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hamamd.muneeb\Desktop\"/>
    </mc:Choice>
  </mc:AlternateContent>
  <bookViews>
    <workbookView xWindow="-105" yWindow="-105" windowWidth="23250" windowHeight="12570" tabRatio="699" activeTab="1"/>
  </bookViews>
  <sheets>
    <sheet name="Data" sheetId="12" r:id="rId1"/>
    <sheet name="Corporate KS" sheetId="35" r:id="rId2"/>
    <sheet name="SME KS" sheetId="42" r:id="rId3"/>
    <sheet name="Corporate Ranking Order" sheetId="36" r:id="rId4"/>
    <sheet name="SME Ranking Order" sheetId="43" r:id="rId5"/>
    <sheet name="Corporate PSI | Performing" sheetId="37" r:id="rId6"/>
    <sheet name="SME PSI | Performing" sheetId="44" r:id="rId7"/>
    <sheet name="Corporate PSI | Default" sheetId="38" r:id="rId8"/>
    <sheet name="SME PSI | Default" sheetId="45" r:id="rId9"/>
    <sheet name="Transition Matrix Corporate" sheetId="40" r:id="rId10"/>
    <sheet name="Transition Matrix SME" sheetId="48" r:id="rId11"/>
    <sheet name="Extra" sheetId="34" state="hidden" r:id="rId12"/>
  </sheets>
  <externalReferences>
    <externalReference r:id="rId13"/>
  </externalReferences>
  <definedNames>
    <definedName name="_xlnm._FilterDatabase" localSheetId="0" hidden="1">Data!$A$3:$FF$2391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44544.3041203704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X" localSheetId="10">#REF!</definedName>
    <definedName name="X">#REF!</definedName>
    <definedName name="Xo">[1]Model!$C$24:$C$29</definedName>
    <definedName name="Y" localSheetId="10">#REF!</definedName>
    <definedName name="Y">#REF!</definedName>
    <definedName name="Yo">[1]Model!$H$24:$H$29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J20" i="40" l="1"/>
  <c r="M106" i="48"/>
  <c r="AU102" i="48"/>
  <c r="S99" i="48"/>
  <c r="AN97" i="48"/>
  <c r="BE89" i="48"/>
  <c r="AQ88" i="48"/>
  <c r="L87" i="48"/>
  <c r="BH86" i="48"/>
  <c r="AQ85" i="48"/>
  <c r="AB84" i="48"/>
  <c r="L83" i="48"/>
  <c r="BD82" i="48"/>
  <c r="AN81" i="48"/>
  <c r="X80" i="48"/>
  <c r="Z79" i="48"/>
  <c r="K78" i="48"/>
  <c r="BI72" i="48"/>
  <c r="C72" i="48"/>
  <c r="BF70" i="48"/>
  <c r="AQ69" i="48"/>
  <c r="AA68" i="48"/>
  <c r="AR66" i="48"/>
  <c r="D66" i="48"/>
  <c r="BF65" i="48"/>
  <c r="AA65" i="48"/>
  <c r="K65" i="48"/>
  <c r="BF64" i="48"/>
  <c r="AO64" i="48"/>
  <c r="K64" i="48"/>
  <c r="AQ63" i="48"/>
  <c r="Z63" i="48"/>
  <c r="BB62" i="48"/>
  <c r="Z62" i="48"/>
  <c r="K62" i="48"/>
  <c r="BB61" i="48"/>
  <c r="AK61" i="48"/>
  <c r="K61" i="48"/>
  <c r="BJ60" i="48"/>
  <c r="AM60" i="48"/>
  <c r="V60" i="48"/>
  <c r="BH55" i="48"/>
  <c r="AR55" i="48"/>
  <c r="M55" i="48"/>
  <c r="BH54" i="48"/>
  <c r="AK54" i="48"/>
  <c r="V54" i="48"/>
  <c r="BF53" i="48"/>
  <c r="AP53" i="48"/>
  <c r="L53" i="48"/>
  <c r="AP52" i="48"/>
  <c r="Z52" i="48"/>
  <c r="BB51" i="48"/>
  <c r="AO51" i="48"/>
  <c r="S51" i="48"/>
  <c r="G51" i="48"/>
  <c r="BF50" i="48"/>
  <c r="AJ50" i="48"/>
  <c r="W50" i="48"/>
  <c r="E50" i="48"/>
  <c r="BA49" i="48"/>
  <c r="AN49" i="48"/>
  <c r="V49" i="48"/>
  <c r="I49" i="48"/>
  <c r="BH48" i="48"/>
  <c r="AO48" i="48"/>
  <c r="AB48" i="48"/>
  <c r="F48" i="48"/>
  <c r="BE47" i="48"/>
  <c r="AR47" i="48"/>
  <c r="Z47" i="48"/>
  <c r="M47" i="48"/>
  <c r="AS46" i="48"/>
  <c r="AI46" i="48"/>
  <c r="U46" i="48"/>
  <c r="K46" i="48"/>
  <c r="BI45" i="48"/>
  <c r="BB45" i="48"/>
  <c r="AM45" i="48"/>
  <c r="AD45" i="48"/>
  <c r="S45" i="48"/>
  <c r="K45" i="48"/>
  <c r="BE44" i="48"/>
  <c r="AY44" i="48"/>
  <c r="AL44" i="48"/>
  <c r="AB44" i="48"/>
  <c r="N44" i="48"/>
  <c r="G44" i="48"/>
  <c r="BC43" i="48"/>
  <c r="AU43" i="48"/>
  <c r="AI43" i="48"/>
  <c r="Y43" i="48"/>
  <c r="K43" i="48"/>
  <c r="D43" i="48"/>
  <c r="BA38" i="48"/>
  <c r="AR38" i="48"/>
  <c r="X38" i="48"/>
  <c r="J38" i="48"/>
  <c r="C38" i="48"/>
  <c r="BH37" i="48"/>
  <c r="BB37" i="48"/>
  <c r="AQ37" i="48"/>
  <c r="AL37" i="48"/>
  <c r="AB37" i="48"/>
  <c r="V37" i="48"/>
  <c r="K37" i="48"/>
  <c r="F37" i="48"/>
  <c r="BF36" i="48"/>
  <c r="BA36" i="48"/>
  <c r="AQ36" i="48"/>
  <c r="AL36" i="48"/>
  <c r="Z36" i="48"/>
  <c r="U36" i="48"/>
  <c r="J36" i="48"/>
  <c r="D36" i="48"/>
  <c r="BJ35" i="48"/>
  <c r="BF35" i="48"/>
  <c r="AZ35" i="48"/>
  <c r="AT35" i="48"/>
  <c r="AM35" i="48"/>
  <c r="AI35" i="48"/>
  <c r="Z35" i="48"/>
  <c r="V35" i="48"/>
  <c r="N35" i="48"/>
  <c r="J35" i="48"/>
  <c r="C35" i="48"/>
  <c r="BH34" i="48"/>
  <c r="BB34" i="48"/>
  <c r="AO34" i="48"/>
  <c r="AK34" i="48"/>
  <c r="AB34" i="48"/>
  <c r="X34" i="48"/>
  <c r="L34" i="48"/>
  <c r="E34" i="48"/>
  <c r="BJ33" i="48"/>
  <c r="BD33" i="48"/>
  <c r="AZ33" i="48"/>
  <c r="AQ33" i="48"/>
  <c r="AM33" i="48"/>
  <c r="AD33" i="48"/>
  <c r="Z33" i="48"/>
  <c r="T33" i="48"/>
  <c r="N33" i="48"/>
  <c r="G33" i="48"/>
  <c r="C33" i="48"/>
  <c r="BF32" i="48"/>
  <c r="BB32" i="48"/>
  <c r="AS32" i="48"/>
  <c r="AO32" i="48"/>
  <c r="AB32" i="48"/>
  <c r="V32" i="48"/>
  <c r="I32" i="48"/>
  <c r="E32" i="48"/>
  <c r="BH31" i="48"/>
  <c r="BD31" i="48"/>
  <c r="AU31" i="48"/>
  <c r="AQ31" i="48"/>
  <c r="AJ31" i="48"/>
  <c r="AD31" i="48"/>
  <c r="X31" i="48"/>
  <c r="T31" i="48"/>
  <c r="K31" i="48"/>
  <c r="G31" i="48"/>
  <c r="BJ30" i="48"/>
  <c r="BF30" i="48"/>
  <c r="AY30" i="48"/>
  <c r="AS30" i="48"/>
  <c r="AL30" i="48"/>
  <c r="Z30" i="48"/>
  <c r="V30" i="48"/>
  <c r="M30" i="48"/>
  <c r="I30" i="48"/>
  <c r="BH29" i="48"/>
  <c r="BA29" i="48"/>
  <c r="AU29" i="48"/>
  <c r="AN29" i="48"/>
  <c r="AJ29" i="48"/>
  <c r="AB29" i="48"/>
  <c r="X29" i="48"/>
  <c r="O29" i="48"/>
  <c r="K29" i="48"/>
  <c r="D29" i="48"/>
  <c r="BG28" i="48"/>
  <c r="BD28" i="48"/>
  <c r="AY28" i="48"/>
  <c r="AT28" i="48"/>
  <c r="AO28" i="48"/>
  <c r="AL28" i="48"/>
  <c r="AE28" i="48"/>
  <c r="AB28" i="48"/>
  <c r="W28" i="48"/>
  <c r="T28" i="48"/>
  <c r="M28" i="48"/>
  <c r="J28" i="48"/>
  <c r="E28" i="48"/>
  <c r="BI27" i="48"/>
  <c r="BF27" i="48"/>
  <c r="BA27" i="48"/>
  <c r="AQ27" i="48"/>
  <c r="AN27" i="48"/>
  <c r="AI27" i="48"/>
  <c r="AD27" i="48"/>
  <c r="Y27" i="48"/>
  <c r="V27" i="48"/>
  <c r="O27" i="48"/>
  <c r="L27" i="48"/>
  <c r="G27" i="48"/>
  <c r="D27" i="48"/>
  <c r="BK26" i="48"/>
  <c r="BH26" i="48"/>
  <c r="BC26" i="48"/>
  <c r="AZ26" i="48"/>
  <c r="AS26" i="48"/>
  <c r="AP26" i="48"/>
  <c r="AK26" i="48"/>
  <c r="AA26" i="48"/>
  <c r="X26" i="48"/>
  <c r="S26" i="48"/>
  <c r="N26" i="48"/>
  <c r="I26" i="48"/>
  <c r="F26" i="48"/>
  <c r="BI21" i="48"/>
  <c r="BD21" i="48"/>
  <c r="BA21" i="48"/>
  <c r="AT21" i="48"/>
  <c r="AQ21" i="48"/>
  <c r="AL21" i="48"/>
  <c r="AI21" i="48"/>
  <c r="AB21" i="48"/>
  <c r="Y21" i="48"/>
  <c r="T21" i="48"/>
  <c r="O21" i="48"/>
  <c r="J21" i="48"/>
  <c r="G21" i="48"/>
  <c r="FS20" i="48"/>
  <c r="EJ20" i="48"/>
  <c r="BI20" i="48"/>
  <c r="BG20" i="48"/>
  <c r="BC20" i="48"/>
  <c r="BB20" i="48"/>
  <c r="AU20" i="48"/>
  <c r="AQ20" i="48"/>
  <c r="AO20" i="48"/>
  <c r="AK20" i="48"/>
  <c r="AJ20" i="48"/>
  <c r="AD20" i="48"/>
  <c r="AC20" i="48"/>
  <c r="Y20" i="48"/>
  <c r="W20" i="48"/>
  <c r="S20" i="48"/>
  <c r="L20" i="48"/>
  <c r="K20" i="48"/>
  <c r="G20" i="48"/>
  <c r="E20" i="48"/>
  <c r="BI19" i="48"/>
  <c r="BH19" i="48"/>
  <c r="BD19" i="48"/>
  <c r="BC19" i="48"/>
  <c r="AY19" i="48"/>
  <c r="AU19" i="48"/>
  <c r="AQ19" i="48"/>
  <c r="AP19" i="48"/>
  <c r="AL19" i="48"/>
  <c r="AK19" i="48"/>
  <c r="AE19" i="48"/>
  <c r="AC19" i="48"/>
  <c r="Y19" i="48"/>
  <c r="X19" i="48"/>
  <c r="T19" i="48"/>
  <c r="S19" i="48"/>
  <c r="M19" i="48"/>
  <c r="K19" i="48"/>
  <c r="G19" i="48"/>
  <c r="F19" i="48"/>
  <c r="BK18" i="48"/>
  <c r="BJ18" i="48"/>
  <c r="BG18" i="48"/>
  <c r="BF18" i="48"/>
  <c r="BC18" i="48"/>
  <c r="BB18" i="48"/>
  <c r="AY18" i="48"/>
  <c r="AS18" i="48"/>
  <c r="AR18" i="48"/>
  <c r="AO18" i="48"/>
  <c r="AN18" i="48"/>
  <c r="AK18" i="48"/>
  <c r="AJ18" i="48"/>
  <c r="AE18" i="48"/>
  <c r="AD18" i="48"/>
  <c r="AA18" i="48"/>
  <c r="Z18" i="48"/>
  <c r="W18" i="48"/>
  <c r="V18" i="48"/>
  <c r="S18" i="48"/>
  <c r="M18" i="48"/>
  <c r="L18" i="48"/>
  <c r="I18" i="48"/>
  <c r="H18" i="48"/>
  <c r="E18" i="48"/>
  <c r="D18" i="48"/>
  <c r="BK17" i="48"/>
  <c r="BJ17" i="48"/>
  <c r="BG17" i="48"/>
  <c r="BF17" i="48"/>
  <c r="BC17" i="48"/>
  <c r="BB17" i="48"/>
  <c r="AY17" i="48"/>
  <c r="AS17" i="48"/>
  <c r="AR17" i="48"/>
  <c r="AO17" i="48"/>
  <c r="AN17" i="48"/>
  <c r="AK17" i="48"/>
  <c r="AJ17" i="48"/>
  <c r="AE17" i="48"/>
  <c r="AD17" i="48"/>
  <c r="AA17" i="48"/>
  <c r="Z17" i="48"/>
  <c r="W17" i="48"/>
  <c r="V17" i="48"/>
  <c r="S17" i="48"/>
  <c r="M17" i="48"/>
  <c r="L17" i="48"/>
  <c r="I17" i="48"/>
  <c r="H17" i="48"/>
  <c r="E17" i="48"/>
  <c r="D17" i="48"/>
  <c r="BK16" i="48"/>
  <c r="BJ16" i="48"/>
  <c r="BG16" i="48"/>
  <c r="BF16" i="48"/>
  <c r="BC16" i="48"/>
  <c r="BB16" i="48"/>
  <c r="AY16" i="48"/>
  <c r="AS16" i="48"/>
  <c r="AR16" i="48"/>
  <c r="AO16" i="48"/>
  <c r="AN16" i="48"/>
  <c r="AK16" i="48"/>
  <c r="AJ16" i="48"/>
  <c r="AE16" i="48"/>
  <c r="AD16" i="48"/>
  <c r="AA16" i="48"/>
  <c r="Z16" i="48"/>
  <c r="W16" i="48"/>
  <c r="V16" i="48"/>
  <c r="S16" i="48"/>
  <c r="M16" i="48"/>
  <c r="L16" i="48"/>
  <c r="I16" i="48"/>
  <c r="H16" i="48"/>
  <c r="E16" i="48"/>
  <c r="D16" i="48"/>
  <c r="BK15" i="48"/>
  <c r="BJ15" i="48"/>
  <c r="BG15" i="48"/>
  <c r="BF15" i="48"/>
  <c r="BC15" i="48"/>
  <c r="BB15" i="48"/>
  <c r="AY15" i="48"/>
  <c r="AS15" i="48"/>
  <c r="AR15" i="48"/>
  <c r="AO15" i="48"/>
  <c r="AN15" i="48"/>
  <c r="AK15" i="48"/>
  <c r="AJ15" i="48"/>
  <c r="AE15" i="48"/>
  <c r="AD15" i="48"/>
  <c r="AA15" i="48"/>
  <c r="Z15" i="48"/>
  <c r="W15" i="48"/>
  <c r="V15" i="48"/>
  <c r="S15" i="48"/>
  <c r="M15" i="48"/>
  <c r="L15" i="48"/>
  <c r="I15" i="48"/>
  <c r="H15" i="48"/>
  <c r="E15" i="48"/>
  <c r="D15" i="48"/>
  <c r="BK14" i="48"/>
  <c r="BJ14" i="48"/>
  <c r="BG14" i="48"/>
  <c r="BF14" i="48"/>
  <c r="BC14" i="48"/>
  <c r="BB14" i="48"/>
  <c r="AY14" i="48"/>
  <c r="AS14" i="48"/>
  <c r="AR14" i="48"/>
  <c r="AO14" i="48"/>
  <c r="AN14" i="48"/>
  <c r="AK14" i="48"/>
  <c r="AJ14" i="48"/>
  <c r="AE14" i="48"/>
  <c r="AD14" i="48"/>
  <c r="AA14" i="48"/>
  <c r="Z14" i="48"/>
  <c r="W14" i="48"/>
  <c r="V14" i="48"/>
  <c r="S14" i="48"/>
  <c r="M14" i="48"/>
  <c r="L14" i="48"/>
  <c r="I14" i="48"/>
  <c r="H14" i="48"/>
  <c r="E14" i="48"/>
  <c r="D14" i="48"/>
  <c r="BK13" i="48"/>
  <c r="BJ13" i="48"/>
  <c r="BG13" i="48"/>
  <c r="BF13" i="48"/>
  <c r="BC13" i="48"/>
  <c r="BB13" i="48"/>
  <c r="AY13" i="48"/>
  <c r="AS13" i="48"/>
  <c r="AR13" i="48"/>
  <c r="AO13" i="48"/>
  <c r="AN13" i="48"/>
  <c r="AK13" i="48"/>
  <c r="AJ13" i="48"/>
  <c r="AE13" i="48"/>
  <c r="AD13" i="48"/>
  <c r="AA13" i="48"/>
  <c r="Z13" i="48"/>
  <c r="W13" i="48"/>
  <c r="V13" i="48"/>
  <c r="S13" i="48"/>
  <c r="M13" i="48"/>
  <c r="L13" i="48"/>
  <c r="I13" i="48"/>
  <c r="H13" i="48"/>
  <c r="E13" i="48"/>
  <c r="D13" i="48"/>
  <c r="BK12" i="48"/>
  <c r="BJ12" i="48"/>
  <c r="BG12" i="48"/>
  <c r="BF12" i="48"/>
  <c r="BC12" i="48"/>
  <c r="BB12" i="48"/>
  <c r="AY12" i="48"/>
  <c r="AS12" i="48"/>
  <c r="AR12" i="48"/>
  <c r="AO12" i="48"/>
  <c r="AN12" i="48"/>
  <c r="AK12" i="48"/>
  <c r="AJ12" i="48"/>
  <c r="AE12" i="48"/>
  <c r="AD12" i="48"/>
  <c r="AA12" i="48"/>
  <c r="Z12" i="48"/>
  <c r="W12" i="48"/>
  <c r="V12" i="48"/>
  <c r="S12" i="48"/>
  <c r="M12" i="48"/>
  <c r="L12" i="48"/>
  <c r="I12" i="48"/>
  <c r="H12" i="48"/>
  <c r="E12" i="48"/>
  <c r="D12" i="48"/>
  <c r="BK11" i="48"/>
  <c r="BJ11" i="48"/>
  <c r="BG11" i="48"/>
  <c r="BF11" i="48"/>
  <c r="BC11" i="48"/>
  <c r="BB11" i="48"/>
  <c r="AY11" i="48"/>
  <c r="AS11" i="48"/>
  <c r="AR11" i="48"/>
  <c r="AO11" i="48"/>
  <c r="AN11" i="48"/>
  <c r="AK11" i="48"/>
  <c r="AJ11" i="48"/>
  <c r="AE11" i="48"/>
  <c r="AD11" i="48"/>
  <c r="AA11" i="48"/>
  <c r="Z11" i="48"/>
  <c r="W11" i="48"/>
  <c r="V11" i="48"/>
  <c r="S11" i="48"/>
  <c r="M11" i="48"/>
  <c r="L11" i="48"/>
  <c r="I11" i="48"/>
  <c r="H11" i="48"/>
  <c r="E11" i="48"/>
  <c r="D11" i="48"/>
  <c r="BK10" i="48"/>
  <c r="BJ10" i="48"/>
  <c r="BG10" i="48"/>
  <c r="BF10" i="48"/>
  <c r="BC10" i="48"/>
  <c r="BB10" i="48"/>
  <c r="AY10" i="48"/>
  <c r="AS10" i="48"/>
  <c r="AR10" i="48"/>
  <c r="AO10" i="48"/>
  <c r="AN10" i="48"/>
  <c r="AK10" i="48"/>
  <c r="AJ10" i="48"/>
  <c r="AE10" i="48"/>
  <c r="AD10" i="48"/>
  <c r="AA10" i="48"/>
  <c r="Z10" i="48"/>
  <c r="W10" i="48"/>
  <c r="V10" i="48"/>
  <c r="S10" i="48"/>
  <c r="M10" i="48"/>
  <c r="L10" i="48"/>
  <c r="I10" i="48"/>
  <c r="H10" i="48"/>
  <c r="E10" i="48"/>
  <c r="D10" i="48"/>
  <c r="BJ9" i="48"/>
  <c r="BI9" i="48"/>
  <c r="BH9" i="48"/>
  <c r="BF9" i="48"/>
  <c r="BE9" i="48"/>
  <c r="BD9" i="48"/>
  <c r="BB9" i="48"/>
  <c r="BA9" i="48"/>
  <c r="AZ9" i="48"/>
  <c r="AU9" i="48"/>
  <c r="AT9" i="48"/>
  <c r="AR9" i="48"/>
  <c r="AQ9" i="48"/>
  <c r="AP9" i="48"/>
  <c r="AN9" i="48"/>
  <c r="AM9" i="48"/>
  <c r="AL9" i="48"/>
  <c r="AJ9" i="48"/>
  <c r="AI9" i="48"/>
  <c r="AD9" i="48"/>
  <c r="AC9" i="48"/>
  <c r="AB9" i="48"/>
  <c r="Z9" i="48"/>
  <c r="Y9" i="48"/>
  <c r="X9" i="48"/>
  <c r="V9" i="48"/>
  <c r="U9" i="48"/>
  <c r="T9" i="48"/>
  <c r="O9" i="48"/>
  <c r="N9" i="48"/>
  <c r="L9" i="48"/>
  <c r="K9" i="48"/>
  <c r="J9" i="48"/>
  <c r="H9" i="48"/>
  <c r="G9" i="48"/>
  <c r="F9" i="48"/>
  <c r="D9" i="48"/>
  <c r="C9" i="48"/>
  <c r="FS20" i="40"/>
  <c r="EJ34" i="40" l="1"/>
  <c r="EJ34" i="48"/>
  <c r="FS34" i="48"/>
  <c r="BH106" i="48"/>
  <c r="BD106" i="48"/>
  <c r="AZ106" i="48"/>
  <c r="AT106" i="48"/>
  <c r="AP106" i="48"/>
  <c r="AL106" i="48"/>
  <c r="AB106" i="48"/>
  <c r="X106" i="48"/>
  <c r="T106" i="48"/>
  <c r="N106" i="48"/>
  <c r="J106" i="48"/>
  <c r="F106" i="48"/>
  <c r="BH105" i="48"/>
  <c r="BD105" i="48"/>
  <c r="AZ105" i="48"/>
  <c r="AT105" i="48"/>
  <c r="AP105" i="48"/>
  <c r="AL105" i="48"/>
  <c r="AB105" i="48"/>
  <c r="X105" i="48"/>
  <c r="T105" i="48"/>
  <c r="N105" i="48"/>
  <c r="J105" i="48"/>
  <c r="F105" i="48"/>
  <c r="BH104" i="48"/>
  <c r="BD104" i="48"/>
  <c r="AZ104" i="48"/>
  <c r="AT104" i="48"/>
  <c r="AP104" i="48"/>
  <c r="AL104" i="48"/>
  <c r="AB104" i="48"/>
  <c r="X104" i="48"/>
  <c r="T104" i="48"/>
  <c r="N104" i="48"/>
  <c r="J104" i="48"/>
  <c r="F104" i="48"/>
  <c r="BH103" i="48"/>
  <c r="BD103" i="48"/>
  <c r="AZ103" i="48"/>
  <c r="AT103" i="48"/>
  <c r="AP103" i="48"/>
  <c r="AL103" i="48"/>
  <c r="AB103" i="48"/>
  <c r="X103" i="48"/>
  <c r="T103" i="48"/>
  <c r="N103" i="48"/>
  <c r="J103" i="48"/>
  <c r="F103" i="48"/>
  <c r="BH102" i="48"/>
  <c r="BD102" i="48"/>
  <c r="AZ102" i="48"/>
  <c r="AT102" i="48"/>
  <c r="AP102" i="48"/>
  <c r="AL102" i="48"/>
  <c r="AB102" i="48"/>
  <c r="X102" i="48"/>
  <c r="T102" i="48"/>
  <c r="N102" i="48"/>
  <c r="J102" i="48"/>
  <c r="F102" i="48"/>
  <c r="BH101" i="48"/>
  <c r="BD101" i="48"/>
  <c r="AZ101" i="48"/>
  <c r="AT101" i="48"/>
  <c r="AP101" i="48"/>
  <c r="AL101" i="48"/>
  <c r="AB101" i="48"/>
  <c r="X101" i="48"/>
  <c r="T101" i="48"/>
  <c r="N101" i="48"/>
  <c r="J101" i="48"/>
  <c r="F101" i="48"/>
  <c r="BH100" i="48"/>
  <c r="BD100" i="48"/>
  <c r="AZ100" i="48"/>
  <c r="AT100" i="48"/>
  <c r="AP100" i="48"/>
  <c r="AL100" i="48"/>
  <c r="AB100" i="48"/>
  <c r="X100" i="48"/>
  <c r="T100" i="48"/>
  <c r="N100" i="48"/>
  <c r="J100" i="48"/>
  <c r="F100" i="48"/>
  <c r="BH99" i="48"/>
  <c r="BD99" i="48"/>
  <c r="AZ99" i="48"/>
  <c r="AT99" i="48"/>
  <c r="AP99" i="48"/>
  <c r="AL99" i="48"/>
  <c r="AB99" i="48"/>
  <c r="X99" i="48"/>
  <c r="T99" i="48"/>
  <c r="N99" i="48"/>
  <c r="J99" i="48"/>
  <c r="F99" i="48"/>
  <c r="BH98" i="48"/>
  <c r="BD98" i="48"/>
  <c r="AZ98" i="48"/>
  <c r="AT98" i="48"/>
  <c r="AP98" i="48"/>
  <c r="AL98" i="48"/>
  <c r="AB98" i="48"/>
  <c r="X98" i="48"/>
  <c r="T98" i="48"/>
  <c r="N98" i="48"/>
  <c r="J98" i="48"/>
  <c r="F98" i="48"/>
  <c r="BH97" i="48"/>
  <c r="BD97" i="48"/>
  <c r="AZ97" i="48"/>
  <c r="AT97" i="48"/>
  <c r="AP97" i="48"/>
  <c r="AL97" i="48"/>
  <c r="AB97" i="48"/>
  <c r="X97" i="48"/>
  <c r="T97" i="48"/>
  <c r="N97" i="48"/>
  <c r="J97" i="48"/>
  <c r="F97" i="48"/>
  <c r="BH96" i="48"/>
  <c r="BD96" i="48"/>
  <c r="AZ96" i="48"/>
  <c r="AT96" i="48"/>
  <c r="AP96" i="48"/>
  <c r="AL96" i="48"/>
  <c r="AB96" i="48"/>
  <c r="X96" i="48"/>
  <c r="T96" i="48"/>
  <c r="N96" i="48"/>
  <c r="J96" i="48"/>
  <c r="F96" i="48"/>
  <c r="BH95" i="48"/>
  <c r="BD95" i="48"/>
  <c r="AZ95" i="48"/>
  <c r="AT95" i="48"/>
  <c r="AP95" i="48"/>
  <c r="AL95" i="48"/>
  <c r="AB95" i="48"/>
  <c r="X95" i="48"/>
  <c r="T95" i="48"/>
  <c r="N95" i="48"/>
  <c r="J95" i="48"/>
  <c r="F95" i="48"/>
  <c r="BH94" i="48"/>
  <c r="BD94" i="48"/>
  <c r="AZ94" i="48"/>
  <c r="AT94" i="48"/>
  <c r="AP94" i="48"/>
  <c r="AL94" i="48"/>
  <c r="AB94" i="48"/>
  <c r="X94" i="48"/>
  <c r="T94" i="48"/>
  <c r="N94" i="48"/>
  <c r="J94" i="48"/>
  <c r="F94" i="48"/>
  <c r="BG106" i="48"/>
  <c r="BB106" i="48"/>
  <c r="AU106" i="48"/>
  <c r="AO106" i="48"/>
  <c r="AJ106" i="48"/>
  <c r="AC106" i="48"/>
  <c r="W106" i="48"/>
  <c r="K106" i="48"/>
  <c r="E106" i="48"/>
  <c r="BJ105" i="48"/>
  <c r="BE105" i="48"/>
  <c r="AY105" i="48"/>
  <c r="AR105" i="48"/>
  <c r="AM105" i="48"/>
  <c r="AE105" i="48"/>
  <c r="Z105" i="48"/>
  <c r="U105" i="48"/>
  <c r="M105" i="48"/>
  <c r="H105" i="48"/>
  <c r="C105" i="48"/>
  <c r="BG104" i="48"/>
  <c r="BB104" i="48"/>
  <c r="AU104" i="48"/>
  <c r="AO104" i="48"/>
  <c r="AJ104" i="48"/>
  <c r="AC104" i="48"/>
  <c r="W104" i="48"/>
  <c r="K104" i="48"/>
  <c r="E104" i="48"/>
  <c r="BK103" i="48"/>
  <c r="BF103" i="48"/>
  <c r="BA103" i="48"/>
  <c r="AS103" i="48"/>
  <c r="AN103" i="48"/>
  <c r="AI103" i="48"/>
  <c r="AA103" i="48"/>
  <c r="V103" i="48"/>
  <c r="O103" i="48"/>
  <c r="I103" i="48"/>
  <c r="D103" i="48"/>
  <c r="BJ102" i="48"/>
  <c r="BE102" i="48"/>
  <c r="AY102" i="48"/>
  <c r="AR102" i="48"/>
  <c r="AM102" i="48"/>
  <c r="AE102" i="48"/>
  <c r="Z102" i="48"/>
  <c r="U102" i="48"/>
  <c r="M102" i="48"/>
  <c r="H102" i="48"/>
  <c r="C102" i="48"/>
  <c r="BI101" i="48"/>
  <c r="BC101" i="48"/>
  <c r="AQ101" i="48"/>
  <c r="AK101" i="48"/>
  <c r="AD101" i="48"/>
  <c r="Y101" i="48"/>
  <c r="S101" i="48"/>
  <c r="L101" i="48"/>
  <c r="G101" i="48"/>
  <c r="BG100" i="48"/>
  <c r="BB100" i="48"/>
  <c r="AU100" i="48"/>
  <c r="AO100" i="48"/>
  <c r="AJ100" i="48"/>
  <c r="AC100" i="48"/>
  <c r="W100" i="48"/>
  <c r="K100" i="48"/>
  <c r="E100" i="48"/>
  <c r="BK99" i="48"/>
  <c r="BF99" i="48"/>
  <c r="BA99" i="48"/>
  <c r="AS99" i="48"/>
  <c r="AN99" i="48"/>
  <c r="AI99" i="48"/>
  <c r="AA99" i="48"/>
  <c r="V99" i="48"/>
  <c r="O99" i="48"/>
  <c r="I99" i="48"/>
  <c r="D99" i="48"/>
  <c r="BJ98" i="48"/>
  <c r="BE98" i="48"/>
  <c r="AY98" i="48"/>
  <c r="AR98" i="48"/>
  <c r="AM98" i="48"/>
  <c r="AE98" i="48"/>
  <c r="Z98" i="48"/>
  <c r="U98" i="48"/>
  <c r="M98" i="48"/>
  <c r="H98" i="48"/>
  <c r="C98" i="48"/>
  <c r="BI97" i="48"/>
  <c r="BC97" i="48"/>
  <c r="AQ97" i="48"/>
  <c r="AK97" i="48"/>
  <c r="AD97" i="48"/>
  <c r="Y97" i="48"/>
  <c r="S97" i="48"/>
  <c r="L97" i="48"/>
  <c r="G97" i="48"/>
  <c r="BG96" i="48"/>
  <c r="BB96" i="48"/>
  <c r="AU96" i="48"/>
  <c r="AO96" i="48"/>
  <c r="AJ96" i="48"/>
  <c r="AC96" i="48"/>
  <c r="W96" i="48"/>
  <c r="K96" i="48"/>
  <c r="E96" i="48"/>
  <c r="BK95" i="48"/>
  <c r="BF95" i="48"/>
  <c r="BA95" i="48"/>
  <c r="AS95" i="48"/>
  <c r="AN95" i="48"/>
  <c r="AI95" i="48"/>
  <c r="AA95" i="48"/>
  <c r="V95" i="48"/>
  <c r="O95" i="48"/>
  <c r="I95" i="48"/>
  <c r="D95" i="48"/>
  <c r="BJ94" i="48"/>
  <c r="BE94" i="48"/>
  <c r="AY94" i="48"/>
  <c r="AR94" i="48"/>
  <c r="AM94" i="48"/>
  <c r="AE94" i="48"/>
  <c r="Z94" i="48"/>
  <c r="U94" i="48"/>
  <c r="M94" i="48"/>
  <c r="H94" i="48"/>
  <c r="C94" i="48"/>
  <c r="BK89" i="48"/>
  <c r="BG89" i="48"/>
  <c r="BC89" i="48"/>
  <c r="AY89" i="48"/>
  <c r="AS89" i="48"/>
  <c r="AO89" i="48"/>
  <c r="AK89" i="48"/>
  <c r="AE89" i="48"/>
  <c r="AA89" i="48"/>
  <c r="W89" i="48"/>
  <c r="S89" i="48"/>
  <c r="M89" i="48"/>
  <c r="I89" i="48"/>
  <c r="E89" i="48"/>
  <c r="BK88" i="48"/>
  <c r="BG88" i="48"/>
  <c r="BC88" i="48"/>
  <c r="AY88" i="48"/>
  <c r="AS88" i="48"/>
  <c r="AO88" i="48"/>
  <c r="AK88" i="48"/>
  <c r="AE88" i="48"/>
  <c r="AA88" i="48"/>
  <c r="W88" i="48"/>
  <c r="S88" i="48"/>
  <c r="M88" i="48"/>
  <c r="I88" i="48"/>
  <c r="E88" i="48"/>
  <c r="BK87" i="48"/>
  <c r="BG87" i="48"/>
  <c r="BC87" i="48"/>
  <c r="AY87" i="48"/>
  <c r="AS87" i="48"/>
  <c r="AO87" i="48"/>
  <c r="AK87" i="48"/>
  <c r="AE87" i="48"/>
  <c r="AA87" i="48"/>
  <c r="W87" i="48"/>
  <c r="S87" i="48"/>
  <c r="M87" i="48"/>
  <c r="I87" i="48"/>
  <c r="E87" i="48"/>
  <c r="BK86" i="48"/>
  <c r="BG86" i="48"/>
  <c r="BC86" i="48"/>
  <c r="AY86" i="48"/>
  <c r="AS86" i="48"/>
  <c r="AO86" i="48"/>
  <c r="AK86" i="48"/>
  <c r="AE86" i="48"/>
  <c r="AA86" i="48"/>
  <c r="W86" i="48"/>
  <c r="S86" i="48"/>
  <c r="M86" i="48"/>
  <c r="I86" i="48"/>
  <c r="E86" i="48"/>
  <c r="BK85" i="48"/>
  <c r="BG85" i="48"/>
  <c r="BC85" i="48"/>
  <c r="AY85" i="48"/>
  <c r="AS85" i="48"/>
  <c r="AO85" i="48"/>
  <c r="AK85" i="48"/>
  <c r="AE85" i="48"/>
  <c r="AA85" i="48"/>
  <c r="W85" i="48"/>
  <c r="S85" i="48"/>
  <c r="M85" i="48"/>
  <c r="I85" i="48"/>
  <c r="E85" i="48"/>
  <c r="BK84" i="48"/>
  <c r="BG84" i="48"/>
  <c r="BC84" i="48"/>
  <c r="AY84" i="48"/>
  <c r="AS84" i="48"/>
  <c r="AO84" i="48"/>
  <c r="AK84" i="48"/>
  <c r="AE84" i="48"/>
  <c r="AA84" i="48"/>
  <c r="W84" i="48"/>
  <c r="S84" i="48"/>
  <c r="M84" i="48"/>
  <c r="I84" i="48"/>
  <c r="E84" i="48"/>
  <c r="BK83" i="48"/>
  <c r="BG83" i="48"/>
  <c r="BC83" i="48"/>
  <c r="AY83" i="48"/>
  <c r="AS83" i="48"/>
  <c r="AO83" i="48"/>
  <c r="AK83" i="48"/>
  <c r="AE83" i="48"/>
  <c r="AA83" i="48"/>
  <c r="W83" i="48"/>
  <c r="S83" i="48"/>
  <c r="M83" i="48"/>
  <c r="I83" i="48"/>
  <c r="E83" i="48"/>
  <c r="BK82" i="48"/>
  <c r="BG82" i="48"/>
  <c r="BC82" i="48"/>
  <c r="AY82" i="48"/>
  <c r="AS82" i="48"/>
  <c r="AO82" i="48"/>
  <c r="AK82" i="48"/>
  <c r="AE82" i="48"/>
  <c r="AA82" i="48"/>
  <c r="W82" i="48"/>
  <c r="S82" i="48"/>
  <c r="M82" i="48"/>
  <c r="I82" i="48"/>
  <c r="E82" i="48"/>
  <c r="BK81" i="48"/>
  <c r="BG81" i="48"/>
  <c r="BC81" i="48"/>
  <c r="AY81" i="48"/>
  <c r="AS81" i="48"/>
  <c r="AO81" i="48"/>
  <c r="AK81" i="48"/>
  <c r="AE81" i="48"/>
  <c r="AA81" i="48"/>
  <c r="W81" i="48"/>
  <c r="S81" i="48"/>
  <c r="M81" i="48"/>
  <c r="I81" i="48"/>
  <c r="E81" i="48"/>
  <c r="BK80" i="48"/>
  <c r="BG80" i="48"/>
  <c r="BC80" i="48"/>
  <c r="AY80" i="48"/>
  <c r="AS80" i="48"/>
  <c r="AO80" i="48"/>
  <c r="AK80" i="48"/>
  <c r="AE80" i="48"/>
  <c r="AA80" i="48"/>
  <c r="W80" i="48"/>
  <c r="S80" i="48"/>
  <c r="M80" i="48"/>
  <c r="I80" i="48"/>
  <c r="E80" i="48"/>
  <c r="BK79" i="48"/>
  <c r="BG79" i="48"/>
  <c r="BC79" i="48"/>
  <c r="AY79" i="48"/>
  <c r="AS79" i="48"/>
  <c r="AO79" i="48"/>
  <c r="AK79" i="48"/>
  <c r="AE79" i="48"/>
  <c r="AA79" i="48"/>
  <c r="W79" i="48"/>
  <c r="S79" i="48"/>
  <c r="M79" i="48"/>
  <c r="I79" i="48"/>
  <c r="E79" i="48"/>
  <c r="BK78" i="48"/>
  <c r="BG78" i="48"/>
  <c r="BC78" i="48"/>
  <c r="AY78" i="48"/>
  <c r="AS78" i="48"/>
  <c r="AO78" i="48"/>
  <c r="AK78" i="48"/>
  <c r="AE78" i="48"/>
  <c r="AA78" i="48"/>
  <c r="W78" i="48"/>
  <c r="S78" i="48"/>
  <c r="M78" i="48"/>
  <c r="I78" i="48"/>
  <c r="E78" i="48"/>
  <c r="BK77" i="48"/>
  <c r="BG77" i="48"/>
  <c r="BC77" i="48"/>
  <c r="AY77" i="48"/>
  <c r="AS77" i="48"/>
  <c r="AO77" i="48"/>
  <c r="AK77" i="48"/>
  <c r="AE77" i="48"/>
  <c r="AA77" i="48"/>
  <c r="W77" i="48"/>
  <c r="S77" i="48"/>
  <c r="M77" i="48"/>
  <c r="I77" i="48"/>
  <c r="E77" i="48"/>
  <c r="BH72" i="48"/>
  <c r="BD72" i="48"/>
  <c r="AZ72" i="48"/>
  <c r="AT72" i="48"/>
  <c r="AP72" i="48"/>
  <c r="AL72" i="48"/>
  <c r="AB72" i="48"/>
  <c r="X72" i="48"/>
  <c r="T72" i="48"/>
  <c r="N72" i="48"/>
  <c r="J72" i="48"/>
  <c r="F72" i="48"/>
  <c r="BH71" i="48"/>
  <c r="BD71" i="48"/>
  <c r="AZ71" i="48"/>
  <c r="AT71" i="48"/>
  <c r="AP71" i="48"/>
  <c r="AL71" i="48"/>
  <c r="AB71" i="48"/>
  <c r="X71" i="48"/>
  <c r="T71" i="48"/>
  <c r="N71" i="48"/>
  <c r="J71" i="48"/>
  <c r="F71" i="48"/>
  <c r="BH70" i="48"/>
  <c r="BD70" i="48"/>
  <c r="AZ70" i="48"/>
  <c r="AT70" i="48"/>
  <c r="AP70" i="48"/>
  <c r="AL70" i="48"/>
  <c r="AB70" i="48"/>
  <c r="X70" i="48"/>
  <c r="T70" i="48"/>
  <c r="N70" i="48"/>
  <c r="J70" i="48"/>
  <c r="F70" i="48"/>
  <c r="BH69" i="48"/>
  <c r="BD69" i="48"/>
  <c r="AZ69" i="48"/>
  <c r="AT69" i="48"/>
  <c r="AP69" i="48"/>
  <c r="AL69" i="48"/>
  <c r="AB69" i="48"/>
  <c r="X69" i="48"/>
  <c r="T69" i="48"/>
  <c r="N69" i="48"/>
  <c r="J69" i="48"/>
  <c r="F69" i="48"/>
  <c r="BH68" i="48"/>
  <c r="BD68" i="48"/>
  <c r="AZ68" i="48"/>
  <c r="AT68" i="48"/>
  <c r="AP68" i="48"/>
  <c r="AL68" i="48"/>
  <c r="AB68" i="48"/>
  <c r="X68" i="48"/>
  <c r="T68" i="48"/>
  <c r="N68" i="48"/>
  <c r="J68" i="48"/>
  <c r="F68" i="48"/>
  <c r="BH67" i="48"/>
  <c r="BD67" i="48"/>
  <c r="AZ67" i="48"/>
  <c r="AT67" i="48"/>
  <c r="AP67" i="48"/>
  <c r="AL67" i="48"/>
  <c r="AB67" i="48"/>
  <c r="X67" i="48"/>
  <c r="T67" i="48"/>
  <c r="N67" i="48"/>
  <c r="J67" i="48"/>
  <c r="F67" i="48"/>
  <c r="BH66" i="48"/>
  <c r="BD66" i="48"/>
  <c r="AZ66" i="48"/>
  <c r="AT66" i="48"/>
  <c r="AP66" i="48"/>
  <c r="AL66" i="48"/>
  <c r="AB66" i="48"/>
  <c r="X66" i="48"/>
  <c r="T66" i="48"/>
  <c r="N66" i="48"/>
  <c r="J66" i="48"/>
  <c r="F66" i="48"/>
  <c r="BH65" i="48"/>
  <c r="BD65" i="48"/>
  <c r="AZ65" i="48"/>
  <c r="AT65" i="48"/>
  <c r="AP65" i="48"/>
  <c r="AL65" i="48"/>
  <c r="AB65" i="48"/>
  <c r="X65" i="48"/>
  <c r="T65" i="48"/>
  <c r="N65" i="48"/>
  <c r="J65" i="48"/>
  <c r="F65" i="48"/>
  <c r="BH64" i="48"/>
  <c r="BD64" i="48"/>
  <c r="AZ64" i="48"/>
  <c r="AT64" i="48"/>
  <c r="AP64" i="48"/>
  <c r="AL64" i="48"/>
  <c r="AB64" i="48"/>
  <c r="X64" i="48"/>
  <c r="T64" i="48"/>
  <c r="N64" i="48"/>
  <c r="J64" i="48"/>
  <c r="F64" i="48"/>
  <c r="BH63" i="48"/>
  <c r="BD63" i="48"/>
  <c r="AZ63" i="48"/>
  <c r="AT63" i="48"/>
  <c r="AP63" i="48"/>
  <c r="AL63" i="48"/>
  <c r="AB63" i="48"/>
  <c r="X63" i="48"/>
  <c r="T63" i="48"/>
  <c r="N63" i="48"/>
  <c r="J63" i="48"/>
  <c r="F63" i="48"/>
  <c r="BH62" i="48"/>
  <c r="BD62" i="48"/>
  <c r="AZ62" i="48"/>
  <c r="AT62" i="48"/>
  <c r="AP62" i="48"/>
  <c r="AL62" i="48"/>
  <c r="AB62" i="48"/>
  <c r="X62" i="48"/>
  <c r="T62" i="48"/>
  <c r="N62" i="48"/>
  <c r="J62" i="48"/>
  <c r="F62" i="48"/>
  <c r="BH61" i="48"/>
  <c r="BD61" i="48"/>
  <c r="AZ61" i="48"/>
  <c r="AT61" i="48"/>
  <c r="AP61" i="48"/>
  <c r="AL61" i="48"/>
  <c r="AB61" i="48"/>
  <c r="X61" i="48"/>
  <c r="T61" i="48"/>
  <c r="N61" i="48"/>
  <c r="J61" i="48"/>
  <c r="F61" i="48"/>
  <c r="BH60" i="48"/>
  <c r="BD60" i="48"/>
  <c r="AZ60" i="48"/>
  <c r="AT60" i="48"/>
  <c r="AP60" i="48"/>
  <c r="AL60" i="48"/>
  <c r="AB60" i="48"/>
  <c r="X60" i="48"/>
  <c r="T60" i="48"/>
  <c r="N60" i="48"/>
  <c r="J60" i="48"/>
  <c r="F60" i="48"/>
  <c r="BI55" i="48"/>
  <c r="BE55" i="48"/>
  <c r="BA55" i="48"/>
  <c r="AU55" i="48"/>
  <c r="AQ55" i="48"/>
  <c r="AM55" i="48"/>
  <c r="AI55" i="48"/>
  <c r="AC55" i="48"/>
  <c r="Y55" i="48"/>
  <c r="U55" i="48"/>
  <c r="O55" i="48"/>
  <c r="K55" i="48"/>
  <c r="G55" i="48"/>
  <c r="C55" i="48"/>
  <c r="BI54" i="48"/>
  <c r="BE54" i="48"/>
  <c r="BA54" i="48"/>
  <c r="AU54" i="48"/>
  <c r="AQ54" i="48"/>
  <c r="AM54" i="48"/>
  <c r="AI54" i="48"/>
  <c r="AC54" i="48"/>
  <c r="Y54" i="48"/>
  <c r="U54" i="48"/>
  <c r="O54" i="48"/>
  <c r="K54" i="48"/>
  <c r="G54" i="48"/>
  <c r="C54" i="48"/>
  <c r="BI53" i="48"/>
  <c r="BE53" i="48"/>
  <c r="BA53" i="48"/>
  <c r="AU53" i="48"/>
  <c r="AQ53" i="48"/>
  <c r="AM53" i="48"/>
  <c r="AI53" i="48"/>
  <c r="AC53" i="48"/>
  <c r="Y53" i="48"/>
  <c r="U53" i="48"/>
  <c r="O53" i="48"/>
  <c r="K53" i="48"/>
  <c r="G53" i="48"/>
  <c r="C53" i="48"/>
  <c r="BI52" i="48"/>
  <c r="BE52" i="48"/>
  <c r="BA52" i="48"/>
  <c r="AU52" i="48"/>
  <c r="AQ52" i="48"/>
  <c r="AM52" i="48"/>
  <c r="AI52" i="48"/>
  <c r="AC52" i="48"/>
  <c r="Y52" i="48"/>
  <c r="U52" i="48"/>
  <c r="O52" i="48"/>
  <c r="K52" i="48"/>
  <c r="G52" i="48"/>
  <c r="C52" i="48"/>
  <c r="BI106" i="48"/>
  <c r="BA106" i="48"/>
  <c r="AR106" i="48"/>
  <c r="AK106" i="48"/>
  <c r="AA106" i="48"/>
  <c r="U106" i="48"/>
  <c r="L106" i="48"/>
  <c r="D106" i="48"/>
  <c r="BG105" i="48"/>
  <c r="BA105" i="48"/>
  <c r="AQ105" i="48"/>
  <c r="AJ105" i="48"/>
  <c r="AA105" i="48"/>
  <c r="S105" i="48"/>
  <c r="K105" i="48"/>
  <c r="D105" i="48"/>
  <c r="BF104" i="48"/>
  <c r="AY104" i="48"/>
  <c r="AQ104" i="48"/>
  <c r="AI104" i="48"/>
  <c r="Z104" i="48"/>
  <c r="S104" i="48"/>
  <c r="I104" i="48"/>
  <c r="C104" i="48"/>
  <c r="BG103" i="48"/>
  <c r="AY103" i="48"/>
  <c r="AQ103" i="48"/>
  <c r="AJ103" i="48"/>
  <c r="Z103" i="48"/>
  <c r="S103" i="48"/>
  <c r="K103" i="48"/>
  <c r="C103" i="48"/>
  <c r="BG102" i="48"/>
  <c r="BA102" i="48"/>
  <c r="AQ102" i="48"/>
  <c r="AJ102" i="48"/>
  <c r="AA102" i="48"/>
  <c r="S102" i="48"/>
  <c r="K102" i="48"/>
  <c r="D102" i="48"/>
  <c r="BG101" i="48"/>
  <c r="BA101" i="48"/>
  <c r="AR101" i="48"/>
  <c r="AJ101" i="48"/>
  <c r="AA101" i="48"/>
  <c r="U101" i="48"/>
  <c r="K101" i="48"/>
  <c r="D101" i="48"/>
  <c r="BI100" i="48"/>
  <c r="BA100" i="48"/>
  <c r="AR100" i="48"/>
  <c r="AK100" i="48"/>
  <c r="AA100" i="48"/>
  <c r="U100" i="48"/>
  <c r="L100" i="48"/>
  <c r="D100" i="48"/>
  <c r="BI99" i="48"/>
  <c r="BB99" i="48"/>
  <c r="AR99" i="48"/>
  <c r="AK99" i="48"/>
  <c r="AC99" i="48"/>
  <c r="U99" i="48"/>
  <c r="L99" i="48"/>
  <c r="E99" i="48"/>
  <c r="BI98" i="48"/>
  <c r="BB98" i="48"/>
  <c r="AS98" i="48"/>
  <c r="AK98" i="48"/>
  <c r="AC98" i="48"/>
  <c r="V98" i="48"/>
  <c r="L98" i="48"/>
  <c r="E98" i="48"/>
  <c r="BJ97" i="48"/>
  <c r="BB97" i="48"/>
  <c r="AS97" i="48"/>
  <c r="AM97" i="48"/>
  <c r="AC97" i="48"/>
  <c r="V97" i="48"/>
  <c r="M97" i="48"/>
  <c r="E97" i="48"/>
  <c r="BJ96" i="48"/>
  <c r="BC96" i="48"/>
  <c r="AS96" i="48"/>
  <c r="AM96" i="48"/>
  <c r="AD96" i="48"/>
  <c r="V96" i="48"/>
  <c r="M96" i="48"/>
  <c r="G96" i="48"/>
  <c r="BJ95" i="48"/>
  <c r="BC95" i="48"/>
  <c r="AU95" i="48"/>
  <c r="AM95" i="48"/>
  <c r="AD95" i="48"/>
  <c r="W95" i="48"/>
  <c r="M95" i="48"/>
  <c r="G95" i="48"/>
  <c r="BK94" i="48"/>
  <c r="BC94" i="48"/>
  <c r="AU94" i="48"/>
  <c r="AN94" i="48"/>
  <c r="AD94" i="48"/>
  <c r="W94" i="48"/>
  <c r="O94" i="48"/>
  <c r="G94" i="48"/>
  <c r="BH89" i="48"/>
  <c r="BB89" i="48"/>
  <c r="AU89" i="48"/>
  <c r="AP89" i="48"/>
  <c r="AJ89" i="48"/>
  <c r="AC89" i="48"/>
  <c r="X89" i="48"/>
  <c r="K89" i="48"/>
  <c r="F89" i="48"/>
  <c r="BJ88" i="48"/>
  <c r="BE88" i="48"/>
  <c r="AZ88" i="48"/>
  <c r="AR88" i="48"/>
  <c r="AM88" i="48"/>
  <c r="Z88" i="48"/>
  <c r="U88" i="48"/>
  <c r="N88" i="48"/>
  <c r="H88" i="48"/>
  <c r="C88" i="48"/>
  <c r="BH87" i="48"/>
  <c r="BB87" i="48"/>
  <c r="AU87" i="48"/>
  <c r="AP87" i="48"/>
  <c r="AJ87" i="48"/>
  <c r="AC87" i="48"/>
  <c r="X87" i="48"/>
  <c r="K87" i="48"/>
  <c r="F87" i="48"/>
  <c r="BF86" i="48"/>
  <c r="BA86" i="48"/>
  <c r="AT86" i="48"/>
  <c r="AN86" i="48"/>
  <c r="AI86" i="48"/>
  <c r="AB86" i="48"/>
  <c r="V86" i="48"/>
  <c r="O86" i="48"/>
  <c r="J86" i="48"/>
  <c r="D86" i="48"/>
  <c r="BJ85" i="48"/>
  <c r="BE85" i="48"/>
  <c r="AZ85" i="48"/>
  <c r="AR85" i="48"/>
  <c r="AM85" i="48"/>
  <c r="Z85" i="48"/>
  <c r="U85" i="48"/>
  <c r="N85" i="48"/>
  <c r="H85" i="48"/>
  <c r="C85" i="48"/>
  <c r="BI84" i="48"/>
  <c r="BD84" i="48"/>
  <c r="AQ84" i="48"/>
  <c r="AL84" i="48"/>
  <c r="AD84" i="48"/>
  <c r="Y84" i="48"/>
  <c r="T84" i="48"/>
  <c r="L84" i="48"/>
  <c r="G84" i="48"/>
  <c r="BH83" i="48"/>
  <c r="BB83" i="48"/>
  <c r="AU83" i="48"/>
  <c r="AP83" i="48"/>
  <c r="AJ83" i="48"/>
  <c r="AC83" i="48"/>
  <c r="X83" i="48"/>
  <c r="K83" i="48"/>
  <c r="F83" i="48"/>
  <c r="BF82" i="48"/>
  <c r="BA82" i="48"/>
  <c r="AT82" i="48"/>
  <c r="AN82" i="48"/>
  <c r="AI82" i="48"/>
  <c r="AB82" i="48"/>
  <c r="V82" i="48"/>
  <c r="O82" i="48"/>
  <c r="J82" i="48"/>
  <c r="D82" i="48"/>
  <c r="BJ81" i="48"/>
  <c r="BE81" i="48"/>
  <c r="AZ81" i="48"/>
  <c r="AR81" i="48"/>
  <c r="AM81" i="48"/>
  <c r="Z81" i="48"/>
  <c r="U81" i="48"/>
  <c r="N81" i="48"/>
  <c r="H81" i="48"/>
  <c r="C81" i="48"/>
  <c r="BI80" i="48"/>
  <c r="BD80" i="48"/>
  <c r="AQ80" i="48"/>
  <c r="AL80" i="48"/>
  <c r="AD80" i="48"/>
  <c r="Y80" i="48"/>
  <c r="T80" i="48"/>
  <c r="L80" i="48"/>
  <c r="G80" i="48"/>
  <c r="BF79" i="48"/>
  <c r="BA79" i="48"/>
  <c r="AT79" i="48"/>
  <c r="AN79" i="48"/>
  <c r="AI79" i="48"/>
  <c r="AB79" i="48"/>
  <c r="V79" i="48"/>
  <c r="O79" i="48"/>
  <c r="J79" i="48"/>
  <c r="D79" i="48"/>
  <c r="BJ78" i="48"/>
  <c r="BE78" i="48"/>
  <c r="AZ78" i="48"/>
  <c r="AR78" i="48"/>
  <c r="AM78" i="48"/>
  <c r="Z78" i="48"/>
  <c r="U78" i="48"/>
  <c r="N78" i="48"/>
  <c r="H78" i="48"/>
  <c r="C78" i="48"/>
  <c r="BI77" i="48"/>
  <c r="BD77" i="48"/>
  <c r="AQ77" i="48"/>
  <c r="AL77" i="48"/>
  <c r="AD77" i="48"/>
  <c r="Y77" i="48"/>
  <c r="T77" i="48"/>
  <c r="L77" i="48"/>
  <c r="G77" i="48"/>
  <c r="BG72" i="48"/>
  <c r="BB72" i="48"/>
  <c r="AU72" i="48"/>
  <c r="AO72" i="48"/>
  <c r="AJ72" i="48"/>
  <c r="AC72" i="48"/>
  <c r="W72" i="48"/>
  <c r="K72" i="48"/>
  <c r="E72" i="48"/>
  <c r="BJ71" i="48"/>
  <c r="BE71" i="48"/>
  <c r="AY71" i="48"/>
  <c r="AR71" i="48"/>
  <c r="AM71" i="48"/>
  <c r="AE71" i="48"/>
  <c r="Z71" i="48"/>
  <c r="U71" i="48"/>
  <c r="M71" i="48"/>
  <c r="H71" i="48"/>
  <c r="C71" i="48"/>
  <c r="BG70" i="48"/>
  <c r="BB70" i="48"/>
  <c r="AU70" i="48"/>
  <c r="AO70" i="48"/>
  <c r="AJ70" i="48"/>
  <c r="AC70" i="48"/>
  <c r="W70" i="48"/>
  <c r="K70" i="48"/>
  <c r="E70" i="48"/>
  <c r="BK69" i="48"/>
  <c r="BF69" i="48"/>
  <c r="BA69" i="48"/>
  <c r="AS69" i="48"/>
  <c r="AN69" i="48"/>
  <c r="AI69" i="48"/>
  <c r="AA69" i="48"/>
  <c r="V69" i="48"/>
  <c r="O69" i="48"/>
  <c r="I69" i="48"/>
  <c r="D69" i="48"/>
  <c r="BJ68" i="48"/>
  <c r="BE68" i="48"/>
  <c r="AY68" i="48"/>
  <c r="AR68" i="48"/>
  <c r="AM68" i="48"/>
  <c r="AE68" i="48"/>
  <c r="Z68" i="48"/>
  <c r="U68" i="48"/>
  <c r="M68" i="48"/>
  <c r="H68" i="48"/>
  <c r="C68" i="48"/>
  <c r="BI67" i="48"/>
  <c r="BC67" i="48"/>
  <c r="AQ67" i="48"/>
  <c r="AK67" i="48"/>
  <c r="AD67" i="48"/>
  <c r="Y67" i="48"/>
  <c r="S67" i="48"/>
  <c r="L67" i="48"/>
  <c r="G67" i="48"/>
  <c r="BG66" i="48"/>
  <c r="BB66" i="48"/>
  <c r="AU66" i="48"/>
  <c r="AO66" i="48"/>
  <c r="AJ66" i="48"/>
  <c r="AC66" i="48"/>
  <c r="W66" i="48"/>
  <c r="K66" i="48"/>
  <c r="E66" i="48"/>
  <c r="BJ65" i="48"/>
  <c r="BE65" i="48"/>
  <c r="AY65" i="48"/>
  <c r="AR65" i="48"/>
  <c r="AM65" i="48"/>
  <c r="AE65" i="48"/>
  <c r="Z65" i="48"/>
  <c r="U65" i="48"/>
  <c r="M65" i="48"/>
  <c r="H65" i="48"/>
  <c r="C65" i="48"/>
  <c r="BI64" i="48"/>
  <c r="BC64" i="48"/>
  <c r="AQ64" i="48"/>
  <c r="AK64" i="48"/>
  <c r="AD64" i="48"/>
  <c r="Y64" i="48"/>
  <c r="S64" i="48"/>
  <c r="L64" i="48"/>
  <c r="G64" i="48"/>
  <c r="BG63" i="48"/>
  <c r="BB63" i="48"/>
  <c r="AU63" i="48"/>
  <c r="AO63" i="48"/>
  <c r="AJ63" i="48"/>
  <c r="AC63" i="48"/>
  <c r="W63" i="48"/>
  <c r="K63" i="48"/>
  <c r="E63" i="48"/>
  <c r="BK62" i="48"/>
  <c r="BF62" i="48"/>
  <c r="BA62" i="48"/>
  <c r="AS62" i="48"/>
  <c r="AN62" i="48"/>
  <c r="AI62" i="48"/>
  <c r="AA62" i="48"/>
  <c r="V62" i="48"/>
  <c r="O62" i="48"/>
  <c r="I62" i="48"/>
  <c r="D62" i="48"/>
  <c r="BJ61" i="48"/>
  <c r="BE61" i="48"/>
  <c r="AY61" i="48"/>
  <c r="AR61" i="48"/>
  <c r="AM61" i="48"/>
  <c r="AE61" i="48"/>
  <c r="Z61" i="48"/>
  <c r="U61" i="48"/>
  <c r="M61" i="48"/>
  <c r="H61" i="48"/>
  <c r="C61" i="48"/>
  <c r="BI60" i="48"/>
  <c r="BC60" i="48"/>
  <c r="AQ60" i="48"/>
  <c r="AK60" i="48"/>
  <c r="AD60" i="48"/>
  <c r="Y60" i="48"/>
  <c r="S60" i="48"/>
  <c r="L60" i="48"/>
  <c r="G60" i="48"/>
  <c r="BG55" i="48"/>
  <c r="BB55" i="48"/>
  <c r="AT55" i="48"/>
  <c r="AO55" i="48"/>
  <c r="AJ55" i="48"/>
  <c r="AB55" i="48"/>
  <c r="W55" i="48"/>
  <c r="J55" i="48"/>
  <c r="E55" i="48"/>
  <c r="BJ54" i="48"/>
  <c r="BD54" i="48"/>
  <c r="AY54" i="48"/>
  <c r="AR54" i="48"/>
  <c r="AL54" i="48"/>
  <c r="AE54" i="48"/>
  <c r="Z54" i="48"/>
  <c r="T54" i="48"/>
  <c r="M54" i="48"/>
  <c r="H54" i="48"/>
  <c r="BG53" i="48"/>
  <c r="BB53" i="48"/>
  <c r="AT53" i="48"/>
  <c r="AO53" i="48"/>
  <c r="AJ53" i="48"/>
  <c r="AB53" i="48"/>
  <c r="W53" i="48"/>
  <c r="J53" i="48"/>
  <c r="E53" i="48"/>
  <c r="BK52" i="48"/>
  <c r="BF52" i="48"/>
  <c r="AZ52" i="48"/>
  <c r="AS52" i="48"/>
  <c r="AN52" i="48"/>
  <c r="AA52" i="48"/>
  <c r="V52" i="48"/>
  <c r="N52" i="48"/>
  <c r="I52" i="48"/>
  <c r="D52" i="48"/>
  <c r="BH51" i="48"/>
  <c r="BD51" i="48"/>
  <c r="AZ51" i="48"/>
  <c r="AT51" i="48"/>
  <c r="AP51" i="48"/>
  <c r="AL51" i="48"/>
  <c r="AB51" i="48"/>
  <c r="X51" i="48"/>
  <c r="T51" i="48"/>
  <c r="N51" i="48"/>
  <c r="J51" i="48"/>
  <c r="F51" i="48"/>
  <c r="BH50" i="48"/>
  <c r="BD50" i="48"/>
  <c r="AZ50" i="48"/>
  <c r="AT50" i="48"/>
  <c r="AP50" i="48"/>
  <c r="AL50" i="48"/>
  <c r="AB50" i="48"/>
  <c r="X50" i="48"/>
  <c r="T50" i="48"/>
  <c r="N50" i="48"/>
  <c r="J50" i="48"/>
  <c r="F50" i="48"/>
  <c r="BH49" i="48"/>
  <c r="BD49" i="48"/>
  <c r="AZ49" i="48"/>
  <c r="AT49" i="48"/>
  <c r="AP49" i="48"/>
  <c r="AL49" i="48"/>
  <c r="AB49" i="48"/>
  <c r="X49" i="48"/>
  <c r="T49" i="48"/>
  <c r="N49" i="48"/>
  <c r="J49" i="48"/>
  <c r="F49" i="48"/>
  <c r="BJ48" i="48"/>
  <c r="BF48" i="48"/>
  <c r="BB48" i="48"/>
  <c r="AR48" i="48"/>
  <c r="AN48" i="48"/>
  <c r="AJ48" i="48"/>
  <c r="AD48" i="48"/>
  <c r="Z48" i="48"/>
  <c r="V48" i="48"/>
  <c r="L48" i="48"/>
  <c r="H48" i="48"/>
  <c r="D48" i="48"/>
  <c r="BH47" i="48"/>
  <c r="BD47" i="48"/>
  <c r="AZ47" i="48"/>
  <c r="AT47" i="48"/>
  <c r="AP47" i="48"/>
  <c r="AL47" i="48"/>
  <c r="AB47" i="48"/>
  <c r="X47" i="48"/>
  <c r="T47" i="48"/>
  <c r="N47" i="48"/>
  <c r="J47" i="48"/>
  <c r="F47" i="48"/>
  <c r="BJ46" i="48"/>
  <c r="BF46" i="48"/>
  <c r="BB46" i="48"/>
  <c r="AR46" i="48"/>
  <c r="AN46" i="48"/>
  <c r="AJ46" i="48"/>
  <c r="AD46" i="48"/>
  <c r="Z46" i="48"/>
  <c r="V46" i="48"/>
  <c r="L46" i="48"/>
  <c r="H46" i="48"/>
  <c r="D46" i="48"/>
  <c r="BH45" i="48"/>
  <c r="BD45" i="48"/>
  <c r="AZ45" i="48"/>
  <c r="AT45" i="48"/>
  <c r="AP45" i="48"/>
  <c r="AL45" i="48"/>
  <c r="AB45" i="48"/>
  <c r="X45" i="48"/>
  <c r="T45" i="48"/>
  <c r="N45" i="48"/>
  <c r="J45" i="48"/>
  <c r="F45" i="48"/>
  <c r="BJ44" i="48"/>
  <c r="BF44" i="48"/>
  <c r="BB44" i="48"/>
  <c r="AR44" i="48"/>
  <c r="AN44" i="48"/>
  <c r="AJ44" i="48"/>
  <c r="AD44" i="48"/>
  <c r="Z44" i="48"/>
  <c r="V44" i="48"/>
  <c r="L44" i="48"/>
  <c r="H44" i="48"/>
  <c r="D44" i="48"/>
  <c r="BH43" i="48"/>
  <c r="BD43" i="48"/>
  <c r="AZ43" i="48"/>
  <c r="AT43" i="48"/>
  <c r="AP43" i="48"/>
  <c r="AL43" i="48"/>
  <c r="AB43" i="48"/>
  <c r="X43" i="48"/>
  <c r="T43" i="48"/>
  <c r="N43" i="48"/>
  <c r="J43" i="48"/>
  <c r="F43" i="48"/>
  <c r="BK38" i="48"/>
  <c r="BG38" i="48"/>
  <c r="BC38" i="48"/>
  <c r="AY38" i="48"/>
  <c r="AS38" i="48"/>
  <c r="AO38" i="48"/>
  <c r="AK38" i="48"/>
  <c r="AE38" i="48"/>
  <c r="AA38" i="48"/>
  <c r="W38" i="48"/>
  <c r="S38" i="48"/>
  <c r="M38" i="48"/>
  <c r="I38" i="48"/>
  <c r="E38" i="48"/>
  <c r="BK37" i="48"/>
  <c r="BG37" i="48"/>
  <c r="BC37" i="48"/>
  <c r="AY37" i="48"/>
  <c r="AS37" i="48"/>
  <c r="AO37" i="48"/>
  <c r="AK37" i="48"/>
  <c r="AE37" i="48"/>
  <c r="AA37" i="48"/>
  <c r="W37" i="48"/>
  <c r="S37" i="48"/>
  <c r="M37" i="48"/>
  <c r="I37" i="48"/>
  <c r="E37" i="48"/>
  <c r="BK36" i="48"/>
  <c r="BG36" i="48"/>
  <c r="BC36" i="48"/>
  <c r="AY36" i="48"/>
  <c r="AS36" i="48"/>
  <c r="AO36" i="48"/>
  <c r="AK36" i="48"/>
  <c r="AE36" i="48"/>
  <c r="AA36" i="48"/>
  <c r="W36" i="48"/>
  <c r="S36" i="48"/>
  <c r="M36" i="48"/>
  <c r="I36" i="48"/>
  <c r="E36" i="48"/>
  <c r="BK35" i="48"/>
  <c r="BG35" i="48"/>
  <c r="BC35" i="48"/>
  <c r="AY35" i="48"/>
  <c r="AS35" i="48"/>
  <c r="AO35" i="48"/>
  <c r="AK35" i="48"/>
  <c r="AE35" i="48"/>
  <c r="AA35" i="48"/>
  <c r="W35" i="48"/>
  <c r="S35" i="48"/>
  <c r="M35" i="48"/>
  <c r="I35" i="48"/>
  <c r="E35" i="48"/>
  <c r="BI34" i="48"/>
  <c r="BE34" i="48"/>
  <c r="BA34" i="48"/>
  <c r="AU34" i="48"/>
  <c r="AQ34" i="48"/>
  <c r="AM34" i="48"/>
  <c r="AI34" i="48"/>
  <c r="AC34" i="48"/>
  <c r="Y34" i="48"/>
  <c r="U34" i="48"/>
  <c r="O34" i="48"/>
  <c r="K34" i="48"/>
  <c r="G34" i="48"/>
  <c r="C34" i="48"/>
  <c r="BK33" i="48"/>
  <c r="BG33" i="48"/>
  <c r="BC33" i="48"/>
  <c r="AY33" i="48"/>
  <c r="AS33" i="48"/>
  <c r="AO33" i="48"/>
  <c r="AK33" i="48"/>
  <c r="AE33" i="48"/>
  <c r="AA33" i="48"/>
  <c r="W33" i="48"/>
  <c r="S33" i="48"/>
  <c r="M33" i="48"/>
  <c r="I33" i="48"/>
  <c r="E33" i="48"/>
  <c r="BI32" i="48"/>
  <c r="BE32" i="48"/>
  <c r="BA32" i="48"/>
  <c r="AU32" i="48"/>
  <c r="AQ32" i="48"/>
  <c r="AM32" i="48"/>
  <c r="AI32" i="48"/>
  <c r="AC32" i="48"/>
  <c r="Y32" i="48"/>
  <c r="U32" i="48"/>
  <c r="O32" i="48"/>
  <c r="K32" i="48"/>
  <c r="G32" i="48"/>
  <c r="C32" i="48"/>
  <c r="BK31" i="48"/>
  <c r="BG31" i="48"/>
  <c r="BC31" i="48"/>
  <c r="AY31" i="48"/>
  <c r="AS31" i="48"/>
  <c r="AO31" i="48"/>
  <c r="AK31" i="48"/>
  <c r="AE31" i="48"/>
  <c r="AA31" i="48"/>
  <c r="W31" i="48"/>
  <c r="S31" i="48"/>
  <c r="M31" i="48"/>
  <c r="I31" i="48"/>
  <c r="E31" i="48"/>
  <c r="BI30" i="48"/>
  <c r="BE30" i="48"/>
  <c r="BA30" i="48"/>
  <c r="AU30" i="48"/>
  <c r="AQ30" i="48"/>
  <c r="AM30" i="48"/>
  <c r="AI30" i="48"/>
  <c r="AC30" i="48"/>
  <c r="Y30" i="48"/>
  <c r="U30" i="48"/>
  <c r="O30" i="48"/>
  <c r="K30" i="48"/>
  <c r="G30" i="48"/>
  <c r="C30" i="48"/>
  <c r="BK29" i="48"/>
  <c r="BG29" i="48"/>
  <c r="BC29" i="48"/>
  <c r="AY29" i="48"/>
  <c r="AS29" i="48"/>
  <c r="AO29" i="48"/>
  <c r="AK29" i="48"/>
  <c r="AE29" i="48"/>
  <c r="AA29" i="48"/>
  <c r="W29" i="48"/>
  <c r="S29" i="48"/>
  <c r="M29" i="48"/>
  <c r="I29" i="48"/>
  <c r="E29" i="48"/>
  <c r="BJ106" i="48"/>
  <c r="AY106" i="48"/>
  <c r="AN106" i="48"/>
  <c r="AD106" i="48"/>
  <c r="S106" i="48"/>
  <c r="H106" i="48"/>
  <c r="BI105" i="48"/>
  <c r="AN105" i="48"/>
  <c r="AC105" i="48"/>
  <c r="G105" i="48"/>
  <c r="BI104" i="48"/>
  <c r="AM104" i="48"/>
  <c r="AA104" i="48"/>
  <c r="O104" i="48"/>
  <c r="G104" i="48"/>
  <c r="BC103" i="48"/>
  <c r="AR103" i="48"/>
  <c r="AE103" i="48"/>
  <c r="W103" i="48"/>
  <c r="L103" i="48"/>
  <c r="BI102" i="48"/>
  <c r="AN102" i="48"/>
  <c r="AC102" i="48"/>
  <c r="G102" i="48"/>
  <c r="BE101" i="48"/>
  <c r="AS101" i="48"/>
  <c r="AI101" i="48"/>
  <c r="W101" i="48"/>
  <c r="M101" i="48"/>
  <c r="C101" i="48"/>
  <c r="BJ100" i="48"/>
  <c r="AY100" i="48"/>
  <c r="AN100" i="48"/>
  <c r="AD100" i="48"/>
  <c r="S100" i="48"/>
  <c r="H100" i="48"/>
  <c r="BE99" i="48"/>
  <c r="AU99" i="48"/>
  <c r="AJ99" i="48"/>
  <c r="Y99" i="48"/>
  <c r="M99" i="48"/>
  <c r="C99" i="48"/>
  <c r="BK98" i="48"/>
  <c r="BA98" i="48"/>
  <c r="AO98" i="48"/>
  <c r="AD98" i="48"/>
  <c r="S98" i="48"/>
  <c r="I98" i="48"/>
  <c r="BF97" i="48"/>
  <c r="AU97" i="48"/>
  <c r="AJ97" i="48"/>
  <c r="Z97" i="48"/>
  <c r="O97" i="48"/>
  <c r="D97" i="48"/>
  <c r="BK96" i="48"/>
  <c r="BA96" i="48"/>
  <c r="AQ96" i="48"/>
  <c r="AE96" i="48"/>
  <c r="U96" i="48"/>
  <c r="I96" i="48"/>
  <c r="BG95" i="48"/>
  <c r="AK95" i="48"/>
  <c r="Z95" i="48"/>
  <c r="E95" i="48"/>
  <c r="BB94" i="48"/>
  <c r="AQ94" i="48"/>
  <c r="AI94" i="48"/>
  <c r="V94" i="48"/>
  <c r="K94" i="48"/>
  <c r="BK106" i="48"/>
  <c r="BC106" i="48"/>
  <c r="AQ106" i="48"/>
  <c r="AE106" i="48"/>
  <c r="V106" i="48"/>
  <c r="I106" i="48"/>
  <c r="BK105" i="48"/>
  <c r="BB105" i="48"/>
  <c r="AO105" i="48"/>
  <c r="AD105" i="48"/>
  <c r="V105" i="48"/>
  <c r="I105" i="48"/>
  <c r="BJ104" i="48"/>
  <c r="BA104" i="48"/>
  <c r="AN104" i="48"/>
  <c r="AD104" i="48"/>
  <c r="U104" i="48"/>
  <c r="H104" i="48"/>
  <c r="BE103" i="48"/>
  <c r="AU103" i="48"/>
  <c r="AK103" i="48"/>
  <c r="Y103" i="48"/>
  <c r="M103" i="48"/>
  <c r="E103" i="48"/>
  <c r="BK102" i="48"/>
  <c r="BB102" i="48"/>
  <c r="AO102" i="48"/>
  <c r="AD102" i="48"/>
  <c r="V102" i="48"/>
  <c r="I102" i="48"/>
  <c r="BF101" i="48"/>
  <c r="AU101" i="48"/>
  <c r="AM101" i="48"/>
  <c r="Z101" i="48"/>
  <c r="O101" i="48"/>
  <c r="E101" i="48"/>
  <c r="BK100" i="48"/>
  <c r="BC100" i="48"/>
  <c r="AQ100" i="48"/>
  <c r="AE100" i="48"/>
  <c r="V100" i="48"/>
  <c r="I100" i="48"/>
  <c r="BG99" i="48"/>
  <c r="AM99" i="48"/>
  <c r="Z99" i="48"/>
  <c r="G99" i="48"/>
  <c r="BC98" i="48"/>
  <c r="AQ98" i="48"/>
  <c r="AI98" i="48"/>
  <c r="W98" i="48"/>
  <c r="K98" i="48"/>
  <c r="Z106" i="48"/>
  <c r="G106" i="48"/>
  <c r="AU105" i="48"/>
  <c r="Y105" i="48"/>
  <c r="E105" i="48"/>
  <c r="AS104" i="48"/>
  <c r="Y104" i="48"/>
  <c r="D104" i="48"/>
  <c r="BB103" i="48"/>
  <c r="AD103" i="48"/>
  <c r="H103" i="48"/>
  <c r="BF102" i="48"/>
  <c r="AK102" i="48"/>
  <c r="O102" i="48"/>
  <c r="BK101" i="48"/>
  <c r="AO101" i="48"/>
  <c r="V101" i="48"/>
  <c r="Z100" i="48"/>
  <c r="G100" i="48"/>
  <c r="BC99" i="48"/>
  <c r="AE99" i="48"/>
  <c r="K99" i="48"/>
  <c r="BG98" i="48"/>
  <c r="AN98" i="48"/>
  <c r="AS106" i="48"/>
  <c r="Y106" i="48"/>
  <c r="C106" i="48"/>
  <c r="AS105" i="48"/>
  <c r="W105" i="48"/>
  <c r="BK104" i="48"/>
  <c r="AR104" i="48"/>
  <c r="V104" i="48"/>
  <c r="AC103" i="48"/>
  <c r="G103" i="48"/>
  <c r="BC102" i="48"/>
  <c r="AI102" i="48"/>
  <c r="L102" i="48"/>
  <c r="BJ101" i="48"/>
  <c r="AN101" i="48"/>
  <c r="AS100" i="48"/>
  <c r="Y100" i="48"/>
  <c r="C100" i="48"/>
  <c r="AY99" i="48"/>
  <c r="AD99" i="48"/>
  <c r="H99" i="48"/>
  <c r="BF98" i="48"/>
  <c r="AJ98" i="48"/>
  <c r="O98" i="48"/>
  <c r="BK97" i="48"/>
  <c r="AY97" i="48"/>
  <c r="AI97" i="48"/>
  <c r="U97" i="48"/>
  <c r="H97" i="48"/>
  <c r="BI96" i="48"/>
  <c r="AI96" i="48"/>
  <c r="S96" i="48"/>
  <c r="D96" i="48"/>
  <c r="BI95" i="48"/>
  <c r="AR95" i="48"/>
  <c r="AE95" i="48"/>
  <c r="S95" i="48"/>
  <c r="C95" i="48"/>
  <c r="BG94" i="48"/>
  <c r="AS94" i="48"/>
  <c r="AC94" i="48"/>
  <c r="D94" i="48"/>
  <c r="BF89" i="48"/>
  <c r="AZ89" i="48"/>
  <c r="AQ89" i="48"/>
  <c r="AI89" i="48"/>
  <c r="Z89" i="48"/>
  <c r="T89" i="48"/>
  <c r="J89" i="48"/>
  <c r="C89" i="48"/>
  <c r="BF88" i="48"/>
  <c r="AP88" i="48"/>
  <c r="AI88" i="48"/>
  <c r="Y88" i="48"/>
  <c r="J88" i="48"/>
  <c r="BE87" i="48"/>
  <c r="AN87" i="48"/>
  <c r="Y87" i="48"/>
  <c r="O87" i="48"/>
  <c r="H87" i="48"/>
  <c r="BF106" i="48"/>
  <c r="O106" i="48"/>
  <c r="AK105" i="48"/>
  <c r="BE104" i="48"/>
  <c r="M104" i="48"/>
  <c r="AO103" i="48"/>
  <c r="Y102" i="48"/>
  <c r="BB101" i="48"/>
  <c r="I101" i="48"/>
  <c r="AM100" i="48"/>
  <c r="W99" i="48"/>
  <c r="AR97" i="48"/>
  <c r="AA97" i="48"/>
  <c r="I97" i="48"/>
  <c r="AR96" i="48"/>
  <c r="Z96" i="48"/>
  <c r="H96" i="48"/>
  <c r="AQ95" i="48"/>
  <c r="Y95" i="48"/>
  <c r="H95" i="48"/>
  <c r="BI94" i="48"/>
  <c r="AO94" i="48"/>
  <c r="Y94" i="48"/>
  <c r="E94" i="48"/>
  <c r="BI89" i="48"/>
  <c r="AM89" i="48"/>
  <c r="AB89" i="48"/>
  <c r="O89" i="48"/>
  <c r="G89" i="48"/>
  <c r="BH88" i="48"/>
  <c r="AU88" i="48"/>
  <c r="AL88" i="48"/>
  <c r="AB88" i="48"/>
  <c r="O88" i="48"/>
  <c r="F88" i="48"/>
  <c r="BF87" i="48"/>
  <c r="AT87" i="48"/>
  <c r="AL87" i="48"/>
  <c r="Z87" i="48"/>
  <c r="N87" i="48"/>
  <c r="D87" i="48"/>
  <c r="BJ86" i="48"/>
  <c r="BD86" i="48"/>
  <c r="AU86" i="48"/>
  <c r="AM86" i="48"/>
  <c r="AD86" i="48"/>
  <c r="X86" i="48"/>
  <c r="N86" i="48"/>
  <c r="G86" i="48"/>
  <c r="BD85" i="48"/>
  <c r="AU85" i="48"/>
  <c r="AN85" i="48"/>
  <c r="AD85" i="48"/>
  <c r="X85" i="48"/>
  <c r="O85" i="48"/>
  <c r="G85" i="48"/>
  <c r="BE84" i="48"/>
  <c r="AU84" i="48"/>
  <c r="AN84" i="48"/>
  <c r="X84" i="48"/>
  <c r="O84" i="48"/>
  <c r="H84" i="48"/>
  <c r="BE83" i="48"/>
  <c r="AN83" i="48"/>
  <c r="Y83" i="48"/>
  <c r="O83" i="48"/>
  <c r="H83" i="48"/>
  <c r="BE82" i="48"/>
  <c r="AP82" i="48"/>
  <c r="Y82" i="48"/>
  <c r="H82" i="48"/>
  <c r="BF81" i="48"/>
  <c r="AP81" i="48"/>
  <c r="AI81" i="48"/>
  <c r="Y81" i="48"/>
  <c r="J81" i="48"/>
  <c r="BF80" i="48"/>
  <c r="AZ80" i="48"/>
  <c r="AP80" i="48"/>
  <c r="AI80" i="48"/>
  <c r="Z80" i="48"/>
  <c r="J80" i="48"/>
  <c r="C80" i="48"/>
  <c r="BI79" i="48"/>
  <c r="BB79" i="48"/>
  <c r="AR79" i="48"/>
  <c r="AL79" i="48"/>
  <c r="AC79" i="48"/>
  <c r="U79" i="48"/>
  <c r="L79" i="48"/>
  <c r="F79" i="48"/>
  <c r="BI78" i="48"/>
  <c r="BB78" i="48"/>
  <c r="AT78" i="48"/>
  <c r="AL78" i="48"/>
  <c r="AC78" i="48"/>
  <c r="V78" i="48"/>
  <c r="L78" i="48"/>
  <c r="F78" i="48"/>
  <c r="BJ77" i="48"/>
  <c r="BB77" i="48"/>
  <c r="AT77" i="48"/>
  <c r="AM77" i="48"/>
  <c r="AC77" i="48"/>
  <c r="V77" i="48"/>
  <c r="N77" i="48"/>
  <c r="F77" i="48"/>
  <c r="BJ72" i="48"/>
  <c r="BC72" i="48"/>
  <c r="AS72" i="48"/>
  <c r="AM72" i="48"/>
  <c r="AD72" i="48"/>
  <c r="V72" i="48"/>
  <c r="M72" i="48"/>
  <c r="G72" i="48"/>
  <c r="BI71" i="48"/>
  <c r="BB71" i="48"/>
  <c r="AS71" i="48"/>
  <c r="AK71" i="48"/>
  <c r="AC71" i="48"/>
  <c r="V71" i="48"/>
  <c r="L71" i="48"/>
  <c r="E71" i="48"/>
  <c r="BI70" i="48"/>
  <c r="BA70" i="48"/>
  <c r="AR70" i="48"/>
  <c r="AK70" i="48"/>
  <c r="AA70" i="48"/>
  <c r="U70" i="48"/>
  <c r="L70" i="48"/>
  <c r="D70" i="48"/>
  <c r="BI69" i="48"/>
  <c r="BB69" i="48"/>
  <c r="AR69" i="48"/>
  <c r="AK69" i="48"/>
  <c r="AC69" i="48"/>
  <c r="U69" i="48"/>
  <c r="L69" i="48"/>
  <c r="E69" i="48"/>
  <c r="BI68" i="48"/>
  <c r="BB68" i="48"/>
  <c r="AS68" i="48"/>
  <c r="AK68" i="48"/>
  <c r="AC68" i="48"/>
  <c r="V68" i="48"/>
  <c r="L68" i="48"/>
  <c r="E68" i="48"/>
  <c r="BJ67" i="48"/>
  <c r="BB67" i="48"/>
  <c r="AS67" i="48"/>
  <c r="AM67" i="48"/>
  <c r="AC67" i="48"/>
  <c r="V67" i="48"/>
  <c r="M67" i="48"/>
  <c r="E67" i="48"/>
  <c r="BJ66" i="48"/>
  <c r="BC66" i="48"/>
  <c r="AS66" i="48"/>
  <c r="AM66" i="48"/>
  <c r="AD66" i="48"/>
  <c r="V66" i="48"/>
  <c r="M66" i="48"/>
  <c r="G66" i="48"/>
  <c r="AI106" i="48"/>
  <c r="BC105" i="48"/>
  <c r="L105" i="48"/>
  <c r="AE104" i="48"/>
  <c r="BI103" i="48"/>
  <c r="AS102" i="48"/>
  <c r="AC101" i="48"/>
  <c r="BE100" i="48"/>
  <c r="M100" i="48"/>
  <c r="AO99" i="48"/>
  <c r="Y98" i="48"/>
  <c r="BA97" i="48"/>
  <c r="AE97" i="48"/>
  <c r="K97" i="48"/>
  <c r="AY96" i="48"/>
  <c r="AA96" i="48"/>
  <c r="L96" i="48"/>
  <c r="AY95" i="48"/>
  <c r="AC95" i="48"/>
  <c r="K95" i="48"/>
  <c r="AA94" i="48"/>
  <c r="I94" i="48"/>
  <c r="BJ89" i="48"/>
  <c r="BA89" i="48"/>
  <c r="AN89" i="48"/>
  <c r="AD89" i="48"/>
  <c r="U89" i="48"/>
  <c r="H89" i="48"/>
  <c r="BI88" i="48"/>
  <c r="BA88" i="48"/>
  <c r="AN88" i="48"/>
  <c r="AC88" i="48"/>
  <c r="T88" i="48"/>
  <c r="G88" i="48"/>
  <c r="BI87" i="48"/>
  <c r="AZ87" i="48"/>
  <c r="AM87" i="48"/>
  <c r="AB87" i="48"/>
  <c r="T87" i="48"/>
  <c r="G87" i="48"/>
  <c r="BE86" i="48"/>
  <c r="AP86" i="48"/>
  <c r="Y86" i="48"/>
  <c r="H86" i="48"/>
  <c r="BF85" i="48"/>
  <c r="AP85" i="48"/>
  <c r="AI85" i="48"/>
  <c r="Y85" i="48"/>
  <c r="J85" i="48"/>
  <c r="BF84" i="48"/>
  <c r="AZ84" i="48"/>
  <c r="AP84" i="48"/>
  <c r="AI84" i="48"/>
  <c r="Z84" i="48"/>
  <c r="J84" i="48"/>
  <c r="C84" i="48"/>
  <c r="BF83" i="48"/>
  <c r="AZ83" i="48"/>
  <c r="AQ83" i="48"/>
  <c r="AI83" i="48"/>
  <c r="Z83" i="48"/>
  <c r="T83" i="48"/>
  <c r="J83" i="48"/>
  <c r="C83" i="48"/>
  <c r="BH82" i="48"/>
  <c r="AZ82" i="48"/>
  <c r="AQ82" i="48"/>
  <c r="AJ82" i="48"/>
  <c r="Z82" i="48"/>
  <c r="T82" i="48"/>
  <c r="K82" i="48"/>
  <c r="C82" i="48"/>
  <c r="BH81" i="48"/>
  <c r="BA81" i="48"/>
  <c r="AQ81" i="48"/>
  <c r="AJ81" i="48"/>
  <c r="AB81" i="48"/>
  <c r="T81" i="48"/>
  <c r="K81" i="48"/>
  <c r="D81" i="48"/>
  <c r="BH80" i="48"/>
  <c r="BA80" i="48"/>
  <c r="AR80" i="48"/>
  <c r="AJ80" i="48"/>
  <c r="AB80" i="48"/>
  <c r="U80" i="48"/>
  <c r="K80" i="48"/>
  <c r="D80" i="48"/>
  <c r="BJ79" i="48"/>
  <c r="BD79" i="48"/>
  <c r="AU79" i="48"/>
  <c r="AM79" i="48"/>
  <c r="AD79" i="48"/>
  <c r="X79" i="48"/>
  <c r="N79" i="48"/>
  <c r="G79" i="48"/>
  <c r="BD78" i="48"/>
  <c r="AU78" i="48"/>
  <c r="AN78" i="48"/>
  <c r="AD78" i="48"/>
  <c r="X78" i="48"/>
  <c r="O78" i="48"/>
  <c r="G78" i="48"/>
  <c r="BE77" i="48"/>
  <c r="AU77" i="48"/>
  <c r="AN77" i="48"/>
  <c r="X77" i="48"/>
  <c r="O77" i="48"/>
  <c r="H77" i="48"/>
  <c r="BK72" i="48"/>
  <c r="BE72" i="48"/>
  <c r="AN72" i="48"/>
  <c r="AE72" i="48"/>
  <c r="Y72" i="48"/>
  <c r="O72" i="48"/>
  <c r="H72" i="48"/>
  <c r="BK71" i="48"/>
  <c r="BC71" i="48"/>
  <c r="AU71" i="48"/>
  <c r="AN71" i="48"/>
  <c r="AD71" i="48"/>
  <c r="W71" i="48"/>
  <c r="O71" i="48"/>
  <c r="G71" i="48"/>
  <c r="BJ70" i="48"/>
  <c r="BC70" i="48"/>
  <c r="AS70" i="48"/>
  <c r="AM70" i="48"/>
  <c r="AD70" i="48"/>
  <c r="V70" i="48"/>
  <c r="M70" i="48"/>
  <c r="G70" i="48"/>
  <c r="BJ69" i="48"/>
  <c r="BC69" i="48"/>
  <c r="AU69" i="48"/>
  <c r="AM69" i="48"/>
  <c r="AD69" i="48"/>
  <c r="W69" i="48"/>
  <c r="M69" i="48"/>
  <c r="G69" i="48"/>
  <c r="BK68" i="48"/>
  <c r="BC68" i="48"/>
  <c r="AU68" i="48"/>
  <c r="AN68" i="48"/>
  <c r="AD68" i="48"/>
  <c r="W68" i="48"/>
  <c r="O68" i="48"/>
  <c r="G68" i="48"/>
  <c r="BK67" i="48"/>
  <c r="BE67" i="48"/>
  <c r="AU67" i="48"/>
  <c r="AN67" i="48"/>
  <c r="AE67" i="48"/>
  <c r="BE106" i="48"/>
  <c r="AI105" i="48"/>
  <c r="L104" i="48"/>
  <c r="AM103" i="48"/>
  <c r="CV103" i="48" s="1"/>
  <c r="H101" i="48"/>
  <c r="AI100" i="48"/>
  <c r="BJ99" i="48"/>
  <c r="G98" i="48"/>
  <c r="AO97" i="48"/>
  <c r="C97" i="48"/>
  <c r="BR97" i="48" s="1"/>
  <c r="AN96" i="48"/>
  <c r="C96" i="48"/>
  <c r="AO95" i="48"/>
  <c r="AK94" i="48"/>
  <c r="AT89" i="48"/>
  <c r="Y89" i="48"/>
  <c r="D89" i="48"/>
  <c r="AT88" i="48"/>
  <c r="X88" i="48"/>
  <c r="D88" i="48"/>
  <c r="AR87" i="48"/>
  <c r="V87" i="48"/>
  <c r="C87" i="48"/>
  <c r="BI86" i="48"/>
  <c r="AR86" i="48"/>
  <c r="AC86" i="48"/>
  <c r="L86" i="48"/>
  <c r="BI85" i="48"/>
  <c r="AT85" i="48"/>
  <c r="AC85" i="48"/>
  <c r="L85" i="48"/>
  <c r="BJ84" i="48"/>
  <c r="AT84" i="48"/>
  <c r="AC84" i="48"/>
  <c r="N84" i="48"/>
  <c r="BJ83" i="48"/>
  <c r="AT83" i="48"/>
  <c r="AD83" i="48"/>
  <c r="N83" i="48"/>
  <c r="BJ82" i="48"/>
  <c r="AU82" i="48"/>
  <c r="AD82" i="48"/>
  <c r="N82" i="48"/>
  <c r="AU81" i="48"/>
  <c r="AD81" i="48"/>
  <c r="O81" i="48"/>
  <c r="AU80" i="48"/>
  <c r="O80" i="48"/>
  <c r="AZ79" i="48"/>
  <c r="AJ79" i="48"/>
  <c r="T79" i="48"/>
  <c r="C79" i="48"/>
  <c r="BA78" i="48"/>
  <c r="AJ78" i="48"/>
  <c r="T78" i="48"/>
  <c r="D78" i="48"/>
  <c r="BA77" i="48"/>
  <c r="AJ77" i="48"/>
  <c r="U77" i="48"/>
  <c r="D77" i="48"/>
  <c r="BA72" i="48"/>
  <c r="AK72" i="48"/>
  <c r="U72" i="48"/>
  <c r="D72" i="48"/>
  <c r="BA71" i="48"/>
  <c r="AJ71" i="48"/>
  <c r="S71" i="48"/>
  <c r="D71" i="48"/>
  <c r="AY70" i="48"/>
  <c r="AI70" i="48"/>
  <c r="S70" i="48"/>
  <c r="C70" i="48"/>
  <c r="AY69" i="48"/>
  <c r="AJ69" i="48"/>
  <c r="S69" i="48"/>
  <c r="C69" i="48"/>
  <c r="BA68" i="48"/>
  <c r="AJ68" i="48"/>
  <c r="S68" i="48"/>
  <c r="D68" i="48"/>
  <c r="BA67" i="48"/>
  <c r="AJ67" i="48"/>
  <c r="W67" i="48"/>
  <c r="K67" i="48"/>
  <c r="C67" i="48"/>
  <c r="BI66" i="48"/>
  <c r="AY66" i="48"/>
  <c r="AN66" i="48"/>
  <c r="AA66" i="48"/>
  <c r="S66" i="48"/>
  <c r="H66" i="48"/>
  <c r="BI65" i="48"/>
  <c r="BB65" i="48"/>
  <c r="AS65" i="48"/>
  <c r="AK65" i="48"/>
  <c r="AC65" i="48"/>
  <c r="V65" i="48"/>
  <c r="L65" i="48"/>
  <c r="E65" i="48"/>
  <c r="BJ64" i="48"/>
  <c r="BB64" i="48"/>
  <c r="AS64" i="48"/>
  <c r="AM64" i="48"/>
  <c r="AC64" i="48"/>
  <c r="V64" i="48"/>
  <c r="M64" i="48"/>
  <c r="E64" i="48"/>
  <c r="BJ63" i="48"/>
  <c r="BC63" i="48"/>
  <c r="AS63" i="48"/>
  <c r="AM63" i="48"/>
  <c r="AD63" i="48"/>
  <c r="V63" i="48"/>
  <c r="M63" i="48"/>
  <c r="G63" i="48"/>
  <c r="BJ62" i="48"/>
  <c r="BC62" i="48"/>
  <c r="AU62" i="48"/>
  <c r="AM62" i="48"/>
  <c r="AD62" i="48"/>
  <c r="W62" i="48"/>
  <c r="M62" i="48"/>
  <c r="G62" i="48"/>
  <c r="BK61" i="48"/>
  <c r="BC61" i="48"/>
  <c r="AU61" i="48"/>
  <c r="AN61" i="48"/>
  <c r="AD61" i="48"/>
  <c r="W61" i="48"/>
  <c r="O61" i="48"/>
  <c r="G61" i="48"/>
  <c r="BK60" i="48"/>
  <c r="BE60" i="48"/>
  <c r="AU60" i="48"/>
  <c r="AN60" i="48"/>
  <c r="AE60" i="48"/>
  <c r="W60" i="48"/>
  <c r="O60" i="48"/>
  <c r="H60" i="48"/>
  <c r="BK55" i="48"/>
  <c r="BD55" i="48"/>
  <c r="AN55" i="48"/>
  <c r="AE55" i="48"/>
  <c r="X55" i="48"/>
  <c r="N55" i="48"/>
  <c r="H55" i="48"/>
  <c r="BK54" i="48"/>
  <c r="BC54" i="48"/>
  <c r="AT54" i="48"/>
  <c r="AN54" i="48"/>
  <c r="AD54" i="48"/>
  <c r="W54" i="48"/>
  <c r="N54" i="48"/>
  <c r="F54" i="48"/>
  <c r="BJ53" i="48"/>
  <c r="BC53" i="48"/>
  <c r="AS53" i="48"/>
  <c r="AL53" i="48"/>
  <c r="AD53" i="48"/>
  <c r="V53" i="48"/>
  <c r="M53" i="48"/>
  <c r="F53" i="48"/>
  <c r="BJ52" i="48"/>
  <c r="BC52" i="48"/>
  <c r="AT52" i="48"/>
  <c r="AL52" i="48"/>
  <c r="AD52" i="48"/>
  <c r="W52" i="48"/>
  <c r="M52" i="48"/>
  <c r="F52" i="48"/>
  <c r="BJ51" i="48"/>
  <c r="BE51" i="48"/>
  <c r="AY51" i="48"/>
  <c r="AR51" i="48"/>
  <c r="AM51" i="48"/>
  <c r="AE51" i="48"/>
  <c r="Z51" i="48"/>
  <c r="U51" i="48"/>
  <c r="M51" i="48"/>
  <c r="H51" i="48"/>
  <c r="C51" i="48"/>
  <c r="BI50" i="48"/>
  <c r="BC50" i="48"/>
  <c r="AQ50" i="48"/>
  <c r="AK50" i="48"/>
  <c r="AD50" i="48"/>
  <c r="Y50" i="48"/>
  <c r="S50" i="48"/>
  <c r="L50" i="48"/>
  <c r="G50" i="48"/>
  <c r="BG49" i="48"/>
  <c r="BB49" i="48"/>
  <c r="AU49" i="48"/>
  <c r="AO49" i="48"/>
  <c r="AJ49" i="48"/>
  <c r="AC49" i="48"/>
  <c r="W49" i="48"/>
  <c r="K49" i="48"/>
  <c r="E49" i="48"/>
  <c r="BI48" i="48"/>
  <c r="BD48" i="48"/>
  <c r="AY48" i="48"/>
  <c r="AQ48" i="48"/>
  <c r="AL48" i="48"/>
  <c r="AE48" i="48"/>
  <c r="Y48" i="48"/>
  <c r="T48" i="48"/>
  <c r="M48" i="48"/>
  <c r="G48" i="48"/>
  <c r="BK47" i="48"/>
  <c r="BF47" i="48"/>
  <c r="BA47" i="48"/>
  <c r="AS47" i="48"/>
  <c r="AN47" i="48"/>
  <c r="AI47" i="48"/>
  <c r="AA47" i="48"/>
  <c r="V47" i="48"/>
  <c r="O47" i="48"/>
  <c r="I47" i="48"/>
  <c r="D47" i="48"/>
  <c r="BH46" i="48"/>
  <c r="BC46" i="48"/>
  <c r="AU46" i="48"/>
  <c r="AP46" i="48"/>
  <c r="BF105" i="48"/>
  <c r="AK104" i="48"/>
  <c r="BJ103" i="48"/>
  <c r="E102" i="48"/>
  <c r="BT102" i="48" s="1"/>
  <c r="AE101" i="48"/>
  <c r="BF100" i="48"/>
  <c r="DL100" i="48" s="1"/>
  <c r="AA98" i="48"/>
  <c r="CM98" i="48" s="1"/>
  <c r="BE97" i="48"/>
  <c r="BE96" i="48"/>
  <c r="O96" i="48"/>
  <c r="BB95" i="48"/>
  <c r="L95" i="48"/>
  <c r="CA95" i="48" s="1"/>
  <c r="BA94" i="48"/>
  <c r="L94" i="48"/>
  <c r="BD89" i="48"/>
  <c r="L89" i="48"/>
  <c r="BB88" i="48"/>
  <c r="AD88" i="48"/>
  <c r="K88" i="48"/>
  <c r="BA87" i="48"/>
  <c r="AD87" i="48"/>
  <c r="J87" i="48"/>
  <c r="AZ86" i="48"/>
  <c r="AJ86" i="48"/>
  <c r="T86" i="48"/>
  <c r="C86" i="48"/>
  <c r="BA85" i="48"/>
  <c r="AJ85" i="48"/>
  <c r="T85" i="48"/>
  <c r="D85" i="48"/>
  <c r="BA84" i="48"/>
  <c r="AJ84" i="48"/>
  <c r="U84" i="48"/>
  <c r="D84" i="48"/>
  <c r="BA83" i="48"/>
  <c r="AL83" i="48"/>
  <c r="U83" i="48"/>
  <c r="D83" i="48"/>
  <c r="BB82" i="48"/>
  <c r="AL82" i="48"/>
  <c r="U82" i="48"/>
  <c r="F82" i="48"/>
  <c r="BB81" i="48"/>
  <c r="AL81" i="48"/>
  <c r="V81" i="48"/>
  <c r="F81" i="48"/>
  <c r="BB80" i="48"/>
  <c r="AM80" i="48"/>
  <c r="V80" i="48"/>
  <c r="F80" i="48"/>
  <c r="BE79" i="48"/>
  <c r="AP79" i="48"/>
  <c r="Y79" i="48"/>
  <c r="H79" i="48"/>
  <c r="BF78" i="48"/>
  <c r="AP78" i="48"/>
  <c r="Y78" i="48"/>
  <c r="J78" i="48"/>
  <c r="BF77" i="48"/>
  <c r="AP77" i="48"/>
  <c r="Z77" i="48"/>
  <c r="J77" i="48"/>
  <c r="BF72" i="48"/>
  <c r="AQ72" i="48"/>
  <c r="Z72" i="48"/>
  <c r="I72" i="48"/>
  <c r="BF71" i="48"/>
  <c r="AO71" i="48"/>
  <c r="Y71" i="48"/>
  <c r="I71" i="48"/>
  <c r="BE70" i="48"/>
  <c r="AN70" i="48"/>
  <c r="Y70" i="48"/>
  <c r="H70" i="48"/>
  <c r="BE69" i="48"/>
  <c r="AO69" i="48"/>
  <c r="CX69" i="48" s="1"/>
  <c r="Y69" i="48"/>
  <c r="H69" i="48"/>
  <c r="BF68" i="48"/>
  <c r="AO68" i="48"/>
  <c r="Y68" i="48"/>
  <c r="I68" i="48"/>
  <c r="BF67" i="48"/>
  <c r="AO67" i="48"/>
  <c r="Z67" i="48"/>
  <c r="O67" i="48"/>
  <c r="D67" i="48"/>
  <c r="BK66" i="48"/>
  <c r="BA66" i="48"/>
  <c r="AQ66" i="48"/>
  <c r="AE66" i="48"/>
  <c r="U66" i="48"/>
  <c r="I66" i="48"/>
  <c r="BK65" i="48"/>
  <c r="BC65" i="48"/>
  <c r="AU65" i="48"/>
  <c r="AN65" i="48"/>
  <c r="AD65" i="48"/>
  <c r="W65" i="48"/>
  <c r="O65" i="48"/>
  <c r="G65" i="48"/>
  <c r="BK64" i="48"/>
  <c r="BE64" i="48"/>
  <c r="AU64" i="48"/>
  <c r="AN64" i="48"/>
  <c r="AE64" i="48"/>
  <c r="W64" i="48"/>
  <c r="O64" i="48"/>
  <c r="H64" i="48"/>
  <c r="BK63" i="48"/>
  <c r="BE63" i="48"/>
  <c r="AN63" i="48"/>
  <c r="AE63" i="48"/>
  <c r="Y63" i="48"/>
  <c r="O63" i="48"/>
  <c r="H63" i="48"/>
  <c r="BE62" i="48"/>
  <c r="AO62" i="48"/>
  <c r="AE62" i="48"/>
  <c r="Y62" i="48"/>
  <c r="H62" i="48"/>
  <c r="BF61" i="48"/>
  <c r="AO61" i="48"/>
  <c r="AI61" i="48"/>
  <c r="Y61" i="48"/>
  <c r="I61" i="48"/>
  <c r="BF60" i="48"/>
  <c r="AY60" i="48"/>
  <c r="AO60" i="48"/>
  <c r="AI60" i="48"/>
  <c r="Z60" i="48"/>
  <c r="I60" i="48"/>
  <c r="C60" i="48"/>
  <c r="BF55" i="48"/>
  <c r="AY55" i="48"/>
  <c r="AP55" i="48"/>
  <c r="Z55" i="48"/>
  <c r="S55" i="48"/>
  <c r="I55" i="48"/>
  <c r="BF54" i="48"/>
  <c r="AO54" i="48"/>
  <c r="X54" i="48"/>
  <c r="I54" i="48"/>
  <c r="BK53" i="48"/>
  <c r="BD53" i="48"/>
  <c r="AN53" i="48"/>
  <c r="AE53" i="48"/>
  <c r="X53" i="48"/>
  <c r="N53" i="48"/>
  <c r="H53" i="48"/>
  <c r="BD52" i="48"/>
  <c r="AO52" i="48"/>
  <c r="AE52" i="48"/>
  <c r="X52" i="48"/>
  <c r="H52" i="48"/>
  <c r="BK51" i="48"/>
  <c r="BF51" i="48"/>
  <c r="BA51" i="48"/>
  <c r="AS51" i="48"/>
  <c r="AN51" i="48"/>
  <c r="AI51" i="48"/>
  <c r="AA51" i="48"/>
  <c r="V51" i="48"/>
  <c r="O51" i="48"/>
  <c r="I51" i="48"/>
  <c r="D51" i="48"/>
  <c r="BJ50" i="48"/>
  <c r="BE50" i="48"/>
  <c r="AY50" i="48"/>
  <c r="AR50" i="48"/>
  <c r="AM50" i="48"/>
  <c r="AE50" i="48"/>
  <c r="Z50" i="48"/>
  <c r="U50" i="48"/>
  <c r="M50" i="48"/>
  <c r="H50" i="48"/>
  <c r="C50" i="48"/>
  <c r="BI49" i="48"/>
  <c r="BC49" i="48"/>
  <c r="AQ49" i="48"/>
  <c r="AK49" i="48"/>
  <c r="AD49" i="48"/>
  <c r="Y49" i="48"/>
  <c r="S49" i="48"/>
  <c r="L49" i="48"/>
  <c r="G49" i="48"/>
  <c r="BK48" i="48"/>
  <c r="BE48" i="48"/>
  <c r="AZ48" i="48"/>
  <c r="AS48" i="48"/>
  <c r="AM48" i="48"/>
  <c r="AA48" i="48"/>
  <c r="U48" i="48"/>
  <c r="N48" i="48"/>
  <c r="I48" i="48"/>
  <c r="C48" i="48"/>
  <c r="BG47" i="48"/>
  <c r="BB47" i="48"/>
  <c r="AU47" i="48"/>
  <c r="AO47" i="48"/>
  <c r="AJ47" i="48"/>
  <c r="AC47" i="48"/>
  <c r="W47" i="48"/>
  <c r="K47" i="48"/>
  <c r="E47" i="48"/>
  <c r="BI46" i="48"/>
  <c r="BD46" i="48"/>
  <c r="AY46" i="48"/>
  <c r="AQ46" i="48"/>
  <c r="AL46" i="48"/>
  <c r="AE46" i="48"/>
  <c r="Y46" i="48"/>
  <c r="T46" i="48"/>
  <c r="M46" i="48"/>
  <c r="G46" i="48"/>
  <c r="BK45" i="48"/>
  <c r="BF45" i="48"/>
  <c r="BA45" i="48"/>
  <c r="AS45" i="48"/>
  <c r="AN45" i="48"/>
  <c r="AI45" i="48"/>
  <c r="AA45" i="48"/>
  <c r="V45" i="48"/>
  <c r="O45" i="48"/>
  <c r="I45" i="48"/>
  <c r="D45" i="48"/>
  <c r="BH44" i="48"/>
  <c r="BC44" i="48"/>
  <c r="AU44" i="48"/>
  <c r="AP44" i="48"/>
  <c r="AK44" i="48"/>
  <c r="AC44" i="48"/>
  <c r="X44" i="48"/>
  <c r="S44" i="48"/>
  <c r="K44" i="48"/>
  <c r="F44" i="48"/>
  <c r="BJ43" i="48"/>
  <c r="BE43" i="48"/>
  <c r="AY43" i="48"/>
  <c r="AR43" i="48"/>
  <c r="AM43" i="48"/>
  <c r="AE43" i="48"/>
  <c r="Z43" i="48"/>
  <c r="U43" i="48"/>
  <c r="M43" i="48"/>
  <c r="H43" i="48"/>
  <c r="C43" i="48"/>
  <c r="BI38" i="48"/>
  <c r="BD38" i="48"/>
  <c r="AQ38" i="48"/>
  <c r="AL38" i="48"/>
  <c r="AD38" i="48"/>
  <c r="Y38" i="48"/>
  <c r="T38" i="48"/>
  <c r="L38" i="48"/>
  <c r="G38" i="48"/>
  <c r="BJ37" i="48"/>
  <c r="BE37" i="48"/>
  <c r="AZ37" i="48"/>
  <c r="AR37" i="48"/>
  <c r="AM37" i="48"/>
  <c r="Z37" i="48"/>
  <c r="U37" i="48"/>
  <c r="N37" i="48"/>
  <c r="H37" i="48"/>
  <c r="C37" i="48"/>
  <c r="BH36" i="48"/>
  <c r="BB36" i="48"/>
  <c r="AU36" i="48"/>
  <c r="AP36" i="48"/>
  <c r="AJ36" i="48"/>
  <c r="AC36" i="48"/>
  <c r="X36" i="48"/>
  <c r="K36" i="48"/>
  <c r="F36" i="48"/>
  <c r="O105" i="48"/>
  <c r="U103" i="48"/>
  <c r="CG103" i="48" s="1"/>
  <c r="O100" i="48"/>
  <c r="AK96" i="48"/>
  <c r="CT96" i="48" s="1"/>
  <c r="AJ94" i="48"/>
  <c r="CS94" i="48" s="1"/>
  <c r="AR89" i="48"/>
  <c r="V88" i="48"/>
  <c r="AQ87" i="48"/>
  <c r="AQ86" i="48"/>
  <c r="K86" i="48"/>
  <c r="BH85" i="48"/>
  <c r="AB85" i="48"/>
  <c r="AR84" i="48"/>
  <c r="K84" i="48"/>
  <c r="BI83" i="48"/>
  <c r="AB83" i="48"/>
  <c r="AR82" i="48"/>
  <c r="L82" i="48"/>
  <c r="BI81" i="48"/>
  <c r="AC81" i="48"/>
  <c r="AT80" i="48"/>
  <c r="N80" i="48"/>
  <c r="AI78" i="48"/>
  <c r="AZ77" i="48"/>
  <c r="AY72" i="48"/>
  <c r="BL72" i="48" s="1"/>
  <c r="S72" i="48"/>
  <c r="O70" i="48"/>
  <c r="AE69" i="48"/>
  <c r="AI67" i="48"/>
  <c r="I67" i="48"/>
  <c r="BF66" i="48"/>
  <c r="AK66" i="48"/>
  <c r="O66" i="48"/>
  <c r="BC104" i="48"/>
  <c r="AY101" i="48"/>
  <c r="DE101" i="48" s="1"/>
  <c r="AU98" i="48"/>
  <c r="BG97" i="48"/>
  <c r="DM97" i="48" s="1"/>
  <c r="Y96" i="48"/>
  <c r="CK96" i="48" s="1"/>
  <c r="BE95" i="48"/>
  <c r="DK95" i="48" s="1"/>
  <c r="S94" i="48"/>
  <c r="CE94" i="48" s="1"/>
  <c r="AL89" i="48"/>
  <c r="BD88" i="48"/>
  <c r="L88" i="48"/>
  <c r="AI87" i="48"/>
  <c r="AL86" i="48"/>
  <c r="CU86" i="48" s="1"/>
  <c r="F86" i="48"/>
  <c r="BU86" i="48" s="1"/>
  <c r="BB85" i="48"/>
  <c r="V85" i="48"/>
  <c r="CH85" i="48" s="1"/>
  <c r="AM84" i="48"/>
  <c r="CV84" i="48" s="1"/>
  <c r="F84" i="48"/>
  <c r="BU84" i="48" s="1"/>
  <c r="BD83" i="48"/>
  <c r="V83" i="48"/>
  <c r="CH83" i="48" s="1"/>
  <c r="AM82" i="48"/>
  <c r="CV82" i="48" s="1"/>
  <c r="G82" i="48"/>
  <c r="BV82" i="48" s="1"/>
  <c r="BD81" i="48"/>
  <c r="X81" i="48"/>
  <c r="CJ81" i="48" s="1"/>
  <c r="AN80" i="48"/>
  <c r="CW80" i="48" s="1"/>
  <c r="H80" i="48"/>
  <c r="AQ79" i="48"/>
  <c r="K79" i="48"/>
  <c r="BH78" i="48"/>
  <c r="DN78" i="48" s="1"/>
  <c r="AB78" i="48"/>
  <c r="AR77" i="48"/>
  <c r="K77" i="48"/>
  <c r="AR72" i="48"/>
  <c r="L72" i="48"/>
  <c r="AQ71" i="48"/>
  <c r="K71" i="48"/>
  <c r="AQ70" i="48"/>
  <c r="I70" i="48"/>
  <c r="BG69" i="48"/>
  <c r="Z69" i="48"/>
  <c r="CL69" i="48" s="1"/>
  <c r="AQ68" i="48"/>
  <c r="K68" i="48"/>
  <c r="BG67" i="48"/>
  <c r="AA67" i="48"/>
  <c r="H67" i="48"/>
  <c r="BW67" i="48" s="1"/>
  <c r="BE66" i="48"/>
  <c r="AI66" i="48"/>
  <c r="L66" i="48"/>
  <c r="AI65" i="48"/>
  <c r="AY64" i="48"/>
  <c r="AI64" i="48"/>
  <c r="C64" i="48"/>
  <c r="AY63" i="48"/>
  <c r="AI63" i="48"/>
  <c r="S63" i="48"/>
  <c r="C63" i="48"/>
  <c r="AY62" i="48"/>
  <c r="AJ62" i="48"/>
  <c r="S62" i="48"/>
  <c r="C62" i="48"/>
  <c r="BA61" i="48"/>
  <c r="AJ61" i="48"/>
  <c r="S61" i="48"/>
  <c r="D61" i="48"/>
  <c r="BA60" i="48"/>
  <c r="AJ60" i="48"/>
  <c r="U60" i="48"/>
  <c r="D60" i="48"/>
  <c r="AZ55" i="48"/>
  <c r="AK55" i="48"/>
  <c r="T55" i="48"/>
  <c r="D55" i="48"/>
  <c r="AZ54" i="48"/>
  <c r="AJ54" i="48"/>
  <c r="S54" i="48"/>
  <c r="D54" i="48"/>
  <c r="AY53" i="48"/>
  <c r="S53" i="48"/>
  <c r="AY52" i="48"/>
  <c r="AJ52" i="48"/>
  <c r="S52" i="48"/>
  <c r="BG51" i="48"/>
  <c r="AU51" i="48"/>
  <c r="AJ51" i="48"/>
  <c r="W51" i="48"/>
  <c r="K51" i="48"/>
  <c r="BK50" i="48"/>
  <c r="BA50" i="48"/>
  <c r="AN50" i="48"/>
  <c r="AA50" i="48"/>
  <c r="O50" i="48"/>
  <c r="D50" i="48"/>
  <c r="BE49" i="48"/>
  <c r="AR49" i="48"/>
  <c r="AE49" i="48"/>
  <c r="U49" i="48"/>
  <c r="H49" i="48"/>
  <c r="BG48" i="48"/>
  <c r="AT48" i="48"/>
  <c r="AI48" i="48"/>
  <c r="W48" i="48"/>
  <c r="J48" i="48"/>
  <c r="BI47" i="48"/>
  <c r="AK47" i="48"/>
  <c r="Y47" i="48"/>
  <c r="L47" i="48"/>
  <c r="BK46" i="48"/>
  <c r="AZ46" i="48"/>
  <c r="AM46" i="48"/>
  <c r="AC46" i="48"/>
  <c r="W46" i="48"/>
  <c r="N46" i="48"/>
  <c r="F46" i="48"/>
  <c r="BE45" i="48"/>
  <c r="AO45" i="48"/>
  <c r="AE45" i="48"/>
  <c r="Y45" i="48"/>
  <c r="H45" i="48"/>
  <c r="BG44" i="48"/>
  <c r="AZ44" i="48"/>
  <c r="AQ44" i="48"/>
  <c r="AI44" i="48"/>
  <c r="AA44" i="48"/>
  <c r="T44" i="48"/>
  <c r="J44" i="48"/>
  <c r="C44" i="48"/>
  <c r="BI43" i="48"/>
  <c r="BB43" i="48"/>
  <c r="AS43" i="48"/>
  <c r="AK43" i="48"/>
  <c r="AC43" i="48"/>
  <c r="V43" i="48"/>
  <c r="L43" i="48"/>
  <c r="E43" i="48"/>
  <c r="BJ38" i="48"/>
  <c r="BB38" i="48"/>
  <c r="AT38" i="48"/>
  <c r="AM38" i="48"/>
  <c r="AC38" i="48"/>
  <c r="V38" i="48"/>
  <c r="N38" i="48"/>
  <c r="F38" i="48"/>
  <c r="D98" i="48"/>
  <c r="AJ95" i="48"/>
  <c r="CS95" i="48" s="1"/>
  <c r="V89" i="48"/>
  <c r="BJ87" i="48"/>
  <c r="Z86" i="48"/>
  <c r="K85" i="48"/>
  <c r="BH84" i="48"/>
  <c r="AR83" i="48"/>
  <c r="AC82" i="48"/>
  <c r="L81" i="48"/>
  <c r="BJ80" i="48"/>
  <c r="AI77" i="48"/>
  <c r="AI72" i="48"/>
  <c r="AI71" i="48"/>
  <c r="AE70" i="48"/>
  <c r="AY67" i="48"/>
  <c r="Z66" i="48"/>
  <c r="AQ65" i="48"/>
  <c r="Y65" i="48"/>
  <c r="D65" i="48"/>
  <c r="BA64" i="48"/>
  <c r="AA64" i="48"/>
  <c r="I64" i="48"/>
  <c r="BF63" i="48"/>
  <c r="AK63" i="48"/>
  <c r="L63" i="48"/>
  <c r="BI62" i="48"/>
  <c r="AQ62" i="48"/>
  <c r="U62" i="48"/>
  <c r="AS61" i="48"/>
  <c r="AA61" i="48"/>
  <c r="E61" i="48"/>
  <c r="BB60" i="48"/>
  <c r="AC60" i="48"/>
  <c r="K60" i="48"/>
  <c r="BC55" i="48"/>
  <c r="AD55" i="48"/>
  <c r="L55" i="48"/>
  <c r="BB54" i="48"/>
  <c r="AB54" i="48"/>
  <c r="J54" i="48"/>
  <c r="AZ53" i="48"/>
  <c r="AA53" i="48"/>
  <c r="I53" i="48"/>
  <c r="BG52" i="48"/>
  <c r="AK52" i="48"/>
  <c r="L52" i="48"/>
  <c r="AD51" i="48"/>
  <c r="AU50" i="48"/>
  <c r="AI50" i="48"/>
  <c r="BK49" i="48"/>
  <c r="AY49" i="48"/>
  <c r="AI49" i="48"/>
  <c r="O49" i="48"/>
  <c r="C49" i="48"/>
  <c r="BA48" i="48"/>
  <c r="AK48" i="48"/>
  <c r="S48" i="48"/>
  <c r="E48" i="48"/>
  <c r="BC47" i="48"/>
  <c r="AM47" i="48"/>
  <c r="U47" i="48"/>
  <c r="G47" i="48"/>
  <c r="BE46" i="48"/>
  <c r="AO46" i="48"/>
  <c r="AB46" i="48"/>
  <c r="S46" i="48"/>
  <c r="I46" i="48"/>
  <c r="BG45" i="48"/>
  <c r="AU45" i="48"/>
  <c r="AK45" i="48"/>
  <c r="Z45" i="48"/>
  <c r="M45" i="48"/>
  <c r="E45" i="48"/>
  <c r="BD44" i="48"/>
  <c r="AS44" i="48"/>
  <c r="W44" i="48"/>
  <c r="M44" i="48"/>
  <c r="BK43" i="48"/>
  <c r="BA43" i="48"/>
  <c r="AO43" i="48"/>
  <c r="AD43" i="48"/>
  <c r="S43" i="48"/>
  <c r="I43" i="48"/>
  <c r="BH38" i="48"/>
  <c r="AZ38" i="48"/>
  <c r="AN38" i="48"/>
  <c r="AB38" i="48"/>
  <c r="H38" i="48"/>
  <c r="BF37" i="48"/>
  <c r="AP37" i="48"/>
  <c r="AI37" i="48"/>
  <c r="Y37" i="48"/>
  <c r="J37" i="48"/>
  <c r="BE36" i="48"/>
  <c r="AN36" i="48"/>
  <c r="Y36" i="48"/>
  <c r="O36" i="48"/>
  <c r="H36" i="48"/>
  <c r="BI35" i="48"/>
  <c r="BD35" i="48"/>
  <c r="AQ35" i="48"/>
  <c r="AL35" i="48"/>
  <c r="AD35" i="48"/>
  <c r="Y35" i="48"/>
  <c r="T35" i="48"/>
  <c r="L35" i="48"/>
  <c r="G35" i="48"/>
  <c r="BK34" i="48"/>
  <c r="BF34" i="48"/>
  <c r="AZ34" i="48"/>
  <c r="AS34" i="48"/>
  <c r="AN34" i="48"/>
  <c r="AA34" i="48"/>
  <c r="V34" i="48"/>
  <c r="N34" i="48"/>
  <c r="I34" i="48"/>
  <c r="D34" i="48"/>
  <c r="BH33" i="48"/>
  <c r="BB33" i="48"/>
  <c r="AU33" i="48"/>
  <c r="AP33" i="48"/>
  <c r="AJ33" i="48"/>
  <c r="AC33" i="48"/>
  <c r="X33" i="48"/>
  <c r="K33" i="48"/>
  <c r="F33" i="48"/>
  <c r="BJ32" i="48"/>
  <c r="BD32" i="48"/>
  <c r="AY32" i="48"/>
  <c r="AR32" i="48"/>
  <c r="AL32" i="48"/>
  <c r="AE32" i="48"/>
  <c r="Z32" i="48"/>
  <c r="T32" i="48"/>
  <c r="M32" i="48"/>
  <c r="H32" i="48"/>
  <c r="BF31" i="48"/>
  <c r="BA31" i="48"/>
  <c r="AT31" i="48"/>
  <c r="AN31" i="48"/>
  <c r="AI31" i="48"/>
  <c r="AB31" i="48"/>
  <c r="V31" i="48"/>
  <c r="O31" i="48"/>
  <c r="J31" i="48"/>
  <c r="D31" i="48"/>
  <c r="BH30" i="48"/>
  <c r="BC30" i="48"/>
  <c r="AP30" i="48"/>
  <c r="AK30" i="48"/>
  <c r="AD30" i="48"/>
  <c r="X30" i="48"/>
  <c r="S30" i="48"/>
  <c r="L30" i="48"/>
  <c r="F30" i="48"/>
  <c r="BJ29" i="48"/>
  <c r="BE29" i="48"/>
  <c r="AZ29" i="48"/>
  <c r="AR29" i="48"/>
  <c r="AM29" i="48"/>
  <c r="Z29" i="48"/>
  <c r="U29" i="48"/>
  <c r="N29" i="48"/>
  <c r="H29" i="48"/>
  <c r="C29" i="48"/>
  <c r="BJ28" i="48"/>
  <c r="BF28" i="48"/>
  <c r="BB28" i="48"/>
  <c r="AR28" i="48"/>
  <c r="AN28" i="48"/>
  <c r="AJ28" i="48"/>
  <c r="AD28" i="48"/>
  <c r="Z28" i="48"/>
  <c r="V28" i="48"/>
  <c r="L28" i="48"/>
  <c r="H28" i="48"/>
  <c r="D28" i="48"/>
  <c r="BH27" i="48"/>
  <c r="BD27" i="48"/>
  <c r="AZ27" i="48"/>
  <c r="AT27" i="48"/>
  <c r="AP27" i="48"/>
  <c r="AL27" i="48"/>
  <c r="AB27" i="48"/>
  <c r="X27" i="48"/>
  <c r="T27" i="48"/>
  <c r="N27" i="48"/>
  <c r="J27" i="48"/>
  <c r="F27" i="48"/>
  <c r="BJ26" i="48"/>
  <c r="BF26" i="48"/>
  <c r="BB26" i="48"/>
  <c r="AR26" i="48"/>
  <c r="AN26" i="48"/>
  <c r="AJ26" i="48"/>
  <c r="AD26" i="48"/>
  <c r="Z26" i="48"/>
  <c r="V26" i="48"/>
  <c r="L26" i="48"/>
  <c r="H26" i="48"/>
  <c r="D26" i="48"/>
  <c r="BK21" i="48"/>
  <c r="BG21" i="48"/>
  <c r="BC21" i="48"/>
  <c r="AY21" i="48"/>
  <c r="AS21" i="48"/>
  <c r="AO21" i="48"/>
  <c r="AK21" i="48"/>
  <c r="AE21" i="48"/>
  <c r="AA21" i="48"/>
  <c r="W21" i="48"/>
  <c r="S21" i="48"/>
  <c r="M21" i="48"/>
  <c r="I21" i="48"/>
  <c r="E21" i="48"/>
  <c r="BF96" i="48"/>
  <c r="DL96" i="48" s="1"/>
  <c r="U95" i="48"/>
  <c r="CG95" i="48" s="1"/>
  <c r="N89" i="48"/>
  <c r="BD87" i="48"/>
  <c r="U86" i="48"/>
  <c r="CG86" i="48" s="1"/>
  <c r="F85" i="48"/>
  <c r="BU85" i="48" s="1"/>
  <c r="BB84" i="48"/>
  <c r="DH84" i="48" s="1"/>
  <c r="AM83" i="48"/>
  <c r="X82" i="48"/>
  <c r="CJ82" i="48" s="1"/>
  <c r="G81" i="48"/>
  <c r="BV81" i="48" s="1"/>
  <c r="BE80" i="48"/>
  <c r="DK80" i="48" s="1"/>
  <c r="BH79" i="48"/>
  <c r="DN79" i="48" s="1"/>
  <c r="AQ78" i="48"/>
  <c r="AB77" i="48"/>
  <c r="CN77" i="48" s="1"/>
  <c r="AA72" i="48"/>
  <c r="AA71" i="48"/>
  <c r="Z70" i="48"/>
  <c r="K69" i="48"/>
  <c r="BZ69" i="48" s="1"/>
  <c r="BG68" i="48"/>
  <c r="DM68" i="48" s="1"/>
  <c r="AR67" i="48"/>
  <c r="Y66" i="48"/>
  <c r="BG65" i="48"/>
  <c r="AO65" i="48"/>
  <c r="S65" i="48"/>
  <c r="AR64" i="48"/>
  <c r="Z64" i="48"/>
  <c r="D64" i="48"/>
  <c r="BS64" i="48" s="1"/>
  <c r="BA63" i="48"/>
  <c r="AA63" i="48"/>
  <c r="I63" i="48"/>
  <c r="BG62" i="48"/>
  <c r="DM62" i="48" s="1"/>
  <c r="AK62" i="48"/>
  <c r="L62" i="48"/>
  <c r="BI61" i="48"/>
  <c r="AQ61" i="48"/>
  <c r="CZ61" i="48" s="1"/>
  <c r="V61" i="48"/>
  <c r="AS60" i="48"/>
  <c r="AA60" i="48"/>
  <c r="CM60" i="48" s="1"/>
  <c r="E60" i="48"/>
  <c r="AS55" i="48"/>
  <c r="AA55" i="48"/>
  <c r="F55" i="48"/>
  <c r="P55" i="48" s="1"/>
  <c r="AS54" i="48"/>
  <c r="AA54" i="48"/>
  <c r="E54" i="48"/>
  <c r="AR53" i="48"/>
  <c r="Z53" i="48"/>
  <c r="D53" i="48"/>
  <c r="BB52" i="48"/>
  <c r="AB52" i="48"/>
  <c r="J52" i="48"/>
  <c r="BI51" i="48"/>
  <c r="AQ51" i="48"/>
  <c r="AC51" i="48"/>
  <c r="L51" i="48"/>
  <c r="BG50" i="48"/>
  <c r="AS50" i="48"/>
  <c r="AC50" i="48"/>
  <c r="K50" i="48"/>
  <c r="BJ49" i="48"/>
  <c r="AS49" i="48"/>
  <c r="AA49" i="48"/>
  <c r="M49" i="48"/>
  <c r="AU48" i="48"/>
  <c r="AC48" i="48"/>
  <c r="O48" i="48"/>
  <c r="AY47" i="48"/>
  <c r="AE47" i="48"/>
  <c r="S47" i="48"/>
  <c r="C47" i="48"/>
  <c r="BA46" i="48"/>
  <c r="AK46" i="48"/>
  <c r="AA46" i="48"/>
  <c r="O46" i="48"/>
  <c r="E46" i="48"/>
  <c r="BC45" i="48"/>
  <c r="AR45" i="48"/>
  <c r="AJ45" i="48"/>
  <c r="W45" i="48"/>
  <c r="L45" i="48"/>
  <c r="C45" i="48"/>
  <c r="BK44" i="48"/>
  <c r="BA44" i="48"/>
  <c r="AO44" i="48"/>
  <c r="AE44" i="48"/>
  <c r="U44" i="48"/>
  <c r="I44" i="48"/>
  <c r="BG43" i="48"/>
  <c r="AN43" i="48"/>
  <c r="AA43" i="48"/>
  <c r="G43" i="48"/>
  <c r="BF38" i="48"/>
  <c r="AU38" i="48"/>
  <c r="AJ38" i="48"/>
  <c r="Z38" i="48"/>
  <c r="O38" i="48"/>
  <c r="D38" i="48"/>
  <c r="BD37" i="48"/>
  <c r="AU37" i="48"/>
  <c r="AN37" i="48"/>
  <c r="AD37" i="48"/>
  <c r="X37" i="48"/>
  <c r="O37" i="48"/>
  <c r="G37" i="48"/>
  <c r="BJ36" i="48"/>
  <c r="BD36" i="48"/>
  <c r="AT36" i="48"/>
  <c r="AM36" i="48"/>
  <c r="AD36" i="48"/>
  <c r="V36" i="48"/>
  <c r="N36" i="48"/>
  <c r="G36" i="48"/>
  <c r="BH35" i="48"/>
  <c r="BB35" i="48"/>
  <c r="AU35" i="48"/>
  <c r="AP35" i="48"/>
  <c r="AJ35" i="48"/>
  <c r="AC35" i="48"/>
  <c r="X35" i="48"/>
  <c r="K35" i="48"/>
  <c r="F35" i="48"/>
  <c r="BJ34" i="48"/>
  <c r="BD34" i="48"/>
  <c r="AY34" i="48"/>
  <c r="AR34" i="48"/>
  <c r="AL34" i="48"/>
  <c r="AE34" i="48"/>
  <c r="Z34" i="48"/>
  <c r="T34" i="48"/>
  <c r="M34" i="48"/>
  <c r="H34" i="48"/>
  <c r="BF33" i="48"/>
  <c r="BA33" i="48"/>
  <c r="AT33" i="48"/>
  <c r="AN33" i="48"/>
  <c r="AI33" i="48"/>
  <c r="AB33" i="48"/>
  <c r="V33" i="48"/>
  <c r="O33" i="48"/>
  <c r="J33" i="48"/>
  <c r="D33" i="48"/>
  <c r="BH32" i="48"/>
  <c r="BC32" i="48"/>
  <c r="AP32" i="48"/>
  <c r="AK32" i="48"/>
  <c r="AD32" i="48"/>
  <c r="X32" i="48"/>
  <c r="S32" i="48"/>
  <c r="L32" i="48"/>
  <c r="F32" i="48"/>
  <c r="BJ31" i="48"/>
  <c r="BE31" i="48"/>
  <c r="AZ31" i="48"/>
  <c r="AR31" i="48"/>
  <c r="AM31" i="48"/>
  <c r="Z31" i="48"/>
  <c r="U31" i="48"/>
  <c r="N31" i="48"/>
  <c r="H31" i="48"/>
  <c r="C31" i="48"/>
  <c r="BG30" i="48"/>
  <c r="BB30" i="48"/>
  <c r="AT30" i="48"/>
  <c r="AO30" i="48"/>
  <c r="AJ30" i="48"/>
  <c r="AB30" i="48"/>
  <c r="W30" i="48"/>
  <c r="J30" i="48"/>
  <c r="E30" i="48"/>
  <c r="BI29" i="48"/>
  <c r="BD29" i="48"/>
  <c r="AQ29" i="48"/>
  <c r="AL29" i="48"/>
  <c r="AD29" i="48"/>
  <c r="Y29" i="48"/>
  <c r="T29" i="48"/>
  <c r="L29" i="48"/>
  <c r="G29" i="48"/>
  <c r="BI28" i="48"/>
  <c r="BE28" i="48"/>
  <c r="BA28" i="48"/>
  <c r="AU28" i="48"/>
  <c r="AQ28" i="48"/>
  <c r="AM28" i="48"/>
  <c r="AI28" i="48"/>
  <c r="AC28" i="48"/>
  <c r="Y28" i="48"/>
  <c r="U28" i="48"/>
  <c r="O28" i="48"/>
  <c r="K28" i="48"/>
  <c r="G28" i="48"/>
  <c r="C28" i="48"/>
  <c r="BK27" i="48"/>
  <c r="BG27" i="48"/>
  <c r="BC27" i="48"/>
  <c r="AY27" i="48"/>
  <c r="AS27" i="48"/>
  <c r="AO27" i="48"/>
  <c r="AK27" i="48"/>
  <c r="AE27" i="48"/>
  <c r="AA27" i="48"/>
  <c r="W27" i="48"/>
  <c r="S27" i="48"/>
  <c r="M27" i="48"/>
  <c r="I27" i="48"/>
  <c r="E27" i="48"/>
  <c r="BI26" i="48"/>
  <c r="BE26" i="48"/>
  <c r="BA26" i="48"/>
  <c r="AU26" i="48"/>
  <c r="AQ26" i="48"/>
  <c r="AM26" i="48"/>
  <c r="AI26" i="48"/>
  <c r="AC26" i="48"/>
  <c r="Y26" i="48"/>
  <c r="U26" i="48"/>
  <c r="O26" i="48"/>
  <c r="K26" i="48"/>
  <c r="G26" i="48"/>
  <c r="C26" i="48"/>
  <c r="BJ21" i="48"/>
  <c r="BF21" i="48"/>
  <c r="BB21" i="48"/>
  <c r="AR21" i="48"/>
  <c r="AN21" i="48"/>
  <c r="AJ21" i="48"/>
  <c r="AD21" i="48"/>
  <c r="Z21" i="48"/>
  <c r="V21" i="48"/>
  <c r="L21" i="48"/>
  <c r="H21" i="48"/>
  <c r="D21" i="48"/>
  <c r="BH20" i="48"/>
  <c r="BD20" i="48"/>
  <c r="AZ20" i="48"/>
  <c r="AT20" i="48"/>
  <c r="AP20" i="48"/>
  <c r="AL20" i="48"/>
  <c r="AB20" i="48"/>
  <c r="X20" i="48"/>
  <c r="T20" i="48"/>
  <c r="N20" i="48"/>
  <c r="J20" i="48"/>
  <c r="F20" i="48"/>
  <c r="BJ19" i="48"/>
  <c r="BF19" i="48"/>
  <c r="BB19" i="48"/>
  <c r="AR19" i="48"/>
  <c r="AN19" i="48"/>
  <c r="AJ19" i="48"/>
  <c r="AD19" i="48"/>
  <c r="Z19" i="48"/>
  <c r="V19" i="48"/>
  <c r="L19" i="48"/>
  <c r="H19" i="48"/>
  <c r="D19" i="48"/>
  <c r="E9" i="48"/>
  <c r="I9" i="48"/>
  <c r="M9" i="48"/>
  <c r="S9" i="48"/>
  <c r="W9" i="48"/>
  <c r="AA9" i="48"/>
  <c r="AE9" i="48"/>
  <c r="AK9" i="48"/>
  <c r="AO9" i="48"/>
  <c r="AS9" i="48"/>
  <c r="AY9" i="48"/>
  <c r="BC9" i="48"/>
  <c r="BG9" i="48"/>
  <c r="BK9" i="48"/>
  <c r="C10" i="48"/>
  <c r="G10" i="48"/>
  <c r="K10" i="48"/>
  <c r="O10" i="48"/>
  <c r="U10" i="48"/>
  <c r="Y10" i="48"/>
  <c r="AC10" i="48"/>
  <c r="AI10" i="48"/>
  <c r="AM10" i="48"/>
  <c r="AQ10" i="48"/>
  <c r="AU10" i="48"/>
  <c r="BA10" i="48"/>
  <c r="BE10" i="48"/>
  <c r="BI10" i="48"/>
  <c r="C11" i="48"/>
  <c r="G11" i="48"/>
  <c r="K11" i="48"/>
  <c r="O11" i="48"/>
  <c r="U11" i="48"/>
  <c r="Y11" i="48"/>
  <c r="AC11" i="48"/>
  <c r="AI11" i="48"/>
  <c r="AM11" i="48"/>
  <c r="AQ11" i="48"/>
  <c r="AU11" i="48"/>
  <c r="BA11" i="48"/>
  <c r="BE11" i="48"/>
  <c r="BI11" i="48"/>
  <c r="C12" i="48"/>
  <c r="G12" i="48"/>
  <c r="K12" i="48"/>
  <c r="O12" i="48"/>
  <c r="U12" i="48"/>
  <c r="Y12" i="48"/>
  <c r="AC12" i="48"/>
  <c r="AI12" i="48"/>
  <c r="AM12" i="48"/>
  <c r="AQ12" i="48"/>
  <c r="AU12" i="48"/>
  <c r="BA12" i="48"/>
  <c r="BE12" i="48"/>
  <c r="BI12" i="48"/>
  <c r="C13" i="48"/>
  <c r="G13" i="48"/>
  <c r="K13" i="48"/>
  <c r="O13" i="48"/>
  <c r="U13" i="48"/>
  <c r="Y13" i="48"/>
  <c r="AC13" i="48"/>
  <c r="AI13" i="48"/>
  <c r="AM13" i="48"/>
  <c r="AQ13" i="48"/>
  <c r="AU13" i="48"/>
  <c r="BA13" i="48"/>
  <c r="BE13" i="48"/>
  <c r="BI13" i="48"/>
  <c r="C14" i="48"/>
  <c r="G14" i="48"/>
  <c r="K14" i="48"/>
  <c r="O14" i="48"/>
  <c r="U14" i="48"/>
  <c r="Y14" i="48"/>
  <c r="AC14" i="48"/>
  <c r="AI14" i="48"/>
  <c r="AM14" i="48"/>
  <c r="AQ14" i="48"/>
  <c r="AU14" i="48"/>
  <c r="BA14" i="48"/>
  <c r="BE14" i="48"/>
  <c r="BI14" i="48"/>
  <c r="C15" i="48"/>
  <c r="G15" i="48"/>
  <c r="K15" i="48"/>
  <c r="O15" i="48"/>
  <c r="U15" i="48"/>
  <c r="Y15" i="48"/>
  <c r="AC15" i="48"/>
  <c r="AI15" i="48"/>
  <c r="AM15" i="48"/>
  <c r="AQ15" i="48"/>
  <c r="AU15" i="48"/>
  <c r="BA15" i="48"/>
  <c r="BE15" i="48"/>
  <c r="BI15" i="48"/>
  <c r="C16" i="48"/>
  <c r="G16" i="48"/>
  <c r="K16" i="48"/>
  <c r="O16" i="48"/>
  <c r="U16" i="48"/>
  <c r="Y16" i="48"/>
  <c r="AC16" i="48"/>
  <c r="AI16" i="48"/>
  <c r="AM16" i="48"/>
  <c r="AQ16" i="48"/>
  <c r="AU16" i="48"/>
  <c r="BA16" i="48"/>
  <c r="BE16" i="48"/>
  <c r="BI16" i="48"/>
  <c r="C17" i="48"/>
  <c r="G17" i="48"/>
  <c r="K17" i="48"/>
  <c r="O17" i="48"/>
  <c r="U17" i="48"/>
  <c r="Y17" i="48"/>
  <c r="AC17" i="48"/>
  <c r="AI17" i="48"/>
  <c r="AM17" i="48"/>
  <c r="AQ17" i="48"/>
  <c r="AU17" i="48"/>
  <c r="BA17" i="48"/>
  <c r="BE17" i="48"/>
  <c r="BI17" i="48"/>
  <c r="C18" i="48"/>
  <c r="G18" i="48"/>
  <c r="K18" i="48"/>
  <c r="O18" i="48"/>
  <c r="U18" i="48"/>
  <c r="Y18" i="48"/>
  <c r="AC18" i="48"/>
  <c r="AI18" i="48"/>
  <c r="AM18" i="48"/>
  <c r="AQ18" i="48"/>
  <c r="AU18" i="48"/>
  <c r="BA18" i="48"/>
  <c r="BE18" i="48"/>
  <c r="BI18" i="48"/>
  <c r="E19" i="48"/>
  <c r="J19" i="48"/>
  <c r="O19" i="48"/>
  <c r="W19" i="48"/>
  <c r="AB19" i="48"/>
  <c r="AI19" i="48"/>
  <c r="AO19" i="48"/>
  <c r="AT19" i="48"/>
  <c r="BA19" i="48"/>
  <c r="BG19" i="48"/>
  <c r="D20" i="48"/>
  <c r="I20" i="48"/>
  <c r="O20" i="48"/>
  <c r="V20" i="48"/>
  <c r="AA20" i="48"/>
  <c r="AI20" i="48"/>
  <c r="AN20" i="48"/>
  <c r="AS20" i="48"/>
  <c r="BA20" i="48"/>
  <c r="BF20" i="48"/>
  <c r="BK20" i="48"/>
  <c r="F21" i="48"/>
  <c r="N21" i="48"/>
  <c r="X21" i="48"/>
  <c r="AP21" i="48"/>
  <c r="AZ21" i="48"/>
  <c r="BH21" i="48"/>
  <c r="E26" i="48"/>
  <c r="M26" i="48"/>
  <c r="W26" i="48"/>
  <c r="AE26" i="48"/>
  <c r="AO26" i="48"/>
  <c r="AY26" i="48"/>
  <c r="BG26" i="48"/>
  <c r="C27" i="48"/>
  <c r="K27" i="48"/>
  <c r="U27" i="48"/>
  <c r="AC27" i="48"/>
  <c r="AM27" i="48"/>
  <c r="AU27" i="48"/>
  <c r="BE27" i="48"/>
  <c r="I28" i="48"/>
  <c r="S28" i="48"/>
  <c r="AA28" i="48"/>
  <c r="AK28" i="48"/>
  <c r="AS28" i="48"/>
  <c r="BC28" i="48"/>
  <c r="BK28" i="48"/>
  <c r="J29" i="48"/>
  <c r="V29" i="48"/>
  <c r="AI29" i="48"/>
  <c r="AT29" i="48"/>
  <c r="BF29" i="48"/>
  <c r="H30" i="48"/>
  <c r="T30" i="48"/>
  <c r="AE30" i="48"/>
  <c r="AR30" i="48"/>
  <c r="BD30" i="48"/>
  <c r="F31" i="48"/>
  <c r="AC31" i="48"/>
  <c r="AP31" i="48"/>
  <c r="BB31" i="48"/>
  <c r="D32" i="48"/>
  <c r="N32" i="48"/>
  <c r="AA32" i="48"/>
  <c r="AN32" i="48"/>
  <c r="AZ32" i="48"/>
  <c r="BK32" i="48"/>
  <c r="L33" i="48"/>
  <c r="Y33" i="48"/>
  <c r="AL33" i="48"/>
  <c r="BI33" i="48"/>
  <c r="J34" i="48"/>
  <c r="W34" i="48"/>
  <c r="AJ34" i="48"/>
  <c r="AT34" i="48"/>
  <c r="BG34" i="48"/>
  <c r="H35" i="48"/>
  <c r="U35" i="48"/>
  <c r="AR35" i="48"/>
  <c r="BE35" i="48"/>
  <c r="C36" i="48"/>
  <c r="T36" i="48"/>
  <c r="AI36" i="48"/>
  <c r="AZ36" i="48"/>
  <c r="D37" i="48"/>
  <c r="T37" i="48"/>
  <c r="AJ37" i="48"/>
  <c r="BA37" i="48"/>
  <c r="U38" i="48"/>
  <c r="AP38" i="48"/>
  <c r="W43" i="48"/>
  <c r="AQ43" i="48"/>
  <c r="E44" i="48"/>
  <c r="Y44" i="48"/>
  <c r="CK44" i="48" s="1"/>
  <c r="AT44" i="48"/>
  <c r="G45" i="48"/>
  <c r="AC45" i="48"/>
  <c r="AY45" i="48"/>
  <c r="J46" i="48"/>
  <c r="BG46" i="48"/>
  <c r="H47" i="48"/>
  <c r="AQ47" i="48"/>
  <c r="X48" i="48"/>
  <c r="BC48" i="48"/>
  <c r="D49" i="48"/>
  <c r="AM49" i="48"/>
  <c r="CV49" i="48" s="1"/>
  <c r="V50" i="48"/>
  <c r="BB50" i="48"/>
  <c r="E51" i="48"/>
  <c r="AK51" i="48"/>
  <c r="T52" i="48"/>
  <c r="BH52" i="48"/>
  <c r="DN52" i="48" s="1"/>
  <c r="AK53" i="48"/>
  <c r="L54" i="48"/>
  <c r="BG54" i="48"/>
  <c r="AL55" i="48"/>
  <c r="M60" i="48"/>
  <c r="BG60" i="48"/>
  <c r="DM60" i="48" s="1"/>
  <c r="AC61" i="48"/>
  <c r="E62" i="48"/>
  <c r="BT62" i="48" s="1"/>
  <c r="AR62" i="48"/>
  <c r="DA62" i="48" s="1"/>
  <c r="U63" i="48"/>
  <c r="CG63" i="48" s="1"/>
  <c r="BI63" i="48"/>
  <c r="AJ64" i="48"/>
  <c r="CS64" i="48" s="1"/>
  <c r="I65" i="48"/>
  <c r="BX65" i="48" s="1"/>
  <c r="BA65" i="48"/>
  <c r="DG65" i="48" s="1"/>
  <c r="C66" i="48"/>
  <c r="BS66" i="48" s="1"/>
  <c r="BG71" i="48"/>
  <c r="BH77" i="48"/>
  <c r="DN77" i="48" s="1"/>
  <c r="G83" i="48"/>
  <c r="BV83" i="48" s="1"/>
  <c r="V84" i="48"/>
  <c r="CH84" i="48" s="1"/>
  <c r="AL85" i="48"/>
  <c r="CU85" i="48" s="1"/>
  <c r="BB86" i="48"/>
  <c r="DH86" i="48" s="1"/>
  <c r="AJ88" i="48"/>
  <c r="BF94" i="48"/>
  <c r="DL94" i="48" s="1"/>
  <c r="W97" i="48"/>
  <c r="CI97" i="48" s="1"/>
  <c r="W102" i="48"/>
  <c r="CI102" i="48" s="1"/>
  <c r="CK43" i="48"/>
  <c r="CI50" i="48"/>
  <c r="DL50" i="48"/>
  <c r="DH62" i="48"/>
  <c r="CW97" i="48"/>
  <c r="CE99" i="48"/>
  <c r="P106" i="48"/>
  <c r="DA66" i="48"/>
  <c r="F10" i="48"/>
  <c r="J10" i="48"/>
  <c r="N10" i="48"/>
  <c r="T10" i="48"/>
  <c r="X10" i="48"/>
  <c r="AB10" i="48"/>
  <c r="AL10" i="48"/>
  <c r="AP10" i="48"/>
  <c r="AT10" i="48"/>
  <c r="AZ10" i="48"/>
  <c r="BD10" i="48"/>
  <c r="BH10" i="48"/>
  <c r="F11" i="48"/>
  <c r="J11" i="48"/>
  <c r="N11" i="48"/>
  <c r="T11" i="48"/>
  <c r="X11" i="48"/>
  <c r="AB11" i="48"/>
  <c r="AL11" i="48"/>
  <c r="AP11" i="48"/>
  <c r="AT11" i="48"/>
  <c r="AZ11" i="48"/>
  <c r="BD11" i="48"/>
  <c r="BH11" i="48"/>
  <c r="F12" i="48"/>
  <c r="J12" i="48"/>
  <c r="N12" i="48"/>
  <c r="T12" i="48"/>
  <c r="X12" i="48"/>
  <c r="AB12" i="48"/>
  <c r="AL12" i="48"/>
  <c r="AP12" i="48"/>
  <c r="AT12" i="48"/>
  <c r="AZ12" i="48"/>
  <c r="BD12" i="48"/>
  <c r="BH12" i="48"/>
  <c r="F13" i="48"/>
  <c r="J13" i="48"/>
  <c r="N13" i="48"/>
  <c r="T13" i="48"/>
  <c r="X13" i="48"/>
  <c r="AB13" i="48"/>
  <c r="AL13" i="48"/>
  <c r="AP13" i="48"/>
  <c r="AT13" i="48"/>
  <c r="AZ13" i="48"/>
  <c r="BD13" i="48"/>
  <c r="BH13" i="48"/>
  <c r="F14" i="48"/>
  <c r="J14" i="48"/>
  <c r="N14" i="48"/>
  <c r="T14" i="48"/>
  <c r="X14" i="48"/>
  <c r="AB14" i="48"/>
  <c r="AL14" i="48"/>
  <c r="AP14" i="48"/>
  <c r="AT14" i="48"/>
  <c r="AZ14" i="48"/>
  <c r="BD14" i="48"/>
  <c r="BH14" i="48"/>
  <c r="F15" i="48"/>
  <c r="J15" i="48"/>
  <c r="N15" i="48"/>
  <c r="T15" i="48"/>
  <c r="X15" i="48"/>
  <c r="AB15" i="48"/>
  <c r="AL15" i="48"/>
  <c r="AP15" i="48"/>
  <c r="AT15" i="48"/>
  <c r="AZ15" i="48"/>
  <c r="BD15" i="48"/>
  <c r="BH15" i="48"/>
  <c r="F16" i="48"/>
  <c r="J16" i="48"/>
  <c r="N16" i="48"/>
  <c r="T16" i="48"/>
  <c r="X16" i="48"/>
  <c r="AB16" i="48"/>
  <c r="AL16" i="48"/>
  <c r="AP16" i="48"/>
  <c r="AT16" i="48"/>
  <c r="AZ16" i="48"/>
  <c r="BD16" i="48"/>
  <c r="BH16" i="48"/>
  <c r="F17" i="48"/>
  <c r="J17" i="48"/>
  <c r="N17" i="48"/>
  <c r="T17" i="48"/>
  <c r="X17" i="48"/>
  <c r="AB17" i="48"/>
  <c r="AL17" i="48"/>
  <c r="AP17" i="48"/>
  <c r="AT17" i="48"/>
  <c r="AZ17" i="48"/>
  <c r="BD17" i="48"/>
  <c r="BH17" i="48"/>
  <c r="F18" i="48"/>
  <c r="J18" i="48"/>
  <c r="N18" i="48"/>
  <c r="T18" i="48"/>
  <c r="X18" i="48"/>
  <c r="AB18" i="48"/>
  <c r="AL18" i="48"/>
  <c r="AP18" i="48"/>
  <c r="AT18" i="48"/>
  <c r="AZ18" i="48"/>
  <c r="BD18" i="48"/>
  <c r="BH18" i="48"/>
  <c r="C19" i="48"/>
  <c r="I19" i="48"/>
  <c r="N19" i="48"/>
  <c r="U19" i="48"/>
  <c r="AA19" i="48"/>
  <c r="AM19" i="48"/>
  <c r="AS19" i="48"/>
  <c r="AZ19" i="48"/>
  <c r="BE19" i="48"/>
  <c r="BK19" i="48"/>
  <c r="C20" i="48"/>
  <c r="H20" i="48"/>
  <c r="M20" i="48"/>
  <c r="U20" i="48"/>
  <c r="Z20" i="48"/>
  <c r="AE20" i="48"/>
  <c r="AM20" i="48"/>
  <c r="AR20" i="48"/>
  <c r="AY20" i="48"/>
  <c r="BE20" i="48"/>
  <c r="BJ20" i="48"/>
  <c r="C21" i="48"/>
  <c r="K21" i="48"/>
  <c r="U21" i="48"/>
  <c r="AC21" i="48"/>
  <c r="AM21" i="48"/>
  <c r="AU21" i="48"/>
  <c r="BE21" i="48"/>
  <c r="J26" i="48"/>
  <c r="T26" i="48"/>
  <c r="AB26" i="48"/>
  <c r="AL26" i="48"/>
  <c r="AT26" i="48"/>
  <c r="BD26" i="48"/>
  <c r="DJ26" i="48" s="1"/>
  <c r="H27" i="48"/>
  <c r="Z27" i="48"/>
  <c r="AJ27" i="48"/>
  <c r="AR27" i="48"/>
  <c r="BB27" i="48"/>
  <c r="BJ27" i="48"/>
  <c r="F28" i="48"/>
  <c r="N28" i="48"/>
  <c r="X28" i="48"/>
  <c r="AP28" i="48"/>
  <c r="AZ28" i="48"/>
  <c r="BH28" i="48"/>
  <c r="F29" i="48"/>
  <c r="AC29" i="48"/>
  <c r="AP29" i="48"/>
  <c r="BB29" i="48"/>
  <c r="DH29" i="48" s="1"/>
  <c r="D30" i="48"/>
  <c r="N30" i="48"/>
  <c r="AA30" i="48"/>
  <c r="AN30" i="48"/>
  <c r="CW30" i="48" s="1"/>
  <c r="AZ30" i="48"/>
  <c r="BK30" i="48"/>
  <c r="L31" i="48"/>
  <c r="Y31" i="48"/>
  <c r="CK31" i="48" s="1"/>
  <c r="AL31" i="48"/>
  <c r="BI31" i="48"/>
  <c r="J32" i="48"/>
  <c r="W32" i="48"/>
  <c r="CI32" i="48" s="1"/>
  <c r="AJ32" i="48"/>
  <c r="AT32" i="48"/>
  <c r="BG32" i="48"/>
  <c r="H33" i="48"/>
  <c r="BW33" i="48" s="1"/>
  <c r="U33" i="48"/>
  <c r="AR33" i="48"/>
  <c r="BE33" i="48"/>
  <c r="F34" i="48"/>
  <c r="BU34" i="48" s="1"/>
  <c r="S34" i="48"/>
  <c r="AD34" i="48"/>
  <c r="AP34" i="48"/>
  <c r="BC34" i="48"/>
  <c r="DI34" i="48" s="1"/>
  <c r="D35" i="48"/>
  <c r="O35" i="48"/>
  <c r="AB35" i="48"/>
  <c r="AN35" i="48"/>
  <c r="CW35" i="48" s="1"/>
  <c r="BA35" i="48"/>
  <c r="DG35" i="48" s="1"/>
  <c r="L36" i="48"/>
  <c r="AB36" i="48"/>
  <c r="AR36" i="48"/>
  <c r="BI36" i="48"/>
  <c r="L37" i="48"/>
  <c r="AC37" i="48"/>
  <c r="AT37" i="48"/>
  <c r="BI37" i="48"/>
  <c r="BL37" i="48" s="1"/>
  <c r="K38" i="48"/>
  <c r="AI38" i="48"/>
  <c r="BE38" i="48"/>
  <c r="O43" i="48"/>
  <c r="AJ43" i="48"/>
  <c r="BF43" i="48"/>
  <c r="O44" i="48"/>
  <c r="AM44" i="48"/>
  <c r="BI44" i="48"/>
  <c r="U45" i="48"/>
  <c r="AQ45" i="48"/>
  <c r="CZ45" i="48" s="1"/>
  <c r="BJ45" i="48"/>
  <c r="C46" i="48"/>
  <c r="X46" i="48"/>
  <c r="AT46" i="48"/>
  <c r="AD47" i="48"/>
  <c r="BJ47" i="48"/>
  <c r="K48" i="48"/>
  <c r="AP48" i="48"/>
  <c r="CY48" i="48" s="1"/>
  <c r="Z49" i="48"/>
  <c r="CL49" i="48" s="1"/>
  <c r="BF49" i="48"/>
  <c r="I50" i="48"/>
  <c r="AO50" i="48"/>
  <c r="CX50" i="48" s="1"/>
  <c r="Y51" i="48"/>
  <c r="BC51" i="48"/>
  <c r="DI51" i="48" s="1"/>
  <c r="E52" i="48"/>
  <c r="AR52" i="48"/>
  <c r="DA52" i="48" s="1"/>
  <c r="T53" i="48"/>
  <c r="BH53" i="48"/>
  <c r="AP54" i="48"/>
  <c r="V55" i="48"/>
  <c r="BJ55" i="48"/>
  <c r="AR60" i="48"/>
  <c r="DA60" i="48" s="1"/>
  <c r="L61" i="48"/>
  <c r="CA61" i="48" s="1"/>
  <c r="BG61" i="48"/>
  <c r="DM61" i="48" s="1"/>
  <c r="AC62" i="48"/>
  <c r="CL62" i="48" s="1"/>
  <c r="D63" i="48"/>
  <c r="BS63" i="48" s="1"/>
  <c r="AR63" i="48"/>
  <c r="DA63" i="48" s="1"/>
  <c r="U64" i="48"/>
  <c r="CG64" i="48" s="1"/>
  <c r="BG64" i="48"/>
  <c r="DM64" i="48" s="1"/>
  <c r="AJ65" i="48"/>
  <c r="U67" i="48"/>
  <c r="CG67" i="48" s="1"/>
  <c r="AI68" i="48"/>
  <c r="CR68" i="48" s="1"/>
  <c r="BK70" i="48"/>
  <c r="C77" i="48"/>
  <c r="BR77" i="48" s="1"/>
  <c r="AC80" i="48"/>
  <c r="CJ80" i="48" s="1"/>
  <c r="AT81" i="48"/>
  <c r="CW81" i="48" s="1"/>
  <c r="BI82" i="48"/>
  <c r="U87" i="48"/>
  <c r="AQ99" i="48"/>
  <c r="CZ99" i="48" s="1"/>
  <c r="AM106" i="48"/>
  <c r="CN84" i="48" l="1"/>
  <c r="CX64" i="48"/>
  <c r="BX49" i="48"/>
  <c r="CM65" i="48"/>
  <c r="CL52" i="48"/>
  <c r="DN48" i="48"/>
  <c r="BX50" i="48"/>
  <c r="CJ46" i="48"/>
  <c r="BY26" i="48"/>
  <c r="BW47" i="48"/>
  <c r="BZ79" i="48"/>
  <c r="BT52" i="48"/>
  <c r="CG45" i="48"/>
  <c r="BT51" i="48"/>
  <c r="CS65" i="48"/>
  <c r="DL49" i="48"/>
  <c r="DK47" i="48"/>
  <c r="BR46" i="48"/>
  <c r="DA33" i="48"/>
  <c r="DN31" i="48"/>
  <c r="CY28" i="48"/>
  <c r="CL27" i="48"/>
  <c r="CH60" i="48"/>
  <c r="DH50" i="48"/>
  <c r="DI48" i="48"/>
  <c r="DM46" i="48"/>
  <c r="BV45" i="48"/>
  <c r="CK66" i="48"/>
  <c r="CZ78" i="48"/>
  <c r="BS98" i="48"/>
  <c r="CR66" i="48"/>
  <c r="DM69" i="48"/>
  <c r="DJ81" i="48"/>
  <c r="DJ83" i="48"/>
  <c r="DH85" i="48"/>
  <c r="CA94" i="48"/>
  <c r="CR100" i="48"/>
  <c r="BZ48" i="48"/>
  <c r="DL43" i="48"/>
  <c r="DK33" i="48"/>
  <c r="CT61" i="48"/>
  <c r="BS49" i="48"/>
  <c r="CK51" i="48"/>
  <c r="CL47" i="48"/>
  <c r="CV44" i="48"/>
  <c r="BZ43" i="48"/>
  <c r="BL36" i="48"/>
  <c r="CG33" i="48"/>
  <c r="CU31" i="48"/>
  <c r="BU29" i="48"/>
  <c r="BR66" i="48"/>
  <c r="CF52" i="48"/>
  <c r="CH50" i="48"/>
  <c r="CJ48" i="48"/>
  <c r="CI43" i="48"/>
  <c r="DA67" i="48"/>
  <c r="CV83" i="48"/>
  <c r="DE67" i="48"/>
  <c r="CR77" i="48"/>
  <c r="BZ68" i="48"/>
  <c r="CN78" i="48"/>
  <c r="BW80" i="48"/>
  <c r="CK68" i="48"/>
  <c r="CK79" i="48"/>
  <c r="CX97" i="48"/>
  <c r="BW101" i="48"/>
  <c r="EJ48" i="48"/>
  <c r="CT51" i="48"/>
  <c r="CX51" i="48"/>
  <c r="CZ47" i="48"/>
  <c r="DA47" i="48"/>
  <c r="AF37" i="48"/>
  <c r="CN35" i="48"/>
  <c r="CY34" i="48"/>
  <c r="DM32" i="48"/>
  <c r="BY32" i="48"/>
  <c r="CA31" i="48"/>
  <c r="CM30" i="48"/>
  <c r="CY29" i="48"/>
  <c r="CE65" i="48"/>
  <c r="DH45" i="48"/>
  <c r="CS32" i="48"/>
  <c r="BS30" i="48"/>
  <c r="CJ28" i="48"/>
  <c r="DH27" i="48"/>
  <c r="BW27" i="48"/>
  <c r="P19" i="48"/>
  <c r="CI99" i="48"/>
  <c r="CW101" i="48"/>
  <c r="DI102" i="48"/>
  <c r="CZ79" i="48"/>
  <c r="BY78" i="48"/>
  <c r="FS48" i="48"/>
  <c r="AV32" i="48"/>
  <c r="DO27" i="48"/>
  <c r="CM9" i="48"/>
  <c r="BX9" i="48"/>
  <c r="DM98" i="48"/>
  <c r="BW103" i="48"/>
  <c r="BU28" i="48"/>
  <c r="CR27" i="48"/>
  <c r="AV26" i="48"/>
  <c r="AF21" i="48"/>
  <c r="BL20" i="48"/>
  <c r="P20" i="48"/>
  <c r="CJ18" i="48"/>
  <c r="BU18" i="48"/>
  <c r="CJ17" i="48"/>
  <c r="BU17" i="48"/>
  <c r="CJ16" i="48"/>
  <c r="BU16" i="48"/>
  <c r="CJ15" i="48"/>
  <c r="BU15" i="48"/>
  <c r="CJ14" i="48"/>
  <c r="BU14" i="48"/>
  <c r="CJ13" i="48"/>
  <c r="BU13" i="48"/>
  <c r="CJ12" i="48"/>
  <c r="BU12" i="48"/>
  <c r="CJ11" i="48"/>
  <c r="BU11" i="48"/>
  <c r="CJ10" i="48"/>
  <c r="BU10" i="48"/>
  <c r="CZ85" i="48"/>
  <c r="CL63" i="48"/>
  <c r="CW49" i="48"/>
  <c r="CB47" i="48"/>
  <c r="DK66" i="48"/>
  <c r="BW99" i="48"/>
  <c r="CK100" i="48"/>
  <c r="DB46" i="48"/>
  <c r="AV46" i="48"/>
  <c r="DN28" i="48"/>
  <c r="CB28" i="48"/>
  <c r="DA27" i="48"/>
  <c r="CF26" i="48"/>
  <c r="CM26" i="48"/>
  <c r="CE26" i="48"/>
  <c r="CJ26" i="48"/>
  <c r="DF18" i="48"/>
  <c r="DL18" i="48"/>
  <c r="DI18" i="48"/>
  <c r="DH18" i="48"/>
  <c r="CN18" i="48"/>
  <c r="BY18" i="48"/>
  <c r="DF17" i="48"/>
  <c r="DM17" i="48"/>
  <c r="DI17" i="48"/>
  <c r="DE17" i="48"/>
  <c r="DH17" i="48"/>
  <c r="DL17" i="48"/>
  <c r="CN17" i="48"/>
  <c r="BY17" i="48"/>
  <c r="DI16" i="48"/>
  <c r="DF16" i="48"/>
  <c r="DM16" i="48"/>
  <c r="DE16" i="48"/>
  <c r="DL16" i="48"/>
  <c r="DH16" i="48"/>
  <c r="CN16" i="48"/>
  <c r="BY16" i="48"/>
  <c r="DI15" i="48"/>
  <c r="DF15" i="48"/>
  <c r="DM15" i="48"/>
  <c r="DE15" i="48"/>
  <c r="DL15" i="48"/>
  <c r="DH15" i="48"/>
  <c r="CN15" i="48"/>
  <c r="BY15" i="48"/>
  <c r="DI14" i="48"/>
  <c r="DF14" i="48"/>
  <c r="DM14" i="48"/>
  <c r="DE14" i="48"/>
  <c r="DH14" i="48"/>
  <c r="DL14" i="48"/>
  <c r="CN14" i="48"/>
  <c r="BY14" i="48"/>
  <c r="DI13" i="48"/>
  <c r="DF13" i="48"/>
  <c r="DM13" i="48"/>
  <c r="DL13" i="48"/>
  <c r="DH13" i="48"/>
  <c r="DE13" i="48"/>
  <c r="CN13" i="48"/>
  <c r="BY13" i="48"/>
  <c r="DI12" i="48"/>
  <c r="DF12" i="48"/>
  <c r="DE12" i="48"/>
  <c r="DM12" i="48"/>
  <c r="DL12" i="48"/>
  <c r="DH12" i="48"/>
  <c r="CN12" i="48"/>
  <c r="BY12" i="48"/>
  <c r="DI11" i="48"/>
  <c r="DF11" i="48"/>
  <c r="DE11" i="48"/>
  <c r="DH11" i="48"/>
  <c r="DM11" i="48"/>
  <c r="DL11" i="48"/>
  <c r="CN11" i="48"/>
  <c r="BY11" i="48"/>
  <c r="DF10" i="48"/>
  <c r="DH10" i="48"/>
  <c r="DE10" i="48"/>
  <c r="DI10" i="48"/>
  <c r="DM10" i="48"/>
  <c r="DL10" i="48"/>
  <c r="CN10" i="48"/>
  <c r="BY10" i="48"/>
  <c r="DF35" i="48"/>
  <c r="DB32" i="48"/>
  <c r="CX28" i="48"/>
  <c r="CY52" i="48"/>
  <c r="CG46" i="48"/>
  <c r="DH34" i="48"/>
  <c r="BS29" i="48"/>
  <c r="DE18" i="48"/>
  <c r="CR46" i="48"/>
  <c r="DE45" i="48"/>
  <c r="CG35" i="48"/>
  <c r="CS34" i="48"/>
  <c r="CU33" i="48"/>
  <c r="DF32" i="48"/>
  <c r="BS32" i="48"/>
  <c r="BU31" i="48"/>
  <c r="CF30" i="48"/>
  <c r="CR29" i="48"/>
  <c r="CW29" i="48"/>
  <c r="CS29" i="48"/>
  <c r="DI28" i="48"/>
  <c r="CE28" i="48"/>
  <c r="CI28" i="48"/>
  <c r="CF28" i="48"/>
  <c r="CN28" i="48"/>
  <c r="CV27" i="48"/>
  <c r="BR27" i="48"/>
  <c r="BS27" i="48"/>
  <c r="CA27" i="48"/>
  <c r="BV27" i="48"/>
  <c r="DK18" i="48"/>
  <c r="CV18" i="48"/>
  <c r="CG18" i="48"/>
  <c r="BR18" i="48"/>
  <c r="CA18" i="48"/>
  <c r="BT18" i="48"/>
  <c r="BW18" i="48"/>
  <c r="BS18" i="48"/>
  <c r="BX18" i="48"/>
  <c r="AF17" i="48"/>
  <c r="CO17" i="48"/>
  <c r="BZ17" i="48"/>
  <c r="DK16" i="48"/>
  <c r="CV16" i="48"/>
  <c r="CG16" i="48"/>
  <c r="BR16" i="48"/>
  <c r="BS16" i="48"/>
  <c r="BX16" i="48"/>
  <c r="CA16" i="48"/>
  <c r="BT16" i="48"/>
  <c r="BW16" i="48"/>
  <c r="AF15" i="48"/>
  <c r="CO15" i="48"/>
  <c r="BZ15" i="48"/>
  <c r="DK14" i="48"/>
  <c r="CV14" i="48"/>
  <c r="CG14" i="48"/>
  <c r="BR14" i="48"/>
  <c r="BW14" i="48"/>
  <c r="BS14" i="48"/>
  <c r="BT14" i="48"/>
  <c r="CA14" i="48"/>
  <c r="BX14" i="48"/>
  <c r="AF13" i="48"/>
  <c r="CO13" i="48"/>
  <c r="BZ13" i="48"/>
  <c r="DK12" i="48"/>
  <c r="CV12" i="48"/>
  <c r="CG12" i="48"/>
  <c r="BR12" i="48"/>
  <c r="BW12" i="48"/>
  <c r="BS12" i="48"/>
  <c r="BT12" i="48"/>
  <c r="CA12" i="48"/>
  <c r="BX12" i="48"/>
  <c r="AF11" i="48"/>
  <c r="CO11" i="48"/>
  <c r="BZ11" i="48"/>
  <c r="DK10" i="48"/>
  <c r="CV10" i="48"/>
  <c r="CG10" i="48"/>
  <c r="BR10" i="48"/>
  <c r="CA10" i="48"/>
  <c r="BW10" i="48"/>
  <c r="BX10" i="48"/>
  <c r="BS10" i="48"/>
  <c r="BT10" i="48"/>
  <c r="DE9" i="48"/>
  <c r="DG9" i="48"/>
  <c r="DL9" i="48"/>
  <c r="DH9" i="48"/>
  <c r="DN9" i="48"/>
  <c r="DK9" i="48"/>
  <c r="DF9" i="48"/>
  <c r="DJ9" i="48"/>
  <c r="CO9" i="48"/>
  <c r="AF9" i="48"/>
  <c r="P9" i="48"/>
  <c r="CB9" i="48"/>
  <c r="AF19" i="48"/>
  <c r="BV26" i="48"/>
  <c r="CK26" i="48"/>
  <c r="CZ26" i="48"/>
  <c r="BM25" i="48"/>
  <c r="BL26" i="48"/>
  <c r="DO26" i="48"/>
  <c r="CE27" i="48"/>
  <c r="CK27" i="48"/>
  <c r="CH27" i="48"/>
  <c r="CT27" i="48"/>
  <c r="DI27" i="48"/>
  <c r="BV28" i="48"/>
  <c r="CK28" i="48"/>
  <c r="CZ28" i="48"/>
  <c r="DO28" i="48"/>
  <c r="BL28" i="48"/>
  <c r="CK29" i="48"/>
  <c r="DJ29" i="48"/>
  <c r="CI30" i="48"/>
  <c r="DB30" i="48"/>
  <c r="AV30" i="48"/>
  <c r="BW31" i="48"/>
  <c r="CV31" i="48"/>
  <c r="CJ32" i="48"/>
  <c r="DI32" i="48"/>
  <c r="CW33" i="48"/>
  <c r="BW34" i="48"/>
  <c r="DJ34" i="48"/>
  <c r="CJ35" i="48"/>
  <c r="BV43" i="48"/>
  <c r="BX44" i="48"/>
  <c r="DG44" i="48"/>
  <c r="CI45" i="48"/>
  <c r="BT46" i="48"/>
  <c r="DG46" i="48"/>
  <c r="DE47" i="48"/>
  <c r="CB49" i="48"/>
  <c r="P49" i="48"/>
  <c r="BZ50" i="48"/>
  <c r="CA51" i="48"/>
  <c r="BY52" i="48"/>
  <c r="AV54" i="48"/>
  <c r="BT60" i="48"/>
  <c r="CX65" i="48"/>
  <c r="AV21" i="48"/>
  <c r="CH26" i="48"/>
  <c r="CW26" i="48"/>
  <c r="CF27" i="48"/>
  <c r="CY27" i="48"/>
  <c r="DN27" i="48"/>
  <c r="CH28" i="48"/>
  <c r="CW28" i="48"/>
  <c r="CG29" i="48"/>
  <c r="DF29" i="48"/>
  <c r="CA30" i="48"/>
  <c r="CT30" i="48"/>
  <c r="BS31" i="48"/>
  <c r="CN31" i="48"/>
  <c r="DG31" i="48"/>
  <c r="CF32" i="48"/>
  <c r="DA32" i="48"/>
  <c r="BU33" i="48"/>
  <c r="CS33" i="48"/>
  <c r="DN33" i="48"/>
  <c r="CH34" i="48"/>
  <c r="DF34" i="48"/>
  <c r="CA35" i="48"/>
  <c r="CU35" i="48"/>
  <c r="CE43" i="48"/>
  <c r="DJ44" i="48"/>
  <c r="CT45" i="48"/>
  <c r="CE46" i="48"/>
  <c r="BV47" i="48"/>
  <c r="BT48" i="48"/>
  <c r="BR49" i="48"/>
  <c r="CA52" i="48"/>
  <c r="BZ60" i="48"/>
  <c r="CM61" i="48"/>
  <c r="DO62" i="48"/>
  <c r="BL62" i="48"/>
  <c r="BX64" i="48"/>
  <c r="CK65" i="48"/>
  <c r="DN84" i="48"/>
  <c r="CA43" i="48"/>
  <c r="DB43" i="48"/>
  <c r="AV43" i="48"/>
  <c r="BY44" i="48"/>
  <c r="CZ44" i="48"/>
  <c r="CK45" i="48"/>
  <c r="BU46" i="48"/>
  <c r="CV46" i="48"/>
  <c r="CK47" i="48"/>
  <c r="CI48" i="48"/>
  <c r="BW49" i="48"/>
  <c r="DK49" i="48"/>
  <c r="CW50" i="48"/>
  <c r="CI51" i="48"/>
  <c r="CE52" i="48"/>
  <c r="DG60" i="48"/>
  <c r="DG61" i="48"/>
  <c r="DE62" i="48"/>
  <c r="DE63" i="48"/>
  <c r="CR65" i="48"/>
  <c r="CZ68" i="48"/>
  <c r="CR67" i="48"/>
  <c r="DA82" i="48"/>
  <c r="DA84" i="48"/>
  <c r="CZ86" i="48"/>
  <c r="AF36" i="48"/>
  <c r="BL38" i="48"/>
  <c r="CG43" i="48"/>
  <c r="DA43" i="48"/>
  <c r="BU44" i="48"/>
  <c r="CO44" i="48"/>
  <c r="AF44" i="48"/>
  <c r="DI44" i="48"/>
  <c r="CW45" i="48"/>
  <c r="CK46" i="48"/>
  <c r="DE46" i="48"/>
  <c r="BZ47" i="48"/>
  <c r="CX47" i="48"/>
  <c r="BR48" i="48"/>
  <c r="BU48" i="48"/>
  <c r="CM48" i="48"/>
  <c r="DK48" i="48"/>
  <c r="CE49" i="48"/>
  <c r="CH49" i="48"/>
  <c r="CZ49" i="48"/>
  <c r="BW50" i="48"/>
  <c r="DK50" i="48"/>
  <c r="CW51" i="48"/>
  <c r="CX52" i="48"/>
  <c r="BX60" i="48"/>
  <c r="DE60" i="48"/>
  <c r="CR61" i="48"/>
  <c r="CK62" i="48"/>
  <c r="BW63" i="48"/>
  <c r="CW63" i="48"/>
  <c r="CG66" i="48"/>
  <c r="CX67" i="48"/>
  <c r="CX68" i="48"/>
  <c r="CY77" i="48"/>
  <c r="CY78" i="48"/>
  <c r="CY79" i="48"/>
  <c r="CV80" i="48"/>
  <c r="CU81" i="48"/>
  <c r="CU82" i="48"/>
  <c r="CU83" i="48"/>
  <c r="CS84" i="48"/>
  <c r="CS85" i="48"/>
  <c r="CS86" i="48"/>
  <c r="DK97" i="48"/>
  <c r="CY46" i="48"/>
  <c r="BS47" i="48"/>
  <c r="CM47" i="48"/>
  <c r="DG47" i="48"/>
  <c r="P48" i="48"/>
  <c r="CB48" i="48"/>
  <c r="CU48" i="48"/>
  <c r="DO48" i="48"/>
  <c r="BL48" i="48"/>
  <c r="AF49" i="48"/>
  <c r="CO49" i="48"/>
  <c r="DH49" i="48"/>
  <c r="CE50" i="48"/>
  <c r="CZ50" i="48"/>
  <c r="BW51" i="48"/>
  <c r="DK51" i="48"/>
  <c r="CI52" i="48"/>
  <c r="DI52" i="48"/>
  <c r="AF64" i="48"/>
  <c r="CO64" i="48"/>
  <c r="AF65" i="48"/>
  <c r="CO65" i="48"/>
  <c r="DO65" i="48"/>
  <c r="BL65" i="48"/>
  <c r="CW66" i="48"/>
  <c r="BZ67" i="48"/>
  <c r="BS68" i="48"/>
  <c r="BR69" i="48"/>
  <c r="BS77" i="48"/>
  <c r="BS78" i="48"/>
  <c r="BR79" i="48"/>
  <c r="BL85" i="48"/>
  <c r="DO85" i="48"/>
  <c r="BL86" i="48"/>
  <c r="DO86" i="48"/>
  <c r="BR96" i="48"/>
  <c r="BV98" i="48"/>
  <c r="BW77" i="48"/>
  <c r="CJ78" i="48"/>
  <c r="DJ78" i="48"/>
  <c r="CN80" i="48"/>
  <c r="DN80" i="48"/>
  <c r="CN81" i="48"/>
  <c r="DN81" i="48"/>
  <c r="CL82" i="48"/>
  <c r="CZ69" i="48"/>
  <c r="DF28" i="48"/>
  <c r="DM28" i="48"/>
  <c r="DJ28" i="48"/>
  <c r="CS27" i="48"/>
  <c r="CW27" i="48"/>
  <c r="CZ27" i="48"/>
  <c r="AV18" i="48"/>
  <c r="DB18" i="48"/>
  <c r="AV17" i="48"/>
  <c r="DB17" i="48"/>
  <c r="AV16" i="48"/>
  <c r="DB16" i="48"/>
  <c r="AV15" i="48"/>
  <c r="DB15" i="48"/>
  <c r="AV14" i="48"/>
  <c r="DB14" i="48"/>
  <c r="AV13" i="48"/>
  <c r="DB13" i="48"/>
  <c r="DB12" i="48"/>
  <c r="AV12" i="48"/>
  <c r="DB11" i="48"/>
  <c r="AV11" i="48"/>
  <c r="DB10" i="48"/>
  <c r="AV10" i="48"/>
  <c r="CZ63" i="48"/>
  <c r="BL45" i="48"/>
  <c r="CX34" i="48"/>
  <c r="P28" i="48"/>
  <c r="DM18" i="48"/>
  <c r="CS50" i="48"/>
  <c r="CE45" i="48"/>
  <c r="BT34" i="48"/>
  <c r="DE28" i="48"/>
  <c r="DB26" i="48"/>
  <c r="BZ46" i="48"/>
  <c r="P60" i="48"/>
  <c r="CB60" i="48"/>
  <c r="AF45" i="48"/>
  <c r="CO45" i="48"/>
  <c r="BT44" i="48"/>
  <c r="BW35" i="48"/>
  <c r="CI34" i="48"/>
  <c r="CK33" i="48"/>
  <c r="CW32" i="48"/>
  <c r="DH31" i="48"/>
  <c r="DJ30" i="48"/>
  <c r="BW30" i="48"/>
  <c r="CH29" i="48"/>
  <c r="AV28" i="48"/>
  <c r="DB28" i="48"/>
  <c r="BX28" i="48"/>
  <c r="AF27" i="48"/>
  <c r="CO27" i="48"/>
  <c r="DM26" i="48"/>
  <c r="CI26" i="48"/>
  <c r="AV20" i="48"/>
  <c r="DG18" i="48"/>
  <c r="CR18" i="48"/>
  <c r="CX18" i="48"/>
  <c r="CS18" i="48"/>
  <c r="CW18" i="48"/>
  <c r="DA18" i="48"/>
  <c r="CT18" i="48"/>
  <c r="DO17" i="48"/>
  <c r="BL17" i="48"/>
  <c r="CZ17" i="48"/>
  <c r="CK17" i="48"/>
  <c r="BV17" i="48"/>
  <c r="DG16" i="48"/>
  <c r="CR16" i="48"/>
  <c r="CT16" i="48"/>
  <c r="CX16" i="48"/>
  <c r="CS16" i="48"/>
  <c r="DA16" i="48"/>
  <c r="CW16" i="48"/>
  <c r="DO15" i="48"/>
  <c r="BL15" i="48"/>
  <c r="CZ15" i="48"/>
  <c r="CK15" i="48"/>
  <c r="BV15" i="48"/>
  <c r="DG14" i="48"/>
  <c r="CR14" i="48"/>
  <c r="CT14" i="48"/>
  <c r="CX14" i="48"/>
  <c r="CW14" i="48"/>
  <c r="CS14" i="48"/>
  <c r="DA14" i="48"/>
  <c r="DO13" i="48"/>
  <c r="BL13" i="48"/>
  <c r="CZ13" i="48"/>
  <c r="CK13" i="48"/>
  <c r="BV13" i="48"/>
  <c r="DG12" i="48"/>
  <c r="CR12" i="48"/>
  <c r="CT12" i="48"/>
  <c r="CW12" i="48"/>
  <c r="CX12" i="48"/>
  <c r="CS12" i="48"/>
  <c r="DA12" i="48"/>
  <c r="DO11" i="48"/>
  <c r="BL11" i="48"/>
  <c r="CZ11" i="48"/>
  <c r="CK11" i="48"/>
  <c r="BV11" i="48"/>
  <c r="DG10" i="48"/>
  <c r="CR10" i="48"/>
  <c r="CX10" i="48"/>
  <c r="CW10" i="48"/>
  <c r="CS10" i="48"/>
  <c r="DA10" i="48"/>
  <c r="CT10" i="48"/>
  <c r="BL9" i="48"/>
  <c r="DO9" i="48"/>
  <c r="BM8" i="48"/>
  <c r="AV9" i="48"/>
  <c r="DB9" i="48"/>
  <c r="BZ26" i="48"/>
  <c r="CO26" i="48"/>
  <c r="AF26" i="48"/>
  <c r="BT27" i="48"/>
  <c r="CI27" i="48"/>
  <c r="CX27" i="48"/>
  <c r="DM27" i="48"/>
  <c r="BZ28" i="48"/>
  <c r="CO28" i="48"/>
  <c r="AF28" i="48"/>
  <c r="BV29" i="48"/>
  <c r="DO29" i="48"/>
  <c r="BL29" i="48"/>
  <c r="CN30" i="48"/>
  <c r="DH30" i="48"/>
  <c r="DA31" i="48"/>
  <c r="BU32" i="48"/>
  <c r="DN32" i="48"/>
  <c r="CH33" i="48"/>
  <c r="CB34" i="48"/>
  <c r="P34" i="48"/>
  <c r="CU34" i="48"/>
  <c r="CO35" i="48"/>
  <c r="AF35" i="48"/>
  <c r="DH35" i="48"/>
  <c r="CM43" i="48"/>
  <c r="CG44" i="48"/>
  <c r="CS45" i="48"/>
  <c r="BR47" i="48"/>
  <c r="CM49" i="48"/>
  <c r="AF50" i="48"/>
  <c r="CO50" i="48"/>
  <c r="AF51" i="48"/>
  <c r="CO51" i="48"/>
  <c r="CN52" i="48"/>
  <c r="DO61" i="48"/>
  <c r="BL61" i="48"/>
  <c r="BX63" i="48"/>
  <c r="CL64" i="48"/>
  <c r="DM65" i="48"/>
  <c r="P21" i="48"/>
  <c r="BS26" i="48"/>
  <c r="CL26" i="48"/>
  <c r="DA26" i="48"/>
  <c r="BU27" i="48"/>
  <c r="CJ27" i="48"/>
  <c r="BS28" i="48"/>
  <c r="CL28" i="48"/>
  <c r="DA28" i="48"/>
  <c r="BR29" i="48"/>
  <c r="BZ29" i="48"/>
  <c r="CL29" i="48"/>
  <c r="DK29" i="48"/>
  <c r="CE30" i="48"/>
  <c r="CH30" i="48"/>
  <c r="CL30" i="48"/>
  <c r="CY30" i="48"/>
  <c r="BY31" i="48"/>
  <c r="CR31" i="48"/>
  <c r="CS31" i="48"/>
  <c r="CZ31" i="48"/>
  <c r="DL31" i="48"/>
  <c r="CL32" i="48"/>
  <c r="DE32" i="48"/>
  <c r="DH32" i="48"/>
  <c r="BZ33" i="48"/>
  <c r="CY33" i="48"/>
  <c r="BS34" i="48"/>
  <c r="CM34" i="48"/>
  <c r="DL34" i="48"/>
  <c r="CF35" i="48"/>
  <c r="CZ35" i="48"/>
  <c r="P44" i="48"/>
  <c r="CB44" i="48"/>
  <c r="BT45" i="48"/>
  <c r="CN46" i="48"/>
  <c r="CG47" i="48"/>
  <c r="CE48" i="48"/>
  <c r="CN48" i="48"/>
  <c r="CR50" i="48"/>
  <c r="CT52" i="48"/>
  <c r="AF60" i="48"/>
  <c r="CO60" i="48"/>
  <c r="AV61" i="48"/>
  <c r="DB61" i="48"/>
  <c r="CA63" i="48"/>
  <c r="CM64" i="48"/>
  <c r="CZ65" i="48"/>
  <c r="CA81" i="48"/>
  <c r="BZ85" i="48"/>
  <c r="CH43" i="48"/>
  <c r="DH43" i="48"/>
  <c r="CF44" i="48"/>
  <c r="DF44" i="48"/>
  <c r="DF46" i="48"/>
  <c r="CT47" i="48"/>
  <c r="CR48" i="48"/>
  <c r="CG49" i="48"/>
  <c r="BS50" i="48"/>
  <c r="DG50" i="48"/>
  <c r="CS51" i="48"/>
  <c r="CS52" i="48"/>
  <c r="BS60" i="48"/>
  <c r="BS61" i="48"/>
  <c r="BR62" i="48"/>
  <c r="BZ62" i="48"/>
  <c r="BR63" i="48"/>
  <c r="BR64" i="48"/>
  <c r="BZ64" i="48"/>
  <c r="CA66" i="48"/>
  <c r="CM67" i="48"/>
  <c r="BZ77" i="48"/>
  <c r="CT66" i="48"/>
  <c r="DF77" i="48"/>
  <c r="AF81" i="48"/>
  <c r="CO81" i="48"/>
  <c r="CN83" i="48"/>
  <c r="CN85" i="48"/>
  <c r="BR43" i="48"/>
  <c r="BS43" i="48"/>
  <c r="CL43" i="48"/>
  <c r="DE43" i="48"/>
  <c r="DI43" i="48"/>
  <c r="BZ44" i="48"/>
  <c r="CT44" i="48"/>
  <c r="DN44" i="48"/>
  <c r="CH45" i="48"/>
  <c r="AV45" i="48"/>
  <c r="DB45" i="48"/>
  <c r="BV46" i="48"/>
  <c r="DJ46" i="48"/>
  <c r="CI47" i="48"/>
  <c r="BX48" i="48"/>
  <c r="CV48" i="48"/>
  <c r="CK49" i="48"/>
  <c r="DI49" i="48"/>
  <c r="P50" i="48"/>
  <c r="CB50" i="48"/>
  <c r="CV50" i="48"/>
  <c r="CH51" i="48"/>
  <c r="DB51" i="48"/>
  <c r="AV51" i="48"/>
  <c r="BW52" i="48"/>
  <c r="DJ52" i="48"/>
  <c r="CL60" i="48"/>
  <c r="DL60" i="48"/>
  <c r="CX61" i="48"/>
  <c r="DK63" i="48"/>
  <c r="CI64" i="48"/>
  <c r="DK64" i="48"/>
  <c r="CI65" i="48"/>
  <c r="DI65" i="48"/>
  <c r="BS67" i="48"/>
  <c r="DL67" i="48"/>
  <c r="DL68" i="48"/>
  <c r="DK69" i="48"/>
  <c r="DL77" i="48"/>
  <c r="DL78" i="48"/>
  <c r="DK79" i="48"/>
  <c r="DH80" i="48"/>
  <c r="DH81" i="48"/>
  <c r="DH82" i="48"/>
  <c r="DG83" i="48"/>
  <c r="DG84" i="48"/>
  <c r="DG85" i="48"/>
  <c r="DF86" i="48"/>
  <c r="DH95" i="48"/>
  <c r="BX47" i="48"/>
  <c r="CR47" i="48"/>
  <c r="DL47" i="48"/>
  <c r="CF48" i="48"/>
  <c r="CZ48" i="48"/>
  <c r="BT49" i="48"/>
  <c r="CS49" i="48"/>
  <c r="DM49" i="48"/>
  <c r="CK50" i="48"/>
  <c r="DI50" i="48"/>
  <c r="P51" i="48"/>
  <c r="CB51" i="48"/>
  <c r="CV51" i="48"/>
  <c r="BW60" i="48"/>
  <c r="CW60" i="48"/>
  <c r="BV61" i="48"/>
  <c r="CW61" i="48"/>
  <c r="BV62" i="48"/>
  <c r="CV62" i="48"/>
  <c r="BV63" i="48"/>
  <c r="CV63" i="48"/>
  <c r="BT64" i="48"/>
  <c r="CV64" i="48"/>
  <c r="BT65" i="48"/>
  <c r="CT65" i="48"/>
  <c r="BW66" i="48"/>
  <c r="DE66" i="48"/>
  <c r="CI67" i="48"/>
  <c r="CE68" i="48"/>
  <c r="CM68" i="48"/>
  <c r="CE69" i="48"/>
  <c r="CG77" i="48"/>
  <c r="CF78" i="48"/>
  <c r="CF79" i="48"/>
  <c r="CA85" i="48"/>
  <c r="CA86" i="48"/>
  <c r="CW96" i="48"/>
  <c r="CW67" i="48"/>
  <c r="BV68" i="48"/>
  <c r="CW68" i="48"/>
  <c r="BV69" i="48"/>
  <c r="CV69" i="48"/>
  <c r="DK77" i="48"/>
  <c r="BV79" i="48"/>
  <c r="CV79" i="48"/>
  <c r="BS80" i="48"/>
  <c r="CS80" i="48"/>
  <c r="BS81" i="48"/>
  <c r="CS81" i="48"/>
  <c r="BR82" i="48"/>
  <c r="CS82" i="48"/>
  <c r="BR83" i="48"/>
  <c r="CA83" i="48"/>
  <c r="CR83" i="48"/>
  <c r="BR84" i="48"/>
  <c r="CY84" i="48"/>
  <c r="CK85" i="48"/>
  <c r="BW86" i="48"/>
  <c r="CX32" i="48"/>
  <c r="DO44" i="48"/>
  <c r="BL44" i="48"/>
  <c r="CS43" i="48"/>
  <c r="CR43" i="48"/>
  <c r="BL31" i="48"/>
  <c r="DO31" i="48"/>
  <c r="CB30" i="48"/>
  <c r="P30" i="48"/>
  <c r="AF29" i="48"/>
  <c r="CO29" i="48"/>
  <c r="CU26" i="48"/>
  <c r="AF20" i="48"/>
  <c r="DN18" i="48"/>
  <c r="CY18" i="48"/>
  <c r="CF18" i="48"/>
  <c r="CE18" i="48"/>
  <c r="CH18" i="48"/>
  <c r="CM18" i="48"/>
  <c r="CI18" i="48"/>
  <c r="CL18" i="48"/>
  <c r="DN17" i="48"/>
  <c r="CY17" i="48"/>
  <c r="CF17" i="48"/>
  <c r="CM17" i="48"/>
  <c r="CH17" i="48"/>
  <c r="CE17" i="48"/>
  <c r="CI17" i="48"/>
  <c r="CL17" i="48"/>
  <c r="DN16" i="48"/>
  <c r="CY16" i="48"/>
  <c r="CF16" i="48"/>
  <c r="CL16" i="48"/>
  <c r="CH16" i="48"/>
  <c r="CE16" i="48"/>
  <c r="CM16" i="48"/>
  <c r="CI16" i="48"/>
  <c r="DN15" i="48"/>
  <c r="CY15" i="48"/>
  <c r="CF15" i="48"/>
  <c r="CH15" i="48"/>
  <c r="CI15" i="48"/>
  <c r="CE15" i="48"/>
  <c r="CL15" i="48"/>
  <c r="CM15" i="48"/>
  <c r="DN14" i="48"/>
  <c r="CY14" i="48"/>
  <c r="CF14" i="48"/>
  <c r="CE14" i="48"/>
  <c r="CL14" i="48"/>
  <c r="CH14" i="48"/>
  <c r="CM14" i="48"/>
  <c r="CI14" i="48"/>
  <c r="DN13" i="48"/>
  <c r="CY13" i="48"/>
  <c r="CF13" i="48"/>
  <c r="CL13" i="48"/>
  <c r="CI13" i="48"/>
  <c r="CH13" i="48"/>
  <c r="CE13" i="48"/>
  <c r="CM13" i="48"/>
  <c r="DN12" i="48"/>
  <c r="CY12" i="48"/>
  <c r="CF12" i="48"/>
  <c r="CL12" i="48"/>
  <c r="CH12" i="48"/>
  <c r="CE12" i="48"/>
  <c r="CM12" i="48"/>
  <c r="CI12" i="48"/>
  <c r="DN11" i="48"/>
  <c r="CY11" i="48"/>
  <c r="CF11" i="48"/>
  <c r="CL11" i="48"/>
  <c r="CE11" i="48"/>
  <c r="CH11" i="48"/>
  <c r="CI11" i="48"/>
  <c r="CM11" i="48"/>
  <c r="DN10" i="48"/>
  <c r="CY10" i="48"/>
  <c r="CF10" i="48"/>
  <c r="CL10" i="48"/>
  <c r="CE10" i="48"/>
  <c r="CM10" i="48"/>
  <c r="CH10" i="48"/>
  <c r="CI10" i="48"/>
  <c r="CV60" i="48"/>
  <c r="DO45" i="48"/>
  <c r="DJ33" i="48"/>
  <c r="BZ31" i="48"/>
  <c r="DG27" i="48"/>
  <c r="DG49" i="48"/>
  <c r="DL32" i="48"/>
  <c r="BL27" i="48"/>
  <c r="DN86" i="48"/>
  <c r="DL65" i="48"/>
  <c r="P47" i="48"/>
  <c r="CZ43" i="48"/>
  <c r="DK35" i="48"/>
  <c r="DM34" i="48"/>
  <c r="BY34" i="48"/>
  <c r="CA33" i="48"/>
  <c r="CM32" i="48"/>
  <c r="CY31" i="48"/>
  <c r="DA30" i="48"/>
  <c r="DL29" i="48"/>
  <c r="BY29" i="48"/>
  <c r="CT28" i="48"/>
  <c r="DK27" i="48"/>
  <c r="CG27" i="48"/>
  <c r="DE26" i="48"/>
  <c r="DN26" i="48"/>
  <c r="DI26" i="48"/>
  <c r="DF26" i="48"/>
  <c r="P26" i="48"/>
  <c r="CB26" i="48"/>
  <c r="AF18" i="48"/>
  <c r="CO18" i="48"/>
  <c r="BZ18" i="48"/>
  <c r="DK17" i="48"/>
  <c r="CV17" i="48"/>
  <c r="CG17" i="48"/>
  <c r="BR17" i="48"/>
  <c r="BS17" i="48"/>
  <c r="CA17" i="48"/>
  <c r="BT17" i="48"/>
  <c r="BW17" i="48"/>
  <c r="BX17" i="48"/>
  <c r="AF16" i="48"/>
  <c r="CO16" i="48"/>
  <c r="BZ16" i="48"/>
  <c r="DK15" i="48"/>
  <c r="CV15" i="48"/>
  <c r="CG15" i="48"/>
  <c r="BR15" i="48"/>
  <c r="BX15" i="48"/>
  <c r="BS15" i="48"/>
  <c r="BT15" i="48"/>
  <c r="CA15" i="48"/>
  <c r="BW15" i="48"/>
  <c r="AF14" i="48"/>
  <c r="CO14" i="48"/>
  <c r="BZ14" i="48"/>
  <c r="DK13" i="48"/>
  <c r="CV13" i="48"/>
  <c r="CG13" i="48"/>
  <c r="BR13" i="48"/>
  <c r="BW13" i="48"/>
  <c r="BX13" i="48"/>
  <c r="BS13" i="48"/>
  <c r="CA13" i="48"/>
  <c r="BT13" i="48"/>
  <c r="AF12" i="48"/>
  <c r="CO12" i="48"/>
  <c r="BZ12" i="48"/>
  <c r="DK11" i="48"/>
  <c r="CV11" i="48"/>
  <c r="CG11" i="48"/>
  <c r="BR11" i="48"/>
  <c r="BX11" i="48"/>
  <c r="BS11" i="48"/>
  <c r="BT11" i="48"/>
  <c r="CA11" i="48"/>
  <c r="BW11" i="48"/>
  <c r="AF10" i="48"/>
  <c r="CO10" i="48"/>
  <c r="BZ10" i="48"/>
  <c r="DM9" i="48"/>
  <c r="CX9" i="48"/>
  <c r="CI9" i="48"/>
  <c r="BT9" i="48"/>
  <c r="BU9" i="48"/>
  <c r="BZ9" i="48"/>
  <c r="BV9" i="48"/>
  <c r="BW9" i="48"/>
  <c r="BR9" i="48"/>
  <c r="BY9" i="48"/>
  <c r="BS9" i="48"/>
  <c r="CA9" i="48"/>
  <c r="BL19" i="48"/>
  <c r="BL21" i="48"/>
  <c r="CR26" i="48"/>
  <c r="CY26" i="48"/>
  <c r="DG26" i="48"/>
  <c r="BX27" i="48"/>
  <c r="CM27" i="48"/>
  <c r="DB27" i="48"/>
  <c r="AV27" i="48"/>
  <c r="CR28" i="48"/>
  <c r="CU28" i="48"/>
  <c r="DG28" i="48"/>
  <c r="CA29" i="48"/>
  <c r="CU29" i="48"/>
  <c r="BT30" i="48"/>
  <c r="CS30" i="48"/>
  <c r="DM30" i="48"/>
  <c r="CG31" i="48"/>
  <c r="DF31" i="48"/>
  <c r="CA32" i="48"/>
  <c r="CT32" i="48"/>
  <c r="BS33" i="48"/>
  <c r="BR33" i="48"/>
  <c r="BV33" i="48"/>
  <c r="CN33" i="48"/>
  <c r="DG33" i="48"/>
  <c r="CF34" i="48"/>
  <c r="DA34" i="48"/>
  <c r="BU35" i="48"/>
  <c r="CS35" i="48"/>
  <c r="CR35" i="48"/>
  <c r="CV35" i="48"/>
  <c r="DN35" i="48"/>
  <c r="CW43" i="48"/>
  <c r="BR45" i="48"/>
  <c r="BZ45" i="48"/>
  <c r="DA45" i="48"/>
  <c r="CM46" i="48"/>
  <c r="CE47" i="48"/>
  <c r="CO48" i="48"/>
  <c r="AF48" i="48"/>
  <c r="DB49" i="48"/>
  <c r="AV49" i="48"/>
  <c r="AV50" i="48"/>
  <c r="DB50" i="48"/>
  <c r="CZ51" i="48"/>
  <c r="DH52" i="48"/>
  <c r="AV60" i="48"/>
  <c r="DB60" i="48"/>
  <c r="CA62" i="48"/>
  <c r="CM63" i="48"/>
  <c r="DA64" i="48"/>
  <c r="BW26" i="48"/>
  <c r="DH26" i="48"/>
  <c r="BY27" i="48"/>
  <c r="CN27" i="48"/>
  <c r="DF27" i="48"/>
  <c r="BW28" i="48"/>
  <c r="DH28" i="48"/>
  <c r="BW29" i="48"/>
  <c r="CV29" i="48"/>
  <c r="CJ30" i="48"/>
  <c r="DI30" i="48"/>
  <c r="CW31" i="48"/>
  <c r="BW32" i="48"/>
  <c r="DJ32" i="48"/>
  <c r="CJ33" i="48"/>
  <c r="BX34" i="48"/>
  <c r="CW34" i="48"/>
  <c r="CK35" i="48"/>
  <c r="DJ35" i="48"/>
  <c r="CX43" i="48"/>
  <c r="CI44" i="48"/>
  <c r="P45" i="48"/>
  <c r="CB45" i="48"/>
  <c r="DM45" i="48"/>
  <c r="CX46" i="48"/>
  <c r="CV47" i="48"/>
  <c r="CT48" i="48"/>
  <c r="CR49" i="48"/>
  <c r="DM52" i="48"/>
  <c r="DH60" i="48"/>
  <c r="CG62" i="48"/>
  <c r="CT63" i="48"/>
  <c r="DG64" i="48"/>
  <c r="CL66" i="48"/>
  <c r="CO82" i="48"/>
  <c r="AF82" i="48"/>
  <c r="CL86" i="48"/>
  <c r="AF38" i="48"/>
  <c r="AF43" i="48"/>
  <c r="CO43" i="48"/>
  <c r="DO43" i="48"/>
  <c r="BL43" i="48"/>
  <c r="BM42" i="48"/>
  <c r="CM44" i="48"/>
  <c r="DM44" i="48"/>
  <c r="CX45" i="48"/>
  <c r="CI46" i="48"/>
  <c r="DO47" i="48"/>
  <c r="BL47" i="48"/>
  <c r="DE52" i="48"/>
  <c r="CG60" i="48"/>
  <c r="CE61" i="48"/>
  <c r="CE62" i="48"/>
  <c r="CE63" i="48"/>
  <c r="CR64" i="48"/>
  <c r="DM67" i="48"/>
  <c r="DA77" i="48"/>
  <c r="DL66" i="48"/>
  <c r="CR78" i="48"/>
  <c r="DO81" i="48"/>
  <c r="BL81" i="48"/>
  <c r="DO83" i="48"/>
  <c r="BL83" i="48"/>
  <c r="DN85" i="48"/>
  <c r="BW43" i="48"/>
  <c r="DK43" i="48"/>
  <c r="CE44" i="48"/>
  <c r="CN44" i="48"/>
  <c r="CY44" i="48"/>
  <c r="BS45" i="48"/>
  <c r="CM45" i="48"/>
  <c r="DG45" i="48"/>
  <c r="P46" i="48"/>
  <c r="CB46" i="48"/>
  <c r="CU46" i="48"/>
  <c r="DO46" i="48"/>
  <c r="BL46" i="48"/>
  <c r="AF47" i="48"/>
  <c r="CO47" i="48"/>
  <c r="DH47" i="48"/>
  <c r="AV48" i="48"/>
  <c r="DB48" i="48"/>
  <c r="BV49" i="48"/>
  <c r="DO49" i="48"/>
  <c r="BL49" i="48"/>
  <c r="CG50" i="48"/>
  <c r="DA50" i="48"/>
  <c r="BS51" i="48"/>
  <c r="CM51" i="48"/>
  <c r="DG51" i="48"/>
  <c r="CJ52" i="48"/>
  <c r="CR60" i="48"/>
  <c r="BX61" i="48"/>
  <c r="DL61" i="48"/>
  <c r="CX62" i="48"/>
  <c r="CK63" i="48"/>
  <c r="CZ66" i="48"/>
  <c r="BX68" i="48"/>
  <c r="BW69" i="48"/>
  <c r="BY77" i="48"/>
  <c r="BW79" i="48"/>
  <c r="BU80" i="48"/>
  <c r="BU81" i="48"/>
  <c r="BU82" i="48"/>
  <c r="BS83" i="48"/>
  <c r="BS84" i="48"/>
  <c r="BS85" i="48"/>
  <c r="BR86" i="48"/>
  <c r="DI46" i="48"/>
  <c r="CW47" i="48"/>
  <c r="CK48" i="48"/>
  <c r="DE48" i="48"/>
  <c r="BZ49" i="48"/>
  <c r="CX49" i="48"/>
  <c r="BV50" i="48"/>
  <c r="DO50" i="48"/>
  <c r="BL50" i="48"/>
  <c r="CG51" i="48"/>
  <c r="DA51" i="48"/>
  <c r="BU52" i="48"/>
  <c r="CU52" i="48"/>
  <c r="P62" i="48"/>
  <c r="CB62" i="48"/>
  <c r="CB63" i="48"/>
  <c r="P63" i="48"/>
  <c r="DB63" i="48"/>
  <c r="AV63" i="48"/>
  <c r="CB64" i="48"/>
  <c r="P64" i="48"/>
  <c r="AV64" i="48"/>
  <c r="DB64" i="48"/>
  <c r="CA65" i="48"/>
  <c r="DB65" i="48"/>
  <c r="AV65" i="48"/>
  <c r="CE66" i="48"/>
  <c r="DO66" i="48"/>
  <c r="BL66" i="48"/>
  <c r="CS67" i="48"/>
  <c r="CS68" i="48"/>
  <c r="CS69" i="48"/>
  <c r="CS77" i="48"/>
  <c r="CS78" i="48"/>
  <c r="CS79" i="48"/>
  <c r="AF84" i="48"/>
  <c r="CO84" i="48"/>
  <c r="AF85" i="48"/>
  <c r="CO85" i="48"/>
  <c r="CO86" i="48"/>
  <c r="AF86" i="48"/>
  <c r="CT94" i="48"/>
  <c r="CB69" i="48"/>
  <c r="P69" i="48"/>
  <c r="P70" i="48"/>
  <c r="AV70" i="48"/>
  <c r="CJ77" i="48"/>
  <c r="BV78" i="48"/>
  <c r="CW78" i="48"/>
  <c r="BZ80" i="48"/>
  <c r="DA80" i="48"/>
  <c r="BZ81" i="48"/>
  <c r="CZ81" i="48"/>
  <c r="DN29" i="48"/>
  <c r="DJ31" i="48"/>
  <c r="BT32" i="48"/>
  <c r="DF33" i="48"/>
  <c r="CA34" i="48"/>
  <c r="DL35" i="48"/>
  <c r="CL79" i="48"/>
  <c r="CO80" i="48"/>
  <c r="AF80" i="48"/>
  <c r="BL82" i="48"/>
  <c r="DO82" i="48"/>
  <c r="AF62" i="48"/>
  <c r="CO62" i="48"/>
  <c r="BS35" i="48"/>
  <c r="BY35" i="48"/>
  <c r="BR35" i="48"/>
  <c r="CE34" i="48"/>
  <c r="CN34" i="48"/>
  <c r="CJ34" i="48"/>
  <c r="DF30" i="48"/>
  <c r="DL30" i="48"/>
  <c r="DE30" i="48"/>
  <c r="CN26" i="48"/>
  <c r="AV19" i="48"/>
  <c r="DJ18" i="48"/>
  <c r="CU18" i="48"/>
  <c r="P18" i="48"/>
  <c r="CB18" i="48"/>
  <c r="DJ17" i="48"/>
  <c r="CU17" i="48"/>
  <c r="P17" i="48"/>
  <c r="CB17" i="48"/>
  <c r="DJ16" i="48"/>
  <c r="CU16" i="48"/>
  <c r="P16" i="48"/>
  <c r="CB16" i="48"/>
  <c r="DJ15" i="48"/>
  <c r="CU15" i="48"/>
  <c r="P15" i="48"/>
  <c r="CB15" i="48"/>
  <c r="DJ14" i="48"/>
  <c r="CU14" i="48"/>
  <c r="P14" i="48"/>
  <c r="CB14" i="48"/>
  <c r="DJ13" i="48"/>
  <c r="CU13" i="48"/>
  <c r="P13" i="48"/>
  <c r="CB13" i="48"/>
  <c r="DJ12" i="48"/>
  <c r="CU12" i="48"/>
  <c r="P12" i="48"/>
  <c r="CB12" i="48"/>
  <c r="DJ11" i="48"/>
  <c r="CU11" i="48"/>
  <c r="P11" i="48"/>
  <c r="CB11" i="48"/>
  <c r="DJ10" i="48"/>
  <c r="CU10" i="48"/>
  <c r="P10" i="48"/>
  <c r="CB10" i="48"/>
  <c r="CX48" i="48"/>
  <c r="DK44" i="48"/>
  <c r="DG29" i="48"/>
  <c r="CT26" i="48"/>
  <c r="CL35" i="48"/>
  <c r="BX32" i="48"/>
  <c r="BZ65" i="48"/>
  <c r="BV51" i="48"/>
  <c r="DE44" i="48"/>
  <c r="DO63" i="48"/>
  <c r="BL63" i="48"/>
  <c r="AF61" i="48"/>
  <c r="CO61" i="48"/>
  <c r="BY46" i="48"/>
  <c r="DA35" i="48"/>
  <c r="DO33" i="48"/>
  <c r="BL33" i="48"/>
  <c r="AF31" i="48"/>
  <c r="CO31" i="48"/>
  <c r="CM28" i="48"/>
  <c r="BZ27" i="48"/>
  <c r="CX26" i="48"/>
  <c r="BT26" i="48"/>
  <c r="DO18" i="48"/>
  <c r="BL18" i="48"/>
  <c r="CZ18" i="48"/>
  <c r="CK18" i="48"/>
  <c r="BV18" i="48"/>
  <c r="DG17" i="48"/>
  <c r="CR17" i="48"/>
  <c r="CX17" i="48"/>
  <c r="CS17" i="48"/>
  <c r="CT17" i="48"/>
  <c r="DA17" i="48"/>
  <c r="CW17" i="48"/>
  <c r="DO16" i="48"/>
  <c r="BL16" i="48"/>
  <c r="CZ16" i="48"/>
  <c r="CK16" i="48"/>
  <c r="BV16" i="48"/>
  <c r="DG15" i="48"/>
  <c r="CR15" i="48"/>
  <c r="CT15" i="48"/>
  <c r="CW15" i="48"/>
  <c r="CS15" i="48"/>
  <c r="CX15" i="48"/>
  <c r="DA15" i="48"/>
  <c r="DO14" i="48"/>
  <c r="BL14" i="48"/>
  <c r="CZ14" i="48"/>
  <c r="CK14" i="48"/>
  <c r="BV14" i="48"/>
  <c r="DG13" i="48"/>
  <c r="CR13" i="48"/>
  <c r="CT13" i="48"/>
  <c r="DA13" i="48"/>
  <c r="CX13" i="48"/>
  <c r="CW13" i="48"/>
  <c r="CS13" i="48"/>
  <c r="DO12" i="48"/>
  <c r="BL12" i="48"/>
  <c r="CZ12" i="48"/>
  <c r="CK12" i="48"/>
  <c r="BV12" i="48"/>
  <c r="DG11" i="48"/>
  <c r="CR11" i="48"/>
  <c r="CT11" i="48"/>
  <c r="CS11" i="48"/>
  <c r="CW11" i="48"/>
  <c r="DA11" i="48"/>
  <c r="CX11" i="48"/>
  <c r="DO10" i="48"/>
  <c r="BL10" i="48"/>
  <c r="CZ10" i="48"/>
  <c r="CK10" i="48"/>
  <c r="BV10" i="48"/>
  <c r="DI9" i="48"/>
  <c r="CT9" i="48"/>
  <c r="CU9" i="48"/>
  <c r="CZ9" i="48"/>
  <c r="CS9" i="48"/>
  <c r="CY9" i="48"/>
  <c r="DA9" i="48"/>
  <c r="CV9" i="48"/>
  <c r="CR9" i="48"/>
  <c r="CW9" i="48"/>
  <c r="CE9" i="48"/>
  <c r="CN9" i="48"/>
  <c r="CJ9" i="48"/>
  <c r="CK9" i="48"/>
  <c r="CG9" i="48"/>
  <c r="CL9" i="48"/>
  <c r="CF9" i="48"/>
  <c r="CH9" i="48"/>
  <c r="BR26" i="48"/>
  <c r="BU26" i="48"/>
  <c r="BX26" i="48"/>
  <c r="CG26" i="48"/>
  <c r="CV26" i="48"/>
  <c r="DK26" i="48"/>
  <c r="CB27" i="48"/>
  <c r="P27" i="48"/>
  <c r="DE27" i="48"/>
  <c r="DL27" i="48"/>
  <c r="BR28" i="48"/>
  <c r="BY28" i="48"/>
  <c r="BT28" i="48"/>
  <c r="CG28" i="48"/>
  <c r="CV28" i="48"/>
  <c r="DK28" i="48"/>
  <c r="CF29" i="48"/>
  <c r="CZ29" i="48"/>
  <c r="BY30" i="48"/>
  <c r="CX30" i="48"/>
  <c r="BR31" i="48"/>
  <c r="BV31" i="48"/>
  <c r="CL31" i="48"/>
  <c r="DK31" i="48"/>
  <c r="CE32" i="48"/>
  <c r="CN32" i="48"/>
  <c r="CH32" i="48"/>
  <c r="CY32" i="48"/>
  <c r="BY33" i="48"/>
  <c r="CR33" i="48"/>
  <c r="CZ33" i="48"/>
  <c r="CV33" i="48"/>
  <c r="DL33" i="48"/>
  <c r="CL34" i="48"/>
  <c r="DE34" i="48"/>
  <c r="DN34" i="48"/>
  <c r="BZ35" i="48"/>
  <c r="CY35" i="48"/>
  <c r="DM43" i="48"/>
  <c r="CX44" i="48"/>
  <c r="CA45" i="48"/>
  <c r="DI45" i="48"/>
  <c r="CT46" i="48"/>
  <c r="DM50" i="48"/>
  <c r="DO51" i="48"/>
  <c r="BL51" i="48"/>
  <c r="AV55" i="48"/>
  <c r="CH61" i="48"/>
  <c r="CT62" i="48"/>
  <c r="DG63" i="48"/>
  <c r="CA26" i="48"/>
  <c r="CS26" i="48"/>
  <c r="DL26" i="48"/>
  <c r="CU27" i="48"/>
  <c r="DJ27" i="48"/>
  <c r="CA28" i="48"/>
  <c r="CS28" i="48"/>
  <c r="DL28" i="48"/>
  <c r="DA29" i="48"/>
  <c r="BU30" i="48"/>
  <c r="DN30" i="48"/>
  <c r="CH31" i="48"/>
  <c r="CB32" i="48"/>
  <c r="P32" i="48"/>
  <c r="CU32" i="48"/>
  <c r="CO33" i="48"/>
  <c r="AF33" i="48"/>
  <c r="DH33" i="48"/>
  <c r="DB34" i="48"/>
  <c r="AV34" i="48"/>
  <c r="BV35" i="48"/>
  <c r="DO35" i="48"/>
  <c r="BL35" i="48"/>
  <c r="BX43" i="48"/>
  <c r="DG43" i="48"/>
  <c r="AV44" i="48"/>
  <c r="DB44" i="48"/>
  <c r="CL45" i="48"/>
  <c r="BX46" i="48"/>
  <c r="DK46" i="48"/>
  <c r="DI47" i="48"/>
  <c r="DG48" i="48"/>
  <c r="DE49" i="48"/>
  <c r="BT61" i="48"/>
  <c r="CZ62" i="48"/>
  <c r="DL63" i="48"/>
  <c r="BS65" i="48"/>
  <c r="DA83" i="48"/>
  <c r="BT43" i="48"/>
  <c r="CT43" i="48"/>
  <c r="BR44" i="48"/>
  <c r="BV44" i="48"/>
  <c r="CR44" i="48"/>
  <c r="CU44" i="48"/>
  <c r="BW45" i="48"/>
  <c r="DK45" i="48"/>
  <c r="CO46" i="48"/>
  <c r="AF46" i="48"/>
  <c r="CA47" i="48"/>
  <c r="BY48" i="48"/>
  <c r="DM48" i="48"/>
  <c r="DA49" i="48"/>
  <c r="CM50" i="48"/>
  <c r="BZ51" i="48"/>
  <c r="DM51" i="48"/>
  <c r="CS60" i="48"/>
  <c r="CS61" i="48"/>
  <c r="CS62" i="48"/>
  <c r="CR63" i="48"/>
  <c r="DE64" i="48"/>
  <c r="DL64" i="48"/>
  <c r="BX67" i="48"/>
  <c r="CA82" i="48"/>
  <c r="BZ84" i="48"/>
  <c r="BZ86" i="48"/>
  <c r="CB43" i="48"/>
  <c r="P43" i="48"/>
  <c r="CV43" i="48"/>
  <c r="CJ44" i="48"/>
  <c r="BX45" i="48"/>
  <c r="CR45" i="48"/>
  <c r="CV45" i="48"/>
  <c r="DL45" i="48"/>
  <c r="CF46" i="48"/>
  <c r="CZ46" i="48"/>
  <c r="BT47" i="48"/>
  <c r="CS47" i="48"/>
  <c r="DM47" i="48"/>
  <c r="CG48" i="48"/>
  <c r="DF48" i="48"/>
  <c r="CA49" i="48"/>
  <c r="CT49" i="48"/>
  <c r="BR50" i="48"/>
  <c r="BT50" i="48"/>
  <c r="CL50" i="48"/>
  <c r="DE50" i="48"/>
  <c r="BX51" i="48"/>
  <c r="CR51" i="48"/>
  <c r="DL51" i="48"/>
  <c r="BR60" i="48"/>
  <c r="CX60" i="48"/>
  <c r="CK61" i="48"/>
  <c r="BW62" i="48"/>
  <c r="DK62" i="48"/>
  <c r="BW64" i="48"/>
  <c r="CW64" i="48"/>
  <c r="BV65" i="48"/>
  <c r="CW65" i="48"/>
  <c r="BX66" i="48"/>
  <c r="DG66" i="48"/>
  <c r="CL67" i="48"/>
  <c r="CK69" i="48"/>
  <c r="CL77" i="48"/>
  <c r="CK78" i="48"/>
  <c r="CH80" i="48"/>
  <c r="CH81" i="48"/>
  <c r="CG82" i="48"/>
  <c r="CG83" i="48"/>
  <c r="CG84" i="48"/>
  <c r="CF85" i="48"/>
  <c r="CF86" i="48"/>
  <c r="DG94" i="48"/>
  <c r="DK96" i="48"/>
  <c r="DN46" i="48"/>
  <c r="CH47" i="48"/>
  <c r="DB47" i="48"/>
  <c r="AV47" i="48"/>
  <c r="BV48" i="48"/>
  <c r="DJ48" i="48"/>
  <c r="CI49" i="48"/>
  <c r="CA50" i="48"/>
  <c r="CT50" i="48"/>
  <c r="BR51" i="48"/>
  <c r="CL51" i="48"/>
  <c r="DE51" i="48"/>
  <c r="DH51" i="48"/>
  <c r="P52" i="48"/>
  <c r="CB52" i="48"/>
  <c r="P53" i="48"/>
  <c r="AV53" i="48"/>
  <c r="CI60" i="48"/>
  <c r="DK60" i="48"/>
  <c r="CI61" i="48"/>
  <c r="DI61" i="48"/>
  <c r="CI62" i="48"/>
  <c r="DI62" i="48"/>
  <c r="CH63" i="48"/>
  <c r="DI63" i="48"/>
  <c r="CH64" i="48"/>
  <c r="DH64" i="48"/>
  <c r="CH65" i="48"/>
  <c r="DH65" i="48"/>
  <c r="CM66" i="48"/>
  <c r="BR67" i="48"/>
  <c r="DG67" i="48"/>
  <c r="DG68" i="48"/>
  <c r="DE69" i="48"/>
  <c r="DG77" i="48"/>
  <c r="DG78" i="48"/>
  <c r="DF79" i="48"/>
  <c r="DA86" i="48"/>
  <c r="CX95" i="48"/>
  <c r="DK67" i="48"/>
  <c r="CI68" i="48"/>
  <c r="DI68" i="48"/>
  <c r="CI69" i="48"/>
  <c r="DI69" i="48"/>
  <c r="CW77" i="48"/>
  <c r="CJ79" i="48"/>
  <c r="DJ79" i="48"/>
  <c r="CG80" i="48"/>
  <c r="DG80" i="48"/>
  <c r="CF81" i="48"/>
  <c r="DG81" i="48"/>
  <c r="CF82" i="48"/>
  <c r="DF82" i="48"/>
  <c r="CF83" i="48"/>
  <c r="DF83" i="48"/>
  <c r="CL84" i="48"/>
  <c r="DL84" i="48"/>
  <c r="CY85" i="48"/>
  <c r="CY86" i="48"/>
  <c r="BX94" i="48"/>
  <c r="DE95" i="48"/>
  <c r="BZ97" i="48"/>
  <c r="CX99" i="48"/>
  <c r="AV102" i="48"/>
  <c r="DB102" i="48"/>
  <c r="CH66" i="48"/>
  <c r="DI66" i="48"/>
  <c r="CH67" i="48"/>
  <c r="DH67" i="48"/>
  <c r="CH68" i="48"/>
  <c r="DH68" i="48"/>
  <c r="CG69" i="48"/>
  <c r="DH69" i="48"/>
  <c r="CH77" i="48"/>
  <c r="DH77" i="48"/>
  <c r="CH78" i="48"/>
  <c r="DH78" i="48"/>
  <c r="CG79" i="48"/>
  <c r="DH79" i="48"/>
  <c r="CL80" i="48"/>
  <c r="DL80" i="48"/>
  <c r="CY81" i="48"/>
  <c r="CY82" i="48"/>
  <c r="CK83" i="48"/>
  <c r="DK84" i="48"/>
  <c r="BV86" i="48"/>
  <c r="CV86" i="48"/>
  <c r="BL89" i="48"/>
  <c r="DO94" i="48"/>
  <c r="BL94" i="48"/>
  <c r="BM93" i="48"/>
  <c r="BW96" i="48"/>
  <c r="CM97" i="48"/>
  <c r="BX101" i="48"/>
  <c r="P104" i="48"/>
  <c r="AF94" i="48"/>
  <c r="CO94" i="48"/>
  <c r="CE95" i="48"/>
  <c r="BS96" i="48"/>
  <c r="BW97" i="48"/>
  <c r="CA102" i="48"/>
  <c r="AF103" i="48"/>
  <c r="CO103" i="48"/>
  <c r="AV106" i="48"/>
  <c r="CH101" i="48"/>
  <c r="CT102" i="48"/>
  <c r="DH103" i="48"/>
  <c r="CZ98" i="48"/>
  <c r="CV99" i="48"/>
  <c r="BT101" i="48"/>
  <c r="BT103" i="48"/>
  <c r="BZ94" i="48"/>
  <c r="DH94" i="48"/>
  <c r="DM95" i="48"/>
  <c r="CZ96" i="48"/>
  <c r="DL97" i="48"/>
  <c r="CX98" i="48"/>
  <c r="CB99" i="48"/>
  <c r="P99" i="48"/>
  <c r="DK99" i="48"/>
  <c r="CW100" i="48"/>
  <c r="CB101" i="48"/>
  <c r="P101" i="48"/>
  <c r="DK101" i="48"/>
  <c r="DO102" i="48"/>
  <c r="BL102" i="48"/>
  <c r="DA103" i="48"/>
  <c r="AF105" i="48"/>
  <c r="CE29" i="48"/>
  <c r="CT29" i="48"/>
  <c r="DI29" i="48"/>
  <c r="BV30" i="48"/>
  <c r="CK30" i="48"/>
  <c r="CZ30" i="48"/>
  <c r="DO30" i="48"/>
  <c r="BL30" i="48"/>
  <c r="CE31" i="48"/>
  <c r="CF31" i="48"/>
  <c r="CT31" i="48"/>
  <c r="DI31" i="48"/>
  <c r="BV32" i="48"/>
  <c r="CK32" i="48"/>
  <c r="CZ32" i="48"/>
  <c r="DO32" i="48"/>
  <c r="BL32" i="48"/>
  <c r="CE33" i="48"/>
  <c r="CT33" i="48"/>
  <c r="DI33" i="48"/>
  <c r="BV34" i="48"/>
  <c r="CK34" i="48"/>
  <c r="CZ34" i="48"/>
  <c r="DO34" i="48"/>
  <c r="BL34" i="48"/>
  <c r="CE35" i="48"/>
  <c r="CT35" i="48"/>
  <c r="DI35" i="48"/>
  <c r="AV36" i="48"/>
  <c r="AV38" i="48"/>
  <c r="CF43" i="48"/>
  <c r="CY43" i="48"/>
  <c r="DN43" i="48"/>
  <c r="CH44" i="48"/>
  <c r="CW44" i="48"/>
  <c r="CF45" i="48"/>
  <c r="CY45" i="48"/>
  <c r="DN45" i="48"/>
  <c r="CH46" i="48"/>
  <c r="CW46" i="48"/>
  <c r="CF47" i="48"/>
  <c r="CY47" i="48"/>
  <c r="DN47" i="48"/>
  <c r="CH48" i="48"/>
  <c r="CW48" i="48"/>
  <c r="CF49" i="48"/>
  <c r="CY49" i="48"/>
  <c r="DN49" i="48"/>
  <c r="CF50" i="48"/>
  <c r="CY50" i="48"/>
  <c r="DN50" i="48"/>
  <c r="CF51" i="48"/>
  <c r="CY51" i="48"/>
  <c r="DN51" i="48"/>
  <c r="CH52" i="48"/>
  <c r="DF52" i="48"/>
  <c r="CA60" i="48"/>
  <c r="CT60" i="48"/>
  <c r="BR61" i="48"/>
  <c r="CL61" i="48"/>
  <c r="DE61" i="48"/>
  <c r="BX62" i="48"/>
  <c r="CR62" i="48"/>
  <c r="DL62" i="48"/>
  <c r="CI63" i="48"/>
  <c r="CA64" i="48"/>
  <c r="CT64" i="48"/>
  <c r="BR65" i="48"/>
  <c r="CL65" i="48"/>
  <c r="DE65" i="48"/>
  <c r="BZ66" i="48"/>
  <c r="CX66" i="48"/>
  <c r="BV67" i="48"/>
  <c r="DO67" i="48"/>
  <c r="BL67" i="48"/>
  <c r="CG68" i="48"/>
  <c r="DA68" i="48"/>
  <c r="BS69" i="48"/>
  <c r="CM69" i="48"/>
  <c r="DG69" i="48"/>
  <c r="BV77" i="48"/>
  <c r="BM76" i="48"/>
  <c r="BL77" i="48"/>
  <c r="DO77" i="48"/>
  <c r="CG78" i="48"/>
  <c r="DF78" i="48"/>
  <c r="BY79" i="48"/>
  <c r="CR79" i="48"/>
  <c r="DL79" i="48"/>
  <c r="CK80" i="48"/>
  <c r="DJ80" i="48"/>
  <c r="DA81" i="48"/>
  <c r="BS82" i="48"/>
  <c r="CN82" i="48"/>
  <c r="DG82" i="48"/>
  <c r="CJ83" i="48"/>
  <c r="CA84" i="48"/>
  <c r="CU84" i="48"/>
  <c r="BR85" i="48"/>
  <c r="CL85" i="48"/>
  <c r="DK85" i="48"/>
  <c r="CW86" i="48"/>
  <c r="BV94" i="48"/>
  <c r="CW94" i="48"/>
  <c r="BV95" i="48"/>
  <c r="CV95" i="48"/>
  <c r="BV96" i="48"/>
  <c r="CV96" i="48"/>
  <c r="BT97" i="48"/>
  <c r="CV97" i="48"/>
  <c r="BT98" i="48"/>
  <c r="CT98" i="48"/>
  <c r="BT99" i="48"/>
  <c r="CT99" i="48"/>
  <c r="BS100" i="48"/>
  <c r="CT100" i="48"/>
  <c r="BS101" i="48"/>
  <c r="CS101" i="48"/>
  <c r="BS102" i="48"/>
  <c r="CS102" i="48"/>
  <c r="BR103" i="48"/>
  <c r="CS103" i="48"/>
  <c r="BR52" i="48"/>
  <c r="CG52" i="48"/>
  <c r="CV52" i="48"/>
  <c r="DK52" i="48"/>
  <c r="AF53" i="48"/>
  <c r="AF55" i="48"/>
  <c r="BU60" i="48"/>
  <c r="CJ60" i="48"/>
  <c r="BU61" i="48"/>
  <c r="CJ61" i="48"/>
  <c r="BU62" i="48"/>
  <c r="CJ62" i="48"/>
  <c r="BU63" i="48"/>
  <c r="CJ63" i="48"/>
  <c r="BU64" i="48"/>
  <c r="CJ64" i="48"/>
  <c r="BU65" i="48"/>
  <c r="CJ65" i="48"/>
  <c r="BU66" i="48"/>
  <c r="CJ66" i="48"/>
  <c r="BU67" i="48"/>
  <c r="CJ67" i="48"/>
  <c r="BU68" i="48"/>
  <c r="CJ68" i="48"/>
  <c r="BU69" i="48"/>
  <c r="CJ69" i="48"/>
  <c r="BT77" i="48"/>
  <c r="CI77" i="48"/>
  <c r="CX77" i="48"/>
  <c r="DM77" i="48"/>
  <c r="CB78" i="48"/>
  <c r="P78" i="48"/>
  <c r="DE78" i="48"/>
  <c r="BT79" i="48"/>
  <c r="CI79" i="48"/>
  <c r="CX79" i="48"/>
  <c r="DM79" i="48"/>
  <c r="CB80" i="48"/>
  <c r="P80" i="48"/>
  <c r="DE80" i="48"/>
  <c r="BT81" i="48"/>
  <c r="CI81" i="48"/>
  <c r="CX81" i="48"/>
  <c r="DM81" i="48"/>
  <c r="CB82" i="48"/>
  <c r="P82" i="48"/>
  <c r="DE82" i="48"/>
  <c r="BT83" i="48"/>
  <c r="CI83" i="48"/>
  <c r="CX83" i="48"/>
  <c r="DM83" i="48"/>
  <c r="CB84" i="48"/>
  <c r="P84" i="48"/>
  <c r="DE84" i="48"/>
  <c r="BT85" i="48"/>
  <c r="CI85" i="48"/>
  <c r="CX85" i="48"/>
  <c r="DM85" i="48"/>
  <c r="CB86" i="48"/>
  <c r="P86" i="48"/>
  <c r="DE86" i="48"/>
  <c r="P88" i="48"/>
  <c r="P94" i="48"/>
  <c r="CB94" i="48"/>
  <c r="CV94" i="48"/>
  <c r="CH95" i="48"/>
  <c r="DB95" i="48"/>
  <c r="AV95" i="48"/>
  <c r="BT96" i="48"/>
  <c r="CS96" i="48"/>
  <c r="DM96" i="48"/>
  <c r="CK97" i="48"/>
  <c r="DI97" i="48"/>
  <c r="CB98" i="48"/>
  <c r="P98" i="48"/>
  <c r="CV98" i="48"/>
  <c r="CH99" i="48"/>
  <c r="DB99" i="48"/>
  <c r="AV99" i="48"/>
  <c r="BT100" i="48"/>
  <c r="CS100" i="48"/>
  <c r="DM100" i="48"/>
  <c r="CK101" i="48"/>
  <c r="DI101" i="48"/>
  <c r="P102" i="48"/>
  <c r="CB102" i="48"/>
  <c r="CV102" i="48"/>
  <c r="CH103" i="48"/>
  <c r="DB103" i="48"/>
  <c r="AV103" i="48"/>
  <c r="CF94" i="48"/>
  <c r="CY94" i="48"/>
  <c r="DN94" i="48"/>
  <c r="CF95" i="48"/>
  <c r="CY95" i="48"/>
  <c r="DN95" i="48"/>
  <c r="CF96" i="48"/>
  <c r="CY96" i="48"/>
  <c r="DN96" i="48"/>
  <c r="CF97" i="48"/>
  <c r="CY97" i="48"/>
  <c r="DN97" i="48"/>
  <c r="CF98" i="48"/>
  <c r="CY98" i="48"/>
  <c r="DN98" i="48"/>
  <c r="CF99" i="48"/>
  <c r="CY99" i="48"/>
  <c r="DN99" i="48"/>
  <c r="CF100" i="48"/>
  <c r="CY100" i="48"/>
  <c r="DN100" i="48"/>
  <c r="CF101" i="48"/>
  <c r="CY101" i="48"/>
  <c r="DN101" i="48"/>
  <c r="CF102" i="48"/>
  <c r="CY102" i="48"/>
  <c r="DN102" i="48"/>
  <c r="CF103" i="48"/>
  <c r="CY103" i="48"/>
  <c r="DN103" i="48"/>
  <c r="DH61" i="48"/>
  <c r="CH35" i="48"/>
  <c r="CN29" i="48"/>
  <c r="DN82" i="48"/>
  <c r="CL83" i="48"/>
  <c r="DL83" i="48"/>
  <c r="CR84" i="48"/>
  <c r="BY85" i="48"/>
  <c r="DL85" i="48"/>
  <c r="DK86" i="48"/>
  <c r="BL88" i="48"/>
  <c r="CM94" i="48"/>
  <c r="CA96" i="48"/>
  <c r="CB100" i="48"/>
  <c r="P100" i="48"/>
  <c r="DO103" i="48"/>
  <c r="BL103" i="48"/>
  <c r="AF67" i="48"/>
  <c r="CO67" i="48"/>
  <c r="AF68" i="48"/>
  <c r="CO68" i="48"/>
  <c r="DO68" i="48"/>
  <c r="BL68" i="48"/>
  <c r="AF69" i="48"/>
  <c r="CO69" i="48"/>
  <c r="DO69" i="48"/>
  <c r="BL69" i="48"/>
  <c r="BL70" i="48"/>
  <c r="AF71" i="48"/>
  <c r="BL71" i="48"/>
  <c r="AF77" i="48"/>
  <c r="CO77" i="48"/>
  <c r="AF78" i="48"/>
  <c r="CO78" i="48"/>
  <c r="BL78" i="48"/>
  <c r="DO78" i="48"/>
  <c r="CO79" i="48"/>
  <c r="AF79" i="48"/>
  <c r="BL79" i="48"/>
  <c r="DO79" i="48"/>
  <c r="CR80" i="48"/>
  <c r="BY81" i="48"/>
  <c r="DL81" i="48"/>
  <c r="DK82" i="48"/>
  <c r="CW83" i="48"/>
  <c r="CJ84" i="48"/>
  <c r="BV85" i="48"/>
  <c r="CW85" i="48"/>
  <c r="BT94" i="48"/>
  <c r="BW95" i="48"/>
  <c r="CL96" i="48"/>
  <c r="DA97" i="48"/>
  <c r="DH101" i="48"/>
  <c r="DB94" i="48"/>
  <c r="AV94" i="48"/>
  <c r="CE96" i="48"/>
  <c r="CG97" i="48"/>
  <c r="DB100" i="48"/>
  <c r="AV100" i="48"/>
  <c r="CR102" i="48"/>
  <c r="AV105" i="48"/>
  <c r="CW98" i="48"/>
  <c r="DI99" i="48"/>
  <c r="CX101" i="48"/>
  <c r="DL102" i="48"/>
  <c r="BZ98" i="48"/>
  <c r="DI98" i="48"/>
  <c r="DM99" i="48"/>
  <c r="CZ100" i="48"/>
  <c r="DL101" i="48"/>
  <c r="CX102" i="48"/>
  <c r="CB103" i="48"/>
  <c r="P103" i="48"/>
  <c r="DK103" i="48"/>
  <c r="CH94" i="48"/>
  <c r="BT95" i="48"/>
  <c r="BX96" i="48"/>
  <c r="DG96" i="48"/>
  <c r="CL97" i="48"/>
  <c r="BX98" i="48"/>
  <c r="DG98" i="48"/>
  <c r="CK99" i="48"/>
  <c r="BW100" i="48"/>
  <c r="DE100" i="48"/>
  <c r="CI101" i="48"/>
  <c r="BV102" i="48"/>
  <c r="CA103" i="48"/>
  <c r="DI103" i="48"/>
  <c r="BT29" i="48"/>
  <c r="CI29" i="48"/>
  <c r="CX29" i="48"/>
  <c r="DM29" i="48"/>
  <c r="BZ30" i="48"/>
  <c r="CO30" i="48"/>
  <c r="AF30" i="48"/>
  <c r="BT31" i="48"/>
  <c r="CI31" i="48"/>
  <c r="CX31" i="48"/>
  <c r="DM31" i="48"/>
  <c r="BZ32" i="48"/>
  <c r="AF32" i="48"/>
  <c r="CO32" i="48"/>
  <c r="BT33" i="48"/>
  <c r="CI33" i="48"/>
  <c r="CX33" i="48"/>
  <c r="DM33" i="48"/>
  <c r="BZ34" i="48"/>
  <c r="AF34" i="48"/>
  <c r="CO34" i="48"/>
  <c r="BT35" i="48"/>
  <c r="CI35" i="48"/>
  <c r="CX35" i="48"/>
  <c r="DM35" i="48"/>
  <c r="P36" i="48"/>
  <c r="P38" i="48"/>
  <c r="BU43" i="48"/>
  <c r="CJ43" i="48"/>
  <c r="BS44" i="48"/>
  <c r="CL44" i="48"/>
  <c r="DA44" i="48"/>
  <c r="BU45" i="48"/>
  <c r="CJ45" i="48"/>
  <c r="BS46" i="48"/>
  <c r="CL46" i="48"/>
  <c r="DA46" i="48"/>
  <c r="BU47" i="48"/>
  <c r="CJ47" i="48"/>
  <c r="BS48" i="48"/>
  <c r="CL48" i="48"/>
  <c r="DA48" i="48"/>
  <c r="BU49" i="48"/>
  <c r="CJ49" i="48"/>
  <c r="BU50" i="48"/>
  <c r="CJ50" i="48"/>
  <c r="BU51" i="48"/>
  <c r="CJ51" i="48"/>
  <c r="BS52" i="48"/>
  <c r="CM52" i="48"/>
  <c r="DL52" i="48"/>
  <c r="P54" i="48"/>
  <c r="CE60" i="48"/>
  <c r="CZ60" i="48"/>
  <c r="BW61" i="48"/>
  <c r="DK61" i="48"/>
  <c r="CW62" i="48"/>
  <c r="AF63" i="48"/>
  <c r="CO63" i="48"/>
  <c r="DH63" i="48"/>
  <c r="CE64" i="48"/>
  <c r="CZ64" i="48"/>
  <c r="BW65" i="48"/>
  <c r="DK65" i="48"/>
  <c r="CI66" i="48"/>
  <c r="CA67" i="48"/>
  <c r="CT67" i="48"/>
  <c r="BR68" i="48"/>
  <c r="CL68" i="48"/>
  <c r="DE68" i="48"/>
  <c r="BX69" i="48"/>
  <c r="CR69" i="48"/>
  <c r="DL69" i="48"/>
  <c r="CA77" i="48"/>
  <c r="CU77" i="48"/>
  <c r="BR78" i="48"/>
  <c r="CL78" i="48"/>
  <c r="DK78" i="48"/>
  <c r="CW79" i="48"/>
  <c r="BV80" i="48"/>
  <c r="DO80" i="48"/>
  <c r="BL80" i="48"/>
  <c r="CG81" i="48"/>
  <c r="DF81" i="48"/>
  <c r="BY82" i="48"/>
  <c r="CR82" i="48"/>
  <c r="DL82" i="48"/>
  <c r="CO83" i="48"/>
  <c r="AF83" i="48"/>
  <c r="DH83" i="48"/>
  <c r="CF84" i="48"/>
  <c r="CZ84" i="48"/>
  <c r="BW85" i="48"/>
  <c r="CV85" i="48"/>
  <c r="CH86" i="48"/>
  <c r="P95" i="48"/>
  <c r="CB95" i="48"/>
  <c r="CB96" i="48"/>
  <c r="P96" i="48"/>
  <c r="DB96" i="48"/>
  <c r="AV96" i="48"/>
  <c r="CB97" i="48"/>
  <c r="P97" i="48"/>
  <c r="AV97" i="48"/>
  <c r="DB97" i="48"/>
  <c r="CA98" i="48"/>
  <c r="DB98" i="48"/>
  <c r="AV98" i="48"/>
  <c r="CA99" i="48"/>
  <c r="DA99" i="48"/>
  <c r="CA100" i="48"/>
  <c r="DA100" i="48"/>
  <c r="BZ101" i="48"/>
  <c r="DA101" i="48"/>
  <c r="BZ102" i="48"/>
  <c r="CZ102" i="48"/>
  <c r="BZ103" i="48"/>
  <c r="CZ103" i="48"/>
  <c r="BV52" i="48"/>
  <c r="CK52" i="48"/>
  <c r="CZ52" i="48"/>
  <c r="BL52" i="48"/>
  <c r="DO52" i="48"/>
  <c r="BL54" i="48"/>
  <c r="BY60" i="48"/>
  <c r="CN60" i="48"/>
  <c r="DF60" i="48"/>
  <c r="BY61" i="48"/>
  <c r="CN61" i="48"/>
  <c r="DF61" i="48"/>
  <c r="BY62" i="48"/>
  <c r="CN62" i="48"/>
  <c r="DF62" i="48"/>
  <c r="BY63" i="48"/>
  <c r="CN63" i="48"/>
  <c r="DF63" i="48"/>
  <c r="BY64" i="48"/>
  <c r="CN64" i="48"/>
  <c r="DF64" i="48"/>
  <c r="BY65" i="48"/>
  <c r="CN65" i="48"/>
  <c r="DF65" i="48"/>
  <c r="BY66" i="48"/>
  <c r="CN66" i="48"/>
  <c r="DF66" i="48"/>
  <c r="BY67" i="48"/>
  <c r="CN67" i="48"/>
  <c r="DF67" i="48"/>
  <c r="BY68" i="48"/>
  <c r="CN68" i="48"/>
  <c r="DF68" i="48"/>
  <c r="BY69" i="48"/>
  <c r="CN69" i="48"/>
  <c r="DF69" i="48"/>
  <c r="BX77" i="48"/>
  <c r="CM77" i="48"/>
  <c r="AV77" i="48"/>
  <c r="DB77" i="48"/>
  <c r="CE78" i="48"/>
  <c r="CT78" i="48"/>
  <c r="DI78" i="48"/>
  <c r="BX79" i="48"/>
  <c r="CM79" i="48"/>
  <c r="DB79" i="48"/>
  <c r="AV79" i="48"/>
  <c r="CE80" i="48"/>
  <c r="CT80" i="48"/>
  <c r="DI80" i="48"/>
  <c r="BX81" i="48"/>
  <c r="CM81" i="48"/>
  <c r="AV81" i="48"/>
  <c r="DB81" i="48"/>
  <c r="CE82" i="48"/>
  <c r="CT82" i="48"/>
  <c r="DI82" i="48"/>
  <c r="BX83" i="48"/>
  <c r="CM83" i="48"/>
  <c r="DB83" i="48"/>
  <c r="AV83" i="48"/>
  <c r="CE84" i="48"/>
  <c r="CT84" i="48"/>
  <c r="DI84" i="48"/>
  <c r="BX85" i="48"/>
  <c r="CM85" i="48"/>
  <c r="AV85" i="48"/>
  <c r="DB85" i="48"/>
  <c r="CE86" i="48"/>
  <c r="CT86" i="48"/>
  <c r="DI86" i="48"/>
  <c r="AV87" i="48"/>
  <c r="AV89" i="48"/>
  <c r="CG94" i="48"/>
  <c r="DA94" i="48"/>
  <c r="BS95" i="48"/>
  <c r="CM95" i="48"/>
  <c r="DG95" i="48"/>
  <c r="BZ96" i="48"/>
  <c r="CX96" i="48"/>
  <c r="BV97" i="48"/>
  <c r="DO97" i="48"/>
  <c r="BL97" i="48"/>
  <c r="CG98" i="48"/>
  <c r="DA98" i="48"/>
  <c r="BS99" i="48"/>
  <c r="CM99" i="48"/>
  <c r="DG99" i="48"/>
  <c r="BZ100" i="48"/>
  <c r="CX100" i="48"/>
  <c r="BV101" i="48"/>
  <c r="DO101" i="48"/>
  <c r="BL101" i="48"/>
  <c r="CG102" i="48"/>
  <c r="DA102" i="48"/>
  <c r="BS103" i="48"/>
  <c r="CM103" i="48"/>
  <c r="DG103" i="48"/>
  <c r="BU94" i="48"/>
  <c r="CJ94" i="48"/>
  <c r="BU95" i="48"/>
  <c r="CJ95" i="48"/>
  <c r="BU96" i="48"/>
  <c r="CJ96" i="48"/>
  <c r="BU97" i="48"/>
  <c r="CJ97" i="48"/>
  <c r="BU98" i="48"/>
  <c r="CJ98" i="48"/>
  <c r="BU99" i="48"/>
  <c r="CJ99" i="48"/>
  <c r="BU100" i="48"/>
  <c r="CJ100" i="48"/>
  <c r="BU101" i="48"/>
  <c r="CJ101" i="48"/>
  <c r="BU102" i="48"/>
  <c r="CJ102" i="48"/>
  <c r="BU103" i="48"/>
  <c r="CJ103" i="48"/>
  <c r="DJ82" i="48"/>
  <c r="BZ61" i="48"/>
  <c r="CJ31" i="48"/>
  <c r="AF88" i="48"/>
  <c r="BZ95" i="48"/>
  <c r="CM96" i="48"/>
  <c r="DG97" i="48"/>
  <c r="DK100" i="48"/>
  <c r="BV66" i="48"/>
  <c r="CV66" i="48"/>
  <c r="BT67" i="48"/>
  <c r="CV67" i="48"/>
  <c r="BT68" i="48"/>
  <c r="CT68" i="48"/>
  <c r="BT69" i="48"/>
  <c r="CT69" i="48"/>
  <c r="BU77" i="48"/>
  <c r="CV77" i="48"/>
  <c r="BU78" i="48"/>
  <c r="CU78" i="48"/>
  <c r="BU79" i="48"/>
  <c r="CU79" i="48"/>
  <c r="BR80" i="48"/>
  <c r="CY80" i="48"/>
  <c r="CK81" i="48"/>
  <c r="BW82" i="48"/>
  <c r="BW83" i="48"/>
  <c r="DK83" i="48"/>
  <c r="CW84" i="48"/>
  <c r="CJ86" i="48"/>
  <c r="DJ86" i="48"/>
  <c r="CK94" i="48"/>
  <c r="CK95" i="48"/>
  <c r="DA96" i="48"/>
  <c r="CK102" i="48"/>
  <c r="DM94" i="48"/>
  <c r="DA95" i="48"/>
  <c r="CR96" i="48"/>
  <c r="CR97" i="48"/>
  <c r="CS98" i="48"/>
  <c r="DE99" i="48"/>
  <c r="BV100" i="48"/>
  <c r="CI98" i="48"/>
  <c r="BV99" i="48"/>
  <c r="BX100" i="48"/>
  <c r="DI100" i="48"/>
  <c r="CL101" i="48"/>
  <c r="BX102" i="48"/>
  <c r="DH102" i="48"/>
  <c r="CK103" i="48"/>
  <c r="CR94" i="48"/>
  <c r="CL95" i="48"/>
  <c r="CG96" i="48"/>
  <c r="CS97" i="48"/>
  <c r="CE98" i="48"/>
  <c r="CS99" i="48"/>
  <c r="CE100" i="48"/>
  <c r="CR101" i="48"/>
  <c r="AF102" i="48"/>
  <c r="CO102" i="48"/>
  <c r="CI103" i="48"/>
  <c r="BL104" i="48"/>
  <c r="BL105" i="48"/>
  <c r="BX29" i="48"/>
  <c r="CM29" i="48"/>
  <c r="AV29" i="48"/>
  <c r="DB29" i="48"/>
  <c r="CR30" i="48"/>
  <c r="CU30" i="48"/>
  <c r="DG30" i="48"/>
  <c r="BX31" i="48"/>
  <c r="CM31" i="48"/>
  <c r="AV31" i="48"/>
  <c r="DB31" i="48"/>
  <c r="CR32" i="48"/>
  <c r="DG32" i="48"/>
  <c r="BX33" i="48"/>
  <c r="CM33" i="48"/>
  <c r="DB33" i="48"/>
  <c r="AV33" i="48"/>
  <c r="CR34" i="48"/>
  <c r="DG34" i="48"/>
  <c r="BX35" i="48"/>
  <c r="CM35" i="48"/>
  <c r="AV35" i="48"/>
  <c r="DB35" i="48"/>
  <c r="AV37" i="48"/>
  <c r="BY43" i="48"/>
  <c r="CN43" i="48"/>
  <c r="DF43" i="48"/>
  <c r="BW44" i="48"/>
  <c r="DH44" i="48"/>
  <c r="BY45" i="48"/>
  <c r="CN45" i="48"/>
  <c r="DF45" i="48"/>
  <c r="BW46" i="48"/>
  <c r="DH46" i="48"/>
  <c r="BY47" i="48"/>
  <c r="CN47" i="48"/>
  <c r="DF47" i="48"/>
  <c r="BW48" i="48"/>
  <c r="DH48" i="48"/>
  <c r="BY49" i="48"/>
  <c r="CN49" i="48"/>
  <c r="DF49" i="48"/>
  <c r="BY50" i="48"/>
  <c r="CN50" i="48"/>
  <c r="DF50" i="48"/>
  <c r="BY51" i="48"/>
  <c r="CN51" i="48"/>
  <c r="DF51" i="48"/>
  <c r="BX52" i="48"/>
  <c r="CW52" i="48"/>
  <c r="CK60" i="48"/>
  <c r="DI60" i="48"/>
  <c r="P61" i="48"/>
  <c r="CB61" i="48"/>
  <c r="CV61" i="48"/>
  <c r="CH62" i="48"/>
  <c r="AV62" i="48"/>
  <c r="DB62" i="48"/>
  <c r="BT63" i="48"/>
  <c r="CS63" i="48"/>
  <c r="DM63" i="48"/>
  <c r="CK64" i="48"/>
  <c r="DI64" i="48"/>
  <c r="CB65" i="48"/>
  <c r="P65" i="48"/>
  <c r="CV65" i="48"/>
  <c r="AF66" i="48"/>
  <c r="CO66" i="48"/>
  <c r="DH66" i="48"/>
  <c r="CE67" i="48"/>
  <c r="CZ67" i="48"/>
  <c r="BW68" i="48"/>
  <c r="DK68" i="48"/>
  <c r="CW69" i="48"/>
  <c r="AF70" i="48"/>
  <c r="P71" i="48"/>
  <c r="AF72" i="48"/>
  <c r="CF77" i="48"/>
  <c r="CZ77" i="48"/>
  <c r="BW78" i="48"/>
  <c r="CV78" i="48"/>
  <c r="CH79" i="48"/>
  <c r="CA80" i="48"/>
  <c r="CU80" i="48"/>
  <c r="BR81" i="48"/>
  <c r="CL81" i="48"/>
  <c r="DK81" i="48"/>
  <c r="CW82" i="48"/>
  <c r="BU83" i="48"/>
  <c r="CS83" i="48"/>
  <c r="DN83" i="48"/>
  <c r="CK84" i="48"/>
  <c r="DJ84" i="48"/>
  <c r="DA85" i="48"/>
  <c r="BS86" i="48"/>
  <c r="CN86" i="48"/>
  <c r="DG86" i="48"/>
  <c r="AF89" i="48"/>
  <c r="CI94" i="48"/>
  <c r="DI94" i="48"/>
  <c r="CI95" i="48"/>
  <c r="DI95" i="48"/>
  <c r="CH96" i="48"/>
  <c r="DI96" i="48"/>
  <c r="CH97" i="48"/>
  <c r="DH97" i="48"/>
  <c r="CH98" i="48"/>
  <c r="DH98" i="48"/>
  <c r="CG99" i="48"/>
  <c r="DH99" i="48"/>
  <c r="CG100" i="48"/>
  <c r="DG100" i="48"/>
  <c r="CG101" i="48"/>
  <c r="DG101" i="48"/>
  <c r="CE102" i="48"/>
  <c r="DG102" i="48"/>
  <c r="CE103" i="48"/>
  <c r="DE103" i="48"/>
  <c r="BZ52" i="48"/>
  <c r="AF52" i="48"/>
  <c r="CO52" i="48"/>
  <c r="AF54" i="48"/>
  <c r="CU60" i="48"/>
  <c r="DJ60" i="48"/>
  <c r="CU61" i="48"/>
  <c r="DJ61" i="48"/>
  <c r="CU62" i="48"/>
  <c r="DJ62" i="48"/>
  <c r="CU63" i="48"/>
  <c r="DJ63" i="48"/>
  <c r="CU64" i="48"/>
  <c r="DJ64" i="48"/>
  <c r="CU65" i="48"/>
  <c r="DJ65" i="48"/>
  <c r="CU66" i="48"/>
  <c r="DJ66" i="48"/>
  <c r="CU67" i="48"/>
  <c r="DJ67" i="48"/>
  <c r="CU68" i="48"/>
  <c r="DJ68" i="48"/>
  <c r="CU69" i="48"/>
  <c r="DJ69" i="48"/>
  <c r="CB77" i="48"/>
  <c r="P77" i="48"/>
  <c r="DE77" i="48"/>
  <c r="BT78" i="48"/>
  <c r="CI78" i="48"/>
  <c r="CX78" i="48"/>
  <c r="DM78" i="48"/>
  <c r="CB79" i="48"/>
  <c r="P79" i="48"/>
  <c r="DE79" i="48"/>
  <c r="BT80" i="48"/>
  <c r="CI80" i="48"/>
  <c r="CX80" i="48"/>
  <c r="DM80" i="48"/>
  <c r="CB81" i="48"/>
  <c r="P81" i="48"/>
  <c r="DE81" i="48"/>
  <c r="BT82" i="48"/>
  <c r="CI82" i="48"/>
  <c r="CX82" i="48"/>
  <c r="DM82" i="48"/>
  <c r="CB83" i="48"/>
  <c r="P83" i="48"/>
  <c r="DE83" i="48"/>
  <c r="BT84" i="48"/>
  <c r="CI84" i="48"/>
  <c r="CX84" i="48"/>
  <c r="DM84" i="48"/>
  <c r="CB85" i="48"/>
  <c r="P85" i="48"/>
  <c r="DE85" i="48"/>
  <c r="BT86" i="48"/>
  <c r="CI86" i="48"/>
  <c r="CX86" i="48"/>
  <c r="DM86" i="48"/>
  <c r="P87" i="48"/>
  <c r="P89" i="48"/>
  <c r="BR94" i="48"/>
  <c r="CL94" i="48"/>
  <c r="DE94" i="48"/>
  <c r="BX95" i="48"/>
  <c r="CR95" i="48"/>
  <c r="DL95" i="48"/>
  <c r="CI96" i="48"/>
  <c r="CA97" i="48"/>
  <c r="CT97" i="48"/>
  <c r="BR98" i="48"/>
  <c r="CL98" i="48"/>
  <c r="DE98" i="48"/>
  <c r="BX99" i="48"/>
  <c r="CR99" i="48"/>
  <c r="DL99" i="48"/>
  <c r="CI100" i="48"/>
  <c r="CA101" i="48"/>
  <c r="CT101" i="48"/>
  <c r="BR102" i="48"/>
  <c r="CL102" i="48"/>
  <c r="DE102" i="48"/>
  <c r="BX103" i="48"/>
  <c r="CR103" i="48"/>
  <c r="DL103" i="48"/>
  <c r="BY94" i="48"/>
  <c r="CN94" i="48"/>
  <c r="DF94" i="48"/>
  <c r="BY95" i="48"/>
  <c r="CN95" i="48"/>
  <c r="DF95" i="48"/>
  <c r="BY96" i="48"/>
  <c r="CN96" i="48"/>
  <c r="DF96" i="48"/>
  <c r="BY97" i="48"/>
  <c r="CN97" i="48"/>
  <c r="DF97" i="48"/>
  <c r="BY98" i="48"/>
  <c r="CN98" i="48"/>
  <c r="DF98" i="48"/>
  <c r="BY99" i="48"/>
  <c r="CN99" i="48"/>
  <c r="DF99" i="48"/>
  <c r="BY100" i="48"/>
  <c r="CN100" i="48"/>
  <c r="DF100" i="48"/>
  <c r="BY101" i="48"/>
  <c r="CN101" i="48"/>
  <c r="DF101" i="48"/>
  <c r="BY102" i="48"/>
  <c r="CN102" i="48"/>
  <c r="DF102" i="48"/>
  <c r="BY103" i="48"/>
  <c r="CN103" i="48"/>
  <c r="DF103" i="48"/>
  <c r="CF33" i="48"/>
  <c r="CL33" i="48"/>
  <c r="CJ29" i="48"/>
  <c r="BZ82" i="48"/>
  <c r="CZ82" i="48"/>
  <c r="BY83" i="48"/>
  <c r="CZ83" i="48"/>
  <c r="BY84" i="48"/>
  <c r="DF84" i="48"/>
  <c r="CR85" i="48"/>
  <c r="CK86" i="48"/>
  <c r="BL87" i="48"/>
  <c r="AF95" i="48"/>
  <c r="CO95" i="48"/>
  <c r="DE96" i="48"/>
  <c r="CK98" i="48"/>
  <c r="AF101" i="48"/>
  <c r="CO101" i="48"/>
  <c r="CB66" i="48"/>
  <c r="P66" i="48"/>
  <c r="DB66" i="48"/>
  <c r="AV66" i="48"/>
  <c r="CB67" i="48"/>
  <c r="P67" i="48"/>
  <c r="AV67" i="48"/>
  <c r="DB67" i="48"/>
  <c r="CA68" i="48"/>
  <c r="DB68" i="48"/>
  <c r="AV68" i="48"/>
  <c r="CA69" i="48"/>
  <c r="DA69" i="48"/>
  <c r="AV71" i="48"/>
  <c r="P72" i="48"/>
  <c r="AV72" i="48"/>
  <c r="CA78" i="48"/>
  <c r="CA79" i="48"/>
  <c r="DA79" i="48"/>
  <c r="BY80" i="48"/>
  <c r="DF80" i="48"/>
  <c r="CR81" i="48"/>
  <c r="CK82" i="48"/>
  <c r="BW84" i="48"/>
  <c r="CJ85" i="48"/>
  <c r="DJ85" i="48"/>
  <c r="CX94" i="48"/>
  <c r="CZ95" i="48"/>
  <c r="BX97" i="48"/>
  <c r="CV100" i="48"/>
  <c r="CX103" i="48"/>
  <c r="BS94" i="48"/>
  <c r="BR95" i="48"/>
  <c r="DO95" i="48"/>
  <c r="BL95" i="48"/>
  <c r="DO96" i="48"/>
  <c r="BL96" i="48"/>
  <c r="DE97" i="48"/>
  <c r="DL98" i="48"/>
  <c r="BR100" i="48"/>
  <c r="BV103" i="48"/>
  <c r="BZ99" i="48"/>
  <c r="CL100" i="48"/>
  <c r="AV104" i="48"/>
  <c r="CR98" i="48"/>
  <c r="CL99" i="48"/>
  <c r="CH100" i="48"/>
  <c r="CV101" i="48"/>
  <c r="CH102" i="48"/>
  <c r="CT103" i="48"/>
  <c r="CZ94" i="48"/>
  <c r="CT95" i="48"/>
  <c r="BS97" i="48"/>
  <c r="BR99" i="48"/>
  <c r="BR101" i="48"/>
  <c r="AV101" i="48"/>
  <c r="DB101" i="48"/>
  <c r="CW102" i="48"/>
  <c r="CB29" i="48"/>
  <c r="P29" i="48"/>
  <c r="DE29" i="48"/>
  <c r="BR30" i="48"/>
  <c r="CG30" i="48"/>
  <c r="CV30" i="48"/>
  <c r="DK30" i="48"/>
  <c r="CB31" i="48"/>
  <c r="P31" i="48"/>
  <c r="DE31" i="48"/>
  <c r="BR32" i="48"/>
  <c r="CG32" i="48"/>
  <c r="CV32" i="48"/>
  <c r="DK32" i="48"/>
  <c r="CB33" i="48"/>
  <c r="P33" i="48"/>
  <c r="DE33" i="48"/>
  <c r="BR34" i="48"/>
  <c r="CG34" i="48"/>
  <c r="CV34" i="48"/>
  <c r="DK34" i="48"/>
  <c r="CB35" i="48"/>
  <c r="P35" i="48"/>
  <c r="DE35" i="48"/>
  <c r="P37" i="48"/>
  <c r="CU43" i="48"/>
  <c r="DJ43" i="48"/>
  <c r="CA44" i="48"/>
  <c r="CS44" i="48"/>
  <c r="DL44" i="48"/>
  <c r="CU45" i="48"/>
  <c r="DJ45" i="48"/>
  <c r="CA46" i="48"/>
  <c r="CS46" i="48"/>
  <c r="DL46" i="48"/>
  <c r="CU47" i="48"/>
  <c r="DJ47" i="48"/>
  <c r="CA48" i="48"/>
  <c r="CS48" i="48"/>
  <c r="DL48" i="48"/>
  <c r="CU49" i="48"/>
  <c r="DJ49" i="48"/>
  <c r="CU50" i="48"/>
  <c r="DJ50" i="48"/>
  <c r="CU51" i="48"/>
  <c r="DJ51" i="48"/>
  <c r="DB52" i="48"/>
  <c r="AV52" i="48"/>
  <c r="BV60" i="48"/>
  <c r="DO60" i="48"/>
  <c r="BL60" i="48"/>
  <c r="BM59" i="48"/>
  <c r="CG61" i="48"/>
  <c r="DA61" i="48"/>
  <c r="BS62" i="48"/>
  <c r="CM62" i="48"/>
  <c r="DG62" i="48"/>
  <c r="BZ63" i="48"/>
  <c r="CX63" i="48"/>
  <c r="BV64" i="48"/>
  <c r="DO64" i="48"/>
  <c r="BL64" i="48"/>
  <c r="CG65" i="48"/>
  <c r="DA65" i="48"/>
  <c r="BT66" i="48"/>
  <c r="CS66" i="48"/>
  <c r="DM66" i="48"/>
  <c r="CK67" i="48"/>
  <c r="DI67" i="48"/>
  <c r="CB68" i="48"/>
  <c r="P68" i="48"/>
  <c r="CV68" i="48"/>
  <c r="CH69" i="48"/>
  <c r="DB69" i="48"/>
  <c r="AV69" i="48"/>
  <c r="CK77" i="48"/>
  <c r="DJ77" i="48"/>
  <c r="DA78" i="48"/>
  <c r="BS79" i="48"/>
  <c r="CN79" i="48"/>
  <c r="DG79" i="48"/>
  <c r="CF80" i="48"/>
  <c r="CZ80" i="48"/>
  <c r="BW81" i="48"/>
  <c r="CV81" i="48"/>
  <c r="CH82" i="48"/>
  <c r="BZ83" i="48"/>
  <c r="CY83" i="48"/>
  <c r="BV84" i="48"/>
  <c r="BL84" i="48"/>
  <c r="DO84" i="48"/>
  <c r="CG85" i="48"/>
  <c r="DF85" i="48"/>
  <c r="BY86" i="48"/>
  <c r="CR86" i="48"/>
  <c r="DL86" i="48"/>
  <c r="AF87" i="48"/>
  <c r="AF97" i="48"/>
  <c r="CO97" i="48"/>
  <c r="AF98" i="48"/>
  <c r="CO98" i="48"/>
  <c r="DO98" i="48"/>
  <c r="BL98" i="48"/>
  <c r="AF99" i="48"/>
  <c r="CO99" i="48"/>
  <c r="DO99" i="48"/>
  <c r="BL99" i="48"/>
  <c r="CM100" i="48"/>
  <c r="DO100" i="48"/>
  <c r="BL100" i="48"/>
  <c r="CM101" i="48"/>
  <c r="DM101" i="48"/>
  <c r="CM102" i="48"/>
  <c r="DM102" i="48"/>
  <c r="CL103" i="48"/>
  <c r="DM103" i="48"/>
  <c r="BL106" i="48"/>
  <c r="CR52" i="48"/>
  <c r="DG52" i="48"/>
  <c r="BL53" i="48"/>
  <c r="BL55" i="48"/>
  <c r="CF60" i="48"/>
  <c r="CY60" i="48"/>
  <c r="DN60" i="48"/>
  <c r="CF61" i="48"/>
  <c r="CY61" i="48"/>
  <c r="DN61" i="48"/>
  <c r="CF62" i="48"/>
  <c r="CY62" i="48"/>
  <c r="DN62" i="48"/>
  <c r="CF63" i="48"/>
  <c r="CY63" i="48"/>
  <c r="DN63" i="48"/>
  <c r="CF64" i="48"/>
  <c r="CY64" i="48"/>
  <c r="DN64" i="48"/>
  <c r="CF65" i="48"/>
  <c r="CY65" i="48"/>
  <c r="DN65" i="48"/>
  <c r="CF66" i="48"/>
  <c r="CY66" i="48"/>
  <c r="DN66" i="48"/>
  <c r="CF67" i="48"/>
  <c r="CY67" i="48"/>
  <c r="DN67" i="48"/>
  <c r="CF68" i="48"/>
  <c r="CY68" i="48"/>
  <c r="DN68" i="48"/>
  <c r="CF69" i="48"/>
  <c r="CY69" i="48"/>
  <c r="DN69" i="48"/>
  <c r="CE77" i="48"/>
  <c r="CT77" i="48"/>
  <c r="DI77" i="48"/>
  <c r="BX78" i="48"/>
  <c r="CM78" i="48"/>
  <c r="DB78" i="48"/>
  <c r="AV78" i="48"/>
  <c r="CE79" i="48"/>
  <c r="CT79" i="48"/>
  <c r="DI79" i="48"/>
  <c r="BX80" i="48"/>
  <c r="CM80" i="48"/>
  <c r="AV80" i="48"/>
  <c r="DB80" i="48"/>
  <c r="CE81" i="48"/>
  <c r="CT81" i="48"/>
  <c r="DI81" i="48"/>
  <c r="BX82" i="48"/>
  <c r="CM82" i="48"/>
  <c r="AV82" i="48"/>
  <c r="DB82" i="48"/>
  <c r="CE83" i="48"/>
  <c r="CT83" i="48"/>
  <c r="DI83" i="48"/>
  <c r="BX84" i="48"/>
  <c r="CM84" i="48"/>
  <c r="AV84" i="48"/>
  <c r="DB84" i="48"/>
  <c r="CE85" i="48"/>
  <c r="CT85" i="48"/>
  <c r="DI85" i="48"/>
  <c r="BX86" i="48"/>
  <c r="CM86" i="48"/>
  <c r="AV86" i="48"/>
  <c r="DB86" i="48"/>
  <c r="AV88" i="48"/>
  <c r="BW94" i="48"/>
  <c r="DK94" i="48"/>
  <c r="CW95" i="48"/>
  <c r="AF96" i="48"/>
  <c r="CO96" i="48"/>
  <c r="DH96" i="48"/>
  <c r="CE97" i="48"/>
  <c r="CZ97" i="48"/>
  <c r="BW98" i="48"/>
  <c r="DK98" i="48"/>
  <c r="CW99" i="48"/>
  <c r="AF100" i="48"/>
  <c r="CO100" i="48"/>
  <c r="DH100" i="48"/>
  <c r="CE101" i="48"/>
  <c r="CZ101" i="48"/>
  <c r="BW102" i="48"/>
  <c r="DK102" i="48"/>
  <c r="CW103" i="48"/>
  <c r="AF104" i="48"/>
  <c r="P105" i="48"/>
  <c r="AF106" i="48"/>
  <c r="CU94" i="48"/>
  <c r="DJ94" i="48"/>
  <c r="CU95" i="48"/>
  <c r="DJ95" i="48"/>
  <c r="CU96" i="48"/>
  <c r="DJ96" i="48"/>
  <c r="CU97" i="48"/>
  <c r="DJ97" i="48"/>
  <c r="CU98" i="48"/>
  <c r="DJ98" i="48"/>
  <c r="CU99" i="48"/>
  <c r="DJ99" i="48"/>
  <c r="CU100" i="48"/>
  <c r="DJ100" i="48"/>
  <c r="CU101" i="48"/>
  <c r="DJ101" i="48"/>
  <c r="CU102" i="48"/>
  <c r="DJ102" i="48"/>
  <c r="CU103" i="48"/>
  <c r="DJ103" i="48"/>
  <c r="BZ78" i="48"/>
  <c r="CE51" i="48"/>
  <c r="CT34" i="48"/>
  <c r="BX30" i="48"/>
  <c r="FS34" i="40"/>
  <c r="FG14" i="48" l="1"/>
  <c r="FI12" i="48"/>
  <c r="FM17" i="48"/>
  <c r="FS18" i="48" s="1"/>
  <c r="FM9" i="48"/>
  <c r="FS10" i="48" s="1"/>
  <c r="FS24" i="48" s="1"/>
  <c r="FI16" i="48"/>
  <c r="FK10" i="48"/>
  <c r="FJ18" i="48"/>
  <c r="FJ12" i="48"/>
  <c r="FJ10" i="48"/>
  <c r="FC9" i="48"/>
  <c r="FJ16" i="48"/>
  <c r="FH16" i="48"/>
  <c r="FE12" i="48"/>
  <c r="FS48" i="40"/>
  <c r="FS32" i="48"/>
  <c r="FK11" i="48"/>
  <c r="FF18" i="48"/>
  <c r="FG13" i="48"/>
  <c r="DW10" i="48"/>
  <c r="FF17" i="48"/>
  <c r="FG15" i="48"/>
  <c r="FH12" i="48"/>
  <c r="DW11" i="48"/>
  <c r="DW13" i="48"/>
  <c r="DW14" i="48"/>
  <c r="FC10" i="48"/>
  <c r="FF16" i="48"/>
  <c r="DZ9" i="48"/>
  <c r="DW15" i="48"/>
  <c r="DW12" i="48"/>
  <c r="DW16" i="48"/>
  <c r="DW17" i="48"/>
  <c r="DW18" i="48"/>
  <c r="FL11" i="48"/>
  <c r="FK14" i="48"/>
  <c r="FC13" i="48"/>
  <c r="FM16" i="48"/>
  <c r="FS17" i="48" s="1"/>
  <c r="FL14" i="48"/>
  <c r="FK13" i="48"/>
  <c r="FG10" i="48"/>
  <c r="FC18" i="48"/>
  <c r="FF14" i="48"/>
  <c r="DT9" i="48"/>
  <c r="DW9" i="48"/>
  <c r="DY11" i="48"/>
  <c r="DZ11" i="48"/>
  <c r="DV13" i="48"/>
  <c r="DY13" i="48"/>
  <c r="DY15" i="48"/>
  <c r="DZ15" i="48"/>
  <c r="DZ17" i="48"/>
  <c r="DU17" i="48"/>
  <c r="FH18" i="48"/>
  <c r="FC14" i="48"/>
  <c r="FD12" i="48"/>
  <c r="FK17" i="48"/>
  <c r="DY10" i="48"/>
  <c r="DU12" i="48"/>
  <c r="DU14" i="48"/>
  <c r="DZ16" i="48"/>
  <c r="DV18" i="48"/>
  <c r="FH13" i="48"/>
  <c r="FM13" i="48"/>
  <c r="FS14" i="48" s="1"/>
  <c r="FF15" i="48"/>
  <c r="FI15" i="48"/>
  <c r="FG12" i="48"/>
  <c r="FJ17" i="48"/>
  <c r="FE15" i="48"/>
  <c r="FG18" i="48"/>
  <c r="FI18" i="48"/>
  <c r="FI10" i="48"/>
  <c r="FK15" i="48"/>
  <c r="FD11" i="48"/>
  <c r="FL10" i="48"/>
  <c r="FM15" i="48"/>
  <c r="FS16" i="48" s="1"/>
  <c r="FE14" i="48"/>
  <c r="FH10" i="48"/>
  <c r="FH15" i="48"/>
  <c r="FC12" i="48"/>
  <c r="FF10" i="48"/>
  <c r="FI17" i="48"/>
  <c r="FI9" i="48"/>
  <c r="FG17" i="48"/>
  <c r="FM18" i="48"/>
  <c r="FS19" i="48" s="1"/>
  <c r="FE17" i="48"/>
  <c r="FM10" i="48"/>
  <c r="FS11" i="48" s="1"/>
  <c r="FE9" i="48"/>
  <c r="FL16" i="48"/>
  <c r="FD14" i="48"/>
  <c r="FG9" i="48"/>
  <c r="FD17" i="48"/>
  <c r="FF13" i="48"/>
  <c r="FJ9" i="48"/>
  <c r="EC9" i="48"/>
  <c r="DY9" i="48"/>
  <c r="DV9" i="48"/>
  <c r="EB10" i="48"/>
  <c r="EC11" i="48"/>
  <c r="DT11" i="48"/>
  <c r="EB12" i="48"/>
  <c r="EC13" i="48"/>
  <c r="DT13" i="48"/>
  <c r="EB14" i="48"/>
  <c r="EC15" i="48"/>
  <c r="DT15" i="48"/>
  <c r="EB16" i="48"/>
  <c r="DY17" i="48"/>
  <c r="DT17" i="48"/>
  <c r="EB18" i="48"/>
  <c r="FL15" i="48"/>
  <c r="FL13" i="48"/>
  <c r="DX11" i="48"/>
  <c r="DX13" i="48"/>
  <c r="DX15" i="48"/>
  <c r="DX17" i="48"/>
  <c r="FC11" i="48"/>
  <c r="ED9" i="48"/>
  <c r="EJ10" i="48" s="1"/>
  <c r="DV10" i="48"/>
  <c r="EC10" i="48"/>
  <c r="DZ12" i="48"/>
  <c r="DY12" i="48"/>
  <c r="DZ14" i="48"/>
  <c r="DY14" i="48"/>
  <c r="DY16" i="48"/>
  <c r="DU16" i="48"/>
  <c r="DZ18" i="48"/>
  <c r="EC18" i="48"/>
  <c r="EA10" i="48"/>
  <c r="EA11" i="48"/>
  <c r="EA12" i="48"/>
  <c r="EA13" i="48"/>
  <c r="EA14" i="48"/>
  <c r="EA15" i="48"/>
  <c r="EA16" i="48"/>
  <c r="EA17" i="48"/>
  <c r="EA18" i="48"/>
  <c r="FM12" i="48"/>
  <c r="FS13" i="48" s="1"/>
  <c r="FE11" i="48"/>
  <c r="FK18" i="48"/>
  <c r="FK12" i="48"/>
  <c r="FD16" i="48"/>
  <c r="FF12" i="48"/>
  <c r="DU9" i="48"/>
  <c r="DX9" i="48"/>
  <c r="DV11" i="48"/>
  <c r="DU13" i="48"/>
  <c r="DV15" i="48"/>
  <c r="DV17" i="48"/>
  <c r="FC15" i="48"/>
  <c r="FD13" i="48"/>
  <c r="FG11" i="48"/>
  <c r="FL18" i="48"/>
  <c r="FK9" i="48"/>
  <c r="FH9" i="48"/>
  <c r="FD10" i="48"/>
  <c r="DU10" i="48"/>
  <c r="DT10" i="48"/>
  <c r="EB11" i="48"/>
  <c r="EC12" i="48"/>
  <c r="DT12" i="48"/>
  <c r="EB13" i="48"/>
  <c r="EC14" i="48"/>
  <c r="DT14" i="48"/>
  <c r="EB15" i="48"/>
  <c r="DV16" i="48"/>
  <c r="DT16" i="48"/>
  <c r="EB17" i="48"/>
  <c r="DU18" i="48"/>
  <c r="DT18" i="48"/>
  <c r="FJ15" i="48"/>
  <c r="FE16" i="48"/>
  <c r="FD18" i="48"/>
  <c r="FL12" i="48"/>
  <c r="FH14" i="48"/>
  <c r="FI11" i="48"/>
  <c r="FL9" i="48"/>
  <c r="FJ13" i="48"/>
  <c r="FI14" i="48"/>
  <c r="FG16" i="48"/>
  <c r="FE18" i="48"/>
  <c r="FM11" i="48"/>
  <c r="FS12" i="48" s="1"/>
  <c r="FE10" i="48"/>
  <c r="FF11" i="48"/>
  <c r="FF9" i="48"/>
  <c r="FI13" i="48"/>
  <c r="FH17" i="48"/>
  <c r="FJ14" i="48"/>
  <c r="FM14" i="48"/>
  <c r="FS15" i="48" s="1"/>
  <c r="FE13" i="48"/>
  <c r="FC17" i="48"/>
  <c r="FJ11" i="48"/>
  <c r="FK16" i="48"/>
  <c r="DX10" i="48"/>
  <c r="DX12" i="48"/>
  <c r="DX14" i="48"/>
  <c r="DX16" i="48"/>
  <c r="DX18" i="48"/>
  <c r="ED10" i="48"/>
  <c r="EJ11" i="48" s="1"/>
  <c r="ED11" i="48"/>
  <c r="EJ12" i="48" s="1"/>
  <c r="ED12" i="48"/>
  <c r="EJ13" i="48" s="1"/>
  <c r="ED13" i="48"/>
  <c r="EJ14" i="48" s="1"/>
  <c r="ED14" i="48"/>
  <c r="EJ15" i="48" s="1"/>
  <c r="ED15" i="48"/>
  <c r="EJ16" i="48" s="1"/>
  <c r="ED16" i="48"/>
  <c r="EJ17" i="48" s="1"/>
  <c r="ED17" i="48"/>
  <c r="EJ18" i="48" s="1"/>
  <c r="ED18" i="48"/>
  <c r="EJ19" i="48" s="1"/>
  <c r="FD15" i="48"/>
  <c r="FH11" i="48"/>
  <c r="EA9" i="48"/>
  <c r="EB9" i="48"/>
  <c r="DU11" i="48"/>
  <c r="DZ13" i="48"/>
  <c r="DU15" i="48"/>
  <c r="EC17" i="48"/>
  <c r="FC16" i="48"/>
  <c r="FL17" i="48"/>
  <c r="BM2" i="48"/>
  <c r="FD9" i="48"/>
  <c r="DZ10" i="48"/>
  <c r="DV12" i="48"/>
  <c r="DV14" i="48"/>
  <c r="EC16" i="48"/>
  <c r="DY18" i="48"/>
  <c r="FC23" i="48" l="1" a="1"/>
  <c r="FK32" i="48" s="1"/>
  <c r="EJ33" i="48"/>
  <c r="EJ32" i="48"/>
  <c r="EJ31" i="48"/>
  <c r="EJ30" i="48"/>
  <c r="EJ29" i="48"/>
  <c r="EJ28" i="48"/>
  <c r="EJ27" i="48"/>
  <c r="EJ26" i="48"/>
  <c r="EJ25" i="48"/>
  <c r="FS29" i="48"/>
  <c r="FS26" i="48"/>
  <c r="FS27" i="48"/>
  <c r="EJ24" i="48"/>
  <c r="FS25" i="48"/>
  <c r="FS33" i="48"/>
  <c r="FS30" i="48"/>
  <c r="FS28" i="48"/>
  <c r="FS31" i="48"/>
  <c r="FS38" i="48"/>
  <c r="FS46" i="48"/>
  <c r="DT23" i="48" a="1"/>
  <c r="B18" i="45"/>
  <c r="B16" i="45"/>
  <c r="B13" i="45"/>
  <c r="B14" i="45" s="1"/>
  <c r="B11" i="45"/>
  <c r="B10" i="45"/>
  <c r="B3" i="45"/>
  <c r="B18" i="44"/>
  <c r="B16" i="44"/>
  <c r="B13" i="44"/>
  <c r="B14" i="44" s="1"/>
  <c r="B10" i="44"/>
  <c r="B11" i="44" s="1"/>
  <c r="B3" i="44"/>
  <c r="B18" i="43"/>
  <c r="B16" i="43"/>
  <c r="B13" i="43"/>
  <c r="B14" i="43" s="1"/>
  <c r="B10" i="43"/>
  <c r="B3" i="43"/>
  <c r="AM93" i="42"/>
  <c r="AK93" i="42"/>
  <c r="AB93" i="42"/>
  <c r="Z93" i="42"/>
  <c r="Q93" i="42"/>
  <c r="O93" i="42"/>
  <c r="F93" i="42"/>
  <c r="D93" i="42"/>
  <c r="AM92" i="42"/>
  <c r="AK92" i="42"/>
  <c r="AB92" i="42"/>
  <c r="Z92" i="42"/>
  <c r="Q92" i="42"/>
  <c r="O92" i="42"/>
  <c r="F92" i="42"/>
  <c r="D92" i="42"/>
  <c r="AM91" i="42"/>
  <c r="AK91" i="42"/>
  <c r="AB91" i="42"/>
  <c r="Z91" i="42"/>
  <c r="Q91" i="42"/>
  <c r="O91" i="42"/>
  <c r="F91" i="42"/>
  <c r="D91" i="42"/>
  <c r="AM90" i="42"/>
  <c r="AK90" i="42"/>
  <c r="AB90" i="42"/>
  <c r="Z90" i="42"/>
  <c r="Q90" i="42"/>
  <c r="O90" i="42"/>
  <c r="F90" i="42"/>
  <c r="D90" i="42"/>
  <c r="AM89" i="42"/>
  <c r="AK89" i="42"/>
  <c r="AB89" i="42"/>
  <c r="Z89" i="42"/>
  <c r="Q89" i="42"/>
  <c r="O89" i="42"/>
  <c r="F89" i="42"/>
  <c r="D89" i="42"/>
  <c r="AM88" i="42"/>
  <c r="AK88" i="42"/>
  <c r="AB88" i="42"/>
  <c r="Z88" i="42"/>
  <c r="Q88" i="42"/>
  <c r="O88" i="42"/>
  <c r="F88" i="42"/>
  <c r="D88" i="42"/>
  <c r="AM87" i="42"/>
  <c r="AK87" i="42"/>
  <c r="AB87" i="42"/>
  <c r="Z87" i="42"/>
  <c r="Q87" i="42"/>
  <c r="O87" i="42"/>
  <c r="F87" i="42"/>
  <c r="D87" i="42"/>
  <c r="AM86" i="42"/>
  <c r="AK86" i="42"/>
  <c r="AB86" i="42"/>
  <c r="Z86" i="42"/>
  <c r="Q86" i="42"/>
  <c r="O86" i="42"/>
  <c r="F86" i="42"/>
  <c r="D86" i="42"/>
  <c r="AM85" i="42"/>
  <c r="AK85" i="42"/>
  <c r="AB85" i="42"/>
  <c r="Z85" i="42"/>
  <c r="Q85" i="42"/>
  <c r="O85" i="42"/>
  <c r="F85" i="42"/>
  <c r="D85" i="42"/>
  <c r="AM84" i="42"/>
  <c r="AO84" i="42" s="1"/>
  <c r="AK84" i="42"/>
  <c r="AB84" i="42"/>
  <c r="Z84" i="42"/>
  <c r="Q84" i="42"/>
  <c r="S84" i="42" s="1"/>
  <c r="O84" i="42"/>
  <c r="F84" i="42"/>
  <c r="D84" i="42"/>
  <c r="D94" i="42" s="1"/>
  <c r="BC82" i="42"/>
  <c r="AR82" i="42"/>
  <c r="AG82" i="42"/>
  <c r="V82" i="42"/>
  <c r="K82" i="42"/>
  <c r="AM78" i="42"/>
  <c r="AK78" i="42"/>
  <c r="AB78" i="42"/>
  <c r="Z78" i="42"/>
  <c r="Q78" i="42"/>
  <c r="O78" i="42"/>
  <c r="F78" i="42"/>
  <c r="D78" i="42"/>
  <c r="AM77" i="42"/>
  <c r="AK77" i="42"/>
  <c r="AB77" i="42"/>
  <c r="Z77" i="42"/>
  <c r="Q77" i="42"/>
  <c r="O77" i="42"/>
  <c r="F77" i="42"/>
  <c r="D77" i="42"/>
  <c r="AM76" i="42"/>
  <c r="AK76" i="42"/>
  <c r="AB76" i="42"/>
  <c r="Z76" i="42"/>
  <c r="Q76" i="42"/>
  <c r="O76" i="42"/>
  <c r="F76" i="42"/>
  <c r="D76" i="42"/>
  <c r="AM75" i="42"/>
  <c r="AK75" i="42"/>
  <c r="AB75" i="42"/>
  <c r="Z75" i="42"/>
  <c r="Q75" i="42"/>
  <c r="O75" i="42"/>
  <c r="F75" i="42"/>
  <c r="D75" i="42"/>
  <c r="AM74" i="42"/>
  <c r="AK74" i="42"/>
  <c r="AB74" i="42"/>
  <c r="Z74" i="42"/>
  <c r="Q74" i="42"/>
  <c r="O74" i="42"/>
  <c r="F74" i="42"/>
  <c r="D74" i="42"/>
  <c r="AM73" i="42"/>
  <c r="AK73" i="42"/>
  <c r="AB73" i="42"/>
  <c r="Z73" i="42"/>
  <c r="Q73" i="42"/>
  <c r="O73" i="42"/>
  <c r="F73" i="42"/>
  <c r="D73" i="42"/>
  <c r="AM72" i="42"/>
  <c r="AK72" i="42"/>
  <c r="AB72" i="42"/>
  <c r="Z72" i="42"/>
  <c r="Q72" i="42"/>
  <c r="O72" i="42"/>
  <c r="F72" i="42"/>
  <c r="D72" i="42"/>
  <c r="AM71" i="42"/>
  <c r="AK71" i="42"/>
  <c r="AB71" i="42"/>
  <c r="Z71" i="42"/>
  <c r="Q71" i="42"/>
  <c r="O71" i="42"/>
  <c r="F71" i="42"/>
  <c r="D71" i="42"/>
  <c r="AM70" i="42"/>
  <c r="AK70" i="42"/>
  <c r="AB70" i="42"/>
  <c r="Z70" i="42"/>
  <c r="Q70" i="42"/>
  <c r="O70" i="42"/>
  <c r="F70" i="42"/>
  <c r="D70" i="42"/>
  <c r="AM69" i="42"/>
  <c r="AK69" i="42"/>
  <c r="AB69" i="42"/>
  <c r="Z69" i="42"/>
  <c r="Q69" i="42"/>
  <c r="O69" i="42"/>
  <c r="F69" i="42"/>
  <c r="D69" i="42"/>
  <c r="BC67" i="42"/>
  <c r="AR67" i="42"/>
  <c r="AG67" i="42"/>
  <c r="V67" i="42"/>
  <c r="K67" i="42"/>
  <c r="AM63" i="42"/>
  <c r="AK63" i="42"/>
  <c r="AB63" i="42"/>
  <c r="Z63" i="42"/>
  <c r="Q63" i="42"/>
  <c r="O63" i="42"/>
  <c r="F63" i="42"/>
  <c r="D63" i="42"/>
  <c r="AM62" i="42"/>
  <c r="AK62" i="42"/>
  <c r="AB62" i="42"/>
  <c r="Z62" i="42"/>
  <c r="Q62" i="42"/>
  <c r="O62" i="42"/>
  <c r="F62" i="42"/>
  <c r="D62" i="42"/>
  <c r="AM61" i="42"/>
  <c r="AK61" i="42"/>
  <c r="AB61" i="42"/>
  <c r="Z61" i="42"/>
  <c r="Q61" i="42"/>
  <c r="O61" i="42"/>
  <c r="F61" i="42"/>
  <c r="D61" i="42"/>
  <c r="AM60" i="42"/>
  <c r="AK60" i="42"/>
  <c r="AB60" i="42"/>
  <c r="Z60" i="42"/>
  <c r="Q60" i="42"/>
  <c r="O60" i="42"/>
  <c r="F60" i="42"/>
  <c r="D60" i="42"/>
  <c r="AM59" i="42"/>
  <c r="AK59" i="42"/>
  <c r="AB59" i="42"/>
  <c r="Z59" i="42"/>
  <c r="Q59" i="42"/>
  <c r="O59" i="42"/>
  <c r="F59" i="42"/>
  <c r="D59" i="42"/>
  <c r="AM58" i="42"/>
  <c r="AK58" i="42"/>
  <c r="AB58" i="42"/>
  <c r="Z58" i="42"/>
  <c r="Q58" i="42"/>
  <c r="O58" i="42"/>
  <c r="F58" i="42"/>
  <c r="D58" i="42"/>
  <c r="AM57" i="42"/>
  <c r="AK57" i="42"/>
  <c r="AB57" i="42"/>
  <c r="Z57" i="42"/>
  <c r="Q57" i="42"/>
  <c r="O57" i="42"/>
  <c r="F57" i="42"/>
  <c r="D57" i="42"/>
  <c r="AM56" i="42"/>
  <c r="AK56" i="42"/>
  <c r="AB56" i="42"/>
  <c r="Z56" i="42"/>
  <c r="Q56" i="42"/>
  <c r="O56" i="42"/>
  <c r="F56" i="42"/>
  <c r="D56" i="42"/>
  <c r="AM55" i="42"/>
  <c r="AK55" i="42"/>
  <c r="AB55" i="42"/>
  <c r="Z55" i="42"/>
  <c r="Q55" i="42"/>
  <c r="O55" i="42"/>
  <c r="F55" i="42"/>
  <c r="D55" i="42"/>
  <c r="AM54" i="42"/>
  <c r="AK54" i="42"/>
  <c r="AK64" i="42" s="1"/>
  <c r="AB54" i="42"/>
  <c r="AD54" i="42" s="1"/>
  <c r="Z54" i="42"/>
  <c r="Q54" i="42"/>
  <c r="Q64" i="42" s="1"/>
  <c r="O54" i="42"/>
  <c r="F54" i="42"/>
  <c r="F64" i="42" s="1"/>
  <c r="D54" i="42"/>
  <c r="D64" i="42" s="1"/>
  <c r="BC52" i="42"/>
  <c r="AR52" i="42"/>
  <c r="AG52" i="42"/>
  <c r="V52" i="42"/>
  <c r="K52" i="42"/>
  <c r="AM48" i="42"/>
  <c r="AK48" i="42"/>
  <c r="AB48" i="42"/>
  <c r="Z48" i="42"/>
  <c r="Q48" i="42"/>
  <c r="O48" i="42"/>
  <c r="F48" i="42"/>
  <c r="D48" i="42"/>
  <c r="AM47" i="42"/>
  <c r="AK47" i="42"/>
  <c r="AB47" i="42"/>
  <c r="Z47" i="42"/>
  <c r="Q47" i="42"/>
  <c r="O47" i="42"/>
  <c r="F47" i="42"/>
  <c r="D47" i="42"/>
  <c r="AM46" i="42"/>
  <c r="AK46" i="42"/>
  <c r="AB46" i="42"/>
  <c r="Z46" i="42"/>
  <c r="Q46" i="42"/>
  <c r="O46" i="42"/>
  <c r="F46" i="42"/>
  <c r="D46" i="42"/>
  <c r="AM45" i="42"/>
  <c r="AK45" i="42"/>
  <c r="AB45" i="42"/>
  <c r="Z45" i="42"/>
  <c r="Q45" i="42"/>
  <c r="O45" i="42"/>
  <c r="F45" i="42"/>
  <c r="D45" i="42"/>
  <c r="AM44" i="42"/>
  <c r="AK44" i="42"/>
  <c r="AB44" i="42"/>
  <c r="Z44" i="42"/>
  <c r="Q44" i="42"/>
  <c r="O44" i="42"/>
  <c r="F44" i="42"/>
  <c r="D44" i="42"/>
  <c r="AM43" i="42"/>
  <c r="AK43" i="42"/>
  <c r="AB43" i="42"/>
  <c r="Z43" i="42"/>
  <c r="Q43" i="42"/>
  <c r="O43" i="42"/>
  <c r="F43" i="42"/>
  <c r="D43" i="42"/>
  <c r="AM42" i="42"/>
  <c r="AK42" i="42"/>
  <c r="AB42" i="42"/>
  <c r="Z42" i="42"/>
  <c r="Q42" i="42"/>
  <c r="O42" i="42"/>
  <c r="F42" i="42"/>
  <c r="D42" i="42"/>
  <c r="AM41" i="42"/>
  <c r="AK41" i="42"/>
  <c r="AB41" i="42"/>
  <c r="Z41" i="42"/>
  <c r="Q41" i="42"/>
  <c r="O41" i="42"/>
  <c r="F41" i="42"/>
  <c r="D41" i="42"/>
  <c r="AM40" i="42"/>
  <c r="AK40" i="42"/>
  <c r="AB40" i="42"/>
  <c r="Z40" i="42"/>
  <c r="Q40" i="42"/>
  <c r="O40" i="42"/>
  <c r="F40" i="42"/>
  <c r="D40" i="42"/>
  <c r="AM39" i="42"/>
  <c r="AM49" i="42" s="1"/>
  <c r="AK39" i="42"/>
  <c r="AB39" i="42"/>
  <c r="AB49" i="42" s="1"/>
  <c r="Z39" i="42"/>
  <c r="Q39" i="42"/>
  <c r="Q49" i="42" s="1"/>
  <c r="O39" i="42"/>
  <c r="F39" i="42"/>
  <c r="D39" i="42"/>
  <c r="BC37" i="42"/>
  <c r="AR37" i="42"/>
  <c r="AG37" i="42"/>
  <c r="V37" i="42"/>
  <c r="K37" i="42"/>
  <c r="AM33" i="42"/>
  <c r="AK33" i="42"/>
  <c r="AB33" i="42"/>
  <c r="Z33" i="42"/>
  <c r="Q33" i="42"/>
  <c r="O33" i="42"/>
  <c r="F33" i="42"/>
  <c r="D33" i="42"/>
  <c r="AM32" i="42"/>
  <c r="AK32" i="42"/>
  <c r="AB32" i="42"/>
  <c r="Z32" i="42"/>
  <c r="Q32" i="42"/>
  <c r="O32" i="42"/>
  <c r="F32" i="42"/>
  <c r="D32" i="42"/>
  <c r="AM31" i="42"/>
  <c r="AK31" i="42"/>
  <c r="AB31" i="42"/>
  <c r="Z31" i="42"/>
  <c r="Q31" i="42"/>
  <c r="O31" i="42"/>
  <c r="F31" i="42"/>
  <c r="D31" i="42"/>
  <c r="AM30" i="42"/>
  <c r="AK30" i="42"/>
  <c r="AB30" i="42"/>
  <c r="Z30" i="42"/>
  <c r="Q30" i="42"/>
  <c r="O30" i="42"/>
  <c r="F30" i="42"/>
  <c r="D30" i="42"/>
  <c r="AM29" i="42"/>
  <c r="AK29" i="42"/>
  <c r="AB29" i="42"/>
  <c r="Z29" i="42"/>
  <c r="Q29" i="42"/>
  <c r="O29" i="42"/>
  <c r="F29" i="42"/>
  <c r="D29" i="42"/>
  <c r="AM28" i="42"/>
  <c r="AK28" i="42"/>
  <c r="AB28" i="42"/>
  <c r="Z28" i="42"/>
  <c r="Q28" i="42"/>
  <c r="O28" i="42"/>
  <c r="F28" i="42"/>
  <c r="D28" i="42"/>
  <c r="AM27" i="42"/>
  <c r="AK27" i="42"/>
  <c r="AB27" i="42"/>
  <c r="Z27" i="42"/>
  <c r="Q27" i="42"/>
  <c r="O27" i="42"/>
  <c r="F27" i="42"/>
  <c r="D27" i="42"/>
  <c r="AM26" i="42"/>
  <c r="AK26" i="42"/>
  <c r="AB26" i="42"/>
  <c r="Z26" i="42"/>
  <c r="Q26" i="42"/>
  <c r="O26" i="42"/>
  <c r="F26" i="42"/>
  <c r="D26" i="42"/>
  <c r="AM25" i="42"/>
  <c r="AK25" i="42"/>
  <c r="AB25" i="42"/>
  <c r="Z25" i="42"/>
  <c r="Q25" i="42"/>
  <c r="O25" i="42"/>
  <c r="F25" i="42"/>
  <c r="D25" i="42"/>
  <c r="AM24" i="42"/>
  <c r="AO24" i="42" s="1"/>
  <c r="AK24" i="42"/>
  <c r="AB24" i="42"/>
  <c r="AD24" i="42" s="1"/>
  <c r="Z24" i="42"/>
  <c r="Z34" i="42" s="1"/>
  <c r="Q24" i="42"/>
  <c r="S24" i="42" s="1"/>
  <c r="O24" i="42"/>
  <c r="F24" i="42"/>
  <c r="H24" i="42" s="1"/>
  <c r="D24" i="42"/>
  <c r="BC22" i="42"/>
  <c r="AR22" i="42"/>
  <c r="AG22" i="42"/>
  <c r="V22" i="42"/>
  <c r="K22" i="42"/>
  <c r="AM18" i="42"/>
  <c r="AK18" i="42"/>
  <c r="AB18" i="42"/>
  <c r="Z18" i="42"/>
  <c r="Q18" i="42"/>
  <c r="O18" i="42"/>
  <c r="F18" i="42"/>
  <c r="D18" i="42"/>
  <c r="AM17" i="42"/>
  <c r="AK17" i="42"/>
  <c r="AB17" i="42"/>
  <c r="Z17" i="42"/>
  <c r="Q17" i="42"/>
  <c r="O17" i="42"/>
  <c r="F17" i="42"/>
  <c r="D17" i="42"/>
  <c r="AM16" i="42"/>
  <c r="AK16" i="42"/>
  <c r="AB16" i="42"/>
  <c r="Z16" i="42"/>
  <c r="Q16" i="42"/>
  <c r="O16" i="42"/>
  <c r="F16" i="42"/>
  <c r="D16" i="42"/>
  <c r="AM15" i="42"/>
  <c r="AK15" i="42"/>
  <c r="AB15" i="42"/>
  <c r="Z15" i="42"/>
  <c r="Q15" i="42"/>
  <c r="O15" i="42"/>
  <c r="F15" i="42"/>
  <c r="D15" i="42"/>
  <c r="AM14" i="42"/>
  <c r="AK14" i="42"/>
  <c r="AB14" i="42"/>
  <c r="Z14" i="42"/>
  <c r="Q14" i="42"/>
  <c r="O14" i="42"/>
  <c r="F14" i="42"/>
  <c r="D14" i="42"/>
  <c r="AM13" i="42"/>
  <c r="AK13" i="42"/>
  <c r="AB13" i="42"/>
  <c r="Z13" i="42"/>
  <c r="Q13" i="42"/>
  <c r="O13" i="42"/>
  <c r="F13" i="42"/>
  <c r="D13" i="42"/>
  <c r="AM12" i="42"/>
  <c r="AK12" i="42"/>
  <c r="AB12" i="42"/>
  <c r="Z12" i="42"/>
  <c r="Q12" i="42"/>
  <c r="O12" i="42"/>
  <c r="F12" i="42"/>
  <c r="D12" i="42"/>
  <c r="AM11" i="42"/>
  <c r="AK11" i="42"/>
  <c r="AB11" i="42"/>
  <c r="Z11" i="42"/>
  <c r="Q11" i="42"/>
  <c r="O11" i="42"/>
  <c r="F11" i="42"/>
  <c r="D11" i="42"/>
  <c r="AM10" i="42"/>
  <c r="AK10" i="42"/>
  <c r="AB10" i="42"/>
  <c r="Z10" i="42"/>
  <c r="Q10" i="42"/>
  <c r="O10" i="42"/>
  <c r="F10" i="42"/>
  <c r="D10" i="42"/>
  <c r="AM9" i="42"/>
  <c r="AO9" i="42" s="1"/>
  <c r="AK9" i="42"/>
  <c r="AB9" i="42"/>
  <c r="AD9" i="42" s="1"/>
  <c r="Z9" i="42"/>
  <c r="Q9" i="42"/>
  <c r="Q19" i="42" s="1"/>
  <c r="O9" i="42"/>
  <c r="F9" i="42"/>
  <c r="H9" i="42" s="1"/>
  <c r="D9" i="42"/>
  <c r="BC7" i="42"/>
  <c r="AR7" i="42"/>
  <c r="AG7" i="42"/>
  <c r="V7" i="42"/>
  <c r="K7" i="42"/>
  <c r="AA89" i="42" l="1"/>
  <c r="E90" i="42"/>
  <c r="AX47" i="42"/>
  <c r="P85" i="42"/>
  <c r="AL88" i="42"/>
  <c r="P89" i="42"/>
  <c r="P92" i="42"/>
  <c r="AA90" i="42"/>
  <c r="E91" i="42"/>
  <c r="AL10" i="42"/>
  <c r="P11" i="42"/>
  <c r="AL11" i="42"/>
  <c r="P12" i="42"/>
  <c r="AL12" i="42"/>
  <c r="P13" i="42"/>
  <c r="P14" i="42"/>
  <c r="AL14" i="42"/>
  <c r="AL17" i="42"/>
  <c r="P18" i="42"/>
  <c r="AL18" i="42"/>
  <c r="P71" i="42"/>
  <c r="AL71" i="42"/>
  <c r="P75" i="42"/>
  <c r="AL75" i="42"/>
  <c r="FF26" i="48"/>
  <c r="AL87" i="42"/>
  <c r="AL92" i="42"/>
  <c r="FL30" i="48"/>
  <c r="E72" i="42"/>
  <c r="EJ41" i="48"/>
  <c r="AX11" i="42"/>
  <c r="AX14" i="42"/>
  <c r="E28" i="42"/>
  <c r="AA28" i="42"/>
  <c r="E29" i="42"/>
  <c r="E30" i="42"/>
  <c r="AA72" i="42"/>
  <c r="E73" i="42"/>
  <c r="E74" i="42"/>
  <c r="E76" i="42"/>
  <c r="AA76" i="42"/>
  <c r="E77" i="42"/>
  <c r="E78" i="42"/>
  <c r="FG27" i="48"/>
  <c r="FL25" i="48"/>
  <c r="AX63" i="42"/>
  <c r="R18" i="43" s="1"/>
  <c r="AA93" i="42"/>
  <c r="FG26" i="48"/>
  <c r="FJ31" i="48"/>
  <c r="AL32" i="42"/>
  <c r="AA57" i="42"/>
  <c r="FM28" i="48"/>
  <c r="FT15" i="48" s="1"/>
  <c r="FC25" i="48"/>
  <c r="P77" i="42"/>
  <c r="AL91" i="42"/>
  <c r="FJ29" i="48"/>
  <c r="FE29" i="48"/>
  <c r="FF30" i="48"/>
  <c r="FF29" i="48"/>
  <c r="FH26" i="48"/>
  <c r="FF32" i="48"/>
  <c r="FF27" i="48"/>
  <c r="FD33" i="48"/>
  <c r="FG30" i="48"/>
  <c r="FL32" i="48"/>
  <c r="FE33" i="48"/>
  <c r="FE32" i="48"/>
  <c r="FM27" i="48"/>
  <c r="FT14" i="48" s="1"/>
  <c r="FK33" i="48"/>
  <c r="FK28" i="48"/>
  <c r="FD31" i="48"/>
  <c r="FH24" i="48"/>
  <c r="FH23" i="48"/>
  <c r="FI23" i="48"/>
  <c r="FG29" i="48"/>
  <c r="FG24" i="48"/>
  <c r="FE30" i="48"/>
  <c r="EJ45" i="48"/>
  <c r="AA17" i="42"/>
  <c r="O34" i="42"/>
  <c r="AK34" i="42"/>
  <c r="E32" i="42"/>
  <c r="AA18" i="42"/>
  <c r="P29" i="42"/>
  <c r="P31" i="42"/>
  <c r="AV9" i="42"/>
  <c r="D9" i="43" s="1"/>
  <c r="AA15" i="42"/>
  <c r="AL28" i="42"/>
  <c r="AA32" i="42"/>
  <c r="E33" i="42"/>
  <c r="P55" i="42"/>
  <c r="AL55" i="42"/>
  <c r="P56" i="42"/>
  <c r="AL56" i="42"/>
  <c r="P57" i="42"/>
  <c r="P73" i="42"/>
  <c r="AL78" i="42"/>
  <c r="AX84" i="42"/>
  <c r="AZ84" i="42" s="1"/>
  <c r="AX85" i="42"/>
  <c r="AX92" i="42"/>
  <c r="FL31" i="48"/>
  <c r="FI32" i="48"/>
  <c r="FF33" i="48"/>
  <c r="FG23" i="48"/>
  <c r="FC27" i="48"/>
  <c r="FJ30" i="48"/>
  <c r="FI33" i="48"/>
  <c r="FE25" i="48"/>
  <c r="FD28" i="48"/>
  <c r="FC31" i="48"/>
  <c r="FM33" i="48"/>
  <c r="FT20" i="48" s="1"/>
  <c r="FE24" i="48"/>
  <c r="FD27" i="48"/>
  <c r="FC30" i="48"/>
  <c r="FM32" i="48"/>
  <c r="FT19" i="48" s="1"/>
  <c r="FT33" i="48" s="1"/>
  <c r="FM23" i="48"/>
  <c r="FT10" i="48" s="1"/>
  <c r="FG25" i="48"/>
  <c r="FL26" i="48"/>
  <c r="FF28" i="48"/>
  <c r="FK29" i="48"/>
  <c r="FE31" i="48"/>
  <c r="FJ32" i="48"/>
  <c r="FF23" i="48"/>
  <c r="FK24" i="48"/>
  <c r="FE26" i="48"/>
  <c r="FJ27" i="48"/>
  <c r="FD29" i="48"/>
  <c r="FI30" i="48"/>
  <c r="FC32" i="48"/>
  <c r="FH33" i="48"/>
  <c r="EJ43" i="48"/>
  <c r="AL30" i="42"/>
  <c r="AA48" i="42"/>
  <c r="AL93" i="42"/>
  <c r="FD23" i="48"/>
  <c r="FL23" i="48"/>
  <c r="FI24" i="48"/>
  <c r="FF25" i="48"/>
  <c r="FD24" i="48"/>
  <c r="FK27" i="48"/>
  <c r="FG31" i="48"/>
  <c r="FC23" i="48"/>
  <c r="FM25" i="48"/>
  <c r="FT12" i="48" s="1"/>
  <c r="FT26" i="48" s="1"/>
  <c r="FL28" i="48"/>
  <c r="FK31" i="48"/>
  <c r="FL24" i="48"/>
  <c r="FM24" i="48"/>
  <c r="FT11" i="48" s="1"/>
  <c r="FT25" i="48" s="1"/>
  <c r="FL27" i="48"/>
  <c r="FK30" i="48"/>
  <c r="FJ33" i="48"/>
  <c r="FF24" i="48"/>
  <c r="FK25" i="48"/>
  <c r="FE27" i="48"/>
  <c r="FJ28" i="48"/>
  <c r="FD30" i="48"/>
  <c r="FI31" i="48"/>
  <c r="FC33" i="48"/>
  <c r="FJ23" i="48"/>
  <c r="FD25" i="48"/>
  <c r="FI26" i="48"/>
  <c r="FC28" i="48"/>
  <c r="FH29" i="48"/>
  <c r="FM30" i="48"/>
  <c r="FT17" i="48" s="1"/>
  <c r="FT31" i="48" s="1"/>
  <c r="FG32" i="48"/>
  <c r="FL33" i="48"/>
  <c r="FC26" i="48"/>
  <c r="FK26" i="48"/>
  <c r="FH27" i="48"/>
  <c r="FE28" i="48"/>
  <c r="FI25" i="48"/>
  <c r="FH28" i="48"/>
  <c r="FD32" i="48"/>
  <c r="FK23" i="48"/>
  <c r="FJ26" i="48"/>
  <c r="FI29" i="48"/>
  <c r="FH32" i="48"/>
  <c r="FM29" i="48"/>
  <c r="FT16" i="48" s="1"/>
  <c r="FJ25" i="48"/>
  <c r="FI28" i="48"/>
  <c r="FH31" i="48"/>
  <c r="FE23" i="48"/>
  <c r="FJ24" i="48"/>
  <c r="FD26" i="48"/>
  <c r="FI27" i="48"/>
  <c r="FC29" i="48"/>
  <c r="FH30" i="48"/>
  <c r="FM31" i="48"/>
  <c r="FT18" i="48" s="1"/>
  <c r="FT32" i="48" s="1"/>
  <c r="FG33" i="48"/>
  <c r="FC24" i="48"/>
  <c r="FH25" i="48"/>
  <c r="FM26" i="48"/>
  <c r="FT13" i="48" s="1"/>
  <c r="FT27" i="48" s="1"/>
  <c r="FG28" i="48"/>
  <c r="FL29" i="48"/>
  <c r="FF31" i="48"/>
  <c r="EJ39" i="48"/>
  <c r="EJ47" i="48"/>
  <c r="AL15" i="42"/>
  <c r="AA30" i="42"/>
  <c r="E31" i="42"/>
  <c r="AW31" i="42" s="1"/>
  <c r="I16" i="43" s="1"/>
  <c r="E16" i="44" s="1"/>
  <c r="P33" i="42"/>
  <c r="AL46" i="42"/>
  <c r="P47" i="42"/>
  <c r="AL47" i="42"/>
  <c r="P48" i="42"/>
  <c r="AL48" i="42"/>
  <c r="AX55" i="42"/>
  <c r="R10" i="43" s="1"/>
  <c r="AX56" i="42"/>
  <c r="R11" i="43" s="1"/>
  <c r="AX57" i="42"/>
  <c r="R12" i="43" s="1"/>
  <c r="AV58" i="42"/>
  <c r="P13" i="43" s="1"/>
  <c r="AA58" i="42"/>
  <c r="E59" i="42"/>
  <c r="AA59" i="42"/>
  <c r="AA61" i="42"/>
  <c r="AV62" i="42"/>
  <c r="P17" i="43" s="1"/>
  <c r="AA62" i="42"/>
  <c r="AA63" i="42"/>
  <c r="AV92" i="42"/>
  <c r="X17" i="43" s="1"/>
  <c r="AL63" i="42"/>
  <c r="AL73" i="42"/>
  <c r="AL77" i="42"/>
  <c r="AA84" i="42"/>
  <c r="AC84" i="42" s="1"/>
  <c r="AA85" i="42"/>
  <c r="AV86" i="42"/>
  <c r="X11" i="43" s="1"/>
  <c r="AA86" i="42"/>
  <c r="E87" i="42"/>
  <c r="EJ42" i="48"/>
  <c r="EJ46" i="48"/>
  <c r="AX15" i="42"/>
  <c r="E16" i="42"/>
  <c r="AA16" i="42"/>
  <c r="E17" i="42"/>
  <c r="AW17" i="42" s="1"/>
  <c r="AL27" i="42"/>
  <c r="AA29" i="42"/>
  <c r="P30" i="42"/>
  <c r="AW30" i="42" s="1"/>
  <c r="I15" i="43" s="1"/>
  <c r="E15" i="44" s="1"/>
  <c r="AL31" i="42"/>
  <c r="AA33" i="42"/>
  <c r="AL45" i="42"/>
  <c r="P46" i="42"/>
  <c r="AX48" i="42"/>
  <c r="N18" i="43" s="1"/>
  <c r="P93" i="42"/>
  <c r="P10" i="42"/>
  <c r="P15" i="42"/>
  <c r="E39" i="42"/>
  <c r="G39" i="42" s="1"/>
  <c r="AA39" i="42"/>
  <c r="E40" i="42"/>
  <c r="AA40" i="42"/>
  <c r="E41" i="42"/>
  <c r="AA41" i="42"/>
  <c r="E42" i="42"/>
  <c r="AA42" i="42"/>
  <c r="E43" i="42"/>
  <c r="AA43" i="42"/>
  <c r="E44" i="42"/>
  <c r="AA44" i="42"/>
  <c r="E45" i="42"/>
  <c r="AA45" i="42"/>
  <c r="AV46" i="42"/>
  <c r="L16" i="43" s="1"/>
  <c r="AA46" i="42"/>
  <c r="S54" i="42"/>
  <c r="U54" i="42" s="1"/>
  <c r="AX60" i="42"/>
  <c r="R15" i="43" s="1"/>
  <c r="G15" i="45" s="1"/>
  <c r="AX61" i="42"/>
  <c r="R16" i="43" s="1"/>
  <c r="G16" i="45" s="1"/>
  <c r="P78" i="42"/>
  <c r="AA88" i="42"/>
  <c r="EJ38" i="48"/>
  <c r="EJ40" i="48"/>
  <c r="EJ44" i="48"/>
  <c r="AA10" i="42"/>
  <c r="AA14" i="42"/>
  <c r="P16" i="42"/>
  <c r="AL16" i="42"/>
  <c r="P17" i="42"/>
  <c r="AA25" i="42"/>
  <c r="AA26" i="42"/>
  <c r="AA27" i="42"/>
  <c r="P28" i="42"/>
  <c r="AL29" i="42"/>
  <c r="AA31" i="42"/>
  <c r="P32" i="42"/>
  <c r="AL33" i="42"/>
  <c r="AA47" i="42"/>
  <c r="AL59" i="42"/>
  <c r="P60" i="42"/>
  <c r="AL60" i="42"/>
  <c r="P61" i="42"/>
  <c r="E71" i="42"/>
  <c r="AA74" i="42"/>
  <c r="E75" i="42"/>
  <c r="AA78" i="42"/>
  <c r="FT29" i="48"/>
  <c r="FT34" i="48"/>
  <c r="FT24" i="48"/>
  <c r="FT28" i="48"/>
  <c r="FS45" i="48"/>
  <c r="FS42" i="48"/>
  <c r="FS44" i="48"/>
  <c r="FS47" i="48"/>
  <c r="FS39" i="48"/>
  <c r="FS41" i="48"/>
  <c r="FS40" i="48"/>
  <c r="FS43" i="48"/>
  <c r="EJ48" i="40"/>
  <c r="EA33" i="48"/>
  <c r="DW33" i="48"/>
  <c r="ED32" i="48"/>
  <c r="EK19" i="48" s="1"/>
  <c r="DZ32" i="48"/>
  <c r="DV32" i="48"/>
  <c r="EC31" i="48"/>
  <c r="DY31" i="48"/>
  <c r="DU31" i="48"/>
  <c r="EB30" i="48"/>
  <c r="DX30" i="48"/>
  <c r="DT30" i="48"/>
  <c r="EA29" i="48"/>
  <c r="DW29" i="48"/>
  <c r="ED28" i="48"/>
  <c r="EK15" i="48" s="1"/>
  <c r="DZ28" i="48"/>
  <c r="DV28" i="48"/>
  <c r="EC27" i="48"/>
  <c r="DY27" i="48"/>
  <c r="DU27" i="48"/>
  <c r="EB26" i="48"/>
  <c r="DX26" i="48"/>
  <c r="DT26" i="48"/>
  <c r="EA25" i="48"/>
  <c r="DW25" i="48"/>
  <c r="ED24" i="48"/>
  <c r="EK11" i="48" s="1"/>
  <c r="EK25" i="48" s="1"/>
  <c r="DZ24" i="48"/>
  <c r="DV24" i="48"/>
  <c r="EC23" i="48"/>
  <c r="DY23" i="48"/>
  <c r="DU23" i="48"/>
  <c r="ED33" i="48"/>
  <c r="EK20" i="48" s="1"/>
  <c r="DZ33" i="48"/>
  <c r="DV33" i="48"/>
  <c r="EC32" i="48"/>
  <c r="DY32" i="48"/>
  <c r="DU32" i="48"/>
  <c r="EB31" i="48"/>
  <c r="DX31" i="48"/>
  <c r="DT31" i="48"/>
  <c r="EA30" i="48"/>
  <c r="DW30" i="48"/>
  <c r="ED29" i="48"/>
  <c r="EK16" i="48" s="1"/>
  <c r="DZ29" i="48"/>
  <c r="DV29" i="48"/>
  <c r="EC28" i="48"/>
  <c r="DY28" i="48"/>
  <c r="DU28" i="48"/>
  <c r="EB27" i="48"/>
  <c r="DX27" i="48"/>
  <c r="DT27" i="48"/>
  <c r="EA26" i="48"/>
  <c r="DW26" i="48"/>
  <c r="ED25" i="48"/>
  <c r="EK12" i="48" s="1"/>
  <c r="DZ25" i="48"/>
  <c r="DV25" i="48"/>
  <c r="EC24" i="48"/>
  <c r="DY24" i="48"/>
  <c r="DU24" i="48"/>
  <c r="EB23" i="48"/>
  <c r="DX23" i="48"/>
  <c r="DT23" i="48"/>
  <c r="EC33" i="48"/>
  <c r="DU33" i="48"/>
  <c r="DX32" i="48"/>
  <c r="EA31" i="48"/>
  <c r="ED30" i="48"/>
  <c r="EK17" i="48" s="1"/>
  <c r="DV30" i="48"/>
  <c r="DY29" i="48"/>
  <c r="EB28" i="48"/>
  <c r="DT28" i="48"/>
  <c r="DW27" i="48"/>
  <c r="DZ26" i="48"/>
  <c r="EC25" i="48"/>
  <c r="DU25" i="48"/>
  <c r="DX24" i="48"/>
  <c r="EA23" i="48"/>
  <c r="DW32" i="48"/>
  <c r="EC30" i="48"/>
  <c r="DX29" i="48"/>
  <c r="ED27" i="48"/>
  <c r="EK14" i="48" s="1"/>
  <c r="DY26" i="48"/>
  <c r="DT25" i="48"/>
  <c r="DZ23" i="48"/>
  <c r="DX33" i="48"/>
  <c r="EA32" i="48"/>
  <c r="ED31" i="48"/>
  <c r="EK18" i="48" s="1"/>
  <c r="DV31" i="48"/>
  <c r="DY30" i="48"/>
  <c r="EB29" i="48"/>
  <c r="DT29" i="48"/>
  <c r="DW28" i="48"/>
  <c r="DZ27" i="48"/>
  <c r="EC26" i="48"/>
  <c r="DU26" i="48"/>
  <c r="DX25" i="48"/>
  <c r="EA24" i="48"/>
  <c r="ED23" i="48"/>
  <c r="EK10" i="48" s="1"/>
  <c r="DV23" i="48"/>
  <c r="EB33" i="48"/>
  <c r="DT33" i="48"/>
  <c r="DZ31" i="48"/>
  <c r="DU30" i="48"/>
  <c r="EA28" i="48"/>
  <c r="DV27" i="48"/>
  <c r="EB25" i="48"/>
  <c r="DW24" i="48"/>
  <c r="DY33" i="48"/>
  <c r="DZ30" i="48"/>
  <c r="EA27" i="48"/>
  <c r="EB24" i="48"/>
  <c r="EB32" i="48"/>
  <c r="EC29" i="48"/>
  <c r="ED26" i="48"/>
  <c r="EK13" i="48" s="1"/>
  <c r="DT24" i="48"/>
  <c r="DT32" i="48"/>
  <c r="DU29" i="48"/>
  <c r="DV26" i="48"/>
  <c r="DW23" i="48"/>
  <c r="DW31" i="48"/>
  <c r="DX28" i="48"/>
  <c r="DY25" i="48"/>
  <c r="P25" i="42"/>
  <c r="AL25" i="42"/>
  <c r="P26" i="42"/>
  <c r="AL26" i="42"/>
  <c r="AV28" i="42"/>
  <c r="H13" i="43" s="1"/>
  <c r="AV29" i="42"/>
  <c r="H14" i="43" s="1"/>
  <c r="AV30" i="42"/>
  <c r="H15" i="43" s="1"/>
  <c r="AV31" i="42"/>
  <c r="H16" i="43" s="1"/>
  <c r="AV32" i="42"/>
  <c r="H17" i="43" s="1"/>
  <c r="AV33" i="42"/>
  <c r="H18" i="43" s="1"/>
  <c r="E47" i="42"/>
  <c r="E48" i="42"/>
  <c r="E55" i="42"/>
  <c r="AA55" i="42"/>
  <c r="AW55" i="42" s="1"/>
  <c r="E56" i="42"/>
  <c r="AA56" i="42"/>
  <c r="E57" i="42"/>
  <c r="P58" i="42"/>
  <c r="AL58" i="42"/>
  <c r="P59" i="42"/>
  <c r="E60" i="42"/>
  <c r="AA60" i="42"/>
  <c r="E61" i="42"/>
  <c r="P62" i="42"/>
  <c r="AL62" i="42"/>
  <c r="P63" i="42"/>
  <c r="P70" i="42"/>
  <c r="AL70" i="42"/>
  <c r="AV72" i="42"/>
  <c r="T12" i="43" s="1"/>
  <c r="AL72" i="42"/>
  <c r="AV74" i="42"/>
  <c r="T14" i="43" s="1"/>
  <c r="AL74" i="42"/>
  <c r="AV76" i="42"/>
  <c r="T16" i="43" s="1"/>
  <c r="AL76" i="42"/>
  <c r="P86" i="42"/>
  <c r="P87" i="42"/>
  <c r="AV89" i="42"/>
  <c r="X14" i="43" s="1"/>
  <c r="P90" i="42"/>
  <c r="P91" i="42"/>
  <c r="AA92" i="42"/>
  <c r="AV10" i="42"/>
  <c r="D10" i="43" s="1"/>
  <c r="AV18" i="42"/>
  <c r="D18" i="43" s="1"/>
  <c r="AO10" i="42"/>
  <c r="AO11" i="42" s="1"/>
  <c r="AV15" i="42"/>
  <c r="D15" i="43" s="1"/>
  <c r="E18" i="42"/>
  <c r="AW18" i="42" s="1"/>
  <c r="E18" i="43" s="1"/>
  <c r="D18" i="44" s="1"/>
  <c r="D34" i="42"/>
  <c r="AV25" i="42"/>
  <c r="H10" i="43" s="1"/>
  <c r="AV26" i="42"/>
  <c r="H11" i="43" s="1"/>
  <c r="AV27" i="42"/>
  <c r="H12" i="43" s="1"/>
  <c r="F49" i="42"/>
  <c r="AX40" i="42"/>
  <c r="AX41" i="42"/>
  <c r="N11" i="43" s="1"/>
  <c r="AX42" i="42"/>
  <c r="N12" i="43" s="1"/>
  <c r="AX43" i="42"/>
  <c r="AX44" i="42"/>
  <c r="N14" i="43" s="1"/>
  <c r="AX45" i="42"/>
  <c r="N15" i="43" s="1"/>
  <c r="AX46" i="42"/>
  <c r="N16" i="43" s="1"/>
  <c r="H54" i="42"/>
  <c r="J54" i="42" s="1"/>
  <c r="Z64" i="42"/>
  <c r="AM64" i="42"/>
  <c r="E58" i="42"/>
  <c r="E62" i="42"/>
  <c r="AV63" i="42"/>
  <c r="P18" i="43" s="1"/>
  <c r="AX78" i="42"/>
  <c r="E86" i="42"/>
  <c r="AX93" i="42"/>
  <c r="Z18" i="43" s="1"/>
  <c r="AX12" i="42"/>
  <c r="F12" i="43" s="1"/>
  <c r="Z19" i="42"/>
  <c r="E10" i="42"/>
  <c r="O19" i="42"/>
  <c r="AK19" i="42"/>
  <c r="E11" i="42"/>
  <c r="AA11" i="42"/>
  <c r="E12" i="42"/>
  <c r="AA12" i="42"/>
  <c r="AV13" i="42"/>
  <c r="D13" i="43" s="1"/>
  <c r="AA13" i="42"/>
  <c r="AV14" i="42"/>
  <c r="D14" i="43" s="1"/>
  <c r="E15" i="42"/>
  <c r="AX16" i="42"/>
  <c r="F16" i="43" s="1"/>
  <c r="AX17" i="42"/>
  <c r="F17" i="43" s="1"/>
  <c r="AX18" i="42"/>
  <c r="F18" i="43" s="1"/>
  <c r="P39" i="42"/>
  <c r="R39" i="42" s="1"/>
  <c r="AL39" i="42"/>
  <c r="AN39" i="42" s="1"/>
  <c r="P40" i="42"/>
  <c r="AL40" i="42"/>
  <c r="P41" i="42"/>
  <c r="AL41" i="42"/>
  <c r="P42" i="42"/>
  <c r="AL42" i="42"/>
  <c r="P43" i="42"/>
  <c r="AL43" i="42"/>
  <c r="P44" i="42"/>
  <c r="AL44" i="42"/>
  <c r="P45" i="42"/>
  <c r="AV47" i="42"/>
  <c r="L17" i="43" s="1"/>
  <c r="AV48" i="42"/>
  <c r="L18" i="43" s="1"/>
  <c r="O64" i="42"/>
  <c r="AB64" i="42"/>
  <c r="AF54" i="42" s="1"/>
  <c r="AO54" i="42"/>
  <c r="AQ54" i="42" s="1"/>
  <c r="AL57" i="42"/>
  <c r="AX58" i="42"/>
  <c r="R13" i="43" s="1"/>
  <c r="S13" i="43" s="1"/>
  <c r="G38" i="43" s="1"/>
  <c r="AX59" i="42"/>
  <c r="R14" i="43" s="1"/>
  <c r="G14" i="45" s="1"/>
  <c r="AV60" i="42"/>
  <c r="P15" i="43" s="1"/>
  <c r="AL61" i="42"/>
  <c r="AX62" i="42"/>
  <c r="R17" i="43" s="1"/>
  <c r="G17" i="45" s="1"/>
  <c r="F79" i="42"/>
  <c r="AX70" i="42"/>
  <c r="V10" i="43" s="1"/>
  <c r="AX71" i="42"/>
  <c r="V11" i="43" s="1"/>
  <c r="AA71" i="42"/>
  <c r="AW71" i="42" s="1"/>
  <c r="P72" i="42"/>
  <c r="AX73" i="42"/>
  <c r="V13" i="43" s="1"/>
  <c r="AA73" i="42"/>
  <c r="P74" i="42"/>
  <c r="AX75" i="42"/>
  <c r="AA75" i="42"/>
  <c r="P76" i="42"/>
  <c r="AX77" i="42"/>
  <c r="V17" i="43" s="1"/>
  <c r="AA77" i="42"/>
  <c r="AL85" i="42"/>
  <c r="AX87" i="42"/>
  <c r="Z12" i="43" s="1"/>
  <c r="E88" i="42"/>
  <c r="AL89" i="42"/>
  <c r="AX90" i="42"/>
  <c r="Z15" i="43" s="1"/>
  <c r="AX91" i="42"/>
  <c r="Z16" i="43" s="1"/>
  <c r="AV91" i="42"/>
  <c r="X16" i="43" s="1"/>
  <c r="N17" i="43"/>
  <c r="F11" i="43"/>
  <c r="F14" i="43"/>
  <c r="F15" i="43"/>
  <c r="AO25" i="42"/>
  <c r="AO26" i="42" s="1"/>
  <c r="AC39" i="42"/>
  <c r="N10" i="43"/>
  <c r="N13" i="43"/>
  <c r="S25" i="42"/>
  <c r="AD10" i="42"/>
  <c r="H25" i="42"/>
  <c r="H26" i="42" s="1"/>
  <c r="AD25" i="42"/>
  <c r="AD26" i="42" s="1"/>
  <c r="S9" i="42"/>
  <c r="U9" i="42" s="1"/>
  <c r="E9" i="42"/>
  <c r="P9" i="42"/>
  <c r="AA9" i="42"/>
  <c r="AL9" i="42"/>
  <c r="H10" i="42"/>
  <c r="E13" i="42"/>
  <c r="AL13" i="42"/>
  <c r="F19" i="42"/>
  <c r="J9" i="42" s="1"/>
  <c r="AB19" i="42"/>
  <c r="AF9" i="42" s="1"/>
  <c r="AM19" i="42"/>
  <c r="AQ9" i="42" s="1"/>
  <c r="E24" i="42"/>
  <c r="P24" i="42"/>
  <c r="AA24" i="42"/>
  <c r="AL24" i="42"/>
  <c r="E25" i="42"/>
  <c r="E26" i="42"/>
  <c r="E27" i="42"/>
  <c r="P27" i="42"/>
  <c r="H39" i="42"/>
  <c r="H40" i="42" s="1"/>
  <c r="S39" i="42"/>
  <c r="U39" i="42" s="1"/>
  <c r="AD39" i="42"/>
  <c r="AF39" i="42" s="1"/>
  <c r="AO39" i="42"/>
  <c r="AQ39" i="42" s="1"/>
  <c r="AV39" i="42"/>
  <c r="AV40" i="42"/>
  <c r="L10" i="43" s="1"/>
  <c r="AV41" i="42"/>
  <c r="L11" i="43" s="1"/>
  <c r="AV42" i="42"/>
  <c r="L12" i="43" s="1"/>
  <c r="AV43" i="42"/>
  <c r="L13" i="43" s="1"/>
  <c r="AV44" i="42"/>
  <c r="L14" i="43" s="1"/>
  <c r="AV45" i="42"/>
  <c r="L15" i="43" s="1"/>
  <c r="D49" i="42"/>
  <c r="O49" i="42"/>
  <c r="Z49" i="42"/>
  <c r="AK49" i="42"/>
  <c r="AV56" i="42"/>
  <c r="P11" i="43" s="1"/>
  <c r="G12" i="45"/>
  <c r="H69" i="42"/>
  <c r="AK79" i="42"/>
  <c r="AL69" i="42"/>
  <c r="AX69" i="42"/>
  <c r="AV11" i="42"/>
  <c r="D11" i="43" s="1"/>
  <c r="AX13" i="42"/>
  <c r="E14" i="42"/>
  <c r="AV16" i="42"/>
  <c r="D16" i="43" s="1"/>
  <c r="AX24" i="42"/>
  <c r="AX25" i="42"/>
  <c r="AX26" i="42"/>
  <c r="AX27" i="42"/>
  <c r="AX28" i="42"/>
  <c r="AX29" i="42"/>
  <c r="AX30" i="42"/>
  <c r="AX31" i="42"/>
  <c r="AX32" i="42"/>
  <c r="AX33" i="42"/>
  <c r="F34" i="42"/>
  <c r="J24" i="42" s="1"/>
  <c r="Q34" i="42"/>
  <c r="U24" i="42" s="1"/>
  <c r="AB34" i="42"/>
  <c r="AF24" i="42" s="1"/>
  <c r="AM34" i="42"/>
  <c r="AQ24" i="42" s="1"/>
  <c r="E46" i="42"/>
  <c r="AV54" i="42"/>
  <c r="S55" i="42"/>
  <c r="AD55" i="42"/>
  <c r="AO55" i="42"/>
  <c r="AV55" i="42"/>
  <c r="P10" i="43" s="1"/>
  <c r="Z79" i="42"/>
  <c r="AA69" i="42"/>
  <c r="AO69" i="42"/>
  <c r="AM79" i="42"/>
  <c r="AA70" i="42"/>
  <c r="Z10" i="43"/>
  <c r="AX10" i="42"/>
  <c r="AV12" i="42"/>
  <c r="D12" i="43" s="1"/>
  <c r="AV17" i="42"/>
  <c r="D17" i="43" s="1"/>
  <c r="D19" i="42"/>
  <c r="AX39" i="42"/>
  <c r="E54" i="42"/>
  <c r="P54" i="42"/>
  <c r="AA54" i="42"/>
  <c r="AL54" i="42"/>
  <c r="AV57" i="42"/>
  <c r="P12" i="43" s="1"/>
  <c r="AV59" i="42"/>
  <c r="P14" i="43" s="1"/>
  <c r="AV61" i="42"/>
  <c r="P16" i="43" s="1"/>
  <c r="D79" i="42"/>
  <c r="E69" i="42"/>
  <c r="O79" i="42"/>
  <c r="P69" i="42"/>
  <c r="AB79" i="42"/>
  <c r="AD69" i="42"/>
  <c r="AD70" i="42" s="1"/>
  <c r="E70" i="42"/>
  <c r="AV70" i="42"/>
  <c r="T10" i="43" s="1"/>
  <c r="AX9" i="42"/>
  <c r="AV24" i="42"/>
  <c r="AX54" i="42"/>
  <c r="G11" i="45"/>
  <c r="E63" i="42"/>
  <c r="Q79" i="42"/>
  <c r="S69" i="42"/>
  <c r="AV69" i="42"/>
  <c r="V15" i="43"/>
  <c r="AV78" i="42"/>
  <c r="T18" i="43" s="1"/>
  <c r="AB94" i="42"/>
  <c r="AD84" i="42"/>
  <c r="AM94" i="42"/>
  <c r="AQ84" i="42" s="1"/>
  <c r="E85" i="42"/>
  <c r="AL86" i="42"/>
  <c r="P88" i="42"/>
  <c r="AA91" i="42"/>
  <c r="AV93" i="42"/>
  <c r="X18" i="43" s="1"/>
  <c r="E93" i="42"/>
  <c r="B11" i="43"/>
  <c r="AV88" i="42"/>
  <c r="X13" i="43" s="1"/>
  <c r="AX89" i="42"/>
  <c r="Z17" i="43"/>
  <c r="AV71" i="42"/>
  <c r="T11" i="43" s="1"/>
  <c r="AX72" i="42"/>
  <c r="AV73" i="42"/>
  <c r="T13" i="43" s="1"/>
  <c r="AX74" i="42"/>
  <c r="AV75" i="42"/>
  <c r="T15" i="43" s="1"/>
  <c r="AX76" i="42"/>
  <c r="AV77" i="42"/>
  <c r="T17" i="43" s="1"/>
  <c r="V18" i="43"/>
  <c r="E84" i="42"/>
  <c r="P84" i="42"/>
  <c r="O94" i="42"/>
  <c r="Z94" i="42"/>
  <c r="S85" i="42"/>
  <c r="AV85" i="42"/>
  <c r="X10" i="43" s="1"/>
  <c r="AX86" i="42"/>
  <c r="AA87" i="42"/>
  <c r="E89" i="42"/>
  <c r="AL90" i="42"/>
  <c r="AV90" i="42"/>
  <c r="X15" i="43" s="1"/>
  <c r="E92" i="42"/>
  <c r="F94" i="42"/>
  <c r="H84" i="42"/>
  <c r="Q94" i="42"/>
  <c r="U84" i="42" s="1"/>
  <c r="AL84" i="42"/>
  <c r="AK94" i="42"/>
  <c r="AV84" i="42"/>
  <c r="AO85" i="42"/>
  <c r="AQ85" i="42" s="1"/>
  <c r="AV87" i="42"/>
  <c r="X12" i="43" s="1"/>
  <c r="AX88" i="42"/>
  <c r="B18" i="38"/>
  <c r="B16" i="38"/>
  <c r="B13" i="38"/>
  <c r="B14" i="38" s="1"/>
  <c r="B10" i="38"/>
  <c r="B11" i="38" s="1"/>
  <c r="B3" i="38"/>
  <c r="B3" i="40" s="1"/>
  <c r="AW90" i="42" l="1"/>
  <c r="R40" i="42"/>
  <c r="AW91" i="42"/>
  <c r="J40" i="42"/>
  <c r="AW72" i="42"/>
  <c r="AW12" i="42"/>
  <c r="AW59" i="42"/>
  <c r="AW78" i="42"/>
  <c r="U18" i="43" s="1"/>
  <c r="H18" i="44" s="1"/>
  <c r="AW86" i="42"/>
  <c r="AW76" i="42"/>
  <c r="U16" i="43" s="1"/>
  <c r="H16" i="44" s="1"/>
  <c r="FT30" i="48"/>
  <c r="AW62" i="42"/>
  <c r="AW58" i="42"/>
  <c r="AW47" i="42"/>
  <c r="M17" i="43" s="1"/>
  <c r="F17" i="44" s="1"/>
  <c r="AW77" i="42"/>
  <c r="Z9" i="43"/>
  <c r="AW73" i="42"/>
  <c r="AW42" i="42"/>
  <c r="M12" i="43" s="1"/>
  <c r="F12" i="44" s="1"/>
  <c r="AW87" i="42"/>
  <c r="AW43" i="42"/>
  <c r="AW28" i="42"/>
  <c r="I13" i="43" s="1"/>
  <c r="E13" i="44" s="1"/>
  <c r="FT41" i="48"/>
  <c r="FC37" i="48" a="1"/>
  <c r="FK46" i="48" s="1"/>
  <c r="S17" i="43"/>
  <c r="G42" i="43" s="1"/>
  <c r="S11" i="43"/>
  <c r="G36" i="43" s="1"/>
  <c r="S12" i="43"/>
  <c r="G37" i="43" s="1"/>
  <c r="S15" i="43"/>
  <c r="G40" i="43" s="1"/>
  <c r="AW11" i="42"/>
  <c r="AW33" i="42"/>
  <c r="I18" i="43" s="1"/>
  <c r="E18" i="44" s="1"/>
  <c r="AW40" i="42"/>
  <c r="M10" i="43" s="1"/>
  <c r="F10" i="44" s="1"/>
  <c r="AW10" i="42"/>
  <c r="AW45" i="42"/>
  <c r="AW29" i="42"/>
  <c r="I14" i="43" s="1"/>
  <c r="E14" i="44" s="1"/>
  <c r="AW16" i="42"/>
  <c r="E16" i="43" s="1"/>
  <c r="D16" i="44" s="1"/>
  <c r="AA49" i="42"/>
  <c r="AE39" i="42" s="1"/>
  <c r="AG39" i="42" s="1"/>
  <c r="AW32" i="42"/>
  <c r="I17" i="43" s="1"/>
  <c r="E17" i="44" s="1"/>
  <c r="AW74" i="42"/>
  <c r="AW60" i="42"/>
  <c r="Q15" i="43" s="1"/>
  <c r="G15" i="44" s="1"/>
  <c r="G13" i="45"/>
  <c r="AW48" i="42"/>
  <c r="J39" i="42"/>
  <c r="AW57" i="42"/>
  <c r="Q12" i="43" s="1"/>
  <c r="G12" i="44" s="1"/>
  <c r="AW75" i="42"/>
  <c r="U15" i="43" s="1"/>
  <c r="H15" i="44" s="1"/>
  <c r="AW61" i="42"/>
  <c r="AW56" i="42"/>
  <c r="S16" i="43"/>
  <c r="G41" i="43" s="1"/>
  <c r="H55" i="42"/>
  <c r="E49" i="42"/>
  <c r="AW15" i="42"/>
  <c r="AA94" i="42"/>
  <c r="AE84" i="42" s="1"/>
  <c r="AW44" i="42"/>
  <c r="AQ26" i="42"/>
  <c r="R41" i="42"/>
  <c r="R42" i="42" s="1"/>
  <c r="P49" i="42"/>
  <c r="T40" i="42" s="1"/>
  <c r="AL49" i="42"/>
  <c r="AP39" i="42" s="1"/>
  <c r="AR39" i="42" s="1"/>
  <c r="J26" i="42"/>
  <c r="AW39" i="42"/>
  <c r="AY39" i="42" s="1"/>
  <c r="EK27" i="48"/>
  <c r="EK24" i="48"/>
  <c r="EK32" i="48"/>
  <c r="EK28" i="48"/>
  <c r="EK31" i="48"/>
  <c r="EK26" i="48"/>
  <c r="EK30" i="48"/>
  <c r="EK34" i="48"/>
  <c r="EK39" i="48"/>
  <c r="EK29" i="48"/>
  <c r="EK33" i="48"/>
  <c r="FT45" i="48"/>
  <c r="FT46" i="48"/>
  <c r="FT42" i="48"/>
  <c r="FT38" i="48"/>
  <c r="FT47" i="48"/>
  <c r="FT39" i="48"/>
  <c r="FT44" i="48"/>
  <c r="FT48" i="48"/>
  <c r="FT40" i="48"/>
  <c r="FT43" i="48"/>
  <c r="DT37" i="48" a="1"/>
  <c r="J69" i="42"/>
  <c r="AW41" i="42"/>
  <c r="AX94" i="42"/>
  <c r="BB84" i="42" s="1"/>
  <c r="S14" i="43"/>
  <c r="G39" i="43" s="1"/>
  <c r="AC40" i="42"/>
  <c r="AC41" i="42" s="1"/>
  <c r="T39" i="42"/>
  <c r="V39" i="42" s="1"/>
  <c r="Y11" i="43"/>
  <c r="I11" i="44" s="1"/>
  <c r="Y15" i="43"/>
  <c r="I15" i="44" s="1"/>
  <c r="Z13" i="43"/>
  <c r="AW89" i="42"/>
  <c r="W18" i="43"/>
  <c r="H43" i="43" s="1"/>
  <c r="H18" i="45"/>
  <c r="AA17" i="43"/>
  <c r="I42" i="43" s="1"/>
  <c r="I17" i="45"/>
  <c r="AW93" i="42"/>
  <c r="AA15" i="43"/>
  <c r="I40" i="43" s="1"/>
  <c r="I15" i="45"/>
  <c r="U69" i="42"/>
  <c r="S70" i="42"/>
  <c r="AL64" i="42"/>
  <c r="AN54" i="42"/>
  <c r="N9" i="43"/>
  <c r="AX49" i="42"/>
  <c r="AZ39" i="42"/>
  <c r="F10" i="43"/>
  <c r="AZ85" i="42"/>
  <c r="AO70" i="42"/>
  <c r="AQ69" i="42"/>
  <c r="AF55" i="42"/>
  <c r="AD56" i="42"/>
  <c r="M18" i="43"/>
  <c r="F18" i="44" s="1"/>
  <c r="J17" i="43"/>
  <c r="J13" i="43"/>
  <c r="J9" i="43"/>
  <c r="AZ24" i="42"/>
  <c r="AZ25" i="42" s="1"/>
  <c r="AX34" i="42"/>
  <c r="F13" i="43"/>
  <c r="AW27" i="42"/>
  <c r="AC24" i="42"/>
  <c r="AA34" i="42"/>
  <c r="AL19" i="42"/>
  <c r="AN9" i="42"/>
  <c r="AF26" i="42"/>
  <c r="AQ10" i="42"/>
  <c r="AV19" i="42"/>
  <c r="Q14" i="43"/>
  <c r="G14" i="44" s="1"/>
  <c r="O16" i="43"/>
  <c r="F41" i="43" s="1"/>
  <c r="F16" i="45"/>
  <c r="O12" i="43"/>
  <c r="F37" i="43" s="1"/>
  <c r="F12" i="45"/>
  <c r="AD40" i="42"/>
  <c r="M15" i="43"/>
  <c r="F15" i="44" s="1"/>
  <c r="Q16" i="43"/>
  <c r="G16" i="44" s="1"/>
  <c r="D11" i="45"/>
  <c r="G11" i="43"/>
  <c r="D36" i="43" s="1"/>
  <c r="M13" i="43"/>
  <c r="F13" i="44" s="1"/>
  <c r="M11" i="43"/>
  <c r="F11" i="44" s="1"/>
  <c r="AN84" i="42"/>
  <c r="AL94" i="42"/>
  <c r="J84" i="42"/>
  <c r="S86" i="42"/>
  <c r="U85" i="42"/>
  <c r="R84" i="42"/>
  <c r="P94" i="42"/>
  <c r="V14" i="43"/>
  <c r="Z14" i="43"/>
  <c r="U14" i="43"/>
  <c r="H14" i="44" s="1"/>
  <c r="AW85" i="42"/>
  <c r="H15" i="45"/>
  <c r="L15" i="45" s="1"/>
  <c r="W15" i="43"/>
  <c r="H40" i="43" s="1"/>
  <c r="H11" i="45"/>
  <c r="W11" i="43"/>
  <c r="H36" i="43" s="1"/>
  <c r="R9" i="43"/>
  <c r="AX64" i="42"/>
  <c r="AZ54" i="42"/>
  <c r="U17" i="43"/>
  <c r="H17" i="44" s="1"/>
  <c r="U13" i="43"/>
  <c r="H13" i="44" s="1"/>
  <c r="U11" i="43"/>
  <c r="H11" i="44" s="1"/>
  <c r="P79" i="42"/>
  <c r="R69" i="42"/>
  <c r="S18" i="43"/>
  <c r="G43" i="43" s="1"/>
  <c r="G18" i="45"/>
  <c r="AA64" i="42"/>
  <c r="AC54" i="42"/>
  <c r="I10" i="45"/>
  <c r="AA10" i="43"/>
  <c r="I35" i="43" s="1"/>
  <c r="AD71" i="42"/>
  <c r="AF70" i="42"/>
  <c r="AC69" i="42"/>
  <c r="AA79" i="42"/>
  <c r="Q13" i="43"/>
  <c r="G13" i="44" s="1"/>
  <c r="U55" i="42"/>
  <c r="S56" i="42"/>
  <c r="J16" i="43"/>
  <c r="J12" i="43"/>
  <c r="AW26" i="42"/>
  <c r="R24" i="42"/>
  <c r="P34" i="42"/>
  <c r="AW13" i="42"/>
  <c r="AA19" i="42"/>
  <c r="AC9" i="42"/>
  <c r="D17" i="45"/>
  <c r="G17" i="43"/>
  <c r="D42" i="43" s="1"/>
  <c r="E11" i="43"/>
  <c r="D11" i="44" s="1"/>
  <c r="E10" i="43"/>
  <c r="D10" i="44" s="1"/>
  <c r="U25" i="42"/>
  <c r="D19" i="43"/>
  <c r="F13" i="45"/>
  <c r="O13" i="43"/>
  <c r="F38" i="43" s="1"/>
  <c r="Q10" i="43"/>
  <c r="G10" i="44" s="1"/>
  <c r="G10" i="45"/>
  <c r="S10" i="43"/>
  <c r="G35" i="43" s="1"/>
  <c r="O17" i="43"/>
  <c r="F17" i="45"/>
  <c r="Y16" i="43"/>
  <c r="I16" i="44" s="1"/>
  <c r="H85" i="42"/>
  <c r="G84" i="42"/>
  <c r="E94" i="42"/>
  <c r="AW84" i="42"/>
  <c r="AC85" i="42"/>
  <c r="I9" i="45"/>
  <c r="U12" i="43"/>
  <c r="H12" i="44" s="1"/>
  <c r="I16" i="45"/>
  <c r="AA16" i="43"/>
  <c r="I41" i="43" s="1"/>
  <c r="AW88" i="42"/>
  <c r="AA12" i="43"/>
  <c r="I37" i="43" s="1"/>
  <c r="I12" i="45"/>
  <c r="H70" i="42"/>
  <c r="AW63" i="42"/>
  <c r="H9" i="43"/>
  <c r="H19" i="43" s="1"/>
  <c r="AV34" i="42"/>
  <c r="AW70" i="42"/>
  <c r="P64" i="42"/>
  <c r="R54" i="42"/>
  <c r="J55" i="42"/>
  <c r="H56" i="42"/>
  <c r="AW46" i="42"/>
  <c r="J15" i="43"/>
  <c r="J11" i="43"/>
  <c r="E15" i="43"/>
  <c r="D15" i="44" s="1"/>
  <c r="V9" i="43"/>
  <c r="AX79" i="42"/>
  <c r="AZ69" i="42"/>
  <c r="L9" i="43"/>
  <c r="L19" i="43" s="1"/>
  <c r="AV49" i="42"/>
  <c r="AW25" i="42"/>
  <c r="G24" i="42"/>
  <c r="G25" i="42" s="1"/>
  <c r="E34" i="42"/>
  <c r="AW24" i="42"/>
  <c r="S10" i="42"/>
  <c r="P19" i="42"/>
  <c r="R9" i="42"/>
  <c r="W10" i="43"/>
  <c r="H35" i="43" s="1"/>
  <c r="H10" i="45"/>
  <c r="L10" i="45" s="1"/>
  <c r="AN40" i="42"/>
  <c r="AO27" i="42"/>
  <c r="AF25" i="42"/>
  <c r="E12" i="43"/>
  <c r="D12" i="44" s="1"/>
  <c r="AF10" i="42"/>
  <c r="AD11" i="42"/>
  <c r="F14" i="45"/>
  <c r="O14" i="43"/>
  <c r="F39" i="43" s="1"/>
  <c r="F10" i="45"/>
  <c r="O10" i="43"/>
  <c r="F35" i="43" s="1"/>
  <c r="E17" i="43"/>
  <c r="D17" i="44" s="1"/>
  <c r="M14" i="43"/>
  <c r="F14" i="44" s="1"/>
  <c r="AQ25" i="42"/>
  <c r="Q11" i="43"/>
  <c r="G11" i="44" s="1"/>
  <c r="AO40" i="42"/>
  <c r="AD27" i="42"/>
  <c r="D14" i="45"/>
  <c r="G14" i="43"/>
  <c r="D39" i="43" s="1"/>
  <c r="D12" i="45"/>
  <c r="G12" i="43"/>
  <c r="D37" i="43" s="1"/>
  <c r="I39" i="42"/>
  <c r="K39" i="42" s="1"/>
  <c r="S26" i="42"/>
  <c r="I18" i="45"/>
  <c r="AA18" i="43"/>
  <c r="I43" i="43" s="1"/>
  <c r="X9" i="43"/>
  <c r="X19" i="43" s="1"/>
  <c r="AV94" i="42"/>
  <c r="AW92" i="42"/>
  <c r="Z11" i="43"/>
  <c r="V16" i="43"/>
  <c r="V12" i="43"/>
  <c r="Y12" i="43"/>
  <c r="I12" i="44" s="1"/>
  <c r="AD85" i="42"/>
  <c r="AF84" i="42"/>
  <c r="H17" i="45"/>
  <c r="W17" i="43"/>
  <c r="H42" i="43" s="1"/>
  <c r="W13" i="43"/>
  <c r="H38" i="43" s="1"/>
  <c r="H13" i="45"/>
  <c r="AV79" i="42"/>
  <c r="T9" i="43"/>
  <c r="T19" i="43" s="1"/>
  <c r="F9" i="43"/>
  <c r="AZ9" i="42"/>
  <c r="AX19" i="42"/>
  <c r="AF69" i="42"/>
  <c r="G69" i="42"/>
  <c r="G70" i="42" s="1"/>
  <c r="AW69" i="42"/>
  <c r="E79" i="42"/>
  <c r="E64" i="42"/>
  <c r="AW54" i="42"/>
  <c r="G54" i="42"/>
  <c r="AO86" i="42"/>
  <c r="Q17" i="43"/>
  <c r="G17" i="44" s="1"/>
  <c r="AQ55" i="42"/>
  <c r="AO56" i="42"/>
  <c r="P9" i="43"/>
  <c r="P19" i="43" s="1"/>
  <c r="AV64" i="42"/>
  <c r="J18" i="43"/>
  <c r="J14" i="43"/>
  <c r="J10" i="43"/>
  <c r="AW14" i="42"/>
  <c r="AN69" i="42"/>
  <c r="AL79" i="42"/>
  <c r="H41" i="42"/>
  <c r="AN24" i="42"/>
  <c r="AL34" i="42"/>
  <c r="H11" i="42"/>
  <c r="J10" i="42"/>
  <c r="E19" i="42"/>
  <c r="G9" i="42"/>
  <c r="AW9" i="42"/>
  <c r="H27" i="42"/>
  <c r="J25" i="42"/>
  <c r="G18" i="43"/>
  <c r="D43" i="43" s="1"/>
  <c r="D18" i="45"/>
  <c r="D16" i="45"/>
  <c r="G16" i="43"/>
  <c r="D41" i="43" s="1"/>
  <c r="AQ11" i="42"/>
  <c r="AO12" i="42"/>
  <c r="F18" i="45"/>
  <c r="O18" i="43"/>
  <c r="F43" i="43" s="1"/>
  <c r="F15" i="45"/>
  <c r="O15" i="43"/>
  <c r="F40" i="43" s="1"/>
  <c r="O11" i="43"/>
  <c r="F36" i="43" s="1"/>
  <c r="F11" i="45"/>
  <c r="S40" i="42"/>
  <c r="D15" i="45"/>
  <c r="G15" i="43"/>
  <c r="D40" i="43" s="1"/>
  <c r="G40" i="42"/>
  <c r="AP106" i="40"/>
  <c r="AK106" i="40"/>
  <c r="AT105" i="40"/>
  <c r="H105" i="40"/>
  <c r="AB104" i="40"/>
  <c r="C104" i="40"/>
  <c r="X103" i="40"/>
  <c r="AZ102" i="40"/>
  <c r="K102" i="40"/>
  <c r="AQ101" i="40"/>
  <c r="E101" i="40"/>
  <c r="AI100" i="40"/>
  <c r="H100" i="40"/>
  <c r="AO99" i="40"/>
  <c r="O99" i="40"/>
  <c r="BF98" i="40"/>
  <c r="AI98" i="40"/>
  <c r="M98" i="40"/>
  <c r="BI97" i="40"/>
  <c r="AL97" i="40"/>
  <c r="V97" i="40"/>
  <c r="G97" i="40"/>
  <c r="BA96" i="40"/>
  <c r="AN96" i="40"/>
  <c r="Y96" i="40"/>
  <c r="G96" i="40"/>
  <c r="BD95" i="40"/>
  <c r="AQ95" i="40"/>
  <c r="AC95" i="40"/>
  <c r="T95" i="40"/>
  <c r="G95" i="40"/>
  <c r="BF94" i="40"/>
  <c r="AU94" i="40"/>
  <c r="AK94" i="40"/>
  <c r="X94" i="40"/>
  <c r="K94" i="40"/>
  <c r="C94" i="40"/>
  <c r="BB89" i="40"/>
  <c r="AO89" i="40"/>
  <c r="AC89" i="40"/>
  <c r="O89" i="40"/>
  <c r="G89" i="40"/>
  <c r="BG88" i="40"/>
  <c r="AS88" i="40"/>
  <c r="AJ88" i="40"/>
  <c r="Y88" i="40"/>
  <c r="K88" i="40"/>
  <c r="BK87" i="40"/>
  <c r="BB87" i="40"/>
  <c r="AN87" i="40"/>
  <c r="AC87" i="40"/>
  <c r="T87" i="40"/>
  <c r="F87" i="40"/>
  <c r="BF86" i="40"/>
  <c r="AU86" i="40"/>
  <c r="AJ86" i="40"/>
  <c r="X86" i="40"/>
  <c r="K86" i="40"/>
  <c r="BJ85" i="40"/>
  <c r="BB85" i="40"/>
  <c r="AO85" i="40"/>
  <c r="AB85" i="40"/>
  <c r="O85" i="40"/>
  <c r="G85" i="40"/>
  <c r="BF84" i="40"/>
  <c r="AS84" i="40"/>
  <c r="AJ84" i="40"/>
  <c r="V84" i="40"/>
  <c r="K84" i="40"/>
  <c r="BK83" i="40"/>
  <c r="AZ83" i="40"/>
  <c r="AN83" i="40"/>
  <c r="Z106" i="40"/>
  <c r="AQ105" i="40"/>
  <c r="BI104" i="40"/>
  <c r="W104" i="40"/>
  <c r="BA103" i="40"/>
  <c r="H103" i="40"/>
  <c r="AP102" i="40"/>
  <c r="G102" i="40"/>
  <c r="AB101" i="40"/>
  <c r="BF100" i="40"/>
  <c r="AD100" i="40"/>
  <c r="BI99" i="40"/>
  <c r="AK99" i="40"/>
  <c r="I99" i="40"/>
  <c r="AZ98" i="40"/>
  <c r="AE98" i="40"/>
  <c r="L98" i="40"/>
  <c r="BA97" i="40"/>
  <c r="AE97" i="40"/>
  <c r="U97" i="40"/>
  <c r="C97" i="40"/>
  <c r="AZ96" i="40"/>
  <c r="AJ96" i="40"/>
  <c r="S96" i="40"/>
  <c r="F96" i="40"/>
  <c r="BA95" i="40"/>
  <c r="AM95" i="40"/>
  <c r="Z95" i="40"/>
  <c r="O95" i="40"/>
  <c r="E95" i="40"/>
  <c r="BD94" i="40"/>
  <c r="AR94" i="40"/>
  <c r="AD94" i="40"/>
  <c r="V94" i="40"/>
  <c r="J94" i="40"/>
  <c r="BH89" i="40"/>
  <c r="AY89" i="40"/>
  <c r="AN89" i="40"/>
  <c r="Z89" i="40"/>
  <c r="N89" i="40"/>
  <c r="E89" i="40"/>
  <c r="BC88" i="40"/>
  <c r="AR88" i="40"/>
  <c r="AI88" i="40"/>
  <c r="U88" i="40"/>
  <c r="I88" i="40"/>
  <c r="BJ87" i="40"/>
  <c r="AY87" i="40"/>
  <c r="AM87" i="40"/>
  <c r="Z87" i="40"/>
  <c r="M87" i="40"/>
  <c r="E87" i="40"/>
  <c r="BD86" i="40"/>
  <c r="AQ86" i="40"/>
  <c r="AD86" i="40"/>
  <c r="V86" i="40"/>
  <c r="I86" i="40"/>
  <c r="BH85" i="40"/>
  <c r="AY85" i="40"/>
  <c r="AK85" i="40"/>
  <c r="Z85" i="40"/>
  <c r="N85" i="40"/>
  <c r="C85" i="40"/>
  <c r="BC84" i="40"/>
  <c r="AR84" i="40"/>
  <c r="AD84" i="40"/>
  <c r="U84" i="40"/>
  <c r="I84" i="40"/>
  <c r="BG83" i="40"/>
  <c r="AY83" i="40"/>
  <c r="AM83" i="40"/>
  <c r="BI106" i="40"/>
  <c r="O106" i="40"/>
  <c r="V105" i="40"/>
  <c r="AU104" i="40"/>
  <c r="T104" i="40"/>
  <c r="AO103" i="40"/>
  <c r="G103" i="40"/>
  <c r="AK102" i="40"/>
  <c r="BD101" i="40"/>
  <c r="W101" i="40"/>
  <c r="BA100" i="40"/>
  <c r="V100" i="40"/>
  <c r="BF99" i="40"/>
  <c r="AI99" i="40"/>
  <c r="D99" i="40"/>
  <c r="AT98" i="40"/>
  <c r="Z98" i="40"/>
  <c r="E98" i="40"/>
  <c r="AZ97" i="40"/>
  <c r="AC97" i="40"/>
  <c r="L97" i="40"/>
  <c r="BH96" i="40"/>
  <c r="AT96" i="40"/>
  <c r="AD96" i="40"/>
  <c r="N96" i="40"/>
  <c r="BK95" i="40"/>
  <c r="AS95" i="40"/>
  <c r="AK95" i="40"/>
  <c r="Y95" i="40"/>
  <c r="K95" i="40"/>
  <c r="BK94" i="40"/>
  <c r="BC94" i="40"/>
  <c r="AO94" i="40"/>
  <c r="AC94" i="40"/>
  <c r="T94" i="40"/>
  <c r="F94" i="40"/>
  <c r="BG89" i="40"/>
  <c r="AU89" i="40"/>
  <c r="AJ89" i="40"/>
  <c r="X89" i="40"/>
  <c r="M89" i="40"/>
  <c r="BK88" i="40"/>
  <c r="BB88" i="40"/>
  <c r="AO88" i="40"/>
  <c r="AB88" i="40"/>
  <c r="T88" i="40"/>
  <c r="G88" i="40"/>
  <c r="BF87" i="40"/>
  <c r="AS87" i="40"/>
  <c r="AK87" i="40"/>
  <c r="X87" i="40"/>
  <c r="K87" i="40"/>
  <c r="BK86" i="40"/>
  <c r="AZ86" i="40"/>
  <c r="AO86" i="40"/>
  <c r="AC86" i="40"/>
  <c r="O86" i="40"/>
  <c r="F86" i="40"/>
  <c r="BG85" i="40"/>
  <c r="AS85" i="40"/>
  <c r="AJ85" i="40"/>
  <c r="X85" i="40"/>
  <c r="J85" i="40"/>
  <c r="BK84" i="40"/>
  <c r="BB84" i="40"/>
  <c r="AN84" i="40"/>
  <c r="AB84" i="40"/>
  <c r="T84" i="40"/>
  <c r="F84" i="40"/>
  <c r="BF83" i="40"/>
  <c r="AS83" i="40"/>
  <c r="AI83" i="40"/>
  <c r="Z83" i="40"/>
  <c r="AT104" i="40"/>
  <c r="X102" i="40"/>
  <c r="O100" i="40"/>
  <c r="AQ98" i="40"/>
  <c r="W97" i="40"/>
  <c r="Z96" i="40"/>
  <c r="AI95" i="40"/>
  <c r="AY94" i="40"/>
  <c r="E94" i="40"/>
  <c r="V89" i="40"/>
  <c r="AM88" i="40"/>
  <c r="BD87" i="40"/>
  <c r="J87" i="40"/>
  <c r="Y86" i="40"/>
  <c r="AQ85" i="40"/>
  <c r="BH84" i="40"/>
  <c r="M84" i="40"/>
  <c r="AE83" i="40"/>
  <c r="V83" i="40"/>
  <c r="L83" i="40"/>
  <c r="E83" i="40"/>
  <c r="BF82" i="40"/>
  <c r="AZ82" i="40"/>
  <c r="AP82" i="40"/>
  <c r="AE82" i="40"/>
  <c r="X82" i="40"/>
  <c r="O82" i="40"/>
  <c r="G82" i="40"/>
  <c r="BI81" i="40"/>
  <c r="BB81" i="40"/>
  <c r="AQ81" i="40"/>
  <c r="AK81" i="40"/>
  <c r="AA81" i="40"/>
  <c r="S81" i="40"/>
  <c r="I81" i="40"/>
  <c r="C81" i="40"/>
  <c r="BD80" i="40"/>
  <c r="AT80" i="40"/>
  <c r="AM80" i="40"/>
  <c r="AB80" i="40"/>
  <c r="V80" i="40"/>
  <c r="L80" i="40"/>
  <c r="D80" i="40"/>
  <c r="BF79" i="40"/>
  <c r="AZ79" i="40"/>
  <c r="AO79" i="40"/>
  <c r="AE79" i="40"/>
  <c r="X79" i="40"/>
  <c r="M79" i="40"/>
  <c r="G79" i="40"/>
  <c r="BI78" i="40"/>
  <c r="BA78" i="40"/>
  <c r="AQ78" i="40"/>
  <c r="AK78" i="40"/>
  <c r="Z78" i="40"/>
  <c r="S78" i="40"/>
  <c r="I78" i="40"/>
  <c r="BJ77" i="40"/>
  <c r="BD77" i="40"/>
  <c r="AT77" i="40"/>
  <c r="AL77" i="40"/>
  <c r="AB77" i="40"/>
  <c r="V77" i="40"/>
  <c r="K77" i="40"/>
  <c r="D77" i="40"/>
  <c r="BF72" i="40"/>
  <c r="AU72" i="40"/>
  <c r="AO72" i="40"/>
  <c r="AE72" i="40"/>
  <c r="W72" i="40"/>
  <c r="M72" i="40"/>
  <c r="G72" i="40"/>
  <c r="BH71" i="40"/>
  <c r="BA71" i="40"/>
  <c r="AQ71" i="40"/>
  <c r="AI71" i="40"/>
  <c r="Z71" i="40"/>
  <c r="S71" i="40"/>
  <c r="H71" i="40"/>
  <c r="BJ70" i="40"/>
  <c r="BD70" i="40"/>
  <c r="AS70" i="40"/>
  <c r="AL70" i="40"/>
  <c r="AB70" i="40"/>
  <c r="T70" i="40"/>
  <c r="K70" i="40"/>
  <c r="D70" i="40"/>
  <c r="BE69" i="40"/>
  <c r="AU69" i="40"/>
  <c r="AO69" i="40"/>
  <c r="AD69" i="40"/>
  <c r="W69" i="40"/>
  <c r="M69" i="40"/>
  <c r="E69" i="40"/>
  <c r="BH68" i="40"/>
  <c r="BA68" i="40"/>
  <c r="AP68" i="40"/>
  <c r="AI68" i="40"/>
  <c r="Z68" i="40"/>
  <c r="O68" i="40"/>
  <c r="H68" i="40"/>
  <c r="BJ67" i="40"/>
  <c r="BB67" i="40"/>
  <c r="AS67" i="40"/>
  <c r="AL67" i="40"/>
  <c r="AA67" i="40"/>
  <c r="T67" i="40"/>
  <c r="K67" i="40"/>
  <c r="C67" i="40"/>
  <c r="BE66" i="40"/>
  <c r="AU66" i="40"/>
  <c r="AM66" i="40"/>
  <c r="AD66" i="40"/>
  <c r="W66" i="40"/>
  <c r="L66" i="40"/>
  <c r="E66" i="40"/>
  <c r="BH65" i="40"/>
  <c r="AZ65" i="40"/>
  <c r="AP65" i="40"/>
  <c r="AI65" i="40"/>
  <c r="X65" i="40"/>
  <c r="O65" i="40"/>
  <c r="H65" i="40"/>
  <c r="BI64" i="40"/>
  <c r="BB64" i="40"/>
  <c r="AS64" i="40"/>
  <c r="AK64" i="40"/>
  <c r="AA64" i="40"/>
  <c r="T64" i="40"/>
  <c r="I64" i="40"/>
  <c r="C64" i="40"/>
  <c r="BE63" i="40"/>
  <c r="AT63" i="40"/>
  <c r="AM63" i="40"/>
  <c r="AD63" i="40"/>
  <c r="V63" i="40"/>
  <c r="L63" i="40"/>
  <c r="F63" i="40"/>
  <c r="BI62" i="40"/>
  <c r="BD62" i="40"/>
  <c r="AY62" i="40"/>
  <c r="AP62" i="40"/>
  <c r="AK62" i="40"/>
  <c r="AC62" i="40"/>
  <c r="W62" i="40"/>
  <c r="O62" i="40"/>
  <c r="J62" i="40"/>
  <c r="D62" i="40"/>
  <c r="BH61" i="40"/>
  <c r="BC61" i="40"/>
  <c r="AT61" i="40"/>
  <c r="AO61" i="40"/>
  <c r="AJ61" i="40"/>
  <c r="AA61" i="40"/>
  <c r="V61" i="40"/>
  <c r="N61" i="40"/>
  <c r="H61" i="40"/>
  <c r="C61" i="40"/>
  <c r="BG60" i="40"/>
  <c r="BA60" i="40"/>
  <c r="AS60" i="40"/>
  <c r="AN60" i="40"/>
  <c r="AE60" i="40"/>
  <c r="Z60" i="40"/>
  <c r="U60" i="40"/>
  <c r="L60" i="40"/>
  <c r="BF106" i="40"/>
  <c r="D104" i="40"/>
  <c r="BB101" i="40"/>
  <c r="BA99" i="40"/>
  <c r="V98" i="40"/>
  <c r="J97" i="40"/>
  <c r="L96" i="40"/>
  <c r="U95" i="40"/>
  <c r="AM94" i="40"/>
  <c r="BD89" i="40"/>
  <c r="I89" i="40"/>
  <c r="Z88" i="40"/>
  <c r="AR87" i="40"/>
  <c r="BH86" i="40"/>
  <c r="N86" i="40"/>
  <c r="AI85" i="40"/>
  <c r="AU84" i="40"/>
  <c r="C84" i="40"/>
  <c r="AD83" i="40"/>
  <c r="T83" i="40"/>
  <c r="K83" i="40"/>
  <c r="C83" i="40"/>
  <c r="BE82" i="40"/>
  <c r="AU82" i="40"/>
  <c r="AM82" i="40"/>
  <c r="AD82" i="40"/>
  <c r="W82" i="40"/>
  <c r="L82" i="40"/>
  <c r="E82" i="40"/>
  <c r="BH81" i="40"/>
  <c r="AZ81" i="40"/>
  <c r="AP81" i="40"/>
  <c r="AI81" i="40"/>
  <c r="X81" i="40"/>
  <c r="O81" i="40"/>
  <c r="H81" i="40"/>
  <c r="BI80" i="40"/>
  <c r="BB80" i="40"/>
  <c r="AS80" i="40"/>
  <c r="AK80" i="40"/>
  <c r="AA80" i="40"/>
  <c r="T80" i="40"/>
  <c r="I80" i="40"/>
  <c r="C80" i="40"/>
  <c r="BE79" i="40"/>
  <c r="AT79" i="40"/>
  <c r="AM79" i="40"/>
  <c r="AD79" i="40"/>
  <c r="V79" i="40"/>
  <c r="L79" i="40"/>
  <c r="E79" i="40"/>
  <c r="BF78" i="40"/>
  <c r="AZ78" i="40"/>
  <c r="AP78" i="40"/>
  <c r="AE78" i="40"/>
  <c r="X78" i="40"/>
  <c r="O78" i="40"/>
  <c r="G78" i="40"/>
  <c r="BI77" i="40"/>
  <c r="BB77" i="40"/>
  <c r="AQ77" i="40"/>
  <c r="AK77" i="40"/>
  <c r="AA77" i="40"/>
  <c r="S77" i="40"/>
  <c r="I77" i="40"/>
  <c r="C77" i="40"/>
  <c r="BD72" i="40"/>
  <c r="AT72" i="40"/>
  <c r="AM72" i="40"/>
  <c r="AB72" i="40"/>
  <c r="V72" i="40"/>
  <c r="L72" i="40"/>
  <c r="D72" i="40"/>
  <c r="BF71" i="40"/>
  <c r="AZ71" i="40"/>
  <c r="AO71" i="40"/>
  <c r="AE71" i="40"/>
  <c r="X71" i="40"/>
  <c r="M71" i="40"/>
  <c r="G71" i="40"/>
  <c r="BI70" i="40"/>
  <c r="BA70" i="40"/>
  <c r="AQ70" i="40"/>
  <c r="AK70" i="40"/>
  <c r="Z70" i="40"/>
  <c r="S70" i="40"/>
  <c r="I70" i="40"/>
  <c r="BJ69" i="40"/>
  <c r="BD69" i="40"/>
  <c r="AT69" i="40"/>
  <c r="AL69" i="40"/>
  <c r="AB69" i="40"/>
  <c r="V69" i="40"/>
  <c r="K69" i="40"/>
  <c r="D69" i="40"/>
  <c r="BF68" i="40"/>
  <c r="AU68" i="40"/>
  <c r="AO68" i="40"/>
  <c r="AE68" i="40"/>
  <c r="W68" i="40"/>
  <c r="M68" i="40"/>
  <c r="G68" i="40"/>
  <c r="BH67" i="40"/>
  <c r="BA67" i="40"/>
  <c r="AQ67" i="40"/>
  <c r="AI67" i="40"/>
  <c r="Z67" i="40"/>
  <c r="S67" i="40"/>
  <c r="H67" i="40"/>
  <c r="BJ66" i="40"/>
  <c r="BD66" i="40"/>
  <c r="AS66" i="40"/>
  <c r="AL66" i="40"/>
  <c r="AB66" i="40"/>
  <c r="T66" i="40"/>
  <c r="K66" i="40"/>
  <c r="D66" i="40"/>
  <c r="BE65" i="40"/>
  <c r="AU65" i="40"/>
  <c r="AO65" i="40"/>
  <c r="AD65" i="40"/>
  <c r="W65" i="40"/>
  <c r="M65" i="40"/>
  <c r="E65" i="40"/>
  <c r="BH64" i="40"/>
  <c r="BA64" i="40"/>
  <c r="AP64" i="40"/>
  <c r="AI64" i="40"/>
  <c r="Z64" i="40"/>
  <c r="O64" i="40"/>
  <c r="H64" i="40"/>
  <c r="BJ63" i="40"/>
  <c r="BB63" i="40"/>
  <c r="AS63" i="40"/>
  <c r="AL63" i="40"/>
  <c r="AA63" i="40"/>
  <c r="T63" i="40"/>
  <c r="K63" i="40"/>
  <c r="D63" i="40"/>
  <c r="BH62" i="40"/>
  <c r="BC62" i="40"/>
  <c r="AT62" i="40"/>
  <c r="AO62" i="40"/>
  <c r="AJ62" i="40"/>
  <c r="AA62" i="40"/>
  <c r="V62" i="40"/>
  <c r="N62" i="40"/>
  <c r="H62" i="40"/>
  <c r="C62" i="40"/>
  <c r="BG61" i="40"/>
  <c r="BA61" i="40"/>
  <c r="AS61" i="40"/>
  <c r="AN61" i="40"/>
  <c r="AE61" i="40"/>
  <c r="Z61" i="40"/>
  <c r="U61" i="40"/>
  <c r="L61" i="40"/>
  <c r="G61" i="40"/>
  <c r="BK60" i="40"/>
  <c r="BE60" i="40"/>
  <c r="AZ60" i="40"/>
  <c r="AR60" i="40"/>
  <c r="AL60" i="40"/>
  <c r="BJ105" i="40"/>
  <c r="AE103" i="40"/>
  <c r="K101" i="40"/>
  <c r="W99" i="40"/>
  <c r="BJ97" i="40"/>
  <c r="BG96" i="40"/>
  <c r="BG95" i="40"/>
  <c r="J95" i="40"/>
  <c r="AB94" i="40"/>
  <c r="AQ89" i="40"/>
  <c r="BH88" i="40"/>
  <c r="N88" i="40"/>
  <c r="AD87" i="40"/>
  <c r="AY86" i="40"/>
  <c r="E86" i="40"/>
  <c r="U85" i="40"/>
  <c r="AM84" i="40"/>
  <c r="BD83" i="40"/>
  <c r="AA83" i="40"/>
  <c r="S83" i="40"/>
  <c r="H83" i="40"/>
  <c r="BJ82" i="40"/>
  <c r="BD82" i="40"/>
  <c r="AS82" i="40"/>
  <c r="AL82" i="40"/>
  <c r="AB82" i="40"/>
  <c r="T82" i="40"/>
  <c r="K82" i="40"/>
  <c r="D82" i="40"/>
  <c r="BE81" i="40"/>
  <c r="AU81" i="40"/>
  <c r="AO81" i="40"/>
  <c r="AD81" i="40"/>
  <c r="W81" i="40"/>
  <c r="M81" i="40"/>
  <c r="E81" i="40"/>
  <c r="BH80" i="40"/>
  <c r="BA80" i="40"/>
  <c r="AP80" i="40"/>
  <c r="AI80" i="40"/>
  <c r="Z80" i="40"/>
  <c r="O80" i="40"/>
  <c r="H80" i="40"/>
  <c r="BJ79" i="40"/>
  <c r="BB79" i="40"/>
  <c r="AS79" i="40"/>
  <c r="AL79" i="40"/>
  <c r="AA79" i="40"/>
  <c r="T79" i="40"/>
  <c r="K79" i="40"/>
  <c r="C79" i="40"/>
  <c r="BE78" i="40"/>
  <c r="AU78" i="40"/>
  <c r="AM78" i="40"/>
  <c r="AD78" i="40"/>
  <c r="W78" i="40"/>
  <c r="L78" i="40"/>
  <c r="E78" i="40"/>
  <c r="BH77" i="40"/>
  <c r="AZ77" i="40"/>
  <c r="AP77" i="40"/>
  <c r="AI77" i="40"/>
  <c r="X77" i="40"/>
  <c r="O77" i="40"/>
  <c r="H77" i="40"/>
  <c r="BI72" i="40"/>
  <c r="BB72" i="40"/>
  <c r="AS72" i="40"/>
  <c r="AK72" i="40"/>
  <c r="AA72" i="40"/>
  <c r="T72" i="40"/>
  <c r="I72" i="40"/>
  <c r="C72" i="40"/>
  <c r="BE71" i="40"/>
  <c r="AT71" i="40"/>
  <c r="AM71" i="40"/>
  <c r="AD71" i="40"/>
  <c r="V71" i="40"/>
  <c r="L71" i="40"/>
  <c r="E71" i="40"/>
  <c r="BF70" i="40"/>
  <c r="AZ70" i="40"/>
  <c r="AP70" i="40"/>
  <c r="AE70" i="40"/>
  <c r="X70" i="40"/>
  <c r="O70" i="40"/>
  <c r="G70" i="40"/>
  <c r="BI69" i="40"/>
  <c r="BB69" i="40"/>
  <c r="AQ69" i="40"/>
  <c r="AK69" i="40"/>
  <c r="AA69" i="40"/>
  <c r="S69" i="40"/>
  <c r="I69" i="40"/>
  <c r="C69" i="40"/>
  <c r="BD68" i="40"/>
  <c r="AT68" i="40"/>
  <c r="AM68" i="40"/>
  <c r="AB68" i="40"/>
  <c r="V68" i="40"/>
  <c r="L68" i="40"/>
  <c r="D68" i="40"/>
  <c r="BF67" i="40"/>
  <c r="AZ67" i="40"/>
  <c r="AO67" i="40"/>
  <c r="AE67" i="40"/>
  <c r="X67" i="40"/>
  <c r="M67" i="40"/>
  <c r="G67" i="40"/>
  <c r="BI66" i="40"/>
  <c r="BA66" i="40"/>
  <c r="AQ66" i="40"/>
  <c r="AK66" i="40"/>
  <c r="Z66" i="40"/>
  <c r="S66" i="40"/>
  <c r="I66" i="40"/>
  <c r="BJ65" i="40"/>
  <c r="BD65" i="40"/>
  <c r="AT65" i="40"/>
  <c r="AL65" i="40"/>
  <c r="AB65" i="40"/>
  <c r="V65" i="40"/>
  <c r="K65" i="40"/>
  <c r="D65" i="40"/>
  <c r="BF64" i="40"/>
  <c r="AU64" i="40"/>
  <c r="AO64" i="40"/>
  <c r="AE64" i="40"/>
  <c r="W64" i="40"/>
  <c r="M64" i="40"/>
  <c r="G64" i="40"/>
  <c r="BH63" i="40"/>
  <c r="BA63" i="40"/>
  <c r="AQ63" i="40"/>
  <c r="AI63" i="40"/>
  <c r="Z63" i="40"/>
  <c r="S63" i="40"/>
  <c r="H63" i="40"/>
  <c r="C63" i="40"/>
  <c r="BG62" i="40"/>
  <c r="BA62" i="40"/>
  <c r="AS62" i="40"/>
  <c r="AN62" i="40"/>
  <c r="AE62" i="40"/>
  <c r="Z62" i="40"/>
  <c r="U62" i="40"/>
  <c r="L62" i="40"/>
  <c r="G62" i="40"/>
  <c r="BK61" i="40"/>
  <c r="BE61" i="40"/>
  <c r="AZ61" i="40"/>
  <c r="AR61" i="40"/>
  <c r="AL61" i="40"/>
  <c r="AD61" i="40"/>
  <c r="Y61" i="40"/>
  <c r="S61" i="40"/>
  <c r="K61" i="40"/>
  <c r="F61" i="40"/>
  <c r="BI60" i="40"/>
  <c r="BD60" i="40"/>
  <c r="AY60" i="40"/>
  <c r="AP60" i="40"/>
  <c r="AK60" i="40"/>
  <c r="AC60" i="40"/>
  <c r="W60" i="40"/>
  <c r="O60" i="40"/>
  <c r="J60" i="40"/>
  <c r="D60" i="40"/>
  <c r="BH55" i="40"/>
  <c r="BC55" i="40"/>
  <c r="AT55" i="40"/>
  <c r="AO55" i="40"/>
  <c r="AJ55" i="40"/>
  <c r="AA55" i="40"/>
  <c r="V55" i="40"/>
  <c r="N55" i="40"/>
  <c r="H55" i="40"/>
  <c r="C55" i="40"/>
  <c r="BG54" i="40"/>
  <c r="BA54" i="40"/>
  <c r="AS54" i="40"/>
  <c r="AN54" i="40"/>
  <c r="AE54" i="40"/>
  <c r="Z54" i="40"/>
  <c r="U54" i="40"/>
  <c r="L54" i="40"/>
  <c r="G54" i="40"/>
  <c r="BK53" i="40"/>
  <c r="BE53" i="40"/>
  <c r="AZ53" i="40"/>
  <c r="AR53" i="40"/>
  <c r="AL53" i="40"/>
  <c r="AD53" i="40"/>
  <c r="Y53" i="40"/>
  <c r="S53" i="40"/>
  <c r="K53" i="40"/>
  <c r="F53" i="40"/>
  <c r="BI52" i="40"/>
  <c r="BD52" i="40"/>
  <c r="AY52" i="40"/>
  <c r="AP52" i="40"/>
  <c r="AK52" i="40"/>
  <c r="AC52" i="40"/>
  <c r="W52" i="40"/>
  <c r="O52" i="40"/>
  <c r="J52" i="40"/>
  <c r="D52" i="40"/>
  <c r="BH51" i="40"/>
  <c r="BC51" i="40"/>
  <c r="AT51" i="40"/>
  <c r="AO51" i="40"/>
  <c r="AJ51" i="40"/>
  <c r="AA51" i="40"/>
  <c r="V51" i="40"/>
  <c r="N51" i="40"/>
  <c r="H51" i="40"/>
  <c r="C51" i="40"/>
  <c r="BG50" i="40"/>
  <c r="BA50" i="40"/>
  <c r="AS50" i="40"/>
  <c r="AN50" i="40"/>
  <c r="AE50" i="40"/>
  <c r="Z50" i="40"/>
  <c r="U50" i="40"/>
  <c r="L50" i="40"/>
  <c r="G50" i="40"/>
  <c r="BK49" i="40"/>
  <c r="BE49" i="40"/>
  <c r="AZ49" i="40"/>
  <c r="AR49" i="40"/>
  <c r="BJ102" i="40"/>
  <c r="AO96" i="40"/>
  <c r="AI89" i="40"/>
  <c r="AM86" i="40"/>
  <c r="AQ83" i="40"/>
  <c r="BI82" i="40"/>
  <c r="Z82" i="40"/>
  <c r="BD81" i="40"/>
  <c r="V81" i="40"/>
  <c r="AU80" i="40"/>
  <c r="M80" i="40"/>
  <c r="AQ79" i="40"/>
  <c r="H79" i="40"/>
  <c r="AL78" i="40"/>
  <c r="D78" i="40"/>
  <c r="AD77" i="40"/>
  <c r="BH72" i="40"/>
  <c r="Z72" i="40"/>
  <c r="BB71" i="40"/>
  <c r="T71" i="40"/>
  <c r="AU70" i="40"/>
  <c r="L70" i="40"/>
  <c r="AP69" i="40"/>
  <c r="H69" i="40"/>
  <c r="AK68" i="40"/>
  <c r="C68" i="40"/>
  <c r="AD67" i="40"/>
  <c r="BF66" i="40"/>
  <c r="X66" i="40"/>
  <c r="BB65" i="40"/>
  <c r="S65" i="40"/>
  <c r="AT64" i="40"/>
  <c r="L64" i="40"/>
  <c r="AO63" i="40"/>
  <c r="G63" i="40"/>
  <c r="AR62" i="40"/>
  <c r="S62" i="40"/>
  <c r="BD61" i="40"/>
  <c r="AC61" i="40"/>
  <c r="D61" i="40"/>
  <c r="AO60" i="40"/>
  <c r="Y60" i="40"/>
  <c r="K60" i="40"/>
  <c r="C60" i="40"/>
  <c r="BE55" i="40"/>
  <c r="AY55" i="40"/>
  <c r="AN55" i="40"/>
  <c r="AD55" i="40"/>
  <c r="W55" i="40"/>
  <c r="L55" i="40"/>
  <c r="F55" i="40"/>
  <c r="BH54" i="40"/>
  <c r="AZ54" i="40"/>
  <c r="AP54" i="40"/>
  <c r="AJ54" i="40"/>
  <c r="Y54" i="40"/>
  <c r="O54" i="40"/>
  <c r="H54" i="40"/>
  <c r="BI53" i="40"/>
  <c r="BC53" i="40"/>
  <c r="AS53" i="40"/>
  <c r="AK53" i="40"/>
  <c r="AA53" i="40"/>
  <c r="U53" i="40"/>
  <c r="J53" i="40"/>
  <c r="C53" i="40"/>
  <c r="BE52" i="40"/>
  <c r="AT52" i="40"/>
  <c r="AN52" i="40"/>
  <c r="AD52" i="40"/>
  <c r="V52" i="40"/>
  <c r="L52" i="40"/>
  <c r="F52" i="40"/>
  <c r="BG51" i="40"/>
  <c r="AZ51" i="40"/>
  <c r="AP51" i="40"/>
  <c r="AE51" i="40"/>
  <c r="Y51" i="40"/>
  <c r="O51" i="40"/>
  <c r="G51" i="40"/>
  <c r="BI50" i="40"/>
  <c r="BC50" i="40"/>
  <c r="AR50" i="40"/>
  <c r="AK50" i="40"/>
  <c r="AA50" i="40"/>
  <c r="S50" i="40"/>
  <c r="J50" i="40"/>
  <c r="C50" i="40"/>
  <c r="BD49" i="40"/>
  <c r="AT49" i="40"/>
  <c r="AN49" i="40"/>
  <c r="AE49" i="40"/>
  <c r="Z49" i="40"/>
  <c r="U49" i="40"/>
  <c r="L49" i="40"/>
  <c r="G49" i="40"/>
  <c r="BK48" i="40"/>
  <c r="BE48" i="40"/>
  <c r="AZ48" i="40"/>
  <c r="AR48" i="40"/>
  <c r="AL48" i="40"/>
  <c r="AD48" i="40"/>
  <c r="Y48" i="40"/>
  <c r="S48" i="40"/>
  <c r="K48" i="40"/>
  <c r="F48" i="40"/>
  <c r="BI47" i="40"/>
  <c r="BD47" i="40"/>
  <c r="AY47" i="40"/>
  <c r="AP47" i="40"/>
  <c r="AK47" i="40"/>
  <c r="AC47" i="40"/>
  <c r="W47" i="40"/>
  <c r="O47" i="40"/>
  <c r="J47" i="40"/>
  <c r="D47" i="40"/>
  <c r="BH46" i="40"/>
  <c r="BC46" i="40"/>
  <c r="AT46" i="40"/>
  <c r="AO46" i="40"/>
  <c r="AJ46" i="40"/>
  <c r="AA46" i="40"/>
  <c r="V46" i="40"/>
  <c r="N46" i="40"/>
  <c r="H46" i="40"/>
  <c r="C46" i="40"/>
  <c r="BG45" i="40"/>
  <c r="BA45" i="40"/>
  <c r="AS45" i="40"/>
  <c r="AN45" i="40"/>
  <c r="AE45" i="40"/>
  <c r="Z45" i="40"/>
  <c r="U45" i="40"/>
  <c r="L45" i="40"/>
  <c r="G45" i="40"/>
  <c r="BK44" i="40"/>
  <c r="BE44" i="40"/>
  <c r="AZ44" i="40"/>
  <c r="AR44" i="40"/>
  <c r="AL44" i="40"/>
  <c r="AD44" i="40"/>
  <c r="Y44" i="40"/>
  <c r="S44" i="40"/>
  <c r="K44" i="40"/>
  <c r="F44" i="40"/>
  <c r="BI43" i="40"/>
  <c r="BD43" i="40"/>
  <c r="AY43" i="40"/>
  <c r="AP43" i="40"/>
  <c r="AK43" i="40"/>
  <c r="AC43" i="40"/>
  <c r="W43" i="40"/>
  <c r="O43" i="40"/>
  <c r="J43" i="40"/>
  <c r="D43" i="40"/>
  <c r="BH38" i="40"/>
  <c r="BC38" i="40"/>
  <c r="AT38" i="40"/>
  <c r="AO38" i="40"/>
  <c r="AJ38" i="40"/>
  <c r="AA38" i="40"/>
  <c r="V38" i="40"/>
  <c r="N38" i="40"/>
  <c r="H38" i="40"/>
  <c r="C38" i="40"/>
  <c r="BG37" i="40"/>
  <c r="BA37" i="40"/>
  <c r="AS37" i="40"/>
  <c r="AN37" i="40"/>
  <c r="AE37" i="40"/>
  <c r="Z37" i="40"/>
  <c r="U37" i="40"/>
  <c r="L37" i="40"/>
  <c r="G37" i="40"/>
  <c r="AO100" i="40"/>
  <c r="AR95" i="40"/>
  <c r="AZ88" i="40"/>
  <c r="BC85" i="40"/>
  <c r="X83" i="40"/>
  <c r="BA82" i="40"/>
  <c r="S82" i="40"/>
  <c r="AT81" i="40"/>
  <c r="K81" i="40"/>
  <c r="AO80" i="40"/>
  <c r="G80" i="40"/>
  <c r="AI79" i="40"/>
  <c r="BJ78" i="40"/>
  <c r="AB78" i="40"/>
  <c r="BE77" i="40"/>
  <c r="W77" i="40"/>
  <c r="BA72" i="40"/>
  <c r="O72" i="40"/>
  <c r="AS71" i="40"/>
  <c r="K71" i="40"/>
  <c r="AM70" i="40"/>
  <c r="E70" i="40"/>
  <c r="AI69" i="40"/>
  <c r="BI68" i="40"/>
  <c r="AA68" i="40"/>
  <c r="BE67" i="40"/>
  <c r="V67" i="40"/>
  <c r="AZ66" i="40"/>
  <c r="O66" i="40"/>
  <c r="AQ65" i="40"/>
  <c r="I65" i="40"/>
  <c r="AM64" i="40"/>
  <c r="D64" i="40"/>
  <c r="AE63" i="40"/>
  <c r="BK62" i="40"/>
  <c r="AL62" i="40"/>
  <c r="K62" i="40"/>
  <c r="AY61" i="40"/>
  <c r="W61" i="40"/>
  <c r="BH60" i="40"/>
  <c r="AJ60" i="40"/>
  <c r="V60" i="40"/>
  <c r="H60" i="40"/>
  <c r="BK55" i="40"/>
  <c r="BD55" i="40"/>
  <c r="AS55" i="40"/>
  <c r="AL55" i="40"/>
  <c r="AC55" i="40"/>
  <c r="U55" i="40"/>
  <c r="K55" i="40"/>
  <c r="D55" i="40"/>
  <c r="BE54" i="40"/>
  <c r="AY54" i="40"/>
  <c r="AO54" i="40"/>
  <c r="AD54" i="40"/>
  <c r="W54" i="40"/>
  <c r="N54" i="40"/>
  <c r="F54" i="40"/>
  <c r="BH53" i="40"/>
  <c r="BA53" i="40"/>
  <c r="AP53" i="40"/>
  <c r="AJ53" i="40"/>
  <c r="Z53" i="40"/>
  <c r="O53" i="40"/>
  <c r="H53" i="40"/>
  <c r="BK52" i="40"/>
  <c r="BC52" i="40"/>
  <c r="AS52" i="40"/>
  <c r="AL52" i="40"/>
  <c r="AA52" i="40"/>
  <c r="U52" i="40"/>
  <c r="K52" i="40"/>
  <c r="C52" i="40"/>
  <c r="BE51" i="40"/>
  <c r="AY51" i="40"/>
  <c r="AN51" i="40"/>
  <c r="AD51" i="40"/>
  <c r="W51" i="40"/>
  <c r="L51" i="40"/>
  <c r="F51" i="40"/>
  <c r="BH50" i="40"/>
  <c r="AZ50" i="40"/>
  <c r="AP50" i="40"/>
  <c r="AJ50" i="40"/>
  <c r="Y50" i="40"/>
  <c r="O50" i="40"/>
  <c r="H50" i="40"/>
  <c r="BI49" i="40"/>
  <c r="BC49" i="40"/>
  <c r="AS49" i="40"/>
  <c r="AL49" i="40"/>
  <c r="AD49" i="40"/>
  <c r="Y49" i="40"/>
  <c r="S49" i="40"/>
  <c r="K49" i="40"/>
  <c r="F49" i="40"/>
  <c r="BI48" i="40"/>
  <c r="BD48" i="40"/>
  <c r="AY48" i="40"/>
  <c r="AP48" i="40"/>
  <c r="AK48" i="40"/>
  <c r="AC48" i="40"/>
  <c r="W48" i="40"/>
  <c r="O48" i="40"/>
  <c r="J48" i="40"/>
  <c r="D48" i="40"/>
  <c r="BH47" i="40"/>
  <c r="BC47" i="40"/>
  <c r="AT47" i="40"/>
  <c r="AO47" i="40"/>
  <c r="AJ47" i="40"/>
  <c r="AA47" i="40"/>
  <c r="V47" i="40"/>
  <c r="N47" i="40"/>
  <c r="H47" i="40"/>
  <c r="C47" i="40"/>
  <c r="BG46" i="40"/>
  <c r="BA46" i="40"/>
  <c r="AS46" i="40"/>
  <c r="AN46" i="40"/>
  <c r="AE46" i="40"/>
  <c r="Z46" i="40"/>
  <c r="U46" i="40"/>
  <c r="L46" i="40"/>
  <c r="G46" i="40"/>
  <c r="BK45" i="40"/>
  <c r="BE45" i="40"/>
  <c r="AZ45" i="40"/>
  <c r="AR45" i="40"/>
  <c r="AL45" i="40"/>
  <c r="AD45" i="40"/>
  <c r="Y45" i="40"/>
  <c r="S45" i="40"/>
  <c r="K45" i="40"/>
  <c r="F45" i="40"/>
  <c r="BI44" i="40"/>
  <c r="BD44" i="40"/>
  <c r="AY44" i="40"/>
  <c r="AP44" i="40"/>
  <c r="AK44" i="40"/>
  <c r="AC44" i="40"/>
  <c r="W44" i="40"/>
  <c r="O44" i="40"/>
  <c r="J44" i="40"/>
  <c r="D44" i="40"/>
  <c r="BH43" i="40"/>
  <c r="BC43" i="40"/>
  <c r="AT43" i="40"/>
  <c r="AO43" i="40"/>
  <c r="AJ43" i="40"/>
  <c r="AA43" i="40"/>
  <c r="V43" i="40"/>
  <c r="N43" i="40"/>
  <c r="H43" i="40"/>
  <c r="C43" i="40"/>
  <c r="BG38" i="40"/>
  <c r="BA38" i="40"/>
  <c r="AS38" i="40"/>
  <c r="AN38" i="40"/>
  <c r="AE38" i="40"/>
  <c r="Z38" i="40"/>
  <c r="U38" i="40"/>
  <c r="L38" i="40"/>
  <c r="G38" i="40"/>
  <c r="BK37" i="40"/>
  <c r="BE37" i="40"/>
  <c r="AZ37" i="40"/>
  <c r="AR37" i="40"/>
  <c r="AL37" i="40"/>
  <c r="BH98" i="40"/>
  <c r="BJ94" i="40"/>
  <c r="C88" i="40"/>
  <c r="I85" i="40"/>
  <c r="M83" i="40"/>
  <c r="AQ82" i="40"/>
  <c r="I82" i="40"/>
  <c r="AL81" i="40"/>
  <c r="D81" i="40"/>
  <c r="AE80" i="40"/>
  <c r="BH79" i="40"/>
  <c r="Z79" i="40"/>
  <c r="BD78" i="40"/>
  <c r="T78" i="40"/>
  <c r="AU77" i="40"/>
  <c r="M77" i="40"/>
  <c r="AP72" i="40"/>
  <c r="H72" i="40"/>
  <c r="AL71" i="40"/>
  <c r="C71" i="40"/>
  <c r="AD70" i="40"/>
  <c r="BH69" i="40"/>
  <c r="X69" i="40"/>
  <c r="BB68" i="40"/>
  <c r="T68" i="40"/>
  <c r="AT67" i="40"/>
  <c r="L67" i="40"/>
  <c r="AP66" i="40"/>
  <c r="G66" i="40"/>
  <c r="AK65" i="40"/>
  <c r="C65" i="40"/>
  <c r="AB64" i="40"/>
  <c r="BF63" i="40"/>
  <c r="X63" i="40"/>
  <c r="BE62" i="40"/>
  <c r="AD62" i="40"/>
  <c r="F62" i="40"/>
  <c r="AP61" i="40"/>
  <c r="O61" i="40"/>
  <c r="BC60" i="40"/>
  <c r="AD60" i="40"/>
  <c r="S60" i="40"/>
  <c r="G60" i="40"/>
  <c r="BI55" i="40"/>
  <c r="BA55" i="40"/>
  <c r="AR55" i="40"/>
  <c r="AK55" i="40"/>
  <c r="Z55" i="40"/>
  <c r="S55" i="40"/>
  <c r="J55" i="40"/>
  <c r="BK54" i="40"/>
  <c r="BD54" i="40"/>
  <c r="AT54" i="40"/>
  <c r="AL54" i="40"/>
  <c r="AC54" i="40"/>
  <c r="V54" i="40"/>
  <c r="K54" i="40"/>
  <c r="D54" i="40"/>
  <c r="BG53" i="40"/>
  <c r="AY53" i="40"/>
  <c r="AO53" i="40"/>
  <c r="AE53" i="40"/>
  <c r="W53" i="40"/>
  <c r="N53" i="40"/>
  <c r="G53" i="40"/>
  <c r="BH52" i="40"/>
  <c r="BA52" i="40"/>
  <c r="AR52" i="40"/>
  <c r="AJ52" i="40"/>
  <c r="Z52" i="40"/>
  <c r="S52" i="40"/>
  <c r="H52" i="40"/>
  <c r="BK51" i="40"/>
  <c r="BD51" i="40"/>
  <c r="AS51" i="40"/>
  <c r="AL51" i="40"/>
  <c r="AC51" i="40"/>
  <c r="U51" i="40"/>
  <c r="K51" i="40"/>
  <c r="D51" i="40"/>
  <c r="BE50" i="40"/>
  <c r="AY50" i="40"/>
  <c r="AO50" i="40"/>
  <c r="AD50" i="40"/>
  <c r="W50" i="40"/>
  <c r="N50" i="40"/>
  <c r="F50" i="40"/>
  <c r="BH49" i="40"/>
  <c r="BA49" i="40"/>
  <c r="AP49" i="40"/>
  <c r="AK49" i="40"/>
  <c r="AC49" i="40"/>
  <c r="W49" i="40"/>
  <c r="O49" i="40"/>
  <c r="J49" i="40"/>
  <c r="D49" i="40"/>
  <c r="BH48" i="40"/>
  <c r="BC48" i="40"/>
  <c r="AT48" i="40"/>
  <c r="AO48" i="40"/>
  <c r="AJ48" i="40"/>
  <c r="AA48" i="40"/>
  <c r="V48" i="40"/>
  <c r="N48" i="40"/>
  <c r="H48" i="40"/>
  <c r="C48" i="40"/>
  <c r="BG47" i="40"/>
  <c r="BA47" i="40"/>
  <c r="AS47" i="40"/>
  <c r="AN47" i="40"/>
  <c r="AE47" i="40"/>
  <c r="Z47" i="40"/>
  <c r="U47" i="40"/>
  <c r="L47" i="40"/>
  <c r="G47" i="40"/>
  <c r="BK46" i="40"/>
  <c r="BE46" i="40"/>
  <c r="AZ46" i="40"/>
  <c r="AR46" i="40"/>
  <c r="AL46" i="40"/>
  <c r="AD46" i="40"/>
  <c r="Y46" i="40"/>
  <c r="S46" i="40"/>
  <c r="K46" i="40"/>
  <c r="F46" i="40"/>
  <c r="BI45" i="40"/>
  <c r="BD45" i="40"/>
  <c r="AY45" i="40"/>
  <c r="AP45" i="40"/>
  <c r="AK45" i="40"/>
  <c r="AC45" i="40"/>
  <c r="W45" i="40"/>
  <c r="O45" i="40"/>
  <c r="J45" i="40"/>
  <c r="D45" i="40"/>
  <c r="BH44" i="40"/>
  <c r="BC44" i="40"/>
  <c r="AT44" i="40"/>
  <c r="AO44" i="40"/>
  <c r="AJ44" i="40"/>
  <c r="AA44" i="40"/>
  <c r="V44" i="40"/>
  <c r="N44" i="40"/>
  <c r="H44" i="40"/>
  <c r="C44" i="40"/>
  <c r="BG43" i="40"/>
  <c r="BA43" i="40"/>
  <c r="AS43" i="40"/>
  <c r="AN43" i="40"/>
  <c r="AE43" i="40"/>
  <c r="Z43" i="40"/>
  <c r="U43" i="40"/>
  <c r="L43" i="40"/>
  <c r="G43" i="40"/>
  <c r="BK38" i="40"/>
  <c r="BE38" i="40"/>
  <c r="AZ38" i="40"/>
  <c r="AR38" i="40"/>
  <c r="AL38" i="40"/>
  <c r="AD38" i="40"/>
  <c r="Y38" i="40"/>
  <c r="S38" i="40"/>
  <c r="K38" i="40"/>
  <c r="F38" i="40"/>
  <c r="BI37" i="40"/>
  <c r="BD37" i="40"/>
  <c r="AY37" i="40"/>
  <c r="AP37" i="40"/>
  <c r="AK37" i="40"/>
  <c r="AC37" i="40"/>
  <c r="W37" i="40"/>
  <c r="O37" i="40"/>
  <c r="J37" i="40"/>
  <c r="D37" i="40"/>
  <c r="BH36" i="40"/>
  <c r="BC36" i="40"/>
  <c r="AT36" i="40"/>
  <c r="AO36" i="40"/>
  <c r="AJ36" i="40"/>
  <c r="AA36" i="40"/>
  <c r="V36" i="40"/>
  <c r="N36" i="40"/>
  <c r="H36" i="40"/>
  <c r="C36" i="40"/>
  <c r="BG35" i="40"/>
  <c r="BA35" i="40"/>
  <c r="AS35" i="40"/>
  <c r="AN35" i="40"/>
  <c r="AE35" i="40"/>
  <c r="Z35" i="40"/>
  <c r="U35" i="40"/>
  <c r="L35" i="40"/>
  <c r="G35" i="40"/>
  <c r="BK34" i="40"/>
  <c r="BE34" i="40"/>
  <c r="AZ34" i="40"/>
  <c r="AR34" i="40"/>
  <c r="AL34" i="40"/>
  <c r="AD34" i="40"/>
  <c r="Y34" i="40"/>
  <c r="S34" i="40"/>
  <c r="K34" i="40"/>
  <c r="F34" i="40"/>
  <c r="BI33" i="40"/>
  <c r="BD33" i="40"/>
  <c r="AY33" i="40"/>
  <c r="AP33" i="40"/>
  <c r="AK33" i="40"/>
  <c r="AC33" i="40"/>
  <c r="W33" i="40"/>
  <c r="O33" i="40"/>
  <c r="J33" i="40"/>
  <c r="D33" i="40"/>
  <c r="BH32" i="40"/>
  <c r="BC32" i="40"/>
  <c r="AT32" i="40"/>
  <c r="AO32" i="40"/>
  <c r="AJ32" i="40"/>
  <c r="AA32" i="40"/>
  <c r="V32" i="40"/>
  <c r="N32" i="40"/>
  <c r="H32" i="40"/>
  <c r="C32" i="40"/>
  <c r="BG31" i="40"/>
  <c r="BA31" i="40"/>
  <c r="AS31" i="40"/>
  <c r="AN31" i="40"/>
  <c r="AE31" i="40"/>
  <c r="Z31" i="40"/>
  <c r="U31" i="40"/>
  <c r="L31" i="40"/>
  <c r="G31" i="40"/>
  <c r="BK30" i="40"/>
  <c r="BE30" i="40"/>
  <c r="AZ30" i="40"/>
  <c r="AR30" i="40"/>
  <c r="AL30" i="40"/>
  <c r="AD30" i="40"/>
  <c r="Y30" i="40"/>
  <c r="S30" i="40"/>
  <c r="K30" i="40"/>
  <c r="F30" i="40"/>
  <c r="BI29" i="40"/>
  <c r="BD29" i="40"/>
  <c r="AY29" i="40"/>
  <c r="AP29" i="40"/>
  <c r="AK29" i="40"/>
  <c r="AC29" i="40"/>
  <c r="W29" i="40"/>
  <c r="O29" i="40"/>
  <c r="J29" i="40"/>
  <c r="D29" i="40"/>
  <c r="BH28" i="40"/>
  <c r="BC28" i="40"/>
  <c r="AT28" i="40"/>
  <c r="AO28" i="40"/>
  <c r="AJ28" i="40"/>
  <c r="AA28" i="40"/>
  <c r="V28" i="40"/>
  <c r="N28" i="40"/>
  <c r="H28" i="40"/>
  <c r="C28" i="40"/>
  <c r="BG27" i="40"/>
  <c r="BA27" i="40"/>
  <c r="AS27" i="40"/>
  <c r="AN27" i="40"/>
  <c r="AE27" i="40"/>
  <c r="Z27" i="40"/>
  <c r="U27" i="40"/>
  <c r="L27" i="40"/>
  <c r="G27" i="40"/>
  <c r="BK26" i="40"/>
  <c r="BE26" i="40"/>
  <c r="AZ26" i="40"/>
  <c r="AR26" i="40"/>
  <c r="AL26" i="40"/>
  <c r="AD26" i="40"/>
  <c r="Y26" i="40"/>
  <c r="S26" i="40"/>
  <c r="S105" i="40"/>
  <c r="Z84" i="40"/>
  <c r="AB81" i="40"/>
  <c r="S79" i="40"/>
  <c r="E77" i="40"/>
  <c r="BE70" i="40"/>
  <c r="AS68" i="40"/>
  <c r="AE66" i="40"/>
  <c r="V64" i="40"/>
  <c r="Y62" i="40"/>
  <c r="AT60" i="40"/>
  <c r="BG55" i="40"/>
  <c r="Y55" i="40"/>
  <c r="BC54" i="40"/>
  <c r="S54" i="40"/>
  <c r="AT53" i="40"/>
  <c r="L53" i="40"/>
  <c r="AO52" i="40"/>
  <c r="G52" i="40"/>
  <c r="AK51" i="40"/>
  <c r="BK50" i="40"/>
  <c r="AC50" i="40"/>
  <c r="BG49" i="40"/>
  <c r="AA49" i="40"/>
  <c r="C49" i="40"/>
  <c r="AN48" i="40"/>
  <c r="L48" i="40"/>
  <c r="AZ47" i="40"/>
  <c r="Y47" i="40"/>
  <c r="BI46" i="40"/>
  <c r="AK46" i="40"/>
  <c r="J46" i="40"/>
  <c r="AT45" i="40"/>
  <c r="V45" i="40"/>
  <c r="BG44" i="40"/>
  <c r="AE44" i="40"/>
  <c r="G44" i="40"/>
  <c r="AR43" i="40"/>
  <c r="S43" i="40"/>
  <c r="BD38" i="40"/>
  <c r="AC38" i="40"/>
  <c r="D38" i="40"/>
  <c r="AO37" i="40"/>
  <c r="Y37" i="40"/>
  <c r="K37" i="40"/>
  <c r="BK36" i="40"/>
  <c r="BD36" i="40"/>
  <c r="AS36" i="40"/>
  <c r="AL36" i="40"/>
  <c r="AC36" i="40"/>
  <c r="U36" i="40"/>
  <c r="K36" i="40"/>
  <c r="D36" i="40"/>
  <c r="BE35" i="40"/>
  <c r="AY35" i="40"/>
  <c r="AO35" i="40"/>
  <c r="AD35" i="40"/>
  <c r="W35" i="40"/>
  <c r="N35" i="40"/>
  <c r="F35" i="40"/>
  <c r="BH34" i="40"/>
  <c r="BA34" i="40"/>
  <c r="AP34" i="40"/>
  <c r="AJ34" i="40"/>
  <c r="Z34" i="40"/>
  <c r="O34" i="40"/>
  <c r="H34" i="40"/>
  <c r="BK33" i="40"/>
  <c r="BC33" i="40"/>
  <c r="AS33" i="40"/>
  <c r="AL33" i="40"/>
  <c r="AA33" i="40"/>
  <c r="U33" i="40"/>
  <c r="K33" i="40"/>
  <c r="C33" i="40"/>
  <c r="BE32" i="40"/>
  <c r="AY32" i="40"/>
  <c r="AN32" i="40"/>
  <c r="AD32" i="40"/>
  <c r="W32" i="40"/>
  <c r="L32" i="40"/>
  <c r="F32" i="40"/>
  <c r="BH31" i="40"/>
  <c r="AZ31" i="40"/>
  <c r="AP31" i="40"/>
  <c r="AJ31" i="40"/>
  <c r="Y31" i="40"/>
  <c r="O31" i="40"/>
  <c r="H31" i="40"/>
  <c r="BI30" i="40"/>
  <c r="BC30" i="40"/>
  <c r="AS30" i="40"/>
  <c r="AK30" i="40"/>
  <c r="AA30" i="40"/>
  <c r="U30" i="40"/>
  <c r="J30" i="40"/>
  <c r="C30" i="40"/>
  <c r="BE29" i="40"/>
  <c r="AT29" i="40"/>
  <c r="AN29" i="40"/>
  <c r="AD29" i="40"/>
  <c r="V29" i="40"/>
  <c r="L29" i="40"/>
  <c r="F29" i="40"/>
  <c r="BG28" i="40"/>
  <c r="AZ28" i="40"/>
  <c r="AP28" i="40"/>
  <c r="AE28" i="40"/>
  <c r="Y28" i="40"/>
  <c r="O28" i="40"/>
  <c r="G28" i="40"/>
  <c r="BI27" i="40"/>
  <c r="BC27" i="40"/>
  <c r="AR27" i="40"/>
  <c r="AK27" i="40"/>
  <c r="AA27" i="40"/>
  <c r="S27" i="40"/>
  <c r="J27" i="40"/>
  <c r="C27" i="40"/>
  <c r="BD26" i="40"/>
  <c r="AT26" i="40"/>
  <c r="AN26" i="40"/>
  <c r="AC26" i="40"/>
  <c r="V26" i="40"/>
  <c r="L26" i="40"/>
  <c r="G26" i="40"/>
  <c r="BK21" i="40"/>
  <c r="BE21" i="40"/>
  <c r="AZ21" i="40"/>
  <c r="AR21" i="40"/>
  <c r="AL21" i="40"/>
  <c r="AD21" i="40"/>
  <c r="Y21" i="40"/>
  <c r="S21" i="40"/>
  <c r="K21" i="40"/>
  <c r="F21" i="40"/>
  <c r="BI20" i="40"/>
  <c r="BD20" i="40"/>
  <c r="AY20" i="40"/>
  <c r="AP20" i="40"/>
  <c r="AK20" i="40"/>
  <c r="AC20" i="40"/>
  <c r="W20" i="40"/>
  <c r="O20" i="40"/>
  <c r="J20" i="40"/>
  <c r="D20" i="40"/>
  <c r="BH19" i="40"/>
  <c r="BC19" i="40"/>
  <c r="AT19" i="40"/>
  <c r="AO19" i="40"/>
  <c r="AJ19" i="40"/>
  <c r="AA19" i="40"/>
  <c r="V19" i="40"/>
  <c r="N19" i="40"/>
  <c r="H19" i="40"/>
  <c r="C19" i="40"/>
  <c r="BH18" i="40"/>
  <c r="BD18" i="40"/>
  <c r="AZ18" i="40"/>
  <c r="AS18" i="40"/>
  <c r="AO18" i="40"/>
  <c r="AK18" i="40"/>
  <c r="AD18" i="40"/>
  <c r="Z18" i="40"/>
  <c r="V18" i="40"/>
  <c r="O18" i="40"/>
  <c r="K18" i="40"/>
  <c r="G18" i="40"/>
  <c r="C18" i="40"/>
  <c r="BH17" i="40"/>
  <c r="BD17" i="40"/>
  <c r="AZ17" i="40"/>
  <c r="AS17" i="40"/>
  <c r="AO17" i="40"/>
  <c r="AK17" i="40"/>
  <c r="AD17" i="40"/>
  <c r="Z17" i="40"/>
  <c r="V17" i="40"/>
  <c r="O17" i="40"/>
  <c r="K17" i="40"/>
  <c r="G17" i="40"/>
  <c r="C17" i="40"/>
  <c r="BH16" i="40"/>
  <c r="BD16" i="40"/>
  <c r="AZ16" i="40"/>
  <c r="AS16" i="40"/>
  <c r="AO16" i="40"/>
  <c r="AK16" i="40"/>
  <c r="AD16" i="40"/>
  <c r="Z16" i="40"/>
  <c r="V16" i="40"/>
  <c r="O16" i="40"/>
  <c r="K16" i="40"/>
  <c r="G16" i="40"/>
  <c r="C16" i="40"/>
  <c r="BH15" i="40"/>
  <c r="BD15" i="40"/>
  <c r="AZ15" i="40"/>
  <c r="AS15" i="40"/>
  <c r="AO15" i="40"/>
  <c r="AK15" i="40"/>
  <c r="AD15" i="40"/>
  <c r="Z15" i="40"/>
  <c r="V15" i="40"/>
  <c r="O15" i="40"/>
  <c r="K15" i="40"/>
  <c r="G15" i="40"/>
  <c r="C15" i="40"/>
  <c r="BH14" i="40"/>
  <c r="BD14" i="40"/>
  <c r="AZ14" i="40"/>
  <c r="AS14" i="40"/>
  <c r="AO14" i="40"/>
  <c r="AK14" i="40"/>
  <c r="AD14" i="40"/>
  <c r="Z14" i="40"/>
  <c r="V14" i="40"/>
  <c r="O14" i="40"/>
  <c r="K14" i="40"/>
  <c r="G14" i="40"/>
  <c r="C14" i="40"/>
  <c r="BH13" i="40"/>
  <c r="BD13" i="40"/>
  <c r="AZ13" i="40"/>
  <c r="AS13" i="40"/>
  <c r="AO13" i="40"/>
  <c r="AK13" i="40"/>
  <c r="AD13" i="40"/>
  <c r="Z13" i="40"/>
  <c r="V13" i="40"/>
  <c r="O13" i="40"/>
  <c r="K13" i="40"/>
  <c r="G13" i="40"/>
  <c r="C13" i="40"/>
  <c r="BH12" i="40"/>
  <c r="BD12" i="40"/>
  <c r="AZ12" i="40"/>
  <c r="AS12" i="40"/>
  <c r="AO12" i="40"/>
  <c r="AK12" i="40"/>
  <c r="AD12" i="40"/>
  <c r="Z12" i="40"/>
  <c r="V12" i="40"/>
  <c r="O12" i="40"/>
  <c r="K12" i="40"/>
  <c r="G12" i="40"/>
  <c r="C12" i="40"/>
  <c r="BH11" i="40"/>
  <c r="BD11" i="40"/>
  <c r="AZ11" i="40"/>
  <c r="AS11" i="40"/>
  <c r="AO11" i="40"/>
  <c r="AK11" i="40"/>
  <c r="AD11" i="40"/>
  <c r="Z11" i="40"/>
  <c r="V11" i="40"/>
  <c r="O11" i="40"/>
  <c r="K11" i="40"/>
  <c r="G11" i="40"/>
  <c r="C11" i="40"/>
  <c r="BH10" i="40"/>
  <c r="BD10" i="40"/>
  <c r="AZ10" i="40"/>
  <c r="AS10" i="40"/>
  <c r="AO10" i="40"/>
  <c r="AK10" i="40"/>
  <c r="AD10" i="40"/>
  <c r="Z10" i="40"/>
  <c r="V10" i="40"/>
  <c r="O10" i="40"/>
  <c r="K10" i="40"/>
  <c r="G10" i="40"/>
  <c r="C10" i="40"/>
  <c r="BH9" i="40"/>
  <c r="BD9" i="40"/>
  <c r="AZ9" i="40"/>
  <c r="AS9" i="40"/>
  <c r="AO9" i="40"/>
  <c r="AK9" i="40"/>
  <c r="AD9" i="40"/>
  <c r="Z9" i="40"/>
  <c r="V9" i="40"/>
  <c r="O9" i="40"/>
  <c r="K9" i="40"/>
  <c r="G9" i="40"/>
  <c r="C9" i="40"/>
  <c r="Y10" i="40"/>
  <c r="N10" i="40"/>
  <c r="F10" i="40"/>
  <c r="BK9" i="40"/>
  <c r="BC9" i="40"/>
  <c r="AR9" i="40"/>
  <c r="AJ9" i="40"/>
  <c r="Y9" i="40"/>
  <c r="N9" i="40"/>
  <c r="F9" i="40"/>
  <c r="S15" i="40"/>
  <c r="BA14" i="40"/>
  <c r="AE14" i="40"/>
  <c r="S14" i="40"/>
  <c r="D14" i="40"/>
  <c r="AT13" i="40"/>
  <c r="AE13" i="40"/>
  <c r="L13" i="40"/>
  <c r="D13" i="40"/>
  <c r="AT12" i="40"/>
  <c r="AE12" i="40"/>
  <c r="L12" i="40"/>
  <c r="BI11" i="40"/>
  <c r="AP11" i="40"/>
  <c r="AA11" i="40"/>
  <c r="L11" i="40"/>
  <c r="BA10" i="40"/>
  <c r="AP10" i="40"/>
  <c r="W10" i="40"/>
  <c r="H10" i="40"/>
  <c r="BE9" i="40"/>
  <c r="AL9" i="40"/>
  <c r="W9" i="40"/>
  <c r="D9" i="40"/>
  <c r="AQ97" i="40"/>
  <c r="G83" i="40"/>
  <c r="BF80" i="40"/>
  <c r="AS78" i="40"/>
  <c r="AI72" i="40"/>
  <c r="W70" i="40"/>
  <c r="I68" i="40"/>
  <c r="BI65" i="40"/>
  <c r="AZ63" i="40"/>
  <c r="BI61" i="40"/>
  <c r="AA60" i="40"/>
  <c r="AZ55" i="40"/>
  <c r="O55" i="40"/>
  <c r="AR54" i="40"/>
  <c r="J54" i="40"/>
  <c r="AN53" i="40"/>
  <c r="D53" i="40"/>
  <c r="AE52" i="40"/>
  <c r="BI51" i="40"/>
  <c r="Z51" i="40"/>
  <c r="BD50" i="40"/>
  <c r="V50" i="40"/>
  <c r="AY49" i="40"/>
  <c r="V49" i="40"/>
  <c r="BG48" i="40"/>
  <c r="AE48" i="40"/>
  <c r="G48" i="40"/>
  <c r="AR47" i="40"/>
  <c r="S47" i="40"/>
  <c r="BD46" i="40"/>
  <c r="AC46" i="40"/>
  <c r="D46" i="40"/>
  <c r="AO45" i="40"/>
  <c r="N45" i="40"/>
  <c r="BA44" i="40"/>
  <c r="Z44" i="40"/>
  <c r="BK43" i="40"/>
  <c r="AL43" i="40"/>
  <c r="K43" i="40"/>
  <c r="AY38" i="40"/>
  <c r="W38" i="40"/>
  <c r="BH37" i="40"/>
  <c r="AJ37" i="40"/>
  <c r="V37" i="40"/>
  <c r="H37" i="40"/>
  <c r="BI36" i="40"/>
  <c r="BA36" i="40"/>
  <c r="AR36" i="40"/>
  <c r="AK36" i="40"/>
  <c r="Z36" i="40"/>
  <c r="S36" i="40"/>
  <c r="J36" i="40"/>
  <c r="BK35" i="40"/>
  <c r="BD35" i="40"/>
  <c r="AT35" i="40"/>
  <c r="AL35" i="40"/>
  <c r="AC35" i="40"/>
  <c r="V35" i="40"/>
  <c r="K35" i="40"/>
  <c r="D35" i="40"/>
  <c r="BG34" i="40"/>
  <c r="AY34" i="40"/>
  <c r="AO34" i="40"/>
  <c r="AE34" i="40"/>
  <c r="W34" i="40"/>
  <c r="N34" i="40"/>
  <c r="G34" i="40"/>
  <c r="BH33" i="40"/>
  <c r="BA33" i="40"/>
  <c r="AR33" i="40"/>
  <c r="AJ33" i="40"/>
  <c r="Z33" i="40"/>
  <c r="S33" i="40"/>
  <c r="H33" i="40"/>
  <c r="BK32" i="40"/>
  <c r="BD32" i="40"/>
  <c r="AS32" i="40"/>
  <c r="AL32" i="40"/>
  <c r="AC32" i="40"/>
  <c r="U32" i="40"/>
  <c r="K32" i="40"/>
  <c r="D32" i="40"/>
  <c r="BE31" i="40"/>
  <c r="AY31" i="40"/>
  <c r="AO31" i="40"/>
  <c r="AD31" i="40"/>
  <c r="W31" i="40"/>
  <c r="N31" i="40"/>
  <c r="F31" i="40"/>
  <c r="BH30" i="40"/>
  <c r="BA30" i="40"/>
  <c r="AP30" i="40"/>
  <c r="AJ30" i="40"/>
  <c r="Z30" i="40"/>
  <c r="O30" i="40"/>
  <c r="H30" i="40"/>
  <c r="BK29" i="40"/>
  <c r="BC29" i="40"/>
  <c r="AS29" i="40"/>
  <c r="AL29" i="40"/>
  <c r="AA29" i="40"/>
  <c r="U29" i="40"/>
  <c r="K29" i="40"/>
  <c r="C29" i="40"/>
  <c r="BE28" i="40"/>
  <c r="AY28" i="40"/>
  <c r="AN28" i="40"/>
  <c r="AD28" i="40"/>
  <c r="W28" i="40"/>
  <c r="L28" i="40"/>
  <c r="F28" i="40"/>
  <c r="BH27" i="40"/>
  <c r="AZ27" i="40"/>
  <c r="AP27" i="40"/>
  <c r="AJ27" i="40"/>
  <c r="Y27" i="40"/>
  <c r="O27" i="40"/>
  <c r="H27" i="40"/>
  <c r="BI26" i="40"/>
  <c r="BC26" i="40"/>
  <c r="AS26" i="40"/>
  <c r="AK26" i="40"/>
  <c r="AA26" i="40"/>
  <c r="U26" i="40"/>
  <c r="K26" i="40"/>
  <c r="F26" i="40"/>
  <c r="BI21" i="40"/>
  <c r="BD21" i="40"/>
  <c r="AY21" i="40"/>
  <c r="AP21" i="40"/>
  <c r="AK21" i="40"/>
  <c r="AC21" i="40"/>
  <c r="W21" i="40"/>
  <c r="O21" i="40"/>
  <c r="J21" i="40"/>
  <c r="D21" i="40"/>
  <c r="BH20" i="40"/>
  <c r="BC20" i="40"/>
  <c r="AT20" i="40"/>
  <c r="AO20" i="40"/>
  <c r="AJ20" i="40"/>
  <c r="AA20" i="40"/>
  <c r="V20" i="40"/>
  <c r="N20" i="40"/>
  <c r="H20" i="40"/>
  <c r="C20" i="40"/>
  <c r="BG19" i="40"/>
  <c r="BA19" i="40"/>
  <c r="AS19" i="40"/>
  <c r="AN19" i="40"/>
  <c r="AE19" i="40"/>
  <c r="Z19" i="40"/>
  <c r="U19" i="40"/>
  <c r="L19" i="40"/>
  <c r="G19" i="40"/>
  <c r="BK18" i="40"/>
  <c r="BG18" i="40"/>
  <c r="BC18" i="40"/>
  <c r="AY18" i="40"/>
  <c r="AR18" i="40"/>
  <c r="AN18" i="40"/>
  <c r="AJ18" i="40"/>
  <c r="AC18" i="40"/>
  <c r="Y18" i="40"/>
  <c r="U18" i="40"/>
  <c r="N18" i="40"/>
  <c r="J18" i="40"/>
  <c r="F18" i="40"/>
  <c r="BK17" i="40"/>
  <c r="BG17" i="40"/>
  <c r="BC17" i="40"/>
  <c r="AY17" i="40"/>
  <c r="AR17" i="40"/>
  <c r="AN17" i="40"/>
  <c r="AJ17" i="40"/>
  <c r="AC17" i="40"/>
  <c r="Y17" i="40"/>
  <c r="U17" i="40"/>
  <c r="N17" i="40"/>
  <c r="J17" i="40"/>
  <c r="F17" i="40"/>
  <c r="BK16" i="40"/>
  <c r="BG16" i="40"/>
  <c r="BC16" i="40"/>
  <c r="AY16" i="40"/>
  <c r="AR16" i="40"/>
  <c r="AN16" i="40"/>
  <c r="AJ16" i="40"/>
  <c r="AC16" i="40"/>
  <c r="Y16" i="40"/>
  <c r="U16" i="40"/>
  <c r="N16" i="40"/>
  <c r="J16" i="40"/>
  <c r="F16" i="40"/>
  <c r="BK15" i="40"/>
  <c r="BG15" i="40"/>
  <c r="BC15" i="40"/>
  <c r="AY15" i="40"/>
  <c r="AR15" i="40"/>
  <c r="AN15" i="40"/>
  <c r="AJ15" i="40"/>
  <c r="AC15" i="40"/>
  <c r="Y15" i="40"/>
  <c r="U15" i="40"/>
  <c r="N15" i="40"/>
  <c r="J15" i="40"/>
  <c r="F15" i="40"/>
  <c r="BK14" i="40"/>
  <c r="BG14" i="40"/>
  <c r="BC14" i="40"/>
  <c r="AY14" i="40"/>
  <c r="AR14" i="40"/>
  <c r="AN14" i="40"/>
  <c r="AJ14" i="40"/>
  <c r="AC14" i="40"/>
  <c r="Y14" i="40"/>
  <c r="U14" i="40"/>
  <c r="N14" i="40"/>
  <c r="J14" i="40"/>
  <c r="F14" i="40"/>
  <c r="BK13" i="40"/>
  <c r="BG13" i="40"/>
  <c r="BC13" i="40"/>
  <c r="AY13" i="40"/>
  <c r="AR13" i="40"/>
  <c r="AN13" i="40"/>
  <c r="AJ13" i="40"/>
  <c r="AC13" i="40"/>
  <c r="Y13" i="40"/>
  <c r="U13" i="40"/>
  <c r="N13" i="40"/>
  <c r="J13" i="40"/>
  <c r="F13" i="40"/>
  <c r="BK12" i="40"/>
  <c r="BG12" i="40"/>
  <c r="BC12" i="40"/>
  <c r="AY12" i="40"/>
  <c r="AR12" i="40"/>
  <c r="AN12" i="40"/>
  <c r="AJ12" i="40"/>
  <c r="AC12" i="40"/>
  <c r="Y12" i="40"/>
  <c r="U12" i="40"/>
  <c r="N12" i="40"/>
  <c r="J12" i="40"/>
  <c r="F12" i="40"/>
  <c r="BK11" i="40"/>
  <c r="BG11" i="40"/>
  <c r="BC11" i="40"/>
  <c r="AY11" i="40"/>
  <c r="AR11" i="40"/>
  <c r="AN11" i="40"/>
  <c r="AJ11" i="40"/>
  <c r="AC11" i="40"/>
  <c r="Y11" i="40"/>
  <c r="U11" i="40"/>
  <c r="N11" i="40"/>
  <c r="J11" i="40"/>
  <c r="F11" i="40"/>
  <c r="BK10" i="40"/>
  <c r="BG10" i="40"/>
  <c r="BC10" i="40"/>
  <c r="AY10" i="40"/>
  <c r="AR10" i="40"/>
  <c r="AN10" i="40"/>
  <c r="AJ10" i="40"/>
  <c r="AC10" i="40"/>
  <c r="U10" i="40"/>
  <c r="J10" i="40"/>
  <c r="BG9" i="40"/>
  <c r="AY9" i="40"/>
  <c r="AN9" i="40"/>
  <c r="AC9" i="40"/>
  <c r="U9" i="40"/>
  <c r="J9" i="40"/>
  <c r="W15" i="40"/>
  <c r="AT14" i="40"/>
  <c r="AA14" i="40"/>
  <c r="L14" i="40"/>
  <c r="BE13" i="40"/>
  <c r="AL13" i="40"/>
  <c r="S13" i="40"/>
  <c r="BI12" i="40"/>
  <c r="AP12" i="40"/>
  <c r="W12" i="40"/>
  <c r="H12" i="40"/>
  <c r="BA11" i="40"/>
  <c r="AE11" i="40"/>
  <c r="H11" i="40"/>
  <c r="BI10" i="40"/>
  <c r="AL10" i="40"/>
  <c r="S10" i="40"/>
  <c r="D10" i="40"/>
  <c r="AT9" i="40"/>
  <c r="AE9" i="40"/>
  <c r="L9" i="40"/>
  <c r="N94" i="40"/>
  <c r="AK82" i="40"/>
  <c r="W80" i="40"/>
  <c r="K78" i="40"/>
  <c r="BJ71" i="40"/>
  <c r="AZ69" i="40"/>
  <c r="AM67" i="40"/>
  <c r="AA65" i="40"/>
  <c r="M63" i="40"/>
  <c r="AK61" i="40"/>
  <c r="N60" i="40"/>
  <c r="AP55" i="40"/>
  <c r="G55" i="40"/>
  <c r="AK54" i="40"/>
  <c r="C54" i="40"/>
  <c r="AC53" i="40"/>
  <c r="BG52" i="40"/>
  <c r="Y52" i="40"/>
  <c r="BA51" i="40"/>
  <c r="S51" i="40"/>
  <c r="AT50" i="40"/>
  <c r="K50" i="40"/>
  <c r="AO49" i="40"/>
  <c r="N49" i="40"/>
  <c r="BA48" i="40"/>
  <c r="Z48" i="40"/>
  <c r="BK47" i="40"/>
  <c r="AL47" i="40"/>
  <c r="K47" i="40"/>
  <c r="AY46" i="40"/>
  <c r="W46" i="40"/>
  <c r="BH45" i="40"/>
  <c r="AJ45" i="40"/>
  <c r="H45" i="40"/>
  <c r="AS44" i="40"/>
  <c r="U44" i="40"/>
  <c r="BE43" i="40"/>
  <c r="AD43" i="40"/>
  <c r="F43" i="40"/>
  <c r="AP38" i="40"/>
  <c r="O38" i="40"/>
  <c r="BC37" i="40"/>
  <c r="AD37" i="40"/>
  <c r="S37" i="40"/>
  <c r="F37" i="40"/>
  <c r="BG36" i="40"/>
  <c r="AZ36" i="40"/>
  <c r="AP36" i="40"/>
  <c r="AE36" i="40"/>
  <c r="Y36" i="40"/>
  <c r="O36" i="40"/>
  <c r="G36" i="40"/>
  <c r="BI35" i="40"/>
  <c r="BC35" i="40"/>
  <c r="AR35" i="40"/>
  <c r="AK35" i="40"/>
  <c r="AA35" i="40"/>
  <c r="S35" i="40"/>
  <c r="J35" i="40"/>
  <c r="C35" i="40"/>
  <c r="BD34" i="40"/>
  <c r="AT34" i="40"/>
  <c r="AN34" i="40"/>
  <c r="AC34" i="40"/>
  <c r="V34" i="40"/>
  <c r="L34" i="40"/>
  <c r="D34" i="40"/>
  <c r="BG33" i="40"/>
  <c r="AZ33" i="40"/>
  <c r="AO33" i="40"/>
  <c r="AE33" i="40"/>
  <c r="Y33" i="40"/>
  <c r="N33" i="40"/>
  <c r="G33" i="40"/>
  <c r="BI32" i="40"/>
  <c r="BA32" i="40"/>
  <c r="AR32" i="40"/>
  <c r="AK32" i="40"/>
  <c r="Z32" i="40"/>
  <c r="S32" i="40"/>
  <c r="J32" i="40"/>
  <c r="BK31" i="40"/>
  <c r="BD31" i="40"/>
  <c r="AT31" i="40"/>
  <c r="AL31" i="40"/>
  <c r="AC31" i="40"/>
  <c r="V31" i="40"/>
  <c r="K31" i="40"/>
  <c r="D31" i="40"/>
  <c r="BG30" i="40"/>
  <c r="AY30" i="40"/>
  <c r="AO30" i="40"/>
  <c r="AE30" i="40"/>
  <c r="W30" i="40"/>
  <c r="N30" i="40"/>
  <c r="G30" i="40"/>
  <c r="BH29" i="40"/>
  <c r="BA29" i="40"/>
  <c r="AR29" i="40"/>
  <c r="AJ29" i="40"/>
  <c r="Z29" i="40"/>
  <c r="S29" i="40"/>
  <c r="H29" i="40"/>
  <c r="BK28" i="40"/>
  <c r="BD28" i="40"/>
  <c r="AS28" i="40"/>
  <c r="AL28" i="40"/>
  <c r="AC28" i="40"/>
  <c r="U28" i="40"/>
  <c r="K28" i="40"/>
  <c r="D28" i="40"/>
  <c r="BE27" i="40"/>
  <c r="AY27" i="40"/>
  <c r="AO27" i="40"/>
  <c r="AD27" i="40"/>
  <c r="W27" i="40"/>
  <c r="N27" i="40"/>
  <c r="F27" i="40"/>
  <c r="BH26" i="40"/>
  <c r="BA26" i="40"/>
  <c r="AP26" i="40"/>
  <c r="AJ26" i="40"/>
  <c r="Z26" i="40"/>
  <c r="O26" i="40"/>
  <c r="J26" i="40"/>
  <c r="D26" i="40"/>
  <c r="BH21" i="40"/>
  <c r="BC21" i="40"/>
  <c r="AT21" i="40"/>
  <c r="AO21" i="40"/>
  <c r="AJ21" i="40"/>
  <c r="AA21" i="40"/>
  <c r="V21" i="40"/>
  <c r="N21" i="40"/>
  <c r="H21" i="40"/>
  <c r="C21" i="40"/>
  <c r="BG20" i="40"/>
  <c r="BA20" i="40"/>
  <c r="AS20" i="40"/>
  <c r="AN20" i="40"/>
  <c r="AE20" i="40"/>
  <c r="Z20" i="40"/>
  <c r="U20" i="40"/>
  <c r="L20" i="40"/>
  <c r="G20" i="40"/>
  <c r="BK19" i="40"/>
  <c r="BE19" i="40"/>
  <c r="AZ19" i="40"/>
  <c r="AR19" i="40"/>
  <c r="AL19" i="40"/>
  <c r="AD19" i="40"/>
  <c r="Y19" i="40"/>
  <c r="S19" i="40"/>
  <c r="K19" i="40"/>
  <c r="F19" i="40"/>
  <c r="BJ18" i="40"/>
  <c r="BF18" i="40"/>
  <c r="BB18" i="40"/>
  <c r="AU18" i="40"/>
  <c r="AQ18" i="40"/>
  <c r="AM18" i="40"/>
  <c r="AI18" i="40"/>
  <c r="AB18" i="40"/>
  <c r="X18" i="40"/>
  <c r="T18" i="40"/>
  <c r="M18" i="40"/>
  <c r="I18" i="40"/>
  <c r="E18" i="40"/>
  <c r="BJ17" i="40"/>
  <c r="BF17" i="40"/>
  <c r="BB17" i="40"/>
  <c r="AU17" i="40"/>
  <c r="AQ17" i="40"/>
  <c r="AM17" i="40"/>
  <c r="AI17" i="40"/>
  <c r="AB17" i="40"/>
  <c r="X17" i="40"/>
  <c r="T17" i="40"/>
  <c r="M17" i="40"/>
  <c r="I17" i="40"/>
  <c r="E17" i="40"/>
  <c r="BJ16" i="40"/>
  <c r="BF16" i="40"/>
  <c r="BB16" i="40"/>
  <c r="AU16" i="40"/>
  <c r="AQ16" i="40"/>
  <c r="AM16" i="40"/>
  <c r="AI16" i="40"/>
  <c r="AB16" i="40"/>
  <c r="X16" i="40"/>
  <c r="T16" i="40"/>
  <c r="M16" i="40"/>
  <c r="I16" i="40"/>
  <c r="E16" i="40"/>
  <c r="BJ15" i="40"/>
  <c r="BF15" i="40"/>
  <c r="BB15" i="40"/>
  <c r="AU15" i="40"/>
  <c r="AQ15" i="40"/>
  <c r="AM15" i="40"/>
  <c r="AI15" i="40"/>
  <c r="AB15" i="40"/>
  <c r="X15" i="40"/>
  <c r="T15" i="40"/>
  <c r="M15" i="40"/>
  <c r="I15" i="40"/>
  <c r="E15" i="40"/>
  <c r="BJ14" i="40"/>
  <c r="BF14" i="40"/>
  <c r="BB14" i="40"/>
  <c r="AU14" i="40"/>
  <c r="AQ14" i="40"/>
  <c r="AM14" i="40"/>
  <c r="AI14" i="40"/>
  <c r="AB14" i="40"/>
  <c r="X14" i="40"/>
  <c r="T14" i="40"/>
  <c r="M14" i="40"/>
  <c r="I14" i="40"/>
  <c r="E14" i="40"/>
  <c r="BJ13" i="40"/>
  <c r="BF13" i="40"/>
  <c r="BB13" i="40"/>
  <c r="AU13" i="40"/>
  <c r="AQ13" i="40"/>
  <c r="AM13" i="40"/>
  <c r="AI13" i="40"/>
  <c r="AB13" i="40"/>
  <c r="X13" i="40"/>
  <c r="T13" i="40"/>
  <c r="M13" i="40"/>
  <c r="I13" i="40"/>
  <c r="E13" i="40"/>
  <c r="BJ12" i="40"/>
  <c r="BF12" i="40"/>
  <c r="BB12" i="40"/>
  <c r="AU12" i="40"/>
  <c r="AQ12" i="40"/>
  <c r="AM12" i="40"/>
  <c r="AI12" i="40"/>
  <c r="AB12" i="40"/>
  <c r="X12" i="40"/>
  <c r="T12" i="40"/>
  <c r="M12" i="40"/>
  <c r="I12" i="40"/>
  <c r="E12" i="40"/>
  <c r="BJ11" i="40"/>
  <c r="BF11" i="40"/>
  <c r="BB11" i="40"/>
  <c r="AU11" i="40"/>
  <c r="AQ11" i="40"/>
  <c r="AM11" i="40"/>
  <c r="AI11" i="40"/>
  <c r="AB11" i="40"/>
  <c r="X11" i="40"/>
  <c r="T11" i="40"/>
  <c r="M11" i="40"/>
  <c r="I11" i="40"/>
  <c r="E11" i="40"/>
  <c r="BJ10" i="40"/>
  <c r="BF10" i="40"/>
  <c r="BB10" i="40"/>
  <c r="AU10" i="40"/>
  <c r="AQ10" i="40"/>
  <c r="AM10" i="40"/>
  <c r="AI10" i="40"/>
  <c r="AB10" i="40"/>
  <c r="X10" i="40"/>
  <c r="T10" i="40"/>
  <c r="M10" i="40"/>
  <c r="I10" i="40"/>
  <c r="E10" i="40"/>
  <c r="BJ9" i="40"/>
  <c r="BF9" i="40"/>
  <c r="BB9" i="40"/>
  <c r="AU9" i="40"/>
  <c r="AQ9" i="40"/>
  <c r="AM9" i="40"/>
  <c r="AI9" i="40"/>
  <c r="AB9" i="40"/>
  <c r="X9" i="40"/>
  <c r="T9" i="40"/>
  <c r="M9" i="40"/>
  <c r="I9" i="40"/>
  <c r="E9" i="40"/>
  <c r="U87" i="40"/>
  <c r="BJ81" i="40"/>
  <c r="BA79" i="40"/>
  <c r="AO77" i="40"/>
  <c r="AA71" i="40"/>
  <c r="O69" i="40"/>
  <c r="E67" i="40"/>
  <c r="BD64" i="40"/>
  <c r="AZ62" i="40"/>
  <c r="J61" i="40"/>
  <c r="F60" i="40"/>
  <c r="AE55" i="40"/>
  <c r="BI54" i="40"/>
  <c r="AA54" i="40"/>
  <c r="BD53" i="40"/>
  <c r="V53" i="40"/>
  <c r="AZ52" i="40"/>
  <c r="N52" i="40"/>
  <c r="AR51" i="40"/>
  <c r="J51" i="40"/>
  <c r="AL50" i="40"/>
  <c r="D50" i="40"/>
  <c r="AJ49" i="40"/>
  <c r="H49" i="40"/>
  <c r="AS48" i="40"/>
  <c r="U48" i="40"/>
  <c r="BE47" i="40"/>
  <c r="AD47" i="40"/>
  <c r="F47" i="40"/>
  <c r="AP46" i="40"/>
  <c r="O46" i="40"/>
  <c r="BC45" i="40"/>
  <c r="AA45" i="40"/>
  <c r="C45" i="40"/>
  <c r="AN44" i="40"/>
  <c r="L44" i="40"/>
  <c r="AZ43" i="40"/>
  <c r="Y43" i="40"/>
  <c r="BI38" i="40"/>
  <c r="AK38" i="40"/>
  <c r="J38" i="40"/>
  <c r="AT37" i="40"/>
  <c r="AA37" i="40"/>
  <c r="N37" i="40"/>
  <c r="C37" i="40"/>
  <c r="BE36" i="40"/>
  <c r="AY36" i="40"/>
  <c r="AN36" i="40"/>
  <c r="AD36" i="40"/>
  <c r="W36" i="40"/>
  <c r="L36" i="40"/>
  <c r="F36" i="40"/>
  <c r="BH35" i="40"/>
  <c r="AZ35" i="40"/>
  <c r="AP35" i="40"/>
  <c r="AJ35" i="40"/>
  <c r="Y35" i="40"/>
  <c r="O35" i="40"/>
  <c r="H35" i="40"/>
  <c r="BI34" i="40"/>
  <c r="BC34" i="40"/>
  <c r="AS34" i="40"/>
  <c r="AK34" i="40"/>
  <c r="AA34" i="40"/>
  <c r="U34" i="40"/>
  <c r="J34" i="40"/>
  <c r="C34" i="40"/>
  <c r="BE33" i="40"/>
  <c r="AT33" i="40"/>
  <c r="AN33" i="40"/>
  <c r="AD33" i="40"/>
  <c r="V33" i="40"/>
  <c r="L33" i="40"/>
  <c r="F33" i="40"/>
  <c r="BG32" i="40"/>
  <c r="AZ32" i="40"/>
  <c r="AP32" i="40"/>
  <c r="AE32" i="40"/>
  <c r="Y32" i="40"/>
  <c r="O32" i="40"/>
  <c r="G32" i="40"/>
  <c r="BI31" i="40"/>
  <c r="BC31" i="40"/>
  <c r="AR31" i="40"/>
  <c r="AK31" i="40"/>
  <c r="AA31" i="40"/>
  <c r="S31" i="40"/>
  <c r="J31" i="40"/>
  <c r="C31" i="40"/>
  <c r="BD30" i="40"/>
  <c r="AT30" i="40"/>
  <c r="AN30" i="40"/>
  <c r="AC30" i="40"/>
  <c r="V30" i="40"/>
  <c r="L30" i="40"/>
  <c r="D30" i="40"/>
  <c r="BG29" i="40"/>
  <c r="AZ29" i="40"/>
  <c r="AO29" i="40"/>
  <c r="AE29" i="40"/>
  <c r="Y29" i="40"/>
  <c r="N29" i="40"/>
  <c r="G29" i="40"/>
  <c r="BI28" i="40"/>
  <c r="BA28" i="40"/>
  <c r="AR28" i="40"/>
  <c r="AK28" i="40"/>
  <c r="Z28" i="40"/>
  <c r="S28" i="40"/>
  <c r="J28" i="40"/>
  <c r="BK27" i="40"/>
  <c r="BD27" i="40"/>
  <c r="AT27" i="40"/>
  <c r="AL27" i="40"/>
  <c r="AC27" i="40"/>
  <c r="V27" i="40"/>
  <c r="K27" i="40"/>
  <c r="D27" i="40"/>
  <c r="BG26" i="40"/>
  <c r="AY26" i="40"/>
  <c r="AO26" i="40"/>
  <c r="AE26" i="40"/>
  <c r="W26" i="40"/>
  <c r="N26" i="40"/>
  <c r="H26" i="40"/>
  <c r="C26" i="40"/>
  <c r="BG21" i="40"/>
  <c r="BA21" i="40"/>
  <c r="AS21" i="40"/>
  <c r="AN21" i="40"/>
  <c r="AE21" i="40"/>
  <c r="Z21" i="40"/>
  <c r="U21" i="40"/>
  <c r="L21" i="40"/>
  <c r="G21" i="40"/>
  <c r="BK20" i="40"/>
  <c r="BE20" i="40"/>
  <c r="AZ20" i="40"/>
  <c r="AR20" i="40"/>
  <c r="AL20" i="40"/>
  <c r="AD20" i="40"/>
  <c r="Y20" i="40"/>
  <c r="S20" i="40"/>
  <c r="K20" i="40"/>
  <c r="F20" i="40"/>
  <c r="BI19" i="40"/>
  <c r="BD19" i="40"/>
  <c r="AY19" i="40"/>
  <c r="AP19" i="40"/>
  <c r="AK19" i="40"/>
  <c r="AC19" i="40"/>
  <c r="W19" i="40"/>
  <c r="O19" i="40"/>
  <c r="J19" i="40"/>
  <c r="D19" i="40"/>
  <c r="BI18" i="40"/>
  <c r="BE18" i="40"/>
  <c r="BA18" i="40"/>
  <c r="AT18" i="40"/>
  <c r="AP18" i="40"/>
  <c r="AL18" i="40"/>
  <c r="AE18" i="40"/>
  <c r="AA18" i="40"/>
  <c r="W18" i="40"/>
  <c r="S18" i="40"/>
  <c r="L18" i="40"/>
  <c r="H18" i="40"/>
  <c r="D18" i="40"/>
  <c r="BI17" i="40"/>
  <c r="BE17" i="40"/>
  <c r="BA17" i="40"/>
  <c r="AT17" i="40"/>
  <c r="AP17" i="40"/>
  <c r="AL17" i="40"/>
  <c r="AE17" i="40"/>
  <c r="AA17" i="40"/>
  <c r="W17" i="40"/>
  <c r="S17" i="40"/>
  <c r="L17" i="40"/>
  <c r="H17" i="40"/>
  <c r="D17" i="40"/>
  <c r="BI16" i="40"/>
  <c r="BE16" i="40"/>
  <c r="BA16" i="40"/>
  <c r="AT16" i="40"/>
  <c r="AP16" i="40"/>
  <c r="AL16" i="40"/>
  <c r="AE16" i="40"/>
  <c r="AA16" i="40"/>
  <c r="W16" i="40"/>
  <c r="S16" i="40"/>
  <c r="L16" i="40"/>
  <c r="H16" i="40"/>
  <c r="D16" i="40"/>
  <c r="BI15" i="40"/>
  <c r="BE15" i="40"/>
  <c r="BA15" i="40"/>
  <c r="AT15" i="40"/>
  <c r="AP15" i="40"/>
  <c r="AL15" i="40"/>
  <c r="AE15" i="40"/>
  <c r="AA15" i="40"/>
  <c r="L15" i="40"/>
  <c r="H15" i="40"/>
  <c r="D15" i="40"/>
  <c r="BI14" i="40"/>
  <c r="BE14" i="40"/>
  <c r="AP14" i="40"/>
  <c r="AL14" i="40"/>
  <c r="W14" i="40"/>
  <c r="CI14" i="40" s="1"/>
  <c r="H14" i="40"/>
  <c r="BI13" i="40"/>
  <c r="BA13" i="40"/>
  <c r="AP13" i="40"/>
  <c r="CY13" i="40" s="1"/>
  <c r="AA13" i="40"/>
  <c r="W13" i="40"/>
  <c r="H13" i="40"/>
  <c r="BE12" i="40"/>
  <c r="BA12" i="40"/>
  <c r="AL12" i="40"/>
  <c r="AA12" i="40"/>
  <c r="S12" i="40"/>
  <c r="D12" i="40"/>
  <c r="BS12" i="40" s="1"/>
  <c r="BE11" i="40"/>
  <c r="AT11" i="40"/>
  <c r="AL11" i="40"/>
  <c r="W11" i="40"/>
  <c r="S11" i="40"/>
  <c r="D11" i="40"/>
  <c r="BE10" i="40"/>
  <c r="DK10" i="40" s="1"/>
  <c r="AT10" i="40"/>
  <c r="AE10" i="40"/>
  <c r="AA10" i="40"/>
  <c r="L10" i="40"/>
  <c r="CA10" i="40" s="1"/>
  <c r="BI9" i="40"/>
  <c r="BA9" i="40"/>
  <c r="AP9" i="40"/>
  <c r="AA9" i="40"/>
  <c r="S9" i="40"/>
  <c r="H9" i="40"/>
  <c r="AK105" i="40"/>
  <c r="W106" i="40"/>
  <c r="AL105" i="40"/>
  <c r="BD104" i="40"/>
  <c r="I104" i="40"/>
  <c r="Z103" i="40"/>
  <c r="AQ102" i="40"/>
  <c r="BI101" i="40"/>
  <c r="M101" i="40"/>
  <c r="AK100" i="40"/>
  <c r="C100" i="40"/>
  <c r="AB99" i="40"/>
  <c r="BI98" i="40"/>
  <c r="AK98" i="40"/>
  <c r="I98" i="40"/>
  <c r="AT97" i="40"/>
  <c r="X97" i="40"/>
  <c r="E97" i="40"/>
  <c r="AU96" i="40"/>
  <c r="AB96" i="40"/>
  <c r="I96" i="40"/>
  <c r="BB95" i="40"/>
  <c r="X106" i="40"/>
  <c r="X105" i="40"/>
  <c r="AA104" i="40"/>
  <c r="AD103" i="40"/>
  <c r="AB102" i="40"/>
  <c r="AD101" i="40"/>
  <c r="AL100" i="40"/>
  <c r="BB99" i="40"/>
  <c r="H99" i="40"/>
  <c r="AL98" i="40"/>
  <c r="C98" i="40"/>
  <c r="AD97" i="40"/>
  <c r="F97" i="40"/>
  <c r="AP96" i="40"/>
  <c r="O96" i="40"/>
  <c r="BC95" i="40"/>
  <c r="AE95" i="40"/>
  <c r="L95" i="40"/>
  <c r="BE94" i="40"/>
  <c r="AL94" i="40"/>
  <c r="S94" i="40"/>
  <c r="BI89" i="40"/>
  <c r="AP89" i="40"/>
  <c r="W89" i="40"/>
  <c r="D89" i="40"/>
  <c r="AT88" i="40"/>
  <c r="AA88" i="40"/>
  <c r="H88" i="40"/>
  <c r="BA87" i="40"/>
  <c r="AE87" i="40"/>
  <c r="L87" i="40"/>
  <c r="BE86" i="40"/>
  <c r="AL86" i="40"/>
  <c r="S86" i="40"/>
  <c r="BI85" i="40"/>
  <c r="AP85" i="40"/>
  <c r="W85" i="40"/>
  <c r="D85" i="40"/>
  <c r="AT84" i="40"/>
  <c r="AA84" i="40"/>
  <c r="H84" i="40"/>
  <c r="BA83" i="40"/>
  <c r="AZ106" i="40"/>
  <c r="AI105" i="40"/>
  <c r="M104" i="40"/>
  <c r="BF102" i="40"/>
  <c r="AO101" i="40"/>
  <c r="AB100" i="40"/>
  <c r="AA99" i="40"/>
  <c r="AO98" i="40"/>
  <c r="BF97" i="40"/>
  <c r="O97" i="40"/>
  <c r="AS96" i="40"/>
  <c r="K96" i="40"/>
  <c r="AO95" i="40"/>
  <c r="N95" i="40"/>
  <c r="BB94" i="40"/>
  <c r="Z94" i="40"/>
  <c r="BK89" i="40"/>
  <c r="AM89" i="40"/>
  <c r="K89" i="40"/>
  <c r="AY88" i="40"/>
  <c r="X88" i="40"/>
  <c r="BH87" i="40"/>
  <c r="AJ87" i="40"/>
  <c r="I87" i="40"/>
  <c r="AS86" i="40"/>
  <c r="U86" i="40"/>
  <c r="BF85" i="40"/>
  <c r="AD85" i="40"/>
  <c r="F85" i="40"/>
  <c r="AQ84" i="40"/>
  <c r="O84" i="40"/>
  <c r="BC83" i="40"/>
  <c r="AC83" i="40"/>
  <c r="J83" i="40"/>
  <c r="BC82" i="40"/>
  <c r="AJ82" i="40"/>
  <c r="N82" i="40"/>
  <c r="BG81" i="40"/>
  <c r="AN81" i="40"/>
  <c r="U81" i="40"/>
  <c r="BK80" i="40"/>
  <c r="AR80" i="40"/>
  <c r="Y80" i="40"/>
  <c r="F80" i="40"/>
  <c r="AY79" i="40"/>
  <c r="AC79" i="40"/>
  <c r="J79" i="40"/>
  <c r="BC78" i="40"/>
  <c r="AJ78" i="40"/>
  <c r="N78" i="40"/>
  <c r="BG77" i="40"/>
  <c r="AN77" i="40"/>
  <c r="U77" i="40"/>
  <c r="BK72" i="40"/>
  <c r="AR72" i="40"/>
  <c r="Y72" i="40"/>
  <c r="F72" i="40"/>
  <c r="AY71" i="40"/>
  <c r="AC71" i="40"/>
  <c r="J71" i="40"/>
  <c r="BC70" i="40"/>
  <c r="AJ70" i="40"/>
  <c r="N70" i="40"/>
  <c r="BG69" i="40"/>
  <c r="AN69" i="40"/>
  <c r="U69" i="40"/>
  <c r="BK68" i="40"/>
  <c r="AR68" i="40"/>
  <c r="Y68" i="40"/>
  <c r="F68" i="40"/>
  <c r="AY67" i="40"/>
  <c r="AC67" i="40"/>
  <c r="J67" i="40"/>
  <c r="BC66" i="40"/>
  <c r="AJ66" i="40"/>
  <c r="N66" i="40"/>
  <c r="BG65" i="40"/>
  <c r="AN65" i="40"/>
  <c r="U65" i="40"/>
  <c r="BK64" i="40"/>
  <c r="AR64" i="40"/>
  <c r="Y64" i="40"/>
  <c r="F64" i="40"/>
  <c r="AY63" i="40"/>
  <c r="AC63" i="40"/>
  <c r="J63" i="40"/>
  <c r="AB105" i="40"/>
  <c r="AT103" i="40"/>
  <c r="D102" i="40"/>
  <c r="W100" i="40"/>
  <c r="G99" i="40"/>
  <c r="H98" i="40"/>
  <c r="N97" i="40"/>
  <c r="AE96" i="40"/>
  <c r="AZ95" i="40"/>
  <c r="M95" i="40"/>
  <c r="AQ94" i="40"/>
  <c r="I94" i="40"/>
  <c r="AK89" i="40"/>
  <c r="C89" i="40"/>
  <c r="AD88" i="40"/>
  <c r="BG87" i="40"/>
  <c r="Y87" i="40"/>
  <c r="BC86" i="40"/>
  <c r="T86" i="40"/>
  <c r="AU85" i="40"/>
  <c r="M85" i="40"/>
  <c r="AO84" i="40"/>
  <c r="G84" i="40"/>
  <c r="AK83" i="40"/>
  <c r="I83" i="40"/>
  <c r="AT82" i="40"/>
  <c r="V82" i="40"/>
  <c r="BF81" i="40"/>
  <c r="AE81" i="40"/>
  <c r="G81" i="40"/>
  <c r="AQ80" i="40"/>
  <c r="S80" i="40"/>
  <c r="BD79" i="40"/>
  <c r="AB79" i="40"/>
  <c r="D79" i="40"/>
  <c r="AO78" i="40"/>
  <c r="M78" i="40"/>
  <c r="BA77" i="40"/>
  <c r="Z77" i="40"/>
  <c r="BJ72" i="40"/>
  <c r="AL72" i="40"/>
  <c r="K72" i="40"/>
  <c r="AU71" i="40"/>
  <c r="W71" i="40"/>
  <c r="BH70" i="40"/>
  <c r="AI70" i="40"/>
  <c r="H70" i="40"/>
  <c r="AS69" i="40"/>
  <c r="T69" i="40"/>
  <c r="BE68" i="40"/>
  <c r="AD68" i="40"/>
  <c r="E68" i="40"/>
  <c r="AP67" i="40"/>
  <c r="O67" i="40"/>
  <c r="BB66" i="40"/>
  <c r="AA66" i="40"/>
  <c r="C66" i="40"/>
  <c r="AM65" i="40"/>
  <c r="L65" i="40"/>
  <c r="AZ64" i="40"/>
  <c r="X64" i="40"/>
  <c r="BI63" i="40"/>
  <c r="AK63" i="40"/>
  <c r="I63" i="40"/>
  <c r="BB62" i="40"/>
  <c r="AI62" i="40"/>
  <c r="M62" i="40"/>
  <c r="BF61" i="40"/>
  <c r="AM61" i="40"/>
  <c r="T61" i="40"/>
  <c r="BJ60" i="40"/>
  <c r="AQ60" i="40"/>
  <c r="X60" i="40"/>
  <c r="E60" i="40"/>
  <c r="AU55" i="40"/>
  <c r="AB55" i="40"/>
  <c r="I55" i="40"/>
  <c r="BB54" i="40"/>
  <c r="AI54" i="40"/>
  <c r="M54" i="40"/>
  <c r="BF53" i="40"/>
  <c r="AM53" i="40"/>
  <c r="T53" i="40"/>
  <c r="BJ52" i="40"/>
  <c r="AQ52" i="40"/>
  <c r="X52" i="40"/>
  <c r="E52" i="40"/>
  <c r="AU51" i="40"/>
  <c r="AB51" i="40"/>
  <c r="I51" i="40"/>
  <c r="E106" i="40"/>
  <c r="BE106" i="40"/>
  <c r="I106" i="40"/>
  <c r="AA105" i="40"/>
  <c r="AS104" i="40"/>
  <c r="BH103" i="40"/>
  <c r="M103" i="40"/>
  <c r="AE102" i="40"/>
  <c r="AU101" i="40"/>
  <c r="D101" i="40"/>
  <c r="AA100" i="40"/>
  <c r="BD99" i="40"/>
  <c r="V99" i="40"/>
  <c r="BD98" i="40"/>
  <c r="AB98" i="40"/>
  <c r="D98" i="40"/>
  <c r="AO97" i="40"/>
  <c r="T97" i="40"/>
  <c r="BJ96" i="40"/>
  <c r="AQ96" i="40"/>
  <c r="X96" i="40"/>
  <c r="E96" i="40"/>
  <c r="AU95" i="40"/>
  <c r="G106" i="40"/>
  <c r="I105" i="40"/>
  <c r="L104" i="40"/>
  <c r="L103" i="40"/>
  <c r="O102" i="40"/>
  <c r="S101" i="40"/>
  <c r="X100" i="40"/>
  <c r="AP99" i="40"/>
  <c r="BJ98" i="40"/>
  <c r="AA98" i="40"/>
  <c r="BE97" i="40"/>
  <c r="Y97" i="40"/>
  <c r="BI96" i="40"/>
  <c r="AK96" i="40"/>
  <c r="J96" i="40"/>
  <c r="AT95" i="40"/>
  <c r="AA95" i="40"/>
  <c r="H95" i="40"/>
  <c r="BA94" i="40"/>
  <c r="AE94" i="40"/>
  <c r="L94" i="40"/>
  <c r="BE89" i="40"/>
  <c r="AL89" i="40"/>
  <c r="S89" i="40"/>
  <c r="BI88" i="40"/>
  <c r="AP88" i="40"/>
  <c r="W88" i="40"/>
  <c r="D88" i="40"/>
  <c r="AT87" i="40"/>
  <c r="AA87" i="40"/>
  <c r="H87" i="40"/>
  <c r="BA86" i="40"/>
  <c r="AE86" i="40"/>
  <c r="L86" i="40"/>
  <c r="BE85" i="40"/>
  <c r="AL85" i="40"/>
  <c r="S85" i="40"/>
  <c r="BI84" i="40"/>
  <c r="AP84" i="40"/>
  <c r="W84" i="40"/>
  <c r="D84" i="40"/>
  <c r="AT83" i="40"/>
  <c r="AD106" i="40"/>
  <c r="K105" i="40"/>
  <c r="BE103" i="40"/>
  <c r="AL102" i="40"/>
  <c r="V101" i="40"/>
  <c r="K100" i="40"/>
  <c r="M99" i="40"/>
  <c r="AD98" i="40"/>
  <c r="AS97" i="40"/>
  <c r="H97" i="40"/>
  <c r="AL96" i="40"/>
  <c r="C96" i="40"/>
  <c r="AJ95" i="40"/>
  <c r="I95" i="40"/>
  <c r="AS94" i="40"/>
  <c r="U94" i="40"/>
  <c r="BF89" i="40"/>
  <c r="AD89" i="40"/>
  <c r="F89" i="40"/>
  <c r="AQ88" i="40"/>
  <c r="O88" i="40"/>
  <c r="BC87" i="40"/>
  <c r="AB87" i="40"/>
  <c r="C87" i="40"/>
  <c r="AN86" i="40"/>
  <c r="M86" i="40"/>
  <c r="AZ85" i="40"/>
  <c r="Y85" i="40"/>
  <c r="BJ84" i="40"/>
  <c r="AK84" i="40"/>
  <c r="J84" i="40"/>
  <c r="AU83" i="40"/>
  <c r="Y83" i="40"/>
  <c r="F83" i="40"/>
  <c r="AY82" i="40"/>
  <c r="AC82" i="40"/>
  <c r="J82" i="40"/>
  <c r="BC81" i="40"/>
  <c r="AJ81" i="40"/>
  <c r="N81" i="40"/>
  <c r="BG80" i="40"/>
  <c r="AN80" i="40"/>
  <c r="U80" i="40"/>
  <c r="BK79" i="40"/>
  <c r="AR79" i="40"/>
  <c r="Y79" i="40"/>
  <c r="F79" i="40"/>
  <c r="AY78" i="40"/>
  <c r="AC78" i="40"/>
  <c r="J78" i="40"/>
  <c r="BC77" i="40"/>
  <c r="AJ77" i="40"/>
  <c r="N77" i="40"/>
  <c r="BG72" i="40"/>
  <c r="AN72" i="40"/>
  <c r="U72" i="40"/>
  <c r="BK71" i="40"/>
  <c r="AR71" i="40"/>
  <c r="Y71" i="40"/>
  <c r="F71" i="40"/>
  <c r="AY70" i="40"/>
  <c r="AC70" i="40"/>
  <c r="J70" i="40"/>
  <c r="BC69" i="40"/>
  <c r="AJ69" i="40"/>
  <c r="N69" i="40"/>
  <c r="BG68" i="40"/>
  <c r="AN68" i="40"/>
  <c r="U68" i="40"/>
  <c r="BK67" i="40"/>
  <c r="AR67" i="40"/>
  <c r="Y67" i="40"/>
  <c r="F67" i="40"/>
  <c r="AY66" i="40"/>
  <c r="AC66" i="40"/>
  <c r="J66" i="40"/>
  <c r="BC65" i="40"/>
  <c r="AJ65" i="40"/>
  <c r="N65" i="40"/>
  <c r="BG64" i="40"/>
  <c r="AN64" i="40"/>
  <c r="U64" i="40"/>
  <c r="BK63" i="40"/>
  <c r="AR63" i="40"/>
  <c r="Y63" i="40"/>
  <c r="AU106" i="40"/>
  <c r="C105" i="40"/>
  <c r="V103" i="40"/>
  <c r="AK101" i="40"/>
  <c r="E100" i="40"/>
  <c r="BE98" i="40"/>
  <c r="BD97" i="40"/>
  <c r="D97" i="40"/>
  <c r="V96" i="40"/>
  <c r="AN95" i="40"/>
  <c r="F95" i="40"/>
  <c r="AJ94" i="40"/>
  <c r="BJ89" i="40"/>
  <c r="AB89" i="40"/>
  <c r="BF88" i="40"/>
  <c r="V88" i="40"/>
  <c r="AZ87" i="40"/>
  <c r="O87" i="40"/>
  <c r="AR86" i="40"/>
  <c r="J86" i="40"/>
  <c r="AN85" i="40"/>
  <c r="E85" i="40"/>
  <c r="AI84" i="40"/>
  <c r="BJ83" i="40"/>
  <c r="AB83" i="40"/>
  <c r="D83" i="40"/>
  <c r="AO82" i="40"/>
  <c r="M82" i="40"/>
  <c r="BA81" i="40"/>
  <c r="Z81" i="40"/>
  <c r="BJ80" i="40"/>
  <c r="AL80" i="40"/>
  <c r="K80" i="40"/>
  <c r="AU79" i="40"/>
  <c r="W79" i="40"/>
  <c r="BH78" i="40"/>
  <c r="AI78" i="40"/>
  <c r="H78" i="40"/>
  <c r="AS77" i="40"/>
  <c r="T77" i="40"/>
  <c r="BE72" i="40"/>
  <c r="AD72" i="40"/>
  <c r="E72" i="40"/>
  <c r="AP71" i="40"/>
  <c r="O71" i="40"/>
  <c r="BB70" i="40"/>
  <c r="AA70" i="40"/>
  <c r="C70" i="40"/>
  <c r="AM69" i="40"/>
  <c r="L69" i="40"/>
  <c r="AZ68" i="40"/>
  <c r="X68" i="40"/>
  <c r="BI67" i="40"/>
  <c r="AK67" i="40"/>
  <c r="I67" i="40"/>
  <c r="AT66" i="40"/>
  <c r="V66" i="40"/>
  <c r="BF65" i="40"/>
  <c r="AE65" i="40"/>
  <c r="G65" i="40"/>
  <c r="AQ64" i="40"/>
  <c r="S64" i="40"/>
  <c r="BD63" i="40"/>
  <c r="AB63" i="40"/>
  <c r="E63" i="40"/>
  <c r="AU62" i="40"/>
  <c r="AB62" i="40"/>
  <c r="I62" i="40"/>
  <c r="BB61" i="40"/>
  <c r="AI61" i="40"/>
  <c r="M61" i="40"/>
  <c r="BF60" i="40"/>
  <c r="AM60" i="40"/>
  <c r="T60" i="40"/>
  <c r="BJ55" i="40"/>
  <c r="AQ106" i="40"/>
  <c r="BI105" i="40"/>
  <c r="O105" i="40"/>
  <c r="AE104" i="40"/>
  <c r="AZ103" i="40"/>
  <c r="E103" i="40"/>
  <c r="T102" i="40"/>
  <c r="AL101" i="40"/>
  <c r="BD100" i="40"/>
  <c r="S100" i="40"/>
  <c r="AT99" i="40"/>
  <c r="L99" i="40"/>
  <c r="AU98" i="40"/>
  <c r="W98" i="40"/>
  <c r="BH97" i="40"/>
  <c r="AI97" i="40"/>
  <c r="M97" i="40"/>
  <c r="BF96" i="40"/>
  <c r="AM96" i="40"/>
  <c r="T96" i="40"/>
  <c r="BJ95" i="40"/>
  <c r="BA106" i="40"/>
  <c r="BD105" i="40"/>
  <c r="BF104" i="40"/>
  <c r="BF103" i="40"/>
  <c r="BI102" i="40"/>
  <c r="BJ101" i="40"/>
  <c r="C101" i="40"/>
  <c r="M100" i="40"/>
  <c r="AE99" i="40"/>
  <c r="BB98" i="40"/>
  <c r="T98" i="40"/>
  <c r="AU97" i="40"/>
  <c r="S97" i="40"/>
  <c r="BD96" i="40"/>
  <c r="AC96" i="40"/>
  <c r="D96" i="40"/>
  <c r="AP95" i="40"/>
  <c r="W95" i="40"/>
  <c r="D95" i="40"/>
  <c r="AT94" i="40"/>
  <c r="AA94" i="40"/>
  <c r="H94" i="40"/>
  <c r="BA89" i="40"/>
  <c r="AE89" i="40"/>
  <c r="L89" i="40"/>
  <c r="BE88" i="40"/>
  <c r="AL88" i="40"/>
  <c r="S88" i="40"/>
  <c r="BI87" i="40"/>
  <c r="AP87" i="40"/>
  <c r="W87" i="40"/>
  <c r="D87" i="40"/>
  <c r="AT86" i="40"/>
  <c r="AA86" i="40"/>
  <c r="H86" i="40"/>
  <c r="BA85" i="40"/>
  <c r="AE85" i="40"/>
  <c r="L85" i="40"/>
  <c r="BE84" i="40"/>
  <c r="AL84" i="40"/>
  <c r="CU84" i="40" s="1"/>
  <c r="S84" i="40"/>
  <c r="BI83" i="40"/>
  <c r="AP83" i="40"/>
  <c r="L106" i="40"/>
  <c r="BB104" i="40"/>
  <c r="AI103" i="40"/>
  <c r="S102" i="40"/>
  <c r="BH100" i="40"/>
  <c r="BH99" i="40"/>
  <c r="C99" i="40"/>
  <c r="S98" i="40"/>
  <c r="AK97" i="40"/>
  <c r="BK96" i="40"/>
  <c r="AA96" i="40"/>
  <c r="BE95" i="40"/>
  <c r="AB95" i="40"/>
  <c r="C95" i="40"/>
  <c r="AN94" i="40"/>
  <c r="M94" i="40"/>
  <c r="AZ89" i="40"/>
  <c r="Y89" i="40"/>
  <c r="BJ88" i="40"/>
  <c r="AK88" i="40"/>
  <c r="J88" i="40"/>
  <c r="AU87" i="40"/>
  <c r="V87" i="40"/>
  <c r="BG86" i="40"/>
  <c r="AI86" i="40"/>
  <c r="G86" i="40"/>
  <c r="AR85" i="40"/>
  <c r="T85" i="40"/>
  <c r="BD84" i="40"/>
  <c r="AC84" i="40"/>
  <c r="E84" i="40"/>
  <c r="AO83" i="40"/>
  <c r="U83" i="40"/>
  <c r="BK82" i="40"/>
  <c r="AR82" i="40"/>
  <c r="Y82" i="40"/>
  <c r="F82" i="40"/>
  <c r="AY81" i="40"/>
  <c r="AC81" i="40"/>
  <c r="J81" i="40"/>
  <c r="BC80" i="40"/>
  <c r="AJ80" i="40"/>
  <c r="N80" i="40"/>
  <c r="BG79" i="40"/>
  <c r="AN79" i="40"/>
  <c r="U79" i="40"/>
  <c r="CG79" i="40" s="1"/>
  <c r="BK78" i="40"/>
  <c r="AR78" i="40"/>
  <c r="Y78" i="40"/>
  <c r="F78" i="40"/>
  <c r="AY77" i="40"/>
  <c r="AC77" i="40"/>
  <c r="J77" i="40"/>
  <c r="BC72" i="40"/>
  <c r="AJ72" i="40"/>
  <c r="N72" i="40"/>
  <c r="BG71" i="40"/>
  <c r="AN71" i="40"/>
  <c r="U71" i="40"/>
  <c r="BK70" i="40"/>
  <c r="AR70" i="40"/>
  <c r="Y70" i="40"/>
  <c r="F70" i="40"/>
  <c r="AY69" i="40"/>
  <c r="AC69" i="40"/>
  <c r="J69" i="40"/>
  <c r="BC68" i="40"/>
  <c r="AJ68" i="40"/>
  <c r="N68" i="40"/>
  <c r="BG67" i="40"/>
  <c r="AN67" i="40"/>
  <c r="U67" i="40"/>
  <c r="BK66" i="40"/>
  <c r="AR66" i="40"/>
  <c r="Y66" i="40"/>
  <c r="F66" i="40"/>
  <c r="AY65" i="40"/>
  <c r="AC65" i="40"/>
  <c r="J65" i="40"/>
  <c r="BC64" i="40"/>
  <c r="AJ64" i="40"/>
  <c r="N64" i="40"/>
  <c r="BG63" i="40"/>
  <c r="AN63" i="40"/>
  <c r="U63" i="40"/>
  <c r="S106" i="40"/>
  <c r="AM104" i="40"/>
  <c r="BA102" i="40"/>
  <c r="I101" i="40"/>
  <c r="AU99" i="40"/>
  <c r="AM98" i="40"/>
  <c r="AP97" i="40"/>
  <c r="BE96" i="40"/>
  <c r="H96" i="40"/>
  <c r="AD95" i="40"/>
  <c r="BH94" i="40"/>
  <c r="Y94" i="40"/>
  <c r="BC89" i="40"/>
  <c r="U89" i="40"/>
  <c r="AU88" i="40"/>
  <c r="M88" i="40"/>
  <c r="AQ87" i="40"/>
  <c r="G87" i="40"/>
  <c r="AK86" i="40"/>
  <c r="C86" i="40"/>
  <c r="AC85" i="40"/>
  <c r="BG84" i="40"/>
  <c r="Y84" i="40"/>
  <c r="BB83" i="40"/>
  <c r="W83" i="40"/>
  <c r="BH82" i="40"/>
  <c r="AI82" i="40"/>
  <c r="H82" i="40"/>
  <c r="AS81" i="40"/>
  <c r="T81" i="40"/>
  <c r="BE80" i="40"/>
  <c r="AD80" i="40"/>
  <c r="E80" i="40"/>
  <c r="AP79" i="40"/>
  <c r="O79" i="40"/>
  <c r="BB78" i="40"/>
  <c r="AA78" i="40"/>
  <c r="C78" i="40"/>
  <c r="AM77" i="40"/>
  <c r="L77" i="40"/>
  <c r="AZ72" i="40"/>
  <c r="X72" i="40"/>
  <c r="BI71" i="40"/>
  <c r="AK71" i="40"/>
  <c r="I71" i="40"/>
  <c r="AT70" i="40"/>
  <c r="V70" i="40"/>
  <c r="BF69" i="40"/>
  <c r="AE69" i="40"/>
  <c r="G69" i="40"/>
  <c r="AQ68" i="40"/>
  <c r="S68" i="40"/>
  <c r="BD67" i="40"/>
  <c r="AB67" i="40"/>
  <c r="D67" i="40"/>
  <c r="AO66" i="40"/>
  <c r="M66" i="40"/>
  <c r="BA65" i="40"/>
  <c r="Z65" i="40"/>
  <c r="BJ64" i="40"/>
  <c r="AL64" i="40"/>
  <c r="K64" i="40"/>
  <c r="AU63" i="40"/>
  <c r="W63" i="40"/>
  <c r="CI63" i="40" s="1"/>
  <c r="BJ62" i="40"/>
  <c r="AQ62" i="40"/>
  <c r="X62" i="40"/>
  <c r="E62" i="40"/>
  <c r="BT62" i="40" s="1"/>
  <c r="AU61" i="40"/>
  <c r="AB61" i="40"/>
  <c r="I61" i="40"/>
  <c r="BB60" i="40"/>
  <c r="DH60" i="40" s="1"/>
  <c r="AI60" i="40"/>
  <c r="M60" i="40"/>
  <c r="BF55" i="40"/>
  <c r="AM55" i="40"/>
  <c r="T55" i="40"/>
  <c r="BJ54" i="40"/>
  <c r="AQ54" i="40"/>
  <c r="X54" i="40"/>
  <c r="E54" i="40"/>
  <c r="AU53" i="40"/>
  <c r="AB53" i="40"/>
  <c r="I53" i="40"/>
  <c r="BB52" i="40"/>
  <c r="AI52" i="40"/>
  <c r="M52" i="40"/>
  <c r="BF51" i="40"/>
  <c r="AM51" i="40"/>
  <c r="T51" i="40"/>
  <c r="BJ50" i="40"/>
  <c r="AQ50" i="40"/>
  <c r="X50" i="40"/>
  <c r="E50" i="40"/>
  <c r="AU49" i="40"/>
  <c r="AB49" i="40"/>
  <c r="I49" i="40"/>
  <c r="BB48" i="40"/>
  <c r="AI48" i="40"/>
  <c r="M48" i="40"/>
  <c r="BF47" i="40"/>
  <c r="AM47" i="40"/>
  <c r="T47" i="40"/>
  <c r="BJ46" i="40"/>
  <c r="AQ46" i="40"/>
  <c r="X46" i="40"/>
  <c r="E46" i="40"/>
  <c r="AU45" i="40"/>
  <c r="AB45" i="40"/>
  <c r="I45" i="40"/>
  <c r="BB44" i="40"/>
  <c r="AI44" i="40"/>
  <c r="M44" i="40"/>
  <c r="BF43" i="40"/>
  <c r="AM43" i="40"/>
  <c r="T43" i="40"/>
  <c r="BJ38" i="40"/>
  <c r="AQ38" i="40"/>
  <c r="X38" i="40"/>
  <c r="E38" i="40"/>
  <c r="AU37" i="40"/>
  <c r="AB37" i="40"/>
  <c r="I37" i="40"/>
  <c r="BB36" i="40"/>
  <c r="AI36" i="40"/>
  <c r="M36" i="40"/>
  <c r="BF35" i="40"/>
  <c r="AM35" i="40"/>
  <c r="T35" i="40"/>
  <c r="BJ34" i="40"/>
  <c r="AQ34" i="40"/>
  <c r="X34" i="40"/>
  <c r="E34" i="40"/>
  <c r="AU33" i="40"/>
  <c r="AB33" i="40"/>
  <c r="I33" i="40"/>
  <c r="BB32" i="40"/>
  <c r="AI32" i="40"/>
  <c r="M32" i="40"/>
  <c r="BF31" i="40"/>
  <c r="AM31" i="40"/>
  <c r="T31" i="40"/>
  <c r="BJ30" i="40"/>
  <c r="AQ30" i="40"/>
  <c r="X30" i="40"/>
  <c r="E30" i="40"/>
  <c r="AU29" i="40"/>
  <c r="AB29" i="40"/>
  <c r="I29" i="40"/>
  <c r="BB28" i="40"/>
  <c r="AI28" i="40"/>
  <c r="M28" i="40"/>
  <c r="BF27" i="40"/>
  <c r="AM27" i="40"/>
  <c r="T27" i="40"/>
  <c r="BJ26" i="40"/>
  <c r="AQ26" i="40"/>
  <c r="X26" i="40"/>
  <c r="E26" i="40"/>
  <c r="AU21" i="40"/>
  <c r="AB21" i="40"/>
  <c r="I21" i="40"/>
  <c r="BB20" i="40"/>
  <c r="AI20" i="40"/>
  <c r="M20" i="40"/>
  <c r="BF19" i="40"/>
  <c r="AM19" i="40"/>
  <c r="T19" i="40"/>
  <c r="BK106" i="40"/>
  <c r="AR106" i="40"/>
  <c r="Y106" i="40"/>
  <c r="F106" i="40"/>
  <c r="AY105" i="40"/>
  <c r="AC105" i="40"/>
  <c r="J105" i="40"/>
  <c r="BC104" i="40"/>
  <c r="AJ104" i="40"/>
  <c r="N104" i="40"/>
  <c r="BG103" i="40"/>
  <c r="AN103" i="40"/>
  <c r="U103" i="40"/>
  <c r="BK102" i="40"/>
  <c r="AR102" i="40"/>
  <c r="Y102" i="40"/>
  <c r="F102" i="40"/>
  <c r="AY101" i="40"/>
  <c r="AC101" i="40"/>
  <c r="J101" i="40"/>
  <c r="BC100" i="40"/>
  <c r="AT106" i="40"/>
  <c r="V106" i="40"/>
  <c r="BF105" i="40"/>
  <c r="AE105" i="40"/>
  <c r="G105" i="40"/>
  <c r="AQ104" i="40"/>
  <c r="S104" i="40"/>
  <c r="AE106" i="40"/>
  <c r="AM103" i="40"/>
  <c r="AQ100" i="40"/>
  <c r="AP98" i="40"/>
  <c r="I97" i="40"/>
  <c r="BF95" i="40"/>
  <c r="AQ103" i="40"/>
  <c r="D100" i="40"/>
  <c r="AM97" i="40"/>
  <c r="BH95" i="40"/>
  <c r="AP94" i="40"/>
  <c r="AA89" i="40"/>
  <c r="L88" i="40"/>
  <c r="BI86" i="40"/>
  <c r="AT85" i="40"/>
  <c r="AE84" i="40"/>
  <c r="BB105" i="40"/>
  <c r="AP100" i="40"/>
  <c r="Z97" i="40"/>
  <c r="V95" i="40"/>
  <c r="AR89" i="40"/>
  <c r="E88" i="40"/>
  <c r="Z86" i="40"/>
  <c r="AY84" i="40"/>
  <c r="N83" i="40"/>
  <c r="BK81" i="40"/>
  <c r="AY80" i="40"/>
  <c r="AJ79" i="40"/>
  <c r="U78" i="40"/>
  <c r="F77" i="40"/>
  <c r="BC71" i="40"/>
  <c r="AN70" i="40"/>
  <c r="Y69" i="40"/>
  <c r="J68" i="40"/>
  <c r="BG66" i="40"/>
  <c r="AR65" i="40"/>
  <c r="AC64" i="40"/>
  <c r="N63" i="40"/>
  <c r="AT100" i="40"/>
  <c r="AR96" i="40"/>
  <c r="O94" i="40"/>
  <c r="F88" i="40"/>
  <c r="BD85" i="40"/>
  <c r="AR83" i="40"/>
  <c r="C82" i="40"/>
  <c r="X80" i="40"/>
  <c r="AT78" i="40"/>
  <c r="G77" i="40"/>
  <c r="AB71" i="40"/>
  <c r="BA69" i="40"/>
  <c r="K68" i="40"/>
  <c r="AI66" i="40"/>
  <c r="BE64" i="40"/>
  <c r="O63" i="40"/>
  <c r="BJ61" i="40"/>
  <c r="DO61" i="40" s="1"/>
  <c r="AU60" i="40"/>
  <c r="AQ55" i="40"/>
  <c r="E55" i="40"/>
  <c r="AB54" i="40"/>
  <c r="BB53" i="40"/>
  <c r="M53" i="40"/>
  <c r="AM52" i="40"/>
  <c r="BJ51" i="40"/>
  <c r="X51" i="40"/>
  <c r="CJ51" i="40" s="1"/>
  <c r="BB50" i="40"/>
  <c r="AB50" i="40"/>
  <c r="BJ49" i="40"/>
  <c r="AM49" i="40"/>
  <c r="M49" i="40"/>
  <c r="AU48" i="40"/>
  <c r="X48" i="40"/>
  <c r="BJ47" i="40"/>
  <c r="AI47" i="40"/>
  <c r="I47" i="40"/>
  <c r="AU46" i="40"/>
  <c r="T46" i="40"/>
  <c r="BF45" i="40"/>
  <c r="AI45" i="40"/>
  <c r="E45" i="40"/>
  <c r="AQ44" i="40"/>
  <c r="T44" i="40"/>
  <c r="BB43" i="40"/>
  <c r="AB43" i="40"/>
  <c r="E43" i="40"/>
  <c r="AM38" i="40"/>
  <c r="M38" i="40"/>
  <c r="BB37" i="40"/>
  <c r="X37" i="40"/>
  <c r="BJ36" i="40"/>
  <c r="AM36" i="40"/>
  <c r="I36" i="40"/>
  <c r="AU35" i="40"/>
  <c r="X35" i="40"/>
  <c r="BF34" i="40"/>
  <c r="AI34" i="40"/>
  <c r="I34" i="40"/>
  <c r="AQ33" i="40"/>
  <c r="T33" i="40"/>
  <c r="BF32" i="40"/>
  <c r="AB32" i="40"/>
  <c r="E32" i="40"/>
  <c r="AQ31" i="40"/>
  <c r="M31" i="40"/>
  <c r="BB30" i="40"/>
  <c r="AB30" i="40"/>
  <c r="BJ29" i="40"/>
  <c r="AM29" i="40"/>
  <c r="M29" i="40"/>
  <c r="AU28" i="40"/>
  <c r="X28" i="40"/>
  <c r="BJ27" i="40"/>
  <c r="AI27" i="40"/>
  <c r="I27" i="40"/>
  <c r="AU26" i="40"/>
  <c r="T26" i="40"/>
  <c r="BF21" i="40"/>
  <c r="AI21" i="40"/>
  <c r="E21" i="40"/>
  <c r="AQ20" i="40"/>
  <c r="T20" i="40"/>
  <c r="BB19" i="40"/>
  <c r="AB19" i="40"/>
  <c r="E19" i="40"/>
  <c r="AY106" i="40"/>
  <c r="U106" i="40"/>
  <c r="BG105" i="40"/>
  <c r="AJ105" i="40"/>
  <c r="F105" i="40"/>
  <c r="AR104" i="40"/>
  <c r="U104" i="40"/>
  <c r="BC103" i="40"/>
  <c r="AC103" i="40"/>
  <c r="F103" i="40"/>
  <c r="AN102" i="40"/>
  <c r="N102" i="40"/>
  <c r="BC101" i="40"/>
  <c r="Y101" i="40"/>
  <c r="BK100" i="40"/>
  <c r="BB106" i="40"/>
  <c r="M106" i="40"/>
  <c r="AS105" i="40"/>
  <c r="L105" i="40"/>
  <c r="AL104" i="40"/>
  <c r="E104" i="40"/>
  <c r="AP103" i="40"/>
  <c r="O103" i="40"/>
  <c r="BB102" i="40"/>
  <c r="AA102" i="40"/>
  <c r="C102" i="40"/>
  <c r="AM101" i="40"/>
  <c r="L101" i="40"/>
  <c r="AZ100" i="40"/>
  <c r="AC100" i="40"/>
  <c r="J100" i="40"/>
  <c r="BC99" i="40"/>
  <c r="AJ99" i="40"/>
  <c r="N99" i="40"/>
  <c r="AS106" i="40"/>
  <c r="K106" i="40"/>
  <c r="AO105" i="40"/>
  <c r="E105" i="40"/>
  <c r="AI104" i="40"/>
  <c r="BJ103" i="40"/>
  <c r="AA103" i="40"/>
  <c r="BE102" i="40"/>
  <c r="W102" i="40"/>
  <c r="AZ101" i="40"/>
  <c r="O101" i="40"/>
  <c r="AS100" i="40"/>
  <c r="T100" i="40"/>
  <c r="BE99" i="40"/>
  <c r="AD99" i="40"/>
  <c r="F99" i="40"/>
  <c r="AY98" i="40"/>
  <c r="AC98" i="40"/>
  <c r="J98" i="40"/>
  <c r="BC97" i="40"/>
  <c r="AJ97" i="40"/>
  <c r="AZ105" i="40"/>
  <c r="BD102" i="40"/>
  <c r="I100" i="40"/>
  <c r="O98" i="40"/>
  <c r="BB96" i="40"/>
  <c r="AM106" i="40"/>
  <c r="AS102" i="40"/>
  <c r="T99" i="40"/>
  <c r="K97" i="40"/>
  <c r="AL95" i="40"/>
  <c r="CU95" i="40" s="1"/>
  <c r="W94" i="40"/>
  <c r="CI94" i="40" s="1"/>
  <c r="H89" i="40"/>
  <c r="BE87" i="40"/>
  <c r="AP86" i="40"/>
  <c r="CY86" i="40" s="1"/>
  <c r="AA85" i="40"/>
  <c r="L84" i="40"/>
  <c r="AK104" i="40"/>
  <c r="AS99" i="40"/>
  <c r="BC96" i="40"/>
  <c r="BG94" i="40"/>
  <c r="T89" i="40"/>
  <c r="AO87" i="40"/>
  <c r="BK85" i="40"/>
  <c r="X84" i="40"/>
  <c r="BG82" i="40"/>
  <c r="AR81" i="40"/>
  <c r="AC80" i="40"/>
  <c r="N79" i="40"/>
  <c r="BK77" i="40"/>
  <c r="AY72" i="40"/>
  <c r="AJ71" i="40"/>
  <c r="U70" i="40"/>
  <c r="F69" i="40"/>
  <c r="BU69" i="40" s="1"/>
  <c r="BC67" i="40"/>
  <c r="DI67" i="40" s="1"/>
  <c r="AN66" i="40"/>
  <c r="Y65" i="40"/>
  <c r="J64" i="40"/>
  <c r="BH105" i="40"/>
  <c r="Z99" i="40"/>
  <c r="BI95" i="40"/>
  <c r="AS89" i="40"/>
  <c r="AI87" i="40"/>
  <c r="V85" i="40"/>
  <c r="CH85" i="40" s="1"/>
  <c r="O83" i="40"/>
  <c r="AM81" i="40"/>
  <c r="BI79" i="40"/>
  <c r="V78" i="40"/>
  <c r="CH78" i="40" s="1"/>
  <c r="AQ72" i="40"/>
  <c r="D71" i="40"/>
  <c r="Z69" i="40"/>
  <c r="AU67" i="40"/>
  <c r="H66" i="40"/>
  <c r="BW66" i="40" s="1"/>
  <c r="AD64" i="40"/>
  <c r="BF62" i="40"/>
  <c r="DL62" i="40" s="1"/>
  <c r="AQ61" i="40"/>
  <c r="CZ61" i="40" s="1"/>
  <c r="AB60" i="40"/>
  <c r="CN60" i="40" s="1"/>
  <c r="AI55" i="40"/>
  <c r="BF54" i="40"/>
  <c r="T54" i="40"/>
  <c r="AQ53" i="40"/>
  <c r="E53" i="40"/>
  <c r="AB52" i="40"/>
  <c r="BB51" i="40"/>
  <c r="DH51" i="40" s="1"/>
  <c r="M51" i="40"/>
  <c r="AU50" i="40"/>
  <c r="T50" i="40"/>
  <c r="CF50" i="40" s="1"/>
  <c r="BF49" i="40"/>
  <c r="AI49" i="40"/>
  <c r="E49" i="40"/>
  <c r="AQ48" i="40"/>
  <c r="T48" i="40"/>
  <c r="BB47" i="40"/>
  <c r="AB47" i="40"/>
  <c r="E47" i="40"/>
  <c r="AM46" i="40"/>
  <c r="M46" i="40"/>
  <c r="BB45" i="40"/>
  <c r="X45" i="40"/>
  <c r="BJ44" i="40"/>
  <c r="AM44" i="40"/>
  <c r="I44" i="40"/>
  <c r="AU43" i="40"/>
  <c r="X43" i="40"/>
  <c r="CJ43" i="40" s="1"/>
  <c r="BF38" i="40"/>
  <c r="AI38" i="40"/>
  <c r="I38" i="40"/>
  <c r="AQ37" i="40"/>
  <c r="T37" i="40"/>
  <c r="BF36" i="40"/>
  <c r="AB36" i="40"/>
  <c r="E36" i="40"/>
  <c r="AQ35" i="40"/>
  <c r="M35" i="40"/>
  <c r="BB34" i="40"/>
  <c r="DH34" i="40" s="1"/>
  <c r="AB34" i="40"/>
  <c r="BJ33" i="40"/>
  <c r="AM33" i="40"/>
  <c r="M33" i="40"/>
  <c r="AU32" i="40"/>
  <c r="X32" i="40"/>
  <c r="BJ31" i="40"/>
  <c r="AI31" i="40"/>
  <c r="I31" i="40"/>
  <c r="AU30" i="40"/>
  <c r="T30" i="40"/>
  <c r="BF29" i="40"/>
  <c r="AI29" i="40"/>
  <c r="E29" i="40"/>
  <c r="AQ28" i="40"/>
  <c r="T28" i="40"/>
  <c r="BB27" i="40"/>
  <c r="DH27" i="40" s="1"/>
  <c r="AB27" i="40"/>
  <c r="E27" i="40"/>
  <c r="AM26" i="40"/>
  <c r="M26" i="40"/>
  <c r="BB21" i="40"/>
  <c r="X21" i="40"/>
  <c r="BJ20" i="40"/>
  <c r="AM20" i="40"/>
  <c r="I20" i="40"/>
  <c r="AU19" i="40"/>
  <c r="X19" i="40"/>
  <c r="AN106" i="40"/>
  <c r="N106" i="40"/>
  <c r="BC105" i="40"/>
  <c r="Y105" i="40"/>
  <c r="BK104" i="40"/>
  <c r="AN104" i="40"/>
  <c r="J104" i="40"/>
  <c r="AY103" i="40"/>
  <c r="Y103" i="40"/>
  <c r="BG102" i="40"/>
  <c r="AJ102" i="40"/>
  <c r="J102" i="40"/>
  <c r="AR101" i="40"/>
  <c r="U101" i="40"/>
  <c r="BG100" i="40"/>
  <c r="AO106" i="40"/>
  <c r="H106" i="40"/>
  <c r="AM105" i="40"/>
  <c r="BJ104" i="40"/>
  <c r="AD104" i="40"/>
  <c r="BI103" i="40"/>
  <c r="AK103" i="40"/>
  <c r="I103" i="40"/>
  <c r="AT102" i="40"/>
  <c r="V102" i="40"/>
  <c r="BF101" i="40"/>
  <c r="AE101" i="40"/>
  <c r="G101" i="40"/>
  <c r="AR100" i="40"/>
  <c r="Y100" i="40"/>
  <c r="F100" i="40"/>
  <c r="AY99" i="40"/>
  <c r="AC99" i="40"/>
  <c r="J99" i="40"/>
  <c r="AL106" i="40"/>
  <c r="D106" i="40"/>
  <c r="AD105" i="40"/>
  <c r="BH104" i="40"/>
  <c r="Z104" i="40"/>
  <c r="BB103" i="40"/>
  <c r="T103" i="40"/>
  <c r="AU102" i="40"/>
  <c r="L102" i="40"/>
  <c r="AP101" i="40"/>
  <c r="H101" i="40"/>
  <c r="AM100" i="40"/>
  <c r="L100" i="40"/>
  <c r="AZ99" i="40"/>
  <c r="X99" i="40"/>
  <c r="BK98" i="40"/>
  <c r="AR98" i="40"/>
  <c r="Y98" i="40"/>
  <c r="F98" i="40"/>
  <c r="AY97" i="40"/>
  <c r="D105" i="40"/>
  <c r="I102" i="40"/>
  <c r="AM99" i="40"/>
  <c r="BB97" i="40"/>
  <c r="AI96" i="40"/>
  <c r="CR96" i="40" s="1"/>
  <c r="AP105" i="40"/>
  <c r="AT101" i="40"/>
  <c r="AS98" i="40"/>
  <c r="AY96" i="40"/>
  <c r="S95" i="40"/>
  <c r="D94" i="40"/>
  <c r="BA88" i="40"/>
  <c r="AL87" i="40"/>
  <c r="W86" i="40"/>
  <c r="H85" i="40"/>
  <c r="BE83" i="40"/>
  <c r="S103" i="40"/>
  <c r="BA98" i="40"/>
  <c r="U96" i="40"/>
  <c r="AI94" i="40"/>
  <c r="CR94" i="40" s="1"/>
  <c r="BD88" i="40"/>
  <c r="N87" i="40"/>
  <c r="AM85" i="40"/>
  <c r="CV85" i="40" s="1"/>
  <c r="BH83" i="40"/>
  <c r="DN83" i="40" s="1"/>
  <c r="AN82" i="40"/>
  <c r="CW82" i="40" s="1"/>
  <c r="Y81" i="40"/>
  <c r="CK81" i="40" s="1"/>
  <c r="J80" i="40"/>
  <c r="BY80" i="40" s="1"/>
  <c r="BG78" i="40"/>
  <c r="DM78" i="40" s="1"/>
  <c r="AR77" i="40"/>
  <c r="DA77" i="40" s="1"/>
  <c r="AC72" i="40"/>
  <c r="N71" i="40"/>
  <c r="BK69" i="40"/>
  <c r="AY68" i="40"/>
  <c r="AJ67" i="40"/>
  <c r="U66" i="40"/>
  <c r="CG66" i="40" s="1"/>
  <c r="F65" i="40"/>
  <c r="BU65" i="40" s="1"/>
  <c r="BC63" i="40"/>
  <c r="DI63" i="40" s="1"/>
  <c r="G104" i="40"/>
  <c r="X98" i="40"/>
  <c r="X95" i="40"/>
  <c r="J89" i="40"/>
  <c r="BJ86" i="40"/>
  <c r="AZ84" i="40"/>
  <c r="BB82" i="40"/>
  <c r="DH82" i="40" s="1"/>
  <c r="L81" i="40"/>
  <c r="AK79" i="40"/>
  <c r="CT79" i="40" s="1"/>
  <c r="BF77" i="40"/>
  <c r="DL77" i="40" s="1"/>
  <c r="S72" i="40"/>
  <c r="AO70" i="40"/>
  <c r="BJ68" i="40"/>
  <c r="W67" i="40"/>
  <c r="CI67" i="40" s="1"/>
  <c r="AS65" i="40"/>
  <c r="E64" i="40"/>
  <c r="BT64" i="40" s="1"/>
  <c r="AM62" i="40"/>
  <c r="CV62" i="40" s="1"/>
  <c r="X61" i="40"/>
  <c r="CJ61" i="40" s="1"/>
  <c r="I60" i="40"/>
  <c r="BX60" i="40" s="1"/>
  <c r="X55" i="40"/>
  <c r="AU54" i="40"/>
  <c r="I54" i="40"/>
  <c r="AI53" i="40"/>
  <c r="BF52" i="40"/>
  <c r="DL52" i="40" s="1"/>
  <c r="T52" i="40"/>
  <c r="CF52" i="40" s="1"/>
  <c r="AQ51" i="40"/>
  <c r="E51" i="40"/>
  <c r="BT51" i="40" s="1"/>
  <c r="AM50" i="40"/>
  <c r="M50" i="40"/>
  <c r="BB49" i="40"/>
  <c r="DH49" i="40" s="1"/>
  <c r="X49" i="40"/>
  <c r="BJ48" i="40"/>
  <c r="AM48" i="40"/>
  <c r="CV48" i="40" s="1"/>
  <c r="I48" i="40"/>
  <c r="AU47" i="40"/>
  <c r="X47" i="40"/>
  <c r="CJ47" i="40" s="1"/>
  <c r="BF46" i="40"/>
  <c r="AI46" i="40"/>
  <c r="CR46" i="40" s="1"/>
  <c r="I46" i="40"/>
  <c r="BX46" i="40" s="1"/>
  <c r="AQ45" i="40"/>
  <c r="T45" i="40"/>
  <c r="CF45" i="40" s="1"/>
  <c r="BF44" i="40"/>
  <c r="DL44" i="40" s="1"/>
  <c r="AB44" i="40"/>
  <c r="E44" i="40"/>
  <c r="BT44" i="40" s="1"/>
  <c r="AQ43" i="40"/>
  <c r="M43" i="40"/>
  <c r="BB38" i="40"/>
  <c r="AB38" i="40"/>
  <c r="BJ37" i="40"/>
  <c r="AM37" i="40"/>
  <c r="M37" i="40"/>
  <c r="AU36" i="40"/>
  <c r="X36" i="40"/>
  <c r="BJ35" i="40"/>
  <c r="AI35" i="40"/>
  <c r="CR35" i="40" s="1"/>
  <c r="I35" i="40"/>
  <c r="AU34" i="40"/>
  <c r="T34" i="40"/>
  <c r="CF34" i="40" s="1"/>
  <c r="BF33" i="40"/>
  <c r="AI33" i="40"/>
  <c r="E33" i="40"/>
  <c r="BT33" i="40" s="1"/>
  <c r="AQ32" i="40"/>
  <c r="T32" i="40"/>
  <c r="CF32" i="40" s="1"/>
  <c r="BB31" i="40"/>
  <c r="DH31" i="40" s="1"/>
  <c r="AB31" i="40"/>
  <c r="E31" i="40"/>
  <c r="BT31" i="40" s="1"/>
  <c r="AM30" i="40"/>
  <c r="M30" i="40"/>
  <c r="BB29" i="40"/>
  <c r="DH29" i="40" s="1"/>
  <c r="X29" i="40"/>
  <c r="BJ28" i="40"/>
  <c r="AM28" i="40"/>
  <c r="I28" i="40"/>
  <c r="AU27" i="40"/>
  <c r="X27" i="40"/>
  <c r="CJ27" i="40" s="1"/>
  <c r="BF26" i="40"/>
  <c r="AI26" i="40"/>
  <c r="CR26" i="40" s="1"/>
  <c r="I26" i="40"/>
  <c r="BX26" i="40" s="1"/>
  <c r="AQ21" i="40"/>
  <c r="T21" i="40"/>
  <c r="BF20" i="40"/>
  <c r="AB20" i="40"/>
  <c r="E20" i="40"/>
  <c r="AQ19" i="40"/>
  <c r="M19" i="40"/>
  <c r="BG106" i="40"/>
  <c r="AJ106" i="40"/>
  <c r="J106" i="40"/>
  <c r="AR105" i="40"/>
  <c r="U105" i="40"/>
  <c r="BG104" i="40"/>
  <c r="AC104" i="40"/>
  <c r="F104" i="40"/>
  <c r="AR103" i="40"/>
  <c r="N103" i="40"/>
  <c r="BC102" i="40"/>
  <c r="AC102" i="40"/>
  <c r="BK101" i="40"/>
  <c r="AN101" i="40"/>
  <c r="N101" i="40"/>
  <c r="AY100" i="40"/>
  <c r="AI106" i="40"/>
  <c r="C106" i="40"/>
  <c r="Z105" i="40"/>
  <c r="BE104" i="40"/>
  <c r="X104" i="40"/>
  <c r="BD103" i="40"/>
  <c r="AB103" i="40"/>
  <c r="D103" i="40"/>
  <c r="AO102" i="40"/>
  <c r="M102" i="40"/>
  <c r="BA101" i="40"/>
  <c r="Z101" i="40"/>
  <c r="BJ100" i="40"/>
  <c r="AN100" i="40"/>
  <c r="U100" i="40"/>
  <c r="BK99" i="40"/>
  <c r="AR99" i="40"/>
  <c r="Y99" i="40"/>
  <c r="BJ106" i="40"/>
  <c r="AB106" i="40"/>
  <c r="BE105" i="40"/>
  <c r="W105" i="40"/>
  <c r="BA104" i="40"/>
  <c r="O104" i="40"/>
  <c r="AS103" i="40"/>
  <c r="K103" i="40"/>
  <c r="AM102" i="40"/>
  <c r="E102" i="40"/>
  <c r="AI101" i="40"/>
  <c r="BI100" i="40"/>
  <c r="AE100" i="40"/>
  <c r="G100" i="40"/>
  <c r="AQ99" i="40"/>
  <c r="S99" i="40"/>
  <c r="BG98" i="40"/>
  <c r="AN98" i="40"/>
  <c r="U98" i="40"/>
  <c r="BK97" i="40"/>
  <c r="AR97" i="40"/>
  <c r="V104" i="40"/>
  <c r="AA101" i="40"/>
  <c r="E99" i="40"/>
  <c r="AB97" i="40"/>
  <c r="M96" i="40"/>
  <c r="AO104" i="40"/>
  <c r="AU100" i="40"/>
  <c r="K98" i="40"/>
  <c r="W96" i="40"/>
  <c r="BI94" i="40"/>
  <c r="AT89" i="40"/>
  <c r="AE88" i="40"/>
  <c r="S87" i="40"/>
  <c r="D86" i="40"/>
  <c r="BS86" i="40" s="1"/>
  <c r="BA84" i="40"/>
  <c r="AL83" i="40"/>
  <c r="BE101" i="40"/>
  <c r="G98" i="40"/>
  <c r="AY95" i="40"/>
  <c r="DE95" i="40" s="1"/>
  <c r="G94" i="40"/>
  <c r="AC88" i="40"/>
  <c r="BB86" i="40"/>
  <c r="K85" i="40"/>
  <c r="AJ83" i="40"/>
  <c r="CS83" i="40" s="1"/>
  <c r="U82" i="40"/>
  <c r="F81" i="40"/>
  <c r="BU81" i="40" s="1"/>
  <c r="BC79" i="40"/>
  <c r="DI79" i="40" s="1"/>
  <c r="AN78" i="40"/>
  <c r="CW78" i="40" s="1"/>
  <c r="Y77" i="40"/>
  <c r="J72" i="40"/>
  <c r="BG70" i="40"/>
  <c r="AR69" i="40"/>
  <c r="DA69" i="40" s="1"/>
  <c r="AC68" i="40"/>
  <c r="N67" i="40"/>
  <c r="BK65" i="40"/>
  <c r="AY64" i="40"/>
  <c r="DE64" i="40" s="1"/>
  <c r="AJ63" i="40"/>
  <c r="Z102" i="40"/>
  <c r="AA97" i="40"/>
  <c r="AZ94" i="40"/>
  <c r="AN88" i="40"/>
  <c r="AB86" i="40"/>
  <c r="N84" i="40"/>
  <c r="CB84" i="40" s="1"/>
  <c r="AA82" i="40"/>
  <c r="AZ80" i="40"/>
  <c r="DF80" i="40" s="1"/>
  <c r="I79" i="40"/>
  <c r="BX79" i="40" s="1"/>
  <c r="AE77" i="40"/>
  <c r="BD71" i="40"/>
  <c r="M70" i="40"/>
  <c r="P70" i="40" s="1"/>
  <c r="AL68" i="40"/>
  <c r="CU68" i="40" s="1"/>
  <c r="BH66" i="40"/>
  <c r="DN66" i="40" s="1"/>
  <c r="T65" i="40"/>
  <c r="CF65" i="40" s="1"/>
  <c r="AP63" i="40"/>
  <c r="CY63" i="40" s="1"/>
  <c r="T62" i="40"/>
  <c r="CF62" i="40" s="1"/>
  <c r="E61" i="40"/>
  <c r="BT61" i="40" s="1"/>
  <c r="BB55" i="40"/>
  <c r="M55" i="40"/>
  <c r="P55" i="40" s="1"/>
  <c r="AM54" i="40"/>
  <c r="BJ53" i="40"/>
  <c r="X53" i="40"/>
  <c r="AU52" i="40"/>
  <c r="I52" i="40"/>
  <c r="BX52" i="40" s="1"/>
  <c r="AI51" i="40"/>
  <c r="BF50" i="40"/>
  <c r="DL50" i="40" s="1"/>
  <c r="AI50" i="40"/>
  <c r="CR50" i="40" s="1"/>
  <c r="I50" i="40"/>
  <c r="AQ49" i="40"/>
  <c r="CZ49" i="40" s="1"/>
  <c r="T49" i="40"/>
  <c r="BF48" i="40"/>
  <c r="DL48" i="40" s="1"/>
  <c r="AB48" i="40"/>
  <c r="CN48" i="40" s="1"/>
  <c r="E48" i="40"/>
  <c r="AQ47" i="40"/>
  <c r="M47" i="40"/>
  <c r="BB46" i="40"/>
  <c r="AB46" i="40"/>
  <c r="CN46" i="40" s="1"/>
  <c r="BJ45" i="40"/>
  <c r="DO45" i="40" s="1"/>
  <c r="AM45" i="40"/>
  <c r="CV45" i="40" s="1"/>
  <c r="M45" i="40"/>
  <c r="AU44" i="40"/>
  <c r="X44" i="40"/>
  <c r="BJ43" i="40"/>
  <c r="AI43" i="40"/>
  <c r="I43" i="40"/>
  <c r="AU38" i="40"/>
  <c r="T38" i="40"/>
  <c r="BF37" i="40"/>
  <c r="AI37" i="40"/>
  <c r="E37" i="40"/>
  <c r="AQ36" i="40"/>
  <c r="T36" i="40"/>
  <c r="BB35" i="40"/>
  <c r="AB35" i="40"/>
  <c r="CN35" i="40" s="1"/>
  <c r="E35" i="40"/>
  <c r="BT35" i="40" s="1"/>
  <c r="AM34" i="40"/>
  <c r="M34" i="40"/>
  <c r="BB33" i="40"/>
  <c r="X33" i="40"/>
  <c r="CJ33" i="40" s="1"/>
  <c r="BJ32" i="40"/>
  <c r="AM32" i="40"/>
  <c r="I32" i="40"/>
  <c r="AU31" i="40"/>
  <c r="X31" i="40"/>
  <c r="BF30" i="40"/>
  <c r="DL30" i="40" s="1"/>
  <c r="AI30" i="40"/>
  <c r="I30" i="40"/>
  <c r="BX30" i="40" s="1"/>
  <c r="AQ29" i="40"/>
  <c r="CZ29" i="40" s="1"/>
  <c r="T29" i="40"/>
  <c r="BF28" i="40"/>
  <c r="AB28" i="40"/>
  <c r="CN28" i="40" s="1"/>
  <c r="E28" i="40"/>
  <c r="AQ27" i="40"/>
  <c r="M27" i="40"/>
  <c r="BB26" i="40"/>
  <c r="DH26" i="40" s="1"/>
  <c r="AB26" i="40"/>
  <c r="CN26" i="40" s="1"/>
  <c r="BJ21" i="40"/>
  <c r="BL21" i="40" s="1"/>
  <c r="AM21" i="40"/>
  <c r="M21" i="40"/>
  <c r="P21" i="40" s="1"/>
  <c r="AU20" i="40"/>
  <c r="X20" i="40"/>
  <c r="BJ19" i="40"/>
  <c r="AI19" i="40"/>
  <c r="I19" i="40"/>
  <c r="BC106" i="40"/>
  <c r="AC106" i="40"/>
  <c r="BK105" i="40"/>
  <c r="AN105" i="40"/>
  <c r="N105" i="40"/>
  <c r="AY104" i="40"/>
  <c r="Y104" i="40"/>
  <c r="BK103" i="40"/>
  <c r="AJ103" i="40"/>
  <c r="J103" i="40"/>
  <c r="AY102" i="40"/>
  <c r="U102" i="40"/>
  <c r="BG101" i="40"/>
  <c r="AJ101" i="40"/>
  <c r="F101" i="40"/>
  <c r="BH106" i="40"/>
  <c r="AA106" i="40"/>
  <c r="BA105" i="40"/>
  <c r="T105" i="40"/>
  <c r="AZ104" i="40"/>
  <c r="K104" i="40"/>
  <c r="AU103" i="40"/>
  <c r="W103" i="40"/>
  <c r="BH102" i="40"/>
  <c r="AI102" i="40"/>
  <c r="H102" i="40"/>
  <c r="AS101" i="40"/>
  <c r="T101" i="40"/>
  <c r="BE100" i="40"/>
  <c r="AJ100" i="40"/>
  <c r="N100" i="40"/>
  <c r="BG99" i="40"/>
  <c r="AN99" i="40"/>
  <c r="U99" i="40"/>
  <c r="BD106" i="40"/>
  <c r="T106" i="40"/>
  <c r="AU105" i="40"/>
  <c r="M105" i="40"/>
  <c r="AP104" i="40"/>
  <c r="H104" i="40"/>
  <c r="AL103" i="40"/>
  <c r="C103" i="40"/>
  <c r="AD102" i="40"/>
  <c r="BH101" i="40"/>
  <c r="X101" i="40"/>
  <c r="BB100" i="40"/>
  <c r="Z100" i="40"/>
  <c r="BJ99" i="40"/>
  <c r="AL99" i="40"/>
  <c r="K99" i="40"/>
  <c r="BC98" i="40"/>
  <c r="DI98" i="40" s="1"/>
  <c r="AJ98" i="40"/>
  <c r="N98" i="40"/>
  <c r="BG97" i="40"/>
  <c r="AN97" i="40"/>
  <c r="CW97" i="40" s="1"/>
  <c r="B18" i="37"/>
  <c r="B16" i="37"/>
  <c r="B13" i="37"/>
  <c r="B14" i="37" s="1"/>
  <c r="B10" i="37"/>
  <c r="B11" i="37" s="1"/>
  <c r="B3" i="37"/>
  <c r="B3" i="36"/>
  <c r="B10" i="36"/>
  <c r="B11" i="36"/>
  <c r="B13" i="36"/>
  <c r="B14" i="36" s="1"/>
  <c r="B16" i="36"/>
  <c r="B18" i="36"/>
  <c r="D9" i="35"/>
  <c r="AM93" i="35"/>
  <c r="AK93" i="35"/>
  <c r="AB93" i="35"/>
  <c r="Z93" i="35"/>
  <c r="Q93" i="35"/>
  <c r="O93" i="35"/>
  <c r="F93" i="35"/>
  <c r="D93" i="35"/>
  <c r="AM92" i="35"/>
  <c r="AK92" i="35"/>
  <c r="AB92" i="35"/>
  <c r="Z92" i="35"/>
  <c r="Q92" i="35"/>
  <c r="O92" i="35"/>
  <c r="F92" i="35"/>
  <c r="D92" i="35"/>
  <c r="AM91" i="35"/>
  <c r="AK91" i="35"/>
  <c r="AB91" i="35"/>
  <c r="Z91" i="35"/>
  <c r="Q91" i="35"/>
  <c r="O91" i="35"/>
  <c r="F91" i="35"/>
  <c r="D91" i="35"/>
  <c r="AM90" i="35"/>
  <c r="AK90" i="35"/>
  <c r="AB90" i="35"/>
  <c r="Z90" i="35"/>
  <c r="Q90" i="35"/>
  <c r="O90" i="35"/>
  <c r="F90" i="35"/>
  <c r="D90" i="35"/>
  <c r="AM89" i="35"/>
  <c r="AK89" i="35"/>
  <c r="AB89" i="35"/>
  <c r="Z89" i="35"/>
  <c r="Q89" i="35"/>
  <c r="O89" i="35"/>
  <c r="F89" i="35"/>
  <c r="D89" i="35"/>
  <c r="AM88" i="35"/>
  <c r="AK88" i="35"/>
  <c r="AB88" i="35"/>
  <c r="Z88" i="35"/>
  <c r="Q88" i="35"/>
  <c r="O88" i="35"/>
  <c r="F88" i="35"/>
  <c r="D88" i="35"/>
  <c r="AM87" i="35"/>
  <c r="AK87" i="35"/>
  <c r="AB87" i="35"/>
  <c r="Z87" i="35"/>
  <c r="Q87" i="35"/>
  <c r="O87" i="35"/>
  <c r="F87" i="35"/>
  <c r="D87" i="35"/>
  <c r="AM86" i="35"/>
  <c r="AK86" i="35"/>
  <c r="AB86" i="35"/>
  <c r="Z86" i="35"/>
  <c r="Q86" i="35"/>
  <c r="O86" i="35"/>
  <c r="F86" i="35"/>
  <c r="D86" i="35"/>
  <c r="AM85" i="35"/>
  <c r="AK85" i="35"/>
  <c r="AB85" i="35"/>
  <c r="Z85" i="35"/>
  <c r="Q85" i="35"/>
  <c r="O85" i="35"/>
  <c r="F85" i="35"/>
  <c r="D85" i="35"/>
  <c r="AM84" i="35"/>
  <c r="AK84" i="35"/>
  <c r="AB84" i="35"/>
  <c r="AD84" i="35" s="1"/>
  <c r="Z84" i="35"/>
  <c r="Q84" i="35"/>
  <c r="O84" i="35"/>
  <c r="F84" i="35"/>
  <c r="H84" i="35" s="1"/>
  <c r="D84" i="35"/>
  <c r="BC82" i="35"/>
  <c r="AR82" i="35"/>
  <c r="AG82" i="35"/>
  <c r="V82" i="35"/>
  <c r="K82" i="35"/>
  <c r="AM78" i="35"/>
  <c r="AK78" i="35"/>
  <c r="AB78" i="35"/>
  <c r="Z78" i="35"/>
  <c r="Q78" i="35"/>
  <c r="O78" i="35"/>
  <c r="F78" i="35"/>
  <c r="D78" i="35"/>
  <c r="AM77" i="35"/>
  <c r="AK77" i="35"/>
  <c r="AB77" i="35"/>
  <c r="Z77" i="35"/>
  <c r="Q77" i="35"/>
  <c r="O77" i="35"/>
  <c r="F77" i="35"/>
  <c r="D77" i="35"/>
  <c r="AM76" i="35"/>
  <c r="AK76" i="35"/>
  <c r="AB76" i="35"/>
  <c r="Z76" i="35"/>
  <c r="Q76" i="35"/>
  <c r="O76" i="35"/>
  <c r="F76" i="35"/>
  <c r="D76" i="35"/>
  <c r="AM75" i="35"/>
  <c r="AK75" i="35"/>
  <c r="AB75" i="35"/>
  <c r="Z75" i="35"/>
  <c r="Q75" i="35"/>
  <c r="O75" i="35"/>
  <c r="F75" i="35"/>
  <c r="D75" i="35"/>
  <c r="AM74" i="35"/>
  <c r="AK74" i="35"/>
  <c r="AB74" i="35"/>
  <c r="Z74" i="35"/>
  <c r="Q74" i="35"/>
  <c r="O74" i="35"/>
  <c r="F74" i="35"/>
  <c r="D74" i="35"/>
  <c r="AM73" i="35"/>
  <c r="AK73" i="35"/>
  <c r="AB73" i="35"/>
  <c r="Z73" i="35"/>
  <c r="Q73" i="35"/>
  <c r="O73" i="35"/>
  <c r="F73" i="35"/>
  <c r="D73" i="35"/>
  <c r="AM72" i="35"/>
  <c r="AK72" i="35"/>
  <c r="AB72" i="35"/>
  <c r="Z72" i="35"/>
  <c r="Q72" i="35"/>
  <c r="O72" i="35"/>
  <c r="F72" i="35"/>
  <c r="D72" i="35"/>
  <c r="AM71" i="35"/>
  <c r="AK71" i="35"/>
  <c r="AB71" i="35"/>
  <c r="Z71" i="35"/>
  <c r="Q71" i="35"/>
  <c r="O71" i="35"/>
  <c r="F71" i="35"/>
  <c r="D71" i="35"/>
  <c r="AM70" i="35"/>
  <c r="AK70" i="35"/>
  <c r="AB70" i="35"/>
  <c r="Z70" i="35"/>
  <c r="Q70" i="35"/>
  <c r="O70" i="35"/>
  <c r="F70" i="35"/>
  <c r="D70" i="35"/>
  <c r="AM69" i="35"/>
  <c r="AK69" i="35"/>
  <c r="AB69" i="35"/>
  <c r="Z69" i="35"/>
  <c r="Q69" i="35"/>
  <c r="O69" i="35"/>
  <c r="F69" i="35"/>
  <c r="D69" i="35"/>
  <c r="BC67" i="35"/>
  <c r="AR67" i="35"/>
  <c r="AG67" i="35"/>
  <c r="V67" i="35"/>
  <c r="K67" i="35"/>
  <c r="AM63" i="35"/>
  <c r="AK63" i="35"/>
  <c r="AB63" i="35"/>
  <c r="Z63" i="35"/>
  <c r="Q63" i="35"/>
  <c r="O63" i="35"/>
  <c r="F63" i="35"/>
  <c r="D63" i="35"/>
  <c r="AM62" i="35"/>
  <c r="AK62" i="35"/>
  <c r="AB62" i="35"/>
  <c r="Z62" i="35"/>
  <c r="Q62" i="35"/>
  <c r="O62" i="35"/>
  <c r="F62" i="35"/>
  <c r="D62" i="35"/>
  <c r="AM61" i="35"/>
  <c r="AK61" i="35"/>
  <c r="AB61" i="35"/>
  <c r="Z61" i="35"/>
  <c r="Q61" i="35"/>
  <c r="O61" i="35"/>
  <c r="F61" i="35"/>
  <c r="D61" i="35"/>
  <c r="AM60" i="35"/>
  <c r="AK60" i="35"/>
  <c r="AB60" i="35"/>
  <c r="Z60" i="35"/>
  <c r="Q60" i="35"/>
  <c r="O60" i="35"/>
  <c r="F60" i="35"/>
  <c r="D60" i="35"/>
  <c r="AM59" i="35"/>
  <c r="AK59" i="35"/>
  <c r="AB59" i="35"/>
  <c r="Z59" i="35"/>
  <c r="Q59" i="35"/>
  <c r="O59" i="35"/>
  <c r="F59" i="35"/>
  <c r="D59" i="35"/>
  <c r="AM58" i="35"/>
  <c r="AK58" i="35"/>
  <c r="AB58" i="35"/>
  <c r="Z58" i="35"/>
  <c r="Q58" i="35"/>
  <c r="O58" i="35"/>
  <c r="F58" i="35"/>
  <c r="D58" i="35"/>
  <c r="AM57" i="35"/>
  <c r="AK57" i="35"/>
  <c r="AB57" i="35"/>
  <c r="Z57" i="35"/>
  <c r="Q57" i="35"/>
  <c r="O57" i="35"/>
  <c r="F57" i="35"/>
  <c r="D57" i="35"/>
  <c r="AM56" i="35"/>
  <c r="AK56" i="35"/>
  <c r="AB56" i="35"/>
  <c r="Z56" i="35"/>
  <c r="Q56" i="35"/>
  <c r="O56" i="35"/>
  <c r="F56" i="35"/>
  <c r="D56" i="35"/>
  <c r="AM55" i="35"/>
  <c r="AK55" i="35"/>
  <c r="AB55" i="35"/>
  <c r="Z55" i="35"/>
  <c r="Q55" i="35"/>
  <c r="O55" i="35"/>
  <c r="F55" i="35"/>
  <c r="D55" i="35"/>
  <c r="AM54" i="35"/>
  <c r="AO54" i="35" s="1"/>
  <c r="AK54" i="35"/>
  <c r="AB54" i="35"/>
  <c r="AD54" i="35" s="1"/>
  <c r="Z54" i="35"/>
  <c r="Q54" i="35"/>
  <c r="O54" i="35"/>
  <c r="F54" i="35"/>
  <c r="D54" i="35"/>
  <c r="BC52" i="35"/>
  <c r="AR52" i="35"/>
  <c r="AG52" i="35"/>
  <c r="V52" i="35"/>
  <c r="K52" i="35"/>
  <c r="AM48" i="35"/>
  <c r="AK48" i="35"/>
  <c r="AB48" i="35"/>
  <c r="Z48" i="35"/>
  <c r="Q48" i="35"/>
  <c r="O48" i="35"/>
  <c r="F48" i="35"/>
  <c r="D48" i="35"/>
  <c r="AM47" i="35"/>
  <c r="AK47" i="35"/>
  <c r="AB47" i="35"/>
  <c r="Z47" i="35"/>
  <c r="Q47" i="35"/>
  <c r="O47" i="35"/>
  <c r="F47" i="35"/>
  <c r="D47" i="35"/>
  <c r="AM46" i="35"/>
  <c r="AK46" i="35"/>
  <c r="AB46" i="35"/>
  <c r="Z46" i="35"/>
  <c r="Q46" i="35"/>
  <c r="O46" i="35"/>
  <c r="F46" i="35"/>
  <c r="D46" i="35"/>
  <c r="AM45" i="35"/>
  <c r="AK45" i="35"/>
  <c r="AB45" i="35"/>
  <c r="Z45" i="35"/>
  <c r="Q45" i="35"/>
  <c r="O45" i="35"/>
  <c r="F45" i="35"/>
  <c r="D45" i="35"/>
  <c r="AM44" i="35"/>
  <c r="AK44" i="35"/>
  <c r="AB44" i="35"/>
  <c r="Z44" i="35"/>
  <c r="Q44" i="35"/>
  <c r="O44" i="35"/>
  <c r="F44" i="35"/>
  <c r="D44" i="35"/>
  <c r="AM43" i="35"/>
  <c r="AK43" i="35"/>
  <c r="AB43" i="35"/>
  <c r="Z43" i="35"/>
  <c r="Q43" i="35"/>
  <c r="O43" i="35"/>
  <c r="F43" i="35"/>
  <c r="D43" i="35"/>
  <c r="AM42" i="35"/>
  <c r="AK42" i="35"/>
  <c r="AB42" i="35"/>
  <c r="Z42" i="35"/>
  <c r="Q42" i="35"/>
  <c r="O42" i="35"/>
  <c r="F42" i="35"/>
  <c r="D42" i="35"/>
  <c r="AM41" i="35"/>
  <c r="AK41" i="35"/>
  <c r="AB41" i="35"/>
  <c r="Z41" i="35"/>
  <c r="Q41" i="35"/>
  <c r="O41" i="35"/>
  <c r="F41" i="35"/>
  <c r="D41" i="35"/>
  <c r="AM40" i="35"/>
  <c r="AK40" i="35"/>
  <c r="AB40" i="35"/>
  <c r="Z40" i="35"/>
  <c r="Q40" i="35"/>
  <c r="O40" i="35"/>
  <c r="F40" i="35"/>
  <c r="D40" i="35"/>
  <c r="AM39" i="35"/>
  <c r="AK39" i="35"/>
  <c r="AB39" i="35"/>
  <c r="Z39" i="35"/>
  <c r="Q39" i="35"/>
  <c r="O39" i="35"/>
  <c r="F39" i="35"/>
  <c r="D39" i="35"/>
  <c r="BC37" i="35"/>
  <c r="AR37" i="35"/>
  <c r="AG37" i="35"/>
  <c r="V37" i="35"/>
  <c r="K37" i="35"/>
  <c r="AM33" i="35"/>
  <c r="AK33" i="35"/>
  <c r="AB33" i="35"/>
  <c r="Z33" i="35"/>
  <c r="Q33" i="35"/>
  <c r="O33" i="35"/>
  <c r="F33" i="35"/>
  <c r="D33" i="35"/>
  <c r="AM32" i="35"/>
  <c r="AK32" i="35"/>
  <c r="AB32" i="35"/>
  <c r="Z32" i="35"/>
  <c r="Q32" i="35"/>
  <c r="O32" i="35"/>
  <c r="F32" i="35"/>
  <c r="D32" i="35"/>
  <c r="AM31" i="35"/>
  <c r="AK31" i="35"/>
  <c r="AB31" i="35"/>
  <c r="Z31" i="35"/>
  <c r="Q31" i="35"/>
  <c r="O31" i="35"/>
  <c r="F31" i="35"/>
  <c r="D31" i="35"/>
  <c r="AM30" i="35"/>
  <c r="AK30" i="35"/>
  <c r="AB30" i="35"/>
  <c r="Z30" i="35"/>
  <c r="Q30" i="35"/>
  <c r="O30" i="35"/>
  <c r="F30" i="35"/>
  <c r="D30" i="35"/>
  <c r="AM29" i="35"/>
  <c r="AK29" i="35"/>
  <c r="AB29" i="35"/>
  <c r="Z29" i="35"/>
  <c r="Q29" i="35"/>
  <c r="O29" i="35"/>
  <c r="F29" i="35"/>
  <c r="D29" i="35"/>
  <c r="AM28" i="35"/>
  <c r="AK28" i="35"/>
  <c r="AB28" i="35"/>
  <c r="Z28" i="35"/>
  <c r="Q28" i="35"/>
  <c r="O28" i="35"/>
  <c r="F28" i="35"/>
  <c r="D28" i="35"/>
  <c r="AM27" i="35"/>
  <c r="AK27" i="35"/>
  <c r="AB27" i="35"/>
  <c r="Z27" i="35"/>
  <c r="Q27" i="35"/>
  <c r="O27" i="35"/>
  <c r="F27" i="35"/>
  <c r="D27" i="35"/>
  <c r="AM26" i="35"/>
  <c r="AK26" i="35"/>
  <c r="AB26" i="35"/>
  <c r="Z26" i="35"/>
  <c r="Q26" i="35"/>
  <c r="O26" i="35"/>
  <c r="F26" i="35"/>
  <c r="D26" i="35"/>
  <c r="AM25" i="35"/>
  <c r="AK25" i="35"/>
  <c r="AB25" i="35"/>
  <c r="Z25" i="35"/>
  <c r="Q25" i="35"/>
  <c r="O25" i="35"/>
  <c r="F25" i="35"/>
  <c r="D25" i="35"/>
  <c r="AM24" i="35"/>
  <c r="AK24" i="35"/>
  <c r="AB24" i="35"/>
  <c r="Z24" i="35"/>
  <c r="Q24" i="35"/>
  <c r="O24" i="35"/>
  <c r="F24" i="35"/>
  <c r="D24" i="35"/>
  <c r="BC22" i="35"/>
  <c r="AR22" i="35"/>
  <c r="AG22" i="35"/>
  <c r="V22" i="35"/>
  <c r="K22" i="35"/>
  <c r="AM18" i="35"/>
  <c r="AK18" i="35"/>
  <c r="AB18" i="35"/>
  <c r="Z18" i="35"/>
  <c r="Q18" i="35"/>
  <c r="O18" i="35"/>
  <c r="F18" i="35"/>
  <c r="D18" i="35"/>
  <c r="AM17" i="35"/>
  <c r="AK17" i="35"/>
  <c r="AB17" i="35"/>
  <c r="Z17" i="35"/>
  <c r="Q17" i="35"/>
  <c r="O17" i="35"/>
  <c r="F17" i="35"/>
  <c r="D17" i="35"/>
  <c r="AM16" i="35"/>
  <c r="AK16" i="35"/>
  <c r="AB16" i="35"/>
  <c r="Z16" i="35"/>
  <c r="Q16" i="35"/>
  <c r="O16" i="35"/>
  <c r="F16" i="35"/>
  <c r="D16" i="35"/>
  <c r="AM15" i="35"/>
  <c r="AK15" i="35"/>
  <c r="AB15" i="35"/>
  <c r="Z15" i="35"/>
  <c r="Q15" i="35"/>
  <c r="O15" i="35"/>
  <c r="F15" i="35"/>
  <c r="D15" i="35"/>
  <c r="AM14" i="35"/>
  <c r="AK14" i="35"/>
  <c r="AB14" i="35"/>
  <c r="Z14" i="35"/>
  <c r="Q14" i="35"/>
  <c r="O14" i="35"/>
  <c r="F14" i="35"/>
  <c r="D14" i="35"/>
  <c r="AM13" i="35"/>
  <c r="AK13" i="35"/>
  <c r="AB13" i="35"/>
  <c r="Z13" i="35"/>
  <c r="Q13" i="35"/>
  <c r="O13" i="35"/>
  <c r="F13" i="35"/>
  <c r="D13" i="35"/>
  <c r="AM12" i="35"/>
  <c r="AK12" i="35"/>
  <c r="AB12" i="35"/>
  <c r="Z12" i="35"/>
  <c r="Q12" i="35"/>
  <c r="O12" i="35"/>
  <c r="F12" i="35"/>
  <c r="D12" i="35"/>
  <c r="AM11" i="35"/>
  <c r="AK11" i="35"/>
  <c r="AB11" i="35"/>
  <c r="Z11" i="35"/>
  <c r="Q11" i="35"/>
  <c r="O11" i="35"/>
  <c r="F11" i="35"/>
  <c r="D11" i="35"/>
  <c r="AM10" i="35"/>
  <c r="AK10" i="35"/>
  <c r="AB10" i="35"/>
  <c r="Z10" i="35"/>
  <c r="Q10" i="35"/>
  <c r="O10" i="35"/>
  <c r="F10" i="35"/>
  <c r="D10" i="35"/>
  <c r="AM9" i="35"/>
  <c r="AK9" i="35"/>
  <c r="AB9" i="35"/>
  <c r="Z9" i="35"/>
  <c r="Q9" i="35"/>
  <c r="O9" i="35"/>
  <c r="F9" i="35"/>
  <c r="BC7" i="35"/>
  <c r="AR7" i="35"/>
  <c r="AG7" i="35"/>
  <c r="V7" i="35"/>
  <c r="K7" i="35"/>
  <c r="BB85" i="42" l="1"/>
  <c r="BB25" i="42"/>
  <c r="FF44" i="48"/>
  <c r="FI46" i="48"/>
  <c r="CL69" i="40"/>
  <c r="L17" i="45"/>
  <c r="FD41" i="48"/>
  <c r="AY40" i="42"/>
  <c r="AY41" i="42" s="1"/>
  <c r="AY42" i="42" s="1"/>
  <c r="FH43" i="48"/>
  <c r="I84" i="42"/>
  <c r="K84" i="42" s="1"/>
  <c r="FF38" i="48"/>
  <c r="FL38" i="48"/>
  <c r="FC43" i="48"/>
  <c r="FM44" i="48"/>
  <c r="FU17" i="48" s="1"/>
  <c r="FU31" i="48" s="1"/>
  <c r="EK46" i="48"/>
  <c r="FJ43" i="48"/>
  <c r="FI47" i="48"/>
  <c r="FJ37" i="48"/>
  <c r="EK48" i="48"/>
  <c r="FK41" i="48"/>
  <c r="FM37" i="48"/>
  <c r="FU10" i="48" s="1"/>
  <c r="FU24" i="48" s="1"/>
  <c r="FK45" i="48"/>
  <c r="FD39" i="48"/>
  <c r="CS98" i="40"/>
  <c r="BT28" i="40"/>
  <c r="CJ31" i="40"/>
  <c r="CV34" i="40"/>
  <c r="CR43" i="40"/>
  <c r="DH46" i="40"/>
  <c r="BX50" i="40"/>
  <c r="CN86" i="40"/>
  <c r="DH86" i="40"/>
  <c r="CG98" i="40"/>
  <c r="CW66" i="40"/>
  <c r="BR82" i="40"/>
  <c r="CS80" i="40"/>
  <c r="BW14" i="40"/>
  <c r="AZ86" i="42"/>
  <c r="M9" i="43"/>
  <c r="F9" i="44" s="1"/>
  <c r="CY9" i="40"/>
  <c r="BS11" i="40"/>
  <c r="BW13" i="40"/>
  <c r="L40" i="43"/>
  <c r="FJ44" i="48"/>
  <c r="FG43" i="48"/>
  <c r="FH40" i="48"/>
  <c r="FG41" i="48"/>
  <c r="FE37" i="48"/>
  <c r="FC45" i="48"/>
  <c r="FI40" i="48"/>
  <c r="FG46" i="48"/>
  <c r="EK47" i="48"/>
  <c r="BW9" i="40"/>
  <c r="DK11" i="40"/>
  <c r="CU12" i="40"/>
  <c r="L42" i="43"/>
  <c r="E24" i="43"/>
  <c r="L35" i="43"/>
  <c r="F25" i="43"/>
  <c r="AE40" i="42"/>
  <c r="FM38" i="48"/>
  <c r="FU11" i="48" s="1"/>
  <c r="FU25" i="48" s="1"/>
  <c r="FH38" i="48"/>
  <c r="FE43" i="48"/>
  <c r="FD44" i="48"/>
  <c r="FE39" i="48"/>
  <c r="FM46" i="48"/>
  <c r="FU19" i="48" s="1"/>
  <c r="FC42" i="48"/>
  <c r="FL47" i="48"/>
  <c r="FM42" i="48"/>
  <c r="FU15" i="48" s="1"/>
  <c r="FU29" i="48" s="1"/>
  <c r="FE46" i="48"/>
  <c r="FH41" i="48"/>
  <c r="FK47" i="48"/>
  <c r="FL40" i="48"/>
  <c r="FL46" i="48"/>
  <c r="FC41" i="48"/>
  <c r="FE47" i="48"/>
  <c r="FF39" i="48"/>
  <c r="FL41" i="48"/>
  <c r="FK44" i="48"/>
  <c r="FH37" i="48"/>
  <c r="FC40" i="48"/>
  <c r="FJ42" i="48"/>
  <c r="FL45" i="48"/>
  <c r="FG44" i="48"/>
  <c r="FC47" i="48"/>
  <c r="FE38" i="48"/>
  <c r="FD40" i="48"/>
  <c r="FD42" i="48"/>
  <c r="FC44" i="48"/>
  <c r="FM45" i="48"/>
  <c r="FU18" i="48" s="1"/>
  <c r="FM47" i="48"/>
  <c r="FU20" i="48" s="1"/>
  <c r="FG38" i="48"/>
  <c r="FL39" i="48"/>
  <c r="FF41" i="48"/>
  <c r="FK42" i="48"/>
  <c r="FE44" i="48"/>
  <c r="FJ45" i="48"/>
  <c r="FD47" i="48"/>
  <c r="EK43" i="48"/>
  <c r="EK44" i="48"/>
  <c r="FC39" i="48"/>
  <c r="FI37" i="48"/>
  <c r="FL42" i="48"/>
  <c r="FC37" i="48"/>
  <c r="FE42" i="48"/>
  <c r="FD37" i="48"/>
  <c r="FF42" i="48"/>
  <c r="FG37" i="48"/>
  <c r="FM39" i="48"/>
  <c r="FU12" i="48" s="1"/>
  <c r="FU26" i="48" s="1"/>
  <c r="FH42" i="48"/>
  <c r="FI45" i="48"/>
  <c r="FD38" i="48"/>
  <c r="FK40" i="48"/>
  <c r="FF43" i="48"/>
  <c r="FJ46" i="48"/>
  <c r="FD45" i="48"/>
  <c r="FJ47" i="48"/>
  <c r="FJ38" i="48"/>
  <c r="FJ40" i="48"/>
  <c r="FI42" i="48"/>
  <c r="FH44" i="48"/>
  <c r="FH46" i="48"/>
  <c r="FF37" i="48"/>
  <c r="FK38" i="48"/>
  <c r="FE40" i="48"/>
  <c r="FJ41" i="48"/>
  <c r="FD43" i="48"/>
  <c r="FI44" i="48"/>
  <c r="FC46" i="48"/>
  <c r="FH47" i="48"/>
  <c r="FL37" i="48"/>
  <c r="FG40" i="48"/>
  <c r="FF40" i="48"/>
  <c r="FD46" i="48"/>
  <c r="FI39" i="48"/>
  <c r="FE45" i="48"/>
  <c r="FK39" i="48"/>
  <c r="FG45" i="48"/>
  <c r="FI38" i="48"/>
  <c r="FE41" i="48"/>
  <c r="FM43" i="48"/>
  <c r="FU16" i="48" s="1"/>
  <c r="FU30" i="48" s="1"/>
  <c r="FF47" i="48"/>
  <c r="FG39" i="48"/>
  <c r="FM41" i="48"/>
  <c r="FU14" i="48" s="1"/>
  <c r="FU28" i="48" s="1"/>
  <c r="FL44" i="48"/>
  <c r="FK43" i="48"/>
  <c r="FF46" i="48"/>
  <c r="FK37" i="48"/>
  <c r="FJ39" i="48"/>
  <c r="FI41" i="48"/>
  <c r="FI43" i="48"/>
  <c r="FH45" i="48"/>
  <c r="FG47" i="48"/>
  <c r="FC38" i="48"/>
  <c r="FH39" i="48"/>
  <c r="FM40" i="48"/>
  <c r="FU13" i="48" s="1"/>
  <c r="FG42" i="48"/>
  <c r="FL43" i="48"/>
  <c r="FF45" i="48"/>
  <c r="EK42" i="48"/>
  <c r="L15" i="44"/>
  <c r="J15" i="44"/>
  <c r="CJ95" i="40"/>
  <c r="BT29" i="40"/>
  <c r="DH47" i="40"/>
  <c r="CJ84" i="40"/>
  <c r="DN102" i="40"/>
  <c r="CU64" i="40"/>
  <c r="CI83" i="40"/>
  <c r="BV77" i="40"/>
  <c r="AG84" i="42"/>
  <c r="EK45" i="48"/>
  <c r="EK41" i="48"/>
  <c r="L43" i="43"/>
  <c r="EK40" i="48"/>
  <c r="EK38" i="48"/>
  <c r="T41" i="42"/>
  <c r="FU32" i="48"/>
  <c r="FU33" i="48"/>
  <c r="FU27" i="48"/>
  <c r="EA47" i="48"/>
  <c r="DW47" i="48"/>
  <c r="ED46" i="48"/>
  <c r="EL19" i="48" s="1"/>
  <c r="DZ46" i="48"/>
  <c r="DV46" i="48"/>
  <c r="EC45" i="48"/>
  <c r="DY45" i="48"/>
  <c r="DU45" i="48"/>
  <c r="EB44" i="48"/>
  <c r="DX44" i="48"/>
  <c r="DT44" i="48"/>
  <c r="EA43" i="48"/>
  <c r="DW43" i="48"/>
  <c r="ED42" i="48"/>
  <c r="EL15" i="48" s="1"/>
  <c r="DZ42" i="48"/>
  <c r="DV42" i="48"/>
  <c r="EC41" i="48"/>
  <c r="DY41" i="48"/>
  <c r="DU41" i="48"/>
  <c r="EB40" i="48"/>
  <c r="DX40" i="48"/>
  <c r="DT40" i="48"/>
  <c r="EA39" i="48"/>
  <c r="DW39" i="48"/>
  <c r="ED38" i="48"/>
  <c r="EL11" i="48" s="1"/>
  <c r="DZ38" i="48"/>
  <c r="DV38" i="48"/>
  <c r="EC37" i="48"/>
  <c r="DY37" i="48"/>
  <c r="DU37" i="48"/>
  <c r="EC47" i="48"/>
  <c r="DX47" i="48"/>
  <c r="EC46" i="48"/>
  <c r="DX46" i="48"/>
  <c r="ED45" i="48"/>
  <c r="EL18" i="48" s="1"/>
  <c r="DX45" i="48"/>
  <c r="ED44" i="48"/>
  <c r="EL17" i="48" s="1"/>
  <c r="DY44" i="48"/>
  <c r="ED43" i="48"/>
  <c r="EL16" i="48" s="1"/>
  <c r="DY43" i="48"/>
  <c r="DT43" i="48"/>
  <c r="DY42" i="48"/>
  <c r="DT42" i="48"/>
  <c r="DZ41" i="48"/>
  <c r="DT41" i="48"/>
  <c r="DZ40" i="48"/>
  <c r="DU40" i="48"/>
  <c r="DZ39" i="48"/>
  <c r="DU39" i="48"/>
  <c r="EA38" i="48"/>
  <c r="DU38" i="48"/>
  <c r="EA37" i="48"/>
  <c r="DV37" i="48"/>
  <c r="ED47" i="48"/>
  <c r="EL20" i="48" s="1"/>
  <c r="DV47" i="48"/>
  <c r="EA46" i="48"/>
  <c r="DT46" i="48"/>
  <c r="DW45" i="48"/>
  <c r="EA44" i="48"/>
  <c r="DU44" i="48"/>
  <c r="DX43" i="48"/>
  <c r="EB42" i="48"/>
  <c r="DU42" i="48"/>
  <c r="DX41" i="48"/>
  <c r="EC40" i="48"/>
  <c r="DV40" i="48"/>
  <c r="DY39" i="48"/>
  <c r="EC38" i="48"/>
  <c r="DW38" i="48"/>
  <c r="DZ37" i="48"/>
  <c r="EB47" i="48"/>
  <c r="DU47" i="48"/>
  <c r="DY46" i="48"/>
  <c r="EB45" i="48"/>
  <c r="DV45" i="48"/>
  <c r="DZ44" i="48"/>
  <c r="EC43" i="48"/>
  <c r="DV43" i="48"/>
  <c r="EA42" i="48"/>
  <c r="ED41" i="48"/>
  <c r="EL14" i="48" s="1"/>
  <c r="DW41" i="48"/>
  <c r="EA40" i="48"/>
  <c r="ED39" i="48"/>
  <c r="EL12" i="48" s="1"/>
  <c r="DX39" i="48"/>
  <c r="EB38" i="48"/>
  <c r="DT38" i="48"/>
  <c r="DX37" i="48"/>
  <c r="DT47" i="48"/>
  <c r="EA45" i="48"/>
  <c r="DW44" i="48"/>
  <c r="DU43" i="48"/>
  <c r="EB41" i="48"/>
  <c r="DY40" i="48"/>
  <c r="DV39" i="48"/>
  <c r="ED37" i="48"/>
  <c r="EL10" i="48" s="1"/>
  <c r="EB46" i="48"/>
  <c r="DZ45" i="48"/>
  <c r="DV44" i="48"/>
  <c r="EC42" i="48"/>
  <c r="EA41" i="48"/>
  <c r="DW40" i="48"/>
  <c r="DT39" i="48"/>
  <c r="EB37" i="48"/>
  <c r="DY47" i="48"/>
  <c r="DU46" i="48"/>
  <c r="EC44" i="48"/>
  <c r="DZ43" i="48"/>
  <c r="DW42" i="48"/>
  <c r="ED40" i="48"/>
  <c r="EL13" i="48" s="1"/>
  <c r="EB39" i="48"/>
  <c r="DX38" i="48"/>
  <c r="DT37" i="48"/>
  <c r="DW46" i="48"/>
  <c r="DV41" i="48"/>
  <c r="DT45" i="48"/>
  <c r="EC39" i="48"/>
  <c r="EB43" i="48"/>
  <c r="DY38" i="48"/>
  <c r="DZ47" i="48"/>
  <c r="DX42" i="48"/>
  <c r="DW37" i="48"/>
  <c r="CL100" i="40"/>
  <c r="CI103" i="40"/>
  <c r="CU99" i="40"/>
  <c r="CR102" i="40"/>
  <c r="CZ27" i="40"/>
  <c r="CF29" i="40"/>
  <c r="CV32" i="40"/>
  <c r="DH35" i="40"/>
  <c r="BX43" i="40"/>
  <c r="BT48" i="40"/>
  <c r="CR51" i="40"/>
  <c r="BZ85" i="40"/>
  <c r="DG84" i="40"/>
  <c r="BU101" i="40"/>
  <c r="CI96" i="40"/>
  <c r="CS67" i="40"/>
  <c r="BX32" i="40"/>
  <c r="CV28" i="40"/>
  <c r="CR33" i="40"/>
  <c r="DN101" i="40"/>
  <c r="DM97" i="40"/>
  <c r="BZ99" i="40"/>
  <c r="BR103" i="40"/>
  <c r="CG99" i="40"/>
  <c r="CS100" i="40"/>
  <c r="BW102" i="40"/>
  <c r="DL28" i="40"/>
  <c r="CR30" i="40"/>
  <c r="DH33" i="40"/>
  <c r="CJ44" i="40"/>
  <c r="CZ47" i="40"/>
  <c r="CF49" i="40"/>
  <c r="BR78" i="40"/>
  <c r="P105" i="40"/>
  <c r="BV94" i="40"/>
  <c r="DE96" i="40"/>
  <c r="CF30" i="40"/>
  <c r="BT49" i="40"/>
  <c r="BZ97" i="40"/>
  <c r="BZ68" i="40"/>
  <c r="CM10" i="40"/>
  <c r="DG13" i="40"/>
  <c r="CU14" i="40"/>
  <c r="CJ101" i="40"/>
  <c r="AV105" i="40"/>
  <c r="DG9" i="40"/>
  <c r="CE11" i="40"/>
  <c r="CI13" i="40"/>
  <c r="CU15" i="40"/>
  <c r="DG16" i="40"/>
  <c r="BS18" i="40"/>
  <c r="DO99" i="40"/>
  <c r="CM9" i="40"/>
  <c r="DK12" i="40"/>
  <c r="DH100" i="40"/>
  <c r="CS101" i="40"/>
  <c r="CM82" i="40"/>
  <c r="DF94" i="40"/>
  <c r="CN97" i="40"/>
  <c r="DE68" i="40"/>
  <c r="CV81" i="40"/>
  <c r="BS95" i="40"/>
  <c r="CM12" i="40"/>
  <c r="BS15" i="40"/>
  <c r="DG15" i="40"/>
  <c r="BW16" i="40"/>
  <c r="CM16" i="40"/>
  <c r="BS17" i="40"/>
  <c r="CI17" i="40"/>
  <c r="CY17" i="40"/>
  <c r="CE18" i="40"/>
  <c r="CU18" i="40"/>
  <c r="DK18" i="40"/>
  <c r="J17" i="44"/>
  <c r="F24" i="43"/>
  <c r="AE69" i="42"/>
  <c r="AG69" i="42" s="1"/>
  <c r="G26" i="43"/>
  <c r="L11" i="44"/>
  <c r="I25" i="42"/>
  <c r="G26" i="42"/>
  <c r="I70" i="42"/>
  <c r="G71" i="42"/>
  <c r="I40" i="42"/>
  <c r="K40" i="42" s="1"/>
  <c r="G41" i="42"/>
  <c r="T42" i="42"/>
  <c r="R43" i="42"/>
  <c r="E18" i="45"/>
  <c r="J18" i="45" s="1"/>
  <c r="K18" i="43"/>
  <c r="E43" i="43" s="1"/>
  <c r="K43" i="43" s="1"/>
  <c r="H16" i="45"/>
  <c r="L16" i="45" s="1"/>
  <c r="W16" i="43"/>
  <c r="H41" i="43" s="1"/>
  <c r="L41" i="43" s="1"/>
  <c r="J56" i="42"/>
  <c r="H57" i="42"/>
  <c r="F42" i="43"/>
  <c r="E26" i="43"/>
  <c r="E13" i="43"/>
  <c r="D13" i="44" s="1"/>
  <c r="J13" i="44" s="1"/>
  <c r="E16" i="45"/>
  <c r="K16" i="43"/>
  <c r="E41" i="43" s="1"/>
  <c r="K41" i="43" s="1"/>
  <c r="AC70" i="42"/>
  <c r="BB39" i="42"/>
  <c r="AZ40" i="42"/>
  <c r="Y14" i="43"/>
  <c r="I14" i="44" s="1"/>
  <c r="L14" i="44" s="1"/>
  <c r="E9" i="43"/>
  <c r="AW19" i="42"/>
  <c r="AY9" i="42"/>
  <c r="J11" i="42"/>
  <c r="H12" i="42"/>
  <c r="E14" i="43"/>
  <c r="D14" i="44" s="1"/>
  <c r="J14" i="44" s="1"/>
  <c r="I54" i="42"/>
  <c r="K54" i="42" s="1"/>
  <c r="G55" i="42"/>
  <c r="U9" i="43"/>
  <c r="AY69" i="42"/>
  <c r="AW79" i="42"/>
  <c r="BB9" i="42"/>
  <c r="U26" i="42"/>
  <c r="S27" i="42"/>
  <c r="AF11" i="42"/>
  <c r="AD12" i="42"/>
  <c r="I9" i="43"/>
  <c r="AY24" i="42"/>
  <c r="AY25" i="42" s="1"/>
  <c r="AW34" i="42"/>
  <c r="BB69" i="42"/>
  <c r="AZ70" i="42"/>
  <c r="K15" i="43"/>
  <c r="E15" i="45"/>
  <c r="J15" i="45" s="1"/>
  <c r="Q18" i="43"/>
  <c r="G18" i="44" s="1"/>
  <c r="J18" i="44" s="1"/>
  <c r="Y13" i="43"/>
  <c r="I13" i="44" s="1"/>
  <c r="L13" i="44" s="1"/>
  <c r="L12" i="44"/>
  <c r="AE85" i="42"/>
  <c r="AC86" i="42"/>
  <c r="J85" i="42"/>
  <c r="H86" i="42"/>
  <c r="AE54" i="42"/>
  <c r="AG54" i="42" s="1"/>
  <c r="AC55" i="42"/>
  <c r="T69" i="42"/>
  <c r="V69" i="42" s="1"/>
  <c r="R70" i="42"/>
  <c r="R19" i="43"/>
  <c r="S9" i="43"/>
  <c r="G9" i="45"/>
  <c r="G19" i="45" s="1"/>
  <c r="C26" i="43"/>
  <c r="K13" i="43"/>
  <c r="E38" i="43" s="1"/>
  <c r="E13" i="45"/>
  <c r="U70" i="42"/>
  <c r="S71" i="42"/>
  <c r="Y18" i="43"/>
  <c r="I18" i="44" s="1"/>
  <c r="L18" i="44" s="1"/>
  <c r="AA13" i="43"/>
  <c r="I38" i="43" s="1"/>
  <c r="L38" i="43" s="1"/>
  <c r="I13" i="45"/>
  <c r="L13" i="45" s="1"/>
  <c r="E25" i="43"/>
  <c r="AQ12" i="42"/>
  <c r="AO13" i="42"/>
  <c r="AP69" i="42"/>
  <c r="AR69" i="42" s="1"/>
  <c r="AN70" i="42"/>
  <c r="E10" i="45"/>
  <c r="K10" i="43"/>
  <c r="E35" i="43" s="1"/>
  <c r="AQ86" i="42"/>
  <c r="AO87" i="42"/>
  <c r="Y17" i="43"/>
  <c r="I17" i="44" s="1"/>
  <c r="AQ40" i="42"/>
  <c r="AO41" i="42"/>
  <c r="U10" i="42"/>
  <c r="S11" i="42"/>
  <c r="I10" i="43"/>
  <c r="E10" i="44" s="1"/>
  <c r="J10" i="44" s="1"/>
  <c r="U10" i="43"/>
  <c r="H10" i="44" s="1"/>
  <c r="I11" i="43"/>
  <c r="E11" i="44" s="1"/>
  <c r="J11" i="44" s="1"/>
  <c r="U86" i="42"/>
  <c r="S87" i="42"/>
  <c r="I12" i="43"/>
  <c r="E12" i="44" s="1"/>
  <c r="J12" i="44" s="1"/>
  <c r="K25" i="42"/>
  <c r="I9" i="42"/>
  <c r="K9" i="42" s="1"/>
  <c r="G10" i="42"/>
  <c r="J41" i="42"/>
  <c r="H42" i="42"/>
  <c r="E14" i="45"/>
  <c r="J14" i="45" s="1"/>
  <c r="K14" i="43"/>
  <c r="E39" i="43" s="1"/>
  <c r="K39" i="43" s="1"/>
  <c r="Q9" i="43"/>
  <c r="AW64" i="42"/>
  <c r="AY54" i="42"/>
  <c r="I69" i="42"/>
  <c r="K69" i="42" s="1"/>
  <c r="D9" i="45"/>
  <c r="F19" i="43"/>
  <c r="G9" i="43"/>
  <c r="AF85" i="42"/>
  <c r="AG85" i="42" s="1"/>
  <c r="AD86" i="42"/>
  <c r="I11" i="45"/>
  <c r="AA11" i="43"/>
  <c r="I36" i="43" s="1"/>
  <c r="L36" i="43" s="1"/>
  <c r="AQ27" i="42"/>
  <c r="AO28" i="42"/>
  <c r="T9" i="42"/>
  <c r="V9" i="42" s="1"/>
  <c r="R10" i="42"/>
  <c r="AZ26" i="42"/>
  <c r="M16" i="43"/>
  <c r="F16" i="44" s="1"/>
  <c r="J16" i="44" s="1"/>
  <c r="T54" i="42"/>
  <c r="V54" i="42" s="1"/>
  <c r="R55" i="42"/>
  <c r="H71" i="42"/>
  <c r="J70" i="42"/>
  <c r="AA9" i="43"/>
  <c r="AY84" i="42"/>
  <c r="Y9" i="43"/>
  <c r="AW94" i="42"/>
  <c r="AE41" i="42"/>
  <c r="AC42" i="42"/>
  <c r="AE9" i="42"/>
  <c r="AG9" i="42" s="1"/>
  <c r="AC10" i="42"/>
  <c r="K12" i="43"/>
  <c r="E12" i="45"/>
  <c r="J12" i="45" s="1"/>
  <c r="AF71" i="42"/>
  <c r="AD72" i="42"/>
  <c r="L17" i="44"/>
  <c r="Y10" i="43"/>
  <c r="I10" i="44" s="1"/>
  <c r="F26" i="43"/>
  <c r="AA14" i="43"/>
  <c r="I39" i="43" s="1"/>
  <c r="I14" i="45"/>
  <c r="T84" i="42"/>
  <c r="V84" i="42" s="1"/>
  <c r="R85" i="42"/>
  <c r="AW49" i="42"/>
  <c r="BB24" i="42"/>
  <c r="AF56" i="42"/>
  <c r="AD57" i="42"/>
  <c r="AZ10" i="42"/>
  <c r="N19" i="43"/>
  <c r="O9" i="43"/>
  <c r="F9" i="45"/>
  <c r="F19" i="45" s="1"/>
  <c r="L16" i="44"/>
  <c r="L18" i="45"/>
  <c r="H14" i="45"/>
  <c r="W14" i="43"/>
  <c r="H39" i="43" s="1"/>
  <c r="AP84" i="42"/>
  <c r="AR84" i="42" s="1"/>
  <c r="AN85" i="42"/>
  <c r="AF40" i="42"/>
  <c r="AD41" i="42"/>
  <c r="G13" i="43"/>
  <c r="D38" i="43" s="1"/>
  <c r="K38" i="43" s="1"/>
  <c r="D13" i="45"/>
  <c r="U40" i="42"/>
  <c r="V40" i="42" s="1"/>
  <c r="S41" i="42"/>
  <c r="J16" i="45"/>
  <c r="J27" i="42"/>
  <c r="H28" i="42"/>
  <c r="AP24" i="42"/>
  <c r="AR24" i="42" s="1"/>
  <c r="AN25" i="42"/>
  <c r="AQ56" i="42"/>
  <c r="AO57" i="42"/>
  <c r="H12" i="45"/>
  <c r="L12" i="45" s="1"/>
  <c r="W12" i="43"/>
  <c r="BB86" i="42"/>
  <c r="AZ87" i="42"/>
  <c r="AF27" i="42"/>
  <c r="AD28" i="42"/>
  <c r="AP40" i="42"/>
  <c r="AN41" i="42"/>
  <c r="I24" i="42"/>
  <c r="K24" i="42" s="1"/>
  <c r="H9" i="45"/>
  <c r="W9" i="43"/>
  <c r="V19" i="43"/>
  <c r="E11" i="45"/>
  <c r="J11" i="45" s="1"/>
  <c r="K11" i="43"/>
  <c r="E36" i="43" s="1"/>
  <c r="K36" i="43" s="1"/>
  <c r="H26" i="43"/>
  <c r="Z19" i="43"/>
  <c r="T24" i="42"/>
  <c r="V24" i="42" s="1"/>
  <c r="R25" i="42"/>
  <c r="U56" i="42"/>
  <c r="S57" i="42"/>
  <c r="BB54" i="42"/>
  <c r="AZ55" i="42"/>
  <c r="G85" i="42"/>
  <c r="C25" i="43"/>
  <c r="AP9" i="42"/>
  <c r="AR9" i="42" s="1"/>
  <c r="AN10" i="42"/>
  <c r="AE24" i="42"/>
  <c r="AG24" i="42" s="1"/>
  <c r="AC25" i="42"/>
  <c r="E9" i="45"/>
  <c r="J19" i="43"/>
  <c r="K9" i="43"/>
  <c r="E17" i="45"/>
  <c r="J17" i="45" s="1"/>
  <c r="K17" i="43"/>
  <c r="AQ70" i="42"/>
  <c r="AO71" i="42"/>
  <c r="D10" i="45"/>
  <c r="J10" i="45" s="1"/>
  <c r="G10" i="43"/>
  <c r="D35" i="43" s="1"/>
  <c r="AP54" i="42"/>
  <c r="AR54" i="42" s="1"/>
  <c r="AN55" i="42"/>
  <c r="H25" i="43"/>
  <c r="DB101" i="40"/>
  <c r="DE102" i="40"/>
  <c r="BY103" i="40"/>
  <c r="AF106" i="40"/>
  <c r="CU83" i="40"/>
  <c r="BZ98" i="40"/>
  <c r="CU103" i="40"/>
  <c r="CW99" i="40"/>
  <c r="DK100" i="40"/>
  <c r="DM101" i="40"/>
  <c r="CS103" i="40"/>
  <c r="DM99" i="40"/>
  <c r="CF101" i="40"/>
  <c r="CG102" i="40"/>
  <c r="CS63" i="40"/>
  <c r="CK77" i="40"/>
  <c r="CG82" i="40"/>
  <c r="AF88" i="40"/>
  <c r="DK101" i="40"/>
  <c r="CW98" i="40"/>
  <c r="BV100" i="40"/>
  <c r="BT102" i="40"/>
  <c r="CL101" i="40"/>
  <c r="BS103" i="40"/>
  <c r="DE100" i="40"/>
  <c r="P19" i="40"/>
  <c r="BX28" i="40"/>
  <c r="CN31" i="40"/>
  <c r="CZ43" i="40"/>
  <c r="DL46" i="40"/>
  <c r="DO68" i="40"/>
  <c r="AF72" i="40"/>
  <c r="DG98" i="40"/>
  <c r="CI86" i="40"/>
  <c r="CE95" i="40"/>
  <c r="BX102" i="40"/>
  <c r="CK98" i="40"/>
  <c r="DF99" i="40"/>
  <c r="CY101" i="40"/>
  <c r="DH103" i="40"/>
  <c r="DE99" i="40"/>
  <c r="BV101" i="40"/>
  <c r="BY102" i="40"/>
  <c r="DE103" i="40"/>
  <c r="CV26" i="40"/>
  <c r="CF28" i="40"/>
  <c r="DL29" i="40"/>
  <c r="CR31" i="40"/>
  <c r="CJ45" i="40"/>
  <c r="BT47" i="40"/>
  <c r="CZ48" i="40"/>
  <c r="CN52" i="40"/>
  <c r="DA81" i="40"/>
  <c r="DJ102" i="40"/>
  <c r="BY98" i="40"/>
  <c r="CM103" i="40"/>
  <c r="CS99" i="40"/>
  <c r="DF100" i="40"/>
  <c r="CM102" i="40"/>
  <c r="P106" i="40"/>
  <c r="DI101" i="40"/>
  <c r="CR27" i="40"/>
  <c r="DH30" i="40"/>
  <c r="CN32" i="40"/>
  <c r="BX34" i="40"/>
  <c r="BT43" i="40"/>
  <c r="CZ44" i="40"/>
  <c r="CF46" i="40"/>
  <c r="CV49" i="40"/>
  <c r="CR66" i="40"/>
  <c r="DA83" i="40"/>
  <c r="DA96" i="40"/>
  <c r="DA65" i="40"/>
  <c r="CS79" i="40"/>
  <c r="DE84" i="40"/>
  <c r="CH95" i="40"/>
  <c r="BS100" i="40"/>
  <c r="CY98" i="40"/>
  <c r="BY101" i="40"/>
  <c r="CK102" i="40"/>
  <c r="CW103" i="40"/>
  <c r="CN29" i="40"/>
  <c r="CZ30" i="40"/>
  <c r="DL31" i="40"/>
  <c r="BX33" i="40"/>
  <c r="CJ34" i="40"/>
  <c r="CV35" i="40"/>
  <c r="CF43" i="40"/>
  <c r="CR44" i="40"/>
  <c r="CN49" i="40"/>
  <c r="CZ50" i="40"/>
  <c r="DL51" i="40"/>
  <c r="CX66" i="40"/>
  <c r="CE68" i="40"/>
  <c r="DL69" i="40"/>
  <c r="CA77" i="40"/>
  <c r="DH78" i="40"/>
  <c r="BW82" i="40"/>
  <c r="DH83" i="40"/>
  <c r="BR86" i="40"/>
  <c r="P88" i="40"/>
  <c r="CK94" i="40"/>
  <c r="DK96" i="40"/>
  <c r="BX101" i="40"/>
  <c r="CG63" i="40"/>
  <c r="CS64" i="40"/>
  <c r="DE65" i="40"/>
  <c r="BY77" i="40"/>
  <c r="CK78" i="40"/>
  <c r="CW79" i="40"/>
  <c r="DI80" i="40"/>
  <c r="BU82" i="40"/>
  <c r="CG83" i="40"/>
  <c r="DJ84" i="40"/>
  <c r="CR86" i="40"/>
  <c r="CN95" i="40"/>
  <c r="CT97" i="40"/>
  <c r="DN100" i="40"/>
  <c r="DG85" i="40"/>
  <c r="BS96" i="40"/>
  <c r="DL103" i="40"/>
  <c r="DJ100" i="40"/>
  <c r="DF103" i="40"/>
  <c r="DL60" i="40"/>
  <c r="BX62" i="40"/>
  <c r="CN63" i="40"/>
  <c r="BV65" i="40"/>
  <c r="CJ68" i="40"/>
  <c r="CF77" i="40"/>
  <c r="DN78" i="40"/>
  <c r="CU80" i="40"/>
  <c r="BY86" i="40"/>
  <c r="CS94" i="40"/>
  <c r="BS97" i="40"/>
  <c r="CT101" i="40"/>
  <c r="CK63" i="40"/>
  <c r="CW64" i="40"/>
  <c r="DI65" i="40"/>
  <c r="BU67" i="40"/>
  <c r="CG68" i="40"/>
  <c r="CS69" i="40"/>
  <c r="DA79" i="40"/>
  <c r="DM80" i="40"/>
  <c r="BY82" i="40"/>
  <c r="CK83" i="40"/>
  <c r="CW86" i="40"/>
  <c r="CS95" i="40"/>
  <c r="CH101" i="40"/>
  <c r="CY84" i="40"/>
  <c r="DK85" i="40"/>
  <c r="DG94" i="40"/>
  <c r="BY96" i="40"/>
  <c r="DK97" i="40"/>
  <c r="CJ100" i="40"/>
  <c r="BT96" i="40"/>
  <c r="CF97" i="40"/>
  <c r="DJ98" i="40"/>
  <c r="BS101" i="40"/>
  <c r="DN103" i="40"/>
  <c r="P54" i="40"/>
  <c r="CZ60" i="40"/>
  <c r="DL61" i="40"/>
  <c r="BX63" i="40"/>
  <c r="DF64" i="40"/>
  <c r="CM66" i="40"/>
  <c r="BT68" i="40"/>
  <c r="CX78" i="40"/>
  <c r="CE80" i="40"/>
  <c r="DL81" i="40"/>
  <c r="CT83" i="40"/>
  <c r="BX94" i="40"/>
  <c r="CI100" i="40"/>
  <c r="BY63" i="40"/>
  <c r="CK64" i="40"/>
  <c r="CW65" i="40"/>
  <c r="DI66" i="40"/>
  <c r="BU68" i="40"/>
  <c r="CG69" i="40"/>
  <c r="DA80" i="40"/>
  <c r="DM81" i="40"/>
  <c r="DA97" i="40"/>
  <c r="DM98" i="40"/>
  <c r="CV102" i="40"/>
  <c r="CG100" i="40"/>
  <c r="DG101" i="40"/>
  <c r="CN103" i="40"/>
  <c r="DI102" i="40"/>
  <c r="AF104" i="40"/>
  <c r="DL26" i="40"/>
  <c r="BX35" i="40"/>
  <c r="CZ45" i="40"/>
  <c r="CV50" i="40"/>
  <c r="CA81" i="40"/>
  <c r="CE103" i="40"/>
  <c r="DA98" i="40"/>
  <c r="CA100" i="40"/>
  <c r="CA102" i="40"/>
  <c r="BU100" i="40"/>
  <c r="BX103" i="40"/>
  <c r="DM100" i="40"/>
  <c r="CS102" i="40"/>
  <c r="BT27" i="40"/>
  <c r="CZ28" i="40"/>
  <c r="CV33" i="40"/>
  <c r="BX44" i="40"/>
  <c r="DH45" i="40"/>
  <c r="CN47" i="40"/>
  <c r="AV89" i="40"/>
  <c r="BY64" i="40"/>
  <c r="DM82" i="40"/>
  <c r="DH96" i="40"/>
  <c r="DK99" i="40"/>
  <c r="DF101" i="40"/>
  <c r="DI99" i="40"/>
  <c r="CA101" i="40"/>
  <c r="DH102" i="40"/>
  <c r="DI103" i="40"/>
  <c r="CF26" i="40"/>
  <c r="CV29" i="40"/>
  <c r="DL32" i="40"/>
  <c r="CR34" i="40"/>
  <c r="CN43" i="40"/>
  <c r="BT45" i="40"/>
  <c r="CJ48" i="40"/>
  <c r="DO49" i="40"/>
  <c r="DB78" i="40"/>
  <c r="DJ85" i="40"/>
  <c r="DM66" i="40"/>
  <c r="DE80" i="40"/>
  <c r="CL86" i="40"/>
  <c r="CL97" i="40"/>
  <c r="CY94" i="40"/>
  <c r="CZ103" i="40"/>
  <c r="CZ100" i="40"/>
  <c r="DA102" i="40"/>
  <c r="DM103" i="40"/>
  <c r="BT26" i="40"/>
  <c r="CF27" i="40"/>
  <c r="CR28" i="40"/>
  <c r="CN33" i="40"/>
  <c r="CZ34" i="40"/>
  <c r="DL35" i="40"/>
  <c r="CV43" i="40"/>
  <c r="DH44" i="40"/>
  <c r="BT46" i="40"/>
  <c r="CF47" i="40"/>
  <c r="CR48" i="40"/>
  <c r="BX61" i="40"/>
  <c r="CJ62" i="40"/>
  <c r="CL65" i="40"/>
  <c r="BS67" i="40"/>
  <c r="CZ68" i="40"/>
  <c r="BL71" i="40"/>
  <c r="CV77" i="40"/>
  <c r="DK80" i="40"/>
  <c r="CR82" i="40"/>
  <c r="CK84" i="40"/>
  <c r="CT86" i="40"/>
  <c r="DN94" i="40"/>
  <c r="CY97" i="40"/>
  <c r="DG102" i="40"/>
  <c r="CW63" i="40"/>
  <c r="DI64" i="40"/>
  <c r="BU66" i="40"/>
  <c r="CG67" i="40"/>
  <c r="CS68" i="40"/>
  <c r="DE69" i="40"/>
  <c r="DA78" i="40"/>
  <c r="DM79" i="40"/>
  <c r="BY81" i="40"/>
  <c r="CK82" i="40"/>
  <c r="CX83" i="40"/>
  <c r="CF85" i="40"/>
  <c r="DM86" i="40"/>
  <c r="DK95" i="40"/>
  <c r="CE98" i="40"/>
  <c r="CE102" i="40"/>
  <c r="CY83" i="40"/>
  <c r="DK84" i="40"/>
  <c r="BW86" i="40"/>
  <c r="CF98" i="40"/>
  <c r="BR101" i="40"/>
  <c r="CF96" i="40"/>
  <c r="CR97" i="40"/>
  <c r="CA99" i="40"/>
  <c r="CU101" i="40"/>
  <c r="CN62" i="40"/>
  <c r="DJ63" i="40"/>
  <c r="BX67" i="40"/>
  <c r="DF68" i="40"/>
  <c r="CI79" i="40"/>
  <c r="CX82" i="40"/>
  <c r="CR84" i="40"/>
  <c r="DA86" i="40"/>
  <c r="BU95" i="40"/>
  <c r="DJ97" i="40"/>
  <c r="CH103" i="40"/>
  <c r="DA63" i="40"/>
  <c r="DM64" i="40"/>
  <c r="BY66" i="40"/>
  <c r="CK67" i="40"/>
  <c r="CW68" i="40"/>
  <c r="DI69" i="40"/>
  <c r="CS77" i="40"/>
  <c r="DE78" i="40"/>
  <c r="CK85" i="40"/>
  <c r="CG94" i="40"/>
  <c r="BR96" i="40"/>
  <c r="CU102" i="40"/>
  <c r="CA86" i="40"/>
  <c r="BW95" i="40"/>
  <c r="CT96" i="40"/>
  <c r="CM98" i="40"/>
  <c r="CE101" i="40"/>
  <c r="CJ96" i="40"/>
  <c r="CX97" i="40"/>
  <c r="CH99" i="40"/>
  <c r="AV104" i="40"/>
  <c r="BT52" i="40"/>
  <c r="CT63" i="40"/>
  <c r="CA65" i="40"/>
  <c r="DH66" i="40"/>
  <c r="CL77" i="40"/>
  <c r="BS79" i="40"/>
  <c r="CZ80" i="40"/>
  <c r="CH82" i="40"/>
  <c r="BV84" i="40"/>
  <c r="CF86" i="40"/>
  <c r="CZ94" i="40"/>
  <c r="BS102" i="40"/>
  <c r="DA64" i="40"/>
  <c r="DM65" i="40"/>
  <c r="BY67" i="40"/>
  <c r="CK68" i="40"/>
  <c r="CW69" i="40"/>
  <c r="CG77" i="40"/>
  <c r="CS78" i="40"/>
  <c r="DE79" i="40"/>
  <c r="BU85" i="40"/>
  <c r="CX95" i="40"/>
  <c r="DL97" i="40"/>
  <c r="CM97" i="40"/>
  <c r="BT99" i="40"/>
  <c r="CE99" i="40"/>
  <c r="BZ103" i="40"/>
  <c r="CK99" i="40"/>
  <c r="CW100" i="40"/>
  <c r="DJ103" i="40"/>
  <c r="CW101" i="40"/>
  <c r="CV30" i="40"/>
  <c r="DL33" i="40"/>
  <c r="P37" i="40"/>
  <c r="CN44" i="40"/>
  <c r="CJ49" i="40"/>
  <c r="DK83" i="40"/>
  <c r="DH97" i="40"/>
  <c r="DE97" i="40"/>
  <c r="CV100" i="40"/>
  <c r="BY99" i="40"/>
  <c r="CK100" i="40"/>
  <c r="DL101" i="40"/>
  <c r="CT103" i="40"/>
  <c r="CG101" i="40"/>
  <c r="DM102" i="40"/>
  <c r="CN27" i="40"/>
  <c r="CJ32" i="40"/>
  <c r="DO33" i="40"/>
  <c r="CZ35" i="40"/>
  <c r="CV44" i="40"/>
  <c r="CR49" i="40"/>
  <c r="CK65" i="40"/>
  <c r="DM94" i="40"/>
  <c r="CA84" i="40"/>
  <c r="CF99" i="40"/>
  <c r="CS97" i="40"/>
  <c r="DE98" i="40"/>
  <c r="CF100" i="40"/>
  <c r="CI102" i="40"/>
  <c r="AV106" i="40"/>
  <c r="BY100" i="40"/>
  <c r="CV101" i="40"/>
  <c r="CW102" i="40"/>
  <c r="CJ28" i="40"/>
  <c r="DO29" i="40"/>
  <c r="CZ31" i="40"/>
  <c r="CF33" i="40"/>
  <c r="DL34" i="40"/>
  <c r="P38" i="40"/>
  <c r="DH43" i="40"/>
  <c r="CR45" i="40"/>
  <c r="BX47" i="40"/>
  <c r="CN50" i="40"/>
  <c r="CV52" i="40"/>
  <c r="DG69" i="40"/>
  <c r="CJ80" i="40"/>
  <c r="BY68" i="40"/>
  <c r="BU77" i="40"/>
  <c r="CY100" i="40"/>
  <c r="DN95" i="40"/>
  <c r="DL95" i="40"/>
  <c r="CV103" i="40"/>
  <c r="DE101" i="40"/>
  <c r="AF105" i="40"/>
  <c r="CJ26" i="40"/>
  <c r="CV27" i="40"/>
  <c r="DH28" i="40"/>
  <c r="BT30" i="40"/>
  <c r="CF31" i="40"/>
  <c r="CR32" i="40"/>
  <c r="P36" i="40"/>
  <c r="DL43" i="40"/>
  <c r="BX45" i="40"/>
  <c r="CJ46" i="40"/>
  <c r="CV47" i="40"/>
  <c r="DH48" i="40"/>
  <c r="BT50" i="40"/>
  <c r="CF51" i="40"/>
  <c r="CR52" i="40"/>
  <c r="CN61" i="40"/>
  <c r="CZ62" i="40"/>
  <c r="BZ64" i="40"/>
  <c r="DG65" i="40"/>
  <c r="CN67" i="40"/>
  <c r="BV69" i="40"/>
  <c r="CY79" i="40"/>
  <c r="CF81" i="40"/>
  <c r="DN82" i="40"/>
  <c r="DM84" i="40"/>
  <c r="CV98" i="40"/>
  <c r="DM63" i="40"/>
  <c r="BY65" i="40"/>
  <c r="CK66" i="40"/>
  <c r="CW67" i="40"/>
  <c r="DI68" i="40"/>
  <c r="DE77" i="40"/>
  <c r="DA82" i="40"/>
  <c r="BT84" i="40"/>
  <c r="DA85" i="40"/>
  <c r="CW94" i="40"/>
  <c r="CM96" i="40"/>
  <c r="BR99" i="40"/>
  <c r="CR103" i="40"/>
  <c r="CA85" i="40"/>
  <c r="CM86" i="40"/>
  <c r="BW94" i="40"/>
  <c r="CI95" i="40"/>
  <c r="DJ96" i="40"/>
  <c r="DH98" i="40"/>
  <c r="CV96" i="40"/>
  <c r="DN97" i="40"/>
  <c r="CF102" i="40"/>
  <c r="CF60" i="40"/>
  <c r="CR61" i="40"/>
  <c r="CE64" i="40"/>
  <c r="DL65" i="40"/>
  <c r="CT67" i="40"/>
  <c r="CA69" i="40"/>
  <c r="BW78" i="40"/>
  <c r="CL81" i="40"/>
  <c r="BS83" i="40"/>
  <c r="BT85" i="40"/>
  <c r="CW95" i="40"/>
  <c r="DK98" i="40"/>
  <c r="DA67" i="40"/>
  <c r="DM68" i="40"/>
  <c r="DI77" i="40"/>
  <c r="BU79" i="40"/>
  <c r="CG80" i="40"/>
  <c r="CS81" i="40"/>
  <c r="DE82" i="40"/>
  <c r="BY84" i="40"/>
  <c r="DF85" i="40"/>
  <c r="CU96" i="40"/>
  <c r="DK103" i="40"/>
  <c r="BS84" i="40"/>
  <c r="CE85" i="40"/>
  <c r="BL88" i="40"/>
  <c r="CA94" i="40"/>
  <c r="CM95" i="40"/>
  <c r="CZ96" i="40"/>
  <c r="BS98" i="40"/>
  <c r="DJ99" i="40"/>
  <c r="BX51" i="40"/>
  <c r="CJ52" i="40"/>
  <c r="BT60" i="40"/>
  <c r="CF61" i="40"/>
  <c r="CR62" i="40"/>
  <c r="CV65" i="40"/>
  <c r="DK68" i="40"/>
  <c r="DG77" i="40"/>
  <c r="CN79" i="40"/>
  <c r="BV81" i="40"/>
  <c r="CX84" i="40"/>
  <c r="DI86" i="40"/>
  <c r="BW98" i="40"/>
  <c r="DE63" i="40"/>
  <c r="DA68" i="40"/>
  <c r="DM69" i="40"/>
  <c r="CW77" i="40"/>
  <c r="DI78" i="40"/>
  <c r="BU80" i="40"/>
  <c r="CG81" i="40"/>
  <c r="CL102" i="40"/>
  <c r="BV98" i="40"/>
  <c r="CM101" i="40"/>
  <c r="CZ99" i="40"/>
  <c r="DA99" i="40"/>
  <c r="CX102" i="40"/>
  <c r="DA103" i="40"/>
  <c r="CJ29" i="40"/>
  <c r="CZ32" i="40"/>
  <c r="BX48" i="40"/>
  <c r="CZ51" i="40"/>
  <c r="DF84" i="40"/>
  <c r="CJ98" i="40"/>
  <c r="CG96" i="40"/>
  <c r="BW85" i="40"/>
  <c r="BS94" i="40"/>
  <c r="CV99" i="40"/>
  <c r="BU98" i="40"/>
  <c r="CJ99" i="40"/>
  <c r="BW101" i="40"/>
  <c r="CF103" i="40"/>
  <c r="DA100" i="40"/>
  <c r="CH102" i="40"/>
  <c r="DA101" i="40"/>
  <c r="CK103" i="40"/>
  <c r="CR29" i="40"/>
  <c r="BX31" i="40"/>
  <c r="CN34" i="40"/>
  <c r="CV46" i="40"/>
  <c r="CF48" i="40"/>
  <c r="DL49" i="40"/>
  <c r="DB67" i="40"/>
  <c r="CL99" i="40"/>
  <c r="DI96" i="40"/>
  <c r="CM85" i="40"/>
  <c r="BX100" i="40"/>
  <c r="DI97" i="40"/>
  <c r="BU99" i="40"/>
  <c r="DK102" i="40"/>
  <c r="BR102" i="40"/>
  <c r="CY103" i="40"/>
  <c r="CK101" i="40"/>
  <c r="BU103" i="40"/>
  <c r="BX27" i="40"/>
  <c r="CN30" i="40"/>
  <c r="BT32" i="40"/>
  <c r="CZ33" i="40"/>
  <c r="CJ35" i="40"/>
  <c r="CF44" i="40"/>
  <c r="DL45" i="40"/>
  <c r="CR47" i="40"/>
  <c r="DH50" i="40"/>
  <c r="P53" i="40"/>
  <c r="DK64" i="40"/>
  <c r="CK69" i="40"/>
  <c r="CG78" i="40"/>
  <c r="CV97" i="40"/>
  <c r="BX97" i="40"/>
  <c r="DI100" i="40"/>
  <c r="BU102" i="40"/>
  <c r="CG103" i="40"/>
  <c r="P20" i="40"/>
  <c r="CZ26" i="40"/>
  <c r="DL27" i="40"/>
  <c r="BX29" i="40"/>
  <c r="CJ30" i="40"/>
  <c r="CV31" i="40"/>
  <c r="DH32" i="40"/>
  <c r="BT34" i="40"/>
  <c r="CF35" i="40"/>
  <c r="CN45" i="40"/>
  <c r="CZ46" i="40"/>
  <c r="DL47" i="40"/>
  <c r="BX49" i="40"/>
  <c r="CJ50" i="40"/>
  <c r="CV51" i="40"/>
  <c r="DH52" i="40"/>
  <c r="CR60" i="40"/>
  <c r="DJ67" i="40"/>
  <c r="CM78" i="40"/>
  <c r="BT80" i="40"/>
  <c r="BW96" i="40"/>
  <c r="DA66" i="40"/>
  <c r="DM67" i="40"/>
  <c r="BY69" i="40"/>
  <c r="BU78" i="40"/>
  <c r="DE81" i="40"/>
  <c r="BV86" i="40"/>
  <c r="BR95" i="40"/>
  <c r="DN99" i="40"/>
  <c r="CE84" i="40"/>
  <c r="BL87" i="40"/>
  <c r="CM94" i="40"/>
  <c r="CY95" i="40"/>
  <c r="CE97" i="40"/>
  <c r="DL96" i="40"/>
  <c r="CI98" i="40"/>
  <c r="CE100" i="40"/>
  <c r="BT103" i="40"/>
  <c r="BL105" i="40"/>
  <c r="CV60" i="40"/>
  <c r="DH61" i="40"/>
  <c r="BT63" i="40"/>
  <c r="CZ64" i="40"/>
  <c r="CH66" i="40"/>
  <c r="CV69" i="40"/>
  <c r="CR78" i="40"/>
  <c r="BZ80" i="40"/>
  <c r="DG81" i="40"/>
  <c r="CN83" i="40"/>
  <c r="CW85" i="40"/>
  <c r="CH96" i="40"/>
  <c r="BT100" i="40"/>
  <c r="CG64" i="40"/>
  <c r="CS65" i="40"/>
  <c r="DE66" i="40"/>
  <c r="AF70" i="40"/>
  <c r="BY78" i="40"/>
  <c r="CK79" i="40"/>
  <c r="CW80" i="40"/>
  <c r="DI81" i="40"/>
  <c r="BU83" i="40"/>
  <c r="CT84" i="40"/>
  <c r="BX95" i="40"/>
  <c r="BW97" i="40"/>
  <c r="BZ100" i="40"/>
  <c r="CI84" i="40"/>
  <c r="CU85" i="40"/>
  <c r="DG86" i="40"/>
  <c r="CK97" i="40"/>
  <c r="CY99" i="40"/>
  <c r="CA103" i="40"/>
  <c r="CN98" i="40"/>
  <c r="CM100" i="40"/>
  <c r="CN51" i="40"/>
  <c r="CZ52" i="40"/>
  <c r="CJ60" i="40"/>
  <c r="CV61" i="40"/>
  <c r="DH62" i="40"/>
  <c r="CJ64" i="40"/>
  <c r="BR66" i="40"/>
  <c r="CY67" i="40"/>
  <c r="CF69" i="40"/>
  <c r="DJ79" i="40"/>
  <c r="BX83" i="40"/>
  <c r="DF95" i="40"/>
  <c r="BV99" i="40"/>
  <c r="BU64" i="40"/>
  <c r="CG65" i="40"/>
  <c r="CS66" i="40"/>
  <c r="DE67" i="40"/>
  <c r="AF71" i="40"/>
  <c r="BY83" i="40"/>
  <c r="CZ84" i="40"/>
  <c r="CG86" i="40"/>
  <c r="CN100" i="40"/>
  <c r="CM84" i="40"/>
  <c r="CY85" i="40"/>
  <c r="DK86" i="40"/>
  <c r="CU94" i="40"/>
  <c r="DI95" i="40"/>
  <c r="DH99" i="40"/>
  <c r="DH95" i="40"/>
  <c r="BT97" i="40"/>
  <c r="CT98" i="40"/>
  <c r="CT100" i="40"/>
  <c r="CL103" i="40"/>
  <c r="CU11" i="40"/>
  <c r="CE12" i="40"/>
  <c r="CM15" i="40"/>
  <c r="BS16" i="40"/>
  <c r="CI16" i="40"/>
  <c r="CY16" i="40"/>
  <c r="CE17" i="40"/>
  <c r="CU17" i="40"/>
  <c r="DK17" i="40"/>
  <c r="CA18" i="40"/>
  <c r="DG18" i="40"/>
  <c r="BL19" i="40"/>
  <c r="BR26" i="40"/>
  <c r="BS27" i="40"/>
  <c r="CU27" i="40"/>
  <c r="BY28" i="40"/>
  <c r="DA28" i="40"/>
  <c r="DF29" i="40"/>
  <c r="CH30" i="40"/>
  <c r="DJ30" i="40"/>
  <c r="CM31" i="40"/>
  <c r="BU33" i="40"/>
  <c r="CW33" i="40"/>
  <c r="BY34" i="40"/>
  <c r="DF35" i="40"/>
  <c r="CK43" i="40"/>
  <c r="BR45" i="40"/>
  <c r="CY46" i="40"/>
  <c r="CG48" i="40"/>
  <c r="BS50" i="40"/>
  <c r="BY61" i="40"/>
  <c r="CR9" i="40"/>
  <c r="DH9" i="40"/>
  <c r="BX10" i="40"/>
  <c r="CN10" i="40"/>
  <c r="BT11" i="40"/>
  <c r="CJ11" i="40"/>
  <c r="CZ11" i="40"/>
  <c r="CF12" i="40"/>
  <c r="CV12" i="40"/>
  <c r="DL12" i="40"/>
  <c r="CR13" i="40"/>
  <c r="DH13" i="40"/>
  <c r="BX14" i="40"/>
  <c r="CN14" i="40"/>
  <c r="BT15" i="40"/>
  <c r="CJ15" i="40"/>
  <c r="CZ15" i="40"/>
  <c r="CF16" i="40"/>
  <c r="CV16" i="40"/>
  <c r="DL16" i="40"/>
  <c r="CR17" i="40"/>
  <c r="DH17" i="40"/>
  <c r="BX18" i="40"/>
  <c r="CN18" i="40"/>
  <c r="AV20" i="40"/>
  <c r="CL26" i="40"/>
  <c r="DN26" i="40"/>
  <c r="BS28" i="40"/>
  <c r="CU28" i="40"/>
  <c r="BW29" i="40"/>
  <c r="DA29" i="40"/>
  <c r="DE30" i="40"/>
  <c r="CH31" i="40"/>
  <c r="DJ31" i="40"/>
  <c r="CL32" i="40"/>
  <c r="BS34" i="40"/>
  <c r="CW34" i="40"/>
  <c r="BY35" i="40"/>
  <c r="DA35" i="40"/>
  <c r="CX101" i="40"/>
  <c r="DK94" i="40"/>
  <c r="BR98" i="40"/>
  <c r="CU100" i="40"/>
  <c r="BX96" i="40"/>
  <c r="CJ97" i="40"/>
  <c r="AV21" i="40"/>
  <c r="BW26" i="40"/>
  <c r="CX26" i="40"/>
  <c r="BZ27" i="40"/>
  <c r="CE28" i="40"/>
  <c r="DG28" i="40"/>
  <c r="CK29" i="40"/>
  <c r="DM29" i="40"/>
  <c r="BR31" i="40"/>
  <c r="CT31" i="40"/>
  <c r="BV32" i="40"/>
  <c r="CY32" i="40"/>
  <c r="CA33" i="40"/>
  <c r="CG34" i="40"/>
  <c r="DI34" i="40"/>
  <c r="CK35" i="40"/>
  <c r="DN35" i="40"/>
  <c r="DF43" i="40"/>
  <c r="CM45" i="40"/>
  <c r="BU47" i="40"/>
  <c r="CU50" i="40"/>
  <c r="DF52" i="40"/>
  <c r="BL54" i="40"/>
  <c r="DF62" i="40"/>
  <c r="CF9" i="40"/>
  <c r="CV9" i="40"/>
  <c r="DL9" i="40"/>
  <c r="CR10" i="40"/>
  <c r="DH10" i="40"/>
  <c r="BX11" i="40"/>
  <c r="CN11" i="40"/>
  <c r="BT12" i="40"/>
  <c r="CJ12" i="40"/>
  <c r="CZ12" i="40"/>
  <c r="CF13" i="40"/>
  <c r="CV13" i="40"/>
  <c r="DL13" i="40"/>
  <c r="CR14" i="40"/>
  <c r="DH14" i="40"/>
  <c r="BX15" i="40"/>
  <c r="CN15" i="40"/>
  <c r="BT16" i="40"/>
  <c r="CJ16" i="40"/>
  <c r="CZ16" i="40"/>
  <c r="CF17" i="40"/>
  <c r="CV17" i="40"/>
  <c r="DL17" i="40"/>
  <c r="CR18" i="40"/>
  <c r="DH18" i="40"/>
  <c r="BS26" i="40"/>
  <c r="CS26" i="40"/>
  <c r="BU27" i="40"/>
  <c r="CX27" i="40"/>
  <c r="BZ28" i="40"/>
  <c r="CE29" i="40"/>
  <c r="DG29" i="40"/>
  <c r="CI30" i="40"/>
  <c r="DM30" i="40"/>
  <c r="CT32" i="40"/>
  <c r="BV33" i="40"/>
  <c r="CX33" i="40"/>
  <c r="CA34" i="40"/>
  <c r="CE35" i="40"/>
  <c r="DI35" i="40"/>
  <c r="BW45" i="40"/>
  <c r="DE46" i="40"/>
  <c r="CL48" i="40"/>
  <c r="CS82" i="40"/>
  <c r="DI83" i="40"/>
  <c r="CL94" i="40"/>
  <c r="BZ96" i="40"/>
  <c r="CX98" i="40"/>
  <c r="DL102" i="40"/>
  <c r="DG83" i="40"/>
  <c r="BS85" i="40"/>
  <c r="CE86" i="40"/>
  <c r="BL89" i="40"/>
  <c r="CA95" i="40"/>
  <c r="CY96" i="40"/>
  <c r="CU98" i="40"/>
  <c r="CN96" i="40"/>
  <c r="CN99" i="40"/>
  <c r="CY14" i="40"/>
  <c r="BW15" i="40"/>
  <c r="DK15" i="40"/>
  <c r="CA16" i="40"/>
  <c r="BW17" i="40"/>
  <c r="CM17" i="40"/>
  <c r="CI18" i="40"/>
  <c r="CY18" i="40"/>
  <c r="DE26" i="40"/>
  <c r="CH27" i="40"/>
  <c r="DJ27" i="40"/>
  <c r="CL28" i="40"/>
  <c r="BS30" i="40"/>
  <c r="CW30" i="40"/>
  <c r="BY31" i="40"/>
  <c r="DA31" i="40"/>
  <c r="DF32" i="40"/>
  <c r="CH33" i="40"/>
  <c r="DK33" i="40"/>
  <c r="CM34" i="40"/>
  <c r="CS35" i="40"/>
  <c r="CA44" i="40"/>
  <c r="DI45" i="40"/>
  <c r="BW49" i="40"/>
  <c r="BY51" i="40"/>
  <c r="DJ64" i="40"/>
  <c r="CX77" i="40"/>
  <c r="BT9" i="40"/>
  <c r="CJ9" i="40"/>
  <c r="CZ9" i="40"/>
  <c r="CF10" i="40"/>
  <c r="CV10" i="40"/>
  <c r="DL10" i="40"/>
  <c r="CR11" i="40"/>
  <c r="DH11" i="40"/>
  <c r="BX12" i="40"/>
  <c r="CN12" i="40"/>
  <c r="BT13" i="40"/>
  <c r="CJ13" i="40"/>
  <c r="CZ13" i="40"/>
  <c r="CF14" i="40"/>
  <c r="CV14" i="40"/>
  <c r="DL14" i="40"/>
  <c r="CR15" i="40"/>
  <c r="DH15" i="40"/>
  <c r="BX16" i="40"/>
  <c r="CN16" i="40"/>
  <c r="BT17" i="40"/>
  <c r="CJ17" i="40"/>
  <c r="CZ17" i="40"/>
  <c r="CF18" i="40"/>
  <c r="CV18" i="40"/>
  <c r="DL18" i="40"/>
  <c r="BY26" i="40"/>
  <c r="CY26" i="40"/>
  <c r="DE27" i="40"/>
  <c r="CG28" i="40"/>
  <c r="DJ28" i="40"/>
  <c r="CL29" i="40"/>
  <c r="DN29" i="40"/>
  <c r="BS31" i="40"/>
  <c r="CU31" i="40"/>
  <c r="BY32" i="40"/>
  <c r="DA32" i="40"/>
  <c r="DF33" i="40"/>
  <c r="CH34" i="40"/>
  <c r="DJ34" i="40"/>
  <c r="CM35" i="40"/>
  <c r="DM77" i="40"/>
  <c r="BY79" i="40"/>
  <c r="CK80" i="40"/>
  <c r="CW81" i="40"/>
  <c r="DI82" i="40"/>
  <c r="DL85" i="40"/>
  <c r="DH94" i="40"/>
  <c r="CM99" i="40"/>
  <c r="P104" i="40"/>
  <c r="BW84" i="40"/>
  <c r="CI85" i="40"/>
  <c r="CU86" i="40"/>
  <c r="CE94" i="40"/>
  <c r="BU97" i="40"/>
  <c r="BW99" i="40"/>
  <c r="CN102" i="40"/>
  <c r="BX98" i="40"/>
  <c r="BR100" i="40"/>
  <c r="CZ102" i="40"/>
  <c r="CE9" i="40"/>
  <c r="CI11" i="40"/>
  <c r="DG12" i="40"/>
  <c r="CM13" i="40"/>
  <c r="DK14" i="40"/>
  <c r="CA15" i="40"/>
  <c r="CY15" i="40"/>
  <c r="CE16" i="40"/>
  <c r="CU16" i="40"/>
  <c r="DK16" i="40"/>
  <c r="CA17" i="40"/>
  <c r="DG17" i="40"/>
  <c r="BW18" i="40"/>
  <c r="CM18" i="40"/>
  <c r="AF19" i="40"/>
  <c r="CI26" i="40"/>
  <c r="DM26" i="40"/>
  <c r="CT28" i="40"/>
  <c r="BV29" i="40"/>
  <c r="CX29" i="40"/>
  <c r="CA30" i="40"/>
  <c r="CE31" i="40"/>
  <c r="DI31" i="40"/>
  <c r="CK32" i="40"/>
  <c r="DM32" i="40"/>
  <c r="BR34" i="40"/>
  <c r="CT34" i="40"/>
  <c r="BW35" i="40"/>
  <c r="CY35" i="40"/>
  <c r="BL38" i="40"/>
  <c r="CW44" i="40"/>
  <c r="DK47" i="40"/>
  <c r="CS49" i="40"/>
  <c r="DA51" i="40"/>
  <c r="BU60" i="40"/>
  <c r="BT67" i="40"/>
  <c r="DG79" i="40"/>
  <c r="BX9" i="40"/>
  <c r="CN9" i="40"/>
  <c r="BT10" i="40"/>
  <c r="CJ10" i="40"/>
  <c r="CZ10" i="40"/>
  <c r="CF11" i="40"/>
  <c r="CV11" i="40"/>
  <c r="DL11" i="40"/>
  <c r="CR12" i="40"/>
  <c r="DH12" i="40"/>
  <c r="BX13" i="40"/>
  <c r="CN13" i="40"/>
  <c r="BT14" i="40"/>
  <c r="CJ14" i="40"/>
  <c r="CZ14" i="40"/>
  <c r="CF15" i="40"/>
  <c r="CV15" i="40"/>
  <c r="DL15" i="40"/>
  <c r="CR16" i="40"/>
  <c r="DH16" i="40"/>
  <c r="BX17" i="40"/>
  <c r="CN17" i="40"/>
  <c r="BT18" i="40"/>
  <c r="CJ18" i="40"/>
  <c r="CZ18" i="40"/>
  <c r="DG26" i="40"/>
  <c r="CI27" i="40"/>
  <c r="DK27" i="40"/>
  <c r="CS29" i="40"/>
  <c r="BV30" i="40"/>
  <c r="CX30" i="40"/>
  <c r="BZ31" i="40"/>
  <c r="CE32" i="40"/>
  <c r="BU43" i="40"/>
  <c r="CI46" i="40"/>
  <c r="CX49" i="40"/>
  <c r="DG51" i="40"/>
  <c r="CV67" i="40"/>
  <c r="CI80" i="40"/>
  <c r="CU10" i="40"/>
  <c r="DG11" i="40"/>
  <c r="CA14" i="40"/>
  <c r="BY9" i="40"/>
  <c r="DE9" i="40"/>
  <c r="DE10" i="40"/>
  <c r="BU11" i="40"/>
  <c r="CK11" i="40"/>
  <c r="DA11" i="40"/>
  <c r="CG12" i="40"/>
  <c r="CW12" i="40"/>
  <c r="DM12" i="40"/>
  <c r="CS13" i="40"/>
  <c r="DI13" i="40"/>
  <c r="BY14" i="40"/>
  <c r="DE14" i="40"/>
  <c r="BU15" i="40"/>
  <c r="CK15" i="40"/>
  <c r="DA15" i="40"/>
  <c r="CG16" i="40"/>
  <c r="CW16" i="40"/>
  <c r="DM16" i="40"/>
  <c r="CS17" i="40"/>
  <c r="DI17" i="40"/>
  <c r="BY18" i="40"/>
  <c r="DE18" i="40"/>
  <c r="CM26" i="40"/>
  <c r="CS27" i="40"/>
  <c r="BU28" i="40"/>
  <c r="CW28" i="40"/>
  <c r="BZ29" i="40"/>
  <c r="DG30" i="40"/>
  <c r="CI31" i="40"/>
  <c r="DK31" i="40"/>
  <c r="CS33" i="40"/>
  <c r="BV34" i="40"/>
  <c r="CX34" i="40"/>
  <c r="BZ35" i="40"/>
  <c r="BZ43" i="40"/>
  <c r="DG44" i="40"/>
  <c r="BV48" i="40"/>
  <c r="DE49" i="40"/>
  <c r="CM60" i="40"/>
  <c r="BX68" i="40"/>
  <c r="DL80" i="40"/>
  <c r="CI9" i="40"/>
  <c r="CI10" i="40"/>
  <c r="CM11" i="40"/>
  <c r="DI9" i="40"/>
  <c r="CK10" i="40"/>
  <c r="CT9" i="40"/>
  <c r="DJ9" i="40"/>
  <c r="BZ10" i="40"/>
  <c r="DF10" i="40"/>
  <c r="BV11" i="40"/>
  <c r="CL11" i="40"/>
  <c r="BR12" i="40"/>
  <c r="CH12" i="40"/>
  <c r="CX12" i="40"/>
  <c r="DN12" i="40"/>
  <c r="CT13" i="40"/>
  <c r="DJ13" i="40"/>
  <c r="BZ14" i="40"/>
  <c r="DF14" i="40"/>
  <c r="BV15" i="40"/>
  <c r="CL15" i="40"/>
  <c r="BR16" i="40"/>
  <c r="CH16" i="40"/>
  <c r="CX16" i="40"/>
  <c r="BZ50" i="40"/>
  <c r="CK52" i="40"/>
  <c r="CT61" i="40"/>
  <c r="DF69" i="40"/>
  <c r="CT82" i="40"/>
  <c r="BW12" i="40"/>
  <c r="CE13" i="40"/>
  <c r="CM14" i="40"/>
  <c r="CG9" i="40"/>
  <c r="DM9" i="40"/>
  <c r="CS10" i="40"/>
  <c r="DI10" i="40"/>
  <c r="BY11" i="40"/>
  <c r="DE11" i="40"/>
  <c r="BU12" i="40"/>
  <c r="CK12" i="40"/>
  <c r="DA12" i="40"/>
  <c r="CG13" i="40"/>
  <c r="CW13" i="40"/>
  <c r="DM13" i="40"/>
  <c r="CS14" i="40"/>
  <c r="DI14" i="40"/>
  <c r="BY15" i="40"/>
  <c r="DE15" i="40"/>
  <c r="BU16" i="40"/>
  <c r="CK16" i="40"/>
  <c r="DA16" i="40"/>
  <c r="CG17" i="40"/>
  <c r="CW17" i="40"/>
  <c r="DM17" i="40"/>
  <c r="CS18" i="40"/>
  <c r="DI18" i="40"/>
  <c r="BU26" i="40"/>
  <c r="CT26" i="40"/>
  <c r="BW27" i="40"/>
  <c r="CY27" i="40"/>
  <c r="CA28" i="40"/>
  <c r="DE28" i="40"/>
  <c r="CG29" i="40"/>
  <c r="DI29" i="40"/>
  <c r="CL30" i="40"/>
  <c r="DN30" i="40"/>
  <c r="BS32" i="40"/>
  <c r="CU32" i="40"/>
  <c r="BW33" i="40"/>
  <c r="DA33" i="40"/>
  <c r="DE34" i="40"/>
  <c r="CH35" i="40"/>
  <c r="DJ35" i="40"/>
  <c r="BL36" i="40"/>
  <c r="CU43" i="40"/>
  <c r="DJ46" i="40"/>
  <c r="CH50" i="40"/>
  <c r="BL61" i="40"/>
  <c r="BV83" i="40"/>
  <c r="CU9" i="40"/>
  <c r="CY10" i="40"/>
  <c r="CY11" i="40"/>
  <c r="DG14" i="40"/>
  <c r="CK9" i="40"/>
  <c r="BR9" i="40"/>
  <c r="CH9" i="40"/>
  <c r="CX9" i="40"/>
  <c r="DN9" i="40"/>
  <c r="CT10" i="40"/>
  <c r="DJ10" i="40"/>
  <c r="BZ11" i="40"/>
  <c r="DF11" i="40"/>
  <c r="BV12" i="40"/>
  <c r="CL12" i="40"/>
  <c r="BR13" i="40"/>
  <c r="CH13" i="40"/>
  <c r="CX13" i="40"/>
  <c r="DN13" i="40"/>
  <c r="CT14" i="40"/>
  <c r="DJ14" i="40"/>
  <c r="BZ15" i="40"/>
  <c r="DF15" i="40"/>
  <c r="BV16" i="40"/>
  <c r="CL16" i="40"/>
  <c r="BR17" i="40"/>
  <c r="CH17" i="40"/>
  <c r="CX17" i="40"/>
  <c r="DN17" i="40"/>
  <c r="CT18" i="40"/>
  <c r="DK43" i="40"/>
  <c r="CS45" i="40"/>
  <c r="BZ47" i="40"/>
  <c r="DG48" i="40"/>
  <c r="DM52" i="40"/>
  <c r="BS10" i="40"/>
  <c r="BW11" i="40"/>
  <c r="CI12" i="40"/>
  <c r="CU13" i="40"/>
  <c r="BY10" i="40"/>
  <c r="CW10" i="40"/>
  <c r="DM10" i="40"/>
  <c r="CS11" i="40"/>
  <c r="DI11" i="40"/>
  <c r="BY12" i="40"/>
  <c r="DE12" i="40"/>
  <c r="BU13" i="40"/>
  <c r="CK13" i="40"/>
  <c r="DA13" i="40"/>
  <c r="CG14" i="40"/>
  <c r="CW14" i="40"/>
  <c r="DM14" i="40"/>
  <c r="CS15" i="40"/>
  <c r="DI15" i="40"/>
  <c r="BY16" i="40"/>
  <c r="DE16" i="40"/>
  <c r="BU17" i="40"/>
  <c r="CK17" i="40"/>
  <c r="DA17" i="40"/>
  <c r="CG18" i="40"/>
  <c r="CW18" i="40"/>
  <c r="DM18" i="40"/>
  <c r="AV19" i="40"/>
  <c r="BZ26" i="40"/>
  <c r="DF27" i="40"/>
  <c r="CI28" i="40"/>
  <c r="DK28" i="40"/>
  <c r="CM29" i="40"/>
  <c r="CS30" i="40"/>
  <c r="BU31" i="40"/>
  <c r="CX31" i="40"/>
  <c r="BZ32" i="40"/>
  <c r="CE33" i="40"/>
  <c r="DG33" i="40"/>
  <c r="CI34" i="40"/>
  <c r="DM34" i="40"/>
  <c r="CX45" i="40"/>
  <c r="CE47" i="40"/>
  <c r="DM48" i="40"/>
  <c r="DJ50" i="40"/>
  <c r="DF63" i="40"/>
  <c r="CZ97" i="40"/>
  <c r="DK9" i="40"/>
  <c r="DG10" i="40"/>
  <c r="BS13" i="40"/>
  <c r="BS14" i="40"/>
  <c r="CE15" i="40"/>
  <c r="CS9" i="40"/>
  <c r="BU10" i="40"/>
  <c r="BV9" i="40"/>
  <c r="CL9" i="40"/>
  <c r="BR10" i="40"/>
  <c r="CH10" i="40"/>
  <c r="CX10" i="40"/>
  <c r="DN10" i="40"/>
  <c r="CT11" i="40"/>
  <c r="DJ11" i="40"/>
  <c r="BZ12" i="40"/>
  <c r="DF12" i="40"/>
  <c r="BV13" i="40"/>
  <c r="CL13" i="40"/>
  <c r="BR14" i="40"/>
  <c r="CH14" i="40"/>
  <c r="CX14" i="40"/>
  <c r="DN14" i="40"/>
  <c r="CT15" i="40"/>
  <c r="DJ15" i="40"/>
  <c r="BZ16" i="40"/>
  <c r="DG32" i="40"/>
  <c r="CK33" i="40"/>
  <c r="DM33" i="40"/>
  <c r="BR35" i="40"/>
  <c r="CT35" i="40"/>
  <c r="CG44" i="40"/>
  <c r="DN45" i="40"/>
  <c r="CU47" i="40"/>
  <c r="CE51" i="40"/>
  <c r="AF53" i="40"/>
  <c r="CM65" i="40"/>
  <c r="BZ78" i="40"/>
  <c r="CA9" i="40"/>
  <c r="CE10" i="40"/>
  <c r="CY12" i="40"/>
  <c r="DK13" i="40"/>
  <c r="CI15" i="40"/>
  <c r="CW9" i="40"/>
  <c r="CG10" i="40"/>
  <c r="DA10" i="40"/>
  <c r="CG11" i="40"/>
  <c r="CW11" i="40"/>
  <c r="DM11" i="40"/>
  <c r="CS12" i="40"/>
  <c r="DI12" i="40"/>
  <c r="BY13" i="40"/>
  <c r="DE13" i="40"/>
  <c r="BU14" i="40"/>
  <c r="CK14" i="40"/>
  <c r="DA14" i="40"/>
  <c r="CG15" i="40"/>
  <c r="CW15" i="40"/>
  <c r="DM15" i="40"/>
  <c r="CS16" i="40"/>
  <c r="DI16" i="40"/>
  <c r="BY17" i="40"/>
  <c r="DE17" i="40"/>
  <c r="BU18" i="40"/>
  <c r="CK18" i="40"/>
  <c r="DA18" i="40"/>
  <c r="AF21" i="40"/>
  <c r="CG26" i="40"/>
  <c r="DI26" i="40"/>
  <c r="CK27" i="40"/>
  <c r="DN27" i="40"/>
  <c r="BR29" i="40"/>
  <c r="CU29" i="40"/>
  <c r="BW30" i="40"/>
  <c r="CY30" i="40"/>
  <c r="DE31" i="40"/>
  <c r="CG32" i="40"/>
  <c r="DJ32" i="40"/>
  <c r="CL33" i="40"/>
  <c r="DN33" i="40"/>
  <c r="BS35" i="40"/>
  <c r="CU35" i="40"/>
  <c r="CL44" i="40"/>
  <c r="BS46" i="40"/>
  <c r="DA47" i="40"/>
  <c r="CH49" i="40"/>
  <c r="CL51" i="40"/>
  <c r="AV78" i="40"/>
  <c r="BS9" i="40"/>
  <c r="BW10" i="40"/>
  <c r="CA11" i="40"/>
  <c r="CA12" i="40"/>
  <c r="CA13" i="40"/>
  <c r="CE14" i="40"/>
  <c r="BU9" i="40"/>
  <c r="DA9" i="40"/>
  <c r="BZ9" i="40"/>
  <c r="DF9" i="40"/>
  <c r="BV10" i="40"/>
  <c r="CL10" i="40"/>
  <c r="BR11" i="40"/>
  <c r="CH11" i="40"/>
  <c r="CX11" i="40"/>
  <c r="DN11" i="40"/>
  <c r="CT12" i="40"/>
  <c r="DJ12" i="40"/>
  <c r="BZ13" i="40"/>
  <c r="DF13" i="40"/>
  <c r="BV14" i="40"/>
  <c r="CL14" i="40"/>
  <c r="BR15" i="40"/>
  <c r="DN16" i="40"/>
  <c r="CT17" i="40"/>
  <c r="DJ17" i="40"/>
  <c r="BZ18" i="40"/>
  <c r="DF18" i="40"/>
  <c r="BR27" i="40"/>
  <c r="CT27" i="40"/>
  <c r="BV28" i="40"/>
  <c r="CY28" i="40"/>
  <c r="CA29" i="40"/>
  <c r="CG30" i="40"/>
  <c r="DI30" i="40"/>
  <c r="CK31" i="40"/>
  <c r="DN31" i="40"/>
  <c r="BR33" i="40"/>
  <c r="CU33" i="40"/>
  <c r="BW34" i="40"/>
  <c r="CY34" i="40"/>
  <c r="DE35" i="40"/>
  <c r="CE43" i="40"/>
  <c r="DM44" i="40"/>
  <c r="CT46" i="40"/>
  <c r="CA48" i="40"/>
  <c r="DM49" i="40"/>
  <c r="BV52" i="40"/>
  <c r="CN81" i="40"/>
  <c r="CK26" i="40"/>
  <c r="DF26" i="40"/>
  <c r="CA27" i="40"/>
  <c r="CW27" i="40"/>
  <c r="BR28" i="40"/>
  <c r="CM28" i="40"/>
  <c r="DI28" i="40"/>
  <c r="CY29" i="40"/>
  <c r="BU30" i="40"/>
  <c r="DK30" i="40"/>
  <c r="CG31" i="40"/>
  <c r="BW32" i="40"/>
  <c r="CS32" i="40"/>
  <c r="DN32" i="40"/>
  <c r="CI33" i="40"/>
  <c r="DE33" i="40"/>
  <c r="BZ34" i="40"/>
  <c r="CU34" i="40"/>
  <c r="CL35" i="40"/>
  <c r="DG35" i="40"/>
  <c r="AF37" i="40"/>
  <c r="BV43" i="40"/>
  <c r="DM43" i="40"/>
  <c r="CH44" i="40"/>
  <c r="BY45" i="40"/>
  <c r="CT45" i="40"/>
  <c r="BL45" i="40"/>
  <c r="CK46" i="40"/>
  <c r="DF46" i="40"/>
  <c r="CA47" i="40"/>
  <c r="CW47" i="40"/>
  <c r="BR48" i="40"/>
  <c r="CM48" i="40"/>
  <c r="DI48" i="40"/>
  <c r="CY49" i="40"/>
  <c r="DE50" i="40"/>
  <c r="CG51" i="40"/>
  <c r="DJ51" i="40"/>
  <c r="CL52" i="40"/>
  <c r="DN52" i="40"/>
  <c r="CE60" i="40"/>
  <c r="CY61" i="40"/>
  <c r="CJ63" i="40"/>
  <c r="CT65" i="40"/>
  <c r="DN69" i="40"/>
  <c r="CF78" i="40"/>
  <c r="CZ82" i="40"/>
  <c r="BR43" i="40"/>
  <c r="CM43" i="40"/>
  <c r="DI43" i="40"/>
  <c r="CY44" i="40"/>
  <c r="BU45" i="40"/>
  <c r="DK45" i="40"/>
  <c r="CG46" i="40"/>
  <c r="BW47" i="40"/>
  <c r="CS47" i="40"/>
  <c r="DN47" i="40"/>
  <c r="CI48" i="40"/>
  <c r="DE48" i="40"/>
  <c r="BZ49" i="40"/>
  <c r="DJ18" i="40"/>
  <c r="AF20" i="40"/>
  <c r="BV26" i="40"/>
  <c r="CW26" i="40"/>
  <c r="BY27" i="40"/>
  <c r="DA27" i="40"/>
  <c r="DF28" i="40"/>
  <c r="CH29" i="40"/>
  <c r="DK29" i="40"/>
  <c r="CM30" i="40"/>
  <c r="CS31" i="40"/>
  <c r="BU32" i="40"/>
  <c r="CW32" i="40"/>
  <c r="BZ33" i="40"/>
  <c r="DG34" i="40"/>
  <c r="CI35" i="40"/>
  <c r="DK35" i="40"/>
  <c r="AF36" i="40"/>
  <c r="DA43" i="40"/>
  <c r="CH45" i="40"/>
  <c r="CW48" i="40"/>
  <c r="CX52" i="40"/>
  <c r="CK62" i="40"/>
  <c r="CL84" i="40"/>
  <c r="DK26" i="40"/>
  <c r="CG27" i="40"/>
  <c r="BW28" i="40"/>
  <c r="CS28" i="40"/>
  <c r="DN28" i="40"/>
  <c r="CI29" i="40"/>
  <c r="DE29" i="40"/>
  <c r="BZ30" i="40"/>
  <c r="CU30" i="40"/>
  <c r="CL31" i="40"/>
  <c r="DG31" i="40"/>
  <c r="CX32" i="40"/>
  <c r="BS33" i="40"/>
  <c r="DJ33" i="40"/>
  <c r="CE34" i="40"/>
  <c r="DA34" i="40"/>
  <c r="BV35" i="40"/>
  <c r="DM35" i="40"/>
  <c r="BL37" i="40"/>
  <c r="CA43" i="40"/>
  <c r="CW43" i="40"/>
  <c r="BR44" i="40"/>
  <c r="CM44" i="40"/>
  <c r="DI44" i="40"/>
  <c r="CY45" i="40"/>
  <c r="BU46" i="40"/>
  <c r="DK46" i="40"/>
  <c r="CG47" i="40"/>
  <c r="BW48" i="40"/>
  <c r="CS48" i="40"/>
  <c r="DN48" i="40"/>
  <c r="CI49" i="40"/>
  <c r="DG49" i="40"/>
  <c r="CI50" i="40"/>
  <c r="DK50" i="40"/>
  <c r="CS52" i="40"/>
  <c r="BU62" i="40"/>
  <c r="DL63" i="40"/>
  <c r="BV66" i="40"/>
  <c r="CF68" i="40"/>
  <c r="DJ78" i="40"/>
  <c r="BS81" i="40"/>
  <c r="DN98" i="40"/>
  <c r="AV38" i="40"/>
  <c r="BW43" i="40"/>
  <c r="CS43" i="40"/>
  <c r="DN43" i="40"/>
  <c r="CI44" i="40"/>
  <c r="DE44" i="40"/>
  <c r="BZ45" i="40"/>
  <c r="CU45" i="40"/>
  <c r="CL46" i="40"/>
  <c r="DG46" i="40"/>
  <c r="CX47" i="40"/>
  <c r="BS48" i="40"/>
  <c r="DJ48" i="40"/>
  <c r="CE49" i="40"/>
  <c r="DF50" i="40"/>
  <c r="CI51" i="40"/>
  <c r="DK51" i="40"/>
  <c r="CM52" i="40"/>
  <c r="DF16" i="40"/>
  <c r="BV17" i="40"/>
  <c r="CL17" i="40"/>
  <c r="BR18" i="40"/>
  <c r="CH18" i="40"/>
  <c r="CX18" i="40"/>
  <c r="DN18" i="40"/>
  <c r="BL20" i="40"/>
  <c r="CA26" i="40"/>
  <c r="CE27" i="40"/>
  <c r="DI27" i="40"/>
  <c r="CK28" i="40"/>
  <c r="DM28" i="40"/>
  <c r="BR30" i="40"/>
  <c r="CT30" i="40"/>
  <c r="BW31" i="40"/>
  <c r="CY31" i="40"/>
  <c r="CA32" i="40"/>
  <c r="DE32" i="40"/>
  <c r="CG33" i="40"/>
  <c r="DI33" i="40"/>
  <c r="CL34" i="40"/>
  <c r="DN34" i="40"/>
  <c r="AF38" i="40"/>
  <c r="BV44" i="40"/>
  <c r="CK47" i="40"/>
  <c r="BR49" i="40"/>
  <c r="CH64" i="40"/>
  <c r="BT77" i="40"/>
  <c r="CU26" i="40"/>
  <c r="CL27" i="40"/>
  <c r="DG27" i="40"/>
  <c r="CX28" i="40"/>
  <c r="BS29" i="40"/>
  <c r="DJ29" i="40"/>
  <c r="CE30" i="40"/>
  <c r="DA30" i="40"/>
  <c r="BV31" i="40"/>
  <c r="DM31" i="40"/>
  <c r="CH32" i="40"/>
  <c r="BY33" i="40"/>
  <c r="CT33" i="40"/>
  <c r="BL33" i="40"/>
  <c r="CK34" i="40"/>
  <c r="DF34" i="40"/>
  <c r="CA35" i="40"/>
  <c r="CW35" i="40"/>
  <c r="CG43" i="40"/>
  <c r="BW44" i="40"/>
  <c r="CS44" i="40"/>
  <c r="DN44" i="40"/>
  <c r="CI45" i="40"/>
  <c r="DE45" i="40"/>
  <c r="BZ46" i="40"/>
  <c r="CU46" i="40"/>
  <c r="CL47" i="40"/>
  <c r="DG47" i="40"/>
  <c r="CX48" i="40"/>
  <c r="BS49" i="40"/>
  <c r="DN49" i="40"/>
  <c r="BS51" i="40"/>
  <c r="CU51" i="40"/>
  <c r="BW52" i="40"/>
  <c r="DA52" i="40"/>
  <c r="BL55" i="40"/>
  <c r="DI60" i="40"/>
  <c r="CN64" i="40"/>
  <c r="CY66" i="40"/>
  <c r="DH68" i="40"/>
  <c r="CL79" i="40"/>
  <c r="CU81" i="40"/>
  <c r="BX85" i="40"/>
  <c r="CX43" i="40"/>
  <c r="BS44" i="40"/>
  <c r="DJ44" i="40"/>
  <c r="CE45" i="40"/>
  <c r="DA45" i="40"/>
  <c r="BV46" i="40"/>
  <c r="DM46" i="40"/>
  <c r="CH47" i="40"/>
  <c r="BY48" i="40"/>
  <c r="CT48" i="40"/>
  <c r="CK49" i="40"/>
  <c r="DI49" i="40"/>
  <c r="CH15" i="40"/>
  <c r="CX15" i="40"/>
  <c r="DN15" i="40"/>
  <c r="CT16" i="40"/>
  <c r="DJ16" i="40"/>
  <c r="BZ17" i="40"/>
  <c r="DF17" i="40"/>
  <c r="BV18" i="40"/>
  <c r="CL18" i="40"/>
  <c r="CH26" i="40"/>
  <c r="DJ26" i="40"/>
  <c r="CM27" i="40"/>
  <c r="BU29" i="40"/>
  <c r="CW29" i="40"/>
  <c r="BY30" i="40"/>
  <c r="DF31" i="40"/>
  <c r="CI32" i="40"/>
  <c r="DK32" i="40"/>
  <c r="CM33" i="40"/>
  <c r="CS34" i="40"/>
  <c r="BU35" i="40"/>
  <c r="CX35" i="40"/>
  <c r="AV36" i="40"/>
  <c r="BY46" i="40"/>
  <c r="DF47" i="40"/>
  <c r="CM49" i="40"/>
  <c r="CT51" i="40"/>
  <c r="CE79" i="40"/>
  <c r="CE26" i="40"/>
  <c r="DA26" i="40"/>
  <c r="BV27" i="40"/>
  <c r="DM27" i="40"/>
  <c r="CH28" i="40"/>
  <c r="BY29" i="40"/>
  <c r="CT29" i="40"/>
  <c r="BL29" i="40"/>
  <c r="CK30" i="40"/>
  <c r="DF30" i="40"/>
  <c r="CA31" i="40"/>
  <c r="CW31" i="40"/>
  <c r="BR32" i="40"/>
  <c r="CM32" i="40"/>
  <c r="DI32" i="40"/>
  <c r="CY33" i="40"/>
  <c r="BU34" i="40"/>
  <c r="DK34" i="40"/>
  <c r="CG35" i="40"/>
  <c r="CL43" i="40"/>
  <c r="DG43" i="40"/>
  <c r="CX44" i="40"/>
  <c r="BS45" i="40"/>
  <c r="DJ45" i="40"/>
  <c r="CE46" i="40"/>
  <c r="DA46" i="40"/>
  <c r="BV47" i="40"/>
  <c r="DM47" i="40"/>
  <c r="CH48" i="40"/>
  <c r="BY49" i="40"/>
  <c r="CT49" i="40"/>
  <c r="BU50" i="40"/>
  <c r="CX50" i="40"/>
  <c r="BZ51" i="40"/>
  <c r="CE52" i="40"/>
  <c r="DG52" i="40"/>
  <c r="AF54" i="40"/>
  <c r="BV60" i="40"/>
  <c r="DK62" i="40"/>
  <c r="BR65" i="40"/>
  <c r="CA67" i="40"/>
  <c r="CJ69" i="40"/>
  <c r="DN79" i="40"/>
  <c r="BX82" i="40"/>
  <c r="CH43" i="40"/>
  <c r="BY44" i="40"/>
  <c r="CT44" i="40"/>
  <c r="CK45" i="40"/>
  <c r="DF45" i="40"/>
  <c r="CA46" i="40"/>
  <c r="CW46" i="40"/>
  <c r="BR47" i="40"/>
  <c r="CM47" i="40"/>
  <c r="CU49" i="40"/>
  <c r="BW50" i="40"/>
  <c r="CY50" i="40"/>
  <c r="CA51" i="40"/>
  <c r="DE51" i="40"/>
  <c r="CG52" i="40"/>
  <c r="DI52" i="40"/>
  <c r="BW60" i="40"/>
  <c r="CI61" i="40"/>
  <c r="BX65" i="40"/>
  <c r="CH67" i="40"/>
  <c r="CR69" i="40"/>
  <c r="AV71" i="40"/>
  <c r="DK77" i="40"/>
  <c r="BV80" i="40"/>
  <c r="CE82" i="40"/>
  <c r="CY43" i="40"/>
  <c r="BU44" i="40"/>
  <c r="DK44" i="40"/>
  <c r="CG45" i="40"/>
  <c r="BW46" i="40"/>
  <c r="CS46" i="40"/>
  <c r="DN46" i="40"/>
  <c r="CI47" i="40"/>
  <c r="DE47" i="40"/>
  <c r="BZ48" i="40"/>
  <c r="CU48" i="40"/>
  <c r="CL49" i="40"/>
  <c r="DJ49" i="40"/>
  <c r="CM50" i="40"/>
  <c r="BU52" i="40"/>
  <c r="CW52" i="40"/>
  <c r="AV53" i="40"/>
  <c r="CX60" i="40"/>
  <c r="CE62" i="40"/>
  <c r="CA64" i="40"/>
  <c r="CJ66" i="40"/>
  <c r="CT68" i="40"/>
  <c r="BW79" i="40"/>
  <c r="CH81" i="40"/>
  <c r="CZ83" i="40"/>
  <c r="CL50" i="40"/>
  <c r="DG50" i="40"/>
  <c r="CX51" i="40"/>
  <c r="BS52" i="40"/>
  <c r="DJ52" i="40"/>
  <c r="BY60" i="40"/>
  <c r="CT60" i="40"/>
  <c r="CK61" i="40"/>
  <c r="DF61" i="40"/>
  <c r="CA62" i="40"/>
  <c r="CW62" i="40"/>
  <c r="BR63" i="40"/>
  <c r="CR63" i="40"/>
  <c r="BV64" i="40"/>
  <c r="CX64" i="40"/>
  <c r="BZ65" i="40"/>
  <c r="CE66" i="40"/>
  <c r="DG66" i="40"/>
  <c r="CJ67" i="40"/>
  <c r="DL67" i="40"/>
  <c r="CN68" i="40"/>
  <c r="BR69" i="40"/>
  <c r="CT69" i="40"/>
  <c r="CJ77" i="40"/>
  <c r="DN77" i="40"/>
  <c r="BR79" i="40"/>
  <c r="CU79" i="40"/>
  <c r="BW80" i="40"/>
  <c r="CY80" i="40"/>
  <c r="CF82" i="40"/>
  <c r="DJ82" i="40"/>
  <c r="CM83" i="40"/>
  <c r="BT86" i="40"/>
  <c r="DM95" i="40"/>
  <c r="BZ101" i="40"/>
  <c r="DA60" i="40"/>
  <c r="BV61" i="40"/>
  <c r="DM61" i="40"/>
  <c r="CH62" i="40"/>
  <c r="BZ63" i="40"/>
  <c r="DG64" i="40"/>
  <c r="CI65" i="40"/>
  <c r="DK65" i="40"/>
  <c r="CN66" i="40"/>
  <c r="AV55" i="40"/>
  <c r="CH60" i="40"/>
  <c r="DE61" i="40"/>
  <c r="CZ65" i="40"/>
  <c r="DK67" i="40"/>
  <c r="CN78" i="40"/>
  <c r="CX80" i="40"/>
  <c r="DG82" i="40"/>
  <c r="DA95" i="40"/>
  <c r="AV37" i="40"/>
  <c r="CI43" i="40"/>
  <c r="DE43" i="40"/>
  <c r="BZ44" i="40"/>
  <c r="CU44" i="40"/>
  <c r="CL45" i="40"/>
  <c r="DG45" i="40"/>
  <c r="CX46" i="40"/>
  <c r="BS47" i="40"/>
  <c r="DJ47" i="40"/>
  <c r="CE48" i="40"/>
  <c r="DA48" i="40"/>
  <c r="BV49" i="40"/>
  <c r="BR50" i="40"/>
  <c r="CT50" i="40"/>
  <c r="BV51" i="40"/>
  <c r="CY51" i="40"/>
  <c r="CA52" i="40"/>
  <c r="BR60" i="40"/>
  <c r="BS61" i="40"/>
  <c r="DA62" i="40"/>
  <c r="DL66" i="40"/>
  <c r="BW69" i="40"/>
  <c r="CZ79" i="40"/>
  <c r="DJ81" i="40"/>
  <c r="CV86" i="40"/>
  <c r="DA49" i="40"/>
  <c r="BV50" i="40"/>
  <c r="DM50" i="40"/>
  <c r="CH51" i="40"/>
  <c r="BY52" i="40"/>
  <c r="CT52" i="40"/>
  <c r="CY60" i="40"/>
  <c r="BU61" i="40"/>
  <c r="DK61" i="40"/>
  <c r="CG62" i="40"/>
  <c r="BW63" i="40"/>
  <c r="CZ63" i="40"/>
  <c r="CH65" i="40"/>
  <c r="DJ65" i="40"/>
  <c r="CL66" i="40"/>
  <c r="BS68" i="40"/>
  <c r="CV68" i="40"/>
  <c r="BX69" i="40"/>
  <c r="CZ69" i="40"/>
  <c r="BL72" i="40"/>
  <c r="CR77" i="40"/>
  <c r="BT78" i="40"/>
  <c r="CV78" i="40"/>
  <c r="BZ79" i="40"/>
  <c r="DG80" i="40"/>
  <c r="CI81" i="40"/>
  <c r="DK81" i="40"/>
  <c r="CN82" i="40"/>
  <c r="DJ83" i="40"/>
  <c r="DE86" i="40"/>
  <c r="DM96" i="40"/>
  <c r="DF60" i="40"/>
  <c r="CA61" i="40"/>
  <c r="CW61" i="40"/>
  <c r="BR62" i="40"/>
  <c r="CM62" i="40"/>
  <c r="DI62" i="40"/>
  <c r="CF63" i="40"/>
  <c r="DH63" i="40"/>
  <c r="CL64" i="40"/>
  <c r="DN64" i="40"/>
  <c r="BS66" i="40"/>
  <c r="CU66" i="40"/>
  <c r="BW67" i="40"/>
  <c r="CK50" i="40"/>
  <c r="DN50" i="40"/>
  <c r="BR52" i="40"/>
  <c r="CU52" i="40"/>
  <c r="CS60" i="40"/>
  <c r="BZ62" i="40"/>
  <c r="BS64" i="40"/>
  <c r="CM68" i="40"/>
  <c r="BZ81" i="40"/>
  <c r="CJ83" i="40"/>
  <c r="CX100" i="40"/>
  <c r="BS43" i="40"/>
  <c r="DJ43" i="40"/>
  <c r="CE44" i="40"/>
  <c r="DA44" i="40"/>
  <c r="BV45" i="40"/>
  <c r="DM45" i="40"/>
  <c r="CH46" i="40"/>
  <c r="BY47" i="40"/>
  <c r="CT47" i="40"/>
  <c r="CK48" i="40"/>
  <c r="DF48" i="40"/>
  <c r="CA49" i="40"/>
  <c r="CW49" i="40"/>
  <c r="BY50" i="40"/>
  <c r="DA50" i="40"/>
  <c r="DF51" i="40"/>
  <c r="CH52" i="40"/>
  <c r="DK52" i="40"/>
  <c r="BL53" i="40"/>
  <c r="BZ60" i="40"/>
  <c r="BV63" i="40"/>
  <c r="CE65" i="40"/>
  <c r="CY69" i="40"/>
  <c r="BS78" i="40"/>
  <c r="CL82" i="40"/>
  <c r="DF49" i="40"/>
  <c r="CA50" i="40"/>
  <c r="CW50" i="40"/>
  <c r="BR51" i="40"/>
  <c r="CM51" i="40"/>
  <c r="DI51" i="40"/>
  <c r="CY52" i="40"/>
  <c r="AV54" i="40"/>
  <c r="CI60" i="40"/>
  <c r="DE60" i="40"/>
  <c r="BZ61" i="40"/>
  <c r="CU61" i="40"/>
  <c r="CL62" i="40"/>
  <c r="DG62" i="40"/>
  <c r="CE63" i="40"/>
  <c r="DG63" i="40"/>
  <c r="CI64" i="40"/>
  <c r="DL64" i="40"/>
  <c r="CN65" i="40"/>
  <c r="CT66" i="40"/>
  <c r="BV67" i="40"/>
  <c r="CX67" i="40"/>
  <c r="CA68" i="40"/>
  <c r="CE69" i="40"/>
  <c r="DH69" i="40"/>
  <c r="BW77" i="40"/>
  <c r="CY77" i="40"/>
  <c r="CA78" i="40"/>
  <c r="CF79" i="40"/>
  <c r="DH79" i="40"/>
  <c r="CL80" i="40"/>
  <c r="DN80" i="40"/>
  <c r="BS82" i="40"/>
  <c r="CU82" i="40"/>
  <c r="BW83" i="40"/>
  <c r="CV84" i="40"/>
  <c r="CN94" i="40"/>
  <c r="DK60" i="40"/>
  <c r="CG61" i="40"/>
  <c r="BW62" i="40"/>
  <c r="CS62" i="40"/>
  <c r="DN62" i="40"/>
  <c r="CM63" i="40"/>
  <c r="CR64" i="40"/>
  <c r="BT65" i="40"/>
  <c r="CX65" i="40"/>
  <c r="BZ66" i="40"/>
  <c r="DI47" i="40"/>
  <c r="CY48" i="40"/>
  <c r="BU49" i="40"/>
  <c r="BL49" i="40"/>
  <c r="CS50" i="40"/>
  <c r="BU51" i="40"/>
  <c r="CW51" i="40"/>
  <c r="BZ52" i="40"/>
  <c r="AF55" i="40"/>
  <c r="DN60" i="40"/>
  <c r="CU62" i="40"/>
  <c r="CV64" i="40"/>
  <c r="DF66" i="40"/>
  <c r="BL68" i="40"/>
  <c r="CI77" i="40"/>
  <c r="CR79" i="40"/>
  <c r="DI85" i="40"/>
  <c r="BY43" i="40"/>
  <c r="CT43" i="40"/>
  <c r="CK44" i="40"/>
  <c r="DF44" i="40"/>
  <c r="CA45" i="40"/>
  <c r="CW45" i="40"/>
  <c r="BR46" i="40"/>
  <c r="CM46" i="40"/>
  <c r="DI46" i="40"/>
  <c r="CY47" i="40"/>
  <c r="BU48" i="40"/>
  <c r="DK48" i="40"/>
  <c r="CG49" i="40"/>
  <c r="CE50" i="40"/>
  <c r="DI50" i="40"/>
  <c r="CK51" i="40"/>
  <c r="DM51" i="40"/>
  <c r="CK60" i="40"/>
  <c r="DJ61" i="40"/>
  <c r="CX63" i="40"/>
  <c r="DH65" i="40"/>
  <c r="BR68" i="40"/>
  <c r="CU78" i="40"/>
  <c r="CX96" i="40"/>
  <c r="DK49" i="40"/>
  <c r="CG50" i="40"/>
  <c r="BW51" i="40"/>
  <c r="CS51" i="40"/>
  <c r="DN51" i="40"/>
  <c r="CI52" i="40"/>
  <c r="DE52" i="40"/>
  <c r="BS60" i="40"/>
  <c r="DJ60" i="40"/>
  <c r="CE61" i="40"/>
  <c r="DA61" i="40"/>
  <c r="BV62" i="40"/>
  <c r="DM62" i="40"/>
  <c r="CL63" i="40"/>
  <c r="DN63" i="40"/>
  <c r="BS65" i="40"/>
  <c r="CU65" i="40"/>
  <c r="BX66" i="40"/>
  <c r="CZ66" i="40"/>
  <c r="DF67" i="40"/>
  <c r="CH68" i="40"/>
  <c r="DJ68" i="40"/>
  <c r="CM69" i="40"/>
  <c r="AV72" i="40"/>
  <c r="DF77" i="40"/>
  <c r="CI78" i="40"/>
  <c r="DK78" i="40"/>
  <c r="CM79" i="40"/>
  <c r="CR80" i="40"/>
  <c r="BT81" i="40"/>
  <c r="CX81" i="40"/>
  <c r="BZ82" i="40"/>
  <c r="CE83" i="40"/>
  <c r="CG85" i="40"/>
  <c r="BY95" i="40"/>
  <c r="CI99" i="40"/>
  <c r="CU60" i="40"/>
  <c r="CL61" i="40"/>
  <c r="DG61" i="40"/>
  <c r="CX62" i="40"/>
  <c r="BS63" i="40"/>
  <c r="CR67" i="40"/>
  <c r="BV68" i="40"/>
  <c r="CX68" i="40"/>
  <c r="BZ69" i="40"/>
  <c r="BR77" i="40"/>
  <c r="CT77" i="40"/>
  <c r="BV78" i="40"/>
  <c r="CY78" i="40"/>
  <c r="CA79" i="40"/>
  <c r="CF80" i="40"/>
  <c r="DH80" i="40"/>
  <c r="CJ81" i="40"/>
  <c r="DN81" i="40"/>
  <c r="BR83" i="40"/>
  <c r="BR84" i="40"/>
  <c r="DN86" i="40"/>
  <c r="BY97" i="40"/>
  <c r="CL60" i="40"/>
  <c r="DG60" i="40"/>
  <c r="CX61" i="40"/>
  <c r="BS62" i="40"/>
  <c r="DJ62" i="40"/>
  <c r="CH63" i="40"/>
  <c r="DK63" i="40"/>
  <c r="CM64" i="40"/>
  <c r="CR65" i="40"/>
  <c r="BT66" i="40"/>
  <c r="CV66" i="40"/>
  <c r="BZ67" i="40"/>
  <c r="AV67" i="40"/>
  <c r="DG68" i="40"/>
  <c r="CI69" i="40"/>
  <c r="DK69" i="40"/>
  <c r="BZ77" i="40"/>
  <c r="CE78" i="40"/>
  <c r="DG78" i="40"/>
  <c r="CJ79" i="40"/>
  <c r="DL79" i="40"/>
  <c r="CN80" i="40"/>
  <c r="BR81" i="40"/>
  <c r="CT81" i="40"/>
  <c r="BV82" i="40"/>
  <c r="CY82" i="40"/>
  <c r="CA83" i="40"/>
  <c r="DN84" i="40"/>
  <c r="DE94" i="40"/>
  <c r="CZ98" i="40"/>
  <c r="CL83" i="40"/>
  <c r="BU84" i="40"/>
  <c r="DH84" i="40"/>
  <c r="CS85" i="40"/>
  <c r="AV87" i="40"/>
  <c r="P89" i="40"/>
  <c r="CX94" i="40"/>
  <c r="CK95" i="40"/>
  <c r="CA97" i="40"/>
  <c r="CL98" i="40"/>
  <c r="DL99" i="40"/>
  <c r="DJ101" i="40"/>
  <c r="BL106" i="40"/>
  <c r="BX84" i="40"/>
  <c r="DI84" i="40"/>
  <c r="CT85" i="40"/>
  <c r="CH86" i="40"/>
  <c r="DA94" i="40"/>
  <c r="CL95" i="40"/>
  <c r="CE96" i="40"/>
  <c r="CG97" i="40"/>
  <c r="BL99" i="40"/>
  <c r="BV102" i="40"/>
  <c r="CW83" i="40"/>
  <c r="CH84" i="40"/>
  <c r="BV85" i="40"/>
  <c r="DH85" i="40"/>
  <c r="CS86" i="40"/>
  <c r="AV88" i="40"/>
  <c r="AF89" i="40"/>
  <c r="BZ94" i="40"/>
  <c r="DL94" i="40"/>
  <c r="CZ95" i="40"/>
  <c r="CW96" i="40"/>
  <c r="CU97" i="40"/>
  <c r="DL98" i="40"/>
  <c r="CR100" i="40"/>
  <c r="DF102" i="40"/>
  <c r="CZ67" i="40"/>
  <c r="CH69" i="40"/>
  <c r="DJ69" i="40"/>
  <c r="BL70" i="40"/>
  <c r="BX77" i="40"/>
  <c r="CZ77" i="40"/>
  <c r="DF78" i="40"/>
  <c r="CH79" i="40"/>
  <c r="DK79" i="40"/>
  <c r="CM80" i="40"/>
  <c r="CR81" i="40"/>
  <c r="BT82" i="40"/>
  <c r="CV82" i="40"/>
  <c r="BZ83" i="40"/>
  <c r="CV94" i="40"/>
  <c r="CH98" i="40"/>
  <c r="DM60" i="40"/>
  <c r="CH61" i="40"/>
  <c r="BY62" i="40"/>
  <c r="CT62" i="40"/>
  <c r="BR64" i="40"/>
  <c r="CT64" i="40"/>
  <c r="BW65" i="40"/>
  <c r="CY65" i="40"/>
  <c r="CA66" i="40"/>
  <c r="CF67" i="40"/>
  <c r="DH67" i="40"/>
  <c r="CL68" i="40"/>
  <c r="DN68" i="40"/>
  <c r="P72" i="40"/>
  <c r="CH77" i="40"/>
  <c r="DJ77" i="40"/>
  <c r="CL78" i="40"/>
  <c r="BS80" i="40"/>
  <c r="CV80" i="40"/>
  <c r="BX81" i="40"/>
  <c r="CZ81" i="40"/>
  <c r="DF82" i="40"/>
  <c r="CH83" i="40"/>
  <c r="CZ85" i="40"/>
  <c r="CR95" i="40"/>
  <c r="CR83" i="40"/>
  <c r="CF84" i="40"/>
  <c r="BU94" i="40"/>
  <c r="DI94" i="40"/>
  <c r="CT95" i="40"/>
  <c r="CH100" i="40"/>
  <c r="CT102" i="40"/>
  <c r="CV83" i="40"/>
  <c r="CG84" i="40"/>
  <c r="BR85" i="40"/>
  <c r="DE85" i="40"/>
  <c r="P87" i="40"/>
  <c r="BY94" i="40"/>
  <c r="DJ94" i="40"/>
  <c r="CV95" i="40"/>
  <c r="CS96" i="40"/>
  <c r="DF98" i="40"/>
  <c r="CY102" i="40"/>
  <c r="BL104" i="40"/>
  <c r="DF83" i="40"/>
  <c r="CS84" i="40"/>
  <c r="AF87" i="40"/>
  <c r="CJ94" i="40"/>
  <c r="BV95" i="40"/>
  <c r="DJ95" i="40"/>
  <c r="DG96" i="40"/>
  <c r="BT101" i="40"/>
  <c r="CJ103" i="40"/>
  <c r="CE67" i="40"/>
  <c r="DG67" i="40"/>
  <c r="CI68" i="40"/>
  <c r="DL68" i="40"/>
  <c r="CN69" i="40"/>
  <c r="CE77" i="40"/>
  <c r="DH77" i="40"/>
  <c r="CJ78" i="40"/>
  <c r="DL78" i="40"/>
  <c r="BR80" i="40"/>
  <c r="CT80" i="40"/>
  <c r="BW81" i="40"/>
  <c r="CY81" i="40"/>
  <c r="CA82" i="40"/>
  <c r="CF83" i="40"/>
  <c r="CR85" i="40"/>
  <c r="CG95" i="40"/>
  <c r="DG99" i="40"/>
  <c r="CA60" i="40"/>
  <c r="CW60" i="40"/>
  <c r="BR61" i="40"/>
  <c r="CM61" i="40"/>
  <c r="DI61" i="40"/>
  <c r="CY62" i="40"/>
  <c r="BU63" i="40"/>
  <c r="CV63" i="40"/>
  <c r="BX64" i="40"/>
  <c r="DF65" i="40"/>
  <c r="CI66" i="40"/>
  <c r="DK66" i="40"/>
  <c r="CM67" i="40"/>
  <c r="CR68" i="40"/>
  <c r="BT69" i="40"/>
  <c r="CX69" i="40"/>
  <c r="AV70" i="40"/>
  <c r="CN77" i="40"/>
  <c r="CT78" i="40"/>
  <c r="BV79" i="40"/>
  <c r="CX79" i="40"/>
  <c r="CA80" i="40"/>
  <c r="CE81" i="40"/>
  <c r="DH81" i="40"/>
  <c r="CJ82" i="40"/>
  <c r="DL82" i="40"/>
  <c r="CK86" i="40"/>
  <c r="CL96" i="40"/>
  <c r="CJ102" i="40"/>
  <c r="CN84" i="40"/>
  <c r="BY85" i="40"/>
  <c r="DM85" i="40"/>
  <c r="CX86" i="40"/>
  <c r="CF94" i="40"/>
  <c r="DF97" i="40"/>
  <c r="BS99" i="40"/>
  <c r="DG100" i="40"/>
  <c r="BV103" i="40"/>
  <c r="DE83" i="40"/>
  <c r="DN85" i="40"/>
  <c r="CZ86" i="40"/>
  <c r="CH94" i="40"/>
  <c r="BT95" i="40"/>
  <c r="DG95" i="40"/>
  <c r="DF96" i="40"/>
  <c r="DG97" i="40"/>
  <c r="BX99" i="40"/>
  <c r="DL100" i="40"/>
  <c r="BW103" i="40"/>
  <c r="CN85" i="40"/>
  <c r="BZ86" i="40"/>
  <c r="DL86" i="40"/>
  <c r="CT94" i="40"/>
  <c r="CF95" i="40"/>
  <c r="BV96" i="40"/>
  <c r="BV97" i="40"/>
  <c r="CX99" i="40"/>
  <c r="CZ101" i="40"/>
  <c r="CU63" i="40"/>
  <c r="BW64" i="40"/>
  <c r="CY64" i="40"/>
  <c r="CF66" i="40"/>
  <c r="DJ66" i="40"/>
  <c r="CL67" i="40"/>
  <c r="DN67" i="40"/>
  <c r="BS69" i="40"/>
  <c r="CU69" i="40"/>
  <c r="P71" i="40"/>
  <c r="CM77" i="40"/>
  <c r="BT79" i="40"/>
  <c r="CV79" i="40"/>
  <c r="BX80" i="40"/>
  <c r="DF81" i="40"/>
  <c r="CI82" i="40"/>
  <c r="DK82" i="40"/>
  <c r="CA96" i="40"/>
  <c r="DH101" i="40"/>
  <c r="CG60" i="40"/>
  <c r="BW61" i="40"/>
  <c r="CS61" i="40"/>
  <c r="DN61" i="40"/>
  <c r="CI62" i="40"/>
  <c r="DE62" i="40"/>
  <c r="CA63" i="40"/>
  <c r="CF64" i="40"/>
  <c r="DH64" i="40"/>
  <c r="CJ65" i="40"/>
  <c r="DN65" i="40"/>
  <c r="BR67" i="40"/>
  <c r="CU67" i="40"/>
  <c r="BW68" i="40"/>
  <c r="CY68" i="40"/>
  <c r="BS77" i="40"/>
  <c r="CU77" i="40"/>
  <c r="BX78" i="40"/>
  <c r="CZ78" i="40"/>
  <c r="DF79" i="40"/>
  <c r="CH80" i="40"/>
  <c r="DJ80" i="40"/>
  <c r="CM81" i="40"/>
  <c r="BT83" i="40"/>
  <c r="P84" i="40"/>
  <c r="BT94" i="40"/>
  <c r="CI97" i="40"/>
  <c r="DL83" i="40"/>
  <c r="CW84" i="40"/>
  <c r="CJ85" i="40"/>
  <c r="BU86" i="40"/>
  <c r="DF86" i="40"/>
  <c r="BZ95" i="40"/>
  <c r="DN96" i="40"/>
  <c r="BT98" i="40"/>
  <c r="CR99" i="40"/>
  <c r="CI101" i="40"/>
  <c r="CX103" i="40"/>
  <c r="DM83" i="40"/>
  <c r="DA84" i="40"/>
  <c r="CL85" i="40"/>
  <c r="BX86" i="40"/>
  <c r="DJ86" i="40"/>
  <c r="BU96" i="40"/>
  <c r="BR97" i="40"/>
  <c r="CA98" i="40"/>
  <c r="CT99" i="40"/>
  <c r="CN101" i="40"/>
  <c r="DG103" i="40"/>
  <c r="BZ84" i="40"/>
  <c r="DL84" i="40"/>
  <c r="CX85" i="40"/>
  <c r="CJ86" i="40"/>
  <c r="BR94" i="40"/>
  <c r="CK96" i="40"/>
  <c r="CH97" i="40"/>
  <c r="CR98" i="40"/>
  <c r="BW100" i="40"/>
  <c r="BZ102" i="40"/>
  <c r="CB27" i="40"/>
  <c r="P27" i="40"/>
  <c r="P34" i="40"/>
  <c r="CB34" i="40"/>
  <c r="P45" i="40"/>
  <c r="CB45" i="40"/>
  <c r="CB47" i="40"/>
  <c r="P47" i="40"/>
  <c r="AF68" i="40"/>
  <c r="CO68" i="40"/>
  <c r="BL94" i="40"/>
  <c r="BM93" i="40"/>
  <c r="DO94" i="40"/>
  <c r="P96" i="40"/>
  <c r="CB96" i="40"/>
  <c r="DO100" i="40"/>
  <c r="BL100" i="40"/>
  <c r="AV101" i="40"/>
  <c r="CR101" i="40"/>
  <c r="DB103" i="40"/>
  <c r="AV103" i="40"/>
  <c r="CB102" i="40"/>
  <c r="P102" i="40"/>
  <c r="AF102" i="40"/>
  <c r="CO102" i="40"/>
  <c r="P30" i="40"/>
  <c r="CB30" i="40"/>
  <c r="CB43" i="40"/>
  <c r="P43" i="40"/>
  <c r="P50" i="40"/>
  <c r="CB50" i="40"/>
  <c r="DB65" i="40"/>
  <c r="AV65" i="40"/>
  <c r="DB98" i="40"/>
  <c r="AV98" i="40"/>
  <c r="AF99" i="40"/>
  <c r="CO99" i="40"/>
  <c r="DO103" i="40"/>
  <c r="BL103" i="40"/>
  <c r="P26" i="40"/>
  <c r="CB26" i="40"/>
  <c r="P33" i="40"/>
  <c r="CB33" i="40"/>
  <c r="CB35" i="40"/>
  <c r="P35" i="40"/>
  <c r="P46" i="40"/>
  <c r="CB46" i="40"/>
  <c r="CB51" i="40"/>
  <c r="P51" i="40"/>
  <c r="DO79" i="40"/>
  <c r="BL79" i="40"/>
  <c r="DO95" i="40"/>
  <c r="BL95" i="40"/>
  <c r="AF80" i="40"/>
  <c r="CO80" i="40"/>
  <c r="DB99" i="40"/>
  <c r="AV99" i="40"/>
  <c r="AV102" i="40"/>
  <c r="DB102" i="40"/>
  <c r="CO98" i="40"/>
  <c r="AF98" i="40"/>
  <c r="DB100" i="40"/>
  <c r="AV100" i="40"/>
  <c r="CO100" i="40"/>
  <c r="AF100" i="40"/>
  <c r="CO103" i="40"/>
  <c r="AF103" i="40"/>
  <c r="P29" i="40"/>
  <c r="CB29" i="40"/>
  <c r="CB31" i="40"/>
  <c r="P31" i="40"/>
  <c r="P49" i="40"/>
  <c r="CB49" i="40"/>
  <c r="AF64" i="40"/>
  <c r="CO64" i="40"/>
  <c r="DO86" i="40"/>
  <c r="BL86" i="40"/>
  <c r="CO101" i="40"/>
  <c r="AF101" i="40"/>
  <c r="P28" i="40"/>
  <c r="CB28" i="40"/>
  <c r="P32" i="40"/>
  <c r="CB32" i="40"/>
  <c r="CB44" i="40"/>
  <c r="P44" i="40"/>
  <c r="P48" i="40"/>
  <c r="CB48" i="40"/>
  <c r="P52" i="40"/>
  <c r="CB52" i="40"/>
  <c r="P60" i="40"/>
  <c r="CB60" i="40"/>
  <c r="P66" i="40"/>
  <c r="CB66" i="40"/>
  <c r="AV81" i="40"/>
  <c r="DB81" i="40"/>
  <c r="AF85" i="40"/>
  <c r="CO85" i="40"/>
  <c r="AF65" i="40"/>
  <c r="CO65" i="40"/>
  <c r="AF69" i="40"/>
  <c r="CO69" i="40"/>
  <c r="AF77" i="40"/>
  <c r="CO77" i="40"/>
  <c r="AF81" i="40"/>
  <c r="CO81" i="40"/>
  <c r="AF84" i="40"/>
  <c r="CO84" i="40"/>
  <c r="P94" i="40"/>
  <c r="CB94" i="40"/>
  <c r="DO83" i="40"/>
  <c r="BL83" i="40"/>
  <c r="AF96" i="40"/>
  <c r="CO96" i="40"/>
  <c r="P100" i="40"/>
  <c r="CB100" i="40"/>
  <c r="BL102" i="40"/>
  <c r="DO102" i="40"/>
  <c r="P97" i="40"/>
  <c r="CB97" i="40"/>
  <c r="P61" i="40"/>
  <c r="CB61" i="40"/>
  <c r="BL67" i="40"/>
  <c r="DO67" i="40"/>
  <c r="AV77" i="40"/>
  <c r="DB77" i="40"/>
  <c r="P82" i="40"/>
  <c r="CB82" i="40"/>
  <c r="AF66" i="40"/>
  <c r="CO66" i="40"/>
  <c r="AF78" i="40"/>
  <c r="CO78" i="40"/>
  <c r="AF82" i="40"/>
  <c r="CO82" i="40"/>
  <c r="P86" i="40"/>
  <c r="CB86" i="40"/>
  <c r="AV94" i="40"/>
  <c r="DB94" i="40"/>
  <c r="DB97" i="40"/>
  <c r="AV97" i="40"/>
  <c r="P99" i="40"/>
  <c r="CB99" i="40"/>
  <c r="DO84" i="40"/>
  <c r="BL84" i="40"/>
  <c r="DO96" i="40"/>
  <c r="BL96" i="40"/>
  <c r="CB103" i="40"/>
  <c r="P103" i="40"/>
  <c r="P62" i="40"/>
  <c r="CB62" i="40"/>
  <c r="BL63" i="40"/>
  <c r="DO63" i="40"/>
  <c r="AV69" i="40"/>
  <c r="DB69" i="40"/>
  <c r="P78" i="40"/>
  <c r="CB78" i="40"/>
  <c r="P85" i="40"/>
  <c r="CB85" i="40"/>
  <c r="P95" i="40"/>
  <c r="CB95" i="40"/>
  <c r="AF63" i="40"/>
  <c r="CO63" i="40"/>
  <c r="AF67" i="40"/>
  <c r="CO67" i="40"/>
  <c r="AF79" i="40"/>
  <c r="CO79" i="40"/>
  <c r="AF83" i="40"/>
  <c r="CO83" i="40"/>
  <c r="AV86" i="40"/>
  <c r="DB86" i="40"/>
  <c r="AV96" i="40"/>
  <c r="DB96" i="40"/>
  <c r="DO85" i="40"/>
  <c r="BL85" i="40"/>
  <c r="DO98" i="40"/>
  <c r="BL98" i="40"/>
  <c r="CB101" i="40"/>
  <c r="P101" i="40"/>
  <c r="DO101" i="40"/>
  <c r="BL101" i="40"/>
  <c r="DO9" i="40"/>
  <c r="BL9" i="40"/>
  <c r="BM8" i="40"/>
  <c r="DO13" i="40"/>
  <c r="BL13" i="40"/>
  <c r="DO14" i="40"/>
  <c r="BL14" i="40"/>
  <c r="DO15" i="40"/>
  <c r="BL15" i="40"/>
  <c r="DO16" i="40"/>
  <c r="BL16" i="40"/>
  <c r="DO17" i="40"/>
  <c r="BL17" i="40"/>
  <c r="DO18" i="40"/>
  <c r="BL18" i="40"/>
  <c r="AF27" i="40"/>
  <c r="CO27" i="40"/>
  <c r="DO28" i="40"/>
  <c r="BL28" i="40"/>
  <c r="AF30" i="40"/>
  <c r="CO30" i="40"/>
  <c r="BL31" i="40"/>
  <c r="DO31" i="40"/>
  <c r="AV34" i="40"/>
  <c r="DB34" i="40"/>
  <c r="BL34" i="40"/>
  <c r="DO34" i="40"/>
  <c r="AV48" i="40"/>
  <c r="DB48" i="40"/>
  <c r="CB9" i="40"/>
  <c r="P9" i="40"/>
  <c r="P10" i="40"/>
  <c r="CB10" i="40"/>
  <c r="CB11" i="40"/>
  <c r="P11" i="40"/>
  <c r="CB12" i="40"/>
  <c r="P12" i="40"/>
  <c r="CB13" i="40"/>
  <c r="P13" i="40"/>
  <c r="CB14" i="40"/>
  <c r="P14" i="40"/>
  <c r="CB15" i="40"/>
  <c r="P15" i="40"/>
  <c r="CB16" i="40"/>
  <c r="P16" i="40"/>
  <c r="CB17" i="40"/>
  <c r="P17" i="40"/>
  <c r="CB18" i="40"/>
  <c r="P18" i="40"/>
  <c r="AF28" i="40"/>
  <c r="CO28" i="40"/>
  <c r="AV28" i="40"/>
  <c r="DB28" i="40"/>
  <c r="CO31" i="40"/>
  <c r="AF31" i="40"/>
  <c r="DO32" i="40"/>
  <c r="BL32" i="40"/>
  <c r="AF34" i="40"/>
  <c r="CO34" i="40"/>
  <c r="BL35" i="40"/>
  <c r="DO35" i="40"/>
  <c r="AV44" i="40"/>
  <c r="DB44" i="40"/>
  <c r="P63" i="40"/>
  <c r="CB63" i="40"/>
  <c r="DO10" i="40"/>
  <c r="BL10" i="40"/>
  <c r="DO12" i="40"/>
  <c r="BL12" i="40"/>
  <c r="CO9" i="40"/>
  <c r="AF9" i="40"/>
  <c r="CO10" i="40"/>
  <c r="AF10" i="40"/>
  <c r="CO11" i="40"/>
  <c r="AF11" i="40"/>
  <c r="CO12" i="40"/>
  <c r="AF12" i="40"/>
  <c r="CO13" i="40"/>
  <c r="AF13" i="40"/>
  <c r="CO14" i="40"/>
  <c r="AF14" i="40"/>
  <c r="CO15" i="40"/>
  <c r="AF15" i="40"/>
  <c r="CO16" i="40"/>
  <c r="AF16" i="40"/>
  <c r="AF17" i="40"/>
  <c r="CO17" i="40"/>
  <c r="CO18" i="40"/>
  <c r="AF18" i="40"/>
  <c r="AV26" i="40"/>
  <c r="DB26" i="40"/>
  <c r="DO26" i="40"/>
  <c r="BM25" i="40"/>
  <c r="BL26" i="40"/>
  <c r="AV29" i="40"/>
  <c r="DB29" i="40"/>
  <c r="AF32" i="40"/>
  <c r="CO32" i="40"/>
  <c r="AV32" i="40"/>
  <c r="DB32" i="40"/>
  <c r="AF35" i="40"/>
  <c r="CO35" i="40"/>
  <c r="AF46" i="40"/>
  <c r="CO46" i="40"/>
  <c r="BL51" i="40"/>
  <c r="DO51" i="40"/>
  <c r="BL65" i="40"/>
  <c r="DO65" i="40"/>
  <c r="DO11" i="40"/>
  <c r="BL11" i="40"/>
  <c r="DB9" i="40"/>
  <c r="AV9" i="40"/>
  <c r="DB10" i="40"/>
  <c r="AV10" i="40"/>
  <c r="DB11" i="40"/>
  <c r="AV11" i="40"/>
  <c r="DB12" i="40"/>
  <c r="AV12" i="40"/>
  <c r="DB13" i="40"/>
  <c r="AV13" i="40"/>
  <c r="DB14" i="40"/>
  <c r="AV14" i="40"/>
  <c r="DB15" i="40"/>
  <c r="AV15" i="40"/>
  <c r="DB16" i="40"/>
  <c r="AV16" i="40"/>
  <c r="DB17" i="40"/>
  <c r="AV17" i="40"/>
  <c r="DB18" i="40"/>
  <c r="AV18" i="40"/>
  <c r="AF26" i="40"/>
  <c r="CO26" i="40"/>
  <c r="BL27" i="40"/>
  <c r="DO27" i="40"/>
  <c r="AV30" i="40"/>
  <c r="DB30" i="40"/>
  <c r="DO30" i="40"/>
  <c r="BL30" i="40"/>
  <c r="AV33" i="40"/>
  <c r="DB33" i="40"/>
  <c r="BL46" i="40"/>
  <c r="DO46" i="40"/>
  <c r="AF50" i="40"/>
  <c r="CO50" i="40"/>
  <c r="AV68" i="40"/>
  <c r="DB68" i="40"/>
  <c r="AV27" i="40"/>
  <c r="DB27" i="40"/>
  <c r="AF29" i="40"/>
  <c r="CO29" i="40"/>
  <c r="AV31" i="40"/>
  <c r="DB31" i="40"/>
  <c r="AF33" i="40"/>
  <c r="CO33" i="40"/>
  <c r="AV35" i="40"/>
  <c r="DB35" i="40"/>
  <c r="AV43" i="40"/>
  <c r="DB43" i="40"/>
  <c r="AF45" i="40"/>
  <c r="CO45" i="40"/>
  <c r="AV47" i="40"/>
  <c r="DB47" i="40"/>
  <c r="AF49" i="40"/>
  <c r="CO49" i="40"/>
  <c r="AF51" i="40"/>
  <c r="CO51" i="40"/>
  <c r="AV51" i="40"/>
  <c r="DB51" i="40"/>
  <c r="P77" i="40"/>
  <c r="CB77" i="40"/>
  <c r="P83" i="40"/>
  <c r="CB83" i="40"/>
  <c r="AF44" i="40"/>
  <c r="CO44" i="40"/>
  <c r="BL44" i="40"/>
  <c r="DO44" i="40"/>
  <c r="AV46" i="40"/>
  <c r="DB46" i="40"/>
  <c r="AF48" i="40"/>
  <c r="CO48" i="40"/>
  <c r="DO48" i="40"/>
  <c r="BL48" i="40"/>
  <c r="AV49" i="40"/>
  <c r="DB49" i="40"/>
  <c r="AV52" i="40"/>
  <c r="DB52" i="40"/>
  <c r="AF43" i="40"/>
  <c r="CO43" i="40"/>
  <c r="BL43" i="40"/>
  <c r="BM42" i="40"/>
  <c r="DO43" i="40"/>
  <c r="AV45" i="40"/>
  <c r="DB45" i="40"/>
  <c r="AF47" i="40"/>
  <c r="CO47" i="40"/>
  <c r="BL47" i="40"/>
  <c r="DO47" i="40"/>
  <c r="BL50" i="40"/>
  <c r="DO50" i="40"/>
  <c r="AF61" i="40"/>
  <c r="CO61" i="40"/>
  <c r="P80" i="40"/>
  <c r="CB80" i="40"/>
  <c r="BL82" i="40"/>
  <c r="DO82" i="40"/>
  <c r="AV50" i="40"/>
  <c r="DB50" i="40"/>
  <c r="AF52" i="40"/>
  <c r="CO52" i="40"/>
  <c r="BL52" i="40"/>
  <c r="DO52" i="40"/>
  <c r="AF60" i="40"/>
  <c r="CO60" i="40"/>
  <c r="BL60" i="40"/>
  <c r="DO60" i="40"/>
  <c r="BM59" i="40"/>
  <c r="AV62" i="40"/>
  <c r="DB62" i="40"/>
  <c r="P64" i="40"/>
  <c r="CB64" i="40"/>
  <c r="BL66" i="40"/>
  <c r="DO66" i="40"/>
  <c r="P67" i="40"/>
  <c r="CB67" i="40"/>
  <c r="BL69" i="40"/>
  <c r="DO69" i="40"/>
  <c r="AV79" i="40"/>
  <c r="DB79" i="40"/>
  <c r="P81" i="40"/>
  <c r="CB81" i="40"/>
  <c r="AV82" i="40"/>
  <c r="DB82" i="40"/>
  <c r="AV61" i="40"/>
  <c r="DB61" i="40"/>
  <c r="AV63" i="40"/>
  <c r="DB63" i="40"/>
  <c r="P65" i="40"/>
  <c r="CB65" i="40"/>
  <c r="AV66" i="40"/>
  <c r="DB66" i="40"/>
  <c r="P68" i="40"/>
  <c r="CB68" i="40"/>
  <c r="BL77" i="40"/>
  <c r="BM76" i="40"/>
  <c r="DO77" i="40"/>
  <c r="AV80" i="40"/>
  <c r="DB80" i="40"/>
  <c r="BL80" i="40"/>
  <c r="DO80" i="40"/>
  <c r="AV60" i="40"/>
  <c r="DB60" i="40"/>
  <c r="AF62" i="40"/>
  <c r="CO62" i="40"/>
  <c r="BL62" i="40"/>
  <c r="DO62" i="40"/>
  <c r="AV64" i="40"/>
  <c r="DB64" i="40"/>
  <c r="BL64" i="40"/>
  <c r="DO64" i="40"/>
  <c r="P69" i="40"/>
  <c r="CB69" i="40"/>
  <c r="BL78" i="40"/>
  <c r="DO78" i="40"/>
  <c r="P79" i="40"/>
  <c r="CB79" i="40"/>
  <c r="BL81" i="40"/>
  <c r="DO81" i="40"/>
  <c r="AV83" i="40"/>
  <c r="DB83" i="40"/>
  <c r="AV85" i="40"/>
  <c r="DB85" i="40"/>
  <c r="AF86" i="40"/>
  <c r="CO86" i="40"/>
  <c r="AF94" i="40"/>
  <c r="CO94" i="40"/>
  <c r="AV95" i="40"/>
  <c r="DB95" i="40"/>
  <c r="AF97" i="40"/>
  <c r="CO97" i="40"/>
  <c r="AV84" i="40"/>
  <c r="DB84" i="40"/>
  <c r="AF95" i="40"/>
  <c r="CO95" i="40"/>
  <c r="BL97" i="40"/>
  <c r="DO97" i="40"/>
  <c r="CB98" i="40"/>
  <c r="P98" i="40"/>
  <c r="P17" i="35"/>
  <c r="AL32" i="35"/>
  <c r="AA54" i="35"/>
  <c r="AC54" i="35" s="1"/>
  <c r="AA59" i="35"/>
  <c r="AA60" i="35"/>
  <c r="AA61" i="35"/>
  <c r="P9" i="35"/>
  <c r="R9" i="35" s="1"/>
  <c r="AL9" i="35"/>
  <c r="AN9" i="35" s="1"/>
  <c r="P57" i="35"/>
  <c r="E86" i="35"/>
  <c r="P11" i="35"/>
  <c r="P54" i="35"/>
  <c r="R54" i="35" s="1"/>
  <c r="AL59" i="35"/>
  <c r="AL61" i="35"/>
  <c r="P62" i="35"/>
  <c r="AA9" i="35"/>
  <c r="AC9" i="35" s="1"/>
  <c r="E10" i="35"/>
  <c r="AA10" i="35"/>
  <c r="E11" i="35"/>
  <c r="AA11" i="35"/>
  <c r="AV12" i="35"/>
  <c r="D12" i="36" s="1"/>
  <c r="AA15" i="35"/>
  <c r="AA17" i="35"/>
  <c r="AV18" i="35"/>
  <c r="D18" i="36" s="1"/>
  <c r="AA55" i="35"/>
  <c r="AA56" i="35"/>
  <c r="AA58" i="35"/>
  <c r="P15" i="35"/>
  <c r="AX12" i="35"/>
  <c r="F12" i="36" s="1"/>
  <c r="AL62" i="35"/>
  <c r="P63" i="35"/>
  <c r="AL15" i="35"/>
  <c r="P16" i="35"/>
  <c r="E25" i="35"/>
  <c r="AA25" i="35"/>
  <c r="E27" i="35"/>
  <c r="AA27" i="35"/>
  <c r="E29" i="35"/>
  <c r="AA29" i="35"/>
  <c r="AL57" i="35"/>
  <c r="P59" i="35"/>
  <c r="AX92" i="35"/>
  <c r="Z17" i="36" s="1"/>
  <c r="I17" i="38" s="1"/>
  <c r="AL17" i="35"/>
  <c r="P18" i="35"/>
  <c r="E40" i="35"/>
  <c r="AA40" i="35"/>
  <c r="AA41" i="35"/>
  <c r="AA42" i="35"/>
  <c r="E43" i="35"/>
  <c r="AA43" i="35"/>
  <c r="AA44" i="35"/>
  <c r="E45" i="35"/>
  <c r="AA45" i="35"/>
  <c r="E46" i="35"/>
  <c r="AA46" i="35"/>
  <c r="E47" i="35"/>
  <c r="AA47" i="35"/>
  <c r="E48" i="35"/>
  <c r="AA48" i="35"/>
  <c r="AK64" i="35"/>
  <c r="AX56" i="35"/>
  <c r="R11" i="36" s="1"/>
  <c r="G11" i="38" s="1"/>
  <c r="AA57" i="35"/>
  <c r="P61" i="35"/>
  <c r="P85" i="35"/>
  <c r="AL85" i="35"/>
  <c r="AL87" i="35"/>
  <c r="P89" i="35"/>
  <c r="P90" i="35"/>
  <c r="AL90" i="35"/>
  <c r="AA12" i="35"/>
  <c r="E13" i="35"/>
  <c r="AA13" i="35"/>
  <c r="AA14" i="35"/>
  <c r="AV15" i="35"/>
  <c r="D15" i="36" s="1"/>
  <c r="AL16" i="35"/>
  <c r="AA18" i="35"/>
  <c r="P33" i="35"/>
  <c r="AL33" i="35"/>
  <c r="AM64" i="35"/>
  <c r="AQ54" i="35" s="1"/>
  <c r="P55" i="35"/>
  <c r="R55" i="35" s="1"/>
  <c r="AL55" i="35"/>
  <c r="P56" i="35"/>
  <c r="AX57" i="35"/>
  <c r="R12" i="36" s="1"/>
  <c r="G12" i="38" s="1"/>
  <c r="AL58" i="35"/>
  <c r="P60" i="35"/>
  <c r="AL63" i="35"/>
  <c r="AL86" i="35"/>
  <c r="P88" i="35"/>
  <c r="P93" i="35"/>
  <c r="AL93" i="35"/>
  <c r="AX54" i="35"/>
  <c r="R9" i="36" s="1"/>
  <c r="G9" i="38" s="1"/>
  <c r="AX14" i="35"/>
  <c r="F14" i="36" s="1"/>
  <c r="D14" i="38" s="1"/>
  <c r="AV16" i="35"/>
  <c r="D16" i="36" s="1"/>
  <c r="AL11" i="35"/>
  <c r="P13" i="35"/>
  <c r="P14" i="35"/>
  <c r="AL14" i="35"/>
  <c r="AA16" i="35"/>
  <c r="AV17" i="35"/>
  <c r="D17" i="36" s="1"/>
  <c r="AL18" i="35"/>
  <c r="P48" i="35"/>
  <c r="AL56" i="35"/>
  <c r="P58" i="35"/>
  <c r="AL60" i="35"/>
  <c r="E70" i="35"/>
  <c r="AA70" i="35"/>
  <c r="AA72" i="35"/>
  <c r="E73" i="35"/>
  <c r="AA73" i="35"/>
  <c r="E74" i="35"/>
  <c r="AA74" i="35"/>
  <c r="E75" i="35"/>
  <c r="AA75" i="35"/>
  <c r="E76" i="35"/>
  <c r="AA76" i="35"/>
  <c r="E77" i="35"/>
  <c r="AA77" i="35"/>
  <c r="E78" i="35"/>
  <c r="AA78" i="35"/>
  <c r="AX87" i="35"/>
  <c r="Z12" i="36" s="1"/>
  <c r="I12" i="38" s="1"/>
  <c r="AA87" i="35"/>
  <c r="E91" i="35"/>
  <c r="AA91" i="35"/>
  <c r="E9" i="35"/>
  <c r="G9" i="35" s="1"/>
  <c r="E16" i="35"/>
  <c r="E17" i="35"/>
  <c r="E18" i="35"/>
  <c r="AL54" i="35"/>
  <c r="AN54" i="35" s="1"/>
  <c r="AV55" i="35"/>
  <c r="P10" i="36" s="1"/>
  <c r="AA92" i="35"/>
  <c r="E15" i="35"/>
  <c r="AV14" i="35"/>
  <c r="D14" i="36" s="1"/>
  <c r="AX15" i="35"/>
  <c r="F15" i="36" s="1"/>
  <c r="D15" i="38" s="1"/>
  <c r="AX16" i="35"/>
  <c r="F16" i="36" s="1"/>
  <c r="D16" i="38" s="1"/>
  <c r="AX17" i="35"/>
  <c r="F17" i="36" s="1"/>
  <c r="D17" i="38" s="1"/>
  <c r="AX18" i="35"/>
  <c r="F18" i="36" s="1"/>
  <c r="D18" i="38" s="1"/>
  <c r="AV33" i="35"/>
  <c r="H18" i="36" s="1"/>
  <c r="AX42" i="35"/>
  <c r="N12" i="36" s="1"/>
  <c r="F12" i="38" s="1"/>
  <c r="AX48" i="35"/>
  <c r="N18" i="36" s="1"/>
  <c r="F18" i="38" s="1"/>
  <c r="H54" i="35"/>
  <c r="H55" i="35" s="1"/>
  <c r="S54" i="35"/>
  <c r="S55" i="35" s="1"/>
  <c r="E55" i="35"/>
  <c r="AV56" i="35"/>
  <c r="P11" i="36" s="1"/>
  <c r="S11" i="36" s="1"/>
  <c r="G36" i="36" s="1"/>
  <c r="AV57" i="35"/>
  <c r="P12" i="36" s="1"/>
  <c r="AV58" i="35"/>
  <c r="P13" i="36" s="1"/>
  <c r="AV59" i="35"/>
  <c r="P14" i="36" s="1"/>
  <c r="AV60" i="35"/>
  <c r="P15" i="36" s="1"/>
  <c r="AV61" i="35"/>
  <c r="P16" i="36" s="1"/>
  <c r="AV62" i="35"/>
  <c r="P17" i="36" s="1"/>
  <c r="Q64" i="35"/>
  <c r="AV86" i="35"/>
  <c r="X11" i="36" s="1"/>
  <c r="AV89" i="35"/>
  <c r="X14" i="36" s="1"/>
  <c r="AV11" i="35"/>
  <c r="D11" i="36" s="1"/>
  <c r="AX10" i="35"/>
  <c r="F10" i="36" s="1"/>
  <c r="D10" i="38" s="1"/>
  <c r="P10" i="35"/>
  <c r="AL10" i="35"/>
  <c r="AX11" i="35"/>
  <c r="F11" i="36" s="1"/>
  <c r="P12" i="35"/>
  <c r="E14" i="35"/>
  <c r="P26" i="35"/>
  <c r="AL26" i="35"/>
  <c r="P28" i="35"/>
  <c r="AL28" i="35"/>
  <c r="P30" i="35"/>
  <c r="AL41" i="35"/>
  <c r="P42" i="35"/>
  <c r="P44" i="35"/>
  <c r="AL44" i="35"/>
  <c r="P45" i="35"/>
  <c r="AL45" i="35"/>
  <c r="P46" i="35"/>
  <c r="AL46" i="35"/>
  <c r="P47" i="35"/>
  <c r="AL47" i="35"/>
  <c r="D64" i="35"/>
  <c r="O64" i="35"/>
  <c r="Z64" i="35"/>
  <c r="AX55" i="35"/>
  <c r="R10" i="36" s="1"/>
  <c r="G10" i="38" s="1"/>
  <c r="E56" i="35"/>
  <c r="E57" i="35"/>
  <c r="E58" i="35"/>
  <c r="E59" i="35"/>
  <c r="E60" i="35"/>
  <c r="E61" i="35"/>
  <c r="P71" i="35"/>
  <c r="AL71" i="35"/>
  <c r="AL72" i="35"/>
  <c r="P73" i="35"/>
  <c r="AL73" i="35"/>
  <c r="P74" i="35"/>
  <c r="AL74" i="35"/>
  <c r="P75" i="35"/>
  <c r="AL75" i="35"/>
  <c r="P76" i="35"/>
  <c r="AL76" i="35"/>
  <c r="P77" i="35"/>
  <c r="AL77" i="35"/>
  <c r="P78" i="35"/>
  <c r="AL78" i="35"/>
  <c r="E89" i="35"/>
  <c r="AL91" i="35"/>
  <c r="AL48" i="35"/>
  <c r="E54" i="35"/>
  <c r="G54" i="35" s="1"/>
  <c r="AX58" i="35"/>
  <c r="R13" i="36" s="1"/>
  <c r="AX59" i="35"/>
  <c r="R14" i="36" s="1"/>
  <c r="AX60" i="35"/>
  <c r="R15" i="36" s="1"/>
  <c r="G15" i="38" s="1"/>
  <c r="AX61" i="35"/>
  <c r="R16" i="36" s="1"/>
  <c r="G16" i="38" s="1"/>
  <c r="AV63" i="35"/>
  <c r="P18" i="36" s="1"/>
  <c r="E85" i="35"/>
  <c r="AA85" i="35"/>
  <c r="AV85" i="35"/>
  <c r="X10" i="36" s="1"/>
  <c r="AL88" i="35"/>
  <c r="AX90" i="35"/>
  <c r="Z15" i="36" s="1"/>
  <c r="I15" i="38" s="1"/>
  <c r="AV10" i="35"/>
  <c r="D10" i="36" s="1"/>
  <c r="AX13" i="35"/>
  <c r="F13" i="36" s="1"/>
  <c r="D13" i="38" s="1"/>
  <c r="D34" i="35"/>
  <c r="E24" i="35"/>
  <c r="Z34" i="35"/>
  <c r="AA24" i="35"/>
  <c r="AV24" i="35"/>
  <c r="H9" i="36" s="1"/>
  <c r="P25" i="35"/>
  <c r="AL25" i="35"/>
  <c r="E26" i="35"/>
  <c r="AA26" i="35"/>
  <c r="AV26" i="35"/>
  <c r="H11" i="36" s="1"/>
  <c r="P27" i="35"/>
  <c r="AL27" i="35"/>
  <c r="E28" i="35"/>
  <c r="AA28" i="35"/>
  <c r="AV28" i="35"/>
  <c r="H13" i="36" s="1"/>
  <c r="P29" i="35"/>
  <c r="AL29" i="35"/>
  <c r="E30" i="35"/>
  <c r="AA30" i="35"/>
  <c r="AV30" i="35"/>
  <c r="H15" i="36" s="1"/>
  <c r="P31" i="35"/>
  <c r="AL31" i="35"/>
  <c r="AV32" i="35"/>
  <c r="H17" i="36" s="1"/>
  <c r="E32" i="35"/>
  <c r="F19" i="35"/>
  <c r="Q19" i="35"/>
  <c r="AB19" i="35"/>
  <c r="AM19" i="35"/>
  <c r="AX9" i="35"/>
  <c r="AL13" i="35"/>
  <c r="F34" i="35"/>
  <c r="H24" i="35"/>
  <c r="H25" i="35" s="1"/>
  <c r="AB34" i="35"/>
  <c r="AD24" i="35"/>
  <c r="AD25" i="35" s="1"/>
  <c r="AX24" i="35"/>
  <c r="J9" i="36" s="1"/>
  <c r="E9" i="38" s="1"/>
  <c r="AX26" i="35"/>
  <c r="J11" i="36" s="1"/>
  <c r="E11" i="38" s="1"/>
  <c r="AX28" i="35"/>
  <c r="J13" i="36" s="1"/>
  <c r="E13" i="38" s="1"/>
  <c r="AX30" i="35"/>
  <c r="J15" i="36" s="1"/>
  <c r="E15" i="38" s="1"/>
  <c r="AX32" i="35"/>
  <c r="J17" i="36" s="1"/>
  <c r="E17" i="38" s="1"/>
  <c r="AA32" i="35"/>
  <c r="AV13" i="35"/>
  <c r="D13" i="36" s="1"/>
  <c r="O34" i="35"/>
  <c r="P24" i="35"/>
  <c r="AK34" i="35"/>
  <c r="AL24" i="35"/>
  <c r="AV25" i="35"/>
  <c r="H10" i="36" s="1"/>
  <c r="AV27" i="35"/>
  <c r="H12" i="36" s="1"/>
  <c r="AV29" i="35"/>
  <c r="H14" i="36" s="1"/>
  <c r="AL30" i="35"/>
  <c r="E31" i="35"/>
  <c r="AA31" i="35"/>
  <c r="AV31" i="35"/>
  <c r="H16" i="36" s="1"/>
  <c r="P32" i="35"/>
  <c r="O49" i="35"/>
  <c r="P39" i="35"/>
  <c r="D19" i="35"/>
  <c r="H9" i="35"/>
  <c r="O19" i="35"/>
  <c r="S9" i="35"/>
  <c r="Z19" i="35"/>
  <c r="AD9" i="35"/>
  <c r="AK19" i="35"/>
  <c r="AO9" i="35"/>
  <c r="AV9" i="35"/>
  <c r="D9" i="36" s="1"/>
  <c r="E12" i="35"/>
  <c r="AL12" i="35"/>
  <c r="Q34" i="35"/>
  <c r="S24" i="35"/>
  <c r="AM34" i="35"/>
  <c r="AO24" i="35"/>
  <c r="AX25" i="35"/>
  <c r="J10" i="36" s="1"/>
  <c r="E10" i="38" s="1"/>
  <c r="AX27" i="35"/>
  <c r="J12" i="36" s="1"/>
  <c r="E12" i="38" s="1"/>
  <c r="AX29" i="35"/>
  <c r="J14" i="36" s="1"/>
  <c r="E14" i="38" s="1"/>
  <c r="AX31" i="35"/>
  <c r="J16" i="36" s="1"/>
  <c r="E16" i="38" s="1"/>
  <c r="AX33" i="35"/>
  <c r="J18" i="36" s="1"/>
  <c r="E18" i="38" s="1"/>
  <c r="E33" i="35"/>
  <c r="AD39" i="35"/>
  <c r="AB49" i="35"/>
  <c r="AV40" i="35"/>
  <c r="L10" i="36" s="1"/>
  <c r="AX41" i="35"/>
  <c r="N11" i="36" s="1"/>
  <c r="F11" i="38" s="1"/>
  <c r="AX44" i="35"/>
  <c r="N14" i="36" s="1"/>
  <c r="F14" i="38" s="1"/>
  <c r="AA33" i="35"/>
  <c r="D49" i="35"/>
  <c r="E39" i="35"/>
  <c r="S39" i="35"/>
  <c r="S40" i="35" s="1"/>
  <c r="Q49" i="35"/>
  <c r="AV39" i="35"/>
  <c r="L9" i="36" s="1"/>
  <c r="AL40" i="35"/>
  <c r="AX40" i="35"/>
  <c r="N10" i="36" s="1"/>
  <c r="F10" i="38" s="1"/>
  <c r="AV43" i="35"/>
  <c r="L13" i="36" s="1"/>
  <c r="H39" i="35"/>
  <c r="F49" i="35"/>
  <c r="AK49" i="35"/>
  <c r="AL39" i="35"/>
  <c r="AX39" i="35"/>
  <c r="N9" i="36" s="1"/>
  <c r="F9" i="38" s="1"/>
  <c r="P41" i="35"/>
  <c r="E42" i="35"/>
  <c r="AV42" i="35"/>
  <c r="L12" i="36" s="1"/>
  <c r="P43" i="35"/>
  <c r="Z49" i="35"/>
  <c r="AA39" i="35"/>
  <c r="AO39" i="35"/>
  <c r="AM49" i="35"/>
  <c r="P40" i="35"/>
  <c r="AD40" i="35"/>
  <c r="E41" i="35"/>
  <c r="AV41" i="35"/>
  <c r="L11" i="36" s="1"/>
  <c r="AL42" i="35"/>
  <c r="AL43" i="35"/>
  <c r="E44" i="35"/>
  <c r="AX43" i="35"/>
  <c r="N13" i="36" s="1"/>
  <c r="F13" i="38" s="1"/>
  <c r="AV44" i="35"/>
  <c r="L14" i="36" s="1"/>
  <c r="AX45" i="35"/>
  <c r="N15" i="36" s="1"/>
  <c r="F15" i="38" s="1"/>
  <c r="AV46" i="35"/>
  <c r="L16" i="36" s="1"/>
  <c r="AX47" i="35"/>
  <c r="N17" i="36" s="1"/>
  <c r="F17" i="38" s="1"/>
  <c r="AA63" i="35"/>
  <c r="D79" i="35"/>
  <c r="E69" i="35"/>
  <c r="Q79" i="35"/>
  <c r="S69" i="35"/>
  <c r="S70" i="35" s="1"/>
  <c r="AV69" i="35"/>
  <c r="T9" i="36" s="1"/>
  <c r="AX70" i="35"/>
  <c r="V10" i="36" s="1"/>
  <c r="H10" i="38" s="1"/>
  <c r="AL70" i="35"/>
  <c r="E71" i="35"/>
  <c r="F79" i="35"/>
  <c r="H69" i="35"/>
  <c r="H70" i="35" s="1"/>
  <c r="AK79" i="35"/>
  <c r="AL69" i="35"/>
  <c r="AX69" i="35"/>
  <c r="V9" i="36" s="1"/>
  <c r="H9" i="38" s="1"/>
  <c r="AA71" i="35"/>
  <c r="AV45" i="35"/>
  <c r="L15" i="36" s="1"/>
  <c r="AX46" i="35"/>
  <c r="N16" i="36" s="1"/>
  <c r="F16" i="38" s="1"/>
  <c r="AV47" i="35"/>
  <c r="L17" i="36" s="1"/>
  <c r="AB64" i="35"/>
  <c r="AF54" i="35" s="1"/>
  <c r="AX62" i="35"/>
  <c r="R17" i="36" s="1"/>
  <c r="G17" i="38" s="1"/>
  <c r="E62" i="35"/>
  <c r="Z79" i="35"/>
  <c r="AA69" i="35"/>
  <c r="AM79" i="35"/>
  <c r="AO69" i="35"/>
  <c r="P70" i="35"/>
  <c r="AV70" i="35"/>
  <c r="T10" i="36" s="1"/>
  <c r="AX71" i="35"/>
  <c r="V11" i="36" s="1"/>
  <c r="H11" i="38" s="1"/>
  <c r="P72" i="35"/>
  <c r="AV48" i="35"/>
  <c r="L18" i="36" s="1"/>
  <c r="AA62" i="35"/>
  <c r="AX63" i="35"/>
  <c r="R18" i="36" s="1"/>
  <c r="G18" i="38" s="1"/>
  <c r="E63" i="35"/>
  <c r="P69" i="35"/>
  <c r="O79" i="35"/>
  <c r="AB79" i="35"/>
  <c r="AD69" i="35"/>
  <c r="E72" i="35"/>
  <c r="AV72" i="35"/>
  <c r="T12" i="36" s="1"/>
  <c r="AV71" i="35"/>
  <c r="T11" i="36" s="1"/>
  <c r="AX72" i="35"/>
  <c r="V12" i="36" s="1"/>
  <c r="H12" i="38" s="1"/>
  <c r="AV73" i="35"/>
  <c r="T13" i="36" s="1"/>
  <c r="AX74" i="35"/>
  <c r="V14" i="36" s="1"/>
  <c r="H14" i="38" s="1"/>
  <c r="AV75" i="35"/>
  <c r="T15" i="36" s="1"/>
  <c r="AX76" i="35"/>
  <c r="V16" i="36" s="1"/>
  <c r="H16" i="38" s="1"/>
  <c r="AV77" i="35"/>
  <c r="T17" i="36" s="1"/>
  <c r="AX78" i="35"/>
  <c r="V18" i="36" s="1"/>
  <c r="H18" i="38" s="1"/>
  <c r="P84" i="35"/>
  <c r="O94" i="35"/>
  <c r="AX88" i="35"/>
  <c r="Z13" i="36" s="1"/>
  <c r="I13" i="38" s="1"/>
  <c r="AA88" i="35"/>
  <c r="AV88" i="35"/>
  <c r="X13" i="36" s="1"/>
  <c r="AV54" i="35"/>
  <c r="AD55" i="35"/>
  <c r="AO55" i="35"/>
  <c r="F64" i="35"/>
  <c r="Q94" i="35"/>
  <c r="S84" i="35"/>
  <c r="AA84" i="35"/>
  <c r="Z94" i="35"/>
  <c r="P86" i="35"/>
  <c r="AV87" i="35"/>
  <c r="X12" i="36" s="1"/>
  <c r="E87" i="35"/>
  <c r="AA89" i="35"/>
  <c r="AX73" i="35"/>
  <c r="V13" i="36" s="1"/>
  <c r="H13" i="38" s="1"/>
  <c r="AV74" i="35"/>
  <c r="T14" i="36" s="1"/>
  <c r="AX75" i="35"/>
  <c r="V15" i="36" s="1"/>
  <c r="AV76" i="35"/>
  <c r="T16" i="36" s="1"/>
  <c r="AX77" i="35"/>
  <c r="V17" i="36" s="1"/>
  <c r="H17" i="38" s="1"/>
  <c r="AV78" i="35"/>
  <c r="T18" i="36" s="1"/>
  <c r="AL84" i="35"/>
  <c r="AK94" i="35"/>
  <c r="AV84" i="35"/>
  <c r="X9" i="36" s="1"/>
  <c r="H85" i="35"/>
  <c r="AD85" i="35"/>
  <c r="AX86" i="35"/>
  <c r="Z11" i="36" s="1"/>
  <c r="I11" i="38" s="1"/>
  <c r="AX89" i="35"/>
  <c r="Z14" i="36" s="1"/>
  <c r="I14" i="38" s="1"/>
  <c r="E90" i="35"/>
  <c r="AV90" i="35"/>
  <c r="X15" i="36" s="1"/>
  <c r="E84" i="35"/>
  <c r="D94" i="35"/>
  <c r="AM94" i="35"/>
  <c r="AV91" i="35"/>
  <c r="X16" i="36" s="1"/>
  <c r="AX85" i="35"/>
  <c r="Z10" i="36" s="1"/>
  <c r="I10" i="38" s="1"/>
  <c r="P87" i="35"/>
  <c r="AA90" i="35"/>
  <c r="E92" i="35"/>
  <c r="P92" i="35"/>
  <c r="E93" i="35"/>
  <c r="AV93" i="35"/>
  <c r="X18" i="36" s="1"/>
  <c r="AX91" i="35"/>
  <c r="Z16" i="36" s="1"/>
  <c r="AV92" i="35"/>
  <c r="X17" i="36" s="1"/>
  <c r="AX93" i="35"/>
  <c r="Z18" i="36" s="1"/>
  <c r="I18" i="38" s="1"/>
  <c r="F94" i="35"/>
  <c r="J84" i="35" s="1"/>
  <c r="AB94" i="35"/>
  <c r="AF84" i="35" s="1"/>
  <c r="AO84" i="35"/>
  <c r="AX84" i="35"/>
  <c r="Z9" i="36" s="1"/>
  <c r="I9" i="38" s="1"/>
  <c r="AA86" i="35"/>
  <c r="E88" i="35"/>
  <c r="AL89" i="35"/>
  <c r="P91" i="35"/>
  <c r="AL92" i="35"/>
  <c r="AA93" i="35"/>
  <c r="AG40" i="42" l="1"/>
  <c r="L18" i="38"/>
  <c r="L17" i="38"/>
  <c r="G55" i="35"/>
  <c r="AW56" i="35"/>
  <c r="AC55" i="35"/>
  <c r="AC56" i="35" s="1"/>
  <c r="FI16" i="40"/>
  <c r="K35" i="43"/>
  <c r="BA40" i="42"/>
  <c r="L12" i="38"/>
  <c r="FE15" i="40"/>
  <c r="FU34" i="48"/>
  <c r="M19" i="43"/>
  <c r="FK14" i="40"/>
  <c r="G25" i="43"/>
  <c r="FE11" i="40"/>
  <c r="FC51" i="48" a="1"/>
  <c r="FJ61" i="48" s="1"/>
  <c r="FI12" i="40"/>
  <c r="FL15" i="40"/>
  <c r="FF18" i="40"/>
  <c r="FL14" i="40"/>
  <c r="J13" i="45"/>
  <c r="O17" i="44"/>
  <c r="K70" i="42"/>
  <c r="FL12" i="40"/>
  <c r="FH13" i="40"/>
  <c r="FI9" i="40"/>
  <c r="O15" i="44"/>
  <c r="F19" i="44"/>
  <c r="FI18" i="40"/>
  <c r="FK18" i="40"/>
  <c r="FD9" i="40"/>
  <c r="FI13" i="40"/>
  <c r="FK16" i="40"/>
  <c r="FI10" i="40"/>
  <c r="FL10" i="40"/>
  <c r="AC10" i="35"/>
  <c r="AC11" i="35" s="1"/>
  <c r="AC12" i="35" s="1"/>
  <c r="BA84" i="42"/>
  <c r="BC84" i="42" s="1"/>
  <c r="BA69" i="42"/>
  <c r="L14" i="45"/>
  <c r="O14" i="45" s="1"/>
  <c r="AW70" i="35"/>
  <c r="U10" i="36" s="1"/>
  <c r="H10" i="37" s="1"/>
  <c r="FG17" i="40"/>
  <c r="U9" i="35"/>
  <c r="FM11" i="40"/>
  <c r="FS12" i="40" s="1"/>
  <c r="ED10" i="40"/>
  <c r="EJ11" i="40" s="1"/>
  <c r="EJ25" i="40" s="1"/>
  <c r="FG11" i="40"/>
  <c r="FC12" i="40"/>
  <c r="FC17" i="40"/>
  <c r="FC13" i="40"/>
  <c r="FD14" i="40"/>
  <c r="FK13" i="40"/>
  <c r="FH12" i="40"/>
  <c r="EB17" i="40"/>
  <c r="DX17" i="40"/>
  <c r="DY9" i="40"/>
  <c r="DU12" i="40"/>
  <c r="EC10" i="40"/>
  <c r="FD18" i="40"/>
  <c r="BA25" i="42"/>
  <c r="BC25" i="42" s="1"/>
  <c r="AY26" i="42"/>
  <c r="G10" i="35"/>
  <c r="G11" i="35" s="1"/>
  <c r="G12" i="35" s="1"/>
  <c r="FM15" i="40"/>
  <c r="FS16" i="40" s="1"/>
  <c r="ED18" i="40"/>
  <c r="EJ19" i="40" s="1"/>
  <c r="ED16" i="40"/>
  <c r="EJ17" i="40" s="1"/>
  <c r="EJ31" i="40" s="1"/>
  <c r="ED14" i="40"/>
  <c r="EJ15" i="40" s="1"/>
  <c r="EJ29" i="40" s="1"/>
  <c r="ED12" i="40"/>
  <c r="EJ13" i="40" s="1"/>
  <c r="FM10" i="40"/>
  <c r="FS11" i="40" s="1"/>
  <c r="FM18" i="40"/>
  <c r="FS19" i="40" s="1"/>
  <c r="FM14" i="40"/>
  <c r="FS15" i="40" s="1"/>
  <c r="FS29" i="40" s="1"/>
  <c r="FM16" i="40"/>
  <c r="FS17" i="40" s="1"/>
  <c r="FJ17" i="40"/>
  <c r="FD12" i="40"/>
  <c r="FK15" i="40"/>
  <c r="FC16" i="40"/>
  <c r="FG10" i="40"/>
  <c r="FK11" i="40"/>
  <c r="FF13" i="40"/>
  <c r="FC14" i="40"/>
  <c r="FE9" i="40"/>
  <c r="FD13" i="40"/>
  <c r="AW45" i="35"/>
  <c r="M15" i="36" s="1"/>
  <c r="F15" i="37" s="1"/>
  <c r="FM12" i="40"/>
  <c r="FS13" i="40" s="1"/>
  <c r="FG14" i="40"/>
  <c r="FK9" i="40"/>
  <c r="FC15" i="40"/>
  <c r="FH15" i="40"/>
  <c r="FJ12" i="40"/>
  <c r="FD10" i="40"/>
  <c r="FC11" i="40"/>
  <c r="FH11" i="40"/>
  <c r="FG12" i="40"/>
  <c r="FI14" i="40"/>
  <c r="DX18" i="40"/>
  <c r="FI17" i="40"/>
  <c r="DT18" i="40"/>
  <c r="DY13" i="40"/>
  <c r="FM13" i="40"/>
  <c r="FS14" i="40" s="1"/>
  <c r="FS28" i="40" s="1"/>
  <c r="FM9" i="40"/>
  <c r="FS10" i="40" s="1"/>
  <c r="ED17" i="40"/>
  <c r="EJ18" i="40" s="1"/>
  <c r="EJ32" i="40" s="1"/>
  <c r="ED15" i="40"/>
  <c r="EJ16" i="40" s="1"/>
  <c r="ED13" i="40"/>
  <c r="EJ14" i="40" s="1"/>
  <c r="EJ28" i="40" s="1"/>
  <c r="ED11" i="40"/>
  <c r="EJ12" i="40" s="1"/>
  <c r="ED9" i="40"/>
  <c r="EJ10" i="40" s="1"/>
  <c r="EJ24" i="40" s="1"/>
  <c r="FM17" i="40"/>
  <c r="FS18" i="40" s="1"/>
  <c r="FE14" i="40"/>
  <c r="FF16" i="40"/>
  <c r="FL11" i="40"/>
  <c r="FC9" i="40"/>
  <c r="FE13" i="40"/>
  <c r="FG9" i="40"/>
  <c r="FH9" i="40"/>
  <c r="FE10" i="40"/>
  <c r="FE18" i="40"/>
  <c r="DY14" i="40"/>
  <c r="DU11" i="40"/>
  <c r="FI11" i="40"/>
  <c r="DX14" i="40"/>
  <c r="DT11" i="40"/>
  <c r="EB9" i="40"/>
  <c r="EC13" i="40"/>
  <c r="DU9" i="40"/>
  <c r="EA16" i="40"/>
  <c r="DW13" i="40"/>
  <c r="DY12" i="40"/>
  <c r="DT16" i="40"/>
  <c r="EB14" i="40"/>
  <c r="DX11" i="40"/>
  <c r="EA14" i="40"/>
  <c r="DW11" i="40"/>
  <c r="EC14" i="40"/>
  <c r="EC17" i="40"/>
  <c r="FH16" i="40"/>
  <c r="FJ11" i="40"/>
  <c r="DZ16" i="40"/>
  <c r="DV13" i="40"/>
  <c r="DY15" i="40"/>
  <c r="DZ15" i="40"/>
  <c r="DV12" i="40"/>
  <c r="DZ14" i="40"/>
  <c r="DV11" i="40"/>
  <c r="DU16" i="40"/>
  <c r="FH17" i="40"/>
  <c r="FF12" i="40"/>
  <c r="FE17" i="40"/>
  <c r="FE16" i="40"/>
  <c r="FF9" i="40"/>
  <c r="FL16" i="40"/>
  <c r="FL13" i="40"/>
  <c r="DY16" i="40"/>
  <c r="EC12" i="40"/>
  <c r="DW18" i="40"/>
  <c r="EA13" i="40"/>
  <c r="DT14" i="40"/>
  <c r="EB12" i="40"/>
  <c r="DX9" i="40"/>
  <c r="DU14" i="40"/>
  <c r="DT17" i="40"/>
  <c r="EB15" i="40"/>
  <c r="DX12" i="40"/>
  <c r="DT9" i="40"/>
  <c r="DW16" i="40"/>
  <c r="EA11" i="40"/>
  <c r="DZ17" i="40"/>
  <c r="DV14" i="40"/>
  <c r="DZ9" i="40"/>
  <c r="EC15" i="40"/>
  <c r="DY17" i="40"/>
  <c r="FD17" i="40"/>
  <c r="FF15" i="40"/>
  <c r="FJ10" i="40"/>
  <c r="FF10" i="40"/>
  <c r="FG13" i="40"/>
  <c r="FD15" i="40"/>
  <c r="FD11" i="40"/>
  <c r="FH18" i="40"/>
  <c r="FJ14" i="40"/>
  <c r="FJ18" i="40"/>
  <c r="FF14" i="40"/>
  <c r="FJ9" i="40"/>
  <c r="FC18" i="40"/>
  <c r="FL9" i="40"/>
  <c r="L39" i="43"/>
  <c r="AY85" i="42"/>
  <c r="BA85" i="42" s="1"/>
  <c r="BC85" i="42" s="1"/>
  <c r="FC10" i="40"/>
  <c r="EB18" i="40"/>
  <c r="DT15" i="40"/>
  <c r="EB13" i="40"/>
  <c r="DX10" i="40"/>
  <c r="DW9" i="40"/>
  <c r="EC11" i="40"/>
  <c r="EC9" i="40"/>
  <c r="DW10" i="40"/>
  <c r="DU13" i="40"/>
  <c r="DW17" i="40"/>
  <c r="EA12" i="40"/>
  <c r="DY11" i="40"/>
  <c r="DX15" i="40"/>
  <c r="DT12" i="40"/>
  <c r="EB10" i="40"/>
  <c r="EA18" i="40"/>
  <c r="DW15" i="40"/>
  <c r="DY18" i="40"/>
  <c r="DV17" i="40"/>
  <c r="DZ12" i="40"/>
  <c r="DV9" i="40"/>
  <c r="EC16" i="40"/>
  <c r="DV16" i="40"/>
  <c r="DZ11" i="40"/>
  <c r="DZ18" i="40"/>
  <c r="DV15" i="40"/>
  <c r="DZ10" i="40"/>
  <c r="EC18" i="40"/>
  <c r="FJ15" i="40"/>
  <c r="FI15" i="40"/>
  <c r="FE12" i="40"/>
  <c r="FD16" i="40"/>
  <c r="FJ16" i="40"/>
  <c r="FF11" i="40"/>
  <c r="FL17" i="40"/>
  <c r="FF17" i="40"/>
  <c r="FG16" i="40"/>
  <c r="DU17" i="40"/>
  <c r="DU15" i="40"/>
  <c r="FK17" i="40"/>
  <c r="DY10" i="40"/>
  <c r="EA17" i="40"/>
  <c r="DW14" i="40"/>
  <c r="FK10" i="40"/>
  <c r="EB16" i="40"/>
  <c r="DX13" i="40"/>
  <c r="DT10" i="40"/>
  <c r="EA10" i="40"/>
  <c r="DU10" i="40"/>
  <c r="DX16" i="40"/>
  <c r="DT13" i="40"/>
  <c r="EB11" i="40"/>
  <c r="FG15" i="40"/>
  <c r="EA15" i="40"/>
  <c r="DW12" i="40"/>
  <c r="EA9" i="40"/>
  <c r="DV18" i="40"/>
  <c r="DZ13" i="40"/>
  <c r="DV10" i="40"/>
  <c r="FK12" i="40"/>
  <c r="FG18" i="40"/>
  <c r="FH10" i="40"/>
  <c r="FL18" i="40"/>
  <c r="FJ13" i="40"/>
  <c r="FH14" i="40"/>
  <c r="DU18" i="40"/>
  <c r="FS26" i="40"/>
  <c r="FS27" i="40"/>
  <c r="FS30" i="40"/>
  <c r="FS24" i="40"/>
  <c r="EJ33" i="40"/>
  <c r="EJ27" i="40"/>
  <c r="EJ26" i="40"/>
  <c r="FS25" i="40"/>
  <c r="EL27" i="48"/>
  <c r="EL24" i="48"/>
  <c r="EL26" i="48"/>
  <c r="EL28" i="48"/>
  <c r="EL34" i="48"/>
  <c r="EL30" i="48"/>
  <c r="EL31" i="48"/>
  <c r="EL32" i="48"/>
  <c r="EL25" i="48"/>
  <c r="EL29" i="48"/>
  <c r="EL33" i="48"/>
  <c r="FU45" i="48"/>
  <c r="FU41" i="48"/>
  <c r="FU48" i="48"/>
  <c r="FU47" i="48"/>
  <c r="FU46" i="48"/>
  <c r="FU42" i="48"/>
  <c r="FU44" i="48"/>
  <c r="FU40" i="48"/>
  <c r="FU38" i="48"/>
  <c r="FU39" i="48"/>
  <c r="FU43" i="48"/>
  <c r="DT51" i="48" a="1"/>
  <c r="FI60" i="48"/>
  <c r="FD59" i="48"/>
  <c r="FJ57" i="48"/>
  <c r="FE56" i="48"/>
  <c r="FK54" i="48"/>
  <c r="FF53" i="48"/>
  <c r="FL51" i="48"/>
  <c r="FD61" i="48"/>
  <c r="FE59" i="48"/>
  <c r="FE57" i="48"/>
  <c r="FF55" i="48"/>
  <c r="FG53" i="48"/>
  <c r="FG51" i="48"/>
  <c r="FK59" i="48"/>
  <c r="FD57" i="48"/>
  <c r="FI54" i="48"/>
  <c r="FC52" i="48"/>
  <c r="FH60" i="48"/>
  <c r="FM57" i="48"/>
  <c r="FV16" i="48" s="1"/>
  <c r="FG55" i="48"/>
  <c r="FK52" i="48"/>
  <c r="FK60" i="48"/>
  <c r="FI55" i="48"/>
  <c r="FG61" i="48"/>
  <c r="FH54" i="48"/>
  <c r="FM58" i="48"/>
  <c r="FV17" i="48" s="1"/>
  <c r="FF52" i="48"/>
  <c r="FF60" i="48"/>
  <c r="FG56" i="48"/>
  <c r="FM54" i="48"/>
  <c r="FV13" i="48" s="1"/>
  <c r="BA24" i="42"/>
  <c r="BC24" i="42" s="1"/>
  <c r="E19" i="45"/>
  <c r="L10" i="44"/>
  <c r="O10" i="44" s="1"/>
  <c r="I19" i="45"/>
  <c r="O12" i="45"/>
  <c r="O12" i="44"/>
  <c r="O11" i="44"/>
  <c r="O18" i="45"/>
  <c r="O18" i="44"/>
  <c r="G23" i="43"/>
  <c r="H34" i="43"/>
  <c r="AP25" i="42"/>
  <c r="AR25" i="42" s="1"/>
  <c r="AN26" i="42"/>
  <c r="O13" i="45"/>
  <c r="F34" i="43"/>
  <c r="E23" i="43"/>
  <c r="AF57" i="42"/>
  <c r="AD58" i="42"/>
  <c r="AY86" i="42"/>
  <c r="T55" i="42"/>
  <c r="V55" i="42" s="1"/>
  <c r="R56" i="42"/>
  <c r="BB26" i="42"/>
  <c r="AZ27" i="42"/>
  <c r="D34" i="43"/>
  <c r="C23" i="43"/>
  <c r="BA54" i="42"/>
  <c r="BC54" i="42" s="1"/>
  <c r="AY55" i="42"/>
  <c r="AR40" i="42"/>
  <c r="AO88" i="42"/>
  <c r="AQ87" i="42"/>
  <c r="AQ13" i="42"/>
  <c r="AO14" i="42"/>
  <c r="AE55" i="42"/>
  <c r="AG55" i="42" s="1"/>
  <c r="AC56" i="42"/>
  <c r="C24" i="43"/>
  <c r="AF12" i="42"/>
  <c r="AD13" i="42"/>
  <c r="J12" i="42"/>
  <c r="H13" i="42"/>
  <c r="D9" i="44"/>
  <c r="E19" i="43"/>
  <c r="BB40" i="42"/>
  <c r="BC40" i="42" s="1"/>
  <c r="AZ41" i="42"/>
  <c r="J57" i="42"/>
  <c r="H58" i="42"/>
  <c r="T43" i="42"/>
  <c r="R44" i="42"/>
  <c r="BA42" i="42"/>
  <c r="AY43" i="42"/>
  <c r="AP10" i="42"/>
  <c r="AR10" i="42" s="1"/>
  <c r="AN11" i="42"/>
  <c r="O16" i="45"/>
  <c r="E42" i="43"/>
  <c r="K42" i="43" s="1"/>
  <c r="D26" i="43"/>
  <c r="I85" i="42"/>
  <c r="K85" i="42" s="1"/>
  <c r="G86" i="42"/>
  <c r="U57" i="42"/>
  <c r="S58" i="42"/>
  <c r="O17" i="45"/>
  <c r="AF28" i="42"/>
  <c r="AD29" i="42"/>
  <c r="H37" i="43"/>
  <c r="L37" i="43" s="1"/>
  <c r="G24" i="43"/>
  <c r="AQ57" i="42"/>
  <c r="AO58" i="42"/>
  <c r="AE42" i="42"/>
  <c r="AC43" i="42"/>
  <c r="S72" i="42"/>
  <c r="U71" i="42"/>
  <c r="O16" i="44"/>
  <c r="AE86" i="42"/>
  <c r="AC87" i="42"/>
  <c r="AP55" i="42"/>
  <c r="AR55" i="42" s="1"/>
  <c r="AN56" i="42"/>
  <c r="AO72" i="42"/>
  <c r="AQ71" i="42"/>
  <c r="AE25" i="42"/>
  <c r="AG25" i="42" s="1"/>
  <c r="AC26" i="42"/>
  <c r="BA39" i="42"/>
  <c r="BC39" i="42" s="1"/>
  <c r="L11" i="45"/>
  <c r="J28" i="42"/>
  <c r="H29" i="42"/>
  <c r="AF41" i="42"/>
  <c r="AG41" i="42" s="1"/>
  <c r="AD42" i="42"/>
  <c r="AP85" i="42"/>
  <c r="AR85" i="42" s="1"/>
  <c r="AN86" i="42"/>
  <c r="BB10" i="42"/>
  <c r="AZ11" i="42"/>
  <c r="E37" i="43"/>
  <c r="K37" i="43" s="1"/>
  <c r="D24" i="43"/>
  <c r="AF86" i="42"/>
  <c r="AD87" i="42"/>
  <c r="D19" i="45"/>
  <c r="J9" i="45"/>
  <c r="G9" i="44"/>
  <c r="G19" i="44" s="1"/>
  <c r="Q19" i="43"/>
  <c r="O15" i="45"/>
  <c r="H24" i="43"/>
  <c r="T70" i="42"/>
  <c r="V70" i="42" s="1"/>
  <c r="R71" i="42"/>
  <c r="BB70" i="42"/>
  <c r="AZ71" i="42"/>
  <c r="E9" i="44"/>
  <c r="E19" i="44" s="1"/>
  <c r="I19" i="43"/>
  <c r="U27" i="42"/>
  <c r="S28" i="42"/>
  <c r="H9" i="44"/>
  <c r="U19" i="43"/>
  <c r="O14" i="44"/>
  <c r="BA9" i="42"/>
  <c r="AY10" i="42"/>
  <c r="AE70" i="42"/>
  <c r="AG70" i="42" s="1"/>
  <c r="AC71" i="42"/>
  <c r="I26" i="42"/>
  <c r="K26" i="42" s="1"/>
  <c r="G27" i="42"/>
  <c r="O10" i="45"/>
  <c r="H19" i="45"/>
  <c r="L9" i="45"/>
  <c r="U41" i="42"/>
  <c r="V41" i="42" s="1"/>
  <c r="S42" i="42"/>
  <c r="I34" i="43"/>
  <c r="H23" i="43"/>
  <c r="T10" i="42"/>
  <c r="V10" i="42" s="1"/>
  <c r="R11" i="42"/>
  <c r="J42" i="42"/>
  <c r="H43" i="42"/>
  <c r="AP70" i="42"/>
  <c r="AR70" i="42" s="1"/>
  <c r="AN71" i="42"/>
  <c r="I71" i="42"/>
  <c r="G72" i="42"/>
  <c r="BA41" i="42"/>
  <c r="E34" i="43"/>
  <c r="D23" i="43"/>
  <c r="BB55" i="42"/>
  <c r="AZ56" i="42"/>
  <c r="T25" i="42"/>
  <c r="V25" i="42" s="1"/>
  <c r="R26" i="42"/>
  <c r="AP41" i="42"/>
  <c r="AN42" i="42"/>
  <c r="BB87" i="42"/>
  <c r="AZ88" i="42"/>
  <c r="T85" i="42"/>
  <c r="V85" i="42" s="1"/>
  <c r="R86" i="42"/>
  <c r="AD73" i="42"/>
  <c r="AF72" i="42"/>
  <c r="AE10" i="42"/>
  <c r="AG10" i="42" s="1"/>
  <c r="AC11" i="42"/>
  <c r="I9" i="44"/>
  <c r="I19" i="44" s="1"/>
  <c r="Y19" i="43"/>
  <c r="J71" i="42"/>
  <c r="K71" i="42" s="1"/>
  <c r="H72" i="42"/>
  <c r="AQ28" i="42"/>
  <c r="AO29" i="42"/>
  <c r="I10" i="42"/>
  <c r="K10" i="42" s="1"/>
  <c r="G11" i="42"/>
  <c r="U87" i="42"/>
  <c r="S88" i="42"/>
  <c r="AY70" i="42"/>
  <c r="U11" i="42"/>
  <c r="S12" i="42"/>
  <c r="AQ41" i="42"/>
  <c r="AO42" i="42"/>
  <c r="G34" i="43"/>
  <c r="F23" i="43"/>
  <c r="H87" i="42"/>
  <c r="J86" i="42"/>
  <c r="E40" i="43"/>
  <c r="K40" i="43" s="1"/>
  <c r="D25" i="43"/>
  <c r="BC69" i="42"/>
  <c r="BC9" i="42"/>
  <c r="I55" i="42"/>
  <c r="K55" i="42" s="1"/>
  <c r="G56" i="42"/>
  <c r="O13" i="44"/>
  <c r="I41" i="42"/>
  <c r="K41" i="42" s="1"/>
  <c r="G42" i="42"/>
  <c r="J15" i="38"/>
  <c r="L14" i="38"/>
  <c r="L11" i="38"/>
  <c r="J17" i="38"/>
  <c r="J18" i="38"/>
  <c r="F19" i="38"/>
  <c r="J10" i="38"/>
  <c r="L13" i="38"/>
  <c r="L9" i="38"/>
  <c r="L10" i="38"/>
  <c r="E19" i="38"/>
  <c r="J16" i="38"/>
  <c r="BM2" i="40"/>
  <c r="AA16" i="36"/>
  <c r="I41" i="36" s="1"/>
  <c r="I16" i="38"/>
  <c r="I19" i="38" s="1"/>
  <c r="W15" i="36"/>
  <c r="H40" i="36" s="1"/>
  <c r="H15" i="38"/>
  <c r="L15" i="38" s="1"/>
  <c r="S14" i="36"/>
  <c r="G39" i="36" s="1"/>
  <c r="G14" i="38"/>
  <c r="J14" i="38" s="1"/>
  <c r="S13" i="36"/>
  <c r="G38" i="36" s="1"/>
  <c r="G13" i="38"/>
  <c r="G11" i="36"/>
  <c r="D36" i="36" s="1"/>
  <c r="D11" i="38"/>
  <c r="J11" i="38" s="1"/>
  <c r="G12" i="36"/>
  <c r="D37" i="36" s="1"/>
  <c r="D12" i="38"/>
  <c r="J12" i="38" s="1"/>
  <c r="S16" i="36"/>
  <c r="G41" i="36" s="1"/>
  <c r="AW60" i="35"/>
  <c r="Q15" i="36" s="1"/>
  <c r="G15" i="37" s="1"/>
  <c r="AW14" i="35"/>
  <c r="E14" i="36" s="1"/>
  <c r="D14" i="37" s="1"/>
  <c r="AW15" i="35"/>
  <c r="E15" i="36" s="1"/>
  <c r="D15" i="37" s="1"/>
  <c r="AW18" i="35"/>
  <c r="J54" i="35"/>
  <c r="AW54" i="35"/>
  <c r="Q9" i="36" s="1"/>
  <c r="G9" i="37" s="1"/>
  <c r="O10" i="36"/>
  <c r="F35" i="36" s="1"/>
  <c r="AF25" i="35"/>
  <c r="AW9" i="35"/>
  <c r="E9" i="36" s="1"/>
  <c r="D9" i="37" s="1"/>
  <c r="S15" i="36"/>
  <c r="G40" i="36" s="1"/>
  <c r="AW59" i="35"/>
  <c r="Q14" i="36" s="1"/>
  <c r="G14" i="37" s="1"/>
  <c r="AW55" i="35"/>
  <c r="Q10" i="36" s="1"/>
  <c r="G10" i="37" s="1"/>
  <c r="K14" i="36"/>
  <c r="E39" i="36" s="1"/>
  <c r="AW58" i="35"/>
  <c r="Q13" i="36" s="1"/>
  <c r="G13" i="37" s="1"/>
  <c r="AW47" i="35"/>
  <c r="M17" i="36" s="1"/>
  <c r="F17" i="37" s="1"/>
  <c r="AW57" i="35"/>
  <c r="Q12" i="36" s="1"/>
  <c r="G12" i="37" s="1"/>
  <c r="AN10" i="35"/>
  <c r="AN11" i="35" s="1"/>
  <c r="AN12" i="35" s="1"/>
  <c r="AN13" i="35" s="1"/>
  <c r="G18" i="36"/>
  <c r="D43" i="36" s="1"/>
  <c r="AW76" i="35"/>
  <c r="U16" i="36" s="1"/>
  <c r="H16" i="37" s="1"/>
  <c r="P64" i="35"/>
  <c r="T54" i="35" s="1"/>
  <c r="AW29" i="35"/>
  <c r="I14" i="36" s="1"/>
  <c r="E14" i="37" s="1"/>
  <c r="AW25" i="35"/>
  <c r="I10" i="36" s="1"/>
  <c r="E10" i="37" s="1"/>
  <c r="AW17" i="35"/>
  <c r="E17" i="36" s="1"/>
  <c r="D17" i="37" s="1"/>
  <c r="AW91" i="35"/>
  <c r="AZ54" i="35"/>
  <c r="AZ55" i="35" s="1"/>
  <c r="AW48" i="35"/>
  <c r="M18" i="36" s="1"/>
  <c r="F18" i="37" s="1"/>
  <c r="K17" i="36"/>
  <c r="E42" i="36" s="1"/>
  <c r="AW61" i="35"/>
  <c r="Q16" i="36" s="1"/>
  <c r="G16" i="37" s="1"/>
  <c r="AW11" i="35"/>
  <c r="E11" i="36" s="1"/>
  <c r="D11" i="37" s="1"/>
  <c r="AQ9" i="35"/>
  <c r="AW13" i="35"/>
  <c r="E13" i="36" s="1"/>
  <c r="D13" i="37" s="1"/>
  <c r="R10" i="35"/>
  <c r="R11" i="35" s="1"/>
  <c r="R12" i="35" s="1"/>
  <c r="R13" i="35" s="1"/>
  <c r="AW27" i="35"/>
  <c r="AN55" i="35"/>
  <c r="AA19" i="35"/>
  <c r="AE9" i="35" s="1"/>
  <c r="K12" i="36"/>
  <c r="E37" i="36" s="1"/>
  <c r="AQ24" i="35"/>
  <c r="E18" i="36"/>
  <c r="D18" i="37" s="1"/>
  <c r="Q11" i="36"/>
  <c r="G11" i="37" s="1"/>
  <c r="AW46" i="35"/>
  <c r="AW77" i="35"/>
  <c r="AW75" i="35"/>
  <c r="AW73" i="35"/>
  <c r="I12" i="36"/>
  <c r="E12" i="37" s="1"/>
  <c r="AA17" i="36"/>
  <c r="I42" i="36" s="1"/>
  <c r="AA10" i="36"/>
  <c r="I35" i="36" s="1"/>
  <c r="AA11" i="36"/>
  <c r="I36" i="36" s="1"/>
  <c r="AA13" i="36"/>
  <c r="I38" i="36" s="1"/>
  <c r="O16" i="36"/>
  <c r="F41" i="36" s="1"/>
  <c r="O13" i="36"/>
  <c r="F38" i="36" s="1"/>
  <c r="K16" i="36"/>
  <c r="E41" i="36" s="1"/>
  <c r="K11" i="36"/>
  <c r="E36" i="36" s="1"/>
  <c r="G15" i="36"/>
  <c r="D40" i="36" s="1"/>
  <c r="W16" i="36"/>
  <c r="H41" i="36" s="1"/>
  <c r="L41" i="36" s="1"/>
  <c r="D19" i="36"/>
  <c r="K15" i="36"/>
  <c r="G17" i="36"/>
  <c r="D42" i="36" s="1"/>
  <c r="Z19" i="36"/>
  <c r="AA18" i="36"/>
  <c r="I43" i="36" s="1"/>
  <c r="AA14" i="36"/>
  <c r="I39" i="36" s="1"/>
  <c r="X19" i="36"/>
  <c r="W17" i="36"/>
  <c r="H42" i="36" s="1"/>
  <c r="W13" i="36"/>
  <c r="H38" i="36" s="1"/>
  <c r="W18" i="36"/>
  <c r="H43" i="36" s="1"/>
  <c r="W14" i="36"/>
  <c r="H39" i="36" s="1"/>
  <c r="S18" i="36"/>
  <c r="G43" i="36" s="1"/>
  <c r="W11" i="36"/>
  <c r="H36" i="36" s="1"/>
  <c r="L36" i="36" s="1"/>
  <c r="S17" i="36"/>
  <c r="G42" i="36" s="1"/>
  <c r="K18" i="36"/>
  <c r="E43" i="36" s="1"/>
  <c r="K10" i="36"/>
  <c r="E35" i="36" s="1"/>
  <c r="K13" i="36"/>
  <c r="E38" i="36" s="1"/>
  <c r="S10" i="36"/>
  <c r="G35" i="36" s="1"/>
  <c r="G16" i="36"/>
  <c r="D41" i="36" s="1"/>
  <c r="U70" i="35"/>
  <c r="O15" i="36"/>
  <c r="F40" i="36" s="1"/>
  <c r="O11" i="36"/>
  <c r="F36" i="36" s="1"/>
  <c r="O18" i="36"/>
  <c r="F43" i="36" s="1"/>
  <c r="W9" i="36"/>
  <c r="H34" i="36" s="1"/>
  <c r="AA15" i="36"/>
  <c r="I40" i="36" s="1"/>
  <c r="G10" i="36"/>
  <c r="D35" i="36" s="1"/>
  <c r="O12" i="36"/>
  <c r="F37" i="36" s="1"/>
  <c r="AA12" i="36"/>
  <c r="I37" i="36" s="1"/>
  <c r="G14" i="36"/>
  <c r="D39" i="36" s="1"/>
  <c r="W10" i="36"/>
  <c r="H35" i="36" s="1"/>
  <c r="O17" i="36"/>
  <c r="F42" i="36" s="1"/>
  <c r="H19" i="36"/>
  <c r="S12" i="36"/>
  <c r="G37" i="36" s="1"/>
  <c r="W12" i="36"/>
  <c r="T19" i="36"/>
  <c r="N19" i="36"/>
  <c r="L19" i="36"/>
  <c r="O14" i="36"/>
  <c r="F39" i="36" s="1"/>
  <c r="J19" i="36"/>
  <c r="G13" i="36"/>
  <c r="D38" i="36" s="1"/>
  <c r="AW43" i="35"/>
  <c r="AW78" i="35"/>
  <c r="AW74" i="35"/>
  <c r="K9" i="36"/>
  <c r="E34" i="36" s="1"/>
  <c r="AA9" i="36"/>
  <c r="I34" i="36" s="1"/>
  <c r="V19" i="36"/>
  <c r="R19" i="36"/>
  <c r="AW16" i="35"/>
  <c r="O9" i="36"/>
  <c r="F34" i="36" s="1"/>
  <c r="AV64" i="35"/>
  <c r="P9" i="36"/>
  <c r="P19" i="36" s="1"/>
  <c r="U24" i="35"/>
  <c r="AF9" i="35"/>
  <c r="AZ9" i="35"/>
  <c r="AZ10" i="35" s="1"/>
  <c r="F9" i="36"/>
  <c r="D9" i="38" s="1"/>
  <c r="AL64" i="35"/>
  <c r="AP54" i="35" s="1"/>
  <c r="AR54" i="35" s="1"/>
  <c r="AF24" i="35"/>
  <c r="J9" i="35"/>
  <c r="AW10" i="35"/>
  <c r="AF40" i="35"/>
  <c r="J25" i="35"/>
  <c r="AV19" i="35"/>
  <c r="J24" i="35"/>
  <c r="AQ39" i="35"/>
  <c r="P19" i="35"/>
  <c r="AQ69" i="35"/>
  <c r="AX64" i="35"/>
  <c r="AF39" i="35"/>
  <c r="AW85" i="35"/>
  <c r="U54" i="35"/>
  <c r="AC57" i="35"/>
  <c r="J70" i="35"/>
  <c r="H71" i="35"/>
  <c r="U40" i="35"/>
  <c r="S41" i="35"/>
  <c r="AW93" i="35"/>
  <c r="H86" i="35"/>
  <c r="J85" i="35"/>
  <c r="AW89" i="35"/>
  <c r="S85" i="35"/>
  <c r="U84" i="35"/>
  <c r="U55" i="35"/>
  <c r="S56" i="35"/>
  <c r="AW72" i="35"/>
  <c r="AW62" i="35"/>
  <c r="AX79" i="35"/>
  <c r="AZ69" i="35"/>
  <c r="AO40" i="35"/>
  <c r="AV49" i="35"/>
  <c r="R39" i="35"/>
  <c r="R40" i="35" s="1"/>
  <c r="R41" i="35" s="1"/>
  <c r="P49" i="35"/>
  <c r="AL34" i="35"/>
  <c r="AN24" i="35"/>
  <c r="S25" i="35"/>
  <c r="AX19" i="35"/>
  <c r="S10" i="35"/>
  <c r="AD10" i="35"/>
  <c r="AX94" i="35"/>
  <c r="AZ84" i="35"/>
  <c r="AW86" i="35"/>
  <c r="E94" i="35"/>
  <c r="AW84" i="35"/>
  <c r="G84" i="35"/>
  <c r="AV94" i="35"/>
  <c r="J55" i="35"/>
  <c r="H56" i="35"/>
  <c r="P94" i="35"/>
  <c r="R84" i="35"/>
  <c r="R69" i="35"/>
  <c r="R70" i="35" s="1"/>
  <c r="P79" i="35"/>
  <c r="AN69" i="35"/>
  <c r="AL79" i="35"/>
  <c r="E79" i="35"/>
  <c r="G69" i="35"/>
  <c r="AW69" i="35"/>
  <c r="R56" i="35"/>
  <c r="AW44" i="35"/>
  <c r="AW42" i="35"/>
  <c r="AW40" i="35"/>
  <c r="AW33" i="35"/>
  <c r="AW12" i="35"/>
  <c r="AW31" i="35"/>
  <c r="AD26" i="35"/>
  <c r="AX34" i="35"/>
  <c r="AZ24" i="35"/>
  <c r="AW30" i="35"/>
  <c r="G24" i="35"/>
  <c r="AW24" i="35"/>
  <c r="E34" i="35"/>
  <c r="AW88" i="35"/>
  <c r="AO85" i="35"/>
  <c r="AQ84" i="35"/>
  <c r="AW92" i="35"/>
  <c r="AW90" i="35"/>
  <c r="AW87" i="35"/>
  <c r="AQ55" i="35"/>
  <c r="AO56" i="35"/>
  <c r="S71" i="35"/>
  <c r="AF69" i="35"/>
  <c r="AW63" i="35"/>
  <c r="AD70" i="35"/>
  <c r="AC69" i="35"/>
  <c r="AA79" i="35"/>
  <c r="AO70" i="35"/>
  <c r="G56" i="35"/>
  <c r="AW71" i="35"/>
  <c r="AV79" i="35"/>
  <c r="AZ56" i="35"/>
  <c r="AA64" i="35"/>
  <c r="AE54" i="35" s="1"/>
  <c r="AG54" i="35" s="1"/>
  <c r="E64" i="35"/>
  <c r="I54" i="35" s="1"/>
  <c r="AW41" i="35"/>
  <c r="AD41" i="35"/>
  <c r="AZ39" i="35"/>
  <c r="AX49" i="35"/>
  <c r="J39" i="35"/>
  <c r="U39" i="35"/>
  <c r="R24" i="35"/>
  <c r="P34" i="35"/>
  <c r="H26" i="35"/>
  <c r="AL19" i="35"/>
  <c r="AW28" i="35"/>
  <c r="AV34" i="35"/>
  <c r="H10" i="35"/>
  <c r="AF85" i="35"/>
  <c r="AL94" i="35"/>
  <c r="AN84" i="35"/>
  <c r="AA94" i="35"/>
  <c r="AC84" i="35"/>
  <c r="AF55" i="35"/>
  <c r="AD56" i="35"/>
  <c r="AD86" i="35"/>
  <c r="J69" i="35"/>
  <c r="AN70" i="35"/>
  <c r="U69" i="35"/>
  <c r="AC39" i="35"/>
  <c r="AA49" i="35"/>
  <c r="AN39" i="35"/>
  <c r="AL49" i="35"/>
  <c r="H40" i="35"/>
  <c r="G39" i="35"/>
  <c r="E49" i="35"/>
  <c r="AW39" i="35"/>
  <c r="AO25" i="35"/>
  <c r="AW32" i="35"/>
  <c r="AW26" i="35"/>
  <c r="AC24" i="35"/>
  <c r="AA34" i="35"/>
  <c r="AO10" i="35"/>
  <c r="E19" i="35"/>
  <c r="I9" i="35" s="1"/>
  <c r="F25" i="36" l="1"/>
  <c r="FF58" i="48"/>
  <c r="FC60" i="48"/>
  <c r="FK51" i="48"/>
  <c r="FK53" i="48"/>
  <c r="FL60" i="48"/>
  <c r="FD56" i="48"/>
  <c r="FJ51" i="48"/>
  <c r="FL56" i="48"/>
  <c r="FM61" i="48"/>
  <c r="FV20" i="48" s="1"/>
  <c r="FH53" i="48"/>
  <c r="FC56" i="48"/>
  <c r="FI58" i="48"/>
  <c r="FE61" i="48"/>
  <c r="FJ52" i="48"/>
  <c r="FE55" i="48"/>
  <c r="FL57" i="48"/>
  <c r="FG60" i="48"/>
  <c r="FM51" i="48"/>
  <c r="FV10" i="48" s="1"/>
  <c r="FL53" i="48"/>
  <c r="FK55" i="48"/>
  <c r="FK57" i="48"/>
  <c r="FJ59" i="48"/>
  <c r="FI61" i="48"/>
  <c r="FE52" i="48"/>
  <c r="FJ53" i="48"/>
  <c r="FD55" i="48"/>
  <c r="FI56" i="48"/>
  <c r="FC58" i="48"/>
  <c r="FH59" i="48"/>
  <c r="FM60" i="48"/>
  <c r="FV19" i="48" s="1"/>
  <c r="FH61" i="48"/>
  <c r="FI53" i="48"/>
  <c r="FC55" i="48"/>
  <c r="FJ55" i="48"/>
  <c r="FC51" i="48"/>
  <c r="FI57" i="48"/>
  <c r="FC53" i="48"/>
  <c r="FD58" i="48"/>
  <c r="FI51" i="48"/>
  <c r="FD54" i="48"/>
  <c r="FJ56" i="48"/>
  <c r="FF59" i="48"/>
  <c r="FL61" i="48"/>
  <c r="FE53" i="48"/>
  <c r="FM55" i="48"/>
  <c r="FV14" i="48" s="1"/>
  <c r="FH58" i="48"/>
  <c r="FC61" i="48"/>
  <c r="FG52" i="48"/>
  <c r="FF54" i="48"/>
  <c r="FF56" i="48"/>
  <c r="FE58" i="48"/>
  <c r="FD60" i="48"/>
  <c r="FD51" i="48"/>
  <c r="FI52" i="48"/>
  <c r="FC54" i="48"/>
  <c r="FH55" i="48"/>
  <c r="FM56" i="48"/>
  <c r="FV15" i="48" s="1"/>
  <c r="FG58" i="48"/>
  <c r="FL59" i="48"/>
  <c r="FF61" i="48"/>
  <c r="FS33" i="40"/>
  <c r="FS32" i="40"/>
  <c r="EJ30" i="40"/>
  <c r="FE51" i="48"/>
  <c r="FD53" i="48"/>
  <c r="FC57" i="48"/>
  <c r="FL58" i="48"/>
  <c r="FH57" i="48"/>
  <c r="FH52" i="48"/>
  <c r="FI59" i="48"/>
  <c r="FE54" i="48"/>
  <c r="FG59" i="48"/>
  <c r="FD52" i="48"/>
  <c r="FJ54" i="48"/>
  <c r="FG57" i="48"/>
  <c r="FM59" i="48"/>
  <c r="FV18" i="48" s="1"/>
  <c r="FV32" i="48" s="1"/>
  <c r="FF51" i="48"/>
  <c r="FM53" i="48"/>
  <c r="FV12" i="48" s="1"/>
  <c r="FH56" i="48"/>
  <c r="FC59" i="48"/>
  <c r="FK61" i="48"/>
  <c r="FL52" i="48"/>
  <c r="FL54" i="48"/>
  <c r="FK56" i="48"/>
  <c r="FJ58" i="48"/>
  <c r="FJ60" i="48"/>
  <c r="FH51" i="48"/>
  <c r="FM52" i="48"/>
  <c r="FV11" i="48" s="1"/>
  <c r="FV25" i="48" s="1"/>
  <c r="FG54" i="48"/>
  <c r="FL55" i="48"/>
  <c r="FF57" i="48"/>
  <c r="FK58" i="48"/>
  <c r="FE60" i="48"/>
  <c r="AY54" i="35"/>
  <c r="EL48" i="48"/>
  <c r="EL41" i="48"/>
  <c r="EL39" i="48"/>
  <c r="L39" i="36"/>
  <c r="K36" i="36"/>
  <c r="EL47" i="48"/>
  <c r="EL45" i="48"/>
  <c r="EL40" i="48"/>
  <c r="L34" i="43"/>
  <c r="EL46" i="48"/>
  <c r="EL42" i="48"/>
  <c r="K39" i="36"/>
  <c r="L38" i="36"/>
  <c r="K43" i="36"/>
  <c r="FC23" i="40" a="1"/>
  <c r="BA26" i="42"/>
  <c r="BC26" i="42" s="1"/>
  <c r="AY27" i="42"/>
  <c r="K34" i="43"/>
  <c r="EL43" i="48"/>
  <c r="EL44" i="48"/>
  <c r="EL38" i="48"/>
  <c r="FS31" i="40"/>
  <c r="FS43" i="40"/>
  <c r="FS47" i="40"/>
  <c r="FS39" i="40"/>
  <c r="FS46" i="40"/>
  <c r="FS38" i="40"/>
  <c r="FS44" i="40"/>
  <c r="FS41" i="40"/>
  <c r="FS42" i="40"/>
  <c r="FS40" i="40"/>
  <c r="FV27" i="48"/>
  <c r="FV31" i="48"/>
  <c r="FV34" i="48"/>
  <c r="FV30" i="48"/>
  <c r="FV26" i="48"/>
  <c r="FV28" i="48"/>
  <c r="FV24" i="48"/>
  <c r="FV29" i="48"/>
  <c r="FV33" i="48"/>
  <c r="EJ45" i="40"/>
  <c r="EJ38" i="40"/>
  <c r="EJ41" i="40"/>
  <c r="EC61" i="48"/>
  <c r="DY61" i="48"/>
  <c r="DU61" i="48"/>
  <c r="EB60" i="48"/>
  <c r="DX60" i="48"/>
  <c r="DT60" i="48"/>
  <c r="EA59" i="48"/>
  <c r="DW59" i="48"/>
  <c r="ED58" i="48"/>
  <c r="EM17" i="48" s="1"/>
  <c r="DZ58" i="48"/>
  <c r="DV58" i="48"/>
  <c r="EC57" i="48"/>
  <c r="DY57" i="48"/>
  <c r="DU57" i="48"/>
  <c r="EB56" i="48"/>
  <c r="DX56" i="48"/>
  <c r="DT56" i="48"/>
  <c r="EA55" i="48"/>
  <c r="DW55" i="48"/>
  <c r="ED54" i="48"/>
  <c r="EM13" i="48" s="1"/>
  <c r="DZ54" i="48"/>
  <c r="DV54" i="48"/>
  <c r="EC53" i="48"/>
  <c r="DY53" i="48"/>
  <c r="DU53" i="48"/>
  <c r="EB52" i="48"/>
  <c r="DX52" i="48"/>
  <c r="DT52" i="48"/>
  <c r="EA51" i="48"/>
  <c r="DW51" i="48"/>
  <c r="DZ61" i="48"/>
  <c r="DT61" i="48"/>
  <c r="DZ60" i="48"/>
  <c r="DU60" i="48"/>
  <c r="DZ59" i="48"/>
  <c r="DU59" i="48"/>
  <c r="EA58" i="48"/>
  <c r="DU58" i="48"/>
  <c r="EA57" i="48"/>
  <c r="DV57" i="48"/>
  <c r="EA56" i="48"/>
  <c r="DV56" i="48"/>
  <c r="EB55" i="48"/>
  <c r="DV55" i="48"/>
  <c r="EB54" i="48"/>
  <c r="DW54" i="48"/>
  <c r="EB53" i="48"/>
  <c r="DW53" i="48"/>
  <c r="EC52" i="48"/>
  <c r="DW52" i="48"/>
  <c r="EC51" i="48"/>
  <c r="DX51" i="48"/>
  <c r="EB61" i="48"/>
  <c r="DV61" i="48"/>
  <c r="DY60" i="48"/>
  <c r="EC59" i="48"/>
  <c r="DV59" i="48"/>
  <c r="DY58" i="48"/>
  <c r="ED57" i="48"/>
  <c r="EM16" i="48" s="1"/>
  <c r="DW57" i="48"/>
  <c r="DZ56" i="48"/>
  <c r="ED55" i="48"/>
  <c r="EM14" i="48" s="1"/>
  <c r="DX55" i="48"/>
  <c r="EA54" i="48"/>
  <c r="DT54" i="48"/>
  <c r="DX53" i="48"/>
  <c r="EA52" i="48"/>
  <c r="DU52" i="48"/>
  <c r="DY51" i="48"/>
  <c r="ED61" i="48"/>
  <c r="EM20" i="48" s="1"/>
  <c r="DW61" i="48"/>
  <c r="EA60" i="48"/>
  <c r="ED59" i="48"/>
  <c r="EM18" i="48" s="1"/>
  <c r="DX59" i="48"/>
  <c r="EB58" i="48"/>
  <c r="DT58" i="48"/>
  <c r="DX57" i="48"/>
  <c r="EC56" i="48"/>
  <c r="DU56" i="48"/>
  <c r="DY55" i="48"/>
  <c r="EC54" i="48"/>
  <c r="DU54" i="48"/>
  <c r="DZ53" i="48"/>
  <c r="ED52" i="48"/>
  <c r="EM11" i="48" s="1"/>
  <c r="DV52" i="48"/>
  <c r="DZ51" i="48"/>
  <c r="DT51" i="48"/>
  <c r="DX61" i="48"/>
  <c r="DV60" i="48"/>
  <c r="EC58" i="48"/>
  <c r="DZ57" i="48"/>
  <c r="DW56" i="48"/>
  <c r="DT55" i="48"/>
  <c r="EA53" i="48"/>
  <c r="DY52" i="48"/>
  <c r="DU51" i="48"/>
  <c r="DW60" i="48"/>
  <c r="DX58" i="48"/>
  <c r="ED56" i="48"/>
  <c r="EM15" i="48" s="1"/>
  <c r="DU55" i="48"/>
  <c r="DV53" i="48"/>
  <c r="EB51" i="48"/>
  <c r="EA61" i="48"/>
  <c r="EB59" i="48"/>
  <c r="DW58" i="48"/>
  <c r="DY56" i="48"/>
  <c r="DY54" i="48"/>
  <c r="DT53" i="48"/>
  <c r="DV51" i="48"/>
  <c r="DY59" i="48"/>
  <c r="EC55" i="48"/>
  <c r="DZ52" i="48"/>
  <c r="ED60" i="48"/>
  <c r="EM19" i="48" s="1"/>
  <c r="EB57" i="48"/>
  <c r="DX54" i="48"/>
  <c r="EC60" i="48"/>
  <c r="DT57" i="48"/>
  <c r="ED53" i="48"/>
  <c r="EM12" i="48" s="1"/>
  <c r="DT59" i="48"/>
  <c r="DZ55" i="48"/>
  <c r="ED51" i="48"/>
  <c r="EM10" i="48" s="1"/>
  <c r="K37" i="36"/>
  <c r="L40" i="36"/>
  <c r="K38" i="36"/>
  <c r="L34" i="36"/>
  <c r="L42" i="36"/>
  <c r="K41" i="36"/>
  <c r="K42" i="36"/>
  <c r="L35" i="36"/>
  <c r="K35" i="36"/>
  <c r="L43" i="36"/>
  <c r="G19" i="38"/>
  <c r="AE11" i="42"/>
  <c r="AG11" i="42" s="1"/>
  <c r="AC12" i="42"/>
  <c r="L9" i="44"/>
  <c r="H19" i="44"/>
  <c r="I42" i="42"/>
  <c r="K42" i="42" s="1"/>
  <c r="G43" i="42"/>
  <c r="J87" i="42"/>
  <c r="H88" i="42"/>
  <c r="AR41" i="42"/>
  <c r="U88" i="42"/>
  <c r="S89" i="42"/>
  <c r="I11" i="42"/>
  <c r="K11" i="42" s="1"/>
  <c r="G12" i="42"/>
  <c r="AF73" i="42"/>
  <c r="AD74" i="42"/>
  <c r="BB88" i="42"/>
  <c r="AZ89" i="42"/>
  <c r="T26" i="42"/>
  <c r="V26" i="42" s="1"/>
  <c r="R27" i="42"/>
  <c r="J43" i="42"/>
  <c r="H44" i="42"/>
  <c r="BA10" i="42"/>
  <c r="BC10" i="42" s="1"/>
  <c r="AY11" i="42"/>
  <c r="T71" i="42"/>
  <c r="V71" i="42" s="1"/>
  <c r="R72" i="42"/>
  <c r="J19" i="45"/>
  <c r="K9" i="45" s="1"/>
  <c r="O9" i="45"/>
  <c r="AE87" i="42"/>
  <c r="AC88" i="42"/>
  <c r="AQ58" i="42"/>
  <c r="AO59" i="42"/>
  <c r="AF29" i="42"/>
  <c r="AD30" i="42"/>
  <c r="U58" i="42"/>
  <c r="S59" i="42"/>
  <c r="BB27" i="42"/>
  <c r="AZ28" i="42"/>
  <c r="I72" i="42"/>
  <c r="G73" i="42"/>
  <c r="L19" i="45"/>
  <c r="M11" i="45" s="1"/>
  <c r="G28" i="42"/>
  <c r="I27" i="42"/>
  <c r="K27" i="42" s="1"/>
  <c r="J58" i="42"/>
  <c r="H59" i="42"/>
  <c r="AP42" i="42"/>
  <c r="AN43" i="42"/>
  <c r="BB56" i="42"/>
  <c r="AZ57" i="42"/>
  <c r="T11" i="42"/>
  <c r="V11" i="42" s="1"/>
  <c r="R12" i="42"/>
  <c r="U42" i="42"/>
  <c r="V42" i="42" s="1"/>
  <c r="S43" i="42"/>
  <c r="U28" i="42"/>
  <c r="S29" i="42"/>
  <c r="BB71" i="42"/>
  <c r="AZ72" i="42"/>
  <c r="AF87" i="42"/>
  <c r="AD88" i="42"/>
  <c r="BB11" i="42"/>
  <c r="AZ12" i="42"/>
  <c r="AQ72" i="42"/>
  <c r="AO73" i="42"/>
  <c r="U72" i="42"/>
  <c r="S73" i="42"/>
  <c r="I86" i="42"/>
  <c r="K86" i="42" s="1"/>
  <c r="G87" i="42"/>
  <c r="D19" i="44"/>
  <c r="J9" i="44"/>
  <c r="AF13" i="42"/>
  <c r="AD14" i="42"/>
  <c r="AE56" i="42"/>
  <c r="AG56" i="42" s="1"/>
  <c r="AC57" i="42"/>
  <c r="AQ88" i="42"/>
  <c r="AO89" i="42"/>
  <c r="T56" i="42"/>
  <c r="V56" i="42" s="1"/>
  <c r="R57" i="42"/>
  <c r="BA86" i="42"/>
  <c r="BC86" i="42" s="1"/>
  <c r="AY87" i="42"/>
  <c r="U12" i="42"/>
  <c r="S13" i="42"/>
  <c r="H73" i="42"/>
  <c r="J72" i="42"/>
  <c r="T86" i="42"/>
  <c r="V86" i="42" s="1"/>
  <c r="R87" i="42"/>
  <c r="AP71" i="42"/>
  <c r="AN72" i="42"/>
  <c r="AF42" i="42"/>
  <c r="AG42" i="42" s="1"/>
  <c r="AD43" i="42"/>
  <c r="AR71" i="42"/>
  <c r="BA43" i="42"/>
  <c r="AY44" i="42"/>
  <c r="AF58" i="42"/>
  <c r="AD59" i="42"/>
  <c r="AN27" i="42"/>
  <c r="AP26" i="42"/>
  <c r="AR26" i="42" s="1"/>
  <c r="I56" i="42"/>
  <c r="K56" i="42" s="1"/>
  <c r="G57" i="42"/>
  <c r="AQ42" i="42"/>
  <c r="AO43" i="42"/>
  <c r="BA70" i="42"/>
  <c r="BC70" i="42" s="1"/>
  <c r="AY71" i="42"/>
  <c r="AQ29" i="42"/>
  <c r="AO30" i="42"/>
  <c r="AE71" i="42"/>
  <c r="AG71" i="42" s="1"/>
  <c r="AC72" i="42"/>
  <c r="AG86" i="42"/>
  <c r="AP86" i="42"/>
  <c r="AR86" i="42" s="1"/>
  <c r="AN87" i="42"/>
  <c r="J29" i="42"/>
  <c r="H30" i="42"/>
  <c r="AC27" i="42"/>
  <c r="AE26" i="42"/>
  <c r="AG26" i="42" s="1"/>
  <c r="AP56" i="42"/>
  <c r="AR56" i="42" s="1"/>
  <c r="AN57" i="42"/>
  <c r="AE43" i="42"/>
  <c r="AC44" i="42"/>
  <c r="AP11" i="42"/>
  <c r="AR11" i="42" s="1"/>
  <c r="AN12" i="42"/>
  <c r="T44" i="42"/>
  <c r="R45" i="42"/>
  <c r="BB41" i="42"/>
  <c r="BC41" i="42" s="1"/>
  <c r="AZ42" i="42"/>
  <c r="J13" i="42"/>
  <c r="H14" i="42"/>
  <c r="AQ14" i="42"/>
  <c r="AO15" i="42"/>
  <c r="BA55" i="42"/>
  <c r="BC55" i="42" s="1"/>
  <c r="AY56" i="42"/>
  <c r="O11" i="45"/>
  <c r="O12" i="38"/>
  <c r="O11" i="38"/>
  <c r="O14" i="38"/>
  <c r="D19" i="38"/>
  <c r="J9" i="38"/>
  <c r="J13" i="38"/>
  <c r="O13" i="38" s="1"/>
  <c r="H19" i="38"/>
  <c r="O18" i="38"/>
  <c r="L16" i="38"/>
  <c r="O16" i="38" s="1"/>
  <c r="O10" i="38"/>
  <c r="O15" i="38"/>
  <c r="O17" i="38"/>
  <c r="AY9" i="35"/>
  <c r="AY10" i="35" s="1"/>
  <c r="AY11" i="35" s="1"/>
  <c r="AE11" i="35"/>
  <c r="Y16" i="36"/>
  <c r="I16" i="37" s="1"/>
  <c r="L16" i="37" s="1"/>
  <c r="AP11" i="35"/>
  <c r="AE10" i="35"/>
  <c r="K54" i="35"/>
  <c r="AP55" i="35"/>
  <c r="AR55" i="35" s="1"/>
  <c r="V54" i="35"/>
  <c r="AN56" i="35"/>
  <c r="AN57" i="35" s="1"/>
  <c r="K9" i="35"/>
  <c r="T55" i="35"/>
  <c r="V55" i="35" s="1"/>
  <c r="G25" i="36"/>
  <c r="AW64" i="35"/>
  <c r="BA54" i="35" s="1"/>
  <c r="AG9" i="35"/>
  <c r="R14" i="35"/>
  <c r="T14" i="35" s="1"/>
  <c r="T13" i="35"/>
  <c r="T12" i="35"/>
  <c r="H26" i="36"/>
  <c r="G24" i="36"/>
  <c r="D25" i="36"/>
  <c r="F24" i="36"/>
  <c r="BB9" i="35"/>
  <c r="BB55" i="35"/>
  <c r="I13" i="36"/>
  <c r="E13" i="37" s="1"/>
  <c r="I11" i="36"/>
  <c r="E11" i="37" s="1"/>
  <c r="M11" i="36"/>
  <c r="F11" i="37" s="1"/>
  <c r="Y12" i="36"/>
  <c r="I12" i="37" s="1"/>
  <c r="I16" i="36"/>
  <c r="E16" i="37" s="1"/>
  <c r="M10" i="36"/>
  <c r="F10" i="37" s="1"/>
  <c r="Y11" i="36"/>
  <c r="I11" i="37" s="1"/>
  <c r="U12" i="36"/>
  <c r="H12" i="37" s="1"/>
  <c r="L12" i="37" s="1"/>
  <c r="Y18" i="36"/>
  <c r="I18" i="37" s="1"/>
  <c r="M13" i="36"/>
  <c r="F13" i="37" s="1"/>
  <c r="U17" i="36"/>
  <c r="H17" i="37" s="1"/>
  <c r="M9" i="36"/>
  <c r="M14" i="36"/>
  <c r="F14" i="37" s="1"/>
  <c r="J14" i="37" s="1"/>
  <c r="I17" i="36"/>
  <c r="E17" i="37" s="1"/>
  <c r="U11" i="36"/>
  <c r="H11" i="37" s="1"/>
  <c r="Y15" i="36"/>
  <c r="I15" i="37" s="1"/>
  <c r="Y13" i="36"/>
  <c r="I13" i="37" s="1"/>
  <c r="I9" i="36"/>
  <c r="M12" i="36"/>
  <c r="F12" i="37" s="1"/>
  <c r="U9" i="36"/>
  <c r="H9" i="37" s="1"/>
  <c r="Y14" i="36"/>
  <c r="I14" i="37" s="1"/>
  <c r="E16" i="36"/>
  <c r="D16" i="37" s="1"/>
  <c r="M16" i="36"/>
  <c r="F16" i="37" s="1"/>
  <c r="U14" i="36"/>
  <c r="H14" i="37" s="1"/>
  <c r="U13" i="36"/>
  <c r="H13" i="37" s="1"/>
  <c r="Y17" i="36"/>
  <c r="I17" i="37" s="1"/>
  <c r="Y9" i="36"/>
  <c r="I9" i="37" s="1"/>
  <c r="Q18" i="36"/>
  <c r="I15" i="36"/>
  <c r="E15" i="37" s="1"/>
  <c r="J15" i="37" s="1"/>
  <c r="I18" i="36"/>
  <c r="E18" i="37" s="1"/>
  <c r="Q17" i="36"/>
  <c r="G17" i="37" s="1"/>
  <c r="Y10" i="36"/>
  <c r="E10" i="36"/>
  <c r="D10" i="37" s="1"/>
  <c r="U18" i="36"/>
  <c r="H18" i="37" s="1"/>
  <c r="U15" i="36"/>
  <c r="H15" i="37" s="1"/>
  <c r="H23" i="36"/>
  <c r="G23" i="36"/>
  <c r="D24" i="36"/>
  <c r="D23" i="36"/>
  <c r="H24" i="36"/>
  <c r="E23" i="36"/>
  <c r="E25" i="36"/>
  <c r="F26" i="36"/>
  <c r="D26" i="36"/>
  <c r="E24" i="36"/>
  <c r="C25" i="36"/>
  <c r="C26" i="36"/>
  <c r="E40" i="36"/>
  <c r="K40" i="36" s="1"/>
  <c r="H37" i="36"/>
  <c r="L37" i="36" s="1"/>
  <c r="C24" i="36"/>
  <c r="H25" i="36"/>
  <c r="E26" i="36"/>
  <c r="G26" i="36"/>
  <c r="S9" i="36"/>
  <c r="AW19" i="35"/>
  <c r="E12" i="36"/>
  <c r="D12" i="37" s="1"/>
  <c r="F19" i="36"/>
  <c r="G9" i="36"/>
  <c r="BB54" i="35"/>
  <c r="BB69" i="35"/>
  <c r="AE55" i="35"/>
  <c r="T11" i="35"/>
  <c r="AE12" i="35"/>
  <c r="AC13" i="35"/>
  <c r="AP24" i="35"/>
  <c r="AR24" i="35" s="1"/>
  <c r="BB24" i="35"/>
  <c r="AP69" i="35"/>
  <c r="AR69" i="35" s="1"/>
  <c r="T9" i="35"/>
  <c r="V9" i="35" s="1"/>
  <c r="T10" i="35"/>
  <c r="AP13" i="35"/>
  <c r="AN14" i="35"/>
  <c r="AP39" i="35"/>
  <c r="AR39" i="35" s="1"/>
  <c r="AG55" i="35"/>
  <c r="AP84" i="35"/>
  <c r="AR84" i="35" s="1"/>
  <c r="AN85" i="35"/>
  <c r="J10" i="35"/>
  <c r="H11" i="35"/>
  <c r="AP10" i="35"/>
  <c r="AP9" i="35"/>
  <c r="AR9" i="35" s="1"/>
  <c r="BB39" i="35"/>
  <c r="I56" i="35"/>
  <c r="G57" i="35"/>
  <c r="AF70" i="35"/>
  <c r="AD71" i="35"/>
  <c r="AQ85" i="35"/>
  <c r="AO86" i="35"/>
  <c r="AY24" i="35"/>
  <c r="AW34" i="35"/>
  <c r="I12" i="35"/>
  <c r="G13" i="35"/>
  <c r="AW94" i="35"/>
  <c r="AY84" i="35"/>
  <c r="BB84" i="35"/>
  <c r="S11" i="35"/>
  <c r="U10" i="35"/>
  <c r="AN25" i="35"/>
  <c r="T39" i="35"/>
  <c r="V39" i="35" s="1"/>
  <c r="I55" i="35"/>
  <c r="K55" i="35" s="1"/>
  <c r="AE56" i="35"/>
  <c r="AE24" i="35"/>
  <c r="AG24" i="35" s="1"/>
  <c r="AC25" i="35"/>
  <c r="AQ25" i="35"/>
  <c r="AO26" i="35"/>
  <c r="I39" i="35"/>
  <c r="K39" i="35" s="1"/>
  <c r="G40" i="35"/>
  <c r="T41" i="35"/>
  <c r="R42" i="35"/>
  <c r="AP70" i="35"/>
  <c r="AN71" i="35"/>
  <c r="AE84" i="35"/>
  <c r="AG84" i="35" s="1"/>
  <c r="AC85" i="35"/>
  <c r="AN40" i="35"/>
  <c r="AF41" i="35"/>
  <c r="AD42" i="35"/>
  <c r="AQ70" i="35"/>
  <c r="AO71" i="35"/>
  <c r="U71" i="35"/>
  <c r="S72" i="35"/>
  <c r="AQ56" i="35"/>
  <c r="AO57" i="35"/>
  <c r="I24" i="35"/>
  <c r="K24" i="35" s="1"/>
  <c r="G25" i="35"/>
  <c r="AZ40" i="35"/>
  <c r="J56" i="35"/>
  <c r="H57" i="35"/>
  <c r="AP12" i="35"/>
  <c r="AQ40" i="35"/>
  <c r="AO41" i="35"/>
  <c r="U85" i="35"/>
  <c r="S86" i="35"/>
  <c r="J71" i="35"/>
  <c r="H72" i="35"/>
  <c r="J40" i="35"/>
  <c r="H41" i="35"/>
  <c r="AY55" i="35"/>
  <c r="AF86" i="35"/>
  <c r="AD87" i="35"/>
  <c r="T24" i="35"/>
  <c r="V24" i="35" s="1"/>
  <c r="BB56" i="35"/>
  <c r="AZ57" i="35"/>
  <c r="R15" i="35"/>
  <c r="R25" i="35"/>
  <c r="AZ25" i="35"/>
  <c r="AW79" i="35"/>
  <c r="AY69" i="35"/>
  <c r="T69" i="35"/>
  <c r="V69" i="35" s="1"/>
  <c r="I10" i="35"/>
  <c r="AZ70" i="35"/>
  <c r="U56" i="35"/>
  <c r="S57" i="35"/>
  <c r="J86" i="35"/>
  <c r="H87" i="35"/>
  <c r="AO11" i="35"/>
  <c r="AQ10" i="35"/>
  <c r="AY39" i="35"/>
  <c r="AY40" i="35" s="1"/>
  <c r="AW49" i="35"/>
  <c r="AE39" i="35"/>
  <c r="AG39" i="35" s="1"/>
  <c r="AC40" i="35"/>
  <c r="T70" i="35"/>
  <c r="V70" i="35" s="1"/>
  <c r="R71" i="35"/>
  <c r="AF56" i="35"/>
  <c r="AD57" i="35"/>
  <c r="J26" i="35"/>
  <c r="H27" i="35"/>
  <c r="AE69" i="35"/>
  <c r="AG69" i="35" s="1"/>
  <c r="AC70" i="35"/>
  <c r="AF26" i="35"/>
  <c r="AD27" i="35"/>
  <c r="R57" i="35"/>
  <c r="T56" i="35"/>
  <c r="I69" i="35"/>
  <c r="K69" i="35" s="1"/>
  <c r="G70" i="35"/>
  <c r="T84" i="35"/>
  <c r="V84" i="35" s="1"/>
  <c r="R85" i="35"/>
  <c r="I84" i="35"/>
  <c r="K84" i="35" s="1"/>
  <c r="G85" i="35"/>
  <c r="AF10" i="35"/>
  <c r="AD11" i="35"/>
  <c r="I11" i="35"/>
  <c r="U25" i="35"/>
  <c r="S26" i="35"/>
  <c r="T40" i="35"/>
  <c r="V40" i="35" s="1"/>
  <c r="AZ85" i="35"/>
  <c r="U41" i="35"/>
  <c r="S42" i="35"/>
  <c r="AE57" i="35"/>
  <c r="AC58" i="35"/>
  <c r="FC65" i="48" l="1" a="1"/>
  <c r="FI75" i="48" s="1"/>
  <c r="AG10" i="35"/>
  <c r="AP56" i="35"/>
  <c r="AR56" i="35" s="1"/>
  <c r="BA9" i="35"/>
  <c r="BC9" i="35" s="1"/>
  <c r="J12" i="37"/>
  <c r="O12" i="37" s="1"/>
  <c r="L18" i="37"/>
  <c r="J11" i="37"/>
  <c r="L11" i="37"/>
  <c r="V41" i="35"/>
  <c r="V10" i="35"/>
  <c r="FE23" i="40"/>
  <c r="FG26" i="40"/>
  <c r="FL31" i="40"/>
  <c r="FF25" i="40"/>
  <c r="FH32" i="40"/>
  <c r="FE28" i="40"/>
  <c r="FJ33" i="40"/>
  <c r="FK26" i="40"/>
  <c r="FI28" i="40"/>
  <c r="FD31" i="40"/>
  <c r="FD28" i="40"/>
  <c r="FH33" i="40"/>
  <c r="FJ27" i="40"/>
  <c r="FJ32" i="40"/>
  <c r="FL26" i="40"/>
  <c r="FE29" i="40"/>
  <c r="FG23" i="40"/>
  <c r="FK28" i="40"/>
  <c r="FK33" i="40"/>
  <c r="FM27" i="40"/>
  <c r="FT14" i="40" s="1"/>
  <c r="FG31" i="40"/>
  <c r="FI25" i="40"/>
  <c r="FM30" i="40"/>
  <c r="FT17" i="40" s="1"/>
  <c r="FD25" i="40"/>
  <c r="FD30" i="40"/>
  <c r="FM25" i="40"/>
  <c r="FT12" i="40" s="1"/>
  <c r="FJ24" i="40"/>
  <c r="FC24" i="40"/>
  <c r="FC23" i="40"/>
  <c r="FG27" i="40"/>
  <c r="FD26" i="40"/>
  <c r="FE24" i="40"/>
  <c r="FL27" i="40"/>
  <c r="FI32" i="40"/>
  <c r="FH27" i="40"/>
  <c r="FI33" i="40"/>
  <c r="FC30" i="40"/>
  <c r="FM24" i="40"/>
  <c r="FT11" i="40" s="1"/>
  <c r="FG30" i="40"/>
  <c r="FD32" i="40"/>
  <c r="FE33" i="40"/>
  <c r="FJ26" i="40"/>
  <c r="FC32" i="40"/>
  <c r="FE26" i="40"/>
  <c r="FE31" i="40"/>
  <c r="FG25" i="40"/>
  <c r="FK27" i="40"/>
  <c r="FD33" i="40"/>
  <c r="FF27" i="40"/>
  <c r="FF32" i="40"/>
  <c r="FH26" i="40"/>
  <c r="FM29" i="40"/>
  <c r="FT16" i="40" s="1"/>
  <c r="FD24" i="40"/>
  <c r="FH29" i="40"/>
  <c r="FJ23" i="40"/>
  <c r="FJ28" i="40"/>
  <c r="FF31" i="40"/>
  <c r="FF30" i="40"/>
  <c r="FC29" i="40"/>
  <c r="FG28" i="40"/>
  <c r="FK32" i="40"/>
  <c r="FJ25" i="40"/>
  <c r="FF29" i="40"/>
  <c r="FF33" i="40"/>
  <c r="FJ29" i="40"/>
  <c r="FH23" i="40"/>
  <c r="FK31" i="40"/>
  <c r="FM28" i="40"/>
  <c r="FT15" i="40" s="1"/>
  <c r="FM32" i="40"/>
  <c r="FT19" i="40" s="1"/>
  <c r="FM33" i="40"/>
  <c r="FT20" i="40" s="1"/>
  <c r="FC31" i="40"/>
  <c r="FE25" i="40"/>
  <c r="FI30" i="40"/>
  <c r="FK24" i="40"/>
  <c r="FK29" i="40"/>
  <c r="FM23" i="40"/>
  <c r="FT10" i="40" s="1"/>
  <c r="FF26" i="40"/>
  <c r="FJ31" i="40"/>
  <c r="FL25" i="40"/>
  <c r="FL30" i="40"/>
  <c r="FC25" i="40"/>
  <c r="FH28" i="40"/>
  <c r="FL33" i="40"/>
  <c r="FC28" i="40"/>
  <c r="FC33" i="40"/>
  <c r="FE27" i="40"/>
  <c r="FH25" i="40"/>
  <c r="FH24" i="40"/>
  <c r="FF24" i="40"/>
  <c r="FG33" i="40"/>
  <c r="FM26" i="40"/>
  <c r="FT13" i="40" s="1"/>
  <c r="FI24" i="40"/>
  <c r="FK30" i="40"/>
  <c r="FD23" i="40"/>
  <c r="FH31" i="40"/>
  <c r="FC26" i="40"/>
  <c r="FL32" i="40"/>
  <c r="FE32" i="40"/>
  <c r="FL23" i="40"/>
  <c r="FD27" i="40"/>
  <c r="FI29" i="40"/>
  <c r="FK23" i="40"/>
  <c r="FD29" i="40"/>
  <c r="FF23" i="40"/>
  <c r="FF28" i="40"/>
  <c r="FJ30" i="40"/>
  <c r="FL24" i="40"/>
  <c r="FE30" i="40"/>
  <c r="FG24" i="40"/>
  <c r="FG29" i="40"/>
  <c r="FI23" i="40"/>
  <c r="FC27" i="40"/>
  <c r="FG32" i="40"/>
  <c r="FI26" i="40"/>
  <c r="FI31" i="40"/>
  <c r="FK25" i="40"/>
  <c r="FH30" i="40"/>
  <c r="FL29" i="40"/>
  <c r="FL28" i="40"/>
  <c r="FI27" i="40"/>
  <c r="FM31" i="40"/>
  <c r="FT18" i="40" s="1"/>
  <c r="J10" i="37"/>
  <c r="FS45" i="40"/>
  <c r="L15" i="37"/>
  <c r="O15" i="37" s="1"/>
  <c r="BA27" i="42"/>
  <c r="BC27" i="42" s="1"/>
  <c r="AY28" i="42"/>
  <c r="AR42" i="42"/>
  <c r="EM24" i="48"/>
  <c r="EM26" i="48"/>
  <c r="EM33" i="48"/>
  <c r="EM29" i="48"/>
  <c r="EM25" i="48"/>
  <c r="EM32" i="48"/>
  <c r="EM34" i="48"/>
  <c r="EM28" i="48"/>
  <c r="EM30" i="48"/>
  <c r="EM27" i="48"/>
  <c r="EM31" i="48"/>
  <c r="FV47" i="48"/>
  <c r="FV43" i="48"/>
  <c r="FV39" i="48"/>
  <c r="FV38" i="48"/>
  <c r="FV42" i="48"/>
  <c r="FV40" i="48"/>
  <c r="FV46" i="48"/>
  <c r="FV44" i="48"/>
  <c r="FV48" i="48"/>
  <c r="FV45" i="48"/>
  <c r="FV41" i="48"/>
  <c r="EJ39" i="40"/>
  <c r="EJ43" i="40"/>
  <c r="EJ40" i="40"/>
  <c r="EJ46" i="40"/>
  <c r="EJ44" i="40"/>
  <c r="EJ47" i="40"/>
  <c r="EJ42" i="40"/>
  <c r="DT65" i="48" a="1"/>
  <c r="FL74" i="48"/>
  <c r="FG73" i="48"/>
  <c r="FM71" i="48"/>
  <c r="FW16" i="48" s="1"/>
  <c r="FH70" i="48"/>
  <c r="FC69" i="48"/>
  <c r="FI67" i="48"/>
  <c r="FD66" i="48"/>
  <c r="FK75" i="48"/>
  <c r="FL73" i="48"/>
  <c r="FL71" i="48"/>
  <c r="FM69" i="48"/>
  <c r="FW14" i="48" s="1"/>
  <c r="FC68" i="48"/>
  <c r="FC66" i="48"/>
  <c r="FD65" i="48"/>
  <c r="FG74" i="48"/>
  <c r="FK71" i="48"/>
  <c r="FE69" i="48"/>
  <c r="FJ66" i="48"/>
  <c r="FF65" i="48"/>
  <c r="FJ74" i="48"/>
  <c r="FF71" i="48"/>
  <c r="FK67" i="48"/>
  <c r="FE66" i="48"/>
  <c r="FL75" i="48"/>
  <c r="FE72" i="48"/>
  <c r="FL68" i="48"/>
  <c r="FF66" i="48"/>
  <c r="FC72" i="48"/>
  <c r="FG68" i="48"/>
  <c r="FD75" i="48"/>
  <c r="FJ71" i="48"/>
  <c r="FG66" i="48"/>
  <c r="FE74" i="48"/>
  <c r="FG67" i="48"/>
  <c r="FL65" i="48"/>
  <c r="FF69" i="48"/>
  <c r="M9" i="45"/>
  <c r="N9" i="45" s="1"/>
  <c r="P9" i="45" s="1"/>
  <c r="AF43" i="42"/>
  <c r="AG43" i="42" s="1"/>
  <c r="AD44" i="42"/>
  <c r="J73" i="42"/>
  <c r="H74" i="42"/>
  <c r="BB72" i="42"/>
  <c r="AZ73" i="42"/>
  <c r="AQ15" i="42"/>
  <c r="AO16" i="42"/>
  <c r="AP87" i="42"/>
  <c r="AR87" i="42" s="1"/>
  <c r="AN88" i="42"/>
  <c r="BA71" i="42"/>
  <c r="BC71" i="42" s="1"/>
  <c r="AY72" i="42"/>
  <c r="BA44" i="42"/>
  <c r="AY45" i="42"/>
  <c r="K72" i="42"/>
  <c r="T57" i="42"/>
  <c r="V57" i="42" s="1"/>
  <c r="R58" i="42"/>
  <c r="AE57" i="42"/>
  <c r="AG57" i="42" s="1"/>
  <c r="AC58" i="42"/>
  <c r="J19" i="44"/>
  <c r="K9" i="44" s="1"/>
  <c r="O9" i="44"/>
  <c r="AG87" i="42"/>
  <c r="M17" i="45"/>
  <c r="M10" i="45"/>
  <c r="M15" i="45"/>
  <c r="M13" i="45"/>
  <c r="M14" i="45"/>
  <c r="M12" i="45"/>
  <c r="M16" i="45"/>
  <c r="M18" i="45"/>
  <c r="BB28" i="42"/>
  <c r="AZ29" i="42"/>
  <c r="U59" i="42"/>
  <c r="S60" i="42"/>
  <c r="AQ59" i="42"/>
  <c r="AO60" i="42"/>
  <c r="T72" i="42"/>
  <c r="V72" i="42" s="1"/>
  <c r="R73" i="42"/>
  <c r="S90" i="42"/>
  <c r="U89" i="42"/>
  <c r="L19" i="44"/>
  <c r="M9" i="44" s="1"/>
  <c r="S74" i="42"/>
  <c r="U73" i="42"/>
  <c r="U43" i="42"/>
  <c r="V43" i="42" s="1"/>
  <c r="S44" i="42"/>
  <c r="BB89" i="42"/>
  <c r="AZ90" i="42"/>
  <c r="I43" i="42"/>
  <c r="K43" i="42" s="1"/>
  <c r="G44" i="42"/>
  <c r="AP57" i="42"/>
  <c r="AR57" i="42" s="1"/>
  <c r="AN58" i="42"/>
  <c r="J30" i="42"/>
  <c r="H31" i="42"/>
  <c r="AE72" i="42"/>
  <c r="AG72" i="42" s="1"/>
  <c r="AC73" i="42"/>
  <c r="AQ30" i="42"/>
  <c r="AO31" i="42"/>
  <c r="AQ43" i="42"/>
  <c r="AO44" i="42"/>
  <c r="I57" i="42"/>
  <c r="K57" i="42" s="1"/>
  <c r="G58" i="42"/>
  <c r="AF59" i="42"/>
  <c r="AD60" i="42"/>
  <c r="T87" i="42"/>
  <c r="V87" i="42" s="1"/>
  <c r="R88" i="42"/>
  <c r="U13" i="42"/>
  <c r="S14" i="42"/>
  <c r="BA87" i="42"/>
  <c r="BC87" i="42" s="1"/>
  <c r="AY88" i="42"/>
  <c r="AQ89" i="42"/>
  <c r="AO90" i="42"/>
  <c r="AF14" i="42"/>
  <c r="AD15" i="42"/>
  <c r="I73" i="42"/>
  <c r="G74" i="42"/>
  <c r="AF30" i="42"/>
  <c r="AD31" i="42"/>
  <c r="AE88" i="42"/>
  <c r="AC89" i="42"/>
  <c r="BA11" i="42"/>
  <c r="BC11" i="42" s="1"/>
  <c r="AY12" i="42"/>
  <c r="I12" i="42"/>
  <c r="K12" i="42" s="1"/>
  <c r="G13" i="42"/>
  <c r="AE12" i="42"/>
  <c r="AG12" i="42" s="1"/>
  <c r="AC13" i="42"/>
  <c r="BB42" i="42"/>
  <c r="BC42" i="42" s="1"/>
  <c r="AZ43" i="42"/>
  <c r="AP12" i="42"/>
  <c r="AR12" i="42" s="1"/>
  <c r="AN13" i="42"/>
  <c r="AC28" i="42"/>
  <c r="AE27" i="42"/>
  <c r="AG27" i="42" s="1"/>
  <c r="AN28" i="42"/>
  <c r="AP27" i="42"/>
  <c r="AR27" i="42" s="1"/>
  <c r="BB12" i="42"/>
  <c r="AZ13" i="42"/>
  <c r="BB57" i="42"/>
  <c r="AZ58" i="42"/>
  <c r="J44" i="42"/>
  <c r="H45" i="42"/>
  <c r="BA56" i="42"/>
  <c r="BC56" i="42" s="1"/>
  <c r="AY57" i="42"/>
  <c r="J14" i="42"/>
  <c r="H15" i="42"/>
  <c r="T45" i="42"/>
  <c r="R46" i="42"/>
  <c r="AE44" i="42"/>
  <c r="AC45" i="42"/>
  <c r="AP72" i="42"/>
  <c r="AR72" i="42" s="1"/>
  <c r="AN73" i="42"/>
  <c r="I87" i="42"/>
  <c r="K87" i="42" s="1"/>
  <c r="G88" i="42"/>
  <c r="AO74" i="42"/>
  <c r="AQ73" i="42"/>
  <c r="AD89" i="42"/>
  <c r="AF88" i="42"/>
  <c r="U29" i="42"/>
  <c r="S30" i="42"/>
  <c r="T12" i="42"/>
  <c r="V12" i="42" s="1"/>
  <c r="R13" i="42"/>
  <c r="AP43" i="42"/>
  <c r="AN44" i="42"/>
  <c r="J59" i="42"/>
  <c r="H60" i="42"/>
  <c r="G29" i="42"/>
  <c r="I28" i="42"/>
  <c r="K28" i="42" s="1"/>
  <c r="K15" i="45"/>
  <c r="K10" i="45"/>
  <c r="K12" i="45"/>
  <c r="K17" i="45"/>
  <c r="K14" i="45"/>
  <c r="K11" i="45"/>
  <c r="N11" i="45" s="1"/>
  <c r="P11" i="45" s="1"/>
  <c r="K13" i="45"/>
  <c r="K18" i="45"/>
  <c r="N18" i="45" s="1"/>
  <c r="P18" i="45" s="1"/>
  <c r="K16" i="45"/>
  <c r="R28" i="42"/>
  <c r="T27" i="42"/>
  <c r="V27" i="42" s="1"/>
  <c r="AD75" i="42"/>
  <c r="AF74" i="42"/>
  <c r="J88" i="42"/>
  <c r="H89" i="42"/>
  <c r="J19" i="38"/>
  <c r="K9" i="38" s="1"/>
  <c r="O9" i="38"/>
  <c r="L19" i="38"/>
  <c r="DT23" i="40" a="1"/>
  <c r="Y19" i="36"/>
  <c r="I10" i="37"/>
  <c r="L10" i="37" s="1"/>
  <c r="Q19" i="36"/>
  <c r="G18" i="37"/>
  <c r="J18" i="37" s="1"/>
  <c r="O18" i="37" s="1"/>
  <c r="I19" i="36"/>
  <c r="E9" i="37"/>
  <c r="E19" i="37" s="1"/>
  <c r="M19" i="36"/>
  <c r="F9" i="37"/>
  <c r="F19" i="37" s="1"/>
  <c r="E19" i="36"/>
  <c r="J13" i="37"/>
  <c r="AN58" i="35"/>
  <c r="AP57" i="35"/>
  <c r="J16" i="37"/>
  <c r="O16" i="37" s="1"/>
  <c r="U19" i="36"/>
  <c r="J17" i="37"/>
  <c r="L13" i="37"/>
  <c r="L14" i="37"/>
  <c r="O14" i="37" s="1"/>
  <c r="L9" i="37"/>
  <c r="H19" i="37"/>
  <c r="L17" i="37"/>
  <c r="K56" i="35"/>
  <c r="D19" i="37"/>
  <c r="G34" i="36"/>
  <c r="F23" i="36"/>
  <c r="AG56" i="35"/>
  <c r="D34" i="36"/>
  <c r="C23" i="36"/>
  <c r="BC54" i="35"/>
  <c r="BA11" i="35"/>
  <c r="AY12" i="35"/>
  <c r="AY13" i="35" s="1"/>
  <c r="BA10" i="35"/>
  <c r="AE13" i="35"/>
  <c r="AC14" i="35"/>
  <c r="AR10" i="35"/>
  <c r="AR70" i="35"/>
  <c r="V56" i="35"/>
  <c r="BA40" i="35"/>
  <c r="AY41" i="35"/>
  <c r="U42" i="35"/>
  <c r="S43" i="35"/>
  <c r="BB10" i="35"/>
  <c r="AZ11" i="35"/>
  <c r="T85" i="35"/>
  <c r="V85" i="35" s="1"/>
  <c r="R86" i="35"/>
  <c r="AE70" i="35"/>
  <c r="AG70" i="35" s="1"/>
  <c r="AC71" i="35"/>
  <c r="AF57" i="35"/>
  <c r="AG57" i="35" s="1"/>
  <c r="AD58" i="35"/>
  <c r="AE40" i="35"/>
  <c r="AG40" i="35" s="1"/>
  <c r="AC41" i="35"/>
  <c r="BA69" i="35"/>
  <c r="BC69" i="35" s="1"/>
  <c r="AY70" i="35"/>
  <c r="T25" i="35"/>
  <c r="V25" i="35" s="1"/>
  <c r="R26" i="35"/>
  <c r="BB57" i="35"/>
  <c r="AZ58" i="35"/>
  <c r="J72" i="35"/>
  <c r="H73" i="35"/>
  <c r="U86" i="35"/>
  <c r="S87" i="35"/>
  <c r="AP71" i="35"/>
  <c r="AN72" i="35"/>
  <c r="I40" i="35"/>
  <c r="K40" i="35" s="1"/>
  <c r="G41" i="35"/>
  <c r="AE25" i="35"/>
  <c r="AG25" i="35" s="1"/>
  <c r="AC26" i="35"/>
  <c r="I13" i="35"/>
  <c r="G14" i="35"/>
  <c r="I57" i="35"/>
  <c r="G58" i="35"/>
  <c r="R58" i="35"/>
  <c r="T57" i="35"/>
  <c r="AQ11" i="35"/>
  <c r="AR11" i="35" s="1"/>
  <c r="AO12" i="35"/>
  <c r="U57" i="35"/>
  <c r="S58" i="35"/>
  <c r="T15" i="35"/>
  <c r="R16" i="35"/>
  <c r="AD88" i="35"/>
  <c r="AF87" i="35"/>
  <c r="BB40" i="35"/>
  <c r="AZ41" i="35"/>
  <c r="I25" i="35"/>
  <c r="K25" i="35" s="1"/>
  <c r="G26" i="35"/>
  <c r="AQ57" i="35"/>
  <c r="AO58" i="35"/>
  <c r="AQ71" i="35"/>
  <c r="AO72" i="35"/>
  <c r="AP40" i="35"/>
  <c r="AR40" i="35" s="1"/>
  <c r="AN41" i="35"/>
  <c r="AP25" i="35"/>
  <c r="AR25" i="35" s="1"/>
  <c r="AN26" i="35"/>
  <c r="BA84" i="35"/>
  <c r="BC84" i="35" s="1"/>
  <c r="AY85" i="35"/>
  <c r="BA24" i="35"/>
  <c r="BC24" i="35" s="1"/>
  <c r="AY25" i="35"/>
  <c r="J11" i="35"/>
  <c r="K11" i="35" s="1"/>
  <c r="H12" i="35"/>
  <c r="AP14" i="35"/>
  <c r="AN15" i="35"/>
  <c r="AE58" i="35"/>
  <c r="AC59" i="35"/>
  <c r="BB85" i="35"/>
  <c r="AZ86" i="35"/>
  <c r="U26" i="35"/>
  <c r="S27" i="35"/>
  <c r="I85" i="35"/>
  <c r="K85" i="35" s="1"/>
  <c r="G86" i="35"/>
  <c r="I70" i="35"/>
  <c r="K70" i="35" s="1"/>
  <c r="G71" i="35"/>
  <c r="J27" i="35"/>
  <c r="H28" i="35"/>
  <c r="T71" i="35"/>
  <c r="V71" i="35" s="1"/>
  <c r="R72" i="35"/>
  <c r="J41" i="35"/>
  <c r="H42" i="35"/>
  <c r="AQ41" i="35"/>
  <c r="AO42" i="35"/>
  <c r="AE85" i="35"/>
  <c r="AG85" i="35" s="1"/>
  <c r="AC86" i="35"/>
  <c r="T42" i="35"/>
  <c r="R43" i="35"/>
  <c r="AQ26" i="35"/>
  <c r="AO27" i="35"/>
  <c r="AQ86" i="35"/>
  <c r="AO87" i="35"/>
  <c r="AF71" i="35"/>
  <c r="AD72" i="35"/>
  <c r="K10" i="35"/>
  <c r="AF11" i="35"/>
  <c r="AG11" i="35" s="1"/>
  <c r="AD12" i="35"/>
  <c r="AF27" i="35"/>
  <c r="AD28" i="35"/>
  <c r="BA39" i="35"/>
  <c r="BC39" i="35" s="1"/>
  <c r="J87" i="35"/>
  <c r="H88" i="35"/>
  <c r="BB70" i="35"/>
  <c r="AZ71" i="35"/>
  <c r="BB25" i="35"/>
  <c r="AZ26" i="35"/>
  <c r="BA55" i="35"/>
  <c r="BC55" i="35" s="1"/>
  <c r="AY56" i="35"/>
  <c r="J57" i="35"/>
  <c r="H58" i="35"/>
  <c r="U72" i="35"/>
  <c r="S73" i="35"/>
  <c r="AF42" i="35"/>
  <c r="AD43" i="35"/>
  <c r="U11" i="35"/>
  <c r="V11" i="35" s="1"/>
  <c r="S12" i="35"/>
  <c r="AP85" i="35"/>
  <c r="AR85" i="35" s="1"/>
  <c r="AN86" i="35"/>
  <c r="FD69" i="48" l="1"/>
  <c r="FK72" i="48"/>
  <c r="FJ67" i="48"/>
  <c r="FH73" i="48"/>
  <c r="FE70" i="48"/>
  <c r="FD68" i="48"/>
  <c r="FE73" i="48"/>
  <c r="FM66" i="48"/>
  <c r="FW11" i="48" s="1"/>
  <c r="FD72" i="48"/>
  <c r="FM65" i="48"/>
  <c r="FW10" i="48" s="1"/>
  <c r="FL69" i="48"/>
  <c r="FC75" i="48"/>
  <c r="FH67" i="48"/>
  <c r="FG71" i="48"/>
  <c r="FF75" i="48"/>
  <c r="FE67" i="48"/>
  <c r="FD70" i="48"/>
  <c r="FC73" i="48"/>
  <c r="FM75" i="48"/>
  <c r="FW20" i="48" s="1"/>
  <c r="FJ65" i="48"/>
  <c r="FK70" i="48"/>
  <c r="FE68" i="48"/>
  <c r="FK66" i="48"/>
  <c r="FH65" i="48"/>
  <c r="FJ69" i="48"/>
  <c r="FE65" i="48"/>
  <c r="FK68" i="48"/>
  <c r="FH75" i="48"/>
  <c r="FF67" i="48"/>
  <c r="FH72" i="48"/>
  <c r="FI65" i="48"/>
  <c r="FH69" i="48"/>
  <c r="FF73" i="48"/>
  <c r="FK65" i="48"/>
  <c r="FJ68" i="48"/>
  <c r="FI71" i="48"/>
  <c r="FH74" i="48"/>
  <c r="N13" i="45"/>
  <c r="P13" i="45" s="1"/>
  <c r="FC71" i="48"/>
  <c r="FC70" i="48"/>
  <c r="FI73" i="48"/>
  <c r="FD67" i="48"/>
  <c r="FJ70" i="48"/>
  <c r="FC74" i="48"/>
  <c r="FI69" i="48"/>
  <c r="FM72" i="48"/>
  <c r="FW17" i="48" s="1"/>
  <c r="FL67" i="48"/>
  <c r="FI70" i="48"/>
  <c r="FD73" i="48"/>
  <c r="FJ75" i="48"/>
  <c r="FI66" i="48"/>
  <c r="FH68" i="48"/>
  <c r="FG70" i="48"/>
  <c r="FG72" i="48"/>
  <c r="FF74" i="48"/>
  <c r="FC65" i="48"/>
  <c r="FH66" i="48"/>
  <c r="FM67" i="48"/>
  <c r="FW12" i="48" s="1"/>
  <c r="FG69" i="48"/>
  <c r="FL70" i="48"/>
  <c r="FF72" i="48"/>
  <c r="FK73" i="48"/>
  <c r="FE75" i="48"/>
  <c r="FI72" i="48"/>
  <c r="FI74" i="48"/>
  <c r="FG75" i="48"/>
  <c r="FH71" i="48"/>
  <c r="FM74" i="48"/>
  <c r="FW19" i="48" s="1"/>
  <c r="FF70" i="48"/>
  <c r="FM73" i="48"/>
  <c r="FW18" i="48" s="1"/>
  <c r="FI68" i="48"/>
  <c r="FD71" i="48"/>
  <c r="FJ73" i="48"/>
  <c r="FC67" i="48"/>
  <c r="FM68" i="48"/>
  <c r="FW13" i="48" s="1"/>
  <c r="FM70" i="48"/>
  <c r="FW15" i="48" s="1"/>
  <c r="FL72" i="48"/>
  <c r="FK74" i="48"/>
  <c r="FG65" i="48"/>
  <c r="FL66" i="48"/>
  <c r="FF68" i="48"/>
  <c r="FK69" i="48"/>
  <c r="FE71" i="48"/>
  <c r="FJ72" i="48"/>
  <c r="FD74" i="48"/>
  <c r="O10" i="37"/>
  <c r="O11" i="37"/>
  <c r="K57" i="35"/>
  <c r="N14" i="45"/>
  <c r="P14" i="45" s="1"/>
  <c r="EM41" i="48"/>
  <c r="BA12" i="35"/>
  <c r="EM48" i="48"/>
  <c r="N17" i="45"/>
  <c r="P17" i="45" s="1"/>
  <c r="N9" i="44"/>
  <c r="EM43" i="48"/>
  <c r="EM45" i="48"/>
  <c r="EM42" i="48"/>
  <c r="EM40" i="48"/>
  <c r="EM47" i="48"/>
  <c r="EM46" i="48"/>
  <c r="EM44" i="48"/>
  <c r="FT24" i="40"/>
  <c r="FT29" i="40"/>
  <c r="FT30" i="40"/>
  <c r="FT28" i="40"/>
  <c r="AR57" i="35"/>
  <c r="O13" i="37"/>
  <c r="EM39" i="48"/>
  <c r="EM38" i="48"/>
  <c r="FT27" i="40"/>
  <c r="FT31" i="40"/>
  <c r="BA28" i="42"/>
  <c r="BC28" i="42" s="1"/>
  <c r="AY29" i="42"/>
  <c r="FT34" i="40"/>
  <c r="FT25" i="40"/>
  <c r="FT26" i="40"/>
  <c r="AG88" i="42"/>
  <c r="FT32" i="40"/>
  <c r="FT33" i="40"/>
  <c r="FC37" i="40" a="1"/>
  <c r="FW33" i="48"/>
  <c r="FW25" i="48"/>
  <c r="FW31" i="48"/>
  <c r="FW32" i="48"/>
  <c r="FW24" i="48"/>
  <c r="FW27" i="48"/>
  <c r="FW28" i="48"/>
  <c r="FW29" i="48"/>
  <c r="FW26" i="48"/>
  <c r="FW30" i="48"/>
  <c r="FW34" i="48"/>
  <c r="FC79" i="48" a="1"/>
  <c r="EB75" i="48"/>
  <c r="DX75" i="48"/>
  <c r="DT75" i="48"/>
  <c r="EA74" i="48"/>
  <c r="DW74" i="48"/>
  <c r="ED73" i="48"/>
  <c r="EN18" i="48" s="1"/>
  <c r="DZ73" i="48"/>
  <c r="DV73" i="48"/>
  <c r="EC72" i="48"/>
  <c r="DY72" i="48"/>
  <c r="DU72" i="48"/>
  <c r="EB71" i="48"/>
  <c r="DX71" i="48"/>
  <c r="DT71" i="48"/>
  <c r="EA70" i="48"/>
  <c r="DW70" i="48"/>
  <c r="ED69" i="48"/>
  <c r="EN14" i="48" s="1"/>
  <c r="DZ69" i="48"/>
  <c r="DV69" i="48"/>
  <c r="EC68" i="48"/>
  <c r="DY68" i="48"/>
  <c r="DU68" i="48"/>
  <c r="EB67" i="48"/>
  <c r="DX67" i="48"/>
  <c r="DT67" i="48"/>
  <c r="EA66" i="48"/>
  <c r="DW66" i="48"/>
  <c r="ED65" i="48"/>
  <c r="EN10" i="48" s="1"/>
  <c r="DZ65" i="48"/>
  <c r="DV65" i="48"/>
  <c r="EA75" i="48"/>
  <c r="DV75" i="48"/>
  <c r="EB74" i="48"/>
  <c r="DV74" i="48"/>
  <c r="EB73" i="48"/>
  <c r="DW73" i="48"/>
  <c r="EB72" i="48"/>
  <c r="DW72" i="48"/>
  <c r="EC71" i="48"/>
  <c r="DW71" i="48"/>
  <c r="EC70" i="48"/>
  <c r="DX70" i="48"/>
  <c r="EC69" i="48"/>
  <c r="DX69" i="48"/>
  <c r="ED68" i="48"/>
  <c r="EN13" i="48" s="1"/>
  <c r="DX68" i="48"/>
  <c r="ED67" i="48"/>
  <c r="EN12" i="48" s="1"/>
  <c r="DY67" i="48"/>
  <c r="ED66" i="48"/>
  <c r="EN11" i="48" s="1"/>
  <c r="DY66" i="48"/>
  <c r="DT66" i="48"/>
  <c r="DY65" i="48"/>
  <c r="DT65" i="48"/>
  <c r="EC75" i="48"/>
  <c r="DU75" i="48"/>
  <c r="DY74" i="48"/>
  <c r="EC73" i="48"/>
  <c r="DU73" i="48"/>
  <c r="DY75" i="48"/>
  <c r="DZ74" i="48"/>
  <c r="EA73" i="48"/>
  <c r="ED72" i="48"/>
  <c r="EN17" i="48" s="1"/>
  <c r="DV72" i="48"/>
  <c r="DZ71" i="48"/>
  <c r="ED70" i="48"/>
  <c r="EN15" i="48" s="1"/>
  <c r="DV70" i="48"/>
  <c r="EA69" i="48"/>
  <c r="DT69" i="48"/>
  <c r="DW68" i="48"/>
  <c r="EA67" i="48"/>
  <c r="DU67" i="48"/>
  <c r="DX66" i="48"/>
  <c r="EB65" i="48"/>
  <c r="DU65" i="48"/>
  <c r="DZ75" i="48"/>
  <c r="EC74" i="48"/>
  <c r="DT74" i="48"/>
  <c r="DT73" i="48"/>
  <c r="DX72" i="48"/>
  <c r="EA71" i="48"/>
  <c r="DU71" i="48"/>
  <c r="DY70" i="48"/>
  <c r="EB69" i="48"/>
  <c r="DU69" i="48"/>
  <c r="DZ68" i="48"/>
  <c r="EC67" i="48"/>
  <c r="DV67" i="48"/>
  <c r="DZ66" i="48"/>
  <c r="EC65" i="48"/>
  <c r="DW65" i="48"/>
  <c r="DX74" i="48"/>
  <c r="EA72" i="48"/>
  <c r="DY71" i="48"/>
  <c r="DU70" i="48"/>
  <c r="EB68" i="48"/>
  <c r="DZ67" i="48"/>
  <c r="DV66" i="48"/>
  <c r="ED75" i="48"/>
  <c r="EN20" i="48" s="1"/>
  <c r="DU74" i="48"/>
  <c r="DZ72" i="48"/>
  <c r="DV71" i="48"/>
  <c r="DT70" i="48"/>
  <c r="EA68" i="48"/>
  <c r="DW67" i="48"/>
  <c r="DU66" i="48"/>
  <c r="DW75" i="48"/>
  <c r="DT72" i="48"/>
  <c r="DY69" i="48"/>
  <c r="EC66" i="48"/>
  <c r="ED74" i="48"/>
  <c r="EN19" i="48" s="1"/>
  <c r="ED71" i="48"/>
  <c r="EN16" i="48" s="1"/>
  <c r="EN30" i="48" s="1"/>
  <c r="DW69" i="48"/>
  <c r="EB66" i="48"/>
  <c r="EB70" i="48"/>
  <c r="EA65" i="48"/>
  <c r="DZ70" i="48"/>
  <c r="DX65" i="48"/>
  <c r="DY73" i="48"/>
  <c r="DV68" i="48"/>
  <c r="DX73" i="48"/>
  <c r="DT68" i="48"/>
  <c r="K34" i="36"/>
  <c r="I19" i="37"/>
  <c r="N12" i="45"/>
  <c r="P12" i="45" s="1"/>
  <c r="N10" i="45"/>
  <c r="P10" i="45" s="1"/>
  <c r="P9" i="44"/>
  <c r="T46" i="42"/>
  <c r="R47" i="42"/>
  <c r="I74" i="42"/>
  <c r="G75" i="42"/>
  <c r="J31" i="42"/>
  <c r="H32" i="42"/>
  <c r="J89" i="42"/>
  <c r="H90" i="42"/>
  <c r="AP44" i="42"/>
  <c r="AN45" i="42"/>
  <c r="U30" i="42"/>
  <c r="S31" i="42"/>
  <c r="J45" i="42"/>
  <c r="H46" i="42"/>
  <c r="AP13" i="42"/>
  <c r="AR13" i="42" s="1"/>
  <c r="AN14" i="42"/>
  <c r="AF15" i="42"/>
  <c r="AD16" i="42"/>
  <c r="BA88" i="42"/>
  <c r="BC88" i="42" s="1"/>
  <c r="AY89" i="42"/>
  <c r="T88" i="42"/>
  <c r="V88" i="42" s="1"/>
  <c r="R89" i="42"/>
  <c r="AR43" i="42"/>
  <c r="BB90" i="42"/>
  <c r="AZ91" i="42"/>
  <c r="T73" i="42"/>
  <c r="V73" i="42" s="1"/>
  <c r="R74" i="42"/>
  <c r="U60" i="42"/>
  <c r="S61" i="42"/>
  <c r="BA72" i="42"/>
  <c r="AY73" i="42"/>
  <c r="K73" i="42"/>
  <c r="AN29" i="42"/>
  <c r="AP28" i="42"/>
  <c r="AR28" i="42" s="1"/>
  <c r="AE89" i="42"/>
  <c r="AC90" i="42"/>
  <c r="I58" i="42"/>
  <c r="K58" i="42" s="1"/>
  <c r="G59" i="42"/>
  <c r="U74" i="42"/>
  <c r="S75" i="42"/>
  <c r="T58" i="42"/>
  <c r="V58" i="42" s="1"/>
  <c r="R59" i="42"/>
  <c r="AF44" i="42"/>
  <c r="AG44" i="42" s="1"/>
  <c r="AD45" i="42"/>
  <c r="N16" i="45"/>
  <c r="P16" i="45" s="1"/>
  <c r="N15" i="45"/>
  <c r="P15" i="45" s="1"/>
  <c r="J60" i="42"/>
  <c r="H61" i="42"/>
  <c r="T13" i="42"/>
  <c r="V13" i="42" s="1"/>
  <c r="R14" i="42"/>
  <c r="I88" i="42"/>
  <c r="G89" i="42"/>
  <c r="BB43" i="42"/>
  <c r="BC43" i="42" s="1"/>
  <c r="AZ44" i="42"/>
  <c r="AQ90" i="42"/>
  <c r="AO91" i="42"/>
  <c r="U14" i="42"/>
  <c r="S15" i="42"/>
  <c r="I44" i="42"/>
  <c r="K44" i="42" s="1"/>
  <c r="G45" i="42"/>
  <c r="U44" i="42"/>
  <c r="V44" i="42" s="1"/>
  <c r="S45" i="42"/>
  <c r="U90" i="42"/>
  <c r="S91" i="42"/>
  <c r="AQ60" i="42"/>
  <c r="AO61" i="42"/>
  <c r="BB29" i="42"/>
  <c r="AZ30" i="42"/>
  <c r="K17" i="44"/>
  <c r="K15" i="44"/>
  <c r="K12" i="44"/>
  <c r="K13" i="44"/>
  <c r="K18" i="44"/>
  <c r="K16" i="44"/>
  <c r="K10" i="44"/>
  <c r="K14" i="44"/>
  <c r="K11" i="44"/>
  <c r="AP88" i="42"/>
  <c r="AR88" i="42" s="1"/>
  <c r="AN89" i="42"/>
  <c r="AQ16" i="42"/>
  <c r="AO17" i="42"/>
  <c r="BC72" i="42"/>
  <c r="K88" i="42"/>
  <c r="R29" i="42"/>
  <c r="T28" i="42"/>
  <c r="V28" i="42" s="1"/>
  <c r="G30" i="42"/>
  <c r="I29" i="42"/>
  <c r="K29" i="42" s="1"/>
  <c r="AQ74" i="42"/>
  <c r="AO75" i="42"/>
  <c r="BA57" i="42"/>
  <c r="BC57" i="42" s="1"/>
  <c r="AY58" i="42"/>
  <c r="BB13" i="42"/>
  <c r="AZ14" i="42"/>
  <c r="AE13" i="42"/>
  <c r="AG13" i="42" s="1"/>
  <c r="AC14" i="42"/>
  <c r="AQ31" i="42"/>
  <c r="AO32" i="42"/>
  <c r="BA45" i="42"/>
  <c r="AY46" i="42"/>
  <c r="BB73" i="42"/>
  <c r="AZ74" i="42"/>
  <c r="AF75" i="42"/>
  <c r="AD76" i="42"/>
  <c r="AF89" i="42"/>
  <c r="AD90" i="42"/>
  <c r="AP73" i="42"/>
  <c r="AR73" i="42" s="1"/>
  <c r="AN74" i="42"/>
  <c r="AE45" i="42"/>
  <c r="AC46" i="42"/>
  <c r="J15" i="42"/>
  <c r="H16" i="42"/>
  <c r="BB58" i="42"/>
  <c r="AZ59" i="42"/>
  <c r="AC29" i="42"/>
  <c r="AE28" i="42"/>
  <c r="AG28" i="42" s="1"/>
  <c r="I13" i="42"/>
  <c r="K13" i="42" s="1"/>
  <c r="G14" i="42"/>
  <c r="BA12" i="42"/>
  <c r="BC12" i="42" s="1"/>
  <c r="AY13" i="42"/>
  <c r="AF31" i="42"/>
  <c r="AD32" i="42"/>
  <c r="AF60" i="42"/>
  <c r="AD61" i="42"/>
  <c r="AQ44" i="42"/>
  <c r="AO45" i="42"/>
  <c r="AE73" i="42"/>
  <c r="AG73" i="42" s="1"/>
  <c r="AC74" i="42"/>
  <c r="AP58" i="42"/>
  <c r="AR58" i="42" s="1"/>
  <c r="AN59" i="42"/>
  <c r="M11" i="44"/>
  <c r="M15" i="44"/>
  <c r="M17" i="44"/>
  <c r="M18" i="44"/>
  <c r="M16" i="44"/>
  <c r="M13" i="44"/>
  <c r="M12" i="44"/>
  <c r="M10" i="44"/>
  <c r="M14" i="44"/>
  <c r="AE58" i="42"/>
  <c r="AG58" i="42" s="1"/>
  <c r="AC59" i="42"/>
  <c r="H75" i="42"/>
  <c r="J74" i="42"/>
  <c r="G19" i="37"/>
  <c r="ED30" i="40"/>
  <c r="EK17" i="40" s="1"/>
  <c r="EA33" i="40"/>
  <c r="DX24" i="40"/>
  <c r="DY29" i="40"/>
  <c r="EA26" i="40"/>
  <c r="DY32" i="40"/>
  <c r="DU27" i="40"/>
  <c r="DT32" i="40"/>
  <c r="DX32" i="40"/>
  <c r="EB32" i="40"/>
  <c r="DU24" i="40"/>
  <c r="ED29" i="40"/>
  <c r="EK16" i="40" s="1"/>
  <c r="DZ24" i="40"/>
  <c r="DX30" i="40"/>
  <c r="EB25" i="40"/>
  <c r="DV26" i="40"/>
  <c r="DU33" i="40"/>
  <c r="EA23" i="40"/>
  <c r="EB28" i="40"/>
  <c r="EA32" i="40"/>
  <c r="DU28" i="40"/>
  <c r="ED33" i="40"/>
  <c r="EK20" i="40" s="1"/>
  <c r="DZ28" i="40"/>
  <c r="DU25" i="40"/>
  <c r="DZ26" i="40"/>
  <c r="DW27" i="40"/>
  <c r="DV32" i="40"/>
  <c r="EB23" i="40"/>
  <c r="DZ29" i="40"/>
  <c r="DV24" i="40"/>
  <c r="DT30" i="40"/>
  <c r="DY26" i="40"/>
  <c r="ED26" i="40"/>
  <c r="EK13" i="40" s="1"/>
  <c r="DZ27" i="40"/>
  <c r="DT27" i="40"/>
  <c r="EC32" i="40"/>
  <c r="DY27" i="40"/>
  <c r="DZ31" i="40"/>
  <c r="ED31" i="40"/>
  <c r="EK18" i="40" s="1"/>
  <c r="DW32" i="40"/>
  <c r="DT23" i="40"/>
  <c r="DY23" i="40"/>
  <c r="DT28" i="40"/>
  <c r="DV30" i="40"/>
  <c r="EA31" i="40"/>
  <c r="EC25" i="40"/>
  <c r="DV25" i="40"/>
  <c r="DT31" i="40"/>
  <c r="EA25" i="40"/>
  <c r="DY31" i="40"/>
  <c r="DZ23" i="40"/>
  <c r="DT24" i="40"/>
  <c r="EA24" i="40"/>
  <c r="DY28" i="40"/>
  <c r="DU23" i="40"/>
  <c r="ED28" i="40"/>
  <c r="EK15" i="40" s="1"/>
  <c r="EA28" i="40"/>
  <c r="DU29" i="40"/>
  <c r="EB29" i="40"/>
  <c r="DY30" i="40"/>
  <c r="DY33" i="40"/>
  <c r="ED23" i="40"/>
  <c r="EK10" i="40" s="1"/>
  <c r="DX26" i="40"/>
  <c r="DX33" i="40"/>
  <c r="DV23" i="40"/>
  <c r="DU32" i="40"/>
  <c r="DZ32" i="40"/>
  <c r="DW33" i="40"/>
  <c r="DW30" i="40"/>
  <c r="EB30" i="40"/>
  <c r="DY25" i="40"/>
  <c r="EB27" i="40"/>
  <c r="DV28" i="40"/>
  <c r="DZ30" i="40"/>
  <c r="DZ25" i="40"/>
  <c r="EC33" i="40"/>
  <c r="ED25" i="40"/>
  <c r="EK12" i="40" s="1"/>
  <c r="DW29" i="40"/>
  <c r="DX28" i="40"/>
  <c r="DX23" i="40"/>
  <c r="EC23" i="40"/>
  <c r="DV27" i="40"/>
  <c r="DW28" i="40"/>
  <c r="DV33" i="40"/>
  <c r="EC30" i="40"/>
  <c r="EC31" i="40"/>
  <c r="EA30" i="40"/>
  <c r="DU31" i="40"/>
  <c r="EB24" i="40"/>
  <c r="DX29" i="40"/>
  <c r="DX31" i="40"/>
  <c r="DW23" i="40"/>
  <c r="EC28" i="40"/>
  <c r="DT33" i="40"/>
  <c r="EB33" i="40"/>
  <c r="DW26" i="40"/>
  <c r="EB26" i="40"/>
  <c r="ED32" i="40"/>
  <c r="EK19" i="40" s="1"/>
  <c r="DY24" i="40"/>
  <c r="ED24" i="40"/>
  <c r="EK11" i="40" s="1"/>
  <c r="DT25" i="40"/>
  <c r="DU26" i="40"/>
  <c r="DZ33" i="40"/>
  <c r="DU30" i="40"/>
  <c r="DV31" i="40"/>
  <c r="EC29" i="40"/>
  <c r="DT26" i="40"/>
  <c r="EC26" i="40"/>
  <c r="EB31" i="40"/>
  <c r="ED27" i="40"/>
  <c r="EK14" i="40" s="1"/>
  <c r="DT29" i="40"/>
  <c r="DV29" i="40"/>
  <c r="EA29" i="40"/>
  <c r="EA27" i="40"/>
  <c r="DX27" i="40"/>
  <c r="EC27" i="40"/>
  <c r="DW31" i="40"/>
  <c r="EC24" i="40"/>
  <c r="DW25" i="40"/>
  <c r="DW24" i="40"/>
  <c r="DX25" i="40"/>
  <c r="M9" i="38"/>
  <c r="N9" i="38" s="1"/>
  <c r="P9" i="38" s="1"/>
  <c r="M15" i="38"/>
  <c r="M13" i="38"/>
  <c r="M10" i="38"/>
  <c r="M17" i="38"/>
  <c r="M11" i="38"/>
  <c r="M14" i="38"/>
  <c r="M18" i="38"/>
  <c r="M12" i="38"/>
  <c r="O17" i="37"/>
  <c r="J9" i="37"/>
  <c r="O9" i="37" s="1"/>
  <c r="M16" i="38"/>
  <c r="K13" i="38"/>
  <c r="K16" i="38"/>
  <c r="K10" i="38"/>
  <c r="K12" i="38"/>
  <c r="K14" i="38"/>
  <c r="K15" i="38"/>
  <c r="N15" i="38" s="1"/>
  <c r="K11" i="38"/>
  <c r="K18" i="38"/>
  <c r="N18" i="38" s="1"/>
  <c r="K17" i="38"/>
  <c r="N17" i="38" s="1"/>
  <c r="AN59" i="35"/>
  <c r="AP58" i="35"/>
  <c r="V57" i="35"/>
  <c r="L19" i="37"/>
  <c r="M13" i="37" s="1"/>
  <c r="BC10" i="35"/>
  <c r="BC40" i="35"/>
  <c r="AR71" i="35"/>
  <c r="AE14" i="35"/>
  <c r="AC15" i="35"/>
  <c r="U73" i="35"/>
  <c r="S74" i="35"/>
  <c r="J58" i="35"/>
  <c r="H59" i="35"/>
  <c r="BA56" i="35"/>
  <c r="BC56" i="35" s="1"/>
  <c r="AY57" i="35"/>
  <c r="AQ27" i="35"/>
  <c r="AO28" i="35"/>
  <c r="AE86" i="35"/>
  <c r="AG86" i="35" s="1"/>
  <c r="AC87" i="35"/>
  <c r="I86" i="35"/>
  <c r="K86" i="35" s="1"/>
  <c r="G87" i="35"/>
  <c r="BB86" i="35"/>
  <c r="AZ87" i="35"/>
  <c r="AP15" i="35"/>
  <c r="AN16" i="35"/>
  <c r="BA25" i="35"/>
  <c r="BC25" i="35" s="1"/>
  <c r="AY26" i="35"/>
  <c r="AP26" i="35"/>
  <c r="AR26" i="35" s="1"/>
  <c r="AN27" i="35"/>
  <c r="AE26" i="35"/>
  <c r="AG26" i="35" s="1"/>
  <c r="AC27" i="35"/>
  <c r="AP72" i="35"/>
  <c r="AN73" i="35"/>
  <c r="U87" i="35"/>
  <c r="S88" i="35"/>
  <c r="BB58" i="35"/>
  <c r="AZ59" i="35"/>
  <c r="BA70" i="35"/>
  <c r="BC70" i="35" s="1"/>
  <c r="AY71" i="35"/>
  <c r="U43" i="35"/>
  <c r="S44" i="35"/>
  <c r="BB71" i="35"/>
  <c r="AZ72" i="35"/>
  <c r="AQ87" i="35"/>
  <c r="AO88" i="35"/>
  <c r="J42" i="35"/>
  <c r="H43" i="35"/>
  <c r="T72" i="35"/>
  <c r="V72" i="35" s="1"/>
  <c r="R73" i="35"/>
  <c r="AQ72" i="35"/>
  <c r="AO73" i="35"/>
  <c r="I26" i="35"/>
  <c r="K26" i="35" s="1"/>
  <c r="G27" i="35"/>
  <c r="AF88" i="35"/>
  <c r="AD89" i="35"/>
  <c r="U58" i="35"/>
  <c r="S59" i="35"/>
  <c r="I14" i="35"/>
  <c r="G15" i="35"/>
  <c r="AF58" i="35"/>
  <c r="AG58" i="35" s="1"/>
  <c r="AD59" i="35"/>
  <c r="BB11" i="35"/>
  <c r="BC11" i="35" s="1"/>
  <c r="AZ12" i="35"/>
  <c r="V42" i="35"/>
  <c r="AP86" i="35"/>
  <c r="AR86" i="35" s="1"/>
  <c r="AN87" i="35"/>
  <c r="U12" i="35"/>
  <c r="V12" i="35" s="1"/>
  <c r="S13" i="35"/>
  <c r="AF43" i="35"/>
  <c r="AD44" i="35"/>
  <c r="BA13" i="35"/>
  <c r="AY14" i="35"/>
  <c r="AF12" i="35"/>
  <c r="AG12" i="35" s="1"/>
  <c r="AD13" i="35"/>
  <c r="T43" i="35"/>
  <c r="R44" i="35"/>
  <c r="I71" i="35"/>
  <c r="K71" i="35" s="1"/>
  <c r="G72" i="35"/>
  <c r="U27" i="35"/>
  <c r="S28" i="35"/>
  <c r="AE59" i="35"/>
  <c r="AC60" i="35"/>
  <c r="J12" i="35"/>
  <c r="K12" i="35" s="1"/>
  <c r="H13" i="35"/>
  <c r="BA85" i="35"/>
  <c r="BC85" i="35" s="1"/>
  <c r="AY86" i="35"/>
  <c r="I41" i="35"/>
  <c r="K41" i="35" s="1"/>
  <c r="G42" i="35"/>
  <c r="J73" i="35"/>
  <c r="H74" i="35"/>
  <c r="T26" i="35"/>
  <c r="V26" i="35" s="1"/>
  <c r="R27" i="35"/>
  <c r="T86" i="35"/>
  <c r="V86" i="35" s="1"/>
  <c r="R87" i="35"/>
  <c r="BB26" i="35"/>
  <c r="AZ27" i="35"/>
  <c r="J88" i="35"/>
  <c r="H89" i="35"/>
  <c r="AF28" i="35"/>
  <c r="AD29" i="35"/>
  <c r="AF72" i="35"/>
  <c r="AD73" i="35"/>
  <c r="AQ42" i="35"/>
  <c r="AO43" i="35"/>
  <c r="J28" i="35"/>
  <c r="H29" i="35"/>
  <c r="AP41" i="35"/>
  <c r="AR41" i="35" s="1"/>
  <c r="AN42" i="35"/>
  <c r="AQ58" i="35"/>
  <c r="AO59" i="35"/>
  <c r="BB41" i="35"/>
  <c r="AZ42" i="35"/>
  <c r="T16" i="35"/>
  <c r="R17" i="35"/>
  <c r="AQ12" i="35"/>
  <c r="AR12" i="35" s="1"/>
  <c r="AO13" i="35"/>
  <c r="R59" i="35"/>
  <c r="T58" i="35"/>
  <c r="I58" i="35"/>
  <c r="G59" i="35"/>
  <c r="AE41" i="35"/>
  <c r="AG41" i="35" s="1"/>
  <c r="AC42" i="35"/>
  <c r="AE71" i="35"/>
  <c r="AG71" i="35" s="1"/>
  <c r="AC72" i="35"/>
  <c r="BA41" i="35"/>
  <c r="AY42" i="35"/>
  <c r="AR58" i="35" l="1"/>
  <c r="FJ40" i="40"/>
  <c r="FH41" i="40"/>
  <c r="FC42" i="40"/>
  <c r="FC46" i="40"/>
  <c r="FD44" i="40"/>
  <c r="FJ39" i="40"/>
  <c r="FJ45" i="40"/>
  <c r="FK43" i="40"/>
  <c r="FC38" i="40"/>
  <c r="FI46" i="40"/>
  <c r="FE45" i="40"/>
  <c r="FM40" i="40"/>
  <c r="FU13" i="40" s="1"/>
  <c r="FI37" i="40"/>
  <c r="FL42" i="40"/>
  <c r="FJ43" i="40"/>
  <c r="FG46" i="40"/>
  <c r="FH42" i="40"/>
  <c r="FF43" i="40"/>
  <c r="FK37" i="40"/>
  <c r="FG43" i="40"/>
  <c r="FE47" i="40"/>
  <c r="FE42" i="40"/>
  <c r="FH43" i="40"/>
  <c r="FL41" i="40"/>
  <c r="FI42" i="40"/>
  <c r="FD41" i="40"/>
  <c r="FD43" i="40"/>
  <c r="FF42" i="40"/>
  <c r="FI45" i="40"/>
  <c r="FM37" i="40"/>
  <c r="FU10" i="40" s="1"/>
  <c r="FE37" i="40"/>
  <c r="FF46" i="40"/>
  <c r="FE38" i="40"/>
  <c r="FE40" i="40"/>
  <c r="FI47" i="40"/>
  <c r="FE41" i="40"/>
  <c r="FL39" i="40"/>
  <c r="FL46" i="40"/>
  <c r="FI41" i="40"/>
  <c r="FJ38" i="40"/>
  <c r="FC45" i="40"/>
  <c r="FL45" i="40"/>
  <c r="FG37" i="40"/>
  <c r="FC37" i="40"/>
  <c r="FL37" i="40"/>
  <c r="FM46" i="40"/>
  <c r="FU19" i="40" s="1"/>
  <c r="FG47" i="40"/>
  <c r="FH37" i="40"/>
  <c r="FF45" i="40"/>
  <c r="FD46" i="40"/>
  <c r="FG41" i="40"/>
  <c r="FC47" i="40"/>
  <c r="FM45" i="40"/>
  <c r="FU18" i="40" s="1"/>
  <c r="FD40" i="40"/>
  <c r="FJ41" i="40"/>
  <c r="FD47" i="40"/>
  <c r="FC44" i="40"/>
  <c r="FM42" i="40"/>
  <c r="FU15" i="40" s="1"/>
  <c r="FI40" i="40"/>
  <c r="FK45" i="40"/>
  <c r="FM47" i="40"/>
  <c r="FU20" i="40" s="1"/>
  <c r="FG42" i="40"/>
  <c r="FK39" i="40"/>
  <c r="FF44" i="40"/>
  <c r="FD45" i="40"/>
  <c r="FH40" i="40"/>
  <c r="FM43" i="40"/>
  <c r="FU16" i="40" s="1"/>
  <c r="FK44" i="40"/>
  <c r="FJ47" i="40"/>
  <c r="FM44" i="40"/>
  <c r="FU17" i="40" s="1"/>
  <c r="FC43" i="40"/>
  <c r="FE39" i="40"/>
  <c r="FC40" i="40"/>
  <c r="FJ37" i="40"/>
  <c r="FI44" i="40"/>
  <c r="FJ42" i="40"/>
  <c r="FK47" i="40"/>
  <c r="FE44" i="40"/>
  <c r="FM41" i="40"/>
  <c r="FU14" i="40" s="1"/>
  <c r="FH39" i="40"/>
  <c r="FL47" i="40"/>
  <c r="FG39" i="40"/>
  <c r="FL40" i="40"/>
  <c r="FC41" i="40"/>
  <c r="FL43" i="40"/>
  <c r="FK40" i="40"/>
  <c r="FG40" i="40"/>
  <c r="FK42" i="40"/>
  <c r="FE43" i="40"/>
  <c r="FI39" i="40"/>
  <c r="FG45" i="40"/>
  <c r="FH38" i="40"/>
  <c r="FM38" i="40"/>
  <c r="FU11" i="40" s="1"/>
  <c r="FK46" i="40"/>
  <c r="FJ44" i="40"/>
  <c r="FI38" i="40"/>
  <c r="FF38" i="40"/>
  <c r="FJ46" i="40"/>
  <c r="FF47" i="40"/>
  <c r="FM39" i="40"/>
  <c r="FU12" i="40" s="1"/>
  <c r="FH44" i="40"/>
  <c r="FF37" i="40"/>
  <c r="FE46" i="40"/>
  <c r="FH46" i="40"/>
  <c r="FF39" i="40"/>
  <c r="FD42" i="40"/>
  <c r="FL44" i="40"/>
  <c r="FC39" i="40"/>
  <c r="FH45" i="40"/>
  <c r="FD37" i="40"/>
  <c r="FH47" i="40"/>
  <c r="FD39" i="40"/>
  <c r="FG38" i="40"/>
  <c r="FF40" i="40"/>
  <c r="FD38" i="40"/>
  <c r="FF41" i="40"/>
  <c r="FK38" i="40"/>
  <c r="FI43" i="40"/>
  <c r="FK41" i="40"/>
  <c r="FG44" i="40"/>
  <c r="FL38" i="40"/>
  <c r="FT39" i="40"/>
  <c r="N10" i="38"/>
  <c r="P10" i="38" s="1"/>
  <c r="AG89" i="42"/>
  <c r="FT48" i="40"/>
  <c r="FT41" i="40"/>
  <c r="N16" i="38"/>
  <c r="FT47" i="40"/>
  <c r="FT40" i="40"/>
  <c r="FT44" i="40"/>
  <c r="FT38" i="40"/>
  <c r="P19" i="45"/>
  <c r="FT46" i="40"/>
  <c r="BA29" i="42"/>
  <c r="BC29" i="42" s="1"/>
  <c r="AY30" i="42"/>
  <c r="FT45" i="40"/>
  <c r="FT42" i="40"/>
  <c r="FT43" i="40"/>
  <c r="EK33" i="40"/>
  <c r="EK24" i="40"/>
  <c r="EK29" i="40"/>
  <c r="EK30" i="40"/>
  <c r="FW47" i="48"/>
  <c r="EK28" i="40"/>
  <c r="EK25" i="40"/>
  <c r="EK26" i="40"/>
  <c r="EK40" i="40" s="1"/>
  <c r="EK32" i="40"/>
  <c r="EK27" i="40"/>
  <c r="EK34" i="40"/>
  <c r="EK31" i="40"/>
  <c r="EK45" i="40" s="1"/>
  <c r="EN44" i="48"/>
  <c r="EN33" i="48"/>
  <c r="EN34" i="48"/>
  <c r="EN29" i="48"/>
  <c r="EN31" i="48"/>
  <c r="EN25" i="48"/>
  <c r="EN26" i="48"/>
  <c r="EN27" i="48"/>
  <c r="EN24" i="48"/>
  <c r="EN28" i="48"/>
  <c r="EN32" i="48"/>
  <c r="FW48" i="48"/>
  <c r="FW44" i="48"/>
  <c r="FW40" i="48"/>
  <c r="FW43" i="48"/>
  <c r="FW42" i="48"/>
  <c r="FW41" i="48"/>
  <c r="FW38" i="48"/>
  <c r="FW46" i="48"/>
  <c r="FW45" i="48"/>
  <c r="FW39" i="48"/>
  <c r="EK42" i="40"/>
  <c r="EK47" i="40"/>
  <c r="EK48" i="40"/>
  <c r="EK41" i="40"/>
  <c r="EK39" i="40"/>
  <c r="EK43" i="40"/>
  <c r="EK44" i="40"/>
  <c r="EK46" i="40"/>
  <c r="DT79" i="48" a="1"/>
  <c r="FL89" i="48"/>
  <c r="FH89" i="48"/>
  <c r="FD89" i="48"/>
  <c r="FK88" i="48"/>
  <c r="FG88" i="48"/>
  <c r="FC88" i="48"/>
  <c r="FJ87" i="48"/>
  <c r="FF87" i="48"/>
  <c r="FM86" i="48"/>
  <c r="FX17" i="48" s="1"/>
  <c r="FI86" i="48"/>
  <c r="FE86" i="48"/>
  <c r="FL85" i="48"/>
  <c r="FH85" i="48"/>
  <c r="FD85" i="48"/>
  <c r="FK84" i="48"/>
  <c r="FG84" i="48"/>
  <c r="FC84" i="48"/>
  <c r="FJ83" i="48"/>
  <c r="FF83" i="48"/>
  <c r="FM82" i="48"/>
  <c r="FX13" i="48" s="1"/>
  <c r="FI82" i="48"/>
  <c r="FE82" i="48"/>
  <c r="FL81" i="48"/>
  <c r="FH81" i="48"/>
  <c r="FD81" i="48"/>
  <c r="FK80" i="48"/>
  <c r="FG80" i="48"/>
  <c r="FC80" i="48"/>
  <c r="FJ79" i="48"/>
  <c r="FF79" i="48"/>
  <c r="FM89" i="48"/>
  <c r="FX20" i="48" s="1"/>
  <c r="FG89" i="48"/>
  <c r="FM88" i="48"/>
  <c r="FX19" i="48" s="1"/>
  <c r="FH88" i="48"/>
  <c r="FM87" i="48"/>
  <c r="FX18" i="48" s="1"/>
  <c r="FH87" i="48"/>
  <c r="FC87" i="48"/>
  <c r="FH86" i="48"/>
  <c r="FC86" i="48"/>
  <c r="FI85" i="48"/>
  <c r="FC85" i="48"/>
  <c r="FI84" i="48"/>
  <c r="FD84" i="48"/>
  <c r="FI83" i="48"/>
  <c r="FD83" i="48"/>
  <c r="FJ82" i="48"/>
  <c r="FD82" i="48"/>
  <c r="FJ81" i="48"/>
  <c r="FE81" i="48"/>
  <c r="FJ80" i="48"/>
  <c r="FE80" i="48"/>
  <c r="FK79" i="48"/>
  <c r="FE79" i="48"/>
  <c r="FF89" i="48"/>
  <c r="FJ88" i="48"/>
  <c r="FD88" i="48"/>
  <c r="FG87" i="48"/>
  <c r="FK86" i="48"/>
  <c r="FD86" i="48"/>
  <c r="FG85" i="48"/>
  <c r="FL84" i="48"/>
  <c r="FE84" i="48"/>
  <c r="FH83" i="48"/>
  <c r="FL82" i="48"/>
  <c r="FF82" i="48"/>
  <c r="FI81" i="48"/>
  <c r="FM80" i="48"/>
  <c r="FX11" i="48" s="1"/>
  <c r="FF80" i="48"/>
  <c r="FI79" i="48"/>
  <c r="FC79" i="48"/>
  <c r="FI89" i="48"/>
  <c r="FL88" i="48"/>
  <c r="FE88" i="48"/>
  <c r="FI87" i="48"/>
  <c r="FL86" i="48"/>
  <c r="FF86" i="48"/>
  <c r="FJ85" i="48"/>
  <c r="FM84" i="48"/>
  <c r="FX15" i="48" s="1"/>
  <c r="FF84" i="48"/>
  <c r="FK83" i="48"/>
  <c r="FC83" i="48"/>
  <c r="FG82" i="48"/>
  <c r="FK81" i="48"/>
  <c r="FC81" i="48"/>
  <c r="FH80" i="48"/>
  <c r="FL79" i="48"/>
  <c r="FD79" i="48"/>
  <c r="FK89" i="48"/>
  <c r="FI88" i="48"/>
  <c r="FE87" i="48"/>
  <c r="FM85" i="48"/>
  <c r="FX16" i="48" s="1"/>
  <c r="FJ84" i="48"/>
  <c r="FG83" i="48"/>
  <c r="FC82" i="48"/>
  <c r="FL80" i="48"/>
  <c r="FH79" i="48"/>
  <c r="FC89" i="48"/>
  <c r="FK87" i="48"/>
  <c r="FG86" i="48"/>
  <c r="FE85" i="48"/>
  <c r="FL83" i="48"/>
  <c r="FH82" i="48"/>
  <c r="FF81" i="48"/>
  <c r="FM79" i="48"/>
  <c r="FX10" i="48" s="1"/>
  <c r="FF88" i="48"/>
  <c r="FK85" i="48"/>
  <c r="FE83" i="48"/>
  <c r="FI80" i="48"/>
  <c r="FL87" i="48"/>
  <c r="FF85" i="48"/>
  <c r="FK82" i="48"/>
  <c r="FD80" i="48"/>
  <c r="FJ89" i="48"/>
  <c r="FH84" i="48"/>
  <c r="FG79" i="48"/>
  <c r="FE89" i="48"/>
  <c r="FM83" i="48"/>
  <c r="FX14" i="48" s="1"/>
  <c r="FM81" i="48"/>
  <c r="FX12" i="48" s="1"/>
  <c r="FD87" i="48"/>
  <c r="FJ86" i="48"/>
  <c r="FG81" i="48"/>
  <c r="J19" i="37"/>
  <c r="K10" i="37" s="1"/>
  <c r="K74" i="42"/>
  <c r="N14" i="44"/>
  <c r="P14" i="44" s="1"/>
  <c r="N13" i="44"/>
  <c r="P13" i="44" s="1"/>
  <c r="AE59" i="42"/>
  <c r="AG59" i="42" s="1"/>
  <c r="AC60" i="42"/>
  <c r="BB74" i="42"/>
  <c r="AZ75" i="42"/>
  <c r="J61" i="42"/>
  <c r="H62" i="42"/>
  <c r="I59" i="42"/>
  <c r="K59" i="42" s="1"/>
  <c r="G60" i="42"/>
  <c r="J75" i="42"/>
  <c r="H76" i="42"/>
  <c r="AP74" i="42"/>
  <c r="AR74" i="42" s="1"/>
  <c r="AN75" i="42"/>
  <c r="AQ32" i="42"/>
  <c r="AO33" i="42"/>
  <c r="AQ33" i="42" s="1"/>
  <c r="BB59" i="42"/>
  <c r="AZ60" i="42"/>
  <c r="AE46" i="42"/>
  <c r="AC47" i="42"/>
  <c r="AF90" i="42"/>
  <c r="AD91" i="42"/>
  <c r="R30" i="42"/>
  <c r="T29" i="42"/>
  <c r="V29" i="42" s="1"/>
  <c r="AO18" i="42"/>
  <c r="AQ18" i="42" s="1"/>
  <c r="AQ17" i="42"/>
  <c r="N11" i="44"/>
  <c r="N18" i="44"/>
  <c r="N17" i="44"/>
  <c r="T59" i="42"/>
  <c r="V59" i="42" s="1"/>
  <c r="R60" i="42"/>
  <c r="AE90" i="42"/>
  <c r="AC91" i="42"/>
  <c r="BB91" i="42"/>
  <c r="AZ92" i="42"/>
  <c r="T89" i="42"/>
  <c r="V89" i="42" s="1"/>
  <c r="R90" i="42"/>
  <c r="AF16" i="42"/>
  <c r="AD17" i="42"/>
  <c r="AP45" i="42"/>
  <c r="AN46" i="42"/>
  <c r="AP59" i="42"/>
  <c r="AR59" i="42" s="1"/>
  <c r="AN60" i="42"/>
  <c r="U91" i="42"/>
  <c r="S92" i="42"/>
  <c r="U15" i="42"/>
  <c r="S16" i="42"/>
  <c r="I89" i="42"/>
  <c r="K89" i="42" s="1"/>
  <c r="G90" i="42"/>
  <c r="AP89" i="42"/>
  <c r="AR89" i="42" s="1"/>
  <c r="AN90" i="42"/>
  <c r="N10" i="44"/>
  <c r="N12" i="44"/>
  <c r="BB44" i="42"/>
  <c r="BC44" i="42" s="1"/>
  <c r="AZ45" i="42"/>
  <c r="AF45" i="42"/>
  <c r="AG45" i="42" s="1"/>
  <c r="AD46" i="42"/>
  <c r="BA89" i="42"/>
  <c r="BC89" i="42" s="1"/>
  <c r="AY90" i="42"/>
  <c r="J46" i="42"/>
  <c r="H47" i="42"/>
  <c r="U31" i="42"/>
  <c r="S32" i="42"/>
  <c r="H91" i="42"/>
  <c r="J90" i="42"/>
  <c r="AQ45" i="42"/>
  <c r="AO46" i="42"/>
  <c r="BA13" i="42"/>
  <c r="BC13" i="42" s="1"/>
  <c r="AY14" i="42"/>
  <c r="AE14" i="42"/>
  <c r="AG14" i="42" s="1"/>
  <c r="AC15" i="42"/>
  <c r="BA58" i="42"/>
  <c r="BC58" i="42" s="1"/>
  <c r="AY59" i="42"/>
  <c r="BB30" i="42"/>
  <c r="AZ31" i="42"/>
  <c r="I45" i="42"/>
  <c r="K45" i="42" s="1"/>
  <c r="G46" i="42"/>
  <c r="U61" i="42"/>
  <c r="S62" i="42"/>
  <c r="J32" i="42"/>
  <c r="H33" i="42"/>
  <c r="J33" i="42" s="1"/>
  <c r="T47" i="42"/>
  <c r="R48" i="42"/>
  <c r="T48" i="42" s="1"/>
  <c r="AR44" i="42"/>
  <c r="J16" i="42"/>
  <c r="H17" i="42"/>
  <c r="G31" i="42"/>
  <c r="I30" i="42"/>
  <c r="K30" i="42" s="1"/>
  <c r="AE74" i="42"/>
  <c r="AG74" i="42" s="1"/>
  <c r="AC75" i="42"/>
  <c r="AF61" i="42"/>
  <c r="AD62" i="42"/>
  <c r="AF32" i="42"/>
  <c r="AD33" i="42"/>
  <c r="AF33" i="42" s="1"/>
  <c r="I14" i="42"/>
  <c r="K14" i="42" s="1"/>
  <c r="G15" i="42"/>
  <c r="AC30" i="42"/>
  <c r="AE29" i="42"/>
  <c r="AG29" i="42" s="1"/>
  <c r="AD77" i="42"/>
  <c r="AF76" i="42"/>
  <c r="BA46" i="42"/>
  <c r="AY47" i="42"/>
  <c r="BB14" i="42"/>
  <c r="AZ15" i="42"/>
  <c r="AO76" i="42"/>
  <c r="AQ75" i="42"/>
  <c r="N16" i="44"/>
  <c r="N15" i="44"/>
  <c r="AQ61" i="42"/>
  <c r="AO62" i="42"/>
  <c r="U45" i="42"/>
  <c r="V45" i="42" s="1"/>
  <c r="S46" i="42"/>
  <c r="AO92" i="42"/>
  <c r="AQ91" i="42"/>
  <c r="T14" i="42"/>
  <c r="V14" i="42" s="1"/>
  <c r="R15" i="42"/>
  <c r="S76" i="42"/>
  <c r="U75" i="42"/>
  <c r="AN30" i="42"/>
  <c r="AP29" i="42"/>
  <c r="AR29" i="42" s="1"/>
  <c r="BA73" i="42"/>
  <c r="BC73" i="42" s="1"/>
  <c r="AY74" i="42"/>
  <c r="T74" i="42"/>
  <c r="V74" i="42" s="1"/>
  <c r="R75" i="42"/>
  <c r="AP14" i="42"/>
  <c r="AR14" i="42" s="1"/>
  <c r="AN15" i="42"/>
  <c r="I75" i="42"/>
  <c r="G76" i="42"/>
  <c r="N11" i="38"/>
  <c r="P11" i="38" s="1"/>
  <c r="P15" i="38"/>
  <c r="DT37" i="40" a="1"/>
  <c r="N14" i="38"/>
  <c r="P14" i="38" s="1"/>
  <c r="N13" i="38"/>
  <c r="P13" i="38" s="1"/>
  <c r="P17" i="38"/>
  <c r="N12" i="38"/>
  <c r="P12" i="38" s="1"/>
  <c r="P16" i="38"/>
  <c r="P18" i="38"/>
  <c r="K18" i="37"/>
  <c r="AN60" i="35"/>
  <c r="AP59" i="35"/>
  <c r="K11" i="37"/>
  <c r="N11" i="37" s="1"/>
  <c r="M9" i="37"/>
  <c r="M14" i="37"/>
  <c r="M17" i="37"/>
  <c r="AR72" i="35"/>
  <c r="M12" i="37"/>
  <c r="M18" i="37"/>
  <c r="M11" i="37"/>
  <c r="M15" i="37"/>
  <c r="M10" i="37"/>
  <c r="M16" i="37"/>
  <c r="AE15" i="35"/>
  <c r="AC16" i="35"/>
  <c r="BA42" i="35"/>
  <c r="AY43" i="35"/>
  <c r="AE42" i="35"/>
  <c r="AG42" i="35" s="1"/>
  <c r="AC43" i="35"/>
  <c r="BC41" i="35"/>
  <c r="AQ43" i="35"/>
  <c r="AO44" i="35"/>
  <c r="AF29" i="35"/>
  <c r="AD30" i="35"/>
  <c r="BB27" i="35"/>
  <c r="AZ28" i="35"/>
  <c r="T44" i="35"/>
  <c r="R45" i="35"/>
  <c r="AF44" i="35"/>
  <c r="AD45" i="35"/>
  <c r="AP87" i="35"/>
  <c r="AR87" i="35" s="1"/>
  <c r="AN88" i="35"/>
  <c r="U59" i="35"/>
  <c r="S60" i="35"/>
  <c r="AQ73" i="35"/>
  <c r="AO74" i="35"/>
  <c r="T73" i="35"/>
  <c r="V73" i="35" s="1"/>
  <c r="R74" i="35"/>
  <c r="BB72" i="35"/>
  <c r="AZ73" i="35"/>
  <c r="V43" i="35"/>
  <c r="K58" i="35"/>
  <c r="T17" i="35"/>
  <c r="R18" i="35"/>
  <c r="T18" i="35" s="1"/>
  <c r="AQ59" i="35"/>
  <c r="AO60" i="35"/>
  <c r="T27" i="35"/>
  <c r="V27" i="35" s="1"/>
  <c r="R28" i="35"/>
  <c r="I42" i="35"/>
  <c r="K42" i="35" s="1"/>
  <c r="G43" i="35"/>
  <c r="BA86" i="35"/>
  <c r="BC86" i="35" s="1"/>
  <c r="AY87" i="35"/>
  <c r="AE60" i="35"/>
  <c r="AC61" i="35"/>
  <c r="I72" i="35"/>
  <c r="K72" i="35" s="1"/>
  <c r="G73" i="35"/>
  <c r="AF59" i="35"/>
  <c r="AG59" i="35" s="1"/>
  <c r="AD60" i="35"/>
  <c r="V58" i="35"/>
  <c r="AQ88" i="35"/>
  <c r="AO89" i="35"/>
  <c r="BA71" i="35"/>
  <c r="BC71" i="35" s="1"/>
  <c r="AY72" i="35"/>
  <c r="U88" i="35"/>
  <c r="S89" i="35"/>
  <c r="AE27" i="35"/>
  <c r="AG27" i="35" s="1"/>
  <c r="AC28" i="35"/>
  <c r="AP27" i="35"/>
  <c r="AR27" i="35" s="1"/>
  <c r="AN28" i="35"/>
  <c r="AP16" i="35"/>
  <c r="AN17" i="35"/>
  <c r="I87" i="35"/>
  <c r="K87" i="35" s="1"/>
  <c r="G88" i="35"/>
  <c r="AE87" i="35"/>
  <c r="AG87" i="35" s="1"/>
  <c r="AC88" i="35"/>
  <c r="BA57" i="35"/>
  <c r="BC57" i="35" s="1"/>
  <c r="AY58" i="35"/>
  <c r="U74" i="35"/>
  <c r="S75" i="35"/>
  <c r="AE72" i="35"/>
  <c r="AG72" i="35" s="1"/>
  <c r="AC73" i="35"/>
  <c r="R60" i="35"/>
  <c r="T59" i="35"/>
  <c r="J29" i="35"/>
  <c r="H30" i="35"/>
  <c r="AF73" i="35"/>
  <c r="AD74" i="35"/>
  <c r="H90" i="35"/>
  <c r="J89" i="35"/>
  <c r="BA14" i="35"/>
  <c r="AY15" i="35"/>
  <c r="S14" i="35"/>
  <c r="U13" i="35"/>
  <c r="V13" i="35" s="1"/>
  <c r="G16" i="35"/>
  <c r="I15" i="35"/>
  <c r="AF89" i="35"/>
  <c r="AD90" i="35"/>
  <c r="I27" i="35"/>
  <c r="K27" i="35" s="1"/>
  <c r="G28" i="35"/>
  <c r="J43" i="35"/>
  <c r="H44" i="35"/>
  <c r="I59" i="35"/>
  <c r="G60" i="35"/>
  <c r="AO14" i="35"/>
  <c r="AQ13" i="35"/>
  <c r="AR13" i="35" s="1"/>
  <c r="BB42" i="35"/>
  <c r="AZ43" i="35"/>
  <c r="AP42" i="35"/>
  <c r="AR42" i="35" s="1"/>
  <c r="AN43" i="35"/>
  <c r="T87" i="35"/>
  <c r="V87" i="35" s="1"/>
  <c r="R88" i="35"/>
  <c r="J74" i="35"/>
  <c r="H75" i="35"/>
  <c r="J13" i="35"/>
  <c r="K13" i="35" s="1"/>
  <c r="H14" i="35"/>
  <c r="U28" i="35"/>
  <c r="S29" i="35"/>
  <c r="AF13" i="35"/>
  <c r="AG13" i="35" s="1"/>
  <c r="AD14" i="35"/>
  <c r="BB12" i="35"/>
  <c r="BC12" i="35" s="1"/>
  <c r="AZ13" i="35"/>
  <c r="U44" i="35"/>
  <c r="S45" i="35"/>
  <c r="BB59" i="35"/>
  <c r="AZ60" i="35"/>
  <c r="AP73" i="35"/>
  <c r="AN74" i="35"/>
  <c r="BA26" i="35"/>
  <c r="BC26" i="35" s="1"/>
  <c r="AY27" i="35"/>
  <c r="BB87" i="35"/>
  <c r="AZ88" i="35"/>
  <c r="AQ28" i="35"/>
  <c r="AO29" i="35"/>
  <c r="J59" i="35"/>
  <c r="K59" i="35" s="1"/>
  <c r="H60" i="35"/>
  <c r="EK38" i="40" l="1"/>
  <c r="K13" i="37"/>
  <c r="N13" i="37" s="1"/>
  <c r="V44" i="35"/>
  <c r="EN41" i="48"/>
  <c r="EN43" i="48"/>
  <c r="EN46" i="48"/>
  <c r="EN40" i="48"/>
  <c r="EN48" i="48"/>
  <c r="FU26" i="40"/>
  <c r="FU27" i="40"/>
  <c r="FU28" i="40"/>
  <c r="FU30" i="40"/>
  <c r="AR45" i="42"/>
  <c r="EN38" i="48"/>
  <c r="EN45" i="48"/>
  <c r="AY31" i="42"/>
  <c r="BA30" i="42"/>
  <c r="BC30" i="42" s="1"/>
  <c r="FC51" i="40" a="1"/>
  <c r="FU31" i="40"/>
  <c r="FU29" i="40"/>
  <c r="FU33" i="40"/>
  <c r="FU24" i="40"/>
  <c r="N18" i="37"/>
  <c r="EN42" i="48"/>
  <c r="EN39" i="48"/>
  <c r="EN47" i="48"/>
  <c r="FU25" i="40"/>
  <c r="FU34" i="40"/>
  <c r="FU32" i="40"/>
  <c r="FX32" i="48"/>
  <c r="FX26" i="48"/>
  <c r="FX28" i="48"/>
  <c r="FX24" i="48"/>
  <c r="FX30" i="48"/>
  <c r="FX29" i="48"/>
  <c r="FX25" i="48"/>
  <c r="FX33" i="48"/>
  <c r="FX34" i="48"/>
  <c r="FX27" i="48"/>
  <c r="FX31" i="48"/>
  <c r="FC93" i="48" a="1"/>
  <c r="EA89" i="48"/>
  <c r="DW89" i="48"/>
  <c r="ED88" i="48"/>
  <c r="EO19" i="48" s="1"/>
  <c r="DZ88" i="48"/>
  <c r="DV88" i="48"/>
  <c r="EC87" i="48"/>
  <c r="DY87" i="48"/>
  <c r="DU87" i="48"/>
  <c r="EB86" i="48"/>
  <c r="DX86" i="48"/>
  <c r="DT86" i="48"/>
  <c r="EA85" i="48"/>
  <c r="DW85" i="48"/>
  <c r="ED84" i="48"/>
  <c r="EO15" i="48" s="1"/>
  <c r="DZ84" i="48"/>
  <c r="DV84" i="48"/>
  <c r="EC83" i="48"/>
  <c r="DY83" i="48"/>
  <c r="DU83" i="48"/>
  <c r="EB82" i="48"/>
  <c r="DX82" i="48"/>
  <c r="DT82" i="48"/>
  <c r="EA81" i="48"/>
  <c r="DW81" i="48"/>
  <c r="ED80" i="48"/>
  <c r="EO11" i="48" s="1"/>
  <c r="DZ80" i="48"/>
  <c r="DV80" i="48"/>
  <c r="EC79" i="48"/>
  <c r="DY79" i="48"/>
  <c r="DU79" i="48"/>
  <c r="EC89" i="48"/>
  <c r="DX89" i="48"/>
  <c r="EC88" i="48"/>
  <c r="DX88" i="48"/>
  <c r="ED87" i="48"/>
  <c r="EO18" i="48" s="1"/>
  <c r="DX87" i="48"/>
  <c r="ED86" i="48"/>
  <c r="EO17" i="48" s="1"/>
  <c r="DY86" i="48"/>
  <c r="ED85" i="48"/>
  <c r="EO16" i="48" s="1"/>
  <c r="DY85" i="48"/>
  <c r="DT85" i="48"/>
  <c r="DY84" i="48"/>
  <c r="DT84" i="48"/>
  <c r="DZ83" i="48"/>
  <c r="DT83" i="48"/>
  <c r="DZ82" i="48"/>
  <c r="DU82" i="48"/>
  <c r="DZ81" i="48"/>
  <c r="DU81" i="48"/>
  <c r="EA80" i="48"/>
  <c r="DU80" i="48"/>
  <c r="EA79" i="48"/>
  <c r="DV79" i="48"/>
  <c r="DY89" i="48"/>
  <c r="EB88" i="48"/>
  <c r="DU88" i="48"/>
  <c r="DZ87" i="48"/>
  <c r="EC86" i="48"/>
  <c r="DV86" i="48"/>
  <c r="DZ85" i="48"/>
  <c r="EC84" i="48"/>
  <c r="DW84" i="48"/>
  <c r="EA83" i="48"/>
  <c r="ED82" i="48"/>
  <c r="EO13" i="48" s="1"/>
  <c r="DW82" i="48"/>
  <c r="EB81" i="48"/>
  <c r="DT81" i="48"/>
  <c r="DX80" i="48"/>
  <c r="EB79" i="48"/>
  <c r="DT79" i="48"/>
  <c r="DZ89" i="48"/>
  <c r="DT89" i="48"/>
  <c r="DW88" i="48"/>
  <c r="EA87" i="48"/>
  <c r="DT87" i="48"/>
  <c r="DW86" i="48"/>
  <c r="EB85" i="48"/>
  <c r="DU85" i="48"/>
  <c r="DX84" i="48"/>
  <c r="EB83" i="48"/>
  <c r="DV83" i="48"/>
  <c r="DY82" i="48"/>
  <c r="EC81" i="48"/>
  <c r="DV81" i="48"/>
  <c r="DY80" i="48"/>
  <c r="ED79" i="48"/>
  <c r="EO10" i="48" s="1"/>
  <c r="DW79" i="48"/>
  <c r="DV89" i="48"/>
  <c r="DT88" i="48"/>
  <c r="EA86" i="48"/>
  <c r="DX85" i="48"/>
  <c r="DU84" i="48"/>
  <c r="EC82" i="48"/>
  <c r="DY81" i="48"/>
  <c r="DW80" i="48"/>
  <c r="EB89" i="48"/>
  <c r="DY88" i="48"/>
  <c r="DV87" i="48"/>
  <c r="EC85" i="48"/>
  <c r="EA84" i="48"/>
  <c r="DW83" i="48"/>
  <c r="ED81" i="48"/>
  <c r="EO12" i="48" s="1"/>
  <c r="EB80" i="48"/>
  <c r="DX79" i="48"/>
  <c r="DU89" i="48"/>
  <c r="DZ86" i="48"/>
  <c r="ED83" i="48"/>
  <c r="EO14" i="48" s="1"/>
  <c r="DX81" i="48"/>
  <c r="EA88" i="48"/>
  <c r="DU86" i="48"/>
  <c r="DX83" i="48"/>
  <c r="EC80" i="48"/>
  <c r="DV85" i="48"/>
  <c r="DT80" i="48"/>
  <c r="ED89" i="48"/>
  <c r="EO20" i="48" s="1"/>
  <c r="EB84" i="48"/>
  <c r="DZ79" i="48"/>
  <c r="EA82" i="48"/>
  <c r="EB87" i="48"/>
  <c r="DW87" i="48"/>
  <c r="DV82" i="48"/>
  <c r="K15" i="37"/>
  <c r="N15" i="37" s="1"/>
  <c r="P15" i="37" s="1"/>
  <c r="K14" i="37"/>
  <c r="N14" i="37" s="1"/>
  <c r="P14" i="37" s="1"/>
  <c r="K12" i="37"/>
  <c r="N12" i="37" s="1"/>
  <c r="P12" i="37" s="1"/>
  <c r="K9" i="37"/>
  <c r="N9" i="37" s="1"/>
  <c r="P9" i="37" s="1"/>
  <c r="K17" i="37"/>
  <c r="N17" i="37" s="1"/>
  <c r="P17" i="37" s="1"/>
  <c r="N10" i="37"/>
  <c r="P10" i="37" s="1"/>
  <c r="K16" i="37"/>
  <c r="N16" i="37" s="1"/>
  <c r="P16" i="37" s="1"/>
  <c r="AQ62" i="42"/>
  <c r="AO63" i="42"/>
  <c r="AQ63" i="42" s="1"/>
  <c r="U62" i="42"/>
  <c r="S63" i="42"/>
  <c r="U63" i="42" s="1"/>
  <c r="BA59" i="42"/>
  <c r="BC59" i="42" s="1"/>
  <c r="AY60" i="42"/>
  <c r="AF46" i="42"/>
  <c r="AG46" i="42" s="1"/>
  <c r="AD47" i="42"/>
  <c r="P12" i="44"/>
  <c r="T75" i="42"/>
  <c r="V75" i="42" s="1"/>
  <c r="R76" i="42"/>
  <c r="I76" i="42"/>
  <c r="G77" i="42"/>
  <c r="AN31" i="42"/>
  <c r="AP30" i="42"/>
  <c r="AR30" i="42" s="1"/>
  <c r="P16" i="44"/>
  <c r="BB15" i="42"/>
  <c r="AZ16" i="42"/>
  <c r="AE75" i="42"/>
  <c r="AG75" i="42" s="1"/>
  <c r="AC76" i="42"/>
  <c r="I46" i="42"/>
  <c r="K46" i="42" s="1"/>
  <c r="G47" i="42"/>
  <c r="U32" i="42"/>
  <c r="S33" i="42"/>
  <c r="U33" i="42" s="1"/>
  <c r="BA90" i="42"/>
  <c r="BC90" i="42" s="1"/>
  <c r="AY91" i="42"/>
  <c r="BB45" i="42"/>
  <c r="BC45" i="42" s="1"/>
  <c r="AZ46" i="42"/>
  <c r="T60" i="42"/>
  <c r="V60" i="42" s="1"/>
  <c r="R61" i="42"/>
  <c r="P17" i="44"/>
  <c r="AE47" i="42"/>
  <c r="AC48" i="42"/>
  <c r="AE48" i="42" s="1"/>
  <c r="AP75" i="42"/>
  <c r="AR75" i="42" s="1"/>
  <c r="AN76" i="42"/>
  <c r="K75" i="42"/>
  <c r="I60" i="42"/>
  <c r="K60" i="42" s="1"/>
  <c r="G61" i="42"/>
  <c r="AP15" i="42"/>
  <c r="AR15" i="42" s="1"/>
  <c r="AN16" i="42"/>
  <c r="H18" i="42"/>
  <c r="J18" i="42" s="1"/>
  <c r="J17" i="42"/>
  <c r="BA14" i="42"/>
  <c r="BC14" i="42" s="1"/>
  <c r="AY15" i="42"/>
  <c r="T90" i="42"/>
  <c r="V90" i="42" s="1"/>
  <c r="R91" i="42"/>
  <c r="AE91" i="42"/>
  <c r="AC92" i="42"/>
  <c r="AE60" i="42"/>
  <c r="AG60" i="42" s="1"/>
  <c r="AC61" i="42"/>
  <c r="U76" i="42"/>
  <c r="S77" i="42"/>
  <c r="AQ92" i="42"/>
  <c r="AO93" i="42"/>
  <c r="AQ93" i="42" s="1"/>
  <c r="AF77" i="42"/>
  <c r="AD78" i="42"/>
  <c r="AF78" i="42" s="1"/>
  <c r="I15" i="42"/>
  <c r="K15" i="42" s="1"/>
  <c r="G16" i="42"/>
  <c r="AF62" i="42"/>
  <c r="AD63" i="42"/>
  <c r="AF63" i="42" s="1"/>
  <c r="BB31" i="42"/>
  <c r="AZ32" i="42"/>
  <c r="J47" i="42"/>
  <c r="H48" i="42"/>
  <c r="J48" i="42" s="1"/>
  <c r="P10" i="44"/>
  <c r="P11" i="44"/>
  <c r="R31" i="42"/>
  <c r="T30" i="42"/>
  <c r="V30" i="42" s="1"/>
  <c r="AF91" i="42"/>
  <c r="AD92" i="42"/>
  <c r="BB60" i="42"/>
  <c r="AZ61" i="42"/>
  <c r="J62" i="42"/>
  <c r="H63" i="42"/>
  <c r="J63" i="42" s="1"/>
  <c r="BB75" i="42"/>
  <c r="AZ76" i="42"/>
  <c r="BA74" i="42"/>
  <c r="BC74" i="42" s="1"/>
  <c r="AY75" i="42"/>
  <c r="AC31" i="42"/>
  <c r="AE30" i="42"/>
  <c r="AG30" i="42" s="1"/>
  <c r="U16" i="42"/>
  <c r="S17" i="42"/>
  <c r="AP46" i="42"/>
  <c r="AN47" i="42"/>
  <c r="P18" i="44"/>
  <c r="T15" i="42"/>
  <c r="V15" i="42" s="1"/>
  <c r="R16" i="42"/>
  <c r="U46" i="42"/>
  <c r="V46" i="42" s="1"/>
  <c r="S47" i="42"/>
  <c r="P15" i="44"/>
  <c r="AQ76" i="42"/>
  <c r="AO77" i="42"/>
  <c r="BA47" i="42"/>
  <c r="AY48" i="42"/>
  <c r="BA48" i="42" s="1"/>
  <c r="G32" i="42"/>
  <c r="I31" i="42"/>
  <c r="K31" i="42" s="1"/>
  <c r="AE15" i="42"/>
  <c r="AG15" i="42" s="1"/>
  <c r="AC16" i="42"/>
  <c r="AQ46" i="42"/>
  <c r="AO47" i="42"/>
  <c r="J91" i="42"/>
  <c r="H92" i="42"/>
  <c r="AP90" i="42"/>
  <c r="AR90" i="42" s="1"/>
  <c r="AN91" i="42"/>
  <c r="I90" i="42"/>
  <c r="K90" i="42" s="1"/>
  <c r="G91" i="42"/>
  <c r="S93" i="42"/>
  <c r="U93" i="42" s="1"/>
  <c r="U92" i="42"/>
  <c r="AP60" i="42"/>
  <c r="AR60" i="42" s="1"/>
  <c r="AN61" i="42"/>
  <c r="AD18" i="42"/>
  <c r="AF18" i="42" s="1"/>
  <c r="AF17" i="42"/>
  <c r="BB92" i="42"/>
  <c r="AZ93" i="42"/>
  <c r="BB93" i="42" s="1"/>
  <c r="AG90" i="42"/>
  <c r="H77" i="42"/>
  <c r="J76" i="42"/>
  <c r="P19" i="38"/>
  <c r="P13" i="37"/>
  <c r="EC47" i="40"/>
  <c r="DU46" i="40"/>
  <c r="DU44" i="40"/>
  <c r="DV42" i="40"/>
  <c r="DW40" i="40"/>
  <c r="DW38" i="40"/>
  <c r="DV47" i="40"/>
  <c r="DY44" i="40"/>
  <c r="ED41" i="40"/>
  <c r="EL14" i="40" s="1"/>
  <c r="DX39" i="40"/>
  <c r="EA47" i="40"/>
  <c r="DT45" i="40"/>
  <c r="DY42" i="40"/>
  <c r="ED39" i="40"/>
  <c r="EL12" i="40" s="1"/>
  <c r="DV37" i="40"/>
  <c r="DY45" i="40"/>
  <c r="ED42" i="40"/>
  <c r="EL15" i="40" s="1"/>
  <c r="DX40" i="40"/>
  <c r="EB37" i="40"/>
  <c r="EA46" i="40"/>
  <c r="DT44" i="40"/>
  <c r="DY41" i="40"/>
  <c r="ED38" i="40"/>
  <c r="EL11" i="40" s="1"/>
  <c r="DX38" i="40"/>
  <c r="DV44" i="40"/>
  <c r="EB38" i="40"/>
  <c r="DZ44" i="40"/>
  <c r="DT42" i="40"/>
  <c r="DW45" i="40"/>
  <c r="DX46" i="40"/>
  <c r="EB46" i="40"/>
  <c r="DZ47" i="40"/>
  <c r="DZ45" i="40"/>
  <c r="EA43" i="40"/>
  <c r="EB41" i="40"/>
  <c r="EB39" i="40"/>
  <c r="EC37" i="40"/>
  <c r="DY46" i="40"/>
  <c r="ED43" i="40"/>
  <c r="EL16" i="40" s="1"/>
  <c r="DX41" i="40"/>
  <c r="EA38" i="40"/>
  <c r="ED46" i="40"/>
  <c r="EL19" i="40" s="1"/>
  <c r="DX44" i="40"/>
  <c r="EC41" i="40"/>
  <c r="DV39" i="40"/>
  <c r="DX47" i="40"/>
  <c r="EC44" i="40"/>
  <c r="DW42" i="40"/>
  <c r="EA39" i="40"/>
  <c r="DU37" i="40"/>
  <c r="ED45" i="40"/>
  <c r="EL18" i="40" s="1"/>
  <c r="DX43" i="40"/>
  <c r="EC40" i="40"/>
  <c r="DV38" i="40"/>
  <c r="EC39" i="40"/>
  <c r="EA45" i="40"/>
  <c r="DV40" i="40"/>
  <c r="DT46" i="40"/>
  <c r="ED44" i="40"/>
  <c r="EL17" i="40" s="1"/>
  <c r="EA37" i="40"/>
  <c r="DT38" i="40"/>
  <c r="DT47" i="40"/>
  <c r="DU45" i="40"/>
  <c r="DV43" i="40"/>
  <c r="DV41" i="40"/>
  <c r="DW39" i="40"/>
  <c r="DX37" i="40"/>
  <c r="EC45" i="40"/>
  <c r="DW43" i="40"/>
  <c r="EA40" i="40"/>
  <c r="DU38" i="40"/>
  <c r="DW46" i="40"/>
  <c r="EB43" i="40"/>
  <c r="DU41" i="40"/>
  <c r="DZ38" i="40"/>
  <c r="EC46" i="40"/>
  <c r="DW44" i="40"/>
  <c r="DZ41" i="40"/>
  <c r="DT39" i="40"/>
  <c r="ED47" i="40"/>
  <c r="EL20" i="40" s="1"/>
  <c r="DX45" i="40"/>
  <c r="EC42" i="40"/>
  <c r="DU40" i="40"/>
  <c r="DZ37" i="40"/>
  <c r="DW41" i="40"/>
  <c r="DU47" i="40"/>
  <c r="EA41" i="40"/>
  <c r="DY47" i="40"/>
  <c r="DY39" i="40"/>
  <c r="DZ40" i="40"/>
  <c r="ED40" i="40"/>
  <c r="EL13" i="40" s="1"/>
  <c r="DZ46" i="40"/>
  <c r="EA44" i="40"/>
  <c r="EA42" i="40"/>
  <c r="EB40" i="40"/>
  <c r="EC38" i="40"/>
  <c r="EB47" i="40"/>
  <c r="DV45" i="40"/>
  <c r="DZ42" i="40"/>
  <c r="DT40" i="40"/>
  <c r="DY37" i="40"/>
  <c r="EB45" i="40"/>
  <c r="DT43" i="40"/>
  <c r="DY40" i="40"/>
  <c r="ED37" i="40"/>
  <c r="EL10" i="40" s="1"/>
  <c r="DV46" i="40"/>
  <c r="DZ43" i="40"/>
  <c r="DT41" i="40"/>
  <c r="DY38" i="40"/>
  <c r="DW47" i="40"/>
  <c r="EB44" i="40"/>
  <c r="DU42" i="40"/>
  <c r="DZ39" i="40"/>
  <c r="DT37" i="40"/>
  <c r="EB42" i="40"/>
  <c r="DW37" i="40"/>
  <c r="DU43" i="40"/>
  <c r="DU39" i="40"/>
  <c r="DX42" i="40"/>
  <c r="DY43" i="40"/>
  <c r="EC43" i="40"/>
  <c r="P18" i="37"/>
  <c r="P11" i="37"/>
  <c r="AR59" i="35"/>
  <c r="AP60" i="35"/>
  <c r="AN61" i="35"/>
  <c r="BC42" i="35"/>
  <c r="AE16" i="35"/>
  <c r="AC17" i="35"/>
  <c r="AD15" i="35"/>
  <c r="AF14" i="35"/>
  <c r="AG14" i="35" s="1"/>
  <c r="H15" i="35"/>
  <c r="J14" i="35"/>
  <c r="K14" i="35" s="1"/>
  <c r="T88" i="35"/>
  <c r="V88" i="35" s="1"/>
  <c r="R89" i="35"/>
  <c r="J30" i="35"/>
  <c r="H31" i="35"/>
  <c r="AE73" i="35"/>
  <c r="AG73" i="35" s="1"/>
  <c r="AC74" i="35"/>
  <c r="BA58" i="35"/>
  <c r="BC58" i="35" s="1"/>
  <c r="AY59" i="35"/>
  <c r="I88" i="35"/>
  <c r="K88" i="35" s="1"/>
  <c r="G89" i="35"/>
  <c r="AP28" i="35"/>
  <c r="AR28" i="35" s="1"/>
  <c r="AN29" i="35"/>
  <c r="U89" i="35"/>
  <c r="S90" i="35"/>
  <c r="AF60" i="35"/>
  <c r="AG60" i="35" s="1"/>
  <c r="AD61" i="35"/>
  <c r="AQ60" i="35"/>
  <c r="AO61" i="35"/>
  <c r="T74" i="35"/>
  <c r="V74" i="35" s="1"/>
  <c r="R75" i="35"/>
  <c r="U60" i="35"/>
  <c r="S61" i="35"/>
  <c r="J60" i="35"/>
  <c r="H61" i="35"/>
  <c r="BB88" i="35"/>
  <c r="AZ89" i="35"/>
  <c r="AP74" i="35"/>
  <c r="AN75" i="35"/>
  <c r="U45" i="35"/>
  <c r="S46" i="35"/>
  <c r="AP43" i="35"/>
  <c r="AR43" i="35" s="1"/>
  <c r="AN44" i="35"/>
  <c r="I28" i="35"/>
  <c r="K28" i="35" s="1"/>
  <c r="G29" i="35"/>
  <c r="S15" i="35"/>
  <c r="U14" i="35"/>
  <c r="V14" i="35" s="1"/>
  <c r="J90" i="35"/>
  <c r="H91" i="35"/>
  <c r="AQ89" i="35"/>
  <c r="AO90" i="35"/>
  <c r="AE61" i="35"/>
  <c r="AC62" i="35"/>
  <c r="I43" i="35"/>
  <c r="K43" i="35" s="1"/>
  <c r="G44" i="35"/>
  <c r="V59" i="35"/>
  <c r="AF45" i="35"/>
  <c r="AD46" i="35"/>
  <c r="BB28" i="35"/>
  <c r="AZ29" i="35"/>
  <c r="AQ44" i="35"/>
  <c r="AO45" i="35"/>
  <c r="AE43" i="35"/>
  <c r="AG43" i="35" s="1"/>
  <c r="AC44" i="35"/>
  <c r="BB13" i="35"/>
  <c r="BC13" i="35" s="1"/>
  <c r="AZ14" i="35"/>
  <c r="U29" i="35"/>
  <c r="S30" i="35"/>
  <c r="J75" i="35"/>
  <c r="H76" i="35"/>
  <c r="AO15" i="35"/>
  <c r="AQ14" i="35"/>
  <c r="AR14" i="35" s="1"/>
  <c r="G17" i="35"/>
  <c r="I16" i="35"/>
  <c r="BA15" i="35"/>
  <c r="AY16" i="35"/>
  <c r="AF74" i="35"/>
  <c r="AD75" i="35"/>
  <c r="U75" i="35"/>
  <c r="S76" i="35"/>
  <c r="AE88" i="35"/>
  <c r="AG88" i="35" s="1"/>
  <c r="AC89" i="35"/>
  <c r="AP17" i="35"/>
  <c r="AN18" i="35"/>
  <c r="AP18" i="35" s="1"/>
  <c r="AE28" i="35"/>
  <c r="AG28" i="35" s="1"/>
  <c r="AC29" i="35"/>
  <c r="BA72" i="35"/>
  <c r="BC72" i="35" s="1"/>
  <c r="AY73" i="35"/>
  <c r="BB73" i="35"/>
  <c r="AZ74" i="35"/>
  <c r="AQ74" i="35"/>
  <c r="AO75" i="35"/>
  <c r="AQ29" i="35"/>
  <c r="AO30" i="35"/>
  <c r="BA27" i="35"/>
  <c r="BC27" i="35" s="1"/>
  <c r="AY28" i="35"/>
  <c r="BB60" i="35"/>
  <c r="AZ61" i="35"/>
  <c r="BB43" i="35"/>
  <c r="AZ44" i="35"/>
  <c r="I60" i="35"/>
  <c r="G61" i="35"/>
  <c r="J44" i="35"/>
  <c r="H45" i="35"/>
  <c r="AF90" i="35"/>
  <c r="AD91" i="35"/>
  <c r="R61" i="35"/>
  <c r="T60" i="35"/>
  <c r="I73" i="35"/>
  <c r="K73" i="35" s="1"/>
  <c r="G74" i="35"/>
  <c r="BA87" i="35"/>
  <c r="BC87" i="35" s="1"/>
  <c r="AY88" i="35"/>
  <c r="T28" i="35"/>
  <c r="V28" i="35" s="1"/>
  <c r="R29" i="35"/>
  <c r="AR73" i="35"/>
  <c r="AP88" i="35"/>
  <c r="AR88" i="35" s="1"/>
  <c r="AN89" i="35"/>
  <c r="T45" i="35"/>
  <c r="R46" i="35"/>
  <c r="AF30" i="35"/>
  <c r="AD31" i="35"/>
  <c r="BA43" i="35"/>
  <c r="AY44" i="35"/>
  <c r="AR46" i="42" l="1"/>
  <c r="K76" i="42"/>
  <c r="FX46" i="48"/>
  <c r="AR74" i="35"/>
  <c r="P19" i="44"/>
  <c r="FU39" i="40"/>
  <c r="FU47" i="40"/>
  <c r="FU45" i="40"/>
  <c r="AY32" i="42"/>
  <c r="BA31" i="42"/>
  <c r="BC31" i="42" s="1"/>
  <c r="FU46" i="40"/>
  <c r="FU42" i="40"/>
  <c r="FU40" i="40"/>
  <c r="AR60" i="35"/>
  <c r="FU48" i="40"/>
  <c r="FU38" i="40"/>
  <c r="FU43" i="40"/>
  <c r="FC61" i="40"/>
  <c r="FE55" i="40"/>
  <c r="FJ53" i="40"/>
  <c r="FI53" i="40"/>
  <c r="FM56" i="40"/>
  <c r="FV15" i="40" s="1"/>
  <c r="FE59" i="40"/>
  <c r="FE61" i="40"/>
  <c r="FL56" i="40"/>
  <c r="FJ57" i="40"/>
  <c r="FI57" i="40"/>
  <c r="FM60" i="40"/>
  <c r="FV19" i="40" s="1"/>
  <c r="FL60" i="40"/>
  <c r="FH53" i="40"/>
  <c r="FF54" i="40"/>
  <c r="FE58" i="40"/>
  <c r="FI59" i="40"/>
  <c r="FE52" i="40"/>
  <c r="FH55" i="40"/>
  <c r="FF58" i="40"/>
  <c r="FD58" i="40"/>
  <c r="FC60" i="40"/>
  <c r="FK61" i="40"/>
  <c r="FG61" i="40"/>
  <c r="FC54" i="40"/>
  <c r="FM53" i="40"/>
  <c r="FV12" i="40" s="1"/>
  <c r="FG55" i="40"/>
  <c r="FJ59" i="40"/>
  <c r="FJ54" i="40"/>
  <c r="FM57" i="40"/>
  <c r="FV16" i="40" s="1"/>
  <c r="FF55" i="40"/>
  <c r="FE56" i="40"/>
  <c r="FD56" i="40"/>
  <c r="FH59" i="40"/>
  <c r="FG59" i="40"/>
  <c r="FC52" i="40"/>
  <c r="FD61" i="40"/>
  <c r="FG52" i="40"/>
  <c r="FM61" i="40"/>
  <c r="FV20" i="40" s="1"/>
  <c r="FK52" i="40"/>
  <c r="FK53" i="40"/>
  <c r="FC56" i="40"/>
  <c r="FG57" i="40"/>
  <c r="FF59" i="40"/>
  <c r="FJ60" i="40"/>
  <c r="FI61" i="40"/>
  <c r="FI60" i="40"/>
  <c r="FD53" i="40"/>
  <c r="FG56" i="40"/>
  <c r="FF57" i="40"/>
  <c r="FF53" i="40"/>
  <c r="FE53" i="40"/>
  <c r="FI56" i="40"/>
  <c r="FH56" i="40"/>
  <c r="FL59" i="40"/>
  <c r="FE60" i="40"/>
  <c r="FH51" i="40"/>
  <c r="FC53" i="40"/>
  <c r="FC57" i="40"/>
  <c r="FF60" i="40"/>
  <c r="FJ61" i="40"/>
  <c r="FF51" i="40"/>
  <c r="FI51" i="40"/>
  <c r="FI54" i="40"/>
  <c r="FM55" i="40"/>
  <c r="FV14" i="40" s="1"/>
  <c r="FL57" i="40"/>
  <c r="FH54" i="40"/>
  <c r="FJ58" i="40"/>
  <c r="FJ56" i="40"/>
  <c r="FI58" i="40"/>
  <c r="FM59" i="40"/>
  <c r="FV18" i="40" s="1"/>
  <c r="FL61" i="40"/>
  <c r="FI52" i="40"/>
  <c r="FH52" i="40"/>
  <c r="FG53" i="40"/>
  <c r="FL53" i="40"/>
  <c r="FH61" i="40"/>
  <c r="FD52" i="40"/>
  <c r="FJ52" i="40"/>
  <c r="FM52" i="40"/>
  <c r="FV11" i="40" s="1"/>
  <c r="FD59" i="40"/>
  <c r="FC59" i="40"/>
  <c r="FJ51" i="40"/>
  <c r="FF52" i="40"/>
  <c r="FM54" i="40"/>
  <c r="FV13" i="40" s="1"/>
  <c r="FE57" i="40"/>
  <c r="FG51" i="40"/>
  <c r="FK54" i="40"/>
  <c r="FC58" i="40"/>
  <c r="FF61" i="40"/>
  <c r="FK55" i="40"/>
  <c r="FG60" i="40"/>
  <c r="FK58" i="40"/>
  <c r="FC55" i="40"/>
  <c r="FK59" i="40"/>
  <c r="FE51" i="40"/>
  <c r="FL58" i="40"/>
  <c r="FJ55" i="40"/>
  <c r="FL54" i="40"/>
  <c r="FD51" i="40"/>
  <c r="FL51" i="40"/>
  <c r="FG58" i="40"/>
  <c r="FH60" i="40"/>
  <c r="FE54" i="40"/>
  <c r="FK60" i="40"/>
  <c r="FM58" i="40"/>
  <c r="FV17" i="40" s="1"/>
  <c r="FD57" i="40"/>
  <c r="FC51" i="40"/>
  <c r="FK51" i="40"/>
  <c r="FG54" i="40"/>
  <c r="FD54" i="40"/>
  <c r="FI55" i="40"/>
  <c r="FL55" i="40"/>
  <c r="FM51" i="40"/>
  <c r="FV10" i="40" s="1"/>
  <c r="FH58" i="40"/>
  <c r="FK56" i="40"/>
  <c r="FD55" i="40"/>
  <c r="FF56" i="40"/>
  <c r="FD60" i="40"/>
  <c r="FH57" i="40"/>
  <c r="FK57" i="40"/>
  <c r="FL52" i="40"/>
  <c r="FU44" i="40"/>
  <c r="FU41" i="40"/>
  <c r="EL31" i="40"/>
  <c r="EL30" i="40"/>
  <c r="EL28" i="40"/>
  <c r="EL42" i="40" s="1"/>
  <c r="EL24" i="40"/>
  <c r="EL38" i="40" s="1"/>
  <c r="EL27" i="40"/>
  <c r="EL41" i="40" s="1"/>
  <c r="EL34" i="40"/>
  <c r="EL32" i="40"/>
  <c r="EL46" i="40" s="1"/>
  <c r="EL33" i="40"/>
  <c r="EL47" i="40" s="1"/>
  <c r="EL25" i="40"/>
  <c r="EL39" i="40" s="1"/>
  <c r="EL29" i="40"/>
  <c r="EL26" i="40"/>
  <c r="EL40" i="40" s="1"/>
  <c r="EO34" i="48"/>
  <c r="EO28" i="48"/>
  <c r="EO26" i="48"/>
  <c r="EO24" i="48"/>
  <c r="EO27" i="48"/>
  <c r="EO30" i="48"/>
  <c r="EO31" i="48"/>
  <c r="EO32" i="48"/>
  <c r="EO25" i="48"/>
  <c r="EO29" i="48"/>
  <c r="EO33" i="48"/>
  <c r="FX45" i="48"/>
  <c r="FX41" i="48"/>
  <c r="FX48" i="48"/>
  <c r="FX47" i="48"/>
  <c r="FX39" i="48"/>
  <c r="FX43" i="48"/>
  <c r="FX44" i="48"/>
  <c r="FX38" i="48"/>
  <c r="FX42" i="48"/>
  <c r="FX40" i="48"/>
  <c r="EL45" i="40"/>
  <c r="DT93" i="48" a="1"/>
  <c r="FM103" i="48"/>
  <c r="FY20" i="48" s="1"/>
  <c r="FI103" i="48"/>
  <c r="FE103" i="48"/>
  <c r="FL102" i="48"/>
  <c r="FH102" i="48"/>
  <c r="FD102" i="48"/>
  <c r="FK101" i="48"/>
  <c r="FG101" i="48"/>
  <c r="FC101" i="48"/>
  <c r="FJ100" i="48"/>
  <c r="FF100" i="48"/>
  <c r="FM99" i="48"/>
  <c r="FY16" i="48" s="1"/>
  <c r="FI99" i="48"/>
  <c r="FE99" i="48"/>
  <c r="FL98" i="48"/>
  <c r="FH98" i="48"/>
  <c r="FD98" i="48"/>
  <c r="FK97" i="48"/>
  <c r="FG97" i="48"/>
  <c r="FC97" i="48"/>
  <c r="FJ96" i="48"/>
  <c r="FF96" i="48"/>
  <c r="FM95" i="48"/>
  <c r="FY12" i="48" s="1"/>
  <c r="FI95" i="48"/>
  <c r="FE95" i="48"/>
  <c r="FL94" i="48"/>
  <c r="FH94" i="48"/>
  <c r="FD94" i="48"/>
  <c r="FK93" i="48"/>
  <c r="FG93" i="48"/>
  <c r="FC93" i="48"/>
  <c r="FH103" i="48"/>
  <c r="FC103" i="48"/>
  <c r="FI102" i="48"/>
  <c r="FC102" i="48"/>
  <c r="FI101" i="48"/>
  <c r="FD101" i="48"/>
  <c r="FI100" i="48"/>
  <c r="FD100" i="48"/>
  <c r="FJ99" i="48"/>
  <c r="FD99" i="48"/>
  <c r="FJ98" i="48"/>
  <c r="FE98" i="48"/>
  <c r="FJ97" i="48"/>
  <c r="FE97" i="48"/>
  <c r="FK96" i="48"/>
  <c r="FE96" i="48"/>
  <c r="FK95" i="48"/>
  <c r="FF95" i="48"/>
  <c r="FK94" i="48"/>
  <c r="FF94" i="48"/>
  <c r="FL93" i="48"/>
  <c r="FF93" i="48"/>
  <c r="FK103" i="48"/>
  <c r="FD103" i="48"/>
  <c r="FG102" i="48"/>
  <c r="FL101" i="48"/>
  <c r="FE101" i="48"/>
  <c r="FH100" i="48"/>
  <c r="FL99" i="48"/>
  <c r="FF99" i="48"/>
  <c r="FI98" i="48"/>
  <c r="FM97" i="48"/>
  <c r="FY14" i="48" s="1"/>
  <c r="FF97" i="48"/>
  <c r="FI96" i="48"/>
  <c r="FC96" i="48"/>
  <c r="FG95" i="48"/>
  <c r="FJ94" i="48"/>
  <c r="FC94" i="48"/>
  <c r="FH93" i="48"/>
  <c r="FL103" i="48"/>
  <c r="FM102" i="48"/>
  <c r="FY19" i="48" s="1"/>
  <c r="FE102" i="48"/>
  <c r="FF101" i="48"/>
  <c r="FG100" i="48"/>
  <c r="FH99" i="48"/>
  <c r="FK98" i="48"/>
  <c r="FL97" i="48"/>
  <c r="FM96" i="48"/>
  <c r="FY13" i="48" s="1"/>
  <c r="FD96" i="48"/>
  <c r="FD95" i="48"/>
  <c r="FG94" i="48"/>
  <c r="FI93" i="48"/>
  <c r="FK102" i="48"/>
  <c r="FJ101" i="48"/>
  <c r="FK100" i="48"/>
  <c r="FG99" i="48"/>
  <c r="FF98" i="48"/>
  <c r="FD97" i="48"/>
  <c r="FL95" i="48"/>
  <c r="FM94" i="48"/>
  <c r="FY11" i="48" s="1"/>
  <c r="FJ93" i="48"/>
  <c r="FF103" i="48"/>
  <c r="FM101" i="48"/>
  <c r="FY18" i="48" s="1"/>
  <c r="FL100" i="48"/>
  <c r="FK99" i="48"/>
  <c r="FG98" i="48"/>
  <c r="FH97" i="48"/>
  <c r="FG96" i="48"/>
  <c r="FC95" i="48"/>
  <c r="FM93" i="48"/>
  <c r="FY10" i="48" s="1"/>
  <c r="FJ103" i="48"/>
  <c r="FH101" i="48"/>
  <c r="FC99" i="48"/>
  <c r="FL96" i="48"/>
  <c r="FI94" i="48"/>
  <c r="FF102" i="48"/>
  <c r="FC100" i="48"/>
  <c r="FI97" i="48"/>
  <c r="FH95" i="48"/>
  <c r="FD93" i="48"/>
  <c r="FM100" i="48"/>
  <c r="FY17" i="48" s="1"/>
  <c r="FH96" i="48"/>
  <c r="FE100" i="48"/>
  <c r="FJ95" i="48"/>
  <c r="FG103" i="48"/>
  <c r="FE94" i="48"/>
  <c r="FJ102" i="48"/>
  <c r="FE93" i="48"/>
  <c r="FM98" i="48"/>
  <c r="FY15" i="48" s="1"/>
  <c r="FC98" i="48"/>
  <c r="AG91" i="42"/>
  <c r="AP61" i="42"/>
  <c r="AR61" i="42" s="1"/>
  <c r="AN62" i="42"/>
  <c r="I91" i="42"/>
  <c r="K91" i="42" s="1"/>
  <c r="G92" i="42"/>
  <c r="AQ47" i="42"/>
  <c r="AO48" i="42"/>
  <c r="AQ48" i="42" s="1"/>
  <c r="AP47" i="42"/>
  <c r="AN48" i="42"/>
  <c r="AP48" i="42" s="1"/>
  <c r="I16" i="42"/>
  <c r="K16" i="42" s="1"/>
  <c r="G17" i="42"/>
  <c r="S78" i="42"/>
  <c r="U78" i="42" s="1"/>
  <c r="U77" i="42"/>
  <c r="BA15" i="42"/>
  <c r="AY16" i="42"/>
  <c r="AP76" i="42"/>
  <c r="AN77" i="42"/>
  <c r="BB46" i="42"/>
  <c r="BC46" i="42" s="1"/>
  <c r="AZ47" i="42"/>
  <c r="J77" i="42"/>
  <c r="H78" i="42"/>
  <c r="J78" i="42" s="1"/>
  <c r="AP91" i="42"/>
  <c r="AR91" i="42" s="1"/>
  <c r="AN92" i="42"/>
  <c r="AR76" i="42"/>
  <c r="BA75" i="42"/>
  <c r="BC75" i="42" s="1"/>
  <c r="AY76" i="42"/>
  <c r="AP16" i="42"/>
  <c r="AR16" i="42" s="1"/>
  <c r="AN17" i="42"/>
  <c r="T61" i="42"/>
  <c r="V61" i="42" s="1"/>
  <c r="R62" i="42"/>
  <c r="BA60" i="42"/>
  <c r="BC60" i="42" s="1"/>
  <c r="AY61" i="42"/>
  <c r="BB61" i="42"/>
  <c r="AZ62" i="42"/>
  <c r="AE92" i="42"/>
  <c r="AC93" i="42"/>
  <c r="AE93" i="42" s="1"/>
  <c r="BB16" i="42"/>
  <c r="AZ17" i="42"/>
  <c r="T76" i="42"/>
  <c r="V76" i="42" s="1"/>
  <c r="R77" i="42"/>
  <c r="AF47" i="42"/>
  <c r="AG47" i="42" s="1"/>
  <c r="AD48" i="42"/>
  <c r="AF48" i="42" s="1"/>
  <c r="AG48" i="42" s="1"/>
  <c r="BB76" i="42"/>
  <c r="AZ77" i="42"/>
  <c r="R32" i="42"/>
  <c r="T31" i="42"/>
  <c r="V31" i="42" s="1"/>
  <c r="I61" i="42"/>
  <c r="K61" i="42" s="1"/>
  <c r="G62" i="42"/>
  <c r="AE76" i="42"/>
  <c r="AG76" i="42" s="1"/>
  <c r="AC77" i="42"/>
  <c r="BC15" i="42"/>
  <c r="AN32" i="42"/>
  <c r="AP31" i="42"/>
  <c r="AR31" i="42" s="1"/>
  <c r="T16" i="42"/>
  <c r="V16" i="42" s="1"/>
  <c r="R17" i="42"/>
  <c r="J92" i="42"/>
  <c r="H93" i="42"/>
  <c r="J93" i="42" s="1"/>
  <c r="AE16" i="42"/>
  <c r="AG16" i="42" s="1"/>
  <c r="AC17" i="42"/>
  <c r="G33" i="42"/>
  <c r="I33" i="42" s="1"/>
  <c r="K33" i="42" s="1"/>
  <c r="I32" i="42"/>
  <c r="K32" i="42" s="1"/>
  <c r="AQ77" i="42"/>
  <c r="AO78" i="42"/>
  <c r="AQ78" i="42" s="1"/>
  <c r="U47" i="42"/>
  <c r="V47" i="42" s="1"/>
  <c r="S48" i="42"/>
  <c r="U48" i="42" s="1"/>
  <c r="V48" i="42" s="1"/>
  <c r="S18" i="42"/>
  <c r="U18" i="42" s="1"/>
  <c r="U17" i="42"/>
  <c r="AC32" i="42"/>
  <c r="AE31" i="42"/>
  <c r="AG31" i="42" s="1"/>
  <c r="AD93" i="42"/>
  <c r="AF93" i="42" s="1"/>
  <c r="AF92" i="42"/>
  <c r="BB32" i="42"/>
  <c r="AZ33" i="42"/>
  <c r="BB33" i="42" s="1"/>
  <c r="AE61" i="42"/>
  <c r="AG61" i="42" s="1"/>
  <c r="AC62" i="42"/>
  <c r="T91" i="42"/>
  <c r="V91" i="42" s="1"/>
  <c r="R92" i="42"/>
  <c r="BA91" i="42"/>
  <c r="BC91" i="42" s="1"/>
  <c r="AY92" i="42"/>
  <c r="I47" i="42"/>
  <c r="K47" i="42" s="1"/>
  <c r="G48" i="42"/>
  <c r="I48" i="42" s="1"/>
  <c r="K48" i="42" s="1"/>
  <c r="I77" i="42"/>
  <c r="G78" i="42"/>
  <c r="I78" i="42" s="1"/>
  <c r="DT51" i="40" a="1"/>
  <c r="P19" i="37"/>
  <c r="AP61" i="35"/>
  <c r="AN62" i="35"/>
  <c r="AC18" i="35"/>
  <c r="AE18" i="35" s="1"/>
  <c r="AE17" i="35"/>
  <c r="BA44" i="35"/>
  <c r="AY45" i="35"/>
  <c r="BC43" i="35"/>
  <c r="BB74" i="35"/>
  <c r="AZ75" i="35"/>
  <c r="AO16" i="35"/>
  <c r="AQ15" i="35"/>
  <c r="AR15" i="35" s="1"/>
  <c r="AE44" i="35"/>
  <c r="AG44" i="35" s="1"/>
  <c r="AC45" i="35"/>
  <c r="BB29" i="35"/>
  <c r="AZ30" i="35"/>
  <c r="S16" i="35"/>
  <c r="U15" i="35"/>
  <c r="V15" i="35" s="1"/>
  <c r="K60" i="35"/>
  <c r="T75" i="35"/>
  <c r="V75" i="35" s="1"/>
  <c r="R76" i="35"/>
  <c r="AF61" i="35"/>
  <c r="AG61" i="35" s="1"/>
  <c r="AD62" i="35"/>
  <c r="AP29" i="35"/>
  <c r="AR29" i="35" s="1"/>
  <c r="AN30" i="35"/>
  <c r="BA59" i="35"/>
  <c r="BC59" i="35" s="1"/>
  <c r="AY60" i="35"/>
  <c r="J31" i="35"/>
  <c r="H32" i="35"/>
  <c r="H16" i="35"/>
  <c r="J15" i="35"/>
  <c r="K15" i="35" s="1"/>
  <c r="T46" i="35"/>
  <c r="R47" i="35"/>
  <c r="BA88" i="35"/>
  <c r="BC88" i="35" s="1"/>
  <c r="AY89" i="35"/>
  <c r="AF91" i="35"/>
  <c r="AD92" i="35"/>
  <c r="I61" i="35"/>
  <c r="G62" i="35"/>
  <c r="BA28" i="35"/>
  <c r="BC28" i="35" s="1"/>
  <c r="AY29" i="35"/>
  <c r="AE29" i="35"/>
  <c r="AG29" i="35" s="1"/>
  <c r="AC30" i="35"/>
  <c r="AE89" i="35"/>
  <c r="AG89" i="35" s="1"/>
  <c r="AC90" i="35"/>
  <c r="AF75" i="35"/>
  <c r="AD76" i="35"/>
  <c r="J76" i="35"/>
  <c r="H77" i="35"/>
  <c r="BB14" i="35"/>
  <c r="BC14" i="35" s="1"/>
  <c r="AZ15" i="35"/>
  <c r="I44" i="35"/>
  <c r="K44" i="35" s="1"/>
  <c r="G45" i="35"/>
  <c r="AO91" i="35"/>
  <c r="AQ90" i="35"/>
  <c r="J91" i="35"/>
  <c r="H92" i="35"/>
  <c r="I29" i="35"/>
  <c r="K29" i="35" s="1"/>
  <c r="G30" i="35"/>
  <c r="U46" i="35"/>
  <c r="S47" i="35"/>
  <c r="BB89" i="35"/>
  <c r="AZ90" i="35"/>
  <c r="T89" i="35"/>
  <c r="V89" i="35" s="1"/>
  <c r="R90" i="35"/>
  <c r="AQ75" i="35"/>
  <c r="AO76" i="35"/>
  <c r="I17" i="35"/>
  <c r="G18" i="35"/>
  <c r="I18" i="35" s="1"/>
  <c r="AQ45" i="35"/>
  <c r="AO46" i="35"/>
  <c r="AF46" i="35"/>
  <c r="AD47" i="35"/>
  <c r="V45" i="35"/>
  <c r="U61" i="35"/>
  <c r="S62" i="35"/>
  <c r="AQ61" i="35"/>
  <c r="AO62" i="35"/>
  <c r="U90" i="35"/>
  <c r="S91" i="35"/>
  <c r="I89" i="35"/>
  <c r="K89" i="35" s="1"/>
  <c r="G90" i="35"/>
  <c r="AE74" i="35"/>
  <c r="AG74" i="35" s="1"/>
  <c r="AC75" i="35"/>
  <c r="AD16" i="35"/>
  <c r="AF15" i="35"/>
  <c r="AG15" i="35" s="1"/>
  <c r="AF31" i="35"/>
  <c r="AD32" i="35"/>
  <c r="AP89" i="35"/>
  <c r="AR89" i="35" s="1"/>
  <c r="AN90" i="35"/>
  <c r="T29" i="35"/>
  <c r="V29" i="35" s="1"/>
  <c r="R30" i="35"/>
  <c r="I74" i="35"/>
  <c r="K74" i="35" s="1"/>
  <c r="G75" i="35"/>
  <c r="T61" i="35"/>
  <c r="R62" i="35"/>
  <c r="J45" i="35"/>
  <c r="H46" i="35"/>
  <c r="BB44" i="35"/>
  <c r="AZ45" i="35"/>
  <c r="BB61" i="35"/>
  <c r="AZ62" i="35"/>
  <c r="AQ30" i="35"/>
  <c r="AO31" i="35"/>
  <c r="BA73" i="35"/>
  <c r="BC73" i="35" s="1"/>
  <c r="AY74" i="35"/>
  <c r="U76" i="35"/>
  <c r="S77" i="35"/>
  <c r="BA16" i="35"/>
  <c r="AY17" i="35"/>
  <c r="U30" i="35"/>
  <c r="S31" i="35"/>
  <c r="AE62" i="35"/>
  <c r="AC63" i="35"/>
  <c r="AE63" i="35" s="1"/>
  <c r="AP44" i="35"/>
  <c r="AR44" i="35" s="1"/>
  <c r="AN45" i="35"/>
  <c r="AP75" i="35"/>
  <c r="AN76" i="35"/>
  <c r="J61" i="35"/>
  <c r="H62" i="35"/>
  <c r="V60" i="35"/>
  <c r="AG93" i="42" l="1"/>
  <c r="EL44" i="40"/>
  <c r="AR61" i="35"/>
  <c r="BG21" i="42"/>
  <c r="EO43" i="48"/>
  <c r="BI21" i="42"/>
  <c r="EL48" i="40"/>
  <c r="EL43" i="40"/>
  <c r="BH21" i="42"/>
  <c r="EO46" i="48"/>
  <c r="BG20" i="42"/>
  <c r="EO44" i="48"/>
  <c r="EO40" i="48"/>
  <c r="EO45" i="48"/>
  <c r="EO38" i="48"/>
  <c r="EO47" i="48"/>
  <c r="EO42" i="48"/>
  <c r="FV27" i="40"/>
  <c r="FV28" i="40"/>
  <c r="FC65" i="40" a="1"/>
  <c r="FV25" i="40"/>
  <c r="FV33" i="40"/>
  <c r="EO39" i="48"/>
  <c r="EO41" i="48"/>
  <c r="EO48" i="48"/>
  <c r="FV32" i="40"/>
  <c r="FV34" i="40"/>
  <c r="BA32" i="42"/>
  <c r="BC32" i="42" s="1"/>
  <c r="AY33" i="42"/>
  <c r="BA33" i="42" s="1"/>
  <c r="BC33" i="42" s="1"/>
  <c r="FV24" i="40"/>
  <c r="FV31" i="40"/>
  <c r="FV30" i="40"/>
  <c r="FV26" i="40"/>
  <c r="FV29" i="40"/>
  <c r="FY29" i="48"/>
  <c r="FY31" i="48"/>
  <c r="FY24" i="48"/>
  <c r="FY32" i="48"/>
  <c r="FY25" i="48"/>
  <c r="FY27" i="48"/>
  <c r="FY33" i="48"/>
  <c r="FY28" i="48"/>
  <c r="FY26" i="48"/>
  <c r="FY30" i="48"/>
  <c r="FY34" i="48"/>
  <c r="FC107" i="48" a="1"/>
  <c r="EB103" i="48"/>
  <c r="DX103" i="48"/>
  <c r="DT103" i="48"/>
  <c r="EA102" i="48"/>
  <c r="DW102" i="48"/>
  <c r="ED101" i="48"/>
  <c r="EP18" i="48" s="1"/>
  <c r="DZ101" i="48"/>
  <c r="DV101" i="48"/>
  <c r="EC100" i="48"/>
  <c r="DY100" i="48"/>
  <c r="DU100" i="48"/>
  <c r="EB99" i="48"/>
  <c r="DX99" i="48"/>
  <c r="DT99" i="48"/>
  <c r="EA98" i="48"/>
  <c r="DW98" i="48"/>
  <c r="ED97" i="48"/>
  <c r="EP14" i="48" s="1"/>
  <c r="DZ97" i="48"/>
  <c r="DV97" i="48"/>
  <c r="EC96" i="48"/>
  <c r="ED103" i="48"/>
  <c r="EP20" i="48" s="1"/>
  <c r="DY103" i="48"/>
  <c r="ED102" i="48"/>
  <c r="EP19" i="48" s="1"/>
  <c r="DY102" i="48"/>
  <c r="DT102" i="48"/>
  <c r="DY101" i="48"/>
  <c r="DT101" i="48"/>
  <c r="DZ100" i="48"/>
  <c r="DT100" i="48"/>
  <c r="DZ99" i="48"/>
  <c r="DU99" i="48"/>
  <c r="DZ98" i="48"/>
  <c r="DU98" i="48"/>
  <c r="EA97" i="48"/>
  <c r="DU97" i="48"/>
  <c r="EA96" i="48"/>
  <c r="DW96" i="48"/>
  <c r="ED95" i="48"/>
  <c r="EP12" i="48" s="1"/>
  <c r="DZ95" i="48"/>
  <c r="DV95" i="48"/>
  <c r="EC94" i="48"/>
  <c r="DY94" i="48"/>
  <c r="DU94" i="48"/>
  <c r="EB93" i="48"/>
  <c r="DX93" i="48"/>
  <c r="DT93" i="48"/>
  <c r="EC103" i="48"/>
  <c r="DV103" i="48"/>
  <c r="DZ102" i="48"/>
  <c r="EC101" i="48"/>
  <c r="DW101" i="48"/>
  <c r="EA100" i="48"/>
  <c r="ED99" i="48"/>
  <c r="EP16" i="48" s="1"/>
  <c r="DW99" i="48"/>
  <c r="EB98" i="48"/>
  <c r="DT98" i="48"/>
  <c r="DX97" i="48"/>
  <c r="EB96" i="48"/>
  <c r="DV96" i="48"/>
  <c r="EB95" i="48"/>
  <c r="DW95" i="48"/>
  <c r="EB94" i="48"/>
  <c r="DW94" i="48"/>
  <c r="EC93" i="48"/>
  <c r="DW93" i="48"/>
  <c r="EA103" i="48"/>
  <c r="EC102" i="48"/>
  <c r="DU102" i="48"/>
  <c r="DU101" i="48"/>
  <c r="DW100" i="48"/>
  <c r="DY99" i="48"/>
  <c r="DY98" i="48"/>
  <c r="EB97" i="48"/>
  <c r="ED96" i="48"/>
  <c r="EP13" i="48" s="1"/>
  <c r="DU96" i="48"/>
  <c r="DY95" i="48"/>
  <c r="ED94" i="48"/>
  <c r="EP11" i="48" s="1"/>
  <c r="DV94" i="48"/>
  <c r="DZ93" i="48"/>
  <c r="DZ103" i="48"/>
  <c r="DX102" i="48"/>
  <c r="DX101" i="48"/>
  <c r="DV100" i="48"/>
  <c r="ED98" i="48"/>
  <c r="EP15" i="48" s="1"/>
  <c r="EC97" i="48"/>
  <c r="DZ96" i="48"/>
  <c r="EC95" i="48"/>
  <c r="DT95" i="48"/>
  <c r="DT94" i="48"/>
  <c r="DV93" i="48"/>
  <c r="EB102" i="48"/>
  <c r="EA101" i="48"/>
  <c r="DX100" i="48"/>
  <c r="DV99" i="48"/>
  <c r="DV98" i="48"/>
  <c r="DT97" i="48"/>
  <c r="DT96" i="48"/>
  <c r="DU95" i="48"/>
  <c r="DX94" i="48"/>
  <c r="DY93" i="48"/>
  <c r="DW103" i="48"/>
  <c r="ED100" i="48"/>
  <c r="EP17" i="48" s="1"/>
  <c r="EC98" i="48"/>
  <c r="DY96" i="48"/>
  <c r="EA94" i="48"/>
  <c r="DU93" i="48"/>
  <c r="EB101" i="48"/>
  <c r="EA99" i="48"/>
  <c r="DW97" i="48"/>
  <c r="DX95" i="48"/>
  <c r="EA93" i="48"/>
  <c r="DU103" i="48"/>
  <c r="DX98" i="48"/>
  <c r="DZ94" i="48"/>
  <c r="DV102" i="48"/>
  <c r="DY97" i="48"/>
  <c r="ED93" i="48"/>
  <c r="EP10" i="48" s="1"/>
  <c r="DX96" i="48"/>
  <c r="EA95" i="48"/>
  <c r="EB100" i="48"/>
  <c r="EC99" i="48"/>
  <c r="K49" i="42"/>
  <c r="BG10" i="42" s="1"/>
  <c r="BG29" i="42" s="1"/>
  <c r="V49" i="42"/>
  <c r="BH10" i="42" s="1"/>
  <c r="BH29" i="42" s="1"/>
  <c r="AG92" i="42"/>
  <c r="AG94" i="42" s="1"/>
  <c r="BI13" i="42" s="1"/>
  <c r="K78" i="42"/>
  <c r="I62" i="42"/>
  <c r="K62" i="42" s="1"/>
  <c r="G63" i="42"/>
  <c r="I63" i="42" s="1"/>
  <c r="K63" i="42" s="1"/>
  <c r="T92" i="42"/>
  <c r="V92" i="42" s="1"/>
  <c r="R93" i="42"/>
  <c r="T93" i="42" s="1"/>
  <c r="V93" i="42" s="1"/>
  <c r="BA92" i="42"/>
  <c r="BC92" i="42" s="1"/>
  <c r="AY93" i="42"/>
  <c r="BA93" i="42" s="1"/>
  <c r="BC93" i="42" s="1"/>
  <c r="AC33" i="42"/>
  <c r="AE33" i="42" s="1"/>
  <c r="AG33" i="42" s="1"/>
  <c r="AE32" i="42"/>
  <c r="AG32" i="42" s="1"/>
  <c r="K34" i="42"/>
  <c r="BG9" i="42" s="1"/>
  <c r="BG28" i="42" s="1"/>
  <c r="AN33" i="42"/>
  <c r="AP33" i="42" s="1"/>
  <c r="AR33" i="42" s="1"/>
  <c r="AP32" i="42"/>
  <c r="AR32" i="42" s="1"/>
  <c r="BB77" i="42"/>
  <c r="AZ78" i="42"/>
  <c r="BB78" i="42" s="1"/>
  <c r="AG49" i="42"/>
  <c r="BI10" i="42" s="1"/>
  <c r="BI29" i="42" s="1"/>
  <c r="BB17" i="42"/>
  <c r="AZ18" i="42"/>
  <c r="BB18" i="42" s="1"/>
  <c r="BA61" i="42"/>
  <c r="AY62" i="42"/>
  <c r="AP17" i="42"/>
  <c r="AR17" i="42" s="1"/>
  <c r="AN18" i="42"/>
  <c r="AP18" i="42" s="1"/>
  <c r="AR18" i="42" s="1"/>
  <c r="BA76" i="42"/>
  <c r="BC76" i="42" s="1"/>
  <c r="AY77" i="42"/>
  <c r="I92" i="42"/>
  <c r="K92" i="42" s="1"/>
  <c r="G93" i="42"/>
  <c r="I93" i="42" s="1"/>
  <c r="K93" i="42" s="1"/>
  <c r="AE62" i="42"/>
  <c r="AG62" i="42" s="1"/>
  <c r="AC63" i="42"/>
  <c r="AE63" i="42" s="1"/>
  <c r="AG63" i="42" s="1"/>
  <c r="BB62" i="42"/>
  <c r="AZ63" i="42"/>
  <c r="BB63" i="42" s="1"/>
  <c r="AP92" i="42"/>
  <c r="AR92" i="42" s="1"/>
  <c r="AN93" i="42"/>
  <c r="AP93" i="42" s="1"/>
  <c r="AR93" i="42" s="1"/>
  <c r="BB47" i="42"/>
  <c r="BC47" i="42" s="1"/>
  <c r="AZ48" i="42"/>
  <c r="BB48" i="42" s="1"/>
  <c r="BC48" i="42" s="1"/>
  <c r="BA16" i="42"/>
  <c r="BC16" i="42" s="1"/>
  <c r="AY17" i="42"/>
  <c r="I17" i="42"/>
  <c r="K17" i="42" s="1"/>
  <c r="G18" i="42"/>
  <c r="I18" i="42" s="1"/>
  <c r="K18" i="42" s="1"/>
  <c r="T17" i="42"/>
  <c r="V17" i="42" s="1"/>
  <c r="R18" i="42"/>
  <c r="T18" i="42" s="1"/>
  <c r="V18" i="42" s="1"/>
  <c r="AE77" i="42"/>
  <c r="AG77" i="42" s="1"/>
  <c r="AC78" i="42"/>
  <c r="AE78" i="42" s="1"/>
  <c r="AG78" i="42" s="1"/>
  <c r="R33" i="42"/>
  <c r="T33" i="42" s="1"/>
  <c r="V33" i="42" s="1"/>
  <c r="T32" i="42"/>
  <c r="V32" i="42" s="1"/>
  <c r="T77" i="42"/>
  <c r="V77" i="42" s="1"/>
  <c r="R78" i="42"/>
  <c r="T78" i="42" s="1"/>
  <c r="V78" i="42" s="1"/>
  <c r="BC61" i="42"/>
  <c r="T62" i="42"/>
  <c r="V62" i="42" s="1"/>
  <c r="R63" i="42"/>
  <c r="T63" i="42" s="1"/>
  <c r="V63" i="42" s="1"/>
  <c r="K77" i="42"/>
  <c r="AR48" i="42"/>
  <c r="AN63" i="42"/>
  <c r="AP63" i="42" s="1"/>
  <c r="AR63" i="42" s="1"/>
  <c r="AP62" i="42"/>
  <c r="AR62" i="42" s="1"/>
  <c r="AE17" i="42"/>
  <c r="AG17" i="42" s="1"/>
  <c r="AC18" i="42"/>
  <c r="AE18" i="42" s="1"/>
  <c r="AG18" i="42" s="1"/>
  <c r="AN78" i="42"/>
  <c r="AP78" i="42" s="1"/>
  <c r="AR78" i="42" s="1"/>
  <c r="AP77" i="42"/>
  <c r="AR77" i="42" s="1"/>
  <c r="AR47" i="42"/>
  <c r="EC61" i="40"/>
  <c r="DU60" i="40"/>
  <c r="DU58" i="40"/>
  <c r="DV56" i="40"/>
  <c r="DW54" i="40"/>
  <c r="DW52" i="40"/>
  <c r="ED60" i="40"/>
  <c r="EM19" i="40" s="1"/>
  <c r="DX58" i="40"/>
  <c r="EC55" i="40"/>
  <c r="DV53" i="40"/>
  <c r="DX61" i="40"/>
  <c r="EC58" i="40"/>
  <c r="DW56" i="40"/>
  <c r="EA53" i="40"/>
  <c r="DU51" i="40"/>
  <c r="ED59" i="40"/>
  <c r="EM18" i="40" s="1"/>
  <c r="DX57" i="40"/>
  <c r="EC54" i="40"/>
  <c r="DV52" i="40"/>
  <c r="DV61" i="40"/>
  <c r="DY58" i="40"/>
  <c r="ED55" i="40"/>
  <c r="EM14" i="40" s="1"/>
  <c r="DX53" i="40"/>
  <c r="DW51" i="40"/>
  <c r="DU57" i="40"/>
  <c r="EA51" i="40"/>
  <c r="DY57" i="40"/>
  <c r="ED54" i="40"/>
  <c r="EM13" i="40" s="1"/>
  <c r="DW55" i="40"/>
  <c r="DX56" i="40"/>
  <c r="EA59" i="40"/>
  <c r="DZ61" i="40"/>
  <c r="DZ59" i="40"/>
  <c r="EA57" i="40"/>
  <c r="EB55" i="40"/>
  <c r="EB53" i="40"/>
  <c r="EC51" i="40"/>
  <c r="DW60" i="40"/>
  <c r="EB57" i="40"/>
  <c r="DU55" i="40"/>
  <c r="DZ52" i="40"/>
  <c r="EC60" i="40"/>
  <c r="DW58" i="40"/>
  <c r="DZ55" i="40"/>
  <c r="DT53" i="40"/>
  <c r="ED61" i="40"/>
  <c r="EM20" i="40" s="1"/>
  <c r="DX59" i="40"/>
  <c r="EC56" i="40"/>
  <c r="DU54" i="40"/>
  <c r="DZ51" i="40"/>
  <c r="DY60" i="40"/>
  <c r="ED57" i="40"/>
  <c r="EM16" i="40" s="1"/>
  <c r="DX55" i="40"/>
  <c r="EA52" i="40"/>
  <c r="EB52" i="40"/>
  <c r="DZ58" i="40"/>
  <c r="DU53" i="40"/>
  <c r="ED58" i="40"/>
  <c r="EM17" i="40" s="1"/>
  <c r="EC57" i="40"/>
  <c r="DV58" i="40"/>
  <c r="DW59" i="40"/>
  <c r="DT61" i="40"/>
  <c r="DU59" i="40"/>
  <c r="DV57" i="40"/>
  <c r="DV55" i="40"/>
  <c r="DW53" i="40"/>
  <c r="DX51" i="40"/>
  <c r="EB59" i="40"/>
  <c r="DT57" i="40"/>
  <c r="DY54" i="40"/>
  <c r="ED51" i="40"/>
  <c r="EM10" i="40" s="1"/>
  <c r="DV60" i="40"/>
  <c r="DZ57" i="40"/>
  <c r="DT55" i="40"/>
  <c r="DY52" i="40"/>
  <c r="DW61" i="40"/>
  <c r="EB58" i="40"/>
  <c r="DU56" i="40"/>
  <c r="DZ53" i="40"/>
  <c r="DT51" i="40"/>
  <c r="EC59" i="40"/>
  <c r="DW57" i="40"/>
  <c r="EA54" i="40"/>
  <c r="DU52" i="40"/>
  <c r="DV54" i="40"/>
  <c r="DT60" i="40"/>
  <c r="DZ54" i="40"/>
  <c r="DX60" i="40"/>
  <c r="EB60" i="40"/>
  <c r="DU61" i="40"/>
  <c r="EC53" i="40"/>
  <c r="DZ60" i="40"/>
  <c r="EA58" i="40"/>
  <c r="EA56" i="40"/>
  <c r="EB54" i="40"/>
  <c r="EC52" i="40"/>
  <c r="EA61" i="40"/>
  <c r="DT59" i="40"/>
  <c r="DY56" i="40"/>
  <c r="ED53" i="40"/>
  <c r="EM12" i="40" s="1"/>
  <c r="DV51" i="40"/>
  <c r="DY59" i="40"/>
  <c r="ED56" i="40"/>
  <c r="EM15" i="40" s="1"/>
  <c r="DX54" i="40"/>
  <c r="EB51" i="40"/>
  <c r="EA60" i="40"/>
  <c r="DT58" i="40"/>
  <c r="DY55" i="40"/>
  <c r="ED52" i="40"/>
  <c r="EM11" i="40" s="1"/>
  <c r="EB61" i="40"/>
  <c r="DV59" i="40"/>
  <c r="DZ56" i="40"/>
  <c r="DT54" i="40"/>
  <c r="DY51" i="40"/>
  <c r="EA55" i="40"/>
  <c r="DY61" i="40"/>
  <c r="DT56" i="40"/>
  <c r="DT52" i="40"/>
  <c r="DX52" i="40"/>
  <c r="DY53" i="40"/>
  <c r="EB56" i="40"/>
  <c r="AP62" i="35"/>
  <c r="AN63" i="35"/>
  <c r="AP63" i="35" s="1"/>
  <c r="K61" i="35"/>
  <c r="BC44" i="35"/>
  <c r="V46" i="35"/>
  <c r="J62" i="35"/>
  <c r="H63" i="35"/>
  <c r="J63" i="35" s="1"/>
  <c r="AP45" i="35"/>
  <c r="AR45" i="35" s="1"/>
  <c r="AN46" i="35"/>
  <c r="BA17" i="35"/>
  <c r="AY18" i="35"/>
  <c r="BA18" i="35" s="1"/>
  <c r="BA74" i="35"/>
  <c r="BC74" i="35" s="1"/>
  <c r="AY75" i="35"/>
  <c r="BB62" i="35"/>
  <c r="AZ63" i="35"/>
  <c r="BB63" i="35" s="1"/>
  <c r="J46" i="35"/>
  <c r="H47" i="35"/>
  <c r="I75" i="35"/>
  <c r="K75" i="35" s="1"/>
  <c r="G76" i="35"/>
  <c r="AP90" i="35"/>
  <c r="AR90" i="35" s="1"/>
  <c r="AN91" i="35"/>
  <c r="I90" i="35"/>
  <c r="K90" i="35" s="1"/>
  <c r="G91" i="35"/>
  <c r="AQ62" i="35"/>
  <c r="AO63" i="35"/>
  <c r="AQ63" i="35" s="1"/>
  <c r="AR75" i="35"/>
  <c r="I62" i="35"/>
  <c r="G63" i="35"/>
  <c r="I63" i="35" s="1"/>
  <c r="BA89" i="35"/>
  <c r="BC89" i="35" s="1"/>
  <c r="AY90" i="35"/>
  <c r="BA60" i="35"/>
  <c r="BC60" i="35" s="1"/>
  <c r="AY61" i="35"/>
  <c r="AF62" i="35"/>
  <c r="AG62" i="35" s="1"/>
  <c r="AD63" i="35"/>
  <c r="AF63" i="35" s="1"/>
  <c r="AG63" i="35" s="1"/>
  <c r="AD17" i="35"/>
  <c r="AF16" i="35"/>
  <c r="AG16" i="35" s="1"/>
  <c r="AF47" i="35"/>
  <c r="AD48" i="35"/>
  <c r="AF48" i="35" s="1"/>
  <c r="BB90" i="35"/>
  <c r="AZ91" i="35"/>
  <c r="I30" i="35"/>
  <c r="K30" i="35" s="1"/>
  <c r="G31" i="35"/>
  <c r="J77" i="35"/>
  <c r="H78" i="35"/>
  <c r="J78" i="35" s="1"/>
  <c r="AE90" i="35"/>
  <c r="AG90" i="35" s="1"/>
  <c r="AC91" i="35"/>
  <c r="H17" i="35"/>
  <c r="J16" i="35"/>
  <c r="K16" i="35" s="1"/>
  <c r="AE45" i="35"/>
  <c r="AG45" i="35" s="1"/>
  <c r="AC46" i="35"/>
  <c r="AO17" i="35"/>
  <c r="AQ16" i="35"/>
  <c r="AR16" i="35" s="1"/>
  <c r="AP76" i="35"/>
  <c r="AN77" i="35"/>
  <c r="U31" i="35"/>
  <c r="S32" i="35"/>
  <c r="U77" i="35"/>
  <c r="S78" i="35"/>
  <c r="U78" i="35" s="1"/>
  <c r="AQ31" i="35"/>
  <c r="AO32" i="35"/>
  <c r="BB45" i="35"/>
  <c r="AZ46" i="35"/>
  <c r="T62" i="35"/>
  <c r="R63" i="35"/>
  <c r="T63" i="35" s="1"/>
  <c r="T30" i="35"/>
  <c r="V30" i="35" s="1"/>
  <c r="R31" i="35"/>
  <c r="AF32" i="35"/>
  <c r="AD33" i="35"/>
  <c r="AF33" i="35" s="1"/>
  <c r="AE75" i="35"/>
  <c r="AG75" i="35" s="1"/>
  <c r="AC76" i="35"/>
  <c r="U91" i="35"/>
  <c r="S92" i="35"/>
  <c r="U62" i="35"/>
  <c r="S63" i="35"/>
  <c r="U63" i="35" s="1"/>
  <c r="T90" i="35"/>
  <c r="V90" i="35" s="1"/>
  <c r="R91" i="35"/>
  <c r="AQ91" i="35"/>
  <c r="AO92" i="35"/>
  <c r="BA29" i="35"/>
  <c r="BC29" i="35" s="1"/>
  <c r="AY30" i="35"/>
  <c r="AF92" i="35"/>
  <c r="AD93" i="35"/>
  <c r="AF93" i="35" s="1"/>
  <c r="T47" i="35"/>
  <c r="R48" i="35"/>
  <c r="T48" i="35" s="1"/>
  <c r="J32" i="35"/>
  <c r="H33" i="35"/>
  <c r="J33" i="35" s="1"/>
  <c r="AP30" i="35"/>
  <c r="AR30" i="35" s="1"/>
  <c r="AN31" i="35"/>
  <c r="T76" i="35"/>
  <c r="V76" i="35" s="1"/>
  <c r="R77" i="35"/>
  <c r="S17" i="35"/>
  <c r="U16" i="35"/>
  <c r="V16" i="35" s="1"/>
  <c r="BA45" i="35"/>
  <c r="AY46" i="35"/>
  <c r="V61" i="35"/>
  <c r="AO47" i="35"/>
  <c r="AQ46" i="35"/>
  <c r="AQ76" i="35"/>
  <c r="AO77" i="35"/>
  <c r="U47" i="35"/>
  <c r="S48" i="35"/>
  <c r="U48" i="35" s="1"/>
  <c r="J92" i="35"/>
  <c r="H93" i="35"/>
  <c r="J93" i="35" s="1"/>
  <c r="I45" i="35"/>
  <c r="K45" i="35" s="1"/>
  <c r="G46" i="35"/>
  <c r="BB15" i="35"/>
  <c r="BC15" i="35" s="1"/>
  <c r="AZ16" i="35"/>
  <c r="AF76" i="35"/>
  <c r="AD77" i="35"/>
  <c r="AE30" i="35"/>
  <c r="AG30" i="35" s="1"/>
  <c r="AC31" i="35"/>
  <c r="BB30" i="35"/>
  <c r="AZ31" i="35"/>
  <c r="BB75" i="35"/>
  <c r="AZ76" i="35"/>
  <c r="BH20" i="42" l="1"/>
  <c r="BC34" i="42"/>
  <c r="BI19" i="42"/>
  <c r="BJ21" i="42"/>
  <c r="BI20" i="42"/>
  <c r="BH23" i="42"/>
  <c r="BI23" i="42"/>
  <c r="BG19" i="42"/>
  <c r="BK21" i="42"/>
  <c r="BJ23" i="42"/>
  <c r="BJ22" i="42"/>
  <c r="BJ20" i="42"/>
  <c r="AR62" i="35"/>
  <c r="BG24" i="42"/>
  <c r="BJ19" i="42"/>
  <c r="BH24" i="42"/>
  <c r="BG23" i="42"/>
  <c r="BI22" i="35"/>
  <c r="BH22" i="42"/>
  <c r="BH19" i="42"/>
  <c r="BJ24" i="42"/>
  <c r="BI22" i="42"/>
  <c r="BK24" i="42"/>
  <c r="BG22" i="42"/>
  <c r="BK20" i="42"/>
  <c r="BI24" i="42"/>
  <c r="BI32" i="42" s="1"/>
  <c r="FV48" i="40"/>
  <c r="AR63" i="35"/>
  <c r="BJ22" i="35" s="1"/>
  <c r="K79" i="42"/>
  <c r="BG12" i="42" s="1"/>
  <c r="V79" i="42"/>
  <c r="BH12" i="42" s="1"/>
  <c r="AG79" i="42"/>
  <c r="BI12" i="42" s="1"/>
  <c r="FV44" i="40"/>
  <c r="FV38" i="40"/>
  <c r="FV39" i="40"/>
  <c r="AR64" i="42"/>
  <c r="BJ11" i="42" s="1"/>
  <c r="BJ30" i="42" s="1"/>
  <c r="AG34" i="42"/>
  <c r="BI9" i="42" s="1"/>
  <c r="BI28" i="42" s="1"/>
  <c r="FV40" i="40"/>
  <c r="FV46" i="40"/>
  <c r="FV47" i="40"/>
  <c r="FM71" i="40"/>
  <c r="FW16" i="40" s="1"/>
  <c r="FF67" i="40"/>
  <c r="FJ68" i="40"/>
  <c r="FC66" i="40"/>
  <c r="FH65" i="40"/>
  <c r="FF73" i="40"/>
  <c r="FH70" i="40"/>
  <c r="FL67" i="40"/>
  <c r="FF70" i="40"/>
  <c r="FC74" i="40"/>
  <c r="FC67" i="40"/>
  <c r="FJ72" i="40"/>
  <c r="FF75" i="40"/>
  <c r="FC70" i="40"/>
  <c r="FH69" i="40"/>
  <c r="FJ66" i="40"/>
  <c r="FG70" i="40"/>
  <c r="FF74" i="40"/>
  <c r="FK67" i="40"/>
  <c r="FC71" i="40"/>
  <c r="FG66" i="40"/>
  <c r="FE65" i="40"/>
  <c r="FE70" i="40"/>
  <c r="FG75" i="40"/>
  <c r="FD72" i="40"/>
  <c r="FF72" i="40"/>
  <c r="FJ69" i="40"/>
  <c r="FC69" i="40"/>
  <c r="FL66" i="40"/>
  <c r="FJ74" i="40"/>
  <c r="FH71" i="40"/>
  <c r="FG72" i="40"/>
  <c r="FI73" i="40"/>
  <c r="FD69" i="40"/>
  <c r="FK70" i="40"/>
  <c r="FM65" i="40"/>
  <c r="FW10" i="40" s="1"/>
  <c r="FF68" i="40"/>
  <c r="FM70" i="40"/>
  <c r="FW15" i="40" s="1"/>
  <c r="FI72" i="40"/>
  <c r="FG71" i="40"/>
  <c r="FL75" i="40"/>
  <c r="FD68" i="40"/>
  <c r="FE73" i="40"/>
  <c r="FC65" i="40"/>
  <c r="FG67" i="40"/>
  <c r="FM68" i="40"/>
  <c r="FW13" i="40" s="1"/>
  <c r="FE67" i="40"/>
  <c r="FD75" i="40"/>
  <c r="FL74" i="40"/>
  <c r="FD74" i="40"/>
  <c r="FI71" i="40"/>
  <c r="FD71" i="40"/>
  <c r="FK65" i="40"/>
  <c r="FJ65" i="40"/>
  <c r="FD65" i="40"/>
  <c r="FD67" i="40"/>
  <c r="FG73" i="40"/>
  <c r="FG74" i="40"/>
  <c r="FD70" i="40"/>
  <c r="FH72" i="40"/>
  <c r="FG65" i="40"/>
  <c r="FM73" i="40"/>
  <c r="FW18" i="40" s="1"/>
  <c r="FM72" i="40"/>
  <c r="FW17" i="40" s="1"/>
  <c r="FL70" i="40"/>
  <c r="FK75" i="40"/>
  <c r="FI67" i="40"/>
  <c r="FM69" i="40"/>
  <c r="FW14" i="40" s="1"/>
  <c r="FD73" i="40"/>
  <c r="FL69" i="40"/>
  <c r="FF69" i="40"/>
  <c r="FI66" i="40"/>
  <c r="FF66" i="40"/>
  <c r="FE74" i="40"/>
  <c r="FF65" i="40"/>
  <c r="FG68" i="40"/>
  <c r="FK68" i="40"/>
  <c r="FL68" i="40"/>
  <c r="FL73" i="40"/>
  <c r="FI65" i="40"/>
  <c r="FI70" i="40"/>
  <c r="FE71" i="40"/>
  <c r="FJ75" i="40"/>
  <c r="FK74" i="40"/>
  <c r="FM74" i="40"/>
  <c r="FW19" i="40" s="1"/>
  <c r="FL65" i="40"/>
  <c r="FK71" i="40"/>
  <c r="FI75" i="40"/>
  <c r="FH68" i="40"/>
  <c r="FE72" i="40"/>
  <c r="FH73" i="40"/>
  <c r="FK66" i="40"/>
  <c r="FL72" i="40"/>
  <c r="FE68" i="40"/>
  <c r="FI69" i="40"/>
  <c r="FH75" i="40"/>
  <c r="FH66" i="40"/>
  <c r="FI74" i="40"/>
  <c r="FC72" i="40"/>
  <c r="FG69" i="40"/>
  <c r="FC75" i="40"/>
  <c r="FD66" i="40"/>
  <c r="FL71" i="40"/>
  <c r="FK73" i="40"/>
  <c r="FK69" i="40"/>
  <c r="FM67" i="40"/>
  <c r="FW12" i="40" s="1"/>
  <c r="FJ73" i="40"/>
  <c r="FJ67" i="40"/>
  <c r="FJ70" i="40"/>
  <c r="FM75" i="40"/>
  <c r="FW20" i="40" s="1"/>
  <c r="FI68" i="40"/>
  <c r="FK72" i="40"/>
  <c r="FE75" i="40"/>
  <c r="FM66" i="40"/>
  <c r="FW11" i="40" s="1"/>
  <c r="FH74" i="40"/>
  <c r="FE66" i="40"/>
  <c r="FF71" i="40"/>
  <c r="FE69" i="40"/>
  <c r="FC68" i="40"/>
  <c r="FH67" i="40"/>
  <c r="FC73" i="40"/>
  <c r="FJ71" i="40"/>
  <c r="FV43" i="40"/>
  <c r="FV42" i="40"/>
  <c r="V34" i="42"/>
  <c r="BH9" i="42" s="1"/>
  <c r="BH28" i="42" s="1"/>
  <c r="AR34" i="42"/>
  <c r="BJ9" i="42" s="1"/>
  <c r="BJ28" i="42" s="1"/>
  <c r="FV45" i="40"/>
  <c r="FV41" i="40"/>
  <c r="EM24" i="40"/>
  <c r="EM38" i="40" s="1"/>
  <c r="EM31" i="40"/>
  <c r="EM34" i="40"/>
  <c r="EM48" i="40" s="1"/>
  <c r="EM32" i="40"/>
  <c r="EM33" i="40"/>
  <c r="EM25" i="40"/>
  <c r="EM39" i="40" s="1"/>
  <c r="EM29" i="40"/>
  <c r="EM43" i="40" s="1"/>
  <c r="EM26" i="40"/>
  <c r="EM30" i="40"/>
  <c r="EM44" i="40" s="1"/>
  <c r="EM27" i="40"/>
  <c r="EM41" i="40" s="1"/>
  <c r="EM28" i="40"/>
  <c r="EM42" i="40" s="1"/>
  <c r="EP24" i="48"/>
  <c r="EP31" i="48"/>
  <c r="EP29" i="48"/>
  <c r="EP25" i="48"/>
  <c r="EP27" i="48"/>
  <c r="EP30" i="48"/>
  <c r="EP26" i="48"/>
  <c r="EP33" i="48"/>
  <c r="EP34" i="48"/>
  <c r="EP28" i="48"/>
  <c r="EP32" i="48"/>
  <c r="FY48" i="48"/>
  <c r="FY44" i="48"/>
  <c r="FY40" i="48"/>
  <c r="FY42" i="48"/>
  <c r="FY47" i="48"/>
  <c r="FY41" i="48"/>
  <c r="FY39" i="48"/>
  <c r="FY46" i="48"/>
  <c r="FY38" i="48"/>
  <c r="FY45" i="48"/>
  <c r="FY43" i="48"/>
  <c r="EM46" i="40"/>
  <c r="EM47" i="40"/>
  <c r="DT107" i="48" a="1"/>
  <c r="FM117" i="48"/>
  <c r="FZ20" i="48" s="1"/>
  <c r="FI117" i="48"/>
  <c r="FE117" i="48"/>
  <c r="FL116" i="48"/>
  <c r="FH116" i="48"/>
  <c r="FD116" i="48"/>
  <c r="FK115" i="48"/>
  <c r="FG115" i="48"/>
  <c r="FC115" i="48"/>
  <c r="FJ114" i="48"/>
  <c r="FF114" i="48"/>
  <c r="FM113" i="48"/>
  <c r="FZ16" i="48" s="1"/>
  <c r="FI113" i="48"/>
  <c r="FE113" i="48"/>
  <c r="FL112" i="48"/>
  <c r="FH112" i="48"/>
  <c r="FD112" i="48"/>
  <c r="FK111" i="48"/>
  <c r="FG111" i="48"/>
  <c r="FC111" i="48"/>
  <c r="FJ110" i="48"/>
  <c r="FF110" i="48"/>
  <c r="FM109" i="48"/>
  <c r="FZ12" i="48" s="1"/>
  <c r="FI109" i="48"/>
  <c r="FE109" i="48"/>
  <c r="FL108" i="48"/>
  <c r="FH108" i="48"/>
  <c r="FD108" i="48"/>
  <c r="FK107" i="48"/>
  <c r="FG107" i="48"/>
  <c r="FC107" i="48"/>
  <c r="FJ117" i="48"/>
  <c r="FD117" i="48"/>
  <c r="FJ116" i="48"/>
  <c r="FE116" i="48"/>
  <c r="FJ115" i="48"/>
  <c r="FE115" i="48"/>
  <c r="FK114" i="48"/>
  <c r="FE114" i="48"/>
  <c r="FK113" i="48"/>
  <c r="FF113" i="48"/>
  <c r="FK112" i="48"/>
  <c r="FF112" i="48"/>
  <c r="FL111" i="48"/>
  <c r="FF111" i="48"/>
  <c r="FL110" i="48"/>
  <c r="FG110" i="48"/>
  <c r="FL109" i="48"/>
  <c r="FG109" i="48"/>
  <c r="FM108" i="48"/>
  <c r="FZ11" i="48" s="1"/>
  <c r="FG108" i="48"/>
  <c r="FM107" i="48"/>
  <c r="FZ10" i="48" s="1"/>
  <c r="FH107" i="48"/>
  <c r="FG117" i="48"/>
  <c r="FK116" i="48"/>
  <c r="FC116" i="48"/>
  <c r="FH115" i="48"/>
  <c r="FL114" i="48"/>
  <c r="FD114" i="48"/>
  <c r="FH113" i="48"/>
  <c r="FM112" i="48"/>
  <c r="FZ15" i="48" s="1"/>
  <c r="FE112" i="48"/>
  <c r="FI111" i="48"/>
  <c r="FM110" i="48"/>
  <c r="FZ13" i="48" s="1"/>
  <c r="FE110" i="48"/>
  <c r="FJ109" i="48"/>
  <c r="FC109" i="48"/>
  <c r="FF108" i="48"/>
  <c r="FJ107" i="48"/>
  <c r="FD107" i="48"/>
  <c r="FL117" i="48"/>
  <c r="FC117" i="48"/>
  <c r="FF116" i="48"/>
  <c r="FF115" i="48"/>
  <c r="FH114" i="48"/>
  <c r="FJ113" i="48"/>
  <c r="FJ112" i="48"/>
  <c r="FM111" i="48"/>
  <c r="FZ14" i="48" s="1"/>
  <c r="FD111" i="48"/>
  <c r="FD110" i="48"/>
  <c r="FF109" i="48"/>
  <c r="FI108" i="48"/>
  <c r="FI107" i="48"/>
  <c r="FF117" i="48"/>
  <c r="FG116" i="48"/>
  <c r="FI115" i="48"/>
  <c r="FI114" i="48"/>
  <c r="FL113" i="48"/>
  <c r="FC113" i="48"/>
  <c r="FC112" i="48"/>
  <c r="FE111" i="48"/>
  <c r="FH110" i="48"/>
  <c r="FH109" i="48"/>
  <c r="FJ108" i="48"/>
  <c r="FL107" i="48"/>
  <c r="FM116" i="48"/>
  <c r="FZ19" i="48" s="1"/>
  <c r="FD115" i="48"/>
  <c r="FG113" i="48"/>
  <c r="FJ111" i="48"/>
  <c r="FC110" i="48"/>
  <c r="FE108" i="48"/>
  <c r="FI116" i="48"/>
  <c r="FM114" i="48"/>
  <c r="FZ17" i="48" s="1"/>
  <c r="FD113" i="48"/>
  <c r="FH111" i="48"/>
  <c r="FK109" i="48"/>
  <c r="FC108" i="48"/>
  <c r="FM115" i="48"/>
  <c r="FZ18" i="48" s="1"/>
  <c r="FI112" i="48"/>
  <c r="FD109" i="48"/>
  <c r="FH117" i="48"/>
  <c r="FC114" i="48"/>
  <c r="FI110" i="48"/>
  <c r="FE107" i="48"/>
  <c r="FL115" i="48"/>
  <c r="FK108" i="48"/>
  <c r="FK117" i="48"/>
  <c r="FK110" i="48"/>
  <c r="FG114" i="48"/>
  <c r="FG112" i="48"/>
  <c r="FF107" i="48"/>
  <c r="V19" i="42"/>
  <c r="BH8" i="42" s="1"/>
  <c r="BH27" i="42" s="1"/>
  <c r="AR79" i="42"/>
  <c r="BJ12" i="42" s="1"/>
  <c r="AG19" i="42"/>
  <c r="BI8" i="42" s="1"/>
  <c r="BI27" i="42" s="1"/>
  <c r="AR94" i="42"/>
  <c r="BJ13" i="42" s="1"/>
  <c r="BJ32" i="42" s="1"/>
  <c r="AR19" i="42"/>
  <c r="BJ8" i="42" s="1"/>
  <c r="BK9" i="42"/>
  <c r="BK28" i="42" s="1"/>
  <c r="K64" i="42"/>
  <c r="BG11" i="42" s="1"/>
  <c r="BG30" i="42" s="1"/>
  <c r="AR49" i="42"/>
  <c r="BJ10" i="42" s="1"/>
  <c r="K19" i="42"/>
  <c r="BG8" i="42" s="1"/>
  <c r="BC49" i="42"/>
  <c r="AG64" i="42"/>
  <c r="BI11" i="42" s="1"/>
  <c r="V94" i="42"/>
  <c r="BH13" i="42" s="1"/>
  <c r="BH32" i="42" s="1"/>
  <c r="BA77" i="42"/>
  <c r="BC77" i="42" s="1"/>
  <c r="AY78" i="42"/>
  <c r="BA78" i="42" s="1"/>
  <c r="BC78" i="42" s="1"/>
  <c r="BA62" i="42"/>
  <c r="BC62" i="42" s="1"/>
  <c r="AY63" i="42"/>
  <c r="BA63" i="42" s="1"/>
  <c r="BC63" i="42" s="1"/>
  <c r="K94" i="42"/>
  <c r="BG13" i="42" s="1"/>
  <c r="BG32" i="42" s="1"/>
  <c r="V64" i="42"/>
  <c r="BH11" i="42" s="1"/>
  <c r="BA17" i="42"/>
  <c r="BC17" i="42" s="1"/>
  <c r="AY18" i="42"/>
  <c r="BA18" i="42" s="1"/>
  <c r="BC18" i="42" s="1"/>
  <c r="BC94" i="42"/>
  <c r="DT65" i="40" a="1"/>
  <c r="AR76" i="35"/>
  <c r="V62" i="35"/>
  <c r="V48" i="35"/>
  <c r="AG64" i="35"/>
  <c r="BI11" i="35" s="1"/>
  <c r="BI30" i="35" s="1"/>
  <c r="V47" i="35"/>
  <c r="BB76" i="35"/>
  <c r="AZ77" i="35"/>
  <c r="AF77" i="35"/>
  <c r="AD78" i="35"/>
  <c r="AF78" i="35" s="1"/>
  <c r="I46" i="35"/>
  <c r="G47" i="35"/>
  <c r="BA46" i="35"/>
  <c r="AY47" i="35"/>
  <c r="T77" i="35"/>
  <c r="V77" i="35" s="1"/>
  <c r="R78" i="35"/>
  <c r="T78" i="35" s="1"/>
  <c r="V78" i="35" s="1"/>
  <c r="T91" i="35"/>
  <c r="V91" i="35" s="1"/>
  <c r="R92" i="35"/>
  <c r="BC45" i="35"/>
  <c r="I31" i="35"/>
  <c r="K31" i="35" s="1"/>
  <c r="G32" i="35"/>
  <c r="BA90" i="35"/>
  <c r="BC90" i="35" s="1"/>
  <c r="AY91" i="35"/>
  <c r="AR64" i="35"/>
  <c r="BJ11" i="35" s="1"/>
  <c r="BJ30" i="35" s="1"/>
  <c r="AP91" i="35"/>
  <c r="AR91" i="35" s="1"/>
  <c r="AN92" i="35"/>
  <c r="H48" i="35"/>
  <c r="J48" i="35" s="1"/>
  <c r="J47" i="35"/>
  <c r="BA75" i="35"/>
  <c r="BC75" i="35" s="1"/>
  <c r="AY76" i="35"/>
  <c r="AP46" i="35"/>
  <c r="AR46" i="35" s="1"/>
  <c r="AN47" i="35"/>
  <c r="AO48" i="35"/>
  <c r="AQ48" i="35" s="1"/>
  <c r="AQ47" i="35"/>
  <c r="AQ92" i="35"/>
  <c r="AO93" i="35"/>
  <c r="AQ93" i="35" s="1"/>
  <c r="U92" i="35"/>
  <c r="S93" i="35"/>
  <c r="U93" i="35" s="1"/>
  <c r="AQ32" i="35"/>
  <c r="AO33" i="35"/>
  <c r="AQ33" i="35" s="1"/>
  <c r="U32" i="35"/>
  <c r="S33" i="35"/>
  <c r="U33" i="35" s="1"/>
  <c r="K46" i="35"/>
  <c r="BB31" i="35"/>
  <c r="AZ32" i="35"/>
  <c r="AE31" i="35"/>
  <c r="AG31" i="35" s="1"/>
  <c r="AC32" i="35"/>
  <c r="BB16" i="35"/>
  <c r="BC16" i="35" s="1"/>
  <c r="AZ17" i="35"/>
  <c r="AZ18" i="35" s="1"/>
  <c r="AQ77" i="35"/>
  <c r="AO78" i="35"/>
  <c r="AQ78" i="35" s="1"/>
  <c r="AP31" i="35"/>
  <c r="AR31" i="35" s="1"/>
  <c r="AN32" i="35"/>
  <c r="BA30" i="35"/>
  <c r="BC30" i="35" s="1"/>
  <c r="AY31" i="35"/>
  <c r="AO18" i="35"/>
  <c r="AQ18" i="35" s="1"/>
  <c r="AR18" i="35" s="1"/>
  <c r="AQ17" i="35"/>
  <c r="AR17" i="35" s="1"/>
  <c r="H18" i="35"/>
  <c r="J18" i="35" s="1"/>
  <c r="K18" i="35" s="1"/>
  <c r="J17" i="35"/>
  <c r="K17" i="35" s="1"/>
  <c r="BB91" i="35"/>
  <c r="AZ92" i="35"/>
  <c r="BA61" i="35"/>
  <c r="BC61" i="35" s="1"/>
  <c r="AY62" i="35"/>
  <c r="I91" i="35"/>
  <c r="K91" i="35" s="1"/>
  <c r="G92" i="35"/>
  <c r="I76" i="35"/>
  <c r="K76" i="35" s="1"/>
  <c r="G77" i="35"/>
  <c r="K63" i="35"/>
  <c r="S18" i="35"/>
  <c r="U18" i="35" s="1"/>
  <c r="V18" i="35" s="1"/>
  <c r="U17" i="35"/>
  <c r="V17" i="35" s="1"/>
  <c r="V63" i="35"/>
  <c r="AE76" i="35"/>
  <c r="AG76" i="35" s="1"/>
  <c r="AC77" i="35"/>
  <c r="T31" i="35"/>
  <c r="V31" i="35" s="1"/>
  <c r="R32" i="35"/>
  <c r="BB46" i="35"/>
  <c r="AZ47" i="35"/>
  <c r="AP77" i="35"/>
  <c r="AN78" i="35"/>
  <c r="AP78" i="35" s="1"/>
  <c r="AE46" i="35"/>
  <c r="AG46" i="35" s="1"/>
  <c r="AC47" i="35"/>
  <c r="AE91" i="35"/>
  <c r="AG91" i="35" s="1"/>
  <c r="AC92" i="35"/>
  <c r="AD18" i="35"/>
  <c r="AF18" i="35" s="1"/>
  <c r="AG18" i="35" s="1"/>
  <c r="AF17" i="35"/>
  <c r="AG17" i="35" s="1"/>
  <c r="K62" i="35"/>
  <c r="BI31" i="42" l="1"/>
  <c r="BH30" i="42"/>
  <c r="BJ27" i="42"/>
  <c r="EM45" i="40"/>
  <c r="BI30" i="42"/>
  <c r="BJ31" i="42"/>
  <c r="BH31" i="42"/>
  <c r="BH21" i="35"/>
  <c r="BK19" i="42"/>
  <c r="BK22" i="42"/>
  <c r="EM40" i="40"/>
  <c r="EP43" i="48"/>
  <c r="BK23" i="42"/>
  <c r="BK12" i="42"/>
  <c r="BK8" i="42"/>
  <c r="BK27" i="42" s="1"/>
  <c r="BK15" i="42"/>
  <c r="BG27" i="42"/>
  <c r="BK10" i="42"/>
  <c r="BK29" i="42" s="1"/>
  <c r="BJ29" i="42"/>
  <c r="BK16" i="42"/>
  <c r="BG31" i="42"/>
  <c r="BI19" i="35"/>
  <c r="EP40" i="48"/>
  <c r="EP42" i="48"/>
  <c r="EP46" i="48"/>
  <c r="EP39" i="48"/>
  <c r="BH19" i="35"/>
  <c r="BG19" i="35"/>
  <c r="FW28" i="40"/>
  <c r="BC19" i="42"/>
  <c r="EP47" i="48"/>
  <c r="EP41" i="48"/>
  <c r="EP38" i="48"/>
  <c r="FW32" i="40"/>
  <c r="FW27" i="40"/>
  <c r="FW29" i="40"/>
  <c r="FW31" i="40"/>
  <c r="V64" i="35"/>
  <c r="BH11" i="35" s="1"/>
  <c r="BH22" i="35"/>
  <c r="BG22" i="35"/>
  <c r="BJ19" i="35"/>
  <c r="EP48" i="48"/>
  <c r="EP44" i="48"/>
  <c r="EP45" i="48"/>
  <c r="FW25" i="40"/>
  <c r="FW34" i="40"/>
  <c r="FW26" i="40"/>
  <c r="FW30" i="40"/>
  <c r="BH23" i="35"/>
  <c r="FW33" i="40"/>
  <c r="FC79" i="40" a="1"/>
  <c r="FW24" i="40"/>
  <c r="FZ32" i="48"/>
  <c r="FZ31" i="48"/>
  <c r="FZ33" i="48"/>
  <c r="FZ28" i="48"/>
  <c r="FZ27" i="48"/>
  <c r="FZ29" i="48"/>
  <c r="FZ24" i="48"/>
  <c r="FZ25" i="48"/>
  <c r="FZ26" i="48"/>
  <c r="FZ30" i="48"/>
  <c r="FZ34" i="48"/>
  <c r="FC121" i="48" a="1"/>
  <c r="EB117" i="48"/>
  <c r="DX117" i="48"/>
  <c r="DT117" i="48"/>
  <c r="EA116" i="48"/>
  <c r="DW116" i="48"/>
  <c r="ED115" i="48"/>
  <c r="EQ18" i="48" s="1"/>
  <c r="DZ115" i="48"/>
  <c r="DV115" i="48"/>
  <c r="EC114" i="48"/>
  <c r="DY114" i="48"/>
  <c r="DU114" i="48"/>
  <c r="EB113" i="48"/>
  <c r="DX113" i="48"/>
  <c r="DT113" i="48"/>
  <c r="EA112" i="48"/>
  <c r="DW112" i="48"/>
  <c r="ED111" i="48"/>
  <c r="EQ14" i="48" s="1"/>
  <c r="DZ111" i="48"/>
  <c r="DV111" i="48"/>
  <c r="EC110" i="48"/>
  <c r="DY110" i="48"/>
  <c r="DU110" i="48"/>
  <c r="EB109" i="48"/>
  <c r="DX109" i="48"/>
  <c r="DT109" i="48"/>
  <c r="EA108" i="48"/>
  <c r="DW108" i="48"/>
  <c r="ED107" i="48"/>
  <c r="EQ10" i="48" s="1"/>
  <c r="DZ107" i="48"/>
  <c r="DV107" i="48"/>
  <c r="DZ117" i="48"/>
  <c r="DU117" i="48"/>
  <c r="DZ116" i="48"/>
  <c r="DU116" i="48"/>
  <c r="EA115" i="48"/>
  <c r="DU115" i="48"/>
  <c r="EA114" i="48"/>
  <c r="DV114" i="48"/>
  <c r="EA113" i="48"/>
  <c r="DV113" i="48"/>
  <c r="EB112" i="48"/>
  <c r="DV112" i="48"/>
  <c r="EB111" i="48"/>
  <c r="DW111" i="48"/>
  <c r="EB110" i="48"/>
  <c r="DW110" i="48"/>
  <c r="EC109" i="48"/>
  <c r="DW109" i="48"/>
  <c r="EC108" i="48"/>
  <c r="DX108" i="48"/>
  <c r="EC107" i="48"/>
  <c r="DX107" i="48"/>
  <c r="DY117" i="48"/>
  <c r="EC116" i="48"/>
  <c r="DV116" i="48"/>
  <c r="DY115" i="48"/>
  <c r="ED114" i="48"/>
  <c r="EQ17" i="48" s="1"/>
  <c r="DW114" i="48"/>
  <c r="DZ113" i="48"/>
  <c r="ED112" i="48"/>
  <c r="EQ15" i="48" s="1"/>
  <c r="DX112" i="48"/>
  <c r="EA111" i="48"/>
  <c r="DT111" i="48"/>
  <c r="DX110" i="48"/>
  <c r="EA109" i="48"/>
  <c r="DU109" i="48"/>
  <c r="DY108" i="48"/>
  <c r="EB107" i="48"/>
  <c r="DU107" i="48"/>
  <c r="EC117" i="48"/>
  <c r="ED116" i="48"/>
  <c r="EQ19" i="48" s="1"/>
  <c r="DT116" i="48"/>
  <c r="DW115" i="48"/>
  <c r="DX114" i="48"/>
  <c r="DY113" i="48"/>
  <c r="DZ112" i="48"/>
  <c r="EC111" i="48"/>
  <c r="ED110" i="48"/>
  <c r="EQ13" i="48" s="1"/>
  <c r="DT110" i="48"/>
  <c r="DV109" i="48"/>
  <c r="DV108" i="48"/>
  <c r="DY107" i="48"/>
  <c r="ED117" i="48"/>
  <c r="EQ20" i="48" s="1"/>
  <c r="DV117" i="48"/>
  <c r="DX116" i="48"/>
  <c r="DX115" i="48"/>
  <c r="DZ114" i="48"/>
  <c r="EC113" i="48"/>
  <c r="EC112" i="48"/>
  <c r="DT112" i="48"/>
  <c r="DU111" i="48"/>
  <c r="DV110" i="48"/>
  <c r="DY109" i="48"/>
  <c r="DZ108" i="48"/>
  <c r="EA107" i="48"/>
  <c r="EA117" i="48"/>
  <c r="EC115" i="48"/>
  <c r="DT114" i="48"/>
  <c r="DY112" i="48"/>
  <c r="EA110" i="48"/>
  <c r="ED108" i="48"/>
  <c r="EQ11" i="48" s="1"/>
  <c r="DW107" i="48"/>
  <c r="DW117" i="48"/>
  <c r="EB115" i="48"/>
  <c r="ED113" i="48"/>
  <c r="EQ16" i="48" s="1"/>
  <c r="DU112" i="48"/>
  <c r="DZ110" i="48"/>
  <c r="EB108" i="48"/>
  <c r="DT107" i="48"/>
  <c r="EB116" i="48"/>
  <c r="DW113" i="48"/>
  <c r="ED109" i="48"/>
  <c r="EQ12" i="48" s="1"/>
  <c r="EB114" i="48"/>
  <c r="DX111" i="48"/>
  <c r="DT108" i="48"/>
  <c r="DU113" i="48"/>
  <c r="DT115" i="48"/>
  <c r="DU108" i="48"/>
  <c r="DY111" i="48"/>
  <c r="DZ109" i="48"/>
  <c r="DY116" i="48"/>
  <c r="BC64" i="42"/>
  <c r="BC79" i="42"/>
  <c r="BK13" i="42"/>
  <c r="BK11" i="42"/>
  <c r="DV66" i="40"/>
  <c r="DZ66" i="40"/>
  <c r="ED68" i="40"/>
  <c r="EN13" i="40" s="1"/>
  <c r="EB74" i="40"/>
  <c r="EA71" i="40"/>
  <c r="EA66" i="40"/>
  <c r="DY72" i="40"/>
  <c r="DV67" i="40"/>
  <c r="DT73" i="40"/>
  <c r="DW69" i="40"/>
  <c r="DU75" i="40"/>
  <c r="DT72" i="40"/>
  <c r="DT67" i="40"/>
  <c r="EC72" i="40"/>
  <c r="DZ67" i="40"/>
  <c r="DX73" i="40"/>
  <c r="DZ72" i="40"/>
  <c r="DW75" i="40"/>
  <c r="DT65" i="40"/>
  <c r="DU67" i="40"/>
  <c r="EC69" i="40"/>
  <c r="EA70" i="40"/>
  <c r="DV71" i="40"/>
  <c r="DU71" i="40"/>
  <c r="EC73" i="40"/>
  <c r="EA74" i="40"/>
  <c r="DV75" i="40"/>
  <c r="DX74" i="40"/>
  <c r="DW66" i="40"/>
  <c r="EC66" i="40"/>
  <c r="EC71" i="40"/>
  <c r="DY69" i="40"/>
  <c r="DX65" i="40"/>
  <c r="EC68" i="40"/>
  <c r="DU72" i="40"/>
  <c r="DY65" i="40"/>
  <c r="EC65" i="40"/>
  <c r="DX70" i="40"/>
  <c r="DW67" i="40"/>
  <c r="DU73" i="40"/>
  <c r="DU68" i="40"/>
  <c r="ED73" i="40"/>
  <c r="EN18" i="40" s="1"/>
  <c r="EA68" i="40"/>
  <c r="DY74" i="40"/>
  <c r="EB70" i="40"/>
  <c r="EA67" i="40"/>
  <c r="DY73" i="40"/>
  <c r="DY68" i="40"/>
  <c r="DW74" i="40"/>
  <c r="DT69" i="40"/>
  <c r="EC74" i="40"/>
  <c r="DY75" i="40"/>
  <c r="DX67" i="40"/>
  <c r="ED67" i="40"/>
  <c r="EN12" i="40" s="1"/>
  <c r="DT70" i="40"/>
  <c r="EB72" i="40"/>
  <c r="DZ73" i="40"/>
  <c r="DU74" i="40"/>
  <c r="DT74" i="40"/>
  <c r="ED65" i="40"/>
  <c r="EN10" i="40" s="1"/>
  <c r="DY66" i="40"/>
  <c r="EA65" i="40"/>
  <c r="DX68" i="40"/>
  <c r="DV69" i="40"/>
  <c r="EB69" i="40"/>
  <c r="ED66" i="40"/>
  <c r="EN11" i="40" s="1"/>
  <c r="DT66" i="40"/>
  <c r="EB68" i="40"/>
  <c r="DZ74" i="40"/>
  <c r="DZ69" i="40"/>
  <c r="DX75" i="40"/>
  <c r="DX66" i="40"/>
  <c r="DV72" i="40"/>
  <c r="DU69" i="40"/>
  <c r="ED74" i="40"/>
  <c r="EN19" i="40" s="1"/>
  <c r="ED69" i="40"/>
  <c r="EN14" i="40" s="1"/>
  <c r="EB75" i="40"/>
  <c r="DY70" i="40"/>
  <c r="EB66" i="40"/>
  <c r="DW70" i="40"/>
  <c r="ED72" i="40"/>
  <c r="EN17" i="40" s="1"/>
  <c r="EA75" i="40"/>
  <c r="DW65" i="40"/>
  <c r="DZ68" i="40"/>
  <c r="EA72" i="40"/>
  <c r="ED75" i="40"/>
  <c r="EN20" i="40" s="1"/>
  <c r="DU65" i="40"/>
  <c r="DY67" i="40"/>
  <c r="DW73" i="40"/>
  <c r="DV70" i="40"/>
  <c r="DV65" i="40"/>
  <c r="DT71" i="40"/>
  <c r="EB65" i="40"/>
  <c r="DZ71" i="40"/>
  <c r="EC67" i="40"/>
  <c r="EA73" i="40"/>
  <c r="DZ70" i="40"/>
  <c r="DZ65" i="40"/>
  <c r="DX71" i="40"/>
  <c r="DU66" i="40"/>
  <c r="ED71" i="40"/>
  <c r="EN16" i="40" s="1"/>
  <c r="EA69" i="40"/>
  <c r="DX72" i="40"/>
  <c r="DV73" i="40"/>
  <c r="EB73" i="40"/>
  <c r="EC75" i="40"/>
  <c r="EB67" i="40"/>
  <c r="DW68" i="40"/>
  <c r="DV68" i="40"/>
  <c r="ED70" i="40"/>
  <c r="EN15" i="40" s="1"/>
  <c r="EB71" i="40"/>
  <c r="DW72" i="40"/>
  <c r="DY71" i="40"/>
  <c r="DV74" i="40"/>
  <c r="DT75" i="40"/>
  <c r="DZ75" i="40"/>
  <c r="DU70" i="40"/>
  <c r="EC70" i="40"/>
  <c r="DT68" i="40"/>
  <c r="DX69" i="40"/>
  <c r="DW71" i="40"/>
  <c r="V49" i="35"/>
  <c r="BH10" i="35" s="1"/>
  <c r="BH29" i="35" s="1"/>
  <c r="BC46" i="35"/>
  <c r="K64" i="35"/>
  <c r="BG11" i="35" s="1"/>
  <c r="AR19" i="35"/>
  <c r="BJ8" i="35" s="1"/>
  <c r="BJ27" i="35" s="1"/>
  <c r="K19" i="35"/>
  <c r="BG8" i="35" s="1"/>
  <c r="AG19" i="35"/>
  <c r="BI8" i="35" s="1"/>
  <c r="BI27" i="35" s="1"/>
  <c r="V79" i="35"/>
  <c r="BH12" i="35" s="1"/>
  <c r="T32" i="35"/>
  <c r="V32" i="35" s="1"/>
  <c r="R33" i="35"/>
  <c r="T33" i="35" s="1"/>
  <c r="V33" i="35" s="1"/>
  <c r="BH20" i="35" s="1"/>
  <c r="BB17" i="35"/>
  <c r="BC17" i="35" s="1"/>
  <c r="BB18" i="35"/>
  <c r="BC18" i="35" s="1"/>
  <c r="BB32" i="35"/>
  <c r="AZ33" i="35"/>
  <c r="BB33" i="35" s="1"/>
  <c r="AP47" i="35"/>
  <c r="AR47" i="35" s="1"/>
  <c r="AN48" i="35"/>
  <c r="AP48" i="35" s="1"/>
  <c r="I32" i="35"/>
  <c r="K32" i="35" s="1"/>
  <c r="G33" i="35"/>
  <c r="I33" i="35" s="1"/>
  <c r="K33" i="35" s="1"/>
  <c r="BG20" i="35" s="1"/>
  <c r="T92" i="35"/>
  <c r="R93" i="35"/>
  <c r="T93" i="35" s="1"/>
  <c r="V93" i="35" s="1"/>
  <c r="I92" i="35"/>
  <c r="K92" i="35" s="1"/>
  <c r="G93" i="35"/>
  <c r="I93" i="35" s="1"/>
  <c r="K93" i="35" s="1"/>
  <c r="BG24" i="35" s="1"/>
  <c r="BB92" i="35"/>
  <c r="AZ93" i="35"/>
  <c r="BB93" i="35" s="1"/>
  <c r="BA31" i="35"/>
  <c r="BC31" i="35" s="1"/>
  <c r="AY32" i="35"/>
  <c r="AR78" i="35"/>
  <c r="AR48" i="35"/>
  <c r="BA91" i="35"/>
  <c r="BC91" i="35" s="1"/>
  <c r="AY92" i="35"/>
  <c r="BB47" i="35"/>
  <c r="AZ48" i="35"/>
  <c r="BB48" i="35" s="1"/>
  <c r="AE77" i="35"/>
  <c r="AG77" i="35" s="1"/>
  <c r="AC78" i="35"/>
  <c r="AE78" i="35" s="1"/>
  <c r="AG78" i="35" s="1"/>
  <c r="BI23" i="35" s="1"/>
  <c r="V19" i="35"/>
  <c r="BH8" i="35" s="1"/>
  <c r="BH27" i="35" s="1"/>
  <c r="AR77" i="35"/>
  <c r="AE32" i="35"/>
  <c r="AG32" i="35" s="1"/>
  <c r="AC33" i="35"/>
  <c r="AE33" i="35" s="1"/>
  <c r="AG33" i="35" s="1"/>
  <c r="BI20" i="35" s="1"/>
  <c r="BA76" i="35"/>
  <c r="BC76" i="35" s="1"/>
  <c r="AY77" i="35"/>
  <c r="AP92" i="35"/>
  <c r="AR92" i="35" s="1"/>
  <c r="AN93" i="35"/>
  <c r="AP93" i="35" s="1"/>
  <c r="AR93" i="35" s="1"/>
  <c r="BJ24" i="35" s="1"/>
  <c r="BA47" i="35"/>
  <c r="AY48" i="35"/>
  <c r="BA48" i="35" s="1"/>
  <c r="I47" i="35"/>
  <c r="K47" i="35" s="1"/>
  <c r="G48" i="35"/>
  <c r="I48" i="35" s="1"/>
  <c r="K48" i="35" s="1"/>
  <c r="BG21" i="35" s="1"/>
  <c r="BB77" i="35"/>
  <c r="AZ78" i="35"/>
  <c r="BB78" i="35" s="1"/>
  <c r="AE47" i="35"/>
  <c r="AG47" i="35" s="1"/>
  <c r="AC48" i="35"/>
  <c r="AE48" i="35" s="1"/>
  <c r="AG48" i="35" s="1"/>
  <c r="BI21" i="35" s="1"/>
  <c r="AE92" i="35"/>
  <c r="AG92" i="35" s="1"/>
  <c r="AC93" i="35"/>
  <c r="AE93" i="35" s="1"/>
  <c r="AG93" i="35" s="1"/>
  <c r="I77" i="35"/>
  <c r="K77" i="35" s="1"/>
  <c r="G78" i="35"/>
  <c r="I78" i="35" s="1"/>
  <c r="K78" i="35" s="1"/>
  <c r="BG23" i="35" s="1"/>
  <c r="BA62" i="35"/>
  <c r="BC62" i="35" s="1"/>
  <c r="AY63" i="35"/>
  <c r="BA63" i="35" s="1"/>
  <c r="BC63" i="35" s="1"/>
  <c r="AP32" i="35"/>
  <c r="AR32" i="35" s="1"/>
  <c r="AN33" i="35"/>
  <c r="AP33" i="35" s="1"/>
  <c r="AR33" i="35" s="1"/>
  <c r="BJ20" i="35" s="1"/>
  <c r="V92" i="35"/>
  <c r="BH31" i="35" l="1"/>
  <c r="BK31" i="42"/>
  <c r="BK30" i="42"/>
  <c r="BK32" i="42"/>
  <c r="BJ23" i="35"/>
  <c r="BH30" i="35"/>
  <c r="BG27" i="35"/>
  <c r="BK11" i="35"/>
  <c r="BG30" i="35"/>
  <c r="FK85" i="40"/>
  <c r="FH86" i="40"/>
  <c r="FK82" i="40"/>
  <c r="FH83" i="40"/>
  <c r="FF79" i="40"/>
  <c r="FE87" i="40"/>
  <c r="FK89" i="40"/>
  <c r="FG89" i="40"/>
  <c r="FC86" i="40"/>
  <c r="FM85" i="40"/>
  <c r="FX16" i="40" s="1"/>
  <c r="FI85" i="40"/>
  <c r="FC85" i="40"/>
  <c r="FL88" i="40"/>
  <c r="FD84" i="40"/>
  <c r="FL86" i="40"/>
  <c r="FK87" i="40"/>
  <c r="FM89" i="40"/>
  <c r="FX20" i="40" s="1"/>
  <c r="FI87" i="40"/>
  <c r="FF88" i="40"/>
  <c r="FE84" i="40"/>
  <c r="FL85" i="40"/>
  <c r="FD83" i="40"/>
  <c r="FF87" i="40"/>
  <c r="FG79" i="40"/>
  <c r="FD80" i="40"/>
  <c r="FD81" i="40"/>
  <c r="FG87" i="40"/>
  <c r="FC80" i="40"/>
  <c r="FI89" i="40"/>
  <c r="FK80" i="40"/>
  <c r="FH81" i="40"/>
  <c r="FC88" i="40"/>
  <c r="FK88" i="40"/>
  <c r="FL80" i="40"/>
  <c r="FI81" i="40"/>
  <c r="FM86" i="40"/>
  <c r="FX17" i="40" s="1"/>
  <c r="FD86" i="40"/>
  <c r="FF86" i="40"/>
  <c r="FL83" i="40"/>
  <c r="FI79" i="40"/>
  <c r="FG80" i="40"/>
  <c r="FL89" i="40"/>
  <c r="FJ87" i="40"/>
  <c r="FH88" i="40"/>
  <c r="FG82" i="40"/>
  <c r="FG86" i="40"/>
  <c r="FE82" i="40"/>
  <c r="FM82" i="40"/>
  <c r="FX13" i="40" s="1"/>
  <c r="FH89" i="40"/>
  <c r="FE79" i="40"/>
  <c r="FM83" i="40"/>
  <c r="FX14" i="40" s="1"/>
  <c r="FG85" i="40"/>
  <c r="FE88" i="40"/>
  <c r="FJ88" i="40"/>
  <c r="FK79" i="40"/>
  <c r="FF85" i="40"/>
  <c r="FM87" i="40"/>
  <c r="FX18" i="40" s="1"/>
  <c r="FL81" i="40"/>
  <c r="FI86" i="40"/>
  <c r="FE83" i="40"/>
  <c r="FI84" i="40"/>
  <c r="FJ80" i="40"/>
  <c r="FJ81" i="40"/>
  <c r="FH79" i="40"/>
  <c r="FK83" i="40"/>
  <c r="FK86" i="40"/>
  <c r="FI83" i="40"/>
  <c r="FD79" i="40"/>
  <c r="FM88" i="40"/>
  <c r="FX19" i="40" s="1"/>
  <c r="FM81" i="40"/>
  <c r="FX12" i="40" s="1"/>
  <c r="FE85" i="40"/>
  <c r="FE89" i="40"/>
  <c r="FM79" i="40"/>
  <c r="FX10" i="40" s="1"/>
  <c r="FC89" i="40"/>
  <c r="FH82" i="40"/>
  <c r="FI82" i="40"/>
  <c r="FH84" i="40"/>
  <c r="FJ82" i="40"/>
  <c r="FL82" i="40"/>
  <c r="FH87" i="40"/>
  <c r="FM80" i="40"/>
  <c r="FX11" i="40" s="1"/>
  <c r="FF83" i="40"/>
  <c r="FF82" i="40"/>
  <c r="FG88" i="40"/>
  <c r="FF80" i="40"/>
  <c r="FJ79" i="40"/>
  <c r="FG83" i="40"/>
  <c r="FD88" i="40"/>
  <c r="FG81" i="40"/>
  <c r="FD82" i="40"/>
  <c r="FE80" i="40"/>
  <c r="FK84" i="40"/>
  <c r="FC87" i="40"/>
  <c r="FF84" i="40"/>
  <c r="FH85" i="40"/>
  <c r="FL84" i="40"/>
  <c r="FE81" i="40"/>
  <c r="FJ85" i="40"/>
  <c r="FI80" i="40"/>
  <c r="FD87" i="40"/>
  <c r="FL87" i="40"/>
  <c r="FJ83" i="40"/>
  <c r="FG84" i="40"/>
  <c r="FC81" i="40"/>
  <c r="FL79" i="40"/>
  <c r="FC83" i="40"/>
  <c r="FJ89" i="40"/>
  <c r="FC84" i="40"/>
  <c r="FE86" i="40"/>
  <c r="FK81" i="40"/>
  <c r="FC79" i="40"/>
  <c r="FJ86" i="40"/>
  <c r="FH80" i="40"/>
  <c r="FJ84" i="40"/>
  <c r="FF81" i="40"/>
  <c r="FC82" i="40"/>
  <c r="FI88" i="40"/>
  <c r="FF89" i="40"/>
  <c r="FD85" i="40"/>
  <c r="FD89" i="40"/>
  <c r="FM84" i="40"/>
  <c r="FX15" i="40" s="1"/>
  <c r="FW44" i="40"/>
  <c r="FW48" i="40"/>
  <c r="FW45" i="40"/>
  <c r="FW41" i="40"/>
  <c r="FW47" i="40"/>
  <c r="FW42" i="40"/>
  <c r="FW38" i="40"/>
  <c r="FW40" i="40"/>
  <c r="FW39" i="40"/>
  <c r="FW43" i="40"/>
  <c r="FW46" i="40"/>
  <c r="BK22" i="35"/>
  <c r="BI24" i="35"/>
  <c r="BJ21" i="35"/>
  <c r="BH24" i="35"/>
  <c r="BC19" i="35"/>
  <c r="BK19" i="35"/>
  <c r="EN29" i="40"/>
  <c r="EN30" i="40"/>
  <c r="EN44" i="40" s="1"/>
  <c r="EN33" i="40"/>
  <c r="EN47" i="40" s="1"/>
  <c r="EN25" i="40"/>
  <c r="EN39" i="40" s="1"/>
  <c r="EN32" i="40"/>
  <c r="EN34" i="40"/>
  <c r="EN31" i="40"/>
  <c r="EN45" i="40" s="1"/>
  <c r="EN28" i="40"/>
  <c r="EN42" i="40" s="1"/>
  <c r="EN24" i="40"/>
  <c r="EN26" i="40"/>
  <c r="EN40" i="40" s="1"/>
  <c r="EN27" i="40"/>
  <c r="EN41" i="40" s="1"/>
  <c r="EQ26" i="48"/>
  <c r="EQ30" i="48"/>
  <c r="EQ25" i="48"/>
  <c r="EQ34" i="48"/>
  <c r="EQ27" i="48"/>
  <c r="EQ33" i="48"/>
  <c r="EQ29" i="48"/>
  <c r="EQ31" i="48"/>
  <c r="EQ24" i="48"/>
  <c r="EQ28" i="48"/>
  <c r="EQ32" i="48"/>
  <c r="FZ48" i="48"/>
  <c r="FZ44" i="48"/>
  <c r="FZ40" i="48"/>
  <c r="FZ39" i="48"/>
  <c r="FZ38" i="48"/>
  <c r="FZ43" i="48"/>
  <c r="FZ41" i="48"/>
  <c r="FZ42" i="48"/>
  <c r="FZ47" i="48"/>
  <c r="FZ45" i="48"/>
  <c r="FZ46" i="48"/>
  <c r="EN43" i="40"/>
  <c r="EN46" i="40"/>
  <c r="DT121" i="48" a="1"/>
  <c r="FJ131" i="48"/>
  <c r="FF131" i="48"/>
  <c r="FM130" i="48"/>
  <c r="GA19" i="48" s="1"/>
  <c r="FI130" i="48"/>
  <c r="FE130" i="48"/>
  <c r="FL129" i="48"/>
  <c r="FH129" i="48"/>
  <c r="FD129" i="48"/>
  <c r="FK128" i="48"/>
  <c r="FG128" i="48"/>
  <c r="FC128" i="48"/>
  <c r="FJ127" i="48"/>
  <c r="FF127" i="48"/>
  <c r="FM126" i="48"/>
  <c r="GA15" i="48" s="1"/>
  <c r="FI126" i="48"/>
  <c r="FE126" i="48"/>
  <c r="FL125" i="48"/>
  <c r="FH125" i="48"/>
  <c r="FD125" i="48"/>
  <c r="FK124" i="48"/>
  <c r="FG124" i="48"/>
  <c r="FC124" i="48"/>
  <c r="FJ123" i="48"/>
  <c r="FF123" i="48"/>
  <c r="FM122" i="48"/>
  <c r="GA11" i="48" s="1"/>
  <c r="FI122" i="48"/>
  <c r="FE122" i="48"/>
  <c r="FL121" i="48"/>
  <c r="FH121" i="48"/>
  <c r="FD121" i="48"/>
  <c r="FK131" i="48"/>
  <c r="FE131" i="48"/>
  <c r="FK130" i="48"/>
  <c r="FF130" i="48"/>
  <c r="FK129" i="48"/>
  <c r="FF129" i="48"/>
  <c r="FL128" i="48"/>
  <c r="FF128" i="48"/>
  <c r="FL127" i="48"/>
  <c r="FG127" i="48"/>
  <c r="FL126" i="48"/>
  <c r="FG126" i="48"/>
  <c r="FM125" i="48"/>
  <c r="GA14" i="48" s="1"/>
  <c r="FG125" i="48"/>
  <c r="FM124" i="48"/>
  <c r="GA13" i="48" s="1"/>
  <c r="FH124" i="48"/>
  <c r="FM123" i="48"/>
  <c r="GA12" i="48" s="1"/>
  <c r="FH123" i="48"/>
  <c r="FC123" i="48"/>
  <c r="FH122" i="48"/>
  <c r="FC122" i="48"/>
  <c r="FI121" i="48"/>
  <c r="FC121" i="48"/>
  <c r="FL131" i="48"/>
  <c r="FD131" i="48"/>
  <c r="FH130" i="48"/>
  <c r="FM129" i="48"/>
  <c r="GA18" i="48" s="1"/>
  <c r="FE129" i="48"/>
  <c r="FI128" i="48"/>
  <c r="FM127" i="48"/>
  <c r="GA16" i="48" s="1"/>
  <c r="FE127" i="48"/>
  <c r="FJ126" i="48"/>
  <c r="FC126" i="48"/>
  <c r="FF125" i="48"/>
  <c r="FJ124" i="48"/>
  <c r="FD124" i="48"/>
  <c r="FG123" i="48"/>
  <c r="FK122" i="48"/>
  <c r="FD122" i="48"/>
  <c r="FG121" i="48"/>
  <c r="FG131" i="48"/>
  <c r="FG130" i="48"/>
  <c r="FI129" i="48"/>
  <c r="FJ128" i="48"/>
  <c r="FK127" i="48"/>
  <c r="FC127" i="48"/>
  <c r="FD126" i="48"/>
  <c r="FE125" i="48"/>
  <c r="FF124" i="48"/>
  <c r="FI123" i="48"/>
  <c r="FJ122" i="48"/>
  <c r="FK121" i="48"/>
  <c r="FC131" i="48"/>
  <c r="FC130" i="48"/>
  <c r="FM128" i="48"/>
  <c r="GA17" i="48" s="1"/>
  <c r="FI127" i="48"/>
  <c r="FH126" i="48"/>
  <c r="FI125" i="48"/>
  <c r="FE124" i="48"/>
  <c r="FD123" i="48"/>
  <c r="FM121" i="48"/>
  <c r="GA10" i="48" s="1"/>
  <c r="FM131" i="48"/>
  <c r="GA20" i="48" s="1"/>
  <c r="FJ130" i="48"/>
  <c r="FC129" i="48"/>
  <c r="FH127" i="48"/>
  <c r="FK125" i="48"/>
  <c r="FI124" i="48"/>
  <c r="FL122" i="48"/>
  <c r="FF121" i="48"/>
  <c r="FL130" i="48"/>
  <c r="FG129" i="48"/>
  <c r="FD128" i="48"/>
  <c r="FF126" i="48"/>
  <c r="FL124" i="48"/>
  <c r="FE123" i="48"/>
  <c r="FJ121" i="48"/>
  <c r="FI131" i="48"/>
  <c r="FH128" i="48"/>
  <c r="FJ125" i="48"/>
  <c r="FG122" i="48"/>
  <c r="FH131" i="48"/>
  <c r="FE128" i="48"/>
  <c r="FC125" i="48"/>
  <c r="FF122" i="48"/>
  <c r="FD130" i="48"/>
  <c r="FL123" i="48"/>
  <c r="FK126" i="48"/>
  <c r="FK123" i="48"/>
  <c r="FD127" i="48"/>
  <c r="FE121" i="48"/>
  <c r="FJ129" i="48"/>
  <c r="DT79" i="40" a="1"/>
  <c r="AG79" i="35"/>
  <c r="BI12" i="35" s="1"/>
  <c r="BI31" i="35" s="1"/>
  <c r="K34" i="35"/>
  <c r="BG9" i="35" s="1"/>
  <c r="BG28" i="35" s="1"/>
  <c r="BC64" i="35"/>
  <c r="BK8" i="35"/>
  <c r="BK27" i="35" s="1"/>
  <c r="AR34" i="35"/>
  <c r="BJ9" i="35" s="1"/>
  <c r="BJ28" i="35" s="1"/>
  <c r="K79" i="35"/>
  <c r="BG12" i="35" s="1"/>
  <c r="AG49" i="35"/>
  <c r="BI10" i="35" s="1"/>
  <c r="BI29" i="35" s="1"/>
  <c r="K49" i="35"/>
  <c r="BG10" i="35" s="1"/>
  <c r="BG29" i="35" s="1"/>
  <c r="AG94" i="35"/>
  <c r="BI13" i="35" s="1"/>
  <c r="AR94" i="35"/>
  <c r="BJ13" i="35" s="1"/>
  <c r="BJ32" i="35" s="1"/>
  <c r="AG34" i="35"/>
  <c r="BI9" i="35" s="1"/>
  <c r="BI28" i="35" s="1"/>
  <c r="BC48" i="35"/>
  <c r="V34" i="35"/>
  <c r="BH9" i="35" s="1"/>
  <c r="BH28" i="35" s="1"/>
  <c r="K94" i="35"/>
  <c r="BG13" i="35" s="1"/>
  <c r="BG32" i="35" s="1"/>
  <c r="BA77" i="35"/>
  <c r="BC77" i="35" s="1"/>
  <c r="AY78" i="35"/>
  <c r="BA78" i="35" s="1"/>
  <c r="BC78" i="35" s="1"/>
  <c r="BK23" i="35" s="1"/>
  <c r="BC47" i="35"/>
  <c r="AR49" i="35"/>
  <c r="BJ10" i="35" s="1"/>
  <c r="BJ29" i="35" s="1"/>
  <c r="AR79" i="35"/>
  <c r="BJ12" i="35" s="1"/>
  <c r="V94" i="35"/>
  <c r="BH13" i="35" s="1"/>
  <c r="BA92" i="35"/>
  <c r="AY93" i="35"/>
  <c r="BA93" i="35" s="1"/>
  <c r="BC93" i="35" s="1"/>
  <c r="BA32" i="35"/>
  <c r="BC32" i="35" s="1"/>
  <c r="AY33" i="35"/>
  <c r="BA33" i="35" s="1"/>
  <c r="BC33" i="35" s="1"/>
  <c r="BK20" i="35" s="1"/>
  <c r="BC92" i="35"/>
  <c r="BH32" i="35" l="1"/>
  <c r="BI32" i="35"/>
  <c r="EN48" i="40"/>
  <c r="BJ31" i="35"/>
  <c r="EQ48" i="48"/>
  <c r="EQ45" i="48"/>
  <c r="EN38" i="40"/>
  <c r="BK15" i="35"/>
  <c r="BK24" i="35"/>
  <c r="BK30" i="35"/>
  <c r="BK16" i="35"/>
  <c r="BG31" i="35"/>
  <c r="EQ44" i="48"/>
  <c r="EQ46" i="48"/>
  <c r="EQ43" i="48"/>
  <c r="EQ39" i="48"/>
  <c r="FX27" i="40"/>
  <c r="FX31" i="40"/>
  <c r="FC93" i="40" a="1"/>
  <c r="FX28" i="40"/>
  <c r="BK21" i="35"/>
  <c r="BK12" i="35"/>
  <c r="BK31" i="35" s="1"/>
  <c r="EQ38" i="48"/>
  <c r="EQ41" i="48"/>
  <c r="EQ40" i="48"/>
  <c r="FX26" i="40"/>
  <c r="FX30" i="40"/>
  <c r="EQ42" i="48"/>
  <c r="EQ47" i="48"/>
  <c r="FX29" i="40"/>
  <c r="FX25" i="40"/>
  <c r="FX24" i="40"/>
  <c r="FX33" i="40"/>
  <c r="FX32" i="40"/>
  <c r="FX34" i="40"/>
  <c r="GA34" i="48"/>
  <c r="GA24" i="48"/>
  <c r="GA31" i="48"/>
  <c r="GA30" i="48"/>
  <c r="GA32" i="48"/>
  <c r="GA26" i="48"/>
  <c r="GA27" i="48"/>
  <c r="GA28" i="48"/>
  <c r="GA25" i="48"/>
  <c r="GA29" i="48"/>
  <c r="GA33" i="48"/>
  <c r="FC135" i="48" a="1"/>
  <c r="EC131" i="48"/>
  <c r="DY131" i="48"/>
  <c r="DU131" i="48"/>
  <c r="EB130" i="48"/>
  <c r="DX130" i="48"/>
  <c r="DT130" i="48"/>
  <c r="EA129" i="48"/>
  <c r="DW129" i="48"/>
  <c r="EA131" i="48"/>
  <c r="DV131" i="48"/>
  <c r="EA130" i="48"/>
  <c r="DV130" i="48"/>
  <c r="EB129" i="48"/>
  <c r="DV129" i="48"/>
  <c r="EC128" i="48"/>
  <c r="DY128" i="48"/>
  <c r="DU128" i="48"/>
  <c r="EB127" i="48"/>
  <c r="DX127" i="48"/>
  <c r="DT127" i="48"/>
  <c r="EA126" i="48"/>
  <c r="DW126" i="48"/>
  <c r="ED125" i="48"/>
  <c r="ER14" i="48" s="1"/>
  <c r="DZ125" i="48"/>
  <c r="DV125" i="48"/>
  <c r="EC124" i="48"/>
  <c r="DY124" i="48"/>
  <c r="DU124" i="48"/>
  <c r="EB123" i="48"/>
  <c r="DX123" i="48"/>
  <c r="DT123" i="48"/>
  <c r="EA122" i="48"/>
  <c r="DW122" i="48"/>
  <c r="ED121" i="48"/>
  <c r="ER10" i="48" s="1"/>
  <c r="DZ121" i="48"/>
  <c r="DV121" i="48"/>
  <c r="ED131" i="48"/>
  <c r="ER20" i="48" s="1"/>
  <c r="DW131" i="48"/>
  <c r="DZ130" i="48"/>
  <c r="ED129" i="48"/>
  <c r="ER18" i="48" s="1"/>
  <c r="DX129" i="48"/>
  <c r="EB128" i="48"/>
  <c r="DW128" i="48"/>
  <c r="EC127" i="48"/>
  <c r="DW127" i="48"/>
  <c r="EC126" i="48"/>
  <c r="DX126" i="48"/>
  <c r="EC125" i="48"/>
  <c r="DX125" i="48"/>
  <c r="ED124" i="48"/>
  <c r="ER13" i="48" s="1"/>
  <c r="DX124" i="48"/>
  <c r="ED123" i="48"/>
  <c r="ER12" i="48" s="1"/>
  <c r="DY123" i="48"/>
  <c r="ED122" i="48"/>
  <c r="ER11" i="48" s="1"/>
  <c r="DY122" i="48"/>
  <c r="DT122" i="48"/>
  <c r="DY121" i="48"/>
  <c r="DT121" i="48"/>
  <c r="DT131" i="48"/>
  <c r="DW130" i="48"/>
  <c r="DY129" i="48"/>
  <c r="EA128" i="48"/>
  <c r="DT128" i="48"/>
  <c r="DY127" i="48"/>
  <c r="EB126" i="48"/>
  <c r="DU126" i="48"/>
  <c r="DY125" i="48"/>
  <c r="EB124" i="48"/>
  <c r="DV124" i="48"/>
  <c r="DZ123" i="48"/>
  <c r="EC122" i="48"/>
  <c r="DV122" i="48"/>
  <c r="EA121" i="48"/>
  <c r="EB131" i="48"/>
  <c r="EC130" i="48"/>
  <c r="ED130" i="48"/>
  <c r="ER19" i="48" s="1"/>
  <c r="DZ129" i="48"/>
  <c r="DZ128" i="48"/>
  <c r="EA127" i="48"/>
  <c r="ED126" i="48"/>
  <c r="ER15" i="48" s="1"/>
  <c r="DT126" i="48"/>
  <c r="DU125" i="48"/>
  <c r="DW124" i="48"/>
  <c r="DW123" i="48"/>
  <c r="DZ122" i="48"/>
  <c r="EB121" i="48"/>
  <c r="DX131" i="48"/>
  <c r="EC129" i="48"/>
  <c r="ED128" i="48"/>
  <c r="ER17" i="48" s="1"/>
  <c r="ED127" i="48"/>
  <c r="ER16" i="48" s="1"/>
  <c r="DU127" i="48"/>
  <c r="DV126" i="48"/>
  <c r="DW125" i="48"/>
  <c r="DZ124" i="48"/>
  <c r="EA123" i="48"/>
  <c r="EB122" i="48"/>
  <c r="EC121" i="48"/>
  <c r="DU121" i="48"/>
  <c r="DY130" i="48"/>
  <c r="DX128" i="48"/>
  <c r="DZ126" i="48"/>
  <c r="DT125" i="48"/>
  <c r="DV123" i="48"/>
  <c r="DX121" i="48"/>
  <c r="DU130" i="48"/>
  <c r="DV128" i="48"/>
  <c r="DY126" i="48"/>
  <c r="EA124" i="48"/>
  <c r="DU123" i="48"/>
  <c r="DW121" i="48"/>
  <c r="DU129" i="48"/>
  <c r="EB125" i="48"/>
  <c r="DX122" i="48"/>
  <c r="DZ131" i="48"/>
  <c r="DV127" i="48"/>
  <c r="EC123" i="48"/>
  <c r="EA125" i="48"/>
  <c r="DZ127" i="48"/>
  <c r="DT129" i="48"/>
  <c r="DT124" i="48"/>
  <c r="DU122" i="48"/>
  <c r="DX86" i="40"/>
  <c r="DY83" i="40"/>
  <c r="DZ80" i="40"/>
  <c r="EB86" i="40"/>
  <c r="EC82" i="40"/>
  <c r="DY87" i="40"/>
  <c r="DZ83" i="40"/>
  <c r="DZ79" i="40"/>
  <c r="DW84" i="40"/>
  <c r="DW80" i="40"/>
  <c r="DT85" i="40"/>
  <c r="DT81" i="40"/>
  <c r="ED87" i="40"/>
  <c r="EO18" i="40" s="1"/>
  <c r="DZ82" i="40"/>
  <c r="DX88" i="40"/>
  <c r="DX83" i="40"/>
  <c r="DV89" i="40"/>
  <c r="DT80" i="40"/>
  <c r="EC85" i="40"/>
  <c r="EC80" i="40"/>
  <c r="EA86" i="40"/>
  <c r="EC89" i="40"/>
  <c r="EB79" i="40"/>
  <c r="EA89" i="40"/>
  <c r="DT88" i="40"/>
  <c r="EC88" i="40"/>
  <c r="DW83" i="40"/>
  <c r="DU84" i="40"/>
  <c r="EB80" i="40"/>
  <c r="DZ81" i="40"/>
  <c r="EA85" i="40"/>
  <c r="EB82" i="40"/>
  <c r="EC79" i="40"/>
  <c r="EB85" i="40"/>
  <c r="EB81" i="40"/>
  <c r="DY86" i="40"/>
  <c r="DY82" i="40"/>
  <c r="DV87" i="40"/>
  <c r="DV83" i="40"/>
  <c r="DY79" i="40"/>
  <c r="ED83" i="40"/>
  <c r="EO14" i="40" s="1"/>
  <c r="DV80" i="40"/>
  <c r="DX89" i="40"/>
  <c r="DT84" i="40"/>
  <c r="DT79" i="40"/>
  <c r="EC84" i="40"/>
  <c r="ED88" i="40"/>
  <c r="EO19" i="40" s="1"/>
  <c r="DY81" i="40"/>
  <c r="DW87" i="40"/>
  <c r="DW82" i="40"/>
  <c r="DU88" i="40"/>
  <c r="EC81" i="40"/>
  <c r="EA82" i="40"/>
  <c r="DW79" i="40"/>
  <c r="DU80" i="40"/>
  <c r="EC87" i="40"/>
  <c r="DV86" i="40"/>
  <c r="DT87" i="40"/>
  <c r="EA83" i="40"/>
  <c r="DY84" i="40"/>
  <c r="ED89" i="40"/>
  <c r="EO20" i="40" s="1"/>
  <c r="ED84" i="40"/>
  <c r="EO15" i="40" s="1"/>
  <c r="DT82" i="40"/>
  <c r="DU79" i="40"/>
  <c r="EA84" i="40"/>
  <c r="ED80" i="40"/>
  <c r="EO11" i="40" s="1"/>
  <c r="DX85" i="40"/>
  <c r="EA81" i="40"/>
  <c r="DU86" i="40"/>
  <c r="DX82" i="40"/>
  <c r="EC86" i="40"/>
  <c r="DU83" i="40"/>
  <c r="DV79" i="40"/>
  <c r="EA79" i="40"/>
  <c r="DY85" i="40"/>
  <c r="DY80" i="40"/>
  <c r="DW86" i="40"/>
  <c r="DW88" i="40"/>
  <c r="ED82" i="40"/>
  <c r="EO13" i="40" s="1"/>
  <c r="EB88" i="40"/>
  <c r="EB83" i="40"/>
  <c r="DZ89" i="40"/>
  <c r="EB84" i="40"/>
  <c r="DZ85" i="40"/>
  <c r="DV82" i="40"/>
  <c r="DT83" i="40"/>
  <c r="EA88" i="40"/>
  <c r="DU89" i="40"/>
  <c r="DV88" i="40"/>
  <c r="DZ86" i="40"/>
  <c r="DX87" i="40"/>
  <c r="DU87" i="40"/>
  <c r="DV84" i="40"/>
  <c r="DW81" i="40"/>
  <c r="DZ87" i="40"/>
  <c r="EC83" i="40"/>
  <c r="ED79" i="40"/>
  <c r="EO10" i="40" s="1"/>
  <c r="DZ84" i="40"/>
  <c r="EA80" i="40"/>
  <c r="DW85" i="40"/>
  <c r="DX81" i="40"/>
  <c r="DT86" i="40"/>
  <c r="DU82" i="40"/>
  <c r="DZ88" i="40"/>
  <c r="DU81" i="40"/>
  <c r="ED86" i="40"/>
  <c r="EO17" i="40" s="1"/>
  <c r="ED81" i="40"/>
  <c r="EO12" i="40" s="1"/>
  <c r="EB87" i="40"/>
  <c r="EB89" i="40"/>
  <c r="DX84" i="40"/>
  <c r="DX79" i="40"/>
  <c r="DV85" i="40"/>
  <c r="DW89" i="40"/>
  <c r="EA87" i="40"/>
  <c r="DY88" i="40"/>
  <c r="DU85" i="40"/>
  <c r="ED85" i="40"/>
  <c r="EO16" i="40" s="1"/>
  <c r="DX80" i="40"/>
  <c r="DV81" i="40"/>
  <c r="DT89" i="40"/>
  <c r="DY89" i="40"/>
  <c r="BC94" i="35"/>
  <c r="BC34" i="35"/>
  <c r="BK10" i="35"/>
  <c r="BK9" i="35"/>
  <c r="BK28" i="35" s="1"/>
  <c r="BC79" i="35"/>
  <c r="BK13" i="35"/>
  <c r="BK32" i="35" s="1"/>
  <c r="BC49" i="35"/>
  <c r="BK29" i="35" l="1"/>
  <c r="FX38" i="40"/>
  <c r="FX43" i="40"/>
  <c r="FM94" i="40"/>
  <c r="FY11" i="40" s="1"/>
  <c r="FJ97" i="40"/>
  <c r="FC101" i="40"/>
  <c r="FJ95" i="40"/>
  <c r="FC98" i="40"/>
  <c r="FC103" i="40"/>
  <c r="FM97" i="40"/>
  <c r="FY14" i="40" s="1"/>
  <c r="FG98" i="40"/>
  <c r="FE99" i="40"/>
  <c r="FF97" i="40"/>
  <c r="FE93" i="40"/>
  <c r="FL98" i="40"/>
  <c r="FJ98" i="40"/>
  <c r="FK96" i="40"/>
  <c r="FH99" i="40"/>
  <c r="FI97" i="40"/>
  <c r="FD94" i="40"/>
  <c r="FC97" i="40"/>
  <c r="FD100" i="40"/>
  <c r="FC94" i="40"/>
  <c r="FD102" i="40"/>
  <c r="FI103" i="40"/>
  <c r="FD95" i="40"/>
  <c r="FI94" i="40"/>
  <c r="FE101" i="40"/>
  <c r="FF101" i="40"/>
  <c r="FD96" i="40"/>
  <c r="FG97" i="40"/>
  <c r="FM103" i="40"/>
  <c r="FY20" i="40" s="1"/>
  <c r="FE96" i="40"/>
  <c r="FG100" i="40"/>
  <c r="FH95" i="40"/>
  <c r="FC93" i="40"/>
  <c r="FC100" i="40"/>
  <c r="FE103" i="40"/>
  <c r="FE100" i="40"/>
  <c r="FF93" i="40"/>
  <c r="FI102" i="40"/>
  <c r="FD99" i="40"/>
  <c r="FG103" i="40"/>
  <c r="FI98" i="40"/>
  <c r="FM99" i="40"/>
  <c r="FY16" i="40" s="1"/>
  <c r="FL102" i="40"/>
  <c r="FM96" i="40"/>
  <c r="FY13" i="40" s="1"/>
  <c r="FC99" i="40"/>
  <c r="FE94" i="40"/>
  <c r="FD103" i="40"/>
  <c r="FL94" i="40"/>
  <c r="FK101" i="40"/>
  <c r="FK99" i="40"/>
  <c r="FK94" i="40"/>
  <c r="FH96" i="40"/>
  <c r="FH98" i="40"/>
  <c r="FJ100" i="40"/>
  <c r="FL96" i="40"/>
  <c r="FJ102" i="40"/>
  <c r="FJ96" i="40"/>
  <c r="FI99" i="40"/>
  <c r="FJ93" i="40"/>
  <c r="FF103" i="40"/>
  <c r="FK102" i="40"/>
  <c r="FL101" i="40"/>
  <c r="FC102" i="40"/>
  <c r="FK93" i="40"/>
  <c r="FI93" i="40"/>
  <c r="FG99" i="40"/>
  <c r="FH97" i="40"/>
  <c r="FL99" i="40"/>
  <c r="FL100" i="40"/>
  <c r="FH94" i="40"/>
  <c r="FF100" i="40"/>
  <c r="FD101" i="40"/>
  <c r="FL103" i="40"/>
  <c r="FD93" i="40"/>
  <c r="FD98" i="40"/>
  <c r="FH100" i="40"/>
  <c r="FL93" i="40"/>
  <c r="FH101" i="40"/>
  <c r="FM100" i="40"/>
  <c r="FY17" i="40" s="1"/>
  <c r="FG95" i="40"/>
  <c r="FE102" i="40"/>
  <c r="FM95" i="40"/>
  <c r="FY12" i="40" s="1"/>
  <c r="FK103" i="40"/>
  <c r="FC96" i="40"/>
  <c r="FG102" i="40"/>
  <c r="FF99" i="40"/>
  <c r="FF94" i="40"/>
  <c r="FL95" i="40"/>
  <c r="FF96" i="40"/>
  <c r="FK97" i="40"/>
  <c r="FM93" i="40"/>
  <c r="FY10" i="40" s="1"/>
  <c r="FH93" i="40"/>
  <c r="FK98" i="40"/>
  <c r="FE95" i="40"/>
  <c r="FG96" i="40"/>
  <c r="FG93" i="40"/>
  <c r="FH102" i="40"/>
  <c r="FM98" i="40"/>
  <c r="FY15" i="40" s="1"/>
  <c r="FG101" i="40"/>
  <c r="FD97" i="40"/>
  <c r="FI100" i="40"/>
  <c r="FF102" i="40"/>
  <c r="FM101" i="40"/>
  <c r="FY18" i="40" s="1"/>
  <c r="FL97" i="40"/>
  <c r="FF98" i="40"/>
  <c r="FF95" i="40"/>
  <c r="FK100" i="40"/>
  <c r="FJ94" i="40"/>
  <c r="FJ101" i="40"/>
  <c r="FC95" i="40"/>
  <c r="FI96" i="40"/>
  <c r="FK95" i="40"/>
  <c r="FE97" i="40"/>
  <c r="FM102" i="40"/>
  <c r="FY19" i="40" s="1"/>
  <c r="FI101" i="40"/>
  <c r="FI95" i="40"/>
  <c r="FE98" i="40"/>
  <c r="FJ103" i="40"/>
  <c r="FG94" i="40"/>
  <c r="FJ99" i="40"/>
  <c r="FH103" i="40"/>
  <c r="FX46" i="40"/>
  <c r="FX45" i="40"/>
  <c r="FX44" i="40"/>
  <c r="FX42" i="40"/>
  <c r="FX48" i="40"/>
  <c r="FX47" i="40"/>
  <c r="FX39" i="40"/>
  <c r="FX40" i="40"/>
  <c r="FX41" i="40"/>
  <c r="EO30" i="40"/>
  <c r="EO44" i="40" s="1"/>
  <c r="EO26" i="40"/>
  <c r="EO33" i="40"/>
  <c r="EO47" i="40" s="1"/>
  <c r="EO31" i="40"/>
  <c r="EO45" i="40" s="1"/>
  <c r="EO24" i="40"/>
  <c r="EO27" i="40"/>
  <c r="EO41" i="40" s="1"/>
  <c r="EO25" i="40"/>
  <c r="EO29" i="40"/>
  <c r="EO43" i="40" s="1"/>
  <c r="EO34" i="40"/>
  <c r="EO28" i="40"/>
  <c r="EO32" i="40"/>
  <c r="EO46" i="40" s="1"/>
  <c r="ER30" i="48"/>
  <c r="ER31" i="48"/>
  <c r="ER29" i="48"/>
  <c r="ER33" i="48"/>
  <c r="ER25" i="48"/>
  <c r="ER26" i="48"/>
  <c r="ER27" i="48"/>
  <c r="ER32" i="48"/>
  <c r="ER34" i="48"/>
  <c r="ER24" i="48"/>
  <c r="ER28" i="48"/>
  <c r="GA47" i="48"/>
  <c r="GA43" i="48"/>
  <c r="GA39" i="48"/>
  <c r="GA42" i="48"/>
  <c r="GA41" i="48"/>
  <c r="GA40" i="48"/>
  <c r="GA46" i="48"/>
  <c r="GA44" i="48"/>
  <c r="GA45" i="48"/>
  <c r="GA38" i="48"/>
  <c r="GA48" i="48"/>
  <c r="EO38" i="40"/>
  <c r="EO39" i="40"/>
  <c r="DT135" i="48" a="1"/>
  <c r="FJ145" i="48"/>
  <c r="FF145" i="48"/>
  <c r="FM144" i="48"/>
  <c r="GB19" i="48" s="1"/>
  <c r="FI144" i="48"/>
  <c r="FE144" i="48"/>
  <c r="FL143" i="48"/>
  <c r="FH143" i="48"/>
  <c r="FD143" i="48"/>
  <c r="FK142" i="48"/>
  <c r="FG142" i="48"/>
  <c r="FC142" i="48"/>
  <c r="FJ141" i="48"/>
  <c r="FF141" i="48"/>
  <c r="FM140" i="48"/>
  <c r="GB15" i="48" s="1"/>
  <c r="FI140" i="48"/>
  <c r="FE140" i="48"/>
  <c r="FL139" i="48"/>
  <c r="FH139" i="48"/>
  <c r="FD139" i="48"/>
  <c r="FK138" i="48"/>
  <c r="FG138" i="48"/>
  <c r="FC138" i="48"/>
  <c r="FJ137" i="48"/>
  <c r="FF137" i="48"/>
  <c r="FM136" i="48"/>
  <c r="GB11" i="48" s="1"/>
  <c r="FI136" i="48"/>
  <c r="FE136" i="48"/>
  <c r="FL135" i="48"/>
  <c r="FH135" i="48"/>
  <c r="FD135" i="48"/>
  <c r="FL145" i="48"/>
  <c r="FG145" i="48"/>
  <c r="FL144" i="48"/>
  <c r="FG144" i="48"/>
  <c r="FM143" i="48"/>
  <c r="GB18" i="48" s="1"/>
  <c r="FG143" i="48"/>
  <c r="FM142" i="48"/>
  <c r="GB17" i="48" s="1"/>
  <c r="FH142" i="48"/>
  <c r="FM141" i="48"/>
  <c r="GB16" i="48" s="1"/>
  <c r="FH141" i="48"/>
  <c r="FC141" i="48"/>
  <c r="FH140" i="48"/>
  <c r="FC140" i="48"/>
  <c r="FI139" i="48"/>
  <c r="FC139" i="48"/>
  <c r="FI138" i="48"/>
  <c r="FD138" i="48"/>
  <c r="FI137" i="48"/>
  <c r="FD137" i="48"/>
  <c r="FJ136" i="48"/>
  <c r="FD136" i="48"/>
  <c r="FJ135" i="48"/>
  <c r="FE135" i="48"/>
  <c r="FI145" i="48"/>
  <c r="FC145" i="48"/>
  <c r="FF144" i="48"/>
  <c r="FJ143" i="48"/>
  <c r="FC143" i="48"/>
  <c r="FF142" i="48"/>
  <c r="FK141" i="48"/>
  <c r="FD141" i="48"/>
  <c r="FG140" i="48"/>
  <c r="FK139" i="48"/>
  <c r="FE139" i="48"/>
  <c r="FH138" i="48"/>
  <c r="FL137" i="48"/>
  <c r="FE137" i="48"/>
  <c r="FH136" i="48"/>
  <c r="FM135" i="48"/>
  <c r="GB10" i="48" s="1"/>
  <c r="FF135" i="48"/>
  <c r="FH145" i="48"/>
  <c r="FJ144" i="48"/>
  <c r="FK143" i="48"/>
  <c r="FL142" i="48"/>
  <c r="FD142" i="48"/>
  <c r="FE141" i="48"/>
  <c r="FF140" i="48"/>
  <c r="FG139" i="48"/>
  <c r="FJ138" i="48"/>
  <c r="FK137" i="48"/>
  <c r="FL136" i="48"/>
  <c r="FC136" i="48"/>
  <c r="FC135" i="48"/>
  <c r="FM145" i="48"/>
  <c r="GB20" i="48" s="1"/>
  <c r="FK144" i="48"/>
  <c r="FI143" i="48"/>
  <c r="FI142" i="48"/>
  <c r="FG141" i="48"/>
  <c r="FD140" i="48"/>
  <c r="FM138" i="48"/>
  <c r="GB13" i="48" s="1"/>
  <c r="FM137" i="48"/>
  <c r="GB12" i="48" s="1"/>
  <c r="FK136" i="48"/>
  <c r="FI135" i="48"/>
  <c r="FE145" i="48"/>
  <c r="FC144" i="48"/>
  <c r="FE142" i="48"/>
  <c r="FK140" i="48"/>
  <c r="FF139" i="48"/>
  <c r="FH137" i="48"/>
  <c r="FF136" i="48"/>
  <c r="FK145" i="48"/>
  <c r="FD144" i="48"/>
  <c r="FJ142" i="48"/>
  <c r="FL140" i="48"/>
  <c r="FJ139" i="48"/>
  <c r="FE138" i="48"/>
  <c r="FG136" i="48"/>
  <c r="FD145" i="48"/>
  <c r="FL141" i="48"/>
  <c r="FL138" i="48"/>
  <c r="FK135" i="48"/>
  <c r="FH144" i="48"/>
  <c r="FI141" i="48"/>
  <c r="FF138" i="48"/>
  <c r="FG135" i="48"/>
  <c r="FJ140" i="48"/>
  <c r="FE143" i="48"/>
  <c r="FC137" i="48"/>
  <c r="FM139" i="48"/>
  <c r="GB14" i="48" s="1"/>
  <c r="FF143" i="48"/>
  <c r="FG137" i="48"/>
  <c r="DT93" i="40" a="1"/>
  <c r="ER43" i="48" l="1"/>
  <c r="ER46" i="48"/>
  <c r="EO40" i="40"/>
  <c r="EO48" i="40"/>
  <c r="EO42" i="40"/>
  <c r="ER45" i="48"/>
  <c r="ER47" i="48"/>
  <c r="ER48" i="48"/>
  <c r="ER39" i="48"/>
  <c r="ER44" i="48"/>
  <c r="FY27" i="40"/>
  <c r="FY32" i="40"/>
  <c r="FY31" i="40"/>
  <c r="FY28" i="40"/>
  <c r="ER38" i="48"/>
  <c r="ER40" i="48"/>
  <c r="FY24" i="40"/>
  <c r="ER42" i="48"/>
  <c r="ER41" i="48"/>
  <c r="FY33" i="40"/>
  <c r="FY29" i="40"/>
  <c r="FY26" i="40"/>
  <c r="FY30" i="40"/>
  <c r="FC107" i="40" a="1"/>
  <c r="FY34" i="40"/>
  <c r="FY25" i="40"/>
  <c r="GB28" i="48"/>
  <c r="GB26" i="48"/>
  <c r="GB27" i="48"/>
  <c r="GB34" i="48"/>
  <c r="GB24" i="48"/>
  <c r="GB30" i="48"/>
  <c r="GB31" i="48"/>
  <c r="GB32" i="48"/>
  <c r="GB25" i="48"/>
  <c r="GB29" i="48"/>
  <c r="GB33" i="48"/>
  <c r="FC149" i="48" a="1"/>
  <c r="EC145" i="48"/>
  <c r="DY145" i="48"/>
  <c r="DU145" i="48"/>
  <c r="EB144" i="48"/>
  <c r="DX144" i="48"/>
  <c r="DT144" i="48"/>
  <c r="EA143" i="48"/>
  <c r="DW143" i="48"/>
  <c r="ED142" i="48"/>
  <c r="ES17" i="48" s="1"/>
  <c r="DZ142" i="48"/>
  <c r="DV142" i="48"/>
  <c r="EC141" i="48"/>
  <c r="DY141" i="48"/>
  <c r="DU141" i="48"/>
  <c r="EB140" i="48"/>
  <c r="DX140" i="48"/>
  <c r="DT140" i="48"/>
  <c r="EA139" i="48"/>
  <c r="DW139" i="48"/>
  <c r="ED138" i="48"/>
  <c r="ES13" i="48" s="1"/>
  <c r="DZ138" i="48"/>
  <c r="DV138" i="48"/>
  <c r="EC137" i="48"/>
  <c r="DY137" i="48"/>
  <c r="DU137" i="48"/>
  <c r="EB136" i="48"/>
  <c r="DX136" i="48"/>
  <c r="DT136" i="48"/>
  <c r="EA135" i="48"/>
  <c r="DW135" i="48"/>
  <c r="EB145" i="48"/>
  <c r="DW145" i="48"/>
  <c r="EC144" i="48"/>
  <c r="DW144" i="48"/>
  <c r="EC143" i="48"/>
  <c r="DX143" i="48"/>
  <c r="EC142" i="48"/>
  <c r="DX142" i="48"/>
  <c r="ED141" i="48"/>
  <c r="ES16" i="48" s="1"/>
  <c r="DX141" i="48"/>
  <c r="ED140" i="48"/>
  <c r="ES15" i="48" s="1"/>
  <c r="DY140" i="48"/>
  <c r="ED139" i="48"/>
  <c r="ES14" i="48" s="1"/>
  <c r="DY139" i="48"/>
  <c r="DT139" i="48"/>
  <c r="DY138" i="48"/>
  <c r="DT138" i="48"/>
  <c r="DZ137" i="48"/>
  <c r="DT137" i="48"/>
  <c r="DZ136" i="48"/>
  <c r="DU136" i="48"/>
  <c r="DZ135" i="48"/>
  <c r="DU135" i="48"/>
  <c r="EA145" i="48"/>
  <c r="DT145" i="48"/>
  <c r="DY144" i="48"/>
  <c r="EB143" i="48"/>
  <c r="DU143" i="48"/>
  <c r="DY142" i="48"/>
  <c r="EB141" i="48"/>
  <c r="DV141" i="48"/>
  <c r="DZ140" i="48"/>
  <c r="EC139" i="48"/>
  <c r="DV139" i="48"/>
  <c r="EA138" i="48"/>
  <c r="ED137" i="48"/>
  <c r="ES12" i="48" s="1"/>
  <c r="DW137" i="48"/>
  <c r="EA136" i="48"/>
  <c r="ED135" i="48"/>
  <c r="ES10" i="48" s="1"/>
  <c r="DX135" i="48"/>
  <c r="DX145" i="48"/>
  <c r="DZ144" i="48"/>
  <c r="DZ143" i="48"/>
  <c r="EB142" i="48"/>
  <c r="DT142" i="48"/>
  <c r="DT141" i="48"/>
  <c r="DV140" i="48"/>
  <c r="DX139" i="48"/>
  <c r="DX138" i="48"/>
  <c r="EA137" i="48"/>
  <c r="EC136" i="48"/>
  <c r="EC135" i="48"/>
  <c r="DT135" i="48"/>
  <c r="DZ145" i="48"/>
  <c r="DV144" i="48"/>
  <c r="DV143" i="48"/>
  <c r="DU142" i="48"/>
  <c r="EC140" i="48"/>
  <c r="EB139" i="48"/>
  <c r="EB138" i="48"/>
  <c r="DX137" i="48"/>
  <c r="DW136" i="48"/>
  <c r="DV135" i="48"/>
  <c r="ED145" i="48"/>
  <c r="ES20" i="48" s="1"/>
  <c r="DU144" i="48"/>
  <c r="EA142" i="48"/>
  <c r="DW141" i="48"/>
  <c r="DZ139" i="48"/>
  <c r="DU138" i="48"/>
  <c r="DY136" i="48"/>
  <c r="EA144" i="48"/>
  <c r="DT143" i="48"/>
  <c r="DZ141" i="48"/>
  <c r="DU140" i="48"/>
  <c r="DW138" i="48"/>
  <c r="ED136" i="48"/>
  <c r="ES11" i="48" s="1"/>
  <c r="DY135" i="48"/>
  <c r="ED143" i="48"/>
  <c r="ES18" i="48" s="1"/>
  <c r="EA140" i="48"/>
  <c r="EB137" i="48"/>
  <c r="DY143" i="48"/>
  <c r="DW140" i="48"/>
  <c r="DV137" i="48"/>
  <c r="DV145" i="48"/>
  <c r="DU139" i="48"/>
  <c r="EA141" i="48"/>
  <c r="EB135" i="48"/>
  <c r="EC138" i="48"/>
  <c r="DW142" i="48"/>
  <c r="ED144" i="48"/>
  <c r="ES19" i="48" s="1"/>
  <c r="DV136" i="48"/>
  <c r="DT103" i="40"/>
  <c r="DU100" i="40"/>
  <c r="DV97" i="40"/>
  <c r="DW94" i="40"/>
  <c r="DY101" i="40"/>
  <c r="DZ97" i="40"/>
  <c r="EC93" i="40"/>
  <c r="DX100" i="40"/>
  <c r="DX96" i="40"/>
  <c r="ED102" i="40"/>
  <c r="EP19" i="40" s="1"/>
  <c r="DT99" i="40"/>
  <c r="DW95" i="40"/>
  <c r="EA102" i="40"/>
  <c r="ED98" i="40"/>
  <c r="EP15" i="40" s="1"/>
  <c r="ED94" i="40"/>
  <c r="EP11" i="40" s="1"/>
  <c r="DY95" i="40"/>
  <c r="DW101" i="40"/>
  <c r="ED95" i="40"/>
  <c r="EP12" i="40" s="1"/>
  <c r="EB101" i="40"/>
  <c r="DW97" i="40"/>
  <c r="DU103" i="40"/>
  <c r="EB97" i="40"/>
  <c r="DZ103" i="40"/>
  <c r="DT102" i="40"/>
  <c r="DY102" i="40"/>
  <c r="DX102" i="40"/>
  <c r="EC102" i="40"/>
  <c r="DY103" i="40"/>
  <c r="DU95" i="40"/>
  <c r="DZ95" i="40"/>
  <c r="ED103" i="40"/>
  <c r="EP20" i="40" s="1"/>
  <c r="EA95" i="40"/>
  <c r="DU101" i="40"/>
  <c r="EC96" i="40"/>
  <c r="DT93" i="40"/>
  <c r="EC94" i="40"/>
  <c r="DZ96" i="40"/>
  <c r="DU98" i="40"/>
  <c r="DW102" i="40"/>
  <c r="DX99" i="40"/>
  <c r="DY96" i="40"/>
  <c r="DZ93" i="40"/>
  <c r="DY100" i="40"/>
  <c r="EB96" i="40"/>
  <c r="DW103" i="40"/>
  <c r="DW99" i="40"/>
  <c r="DX95" i="40"/>
  <c r="ED101" i="40"/>
  <c r="EP18" i="40" s="1"/>
  <c r="DV98" i="40"/>
  <c r="DV94" i="40"/>
  <c r="EC101" i="40"/>
  <c r="EC97" i="40"/>
  <c r="ED93" i="40"/>
  <c r="EP10" i="40" s="1"/>
  <c r="ED96" i="40"/>
  <c r="EP13" i="40" s="1"/>
  <c r="EB102" i="40"/>
  <c r="DX97" i="40"/>
  <c r="DV103" i="40"/>
  <c r="EB98" i="40"/>
  <c r="DX93" i="40"/>
  <c r="DV99" i="40"/>
  <c r="DW93" i="40"/>
  <c r="EB93" i="40"/>
  <c r="EA93" i="40"/>
  <c r="DU94" i="40"/>
  <c r="EB94" i="40"/>
  <c r="DV95" i="40"/>
  <c r="DT98" i="40"/>
  <c r="DY98" i="40"/>
  <c r="EA98" i="40"/>
  <c r="DX103" i="40"/>
  <c r="DV102" i="40"/>
  <c r="DZ94" i="40"/>
  <c r="DV93" i="40"/>
  <c r="DX98" i="40"/>
  <c r="DX94" i="40"/>
  <c r="EA100" i="40"/>
  <c r="EA96" i="40"/>
  <c r="EA97" i="40"/>
  <c r="DX101" i="40"/>
  <c r="EB103" i="40"/>
  <c r="EC100" i="40"/>
  <c r="ED97" i="40"/>
  <c r="EP14" i="40" s="1"/>
  <c r="DT95" i="40"/>
  <c r="DZ102" i="40"/>
  <c r="DZ98" i="40"/>
  <c r="EA94" i="40"/>
  <c r="DV101" i="40"/>
  <c r="DY97" i="40"/>
  <c r="DY93" i="40"/>
  <c r="DT100" i="40"/>
  <c r="DU96" i="40"/>
  <c r="EA103" i="40"/>
  <c r="EB99" i="40"/>
  <c r="DT96" i="40"/>
  <c r="DT94" i="40"/>
  <c r="EC99" i="40"/>
  <c r="DY94" i="40"/>
  <c r="DW100" i="40"/>
  <c r="EC95" i="40"/>
  <c r="EA101" i="40"/>
  <c r="DW96" i="40"/>
  <c r="DU102" i="40"/>
  <c r="DU99" i="40"/>
  <c r="DZ99" i="40"/>
  <c r="DY99" i="40"/>
  <c r="ED99" i="40"/>
  <c r="EP16" i="40" s="1"/>
  <c r="DZ100" i="40"/>
  <c r="DT101" i="40"/>
  <c r="EC103" i="40"/>
  <c r="DZ101" i="40"/>
  <c r="EB95" i="40"/>
  <c r="EA99" i="40"/>
  <c r="DW98" i="40"/>
  <c r="DU97" i="40"/>
  <c r="EB100" i="40"/>
  <c r="DU93" i="40"/>
  <c r="EC98" i="40"/>
  <c r="DV100" i="40"/>
  <c r="DV96" i="40"/>
  <c r="DT97" i="40"/>
  <c r="ED100" i="40"/>
  <c r="EP17" i="40" s="1"/>
  <c r="FI111" i="40" l="1"/>
  <c r="FH116" i="40"/>
  <c r="FE113" i="40"/>
  <c r="FE115" i="40"/>
  <c r="FK116" i="40"/>
  <c r="FK109" i="40"/>
  <c r="FG107" i="40"/>
  <c r="FM113" i="40"/>
  <c r="FZ16" i="40" s="1"/>
  <c r="FI116" i="40"/>
  <c r="FG112" i="40"/>
  <c r="FH108" i="40"/>
  <c r="FC111" i="40"/>
  <c r="FF110" i="40"/>
  <c r="FM115" i="40"/>
  <c r="FZ18" i="40" s="1"/>
  <c r="FE108" i="40"/>
  <c r="FM108" i="40"/>
  <c r="FZ11" i="40" s="1"/>
  <c r="FM109" i="40"/>
  <c r="FZ12" i="40" s="1"/>
  <c r="FD113" i="40"/>
  <c r="FF117" i="40"/>
  <c r="FJ112" i="40"/>
  <c r="FC113" i="40"/>
  <c r="FM107" i="40"/>
  <c r="FZ10" i="40" s="1"/>
  <c r="FH107" i="40"/>
  <c r="FD117" i="40"/>
  <c r="FJ110" i="40"/>
  <c r="FJ115" i="40"/>
  <c r="FI109" i="40"/>
  <c r="FI114" i="40"/>
  <c r="FD112" i="40"/>
  <c r="FD109" i="40"/>
  <c r="FH117" i="40"/>
  <c r="FG113" i="40"/>
  <c r="FI110" i="40"/>
  <c r="FF116" i="40"/>
  <c r="FF113" i="40"/>
  <c r="FE109" i="40"/>
  <c r="FF112" i="40"/>
  <c r="FH113" i="40"/>
  <c r="FM116" i="40"/>
  <c r="FZ19" i="40" s="1"/>
  <c r="FF109" i="40"/>
  <c r="FD116" i="40"/>
  <c r="FJ107" i="40"/>
  <c r="FD107" i="40"/>
  <c r="FF111" i="40"/>
  <c r="FE110" i="40"/>
  <c r="FJ114" i="40"/>
  <c r="FM117" i="40"/>
  <c r="FZ20" i="40" s="1"/>
  <c r="FH114" i="40"/>
  <c r="FI113" i="40"/>
  <c r="FI117" i="40"/>
  <c r="FH110" i="40"/>
  <c r="FM114" i="40"/>
  <c r="FZ17" i="40" s="1"/>
  <c r="FD110" i="40"/>
  <c r="FM110" i="40"/>
  <c r="FZ13" i="40" s="1"/>
  <c r="FL107" i="40"/>
  <c r="FH112" i="40"/>
  <c r="FL116" i="40"/>
  <c r="FH111" i="40"/>
  <c r="FL117" i="40"/>
  <c r="FL115" i="40"/>
  <c r="FK110" i="40"/>
  <c r="FG111" i="40"/>
  <c r="FK117" i="40"/>
  <c r="FL114" i="40"/>
  <c r="FG109" i="40"/>
  <c r="FJ117" i="40"/>
  <c r="FC112" i="40"/>
  <c r="FE114" i="40"/>
  <c r="FE117" i="40"/>
  <c r="FL111" i="40"/>
  <c r="FJ111" i="40"/>
  <c r="FC116" i="40"/>
  <c r="FI107" i="40"/>
  <c r="FD114" i="40"/>
  <c r="FJ108" i="40"/>
  <c r="FJ113" i="40"/>
  <c r="FE116" i="40"/>
  <c r="FC117" i="40"/>
  <c r="FI115" i="40"/>
  <c r="FF115" i="40"/>
  <c r="FG110" i="40"/>
  <c r="FH109" i="40"/>
  <c r="FG116" i="40"/>
  <c r="FE112" i="40"/>
  <c r="FG115" i="40"/>
  <c r="FG108" i="40"/>
  <c r="FL113" i="40"/>
  <c r="FL109" i="40"/>
  <c r="FM112" i="40"/>
  <c r="FZ15" i="40" s="1"/>
  <c r="FE111" i="40"/>
  <c r="FK113" i="40"/>
  <c r="FC110" i="40"/>
  <c r="FJ116" i="40"/>
  <c r="FM111" i="40"/>
  <c r="FZ14" i="40" s="1"/>
  <c r="FL108" i="40"/>
  <c r="FC115" i="40"/>
  <c r="FK114" i="40"/>
  <c r="FK115" i="40"/>
  <c r="FC107" i="40"/>
  <c r="FL110" i="40"/>
  <c r="FK111" i="40"/>
  <c r="FL112" i="40"/>
  <c r="FC114" i="40"/>
  <c r="FF108" i="40"/>
  <c r="FE107" i="40"/>
  <c r="FF107" i="40"/>
  <c r="FC108" i="40"/>
  <c r="FD111" i="40"/>
  <c r="FD108" i="40"/>
  <c r="FK108" i="40"/>
  <c r="FJ109" i="40"/>
  <c r="FG114" i="40"/>
  <c r="FG117" i="40"/>
  <c r="FH115" i="40"/>
  <c r="FD115" i="40"/>
  <c r="FC109" i="40"/>
  <c r="FK112" i="40"/>
  <c r="FK107" i="40"/>
  <c r="FI108" i="40"/>
  <c r="FI112" i="40"/>
  <c r="FF114" i="40"/>
  <c r="FY38" i="40"/>
  <c r="FY46" i="40"/>
  <c r="FY39" i="40"/>
  <c r="FY44" i="40"/>
  <c r="FY48" i="40"/>
  <c r="FY43" i="40"/>
  <c r="FY45" i="40"/>
  <c r="FY41" i="40"/>
  <c r="FY40" i="40"/>
  <c r="FY47" i="40"/>
  <c r="FY42" i="40"/>
  <c r="EP31" i="40"/>
  <c r="EP45" i="40" s="1"/>
  <c r="EP27" i="40"/>
  <c r="EP24" i="40"/>
  <c r="EP32" i="40"/>
  <c r="EP34" i="40"/>
  <c r="GB40" i="48"/>
  <c r="EP30" i="40"/>
  <c r="EP28" i="40"/>
  <c r="EP26" i="40"/>
  <c r="EP25" i="40"/>
  <c r="EP29" i="40"/>
  <c r="EP33" i="40"/>
  <c r="ES33" i="48"/>
  <c r="ES32" i="48"/>
  <c r="ES25" i="48"/>
  <c r="ES34" i="48"/>
  <c r="ES24" i="48"/>
  <c r="ES26" i="48"/>
  <c r="ES28" i="48"/>
  <c r="ES29" i="48"/>
  <c r="ES30" i="48"/>
  <c r="ES27" i="48"/>
  <c r="ES31" i="48"/>
  <c r="GB47" i="48"/>
  <c r="GB43" i="48"/>
  <c r="GB39" i="48"/>
  <c r="GB46" i="48"/>
  <c r="GB45" i="48"/>
  <c r="GB44" i="48"/>
  <c r="GB38" i="48"/>
  <c r="GB48" i="48"/>
  <c r="GB41" i="48"/>
  <c r="GB42" i="48"/>
  <c r="EP38" i="40"/>
  <c r="EP46" i="40"/>
  <c r="EP48" i="40"/>
  <c r="EP39" i="40"/>
  <c r="EP42" i="40"/>
  <c r="EP41" i="40"/>
  <c r="EP40" i="40"/>
  <c r="EP47" i="40"/>
  <c r="DT149" i="48" a="1"/>
  <c r="FJ159" i="48"/>
  <c r="FF159" i="48"/>
  <c r="FM158" i="48"/>
  <c r="GC19" i="48" s="1"/>
  <c r="FI158" i="48"/>
  <c r="FE158" i="48"/>
  <c r="FL157" i="48"/>
  <c r="FH157" i="48"/>
  <c r="FD157" i="48"/>
  <c r="FK156" i="48"/>
  <c r="FG156" i="48"/>
  <c r="FC156" i="48"/>
  <c r="FJ155" i="48"/>
  <c r="FF155" i="48"/>
  <c r="FM154" i="48"/>
  <c r="GC15" i="48" s="1"/>
  <c r="FI154" i="48"/>
  <c r="FE154" i="48"/>
  <c r="FL153" i="48"/>
  <c r="FH153" i="48"/>
  <c r="FD153" i="48"/>
  <c r="FK152" i="48"/>
  <c r="FG152" i="48"/>
  <c r="FC152" i="48"/>
  <c r="FJ151" i="48"/>
  <c r="FF151" i="48"/>
  <c r="FM150" i="48"/>
  <c r="GC11" i="48" s="1"/>
  <c r="FI150" i="48"/>
  <c r="FE150" i="48"/>
  <c r="FL149" i="48"/>
  <c r="FH149" i="48"/>
  <c r="FD149" i="48"/>
  <c r="FM159" i="48"/>
  <c r="GC20" i="48" s="1"/>
  <c r="FH159" i="48"/>
  <c r="FC159" i="48"/>
  <c r="FH158" i="48"/>
  <c r="FC158" i="48"/>
  <c r="FI157" i="48"/>
  <c r="FC157" i="48"/>
  <c r="FI156" i="48"/>
  <c r="FD156" i="48"/>
  <c r="FI155" i="48"/>
  <c r="FD155" i="48"/>
  <c r="FJ154" i="48"/>
  <c r="FD154" i="48"/>
  <c r="FJ153" i="48"/>
  <c r="FE153" i="48"/>
  <c r="FJ152" i="48"/>
  <c r="FE152" i="48"/>
  <c r="FK151" i="48"/>
  <c r="FE151" i="48"/>
  <c r="FK150" i="48"/>
  <c r="FF150" i="48"/>
  <c r="FK149" i="48"/>
  <c r="FF149" i="48"/>
  <c r="FG159" i="48"/>
  <c r="FK158" i="48"/>
  <c r="FD158" i="48"/>
  <c r="FG157" i="48"/>
  <c r="FL156" i="48"/>
  <c r="FE156" i="48"/>
  <c r="FH155" i="48"/>
  <c r="FL154" i="48"/>
  <c r="FF154" i="48"/>
  <c r="FI153" i="48"/>
  <c r="FM152" i="48"/>
  <c r="GC13" i="48" s="1"/>
  <c r="FF152" i="48"/>
  <c r="FI151" i="48"/>
  <c r="FC151" i="48"/>
  <c r="FG150" i="48"/>
  <c r="FJ149" i="48"/>
  <c r="FC149" i="48"/>
  <c r="FK159" i="48"/>
  <c r="FL158" i="48"/>
  <c r="FM157" i="48"/>
  <c r="GC18" i="48" s="1"/>
  <c r="FE157" i="48"/>
  <c r="FF156" i="48"/>
  <c r="FG155" i="48"/>
  <c r="FH154" i="48"/>
  <c r="FK153" i="48"/>
  <c r="FL152" i="48"/>
  <c r="FM151" i="48"/>
  <c r="GC12" i="48" s="1"/>
  <c r="FD151" i="48"/>
  <c r="FD150" i="48"/>
  <c r="FG149" i="48"/>
  <c r="FI159" i="48"/>
  <c r="FJ158" i="48"/>
  <c r="FK157" i="48"/>
  <c r="FM156" i="48"/>
  <c r="GC17" i="48" s="1"/>
  <c r="FM155" i="48"/>
  <c r="GC16" i="48" s="1"/>
  <c r="FE155" i="48"/>
  <c r="FG154" i="48"/>
  <c r="FG153" i="48"/>
  <c r="FI152" i="48"/>
  <c r="FE159" i="48"/>
  <c r="FJ157" i="48"/>
  <c r="FL155" i="48"/>
  <c r="FC154" i="48"/>
  <c r="FH152" i="48"/>
  <c r="FG151" i="48"/>
  <c r="FC150" i="48"/>
  <c r="FL159" i="48"/>
  <c r="FF158" i="48"/>
  <c r="FH156" i="48"/>
  <c r="FK154" i="48"/>
  <c r="FC153" i="48"/>
  <c r="FH151" i="48"/>
  <c r="FH150" i="48"/>
  <c r="FE149" i="48"/>
  <c r="FD159" i="48"/>
  <c r="FK155" i="48"/>
  <c r="FD152" i="48"/>
  <c r="FM149" i="48"/>
  <c r="GC10" i="48" s="1"/>
  <c r="FJ156" i="48"/>
  <c r="FF153" i="48"/>
  <c r="FJ150" i="48"/>
  <c r="FC155" i="48"/>
  <c r="FI149" i="48"/>
  <c r="FM153" i="48"/>
  <c r="GC14" i="48" s="1"/>
  <c r="FL151" i="48"/>
  <c r="FF157" i="48"/>
  <c r="FG158" i="48"/>
  <c r="FL150" i="48"/>
  <c r="DT107" i="40" a="1"/>
  <c r="EP44" i="40" l="1"/>
  <c r="EP43" i="40"/>
  <c r="ES46" i="48"/>
  <c r="ES40" i="48"/>
  <c r="ES44" i="48"/>
  <c r="ES48" i="48"/>
  <c r="ES43" i="48"/>
  <c r="ES45" i="48"/>
  <c r="ES42" i="48"/>
  <c r="ES39" i="48"/>
  <c r="FZ31" i="40"/>
  <c r="FZ25" i="40"/>
  <c r="FZ30" i="40"/>
  <c r="FC121" i="40" a="1"/>
  <c r="FZ34" i="40"/>
  <c r="FZ33" i="40"/>
  <c r="ES38" i="48"/>
  <c r="ES47" i="48"/>
  <c r="FZ28" i="40"/>
  <c r="FZ27" i="40"/>
  <c r="FZ24" i="40"/>
  <c r="FZ32" i="40"/>
  <c r="ES41" i="48"/>
  <c r="FZ29" i="40"/>
  <c r="FZ26" i="40"/>
  <c r="GC28" i="48"/>
  <c r="GC24" i="48"/>
  <c r="GC30" i="48"/>
  <c r="GC31" i="48"/>
  <c r="GC26" i="48"/>
  <c r="GC32" i="48"/>
  <c r="GC27" i="48"/>
  <c r="GC34" i="48"/>
  <c r="GC25" i="48"/>
  <c r="GC29" i="48"/>
  <c r="GC33" i="48"/>
  <c r="FC163" i="48" a="1"/>
  <c r="EC159" i="48"/>
  <c r="DY159" i="48"/>
  <c r="DU159" i="48"/>
  <c r="EB158" i="48"/>
  <c r="DX158" i="48"/>
  <c r="DT158" i="48"/>
  <c r="EA157" i="48"/>
  <c r="DW157" i="48"/>
  <c r="ED156" i="48"/>
  <c r="ET17" i="48" s="1"/>
  <c r="DZ156" i="48"/>
  <c r="DV156" i="48"/>
  <c r="EC155" i="48"/>
  <c r="DY155" i="48"/>
  <c r="DU155" i="48"/>
  <c r="EB154" i="48"/>
  <c r="DX154" i="48"/>
  <c r="DT154" i="48"/>
  <c r="EA153" i="48"/>
  <c r="DW153" i="48"/>
  <c r="ED152" i="48"/>
  <c r="ET13" i="48" s="1"/>
  <c r="DZ152" i="48"/>
  <c r="DV152" i="48"/>
  <c r="EC151" i="48"/>
  <c r="DY151" i="48"/>
  <c r="DU151" i="48"/>
  <c r="EB150" i="48"/>
  <c r="DX150" i="48"/>
  <c r="DT150" i="48"/>
  <c r="EA149" i="48"/>
  <c r="DW149" i="48"/>
  <c r="ED159" i="48"/>
  <c r="ET20" i="48" s="1"/>
  <c r="DX159" i="48"/>
  <c r="ED158" i="48"/>
  <c r="ET19" i="48" s="1"/>
  <c r="DY158" i="48"/>
  <c r="ED157" i="48"/>
  <c r="ET18" i="48" s="1"/>
  <c r="DY157" i="48"/>
  <c r="DT157" i="48"/>
  <c r="DY156" i="48"/>
  <c r="DT156" i="48"/>
  <c r="DZ155" i="48"/>
  <c r="DT155" i="48"/>
  <c r="DZ154" i="48"/>
  <c r="DU154" i="48"/>
  <c r="DZ153" i="48"/>
  <c r="DU153" i="48"/>
  <c r="EA152" i="48"/>
  <c r="DU152" i="48"/>
  <c r="EA151" i="48"/>
  <c r="DV151" i="48"/>
  <c r="EA150" i="48"/>
  <c r="DV150" i="48"/>
  <c r="EB149" i="48"/>
  <c r="DV149" i="48"/>
  <c r="DZ159" i="48"/>
  <c r="EC158" i="48"/>
  <c r="DV158" i="48"/>
  <c r="DZ157" i="48"/>
  <c r="EC156" i="48"/>
  <c r="DW156" i="48"/>
  <c r="EA155" i="48"/>
  <c r="ED154" i="48"/>
  <c r="ET15" i="48" s="1"/>
  <c r="DW154" i="48"/>
  <c r="EB153" i="48"/>
  <c r="DT153" i="48"/>
  <c r="DX152" i="48"/>
  <c r="EB151" i="48"/>
  <c r="DT151" i="48"/>
  <c r="DY150" i="48"/>
  <c r="EC149" i="48"/>
  <c r="DU149" i="48"/>
  <c r="EA159" i="48"/>
  <c r="EA158" i="48"/>
  <c r="EC157" i="48"/>
  <c r="DU157" i="48"/>
  <c r="DU156" i="48"/>
  <c r="DW155" i="48"/>
  <c r="DY154" i="48"/>
  <c r="DY153" i="48"/>
  <c r="EB152" i="48"/>
  <c r="ED151" i="48"/>
  <c r="ET12" i="48" s="1"/>
  <c r="ED150" i="48"/>
  <c r="ET11" i="48" s="1"/>
  <c r="DU150" i="48"/>
  <c r="DX149" i="48"/>
  <c r="DV159" i="48"/>
  <c r="DU158" i="48"/>
  <c r="EB156" i="48"/>
  <c r="EB155" i="48"/>
  <c r="EA154" i="48"/>
  <c r="DX153" i="48"/>
  <c r="DW152" i="48"/>
  <c r="DW151" i="48"/>
  <c r="ED149" i="48"/>
  <c r="ET10" i="48" s="1"/>
  <c r="DT159" i="48"/>
  <c r="DX157" i="48"/>
  <c r="ED155" i="48"/>
  <c r="ET16" i="48" s="1"/>
  <c r="DV154" i="48"/>
  <c r="EC152" i="48"/>
  <c r="DX151" i="48"/>
  <c r="DZ149" i="48"/>
  <c r="DW159" i="48"/>
  <c r="EB157" i="48"/>
  <c r="DX156" i="48"/>
  <c r="EC154" i="48"/>
  <c r="DV153" i="48"/>
  <c r="DZ151" i="48"/>
  <c r="DW150" i="48"/>
  <c r="DV157" i="48"/>
  <c r="ED153" i="48"/>
  <c r="ET14" i="48" s="1"/>
  <c r="EC150" i="48"/>
  <c r="EB159" i="48"/>
  <c r="EA156" i="48"/>
  <c r="EC153" i="48"/>
  <c r="DZ150" i="48"/>
  <c r="DX155" i="48"/>
  <c r="DY149" i="48"/>
  <c r="DW158" i="48"/>
  <c r="DT152" i="48"/>
  <c r="DV155" i="48"/>
  <c r="DZ158" i="48"/>
  <c r="DY152" i="48"/>
  <c r="DT149" i="48"/>
  <c r="DW117" i="40"/>
  <c r="DW116" i="40"/>
  <c r="DW113" i="40"/>
  <c r="DX110" i="40"/>
  <c r="DY107" i="40"/>
  <c r="DU114" i="40"/>
  <c r="DU110" i="40"/>
  <c r="DT117" i="40"/>
  <c r="ED112" i="40"/>
  <c r="EQ15" i="40" s="1"/>
  <c r="DT109" i="40"/>
  <c r="DZ115" i="40"/>
  <c r="DZ111" i="40"/>
  <c r="EC107" i="40"/>
  <c r="DX114" i="40"/>
  <c r="DY110" i="40"/>
  <c r="DT108" i="40"/>
  <c r="EC113" i="40"/>
  <c r="DY108" i="40"/>
  <c r="DW114" i="40"/>
  <c r="EC109" i="40"/>
  <c r="EA115" i="40"/>
  <c r="DW110" i="40"/>
  <c r="DU116" i="40"/>
  <c r="DV110" i="40"/>
  <c r="DY117" i="40"/>
  <c r="DT112" i="40"/>
  <c r="DY112" i="40"/>
  <c r="DT116" i="40"/>
  <c r="DY116" i="40"/>
  <c r="DU108" i="40"/>
  <c r="DZ116" i="40"/>
  <c r="DY115" i="40"/>
  <c r="DZ112" i="40"/>
  <c r="EA109" i="40"/>
  <c r="EA117" i="40"/>
  <c r="DT113" i="40"/>
  <c r="DW109" i="40"/>
  <c r="ED115" i="40"/>
  <c r="EQ18" i="40" s="1"/>
  <c r="ED111" i="40"/>
  <c r="EQ14" i="40" s="1"/>
  <c r="ED107" i="40"/>
  <c r="EQ10" i="40" s="1"/>
  <c r="DY114" i="40"/>
  <c r="EB110" i="40"/>
  <c r="EB117" i="40"/>
  <c r="DX113" i="40"/>
  <c r="DX109" i="40"/>
  <c r="DY109" i="40"/>
  <c r="DW115" i="40"/>
  <c r="ED109" i="40"/>
  <c r="EQ12" i="40" s="1"/>
  <c r="EB115" i="40"/>
  <c r="DW111" i="40"/>
  <c r="DU117" i="40"/>
  <c r="EB111" i="40"/>
  <c r="DZ117" i="40"/>
  <c r="EA111" i="40"/>
  <c r="DV109" i="40"/>
  <c r="ED114" i="40"/>
  <c r="EQ17" i="40" s="1"/>
  <c r="DX115" i="40"/>
  <c r="EB107" i="40"/>
  <c r="DU109" i="40"/>
  <c r="DT111" i="40"/>
  <c r="EC115" i="40"/>
  <c r="EB114" i="40"/>
  <c r="EC111" i="40"/>
  <c r="ED108" i="40"/>
  <c r="EQ11" i="40" s="1"/>
  <c r="DV116" i="40"/>
  <c r="DV112" i="40"/>
  <c r="DW108" i="40"/>
  <c r="EC114" i="40"/>
  <c r="EC110" i="40"/>
  <c r="DU107" i="40"/>
  <c r="EA113" i="40"/>
  <c r="EB109" i="40"/>
  <c r="EA116" i="40"/>
  <c r="DW112" i="40"/>
  <c r="DZ108" i="40"/>
  <c r="ED110" i="40"/>
  <c r="EQ13" i="40" s="1"/>
  <c r="EB116" i="40"/>
  <c r="DX111" i="40"/>
  <c r="DV117" i="40"/>
  <c r="EB112" i="40"/>
  <c r="DX107" i="40"/>
  <c r="DV113" i="40"/>
  <c r="DW107" i="40"/>
  <c r="DZ110" i="40"/>
  <c r="DU112" i="40"/>
  <c r="EC117" i="40"/>
  <c r="EA107" i="40"/>
  <c r="EA110" i="40"/>
  <c r="DY113" i="40"/>
  <c r="ED113" i="40"/>
  <c r="EQ16" i="40" s="1"/>
  <c r="EC116" i="40"/>
  <c r="ED117" i="40"/>
  <c r="EQ20" i="40" s="1"/>
  <c r="DX117" i="40"/>
  <c r="DT114" i="40"/>
  <c r="DU111" i="40"/>
  <c r="DV108" i="40"/>
  <c r="DU115" i="40"/>
  <c r="DV111" i="40"/>
  <c r="DV107" i="40"/>
  <c r="EB113" i="40"/>
  <c r="DT110" i="40"/>
  <c r="ED116" i="40"/>
  <c r="EQ19" i="40" s="1"/>
  <c r="EA112" i="40"/>
  <c r="EA108" i="40"/>
  <c r="DV115" i="40"/>
  <c r="DY111" i="40"/>
  <c r="DZ107" i="40"/>
  <c r="DX112" i="40"/>
  <c r="DT107" i="40"/>
  <c r="EC112" i="40"/>
  <c r="DX108" i="40"/>
  <c r="DV114" i="40"/>
  <c r="EC108" i="40"/>
  <c r="EA114" i="40"/>
  <c r="EB108" i="40"/>
  <c r="DZ114" i="40"/>
  <c r="DT115" i="40"/>
  <c r="DZ109" i="40"/>
  <c r="DU113" i="40"/>
  <c r="DZ113" i="40"/>
  <c r="DX116" i="40"/>
  <c r="FZ38" i="40" l="1"/>
  <c r="FZ46" i="40"/>
  <c r="FZ41" i="40"/>
  <c r="FZ48" i="40"/>
  <c r="FZ42" i="40"/>
  <c r="FZ43" i="40"/>
  <c r="FG127" i="40"/>
  <c r="FI125" i="40"/>
  <c r="FJ130" i="40"/>
  <c r="FH130" i="40"/>
  <c r="FJ125" i="40"/>
  <c r="FG129" i="40"/>
  <c r="FJ127" i="40"/>
  <c r="FE122" i="40"/>
  <c r="FH127" i="40"/>
  <c r="FE123" i="40"/>
  <c r="FG124" i="40"/>
  <c r="FC126" i="40"/>
  <c r="FL124" i="40"/>
  <c r="FM125" i="40"/>
  <c r="GA14" i="40" s="1"/>
  <c r="FD126" i="40"/>
  <c r="FE125" i="40"/>
  <c r="FL125" i="40"/>
  <c r="FL130" i="40"/>
  <c r="FC127" i="40"/>
  <c r="FK122" i="40"/>
  <c r="FD129" i="40"/>
  <c r="FE127" i="40"/>
  <c r="FF127" i="40"/>
  <c r="FE129" i="40"/>
  <c r="FF126" i="40"/>
  <c r="FM128" i="40"/>
  <c r="GA17" i="40" s="1"/>
  <c r="FM127" i="40"/>
  <c r="GA16" i="40" s="1"/>
  <c r="FJ122" i="40"/>
  <c r="FI128" i="40"/>
  <c r="FM124" i="40"/>
  <c r="GA13" i="40" s="1"/>
  <c r="FE128" i="40"/>
  <c r="FF122" i="40"/>
  <c r="FJ131" i="40"/>
  <c r="FD122" i="40"/>
  <c r="FF121" i="40"/>
  <c r="FG131" i="40"/>
  <c r="FG130" i="40"/>
  <c r="FD127" i="40"/>
  <c r="FL131" i="40"/>
  <c r="FF124" i="40"/>
  <c r="FD128" i="40"/>
  <c r="FM122" i="40"/>
  <c r="GA11" i="40" s="1"/>
  <c r="FC129" i="40"/>
  <c r="FH131" i="40"/>
  <c r="FH126" i="40"/>
  <c r="FG125" i="40"/>
  <c r="FJ123" i="40"/>
  <c r="FH128" i="40"/>
  <c r="FK121" i="40"/>
  <c r="FL123" i="40"/>
  <c r="FL127" i="40"/>
  <c r="FC128" i="40"/>
  <c r="FD131" i="40"/>
  <c r="FJ126" i="40"/>
  <c r="FK126" i="40"/>
  <c r="FI126" i="40"/>
  <c r="FI121" i="40"/>
  <c r="FH124" i="40"/>
  <c r="FC121" i="40"/>
  <c r="FC122" i="40"/>
  <c r="FK127" i="40"/>
  <c r="FH122" i="40"/>
  <c r="FI124" i="40"/>
  <c r="FL126" i="40"/>
  <c r="FM130" i="40"/>
  <c r="GA19" i="40" s="1"/>
  <c r="FI122" i="40"/>
  <c r="FC124" i="40"/>
  <c r="FK130" i="40"/>
  <c r="FD121" i="40"/>
  <c r="FD124" i="40"/>
  <c r="FG123" i="40"/>
  <c r="FM121" i="40"/>
  <c r="GA10" i="40" s="1"/>
  <c r="FI127" i="40"/>
  <c r="FD130" i="40"/>
  <c r="FK129" i="40"/>
  <c r="FE121" i="40"/>
  <c r="FG126" i="40"/>
  <c r="FK125" i="40"/>
  <c r="FJ121" i="40"/>
  <c r="FL122" i="40"/>
  <c r="FG128" i="40"/>
  <c r="FH129" i="40"/>
  <c r="FI129" i="40"/>
  <c r="FJ124" i="40"/>
  <c r="FK128" i="40"/>
  <c r="FD123" i="40"/>
  <c r="FF123" i="40"/>
  <c r="FI123" i="40"/>
  <c r="FG121" i="40"/>
  <c r="FJ129" i="40"/>
  <c r="FL121" i="40"/>
  <c r="FF129" i="40"/>
  <c r="FF130" i="40"/>
  <c r="FH123" i="40"/>
  <c r="FI131" i="40"/>
  <c r="FC131" i="40"/>
  <c r="FC125" i="40"/>
  <c r="FM126" i="40"/>
  <c r="GA15" i="40" s="1"/>
  <c r="FM129" i="40"/>
  <c r="GA18" i="40" s="1"/>
  <c r="FH121" i="40"/>
  <c r="FE126" i="40"/>
  <c r="FE124" i="40"/>
  <c r="FL128" i="40"/>
  <c r="FM123" i="40"/>
  <c r="GA12" i="40" s="1"/>
  <c r="FD125" i="40"/>
  <c r="FF131" i="40"/>
  <c r="FC123" i="40"/>
  <c r="FK123" i="40"/>
  <c r="FF128" i="40"/>
  <c r="FI130" i="40"/>
  <c r="FM131" i="40"/>
  <c r="GA20" i="40" s="1"/>
  <c r="FC130" i="40"/>
  <c r="FF125" i="40"/>
  <c r="FJ128" i="40"/>
  <c r="FE130" i="40"/>
  <c r="FE131" i="40"/>
  <c r="FK131" i="40"/>
  <c r="FH125" i="40"/>
  <c r="FL129" i="40"/>
  <c r="FK124" i="40"/>
  <c r="FG122" i="40"/>
  <c r="FZ39" i="40"/>
  <c r="FZ47" i="40"/>
  <c r="FZ40" i="40"/>
  <c r="FZ44" i="40"/>
  <c r="FZ45" i="40"/>
  <c r="EQ34" i="40"/>
  <c r="EQ28" i="40"/>
  <c r="EQ32" i="40"/>
  <c r="EQ46" i="40" s="1"/>
  <c r="EQ33" i="40"/>
  <c r="EQ30" i="40"/>
  <c r="EQ44" i="40" s="1"/>
  <c r="EQ27" i="40"/>
  <c r="EQ25" i="40"/>
  <c r="EQ31" i="40"/>
  <c r="EQ26" i="40"/>
  <c r="EQ40" i="40" s="1"/>
  <c r="EQ24" i="40"/>
  <c r="EQ29" i="40"/>
  <c r="EQ43" i="40" s="1"/>
  <c r="ET28" i="48"/>
  <c r="ET30" i="48"/>
  <c r="ET24" i="48"/>
  <c r="ET25" i="48"/>
  <c r="ET26" i="48"/>
  <c r="ET29" i="48"/>
  <c r="ET32" i="48"/>
  <c r="ET33" i="48"/>
  <c r="ET34" i="48"/>
  <c r="ET27" i="48"/>
  <c r="ET31" i="48"/>
  <c r="GC47" i="48"/>
  <c r="GC43" i="48"/>
  <c r="GC39" i="48"/>
  <c r="GC48" i="48"/>
  <c r="GC41" i="48"/>
  <c r="GC46" i="48"/>
  <c r="GC40" i="48"/>
  <c r="GC45" i="48"/>
  <c r="GC44" i="48"/>
  <c r="GC38" i="48"/>
  <c r="GC42" i="48"/>
  <c r="EQ48" i="40"/>
  <c r="EQ41" i="40"/>
  <c r="EQ39" i="40"/>
  <c r="EQ42" i="40"/>
  <c r="EQ47" i="40"/>
  <c r="DT163" i="48" a="1"/>
  <c r="FL173" i="48"/>
  <c r="FH173" i="48"/>
  <c r="FD173" i="48"/>
  <c r="FK172" i="48"/>
  <c r="FG172" i="48"/>
  <c r="FC172" i="48"/>
  <c r="FJ171" i="48"/>
  <c r="FF171" i="48"/>
  <c r="FI173" i="48"/>
  <c r="FC173" i="48"/>
  <c r="FI172" i="48"/>
  <c r="FD172" i="48"/>
  <c r="FI171" i="48"/>
  <c r="FD171" i="48"/>
  <c r="FK170" i="48"/>
  <c r="FG170" i="48"/>
  <c r="FC170" i="48"/>
  <c r="FJ169" i="48"/>
  <c r="FF169" i="48"/>
  <c r="FM168" i="48"/>
  <c r="GD15" i="48" s="1"/>
  <c r="FI168" i="48"/>
  <c r="FE168" i="48"/>
  <c r="FL167" i="48"/>
  <c r="FH167" i="48"/>
  <c r="FD167" i="48"/>
  <c r="FK166" i="48"/>
  <c r="FG166" i="48"/>
  <c r="FC166" i="48"/>
  <c r="FJ165" i="48"/>
  <c r="FF165" i="48"/>
  <c r="FM164" i="48"/>
  <c r="GD11" i="48" s="1"/>
  <c r="FI164" i="48"/>
  <c r="FE164" i="48"/>
  <c r="FL163" i="48"/>
  <c r="FH163" i="48"/>
  <c r="FD163" i="48"/>
  <c r="FK173" i="48"/>
  <c r="FE173" i="48"/>
  <c r="FH172" i="48"/>
  <c r="FL171" i="48"/>
  <c r="FE171" i="48"/>
  <c r="FJ170" i="48"/>
  <c r="FE170" i="48"/>
  <c r="FK169" i="48"/>
  <c r="FE169" i="48"/>
  <c r="FK168" i="48"/>
  <c r="FF168" i="48"/>
  <c r="FK167" i="48"/>
  <c r="FF167" i="48"/>
  <c r="FL166" i="48"/>
  <c r="FF166" i="48"/>
  <c r="FL165" i="48"/>
  <c r="FG165" i="48"/>
  <c r="FL164" i="48"/>
  <c r="FG164" i="48"/>
  <c r="FM163" i="48"/>
  <c r="GD10" i="48" s="1"/>
  <c r="FG163" i="48"/>
  <c r="FM173" i="48"/>
  <c r="GD20" i="48" s="1"/>
  <c r="FM172" i="48"/>
  <c r="GD19" i="48" s="1"/>
  <c r="FE172" i="48"/>
  <c r="FG171" i="48"/>
  <c r="FI170" i="48"/>
  <c r="FM169" i="48"/>
  <c r="GD16" i="48" s="1"/>
  <c r="FG169" i="48"/>
  <c r="FJ168" i="48"/>
  <c r="FC168" i="48"/>
  <c r="FG167" i="48"/>
  <c r="FJ166" i="48"/>
  <c r="FD166" i="48"/>
  <c r="FH165" i="48"/>
  <c r="FK164" i="48"/>
  <c r="FD164" i="48"/>
  <c r="FI163" i="48"/>
  <c r="FJ173" i="48"/>
  <c r="FJ172" i="48"/>
  <c r="FH171" i="48"/>
  <c r="FH170" i="48"/>
  <c r="FI169" i="48"/>
  <c r="FL168" i="48"/>
  <c r="FM167" i="48"/>
  <c r="GD14" i="48" s="1"/>
  <c r="FC167" i="48"/>
  <c r="FE166" i="48"/>
  <c r="FE165" i="48"/>
  <c r="FH164" i="48"/>
  <c r="FJ163" i="48"/>
  <c r="FG173" i="48"/>
  <c r="FF172" i="48"/>
  <c r="FC171" i="48"/>
  <c r="FF170" i="48"/>
  <c r="FH169" i="48"/>
  <c r="FH168" i="48"/>
  <c r="FJ167" i="48"/>
  <c r="FM166" i="48"/>
  <c r="GD13" i="48" s="1"/>
  <c r="FM165" i="48"/>
  <c r="GD12" i="48" s="1"/>
  <c r="FD165" i="48"/>
  <c r="FF164" i="48"/>
  <c r="FF163" i="48"/>
  <c r="FM171" i="48"/>
  <c r="GD18" i="48" s="1"/>
  <c r="FD170" i="48"/>
  <c r="FG168" i="48"/>
  <c r="FI166" i="48"/>
  <c r="FC165" i="48"/>
  <c r="FE163" i="48"/>
  <c r="FL172" i="48"/>
  <c r="FL170" i="48"/>
  <c r="FC169" i="48"/>
  <c r="FE167" i="48"/>
  <c r="FI165" i="48"/>
  <c r="FK163" i="48"/>
  <c r="FK171" i="48"/>
  <c r="FD168" i="48"/>
  <c r="FJ164" i="48"/>
  <c r="FF173" i="48"/>
  <c r="FD169" i="48"/>
  <c r="FK165" i="48"/>
  <c r="FI167" i="48"/>
  <c r="FH166" i="48"/>
  <c r="FM170" i="48"/>
  <c r="GD17" i="48" s="1"/>
  <c r="FC163" i="48"/>
  <c r="FC164" i="48"/>
  <c r="FL169" i="48"/>
  <c r="DT121" i="40" a="1"/>
  <c r="ET46" i="48" l="1"/>
  <c r="ET38" i="48"/>
  <c r="ET43" i="48"/>
  <c r="EQ45" i="40"/>
  <c r="EQ38" i="40"/>
  <c r="ET44" i="48"/>
  <c r="ET41" i="48"/>
  <c r="ET39" i="48"/>
  <c r="ET45" i="48"/>
  <c r="ET47" i="48"/>
  <c r="ET48" i="48"/>
  <c r="ET40" i="48"/>
  <c r="ET42" i="48"/>
  <c r="GA26" i="40"/>
  <c r="GA24" i="40"/>
  <c r="FC135" i="40" a="1"/>
  <c r="GA30" i="40"/>
  <c r="GA34" i="40"/>
  <c r="GA32" i="40"/>
  <c r="GA29" i="40"/>
  <c r="GA25" i="40"/>
  <c r="GA27" i="40"/>
  <c r="GA31" i="40"/>
  <c r="GA28" i="40"/>
  <c r="GA33" i="40"/>
  <c r="GD31" i="48"/>
  <c r="GD32" i="48"/>
  <c r="GD26" i="48"/>
  <c r="GD27" i="48"/>
  <c r="GD28" i="48"/>
  <c r="GD30" i="48"/>
  <c r="GD33" i="48"/>
  <c r="GD34" i="48"/>
  <c r="GD24" i="48"/>
  <c r="GD25" i="48"/>
  <c r="GD29" i="48"/>
  <c r="FC177" i="48" a="1"/>
  <c r="EC173" i="48"/>
  <c r="DY173" i="48"/>
  <c r="DU173" i="48"/>
  <c r="EB172" i="48"/>
  <c r="DX172" i="48"/>
  <c r="DT172" i="48"/>
  <c r="EA171" i="48"/>
  <c r="DW171" i="48"/>
  <c r="ED170" i="48"/>
  <c r="EU17" i="48" s="1"/>
  <c r="DZ170" i="48"/>
  <c r="DV170" i="48"/>
  <c r="EC169" i="48"/>
  <c r="DY169" i="48"/>
  <c r="DU169" i="48"/>
  <c r="EB168" i="48"/>
  <c r="DX168" i="48"/>
  <c r="DT168" i="48"/>
  <c r="EA167" i="48"/>
  <c r="DW167" i="48"/>
  <c r="ED166" i="48"/>
  <c r="EU13" i="48" s="1"/>
  <c r="EU27" i="48" s="1"/>
  <c r="DZ166" i="48"/>
  <c r="DV166" i="48"/>
  <c r="EC165" i="48"/>
  <c r="DY165" i="48"/>
  <c r="DU165" i="48"/>
  <c r="EB164" i="48"/>
  <c r="DX164" i="48"/>
  <c r="DT164" i="48"/>
  <c r="EA163" i="48"/>
  <c r="DW163" i="48"/>
  <c r="DZ173" i="48"/>
  <c r="DT173" i="48"/>
  <c r="DZ172" i="48"/>
  <c r="DU172" i="48"/>
  <c r="DZ171" i="48"/>
  <c r="DU171" i="48"/>
  <c r="EA170" i="48"/>
  <c r="DU170" i="48"/>
  <c r="EA169" i="48"/>
  <c r="DV169" i="48"/>
  <c r="EA168" i="48"/>
  <c r="DV168" i="48"/>
  <c r="EB167" i="48"/>
  <c r="DV167" i="48"/>
  <c r="EB166" i="48"/>
  <c r="DW166" i="48"/>
  <c r="EB165" i="48"/>
  <c r="DW165" i="48"/>
  <c r="EC164" i="48"/>
  <c r="DW164" i="48"/>
  <c r="EC163" i="48"/>
  <c r="DX163" i="48"/>
  <c r="ED173" i="48"/>
  <c r="EU20" i="48" s="1"/>
  <c r="DW173" i="48"/>
  <c r="EA172" i="48"/>
  <c r="ED171" i="48"/>
  <c r="EU18" i="48" s="1"/>
  <c r="EU32" i="48" s="1"/>
  <c r="DX171" i="48"/>
  <c r="EB170" i="48"/>
  <c r="DT170" i="48"/>
  <c r="DX169" i="48"/>
  <c r="EC168" i="48"/>
  <c r="DU168" i="48"/>
  <c r="DY167" i="48"/>
  <c r="EC166" i="48"/>
  <c r="DU166" i="48"/>
  <c r="DZ165" i="48"/>
  <c r="ED164" i="48"/>
  <c r="EU11" i="48" s="1"/>
  <c r="DV164" i="48"/>
  <c r="DZ163" i="48"/>
  <c r="DT163" i="48"/>
  <c r="EB173" i="48"/>
  <c r="ED172" i="48"/>
  <c r="EU19" i="48" s="1"/>
  <c r="DV172" i="48"/>
  <c r="DV171" i="48"/>
  <c r="DX170" i="48"/>
  <c r="DZ169" i="48"/>
  <c r="DZ168" i="48"/>
  <c r="EC167" i="48"/>
  <c r="DT167" i="48"/>
  <c r="DT166" i="48"/>
  <c r="DV165" i="48"/>
  <c r="DY164" i="48"/>
  <c r="DY163" i="48"/>
  <c r="EA173" i="48"/>
  <c r="EC172" i="48"/>
  <c r="EC171" i="48"/>
  <c r="DT171" i="48"/>
  <c r="DW170" i="48"/>
  <c r="DW169" i="48"/>
  <c r="DY168" i="48"/>
  <c r="DZ167" i="48"/>
  <c r="EA166" i="48"/>
  <c r="ED165" i="48"/>
  <c r="EU12" i="48" s="1"/>
  <c r="DT165" i="48"/>
  <c r="DU164" i="48"/>
  <c r="DV163" i="48"/>
  <c r="DY172" i="48"/>
  <c r="EC170" i="48"/>
  <c r="DT169" i="48"/>
  <c r="DX167" i="48"/>
  <c r="EA165" i="48"/>
  <c r="ED163" i="48"/>
  <c r="EU10" i="48" s="1"/>
  <c r="DV173" i="48"/>
  <c r="DY171" i="48"/>
  <c r="EB169" i="48"/>
  <c r="ED167" i="48"/>
  <c r="EU14" i="48" s="1"/>
  <c r="DX166" i="48"/>
  <c r="DZ164" i="48"/>
  <c r="DW172" i="48"/>
  <c r="ED168" i="48"/>
  <c r="EU15" i="48" s="1"/>
  <c r="DX165" i="48"/>
  <c r="DX173" i="48"/>
  <c r="ED169" i="48"/>
  <c r="EU16" i="48" s="1"/>
  <c r="DY166" i="48"/>
  <c r="DU163" i="48"/>
  <c r="EB171" i="48"/>
  <c r="EA164" i="48"/>
  <c r="DY170" i="48"/>
  <c r="EB163" i="48"/>
  <c r="DW168" i="48"/>
  <c r="DU167" i="48"/>
  <c r="ED131" i="40"/>
  <c r="ER20" i="40" s="1"/>
  <c r="EC128" i="40"/>
  <c r="DX124" i="40"/>
  <c r="DV130" i="40"/>
  <c r="DW125" i="40"/>
  <c r="DU131" i="40"/>
  <c r="DY122" i="40"/>
  <c r="DW128" i="40"/>
  <c r="DV125" i="40"/>
  <c r="EC121" i="40"/>
  <c r="EA127" i="40"/>
  <c r="EB122" i="40"/>
  <c r="DZ128" i="40"/>
  <c r="DU128" i="40"/>
  <c r="EB125" i="40"/>
  <c r="DZ131" i="40"/>
  <c r="EB127" i="40"/>
  <c r="EA123" i="40"/>
  <c r="DY129" i="40"/>
  <c r="DZ124" i="40"/>
  <c r="DX130" i="40"/>
  <c r="EB121" i="40"/>
  <c r="DZ127" i="40"/>
  <c r="DW130" i="40"/>
  <c r="ED121" i="40"/>
  <c r="ER10" i="40" s="1"/>
  <c r="DU121" i="40"/>
  <c r="ED125" i="40"/>
  <c r="ER14" i="40" s="1"/>
  <c r="DZ122" i="40"/>
  <c r="DX131" i="40"/>
  <c r="EC129" i="40"/>
  <c r="ED127" i="40"/>
  <c r="ER16" i="40" s="1"/>
  <c r="ED122" i="40"/>
  <c r="ER11" i="40" s="1"/>
  <c r="EA129" i="40"/>
  <c r="EC126" i="40"/>
  <c r="DV126" i="40"/>
  <c r="DU127" i="40"/>
  <c r="DW124" i="40"/>
  <c r="DT128" i="40"/>
  <c r="DV129" i="40"/>
  <c r="DX126" i="40"/>
  <c r="EC127" i="40"/>
  <c r="DT124" i="40"/>
  <c r="DW122" i="40"/>
  <c r="EA130" i="40"/>
  <c r="EC125" i="40"/>
  <c r="EA131" i="40"/>
  <c r="EB126" i="40"/>
  <c r="EA122" i="40"/>
  <c r="ED123" i="40"/>
  <c r="ER12" i="40" s="1"/>
  <c r="EB129" i="40"/>
  <c r="DX127" i="40"/>
  <c r="DW123" i="40"/>
  <c r="DU129" i="40"/>
  <c r="DV124" i="40"/>
  <c r="DT130" i="40"/>
  <c r="DX121" i="40"/>
  <c r="DV127" i="40"/>
  <c r="DV121" i="40"/>
  <c r="ED129" i="40"/>
  <c r="ER18" i="40" s="1"/>
  <c r="DU125" i="40"/>
  <c r="ED130" i="40"/>
  <c r="ER19" i="40" s="1"/>
  <c r="DT126" i="40"/>
  <c r="EC131" i="40"/>
  <c r="DV123" i="40"/>
  <c r="DT129" i="40"/>
  <c r="DY125" i="40"/>
  <c r="DZ123" i="40"/>
  <c r="ED126" i="40"/>
  <c r="ER15" i="40" s="1"/>
  <c r="DT125" i="40"/>
  <c r="DX128" i="40"/>
  <c r="DY126" i="40"/>
  <c r="ED124" i="40"/>
  <c r="ER13" i="40" s="1"/>
  <c r="EB128" i="40"/>
  <c r="DT131" i="40"/>
  <c r="EB123" i="40"/>
  <c r="DZ125" i="40"/>
  <c r="ED128" i="40"/>
  <c r="ER17" i="40" s="1"/>
  <c r="DZ121" i="40"/>
  <c r="DW126" i="40"/>
  <c r="DY124" i="40"/>
  <c r="DY121" i="40"/>
  <c r="DW127" i="40"/>
  <c r="DX122" i="40"/>
  <c r="DV128" i="40"/>
  <c r="DT127" i="40"/>
  <c r="DX125" i="40"/>
  <c r="DV131" i="40"/>
  <c r="DZ129" i="40"/>
  <c r="EB124" i="40"/>
  <c r="DZ130" i="40"/>
  <c r="EA125" i="40"/>
  <c r="DY131" i="40"/>
  <c r="EC122" i="40"/>
  <c r="EA128" i="40"/>
  <c r="DX123" i="40"/>
  <c r="EB131" i="40"/>
  <c r="DZ126" i="40"/>
  <c r="EA121" i="40"/>
  <c r="DY127" i="40"/>
  <c r="EC124" i="40"/>
  <c r="EA124" i="40"/>
  <c r="DY130" i="40"/>
  <c r="DW131" i="40"/>
  <c r="DX129" i="40"/>
  <c r="DT122" i="40"/>
  <c r="EC130" i="40"/>
  <c r="DY123" i="40"/>
  <c r="DY128" i="40"/>
  <c r="EB130" i="40"/>
  <c r="EA126" i="40"/>
  <c r="EC123" i="40"/>
  <c r="DT121" i="40"/>
  <c r="DT123" i="40"/>
  <c r="DW121" i="40"/>
  <c r="DU130" i="40"/>
  <c r="DV122" i="40"/>
  <c r="DU123" i="40"/>
  <c r="DU126" i="40"/>
  <c r="DU124" i="40"/>
  <c r="DW129" i="40"/>
  <c r="DU122" i="40"/>
  <c r="GA41" i="40" l="1"/>
  <c r="GA43" i="40"/>
  <c r="FK135" i="40"/>
  <c r="FE137" i="40"/>
  <c r="FM144" i="40"/>
  <c r="GB19" i="40" s="1"/>
  <c r="FJ144" i="40"/>
  <c r="FI145" i="40"/>
  <c r="FD141" i="40"/>
  <c r="FH144" i="40"/>
  <c r="FK141" i="40"/>
  <c r="FG139" i="40"/>
  <c r="FD142" i="40"/>
  <c r="FI144" i="40"/>
  <c r="FL143" i="40"/>
  <c r="FF143" i="40"/>
  <c r="FH136" i="40"/>
  <c r="FL140" i="40"/>
  <c r="FE139" i="40"/>
  <c r="FF140" i="40"/>
  <c r="FJ136" i="40"/>
  <c r="FJ141" i="40"/>
  <c r="FL137" i="40"/>
  <c r="FG143" i="40"/>
  <c r="FL136" i="40"/>
  <c r="FJ135" i="40"/>
  <c r="FE145" i="40"/>
  <c r="FF135" i="40"/>
  <c r="FJ139" i="40"/>
  <c r="FG138" i="40"/>
  <c r="FC140" i="40"/>
  <c r="FJ143" i="40"/>
  <c r="FE135" i="40"/>
  <c r="FF137" i="40"/>
  <c r="FG140" i="40"/>
  <c r="FD137" i="40"/>
  <c r="FH141" i="40"/>
  <c r="FM136" i="40"/>
  <c r="GB11" i="40" s="1"/>
  <c r="FJ140" i="40"/>
  <c r="FD138" i="40"/>
  <c r="FG136" i="40"/>
  <c r="FC136" i="40"/>
  <c r="FL142" i="40"/>
  <c r="FG141" i="40"/>
  <c r="FI141" i="40"/>
  <c r="FM145" i="40"/>
  <c r="GB20" i="40" s="1"/>
  <c r="FE141" i="40"/>
  <c r="FK140" i="40"/>
  <c r="FC137" i="40"/>
  <c r="FE144" i="40"/>
  <c r="FH139" i="40"/>
  <c r="FE142" i="40"/>
  <c r="FK137" i="40"/>
  <c r="FD140" i="40"/>
  <c r="FC142" i="40"/>
  <c r="FC135" i="40"/>
  <c r="FD139" i="40"/>
  <c r="FL138" i="40"/>
  <c r="FE138" i="40"/>
  <c r="FG144" i="40"/>
  <c r="FH140" i="40"/>
  <c r="FJ137" i="40"/>
  <c r="FD135" i="40"/>
  <c r="FK143" i="40"/>
  <c r="FJ138" i="40"/>
  <c r="FK139" i="40"/>
  <c r="FH142" i="40"/>
  <c r="FL145" i="40"/>
  <c r="FM137" i="40"/>
  <c r="GB12" i="40" s="1"/>
  <c r="FF138" i="40"/>
  <c r="FG135" i="40"/>
  <c r="FD145" i="40"/>
  <c r="FK142" i="40"/>
  <c r="FD136" i="40"/>
  <c r="FM135" i="40"/>
  <c r="GB10" i="40" s="1"/>
  <c r="FF145" i="40"/>
  <c r="FC141" i="40"/>
  <c r="FF142" i="40"/>
  <c r="FC139" i="40"/>
  <c r="FC143" i="40"/>
  <c r="FF139" i="40"/>
  <c r="FM141" i="40"/>
  <c r="GB16" i="40" s="1"/>
  <c r="FM139" i="40"/>
  <c r="GB14" i="40" s="1"/>
  <c r="FD143" i="40"/>
  <c r="FL139" i="40"/>
  <c r="FE136" i="40"/>
  <c r="FH138" i="40"/>
  <c r="FF144" i="40"/>
  <c r="FK144" i="40"/>
  <c r="FK138" i="40"/>
  <c r="FI140" i="40"/>
  <c r="FE140" i="40"/>
  <c r="FM143" i="40"/>
  <c r="GB18" i="40" s="1"/>
  <c r="FG137" i="40"/>
  <c r="FK136" i="40"/>
  <c r="FG142" i="40"/>
  <c r="FF136" i="40"/>
  <c r="FC144" i="40"/>
  <c r="FC145" i="40"/>
  <c r="FM138" i="40"/>
  <c r="GB13" i="40" s="1"/>
  <c r="FH137" i="40"/>
  <c r="FI137" i="40"/>
  <c r="FL135" i="40"/>
  <c r="FH135" i="40"/>
  <c r="FI143" i="40"/>
  <c r="FC138" i="40"/>
  <c r="FM142" i="40"/>
  <c r="GB17" i="40" s="1"/>
  <c r="FM140" i="40"/>
  <c r="GB15" i="40" s="1"/>
  <c r="FI135" i="40"/>
  <c r="FL144" i="40"/>
  <c r="FJ145" i="40"/>
  <c r="FK145" i="40"/>
  <c r="FL141" i="40"/>
  <c r="FI138" i="40"/>
  <c r="FJ142" i="40"/>
  <c r="FI136" i="40"/>
  <c r="FF141" i="40"/>
  <c r="FE143" i="40"/>
  <c r="FI139" i="40"/>
  <c r="FD144" i="40"/>
  <c r="FG145" i="40"/>
  <c r="FH143" i="40"/>
  <c r="FH145" i="40"/>
  <c r="FI142" i="40"/>
  <c r="GA42" i="40"/>
  <c r="GA48" i="40"/>
  <c r="GA38" i="40"/>
  <c r="GA47" i="40"/>
  <c r="GA39" i="40"/>
  <c r="GA44" i="40"/>
  <c r="GA45" i="40"/>
  <c r="GA46" i="40"/>
  <c r="GA40" i="40"/>
  <c r="ER31" i="40"/>
  <c r="ER45" i="40" s="1"/>
  <c r="ER29" i="40"/>
  <c r="ER33" i="40"/>
  <c r="ER26" i="40"/>
  <c r="ER24" i="40"/>
  <c r="ER34" i="40"/>
  <c r="ER27" i="40"/>
  <c r="ER41" i="40" s="1"/>
  <c r="ER32" i="40"/>
  <c r="ER25" i="40"/>
  <c r="ER39" i="40" s="1"/>
  <c r="ER30" i="40"/>
  <c r="ER28" i="40"/>
  <c r="ER42" i="40" s="1"/>
  <c r="EU30" i="48"/>
  <c r="EU29" i="48"/>
  <c r="EU28" i="48"/>
  <c r="EU24" i="48"/>
  <c r="EU26" i="48"/>
  <c r="EU33" i="48"/>
  <c r="EU25" i="48"/>
  <c r="EU46" i="48"/>
  <c r="EU34" i="48"/>
  <c r="EU41" i="48"/>
  <c r="EU31" i="48"/>
  <c r="GD43" i="48"/>
  <c r="GD39" i="48"/>
  <c r="GD38" i="48"/>
  <c r="GD48" i="48"/>
  <c r="GD47" i="48"/>
  <c r="GD44" i="48"/>
  <c r="GD42" i="48"/>
  <c r="GD41" i="48"/>
  <c r="GD40" i="48"/>
  <c r="GD46" i="48"/>
  <c r="GD45" i="48"/>
  <c r="ER40" i="40"/>
  <c r="ER48" i="40"/>
  <c r="ER43" i="40"/>
  <c r="ER46" i="40"/>
  <c r="DT177" i="48" a="1"/>
  <c r="FL187" i="48"/>
  <c r="FH187" i="48"/>
  <c r="FD187" i="48"/>
  <c r="FK186" i="48"/>
  <c r="FG186" i="48"/>
  <c r="FC186" i="48"/>
  <c r="FJ185" i="48"/>
  <c r="FF185" i="48"/>
  <c r="FM184" i="48"/>
  <c r="GE17" i="48" s="1"/>
  <c r="FI184" i="48"/>
  <c r="FE184" i="48"/>
  <c r="FL183" i="48"/>
  <c r="FH183" i="48"/>
  <c r="FD183" i="48"/>
  <c r="FK182" i="48"/>
  <c r="FG182" i="48"/>
  <c r="FC182" i="48"/>
  <c r="FJ181" i="48"/>
  <c r="FF181" i="48"/>
  <c r="FM180" i="48"/>
  <c r="GE13" i="48" s="1"/>
  <c r="FI180" i="48"/>
  <c r="FE180" i="48"/>
  <c r="FL179" i="48"/>
  <c r="FH179" i="48"/>
  <c r="FD179" i="48"/>
  <c r="FK178" i="48"/>
  <c r="FG178" i="48"/>
  <c r="FC178" i="48"/>
  <c r="FJ177" i="48"/>
  <c r="FF177" i="48"/>
  <c r="FJ187" i="48"/>
  <c r="FE187" i="48"/>
  <c r="FJ186" i="48"/>
  <c r="FE186" i="48"/>
  <c r="FK185" i="48"/>
  <c r="FE185" i="48"/>
  <c r="FK184" i="48"/>
  <c r="FF184" i="48"/>
  <c r="FK183" i="48"/>
  <c r="FF183" i="48"/>
  <c r="FL182" i="48"/>
  <c r="FF182" i="48"/>
  <c r="FL181" i="48"/>
  <c r="FG181" i="48"/>
  <c r="FL180" i="48"/>
  <c r="FG180" i="48"/>
  <c r="FM179" i="48"/>
  <c r="GE12" i="48" s="1"/>
  <c r="FG179" i="48"/>
  <c r="FM178" i="48"/>
  <c r="GE11" i="48" s="1"/>
  <c r="FH178" i="48"/>
  <c r="FM177" i="48"/>
  <c r="GE10" i="48" s="1"/>
  <c r="FH177" i="48"/>
  <c r="FC177" i="48"/>
  <c r="FI187" i="48"/>
  <c r="FM186" i="48"/>
  <c r="GE19" i="48" s="1"/>
  <c r="FF186" i="48"/>
  <c r="FI185" i="48"/>
  <c r="FC185" i="48"/>
  <c r="FG184" i="48"/>
  <c r="FJ183" i="48"/>
  <c r="FC183" i="48"/>
  <c r="FH182" i="48"/>
  <c r="FK181" i="48"/>
  <c r="FD181" i="48"/>
  <c r="FH180" i="48"/>
  <c r="FK179" i="48"/>
  <c r="FE179" i="48"/>
  <c r="FI178" i="48"/>
  <c r="FL177" i="48"/>
  <c r="FE177" i="48"/>
  <c r="FF187" i="48"/>
  <c r="FH186" i="48"/>
  <c r="FH185" i="48"/>
  <c r="FJ184" i="48"/>
  <c r="FM183" i="48"/>
  <c r="GE16" i="48" s="1"/>
  <c r="FM182" i="48"/>
  <c r="GE15" i="48" s="1"/>
  <c r="FD182" i="48"/>
  <c r="FE181" i="48"/>
  <c r="FF180" i="48"/>
  <c r="FI179" i="48"/>
  <c r="FJ178" i="48"/>
  <c r="FK177" i="48"/>
  <c r="FG187" i="48"/>
  <c r="FD186" i="48"/>
  <c r="FD185" i="48"/>
  <c r="FC184" i="48"/>
  <c r="FJ182" i="48"/>
  <c r="FI181" i="48"/>
  <c r="FJ180" i="48"/>
  <c r="FF179" i="48"/>
  <c r="FE178" i="48"/>
  <c r="FD177" i="48"/>
  <c r="FC187" i="48"/>
  <c r="FM185" i="48"/>
  <c r="GE18" i="48" s="1"/>
  <c r="FL184" i="48"/>
  <c r="FI183" i="48"/>
  <c r="FI182" i="48"/>
  <c r="FH181" i="48"/>
  <c r="FD180" i="48"/>
  <c r="FC179" i="48"/>
  <c r="FD178" i="48"/>
  <c r="FL186" i="48"/>
  <c r="FH184" i="48"/>
  <c r="FE182" i="48"/>
  <c r="FC180" i="48"/>
  <c r="FI177" i="48"/>
  <c r="FK187" i="48"/>
  <c r="FG185" i="48"/>
  <c r="FE183" i="48"/>
  <c r="FK180" i="48"/>
  <c r="FF178" i="48"/>
  <c r="FI186" i="48"/>
  <c r="FM181" i="48"/>
  <c r="GE14" i="48" s="1"/>
  <c r="FG177" i="48"/>
  <c r="FM187" i="48"/>
  <c r="GE20" i="48" s="1"/>
  <c r="FG183" i="48"/>
  <c r="FL178" i="48"/>
  <c r="FL185" i="48"/>
  <c r="FD184" i="48"/>
  <c r="FC181" i="48"/>
  <c r="FJ179" i="48"/>
  <c r="DT135" i="40" a="1"/>
  <c r="ER47" i="40" l="1"/>
  <c r="ER38" i="40"/>
  <c r="ER44" i="40"/>
  <c r="EU39" i="48"/>
  <c r="EU42" i="48"/>
  <c r="EU48" i="48"/>
  <c r="EU38" i="48"/>
  <c r="EU45" i="48"/>
  <c r="EU40" i="48"/>
  <c r="EU44" i="48"/>
  <c r="GB31" i="40"/>
  <c r="GB28" i="40"/>
  <c r="GB24" i="40"/>
  <c r="EU47" i="48"/>
  <c r="EU43" i="48"/>
  <c r="GB30" i="40"/>
  <c r="GB34" i="40"/>
  <c r="GB25" i="40"/>
  <c r="GB33" i="40"/>
  <c r="GB32" i="40"/>
  <c r="GB26" i="40"/>
  <c r="GB29" i="40"/>
  <c r="GB27" i="40"/>
  <c r="FC149" i="40" a="1"/>
  <c r="GE34" i="48"/>
  <c r="GE28" i="48"/>
  <c r="GE32" i="48"/>
  <c r="GE29" i="48"/>
  <c r="GE30" i="48"/>
  <c r="GE33" i="48"/>
  <c r="GE24" i="48"/>
  <c r="GE25" i="48"/>
  <c r="GE26" i="48"/>
  <c r="GE27" i="48"/>
  <c r="GE31" i="48"/>
  <c r="FC191" i="48" a="1"/>
  <c r="EA187" i="48"/>
  <c r="DW187" i="48"/>
  <c r="ED186" i="48"/>
  <c r="EV19" i="48" s="1"/>
  <c r="DZ186" i="48"/>
  <c r="DV186" i="48"/>
  <c r="EC185" i="48"/>
  <c r="DY185" i="48"/>
  <c r="DU185" i="48"/>
  <c r="EB184" i="48"/>
  <c r="DX184" i="48"/>
  <c r="DT184" i="48"/>
  <c r="EA183" i="48"/>
  <c r="DW183" i="48"/>
  <c r="ED182" i="48"/>
  <c r="EV15" i="48" s="1"/>
  <c r="DZ182" i="48"/>
  <c r="DV182" i="48"/>
  <c r="EC181" i="48"/>
  <c r="DY181" i="48"/>
  <c r="DU181" i="48"/>
  <c r="EB180" i="48"/>
  <c r="DX180" i="48"/>
  <c r="DT180" i="48"/>
  <c r="EA179" i="48"/>
  <c r="DW179" i="48"/>
  <c r="ED178" i="48"/>
  <c r="EV11" i="48" s="1"/>
  <c r="DZ178" i="48"/>
  <c r="DV178" i="48"/>
  <c r="EC177" i="48"/>
  <c r="DY177" i="48"/>
  <c r="DU177" i="48"/>
  <c r="DZ187" i="48"/>
  <c r="DU187" i="48"/>
  <c r="EA186" i="48"/>
  <c r="DU186" i="48"/>
  <c r="EA185" i="48"/>
  <c r="DV185" i="48"/>
  <c r="EA184" i="48"/>
  <c r="DV184" i="48"/>
  <c r="EB183" i="48"/>
  <c r="DV183" i="48"/>
  <c r="EB182" i="48"/>
  <c r="DW182" i="48"/>
  <c r="EB181" i="48"/>
  <c r="DW181" i="48"/>
  <c r="EC180" i="48"/>
  <c r="DW180" i="48"/>
  <c r="EC179" i="48"/>
  <c r="DX179" i="48"/>
  <c r="EC178" i="48"/>
  <c r="DX178" i="48"/>
  <c r="ED177" i="48"/>
  <c r="EV10" i="48" s="1"/>
  <c r="DX177" i="48"/>
  <c r="EB187" i="48"/>
  <c r="DT187" i="48"/>
  <c r="DX186" i="48"/>
  <c r="EB185" i="48"/>
  <c r="DT185" i="48"/>
  <c r="DY184" i="48"/>
  <c r="EC183" i="48"/>
  <c r="DU183" i="48"/>
  <c r="DY182" i="48"/>
  <c r="ED181" i="48"/>
  <c r="EV14" i="48" s="1"/>
  <c r="DV181" i="48"/>
  <c r="DZ180" i="48"/>
  <c r="ED179" i="48"/>
  <c r="EV12" i="48" s="1"/>
  <c r="DV179" i="48"/>
  <c r="EA178" i="48"/>
  <c r="DT178" i="48"/>
  <c r="DW177" i="48"/>
  <c r="ED187" i="48"/>
  <c r="EV20" i="48" s="1"/>
  <c r="DV187" i="48"/>
  <c r="DW186" i="48"/>
  <c r="DX185" i="48"/>
  <c r="DZ184" i="48"/>
  <c r="DZ183" i="48"/>
  <c r="EC182" i="48"/>
  <c r="DT182" i="48"/>
  <c r="DT181" i="48"/>
  <c r="DV180" i="48"/>
  <c r="DY179" i="48"/>
  <c r="DY178" i="48"/>
  <c r="EA177" i="48"/>
  <c r="EC186" i="48"/>
  <c r="ED185" i="48"/>
  <c r="EV18" i="48" s="1"/>
  <c r="EC184" i="48"/>
  <c r="DY183" i="48"/>
  <c r="DX182" i="48"/>
  <c r="DX181" i="48"/>
  <c r="DU180" i="48"/>
  <c r="DT179" i="48"/>
  <c r="EB177" i="48"/>
  <c r="EC187" i="48"/>
  <c r="EB186" i="48"/>
  <c r="DZ185" i="48"/>
  <c r="DW184" i="48"/>
  <c r="DX183" i="48"/>
  <c r="DU182" i="48"/>
  <c r="ED180" i="48"/>
  <c r="EV13" i="48" s="1"/>
  <c r="EB179" i="48"/>
  <c r="EB178" i="48"/>
  <c r="DZ177" i="48"/>
  <c r="DY186" i="48"/>
  <c r="DU184" i="48"/>
  <c r="EA181" i="48"/>
  <c r="DZ179" i="48"/>
  <c r="DV177" i="48"/>
  <c r="DX187" i="48"/>
  <c r="ED184" i="48"/>
  <c r="EV17" i="48" s="1"/>
  <c r="EA182" i="48"/>
  <c r="DY180" i="48"/>
  <c r="DU178" i="48"/>
  <c r="ED183" i="48"/>
  <c r="EV16" i="48" s="1"/>
  <c r="DU179" i="48"/>
  <c r="DW185" i="48"/>
  <c r="EA180" i="48"/>
  <c r="DY187" i="48"/>
  <c r="DW178" i="48"/>
  <c r="DT186" i="48"/>
  <c r="DT177" i="48"/>
  <c r="DZ181" i="48"/>
  <c r="DT183" i="48"/>
  <c r="DV144" i="40"/>
  <c r="DW141" i="40"/>
  <c r="DX138" i="40"/>
  <c r="DY135" i="40"/>
  <c r="EC142" i="40"/>
  <c r="EC138" i="40"/>
  <c r="DU135" i="40"/>
  <c r="DY142" i="40"/>
  <c r="EB138" i="40"/>
  <c r="DW140" i="40"/>
  <c r="ED143" i="40"/>
  <c r="ES18" i="40" s="1"/>
  <c r="DZ136" i="40"/>
  <c r="DX141" i="40"/>
  <c r="DT145" i="40"/>
  <c r="DW137" i="40"/>
  <c r="ED138" i="40"/>
  <c r="ES13" i="40" s="1"/>
  <c r="EB144" i="40"/>
  <c r="DX139" i="40"/>
  <c r="DV145" i="40"/>
  <c r="EB140" i="40"/>
  <c r="DX135" i="40"/>
  <c r="DV141" i="40"/>
  <c r="DW135" i="40"/>
  <c r="DU141" i="40"/>
  <c r="EB135" i="40"/>
  <c r="DZ141" i="40"/>
  <c r="EC145" i="40"/>
  <c r="DU136" i="40"/>
  <c r="DZ137" i="40"/>
  <c r="DT139" i="40"/>
  <c r="DT142" i="40"/>
  <c r="ED139" i="40"/>
  <c r="ES14" i="40" s="1"/>
  <c r="DZ139" i="40"/>
  <c r="DU138" i="40"/>
  <c r="DV139" i="40"/>
  <c r="EB143" i="40"/>
  <c r="DZ145" i="40"/>
  <c r="DY141" i="40"/>
  <c r="ED145" i="40"/>
  <c r="ES20" i="40" s="1"/>
  <c r="DY143" i="40"/>
  <c r="DZ140" i="40"/>
  <c r="EA137" i="40"/>
  <c r="EB145" i="40"/>
  <c r="EB141" i="40"/>
  <c r="DT138" i="40"/>
  <c r="DX145" i="40"/>
  <c r="EA141" i="40"/>
  <c r="EB137" i="40"/>
  <c r="DY138" i="40"/>
  <c r="DU142" i="40"/>
  <c r="DV135" i="40"/>
  <c r="DY139" i="40"/>
  <c r="DU143" i="40"/>
  <c r="EC135" i="40"/>
  <c r="DX140" i="40"/>
  <c r="DT135" i="40"/>
  <c r="EC140" i="40"/>
  <c r="DX136" i="40"/>
  <c r="DV142" i="40"/>
  <c r="EC136" i="40"/>
  <c r="EA142" i="40"/>
  <c r="EB136" i="40"/>
  <c r="DZ142" i="40"/>
  <c r="DV137" i="40"/>
  <c r="DT143" i="40"/>
  <c r="DY140" i="40"/>
  <c r="ED141" i="40"/>
  <c r="ES16" i="40" s="1"/>
  <c r="DX143" i="40"/>
  <c r="EC144" i="40"/>
  <c r="DV136" i="40"/>
  <c r="DZ143" i="40"/>
  <c r="DV143" i="40"/>
  <c r="ED137" i="40"/>
  <c r="ES12" i="40" s="1"/>
  <c r="EB139" i="40"/>
  <c r="DY145" i="40"/>
  <c r="ED142" i="40"/>
  <c r="ES17" i="40" s="1"/>
  <c r="EA145" i="40"/>
  <c r="EB142" i="40"/>
  <c r="EC139" i="40"/>
  <c r="ED136" i="40"/>
  <c r="ES11" i="40" s="1"/>
  <c r="EA144" i="40"/>
  <c r="ED140" i="40"/>
  <c r="ES15" i="40" s="1"/>
  <c r="DT137" i="40"/>
  <c r="DZ144" i="40"/>
  <c r="EA140" i="40"/>
  <c r="DW144" i="40"/>
  <c r="EA136" i="40"/>
  <c r="DV140" i="40"/>
  <c r="DW145" i="40"/>
  <c r="DX137" i="40"/>
  <c r="DT141" i="40"/>
  <c r="DT136" i="40"/>
  <c r="EC141" i="40"/>
  <c r="DY136" i="40"/>
  <c r="DW142" i="40"/>
  <c r="EC137" i="40"/>
  <c r="EA143" i="40"/>
  <c r="DW138" i="40"/>
  <c r="DU144" i="40"/>
  <c r="DV138" i="40"/>
  <c r="DT144" i="40"/>
  <c r="EA138" i="40"/>
  <c r="DY144" i="40"/>
  <c r="EA135" i="40"/>
  <c r="DU137" i="40"/>
  <c r="DZ138" i="40"/>
  <c r="DU139" i="40"/>
  <c r="EC143" i="40"/>
  <c r="DX142" i="40"/>
  <c r="DW136" i="40"/>
  <c r="DW143" i="40"/>
  <c r="DW139" i="40"/>
  <c r="EA139" i="40"/>
  <c r="DT140" i="40"/>
  <c r="ED144" i="40"/>
  <c r="ES19" i="40" s="1"/>
  <c r="ED135" i="40"/>
  <c r="ES10" i="40" s="1"/>
  <c r="DZ135" i="40"/>
  <c r="DY137" i="40"/>
  <c r="DU145" i="40"/>
  <c r="DU140" i="40"/>
  <c r="DX144" i="40"/>
  <c r="FC150" i="40" l="1"/>
  <c r="FF150" i="40"/>
  <c r="FI157" i="40"/>
  <c r="FC153" i="40"/>
  <c r="FH156" i="40"/>
  <c r="FM151" i="40"/>
  <c r="GC12" i="40" s="1"/>
  <c r="FL153" i="40"/>
  <c r="FD152" i="40"/>
  <c r="FE154" i="40"/>
  <c r="FE158" i="40"/>
  <c r="FG153" i="40"/>
  <c r="FD159" i="40"/>
  <c r="FC157" i="40"/>
  <c r="FD158" i="40"/>
  <c r="FM152" i="40"/>
  <c r="GC13" i="40" s="1"/>
  <c r="FK149" i="40"/>
  <c r="FE151" i="40"/>
  <c r="FF155" i="40"/>
  <c r="FI155" i="40"/>
  <c r="FK158" i="40"/>
  <c r="FH153" i="40"/>
  <c r="FJ157" i="40"/>
  <c r="FI154" i="40"/>
  <c r="FF153" i="40"/>
  <c r="FM155" i="40"/>
  <c r="GC16" i="40" s="1"/>
  <c r="FK151" i="40"/>
  <c r="FD153" i="40"/>
  <c r="FC154" i="40"/>
  <c r="FI149" i="40"/>
  <c r="FC152" i="40"/>
  <c r="FG154" i="40"/>
  <c r="FJ152" i="40"/>
  <c r="FM153" i="40"/>
  <c r="GC14" i="40" s="1"/>
  <c r="FM150" i="40"/>
  <c r="GC11" i="40" s="1"/>
  <c r="FF154" i="40"/>
  <c r="FE152" i="40"/>
  <c r="FC158" i="40"/>
  <c r="FC159" i="40"/>
  <c r="FG150" i="40"/>
  <c r="FJ149" i="40"/>
  <c r="FJ153" i="40"/>
  <c r="FF151" i="40"/>
  <c r="FD156" i="40"/>
  <c r="FK150" i="40"/>
  <c r="FF149" i="40"/>
  <c r="FL149" i="40"/>
  <c r="FH155" i="40"/>
  <c r="FG159" i="40"/>
  <c r="FJ159" i="40"/>
  <c r="FK159" i="40"/>
  <c r="FI152" i="40"/>
  <c r="FH158" i="40"/>
  <c r="FF156" i="40"/>
  <c r="FC151" i="40"/>
  <c r="FK154" i="40"/>
  <c r="FG149" i="40"/>
  <c r="FL151" i="40"/>
  <c r="FF152" i="40"/>
  <c r="FL154" i="40"/>
  <c r="FF157" i="40"/>
  <c r="FG157" i="40"/>
  <c r="FE156" i="40"/>
  <c r="FG151" i="40"/>
  <c r="FM149" i="40"/>
  <c r="GC10" i="40" s="1"/>
  <c r="FC149" i="40"/>
  <c r="FL159" i="40"/>
  <c r="FJ158" i="40"/>
  <c r="FF158" i="40"/>
  <c r="FM159" i="40"/>
  <c r="GC20" i="40" s="1"/>
  <c r="FG156" i="40"/>
  <c r="FI150" i="40"/>
  <c r="FI156" i="40"/>
  <c r="FD151" i="40"/>
  <c r="FI159" i="40"/>
  <c r="FH149" i="40"/>
  <c r="FJ154" i="40"/>
  <c r="FL158" i="40"/>
  <c r="FJ151" i="40"/>
  <c r="FH159" i="40"/>
  <c r="FI151" i="40"/>
  <c r="FD155" i="40"/>
  <c r="FH150" i="40"/>
  <c r="FH157" i="40"/>
  <c r="FE149" i="40"/>
  <c r="FJ155" i="40"/>
  <c r="FK156" i="40"/>
  <c r="FE153" i="40"/>
  <c r="FK155" i="40"/>
  <c r="FL157" i="40"/>
  <c r="FC156" i="40"/>
  <c r="FL156" i="40"/>
  <c r="FD154" i="40"/>
  <c r="FC155" i="40"/>
  <c r="FK157" i="40"/>
  <c r="FK152" i="40"/>
  <c r="FE157" i="40"/>
  <c r="FE150" i="40"/>
  <c r="FH151" i="40"/>
  <c r="FL155" i="40"/>
  <c r="FH154" i="40"/>
  <c r="FM158" i="40"/>
  <c r="GC19" i="40" s="1"/>
  <c r="FI158" i="40"/>
  <c r="FE155" i="40"/>
  <c r="FM154" i="40"/>
  <c r="GC15" i="40" s="1"/>
  <c r="FH152" i="40"/>
  <c r="FF159" i="40"/>
  <c r="FM156" i="40"/>
  <c r="GC17" i="40" s="1"/>
  <c r="FD150" i="40"/>
  <c r="FJ150" i="40"/>
  <c r="FI153" i="40"/>
  <c r="FE159" i="40"/>
  <c r="FL152" i="40"/>
  <c r="FM157" i="40"/>
  <c r="GC18" i="40" s="1"/>
  <c r="FG158" i="40"/>
  <c r="FD149" i="40"/>
  <c r="FJ156" i="40"/>
  <c r="FK153" i="40"/>
  <c r="FG155" i="40"/>
  <c r="FG152" i="40"/>
  <c r="FL150" i="40"/>
  <c r="FD157" i="40"/>
  <c r="GB39" i="40"/>
  <c r="GB45" i="40"/>
  <c r="GB40" i="40"/>
  <c r="GB47" i="40"/>
  <c r="GB42" i="40"/>
  <c r="GB41" i="40"/>
  <c r="GB48" i="40"/>
  <c r="GB43" i="40"/>
  <c r="GB46" i="40"/>
  <c r="GB44" i="40"/>
  <c r="GB38" i="40"/>
  <c r="ES24" i="40"/>
  <c r="ES38" i="40" s="1"/>
  <c r="ES30" i="40"/>
  <c r="ES33" i="40"/>
  <c r="ES29" i="40"/>
  <c r="ES43" i="40" s="1"/>
  <c r="ES25" i="40"/>
  <c r="ES39" i="40" s="1"/>
  <c r="ES31" i="40"/>
  <c r="ES45" i="40" s="1"/>
  <c r="ES26" i="40"/>
  <c r="ES40" i="40" s="1"/>
  <c r="ES34" i="40"/>
  <c r="ES28" i="40"/>
  <c r="ES42" i="40" s="1"/>
  <c r="ES27" i="40"/>
  <c r="ES41" i="40" s="1"/>
  <c r="ES32" i="40"/>
  <c r="ES46" i="40" s="1"/>
  <c r="EV30" i="48"/>
  <c r="EV31" i="48"/>
  <c r="EV27" i="48"/>
  <c r="EV32" i="48"/>
  <c r="EV34" i="48"/>
  <c r="EV26" i="48"/>
  <c r="EV28" i="48"/>
  <c r="EV24" i="48"/>
  <c r="EV25" i="48"/>
  <c r="EV29" i="48"/>
  <c r="EV33" i="48"/>
  <c r="GE45" i="48"/>
  <c r="GE41" i="48"/>
  <c r="GE40" i="48"/>
  <c r="GE39" i="48"/>
  <c r="GE38" i="48"/>
  <c r="GE47" i="48"/>
  <c r="GE44" i="48"/>
  <c r="GE43" i="48"/>
  <c r="GE46" i="48"/>
  <c r="GE42" i="48"/>
  <c r="GE48" i="48"/>
  <c r="ES47" i="40"/>
  <c r="ES44" i="40"/>
  <c r="ES48" i="40"/>
  <c r="DT191" i="48" a="1"/>
  <c r="FM201" i="48"/>
  <c r="GF20" i="48" s="1"/>
  <c r="FI201" i="48"/>
  <c r="FE201" i="48"/>
  <c r="FL200" i="48"/>
  <c r="FH200" i="48"/>
  <c r="FD200" i="48"/>
  <c r="FK199" i="48"/>
  <c r="FG199" i="48"/>
  <c r="FC199" i="48"/>
  <c r="FJ198" i="48"/>
  <c r="FF198" i="48"/>
  <c r="FM197" i="48"/>
  <c r="GF16" i="48" s="1"/>
  <c r="FI197" i="48"/>
  <c r="FE197" i="48"/>
  <c r="FL196" i="48"/>
  <c r="FH196" i="48"/>
  <c r="FD196" i="48"/>
  <c r="FK195" i="48"/>
  <c r="FG195" i="48"/>
  <c r="FC195" i="48"/>
  <c r="FJ194" i="48"/>
  <c r="FF194" i="48"/>
  <c r="FM193" i="48"/>
  <c r="GF12" i="48" s="1"/>
  <c r="FI193" i="48"/>
  <c r="FK201" i="48"/>
  <c r="FF201" i="48"/>
  <c r="FK200" i="48"/>
  <c r="FF200" i="48"/>
  <c r="FL199" i="48"/>
  <c r="FF199" i="48"/>
  <c r="FL198" i="48"/>
  <c r="FG198" i="48"/>
  <c r="FL197" i="48"/>
  <c r="FG197" i="48"/>
  <c r="FM196" i="48"/>
  <c r="GF15" i="48" s="1"/>
  <c r="FG196" i="48"/>
  <c r="FM195" i="48"/>
  <c r="GF14" i="48" s="1"/>
  <c r="FH195" i="48"/>
  <c r="FM194" i="48"/>
  <c r="GF13" i="48" s="1"/>
  <c r="FH194" i="48"/>
  <c r="FC194" i="48"/>
  <c r="FH193" i="48"/>
  <c r="FD193" i="48"/>
  <c r="FK192" i="48"/>
  <c r="FG192" i="48"/>
  <c r="FC192" i="48"/>
  <c r="FJ191" i="48"/>
  <c r="FF191" i="48"/>
  <c r="FG201" i="48"/>
  <c r="FJ200" i="48"/>
  <c r="FC200" i="48"/>
  <c r="FH199" i="48"/>
  <c r="FK198" i="48"/>
  <c r="FD198" i="48"/>
  <c r="FH197" i="48"/>
  <c r="FK196" i="48"/>
  <c r="FE196" i="48"/>
  <c r="FI195" i="48"/>
  <c r="FL194" i="48"/>
  <c r="FE194" i="48"/>
  <c r="FJ193" i="48"/>
  <c r="FC193" i="48"/>
  <c r="FI192" i="48"/>
  <c r="FD192" i="48"/>
  <c r="FI191" i="48"/>
  <c r="FD191" i="48"/>
  <c r="FH201" i="48"/>
  <c r="FI200" i="48"/>
  <c r="FJ199" i="48"/>
  <c r="FM198" i="48"/>
  <c r="GF17" i="48" s="1"/>
  <c r="FC198" i="48"/>
  <c r="FD197" i="48"/>
  <c r="FF196" i="48"/>
  <c r="FF195" i="48"/>
  <c r="FI194" i="48"/>
  <c r="FK193" i="48"/>
  <c r="FM192" i="48"/>
  <c r="GF11" i="48" s="1"/>
  <c r="FF192" i="48"/>
  <c r="FK191" i="48"/>
  <c r="FC191" i="48"/>
  <c r="FL201" i="48"/>
  <c r="FM200" i="48"/>
  <c r="GF19" i="48" s="1"/>
  <c r="FI199" i="48"/>
  <c r="FH198" i="48"/>
  <c r="FF197" i="48"/>
  <c r="FC196" i="48"/>
  <c r="FD195" i="48"/>
  <c r="FL193" i="48"/>
  <c r="FL192" i="48"/>
  <c r="FM191" i="48"/>
  <c r="GF10" i="48" s="1"/>
  <c r="FE191" i="48"/>
  <c r="FG200" i="48"/>
  <c r="FD199" i="48"/>
  <c r="FJ197" i="48"/>
  <c r="FL195" i="48"/>
  <c r="FG194" i="48"/>
  <c r="FE193" i="48"/>
  <c r="FL191" i="48"/>
  <c r="FJ201" i="48"/>
  <c r="FE200" i="48"/>
  <c r="FI198" i="48"/>
  <c r="FC197" i="48"/>
  <c r="FJ195" i="48"/>
  <c r="FD194" i="48"/>
  <c r="FJ192" i="48"/>
  <c r="FH191" i="48"/>
  <c r="FD201" i="48"/>
  <c r="FE198" i="48"/>
  <c r="FE195" i="48"/>
  <c r="FH192" i="48"/>
  <c r="FE199" i="48"/>
  <c r="FI196" i="48"/>
  <c r="FF193" i="48"/>
  <c r="FK197" i="48"/>
  <c r="FE192" i="48"/>
  <c r="FM199" i="48"/>
  <c r="GF18" i="48" s="1"/>
  <c r="FG193" i="48"/>
  <c r="FJ196" i="48"/>
  <c r="FK194" i="48"/>
  <c r="FG191" i="48"/>
  <c r="FC201" i="48"/>
  <c r="DT149" i="40" a="1"/>
  <c r="EV39" i="48" l="1"/>
  <c r="EV45" i="48"/>
  <c r="EV48" i="48"/>
  <c r="EV40" i="48"/>
  <c r="EV43" i="48"/>
  <c r="EV41" i="48"/>
  <c r="GC29" i="40"/>
  <c r="GC24" i="40"/>
  <c r="EV47" i="48"/>
  <c r="EV42" i="48"/>
  <c r="GC31" i="40"/>
  <c r="GC27" i="40"/>
  <c r="EV38" i="48"/>
  <c r="EV46" i="48"/>
  <c r="EV44" i="48"/>
  <c r="GC25" i="40"/>
  <c r="GC26" i="40"/>
  <c r="GC32" i="40"/>
  <c r="GC33" i="40"/>
  <c r="GC34" i="40"/>
  <c r="FC163" i="40" a="1"/>
  <c r="GC28" i="40"/>
  <c r="GC30" i="40"/>
  <c r="GF32" i="48"/>
  <c r="GF24" i="48"/>
  <c r="GF33" i="48"/>
  <c r="GF25" i="48"/>
  <c r="GF31" i="48"/>
  <c r="GF27" i="48"/>
  <c r="GF28" i="48"/>
  <c r="GF29" i="48"/>
  <c r="GF26" i="48"/>
  <c r="GF30" i="48"/>
  <c r="GF34" i="48"/>
  <c r="FC205" i="48" a="1"/>
  <c r="EA201" i="48"/>
  <c r="DW201" i="48"/>
  <c r="ED200" i="48"/>
  <c r="EW19" i="48" s="1"/>
  <c r="DZ200" i="48"/>
  <c r="DV200" i="48"/>
  <c r="EC199" i="48"/>
  <c r="DY199" i="48"/>
  <c r="DU199" i="48"/>
  <c r="EB198" i="48"/>
  <c r="DX198" i="48"/>
  <c r="DT198" i="48"/>
  <c r="EA197" i="48"/>
  <c r="DW197" i="48"/>
  <c r="ED196" i="48"/>
  <c r="EW15" i="48" s="1"/>
  <c r="DZ196" i="48"/>
  <c r="DV196" i="48"/>
  <c r="EC195" i="48"/>
  <c r="DY195" i="48"/>
  <c r="DU195" i="48"/>
  <c r="EB194" i="48"/>
  <c r="DX194" i="48"/>
  <c r="DT194" i="48"/>
  <c r="EA193" i="48"/>
  <c r="DW193" i="48"/>
  <c r="ED192" i="48"/>
  <c r="EW11" i="48" s="1"/>
  <c r="DZ192" i="48"/>
  <c r="DV192" i="48"/>
  <c r="EC191" i="48"/>
  <c r="DY191" i="48"/>
  <c r="DU191" i="48"/>
  <c r="EB201" i="48"/>
  <c r="DV201" i="48"/>
  <c r="EB200" i="48"/>
  <c r="DW200" i="48"/>
  <c r="EB199" i="48"/>
  <c r="DW199" i="48"/>
  <c r="EC198" i="48"/>
  <c r="DW198" i="48"/>
  <c r="EC197" i="48"/>
  <c r="DX197" i="48"/>
  <c r="EC196" i="48"/>
  <c r="DX196" i="48"/>
  <c r="ED195" i="48"/>
  <c r="EW14" i="48" s="1"/>
  <c r="DX195" i="48"/>
  <c r="ED194" i="48"/>
  <c r="EW13" i="48" s="1"/>
  <c r="DY194" i="48"/>
  <c r="ED193" i="48"/>
  <c r="EW12" i="48" s="1"/>
  <c r="DY193" i="48"/>
  <c r="DT193" i="48"/>
  <c r="DY192" i="48"/>
  <c r="DT192" i="48"/>
  <c r="DZ191" i="48"/>
  <c r="DT191" i="48"/>
  <c r="DY201" i="48"/>
  <c r="EC200" i="48"/>
  <c r="DU200" i="48"/>
  <c r="DZ199" i="48"/>
  <c r="ED198" i="48"/>
  <c r="EW17" i="48" s="1"/>
  <c r="DV198" i="48"/>
  <c r="DZ197" i="48"/>
  <c r="DT197" i="48"/>
  <c r="DW196" i="48"/>
  <c r="EA195" i="48"/>
  <c r="DT195" i="48"/>
  <c r="DW194" i="48"/>
  <c r="EB193" i="48"/>
  <c r="DU193" i="48"/>
  <c r="DX192" i="48"/>
  <c r="EB191" i="48"/>
  <c r="DV191" i="48"/>
  <c r="DX201" i="48"/>
  <c r="DY200" i="48"/>
  <c r="EA199" i="48"/>
  <c r="EA198" i="48"/>
  <c r="ED197" i="48"/>
  <c r="EW16" i="48" s="1"/>
  <c r="DU197" i="48"/>
  <c r="DU196" i="48"/>
  <c r="DW195" i="48"/>
  <c r="DZ194" i="48"/>
  <c r="DZ193" i="48"/>
  <c r="EB192" i="48"/>
  <c r="ED191" i="48"/>
  <c r="EW10" i="48" s="1"/>
  <c r="EC201" i="48"/>
  <c r="EA200" i="48"/>
  <c r="DX199" i="48"/>
  <c r="DY198" i="48"/>
  <c r="DV197" i="48"/>
  <c r="DT196" i="48"/>
  <c r="EC194" i="48"/>
  <c r="EC193" i="48"/>
  <c r="EA192" i="48"/>
  <c r="DX191" i="48"/>
  <c r="DZ201" i="48"/>
  <c r="DX200" i="48"/>
  <c r="DV199" i="48"/>
  <c r="DU198" i="48"/>
  <c r="EB196" i="48"/>
  <c r="EB195" i="48"/>
  <c r="EA194" i="48"/>
  <c r="DX193" i="48"/>
  <c r="DW192" i="48"/>
  <c r="DW191" i="48"/>
  <c r="DU201" i="48"/>
  <c r="DT199" i="48"/>
  <c r="EA196" i="48"/>
  <c r="DV194" i="48"/>
  <c r="DU192" i="48"/>
  <c r="ED201" i="48"/>
  <c r="EW20" i="48" s="1"/>
  <c r="ED199" i="48"/>
  <c r="EW18" i="48" s="1"/>
  <c r="DY197" i="48"/>
  <c r="DV195" i="48"/>
  <c r="EC192" i="48"/>
  <c r="DZ198" i="48"/>
  <c r="DU194" i="48"/>
  <c r="DT200" i="48"/>
  <c r="DZ195" i="48"/>
  <c r="EB197" i="48"/>
  <c r="DY196" i="48"/>
  <c r="EA191" i="48"/>
  <c r="DV193" i="48"/>
  <c r="DT201" i="48"/>
  <c r="ED159" i="40"/>
  <c r="ET20" i="40" s="1"/>
  <c r="DY156" i="40"/>
  <c r="EA151" i="40"/>
  <c r="DY157" i="40"/>
  <c r="DZ152" i="40"/>
  <c r="DX158" i="40"/>
  <c r="DY150" i="40"/>
  <c r="DW156" i="40"/>
  <c r="DV153" i="40"/>
  <c r="DU149" i="40"/>
  <c r="ED154" i="40"/>
  <c r="ET15" i="40" s="1"/>
  <c r="DT150" i="40"/>
  <c r="EC155" i="40"/>
  <c r="ED153" i="40"/>
  <c r="ET14" i="40" s="1"/>
  <c r="EB153" i="40"/>
  <c r="DZ159" i="40"/>
  <c r="DX155" i="40"/>
  <c r="ED150" i="40"/>
  <c r="ET11" i="40" s="1"/>
  <c r="EB156" i="40"/>
  <c r="EC151" i="40"/>
  <c r="EA157" i="40"/>
  <c r="EB149" i="40"/>
  <c r="DZ155" i="40"/>
  <c r="DT159" i="40"/>
  <c r="DX151" i="40"/>
  <c r="EC149" i="40"/>
  <c r="DX159" i="40"/>
  <c r="DU157" i="40"/>
  <c r="ED155" i="40"/>
  <c r="ET16" i="40" s="1"/>
  <c r="DZ158" i="40"/>
  <c r="DX157" i="40"/>
  <c r="DT156" i="40"/>
  <c r="ED156" i="40"/>
  <c r="ET17" i="40" s="1"/>
  <c r="EC154" i="40"/>
  <c r="DW158" i="40"/>
  <c r="DW159" i="40"/>
  <c r="DV149" i="40"/>
  <c r="DZ153" i="40"/>
  <c r="DW155" i="40"/>
  <c r="EB155" i="40"/>
  <c r="DU155" i="40"/>
  <c r="DZ156" i="40"/>
  <c r="DU150" i="40"/>
  <c r="EA150" i="40"/>
  <c r="ED157" i="40"/>
  <c r="ET18" i="40" s="1"/>
  <c r="DU153" i="40"/>
  <c r="ED158" i="40"/>
  <c r="ET19" i="40" s="1"/>
  <c r="DT154" i="40"/>
  <c r="EC159" i="40"/>
  <c r="ED151" i="40"/>
  <c r="ET12" i="40" s="1"/>
  <c r="EB157" i="40"/>
  <c r="DT155" i="40"/>
  <c r="DZ150" i="40"/>
  <c r="DX156" i="40"/>
  <c r="DY151" i="40"/>
  <c r="DW157" i="40"/>
  <c r="DX149" i="40"/>
  <c r="DV155" i="40"/>
  <c r="DZ149" i="40"/>
  <c r="DV157" i="40"/>
  <c r="DX152" i="40"/>
  <c r="DV158" i="40"/>
  <c r="DW153" i="40"/>
  <c r="DU159" i="40"/>
  <c r="DV151" i="40"/>
  <c r="DT157" i="40"/>
  <c r="DV154" i="40"/>
  <c r="DT153" i="40"/>
  <c r="EA155" i="40"/>
  <c r="DY154" i="40"/>
  <c r="DV152" i="40"/>
  <c r="ED149" i="40"/>
  <c r="ET10" i="40" s="1"/>
  <c r="EA153" i="40"/>
  <c r="DV150" i="40"/>
  <c r="DY153" i="40"/>
  <c r="DU158" i="40"/>
  <c r="DX150" i="40"/>
  <c r="DU154" i="40"/>
  <c r="DW154" i="40"/>
  <c r="EB152" i="40"/>
  <c r="EC152" i="40"/>
  <c r="EB159" i="40"/>
  <c r="DZ154" i="40"/>
  <c r="EA149" i="40"/>
  <c r="DY155" i="40"/>
  <c r="DY152" i="40"/>
  <c r="DX153" i="40"/>
  <c r="DV159" i="40"/>
  <c r="EC156" i="40"/>
  <c r="DT152" i="40"/>
  <c r="EC157" i="40"/>
  <c r="ED152" i="40"/>
  <c r="ET13" i="40" s="1"/>
  <c r="EB158" i="40"/>
  <c r="EC150" i="40"/>
  <c r="EA156" i="40"/>
  <c r="EB151" i="40"/>
  <c r="EA158" i="40"/>
  <c r="EC153" i="40"/>
  <c r="EA159" i="40"/>
  <c r="EB154" i="40"/>
  <c r="DW150" i="40"/>
  <c r="EA152" i="40"/>
  <c r="DY158" i="40"/>
  <c r="DW149" i="40"/>
  <c r="EC158" i="40"/>
  <c r="EB150" i="40"/>
  <c r="DU156" i="40"/>
  <c r="DT158" i="40"/>
  <c r="DZ157" i="40"/>
  <c r="DY159" i="40"/>
  <c r="EA154" i="40"/>
  <c r="DU151" i="40"/>
  <c r="DT149" i="40"/>
  <c r="DT151" i="40"/>
  <c r="DX154" i="40"/>
  <c r="DW152" i="40"/>
  <c r="DY149" i="40"/>
  <c r="DV156" i="40"/>
  <c r="DU152" i="40"/>
  <c r="DW151" i="40"/>
  <c r="DZ151" i="40"/>
  <c r="GC42" i="40" l="1"/>
  <c r="GC48" i="40"/>
  <c r="GC39" i="40"/>
  <c r="GC41" i="40"/>
  <c r="GC40" i="40"/>
  <c r="GC43" i="40"/>
  <c r="FK169" i="40"/>
  <c r="FK163" i="40"/>
  <c r="FF173" i="40"/>
  <c r="FE167" i="40"/>
  <c r="FH165" i="40"/>
  <c r="FL173" i="40"/>
  <c r="FI166" i="40"/>
  <c r="FC165" i="40"/>
  <c r="FC172" i="40"/>
  <c r="FC170" i="40"/>
  <c r="FL165" i="40"/>
  <c r="FD172" i="40"/>
  <c r="FE164" i="40"/>
  <c r="FJ166" i="40"/>
  <c r="FD169" i="40"/>
  <c r="FL166" i="40"/>
  <c r="FG169" i="40"/>
  <c r="FF167" i="40"/>
  <c r="FD173" i="40"/>
  <c r="FC164" i="40"/>
  <c r="FL170" i="40"/>
  <c r="FL168" i="40"/>
  <c r="FK170" i="40"/>
  <c r="FM173" i="40"/>
  <c r="GD20" i="40" s="1"/>
  <c r="FG163" i="40"/>
  <c r="FI167" i="40"/>
  <c r="FH164" i="40"/>
  <c r="FJ171" i="40"/>
  <c r="FD167" i="40"/>
  <c r="FH166" i="40"/>
  <c r="FE171" i="40"/>
  <c r="FD164" i="40"/>
  <c r="FF169" i="40"/>
  <c r="FJ170" i="40"/>
  <c r="FL163" i="40"/>
  <c r="FM169" i="40"/>
  <c r="GD16" i="40" s="1"/>
  <c r="FG172" i="40"/>
  <c r="FK167" i="40"/>
  <c r="FG164" i="40"/>
  <c r="FG165" i="40"/>
  <c r="FM168" i="40"/>
  <c r="GD15" i="40" s="1"/>
  <c r="FD170" i="40"/>
  <c r="FI164" i="40"/>
  <c r="FF168" i="40"/>
  <c r="FM167" i="40"/>
  <c r="GD14" i="40" s="1"/>
  <c r="FI168" i="40"/>
  <c r="FH167" i="40"/>
  <c r="FI165" i="40"/>
  <c r="FH169" i="40"/>
  <c r="FL169" i="40"/>
  <c r="FC167" i="40"/>
  <c r="FH163" i="40"/>
  <c r="FC166" i="40"/>
  <c r="FL164" i="40"/>
  <c r="FE173" i="40"/>
  <c r="FF171" i="40"/>
  <c r="FK166" i="40"/>
  <c r="FE170" i="40"/>
  <c r="FG173" i="40"/>
  <c r="FE165" i="40"/>
  <c r="FM163" i="40"/>
  <c r="GD10" i="40" s="1"/>
  <c r="FF163" i="40"/>
  <c r="FH170" i="40"/>
  <c r="FL171" i="40"/>
  <c r="FE166" i="40"/>
  <c r="FJ168" i="40"/>
  <c r="FL167" i="40"/>
  <c r="FF165" i="40"/>
  <c r="FM172" i="40"/>
  <c r="GD19" i="40" s="1"/>
  <c r="FE172" i="40"/>
  <c r="FJ167" i="40"/>
  <c r="FG170" i="40"/>
  <c r="FJ164" i="40"/>
  <c r="FC171" i="40"/>
  <c r="FI171" i="40"/>
  <c r="FG171" i="40"/>
  <c r="FM170" i="40"/>
  <c r="GD17" i="40" s="1"/>
  <c r="FD168" i="40"/>
  <c r="FE163" i="40"/>
  <c r="FJ163" i="40"/>
  <c r="FK173" i="40"/>
  <c r="FH172" i="40"/>
  <c r="FI170" i="40"/>
  <c r="FE169" i="40"/>
  <c r="FI169" i="40"/>
  <c r="FK164" i="40"/>
  <c r="FK171" i="40"/>
  <c r="FL172" i="40"/>
  <c r="FD165" i="40"/>
  <c r="FI163" i="40"/>
  <c r="FC168" i="40"/>
  <c r="FF164" i="40"/>
  <c r="FD171" i="40"/>
  <c r="FD166" i="40"/>
  <c r="FH168" i="40"/>
  <c r="FJ165" i="40"/>
  <c r="FC163" i="40"/>
  <c r="FK172" i="40"/>
  <c r="FG166" i="40"/>
  <c r="FI172" i="40"/>
  <c r="FF172" i="40"/>
  <c r="FD163" i="40"/>
  <c r="FG168" i="40"/>
  <c r="FH173" i="40"/>
  <c r="FF166" i="40"/>
  <c r="FM171" i="40"/>
  <c r="GD18" i="40" s="1"/>
  <c r="FH171" i="40"/>
  <c r="FF170" i="40"/>
  <c r="FJ173" i="40"/>
  <c r="FK165" i="40"/>
  <c r="FM164" i="40"/>
  <c r="GD11" i="40" s="1"/>
  <c r="FI173" i="40"/>
  <c r="FE168" i="40"/>
  <c r="FK168" i="40"/>
  <c r="FM165" i="40"/>
  <c r="GD12" i="40" s="1"/>
  <c r="FJ172" i="40"/>
  <c r="FC173" i="40"/>
  <c r="FG167" i="40"/>
  <c r="FM166" i="40"/>
  <c r="GD13" i="40" s="1"/>
  <c r="FJ169" i="40"/>
  <c r="FC169" i="40"/>
  <c r="GC47" i="40"/>
  <c r="GC45" i="40"/>
  <c r="GC38" i="40"/>
  <c r="GC44" i="40"/>
  <c r="GC46" i="40"/>
  <c r="ET26" i="40"/>
  <c r="ET40" i="40" s="1"/>
  <c r="ET32" i="40"/>
  <c r="ET31" i="40"/>
  <c r="ET45" i="40" s="1"/>
  <c r="ET29" i="40"/>
  <c r="ET27" i="40"/>
  <c r="ET41" i="40" s="1"/>
  <c r="ET24" i="40"/>
  <c r="ET38" i="40" s="1"/>
  <c r="ET33" i="40"/>
  <c r="ET47" i="40" s="1"/>
  <c r="ET30" i="40"/>
  <c r="ET25" i="40"/>
  <c r="ET39" i="40" s="1"/>
  <c r="ET28" i="40"/>
  <c r="ET42" i="40" s="1"/>
  <c r="ET34" i="40"/>
  <c r="ET48" i="40" s="1"/>
  <c r="EW32" i="48"/>
  <c r="EW34" i="48"/>
  <c r="EW24" i="48"/>
  <c r="EW30" i="48"/>
  <c r="EW31" i="48"/>
  <c r="EW26" i="48"/>
  <c r="EW27" i="48"/>
  <c r="EW28" i="48"/>
  <c r="EW25" i="48"/>
  <c r="EW29" i="48"/>
  <c r="EW33" i="48"/>
  <c r="GF48" i="48"/>
  <c r="GF44" i="48"/>
  <c r="GF40" i="48"/>
  <c r="GF43" i="48"/>
  <c r="GF42" i="48"/>
  <c r="GF41" i="48"/>
  <c r="GF45" i="48"/>
  <c r="GF39" i="48"/>
  <c r="GF47" i="48"/>
  <c r="GF38" i="48"/>
  <c r="GF46" i="48"/>
  <c r="ET46" i="40"/>
  <c r="ET44" i="40"/>
  <c r="ET43" i="40"/>
  <c r="DT205" i="48" a="1"/>
  <c r="FM215" i="48"/>
  <c r="GG20" i="48" s="1"/>
  <c r="FI215" i="48"/>
  <c r="FE215" i="48"/>
  <c r="FL214" i="48"/>
  <c r="FH214" i="48"/>
  <c r="FD214" i="48"/>
  <c r="FK213" i="48"/>
  <c r="FG213" i="48"/>
  <c r="FC213" i="48"/>
  <c r="FJ212" i="48"/>
  <c r="FF212" i="48"/>
  <c r="FM211" i="48"/>
  <c r="GG16" i="48" s="1"/>
  <c r="FI211" i="48"/>
  <c r="FE211" i="48"/>
  <c r="FL210" i="48"/>
  <c r="FH210" i="48"/>
  <c r="FD210" i="48"/>
  <c r="FK209" i="48"/>
  <c r="FG209" i="48"/>
  <c r="FC209" i="48"/>
  <c r="FJ208" i="48"/>
  <c r="FF208" i="48"/>
  <c r="FM207" i="48"/>
  <c r="GG12" i="48" s="1"/>
  <c r="FI207" i="48"/>
  <c r="FE207" i="48"/>
  <c r="FL206" i="48"/>
  <c r="FH206" i="48"/>
  <c r="FD206" i="48"/>
  <c r="FK205" i="48"/>
  <c r="FG205" i="48"/>
  <c r="FC205" i="48"/>
  <c r="FL215" i="48"/>
  <c r="FG215" i="48"/>
  <c r="FM214" i="48"/>
  <c r="GG19" i="48" s="1"/>
  <c r="FG214" i="48"/>
  <c r="FM213" i="48"/>
  <c r="GG18" i="48" s="1"/>
  <c r="FH213" i="48"/>
  <c r="FM212" i="48"/>
  <c r="GG17" i="48" s="1"/>
  <c r="FH212" i="48"/>
  <c r="FC212" i="48"/>
  <c r="FH211" i="48"/>
  <c r="FC211" i="48"/>
  <c r="FI210" i="48"/>
  <c r="FC210" i="48"/>
  <c r="FI209" i="48"/>
  <c r="FD209" i="48"/>
  <c r="FI208" i="48"/>
  <c r="FD208" i="48"/>
  <c r="FJ207" i="48"/>
  <c r="FD207" i="48"/>
  <c r="FJ206" i="48"/>
  <c r="FE206" i="48"/>
  <c r="FJ205" i="48"/>
  <c r="FE205" i="48"/>
  <c r="FK215" i="48"/>
  <c r="FD215" i="48"/>
  <c r="FI214" i="48"/>
  <c r="FL213" i="48"/>
  <c r="FE213" i="48"/>
  <c r="FI212" i="48"/>
  <c r="FL211" i="48"/>
  <c r="FF211" i="48"/>
  <c r="FJ210" i="48"/>
  <c r="FM209" i="48"/>
  <c r="GG14" i="48" s="1"/>
  <c r="FF209" i="48"/>
  <c r="FK208" i="48"/>
  <c r="FC208" i="48"/>
  <c r="FG207" i="48"/>
  <c r="FK206" i="48"/>
  <c r="FC206" i="48"/>
  <c r="FH205" i="48"/>
  <c r="FJ215" i="48"/>
  <c r="FK214" i="48"/>
  <c r="FC214" i="48"/>
  <c r="FD213" i="48"/>
  <c r="FE212" i="48"/>
  <c r="FG211" i="48"/>
  <c r="FG210" i="48"/>
  <c r="FJ209" i="48"/>
  <c r="FL208" i="48"/>
  <c r="FL207" i="48"/>
  <c r="FC207" i="48"/>
  <c r="FF206" i="48"/>
  <c r="FF205" i="48"/>
  <c r="FH215" i="48"/>
  <c r="FF214" i="48"/>
  <c r="FF213" i="48"/>
  <c r="FD212" i="48"/>
  <c r="FM210" i="48"/>
  <c r="GG15" i="48" s="1"/>
  <c r="FL209" i="48"/>
  <c r="FH208" i="48"/>
  <c r="FH207" i="48"/>
  <c r="FG206" i="48"/>
  <c r="FD205" i="48"/>
  <c r="FF215" i="48"/>
  <c r="FJ213" i="48"/>
  <c r="FG212" i="48"/>
  <c r="FK210" i="48"/>
  <c r="FE209" i="48"/>
  <c r="FK207" i="48"/>
  <c r="FM205" i="48"/>
  <c r="GG10" i="48" s="1"/>
  <c r="FC215" i="48"/>
  <c r="FI213" i="48"/>
  <c r="FK211" i="48"/>
  <c r="FF210" i="48"/>
  <c r="FM208" i="48"/>
  <c r="GG13" i="48" s="1"/>
  <c r="FF207" i="48"/>
  <c r="FL205" i="48"/>
  <c r="FJ214" i="48"/>
  <c r="FJ211" i="48"/>
  <c r="FG208" i="48"/>
  <c r="FI205" i="48"/>
  <c r="FK212" i="48"/>
  <c r="FH209" i="48"/>
  <c r="FI206" i="48"/>
  <c r="FE214" i="48"/>
  <c r="FE208" i="48"/>
  <c r="FE210" i="48"/>
  <c r="FL212" i="48"/>
  <c r="FD211" i="48"/>
  <c r="FM206" i="48"/>
  <c r="GG11" i="48" s="1"/>
  <c r="DT163" i="40" a="1"/>
  <c r="EC171" i="40" s="1"/>
  <c r="EW47" i="48" l="1"/>
  <c r="EW39" i="48"/>
  <c r="EW45" i="48"/>
  <c r="EW48" i="48"/>
  <c r="EW38" i="48"/>
  <c r="EW43" i="48"/>
  <c r="EW40" i="48"/>
  <c r="GD30" i="40"/>
  <c r="GD34" i="40"/>
  <c r="EW41" i="48"/>
  <c r="GD27" i="40"/>
  <c r="GD26" i="40"/>
  <c r="GD25" i="40"/>
  <c r="EW42" i="48"/>
  <c r="EW44" i="48"/>
  <c r="EW46" i="48"/>
  <c r="GD32" i="40"/>
  <c r="FC177" i="40" a="1"/>
  <c r="GD31" i="40"/>
  <c r="GD33" i="40"/>
  <c r="GD24" i="40"/>
  <c r="GD28" i="40"/>
  <c r="GD29" i="40"/>
  <c r="GG25" i="48"/>
  <c r="GG27" i="48"/>
  <c r="GG24" i="48"/>
  <c r="GG29" i="48"/>
  <c r="GG28" i="48"/>
  <c r="GG31" i="48"/>
  <c r="GG32" i="48"/>
  <c r="GG33" i="48"/>
  <c r="GG26" i="48"/>
  <c r="GG30" i="48"/>
  <c r="GG34" i="48"/>
  <c r="EB215" i="48"/>
  <c r="DX215" i="48"/>
  <c r="DT215" i="48"/>
  <c r="EA214" i="48"/>
  <c r="DW214" i="48"/>
  <c r="ED213" i="48"/>
  <c r="EX18" i="48" s="1"/>
  <c r="DZ213" i="48"/>
  <c r="DV213" i="48"/>
  <c r="EC212" i="48"/>
  <c r="DY212" i="48"/>
  <c r="DU212" i="48"/>
  <c r="EB211" i="48"/>
  <c r="DX211" i="48"/>
  <c r="DT211" i="48"/>
  <c r="EA210" i="48"/>
  <c r="DW210" i="48"/>
  <c r="ED209" i="48"/>
  <c r="EX14" i="48" s="1"/>
  <c r="DZ209" i="48"/>
  <c r="DV209" i="48"/>
  <c r="EC208" i="48"/>
  <c r="DY208" i="48"/>
  <c r="DU208" i="48"/>
  <c r="EB207" i="48"/>
  <c r="DX207" i="48"/>
  <c r="DT207" i="48"/>
  <c r="EA206" i="48"/>
  <c r="DW206" i="48"/>
  <c r="ED205" i="48"/>
  <c r="EX10" i="48" s="1"/>
  <c r="DZ205" i="48"/>
  <c r="DV205" i="48"/>
  <c r="EC215" i="48"/>
  <c r="DW215" i="48"/>
  <c r="EC214" i="48"/>
  <c r="DX214" i="48"/>
  <c r="EC213" i="48"/>
  <c r="DX213" i="48"/>
  <c r="ED212" i="48"/>
  <c r="EX17" i="48" s="1"/>
  <c r="DX212" i="48"/>
  <c r="ED211" i="48"/>
  <c r="EX16" i="48" s="1"/>
  <c r="DY211" i="48"/>
  <c r="ED210" i="48"/>
  <c r="EX15" i="48" s="1"/>
  <c r="DY210" i="48"/>
  <c r="DT210" i="48"/>
  <c r="DY209" i="48"/>
  <c r="DT209" i="48"/>
  <c r="DZ208" i="48"/>
  <c r="DT208" i="48"/>
  <c r="DZ207" i="48"/>
  <c r="DU207" i="48"/>
  <c r="DZ206" i="48"/>
  <c r="DU206" i="48"/>
  <c r="EA205" i="48"/>
  <c r="DU205" i="48"/>
  <c r="ED215" i="48"/>
  <c r="EX20" i="48" s="1"/>
  <c r="DV215" i="48"/>
  <c r="DZ214" i="48"/>
  <c r="DT214" i="48"/>
  <c r="DW213" i="48"/>
  <c r="EA212" i="48"/>
  <c r="DT212" i="48"/>
  <c r="DW211" i="48"/>
  <c r="EB210" i="48"/>
  <c r="DU210" i="48"/>
  <c r="DX209" i="48"/>
  <c r="EB208" i="48"/>
  <c r="DV208" i="48"/>
  <c r="DY207" i="48"/>
  <c r="EC206" i="48"/>
  <c r="DV206" i="48"/>
  <c r="DY205" i="48"/>
  <c r="DZ215" i="48"/>
  <c r="EB214" i="48"/>
  <c r="EB213" i="48"/>
  <c r="DT213" i="48"/>
  <c r="DV212" i="48"/>
  <c r="DV211" i="48"/>
  <c r="DX210" i="48"/>
  <c r="EA209" i="48"/>
  <c r="EA208" i="48"/>
  <c r="EC207" i="48"/>
  <c r="ED206" i="48"/>
  <c r="EX11" i="48" s="1"/>
  <c r="DT206" i="48"/>
  <c r="DW205" i="48"/>
  <c r="DU215" i="48"/>
  <c r="DU214" i="48"/>
  <c r="EB212" i="48"/>
  <c r="EA211" i="48"/>
  <c r="DZ210" i="48"/>
  <c r="DW209" i="48"/>
  <c r="DW208" i="48"/>
  <c r="DV207" i="48"/>
  <c r="EC205" i="48"/>
  <c r="EA215" i="48"/>
  <c r="DV214" i="48"/>
  <c r="DZ212" i="48"/>
  <c r="DU211" i="48"/>
  <c r="EB209" i="48"/>
  <c r="ED207" i="48"/>
  <c r="EX12" i="48" s="1"/>
  <c r="DY206" i="48"/>
  <c r="DT205" i="48"/>
  <c r="DY215" i="48"/>
  <c r="EA213" i="48"/>
  <c r="DW212" i="48"/>
  <c r="EC210" i="48"/>
  <c r="DU209" i="48"/>
  <c r="EA207" i="48"/>
  <c r="DX206" i="48"/>
  <c r="DY213" i="48"/>
  <c r="DV210" i="48"/>
  <c r="DW207" i="48"/>
  <c r="DY214" i="48"/>
  <c r="DZ211" i="48"/>
  <c r="DX208" i="48"/>
  <c r="DX205" i="48"/>
  <c r="DU213" i="48"/>
  <c r="EB206" i="48"/>
  <c r="ED214" i="48"/>
  <c r="EX19" i="48" s="1"/>
  <c r="ED208" i="48"/>
  <c r="EX13" i="48" s="1"/>
  <c r="EC211" i="48"/>
  <c r="EC209" i="48"/>
  <c r="EB205" i="48"/>
  <c r="DX170" i="40"/>
  <c r="EB171" i="40"/>
  <c r="DY163" i="40"/>
  <c r="DU172" i="40"/>
  <c r="DW173" i="40"/>
  <c r="DX164" i="40"/>
  <c r="ED172" i="40"/>
  <c r="EU19" i="40" s="1"/>
  <c r="ED170" i="40"/>
  <c r="EU17" i="40" s="1"/>
  <c r="ED166" i="40"/>
  <c r="EU13" i="40" s="1"/>
  <c r="DT170" i="40"/>
  <c r="DT168" i="40"/>
  <c r="ED165" i="40"/>
  <c r="EU12" i="40" s="1"/>
  <c r="DV167" i="40"/>
  <c r="DT172" i="40"/>
  <c r="DT171" i="40"/>
  <c r="EB170" i="40"/>
  <c r="DY167" i="40"/>
  <c r="EB173" i="40"/>
  <c r="DW170" i="40"/>
  <c r="ED171" i="40"/>
  <c r="EU18" i="40" s="1"/>
  <c r="DZ166" i="40"/>
  <c r="DY173" i="40"/>
  <c r="DU173" i="40"/>
  <c r="DW171" i="40"/>
  <c r="DZ171" i="40"/>
  <c r="DU167" i="40"/>
  <c r="DV171" i="40"/>
  <c r="DZ172" i="40"/>
  <c r="DY170" i="40"/>
  <c r="EA171" i="40"/>
  <c r="DW164" i="40"/>
  <c r="DT167" i="40"/>
  <c r="DV165" i="40"/>
  <c r="EC164" i="40"/>
  <c r="DT163" i="40"/>
  <c r="EC167" i="40"/>
  <c r="DT165" i="40"/>
  <c r="DW169" i="40"/>
  <c r="DU171" i="40"/>
  <c r="EC165" i="40"/>
  <c r="EC173" i="40"/>
  <c r="DZ169" i="40"/>
  <c r="DV169" i="40"/>
  <c r="DX167" i="40"/>
  <c r="DX173" i="40"/>
  <c r="EA172" i="40"/>
  <c r="DX166" i="40"/>
  <c r="ED168" i="40"/>
  <c r="EU15" i="40" s="1"/>
  <c r="EA166" i="40"/>
  <c r="EA173" i="40"/>
  <c r="EA163" i="40"/>
  <c r="DZ173" i="40"/>
  <c r="DZ167" i="40"/>
  <c r="EC166" i="40"/>
  <c r="EB166" i="40"/>
  <c r="EC172" i="40"/>
  <c r="EB165" i="40"/>
  <c r="DU164" i="40"/>
  <c r="EB164" i="40"/>
  <c r="DZ163" i="40"/>
  <c r="DW172" i="40"/>
  <c r="DW165" i="40"/>
  <c r="DY172" i="40"/>
  <c r="DV164" i="40"/>
  <c r="DU169" i="40"/>
  <c r="EB168" i="40"/>
  <c r="DY166" i="40"/>
  <c r="DU163" i="40"/>
  <c r="DW166" i="40"/>
  <c r="ED167" i="40"/>
  <c r="EU14" i="40" s="1"/>
  <c r="DU168" i="40"/>
  <c r="EB167" i="40"/>
  <c r="ED163" i="40"/>
  <c r="EU10" i="40" s="1"/>
  <c r="DV163" i="40"/>
  <c r="EA169" i="40"/>
  <c r="DY164" i="40"/>
  <c r="EA168" i="40"/>
  <c r="DY168" i="40"/>
  <c r="EA170" i="40"/>
  <c r="EC168" i="40"/>
  <c r="DY171" i="40"/>
  <c r="DX165" i="40"/>
  <c r="DV168" i="40"/>
  <c r="DV166" i="40"/>
  <c r="DY169" i="40"/>
  <c r="DW163" i="40"/>
  <c r="DV173" i="40"/>
  <c r="EA165" i="40"/>
  <c r="ED164" i="40"/>
  <c r="EU11" i="40" s="1"/>
  <c r="DT166" i="40"/>
  <c r="DX171" i="40"/>
  <c r="DT164" i="40"/>
  <c r="DV172" i="40"/>
  <c r="DU165" i="40"/>
  <c r="EA167" i="40"/>
  <c r="DW167" i="40"/>
  <c r="DY165" i="40"/>
  <c r="DZ168" i="40"/>
  <c r="EC170" i="40"/>
  <c r="EC163" i="40"/>
  <c r="ED169" i="40"/>
  <c r="EU16" i="40" s="1"/>
  <c r="DW168" i="40"/>
  <c r="EC169" i="40"/>
  <c r="DZ164" i="40"/>
  <c r="DZ165" i="40"/>
  <c r="DZ170" i="40"/>
  <c r="DV170" i="40"/>
  <c r="DX168" i="40"/>
  <c r="EA164" i="40"/>
  <c r="DT169" i="40"/>
  <c r="DT173" i="40"/>
  <c r="ED173" i="40"/>
  <c r="EU20" i="40" s="1"/>
  <c r="DX169" i="40"/>
  <c r="DX172" i="40"/>
  <c r="EB163" i="40"/>
  <c r="DX163" i="40"/>
  <c r="EB172" i="40"/>
  <c r="EB169" i="40"/>
  <c r="DU166" i="40"/>
  <c r="DU170" i="40"/>
  <c r="GD41" i="40" l="1"/>
  <c r="GD44" i="40"/>
  <c r="FF187" i="40"/>
  <c r="FJ185" i="40"/>
  <c r="FF178" i="40"/>
  <c r="FM187" i="40"/>
  <c r="GE20" i="40" s="1"/>
  <c r="FE183" i="40"/>
  <c r="FE177" i="40"/>
  <c r="FF177" i="40"/>
  <c r="FK180" i="40"/>
  <c r="FI182" i="40"/>
  <c r="FF184" i="40"/>
  <c r="FH184" i="40"/>
  <c r="FH187" i="40"/>
  <c r="FH179" i="40"/>
  <c r="FK185" i="40"/>
  <c r="FI179" i="40"/>
  <c r="FM182" i="40"/>
  <c r="GE15" i="40" s="1"/>
  <c r="FG184" i="40"/>
  <c r="FC180" i="40"/>
  <c r="FL182" i="40"/>
  <c r="FJ181" i="40"/>
  <c r="FM179" i="40"/>
  <c r="GE12" i="40" s="1"/>
  <c r="FI187" i="40"/>
  <c r="FH186" i="40"/>
  <c r="FD179" i="40"/>
  <c r="FJ184" i="40"/>
  <c r="FK182" i="40"/>
  <c r="FH185" i="40"/>
  <c r="FH183" i="40"/>
  <c r="FJ177" i="40"/>
  <c r="FM186" i="40"/>
  <c r="GE19" i="40" s="1"/>
  <c r="FG187" i="40"/>
  <c r="FH181" i="40"/>
  <c r="FM180" i="40"/>
  <c r="GE13" i="40" s="1"/>
  <c r="FK178" i="40"/>
  <c r="FL184" i="40"/>
  <c r="FF183" i="40"/>
  <c r="FJ179" i="40"/>
  <c r="FI177" i="40"/>
  <c r="FK186" i="40"/>
  <c r="FC184" i="40"/>
  <c r="FF182" i="40"/>
  <c r="FG183" i="40"/>
  <c r="FI185" i="40"/>
  <c r="FL177" i="40"/>
  <c r="FD186" i="40"/>
  <c r="FK177" i="40"/>
  <c r="FC185" i="40"/>
  <c r="FF181" i="40"/>
  <c r="FJ187" i="40"/>
  <c r="FK181" i="40"/>
  <c r="FF186" i="40"/>
  <c r="FH180" i="40"/>
  <c r="FL187" i="40"/>
  <c r="FE185" i="40"/>
  <c r="FG177" i="40"/>
  <c r="FH178" i="40"/>
  <c r="FC177" i="40"/>
  <c r="FE187" i="40"/>
  <c r="FI183" i="40"/>
  <c r="FM185" i="40"/>
  <c r="GE18" i="40" s="1"/>
  <c r="FD182" i="40"/>
  <c r="FG179" i="40"/>
  <c r="FD181" i="40"/>
  <c r="FM177" i="40"/>
  <c r="GE10" i="40" s="1"/>
  <c r="FG185" i="40"/>
  <c r="FM184" i="40"/>
  <c r="GE17" i="40" s="1"/>
  <c r="FI186" i="40"/>
  <c r="FC187" i="40"/>
  <c r="FL181" i="40"/>
  <c r="FG182" i="40"/>
  <c r="FF179" i="40"/>
  <c r="FI181" i="40"/>
  <c r="FJ182" i="40"/>
  <c r="FJ180" i="40"/>
  <c r="FM178" i="40"/>
  <c r="GE11" i="40" s="1"/>
  <c r="FC182" i="40"/>
  <c r="FE181" i="40"/>
  <c r="FD185" i="40"/>
  <c r="FE184" i="40"/>
  <c r="FC183" i="40"/>
  <c r="FE180" i="40"/>
  <c r="FJ183" i="40"/>
  <c r="FD184" i="40"/>
  <c r="FG186" i="40"/>
  <c r="FD178" i="40"/>
  <c r="FI184" i="40"/>
  <c r="FC181" i="40"/>
  <c r="FE178" i="40"/>
  <c r="FF185" i="40"/>
  <c r="FJ186" i="40"/>
  <c r="FL179" i="40"/>
  <c r="FE182" i="40"/>
  <c r="FD183" i="40"/>
  <c r="FH182" i="40"/>
  <c r="FF180" i="40"/>
  <c r="FG180" i="40"/>
  <c r="FL186" i="40"/>
  <c r="FK183" i="40"/>
  <c r="FD180" i="40"/>
  <c r="FI180" i="40"/>
  <c r="FM181" i="40"/>
  <c r="GE14" i="40" s="1"/>
  <c r="FM183" i="40"/>
  <c r="GE16" i="40" s="1"/>
  <c r="FL178" i="40"/>
  <c r="FH177" i="40"/>
  <c r="FK179" i="40"/>
  <c r="FL180" i="40"/>
  <c r="FG181" i="40"/>
  <c r="FD177" i="40"/>
  <c r="FC186" i="40"/>
  <c r="FD187" i="40"/>
  <c r="FG178" i="40"/>
  <c r="FC178" i="40"/>
  <c r="FE186" i="40"/>
  <c r="FK184" i="40"/>
  <c r="FL185" i="40"/>
  <c r="FK187" i="40"/>
  <c r="FJ178" i="40"/>
  <c r="FE179" i="40"/>
  <c r="FC179" i="40"/>
  <c r="FI178" i="40"/>
  <c r="FL183" i="40"/>
  <c r="GD40" i="40"/>
  <c r="GD42" i="40"/>
  <c r="GD47" i="40"/>
  <c r="GD46" i="40"/>
  <c r="GD43" i="40"/>
  <c r="GD38" i="40"/>
  <c r="GD45" i="40"/>
  <c r="GD39" i="40"/>
  <c r="GD48" i="40"/>
  <c r="EU34" i="40"/>
  <c r="EU48" i="40" s="1"/>
  <c r="EU30" i="40"/>
  <c r="EU24" i="40"/>
  <c r="EU28" i="40"/>
  <c r="EU42" i="40" s="1"/>
  <c r="EU32" i="40"/>
  <c r="EU46" i="40" s="1"/>
  <c r="EU26" i="40"/>
  <c r="EU25" i="40"/>
  <c r="EU39" i="40" s="1"/>
  <c r="EU29" i="40"/>
  <c r="EU27" i="40"/>
  <c r="EU41" i="40" s="1"/>
  <c r="EU31" i="40"/>
  <c r="EU33" i="40"/>
  <c r="EU47" i="40" s="1"/>
  <c r="EX27" i="48"/>
  <c r="EX33" i="48"/>
  <c r="EX26" i="48"/>
  <c r="EX25" i="48"/>
  <c r="EX34" i="48"/>
  <c r="EX29" i="48"/>
  <c r="EX30" i="48"/>
  <c r="EX31" i="48"/>
  <c r="EX24" i="48"/>
  <c r="EX28" i="48"/>
  <c r="EX32" i="48"/>
  <c r="GG48" i="48"/>
  <c r="GG44" i="48"/>
  <c r="GG40" i="48"/>
  <c r="GG47" i="48"/>
  <c r="GG46" i="48"/>
  <c r="GG45" i="48"/>
  <c r="GG42" i="48"/>
  <c r="GG43" i="48"/>
  <c r="GG38" i="48"/>
  <c r="GG41" i="48"/>
  <c r="GG39" i="48"/>
  <c r="EU44" i="40"/>
  <c r="EU38" i="40"/>
  <c r="EU43" i="40"/>
  <c r="EU40" i="40"/>
  <c r="EU45" i="40"/>
  <c r="DT177" i="40" a="1"/>
  <c r="ED187" i="40" s="1"/>
  <c r="EV20" i="40" s="1"/>
  <c r="EX47" i="48" l="1"/>
  <c r="EX44" i="48"/>
  <c r="EX42" i="48"/>
  <c r="EX46" i="48"/>
  <c r="EX43" i="48"/>
  <c r="EX40" i="48"/>
  <c r="GE24" i="40"/>
  <c r="GE32" i="40"/>
  <c r="GE29" i="40"/>
  <c r="GE34" i="40"/>
  <c r="EX45" i="48"/>
  <c r="EX39" i="48"/>
  <c r="GE25" i="40"/>
  <c r="EX38" i="48"/>
  <c r="EX48" i="48"/>
  <c r="EX41" i="48"/>
  <c r="GE30" i="40"/>
  <c r="GE31" i="40"/>
  <c r="GE33" i="40"/>
  <c r="GE28" i="40"/>
  <c r="FC191" i="40" a="1"/>
  <c r="GE27" i="40"/>
  <c r="GE26" i="40"/>
  <c r="EV34" i="40"/>
  <c r="EV48" i="40" s="1"/>
  <c r="EA183" i="40"/>
  <c r="DZ178" i="40"/>
  <c r="ED181" i="40"/>
  <c r="EV14" i="40" s="1"/>
  <c r="EA185" i="40"/>
  <c r="DZ180" i="40"/>
  <c r="DT185" i="40"/>
  <c r="ED179" i="40"/>
  <c r="EV12" i="40" s="1"/>
  <c r="ED186" i="40"/>
  <c r="EV19" i="40" s="1"/>
  <c r="DZ187" i="40"/>
  <c r="DV182" i="40"/>
  <c r="EC182" i="40"/>
  <c r="EC177" i="40"/>
  <c r="DU180" i="40"/>
  <c r="DZ179" i="40"/>
  <c r="DX178" i="40"/>
  <c r="DT184" i="40"/>
  <c r="EB178" i="40"/>
  <c r="ED180" i="40"/>
  <c r="EV13" i="40" s="1"/>
  <c r="DX180" i="40"/>
  <c r="DU181" i="40"/>
  <c r="EA181" i="40"/>
  <c r="EC183" i="40"/>
  <c r="DT177" i="40"/>
  <c r="DV183" i="40"/>
  <c r="DU178" i="40"/>
  <c r="EB180" i="40"/>
  <c r="DW184" i="40"/>
  <c r="DW180" i="40"/>
  <c r="DY184" i="40"/>
  <c r="DY186" i="40"/>
  <c r="DV187" i="40"/>
  <c r="ED177" i="40"/>
  <c r="EV10" i="40" s="1"/>
  <c r="DW187" i="40"/>
  <c r="DU186" i="40"/>
  <c r="EB182" i="40"/>
  <c r="EA177" i="40"/>
  <c r="EC179" i="40"/>
  <c r="EA184" i="40"/>
  <c r="DT178" i="40"/>
  <c r="DX181" i="40"/>
  <c r="DY185" i="40"/>
  <c r="DY187" i="40"/>
  <c r="DT186" i="40"/>
  <c r="DU183" i="40"/>
  <c r="DV179" i="40"/>
  <c r="DW183" i="40"/>
  <c r="DX177" i="40"/>
  <c r="DY181" i="40"/>
  <c r="EA182" i="40"/>
  <c r="DV178" i="40"/>
  <c r="EB183" i="40"/>
  <c r="DX183" i="40"/>
  <c r="EC186" i="40"/>
  <c r="ED183" i="40"/>
  <c r="EV16" i="40" s="1"/>
  <c r="DZ183" i="40"/>
  <c r="EA187" i="40"/>
  <c r="EB181" i="40"/>
  <c r="EC185" i="40"/>
  <c r="DY178" i="40"/>
  <c r="DZ182" i="40"/>
  <c r="DU182" i="40"/>
  <c r="DW185" i="40"/>
  <c r="EC187" i="40"/>
  <c r="EC184" i="40"/>
  <c r="DT179" i="40"/>
  <c r="EA180" i="40"/>
  <c r="EB184" i="40"/>
  <c r="EC178" i="40"/>
  <c r="ED182" i="40"/>
  <c r="EV15" i="40" s="1"/>
  <c r="DZ185" i="40"/>
  <c r="EA179" i="40"/>
  <c r="DU187" i="40"/>
  <c r="EC180" i="40"/>
  <c r="DY182" i="40"/>
  <c r="DV181" i="40"/>
  <c r="DY177" i="40"/>
  <c r="DZ177" i="40"/>
  <c r="DV185" i="40"/>
  <c r="ED184" i="40"/>
  <c r="EV17" i="40" s="1"/>
  <c r="EA178" i="40"/>
  <c r="DT187" i="40"/>
  <c r="DY179" i="40"/>
  <c r="DV180" i="40"/>
  <c r="DW177" i="40"/>
  <c r="EB177" i="40"/>
  <c r="EC181" i="40"/>
  <c r="DW186" i="40"/>
  <c r="DT180" i="40"/>
  <c r="EB179" i="40"/>
  <c r="EB187" i="40"/>
  <c r="DT181" i="40"/>
  <c r="DW181" i="40"/>
  <c r="DX184" i="40"/>
  <c r="DT182" i="40"/>
  <c r="DW179" i="40"/>
  <c r="EA186" i="40"/>
  <c r="DU184" i="40"/>
  <c r="ED178" i="40"/>
  <c r="EV11" i="40" s="1"/>
  <c r="DY180" i="40"/>
  <c r="DU177" i="40"/>
  <c r="DX186" i="40"/>
  <c r="DZ181" i="40"/>
  <c r="DT183" i="40"/>
  <c r="DZ184" i="40"/>
  <c r="DZ186" i="40"/>
  <c r="DV184" i="40"/>
  <c r="DV177" i="40"/>
  <c r="DX182" i="40"/>
  <c r="EB185" i="40"/>
  <c r="DU179" i="40"/>
  <c r="DU185" i="40"/>
  <c r="DV186" i="40"/>
  <c r="DX179" i="40"/>
  <c r="DX185" i="40"/>
  <c r="DX187" i="40"/>
  <c r="DW178" i="40"/>
  <c r="ED185" i="40"/>
  <c r="EV18" i="40" s="1"/>
  <c r="EB186" i="40"/>
  <c r="DW182" i="40"/>
  <c r="DY183" i="40"/>
  <c r="GE40" i="40" l="1"/>
  <c r="GE42" i="40"/>
  <c r="GE48" i="40"/>
  <c r="GE45" i="40"/>
  <c r="GE38" i="40"/>
  <c r="GE41" i="40"/>
  <c r="GE47" i="40"/>
  <c r="GE44" i="40"/>
  <c r="GE43" i="40"/>
  <c r="FE194" i="40"/>
  <c r="FI197" i="40"/>
  <c r="FD196" i="40"/>
  <c r="FL198" i="40"/>
  <c r="FF196" i="40"/>
  <c r="FH199" i="40"/>
  <c r="FI196" i="40"/>
  <c r="FE191" i="40"/>
  <c r="FG194" i="40"/>
  <c r="FH198" i="40"/>
  <c r="FI194" i="40"/>
  <c r="FM201" i="40"/>
  <c r="GF20" i="40" s="1"/>
  <c r="FC196" i="40"/>
  <c r="FH194" i="40"/>
  <c r="FJ200" i="40"/>
  <c r="FC195" i="40"/>
  <c r="FE195" i="40"/>
  <c r="FC191" i="40"/>
  <c r="FC200" i="40"/>
  <c r="FG201" i="40"/>
  <c r="FF201" i="40"/>
  <c r="FD193" i="40"/>
  <c r="FG200" i="40"/>
  <c r="FI200" i="40"/>
  <c r="FH197" i="40"/>
  <c r="FM200" i="40"/>
  <c r="GF19" i="40" s="1"/>
  <c r="FD200" i="40"/>
  <c r="FM192" i="40"/>
  <c r="GF11" i="40" s="1"/>
  <c r="FH192" i="40"/>
  <c r="FG195" i="40"/>
  <c r="FJ192" i="40"/>
  <c r="FI193" i="40"/>
  <c r="FD195" i="40"/>
  <c r="FC192" i="40"/>
  <c r="FD201" i="40"/>
  <c r="FJ193" i="40"/>
  <c r="FM195" i="40"/>
  <c r="GF14" i="40" s="1"/>
  <c r="FM191" i="40"/>
  <c r="GF10" i="40" s="1"/>
  <c r="FE193" i="40"/>
  <c r="FL201" i="40"/>
  <c r="FJ196" i="40"/>
  <c r="FD192" i="40"/>
  <c r="FK197" i="40"/>
  <c r="FF191" i="40"/>
  <c r="FC197" i="40"/>
  <c r="FH193" i="40"/>
  <c r="FL199" i="40"/>
  <c r="FM197" i="40"/>
  <c r="GF16" i="40" s="1"/>
  <c r="FM194" i="40"/>
  <c r="GF13" i="40" s="1"/>
  <c r="FK192" i="40"/>
  <c r="FM198" i="40"/>
  <c r="GF17" i="40" s="1"/>
  <c r="FE192" i="40"/>
  <c r="FL196" i="40"/>
  <c r="FF198" i="40"/>
  <c r="FG197" i="40"/>
  <c r="FK191" i="40"/>
  <c r="FE199" i="40"/>
  <c r="FK201" i="40"/>
  <c r="FL200" i="40"/>
  <c r="FJ201" i="40"/>
  <c r="FF194" i="40"/>
  <c r="FF193" i="40"/>
  <c r="FH201" i="40"/>
  <c r="FG198" i="40"/>
  <c r="FK196" i="40"/>
  <c r="FK193" i="40"/>
  <c r="FI199" i="40"/>
  <c r="FH200" i="40"/>
  <c r="FJ198" i="40"/>
  <c r="FI191" i="40"/>
  <c r="FE197" i="40"/>
  <c r="FK200" i="40"/>
  <c r="FL194" i="40"/>
  <c r="FF199" i="40"/>
  <c r="FJ195" i="40"/>
  <c r="FL197" i="40"/>
  <c r="FG192" i="40"/>
  <c r="FF200" i="40"/>
  <c r="FL192" i="40"/>
  <c r="FJ199" i="40"/>
  <c r="FJ191" i="40"/>
  <c r="FK194" i="40"/>
  <c r="FK198" i="40"/>
  <c r="FH196" i="40"/>
  <c r="FH191" i="40"/>
  <c r="FM196" i="40"/>
  <c r="GF15" i="40" s="1"/>
  <c r="FG191" i="40"/>
  <c r="FF197" i="40"/>
  <c r="FI195" i="40"/>
  <c r="FE196" i="40"/>
  <c r="FD191" i="40"/>
  <c r="FL191" i="40"/>
  <c r="FM193" i="40"/>
  <c r="GF12" i="40" s="1"/>
  <c r="FE198" i="40"/>
  <c r="FH195" i="40"/>
  <c r="FI192" i="40"/>
  <c r="FF192" i="40"/>
  <c r="FD194" i="40"/>
  <c r="FC193" i="40"/>
  <c r="FG199" i="40"/>
  <c r="FK195" i="40"/>
  <c r="FE201" i="40"/>
  <c r="FC199" i="40"/>
  <c r="FD198" i="40"/>
  <c r="FC198" i="40"/>
  <c r="FD199" i="40"/>
  <c r="FD197" i="40"/>
  <c r="FL195" i="40"/>
  <c r="FC201" i="40"/>
  <c r="FG193" i="40"/>
  <c r="FF195" i="40"/>
  <c r="FI198" i="40"/>
  <c r="FM199" i="40"/>
  <c r="GF18" i="40" s="1"/>
  <c r="FK199" i="40"/>
  <c r="FL193" i="40"/>
  <c r="FI201" i="40"/>
  <c r="FE200" i="40"/>
  <c r="FJ194" i="40"/>
  <c r="FC194" i="40"/>
  <c r="FJ197" i="40"/>
  <c r="FG196" i="40"/>
  <c r="GE39" i="40"/>
  <c r="GE46" i="40"/>
  <c r="EV25" i="40"/>
  <c r="EV39" i="40" s="1"/>
  <c r="EV29" i="40"/>
  <c r="EV24" i="40"/>
  <c r="EV38" i="40" s="1"/>
  <c r="EV27" i="40"/>
  <c r="EV41" i="40" s="1"/>
  <c r="EV33" i="40"/>
  <c r="EV47" i="40" s="1"/>
  <c r="EV28" i="40"/>
  <c r="EV42" i="40" s="1"/>
  <c r="EV32" i="40"/>
  <c r="EV46" i="40" s="1"/>
  <c r="EV31" i="40"/>
  <c r="EV45" i="40" s="1"/>
  <c r="EV30" i="40"/>
  <c r="EV44" i="40" s="1"/>
  <c r="EV26" i="40"/>
  <c r="EV40" i="40" s="1"/>
  <c r="DT191" i="40" a="1"/>
  <c r="DT199" i="40" s="1"/>
  <c r="EV43" i="40" l="1"/>
  <c r="GF33" i="40"/>
  <c r="FC205" i="40" a="1"/>
  <c r="GF24" i="40"/>
  <c r="GF32" i="40"/>
  <c r="GF26" i="40"/>
  <c r="GF27" i="40"/>
  <c r="GF28" i="40"/>
  <c r="GF30" i="40"/>
  <c r="GF25" i="40"/>
  <c r="GF34" i="40"/>
  <c r="GF29" i="40"/>
  <c r="GF31" i="40"/>
  <c r="DV198" i="40"/>
  <c r="DZ192" i="40"/>
  <c r="DT196" i="40"/>
  <c r="DT195" i="40"/>
  <c r="ED198" i="40"/>
  <c r="EW17" i="40" s="1"/>
  <c r="EA197" i="40"/>
  <c r="DT191" i="40"/>
  <c r="EB198" i="40"/>
  <c r="EB201" i="40"/>
  <c r="DV200" i="40"/>
  <c r="DT193" i="40"/>
  <c r="EC193" i="40"/>
  <c r="EA195" i="40"/>
  <c r="DW191" i="40"/>
  <c r="EA196" i="40"/>
  <c r="DZ194" i="40"/>
  <c r="DU192" i="40"/>
  <c r="DY194" i="40"/>
  <c r="DU197" i="40"/>
  <c r="DY195" i="40"/>
  <c r="DW196" i="40"/>
  <c r="DV195" i="40"/>
  <c r="DZ199" i="40"/>
  <c r="DX193" i="40"/>
  <c r="EA198" i="40"/>
  <c r="DU201" i="40"/>
  <c r="DV197" i="40"/>
  <c r="EC191" i="40"/>
  <c r="EC192" i="40"/>
  <c r="ED194" i="40"/>
  <c r="EW13" i="40" s="1"/>
  <c r="DZ201" i="40"/>
  <c r="EA199" i="40"/>
  <c r="ED195" i="40"/>
  <c r="EW14" i="40" s="1"/>
  <c r="ED193" i="40"/>
  <c r="EW12" i="40" s="1"/>
  <c r="ED196" i="40"/>
  <c r="EW15" i="40" s="1"/>
  <c r="EC196" i="40"/>
  <c r="DW193" i="40"/>
  <c r="DX196" i="40"/>
  <c r="DY200" i="40"/>
  <c r="DU200" i="40"/>
  <c r="DY192" i="40"/>
  <c r="DT198" i="40"/>
  <c r="DX200" i="40"/>
  <c r="DZ197" i="40"/>
  <c r="DW192" i="40"/>
  <c r="DW200" i="40"/>
  <c r="DY191" i="40"/>
  <c r="DZ198" i="40"/>
  <c r="EB194" i="40"/>
  <c r="DU199" i="40"/>
  <c r="DZ195" i="40"/>
  <c r="DV199" i="40"/>
  <c r="DV191" i="40"/>
  <c r="EB196" i="40"/>
  <c r="EC200" i="40"/>
  <c r="EB199" i="40"/>
  <c r="DW197" i="40"/>
  <c r="EA191" i="40"/>
  <c r="DX195" i="40"/>
  <c r="DU194" i="40"/>
  <c r="EC201" i="40"/>
  <c r="EB193" i="40"/>
  <c r="DX191" i="40"/>
  <c r="ED199" i="40"/>
  <c r="EW18" i="40" s="1"/>
  <c r="DT200" i="40"/>
  <c r="DY199" i="40"/>
  <c r="DX197" i="40"/>
  <c r="DY197" i="40"/>
  <c r="EA192" i="40"/>
  <c r="EA200" i="40"/>
  <c r="DW194" i="40"/>
  <c r="DV201" i="40"/>
  <c r="DV193" i="40"/>
  <c r="DZ200" i="40"/>
  <c r="ED192" i="40"/>
  <c r="EW11" i="40" s="1"/>
  <c r="DZ191" i="40"/>
  <c r="ED191" i="40"/>
  <c r="EW10" i="40" s="1"/>
  <c r="EC197" i="40"/>
  <c r="DW199" i="40"/>
  <c r="DX194" i="40"/>
  <c r="ED197" i="40"/>
  <c r="EW16" i="40" s="1"/>
  <c r="DX192" i="40"/>
  <c r="DX201" i="40"/>
  <c r="DY196" i="40"/>
  <c r="DT197" i="40"/>
  <c r="DU193" i="40"/>
  <c r="EA193" i="40"/>
  <c r="EC198" i="40"/>
  <c r="DY193" i="40"/>
  <c r="DT192" i="40"/>
  <c r="EA194" i="40"/>
  <c r="EB195" i="40"/>
  <c r="DX199" i="40"/>
  <c r="DV192" i="40"/>
  <c r="DU195" i="40"/>
  <c r="EB191" i="40"/>
  <c r="DU198" i="40"/>
  <c r="EC199" i="40"/>
  <c r="DT194" i="40"/>
  <c r="EB192" i="40"/>
  <c r="EB200" i="40"/>
  <c r="EA201" i="40"/>
  <c r="EB197" i="40"/>
  <c r="DT201" i="40"/>
  <c r="DY201" i="40"/>
  <c r="DY198" i="40"/>
  <c r="EC194" i="40"/>
  <c r="DZ193" i="40"/>
  <c r="DU196" i="40"/>
  <c r="ED200" i="40"/>
  <c r="EW19" i="40" s="1"/>
  <c r="DX198" i="40"/>
  <c r="DV194" i="40"/>
  <c r="DU191" i="40"/>
  <c r="DV196" i="40"/>
  <c r="DW195" i="40"/>
  <c r="DW201" i="40"/>
  <c r="DW198" i="40"/>
  <c r="ED201" i="40"/>
  <c r="EW20" i="40" s="1"/>
  <c r="DZ196" i="40"/>
  <c r="EC195" i="40"/>
  <c r="GF39" i="40" l="1"/>
  <c r="GF41" i="40"/>
  <c r="FK210" i="40"/>
  <c r="FM205" i="40"/>
  <c r="GG10" i="40" s="1"/>
  <c r="FM213" i="40"/>
  <c r="GG18" i="40" s="1"/>
  <c r="FM209" i="40"/>
  <c r="GG14" i="40" s="1"/>
  <c r="FH210" i="40"/>
  <c r="FJ214" i="40"/>
  <c r="FG207" i="40"/>
  <c r="FI215" i="40"/>
  <c r="FH211" i="40"/>
  <c r="FF208" i="40"/>
  <c r="FD210" i="40"/>
  <c r="FL208" i="40"/>
  <c r="FD211" i="40"/>
  <c r="FC206" i="40"/>
  <c r="FL214" i="40"/>
  <c r="FH206" i="40"/>
  <c r="FI206" i="40"/>
  <c r="FK209" i="40"/>
  <c r="FG206" i="40"/>
  <c r="FG214" i="40"/>
  <c r="FJ212" i="40"/>
  <c r="FF205" i="40"/>
  <c r="FC207" i="40"/>
  <c r="FI209" i="40"/>
  <c r="FF211" i="40"/>
  <c r="FM211" i="40"/>
  <c r="GG16" i="40" s="1"/>
  <c r="FM207" i="40"/>
  <c r="GG12" i="40" s="1"/>
  <c r="FG212" i="40"/>
  <c r="FD209" i="40"/>
  <c r="FF210" i="40"/>
  <c r="FK212" i="40"/>
  <c r="FE205" i="40"/>
  <c r="FD213" i="40"/>
  <c r="FH207" i="40"/>
  <c r="FE206" i="40"/>
  <c r="FG215" i="40"/>
  <c r="FI205" i="40"/>
  <c r="FG213" i="40"/>
  <c r="FE214" i="40"/>
  <c r="FF206" i="40"/>
  <c r="FC212" i="40"/>
  <c r="FG208" i="40"/>
  <c r="FH213" i="40"/>
  <c r="FI211" i="40"/>
  <c r="FC211" i="40"/>
  <c r="FL211" i="40"/>
  <c r="FL212" i="40"/>
  <c r="FJ210" i="40"/>
  <c r="FF209" i="40"/>
  <c r="FJ213" i="40"/>
  <c r="FG205" i="40"/>
  <c r="FG211" i="40"/>
  <c r="FK215" i="40"/>
  <c r="FC215" i="40"/>
  <c r="FF207" i="40"/>
  <c r="FJ209" i="40"/>
  <c r="FE210" i="40"/>
  <c r="FI213" i="40"/>
  <c r="FF215" i="40"/>
  <c r="FD214" i="40"/>
  <c r="FJ208" i="40"/>
  <c r="FM206" i="40"/>
  <c r="GG11" i="40" s="1"/>
  <c r="FH212" i="40"/>
  <c r="FF212" i="40"/>
  <c r="FE212" i="40"/>
  <c r="FD207" i="40"/>
  <c r="FI214" i="40"/>
  <c r="FF213" i="40"/>
  <c r="FK207" i="40"/>
  <c r="FL206" i="40"/>
  <c r="FK208" i="40"/>
  <c r="FH208" i="40"/>
  <c r="FF214" i="40"/>
  <c r="FD206" i="40"/>
  <c r="FJ205" i="40"/>
  <c r="FC213" i="40"/>
  <c r="FG210" i="40"/>
  <c r="FM210" i="40"/>
  <c r="GG15" i="40" s="1"/>
  <c r="FK214" i="40"/>
  <c r="FC209" i="40"/>
  <c r="FH205" i="40"/>
  <c r="FJ207" i="40"/>
  <c r="FL213" i="40"/>
  <c r="FL205" i="40"/>
  <c r="FH209" i="40"/>
  <c r="FK211" i="40"/>
  <c r="FJ215" i="40"/>
  <c r="FD208" i="40"/>
  <c r="FE208" i="40"/>
  <c r="FJ211" i="40"/>
  <c r="FD212" i="40"/>
  <c r="FH214" i="40"/>
  <c r="FC210" i="40"/>
  <c r="FL215" i="40"/>
  <c r="FC208" i="40"/>
  <c r="FE207" i="40"/>
  <c r="FC214" i="40"/>
  <c r="FK213" i="40"/>
  <c r="FE209" i="40"/>
  <c r="FM212" i="40"/>
  <c r="GG17" i="40" s="1"/>
  <c r="FE211" i="40"/>
  <c r="FM215" i="40"/>
  <c r="GG20" i="40" s="1"/>
  <c r="FJ206" i="40"/>
  <c r="FM214" i="40"/>
  <c r="GG19" i="40" s="1"/>
  <c r="FI210" i="40"/>
  <c r="FL210" i="40"/>
  <c r="FD205" i="40"/>
  <c r="FC205" i="40"/>
  <c r="FI212" i="40"/>
  <c r="FE215" i="40"/>
  <c r="FI207" i="40"/>
  <c r="FK205" i="40"/>
  <c r="FH215" i="40"/>
  <c r="FL207" i="40"/>
  <c r="FI208" i="40"/>
  <c r="FD215" i="40"/>
  <c r="FK206" i="40"/>
  <c r="FG209" i="40"/>
  <c r="FE213" i="40"/>
  <c r="FM208" i="40"/>
  <c r="GG13" i="40" s="1"/>
  <c r="FL209" i="40"/>
  <c r="GF46" i="40"/>
  <c r="GF43" i="40"/>
  <c r="GF40" i="40"/>
  <c r="GF45" i="40"/>
  <c r="GF48" i="40"/>
  <c r="GF44" i="40"/>
  <c r="GF42" i="40"/>
  <c r="GF38" i="40"/>
  <c r="GF47" i="40"/>
  <c r="EW30" i="40"/>
  <c r="EW25" i="40"/>
  <c r="EW32" i="40"/>
  <c r="EW46" i="40" s="1"/>
  <c r="EW26" i="40"/>
  <c r="EW28" i="40"/>
  <c r="EW34" i="40"/>
  <c r="EW33" i="40"/>
  <c r="EW47" i="40" s="1"/>
  <c r="EW24" i="40"/>
  <c r="EW29" i="40"/>
  <c r="EW43" i="40" s="1"/>
  <c r="EW27" i="40"/>
  <c r="EW41" i="40" s="1"/>
  <c r="EW31" i="40"/>
  <c r="EW39" i="40"/>
  <c r="EW45" i="40"/>
  <c r="DT205" i="40" a="1"/>
  <c r="EA210" i="40" s="1"/>
  <c r="EW38" i="40" l="1"/>
  <c r="EW42" i="40"/>
  <c r="EW40" i="40"/>
  <c r="EW44" i="40"/>
  <c r="EW48" i="40"/>
  <c r="GG33" i="40"/>
  <c r="GG31" i="40"/>
  <c r="GG28" i="40"/>
  <c r="EC211" i="40"/>
  <c r="DT212" i="40"/>
  <c r="DW212" i="40"/>
  <c r="DT213" i="40"/>
  <c r="GG27" i="40"/>
  <c r="EC208" i="40"/>
  <c r="ED214" i="40"/>
  <c r="EX19" i="40" s="1"/>
  <c r="DV214" i="40"/>
  <c r="DV211" i="40"/>
  <c r="EC213" i="40"/>
  <c r="DY211" i="40"/>
  <c r="ED205" i="40"/>
  <c r="EX10" i="40" s="1"/>
  <c r="EX24" i="40" s="1"/>
  <c r="EB212" i="40"/>
  <c r="EC215" i="40"/>
  <c r="GG26" i="40"/>
  <c r="GG32" i="40"/>
  <c r="DT207" i="40"/>
  <c r="DV212" i="40"/>
  <c r="DV210" i="40"/>
  <c r="ED206" i="40"/>
  <c r="EX11" i="40" s="1"/>
  <c r="EX25" i="40" s="1"/>
  <c r="DT206" i="40"/>
  <c r="GG34" i="40"/>
  <c r="GG29" i="40"/>
  <c r="GG25" i="40"/>
  <c r="GG30" i="40"/>
  <c r="GG24" i="40"/>
  <c r="DW214" i="40"/>
  <c r="DW205" i="40"/>
  <c r="DX211" i="40"/>
  <c r="DV213" i="40"/>
  <c r="DZ210" i="40"/>
  <c r="EC212" i="40"/>
  <c r="EA209" i="40"/>
  <c r="DX212" i="40"/>
  <c r="EC214" i="40"/>
  <c r="DU213" i="40"/>
  <c r="ED211" i="40"/>
  <c r="EX16" i="40" s="1"/>
  <c r="DV209" i="40"/>
  <c r="EC209" i="40"/>
  <c r="EA212" i="40"/>
  <c r="DW207" i="40"/>
  <c r="DX208" i="40"/>
  <c r="DU209" i="40"/>
  <c r="DT205" i="40"/>
  <c r="DW213" i="40"/>
  <c r="DT208" i="40"/>
  <c r="DZ212" i="40"/>
  <c r="EB210" i="40"/>
  <c r="DV207" i="40"/>
  <c r="DU205" i="40"/>
  <c r="EB207" i="40"/>
  <c r="DY213" i="40"/>
  <c r="EB215" i="40"/>
  <c r="EB211" i="40"/>
  <c r="DW215" i="40"/>
  <c r="ED208" i="40"/>
  <c r="EX13" i="40" s="1"/>
  <c r="DT214" i="40"/>
  <c r="DY206" i="40"/>
  <c r="DU214" i="40"/>
  <c r="DZ205" i="40"/>
  <c r="EA213" i="40"/>
  <c r="DZ207" i="40"/>
  <c r="DZ211" i="40"/>
  <c r="ED213" i="40"/>
  <c r="EX18" i="40" s="1"/>
  <c r="DZ209" i="40"/>
  <c r="ED207" i="40"/>
  <c r="EX12" i="40" s="1"/>
  <c r="ED215" i="40"/>
  <c r="EX20" i="40" s="1"/>
  <c r="DX207" i="40"/>
  <c r="ED209" i="40"/>
  <c r="EX14" i="40" s="1"/>
  <c r="EC210" i="40"/>
  <c r="DT215" i="40"/>
  <c r="DV206" i="40"/>
  <c r="DT210" i="40"/>
  <c r="DZ214" i="40"/>
  <c r="DW209" i="40"/>
  <c r="DU206" i="40"/>
  <c r="EA205" i="40"/>
  <c r="EB209" i="40"/>
  <c r="EA206" i="40"/>
  <c r="DY205" i="40"/>
  <c r="DW206" i="40"/>
  <c r="DZ206" i="40"/>
  <c r="EA208" i="40"/>
  <c r="EC205" i="40"/>
  <c r="EC207" i="40"/>
  <c r="DX205" i="40"/>
  <c r="DU207" i="40"/>
  <c r="DX206" i="40"/>
  <c r="DY215" i="40"/>
  <c r="DT209" i="40"/>
  <c r="EB205" i="40"/>
  <c r="DW210" i="40"/>
  <c r="DU211" i="40"/>
  <c r="EB213" i="40"/>
  <c r="ED212" i="40"/>
  <c r="EX17" i="40" s="1"/>
  <c r="DZ215" i="40"/>
  <c r="DV205" i="40"/>
  <c r="DX214" i="40"/>
  <c r="EB206" i="40"/>
  <c r="DX209" i="40"/>
  <c r="EA214" i="40"/>
  <c r="DY210" i="40"/>
  <c r="DZ213" i="40"/>
  <c r="EA207" i="40"/>
  <c r="DT211" i="40"/>
  <c r="DY212" i="40"/>
  <c r="DY209" i="40"/>
  <c r="DX213" i="40"/>
  <c r="DV208" i="40"/>
  <c r="DV215" i="40"/>
  <c r="DW208" i="40"/>
  <c r="DW211" i="40"/>
  <c r="EB214" i="40"/>
  <c r="DU210" i="40"/>
  <c r="EC206" i="40"/>
  <c r="DY208" i="40"/>
  <c r="ED210" i="40"/>
  <c r="EX15" i="40" s="1"/>
  <c r="DX215" i="40"/>
  <c r="DZ208" i="40"/>
  <c r="DY214" i="40"/>
  <c r="DY207" i="40"/>
  <c r="DX210" i="40"/>
  <c r="EB208" i="40"/>
  <c r="EA211" i="40"/>
  <c r="DU215" i="40"/>
  <c r="EA215" i="40"/>
  <c r="DU208" i="40"/>
  <c r="DU212" i="40"/>
  <c r="EX33" i="40" l="1"/>
  <c r="EX39" i="40"/>
  <c r="EX30" i="40"/>
  <c r="EX38" i="40"/>
  <c r="GG45" i="40"/>
  <c r="GG44" i="40"/>
  <c r="GG43" i="40"/>
  <c r="GG46" i="40"/>
  <c r="GG41" i="40"/>
  <c r="GG38" i="40"/>
  <c r="GG39" i="40"/>
  <c r="GG42" i="40"/>
  <c r="GG47" i="40"/>
  <c r="GG48" i="40"/>
  <c r="GG40" i="40"/>
  <c r="EX31" i="40"/>
  <c r="EX26" i="40"/>
  <c r="EX40" i="40" s="1"/>
  <c r="EX27" i="40"/>
  <c r="EX41" i="40" s="1"/>
  <c r="EX29" i="40"/>
  <c r="EX28" i="40"/>
  <c r="EX42" i="40" s="1"/>
  <c r="EX34" i="40"/>
  <c r="EX48" i="40" s="1"/>
  <c r="EX32" i="40"/>
  <c r="EX45" i="40"/>
  <c r="EX47" i="40" l="1"/>
  <c r="EX46" i="40"/>
  <c r="EX43" i="40"/>
  <c r="EX44" i="40"/>
</calcChain>
</file>

<file path=xl/sharedStrings.xml><?xml version="1.0" encoding="utf-8"?>
<sst xmlns="http://schemas.openxmlformats.org/spreadsheetml/2006/main" count="9477" uniqueCount="4926">
  <si>
    <t>CIF</t>
  </si>
  <si>
    <t>0004053</t>
  </si>
  <si>
    <t>0187786</t>
  </si>
  <si>
    <t>Corporate</t>
  </si>
  <si>
    <t>0007913</t>
  </si>
  <si>
    <t>0123694</t>
  </si>
  <si>
    <t>0197645</t>
  </si>
  <si>
    <t>0002174</t>
  </si>
  <si>
    <t>0032512</t>
  </si>
  <si>
    <t>0115989</t>
  </si>
  <si>
    <t>0217009</t>
  </si>
  <si>
    <t>0190876</t>
  </si>
  <si>
    <t>0194740</t>
  </si>
  <si>
    <t>0184441</t>
  </si>
  <si>
    <t>0186193</t>
  </si>
  <si>
    <t>0158856</t>
  </si>
  <si>
    <t>0190829</t>
  </si>
  <si>
    <t>0118990</t>
  </si>
  <si>
    <t>0151093</t>
  </si>
  <si>
    <t>0192722</t>
  </si>
  <si>
    <t>0108603</t>
  </si>
  <si>
    <t>0089464</t>
  </si>
  <si>
    <t>0170200</t>
  </si>
  <si>
    <t>0208357</t>
  </si>
  <si>
    <t>0131042</t>
  </si>
  <si>
    <t>0036325</t>
  </si>
  <si>
    <t>0217907</t>
  </si>
  <si>
    <t>0007139</t>
  </si>
  <si>
    <t>0006642</t>
  </si>
  <si>
    <t>0040773</t>
  </si>
  <si>
    <t>0165496</t>
  </si>
  <si>
    <t>0063619</t>
  </si>
  <si>
    <t>0067696</t>
  </si>
  <si>
    <t>0136934</t>
  </si>
  <si>
    <t>0198175</t>
  </si>
  <si>
    <t>0181026</t>
  </si>
  <si>
    <t>0163960</t>
  </si>
  <si>
    <t>0104245</t>
  </si>
  <si>
    <t>0004485</t>
  </si>
  <si>
    <t>0006029</t>
  </si>
  <si>
    <t>0191080</t>
  </si>
  <si>
    <t>0124948</t>
  </si>
  <si>
    <t>0025446</t>
  </si>
  <si>
    <t>0139082</t>
  </si>
  <si>
    <t>0006641</t>
  </si>
  <si>
    <t>0160029</t>
  </si>
  <si>
    <t>0024898</t>
  </si>
  <si>
    <t>0140282</t>
  </si>
  <si>
    <t>0158586</t>
  </si>
  <si>
    <t>0178917</t>
  </si>
  <si>
    <t>0014534</t>
  </si>
  <si>
    <t>0020153</t>
  </si>
  <si>
    <t>0203455</t>
  </si>
  <si>
    <t>0186394</t>
  </si>
  <si>
    <t>0212704</t>
  </si>
  <si>
    <t>0132548</t>
  </si>
  <si>
    <t>0193101</t>
  </si>
  <si>
    <t>0007524</t>
  </si>
  <si>
    <t>0120418</t>
  </si>
  <si>
    <t>0094715</t>
  </si>
  <si>
    <t>0181411</t>
  </si>
  <si>
    <t>0095219</t>
  </si>
  <si>
    <t>0012821</t>
  </si>
  <si>
    <t>0192670</t>
  </si>
  <si>
    <t>0191682</t>
  </si>
  <si>
    <t>0008257</t>
  </si>
  <si>
    <t>0016206</t>
  </si>
  <si>
    <t>0162492</t>
  </si>
  <si>
    <t>0132503</t>
  </si>
  <si>
    <t>0076427</t>
  </si>
  <si>
    <t>0032394</t>
  </si>
  <si>
    <t>0137478</t>
  </si>
  <si>
    <t>0079879</t>
  </si>
  <si>
    <t>0067872</t>
  </si>
  <si>
    <t>0008132</t>
  </si>
  <si>
    <t>0053302</t>
  </si>
  <si>
    <t>0005947</t>
  </si>
  <si>
    <t>0005842</t>
  </si>
  <si>
    <t>0204479</t>
  </si>
  <si>
    <t>0091405</t>
  </si>
  <si>
    <t>0061925</t>
  </si>
  <si>
    <t>0129612</t>
  </si>
  <si>
    <t>0003787</t>
  </si>
  <si>
    <t>0212973</t>
  </si>
  <si>
    <t>0175695</t>
  </si>
  <si>
    <t>0121970</t>
  </si>
  <si>
    <t>0020408</t>
  </si>
  <si>
    <t>0006312</t>
  </si>
  <si>
    <t>0151213</t>
  </si>
  <si>
    <t>0029760</t>
  </si>
  <si>
    <t>0197106</t>
  </si>
  <si>
    <t>0007561</t>
  </si>
  <si>
    <t>0187548</t>
  </si>
  <si>
    <t>0197117</t>
  </si>
  <si>
    <t>0199852</t>
  </si>
  <si>
    <t>0145254</t>
  </si>
  <si>
    <t>0047169</t>
  </si>
  <si>
    <t>0097196</t>
  </si>
  <si>
    <t>0202044</t>
  </si>
  <si>
    <t>0190348</t>
  </si>
  <si>
    <t>0185859</t>
  </si>
  <si>
    <t>0180439</t>
  </si>
  <si>
    <t>0196581</t>
  </si>
  <si>
    <t>0175610</t>
  </si>
  <si>
    <t>0187917</t>
  </si>
  <si>
    <t>0034205</t>
  </si>
  <si>
    <t>0192602</t>
  </si>
  <si>
    <t>0187818</t>
  </si>
  <si>
    <t>0192750</t>
  </si>
  <si>
    <t>0056123</t>
  </si>
  <si>
    <t>0198737</t>
  </si>
  <si>
    <t>0022949</t>
  </si>
  <si>
    <t>0191187</t>
  </si>
  <si>
    <t>0057799</t>
  </si>
  <si>
    <t>0060766</t>
  </si>
  <si>
    <t>0134574</t>
  </si>
  <si>
    <t>0171879</t>
  </si>
  <si>
    <t>0216244</t>
  </si>
  <si>
    <t>0164481</t>
  </si>
  <si>
    <t>0061880</t>
  </si>
  <si>
    <t>0052551</t>
  </si>
  <si>
    <t>0202332</t>
  </si>
  <si>
    <t>0153445</t>
  </si>
  <si>
    <t>0158513</t>
  </si>
  <si>
    <t>MITECH</t>
  </si>
  <si>
    <t>0207750</t>
  </si>
  <si>
    <t>0027390</t>
  </si>
  <si>
    <t>0185483</t>
  </si>
  <si>
    <t>0211730</t>
  </si>
  <si>
    <t>0008232</t>
  </si>
  <si>
    <t>0048383</t>
  </si>
  <si>
    <t>0013191</t>
  </si>
  <si>
    <t>0128713</t>
  </si>
  <si>
    <t>0030279</t>
  </si>
  <si>
    <t>0093571</t>
  </si>
  <si>
    <t>0120910</t>
  </si>
  <si>
    <t>0041044</t>
  </si>
  <si>
    <t>0089823</t>
  </si>
  <si>
    <t>0008114</t>
  </si>
  <si>
    <t>0185923</t>
  </si>
  <si>
    <t>0087968</t>
  </si>
  <si>
    <t>0109211</t>
  </si>
  <si>
    <t>0180806</t>
  </si>
  <si>
    <t>Orix Leasing Pakistan Ltd (OLP)</t>
  </si>
  <si>
    <t>0013355</t>
  </si>
  <si>
    <t>0005579</t>
  </si>
  <si>
    <t>0012203</t>
  </si>
  <si>
    <t>0167292</t>
  </si>
  <si>
    <t>0012866</t>
  </si>
  <si>
    <t>0010376</t>
  </si>
  <si>
    <t>0059760</t>
  </si>
  <si>
    <t>0006812</t>
  </si>
  <si>
    <t>0206171</t>
  </si>
  <si>
    <t>0133763</t>
  </si>
  <si>
    <t>0168794</t>
  </si>
  <si>
    <t>0188984</t>
  </si>
  <si>
    <t>0032215</t>
  </si>
  <si>
    <t>0001085</t>
  </si>
  <si>
    <t>0003546</t>
  </si>
  <si>
    <t>0184451</t>
  </si>
  <si>
    <t>0022971</t>
  </si>
  <si>
    <t>Raja Steel / Muhammad Shamim Bakshi</t>
  </si>
  <si>
    <t>0174338</t>
  </si>
  <si>
    <t>0046386</t>
  </si>
  <si>
    <t>0034001</t>
  </si>
  <si>
    <t>0157520</t>
  </si>
  <si>
    <t>0137022</t>
  </si>
  <si>
    <t>0040093</t>
  </si>
  <si>
    <t>0157244</t>
  </si>
  <si>
    <t>0196722</t>
  </si>
  <si>
    <t>0119367</t>
  </si>
  <si>
    <t>0205309</t>
  </si>
  <si>
    <t>0044122</t>
  </si>
  <si>
    <t>0012709</t>
  </si>
  <si>
    <t>0171404</t>
  </si>
  <si>
    <t>0004789</t>
  </si>
  <si>
    <t>0081992</t>
  </si>
  <si>
    <t>0036379</t>
  </si>
  <si>
    <t>0131578</t>
  </si>
  <si>
    <t>0007124</t>
  </si>
  <si>
    <t>0120982</t>
  </si>
  <si>
    <t>0037638</t>
  </si>
  <si>
    <t>0063560</t>
  </si>
  <si>
    <t>0012254</t>
  </si>
  <si>
    <t>0008839</t>
  </si>
  <si>
    <t>0164683</t>
  </si>
  <si>
    <t>0209037</t>
  </si>
  <si>
    <t>0167841</t>
  </si>
  <si>
    <t>0035894</t>
  </si>
  <si>
    <t>0063109</t>
  </si>
  <si>
    <t>0041732</t>
  </si>
  <si>
    <t>0152974</t>
  </si>
  <si>
    <t>0001575</t>
  </si>
  <si>
    <t>0128999</t>
  </si>
  <si>
    <t>0100858</t>
  </si>
  <si>
    <t>0201476</t>
  </si>
  <si>
    <t>0213122</t>
  </si>
  <si>
    <t>0191048</t>
  </si>
  <si>
    <t>0045929</t>
  </si>
  <si>
    <t>0011972</t>
  </si>
  <si>
    <t>0108119</t>
  </si>
  <si>
    <t>0147695</t>
  </si>
  <si>
    <t>0087071</t>
  </si>
  <si>
    <t>0198479</t>
  </si>
  <si>
    <t>0188756</t>
  </si>
  <si>
    <t>0014460</t>
  </si>
  <si>
    <t>0138483</t>
  </si>
  <si>
    <t>0195092</t>
  </si>
  <si>
    <t>0160692</t>
  </si>
  <si>
    <t>0014401</t>
  </si>
  <si>
    <t>0122570</t>
  </si>
  <si>
    <t>0009846</t>
  </si>
  <si>
    <t>0007771</t>
  </si>
  <si>
    <t>0192636</t>
  </si>
  <si>
    <t>0188238</t>
  </si>
  <si>
    <t>0012745</t>
  </si>
  <si>
    <t>0038421</t>
  </si>
  <si>
    <t>0198507</t>
  </si>
  <si>
    <t>0119864</t>
  </si>
  <si>
    <t>0186589</t>
  </si>
  <si>
    <t>0074995</t>
  </si>
  <si>
    <t>A.A COTTON MILLS LIMITED</t>
  </si>
  <si>
    <t>Khan Baba Silk Centre</t>
  </si>
  <si>
    <t>Azim Motors</t>
  </si>
  <si>
    <t>0284200</t>
  </si>
  <si>
    <t>0313250</t>
  </si>
  <si>
    <t>0016315</t>
  </si>
  <si>
    <t>0248850</t>
  </si>
  <si>
    <t>0284580</t>
  </si>
  <si>
    <t>0302412</t>
  </si>
  <si>
    <t>0111302</t>
  </si>
  <si>
    <t>0280396</t>
  </si>
  <si>
    <t>0241778</t>
  </si>
  <si>
    <t>0000518</t>
  </si>
  <si>
    <t>0277118</t>
  </si>
  <si>
    <t>0251380</t>
  </si>
  <si>
    <t>0247435</t>
  </si>
  <si>
    <t>0307827</t>
  </si>
  <si>
    <t>0205883</t>
  </si>
  <si>
    <t>0257913</t>
  </si>
  <si>
    <t>0293700</t>
  </si>
  <si>
    <t>0161139</t>
  </si>
  <si>
    <t>0194959</t>
  </si>
  <si>
    <t>0235086</t>
  </si>
  <si>
    <t>0242715</t>
  </si>
  <si>
    <t>0239744</t>
  </si>
  <si>
    <t>0279365</t>
  </si>
  <si>
    <t>0269958</t>
  </si>
  <si>
    <t>0192298</t>
  </si>
  <si>
    <t>Al-Amin Enterprises</t>
  </si>
  <si>
    <t>0296015</t>
  </si>
  <si>
    <t>0311384</t>
  </si>
  <si>
    <t>0171753</t>
  </si>
  <si>
    <t>0303778</t>
  </si>
  <si>
    <t>0269858</t>
  </si>
  <si>
    <t>0243745</t>
  </si>
  <si>
    <t>0212837</t>
  </si>
  <si>
    <t>0000534</t>
  </si>
  <si>
    <t>0105664</t>
  </si>
  <si>
    <t>0242314</t>
  </si>
  <si>
    <t>0238388</t>
  </si>
  <si>
    <t>0185788</t>
  </si>
  <si>
    <t>0229459</t>
  </si>
  <si>
    <t>0293884</t>
  </si>
  <si>
    <t>0008333</t>
  </si>
  <si>
    <t>0296390</t>
  </si>
  <si>
    <t>0272039</t>
  </si>
  <si>
    <t>0272380</t>
  </si>
  <si>
    <t>0280812</t>
  </si>
  <si>
    <t>0204879</t>
  </si>
  <si>
    <t>0266777</t>
  </si>
  <si>
    <t>0290309</t>
  </si>
  <si>
    <t>0259420</t>
  </si>
  <si>
    <t>0311630</t>
  </si>
  <si>
    <t>0245530</t>
  </si>
  <si>
    <t>0237118</t>
  </si>
  <si>
    <t>0180594</t>
  </si>
  <si>
    <t>0220395</t>
  </si>
  <si>
    <t>0200395</t>
  </si>
  <si>
    <t>0017653</t>
  </si>
  <si>
    <t>0220983</t>
  </si>
  <si>
    <t>0269228</t>
  </si>
  <si>
    <t>0179664</t>
  </si>
  <si>
    <t>0260241</t>
  </si>
  <si>
    <t>0192644</t>
  </si>
  <si>
    <t>0138566</t>
  </si>
  <si>
    <t>0286626</t>
  </si>
  <si>
    <t>0287438</t>
  </si>
  <si>
    <t>0220617</t>
  </si>
  <si>
    <t>0233264</t>
  </si>
  <si>
    <t>0313125</t>
  </si>
  <si>
    <t>0267614</t>
  </si>
  <si>
    <t>0180943</t>
  </si>
  <si>
    <t>0242677</t>
  </si>
  <si>
    <t>0314468</t>
  </si>
  <si>
    <t>0249582</t>
  </si>
  <si>
    <t>0196472</t>
  </si>
  <si>
    <t>0252689</t>
  </si>
  <si>
    <t>0289829</t>
  </si>
  <si>
    <t>0021559</t>
  </si>
  <si>
    <t>0292645</t>
  </si>
  <si>
    <t>0243763</t>
  </si>
  <si>
    <t>0269216</t>
  </si>
  <si>
    <t>0272148</t>
  </si>
  <si>
    <t>0241285</t>
  </si>
  <si>
    <t>0194721</t>
  </si>
  <si>
    <t>0141659</t>
  </si>
  <si>
    <t>0265787</t>
  </si>
  <si>
    <t>0254795</t>
  </si>
  <si>
    <t>0177720</t>
  </si>
  <si>
    <t>0243999</t>
  </si>
  <si>
    <t>0282930</t>
  </si>
  <si>
    <t>0267375</t>
  </si>
  <si>
    <t>0001356</t>
  </si>
  <si>
    <t>0255917</t>
  </si>
  <si>
    <t>0284946</t>
  </si>
  <si>
    <t>0184162</t>
  </si>
  <si>
    <t>0278527</t>
  </si>
  <si>
    <t>0284724</t>
  </si>
  <si>
    <t>0153390</t>
  </si>
  <si>
    <t>0180124</t>
  </si>
  <si>
    <t>0076599</t>
  </si>
  <si>
    <t>0304515</t>
  </si>
  <si>
    <t>0186366</t>
  </si>
  <si>
    <t>0254628</t>
  </si>
  <si>
    <t>0287350</t>
  </si>
  <si>
    <t>0289137</t>
  </si>
  <si>
    <t>0089361</t>
  </si>
  <si>
    <t>0210346</t>
  </si>
  <si>
    <t>0142926</t>
  </si>
  <si>
    <t>0195793</t>
  </si>
  <si>
    <t>0216719</t>
  </si>
  <si>
    <t>0188314</t>
  </si>
  <si>
    <t>0239778</t>
  </si>
  <si>
    <t>0298496</t>
  </si>
  <si>
    <t>0280274</t>
  </si>
  <si>
    <t>0232685</t>
  </si>
  <si>
    <t>0253961</t>
  </si>
  <si>
    <t>0014216</t>
  </si>
  <si>
    <t>0295029</t>
  </si>
  <si>
    <t>0252571</t>
  </si>
  <si>
    <t>0262059</t>
  </si>
  <si>
    <t>0158912</t>
  </si>
  <si>
    <t>0221378</t>
  </si>
  <si>
    <t>0111496</t>
  </si>
  <si>
    <t>0183465</t>
  </si>
  <si>
    <t>0271127</t>
  </si>
  <si>
    <t>0215622</t>
  </si>
  <si>
    <t>0246412</t>
  </si>
  <si>
    <t>0087634</t>
  </si>
  <si>
    <t>0281104</t>
  </si>
  <si>
    <t>0229686</t>
  </si>
  <si>
    <t>0234167</t>
  </si>
  <si>
    <t>0107548</t>
  </si>
  <si>
    <t>0219678</t>
  </si>
  <si>
    <t>0233011</t>
  </si>
  <si>
    <t>0291996</t>
  </si>
  <si>
    <t>0193506</t>
  </si>
  <si>
    <t>0309595</t>
  </si>
  <si>
    <t>0288782</t>
  </si>
  <si>
    <t>0253091</t>
  </si>
  <si>
    <t>0209231</t>
  </si>
  <si>
    <t>0119963</t>
  </si>
  <si>
    <t>0279033</t>
  </si>
  <si>
    <t>0211884</t>
  </si>
  <si>
    <t>0267585</t>
  </si>
  <si>
    <t>0194027</t>
  </si>
  <si>
    <t>0252910</t>
  </si>
  <si>
    <t>0183864</t>
  </si>
  <si>
    <t>0097305</t>
  </si>
  <si>
    <t>0254791</t>
  </si>
  <si>
    <t>0184005</t>
  </si>
  <si>
    <t>0220489</t>
  </si>
  <si>
    <t>0218833</t>
  </si>
  <si>
    <t>0290454</t>
  </si>
  <si>
    <t>0010392</t>
  </si>
  <si>
    <t>0196104</t>
  </si>
  <si>
    <t>0242216</t>
  </si>
  <si>
    <t>0252729</t>
  </si>
  <si>
    <t>0252991</t>
  </si>
  <si>
    <t>0258323</t>
  </si>
  <si>
    <t>0285127</t>
  </si>
  <si>
    <t>0015675</t>
  </si>
  <si>
    <t>0310455</t>
  </si>
  <si>
    <t>0304332</t>
  </si>
  <si>
    <t>0232802</t>
  </si>
  <si>
    <t>0324407</t>
  </si>
  <si>
    <t>0229666</t>
  </si>
  <si>
    <t>0265197</t>
  </si>
  <si>
    <t>0094335</t>
  </si>
  <si>
    <t>0279844</t>
  </si>
  <si>
    <t>0308134</t>
  </si>
  <si>
    <t>0184160</t>
  </si>
  <si>
    <t>0188556</t>
  </si>
  <si>
    <t>0218321</t>
  </si>
  <si>
    <t>0235221</t>
  </si>
  <si>
    <t>0288118</t>
  </si>
  <si>
    <t>0128188</t>
  </si>
  <si>
    <t>0233252</t>
  </si>
  <si>
    <t>0185690</t>
  </si>
  <si>
    <t>0057516</t>
  </si>
  <si>
    <t>0185322</t>
  </si>
  <si>
    <t>0241066</t>
  </si>
  <si>
    <t>0184310</t>
  </si>
  <si>
    <t>0171184</t>
  </si>
  <si>
    <t>0243058</t>
  </si>
  <si>
    <t>0199890</t>
  </si>
  <si>
    <t>0185525</t>
  </si>
  <si>
    <t>0240683</t>
  </si>
  <si>
    <t>0279281</t>
  </si>
  <si>
    <t>0184285</t>
  </si>
  <si>
    <t>0015068</t>
  </si>
  <si>
    <t>0229671</t>
  </si>
  <si>
    <t>0242296</t>
  </si>
  <si>
    <t>0168907</t>
  </si>
  <si>
    <t>0195412</t>
  </si>
  <si>
    <t>0167391</t>
  </si>
  <si>
    <t>0018100</t>
  </si>
  <si>
    <t>0185707</t>
  </si>
  <si>
    <t>0004186</t>
  </si>
  <si>
    <t>0167782</t>
  </si>
  <si>
    <t>0028879</t>
  </si>
  <si>
    <t>0217437</t>
  </si>
  <si>
    <t>0226863</t>
  </si>
  <si>
    <t>0272287</t>
  </si>
  <si>
    <t>0096272</t>
  </si>
  <si>
    <t>0184934</t>
  </si>
  <si>
    <t>0230859</t>
  </si>
  <si>
    <t>0168765</t>
  </si>
  <si>
    <t>0239946</t>
  </si>
  <si>
    <t>0275384</t>
  </si>
  <si>
    <t>0310000</t>
  </si>
  <si>
    <t>0259144</t>
  </si>
  <si>
    <t>0278708</t>
  </si>
  <si>
    <t>0270633</t>
  </si>
  <si>
    <t>0215668</t>
  </si>
  <si>
    <t>0270550</t>
  </si>
  <si>
    <t>0270468</t>
  </si>
  <si>
    <t>0217167</t>
  </si>
  <si>
    <t>0261149</t>
  </si>
  <si>
    <t>0247289</t>
  </si>
  <si>
    <t>0218405</t>
  </si>
  <si>
    <t>0218402</t>
  </si>
  <si>
    <t>0281180</t>
  </si>
  <si>
    <t>0221007</t>
  </si>
  <si>
    <t>0251321</t>
  </si>
  <si>
    <t>0192558</t>
  </si>
  <si>
    <t>0003395</t>
  </si>
  <si>
    <t>0262318</t>
  </si>
  <si>
    <t>0210565</t>
  </si>
  <si>
    <t>0265775</t>
  </si>
  <si>
    <t>0246888</t>
  </si>
  <si>
    <t>0212950</t>
  </si>
  <si>
    <t>0039791</t>
  </si>
  <si>
    <t>0026497</t>
  </si>
  <si>
    <t>0022159</t>
  </si>
  <si>
    <t>0189755</t>
  </si>
  <si>
    <t>0196610</t>
  </si>
  <si>
    <t>0070954</t>
  </si>
  <si>
    <t>Mujahid Oil Refinery (Private) Limited</t>
  </si>
  <si>
    <t>0285131</t>
  </si>
  <si>
    <t>0147421</t>
  </si>
  <si>
    <t>0270354</t>
  </si>
  <si>
    <t>0251563</t>
  </si>
  <si>
    <t>0216064</t>
  </si>
  <si>
    <t>0283097</t>
  </si>
  <si>
    <t>0235976</t>
  </si>
  <si>
    <t>0267086</t>
  </si>
  <si>
    <t>0234917</t>
  </si>
  <si>
    <t>0240679</t>
  </si>
  <si>
    <t>0270157</t>
  </si>
  <si>
    <t>0065854</t>
  </si>
  <si>
    <t>0300262</t>
  </si>
  <si>
    <t>0187659</t>
  </si>
  <si>
    <t>0232591</t>
  </si>
  <si>
    <t>0173591</t>
  </si>
  <si>
    <t>0239503</t>
  </si>
  <si>
    <t>0120468</t>
  </si>
  <si>
    <t>0075232</t>
  </si>
  <si>
    <t>0257388</t>
  </si>
  <si>
    <t>0243322</t>
  </si>
  <si>
    <t>0005283</t>
  </si>
  <si>
    <t>0220094</t>
  </si>
  <si>
    <t>0322341</t>
  </si>
  <si>
    <t>0053438</t>
  </si>
  <si>
    <t>0295130</t>
  </si>
  <si>
    <t>0295031</t>
  </si>
  <si>
    <t>0005017</t>
  </si>
  <si>
    <t>0218918</t>
  </si>
  <si>
    <t>0274089</t>
  </si>
  <si>
    <t>0146706</t>
  </si>
  <si>
    <t>0228899</t>
  </si>
  <si>
    <t>0272078</t>
  </si>
  <si>
    <t>0061948</t>
  </si>
  <si>
    <t>0282484</t>
  </si>
  <si>
    <t>0323965</t>
  </si>
  <si>
    <t>0283612</t>
  </si>
  <si>
    <t>0167919</t>
  </si>
  <si>
    <t>0274216</t>
  </si>
  <si>
    <t>0215022</t>
  </si>
  <si>
    <t>0126978</t>
  </si>
  <si>
    <t>0287071</t>
  </si>
  <si>
    <t>0267343</t>
  </si>
  <si>
    <t>0220478</t>
  </si>
  <si>
    <t>0005259</t>
  </si>
  <si>
    <t>0185811</t>
  </si>
  <si>
    <t>0254377</t>
  </si>
  <si>
    <t>0225806</t>
  </si>
  <si>
    <t>0261769</t>
  </si>
  <si>
    <t>0290746</t>
  </si>
  <si>
    <t>0144534</t>
  </si>
  <si>
    <t>0257516</t>
  </si>
  <si>
    <t>0223550</t>
  </si>
  <si>
    <t>0275208</t>
  </si>
  <si>
    <t>0242989</t>
  </si>
  <si>
    <t>0252777</t>
  </si>
  <si>
    <t>0309481</t>
  </si>
  <si>
    <t>0288276</t>
  </si>
  <si>
    <t>0289026</t>
  </si>
  <si>
    <t>0209782</t>
  </si>
  <si>
    <t>0306273</t>
  </si>
  <si>
    <t>0312536</t>
  </si>
  <si>
    <t>0242972</t>
  </si>
  <si>
    <t>0011036</t>
  </si>
  <si>
    <t>0281725</t>
  </si>
  <si>
    <t>0250747</t>
  </si>
  <si>
    <t>0288243</t>
  </si>
  <si>
    <t>0236600</t>
  </si>
  <si>
    <t>0243225</t>
  </si>
  <si>
    <t>0258085</t>
  </si>
  <si>
    <t>0290575</t>
  </si>
  <si>
    <t>0155504</t>
  </si>
  <si>
    <t>0085047</t>
  </si>
  <si>
    <t>0251795</t>
  </si>
  <si>
    <t>0229089</t>
  </si>
  <si>
    <t>0236115</t>
  </si>
  <si>
    <t>0185309</t>
  </si>
  <si>
    <t>0235617</t>
  </si>
  <si>
    <t>0316763</t>
  </si>
  <si>
    <t>0120582</t>
  </si>
  <si>
    <t>0308029</t>
  </si>
  <si>
    <t>0250088</t>
  </si>
  <si>
    <t>0245158</t>
  </si>
  <si>
    <t>0232173</t>
  </si>
  <si>
    <t>0010224</t>
  </si>
  <si>
    <t>0269787</t>
  </si>
  <si>
    <t>0239497</t>
  </si>
  <si>
    <t>0225722</t>
  </si>
  <si>
    <t>0191679</t>
  </si>
  <si>
    <t>0306478</t>
  </si>
  <si>
    <t>0196958</t>
  </si>
  <si>
    <t>0220645</t>
  </si>
  <si>
    <t>0219477</t>
  </si>
  <si>
    <t>0103618</t>
  </si>
  <si>
    <t>0229695</t>
  </si>
  <si>
    <t>0273582</t>
  </si>
  <si>
    <t>0047819</t>
  </si>
  <si>
    <t>0298479</t>
  </si>
  <si>
    <t>0121837</t>
  </si>
  <si>
    <t>0219756</t>
  </si>
  <si>
    <t>0241839</t>
  </si>
  <si>
    <t>0262946</t>
  </si>
  <si>
    <t>0096271</t>
  </si>
  <si>
    <t>0252013</t>
  </si>
  <si>
    <t>0240628</t>
  </si>
  <si>
    <t>0171789</t>
  </si>
  <si>
    <t>0293982</t>
  </si>
  <si>
    <t>0203569</t>
  </si>
  <si>
    <t>0253862</t>
  </si>
  <si>
    <t>0277981</t>
  </si>
  <si>
    <t>0289830</t>
  </si>
  <si>
    <t>0218404</t>
  </si>
  <si>
    <t>0246405</t>
  </si>
  <si>
    <t>0173263</t>
  </si>
  <si>
    <t>0250003</t>
  </si>
  <si>
    <t>0213901</t>
  </si>
  <si>
    <t>0225775</t>
  </si>
  <si>
    <t>0215731</t>
  </si>
  <si>
    <t>0292370</t>
  </si>
  <si>
    <t>0278763</t>
  </si>
  <si>
    <t>0248118</t>
  </si>
  <si>
    <t>0290180</t>
  </si>
  <si>
    <t>BRIGHT DISTRIBUTORS</t>
  </si>
  <si>
    <t>Muhammad Ali Ghulam Muhammad</t>
  </si>
  <si>
    <t>0308171</t>
  </si>
  <si>
    <t>0235604</t>
  </si>
  <si>
    <t>0001598</t>
  </si>
  <si>
    <t>0304533</t>
  </si>
  <si>
    <t>0262860</t>
  </si>
  <si>
    <t>0333616</t>
  </si>
  <si>
    <t>0294597</t>
  </si>
  <si>
    <t>0304163</t>
  </si>
  <si>
    <t>0319730</t>
  </si>
  <si>
    <t>0321951</t>
  </si>
  <si>
    <t>0193574</t>
  </si>
  <si>
    <t>0333376</t>
  </si>
  <si>
    <t>0266419</t>
  </si>
  <si>
    <t>0333530</t>
  </si>
  <si>
    <t>0017068</t>
  </si>
  <si>
    <t>0007034</t>
  </si>
  <si>
    <t>0220217</t>
  </si>
  <si>
    <t>0298332</t>
  </si>
  <si>
    <t>0239897</t>
  </si>
  <si>
    <t>0019837</t>
  </si>
  <si>
    <t>0321075</t>
  </si>
  <si>
    <t>0260478</t>
  </si>
  <si>
    <t>0275031</t>
  </si>
  <si>
    <t>0287113</t>
  </si>
  <si>
    <t>0248509</t>
  </si>
  <si>
    <t>0336394</t>
  </si>
  <si>
    <t>0341928</t>
  </si>
  <si>
    <t>0293527</t>
  </si>
  <si>
    <t>0195870</t>
  </si>
  <si>
    <t>Excel Industrial Services/RAHIL AYOUB ANSARI</t>
  </si>
  <si>
    <t>0181957</t>
  </si>
  <si>
    <t>0128663</t>
  </si>
  <si>
    <t>0307258</t>
  </si>
  <si>
    <t>0279763</t>
  </si>
  <si>
    <t>0285387</t>
  </si>
  <si>
    <t>0286439</t>
  </si>
  <si>
    <t>0339195</t>
  </si>
  <si>
    <t>0332893</t>
  </si>
  <si>
    <t>0338457</t>
  </si>
  <si>
    <t>0337625</t>
  </si>
  <si>
    <t>0314541</t>
  </si>
  <si>
    <t>0187456</t>
  </si>
  <si>
    <t>0126102</t>
  </si>
  <si>
    <t>0328530</t>
  </si>
  <si>
    <t>0335912</t>
  </si>
  <si>
    <t>0281059</t>
  </si>
  <si>
    <t>0196720</t>
  </si>
  <si>
    <t>0086693</t>
  </si>
  <si>
    <t>0307740</t>
  </si>
  <si>
    <t>0328246</t>
  </si>
  <si>
    <t>0303626</t>
  </si>
  <si>
    <t>0337976</t>
  </si>
  <si>
    <t>0342053</t>
  </si>
  <si>
    <t>0247341</t>
  </si>
  <si>
    <t>0173057</t>
  </si>
  <si>
    <t>0288739</t>
  </si>
  <si>
    <t>0326324</t>
  </si>
  <si>
    <t>0234516</t>
  </si>
  <si>
    <t>0278129</t>
  </si>
  <si>
    <t>0007886</t>
  </si>
  <si>
    <t>0001610</t>
  </si>
  <si>
    <t>0322627</t>
  </si>
  <si>
    <t>0328473</t>
  </si>
  <si>
    <t>0219010</t>
  </si>
  <si>
    <t>0336517</t>
  </si>
  <si>
    <t>0285058</t>
  </si>
  <si>
    <t>0331697</t>
  </si>
  <si>
    <t>0183623</t>
  </si>
  <si>
    <t>0326320</t>
  </si>
  <si>
    <t>0030932</t>
  </si>
  <si>
    <t>0328152</t>
  </si>
  <si>
    <t>0324980</t>
  </si>
  <si>
    <t>0338012</t>
  </si>
  <si>
    <t>0329390</t>
  </si>
  <si>
    <t>0217379</t>
  </si>
  <si>
    <t>0287316</t>
  </si>
  <si>
    <t>0234983</t>
  </si>
  <si>
    <t>0266460</t>
  </si>
  <si>
    <t>0001189</t>
  </si>
  <si>
    <t>0015041</t>
  </si>
  <si>
    <t>0329246</t>
  </si>
  <si>
    <t>0265155</t>
  </si>
  <si>
    <t>0296552</t>
  </si>
  <si>
    <t>0035461</t>
  </si>
  <si>
    <t>0303211</t>
  </si>
  <si>
    <t>0142276</t>
  </si>
  <si>
    <t>0315139</t>
  </si>
  <si>
    <t>0341386</t>
  </si>
  <si>
    <t>0236399</t>
  </si>
  <si>
    <t>0297380</t>
  </si>
  <si>
    <t>0313340</t>
  </si>
  <si>
    <t>0153599</t>
  </si>
  <si>
    <t>0329619</t>
  </si>
  <si>
    <t>0250487</t>
  </si>
  <si>
    <t>0308290</t>
  </si>
  <si>
    <t>0145200</t>
  </si>
  <si>
    <t>0331828</t>
  </si>
  <si>
    <t>0215609</t>
  </si>
  <si>
    <t>0280807</t>
  </si>
  <si>
    <t>0247962</t>
  </si>
  <si>
    <t>0328027</t>
  </si>
  <si>
    <t>0257617</t>
  </si>
  <si>
    <t>0043848</t>
  </si>
  <si>
    <t>0276609</t>
  </si>
  <si>
    <t>0238810</t>
  </si>
  <si>
    <t>0337827</t>
  </si>
  <si>
    <t>0300934</t>
  </si>
  <si>
    <t>0283007</t>
  </si>
  <si>
    <t>0265539</t>
  </si>
  <si>
    <t>0291383</t>
  </si>
  <si>
    <t>0178236</t>
  </si>
  <si>
    <t>0160113</t>
  </si>
  <si>
    <t>0314012</t>
  </si>
  <si>
    <t>0285163</t>
  </si>
  <si>
    <t>0141037</t>
  </si>
  <si>
    <t>0141488</t>
  </si>
  <si>
    <t>0309967</t>
  </si>
  <si>
    <t>0323329</t>
  </si>
  <si>
    <t>0145905</t>
  </si>
  <si>
    <t>0019337</t>
  </si>
  <si>
    <t>0302929</t>
  </si>
  <si>
    <t>0129015</t>
  </si>
  <si>
    <t>0021416</t>
  </si>
  <si>
    <t>0138125</t>
  </si>
  <si>
    <t>0131139</t>
  </si>
  <si>
    <t>0324747</t>
  </si>
  <si>
    <t>0347133</t>
  </si>
  <si>
    <t>0265742</t>
  </si>
  <si>
    <t>0185900</t>
  </si>
  <si>
    <t>0341363</t>
  </si>
  <si>
    <t>0320882</t>
  </si>
  <si>
    <t>0342173</t>
  </si>
  <si>
    <t>0184418</t>
  </si>
  <si>
    <t>0232555</t>
  </si>
  <si>
    <t>0296866</t>
  </si>
  <si>
    <t>0353083</t>
  </si>
  <si>
    <t>0301335</t>
  </si>
  <si>
    <t>0304274</t>
  </si>
  <si>
    <t>0235347</t>
  </si>
  <si>
    <t>0354377</t>
  </si>
  <si>
    <t>0264049</t>
  </si>
  <si>
    <t>0192377</t>
  </si>
  <si>
    <t>0328561</t>
  </si>
  <si>
    <t>0309026</t>
  </si>
  <si>
    <t>0330558</t>
  </si>
  <si>
    <t>0331467</t>
  </si>
  <si>
    <t>0106420</t>
  </si>
  <si>
    <t>0174388</t>
  </si>
  <si>
    <t>0323850</t>
  </si>
  <si>
    <t>0291832</t>
  </si>
  <si>
    <t>0346579</t>
  </si>
  <si>
    <t>0339247</t>
  </si>
  <si>
    <t>0343511</t>
  </si>
  <si>
    <t>0006036</t>
  </si>
  <si>
    <t>0034245</t>
  </si>
  <si>
    <t>0332987</t>
  </si>
  <si>
    <t>0002438</t>
  </si>
  <si>
    <t>0293596</t>
  </si>
  <si>
    <t>0363144</t>
  </si>
  <si>
    <t>AZNEEM BILWANI</t>
  </si>
  <si>
    <t>0324186</t>
  </si>
  <si>
    <t>0369482</t>
  </si>
  <si>
    <t>0053537</t>
  </si>
  <si>
    <t>0370545</t>
  </si>
  <si>
    <t>0368597</t>
  </si>
  <si>
    <t>0371811</t>
  </si>
  <si>
    <t>0196064</t>
  </si>
  <si>
    <t>0365974</t>
  </si>
  <si>
    <t>0362559</t>
  </si>
  <si>
    <t>0373353</t>
  </si>
  <si>
    <t>0357333</t>
  </si>
  <si>
    <t>MASS IRON STEEL</t>
  </si>
  <si>
    <t>0375817</t>
  </si>
  <si>
    <t>0325208</t>
  </si>
  <si>
    <t>0340694</t>
  </si>
  <si>
    <t>0363523</t>
  </si>
  <si>
    <t>0353076</t>
  </si>
  <si>
    <t>0367901</t>
  </si>
  <si>
    <t>0255057</t>
  </si>
  <si>
    <t>0343996</t>
  </si>
  <si>
    <t>0367003</t>
  </si>
  <si>
    <t>0202421</t>
  </si>
  <si>
    <t>0357157</t>
  </si>
  <si>
    <t>0358169</t>
  </si>
  <si>
    <t>0344034</t>
  </si>
  <si>
    <t>WATEEN TELECOM LTD</t>
  </si>
  <si>
    <t>WATEEN SOLUTIONS PVT LIMITED</t>
  </si>
  <si>
    <t>WATEEN WIMAX (PVT) LIMITED</t>
  </si>
  <si>
    <t>0213022</t>
  </si>
  <si>
    <t>0344403</t>
  </si>
  <si>
    <t>0360388</t>
  </si>
  <si>
    <t>0365331</t>
  </si>
  <si>
    <t>0347073</t>
  </si>
  <si>
    <t>0229890</t>
  </si>
  <si>
    <t>0374747</t>
  </si>
  <si>
    <t>0071175</t>
  </si>
  <si>
    <t>0365123</t>
  </si>
  <si>
    <t>0359509</t>
  </si>
  <si>
    <t>0330965</t>
  </si>
  <si>
    <t>0376132</t>
  </si>
  <si>
    <t>0360022</t>
  </si>
  <si>
    <t>0347582</t>
  </si>
  <si>
    <t>0354199</t>
  </si>
  <si>
    <t>0167764</t>
  </si>
  <si>
    <t>0374687</t>
  </si>
  <si>
    <t>0076015</t>
  </si>
  <si>
    <t>0352532</t>
  </si>
  <si>
    <t>0218481</t>
  </si>
  <si>
    <t>0348905</t>
  </si>
  <si>
    <t>0309583</t>
  </si>
  <si>
    <t>0374191</t>
  </si>
  <si>
    <t>0353521</t>
  </si>
  <si>
    <t>0348886</t>
  </si>
  <si>
    <t>0047758</t>
  </si>
  <si>
    <t>0022011</t>
  </si>
  <si>
    <t>0367184</t>
  </si>
  <si>
    <t>0365214</t>
  </si>
  <si>
    <t>0332403</t>
  </si>
  <si>
    <t>0357687</t>
  </si>
  <si>
    <t>0358179</t>
  </si>
  <si>
    <t>0375444</t>
  </si>
  <si>
    <t>0349385</t>
  </si>
  <si>
    <t>0375618</t>
  </si>
  <si>
    <t>0190001</t>
  </si>
  <si>
    <t>0386756</t>
  </si>
  <si>
    <t>0246651</t>
  </si>
  <si>
    <t>0334031</t>
  </si>
  <si>
    <t>0265126</t>
  </si>
  <si>
    <t>0355097</t>
  </si>
  <si>
    <t>0145066</t>
  </si>
  <si>
    <t>0019218</t>
  </si>
  <si>
    <t>0363527</t>
  </si>
  <si>
    <t>0328356</t>
  </si>
  <si>
    <t>0378938</t>
  </si>
  <si>
    <t>0373884</t>
  </si>
  <si>
    <t>0337246</t>
  </si>
  <si>
    <t>0373290</t>
  </si>
  <si>
    <t>CONSTRUCT</t>
  </si>
  <si>
    <t>0342946</t>
  </si>
  <si>
    <t>0361186</t>
  </si>
  <si>
    <t>0360965</t>
  </si>
  <si>
    <t>0291578</t>
  </si>
  <si>
    <t>0123770</t>
  </si>
  <si>
    <t>0366827</t>
  </si>
  <si>
    <t>0381537</t>
  </si>
  <si>
    <t>0159743</t>
  </si>
  <si>
    <t>0331227</t>
  </si>
  <si>
    <t>0154756</t>
  </si>
  <si>
    <t>0306138</t>
  </si>
  <si>
    <t>0185584</t>
  </si>
  <si>
    <t>0358007</t>
  </si>
  <si>
    <t>0052105</t>
  </si>
  <si>
    <t>0313988</t>
  </si>
  <si>
    <t>0375712</t>
  </si>
  <si>
    <t>0248914</t>
  </si>
  <si>
    <t>0285694</t>
  </si>
  <si>
    <t>0234819</t>
  </si>
  <si>
    <t>0351105</t>
  </si>
  <si>
    <t>0211888</t>
  </si>
  <si>
    <t>0378701</t>
  </si>
  <si>
    <t>0066450</t>
  </si>
  <si>
    <t>0186212</t>
  </si>
  <si>
    <t>0029327</t>
  </si>
  <si>
    <t>0288518</t>
  </si>
  <si>
    <t>0003769</t>
  </si>
  <si>
    <t>0274591</t>
  </si>
  <si>
    <t>0371928</t>
  </si>
  <si>
    <t>MEHRIA TOWN PVT LTD</t>
  </si>
  <si>
    <t>0331276</t>
  </si>
  <si>
    <t>0342826</t>
  </si>
  <si>
    <t>0223281</t>
  </si>
  <si>
    <t>0012588</t>
  </si>
  <si>
    <t>1111111</t>
  </si>
  <si>
    <t>PIONEER POULTRY PRODUCTS (PVT) LTD</t>
  </si>
  <si>
    <t>0382625</t>
  </si>
  <si>
    <t>0133717</t>
  </si>
  <si>
    <t>0315578</t>
  </si>
  <si>
    <t>0363581</t>
  </si>
  <si>
    <t>0000295</t>
  </si>
  <si>
    <t>0293203</t>
  </si>
  <si>
    <t>0089913</t>
  </si>
  <si>
    <t>0223450</t>
  </si>
  <si>
    <t>0327588</t>
  </si>
  <si>
    <t>0241476</t>
  </si>
  <si>
    <t>0340305</t>
  </si>
  <si>
    <t>0144496</t>
  </si>
  <si>
    <t>0250614</t>
  </si>
  <si>
    <t>0379519</t>
  </si>
  <si>
    <t>0119684</t>
  </si>
  <si>
    <t>0374688</t>
  </si>
  <si>
    <t>0352860</t>
  </si>
  <si>
    <t>0225147</t>
  </si>
  <si>
    <t>0380302</t>
  </si>
  <si>
    <t>0062195</t>
  </si>
  <si>
    <t>0294240</t>
  </si>
  <si>
    <t>0389655</t>
  </si>
  <si>
    <t>0084913</t>
  </si>
  <si>
    <t>0381636</t>
  </si>
  <si>
    <t>0381364</t>
  </si>
  <si>
    <t>0275799</t>
  </si>
  <si>
    <t>0220216</t>
  </si>
  <si>
    <t>0080067</t>
  </si>
  <si>
    <t>0270995</t>
  </si>
  <si>
    <t>0382780</t>
  </si>
  <si>
    <t>0381368</t>
  </si>
  <si>
    <t>0375657</t>
  </si>
  <si>
    <t>0221562</t>
  </si>
  <si>
    <t>0382385</t>
  </si>
  <si>
    <t>0390329</t>
  </si>
  <si>
    <t>0348586</t>
  </si>
  <si>
    <t>0210427</t>
  </si>
  <si>
    <t>0334473</t>
  </si>
  <si>
    <t>0223181</t>
  </si>
  <si>
    <t>0262724</t>
  </si>
  <si>
    <t>0376009</t>
  </si>
  <si>
    <t>0029653</t>
  </si>
  <si>
    <t>0264766</t>
  </si>
  <si>
    <t>0375061</t>
  </si>
  <si>
    <t>0381136</t>
  </si>
  <si>
    <t>0239101</t>
  </si>
  <si>
    <t>0277156</t>
  </si>
  <si>
    <t>0389768</t>
  </si>
  <si>
    <t>Rehman Impex</t>
  </si>
  <si>
    <t>Zainab Enterprises</t>
  </si>
  <si>
    <t>0386233</t>
  </si>
  <si>
    <t>0110506</t>
  </si>
  <si>
    <t>0288322</t>
  </si>
  <si>
    <t>0269637</t>
  </si>
  <si>
    <t>0320216</t>
  </si>
  <si>
    <t>0222465</t>
  </si>
  <si>
    <t>0264584</t>
  </si>
  <si>
    <t>0398031</t>
  </si>
  <si>
    <t>0251444</t>
  </si>
  <si>
    <t>0346985</t>
  </si>
  <si>
    <t>0374914</t>
  </si>
  <si>
    <t>0389321</t>
  </si>
  <si>
    <t>0379830</t>
  </si>
  <si>
    <t>0199465</t>
  </si>
  <si>
    <t>0386213</t>
  </si>
  <si>
    <t>0391711</t>
  </si>
  <si>
    <t>0398040</t>
  </si>
  <si>
    <t>0200723</t>
  </si>
  <si>
    <t>0283098</t>
  </si>
  <si>
    <t>0393509</t>
  </si>
  <si>
    <t>0394852</t>
  </si>
  <si>
    <t>0353038</t>
  </si>
  <si>
    <t>0383123</t>
  </si>
  <si>
    <t>0386731</t>
  </si>
  <si>
    <t>0383519</t>
  </si>
  <si>
    <t>0351299</t>
  </si>
  <si>
    <t>0387923</t>
  </si>
  <si>
    <t>CONSULTANTS GROUP</t>
  </si>
  <si>
    <t>HAJVAIRY STEEL INDUSTRIES PVT LTD</t>
  </si>
  <si>
    <t>Mughal Steel Metallurgies Corporation Limited</t>
  </si>
  <si>
    <t>Royat-ul-Madina Travel and Tours (Abdul Adil Qadri)</t>
  </si>
  <si>
    <t>Shahid Bakhshi &amp; Nisar Ahmed</t>
  </si>
  <si>
    <t>THE IMPERIAL ELECTRIC CO PVT LTD</t>
  </si>
  <si>
    <t>0402651</t>
  </si>
  <si>
    <t>0397858</t>
  </si>
  <si>
    <t>0399962</t>
  </si>
  <si>
    <t>0401653</t>
  </si>
  <si>
    <t>0404513</t>
  </si>
  <si>
    <t>0393794</t>
  </si>
  <si>
    <t>0401716</t>
  </si>
  <si>
    <t>0398104</t>
  </si>
  <si>
    <t>0399475</t>
  </si>
  <si>
    <t>0396325</t>
  </si>
  <si>
    <t>0400356</t>
  </si>
  <si>
    <t>0206570</t>
  </si>
  <si>
    <t>0405502</t>
  </si>
  <si>
    <t>0272373</t>
  </si>
  <si>
    <t>0384481</t>
  </si>
  <si>
    <t>0179253</t>
  </si>
  <si>
    <t>0203459</t>
  </si>
  <si>
    <t>0058872</t>
  </si>
  <si>
    <t>0396295</t>
  </si>
  <si>
    <t>0392704</t>
  </si>
  <si>
    <t>0362830</t>
  </si>
  <si>
    <t>0402448</t>
  </si>
  <si>
    <t>0404414</t>
  </si>
  <si>
    <t>0388751</t>
  </si>
  <si>
    <t>0397866</t>
  </si>
  <si>
    <t>0272852</t>
  </si>
  <si>
    <t>0306312</t>
  </si>
  <si>
    <t>0230654</t>
  </si>
  <si>
    <t>0409025</t>
  </si>
  <si>
    <t>0397125</t>
  </si>
  <si>
    <t>0322410</t>
  </si>
  <si>
    <t>0398921</t>
  </si>
  <si>
    <t>0408053</t>
  </si>
  <si>
    <t>0309724</t>
  </si>
  <si>
    <t>0396421</t>
  </si>
  <si>
    <t>0324511</t>
  </si>
  <si>
    <t>0401420</t>
  </si>
  <si>
    <t>0148342</t>
  </si>
  <si>
    <t>0409572</t>
  </si>
  <si>
    <t>0398531</t>
  </si>
  <si>
    <t>0227508</t>
  </si>
  <si>
    <t>0319624</t>
  </si>
  <si>
    <t>0012363</t>
  </si>
  <si>
    <t>0406298</t>
  </si>
  <si>
    <t>0181818</t>
  </si>
  <si>
    <t>0390708</t>
  </si>
  <si>
    <t>0051760</t>
  </si>
  <si>
    <t>SECUCON</t>
  </si>
  <si>
    <t>0282160</t>
  </si>
  <si>
    <t>0390004</t>
  </si>
  <si>
    <t>0397619</t>
  </si>
  <si>
    <t>0090928</t>
  </si>
  <si>
    <t>0258145</t>
  </si>
  <si>
    <t>0123936</t>
  </si>
  <si>
    <t>0004551</t>
  </si>
  <si>
    <t>0395873</t>
  </si>
  <si>
    <t>0368322</t>
  </si>
  <si>
    <t>0099107</t>
  </si>
  <si>
    <t>0151282</t>
  </si>
  <si>
    <t>0414328</t>
  </si>
  <si>
    <t>0412385</t>
  </si>
  <si>
    <t>0413647</t>
  </si>
  <si>
    <t>0232212</t>
  </si>
  <si>
    <t>0415716</t>
  </si>
  <si>
    <t>0406026</t>
  </si>
  <si>
    <t>0409578</t>
  </si>
  <si>
    <t>0407118</t>
  </si>
  <si>
    <t>0413938</t>
  </si>
  <si>
    <t>0386412</t>
  </si>
  <si>
    <t>0409168</t>
  </si>
  <si>
    <t>0414730</t>
  </si>
  <si>
    <t>0266261</t>
  </si>
  <si>
    <t>0375119</t>
  </si>
  <si>
    <t>0407227</t>
  </si>
  <si>
    <t>0408528</t>
  </si>
  <si>
    <t>0413221</t>
  </si>
  <si>
    <t>0417422</t>
  </si>
  <si>
    <t>0113482</t>
  </si>
  <si>
    <t>BESTWAY SERVICES</t>
  </si>
  <si>
    <t>0401219</t>
  </si>
  <si>
    <t>0416247</t>
  </si>
  <si>
    <t>0286726</t>
  </si>
  <si>
    <t>0411149</t>
  </si>
  <si>
    <t>0421172</t>
  </si>
  <si>
    <t>0412215</t>
  </si>
  <si>
    <t>0417563</t>
  </si>
  <si>
    <t>0368527</t>
  </si>
  <si>
    <t>M.M.K Enterprises</t>
  </si>
  <si>
    <t>0226744</t>
  </si>
  <si>
    <t>0423965</t>
  </si>
  <si>
    <t>0419431</t>
  </si>
  <si>
    <t>0142463</t>
  </si>
  <si>
    <t>0030626</t>
  </si>
  <si>
    <t>0163963</t>
  </si>
  <si>
    <t>0422938</t>
  </si>
  <si>
    <t>0419354</t>
  </si>
  <si>
    <t>0378452</t>
  </si>
  <si>
    <t>0382292</t>
  </si>
  <si>
    <t>0147119</t>
  </si>
  <si>
    <t>0158778</t>
  </si>
  <si>
    <t>0424486</t>
  </si>
  <si>
    <t>0325238</t>
  </si>
  <si>
    <t>0421378</t>
  </si>
  <si>
    <t>ANDROMEDA TECHNOLOGIES PVT LTD</t>
  </si>
  <si>
    <t>0361418</t>
  </si>
  <si>
    <t>0170560</t>
  </si>
  <si>
    <t>0104555</t>
  </si>
  <si>
    <t>0430006</t>
  </si>
  <si>
    <t>0424571</t>
  </si>
  <si>
    <t>0398925</t>
  </si>
  <si>
    <t>0121001</t>
  </si>
  <si>
    <t>0408921</t>
  </si>
  <si>
    <t>MUNAF IBRAHIM</t>
  </si>
  <si>
    <t>0056794</t>
  </si>
  <si>
    <t>0238834</t>
  </si>
  <si>
    <t>0324600</t>
  </si>
  <si>
    <t>0151137</t>
  </si>
  <si>
    <t>0372470</t>
  </si>
  <si>
    <t>0289490</t>
  </si>
  <si>
    <t>0422215</t>
  </si>
  <si>
    <t>0423601</t>
  </si>
  <si>
    <t>0408135</t>
  </si>
  <si>
    <t>0391229</t>
  </si>
  <si>
    <t>0314684</t>
  </si>
  <si>
    <t>0323551</t>
  </si>
  <si>
    <t>STANDARD PAINT HOUSE</t>
  </si>
  <si>
    <t>0428524</t>
  </si>
  <si>
    <t>0424394</t>
  </si>
  <si>
    <t>0072339</t>
  </si>
  <si>
    <t>TUFAIL CHEMICAL INDUSTRIES LTD</t>
  </si>
  <si>
    <t>0069724</t>
  </si>
  <si>
    <t>0435690</t>
  </si>
  <si>
    <t>0421748</t>
  </si>
  <si>
    <t>0226323</t>
  </si>
  <si>
    <t>0430770</t>
  </si>
  <si>
    <t>0051171</t>
  </si>
  <si>
    <t>0404273</t>
  </si>
  <si>
    <t>0434256</t>
  </si>
  <si>
    <t>0213181</t>
  </si>
  <si>
    <t>0433215</t>
  </si>
  <si>
    <t>0093149</t>
  </si>
  <si>
    <t>0428783</t>
  </si>
  <si>
    <t>0371746</t>
  </si>
  <si>
    <t>SPARK PRIVATE LIMITED</t>
  </si>
  <si>
    <t>0430953</t>
  </si>
  <si>
    <t>0431248</t>
  </si>
  <si>
    <t>0428178</t>
  </si>
  <si>
    <t>0434072</t>
  </si>
  <si>
    <t>0426404</t>
  </si>
  <si>
    <t>0088331</t>
  </si>
  <si>
    <t>0431953</t>
  </si>
  <si>
    <t>0299970</t>
  </si>
  <si>
    <t>0441613</t>
  </si>
  <si>
    <t>0421401</t>
  </si>
  <si>
    <t>0362756</t>
  </si>
  <si>
    <t>0437862</t>
  </si>
  <si>
    <t>0437877</t>
  </si>
  <si>
    <t>0430915</t>
  </si>
  <si>
    <t>0387482</t>
  </si>
  <si>
    <t>0386653</t>
  </si>
  <si>
    <t>0439846</t>
  </si>
  <si>
    <t>0421113</t>
  </si>
  <si>
    <t>0431924</t>
  </si>
  <si>
    <t>0419735</t>
  </si>
  <si>
    <t>0442183</t>
  </si>
  <si>
    <t>0355583</t>
  </si>
  <si>
    <t>0442540</t>
  </si>
  <si>
    <t>0441078</t>
  </si>
  <si>
    <t>0438590</t>
  </si>
  <si>
    <t>0402137</t>
  </si>
  <si>
    <t>0437873</t>
  </si>
  <si>
    <t>0429000</t>
  </si>
  <si>
    <t>0428774</t>
  </si>
  <si>
    <t>0432972</t>
  </si>
  <si>
    <t>0152779</t>
  </si>
  <si>
    <t>0449695</t>
  </si>
  <si>
    <t>0112109</t>
  </si>
  <si>
    <t>0449455</t>
  </si>
  <si>
    <t>0397339</t>
  </si>
  <si>
    <t>0290106</t>
  </si>
  <si>
    <t>0234829</t>
  </si>
  <si>
    <t>0449471</t>
  </si>
  <si>
    <t>0366961</t>
  </si>
  <si>
    <t>0355591</t>
  </si>
  <si>
    <t>0449414</t>
  </si>
  <si>
    <t>0421424</t>
  </si>
  <si>
    <t>0217536</t>
  </si>
  <si>
    <t>0431620</t>
  </si>
  <si>
    <t>0050985</t>
  </si>
  <si>
    <t>0254029</t>
  </si>
  <si>
    <t>0354054</t>
  </si>
  <si>
    <t>0443483</t>
  </si>
  <si>
    <t>0438073</t>
  </si>
  <si>
    <t>0443123</t>
  </si>
  <si>
    <t>0202326</t>
  </si>
  <si>
    <t>0353631</t>
  </si>
  <si>
    <t>0452618</t>
  </si>
  <si>
    <t>0090844</t>
  </si>
  <si>
    <t>0359203</t>
  </si>
  <si>
    <t>0364912</t>
  </si>
  <si>
    <t>0269935</t>
  </si>
  <si>
    <t>0437902</t>
  </si>
  <si>
    <t>0450578</t>
  </si>
  <si>
    <t>JADEED STEEL PVT LTD</t>
  </si>
  <si>
    <t>0452742</t>
  </si>
  <si>
    <t>0374646</t>
  </si>
  <si>
    <t>0445369</t>
  </si>
  <si>
    <t>0396721</t>
  </si>
  <si>
    <t>0455361</t>
  </si>
  <si>
    <t>0452251</t>
  </si>
  <si>
    <t>0434287</t>
  </si>
  <si>
    <t>0452689</t>
  </si>
  <si>
    <t>0229921</t>
  </si>
  <si>
    <t>Shan Trade International</t>
  </si>
  <si>
    <t>0445523</t>
  </si>
  <si>
    <t>0450805</t>
  </si>
  <si>
    <t>0455601</t>
  </si>
  <si>
    <t>0429266</t>
  </si>
  <si>
    <t>0177309</t>
  </si>
  <si>
    <t>0180903</t>
  </si>
  <si>
    <t>0587831</t>
  </si>
  <si>
    <t>0513854</t>
  </si>
  <si>
    <t>0258727</t>
  </si>
  <si>
    <t>0454140</t>
  </si>
  <si>
    <t>0183746</t>
  </si>
  <si>
    <t>0003249</t>
  </si>
  <si>
    <t>0496184</t>
  </si>
  <si>
    <t>0548217</t>
  </si>
  <si>
    <t>0492508</t>
  </si>
  <si>
    <t>0526334</t>
  </si>
  <si>
    <t>0529411</t>
  </si>
  <si>
    <t>0549474</t>
  </si>
  <si>
    <t>0518610</t>
  </si>
  <si>
    <t>0506143</t>
  </si>
  <si>
    <t>0505481</t>
  </si>
  <si>
    <t>0395251</t>
  </si>
  <si>
    <t>0312556</t>
  </si>
  <si>
    <t>0508116</t>
  </si>
  <si>
    <t>0487131</t>
  </si>
  <si>
    <t>0449329</t>
  </si>
  <si>
    <t>0422944</t>
  </si>
  <si>
    <t>0527417</t>
  </si>
  <si>
    <t>0003893</t>
  </si>
  <si>
    <t>0353621</t>
  </si>
  <si>
    <t>0371281</t>
  </si>
  <si>
    <t>0509754</t>
  </si>
  <si>
    <t>0510966</t>
  </si>
  <si>
    <t>0410355</t>
  </si>
  <si>
    <t>0085511</t>
  </si>
  <si>
    <t>0506431</t>
  </si>
  <si>
    <t>0135462</t>
  </si>
  <si>
    <t>0439022</t>
  </si>
  <si>
    <t>0558122</t>
  </si>
  <si>
    <t>0200660</t>
  </si>
  <si>
    <t>0438889</t>
  </si>
  <si>
    <t>0518192</t>
  </si>
  <si>
    <t>0519373</t>
  </si>
  <si>
    <t>0543265</t>
  </si>
  <si>
    <t>0539167</t>
  </si>
  <si>
    <t>0456176</t>
  </si>
  <si>
    <t>0383741</t>
  </si>
  <si>
    <t>0435436</t>
  </si>
  <si>
    <t>0285695</t>
  </si>
  <si>
    <t>0423563</t>
  </si>
  <si>
    <t>0458088</t>
  </si>
  <si>
    <t>0353881</t>
  </si>
  <si>
    <t>0141892</t>
  </si>
  <si>
    <t>0470811</t>
  </si>
  <si>
    <t>0458249</t>
  </si>
  <si>
    <t>0509084</t>
  </si>
  <si>
    <t>0581940</t>
  </si>
  <si>
    <t>0511541</t>
  </si>
  <si>
    <t>0455633</t>
  </si>
  <si>
    <t>0451106</t>
  </si>
  <si>
    <t>0509006</t>
  </si>
  <si>
    <t>0568650</t>
  </si>
  <si>
    <t>0498192</t>
  </si>
  <si>
    <t>0511567</t>
  </si>
  <si>
    <t>0472155</t>
  </si>
  <si>
    <t>0480387</t>
  </si>
  <si>
    <t>0470167</t>
  </si>
  <si>
    <t>0060541</t>
  </si>
  <si>
    <t>0512992</t>
  </si>
  <si>
    <t>0033377</t>
  </si>
  <si>
    <t>0470549</t>
  </si>
  <si>
    <t>0224857</t>
  </si>
  <si>
    <t>0540993</t>
  </si>
  <si>
    <t>0507764</t>
  </si>
  <si>
    <t>0234095</t>
  </si>
  <si>
    <t>0471237</t>
  </si>
  <si>
    <t>0507332</t>
  </si>
  <si>
    <t>0286412</t>
  </si>
  <si>
    <t>0572593</t>
  </si>
  <si>
    <t>0558358</t>
  </si>
  <si>
    <t>0497986</t>
  </si>
  <si>
    <t>0459379</t>
  </si>
  <si>
    <t>0516306</t>
  </si>
  <si>
    <t>0044836</t>
  </si>
  <si>
    <t>0463252</t>
  </si>
  <si>
    <t>0225739</t>
  </si>
  <si>
    <t>0474926</t>
  </si>
  <si>
    <t>0323286</t>
  </si>
  <si>
    <t>0475686</t>
  </si>
  <si>
    <t>0520918</t>
  </si>
  <si>
    <t>0526479</t>
  </si>
  <si>
    <t>0128011</t>
  </si>
  <si>
    <t>0563865</t>
  </si>
  <si>
    <t>0526268</t>
  </si>
  <si>
    <t>0483536</t>
  </si>
  <si>
    <t>0581583</t>
  </si>
  <si>
    <t>0511799</t>
  </si>
  <si>
    <t>0193793</t>
  </si>
  <si>
    <t>0470074</t>
  </si>
  <si>
    <t>0475768</t>
  </si>
  <si>
    <t>0515577</t>
  </si>
  <si>
    <t>0516646</t>
  </si>
  <si>
    <t>0520002</t>
  </si>
  <si>
    <t>0485588</t>
  </si>
  <si>
    <t>0466863</t>
  </si>
  <si>
    <t>0243219</t>
  </si>
  <si>
    <t>0393985</t>
  </si>
  <si>
    <t>0495181</t>
  </si>
  <si>
    <t>0114245</t>
  </si>
  <si>
    <t>0427382</t>
  </si>
  <si>
    <t>0510457</t>
  </si>
  <si>
    <t>0245245</t>
  </si>
  <si>
    <t>0520661</t>
  </si>
  <si>
    <t>0525309</t>
  </si>
  <si>
    <t>0447493</t>
  </si>
  <si>
    <t>0470180</t>
  </si>
  <si>
    <t>0445479</t>
  </si>
  <si>
    <t>0512311</t>
  </si>
  <si>
    <t>0453581</t>
  </si>
  <si>
    <t>0236120</t>
  </si>
  <si>
    <t>0154924</t>
  </si>
  <si>
    <t>0471508</t>
  </si>
  <si>
    <t>0173193</t>
  </si>
  <si>
    <t>0543981</t>
  </si>
  <si>
    <t>0369094</t>
  </si>
  <si>
    <t>0510073</t>
  </si>
  <si>
    <t>0491589</t>
  </si>
  <si>
    <t>0155632</t>
  </si>
  <si>
    <t>0362166</t>
  </si>
  <si>
    <t>0529376</t>
  </si>
  <si>
    <t>0115626</t>
  </si>
  <si>
    <t>0431266</t>
  </si>
  <si>
    <t>0524413</t>
  </si>
  <si>
    <t>0494330</t>
  </si>
  <si>
    <t>0521814</t>
  </si>
  <si>
    <t>0516572</t>
  </si>
  <si>
    <t>0558822</t>
  </si>
  <si>
    <t>0556709</t>
  </si>
  <si>
    <t>0370033</t>
  </si>
  <si>
    <t>0262891</t>
  </si>
  <si>
    <t>0526274</t>
  </si>
  <si>
    <t>0465177</t>
  </si>
  <si>
    <t>0546393</t>
  </si>
  <si>
    <t>0000029</t>
  </si>
  <si>
    <t>0514683</t>
  </si>
  <si>
    <t>0556831</t>
  </si>
  <si>
    <t>0344967</t>
  </si>
  <si>
    <t>0437465</t>
  </si>
  <si>
    <t>0515204</t>
  </si>
  <si>
    <t>0362167</t>
  </si>
  <si>
    <t>0522337</t>
  </si>
  <si>
    <t>0386762</t>
  </si>
  <si>
    <t>0013335</t>
  </si>
  <si>
    <t>0060901</t>
  </si>
  <si>
    <t>0504973</t>
  </si>
  <si>
    <t>0352987</t>
  </si>
  <si>
    <t>0502938</t>
  </si>
  <si>
    <t>0500358</t>
  </si>
  <si>
    <t>0522276</t>
  </si>
  <si>
    <t>0134253</t>
  </si>
  <si>
    <t>0550389</t>
  </si>
  <si>
    <t>0483094</t>
  </si>
  <si>
    <t>0479420</t>
  </si>
  <si>
    <t>0068749</t>
  </si>
  <si>
    <t>0563539</t>
  </si>
  <si>
    <t>0501048</t>
  </si>
  <si>
    <t>0511388</t>
  </si>
  <si>
    <t>0433067</t>
  </si>
  <si>
    <t>0502773</t>
  </si>
  <si>
    <t>0518879</t>
  </si>
  <si>
    <t>0496379</t>
  </si>
  <si>
    <t>0175377</t>
  </si>
  <si>
    <t>0140831</t>
  </si>
  <si>
    <t>0508829</t>
  </si>
  <si>
    <t>0150297</t>
  </si>
  <si>
    <t>0511440</t>
  </si>
  <si>
    <t>0455024</t>
  </si>
  <si>
    <t>0117693</t>
  </si>
  <si>
    <t>0498838</t>
  </si>
  <si>
    <t>0436795</t>
  </si>
  <si>
    <t>0525103</t>
  </si>
  <si>
    <t>0511183</t>
  </si>
  <si>
    <t>0460770</t>
  </si>
  <si>
    <t>0578053</t>
  </si>
  <si>
    <t>0527269</t>
  </si>
  <si>
    <t>0532494</t>
  </si>
  <si>
    <t>0377685</t>
  </si>
  <si>
    <t>0539393</t>
  </si>
  <si>
    <t>0456177</t>
  </si>
  <si>
    <t>0532781</t>
  </si>
  <si>
    <t>0514199</t>
  </si>
  <si>
    <t>0486825</t>
  </si>
  <si>
    <t>0529824</t>
  </si>
  <si>
    <t>0537902</t>
  </si>
  <si>
    <t>0452094</t>
  </si>
  <si>
    <t>0178292</t>
  </si>
  <si>
    <t>0521304</t>
  </si>
  <si>
    <t>0412607</t>
  </si>
  <si>
    <t>0529445</t>
  </si>
  <si>
    <t>0461632</t>
  </si>
  <si>
    <t>0515161</t>
  </si>
  <si>
    <t>0491640</t>
  </si>
  <si>
    <t>0277399</t>
  </si>
  <si>
    <t>0025116</t>
  </si>
  <si>
    <t>0510696</t>
  </si>
  <si>
    <t>0534577</t>
  </si>
  <si>
    <t>0505699</t>
  </si>
  <si>
    <t>0174792</t>
  </si>
  <si>
    <t>0539591</t>
  </si>
  <si>
    <t>0295877</t>
  </si>
  <si>
    <t>0126496</t>
  </si>
  <si>
    <t>0247659</t>
  </si>
  <si>
    <t>0263818</t>
  </si>
  <si>
    <t>0502536</t>
  </si>
  <si>
    <t>0503283</t>
  </si>
  <si>
    <t>0339679</t>
  </si>
  <si>
    <t>0416697</t>
  </si>
  <si>
    <t>0153481</t>
  </si>
  <si>
    <t>0033839</t>
  </si>
  <si>
    <t>0531757</t>
  </si>
  <si>
    <t>0431183</t>
  </si>
  <si>
    <t>0499801</t>
  </si>
  <si>
    <t>0421246</t>
  </si>
  <si>
    <t>0466378</t>
  </si>
  <si>
    <t>0555967</t>
  </si>
  <si>
    <t>0527051</t>
  </si>
  <si>
    <t>0143598</t>
  </si>
  <si>
    <t>0514290</t>
  </si>
  <si>
    <t>0578190</t>
  </si>
  <si>
    <t>0530363</t>
  </si>
  <si>
    <t>0464683</t>
  </si>
  <si>
    <t>0473953</t>
  </si>
  <si>
    <t>0024525</t>
  </si>
  <si>
    <t>0003499</t>
  </si>
  <si>
    <t>0537684</t>
  </si>
  <si>
    <t>0437620</t>
  </si>
  <si>
    <t>0416392</t>
  </si>
  <si>
    <t>0454940</t>
  </si>
  <si>
    <t>0470054</t>
  </si>
  <si>
    <t>0024003</t>
  </si>
  <si>
    <t>0523840</t>
  </si>
  <si>
    <t>0539574</t>
  </si>
  <si>
    <t>0508505</t>
  </si>
  <si>
    <t>0552070</t>
  </si>
  <si>
    <t>0510259</t>
  </si>
  <si>
    <t>0484819</t>
  </si>
  <si>
    <t>0413823</t>
  </si>
  <si>
    <t>0457253</t>
  </si>
  <si>
    <t>0537506</t>
  </si>
  <si>
    <t>0488757</t>
  </si>
  <si>
    <t>0414746</t>
  </si>
  <si>
    <t>0511495</t>
  </si>
  <si>
    <t>0476442</t>
  </si>
  <si>
    <t>0514271</t>
  </si>
  <si>
    <t>0470079</t>
  </si>
  <si>
    <t>0489938</t>
  </si>
  <si>
    <t>0505804</t>
  </si>
  <si>
    <t>0550749</t>
  </si>
  <si>
    <t>0253630</t>
  </si>
  <si>
    <t>0504415</t>
  </si>
  <si>
    <t>0434229</t>
  </si>
  <si>
    <t>0577311</t>
  </si>
  <si>
    <t>0494757</t>
  </si>
  <si>
    <t>0009369</t>
  </si>
  <si>
    <t>0456265</t>
  </si>
  <si>
    <t>0214842</t>
  </si>
  <si>
    <t>0440451</t>
  </si>
  <si>
    <t>0496490</t>
  </si>
  <si>
    <t>0485385</t>
  </si>
  <si>
    <t>0523379</t>
  </si>
  <si>
    <t>0487543</t>
  </si>
  <si>
    <t>0246488</t>
  </si>
  <si>
    <t>0514989</t>
  </si>
  <si>
    <t>0469719</t>
  </si>
  <si>
    <t>0453554</t>
  </si>
  <si>
    <t>0447496</t>
  </si>
  <si>
    <t>0323828</t>
  </si>
  <si>
    <t>0466465</t>
  </si>
  <si>
    <t>0508859</t>
  </si>
  <si>
    <t>0486813</t>
  </si>
  <si>
    <t>0478541</t>
  </si>
  <si>
    <t>0430401</t>
  </si>
  <si>
    <t>0524617</t>
  </si>
  <si>
    <t>0049392</t>
  </si>
  <si>
    <t>0127943</t>
  </si>
  <si>
    <t>0531523</t>
  </si>
  <si>
    <t>0506299</t>
  </si>
  <si>
    <t>0509137</t>
  </si>
  <si>
    <t>0507265</t>
  </si>
  <si>
    <t>0552609</t>
  </si>
  <si>
    <t>0507325</t>
  </si>
  <si>
    <t>0124995</t>
  </si>
  <si>
    <t>0258207</t>
  </si>
  <si>
    <t>0470069</t>
  </si>
  <si>
    <t>0536711</t>
  </si>
  <si>
    <t>0489706</t>
  </si>
  <si>
    <t>0509918</t>
  </si>
  <si>
    <t>0465390</t>
  </si>
  <si>
    <t>0553001</t>
  </si>
  <si>
    <t>0457824</t>
  </si>
  <si>
    <t>0513433</t>
  </si>
  <si>
    <t>0253147</t>
  </si>
  <si>
    <t>0517519</t>
  </si>
  <si>
    <t>0294839</t>
  </si>
  <si>
    <t>0022960</t>
  </si>
  <si>
    <t>0148991</t>
  </si>
  <si>
    <t>0485521</t>
  </si>
  <si>
    <t>0466569</t>
  </si>
  <si>
    <t>0494616</t>
  </si>
  <si>
    <t>0508083</t>
  </si>
  <si>
    <t>0545273</t>
  </si>
  <si>
    <t>0514363</t>
  </si>
  <si>
    <t>0513176</t>
  </si>
  <si>
    <t>0520993</t>
  </si>
  <si>
    <t>0225815</t>
  </si>
  <si>
    <t>0498109</t>
  </si>
  <si>
    <t>0470168</t>
  </si>
  <si>
    <t>0507434</t>
  </si>
  <si>
    <t>0091512</t>
  </si>
  <si>
    <t>0092268</t>
  </si>
  <si>
    <t>0257118</t>
  </si>
  <si>
    <t>0479618</t>
  </si>
  <si>
    <t>0414124</t>
  </si>
  <si>
    <t>0506235</t>
  </si>
  <si>
    <t>0571371</t>
  </si>
  <si>
    <t>0458340</t>
  </si>
  <si>
    <t>0042055</t>
  </si>
  <si>
    <t>0543664</t>
  </si>
  <si>
    <t>0537058</t>
  </si>
  <si>
    <t>0109290</t>
  </si>
  <si>
    <t>0107462</t>
  </si>
  <si>
    <t>0479236</t>
  </si>
  <si>
    <t>0031171</t>
  </si>
  <si>
    <t>0153757</t>
  </si>
  <si>
    <t>0523446</t>
  </si>
  <si>
    <t>0472356</t>
  </si>
  <si>
    <t>0521545</t>
  </si>
  <si>
    <t>0186575</t>
  </si>
  <si>
    <t>0479833</t>
  </si>
  <si>
    <t>0532376</t>
  </si>
  <si>
    <t>0213346</t>
  </si>
  <si>
    <t>0480895</t>
  </si>
  <si>
    <t>0489955</t>
  </si>
  <si>
    <t>0566027</t>
  </si>
  <si>
    <t>0466006</t>
  </si>
  <si>
    <t>0544286</t>
  </si>
  <si>
    <t>0539053</t>
  </si>
  <si>
    <t>0517699</t>
  </si>
  <si>
    <t>0350855</t>
  </si>
  <si>
    <t>0203189</t>
  </si>
  <si>
    <t>0491234</t>
  </si>
  <si>
    <t>0500779</t>
  </si>
  <si>
    <t>0446205</t>
  </si>
  <si>
    <t>0516897</t>
  </si>
  <si>
    <t>0504397</t>
  </si>
  <si>
    <t>0481263</t>
  </si>
  <si>
    <t>0515166</t>
  </si>
  <si>
    <t>0507679</t>
  </si>
  <si>
    <t>0324712</t>
  </si>
  <si>
    <t>0438322</t>
  </si>
  <si>
    <t>0464991</t>
  </si>
  <si>
    <t>0416468</t>
  </si>
  <si>
    <t>0405477</t>
  </si>
  <si>
    <t>0495058</t>
  </si>
  <si>
    <t>0408770</t>
  </si>
  <si>
    <t>0456278</t>
  </si>
  <si>
    <t>0423369</t>
  </si>
  <si>
    <t>0540670</t>
  </si>
  <si>
    <t>0490507</t>
  </si>
  <si>
    <t>0142666</t>
  </si>
  <si>
    <t>0515318</t>
  </si>
  <si>
    <t>0522941</t>
  </si>
  <si>
    <t>0483156</t>
  </si>
  <si>
    <t>0490172</t>
  </si>
  <si>
    <t>0494172</t>
  </si>
  <si>
    <t>0494513</t>
  </si>
  <si>
    <t>0452240</t>
  </si>
  <si>
    <t>0542596</t>
  </si>
  <si>
    <t>0550010</t>
  </si>
  <si>
    <t>0573114</t>
  </si>
  <si>
    <t>0486074</t>
  </si>
  <si>
    <t>0476235</t>
  </si>
  <si>
    <t>0549677</t>
  </si>
  <si>
    <t>0370115</t>
  </si>
  <si>
    <t>0380848</t>
  </si>
  <si>
    <t>0478100</t>
  </si>
  <si>
    <t>0569270</t>
  </si>
  <si>
    <t>0065558</t>
  </si>
  <si>
    <t>0470136</t>
  </si>
  <si>
    <t>0107589</t>
  </si>
  <si>
    <t>0472937</t>
  </si>
  <si>
    <t>0511901</t>
  </si>
  <si>
    <t>0508104</t>
  </si>
  <si>
    <t>0526066</t>
  </si>
  <si>
    <t>0470534</t>
  </si>
  <si>
    <t>0508113</t>
  </si>
  <si>
    <t>0554620</t>
  </si>
  <si>
    <t>0182351</t>
  </si>
  <si>
    <t>0430442</t>
  </si>
  <si>
    <t>0474487</t>
  </si>
  <si>
    <t>0433691</t>
  </si>
  <si>
    <t>0527239</t>
  </si>
  <si>
    <t>0562428</t>
  </si>
  <si>
    <t>0098416</t>
  </si>
  <si>
    <t>0510535</t>
  </si>
  <si>
    <t>0516246</t>
  </si>
  <si>
    <t>0507018</t>
  </si>
  <si>
    <t>0422702</t>
  </si>
  <si>
    <t>0523489</t>
  </si>
  <si>
    <t>0453186</t>
  </si>
  <si>
    <t>0517976</t>
  </si>
  <si>
    <t>0514102</t>
  </si>
  <si>
    <t>0468640</t>
  </si>
  <si>
    <t>0536568</t>
  </si>
  <si>
    <t>0228065</t>
  </si>
  <si>
    <t>0517097</t>
  </si>
  <si>
    <t>0421495</t>
  </si>
  <si>
    <t>0523584</t>
  </si>
  <si>
    <t>0331150</t>
  </si>
  <si>
    <t>0463613</t>
  </si>
  <si>
    <t>0505991</t>
  </si>
  <si>
    <t>0539235</t>
  </si>
  <si>
    <t>0191026</t>
  </si>
  <si>
    <t>0505075</t>
  </si>
  <si>
    <t>0508353</t>
  </si>
  <si>
    <t>0426966</t>
  </si>
  <si>
    <t>0093260</t>
  </si>
  <si>
    <t>0430151</t>
  </si>
  <si>
    <t>0561329</t>
  </si>
  <si>
    <t>0537686</t>
  </si>
  <si>
    <t>0549282</t>
  </si>
  <si>
    <t>0567517</t>
  </si>
  <si>
    <t>0264967</t>
  </si>
  <si>
    <t>0500034</t>
  </si>
  <si>
    <t>0172238</t>
  </si>
  <si>
    <t>0260738</t>
  </si>
  <si>
    <t>0041420</t>
  </si>
  <si>
    <t>0450198</t>
  </si>
  <si>
    <t>0170573</t>
  </si>
  <si>
    <t>0470053</t>
  </si>
  <si>
    <t>0525394</t>
  </si>
  <si>
    <t>0209596</t>
  </si>
  <si>
    <t>0013635</t>
  </si>
  <si>
    <t>0472266</t>
  </si>
  <si>
    <t>0540056</t>
  </si>
  <si>
    <t>0479923</t>
  </si>
  <si>
    <t>0253864</t>
  </si>
  <si>
    <t>0508270</t>
  </si>
  <si>
    <t>0510765</t>
  </si>
  <si>
    <t>0514093</t>
  </si>
  <si>
    <t>0514091</t>
  </si>
  <si>
    <t>0510728</t>
  </si>
  <si>
    <t>0517240</t>
  </si>
  <si>
    <t>0507016</t>
  </si>
  <si>
    <t>0512704</t>
  </si>
  <si>
    <t>0512324</t>
  </si>
  <si>
    <t>0508580</t>
  </si>
  <si>
    <t>0520653</t>
  </si>
  <si>
    <t>0506800</t>
  </si>
  <si>
    <t>0520651</t>
  </si>
  <si>
    <t>0511461</t>
  </si>
  <si>
    <t>0511837</t>
  </si>
  <si>
    <t>0517262</t>
  </si>
  <si>
    <t>0515350</t>
  </si>
  <si>
    <t>0510903</t>
  </si>
  <si>
    <t>0508023</t>
  </si>
  <si>
    <t>0520849</t>
  </si>
  <si>
    <t>0515210</t>
  </si>
  <si>
    <t>0517369</t>
  </si>
  <si>
    <t>0512923</t>
  </si>
  <si>
    <t>0511019</t>
  </si>
  <si>
    <t>0215696</t>
  </si>
  <si>
    <t>0522487</t>
  </si>
  <si>
    <t>0520387</t>
  </si>
  <si>
    <t>0112463</t>
  </si>
  <si>
    <t>0512703</t>
  </si>
  <si>
    <t>0508692</t>
  </si>
  <si>
    <t>0511091</t>
  </si>
  <si>
    <t>0462740</t>
  </si>
  <si>
    <t>0508623</t>
  </si>
  <si>
    <t>0524804</t>
  </si>
  <si>
    <t>0580340</t>
  </si>
  <si>
    <t>0504786</t>
  </si>
  <si>
    <t>0515851</t>
  </si>
  <si>
    <t>0560097</t>
  </si>
  <si>
    <t>0540769</t>
  </si>
  <si>
    <t>0586569</t>
  </si>
  <si>
    <t>0471520</t>
  </si>
  <si>
    <t>0543065</t>
  </si>
  <si>
    <t>0501219</t>
  </si>
  <si>
    <t>0392651</t>
  </si>
  <si>
    <t>0551836</t>
  </si>
  <si>
    <t>0543343</t>
  </si>
  <si>
    <t>0514577</t>
  </si>
  <si>
    <t>0516699</t>
  </si>
  <si>
    <t>0558821</t>
  </si>
  <si>
    <t>0490356</t>
  </si>
  <si>
    <t>0490545</t>
  </si>
  <si>
    <t>0471989</t>
  </si>
  <si>
    <t>0373349</t>
  </si>
  <si>
    <t>0507833</t>
  </si>
  <si>
    <t>0512373</t>
  </si>
  <si>
    <t>0581416</t>
  </si>
  <si>
    <t>0404486</t>
  </si>
  <si>
    <t>0502670</t>
  </si>
  <si>
    <t>0504991</t>
  </si>
  <si>
    <t>0019596</t>
  </si>
  <si>
    <t>0437314</t>
  </si>
  <si>
    <t>0437313</t>
  </si>
  <si>
    <t>0471290</t>
  </si>
  <si>
    <t>0520660</t>
  </si>
  <si>
    <t>0447443</t>
  </si>
  <si>
    <t>0479969</t>
  </si>
  <si>
    <t>0514596</t>
  </si>
  <si>
    <t>0406004</t>
  </si>
  <si>
    <t>0499480</t>
  </si>
  <si>
    <t>0521136</t>
  </si>
  <si>
    <t>0488386</t>
  </si>
  <si>
    <t>0298911</t>
  </si>
  <si>
    <t>0059897</t>
  </si>
  <si>
    <t>0206196</t>
  </si>
  <si>
    <t>0506100</t>
  </si>
  <si>
    <t>0467534</t>
  </si>
  <si>
    <t>0246853</t>
  </si>
  <si>
    <t>0574197</t>
  </si>
  <si>
    <t>0457137</t>
  </si>
  <si>
    <t>0546977</t>
  </si>
  <si>
    <t>0491232</t>
  </si>
  <si>
    <t>0494736</t>
  </si>
  <si>
    <t>0517580</t>
  </si>
  <si>
    <t>0539403</t>
  </si>
  <si>
    <t>0308814</t>
  </si>
  <si>
    <t>0557205</t>
  </si>
  <si>
    <t>0522697</t>
  </si>
  <si>
    <t>0142850</t>
  </si>
  <si>
    <t>0531604</t>
  </si>
  <si>
    <t>0475833</t>
  </si>
  <si>
    <t>0488040</t>
  </si>
  <si>
    <t>0055277</t>
  </si>
  <si>
    <t>0508511</t>
  </si>
  <si>
    <t>0507296</t>
  </si>
  <si>
    <t>0135292</t>
  </si>
  <si>
    <t>0515868</t>
  </si>
  <si>
    <t>0015116</t>
  </si>
  <si>
    <t>0476203</t>
  </si>
  <si>
    <t>0508346</t>
  </si>
  <si>
    <t>0544376</t>
  </si>
  <si>
    <t>0478662</t>
  </si>
  <si>
    <t>0460371</t>
  </si>
  <si>
    <t>0485817</t>
  </si>
  <si>
    <t>0047433</t>
  </si>
  <si>
    <t>0285556</t>
  </si>
  <si>
    <t>0286361</t>
  </si>
  <si>
    <t>0033123</t>
  </si>
  <si>
    <t>0006437</t>
  </si>
  <si>
    <t>0021744</t>
  </si>
  <si>
    <t>0294205</t>
  </si>
  <si>
    <t>0538555</t>
  </si>
  <si>
    <t>0011332</t>
  </si>
  <si>
    <t>0514307</t>
  </si>
  <si>
    <t>0004936</t>
  </si>
  <si>
    <t>0031170</t>
  </si>
  <si>
    <t>0141959</t>
  </si>
  <si>
    <t>0343281</t>
  </si>
  <si>
    <t>0542219</t>
  </si>
  <si>
    <t>0462274</t>
  </si>
  <si>
    <t>0308034</t>
  </si>
  <si>
    <t>0482781</t>
  </si>
  <si>
    <t>0116197</t>
  </si>
  <si>
    <t>0368535</t>
  </si>
  <si>
    <t>0460761</t>
  </si>
  <si>
    <t>0275924</t>
  </si>
  <si>
    <t>0430589</t>
  </si>
  <si>
    <t>0466988</t>
  </si>
  <si>
    <t>0550591</t>
  </si>
  <si>
    <t>0530827</t>
  </si>
  <si>
    <t>0516344</t>
  </si>
  <si>
    <t>0530549</t>
  </si>
  <si>
    <t>0509678</t>
  </si>
  <si>
    <t>0523157</t>
  </si>
  <si>
    <t>0508610</t>
  </si>
  <si>
    <t>0576023</t>
  </si>
  <si>
    <t>0468830</t>
  </si>
  <si>
    <t>0561034</t>
  </si>
  <si>
    <t>0463916</t>
  </si>
  <si>
    <t>0452103</t>
  </si>
  <si>
    <t>0476952</t>
  </si>
  <si>
    <t>0519351</t>
  </si>
  <si>
    <t>0496647</t>
  </si>
  <si>
    <t>0540688</t>
  </si>
  <si>
    <t>0374480</t>
  </si>
  <si>
    <t>0482578</t>
  </si>
  <si>
    <t>0478542</t>
  </si>
  <si>
    <t>0092232</t>
  </si>
  <si>
    <t>0457821</t>
  </si>
  <si>
    <t>0462912</t>
  </si>
  <si>
    <t>0517059</t>
  </si>
  <si>
    <t>0505085</t>
  </si>
  <si>
    <t>0436999</t>
  </si>
  <si>
    <t>0502875</t>
  </si>
  <si>
    <t>0478089</t>
  </si>
  <si>
    <t>0544375</t>
  </si>
  <si>
    <t>0518560</t>
  </si>
  <si>
    <t>0511117</t>
  </si>
  <si>
    <t>0574112</t>
  </si>
  <si>
    <t>0510570</t>
  </si>
  <si>
    <t>0300236</t>
  </si>
  <si>
    <t>0104902</t>
  </si>
  <si>
    <t>0508344</t>
  </si>
  <si>
    <t>0480097</t>
  </si>
  <si>
    <t>0296259</t>
  </si>
  <si>
    <t>0250197</t>
  </si>
  <si>
    <t>0074920</t>
  </si>
  <si>
    <t>0501353</t>
  </si>
  <si>
    <t>0254453</t>
  </si>
  <si>
    <t>0508512</t>
  </si>
  <si>
    <t>Absolute Travel &amp; Tours</t>
  </si>
  <si>
    <t>AE SOLAR ALTERNATIVE ENERGY</t>
  </si>
  <si>
    <t>Aslam Energy Pvt Ltd</t>
  </si>
  <si>
    <t>Ashraf Steel Wires</t>
  </si>
  <si>
    <t>Bahria Foundation</t>
  </si>
  <si>
    <t>EMS HIGH SCHOOL</t>
  </si>
  <si>
    <t>FLYING SPEEDY CARRIER</t>
  </si>
  <si>
    <t>Loft Commercials Limited</t>
  </si>
  <si>
    <t>MAB STEEL INDUSTRIES PVT LTD</t>
  </si>
  <si>
    <t>MAAS ELECTRICAL APPLIANCES</t>
  </si>
  <si>
    <t>Mr. Shahid</t>
  </si>
  <si>
    <t>PAK PLASTI PACK INDUSTRIES PVT LTD</t>
  </si>
  <si>
    <t>SAJ STEEL PRIVATE LIMITED</t>
  </si>
  <si>
    <t>SHAIKH TUBE MILLS</t>
  </si>
  <si>
    <t>SITARA CHEMICAL INDUSTRIES LIMITED</t>
  </si>
  <si>
    <t>SMB International</t>
  </si>
  <si>
    <t>Sufi Goods Transport Company</t>
  </si>
  <si>
    <t>UNIQUE TRADING COMPANY</t>
  </si>
  <si>
    <t>Veer Traders</t>
  </si>
  <si>
    <t>0563451</t>
  </si>
  <si>
    <t>0148486</t>
  </si>
  <si>
    <t>0362308</t>
  </si>
  <si>
    <t>0190407</t>
  </si>
  <si>
    <t>0573789</t>
  </si>
  <si>
    <t>0459292</t>
  </si>
  <si>
    <t>0521600</t>
  </si>
  <si>
    <t>0529258</t>
  </si>
  <si>
    <t>0262967</t>
  </si>
  <si>
    <t>0541286</t>
  </si>
  <si>
    <t>0567770</t>
  </si>
  <si>
    <t>0589791</t>
  </si>
  <si>
    <t>0469381</t>
  </si>
  <si>
    <t>0557557</t>
  </si>
  <si>
    <t>0507830</t>
  </si>
  <si>
    <t>0589657</t>
  </si>
  <si>
    <t>0027184</t>
  </si>
  <si>
    <t>0597405</t>
  </si>
  <si>
    <t>0588851</t>
  </si>
  <si>
    <t>0501334</t>
  </si>
  <si>
    <t>0582657</t>
  </si>
  <si>
    <t>0471531</t>
  </si>
  <si>
    <t>0605389</t>
  </si>
  <si>
    <t>0600166</t>
  </si>
  <si>
    <t>0603164</t>
  </si>
  <si>
    <t>0605740</t>
  </si>
  <si>
    <t>0117014</t>
  </si>
  <si>
    <t>0560738</t>
  </si>
  <si>
    <t>0273756</t>
  </si>
  <si>
    <t>0575153</t>
  </si>
  <si>
    <t>0030203</t>
  </si>
  <si>
    <t>0582218</t>
  </si>
  <si>
    <t>0605106</t>
  </si>
  <si>
    <t>0169113</t>
  </si>
  <si>
    <t>0582931</t>
  </si>
  <si>
    <t>0038524</t>
  </si>
  <si>
    <t>0600474</t>
  </si>
  <si>
    <t>0329698</t>
  </si>
  <si>
    <t>0554184</t>
  </si>
  <si>
    <t>0297345</t>
  </si>
  <si>
    <t>0414673</t>
  </si>
  <si>
    <t>INTERNATIONAL COMPLEX PROJECTS LTD</t>
  </si>
  <si>
    <t>0565767</t>
  </si>
  <si>
    <t>0199803</t>
  </si>
  <si>
    <t>0596030</t>
  </si>
  <si>
    <t>0553888</t>
  </si>
  <si>
    <t>0432958</t>
  </si>
  <si>
    <t>0406315</t>
  </si>
  <si>
    <t>0595845</t>
  </si>
  <si>
    <t>0134228</t>
  </si>
  <si>
    <t>0594669</t>
  </si>
  <si>
    <t>0536929</t>
  </si>
  <si>
    <t>0121519</t>
  </si>
  <si>
    <t>0535674</t>
  </si>
  <si>
    <t>0140841</t>
  </si>
  <si>
    <t>0545005</t>
  </si>
  <si>
    <t>0613433</t>
  </si>
  <si>
    <t>0610689</t>
  </si>
  <si>
    <t>0557883</t>
  </si>
  <si>
    <t>0189676</t>
  </si>
  <si>
    <t>0559510</t>
  </si>
  <si>
    <t>0612411</t>
  </si>
  <si>
    <t>0613150</t>
  </si>
  <si>
    <t>0518523</t>
  </si>
  <si>
    <t>0372611</t>
  </si>
  <si>
    <t>0613609</t>
  </si>
  <si>
    <t>0445240</t>
  </si>
  <si>
    <t>0612932</t>
  </si>
  <si>
    <t>0235270</t>
  </si>
  <si>
    <t>0390600</t>
  </si>
  <si>
    <t>0472610</t>
  </si>
  <si>
    <t>0533304</t>
  </si>
  <si>
    <t>0568956</t>
  </si>
  <si>
    <t>0615282</t>
  </si>
  <si>
    <t>0009285</t>
  </si>
  <si>
    <t>0603183</t>
  </si>
  <si>
    <t>0544377</t>
  </si>
  <si>
    <t>0280952</t>
  </si>
  <si>
    <t>0563398</t>
  </si>
  <si>
    <t>0608573</t>
  </si>
  <si>
    <t>0533242</t>
  </si>
  <si>
    <t>0616671</t>
  </si>
  <si>
    <t>0241187</t>
  </si>
  <si>
    <t>0609177</t>
  </si>
  <si>
    <t>0149334</t>
  </si>
  <si>
    <t>0254708</t>
  </si>
  <si>
    <t>0373489</t>
  </si>
  <si>
    <t>0596917</t>
  </si>
  <si>
    <t>0596457</t>
  </si>
  <si>
    <t>0547821</t>
  </si>
  <si>
    <t>0617909</t>
  </si>
  <si>
    <t>0622475</t>
  </si>
  <si>
    <t>0613202</t>
  </si>
  <si>
    <t>0612059</t>
  </si>
  <si>
    <t>0608120</t>
  </si>
  <si>
    <t>0509311</t>
  </si>
  <si>
    <t>0070944</t>
  </si>
  <si>
    <t>0491146</t>
  </si>
  <si>
    <t>0516656</t>
  </si>
  <si>
    <t>0374210</t>
  </si>
  <si>
    <t>0181590</t>
  </si>
  <si>
    <t>0605401</t>
  </si>
  <si>
    <t>0020846</t>
  </si>
  <si>
    <t>0554338</t>
  </si>
  <si>
    <t>0619605</t>
  </si>
  <si>
    <t>0573976</t>
  </si>
  <si>
    <t>0189251</t>
  </si>
  <si>
    <t>0633624</t>
  </si>
  <si>
    <t>0542664</t>
  </si>
  <si>
    <t>0433710</t>
  </si>
  <si>
    <t>0625670</t>
  </si>
  <si>
    <t>0566972</t>
  </si>
  <si>
    <t>0012051</t>
  </si>
  <si>
    <t>0633527</t>
  </si>
  <si>
    <t>0319716</t>
  </si>
  <si>
    <t>0590095</t>
  </si>
  <si>
    <t>0178376</t>
  </si>
  <si>
    <t>0493555</t>
  </si>
  <si>
    <t>0020896</t>
  </si>
  <si>
    <t>0624357</t>
  </si>
  <si>
    <t>0628766</t>
  </si>
  <si>
    <t>0423297</t>
  </si>
  <si>
    <t>0611327</t>
  </si>
  <si>
    <t>0457544</t>
  </si>
  <si>
    <t>0612748</t>
  </si>
  <si>
    <t>0559378</t>
  </si>
  <si>
    <t>0582937</t>
  </si>
  <si>
    <t>0098667</t>
  </si>
  <si>
    <t>0524454</t>
  </si>
  <si>
    <t>0574712</t>
  </si>
  <si>
    <t>0229804</t>
  </si>
  <si>
    <t>0080448</t>
  </si>
  <si>
    <t>0072899</t>
  </si>
  <si>
    <t>0526847</t>
  </si>
  <si>
    <t>0593406</t>
  </si>
  <si>
    <t>0574863</t>
  </si>
  <si>
    <t>0591803</t>
  </si>
  <si>
    <t>0630074</t>
  </si>
  <si>
    <t>0541518</t>
  </si>
  <si>
    <t>0620881</t>
  </si>
  <si>
    <t>0630427</t>
  </si>
  <si>
    <t>0628806</t>
  </si>
  <si>
    <t>0617455</t>
  </si>
  <si>
    <t>0631277</t>
  </si>
  <si>
    <t>0421216</t>
  </si>
  <si>
    <t>0287340</t>
  </si>
  <si>
    <t>0609183</t>
  </si>
  <si>
    <t>0055333</t>
  </si>
  <si>
    <t>0640236</t>
  </si>
  <si>
    <t>0481883</t>
  </si>
  <si>
    <t>0159494</t>
  </si>
  <si>
    <t>NANOMEDICAL INTERNATIONAL PVT LTD</t>
  </si>
  <si>
    <t>0590638</t>
  </si>
  <si>
    <t>0637236</t>
  </si>
  <si>
    <t>0292185</t>
  </si>
  <si>
    <t>0116767</t>
  </si>
  <si>
    <t>0646888</t>
  </si>
  <si>
    <t>0640135</t>
  </si>
  <si>
    <t>0218497</t>
  </si>
  <si>
    <t>0120988</t>
  </si>
  <si>
    <t>0505746</t>
  </si>
  <si>
    <t>0652844</t>
  </si>
  <si>
    <t>0640039</t>
  </si>
  <si>
    <t>0597512</t>
  </si>
  <si>
    <t>AL HAMRA INDUSTRIES</t>
  </si>
  <si>
    <t>0646239</t>
  </si>
  <si>
    <t>0586372</t>
  </si>
  <si>
    <t>0580739</t>
  </si>
  <si>
    <t>0659345</t>
  </si>
  <si>
    <t>0452121</t>
  </si>
  <si>
    <t>0645190</t>
  </si>
  <si>
    <t>0574958</t>
  </si>
  <si>
    <t>0582658</t>
  </si>
  <si>
    <t>0634703</t>
  </si>
  <si>
    <t>0563631</t>
  </si>
  <si>
    <t>0648914</t>
  </si>
  <si>
    <t>0623537</t>
  </si>
  <si>
    <t>0596380</t>
  </si>
  <si>
    <t>0472328</t>
  </si>
  <si>
    <t>0644910</t>
  </si>
  <si>
    <t>0188305</t>
  </si>
  <si>
    <t>0462007</t>
  </si>
  <si>
    <t>0657667</t>
  </si>
  <si>
    <t>0657454</t>
  </si>
  <si>
    <t>0655083</t>
  </si>
  <si>
    <t>0642682</t>
  </si>
  <si>
    <t>0641951</t>
  </si>
  <si>
    <t>0517827</t>
  </si>
  <si>
    <t>0414549</t>
  </si>
  <si>
    <t>0656787</t>
  </si>
  <si>
    <t>0382611</t>
  </si>
  <si>
    <t>0662212</t>
  </si>
  <si>
    <t>0660223</t>
  </si>
  <si>
    <t>0657720</t>
  </si>
  <si>
    <t>0668651</t>
  </si>
  <si>
    <t>0655239</t>
  </si>
  <si>
    <t>0662574</t>
  </si>
  <si>
    <t>0664184</t>
  </si>
  <si>
    <t>0508841</t>
  </si>
  <si>
    <t>0372221</t>
  </si>
  <si>
    <t>0636035</t>
  </si>
  <si>
    <t>0168197</t>
  </si>
  <si>
    <t>0618000</t>
  </si>
  <si>
    <t>0539433</t>
  </si>
  <si>
    <t>0664019</t>
  </si>
  <si>
    <t>0018240</t>
  </si>
  <si>
    <t>0608961</t>
  </si>
  <si>
    <t>0672021</t>
  </si>
  <si>
    <t>0664457</t>
  </si>
  <si>
    <t>0671439</t>
  </si>
  <si>
    <t>0663457</t>
  </si>
  <si>
    <t>0670859</t>
  </si>
  <si>
    <t>0372271</t>
  </si>
  <si>
    <t>0659905</t>
  </si>
  <si>
    <t>0660230</t>
  </si>
  <si>
    <t>0191196</t>
  </si>
  <si>
    <t>SUNFLOWER INDUSTRIES</t>
  </si>
  <si>
    <t>0150007</t>
  </si>
  <si>
    <t>0231771</t>
  </si>
  <si>
    <t>0430934</t>
  </si>
  <si>
    <t>0513102</t>
  </si>
  <si>
    <t>0665576</t>
  </si>
  <si>
    <t>0106708</t>
  </si>
  <si>
    <t>0650125</t>
  </si>
  <si>
    <t>0664116</t>
  </si>
  <si>
    <t>0585764</t>
  </si>
  <si>
    <t>0671035</t>
  </si>
  <si>
    <t>0432413</t>
  </si>
  <si>
    <t>0635967</t>
  </si>
  <si>
    <t>0499818</t>
  </si>
  <si>
    <t>0681819</t>
  </si>
  <si>
    <t>0673583</t>
  </si>
  <si>
    <t>0676512</t>
  </si>
  <si>
    <t>0665730</t>
  </si>
  <si>
    <t>0290268</t>
  </si>
  <si>
    <t>0680157</t>
  </si>
  <si>
    <t>0685849</t>
  </si>
  <si>
    <t>0684835</t>
  </si>
  <si>
    <t>0685369</t>
  </si>
  <si>
    <t>0151512</t>
  </si>
  <si>
    <t>0576489</t>
  </si>
  <si>
    <t>0681704</t>
  </si>
  <si>
    <t>0673105</t>
  </si>
  <si>
    <t>0685090</t>
  </si>
  <si>
    <t>0686262</t>
  </si>
  <si>
    <t>0568254</t>
  </si>
  <si>
    <t>0662447</t>
  </si>
  <si>
    <t>0528188</t>
  </si>
  <si>
    <t>0681891</t>
  </si>
  <si>
    <t>0675047</t>
  </si>
  <si>
    <t>0683639</t>
  </si>
  <si>
    <t>0690183</t>
  </si>
  <si>
    <t>0673674</t>
  </si>
  <si>
    <t>0676446</t>
  </si>
  <si>
    <t>M/S OCEAN TOWNSHIP</t>
  </si>
  <si>
    <t>0025880</t>
  </si>
  <si>
    <t>0662848</t>
  </si>
  <si>
    <t>0688752</t>
  </si>
  <si>
    <t>0669158</t>
  </si>
  <si>
    <t>0610050</t>
  </si>
  <si>
    <t>0033027</t>
  </si>
  <si>
    <t>0412310</t>
  </si>
  <si>
    <t>0147385</t>
  </si>
  <si>
    <t>0674006</t>
  </si>
  <si>
    <t>0687195</t>
  </si>
  <si>
    <t>0533200</t>
  </si>
  <si>
    <t>0690365</t>
  </si>
  <si>
    <t>0675834</t>
  </si>
  <si>
    <t>0644090</t>
  </si>
  <si>
    <t>0122526</t>
  </si>
  <si>
    <t>0680629</t>
  </si>
  <si>
    <t>0413389</t>
  </si>
  <si>
    <t>0599419</t>
  </si>
  <si>
    <t>0379076</t>
  </si>
  <si>
    <t>0686435</t>
  </si>
  <si>
    <t>0242482</t>
  </si>
  <si>
    <t>0408627</t>
  </si>
  <si>
    <t>0405510</t>
  </si>
  <si>
    <t>0699925</t>
  </si>
  <si>
    <t>0277867</t>
  </si>
  <si>
    <t>0637769</t>
  </si>
  <si>
    <t>0588090</t>
  </si>
  <si>
    <t>0212795</t>
  </si>
  <si>
    <t>0691553</t>
  </si>
  <si>
    <t>0562390</t>
  </si>
  <si>
    <t>0575219</t>
  </si>
  <si>
    <t>0678761</t>
  </si>
  <si>
    <t>0371906</t>
  </si>
  <si>
    <t>0673256</t>
  </si>
  <si>
    <t>0684865</t>
  </si>
  <si>
    <t>0679950</t>
  </si>
  <si>
    <t>0323555</t>
  </si>
  <si>
    <t>FAHAD BUTT</t>
  </si>
  <si>
    <t>ANOSHA NAEEM BUTT</t>
  </si>
  <si>
    <t>MASHAL ALI SHAH</t>
  </si>
  <si>
    <t>0670527</t>
  </si>
  <si>
    <t>0659404</t>
  </si>
  <si>
    <t>0530050</t>
  </si>
  <si>
    <t>0698436</t>
  </si>
  <si>
    <t>0694918</t>
  </si>
  <si>
    <t>0674629</t>
  </si>
  <si>
    <t>0696873</t>
  </si>
  <si>
    <t>0682333</t>
  </si>
  <si>
    <t>0617683</t>
  </si>
  <si>
    <t>0698092</t>
  </si>
  <si>
    <t>0698811</t>
  </si>
  <si>
    <t>0701075</t>
  </si>
  <si>
    <t>0702992</t>
  </si>
  <si>
    <t>0489603</t>
  </si>
  <si>
    <t>M/S GM SONS BUILDERS AND DEVELOPERS</t>
  </si>
  <si>
    <t>SYED JAFAR RAZA</t>
  </si>
  <si>
    <t>SYED YAWAR ABBAS JAFRI</t>
  </si>
  <si>
    <t>WANDERLUST</t>
  </si>
  <si>
    <t>0707951</t>
  </si>
  <si>
    <t>0611929</t>
  </si>
  <si>
    <t>0619440</t>
  </si>
  <si>
    <t>0707204</t>
  </si>
  <si>
    <t>0685207</t>
  </si>
  <si>
    <t>0646230</t>
  </si>
  <si>
    <t>0702241</t>
  </si>
  <si>
    <t>0676498</t>
  </si>
  <si>
    <t>0687351</t>
  </si>
  <si>
    <t>0709486</t>
  </si>
  <si>
    <t>0706294</t>
  </si>
  <si>
    <t>0685072</t>
  </si>
  <si>
    <t>0424242</t>
  </si>
  <si>
    <t>MUHAMMAD BILAWAL / MB LOGISTICS</t>
  </si>
  <si>
    <t>KK DAIRY ABD CATTLE FARM (ZOHAIB MAQSOOD)</t>
  </si>
  <si>
    <t>0702855</t>
  </si>
  <si>
    <t>0239937</t>
  </si>
  <si>
    <t>0632395</t>
  </si>
  <si>
    <t>0702366</t>
  </si>
  <si>
    <t>0100061</t>
  </si>
  <si>
    <t>0663628</t>
  </si>
  <si>
    <t>0722100</t>
  </si>
  <si>
    <t>0721956</t>
  </si>
  <si>
    <t>0383535</t>
  </si>
  <si>
    <t>0719422</t>
  </si>
  <si>
    <t>0678875</t>
  </si>
  <si>
    <t>0153530</t>
  </si>
  <si>
    <t>0262088</t>
  </si>
  <si>
    <t>0063313</t>
  </si>
  <si>
    <t>0703054</t>
  </si>
  <si>
    <t>0375358</t>
  </si>
  <si>
    <t>0084667</t>
  </si>
  <si>
    <t>0120845</t>
  </si>
  <si>
    <t>0178149</t>
  </si>
  <si>
    <t>0233573</t>
  </si>
  <si>
    <t>0371832</t>
  </si>
  <si>
    <t>0437353</t>
  </si>
  <si>
    <t>0489443</t>
  </si>
  <si>
    <t>0494960</t>
  </si>
  <si>
    <t>0697753</t>
  </si>
  <si>
    <t>0715677</t>
  </si>
  <si>
    <t>0720096</t>
  </si>
  <si>
    <t>0720099</t>
  </si>
  <si>
    <t>0721958</t>
  </si>
  <si>
    <t>0721993</t>
  </si>
  <si>
    <t>0722103</t>
  </si>
  <si>
    <t>0722674</t>
  </si>
  <si>
    <t>0723994</t>
  </si>
  <si>
    <t>0716064</t>
  </si>
  <si>
    <t>0723407</t>
  </si>
  <si>
    <t>0719464</t>
  </si>
  <si>
    <t>0657248</t>
  </si>
  <si>
    <t>0725946</t>
  </si>
  <si>
    <t>0725823</t>
  </si>
  <si>
    <t>0685362</t>
  </si>
  <si>
    <t>0721158</t>
  </si>
  <si>
    <t>0721257</t>
  </si>
  <si>
    <t>0718128</t>
  </si>
  <si>
    <t>ABDUL BASIT</t>
  </si>
  <si>
    <t>SYED ASIM RAZA KAZMI</t>
  </si>
  <si>
    <t>SYEDA SAMIA QADRI</t>
  </si>
  <si>
    <t>MUHAMMAD NOMAN ALI</t>
  </si>
  <si>
    <t>MUHAMMED SALEEM</t>
  </si>
  <si>
    <t>HUMERA MOHAMMAD SALEEM</t>
  </si>
  <si>
    <t>MUHAMMAD RAZA JESSANI</t>
  </si>
  <si>
    <t>SALMAN LIAQAT</t>
  </si>
  <si>
    <t>AHMED NAGARIA</t>
  </si>
  <si>
    <t>SIDRA SALEEM</t>
  </si>
  <si>
    <t>ASIF IQBAL</t>
  </si>
  <si>
    <t>SYED KHURRAM ALI NAQVI</t>
  </si>
  <si>
    <t>TAHA HUSSAIN</t>
  </si>
  <si>
    <t>MUHAMMAD MAQSOOD AKHTAR</t>
  </si>
  <si>
    <t>MUHAMMAD ANIS</t>
  </si>
  <si>
    <t>SAMEER AHMED ABBASI</t>
  </si>
  <si>
    <t>MUHAMMAD SHAHZAD SALEEM</t>
  </si>
  <si>
    <t>FAIZAN ALI</t>
  </si>
  <si>
    <t>IRFAN MURTAZA SHAIKH</t>
  </si>
  <si>
    <t>AMIR ABBAS</t>
  </si>
  <si>
    <t>Hendry SMC Private Limited</t>
  </si>
  <si>
    <t>0444996</t>
  </si>
  <si>
    <t>0037539</t>
  </si>
  <si>
    <t>MK Enterprises (Ayub Khan)</t>
  </si>
  <si>
    <t>0447418</t>
  </si>
  <si>
    <t>0442706</t>
  </si>
  <si>
    <t>Aqsa Chemicals (AC)</t>
  </si>
  <si>
    <t>S &amp; S Tiles</t>
  </si>
  <si>
    <t>0402950</t>
  </si>
  <si>
    <t>0454370</t>
  </si>
  <si>
    <t>0463502</t>
  </si>
  <si>
    <t>AL-SAWA INTERNATIONAL</t>
  </si>
  <si>
    <t>0466381</t>
  </si>
  <si>
    <t>0361260</t>
  </si>
  <si>
    <t>I.M.I Industries</t>
  </si>
  <si>
    <t>0240349</t>
  </si>
  <si>
    <t>0450134</t>
  </si>
  <si>
    <t>0474846</t>
  </si>
  <si>
    <t>0478485</t>
  </si>
  <si>
    <t>0266058</t>
  </si>
  <si>
    <t>0457422</t>
  </si>
  <si>
    <t>0478443</t>
  </si>
  <si>
    <t>0250580</t>
  </si>
  <si>
    <t>AIDUO SOLAR PAKISTAN</t>
  </si>
  <si>
    <t>0475409</t>
  </si>
  <si>
    <t>0209216</t>
  </si>
  <si>
    <t>0513755</t>
  </si>
  <si>
    <t>0217710</t>
  </si>
  <si>
    <t>0410064</t>
  </si>
  <si>
    <t>0411147</t>
  </si>
  <si>
    <t>DRILLNETICS ENERGY</t>
  </si>
  <si>
    <t>0381874</t>
  </si>
  <si>
    <t>0500841</t>
  </si>
  <si>
    <t>0352134</t>
  </si>
  <si>
    <t>0494931</t>
  </si>
  <si>
    <t>0494932</t>
  </si>
  <si>
    <t>0494928</t>
  </si>
  <si>
    <t>0466303</t>
  </si>
  <si>
    <t>0509219</t>
  </si>
  <si>
    <t>0508471</t>
  </si>
  <si>
    <t>0037016</t>
  </si>
  <si>
    <t>0379006</t>
  </si>
  <si>
    <t>0470681</t>
  </si>
  <si>
    <t>0494976</t>
  </si>
  <si>
    <t>0495320</t>
  </si>
  <si>
    <t>0128150</t>
  </si>
  <si>
    <t>0488227</t>
  </si>
  <si>
    <t>0502262</t>
  </si>
  <si>
    <t>0510385</t>
  </si>
  <si>
    <t>0491971</t>
  </si>
  <si>
    <t>0118634</t>
  </si>
  <si>
    <t>0519742</t>
  </si>
  <si>
    <t>0079832</t>
  </si>
  <si>
    <t>0086861</t>
  </si>
  <si>
    <t>0523587</t>
  </si>
  <si>
    <t>0490853</t>
  </si>
  <si>
    <t>0507297</t>
  </si>
  <si>
    <t>0508200</t>
  </si>
  <si>
    <t>0328366</t>
  </si>
  <si>
    <t>0512840</t>
  </si>
  <si>
    <t>0515646</t>
  </si>
  <si>
    <t>0516745</t>
  </si>
  <si>
    <t>0514177</t>
  </si>
  <si>
    <t>0509166</t>
  </si>
  <si>
    <t>SIGMA INTERNATIONAL</t>
  </si>
  <si>
    <t>0515477</t>
  </si>
  <si>
    <t>0522281</t>
  </si>
  <si>
    <t>0512534</t>
  </si>
  <si>
    <t>0507809</t>
  </si>
  <si>
    <t>0501849</t>
  </si>
  <si>
    <t>0509916</t>
  </si>
  <si>
    <t>0506403</t>
  </si>
  <si>
    <t>0524704</t>
  </si>
  <si>
    <t>0512587</t>
  </si>
  <si>
    <t>0513158</t>
  </si>
  <si>
    <t>0152882</t>
  </si>
  <si>
    <t>0508357</t>
  </si>
  <si>
    <t>0514937</t>
  </si>
  <si>
    <t>0523683</t>
  </si>
  <si>
    <t>0514689</t>
  </si>
  <si>
    <t>0528991</t>
  </si>
  <si>
    <t>0525167</t>
  </si>
  <si>
    <t>0357950</t>
  </si>
  <si>
    <t>0101879</t>
  </si>
  <si>
    <t>0518029</t>
  </si>
  <si>
    <t>0513623</t>
  </si>
  <si>
    <t>0251823</t>
  </si>
  <si>
    <t>0546456</t>
  </si>
  <si>
    <t>0237846</t>
  </si>
  <si>
    <t>0542356</t>
  </si>
  <si>
    <t>Column Labels</t>
  </si>
  <si>
    <t>0256595</t>
  </si>
  <si>
    <t>Max of Risk Rating</t>
  </si>
  <si>
    <t>0290856</t>
  </si>
  <si>
    <t>0290872</t>
  </si>
  <si>
    <t>0466130</t>
  </si>
  <si>
    <t>0504906</t>
  </si>
  <si>
    <t>0609344</t>
  </si>
  <si>
    <t>0059751</t>
  </si>
  <si>
    <t>0325495</t>
  </si>
  <si>
    <t>0196970</t>
  </si>
  <si>
    <t>0217176</t>
  </si>
  <si>
    <t>0296095</t>
  </si>
  <si>
    <t>0323963</t>
  </si>
  <si>
    <t>0349987</t>
  </si>
  <si>
    <t>0170385</t>
  </si>
  <si>
    <t>0217170</t>
  </si>
  <si>
    <t>0187505</t>
  </si>
  <si>
    <t>0389334</t>
  </si>
  <si>
    <t>0599418</t>
  </si>
  <si>
    <t>0196680</t>
  </si>
  <si>
    <t>0175740</t>
  </si>
  <si>
    <t>0269793</t>
  </si>
  <si>
    <t>0374056</t>
  </si>
  <si>
    <t>0214197</t>
  </si>
  <si>
    <t>0272858</t>
  </si>
  <si>
    <t>0308387</t>
  </si>
  <si>
    <t>0187439</t>
  </si>
  <si>
    <t>0376168</t>
  </si>
  <si>
    <t>0217162</t>
  </si>
  <si>
    <t>0305637</t>
  </si>
  <si>
    <t>0464734</t>
  </si>
  <si>
    <t>0450506</t>
  </si>
  <si>
    <t>0446979</t>
  </si>
  <si>
    <t>0195739</t>
  </si>
  <si>
    <t>0515993</t>
  </si>
  <si>
    <t>0195791</t>
  </si>
  <si>
    <t>0525965</t>
  </si>
  <si>
    <t>0490416</t>
  </si>
  <si>
    <t>0484765</t>
  </si>
  <si>
    <t>0544658</t>
  </si>
  <si>
    <t>0450387</t>
  </si>
  <si>
    <t>0215025</t>
  </si>
  <si>
    <t>0185721</t>
  </si>
  <si>
    <t>0459363</t>
  </si>
  <si>
    <t>0583081</t>
  </si>
  <si>
    <t>0197180</t>
  </si>
  <si>
    <t>0222558</t>
  </si>
  <si>
    <t>0487789</t>
  </si>
  <si>
    <t>0311766</t>
  </si>
  <si>
    <t>0277534</t>
  </si>
  <si>
    <t>0066737</t>
  </si>
  <si>
    <t>0515649</t>
  </si>
  <si>
    <t>0254898</t>
  </si>
  <si>
    <t>0120375</t>
  </si>
  <si>
    <t>0385005</t>
  </si>
  <si>
    <t>0428553</t>
  </si>
  <si>
    <t>0430283</t>
  </si>
  <si>
    <t>0479984</t>
  </si>
  <si>
    <t>0569559</t>
  </si>
  <si>
    <t>0611489</t>
  </si>
  <si>
    <t>0612252</t>
  </si>
  <si>
    <t>0488647</t>
  </si>
  <si>
    <t>0389810</t>
  </si>
  <si>
    <t>0278479</t>
  </si>
  <si>
    <t>0378563</t>
  </si>
  <si>
    <t>0634212</t>
  </si>
  <si>
    <t>0480560</t>
  </si>
  <si>
    <t>0191194</t>
  </si>
  <si>
    <t>0274188</t>
  </si>
  <si>
    <t>0341148</t>
  </si>
  <si>
    <t>0366579</t>
  </si>
  <si>
    <t>0384393</t>
  </si>
  <si>
    <t>0407947</t>
  </si>
  <si>
    <t>0212815</t>
  </si>
  <si>
    <t>0197781</t>
  </si>
  <si>
    <t>0372478</t>
  </si>
  <si>
    <t>0274915</t>
  </si>
  <si>
    <t>0369046</t>
  </si>
  <si>
    <t>0005816</t>
  </si>
  <si>
    <t>0254375</t>
  </si>
  <si>
    <t>0499372</t>
  </si>
  <si>
    <t>0247641</t>
  </si>
  <si>
    <t>0276881</t>
  </si>
  <si>
    <t>0496256</t>
  </si>
  <si>
    <t>0198112</t>
  </si>
  <si>
    <t>0025206</t>
  </si>
  <si>
    <t>0608110</t>
  </si>
  <si>
    <t>0588118</t>
  </si>
  <si>
    <t>0580076</t>
  </si>
  <si>
    <t>0611118</t>
  </si>
  <si>
    <t>0634687</t>
  </si>
  <si>
    <t>0619195</t>
  </si>
  <si>
    <t>0641911</t>
  </si>
  <si>
    <t>0506866</t>
  </si>
  <si>
    <t>0661851</t>
  </si>
  <si>
    <t>0520426</t>
  </si>
  <si>
    <t>0431145</t>
  </si>
  <si>
    <t>0440411</t>
  </si>
  <si>
    <t>0132162</t>
  </si>
  <si>
    <t>0293940</t>
  </si>
  <si>
    <t>0381834</t>
  </si>
  <si>
    <t>0388438</t>
  </si>
  <si>
    <t>0401587</t>
  </si>
  <si>
    <t>0291251</t>
  </si>
  <si>
    <t>0229340</t>
  </si>
  <si>
    <t>0436130</t>
  </si>
  <si>
    <t>0514315</t>
  </si>
  <si>
    <t>0585907</t>
  </si>
  <si>
    <t>0625736</t>
  </si>
  <si>
    <t>0324168</t>
  </si>
  <si>
    <t>0555327</t>
  </si>
  <si>
    <t>1059007</t>
  </si>
  <si>
    <t>DPD</t>
  </si>
  <si>
    <t>2015</t>
  </si>
  <si>
    <t>2016</t>
  </si>
  <si>
    <t>2017</t>
  </si>
  <si>
    <t>2018</t>
  </si>
  <si>
    <t>2019</t>
  </si>
  <si>
    <t>2020</t>
  </si>
  <si>
    <t>2021</t>
  </si>
  <si>
    <t>MARCH</t>
  </si>
  <si>
    <t>JUNE</t>
  </si>
  <si>
    <t>SEP</t>
  </si>
  <si>
    <t>DEC</t>
  </si>
  <si>
    <t>Sep'21</t>
  </si>
  <si>
    <t>Jun'21</t>
  </si>
  <si>
    <t>Mar'21</t>
  </si>
  <si>
    <t>Dec'20</t>
  </si>
  <si>
    <t>Mar'20</t>
  </si>
  <si>
    <t>Dec'19</t>
  </si>
  <si>
    <t>Mar'19</t>
  </si>
  <si>
    <t>Dec'18</t>
  </si>
  <si>
    <t>Mar'18</t>
  </si>
  <si>
    <t>Dec'17</t>
  </si>
  <si>
    <t>Mar'17</t>
  </si>
  <si>
    <t>Dec'16</t>
  </si>
  <si>
    <t>Mar'16</t>
  </si>
  <si>
    <t>Dec'15</t>
  </si>
  <si>
    <t>KHAN TRADERS</t>
  </si>
  <si>
    <t>M. IMRAN AND ADNAN ENTERPRISES</t>
  </si>
  <si>
    <t>ZAIN BUSINESS EMPIRE SMC. PVT LTD</t>
  </si>
  <si>
    <t>AGRITECH LIMITED</t>
  </si>
  <si>
    <t>SHAHRAJ FABRICS(PVT) LTD.</t>
  </si>
  <si>
    <t>PUNJAB BEVERAGES COMPANY PVT LTD</t>
  </si>
  <si>
    <t>GULISTAN TEXTILE MILL LTD</t>
  </si>
  <si>
    <t>ACRO SPINNING AND WEAVING MILLS LTD</t>
  </si>
  <si>
    <t>PAK HY OILS LIMITED</t>
  </si>
  <si>
    <t>HIRA TERRY MILLS LTD</t>
  </si>
  <si>
    <t>MUHAMMAD SHOAIB WARDAG / HAMID TRUCKING STATION</t>
  </si>
  <si>
    <t>IRFAN ALI / FRISCON INTERNATIONAL</t>
  </si>
  <si>
    <t>MUHAMMAD AFZAAL / AFZAAL TRANSPORT COMPANY</t>
  </si>
  <si>
    <t>AMIN ITTEFAQ RICE MILLS</t>
  </si>
  <si>
    <t>SPORTS STAR INTERNATIONAL PVT LTD</t>
  </si>
  <si>
    <t>KOREA ENGINEERING AND CONSTRUCTION</t>
  </si>
  <si>
    <t>MASTER PLASTIC PACK LIMITED</t>
  </si>
  <si>
    <t>CONTINENTAL PLASTIC INDUSTRIES</t>
  </si>
  <si>
    <t>A F INDUSTRIES / (MIAN ATIF ADEEL)</t>
  </si>
  <si>
    <t>PASHA AGENCIES</t>
  </si>
  <si>
    <t>MLW INDUSTRIES(PRIVATE)LIMITED</t>
  </si>
  <si>
    <t>AKBAR BROTHERS</t>
  </si>
  <si>
    <t>MUHAMMAD RIAZ / A K FASHION APPAREL INDUSTRIES</t>
  </si>
  <si>
    <t>PAK GLOBAL SEEDS CORPORATION</t>
  </si>
  <si>
    <t>MUHAMMAD FAROOQ / PANATRON</t>
  </si>
  <si>
    <t>MALIK ASSOCIATES</t>
  </si>
  <si>
    <t>MUHAMMAD SHAHNAWAZ AZAM / AHBAAB IMPEX</t>
  </si>
  <si>
    <t>KING RICE BRAN INTL PVT LTD</t>
  </si>
  <si>
    <t>GHULAM NABI MENGAL / MENGAL GOODS TRANSPORT COMPANY</t>
  </si>
  <si>
    <t>ASHRAF AND SONS STEEL FURNACE</t>
  </si>
  <si>
    <t>YPEL PVT LTD</t>
  </si>
  <si>
    <t>HYUNDAI PARK (PRIVATE) LIMITED</t>
  </si>
  <si>
    <t>NEW IRFAN KHAN COACH</t>
  </si>
  <si>
    <t>TIJARAT INTERNAIONAL CONTAINER SER</t>
  </si>
  <si>
    <t>UNI TIECH PHARMACEUTICALS PVT LTD</t>
  </si>
  <si>
    <t>Jun'15</t>
  </si>
  <si>
    <t>Sep'15</t>
  </si>
  <si>
    <t>Jun'16</t>
  </si>
  <si>
    <t>Sep'16</t>
  </si>
  <si>
    <t>Jun'17</t>
  </si>
  <si>
    <t>Sep'17</t>
  </si>
  <si>
    <t>Jun'18</t>
  </si>
  <si>
    <t>Sep'18</t>
  </si>
  <si>
    <t>Jun'19</t>
  </si>
  <si>
    <t>Sep'19</t>
  </si>
  <si>
    <t>Jun'20</t>
  </si>
  <si>
    <t>Sep'20</t>
  </si>
  <si>
    <t>2016_NPL</t>
  </si>
  <si>
    <t>2016_DPD</t>
  </si>
  <si>
    <t>Final_2016</t>
  </si>
  <si>
    <t>2017_NPL</t>
  </si>
  <si>
    <t>2017_DPD</t>
  </si>
  <si>
    <t>Final_2017</t>
  </si>
  <si>
    <t>2018_NPL</t>
  </si>
  <si>
    <t>2018_DPD</t>
  </si>
  <si>
    <t>2018_final</t>
  </si>
  <si>
    <t>2019_npl</t>
  </si>
  <si>
    <t>2019_dpd</t>
  </si>
  <si>
    <t>2019_final</t>
  </si>
  <si>
    <t>2020_dpd</t>
  </si>
  <si>
    <t>2020_npl</t>
  </si>
  <si>
    <t>2020_f</t>
  </si>
  <si>
    <t>2021_npl</t>
  </si>
  <si>
    <t>2021_dpd</t>
  </si>
  <si>
    <t>2021_f</t>
  </si>
  <si>
    <t>2017_npl</t>
  </si>
  <si>
    <t>2017_dpd</t>
  </si>
  <si>
    <t>2017_f</t>
  </si>
  <si>
    <t>2018_npl</t>
  </si>
  <si>
    <t>2018_dpd</t>
  </si>
  <si>
    <t>2018_f</t>
  </si>
  <si>
    <t>2019_f</t>
  </si>
  <si>
    <t>2016_npl</t>
  </si>
  <si>
    <t>2016_dpd</t>
  </si>
  <si>
    <t>2016_f</t>
  </si>
  <si>
    <t>2015-16</t>
  </si>
  <si>
    <t>2016-17</t>
  </si>
  <si>
    <t>NPLs</t>
  </si>
  <si>
    <t>NAME</t>
  </si>
  <si>
    <t>ABDUL KHALIQ AWAN / APEX DISTRIBUTORS</t>
  </si>
  <si>
    <t>ABDUL SATTAR / FAQIR MUHAMMADIA OIL TRANSPORT CO</t>
  </si>
  <si>
    <t>ABDUL RASHEED / NEW CROWN TRADERS</t>
  </si>
  <si>
    <t>ABTACH LIMITED</t>
  </si>
  <si>
    <t>AHMAD UMAIR &amp; COMPANY</t>
  </si>
  <si>
    <t>A J MIRZA PHARMA PVT LTD</t>
  </si>
  <si>
    <t>A K NIAZI GOODS TRANSPORT COMPANY</t>
  </si>
  <si>
    <t>AL SHAN CONSTRUCTION COMPANY</t>
  </si>
  <si>
    <t>ALI EXPRESS BUS SERVICE</t>
  </si>
  <si>
    <t>AL SHAHEER CORPORATION LIMITED</t>
  </si>
  <si>
    <t>ALLIANCE SUGAR MILLS PVT LTD</t>
  </si>
  <si>
    <t>ALLIED RENTAL MODARABA</t>
  </si>
  <si>
    <t>ALTAF MALIK / NEW MALIK CARRIAGE CONTRACTOR / M.A. AWAN &amp; CO.</t>
  </si>
  <si>
    <t>AMIR SAWAB AND BROTHERS PVT LTD</t>
  </si>
  <si>
    <t>AMMIZA TRANSPORT PVT LTD</t>
  </si>
  <si>
    <t>ASIAN CONTINENTAL PVT LTD</t>
  </si>
  <si>
    <t>ATIF JAVED / NISAR JAN AND COMPANY</t>
  </si>
  <si>
    <t>ATTIQUE ULLAH KHAN KHATTAK / KHIVA</t>
  </si>
  <si>
    <t>AXIS GLOBAL LIMITED</t>
  </si>
  <si>
    <t>AYAZ MUHAMMAD / AFRIDI GAS CARRIERS</t>
  </si>
  <si>
    <t>AZHAR CORPORATION PVT LTD</t>
  </si>
  <si>
    <t>M/S BASHIR SONS</t>
  </si>
  <si>
    <t>BENCHMARK SCHOOL SYSTEM</t>
  </si>
  <si>
    <t>BSL (PRIVATE) Limited</t>
  </si>
  <si>
    <t>CAPITAL FOODS PVT LTD</t>
  </si>
  <si>
    <t>CARROS PRIVATE LIMITED</t>
  </si>
  <si>
    <t>CELERITY SUPPLY CHAIN PVT LTD</t>
  </si>
  <si>
    <t>CHAUDHRY KAMRAN WAHEED / 'IBRAHIMS</t>
  </si>
  <si>
    <t>CHEM AND CHEM PVT LTD</t>
  </si>
  <si>
    <t>CREDIBLE LOGISTICS NETWORK</t>
  </si>
  <si>
    <t>CRESCENT DYEING AND EMB PVT LTD</t>
  </si>
  <si>
    <t>DAEWOO CAB (PVT) LIMITED</t>
  </si>
  <si>
    <t>DAWOOD ENGINEERING PVT LTD</t>
  </si>
  <si>
    <t>DEINFA MOTORS PVT LTD</t>
  </si>
  <si>
    <t>DIN CAPITAL LIMITED</t>
  </si>
  <si>
    <t>EDEN APPARELS PRIVATE LIMITED</t>
  </si>
  <si>
    <t>E2E SUPPLY CHAIN MANAGEMENT LTD</t>
  </si>
  <si>
    <t>E2E LOGISTICS PVT LTD</t>
  </si>
  <si>
    <t>EVERFRESH FARMS PVT LIMITED</t>
  </si>
  <si>
    <t>FAISAL SHAHZAD / SANIA ENTERPRISES</t>
  </si>
  <si>
    <t>FALCON I PVT LIMITED</t>
  </si>
  <si>
    <t>FAST TRACK PROJECTS AND LOGISTICS</t>
  </si>
  <si>
    <t>FATMA AZIM / AZIM MOTORS</t>
  </si>
  <si>
    <t>FATIMA FERTILIZER COMPANY LIMITED</t>
  </si>
  <si>
    <t>FATIMA MEMORIAL HOSPITAL</t>
  </si>
  <si>
    <t>GASCO ENGINEERING PVT LTD</t>
  </si>
  <si>
    <t>GATEWAY TECHNOLOGIES PVT LTD</t>
  </si>
  <si>
    <t>GENIX PHARMA PVT LTD</t>
  </si>
  <si>
    <t>GERRYS DNATA PVT LTD</t>
  </si>
  <si>
    <t>GETZ PHARMA PVT LTD</t>
  </si>
  <si>
    <t>GHULAM FAREED / HUZAIFA USMAN ENTERPRISES</t>
  </si>
  <si>
    <t>GHULAM HUSSAIN GHANCHI / SIKANDER INDUSTRIES</t>
  </si>
  <si>
    <t>GHULAM MURTAZA / MTN TRANSPORT NETWORK</t>
  </si>
  <si>
    <t>GHULAM NABI / GHULAM NABI WATER CONTRACTORS</t>
  </si>
  <si>
    <t>GOLDEN HARVEST FOODS PVT LTD</t>
  </si>
  <si>
    <t>GRAY MACKENZIE RESTAURANTS INTL LTD</t>
  </si>
  <si>
    <t>HARIS ENTERPRISES PVT LTD</t>
  </si>
  <si>
    <t>A AND B ELECTRONICS / HASSAM</t>
  </si>
  <si>
    <t>HEADSTART SCHOOL PVT LTD</t>
  </si>
  <si>
    <t>HERBION PAKISTAN (PRIVATE) LIMITED</t>
  </si>
  <si>
    <t>HOTEL CROWN PLAZA ISLAMABAD PVT LTD</t>
  </si>
  <si>
    <t>IGNITE</t>
  </si>
  <si>
    <t>IJAZ UR REHMAN / KHATTAK MOTORS</t>
  </si>
  <si>
    <t>IMLAK TRADING</t>
  </si>
  <si>
    <t>IMLAK TRANSPORT SERVICES</t>
  </si>
  <si>
    <t>IMRAN SHOUKAT / ALLIED PIPING INC (PRIVATE) LIMITED</t>
  </si>
  <si>
    <t>INDEX PAKISTAN PRIVATE LIMITED</t>
  </si>
  <si>
    <t>INTERMARKET SECURITIES LIMITED</t>
  </si>
  <si>
    <t>IRFAN BASHIR / MIAN BASHIR FILLING STATION</t>
  </si>
  <si>
    <t>IRIS COMMUNICATIONS</t>
  </si>
  <si>
    <t>J M ENTERPRISES</t>
  </si>
  <si>
    <t>KAMRAN TEXTILES PVT LTD</t>
  </si>
  <si>
    <t>KARACHI OIL TRADING COMPANY</t>
  </si>
  <si>
    <t>KOHAT TEXTILE MILLS LIMITED</t>
  </si>
  <si>
    <t>K G TRADERS PRIVATE LIMITED</t>
  </si>
  <si>
    <t>KHAWAJA TARIQ HASSAN / THE ARCHITECTS</t>
  </si>
  <si>
    <t>LAHORE GRAMMAR SCHOOL PVT LTD</t>
  </si>
  <si>
    <t>MALIK SHER ZAMAN / MALIK MUZAFFAR GOODS TRANSPORT</t>
  </si>
  <si>
    <t>MARTIN DOW LIMITED</t>
  </si>
  <si>
    <t>MASOOD TEXTILE MILLS LIMITED</t>
  </si>
  <si>
    <t>MEDICS LABORATORIES PVT LTD</t>
  </si>
  <si>
    <t>MEHMOOD UL HASSAN AWAN / M A INTERNATIONAL</t>
  </si>
  <si>
    <t>MERIT PACKAGING LIMITED</t>
  </si>
  <si>
    <t>MID PAKISTAN COIL CENTER PVT LTD</t>
  </si>
  <si>
    <t>MIRZA RIAZ BAIG / MUMTAZ GOODS TRANSPORT COMPANY</t>
  </si>
  <si>
    <t>MOHABBAT SHAH / ARIF CARGO TRAILER SERVICES</t>
  </si>
  <si>
    <t>MUMTAZ HUSSAIN / AL HYDER TRANSPORT AGENCY</t>
  </si>
  <si>
    <t>MUMTAZ UR REHMAN / ALI &amp; COMPANY</t>
  </si>
  <si>
    <t>MRA LOGISTICS</t>
  </si>
  <si>
    <t>MUHAMMAD FAROOQ / BISMILLAH ENTERPRISES GOODS TRANSPORT COMPANY</t>
  </si>
  <si>
    <t>MUHAMMAD FAROOQ /  HAROON &amp; SHAHZAD GOODS TRANSPORT COMPANY</t>
  </si>
  <si>
    <t>MUHAMMAD HAFEEZ BUTT / M. HAFEEZ &amp; BROS GOODS FRWDING AGENCY</t>
  </si>
  <si>
    <t>MUHAMMAD IBRAHIM / SAJJAN CARGO TRANSPORT COMPANY</t>
  </si>
  <si>
    <t>MUHAMMAD IJAZ AHMED ABBASI / AZAN LIGHTING COMPANY</t>
  </si>
  <si>
    <t>MUHAMMAD IQBAL QURESHI / AZAD CARRIAGE COMPANY</t>
  </si>
  <si>
    <t>MUHAMMAD ISHAQ / PAKISTAN CONTAINER GOODS TRANSPORT</t>
  </si>
  <si>
    <t>MUHAMMAD ISHTAIR / KHYBER ITTEFAQ GOODS TRANSPORT COMPANY</t>
  </si>
  <si>
    <t>MUHAMMAD MAIRAJ / MYCO LOGISTICS</t>
  </si>
  <si>
    <t>MUHAMMAD RAHIL / FATIMA ENTERPRISES</t>
  </si>
  <si>
    <t>MUHAMMAD SALIM KASMANI SECURITIES</t>
  </si>
  <si>
    <t>MUHAMMAD YOUSUF / WORLD WIDE GOODS TRANSPORT CO</t>
  </si>
  <si>
    <t>MUHAMMAD ZUBAIR ALI / AZAM AFRIDI ENTERPRISES</t>
  </si>
  <si>
    <t>MURAD ALI KHAWAJA / SHAH KARIM CARTAGE CONTRACTOR</t>
  </si>
  <si>
    <t>MUSTANG SECURITY SERVICES PVT LTD</t>
  </si>
  <si>
    <t>MUZDALIFA KARWAN GOODS TRANSPORT CO</t>
  </si>
  <si>
    <t>NAMCO ASSOCIATES PVT LTD</t>
  </si>
  <si>
    <t>NEW MALIK GOODS FORWARDING AGENCY</t>
  </si>
  <si>
    <t>NEXTBRIDGE PVT LTD</t>
  </si>
  <si>
    <t>NIZAM SHAH / NIZAM AND BROTHER GOOODS TRANSPORT</t>
  </si>
  <si>
    <t>NUCON ENGINEERS</t>
  </si>
  <si>
    <t>ORIENT ELECTRONICS PVT LTD</t>
  </si>
  <si>
    <t>ORIENTAL SALES CORPORATION</t>
  </si>
  <si>
    <t>OSMANI &amp; CO PVT LTD</t>
  </si>
  <si>
    <t>PAKISTAN PACKAGES PVT LIMITED</t>
  </si>
  <si>
    <t>PAK-QATAR FAMILY TAKAFUL LTD.</t>
  </si>
  <si>
    <t>PAK PETROCHEMICAL INDUSTRES PVT LTD</t>
  </si>
  <si>
    <t>PAKISTAN ENERGY SERVICES CO PVT LTD</t>
  </si>
  <si>
    <t>PAK LIMOUSINE SERVICES (PVT) LTD</t>
  </si>
  <si>
    <t>PERFECT MOTORS PVT LTD</t>
  </si>
  <si>
    <t>PERFORMANCE AUTOMOTIVE PVT LTD</t>
  </si>
  <si>
    <t>MALMO FOODS (PRIVATE) LIMITED</t>
  </si>
  <si>
    <t>PORT SERVICES LIMITED</t>
  </si>
  <si>
    <t>PORTAL INTERNATIONAL</t>
  </si>
  <si>
    <t>QUALITY AVIATION PVT LTD</t>
  </si>
  <si>
    <t>RAEES KHAN / GOMAL ENTERPRISES</t>
  </si>
  <si>
    <t>R.B AVARI ENTERPRISES PVT LTD</t>
  </si>
  <si>
    <t>RAHAT ULLAH / HASNAIN CARGO SERVICES</t>
  </si>
  <si>
    <t>REHAN MANSOOR KHAWAJA / KOLACHEE INTERNATIONAL</t>
  </si>
  <si>
    <t>RYAN AGENCIES (PVT) LTD</t>
  </si>
  <si>
    <t>SACHAL ENGINEERING WORKS PVT LTD</t>
  </si>
  <si>
    <t>SAEPN PVT LTD</t>
  </si>
  <si>
    <t>SALSOFT TECHNOLOGIES PVT LTD</t>
  </si>
  <si>
    <t>SAQ TRADING PVT LTD</t>
  </si>
  <si>
    <t>SARDAR FAMILY PACKAGES (PVT) LTD</t>
  </si>
  <si>
    <t>SECURITY TRANSPORT (PVT) LTD</t>
  </si>
  <si>
    <t>SHABBIR PAPER BOARD MILLS PVT LTD</t>
  </si>
  <si>
    <t>SHAHEEN FREIGHT SERVICES</t>
  </si>
  <si>
    <t>SHAKEEL KHAN / PAKISTAN TANKER COMPANY</t>
  </si>
  <si>
    <t>SHAHID ANSARI / BILAL ASSOCIATES</t>
  </si>
  <si>
    <t>SHANI TRAVELS (RENT A CAR)</t>
  </si>
  <si>
    <t>SHOAIB DIWAN / TEXSTYLE CORPORATION</t>
  </si>
  <si>
    <t>SPECTRUM SECURITIES (PVT) LIMITED</t>
  </si>
  <si>
    <t>SUN FLOWER MEDICAL</t>
  </si>
  <si>
    <t>SUPERIOR TEXTILE MILLS LTD</t>
  </si>
  <si>
    <t>SYED ALAM SHAH / M. AFTAB CARGO SERVICE</t>
  </si>
  <si>
    <t>TARIQ / TARIQ &amp; BROTHERS TRANSPORT COMPANY</t>
  </si>
  <si>
    <t>TAYYABA KHALID / U K TRANSPORT SERVICES</t>
  </si>
  <si>
    <t>TECHNOLOGY LINKS PVT LTD.</t>
  </si>
  <si>
    <t>TCS LOGISTICS PVT LTD</t>
  </si>
  <si>
    <t>TCS PVT LTD</t>
  </si>
  <si>
    <t>THE FOUR SEASONS</t>
  </si>
  <si>
    <t>THE INDUS LOGISTICS</t>
  </si>
  <si>
    <t>THE ORGANIC MEAT COMPANY LIMITED</t>
  </si>
  <si>
    <t>TIMES GROUP (PVT)LTD</t>
  </si>
  <si>
    <t>TOYOTA HYDERABAD MOTORS</t>
  </si>
  <si>
    <t>TRAVEL WALJIS PVT LTD</t>
  </si>
  <si>
    <t>TS AND TS PVT LTD</t>
  </si>
  <si>
    <t>TSD PVT LIMITED</t>
  </si>
  <si>
    <t>U AND I GARMENTS (PVT) LTD-SSA2</t>
  </si>
  <si>
    <t>UNITED LINKERS PVT LTD</t>
  </si>
  <si>
    <t>M/S UNITED TRANSPORT SERVICE</t>
  </si>
  <si>
    <t>VIGILANT VETERINARY SERVICE PVT LTD</t>
  </si>
  <si>
    <t>WAHEED GUL / WAHEED AND CO</t>
  </si>
  <si>
    <t>WAQAS TRAVELS</t>
  </si>
  <si>
    <t>ZAKFAS PHARMACEUTICALS PVT LTD</t>
  </si>
  <si>
    <t>ZARMALAL / JAWED CARRIAGE SERVICES</t>
  </si>
  <si>
    <t>Z S LOGISTICS (PVT) LTD</t>
  </si>
  <si>
    <t>ZULTEC PRIVATE LIMITED</t>
  </si>
  <si>
    <t>ALTAF HUSSAIN SACHWANI / STEEL WAYS</t>
  </si>
  <si>
    <t>MIR NAWAZ / KARWAN TRANSPORT CO.</t>
  </si>
  <si>
    <t>MUHAMMAD AFZAL / AFZAL GOODS TRANSPORT COMPANY</t>
  </si>
  <si>
    <t>MUHAMMAD NASEEM KHAN JADOON / BJ CAR</t>
  </si>
  <si>
    <t>MUHAMMAD ZOHAIB / MALIK FAIZAN MOVER GOODS TRANSPORT</t>
  </si>
  <si>
    <t>SAIFY COMMERCIAL ESTABLISHMENT</t>
  </si>
  <si>
    <t>FILLY TRANSPORT SERVICES</t>
  </si>
  <si>
    <t>KHAYAM IKRAM PVT LTD</t>
  </si>
  <si>
    <t>ITC LOGISTICS PVT LTD</t>
  </si>
  <si>
    <t>ROOTS IVY INTERNATIONAL SCHOOLS PVT</t>
  </si>
  <si>
    <t>SIDHU TRAVEL SERVICES PVT LTD</t>
  </si>
  <si>
    <t>MUHAMMAD WARIS / ASLAM OIL TRADERS</t>
  </si>
  <si>
    <t>ADNAN MUSTAFA / STANDARD INTERIOR</t>
  </si>
  <si>
    <t>FARRUKH AKBAR / FM EXPRESS</t>
  </si>
  <si>
    <t>ALTAF ADAM / AYAN SHIPBREAKERS</t>
  </si>
  <si>
    <t>AHMED SHAH / AHMED SHAH &amp; CO</t>
  </si>
  <si>
    <t>DIGITAL PROCESS PRIVATE LIMITED</t>
  </si>
  <si>
    <t>SUFI LOGISTICS PVT LTD</t>
  </si>
  <si>
    <t>ZULFIQAR ALI KHAN / NATIONAL MANPOWER BUREAU</t>
  </si>
  <si>
    <t>IDREES TEXTILE MILLS LTD</t>
  </si>
  <si>
    <t>STEEL CASTINGS (PVT) LTD</t>
  </si>
  <si>
    <t>HAMDAM PAPER PRODUCTS (PVT) LTD</t>
  </si>
  <si>
    <t>GUJRAT EXPRESS TRAVELS AND CARGO</t>
  </si>
  <si>
    <t>ITTEHAD BROTHERS</t>
  </si>
  <si>
    <t>SHUJA ROYAL LIMO SERVICES</t>
  </si>
  <si>
    <t>NOSHEEN TRANSPORT CO</t>
  </si>
  <si>
    <t>WASIM AFZAL / AFZAL ELECTRONICS</t>
  </si>
  <si>
    <t>MUHAMMAD UMAR / UMAR ENTERPRISES GOODS TRANSPORT CO</t>
  </si>
  <si>
    <t>FAISAL ALI / G.M.RAJA ASSOCIATES</t>
  </si>
  <si>
    <t>GHULAM MOHYUDDIN / GTN LOGISTICS CELL</t>
  </si>
  <si>
    <t>MUHAMMAD ASLAM KHAN / MALIK YAQOOB GOODS TRANSPORT CO</t>
  </si>
  <si>
    <t>MUHAMMAD SHAFIQ / BASHIR GAS CARRIER</t>
  </si>
  <si>
    <t>MUHAMMAD SAFEER / ABEER ENTERPRISES</t>
  </si>
  <si>
    <t>IMTIAZ AHMED / MALIK BROTHERS</t>
  </si>
  <si>
    <t>AMEER KHAN / BILAL AWAN GOODS TRANSPORT COMPANY</t>
  </si>
  <si>
    <t>GANDHARA CITY PVT LTD</t>
  </si>
  <si>
    <t>SHAHZAD ISMAIL / AL TAWAKKAL AUTOS</t>
  </si>
  <si>
    <t>HUJJAJ TRAVEL AND TOURS PVT LTD</t>
  </si>
  <si>
    <t>YAKSR (PRIVATE) LIMITED</t>
  </si>
  <si>
    <t>HUM NETWORK LIMITED</t>
  </si>
  <si>
    <t>TOPLINK PACKAGING (PVT) LTD.</t>
  </si>
  <si>
    <t>SI GLOBAL SOLUTIONS (PVT) LTD</t>
  </si>
  <si>
    <t>LAHORE REGENCY PVT LTD</t>
  </si>
  <si>
    <t>D TO D LOGISTICS PVT LTD</t>
  </si>
  <si>
    <t>AYAZ ALIM / DIAGNOSTIC SYSTEMS</t>
  </si>
  <si>
    <t>MAQBOOL HUSSAIN / GREEN TRACK LOGISTICS CO.</t>
  </si>
  <si>
    <t>SAQIB GHIAS / IBRAHIM OIL CARRIERS</t>
  </si>
  <si>
    <t>MUHAMMAD NADEEM / PAK ADIL BUS BODY BULDER</t>
  </si>
  <si>
    <t>ABDUL  REHMAN / REHMAN TRAVEL</t>
  </si>
  <si>
    <t>ABRAR HUSSAIN / AMIR COACH AND CARGO SERVICE</t>
  </si>
  <si>
    <t>SHAHZADA ENTERPRISES TRANSPORT CO</t>
  </si>
  <si>
    <t>RAJA BILAL AHMED ABBASI / PRINCE HOTEL &amp; HOSTEL</t>
  </si>
  <si>
    <t>CHAUDHRY MUHAMMAD ASLAM / (SUPER PAK WATAN TRANSPORT)</t>
  </si>
  <si>
    <t>ENGLISH PHARMACEUTICAL INDUSTRIES</t>
  </si>
  <si>
    <t>MYSTIC TOURS (PVT) LTD</t>
  </si>
  <si>
    <t>R AND I ELECTIRCAL APPLIANCES</t>
  </si>
  <si>
    <t>SINCO STEEL RE ROLLING MILLS PVTLTD</t>
  </si>
  <si>
    <t>ISHTIAQ AHMED / JHULAYLAL GOODS AND CAR CARRIER SERV</t>
  </si>
  <si>
    <t>JAVED IQBAL / M A CARGO CARRIER</t>
  </si>
  <si>
    <t>AFTAB AHMED / MALIK AFTAB AND IMTIAZ BROTHER</t>
  </si>
  <si>
    <t>SHAHZAD HUSSAIN / BUSINESS INTERNATIONAL</t>
  </si>
  <si>
    <t>IFTEKHAR BUTT / H &amp; B GOODS FORWARDERS</t>
  </si>
  <si>
    <t>TAHOOR KHAN AFRIDI / AL SAUDIA TRANSPORT SERVICES</t>
  </si>
  <si>
    <t>FAZAL SUBHAN / MADINA MOTORS</t>
  </si>
  <si>
    <t>FIRPO PVT LTD</t>
  </si>
  <si>
    <t>HORIZON PHARMACEUTICALS PVT LTD</t>
  </si>
  <si>
    <t>DAWN CONVERTEC (SMC-PVT) LTD</t>
  </si>
  <si>
    <t>BUTT BROTHERS GOODS TRANSPORT CO.</t>
  </si>
  <si>
    <t>KHALID &amp; TARIQ ABBASI TRANSPORT SER</t>
  </si>
  <si>
    <t>NEW CHISHTIAN LOGISTICS (PVT) LTD</t>
  </si>
  <si>
    <t>NEW KHAN ROAD RUNNERS (PVT) LTD</t>
  </si>
  <si>
    <t>PANTERA ENERGY PVT LTD</t>
  </si>
  <si>
    <t>PASBAN SECURITY SERVICES (PVT) LTD</t>
  </si>
  <si>
    <t>RASCH PVT LTD</t>
  </si>
  <si>
    <t>IBS LOGISTICS PVT LTD</t>
  </si>
  <si>
    <t>MUHAMMAD AWAIS BASHIR / AWAIS TRAVELS</t>
  </si>
  <si>
    <t>RAJA ALI RAZA / BILAL TRAVELS</t>
  </si>
  <si>
    <t>CHAUDHRY MUHAMMAD IQBAL</t>
  </si>
  <si>
    <t>MUSHTAQ AHMAD / AL AAMIR GOODS TRANSPORT COMPANY</t>
  </si>
  <si>
    <t>LAL SAID / MARHABA AFRIDI ENTERPRISES</t>
  </si>
  <si>
    <t>ITTEFAQ SHINWARI COMPANY(PVT) LTD</t>
  </si>
  <si>
    <t>LASANI GOODS TRANSPORT COMPANY</t>
  </si>
  <si>
    <t>PIONEER AMUSEMENT SERVICES PVT LTD</t>
  </si>
  <si>
    <t>SYED ABBAS ALI SHAH / AL RAZA TRAVELS</t>
  </si>
  <si>
    <t>IRSHAD AHMED KHAN / AL-QADIR ENTERPRISES</t>
  </si>
  <si>
    <t>FAHAD AWAN GOODS TRANSPORT CARRIER</t>
  </si>
  <si>
    <t>MALIK MUHAMMAD IBRAHIM / KAINAT TRAVELS</t>
  </si>
  <si>
    <t>SHAH SALAM / KHYBER AFRIDI CARRIAGE</t>
  </si>
  <si>
    <t>NASEEM GUL / NASEEM AFRIDI AND CO</t>
  </si>
  <si>
    <t>ZILLION CAPITAL SECURITIE (PVT) LTD</t>
  </si>
  <si>
    <t>LODHIA GYPSUM INDUSTIES (PVT) LTD</t>
  </si>
  <si>
    <t>MUHAMMAD AKHTAR / AIMAN FOOD AND BEVERAGES CO.</t>
  </si>
  <si>
    <t>NISAR JAN &amp; CO</t>
  </si>
  <si>
    <t>ZAMEER KHAN / AL MUGHAL BUILDING MATERIAL AND CON</t>
  </si>
  <si>
    <t>MALIK  MUMTAZ / AMEER HAMZA ENTERPRISES</t>
  </si>
  <si>
    <t>BAKHT ALI SARDAR KHAN / PIR MADAR GOODS TRANSPORT</t>
  </si>
  <si>
    <t>BADAR RAFIQUE / RAINBOW TRUCKING STATION</t>
  </si>
  <si>
    <t>AMNA ADNAN / ICON INTERNATIONAL PACKAGES</t>
  </si>
  <si>
    <t>LCC PAKISTAN (PVT) LIMITED</t>
  </si>
  <si>
    <t>MUHAMMAD OBAID SACHWANI / O S CORPORATION</t>
  </si>
  <si>
    <t>RAAZIQ INTERNATIONAL PVT LTD</t>
  </si>
  <si>
    <t>INSTAPLAST (PVT) LTD</t>
  </si>
  <si>
    <t>MASOOD ENTERPRISES</t>
  </si>
  <si>
    <t>HABAB GUL / UNITED AZAD TRANSPORT CORPORATION</t>
  </si>
  <si>
    <t>HASAN MAHMOOD / SAFEDRIVE SERVICE</t>
  </si>
  <si>
    <t>MUHAMMAD ARSHAD / A REHMAN TRUCKING STATION</t>
  </si>
  <si>
    <t>MUHAMMAD ADNAN / BISMILLAH KARYANA STORE</t>
  </si>
  <si>
    <t>GIGI INDUSTRIES (PVT) LTD</t>
  </si>
  <si>
    <t>MUHAMMAD SAFEER / M.NAZEER GOODS FORWARDING AGENCY</t>
  </si>
  <si>
    <t>MUHAMMAD WASEEM AKHTER / SHAN RICE MILLS AND ICE FACTORY</t>
  </si>
  <si>
    <t>MUHAMMAD ASIF POLANI / GHOUSIA FOODS</t>
  </si>
  <si>
    <t>NAZIR KHAN / SPINZER ENTERPRISES</t>
  </si>
  <si>
    <t>RAHIM BUX MAITLO / PAK AL HAMD CARRIAGE CONTRACTOR</t>
  </si>
  <si>
    <t>TAHIR MEHMOOD / ARSHAD AND BROTHERS</t>
  </si>
  <si>
    <t>MUHAMMAD WAQAS HUSSAIN / SPEEDWAY</t>
  </si>
  <si>
    <t>FAST TRANSWORLD PVT LTD</t>
  </si>
  <si>
    <t>HORIZON STEEL PVT LTD</t>
  </si>
  <si>
    <t>MARYAM MEMORIAL HOSPITAL PVT LTD</t>
  </si>
  <si>
    <t>MEDICATE INTERNATIONAL</t>
  </si>
  <si>
    <t>PRECISION POLYMERS PVT LTD</t>
  </si>
  <si>
    <t>PROMED DISTRIBUTORS</t>
  </si>
  <si>
    <t>SAIF TEXTILE MILLS LTD</t>
  </si>
  <si>
    <t>SONYA TRAVELS PVT LTD</t>
  </si>
  <si>
    <t>MOHSIN ALI / MJM</t>
  </si>
  <si>
    <t>TASEER SHAH / SYED GOODS TRANSPORT AGENCY</t>
  </si>
  <si>
    <t>TARIQ HASSAN KHAN / FASTAM INDUSTRIES</t>
  </si>
  <si>
    <t>SECURITY ORGANISING PAKISTAN PVTLTD</t>
  </si>
  <si>
    <t>MUHAMMAD BASHIR AHMED / SUPER LOGISTICS</t>
  </si>
  <si>
    <t>MUHAMMAD SULEMAN / MURTAZA TRANSPORT</t>
  </si>
  <si>
    <t>NATIONWIDE INDUSTRIES (PVT) LTD</t>
  </si>
  <si>
    <t>NAWAB DIN / GOHAR ALI TRANSPORT COMPANY</t>
  </si>
  <si>
    <t>FIVE STAR TEXTILE INDUSTRIES PVT LT</t>
  </si>
  <si>
    <t>AEG TRAVEL SERVICES PVT LTD</t>
  </si>
  <si>
    <t>AHMED NAWAB / HAJI UMAR DAD &amp; COMPANY</t>
  </si>
  <si>
    <t>GUL FAQIR / ATTAULLAH ENTERPRISES</t>
  </si>
  <si>
    <t>HONDA CENTRE PVT LTD</t>
  </si>
  <si>
    <t>JAWED MANSOOR JAPANWALA / MODEL TRANSPORT SYSTEM</t>
  </si>
  <si>
    <t>MUHAMMAD ALAM / HAMEED QADRI CARGO SERVICES</t>
  </si>
  <si>
    <t>MUHAMMAD HAROON / A.G. MOOSA &amp; CO.</t>
  </si>
  <si>
    <t>MUHAMMAD JAWED IQBAL / TARIQ TRANSPORT COMPANY</t>
  </si>
  <si>
    <t>SAFDAR KHAN JADOON / HAJI KHEL ENTERPRISES</t>
  </si>
  <si>
    <t>SAMI ULLAH KHAN / FAST TRANSPORT NETWORK</t>
  </si>
  <si>
    <t>SHAHADAT ALI / AL HASAN CARGO AND CAR CARRIE</t>
  </si>
  <si>
    <t>MUHAMMAD SAEED / A.R GOODS &amp; CAR CARRIER SERVICES</t>
  </si>
  <si>
    <t>ABDUL REHMAN / AL AMIN ENTERPRISES</t>
  </si>
  <si>
    <t>MUHAMMAD ASIF KHAN JADOON / ASIF TRANSPORT CO</t>
  </si>
  <si>
    <t>NIYAZ ALI KHAN / GUL SHER MASOOD</t>
  </si>
  <si>
    <t>GUL WALI KHAN / HAJI GUL ENTERPRISES</t>
  </si>
  <si>
    <t>JAVAID UMAR ENTERPRISE</t>
  </si>
  <si>
    <t>ASHRAF KHAN / SAJJAD ENTERPRISES</t>
  </si>
  <si>
    <t>WATER LINK PAKISTAN (PVT LTD)</t>
  </si>
  <si>
    <t>ASFIA SOHAIL / Q.S LOGISTICS</t>
  </si>
  <si>
    <t>AZAM MEHMOOD / AZAM TRANSPORT SERVICES</t>
  </si>
  <si>
    <t>BOTTLE TO BOTTLE ASIA LIMITED</t>
  </si>
  <si>
    <t>SHAFA ULLAH KHAN / SHAFFA ULLAH KHAN</t>
  </si>
  <si>
    <t>LAJBER / AKBER ENTERPRISES</t>
  </si>
  <si>
    <t>SALAAM TAKAFUL LIMITED / TAKAFUL PAKISTAN LIMITED</t>
  </si>
  <si>
    <t>GM SONS ENTERPRISES</t>
  </si>
  <si>
    <t>IFTIKHAR AHMED / M/S. IFTIKHAR AHMED</t>
  </si>
  <si>
    <t>KHAIRPUR SUGAR MILLS LIMITED</t>
  </si>
  <si>
    <t>MEHRAN BOTTLERS (PRIVATE)lIMITED</t>
  </si>
  <si>
    <t>SYED IRSHAD AHMED BUKHARI / IIW INDUSTRIAL ENGINEERS AND CONTRA</t>
  </si>
  <si>
    <t>SYED ABDUL JABBAR GARDEZI / JABBAR ENTERPRISES</t>
  </si>
  <si>
    <t>TAJ MUHAMMAD KHAN / IQBAL AND IRFAN BROTERS TANKERS CO</t>
  </si>
  <si>
    <t>WAKEEL AHMED SHAKIR / FAWAD ENTERPRISES</t>
  </si>
  <si>
    <t>MUHAMMAD AKRAM / CHILTON TRANSPORT COMPANY</t>
  </si>
  <si>
    <t>MURAD AMIN / DIAMOND TRADING COMPANY</t>
  </si>
  <si>
    <t>ITTEHAD STEEL INDUSTRIES</t>
  </si>
  <si>
    <t>M A MOVERS AND TRANSPORT CO</t>
  </si>
  <si>
    <t>NASEEM ULLAH KHAN / MARWAT TRANSPORT COMPANY</t>
  </si>
  <si>
    <t>WALI SHAH / MUKHTAR &amp; CO</t>
  </si>
  <si>
    <t>ARSHAD JAMIL / SHAHEED KHAIL ENTERPRISES</t>
  </si>
  <si>
    <t>FAROOQ NAZIR / FFC LOGISTICS &amp; MARKETING SERVICES</t>
  </si>
  <si>
    <t>FAZAL-E-RABBI LIMOUSINE SERVICES PVT LIMITED</t>
  </si>
  <si>
    <t>NISAR HUSSAIN / MASHABRUM TOURS</t>
  </si>
  <si>
    <t>ASIM FAIZ / M/S HAZARA MOVERS</t>
  </si>
  <si>
    <t>HANIF KHAN / HASEEB ENTERPRISES TYRE DEALER</t>
  </si>
  <si>
    <t>AGRO HUB INTERNATIONAL PVT LTD</t>
  </si>
  <si>
    <t>NIZAMANI PETROLEUM SERVICE / ABDUL JABBAR NIZAMANI</t>
  </si>
  <si>
    <t>GUJJAR TIARA AND COMPANY</t>
  </si>
  <si>
    <t>MALIK SAFDAR / MALIK SAFDAR &amp; BROTHERS</t>
  </si>
  <si>
    <t>HAYAT KHAN / AHMED TRAVELS</t>
  </si>
  <si>
    <t>FOUR SEASONS HOTEL</t>
  </si>
  <si>
    <t>EHSAN ULLAH KHAN / SONY CARRIAGE CONTRACT</t>
  </si>
  <si>
    <t>MUHAMMAD RASHID AWAN / RASHID AWAN GOODS TRANSPORT COMPANY</t>
  </si>
  <si>
    <t>SHAHID KHAN / FAISAL &amp; BROTHERS GOODS TRANSPORT COMPANY</t>
  </si>
  <si>
    <t>KARACHI GAS CARRIER AND GOODS TRANSPORT SERVICES</t>
  </si>
  <si>
    <t>MUHAMMAD ABBAS / LUBRIZONE MARKETING</t>
  </si>
  <si>
    <t>MUHAMMAD KASHIF / KASHIF TRADING</t>
  </si>
  <si>
    <t>SECURITY &amp; MANAGEMENT SERVICES PRIVATE LIMITED</t>
  </si>
  <si>
    <t>SHAHID KHAN AFRIDI FOUNDATION / SHAHID AFRIDI FOUNDATION</t>
  </si>
  <si>
    <t>UNITED LOGISTIC SERVICES</t>
  </si>
  <si>
    <t>MATIARI SUGAR MILLS LTD</t>
  </si>
  <si>
    <t>M R P INDUSTRIES PVT LTD</t>
  </si>
  <si>
    <t>CAPITAL CAR RENTAL (PVT) LTD</t>
  </si>
  <si>
    <t>ASIF KHAN / M/S SADAAT DAEWOO</t>
  </si>
  <si>
    <t>FAISAL RAZZAK / FAISAL GOODS TRANSPORT AGENCY</t>
  </si>
  <si>
    <t>HORIZON TELETECH INNOVATIONS PVTLTD</t>
  </si>
  <si>
    <t>DAMCON ENGINEERING SOLUTION PVT LTD</t>
  </si>
  <si>
    <t>MUHAMMAD AMJAD MUGHAL / M/S. MUHAMMAD AMJAD MUGHAL</t>
  </si>
  <si>
    <t>AA UNITED LOGISTICS</t>
  </si>
  <si>
    <t>KHEM CHAND / VMS TRADING COMPANY</t>
  </si>
  <si>
    <t>IJAZ ASGHAR WARRIACH / MAKKAH COACHES</t>
  </si>
  <si>
    <t>IMRAN IDREES BUTT / IDREES HOSPITAL</t>
  </si>
  <si>
    <t>SHERAZ KHAN JADOON / ANUS AHMED TRANSPORT COMPANY</t>
  </si>
  <si>
    <t>SANGLA PETROGAS (PRIVATE) LIMITED</t>
  </si>
  <si>
    <t>SHAHID YOUNUS / A.S. TRADERS</t>
  </si>
  <si>
    <t>Punjab Balochistan Goods Transport Company / NAZIM ALI</t>
  </si>
  <si>
    <t>H2 READY MIX PVT LIMITED</t>
  </si>
  <si>
    <t>H2 READY MIX NORTH PRIVATE LIMITED</t>
  </si>
  <si>
    <t>OPTIMUS LIMITED</t>
  </si>
  <si>
    <t>PHYTOCON INTERNATIONAL PRIVATE LIMI</t>
  </si>
  <si>
    <t>MOHAMMAD FARAZ / AVS ENTERPRISES</t>
  </si>
  <si>
    <t>BAHRIA FOUNDATION</t>
  </si>
  <si>
    <t>SADIQ ABAD TRANSPORT COMPANY</t>
  </si>
  <si>
    <t>THE MEADOWS</t>
  </si>
  <si>
    <t>FALCON SECURITY (PVT) LTD.</t>
  </si>
  <si>
    <t>AZEE SECURITIES PVT LTD</t>
  </si>
  <si>
    <t>JAS TRAVELS</t>
  </si>
  <si>
    <t>ZAMAN TEXTILE MILLS PVT LTD</t>
  </si>
  <si>
    <t>S. M. TRANSPORT COMPANY / ARIF HAYAT</t>
  </si>
  <si>
    <t>BEST EXPORTS PVT LTD</t>
  </si>
  <si>
    <t>MOHAMMAD AKHTAR / AKHTAR AND BROTHERS</t>
  </si>
  <si>
    <t>MUHAMMAD AYUB KHAN / Makkah Autos</t>
  </si>
  <si>
    <t>M/S ITTEHAD ENTERPRISES</t>
  </si>
  <si>
    <t>AZIZ UR REHMAN / MEHRAN ENTERPRISES</t>
  </si>
  <si>
    <t>FATIMA CAR COMPANY</t>
  </si>
  <si>
    <t>TASSADAQ HUSSAIN AWAN / ADIL ENTERPRISES</t>
  </si>
  <si>
    <t>AA CORPORATION</t>
  </si>
  <si>
    <t>AGVEN PRIVATE LIMITED</t>
  </si>
  <si>
    <t>UNITED MOBILE</t>
  </si>
  <si>
    <t>ALBARKA TRADING / RAJA TARIQ IQBAL</t>
  </si>
  <si>
    <t>AL MUJTABA OIL AND GHEE INDUSTRIES</t>
  </si>
  <si>
    <t>CREATIVE TRADE SOLUTIONS</t>
  </si>
  <si>
    <t>I TECKNOLOGI PVT LIMITED</t>
  </si>
  <si>
    <t>JAZAA FOODS PVT LTD</t>
  </si>
  <si>
    <t>HUB PAK SALT REFINERY</t>
  </si>
  <si>
    <t>IMAGE GARMENTS PVT LTD</t>
  </si>
  <si>
    <t>QURAT UL AIN / NEXTEK HEALTH CARE</t>
  </si>
  <si>
    <t>SHAIKH ABDUL SATTAR / TECHNO INTERNATIONAL</t>
  </si>
  <si>
    <t>AIRPORT LIMOUSINE SERVICES PVT LTD</t>
  </si>
  <si>
    <t>BILAL TRAVELS</t>
  </si>
  <si>
    <t>CREATIVE INDUSTRIAL SOLUTION AND</t>
  </si>
  <si>
    <t>ISLAM ULLAH / CITY COATING INDUSTRY</t>
  </si>
  <si>
    <t>Azad Goods Carriage Company / Qadir Dad Khan</t>
  </si>
  <si>
    <t>TARIQ MEHMOOD / Randhawa Enterprises</t>
  </si>
  <si>
    <t>ABDUL WAHID / FMD ENTERPRISES</t>
  </si>
  <si>
    <t>LAND CONNECT CARGO PVT LTD</t>
  </si>
  <si>
    <t>NEXUS CORPORATION</t>
  </si>
  <si>
    <t>YAQOOB KHAN / RAJA ABDUL QADEER &amp; BROTHERS</t>
  </si>
  <si>
    <t>S. S.STONE (PVT) LTD</t>
  </si>
  <si>
    <t>ANSARI TEXTILE INDUSTRIES (PVT) LTD</t>
  </si>
  <si>
    <t>SRC PVT LTD</t>
  </si>
  <si>
    <t>ANM FASHION</t>
  </si>
  <si>
    <t>S.P PRIVATE LIMITED</t>
  </si>
  <si>
    <t>SAEED UR RAHMAN / ANCHAN INDUS TRAVEL</t>
  </si>
  <si>
    <t>MUHAMMAD TALHA / KING REAL ESTATE</t>
  </si>
  <si>
    <t>Spatial Concepts / SOHAIL</t>
  </si>
  <si>
    <t>AL MASHOOD OIL AND GHEE IND</t>
  </si>
  <si>
    <t>GLOBELINK PAKISTAN PVT LTD</t>
  </si>
  <si>
    <t>SADIA NAVEED / KIA MOTORS MACCA</t>
  </si>
  <si>
    <t>KOLACHEE INTERNATIONAL (PVT) LTD</t>
  </si>
  <si>
    <t>M AND J SHIPPING LINE PVT LTD</t>
  </si>
  <si>
    <t>MUHAMMAD IJAZ / MASHALLAH GAS CENTRE</t>
  </si>
  <si>
    <t>TEZ GAS (PVT) LIMITED</t>
  </si>
  <si>
    <t>RAO MOHSIN RAZA / TECHVERX</t>
  </si>
  <si>
    <t>SULTAN OXYGEN PVT LTD</t>
  </si>
  <si>
    <t>BASHIR GAS (PRIVATE) LIMITED</t>
  </si>
  <si>
    <t>EMC PAKISTAN PVT LTD</t>
  </si>
  <si>
    <t>WALI AHMED KHAN / ITTEHAD TRANSPORT SERVICES</t>
  </si>
  <si>
    <t>FASTOIL PVT LTD</t>
  </si>
  <si>
    <t>M M PAKISTAN PVT LTD</t>
  </si>
  <si>
    <t>RIZWAN ZEESHAN GOODS TRANSPORT COMPANY / MUHAMMAD ZEESHAN</t>
  </si>
  <si>
    <t>SIX SIGMA TRAVELS PRIVATE LIMITED</t>
  </si>
  <si>
    <t>LEOPARDS COURIER SERVICES PVT LTD</t>
  </si>
  <si>
    <t>IQ CAPITAL PLUS</t>
  </si>
  <si>
    <t>MUHAMMAD ALI / Muhammad Ali Water Tanker Services</t>
  </si>
  <si>
    <t>BABAR ALI / BABAR ALI BUS BODY BUILDERS</t>
  </si>
  <si>
    <t>OPTIMIZE ENGINEERING CORE (PVT)LTD</t>
  </si>
  <si>
    <t>FINE TRADERS / ZARA TIRMAZI</t>
  </si>
  <si>
    <t>AKD SECURITIES LIMITED</t>
  </si>
  <si>
    <t>PRESTIGE KITCHENS (PVT) LIMITED</t>
  </si>
  <si>
    <t>B.B.N ENERGY PRIVATE LIMITED</t>
  </si>
  <si>
    <t>HADEED PAKISTAN PVT LTD</t>
  </si>
  <si>
    <t>MEDICAL DEVICES (PVT) LTD</t>
  </si>
  <si>
    <t>TRANS ASIA CO</t>
  </si>
  <si>
    <t>MUHAMMAD SALEEM MANIYA / AMAZON INTERNATIONAL</t>
  </si>
  <si>
    <t>MUHAMMAD ZUBAIR GHEEWALA / ZUBAIR STEEL</t>
  </si>
  <si>
    <t>SHUJABAD WEAVING MILLS LTD</t>
  </si>
  <si>
    <t>SHERMAN SECURITIES PVT LTD</t>
  </si>
  <si>
    <t>QASIM INTERNATIONAL CONTAINER TERMINAL PAKISTAN LIMITED</t>
  </si>
  <si>
    <t>MEKOTEX PRIVATE LIMITED</t>
  </si>
  <si>
    <t>ISMAIL INDUSTRIES LIMITED</t>
  </si>
  <si>
    <t>MUHAMMAD ALI ZUBAIR / SURMAWALA ELECTRONICS</t>
  </si>
  <si>
    <t>SHABBIR FEED MILLS (PVT) LTD</t>
  </si>
  <si>
    <t>BEHARI LAL / SM ENTERPRISESS</t>
  </si>
  <si>
    <t>MUHAMMAD IRFAN LAKHANI / WRSIM TRADERS</t>
  </si>
  <si>
    <t>IQBAL HUSSAIN GHANCHI / ZUM ZUM STEEL</t>
  </si>
  <si>
    <t>OMAR JIBRAN ENGINEERING INDUST LTD.</t>
  </si>
  <si>
    <t>MUHAMMAD UMER DIN / Z M ENTERPRISE</t>
  </si>
  <si>
    <t>MUHAMMAD IMRAN / IMRAN SADIQ WEAVING FACTORY</t>
  </si>
  <si>
    <t>DIN TEXTILE MILLS LTD</t>
  </si>
  <si>
    <t>MIMA LEATHER PVT LTD</t>
  </si>
  <si>
    <t>K ELECTRIC LIMITED</t>
  </si>
  <si>
    <t>MUHAMMAD SHAMIM BAKHSHI / RAJA STEELS</t>
  </si>
  <si>
    <t>PREMIER AGENCIES</t>
  </si>
  <si>
    <t>ISLAMABAD FEEDS PRIVATE LIMITED</t>
  </si>
  <si>
    <t>NISHAT (CHUNIAN) LTD</t>
  </si>
  <si>
    <t>IHSAN SONS PVT LTD</t>
  </si>
  <si>
    <t>MSC TEXTILES (PVT)LTD</t>
  </si>
  <si>
    <t>SUI SOUTHERN GAS COMPANY LTD</t>
  </si>
  <si>
    <t>SANDAL DYESTUFF INDUSTRIES LIMITED</t>
  </si>
  <si>
    <t>PAKISTAN MOBILE COMMUNCATION LTD</t>
  </si>
  <si>
    <t>WATER &amp; POWER DEVELOPMENT AUTHORITY</t>
  </si>
  <si>
    <t>RAFIQ SPINNING MILLS PVT LTD</t>
  </si>
  <si>
    <t>FARAZ FOODS PVT LIMITED</t>
  </si>
  <si>
    <t>HINA SANA TEXTILE MILLS PVT LTD</t>
  </si>
  <si>
    <t>MACTER INERNATIONAL LTD</t>
  </si>
  <si>
    <t>M/S CBM PLASTICS (PVT) LTD</t>
  </si>
  <si>
    <t>MUHAMMAD SHAFI TANNERIES (PVT) LTD</t>
  </si>
  <si>
    <t>TATA TEXTILE MILLS LTD</t>
  </si>
  <si>
    <t>SHABBIR TILES AND CERAMICS LIMITED</t>
  </si>
  <si>
    <t>BESTWAY CEMENT LIMITED</t>
  </si>
  <si>
    <t>M MUNIR M AHMED KHANANI SEC LTD</t>
  </si>
  <si>
    <t>SIDDIQSONS LIMITED</t>
  </si>
  <si>
    <t>NISHAT MILLS LIMITED</t>
  </si>
  <si>
    <t>GARIBSONS PRIVATE LIMITED</t>
  </si>
  <si>
    <t>NAVEENA EXPORTS LIMITED</t>
  </si>
  <si>
    <t>SINGER PAKISTAN LTD / WAVES SINGER PAKISTAN LIMITED</t>
  </si>
  <si>
    <t>FARAN SUGAR MILLS LTD</t>
  </si>
  <si>
    <t>SHUJABAD OIL AND FEED MILLS (PVT)</t>
  </si>
  <si>
    <t>FAUJI FERTILIZER CO. LTD</t>
  </si>
  <si>
    <t>NC ELECTRIC COMPANY LTD</t>
  </si>
  <si>
    <t>ABDULLAH ANIS / AAS ENTERPRISES</t>
  </si>
  <si>
    <t>IRSHAD SAEED PACKAGING PVT LTD</t>
  </si>
  <si>
    <t>PARADISE PRESS (PVT.) LIMITED</t>
  </si>
  <si>
    <t>CROWN POWER PVT LIMITED</t>
  </si>
  <si>
    <t>GAS AND OIL PAKISTAN LIMITED</t>
  </si>
  <si>
    <t>IBRAHIM FIBRES LIMITED</t>
  </si>
  <si>
    <t>TAHIR OMER INDUSTRIES LTD</t>
  </si>
  <si>
    <t>STRONGWILL WIRE IND (PVT) LTD</t>
  </si>
  <si>
    <t>KHAS TEXTILE MILLS PVT LTD</t>
  </si>
  <si>
    <t>MEHTA BROTHERS PVT LTD</t>
  </si>
  <si>
    <t>JUNAID SULAMAN MAPARA / TAYYAB TRADERS</t>
  </si>
  <si>
    <t>ZAHIR ALI BURKI / THE BURKI TYRE</t>
  </si>
  <si>
    <t>AMRELI STEELS LTD</t>
  </si>
  <si>
    <t>B AND B SECURITIES PVT LTD</t>
  </si>
  <si>
    <t>SUI NORTHERN GAS PIPELINES LTD</t>
  </si>
  <si>
    <t>OBS PAKISTAN PRIVATE LIMITED</t>
  </si>
  <si>
    <t>FIVE STAR FOODS</t>
  </si>
  <si>
    <t>NOVATEX LIMITED</t>
  </si>
  <si>
    <t>JDW SUGAR MILLS LTD</t>
  </si>
  <si>
    <t>ASAD ALI / BISMILLAH INDUSTRY</t>
  </si>
  <si>
    <t>BHANERO ENERGY LTD</t>
  </si>
  <si>
    <t>ABDUL QADIR / ABDUL QADIR ABDUL SATTAR</t>
  </si>
  <si>
    <t>ABDUR REHMAN YUSUF MAPARA / OMER JEE VAMRA</t>
  </si>
  <si>
    <t>ITTEHAD CHEMICALS LTD</t>
  </si>
  <si>
    <t>ENGRO FERTILIZER LIMITED</t>
  </si>
  <si>
    <t>THE SEARLE COMPANY LIMITED</t>
  </si>
  <si>
    <t>MUHAMMAD SHAHID / STEEL ZONE</t>
  </si>
  <si>
    <t>MAYFAIR LIMITED</t>
  </si>
  <si>
    <t>ALAMGIR S/O MANZOOR ILLAHI / ALAMGIR</t>
  </si>
  <si>
    <t>MUHAMMAD IQBAL / CRYSTAL ENTERPRISE</t>
  </si>
  <si>
    <t>PAK TELECOM MOBILE LIMITED</t>
  </si>
  <si>
    <t>ESSA FAROOQ / ESSA STEEL</t>
  </si>
  <si>
    <t>MIMA KNIT (PRIVATE) LIMITED</t>
  </si>
  <si>
    <t>HABIB OIL MILLS (PVT) LTD</t>
  </si>
  <si>
    <t>ISLAND TEXTILE MILLS LTD</t>
  </si>
  <si>
    <t>SUKKUR BEVERAGES PVT LTD</t>
  </si>
  <si>
    <t>CHERAT CEMENT CO LTD</t>
  </si>
  <si>
    <t>H SHEIKH NOOR UD DIN AND SONS PVT</t>
  </si>
  <si>
    <t>RYK MILLS LIMITED</t>
  </si>
  <si>
    <t>GAMALUX OLEOCHEMICALS PVT LTD</t>
  </si>
  <si>
    <t>MIA CORPORATION PRIVATE LIMITED</t>
  </si>
  <si>
    <t>INTER FOOD INDUSTRIES PVT LIMITED</t>
  </si>
  <si>
    <t>FAZAL CLOTH MILLS LTD</t>
  </si>
  <si>
    <t>MESKAY AND FEMTEE PVT LTD</t>
  </si>
  <si>
    <t>POWER CHEMICAL INDUSTRIES LTD</t>
  </si>
  <si>
    <t>KOT ADDU POWER COMPANY LIMITED</t>
  </si>
  <si>
    <t>DIAMOND FABRICS LTD</t>
  </si>
  <si>
    <t>M YAQOOB WARIND / H Y TRADER</t>
  </si>
  <si>
    <t>NISHAT CHUNIAN POWER LIMITED</t>
  </si>
  <si>
    <t>MUGHAL IRON AND STEEL INDUSTRIES</t>
  </si>
  <si>
    <t>JAWED SULEMAN / AL SAFA STEEL</t>
  </si>
  <si>
    <t>SHARIF SOLVENT PLANT PVT LTD</t>
  </si>
  <si>
    <t>CHASHMA SUGAR MILLS LIMITED</t>
  </si>
  <si>
    <t>SERVICE INDUSTRIES LIMITED</t>
  </si>
  <si>
    <t>PAKISTAN NATIONAL SHIPPING CORPORAT</t>
  </si>
  <si>
    <t>ARTISTIC FABRIC AND GARMENTS</t>
  </si>
  <si>
    <t>THE HUB POWER COMPANY LIMITED</t>
  </si>
  <si>
    <t>SHAFI GLUCO CHEM PVT LTD</t>
  </si>
  <si>
    <t>FAUJI MEAT LIMITED</t>
  </si>
  <si>
    <t>ASHRAF SUGAR MILLS LTD</t>
  </si>
  <si>
    <t>EDUCATIONAL EXCELLENCE LTD</t>
  </si>
  <si>
    <t>NATIONAL COMMUNICATION SERVICES (SM</t>
  </si>
  <si>
    <t>ROSHAN PACKAGES LIMITED</t>
  </si>
  <si>
    <t>MULTINET PAKISTAN PVT LIMITED</t>
  </si>
  <si>
    <t>SALFI TEXTILE MILLS LTD</t>
  </si>
  <si>
    <t>KHALIL AHMED / MR. KHALIL AHMED &amp; MRS. SHAHEEN KHALIL</t>
  </si>
  <si>
    <t>SHIRAZI TRADING COMPANY PVT LTD</t>
  </si>
  <si>
    <t>SADIQ POULTRY (PVT) LTD</t>
  </si>
  <si>
    <t>EXIDE PAKISTAN LIMITED</t>
  </si>
  <si>
    <t>ADVANCE TELECOM PRIVATE LIMITED</t>
  </si>
  <si>
    <t>IMRAN SULEMAN / SAJ STEEL</t>
  </si>
  <si>
    <t>AKHAI SECURITIES PVT LTD</t>
  </si>
  <si>
    <t>INDUS SUGAR MILLS LIMITED</t>
  </si>
  <si>
    <t>HUMAK ENGINEERING (PRIVATE) LIMITED</t>
  </si>
  <si>
    <t>GREEN APPLIANCES (PVT.) LTD</t>
  </si>
  <si>
    <t>ATLAS METALS PVT LIMITED</t>
  </si>
  <si>
    <t>MUHAMMAD SHOAIB</t>
  </si>
  <si>
    <t>ASLAM SULEMAN JIWANI / SAJ ENTERPRISES</t>
  </si>
  <si>
    <t>AL-HAMZA STEEL MILLS PVT LTD</t>
  </si>
  <si>
    <t>ASTRO PLASTICS PVT LTD</t>
  </si>
  <si>
    <t>NAND LAL / KOHISTAN BROKER</t>
  </si>
  <si>
    <t>TOYO PACKAGING PVT LTD</t>
  </si>
  <si>
    <t>PAK INTERNATIONAL BULK TERMINAL LTD</t>
  </si>
  <si>
    <t>HNR COMPANY PVT LTD</t>
  </si>
  <si>
    <t>MUHAMMAD USMAN RIAZ BHATTI / ALI STEEL</t>
  </si>
  <si>
    <t>FFBL POWER COMPANY LIMITED</t>
  </si>
  <si>
    <t>Power Holding (Pvt) Limited</t>
  </si>
  <si>
    <t>MUHAMMAD SOHAIL / UMER STEEL</t>
  </si>
  <si>
    <t>KAMRAN AHMED KHALILI</t>
  </si>
  <si>
    <t>HANNAN HAFEEZ / HANNAN STEEL</t>
  </si>
  <si>
    <t>KATCAM (PVT) LTD (PRE-COM/OPR AC-)</t>
  </si>
  <si>
    <t>ELITE ESTATES PVT LTD</t>
  </si>
  <si>
    <t>H.S.J. STEEL INDUSTRIES</t>
  </si>
  <si>
    <t>M/S UNICOL LIMITED</t>
  </si>
  <si>
    <t>NATIONAL PETROCARBON PVT LIMITED</t>
  </si>
  <si>
    <t>AAR TRADING COMPANY</t>
  </si>
  <si>
    <t>MUHAMMAD SHOAIB / SHARIF AND CO</t>
  </si>
  <si>
    <t>BARKAT STEEL MILLS</t>
  </si>
  <si>
    <t>HALEEB FOODS LTD.</t>
  </si>
  <si>
    <t>MULLER &amp; PHIPPS PAKISTAN PVT LTD</t>
  </si>
  <si>
    <t>A H GRAINS</t>
  </si>
  <si>
    <t>AHMED ORIENTAL TEXTILE MILLS LTD</t>
  </si>
  <si>
    <t>TRI-EMMM PRODUCTS</t>
  </si>
  <si>
    <t>SADIQ FEEDS (PVT) LTD.</t>
  </si>
  <si>
    <t>IBL OPERATIONS PVT LTD</t>
  </si>
  <si>
    <t>MUHAMMAD SHOAIB LAKHANI / SAFA STEEL</t>
  </si>
  <si>
    <t>GENERATIONS SCHOOL PVT LTD</t>
  </si>
  <si>
    <t>MCR PRIVATE LIMITED</t>
  </si>
  <si>
    <t>FATIMA SUGAR MILLS LTD</t>
  </si>
  <si>
    <t>HRSG OUTSOURCING PVT LIMITED</t>
  </si>
  <si>
    <t>IRFAN / FALCON STEEL</t>
  </si>
  <si>
    <t>MUHAMMAD RAZA SHAIKH / BABA CORPORATION</t>
  </si>
  <si>
    <t>AL-HAMZA TRADING AND SHIPBREAKINGCO</t>
  </si>
  <si>
    <t>GUL AHMED TEXTILE MILLS LIMITED</t>
  </si>
  <si>
    <t>PRINTING SERVICES PVT LTD</t>
  </si>
  <si>
    <t>GRANDEUR METALS (PVT) LTD</t>
  </si>
  <si>
    <t>RAFI SECURITIES (PVT) LTD</t>
  </si>
  <si>
    <t>FARZANA BANO / SELANI ASIA INTERNATIONAL TRADING C</t>
  </si>
  <si>
    <t>SHAMOIL / SHAMOIL RAFIQ</t>
  </si>
  <si>
    <t>MAHMOOD FEED PVT LIMITED</t>
  </si>
  <si>
    <t>INDUS PHARMA PVT LTD</t>
  </si>
  <si>
    <t>MTI MEDICAL PVT LTD</t>
  </si>
  <si>
    <t>FARAZ SHOUKAT / VENUS SERVICE STATION</t>
  </si>
  <si>
    <t>KISHAN CHAND MANGLANI / SAIN BABA ENTERPRISES</t>
  </si>
  <si>
    <t>MEHDI OIL INDUSTRIES PVT LIMITED</t>
  </si>
  <si>
    <t>RUBA DIGITAL PVT LIMITED</t>
  </si>
  <si>
    <t>ARTEMA MEDICAL</t>
  </si>
  <si>
    <t>SUNDAR GAS PRIVATE LIMITED</t>
  </si>
  <si>
    <t>NISHAT HOTELS AND PROPERTIES LTD</t>
  </si>
  <si>
    <t>BECO STEEL RE ROLLING MILLS PVT LTD / MUHAMMAD AHMED RAZA</t>
  </si>
  <si>
    <t>ZUBAIR / Z R CORPORATION</t>
  </si>
  <si>
    <t>AGP LIMITED</t>
  </si>
  <si>
    <t>ABDUL SAMAD / TRADE OCEANS INTERNATIONAL</t>
  </si>
  <si>
    <t>UNIVERSAL LEATHER PVT LTD</t>
  </si>
  <si>
    <t>ABDUL JABBAR / AL MEEZAN ENTERPRISES</t>
  </si>
  <si>
    <t>KHWAJA FEEDS PRIVATE LIMITED</t>
  </si>
  <si>
    <t>FAHAD GHAFFAR SOOMRO</t>
  </si>
  <si>
    <t>A ONE STEEL</t>
  </si>
  <si>
    <t>A K INTERNATIONAL</t>
  </si>
  <si>
    <t>KAYSONS INTERNATIONAL (PVT) LIMITED</t>
  </si>
  <si>
    <t>JADEED FEEDS INDUSTRIES PVT LTD</t>
  </si>
  <si>
    <t>ALTAF ABDUL MAJEED / UNIVERSAL INDUSTRIES</t>
  </si>
  <si>
    <t>ADAM SUGAR MILLS LIMITED</t>
  </si>
  <si>
    <t>JAUHARABAD SUGAR MILLS LIMITED</t>
  </si>
  <si>
    <t>S A TRADERS</t>
  </si>
  <si>
    <t>RELIANCE WEAVING MILLS LTD</t>
  </si>
  <si>
    <t>NOON SUGAR MILLS LIMITED</t>
  </si>
  <si>
    <t>PAK GULF CONSTRUCTION PVT LIMITED</t>
  </si>
  <si>
    <t>KASHMIR SUGAR MILLS LIMITED</t>
  </si>
  <si>
    <t>PARAGON CONSTRUCTORS PVT LTD</t>
  </si>
  <si>
    <t>M/S COTTON AND COTTON</t>
  </si>
  <si>
    <t>SEVEN STAR SUGAR MILLS (PVT) LTD</t>
  </si>
  <si>
    <t>FAUJI FOODS LIMITED</t>
  </si>
  <si>
    <t>MIAN NABEEL ASHRAF</t>
  </si>
  <si>
    <t>MUHAMMAD HUSSAIN</t>
  </si>
  <si>
    <t>KUMAIL AKHTAR HABIB / AKHTAR AND SONS</t>
  </si>
  <si>
    <t>BIN RASHEED COLORS AND CHEMICALS</t>
  </si>
  <si>
    <t>JHULAY LAL PARBOILED RICE MILL</t>
  </si>
  <si>
    <t>ABDUL WAHEED / HASEEB IMPEX</t>
  </si>
  <si>
    <t>SEEMA LALANI / AL HABIB TWISTING</t>
  </si>
  <si>
    <t>HAIDRI BEVERAGES (PVT) LIMITED</t>
  </si>
  <si>
    <t>MIA MANUFACTURING PRIVATE</t>
  </si>
  <si>
    <t>ADNAN MAHBOOB</t>
  </si>
  <si>
    <t>M R INDUSTRIES</t>
  </si>
  <si>
    <t>INTERNATIONAL BRANDS LTD</t>
  </si>
  <si>
    <t>BIG BIRD FOODS PVT LTD</t>
  </si>
  <si>
    <t>IFFCO PAKISTAN PVT LTD</t>
  </si>
  <si>
    <t>MATIARI HEALTH SERVICES PVT LTD</t>
  </si>
  <si>
    <t>AJMAIR STEEL INDUSTRIES PVT LTD</t>
  </si>
  <si>
    <t>A AND Z OILS PRIVATE LIMITED</t>
  </si>
  <si>
    <t>MUHAMMAD USMAN MALIK / NEW MALIK AUTOMOBILES</t>
  </si>
  <si>
    <t>ZI SOLAR PVT LTD</t>
  </si>
  <si>
    <t>NISHAT POWER LIMITED</t>
  </si>
  <si>
    <t>MUHAMMAD HAMMAD YOUSAF / HAZBI CHEMICALS</t>
  </si>
  <si>
    <t>PRECISION APPLIANCES PVT LIMITED</t>
  </si>
  <si>
    <t>NATIONAL TRANSMISSION AND DESPATCH</t>
  </si>
  <si>
    <t>ABDUL WAHID ABDUL MAJID PVT LTD</t>
  </si>
  <si>
    <t>AMANAT ALI / A.A. STEEL</t>
  </si>
  <si>
    <t>KHAS SOCKS AND KNITWEAR</t>
  </si>
  <si>
    <t>ASIF / PRIME INTERNATIONAL</t>
  </si>
  <si>
    <t>MURTAZA ALI PIRBHOY / LUCKY TIMBER MART</t>
  </si>
  <si>
    <t>JAFFER AGRO SERVICES PVT LTD</t>
  </si>
  <si>
    <t>BARI TEXTILE MILLS PVT LTD</t>
  </si>
  <si>
    <t>TAJ FOOD PRIVATE LIMITED</t>
  </si>
  <si>
    <t>SYED AIJAZ ALI / NEW AIJAZ ENGINEERING AND MANUF.</t>
  </si>
  <si>
    <t>ORIENT PETROLEUM PTY LIMITED</t>
  </si>
  <si>
    <t>MUSTAFEEZ UDDIN / MASHAL PLASTIC</t>
  </si>
  <si>
    <t>HORIZON ALLOYS PVT LTD</t>
  </si>
  <si>
    <t>NAVEED GODIL</t>
  </si>
  <si>
    <t>PAK AGRO OIL MILLS (PVT) LTD</t>
  </si>
  <si>
    <t>CRESCENT HADEED PRIVATE LIMITED</t>
  </si>
  <si>
    <t>M.H. QASIM INDUSTRIES (PVT) LTD</t>
  </si>
  <si>
    <t>SULEMAN HAJI KASSIM ASWANI / ATLANTIC TRADERS</t>
  </si>
  <si>
    <t>WASEEQ MAZHAR / ISKAN INTERNATIONAL CO.</t>
  </si>
  <si>
    <t>MIRZA MUTAHIR HUSSAIN / AL RAZA PRINTER</t>
  </si>
  <si>
    <t>DELUXE PACKAGES PVT LTD</t>
  </si>
  <si>
    <t>MAQSOOD FLOUR AND GENERAL MILLS</t>
  </si>
  <si>
    <t>ZAM ZAM CORPORATION</t>
  </si>
  <si>
    <t>MOHAMMAD IQBAL HAJI ABDUL KARIM / IA GLOBAL EXIMP</t>
  </si>
  <si>
    <t>MACPAC FILMS LIMITED</t>
  </si>
  <si>
    <t>AHMED OIL INDUSTRIES PVT LTD</t>
  </si>
  <si>
    <t>KHAIR UN NISA / MUAFIS ENTERPRISE</t>
  </si>
  <si>
    <t>SYED SALMAN RASHID</t>
  </si>
  <si>
    <t>SUFI OIL EXTRACTION PVT LTD</t>
  </si>
  <si>
    <t>DANISH ELAHI / ELAHI GROUP OF COMPANIES</t>
  </si>
  <si>
    <t>MUDASIR OIL MILLS PVT LTD</t>
  </si>
  <si>
    <t>FARAH SALIM / COMMODITIES TRADE LINK SUITE</t>
  </si>
  <si>
    <t>MUHAMMAD RAFIQ / UZAIR ENTERPRISES</t>
  </si>
  <si>
    <t>ABDUL RAZZAK / H I TRADERS</t>
  </si>
  <si>
    <t>D.G.KHAN CEMENT COMPANY LIMITED</t>
  </si>
  <si>
    <t>QADIR AGRO INDUSTRIES (PVT) LTD</t>
  </si>
  <si>
    <t>PAKISTAN AGRICULTURAL STORAGE</t>
  </si>
  <si>
    <t>AL-MAJEED IBRAHIM STEEL IND PVT LTD</t>
  </si>
  <si>
    <t>DEENAR INDUSTRIES PVT LIMITED</t>
  </si>
  <si>
    <t>SAJJAD RAZA HUSSAIN JAFFERY / KNITWEAR ENTERPRISES</t>
  </si>
  <si>
    <t>DW PAKISTAN PVT LTD</t>
  </si>
  <si>
    <t>SAJ STEEL INDUSTRIES PVT LTD</t>
  </si>
  <si>
    <t>SADRUDDIN JIWANI / VARIETY PAPERS</t>
  </si>
  <si>
    <t>MINHA EDIBLE OILS AND GHEE MILLS</t>
  </si>
  <si>
    <t>ZAINAB GHEE AND GENERAL MILLS PVT</t>
  </si>
  <si>
    <t>MUHAMMAD JUNAID / SUFIYAN STEEL</t>
  </si>
  <si>
    <t>CRESCENT STEEL AND ALLIED PRODUCTS</t>
  </si>
  <si>
    <t>SW SUGAR MILLS LIMITED</t>
  </si>
  <si>
    <t>TAYYABA INDUSTRIES INTERNATIONAL</t>
  </si>
  <si>
    <t>M/S COMMTEL SYSTEMS</t>
  </si>
  <si>
    <t>SADIQ OIL EXTRACTION (PVT) LTD</t>
  </si>
  <si>
    <t>ICON PLASTIC PVT LIMITED</t>
  </si>
  <si>
    <t>STEEL COMPLEX PVT LTD</t>
  </si>
  <si>
    <t>SUN LIGHT WOOD PRODUCTS PVT LTD</t>
  </si>
  <si>
    <t>FAUJI FERTILIZER BIN QASIM LTD.</t>
  </si>
  <si>
    <t>MIAN MUHAMMAD ARIF SULEMAN / AJMAIR TRADERS</t>
  </si>
  <si>
    <t>HAROON ADAMJEE TAI / AL-RIDA EXPORTS</t>
  </si>
  <si>
    <t>SHEIKH JEHENZEB JILANI / J. ZEE ENTERPRISES</t>
  </si>
  <si>
    <t>ABDUL AZIZ MANIYA / SESAMEX</t>
  </si>
  <si>
    <t>TUFAIL CHEMICAL AND SURFACTANTS PVT</t>
  </si>
  <si>
    <t>HADAYAT DETERGENT AND CHEMICALS (PV</t>
  </si>
  <si>
    <t>RAB NAWAZ INDUSTRIES PVT LIMITED</t>
  </si>
  <si>
    <t>SHEIKHOO SUGAR MILLS LTD</t>
  </si>
  <si>
    <t>ATLAS ENGINEERING LIMITED</t>
  </si>
  <si>
    <t>PERFORMANCE AUTOMOTIVE (PVT) LTD</t>
  </si>
  <si>
    <t>AGRO EXIMP</t>
  </si>
  <si>
    <t>A.B. SAEED PVT LTD</t>
  </si>
  <si>
    <t>INOVI TECHNOLOGIES</t>
  </si>
  <si>
    <t>ANEES / SHARIF IMPEX</t>
  </si>
  <si>
    <t>CENTURY PACKAGES PRIVATE LIMITED</t>
  </si>
  <si>
    <t>HH PIPE MILL</t>
  </si>
  <si>
    <t>ABDUL SAMAD GABA / SUBHAN ENTERPRISES</t>
  </si>
  <si>
    <t>TANDLIANWALA SUGAR MILLS LTD</t>
  </si>
  <si>
    <t>MUHAMMAD ISMAIL / MOBEEN STEEL</t>
  </si>
  <si>
    <t>MIRZA MUHAMMAD ABBAS / ROYAL STEEL</t>
  </si>
  <si>
    <t>HUSEIN SUGAR MILLS LIMITED</t>
  </si>
  <si>
    <t>JILANI POLY INDUSTRIES PVT LTD</t>
  </si>
  <si>
    <t>JAVAID INTERNATIONAL PVT LTD</t>
  </si>
  <si>
    <t>H.A FIBRES (PVT) LTD</t>
  </si>
  <si>
    <t>KHALIS MANUFACTURING LTD</t>
  </si>
  <si>
    <t>STAR COTTON CORPORATION PVT LTD</t>
  </si>
  <si>
    <t>MUHAMMAD EHSAN / UNION PACKAGES</t>
  </si>
  <si>
    <t>DEWAN SONS</t>
  </si>
  <si>
    <t>HAJVERY NATIONAL PIPE PVT LTD</t>
  </si>
  <si>
    <t>SADIQ ABDUL RAZZAQ / GOGAN STEEL TRADERS</t>
  </si>
  <si>
    <t>ABDUL WAHID / HASHIM LAKHANI AND SONS</t>
  </si>
  <si>
    <t>FATIMA HOLDING LIMITED</t>
  </si>
  <si>
    <t>SHIFA INTERNATIONAL HOSPITALS LTD</t>
  </si>
  <si>
    <t>INSHIPPING PRIVATE LIMITED</t>
  </si>
  <si>
    <t>PIONEER CEMENT LTD</t>
  </si>
  <si>
    <t>IBRAHIM NIZAMI STEEL WIRE IND PVT L</t>
  </si>
  <si>
    <t>USMAN HAYE / VET SQUARE</t>
  </si>
  <si>
    <t>MUSHTAQ / VMY TRADING</t>
  </si>
  <si>
    <t>ABDUL RASHEED ENTERPRISES</t>
  </si>
  <si>
    <t>MATCHLESS TOURS AND TRAVELS PVT LTD</t>
  </si>
  <si>
    <t>MIA ENERGY (PRIVATE) LIMITED</t>
  </si>
  <si>
    <t>MUHAMMAD AHMED TARIQ / AHMED TRADING COMPANY</t>
  </si>
  <si>
    <t>NIZAMI FEEDS PVT LTD</t>
  </si>
  <si>
    <t>BISMILLAH SEHLA PRO PLANT PVT LTD</t>
  </si>
  <si>
    <t>CENTURY PAPER AND BOARD MILLS LTD</t>
  </si>
  <si>
    <t>HI TECH LUBRICANTS LTD</t>
  </si>
  <si>
    <t>ATLAS POWER LIMITED</t>
  </si>
  <si>
    <t>AIMNAZ (PVT) LTD</t>
  </si>
  <si>
    <t>AL FATTAH ALUMINIUM INDUSTRIES</t>
  </si>
  <si>
    <t>KARACHI STEEL RE-ROLLING MILLS</t>
  </si>
  <si>
    <t>THE BUILDING TECHNIQUES PVT LIMITED</t>
  </si>
  <si>
    <t>ASIF AKHAI</t>
  </si>
  <si>
    <t>FIRST STEP EDU.SYSTEM (PVT) LTD.</t>
  </si>
  <si>
    <t>MUHAMMAD AHMED SURMAWALA / SURMAWALA ELECTRONICS (AS)</t>
  </si>
  <si>
    <t>NOOR FATIMA TEXTILE PRO IND PVT LTD</t>
  </si>
  <si>
    <t>TEXMARK (PVT) LTD</t>
  </si>
  <si>
    <t>TRISTAR INTERNATIONAL CONSULTANT</t>
  </si>
  <si>
    <t>TRADE OCEAN INTERNATION SMC PVT LTD</t>
  </si>
  <si>
    <t>DYNEA PAKISTAN LIMITED</t>
  </si>
  <si>
    <t>AITAMAD STEEL FURNACE &amp; RE ROLLING MILLS (PVT) LIMITED</t>
  </si>
  <si>
    <t>A-F STEEL RE ROLLING MILLS</t>
  </si>
  <si>
    <t>QUALITY BUILDERS LTD</t>
  </si>
  <si>
    <t>MUHAMMAD RIZWAN / MUHAMMAD RIZWAN AND BROTHERS</t>
  </si>
  <si>
    <t>RASHID AHMED / RASHID BROTHERS</t>
  </si>
  <si>
    <t>JAI KUMAR / KUMAR FERTILIZER AGENCY</t>
  </si>
  <si>
    <t>KHALID ADHAMI / EQUIPMENT SUPPLY INTERNATIONAL</t>
  </si>
  <si>
    <t>KAMRAN MALIK / COMMERCIAL METAL</t>
  </si>
  <si>
    <t>MUHAMMAD SOHAIL / RICHKO TEXTILE</t>
  </si>
  <si>
    <t>ISHRAT JEHAN / MAH ROSE BEAUTY PARLOUR</t>
  </si>
  <si>
    <t>ISLAMIC INTL MEDICAL COLLEGE TRUST</t>
  </si>
  <si>
    <t>JAVEDAN CORPORATION LIMITED</t>
  </si>
  <si>
    <t>IHSAN COTTON PRODUCTS PVT LTD</t>
  </si>
  <si>
    <t>ABDUL QAYYUM / FAISAL TRADING CO</t>
  </si>
  <si>
    <t>ABDUL SHAKEEL / H.S. ENTERPRISES</t>
  </si>
  <si>
    <t>AGRO PROCESSORS AND ATMOSPHERIC GAS</t>
  </si>
  <si>
    <t>AISHA STEEL MILLS LTD</t>
  </si>
  <si>
    <t>KAMAL LIMITED</t>
  </si>
  <si>
    <t>BLESSED TEXTILES LTD</t>
  </si>
  <si>
    <t>HAJI OIL EXTRACTION PVT LTD</t>
  </si>
  <si>
    <t>ISLAM ENGINEERING PVT LTD</t>
  </si>
  <si>
    <t>MASTER MOTORS LIMITED</t>
  </si>
  <si>
    <t>MINROX PVT LIMITED</t>
  </si>
  <si>
    <t>MUHAMMAD ALI / VOHRA TRADERS</t>
  </si>
  <si>
    <t>UNITY FOODS LTD</t>
  </si>
  <si>
    <t>NAIMAT ULLA STEEL WORKS PVT LTD</t>
  </si>
  <si>
    <t>PAKISTAN METAL GALVANIZING</t>
  </si>
  <si>
    <t>KHATOON INDUSTRIES (PVT) LTD</t>
  </si>
  <si>
    <t>ZIA UR REHMAN / ZIA OIL TARDERS</t>
  </si>
  <si>
    <t>POWER CEMENT LIMITED</t>
  </si>
  <si>
    <t>YAHYA KHAN / AL-AZIZ TYRE AND CO</t>
  </si>
  <si>
    <t>SHOAIB SULTAN / HORIZON</t>
  </si>
  <si>
    <t xml:space="preserve">SAFDAR HAMEED / LOVING LEATHER </t>
  </si>
  <si>
    <t>MU INTERNATIONAL (SMC-PVT) LIMITED (formally: M/s. AKK Enterprises (SMC PVT) Limited.</t>
  </si>
  <si>
    <t>ISMAIL IQBAL SECURITIES (PVT) LTD</t>
  </si>
  <si>
    <t>PAK LAND FEED PVT LTD</t>
  </si>
  <si>
    <t>YOUSUF PACKAGES PVT LTD</t>
  </si>
  <si>
    <t>KAMRAN BUTT / KAMRAN STEEL</t>
  </si>
  <si>
    <t>BOLAN CASTINGS LIMITED</t>
  </si>
  <si>
    <t>BLUE BIRD ENTERPRISES</t>
  </si>
  <si>
    <t>INAYAT PIPE INDUSTRIES PVT LTD</t>
  </si>
  <si>
    <t>MARINA IMRAN GHANI MUHAMMAD / TRI ANGELS ELECTRONICS PVT LIMITED</t>
  </si>
  <si>
    <t>MASTER PIPE INDUSTRIES</t>
  </si>
  <si>
    <t>ABDUL HAI MEHTA / TOTAL NUTRITION</t>
  </si>
  <si>
    <t>KOHISAR ENTERPRISES</t>
  </si>
  <si>
    <t>IDEAL RICE INDUSTRIES PVT LTD</t>
  </si>
  <si>
    <t>MUMTAZ OIL INDUSTRIES PVT LTD</t>
  </si>
  <si>
    <t>POPULAR ASEPTIC PACKAGING PVT LTD</t>
  </si>
  <si>
    <t>MUBEEN SHAHID / MUBEEN INDUSTRIES</t>
  </si>
  <si>
    <t>ZAHIR KHAN AND BROTHERS</t>
  </si>
  <si>
    <t>MARTIN DOW MARKER LTD</t>
  </si>
  <si>
    <t>WARESA INDUSTRY (PVT) LTD</t>
  </si>
  <si>
    <t>MUHAMMAD IBRAHIM / A.A. TRADERS</t>
  </si>
  <si>
    <t>AIR LINK COMMUNICATION LTD</t>
  </si>
  <si>
    <t>HUSNAIN TEXTILE MILLS (PVT) LIMITED</t>
  </si>
  <si>
    <t>SIKANDER STEELS PRIVATE LIMITED</t>
  </si>
  <si>
    <t>TPL HOLDINGS PVT LTD</t>
  </si>
  <si>
    <t>BLACK GOLD ENGINEERING</t>
  </si>
  <si>
    <t>QAISER LG PETROCHEMICALS PVT LTD</t>
  </si>
  <si>
    <t>SALMAN PAPER PRODUCTS PVT LTD</t>
  </si>
  <si>
    <t>MUHAMMAD ASIF RASHEED / MARHABA TRADERS</t>
  </si>
  <si>
    <t>M/S AL TEXTILES (PVT) LTD</t>
  </si>
  <si>
    <t>ABDUL HAFEEZ / MANAZEEL CONSTRUCTION</t>
  </si>
  <si>
    <t>IMTIAZ RAFI BUTT / NETWORK ASSOCIATES</t>
  </si>
  <si>
    <t>TARIQ CHOBDAR / PAKISAN STEEL IMPORTS CO.</t>
  </si>
  <si>
    <t>ASIAN FOOD INDUSTRIES LTD</t>
  </si>
  <si>
    <t>PERFECT CRAFT SMC PVT LTD</t>
  </si>
  <si>
    <t>CONTINENTAL ENTERPRISES</t>
  </si>
  <si>
    <t>FAISAL SPINNING MILLS LTD</t>
  </si>
  <si>
    <t>SINDH AGRO INDUSTRIES</t>
  </si>
  <si>
    <t>FINTEX MANUFACTURING CORPORATION PVT LIMITED</t>
  </si>
  <si>
    <t>FAMSA POLYMERS INDUSTRY (PVT) LTD</t>
  </si>
  <si>
    <t>H S J METALS (PRIVATE) LIMITED</t>
  </si>
  <si>
    <t>HASEEB UR REHMAN SHAIKH / DANISH TRADERS</t>
  </si>
  <si>
    <t>LASANI AUTO ENGINEERING (SMC-PVT) LIMITED</t>
  </si>
  <si>
    <t>DAWN CONVERTEC PVT LTD</t>
  </si>
  <si>
    <t>AHEAD BRANDS (SMC-PRIVATE) LIMITED</t>
  </si>
  <si>
    <t xml:space="preserve">HUZAIFA / METALLURGY INTERNATIONAL </t>
  </si>
  <si>
    <t>GHANI GASES LIMITED</t>
  </si>
  <si>
    <t>A A SPINNING MILLS LIMITED</t>
  </si>
  <si>
    <t>INNOVATIVE PRIVATE LIMITED</t>
  </si>
  <si>
    <t>LUCKY ELECTRIC POWER COMPANY LTD</t>
  </si>
  <si>
    <t>MUHAMMAD SHAKEEL / SHAKEEL TRADERS</t>
  </si>
  <si>
    <t>NAVEENA INDUSTRIES LIMITED</t>
  </si>
  <si>
    <t>MIRPURKHAS SUGAR MILLS LTD</t>
  </si>
  <si>
    <t>EXPRESS MOVERS PVT LIMITED</t>
  </si>
  <si>
    <t>JADEED OIL EXTRACTION PVT LTD</t>
  </si>
  <si>
    <t>HI TECH OIL AND GHEE MILLS PVT LTD</t>
  </si>
  <si>
    <t>HS CRETE PRIVATE LIMITED</t>
  </si>
  <si>
    <t>I.M.I INDUSTRIES</t>
  </si>
  <si>
    <t>BILAL BROTHERS</t>
  </si>
  <si>
    <t>TWO STAR INDUSTRIES PVT LTD</t>
  </si>
  <si>
    <t>TRI PACK FILMS LIMITED</t>
  </si>
  <si>
    <t>LUCKY STAR STEEL INDUSTRIES PVT LTD</t>
  </si>
  <si>
    <t>SAVE AWAY SUPER MART</t>
  </si>
  <si>
    <t>MOBILE SALES AND DIST PVT LTD</t>
  </si>
  <si>
    <t>GUL MAN SHAH / UNIVERSAL ENTERPRISES</t>
  </si>
  <si>
    <t>MATIARI FLOUR MILLS PVT LTD</t>
  </si>
  <si>
    <t>MUHAMMAD AMIN MITHANI / HASSAN STEELS</t>
  </si>
  <si>
    <t>M/S SUN DALL MILL AND ATTA CHAKKI</t>
  </si>
  <si>
    <t>MAHMUD AGRO INDUSTRIES PVT LTD</t>
  </si>
  <si>
    <t>KIB TUBE AND ENGINEERING IND PVT</t>
  </si>
  <si>
    <t>N S PHARMA</t>
  </si>
  <si>
    <t>A AND A PIPE INDUSTRIES</t>
  </si>
  <si>
    <t>CITIBANK</t>
  </si>
  <si>
    <t>MUHAMMAD YOUSUF MACHA / PEARL STEEL</t>
  </si>
  <si>
    <t>MUHAMMAD HANIF / FAROOQ FEEDS &amp; ALLIED PRODUCTS</t>
  </si>
  <si>
    <t>DYNAMIC SPORTSWEAR (PRIVATE)</t>
  </si>
  <si>
    <t>ZRK INDUSTRIES PVT LTD</t>
  </si>
  <si>
    <t>AMIR ZIA</t>
  </si>
  <si>
    <t>HQ FWO DEPOSIT WORKS ACCOUNTS</t>
  </si>
  <si>
    <t>TAHIR SHAZAD / OUTDO TRADING COMPANY</t>
  </si>
  <si>
    <t>WAHEED HAFEEZ GHEE IND (PVT) LTD</t>
  </si>
  <si>
    <t>SHEIKH MAHMOOD AKHTER / UNIQUE SALES CORPORATION</t>
  </si>
  <si>
    <t>AAMIR / GILLANI SERVICES</t>
  </si>
  <si>
    <t xml:space="preserve">JAWED IQBAL / BUSINESS INTERNATIONAL </t>
  </si>
  <si>
    <t>RAHIM MUHAMMAD / R.M WIRE TRADING CO.</t>
  </si>
  <si>
    <t>SHAMIM AGENCIES PVT LTD</t>
  </si>
  <si>
    <t>NATIONAL POWER PARKS MANAGEMENT</t>
  </si>
  <si>
    <t>PROTEIN ONE</t>
  </si>
  <si>
    <t>SHAIKH PIPE MILLS PVT LTD / SHAIKH TUBE MILLS</t>
  </si>
  <si>
    <t>HASCOL PETROLEUM LIMITED</t>
  </si>
  <si>
    <t>METALEX INTERNATIONAL (PVT) LTD</t>
  </si>
  <si>
    <t>MUHAMMAD RIZWAN / MEDISURG INNOVATIVES HEALTH CARE</t>
  </si>
  <si>
    <t>MUHAMMAD ANWAR HABIB / MASK RESOURCES</t>
  </si>
  <si>
    <t>SAA INDUSTRIES PVT LTD</t>
  </si>
  <si>
    <t>KORN MILLS (PVT) LTD.</t>
  </si>
  <si>
    <t>HOOR OIL INDUSTRIES PVT LTD</t>
  </si>
  <si>
    <t>TAJ VEGETABLE OIL PROCESSING UNIT (PVT) LTD</t>
  </si>
  <si>
    <t>CHERAT PACKAGING LTD</t>
  </si>
  <si>
    <t>JATLEE COMMODITIES PVT LTD</t>
  </si>
  <si>
    <t>AQEELA \ KULSOOM INTERNATIONAL</t>
  </si>
  <si>
    <t>SINDH ENGRO COAL MINING COMPANY</t>
  </si>
  <si>
    <t>SARSABZ DALL &amp;FLOUR MILLS / HARESH KUMAR</t>
  </si>
  <si>
    <t>DUA ENTERPRISES / GHULAM HASSAN ASKARI</t>
  </si>
  <si>
    <t>AGHA STEEL INDUSTRIES LTD</t>
  </si>
  <si>
    <t>ASKARI CEMENT LIMITED</t>
  </si>
  <si>
    <t>PAKISTAN SYNTHETICS LIMITED</t>
  </si>
  <si>
    <t>KARSS PAINT INDUSTRIES (PVT) LTD</t>
  </si>
  <si>
    <t>SHEIKHUPURA TEXTILE MILLS LTD</t>
  </si>
  <si>
    <t>BHANERO TEXTILE MILS LTD</t>
  </si>
  <si>
    <t>ENGRO POLYMER AND CHEMICALS LTD</t>
  </si>
  <si>
    <t>MUHAMMAD SHAKEEL / SHAKEEL STEEL</t>
  </si>
  <si>
    <t>PUNJAB CHEMICAL COMPANY</t>
  </si>
  <si>
    <t>KOHINOOR ENERGY LTD</t>
  </si>
  <si>
    <t>HI-TECH PIPE AND ENG INDUST PVT LTD</t>
  </si>
  <si>
    <t>SHEHZAD SHAIKH / INTER TRADE</t>
  </si>
  <si>
    <t>MOBEEN / VIRANI TRADING IMPEX</t>
  </si>
  <si>
    <t>ASIAN INDUSTRIES PRIVATE LIMITED</t>
  </si>
  <si>
    <t>DEHARKI SUGAR MILLS (PVT) LTD</t>
  </si>
  <si>
    <t>AAMIR MAJEED / Aamir Industries</t>
  </si>
  <si>
    <t>PINNACLE BIOTECH PVT LIMITED</t>
  </si>
  <si>
    <t>BILAL ANWAR / Mithoo Brothers</t>
  </si>
  <si>
    <t>DAEWOO PAK EXPRESS BUS SERVICES LTD</t>
  </si>
  <si>
    <t>SIDDIQSONS TIN PLATE LTD</t>
  </si>
  <si>
    <t>NEW PUNJAB FLOUR AND GENERAL</t>
  </si>
  <si>
    <t>MUHAMMAD IMRAN / AL KARAM MERCANTILE CORPORATION</t>
  </si>
  <si>
    <t>AKHTAR HABIB - Royal Trading Company</t>
  </si>
  <si>
    <t>MASTER TILES AND CERAMIC INDS LTD</t>
  </si>
  <si>
    <t>ABDUL WAHEED / POWER TECH INTERNATIONAL</t>
  </si>
  <si>
    <t>MUHAMMAD HUSSAIN LAKHANI / NOBLE STEEL</t>
  </si>
  <si>
    <t>AZIZ SONS</t>
  </si>
  <si>
    <t>T U PLASTIC INDUSTRY CO PVT LTD</t>
  </si>
  <si>
    <t>KRYSTALITE PRODUCTS PVT LTD</t>
  </si>
  <si>
    <t>SINDH HIGH PRESSURE</t>
  </si>
  <si>
    <t>GHANI CHEMICAL INDUSTRIES LIMITED</t>
  </si>
  <si>
    <t>MANZOOR HUSSAIN / M HUSSAIN AND CO</t>
  </si>
  <si>
    <t>SHUJAUDDIN &amp; BROTHERS / SHUJAUDDIN</t>
  </si>
  <si>
    <t>PIONEER STEEL / ABDUL RAZZAK</t>
  </si>
  <si>
    <t>JUNAID AFTAB / JUNAID AFTAB &amp; CO</t>
  </si>
  <si>
    <t>MUHAMMAD FAHAD / SAMA TRADE</t>
  </si>
  <si>
    <t>ZENITH ENTERPRISE</t>
  </si>
  <si>
    <t>SOORTY ENTERPRISES (PVT) LTD</t>
  </si>
  <si>
    <t>ENGINEERING ZONE</t>
  </si>
  <si>
    <t>MUHAMMAD FAIZAN GHANI / NEW RABIA ENTERPRISES</t>
  </si>
  <si>
    <t>NAUSHAD IMDAD PAKISTAN PVT LTD</t>
  </si>
  <si>
    <t>TRANSSION TECNO ELECTRONICS PVT LTD</t>
  </si>
  <si>
    <t>MOHAMMAD ASIF / MR ENTERPRISE</t>
  </si>
  <si>
    <t>SHAKIL AHMED</t>
  </si>
  <si>
    <t>INDUS DYEING AND MFG CO LTD</t>
  </si>
  <si>
    <t>SICCOTEL TRADING / MUHAMMAD USMAN</t>
  </si>
  <si>
    <t>PARUS PLASTIC (PVT) LTD</t>
  </si>
  <si>
    <t>MUHAMMAD ALI JINNAH UNIVERSITY</t>
  </si>
  <si>
    <t>GIFT EDUCATIONAL PVT LIMITED</t>
  </si>
  <si>
    <t>PERFECT MARKETING SOLUTIONS</t>
  </si>
  <si>
    <t>NATIONAL EDUCATIONAL NETWORK PVT LT</t>
  </si>
  <si>
    <t>YASER IQBAL MALIK / MADINA FLOUR MILLS</t>
  </si>
  <si>
    <t>FOOD DEPARTMENT GOV. OF PUNJAB</t>
  </si>
  <si>
    <t>ABDUL RAHSEED CHOHAN / HOORA PHARMA</t>
  </si>
  <si>
    <t>RIPHAH INTERNATIONAL UNIVERSITY</t>
  </si>
  <si>
    <t>KOHAT CEMENT COMPANY LIMITED</t>
  </si>
  <si>
    <t>GATRON INDUSTRIES LIMITED</t>
  </si>
  <si>
    <t>SALIM NAWAZ</t>
  </si>
  <si>
    <t>AL MUNEEB FOUNDATION / THE INTELLECT SCHOOL</t>
  </si>
  <si>
    <t>JILLANI AUTOMATION PRIVATE LIMITED</t>
  </si>
  <si>
    <t>FALCON DESTINATIONS PVT LTD</t>
  </si>
  <si>
    <t>UNIVERSAL EXPRESS KARACHI PVTLTD</t>
  </si>
  <si>
    <t>INTER FRET CONSOLIDATORS PVT LTD</t>
  </si>
  <si>
    <t>M AND S AVIATORS PVT LIMITED</t>
  </si>
  <si>
    <t>VEDA TRANSIT SOLUTIONS PVT LTD</t>
  </si>
  <si>
    <t>QAISER BROTHERS PRIVATE LIMITED</t>
  </si>
  <si>
    <t>MUSTAQIM DYEING PRINTING  INDS. PVT LTD.</t>
  </si>
  <si>
    <t>MALIK FAROOQ GOODS TRANSPORT CO</t>
  </si>
  <si>
    <t>UNIVERSITY OF CENTRAL PUNJAB</t>
  </si>
  <si>
    <t>MUHAMMAD JAHANGIR QURESHI / UJALA BUILDERS</t>
  </si>
  <si>
    <t>THE ELIXIR SCHOOL</t>
  </si>
  <si>
    <t>MUHAMMAD OMER SAEED / EMPIRE TEX</t>
  </si>
  <si>
    <t>YAWER IQBAL MALIK / Al Madina Flour Mills</t>
  </si>
  <si>
    <t>FAZAL E RABBI PVT LTD</t>
  </si>
  <si>
    <t>EXECUTIVE AVIATION (PVT) LTD</t>
  </si>
  <si>
    <t>HASNAIN RAZA / GHAZI TEXTILE</t>
  </si>
  <si>
    <t>CAPITAL UNIVERSITY OF SCIENCE</t>
  </si>
  <si>
    <t>MUHAMMAD SALEEM / SIDDIQ SONS</t>
  </si>
  <si>
    <t>ABIHA FATIMA INTERNATIONAL PVT LTD</t>
  </si>
  <si>
    <t>ZAHID RASHEED / AL REHMAN TRADERS</t>
  </si>
  <si>
    <t>SHAFIQ AHMED MALIK / Move Express and Logistics</t>
  </si>
  <si>
    <t>ASHOK KUMAR ESSARANI / KAP IMPEX</t>
  </si>
  <si>
    <t>SHAHZAD MAHMOOD / Future Matrix</t>
  </si>
  <si>
    <t>FAISAL RIZWAN / THE METROPOLITAN ACADEMY</t>
  </si>
  <si>
    <t>SURGE LABORATORIES (PRIVATE) LTD</t>
  </si>
  <si>
    <t>HONDA POINT PVT LTD</t>
  </si>
  <si>
    <t>NETSAT (PRIVATE) LIMITED</t>
  </si>
  <si>
    <t>HEALTH AND EDUCATION FOUNDATION</t>
  </si>
  <si>
    <t>ARCHITECTS INC</t>
  </si>
  <si>
    <t>BAY WEST (PVT) LTD</t>
  </si>
  <si>
    <t>SUPREME TERMINALS (PRIVATE) LIMITED</t>
  </si>
  <si>
    <t>MOHAMMAD SOHAIL ANJUM GHOURI / Al Huda Aviation</t>
  </si>
  <si>
    <t>AL HUDA INTERNATIONAL TRAVEL AND TO</t>
  </si>
  <si>
    <t>SUZUKI CAPITAL MOTORS (PRIVATE) LTD</t>
  </si>
  <si>
    <t>AL BARAKA HOLIDAYS INTERNATIONAL TR</t>
  </si>
  <si>
    <t>BILAL ASSOCIATES</t>
  </si>
  <si>
    <t>AL HUDA TRAVELS (PVT) LTD</t>
  </si>
  <si>
    <t>SBES ENTERPRISES</t>
  </si>
  <si>
    <t>GREEN EARTH RECYCLING</t>
  </si>
  <si>
    <t>KARAKORAM SECURITY SERVICES PVT LTD</t>
  </si>
  <si>
    <t>DIAMOND TRADING COMPANY</t>
  </si>
  <si>
    <t>PREMIER SALES PVT LTD</t>
  </si>
  <si>
    <t>MANSOOR MAZHAR AND ASSOCIATES</t>
  </si>
  <si>
    <t>SAQIB SHARIF / H.S MARKETING SERVICES</t>
  </si>
  <si>
    <t>MUHAMMAD EJAZ / Bilawal cargo carrier &amp; transport operato</t>
  </si>
  <si>
    <t>ABDUL HAFEEZ</t>
  </si>
  <si>
    <t>AL-KARAM TEXTILE MILLS PVT LTD</t>
  </si>
  <si>
    <t>JUNAID JAMSHED (PVT) LTD-SSA2</t>
  </si>
  <si>
    <t>SHAFI FOOD PVT LIMITED</t>
  </si>
  <si>
    <t>AL MUBEEN OIL EXTRACTION AND GHEE</t>
  </si>
  <si>
    <t>AAMIR &amp; SONS</t>
  </si>
  <si>
    <t>SHUJA HAIDER / SPEED OF SOUND</t>
  </si>
  <si>
    <t>ROHAIL AKHTAR HABIB / TAJ TRADING CORPORATION</t>
  </si>
  <si>
    <t>KHURRAM AZIZ / KHURRAM AZIZ &amp; CO.</t>
  </si>
  <si>
    <t>FASHION KNIT INDUSTRIES</t>
  </si>
  <si>
    <t>SHAFI LIFESTYLE PRIVATE LIMITED</t>
  </si>
  <si>
    <t>THE GENERAL TYRE AND RUBBER</t>
  </si>
  <si>
    <t>ALTAF ADAM SECURITIES (PVT) LTD</t>
  </si>
  <si>
    <t>HAFEEZ IQBAL OIL AND GHEE PVT LTD</t>
  </si>
  <si>
    <t>IML TEXTILE (PVT) LTD</t>
  </si>
  <si>
    <t>NUTRICO MORINAGA PVT LTD</t>
  </si>
  <si>
    <t>RANIPUR SUGAR MILLS PVT LTD</t>
  </si>
  <si>
    <t>BUILD TRADE (PRIVATE) LIMITED</t>
  </si>
  <si>
    <t>SAPPHIRE FIBRES LIMITED</t>
  </si>
  <si>
    <t>GREEN HARDWARE AND PAINTS STORE / SHEIKH SALEEM RAZA</t>
  </si>
  <si>
    <t>NAVEENA STEEL MILLS PVT LTD</t>
  </si>
  <si>
    <t>A.I PROCESSING MILLS (Pvt)</t>
  </si>
  <si>
    <t>A.I TEXTILES</t>
  </si>
  <si>
    <t>DAMOONDAR BHARANI / SHIV SAMADHA ENTERPRISES</t>
  </si>
  <si>
    <t>SALMAN ENTERPRISES</t>
  </si>
  <si>
    <t>HILAL PLASTIC</t>
  </si>
  <si>
    <t>SHAFI AGRO (PRIVATE) LIMITED</t>
  </si>
  <si>
    <t>UNIVERSAL PACKAGING CO PVT LTD</t>
  </si>
  <si>
    <t>INOVI TELECOM (PVT) LTD</t>
  </si>
  <si>
    <t>PAKISTAN OXYGEN LIMITED</t>
  </si>
  <si>
    <t>DOALT RAM / Daryashah Enterprises</t>
  </si>
  <si>
    <t>HILAL FOODS (PRIVATE) LIMITED</t>
  </si>
  <si>
    <t>ACME MILLS (PVT) LTD</t>
  </si>
  <si>
    <t>NASER IQBAL MALIK / NASER ATTA CHAKKI</t>
  </si>
  <si>
    <t>HAJVERI OIL EXTRACTION PVT LTD</t>
  </si>
  <si>
    <t>ASSOCIATED TECHNOLOGIES PVT LTD</t>
  </si>
  <si>
    <t>FARHAN JUNAID</t>
  </si>
  <si>
    <t>SHUJABAD AGRO INDUSTRIES PVT LTD</t>
  </si>
  <si>
    <t>SAYA WEAVING MILLS PVT LTD</t>
  </si>
  <si>
    <t>HASHWANI HOTELS LIMITED</t>
  </si>
  <si>
    <t>SGM SUGAR MILLS LIMITED</t>
  </si>
  <si>
    <t>GAS DRIVE CNG / GHULAM MURTAZA SHAIKH</t>
  </si>
  <si>
    <t>M.A.K AUTOMOTIVE (PVT) LTD</t>
  </si>
  <si>
    <t>DEWAN SHIP RECYCLING</t>
  </si>
  <si>
    <t>PARADIGM SERVICES PRIVATE LIMITED</t>
  </si>
  <si>
    <t>AL-HAJ BUS COMPANY (PVT) LTD</t>
  </si>
  <si>
    <t>MESKAY AND FEMTEE TRADING COMPANY P</t>
  </si>
  <si>
    <t>MEHWISH / HAMZA CORPORATION</t>
  </si>
  <si>
    <t>KHAWAJA TANNERIES PVT LTD</t>
  </si>
  <si>
    <t>MAK GARMENTS PRIVATE LIMITED</t>
  </si>
  <si>
    <t>ABC TRAVELS</t>
  </si>
  <si>
    <t>SCADA INDUSTRIES PVT LTD</t>
  </si>
  <si>
    <t>ORIENT PETROLEUM INC</t>
  </si>
  <si>
    <t>ENGRO EXIMP AGRIPRODUCTS PVT LTD</t>
  </si>
  <si>
    <t>HASNAT MUNIR / H M Builders</t>
  </si>
  <si>
    <t>ORIENT TEXTILE MILLS LIMITED</t>
  </si>
  <si>
    <t>MUHAMMAD BILAL ASHFAQ / AYKA INDUSTRIES</t>
  </si>
  <si>
    <t>SICCOTEL TECHNOLOGY (PVT) LTD</t>
  </si>
  <si>
    <t>AGRIAUTO STAMPING COMPANY PVT LTD</t>
  </si>
  <si>
    <t>TEX KNIT / ARSHAD NAGARIA</t>
  </si>
  <si>
    <t>SADAQAT LIMITED</t>
  </si>
  <si>
    <t>HI TECH EDIBLE OILS (PRIVATE) LTD</t>
  </si>
  <si>
    <t>AMBROSIA PRIVATE LIMITED</t>
  </si>
  <si>
    <t>SYED TAQI HUSSAIN</t>
  </si>
  <si>
    <t>SYED ADNAN ALI</t>
  </si>
  <si>
    <t>ABDUL MAJEED GHAZIANI</t>
  </si>
  <si>
    <t>CRYSTAL POLYPROPYLENE IND PVT LTD</t>
  </si>
  <si>
    <t>SANA MANSOOR</t>
  </si>
  <si>
    <t>SOORAJ DAL MILL AND ATTA CHAKKI</t>
  </si>
  <si>
    <t>HUZAIFA KHAN BARI</t>
  </si>
  <si>
    <t>UNION FABRICS (PVT) LTD</t>
  </si>
  <si>
    <t>FARHAN AYUB</t>
  </si>
  <si>
    <t>KAMAL TEXTILE MILLS (PVT) LTD</t>
  </si>
  <si>
    <t>SANA INDUSTRIES LIMITED</t>
  </si>
  <si>
    <t>UNION APPAREL (PRIVATE) LIMITED</t>
  </si>
  <si>
    <t>TRANSWORLD ASSOCIATES (PVT) LTD</t>
  </si>
  <si>
    <t>J. K. SPINNING MILLS LIMITED</t>
  </si>
  <si>
    <t>HOORA PHARMA (PVT) LTD</t>
  </si>
  <si>
    <t>DANIYAL HASSAN KHAN</t>
  </si>
  <si>
    <t>AL HAJ AUTOMOTIVE PRIVATE LIMITED</t>
  </si>
  <si>
    <t>EBRAHIM TEXTILE MILLS PVT LTD</t>
  </si>
  <si>
    <t>SAPPHIRE TEXTILE MILLS LTD (NO.3)</t>
  </si>
  <si>
    <t>AHA ENTERPRISES / ABDUL HAMMED AGAR</t>
  </si>
  <si>
    <t>PAKISTAN ACCUMULATORS PVT LTD</t>
  </si>
  <si>
    <t>HAMZA VEG.OIL AND GHEE MILL PVT LTD</t>
  </si>
  <si>
    <t>UMAR AZHAR / S FAZAL ILAHI AND CO</t>
  </si>
  <si>
    <t>MANZAR HAYAT / PACK WORLD</t>
  </si>
  <si>
    <t>PAK ARAB REFINERY LIMITED</t>
  </si>
  <si>
    <t>THE HUB POWER CO LTD</t>
  </si>
  <si>
    <t>SUNAIN CARGO LOGISTICS PAKISTAN</t>
  </si>
  <si>
    <t>INTERNATIONAL STEEL LIMITED</t>
  </si>
  <si>
    <t>MUHAMMAD ABID / TRUST ENTERPRISES</t>
  </si>
  <si>
    <t>G.S FOUNDARIES AND ENGINEERING SERVICE / MUHAMMAD SHAFIQ</t>
  </si>
  <si>
    <t>SHAHZAD KHUSHI MUHAMMAD / SHAHZAD BROTHERS</t>
  </si>
  <si>
    <t>QAMARUDDIN SHAIKH</t>
  </si>
  <si>
    <t>ASHFAQ YASIN GODIL / MRH PLASTICO</t>
  </si>
  <si>
    <t>MODERN WIRE AND CABLE INDUSTRIES</t>
  </si>
  <si>
    <t>ZUBAIR ISMAIL MANSURI / J M TRADERS</t>
  </si>
  <si>
    <t>FECTO CEMENT LTD</t>
  </si>
  <si>
    <t>M/S HAFIZ TANNERY</t>
  </si>
  <si>
    <t>ABDULLAH NAEEM / A.N. FABRICS</t>
  </si>
  <si>
    <t>ENVICRETE LIMITED</t>
  </si>
  <si>
    <t>THERMOLINE PVT LIMITED</t>
  </si>
  <si>
    <t>ZAHID QAMAR / AFTAB JAWAID AND CO</t>
  </si>
  <si>
    <t>MUHAMMAD FAHEEM / FAHEEM ENTERPRISES</t>
  </si>
  <si>
    <t>MUHAMMAD YOUSUF / HAJI MUHAMMAD YOUSAF AND CO</t>
  </si>
  <si>
    <t>MUHAMMAD ADNAN / MULTI TRADERS</t>
  </si>
  <si>
    <t>MOHAMMAD FAROOQ / G S STEEL</t>
  </si>
  <si>
    <t>MUHAMMAD IBRAHIM / KARACHI STEEL TRADERS</t>
  </si>
  <si>
    <t>GULSHAN ISMAIL KHAN / I G MAGZ</t>
  </si>
  <si>
    <t>MUHAMMAD USMAN PARACHA / SUBHAN FOOD INDUSTRIES</t>
  </si>
  <si>
    <t>AHMED ASIF GODIL / GUL PACKAGING</t>
  </si>
  <si>
    <t>K A ENTERPRISES PVT LTD</t>
  </si>
  <si>
    <t>MURTAZA CORPORATION</t>
  </si>
  <si>
    <t>STEEL CRAFT (PVT) LTD</t>
  </si>
  <si>
    <t>RAZZAK ASSOCIATES</t>
  </si>
  <si>
    <t>MUHAMMAD ARSALAN / SHIVANI TRADERS</t>
  </si>
  <si>
    <t>ATTOCK CEMENT PAKISTAN LTD</t>
  </si>
  <si>
    <t>SILK ROUTE CORPORATION.,</t>
  </si>
  <si>
    <t>ALI STEEL INDUSTRIES PVT LTD</t>
  </si>
  <si>
    <t>TAHIRA KHATOON / S. ANIS ENTERPRISES</t>
  </si>
  <si>
    <t>MUHAMMAD HUSSAIN / AL UBAID ASSOCIATES</t>
  </si>
  <si>
    <t>MN TEXTILES PVT LTD</t>
  </si>
  <si>
    <t>SHADAB AHMED KHAN / RAJPUT AND BROTHERS</t>
  </si>
  <si>
    <t>ALI RAZA CHAUDHARY / MIAN TRADERS</t>
  </si>
  <si>
    <t>SULTAN MAHMOOD AND COMPANY</t>
  </si>
  <si>
    <t>DEWAN STEEL MILLS</t>
  </si>
  <si>
    <t>ALI ENTERPRISES</t>
  </si>
  <si>
    <t>PRECISION SOLUTIONS PVT LTD</t>
  </si>
  <si>
    <t>MUHAMMAD ANWAR / AZIZ IMPEX</t>
  </si>
  <si>
    <t>QURAT UL ANNE SYED / APPLE ASSOCIATES</t>
  </si>
  <si>
    <t>MINHA FARMS PVT LTD</t>
  </si>
  <si>
    <t>SHOAIB AMIN / SASA &amp; SASA</t>
  </si>
  <si>
    <t>KHURRAM SHAHZAD / KHURRAM TRADERS</t>
  </si>
  <si>
    <t>FARAZ RAFIQ / FARAZ PACKAGES</t>
  </si>
  <si>
    <t>HADRON SOLAR (PVT) LTD</t>
  </si>
  <si>
    <t>NEUTECH INTERNATIONAL</t>
  </si>
  <si>
    <t>CHAUDHARY ENGINEERING COMPANY</t>
  </si>
  <si>
    <t>DEWAN CEMENT LIMITED</t>
  </si>
  <si>
    <t>INTEGRA AUTOMOTIVES (PVT) LTD</t>
  </si>
  <si>
    <t>M AZAM IMPEX</t>
  </si>
  <si>
    <t>MASTER BALLPOINT PEN INDUSTRIES PVT</t>
  </si>
  <si>
    <t>HAJI MUHAMMAD ASGHAR GHURKY TRUST</t>
  </si>
  <si>
    <t>OLSTAR ENTERPRISES / HAMMAD HAROON POTHIAWALA</t>
  </si>
  <si>
    <t>UDL DISTRIBUTION PVT LTD</t>
  </si>
  <si>
    <t>DEWAN MOTORS PVT LIMITED</t>
  </si>
  <si>
    <t>ZAFIR HAFEEZ MALIK / REHMAN ENTERPRISES</t>
  </si>
  <si>
    <t>IMPEX</t>
  </si>
  <si>
    <t>SAIEN TRADERS</t>
  </si>
  <si>
    <t>Sana Industry / JAVEED AHMAD</t>
  </si>
  <si>
    <t>WIND ROSE CONSULTANCY</t>
  </si>
  <si>
    <t>DREAM INDUSTRIES (PVT) LIMITED</t>
  </si>
  <si>
    <t>SOHAIL AMIN / SASA AND SASA</t>
  </si>
  <si>
    <t>FAIZ CHEMICAL INDUSTRIES (PVT) LTD</t>
  </si>
  <si>
    <t>IMRAN RAUF / FIRST LINK</t>
  </si>
  <si>
    <t>J K ENTERPRISES</t>
  </si>
  <si>
    <t>DTE OF HOUSING AIR HEADQUARTERS</t>
  </si>
  <si>
    <t>NAZIM AHMED MEMON / M.N.A. TRADERS</t>
  </si>
  <si>
    <t>KARACHI MEDICAL COMPANY,</t>
  </si>
  <si>
    <t>NASEER / QUALITY IMPEX</t>
  </si>
  <si>
    <t>COMMANDER STONE PRODUCTS</t>
  </si>
  <si>
    <t>SHAZAIB TARIQ / LASSANI TRADERS</t>
  </si>
  <si>
    <t>I.A. INTERNATIONAL / ASIF JAN MUHAMMAD</t>
  </si>
  <si>
    <t>MUHAMMAD FAISAL DHARWAR WALA / F A TRADERS</t>
  </si>
  <si>
    <t>LINKS ENTERPRISES</t>
  </si>
  <si>
    <t>LOGISOL PVT LIMITED</t>
  </si>
  <si>
    <t>NAJEEBULLAH GHALZAI / NAJEEB ENTERPRISES</t>
  </si>
  <si>
    <t>HASSAN TRADERS</t>
  </si>
  <si>
    <t>MUHAMMAD KASHIF / KASHIF ENTERPRISES</t>
  </si>
  <si>
    <t>MEGAPLEX CINEMAS (PVT.) LIMITED</t>
  </si>
  <si>
    <t>NET LINE PVT LTD</t>
  </si>
  <si>
    <t>KHAN BABA TRADING CO</t>
  </si>
  <si>
    <t>MUHAMMAD JAWED / JAWED AND CO.</t>
  </si>
  <si>
    <t>NSB BEARING (PVT) LTD</t>
  </si>
  <si>
    <t>FAREED AHMED / ABEER ENTERPRISES</t>
  </si>
  <si>
    <t>TALHA FAROOQ</t>
  </si>
  <si>
    <t>AMBER AMIR</t>
  </si>
  <si>
    <t>M.A.C STEEL CORPORATION / MUHAMMAD AHMED CHOBDAR</t>
  </si>
  <si>
    <t>RABIA BAI / ARIF TRADERS</t>
  </si>
  <si>
    <t>OIL AND GAS DEVELOPMENT COMPANY LTD</t>
  </si>
  <si>
    <t>ISLAM SOAP INDUSTRIES (PVT) LTD</t>
  </si>
  <si>
    <t>KAMAL ASHFAQ / AK TRADERS</t>
  </si>
  <si>
    <t>STANDARD COLOURS &amp; CHEMICALS CORPORATION</t>
  </si>
  <si>
    <t>ZAWYAR INTERNATIONAL / SAMIULLAH HABIB</t>
  </si>
  <si>
    <t>ZEESHAN MUMTAZ KARIMI / KZK INDUSTRIAL &amp; COMMERCIAL CO</t>
  </si>
  <si>
    <t>H AND M COMPANY</t>
  </si>
  <si>
    <t>AL HAMID ENGINEERING / SYED MUHAMMAD JAVED HAMID</t>
  </si>
  <si>
    <t>ZAINAB AHMED SURMAWALA / S G ENTERPRISES</t>
  </si>
  <si>
    <t>M/S TEXLINK SOLUTIONS</t>
  </si>
  <si>
    <t>S K STEEL INDUSTRIES</t>
  </si>
  <si>
    <t>BAHAWALPUR STEEL MILLS PVT LTD</t>
  </si>
  <si>
    <t>INTERNATINAL TRADING COMPANY</t>
  </si>
  <si>
    <t>JOSS COMPUTERS</t>
  </si>
  <si>
    <t>MED ENGINEERING / MUHAMMAD JAVED MIRZA</t>
  </si>
  <si>
    <t>HAJI MUHAMMAD TASLEEM / TASLEEM STEEL</t>
  </si>
  <si>
    <t>YOUSUF DEWAN TRUCK AND BUS CO PVT L</t>
  </si>
  <si>
    <t>CANCER CARE HOSPITAL AND RESEARCH</t>
  </si>
  <si>
    <t>MEHRAN METAL CONTAINERS (PVT) LTD</t>
  </si>
  <si>
    <t>TARIQ MIRZA / TARIQ BROTHERS</t>
  </si>
  <si>
    <t xml:space="preserve">ASIF YASIN / GUL IMPEX </t>
  </si>
  <si>
    <t>KAGHAN CHEMICALS COMPANY</t>
  </si>
  <si>
    <t>MEHMOOD STEEL FURNACE</t>
  </si>
  <si>
    <t>RAJ KUMAR</t>
  </si>
  <si>
    <t>MUHAMMAD JAWED JABBAR</t>
  </si>
  <si>
    <t>DAEHAN DEWAN MOTOR COMPANY PVT LTD</t>
  </si>
  <si>
    <t>GOLDEN PEARL COSMETICS PVT LTD</t>
  </si>
  <si>
    <t>RAWAL POULTRY FEEDS PVT LTD</t>
  </si>
  <si>
    <t>M/S UNITED SUPER CROPS</t>
  </si>
  <si>
    <t>TAILI STEELS</t>
  </si>
  <si>
    <t>SYED ALI KAMRAN ZAIDI / SOLARKAZ INTERNATIONAL</t>
  </si>
  <si>
    <t>FLOW PETROLEUM PVT LTD</t>
  </si>
  <si>
    <t>ZEP ENTERPRISES</t>
  </si>
  <si>
    <t>SUPERTEX INDUSTRIES / MUHAMMAD ARBAB</t>
  </si>
  <si>
    <t>WESTERN SILK MILLS</t>
  </si>
  <si>
    <t>INDUS HOSPITAL AND HEALTH NETWORK</t>
  </si>
  <si>
    <t>BIO MARK PHARMACEUTICALS / NASARULLAH KHAN</t>
  </si>
  <si>
    <t>MOHAMMAD IQBAL HAJI ABDUL KARIM / M. IQBAL &amp; SONS</t>
  </si>
  <si>
    <t>NEOPOR (PRIVATE) LIMITED</t>
  </si>
  <si>
    <t>UNITECH AUTO INDUSTRIES PVT LTD</t>
  </si>
  <si>
    <t>BIO GENETICS</t>
  </si>
  <si>
    <t>FATIMA TRADERS</t>
  </si>
  <si>
    <t>THE PALM BUILDERS AND DEVELOPERS</t>
  </si>
  <si>
    <t>ITTEFAQ PLASTIC WORKS</t>
  </si>
  <si>
    <t>WAHEED LIAQAT</t>
  </si>
  <si>
    <t>POPULAR ENERGY PVT LIMITED</t>
  </si>
  <si>
    <t>HORIZON ENTERPRISES / SHEIKH SAJJAD HUSSAIN</t>
  </si>
  <si>
    <t>HAMZA TRADER / SHEIKH MUHAMMAD SHAKEEL</t>
  </si>
  <si>
    <t>AUTO GUIDE</t>
  </si>
  <si>
    <t>CITRUS BOX ENTERPRISES</t>
  </si>
  <si>
    <t>CLOUD AGRI PAKISTAN</t>
  </si>
  <si>
    <t>IBL IDENTITY (PVT) LIMITED</t>
  </si>
  <si>
    <t>NOOR FATIMA FABRICS PVT LTD</t>
  </si>
  <si>
    <t>SAQIB SHAHZAD</t>
  </si>
  <si>
    <t>MUHAMMAD AHMED MANNAN / RAIS &amp; CO</t>
  </si>
  <si>
    <t>STAR STEEL ENTERPRISES</t>
  </si>
  <si>
    <t>MIRZA ABDUL WAHEED BAIG / WAHID SAZ TRADER</t>
  </si>
  <si>
    <t>WIN PIPE INDUSTRIES (PVT) LTD</t>
  </si>
  <si>
    <t>ELSONS CORPORATION</t>
  </si>
  <si>
    <t>HAMZA CORPORATION</t>
  </si>
  <si>
    <t>HUSSIANI IRON MART,</t>
  </si>
  <si>
    <t>IBRAHEEM TRADERS</t>
  </si>
  <si>
    <t>LAHORE METAL FINISHING PVT LTD</t>
  </si>
  <si>
    <t>Aamir &amp; Sons / AAMIR GHAFOOR</t>
  </si>
  <si>
    <t>SURAJ COTTON MILLS LIMITED</t>
  </si>
  <si>
    <t>DKT PAKISTAN PVT LTD</t>
  </si>
  <si>
    <t>THE ALI’S FINESS</t>
  </si>
  <si>
    <t>FAHAD IQBAL / BILAL BROTHERS INDUSTRIES</t>
  </si>
  <si>
    <t>TAHA AND COMPANY OFFICE NO 302</t>
  </si>
  <si>
    <t>HFH INTERNATIONAL LTD</t>
  </si>
  <si>
    <t>MARINE TRADING SERVICES</t>
  </si>
  <si>
    <t>AYESHA IMPEX</t>
  </si>
  <si>
    <t>STONE PK INTERNATIONAL</t>
  </si>
  <si>
    <t>M. NAZEER M. REHMAN &amp; CO</t>
  </si>
  <si>
    <t>FINE GAS COMPANY LIMITED</t>
  </si>
  <si>
    <t>ALTAF YASIN GODIL / FATIMA ENTERPRISES</t>
  </si>
  <si>
    <t>SM AUTO INDUSTRIES (PVT.) LTD</t>
  </si>
  <si>
    <t>BIN ARIF INDUSTRIES PVT LTD</t>
  </si>
  <si>
    <t>AGS EXPORTS</t>
  </si>
  <si>
    <t>VECTORCIDE INTERNATIONAL</t>
  </si>
  <si>
    <t>ROYAL ENGINEERING PVT LTD</t>
  </si>
  <si>
    <t>SA AUTO ENGINEERING (PVT) LTD</t>
  </si>
  <si>
    <t>ALAMGIR DEVELOPERS PVT LTD</t>
  </si>
  <si>
    <t>COLONY TEXTILE MILLS LIMITED</t>
  </si>
  <si>
    <t>JAWAD CORPORATION</t>
  </si>
  <si>
    <t>SHAHZAD SALEEM / POWER TECH INDUSTRIES</t>
  </si>
  <si>
    <t>I S PLASTIC PRIVATE LIMITED</t>
  </si>
  <si>
    <t>SIGNWORLD</t>
  </si>
  <si>
    <t>BHN ENGINEERING PVT LIMITED</t>
  </si>
  <si>
    <t>EXOL PAKISTAN LTD</t>
  </si>
  <si>
    <t>AGHA TIMBER / MEHMOOD IQBAL</t>
  </si>
  <si>
    <t>ROYAL BOARD AND PAPER MILLS PVT LTD</t>
  </si>
  <si>
    <t>ALTPAY PRIVATE LIMITED</t>
  </si>
  <si>
    <t>M/S SMT</t>
  </si>
  <si>
    <t>RASPBERRY PAKISTAN PVT LTD</t>
  </si>
  <si>
    <t>PERFECT VISION, ALI PLAZA</t>
  </si>
  <si>
    <t>MOHAMMAD IQBAL / ZAM ZAM CORPORATION</t>
  </si>
  <si>
    <t>ZENITH AUTOMOTIVE PVT LTD</t>
  </si>
  <si>
    <t>LAL DIN AUTOPARTS PVT LTD</t>
  </si>
  <si>
    <t>LAL DIN ENGINEERING PVT LTD</t>
  </si>
  <si>
    <t>RIGZONE (PVT) LTD</t>
  </si>
  <si>
    <t>ABDUR RAHMAN / GOLDEN ENTERPRISES</t>
  </si>
  <si>
    <t>HOME INTERNATIONAL / TAHIR MAHMOOD KHAN</t>
  </si>
  <si>
    <t>BRIGHT VISION</t>
  </si>
  <si>
    <t>VENDING MACHINES COMPANY PVT LTD</t>
  </si>
  <si>
    <t>GLOBAL CONNECT TRADING SMC PVT LTD</t>
  </si>
  <si>
    <t>ACTEL SYSTEM</t>
  </si>
  <si>
    <t>SWIFT PAPER AND CHEMICALS PVT LTD</t>
  </si>
  <si>
    <t>MY 4 WALLS CONSTRUCTION (PVT) LTD</t>
  </si>
  <si>
    <t>ASAD JAVED &amp; CO.</t>
  </si>
  <si>
    <t>TOWELLERS LIMITED</t>
  </si>
  <si>
    <t>METROPOLITAN STEEL CORPORATION LTD</t>
  </si>
  <si>
    <t>AL FEROZ PVT LTD</t>
  </si>
  <si>
    <t>M/S AFM PESTICIDES</t>
  </si>
  <si>
    <t>MULTICORE CABLES</t>
  </si>
  <si>
    <t>Faisal International / SHAKIR AHMED</t>
  </si>
  <si>
    <t>MUGHAL TRUST</t>
  </si>
  <si>
    <t>ORIENT HOME APPLIANCES</t>
  </si>
  <si>
    <t>PMI INDUSTRIES</t>
  </si>
  <si>
    <t>INDUS ASSOCIATES AND COMPANY / SATURGUN</t>
  </si>
  <si>
    <t>AZAM ENTERPRISES / MUHAMMAD KHUBAIB</t>
  </si>
  <si>
    <t>MUHAMMAD ARSHAD</t>
  </si>
  <si>
    <t>CONTINENTAL TRADERS</t>
  </si>
  <si>
    <t>JAC STEEL PRIVATE LIMITED</t>
  </si>
  <si>
    <t>BISMILLAH ENGINEERING WORKS / KALEEM SHAMS</t>
  </si>
  <si>
    <t>A.K. MARBLE AND GRANITE (PRIVATE) LIMITITED</t>
  </si>
  <si>
    <t>AGAR PLASTIC (PVT) LTD</t>
  </si>
  <si>
    <t>Chemtech / MOHAMMAD MUJTABA</t>
  </si>
  <si>
    <t>SILAT ENTERPRISES (SMC-PRIVATE)</t>
  </si>
  <si>
    <t>SMS CHEMICAL INDUSTRIES / HAFEEZ AHMAD</t>
  </si>
  <si>
    <t>MUHAMMAD IDRIS / IDREES STEEL CO</t>
  </si>
  <si>
    <t>SOHAIL ELECTRONICS / SOHAIL ANJUM QURESHI</t>
  </si>
  <si>
    <t>GHANI GLASS LIMITED</t>
  </si>
  <si>
    <t>EMPIRE PAPER AND BOARD MILLS (PVT)</t>
  </si>
  <si>
    <t>FORTE PAKISTAN PVT LTD</t>
  </si>
  <si>
    <t>MULLA EBRAHIMJI KARIMBHOY (PVT)LTD</t>
  </si>
  <si>
    <t>FM SOLARS</t>
  </si>
  <si>
    <t>SAFE INJECT PVT LTD</t>
  </si>
  <si>
    <t>HAZWAR SUPPORT SERVICES (HSS)</t>
  </si>
  <si>
    <t>PROMISE HEALTH FOOD</t>
  </si>
  <si>
    <t>AL NAFESA ENTERPRISES</t>
  </si>
  <si>
    <t>IDREES AHMAD / Idrees Brothers</t>
  </si>
  <si>
    <t>NABI QASIM INDUSTRIES (PVT) LTD</t>
  </si>
  <si>
    <t>DANISH / ALLIED GLOBAL TRADING</t>
  </si>
  <si>
    <t>ROTOPACK / IJAZ AHMED</t>
  </si>
  <si>
    <t>M/S INTERLINE PACE (PVT) LIMITED</t>
  </si>
  <si>
    <t>WESTCO PAKISTAN / AMNA HALEEM</t>
  </si>
  <si>
    <t>SOHAIL ADNAN</t>
  </si>
  <si>
    <t>NF BIOTECH</t>
  </si>
  <si>
    <t>MASTER FOODS PRVIATE LIMITED</t>
  </si>
  <si>
    <t>CHAUDHRY ALI SHAHZAD</t>
  </si>
  <si>
    <t>HI STAR FOAM (PVT) LTD</t>
  </si>
  <si>
    <t>SEMAAB TRADERS PVT LTD</t>
  </si>
  <si>
    <t>MAHBOOB INDUSTRIES PVT LTD</t>
  </si>
  <si>
    <t>ABDUL BASIT / AB DEALS</t>
  </si>
  <si>
    <t>MUHAMMAD SAAD</t>
  </si>
  <si>
    <t>INVEREX POWER / SARWAT ZAKIR</t>
  </si>
  <si>
    <t>ASIF KHAN</t>
  </si>
  <si>
    <t>SECRETARY ADMINISTRATION</t>
  </si>
  <si>
    <t>PAK ETHANOL (PVT) LIMITED</t>
  </si>
  <si>
    <t>AFROZE TEXTILE INDUSTRIES PVT LTD</t>
  </si>
  <si>
    <t>VMATE (PVT) LTD</t>
  </si>
  <si>
    <t>ZAIN IMPEX TRADING</t>
  </si>
  <si>
    <t>SSH TELECOM (SMC PVT) LTD</t>
  </si>
  <si>
    <t>BIN RAFIQ TEXTILES</t>
  </si>
  <si>
    <t>LUBRICATOR INDUSTRY</t>
  </si>
  <si>
    <t>FORNAX ICON (PVT) LTD</t>
  </si>
  <si>
    <t>INTERIORS HUB</t>
  </si>
  <si>
    <t>NIAGARA MILLS PVT LTD</t>
  </si>
  <si>
    <t>CORETECH</t>
  </si>
  <si>
    <t>UMER ENTERPRISES / UMER AMJAD</t>
  </si>
  <si>
    <t>AL AHAD OIL AND FEED INDUSTRY</t>
  </si>
  <si>
    <t>CREATIVE FABRICS</t>
  </si>
  <si>
    <t>AGRO HEALTH FARMS (PVT) LTD</t>
  </si>
  <si>
    <t>GPC POLYMERS PVT LTD</t>
  </si>
  <si>
    <t>IFTIKHAR AHMED / IFTIKAHR STEEL MILLS AND FURNACE</t>
  </si>
  <si>
    <t>APT INVEREX INDUSTRIES (PVT) LTD</t>
  </si>
  <si>
    <t>AL HAD INTERNATIONAL</t>
  </si>
  <si>
    <t>HIJAZ TRADING COMPANY / SHOAIB SALEEM</t>
  </si>
  <si>
    <t>SIX SIGMA PRINTS</t>
  </si>
  <si>
    <t>WARESA CHEMICALS</t>
  </si>
  <si>
    <t>TAMEER STEEL ZONE</t>
  </si>
  <si>
    <t>GOLDEN CHEMICAL WORKS</t>
  </si>
  <si>
    <t>NATIONAL TILES AND CERAMICS LTD</t>
  </si>
  <si>
    <t>MEGALODON</t>
  </si>
  <si>
    <t>TGI ENGINEERING</t>
  </si>
  <si>
    <t>KARACHI SHIPYARD AND ENGN WORKS</t>
  </si>
  <si>
    <t>PROPACK / AAMIR HIRANI</t>
  </si>
  <si>
    <t>BOND CHEMICALS (PRIVATE) LIMITED</t>
  </si>
  <si>
    <t>HUQAS CORPORATION</t>
  </si>
  <si>
    <t>FURQAN TEXTILE / RIZWAN RIAZ SAIGAL</t>
  </si>
  <si>
    <t>ACCESS COMMUNICATION / NAFEES UL HAQ</t>
  </si>
  <si>
    <t>KHAN INTERNATIONAL / SAULAT BARI KHAN</t>
  </si>
  <si>
    <t>ALLLIED TRADING CORPORATION / SYED NASFEER HUSSAIN SHAH</t>
  </si>
  <si>
    <t>GUL STEEL HOUSE</t>
  </si>
  <si>
    <t xml:space="preserve">HAMZA BIN ARIF / Vitality Impex </t>
  </si>
  <si>
    <t>HYUNDAI NISHAT MOTOR PVT LTD</t>
  </si>
  <si>
    <t>BIN DAWOOD INTERNATIONAL</t>
  </si>
  <si>
    <t>AL MAHMOOD SILK MILLS (PVT) LTD</t>
  </si>
  <si>
    <t>AGILE INTERNATIONAL PRIVATE LIMITED</t>
  </si>
  <si>
    <t>SHEHZAD AND BROTHERS / SHEHZAD</t>
  </si>
  <si>
    <t>K B ENTERPRISES</t>
  </si>
  <si>
    <t>THERMAX PAKISTAN / SAJID MAHMOOD LAKHAN</t>
  </si>
  <si>
    <t>CLEANING SOLUTIONS (PVT) LTD</t>
  </si>
  <si>
    <t>BURQUE CORPORATION PVT LTD</t>
  </si>
  <si>
    <t>TIFIL SMC-PRIVATE LIMITED</t>
  </si>
  <si>
    <t>TAHA TRADERS / MUHAMMAD ZEESHAN</t>
  </si>
  <si>
    <t>REGAL AUTOMOBILE INDUSTRIES LIMITED</t>
  </si>
  <si>
    <t>BRUSSEL TRADING</t>
  </si>
  <si>
    <t>HADI TRADERS / MUHAMMAD KASHIF</t>
  </si>
  <si>
    <t>FIMCOTEX INDUSTRIES (PVT) LTD</t>
  </si>
  <si>
    <t>AL-MANSOOR STEEL AND ALLIED INDUSTR</t>
  </si>
  <si>
    <t>ALLIED PETROCHEMICALS TRADING PVT L</t>
  </si>
  <si>
    <t>GHULAM HUSSAIN UMER ISHAQ DADA</t>
  </si>
  <si>
    <t>PAKISTAN HOSPITAL AND INDUSTRIAL / TARIQ SHAHZAD CHOUDHARY</t>
  </si>
  <si>
    <t>MOD ENTERPRISES PRIVATE LIMITED</t>
  </si>
  <si>
    <t>PRIME BROTHERS / SHEIKH FAISAL MAQBOOL</t>
  </si>
  <si>
    <t>SUPER GLOVES INDUSTRIES</t>
  </si>
  <si>
    <t>SELECTION PLUS PVT LTD</t>
  </si>
  <si>
    <t>Rajpoot Flowers / ZATOON UN NISA EJAZ</t>
  </si>
  <si>
    <t>Hunani Trading Co / RAHEEL</t>
  </si>
  <si>
    <t>KASHIF MAQBOOL / HAMZA INTERNATIONAL</t>
  </si>
  <si>
    <t>FNS TECHNOLOGIES</t>
  </si>
  <si>
    <t>GHANI CERAMICS LIMITED</t>
  </si>
  <si>
    <t>TERRAQUEST INTERNATIONAL (PVT)LTD</t>
  </si>
  <si>
    <t>LOGISTIC TRADERS / RAMEEZ ALI</t>
  </si>
  <si>
    <t>AGK POLYMERS</t>
  </si>
  <si>
    <t>HAMZA TEXTILE / MUHAMMAD NASIR</t>
  </si>
  <si>
    <t>MUHAMMAD NASAR EST. FOR CONTRATING &amp; GENERAL TRADING / MUHAMMAD NASAR AMIN</t>
  </si>
  <si>
    <t>KOHESTAN INTERATIONAL TRAVEL / ALI AHMAD</t>
  </si>
  <si>
    <t>AAMIR IQBAL / Zam Zam Pharmaceuticals</t>
  </si>
  <si>
    <t>ISHTIAQ TEXTILE MILLS LIMITED</t>
  </si>
  <si>
    <t>NASEEM EXPORTS PRIVATE LIMITED</t>
  </si>
  <si>
    <t>PAK STAR ENTERPRISES (PVT) LTD</t>
  </si>
  <si>
    <t>AL MAHMOOD LUBRICANTS AND ALLIED INDUSTRIES (PVT) LTD</t>
  </si>
  <si>
    <t>IBRAHIM INTERNATIONAL PVT. LTD.</t>
  </si>
  <si>
    <t>MUHAMMAD USMAN / SOURCE INTERNATIONAL</t>
  </si>
  <si>
    <t>AWAN TRADING CO. (PVT) LIMITED</t>
  </si>
  <si>
    <t>NETWORK MARKETING SERVICES</t>
  </si>
  <si>
    <t>MUHAMMAD AMIN / A S INDUSTRIES</t>
  </si>
  <si>
    <t>SWAT STEEL CONTAINERS</t>
  </si>
  <si>
    <t>GHANDHARA NISSAN LIMITED</t>
  </si>
  <si>
    <t>A AND H TRAVEL AND TOURS (PVT) LTD</t>
  </si>
  <si>
    <t>QASWA UNTA NABI (PRIVATE) LIMITED</t>
  </si>
  <si>
    <t>REHAN TRAVEL / ABBAS KHAN</t>
  </si>
  <si>
    <t>OASIS TRAVEL SHOP PVT LTD</t>
  </si>
  <si>
    <t>ELECTROWAYS PVT LTD</t>
  </si>
  <si>
    <t>Shans Enterprises / MUHAMMAD SHER</t>
  </si>
  <si>
    <t>SUZUKI GM MOTOR CO</t>
  </si>
  <si>
    <t>JAFFER BUSINESS SYSTEMS PVT LTD</t>
  </si>
  <si>
    <t>ABDUL RAHIM MEMON JAKHURA</t>
  </si>
  <si>
    <t>ADVANCED TECHNOLOGY SOLUTIONS</t>
  </si>
  <si>
    <t>AEROSPACE NEW ENERGY PAK CO PVT LTD</t>
  </si>
  <si>
    <t>AIR FALCON (PVT) LTD</t>
  </si>
  <si>
    <t>AL-KARIM ENGINEERING</t>
  </si>
  <si>
    <t>AL-KHANDWANI INTERNATIONAL PVT LTD</t>
  </si>
  <si>
    <t>MARFANI TRAVEL AND TOURS</t>
  </si>
  <si>
    <t>ALPHA TRADING CORPORATION</t>
  </si>
  <si>
    <t>ANEELA NAVEED</t>
  </si>
  <si>
    <t>NATIONAL AIR EXPRESS TRAVEL</t>
  </si>
  <si>
    <t>AL JOHRA TRAVEL AND TOURS PVT LTD</t>
  </si>
  <si>
    <t>QUNAIN TRAVELS AND TOURS</t>
  </si>
  <si>
    <t>TRAVEL CHANNEL INTERNATIONAL</t>
  </si>
  <si>
    <t>AL LATIF TRAVELS (PVT) LTD</t>
  </si>
  <si>
    <t>FLY AVIATION TRAVEL PVT LTD</t>
  </si>
  <si>
    <t>FRONT LINE TRAVELS PVT LIMITED</t>
  </si>
  <si>
    <t>AZAM TRAVEL AND TOURS PVT LTD</t>
  </si>
  <si>
    <t>NEW WORLD TRAVEL AND TOURS (PVT) L</t>
  </si>
  <si>
    <t>NAZ TRAVEL AND TOURS PVT LIMITED</t>
  </si>
  <si>
    <t>FLIGHT CENTRE TOURS AND TRAVELS</t>
  </si>
  <si>
    <t>AL MATAFF INTL TRAVEL AND TOURS</t>
  </si>
  <si>
    <t>TRAVELOGUE PAKISTAN PRIVATE LIMITED</t>
  </si>
  <si>
    <t>MEHMAN-E-NABAWI TRAVEL &amp; TOURS PVT</t>
  </si>
  <si>
    <t>NOOR-E-HADAYAT TOURS AND TRAVELS</t>
  </si>
  <si>
    <t>EXPRESS TRAVEL INTERNATIONAL</t>
  </si>
  <si>
    <t>ABBAS INTERNATIONAL TRAVELS</t>
  </si>
  <si>
    <t>TRAVEL BIRD TOURS PVT LTD</t>
  </si>
  <si>
    <t>MY TRAVEL</t>
  </si>
  <si>
    <t>CARTHAGE TRAVEL AND TOURS PVT LTD</t>
  </si>
  <si>
    <t>POLANIS PVT LIMITED</t>
  </si>
  <si>
    <t>MURSHID AMEER-E-MILLAT PRIVATE LTD</t>
  </si>
  <si>
    <t>ARQEM LAHORE PRIVATE LIMITED</t>
  </si>
  <si>
    <t>FAZA PVT LTD</t>
  </si>
  <si>
    <t>FAIZAN E BARKAATI PVT LIMITED</t>
  </si>
  <si>
    <t>KARWAN MEEZAB E RAHMAT PVT LTD</t>
  </si>
  <si>
    <t>BIN SHARIF INTERNATIONAL PVT LTD</t>
  </si>
  <si>
    <t>KARWAN E JILANI HAJJ AND UMRAH GROU</t>
  </si>
  <si>
    <t>QAFLA E HUJJAJ HAJJ AND UMRAH PVT</t>
  </si>
  <si>
    <t>MIAN SHER MUHAMMAD HAJ SERVICES PVT</t>
  </si>
  <si>
    <t>AXA TRAVELS / MUHAMMAD SHUJA MIRZA</t>
  </si>
  <si>
    <t>SAIFULLAH</t>
  </si>
  <si>
    <t>SOHAIL SAJJAD ASGHAR</t>
  </si>
  <si>
    <t>MUHAMMAD AWAIS KHAN</t>
  </si>
  <si>
    <t>ARHAM &amp; COUSINS TRADERS / MUHAMMAD AKHTAR</t>
  </si>
  <si>
    <t>ABDUL QADIR KHAN</t>
  </si>
  <si>
    <t>RASHID MAHMOOD</t>
  </si>
  <si>
    <t>SEYAHAT TRAVELS &amp; TOURISM / MUHAMMAD MADNI</t>
  </si>
  <si>
    <t>GULF AVIATION TRAVEL AND TOURS / CHOUDHRY ATTA UR REHMAN</t>
  </si>
  <si>
    <t>TAWAF E HARAM GROUP TRAVEL AND TOUR / SYED TAHIR ALI KAZMI</t>
  </si>
  <si>
    <t>THE GLORIOUS TRAVEL &amp; TOURS / WAQAS HABIB</t>
  </si>
  <si>
    <t>MINHAS AIR TRAVELS / MUHAMMAD NADEEM</t>
  </si>
  <si>
    <t>EEMAN FATIMA AVIATION / RUBINA KHALIL</t>
  </si>
  <si>
    <t>MARCO POLO TRAVELS / TASADDAQ JILLANI MALIK</t>
  </si>
  <si>
    <t>PAK JILLANI TRAVEL / MUHAMMAD YOUSUF KHAN</t>
  </si>
  <si>
    <t>AL GHAFFAR TRAVEL AGENCY / SALEH AHMED</t>
  </si>
  <si>
    <t>TRAVEL NATION / MUHAMMAD ASIM INAYAT</t>
  </si>
  <si>
    <t>ARBAB AND ZAFAR (PVT) LTD.</t>
  </si>
  <si>
    <t>ASKARI STAR MALL</t>
  </si>
  <si>
    <t>ASAD MAHMOOD BUTT</t>
  </si>
  <si>
    <t>BILAL OMAIR TEXTILE MILLS PVT LTD</t>
  </si>
  <si>
    <t>BULAWAY MADINA TRAVEL AND TOURS PVT</t>
  </si>
  <si>
    <t>CHAUDHRY MUHAMMAD ALI</t>
  </si>
  <si>
    <t>COMMANDER HEIGHTS</t>
  </si>
  <si>
    <t>EDUCATIONAL SERVICES PVT LTD</t>
  </si>
  <si>
    <t>EELAF PVT LTD</t>
  </si>
  <si>
    <t>EMAN STEEL PRODUCTS (PVT) LIMITED</t>
  </si>
  <si>
    <t>FAIQ HUSSAIN SHEIKH / AL TASLEEM TRAVEL</t>
  </si>
  <si>
    <t>FAUZIA AHMED</t>
  </si>
  <si>
    <t>FIRST CAPITAL EQUITIES LTD CLIENT</t>
  </si>
  <si>
    <t>SHADMAN CNG / FOUZIA ASHRAF</t>
  </si>
  <si>
    <t>GAS DRIVE CNG COMPANY</t>
  </si>
  <si>
    <t>GEO KARWAN-E-FARIZA HAJJ-O-UMRAH services pvt ltd</t>
  </si>
  <si>
    <t>Pak Air Travel / GUL ZADA</t>
  </si>
  <si>
    <t>H M INDUSTRIES PVT LTD</t>
  </si>
  <si>
    <t>JAHAN TRAVEL AND TOURISM / HAFEZ CHAUDHARI ULFAT RASOOL</t>
  </si>
  <si>
    <t>HEMAN DAS ESSRANI / AMMAR FERTILIZER AGENCY</t>
  </si>
  <si>
    <t>HIJAZ SOCIAL WELFARE SOCIETY</t>
  </si>
  <si>
    <t>HUSEIN DEVELOPERS</t>
  </si>
  <si>
    <t>IKAN ENGINEERING SERVICES PVT LTD</t>
  </si>
  <si>
    <t>IMTIAZ ILAHI PARACHA / PAKISTAN TRAVELS</t>
  </si>
  <si>
    <t>ITTEHAD TRAVEL AND TOURS PVT LTD</t>
  </si>
  <si>
    <t>J J TRAVELS (PVT) LIMITED</t>
  </si>
  <si>
    <t>SAWERA FERTILIZER AGENCY / NEW AMMAR FERTILIZER / JAI PARKASH ESSRANI</t>
  </si>
  <si>
    <t>JAVED AHMED / LARKANA CNG STATION</t>
  </si>
  <si>
    <t>MEHMOOD &amp; CO. / JAVED IQBAL</t>
  </si>
  <si>
    <t>JAWED IQBAL QURESHI / K.T KARACHI TOWN BUILDERS AND DEVEL</t>
  </si>
  <si>
    <t>KARWAN E ALAMGIR PVT LTD</t>
  </si>
  <si>
    <t>KASHAF TRAVEL AND TOURS (PVT) LTD</t>
  </si>
  <si>
    <t>LEEDS GRP LILHAJWAL UMRAH SV PVTLTD</t>
  </si>
  <si>
    <t>LEOS PAKISTAN PRIVATE LIMITED</t>
  </si>
  <si>
    <t>LOOTAH ENERGY (PVT.) LIMITED</t>
  </si>
  <si>
    <t>M/S IMPACT ENTERPRISES</t>
  </si>
  <si>
    <t>MASOOD AHMED</t>
  </si>
  <si>
    <t>MATCHLESS AVIATION SERVICES PVT LTD</t>
  </si>
  <si>
    <t>MEZBAN E HUJJAJ HAJJ AND UMRAH T T</t>
  </si>
  <si>
    <t>MOHAMMAD SHABIR MALIK</t>
  </si>
  <si>
    <t>R.F. Enterprises / MOHAMMAD USMAN AYUB</t>
  </si>
  <si>
    <t>E R SOLUTION / MUBIN UR REHMAN</t>
  </si>
  <si>
    <t>MUDASSAR AMIN</t>
  </si>
  <si>
    <t>MUDDASIR SHAUKAT</t>
  </si>
  <si>
    <t>CHAPAL BUILSDERS  / MUHAMMAD AMIN CHAPAL</t>
  </si>
  <si>
    <t>MUHAMMAD MOBEEN BUTT / NEW GENERATION TECHNOLOGIES</t>
  </si>
  <si>
    <t>MUHAMMAD SAEED KHAN / AFTAB SERVICE AND CNG STATION</t>
  </si>
  <si>
    <t>SALEEM TEXTILE/ MUHAMMAD SALEEM</t>
  </si>
  <si>
    <t>DHANANIE Fertlizer / MUHAMMAD SHAHID DHANANIE</t>
  </si>
  <si>
    <t>BAB-E-KAUSAR TRAVEL &amp; TOURS</t>
  </si>
  <si>
    <t>MUHAMMAD UMAIR SHAHZAD / HI SPEED TRAVELS AND TOURS</t>
  </si>
  <si>
    <t>MUHAMMAD ZAFAR / FATTAH CNG STATION</t>
  </si>
  <si>
    <t>NASARULLAH SHAIKH / MAWASIM TOURS PAKISTAN</t>
  </si>
  <si>
    <t>NATIONAL ENGINEERS PVT LTD</t>
  </si>
  <si>
    <t>NAVEED KHALIQ ANSAREE</t>
  </si>
  <si>
    <t>NETSAT (PVT) LTD</t>
  </si>
  <si>
    <t>PECT (PVT) LTD</t>
  </si>
  <si>
    <t>PEHLAJ MAL</t>
  </si>
  <si>
    <t>PREMIUM ENGINEERING (PRIVATE) LTD</t>
  </si>
  <si>
    <t>RANA MUHAMMAD ASHFAQ</t>
  </si>
  <si>
    <t>AARAS INTERNATIONAL / RIZWAN ALI SANNA</t>
  </si>
  <si>
    <t>ROYAL AIRPORT SERVICES PVT LTD</t>
  </si>
  <si>
    <t>TECH LINK INTERNATIONAL / SADIA FARHAN GHOURI</t>
  </si>
  <si>
    <t>SARFARAZ KHAN / RAJA &amp; COMPANY</t>
  </si>
  <si>
    <t>SARMAD SHAFIQUE / M/S SARMAD SHAFIQUE TRAVEL</t>
  </si>
  <si>
    <t>SARWAT MUBEEN</t>
  </si>
  <si>
    <t>SAYLANI WELFARE INTERNATIONAL TRUST</t>
  </si>
  <si>
    <t>AYAAN ENTERPRISES AND GENERAL SUPPL / SHABEER AHMED (G)</t>
  </si>
  <si>
    <t>SHAD MOHAMMAD KHAN / SHAD TRAVEL AND TOURS</t>
  </si>
  <si>
    <t>SHAKARGANJ LIMITED</t>
  </si>
  <si>
    <t>SHAMIM TIN PLATE MERCHANT / SHAMIM AHMAD</t>
  </si>
  <si>
    <t>SHEIKH MOEIZ AMJAD / SHEIKH MOEIZ AMJAD &amp; SHEIKH SHIRAZ MUBASHIR</t>
  </si>
  <si>
    <t>SHOAIB MUSTAFA SIDDIQUI / PETROCHEMICAL ENGINEERING CONSULTANTS</t>
  </si>
  <si>
    <t>SIRAJ KHAN / GUL CONSTRUCTION COMPANY</t>
  </si>
  <si>
    <t>SKN ENGINEERING (PVT) LTD</t>
  </si>
  <si>
    <t>SOHAIL UR RAHMAN / TEXITECH</t>
  </si>
  <si>
    <t>ST TOURS AND TRAVEL</t>
  </si>
  <si>
    <t>SYED ALI ABDULLAH JAFRI / 24 SEVEN TRAVEL AND TOURS</t>
  </si>
  <si>
    <t>BEHZAD AVIATION / SYED BEHZAD MAHMOOD HUSSAIN SHAH</t>
  </si>
  <si>
    <t>SYED HASEEB BUKHARI / HASEEB AIR TRAVELS</t>
  </si>
  <si>
    <t>SYSVERE PVT LTD</t>
  </si>
  <si>
    <t>TEAM NAYYER PVT LTD</t>
  </si>
  <si>
    <t>TECHNOMEN KINETICS (PVT) LTD</t>
  </si>
  <si>
    <t>THREE STAR CONSTRUCTION COMPANY</t>
  </si>
  <si>
    <t>TRAVEL DESIGNER PVT LIMITED</t>
  </si>
  <si>
    <t>TRAVEL MART GLOBAL</t>
  </si>
  <si>
    <t>TRAVELINO (PVT) LTD</t>
  </si>
  <si>
    <t>WALICO AIR TRAVELS (PVT) LTD</t>
  </si>
  <si>
    <t>WORLD EVENTS AND TRAVELS PVT LTD</t>
  </si>
  <si>
    <t>ZAMAN SERVICES PVT LTD</t>
  </si>
  <si>
    <t>ZISHAN ENGINEERS PVT LTD</t>
  </si>
  <si>
    <t>CHAND SITARA CARGO / ABDUL HAMEED</t>
  </si>
  <si>
    <t>CG LOGISTICS PAKISTAN (PVT) LTD</t>
  </si>
  <si>
    <t>MULTI TREND</t>
  </si>
  <si>
    <t>S A ENTERPRISES</t>
  </si>
  <si>
    <t>CC ENTERPRISES</t>
  </si>
  <si>
    <t>TRAVEL AND MORE PVT LTD</t>
  </si>
  <si>
    <t>ZORAYS (SMC-PRIVATE) LIMITED</t>
  </si>
  <si>
    <t>EVERNEX PAKISTAN (SMC-PVT) LTD</t>
  </si>
  <si>
    <t>TRICON BEVERAGES PRIVATE LTD</t>
  </si>
  <si>
    <t>FRIENDS CONSTRUCTION SYNDICATE PVT</t>
  </si>
  <si>
    <t>AL AHSAN HAJJ AND UMRAH SERVICES PV</t>
  </si>
  <si>
    <t>CRESCENT STEEL RE-ROLLING MILLS / SHEIKH NADEEM MEHMOOD</t>
  </si>
  <si>
    <t>ZARIF KHAN HUSSAIN ZAI AND BROTHERS / ZAREEF KHAN</t>
  </si>
  <si>
    <t>KHIDMAAT ALFIRDOUS PVT LTD</t>
  </si>
  <si>
    <t>ASGHAR MASIH</t>
  </si>
  <si>
    <t>AL-BASHAAIR AVIATION TRAVEL</t>
  </si>
  <si>
    <t>United Enterprises / MR.ZEESHAN ARSHAD</t>
  </si>
  <si>
    <t>MAPLE LEAF CEMENT FACTORY LIMITED</t>
  </si>
  <si>
    <t>OUTSTART TECH</t>
  </si>
  <si>
    <t>TRAVELEISURE</t>
  </si>
  <si>
    <t>SEWISTAN CONSTRUCTION COMPANY / ZEESHAN HYDER MEMON</t>
  </si>
  <si>
    <t>SHAN ENTERPRISE / NOOR HASSAN</t>
  </si>
  <si>
    <t>MUHAMMAD YAHYA KHAN</t>
  </si>
  <si>
    <t>SYED MUHAMMAD NAEEM KAZMI</t>
  </si>
  <si>
    <t>SYED HAMID SHAH</t>
  </si>
  <si>
    <t>SEMC (PRIVATE) LIMITED</t>
  </si>
  <si>
    <t>GLOBAL SERVICES AND SOLUTIONS</t>
  </si>
  <si>
    <t>AL-MARFANI TRAVEL AND TOURS</t>
  </si>
  <si>
    <t>MUHAMMAD SALEEM / Eastern Construction</t>
  </si>
  <si>
    <t>AHMAD RAZA</t>
  </si>
  <si>
    <t>DUBAI ISLAMIC BANK</t>
  </si>
  <si>
    <t>UMER FAROOQ</t>
  </si>
  <si>
    <t>HAMZA JAVED</t>
  </si>
  <si>
    <t>AL YASIR TRAVEL AND TOURS (PVT) LTD</t>
  </si>
  <si>
    <t>TARIQ SAYEED SECURITIES (PVT) LTD</t>
  </si>
  <si>
    <t>SHANZAY TRAVELS AND TOURS (PVT) LTD</t>
  </si>
  <si>
    <t>DEWAN FAROOQUE MOTORS LIMITED</t>
  </si>
  <si>
    <t>AQS TRAVEL PVT LTD</t>
  </si>
  <si>
    <t>CRYSTAL FILLING STATION</t>
  </si>
  <si>
    <t>IKHWANUL HUJJAJ AL AALMI PVT LTD</t>
  </si>
  <si>
    <t>KARWAN E AQDAS PVT LTD</t>
  </si>
  <si>
    <t>TRAVEL CORPORATION PRIVATE LIMITED</t>
  </si>
  <si>
    <t>ARSHAD IQBAL</t>
  </si>
  <si>
    <t>PAK HIRA TRAVEL AND TOURS</t>
  </si>
  <si>
    <t>KARWAN-E-BAWA PVT LTD</t>
  </si>
  <si>
    <t>NOORI EXPRESS TRAVEL AND TOURS PVT</t>
  </si>
  <si>
    <t>MULLA INTERNATIONAL PVT LTD</t>
  </si>
  <si>
    <t>KAIF INTERNATIONAL (PVT.) LTD</t>
  </si>
  <si>
    <t>PAK FALAK TRAVELS AND TOUR PVT LTD</t>
  </si>
  <si>
    <t>WAFID TRAVELS AND TOURS PVT LTD</t>
  </si>
  <si>
    <t>VISION TRAVELS</t>
  </si>
  <si>
    <t>PAK MEMON TRAVEL AGENCY PVT LTD</t>
  </si>
  <si>
    <t>PEACE AVIATION TOURS</t>
  </si>
  <si>
    <t>AL AMAN TRAVEL AND TOURS PVT LTD</t>
  </si>
  <si>
    <t>BUKHARI TOURS PRIVATE LIMITED</t>
  </si>
  <si>
    <t>Road &amp; Story Pvt Ltd</t>
  </si>
  <si>
    <t>KING TAG INTERNATIONAL TRAVEL</t>
  </si>
  <si>
    <t>AL MUJTABA (PRIVATE) LIMITED</t>
  </si>
  <si>
    <t>MEEZAB E KAABA TRAVELS AND TOURS</t>
  </si>
  <si>
    <t>ANWER SERVICES (PVT) LTD-UMRAH</t>
  </si>
  <si>
    <t>STAR AL-HAJ TRAVEL &amp; TOURS / ABID KHAN</t>
  </si>
  <si>
    <t>THADANI ENTERPRISES / RATNA GUL THADANI</t>
  </si>
  <si>
    <t>KARWAN-E-NOOR-HARAM / KHALID AZIZ</t>
  </si>
  <si>
    <t>DAR UL FALAH INT. TRAVEL AND TOURS</t>
  </si>
  <si>
    <t>UNI AIR TRAVEL PRIVATE LIMITED</t>
  </si>
  <si>
    <t>WINDS TRAVEL PVT LIMITED</t>
  </si>
  <si>
    <t>KARWAN E BARKAAT UL HARMAIN PVT LTD</t>
  </si>
  <si>
    <t>LEISURE TOURS AND TRAVELS PVT LTD</t>
  </si>
  <si>
    <t>NIDA E HARMAIN TRAVEL AND TOURS PVT</t>
  </si>
  <si>
    <t>MAHNOOR TRAVEL AND TOURS PVT LTD</t>
  </si>
  <si>
    <t>ZUNNA TRAVEL AND TOURS (PRIVATE) LT</t>
  </si>
  <si>
    <t>S H K TRAVEL AND TOURS PVT LTD</t>
  </si>
  <si>
    <t>KARWAN-E-BAGHDADI INTERNATIONAL PVT</t>
  </si>
  <si>
    <t>FAQEER ULLAH PRIVATE LIMITED</t>
  </si>
  <si>
    <t>COUNTRY LINK TRAVEL AND TOURES PVT</t>
  </si>
  <si>
    <t>BASMA EMAAR TRAVELS AND TOUR PVT LT</t>
  </si>
  <si>
    <t>REHMAN TRAVELS PVT LTD</t>
  </si>
  <si>
    <t>AL MURTAZA HAJJ AND UMRAH SERVICES</t>
  </si>
  <si>
    <t>SHEZ AND MO (PVT.) LIMITED</t>
  </si>
  <si>
    <t>BRIGHT STAR BUSINESS SOLUTION PVT LTD</t>
  </si>
  <si>
    <t>SUPER FLY</t>
  </si>
  <si>
    <t>MURSSALEEN TRAVELS PVT LIMITED</t>
  </si>
  <si>
    <t>SHAIZY TRAVEL AND TOURS (PVT) LTD</t>
  </si>
  <si>
    <t>STEP UP TRAVELS AND TOURS</t>
  </si>
  <si>
    <t>PRIMUS AL MUSTAFA INTERNATIONAL</t>
  </si>
  <si>
    <t>AL MASEERA HAJJ AND UMRAH (PVT) LTD</t>
  </si>
  <si>
    <t>BILAL REHMAT TRAVELS AND TOURISM</t>
  </si>
  <si>
    <t>F AND S GLOBAL (PRIVATE) LTD</t>
  </si>
  <si>
    <t>SME TRAVEL AND TOURISM PVT LTD</t>
  </si>
  <si>
    <t>KARWAN E FURQAN E MADINA PVT LTD</t>
  </si>
  <si>
    <t>SKY DOME TRAVEL SERVICE</t>
  </si>
  <si>
    <t>MEEZAB AVIATION PVT LIMITED</t>
  </si>
  <si>
    <t>AL MOGAZI HAJJ SERVICES PVT LIMITED</t>
  </si>
  <si>
    <t>BALUCHISTAN CONSTRUCTION (PVT) LTD</t>
  </si>
  <si>
    <t>ABEERA TRAVELS</t>
  </si>
  <si>
    <t>TAQWA TRAVELS PVT LTD</t>
  </si>
  <si>
    <t>MIAN TRAVEL AND TRADE PVT LTD</t>
  </si>
  <si>
    <t>MABROORTRAVELANDTOURSPVTLTD-UMRAH</t>
  </si>
  <si>
    <t>SAIFI AVIATION ( PVT ) LTD</t>
  </si>
  <si>
    <t>YAKTA TRAVEL AND TOURS PVT LTD</t>
  </si>
  <si>
    <t>KARWAN E EBAD UR REHMAN</t>
  </si>
  <si>
    <t>M BILAL TRAVEL AND TOURS</t>
  </si>
  <si>
    <t>Sheraton Aviation/SYED NIZAR SHAH</t>
  </si>
  <si>
    <t>Waqas Travel / WAQAS AHMED</t>
  </si>
  <si>
    <t>MIDAAN E ARFAAT TRAVEL AND TOURS / MAQSOOD AHMED SAEED</t>
  </si>
  <si>
    <t>KHANEWAL SHALIMAR TRAVEL AND TOURE / SAIF UD DIN</t>
  </si>
  <si>
    <t>YASEEN TRAVEL AND TOURS / SADEER ABBASI</t>
  </si>
  <si>
    <t>CHERAT INTERNATIONAL TRAVELS / SULTAN ZEB KHAN</t>
  </si>
  <si>
    <t>BIN JAWED TRAVEL &amp; TOURS / ATIF JAWED</t>
  </si>
  <si>
    <t>ZIA UL QAMAR PVT LIMITED</t>
  </si>
  <si>
    <t>WASL-E-TAIBA TRAVEL &amp; TOURS / NAYAB HUSSAIN</t>
  </si>
  <si>
    <t>SU-E-HARAM TRAVELS / SARWAT SALEEM</t>
  </si>
  <si>
    <t>JEAY LAL QALANDAR CNG STATION / LAL CHAND UKRANI</t>
  </si>
  <si>
    <t>FAIZAN SIDDIQUI TRAVEL / MUHAMMAD HAMRAZ SIDDIUI</t>
  </si>
  <si>
    <t>BILAL SARDAR TOURS AND TOURS / SAIF UR REHMAN</t>
  </si>
  <si>
    <t>MEHR SOHAIB</t>
  </si>
  <si>
    <t>PAK HARMAIN TRAVEL AND TOURS / ROMAN ULLAH</t>
  </si>
  <si>
    <t>BALGAM SHAHZAD AMANULLAH</t>
  </si>
  <si>
    <t>GOLDEN TRAVEL AGENCY / ADIL NAWAZ</t>
  </si>
  <si>
    <t>AL SADIQ UL AMEEN TRAVEL AND TOUR / MOHAMAD SHAJEEL AMEEN</t>
  </si>
  <si>
    <t xml:space="preserve">ALI ABBAS / Religious Air Travel &amp; Tours </t>
  </si>
  <si>
    <t>CHEMPRO PAKISTAN PRIVATE LIMITED</t>
  </si>
  <si>
    <t>ABDUL RAZIQ HANNAN PRIVATE LIMITED</t>
  </si>
  <si>
    <t>FATIMIDS TRAVELS INTERNATIONAL</t>
  </si>
  <si>
    <t>LABBAIK SERVICES PVT LTD</t>
  </si>
  <si>
    <t>AL QARI TOURS TRAVELS HAJJ AND</t>
  </si>
  <si>
    <t>MACMA AIR TRAVELS &amp; TOURS / SYED ALI MUQADDAS ZUNJANI</t>
  </si>
  <si>
    <t>DAWOOD RAJA INTERNATIONAL TRAVEL</t>
  </si>
  <si>
    <t>KINGS TRAVELS &amp; TOURISM SERVICES / FARHAT KHANUM IRFAN</t>
  </si>
  <si>
    <t>PAK SAFARI TOURS AND TRAVELS / MUHAMMAD AMIR SOHAIL</t>
  </si>
  <si>
    <t>BABA TRAVEL AND TOURS / HANNAN SHAFQAT</t>
  </si>
  <si>
    <t>SHIRKA IMAN INTERNATIONAL PVT LTD</t>
  </si>
  <si>
    <t>FLAIR PVT LTD</t>
  </si>
  <si>
    <t>KARWAN E AHRAR PVT LTD</t>
  </si>
  <si>
    <t>GALVESTON TRAVEL &amp; TOURS / HAMID NASEEM</t>
  </si>
  <si>
    <t>TRAVEL GATE INTERNATIONAL / SALMAN KHAN</t>
  </si>
  <si>
    <t>DATARI TRAVEL AND TOURS / MUZAMMIL IQBAL</t>
  </si>
  <si>
    <t>EXD MATCHLESS (PVT) LTD</t>
  </si>
  <si>
    <t>SEE YOU IN PAKISTAN (PVT) LTD</t>
  </si>
  <si>
    <t>AVIAN ( PVT ) LTD</t>
  </si>
  <si>
    <t>AL AHAD TRAVELS AND TOURS</t>
  </si>
  <si>
    <t>UNIQUE INDUSTRIES</t>
  </si>
  <si>
    <t>THE MEERKATS TRAVEL AND TOURISM</t>
  </si>
  <si>
    <t>COMCEPT PRIVATE LIMITED</t>
  </si>
  <si>
    <t>RANA BROTHERS TRAVEL &amp; TOURS / MUHAMMAD WASIF</t>
  </si>
  <si>
    <t>TRAVEL PORT INTERNATIONAL TRAVELS &amp; TOURS / MUHAMMAD RAHAT ADIL</t>
  </si>
  <si>
    <t>ETIMAD TRAVELS / WAHDAT KHAN</t>
  </si>
  <si>
    <t>DIWANIA UMRAH SERVICES / MUHAMMAD ADNAN IQBAL</t>
  </si>
  <si>
    <t>WORLD BUSINESS TRAVEL TOURS / MUHAMMAD FAROOQ</t>
  </si>
  <si>
    <t>KHURRAM MAJEED</t>
  </si>
  <si>
    <t>UNIVERSAL HUMSAFAR TRAVEL &amp; TOURS / MUHAMMAD SHAHID</t>
  </si>
  <si>
    <t>RAKHSHANI BUILDER PRIVATE LIMITED</t>
  </si>
  <si>
    <t>AMER LAL / DIAMOND FERFILIZER AGENCY</t>
  </si>
  <si>
    <t>ROYAL AL GHANI TRAVEL AND TOURISM / MUHAMMAD ZEESHAN ALI</t>
  </si>
  <si>
    <t>SHIRKAT UL HIJAZ PVT LTD</t>
  </si>
  <si>
    <t>MILLWALA DREDGING CO. PVT LTD</t>
  </si>
  <si>
    <t>DUBAI ISLAMIC BANK LIMITED</t>
  </si>
  <si>
    <t>MUTAZEEM PVT LTD</t>
  </si>
  <si>
    <t>RANA MUHAMMAD IQBAL AND CO / MUHAMMAD IQBAL</t>
  </si>
  <si>
    <t>FALCON CONSTRUCTION &amp; GENERAL ORDER SUPPLIER  / ASIYA JABBAR</t>
  </si>
  <si>
    <t>AL REHMAT BUILDERS PRIVATE LIMITED</t>
  </si>
  <si>
    <t>THE UNITED INSURANCE CO.OF PAK.LTD.</t>
  </si>
  <si>
    <t>AK STEEL AND RE-ROLLING MILLS</t>
  </si>
  <si>
    <t>TRAVEL ANY TIME EXPRESS PVT LTD</t>
  </si>
  <si>
    <t>MYN PVT LIMITED</t>
  </si>
  <si>
    <t>KHUSHGAWAR SAFER O SIYAHAT / ATHAR ALI SHAH</t>
  </si>
  <si>
    <t xml:space="preserve">ABU SUFIYAN </t>
  </si>
  <si>
    <t>SILVERLINERS</t>
  </si>
  <si>
    <t>MUHAMMAD SALEEM / SEIR O SAFAR TRAVEL AND TOURS</t>
  </si>
  <si>
    <t>YOUSAF KHAN</t>
  </si>
  <si>
    <t>AAYUSH FERTILIZER AGENCY / SANJAY KUMAR</t>
  </si>
  <si>
    <t>FOLKWAYS TRAVEL AND TOUR PVT LTD</t>
  </si>
  <si>
    <t>KHALIL.K TRAVELS AND TOURS</t>
  </si>
  <si>
    <t>SKY JOURNEY TRAVEL AND TOURS PVT</t>
  </si>
  <si>
    <t>ROAD AND STORY PRIVATE LIMITED</t>
  </si>
  <si>
    <t>REGENT AIR TRAVEL. / MUHAMMAD MUNIR</t>
  </si>
  <si>
    <t>MUHAMMAD ABBAS</t>
  </si>
  <si>
    <t>AHMED ABDULLAH AVIATION SERVICES</t>
  </si>
  <si>
    <t>AL ABRAR TRAVEL AND HAJJ UMRAH</t>
  </si>
  <si>
    <t>TRAVELLERS CHOICE TRAVEL &amp; TOURISM / MUHAMMAD OMER REHMAN</t>
  </si>
  <si>
    <t>Millennial Travels / MUHAMMAD ARFAIN MITHANI</t>
  </si>
  <si>
    <t>DESTINATIONS ANYWHERE PVT LTD</t>
  </si>
  <si>
    <t>MUHAMMAD AWAIS BUTT</t>
  </si>
  <si>
    <t>ADOS PAKISTAN LIMITED</t>
  </si>
  <si>
    <t>HAROONI TRAVEL / MUHAMMAD FARHAN SHAFIQ</t>
  </si>
  <si>
    <t>DEJOURNEY S PRIVATE LIMITED</t>
  </si>
  <si>
    <t>TRAVELUTION / SUNERA MOHSIN</t>
  </si>
  <si>
    <t>FAMOUS FOOD PRODUCTS / MOHAMMAD FARQQO GANATRA</t>
  </si>
  <si>
    <t>THE VOYAGES</t>
  </si>
  <si>
    <t>MOON LIGHT TRADERS SMC PVT LTD</t>
  </si>
  <si>
    <t>DHANESH</t>
  </si>
  <si>
    <t>DEEDAR E HARAM TRAVEL AND TOURS</t>
  </si>
  <si>
    <t>SYED ABDUL KHALIQ</t>
  </si>
  <si>
    <t>SAHIL TRAVEL AND TOURS (PVT)LIMITED</t>
  </si>
  <si>
    <t>AFTAB AHMED ANSARI</t>
  </si>
  <si>
    <t>PAK ADVENTURE / SHUKAT ALI</t>
  </si>
  <si>
    <t>KHURRAM NASEEM / Naseem e taiba travel</t>
  </si>
  <si>
    <t>TRIUMPH ENGINEERING</t>
  </si>
  <si>
    <t>MD CONSTRUCTION COMPANY / MULA DAD</t>
  </si>
  <si>
    <t>GOVT OF SINDH THROUGH SINDH COAL</t>
  </si>
  <si>
    <t>TRAVEL BOX / ZAID AZIZ</t>
  </si>
  <si>
    <t>MUSHTAQ AHMAD</t>
  </si>
  <si>
    <t>MUHAFIZAT PVT LTD</t>
  </si>
  <si>
    <t>GEOTECH CONSTRUCTION SERVICES</t>
  </si>
  <si>
    <t>MEHFOOZ TRAVELS PVT LTD</t>
  </si>
  <si>
    <t>OZONE ENERGY PRIVATE LIMITED</t>
  </si>
  <si>
    <t>FLY MOON TRAVEL AND TOURS</t>
  </si>
  <si>
    <t>AL MUDASIR ENGINEERING COMPANY / SAJJAN ALMANI</t>
  </si>
  <si>
    <t>AL KARAM ARIB TRAVELS &amp; TOURS / MEHMOOD AYUB</t>
  </si>
  <si>
    <t>OSAKA LIGHTING / SHAMIM AHMED</t>
  </si>
  <si>
    <t>ZAMINDAR TRADERS / MUHAMMAD ADNAN</t>
  </si>
  <si>
    <t>FURQAN TOURS AND TRAVEL SERVICES / SHAHID AHMED</t>
  </si>
  <si>
    <t>MUHAMMAD IRFAN ABBAS</t>
  </si>
  <si>
    <t>M/S JUGNOO CNG FILLING STATION</t>
  </si>
  <si>
    <t>ABID AIR INTERNATIONAL PVT LTD</t>
  </si>
  <si>
    <t>A2A AVIATION PVT LIMITED</t>
  </si>
  <si>
    <t>PARADIGM TRAVEL AND TOURS</t>
  </si>
  <si>
    <t>QAZI TAHIR MEHMOOD</t>
  </si>
  <si>
    <t>AL-NOOR BUILDERS AND CONSTRUCTION</t>
  </si>
  <si>
    <t>ARSLAN ABID</t>
  </si>
  <si>
    <t>SHAKIR ZAMAN</t>
  </si>
  <si>
    <t>DICE ANALYTICS (PVT) LTD</t>
  </si>
  <si>
    <t>ICM PVT LTD</t>
  </si>
  <si>
    <t>SAGE TECH INTERNATIONAL / WAKEEL AHMED SIDDIQUI</t>
  </si>
  <si>
    <t>ZS TRADERS / ZAHID AMIR MALIK</t>
  </si>
  <si>
    <t>WAYS AVIATION</t>
  </si>
  <si>
    <t>G SOLAR PVT LTD</t>
  </si>
  <si>
    <t>QASWAR &amp; SONS / MUHAMMAD QASWAR BHUTTO</t>
  </si>
  <si>
    <t>CITI ENTERPRISES</t>
  </si>
  <si>
    <t>HUSSAIN JODIAWALA</t>
  </si>
  <si>
    <t>HAFIZ BROTHERS / HAFIZ MUHAMMAD ABDULLAH</t>
  </si>
  <si>
    <t>FITRUS TRAVELS</t>
  </si>
  <si>
    <t>BUILD CON / SHAYAN MANSOORI</t>
  </si>
  <si>
    <t>KARWAN-E-SOHARWARDIA TRAVEL &amp; TOURS</t>
  </si>
  <si>
    <t>ALI FURQAN</t>
  </si>
  <si>
    <t>MEHRAN FERTILIZER AGENCY / PARSHOTAM LAL HINDUJA</t>
  </si>
  <si>
    <t>PEAK TIME INTERNATIONAL AVIATION</t>
  </si>
  <si>
    <t>YASIR ANWER AWAN / Dream Vista Travel And Tourism</t>
  </si>
  <si>
    <t>ZAREEN TRAVEL AND TOURS / FAISAL IQBAL</t>
  </si>
  <si>
    <t>EMIRATES NBD BANK PJSC</t>
  </si>
  <si>
    <t>CAMEOS ENGINEERING CONSULTANT ENGINEERS</t>
  </si>
  <si>
    <t>MADIHA / ASGHAR KHAN PESTICIDES AGENCY</t>
  </si>
  <si>
    <t>FARZAND ALI JOKHIO / JONJHAR TRAVEL &amp; TOUR</t>
  </si>
  <si>
    <t>REHAN SHAMIM / FAMOUS ELECTRIC</t>
  </si>
  <si>
    <t>SHAHZAD AHMAD KHOKHAR / SUZUKI GUJRANWALA MOTORS</t>
  </si>
  <si>
    <t>ROSHAN ENTERPRISES</t>
  </si>
  <si>
    <t>HAQ NAWAZ ABBASI / Al-Iman Travels and Tours</t>
  </si>
  <si>
    <t>ATTA ULLAH KHAN</t>
  </si>
  <si>
    <t>MUTAFF HAJJ UMRA SERVICES (PVT) LTD</t>
  </si>
  <si>
    <t>KHAKSARAN-E-MADINAH HAJJ UMRAH</t>
  </si>
  <si>
    <t>AL-TAIBAH TRADERS</t>
  </si>
  <si>
    <t>JAVAID IQBAL / ITTEFAQ SCIENTIFIC STORE</t>
  </si>
  <si>
    <t>BECO STEEL RE RELLING MILLS PVT LTD / MUHAMMAD AHMED RAZA</t>
  </si>
  <si>
    <t>MUHAMMAD ARSHAD / SHAD CONSTRUCTION COMPANY</t>
  </si>
  <si>
    <t>MUHAMMAD AKHTAR / K R INTERNATIONAL</t>
  </si>
  <si>
    <t>HUNZA UNIQUE TOURS PRIVATE LIMITE</t>
  </si>
  <si>
    <t>VIJAY KUMAR / Baloch Construction</t>
  </si>
  <si>
    <t>DILEEP KUMAR &amp; SONS GRAIN BROKER / PARSHOTAM LAL</t>
  </si>
  <si>
    <t>SCOTSMAN TRAVEL &amp; TOURS / RANA HASEEB AHMED</t>
  </si>
  <si>
    <t>ANN GLOBAL PRIVATE LIMITED</t>
  </si>
  <si>
    <t>AIR ICON TRAVEL AND TOURS</t>
  </si>
  <si>
    <t>BULK FLEXIBLES PAKISTAN PVT LTD</t>
  </si>
  <si>
    <t>LAKE VIEW TRAVEL AND TOURS</t>
  </si>
  <si>
    <t>ALI ASGHAR / A Z INTERNATIONAL</t>
  </si>
  <si>
    <t>EASYWAY TRAVEL PVT LTD</t>
  </si>
  <si>
    <t>CRESCENT SERVICES INTL</t>
  </si>
  <si>
    <t>REWTERZ INFORMATION SECURITY</t>
  </si>
  <si>
    <t>GENERAL PETROLEUM (PRIVATE) LTD</t>
  </si>
  <si>
    <t>JAS TRAVELS PVT LTD</t>
  </si>
  <si>
    <t>MUHAMMAD AHSAN BASHIR / CDIGITAL</t>
  </si>
  <si>
    <t>RAHMAT CONSTRUCTION AND COOPERA</t>
  </si>
  <si>
    <t>IQBAL MALIK &amp; CO / MALIK IQBAL GHANI</t>
  </si>
  <si>
    <t>MOHAN LAL / JHOOLE LAL ENGINEERING SERVICES</t>
  </si>
  <si>
    <t>ZEESHAN YOUNAS / P.K AIR TRAVELS</t>
  </si>
  <si>
    <t>CHAUDHARY HAFEEZ AHMAD / BAHU BUILDERS ONE</t>
  </si>
  <si>
    <t>YASIR / Pak Gawadar Enterprises &amp; Co.</t>
  </si>
  <si>
    <t>UMAR WAQAS / AL KARAM SONS TRAVEL</t>
  </si>
  <si>
    <t xml:space="preserve">	M/s. A.J Industries / ABDUL JABBAR</t>
  </si>
  <si>
    <t>DAWOOD FAMILY TAKAFUL LTD</t>
  </si>
  <si>
    <t>BLUE WATER PRIVATE LIMITED</t>
  </si>
  <si>
    <t>TRAVEL ADVISOR (PRIVATE) LIMITED</t>
  </si>
  <si>
    <t>Aramzi Construction Company / MALAK NAQIB KHAN</t>
  </si>
  <si>
    <t>PROFINE TRAVELS AND TOURS</t>
  </si>
  <si>
    <t>ZOHAIB NASIR YAHYA</t>
  </si>
  <si>
    <t>AMNA AHMED</t>
  </si>
  <si>
    <t>AKIF ZAKA</t>
  </si>
  <si>
    <t>SEEMA USMAN</t>
  </si>
  <si>
    <t>SAMEER YUSUF TAYEB CHANDIWALA</t>
  </si>
  <si>
    <t>RIZWAN AHMAD QURESHI</t>
  </si>
  <si>
    <t>MUHAMAMD HISHAM SALEH</t>
  </si>
  <si>
    <t>MUHAMMAD RIZWAN</t>
  </si>
  <si>
    <t>ABDUL WAHAB</t>
  </si>
  <si>
    <t>KAMRAN ELAHI / ELAHI ELECTRONICS</t>
  </si>
  <si>
    <t>KASHIF CHEMICAL CORPORATION</t>
  </si>
  <si>
    <t>QUALITY INTERNATIONAL</t>
  </si>
  <si>
    <t>MUHAMMAD IQBAL / MARIA ENTERPRISES</t>
  </si>
  <si>
    <t>POLY PACK ( PVT) LTD</t>
  </si>
  <si>
    <t>GADOON TEXTILE MILLS LIMITED</t>
  </si>
  <si>
    <t>WIND EAGLE LIMITED</t>
  </si>
  <si>
    <t>AL NOOR SUGAR MILLS LTD</t>
  </si>
  <si>
    <t>MUHAMMAD YOUSAF</t>
  </si>
  <si>
    <t>TALHA DYE CHEM</t>
  </si>
  <si>
    <t>PACKAGES LIMITED</t>
  </si>
  <si>
    <t>TRADING CORPORATION OF PAK PVT LTD</t>
  </si>
  <si>
    <t>AVARI HOTELS LIMITED</t>
  </si>
  <si>
    <t>TSD PRIVATE LIMITED</t>
  </si>
  <si>
    <t>SYED FAWAD AHMED</t>
  </si>
  <si>
    <t>AGRIAUTO INDURTRIES LIMITED</t>
  </si>
  <si>
    <t>DESCON ENGINEERING LIMITED</t>
  </si>
  <si>
    <t>MUHAMMAD IQBAL TAJ</t>
  </si>
  <si>
    <t>MUHAMMAD SHAKIL JAWAID / T2W TRAVEL &amp; TOURS</t>
  </si>
  <si>
    <t>MUHAMMAD FAROOQ BILWANI</t>
  </si>
  <si>
    <t>MUHAMMAD ANWAR AND BROTHERS</t>
  </si>
  <si>
    <t>M SHAFI AND COMPANY</t>
  </si>
  <si>
    <t>AL-NOOR ENTERPRISES</t>
  </si>
  <si>
    <t>AZIZ UL HAQ</t>
  </si>
  <si>
    <t>SHAFI RESO-CHEM</t>
  </si>
  <si>
    <t>MUHAMMAD FIRDOUS</t>
  </si>
  <si>
    <t>SIGMA MOTORS LIMITED</t>
  </si>
  <si>
    <t>RELIANCE COMMODITIES PVT LTD</t>
  </si>
  <si>
    <t>MECHANO PVT. LTD.</t>
  </si>
  <si>
    <t>IKRAMUDDIN  KHAN</t>
  </si>
  <si>
    <t>NOUMAN A MAJEED / SARDAR SONS COMPANY</t>
  </si>
  <si>
    <t>IKRAM UL HAQ QURESHI / MANPOWER PROJECT SERVICES</t>
  </si>
  <si>
    <t>IQBAL RICE MILLS</t>
  </si>
  <si>
    <t>SHAFI TEXCEL LIMITED</t>
  </si>
  <si>
    <t>NIXOR COLLEGE (PVT) LIMITED</t>
  </si>
  <si>
    <t>CHARAGH TRAVEL INTERNATIONAL(PVT) LTD.</t>
  </si>
  <si>
    <t>SUFYAN KAKAKHEL / IBNE BATOOTA TRAVEL &amp; TOURS</t>
  </si>
  <si>
    <t>FAROOKIS TRAVEL AND TOURS / ZAIN AHMED FAROOQI</t>
  </si>
  <si>
    <t>SHAKEEL AHMED ZIA</t>
  </si>
  <si>
    <t>ARTISTIC MILLINERS PVT LTD</t>
  </si>
  <si>
    <t>MUHAMMAD ASLAM SHEIKH / TOKYO AUTOMOBILES</t>
  </si>
  <si>
    <t>CRESCENT BAHUMAN LIMITED</t>
  </si>
  <si>
    <t>PEARL SECURITIES LIMITED</t>
  </si>
  <si>
    <t>H Y ENTERPRISES PVT.LTD.</t>
  </si>
  <si>
    <t>ARABIAN TRAVELS AND TOURS</t>
  </si>
  <si>
    <t>AL DHAHRAN TRAVELS</t>
  </si>
  <si>
    <t>AMOUR TEXTILES (PVT) LTD</t>
  </si>
  <si>
    <t>SYED KAMAL AHMED / PACIFIC ENGINEERING SERVICES</t>
  </si>
  <si>
    <t>FARUKH IMDAD</t>
  </si>
  <si>
    <t>PRINCE INTERNATIONAL (PVT) LTD</t>
  </si>
  <si>
    <t>NATIONAL FOODS LIMITED</t>
  </si>
  <si>
    <t>SKY CHAIN INTERNATIONAL TRAVEL AND</t>
  </si>
  <si>
    <t>AFIFA SHAMIM (G) / ATM ENTERPRISES</t>
  </si>
  <si>
    <t>AURANG ZEB AZEEM</t>
  </si>
  <si>
    <t>EBRAHIM QASSIM / PREMIER AGENCIES</t>
  </si>
  <si>
    <t>RIZWAN CNG SERVICES</t>
  </si>
  <si>
    <t>SYED JAHANZEB ALI / HI-TECH METALS AND MESH</t>
  </si>
  <si>
    <t>TAFSEER UL ISLAM / EXPLORE DESTINATION</t>
  </si>
  <si>
    <t>FAST CABLES LIMITED</t>
  </si>
  <si>
    <t>PAK SHAHEEN CONTAINER SERVICES</t>
  </si>
  <si>
    <t>REX INTERNATIONAL</t>
  </si>
  <si>
    <t>ABDUL RAUF</t>
  </si>
  <si>
    <t>LUCKY CEMENT LIMITED</t>
  </si>
  <si>
    <t>AMAR LAL</t>
  </si>
  <si>
    <t>KAMALIA SUGAR MILLS LIMITED</t>
  </si>
  <si>
    <t>MIAN MUHAMMAD NAZIR</t>
  </si>
  <si>
    <t>AMCORP ENG AND CONST PVT LTD</t>
  </si>
  <si>
    <t>TABANI TRADING INTERNATIONAL</t>
  </si>
  <si>
    <t>CITY SCHOOLS (PRIVATE) LIMITED</t>
  </si>
  <si>
    <t>ISHTIAQ UR REHMAN / CB PLUS TRAVEL &amp; TOURS</t>
  </si>
  <si>
    <t>MUHAMMAD YAQOOB PARACHA</t>
  </si>
  <si>
    <t>BIN ARIF INDUSTRIES</t>
  </si>
  <si>
    <t>MUHAMMAD RAFIQUE / RAFIQUE AND COMPANY</t>
  </si>
  <si>
    <t>SAPPHIRE ELECTRIC COMPANY LIMITED</t>
  </si>
  <si>
    <t>MATCO RICE PROCESSING (PVT) LTD (NEW METCO FOODS PVT LTD)</t>
  </si>
  <si>
    <t>IMAGE TEXTILE MILLS (PVT) LTD</t>
  </si>
  <si>
    <t>MUHAMMAD SHAHZAD / EARTH ENTERPRISES AND CONSTRUCTION COMPANY</t>
  </si>
  <si>
    <t>SUNTUBE PVT LTD</t>
  </si>
  <si>
    <t>ADNAN SHAH / MASHWANI TRAVEL &amp; TOURS</t>
  </si>
  <si>
    <t>ATTOCK REFINERY LTD</t>
  </si>
  <si>
    <t>COLORTONE PACKAGES (PVT) LTD</t>
  </si>
  <si>
    <t>ALTAF HUSSAIN / ISLAND TRADING CORPORATION</t>
  </si>
  <si>
    <t>SAMEENA BANO / J.S. TRADERS</t>
  </si>
  <si>
    <t>IRFAN DAWOOD / Z &amp; D METAL CORPORATION</t>
  </si>
  <si>
    <t>HAROON / MULTI TRADE CORPORATION</t>
  </si>
  <si>
    <t>MUHAMMAD SHAKIR / RADIUM SILK FACTORY</t>
  </si>
  <si>
    <t xml:space="preserve">IDREES AHMED / M/S. IDREES STEEL / M/S. SHAKEEL STEEL </t>
  </si>
  <si>
    <t>MUHAMMAD YASIR / YASIR TRADE INTERNATIONAL</t>
  </si>
  <si>
    <t>MOHAMMAD ABBAS / NOWROZE TRADING COMPANY</t>
  </si>
  <si>
    <t>MUHAMMAD SALEEM MEMON / M. SALEEM &amp; BROTHERS</t>
  </si>
  <si>
    <t>MAC AVIATION CONSULTANT PVT LTD</t>
  </si>
  <si>
    <t>RUKHSANA / LAKHANI POLYBAG INDUSTRY</t>
  </si>
  <si>
    <t>MUHAMMAD MASUD / APPLE MOBILE &amp; INTERNET CAFÉ</t>
  </si>
  <si>
    <t>MUHAMMAD FAHAD / PURPLE APPLE TRADING COMPANY</t>
  </si>
  <si>
    <t>MUHAMMAD SALEEM / FORTUNE TRAVEL AND TOURS</t>
  </si>
  <si>
    <t>ENGRO CORPORATION LIMITED</t>
  </si>
  <si>
    <t>IQBAL RICE MILLS PVT LIMITED</t>
  </si>
  <si>
    <t>MUHAMMAD SHAKEEL / M. SHAKEEL MEMON &amp; BROTHERS</t>
  </si>
  <si>
    <t>HIGHRISE PVT LTD</t>
  </si>
  <si>
    <t>KARWAN E ZUBAIDA YOUSUF PVT LTD</t>
  </si>
  <si>
    <t>ZAVER PETROLEUM CORPORATION LIMITED</t>
  </si>
  <si>
    <t>MUHAMMAD AHSAN KHAN / A J SONS</t>
  </si>
  <si>
    <t>FAZAL TEXTILE MILLS LTD</t>
  </si>
  <si>
    <t>INTERLOOP LTD</t>
  </si>
  <si>
    <t>ARBOR TECHNOLOGIES (PRIVATE) LTD</t>
  </si>
  <si>
    <t>SAIF POWER LIMITED</t>
  </si>
  <si>
    <t>INDUS LYALLPUR LIMITED</t>
  </si>
  <si>
    <t>MUHAMMAD ZUBAIR / JAMIA DARUL ULOOM SAFFAH</t>
  </si>
  <si>
    <t>TOAHA SOHAIL SULTAN</t>
  </si>
  <si>
    <t>IFTIKHAR HUSSAIN / NATIONAL CHEMICAL</t>
  </si>
  <si>
    <t>AL-HAFIZ CRYSTOPLAST (PVT) LIMITED</t>
  </si>
  <si>
    <t>MASTER TEXTILE MILLS LTD DYEING</t>
  </si>
  <si>
    <t>MUHAMMAD ZUBAIR ASHRAFI &amp; CO / MUHAMMAD ZUBAIR</t>
  </si>
  <si>
    <t>LASANI LOGISTICS</t>
  </si>
  <si>
    <t>AZRON PHARMACEUTICAL PVT LTD</t>
  </si>
  <si>
    <t>QUALITY WIRE INDUSTRIES PVT LTD</t>
  </si>
  <si>
    <t>MINHAS JAFRANI / MINHAS TRADERS</t>
  </si>
  <si>
    <t>SHAIKH ALI BAHADUR / RIZWAN INTERNATIONAL</t>
  </si>
  <si>
    <t>AHMER RAZI / NOBLE TRADERS</t>
  </si>
  <si>
    <t>KOHISTAN LOGISTICS COMPANY PVT LTD</t>
  </si>
  <si>
    <t>CANTEEN STORES DEPARTMENT</t>
  </si>
  <si>
    <t>ITHFZ MILLS LTD</t>
  </si>
  <si>
    <t>KHIZRA IMPEX</t>
  </si>
  <si>
    <t>ABDUL AZIZ JAMAL</t>
  </si>
  <si>
    <t>SIKANDER MAHMOOD</t>
  </si>
  <si>
    <t>PARAGON MULTI SERVICES (PVT) LTD</t>
  </si>
  <si>
    <t>DUPLEX ENGINEERING COMPANY</t>
  </si>
  <si>
    <t>SUCCESS INTERNATIONAL</t>
  </si>
  <si>
    <t>THE THAL INDUSTRIES CORPORATION LTD</t>
  </si>
  <si>
    <t>BATUL QUAID KANCHWALA / HUSSAINI TRADERS</t>
  </si>
  <si>
    <t>MUHAMMAD JUNAID DANDIA / EDEN APPARELS</t>
  </si>
  <si>
    <t>TARIQ MAHMOOD / HUSSAIN RADERS</t>
  </si>
  <si>
    <t>MASIL KHAN</t>
  </si>
  <si>
    <t>PYRAMID GAS PVT LTD</t>
  </si>
  <si>
    <t>ABDULLAH OIL INDUSTRIES</t>
  </si>
  <si>
    <t>N P SPINNING MILLS LTD</t>
  </si>
  <si>
    <t>S FAZAL ILAHI AND SONS</t>
  </si>
  <si>
    <t>MOAZZAM IQBAL KHAN / KHAN AND SONS</t>
  </si>
  <si>
    <t>GHANI HALAL FEED MILL (PRIVATE) LTD</t>
  </si>
  <si>
    <t>SHAKOOR AND COMPANY LTD</t>
  </si>
  <si>
    <t>M/S CMDS FOIL (PVT) LTD</t>
  </si>
  <si>
    <t>RAZZAQUE BASIT OIL INDUSTRIES PVT LTD</t>
  </si>
  <si>
    <t>NEW LAL ENTERPRISES (PVT) LTD</t>
  </si>
  <si>
    <t>HARMAIN BUILDERS</t>
  </si>
  <si>
    <t>S K INTERNATIONAL</t>
  </si>
  <si>
    <t>TEXPRO INTERNATIONAL</t>
  </si>
  <si>
    <t>ABDUL RAB / RIZWAN TRADERS</t>
  </si>
  <si>
    <t>TARIQ ZAKARIA / A.K. INDUSTRIES</t>
  </si>
  <si>
    <t>SIDDIQ LEATHER WORKS PVT LTD</t>
  </si>
  <si>
    <t>ABDULLAH MURTAZA</t>
  </si>
  <si>
    <t>JAMAL PVC PIPE PVT LIMITED</t>
  </si>
  <si>
    <t>MOHAMMAD ZAKARIA AND SONS</t>
  </si>
  <si>
    <t>FABTEX APPAREL</t>
  </si>
  <si>
    <t>LIBERTY MILLS LIMITED</t>
  </si>
  <si>
    <t>STAPLE FOODS PVT LTD</t>
  </si>
  <si>
    <t>MULTIBIZ INTERNATIONAL</t>
  </si>
  <si>
    <t>EMCO OFFISYS</t>
  </si>
  <si>
    <t>LIBERTY POWER TECH LIMITED</t>
  </si>
  <si>
    <t>TELECOM ENGINEERING COMPANY</t>
  </si>
  <si>
    <t>FOODS AND FEEDS</t>
  </si>
  <si>
    <t>FREEZOL INTERNATIONAL PVT LTD</t>
  </si>
  <si>
    <t>BILAL STEEL MILLS PVT LTD</t>
  </si>
  <si>
    <t>CONTANGO INVESTMENTS</t>
  </si>
  <si>
    <t>METATEX (PVT) LTD.</t>
  </si>
  <si>
    <t>BROADWINGS TOURS AND TRAVELS</t>
  </si>
  <si>
    <t>SEVEN STAR PLASTIC IND PVT LMT</t>
  </si>
  <si>
    <t>MUHAMMAD AJMAL IQBAL</t>
  </si>
  <si>
    <t>IMRAN SHIP BREAKING COMPANY</t>
  </si>
  <si>
    <t>IMPERIAL DEVELOPERS &amp; BULD PVT LTD</t>
  </si>
  <si>
    <t>DAWLANCE PRIVATE LIMITED</t>
  </si>
  <si>
    <t>UNITED REFRIGERATION INDUSTRIES LTD</t>
  </si>
  <si>
    <t>SHAHMURAD SUGAR MILLS LIMITED</t>
  </si>
  <si>
    <t>FATIMA GOLF RESIDENCY</t>
  </si>
  <si>
    <t>DEL ELECTRONICS PRIVATE LIMITED</t>
  </si>
  <si>
    <t>ALMOIZ INDUSTRIES LIMITED</t>
  </si>
  <si>
    <t>MUHAMMAD GHULAM SARWAR</t>
  </si>
  <si>
    <t>SIDDIQE A M E HAJJ GROUP PVT LTD</t>
  </si>
  <si>
    <t>BILAL OIL INDUSTRIES</t>
  </si>
  <si>
    <t>THE DOT LINK PVT LTD</t>
  </si>
  <si>
    <t>NORTHERN BOTTLING COMPANY (PVT) LTD</t>
  </si>
  <si>
    <t>SPECTRUM PACKAING INDUSTY PVT LTD</t>
  </si>
  <si>
    <t>A S PAPER PRODUCT PVT LIMITED</t>
  </si>
  <si>
    <t>PAK SECURITY SERVICES (PRIVATE) LTD</t>
  </si>
  <si>
    <t>AL JILANIA TRAVEL AND TOURS</t>
  </si>
  <si>
    <t>KNIGHT HUMAN TRAVEL &amp; TOURS (SMC-PR</t>
  </si>
  <si>
    <t>TELEC ELECTRONICS AND MACHINERY</t>
  </si>
  <si>
    <t>PAKISTAN COATING CHEMICALS PVT LTD.</t>
  </si>
  <si>
    <t>WALI MUHAMMAD KHAN &amp; CO</t>
  </si>
  <si>
    <t>KHALIS OIL AND GHEE INDUSTRIES LTD</t>
  </si>
  <si>
    <t>M/S HAQ NAWAZ AND BROTHERS</t>
  </si>
  <si>
    <t>MUHAMMAD ALI S/O GHULAM MUHAMMAD</t>
  </si>
  <si>
    <t>MUHAMMAD IDREES</t>
  </si>
  <si>
    <t>MASOOD AHMED SHAIKH / MADNI FERTILIZER AGENCY</t>
  </si>
  <si>
    <t>ROSHAN TAO PAPER MILLS (PRIVATE)LTD</t>
  </si>
  <si>
    <t>GEMCO.</t>
  </si>
  <si>
    <t>AMIR FINE EXPORTS PVT LIMITED</t>
  </si>
  <si>
    <t>M/S BURHANI HOSPITAL TRUST</t>
  </si>
  <si>
    <t>SHEIKH SALEEM TAHIR / KOUSAR ZARI HOUSE</t>
  </si>
  <si>
    <t>PAKISTAN SERVICES LIMITED</t>
  </si>
  <si>
    <t>DIAMOND TYRES LIMITED</t>
  </si>
  <si>
    <t>MAHESH KUMAR</t>
  </si>
  <si>
    <t>IQRA INTERNATIONAL</t>
  </si>
  <si>
    <t>KHIZAR HAYAT</t>
  </si>
  <si>
    <t>METCHEM ASSOCIATES</t>
  </si>
  <si>
    <t>MALIK FAISAL IMTIAZ</t>
  </si>
  <si>
    <t>TRAVELEX ENTERPRISES (PVT) LTD</t>
  </si>
  <si>
    <t>Q&amp;C - SACC (J.V)</t>
  </si>
  <si>
    <t>KHAKSARAN E MADINAH TRAVEL AND TOUR / ZAYED MUSTAFA SALAHUDDIN</t>
  </si>
  <si>
    <t>JALIL UL QADAR TRAVEL &amp; TOURS / NOOR AHMED SHAIKH</t>
  </si>
  <si>
    <t>SEG</t>
  </si>
  <si>
    <t>GoP</t>
  </si>
  <si>
    <t>GOP</t>
  </si>
  <si>
    <t>SME</t>
  </si>
  <si>
    <t>NPL</t>
  </si>
  <si>
    <t>2021_F</t>
  </si>
  <si>
    <t>To be updated in Dec 21</t>
  </si>
  <si>
    <t>D.rate</t>
  </si>
  <si>
    <t>2017-18</t>
  </si>
  <si>
    <t>`</t>
  </si>
  <si>
    <t>2018-19</t>
  </si>
  <si>
    <t>2019-20</t>
  </si>
  <si>
    <t>2020-21</t>
  </si>
  <si>
    <t>Default</t>
  </si>
  <si>
    <t>Dec'21</t>
  </si>
  <si>
    <t>0707350</t>
  </si>
  <si>
    <t>0724571</t>
  </si>
  <si>
    <t>0624079</t>
  </si>
  <si>
    <t>0727600</t>
  </si>
  <si>
    <t>0737361</t>
  </si>
  <si>
    <t>0730333</t>
  </si>
  <si>
    <t>0739301</t>
  </si>
  <si>
    <t>0736868</t>
  </si>
  <si>
    <t>0702289</t>
  </si>
  <si>
    <t>0260998</t>
  </si>
  <si>
    <t>0177713</t>
  </si>
  <si>
    <t>0726556</t>
  </si>
  <si>
    <t>0380483</t>
  </si>
  <si>
    <t>0740313</t>
  </si>
  <si>
    <t>0687498</t>
  </si>
  <si>
    <t>0625702</t>
  </si>
  <si>
    <t>0727105</t>
  </si>
  <si>
    <t>0685922</t>
  </si>
  <si>
    <t>0744490</t>
  </si>
  <si>
    <t>0738984</t>
  </si>
  <si>
    <t>0670912</t>
  </si>
  <si>
    <t>0735029</t>
  </si>
  <si>
    <t>0716415</t>
  </si>
  <si>
    <t>0538396</t>
  </si>
  <si>
    <t>0247096</t>
  </si>
  <si>
    <t>0177833</t>
  </si>
  <si>
    <t>0719200</t>
  </si>
  <si>
    <t>0732130</t>
  </si>
  <si>
    <t>0715815</t>
  </si>
  <si>
    <t>0735558</t>
  </si>
  <si>
    <t>0731682</t>
  </si>
  <si>
    <t>0725883</t>
  </si>
  <si>
    <t>0720103</t>
  </si>
  <si>
    <t>0441693</t>
  </si>
  <si>
    <t>0727284</t>
  </si>
  <si>
    <t>0737133</t>
  </si>
  <si>
    <t>0698648</t>
  </si>
  <si>
    <t>0645024</t>
  </si>
  <si>
    <t>0732769</t>
  </si>
  <si>
    <t>0733634</t>
  </si>
  <si>
    <t>0376986</t>
  </si>
  <si>
    <t>0682344</t>
  </si>
  <si>
    <t>0701517</t>
  </si>
  <si>
    <t>0729794</t>
  </si>
  <si>
    <t>0706653</t>
  </si>
  <si>
    <t>0057542</t>
  </si>
  <si>
    <t>0168434</t>
  </si>
  <si>
    <t>0492237</t>
  </si>
  <si>
    <t>0724364</t>
  </si>
  <si>
    <t>0724429</t>
  </si>
  <si>
    <t>0375673</t>
  </si>
  <si>
    <t>0711993</t>
  </si>
  <si>
    <t>0713551</t>
  </si>
  <si>
    <t>0716106</t>
  </si>
  <si>
    <t>0719901</t>
  </si>
  <si>
    <t>0720397</t>
  </si>
  <si>
    <t>0722542</t>
  </si>
  <si>
    <t>0723430</t>
  </si>
  <si>
    <t>0723790</t>
  </si>
  <si>
    <t>0723893</t>
  </si>
  <si>
    <t>0724432</t>
  </si>
  <si>
    <t>0724767</t>
  </si>
  <si>
    <t>0725129</t>
  </si>
  <si>
    <t>0725212</t>
  </si>
  <si>
    <t>0725331</t>
  </si>
  <si>
    <t>0727025</t>
  </si>
  <si>
    <t>0086155</t>
  </si>
  <si>
    <t>0127653</t>
  </si>
  <si>
    <t>0208907</t>
  </si>
  <si>
    <t>0463110</t>
  </si>
  <si>
    <t>0688549</t>
  </si>
  <si>
    <t>0724303</t>
  </si>
  <si>
    <t>0727957</t>
  </si>
  <si>
    <t>0732299</t>
  </si>
  <si>
    <t>0211699</t>
  </si>
  <si>
    <t>0323747</t>
  </si>
  <si>
    <t>0458341</t>
  </si>
  <si>
    <t>0532035</t>
  </si>
  <si>
    <t>0723303</t>
  </si>
  <si>
    <t>0728186</t>
  </si>
  <si>
    <t>0731883</t>
  </si>
  <si>
    <t>0735471</t>
  </si>
  <si>
    <t>0736823</t>
  </si>
  <si>
    <t>0460469</t>
  </si>
  <si>
    <t>0580940</t>
  </si>
  <si>
    <t>0726445</t>
  </si>
  <si>
    <t>0729281</t>
  </si>
  <si>
    <t>0727826</t>
  </si>
  <si>
    <t>0669448</t>
  </si>
  <si>
    <t>0533878</t>
  </si>
  <si>
    <t>0538035</t>
  </si>
  <si>
    <t>0579458</t>
  </si>
  <si>
    <t>0640580</t>
  </si>
  <si>
    <t>0694941</t>
  </si>
  <si>
    <t>0715285</t>
  </si>
  <si>
    <t>0722088</t>
  </si>
  <si>
    <t>0727936</t>
  </si>
  <si>
    <t>0731060</t>
  </si>
  <si>
    <t>0736263</t>
  </si>
  <si>
    <t>0738378</t>
  </si>
  <si>
    <t>0738926</t>
  </si>
  <si>
    <t>0739742</t>
  </si>
  <si>
    <t>0741746</t>
  </si>
  <si>
    <t>0744144</t>
  </si>
  <si>
    <t>0744157</t>
  </si>
  <si>
    <t>0746649</t>
  </si>
  <si>
    <t>0748217</t>
  </si>
  <si>
    <t>CRETESOL (PRIVATE) LIMITED</t>
  </si>
  <si>
    <t>NEW PAK KARWAN GOODS TRANSPORT COMPANY - Sajjad Mahmood</t>
  </si>
  <si>
    <t>EASY GO TRANSPORT CO. - Mazhar Ali Sidhu</t>
  </si>
  <si>
    <t>RIGHTWAY SERVICES - Muhammad Sufian Nazir</t>
  </si>
  <si>
    <t>ZENSOFT PRIVATE LIMITED</t>
  </si>
  <si>
    <t>FAISAL JAVED AWAN GOODS TRANSPORT CO. - Javaid Iqbal Awan</t>
  </si>
  <si>
    <t>CITY CAR RENTAL SERVICES</t>
  </si>
  <si>
    <t>MUHAMMAD</t>
  </si>
  <si>
    <t>Q S LOGISTIC - Muhammad Siraj</t>
  </si>
  <si>
    <t>REHBAR TRAVELS - Majid Zaman</t>
  </si>
  <si>
    <t>KARIM ABDUL HAMEED</t>
  </si>
  <si>
    <t>SERVICE GLOBAL FOOTWEAR LIMITED</t>
  </si>
  <si>
    <t>SAFWA HAMEED-ASAAN ACCOUNT</t>
  </si>
  <si>
    <t>ORIENT POWER COMPANY PVT LTD</t>
  </si>
  <si>
    <t>PAKITEX BOARDS (PRIVATE) LIMITED</t>
  </si>
  <si>
    <t>AMNA INDUSTRIES PVT LTD</t>
  </si>
  <si>
    <t>NATIONAL REFINERY LIMITED</t>
  </si>
  <si>
    <t>ALIF INDUSTRY (SMC - PVT) LIMITED</t>
  </si>
  <si>
    <t>POPULAR SUGAR MILLS LTD</t>
  </si>
  <si>
    <t>PANTHER TYRES LIMITED</t>
  </si>
  <si>
    <t>M/S GREAVES PAKISTAN PVT LIMITED</t>
  </si>
  <si>
    <t>HUNZA SUGAR MILLS PRIVATE LIMITED</t>
  </si>
  <si>
    <t>BANZS MARINE (PVT) LIMITED</t>
  </si>
  <si>
    <t>MUHAMMAD SULEMAN</t>
  </si>
  <si>
    <t>NADEEM AHMED</t>
  </si>
  <si>
    <t>SHAIKH MUHAMMAD IMRAN</t>
  </si>
  <si>
    <t>HAMZA JAWED</t>
  </si>
  <si>
    <t>TNB LIBERTY POWER LIMITED</t>
  </si>
  <si>
    <t>ZAHIDJEE TEXTILE MILLS LTD</t>
  </si>
  <si>
    <t>RAJBY INDUSTRIES</t>
  </si>
  <si>
    <t>BAZZAN KHAN</t>
  </si>
  <si>
    <t>JS GLOBAL CAPITAL LIMITED</t>
  </si>
  <si>
    <t>MOHAN DAS</t>
  </si>
  <si>
    <t>ZARA MARYAM</t>
  </si>
  <si>
    <t>NAZIA BIBI-ASAAN ACCOUNT</t>
  </si>
  <si>
    <t>MAXIMA INTERNATIONAL</t>
  </si>
  <si>
    <t>UNITED COMMUNICATION (PVT) LIMITED</t>
  </si>
  <si>
    <t>3A DIAGNOSTICS</t>
  </si>
  <si>
    <t>TAJ GASOLINE (PVT.) LIMITED</t>
  </si>
  <si>
    <t>NATIONAL SPINNING MILLS</t>
  </si>
  <si>
    <t>AK INTERNATIONAL</t>
  </si>
  <si>
    <t>AK SMELTERS AND RE-ROLLER PVT LTD</t>
  </si>
  <si>
    <t>SARDAR MOHAMMAD ASHRAF</t>
  </si>
  <si>
    <t>SARHAD PLASTIC INDUSTRIES PVT LTD</t>
  </si>
  <si>
    <t>ENERGY AND AUTOMATION PAK PVT LTD</t>
  </si>
  <si>
    <t>ASIF IJAZ SHEIKH</t>
  </si>
  <si>
    <t>WASEEM AKRAM</t>
  </si>
  <si>
    <t>TRAVEL ACCESS AND TOURS</t>
  </si>
  <si>
    <t>HAMAD SALEEM</t>
  </si>
  <si>
    <t>NAZIA KHWAJA</t>
  </si>
  <si>
    <t>UMAIR KADIR</t>
  </si>
  <si>
    <t>MIRZA IKHTIAR BAIG</t>
  </si>
  <si>
    <t>WASIQ KAMAL</t>
  </si>
  <si>
    <t>SAQUIB QIZILBASH</t>
  </si>
  <si>
    <t>MOIN UR REHMAN</t>
  </si>
  <si>
    <t>HASSAAN MUNIR</t>
  </si>
  <si>
    <t>SYED WAQARUDDIN HYDER</t>
  </si>
  <si>
    <t>ASAD SAEED KHAN</t>
  </si>
  <si>
    <t>HAROON ALI KHAN</t>
  </si>
  <si>
    <t>MUNEEB AHMAD CHEEMA</t>
  </si>
  <si>
    <t>MUHAMMAD ALI</t>
  </si>
  <si>
    <t>RASHID JAMIL KHAN</t>
  </si>
  <si>
    <t>OMAR HAYAT RAHMAN</t>
  </si>
  <si>
    <t>MAQSOOD AHMED</t>
  </si>
  <si>
    <t>ALTAF AHMED SHAIKH</t>
  </si>
  <si>
    <t>ADEEL MUBASHAR</t>
  </si>
  <si>
    <t>SYED NAVEED ALI</t>
  </si>
  <si>
    <t>ONIX ENTERPRISES</t>
  </si>
  <si>
    <t>UBAID UL HAQ BHATTI</t>
  </si>
  <si>
    <t>SALIM AHMED</t>
  </si>
  <si>
    <t>SAFDAR AHMED KHAN</t>
  </si>
  <si>
    <t>QASIM ALI KARAMAT</t>
  </si>
  <si>
    <t>SAIFUDDIN SISTANWALA</t>
  </si>
  <si>
    <t>JAMILA GHULAM NABI</t>
  </si>
  <si>
    <t>AFTAB QAISER</t>
  </si>
  <si>
    <t>KASHIF NAEEM</t>
  </si>
  <si>
    <t>HASNAIN AMAN</t>
  </si>
  <si>
    <t>SANYIA ASIF</t>
  </si>
  <si>
    <t>MOHAMMAD NAVEED KHAWAJA</t>
  </si>
  <si>
    <t>FAROOQUE AHMED SIDDIQUI</t>
  </si>
  <si>
    <t>MOHAMMAD ATIF MAHMOOD</t>
  </si>
  <si>
    <t>SADEK NISSAR DOSSA</t>
  </si>
  <si>
    <t>HASEEB MUHAMMAD KHAN</t>
  </si>
  <si>
    <t>ABID ALI</t>
  </si>
  <si>
    <t>TAHIR MAHMOOD</t>
  </si>
  <si>
    <t>UMAR HASSAN</t>
  </si>
  <si>
    <t>OCTOPUS DIGITAL LIMITED</t>
  </si>
  <si>
    <t>SALMAN ABEDIN</t>
  </si>
  <si>
    <t>NASIR GUL</t>
  </si>
  <si>
    <t>FIDA MUHAMMAD AND SONS</t>
  </si>
  <si>
    <t>NOVEL TRAVEL PVT LIMITED</t>
  </si>
  <si>
    <t>TRIP DESIGNER</t>
  </si>
  <si>
    <t>ZEALOUS SOLAR (SMC PRIVATE) LIMITED</t>
  </si>
  <si>
    <t>AFSHEEN RAHAT</t>
  </si>
  <si>
    <t>G SOLAR POWER PRIVATE LIMITED</t>
  </si>
  <si>
    <t>XTREME DIVERS KARACHI</t>
  </si>
  <si>
    <t>TRAVEL JEES</t>
  </si>
  <si>
    <t>ASAD ALI CONSTRUCTION COMPANY</t>
  </si>
  <si>
    <t>FREIGHTER INTERNATIONAL PVT LTD</t>
  </si>
  <si>
    <t>SYED ALI HASSAN ZAIDI</t>
  </si>
  <si>
    <t>ZIRAAT KATILIM BANKASI A.S.</t>
  </si>
  <si>
    <t>MUHAMMAD ARIF</t>
  </si>
  <si>
    <t>CENTURIAN TEXTILE PRIVATE LIMITED</t>
  </si>
  <si>
    <t>ANWER KAMRUDDIN KAZANI</t>
  </si>
  <si>
    <t>ABDUL WARIS EHSAN ILAHI</t>
  </si>
  <si>
    <t>LUQMAN MOHAMMAD HAROON</t>
  </si>
  <si>
    <t>SMADB-SHAHRUKH-MBC (JV)</t>
  </si>
  <si>
    <t>Low Risk</t>
  </si>
  <si>
    <t>Medium Risk</t>
  </si>
  <si>
    <t>High Risk</t>
  </si>
  <si>
    <t>Watch List</t>
  </si>
  <si>
    <t>Risk Segments</t>
  </si>
  <si>
    <t>Risk Rating</t>
  </si>
  <si>
    <t>Total Accounts</t>
  </si>
  <si>
    <t>Performing</t>
  </si>
  <si>
    <t>Mar 2015-16</t>
  </si>
  <si>
    <t>Cumm Performing</t>
  </si>
  <si>
    <t>Cumm Default</t>
  </si>
  <si>
    <t>Cumm Performing%</t>
  </si>
  <si>
    <t>Cumm Default%</t>
  </si>
  <si>
    <t>(0.5, 1) A (Strong)</t>
  </si>
  <si>
    <t>(0.40, 0.50) B (Acceptable)</t>
  </si>
  <si>
    <t>(0.30, 0.40) C (marginal)</t>
  </si>
  <si>
    <t>Max KS</t>
  </si>
  <si>
    <t>Max|CB%-CG%|</t>
  </si>
  <si>
    <t>Jun 2015-16</t>
  </si>
  <si>
    <t>Sep 2015-16</t>
  </si>
  <si>
    <t>Dec 2015-16</t>
  </si>
  <si>
    <t>Mar 2016-17</t>
  </si>
  <si>
    <t>Mar 2017-18</t>
  </si>
  <si>
    <t>Mar 2018-19</t>
  </si>
  <si>
    <t>Mar 2019-20</t>
  </si>
  <si>
    <t>Mar 2020-21</t>
  </si>
  <si>
    <t>.</t>
  </si>
  <si>
    <t>Jun 2016-17</t>
  </si>
  <si>
    <t>Jun 2017-18</t>
  </si>
  <si>
    <t>Jun 2018-19</t>
  </si>
  <si>
    <t>Jun 2019-20</t>
  </si>
  <si>
    <t>Jun 2020-21</t>
  </si>
  <si>
    <t>Sep 2016-17</t>
  </si>
  <si>
    <t>Sep 2017-18</t>
  </si>
  <si>
    <t>Sep 2018-19</t>
  </si>
  <si>
    <t>Sep 2019-20</t>
  </si>
  <si>
    <t>Sep 2020-21</t>
  </si>
  <si>
    <t>Dec 2016-17</t>
  </si>
  <si>
    <t>Dec 2017-18</t>
  </si>
  <si>
    <t>Dec 2018-19</t>
  </si>
  <si>
    <t>Dec 2019-20</t>
  </si>
  <si>
    <t>Dec 2020-21</t>
  </si>
  <si>
    <t>Average 2015-16</t>
  </si>
  <si>
    <t>Average 2016-17</t>
  </si>
  <si>
    <t>Average 2017-18</t>
  </si>
  <si>
    <t>Average 2018-19</t>
  </si>
  <si>
    <t>Average 2019-20</t>
  </si>
  <si>
    <t>Average 2020-21</t>
  </si>
  <si>
    <t>Mar</t>
  </si>
  <si>
    <t>Jun</t>
  </si>
  <si>
    <t>Sep</t>
  </si>
  <si>
    <t>Dec</t>
  </si>
  <si>
    <t>Years</t>
  </si>
  <si>
    <t>Average</t>
  </si>
  <si>
    <t>Default Rate %</t>
  </si>
  <si>
    <t>(0.00, 0.30) D (unsatisfactory)</t>
  </si>
  <si>
    <t>Actual</t>
  </si>
  <si>
    <t>Expected</t>
  </si>
  <si>
    <t>Actual %</t>
  </si>
  <si>
    <t>Expected %</t>
  </si>
  <si>
    <t>Ln(Actual% / Expect%)</t>
  </si>
  <si>
    <t>PSI</t>
  </si>
  <si>
    <t>(0.00, 0.10) A (Strong)</t>
  </si>
  <si>
    <t>(0.10, 0.15) B (Acceptable)</t>
  </si>
  <si>
    <t>(0.15, 0.25) C (marginal)</t>
  </si>
  <si>
    <t>(0.25, ∞) D (unsatisfactory)</t>
  </si>
  <si>
    <t>AVERAGE DEFAULT RATE</t>
  </si>
  <si>
    <t>TRANSITION MATRICES -%</t>
  </si>
  <si>
    <t>D</t>
  </si>
  <si>
    <t>Ln(Actual / Expect)</t>
  </si>
  <si>
    <t>Actual%-Expect%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</si>
  <si>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</si>
  <si>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</si>
  <si>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</si>
  <si>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</si>
  <si>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</si>
  <si>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</si>
  <si>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</si>
  <si>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</si>
  <si>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</si>
  <si>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</si>
  <si>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Year 11</t>
  </si>
  <si>
    <t>Year 12</t>
  </si>
  <si>
    <t>Year 15</t>
  </si>
  <si>
    <t>Year 13</t>
  </si>
  <si>
    <t>Year 14</t>
  </si>
  <si>
    <t>Marginal PD</t>
  </si>
  <si>
    <t>Commulative PD</t>
  </si>
  <si>
    <t>Coditional Marginal PD</t>
  </si>
  <si>
    <t>4 Year Average KS - Actual</t>
  </si>
  <si>
    <t>2 Year Average KS - Expected</t>
  </si>
  <si>
    <t>TRANSITION MATRICES - MARCH Qtr. ENDED</t>
  </si>
  <si>
    <t>TRANSITION MATRICES - JUNE Qtr. ENDED</t>
  </si>
  <si>
    <t>TRANSITION MATRICES - SEPTEMBER Qtr. ENDED</t>
  </si>
  <si>
    <t>TRANSITION MATRICES - DECEMBER Qtr. ENDED</t>
  </si>
  <si>
    <t>2015-19 AVERAGE &amp; Forward Looking</t>
  </si>
  <si>
    <t>2015 - 19</t>
  </si>
  <si>
    <t>2019 - 21</t>
  </si>
  <si>
    <t>2019-21 AVERAGE &amp; Forward Looking</t>
  </si>
  <si>
    <t>2015 - 19 Actual</t>
  </si>
  <si>
    <t>2019 - 21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</si>
</sst>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11" x14ac:knownFonts="1"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1"/>
      <color rgb="FF000000"/>
      <name val="Century Gothic"/>
      <family val="2"/>
    </font>
    <font>
      <b/>
      <sz val="8"/>
      <color theme="0"/>
      <name val="Arial"/>
      <family val="2"/>
    </font>
    <font>
      <sz val="8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-0.49998474074526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double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double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/>
      <diagonal/>
    </border>
    <border>
      <left/>
      <right/>
      <top style="thin">
        <color theme="0" tint="-0.499984740745262"/>
      </top>
      <bottom/>
      <diagonal/>
    </border>
    <border>
      <left/>
      <right/>
      <top/>
      <bottom style="thin">
        <color theme="0" tint="-0.499984740745262"/>
      </bottom>
      <diagonal/>
    </border>
  </borders>
  <cellStyleXfs count="16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" fillId="0" borderId="0"/>
    <xf numFmtId="0" fontId="7" fillId="0" borderId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43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8" fillId="0" borderId="0"/>
    <xf numFmtId="0" fontId="1" fillId="0" borderId="0"/>
  </cellStyleXfs>
  <cellXfs count="120">
    <xf numFmtId="0" fontId="0" fillId="0" borderId="0" xfId="0"/>
    <xf numFmtId="0" fontId="0" fillId="2" borderId="0" xfId="0" applyFill="1"/>
    <xf numFmtId="164" fontId="0" fillId="0" borderId="0" xfId="1" applyNumberFormat="1" applyFont="1"/>
    <xf numFmtId="0" fontId="0" fillId="0" borderId="0" xfId="0" applyFill="1"/>
    <xf numFmtId="164" fontId="0" fillId="0" borderId="0" xfId="0" applyNumberFormat="1"/>
    <xf numFmtId="164" fontId="0" fillId="2" borderId="0" xfId="0" applyNumberFormat="1" applyFill="1"/>
    <xf numFmtId="0" fontId="0" fillId="3" borderId="0" xfId="0" applyFill="1"/>
    <xf numFmtId="0" fontId="0" fillId="4" borderId="1" xfId="0" applyFill="1" applyBorder="1"/>
    <xf numFmtId="164" fontId="0" fillId="4" borderId="1" xfId="1" applyNumberFormat="1" applyFont="1" applyFill="1" applyBorder="1"/>
    <xf numFmtId="0" fontId="0" fillId="5" borderId="1" xfId="0" applyFill="1" applyBorder="1"/>
    <xf numFmtId="0" fontId="5" fillId="0" borderId="0" xfId="0" applyFont="1"/>
    <xf numFmtId="0" fontId="6" fillId="0" borderId="0" xfId="0" applyFont="1"/>
    <xf numFmtId="0" fontId="4" fillId="2" borderId="0" xfId="0" applyFont="1" applyFill="1"/>
    <xf numFmtId="165" fontId="0" fillId="0" borderId="0" xfId="2" applyNumberFormat="1" applyFont="1"/>
    <xf numFmtId="0" fontId="0" fillId="0" borderId="0" xfId="0" applyAlignment="1">
      <alignment horizontal="center"/>
    </xf>
    <xf numFmtId="164" fontId="0" fillId="0" borderId="0" xfId="1" applyNumberFormat="1" applyFont="1" applyAlignment="1">
      <alignment horizontal="left"/>
    </xf>
    <xf numFmtId="9" fontId="0" fillId="0" borderId="0" xfId="0" applyNumberFormat="1"/>
    <xf numFmtId="165" fontId="4" fillId="0" borderId="0" xfId="0" applyNumberFormat="1" applyFont="1"/>
    <xf numFmtId="10" fontId="4" fillId="6" borderId="0" xfId="0" applyNumberFormat="1" applyFont="1" applyFill="1"/>
    <xf numFmtId="9" fontId="0" fillId="0" borderId="0" xfId="2" applyFont="1"/>
    <xf numFmtId="164" fontId="0" fillId="4" borderId="0" xfId="1" applyNumberFormat="1" applyFont="1" applyFill="1" applyBorder="1"/>
    <xf numFmtId="164" fontId="0" fillId="0" borderId="0" xfId="0" applyNumberFormat="1" applyFill="1"/>
    <xf numFmtId="49" fontId="0" fillId="0" borderId="0" xfId="0" applyNumberFormat="1"/>
    <xf numFmtId="0" fontId="0" fillId="0" borderId="2" xfId="0" applyBorder="1" applyAlignment="1">
      <alignment horizontal="center"/>
    </xf>
    <xf numFmtId="9" fontId="0" fillId="0" borderId="2" xfId="2" applyFont="1" applyBorder="1" applyAlignment="1">
      <alignment horizontal="center"/>
    </xf>
    <xf numFmtId="9" fontId="0" fillId="0" borderId="2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9" fontId="0" fillId="0" borderId="4" xfId="0" applyNumberFormat="1" applyBorder="1" applyAlignment="1">
      <alignment horizontal="center"/>
    </xf>
    <xf numFmtId="0" fontId="9" fillId="12" borderId="3" xfId="0" applyFont="1" applyFill="1" applyBorder="1"/>
    <xf numFmtId="0" fontId="9" fillId="12" borderId="3" xfId="0" applyFont="1" applyFill="1" applyBorder="1" applyAlignment="1">
      <alignment horizontal="center"/>
    </xf>
    <xf numFmtId="9" fontId="9" fillId="12" borderId="3" xfId="0" applyNumberFormat="1" applyFont="1" applyFill="1" applyBorder="1" applyAlignment="1">
      <alignment horizontal="center"/>
    </xf>
    <xf numFmtId="0" fontId="9" fillId="12" borderId="2" xfId="0" applyFont="1" applyFill="1" applyBorder="1" applyAlignment="1">
      <alignment horizontal="center"/>
    </xf>
    <xf numFmtId="0" fontId="0" fillId="10" borderId="2" xfId="0" applyFill="1" applyBorder="1"/>
    <xf numFmtId="0" fontId="0" fillId="10" borderId="2" xfId="0" applyFill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1" fontId="9" fillId="12" borderId="3" xfId="0" applyNumberFormat="1" applyFont="1" applyFill="1" applyBorder="1" applyAlignment="1">
      <alignment horizontal="center"/>
    </xf>
    <xf numFmtId="2" fontId="0" fillId="0" borderId="2" xfId="2" applyNumberFormat="1" applyFont="1" applyBorder="1" applyAlignment="1">
      <alignment horizontal="center"/>
    </xf>
    <xf numFmtId="0" fontId="0" fillId="0" borderId="4" xfId="0" applyBorder="1" applyAlignment="1">
      <alignment vertical="center"/>
    </xf>
    <xf numFmtId="1" fontId="0" fillId="0" borderId="4" xfId="0" applyNumberFormat="1" applyBorder="1" applyAlignment="1">
      <alignment horizontal="center"/>
    </xf>
    <xf numFmtId="9" fontId="9" fillId="12" borderId="2" xfId="0" applyNumberFormat="1" applyFont="1" applyFill="1" applyBorder="1" applyAlignment="1">
      <alignment horizontal="center"/>
    </xf>
    <xf numFmtId="0" fontId="9" fillId="11" borderId="2" xfId="0" applyFont="1" applyFill="1" applyBorder="1" applyAlignment="1">
      <alignment horizont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10" borderId="8" xfId="0" quotePrefix="1" applyFill="1" applyBorder="1" applyAlignment="1">
      <alignment horizontal="center"/>
    </xf>
    <xf numFmtId="0" fontId="0" fillId="7" borderId="8" xfId="0" quotePrefix="1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0" fontId="0" fillId="0" borderId="8" xfId="0" applyBorder="1" applyAlignment="1">
      <alignment horizontal="center" vertical="center"/>
    </xf>
    <xf numFmtId="0" fontId="0" fillId="10" borderId="9" xfId="0" applyFill="1" applyBorder="1" applyAlignment="1">
      <alignment horizontal="center"/>
    </xf>
    <xf numFmtId="0" fontId="0" fillId="7" borderId="9" xfId="0" applyFill="1" applyBorder="1" applyAlignment="1">
      <alignment horizontal="center"/>
    </xf>
    <xf numFmtId="1" fontId="0" fillId="13" borderId="2" xfId="0" applyNumberFormat="1" applyFill="1" applyBorder="1" applyAlignment="1">
      <alignment horizontal="center"/>
    </xf>
    <xf numFmtId="9" fontId="0" fillId="13" borderId="2" xfId="2" applyFont="1" applyFill="1" applyBorder="1" applyAlignment="1">
      <alignment horizontal="center"/>
    </xf>
    <xf numFmtId="0" fontId="0" fillId="7" borderId="8" xfId="0" quotePrefix="1" applyFill="1" applyBorder="1" applyAlignment="1">
      <alignment horizontal="center"/>
    </xf>
    <xf numFmtId="0" fontId="0" fillId="7" borderId="9" xfId="0" applyFill="1" applyBorder="1" applyAlignment="1">
      <alignment horizontal="center"/>
    </xf>
    <xf numFmtId="0" fontId="0" fillId="10" borderId="8" xfId="0" quotePrefix="1" applyFill="1" applyBorder="1" applyAlignment="1">
      <alignment horizontal="center"/>
    </xf>
    <xf numFmtId="0" fontId="0" fillId="10" borderId="9" xfId="0" applyFill="1" applyBorder="1" applyAlignment="1">
      <alignment horizontal="center"/>
    </xf>
    <xf numFmtId="165" fontId="0" fillId="14" borderId="0" xfId="2" applyNumberFormat="1" applyFont="1" applyFill="1"/>
    <xf numFmtId="0" fontId="0" fillId="0" borderId="0" xfId="0" applyFont="1" applyAlignment="1">
      <alignment horizontal="center" vertic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14" borderId="0" xfId="0" applyFont="1" applyFill="1"/>
    <xf numFmtId="0" fontId="0" fillId="0" borderId="0" xfId="0" applyFont="1" applyAlignment="1">
      <alignment horizontal="left"/>
    </xf>
    <xf numFmtId="0" fontId="0" fillId="14" borderId="0" xfId="0" applyFont="1" applyFill="1" applyAlignment="1">
      <alignment horizontal="left"/>
    </xf>
    <xf numFmtId="1" fontId="0" fillId="0" borderId="0" xfId="0" applyNumberFormat="1" applyFont="1" applyAlignment="1">
      <alignment horizontal="center" vertical="center"/>
    </xf>
    <xf numFmtId="1" fontId="0" fillId="14" borderId="0" xfId="0" applyNumberFormat="1" applyFont="1" applyFill="1" applyAlignment="1">
      <alignment horizontal="center" vertical="center"/>
    </xf>
    <xf numFmtId="164" fontId="0" fillId="0" borderId="0" xfId="0" applyNumberFormat="1" applyFont="1"/>
    <xf numFmtId="0" fontId="0" fillId="0" borderId="0" xfId="0" applyFont="1" applyFill="1"/>
    <xf numFmtId="165" fontId="0" fillId="0" borderId="0" xfId="0" applyNumberFormat="1" applyFont="1"/>
    <xf numFmtId="0" fontId="0" fillId="14" borderId="0" xfId="0" applyFont="1" applyFill="1" applyAlignment="1">
      <alignment horizontal="center"/>
    </xf>
    <xf numFmtId="164" fontId="0" fillId="14" borderId="0" xfId="0" applyNumberFormat="1" applyFont="1" applyFill="1"/>
    <xf numFmtId="0" fontId="0" fillId="2" borderId="0" xfId="0" applyFont="1" applyFill="1"/>
    <xf numFmtId="164" fontId="0" fillId="0" borderId="2" xfId="1" applyNumberFormat="1" applyFont="1" applyBorder="1"/>
    <xf numFmtId="165" fontId="0" fillId="15" borderId="2" xfId="2" applyNumberFormat="1" applyFont="1" applyFill="1" applyBorder="1"/>
    <xf numFmtId="1" fontId="9" fillId="11" borderId="2" xfId="0" applyNumberFormat="1" applyFont="1" applyFill="1" applyBorder="1" applyAlignment="1">
      <alignment horizontal="center" vertical="center"/>
    </xf>
    <xf numFmtId="0" fontId="9" fillId="11" borderId="2" xfId="0" applyFont="1" applyFill="1" applyBorder="1" applyAlignment="1">
      <alignment horizontal="center" vertical="center"/>
    </xf>
    <xf numFmtId="1" fontId="9" fillId="11" borderId="2" xfId="1" applyNumberFormat="1" applyFont="1" applyFill="1" applyBorder="1" applyAlignment="1">
      <alignment horizontal="center" vertical="center"/>
    </xf>
    <xf numFmtId="1" fontId="9" fillId="11" borderId="0" xfId="0" applyNumberFormat="1" applyFont="1" applyFill="1" applyAlignment="1">
      <alignment horizontal="center" vertical="center"/>
    </xf>
    <xf numFmtId="0" fontId="9" fillId="11" borderId="0" xfId="0" applyFont="1" applyFill="1" applyAlignment="1">
      <alignment horizontal="center" vertical="center"/>
    </xf>
    <xf numFmtId="9" fontId="0" fillId="15" borderId="0" xfId="2" applyFont="1" applyFill="1"/>
    <xf numFmtId="2" fontId="9" fillId="12" borderId="3" xfId="0" applyNumberFormat="1" applyFont="1" applyFill="1" applyBorder="1" applyAlignment="1">
      <alignment horizontal="center"/>
    </xf>
    <xf numFmtId="0" fontId="4" fillId="13" borderId="0" xfId="0" applyFont="1" applyFill="1" applyAlignment="1">
      <alignment horizontal="left" vertical="center"/>
    </xf>
    <xf numFmtId="164" fontId="0" fillId="13" borderId="0" xfId="1" applyNumberFormat="1" applyFont="1" applyFill="1" applyAlignment="1">
      <alignment horizontal="left"/>
    </xf>
    <xf numFmtId="0" fontId="0" fillId="13" borderId="0" xfId="0" applyFont="1" applyFill="1" applyAlignment="1">
      <alignment horizontal="left"/>
    </xf>
    <xf numFmtId="0" fontId="4" fillId="13" borderId="0" xfId="0" applyFont="1" applyFill="1" applyAlignment="1">
      <alignment horizontal="left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left"/>
    </xf>
    <xf numFmtId="2" fontId="0" fillId="0" borderId="0" xfId="2" applyNumberFormat="1" applyFont="1"/>
    <xf numFmtId="9" fontId="0" fillId="15" borderId="0" xfId="2" applyNumberFormat="1" applyFont="1" applyFill="1"/>
    <xf numFmtId="9" fontId="0" fillId="8" borderId="0" xfId="2" applyFont="1" applyFill="1"/>
    <xf numFmtId="1" fontId="9" fillId="17" borderId="0" xfId="0" applyNumberFormat="1" applyFont="1" applyFill="1" applyAlignment="1">
      <alignment horizontal="center" vertical="center"/>
    </xf>
    <xf numFmtId="0" fontId="9" fillId="17" borderId="0" xfId="0" applyFont="1" applyFill="1" applyAlignment="1">
      <alignment horizontal="center" vertical="center"/>
    </xf>
    <xf numFmtId="9" fontId="4" fillId="8" borderId="0" xfId="2" applyFont="1" applyFill="1"/>
    <xf numFmtId="0" fontId="4" fillId="8" borderId="0" xfId="0" applyFont="1" applyFill="1" applyAlignment="1">
      <alignment horizontal="left" vertical="center"/>
    </xf>
    <xf numFmtId="0" fontId="0" fillId="8" borderId="0" xfId="0" applyFont="1" applyFill="1" applyAlignment="1">
      <alignment horizontal="left"/>
    </xf>
    <xf numFmtId="0" fontId="9" fillId="16" borderId="2" xfId="0" applyNumberFormat="1" applyFont="1" applyFill="1" applyBorder="1" applyAlignment="1">
      <alignment horizontal="center"/>
    </xf>
    <xf numFmtId="0" fontId="10" fillId="9" borderId="0" xfId="0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9" fillId="12" borderId="0" xfId="0" applyFont="1" applyFill="1" applyAlignment="1">
      <alignment horizontal="left"/>
    </xf>
    <xf numFmtId="0" fontId="9" fillId="12" borderId="11" xfId="0" applyFont="1" applyFill="1" applyBorder="1" applyAlignment="1">
      <alignment horizontal="left"/>
    </xf>
    <xf numFmtId="0" fontId="0" fillId="7" borderId="8" xfId="0" quotePrefix="1" applyFill="1" applyBorder="1" applyAlignment="1">
      <alignment horizontal="center"/>
    </xf>
    <xf numFmtId="0" fontId="0" fillId="7" borderId="9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10" borderId="8" xfId="0" quotePrefix="1" applyFill="1" applyBorder="1" applyAlignment="1">
      <alignment horizontal="center"/>
    </xf>
    <xf numFmtId="0" fontId="0" fillId="10" borderId="9" xfId="0" applyFill="1" applyBorder="1" applyAlignment="1">
      <alignment horizontal="center"/>
    </xf>
    <xf numFmtId="0" fontId="0" fillId="10" borderId="10" xfId="0" applyFill="1" applyBorder="1" applyAlignment="1">
      <alignment horizontal="center"/>
    </xf>
    <xf numFmtId="0" fontId="0" fillId="10" borderId="12" xfId="0" applyFill="1" applyBorder="1" applyAlignment="1">
      <alignment horizontal="center" vertical="center" wrapText="1"/>
    </xf>
    <xf numFmtId="0" fontId="0" fillId="10" borderId="13" xfId="0" applyFill="1" applyBorder="1" applyAlignment="1">
      <alignment horizontal="center" vertical="center" wrapText="1"/>
    </xf>
    <xf numFmtId="0" fontId="9" fillId="12" borderId="8" xfId="0" applyFont="1" applyFill="1" applyBorder="1" applyAlignment="1">
      <alignment horizontal="center"/>
    </xf>
    <xf numFmtId="0" fontId="9" fillId="12" borderId="9" xfId="0" applyFont="1" applyFill="1" applyBorder="1" applyAlignment="1">
      <alignment horizontal="center"/>
    </xf>
    <xf numFmtId="0" fontId="9" fillId="12" borderId="10" xfId="0" applyFont="1" applyFill="1" applyBorder="1" applyAlignment="1">
      <alignment horizontal="center"/>
    </xf>
    <xf numFmtId="0" fontId="0" fillId="10" borderId="12" xfId="0" applyFill="1" applyBorder="1" applyAlignment="1">
      <alignment horizontal="center" vertical="center"/>
    </xf>
    <xf numFmtId="0" fontId="0" fillId="10" borderId="13" xfId="0" applyFill="1" applyBorder="1" applyAlignment="1">
      <alignment horizontal="center" vertical="center"/>
    </xf>
    <xf numFmtId="0" fontId="9" fillId="12" borderId="8" xfId="0" quotePrefix="1" applyFont="1" applyFill="1" applyBorder="1" applyAlignment="1">
      <alignment horizontal="center"/>
    </xf>
    <xf numFmtId="0" fontId="4" fillId="6" borderId="0" xfId="0" applyFont="1" applyFill="1" applyAlignment="1">
      <alignment horizontal="center"/>
    </xf>
  </cellXfs>
  <cellStyles count="16">
    <cellStyle name="Comma" xfId="1" builtinId="3"/>
    <cellStyle name="Comma 2" xfId="10"/>
    <cellStyle name="Comma 3" xfId="8"/>
    <cellStyle name="Comma 4" xfId="13"/>
    <cellStyle name="Normal" xfId="0" builtinId="0"/>
    <cellStyle name="Normal 2" xfId="7"/>
    <cellStyle name="Normal 2 2" xfId="3"/>
    <cellStyle name="Normal 2 2 2" xfId="4"/>
    <cellStyle name="Normal 2 2 3" xfId="15"/>
    <cellStyle name="Normal 2 3" xfId="14"/>
    <cellStyle name="Normal 3" xfId="11"/>
    <cellStyle name="Percent" xfId="2" builtinId="5"/>
    <cellStyle name="Percent 2" xfId="6"/>
    <cellStyle name="Percent 2 2" xfId="5"/>
    <cellStyle name="Percent 2 2 2" xfId="9"/>
    <cellStyle name="Percent 3" xfId="12"/>
  </cellStyles>
  <dxfs count="269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'Corporate Ranking Order'!$C$34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'Corporate Ranking Order'!$D$33:$I$33</c:f>
              <c:strCache>
                <c:ptCount val="6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</c:strCache>
            </c:strRef>
          </c:cat>
          <c:val>
            <c:numRef>
              <c:f>'Corporate Ranking Order'!$D$34:$I$34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1"/>
          <c:order val="1"/>
          <c:tx>
            <c:strRef>
              <c:f>'Corporate Ranking Order'!$C$35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'Corporate Ranking Order'!$D$33:$I$33</c:f>
              <c:strCache>
                <c:ptCount val="6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</c:strCache>
            </c:strRef>
          </c:cat>
          <c:val>
            <c:numRef>
              <c:f>'Corporate Ranking Order'!$D$35:$I$35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2"/>
          <c:order val="2"/>
          <c:tx>
            <c:strRef>
              <c:f>'Corporate Ranking Order'!$C$36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'Corporate Ranking Order'!$D$33:$I$33</c:f>
              <c:strCache>
                <c:ptCount val="6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</c:strCache>
            </c:strRef>
          </c:cat>
          <c:val>
            <c:numRef>
              <c:f>'Corporate Ranking Order'!$D$36:$I$36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3"/>
          <c:order val="3"/>
          <c:tx>
            <c:strRef>
              <c:f>'Corporate Ranking Order'!$C$37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'Corporate Ranking Order'!$D$33:$I$33</c:f>
              <c:strCache>
                <c:ptCount val="6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</c:strCache>
            </c:strRef>
          </c:cat>
          <c:val>
            <c:numRef>
              <c:f>'Corporate Ranking Order'!$D$37:$I$37</c:f>
              <c:numCache>
                <c:formatCode>0%</c:formatCode>
                <c:ptCount val="6"/>
                <c:pt idx="0">
                  <c:v>1.3333333333333334E-2</c:v>
                </c:pt>
                <c:pt idx="1">
                  <c:v>0</c:v>
                </c:pt>
                <c:pt idx="2">
                  <c:v>1.4563106796116505E-2</c:v>
                </c:pt>
                <c:pt idx="3">
                  <c:v>6.0483870967741934E-3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4"/>
          <c:order val="4"/>
          <c:tx>
            <c:strRef>
              <c:f>'Corporate Ranking Order'!$C$38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'Corporate Ranking Order'!$D$33:$I$33</c:f>
              <c:strCache>
                <c:ptCount val="6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</c:strCache>
            </c:strRef>
          </c:cat>
          <c:val>
            <c:numRef>
              <c:f>'Corporate Ranking Order'!$D$38:$I$38</c:f>
              <c:numCache>
                <c:formatCode>0%</c:formatCode>
                <c:ptCount val="6"/>
                <c:pt idx="0">
                  <c:v>2.736842105263158E-2</c:v>
                </c:pt>
                <c:pt idx="1">
                  <c:v>6.6844919786096255E-3</c:v>
                </c:pt>
                <c:pt idx="2">
                  <c:v>1.2526096033402923E-2</c:v>
                </c:pt>
                <c:pt idx="3">
                  <c:v>1.1201629327902239E-2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5"/>
          <c:order val="5"/>
          <c:tx>
            <c:strRef>
              <c:f>'Corporate Ranking Order'!$C$39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'Corporate Ranking Order'!$D$33:$I$33</c:f>
              <c:strCache>
                <c:ptCount val="6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</c:strCache>
            </c:strRef>
          </c:cat>
          <c:val>
            <c:numRef>
              <c:f>'Corporate Ranking Order'!$D$39:$I$39</c:f>
              <c:numCache>
                <c:formatCode>0%</c:formatCode>
                <c:ptCount val="6"/>
                <c:pt idx="0">
                  <c:v>0</c:v>
                </c:pt>
                <c:pt idx="1">
                  <c:v>2.3076923076923078E-2</c:v>
                </c:pt>
                <c:pt idx="2">
                  <c:v>2.2321428571428572E-2</c:v>
                </c:pt>
                <c:pt idx="3">
                  <c:v>2.5700934579439252E-2</c:v>
                </c:pt>
                <c:pt idx="4">
                  <c:v>3.9761431411530811E-3</c:v>
                </c:pt>
                <c:pt idx="5">
                  <c:v>4.0420371867421184E-3</c:v>
                </c:pt>
              </c:numCache>
            </c:numRef>
          </c:val>
        </c:ser>
        <c:ser>
          <c:idx val="6"/>
          <c:order val="6"/>
          <c:tx>
            <c:strRef>
              <c:f>'Corporate Ranking Order'!$C$40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'Corporate Ranking Order'!$D$33:$I$33</c:f>
              <c:strCache>
                <c:ptCount val="6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</c:strCache>
            </c:strRef>
          </c:cat>
          <c:val>
            <c:numRef>
              <c:f>'Corporate Ranking Order'!$D$40:$I$40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9.1463414634146339E-2</c:v>
                </c:pt>
                <c:pt idx="4">
                  <c:v>1.1235955056179775E-2</c:v>
                </c:pt>
                <c:pt idx="5">
                  <c:v>9.4043887147335428E-3</c:v>
                </c:pt>
              </c:numCache>
            </c:numRef>
          </c:val>
        </c:ser>
        <c:ser>
          <c:idx val="7"/>
          <c:order val="7"/>
          <c:tx>
            <c:strRef>
              <c:f>'Corporate Ranking Order'!$C$41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'Corporate Ranking Order'!$D$33:$I$33</c:f>
              <c:strCache>
                <c:ptCount val="6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</c:strCache>
            </c:strRef>
          </c:cat>
          <c:val>
            <c:numRef>
              <c:f>'Corporate Ranking Order'!$D$41:$I$41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1.2195121951219513E-2</c:v>
                </c:pt>
                <c:pt idx="4">
                  <c:v>7.9545454545454544E-2</c:v>
                </c:pt>
                <c:pt idx="5">
                  <c:v>9.6774193548387094E-2</c:v>
                </c:pt>
              </c:numCache>
            </c:numRef>
          </c:val>
        </c:ser>
        <c:ser>
          <c:idx val="8"/>
          <c:order val="8"/>
          <c:tx>
            <c:strRef>
              <c:f>'Corporate Ranking Order'!$C$42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'Corporate Ranking Order'!$D$33:$I$33</c:f>
              <c:strCache>
                <c:ptCount val="6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</c:strCache>
            </c:strRef>
          </c:cat>
          <c:val>
            <c:numRef>
              <c:f>'Corporate Ranking Order'!$D$42:$I$42</c:f>
              <c:numCache>
                <c:formatCode>0%</c:formatCode>
                <c:ptCount val="6"/>
                <c:pt idx="0">
                  <c:v>0.18181818181818182</c:v>
                </c:pt>
                <c:pt idx="1">
                  <c:v>0</c:v>
                </c:pt>
                <c:pt idx="2">
                  <c:v>1</c:v>
                </c:pt>
                <c:pt idx="3">
                  <c:v>0.5</c:v>
                </c:pt>
                <c:pt idx="4">
                  <c:v>0.14285714285714285</c:v>
                </c:pt>
                <c:pt idx="5">
                  <c:v>7.6923076923076927E-2</c:v>
                </c:pt>
              </c:numCache>
            </c:numRef>
          </c:val>
        </c:ser>
        <c:ser>
          <c:idx val="9"/>
          <c:order val="9"/>
          <c:tx>
            <c:strRef>
              <c:f>'Corporate Ranking Order'!$C$43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'Corporate Ranking Order'!$D$33:$I$33</c:f>
              <c:strCache>
                <c:ptCount val="6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</c:strCache>
            </c:strRef>
          </c:cat>
          <c:val>
            <c:numRef>
              <c:f>'Corporate Ranking Order'!$D$43:$I$43</c:f>
              <c:numCache>
                <c:formatCode>0%</c:formatCode>
                <c:ptCount val="6"/>
                <c:pt idx="0">
                  <c:v>0.25</c:v>
                </c:pt>
                <c:pt idx="1">
                  <c:v>0.8571428571428571</c:v>
                </c:pt>
                <c:pt idx="2">
                  <c:v>0.33333333333333331</c:v>
                </c:pt>
                <c:pt idx="3">
                  <c:v>0</c:v>
                </c:pt>
                <c:pt idx="4">
                  <c:v>0.2</c:v>
                </c:pt>
                <c:pt idx="5">
                  <c:v>0.15384615384615385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5583616"/>
        <c:axId val="425584176"/>
      </c:barChart>
      <c:catAx>
        <c:axId val="42558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584176"/>
        <c:crosses val="autoZero"/>
        <c:auto val="1"/>
        <c:lblAlgn val="ctr"/>
        <c:lblOffset val="100"/>
        <c:noMultiLvlLbl val="0"/>
      </c:catAx>
      <c:valAx>
        <c:axId val="4255841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58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'SME Ranking Order'!$C$34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'SME Ranking Order'!$D$33:$I$33</c:f>
              <c:strCache>
                <c:ptCount val="6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</c:strCache>
            </c:strRef>
          </c:cat>
          <c:val>
            <c:numRef>
              <c:f>'SME Ranking Order'!$D$34:$I$34</c:f>
              <c:numCache>
                <c:formatCode>0%</c:formatCode>
                <c:ptCount val="6"/>
                <c:pt idx="0">
                  <c:v>0</c:v>
                </c:pt>
                <c:pt idx="1">
                  <c:v>4.0733197556008143E-3</c:v>
                </c:pt>
                <c:pt idx="2">
                  <c:v>3.2310177705977385E-3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1"/>
          <c:order val="1"/>
          <c:tx>
            <c:strRef>
              <c:f>'SME Ranking Order'!$C$35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'SME Ranking Order'!$D$33:$I$33</c:f>
              <c:strCache>
                <c:ptCount val="6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</c:strCache>
            </c:strRef>
          </c:cat>
          <c:val>
            <c:numRef>
              <c:f>'SME Ranking Order'!$D$35:$I$35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2"/>
          <c:order val="2"/>
          <c:tx>
            <c:strRef>
              <c:f>'SME Ranking Order'!$C$36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'SME Ranking Order'!$D$33:$I$33</c:f>
              <c:strCache>
                <c:ptCount val="6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</c:strCache>
            </c:strRef>
          </c:cat>
          <c:val>
            <c:numRef>
              <c:f>'SME Ranking Order'!$D$36:$I$36</c:f>
              <c:numCache>
                <c:formatCode>0%</c:formatCode>
                <c:ptCount val="6"/>
                <c:pt idx="0">
                  <c:v>0.125</c:v>
                </c:pt>
                <c:pt idx="1">
                  <c:v>4.7619047619047616E-2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3"/>
          <c:order val="3"/>
          <c:tx>
            <c:strRef>
              <c:f>'SME Ranking Order'!$C$37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'SME Ranking Order'!$D$33:$I$33</c:f>
              <c:strCache>
                <c:ptCount val="6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</c:strCache>
            </c:strRef>
          </c:cat>
          <c:val>
            <c:numRef>
              <c:f>'SME Ranking Order'!$D$37:$I$37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3.717472118959108E-2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4"/>
          <c:order val="4"/>
          <c:tx>
            <c:strRef>
              <c:f>'SME Ranking Order'!$C$38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'SME Ranking Order'!$D$33:$I$33</c:f>
              <c:strCache>
                <c:ptCount val="6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</c:strCache>
            </c:strRef>
          </c:cat>
          <c:val>
            <c:numRef>
              <c:f>'SME Ranking Order'!$D$38:$I$38</c:f>
              <c:numCache>
                <c:formatCode>0%</c:formatCode>
                <c:ptCount val="6"/>
                <c:pt idx="0">
                  <c:v>1.4423076923076924E-2</c:v>
                </c:pt>
                <c:pt idx="1">
                  <c:v>1.6241299303944315E-2</c:v>
                </c:pt>
                <c:pt idx="2">
                  <c:v>1.3836477987421384E-2</c:v>
                </c:pt>
                <c:pt idx="3">
                  <c:v>8.9108910891089101E-3</c:v>
                </c:pt>
                <c:pt idx="4">
                  <c:v>4.10958904109589E-3</c:v>
                </c:pt>
                <c:pt idx="5">
                  <c:v>0</c:v>
                </c:pt>
              </c:numCache>
            </c:numRef>
          </c:val>
        </c:ser>
        <c:ser>
          <c:idx val="5"/>
          <c:order val="5"/>
          <c:tx>
            <c:strRef>
              <c:f>'SME Ranking Order'!$C$39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'SME Ranking Order'!$D$33:$I$33</c:f>
              <c:strCache>
                <c:ptCount val="6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</c:strCache>
            </c:strRef>
          </c:cat>
          <c:val>
            <c:numRef>
              <c:f>'SME Ranking Order'!$D$39:$I$39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2.2727272727272728E-2</c:v>
                </c:pt>
                <c:pt idx="4">
                  <c:v>8.814102564102564E-3</c:v>
                </c:pt>
                <c:pt idx="5">
                  <c:v>4.5016077170418004E-3</c:v>
                </c:pt>
              </c:numCache>
            </c:numRef>
          </c:val>
        </c:ser>
        <c:ser>
          <c:idx val="6"/>
          <c:order val="6"/>
          <c:tx>
            <c:strRef>
              <c:f>'SME Ranking Order'!$C$40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'SME Ranking Order'!$D$33:$I$33</c:f>
              <c:strCache>
                <c:ptCount val="6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</c:strCache>
            </c:strRef>
          </c:cat>
          <c:val>
            <c:numRef>
              <c:f>'SME Ranking Order'!$D$40:$I$40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0.13043478260869565</c:v>
                </c:pt>
                <c:pt idx="4">
                  <c:v>0.11538461538461539</c:v>
                </c:pt>
                <c:pt idx="5">
                  <c:v>2.8409090909090908E-2</c:v>
                </c:pt>
              </c:numCache>
            </c:numRef>
          </c:val>
        </c:ser>
        <c:ser>
          <c:idx val="7"/>
          <c:order val="7"/>
          <c:tx>
            <c:strRef>
              <c:f>'SME Ranking Order'!$C$41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'SME Ranking Order'!$D$33:$I$33</c:f>
              <c:strCache>
                <c:ptCount val="6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</c:strCache>
            </c:strRef>
          </c:cat>
          <c:val>
            <c:numRef>
              <c:f>'SME Ranking Order'!$D$41:$I$41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0.10256410256410256</c:v>
                </c:pt>
                <c:pt idx="4">
                  <c:v>0.14492753623188406</c:v>
                </c:pt>
                <c:pt idx="5">
                  <c:v>1.0416666666666666E-2</c:v>
                </c:pt>
              </c:numCache>
            </c:numRef>
          </c:val>
        </c:ser>
        <c:ser>
          <c:idx val="8"/>
          <c:order val="8"/>
          <c:tx>
            <c:strRef>
              <c:f>'SME Ranking Order'!$C$42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'SME Ranking Order'!$D$33:$I$33</c:f>
              <c:strCache>
                <c:ptCount val="6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</c:strCache>
            </c:strRef>
          </c:cat>
          <c:val>
            <c:numRef>
              <c:f>'SME Ranking Order'!$D$42:$I$42</c:f>
              <c:numCache>
                <c:formatCode>0%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0.72727272727272729</c:v>
                </c:pt>
                <c:pt idx="4">
                  <c:v>0.24</c:v>
                </c:pt>
                <c:pt idx="5">
                  <c:v>0.15</c:v>
                </c:pt>
              </c:numCache>
            </c:numRef>
          </c:val>
        </c:ser>
        <c:ser>
          <c:idx val="9"/>
          <c:order val="9"/>
          <c:tx>
            <c:strRef>
              <c:f>'SME Ranking Order'!$C$43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'SME Ranking Order'!$D$33:$I$33</c:f>
              <c:strCache>
                <c:ptCount val="6"/>
                <c:pt idx="0">
                  <c:v>2015-16</c:v>
                </c:pt>
                <c:pt idx="1">
                  <c:v>2016-17</c:v>
                </c:pt>
                <c:pt idx="2">
                  <c:v>2017-18</c:v>
                </c:pt>
                <c:pt idx="3">
                  <c:v>2018-19</c:v>
                </c:pt>
                <c:pt idx="4">
                  <c:v>2019-20</c:v>
                </c:pt>
                <c:pt idx="5">
                  <c:v>2020-21</c:v>
                </c:pt>
              </c:strCache>
            </c:strRef>
          </c:cat>
          <c:val>
            <c:numRef>
              <c:f>'SME Ranking Order'!$D$43:$I$43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6.6666666666666666E-2</c:v>
                </c:pt>
                <c:pt idx="5">
                  <c:v>0.17391304347826086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5592016"/>
        <c:axId val="425592576"/>
      </c:barChart>
      <c:catAx>
        <c:axId val="42559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592576"/>
        <c:crosses val="autoZero"/>
        <c:auto val="1"/>
        <c:lblAlgn val="ctr"/>
        <c:lblOffset val="100"/>
        <c:noMultiLvlLbl val="0"/>
      </c:catAx>
      <c:valAx>
        <c:axId val="4255925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59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'Corporate PSI | Performing'!$K$7:$K$8</c:f>
              <c:strCache>
                <c:ptCount val="2"/>
                <c:pt idx="0">
                  <c:v>Actual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'Corporate PSI | Performing'!$C$9:$C$18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'Corporate PSI | Performing'!$K$9:$K$19</c:f>
              <c:numCache>
                <c:formatCode>0%</c:formatCode>
                <c:ptCount val="11"/>
                <c:pt idx="0">
                  <c:v>4.3537230435372304E-2</c:v>
                </c:pt>
                <c:pt idx="1">
                  <c:v>2.3463990234639902E-2</c:v>
                </c:pt>
                <c:pt idx="2">
                  <c:v>7.2562050725620511E-2</c:v>
                </c:pt>
                <c:pt idx="3">
                  <c:v>0.2731588227315882</c:v>
                </c:pt>
                <c:pt idx="4">
                  <c:v>0.42343686423436866</c:v>
                </c:pt>
                <c:pt idx="5">
                  <c:v>0.11189475111894751</c:v>
                </c:pt>
                <c:pt idx="6">
                  <c:v>3.3500610335006106E-2</c:v>
                </c:pt>
                <c:pt idx="7">
                  <c:v>1.3156110131561101E-2</c:v>
                </c:pt>
                <c:pt idx="8">
                  <c:v>2.9838600298386004E-3</c:v>
                </c:pt>
                <c:pt idx="9">
                  <c:v>2.3057100230571004E-3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'Corporate PSI | Performing'!$M$7:$M$8</c:f>
              <c:strCache>
                <c:ptCount val="2"/>
                <c:pt idx="0">
                  <c:v>Expected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'Corporate PSI | Performing'!$C$9:$C$18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'Corporate PSI | Performing'!$M$9:$M$18</c:f>
              <c:numCache>
                <c:formatCode>0%</c:formatCode>
                <c:ptCount val="10"/>
                <c:pt idx="0">
                  <c:v>2.1828103683492497E-2</c:v>
                </c:pt>
                <c:pt idx="1">
                  <c:v>2.9234067433248881E-3</c:v>
                </c:pt>
                <c:pt idx="2">
                  <c:v>3.8199181446111868E-2</c:v>
                </c:pt>
                <c:pt idx="3">
                  <c:v>7.6983044240888712E-2</c:v>
                </c:pt>
                <c:pt idx="4">
                  <c:v>0.26486065094523487</c:v>
                </c:pt>
                <c:pt idx="5">
                  <c:v>0.43539271097251997</c:v>
                </c:pt>
                <c:pt idx="6">
                  <c:v>0.113038394075229</c:v>
                </c:pt>
                <c:pt idx="7">
                  <c:v>3.2157474176573768E-2</c:v>
                </c:pt>
                <c:pt idx="8">
                  <c:v>9.3549015786396419E-3</c:v>
                </c:pt>
                <c:pt idx="9">
                  <c:v>5.2621321379847982E-3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5595936"/>
        <c:axId val="425973568"/>
      </c:lineChart>
      <c:catAx>
        <c:axId val="42559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973568"/>
        <c:crosses val="autoZero"/>
        <c:auto val="1"/>
        <c:lblAlgn val="ctr"/>
        <c:lblOffset val="100"/>
        <c:noMultiLvlLbl val="0"/>
      </c:catAx>
      <c:valAx>
        <c:axId val="42597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59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91727883279295974"/>
          <c:w val="1"/>
          <c:h val="8.27211672070403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'SME PSI | Performing'!$K$7:$K$8</c:f>
              <c:strCache>
                <c:ptCount val="2"/>
                <c:pt idx="0">
                  <c:v>Actual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'SME PSI | Performing'!$C$9:$C$18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'SME PSI | Performing'!$K$9:$K$19</c:f>
              <c:numCache>
                <c:formatCode>0%</c:formatCode>
                <c:ptCount val="11"/>
                <c:pt idx="0">
                  <c:v>0.34099553497602114</c:v>
                </c:pt>
                <c:pt idx="1">
                  <c:v>6.9455928559616336E-3</c:v>
                </c:pt>
                <c:pt idx="2">
                  <c:v>3.1420539110302632E-2</c:v>
                </c:pt>
                <c:pt idx="3">
                  <c:v>0.13213163552174631</c:v>
                </c:pt>
                <c:pt idx="4">
                  <c:v>0.39920621795931865</c:v>
                </c:pt>
                <c:pt idx="5">
                  <c:v>6.7802215974863564E-2</c:v>
                </c:pt>
                <c:pt idx="6">
                  <c:v>1.4718042004299653E-2</c:v>
                </c:pt>
                <c:pt idx="7">
                  <c:v>5.7879940466346947E-3</c:v>
                </c:pt>
                <c:pt idx="8">
                  <c:v>4.9611377542583103E-4</c:v>
                </c:pt>
                <c:pt idx="9">
                  <c:v>4.9611377542583103E-4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'SME PSI | Performing'!$M$7:$M$8</c:f>
              <c:strCache>
                <c:ptCount val="2"/>
                <c:pt idx="0">
                  <c:v>Expected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'SME PSI | Performing'!$C$9:$C$18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'SME PSI | Performing'!$M$9:$M$18</c:f>
              <c:numCache>
                <c:formatCode>0%</c:formatCode>
                <c:ptCount val="10"/>
                <c:pt idx="0">
                  <c:v>9.0127437432826654E-2</c:v>
                </c:pt>
                <c:pt idx="1">
                  <c:v>3.0707815138952864E-4</c:v>
                </c:pt>
                <c:pt idx="2">
                  <c:v>0.22078919084907109</c:v>
                </c:pt>
                <c:pt idx="3">
                  <c:v>1.8271150007676953E-2</c:v>
                </c:pt>
                <c:pt idx="4">
                  <c:v>0.16474742822048211</c:v>
                </c:pt>
                <c:pt idx="5">
                  <c:v>0.42760632580991864</c:v>
                </c:pt>
                <c:pt idx="6">
                  <c:v>4.3912175648702596E-2</c:v>
                </c:pt>
                <c:pt idx="7">
                  <c:v>2.3645017656993703E-2</c:v>
                </c:pt>
                <c:pt idx="8">
                  <c:v>5.5274067250115156E-3</c:v>
                </c:pt>
                <c:pt idx="9">
                  <c:v>5.0667894979272224E-3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5976928"/>
        <c:axId val="425977488"/>
      </c:lineChart>
      <c:catAx>
        <c:axId val="42597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977488"/>
        <c:crosses val="autoZero"/>
        <c:auto val="1"/>
        <c:lblAlgn val="ctr"/>
        <c:lblOffset val="100"/>
        <c:noMultiLvlLbl val="0"/>
      </c:catAx>
      <c:valAx>
        <c:axId val="42597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97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91727883279295974"/>
          <c:w val="1"/>
          <c:h val="8.27211672070403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'Corporate PSI | Default'!$K$7:$K$8</c:f>
              <c:strCache>
                <c:ptCount val="2"/>
                <c:pt idx="0">
                  <c:v>Actual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'Corporate PSI | Default'!$C$9:$C$18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'Corporate PSI | Default'!$K$9:$K$19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0.15044247787610621</c:v>
                </c:pt>
                <c:pt idx="4">
                  <c:v>0.36283185840707965</c:v>
                </c:pt>
                <c:pt idx="5">
                  <c:v>0.16814159292035399</c:v>
                </c:pt>
                <c:pt idx="6">
                  <c:v>0.13274336283185842</c:v>
                </c:pt>
                <c:pt idx="7">
                  <c:v>8.8495575221238937E-3</c:v>
                </c:pt>
                <c:pt idx="8">
                  <c:v>9.7345132743362831E-2</c:v>
                </c:pt>
                <c:pt idx="9">
                  <c:v>7.9646017699115043E-2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'Corporate PSI | Default'!$M$7:$M$8</c:f>
              <c:strCache>
                <c:ptCount val="2"/>
                <c:pt idx="0">
                  <c:v>Expected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'Corporate PSI | Default'!$C$9:$C$18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'Corporate PSI | Default'!$M$9:$M$18</c:f>
              <c:numCache>
                <c:formatCode>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0.20930232558139536</c:v>
                </c:pt>
                <c:pt idx="6">
                  <c:v>0.13953488372093023</c:v>
                </c:pt>
                <c:pt idx="7">
                  <c:v>0.37209302325581395</c:v>
                </c:pt>
                <c:pt idx="8">
                  <c:v>0.13953488372093023</c:v>
                </c:pt>
                <c:pt idx="9">
                  <c:v>0.13953488372093023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5980848"/>
        <c:axId val="425981408"/>
      </c:lineChart>
      <c:catAx>
        <c:axId val="42598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981408"/>
        <c:crosses val="autoZero"/>
        <c:auto val="1"/>
        <c:lblAlgn val="ctr"/>
        <c:lblOffset val="100"/>
        <c:noMultiLvlLbl val="0"/>
      </c:catAx>
      <c:valAx>
        <c:axId val="42598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98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91727883279295974"/>
          <c:w val="1"/>
          <c:h val="8.27211672070403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'SME PSI | Default'!$K$7:$K$8</c:f>
              <c:strCache>
                <c:ptCount val="2"/>
                <c:pt idx="0">
                  <c:v>Actual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'SME PSI | Default'!$C$9:$C$18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'SME PSI | Default'!$K$9:$K$19</c:f>
              <c:numCache>
                <c:formatCode>0%</c:formatCode>
                <c:ptCount val="11"/>
                <c:pt idx="0">
                  <c:v>5.3333333333333337E-2</c:v>
                </c:pt>
                <c:pt idx="1">
                  <c:v>0</c:v>
                </c:pt>
                <c:pt idx="2">
                  <c:v>2.6666666666666668E-2</c:v>
                </c:pt>
                <c:pt idx="3">
                  <c:v>0.13333333333333333</c:v>
                </c:pt>
                <c:pt idx="4">
                  <c:v>0.4</c:v>
                </c:pt>
                <c:pt idx="5">
                  <c:v>0.08</c:v>
                </c:pt>
                <c:pt idx="6">
                  <c:v>0.12</c:v>
                </c:pt>
                <c:pt idx="7">
                  <c:v>5.3333333333333337E-2</c:v>
                </c:pt>
                <c:pt idx="8">
                  <c:v>0.13333333333333333</c:v>
                </c:pt>
                <c:pt idx="9">
                  <c:v>0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'SME PSI | Default'!$M$7:$M$8</c:f>
              <c:strCache>
                <c:ptCount val="2"/>
                <c:pt idx="0">
                  <c:v>Expected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'SME PSI | Default'!$C$9:$C$18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'SME PSI | Default'!$M$9:$M$18</c:f>
              <c:numCache>
                <c:formatCode>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4.5454545454545456E-2</c:v>
                </c:pt>
                <c:pt idx="5">
                  <c:v>0.27272727272727271</c:v>
                </c:pt>
                <c:pt idx="6">
                  <c:v>0.30303030303030304</c:v>
                </c:pt>
                <c:pt idx="7">
                  <c:v>0.16666666666666666</c:v>
                </c:pt>
                <c:pt idx="8">
                  <c:v>0.13636363636363635</c:v>
                </c:pt>
                <c:pt idx="9">
                  <c:v>7.575757575757576E-2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5984768"/>
        <c:axId val="425985328"/>
      </c:lineChart>
      <c:catAx>
        <c:axId val="42598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985328"/>
        <c:crosses val="autoZero"/>
        <c:auto val="1"/>
        <c:lblAlgn val="ctr"/>
        <c:lblOffset val="100"/>
        <c:noMultiLvlLbl val="0"/>
      </c:catAx>
      <c:valAx>
        <c:axId val="42598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98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91727883279295974"/>
          <c:w val="1"/>
          <c:h val="8.27211672070403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'Transition Matrix Corporate'!$EI$8</c:f>
          <c:strCache>
            <c:ptCount val="1"/>
            <c:pt idx="0">
              <c:v>Commulative PD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20133924567007E-2"/>
          <c:y val="2.5428331875182269E-2"/>
          <c:w val="0.95896651105833164"/>
          <c:h val="0.78165099154272377"/>
        </c:manualLayout>
      </c:layout>
      <c:lineChart>
        <c:grouping val="standard"/>
        <c:varyColors val="0"/>
        <c:ser>
          <c:idx val="0"/>
          <c:order val="0"/>
          <c:tx>
            <c:strRef>
              <c:f>'Transition Matrix Corporate'!$EI$10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Corporate'!$EJ$10:$EX$10</c:f>
              <c:numCache>
                <c:formatCode>0%</c:formatCode>
                <c:ptCount val="15"/>
                <c:pt idx="0">
                  <c:v>0</c:v>
                </c:pt>
                <c:pt idx="1">
                  <c:v>1.9334684995332538E-3</c:v>
                </c:pt>
                <c:pt idx="2">
                  <c:v>5.9870914555828084E-3</c:v>
                </c:pt>
                <c:pt idx="3">
                  <c:v>1.2028776036586572E-2</c:v>
                </c:pt>
                <c:pt idx="4">
                  <c:v>1.9842965267929225E-2</c:v>
                </c:pt>
                <c:pt idx="5">
                  <c:v>2.9190447228340848E-2</c:v>
                </c:pt>
                <c:pt idx="6">
                  <c:v>3.9830264126925988E-2</c:v>
                </c:pt>
                <c:pt idx="7">
                  <c:v>5.1530997136192025E-2</c:v>
                </c:pt>
                <c:pt idx="8">
                  <c:v>6.4077458273600632E-2</c:v>
                </c:pt>
                <c:pt idx="9">
                  <c:v>7.7274490513199706E-2</c:v>
                </c:pt>
                <c:pt idx="10">
                  <c:v>9.0948677078816043E-2</c:v>
                </c:pt>
                <c:pt idx="11">
                  <c:v>0.10494854532033771</c:v>
                </c:pt>
                <c:pt idx="12">
                  <c:v>0.11914374609825851</c:v>
                </c:pt>
                <c:pt idx="13">
                  <c:v>0.13342359332098322</c:v>
                </c:pt>
                <c:pt idx="14">
                  <c:v>0.14769525485999641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'Transition Matrix Corporate'!$EI$11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Corporate'!$EJ$11:$EX$11</c:f>
              <c:numCache>
                <c:formatCode>0%</c:formatCode>
                <c:ptCount val="15"/>
                <c:pt idx="0">
                  <c:v>0</c:v>
                </c:pt>
                <c:pt idx="1">
                  <c:v>2.4418617435841639E-3</c:v>
                </c:pt>
                <c:pt idx="2">
                  <c:v>7.6479775806516338E-3</c:v>
                </c:pt>
                <c:pt idx="3">
                  <c:v>1.5434942761350341E-2</c:v>
                </c:pt>
                <c:pt idx="4">
                  <c:v>2.5439534613772359E-2</c:v>
                </c:pt>
                <c:pt idx="5">
                  <c:v>3.7241259261413709E-2</c:v>
                </c:pt>
                <c:pt idx="6">
                  <c:v>5.0424556604388757E-2</c:v>
                </c:pt>
                <c:pt idx="7">
                  <c:v>6.4611274078129166E-2</c:v>
                </c:pt>
                <c:pt idx="8">
                  <c:v>7.9475141044583836E-2</c:v>
                </c:pt>
                <c:pt idx="9">
                  <c:v>9.4745290047448527E-2</c:v>
                </c:pt>
                <c:pt idx="10">
                  <c:v>0.11020355698324807</c:v>
                </c:pt>
                <c:pt idx="11">
                  <c:v>0.12567867562077237</c:v>
                </c:pt>
                <c:pt idx="12">
                  <c:v>0.14103931336632469</c:v>
                </c:pt>
                <c:pt idx="13">
                  <c:v>0.15618708406477463</c:v>
                </c:pt>
                <c:pt idx="14">
                  <c:v>0.17105013780572076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'Transition Matrix Corporate'!$EI$12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Corporate'!$EJ$12:$EX$12</c:f>
              <c:numCache>
                <c:formatCode>0%</c:formatCode>
                <c:ptCount val="15"/>
                <c:pt idx="0">
                  <c:v>0</c:v>
                </c:pt>
                <c:pt idx="1">
                  <c:v>4.5057495739761547E-3</c:v>
                </c:pt>
                <c:pt idx="2">
                  <c:v>1.2839997082703855E-2</c:v>
                </c:pt>
                <c:pt idx="3">
                  <c:v>2.4063396823096453E-2</c:v>
                </c:pt>
                <c:pt idx="4">
                  <c:v>3.7361018983897334E-2</c:v>
                </c:pt>
                <c:pt idx="5">
                  <c:v>5.207760461491584E-2</c:v>
                </c:pt>
                <c:pt idx="6">
                  <c:v>6.7701780901497727E-2</c:v>
                </c:pt>
                <c:pt idx="7">
                  <c:v>8.38429736154849E-2</c:v>
                </c:pt>
                <c:pt idx="8">
                  <c:v>0.10020853532225608</c:v>
                </c:pt>
                <c:pt idx="9">
                  <c:v>0.11658317506302926</c:v>
                </c:pt>
                <c:pt idx="10">
                  <c:v>0.13281145088540183</c:v>
                </c:pt>
                <c:pt idx="11">
                  <c:v>0.14878344625294493</c:v>
                </c:pt>
                <c:pt idx="12">
                  <c:v>0.16442339271512396</c:v>
                </c:pt>
                <c:pt idx="13">
                  <c:v>0.17968083362446757</c:v>
                </c:pt>
                <c:pt idx="14">
                  <c:v>0.19452387915627628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'Transition Matrix Corporate'!$EI$13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Corporate'!$EJ$13:$EX$13</c:f>
              <c:numCache>
                <c:formatCode>0%</c:formatCode>
                <c:ptCount val="15"/>
                <c:pt idx="0">
                  <c:v>9.0170877262069696E-3</c:v>
                </c:pt>
                <c:pt idx="1">
                  <c:v>2.1263150195820202E-2</c:v>
                </c:pt>
                <c:pt idx="2">
                  <c:v>3.5571926732713519E-2</c:v>
                </c:pt>
                <c:pt idx="3">
                  <c:v>5.1213009360118966E-2</c:v>
                </c:pt>
                <c:pt idx="4">
                  <c:v>6.763647875501011E-2</c:v>
                </c:pt>
                <c:pt idx="5">
                  <c:v>8.4434980468740095E-2</c:v>
                </c:pt>
                <c:pt idx="6">
                  <c:v>0.10131712522574896</c:v>
                </c:pt>
                <c:pt idx="7">
                  <c:v>0.11808041256514205</c:v>
                </c:pt>
                <c:pt idx="8">
                  <c:v>0.13458764989391189</c:v>
                </c:pt>
                <c:pt idx="9">
                  <c:v>0.15074842083287834</c:v>
                </c:pt>
                <c:pt idx="10">
                  <c:v>0.16650528986009439</c:v>
                </c:pt>
                <c:pt idx="11">
                  <c:v>0.18182382830064167</c:v>
                </c:pt>
                <c:pt idx="12">
                  <c:v>0.19668552123293784</c:v>
                </c:pt>
                <c:pt idx="13">
                  <c:v>0.21108277267598033</c:v>
                </c:pt>
                <c:pt idx="14">
                  <c:v>0.2250154103416506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'Transition Matrix Corporate'!$EI$14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Corporate'!$EJ$14:$EX$14</c:f>
              <c:numCache>
                <c:formatCode>0%</c:formatCode>
                <c:ptCount val="15"/>
                <c:pt idx="0">
                  <c:v>1.5557774551810125E-2</c:v>
                </c:pt>
                <c:pt idx="1">
                  <c:v>3.3057897674921316E-2</c:v>
                </c:pt>
                <c:pt idx="2">
                  <c:v>5.115003441324225E-2</c:v>
                </c:pt>
                <c:pt idx="3">
                  <c:v>6.9362526235719479E-2</c:v>
                </c:pt>
                <c:pt idx="4">
                  <c:v>8.7442941916603761E-2</c:v>
                </c:pt>
                <c:pt idx="5">
                  <c:v>0.105232236665707</c:v>
                </c:pt>
                <c:pt idx="6">
                  <c:v>0.12262866481198123</c:v>
                </c:pt>
                <c:pt idx="7">
                  <c:v>0.1395696838350905</c:v>
                </c:pt>
                <c:pt idx="8">
                  <c:v>0.1560197872706123</c:v>
                </c:pt>
                <c:pt idx="9">
                  <c:v>0.17196181288637688</c:v>
                </c:pt>
                <c:pt idx="10">
                  <c:v>0.18739079387697991</c:v>
                </c:pt>
                <c:pt idx="11">
                  <c:v>0.20230970070629045</c:v>
                </c:pt>
                <c:pt idx="12">
                  <c:v>0.21672654902600136</c:v>
                </c:pt>
                <c:pt idx="13">
                  <c:v>0.23065246588055638</c:v>
                </c:pt>
                <c:pt idx="14">
                  <c:v>0.24410041264781254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'Transition Matrix Corporate'!$EI$15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Corporate'!$EJ$15:$EX$15</c:f>
              <c:numCache>
                <c:formatCode>0%</c:formatCode>
                <c:ptCount val="15"/>
                <c:pt idx="0">
                  <c:v>1.7306659914075154E-2</c:v>
                </c:pt>
                <c:pt idx="1">
                  <c:v>3.7705833786781877E-2</c:v>
                </c:pt>
                <c:pt idx="2">
                  <c:v>5.8403686192869758E-2</c:v>
                </c:pt>
                <c:pt idx="3">
                  <c:v>7.8596961626685613E-2</c:v>
                </c:pt>
                <c:pt idx="4">
                  <c:v>9.8040336760934182E-2</c:v>
                </c:pt>
                <c:pt idx="5">
                  <c:v>0.1166854234379595</c:v>
                </c:pt>
                <c:pt idx="6">
                  <c:v>0.13455633864336672</c:v>
                </c:pt>
                <c:pt idx="7">
                  <c:v>0.15169976819579525</c:v>
                </c:pt>
                <c:pt idx="8">
                  <c:v>0.16816499196653348</c:v>
                </c:pt>
                <c:pt idx="9">
                  <c:v>0.18399685000453664</c:v>
                </c:pt>
                <c:pt idx="10">
                  <c:v>0.19923412480962854</c:v>
                </c:pt>
                <c:pt idx="11">
                  <c:v>0.21390996086519568</c:v>
                </c:pt>
                <c:pt idx="12">
                  <c:v>0.2280528691210352</c:v>
                </c:pt>
                <c:pt idx="13">
                  <c:v>0.24168774630549711</c:v>
                </c:pt>
                <c:pt idx="14">
                  <c:v>0.25483672446727079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'Transition Matrix Corporate'!$EI$16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Corporate'!$EJ$16:$EX$16</c:f>
              <c:numCache>
                <c:formatCode>0%</c:formatCode>
                <c:ptCount val="15"/>
                <c:pt idx="0">
                  <c:v>2.4274709883953582E-2</c:v>
                </c:pt>
                <c:pt idx="1">
                  <c:v>5.0489236266369864E-2</c:v>
                </c:pt>
                <c:pt idx="2">
                  <c:v>7.4286859795979113E-2</c:v>
                </c:pt>
                <c:pt idx="3">
                  <c:v>9.5671723395421668E-2</c:v>
                </c:pt>
                <c:pt idx="4">
                  <c:v>0.11523007482252207</c:v>
                </c:pt>
                <c:pt idx="5">
                  <c:v>0.1334462759116179</c:v>
                </c:pt>
                <c:pt idx="6">
                  <c:v>0.15063927835542817</c:v>
                </c:pt>
                <c:pt idx="7">
                  <c:v>0.1670068764256723</c:v>
                </c:pt>
                <c:pt idx="8">
                  <c:v>0.18267155603910207</c:v>
                </c:pt>
                <c:pt idx="9">
                  <c:v>0.19771163209554948</c:v>
                </c:pt>
                <c:pt idx="10">
                  <c:v>0.21217996515759785</c:v>
                </c:pt>
                <c:pt idx="11">
                  <c:v>0.2261146835583823</c:v>
                </c:pt>
                <c:pt idx="12">
                  <c:v>0.23954522285606408</c:v>
                </c:pt>
                <c:pt idx="13">
                  <c:v>0.25249572812997556</c:v>
                </c:pt>
                <c:pt idx="14">
                  <c:v>0.2649869911538193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'Transition Matrix Corporate'!$EI$17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Corporate'!$EJ$17:$EX$17</c:f>
              <c:numCache>
                <c:formatCode>0%</c:formatCode>
                <c:ptCount val="15"/>
                <c:pt idx="0">
                  <c:v>2.6041666666666665E-3</c:v>
                </c:pt>
                <c:pt idx="1">
                  <c:v>1.1681981905329722E-2</c:v>
                </c:pt>
                <c:pt idx="2">
                  <c:v>2.1979254012267649E-2</c:v>
                </c:pt>
                <c:pt idx="3">
                  <c:v>3.213942412371272E-2</c:v>
                </c:pt>
                <c:pt idx="4">
                  <c:v>4.179396738032666E-2</c:v>
                </c:pt>
                <c:pt idx="5">
                  <c:v>5.0874489772488894E-2</c:v>
                </c:pt>
                <c:pt idx="6">
                  <c:v>5.940963370555704E-2</c:v>
                </c:pt>
                <c:pt idx="7">
                  <c:v>6.7455191318841493E-2</c:v>
                </c:pt>
                <c:pt idx="8">
                  <c:v>7.5068852224960944E-2</c:v>
                </c:pt>
                <c:pt idx="9">
                  <c:v>8.2301723070765012E-2</c:v>
                </c:pt>
                <c:pt idx="10">
                  <c:v>8.9196377726090847E-2</c:v>
                </c:pt>
                <c:pt idx="11">
                  <c:v>9.5787354276929887E-2</c:v>
                </c:pt>
                <c:pt idx="12">
                  <c:v>0.10210242411310128</c:v>
                </c:pt>
                <c:pt idx="13">
                  <c:v>0.1081639583326815</c:v>
                </c:pt>
                <c:pt idx="14">
                  <c:v>0.11399014229525688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'Transition Matrix Corporate'!$EI$18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Corporate'!$EJ$18:$EX$18</c:f>
              <c:numCache>
                <c:formatCode>0%</c:formatCode>
                <c:ptCount val="15"/>
                <c:pt idx="0">
                  <c:v>0.29166666666666663</c:v>
                </c:pt>
                <c:pt idx="1">
                  <c:v>0.33872342918551718</c:v>
                </c:pt>
                <c:pt idx="2">
                  <c:v>0.34964968907076266</c:v>
                </c:pt>
                <c:pt idx="3">
                  <c:v>0.3554454230026497</c:v>
                </c:pt>
                <c:pt idx="4">
                  <c:v>0.36051197782563477</c:v>
                </c:pt>
                <c:pt idx="5">
                  <c:v>0.36538758975722313</c:v>
                </c:pt>
                <c:pt idx="6">
                  <c:v>0.37010317618714028</c:v>
                </c:pt>
                <c:pt idx="7">
                  <c:v>0.37464734119440768</c:v>
                </c:pt>
                <c:pt idx="8">
                  <c:v>0.37901712066714555</c:v>
                </c:pt>
                <c:pt idx="9">
                  <c:v>0.38321684395033778</c:v>
                </c:pt>
                <c:pt idx="10">
                  <c:v>0.3872540265502995</c:v>
                </c:pt>
                <c:pt idx="11">
                  <c:v>0.39113703037228859</c:v>
                </c:pt>
                <c:pt idx="12">
                  <c:v>0.39487400674444345</c:v>
                </c:pt>
                <c:pt idx="13">
                  <c:v>0.39847249710504051</c:v>
                </c:pt>
                <c:pt idx="14">
                  <c:v>0.4019393386767276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'Transition Matrix Corporate'!$EI$19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Corporate'!$EJ$19:$EX$19</c:f>
              <c:numCache>
                <c:formatCode>0%</c:formatCode>
                <c:ptCount val="15"/>
                <c:pt idx="0">
                  <c:v>0.375</c:v>
                </c:pt>
                <c:pt idx="1">
                  <c:v>0.5186965274260803</c:v>
                </c:pt>
                <c:pt idx="2">
                  <c:v>0.57312869257518495</c:v>
                </c:pt>
                <c:pt idx="3">
                  <c:v>0.5942793963462224</c:v>
                </c:pt>
                <c:pt idx="4">
                  <c:v>0.60316306798183872</c:v>
                </c:pt>
                <c:pt idx="5">
                  <c:v>0.60752013561271145</c:v>
                </c:pt>
                <c:pt idx="6">
                  <c:v>0.61018132336613695</c:v>
                </c:pt>
                <c:pt idx="7">
                  <c:v>0.61218056628547823</c:v>
                </c:pt>
                <c:pt idx="8">
                  <c:v>0.61389701399332852</c:v>
                </c:pt>
                <c:pt idx="9">
                  <c:v>0.61547140303055692</c:v>
                </c:pt>
                <c:pt idx="10">
                  <c:v>0.61695746920825889</c:v>
                </c:pt>
                <c:pt idx="11">
                  <c:v>0.61837698020247711</c:v>
                </c:pt>
                <c:pt idx="12">
                  <c:v>0.61973977262663804</c:v>
                </c:pt>
                <c:pt idx="13">
                  <c:v>0.6210510875106916</c:v>
                </c:pt>
                <c:pt idx="14">
                  <c:v>0.62231428946470591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087824"/>
        <c:axId val="426088384"/>
      </c:lineChart>
      <c:catAx>
        <c:axId val="42608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088384"/>
        <c:crosses val="autoZero"/>
        <c:auto val="1"/>
        <c:lblAlgn val="ctr"/>
        <c:lblOffset val="100"/>
        <c:noMultiLvlLbl val="0"/>
      </c:catAx>
      <c:valAx>
        <c:axId val="42608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08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270208608768502E-4"/>
          <c:y val="0.94965223097112861"/>
          <c:w val="0.99944729791391229"/>
          <c:h val="5.03477690288713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700" b="0" i="0" u="none" strike="noStrike" kern="1200" baseline="0">
          <a:solidFill>
            <a:schemeClr val="tx1">
              <a:lumMod val="65000"/>
              <a:lumOff val="3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'Transition Matrix Corporate'!$EI$22</c:f>
          <c:strCache>
            <c:ptCount val="1"/>
            <c:pt idx="0">
              <c:v>Marginal PD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20133924567007E-2"/>
          <c:y val="2.5428331875182269E-2"/>
          <c:w val="0.95896651105833164"/>
          <c:h val="0.78165099154272377"/>
        </c:manualLayout>
      </c:layout>
      <c:lineChart>
        <c:grouping val="standard"/>
        <c:varyColors val="0"/>
        <c:ser>
          <c:idx val="0"/>
          <c:order val="0"/>
          <c:tx>
            <c:strRef>
              <c:f>'Transition Matrix Corporate'!$EI$24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Corporate'!$EJ$24:$EX$24</c:f>
              <c:numCache>
                <c:formatCode>0%</c:formatCode>
                <c:ptCount val="15"/>
                <c:pt idx="0">
                  <c:v>0</c:v>
                </c:pt>
                <c:pt idx="1">
                  <c:v>1.9334684995332538E-3</c:v>
                </c:pt>
                <c:pt idx="2">
                  <c:v>4.0536229560495544E-3</c:v>
                </c:pt>
                <c:pt idx="3">
                  <c:v>6.0416845810037636E-3</c:v>
                </c:pt>
                <c:pt idx="4">
                  <c:v>7.8141892313426525E-3</c:v>
                </c:pt>
                <c:pt idx="5">
                  <c:v>9.347481960411623E-3</c:v>
                </c:pt>
                <c:pt idx="6">
                  <c:v>1.063981689858514E-2</c:v>
                </c:pt>
                <c:pt idx="7">
                  <c:v>1.1700733009266037E-2</c:v>
                </c:pt>
                <c:pt idx="8">
                  <c:v>1.2546461137408607E-2</c:v>
                </c:pt>
                <c:pt idx="9">
                  <c:v>1.3197032239599074E-2</c:v>
                </c:pt>
                <c:pt idx="10">
                  <c:v>1.3674186565616336E-2</c:v>
                </c:pt>
                <c:pt idx="11">
                  <c:v>1.3999868241521662E-2</c:v>
                </c:pt>
                <c:pt idx="12">
                  <c:v>1.4195200777920802E-2</c:v>
                </c:pt>
                <c:pt idx="13">
                  <c:v>1.4279847222724712E-2</c:v>
                </c:pt>
                <c:pt idx="14">
                  <c:v>1.4271661539013186E-2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'Transition Matrix Corporate'!$EI$25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Corporate'!$EJ$25:$EX$25</c:f>
              <c:numCache>
                <c:formatCode>0%</c:formatCode>
                <c:ptCount val="15"/>
                <c:pt idx="0">
                  <c:v>0</c:v>
                </c:pt>
                <c:pt idx="1">
                  <c:v>2.4418617435841639E-3</c:v>
                </c:pt>
                <c:pt idx="2">
                  <c:v>5.2061158370674699E-3</c:v>
                </c:pt>
                <c:pt idx="3">
                  <c:v>7.7869651806987067E-3</c:v>
                </c:pt>
                <c:pt idx="4">
                  <c:v>1.0004591852422019E-2</c:v>
                </c:pt>
                <c:pt idx="5">
                  <c:v>1.180172464764135E-2</c:v>
                </c:pt>
                <c:pt idx="6">
                  <c:v>1.3183297342975048E-2</c:v>
                </c:pt>
                <c:pt idx="7">
                  <c:v>1.4186717473740409E-2</c:v>
                </c:pt>
                <c:pt idx="8">
                  <c:v>1.486386696645467E-2</c:v>
                </c:pt>
                <c:pt idx="9">
                  <c:v>1.5270149002864691E-2</c:v>
                </c:pt>
                <c:pt idx="10">
                  <c:v>1.5458266935799547E-2</c:v>
                </c:pt>
                <c:pt idx="11">
                  <c:v>1.5475118637524293E-2</c:v>
                </c:pt>
                <c:pt idx="12">
                  <c:v>1.5360637745552325E-2</c:v>
                </c:pt>
                <c:pt idx="13">
                  <c:v>1.5147770698449942E-2</c:v>
                </c:pt>
                <c:pt idx="14">
                  <c:v>1.4863053740946125E-2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'Transition Matrix Corporate'!$EI$26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Corporate'!$EJ$26:$EX$26</c:f>
              <c:numCache>
                <c:formatCode>0%</c:formatCode>
                <c:ptCount val="15"/>
                <c:pt idx="0">
                  <c:v>0</c:v>
                </c:pt>
                <c:pt idx="1">
                  <c:v>4.5057495739761547E-3</c:v>
                </c:pt>
                <c:pt idx="2">
                  <c:v>8.3342475087277001E-3</c:v>
                </c:pt>
                <c:pt idx="3">
                  <c:v>1.1223399740392598E-2</c:v>
                </c:pt>
                <c:pt idx="4">
                  <c:v>1.3297622160800882E-2</c:v>
                </c:pt>
                <c:pt idx="5">
                  <c:v>1.4716585631018506E-2</c:v>
                </c:pt>
                <c:pt idx="6">
                  <c:v>1.5624176286581887E-2</c:v>
                </c:pt>
                <c:pt idx="7">
                  <c:v>1.6141192713987174E-2</c:v>
                </c:pt>
                <c:pt idx="8">
                  <c:v>1.6365561706771184E-2</c:v>
                </c:pt>
                <c:pt idx="9">
                  <c:v>1.6374639740773175E-2</c:v>
                </c:pt>
                <c:pt idx="10">
                  <c:v>1.6228275822372573E-2</c:v>
                </c:pt>
                <c:pt idx="11">
                  <c:v>1.5971995367543096E-2</c:v>
                </c:pt>
                <c:pt idx="12">
                  <c:v>1.5639946462179033E-2</c:v>
                </c:pt>
                <c:pt idx="13">
                  <c:v>1.5257440909343611E-2</c:v>
                </c:pt>
                <c:pt idx="14">
                  <c:v>1.4843045531808707E-2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'Transition Matrix Corporate'!$EI$27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Corporate'!$EJ$27:$EX$27</c:f>
              <c:numCache>
                <c:formatCode>0%</c:formatCode>
                <c:ptCount val="15"/>
                <c:pt idx="0">
                  <c:v>9.0170877262069696E-3</c:v>
                </c:pt>
                <c:pt idx="1">
                  <c:v>1.2246062469613232E-2</c:v>
                </c:pt>
                <c:pt idx="2">
                  <c:v>1.4308776536893317E-2</c:v>
                </c:pt>
                <c:pt idx="3">
                  <c:v>1.5641082627405448E-2</c:v>
                </c:pt>
                <c:pt idx="4">
                  <c:v>1.6423469394891144E-2</c:v>
                </c:pt>
                <c:pt idx="5">
                  <c:v>1.6798501713729985E-2</c:v>
                </c:pt>
                <c:pt idx="6">
                  <c:v>1.688214475700886E-2</c:v>
                </c:pt>
                <c:pt idx="7">
                  <c:v>1.6763287339393099E-2</c:v>
                </c:pt>
                <c:pt idx="8">
                  <c:v>1.6507237328769839E-2</c:v>
                </c:pt>
                <c:pt idx="9">
                  <c:v>1.6160770938966451E-2</c:v>
                </c:pt>
                <c:pt idx="10">
                  <c:v>1.5756869027216042E-2</c:v>
                </c:pt>
                <c:pt idx="11">
                  <c:v>1.5318538440547286E-2</c:v>
                </c:pt>
                <c:pt idx="12">
                  <c:v>1.4861692932296167E-2</c:v>
                </c:pt>
                <c:pt idx="13">
                  <c:v>1.4397251443042491E-2</c:v>
                </c:pt>
                <c:pt idx="14">
                  <c:v>1.3932637665670267E-2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'Transition Matrix Corporate'!$EI$28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Corporate'!$EJ$28:$EX$28</c:f>
              <c:numCache>
                <c:formatCode>0%</c:formatCode>
                <c:ptCount val="15"/>
                <c:pt idx="0">
                  <c:v>1.5557774551810125E-2</c:v>
                </c:pt>
                <c:pt idx="1">
                  <c:v>1.7500123123111191E-2</c:v>
                </c:pt>
                <c:pt idx="2">
                  <c:v>1.8092136738320934E-2</c:v>
                </c:pt>
                <c:pt idx="3">
                  <c:v>1.8212491822477229E-2</c:v>
                </c:pt>
                <c:pt idx="4">
                  <c:v>1.8080415680884282E-2</c:v>
                </c:pt>
                <c:pt idx="5">
                  <c:v>1.7789294749103235E-2</c:v>
                </c:pt>
                <c:pt idx="6">
                  <c:v>1.7396428146274234E-2</c:v>
                </c:pt>
                <c:pt idx="7">
                  <c:v>1.6941019023109266E-2</c:v>
                </c:pt>
                <c:pt idx="8">
                  <c:v>1.6450103435521807E-2</c:v>
                </c:pt>
                <c:pt idx="9">
                  <c:v>1.5942025615764577E-2</c:v>
                </c:pt>
                <c:pt idx="10">
                  <c:v>1.5428980990603025E-2</c:v>
                </c:pt>
                <c:pt idx="11">
                  <c:v>1.4918906829310546E-2</c:v>
                </c:pt>
                <c:pt idx="12">
                  <c:v>1.4416848319710907E-2</c:v>
                </c:pt>
                <c:pt idx="13">
                  <c:v>1.392591685455502E-2</c:v>
                </c:pt>
                <c:pt idx="14">
                  <c:v>1.3447946767256164E-2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'Transition Matrix Corporate'!$EI$29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Corporate'!$EJ$29:$EX$29</c:f>
              <c:numCache>
                <c:formatCode>0%</c:formatCode>
                <c:ptCount val="15"/>
                <c:pt idx="0">
                  <c:v>1.7306659914075154E-2</c:v>
                </c:pt>
                <c:pt idx="1">
                  <c:v>2.0399173872706722E-2</c:v>
                </c:pt>
                <c:pt idx="2">
                  <c:v>2.0697852406087881E-2</c:v>
                </c:pt>
                <c:pt idx="3">
                  <c:v>2.0193275433815855E-2</c:v>
                </c:pt>
                <c:pt idx="4">
                  <c:v>1.9443375134248569E-2</c:v>
                </c:pt>
                <c:pt idx="5">
                  <c:v>1.8645086677025316E-2</c:v>
                </c:pt>
                <c:pt idx="6">
                  <c:v>1.787091520540722E-2</c:v>
                </c:pt>
                <c:pt idx="7">
                  <c:v>1.7143429552428535E-2</c:v>
                </c:pt>
                <c:pt idx="8">
                  <c:v>1.6465223770738224E-2</c:v>
                </c:pt>
                <c:pt idx="9">
                  <c:v>1.583185803800316E-2</c:v>
                </c:pt>
                <c:pt idx="10">
                  <c:v>1.5237274805091905E-2</c:v>
                </c:pt>
                <c:pt idx="11">
                  <c:v>1.4675836055567132E-2</c:v>
                </c:pt>
                <c:pt idx="12">
                  <c:v>1.4142908255839526E-2</c:v>
                </c:pt>
                <c:pt idx="13">
                  <c:v>1.3634877184461908E-2</c:v>
                </c:pt>
                <c:pt idx="14">
                  <c:v>1.3148978161773683E-2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'Transition Matrix Corporate'!$EI$30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Corporate'!$EJ$30:$EX$30</c:f>
              <c:numCache>
                <c:formatCode>0%</c:formatCode>
                <c:ptCount val="15"/>
                <c:pt idx="0">
                  <c:v>2.4274709883953582E-2</c:v>
                </c:pt>
                <c:pt idx="1">
                  <c:v>2.6214526382416281E-2</c:v>
                </c:pt>
                <c:pt idx="2">
                  <c:v>2.3797623529609249E-2</c:v>
                </c:pt>
                <c:pt idx="3">
                  <c:v>2.1384863599442555E-2</c:v>
                </c:pt>
                <c:pt idx="4">
                  <c:v>1.9558351427100398E-2</c:v>
                </c:pt>
                <c:pt idx="5">
                  <c:v>1.8216201089095829E-2</c:v>
                </c:pt>
                <c:pt idx="6">
                  <c:v>1.7193002443810279E-2</c:v>
                </c:pt>
                <c:pt idx="7">
                  <c:v>1.6367598070244127E-2</c:v>
                </c:pt>
                <c:pt idx="8">
                  <c:v>1.5664679613429766E-2</c:v>
                </c:pt>
                <c:pt idx="9">
                  <c:v>1.5040076056447416E-2</c:v>
                </c:pt>
                <c:pt idx="10">
                  <c:v>1.4468333062048366E-2</c:v>
                </c:pt>
                <c:pt idx="11">
                  <c:v>1.3934718400784446E-2</c:v>
                </c:pt>
                <c:pt idx="12">
                  <c:v>1.3430539297681787E-2</c:v>
                </c:pt>
                <c:pt idx="13">
                  <c:v>1.2950505273911478E-2</c:v>
                </c:pt>
                <c:pt idx="14">
                  <c:v>1.2491263023843735E-2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'Transition Matrix Corporate'!$EI$31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Corporate'!$EJ$31:$EX$31</c:f>
              <c:numCache>
                <c:formatCode>0%</c:formatCode>
                <c:ptCount val="15"/>
                <c:pt idx="0">
                  <c:v>2.6041666666666665E-3</c:v>
                </c:pt>
                <c:pt idx="1">
                  <c:v>9.0778152386630558E-3</c:v>
                </c:pt>
                <c:pt idx="2">
                  <c:v>1.0297272106937927E-2</c:v>
                </c:pt>
                <c:pt idx="3">
                  <c:v>1.0160170111445072E-2</c:v>
                </c:pt>
                <c:pt idx="4">
                  <c:v>9.65454325661394E-3</c:v>
                </c:pt>
                <c:pt idx="5">
                  <c:v>9.0805223921622338E-3</c:v>
                </c:pt>
                <c:pt idx="6">
                  <c:v>8.5351439330681456E-3</c:v>
                </c:pt>
                <c:pt idx="7">
                  <c:v>8.0455576132844528E-3</c:v>
                </c:pt>
                <c:pt idx="8">
                  <c:v>7.6136609061194516E-3</c:v>
                </c:pt>
                <c:pt idx="9">
                  <c:v>7.232870845804068E-3</c:v>
                </c:pt>
                <c:pt idx="10">
                  <c:v>6.8946546553258353E-3</c:v>
                </c:pt>
                <c:pt idx="11">
                  <c:v>6.5909765508390394E-3</c:v>
                </c:pt>
                <c:pt idx="12">
                  <c:v>6.3150698361713886E-3</c:v>
                </c:pt>
                <c:pt idx="13">
                  <c:v>6.0615342195802224E-3</c:v>
                </c:pt>
                <c:pt idx="14">
                  <c:v>5.8261839625753792E-3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'Transition Matrix Corporate'!$EI$32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Corporate'!$EJ$32:$EX$32</c:f>
              <c:numCache>
                <c:formatCode>0%</c:formatCode>
                <c:ptCount val="15"/>
                <c:pt idx="0">
                  <c:v>0.29166666666666663</c:v>
                </c:pt>
                <c:pt idx="1">
                  <c:v>4.7056762518850548E-2</c:v>
                </c:pt>
                <c:pt idx="2">
                  <c:v>1.0926259885245482E-2</c:v>
                </c:pt>
                <c:pt idx="3">
                  <c:v>5.7957339318870371E-3</c:v>
                </c:pt>
                <c:pt idx="4">
                  <c:v>5.0665548229850699E-3</c:v>
                </c:pt>
                <c:pt idx="5">
                  <c:v>4.8756119315883639E-3</c:v>
                </c:pt>
                <c:pt idx="6">
                  <c:v>4.7155864299171513E-3</c:v>
                </c:pt>
                <c:pt idx="7">
                  <c:v>4.5441650072673978E-3</c:v>
                </c:pt>
                <c:pt idx="8">
                  <c:v>4.3697794727378669E-3</c:v>
                </c:pt>
                <c:pt idx="9">
                  <c:v>4.199723283192236E-3</c:v>
                </c:pt>
                <c:pt idx="10">
                  <c:v>4.0371825999617195E-3</c:v>
                </c:pt>
                <c:pt idx="11">
                  <c:v>3.8830038219890839E-3</c:v>
                </c:pt>
                <c:pt idx="12">
                  <c:v>3.7369763721548654E-3</c:v>
                </c:pt>
                <c:pt idx="13">
                  <c:v>3.598490360597062E-3</c:v>
                </c:pt>
                <c:pt idx="14">
                  <c:v>3.4668415716870848E-3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'Transition Matrix Corporate'!$EI$33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Corporate'!$EJ$33:$EX$33</c:f>
              <c:numCache>
                <c:formatCode>0%</c:formatCode>
                <c:ptCount val="15"/>
                <c:pt idx="0">
                  <c:v>0.375</c:v>
                </c:pt>
                <c:pt idx="1">
                  <c:v>0.1436965274260803</c:v>
                </c:pt>
                <c:pt idx="2">
                  <c:v>5.443216514910465E-2</c:v>
                </c:pt>
                <c:pt idx="3">
                  <c:v>2.1150703771037449E-2</c:v>
                </c:pt>
                <c:pt idx="4">
                  <c:v>8.8836716356163192E-3</c:v>
                </c:pt>
                <c:pt idx="5">
                  <c:v>4.3570676308727352E-3</c:v>
                </c:pt>
                <c:pt idx="6">
                  <c:v>2.661187753425498E-3</c:v>
                </c:pt>
                <c:pt idx="7">
                  <c:v>1.999242919341282E-3</c:v>
                </c:pt>
                <c:pt idx="8">
                  <c:v>1.7164477078502882E-3</c:v>
                </c:pt>
                <c:pt idx="9">
                  <c:v>1.5743890372283964E-3</c:v>
                </c:pt>
                <c:pt idx="10">
                  <c:v>1.4860661777019724E-3</c:v>
                </c:pt>
                <c:pt idx="11">
                  <c:v>1.4195109942182205E-3</c:v>
                </c:pt>
                <c:pt idx="12">
                  <c:v>1.3627924241609302E-3</c:v>
                </c:pt>
                <c:pt idx="13">
                  <c:v>1.3113148840535604E-3</c:v>
                </c:pt>
                <c:pt idx="14">
                  <c:v>1.2632019540143036E-3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096224"/>
        <c:axId val="426096784"/>
      </c:lineChart>
      <c:catAx>
        <c:axId val="42609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096784"/>
        <c:crosses val="autoZero"/>
        <c:auto val="1"/>
        <c:lblAlgn val="ctr"/>
        <c:lblOffset val="100"/>
        <c:noMultiLvlLbl val="0"/>
      </c:catAx>
      <c:valAx>
        <c:axId val="42609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0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270208608768502E-4"/>
          <c:y val="0.94965223097112861"/>
          <c:w val="0.99944729791391229"/>
          <c:h val="5.03477690288713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700" b="0" i="0" u="none" strike="noStrike" kern="1200" baseline="0">
          <a:solidFill>
            <a:schemeClr val="tx1">
              <a:lumMod val="65000"/>
              <a:lumOff val="3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'Transition Matrix Corporate'!$EI$36</c:f>
          <c:strCache>
            <c:ptCount val="1"/>
            <c:pt idx="0">
              <c:v>Coditional Marginal PD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20133924567007E-2"/>
          <c:y val="2.5428331875182269E-2"/>
          <c:w val="0.95896651105833164"/>
          <c:h val="0.78165099154272377"/>
        </c:manualLayout>
      </c:layout>
      <c:lineChart>
        <c:grouping val="standard"/>
        <c:varyColors val="0"/>
        <c:ser>
          <c:idx val="0"/>
          <c:order val="0"/>
          <c:tx>
            <c:strRef>
              <c:f>'Transition Matrix Corporate'!$EI$38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Corporate'!$EJ$38:$EX$38</c:f>
              <c:numCache>
                <c:formatCode>0%</c:formatCode>
                <c:ptCount val="15"/>
                <c:pt idx="0">
                  <c:v>0</c:v>
                </c:pt>
                <c:pt idx="1">
                  <c:v>1.9334684995332538E-3</c:v>
                </c:pt>
                <c:pt idx="2">
                  <c:v>4.0614756913604196E-3</c:v>
                </c:pt>
                <c:pt idx="3">
                  <c:v>6.07807456932416E-3</c:v>
                </c:pt>
                <c:pt idx="4">
                  <c:v>7.9093287757863156E-3</c:v>
                </c:pt>
                <c:pt idx="5">
                  <c:v>9.5367187391220323E-3</c:v>
                </c:pt>
                <c:pt idx="6">
                  <c:v>1.0959736508781239E-2</c:v>
                </c:pt>
                <c:pt idx="7">
                  <c:v>1.2186108947317177E-2</c:v>
                </c:pt>
                <c:pt idx="8">
                  <c:v>1.3228119315998535E-2</c:v>
                </c:pt>
                <c:pt idx="9">
                  <c:v>1.4100560304120763E-2</c:v>
                </c:pt>
                <c:pt idx="10">
                  <c:v>1.4819343808129482E-2</c:v>
                </c:pt>
                <c:pt idx="11">
                  <c:v>1.5400525678279521E-2</c:v>
                </c:pt>
                <c:pt idx="12">
                  <c:v>1.585964773723679E-2</c:v>
                </c:pt>
                <c:pt idx="13">
                  <c:v>1.621132524117563E-2</c:v>
                </c:pt>
                <c:pt idx="14">
                  <c:v>1.6469016960323803E-2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'Transition Matrix Corporate'!$EI$39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Corporate'!$EJ$39:$EX$39</c:f>
              <c:numCache>
                <c:formatCode>0%</c:formatCode>
                <c:ptCount val="15"/>
                <c:pt idx="0">
                  <c:v>0</c:v>
                </c:pt>
                <c:pt idx="1">
                  <c:v>2.4418617435841639E-3</c:v>
                </c:pt>
                <c:pt idx="2">
                  <c:v>5.2188595705980516E-3</c:v>
                </c:pt>
                <c:pt idx="3">
                  <c:v>7.8469786978557585E-3</c:v>
                </c:pt>
                <c:pt idx="4">
                  <c:v>1.0161432988980226E-2</c:v>
                </c:pt>
                <c:pt idx="5">
                  <c:v>1.210979212353357E-2</c:v>
                </c:pt>
                <c:pt idx="6">
                  <c:v>1.369325126340728E-2</c:v>
                </c:pt>
                <c:pt idx="7">
                  <c:v>1.4940063554097147E-2</c:v>
                </c:pt>
                <c:pt idx="8">
                  <c:v>1.5890577419356438E-2</c:v>
                </c:pt>
                <c:pt idx="9">
                  <c:v>1.6588524312306781E-2</c:v>
                </c:pt>
                <c:pt idx="10">
                  <c:v>1.7076151900507413E-2</c:v>
                </c:pt>
                <c:pt idx="11">
                  <c:v>1.7391751516849959E-2</c:v>
                </c:pt>
                <c:pt idx="12">
                  <c:v>1.756864131897784E-2</c:v>
                </c:pt>
                <c:pt idx="13">
                  <c:v>1.7634998823770474E-2</c:v>
                </c:pt>
                <c:pt idx="14">
                  <c:v>1.7614157664881103E-2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'Transition Matrix Corporate'!$EI$40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Corporate'!$EJ$40:$EX$40</c:f>
              <c:numCache>
                <c:formatCode>0%</c:formatCode>
                <c:ptCount val="15"/>
                <c:pt idx="0">
                  <c:v>0</c:v>
                </c:pt>
                <c:pt idx="1">
                  <c:v>4.5057495739761547E-3</c:v>
                </c:pt>
                <c:pt idx="2">
                  <c:v>8.3719695067661533E-3</c:v>
                </c:pt>
                <c:pt idx="3">
                  <c:v>1.1369382579546115E-2</c:v>
                </c:pt>
                <c:pt idx="4">
                  <c:v>1.3625497924264741E-2</c:v>
                </c:pt>
                <c:pt idx="5">
                  <c:v>1.5287751609107477E-2</c:v>
                </c:pt>
                <c:pt idx="6">
                  <c:v>1.6482547899118596E-2</c:v>
                </c:pt>
                <c:pt idx="7">
                  <c:v>1.7313336423183459E-2</c:v>
                </c:pt>
                <c:pt idx="8">
                  <c:v>1.7863271508548672E-2</c:v>
                </c:pt>
                <c:pt idx="9">
                  <c:v>1.8198260801059803E-2</c:v>
                </c:pt>
                <c:pt idx="10">
                  <c:v>1.8369896705929745E-2</c:v>
                </c:pt>
                <c:pt idx="11">
                  <c:v>1.8418134538158451E-2</c:v>
                </c:pt>
                <c:pt idx="12">
                  <c:v>1.8373639931380553E-2</c:v>
                </c:pt>
                <c:pt idx="13">
                  <c:v>1.8259775077860502E-2</c:v>
                </c:pt>
                <c:pt idx="14">
                  <c:v>1.8094232269850116E-2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'Transition Matrix Corporate'!$EI$41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Corporate'!$EJ$41:$EX$41</c:f>
              <c:numCache>
                <c:formatCode>0%</c:formatCode>
                <c:ptCount val="15"/>
                <c:pt idx="0">
                  <c:v>9.0170877262069696E-3</c:v>
                </c:pt>
                <c:pt idx="1">
                  <c:v>1.2357491050491332E-2</c:v>
                </c:pt>
                <c:pt idx="2">
                  <c:v>1.4619636054120306E-2</c:v>
                </c:pt>
                <c:pt idx="3">
                  <c:v>1.6217987697534183E-2</c:v>
                </c:pt>
                <c:pt idx="4">
                  <c:v>1.7309964783364943E-2</c:v>
                </c:pt>
                <c:pt idx="5">
                  <c:v>1.8017115997093984E-2</c:v>
                </c:pt>
                <c:pt idx="6">
                  <c:v>1.8439045176334917E-2</c:v>
                </c:pt>
                <c:pt idx="7">
                  <c:v>1.8653173227100864E-2</c:v>
                </c:pt>
                <c:pt idx="8">
                  <c:v>1.8717395059545752E-2</c:v>
                </c:pt>
                <c:pt idx="9">
                  <c:v>1.8674070155094685E-2</c:v>
                </c:pt>
                <c:pt idx="10">
                  <c:v>1.855382952913567E-2</c:v>
                </c:pt>
                <c:pt idx="11">
                  <c:v>1.8378687056065424E-2</c:v>
                </c:pt>
                <c:pt idx="12">
                  <c:v>1.8164416718991355E-2</c:v>
                </c:pt>
                <c:pt idx="13">
                  <c:v>1.7922310407176508E-2</c:v>
                </c:pt>
                <c:pt idx="14">
                  <c:v>1.7660455600556853E-2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'Transition Matrix Corporate'!$EI$42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Corporate'!$EJ$42:$EX$42</c:f>
              <c:numCache>
                <c:formatCode>0%</c:formatCode>
                <c:ptCount val="15"/>
                <c:pt idx="0">
                  <c:v>1.5557774551810125E-2</c:v>
                </c:pt>
                <c:pt idx="1">
                  <c:v>1.7776688840367306E-2</c:v>
                </c:pt>
                <c:pt idx="2">
                  <c:v>1.8710672226203769E-2</c:v>
                </c:pt>
                <c:pt idx="3">
                  <c:v>1.9194279899894223E-2</c:v>
                </c:pt>
                <c:pt idx="4">
                  <c:v>1.9427990157920332E-2</c:v>
                </c:pt>
                <c:pt idx="5">
                  <c:v>1.9493898591355276E-2</c:v>
                </c:pt>
                <c:pt idx="6">
                  <c:v>1.9442394841592856E-2</c:v>
                </c:pt>
                <c:pt idx="7">
                  <c:v>1.930883577302972E-2</c:v>
                </c:pt>
                <c:pt idx="8">
                  <c:v>1.9118460991522049E-2</c:v>
                </c:pt>
                <c:pt idx="9">
                  <c:v>1.8889098790845941E-2</c:v>
                </c:pt>
                <c:pt idx="10">
                  <c:v>1.8633175656288744E-2</c:v>
                </c:pt>
                <c:pt idx="11">
                  <c:v>1.8359263858809875E-2</c:v>
                </c:pt>
                <c:pt idx="12">
                  <c:v>1.8073240118973318E-2</c:v>
                </c:pt>
                <c:pt idx="13">
                  <c:v>1.7779125332587457E-2</c:v>
                </c:pt>
                <c:pt idx="14">
                  <c:v>1.747967748105933E-2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'Transition Matrix Corporate'!$EI$43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Corporate'!$EJ$43:$EX$43</c:f>
              <c:numCache>
                <c:formatCode>0%</c:formatCode>
                <c:ptCount val="15"/>
                <c:pt idx="0">
                  <c:v>1.7306659914075154E-2</c:v>
                </c:pt>
                <c:pt idx="1">
                  <c:v>2.0758433013215557E-2</c:v>
                </c:pt>
                <c:pt idx="2">
                  <c:v>2.1508861980881842E-2</c:v>
                </c:pt>
                <c:pt idx="3">
                  <c:v>2.144578853773221E-2</c:v>
                </c:pt>
                <c:pt idx="4">
                  <c:v>2.1101922095432595E-2</c:v>
                </c:pt>
                <c:pt idx="5">
                  <c:v>2.0671752226777137E-2</c:v>
                </c:pt>
                <c:pt idx="6">
                  <c:v>2.0231654361419948E-2</c:v>
                </c:pt>
                <c:pt idx="7">
                  <c:v>1.9808833686013959E-2</c:v>
                </c:pt>
                <c:pt idx="8">
                  <c:v>1.9409665532825818E-2</c:v>
                </c:pt>
                <c:pt idx="9">
                  <c:v>1.9032449806880705E-2</c:v>
                </c:pt>
                <c:pt idx="10">
                  <c:v>1.8673058805197769E-2</c:v>
                </c:pt>
                <c:pt idx="11">
                  <c:v>1.8327249587250637E-2</c:v>
                </c:pt>
                <c:pt idx="12">
                  <c:v>1.7991460967252123E-2</c:v>
                </c:pt>
                <c:pt idx="13">
                  <c:v>1.7662967629579477E-2</c:v>
                </c:pt>
                <c:pt idx="14">
                  <c:v>1.7339793861581118E-2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'Transition Matrix Corporate'!$EI$44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Corporate'!$EJ$44:$EX$44</c:f>
              <c:numCache>
                <c:formatCode>0%</c:formatCode>
                <c:ptCount val="15"/>
                <c:pt idx="0">
                  <c:v>2.4274709883953582E-2</c:v>
                </c:pt>
                <c:pt idx="1">
                  <c:v>2.6866707922778649E-2</c:v>
                </c:pt>
                <c:pt idx="2">
                  <c:v>2.5063037132968494E-2</c:v>
                </c:pt>
                <c:pt idx="3">
                  <c:v>2.3100961486545904E-2</c:v>
                </c:pt>
                <c:pt idx="4">
                  <c:v>2.1627490738799906E-2</c:v>
                </c:pt>
                <c:pt idx="5">
                  <c:v>2.0588630524982866E-2</c:v>
                </c:pt>
                <c:pt idx="6">
                  <c:v>1.9840665345818444E-2</c:v>
                </c:pt>
                <c:pt idx="7">
                  <c:v>1.9270490915276165E-2</c:v>
                </c:pt>
                <c:pt idx="8">
                  <c:v>1.8805292829085413E-2</c:v>
                </c:pt>
                <c:pt idx="9">
                  <c:v>1.8401508191200247E-2</c:v>
                </c:pt>
                <c:pt idx="10">
                  <c:v>1.8033831276700611E-2</c:v>
                </c:pt>
                <c:pt idx="11">
                  <c:v>1.7687692346605513E-2</c:v>
                </c:pt>
                <c:pt idx="12">
                  <c:v>1.7354689399504835E-2</c:v>
                </c:pt>
                <c:pt idx="13">
                  <c:v>1.7029947951080142E-2</c:v>
                </c:pt>
                <c:pt idx="14">
                  <c:v>1.6710624265189093E-2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'Transition Matrix Corporate'!$EI$45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Corporate'!$EJ$45:$EX$45</c:f>
              <c:numCache>
                <c:formatCode>0%</c:formatCode>
                <c:ptCount val="15"/>
                <c:pt idx="0">
                  <c:v>2.6041666666666665E-3</c:v>
                </c:pt>
                <c:pt idx="1">
                  <c:v>9.1015171061269284E-3</c:v>
                </c:pt>
                <c:pt idx="2">
                  <c:v>1.0418986518923871E-2</c:v>
                </c:pt>
                <c:pt idx="3">
                  <c:v>1.038850162752326E-2</c:v>
                </c:pt>
                <c:pt idx="4">
                  <c:v>9.9751384623481057E-3</c:v>
                </c:pt>
                <c:pt idx="5">
                  <c:v>9.4765865409307364E-3</c:v>
                </c:pt>
                <c:pt idx="6">
                  <c:v>8.9926398996716672E-3</c:v>
                </c:pt>
                <c:pt idx="7">
                  <c:v>8.5537316791589029E-3</c:v>
                </c:pt>
                <c:pt idx="8">
                  <c:v>8.1643914965190672E-3</c:v>
                </c:pt>
                <c:pt idx="9">
                  <c:v>7.8199019064316786E-3</c:v>
                </c:pt>
                <c:pt idx="10">
                  <c:v>7.512986379789718E-3</c:v>
                </c:pt>
                <c:pt idx="11">
                  <c:v>7.2364408634915511E-3</c:v>
                </c:pt>
                <c:pt idx="12">
                  <c:v>6.9840538794073469E-3</c:v>
                </c:pt>
                <c:pt idx="13">
                  <c:v>6.7508080903247109E-3</c:v>
                </c:pt>
                <c:pt idx="14">
                  <c:v>6.5327971626747954E-3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'Transition Matrix Corporate'!$EI$46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Corporate'!$EJ$46:$EX$46</c:f>
              <c:numCache>
                <c:formatCode>0%</c:formatCode>
                <c:ptCount val="15"/>
                <c:pt idx="0">
                  <c:v>0.29166666666666663</c:v>
                </c:pt>
                <c:pt idx="1">
                  <c:v>6.6433076497200774E-2</c:v>
                </c:pt>
                <c:pt idx="2">
                  <c:v>1.652298050086335E-2</c:v>
                </c:pt>
                <c:pt idx="3">
                  <c:v>8.911710864881333E-3</c:v>
                </c:pt>
                <c:pt idx="4">
                  <c:v>7.8605520832503491E-3</c:v>
                </c:pt>
                <c:pt idx="5">
                  <c:v>7.6242427731648124E-3</c:v>
                </c:pt>
                <c:pt idx="6">
                  <c:v>7.4306558677495142E-3</c:v>
                </c:pt>
                <c:pt idx="7">
                  <c:v>7.2141418014475562E-3</c:v>
                </c:pt>
                <c:pt idx="8">
                  <c:v>6.9877043156481248E-3</c:v>
                </c:pt>
                <c:pt idx="9">
                  <c:v>6.7630258787555603E-3</c:v>
                </c:pt>
                <c:pt idx="10">
                  <c:v>6.5455461297270791E-3</c:v>
                </c:pt>
                <c:pt idx="11">
                  <c:v>6.337053183928975E-3</c:v>
                </c:pt>
                <c:pt idx="12">
                  <c:v>6.1376312217506597E-3</c:v>
                </c:pt>
                <c:pt idx="13">
                  <c:v>5.9466795356737361E-3</c:v>
                </c:pt>
                <c:pt idx="14">
                  <c:v>5.7633966111313032E-3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'Transition Matrix Corporate'!$EI$47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Corporate'!$EJ$47:$EX$47</c:f>
              <c:numCache>
                <c:formatCode>0%</c:formatCode>
                <c:ptCount val="15"/>
                <c:pt idx="0">
                  <c:v>0.375</c:v>
                </c:pt>
                <c:pt idx="1">
                  <c:v>0.22991444388172849</c:v>
                </c:pt>
                <c:pt idx="2">
                  <c:v>0.1130932317151417</c:v>
                </c:pt>
                <c:pt idx="3">
                  <c:v>4.9548197321186149E-2</c:v>
                </c:pt>
                <c:pt idx="4">
                  <c:v>2.1896032776282704E-2</c:v>
                </c:pt>
                <c:pt idx="5">
                  <c:v>1.0979491270417677E-2</c:v>
                </c:pt>
                <c:pt idx="6">
                  <c:v>6.7804440301159237E-3</c:v>
                </c:pt>
                <c:pt idx="7">
                  <c:v>5.1286483669920968E-3</c:v>
                </c:pt>
                <c:pt idx="8">
                  <c:v>4.4258940079670806E-3</c:v>
                </c:pt>
                <c:pt idx="9">
                  <c:v>4.0776401485825148E-3</c:v>
                </c:pt>
                <c:pt idx="10">
                  <c:v>3.8646441107735453E-3</c:v>
                </c:pt>
                <c:pt idx="11">
                  <c:v>3.7058834988483399E-3</c:v>
                </c:pt>
                <c:pt idx="12">
                  <c:v>3.5710435520477373E-3</c:v>
                </c:pt>
                <c:pt idx="13">
                  <c:v>3.4484671013622313E-3</c:v>
                </c:pt>
                <c:pt idx="14">
                  <c:v>3.3334360183707966E-3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8803792"/>
        <c:axId val="428804352"/>
      </c:lineChart>
      <c:catAx>
        <c:axId val="42880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804352"/>
        <c:crosses val="autoZero"/>
        <c:auto val="1"/>
        <c:lblAlgn val="ctr"/>
        <c:lblOffset val="100"/>
        <c:noMultiLvlLbl val="0"/>
      </c:catAx>
      <c:valAx>
        <c:axId val="4288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80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270208608768502E-4"/>
          <c:y val="0.94965223097112861"/>
          <c:w val="0.99944729791391229"/>
          <c:h val="5.03477690288713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700" b="0" i="0" u="none" strike="noStrike" kern="1200" baseline="0">
          <a:solidFill>
            <a:schemeClr val="tx1">
              <a:lumMod val="65000"/>
              <a:lumOff val="3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'Transition Matrix Corporate'!$EI$8</c:f>
          <c:strCache>
            <c:ptCount val="1"/>
            <c:pt idx="0">
              <c:v>Commulative PD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20133924567007E-2"/>
          <c:y val="2.5428331875182269E-2"/>
          <c:w val="0.95896651105833164"/>
          <c:h val="0.78165099154272377"/>
        </c:manualLayout>
      </c:layout>
      <c:lineChart>
        <c:grouping val="standard"/>
        <c:varyColors val="0"/>
        <c:ser>
          <c:idx val="0"/>
          <c:order val="0"/>
          <c:tx>
            <c:strRef>
              <c:f>'Transition Matrix Corporate'!$EI$10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Corporate'!$FS$10:$GG$10</c:f>
              <c:numCache>
                <c:formatCode>0%</c:formatCode>
                <c:ptCount val="15"/>
                <c:pt idx="0">
                  <c:v>0</c:v>
                </c:pt>
                <c:pt idx="1">
                  <c:v>1.194963599438054E-4</c:v>
                </c:pt>
                <c:pt idx="2">
                  <c:v>4.5792918727903927E-4</c:v>
                </c:pt>
                <c:pt idx="3">
                  <c:v>1.09196103430203E-3</c:v>
                </c:pt>
                <c:pt idx="4">
                  <c:v>2.0775713583373037E-3</c:v>
                </c:pt>
                <c:pt idx="5">
                  <c:v>3.4531919496556202E-3</c:v>
                </c:pt>
                <c:pt idx="6">
                  <c:v>5.2428811572801303E-3</c:v>
                </c:pt>
                <c:pt idx="7">
                  <c:v>7.4591607998615323E-3</c:v>
                </c:pt>
                <c:pt idx="8">
                  <c:v>1.0105419626689731E-2</c:v>
                </c:pt>
                <c:pt idx="9">
                  <c:v>1.3177900755161315E-2</c:v>
                </c:pt>
                <c:pt idx="10">
                  <c:v>1.6667328173410753E-2</c:v>
                </c:pt>
                <c:pt idx="11">
                  <c:v>2.0560232925153174E-2</c:v>
                </c:pt>
                <c:pt idx="12">
                  <c:v>2.4840033273744979E-2</c:v>
                </c:pt>
                <c:pt idx="13">
                  <c:v>2.9487913828513179E-2</c:v>
                </c:pt>
                <c:pt idx="14">
                  <c:v>3.4483539783315371E-2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'Transition Matrix Corporate'!$EI$11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Corporate'!$FS$11:$GG$11</c:f>
              <c:numCache>
                <c:formatCode>0%</c:formatCode>
                <c:ptCount val="15"/>
                <c:pt idx="0">
                  <c:v>0</c:v>
                </c:pt>
                <c:pt idx="1">
                  <c:v>2.3808569902319904E-3</c:v>
                </c:pt>
                <c:pt idx="2">
                  <c:v>4.5478234439761608E-3</c:v>
                </c:pt>
                <c:pt idx="3">
                  <c:v>6.3020259028414632E-3</c:v>
                </c:pt>
                <c:pt idx="4">
                  <c:v>7.8175352165265558E-3</c:v>
                </c:pt>
                <c:pt idx="5">
                  <c:v>9.2470470615425761E-3</c:v>
                </c:pt>
                <c:pt idx="6">
                  <c:v>1.067881672736164E-2</c:v>
                </c:pt>
                <c:pt idx="7">
                  <c:v>1.2154507569952708E-2</c:v>
                </c:pt>
                <c:pt idx="8">
                  <c:v>1.3688679932352545E-2</c:v>
                </c:pt>
                <c:pt idx="9">
                  <c:v>1.5281632255125067E-2</c:v>
                </c:pt>
                <c:pt idx="10">
                  <c:v>1.6926844845747371E-2</c:v>
                </c:pt>
                <c:pt idx="11">
                  <c:v>1.8615067822218518E-2</c:v>
                </c:pt>
                <c:pt idx="12">
                  <c:v>2.0336479724991571E-2</c:v>
                </c:pt>
                <c:pt idx="13">
                  <c:v>2.2081767549696485E-2</c:v>
                </c:pt>
                <c:pt idx="14">
                  <c:v>2.3842612095057794E-2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'Transition Matrix Corporate'!$EI$12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Corporate'!$FS$12:$GG$12</c:f>
              <c:numCache>
                <c:formatCode>0%</c:formatCode>
                <c:ptCount val="15"/>
                <c:pt idx="0">
                  <c:v>0</c:v>
                </c:pt>
                <c:pt idx="1">
                  <c:v>5.6786257161782721E-4</c:v>
                </c:pt>
                <c:pt idx="2">
                  <c:v>2.1362621511748338E-3</c:v>
                </c:pt>
                <c:pt idx="3">
                  <c:v>4.8757622207349378E-3</c:v>
                </c:pt>
                <c:pt idx="4">
                  <c:v>8.7964137584224424E-3</c:v>
                </c:pt>
                <c:pt idx="5">
                  <c:v>1.3819840878091058E-2</c:v>
                </c:pt>
                <c:pt idx="6">
                  <c:v>1.9825457196468357E-2</c:v>
                </c:pt>
                <c:pt idx="7">
                  <c:v>2.6678109216651903E-2</c:v>
                </c:pt>
                <c:pt idx="8">
                  <c:v>3.4243594045059216E-2</c:v>
                </c:pt>
                <c:pt idx="9">
                  <c:v>4.239670481042624E-2</c:v>
                </c:pt>
                <c:pt idx="10">
                  <c:v>5.1024862034442203E-2</c:v>
                </c:pt>
                <c:pt idx="11">
                  <c:v>6.0029235442964152E-2</c:v>
                </c:pt>
                <c:pt idx="12">
                  <c:v>6.9324501331388511E-2</c:v>
                </c:pt>
                <c:pt idx="13">
                  <c:v>7.8837906731010654E-2</c:v>
                </c:pt>
                <c:pt idx="14">
                  <c:v>8.8508025564948717E-2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'Transition Matrix Corporate'!$EI$13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Corporate'!$FS$13:$GG$13</c:f>
              <c:numCache>
                <c:formatCode>0%</c:formatCode>
                <c:ptCount val="15"/>
                <c:pt idx="0">
                  <c:v>0</c:v>
                </c:pt>
                <c:pt idx="1">
                  <c:v>7.6081600381381329E-4</c:v>
                </c:pt>
                <c:pt idx="2">
                  <c:v>2.5358582670039096E-3</c:v>
                </c:pt>
                <c:pt idx="3">
                  <c:v>5.4306710390190239E-3</c:v>
                </c:pt>
                <c:pt idx="4">
                  <c:v>9.4519403891632683E-3</c:v>
                </c:pt>
                <c:pt idx="5">
                  <c:v>1.4541049055516699E-2</c:v>
                </c:pt>
                <c:pt idx="6">
                  <c:v>2.0599611669977685E-2</c:v>
                </c:pt>
                <c:pt idx="7">
                  <c:v>2.75087462081486E-2</c:v>
                </c:pt>
                <c:pt idx="8">
                  <c:v>3.5142923104233101E-2</c:v>
                </c:pt>
                <c:pt idx="9">
                  <c:v>4.3379280644272808E-2</c:v>
                </c:pt>
                <c:pt idx="10">
                  <c:v>5.2103371991450195E-2</c:v>
                </c:pt>
                <c:pt idx="11">
                  <c:v>6.1212266113920458E-2</c:v>
                </c:pt>
                <c:pt idx="12">
                  <c:v>7.0615796070442299E-2</c:v>
                </c:pt>
                <c:pt idx="13">
                  <c:v>8.0236586847672126E-2</c:v>
                </c:pt>
                <c:pt idx="14">
                  <c:v>9.0009337452721633E-2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'Transition Matrix Corporate'!$EI$14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Corporate'!$FS$14:$GG$14</c:f>
              <c:numCache>
                <c:formatCode>0%</c:formatCode>
                <c:ptCount val="15"/>
                <c:pt idx="0">
                  <c:v>0</c:v>
                </c:pt>
                <c:pt idx="1">
                  <c:v>2.36442795173993E-3</c:v>
                </c:pt>
                <c:pt idx="2">
                  <c:v>6.8370951459693838E-3</c:v>
                </c:pt>
                <c:pt idx="3">
                  <c:v>1.3028083807033655E-2</c:v>
                </c:pt>
                <c:pt idx="4">
                  <c:v>2.0546203037514386E-2</c:v>
                </c:pt>
                <c:pt idx="5">
                  <c:v>2.9050925749087388E-2</c:v>
                </c:pt>
                <c:pt idx="6">
                  <c:v>3.826562145916735E-2</c:v>
                </c:pt>
                <c:pt idx="7">
                  <c:v>4.7974203651232443E-2</c:v>
                </c:pt>
                <c:pt idx="8">
                  <c:v>5.801194073971349E-2</c:v>
                </c:pt>
                <c:pt idx="9">
                  <c:v>6.8255273712515177E-2</c:v>
                </c:pt>
                <c:pt idx="10">
                  <c:v>7.8612591944327945E-2</c:v>
                </c:pt>
                <c:pt idx="11">
                  <c:v>8.9016574235783685E-2</c:v>
                </c:pt>
                <c:pt idx="12">
                  <c:v>9.9418119003903835E-2</c:v>
                </c:pt>
                <c:pt idx="13">
                  <c:v>0.10978166586328734</c:v>
                </c:pt>
                <c:pt idx="14">
                  <c:v>0.12008165318765186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'Transition Matrix Corporate'!$EI$15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Corporate'!$FS$15:$GG$15</c:f>
              <c:numCache>
                <c:formatCode>0%</c:formatCode>
                <c:ptCount val="15"/>
                <c:pt idx="0">
                  <c:v>4.1261668002730593E-3</c:v>
                </c:pt>
                <c:pt idx="1">
                  <c:v>1.1218863804752113E-2</c:v>
                </c:pt>
                <c:pt idx="2">
                  <c:v>2.0155059640019516E-2</c:v>
                </c:pt>
                <c:pt idx="3">
                  <c:v>3.017438632308804E-2</c:v>
                </c:pt>
                <c:pt idx="4">
                  <c:v>4.0786996857659963E-2</c:v>
                </c:pt>
                <c:pt idx="5">
                  <c:v>5.1687832750033462E-2</c:v>
                </c:pt>
                <c:pt idx="6">
                  <c:v>6.2691838819809068E-2</c:v>
                </c:pt>
                <c:pt idx="7">
                  <c:v>7.3689378923235141E-2</c:v>
                </c:pt>
                <c:pt idx="8">
                  <c:v>8.4617116883003746E-2</c:v>
                </c:pt>
                <c:pt idx="9">
                  <c:v>9.5439615314585752E-2</c:v>
                </c:pt>
                <c:pt idx="10">
                  <c:v>0.10613796929285876</c:v>
                </c:pt>
                <c:pt idx="11">
                  <c:v>0.11670290490895772</c:v>
                </c:pt>
                <c:pt idx="12">
                  <c:v>0.1271306482910374</c:v>
                </c:pt>
                <c:pt idx="13">
                  <c:v>0.13742048572742718</c:v>
                </c:pt>
                <c:pt idx="14">
                  <c:v>0.14757334277097717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'Transition Matrix Corporate'!$EI$16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Corporate'!$FS$16:$GG$16</c:f>
              <c:numCache>
                <c:formatCode>0%</c:formatCode>
                <c:ptCount val="15"/>
                <c:pt idx="0">
                  <c:v>1.3143770012670987E-2</c:v>
                </c:pt>
                <c:pt idx="1">
                  <c:v>3.1890873392750173E-2</c:v>
                </c:pt>
                <c:pt idx="2">
                  <c:v>5.0682416061943306E-2</c:v>
                </c:pt>
                <c:pt idx="3">
                  <c:v>6.7872388765549962E-2</c:v>
                </c:pt>
                <c:pt idx="4">
                  <c:v>8.3286537950776507E-2</c:v>
                </c:pt>
                <c:pt idx="5">
                  <c:v>9.7206469021035677E-2</c:v>
                </c:pt>
                <c:pt idx="6">
                  <c:v>0.10998473505960606</c:v>
                </c:pt>
                <c:pt idx="7">
                  <c:v>0.12192158603944835</c:v>
                </c:pt>
                <c:pt idx="8">
                  <c:v>0.13324150026041803</c:v>
                </c:pt>
                <c:pt idx="9">
                  <c:v>0.14410250849637271</c:v>
                </c:pt>
                <c:pt idx="10">
                  <c:v>0.15461261756498754</c:v>
                </c:pt>
                <c:pt idx="11">
                  <c:v>0.16484470979390112</c:v>
                </c:pt>
                <c:pt idx="12">
                  <c:v>0.17484787564071874</c:v>
                </c:pt>
                <c:pt idx="13">
                  <c:v>0.1846553843930159</c:v>
                </c:pt>
                <c:pt idx="14">
                  <c:v>0.19429006726317113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'Transition Matrix Corporate'!$EI$17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Corporate'!$FS$17:$GG$17</c:f>
              <c:numCache>
                <c:formatCode>0%</c:formatCode>
                <c:ptCount val="15"/>
                <c:pt idx="0">
                  <c:v>9.5234279609279604E-2</c:v>
                </c:pt>
                <c:pt idx="1">
                  <c:v>0.15346844458587316</c:v>
                </c:pt>
                <c:pt idx="2">
                  <c:v>0.19063195059225363</c:v>
                </c:pt>
                <c:pt idx="3">
                  <c:v>0.21587701410576207</c:v>
                </c:pt>
                <c:pt idx="4">
                  <c:v>0.23431872754410807</c:v>
                </c:pt>
                <c:pt idx="5">
                  <c:v>0.24880553977170583</c:v>
                </c:pt>
                <c:pt idx="6">
                  <c:v>0.26093647590085439</c:v>
                </c:pt>
                <c:pt idx="7">
                  <c:v>0.2716218819313766</c:v>
                </c:pt>
                <c:pt idx="8">
                  <c:v>0.28138894029082379</c:v>
                </c:pt>
                <c:pt idx="9">
                  <c:v>0.29054859466171723</c:v>
                </c:pt>
                <c:pt idx="10">
                  <c:v>0.29928772511353474</c:v>
                </c:pt>
                <c:pt idx="11">
                  <c:v>0.30772080059088924</c:v>
                </c:pt>
                <c:pt idx="12">
                  <c:v>0.31591930467010482</c:v>
                </c:pt>
                <c:pt idx="13">
                  <c:v>0.32392878302331601</c:v>
                </c:pt>
                <c:pt idx="14">
                  <c:v>0.33177888173729281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'Transition Matrix Corporate'!$EI$18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Corporate'!$FS$18:$GG$18</c:f>
              <c:numCache>
                <c:formatCode>0%</c:formatCode>
                <c:ptCount val="15"/>
                <c:pt idx="0">
                  <c:v>0.16190476190476188</c:v>
                </c:pt>
                <c:pt idx="1">
                  <c:v>0.24469203630072334</c:v>
                </c:pt>
                <c:pt idx="2">
                  <c:v>0.29017936200144639</c:v>
                </c:pt>
                <c:pt idx="3">
                  <c:v>0.31754617821880532</c:v>
                </c:pt>
                <c:pt idx="4">
                  <c:v>0.33581949087077623</c:v>
                </c:pt>
                <c:pt idx="5">
                  <c:v>0.349358055641598</c:v>
                </c:pt>
                <c:pt idx="6">
                  <c:v>0.36032583993287753</c:v>
                </c:pt>
                <c:pt idx="7">
                  <c:v>0.36983058432364313</c:v>
                </c:pt>
                <c:pt idx="8">
                  <c:v>0.37845831722328144</c:v>
                </c:pt>
                <c:pt idx="9">
                  <c:v>0.38652980200075693</c:v>
                </c:pt>
                <c:pt idx="10">
                  <c:v>0.3942266670301493</c:v>
                </c:pt>
                <c:pt idx="11">
                  <c:v>0.40165519340397188</c:v>
                </c:pt>
                <c:pt idx="12">
                  <c:v>0.40887955692322858</c:v>
                </c:pt>
                <c:pt idx="13">
                  <c:v>0.41593969378727569</c:v>
                </c:pt>
                <c:pt idx="14">
                  <c:v>0.42286119688520529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'Transition Matrix Corporate'!$EI$19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Corporate'!$FS$19:$GG$19</c:f>
              <c:numCache>
                <c:formatCode>0%</c:formatCode>
                <c:ptCount val="15"/>
                <c:pt idx="0">
                  <c:v>0.18124999999999999</c:v>
                </c:pt>
                <c:pt idx="1">
                  <c:v>0.26839276508069482</c:v>
                </c:pt>
                <c:pt idx="2">
                  <c:v>0.31360707669356253</c:v>
                </c:pt>
                <c:pt idx="3">
                  <c:v>0.33965146590831508</c:v>
                </c:pt>
                <c:pt idx="4">
                  <c:v>0.35663699679942545</c:v>
                </c:pt>
                <c:pt idx="5">
                  <c:v>0.36916158148197353</c:v>
                </c:pt>
                <c:pt idx="6">
                  <c:v>0.37937684283864181</c:v>
                </c:pt>
                <c:pt idx="7">
                  <c:v>0.38832452096401726</c:v>
                </c:pt>
                <c:pt idx="8">
                  <c:v>0.39652892446951443</c:v>
                </c:pt>
                <c:pt idx="9">
                  <c:v>0.4042652645188724</c:v>
                </c:pt>
                <c:pt idx="10">
                  <c:v>0.41168440247157972</c:v>
                </c:pt>
                <c:pt idx="11">
                  <c:v>0.41887265447544597</c:v>
                </c:pt>
                <c:pt idx="12">
                  <c:v>0.42588147347592265</c:v>
                </c:pt>
                <c:pt idx="13">
                  <c:v>0.43274273951750114</c:v>
                </c:pt>
                <c:pt idx="14">
                  <c:v>0.43947694075698324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8812192"/>
        <c:axId val="428812752"/>
      </c:lineChart>
      <c:catAx>
        <c:axId val="42881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812752"/>
        <c:crosses val="autoZero"/>
        <c:auto val="1"/>
        <c:lblAlgn val="ctr"/>
        <c:lblOffset val="100"/>
        <c:noMultiLvlLbl val="0"/>
      </c:catAx>
      <c:valAx>
        <c:axId val="42881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81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270208608768502E-4"/>
          <c:y val="0.94965223097112861"/>
          <c:w val="0.99944729791391229"/>
          <c:h val="5.03477690288713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700" b="0" i="0" u="none" strike="noStrike" kern="1200" baseline="0">
          <a:solidFill>
            <a:schemeClr val="tx1">
              <a:lumMod val="65000"/>
              <a:lumOff val="3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'Transition Matrix Corporate'!$EI$22</c:f>
          <c:strCache>
            <c:ptCount val="1"/>
            <c:pt idx="0">
              <c:v>Marginal PD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20133924567007E-2"/>
          <c:y val="2.5428331875182269E-2"/>
          <c:w val="0.95896651105833164"/>
          <c:h val="0.78165099154272377"/>
        </c:manualLayout>
      </c:layout>
      <c:lineChart>
        <c:grouping val="standard"/>
        <c:varyColors val="0"/>
        <c:ser>
          <c:idx val="0"/>
          <c:order val="0"/>
          <c:tx>
            <c:strRef>
              <c:f>'Transition Matrix Corporate'!$EI$24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Corporate'!$FS$24:$GG$24</c:f>
              <c:numCache>
                <c:formatCode>0%</c:formatCode>
                <c:ptCount val="15"/>
                <c:pt idx="0">
                  <c:v>0</c:v>
                </c:pt>
                <c:pt idx="1">
                  <c:v>1.194963599438054E-4</c:v>
                </c:pt>
                <c:pt idx="2">
                  <c:v>3.3843282733523385E-4</c:v>
                </c:pt>
                <c:pt idx="3">
                  <c:v>6.3403184702299077E-4</c:v>
                </c:pt>
                <c:pt idx="4">
                  <c:v>9.856103240352737E-4</c:v>
                </c:pt>
                <c:pt idx="5">
                  <c:v>1.3756205913183165E-3</c:v>
                </c:pt>
                <c:pt idx="6">
                  <c:v>1.7896892076245102E-3</c:v>
                </c:pt>
                <c:pt idx="7">
                  <c:v>2.216279642581402E-3</c:v>
                </c:pt>
                <c:pt idx="8">
                  <c:v>2.6462588268281982E-3</c:v>
                </c:pt>
                <c:pt idx="9">
                  <c:v>3.0724811284715842E-3</c:v>
                </c:pt>
                <c:pt idx="10">
                  <c:v>3.4894274182494384E-3</c:v>
                </c:pt>
                <c:pt idx="11">
                  <c:v>3.8929047517424209E-3</c:v>
                </c:pt>
                <c:pt idx="12">
                  <c:v>4.279800348591805E-3</c:v>
                </c:pt>
                <c:pt idx="13">
                  <c:v>4.6478805547682002E-3</c:v>
                </c:pt>
                <c:pt idx="14">
                  <c:v>4.9956259548021922E-3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'Transition Matrix Corporate'!$EI$25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Corporate'!$FS$25:$GG$25</c:f>
              <c:numCache>
                <c:formatCode>0%</c:formatCode>
                <c:ptCount val="15"/>
                <c:pt idx="0">
                  <c:v>0</c:v>
                </c:pt>
                <c:pt idx="1">
                  <c:v>2.3808569902319904E-3</c:v>
                </c:pt>
                <c:pt idx="2">
                  <c:v>2.1669664537441705E-3</c:v>
                </c:pt>
                <c:pt idx="3">
                  <c:v>1.7542024588653024E-3</c:v>
                </c:pt>
                <c:pt idx="4">
                  <c:v>1.5155093136850926E-3</c:v>
                </c:pt>
                <c:pt idx="5">
                  <c:v>1.4295118450160203E-3</c:v>
                </c:pt>
                <c:pt idx="6">
                  <c:v>1.4317696658190642E-3</c:v>
                </c:pt>
                <c:pt idx="7">
                  <c:v>1.4756908425910681E-3</c:v>
                </c:pt>
                <c:pt idx="8">
                  <c:v>1.5341723623998361E-3</c:v>
                </c:pt>
                <c:pt idx="9">
                  <c:v>1.5929523227725222E-3</c:v>
                </c:pt>
                <c:pt idx="10">
                  <c:v>1.6452125906223046E-3</c:v>
                </c:pt>
                <c:pt idx="11">
                  <c:v>1.6882229764711466E-3</c:v>
                </c:pt>
                <c:pt idx="12">
                  <c:v>1.7214119027730533E-3</c:v>
                </c:pt>
                <c:pt idx="13">
                  <c:v>1.7452878247049136E-3</c:v>
                </c:pt>
                <c:pt idx="14">
                  <c:v>1.7608445453613092E-3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'Transition Matrix Corporate'!$EI$26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Corporate'!$FS$26:$GG$26</c:f>
              <c:numCache>
                <c:formatCode>0%</c:formatCode>
                <c:ptCount val="15"/>
                <c:pt idx="0">
                  <c:v>0</c:v>
                </c:pt>
                <c:pt idx="1">
                  <c:v>5.6786257161782721E-4</c:v>
                </c:pt>
                <c:pt idx="2">
                  <c:v>1.5683995795570066E-3</c:v>
                </c:pt>
                <c:pt idx="3">
                  <c:v>2.739500069560104E-3</c:v>
                </c:pt>
                <c:pt idx="4">
                  <c:v>3.9206515376875046E-3</c:v>
                </c:pt>
                <c:pt idx="5">
                  <c:v>5.0234271196686157E-3</c:v>
                </c:pt>
                <c:pt idx="6">
                  <c:v>6.0056163183772986E-3</c:v>
                </c:pt>
                <c:pt idx="7">
                  <c:v>6.8526520201835465E-3</c:v>
                </c:pt>
                <c:pt idx="8">
                  <c:v>7.5654848284073123E-3</c:v>
                </c:pt>
                <c:pt idx="9">
                  <c:v>8.1531107653670248E-3</c:v>
                </c:pt>
                <c:pt idx="10">
                  <c:v>8.6281572240159629E-3</c:v>
                </c:pt>
                <c:pt idx="11">
                  <c:v>9.0043734085219485E-3</c:v>
                </c:pt>
                <c:pt idx="12">
                  <c:v>9.2952658884243589E-3</c:v>
                </c:pt>
                <c:pt idx="13">
                  <c:v>9.5134053996221435E-3</c:v>
                </c:pt>
                <c:pt idx="14">
                  <c:v>9.6701188339380628E-3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'Transition Matrix Corporate'!$EI$27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Corporate'!$FS$27:$GG$27</c:f>
              <c:numCache>
                <c:formatCode>0%</c:formatCode>
                <c:ptCount val="15"/>
                <c:pt idx="0">
                  <c:v>0</c:v>
                </c:pt>
                <c:pt idx="1">
                  <c:v>7.6081600381381329E-4</c:v>
                </c:pt>
                <c:pt idx="2">
                  <c:v>1.7750422631900963E-3</c:v>
                </c:pt>
                <c:pt idx="3">
                  <c:v>2.8948127720151142E-3</c:v>
                </c:pt>
                <c:pt idx="4">
                  <c:v>4.0212693501442444E-3</c:v>
                </c:pt>
                <c:pt idx="5">
                  <c:v>5.0891086663534309E-3</c:v>
                </c:pt>
                <c:pt idx="6">
                  <c:v>6.0585626144609855E-3</c:v>
                </c:pt>
                <c:pt idx="7">
                  <c:v>6.9091345381709149E-3</c:v>
                </c:pt>
                <c:pt idx="8">
                  <c:v>7.6341768960845012E-3</c:v>
                </c:pt>
                <c:pt idx="9">
                  <c:v>8.2363575400397071E-3</c:v>
                </c:pt>
                <c:pt idx="10">
                  <c:v>8.7240913471773873E-3</c:v>
                </c:pt>
                <c:pt idx="11">
                  <c:v>9.1088941224702624E-3</c:v>
                </c:pt>
                <c:pt idx="12">
                  <c:v>9.4035299565218416E-3</c:v>
                </c:pt>
                <c:pt idx="13">
                  <c:v>9.6207907772298262E-3</c:v>
                </c:pt>
                <c:pt idx="14">
                  <c:v>9.7727506050495072E-3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'Transition Matrix Corporate'!$EI$28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Corporate'!$FS$28:$GG$28</c:f>
              <c:numCache>
                <c:formatCode>0%</c:formatCode>
                <c:ptCount val="15"/>
                <c:pt idx="0">
                  <c:v>0</c:v>
                </c:pt>
                <c:pt idx="1">
                  <c:v>2.36442795173993E-3</c:v>
                </c:pt>
                <c:pt idx="2">
                  <c:v>4.4726671942294533E-3</c:v>
                </c:pt>
                <c:pt idx="3">
                  <c:v>6.1909886610642707E-3</c:v>
                </c:pt>
                <c:pt idx="4">
                  <c:v>7.5181192304807319E-3</c:v>
                </c:pt>
                <c:pt idx="5">
                  <c:v>8.5047227115730012E-3</c:v>
                </c:pt>
                <c:pt idx="6">
                  <c:v>9.214695710079962E-3</c:v>
                </c:pt>
                <c:pt idx="7">
                  <c:v>9.7085821920650933E-3</c:v>
                </c:pt>
                <c:pt idx="8">
                  <c:v>1.0037737088481047E-2</c:v>
                </c:pt>
                <c:pt idx="9">
                  <c:v>1.0243332972801687E-2</c:v>
                </c:pt>
                <c:pt idx="10">
                  <c:v>1.0357318231812768E-2</c:v>
                </c:pt>
                <c:pt idx="11">
                  <c:v>1.0403982291455741E-2</c:v>
                </c:pt>
                <c:pt idx="12">
                  <c:v>1.0401544768120149E-2</c:v>
                </c:pt>
                <c:pt idx="13">
                  <c:v>1.036354685938351E-2</c:v>
                </c:pt>
                <c:pt idx="14">
                  <c:v>1.0299987324364518E-2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'Transition Matrix Corporate'!$EI$29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Corporate'!$FS$29:$GG$29</c:f>
              <c:numCache>
                <c:formatCode>0%</c:formatCode>
                <c:ptCount val="15"/>
                <c:pt idx="0">
                  <c:v>4.1261668002730593E-3</c:v>
                </c:pt>
                <c:pt idx="1">
                  <c:v>7.0926970044790537E-3</c:v>
                </c:pt>
                <c:pt idx="2">
                  <c:v>8.9361958352674031E-3</c:v>
                </c:pt>
                <c:pt idx="3">
                  <c:v>1.0019326683068524E-2</c:v>
                </c:pt>
                <c:pt idx="4">
                  <c:v>1.0612610534571923E-2</c:v>
                </c:pt>
                <c:pt idx="5">
                  <c:v>1.0900835892373499E-2</c:v>
                </c:pt>
                <c:pt idx="6">
                  <c:v>1.1004006069775606E-2</c:v>
                </c:pt>
                <c:pt idx="7">
                  <c:v>1.0997540103426073E-2</c:v>
                </c:pt>
                <c:pt idx="8">
                  <c:v>1.0927737959768605E-2</c:v>
                </c:pt>
                <c:pt idx="9">
                  <c:v>1.0822498431582006E-2</c:v>
                </c:pt>
                <c:pt idx="10">
                  <c:v>1.0698353978273012E-2</c:v>
                </c:pt>
                <c:pt idx="11">
                  <c:v>1.0564935616098961E-2</c:v>
                </c:pt>
                <c:pt idx="12">
                  <c:v>1.0427743382079677E-2</c:v>
                </c:pt>
                <c:pt idx="13">
                  <c:v>1.0289837436389782E-2</c:v>
                </c:pt>
                <c:pt idx="14">
                  <c:v>1.0152857043549984E-2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'Transition Matrix Corporate'!$EI$30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Corporate'!$FS$30:$GG$30</c:f>
              <c:numCache>
                <c:formatCode>0%</c:formatCode>
                <c:ptCount val="15"/>
                <c:pt idx="0">
                  <c:v>1.3143770012670987E-2</c:v>
                </c:pt>
                <c:pt idx="1">
                  <c:v>1.8747103380079184E-2</c:v>
                </c:pt>
                <c:pt idx="2">
                  <c:v>1.8791542669193133E-2</c:v>
                </c:pt>
                <c:pt idx="3">
                  <c:v>1.7189972703606657E-2</c:v>
                </c:pt>
                <c:pt idx="4">
                  <c:v>1.5414149185226544E-2</c:v>
                </c:pt>
                <c:pt idx="5">
                  <c:v>1.391993107025917E-2</c:v>
                </c:pt>
                <c:pt idx="6">
                  <c:v>1.2778266038570379E-2</c:v>
                </c:pt>
                <c:pt idx="7">
                  <c:v>1.1936850979842289E-2</c:v>
                </c:pt>
                <c:pt idx="8">
                  <c:v>1.1319914220969687E-2</c:v>
                </c:pt>
                <c:pt idx="9">
                  <c:v>1.0861008235954678E-2</c:v>
                </c:pt>
                <c:pt idx="10">
                  <c:v>1.0510109068614826E-2</c:v>
                </c:pt>
                <c:pt idx="11">
                  <c:v>1.0232092228913581E-2</c:v>
                </c:pt>
                <c:pt idx="12">
                  <c:v>1.0003165846817624E-2</c:v>
                </c:pt>
                <c:pt idx="13">
                  <c:v>9.8075087522971616E-3</c:v>
                </c:pt>
                <c:pt idx="14">
                  <c:v>9.6346828701552312E-3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'Transition Matrix Corporate'!$EI$31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Corporate'!$FS$31:$GG$31</c:f>
              <c:numCache>
                <c:formatCode>0%</c:formatCode>
                <c:ptCount val="15"/>
                <c:pt idx="0">
                  <c:v>9.5234279609279604E-2</c:v>
                </c:pt>
                <c:pt idx="1">
                  <c:v>5.8234164976593561E-2</c:v>
                </c:pt>
                <c:pt idx="2">
                  <c:v>3.7163506006380465E-2</c:v>
                </c:pt>
                <c:pt idx="3">
                  <c:v>2.5245063513508442E-2</c:v>
                </c:pt>
                <c:pt idx="4">
                  <c:v>1.8441713438345997E-2</c:v>
                </c:pt>
                <c:pt idx="5">
                  <c:v>1.4486812227597762E-2</c:v>
                </c:pt>
                <c:pt idx="6">
                  <c:v>1.2130936129148562E-2</c:v>
                </c:pt>
                <c:pt idx="7">
                  <c:v>1.0685406030522204E-2</c:v>
                </c:pt>
                <c:pt idx="8">
                  <c:v>9.7670583594471894E-3</c:v>
                </c:pt>
                <c:pt idx="9">
                  <c:v>9.1596543708934441E-3</c:v>
                </c:pt>
                <c:pt idx="10">
                  <c:v>8.7391304518175117E-3</c:v>
                </c:pt>
                <c:pt idx="11">
                  <c:v>8.4330754773545014E-3</c:v>
                </c:pt>
                <c:pt idx="12">
                  <c:v>8.1985040792155739E-3</c:v>
                </c:pt>
                <c:pt idx="13">
                  <c:v>8.0094783532111968E-3</c:v>
                </c:pt>
                <c:pt idx="14">
                  <c:v>7.8500987139767942E-3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'Transition Matrix Corporate'!$EI$32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Corporate'!$FS$32:$GG$32</c:f>
              <c:numCache>
                <c:formatCode>0%</c:formatCode>
                <c:ptCount val="15"/>
                <c:pt idx="0">
                  <c:v>0.16190476190476188</c:v>
                </c:pt>
                <c:pt idx="1">
                  <c:v>8.2787274395961452E-2</c:v>
                </c:pt>
                <c:pt idx="2">
                  <c:v>4.5487325700723058E-2</c:v>
                </c:pt>
                <c:pt idx="3">
                  <c:v>2.7366816217358925E-2</c:v>
                </c:pt>
                <c:pt idx="4">
                  <c:v>1.8273312651970908E-2</c:v>
                </c:pt>
                <c:pt idx="5">
                  <c:v>1.353856477082177E-2</c:v>
                </c:pt>
                <c:pt idx="6">
                  <c:v>1.0967784291279536E-2</c:v>
                </c:pt>
                <c:pt idx="7">
                  <c:v>9.504744390765596E-3</c:v>
                </c:pt>
                <c:pt idx="8">
                  <c:v>8.6277328996383074E-3</c:v>
                </c:pt>
                <c:pt idx="9">
                  <c:v>8.0714847774754905E-3</c:v>
                </c:pt>
                <c:pt idx="10">
                  <c:v>7.6968650293923746E-3</c:v>
                </c:pt>
                <c:pt idx="11">
                  <c:v>7.4285263738225749E-3</c:v>
                </c:pt>
                <c:pt idx="12">
                  <c:v>7.2243635192567046E-3</c:v>
                </c:pt>
                <c:pt idx="13">
                  <c:v>7.0601368640471063E-3</c:v>
                </c:pt>
                <c:pt idx="14">
                  <c:v>6.9215030979296044E-3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'Transition Matrix Corporate'!$EI$33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Corporate'!$FS$33:$GG$33</c:f>
              <c:numCache>
                <c:formatCode>0%</c:formatCode>
                <c:ptCount val="15"/>
                <c:pt idx="0">
                  <c:v>0.18124999999999999</c:v>
                </c:pt>
                <c:pt idx="1">
                  <c:v>8.7142765080694823E-2</c:v>
                </c:pt>
                <c:pt idx="2">
                  <c:v>4.5214311612867708E-2</c:v>
                </c:pt>
                <c:pt idx="3">
                  <c:v>2.604438921475255E-2</c:v>
                </c:pt>
                <c:pt idx="4">
                  <c:v>1.6985530891110379E-2</c:v>
                </c:pt>
                <c:pt idx="5">
                  <c:v>1.2524584682548079E-2</c:v>
                </c:pt>
                <c:pt idx="6">
                  <c:v>1.0215261356668282E-2</c:v>
                </c:pt>
                <c:pt idx="7">
                  <c:v>8.9476781253754467E-3</c:v>
                </c:pt>
                <c:pt idx="8">
                  <c:v>8.2044035054971709E-3</c:v>
                </c:pt>
                <c:pt idx="9">
                  <c:v>7.7363400493579704E-3</c:v>
                </c:pt>
                <c:pt idx="10">
                  <c:v>7.419137952707322E-3</c:v>
                </c:pt>
                <c:pt idx="11">
                  <c:v>7.1882520038662467E-3</c:v>
                </c:pt>
                <c:pt idx="12">
                  <c:v>7.0088190004766737E-3</c:v>
                </c:pt>
                <c:pt idx="13">
                  <c:v>6.8612660415784954E-3</c:v>
                </c:pt>
                <c:pt idx="14">
                  <c:v>6.734201239482096E-3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9115664"/>
        <c:axId val="429116224"/>
      </c:lineChart>
      <c:catAx>
        <c:axId val="42911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116224"/>
        <c:crosses val="autoZero"/>
        <c:auto val="1"/>
        <c:lblAlgn val="ctr"/>
        <c:lblOffset val="100"/>
        <c:noMultiLvlLbl val="0"/>
      </c:catAx>
      <c:valAx>
        <c:axId val="42911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11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270208608768502E-4"/>
          <c:y val="0.94965223097112861"/>
          <c:w val="0.99944729791391229"/>
          <c:h val="5.03477690288713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700" b="0" i="0" u="none" strike="noStrike" kern="1200" baseline="0">
          <a:solidFill>
            <a:schemeClr val="tx1">
              <a:lumMod val="65000"/>
              <a:lumOff val="3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'Transition Matrix Corporate'!$EI$36</c:f>
          <c:strCache>
            <c:ptCount val="1"/>
            <c:pt idx="0">
              <c:v>Coditional Marginal PD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20133924567007E-2"/>
          <c:y val="2.5428331875182269E-2"/>
          <c:w val="0.95896651105833164"/>
          <c:h val="0.78165099154272377"/>
        </c:manualLayout>
      </c:layout>
      <c:lineChart>
        <c:grouping val="standard"/>
        <c:varyColors val="0"/>
        <c:ser>
          <c:idx val="0"/>
          <c:order val="0"/>
          <c:tx>
            <c:strRef>
              <c:f>'Transition Matrix Corporate'!$EI$38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Corporate'!$FS$38:$GG$38</c:f>
              <c:numCache>
                <c:formatCode>0%</c:formatCode>
                <c:ptCount val="15"/>
                <c:pt idx="0">
                  <c:v>0</c:v>
                </c:pt>
                <c:pt idx="1">
                  <c:v>1.194963599438054E-4</c:v>
                </c:pt>
                <c:pt idx="2">
                  <c:v>3.384732736593744E-4</c:v>
                </c:pt>
                <c:pt idx="3">
                  <c:v>6.3432232172825275E-4</c:v>
                </c:pt>
                <c:pt idx="4">
                  <c:v>9.8668774860977875E-4</c:v>
                </c:pt>
                <c:pt idx="5">
                  <c:v>1.3784844912151774E-3</c:v>
                </c:pt>
                <c:pt idx="6">
                  <c:v>1.7958907631502818E-3</c:v>
                </c:pt>
                <c:pt idx="7">
                  <c:v>2.2279605750997553E-3</c:v>
                </c:pt>
                <c:pt idx="8">
                  <c:v>2.6661460388478784E-3</c:v>
                </c:pt>
                <c:pt idx="9">
                  <c:v>3.1038468028715608E-3</c:v>
                </c:pt>
                <c:pt idx="10">
                  <c:v>3.5360248021600931E-3</c:v>
                </c:pt>
                <c:pt idx="11">
                  <c:v>3.9588888514312829E-3</c:v>
                </c:pt>
                <c:pt idx="12">
                  <c:v>4.3696411892419629E-3</c:v>
                </c:pt>
                <c:pt idx="13">
                  <c:v>4.7662749839616249E-3</c:v>
                </c:pt>
                <c:pt idx="14">
                  <c:v>5.1474124083391156E-3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'Transition Matrix Corporate'!$EI$39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Corporate'!$FS$39:$GG$39</c:f>
              <c:numCache>
                <c:formatCode>0%</c:formatCode>
                <c:ptCount val="15"/>
                <c:pt idx="0">
                  <c:v>0</c:v>
                </c:pt>
                <c:pt idx="1">
                  <c:v>2.3808569902319904E-3</c:v>
                </c:pt>
                <c:pt idx="2">
                  <c:v>2.172138003694014E-3</c:v>
                </c:pt>
                <c:pt idx="3">
                  <c:v>1.762216709329357E-3</c:v>
                </c:pt>
                <c:pt idx="4">
                  <c:v>1.5251206636121351E-3</c:v>
                </c:pt>
                <c:pt idx="5">
                  <c:v>1.4407751555335E-3</c:v>
                </c:pt>
                <c:pt idx="6">
                  <c:v>1.4451328775479323E-3</c:v>
                </c:pt>
                <c:pt idx="7">
                  <c:v>1.491619574655762E-3</c:v>
                </c:pt>
                <c:pt idx="8">
                  <c:v>1.5530489070976615E-3</c:v>
                </c:pt>
                <c:pt idx="9">
                  <c:v>1.6150603672106972E-3</c:v>
                </c:pt>
                <c:pt idx="10">
                  <c:v>1.6707442904614867E-3</c:v>
                </c:pt>
                <c:pt idx="11">
                  <c:v>1.7172912998588085E-3</c:v>
                </c:pt>
                <c:pt idx="12">
                  <c:v>1.7540639216388676E-3</c:v>
                </c:pt>
                <c:pt idx="13">
                  <c:v>1.7815176216982962E-3</c:v>
                </c:pt>
                <c:pt idx="14">
                  <c:v>1.80060508837153E-3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'Transition Matrix Corporate'!$EI$40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Corporate'!$FS$40:$GG$40</c:f>
              <c:numCache>
                <c:formatCode>0%</c:formatCode>
                <c:ptCount val="15"/>
                <c:pt idx="0">
                  <c:v>0</c:v>
                </c:pt>
                <c:pt idx="1">
                  <c:v>5.6786257161782721E-4</c:v>
                </c:pt>
                <c:pt idx="2">
                  <c:v>1.5692907210214618E-3</c:v>
                </c:pt>
                <c:pt idx="3">
                  <c:v>2.7453648886629186E-3</c:v>
                </c:pt>
                <c:pt idx="4">
                  <c:v>3.9398613648853461E-3</c:v>
                </c:pt>
                <c:pt idx="5">
                  <c:v>5.0680074097757544E-3</c:v>
                </c:pt>
                <c:pt idx="6">
                  <c:v>6.0897760544327689E-3</c:v>
                </c:pt>
                <c:pt idx="7">
                  <c:v>6.9912568842926039E-3</c:v>
                </c:pt>
                <c:pt idx="8">
                  <c:v>7.7728497633177294E-3</c:v>
                </c:pt>
                <c:pt idx="9">
                  <c:v>8.4422021071713441E-3</c:v>
                </c:pt>
                <c:pt idx="10">
                  <c:v>9.0101582433547E-3</c:v>
                </c:pt>
                <c:pt idx="11">
                  <c:v>9.4885240384967335E-3</c:v>
                </c:pt>
                <c:pt idx="12">
                  <c:v>9.8888882919723371E-3</c:v>
                </c:pt>
                <c:pt idx="13">
                  <c:v>1.0222043465452411E-2</c:v>
                </c:pt>
                <c:pt idx="14">
                  <c:v>1.0497738568052738E-2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'Transition Matrix Corporate'!$EI$41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Corporate'!$FS$41:$GG$41</c:f>
              <c:numCache>
                <c:formatCode>0%</c:formatCode>
                <c:ptCount val="15"/>
                <c:pt idx="0">
                  <c:v>0</c:v>
                </c:pt>
                <c:pt idx="1">
                  <c:v>7.6081600381381329E-4</c:v>
                </c:pt>
                <c:pt idx="2">
                  <c:v>1.7763937720009098E-3</c:v>
                </c:pt>
                <c:pt idx="3">
                  <c:v>2.9021722695571402E-3</c:v>
                </c:pt>
                <c:pt idx="4">
                  <c:v>4.0432267847483631E-3</c:v>
                </c:pt>
                <c:pt idx="5">
                  <c:v>5.1376696132773439E-3</c:v>
                </c:pt>
                <c:pt idx="6">
                  <c:v>6.1479604083501801E-3</c:v>
                </c:pt>
                <c:pt idx="7">
                  <c:v>7.0544535416732831E-3</c:v>
                </c:pt>
                <c:pt idx="8">
                  <c:v>7.8501239639102126E-3</c:v>
                </c:pt>
                <c:pt idx="9">
                  <c:v>8.5363498255498389E-3</c:v>
                </c:pt>
                <c:pt idx="10">
                  <c:v>9.119697253738096E-3</c:v>
                </c:pt>
                <c:pt idx="11">
                  <c:v>9.6095859541216796E-3</c:v>
                </c:pt>
                <c:pt idx="12">
                  <c:v>1.0016673223451966E-2</c:v>
                </c:pt>
                <c:pt idx="13">
                  <c:v>1.0351790719652721E-2</c:v>
                </c:pt>
                <c:pt idx="14">
                  <c:v>1.0625287400327348E-2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'Transition Matrix Corporate'!$EI$42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Corporate'!$FS$42:$GG$42</c:f>
              <c:numCache>
                <c:formatCode>0%</c:formatCode>
                <c:ptCount val="15"/>
                <c:pt idx="0">
                  <c:v>0</c:v>
                </c:pt>
                <c:pt idx="1">
                  <c:v>2.36442795173993E-3</c:v>
                </c:pt>
                <c:pt idx="2">
                  <c:v>4.4832675573571977E-3</c:v>
                </c:pt>
                <c:pt idx="3">
                  <c:v>6.2336084350373385E-3</c:v>
                </c:pt>
                <c:pt idx="4">
                  <c:v>7.6173588195703416E-3</c:v>
                </c:pt>
                <c:pt idx="5">
                  <c:v>8.6831280229329125E-3</c:v>
                </c:pt>
                <c:pt idx="6">
                  <c:v>9.4904006342341907E-3</c:v>
                </c:pt>
                <c:pt idx="7">
                  <c:v>1.0094868613093768E-2</c:v>
                </c:pt>
                <c:pt idx="8">
                  <c:v>1.0543555780713107E-2</c:v>
                </c:pt>
                <c:pt idx="9">
                  <c:v>1.0874164350708919E-2</c:v>
                </c:pt>
                <c:pt idx="10">
                  <c:v>1.1116047066970006E-2</c:v>
                </c:pt>
                <c:pt idx="11">
                  <c:v>1.1291648008746297E-2</c:v>
                </c:pt>
                <c:pt idx="12">
                  <c:v>1.1417929760241665E-2</c:v>
                </c:pt>
                <c:pt idx="13">
                  <c:v>1.150761199850126E-2</c:v>
                </c:pt>
                <c:pt idx="14">
                  <c:v>1.1570181077379078E-2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'Transition Matrix Corporate'!$EI$43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Corporate'!$FS$43:$GG$43</c:f>
              <c:numCache>
                <c:formatCode>0%</c:formatCode>
                <c:ptCount val="15"/>
                <c:pt idx="0">
                  <c:v>4.1261668002730593E-3</c:v>
                </c:pt>
                <c:pt idx="1">
                  <c:v>7.1220839106599784E-3</c:v>
                </c:pt>
                <c:pt idx="2">
                  <c:v>9.0375872962677895E-3</c:v>
                </c:pt>
                <c:pt idx="3">
                  <c:v>1.0225420646033618E-2</c:v>
                </c:pt>
                <c:pt idx="4">
                  <c:v>1.0942802896632313E-2</c:v>
                </c:pt>
                <c:pt idx="5">
                  <c:v>1.1364353753194374E-2</c:v>
                </c:pt>
                <c:pt idx="6">
                  <c:v>1.1603780326563128E-2</c:v>
                </c:pt>
                <c:pt idx="7">
                  <c:v>1.173311036743643E-2</c:v>
                </c:pt>
                <c:pt idx="8">
                  <c:v>1.1797055664832979E-2</c:v>
                </c:pt>
                <c:pt idx="9">
                  <c:v>1.1822919819879098E-2</c:v>
                </c:pt>
                <c:pt idx="10">
                  <c:v>1.1827130791266809E-2</c:v>
                </c:pt>
                <c:pt idx="11">
                  <c:v>1.1819425429381936E-2</c:v>
                </c:pt>
                <c:pt idx="12">
                  <c:v>1.1805476820915933E-2</c:v>
                </c:pt>
                <c:pt idx="13">
                  <c:v>1.1788519571965314E-2</c:v>
                </c:pt>
                <c:pt idx="14">
                  <c:v>1.1770343342911467E-2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'Transition Matrix Corporate'!$EI$44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Corporate'!$FS$44:$GG$44</c:f>
              <c:numCache>
                <c:formatCode>0%</c:formatCode>
                <c:ptCount val="15"/>
                <c:pt idx="0">
                  <c:v>1.3143770012670987E-2</c:v>
                </c:pt>
                <c:pt idx="1">
                  <c:v>1.8996792856361553E-2</c:v>
                </c:pt>
                <c:pt idx="2">
                  <c:v>1.941056245905699E-2</c:v>
                </c:pt>
                <c:pt idx="3">
                  <c:v>1.8107715473148035E-2</c:v>
                </c:pt>
                <c:pt idx="4">
                  <c:v>1.6536522466932432E-2</c:v>
                </c:pt>
                <c:pt idx="5">
                  <c:v>1.5184604182797231E-2</c:v>
                </c:pt>
                <c:pt idx="6">
                  <c:v>1.4154140011076488E-2</c:v>
                </c:pt>
                <c:pt idx="7">
                  <c:v>1.3411962075326566E-2</c:v>
                </c:pt>
                <c:pt idx="8">
                  <c:v>1.289168944480879E-2</c:v>
                </c:pt>
                <c:pt idx="9">
                  <c:v>1.2530604821548186E-2</c:v>
                </c:pt>
                <c:pt idx="10">
                  <c:v>1.2279635321924862E-2</c:v>
                </c:pt>
                <c:pt idx="11">
                  <c:v>1.21034361779112E-2</c:v>
                </c:pt>
                <c:pt idx="12">
                  <c:v>1.1977611785646537E-2</c:v>
                </c:pt>
                <c:pt idx="13">
                  <c:v>1.1885697755323058E-2</c:v>
                </c:pt>
                <c:pt idx="14">
                  <c:v>1.1816700185090057E-2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'Transition Matrix Corporate'!$EI$45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Corporate'!$FS$45:$GG$45</c:f>
              <c:numCache>
                <c:formatCode>0%</c:formatCode>
                <c:ptCount val="15"/>
                <c:pt idx="0">
                  <c:v>9.5234279609279604E-2</c:v>
                </c:pt>
                <c:pt idx="1">
                  <c:v>6.4363805639591765E-2</c:v>
                </c:pt>
                <c:pt idx="2">
                  <c:v>4.3900910448872656E-2</c:v>
                </c:pt>
                <c:pt idx="3">
                  <c:v>3.1191079919674951E-2</c:v>
                </c:pt>
                <c:pt idx="4">
                  <c:v>2.3518904266420018E-2</c:v>
                </c:pt>
                <c:pt idx="5">
                  <c:v>1.8920160057110832E-2</c:v>
                </c:pt>
                <c:pt idx="6">
                  <c:v>1.6148862606710213E-2</c:v>
                </c:pt>
                <c:pt idx="7">
                  <c:v>1.4458034637207658E-2</c:v>
                </c:pt>
                <c:pt idx="8">
                  <c:v>1.3409324246787705E-2</c:v>
                </c:pt>
                <c:pt idx="9">
                  <c:v>1.2746330921486766E-2</c:v>
                </c:pt>
                <c:pt idx="10">
                  <c:v>1.2318152287894183E-2</c:v>
                </c:pt>
                <c:pt idx="11">
                  <c:v>1.2035004636847403E-2</c:v>
                </c:pt>
                <c:pt idx="12">
                  <c:v>1.1842771075908882E-2</c:v>
                </c:pt>
                <c:pt idx="13">
                  <c:v>1.1708382370516475E-2</c:v>
                </c:pt>
                <c:pt idx="14">
                  <c:v>1.1611348800029633E-2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'Transition Matrix Corporate'!$EI$46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Corporate'!$FS$46:$GG$46</c:f>
              <c:numCache>
                <c:formatCode>0%</c:formatCode>
                <c:ptCount val="15"/>
                <c:pt idx="0">
                  <c:v>0.16190476190476188</c:v>
                </c:pt>
                <c:pt idx="1">
                  <c:v>9.878027058609036E-2</c:v>
                </c:pt>
                <c:pt idx="2">
                  <c:v>6.0223548389374174E-2</c:v>
                </c:pt>
                <c:pt idx="3">
                  <c:v>3.8554551322322481E-2</c:v>
                </c:pt>
                <c:pt idx="4">
                  <c:v>2.6775896139430835E-2</c:v>
                </c:pt>
                <c:pt idx="5">
                  <c:v>2.0383863399682647E-2</c:v>
                </c:pt>
                <c:pt idx="6">
                  <c:v>1.6856866340049549E-2</c:v>
                </c:pt>
                <c:pt idx="7">
                  <c:v>1.4858728058935882E-2</c:v>
                </c:pt>
                <c:pt idx="8">
                  <c:v>1.36911323923555E-2</c:v>
                </c:pt>
                <c:pt idx="9">
                  <c:v>1.2986232462183996E-2</c:v>
                </c:pt>
                <c:pt idx="10">
                  <c:v>1.2546436737260823E-2</c:v>
                </c:pt>
                <c:pt idx="11">
                  <c:v>1.22628811298174E-2</c:v>
                </c:pt>
                <c:pt idx="12">
                  <c:v>1.207391363577795E-2</c:v>
                </c:pt>
                <c:pt idx="13">
                  <c:v>1.1943652003133609E-2</c:v>
                </c:pt>
                <c:pt idx="14">
                  <c:v>1.1850665118489801E-2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'Transition Matrix Corporate'!$EI$47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Corporate'!$FS$9:$GG$9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Corporate'!$FS$47:$GG$47</c:f>
              <c:numCache>
                <c:formatCode>0%</c:formatCode>
                <c:ptCount val="15"/>
                <c:pt idx="0">
                  <c:v>0.18124999999999999</c:v>
                </c:pt>
                <c:pt idx="1">
                  <c:v>0.10643391154894025</c:v>
                </c:pt>
                <c:pt idx="2">
                  <c:v>6.1801345660359351E-2</c:v>
                </c:pt>
                <c:pt idx="3">
                  <c:v>3.7943848676780627E-2</c:v>
                </c:pt>
                <c:pt idx="4">
                  <c:v>2.5722069504514191E-2</c:v>
                </c:pt>
                <c:pt idx="5">
                  <c:v>1.9467368531049054E-2</c:v>
                </c:pt>
                <c:pt idx="6">
                  <c:v>1.6193150348493519E-2</c:v>
                </c:pt>
                <c:pt idx="7">
                  <c:v>1.4417248248197586E-2</c:v>
                </c:pt>
                <c:pt idx="8">
                  <c:v>1.3413000498937009E-2</c:v>
                </c:pt>
                <c:pt idx="9">
                  <c:v>1.2819736294000978E-2</c:v>
                </c:pt>
                <c:pt idx="10">
                  <c:v>1.2453760895300951E-2</c:v>
                </c:pt>
                <c:pt idx="11">
                  <c:v>1.2218360407347518E-2</c:v>
                </c:pt>
                <c:pt idx="12">
                  <c:v>1.2060728262839137E-2</c:v>
                </c:pt>
                <c:pt idx="13">
                  <c:v>1.1950957380036311E-2</c:v>
                </c:pt>
                <c:pt idx="14">
                  <c:v>1.1871511761267023E-2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9124064"/>
        <c:axId val="429124624"/>
      </c:lineChart>
      <c:catAx>
        <c:axId val="42912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124624"/>
        <c:crosses val="autoZero"/>
        <c:auto val="1"/>
        <c:lblAlgn val="ctr"/>
        <c:lblOffset val="100"/>
        <c:noMultiLvlLbl val="0"/>
      </c:catAx>
      <c:valAx>
        <c:axId val="42912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12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270208608768502E-4"/>
          <c:y val="0.94965223097112861"/>
          <c:w val="0.99944729791391229"/>
          <c:h val="5.03477690288713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700" b="0" i="0" u="none" strike="noStrike" kern="1200" baseline="0">
          <a:solidFill>
            <a:schemeClr val="tx1">
              <a:lumMod val="65000"/>
              <a:lumOff val="3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'Transition Matrix SME'!$EI$8</c:f>
          <c:strCache>
            <c:ptCount val="1"/>
            <c:pt idx="0">
              <c:v>Commulative PD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20133924567007E-2"/>
          <c:y val="2.5428331875182269E-2"/>
          <c:w val="0.95896651105833164"/>
          <c:h val="0.78165099154272377"/>
        </c:manualLayout>
      </c:layout>
      <c:lineChart>
        <c:grouping val="standard"/>
        <c:varyColors val="0"/>
        <c:ser>
          <c:idx val="0"/>
          <c:order val="0"/>
          <c:tx>
            <c:strRef>
              <c:f>'Transition Matrix SME'!$EI$10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SME'!$EJ$10:$EX$10</c:f>
              <c:numCache>
                <c:formatCode>0%</c:formatCode>
                <c:ptCount val="15"/>
                <c:pt idx="0">
                  <c:v>2.1592533183000342E-3</c:v>
                </c:pt>
                <c:pt idx="1">
                  <c:v>7.2082931836981428E-3</c:v>
                </c:pt>
                <c:pt idx="2">
                  <c:v>1.4161976178510616E-2</c:v>
                </c:pt>
                <c:pt idx="3">
                  <c:v>2.2439889860882131E-2</c:v>
                </c:pt>
                <c:pt idx="4">
                  <c:v>3.1662934138067443E-2</c:v>
                </c:pt>
                <c:pt idx="5">
                  <c:v>4.1564763940228178E-2</c:v>
                </c:pt>
                <c:pt idx="6">
                  <c:v>5.1945993815474073E-2</c:v>
                </c:pt>
                <c:pt idx="7">
                  <c:v>6.2649725883288654E-2</c:v>
                </c:pt>
                <c:pt idx="8">
                  <c:v>7.3548261533633655E-2</c:v>
                </c:pt>
                <c:pt idx="9">
                  <c:v>8.4535688066190176E-2</c:v>
                </c:pt>
                <c:pt idx="10">
                  <c:v>9.5523515263651909E-2</c:v>
                </c:pt>
                <c:pt idx="11">
                  <c:v>0.1064378738797466</c:v>
                </c:pt>
                <c:pt idx="12">
                  <c:v>0.11721750902056477</c:v>
                </c:pt>
                <c:pt idx="13">
                  <c:v>0.12781218528807917</c:v>
                </c:pt>
                <c:pt idx="14">
                  <c:v>0.13818132056113464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'Transition Matrix SME'!$EI$11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SME'!$EJ$11:$EX$11</c:f>
              <c:numCache>
                <c:formatCode>0%</c:formatCode>
                <c:ptCount val="15"/>
                <c:pt idx="0">
                  <c:v>0</c:v>
                </c:pt>
                <c:pt idx="1">
                  <c:v>5.0974474066635481E-3</c:v>
                </c:pt>
                <c:pt idx="2">
                  <c:v>1.2591390589921406E-2</c:v>
                </c:pt>
                <c:pt idx="3">
                  <c:v>2.0820889080331476E-2</c:v>
                </c:pt>
                <c:pt idx="4">
                  <c:v>2.909742263435898E-2</c:v>
                </c:pt>
                <c:pt idx="5">
                  <c:v>3.7148481562505428E-2</c:v>
                </c:pt>
                <c:pt idx="6">
                  <c:v>4.487482885435147E-2</c:v>
                </c:pt>
                <c:pt idx="7">
                  <c:v>5.2247713169497854E-2</c:v>
                </c:pt>
                <c:pt idx="8">
                  <c:v>5.9266234326442076E-2</c:v>
                </c:pt>
                <c:pt idx="9">
                  <c:v>6.5940028097228418E-2</c:v>
                </c:pt>
                <c:pt idx="10">
                  <c:v>7.2282411656085135E-2</c:v>
                </c:pt>
                <c:pt idx="11">
                  <c:v>7.8307754322128331E-2</c:v>
                </c:pt>
                <c:pt idx="12">
                  <c:v>8.4030504425968655E-2</c:v>
                </c:pt>
                <c:pt idx="13">
                  <c:v>8.9464839415610162E-2</c:v>
                </c:pt>
                <c:pt idx="14">
                  <c:v>9.4624538303605565E-2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'Transition Matrix SME'!$EI$12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SME'!$EJ$12:$EX$12</c:f>
              <c:numCache>
                <c:formatCode>0%</c:formatCode>
                <c:ptCount val="15"/>
                <c:pt idx="0">
                  <c:v>2.5000000000000001E-2</c:v>
                </c:pt>
                <c:pt idx="1">
                  <c:v>4.4166186482728159E-2</c:v>
                </c:pt>
                <c:pt idx="2">
                  <c:v>6.0686595186420743E-2</c:v>
                </c:pt>
                <c:pt idx="3">
                  <c:v>7.5703193127248589E-2</c:v>
                </c:pt>
                <c:pt idx="4">
                  <c:v>8.9766067696120347E-2</c:v>
                </c:pt>
                <c:pt idx="5">
                  <c:v>0.10313959009390064</c:v>
                </c:pt>
                <c:pt idx="6">
                  <c:v>0.11594498294179678</c:v>
                </c:pt>
                <c:pt idx="7">
                  <c:v>0.12823373877307329</c:v>
                </c:pt>
                <c:pt idx="8">
                  <c:v>0.14002577522273668</c:v>
                </c:pt>
                <c:pt idx="9">
                  <c:v>0.15132876096490905</c:v>
                </c:pt>
                <c:pt idx="10">
                  <c:v>0.162147405381903</c:v>
                </c:pt>
                <c:pt idx="11">
                  <c:v>0.17248750508956445</c:v>
                </c:pt>
                <c:pt idx="12">
                  <c:v>0.18235734687890498</c:v>
                </c:pt>
                <c:pt idx="13">
                  <c:v>0.19176785568364416</c:v>
                </c:pt>
                <c:pt idx="14">
                  <c:v>0.20073221126475582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'Transition Matrix SME'!$EI$13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SME'!$EJ$13:$EX$13</c:f>
              <c:numCache>
                <c:formatCode>0%</c:formatCode>
                <c:ptCount val="15"/>
                <c:pt idx="0">
                  <c:v>1.0185748996905409E-2</c:v>
                </c:pt>
                <c:pt idx="1">
                  <c:v>2.2305360244490355E-2</c:v>
                </c:pt>
                <c:pt idx="2">
                  <c:v>3.5022226951618503E-2</c:v>
                </c:pt>
                <c:pt idx="3">
                  <c:v>4.7931163582710323E-2</c:v>
                </c:pt>
                <c:pt idx="4">
                  <c:v>6.0795070675203698E-2</c:v>
                </c:pt>
                <c:pt idx="5">
                  <c:v>7.3453831147380716E-2</c:v>
                </c:pt>
                <c:pt idx="6">
                  <c:v>8.5798498273112811E-2</c:v>
                </c:pt>
                <c:pt idx="7">
                  <c:v>9.7757103853187394E-2</c:v>
                </c:pt>
                <c:pt idx="8">
                  <c:v>0.10928461870814293</c:v>
                </c:pt>
                <c:pt idx="9">
                  <c:v>0.12035552354861556</c:v>
                </c:pt>
                <c:pt idx="10">
                  <c:v>0.13095830028301358</c:v>
                </c:pt>
                <c:pt idx="11">
                  <c:v>0.14109136464197439</c:v>
                </c:pt>
                <c:pt idx="12">
                  <c:v>0.15076007700624822</c:v>
                </c:pt>
                <c:pt idx="13">
                  <c:v>0.15997455556311604</c:v>
                </c:pt>
                <c:pt idx="14">
                  <c:v>0.16874808386439516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'Transition Matrix SME'!$EI$14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SME'!$EJ$14:$EX$14</c:f>
              <c:numCache>
                <c:formatCode>0%</c:formatCode>
                <c:ptCount val="15"/>
                <c:pt idx="0">
                  <c:v>1.497519042460387E-2</c:v>
                </c:pt>
                <c:pt idx="1">
                  <c:v>3.1462152293141289E-2</c:v>
                </c:pt>
                <c:pt idx="2">
                  <c:v>4.720079100728615E-2</c:v>
                </c:pt>
                <c:pt idx="3">
                  <c:v>6.2156248423674836E-2</c:v>
                </c:pt>
                <c:pt idx="4">
                  <c:v>7.6349931098960128E-2</c:v>
                </c:pt>
                <c:pt idx="5">
                  <c:v>8.9814960923727344E-2</c:v>
                </c:pt>
                <c:pt idx="6">
                  <c:v>0.10258683540853253</c:v>
                </c:pt>
                <c:pt idx="7">
                  <c:v>0.11470075335104758</c:v>
                </c:pt>
                <c:pt idx="8">
                  <c:v>0.12619068287432367</c:v>
                </c:pt>
                <c:pt idx="9">
                  <c:v>0.13708904980926709</c:v>
                </c:pt>
                <c:pt idx="10">
                  <c:v>0.14742667322465897</c:v>
                </c:pt>
                <c:pt idx="11">
                  <c:v>0.15723279703866708</c:v>
                </c:pt>
                <c:pt idx="12">
                  <c:v>0.16653515424970283</c:v>
                </c:pt>
                <c:pt idx="13">
                  <c:v>0.17536003842138198</c:v>
                </c:pt>
                <c:pt idx="14">
                  <c:v>0.18373237355467631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'Transition Matrix SME'!$EI$15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SME'!$EJ$15:$EX$15</c:f>
              <c:numCache>
                <c:formatCode>0%</c:formatCode>
                <c:ptCount val="15"/>
                <c:pt idx="0">
                  <c:v>9.0076763261561707E-3</c:v>
                </c:pt>
                <c:pt idx="1">
                  <c:v>2.0555447235074631E-2</c:v>
                </c:pt>
                <c:pt idx="2">
                  <c:v>3.285663284964066E-2</c:v>
                </c:pt>
                <c:pt idx="3">
                  <c:v>4.5345159351405484E-2</c:v>
                </c:pt>
                <c:pt idx="4">
                  <c:v>5.7734488399040204E-2</c:v>
                </c:pt>
                <c:pt idx="5">
                  <c:v>6.9851682424768968E-2</c:v>
                </c:pt>
                <c:pt idx="6">
                  <c:v>8.1590917750676603E-2</c:v>
                </c:pt>
                <c:pt idx="7">
                  <c:v>9.2890419413130393E-2</c:v>
                </c:pt>
                <c:pt idx="8">
                  <c:v>0.10371785823473603</c:v>
                </c:pt>
                <c:pt idx="9">
                  <c:v>0.11406051996046584</c:v>
                </c:pt>
                <c:pt idx="10">
                  <c:v>0.12391859998857999</c:v>
                </c:pt>
                <c:pt idx="11">
                  <c:v>0.13330062379532603</c:v>
                </c:pt>
                <c:pt idx="12">
                  <c:v>0.1422203274299019</c:v>
                </c:pt>
                <c:pt idx="13">
                  <c:v>0.1506945434332416</c:v>
                </c:pt>
                <c:pt idx="14">
                  <c:v>0.15874177892029678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'Transition Matrix SME'!$EI$16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SME'!$EJ$16:$EX$16</c:f>
              <c:numCache>
                <c:formatCode>0%</c:formatCode>
                <c:ptCount val="15"/>
                <c:pt idx="0">
                  <c:v>3.8707983193277312E-2</c:v>
                </c:pt>
                <c:pt idx="1">
                  <c:v>7.1620511571036188E-2</c:v>
                </c:pt>
                <c:pt idx="2">
                  <c:v>9.7009754179552973E-2</c:v>
                </c:pt>
                <c:pt idx="3">
                  <c:v>0.11701594214358055</c:v>
                </c:pt>
                <c:pt idx="4">
                  <c:v>0.13315697842615942</c:v>
                </c:pt>
                <c:pt idx="5">
                  <c:v>0.14648841659623604</c:v>
                </c:pt>
                <c:pt idx="6">
                  <c:v>0.15774801650379539</c:v>
                </c:pt>
                <c:pt idx="7">
                  <c:v>0.16745543357576773</c:v>
                </c:pt>
                <c:pt idx="8">
                  <c:v>0.17597935440002954</c:v>
                </c:pt>
                <c:pt idx="9">
                  <c:v>0.18358319161077616</c:v>
                </c:pt>
                <c:pt idx="10">
                  <c:v>0.19045655414440893</c:v>
                </c:pt>
                <c:pt idx="11">
                  <c:v>0.1967371037947217</c:v>
                </c:pt>
                <c:pt idx="12">
                  <c:v>0.20252581766555366</c:v>
                </c:pt>
                <c:pt idx="13">
                  <c:v>0.20789768285471513</c:v>
                </c:pt>
                <c:pt idx="14">
                  <c:v>0.21290920745614042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'Transition Matrix SME'!$EI$17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SME'!$EJ$17:$EX$17</c:f>
              <c:numCache>
                <c:formatCode>0%</c:formatCode>
                <c:ptCount val="15"/>
                <c:pt idx="0">
                  <c:v>2.0292207792207792E-2</c:v>
                </c:pt>
                <c:pt idx="1">
                  <c:v>2.7763676705147157E-2</c:v>
                </c:pt>
                <c:pt idx="2">
                  <c:v>3.0293269781410878E-2</c:v>
                </c:pt>
                <c:pt idx="3">
                  <c:v>3.2031370489709624E-2</c:v>
                </c:pt>
                <c:pt idx="4">
                  <c:v>3.3538202674393128E-2</c:v>
                </c:pt>
                <c:pt idx="5">
                  <c:v>3.4910552862420723E-2</c:v>
                </c:pt>
                <c:pt idx="6">
                  <c:v>3.6178512442426966E-2</c:v>
                </c:pt>
                <c:pt idx="7">
                  <c:v>3.7358602984828126E-2</c:v>
                </c:pt>
                <c:pt idx="8">
                  <c:v>3.8462289814059664E-2</c:v>
                </c:pt>
                <c:pt idx="9">
                  <c:v>3.9498168616847157E-2</c:v>
                </c:pt>
                <c:pt idx="10">
                  <c:v>4.0472945117953303E-2</c:v>
                </c:pt>
                <c:pt idx="11">
                  <c:v>4.1392015006863229E-2</c:v>
                </c:pt>
                <c:pt idx="12">
                  <c:v>4.2259839337163783E-2</c:v>
                </c:pt>
                <c:pt idx="13">
                  <c:v>4.3080195873311203E-2</c:v>
                </c:pt>
                <c:pt idx="14">
                  <c:v>4.3856350859523774E-2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'Transition Matrix SME'!$EI$18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SME'!$EJ$18:$EX$18</c:f>
              <c:numCache>
                <c:formatCode>0%</c:formatCode>
                <c:ptCount val="15"/>
                <c:pt idx="0">
                  <c:v>0.28749999999999998</c:v>
                </c:pt>
                <c:pt idx="1">
                  <c:v>0.2877536525974026</c:v>
                </c:pt>
                <c:pt idx="2">
                  <c:v>0.28784704595881433</c:v>
                </c:pt>
                <c:pt idx="3">
                  <c:v>0.28787866587226763</c:v>
                </c:pt>
                <c:pt idx="4">
                  <c:v>0.28790039213112134</c:v>
                </c:pt>
                <c:pt idx="5">
                  <c:v>0.28791922753342991</c:v>
                </c:pt>
                <c:pt idx="6">
                  <c:v>0.28793638191078025</c:v>
                </c:pt>
                <c:pt idx="7">
                  <c:v>0.28795223140553033</c:v>
                </c:pt>
                <c:pt idx="8">
                  <c:v>0.28796698253731035</c:v>
                </c:pt>
                <c:pt idx="9">
                  <c:v>0.28798077862267574</c:v>
                </c:pt>
                <c:pt idx="10">
                  <c:v>0.2879937271077106</c:v>
                </c:pt>
                <c:pt idx="11">
                  <c:v>0.28800591181397445</c:v>
                </c:pt>
                <c:pt idx="12">
                  <c:v>0.28801740018758581</c:v>
                </c:pt>
                <c:pt idx="13">
                  <c:v>0.28802824799171456</c:v>
                </c:pt>
                <c:pt idx="14">
                  <c:v>0.28803850244841639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'Transition Matrix SME'!$EI$19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SME'!$EJ$19:$EX$19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0054144"/>
        <c:axId val="430054704"/>
      </c:lineChart>
      <c:catAx>
        <c:axId val="43005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054704"/>
        <c:crosses val="autoZero"/>
        <c:auto val="1"/>
        <c:lblAlgn val="ctr"/>
        <c:lblOffset val="100"/>
        <c:noMultiLvlLbl val="0"/>
      </c:catAx>
      <c:valAx>
        <c:axId val="43005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05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270208608768502E-4"/>
          <c:y val="0.94965223097112861"/>
          <c:w val="0.99944729791391229"/>
          <c:h val="5.03477690288713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700" b="0" i="0" u="none" strike="noStrike" kern="1200" baseline="0">
          <a:solidFill>
            <a:schemeClr val="tx1">
              <a:lumMod val="65000"/>
              <a:lumOff val="3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'Transition Matrix SME'!$EI$22</c:f>
          <c:strCache>
            <c:ptCount val="1"/>
            <c:pt idx="0">
              <c:v>Marginal PD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20133924567007E-2"/>
          <c:y val="2.5428331875182269E-2"/>
          <c:w val="0.95896651105833164"/>
          <c:h val="0.78165099154272377"/>
        </c:manualLayout>
      </c:layout>
      <c:lineChart>
        <c:grouping val="standard"/>
        <c:varyColors val="0"/>
        <c:ser>
          <c:idx val="0"/>
          <c:order val="0"/>
          <c:tx>
            <c:strRef>
              <c:f>'Transition Matrix SME'!$EI$24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SME'!$EJ$24:$EX$24</c:f>
              <c:numCache>
                <c:formatCode>0%</c:formatCode>
                <c:ptCount val="15"/>
                <c:pt idx="0">
                  <c:v>2.1592533183000342E-3</c:v>
                </c:pt>
                <c:pt idx="1">
                  <c:v>5.049039865398109E-3</c:v>
                </c:pt>
                <c:pt idx="2">
                  <c:v>6.9536829948124729E-3</c:v>
                </c:pt>
                <c:pt idx="3">
                  <c:v>8.2779136823715148E-3</c:v>
                </c:pt>
                <c:pt idx="4">
                  <c:v>9.2230442771853126E-3</c:v>
                </c:pt>
                <c:pt idx="5">
                  <c:v>9.9018298021607346E-3</c:v>
                </c:pt>
                <c:pt idx="6">
                  <c:v>1.0381229875245895E-2</c:v>
                </c:pt>
                <c:pt idx="7">
                  <c:v>1.0703732067814581E-2</c:v>
                </c:pt>
                <c:pt idx="8">
                  <c:v>1.0898535650345001E-2</c:v>
                </c:pt>
                <c:pt idx="9">
                  <c:v>1.0987426532556521E-2</c:v>
                </c:pt>
                <c:pt idx="10">
                  <c:v>1.0987827197461733E-2</c:v>
                </c:pt>
                <c:pt idx="11">
                  <c:v>1.0914358616094688E-2</c:v>
                </c:pt>
                <c:pt idx="12">
                  <c:v>1.0779635140818172E-2</c:v>
                </c:pt>
                <c:pt idx="13">
                  <c:v>1.0594676267514397E-2</c:v>
                </c:pt>
                <c:pt idx="14">
                  <c:v>1.0369135273055469E-2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'Transition Matrix SME'!$EI$25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SME'!$EJ$25:$EX$25</c:f>
              <c:numCache>
                <c:formatCode>0%</c:formatCode>
                <c:ptCount val="15"/>
                <c:pt idx="0">
                  <c:v>0</c:v>
                </c:pt>
                <c:pt idx="1">
                  <c:v>5.0974474066635481E-3</c:v>
                </c:pt>
                <c:pt idx="2">
                  <c:v>7.493943183257858E-3</c:v>
                </c:pt>
                <c:pt idx="3">
                  <c:v>8.2294984904100702E-3</c:v>
                </c:pt>
                <c:pt idx="4">
                  <c:v>8.2765335540275035E-3</c:v>
                </c:pt>
                <c:pt idx="5">
                  <c:v>8.0510589281464484E-3</c:v>
                </c:pt>
                <c:pt idx="6">
                  <c:v>7.7263472918460419E-3</c:v>
                </c:pt>
                <c:pt idx="7">
                  <c:v>7.3728843151463844E-3</c:v>
                </c:pt>
                <c:pt idx="8">
                  <c:v>7.0185211569442213E-3</c:v>
                </c:pt>
                <c:pt idx="9">
                  <c:v>6.6737937707863418E-3</c:v>
                </c:pt>
                <c:pt idx="10">
                  <c:v>6.3423835588567179E-3</c:v>
                </c:pt>
                <c:pt idx="11">
                  <c:v>6.0253426660431958E-3</c:v>
                </c:pt>
                <c:pt idx="12">
                  <c:v>5.7227501038403239E-3</c:v>
                </c:pt>
                <c:pt idx="13">
                  <c:v>5.4343349896415066E-3</c:v>
                </c:pt>
                <c:pt idx="14">
                  <c:v>5.1596988879954037E-3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'Transition Matrix SME'!$EI$26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SME'!$EJ$26:$EX$26</c:f>
              <c:numCache>
                <c:formatCode>0%</c:formatCode>
                <c:ptCount val="15"/>
                <c:pt idx="0">
                  <c:v>2.5000000000000001E-2</c:v>
                </c:pt>
                <c:pt idx="1">
                  <c:v>1.9166186482728158E-2</c:v>
                </c:pt>
                <c:pt idx="2">
                  <c:v>1.6520408703692584E-2</c:v>
                </c:pt>
                <c:pt idx="3">
                  <c:v>1.5016597940827846E-2</c:v>
                </c:pt>
                <c:pt idx="4">
                  <c:v>1.4062874568871758E-2</c:v>
                </c:pt>
                <c:pt idx="5">
                  <c:v>1.3373522397780294E-2</c:v>
                </c:pt>
                <c:pt idx="6">
                  <c:v>1.2805392847896141E-2</c:v>
                </c:pt>
                <c:pt idx="7">
                  <c:v>1.2288755831276504E-2</c:v>
                </c:pt>
                <c:pt idx="8">
                  <c:v>1.1792036449663396E-2</c:v>
                </c:pt>
                <c:pt idx="9">
                  <c:v>1.1302985742172367E-2</c:v>
                </c:pt>
                <c:pt idx="10">
                  <c:v>1.0818644416993956E-2</c:v>
                </c:pt>
                <c:pt idx="11">
                  <c:v>1.0340099707661449E-2</c:v>
                </c:pt>
                <c:pt idx="12">
                  <c:v>9.8698417893405277E-3</c:v>
                </c:pt>
                <c:pt idx="13">
                  <c:v>9.4105088047391761E-3</c:v>
                </c:pt>
                <c:pt idx="14">
                  <c:v>8.964355581111666E-3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'Transition Matrix SME'!$EI$27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SME'!$EJ$27:$EX$27</c:f>
              <c:numCache>
                <c:formatCode>0%</c:formatCode>
                <c:ptCount val="15"/>
                <c:pt idx="0">
                  <c:v>1.0185748996905409E-2</c:v>
                </c:pt>
                <c:pt idx="1">
                  <c:v>1.2119611247584946E-2</c:v>
                </c:pt>
                <c:pt idx="2">
                  <c:v>1.2716866707128148E-2</c:v>
                </c:pt>
                <c:pt idx="3">
                  <c:v>1.290893663109182E-2</c:v>
                </c:pt>
                <c:pt idx="4">
                  <c:v>1.2863907092493375E-2</c:v>
                </c:pt>
                <c:pt idx="5">
                  <c:v>1.2658760472177018E-2</c:v>
                </c:pt>
                <c:pt idx="6">
                  <c:v>1.2344667125732095E-2</c:v>
                </c:pt>
                <c:pt idx="7">
                  <c:v>1.1958605580074583E-2</c:v>
                </c:pt>
                <c:pt idx="8">
                  <c:v>1.152751485495554E-2</c:v>
                </c:pt>
                <c:pt idx="9">
                  <c:v>1.1070904840472628E-2</c:v>
                </c:pt>
                <c:pt idx="10">
                  <c:v>1.0602776734398023E-2</c:v>
                </c:pt>
                <c:pt idx="11">
                  <c:v>1.0133064358960803E-2</c:v>
                </c:pt>
                <c:pt idx="12">
                  <c:v>9.6687123642738293E-3</c:v>
                </c:pt>
                <c:pt idx="13">
                  <c:v>9.2144785568678278E-3</c:v>
                </c:pt>
                <c:pt idx="14">
                  <c:v>8.7735283012791154E-3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'Transition Matrix SME'!$EI$28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SME'!$EJ$28:$EX$28</c:f>
              <c:numCache>
                <c:formatCode>0%</c:formatCode>
                <c:ptCount val="15"/>
                <c:pt idx="0">
                  <c:v>1.497519042460387E-2</c:v>
                </c:pt>
                <c:pt idx="1">
                  <c:v>1.6486961868537417E-2</c:v>
                </c:pt>
                <c:pt idx="2">
                  <c:v>1.5738638714144861E-2</c:v>
                </c:pt>
                <c:pt idx="3">
                  <c:v>1.4955457416388686E-2</c:v>
                </c:pt>
                <c:pt idx="4">
                  <c:v>1.4193682675285292E-2</c:v>
                </c:pt>
                <c:pt idx="5">
                  <c:v>1.3465029824767216E-2</c:v>
                </c:pt>
                <c:pt idx="6">
                  <c:v>1.2771874484805185E-2</c:v>
                </c:pt>
                <c:pt idx="7">
                  <c:v>1.2113917942515054E-2</c:v>
                </c:pt>
                <c:pt idx="8">
                  <c:v>1.1489929523276085E-2</c:v>
                </c:pt>
                <c:pt idx="9">
                  <c:v>1.0898366934943421E-2</c:v>
                </c:pt>
                <c:pt idx="10">
                  <c:v>1.0337623415391878E-2</c:v>
                </c:pt>
                <c:pt idx="11">
                  <c:v>9.8061238140081108E-3</c:v>
                </c:pt>
                <c:pt idx="12">
                  <c:v>9.3023572110357555E-3</c:v>
                </c:pt>
                <c:pt idx="13">
                  <c:v>8.8248841716791482E-3</c:v>
                </c:pt>
                <c:pt idx="14">
                  <c:v>8.3723351332943285E-3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'Transition Matrix SME'!$EI$29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SME'!$EJ$29:$EX$29</c:f>
              <c:numCache>
                <c:formatCode>0%</c:formatCode>
                <c:ptCount val="15"/>
                <c:pt idx="0">
                  <c:v>9.0076763261561707E-3</c:v>
                </c:pt>
                <c:pt idx="1">
                  <c:v>1.154777090891846E-2</c:v>
                </c:pt>
                <c:pt idx="2">
                  <c:v>1.2301185614566029E-2</c:v>
                </c:pt>
                <c:pt idx="3">
                  <c:v>1.2488526501764824E-2</c:v>
                </c:pt>
                <c:pt idx="4">
                  <c:v>1.238932904763472E-2</c:v>
                </c:pt>
                <c:pt idx="5">
                  <c:v>1.2117194025728764E-2</c:v>
                </c:pt>
                <c:pt idx="6">
                  <c:v>1.1739235325907635E-2</c:v>
                </c:pt>
                <c:pt idx="7">
                  <c:v>1.129950166245379E-2</c:v>
                </c:pt>
                <c:pt idx="8">
                  <c:v>1.0827438821605639E-2</c:v>
                </c:pt>
                <c:pt idx="9">
                  <c:v>1.0342661725729813E-2</c:v>
                </c:pt>
                <c:pt idx="10">
                  <c:v>9.8580800281141412E-3</c:v>
                </c:pt>
                <c:pt idx="11">
                  <c:v>9.3820238067460482E-3</c:v>
                </c:pt>
                <c:pt idx="12">
                  <c:v>8.9197036345758651E-3</c:v>
                </c:pt>
                <c:pt idx="13">
                  <c:v>8.4742160033396963E-3</c:v>
                </c:pt>
                <c:pt idx="14">
                  <c:v>8.0472354870551877E-3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'Transition Matrix SME'!$EI$30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SME'!$EJ$30:$EX$30</c:f>
              <c:numCache>
                <c:formatCode>0%</c:formatCode>
                <c:ptCount val="15"/>
                <c:pt idx="0">
                  <c:v>3.8707983193277312E-2</c:v>
                </c:pt>
                <c:pt idx="1">
                  <c:v>3.2912528377758876E-2</c:v>
                </c:pt>
                <c:pt idx="2">
                  <c:v>2.5389242608516785E-2</c:v>
                </c:pt>
                <c:pt idx="3">
                  <c:v>2.0006187964027575E-2</c:v>
                </c:pt>
                <c:pt idx="4">
                  <c:v>1.6141036282578874E-2</c:v>
                </c:pt>
                <c:pt idx="5">
                  <c:v>1.333143817007662E-2</c:v>
                </c:pt>
                <c:pt idx="6">
                  <c:v>1.1259599907559342E-2</c:v>
                </c:pt>
                <c:pt idx="7">
                  <c:v>9.7074170719723407E-3</c:v>
                </c:pt>
                <c:pt idx="8">
                  <c:v>8.5239208242618159E-3</c:v>
                </c:pt>
                <c:pt idx="9">
                  <c:v>7.6038372107466168E-3</c:v>
                </c:pt>
                <c:pt idx="10">
                  <c:v>6.8733625336327708E-3</c:v>
                </c:pt>
                <c:pt idx="11">
                  <c:v>6.2805496503127722E-3</c:v>
                </c:pt>
                <c:pt idx="12">
                  <c:v>5.788713870831963E-3</c:v>
                </c:pt>
                <c:pt idx="13">
                  <c:v>5.3718651891614677E-3</c:v>
                </c:pt>
                <c:pt idx="14">
                  <c:v>5.0115246014252879E-3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'Transition Matrix SME'!$EI$31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SME'!$EJ$31:$EX$31</c:f>
              <c:numCache>
                <c:formatCode>0%</c:formatCode>
                <c:ptCount val="15"/>
                <c:pt idx="0">
                  <c:v>2.0292207792207792E-2</c:v>
                </c:pt>
                <c:pt idx="1">
                  <c:v>7.4714689129393649E-3</c:v>
                </c:pt>
                <c:pt idx="2">
                  <c:v>2.5295930762637212E-3</c:v>
                </c:pt>
                <c:pt idx="3">
                  <c:v>1.7381007082987454E-3</c:v>
                </c:pt>
                <c:pt idx="4">
                  <c:v>1.5068321846835042E-3</c:v>
                </c:pt>
                <c:pt idx="5">
                  <c:v>1.3723501880275948E-3</c:v>
                </c:pt>
                <c:pt idx="6">
                  <c:v>1.2679595800062435E-3</c:v>
                </c:pt>
                <c:pt idx="7">
                  <c:v>1.1800905424011604E-3</c:v>
                </c:pt>
                <c:pt idx="8">
                  <c:v>1.1036868292315372E-3</c:v>
                </c:pt>
                <c:pt idx="9">
                  <c:v>1.0358788027874932E-3</c:v>
                </c:pt>
                <c:pt idx="10">
                  <c:v>9.7477650110614628E-4</c:v>
                </c:pt>
                <c:pt idx="11">
                  <c:v>9.1906988890992636E-4</c:v>
                </c:pt>
                <c:pt idx="12">
                  <c:v>8.6782433030055395E-4</c:v>
                </c:pt>
                <c:pt idx="13">
                  <c:v>8.2035653614741938E-4</c:v>
                </c:pt>
                <c:pt idx="14">
                  <c:v>7.7615498621257106E-4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'Transition Matrix SME'!$EI$32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SME'!$EJ$32:$EX$32</c:f>
              <c:numCache>
                <c:formatCode>0%</c:formatCode>
                <c:ptCount val="15"/>
                <c:pt idx="0">
                  <c:v>0.28749999999999998</c:v>
                </c:pt>
                <c:pt idx="1">
                  <c:v>2.5365259740262047E-4</c:v>
                </c:pt>
                <c:pt idx="2">
                  <c:v>9.3393361411731046E-5</c:v>
                </c:pt>
                <c:pt idx="3">
                  <c:v>3.1619913453295734E-5</c:v>
                </c:pt>
                <c:pt idx="4">
                  <c:v>2.172625885371593E-5</c:v>
                </c:pt>
                <c:pt idx="5">
                  <c:v>1.8835402308570171E-5</c:v>
                </c:pt>
                <c:pt idx="6">
                  <c:v>1.7154377350336869E-5</c:v>
                </c:pt>
                <c:pt idx="7">
                  <c:v>1.5849494750086457E-5</c:v>
                </c:pt>
                <c:pt idx="8">
                  <c:v>1.4751131780010862E-5</c:v>
                </c:pt>
                <c:pt idx="9">
                  <c:v>1.3796085365391786E-5</c:v>
                </c:pt>
                <c:pt idx="10">
                  <c:v>1.2948485034858237E-5</c:v>
                </c:pt>
                <c:pt idx="11">
                  <c:v>1.2184706263851375E-5</c:v>
                </c:pt>
                <c:pt idx="12">
                  <c:v>1.1488373611368008E-5</c:v>
                </c:pt>
                <c:pt idx="13">
                  <c:v>1.0847804128744087E-5</c:v>
                </c:pt>
                <c:pt idx="14">
                  <c:v>1.0254456701830339E-5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'Transition Matrix SME'!$EI$33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SME'!$EJ$33:$EX$33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0062896"/>
        <c:axId val="430063456"/>
      </c:lineChart>
      <c:catAx>
        <c:axId val="43006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063456"/>
        <c:crosses val="autoZero"/>
        <c:auto val="1"/>
        <c:lblAlgn val="ctr"/>
        <c:lblOffset val="100"/>
        <c:noMultiLvlLbl val="0"/>
      </c:catAx>
      <c:valAx>
        <c:axId val="43006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06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270208608768502E-4"/>
          <c:y val="0.94965223097112861"/>
          <c:w val="0.99944729791391229"/>
          <c:h val="5.03477690288713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700" b="0" i="0" u="none" strike="noStrike" kern="1200" baseline="0">
          <a:solidFill>
            <a:schemeClr val="tx1">
              <a:lumMod val="65000"/>
              <a:lumOff val="3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'Transition Matrix SME'!$EI$36</c:f>
          <c:strCache>
            <c:ptCount val="1"/>
            <c:pt idx="0">
              <c:v>Coditional Marginal PD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20133924567007E-2"/>
          <c:y val="2.5428331875182269E-2"/>
          <c:w val="0.95896651105833164"/>
          <c:h val="0.78165099154272377"/>
        </c:manualLayout>
      </c:layout>
      <c:lineChart>
        <c:grouping val="standard"/>
        <c:varyColors val="0"/>
        <c:ser>
          <c:idx val="0"/>
          <c:order val="0"/>
          <c:tx>
            <c:strRef>
              <c:f>'Transition Matrix SME'!$EI$38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SME'!$EJ$38:$EX$38</c:f>
              <c:numCache>
                <c:formatCode>0%</c:formatCode>
                <c:ptCount val="15"/>
                <c:pt idx="0">
                  <c:v>2.1592533183000342E-3</c:v>
                </c:pt>
                <c:pt idx="1">
                  <c:v>5.0599656129383299E-3</c:v>
                </c:pt>
                <c:pt idx="2">
                  <c:v>7.0041711137088757E-3</c:v>
                </c:pt>
                <c:pt idx="3">
                  <c:v>8.3968293800264666E-3</c:v>
                </c:pt>
                <c:pt idx="4">
                  <c:v>9.4347592352891415E-3</c:v>
                </c:pt>
                <c:pt idx="5">
                  <c:v>1.0225602376737438E-2</c:v>
                </c:pt>
                <c:pt idx="6">
                  <c:v>1.083143595379926E-2</c:v>
                </c:pt>
                <c:pt idx="7">
                  <c:v>1.1290213424541179E-2</c:v>
                </c:pt>
                <c:pt idx="8">
                  <c:v>1.1626961607937827E-2</c:v>
                </c:pt>
                <c:pt idx="9">
                  <c:v>1.1859685805916814E-2</c:v>
                </c:pt>
                <c:pt idx="10">
                  <c:v>1.2002463727123618E-2</c:v>
                </c:pt>
                <c:pt idx="11">
                  <c:v>1.2067045191646069E-2</c:v>
                </c:pt>
                <c:pt idx="12">
                  <c:v>1.2063666113090692E-2</c:v>
                </c:pt>
                <c:pt idx="13">
                  <c:v>1.2001457183138902E-2</c:v>
                </c:pt>
                <c:pt idx="14">
                  <c:v>1.1888649552482387E-2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'Transition Matrix SME'!$EI$39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SME'!$EJ$39:$EX$39</c:f>
              <c:numCache>
                <c:formatCode>0%</c:formatCode>
                <c:ptCount val="15"/>
                <c:pt idx="0">
                  <c:v>0</c:v>
                </c:pt>
                <c:pt idx="1">
                  <c:v>5.0974474066635481E-3</c:v>
                </c:pt>
                <c:pt idx="2">
                  <c:v>7.532338884571126E-3</c:v>
                </c:pt>
                <c:pt idx="3">
                  <c:v>8.3344406884670926E-3</c:v>
                </c:pt>
                <c:pt idx="4">
                  <c:v>8.4525225893084931E-3</c:v>
                </c:pt>
                <c:pt idx="5">
                  <c:v>8.2923447891048562E-3</c:v>
                </c:pt>
                <c:pt idx="6">
                  <c:v>8.0244431710345919E-3</c:v>
                </c:pt>
                <c:pt idx="7">
                  <c:v>7.719285951078847E-3</c:v>
                </c:pt>
                <c:pt idx="8">
                  <c:v>7.4054383771689353E-3</c:v>
                </c:pt>
                <c:pt idx="9">
                  <c:v>7.0942428286370251E-3</c:v>
                </c:pt>
                <c:pt idx="10">
                  <c:v>6.7901245633475351E-3</c:v>
                </c:pt>
                <c:pt idx="11">
                  <c:v>6.4948026659698696E-3</c:v>
                </c:pt>
                <c:pt idx="12">
                  <c:v>6.2089598026632475E-3</c:v>
                </c:pt>
                <c:pt idx="13">
                  <c:v>5.9328776950545153E-3</c:v>
                </c:pt>
                <c:pt idx="14">
                  <c:v>5.6666662764388595E-3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'Transition Matrix SME'!$EI$40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SME'!$EJ$40:$EX$40</c:f>
              <c:numCache>
                <c:formatCode>0%</c:formatCode>
                <c:ptCount val="15"/>
                <c:pt idx="0">
                  <c:v>2.5000000000000001E-2</c:v>
                </c:pt>
                <c:pt idx="1">
                  <c:v>1.9657627161772471E-2</c:v>
                </c:pt>
                <c:pt idx="2">
                  <c:v>1.7283766769979479E-2</c:v>
                </c:pt>
                <c:pt idx="3">
                  <c:v>1.598678126371263E-2</c:v>
                </c:pt>
                <c:pt idx="4">
                  <c:v>1.5214673970855559E-2</c:v>
                </c:pt>
                <c:pt idx="5">
                  <c:v>1.4692401505985137E-2</c:v>
                </c:pt>
                <c:pt idx="6">
                  <c:v>1.4278022205525669E-2</c:v>
                </c:pt>
                <c:pt idx="7">
                  <c:v>1.390044238668401E-2</c:v>
                </c:pt>
                <c:pt idx="8">
                  <c:v>1.3526603373095955E-2</c:v>
                </c:pt>
                <c:pt idx="9">
                  <c:v>1.3143400600291113E-2</c:v>
                </c:pt>
                <c:pt idx="10">
                  <c:v>1.2747744850284274E-2</c:v>
                </c:pt>
                <c:pt idx="11">
                  <c:v>1.2341191963933211E-2</c:v>
                </c:pt>
                <c:pt idx="12">
                  <c:v>1.1927121161365392E-2</c:v>
                </c:pt>
                <c:pt idx="13">
                  <c:v>1.1509317388002574E-2</c:v>
                </c:pt>
                <c:pt idx="14">
                  <c:v>1.1091312866174331E-2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'Transition Matrix SME'!$EI$41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SME'!$EJ$41:$EX$41</c:f>
              <c:numCache>
                <c:formatCode>0%</c:formatCode>
                <c:ptCount val="15"/>
                <c:pt idx="0">
                  <c:v>1.0185748996905409E-2</c:v>
                </c:pt>
                <c:pt idx="1">
                  <c:v>1.2244328908482299E-2</c:v>
                </c:pt>
                <c:pt idx="2">
                  <c:v>1.3006992357356313E-2</c:v>
                </c:pt>
                <c:pt idx="3">
                  <c:v>1.3377444529434358E-2</c:v>
                </c:pt>
                <c:pt idx="4">
                  <c:v>1.3511530469688804E-2</c:v>
                </c:pt>
                <c:pt idx="5">
                  <c:v>1.3478166560813864E-2</c:v>
                </c:pt>
                <c:pt idx="6">
                  <c:v>1.3323315708076383E-2</c:v>
                </c:pt>
                <c:pt idx="7">
                  <c:v>1.3080929704759063E-2</c:v>
                </c:pt>
                <c:pt idx="8">
                  <c:v>1.2776509412471769E-2</c:v>
                </c:pt>
                <c:pt idx="9">
                  <c:v>1.2429228318046827E-2</c:v>
                </c:pt>
                <c:pt idx="10">
                  <c:v>1.205347957980841E-2</c:v>
                </c:pt>
                <c:pt idx="11">
                  <c:v>1.166004388772225E-2</c:v>
                </c:pt>
                <c:pt idx="12">
                  <c:v>1.1256974218501766E-2</c:v>
                </c:pt>
                <c:pt idx="13">
                  <c:v>1.0850265404839691E-2</c:v>
                </c:pt>
                <c:pt idx="14">
                  <c:v>1.0444360179066364E-2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'Transition Matrix SME'!$EI$42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SME'!$EJ$42:$EX$42</c:f>
              <c:numCache>
                <c:formatCode>0%</c:formatCode>
                <c:ptCount val="15"/>
                <c:pt idx="0">
                  <c:v>1.497519042460387E-2</c:v>
                </c:pt>
                <c:pt idx="1">
                  <c:v>1.6737610777178568E-2</c:v>
                </c:pt>
                <c:pt idx="2">
                  <c:v>1.6249895397901247E-2</c:v>
                </c:pt>
                <c:pt idx="3">
                  <c:v>1.5696336935669152E-2</c:v>
                </c:pt>
                <c:pt idx="4">
                  <c:v>1.5134378889264432E-2</c:v>
                </c:pt>
                <c:pt idx="5">
                  <c:v>1.4578064007279215E-2</c:v>
                </c:pt>
                <c:pt idx="6">
                  <c:v>1.4032173609189498E-2</c:v>
                </c:pt>
                <c:pt idx="7">
                  <c:v>1.3498707641568547E-2</c:v>
                </c:pt>
                <c:pt idx="8">
                  <c:v>1.2978582741110346E-2</c:v>
                </c:pt>
                <c:pt idx="9">
                  <c:v>1.2472248488712274E-2</c:v>
                </c:pt>
                <c:pt idx="10">
                  <c:v>1.1979942325574739E-2</c:v>
                </c:pt>
                <c:pt idx="11">
                  <c:v>1.1501795219300934E-2</c:v>
                </c:pt>
                <c:pt idx="12">
                  <c:v>1.1037872829351853E-2</c:v>
                </c:pt>
                <c:pt idx="13">
                  <c:v>1.0588190031860144E-2</c:v>
                </c:pt>
                <c:pt idx="14">
                  <c:v>1.0152715758847132E-2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'Transition Matrix SME'!$EI$43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SME'!$EJ$43:$EX$43</c:f>
              <c:numCache>
                <c:formatCode>0%</c:formatCode>
                <c:ptCount val="15"/>
                <c:pt idx="0">
                  <c:v>9.0076763261561707E-3</c:v>
                </c:pt>
                <c:pt idx="1">
                  <c:v>1.1652734973877629E-2</c:v>
                </c:pt>
                <c:pt idx="2">
                  <c:v>1.255934864290211E-2</c:v>
                </c:pt>
                <c:pt idx="3">
                  <c:v>1.2912797549924431E-2</c:v>
                </c:pt>
                <c:pt idx="4">
                  <c:v>1.2977809905847629E-2</c:v>
                </c:pt>
                <c:pt idx="5">
                  <c:v>1.28596386862775E-2</c:v>
                </c:pt>
                <c:pt idx="6">
                  <c:v>1.2620820899305834E-2</c:v>
                </c:pt>
                <c:pt idx="7">
                  <c:v>1.2303342683392888E-2</c:v>
                </c:pt>
                <c:pt idx="8">
                  <c:v>1.1936197184248289E-2</c:v>
                </c:pt>
                <c:pt idx="9">
                  <c:v>1.1539515565220926E-2</c:v>
                </c:pt>
                <c:pt idx="10">
                  <c:v>1.1127261229710899E-2</c:v>
                </c:pt>
                <c:pt idx="11">
                  <c:v>1.070907772568137E-2</c:v>
                </c:pt>
                <c:pt idx="12">
                  <c:v>1.029157730981157E-2</c:v>
                </c:pt>
                <c:pt idx="13">
                  <c:v>9.8792455385997499E-3</c:v>
                </c:pt>
                <c:pt idx="14">
                  <c:v>9.4750780474028972E-3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'Transition Matrix SME'!$EI$44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SME'!$EJ$44:$EX$44</c:f>
              <c:numCache>
                <c:formatCode>0%</c:formatCode>
                <c:ptCount val="15"/>
                <c:pt idx="0">
                  <c:v>3.8707983193277312E-2</c:v>
                </c:pt>
                <c:pt idx="1">
                  <c:v>3.4237804748540074E-2</c:v>
                </c:pt>
                <c:pt idx="2">
                  <c:v>2.7347914214995581E-2</c:v>
                </c:pt>
                <c:pt idx="3">
                  <c:v>2.2155486237672668E-2</c:v>
                </c:pt>
                <c:pt idx="4">
                  <c:v>1.8280099327912826E-2</c:v>
                </c:pt>
                <c:pt idx="5">
                  <c:v>1.5379299179074034E-2</c:v>
                </c:pt>
                <c:pt idx="6">
                  <c:v>1.319208798860888E-2</c:v>
                </c:pt>
                <c:pt idx="7">
                  <c:v>1.1525549671817526E-2</c:v>
                </c:pt>
                <c:pt idx="8">
                  <c:v>1.0238395838521824E-2</c:v>
                </c:pt>
                <c:pt idx="9">
                  <c:v>9.2277265762076306E-3</c:v>
                </c:pt>
                <c:pt idx="10">
                  <c:v>8.4189380510107277E-3</c:v>
                </c:pt>
                <c:pt idx="11">
                  <c:v>7.7581378522248168E-3</c:v>
                </c:pt>
                <c:pt idx="12">
                  <c:v>7.2064997626289269E-3</c:v>
                </c:pt>
                <c:pt idx="13">
                  <c:v>6.7360991843477686E-3</c:v>
                </c:pt>
                <c:pt idx="14">
                  <c:v>6.3268652205016717E-3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'Transition Matrix SME'!$EI$45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SME'!$EJ$45:$EX$45</c:f>
              <c:numCache>
                <c:formatCode>0%</c:formatCode>
                <c:ptCount val="15"/>
                <c:pt idx="0">
                  <c:v>2.0292207792207792E-2</c:v>
                </c:pt>
                <c:pt idx="1">
                  <c:v>7.6262217901750598E-3</c:v>
                </c:pt>
                <c:pt idx="2">
                  <c:v>2.6018294273259367E-3</c:v>
                </c:pt>
                <c:pt idx="3">
                  <c:v>1.7923983139798841E-3</c:v>
                </c:pt>
                <c:pt idx="4">
                  <c:v>1.5566952675375779E-3</c:v>
                </c:pt>
                <c:pt idx="5">
                  <c:v>1.4199735486960399E-3</c:v>
                </c:pt>
                <c:pt idx="6">
                  <c:v>1.3138259710195426E-3</c:v>
                </c:pt>
                <c:pt idx="7">
                  <c:v>1.2243870443183792E-3</c:v>
                </c:pt>
                <c:pt idx="8">
                  <c:v>1.1465191842504382E-3</c:v>
                </c:pt>
                <c:pt idx="9">
                  <c:v>1.077314796719909E-3</c:v>
                </c:pt>
                <c:pt idx="10">
                  <c:v>1.0148616788189123E-3</c:v>
                </c:pt>
                <c:pt idx="11">
                  <c:v>9.5783634680619433E-4</c:v>
                </c:pt>
                <c:pt idx="12">
                  <c:v>9.052963712865037E-4</c:v>
                </c:pt>
                <c:pt idx="13">
                  <c:v>8.565543869222986E-4</c:v>
                </c:pt>
                <c:pt idx="14">
                  <c:v>8.1109721302184917E-4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'Transition Matrix SME'!$EI$46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SME'!$EJ$46:$EX$46</c:f>
              <c:numCache>
                <c:formatCode>0%</c:formatCode>
                <c:ptCount val="15"/>
                <c:pt idx="0">
                  <c:v>0.28749999999999998</c:v>
                </c:pt>
                <c:pt idx="1">
                  <c:v>3.5600364547736207E-4</c:v>
                </c:pt>
                <c:pt idx="2">
                  <c:v>1.3112508298893449E-4</c:v>
                </c:pt>
                <c:pt idx="3">
                  <c:v>4.4400452562704768E-5</c:v>
                </c:pt>
                <c:pt idx="4">
                  <c:v>3.0509209333446138E-5</c:v>
                </c:pt>
                <c:pt idx="5">
                  <c:v>2.6450516332875723E-5</c:v>
                </c:pt>
                <c:pt idx="6">
                  <c:v>2.4090493682220878E-5</c:v>
                </c:pt>
                <c:pt idx="7">
                  <c:v>2.2258537506266129E-5</c:v>
                </c:pt>
                <c:pt idx="8">
                  <c:v>2.0716491829092477E-5</c:v>
                </c:pt>
                <c:pt idx="9">
                  <c:v>1.9375625886779467E-5</c:v>
                </c:pt>
                <c:pt idx="10">
                  <c:v>1.8185583543391979E-5</c:v>
                </c:pt>
                <c:pt idx="11">
                  <c:v>1.7113200722733868E-5</c:v>
                </c:pt>
                <c:pt idx="12">
                  <c:v>1.6135490170483542E-5</c:v>
                </c:pt>
                <c:pt idx="13">
                  <c:v>1.5236052301842988E-5</c:v>
                </c:pt>
                <c:pt idx="14">
                  <c:v>1.4402898251096631E-5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'Transition Matrix SME'!$EI$47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SME'!$EJ$9:$EX$9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SME'!$EJ$47:$EX$47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390032"/>
        <c:axId val="431390592"/>
      </c:lineChart>
      <c:catAx>
        <c:axId val="4313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390592"/>
        <c:crosses val="autoZero"/>
        <c:auto val="1"/>
        <c:lblAlgn val="ctr"/>
        <c:lblOffset val="100"/>
        <c:noMultiLvlLbl val="0"/>
      </c:catAx>
      <c:valAx>
        <c:axId val="43139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3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270208608768502E-4"/>
          <c:y val="0.94965223097112861"/>
          <c:w val="0.99944729791391229"/>
          <c:h val="5.03477690288713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700" b="0" i="0" u="none" strike="noStrike" kern="1200" baseline="0">
          <a:solidFill>
            <a:schemeClr val="tx1">
              <a:lumMod val="65000"/>
              <a:lumOff val="3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'Transition Matrix SME'!$EI$8</c:f>
          <c:strCache>
            <c:ptCount val="1"/>
            <c:pt idx="0">
              <c:v>Commulative PD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20133924567007E-2"/>
          <c:y val="2.5428331875182269E-2"/>
          <c:w val="0.95896651105833164"/>
          <c:h val="0.78165099154272377"/>
        </c:manualLayout>
      </c:layout>
      <c:lineChart>
        <c:grouping val="standard"/>
        <c:varyColors val="0"/>
        <c:ser>
          <c:idx val="0"/>
          <c:order val="0"/>
          <c:tx>
            <c:strRef>
              <c:f>'Transition Matrix SME'!$EI$10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SME'!$FS$10:$GG$10</c:f>
              <c:numCache>
                <c:formatCode>0%</c:formatCode>
                <c:ptCount val="15"/>
                <c:pt idx="0">
                  <c:v>0</c:v>
                </c:pt>
                <c:pt idx="1">
                  <c:v>3.7371656299382338E-5</c:v>
                </c:pt>
                <c:pt idx="2">
                  <c:v>1.7496071399960539E-4</c:v>
                </c:pt>
                <c:pt idx="3">
                  <c:v>4.7705094785995537E-4</c:v>
                </c:pt>
                <c:pt idx="4">
                  <c:v>1.0030089365095154E-3</c:v>
                </c:pt>
                <c:pt idx="5">
                  <c:v>1.8044258461662503E-3</c:v>
                </c:pt>
                <c:pt idx="6">
                  <c:v>2.9240388837515176E-3</c:v>
                </c:pt>
                <c:pt idx="7">
                  <c:v>4.3956574106986303E-3</c:v>
                </c:pt>
                <c:pt idx="8">
                  <c:v>6.2446476717342037E-3</c:v>
                </c:pt>
                <c:pt idx="9">
                  <c:v>8.488703317771025E-3</c:v>
                </c:pt>
                <c:pt idx="10">
                  <c:v>1.1138735264300949E-2</c:v>
                </c:pt>
                <c:pt idx="11">
                  <c:v>1.419978184485873E-2</c:v>
                </c:pt>
                <c:pt idx="12">
                  <c:v>1.7671882862977051E-2</c:v>
                </c:pt>
                <c:pt idx="13">
                  <c:v>2.1550887804577451E-2</c:v>
                </c:pt>
                <c:pt idx="14">
                  <c:v>2.5829184850466723E-2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'Transition Matrix SME'!$EI$11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SME'!$FS$11:$GG$11</c:f>
              <c:numCache>
                <c:formatCode>0%</c:formatCode>
                <c:ptCount val="15"/>
                <c:pt idx="0">
                  <c:v>0</c:v>
                </c:pt>
                <c:pt idx="1">
                  <c:v>1.8217101711489945E-3</c:v>
                </c:pt>
                <c:pt idx="2">
                  <c:v>5.0034190261932995E-3</c:v>
                </c:pt>
                <c:pt idx="3">
                  <c:v>9.0947240182257527E-3</c:v>
                </c:pt>
                <c:pt idx="4">
                  <c:v>1.3737424277730319E-2</c:v>
                </c:pt>
                <c:pt idx="5">
                  <c:v>1.8682751557468E-2</c:v>
                </c:pt>
                <c:pt idx="6">
                  <c:v>2.3764901580324706E-2</c:v>
                </c:pt>
                <c:pt idx="7">
                  <c:v>2.8875778888966329E-2</c:v>
                </c:pt>
                <c:pt idx="8">
                  <c:v>3.3946269779776446E-2</c:v>
                </c:pt>
                <c:pt idx="9">
                  <c:v>3.8933213128612948E-2</c:v>
                </c:pt>
                <c:pt idx="10">
                  <c:v>4.3810563778683469E-2</c:v>
                </c:pt>
                <c:pt idx="11">
                  <c:v>4.8563479043463469E-2</c:v>
                </c:pt>
                <c:pt idx="12">
                  <c:v>5.3184393417416459E-2</c:v>
                </c:pt>
                <c:pt idx="13">
                  <c:v>5.7670427100117522E-2</c:v>
                </c:pt>
                <c:pt idx="14">
                  <c:v>6.2021681861036473E-2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'Transition Matrix SME'!$EI$12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SME'!$FS$12:$GG$12</c:f>
              <c:numCache>
                <c:formatCode>0%</c:formatCode>
                <c:ptCount val="15"/>
                <c:pt idx="0">
                  <c:v>0</c:v>
                </c:pt>
                <c:pt idx="1">
                  <c:v>2.753838788935277E-4</c:v>
                </c:pt>
                <c:pt idx="2">
                  <c:v>9.8481949719095014E-4</c:v>
                </c:pt>
                <c:pt idx="3">
                  <c:v>2.2241856661964305E-3</c:v>
                </c:pt>
                <c:pt idx="4">
                  <c:v>4.0422782080351792E-3</c:v>
                </c:pt>
                <c:pt idx="5">
                  <c:v>6.4559522430953772E-3</c:v>
                </c:pt>
                <c:pt idx="6">
                  <c:v>9.4612609675486965E-3</c:v>
                </c:pt>
                <c:pt idx="7">
                  <c:v>1.3041143734028924E-2</c:v>
                </c:pt>
                <c:pt idx="8">
                  <c:v>1.7170601380149444E-2</c:v>
                </c:pt>
                <c:pt idx="9">
                  <c:v>2.1820129560660921E-2</c:v>
                </c:pt>
                <c:pt idx="10">
                  <c:v>2.6957969989627649E-2</c:v>
                </c:pt>
                <c:pt idx="11">
                  <c:v>3.2551569004671002E-2</c:v>
                </c:pt>
                <c:pt idx="12">
                  <c:v>3.8568508630774073E-2</c:v>
                </c:pt>
                <c:pt idx="13">
                  <c:v>4.4977088570457409E-2</c:v>
                </c:pt>
                <c:pt idx="14">
                  <c:v>5.174667830021961E-2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'Transition Matrix SME'!$EI$13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SME'!$FS$13:$GG$13</c:f>
              <c:numCache>
                <c:formatCode>0%</c:formatCode>
                <c:ptCount val="15"/>
                <c:pt idx="0">
                  <c:v>0</c:v>
                </c:pt>
                <c:pt idx="1">
                  <c:v>6.9727903190780951E-3</c:v>
                </c:pt>
                <c:pt idx="2">
                  <c:v>1.8429640131456149E-2</c:v>
                </c:pt>
                <c:pt idx="3">
                  <c:v>3.2702698079663847E-2</c:v>
                </c:pt>
                <c:pt idx="4">
                  <c:v>4.8746943565558476E-2</c:v>
                </c:pt>
                <c:pt idx="5">
                  <c:v>6.5882476134106166E-2</c:v>
                </c:pt>
                <c:pt idx="6">
                  <c:v>8.3646043628474789E-2</c:v>
                </c:pt>
                <c:pt idx="7">
                  <c:v>0.10171205083019588</c:v>
                </c:pt>
                <c:pt idx="8">
                  <c:v>0.11984848085595934</c:v>
                </c:pt>
                <c:pt idx="9">
                  <c:v>0.13788999926771178</c:v>
                </c:pt>
                <c:pt idx="10">
                  <c:v>0.15572002460215451</c:v>
                </c:pt>
                <c:pt idx="11">
                  <c:v>0.17325798009070126</c:v>
                </c:pt>
                <c:pt idx="12">
                  <c:v>0.19044988964818199</c:v>
                </c:pt>
                <c:pt idx="13">
                  <c:v>0.20726132917675988</c:v>
                </c:pt>
                <c:pt idx="14">
                  <c:v>0.22367212535012146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'Transition Matrix SME'!$EI$14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SME'!$FS$14:$GG$14</c:f>
              <c:numCache>
                <c:formatCode>0%</c:formatCode>
                <c:ptCount val="15"/>
                <c:pt idx="0">
                  <c:v>2.1089271089271091E-3</c:v>
                </c:pt>
                <c:pt idx="1">
                  <c:v>9.4997912940992732E-3</c:v>
                </c:pt>
                <c:pt idx="2">
                  <c:v>2.1063665566765546E-2</c:v>
                </c:pt>
                <c:pt idx="3">
                  <c:v>3.5641022904914714E-2</c:v>
                </c:pt>
                <c:pt idx="4">
                  <c:v>5.22802682362348E-2</c:v>
                </c:pt>
                <c:pt idx="5">
                  <c:v>7.0248655923723896E-2</c:v>
                </c:pt>
                <c:pt idx="6">
                  <c:v>8.8998767230013112E-2</c:v>
                </c:pt>
                <c:pt idx="7">
                  <c:v>0.10813008205640323</c:v>
                </c:pt>
                <c:pt idx="8">
                  <c:v>0.12735478423239027</c:v>
                </c:pt>
                <c:pt idx="9">
                  <c:v>0.14646976054057598</c:v>
                </c:pt>
                <c:pt idx="10">
                  <c:v>0.16533461041240155</c:v>
                </c:pt>
                <c:pt idx="11">
                  <c:v>0.18385481366391856</c:v>
                </c:pt>
                <c:pt idx="12">
                  <c:v>0.20196907106006912</c:v>
                </c:pt>
                <c:pt idx="13">
                  <c:v>0.21963990600794137</c:v>
                </c:pt>
                <c:pt idx="14">
                  <c:v>0.23684675772330416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'Transition Matrix SME'!$EI$15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SME'!$FS$15:$GG$15</c:f>
              <c:numCache>
                <c:formatCode>0%</c:formatCode>
                <c:ptCount val="15"/>
                <c:pt idx="0">
                  <c:v>7.2868406845959782E-3</c:v>
                </c:pt>
                <c:pt idx="1">
                  <c:v>2.0013676104773198E-2</c:v>
                </c:pt>
                <c:pt idx="2">
                  <c:v>3.6378896072903011E-2</c:v>
                </c:pt>
                <c:pt idx="3">
                  <c:v>5.4949697110921278E-2</c:v>
                </c:pt>
                <c:pt idx="4">
                  <c:v>7.4731006229871999E-2</c:v>
                </c:pt>
                <c:pt idx="5">
                  <c:v>9.5059606321298826E-2</c:v>
                </c:pt>
                <c:pt idx="6">
                  <c:v>0.11550311555586532</c:v>
                </c:pt>
                <c:pt idx="7">
                  <c:v>0.13578507911910578</c:v>
                </c:pt>
                <c:pt idx="8">
                  <c:v>0.15573285251445179</c:v>
                </c:pt>
                <c:pt idx="9">
                  <c:v>0.17524225511473387</c:v>
                </c:pt>
                <c:pt idx="10">
                  <c:v>0.19425391617385387</c:v>
                </c:pt>
                <c:pt idx="11">
                  <c:v>0.21273757366966584</c:v>
                </c:pt>
                <c:pt idx="12">
                  <c:v>0.23068170840047009</c:v>
                </c:pt>
                <c:pt idx="13">
                  <c:v>0.24808672744414589</c:v>
                </c:pt>
                <c:pt idx="14">
                  <c:v>0.26496049636234326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'Transition Matrix SME'!$EI$16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SME'!$FS$16:$GG$16</c:f>
              <c:numCache>
                <c:formatCode>0%</c:formatCode>
                <c:ptCount val="15"/>
                <c:pt idx="0">
                  <c:v>8.1838795297556513E-2</c:v>
                </c:pt>
                <c:pt idx="1">
                  <c:v>0.1485430753551879</c:v>
                </c:pt>
                <c:pt idx="2">
                  <c:v>0.19995717055223994</c:v>
                </c:pt>
                <c:pt idx="3">
                  <c:v>0.23993920770967408</c:v>
                </c:pt>
                <c:pt idx="4">
                  <c:v>0.27184992267593594</c:v>
                </c:pt>
                <c:pt idx="5">
                  <c:v>0.2981315176410585</c:v>
                </c:pt>
                <c:pt idx="6">
                  <c:v>0.32047784890267178</c:v>
                </c:pt>
                <c:pt idx="7">
                  <c:v>0.34004370694379382</c:v>
                </c:pt>
                <c:pt idx="8">
                  <c:v>0.35761072477870198</c:v>
                </c:pt>
                <c:pt idx="9">
                  <c:v>0.37370685327574615</c:v>
                </c:pt>
                <c:pt idx="10">
                  <c:v>0.38868924506990543</c:v>
                </c:pt>
                <c:pt idx="11">
                  <c:v>0.40280067109940382</c:v>
                </c:pt>
                <c:pt idx="12">
                  <c:v>0.41620750468585821</c:v>
                </c:pt>
                <c:pt idx="13">
                  <c:v>0.42902512922799835</c:v>
                </c:pt>
                <c:pt idx="14">
                  <c:v>0.44133486803563293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'Transition Matrix SME'!$EI$17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SME'!$FS$17:$GG$17</c:f>
              <c:numCache>
                <c:formatCode>0%</c:formatCode>
                <c:ptCount val="15"/>
                <c:pt idx="0">
                  <c:v>8.9439591626124137E-2</c:v>
                </c:pt>
                <c:pt idx="1">
                  <c:v>0.16033601813109194</c:v>
                </c:pt>
                <c:pt idx="2">
                  <c:v>0.21388394453748633</c:v>
                </c:pt>
                <c:pt idx="3">
                  <c:v>0.25451612517847488</c:v>
                </c:pt>
                <c:pt idx="4">
                  <c:v>0.28605080274019451</c:v>
                </c:pt>
                <c:pt idx="5">
                  <c:v>0.31128959734636069</c:v>
                </c:pt>
                <c:pt idx="6">
                  <c:v>0.33218820971589197</c:v>
                </c:pt>
                <c:pt idx="7">
                  <c:v>0.35008269852131285</c:v>
                </c:pt>
                <c:pt idx="8">
                  <c:v>0.36587606895745367</c:v>
                </c:pt>
                <c:pt idx="9">
                  <c:v>0.38017549656542132</c:v>
                </c:pt>
                <c:pt idx="10">
                  <c:v>0.39338858531393478</c:v>
                </c:pt>
                <c:pt idx="11">
                  <c:v>0.40578926920010638</c:v>
                </c:pt>
                <c:pt idx="12">
                  <c:v>0.41756231353617784</c:v>
                </c:pt>
                <c:pt idx="13">
                  <c:v>0.42883312146699304</c:v>
                </c:pt>
                <c:pt idx="14">
                  <c:v>0.43968760121861034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'Transition Matrix SME'!$EI$18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SME'!$FS$18:$GG$18</c:f>
              <c:numCache>
                <c:formatCode>0%</c:formatCode>
                <c:ptCount val="15"/>
                <c:pt idx="0">
                  <c:v>0.2011904761904762</c:v>
                </c:pt>
                <c:pt idx="1">
                  <c:v>0.3001907181231056</c:v>
                </c:pt>
                <c:pt idx="2">
                  <c:v>0.3620787519493906</c:v>
                </c:pt>
                <c:pt idx="3">
                  <c:v>0.40496573584497969</c:v>
                </c:pt>
                <c:pt idx="4">
                  <c:v>0.43647861794752307</c:v>
                </c:pt>
                <c:pt idx="5">
                  <c:v>0.46074476303077294</c:v>
                </c:pt>
                <c:pt idx="6">
                  <c:v>0.48024472049322559</c:v>
                </c:pt>
                <c:pt idx="7">
                  <c:v>0.49653586905059316</c:v>
                </c:pt>
                <c:pt idx="8">
                  <c:v>0.51061819130503194</c:v>
                </c:pt>
                <c:pt idx="9">
                  <c:v>0.52314309729287412</c:v>
                </c:pt>
                <c:pt idx="10">
                  <c:v>0.53453961312122178</c:v>
                </c:pt>
                <c:pt idx="11">
                  <c:v>0.54509304824321259</c:v>
                </c:pt>
                <c:pt idx="12">
                  <c:v>0.55499500640798916</c:v>
                </c:pt>
                <c:pt idx="13">
                  <c:v>0.56437559650719238</c:v>
                </c:pt>
                <c:pt idx="14">
                  <c:v>0.57332436386737018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'Transition Matrix SME'!$EI$19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SME'!$FS$19:$GG$19</c:f>
              <c:numCache>
                <c:formatCode>0%</c:formatCode>
                <c:ptCount val="15"/>
                <c:pt idx="0">
                  <c:v>0.14166666666666666</c:v>
                </c:pt>
                <c:pt idx="1">
                  <c:v>0.23746057253337205</c:v>
                </c:pt>
                <c:pt idx="2">
                  <c:v>0.30357766291279686</c:v>
                </c:pt>
                <c:pt idx="3">
                  <c:v>0.35087734568053458</c:v>
                </c:pt>
                <c:pt idx="4">
                  <c:v>0.3860918424742007</c:v>
                </c:pt>
                <c:pt idx="5">
                  <c:v>0.41340543852092865</c:v>
                </c:pt>
                <c:pt idx="6">
                  <c:v>0.43546108493852159</c:v>
                </c:pt>
                <c:pt idx="7">
                  <c:v>0.45395410474942149</c:v>
                </c:pt>
                <c:pt idx="8">
                  <c:v>0.46998548803743878</c:v>
                </c:pt>
                <c:pt idx="9">
                  <c:v>0.48427731361740667</c:v>
                </c:pt>
                <c:pt idx="10">
                  <c:v>0.4973071428982877</c:v>
                </c:pt>
                <c:pt idx="11">
                  <c:v>0.50939336745202179</c:v>
                </c:pt>
                <c:pt idx="12">
                  <c:v>0.52075011035899654</c:v>
                </c:pt>
                <c:pt idx="13">
                  <c:v>0.53152286159435536</c:v>
                </c:pt>
                <c:pt idx="14">
                  <c:v>0.54181175302620155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398432"/>
        <c:axId val="431398992"/>
      </c:lineChart>
      <c:catAx>
        <c:axId val="43139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398992"/>
        <c:crosses val="autoZero"/>
        <c:auto val="1"/>
        <c:lblAlgn val="ctr"/>
        <c:lblOffset val="100"/>
        <c:noMultiLvlLbl val="0"/>
      </c:catAx>
      <c:valAx>
        <c:axId val="43139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39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270208608768502E-4"/>
          <c:y val="0.94965223097112861"/>
          <c:w val="0.99944729791391229"/>
          <c:h val="5.03477690288713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700" b="0" i="0" u="none" strike="noStrike" kern="1200" baseline="0">
          <a:solidFill>
            <a:schemeClr val="tx1">
              <a:lumMod val="65000"/>
              <a:lumOff val="3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'Transition Matrix SME'!$EI$22</c:f>
          <c:strCache>
            <c:ptCount val="1"/>
            <c:pt idx="0">
              <c:v>Marginal PD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20133924567007E-2"/>
          <c:y val="2.5428331875182269E-2"/>
          <c:w val="0.95896651105833164"/>
          <c:h val="0.78165099154272377"/>
        </c:manualLayout>
      </c:layout>
      <c:lineChart>
        <c:grouping val="standard"/>
        <c:varyColors val="0"/>
        <c:ser>
          <c:idx val="0"/>
          <c:order val="0"/>
          <c:tx>
            <c:strRef>
              <c:f>'Transition Matrix SME'!$EI$24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SME'!$FS$24:$GG$24</c:f>
              <c:numCache>
                <c:formatCode>0%</c:formatCode>
                <c:ptCount val="15"/>
                <c:pt idx="0">
                  <c:v>0</c:v>
                </c:pt>
                <c:pt idx="1">
                  <c:v>3.7371656299382338E-5</c:v>
                </c:pt>
                <c:pt idx="2">
                  <c:v>1.3758905770022304E-4</c:v>
                </c:pt>
                <c:pt idx="3">
                  <c:v>3.0209023386035001E-4</c:v>
                </c:pt>
                <c:pt idx="4">
                  <c:v>5.2595798864956008E-4</c:v>
                </c:pt>
                <c:pt idx="5">
                  <c:v>8.0141690965673481E-4</c:v>
                </c:pt>
                <c:pt idx="6">
                  <c:v>1.1196130375852674E-3</c:v>
                </c:pt>
                <c:pt idx="7">
                  <c:v>1.4716185269471127E-3</c:v>
                </c:pt>
                <c:pt idx="8">
                  <c:v>1.8489902610355734E-3</c:v>
                </c:pt>
                <c:pt idx="9">
                  <c:v>2.2440556460368213E-3</c:v>
                </c:pt>
                <c:pt idx="10">
                  <c:v>2.6500319465299245E-3</c:v>
                </c:pt>
                <c:pt idx="11">
                  <c:v>3.0610465805577802E-3</c:v>
                </c:pt>
                <c:pt idx="12">
                  <c:v>3.4721010181183211E-3</c:v>
                </c:pt>
                <c:pt idx="13">
                  <c:v>3.8790049416004002E-3</c:v>
                </c:pt>
                <c:pt idx="14">
                  <c:v>4.2782970458892719E-3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'Transition Matrix SME'!$EI$25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SME'!$FS$25:$GG$25</c:f>
              <c:numCache>
                <c:formatCode>0%</c:formatCode>
                <c:ptCount val="15"/>
                <c:pt idx="0">
                  <c:v>0</c:v>
                </c:pt>
                <c:pt idx="1">
                  <c:v>1.8217101711489945E-3</c:v>
                </c:pt>
                <c:pt idx="2">
                  <c:v>3.181708855044305E-3</c:v>
                </c:pt>
                <c:pt idx="3">
                  <c:v>4.0913049920324532E-3</c:v>
                </c:pt>
                <c:pt idx="4">
                  <c:v>4.6427002595045667E-3</c:v>
                </c:pt>
                <c:pt idx="5">
                  <c:v>4.9453272797376803E-3</c:v>
                </c:pt>
                <c:pt idx="6">
                  <c:v>5.0821500228567067E-3</c:v>
                </c:pt>
                <c:pt idx="7">
                  <c:v>5.1108773086416225E-3</c:v>
                </c:pt>
                <c:pt idx="8">
                  <c:v>5.0704908908101171E-3</c:v>
                </c:pt>
                <c:pt idx="9">
                  <c:v>4.986943348836502E-3</c:v>
                </c:pt>
                <c:pt idx="10">
                  <c:v>4.8773506500705208E-3</c:v>
                </c:pt>
                <c:pt idx="11">
                  <c:v>4.7529152647799999E-3</c:v>
                </c:pt>
                <c:pt idx="12">
                  <c:v>4.6209143739529904E-3</c:v>
                </c:pt>
                <c:pt idx="13">
                  <c:v>4.4860336827010627E-3</c:v>
                </c:pt>
                <c:pt idx="14">
                  <c:v>4.3512547609189517E-3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'Transition Matrix SME'!$EI$26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SME'!$FS$26:$GG$26</c:f>
              <c:numCache>
                <c:formatCode>0%</c:formatCode>
                <c:ptCount val="15"/>
                <c:pt idx="0">
                  <c:v>0</c:v>
                </c:pt>
                <c:pt idx="1">
                  <c:v>2.753838788935277E-4</c:v>
                </c:pt>
                <c:pt idx="2">
                  <c:v>7.0943561829742239E-4</c:v>
                </c:pt>
                <c:pt idx="3">
                  <c:v>1.2393661690054804E-3</c:v>
                </c:pt>
                <c:pt idx="4">
                  <c:v>1.8180925418387487E-3</c:v>
                </c:pt>
                <c:pt idx="5">
                  <c:v>2.413674035060198E-3</c:v>
                </c:pt>
                <c:pt idx="6">
                  <c:v>3.0053087244533193E-3</c:v>
                </c:pt>
                <c:pt idx="7">
                  <c:v>3.5798827664802278E-3</c:v>
                </c:pt>
                <c:pt idx="8">
                  <c:v>4.1294576461205195E-3</c:v>
                </c:pt>
                <c:pt idx="9">
                  <c:v>4.6495281805114773E-3</c:v>
                </c:pt>
                <c:pt idx="10">
                  <c:v>5.1378404289667279E-3</c:v>
                </c:pt>
                <c:pt idx="11">
                  <c:v>5.5935990150433532E-3</c:v>
                </c:pt>
                <c:pt idx="12">
                  <c:v>6.0169396261030711E-3</c:v>
                </c:pt>
                <c:pt idx="13">
                  <c:v>6.4085799396833357E-3</c:v>
                </c:pt>
                <c:pt idx="14">
                  <c:v>6.7695897297622015E-3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'Transition Matrix SME'!$EI$27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SME'!$FS$27:$GG$27</c:f>
              <c:numCache>
                <c:formatCode>0%</c:formatCode>
                <c:ptCount val="15"/>
                <c:pt idx="0">
                  <c:v>0</c:v>
                </c:pt>
                <c:pt idx="1">
                  <c:v>6.9727903190780951E-3</c:v>
                </c:pt>
                <c:pt idx="2">
                  <c:v>1.1456849812378054E-2</c:v>
                </c:pt>
                <c:pt idx="3">
                  <c:v>1.4273057948207699E-2</c:v>
                </c:pt>
                <c:pt idx="4">
                  <c:v>1.6044245485894629E-2</c:v>
                </c:pt>
                <c:pt idx="5">
                  <c:v>1.713553256854769E-2</c:v>
                </c:pt>
                <c:pt idx="6">
                  <c:v>1.7763567494368623E-2</c:v>
                </c:pt>
                <c:pt idx="7">
                  <c:v>1.8066007201721093E-2</c:v>
                </c:pt>
                <c:pt idx="8">
                  <c:v>1.8136430025763456E-2</c:v>
                </c:pt>
                <c:pt idx="9">
                  <c:v>1.8041518411752444E-2</c:v>
                </c:pt>
                <c:pt idx="10">
                  <c:v>1.7830025334442723E-2</c:v>
                </c:pt>
                <c:pt idx="11">
                  <c:v>1.7537955488546753E-2</c:v>
                </c:pt>
                <c:pt idx="12">
                  <c:v>1.7191909557480733E-2</c:v>
                </c:pt>
                <c:pt idx="13">
                  <c:v>1.6811439528577887E-2</c:v>
                </c:pt>
                <c:pt idx="14">
                  <c:v>1.641079617336158E-2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'Transition Matrix SME'!$EI$28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SME'!$FS$28:$GG$28</c:f>
              <c:numCache>
                <c:formatCode>0%</c:formatCode>
                <c:ptCount val="15"/>
                <c:pt idx="0">
                  <c:v>2.1089271089271091E-3</c:v>
                </c:pt>
                <c:pt idx="1">
                  <c:v>7.3908641851721645E-3</c:v>
                </c:pt>
                <c:pt idx="2">
                  <c:v>1.1563874272666273E-2</c:v>
                </c:pt>
                <c:pt idx="3">
                  <c:v>1.4577357338149168E-2</c:v>
                </c:pt>
                <c:pt idx="4">
                  <c:v>1.6639245331320086E-2</c:v>
                </c:pt>
                <c:pt idx="5">
                  <c:v>1.7968387687489096E-2</c:v>
                </c:pt>
                <c:pt idx="6">
                  <c:v>1.8750111306289216E-2</c:v>
                </c:pt>
                <c:pt idx="7">
                  <c:v>1.9131314826390119E-2</c:v>
                </c:pt>
                <c:pt idx="8">
                  <c:v>1.9224702175987041E-2</c:v>
                </c:pt>
                <c:pt idx="9">
                  <c:v>1.9114976308185705E-2</c:v>
                </c:pt>
                <c:pt idx="10">
                  <c:v>1.8864849871825573E-2</c:v>
                </c:pt>
                <c:pt idx="11">
                  <c:v>1.8520203251517015E-2</c:v>
                </c:pt>
                <c:pt idx="12">
                  <c:v>1.8114257396150552E-2</c:v>
                </c:pt>
                <c:pt idx="13">
                  <c:v>1.7670834947872249E-2</c:v>
                </c:pt>
                <c:pt idx="14">
                  <c:v>1.7206851715362792E-2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'Transition Matrix SME'!$EI$29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SME'!$FS$29:$GG$29</c:f>
              <c:numCache>
                <c:formatCode>0%</c:formatCode>
                <c:ptCount val="15"/>
                <c:pt idx="0">
                  <c:v>7.2868406845959782E-3</c:v>
                </c:pt>
                <c:pt idx="1">
                  <c:v>1.272683542017722E-2</c:v>
                </c:pt>
                <c:pt idx="2">
                  <c:v>1.6365219968129813E-2</c:v>
                </c:pt>
                <c:pt idx="3">
                  <c:v>1.8570801038018267E-2</c:v>
                </c:pt>
                <c:pt idx="4">
                  <c:v>1.9781309118950721E-2</c:v>
                </c:pt>
                <c:pt idx="5">
                  <c:v>2.0328600091426827E-2</c:v>
                </c:pt>
                <c:pt idx="6">
                  <c:v>2.044350923456649E-2</c:v>
                </c:pt>
                <c:pt idx="7">
                  <c:v>2.0281963563240468E-2</c:v>
                </c:pt>
                <c:pt idx="8">
                  <c:v>1.9947773395346008E-2</c:v>
                </c:pt>
                <c:pt idx="9">
                  <c:v>1.9509402600282083E-2</c:v>
                </c:pt>
                <c:pt idx="10">
                  <c:v>1.901166105912E-2</c:v>
                </c:pt>
                <c:pt idx="11">
                  <c:v>1.8483657495811961E-2</c:v>
                </c:pt>
                <c:pt idx="12">
                  <c:v>1.7944134730804251E-2</c:v>
                </c:pt>
                <c:pt idx="13">
                  <c:v>1.7405019043675807E-2</c:v>
                </c:pt>
                <c:pt idx="14">
                  <c:v>1.6873768918197363E-2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'Transition Matrix SME'!$EI$30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SME'!$FS$30:$GG$30</c:f>
              <c:numCache>
                <c:formatCode>0%</c:formatCode>
                <c:ptCount val="15"/>
                <c:pt idx="0">
                  <c:v>8.1838795297556513E-2</c:v>
                </c:pt>
                <c:pt idx="1">
                  <c:v>6.670428005763139E-2</c:v>
                </c:pt>
                <c:pt idx="2">
                  <c:v>5.1414095197052034E-2</c:v>
                </c:pt>
                <c:pt idx="3">
                  <c:v>3.9982037157434147E-2</c:v>
                </c:pt>
                <c:pt idx="4">
                  <c:v>3.1910714966261855E-2</c:v>
                </c:pt>
                <c:pt idx="5">
                  <c:v>2.6281594965122557E-2</c:v>
                </c:pt>
                <c:pt idx="6">
                  <c:v>2.2346331261613284E-2</c:v>
                </c:pt>
                <c:pt idx="7">
                  <c:v>1.9565858041122042E-2</c:v>
                </c:pt>
                <c:pt idx="8">
                  <c:v>1.7567017834908161E-2</c:v>
                </c:pt>
                <c:pt idx="9">
                  <c:v>1.6096128497044171E-2</c:v>
                </c:pt>
                <c:pt idx="10">
                  <c:v>1.4982391794159278E-2</c:v>
                </c:pt>
                <c:pt idx="11">
                  <c:v>1.4111426029498386E-2</c:v>
                </c:pt>
                <c:pt idx="12">
                  <c:v>1.3406833586454392E-2</c:v>
                </c:pt>
                <c:pt idx="13">
                  <c:v>1.2817624542140138E-2</c:v>
                </c:pt>
                <c:pt idx="14">
                  <c:v>1.2309738807634585E-2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'Transition Matrix SME'!$EI$31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SME'!$FS$31:$GG$31</c:f>
              <c:numCache>
                <c:formatCode>0%</c:formatCode>
                <c:ptCount val="15"/>
                <c:pt idx="0">
                  <c:v>8.9439591626124137E-2</c:v>
                </c:pt>
                <c:pt idx="1">
                  <c:v>7.0896426504967802E-2</c:v>
                </c:pt>
                <c:pt idx="2">
                  <c:v>5.3547926406394386E-2</c:v>
                </c:pt>
                <c:pt idx="3">
                  <c:v>4.0632180640988558E-2</c:v>
                </c:pt>
                <c:pt idx="4">
                  <c:v>3.1534677561719626E-2</c:v>
                </c:pt>
                <c:pt idx="5">
                  <c:v>2.5238794606166182E-2</c:v>
                </c:pt>
                <c:pt idx="6">
                  <c:v>2.0898612369531278E-2</c:v>
                </c:pt>
                <c:pt idx="7">
                  <c:v>1.7894488805420883E-2</c:v>
                </c:pt>
                <c:pt idx="8">
                  <c:v>1.5793370436140819E-2</c:v>
                </c:pt>
                <c:pt idx="9">
                  <c:v>1.4299427607967652E-2</c:v>
                </c:pt>
                <c:pt idx="10">
                  <c:v>1.3213088748513457E-2</c:v>
                </c:pt>
                <c:pt idx="11">
                  <c:v>1.2400683886171604E-2</c:v>
                </c:pt>
                <c:pt idx="12">
                  <c:v>1.1773044336071459E-2</c:v>
                </c:pt>
                <c:pt idx="13">
                  <c:v>1.1270807930815196E-2</c:v>
                </c:pt>
                <c:pt idx="14">
                  <c:v>1.0854479751617296E-2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'Transition Matrix SME'!$EI$32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SME'!$FS$32:$GG$32</c:f>
              <c:numCache>
                <c:formatCode>0%</c:formatCode>
                <c:ptCount val="15"/>
                <c:pt idx="0">
                  <c:v>0.2011904761904762</c:v>
                </c:pt>
                <c:pt idx="1">
                  <c:v>9.9000241932629407E-2</c:v>
                </c:pt>
                <c:pt idx="2">
                  <c:v>6.1888033826284994E-2</c:v>
                </c:pt>
                <c:pt idx="3">
                  <c:v>4.2886983895589093E-2</c:v>
                </c:pt>
                <c:pt idx="4">
                  <c:v>3.1512882102543383E-2</c:v>
                </c:pt>
                <c:pt idx="5">
                  <c:v>2.4266145083249868E-2</c:v>
                </c:pt>
                <c:pt idx="6">
                  <c:v>1.9499957462452644E-2</c:v>
                </c:pt>
                <c:pt idx="7">
                  <c:v>1.6291148557367574E-2</c:v>
                </c:pt>
                <c:pt idx="8">
                  <c:v>1.4082322254438784E-2</c:v>
                </c:pt>
                <c:pt idx="9">
                  <c:v>1.2524905987842172E-2</c:v>
                </c:pt>
                <c:pt idx="10">
                  <c:v>1.1396515828347664E-2</c:v>
                </c:pt>
                <c:pt idx="11">
                  <c:v>1.0553435121990806E-2</c:v>
                </c:pt>
                <c:pt idx="12">
                  <c:v>9.9019581647765698E-3</c:v>
                </c:pt>
                <c:pt idx="13">
                  <c:v>9.3805900992032232E-3</c:v>
                </c:pt>
                <c:pt idx="14">
                  <c:v>8.9487673601778006E-3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'Transition Matrix SME'!$EI$33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SME'!$FS$33:$GG$33</c:f>
              <c:numCache>
                <c:formatCode>0%</c:formatCode>
                <c:ptCount val="15"/>
                <c:pt idx="0">
                  <c:v>0.14166666666666666</c:v>
                </c:pt>
                <c:pt idx="1">
                  <c:v>9.5793905866705387E-2</c:v>
                </c:pt>
                <c:pt idx="2">
                  <c:v>6.6117090379424814E-2</c:v>
                </c:pt>
                <c:pt idx="3">
                  <c:v>4.7299682767737716E-2</c:v>
                </c:pt>
                <c:pt idx="4">
                  <c:v>3.5214496793666117E-2</c:v>
                </c:pt>
                <c:pt idx="5">
                  <c:v>2.731359604672795E-2</c:v>
                </c:pt>
                <c:pt idx="6">
                  <c:v>2.2055646417592945E-2</c:v>
                </c:pt>
                <c:pt idx="7">
                  <c:v>1.8493019810899902E-2</c:v>
                </c:pt>
                <c:pt idx="8">
                  <c:v>1.6031383288017287E-2</c:v>
                </c:pt>
                <c:pt idx="9">
                  <c:v>1.4291825579967887E-2</c:v>
                </c:pt>
                <c:pt idx="10">
                  <c:v>1.3029829280881033E-2</c:v>
                </c:pt>
                <c:pt idx="11">
                  <c:v>1.2086224553734093E-2</c:v>
                </c:pt>
                <c:pt idx="12">
                  <c:v>1.1356742906974748E-2</c:v>
                </c:pt>
                <c:pt idx="13">
                  <c:v>1.0772751235358813E-2</c:v>
                </c:pt>
                <c:pt idx="14">
                  <c:v>1.0288891431846192E-2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2095136"/>
        <c:axId val="432095696"/>
      </c:lineChart>
      <c:catAx>
        <c:axId val="43209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95696"/>
        <c:crosses val="autoZero"/>
        <c:auto val="1"/>
        <c:lblAlgn val="ctr"/>
        <c:lblOffset val="100"/>
        <c:noMultiLvlLbl val="0"/>
      </c:catAx>
      <c:valAx>
        <c:axId val="43209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9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270208608768502E-4"/>
          <c:y val="0.94965223097112861"/>
          <c:w val="0.99944729791391229"/>
          <c:h val="5.03477690288713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700" b="0" i="0" u="none" strike="noStrike" kern="1200" baseline="0">
          <a:solidFill>
            <a:schemeClr val="tx1">
              <a:lumMod val="65000"/>
              <a:lumOff val="3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'Transition Matrix SME'!$EI$36</c:f>
          <c:strCache>
            <c:ptCount val="1"/>
            <c:pt idx="0">
              <c:v>Coditional Marginal PD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20133924567007E-2"/>
          <c:y val="2.5428331875182269E-2"/>
          <c:w val="0.95896651105833164"/>
          <c:h val="0.78165099154272377"/>
        </c:manualLayout>
      </c:layout>
      <c:lineChart>
        <c:grouping val="standard"/>
        <c:varyColors val="0"/>
        <c:ser>
          <c:idx val="0"/>
          <c:order val="0"/>
          <c:tx>
            <c:strRef>
              <c:f>'Transition Matrix SME'!$EI$38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SME'!$FS$38:$GG$38</c:f>
              <c:numCache>
                <c:formatCode>0%</c:formatCode>
                <c:ptCount val="15"/>
                <c:pt idx="0">
                  <c:v>0</c:v>
                </c:pt>
                <c:pt idx="1">
                  <c:v>3.7371656299382338E-5</c:v>
                </c:pt>
                <c:pt idx="2">
                  <c:v>1.3759419982336762E-4</c:v>
                </c:pt>
                <c:pt idx="3">
                  <c:v>3.0214309703233681E-4</c:v>
                </c:pt>
                <c:pt idx="4">
                  <c:v>5.2620901715996868E-4</c:v>
                </c:pt>
                <c:pt idx="5">
                  <c:v>8.0222154503546586E-4</c:v>
                </c:pt>
                <c:pt idx="6">
                  <c:v>1.1216369482847674E-3</c:v>
                </c:pt>
                <c:pt idx="7">
                  <c:v>1.4759342159845108E-3</c:v>
                </c:pt>
                <c:pt idx="8">
                  <c:v>1.8571536723381928E-3</c:v>
                </c:pt>
                <c:pt idx="9">
                  <c:v>2.2581570411462251E-3</c:v>
                </c:pt>
                <c:pt idx="10">
                  <c:v>2.672719872579765E-3</c:v>
                </c:pt>
                <c:pt idx="11">
                  <c:v>3.0955268344704866E-3</c:v>
                </c:pt>
                <c:pt idx="12">
                  <c:v>3.5221142724193391E-3</c:v>
                </c:pt>
                <c:pt idx="13">
                  <c:v>3.9487874508832019E-3</c:v>
                </c:pt>
                <c:pt idx="14">
                  <c:v>4.3725289262000798E-3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'Transition Matrix SME'!$EI$39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SME'!$FS$39:$GG$39</c:f>
              <c:numCache>
                <c:formatCode>0%</c:formatCode>
                <c:ptCount val="15"/>
                <c:pt idx="0">
                  <c:v>0</c:v>
                </c:pt>
                <c:pt idx="1">
                  <c:v>1.8217101711489945E-3</c:v>
                </c:pt>
                <c:pt idx="2">
                  <c:v>3.1875155846054766E-3</c:v>
                </c:pt>
                <c:pt idx="3">
                  <c:v>4.1118784428668875E-3</c:v>
                </c:pt>
                <c:pt idx="4">
                  <c:v>4.6853118779740556E-3</c:v>
                </c:pt>
                <c:pt idx="5">
                  <c:v>5.0142096044920575E-3</c:v>
                </c:pt>
                <c:pt idx="6">
                  <c:v>5.1789062415061871E-3</c:v>
                </c:pt>
                <c:pt idx="7">
                  <c:v>5.235293544470063E-3</c:v>
                </c:pt>
                <c:pt idx="8">
                  <c:v>5.2212588056027706E-3</c:v>
                </c:pt>
                <c:pt idx="9">
                  <c:v>5.1621801074145934E-3</c:v>
                </c:pt>
                <c:pt idx="10">
                  <c:v>5.0749341426603927E-3</c:v>
                </c:pt>
                <c:pt idx="11">
                  <c:v>4.9706837209608171E-3</c:v>
                </c:pt>
                <c:pt idx="12">
                  <c:v>4.8567763294468727E-3</c:v>
                </c:pt>
                <c:pt idx="13">
                  <c:v>4.7380225373479627E-3</c:v>
                </c:pt>
                <c:pt idx="14">
                  <c:v>4.6175508930793681E-3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'Transition Matrix SME'!$EI$40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SME'!$FS$40:$GG$40</c:f>
              <c:numCache>
                <c:formatCode>0%</c:formatCode>
                <c:ptCount val="15"/>
                <c:pt idx="0">
                  <c:v>0</c:v>
                </c:pt>
                <c:pt idx="1">
                  <c:v>2.753838788935277E-4</c:v>
                </c:pt>
                <c:pt idx="2">
                  <c:v>7.0963103924559306E-4</c:v>
                </c:pt>
                <c:pt idx="3">
                  <c:v>1.2405879241811936E-3</c:v>
                </c:pt>
                <c:pt idx="4">
                  <c:v>1.8221453313665007E-3</c:v>
                </c:pt>
                <c:pt idx="5">
                  <c:v>2.4234703765511493E-3</c:v>
                </c:pt>
                <c:pt idx="6">
                  <c:v>3.0248369271984638E-3</c:v>
                </c:pt>
                <c:pt idx="7">
                  <c:v>3.6140764872830949E-3</c:v>
                </c:pt>
                <c:pt idx="8">
                  <c:v>4.1840220794449106E-3</c:v>
                </c:pt>
                <c:pt idx="9">
                  <c:v>4.7307581428075217E-3</c:v>
                </c:pt>
                <c:pt idx="10">
                  <c:v>5.2524495588517081E-3</c:v>
                </c:pt>
                <c:pt idx="11">
                  <c:v>5.7485687591354376E-3</c:v>
                </c:pt>
                <c:pt idx="12">
                  <c:v>6.2193905466493256E-3</c:v>
                </c:pt>
                <c:pt idx="13">
                  <c:v>6.6656646856413397E-3</c:v>
                </c:pt>
                <c:pt idx="14">
                  <c:v>7.0884055751385313E-3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'Transition Matrix SME'!$EI$41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SME'!$FS$41:$GG$41</c:f>
              <c:numCache>
                <c:formatCode>0%</c:formatCode>
                <c:ptCount val="15"/>
                <c:pt idx="0">
                  <c:v>0</c:v>
                </c:pt>
                <c:pt idx="1">
                  <c:v>6.9727903190780951E-3</c:v>
                </c:pt>
                <c:pt idx="2">
                  <c:v>1.1537296964963681E-2</c:v>
                </c:pt>
                <c:pt idx="3">
                  <c:v>1.4541044159197316E-2</c:v>
                </c:pt>
                <c:pt idx="4">
                  <c:v>1.6586674494018166E-2</c:v>
                </c:pt>
                <c:pt idx="5">
                  <c:v>1.8013642587153818E-2</c:v>
                </c:pt>
                <c:pt idx="6">
                  <c:v>1.901641607241579E-2</c:v>
                </c:pt>
                <c:pt idx="7">
                  <c:v>1.971509707150371E-2</c:v>
                </c:pt>
                <c:pt idx="8">
                  <c:v>2.018999591670478E-2</c:v>
                </c:pt>
                <c:pt idx="9">
                  <c:v>2.049819607116973E-2</c:v>
                </c:pt>
                <c:pt idx="10">
                  <c:v>2.0681844914567343E-2</c:v>
                </c:pt>
                <c:pt idx="11">
                  <c:v>2.0772677310370219E-2</c:v>
                </c:pt>
                <c:pt idx="12">
                  <c:v>2.0794769279256962E-2</c:v>
                </c:pt>
                <c:pt idx="13">
                  <c:v>2.0766397673977085E-2</c:v>
                </c:pt>
                <c:pt idx="14">
                  <c:v>2.0701394768996649E-2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'Transition Matrix SME'!$EI$42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SME'!$FS$42:$GG$42</c:f>
              <c:numCache>
                <c:formatCode>0%</c:formatCode>
                <c:ptCount val="15"/>
                <c:pt idx="0">
                  <c:v>2.1089271089271091E-3</c:v>
                </c:pt>
                <c:pt idx="1">
                  <c:v>7.4064839198926587E-3</c:v>
                </c:pt>
                <c:pt idx="2">
                  <c:v>1.1674782267612644E-2</c:v>
                </c:pt>
                <c:pt idx="3">
                  <c:v>1.4891016734595803E-2</c:v>
                </c:pt>
                <c:pt idx="4">
                  <c:v>1.7254202767357518E-2</c:v>
                </c:pt>
                <c:pt idx="5">
                  <c:v>1.8959600697612163E-2</c:v>
                </c:pt>
                <c:pt idx="6">
                  <c:v>2.0166802044172115E-2</c:v>
                </c:pt>
                <c:pt idx="7">
                  <c:v>2.1000317165564657E-2</c:v>
                </c:pt>
                <c:pt idx="8">
                  <c:v>2.1555500179122358E-2</c:v>
                </c:pt>
                <c:pt idx="9">
                  <c:v>2.1904636572574909E-2</c:v>
                </c:pt>
                <c:pt idx="10">
                  <c:v>2.2102145887383514E-2</c:v>
                </c:pt>
                <c:pt idx="11">
                  <c:v>2.2188775864622472E-2</c:v>
                </c:pt>
                <c:pt idx="12">
                  <c:v>2.2194895834000861E-2</c:v>
                </c:pt>
                <c:pt idx="13">
                  <c:v>2.214304522175025E-2</c:v>
                </c:pt>
                <c:pt idx="14">
                  <c:v>2.2049886773858912E-2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'Transition Matrix SME'!$EI$43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SME'!$FS$43:$GG$43</c:f>
              <c:numCache>
                <c:formatCode>0%</c:formatCode>
                <c:ptCount val="15"/>
                <c:pt idx="0">
                  <c:v>7.2868406845959782E-3</c:v>
                </c:pt>
                <c:pt idx="1">
                  <c:v>1.2820254572785067E-2</c:v>
                </c:pt>
                <c:pt idx="2">
                  <c:v>1.6699437093246075E-2</c:v>
                </c:pt>
                <c:pt idx="3">
                  <c:v>1.9271891163794234E-2</c:v>
                </c:pt>
                <c:pt idx="4">
                  <c:v>2.0931488047226696E-2</c:v>
                </c:pt>
                <c:pt idx="5">
                  <c:v>2.1970475859777083E-2</c:v>
                </c:pt>
                <c:pt idx="6">
                  <c:v>2.2591000885109073E-2</c:v>
                </c:pt>
                <c:pt idx="7">
                  <c:v>2.2930508767124425E-2</c:v>
                </c:pt>
                <c:pt idx="8">
                  <c:v>2.3081959028216317E-2</c:v>
                </c:pt>
                <c:pt idx="9">
                  <c:v>2.3108091625247133E-2</c:v>
                </c:pt>
                <c:pt idx="10">
                  <c:v>2.3051206462771385E-2</c:v>
                </c:pt>
                <c:pt idx="11">
                  <c:v>2.2939804321531317E-2</c:v>
                </c:pt>
                <c:pt idx="12">
                  <c:v>2.2793079068243145E-2</c:v>
                </c:pt>
                <c:pt idx="13">
                  <c:v>2.2623950624504355E-2</c:v>
                </c:pt>
                <c:pt idx="14">
                  <c:v>2.2441110609527023E-2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'Transition Matrix SME'!$EI$44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SME'!$FS$44:$GG$44</c:f>
              <c:numCache>
                <c:formatCode>0%</c:formatCode>
                <c:ptCount val="15"/>
                <c:pt idx="0">
                  <c:v>8.1838795297556513E-2</c:v>
                </c:pt>
                <c:pt idx="1">
                  <c:v>7.2649856818170433E-2</c:v>
                </c:pt>
                <c:pt idx="2">
                  <c:v>6.0383671456426979E-2</c:v>
                </c:pt>
                <c:pt idx="3">
                  <c:v>4.997487095163676E-2</c:v>
                </c:pt>
                <c:pt idx="4">
                  <c:v>4.1984424522285693E-2</c:v>
                </c:pt>
                <c:pt idx="5">
                  <c:v>3.6093651272697591E-2</c:v>
                </c:pt>
                <c:pt idx="6">
                  <c:v>3.18383455352041E-2</c:v>
                </c:pt>
                <c:pt idx="7">
                  <c:v>2.8793554425747658E-2</c:v>
                </c:pt>
                <c:pt idx="8">
                  <c:v>2.6618456433768773E-2</c:v>
                </c:pt>
                <c:pt idx="9">
                  <c:v>2.5056658194517929E-2</c:v>
                </c:pt>
                <c:pt idx="10">
                  <c:v>2.3922330736848647E-2</c:v>
                </c:pt>
                <c:pt idx="11">
                  <c:v>2.3083883140763775E-2</c:v>
                </c:pt>
                <c:pt idx="12">
                  <c:v>2.2449512143852327E-2</c:v>
                </c:pt>
                <c:pt idx="13">
                  <c:v>2.1955788477964089E-2</c:v>
                </c:pt>
                <c:pt idx="14">
                  <c:v>2.155916037248868E-2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'Transition Matrix SME'!$EI$45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SME'!$FS$45:$GG$45</c:f>
              <c:numCache>
                <c:formatCode>0%</c:formatCode>
                <c:ptCount val="15"/>
                <c:pt idx="0">
                  <c:v>8.9439591626124137E-2</c:v>
                </c:pt>
                <c:pt idx="1">
                  <c:v>7.7860212077063812E-2</c:v>
                </c:pt>
                <c:pt idx="2">
                  <c:v>6.3773042029513324E-2</c:v>
                </c:pt>
                <c:pt idx="3">
                  <c:v>5.1687254520049832E-2</c:v>
                </c:pt>
                <c:pt idx="4">
                  <c:v>4.2300951941139281E-2</c:v>
                </c:pt>
                <c:pt idx="5">
                  <c:v>3.5350967131883758E-2</c:v>
                </c:pt>
                <c:pt idx="6">
                  <c:v>3.034455743518287E-2</c:v>
                </c:pt>
                <c:pt idx="7">
                  <c:v>2.6795706613397776E-2</c:v>
                </c:pt>
                <c:pt idx="8">
                  <c:v>2.4300584705481538E-2</c:v>
                </c:pt>
                <c:pt idx="9">
                  <c:v>2.2549894284005875E-2</c:v>
                </c:pt>
                <c:pt idx="10">
                  <c:v>2.1317467565894765E-2</c:v>
                </c:pt>
                <c:pt idx="11">
                  <c:v>2.0442549523386779E-2</c:v>
                </c:pt>
                <c:pt idx="12">
                  <c:v>1.9812911019333558E-2</c:v>
                </c:pt>
                <c:pt idx="13">
                  <c:v>1.935109659411656E-2</c:v>
                </c:pt>
                <c:pt idx="14">
                  <c:v>1.9004042705515582E-2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'Transition Matrix SME'!$EI$46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SME'!$FS$46:$GG$46</c:f>
              <c:numCache>
                <c:formatCode>0%</c:formatCode>
                <c:ptCount val="15"/>
                <c:pt idx="0">
                  <c:v>0.2011904761904762</c:v>
                </c:pt>
                <c:pt idx="1">
                  <c:v>0.12393472909598911</c:v>
                </c:pt>
                <c:pt idx="2">
                  <c:v>8.84355715607269E-2</c:v>
                </c:pt>
                <c:pt idx="3">
                  <c:v>6.7229276382696476E-2</c:v>
                </c:pt>
                <c:pt idx="4">
                  <c:v>5.2959777278193072E-2</c:v>
                </c:pt>
                <c:pt idx="5">
                  <c:v>4.3061622604038341E-2</c:v>
                </c:pt>
                <c:pt idx="6">
                  <c:v>3.6160905125461808E-2</c:v>
                </c:pt>
                <c:pt idx="7">
                  <c:v>3.1343882784273365E-2</c:v>
                </c:pt>
                <c:pt idx="8">
                  <c:v>2.797085509921643E-2</c:v>
                </c:pt>
                <c:pt idx="9">
                  <c:v>2.5593321544260656E-2</c:v>
                </c:pt>
                <c:pt idx="10">
                  <c:v>2.3899236361368415E-2</c:v>
                </c:pt>
                <c:pt idx="11">
                  <c:v>2.2673111223832847E-2</c:v>
                </c:pt>
                <c:pt idx="12">
                  <c:v>2.1766996803492634E-2</c:v>
                </c:pt>
                <c:pt idx="13">
                  <c:v>2.1079741203541481E-2</c:v>
                </c:pt>
                <c:pt idx="14">
                  <c:v>2.0542392226944074E-2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'Transition Matrix SME'!$EI$47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'Transition Matrix SME'!$FS$9:$GG$9</c:f>
              <c:strCache>
                <c:ptCount val="15"/>
                <c:pt idx="0">
                  <c:v>Year 1</c:v>
                </c:pt>
                <c:pt idx="1">
                  <c:v>Year 2</c:v>
                </c:pt>
                <c:pt idx="2">
                  <c:v>Year 3</c:v>
                </c:pt>
                <c:pt idx="3">
                  <c:v>Year 4</c:v>
                </c:pt>
                <c:pt idx="4">
                  <c:v>Year 5</c:v>
                </c:pt>
                <c:pt idx="5">
                  <c:v>Year 6</c:v>
                </c:pt>
                <c:pt idx="6">
                  <c:v>Year 7</c:v>
                </c:pt>
                <c:pt idx="7">
                  <c:v>Year 8</c:v>
                </c:pt>
                <c:pt idx="8">
                  <c:v>Year 9</c:v>
                </c:pt>
                <c:pt idx="9">
                  <c:v>Year 10</c:v>
                </c:pt>
                <c:pt idx="10">
                  <c:v>Year 11</c:v>
                </c:pt>
                <c:pt idx="11">
                  <c:v>Year 12</c:v>
                </c:pt>
                <c:pt idx="12">
                  <c:v>Year 13</c:v>
                </c:pt>
                <c:pt idx="13">
                  <c:v>Year 14</c:v>
                </c:pt>
                <c:pt idx="14">
                  <c:v>Year 15</c:v>
                </c:pt>
              </c:strCache>
            </c:strRef>
          </c:cat>
          <c:val>
            <c:numRef>
              <c:f>'Transition Matrix SME'!$FS$47:$GG$47</c:f>
              <c:numCache>
                <c:formatCode>0%</c:formatCode>
                <c:ptCount val="15"/>
                <c:pt idx="0">
                  <c:v>0.14166666666666666</c:v>
                </c:pt>
                <c:pt idx="1">
                  <c:v>0.11160455052431695</c:v>
                </c:pt>
                <c:pt idx="2">
                  <c:v>8.6706454771898839E-2</c:v>
                </c:pt>
                <c:pt idx="3">
                  <c:v>6.7918101199294312E-2</c:v>
                </c:pt>
                <c:pt idx="4">
                  <c:v>5.4249372686868691E-2</c:v>
                </c:pt>
                <c:pt idx="5">
                  <c:v>4.4491339155368861E-2</c:v>
                </c:pt>
                <c:pt idx="6">
                  <c:v>3.7599473070429844E-2</c:v>
                </c:pt>
                <c:pt idx="7">
                  <c:v>3.27577414373392E-2</c:v>
                </c:pt>
                <c:pt idx="8">
                  <c:v>2.9359040013771268E-2</c:v>
                </c:pt>
                <c:pt idx="9">
                  <c:v>2.6964970311940107E-2</c:v>
                </c:pt>
                <c:pt idx="10">
                  <c:v>2.5265185389216602E-2</c:v>
                </c:pt>
                <c:pt idx="11">
                  <c:v>2.4042960593109498E-2</c:v>
                </c:pt>
                <c:pt idx="12">
                  <c:v>2.3148368068310065E-2</c:v>
                </c:pt>
                <c:pt idx="13">
                  <c:v>2.2478359344909743E-2</c:v>
                </c:pt>
                <c:pt idx="14">
                  <c:v>2.196241948297006E-2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2103536"/>
        <c:axId val="432104096"/>
      </c:lineChart>
      <c:catAx>
        <c:axId val="43210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104096"/>
        <c:crosses val="autoZero"/>
        <c:auto val="1"/>
        <c:lblAlgn val="ctr"/>
        <c:lblOffset val="100"/>
        <c:noMultiLvlLbl val="0"/>
      </c:catAx>
      <c:valAx>
        <c:axId val="43210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10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270208608768502E-4"/>
          <c:y val="0.94965223097112861"/>
          <c:w val="0.99944729791391229"/>
          <c:h val="5.03477690288713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700" b="0" i="0" u="none" strike="noStrike" kern="1200" baseline="0">
          <a:solidFill>
            <a:schemeClr val="tx1">
              <a:lumMod val="65000"/>
              <a:lumOff val="3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</xdr:colOff>
      <xdr:row>20</xdr:row>
      <xdr:rowOff>139943</xdr:rowOff>
    </xdr:from>
    <xdr:to>
      <xdr:col>24</xdr:col>
      <xdr:colOff>609600</xdr:colOff>
      <xdr:row>43</xdr:row>
      <xdr:rowOff>19049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66675</xdr:colOff>
      <xdr:row>20</xdr:row>
      <xdr:rowOff>139944</xdr:rowOff>
    </xdr:from>
    <xdr:to>
      <xdr:col>24</xdr:col>
      <xdr:colOff>638175</xdr:colOff>
      <xdr:row>43</xdr:row>
      <xdr:rowOff>17643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28574</xdr:colOff>
      <xdr:row>19</xdr:row>
      <xdr:rowOff>57150</xdr:rowOff>
    </xdr:from>
    <xdr:to>
      <xdr:col>15</xdr:col>
      <xdr:colOff>466725</xdr:colOff>
      <xdr:row>37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28574</xdr:colOff>
      <xdr:row>19</xdr:row>
      <xdr:rowOff>57150</xdr:rowOff>
    </xdr:from>
    <xdr:to>
      <xdr:col>15</xdr:col>
      <xdr:colOff>466725</xdr:colOff>
      <xdr:row>37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28574</xdr:colOff>
      <xdr:row>19</xdr:row>
      <xdr:rowOff>57150</xdr:rowOff>
    </xdr:from>
    <xdr:to>
      <xdr:col>15</xdr:col>
      <xdr:colOff>466725</xdr:colOff>
      <xdr:row>37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28574</xdr:colOff>
      <xdr:row>19</xdr:row>
      <xdr:rowOff>57150</xdr:rowOff>
    </xdr:from>
    <xdr:to>
      <xdr:col>15</xdr:col>
      <xdr:colOff>466725</xdr:colOff>
      <xdr:row>37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137</xdr:col>
      <xdr:colOff>104774</xdr:colOff>
      <xdr:row>48</xdr:row>
      <xdr:rowOff>47625</xdr:rowOff>
    </xdr:from>
    <xdr:to>
      <xdr:col>154</xdr:col>
      <xdr:colOff>9524</xdr:colOff>
      <xdr:row>67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137</xdr:col>
      <xdr:colOff>104774</xdr:colOff>
      <xdr:row>68</xdr:row>
      <xdr:rowOff>0</xdr:rowOff>
    </xdr:from>
    <xdr:to>
      <xdr:col>154</xdr:col>
      <xdr:colOff>9524</xdr:colOff>
      <xdr:row>87</xdr:row>
      <xdr:rowOff>28575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137</xdr:col>
      <xdr:colOff>104774</xdr:colOff>
      <xdr:row>87</xdr:row>
      <xdr:rowOff>66675</xdr:rowOff>
    </xdr:from>
    <xdr:to>
      <xdr:col>154</xdr:col>
      <xdr:colOff>9524</xdr:colOff>
      <xdr:row>106</xdr:row>
      <xdr:rowOff>95250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172</xdr:col>
      <xdr:colOff>114300</xdr:colOff>
      <xdr:row>48</xdr:row>
      <xdr:rowOff>19050</xdr:rowOff>
    </xdr:from>
    <xdr:to>
      <xdr:col>189</xdr:col>
      <xdr:colOff>19050</xdr:colOff>
      <xdr:row>67</xdr:row>
      <xdr:rowOff>47625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172</xdr:col>
      <xdr:colOff>114300</xdr:colOff>
      <xdr:row>67</xdr:row>
      <xdr:rowOff>114300</xdr:rowOff>
    </xdr:from>
    <xdr:to>
      <xdr:col>189</xdr:col>
      <xdr:colOff>19050</xdr:colOff>
      <xdr:row>87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172</xdr:col>
      <xdr:colOff>114300</xdr:colOff>
      <xdr:row>87</xdr:row>
      <xdr:rowOff>38100</xdr:rowOff>
    </xdr:from>
    <xdr:to>
      <xdr:col>189</xdr:col>
      <xdr:colOff>19050</xdr:colOff>
      <xdr:row>106</xdr:row>
      <xdr:rowOff>66675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137</xdr:col>
      <xdr:colOff>114299</xdr:colOff>
      <xdr:row>48</xdr:row>
      <xdr:rowOff>47625</xdr:rowOff>
    </xdr:from>
    <xdr:to>
      <xdr:col>154</xdr:col>
      <xdr:colOff>19049</xdr:colOff>
      <xdr:row>67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137</xdr:col>
      <xdr:colOff>114299</xdr:colOff>
      <xdr:row>68</xdr:row>
      <xdr:rowOff>0</xdr:rowOff>
    </xdr:from>
    <xdr:to>
      <xdr:col>154</xdr:col>
      <xdr:colOff>19049</xdr:colOff>
      <xdr:row>87</xdr:row>
      <xdr:rowOff>28575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137</xdr:col>
      <xdr:colOff>114299</xdr:colOff>
      <xdr:row>87</xdr:row>
      <xdr:rowOff>66675</xdr:rowOff>
    </xdr:from>
    <xdr:to>
      <xdr:col>154</xdr:col>
      <xdr:colOff>19049</xdr:colOff>
      <xdr:row>106</xdr:row>
      <xdr:rowOff>95250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173</xdr:col>
      <xdr:colOff>0</xdr:colOff>
      <xdr:row>48</xdr:row>
      <xdr:rowOff>19050</xdr:rowOff>
    </xdr:from>
    <xdr:to>
      <xdr:col>189</xdr:col>
      <xdr:colOff>28575</xdr:colOff>
      <xdr:row>67</xdr:row>
      <xdr:rowOff>47625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173</xdr:col>
      <xdr:colOff>0</xdr:colOff>
      <xdr:row>67</xdr:row>
      <xdr:rowOff>114300</xdr:rowOff>
    </xdr:from>
    <xdr:to>
      <xdr:col>189</xdr:col>
      <xdr:colOff>28575</xdr:colOff>
      <xdr:row>87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173</xdr:col>
      <xdr:colOff>0</xdr:colOff>
      <xdr:row>87</xdr:row>
      <xdr:rowOff>38100</xdr:rowOff>
    </xdr:from>
    <xdr:to>
      <xdr:col>189</xdr:col>
      <xdr:colOff>28575</xdr:colOff>
      <xdr:row>106</xdr:row>
      <xdr:rowOff>66675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RDTKHW4CIB0004\Users\Users\usman.ahmed\AppData\Local\Microsoft\Windows\INetCache\Content.Outlook\IV16P8W3\Working%20final%20final%20updated%20for%20audit%20for%20hom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Ls"/>
      <sheetName val="Sheet2"/>
      <sheetName val="Ratings_final"/>
      <sheetName val="Sheet1"/>
      <sheetName val="ORR"/>
      <sheetName val="Model"/>
      <sheetName val="Sheet3"/>
      <sheetName val="Overdue historical"/>
      <sheetName val="Restructuring History"/>
      <sheetName val="Quarterly Transistion Matrices"/>
    </sheetNames>
    <sheetDataSet>
      <sheetData sheetId="0" refreshError="1"/>
      <sheetData sheetId="1" refreshError="1"/>
      <sheetData sheetId="2">
        <row r="4">
          <cell r="BH4" t="str">
            <v>Corporate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F2391"/>
  <sheetViews>
    <sheetView topLeftCell="EQ1" zoomScaleNormal="100" workbookViewId="0">
      <selection activeCell="FG1" sqref="FG1:XFD1048576"/>
    </sheetView>
  </sheetViews>
  <sheetFormatPr defaultRowHeight="11.25" customHeight="1" x14ac:dyDescent="0.2"/>
  <cols>
    <col min="1" max="1" width="16.1640625" bestFit="1" customWidth="1"/>
    <col min="2" max="2" width="81.6640625" bestFit="1" customWidth="1"/>
    <col min="3" max="3" width="9.1640625" bestFit="1" customWidth="1"/>
    <col min="4" max="4" width="12.83203125" bestFit="1" customWidth="1"/>
    <col min="5" max="5" width="5.1640625" bestFit="1" customWidth="1"/>
    <col min="6" max="6" width="12.5" bestFit="1" customWidth="1"/>
    <col min="7" max="7" width="9.5" bestFit="1" customWidth="1"/>
    <col min="8" max="8" width="9.83203125" bestFit="1" customWidth="1"/>
    <col min="9" max="9" width="5.1640625" bestFit="1" customWidth="1"/>
    <col min="10" max="10" width="12.5" customWidth="1"/>
    <col min="11" max="11" width="9.5" bestFit="1" customWidth="1"/>
    <col min="12" max="12" width="9.83203125" bestFit="1" customWidth="1"/>
    <col min="13" max="13" width="5.1640625" bestFit="1" customWidth="1"/>
    <col min="14" max="14" width="12.5" customWidth="1"/>
    <col min="15" max="16" width="9.5" bestFit="1" customWidth="1"/>
    <col min="17" max="17" width="5.1640625" bestFit="1" customWidth="1"/>
    <col min="18" max="18" width="12.5" customWidth="1"/>
    <col min="19" max="19" width="9.1640625" bestFit="1" customWidth="1"/>
    <col min="20" max="20" width="9.5" bestFit="1" customWidth="1"/>
    <col min="21" max="21" width="5.1640625" bestFit="1" customWidth="1"/>
    <col min="22" max="22" width="14.1640625" bestFit="1" customWidth="1"/>
    <col min="23" max="23" width="9.1640625" bestFit="1" customWidth="1"/>
    <col min="24" max="24" width="6.83203125" bestFit="1" customWidth="1"/>
    <col min="25" max="25" width="5.1640625" bestFit="1" customWidth="1"/>
    <col min="26" max="26" width="14.1640625" customWidth="1"/>
    <col min="27" max="27" width="9.1640625" bestFit="1" customWidth="1"/>
    <col min="28" max="28" width="6.83203125" bestFit="1" customWidth="1"/>
    <col min="29" max="29" width="9.33203125" customWidth="1"/>
    <col min="30" max="30" width="6.6640625" bestFit="1" customWidth="1"/>
    <col min="31" max="31" width="5.1640625" bestFit="1" customWidth="1"/>
    <col min="32" max="32" width="12.5" bestFit="1" customWidth="1"/>
    <col min="33" max="33" width="9.5" bestFit="1" customWidth="1"/>
    <col min="34" max="34" width="9.83203125" bestFit="1" customWidth="1"/>
    <col min="35" max="35" width="5.1640625" bestFit="1" customWidth="1"/>
    <col min="36" max="36" width="12.5" bestFit="1" customWidth="1"/>
    <col min="37" max="37" width="9.1640625" bestFit="1" customWidth="1"/>
    <col min="38" max="38" width="6.83203125" bestFit="1" customWidth="1"/>
    <col min="39" max="39" width="5.1640625" bestFit="1" customWidth="1"/>
    <col min="40" max="40" width="12.5" bestFit="1" customWidth="1"/>
    <col min="41" max="41" width="9.1640625" bestFit="1" customWidth="1"/>
    <col min="42" max="42" width="6.83203125" bestFit="1" customWidth="1"/>
    <col min="43" max="43" width="5.1640625" bestFit="1" customWidth="1"/>
    <col min="44" max="44" width="12.5" bestFit="1" customWidth="1"/>
    <col min="45" max="45" width="9.1640625" bestFit="1" customWidth="1"/>
    <col min="46" max="46" width="6.83203125" bestFit="1" customWidth="1"/>
    <col min="47" max="47" width="5.1640625" bestFit="1" customWidth="1"/>
    <col min="48" max="48" width="14.1640625" bestFit="1" customWidth="1"/>
    <col min="49" max="49" width="9.1640625" bestFit="1" customWidth="1"/>
    <col min="50" max="50" width="6.83203125" bestFit="1" customWidth="1"/>
    <col min="51" max="51" width="5.1640625" bestFit="1" customWidth="1"/>
    <col min="52" max="52" width="14.1640625" bestFit="1" customWidth="1"/>
    <col min="53" max="53" width="9.1640625" bestFit="1" customWidth="1"/>
    <col min="54" max="54" width="6.83203125" bestFit="1" customWidth="1"/>
    <col min="55" max="55" width="9.33203125" customWidth="1"/>
    <col min="56" max="57" width="5.1640625" bestFit="1" customWidth="1"/>
    <col min="58" max="58" width="12.5" customWidth="1"/>
    <col min="59" max="59" width="9.5" bestFit="1" customWidth="1"/>
    <col min="60" max="60" width="9.83203125" bestFit="1" customWidth="1"/>
    <col min="61" max="61" width="5.1640625" bestFit="1" customWidth="1"/>
    <col min="62" max="62" width="12.5" customWidth="1"/>
    <col min="63" max="63" width="9.1640625" bestFit="1" customWidth="1"/>
    <col min="64" max="64" width="6.83203125" bestFit="1" customWidth="1"/>
    <col min="65" max="65" width="5.1640625" bestFit="1" customWidth="1"/>
    <col min="66" max="66" width="12.5" bestFit="1" customWidth="1"/>
    <col min="67" max="67" width="9.1640625" bestFit="1" customWidth="1"/>
    <col min="68" max="68" width="6.83203125" bestFit="1" customWidth="1"/>
    <col min="69" max="69" width="5.1640625" bestFit="1" customWidth="1"/>
    <col min="70" max="70" width="12.5" bestFit="1" customWidth="1"/>
    <col min="71" max="71" width="9.1640625" bestFit="1" customWidth="1"/>
    <col min="72" max="72" width="6.83203125" bestFit="1" customWidth="1"/>
    <col min="73" max="73" width="5.1640625" bestFit="1" customWidth="1"/>
    <col min="74" max="74" width="14.1640625" bestFit="1" customWidth="1"/>
    <col min="75" max="75" width="9.1640625" bestFit="1" customWidth="1"/>
    <col min="76" max="76" width="6.83203125" bestFit="1" customWidth="1"/>
    <col min="77" max="77" width="5.1640625" bestFit="1" customWidth="1"/>
    <col min="78" max="78" width="14.1640625" bestFit="1" customWidth="1"/>
    <col min="79" max="79" width="9.1640625" bestFit="1" customWidth="1"/>
    <col min="80" max="80" width="6.83203125" bestFit="1" customWidth="1"/>
    <col min="81" max="81" width="9.33203125" customWidth="1"/>
    <col min="82" max="82" width="5.5" bestFit="1" customWidth="1"/>
    <col min="83" max="83" width="5.1640625" bestFit="1" customWidth="1"/>
    <col min="84" max="84" width="12.5" bestFit="1" customWidth="1"/>
    <col min="85" max="85" width="9.1640625" bestFit="1" customWidth="1"/>
    <col min="86" max="86" width="6.83203125" bestFit="1" customWidth="1"/>
    <col min="87" max="87" width="5.1640625" bestFit="1" customWidth="1"/>
    <col min="88" max="88" width="12.5" bestFit="1" customWidth="1"/>
    <col min="89" max="89" width="9.1640625" bestFit="1" customWidth="1"/>
    <col min="90" max="90" width="6.83203125" bestFit="1" customWidth="1"/>
    <col min="91" max="91" width="5.1640625" bestFit="1" customWidth="1"/>
    <col min="92" max="92" width="12.5" bestFit="1" customWidth="1"/>
    <col min="93" max="93" width="9.1640625" bestFit="1" customWidth="1"/>
    <col min="94" max="94" width="6.83203125" bestFit="1" customWidth="1"/>
    <col min="95" max="95" width="5.1640625" bestFit="1" customWidth="1"/>
    <col min="96" max="96" width="12.5" bestFit="1" customWidth="1"/>
    <col min="97" max="97" width="9.1640625" bestFit="1" customWidth="1"/>
    <col min="98" max="98" width="6.83203125" bestFit="1" customWidth="1"/>
    <col min="99" max="99" width="5.1640625" bestFit="1" customWidth="1"/>
    <col min="100" max="100" width="14.1640625" customWidth="1"/>
    <col min="101" max="101" width="9.1640625" bestFit="1" customWidth="1"/>
    <col min="102" max="102" width="6.83203125" bestFit="1" customWidth="1"/>
    <col min="103" max="103" width="21" bestFit="1" customWidth="1"/>
    <col min="104" max="104" width="14.1640625" bestFit="1" customWidth="1"/>
    <col min="105" max="105" width="7" bestFit="1" customWidth="1"/>
    <col min="106" max="106" width="7.1640625" bestFit="1" customWidth="1"/>
    <col min="107" max="107" width="9.33203125" customWidth="1"/>
    <col min="108" max="112" width="14.1640625" bestFit="1" customWidth="1"/>
    <col min="113" max="126" width="12.5" bestFit="1" customWidth="1"/>
    <col min="127" max="134" width="14.1640625" bestFit="1" customWidth="1"/>
    <col min="136" max="136" width="6.33203125" bestFit="1" customWidth="1"/>
    <col min="137" max="138" width="6.6640625" bestFit="1" customWidth="1"/>
    <col min="139" max="139" width="6.5" bestFit="1" customWidth="1"/>
    <col min="140" max="140" width="6.33203125" bestFit="1" customWidth="1"/>
    <col min="141" max="142" width="6.6640625" bestFit="1" customWidth="1"/>
    <col min="143" max="143" width="6.5" bestFit="1" customWidth="1"/>
    <col min="144" max="144" width="6.33203125" bestFit="1" customWidth="1"/>
    <col min="145" max="146" width="6.6640625" bestFit="1" customWidth="1"/>
    <col min="147" max="147" width="6.5" bestFit="1" customWidth="1"/>
    <col min="148" max="148" width="6.33203125" bestFit="1" customWidth="1"/>
    <col min="149" max="150" width="6.6640625" bestFit="1" customWidth="1"/>
    <col min="151" max="151" width="6.5" bestFit="1" customWidth="1"/>
    <col min="152" max="152" width="6.33203125" bestFit="1" customWidth="1"/>
    <col min="153" max="154" width="6.6640625" bestFit="1" customWidth="1"/>
    <col min="155" max="155" width="6.5" bestFit="1" customWidth="1"/>
    <col min="156" max="156" width="6.33203125" bestFit="1" customWidth="1"/>
    <col min="157" max="158" width="6.6640625" bestFit="1" customWidth="1"/>
    <col min="159" max="159" width="6.5" bestFit="1" customWidth="1"/>
    <col min="160" max="160" width="6.33203125" bestFit="1" customWidth="1"/>
    <col min="161" max="162" width="6.6640625" bestFit="1" customWidth="1"/>
  </cols>
  <sheetData>
    <row r="1" spans="1:162" x14ac:dyDescent="0.2">
      <c r="A1" t="s">
        <v>2273</v>
      </c>
      <c r="D1" s="1" t="s">
        <v>2271</v>
      </c>
      <c r="E1" s="1"/>
    </row>
    <row r="2" spans="1:162" ht="12.75" x14ac:dyDescent="0.2">
      <c r="D2" s="12" t="s">
        <v>2392</v>
      </c>
      <c r="E2" s="1"/>
      <c r="AD2" s="11" t="s">
        <v>2393</v>
      </c>
      <c r="BD2" s="10" t="s">
        <v>2394</v>
      </c>
      <c r="CD2" s="11" t="s">
        <v>2395</v>
      </c>
      <c r="CY2" t="s">
        <v>4602</v>
      </c>
      <c r="DD2" s="11" t="s">
        <v>2487</v>
      </c>
      <c r="EF2" s="11" t="s">
        <v>2384</v>
      </c>
    </row>
    <row r="3" spans="1:162" x14ac:dyDescent="0.2">
      <c r="A3" t="s">
        <v>0</v>
      </c>
      <c r="B3" t="s">
        <v>2488</v>
      </c>
      <c r="C3" t="s">
        <v>4596</v>
      </c>
      <c r="D3" s="6" t="s">
        <v>2385</v>
      </c>
      <c r="E3" s="1" t="s">
        <v>2386</v>
      </c>
      <c r="F3" t="s">
        <v>2457</v>
      </c>
      <c r="G3" t="s">
        <v>2458</v>
      </c>
      <c r="H3" s="6" t="s">
        <v>2459</v>
      </c>
      <c r="I3" t="s">
        <v>2387</v>
      </c>
      <c r="J3" t="s">
        <v>2460</v>
      </c>
      <c r="K3" t="s">
        <v>2461</v>
      </c>
      <c r="L3" s="6" t="s">
        <v>2462</v>
      </c>
      <c r="M3" t="s">
        <v>2388</v>
      </c>
      <c r="N3" t="s">
        <v>2463</v>
      </c>
      <c r="O3" t="s">
        <v>2464</v>
      </c>
      <c r="P3" s="6" t="s">
        <v>2465</v>
      </c>
      <c r="Q3" t="s">
        <v>2389</v>
      </c>
      <c r="R3" t="s">
        <v>2466</v>
      </c>
      <c r="S3" t="s">
        <v>2467</v>
      </c>
      <c r="T3" s="6" t="s">
        <v>2468</v>
      </c>
      <c r="U3" t="s">
        <v>2390</v>
      </c>
      <c r="V3" t="s">
        <v>2470</v>
      </c>
      <c r="W3" t="s">
        <v>2469</v>
      </c>
      <c r="X3" s="6" t="s">
        <v>2471</v>
      </c>
      <c r="Y3" t="s">
        <v>2391</v>
      </c>
      <c r="Z3" t="s">
        <v>2472</v>
      </c>
      <c r="AA3" t="s">
        <v>2473</v>
      </c>
      <c r="AB3" s="6" t="s">
        <v>2474</v>
      </c>
      <c r="AD3" t="s">
        <v>2385</v>
      </c>
      <c r="AE3" t="s">
        <v>2386</v>
      </c>
      <c r="AF3" t="s">
        <v>2457</v>
      </c>
      <c r="AG3" t="s">
        <v>2458</v>
      </c>
      <c r="AH3" s="1" t="s">
        <v>2459</v>
      </c>
      <c r="AI3" t="s">
        <v>2387</v>
      </c>
      <c r="AJ3" t="s">
        <v>2475</v>
      </c>
      <c r="AK3" t="s">
        <v>2476</v>
      </c>
      <c r="AL3" t="s">
        <v>2477</v>
      </c>
      <c r="AM3" t="s">
        <v>2388</v>
      </c>
      <c r="AN3" t="s">
        <v>2478</v>
      </c>
      <c r="AO3" t="s">
        <v>2479</v>
      </c>
      <c r="AP3" t="s">
        <v>2480</v>
      </c>
      <c r="AQ3" t="s">
        <v>2389</v>
      </c>
      <c r="AR3" t="s">
        <v>2466</v>
      </c>
      <c r="AS3" t="s">
        <v>2467</v>
      </c>
      <c r="AT3" t="s">
        <v>2481</v>
      </c>
      <c r="AU3" t="s">
        <v>2390</v>
      </c>
      <c r="AV3" t="s">
        <v>2470</v>
      </c>
      <c r="AW3" t="s">
        <v>2469</v>
      </c>
      <c r="AX3" t="s">
        <v>2471</v>
      </c>
      <c r="AY3" t="s">
        <v>2391</v>
      </c>
      <c r="AZ3" t="s">
        <v>2472</v>
      </c>
      <c r="BA3" t="s">
        <v>2473</v>
      </c>
      <c r="BB3" t="s">
        <v>2474</v>
      </c>
      <c r="BD3" t="s">
        <v>2385</v>
      </c>
      <c r="BE3" t="s">
        <v>2386</v>
      </c>
      <c r="BF3" t="s">
        <v>2457</v>
      </c>
      <c r="BG3" t="s">
        <v>2458</v>
      </c>
      <c r="BH3" s="1" t="s">
        <v>2459</v>
      </c>
      <c r="BI3" t="s">
        <v>2387</v>
      </c>
      <c r="BJ3" t="s">
        <v>2475</v>
      </c>
      <c r="BK3" t="s">
        <v>2476</v>
      </c>
      <c r="BL3" t="s">
        <v>2477</v>
      </c>
      <c r="BM3" t="s">
        <v>2388</v>
      </c>
      <c r="BN3" t="s">
        <v>2478</v>
      </c>
      <c r="BO3" t="s">
        <v>2479</v>
      </c>
      <c r="BP3" t="s">
        <v>2480</v>
      </c>
      <c r="BQ3" t="s">
        <v>2389</v>
      </c>
      <c r="BR3" t="s">
        <v>2466</v>
      </c>
      <c r="BS3" t="s">
        <v>2467</v>
      </c>
      <c r="BT3" t="s">
        <v>2481</v>
      </c>
      <c r="BU3" t="s">
        <v>2390</v>
      </c>
      <c r="BV3" t="s">
        <v>2470</v>
      </c>
      <c r="BW3" t="s">
        <v>2469</v>
      </c>
      <c r="BX3" t="s">
        <v>2471</v>
      </c>
      <c r="BY3" t="s">
        <v>2391</v>
      </c>
      <c r="BZ3" t="s">
        <v>2472</v>
      </c>
      <c r="CA3" t="s">
        <v>2473</v>
      </c>
      <c r="CB3" t="s">
        <v>2474</v>
      </c>
      <c r="CD3" t="s">
        <v>2385</v>
      </c>
      <c r="CE3" t="s">
        <v>2386</v>
      </c>
      <c r="CF3" t="s">
        <v>2482</v>
      </c>
      <c r="CG3" t="s">
        <v>2483</v>
      </c>
      <c r="CH3" t="s">
        <v>2484</v>
      </c>
      <c r="CI3" t="s">
        <v>2387</v>
      </c>
      <c r="CJ3" t="s">
        <v>2475</v>
      </c>
      <c r="CK3" t="s">
        <v>2476</v>
      </c>
      <c r="CL3" t="s">
        <v>2477</v>
      </c>
      <c r="CM3" t="s">
        <v>2388</v>
      </c>
      <c r="CN3" t="s">
        <v>2478</v>
      </c>
      <c r="CO3" t="s">
        <v>2479</v>
      </c>
      <c r="CP3" t="s">
        <v>2480</v>
      </c>
      <c r="CQ3" t="s">
        <v>2389</v>
      </c>
      <c r="CR3" t="s">
        <v>2466</v>
      </c>
      <c r="CS3" t="s">
        <v>2467</v>
      </c>
      <c r="CT3" t="s">
        <v>2481</v>
      </c>
      <c r="CU3" t="s">
        <v>2390</v>
      </c>
      <c r="CV3" t="s">
        <v>2470</v>
      </c>
      <c r="CW3" t="s">
        <v>2469</v>
      </c>
      <c r="CX3" t="s">
        <v>2471</v>
      </c>
      <c r="CY3" s="22">
        <v>2021</v>
      </c>
      <c r="CZ3" s="3" t="s">
        <v>4600</v>
      </c>
      <c r="DA3" s="3" t="s">
        <v>2384</v>
      </c>
      <c r="DB3" s="1" t="s">
        <v>4601</v>
      </c>
      <c r="DD3" s="7" t="s">
        <v>2445</v>
      </c>
      <c r="DE3" s="7" t="s">
        <v>2446</v>
      </c>
      <c r="DF3" s="7" t="s">
        <v>2409</v>
      </c>
      <c r="DG3" s="7" t="s">
        <v>2408</v>
      </c>
      <c r="DH3" s="7" t="s">
        <v>2447</v>
      </c>
      <c r="DI3" s="7" t="s">
        <v>2448</v>
      </c>
      <c r="DJ3" s="7" t="s">
        <v>2407</v>
      </c>
      <c r="DK3" s="7" t="s">
        <v>2406</v>
      </c>
      <c r="DL3" s="7" t="s">
        <v>2449</v>
      </c>
      <c r="DM3" s="7" t="s">
        <v>2450</v>
      </c>
      <c r="DN3" s="7" t="s">
        <v>2405</v>
      </c>
      <c r="DO3" s="7" t="s">
        <v>2404</v>
      </c>
      <c r="DP3" s="7" t="s">
        <v>2451</v>
      </c>
      <c r="DQ3" s="7" t="s">
        <v>2452</v>
      </c>
      <c r="DR3" s="7" t="s">
        <v>2403</v>
      </c>
      <c r="DS3" s="7" t="s">
        <v>2402</v>
      </c>
      <c r="DT3" s="7" t="s">
        <v>2453</v>
      </c>
      <c r="DU3" s="7" t="s">
        <v>2454</v>
      </c>
      <c r="DV3" s="7" t="s">
        <v>2401</v>
      </c>
      <c r="DW3" s="7" t="s">
        <v>2400</v>
      </c>
      <c r="DX3" s="7" t="s">
        <v>2455</v>
      </c>
      <c r="DY3" s="7" t="s">
        <v>2456</v>
      </c>
      <c r="DZ3" s="7" t="s">
        <v>2399</v>
      </c>
      <c r="EA3" s="7" t="s">
        <v>2398</v>
      </c>
      <c r="EB3" s="7" t="s">
        <v>2397</v>
      </c>
      <c r="EC3" s="7" t="s">
        <v>2396</v>
      </c>
      <c r="ED3" s="7" t="s">
        <v>4610</v>
      </c>
      <c r="EF3" s="9" t="s">
        <v>2445</v>
      </c>
      <c r="EG3" s="9" t="s">
        <v>2446</v>
      </c>
      <c r="EH3" s="9" t="s">
        <v>2409</v>
      </c>
      <c r="EI3" s="9" t="s">
        <v>2408</v>
      </c>
      <c r="EJ3" s="9" t="s">
        <v>2447</v>
      </c>
      <c r="EK3" s="9" t="s">
        <v>2448</v>
      </c>
      <c r="EL3" s="9" t="s">
        <v>2407</v>
      </c>
      <c r="EM3" s="9" t="s">
        <v>2406</v>
      </c>
      <c r="EN3" s="9" t="s">
        <v>2449</v>
      </c>
      <c r="EO3" s="9" t="s">
        <v>2450</v>
      </c>
      <c r="EP3" s="9" t="s">
        <v>2405</v>
      </c>
      <c r="EQ3" s="9" t="s">
        <v>2404</v>
      </c>
      <c r="ER3" s="9" t="s">
        <v>2451</v>
      </c>
      <c r="ES3" s="9" t="s">
        <v>2452</v>
      </c>
      <c r="ET3" s="9" t="s">
        <v>2403</v>
      </c>
      <c r="EU3" s="9" t="s">
        <v>2402</v>
      </c>
      <c r="EV3" s="9" t="s">
        <v>2453</v>
      </c>
      <c r="EW3" s="9" t="s">
        <v>2454</v>
      </c>
      <c r="EX3" s="9" t="s">
        <v>2401</v>
      </c>
      <c r="EY3" s="9" t="s">
        <v>2400</v>
      </c>
      <c r="EZ3" s="9" t="s">
        <v>2455</v>
      </c>
      <c r="FA3" s="9" t="s">
        <v>2456</v>
      </c>
      <c r="FB3" s="9" t="s">
        <v>2399</v>
      </c>
      <c r="FC3" s="9" t="s">
        <v>2398</v>
      </c>
      <c r="FD3" s="9" t="s">
        <v>2397</v>
      </c>
      <c r="FE3" s="9" t="s">
        <v>2396</v>
      </c>
      <c r="FF3" s="9" t="s">
        <v>4610</v>
      </c>
    </row>
    <row r="4" spans="1:162" x14ac:dyDescent="0.2">
      <c r="A4" t="s">
        <v>707</v>
      </c>
      <c r="B4" t="s">
        <v>2489</v>
      </c>
      <c r="C4" t="s">
        <v>4599</v>
      </c>
      <c r="D4" s="1">
        <v>0</v>
      </c>
      <c r="E4" s="1">
        <v>0</v>
      </c>
      <c r="F4" s="4">
        <v>0</v>
      </c>
      <c r="G4" s="4">
        <v>0</v>
      </c>
      <c r="H4" s="5">
        <v>0</v>
      </c>
      <c r="I4">
        <v>5</v>
      </c>
      <c r="J4" s="4">
        <v>0</v>
      </c>
      <c r="K4">
        <v>20</v>
      </c>
      <c r="L4" s="5">
        <v>5</v>
      </c>
      <c r="M4">
        <v>5</v>
      </c>
      <c r="N4" s="4">
        <v>0</v>
      </c>
      <c r="O4">
        <v>24</v>
      </c>
      <c r="P4" s="5">
        <v>5</v>
      </c>
      <c r="Q4">
        <v>5</v>
      </c>
      <c r="R4" s="4">
        <v>0</v>
      </c>
      <c r="S4">
        <v>44</v>
      </c>
      <c r="T4" s="5">
        <v>5</v>
      </c>
      <c r="U4">
        <v>6</v>
      </c>
      <c r="V4" s="4">
        <v>0</v>
      </c>
      <c r="W4">
        <v>10</v>
      </c>
      <c r="X4" s="5">
        <v>6</v>
      </c>
      <c r="Y4">
        <v>6</v>
      </c>
      <c r="Z4" s="4">
        <v>0</v>
      </c>
      <c r="AA4">
        <v>28</v>
      </c>
      <c r="AB4" s="5">
        <v>6</v>
      </c>
      <c r="AD4">
        <v>0</v>
      </c>
      <c r="AE4">
        <v>5</v>
      </c>
      <c r="AF4" s="4">
        <v>0</v>
      </c>
      <c r="AG4">
        <v>0</v>
      </c>
      <c r="AH4" s="5">
        <v>5</v>
      </c>
      <c r="AI4">
        <v>5</v>
      </c>
      <c r="AJ4" s="4">
        <v>0</v>
      </c>
      <c r="AK4">
        <v>20</v>
      </c>
      <c r="AL4" s="5">
        <v>5</v>
      </c>
      <c r="AM4">
        <v>5</v>
      </c>
      <c r="AN4" s="4">
        <v>0</v>
      </c>
      <c r="AO4">
        <v>24</v>
      </c>
      <c r="AP4" s="5">
        <v>5</v>
      </c>
      <c r="AQ4">
        <v>7</v>
      </c>
      <c r="AR4" s="4">
        <v>0</v>
      </c>
      <c r="AS4">
        <v>44</v>
      </c>
      <c r="AT4" s="5">
        <v>7</v>
      </c>
      <c r="AU4">
        <v>6</v>
      </c>
      <c r="AV4" s="4">
        <v>0</v>
      </c>
      <c r="AW4">
        <v>10</v>
      </c>
      <c r="AX4" s="5">
        <v>6</v>
      </c>
      <c r="AY4">
        <v>6</v>
      </c>
      <c r="AZ4" s="4">
        <v>0</v>
      </c>
      <c r="BA4">
        <v>28</v>
      </c>
      <c r="BB4" s="5">
        <v>6</v>
      </c>
      <c r="BD4">
        <v>0</v>
      </c>
      <c r="BE4">
        <v>5</v>
      </c>
      <c r="BF4" s="4">
        <v>0</v>
      </c>
      <c r="BG4">
        <v>0</v>
      </c>
      <c r="BH4" s="5">
        <v>5</v>
      </c>
      <c r="BI4">
        <v>5</v>
      </c>
      <c r="BJ4" s="4">
        <v>0</v>
      </c>
      <c r="BK4">
        <v>24</v>
      </c>
      <c r="BL4" s="5">
        <v>5</v>
      </c>
      <c r="BM4">
        <v>5</v>
      </c>
      <c r="BN4" s="4">
        <v>0</v>
      </c>
      <c r="BO4">
        <v>17</v>
      </c>
      <c r="BP4" s="5">
        <v>5</v>
      </c>
      <c r="BQ4">
        <v>6</v>
      </c>
      <c r="BR4" s="4">
        <v>0</v>
      </c>
      <c r="BS4">
        <v>44</v>
      </c>
      <c r="BT4" s="5">
        <v>6</v>
      </c>
      <c r="BU4">
        <v>6</v>
      </c>
      <c r="BV4" s="4">
        <v>0</v>
      </c>
      <c r="BW4">
        <v>28</v>
      </c>
      <c r="BX4" s="5">
        <v>6</v>
      </c>
      <c r="BY4">
        <v>6</v>
      </c>
      <c r="BZ4" s="4">
        <v>0</v>
      </c>
      <c r="CA4">
        <v>28</v>
      </c>
      <c r="CB4" s="5">
        <v>6</v>
      </c>
      <c r="CD4">
        <v>0</v>
      </c>
      <c r="CE4">
        <v>5</v>
      </c>
      <c r="CF4" s="4">
        <v>0</v>
      </c>
      <c r="CG4">
        <v>0</v>
      </c>
      <c r="CH4" s="5">
        <v>5</v>
      </c>
      <c r="CI4">
        <v>5</v>
      </c>
      <c r="CJ4" s="4">
        <v>0</v>
      </c>
      <c r="CK4">
        <v>24</v>
      </c>
      <c r="CL4" s="5">
        <v>5</v>
      </c>
      <c r="CM4">
        <v>5</v>
      </c>
      <c r="CN4" s="4">
        <v>0</v>
      </c>
      <c r="CO4">
        <v>17</v>
      </c>
      <c r="CP4" s="5">
        <v>5</v>
      </c>
      <c r="CQ4">
        <v>6</v>
      </c>
      <c r="CR4" s="4">
        <v>0</v>
      </c>
      <c r="CS4">
        <v>44</v>
      </c>
      <c r="CT4" s="5">
        <v>6</v>
      </c>
      <c r="CU4">
        <v>6</v>
      </c>
      <c r="CV4" s="4">
        <v>0</v>
      </c>
      <c r="CW4">
        <v>28</v>
      </c>
      <c r="CX4" s="5">
        <v>6</v>
      </c>
      <c r="CY4" s="21">
        <v>6</v>
      </c>
      <c r="CZ4" s="21">
        <v>0</v>
      </c>
      <c r="DA4" s="21">
        <v>28</v>
      </c>
      <c r="DB4" s="5">
        <v>6</v>
      </c>
      <c r="DD4" s="8">
        <v>0</v>
      </c>
      <c r="DE4" s="8">
        <v>0</v>
      </c>
      <c r="DF4" s="8">
        <v>0</v>
      </c>
      <c r="DG4" s="8">
        <v>0</v>
      </c>
      <c r="DH4" s="8">
        <v>0</v>
      </c>
      <c r="DI4" s="8">
        <v>0</v>
      </c>
      <c r="DJ4" s="8">
        <v>0</v>
      </c>
      <c r="DK4" s="8">
        <v>0</v>
      </c>
      <c r="DL4" s="8">
        <v>0</v>
      </c>
      <c r="DM4" s="8">
        <v>0</v>
      </c>
      <c r="DN4" s="8">
        <v>0</v>
      </c>
      <c r="DO4" s="8">
        <v>0</v>
      </c>
      <c r="DP4" s="8">
        <v>0</v>
      </c>
      <c r="DQ4" s="8">
        <v>0</v>
      </c>
      <c r="DR4" s="8">
        <v>0</v>
      </c>
      <c r="DS4" s="8">
        <v>0</v>
      </c>
      <c r="DT4" s="8">
        <v>0</v>
      </c>
      <c r="DU4" s="8">
        <v>0</v>
      </c>
      <c r="DV4" s="8">
        <v>0</v>
      </c>
      <c r="DW4" s="8">
        <v>0</v>
      </c>
      <c r="DX4" s="8">
        <v>0</v>
      </c>
      <c r="DY4" s="8">
        <v>0</v>
      </c>
      <c r="DZ4" s="8">
        <v>0</v>
      </c>
      <c r="EA4" s="8">
        <v>0</v>
      </c>
      <c r="EB4" s="8">
        <v>0</v>
      </c>
      <c r="EC4" s="8">
        <v>0</v>
      </c>
      <c r="ED4" s="20">
        <v>0</v>
      </c>
      <c r="EF4" s="9">
        <v>0</v>
      </c>
      <c r="EG4" s="9">
        <v>0</v>
      </c>
      <c r="EH4" s="9">
        <v>0</v>
      </c>
      <c r="EI4" s="9">
        <v>0</v>
      </c>
      <c r="EJ4" s="9">
        <v>0</v>
      </c>
      <c r="EK4" s="9">
        <v>0</v>
      </c>
      <c r="EL4" s="9">
        <v>0</v>
      </c>
      <c r="EM4" s="9">
        <v>20</v>
      </c>
      <c r="EN4" s="9">
        <v>0</v>
      </c>
      <c r="EO4" s="9">
        <v>24</v>
      </c>
      <c r="EP4" s="9">
        <v>7</v>
      </c>
      <c r="EQ4" s="9">
        <v>17</v>
      </c>
      <c r="ER4" s="9">
        <v>0</v>
      </c>
      <c r="ES4" s="9">
        <v>9</v>
      </c>
      <c r="ET4" s="9">
        <v>16</v>
      </c>
      <c r="EU4" s="9">
        <v>44</v>
      </c>
      <c r="EV4" s="9">
        <v>0</v>
      </c>
      <c r="EW4" s="9">
        <v>10</v>
      </c>
      <c r="EX4" s="9">
        <v>0</v>
      </c>
      <c r="EY4" s="9">
        <v>0</v>
      </c>
      <c r="EZ4" s="9">
        <v>0</v>
      </c>
      <c r="FA4" s="9">
        <v>28</v>
      </c>
      <c r="FB4" s="9">
        <v>1</v>
      </c>
      <c r="FC4" s="9">
        <v>0</v>
      </c>
      <c r="FD4" s="9">
        <v>0</v>
      </c>
      <c r="FE4" s="9">
        <v>28</v>
      </c>
      <c r="FF4">
        <v>0</v>
      </c>
    </row>
    <row r="5" spans="1:162" x14ac:dyDescent="0.2">
      <c r="A5" t="s">
        <v>781</v>
      </c>
      <c r="B5" t="s">
        <v>2490</v>
      </c>
      <c r="C5" t="s">
        <v>4599</v>
      </c>
      <c r="D5" s="1">
        <v>0</v>
      </c>
      <c r="E5" s="1">
        <v>0</v>
      </c>
      <c r="F5" s="4">
        <v>0</v>
      </c>
      <c r="G5" s="4">
        <v>0</v>
      </c>
      <c r="H5" s="5">
        <v>0</v>
      </c>
      <c r="I5">
        <v>4</v>
      </c>
      <c r="J5" s="4">
        <v>0</v>
      </c>
      <c r="K5">
        <v>0</v>
      </c>
      <c r="L5" s="5">
        <v>4</v>
      </c>
      <c r="M5">
        <v>4</v>
      </c>
      <c r="N5" s="4">
        <v>0</v>
      </c>
      <c r="O5">
        <v>10</v>
      </c>
      <c r="P5" s="5">
        <v>4</v>
      </c>
      <c r="Q5">
        <v>4</v>
      </c>
      <c r="R5" s="4">
        <v>0</v>
      </c>
      <c r="S5">
        <v>20</v>
      </c>
      <c r="T5" s="5">
        <v>4</v>
      </c>
      <c r="U5">
        <v>7</v>
      </c>
      <c r="V5" s="4">
        <v>0</v>
      </c>
      <c r="W5">
        <v>35</v>
      </c>
      <c r="X5" s="5">
        <v>7</v>
      </c>
      <c r="Y5">
        <v>7</v>
      </c>
      <c r="Z5" s="4">
        <v>0</v>
      </c>
      <c r="AA5">
        <v>59</v>
      </c>
      <c r="AB5" s="5">
        <v>7</v>
      </c>
      <c r="AD5">
        <v>0</v>
      </c>
      <c r="AE5">
        <v>0</v>
      </c>
      <c r="AF5" s="4">
        <v>0</v>
      </c>
      <c r="AG5">
        <v>0</v>
      </c>
      <c r="AH5" s="5">
        <v>0</v>
      </c>
      <c r="AI5">
        <v>4</v>
      </c>
      <c r="AJ5" s="4">
        <v>0</v>
      </c>
      <c r="AK5">
        <v>9</v>
      </c>
      <c r="AL5" s="5">
        <v>4</v>
      </c>
      <c r="AM5">
        <v>4</v>
      </c>
      <c r="AN5" s="4">
        <v>0</v>
      </c>
      <c r="AO5">
        <v>10</v>
      </c>
      <c r="AP5" s="5">
        <v>4</v>
      </c>
      <c r="AQ5">
        <v>6</v>
      </c>
      <c r="AR5" s="4">
        <v>0</v>
      </c>
      <c r="AS5">
        <v>20</v>
      </c>
      <c r="AT5" s="5">
        <v>6</v>
      </c>
      <c r="AU5">
        <v>7</v>
      </c>
      <c r="AV5" s="4">
        <v>0</v>
      </c>
      <c r="AW5">
        <v>59</v>
      </c>
      <c r="AX5" s="5">
        <v>7</v>
      </c>
      <c r="AY5">
        <v>6</v>
      </c>
      <c r="AZ5" s="4">
        <v>0</v>
      </c>
      <c r="BA5">
        <v>28</v>
      </c>
      <c r="BB5" s="5">
        <v>6</v>
      </c>
      <c r="BD5">
        <v>0</v>
      </c>
      <c r="BE5">
        <v>4</v>
      </c>
      <c r="BF5" s="4">
        <v>0</v>
      </c>
      <c r="BG5">
        <v>0</v>
      </c>
      <c r="BH5" s="5">
        <v>4</v>
      </c>
      <c r="BI5">
        <v>4</v>
      </c>
      <c r="BJ5" s="4">
        <v>0</v>
      </c>
      <c r="BK5">
        <v>9</v>
      </c>
      <c r="BL5" s="5">
        <v>4</v>
      </c>
      <c r="BM5">
        <v>4</v>
      </c>
      <c r="BN5" s="4">
        <v>0</v>
      </c>
      <c r="BO5">
        <v>10</v>
      </c>
      <c r="BP5" s="5">
        <v>4</v>
      </c>
      <c r="BQ5">
        <v>6</v>
      </c>
      <c r="BR5" s="4">
        <v>0</v>
      </c>
      <c r="BS5">
        <v>34</v>
      </c>
      <c r="BT5" s="5">
        <v>6</v>
      </c>
      <c r="BU5">
        <v>8</v>
      </c>
      <c r="BV5" s="4">
        <v>0</v>
      </c>
      <c r="BW5">
        <v>59</v>
      </c>
      <c r="BX5" s="5">
        <v>8</v>
      </c>
      <c r="BY5">
        <v>6</v>
      </c>
      <c r="BZ5" s="4">
        <v>0</v>
      </c>
      <c r="CA5">
        <v>4</v>
      </c>
      <c r="CB5" s="5">
        <v>6</v>
      </c>
      <c r="CD5">
        <v>0</v>
      </c>
      <c r="CE5">
        <v>4</v>
      </c>
      <c r="CF5" s="4">
        <v>0</v>
      </c>
      <c r="CG5">
        <v>0</v>
      </c>
      <c r="CH5" s="5">
        <v>4</v>
      </c>
      <c r="CI5">
        <v>4</v>
      </c>
      <c r="CJ5" s="4">
        <v>0</v>
      </c>
      <c r="CK5">
        <v>10</v>
      </c>
      <c r="CL5" s="5">
        <v>4</v>
      </c>
      <c r="CM5">
        <v>4</v>
      </c>
      <c r="CN5" s="4">
        <v>0</v>
      </c>
      <c r="CO5">
        <v>10</v>
      </c>
      <c r="CP5" s="5">
        <v>4</v>
      </c>
      <c r="CQ5">
        <v>6</v>
      </c>
      <c r="CR5" s="4">
        <v>0</v>
      </c>
      <c r="CS5">
        <v>34</v>
      </c>
      <c r="CT5" s="5">
        <v>6</v>
      </c>
      <c r="CU5">
        <v>8</v>
      </c>
      <c r="CV5" s="4">
        <v>0</v>
      </c>
      <c r="CW5">
        <v>59</v>
      </c>
      <c r="CX5" s="5">
        <v>8</v>
      </c>
      <c r="CY5" s="21">
        <v>6</v>
      </c>
      <c r="CZ5" s="21">
        <v>0</v>
      </c>
      <c r="DA5" s="21">
        <v>4</v>
      </c>
      <c r="DB5" s="5">
        <v>6</v>
      </c>
      <c r="DD5" s="8">
        <v>0</v>
      </c>
      <c r="DE5" s="8">
        <v>0</v>
      </c>
      <c r="DF5" s="8">
        <v>0</v>
      </c>
      <c r="DG5" s="8">
        <v>0</v>
      </c>
      <c r="DH5" s="8">
        <v>0</v>
      </c>
      <c r="DI5" s="8">
        <v>0</v>
      </c>
      <c r="DJ5" s="8">
        <v>0</v>
      </c>
      <c r="DK5" s="8">
        <v>0</v>
      </c>
      <c r="DL5" s="8">
        <v>0</v>
      </c>
      <c r="DM5" s="8">
        <v>0</v>
      </c>
      <c r="DN5" s="8">
        <v>0</v>
      </c>
      <c r="DO5" s="8">
        <v>0</v>
      </c>
      <c r="DP5" s="8">
        <v>0</v>
      </c>
      <c r="DQ5" s="8">
        <v>0</v>
      </c>
      <c r="DR5" s="8">
        <v>0</v>
      </c>
      <c r="DS5" s="8">
        <v>0</v>
      </c>
      <c r="DT5" s="8">
        <v>0</v>
      </c>
      <c r="DU5" s="8">
        <v>0</v>
      </c>
      <c r="DV5" s="8">
        <v>0</v>
      </c>
      <c r="DW5" s="8">
        <v>0</v>
      </c>
      <c r="DX5" s="8">
        <v>0</v>
      </c>
      <c r="DY5" s="8">
        <v>0</v>
      </c>
      <c r="DZ5" s="8">
        <v>0</v>
      </c>
      <c r="EA5" s="8">
        <v>0</v>
      </c>
      <c r="EB5" s="8">
        <v>0</v>
      </c>
      <c r="EC5" s="8">
        <v>0</v>
      </c>
      <c r="ED5" s="20">
        <v>0</v>
      </c>
      <c r="EF5" s="9">
        <v>0</v>
      </c>
      <c r="EG5" s="9">
        <v>0</v>
      </c>
      <c r="EH5" s="9">
        <v>0</v>
      </c>
      <c r="EI5" s="9">
        <v>0</v>
      </c>
      <c r="EJ5" s="9">
        <v>0</v>
      </c>
      <c r="EK5" s="9">
        <v>0</v>
      </c>
      <c r="EL5" s="9">
        <v>0</v>
      </c>
      <c r="EM5" s="9">
        <v>0</v>
      </c>
      <c r="EN5" s="9">
        <v>9</v>
      </c>
      <c r="EO5" s="9">
        <v>0</v>
      </c>
      <c r="EP5" s="9">
        <v>10</v>
      </c>
      <c r="EQ5" s="9">
        <v>10</v>
      </c>
      <c r="ER5" s="9">
        <v>4</v>
      </c>
      <c r="ES5" s="9">
        <v>9</v>
      </c>
      <c r="ET5" s="9">
        <v>10</v>
      </c>
      <c r="EU5" s="9">
        <v>20</v>
      </c>
      <c r="EV5" s="9">
        <v>20</v>
      </c>
      <c r="EW5" s="9">
        <v>34</v>
      </c>
      <c r="EX5" s="9">
        <v>28</v>
      </c>
      <c r="EY5" s="9">
        <v>35</v>
      </c>
      <c r="EZ5" s="9">
        <v>59</v>
      </c>
      <c r="FA5" s="9">
        <v>28</v>
      </c>
      <c r="FB5" s="9">
        <v>4</v>
      </c>
      <c r="FC5" s="9">
        <v>4</v>
      </c>
      <c r="FD5" s="9">
        <v>3</v>
      </c>
      <c r="FE5" s="9">
        <v>0</v>
      </c>
      <c r="FF5">
        <v>0</v>
      </c>
    </row>
    <row r="6" spans="1:162" x14ac:dyDescent="0.2">
      <c r="A6" t="s">
        <v>794</v>
      </c>
      <c r="B6" t="s">
        <v>2491</v>
      </c>
      <c r="C6" t="s">
        <v>4599</v>
      </c>
      <c r="D6" s="1">
        <v>0</v>
      </c>
      <c r="E6" s="1">
        <v>0</v>
      </c>
      <c r="F6" s="4">
        <v>0</v>
      </c>
      <c r="G6" s="4">
        <v>0</v>
      </c>
      <c r="H6" s="5">
        <v>0</v>
      </c>
      <c r="I6">
        <v>5</v>
      </c>
      <c r="J6" s="4">
        <v>0</v>
      </c>
      <c r="K6">
        <v>0</v>
      </c>
      <c r="L6" s="5">
        <v>5</v>
      </c>
      <c r="M6">
        <v>5</v>
      </c>
      <c r="N6" s="4">
        <v>0</v>
      </c>
      <c r="O6">
        <v>10</v>
      </c>
      <c r="P6" s="5">
        <v>5</v>
      </c>
      <c r="Q6">
        <v>7</v>
      </c>
      <c r="R6" s="4">
        <v>0</v>
      </c>
      <c r="S6">
        <v>40</v>
      </c>
      <c r="T6" s="5">
        <v>7</v>
      </c>
      <c r="U6">
        <v>8</v>
      </c>
      <c r="V6" s="4">
        <v>0</v>
      </c>
      <c r="W6">
        <v>51</v>
      </c>
      <c r="X6" s="5">
        <v>8</v>
      </c>
      <c r="Y6">
        <v>8</v>
      </c>
      <c r="Z6" s="4">
        <v>0</v>
      </c>
      <c r="AA6">
        <v>81</v>
      </c>
      <c r="AB6" s="5">
        <v>8</v>
      </c>
      <c r="AD6">
        <v>0</v>
      </c>
      <c r="AE6">
        <v>0</v>
      </c>
      <c r="AF6" s="4">
        <v>0</v>
      </c>
      <c r="AG6">
        <v>0</v>
      </c>
      <c r="AH6" s="5">
        <v>0</v>
      </c>
      <c r="AI6">
        <v>5</v>
      </c>
      <c r="AJ6" s="4">
        <v>0</v>
      </c>
      <c r="AK6">
        <v>3</v>
      </c>
      <c r="AL6" s="5">
        <v>5</v>
      </c>
      <c r="AM6">
        <v>5</v>
      </c>
      <c r="AN6" s="4">
        <v>0</v>
      </c>
      <c r="AO6">
        <v>20</v>
      </c>
      <c r="AP6" s="5">
        <v>5</v>
      </c>
      <c r="AQ6">
        <v>8</v>
      </c>
      <c r="AR6" s="4">
        <v>0</v>
      </c>
      <c r="AS6">
        <v>50</v>
      </c>
      <c r="AT6" s="5">
        <v>8</v>
      </c>
      <c r="AU6">
        <v>8</v>
      </c>
      <c r="AV6" s="4">
        <v>0</v>
      </c>
      <c r="AW6">
        <v>81</v>
      </c>
      <c r="AX6" s="5">
        <v>8</v>
      </c>
      <c r="AY6">
        <v>8</v>
      </c>
      <c r="AZ6" s="4">
        <v>0</v>
      </c>
      <c r="BA6">
        <v>59</v>
      </c>
      <c r="BB6" s="5">
        <v>8</v>
      </c>
      <c r="BD6">
        <v>0</v>
      </c>
      <c r="BE6">
        <v>0</v>
      </c>
      <c r="BF6" s="4">
        <v>0</v>
      </c>
      <c r="BG6">
        <v>0</v>
      </c>
      <c r="BH6" s="5">
        <v>0</v>
      </c>
      <c r="BI6">
        <v>5</v>
      </c>
      <c r="BJ6" s="4">
        <v>0</v>
      </c>
      <c r="BK6">
        <v>9</v>
      </c>
      <c r="BL6" s="5">
        <v>5</v>
      </c>
      <c r="BM6">
        <v>8</v>
      </c>
      <c r="BN6" s="4">
        <v>0</v>
      </c>
      <c r="BO6">
        <v>40</v>
      </c>
      <c r="BP6" s="5">
        <v>8</v>
      </c>
      <c r="BQ6">
        <v>8</v>
      </c>
      <c r="BR6" s="4">
        <v>0</v>
      </c>
      <c r="BS6">
        <v>51</v>
      </c>
      <c r="BT6" s="5">
        <v>8</v>
      </c>
      <c r="BU6">
        <v>7</v>
      </c>
      <c r="BV6" s="4">
        <v>0</v>
      </c>
      <c r="BW6">
        <v>81</v>
      </c>
      <c r="BX6" s="5">
        <v>7</v>
      </c>
      <c r="BY6">
        <v>8</v>
      </c>
      <c r="BZ6" s="4">
        <v>0</v>
      </c>
      <c r="CA6">
        <v>59</v>
      </c>
      <c r="CB6" s="5">
        <v>8</v>
      </c>
      <c r="CD6">
        <v>0</v>
      </c>
      <c r="CE6">
        <v>5</v>
      </c>
      <c r="CF6" s="4">
        <v>0</v>
      </c>
      <c r="CG6">
        <v>0</v>
      </c>
      <c r="CH6" s="5">
        <v>5</v>
      </c>
      <c r="CI6">
        <v>5</v>
      </c>
      <c r="CJ6" s="4">
        <v>0</v>
      </c>
      <c r="CK6">
        <v>10</v>
      </c>
      <c r="CL6" s="5">
        <v>5</v>
      </c>
      <c r="CM6">
        <v>7</v>
      </c>
      <c r="CN6" s="4">
        <v>0</v>
      </c>
      <c r="CO6">
        <v>40</v>
      </c>
      <c r="CP6" s="5">
        <v>7</v>
      </c>
      <c r="CQ6">
        <v>8</v>
      </c>
      <c r="CR6" s="4">
        <v>0</v>
      </c>
      <c r="CS6">
        <v>51</v>
      </c>
      <c r="CT6" s="5">
        <v>8</v>
      </c>
      <c r="CU6">
        <v>7</v>
      </c>
      <c r="CV6" s="4">
        <v>0</v>
      </c>
      <c r="CW6">
        <v>81</v>
      </c>
      <c r="CX6" s="5">
        <v>7</v>
      </c>
      <c r="CY6" s="21">
        <v>0</v>
      </c>
      <c r="CZ6" s="21">
        <v>0</v>
      </c>
      <c r="DA6" s="21">
        <v>59</v>
      </c>
      <c r="DB6" s="5">
        <v>0</v>
      </c>
      <c r="DD6" s="8">
        <v>0</v>
      </c>
      <c r="DE6" s="8">
        <v>0</v>
      </c>
      <c r="DF6" s="8">
        <v>0</v>
      </c>
      <c r="DG6" s="8">
        <v>0</v>
      </c>
      <c r="DH6" s="8">
        <v>0</v>
      </c>
      <c r="DI6" s="8">
        <v>0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0</v>
      </c>
      <c r="DR6" s="8">
        <v>0</v>
      </c>
      <c r="DS6" s="8">
        <v>0</v>
      </c>
      <c r="DT6" s="8">
        <v>0</v>
      </c>
      <c r="DU6" s="8">
        <v>0</v>
      </c>
      <c r="DV6" s="8">
        <v>0</v>
      </c>
      <c r="DW6" s="8">
        <v>0</v>
      </c>
      <c r="DX6" s="8">
        <v>0</v>
      </c>
      <c r="DY6" s="8">
        <v>0</v>
      </c>
      <c r="DZ6" s="8">
        <v>0</v>
      </c>
      <c r="EA6" s="8">
        <v>0</v>
      </c>
      <c r="EB6" s="8">
        <v>0</v>
      </c>
      <c r="EC6" s="8">
        <v>0</v>
      </c>
      <c r="ED6" s="20">
        <v>0</v>
      </c>
      <c r="EF6" s="9">
        <v>0</v>
      </c>
      <c r="EG6" s="9">
        <v>0</v>
      </c>
      <c r="EH6" s="9">
        <v>0</v>
      </c>
      <c r="EI6" s="9">
        <v>0</v>
      </c>
      <c r="EJ6" s="9">
        <v>0</v>
      </c>
      <c r="EK6" s="9">
        <v>0</v>
      </c>
      <c r="EL6" s="9">
        <v>0</v>
      </c>
      <c r="EM6" s="9">
        <v>0</v>
      </c>
      <c r="EN6" s="9">
        <v>3</v>
      </c>
      <c r="EO6" s="9">
        <v>9</v>
      </c>
      <c r="EP6" s="9">
        <v>10</v>
      </c>
      <c r="EQ6" s="9">
        <v>10</v>
      </c>
      <c r="ER6" s="9">
        <v>20</v>
      </c>
      <c r="ES6" s="9">
        <v>40</v>
      </c>
      <c r="ET6" s="9">
        <v>34</v>
      </c>
      <c r="EU6" s="9">
        <v>38</v>
      </c>
      <c r="EV6" s="9">
        <v>50</v>
      </c>
      <c r="EW6" s="9">
        <v>51</v>
      </c>
      <c r="EX6" s="9">
        <v>50</v>
      </c>
      <c r="EY6" s="9">
        <v>51</v>
      </c>
      <c r="EZ6" s="9">
        <v>81</v>
      </c>
      <c r="FA6" s="9">
        <v>27</v>
      </c>
      <c r="FB6" s="9">
        <v>28</v>
      </c>
      <c r="FC6" s="9">
        <v>59</v>
      </c>
      <c r="FD6" s="9">
        <v>27</v>
      </c>
      <c r="FE6" s="9">
        <v>58</v>
      </c>
      <c r="FF6">
        <v>0</v>
      </c>
    </row>
    <row r="7" spans="1:162" x14ac:dyDescent="0.2">
      <c r="A7" t="s">
        <v>774</v>
      </c>
      <c r="B7" t="s">
        <v>2492</v>
      </c>
      <c r="C7" t="s">
        <v>3</v>
      </c>
      <c r="D7" s="1">
        <v>0</v>
      </c>
      <c r="E7" s="1">
        <v>0</v>
      </c>
      <c r="F7" s="4">
        <v>0</v>
      </c>
      <c r="G7" s="4">
        <v>0</v>
      </c>
      <c r="H7" s="5">
        <v>0</v>
      </c>
      <c r="I7">
        <v>5</v>
      </c>
      <c r="J7" s="4">
        <v>0</v>
      </c>
      <c r="K7">
        <v>0</v>
      </c>
      <c r="L7" s="5">
        <v>5</v>
      </c>
      <c r="M7">
        <v>5</v>
      </c>
      <c r="N7" s="4">
        <v>0</v>
      </c>
      <c r="O7">
        <v>4</v>
      </c>
      <c r="P7" s="5">
        <v>5</v>
      </c>
      <c r="Q7">
        <v>6</v>
      </c>
      <c r="R7" s="4">
        <v>0</v>
      </c>
      <c r="S7">
        <v>4</v>
      </c>
      <c r="T7" s="5">
        <v>6</v>
      </c>
      <c r="U7">
        <v>5</v>
      </c>
      <c r="V7" s="4">
        <v>0</v>
      </c>
      <c r="W7">
        <v>0</v>
      </c>
      <c r="X7" s="5">
        <v>5</v>
      </c>
      <c r="Y7">
        <v>5</v>
      </c>
      <c r="Z7" s="4">
        <v>0</v>
      </c>
      <c r="AA7">
        <v>7</v>
      </c>
      <c r="AB7" s="5">
        <v>5</v>
      </c>
      <c r="AD7">
        <v>0</v>
      </c>
      <c r="AE7">
        <v>0</v>
      </c>
      <c r="AF7" s="4">
        <v>0</v>
      </c>
      <c r="AG7">
        <v>0</v>
      </c>
      <c r="AH7" s="5">
        <v>0</v>
      </c>
      <c r="AI7">
        <v>5</v>
      </c>
      <c r="AJ7" s="4">
        <v>0</v>
      </c>
      <c r="AK7">
        <v>0</v>
      </c>
      <c r="AL7" s="5">
        <v>5</v>
      </c>
      <c r="AM7">
        <v>6</v>
      </c>
      <c r="AN7" s="4">
        <v>0</v>
      </c>
      <c r="AO7">
        <v>4</v>
      </c>
      <c r="AP7" s="5">
        <v>6</v>
      </c>
      <c r="AQ7">
        <v>6</v>
      </c>
      <c r="AR7" s="4">
        <v>0</v>
      </c>
      <c r="AS7">
        <v>4</v>
      </c>
      <c r="AT7" s="5">
        <v>6</v>
      </c>
      <c r="AU7">
        <v>5</v>
      </c>
      <c r="AV7" s="4">
        <v>0</v>
      </c>
      <c r="AW7">
        <v>0</v>
      </c>
      <c r="AX7" s="5">
        <v>5</v>
      </c>
      <c r="AY7">
        <v>5</v>
      </c>
      <c r="AZ7" s="4">
        <v>0</v>
      </c>
      <c r="BA7">
        <v>57</v>
      </c>
      <c r="BB7" s="5">
        <v>5</v>
      </c>
      <c r="BD7">
        <v>0</v>
      </c>
      <c r="BE7">
        <v>0</v>
      </c>
      <c r="BF7" s="4">
        <v>0</v>
      </c>
      <c r="BG7">
        <v>0</v>
      </c>
      <c r="BH7" s="5">
        <v>0</v>
      </c>
      <c r="BI7">
        <v>5</v>
      </c>
      <c r="BJ7" s="4">
        <v>0</v>
      </c>
      <c r="BK7">
        <v>0</v>
      </c>
      <c r="BL7" s="5">
        <v>5</v>
      </c>
      <c r="BM7">
        <v>6</v>
      </c>
      <c r="BN7" s="4">
        <v>0</v>
      </c>
      <c r="BO7">
        <v>4</v>
      </c>
      <c r="BP7" s="5">
        <v>6</v>
      </c>
      <c r="BQ7">
        <v>6</v>
      </c>
      <c r="BR7" s="4">
        <v>0</v>
      </c>
      <c r="BS7">
        <v>4</v>
      </c>
      <c r="BT7" s="5">
        <v>6</v>
      </c>
      <c r="BU7">
        <v>5</v>
      </c>
      <c r="BV7" s="4">
        <v>0</v>
      </c>
      <c r="BW7">
        <v>4</v>
      </c>
      <c r="BX7" s="5">
        <v>5</v>
      </c>
      <c r="BY7">
        <v>5</v>
      </c>
      <c r="BZ7" s="4">
        <v>0</v>
      </c>
      <c r="CA7">
        <v>57</v>
      </c>
      <c r="CB7" s="5">
        <v>5</v>
      </c>
      <c r="CD7">
        <v>0</v>
      </c>
      <c r="CE7">
        <v>5</v>
      </c>
      <c r="CF7" s="4">
        <v>0</v>
      </c>
      <c r="CG7">
        <v>0</v>
      </c>
      <c r="CH7" s="5">
        <v>5</v>
      </c>
      <c r="CI7">
        <v>5</v>
      </c>
      <c r="CJ7" s="4">
        <v>0</v>
      </c>
      <c r="CK7">
        <v>0</v>
      </c>
      <c r="CL7" s="5">
        <v>5</v>
      </c>
      <c r="CM7">
        <v>6</v>
      </c>
      <c r="CN7" s="4">
        <v>0</v>
      </c>
      <c r="CO7">
        <v>4</v>
      </c>
      <c r="CP7" s="5">
        <v>6</v>
      </c>
      <c r="CQ7">
        <v>5</v>
      </c>
      <c r="CR7" s="4">
        <v>0</v>
      </c>
      <c r="CS7">
        <v>0</v>
      </c>
      <c r="CT7" s="5">
        <v>5</v>
      </c>
      <c r="CU7">
        <v>5</v>
      </c>
      <c r="CV7" s="4">
        <v>0</v>
      </c>
      <c r="CW7">
        <v>4</v>
      </c>
      <c r="CX7" s="5">
        <v>5</v>
      </c>
      <c r="CY7" s="21">
        <v>5</v>
      </c>
      <c r="CZ7" s="21">
        <v>0</v>
      </c>
      <c r="DA7" s="21">
        <v>57</v>
      </c>
      <c r="DB7" s="5">
        <v>5</v>
      </c>
      <c r="DD7" s="8">
        <v>0</v>
      </c>
      <c r="DE7" s="8">
        <v>0</v>
      </c>
      <c r="DF7" s="8">
        <v>0</v>
      </c>
      <c r="DG7" s="8">
        <v>0</v>
      </c>
      <c r="DH7" s="8">
        <v>0</v>
      </c>
      <c r="DI7" s="8">
        <v>0</v>
      </c>
      <c r="DJ7" s="8">
        <v>0</v>
      </c>
      <c r="DK7" s="8">
        <v>0</v>
      </c>
      <c r="DL7" s="8">
        <v>0</v>
      </c>
      <c r="DM7" s="8">
        <v>0</v>
      </c>
      <c r="DN7" s="8">
        <v>0</v>
      </c>
      <c r="DO7" s="8">
        <v>0</v>
      </c>
      <c r="DP7" s="8">
        <v>0</v>
      </c>
      <c r="DQ7" s="8">
        <v>0</v>
      </c>
      <c r="DR7" s="8">
        <v>0</v>
      </c>
      <c r="DS7" s="8">
        <v>0</v>
      </c>
      <c r="DT7" s="8">
        <v>0</v>
      </c>
      <c r="DU7" s="8">
        <v>0</v>
      </c>
      <c r="DV7" s="8">
        <v>0</v>
      </c>
      <c r="DW7" s="8">
        <v>0</v>
      </c>
      <c r="DX7" s="8">
        <v>0</v>
      </c>
      <c r="DY7" s="8">
        <v>0</v>
      </c>
      <c r="DZ7" s="8">
        <v>0</v>
      </c>
      <c r="EA7" s="8">
        <v>0</v>
      </c>
      <c r="EB7" s="8">
        <v>0</v>
      </c>
      <c r="EC7" s="8">
        <v>0</v>
      </c>
      <c r="ED7" s="20">
        <v>0</v>
      </c>
      <c r="EF7" s="9">
        <v>0</v>
      </c>
      <c r="EG7" s="9">
        <v>0</v>
      </c>
      <c r="EH7" s="9">
        <v>0</v>
      </c>
      <c r="EI7" s="9">
        <v>0</v>
      </c>
      <c r="EJ7" s="9">
        <v>0</v>
      </c>
      <c r="EK7" s="9">
        <v>0</v>
      </c>
      <c r="EL7" s="9">
        <v>0</v>
      </c>
      <c r="EM7" s="9">
        <v>0</v>
      </c>
      <c r="EN7" s="9">
        <v>0</v>
      </c>
      <c r="EO7" s="9">
        <v>0</v>
      </c>
      <c r="EP7" s="9">
        <v>0</v>
      </c>
      <c r="EQ7" s="9">
        <v>4</v>
      </c>
      <c r="ER7" s="9">
        <v>0</v>
      </c>
      <c r="ES7" s="9">
        <v>0</v>
      </c>
      <c r="ET7" s="9">
        <v>4</v>
      </c>
      <c r="EU7" s="9">
        <v>0</v>
      </c>
      <c r="EV7" s="9">
        <v>0</v>
      </c>
      <c r="EW7" s="9">
        <v>0</v>
      </c>
      <c r="EX7" s="9">
        <v>0</v>
      </c>
      <c r="EY7" s="9">
        <v>0</v>
      </c>
      <c r="EZ7" s="9">
        <v>0</v>
      </c>
      <c r="FA7" s="9">
        <v>4</v>
      </c>
      <c r="FB7" s="9">
        <v>3</v>
      </c>
      <c r="FC7" s="9">
        <v>7</v>
      </c>
      <c r="FD7" s="9">
        <v>57</v>
      </c>
      <c r="FE7" s="9">
        <v>0</v>
      </c>
      <c r="FF7">
        <v>0</v>
      </c>
    </row>
    <row r="8" spans="1:162" x14ac:dyDescent="0.2">
      <c r="A8" t="s">
        <v>244</v>
      </c>
      <c r="B8" t="s">
        <v>2493</v>
      </c>
      <c r="C8" t="s">
        <v>3</v>
      </c>
      <c r="D8" s="1">
        <v>4</v>
      </c>
      <c r="E8" s="1">
        <v>4</v>
      </c>
      <c r="F8" s="4">
        <v>0</v>
      </c>
      <c r="G8" s="4">
        <v>0</v>
      </c>
      <c r="H8" s="5">
        <v>4</v>
      </c>
      <c r="I8">
        <v>4</v>
      </c>
      <c r="J8" s="4">
        <v>0</v>
      </c>
      <c r="K8">
        <v>10</v>
      </c>
      <c r="L8" s="5">
        <v>4</v>
      </c>
      <c r="M8">
        <v>4</v>
      </c>
      <c r="N8" s="4">
        <v>0</v>
      </c>
      <c r="O8">
        <v>10</v>
      </c>
      <c r="P8" s="5">
        <v>4</v>
      </c>
      <c r="Q8">
        <v>4</v>
      </c>
      <c r="R8" s="4">
        <v>0</v>
      </c>
      <c r="S8">
        <v>19</v>
      </c>
      <c r="T8" s="5">
        <v>4</v>
      </c>
      <c r="U8">
        <v>0</v>
      </c>
      <c r="V8" s="4">
        <v>0</v>
      </c>
      <c r="W8">
        <v>0</v>
      </c>
      <c r="X8" s="5">
        <v>0</v>
      </c>
      <c r="Y8">
        <v>0</v>
      </c>
      <c r="Z8" s="4">
        <v>0</v>
      </c>
      <c r="AA8">
        <v>0</v>
      </c>
      <c r="AB8" s="5">
        <v>0</v>
      </c>
      <c r="AD8">
        <v>4</v>
      </c>
      <c r="AE8">
        <v>4</v>
      </c>
      <c r="AF8" s="4">
        <v>0</v>
      </c>
      <c r="AG8">
        <v>0</v>
      </c>
      <c r="AH8" s="5">
        <v>4</v>
      </c>
      <c r="AI8">
        <v>4</v>
      </c>
      <c r="AJ8" s="4">
        <v>0</v>
      </c>
      <c r="AK8">
        <v>10</v>
      </c>
      <c r="AL8" s="5">
        <v>4</v>
      </c>
      <c r="AM8">
        <v>4</v>
      </c>
      <c r="AN8" s="4">
        <v>0</v>
      </c>
      <c r="AO8">
        <v>19</v>
      </c>
      <c r="AP8" s="5">
        <v>4</v>
      </c>
      <c r="AQ8">
        <v>0</v>
      </c>
      <c r="AR8" s="4">
        <v>0</v>
      </c>
      <c r="AS8">
        <v>10</v>
      </c>
      <c r="AT8" s="5">
        <v>0</v>
      </c>
      <c r="AU8">
        <v>0</v>
      </c>
      <c r="AV8" s="4">
        <v>0</v>
      </c>
      <c r="AW8">
        <v>0</v>
      </c>
      <c r="AX8" s="5">
        <v>0</v>
      </c>
      <c r="AY8">
        <v>0</v>
      </c>
      <c r="AZ8" s="4">
        <v>0</v>
      </c>
      <c r="BA8">
        <v>0</v>
      </c>
      <c r="BB8" s="5">
        <v>0</v>
      </c>
      <c r="BD8">
        <v>4</v>
      </c>
      <c r="BE8">
        <v>4</v>
      </c>
      <c r="BF8" s="4">
        <v>0</v>
      </c>
      <c r="BG8">
        <v>0</v>
      </c>
      <c r="BH8" s="5">
        <v>4</v>
      </c>
      <c r="BI8">
        <v>4</v>
      </c>
      <c r="BJ8" s="4">
        <v>0</v>
      </c>
      <c r="BK8">
        <v>10</v>
      </c>
      <c r="BL8" s="5">
        <v>4</v>
      </c>
      <c r="BM8">
        <v>4</v>
      </c>
      <c r="BN8" s="4">
        <v>0</v>
      </c>
      <c r="BO8">
        <v>19</v>
      </c>
      <c r="BP8" s="5">
        <v>4</v>
      </c>
      <c r="BQ8">
        <v>0</v>
      </c>
      <c r="BR8" s="4">
        <v>0</v>
      </c>
      <c r="BS8">
        <v>10</v>
      </c>
      <c r="BT8" s="5">
        <v>0</v>
      </c>
      <c r="BU8">
        <v>0</v>
      </c>
      <c r="BV8" s="4">
        <v>0</v>
      </c>
      <c r="BW8">
        <v>0</v>
      </c>
      <c r="BX8" s="5">
        <v>0</v>
      </c>
      <c r="BY8">
        <v>0</v>
      </c>
      <c r="BZ8" s="4">
        <v>0</v>
      </c>
      <c r="CA8">
        <v>0</v>
      </c>
      <c r="CB8" s="5">
        <v>0</v>
      </c>
      <c r="CD8">
        <v>4</v>
      </c>
      <c r="CE8">
        <v>4</v>
      </c>
      <c r="CF8" s="4">
        <v>0</v>
      </c>
      <c r="CG8">
        <v>0</v>
      </c>
      <c r="CH8" s="5">
        <v>4</v>
      </c>
      <c r="CI8">
        <v>4</v>
      </c>
      <c r="CJ8" s="4">
        <v>0</v>
      </c>
      <c r="CK8">
        <v>10</v>
      </c>
      <c r="CL8" s="5">
        <v>4</v>
      </c>
      <c r="CM8">
        <v>4</v>
      </c>
      <c r="CN8" s="4">
        <v>0</v>
      </c>
      <c r="CO8">
        <v>19</v>
      </c>
      <c r="CP8" s="5">
        <v>4</v>
      </c>
      <c r="CQ8">
        <v>0</v>
      </c>
      <c r="CR8" s="4">
        <v>0</v>
      </c>
      <c r="CS8">
        <v>10</v>
      </c>
      <c r="CT8" s="5">
        <v>0</v>
      </c>
      <c r="CU8">
        <v>0</v>
      </c>
      <c r="CV8" s="4">
        <v>0</v>
      </c>
      <c r="CW8">
        <v>0</v>
      </c>
      <c r="CX8" s="5">
        <v>0</v>
      </c>
      <c r="CY8" s="21">
        <v>0</v>
      </c>
      <c r="CZ8" s="21">
        <v>0</v>
      </c>
      <c r="DA8" s="21">
        <v>0</v>
      </c>
      <c r="DB8" s="5">
        <v>0</v>
      </c>
      <c r="DD8" s="8">
        <v>0</v>
      </c>
      <c r="DE8" s="8">
        <v>0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8">
        <v>0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20">
        <v>0</v>
      </c>
      <c r="EF8" s="9">
        <v>0</v>
      </c>
      <c r="EG8" s="9">
        <v>0</v>
      </c>
      <c r="EH8" s="9">
        <v>0</v>
      </c>
      <c r="EI8" s="9">
        <v>0</v>
      </c>
      <c r="EJ8" s="9">
        <v>0</v>
      </c>
      <c r="EK8" s="9">
        <v>0</v>
      </c>
      <c r="EL8" s="9">
        <v>0</v>
      </c>
      <c r="EM8" s="9">
        <v>10</v>
      </c>
      <c r="EN8" s="9">
        <v>10</v>
      </c>
      <c r="EO8" s="9">
        <v>0</v>
      </c>
      <c r="EP8" s="9">
        <v>0</v>
      </c>
      <c r="EQ8" s="9">
        <v>10</v>
      </c>
      <c r="ER8" s="9">
        <v>19</v>
      </c>
      <c r="ES8" s="9">
        <v>9</v>
      </c>
      <c r="ET8" s="9">
        <v>0</v>
      </c>
      <c r="EU8" s="9">
        <v>10</v>
      </c>
      <c r="EV8" s="9">
        <v>0</v>
      </c>
      <c r="EW8" s="9">
        <v>0</v>
      </c>
      <c r="EX8" s="9">
        <v>0</v>
      </c>
      <c r="EY8" s="9">
        <v>0</v>
      </c>
      <c r="EZ8" s="9">
        <v>0</v>
      </c>
      <c r="FA8" s="9">
        <v>0</v>
      </c>
      <c r="FB8" s="9">
        <v>0</v>
      </c>
      <c r="FC8" s="9">
        <v>0</v>
      </c>
      <c r="FD8" s="9">
        <v>0</v>
      </c>
      <c r="FE8" s="9">
        <v>0</v>
      </c>
      <c r="FF8">
        <v>0</v>
      </c>
    </row>
    <row r="9" spans="1:162" x14ac:dyDescent="0.2">
      <c r="A9" t="s">
        <v>773</v>
      </c>
      <c r="B9" t="s">
        <v>2494</v>
      </c>
      <c r="C9" t="s">
        <v>4599</v>
      </c>
      <c r="D9" s="1">
        <v>0</v>
      </c>
      <c r="E9" s="1">
        <v>0</v>
      </c>
      <c r="F9" s="4">
        <v>0</v>
      </c>
      <c r="G9" s="4">
        <v>0</v>
      </c>
      <c r="H9" s="5">
        <v>0</v>
      </c>
      <c r="I9">
        <v>5</v>
      </c>
      <c r="J9" s="4">
        <v>0</v>
      </c>
      <c r="K9">
        <v>4</v>
      </c>
      <c r="L9" s="5">
        <v>5</v>
      </c>
      <c r="M9">
        <v>5</v>
      </c>
      <c r="N9" s="4">
        <v>0</v>
      </c>
      <c r="O9">
        <v>20</v>
      </c>
      <c r="P9" s="5">
        <v>5</v>
      </c>
      <c r="Q9">
        <v>7</v>
      </c>
      <c r="R9" s="4">
        <v>0</v>
      </c>
      <c r="S9">
        <v>50</v>
      </c>
      <c r="T9" s="5">
        <v>7</v>
      </c>
      <c r="U9">
        <v>6</v>
      </c>
      <c r="V9" s="4">
        <v>0</v>
      </c>
      <c r="W9">
        <v>41</v>
      </c>
      <c r="X9" s="5">
        <v>6</v>
      </c>
      <c r="Y9">
        <v>0</v>
      </c>
      <c r="Z9" s="4">
        <v>0</v>
      </c>
      <c r="AA9">
        <v>50</v>
      </c>
      <c r="AB9" s="5">
        <v>0</v>
      </c>
      <c r="AD9">
        <v>0</v>
      </c>
      <c r="AE9">
        <v>0</v>
      </c>
      <c r="AF9" s="4">
        <v>0</v>
      </c>
      <c r="AG9">
        <v>0</v>
      </c>
      <c r="AH9" s="5">
        <v>0</v>
      </c>
      <c r="AI9">
        <v>5</v>
      </c>
      <c r="AJ9" s="4">
        <v>0</v>
      </c>
      <c r="AK9">
        <v>9</v>
      </c>
      <c r="AL9" s="5">
        <v>5</v>
      </c>
      <c r="AM9">
        <v>7</v>
      </c>
      <c r="AN9" s="4">
        <v>0</v>
      </c>
      <c r="AO9">
        <v>50</v>
      </c>
      <c r="AP9" s="5">
        <v>7</v>
      </c>
      <c r="AQ9">
        <v>7</v>
      </c>
      <c r="AR9" s="4">
        <v>0</v>
      </c>
      <c r="AS9">
        <v>34</v>
      </c>
      <c r="AT9" s="5">
        <v>7</v>
      </c>
      <c r="AU9">
        <v>6</v>
      </c>
      <c r="AV9" s="4">
        <v>0</v>
      </c>
      <c r="AW9">
        <v>50</v>
      </c>
      <c r="AX9" s="5">
        <v>6</v>
      </c>
      <c r="AY9">
        <v>0</v>
      </c>
      <c r="AZ9" s="4">
        <v>0</v>
      </c>
      <c r="BA9">
        <v>0</v>
      </c>
      <c r="BB9" s="5">
        <v>0</v>
      </c>
      <c r="BD9">
        <v>0</v>
      </c>
      <c r="BE9">
        <v>5</v>
      </c>
      <c r="BF9" s="4">
        <v>0</v>
      </c>
      <c r="BG9">
        <v>0</v>
      </c>
      <c r="BH9" s="5">
        <v>5</v>
      </c>
      <c r="BI9">
        <v>5</v>
      </c>
      <c r="BJ9" s="4">
        <v>0</v>
      </c>
      <c r="BK9">
        <v>20</v>
      </c>
      <c r="BL9" s="5">
        <v>5</v>
      </c>
      <c r="BM9">
        <v>7</v>
      </c>
      <c r="BN9" s="4">
        <v>0</v>
      </c>
      <c r="BO9">
        <v>50</v>
      </c>
      <c r="BP9" s="5">
        <v>7</v>
      </c>
      <c r="BQ9">
        <v>7</v>
      </c>
      <c r="BR9" s="4">
        <v>0</v>
      </c>
      <c r="BS9">
        <v>41</v>
      </c>
      <c r="BT9" s="5">
        <v>7</v>
      </c>
      <c r="BU9">
        <v>6</v>
      </c>
      <c r="BV9" s="4">
        <v>0</v>
      </c>
      <c r="BW9">
        <v>50</v>
      </c>
      <c r="BX9" s="5">
        <v>6</v>
      </c>
      <c r="BY9">
        <v>0</v>
      </c>
      <c r="BZ9" s="4">
        <v>0</v>
      </c>
      <c r="CA9">
        <v>0</v>
      </c>
      <c r="CB9" s="5">
        <v>0</v>
      </c>
      <c r="CD9">
        <v>0</v>
      </c>
      <c r="CE9">
        <v>5</v>
      </c>
      <c r="CF9" s="4">
        <v>0</v>
      </c>
      <c r="CG9">
        <v>0</v>
      </c>
      <c r="CH9" s="5">
        <v>5</v>
      </c>
      <c r="CI9">
        <v>5</v>
      </c>
      <c r="CJ9" s="4">
        <v>0</v>
      </c>
      <c r="CK9">
        <v>20</v>
      </c>
      <c r="CL9" s="5">
        <v>5</v>
      </c>
      <c r="CM9">
        <v>7</v>
      </c>
      <c r="CN9" s="4">
        <v>0</v>
      </c>
      <c r="CO9">
        <v>50</v>
      </c>
      <c r="CP9" s="5">
        <v>7</v>
      </c>
      <c r="CQ9">
        <v>7</v>
      </c>
      <c r="CR9" s="4">
        <v>0</v>
      </c>
      <c r="CS9">
        <v>41</v>
      </c>
      <c r="CT9" s="5">
        <v>7</v>
      </c>
      <c r="CU9">
        <v>0</v>
      </c>
      <c r="CV9" s="4">
        <v>0</v>
      </c>
      <c r="CW9">
        <v>50</v>
      </c>
      <c r="CX9" s="5">
        <v>0</v>
      </c>
      <c r="CY9" s="21">
        <v>0</v>
      </c>
      <c r="CZ9" s="21">
        <v>0</v>
      </c>
      <c r="DA9" s="21">
        <v>0</v>
      </c>
      <c r="DB9" s="5">
        <v>0</v>
      </c>
      <c r="DD9" s="8">
        <v>0</v>
      </c>
      <c r="DE9" s="8">
        <v>0</v>
      </c>
      <c r="DF9" s="8">
        <v>0</v>
      </c>
      <c r="DG9" s="8">
        <v>0</v>
      </c>
      <c r="DH9" s="8">
        <v>0</v>
      </c>
      <c r="DI9" s="8">
        <v>0</v>
      </c>
      <c r="DJ9" s="8">
        <v>0</v>
      </c>
      <c r="DK9" s="8">
        <v>0</v>
      </c>
      <c r="DL9" s="8">
        <v>0</v>
      </c>
      <c r="DM9" s="8">
        <v>0</v>
      </c>
      <c r="DN9" s="8">
        <v>0</v>
      </c>
      <c r="DO9" s="8">
        <v>0</v>
      </c>
      <c r="DP9" s="8">
        <v>0</v>
      </c>
      <c r="DQ9" s="8">
        <v>0</v>
      </c>
      <c r="DR9" s="8">
        <v>0</v>
      </c>
      <c r="DS9" s="8">
        <v>0</v>
      </c>
      <c r="DT9" s="8">
        <v>0</v>
      </c>
      <c r="DU9" s="8">
        <v>0</v>
      </c>
      <c r="DV9" s="8">
        <v>0</v>
      </c>
      <c r="DW9" s="8">
        <v>0</v>
      </c>
      <c r="DX9" s="8">
        <v>0</v>
      </c>
      <c r="DY9" s="8">
        <v>0</v>
      </c>
      <c r="DZ9" s="8">
        <v>0</v>
      </c>
      <c r="EA9" s="8">
        <v>0</v>
      </c>
      <c r="EB9" s="8">
        <v>0</v>
      </c>
      <c r="EC9" s="8">
        <v>0</v>
      </c>
      <c r="ED9" s="20">
        <v>0</v>
      </c>
      <c r="EF9" s="9">
        <v>0</v>
      </c>
      <c r="EG9" s="9">
        <v>0</v>
      </c>
      <c r="EH9" s="9">
        <v>0</v>
      </c>
      <c r="EI9" s="9">
        <v>0</v>
      </c>
      <c r="EJ9" s="9">
        <v>0</v>
      </c>
      <c r="EK9" s="9">
        <v>0</v>
      </c>
      <c r="EL9" s="9">
        <v>0</v>
      </c>
      <c r="EM9" s="9">
        <v>4</v>
      </c>
      <c r="EN9" s="9">
        <v>9</v>
      </c>
      <c r="EO9" s="9">
        <v>20</v>
      </c>
      <c r="EP9" s="9">
        <v>20</v>
      </c>
      <c r="EQ9" s="9">
        <v>20</v>
      </c>
      <c r="ER9" s="9">
        <v>50</v>
      </c>
      <c r="ES9" s="9">
        <v>20</v>
      </c>
      <c r="ET9" s="9">
        <v>34</v>
      </c>
      <c r="EU9" s="9">
        <v>20</v>
      </c>
      <c r="EV9" s="9">
        <v>20</v>
      </c>
      <c r="EW9" s="9">
        <v>41</v>
      </c>
      <c r="EX9" s="9">
        <v>10</v>
      </c>
      <c r="EY9" s="9">
        <v>0</v>
      </c>
      <c r="EZ9" s="9">
        <v>50</v>
      </c>
      <c r="FA9" s="9">
        <v>0</v>
      </c>
      <c r="FB9" s="9">
        <v>0</v>
      </c>
      <c r="FC9" s="9">
        <v>0</v>
      </c>
      <c r="FD9" s="9">
        <v>0</v>
      </c>
      <c r="FE9" s="9">
        <v>0</v>
      </c>
      <c r="FF9">
        <v>0</v>
      </c>
    </row>
    <row r="10" spans="1:162" x14ac:dyDescent="0.2">
      <c r="A10" t="s">
        <v>247</v>
      </c>
      <c r="B10" t="s">
        <v>2495</v>
      </c>
      <c r="C10" t="s">
        <v>3</v>
      </c>
      <c r="D10" s="1">
        <v>0</v>
      </c>
      <c r="E10" s="1">
        <v>5</v>
      </c>
      <c r="F10" s="4">
        <v>0</v>
      </c>
      <c r="G10" s="4">
        <v>0</v>
      </c>
      <c r="H10" s="5">
        <v>5</v>
      </c>
      <c r="I10">
        <v>5</v>
      </c>
      <c r="J10" s="4">
        <v>0</v>
      </c>
      <c r="K10">
        <v>0</v>
      </c>
      <c r="L10" s="5">
        <v>5</v>
      </c>
      <c r="M10">
        <v>4</v>
      </c>
      <c r="N10" s="4">
        <v>0</v>
      </c>
      <c r="O10">
        <v>10</v>
      </c>
      <c r="P10" s="5">
        <v>4</v>
      </c>
      <c r="Q10">
        <v>5</v>
      </c>
      <c r="R10" s="4">
        <v>0</v>
      </c>
      <c r="S10">
        <v>34</v>
      </c>
      <c r="T10" s="5">
        <v>5</v>
      </c>
      <c r="U10">
        <v>10</v>
      </c>
      <c r="V10" s="4">
        <v>0</v>
      </c>
      <c r="W10">
        <v>89</v>
      </c>
      <c r="X10" s="5">
        <v>10</v>
      </c>
      <c r="Y10">
        <v>10</v>
      </c>
      <c r="Z10" s="4">
        <v>0</v>
      </c>
      <c r="AA10">
        <v>56</v>
      </c>
      <c r="AB10" s="5">
        <v>10</v>
      </c>
      <c r="AD10">
        <v>0</v>
      </c>
      <c r="AE10">
        <v>5</v>
      </c>
      <c r="AF10" s="4">
        <v>0</v>
      </c>
      <c r="AG10">
        <v>0</v>
      </c>
      <c r="AH10" s="5">
        <v>5</v>
      </c>
      <c r="AI10">
        <v>5</v>
      </c>
      <c r="AJ10" s="4">
        <v>0</v>
      </c>
      <c r="AK10">
        <v>9</v>
      </c>
      <c r="AL10" s="5">
        <v>5</v>
      </c>
      <c r="AM10">
        <v>4</v>
      </c>
      <c r="AN10" s="4">
        <v>0</v>
      </c>
      <c r="AO10">
        <v>10</v>
      </c>
      <c r="AP10" s="5">
        <v>4</v>
      </c>
      <c r="AQ10">
        <v>6</v>
      </c>
      <c r="AR10" s="4">
        <v>0</v>
      </c>
      <c r="AS10">
        <v>34</v>
      </c>
      <c r="AT10" s="5">
        <v>6</v>
      </c>
      <c r="AU10">
        <v>10</v>
      </c>
      <c r="AV10" s="4">
        <v>0</v>
      </c>
      <c r="AW10">
        <v>89</v>
      </c>
      <c r="AX10" s="5">
        <v>10</v>
      </c>
      <c r="AY10">
        <v>10</v>
      </c>
      <c r="AZ10" s="4">
        <v>0</v>
      </c>
      <c r="BA10">
        <v>88</v>
      </c>
      <c r="BB10" s="5">
        <v>10</v>
      </c>
      <c r="BD10">
        <v>5</v>
      </c>
      <c r="BE10">
        <v>5</v>
      </c>
      <c r="BF10" s="4">
        <v>0</v>
      </c>
      <c r="BG10">
        <v>0</v>
      </c>
      <c r="BH10" s="5">
        <v>5</v>
      </c>
      <c r="BI10">
        <v>5</v>
      </c>
      <c r="BJ10" s="4">
        <v>0</v>
      </c>
      <c r="BK10">
        <v>10</v>
      </c>
      <c r="BL10" s="5">
        <v>5</v>
      </c>
      <c r="BM10">
        <v>4</v>
      </c>
      <c r="BN10" s="4">
        <v>0</v>
      </c>
      <c r="BO10">
        <v>34</v>
      </c>
      <c r="BP10" s="5">
        <v>4</v>
      </c>
      <c r="BQ10">
        <v>9</v>
      </c>
      <c r="BR10" s="4">
        <v>0</v>
      </c>
      <c r="BS10">
        <v>89</v>
      </c>
      <c r="BT10" s="5">
        <v>9</v>
      </c>
      <c r="BU10">
        <v>10</v>
      </c>
      <c r="BV10" s="4">
        <v>0</v>
      </c>
      <c r="BW10">
        <v>81</v>
      </c>
      <c r="BX10" s="5">
        <v>10</v>
      </c>
      <c r="BY10">
        <v>10</v>
      </c>
      <c r="BZ10" s="4">
        <v>0</v>
      </c>
      <c r="CA10">
        <v>89</v>
      </c>
      <c r="CB10" s="5">
        <v>10</v>
      </c>
      <c r="CD10">
        <v>5</v>
      </c>
      <c r="CE10">
        <v>5</v>
      </c>
      <c r="CF10" s="4">
        <v>0</v>
      </c>
      <c r="CG10">
        <v>0</v>
      </c>
      <c r="CH10" s="5">
        <v>5</v>
      </c>
      <c r="CI10">
        <v>4</v>
      </c>
      <c r="CJ10" s="4">
        <v>0</v>
      </c>
      <c r="CK10">
        <v>10</v>
      </c>
      <c r="CL10" s="5">
        <v>4</v>
      </c>
      <c r="CM10">
        <v>5</v>
      </c>
      <c r="CN10" s="4">
        <v>0</v>
      </c>
      <c r="CO10">
        <v>34</v>
      </c>
      <c r="CP10" s="5">
        <v>5</v>
      </c>
      <c r="CQ10">
        <v>9</v>
      </c>
      <c r="CR10" s="4">
        <v>0</v>
      </c>
      <c r="CS10">
        <v>89</v>
      </c>
      <c r="CT10" s="5">
        <v>9</v>
      </c>
      <c r="CU10">
        <v>10</v>
      </c>
      <c r="CV10" s="4">
        <v>0</v>
      </c>
      <c r="CW10">
        <v>0</v>
      </c>
      <c r="CX10" s="5">
        <v>10</v>
      </c>
      <c r="CY10" s="21">
        <v>11</v>
      </c>
      <c r="CZ10" s="21">
        <v>60132231</v>
      </c>
      <c r="DA10" s="21">
        <v>150</v>
      </c>
      <c r="DB10" s="5">
        <v>13</v>
      </c>
      <c r="DD10" s="8">
        <v>0</v>
      </c>
      <c r="DE10" s="8">
        <v>0</v>
      </c>
      <c r="DF10" s="8">
        <v>0</v>
      </c>
      <c r="DG10" s="8">
        <v>0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0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8">
        <v>0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20">
        <v>60132231</v>
      </c>
      <c r="EF10" s="9">
        <v>0</v>
      </c>
      <c r="EG10" s="9">
        <v>0</v>
      </c>
      <c r="EH10" s="9">
        <v>0</v>
      </c>
      <c r="EI10" s="9">
        <v>0</v>
      </c>
      <c r="EJ10" s="9">
        <v>0</v>
      </c>
      <c r="EK10" s="9">
        <v>0</v>
      </c>
      <c r="EL10" s="9">
        <v>0</v>
      </c>
      <c r="EM10" s="9">
        <v>0</v>
      </c>
      <c r="EN10" s="9">
        <v>9</v>
      </c>
      <c r="EO10" s="9">
        <v>10</v>
      </c>
      <c r="EP10" s="9">
        <v>10</v>
      </c>
      <c r="EQ10" s="9">
        <v>10</v>
      </c>
      <c r="ER10" s="9">
        <v>9</v>
      </c>
      <c r="ES10" s="9">
        <v>34</v>
      </c>
      <c r="ET10" s="9">
        <v>10</v>
      </c>
      <c r="EU10" s="9">
        <v>28</v>
      </c>
      <c r="EV10" s="9">
        <v>27</v>
      </c>
      <c r="EW10" s="9">
        <v>89</v>
      </c>
      <c r="EX10" s="9">
        <v>81</v>
      </c>
      <c r="EY10" s="9">
        <v>0</v>
      </c>
      <c r="EZ10" s="9">
        <v>0</v>
      </c>
      <c r="FA10" s="9">
        <v>0</v>
      </c>
      <c r="FB10" s="9">
        <v>0</v>
      </c>
      <c r="FC10" s="9">
        <v>56</v>
      </c>
      <c r="FD10" s="9">
        <v>88</v>
      </c>
      <c r="FE10" s="9">
        <v>89</v>
      </c>
      <c r="FF10">
        <v>150</v>
      </c>
    </row>
    <row r="11" spans="1:162" x14ac:dyDescent="0.2">
      <c r="A11" t="s">
        <v>593</v>
      </c>
      <c r="B11" t="s">
        <v>2496</v>
      </c>
      <c r="C11" t="s">
        <v>4599</v>
      </c>
      <c r="D11" s="1">
        <v>0</v>
      </c>
      <c r="E11" s="1">
        <v>0</v>
      </c>
      <c r="F11" s="4">
        <v>0</v>
      </c>
      <c r="G11" s="4">
        <v>0</v>
      </c>
      <c r="H11" s="5">
        <v>0</v>
      </c>
      <c r="I11">
        <v>4</v>
      </c>
      <c r="J11" s="4">
        <v>0</v>
      </c>
      <c r="K11">
        <v>0</v>
      </c>
      <c r="L11" s="5">
        <v>4</v>
      </c>
      <c r="M11">
        <v>4</v>
      </c>
      <c r="N11" s="4">
        <v>0</v>
      </c>
      <c r="O11">
        <v>10</v>
      </c>
      <c r="P11" s="5">
        <v>4</v>
      </c>
      <c r="Q11">
        <v>6</v>
      </c>
      <c r="R11" s="4">
        <v>0</v>
      </c>
      <c r="S11">
        <v>10</v>
      </c>
      <c r="T11" s="5">
        <v>6</v>
      </c>
      <c r="U11">
        <v>6</v>
      </c>
      <c r="V11" s="4">
        <v>0</v>
      </c>
      <c r="W11">
        <v>10</v>
      </c>
      <c r="X11" s="5">
        <v>6</v>
      </c>
      <c r="Y11">
        <v>0</v>
      </c>
      <c r="Z11" s="4">
        <v>0</v>
      </c>
      <c r="AA11">
        <v>65</v>
      </c>
      <c r="AB11" s="5">
        <v>0</v>
      </c>
      <c r="AD11">
        <v>0</v>
      </c>
      <c r="AE11">
        <v>4</v>
      </c>
      <c r="AF11" s="4">
        <v>0</v>
      </c>
      <c r="AG11">
        <v>0</v>
      </c>
      <c r="AH11" s="5">
        <v>4</v>
      </c>
      <c r="AI11">
        <v>4</v>
      </c>
      <c r="AJ11" s="4">
        <v>0</v>
      </c>
      <c r="AK11">
        <v>0</v>
      </c>
      <c r="AL11" s="5">
        <v>4</v>
      </c>
      <c r="AM11">
        <v>4</v>
      </c>
      <c r="AN11" s="4">
        <v>0</v>
      </c>
      <c r="AO11">
        <v>10</v>
      </c>
      <c r="AP11" s="5">
        <v>4</v>
      </c>
      <c r="AQ11">
        <v>6</v>
      </c>
      <c r="AR11" s="4">
        <v>0</v>
      </c>
      <c r="AS11">
        <v>10</v>
      </c>
      <c r="AT11" s="5">
        <v>6</v>
      </c>
      <c r="AU11">
        <v>6</v>
      </c>
      <c r="AV11" s="4">
        <v>0</v>
      </c>
      <c r="AW11">
        <v>65</v>
      </c>
      <c r="AX11" s="5">
        <v>6</v>
      </c>
      <c r="AY11">
        <v>0</v>
      </c>
      <c r="AZ11" s="4">
        <v>0</v>
      </c>
      <c r="BA11">
        <v>40</v>
      </c>
      <c r="BB11" s="5">
        <v>0</v>
      </c>
      <c r="BD11">
        <v>0</v>
      </c>
      <c r="BE11">
        <v>4</v>
      </c>
      <c r="BF11" s="4">
        <v>0</v>
      </c>
      <c r="BG11">
        <v>0</v>
      </c>
      <c r="BH11" s="5">
        <v>4</v>
      </c>
      <c r="BI11">
        <v>4</v>
      </c>
      <c r="BJ11" s="4">
        <v>0</v>
      </c>
      <c r="BK11">
        <v>9</v>
      </c>
      <c r="BL11" s="5">
        <v>4</v>
      </c>
      <c r="BM11">
        <v>5</v>
      </c>
      <c r="BN11" s="4">
        <v>0</v>
      </c>
      <c r="BO11">
        <v>10</v>
      </c>
      <c r="BP11" s="5">
        <v>5</v>
      </c>
      <c r="BQ11">
        <v>6</v>
      </c>
      <c r="BR11" s="4">
        <v>0</v>
      </c>
      <c r="BS11">
        <v>10</v>
      </c>
      <c r="BT11" s="5">
        <v>6</v>
      </c>
      <c r="BU11">
        <v>6</v>
      </c>
      <c r="BV11" s="4">
        <v>0</v>
      </c>
      <c r="BW11">
        <v>65</v>
      </c>
      <c r="BX11" s="5">
        <v>6</v>
      </c>
      <c r="BY11">
        <v>0</v>
      </c>
      <c r="BZ11" s="4">
        <v>0</v>
      </c>
      <c r="CA11">
        <v>0</v>
      </c>
      <c r="CB11" s="5">
        <v>0</v>
      </c>
      <c r="CD11">
        <v>0</v>
      </c>
      <c r="CE11">
        <v>4</v>
      </c>
      <c r="CF11" s="4">
        <v>0</v>
      </c>
      <c r="CG11">
        <v>0</v>
      </c>
      <c r="CH11" s="5">
        <v>4</v>
      </c>
      <c r="CI11">
        <v>4</v>
      </c>
      <c r="CJ11" s="4">
        <v>0</v>
      </c>
      <c r="CK11">
        <v>9</v>
      </c>
      <c r="CL11" s="5">
        <v>4</v>
      </c>
      <c r="CM11">
        <v>5</v>
      </c>
      <c r="CN11" s="4">
        <v>0</v>
      </c>
      <c r="CO11">
        <v>10</v>
      </c>
      <c r="CP11" s="5">
        <v>5</v>
      </c>
      <c r="CQ11">
        <v>6</v>
      </c>
      <c r="CR11" s="4">
        <v>0</v>
      </c>
      <c r="CS11">
        <v>10</v>
      </c>
      <c r="CT11" s="5">
        <v>6</v>
      </c>
      <c r="CU11">
        <v>0</v>
      </c>
      <c r="CV11" s="4">
        <v>0</v>
      </c>
      <c r="CW11">
        <v>65</v>
      </c>
      <c r="CX11" s="5">
        <v>0</v>
      </c>
      <c r="CY11" s="21">
        <v>0</v>
      </c>
      <c r="CZ11" s="21">
        <v>0</v>
      </c>
      <c r="DA11" s="21">
        <v>0</v>
      </c>
      <c r="DB11" s="5">
        <v>0</v>
      </c>
      <c r="DD11" s="8">
        <v>0</v>
      </c>
      <c r="DE11" s="8">
        <v>0</v>
      </c>
      <c r="DF11" s="8">
        <v>0</v>
      </c>
      <c r="DG11" s="8">
        <v>0</v>
      </c>
      <c r="DH11" s="8">
        <v>0</v>
      </c>
      <c r="DI11" s="8">
        <v>0</v>
      </c>
      <c r="DJ11" s="8">
        <v>0</v>
      </c>
      <c r="DK11" s="8">
        <v>0</v>
      </c>
      <c r="DL11" s="8">
        <v>0</v>
      </c>
      <c r="DM11" s="8">
        <v>0</v>
      </c>
      <c r="DN11" s="8">
        <v>0</v>
      </c>
      <c r="DO11" s="8">
        <v>0</v>
      </c>
      <c r="DP11" s="8">
        <v>0</v>
      </c>
      <c r="DQ11" s="8">
        <v>0</v>
      </c>
      <c r="DR11" s="8">
        <v>0</v>
      </c>
      <c r="DS11" s="8">
        <v>0</v>
      </c>
      <c r="DT11" s="8">
        <v>0</v>
      </c>
      <c r="DU11" s="8">
        <v>0</v>
      </c>
      <c r="DV11" s="8">
        <v>0</v>
      </c>
      <c r="DW11" s="8">
        <v>0</v>
      </c>
      <c r="DX11" s="8">
        <v>0</v>
      </c>
      <c r="DY11" s="8">
        <v>0</v>
      </c>
      <c r="DZ11" s="8">
        <v>0</v>
      </c>
      <c r="EA11" s="8">
        <v>0</v>
      </c>
      <c r="EB11" s="8">
        <v>0</v>
      </c>
      <c r="EC11" s="8">
        <v>0</v>
      </c>
      <c r="ED11" s="20">
        <v>0</v>
      </c>
      <c r="EF11" s="9">
        <v>0</v>
      </c>
      <c r="EG11" s="9">
        <v>0</v>
      </c>
      <c r="EH11" s="9">
        <v>0</v>
      </c>
      <c r="EI11" s="9">
        <v>0</v>
      </c>
      <c r="EJ11" s="9">
        <v>0</v>
      </c>
      <c r="EK11" s="9">
        <v>0</v>
      </c>
      <c r="EL11" s="9">
        <v>0</v>
      </c>
      <c r="EM11" s="9">
        <v>0</v>
      </c>
      <c r="EN11" s="9">
        <v>0</v>
      </c>
      <c r="EO11" s="9">
        <v>9</v>
      </c>
      <c r="EP11" s="9">
        <v>4</v>
      </c>
      <c r="EQ11" s="9">
        <v>10</v>
      </c>
      <c r="ER11" s="9">
        <v>3</v>
      </c>
      <c r="ES11" s="9">
        <v>10</v>
      </c>
      <c r="ET11" s="9">
        <v>10</v>
      </c>
      <c r="EU11" s="9">
        <v>4</v>
      </c>
      <c r="EV11" s="9">
        <v>10</v>
      </c>
      <c r="EW11" s="9">
        <v>3</v>
      </c>
      <c r="EX11" s="9">
        <v>10</v>
      </c>
      <c r="EY11" s="9">
        <v>10</v>
      </c>
      <c r="EZ11" s="9">
        <v>65</v>
      </c>
      <c r="FA11" s="9">
        <v>40</v>
      </c>
      <c r="FB11" s="9">
        <v>0</v>
      </c>
      <c r="FC11" s="9">
        <v>0</v>
      </c>
      <c r="FD11" s="9">
        <v>0</v>
      </c>
      <c r="FE11" s="9">
        <v>0</v>
      </c>
      <c r="FF11">
        <v>0</v>
      </c>
    </row>
    <row r="12" spans="1:162" x14ac:dyDescent="0.2">
      <c r="A12" t="s">
        <v>775</v>
      </c>
      <c r="B12" t="s">
        <v>2497</v>
      </c>
      <c r="C12" t="s">
        <v>4599</v>
      </c>
      <c r="D12" s="1">
        <v>0</v>
      </c>
      <c r="E12" s="1">
        <v>0</v>
      </c>
      <c r="F12" s="4">
        <v>0</v>
      </c>
      <c r="G12" s="4">
        <v>0</v>
      </c>
      <c r="H12" s="5">
        <v>0</v>
      </c>
      <c r="I12">
        <v>5</v>
      </c>
      <c r="J12" s="4">
        <v>0</v>
      </c>
      <c r="K12">
        <v>0</v>
      </c>
      <c r="L12" s="5">
        <v>5</v>
      </c>
      <c r="M12">
        <v>9</v>
      </c>
      <c r="N12" s="4">
        <v>0</v>
      </c>
      <c r="O12">
        <v>69</v>
      </c>
      <c r="P12" s="5">
        <v>9</v>
      </c>
      <c r="Q12">
        <v>10</v>
      </c>
      <c r="R12" s="4">
        <v>0</v>
      </c>
      <c r="S12">
        <v>79</v>
      </c>
      <c r="T12" s="5">
        <v>10</v>
      </c>
      <c r="U12">
        <v>10</v>
      </c>
      <c r="V12" s="4">
        <v>0</v>
      </c>
      <c r="W12">
        <v>81</v>
      </c>
      <c r="X12" s="5">
        <v>10</v>
      </c>
      <c r="Y12">
        <v>9</v>
      </c>
      <c r="Z12" s="4">
        <v>0</v>
      </c>
      <c r="AA12">
        <v>50</v>
      </c>
      <c r="AB12" s="5">
        <v>9</v>
      </c>
      <c r="AD12">
        <v>0</v>
      </c>
      <c r="AE12">
        <v>0</v>
      </c>
      <c r="AF12" s="4">
        <v>0</v>
      </c>
      <c r="AG12">
        <v>0</v>
      </c>
      <c r="AH12" s="5">
        <v>0</v>
      </c>
      <c r="AI12">
        <v>5</v>
      </c>
      <c r="AJ12" s="4">
        <v>0</v>
      </c>
      <c r="AK12">
        <v>9</v>
      </c>
      <c r="AL12" s="5">
        <v>5</v>
      </c>
      <c r="AM12">
        <v>10</v>
      </c>
      <c r="AN12" s="4">
        <v>0</v>
      </c>
      <c r="AO12">
        <v>71</v>
      </c>
      <c r="AP12" s="5">
        <v>10</v>
      </c>
      <c r="AQ12">
        <v>10</v>
      </c>
      <c r="AR12" s="4">
        <v>0</v>
      </c>
      <c r="AS12">
        <v>81</v>
      </c>
      <c r="AT12" s="5">
        <v>10</v>
      </c>
      <c r="AU12">
        <v>10</v>
      </c>
      <c r="AV12" s="4">
        <v>0</v>
      </c>
      <c r="AW12">
        <v>81</v>
      </c>
      <c r="AX12" s="5">
        <v>10</v>
      </c>
      <c r="AY12">
        <v>8</v>
      </c>
      <c r="AZ12" s="4">
        <v>0</v>
      </c>
      <c r="BA12">
        <v>28</v>
      </c>
      <c r="BB12" s="5">
        <v>8</v>
      </c>
      <c r="BD12">
        <v>0</v>
      </c>
      <c r="BE12">
        <v>0</v>
      </c>
      <c r="BF12" s="4">
        <v>0</v>
      </c>
      <c r="BG12">
        <v>0</v>
      </c>
      <c r="BH12" s="5">
        <v>0</v>
      </c>
      <c r="BI12">
        <v>5</v>
      </c>
      <c r="BJ12" s="4">
        <v>0</v>
      </c>
      <c r="BK12">
        <v>10</v>
      </c>
      <c r="BL12" s="5">
        <v>5</v>
      </c>
      <c r="BM12">
        <v>10</v>
      </c>
      <c r="BN12" s="4">
        <v>0</v>
      </c>
      <c r="BO12">
        <v>71</v>
      </c>
      <c r="BP12" s="5">
        <v>10</v>
      </c>
      <c r="BQ12">
        <v>10</v>
      </c>
      <c r="BR12" s="4">
        <v>0</v>
      </c>
      <c r="BS12">
        <v>81</v>
      </c>
      <c r="BT12" s="5">
        <v>10</v>
      </c>
      <c r="BU12">
        <v>10</v>
      </c>
      <c r="BV12" s="4">
        <v>0</v>
      </c>
      <c r="BW12">
        <v>71</v>
      </c>
      <c r="BX12" s="5">
        <v>10</v>
      </c>
      <c r="BY12">
        <v>7</v>
      </c>
      <c r="BZ12" s="4">
        <v>0</v>
      </c>
      <c r="CA12">
        <v>28</v>
      </c>
      <c r="CB12" s="5">
        <v>7</v>
      </c>
      <c r="CD12">
        <v>0</v>
      </c>
      <c r="CE12">
        <v>5</v>
      </c>
      <c r="CF12" s="4">
        <v>0</v>
      </c>
      <c r="CG12">
        <v>0</v>
      </c>
      <c r="CH12" s="5">
        <v>5</v>
      </c>
      <c r="CI12">
        <v>5</v>
      </c>
      <c r="CJ12" s="4">
        <v>0</v>
      </c>
      <c r="CK12">
        <v>20</v>
      </c>
      <c r="CL12" s="5">
        <v>5</v>
      </c>
      <c r="CM12">
        <v>10</v>
      </c>
      <c r="CN12" s="4">
        <v>0</v>
      </c>
      <c r="CO12">
        <v>71</v>
      </c>
      <c r="CP12" s="5">
        <v>10</v>
      </c>
      <c r="CQ12">
        <v>10</v>
      </c>
      <c r="CR12" s="4">
        <v>0</v>
      </c>
      <c r="CS12">
        <v>81</v>
      </c>
      <c r="CT12" s="5">
        <v>10</v>
      </c>
      <c r="CU12">
        <v>10</v>
      </c>
      <c r="CV12" s="4">
        <v>0</v>
      </c>
      <c r="CW12">
        <v>71</v>
      </c>
      <c r="CX12" s="5">
        <v>10</v>
      </c>
      <c r="CY12" s="21">
        <v>0</v>
      </c>
      <c r="CZ12" s="21">
        <v>0</v>
      </c>
      <c r="DA12" s="21">
        <v>27</v>
      </c>
      <c r="DB12" s="5">
        <v>0</v>
      </c>
      <c r="DD12" s="8">
        <v>0</v>
      </c>
      <c r="DE12" s="8">
        <v>0</v>
      </c>
      <c r="DF12" s="8">
        <v>0</v>
      </c>
      <c r="DG12" s="8">
        <v>0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0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0</v>
      </c>
      <c r="DV12" s="8">
        <v>0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20">
        <v>0</v>
      </c>
      <c r="EF12" s="9">
        <v>0</v>
      </c>
      <c r="EG12" s="9">
        <v>0</v>
      </c>
      <c r="EH12" s="9">
        <v>0</v>
      </c>
      <c r="EI12" s="9">
        <v>0</v>
      </c>
      <c r="EJ12" s="9">
        <v>0</v>
      </c>
      <c r="EK12" s="9">
        <v>0</v>
      </c>
      <c r="EL12" s="9">
        <v>0</v>
      </c>
      <c r="EM12" s="9">
        <v>0</v>
      </c>
      <c r="EN12" s="9">
        <v>9</v>
      </c>
      <c r="EO12" s="9">
        <v>10</v>
      </c>
      <c r="EP12" s="9">
        <v>20</v>
      </c>
      <c r="EQ12" s="9">
        <v>69</v>
      </c>
      <c r="ER12" s="9">
        <v>71</v>
      </c>
      <c r="ES12" s="9">
        <v>71</v>
      </c>
      <c r="ET12" s="9">
        <v>71</v>
      </c>
      <c r="EU12" s="9">
        <v>79</v>
      </c>
      <c r="EV12" s="9">
        <v>81</v>
      </c>
      <c r="EW12" s="9">
        <v>81</v>
      </c>
      <c r="EX12" s="9">
        <v>71</v>
      </c>
      <c r="EY12" s="9">
        <v>71</v>
      </c>
      <c r="EZ12" s="9">
        <v>50</v>
      </c>
      <c r="FA12" s="9">
        <v>28</v>
      </c>
      <c r="FB12" s="9">
        <v>28</v>
      </c>
      <c r="FC12" s="9">
        <v>0</v>
      </c>
      <c r="FD12" s="9">
        <v>27</v>
      </c>
      <c r="FE12" s="9">
        <v>0</v>
      </c>
      <c r="FF12">
        <v>0</v>
      </c>
    </row>
    <row r="13" spans="1:162" x14ac:dyDescent="0.2">
      <c r="A13" t="s">
        <v>14</v>
      </c>
      <c r="B13" t="s">
        <v>2498</v>
      </c>
      <c r="C13" t="s">
        <v>3</v>
      </c>
      <c r="D13" s="1">
        <v>5</v>
      </c>
      <c r="E13" s="1">
        <v>4</v>
      </c>
      <c r="F13" s="4">
        <v>0</v>
      </c>
      <c r="G13" s="4">
        <v>0</v>
      </c>
      <c r="H13" s="5">
        <v>4</v>
      </c>
      <c r="I13">
        <v>4</v>
      </c>
      <c r="J13" s="4">
        <v>0</v>
      </c>
      <c r="K13">
        <v>27</v>
      </c>
      <c r="L13" s="5">
        <v>4</v>
      </c>
      <c r="M13">
        <v>8</v>
      </c>
      <c r="N13" s="4">
        <v>0</v>
      </c>
      <c r="O13">
        <v>52</v>
      </c>
      <c r="P13" s="5">
        <v>8</v>
      </c>
      <c r="Q13">
        <v>8</v>
      </c>
      <c r="R13" s="4">
        <v>0</v>
      </c>
      <c r="S13">
        <v>15</v>
      </c>
      <c r="T13" s="5">
        <v>8</v>
      </c>
      <c r="U13">
        <v>6</v>
      </c>
      <c r="V13" s="4">
        <v>0</v>
      </c>
      <c r="W13">
        <v>17</v>
      </c>
      <c r="X13" s="5">
        <v>6</v>
      </c>
      <c r="Y13">
        <v>6</v>
      </c>
      <c r="Z13" s="4">
        <v>0</v>
      </c>
      <c r="AA13">
        <v>58</v>
      </c>
      <c r="AB13" s="5">
        <v>6</v>
      </c>
      <c r="AD13">
        <v>5</v>
      </c>
      <c r="AE13">
        <v>4</v>
      </c>
      <c r="AF13" s="4">
        <v>0</v>
      </c>
      <c r="AG13">
        <v>5</v>
      </c>
      <c r="AH13" s="5">
        <v>4</v>
      </c>
      <c r="AI13">
        <v>4</v>
      </c>
      <c r="AJ13" s="4">
        <v>0</v>
      </c>
      <c r="AK13">
        <v>27</v>
      </c>
      <c r="AL13" s="5">
        <v>4</v>
      </c>
      <c r="AM13">
        <v>8</v>
      </c>
      <c r="AN13" s="4">
        <v>0</v>
      </c>
      <c r="AO13">
        <v>52</v>
      </c>
      <c r="AP13" s="5">
        <v>8</v>
      </c>
      <c r="AQ13">
        <v>6</v>
      </c>
      <c r="AR13" s="4">
        <v>0</v>
      </c>
      <c r="AS13">
        <v>17</v>
      </c>
      <c r="AT13" s="5">
        <v>6</v>
      </c>
      <c r="AU13">
        <v>6</v>
      </c>
      <c r="AV13" s="4">
        <v>0</v>
      </c>
      <c r="AW13">
        <v>58</v>
      </c>
      <c r="AX13" s="5">
        <v>6</v>
      </c>
      <c r="AY13">
        <v>6</v>
      </c>
      <c r="AZ13" s="4">
        <v>0</v>
      </c>
      <c r="BA13">
        <v>40</v>
      </c>
      <c r="BB13" s="5">
        <v>6</v>
      </c>
      <c r="BD13">
        <v>5</v>
      </c>
      <c r="BE13">
        <v>4</v>
      </c>
      <c r="BF13" s="4">
        <v>0</v>
      </c>
      <c r="BG13">
        <v>8</v>
      </c>
      <c r="BH13" s="5">
        <v>4</v>
      </c>
      <c r="BI13">
        <v>4</v>
      </c>
      <c r="BJ13" s="4">
        <v>0</v>
      </c>
      <c r="BK13">
        <v>43</v>
      </c>
      <c r="BL13" s="5">
        <v>4</v>
      </c>
      <c r="BM13">
        <v>8</v>
      </c>
      <c r="BN13" s="4">
        <v>0</v>
      </c>
      <c r="BO13">
        <v>52</v>
      </c>
      <c r="BP13" s="5">
        <v>8</v>
      </c>
      <c r="BQ13">
        <v>6</v>
      </c>
      <c r="BR13" s="4">
        <v>0</v>
      </c>
      <c r="BS13">
        <v>17</v>
      </c>
      <c r="BT13" s="5">
        <v>6</v>
      </c>
      <c r="BU13">
        <v>6</v>
      </c>
      <c r="BV13" s="4">
        <v>0</v>
      </c>
      <c r="BW13">
        <v>58</v>
      </c>
      <c r="BX13" s="5">
        <v>6</v>
      </c>
      <c r="BY13">
        <v>7</v>
      </c>
      <c r="BZ13" s="4">
        <v>0</v>
      </c>
      <c r="CA13">
        <v>39</v>
      </c>
      <c r="CB13" s="5">
        <v>7</v>
      </c>
      <c r="CD13">
        <v>4</v>
      </c>
      <c r="CE13">
        <v>4</v>
      </c>
      <c r="CF13" s="4">
        <v>0</v>
      </c>
      <c r="CG13">
        <v>8</v>
      </c>
      <c r="CH13" s="5">
        <v>4</v>
      </c>
      <c r="CI13">
        <v>5</v>
      </c>
      <c r="CJ13" s="4">
        <v>0</v>
      </c>
      <c r="CK13">
        <v>43</v>
      </c>
      <c r="CL13" s="5">
        <v>5</v>
      </c>
      <c r="CM13">
        <v>6</v>
      </c>
      <c r="CN13" s="4">
        <v>0</v>
      </c>
      <c r="CO13">
        <v>52</v>
      </c>
      <c r="CP13" s="5">
        <v>6</v>
      </c>
      <c r="CQ13">
        <v>6</v>
      </c>
      <c r="CR13" s="4">
        <v>0</v>
      </c>
      <c r="CS13">
        <v>17</v>
      </c>
      <c r="CT13" s="5">
        <v>6</v>
      </c>
      <c r="CU13">
        <v>6</v>
      </c>
      <c r="CV13" s="4">
        <v>0</v>
      </c>
      <c r="CW13">
        <v>58</v>
      </c>
      <c r="CX13" s="5">
        <v>6</v>
      </c>
      <c r="CY13" s="21">
        <v>7</v>
      </c>
      <c r="CZ13" s="21">
        <v>0</v>
      </c>
      <c r="DA13" s="21">
        <v>60</v>
      </c>
      <c r="DB13" s="5">
        <v>7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  <c r="DR13" s="8">
        <v>0</v>
      </c>
      <c r="DS13" s="8">
        <v>0</v>
      </c>
      <c r="DT13" s="8">
        <v>0</v>
      </c>
      <c r="DU13" s="8">
        <v>0</v>
      </c>
      <c r="DV13" s="8">
        <v>0</v>
      </c>
      <c r="DW13" s="8">
        <v>0</v>
      </c>
      <c r="DX13" s="8">
        <v>0</v>
      </c>
      <c r="DY13" s="8">
        <v>0</v>
      </c>
      <c r="DZ13" s="8">
        <v>0</v>
      </c>
      <c r="EA13" s="8">
        <v>0</v>
      </c>
      <c r="EB13" s="8">
        <v>0</v>
      </c>
      <c r="EC13" s="8">
        <v>0</v>
      </c>
      <c r="ED13" s="20">
        <v>0</v>
      </c>
      <c r="EF13" s="9">
        <v>0</v>
      </c>
      <c r="EG13" s="9">
        <v>0</v>
      </c>
      <c r="EH13" s="9">
        <v>0</v>
      </c>
      <c r="EI13" s="9">
        <v>0</v>
      </c>
      <c r="EJ13" s="9">
        <v>5</v>
      </c>
      <c r="EK13" s="9">
        <v>8</v>
      </c>
      <c r="EL13" s="9">
        <v>1</v>
      </c>
      <c r="EM13" s="9">
        <v>27</v>
      </c>
      <c r="EN13" s="9">
        <v>0</v>
      </c>
      <c r="EO13" s="9">
        <v>43</v>
      </c>
      <c r="EP13" s="9">
        <v>5</v>
      </c>
      <c r="EQ13" s="9">
        <v>52</v>
      </c>
      <c r="ER13" s="9">
        <v>6</v>
      </c>
      <c r="ES13" s="9">
        <v>0</v>
      </c>
      <c r="ET13" s="9">
        <v>15</v>
      </c>
      <c r="EU13" s="9">
        <v>0</v>
      </c>
      <c r="EV13" s="9">
        <v>17</v>
      </c>
      <c r="EW13" s="9">
        <v>2</v>
      </c>
      <c r="EX13" s="9">
        <v>6</v>
      </c>
      <c r="EY13" s="9">
        <v>7</v>
      </c>
      <c r="EZ13" s="9">
        <v>58</v>
      </c>
      <c r="FA13" s="9">
        <v>40</v>
      </c>
      <c r="FB13" s="9">
        <v>0</v>
      </c>
      <c r="FC13" s="9">
        <v>15</v>
      </c>
      <c r="FD13" s="9">
        <v>17</v>
      </c>
      <c r="FE13" s="9">
        <v>39</v>
      </c>
      <c r="FF13">
        <v>60</v>
      </c>
    </row>
    <row r="14" spans="1:162" x14ac:dyDescent="0.2">
      <c r="A14" t="s">
        <v>260</v>
      </c>
      <c r="B14" t="s">
        <v>2499</v>
      </c>
      <c r="C14" t="s">
        <v>3</v>
      </c>
      <c r="D14" s="1">
        <v>5</v>
      </c>
      <c r="E14" s="1">
        <v>4</v>
      </c>
      <c r="F14" s="4">
        <v>0</v>
      </c>
      <c r="G14" s="4">
        <v>0</v>
      </c>
      <c r="H14" s="5">
        <v>4</v>
      </c>
      <c r="I14">
        <v>4</v>
      </c>
      <c r="J14" s="4">
        <v>0</v>
      </c>
      <c r="K14">
        <v>0</v>
      </c>
      <c r="L14" s="5">
        <v>4</v>
      </c>
      <c r="M14">
        <v>5</v>
      </c>
      <c r="N14" s="4">
        <v>0</v>
      </c>
      <c r="O14">
        <v>0</v>
      </c>
      <c r="P14" s="5">
        <v>5</v>
      </c>
      <c r="Q14">
        <v>6</v>
      </c>
      <c r="R14" s="4">
        <v>0</v>
      </c>
      <c r="S14">
        <v>20</v>
      </c>
      <c r="T14" s="5">
        <v>6</v>
      </c>
      <c r="U14">
        <v>6</v>
      </c>
      <c r="V14" s="4">
        <v>0</v>
      </c>
      <c r="W14">
        <v>19</v>
      </c>
      <c r="X14" s="5">
        <v>6</v>
      </c>
      <c r="Y14">
        <v>6</v>
      </c>
      <c r="Z14" s="4">
        <v>0</v>
      </c>
      <c r="AA14">
        <v>37</v>
      </c>
      <c r="AB14" s="5">
        <v>6</v>
      </c>
      <c r="AD14">
        <v>5</v>
      </c>
      <c r="AE14">
        <v>4</v>
      </c>
      <c r="AF14" s="4">
        <v>0</v>
      </c>
      <c r="AG14">
        <v>0</v>
      </c>
      <c r="AH14" s="5">
        <v>4</v>
      </c>
      <c r="AI14">
        <v>4</v>
      </c>
      <c r="AJ14" s="4">
        <v>0</v>
      </c>
      <c r="AK14">
        <v>0</v>
      </c>
      <c r="AL14" s="5">
        <v>4</v>
      </c>
      <c r="AM14">
        <v>5</v>
      </c>
      <c r="AN14" s="4">
        <v>0</v>
      </c>
      <c r="AO14">
        <v>0</v>
      </c>
      <c r="AP14" s="5">
        <v>5</v>
      </c>
      <c r="AQ14">
        <v>6</v>
      </c>
      <c r="AR14" s="4">
        <v>0</v>
      </c>
      <c r="AS14">
        <v>20</v>
      </c>
      <c r="AT14" s="5">
        <v>6</v>
      </c>
      <c r="AU14">
        <v>6</v>
      </c>
      <c r="AV14" s="4">
        <v>0</v>
      </c>
      <c r="AW14">
        <v>37</v>
      </c>
      <c r="AX14" s="5">
        <v>6</v>
      </c>
      <c r="AY14">
        <v>6</v>
      </c>
      <c r="AZ14" s="4">
        <v>0</v>
      </c>
      <c r="BA14">
        <v>4</v>
      </c>
      <c r="BB14" s="5">
        <v>6</v>
      </c>
      <c r="BD14">
        <v>5</v>
      </c>
      <c r="BE14">
        <v>4</v>
      </c>
      <c r="BF14" s="4">
        <v>0</v>
      </c>
      <c r="BG14">
        <v>0</v>
      </c>
      <c r="BH14" s="5">
        <v>4</v>
      </c>
      <c r="BI14">
        <v>5</v>
      </c>
      <c r="BJ14" s="4">
        <v>0</v>
      </c>
      <c r="BK14">
        <v>0</v>
      </c>
      <c r="BL14" s="5">
        <v>5</v>
      </c>
      <c r="BM14">
        <v>5</v>
      </c>
      <c r="BN14" s="4">
        <v>0</v>
      </c>
      <c r="BO14">
        <v>20</v>
      </c>
      <c r="BP14" s="5">
        <v>5</v>
      </c>
      <c r="BQ14">
        <v>6</v>
      </c>
      <c r="BR14" s="4">
        <v>0</v>
      </c>
      <c r="BS14">
        <v>0</v>
      </c>
      <c r="BT14" s="5">
        <v>6</v>
      </c>
      <c r="BU14">
        <v>6</v>
      </c>
      <c r="BV14" s="4">
        <v>0</v>
      </c>
      <c r="BW14">
        <v>37</v>
      </c>
      <c r="BX14" s="5">
        <v>6</v>
      </c>
      <c r="BY14">
        <v>6</v>
      </c>
      <c r="BZ14" s="4">
        <v>0</v>
      </c>
      <c r="CA14">
        <v>4</v>
      </c>
      <c r="CB14" s="5">
        <v>6</v>
      </c>
      <c r="CD14">
        <v>5</v>
      </c>
      <c r="CE14">
        <v>4</v>
      </c>
      <c r="CF14" s="4">
        <v>0</v>
      </c>
      <c r="CG14">
        <v>0</v>
      </c>
      <c r="CH14" s="5">
        <v>4</v>
      </c>
      <c r="CI14">
        <v>5</v>
      </c>
      <c r="CJ14" s="4">
        <v>0</v>
      </c>
      <c r="CK14">
        <v>0</v>
      </c>
      <c r="CL14" s="5">
        <v>5</v>
      </c>
      <c r="CM14">
        <v>6</v>
      </c>
      <c r="CN14" s="4">
        <v>0</v>
      </c>
      <c r="CO14">
        <v>20</v>
      </c>
      <c r="CP14" s="5">
        <v>6</v>
      </c>
      <c r="CQ14">
        <v>6</v>
      </c>
      <c r="CR14" s="4">
        <v>0</v>
      </c>
      <c r="CS14">
        <v>0</v>
      </c>
      <c r="CT14" s="5">
        <v>6</v>
      </c>
      <c r="CU14">
        <v>6</v>
      </c>
      <c r="CV14" s="4">
        <v>0</v>
      </c>
      <c r="CW14">
        <v>37</v>
      </c>
      <c r="CX14" s="5">
        <v>6</v>
      </c>
      <c r="CY14" s="21">
        <v>6</v>
      </c>
      <c r="CZ14" s="21">
        <v>0</v>
      </c>
      <c r="DA14" s="21">
        <v>4</v>
      </c>
      <c r="DB14" s="5">
        <v>6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0</v>
      </c>
      <c r="DJ14" s="8">
        <v>0</v>
      </c>
      <c r="DK14" s="8">
        <v>0</v>
      </c>
      <c r="DL14" s="8">
        <v>0</v>
      </c>
      <c r="DM14" s="8">
        <v>0</v>
      </c>
      <c r="DN14" s="8">
        <v>0</v>
      </c>
      <c r="DO14" s="8">
        <v>0</v>
      </c>
      <c r="DP14" s="8">
        <v>0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8">
        <v>0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20">
        <v>0</v>
      </c>
      <c r="EF14" s="9">
        <v>0</v>
      </c>
      <c r="EG14" s="9">
        <v>0</v>
      </c>
      <c r="EH14" s="9">
        <v>0</v>
      </c>
      <c r="EI14" s="9">
        <v>0</v>
      </c>
      <c r="EJ14" s="9">
        <v>0</v>
      </c>
      <c r="EK14" s="9">
        <v>0</v>
      </c>
      <c r="EL14" s="9">
        <v>0</v>
      </c>
      <c r="EM14" s="9">
        <v>0</v>
      </c>
      <c r="EN14" s="9">
        <v>0</v>
      </c>
      <c r="EO14" s="9">
        <v>0</v>
      </c>
      <c r="EP14" s="9">
        <v>0</v>
      </c>
      <c r="EQ14" s="9">
        <v>0</v>
      </c>
      <c r="ER14" s="9">
        <v>0</v>
      </c>
      <c r="ES14" s="9">
        <v>20</v>
      </c>
      <c r="ET14" s="9">
        <v>0</v>
      </c>
      <c r="EU14" s="9">
        <v>0</v>
      </c>
      <c r="EV14" s="9">
        <v>0</v>
      </c>
      <c r="EW14" s="9">
        <v>0</v>
      </c>
      <c r="EX14" s="9">
        <v>0</v>
      </c>
      <c r="EY14" s="9">
        <v>19</v>
      </c>
      <c r="EZ14" s="9">
        <v>37</v>
      </c>
      <c r="FA14" s="9">
        <v>0</v>
      </c>
      <c r="FB14" s="9">
        <v>0</v>
      </c>
      <c r="FC14" s="9">
        <v>4</v>
      </c>
      <c r="FD14" s="9">
        <v>0</v>
      </c>
      <c r="FE14" s="9">
        <v>2</v>
      </c>
      <c r="FF14">
        <v>0</v>
      </c>
    </row>
    <row r="15" spans="1:162" x14ac:dyDescent="0.2">
      <c r="A15" t="s">
        <v>262</v>
      </c>
      <c r="B15" t="s">
        <v>2500</v>
      </c>
      <c r="C15" t="s">
        <v>3</v>
      </c>
      <c r="D15" s="1">
        <v>3</v>
      </c>
      <c r="E15" s="1">
        <v>3</v>
      </c>
      <c r="F15" s="4">
        <v>0</v>
      </c>
      <c r="G15" s="4">
        <v>0</v>
      </c>
      <c r="H15" s="5">
        <v>3</v>
      </c>
      <c r="I15">
        <v>4</v>
      </c>
      <c r="J15" s="4">
        <v>0</v>
      </c>
      <c r="K15">
        <v>0</v>
      </c>
      <c r="L15" s="5">
        <v>4</v>
      </c>
      <c r="M15">
        <v>4</v>
      </c>
      <c r="N15" s="4">
        <v>0</v>
      </c>
      <c r="O15">
        <v>4</v>
      </c>
      <c r="P15" s="5">
        <v>4</v>
      </c>
      <c r="Q15">
        <v>6</v>
      </c>
      <c r="R15" s="4">
        <v>0</v>
      </c>
      <c r="S15">
        <v>10</v>
      </c>
      <c r="T15" s="5">
        <v>6</v>
      </c>
      <c r="U15">
        <v>5</v>
      </c>
      <c r="V15" s="4">
        <v>0</v>
      </c>
      <c r="W15">
        <v>4</v>
      </c>
      <c r="X15" s="5">
        <v>5</v>
      </c>
      <c r="Y15">
        <v>0</v>
      </c>
      <c r="Z15" s="4">
        <v>0</v>
      </c>
      <c r="AA15">
        <v>4</v>
      </c>
      <c r="AB15" s="5">
        <v>0</v>
      </c>
      <c r="AD15">
        <v>3</v>
      </c>
      <c r="AE15">
        <v>3</v>
      </c>
      <c r="AF15" s="4">
        <v>0</v>
      </c>
      <c r="AG15">
        <v>0</v>
      </c>
      <c r="AH15" s="5">
        <v>3</v>
      </c>
      <c r="AI15">
        <v>4</v>
      </c>
      <c r="AJ15" s="4">
        <v>0</v>
      </c>
      <c r="AK15">
        <v>3</v>
      </c>
      <c r="AL15" s="5">
        <v>4</v>
      </c>
      <c r="AM15">
        <v>4</v>
      </c>
      <c r="AN15" s="4">
        <v>0</v>
      </c>
      <c r="AO15">
        <v>4</v>
      </c>
      <c r="AP15" s="5">
        <v>4</v>
      </c>
      <c r="AQ15">
        <v>6</v>
      </c>
      <c r="AR15" s="4">
        <v>0</v>
      </c>
      <c r="AS15">
        <v>10</v>
      </c>
      <c r="AT15" s="5">
        <v>6</v>
      </c>
      <c r="AU15">
        <v>5</v>
      </c>
      <c r="AV15" s="4">
        <v>0</v>
      </c>
      <c r="AW15">
        <v>4</v>
      </c>
      <c r="AX15" s="5">
        <v>5</v>
      </c>
      <c r="AY15">
        <v>0</v>
      </c>
      <c r="AZ15" s="4">
        <v>0</v>
      </c>
      <c r="BA15">
        <v>1</v>
      </c>
      <c r="BB15" s="5">
        <v>0</v>
      </c>
      <c r="BD15">
        <v>3</v>
      </c>
      <c r="BE15">
        <v>3</v>
      </c>
      <c r="BF15" s="4">
        <v>0</v>
      </c>
      <c r="BG15">
        <v>0</v>
      </c>
      <c r="BH15" s="5">
        <v>3</v>
      </c>
      <c r="BI15">
        <v>4</v>
      </c>
      <c r="BJ15" s="4">
        <v>0</v>
      </c>
      <c r="BK15">
        <v>4</v>
      </c>
      <c r="BL15" s="5">
        <v>4</v>
      </c>
      <c r="BM15">
        <v>4</v>
      </c>
      <c r="BN15" s="4">
        <v>0</v>
      </c>
      <c r="BO15">
        <v>10</v>
      </c>
      <c r="BP15" s="5">
        <v>4</v>
      </c>
      <c r="BQ15">
        <v>6</v>
      </c>
      <c r="BR15" s="4">
        <v>0</v>
      </c>
      <c r="BS15">
        <v>4</v>
      </c>
      <c r="BT15" s="5">
        <v>6</v>
      </c>
      <c r="BU15">
        <v>5</v>
      </c>
      <c r="BV15" s="4">
        <v>0</v>
      </c>
      <c r="BW15">
        <v>4</v>
      </c>
      <c r="BX15" s="5">
        <v>5</v>
      </c>
      <c r="BY15">
        <v>0</v>
      </c>
      <c r="BZ15" s="4">
        <v>0</v>
      </c>
      <c r="CA15">
        <v>0</v>
      </c>
      <c r="CB15" s="5">
        <v>0</v>
      </c>
      <c r="CD15">
        <v>3</v>
      </c>
      <c r="CE15">
        <v>4</v>
      </c>
      <c r="CF15" s="4">
        <v>0</v>
      </c>
      <c r="CG15">
        <v>0</v>
      </c>
      <c r="CH15" s="5">
        <v>4</v>
      </c>
      <c r="CI15">
        <v>4</v>
      </c>
      <c r="CJ15" s="4">
        <v>0</v>
      </c>
      <c r="CK15">
        <v>4</v>
      </c>
      <c r="CL15" s="5">
        <v>4</v>
      </c>
      <c r="CM15">
        <v>6</v>
      </c>
      <c r="CN15" s="4">
        <v>0</v>
      </c>
      <c r="CO15">
        <v>10</v>
      </c>
      <c r="CP15" s="5">
        <v>6</v>
      </c>
      <c r="CQ15">
        <v>6</v>
      </c>
      <c r="CR15" s="4">
        <v>0</v>
      </c>
      <c r="CS15">
        <v>4</v>
      </c>
      <c r="CT15" s="5">
        <v>6</v>
      </c>
      <c r="CU15">
        <v>0</v>
      </c>
      <c r="CV15" s="4">
        <v>0</v>
      </c>
      <c r="CW15">
        <v>4</v>
      </c>
      <c r="CX15" s="5">
        <v>0</v>
      </c>
      <c r="CY15" s="21">
        <v>0</v>
      </c>
      <c r="CZ15" s="21">
        <v>0</v>
      </c>
      <c r="DA15" s="21">
        <v>0</v>
      </c>
      <c r="DB15" s="5">
        <v>0</v>
      </c>
      <c r="DD15" s="8">
        <v>0</v>
      </c>
      <c r="DE15" s="8">
        <v>0</v>
      </c>
      <c r="DF15" s="8">
        <v>0</v>
      </c>
      <c r="DG15" s="8">
        <v>0</v>
      </c>
      <c r="DH15" s="8">
        <v>0</v>
      </c>
      <c r="DI15" s="8">
        <v>0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0</v>
      </c>
      <c r="DR15" s="8">
        <v>0</v>
      </c>
      <c r="DS15" s="8">
        <v>0</v>
      </c>
      <c r="DT15" s="8">
        <v>0</v>
      </c>
      <c r="DU15" s="8">
        <v>0</v>
      </c>
      <c r="DV15" s="8">
        <v>0</v>
      </c>
      <c r="DW15" s="8">
        <v>0</v>
      </c>
      <c r="DX15" s="8">
        <v>0</v>
      </c>
      <c r="DY15" s="8">
        <v>0</v>
      </c>
      <c r="DZ15" s="8">
        <v>0</v>
      </c>
      <c r="EA15" s="8">
        <v>0</v>
      </c>
      <c r="EB15" s="8">
        <v>0</v>
      </c>
      <c r="EC15" s="8">
        <v>0</v>
      </c>
      <c r="ED15" s="20">
        <v>0</v>
      </c>
      <c r="EF15" s="9">
        <v>0</v>
      </c>
      <c r="EG15" s="9">
        <v>0</v>
      </c>
      <c r="EH15" s="9">
        <v>0</v>
      </c>
      <c r="EI15" s="9">
        <v>0</v>
      </c>
      <c r="EJ15" s="9">
        <v>0</v>
      </c>
      <c r="EK15" s="9">
        <v>0</v>
      </c>
      <c r="EL15" s="9">
        <v>0</v>
      </c>
      <c r="EM15" s="9">
        <v>0</v>
      </c>
      <c r="EN15" s="9">
        <v>3</v>
      </c>
      <c r="EO15" s="9">
        <v>4</v>
      </c>
      <c r="EP15" s="9">
        <v>4</v>
      </c>
      <c r="EQ15" s="9">
        <v>4</v>
      </c>
      <c r="ER15" s="9">
        <v>0</v>
      </c>
      <c r="ES15" s="9">
        <v>10</v>
      </c>
      <c r="ET15" s="9">
        <v>4</v>
      </c>
      <c r="EU15" s="9">
        <v>4</v>
      </c>
      <c r="EV15" s="9">
        <v>0</v>
      </c>
      <c r="EW15" s="9">
        <v>3</v>
      </c>
      <c r="EX15" s="9">
        <v>4</v>
      </c>
      <c r="EY15" s="9">
        <v>1</v>
      </c>
      <c r="EZ15" s="9">
        <v>4</v>
      </c>
      <c r="FA15" s="9">
        <v>1</v>
      </c>
      <c r="FB15" s="9">
        <v>0</v>
      </c>
      <c r="FC15" s="9">
        <v>0</v>
      </c>
      <c r="FD15" s="9">
        <v>0</v>
      </c>
      <c r="FE15" s="9">
        <v>0</v>
      </c>
      <c r="FF15">
        <v>0</v>
      </c>
    </row>
    <row r="16" spans="1:162" x14ac:dyDescent="0.2">
      <c r="A16" t="s">
        <v>467</v>
      </c>
      <c r="B16" t="s">
        <v>2501</v>
      </c>
      <c r="C16" t="s">
        <v>4599</v>
      </c>
      <c r="D16" s="1">
        <v>0</v>
      </c>
      <c r="E16" s="1">
        <v>5</v>
      </c>
      <c r="F16" s="4">
        <v>0</v>
      </c>
      <c r="G16" s="4">
        <v>0</v>
      </c>
      <c r="H16" s="5">
        <v>5</v>
      </c>
      <c r="I16">
        <v>5</v>
      </c>
      <c r="J16" s="4">
        <v>0</v>
      </c>
      <c r="K16">
        <v>0</v>
      </c>
      <c r="L16" s="5">
        <v>5</v>
      </c>
      <c r="M16">
        <v>8</v>
      </c>
      <c r="N16" s="4">
        <v>0</v>
      </c>
      <c r="O16">
        <v>48</v>
      </c>
      <c r="P16" s="5">
        <v>8</v>
      </c>
      <c r="Q16">
        <v>6</v>
      </c>
      <c r="R16" s="4">
        <v>0</v>
      </c>
      <c r="S16">
        <v>50</v>
      </c>
      <c r="T16" s="5">
        <v>6</v>
      </c>
      <c r="U16">
        <v>7</v>
      </c>
      <c r="V16" s="4">
        <v>0</v>
      </c>
      <c r="W16">
        <v>65</v>
      </c>
      <c r="X16" s="5">
        <v>7</v>
      </c>
      <c r="Y16">
        <v>7</v>
      </c>
      <c r="Z16" s="4">
        <v>0</v>
      </c>
      <c r="AA16">
        <v>65</v>
      </c>
      <c r="AB16" s="5">
        <v>7</v>
      </c>
      <c r="AD16">
        <v>5</v>
      </c>
      <c r="AE16">
        <v>5</v>
      </c>
      <c r="AF16" s="4">
        <v>0</v>
      </c>
      <c r="AG16">
        <v>0</v>
      </c>
      <c r="AH16" s="5">
        <v>5</v>
      </c>
      <c r="AI16">
        <v>5</v>
      </c>
      <c r="AJ16" s="4">
        <v>0</v>
      </c>
      <c r="AK16">
        <v>9</v>
      </c>
      <c r="AL16" s="5">
        <v>5</v>
      </c>
      <c r="AM16">
        <v>8</v>
      </c>
      <c r="AN16" s="4">
        <v>0</v>
      </c>
      <c r="AO16">
        <v>50</v>
      </c>
      <c r="AP16" s="5">
        <v>8</v>
      </c>
      <c r="AQ16">
        <v>6</v>
      </c>
      <c r="AR16" s="4">
        <v>0</v>
      </c>
      <c r="AS16">
        <v>20</v>
      </c>
      <c r="AT16" s="5">
        <v>6</v>
      </c>
      <c r="AU16">
        <v>7</v>
      </c>
      <c r="AV16" s="4">
        <v>0</v>
      </c>
      <c r="AW16">
        <v>65</v>
      </c>
      <c r="AX16" s="5">
        <v>7</v>
      </c>
      <c r="AY16">
        <v>6</v>
      </c>
      <c r="AZ16" s="4">
        <v>0</v>
      </c>
      <c r="BA16">
        <v>28</v>
      </c>
      <c r="BB16" s="5">
        <v>6</v>
      </c>
      <c r="BD16">
        <v>5</v>
      </c>
      <c r="BE16">
        <v>5</v>
      </c>
      <c r="BF16" s="4">
        <v>0</v>
      </c>
      <c r="BG16">
        <v>0</v>
      </c>
      <c r="BH16" s="5">
        <v>5</v>
      </c>
      <c r="BI16">
        <v>5</v>
      </c>
      <c r="BJ16" s="4">
        <v>0</v>
      </c>
      <c r="BK16">
        <v>34</v>
      </c>
      <c r="BL16" s="5">
        <v>5</v>
      </c>
      <c r="BM16">
        <v>8</v>
      </c>
      <c r="BN16" s="4">
        <v>0</v>
      </c>
      <c r="BO16">
        <v>50</v>
      </c>
      <c r="BP16" s="5">
        <v>8</v>
      </c>
      <c r="BQ16">
        <v>7</v>
      </c>
      <c r="BR16" s="4">
        <v>0</v>
      </c>
      <c r="BS16">
        <v>65</v>
      </c>
      <c r="BT16" s="5">
        <v>7</v>
      </c>
      <c r="BU16">
        <v>7</v>
      </c>
      <c r="BV16" s="4">
        <v>0</v>
      </c>
      <c r="BW16">
        <v>65</v>
      </c>
      <c r="BX16" s="5">
        <v>7</v>
      </c>
      <c r="BY16">
        <v>6</v>
      </c>
      <c r="BZ16" s="4">
        <v>0</v>
      </c>
      <c r="CA16">
        <v>28</v>
      </c>
      <c r="CB16" s="5">
        <v>6</v>
      </c>
      <c r="CD16">
        <v>5</v>
      </c>
      <c r="CE16">
        <v>5</v>
      </c>
      <c r="CF16" s="4">
        <v>0</v>
      </c>
      <c r="CG16">
        <v>0</v>
      </c>
      <c r="CH16" s="5">
        <v>5</v>
      </c>
      <c r="CI16">
        <v>5</v>
      </c>
      <c r="CJ16" s="4">
        <v>0</v>
      </c>
      <c r="CK16">
        <v>34</v>
      </c>
      <c r="CL16" s="5">
        <v>5</v>
      </c>
      <c r="CM16">
        <v>6</v>
      </c>
      <c r="CN16" s="4">
        <v>0</v>
      </c>
      <c r="CO16">
        <v>50</v>
      </c>
      <c r="CP16" s="5">
        <v>6</v>
      </c>
      <c r="CQ16">
        <v>7</v>
      </c>
      <c r="CR16" s="4">
        <v>0</v>
      </c>
      <c r="CS16">
        <v>65</v>
      </c>
      <c r="CT16" s="5">
        <v>7</v>
      </c>
      <c r="CU16">
        <v>7</v>
      </c>
      <c r="CV16" s="4">
        <v>0</v>
      </c>
      <c r="CW16">
        <v>65</v>
      </c>
      <c r="CX16" s="5">
        <v>7</v>
      </c>
      <c r="CY16" s="21">
        <v>6</v>
      </c>
      <c r="CZ16" s="21">
        <v>0</v>
      </c>
      <c r="DA16" s="21">
        <v>28</v>
      </c>
      <c r="DB16" s="5">
        <v>6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20">
        <v>0</v>
      </c>
      <c r="EF16" s="9">
        <v>0</v>
      </c>
      <c r="EG16" s="9">
        <v>0</v>
      </c>
      <c r="EH16" s="9">
        <v>0</v>
      </c>
      <c r="EI16" s="9">
        <v>0</v>
      </c>
      <c r="EJ16" s="9">
        <v>0</v>
      </c>
      <c r="EK16" s="9">
        <v>0</v>
      </c>
      <c r="EL16" s="9">
        <v>0</v>
      </c>
      <c r="EM16" s="9">
        <v>0</v>
      </c>
      <c r="EN16" s="9">
        <v>9</v>
      </c>
      <c r="EO16" s="9">
        <v>34</v>
      </c>
      <c r="EP16" s="9">
        <v>10</v>
      </c>
      <c r="EQ16" s="9">
        <v>48</v>
      </c>
      <c r="ER16" s="9">
        <v>50</v>
      </c>
      <c r="ES16" s="9">
        <v>19</v>
      </c>
      <c r="ET16" s="9">
        <v>20</v>
      </c>
      <c r="EU16" s="9">
        <v>20</v>
      </c>
      <c r="EV16" s="9">
        <v>19</v>
      </c>
      <c r="EW16" s="9">
        <v>65</v>
      </c>
      <c r="EX16" s="9">
        <v>58</v>
      </c>
      <c r="EY16" s="9">
        <v>65</v>
      </c>
      <c r="EZ16" s="9">
        <v>65</v>
      </c>
      <c r="FA16" s="9">
        <v>28</v>
      </c>
      <c r="FB16" s="9">
        <v>28</v>
      </c>
      <c r="FC16" s="9">
        <v>28</v>
      </c>
      <c r="FD16" s="9">
        <v>3</v>
      </c>
      <c r="FE16" s="9">
        <v>4</v>
      </c>
      <c r="FF16">
        <v>4</v>
      </c>
    </row>
    <row r="17" spans="1:162" x14ac:dyDescent="0.2">
      <c r="A17" t="s">
        <v>266</v>
      </c>
      <c r="B17" t="s">
        <v>2502</v>
      </c>
      <c r="C17" t="s">
        <v>4599</v>
      </c>
      <c r="D17" s="1">
        <v>0</v>
      </c>
      <c r="E17" s="1">
        <v>5</v>
      </c>
      <c r="F17" s="4">
        <v>0</v>
      </c>
      <c r="G17" s="4">
        <v>0</v>
      </c>
      <c r="H17" s="5">
        <v>5</v>
      </c>
      <c r="I17">
        <v>5</v>
      </c>
      <c r="J17" s="4">
        <v>0</v>
      </c>
      <c r="K17">
        <v>0</v>
      </c>
      <c r="L17" s="5">
        <v>5</v>
      </c>
      <c r="M17">
        <v>5</v>
      </c>
      <c r="N17" s="4">
        <v>0</v>
      </c>
      <c r="O17">
        <v>0</v>
      </c>
      <c r="P17" s="5">
        <v>5</v>
      </c>
      <c r="Q17">
        <v>5</v>
      </c>
      <c r="R17" s="4">
        <v>0</v>
      </c>
      <c r="S17">
        <v>0</v>
      </c>
      <c r="T17" s="5">
        <v>5</v>
      </c>
      <c r="U17">
        <v>0</v>
      </c>
      <c r="V17" s="4">
        <v>0</v>
      </c>
      <c r="W17">
        <v>0</v>
      </c>
      <c r="X17" s="5">
        <v>0</v>
      </c>
      <c r="Y17">
        <v>5</v>
      </c>
      <c r="Z17" s="4">
        <v>0</v>
      </c>
      <c r="AA17">
        <v>0</v>
      </c>
      <c r="AB17" s="5">
        <v>5</v>
      </c>
      <c r="AD17">
        <v>0</v>
      </c>
      <c r="AE17">
        <v>5</v>
      </c>
      <c r="AF17" s="4">
        <v>0</v>
      </c>
      <c r="AG17">
        <v>0</v>
      </c>
      <c r="AH17" s="5">
        <v>5</v>
      </c>
      <c r="AI17">
        <v>5</v>
      </c>
      <c r="AJ17" s="4">
        <v>0</v>
      </c>
      <c r="AK17">
        <v>0</v>
      </c>
      <c r="AL17" s="5">
        <v>5</v>
      </c>
      <c r="AM17">
        <v>5</v>
      </c>
      <c r="AN17" s="4">
        <v>0</v>
      </c>
      <c r="AO17">
        <v>0</v>
      </c>
      <c r="AP17" s="5">
        <v>5</v>
      </c>
      <c r="AQ17">
        <v>5</v>
      </c>
      <c r="AR17" s="4">
        <v>0</v>
      </c>
      <c r="AS17">
        <v>0</v>
      </c>
      <c r="AT17" s="5">
        <v>5</v>
      </c>
      <c r="AU17">
        <v>0</v>
      </c>
      <c r="AV17" s="4">
        <v>0</v>
      </c>
      <c r="AW17">
        <v>0</v>
      </c>
      <c r="AX17" s="5">
        <v>0</v>
      </c>
      <c r="AY17">
        <v>5</v>
      </c>
      <c r="AZ17" s="4">
        <v>0</v>
      </c>
      <c r="BA17">
        <v>0</v>
      </c>
      <c r="BB17" s="5">
        <v>5</v>
      </c>
      <c r="BD17">
        <v>5</v>
      </c>
      <c r="BE17">
        <v>5</v>
      </c>
      <c r="BF17" s="4">
        <v>0</v>
      </c>
      <c r="BG17">
        <v>0</v>
      </c>
      <c r="BH17" s="5">
        <v>5</v>
      </c>
      <c r="BI17">
        <v>5</v>
      </c>
      <c r="BJ17" s="4">
        <v>0</v>
      </c>
      <c r="BK17">
        <v>0</v>
      </c>
      <c r="BL17" s="5">
        <v>5</v>
      </c>
      <c r="BM17">
        <v>5</v>
      </c>
      <c r="BN17" s="4">
        <v>0</v>
      </c>
      <c r="BO17">
        <v>0</v>
      </c>
      <c r="BP17" s="5">
        <v>5</v>
      </c>
      <c r="BQ17">
        <v>5</v>
      </c>
      <c r="BR17" s="4">
        <v>0</v>
      </c>
      <c r="BS17">
        <v>0</v>
      </c>
      <c r="BT17" s="5">
        <v>5</v>
      </c>
      <c r="BU17">
        <v>0</v>
      </c>
      <c r="BV17" s="4">
        <v>0</v>
      </c>
      <c r="BW17">
        <v>0</v>
      </c>
      <c r="BX17" s="5">
        <v>0</v>
      </c>
      <c r="BY17">
        <v>5</v>
      </c>
      <c r="BZ17" s="4">
        <v>0</v>
      </c>
      <c r="CA17">
        <v>0</v>
      </c>
      <c r="CB17" s="5">
        <v>5</v>
      </c>
      <c r="CD17">
        <v>5</v>
      </c>
      <c r="CE17">
        <v>5</v>
      </c>
      <c r="CF17" s="4">
        <v>0</v>
      </c>
      <c r="CG17">
        <v>0</v>
      </c>
      <c r="CH17" s="5">
        <v>5</v>
      </c>
      <c r="CI17">
        <v>5</v>
      </c>
      <c r="CJ17" s="4">
        <v>0</v>
      </c>
      <c r="CK17">
        <v>0</v>
      </c>
      <c r="CL17" s="5">
        <v>5</v>
      </c>
      <c r="CM17">
        <v>5</v>
      </c>
      <c r="CN17" s="4">
        <v>0</v>
      </c>
      <c r="CO17">
        <v>0</v>
      </c>
      <c r="CP17" s="5">
        <v>5</v>
      </c>
      <c r="CQ17">
        <v>5</v>
      </c>
      <c r="CR17" s="4">
        <v>0</v>
      </c>
      <c r="CS17">
        <v>0</v>
      </c>
      <c r="CT17" s="5">
        <v>5</v>
      </c>
      <c r="CU17">
        <v>0</v>
      </c>
      <c r="CV17" s="4">
        <v>0</v>
      </c>
      <c r="CW17">
        <v>0</v>
      </c>
      <c r="CX17" s="5">
        <v>0</v>
      </c>
      <c r="CY17" s="21">
        <v>0</v>
      </c>
      <c r="CZ17" s="21">
        <v>0</v>
      </c>
      <c r="DA17" s="21">
        <v>0</v>
      </c>
      <c r="DB17" s="5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20">
        <v>0</v>
      </c>
      <c r="EF17" s="9">
        <v>0</v>
      </c>
      <c r="EG17" s="9">
        <v>0</v>
      </c>
      <c r="EH17" s="9">
        <v>0</v>
      </c>
      <c r="EI17" s="9">
        <v>0</v>
      </c>
      <c r="EJ17" s="9">
        <v>0</v>
      </c>
      <c r="EK17" s="9">
        <v>0</v>
      </c>
      <c r="EL17" s="9">
        <v>0</v>
      </c>
      <c r="EM17" s="9">
        <v>0</v>
      </c>
      <c r="EN17" s="9">
        <v>0</v>
      </c>
      <c r="EO17" s="9">
        <v>0</v>
      </c>
      <c r="EP17" s="9">
        <v>0</v>
      </c>
      <c r="EQ17" s="9">
        <v>0</v>
      </c>
      <c r="ER17" s="9">
        <v>0</v>
      </c>
      <c r="ES17" s="9">
        <v>0</v>
      </c>
      <c r="ET17" s="9">
        <v>0</v>
      </c>
      <c r="EU17" s="9">
        <v>0</v>
      </c>
      <c r="EV17" s="9">
        <v>0</v>
      </c>
      <c r="EW17" s="9">
        <v>0</v>
      </c>
      <c r="EX17" s="9">
        <v>0</v>
      </c>
      <c r="EY17" s="9">
        <v>0</v>
      </c>
      <c r="EZ17" s="9">
        <v>0</v>
      </c>
      <c r="FA17" s="9">
        <v>0</v>
      </c>
      <c r="FB17" s="9">
        <v>0</v>
      </c>
      <c r="FC17" s="9">
        <v>0</v>
      </c>
      <c r="FD17" s="9">
        <v>0</v>
      </c>
      <c r="FE17" s="9">
        <v>0</v>
      </c>
      <c r="FF17">
        <v>0</v>
      </c>
    </row>
    <row r="18" spans="1:162" x14ac:dyDescent="0.2">
      <c r="A18" t="s">
        <v>2274</v>
      </c>
      <c r="B18" t="s">
        <v>2503</v>
      </c>
      <c r="C18" t="s">
        <v>3</v>
      </c>
      <c r="D18" s="1">
        <v>0</v>
      </c>
      <c r="E18" s="1">
        <v>4</v>
      </c>
      <c r="F18" s="4">
        <v>0</v>
      </c>
      <c r="G18" s="4">
        <v>0</v>
      </c>
      <c r="H18" s="5">
        <v>4</v>
      </c>
      <c r="I18">
        <v>3</v>
      </c>
      <c r="J18" s="4">
        <v>0</v>
      </c>
      <c r="K18">
        <v>20</v>
      </c>
      <c r="L18" s="5">
        <v>3</v>
      </c>
      <c r="M18">
        <v>4</v>
      </c>
      <c r="N18" s="4">
        <v>0</v>
      </c>
      <c r="O18">
        <v>20</v>
      </c>
      <c r="P18" s="5">
        <v>4</v>
      </c>
      <c r="Q18">
        <v>4</v>
      </c>
      <c r="R18" s="4">
        <v>0</v>
      </c>
      <c r="S18">
        <v>20</v>
      </c>
      <c r="T18" s="5">
        <v>4</v>
      </c>
      <c r="U18">
        <v>5</v>
      </c>
      <c r="V18" s="4">
        <v>0</v>
      </c>
      <c r="W18">
        <v>20</v>
      </c>
      <c r="X18" s="5">
        <v>5</v>
      </c>
      <c r="Y18">
        <v>5</v>
      </c>
      <c r="Z18" s="4">
        <v>0</v>
      </c>
      <c r="AA18">
        <v>0</v>
      </c>
      <c r="AB18" s="5">
        <v>5</v>
      </c>
      <c r="AD18">
        <v>0</v>
      </c>
      <c r="AE18">
        <v>4</v>
      </c>
      <c r="AF18" s="4">
        <v>0</v>
      </c>
      <c r="AG18">
        <v>0</v>
      </c>
      <c r="AH18" s="5">
        <v>4</v>
      </c>
      <c r="AI18">
        <v>4</v>
      </c>
      <c r="AJ18" s="4">
        <v>0</v>
      </c>
      <c r="AK18">
        <v>20</v>
      </c>
      <c r="AL18" s="5">
        <v>4</v>
      </c>
      <c r="AM18">
        <v>4</v>
      </c>
      <c r="AN18" s="4">
        <v>0</v>
      </c>
      <c r="AO18">
        <v>20</v>
      </c>
      <c r="AP18" s="5">
        <v>4</v>
      </c>
      <c r="AQ18">
        <v>5</v>
      </c>
      <c r="AR18" s="4">
        <v>0</v>
      </c>
      <c r="AS18">
        <v>20</v>
      </c>
      <c r="AT18" s="5">
        <v>5</v>
      </c>
      <c r="AU18">
        <v>5</v>
      </c>
      <c r="AV18" s="4">
        <v>0</v>
      </c>
      <c r="AW18">
        <v>0</v>
      </c>
      <c r="AX18" s="5">
        <v>5</v>
      </c>
      <c r="AY18">
        <v>7</v>
      </c>
      <c r="AZ18" s="4">
        <v>0</v>
      </c>
      <c r="BA18">
        <v>0</v>
      </c>
      <c r="BB18" s="5">
        <v>7</v>
      </c>
      <c r="BD18">
        <v>0</v>
      </c>
      <c r="BE18">
        <v>4</v>
      </c>
      <c r="BF18" s="4">
        <v>0</v>
      </c>
      <c r="BG18">
        <v>0</v>
      </c>
      <c r="BH18" s="5">
        <v>4</v>
      </c>
      <c r="BI18">
        <v>4</v>
      </c>
      <c r="BJ18" s="4">
        <v>0</v>
      </c>
      <c r="BK18">
        <v>20</v>
      </c>
      <c r="BL18" s="5">
        <v>4</v>
      </c>
      <c r="BM18">
        <v>4</v>
      </c>
      <c r="BN18" s="4">
        <v>0</v>
      </c>
      <c r="BO18">
        <v>20</v>
      </c>
      <c r="BP18" s="5">
        <v>4</v>
      </c>
      <c r="BQ18">
        <v>5</v>
      </c>
      <c r="BR18" s="4">
        <v>0</v>
      </c>
      <c r="BS18">
        <v>20</v>
      </c>
      <c r="BT18" s="5">
        <v>5</v>
      </c>
      <c r="BU18">
        <v>5</v>
      </c>
      <c r="BV18" s="4">
        <v>0</v>
      </c>
      <c r="BW18">
        <v>0</v>
      </c>
      <c r="BX18" s="5">
        <v>5</v>
      </c>
      <c r="BY18">
        <v>7</v>
      </c>
      <c r="BZ18" s="4">
        <v>0</v>
      </c>
      <c r="CA18">
        <v>0</v>
      </c>
      <c r="CB18" s="5">
        <v>7</v>
      </c>
      <c r="CD18">
        <v>4</v>
      </c>
      <c r="CE18">
        <v>4</v>
      </c>
      <c r="CF18" s="4">
        <v>0</v>
      </c>
      <c r="CG18">
        <v>0</v>
      </c>
      <c r="CH18" s="5">
        <v>4</v>
      </c>
      <c r="CI18">
        <v>4</v>
      </c>
      <c r="CJ18" s="4">
        <v>0</v>
      </c>
      <c r="CK18">
        <v>20</v>
      </c>
      <c r="CL18" s="5">
        <v>4</v>
      </c>
      <c r="CM18">
        <v>4</v>
      </c>
      <c r="CN18" s="4">
        <v>0</v>
      </c>
      <c r="CO18">
        <v>20</v>
      </c>
      <c r="CP18" s="5">
        <v>4</v>
      </c>
      <c r="CQ18">
        <v>5</v>
      </c>
      <c r="CR18" s="4">
        <v>0</v>
      </c>
      <c r="CS18">
        <v>20</v>
      </c>
      <c r="CT18" s="5">
        <v>5</v>
      </c>
      <c r="CU18">
        <v>5</v>
      </c>
      <c r="CV18" s="4">
        <v>0</v>
      </c>
      <c r="CW18">
        <v>0</v>
      </c>
      <c r="CX18" s="5">
        <v>5</v>
      </c>
      <c r="CY18" s="21">
        <v>0</v>
      </c>
      <c r="CZ18" s="21">
        <v>0</v>
      </c>
      <c r="DA18" s="21">
        <v>0</v>
      </c>
      <c r="DB18" s="5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20">
        <v>0</v>
      </c>
      <c r="EF18" s="9">
        <v>0</v>
      </c>
      <c r="EG18" s="9">
        <v>0</v>
      </c>
      <c r="EH18" s="9">
        <v>0</v>
      </c>
      <c r="EI18" s="9">
        <v>0</v>
      </c>
      <c r="EJ18" s="9">
        <v>0</v>
      </c>
      <c r="EK18" s="9">
        <v>0</v>
      </c>
      <c r="EL18" s="9">
        <v>0</v>
      </c>
      <c r="EM18" s="9">
        <v>20</v>
      </c>
      <c r="EN18" s="9">
        <v>0</v>
      </c>
      <c r="EO18" s="9">
        <v>0</v>
      </c>
      <c r="EP18" s="9">
        <v>10</v>
      </c>
      <c r="EQ18" s="9">
        <v>20</v>
      </c>
      <c r="ER18" s="9">
        <v>20</v>
      </c>
      <c r="ES18" s="9">
        <v>20</v>
      </c>
      <c r="ET18" s="9">
        <v>20</v>
      </c>
      <c r="EU18" s="9">
        <v>20</v>
      </c>
      <c r="EV18" s="9">
        <v>20</v>
      </c>
      <c r="EW18" s="9">
        <v>0</v>
      </c>
      <c r="EX18" s="9">
        <v>0</v>
      </c>
      <c r="EY18" s="9">
        <v>0</v>
      </c>
      <c r="EZ18" s="9">
        <v>0</v>
      </c>
      <c r="FA18" s="9">
        <v>0</v>
      </c>
      <c r="FB18" s="9">
        <v>0</v>
      </c>
      <c r="FC18" s="9">
        <v>0</v>
      </c>
      <c r="FD18" s="9">
        <v>0</v>
      </c>
      <c r="FE18" s="9">
        <v>0</v>
      </c>
      <c r="FF18">
        <v>0</v>
      </c>
    </row>
    <row r="19" spans="1:162" x14ac:dyDescent="0.2">
      <c r="A19" t="s">
        <v>597</v>
      </c>
      <c r="B19" t="s">
        <v>2504</v>
      </c>
      <c r="C19" t="s">
        <v>3</v>
      </c>
      <c r="D19" s="1">
        <v>0</v>
      </c>
      <c r="E19" s="1">
        <v>0</v>
      </c>
      <c r="F19" s="4">
        <v>0</v>
      </c>
      <c r="G19" s="4">
        <v>0</v>
      </c>
      <c r="H19" s="5">
        <v>0</v>
      </c>
      <c r="I19">
        <v>5</v>
      </c>
      <c r="J19" s="4">
        <v>0</v>
      </c>
      <c r="K19">
        <v>0</v>
      </c>
      <c r="L19" s="5">
        <v>5</v>
      </c>
      <c r="M19">
        <v>5</v>
      </c>
      <c r="N19" s="4">
        <v>0</v>
      </c>
      <c r="O19">
        <v>70</v>
      </c>
      <c r="P19" s="5">
        <v>5</v>
      </c>
      <c r="Q19">
        <v>5</v>
      </c>
      <c r="R19" s="4">
        <v>0</v>
      </c>
      <c r="S19">
        <v>4</v>
      </c>
      <c r="T19" s="5">
        <v>5</v>
      </c>
      <c r="U19">
        <v>5</v>
      </c>
      <c r="V19" s="4">
        <v>0</v>
      </c>
      <c r="W19">
        <v>0</v>
      </c>
      <c r="X19" s="5">
        <v>5</v>
      </c>
      <c r="Y19">
        <v>5</v>
      </c>
      <c r="Z19" s="4">
        <v>0</v>
      </c>
      <c r="AA19">
        <v>0</v>
      </c>
      <c r="AB19" s="5">
        <v>5</v>
      </c>
      <c r="AD19">
        <v>0</v>
      </c>
      <c r="AE19">
        <v>5</v>
      </c>
      <c r="AF19" s="4">
        <v>0</v>
      </c>
      <c r="AG19">
        <v>0</v>
      </c>
      <c r="AH19" s="5">
        <v>5</v>
      </c>
      <c r="AI19">
        <v>5</v>
      </c>
      <c r="AJ19" s="4">
        <v>0</v>
      </c>
      <c r="AK19">
        <v>4</v>
      </c>
      <c r="AL19" s="5">
        <v>5</v>
      </c>
      <c r="AM19">
        <v>5</v>
      </c>
      <c r="AN19" s="4">
        <v>0</v>
      </c>
      <c r="AO19">
        <v>70</v>
      </c>
      <c r="AP19" s="5">
        <v>5</v>
      </c>
      <c r="AQ19">
        <v>5</v>
      </c>
      <c r="AR19" s="4">
        <v>0</v>
      </c>
      <c r="AS19">
        <v>4</v>
      </c>
      <c r="AT19" s="5">
        <v>5</v>
      </c>
      <c r="AU19">
        <v>5</v>
      </c>
      <c r="AV19" s="4">
        <v>0</v>
      </c>
      <c r="AW19">
        <v>0</v>
      </c>
      <c r="AX19" s="5">
        <v>5</v>
      </c>
      <c r="AY19">
        <v>5</v>
      </c>
      <c r="AZ19" s="4">
        <v>0</v>
      </c>
      <c r="BA19">
        <v>3</v>
      </c>
      <c r="BB19" s="5">
        <v>5</v>
      </c>
      <c r="BD19">
        <v>0</v>
      </c>
      <c r="BE19">
        <v>5</v>
      </c>
      <c r="BF19" s="4">
        <v>0</v>
      </c>
      <c r="BG19">
        <v>0</v>
      </c>
      <c r="BH19" s="5">
        <v>5</v>
      </c>
      <c r="BI19">
        <v>5</v>
      </c>
      <c r="BJ19" s="4">
        <v>0</v>
      </c>
      <c r="BK19">
        <v>9</v>
      </c>
      <c r="BL19" s="5">
        <v>5</v>
      </c>
      <c r="BM19">
        <v>5</v>
      </c>
      <c r="BN19" s="4">
        <v>0</v>
      </c>
      <c r="BO19">
        <v>70</v>
      </c>
      <c r="BP19" s="5">
        <v>5</v>
      </c>
      <c r="BQ19">
        <v>5</v>
      </c>
      <c r="BR19" s="4">
        <v>0</v>
      </c>
      <c r="BS19">
        <v>4</v>
      </c>
      <c r="BT19" s="5">
        <v>5</v>
      </c>
      <c r="BU19">
        <v>5</v>
      </c>
      <c r="BV19" s="4">
        <v>0</v>
      </c>
      <c r="BW19">
        <v>0</v>
      </c>
      <c r="BX19" s="5">
        <v>5</v>
      </c>
      <c r="BY19">
        <v>5</v>
      </c>
      <c r="BZ19" s="4">
        <v>0</v>
      </c>
      <c r="CA19">
        <v>3</v>
      </c>
      <c r="CB19" s="5">
        <v>5</v>
      </c>
      <c r="CD19">
        <v>0</v>
      </c>
      <c r="CE19">
        <v>5</v>
      </c>
      <c r="CF19" s="4">
        <v>0</v>
      </c>
      <c r="CG19">
        <v>0</v>
      </c>
      <c r="CH19" s="5">
        <v>5</v>
      </c>
      <c r="CI19">
        <v>5</v>
      </c>
      <c r="CJ19" s="4">
        <v>0</v>
      </c>
      <c r="CK19">
        <v>70</v>
      </c>
      <c r="CL19" s="5">
        <v>5</v>
      </c>
      <c r="CM19">
        <v>5</v>
      </c>
      <c r="CN19" s="4">
        <v>0</v>
      </c>
      <c r="CO19">
        <v>4</v>
      </c>
      <c r="CP19" s="5">
        <v>5</v>
      </c>
      <c r="CQ19">
        <v>5</v>
      </c>
      <c r="CR19" s="4">
        <v>0</v>
      </c>
      <c r="CS19">
        <v>0</v>
      </c>
      <c r="CT19" s="5">
        <v>5</v>
      </c>
      <c r="CU19">
        <v>0</v>
      </c>
      <c r="CV19" s="4">
        <v>0</v>
      </c>
      <c r="CW19">
        <v>0</v>
      </c>
      <c r="CX19" s="5">
        <v>0</v>
      </c>
      <c r="CY19" s="21">
        <v>5</v>
      </c>
      <c r="CZ19" s="21">
        <v>0</v>
      </c>
      <c r="DA19" s="21">
        <v>4</v>
      </c>
      <c r="DB19" s="5">
        <v>5</v>
      </c>
      <c r="DD19" s="8">
        <v>0</v>
      </c>
      <c r="DE19" s="8">
        <v>0</v>
      </c>
      <c r="DF19" s="8">
        <v>0</v>
      </c>
      <c r="DG19" s="8">
        <v>0</v>
      </c>
      <c r="DH19" s="8">
        <v>0</v>
      </c>
      <c r="DI19" s="8">
        <v>0</v>
      </c>
      <c r="DJ19" s="8">
        <v>0</v>
      </c>
      <c r="DK19" s="8">
        <v>0</v>
      </c>
      <c r="DL19" s="8">
        <v>0</v>
      </c>
      <c r="DM19" s="8">
        <v>0</v>
      </c>
      <c r="DN19" s="8">
        <v>0</v>
      </c>
      <c r="DO19" s="8">
        <v>0</v>
      </c>
      <c r="DP19" s="8">
        <v>0</v>
      </c>
      <c r="DQ19" s="8">
        <v>0</v>
      </c>
      <c r="DR19" s="8">
        <v>0</v>
      </c>
      <c r="DS19" s="8">
        <v>0</v>
      </c>
      <c r="DT19" s="8">
        <v>0</v>
      </c>
      <c r="DU19" s="8">
        <v>0</v>
      </c>
      <c r="DV19" s="8">
        <v>0</v>
      </c>
      <c r="DW19" s="8">
        <v>0</v>
      </c>
      <c r="DX19" s="8">
        <v>0</v>
      </c>
      <c r="DY19" s="8">
        <v>0</v>
      </c>
      <c r="DZ19" s="8">
        <v>0</v>
      </c>
      <c r="EA19" s="8">
        <v>0</v>
      </c>
      <c r="EB19" s="8">
        <v>0</v>
      </c>
      <c r="EC19" s="8">
        <v>0</v>
      </c>
      <c r="ED19" s="20">
        <v>0</v>
      </c>
      <c r="EF19" s="9">
        <v>0</v>
      </c>
      <c r="EG19" s="9">
        <v>0</v>
      </c>
      <c r="EH19" s="9">
        <v>0</v>
      </c>
      <c r="EI19" s="9">
        <v>0</v>
      </c>
      <c r="EJ19" s="9">
        <v>0</v>
      </c>
      <c r="EK19" s="9">
        <v>0</v>
      </c>
      <c r="EL19" s="9">
        <v>0</v>
      </c>
      <c r="EM19" s="9">
        <v>0</v>
      </c>
      <c r="EN19" s="9">
        <v>4</v>
      </c>
      <c r="EO19" s="9">
        <v>9</v>
      </c>
      <c r="EP19" s="9">
        <v>70</v>
      </c>
      <c r="EQ19" s="9">
        <v>4</v>
      </c>
      <c r="ER19" s="9">
        <v>3</v>
      </c>
      <c r="ES19" s="9">
        <v>0</v>
      </c>
      <c r="ET19" s="9">
        <v>4</v>
      </c>
      <c r="EU19" s="9">
        <v>0</v>
      </c>
      <c r="EV19" s="9">
        <v>0</v>
      </c>
      <c r="EW19" s="9">
        <v>0</v>
      </c>
      <c r="EX19" s="9">
        <v>0</v>
      </c>
      <c r="EY19" s="9">
        <v>0</v>
      </c>
      <c r="EZ19" s="9">
        <v>0</v>
      </c>
      <c r="FA19" s="9">
        <v>0</v>
      </c>
      <c r="FB19" s="9">
        <v>0</v>
      </c>
      <c r="FC19" s="9">
        <v>0</v>
      </c>
      <c r="FD19" s="9">
        <v>3</v>
      </c>
      <c r="FE19" s="9">
        <v>3</v>
      </c>
      <c r="FF19">
        <v>4</v>
      </c>
    </row>
    <row r="20" spans="1:162" x14ac:dyDescent="0.2">
      <c r="A20" t="s">
        <v>470</v>
      </c>
      <c r="B20" t="s">
        <v>2505</v>
      </c>
      <c r="C20" t="s">
        <v>4599</v>
      </c>
      <c r="D20" s="1">
        <v>0</v>
      </c>
      <c r="E20" s="1">
        <v>5</v>
      </c>
      <c r="F20" s="4">
        <v>0</v>
      </c>
      <c r="G20" s="4">
        <v>0</v>
      </c>
      <c r="H20" s="5">
        <v>5</v>
      </c>
      <c r="I20">
        <v>5</v>
      </c>
      <c r="J20" s="4">
        <v>0</v>
      </c>
      <c r="K20">
        <v>0</v>
      </c>
      <c r="L20" s="5">
        <v>5</v>
      </c>
      <c r="M20">
        <v>5</v>
      </c>
      <c r="N20" s="4">
        <v>0</v>
      </c>
      <c r="O20">
        <v>0</v>
      </c>
      <c r="P20" s="5">
        <v>5</v>
      </c>
      <c r="Q20">
        <v>5</v>
      </c>
      <c r="R20" s="4">
        <v>0</v>
      </c>
      <c r="S20">
        <v>0</v>
      </c>
      <c r="T20" s="5">
        <v>5</v>
      </c>
      <c r="U20">
        <v>6</v>
      </c>
      <c r="V20" s="4">
        <v>0</v>
      </c>
      <c r="W20">
        <v>0</v>
      </c>
      <c r="X20" s="5">
        <v>6</v>
      </c>
      <c r="Y20">
        <v>6</v>
      </c>
      <c r="Z20" s="4">
        <v>0</v>
      </c>
      <c r="AA20">
        <v>0</v>
      </c>
      <c r="AB20" s="5">
        <v>6</v>
      </c>
      <c r="AD20">
        <v>0</v>
      </c>
      <c r="AE20">
        <v>5</v>
      </c>
      <c r="AF20" s="4">
        <v>0</v>
      </c>
      <c r="AG20">
        <v>0</v>
      </c>
      <c r="AH20" s="5">
        <v>5</v>
      </c>
      <c r="AI20">
        <v>5</v>
      </c>
      <c r="AJ20" s="4">
        <v>0</v>
      </c>
      <c r="AK20">
        <v>0</v>
      </c>
      <c r="AL20" s="5">
        <v>5</v>
      </c>
      <c r="AM20">
        <v>5</v>
      </c>
      <c r="AN20" s="4">
        <v>0</v>
      </c>
      <c r="AO20">
        <v>0</v>
      </c>
      <c r="AP20" s="5">
        <v>5</v>
      </c>
      <c r="AQ20">
        <v>6</v>
      </c>
      <c r="AR20" s="4">
        <v>0</v>
      </c>
      <c r="AS20">
        <v>0</v>
      </c>
      <c r="AT20" s="5">
        <v>6</v>
      </c>
      <c r="AU20">
        <v>6</v>
      </c>
      <c r="AV20" s="4">
        <v>0</v>
      </c>
      <c r="AW20">
        <v>0</v>
      </c>
      <c r="AX20" s="5">
        <v>6</v>
      </c>
      <c r="AY20">
        <v>6</v>
      </c>
      <c r="AZ20" s="4">
        <v>0</v>
      </c>
      <c r="BA20">
        <v>0</v>
      </c>
      <c r="BB20" s="5">
        <v>6</v>
      </c>
      <c r="BD20">
        <v>5</v>
      </c>
      <c r="BE20">
        <v>5</v>
      </c>
      <c r="BF20" s="4">
        <v>0</v>
      </c>
      <c r="BG20">
        <v>0</v>
      </c>
      <c r="BH20" s="5">
        <v>5</v>
      </c>
      <c r="BI20">
        <v>5</v>
      </c>
      <c r="BJ20" s="4">
        <v>0</v>
      </c>
      <c r="BK20">
        <v>0</v>
      </c>
      <c r="BL20" s="5">
        <v>5</v>
      </c>
      <c r="BM20">
        <v>5</v>
      </c>
      <c r="BN20" s="4">
        <v>0</v>
      </c>
      <c r="BO20">
        <v>0</v>
      </c>
      <c r="BP20" s="5">
        <v>5</v>
      </c>
      <c r="BQ20">
        <v>6</v>
      </c>
      <c r="BR20" s="4">
        <v>0</v>
      </c>
      <c r="BS20">
        <v>0</v>
      </c>
      <c r="BT20" s="5">
        <v>6</v>
      </c>
      <c r="BU20">
        <v>6</v>
      </c>
      <c r="BV20" s="4">
        <v>0</v>
      </c>
      <c r="BW20">
        <v>0</v>
      </c>
      <c r="BX20" s="5">
        <v>6</v>
      </c>
      <c r="BY20">
        <v>6</v>
      </c>
      <c r="BZ20" s="4">
        <v>0</v>
      </c>
      <c r="CA20">
        <v>0</v>
      </c>
      <c r="CB20" s="5">
        <v>6</v>
      </c>
      <c r="CD20">
        <v>5</v>
      </c>
      <c r="CE20">
        <v>5</v>
      </c>
      <c r="CF20" s="4">
        <v>0</v>
      </c>
      <c r="CG20">
        <v>0</v>
      </c>
      <c r="CH20" s="5">
        <v>5</v>
      </c>
      <c r="CI20">
        <v>5</v>
      </c>
      <c r="CJ20" s="4">
        <v>0</v>
      </c>
      <c r="CK20">
        <v>0</v>
      </c>
      <c r="CL20" s="5">
        <v>5</v>
      </c>
      <c r="CM20">
        <v>5</v>
      </c>
      <c r="CN20" s="4">
        <v>0</v>
      </c>
      <c r="CO20">
        <v>0</v>
      </c>
      <c r="CP20" s="5">
        <v>5</v>
      </c>
      <c r="CQ20">
        <v>6</v>
      </c>
      <c r="CR20" s="4">
        <v>0</v>
      </c>
      <c r="CS20">
        <v>0</v>
      </c>
      <c r="CT20" s="5">
        <v>6</v>
      </c>
      <c r="CU20">
        <v>6</v>
      </c>
      <c r="CV20" s="4">
        <v>0</v>
      </c>
      <c r="CW20">
        <v>0</v>
      </c>
      <c r="CX20" s="5">
        <v>6</v>
      </c>
      <c r="CY20" s="21">
        <v>0</v>
      </c>
      <c r="CZ20" s="21">
        <v>0</v>
      </c>
      <c r="DA20" s="21">
        <v>0</v>
      </c>
      <c r="DB20" s="5">
        <v>0</v>
      </c>
      <c r="DD20" s="8">
        <v>0</v>
      </c>
      <c r="DE20" s="8">
        <v>0</v>
      </c>
      <c r="DF20" s="8">
        <v>0</v>
      </c>
      <c r="DG20" s="8">
        <v>0</v>
      </c>
      <c r="DH20" s="8">
        <v>0</v>
      </c>
      <c r="DI20" s="8">
        <v>0</v>
      </c>
      <c r="DJ20" s="8">
        <v>0</v>
      </c>
      <c r="DK20" s="8">
        <v>0</v>
      </c>
      <c r="DL20" s="8">
        <v>0</v>
      </c>
      <c r="DM20" s="8">
        <v>0</v>
      </c>
      <c r="DN20" s="8">
        <v>0</v>
      </c>
      <c r="DO20" s="8">
        <v>0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0</v>
      </c>
      <c r="DV20" s="8">
        <v>0</v>
      </c>
      <c r="DW20" s="8">
        <v>0</v>
      </c>
      <c r="DX20" s="8">
        <v>0</v>
      </c>
      <c r="DY20" s="8">
        <v>0</v>
      </c>
      <c r="DZ20" s="8">
        <v>0</v>
      </c>
      <c r="EA20" s="8">
        <v>0</v>
      </c>
      <c r="EB20" s="8">
        <v>0</v>
      </c>
      <c r="EC20" s="8">
        <v>0</v>
      </c>
      <c r="ED20" s="20">
        <v>0</v>
      </c>
      <c r="EF20" s="9">
        <v>0</v>
      </c>
      <c r="EG20" s="9">
        <v>0</v>
      </c>
      <c r="EH20" s="9">
        <v>0</v>
      </c>
      <c r="EI20" s="9">
        <v>0</v>
      </c>
      <c r="EJ20" s="9">
        <v>0</v>
      </c>
      <c r="EK20" s="9">
        <v>0</v>
      </c>
      <c r="EL20" s="9">
        <v>0</v>
      </c>
      <c r="EM20" s="9">
        <v>0</v>
      </c>
      <c r="EN20" s="9">
        <v>0</v>
      </c>
      <c r="EO20" s="9">
        <v>0</v>
      </c>
      <c r="EP20" s="9">
        <v>0</v>
      </c>
      <c r="EQ20" s="9">
        <v>0</v>
      </c>
      <c r="ER20" s="9">
        <v>0</v>
      </c>
      <c r="ES20" s="9">
        <v>0</v>
      </c>
      <c r="ET20" s="9">
        <v>0</v>
      </c>
      <c r="EU20" s="9">
        <v>0</v>
      </c>
      <c r="EV20" s="9">
        <v>0</v>
      </c>
      <c r="EW20" s="9">
        <v>0</v>
      </c>
      <c r="EX20" s="9">
        <v>0</v>
      </c>
      <c r="EY20" s="9">
        <v>0</v>
      </c>
      <c r="EZ20" s="9">
        <v>0</v>
      </c>
      <c r="FA20" s="9">
        <v>0</v>
      </c>
      <c r="FB20" s="9">
        <v>0</v>
      </c>
      <c r="FC20" s="9">
        <v>0</v>
      </c>
      <c r="FD20" s="9">
        <v>0</v>
      </c>
      <c r="FE20" s="9">
        <v>0</v>
      </c>
      <c r="FF20">
        <v>0</v>
      </c>
    </row>
    <row r="21" spans="1:162" x14ac:dyDescent="0.2">
      <c r="A21" t="s">
        <v>787</v>
      </c>
      <c r="B21" t="s">
        <v>2506</v>
      </c>
      <c r="C21" t="s">
        <v>4599</v>
      </c>
      <c r="D21" s="1">
        <v>0</v>
      </c>
      <c r="E21" s="1">
        <v>0</v>
      </c>
      <c r="F21" s="4">
        <v>0</v>
      </c>
      <c r="G21" s="4">
        <v>0</v>
      </c>
      <c r="H21" s="5">
        <v>0</v>
      </c>
      <c r="I21">
        <v>4</v>
      </c>
      <c r="J21" s="4">
        <v>0</v>
      </c>
      <c r="K21">
        <v>0</v>
      </c>
      <c r="L21" s="5">
        <v>4</v>
      </c>
      <c r="M21">
        <v>4</v>
      </c>
      <c r="N21" s="4">
        <v>0</v>
      </c>
      <c r="O21">
        <v>10</v>
      </c>
      <c r="P21" s="5">
        <v>4</v>
      </c>
      <c r="Q21">
        <v>5</v>
      </c>
      <c r="R21" s="4">
        <v>0</v>
      </c>
      <c r="S21">
        <v>19</v>
      </c>
      <c r="T21" s="5">
        <v>5</v>
      </c>
      <c r="U21">
        <v>6</v>
      </c>
      <c r="V21" s="4">
        <v>0</v>
      </c>
      <c r="W21">
        <v>20</v>
      </c>
      <c r="X21" s="5">
        <v>6</v>
      </c>
      <c r="Y21">
        <v>6</v>
      </c>
      <c r="Z21" s="4">
        <v>0</v>
      </c>
      <c r="AA21">
        <v>34</v>
      </c>
      <c r="AB21" s="5">
        <v>6</v>
      </c>
      <c r="AD21">
        <v>0</v>
      </c>
      <c r="AE21">
        <v>0</v>
      </c>
      <c r="AF21" s="4">
        <v>0</v>
      </c>
      <c r="AG21">
        <v>0</v>
      </c>
      <c r="AH21" s="5">
        <v>0</v>
      </c>
      <c r="AI21">
        <v>4</v>
      </c>
      <c r="AJ21" s="4">
        <v>0</v>
      </c>
      <c r="AK21">
        <v>0</v>
      </c>
      <c r="AL21" s="5">
        <v>4</v>
      </c>
      <c r="AM21">
        <v>4</v>
      </c>
      <c r="AN21" s="4">
        <v>0</v>
      </c>
      <c r="AO21">
        <v>10</v>
      </c>
      <c r="AP21" s="5">
        <v>4</v>
      </c>
      <c r="AQ21">
        <v>5</v>
      </c>
      <c r="AR21" s="4">
        <v>0</v>
      </c>
      <c r="AS21">
        <v>19</v>
      </c>
      <c r="AT21" s="5">
        <v>5</v>
      </c>
      <c r="AU21">
        <v>6</v>
      </c>
      <c r="AV21" s="4">
        <v>0</v>
      </c>
      <c r="AW21">
        <v>34</v>
      </c>
      <c r="AX21" s="5">
        <v>6</v>
      </c>
      <c r="AY21">
        <v>8</v>
      </c>
      <c r="AZ21" s="4">
        <v>0</v>
      </c>
      <c r="BA21">
        <v>33</v>
      </c>
      <c r="BB21" s="5">
        <v>8</v>
      </c>
      <c r="BD21">
        <v>0</v>
      </c>
      <c r="BE21">
        <v>4</v>
      </c>
      <c r="BF21" s="4">
        <v>0</v>
      </c>
      <c r="BG21">
        <v>0</v>
      </c>
      <c r="BH21" s="5">
        <v>4</v>
      </c>
      <c r="BI21">
        <v>4</v>
      </c>
      <c r="BJ21" s="4">
        <v>0</v>
      </c>
      <c r="BK21">
        <v>3</v>
      </c>
      <c r="BL21" s="5">
        <v>4</v>
      </c>
      <c r="BM21">
        <v>5</v>
      </c>
      <c r="BN21" s="4">
        <v>0</v>
      </c>
      <c r="BO21">
        <v>19</v>
      </c>
      <c r="BP21" s="5">
        <v>5</v>
      </c>
      <c r="BQ21">
        <v>5</v>
      </c>
      <c r="BR21" s="4">
        <v>0</v>
      </c>
      <c r="BS21">
        <v>20</v>
      </c>
      <c r="BT21" s="5">
        <v>5</v>
      </c>
      <c r="BU21">
        <v>6</v>
      </c>
      <c r="BV21" s="4">
        <v>0</v>
      </c>
      <c r="BW21">
        <v>34</v>
      </c>
      <c r="BX21" s="5">
        <v>6</v>
      </c>
      <c r="BY21">
        <v>8</v>
      </c>
      <c r="BZ21" s="4">
        <v>0</v>
      </c>
      <c r="CA21">
        <v>33</v>
      </c>
      <c r="CB21" s="5">
        <v>8</v>
      </c>
      <c r="CD21">
        <v>0</v>
      </c>
      <c r="CE21">
        <v>4</v>
      </c>
      <c r="CF21" s="4">
        <v>0</v>
      </c>
      <c r="CG21">
        <v>0</v>
      </c>
      <c r="CH21" s="5">
        <v>4</v>
      </c>
      <c r="CI21">
        <v>4</v>
      </c>
      <c r="CJ21" s="4">
        <v>0</v>
      </c>
      <c r="CK21">
        <v>3</v>
      </c>
      <c r="CL21" s="5">
        <v>4</v>
      </c>
      <c r="CM21">
        <v>5</v>
      </c>
      <c r="CN21" s="4">
        <v>0</v>
      </c>
      <c r="CO21">
        <v>19</v>
      </c>
      <c r="CP21" s="5">
        <v>5</v>
      </c>
      <c r="CQ21">
        <v>5</v>
      </c>
      <c r="CR21" s="4">
        <v>0</v>
      </c>
      <c r="CS21">
        <v>20</v>
      </c>
      <c r="CT21" s="5">
        <v>5</v>
      </c>
      <c r="CU21">
        <v>6</v>
      </c>
      <c r="CV21" s="4">
        <v>0</v>
      </c>
      <c r="CW21">
        <v>34</v>
      </c>
      <c r="CX21" s="5">
        <v>6</v>
      </c>
      <c r="CY21" s="21">
        <v>0</v>
      </c>
      <c r="CZ21" s="21">
        <v>0</v>
      </c>
      <c r="DA21" s="21">
        <v>33</v>
      </c>
      <c r="DB21" s="5">
        <v>0</v>
      </c>
      <c r="DD21" s="8">
        <v>0</v>
      </c>
      <c r="DE21" s="8">
        <v>0</v>
      </c>
      <c r="DF21" s="8">
        <v>0</v>
      </c>
      <c r="DG21" s="8">
        <v>0</v>
      </c>
      <c r="DH21" s="8">
        <v>0</v>
      </c>
      <c r="DI21" s="8">
        <v>0</v>
      </c>
      <c r="DJ21" s="8">
        <v>0</v>
      </c>
      <c r="DK21" s="8">
        <v>0</v>
      </c>
      <c r="DL21" s="8">
        <v>0</v>
      </c>
      <c r="DM21" s="8">
        <v>0</v>
      </c>
      <c r="DN21" s="8">
        <v>0</v>
      </c>
      <c r="DO21" s="8">
        <v>0</v>
      </c>
      <c r="DP21" s="8">
        <v>0</v>
      </c>
      <c r="DQ21" s="8">
        <v>0</v>
      </c>
      <c r="DR21" s="8">
        <v>0</v>
      </c>
      <c r="DS21" s="8">
        <v>0</v>
      </c>
      <c r="DT21" s="8">
        <v>0</v>
      </c>
      <c r="DU21" s="8">
        <v>0</v>
      </c>
      <c r="DV21" s="8">
        <v>0</v>
      </c>
      <c r="DW21" s="8">
        <v>0</v>
      </c>
      <c r="DX21" s="8">
        <v>0</v>
      </c>
      <c r="DY21" s="8">
        <v>0</v>
      </c>
      <c r="DZ21" s="8">
        <v>0</v>
      </c>
      <c r="EA21" s="8">
        <v>0</v>
      </c>
      <c r="EB21" s="8">
        <v>0</v>
      </c>
      <c r="EC21" s="8">
        <v>0</v>
      </c>
      <c r="ED21" s="20">
        <v>0</v>
      </c>
      <c r="EF21" s="9">
        <v>0</v>
      </c>
      <c r="EG21" s="9">
        <v>0</v>
      </c>
      <c r="EH21" s="9">
        <v>0</v>
      </c>
      <c r="EI21" s="9">
        <v>0</v>
      </c>
      <c r="EJ21" s="9">
        <v>0</v>
      </c>
      <c r="EK21" s="9">
        <v>0</v>
      </c>
      <c r="EL21" s="9">
        <v>0</v>
      </c>
      <c r="EM21" s="9">
        <v>0</v>
      </c>
      <c r="EN21" s="9">
        <v>0</v>
      </c>
      <c r="EO21" s="9">
        <v>3</v>
      </c>
      <c r="EP21" s="9">
        <v>0</v>
      </c>
      <c r="EQ21" s="9">
        <v>10</v>
      </c>
      <c r="ER21" s="9">
        <v>4</v>
      </c>
      <c r="ES21" s="9">
        <v>19</v>
      </c>
      <c r="ET21" s="9">
        <v>19</v>
      </c>
      <c r="EU21" s="9">
        <v>10</v>
      </c>
      <c r="EV21" s="9">
        <v>9</v>
      </c>
      <c r="EW21" s="9">
        <v>20</v>
      </c>
      <c r="EX21" s="9">
        <v>9</v>
      </c>
      <c r="EY21" s="9">
        <v>4</v>
      </c>
      <c r="EZ21" s="9">
        <v>34</v>
      </c>
      <c r="FA21" s="9">
        <v>0</v>
      </c>
      <c r="FB21" s="9">
        <v>0</v>
      </c>
      <c r="FC21" s="9">
        <v>0</v>
      </c>
      <c r="FD21" s="9">
        <v>33</v>
      </c>
      <c r="FE21" s="9">
        <v>4</v>
      </c>
      <c r="FF21">
        <v>0</v>
      </c>
    </row>
    <row r="22" spans="1:162" x14ac:dyDescent="0.2">
      <c r="A22" t="s">
        <v>277</v>
      </c>
      <c r="B22" t="s">
        <v>2507</v>
      </c>
      <c r="C22" t="s">
        <v>3</v>
      </c>
      <c r="D22" s="1">
        <v>4</v>
      </c>
      <c r="E22" s="1">
        <v>4</v>
      </c>
      <c r="F22" s="4">
        <v>0</v>
      </c>
      <c r="G22" s="4">
        <v>0</v>
      </c>
      <c r="H22" s="5">
        <v>4</v>
      </c>
      <c r="I22">
        <v>4</v>
      </c>
      <c r="J22" s="4">
        <v>0</v>
      </c>
      <c r="K22">
        <v>0</v>
      </c>
      <c r="L22" s="5">
        <v>4</v>
      </c>
      <c r="M22">
        <v>4</v>
      </c>
      <c r="N22" s="4">
        <v>0</v>
      </c>
      <c r="O22">
        <v>0</v>
      </c>
      <c r="P22" s="5">
        <v>4</v>
      </c>
      <c r="Q22">
        <v>5</v>
      </c>
      <c r="R22" s="4">
        <v>0</v>
      </c>
      <c r="S22">
        <v>0</v>
      </c>
      <c r="T22" s="5">
        <v>5</v>
      </c>
      <c r="U22">
        <v>0</v>
      </c>
      <c r="V22" s="4">
        <v>0</v>
      </c>
      <c r="W22">
        <v>0</v>
      </c>
      <c r="X22" s="5">
        <v>0</v>
      </c>
      <c r="Y22">
        <v>0</v>
      </c>
      <c r="Z22" s="4">
        <v>0</v>
      </c>
      <c r="AA22">
        <v>0</v>
      </c>
      <c r="AB22" s="5">
        <v>0</v>
      </c>
      <c r="AD22">
        <v>4</v>
      </c>
      <c r="AE22">
        <v>4</v>
      </c>
      <c r="AF22" s="4">
        <v>0</v>
      </c>
      <c r="AG22">
        <v>0</v>
      </c>
      <c r="AH22" s="5">
        <v>4</v>
      </c>
      <c r="AI22">
        <v>4</v>
      </c>
      <c r="AJ22" s="4">
        <v>0</v>
      </c>
      <c r="AK22">
        <v>0</v>
      </c>
      <c r="AL22" s="5">
        <v>4</v>
      </c>
      <c r="AM22">
        <v>5</v>
      </c>
      <c r="AN22" s="4">
        <v>0</v>
      </c>
      <c r="AO22">
        <v>0</v>
      </c>
      <c r="AP22" s="5">
        <v>5</v>
      </c>
      <c r="AQ22">
        <v>5</v>
      </c>
      <c r="AR22" s="4">
        <v>0</v>
      </c>
      <c r="AS22">
        <v>0</v>
      </c>
      <c r="AT22" s="5">
        <v>5</v>
      </c>
      <c r="AU22">
        <v>0</v>
      </c>
      <c r="AV22" s="4">
        <v>0</v>
      </c>
      <c r="AW22">
        <v>0</v>
      </c>
      <c r="AX22" s="5">
        <v>0</v>
      </c>
      <c r="AY22">
        <v>0</v>
      </c>
      <c r="AZ22" s="4">
        <v>0</v>
      </c>
      <c r="BA22">
        <v>0</v>
      </c>
      <c r="BB22" s="5">
        <v>0</v>
      </c>
      <c r="BD22">
        <v>4</v>
      </c>
      <c r="BE22">
        <v>4</v>
      </c>
      <c r="BF22" s="4">
        <v>0</v>
      </c>
      <c r="BG22">
        <v>0</v>
      </c>
      <c r="BH22" s="5">
        <v>4</v>
      </c>
      <c r="BI22">
        <v>4</v>
      </c>
      <c r="BJ22" s="4">
        <v>0</v>
      </c>
      <c r="BK22">
        <v>0</v>
      </c>
      <c r="BL22" s="5">
        <v>4</v>
      </c>
      <c r="BM22">
        <v>5</v>
      </c>
      <c r="BN22" s="4">
        <v>0</v>
      </c>
      <c r="BO22">
        <v>0</v>
      </c>
      <c r="BP22" s="5">
        <v>5</v>
      </c>
      <c r="BQ22">
        <v>5</v>
      </c>
      <c r="BR22" s="4">
        <v>0</v>
      </c>
      <c r="BS22">
        <v>0</v>
      </c>
      <c r="BT22" s="5">
        <v>5</v>
      </c>
      <c r="BU22">
        <v>0</v>
      </c>
      <c r="BV22" s="4">
        <v>0</v>
      </c>
      <c r="BW22">
        <v>0</v>
      </c>
      <c r="BX22" s="5">
        <v>0</v>
      </c>
      <c r="BY22">
        <v>0</v>
      </c>
      <c r="BZ22" s="4">
        <v>0</v>
      </c>
      <c r="CA22">
        <v>0</v>
      </c>
      <c r="CB22" s="5">
        <v>0</v>
      </c>
      <c r="CD22">
        <v>4</v>
      </c>
      <c r="CE22">
        <v>4</v>
      </c>
      <c r="CF22" s="4">
        <v>0</v>
      </c>
      <c r="CG22">
        <v>0</v>
      </c>
      <c r="CH22" s="5">
        <v>4</v>
      </c>
      <c r="CI22">
        <v>4</v>
      </c>
      <c r="CJ22" s="4">
        <v>0</v>
      </c>
      <c r="CK22">
        <v>0</v>
      </c>
      <c r="CL22" s="5">
        <v>4</v>
      </c>
      <c r="CM22">
        <v>5</v>
      </c>
      <c r="CN22" s="4">
        <v>0</v>
      </c>
      <c r="CO22">
        <v>0</v>
      </c>
      <c r="CP22" s="5">
        <v>5</v>
      </c>
      <c r="CQ22">
        <v>0</v>
      </c>
      <c r="CR22" s="4">
        <v>0</v>
      </c>
      <c r="CS22">
        <v>0</v>
      </c>
      <c r="CT22" s="5">
        <v>0</v>
      </c>
      <c r="CU22">
        <v>0</v>
      </c>
      <c r="CV22" s="4">
        <v>0</v>
      </c>
      <c r="CW22">
        <v>0</v>
      </c>
      <c r="CX22" s="5">
        <v>0</v>
      </c>
      <c r="CY22" s="21">
        <v>0</v>
      </c>
      <c r="CZ22" s="21">
        <v>0</v>
      </c>
      <c r="DA22" s="21">
        <v>0</v>
      </c>
      <c r="DB22" s="5">
        <v>0</v>
      </c>
      <c r="DD22" s="8">
        <v>0</v>
      </c>
      <c r="DE22" s="8">
        <v>0</v>
      </c>
      <c r="DF22" s="8">
        <v>0</v>
      </c>
      <c r="DG22" s="8">
        <v>0</v>
      </c>
      <c r="DH22" s="8">
        <v>0</v>
      </c>
      <c r="DI22" s="8">
        <v>0</v>
      </c>
      <c r="DJ22" s="8">
        <v>0</v>
      </c>
      <c r="DK22" s="8">
        <v>0</v>
      </c>
      <c r="DL22" s="8">
        <v>0</v>
      </c>
      <c r="DM22" s="8">
        <v>0</v>
      </c>
      <c r="DN22" s="8">
        <v>0</v>
      </c>
      <c r="DO22" s="8">
        <v>0</v>
      </c>
      <c r="DP22" s="8">
        <v>0</v>
      </c>
      <c r="DQ22" s="8">
        <v>0</v>
      </c>
      <c r="DR22" s="8">
        <v>0</v>
      </c>
      <c r="DS22" s="8">
        <v>0</v>
      </c>
      <c r="DT22" s="8">
        <v>0</v>
      </c>
      <c r="DU22" s="8">
        <v>0</v>
      </c>
      <c r="DV22" s="8">
        <v>0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20">
        <v>0</v>
      </c>
      <c r="EF22" s="9">
        <v>0</v>
      </c>
      <c r="EG22" s="9">
        <v>0</v>
      </c>
      <c r="EH22" s="9">
        <v>0</v>
      </c>
      <c r="EI22" s="9">
        <v>0</v>
      </c>
      <c r="EJ22" s="9">
        <v>0</v>
      </c>
      <c r="EK22" s="9">
        <v>0</v>
      </c>
      <c r="EL22" s="9">
        <v>0</v>
      </c>
      <c r="EM22" s="9">
        <v>0</v>
      </c>
      <c r="EN22" s="9">
        <v>0</v>
      </c>
      <c r="EO22" s="9">
        <v>0</v>
      </c>
      <c r="EP22" s="9">
        <v>0</v>
      </c>
      <c r="EQ22" s="9">
        <v>0</v>
      </c>
      <c r="ER22" s="9">
        <v>0</v>
      </c>
      <c r="ES22" s="9">
        <v>0</v>
      </c>
      <c r="ET22" s="9">
        <v>0</v>
      </c>
      <c r="EU22" s="9">
        <v>0</v>
      </c>
      <c r="EV22" s="9">
        <v>0</v>
      </c>
      <c r="EW22" s="9">
        <v>0</v>
      </c>
      <c r="EX22" s="9">
        <v>0</v>
      </c>
      <c r="EY22" s="9">
        <v>0</v>
      </c>
      <c r="EZ22" s="9">
        <v>0</v>
      </c>
      <c r="FA22" s="9">
        <v>0</v>
      </c>
      <c r="FB22" s="9">
        <v>0</v>
      </c>
      <c r="FC22" s="9">
        <v>0</v>
      </c>
      <c r="FD22" s="9">
        <v>0</v>
      </c>
      <c r="FE22" s="9">
        <v>0</v>
      </c>
      <c r="FF22">
        <v>0</v>
      </c>
    </row>
    <row r="23" spans="1:162" x14ac:dyDescent="0.2">
      <c r="A23" t="s">
        <v>888</v>
      </c>
      <c r="B23" t="s">
        <v>2508</v>
      </c>
      <c r="C23" t="s">
        <v>4599</v>
      </c>
      <c r="D23" s="1">
        <v>0</v>
      </c>
      <c r="E23" s="1">
        <v>0</v>
      </c>
      <c r="F23" s="4">
        <v>0</v>
      </c>
      <c r="G23" s="4">
        <v>0</v>
      </c>
      <c r="H23" s="5">
        <v>0</v>
      </c>
      <c r="I23">
        <v>5</v>
      </c>
      <c r="J23" s="4">
        <v>0</v>
      </c>
      <c r="K23">
        <v>0</v>
      </c>
      <c r="L23" s="5">
        <v>5</v>
      </c>
      <c r="M23">
        <v>5</v>
      </c>
      <c r="N23" s="4">
        <v>0</v>
      </c>
      <c r="O23">
        <v>10</v>
      </c>
      <c r="P23" s="5">
        <v>5</v>
      </c>
      <c r="Q23">
        <v>6</v>
      </c>
      <c r="R23" s="4">
        <v>0</v>
      </c>
      <c r="S23">
        <v>10</v>
      </c>
      <c r="T23" s="5">
        <v>6</v>
      </c>
      <c r="U23">
        <v>6</v>
      </c>
      <c r="V23" s="4">
        <v>0</v>
      </c>
      <c r="W23">
        <v>35</v>
      </c>
      <c r="X23" s="5">
        <v>6</v>
      </c>
      <c r="Y23">
        <v>6</v>
      </c>
      <c r="Z23" s="4">
        <v>0</v>
      </c>
      <c r="AA23">
        <v>10</v>
      </c>
      <c r="AB23" s="5">
        <v>6</v>
      </c>
      <c r="AD23">
        <v>0</v>
      </c>
      <c r="AE23">
        <v>0</v>
      </c>
      <c r="AF23" s="4">
        <v>0</v>
      </c>
      <c r="AG23">
        <v>0</v>
      </c>
      <c r="AH23" s="5">
        <v>0</v>
      </c>
      <c r="AI23">
        <v>5</v>
      </c>
      <c r="AJ23" s="4">
        <v>0</v>
      </c>
      <c r="AK23">
        <v>9</v>
      </c>
      <c r="AL23" s="5">
        <v>5</v>
      </c>
      <c r="AM23">
        <v>5</v>
      </c>
      <c r="AN23" s="4">
        <v>0</v>
      </c>
      <c r="AO23">
        <v>10</v>
      </c>
      <c r="AP23" s="5">
        <v>5</v>
      </c>
      <c r="AQ23">
        <v>6</v>
      </c>
      <c r="AR23" s="4">
        <v>0</v>
      </c>
      <c r="AS23">
        <v>10</v>
      </c>
      <c r="AT23" s="5">
        <v>6</v>
      </c>
      <c r="AU23">
        <v>6</v>
      </c>
      <c r="AV23" s="4">
        <v>0</v>
      </c>
      <c r="AW23">
        <v>35</v>
      </c>
      <c r="AX23" s="5">
        <v>6</v>
      </c>
      <c r="AY23">
        <v>6</v>
      </c>
      <c r="AZ23" s="4">
        <v>0</v>
      </c>
      <c r="BA23">
        <v>3</v>
      </c>
      <c r="BB23" s="5">
        <v>6</v>
      </c>
      <c r="BD23">
        <v>0</v>
      </c>
      <c r="BE23">
        <v>0</v>
      </c>
      <c r="BF23" s="4">
        <v>0</v>
      </c>
      <c r="BG23">
        <v>0</v>
      </c>
      <c r="BH23" s="5">
        <v>0</v>
      </c>
      <c r="BI23">
        <v>5</v>
      </c>
      <c r="BJ23" s="4">
        <v>0</v>
      </c>
      <c r="BK23">
        <v>10</v>
      </c>
      <c r="BL23" s="5">
        <v>5</v>
      </c>
      <c r="BM23">
        <v>5</v>
      </c>
      <c r="BN23" s="4">
        <v>0</v>
      </c>
      <c r="BO23">
        <v>10</v>
      </c>
      <c r="BP23" s="5">
        <v>5</v>
      </c>
      <c r="BQ23">
        <v>6</v>
      </c>
      <c r="BR23" s="4">
        <v>0</v>
      </c>
      <c r="BS23">
        <v>35</v>
      </c>
      <c r="BT23" s="5">
        <v>6</v>
      </c>
      <c r="BU23">
        <v>6</v>
      </c>
      <c r="BV23" s="4">
        <v>0</v>
      </c>
      <c r="BW23">
        <v>10</v>
      </c>
      <c r="BX23" s="5">
        <v>6</v>
      </c>
      <c r="BY23">
        <v>6</v>
      </c>
      <c r="BZ23" s="4">
        <v>0</v>
      </c>
      <c r="CA23">
        <v>4</v>
      </c>
      <c r="CB23" s="5">
        <v>6</v>
      </c>
      <c r="CD23">
        <v>0</v>
      </c>
      <c r="CE23">
        <v>0</v>
      </c>
      <c r="CF23" s="4">
        <v>0</v>
      </c>
      <c r="CG23">
        <v>0</v>
      </c>
      <c r="CH23" s="5">
        <v>0</v>
      </c>
      <c r="CI23">
        <v>5</v>
      </c>
      <c r="CJ23" s="4">
        <v>0</v>
      </c>
      <c r="CK23">
        <v>10</v>
      </c>
      <c r="CL23" s="5">
        <v>5</v>
      </c>
      <c r="CM23">
        <v>5</v>
      </c>
      <c r="CN23" s="4">
        <v>0</v>
      </c>
      <c r="CO23">
        <v>10</v>
      </c>
      <c r="CP23" s="5">
        <v>5</v>
      </c>
      <c r="CQ23">
        <v>6</v>
      </c>
      <c r="CR23" s="4">
        <v>0</v>
      </c>
      <c r="CS23">
        <v>35</v>
      </c>
      <c r="CT23" s="5">
        <v>6</v>
      </c>
      <c r="CU23">
        <v>6</v>
      </c>
      <c r="CV23" s="4">
        <v>0</v>
      </c>
      <c r="CW23">
        <v>10</v>
      </c>
      <c r="CX23" s="5">
        <v>6</v>
      </c>
      <c r="CY23" s="21">
        <v>6</v>
      </c>
      <c r="CZ23" s="21">
        <v>0</v>
      </c>
      <c r="DA23" s="21">
        <v>4</v>
      </c>
      <c r="DB23" s="5">
        <v>6</v>
      </c>
      <c r="DD23" s="8">
        <v>0</v>
      </c>
      <c r="DE23" s="8">
        <v>0</v>
      </c>
      <c r="DF23" s="8">
        <v>0</v>
      </c>
      <c r="DG23" s="8">
        <v>0</v>
      </c>
      <c r="DH23" s="8">
        <v>0</v>
      </c>
      <c r="DI23" s="8">
        <v>0</v>
      </c>
      <c r="DJ23" s="8">
        <v>0</v>
      </c>
      <c r="DK23" s="8">
        <v>0</v>
      </c>
      <c r="DL23" s="8">
        <v>0</v>
      </c>
      <c r="DM23" s="8">
        <v>0</v>
      </c>
      <c r="DN23" s="8">
        <v>0</v>
      </c>
      <c r="DO23" s="8">
        <v>0</v>
      </c>
      <c r="DP23" s="8">
        <v>0</v>
      </c>
      <c r="DQ23" s="8">
        <v>0</v>
      </c>
      <c r="DR23" s="8">
        <v>0</v>
      </c>
      <c r="DS23" s="8">
        <v>0</v>
      </c>
      <c r="DT23" s="8">
        <v>0</v>
      </c>
      <c r="DU23" s="8">
        <v>0</v>
      </c>
      <c r="DV23" s="8">
        <v>0</v>
      </c>
      <c r="DW23" s="8">
        <v>0</v>
      </c>
      <c r="DX23" s="8">
        <v>0</v>
      </c>
      <c r="DY23" s="8">
        <v>0</v>
      </c>
      <c r="DZ23" s="8">
        <v>0</v>
      </c>
      <c r="EA23" s="8">
        <v>0</v>
      </c>
      <c r="EB23" s="8">
        <v>0</v>
      </c>
      <c r="EC23" s="8">
        <v>0</v>
      </c>
      <c r="ED23" s="20">
        <v>0</v>
      </c>
      <c r="EF23" s="9">
        <v>0</v>
      </c>
      <c r="EG23" s="9">
        <v>0</v>
      </c>
      <c r="EH23" s="9">
        <v>0</v>
      </c>
      <c r="EI23" s="9">
        <v>0</v>
      </c>
      <c r="EJ23" s="9">
        <v>0</v>
      </c>
      <c r="EK23" s="9">
        <v>0</v>
      </c>
      <c r="EL23" s="9">
        <v>0</v>
      </c>
      <c r="EM23" s="9">
        <v>0</v>
      </c>
      <c r="EN23" s="9">
        <v>9</v>
      </c>
      <c r="EO23" s="9">
        <v>10</v>
      </c>
      <c r="EP23" s="9">
        <v>3</v>
      </c>
      <c r="EQ23" s="9">
        <v>10</v>
      </c>
      <c r="ER23" s="9">
        <v>9</v>
      </c>
      <c r="ES23" s="9">
        <v>10</v>
      </c>
      <c r="ET23" s="9">
        <v>10</v>
      </c>
      <c r="EU23" s="9">
        <v>10</v>
      </c>
      <c r="EV23" s="9">
        <v>10</v>
      </c>
      <c r="EW23" s="9">
        <v>35</v>
      </c>
      <c r="EX23" s="9">
        <v>10</v>
      </c>
      <c r="EY23" s="9">
        <v>0</v>
      </c>
      <c r="EZ23" s="9">
        <v>10</v>
      </c>
      <c r="FA23" s="9">
        <v>0</v>
      </c>
      <c r="FB23" s="9">
        <v>0</v>
      </c>
      <c r="FC23" s="9">
        <v>0</v>
      </c>
      <c r="FD23" s="9">
        <v>3</v>
      </c>
      <c r="FE23" s="9">
        <v>4</v>
      </c>
      <c r="FF23">
        <v>4</v>
      </c>
    </row>
    <row r="24" spans="1:162" x14ac:dyDescent="0.2">
      <c r="A24" t="s">
        <v>279</v>
      </c>
      <c r="B24" t="s">
        <v>2509</v>
      </c>
      <c r="C24" t="s">
        <v>3</v>
      </c>
      <c r="D24" s="1">
        <v>0</v>
      </c>
      <c r="E24" s="1">
        <v>5</v>
      </c>
      <c r="F24" s="4">
        <v>0</v>
      </c>
      <c r="G24" s="4">
        <v>0</v>
      </c>
      <c r="H24" s="5">
        <v>5</v>
      </c>
      <c r="I24">
        <v>5</v>
      </c>
      <c r="J24" s="4">
        <v>0</v>
      </c>
      <c r="K24">
        <v>0</v>
      </c>
      <c r="L24" s="5">
        <v>5</v>
      </c>
      <c r="M24">
        <v>5</v>
      </c>
      <c r="N24" s="4">
        <v>0</v>
      </c>
      <c r="O24">
        <v>10</v>
      </c>
      <c r="P24" s="5">
        <v>5</v>
      </c>
      <c r="Q24">
        <v>5</v>
      </c>
      <c r="R24" s="4">
        <v>0</v>
      </c>
      <c r="S24">
        <v>9</v>
      </c>
      <c r="T24" s="5">
        <v>5</v>
      </c>
      <c r="U24">
        <v>6</v>
      </c>
      <c r="V24" s="4">
        <v>0</v>
      </c>
      <c r="W24">
        <v>0</v>
      </c>
      <c r="X24" s="5">
        <v>6</v>
      </c>
      <c r="Y24">
        <v>0</v>
      </c>
      <c r="Z24" s="4">
        <v>0</v>
      </c>
      <c r="AA24">
        <v>0</v>
      </c>
      <c r="AB24" s="5">
        <v>0</v>
      </c>
      <c r="AD24">
        <v>0</v>
      </c>
      <c r="AE24">
        <v>5</v>
      </c>
      <c r="AF24" s="4">
        <v>0</v>
      </c>
      <c r="AG24">
        <v>0</v>
      </c>
      <c r="AH24" s="5">
        <v>5</v>
      </c>
      <c r="AI24">
        <v>5</v>
      </c>
      <c r="AJ24" s="4">
        <v>0</v>
      </c>
      <c r="AK24">
        <v>10</v>
      </c>
      <c r="AL24" s="5">
        <v>5</v>
      </c>
      <c r="AM24">
        <v>5</v>
      </c>
      <c r="AN24" s="4">
        <v>0</v>
      </c>
      <c r="AO24">
        <v>10</v>
      </c>
      <c r="AP24" s="5">
        <v>5</v>
      </c>
      <c r="AQ24">
        <v>5</v>
      </c>
      <c r="AR24" s="4">
        <v>0</v>
      </c>
      <c r="AS24">
        <v>9</v>
      </c>
      <c r="AT24" s="5">
        <v>5</v>
      </c>
      <c r="AU24">
        <v>6</v>
      </c>
      <c r="AV24" s="4">
        <v>0</v>
      </c>
      <c r="AW24">
        <v>0</v>
      </c>
      <c r="AX24" s="5">
        <v>6</v>
      </c>
      <c r="AY24">
        <v>0</v>
      </c>
      <c r="AZ24" s="4">
        <v>0</v>
      </c>
      <c r="BA24">
        <v>0</v>
      </c>
      <c r="BB24" s="5">
        <v>0</v>
      </c>
      <c r="BD24">
        <v>5</v>
      </c>
      <c r="BE24">
        <v>5</v>
      </c>
      <c r="BF24" s="4">
        <v>0</v>
      </c>
      <c r="BG24">
        <v>0</v>
      </c>
      <c r="BH24" s="5">
        <v>5</v>
      </c>
      <c r="BI24">
        <v>5</v>
      </c>
      <c r="BJ24" s="4">
        <v>0</v>
      </c>
      <c r="BK24">
        <v>10</v>
      </c>
      <c r="BL24" s="5">
        <v>5</v>
      </c>
      <c r="BM24">
        <v>5</v>
      </c>
      <c r="BN24" s="4">
        <v>0</v>
      </c>
      <c r="BO24">
        <v>10</v>
      </c>
      <c r="BP24" s="5">
        <v>5</v>
      </c>
      <c r="BQ24">
        <v>5</v>
      </c>
      <c r="BR24" s="4">
        <v>0</v>
      </c>
      <c r="BS24">
        <v>0</v>
      </c>
      <c r="BT24" s="5">
        <v>5</v>
      </c>
      <c r="BU24">
        <v>0</v>
      </c>
      <c r="BV24" s="4">
        <v>0</v>
      </c>
      <c r="BW24">
        <v>0</v>
      </c>
      <c r="BX24" s="5">
        <v>0</v>
      </c>
      <c r="BY24">
        <v>0</v>
      </c>
      <c r="BZ24" s="4">
        <v>0</v>
      </c>
      <c r="CA24">
        <v>0</v>
      </c>
      <c r="CB24" s="5">
        <v>0</v>
      </c>
      <c r="CD24">
        <v>5</v>
      </c>
      <c r="CE24">
        <v>5</v>
      </c>
      <c r="CF24" s="4">
        <v>0</v>
      </c>
      <c r="CG24">
        <v>0</v>
      </c>
      <c r="CH24" s="5">
        <v>5</v>
      </c>
      <c r="CI24">
        <v>5</v>
      </c>
      <c r="CJ24" s="4">
        <v>0</v>
      </c>
      <c r="CK24">
        <v>10</v>
      </c>
      <c r="CL24" s="5">
        <v>5</v>
      </c>
      <c r="CM24">
        <v>5</v>
      </c>
      <c r="CN24" s="4">
        <v>0</v>
      </c>
      <c r="CO24">
        <v>10</v>
      </c>
      <c r="CP24" s="5">
        <v>5</v>
      </c>
      <c r="CQ24">
        <v>6</v>
      </c>
      <c r="CR24" s="4">
        <v>0</v>
      </c>
      <c r="CS24">
        <v>0</v>
      </c>
      <c r="CT24" s="5">
        <v>6</v>
      </c>
      <c r="CU24">
        <v>0</v>
      </c>
      <c r="CV24" s="4">
        <v>0</v>
      </c>
      <c r="CW24">
        <v>0</v>
      </c>
      <c r="CX24" s="5">
        <v>0</v>
      </c>
      <c r="CY24" s="21">
        <v>0</v>
      </c>
      <c r="CZ24" s="21">
        <v>0</v>
      </c>
      <c r="DA24" s="21">
        <v>0</v>
      </c>
      <c r="DB24" s="5">
        <v>0</v>
      </c>
      <c r="DD24" s="8">
        <v>0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0</v>
      </c>
      <c r="DK24" s="8">
        <v>0</v>
      </c>
      <c r="DL24" s="8">
        <v>0</v>
      </c>
      <c r="DM24" s="8">
        <v>0</v>
      </c>
      <c r="DN24" s="8">
        <v>0</v>
      </c>
      <c r="DO24" s="8">
        <v>0</v>
      </c>
      <c r="DP24" s="8">
        <v>0</v>
      </c>
      <c r="DQ24" s="8">
        <v>0</v>
      </c>
      <c r="DR24" s="8">
        <v>0</v>
      </c>
      <c r="DS24" s="8">
        <v>0</v>
      </c>
      <c r="DT24" s="8">
        <v>0</v>
      </c>
      <c r="DU24" s="8">
        <v>0</v>
      </c>
      <c r="DV24" s="8">
        <v>0</v>
      </c>
      <c r="DW24" s="8">
        <v>0</v>
      </c>
      <c r="DX24" s="8">
        <v>0</v>
      </c>
      <c r="DY24" s="8">
        <v>0</v>
      </c>
      <c r="DZ24" s="8">
        <v>0</v>
      </c>
      <c r="EA24" s="8">
        <v>0</v>
      </c>
      <c r="EB24" s="8">
        <v>0</v>
      </c>
      <c r="EC24" s="8">
        <v>0</v>
      </c>
      <c r="ED24" s="20">
        <v>0</v>
      </c>
      <c r="EF24" s="9">
        <v>0</v>
      </c>
      <c r="EG24" s="9">
        <v>0</v>
      </c>
      <c r="EH24" s="9">
        <v>0</v>
      </c>
      <c r="EI24" s="9">
        <v>0</v>
      </c>
      <c r="EJ24" s="9">
        <v>0</v>
      </c>
      <c r="EK24" s="9">
        <v>0</v>
      </c>
      <c r="EL24" s="9">
        <v>0</v>
      </c>
      <c r="EM24" s="9">
        <v>0</v>
      </c>
      <c r="EN24" s="9">
        <v>10</v>
      </c>
      <c r="EO24" s="9">
        <v>0</v>
      </c>
      <c r="EP24" s="9">
        <v>0</v>
      </c>
      <c r="EQ24" s="9">
        <v>10</v>
      </c>
      <c r="ER24" s="9">
        <v>9</v>
      </c>
      <c r="ES24" s="9">
        <v>9</v>
      </c>
      <c r="ET24" s="9">
        <v>0</v>
      </c>
      <c r="EU24" s="9">
        <v>0</v>
      </c>
      <c r="EV24" s="9">
        <v>0</v>
      </c>
      <c r="EW24" s="9">
        <v>0</v>
      </c>
      <c r="EX24" s="9">
        <v>0</v>
      </c>
      <c r="EY24" s="9">
        <v>0</v>
      </c>
      <c r="EZ24" s="9">
        <v>0</v>
      </c>
      <c r="FA24" s="9">
        <v>0</v>
      </c>
      <c r="FB24" s="9">
        <v>0</v>
      </c>
      <c r="FC24" s="9">
        <v>0</v>
      </c>
      <c r="FD24" s="9">
        <v>0</v>
      </c>
      <c r="FE24" s="9">
        <v>0</v>
      </c>
      <c r="FF24">
        <v>0</v>
      </c>
    </row>
    <row r="25" spans="1:162" x14ac:dyDescent="0.2">
      <c r="A25" t="s">
        <v>790</v>
      </c>
      <c r="B25" t="s">
        <v>2510</v>
      </c>
      <c r="C25" t="s">
        <v>3</v>
      </c>
      <c r="D25" s="1">
        <v>0</v>
      </c>
      <c r="E25" s="1">
        <v>0</v>
      </c>
      <c r="F25" s="4">
        <v>0</v>
      </c>
      <c r="G25" s="4">
        <v>0</v>
      </c>
      <c r="H25" s="5">
        <v>0</v>
      </c>
      <c r="I25">
        <v>5</v>
      </c>
      <c r="J25" s="4">
        <v>0</v>
      </c>
      <c r="K25">
        <v>4</v>
      </c>
      <c r="L25" s="5">
        <v>5</v>
      </c>
      <c r="M25">
        <v>5</v>
      </c>
      <c r="N25" s="4">
        <v>0</v>
      </c>
      <c r="O25">
        <v>50</v>
      </c>
      <c r="P25" s="5">
        <v>5</v>
      </c>
      <c r="Q25">
        <v>6</v>
      </c>
      <c r="R25" s="4">
        <v>0</v>
      </c>
      <c r="S25">
        <v>20</v>
      </c>
      <c r="T25" s="5">
        <v>6</v>
      </c>
      <c r="U25">
        <v>7</v>
      </c>
      <c r="V25" s="4">
        <v>0</v>
      </c>
      <c r="W25">
        <v>51</v>
      </c>
      <c r="X25" s="5">
        <v>7</v>
      </c>
      <c r="Y25">
        <v>0</v>
      </c>
      <c r="Z25" s="4">
        <v>0</v>
      </c>
      <c r="AA25">
        <v>0</v>
      </c>
      <c r="AB25" s="5">
        <v>0</v>
      </c>
      <c r="AD25">
        <v>0</v>
      </c>
      <c r="AE25">
        <v>0</v>
      </c>
      <c r="AF25" s="4">
        <v>0</v>
      </c>
      <c r="AG25">
        <v>0</v>
      </c>
      <c r="AH25" s="5">
        <v>0</v>
      </c>
      <c r="AI25">
        <v>5</v>
      </c>
      <c r="AJ25" s="4">
        <v>0</v>
      </c>
      <c r="AK25">
        <v>20</v>
      </c>
      <c r="AL25" s="5">
        <v>5</v>
      </c>
      <c r="AM25">
        <v>5</v>
      </c>
      <c r="AN25" s="4">
        <v>0</v>
      </c>
      <c r="AO25">
        <v>50</v>
      </c>
      <c r="AP25" s="5">
        <v>5</v>
      </c>
      <c r="AQ25">
        <v>7</v>
      </c>
      <c r="AR25" s="4">
        <v>0</v>
      </c>
      <c r="AS25">
        <v>50</v>
      </c>
      <c r="AT25" s="5">
        <v>7</v>
      </c>
      <c r="AU25">
        <v>7</v>
      </c>
      <c r="AV25" s="4">
        <v>0</v>
      </c>
      <c r="AW25">
        <v>51</v>
      </c>
      <c r="AX25" s="5">
        <v>7</v>
      </c>
      <c r="AY25">
        <v>0</v>
      </c>
      <c r="AZ25" s="4">
        <v>0</v>
      </c>
      <c r="BA25">
        <v>0</v>
      </c>
      <c r="BB25" s="5">
        <v>0</v>
      </c>
      <c r="BD25">
        <v>0</v>
      </c>
      <c r="BE25">
        <v>5</v>
      </c>
      <c r="BF25" s="4">
        <v>0</v>
      </c>
      <c r="BG25">
        <v>0</v>
      </c>
      <c r="BH25" s="5">
        <v>5</v>
      </c>
      <c r="BI25">
        <v>5</v>
      </c>
      <c r="BJ25" s="4">
        <v>0</v>
      </c>
      <c r="BK25">
        <v>20</v>
      </c>
      <c r="BL25" s="5">
        <v>5</v>
      </c>
      <c r="BM25">
        <v>5</v>
      </c>
      <c r="BN25" s="4">
        <v>0</v>
      </c>
      <c r="BO25">
        <v>50</v>
      </c>
      <c r="BP25" s="5">
        <v>5</v>
      </c>
      <c r="BQ25">
        <v>7</v>
      </c>
      <c r="BR25" s="4">
        <v>0</v>
      </c>
      <c r="BS25">
        <v>51</v>
      </c>
      <c r="BT25" s="5">
        <v>7</v>
      </c>
      <c r="BU25">
        <v>7</v>
      </c>
      <c r="BV25" s="4">
        <v>0</v>
      </c>
      <c r="BW25">
        <v>34</v>
      </c>
      <c r="BX25" s="5">
        <v>7</v>
      </c>
      <c r="BY25">
        <v>0</v>
      </c>
      <c r="BZ25" s="4">
        <v>0</v>
      </c>
      <c r="CA25">
        <v>0</v>
      </c>
      <c r="CB25" s="5">
        <v>0</v>
      </c>
      <c r="CD25">
        <v>0</v>
      </c>
      <c r="CE25">
        <v>5</v>
      </c>
      <c r="CF25" s="4">
        <v>0</v>
      </c>
      <c r="CG25">
        <v>0</v>
      </c>
      <c r="CH25" s="5">
        <v>5</v>
      </c>
      <c r="CI25">
        <v>5</v>
      </c>
      <c r="CJ25" s="4">
        <v>0</v>
      </c>
      <c r="CK25">
        <v>50</v>
      </c>
      <c r="CL25" s="5">
        <v>5</v>
      </c>
      <c r="CM25">
        <v>5</v>
      </c>
      <c r="CN25" s="4">
        <v>0</v>
      </c>
      <c r="CO25">
        <v>20</v>
      </c>
      <c r="CP25" s="5">
        <v>5</v>
      </c>
      <c r="CQ25">
        <v>7</v>
      </c>
      <c r="CR25" s="4">
        <v>0</v>
      </c>
      <c r="CS25">
        <v>51</v>
      </c>
      <c r="CT25" s="5">
        <v>7</v>
      </c>
      <c r="CU25">
        <v>0</v>
      </c>
      <c r="CV25" s="4">
        <v>0</v>
      </c>
      <c r="CW25">
        <v>20</v>
      </c>
      <c r="CX25" s="5">
        <v>0</v>
      </c>
      <c r="CY25" s="21">
        <v>0</v>
      </c>
      <c r="CZ25" s="21">
        <v>0</v>
      </c>
      <c r="DA25" s="21">
        <v>0</v>
      </c>
      <c r="DB25" s="5">
        <v>0</v>
      </c>
      <c r="DD25" s="8">
        <v>0</v>
      </c>
      <c r="DE25" s="8">
        <v>0</v>
      </c>
      <c r="DF25" s="8">
        <v>0</v>
      </c>
      <c r="DG25" s="8">
        <v>0</v>
      </c>
      <c r="DH25" s="8">
        <v>0</v>
      </c>
      <c r="DI25" s="8">
        <v>0</v>
      </c>
      <c r="DJ25" s="8">
        <v>0</v>
      </c>
      <c r="DK25" s="8">
        <v>0</v>
      </c>
      <c r="DL25" s="8">
        <v>0</v>
      </c>
      <c r="DM25" s="8">
        <v>0</v>
      </c>
      <c r="DN25" s="8">
        <v>0</v>
      </c>
      <c r="DO25" s="8">
        <v>0</v>
      </c>
      <c r="DP25" s="8">
        <v>0</v>
      </c>
      <c r="DQ25" s="8">
        <v>0</v>
      </c>
      <c r="DR25" s="8">
        <v>0</v>
      </c>
      <c r="DS25" s="8">
        <v>0</v>
      </c>
      <c r="DT25" s="8">
        <v>0</v>
      </c>
      <c r="DU25" s="8">
        <v>0</v>
      </c>
      <c r="DV25" s="8">
        <v>0</v>
      </c>
      <c r="DW25" s="8">
        <v>0</v>
      </c>
      <c r="DX25" s="8">
        <v>0</v>
      </c>
      <c r="DY25" s="8">
        <v>0</v>
      </c>
      <c r="DZ25" s="8">
        <v>0</v>
      </c>
      <c r="EA25" s="8">
        <v>0</v>
      </c>
      <c r="EB25" s="8">
        <v>0</v>
      </c>
      <c r="EC25" s="8">
        <v>0</v>
      </c>
      <c r="ED25" s="20">
        <v>0</v>
      </c>
      <c r="EF25" s="9">
        <v>0</v>
      </c>
      <c r="EG25" s="9">
        <v>0</v>
      </c>
      <c r="EH25" s="9">
        <v>0</v>
      </c>
      <c r="EI25" s="9">
        <v>0</v>
      </c>
      <c r="EJ25" s="9">
        <v>0</v>
      </c>
      <c r="EK25" s="9">
        <v>0</v>
      </c>
      <c r="EL25" s="9">
        <v>0</v>
      </c>
      <c r="EM25" s="9">
        <v>4</v>
      </c>
      <c r="EN25" s="9">
        <v>20</v>
      </c>
      <c r="EO25" s="9">
        <v>0</v>
      </c>
      <c r="EP25" s="9">
        <v>50</v>
      </c>
      <c r="EQ25" s="9">
        <v>17</v>
      </c>
      <c r="ER25" s="9">
        <v>4</v>
      </c>
      <c r="ES25" s="9">
        <v>20</v>
      </c>
      <c r="ET25" s="9">
        <v>20</v>
      </c>
      <c r="EU25" s="9">
        <v>20</v>
      </c>
      <c r="EV25" s="9">
        <v>50</v>
      </c>
      <c r="EW25" s="9">
        <v>51</v>
      </c>
      <c r="EX25" s="9">
        <v>34</v>
      </c>
      <c r="EY25" s="9">
        <v>20</v>
      </c>
      <c r="EZ25" s="9">
        <v>0</v>
      </c>
      <c r="FA25" s="9">
        <v>0</v>
      </c>
      <c r="FB25" s="9">
        <v>0</v>
      </c>
      <c r="FC25" s="9">
        <v>0</v>
      </c>
      <c r="FD25" s="9">
        <v>0</v>
      </c>
      <c r="FE25" s="9">
        <v>0</v>
      </c>
      <c r="FF25">
        <v>0</v>
      </c>
    </row>
    <row r="26" spans="1:162" x14ac:dyDescent="0.2">
      <c r="A26" t="s">
        <v>942</v>
      </c>
      <c r="B26" t="s">
        <v>2511</v>
      </c>
      <c r="C26" t="s">
        <v>4599</v>
      </c>
      <c r="D26" s="1">
        <v>0</v>
      </c>
      <c r="E26" s="1">
        <v>0</v>
      </c>
      <c r="F26" s="4">
        <v>0</v>
      </c>
      <c r="G26" s="4">
        <v>0</v>
      </c>
      <c r="H26" s="5">
        <v>0</v>
      </c>
      <c r="I26">
        <v>5</v>
      </c>
      <c r="J26" s="4">
        <v>0</v>
      </c>
      <c r="K26">
        <v>0</v>
      </c>
      <c r="L26" s="5">
        <v>5</v>
      </c>
      <c r="M26">
        <v>5</v>
      </c>
      <c r="N26" s="4">
        <v>0</v>
      </c>
      <c r="O26">
        <v>9</v>
      </c>
      <c r="P26" s="5">
        <v>5</v>
      </c>
      <c r="Q26">
        <v>5</v>
      </c>
      <c r="R26" s="4">
        <v>0</v>
      </c>
      <c r="S26">
        <v>19</v>
      </c>
      <c r="T26" s="5">
        <v>5</v>
      </c>
      <c r="U26">
        <v>6</v>
      </c>
      <c r="V26" s="4">
        <v>0</v>
      </c>
      <c r="W26">
        <v>10</v>
      </c>
      <c r="X26" s="5">
        <v>6</v>
      </c>
      <c r="Y26">
        <v>6</v>
      </c>
      <c r="Z26" s="4">
        <v>0</v>
      </c>
      <c r="AA26">
        <v>19</v>
      </c>
      <c r="AB26" s="5">
        <v>6</v>
      </c>
      <c r="AD26">
        <v>0</v>
      </c>
      <c r="AE26">
        <v>0</v>
      </c>
      <c r="AF26" s="4">
        <v>0</v>
      </c>
      <c r="AG26">
        <v>0</v>
      </c>
      <c r="AH26" s="5">
        <v>0</v>
      </c>
      <c r="AI26">
        <v>5</v>
      </c>
      <c r="AJ26" s="4">
        <v>0</v>
      </c>
      <c r="AK26">
        <v>0</v>
      </c>
      <c r="AL26" s="5">
        <v>5</v>
      </c>
      <c r="AM26">
        <v>5</v>
      </c>
      <c r="AN26" s="4">
        <v>0</v>
      </c>
      <c r="AO26">
        <v>9</v>
      </c>
      <c r="AP26" s="5">
        <v>5</v>
      </c>
      <c r="AQ26">
        <v>5</v>
      </c>
      <c r="AR26" s="4">
        <v>0</v>
      </c>
      <c r="AS26">
        <v>19</v>
      </c>
      <c r="AT26" s="5">
        <v>5</v>
      </c>
      <c r="AU26">
        <v>6</v>
      </c>
      <c r="AV26" s="4">
        <v>0</v>
      </c>
      <c r="AW26">
        <v>19</v>
      </c>
      <c r="AX26" s="5">
        <v>6</v>
      </c>
      <c r="AY26">
        <v>7</v>
      </c>
      <c r="AZ26" s="4">
        <v>0</v>
      </c>
      <c r="BA26">
        <v>40</v>
      </c>
      <c r="BB26" s="5">
        <v>7</v>
      </c>
      <c r="BD26">
        <v>0</v>
      </c>
      <c r="BE26">
        <v>0</v>
      </c>
      <c r="BF26" s="4">
        <v>0</v>
      </c>
      <c r="BG26">
        <v>0</v>
      </c>
      <c r="BH26" s="5">
        <v>0</v>
      </c>
      <c r="BI26">
        <v>5</v>
      </c>
      <c r="BJ26" s="4">
        <v>0</v>
      </c>
      <c r="BK26">
        <v>0</v>
      </c>
      <c r="BL26" s="5">
        <v>5</v>
      </c>
      <c r="BM26">
        <v>5</v>
      </c>
      <c r="BN26" s="4">
        <v>0</v>
      </c>
      <c r="BO26">
        <v>19</v>
      </c>
      <c r="BP26" s="5">
        <v>5</v>
      </c>
      <c r="BQ26">
        <v>5</v>
      </c>
      <c r="BR26" s="4">
        <v>0</v>
      </c>
      <c r="BS26">
        <v>10</v>
      </c>
      <c r="BT26" s="5">
        <v>5</v>
      </c>
      <c r="BU26">
        <v>6</v>
      </c>
      <c r="BV26" s="4">
        <v>0</v>
      </c>
      <c r="BW26">
        <v>19</v>
      </c>
      <c r="BX26" s="5">
        <v>6</v>
      </c>
      <c r="BY26">
        <v>6</v>
      </c>
      <c r="BZ26" s="4">
        <v>0</v>
      </c>
      <c r="CA26">
        <v>40</v>
      </c>
      <c r="CB26" s="5">
        <v>6</v>
      </c>
      <c r="CD26">
        <v>0</v>
      </c>
      <c r="CE26">
        <v>0</v>
      </c>
      <c r="CF26" s="4">
        <v>0</v>
      </c>
      <c r="CG26">
        <v>0</v>
      </c>
      <c r="CH26" s="5">
        <v>0</v>
      </c>
      <c r="CI26">
        <v>5</v>
      </c>
      <c r="CJ26" s="4">
        <v>0</v>
      </c>
      <c r="CK26">
        <v>9</v>
      </c>
      <c r="CL26" s="5">
        <v>5</v>
      </c>
      <c r="CM26">
        <v>5</v>
      </c>
      <c r="CN26" s="4">
        <v>0</v>
      </c>
      <c r="CO26">
        <v>19</v>
      </c>
      <c r="CP26" s="5">
        <v>5</v>
      </c>
      <c r="CQ26">
        <v>5</v>
      </c>
      <c r="CR26" s="4">
        <v>0</v>
      </c>
      <c r="CS26">
        <v>10</v>
      </c>
      <c r="CT26" s="5">
        <v>5</v>
      </c>
      <c r="CU26">
        <v>6</v>
      </c>
      <c r="CV26" s="4">
        <v>0</v>
      </c>
      <c r="CW26">
        <v>19</v>
      </c>
      <c r="CX26" s="5">
        <v>6</v>
      </c>
      <c r="CY26" s="21">
        <v>6</v>
      </c>
      <c r="CZ26" s="21">
        <v>0</v>
      </c>
      <c r="DA26" s="21">
        <v>40</v>
      </c>
      <c r="DB26" s="5">
        <v>6</v>
      </c>
      <c r="DD26" s="8">
        <v>0</v>
      </c>
      <c r="DE26" s="8">
        <v>0</v>
      </c>
      <c r="DF26" s="8">
        <v>0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0</v>
      </c>
      <c r="DM26" s="8">
        <v>0</v>
      </c>
      <c r="DN26" s="8">
        <v>0</v>
      </c>
      <c r="DO26" s="8">
        <v>0</v>
      </c>
      <c r="DP26" s="8">
        <v>0</v>
      </c>
      <c r="DQ26" s="8">
        <v>0</v>
      </c>
      <c r="DR26" s="8">
        <v>0</v>
      </c>
      <c r="DS26" s="8">
        <v>0</v>
      </c>
      <c r="DT26" s="8">
        <v>0</v>
      </c>
      <c r="DU26" s="8">
        <v>0</v>
      </c>
      <c r="DV26" s="8">
        <v>0</v>
      </c>
      <c r="DW26" s="8">
        <v>0</v>
      </c>
      <c r="DX26" s="8">
        <v>0</v>
      </c>
      <c r="DY26" s="8">
        <v>0</v>
      </c>
      <c r="DZ26" s="8">
        <v>0</v>
      </c>
      <c r="EA26" s="8">
        <v>0</v>
      </c>
      <c r="EB26" s="8">
        <v>0</v>
      </c>
      <c r="EC26" s="8">
        <v>0</v>
      </c>
      <c r="ED26" s="20">
        <v>0</v>
      </c>
      <c r="EF26" s="9">
        <v>0</v>
      </c>
      <c r="EG26" s="9">
        <v>0</v>
      </c>
      <c r="EH26" s="9">
        <v>0</v>
      </c>
      <c r="EI26" s="9">
        <v>0</v>
      </c>
      <c r="EJ26" s="9">
        <v>0</v>
      </c>
      <c r="EK26" s="9">
        <v>0</v>
      </c>
      <c r="EL26" s="9">
        <v>0</v>
      </c>
      <c r="EM26" s="9">
        <v>0</v>
      </c>
      <c r="EN26" s="9">
        <v>0</v>
      </c>
      <c r="EO26" s="9">
        <v>0</v>
      </c>
      <c r="EP26" s="9">
        <v>9</v>
      </c>
      <c r="EQ26" s="9">
        <v>0</v>
      </c>
      <c r="ER26" s="9">
        <v>0</v>
      </c>
      <c r="ES26" s="9">
        <v>19</v>
      </c>
      <c r="ET26" s="9">
        <v>9</v>
      </c>
      <c r="EU26" s="9">
        <v>0</v>
      </c>
      <c r="EV26" s="9">
        <v>10</v>
      </c>
      <c r="EW26" s="9">
        <v>0</v>
      </c>
      <c r="EX26" s="9">
        <v>10</v>
      </c>
      <c r="EY26" s="9">
        <v>0</v>
      </c>
      <c r="EZ26" s="9">
        <v>19</v>
      </c>
      <c r="FA26" s="9">
        <v>0</v>
      </c>
      <c r="FB26" s="9">
        <v>0</v>
      </c>
      <c r="FC26" s="9">
        <v>0</v>
      </c>
      <c r="FD26" s="9">
        <v>40</v>
      </c>
      <c r="FE26" s="9">
        <v>10</v>
      </c>
      <c r="FF26">
        <v>10</v>
      </c>
    </row>
    <row r="27" spans="1:162" x14ac:dyDescent="0.2">
      <c r="A27" t="s">
        <v>288</v>
      </c>
      <c r="B27" t="s">
        <v>2512</v>
      </c>
      <c r="C27" t="s">
        <v>3</v>
      </c>
      <c r="D27" s="1">
        <v>4</v>
      </c>
      <c r="E27" s="1">
        <v>4</v>
      </c>
      <c r="F27" s="4">
        <v>0</v>
      </c>
      <c r="G27" s="4">
        <v>0</v>
      </c>
      <c r="H27" s="5">
        <v>4</v>
      </c>
      <c r="I27">
        <v>4</v>
      </c>
      <c r="J27" s="4">
        <v>0</v>
      </c>
      <c r="K27">
        <v>4</v>
      </c>
      <c r="L27" s="5">
        <v>4</v>
      </c>
      <c r="M27">
        <v>4</v>
      </c>
      <c r="N27" s="4">
        <v>0</v>
      </c>
      <c r="O27">
        <v>27</v>
      </c>
      <c r="P27" s="5">
        <v>4</v>
      </c>
      <c r="Q27">
        <v>4</v>
      </c>
      <c r="R27" s="4">
        <v>0</v>
      </c>
      <c r="S27">
        <v>20</v>
      </c>
      <c r="T27" s="5">
        <v>4</v>
      </c>
      <c r="U27">
        <v>4</v>
      </c>
      <c r="V27" s="4">
        <v>0</v>
      </c>
      <c r="W27">
        <v>4</v>
      </c>
      <c r="X27" s="5">
        <v>4</v>
      </c>
      <c r="Y27">
        <v>4</v>
      </c>
      <c r="Z27" s="4">
        <v>0</v>
      </c>
      <c r="AA27">
        <v>9</v>
      </c>
      <c r="AB27" s="5">
        <v>4</v>
      </c>
      <c r="AD27">
        <v>4</v>
      </c>
      <c r="AE27">
        <v>4</v>
      </c>
      <c r="AF27" s="4">
        <v>0</v>
      </c>
      <c r="AG27">
        <v>0</v>
      </c>
      <c r="AH27" s="5">
        <v>4</v>
      </c>
      <c r="AI27">
        <v>4</v>
      </c>
      <c r="AJ27" s="4">
        <v>0</v>
      </c>
      <c r="AK27">
        <v>27</v>
      </c>
      <c r="AL27" s="5">
        <v>4</v>
      </c>
      <c r="AM27">
        <v>4</v>
      </c>
      <c r="AN27" s="4">
        <v>0</v>
      </c>
      <c r="AO27">
        <v>4</v>
      </c>
      <c r="AP27" s="5">
        <v>4</v>
      </c>
      <c r="AQ27">
        <v>4</v>
      </c>
      <c r="AR27" s="4">
        <v>0</v>
      </c>
      <c r="AS27">
        <v>20</v>
      </c>
      <c r="AT27" s="5">
        <v>4</v>
      </c>
      <c r="AU27">
        <v>4</v>
      </c>
      <c r="AV27" s="4">
        <v>0</v>
      </c>
      <c r="AW27">
        <v>9</v>
      </c>
      <c r="AX27" s="5">
        <v>4</v>
      </c>
      <c r="AY27">
        <v>4</v>
      </c>
      <c r="AZ27" s="4">
        <v>0</v>
      </c>
      <c r="BA27">
        <v>0</v>
      </c>
      <c r="BB27" s="5">
        <v>4</v>
      </c>
      <c r="BD27">
        <v>4</v>
      </c>
      <c r="BE27">
        <v>4</v>
      </c>
      <c r="BF27" s="4">
        <v>0</v>
      </c>
      <c r="BG27">
        <v>0</v>
      </c>
      <c r="BH27" s="5">
        <v>4</v>
      </c>
      <c r="BI27">
        <v>4</v>
      </c>
      <c r="BJ27" s="4">
        <v>0</v>
      </c>
      <c r="BK27">
        <v>27</v>
      </c>
      <c r="BL27" s="5">
        <v>4</v>
      </c>
      <c r="BM27">
        <v>4</v>
      </c>
      <c r="BN27" s="4">
        <v>0</v>
      </c>
      <c r="BO27">
        <v>20</v>
      </c>
      <c r="BP27" s="5">
        <v>4</v>
      </c>
      <c r="BQ27">
        <v>4</v>
      </c>
      <c r="BR27" s="4">
        <v>0</v>
      </c>
      <c r="BS27">
        <v>20</v>
      </c>
      <c r="BT27" s="5">
        <v>4</v>
      </c>
      <c r="BU27">
        <v>4</v>
      </c>
      <c r="BV27" s="4">
        <v>0</v>
      </c>
      <c r="BW27">
        <v>9</v>
      </c>
      <c r="BX27" s="5">
        <v>4</v>
      </c>
      <c r="BY27">
        <v>4</v>
      </c>
      <c r="BZ27" s="4">
        <v>0</v>
      </c>
      <c r="CA27">
        <v>0</v>
      </c>
      <c r="CB27" s="5">
        <v>4</v>
      </c>
      <c r="CD27">
        <v>4</v>
      </c>
      <c r="CE27">
        <v>4</v>
      </c>
      <c r="CF27" s="4">
        <v>0</v>
      </c>
      <c r="CG27">
        <v>0</v>
      </c>
      <c r="CH27" s="5">
        <v>4</v>
      </c>
      <c r="CI27">
        <v>4</v>
      </c>
      <c r="CJ27" s="4">
        <v>0</v>
      </c>
      <c r="CK27">
        <v>27</v>
      </c>
      <c r="CL27" s="5">
        <v>4</v>
      </c>
      <c r="CM27">
        <v>4</v>
      </c>
      <c r="CN27" s="4">
        <v>0</v>
      </c>
      <c r="CO27">
        <v>20</v>
      </c>
      <c r="CP27" s="5">
        <v>4</v>
      </c>
      <c r="CQ27">
        <v>4</v>
      </c>
      <c r="CR27" s="4">
        <v>0</v>
      </c>
      <c r="CS27">
        <v>20</v>
      </c>
      <c r="CT27" s="5">
        <v>4</v>
      </c>
      <c r="CU27">
        <v>4</v>
      </c>
      <c r="CV27" s="4">
        <v>0</v>
      </c>
      <c r="CW27">
        <v>9</v>
      </c>
      <c r="CX27" s="5">
        <v>4</v>
      </c>
      <c r="CY27" s="21">
        <v>0</v>
      </c>
      <c r="CZ27" s="21">
        <v>0</v>
      </c>
      <c r="DA27" s="21">
        <v>0</v>
      </c>
      <c r="DB27" s="5">
        <v>0</v>
      </c>
      <c r="DD27" s="8">
        <v>0</v>
      </c>
      <c r="DE27" s="8">
        <v>0</v>
      </c>
      <c r="DF27" s="8">
        <v>0</v>
      </c>
      <c r="DG27" s="8">
        <v>0</v>
      </c>
      <c r="DH27" s="8">
        <v>0</v>
      </c>
      <c r="DI27" s="8">
        <v>0</v>
      </c>
      <c r="DJ27" s="8">
        <v>0</v>
      </c>
      <c r="DK27" s="8">
        <v>0</v>
      </c>
      <c r="DL27" s="8">
        <v>0</v>
      </c>
      <c r="DM27" s="8">
        <v>0</v>
      </c>
      <c r="DN27" s="8">
        <v>0</v>
      </c>
      <c r="DO27" s="8">
        <v>0</v>
      </c>
      <c r="DP27" s="8">
        <v>0</v>
      </c>
      <c r="DQ27" s="8">
        <v>0</v>
      </c>
      <c r="DR27" s="8">
        <v>0</v>
      </c>
      <c r="DS27" s="8">
        <v>0</v>
      </c>
      <c r="DT27" s="8">
        <v>0</v>
      </c>
      <c r="DU27" s="8">
        <v>0</v>
      </c>
      <c r="DV27" s="8">
        <v>0</v>
      </c>
      <c r="DW27" s="8">
        <v>0</v>
      </c>
      <c r="DX27" s="8">
        <v>0</v>
      </c>
      <c r="DY27" s="8">
        <v>0</v>
      </c>
      <c r="DZ27" s="8">
        <v>0</v>
      </c>
      <c r="EA27" s="8">
        <v>0</v>
      </c>
      <c r="EB27" s="8">
        <v>0</v>
      </c>
      <c r="EC27" s="8">
        <v>0</v>
      </c>
      <c r="ED27" s="20">
        <v>0</v>
      </c>
      <c r="EF27" s="9">
        <v>0</v>
      </c>
      <c r="EG27" s="9">
        <v>0</v>
      </c>
      <c r="EH27" s="9">
        <v>0</v>
      </c>
      <c r="EI27" s="9">
        <v>0</v>
      </c>
      <c r="EJ27" s="9">
        <v>0</v>
      </c>
      <c r="EK27" s="9">
        <v>0</v>
      </c>
      <c r="EL27" s="9">
        <v>0</v>
      </c>
      <c r="EM27" s="9">
        <v>4</v>
      </c>
      <c r="EN27" s="9">
        <v>27</v>
      </c>
      <c r="EO27" s="9">
        <v>4</v>
      </c>
      <c r="EP27" s="9">
        <v>4</v>
      </c>
      <c r="EQ27" s="9">
        <v>4</v>
      </c>
      <c r="ER27" s="9">
        <v>4</v>
      </c>
      <c r="ES27" s="9">
        <v>20</v>
      </c>
      <c r="ET27" s="9">
        <v>4</v>
      </c>
      <c r="EU27" s="9">
        <v>20</v>
      </c>
      <c r="EV27" s="9">
        <v>4</v>
      </c>
      <c r="EW27" s="9">
        <v>4</v>
      </c>
      <c r="EX27" s="9">
        <v>4</v>
      </c>
      <c r="EY27" s="9">
        <v>0</v>
      </c>
      <c r="EZ27" s="9">
        <v>9</v>
      </c>
      <c r="FA27" s="9">
        <v>0</v>
      </c>
      <c r="FB27" s="9">
        <v>0</v>
      </c>
      <c r="FC27" s="9">
        <v>0</v>
      </c>
      <c r="FD27" s="9">
        <v>0</v>
      </c>
      <c r="FE27" s="9">
        <v>0</v>
      </c>
      <c r="FF27">
        <v>0</v>
      </c>
    </row>
    <row r="28" spans="1:162" x14ac:dyDescent="0.2">
      <c r="A28" t="s">
        <v>873</v>
      </c>
      <c r="B28" t="s">
        <v>2513</v>
      </c>
      <c r="C28" t="s">
        <v>4599</v>
      </c>
      <c r="D28" s="1">
        <v>0</v>
      </c>
      <c r="E28" s="1">
        <v>0</v>
      </c>
      <c r="F28" s="4">
        <v>0</v>
      </c>
      <c r="G28" s="4">
        <v>0</v>
      </c>
      <c r="H28" s="5">
        <v>0</v>
      </c>
      <c r="I28">
        <v>4</v>
      </c>
      <c r="J28" s="4">
        <v>0</v>
      </c>
      <c r="K28">
        <v>0</v>
      </c>
      <c r="L28" s="5">
        <v>4</v>
      </c>
      <c r="M28">
        <v>4</v>
      </c>
      <c r="N28" s="4">
        <v>0</v>
      </c>
      <c r="O28">
        <v>19</v>
      </c>
      <c r="P28" s="5">
        <v>4</v>
      </c>
      <c r="Q28">
        <v>5</v>
      </c>
      <c r="R28" s="4">
        <v>0</v>
      </c>
      <c r="S28">
        <v>3</v>
      </c>
      <c r="T28" s="5">
        <v>5</v>
      </c>
      <c r="U28">
        <v>5</v>
      </c>
      <c r="V28" s="4">
        <v>0</v>
      </c>
      <c r="W28">
        <v>3</v>
      </c>
      <c r="X28" s="5">
        <v>5</v>
      </c>
      <c r="Y28">
        <v>5</v>
      </c>
      <c r="Z28" s="4">
        <v>0</v>
      </c>
      <c r="AA28">
        <v>4</v>
      </c>
      <c r="AB28" s="5">
        <v>5</v>
      </c>
      <c r="AD28">
        <v>0</v>
      </c>
      <c r="AE28">
        <v>0</v>
      </c>
      <c r="AF28" s="4">
        <v>0</v>
      </c>
      <c r="AG28">
        <v>0</v>
      </c>
      <c r="AH28" s="5">
        <v>0</v>
      </c>
      <c r="AI28">
        <v>4</v>
      </c>
      <c r="AJ28" s="4">
        <v>0</v>
      </c>
      <c r="AK28">
        <v>0</v>
      </c>
      <c r="AL28" s="5">
        <v>4</v>
      </c>
      <c r="AM28">
        <v>4</v>
      </c>
      <c r="AN28" s="4">
        <v>0</v>
      </c>
      <c r="AO28">
        <v>19</v>
      </c>
      <c r="AP28" s="5">
        <v>4</v>
      </c>
      <c r="AQ28">
        <v>5</v>
      </c>
      <c r="AR28" s="4">
        <v>0</v>
      </c>
      <c r="AS28">
        <v>3</v>
      </c>
      <c r="AT28" s="5">
        <v>5</v>
      </c>
      <c r="AU28">
        <v>5</v>
      </c>
      <c r="AV28" s="4">
        <v>0</v>
      </c>
      <c r="AW28">
        <v>4</v>
      </c>
      <c r="AX28" s="5">
        <v>5</v>
      </c>
      <c r="AY28">
        <v>5</v>
      </c>
      <c r="AZ28" s="4">
        <v>0</v>
      </c>
      <c r="BA28">
        <v>4</v>
      </c>
      <c r="BB28" s="5">
        <v>5</v>
      </c>
      <c r="BD28">
        <v>0</v>
      </c>
      <c r="BE28">
        <v>0</v>
      </c>
      <c r="BF28" s="4">
        <v>0</v>
      </c>
      <c r="BG28">
        <v>0</v>
      </c>
      <c r="BH28" s="5">
        <v>0</v>
      </c>
      <c r="BI28">
        <v>4</v>
      </c>
      <c r="BJ28" s="4">
        <v>0</v>
      </c>
      <c r="BK28">
        <v>0</v>
      </c>
      <c r="BL28" s="5">
        <v>4</v>
      </c>
      <c r="BM28">
        <v>4</v>
      </c>
      <c r="BN28" s="4">
        <v>0</v>
      </c>
      <c r="BO28">
        <v>19</v>
      </c>
      <c r="BP28" s="5">
        <v>4</v>
      </c>
      <c r="BQ28">
        <v>5</v>
      </c>
      <c r="BR28" s="4">
        <v>0</v>
      </c>
      <c r="BS28">
        <v>3</v>
      </c>
      <c r="BT28" s="5">
        <v>5</v>
      </c>
      <c r="BU28">
        <v>5</v>
      </c>
      <c r="BV28" s="4">
        <v>0</v>
      </c>
      <c r="BW28">
        <v>4</v>
      </c>
      <c r="BX28" s="5">
        <v>5</v>
      </c>
      <c r="BY28">
        <v>5</v>
      </c>
      <c r="BZ28" s="4">
        <v>0</v>
      </c>
      <c r="CA28">
        <v>10</v>
      </c>
      <c r="CB28" s="5">
        <v>5</v>
      </c>
      <c r="CD28">
        <v>0</v>
      </c>
      <c r="CE28">
        <v>4</v>
      </c>
      <c r="CF28" s="4">
        <v>0</v>
      </c>
      <c r="CG28">
        <v>0</v>
      </c>
      <c r="CH28" s="5">
        <v>4</v>
      </c>
      <c r="CI28">
        <v>4</v>
      </c>
      <c r="CJ28" s="4">
        <v>0</v>
      </c>
      <c r="CK28">
        <v>19</v>
      </c>
      <c r="CL28" s="5">
        <v>4</v>
      </c>
      <c r="CM28">
        <v>4</v>
      </c>
      <c r="CN28" s="4">
        <v>0</v>
      </c>
      <c r="CO28">
        <v>10</v>
      </c>
      <c r="CP28" s="5">
        <v>4</v>
      </c>
      <c r="CQ28">
        <v>5</v>
      </c>
      <c r="CR28" s="4">
        <v>0</v>
      </c>
      <c r="CS28">
        <v>3</v>
      </c>
      <c r="CT28" s="5">
        <v>5</v>
      </c>
      <c r="CU28">
        <v>5</v>
      </c>
      <c r="CV28" s="4">
        <v>0</v>
      </c>
      <c r="CW28">
        <v>4</v>
      </c>
      <c r="CX28" s="5">
        <v>5</v>
      </c>
      <c r="CY28" s="21">
        <v>5</v>
      </c>
      <c r="CZ28" s="21">
        <v>0</v>
      </c>
      <c r="DA28" s="21">
        <v>10</v>
      </c>
      <c r="DB28" s="5">
        <v>5</v>
      </c>
      <c r="DD28" s="8">
        <v>0</v>
      </c>
      <c r="DE28" s="8">
        <v>0</v>
      </c>
      <c r="DF28" s="8">
        <v>0</v>
      </c>
      <c r="DG28" s="8">
        <v>0</v>
      </c>
      <c r="DH28" s="8">
        <v>0</v>
      </c>
      <c r="DI28" s="8">
        <v>0</v>
      </c>
      <c r="DJ28" s="8">
        <v>0</v>
      </c>
      <c r="DK28" s="8">
        <v>0</v>
      </c>
      <c r="DL28" s="8">
        <v>0</v>
      </c>
      <c r="DM28" s="8">
        <v>0</v>
      </c>
      <c r="DN28" s="8">
        <v>0</v>
      </c>
      <c r="DO28" s="8">
        <v>0</v>
      </c>
      <c r="DP28" s="8">
        <v>0</v>
      </c>
      <c r="DQ28" s="8">
        <v>0</v>
      </c>
      <c r="DR28" s="8">
        <v>0</v>
      </c>
      <c r="DS28" s="8">
        <v>0</v>
      </c>
      <c r="DT28" s="8">
        <v>0</v>
      </c>
      <c r="DU28" s="8">
        <v>0</v>
      </c>
      <c r="DV28" s="8">
        <v>0</v>
      </c>
      <c r="DW28" s="8">
        <v>0</v>
      </c>
      <c r="DX28" s="8">
        <v>0</v>
      </c>
      <c r="DY28" s="8">
        <v>0</v>
      </c>
      <c r="DZ28" s="8">
        <v>0</v>
      </c>
      <c r="EA28" s="8">
        <v>0</v>
      </c>
      <c r="EB28" s="8">
        <v>0</v>
      </c>
      <c r="EC28" s="8">
        <v>0</v>
      </c>
      <c r="ED28" s="20">
        <v>0</v>
      </c>
      <c r="EF28" s="9">
        <v>0</v>
      </c>
      <c r="EG28" s="9">
        <v>0</v>
      </c>
      <c r="EH28" s="9">
        <v>0</v>
      </c>
      <c r="EI28" s="9">
        <v>0</v>
      </c>
      <c r="EJ28" s="9">
        <v>0</v>
      </c>
      <c r="EK28" s="9">
        <v>0</v>
      </c>
      <c r="EL28" s="9">
        <v>0</v>
      </c>
      <c r="EM28" s="9">
        <v>0</v>
      </c>
      <c r="EN28" s="9">
        <v>0</v>
      </c>
      <c r="EO28" s="9">
        <v>0</v>
      </c>
      <c r="EP28" s="9">
        <v>19</v>
      </c>
      <c r="EQ28" s="9">
        <v>10</v>
      </c>
      <c r="ER28" s="9">
        <v>0</v>
      </c>
      <c r="ES28" s="9">
        <v>3</v>
      </c>
      <c r="ET28" s="9">
        <v>0</v>
      </c>
      <c r="EU28" s="9">
        <v>0</v>
      </c>
      <c r="EV28" s="9">
        <v>3</v>
      </c>
      <c r="EW28" s="9">
        <v>3</v>
      </c>
      <c r="EX28" s="9">
        <v>0</v>
      </c>
      <c r="EY28" s="9">
        <v>0</v>
      </c>
      <c r="EZ28" s="9">
        <v>4</v>
      </c>
      <c r="FA28" s="9">
        <v>0</v>
      </c>
      <c r="FB28" s="9">
        <v>0</v>
      </c>
      <c r="FC28" s="9">
        <v>4</v>
      </c>
      <c r="FD28" s="9">
        <v>3</v>
      </c>
      <c r="FE28" s="9">
        <v>10</v>
      </c>
      <c r="FF28">
        <v>0</v>
      </c>
    </row>
    <row r="29" spans="1:162" x14ac:dyDescent="0.2">
      <c r="A29" t="s">
        <v>970</v>
      </c>
      <c r="B29" t="s">
        <v>2514</v>
      </c>
      <c r="C29" t="s">
        <v>3</v>
      </c>
      <c r="D29" s="1">
        <v>0</v>
      </c>
      <c r="E29" s="1">
        <v>0</v>
      </c>
      <c r="F29" s="4">
        <v>0</v>
      </c>
      <c r="G29" s="4">
        <v>0</v>
      </c>
      <c r="H29" s="5">
        <v>0</v>
      </c>
      <c r="I29">
        <v>0</v>
      </c>
      <c r="J29" s="4">
        <v>0</v>
      </c>
      <c r="K29">
        <v>0</v>
      </c>
      <c r="L29" s="5">
        <v>0</v>
      </c>
      <c r="M29">
        <v>7</v>
      </c>
      <c r="N29" s="4">
        <v>0</v>
      </c>
      <c r="O29">
        <v>38</v>
      </c>
      <c r="P29" s="5">
        <v>7</v>
      </c>
      <c r="Q29">
        <v>6</v>
      </c>
      <c r="R29" s="4">
        <v>0</v>
      </c>
      <c r="S29">
        <v>10</v>
      </c>
      <c r="T29" s="5">
        <v>6</v>
      </c>
      <c r="U29">
        <v>6</v>
      </c>
      <c r="V29" s="4">
        <v>0</v>
      </c>
      <c r="W29">
        <v>71</v>
      </c>
      <c r="X29" s="5">
        <v>6</v>
      </c>
      <c r="Y29">
        <v>6</v>
      </c>
      <c r="Z29" s="4">
        <v>0</v>
      </c>
      <c r="AA29">
        <v>0</v>
      </c>
      <c r="AB29" s="5">
        <v>6</v>
      </c>
      <c r="AD29">
        <v>0</v>
      </c>
      <c r="AE29">
        <v>0</v>
      </c>
      <c r="AF29" s="4">
        <v>0</v>
      </c>
      <c r="AG29">
        <v>0</v>
      </c>
      <c r="AH29" s="5">
        <v>0</v>
      </c>
      <c r="AI29">
        <v>7</v>
      </c>
      <c r="AJ29" s="4">
        <v>0</v>
      </c>
      <c r="AK29">
        <v>0</v>
      </c>
      <c r="AL29" s="5">
        <v>7</v>
      </c>
      <c r="AM29">
        <v>7</v>
      </c>
      <c r="AN29" s="4">
        <v>0</v>
      </c>
      <c r="AO29">
        <v>38</v>
      </c>
      <c r="AP29" s="5">
        <v>7</v>
      </c>
      <c r="AQ29">
        <v>6</v>
      </c>
      <c r="AR29" s="4">
        <v>0</v>
      </c>
      <c r="AS29">
        <v>50</v>
      </c>
      <c r="AT29" s="5">
        <v>6</v>
      </c>
      <c r="AU29">
        <v>6</v>
      </c>
      <c r="AV29" s="4">
        <v>0</v>
      </c>
      <c r="AW29">
        <v>71</v>
      </c>
      <c r="AX29" s="5">
        <v>6</v>
      </c>
      <c r="AY29">
        <v>6</v>
      </c>
      <c r="AZ29" s="4">
        <v>0</v>
      </c>
      <c r="BA29">
        <v>19</v>
      </c>
      <c r="BB29" s="5">
        <v>6</v>
      </c>
      <c r="BD29">
        <v>0</v>
      </c>
      <c r="BE29">
        <v>0</v>
      </c>
      <c r="BF29" s="4">
        <v>0</v>
      </c>
      <c r="BG29">
        <v>0</v>
      </c>
      <c r="BH29" s="5">
        <v>0</v>
      </c>
      <c r="BI29">
        <v>7</v>
      </c>
      <c r="BJ29" s="4">
        <v>0</v>
      </c>
      <c r="BK29">
        <v>0</v>
      </c>
      <c r="BL29" s="5">
        <v>7</v>
      </c>
      <c r="BM29">
        <v>5</v>
      </c>
      <c r="BN29" s="4">
        <v>0</v>
      </c>
      <c r="BO29">
        <v>38</v>
      </c>
      <c r="BP29" s="5">
        <v>5</v>
      </c>
      <c r="BQ29">
        <v>6</v>
      </c>
      <c r="BR29" s="4">
        <v>0</v>
      </c>
      <c r="BS29">
        <v>71</v>
      </c>
      <c r="BT29" s="5">
        <v>6</v>
      </c>
      <c r="BU29">
        <v>6</v>
      </c>
      <c r="BV29" s="4">
        <v>0</v>
      </c>
      <c r="BW29">
        <v>65</v>
      </c>
      <c r="BX29" s="5">
        <v>6</v>
      </c>
      <c r="BY29">
        <v>7</v>
      </c>
      <c r="BZ29" s="4">
        <v>0</v>
      </c>
      <c r="CA29">
        <v>50</v>
      </c>
      <c r="CB29" s="5">
        <v>7</v>
      </c>
      <c r="CD29">
        <v>0</v>
      </c>
      <c r="CE29">
        <v>0</v>
      </c>
      <c r="CF29" s="4">
        <v>0</v>
      </c>
      <c r="CG29">
        <v>0</v>
      </c>
      <c r="CH29" s="5">
        <v>0</v>
      </c>
      <c r="CI29">
        <v>7</v>
      </c>
      <c r="CJ29" s="4">
        <v>0</v>
      </c>
      <c r="CK29">
        <v>4</v>
      </c>
      <c r="CL29" s="5">
        <v>7</v>
      </c>
      <c r="CM29">
        <v>6</v>
      </c>
      <c r="CN29" s="4">
        <v>0</v>
      </c>
      <c r="CO29">
        <v>38</v>
      </c>
      <c r="CP29" s="5">
        <v>6</v>
      </c>
      <c r="CQ29">
        <v>6</v>
      </c>
      <c r="CR29" s="4">
        <v>0</v>
      </c>
      <c r="CS29">
        <v>71</v>
      </c>
      <c r="CT29" s="5">
        <v>6</v>
      </c>
      <c r="CU29">
        <v>6</v>
      </c>
      <c r="CV29" s="4">
        <v>0</v>
      </c>
      <c r="CW29">
        <v>0</v>
      </c>
      <c r="CX29" s="5">
        <v>6</v>
      </c>
      <c r="CY29" s="21">
        <v>8</v>
      </c>
      <c r="CZ29" s="21">
        <v>0</v>
      </c>
      <c r="DA29" s="21">
        <v>81</v>
      </c>
      <c r="DB29" s="5">
        <v>8</v>
      </c>
      <c r="DD29" s="8">
        <v>0</v>
      </c>
      <c r="DE29" s="8">
        <v>0</v>
      </c>
      <c r="DF29" s="8">
        <v>0</v>
      </c>
      <c r="DG29" s="8">
        <v>0</v>
      </c>
      <c r="DH29" s="8">
        <v>0</v>
      </c>
      <c r="DI29" s="8">
        <v>0</v>
      </c>
      <c r="DJ29" s="8">
        <v>0</v>
      </c>
      <c r="DK29" s="8">
        <v>0</v>
      </c>
      <c r="DL29" s="8">
        <v>0</v>
      </c>
      <c r="DM29" s="8">
        <v>0</v>
      </c>
      <c r="DN29" s="8">
        <v>0</v>
      </c>
      <c r="DO29" s="8">
        <v>0</v>
      </c>
      <c r="DP29" s="8">
        <v>0</v>
      </c>
      <c r="DQ29" s="8">
        <v>0</v>
      </c>
      <c r="DR29" s="8">
        <v>0</v>
      </c>
      <c r="DS29" s="8">
        <v>0</v>
      </c>
      <c r="DT29" s="8">
        <v>0</v>
      </c>
      <c r="DU29" s="8">
        <v>0</v>
      </c>
      <c r="DV29" s="8">
        <v>0</v>
      </c>
      <c r="DW29" s="8">
        <v>0</v>
      </c>
      <c r="DX29" s="8">
        <v>0</v>
      </c>
      <c r="DY29" s="8">
        <v>0</v>
      </c>
      <c r="DZ29" s="8">
        <v>0</v>
      </c>
      <c r="EA29" s="8">
        <v>0</v>
      </c>
      <c r="EB29" s="8">
        <v>0</v>
      </c>
      <c r="EC29" s="8">
        <v>0</v>
      </c>
      <c r="ED29" s="20">
        <v>0</v>
      </c>
      <c r="EF29" s="9">
        <v>0</v>
      </c>
      <c r="EG29" s="9">
        <v>0</v>
      </c>
      <c r="EH29" s="9">
        <v>0</v>
      </c>
      <c r="EI29" s="9">
        <v>0</v>
      </c>
      <c r="EJ29" s="9">
        <v>0</v>
      </c>
      <c r="EK29" s="9">
        <v>0</v>
      </c>
      <c r="EL29" s="9">
        <v>0</v>
      </c>
      <c r="EM29" s="9">
        <v>0</v>
      </c>
      <c r="EN29" s="9">
        <v>0</v>
      </c>
      <c r="EO29" s="9">
        <v>0</v>
      </c>
      <c r="EP29" s="9">
        <v>4</v>
      </c>
      <c r="EQ29" s="9">
        <v>38</v>
      </c>
      <c r="ER29" s="9">
        <v>3</v>
      </c>
      <c r="ES29" s="9">
        <v>10</v>
      </c>
      <c r="ET29" s="9">
        <v>0</v>
      </c>
      <c r="EU29" s="9">
        <v>10</v>
      </c>
      <c r="EV29" s="9">
        <v>50</v>
      </c>
      <c r="EW29" s="9">
        <v>71</v>
      </c>
      <c r="EX29" s="9">
        <v>65</v>
      </c>
      <c r="EY29" s="9">
        <v>0</v>
      </c>
      <c r="EZ29" s="9">
        <v>0</v>
      </c>
      <c r="FA29" s="9">
        <v>0</v>
      </c>
      <c r="FB29" s="9">
        <v>0</v>
      </c>
      <c r="FC29" s="9">
        <v>0</v>
      </c>
      <c r="FD29" s="9">
        <v>19</v>
      </c>
      <c r="FE29" s="9">
        <v>50</v>
      </c>
      <c r="FF29">
        <v>81</v>
      </c>
    </row>
    <row r="30" spans="1:162" x14ac:dyDescent="0.2">
      <c r="A30" t="s">
        <v>290</v>
      </c>
      <c r="B30" t="s">
        <v>2515</v>
      </c>
      <c r="C30" t="s">
        <v>3</v>
      </c>
      <c r="D30" s="1">
        <v>0</v>
      </c>
      <c r="E30" s="1">
        <v>5</v>
      </c>
      <c r="F30" s="4">
        <v>0</v>
      </c>
      <c r="G30" s="4">
        <v>0</v>
      </c>
      <c r="H30" s="5">
        <v>5</v>
      </c>
      <c r="I30">
        <v>5</v>
      </c>
      <c r="J30" s="4">
        <v>0</v>
      </c>
      <c r="K30">
        <v>69</v>
      </c>
      <c r="L30" s="5">
        <v>5</v>
      </c>
      <c r="M30">
        <v>5</v>
      </c>
      <c r="N30" s="4">
        <v>0</v>
      </c>
      <c r="O30">
        <v>40</v>
      </c>
      <c r="P30" s="5">
        <v>5</v>
      </c>
      <c r="Q30">
        <v>5</v>
      </c>
      <c r="R30" s="4">
        <v>0</v>
      </c>
      <c r="S30">
        <v>20</v>
      </c>
      <c r="T30" s="5">
        <v>5</v>
      </c>
      <c r="U30">
        <v>7</v>
      </c>
      <c r="V30" s="4">
        <v>0</v>
      </c>
      <c r="W30">
        <v>34</v>
      </c>
      <c r="X30" s="5">
        <v>7</v>
      </c>
      <c r="Y30">
        <v>7</v>
      </c>
      <c r="Z30" s="4">
        <v>0</v>
      </c>
      <c r="AA30">
        <v>50</v>
      </c>
      <c r="AB30" s="5">
        <v>7</v>
      </c>
      <c r="AD30">
        <v>0</v>
      </c>
      <c r="AE30">
        <v>5</v>
      </c>
      <c r="AF30" s="4">
        <v>0</v>
      </c>
      <c r="AG30">
        <v>0</v>
      </c>
      <c r="AH30" s="5">
        <v>5</v>
      </c>
      <c r="AI30">
        <v>5</v>
      </c>
      <c r="AJ30" s="4">
        <v>0</v>
      </c>
      <c r="AK30">
        <v>69</v>
      </c>
      <c r="AL30" s="5">
        <v>5</v>
      </c>
      <c r="AM30">
        <v>5</v>
      </c>
      <c r="AN30" s="4">
        <v>0</v>
      </c>
      <c r="AO30">
        <v>40</v>
      </c>
      <c r="AP30" s="5">
        <v>5</v>
      </c>
      <c r="AQ30">
        <v>6</v>
      </c>
      <c r="AR30" s="4">
        <v>0</v>
      </c>
      <c r="AS30">
        <v>20</v>
      </c>
      <c r="AT30" s="5">
        <v>6</v>
      </c>
      <c r="AU30">
        <v>7</v>
      </c>
      <c r="AV30" s="4">
        <v>0</v>
      </c>
      <c r="AW30">
        <v>50</v>
      </c>
      <c r="AX30" s="5">
        <v>7</v>
      </c>
      <c r="AY30">
        <v>7</v>
      </c>
      <c r="AZ30" s="4">
        <v>0</v>
      </c>
      <c r="BA30">
        <v>9</v>
      </c>
      <c r="BB30" s="5">
        <v>7</v>
      </c>
      <c r="BD30">
        <v>0</v>
      </c>
      <c r="BE30">
        <v>5</v>
      </c>
      <c r="BF30" s="4">
        <v>0</v>
      </c>
      <c r="BG30">
        <v>0</v>
      </c>
      <c r="BH30" s="5">
        <v>5</v>
      </c>
      <c r="BI30">
        <v>5</v>
      </c>
      <c r="BJ30" s="4">
        <v>0</v>
      </c>
      <c r="BK30">
        <v>69</v>
      </c>
      <c r="BL30" s="5">
        <v>5</v>
      </c>
      <c r="BM30">
        <v>5</v>
      </c>
      <c r="BN30" s="4">
        <v>0</v>
      </c>
      <c r="BO30">
        <v>34</v>
      </c>
      <c r="BP30" s="5">
        <v>5</v>
      </c>
      <c r="BQ30">
        <v>6</v>
      </c>
      <c r="BR30" s="4">
        <v>0</v>
      </c>
      <c r="BS30">
        <v>34</v>
      </c>
      <c r="BT30" s="5">
        <v>6</v>
      </c>
      <c r="BU30">
        <v>7</v>
      </c>
      <c r="BV30" s="4">
        <v>0</v>
      </c>
      <c r="BW30">
        <v>50</v>
      </c>
      <c r="BX30" s="5">
        <v>7</v>
      </c>
      <c r="BY30">
        <v>7</v>
      </c>
      <c r="BZ30" s="4">
        <v>0</v>
      </c>
      <c r="CA30">
        <v>41</v>
      </c>
      <c r="CB30" s="5">
        <v>7</v>
      </c>
      <c r="CD30">
        <v>0</v>
      </c>
      <c r="CE30">
        <v>5</v>
      </c>
      <c r="CF30" s="4">
        <v>0</v>
      </c>
      <c r="CG30">
        <v>0</v>
      </c>
      <c r="CH30" s="5">
        <v>5</v>
      </c>
      <c r="CI30">
        <v>5</v>
      </c>
      <c r="CJ30" s="4">
        <v>0</v>
      </c>
      <c r="CK30">
        <v>69</v>
      </c>
      <c r="CL30" s="5">
        <v>5</v>
      </c>
      <c r="CM30">
        <v>5</v>
      </c>
      <c r="CN30" s="4">
        <v>0</v>
      </c>
      <c r="CO30">
        <v>20</v>
      </c>
      <c r="CP30" s="5">
        <v>5</v>
      </c>
      <c r="CQ30">
        <v>6</v>
      </c>
      <c r="CR30" s="4">
        <v>0</v>
      </c>
      <c r="CS30">
        <v>34</v>
      </c>
      <c r="CT30" s="5">
        <v>6</v>
      </c>
      <c r="CU30">
        <v>7</v>
      </c>
      <c r="CV30" s="4">
        <v>0</v>
      </c>
      <c r="CW30">
        <v>50</v>
      </c>
      <c r="CX30" s="5">
        <v>7</v>
      </c>
      <c r="CY30" s="21">
        <v>7</v>
      </c>
      <c r="CZ30" s="21">
        <v>0</v>
      </c>
      <c r="DA30" s="21">
        <v>41</v>
      </c>
      <c r="DB30" s="5">
        <v>7</v>
      </c>
      <c r="DD30" s="8">
        <v>0</v>
      </c>
      <c r="DE30" s="8">
        <v>0</v>
      </c>
      <c r="DF30" s="8">
        <v>0</v>
      </c>
      <c r="DG30" s="8">
        <v>0</v>
      </c>
      <c r="DH30" s="8">
        <v>0</v>
      </c>
      <c r="DI30" s="8">
        <v>0</v>
      </c>
      <c r="DJ30" s="8">
        <v>0</v>
      </c>
      <c r="DK30" s="8">
        <v>0</v>
      </c>
      <c r="DL30" s="8">
        <v>0</v>
      </c>
      <c r="DM30" s="8">
        <v>0</v>
      </c>
      <c r="DN30" s="8">
        <v>0</v>
      </c>
      <c r="DO30" s="8">
        <v>0</v>
      </c>
      <c r="DP30" s="8">
        <v>0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8">
        <v>0</v>
      </c>
      <c r="DW30" s="8">
        <v>0</v>
      </c>
      <c r="DX30" s="8">
        <v>0</v>
      </c>
      <c r="DY30" s="8">
        <v>0</v>
      </c>
      <c r="DZ30" s="8">
        <v>0</v>
      </c>
      <c r="EA30" s="8">
        <v>0</v>
      </c>
      <c r="EB30" s="8">
        <v>0</v>
      </c>
      <c r="EC30" s="8">
        <v>0</v>
      </c>
      <c r="ED30" s="20">
        <v>0</v>
      </c>
      <c r="EF30" s="9">
        <v>0</v>
      </c>
      <c r="EG30" s="9">
        <v>0</v>
      </c>
      <c r="EH30" s="9">
        <v>0</v>
      </c>
      <c r="EI30" s="9">
        <v>0</v>
      </c>
      <c r="EJ30" s="9">
        <v>0</v>
      </c>
      <c r="EK30" s="9">
        <v>0</v>
      </c>
      <c r="EL30" s="9">
        <v>0</v>
      </c>
      <c r="EM30" s="9">
        <v>69</v>
      </c>
      <c r="EN30" s="9">
        <v>40</v>
      </c>
      <c r="EO30" s="9">
        <v>40</v>
      </c>
      <c r="EP30" s="9">
        <v>34</v>
      </c>
      <c r="EQ30" s="9">
        <v>20</v>
      </c>
      <c r="ER30" s="9">
        <v>19</v>
      </c>
      <c r="ES30" s="9">
        <v>20</v>
      </c>
      <c r="ET30" s="9">
        <v>20</v>
      </c>
      <c r="EU30" s="9">
        <v>20</v>
      </c>
      <c r="EV30" s="9">
        <v>19</v>
      </c>
      <c r="EW30" s="9">
        <v>34</v>
      </c>
      <c r="EX30" s="9">
        <v>20</v>
      </c>
      <c r="EY30" s="9">
        <v>20</v>
      </c>
      <c r="EZ30" s="9">
        <v>50</v>
      </c>
      <c r="FA30" s="9">
        <v>0</v>
      </c>
      <c r="FB30" s="9">
        <v>0</v>
      </c>
      <c r="FC30" s="9">
        <v>0</v>
      </c>
      <c r="FD30" s="9">
        <v>9</v>
      </c>
      <c r="FE30" s="9">
        <v>41</v>
      </c>
      <c r="FF30">
        <v>40</v>
      </c>
    </row>
    <row r="31" spans="1:162" x14ac:dyDescent="0.2">
      <c r="A31" t="s">
        <v>749</v>
      </c>
      <c r="B31" t="s">
        <v>2516</v>
      </c>
      <c r="C31" t="s">
        <v>4599</v>
      </c>
      <c r="D31" s="1">
        <v>0</v>
      </c>
      <c r="E31" s="1">
        <v>0</v>
      </c>
      <c r="F31" s="4">
        <v>0</v>
      </c>
      <c r="G31" s="4">
        <v>0</v>
      </c>
      <c r="H31" s="5">
        <v>0</v>
      </c>
      <c r="I31">
        <v>5</v>
      </c>
      <c r="J31" s="4">
        <v>0</v>
      </c>
      <c r="K31">
        <v>0</v>
      </c>
      <c r="L31" s="5">
        <v>5</v>
      </c>
      <c r="M31">
        <v>5</v>
      </c>
      <c r="N31" s="4">
        <v>0</v>
      </c>
      <c r="O31">
        <v>3</v>
      </c>
      <c r="P31" s="5">
        <v>5</v>
      </c>
      <c r="Q31">
        <v>7</v>
      </c>
      <c r="R31" s="4">
        <v>0</v>
      </c>
      <c r="S31">
        <v>38</v>
      </c>
      <c r="T31" s="5">
        <v>7</v>
      </c>
      <c r="U31">
        <v>11</v>
      </c>
      <c r="V31" s="4">
        <v>52901944.480000004</v>
      </c>
      <c r="W31">
        <v>176</v>
      </c>
      <c r="X31" s="5">
        <v>13</v>
      </c>
      <c r="Y31">
        <v>13</v>
      </c>
      <c r="Z31" s="4">
        <v>52901944.480000004</v>
      </c>
      <c r="AA31">
        <v>526</v>
      </c>
      <c r="AB31" s="5">
        <v>13</v>
      </c>
      <c r="AD31">
        <v>0</v>
      </c>
      <c r="AE31">
        <v>0</v>
      </c>
      <c r="AF31" s="4">
        <v>0</v>
      </c>
      <c r="AG31">
        <v>0</v>
      </c>
      <c r="AH31" s="5">
        <v>0</v>
      </c>
      <c r="AI31">
        <v>5</v>
      </c>
      <c r="AJ31" s="4">
        <v>0</v>
      </c>
      <c r="AK31">
        <v>3</v>
      </c>
      <c r="AL31" s="5">
        <v>5</v>
      </c>
      <c r="AM31">
        <v>5</v>
      </c>
      <c r="AN31" s="4">
        <v>0</v>
      </c>
      <c r="AO31">
        <v>4</v>
      </c>
      <c r="AP31" s="5">
        <v>5</v>
      </c>
      <c r="AQ31">
        <v>8</v>
      </c>
      <c r="AR31" s="4">
        <v>0</v>
      </c>
      <c r="AS31">
        <v>64</v>
      </c>
      <c r="AT31" s="5">
        <v>8</v>
      </c>
      <c r="AU31">
        <v>12</v>
      </c>
      <c r="AV31" s="4">
        <v>52901944.480000004</v>
      </c>
      <c r="AW31">
        <v>253</v>
      </c>
      <c r="AX31" s="5">
        <v>13</v>
      </c>
      <c r="AY31">
        <v>13</v>
      </c>
      <c r="AZ31" s="4">
        <v>52901944.480000004</v>
      </c>
      <c r="BA31">
        <v>616</v>
      </c>
      <c r="BB31" s="5">
        <v>13</v>
      </c>
      <c r="BD31">
        <v>0</v>
      </c>
      <c r="BE31">
        <v>0</v>
      </c>
      <c r="BF31" s="4">
        <v>0</v>
      </c>
      <c r="BG31">
        <v>0</v>
      </c>
      <c r="BH31" s="5">
        <v>0</v>
      </c>
      <c r="BI31">
        <v>5</v>
      </c>
      <c r="BJ31" s="4">
        <v>0</v>
      </c>
      <c r="BK31">
        <v>3</v>
      </c>
      <c r="BL31" s="5">
        <v>5</v>
      </c>
      <c r="BM31">
        <v>5</v>
      </c>
      <c r="BN31" s="4">
        <v>0</v>
      </c>
      <c r="BO31">
        <v>34</v>
      </c>
      <c r="BP31" s="5">
        <v>5</v>
      </c>
      <c r="BQ31">
        <v>9</v>
      </c>
      <c r="BR31" s="4">
        <v>0</v>
      </c>
      <c r="BS31">
        <v>65</v>
      </c>
      <c r="BT31" s="5">
        <v>9</v>
      </c>
      <c r="BU31">
        <v>12</v>
      </c>
      <c r="BV31" s="4">
        <v>52901944.480000004</v>
      </c>
      <c r="BW31">
        <v>344</v>
      </c>
      <c r="BX31" s="5">
        <v>13</v>
      </c>
      <c r="BY31">
        <v>13</v>
      </c>
      <c r="BZ31" s="4">
        <v>52901944.480000004</v>
      </c>
      <c r="CA31">
        <v>708</v>
      </c>
      <c r="CB31" s="5">
        <v>13</v>
      </c>
      <c r="CD31">
        <v>0</v>
      </c>
      <c r="CE31">
        <v>5</v>
      </c>
      <c r="CF31" s="4">
        <v>0</v>
      </c>
      <c r="CG31">
        <v>0</v>
      </c>
      <c r="CH31" s="5">
        <v>5</v>
      </c>
      <c r="CI31">
        <v>5</v>
      </c>
      <c r="CJ31" s="4">
        <v>0</v>
      </c>
      <c r="CK31">
        <v>3</v>
      </c>
      <c r="CL31" s="5">
        <v>5</v>
      </c>
      <c r="CM31">
        <v>5</v>
      </c>
      <c r="CN31" s="4">
        <v>0</v>
      </c>
      <c r="CO31">
        <v>38</v>
      </c>
      <c r="CP31" s="5">
        <v>5</v>
      </c>
      <c r="CQ31">
        <v>9</v>
      </c>
      <c r="CR31" s="4">
        <v>0</v>
      </c>
      <c r="CS31">
        <v>71</v>
      </c>
      <c r="CT31" s="5">
        <v>9</v>
      </c>
      <c r="CU31">
        <v>13</v>
      </c>
      <c r="CV31" s="4">
        <v>52901944.480000004</v>
      </c>
      <c r="CW31">
        <v>437</v>
      </c>
      <c r="CX31" s="5">
        <v>13</v>
      </c>
      <c r="CY31" s="21">
        <v>13</v>
      </c>
      <c r="CZ31" s="21">
        <v>52901944.480000004</v>
      </c>
      <c r="DA31" s="21">
        <v>801</v>
      </c>
      <c r="DB31" s="5">
        <v>13</v>
      </c>
      <c r="DD31" s="8">
        <v>0</v>
      </c>
      <c r="DE31" s="8">
        <v>0</v>
      </c>
      <c r="DF31" s="8">
        <v>0</v>
      </c>
      <c r="DG31" s="8">
        <v>0</v>
      </c>
      <c r="DH31" s="8">
        <v>0</v>
      </c>
      <c r="DI31" s="8">
        <v>0</v>
      </c>
      <c r="DJ31" s="8">
        <v>0</v>
      </c>
      <c r="DK31" s="8">
        <v>0</v>
      </c>
      <c r="DL31" s="8">
        <v>0</v>
      </c>
      <c r="DM31" s="8">
        <v>0</v>
      </c>
      <c r="DN31" s="8">
        <v>0</v>
      </c>
      <c r="DO31" s="8">
        <v>0</v>
      </c>
      <c r="DP31" s="8">
        <v>0</v>
      </c>
      <c r="DQ31" s="8">
        <v>0</v>
      </c>
      <c r="DR31" s="8">
        <v>0</v>
      </c>
      <c r="DS31" s="8">
        <v>0</v>
      </c>
      <c r="DT31" s="8">
        <v>0</v>
      </c>
      <c r="DU31" s="8">
        <v>0</v>
      </c>
      <c r="DV31" s="8">
        <v>0</v>
      </c>
      <c r="DW31" s="8">
        <v>52901944.480000004</v>
      </c>
      <c r="DX31" s="8">
        <v>52901944.480000004</v>
      </c>
      <c r="DY31" s="8">
        <v>52901944.480000004</v>
      </c>
      <c r="DZ31" s="8">
        <v>52901943.020588271</v>
      </c>
      <c r="EA31" s="8">
        <v>52901944.480000004</v>
      </c>
      <c r="EB31" s="8">
        <v>52901944.480000004</v>
      </c>
      <c r="EC31" s="8">
        <v>43482304.480000004</v>
      </c>
      <c r="ED31" s="20">
        <v>43482304.480000004</v>
      </c>
      <c r="EF31" s="9">
        <v>0</v>
      </c>
      <c r="EG31" s="9">
        <v>0</v>
      </c>
      <c r="EH31" s="9">
        <v>0</v>
      </c>
      <c r="EI31" s="9">
        <v>0</v>
      </c>
      <c r="EJ31" s="9">
        <v>0</v>
      </c>
      <c r="EK31" s="9">
        <v>0</v>
      </c>
      <c r="EL31" s="9">
        <v>0</v>
      </c>
      <c r="EM31" s="9">
        <v>0</v>
      </c>
      <c r="EN31" s="9">
        <v>3</v>
      </c>
      <c r="EO31" s="9">
        <v>0</v>
      </c>
      <c r="EP31" s="9">
        <v>0</v>
      </c>
      <c r="EQ31" s="9">
        <v>1</v>
      </c>
      <c r="ER31" s="9">
        <v>4</v>
      </c>
      <c r="ES31" s="9">
        <v>34</v>
      </c>
      <c r="ET31" s="9">
        <v>38</v>
      </c>
      <c r="EU31" s="9">
        <v>32</v>
      </c>
      <c r="EV31" s="9">
        <v>64</v>
      </c>
      <c r="EW31" s="9">
        <v>65</v>
      </c>
      <c r="EX31" s="9">
        <v>71</v>
      </c>
      <c r="EY31" s="9">
        <v>176</v>
      </c>
      <c r="EZ31" s="9">
        <v>253</v>
      </c>
      <c r="FA31" s="9">
        <v>344</v>
      </c>
      <c r="FB31" s="9">
        <v>437</v>
      </c>
      <c r="FC31" s="9">
        <v>526</v>
      </c>
      <c r="FD31" s="9">
        <v>616</v>
      </c>
      <c r="FE31" s="9">
        <v>708</v>
      </c>
      <c r="FF31">
        <v>801</v>
      </c>
    </row>
    <row r="32" spans="1:162" x14ac:dyDescent="0.2">
      <c r="A32" t="s">
        <v>291</v>
      </c>
      <c r="B32" t="s">
        <v>2517</v>
      </c>
      <c r="C32" t="s">
        <v>4599</v>
      </c>
      <c r="D32" s="1">
        <v>0</v>
      </c>
      <c r="E32" s="1">
        <v>4</v>
      </c>
      <c r="F32" s="4">
        <v>0</v>
      </c>
      <c r="G32" s="4">
        <v>0</v>
      </c>
      <c r="H32" s="5">
        <v>4</v>
      </c>
      <c r="I32">
        <v>5</v>
      </c>
      <c r="J32" s="4">
        <v>0</v>
      </c>
      <c r="K32">
        <v>4</v>
      </c>
      <c r="L32" s="5">
        <v>5</v>
      </c>
      <c r="M32">
        <v>7</v>
      </c>
      <c r="N32" s="4">
        <v>0</v>
      </c>
      <c r="O32">
        <v>38</v>
      </c>
      <c r="P32" s="5">
        <v>7</v>
      </c>
      <c r="Q32">
        <v>7</v>
      </c>
      <c r="R32" s="4">
        <v>0</v>
      </c>
      <c r="S32">
        <v>10</v>
      </c>
      <c r="T32" s="5">
        <v>7</v>
      </c>
      <c r="U32">
        <v>6</v>
      </c>
      <c r="V32" s="4">
        <v>0</v>
      </c>
      <c r="W32">
        <v>9</v>
      </c>
      <c r="X32" s="5">
        <v>6</v>
      </c>
      <c r="Y32">
        <v>5</v>
      </c>
      <c r="Z32" s="4">
        <v>0</v>
      </c>
      <c r="AA32">
        <v>0</v>
      </c>
      <c r="AB32" s="5">
        <v>5</v>
      </c>
      <c r="AD32">
        <v>0</v>
      </c>
      <c r="AE32">
        <v>4</v>
      </c>
      <c r="AF32" s="4">
        <v>0</v>
      </c>
      <c r="AG32">
        <v>0</v>
      </c>
      <c r="AH32" s="5">
        <v>4</v>
      </c>
      <c r="AI32">
        <v>5</v>
      </c>
      <c r="AJ32" s="4">
        <v>0</v>
      </c>
      <c r="AK32">
        <v>9</v>
      </c>
      <c r="AL32" s="5">
        <v>5</v>
      </c>
      <c r="AM32">
        <v>7</v>
      </c>
      <c r="AN32" s="4">
        <v>0</v>
      </c>
      <c r="AO32">
        <v>38</v>
      </c>
      <c r="AP32" s="5">
        <v>7</v>
      </c>
      <c r="AQ32">
        <v>7</v>
      </c>
      <c r="AR32" s="4">
        <v>0</v>
      </c>
      <c r="AS32">
        <v>10</v>
      </c>
      <c r="AT32" s="5">
        <v>7</v>
      </c>
      <c r="AU32">
        <v>6</v>
      </c>
      <c r="AV32" s="4">
        <v>0</v>
      </c>
      <c r="AW32">
        <v>4</v>
      </c>
      <c r="AX32" s="5">
        <v>6</v>
      </c>
      <c r="AY32">
        <v>5</v>
      </c>
      <c r="AZ32" s="4">
        <v>0</v>
      </c>
      <c r="BA32">
        <v>3</v>
      </c>
      <c r="BB32" s="5">
        <v>5</v>
      </c>
      <c r="BD32">
        <v>4</v>
      </c>
      <c r="BE32">
        <v>5</v>
      </c>
      <c r="BF32" s="4">
        <v>0</v>
      </c>
      <c r="BG32">
        <v>0</v>
      </c>
      <c r="BH32" s="5">
        <v>5</v>
      </c>
      <c r="BI32">
        <v>5</v>
      </c>
      <c r="BJ32" s="4">
        <v>0</v>
      </c>
      <c r="BK32">
        <v>9</v>
      </c>
      <c r="BL32" s="5">
        <v>5</v>
      </c>
      <c r="BM32">
        <v>7</v>
      </c>
      <c r="BN32" s="4">
        <v>0</v>
      </c>
      <c r="BO32">
        <v>38</v>
      </c>
      <c r="BP32" s="5">
        <v>7</v>
      </c>
      <c r="BQ32">
        <v>7</v>
      </c>
      <c r="BR32" s="4">
        <v>0</v>
      </c>
      <c r="BS32">
        <v>10</v>
      </c>
      <c r="BT32" s="5">
        <v>7</v>
      </c>
      <c r="BU32">
        <v>6</v>
      </c>
      <c r="BV32" s="4">
        <v>0</v>
      </c>
      <c r="BW32">
        <v>4</v>
      </c>
      <c r="BX32" s="5">
        <v>6</v>
      </c>
      <c r="BY32">
        <v>5</v>
      </c>
      <c r="BZ32" s="4">
        <v>0</v>
      </c>
      <c r="CA32">
        <v>3</v>
      </c>
      <c r="CB32" s="5">
        <v>5</v>
      </c>
      <c r="CD32">
        <v>4</v>
      </c>
      <c r="CE32">
        <v>5</v>
      </c>
      <c r="CF32" s="4">
        <v>0</v>
      </c>
      <c r="CG32">
        <v>0</v>
      </c>
      <c r="CH32" s="5">
        <v>5</v>
      </c>
      <c r="CI32">
        <v>5</v>
      </c>
      <c r="CJ32" s="4">
        <v>0</v>
      </c>
      <c r="CK32">
        <v>10</v>
      </c>
      <c r="CL32" s="5">
        <v>5</v>
      </c>
      <c r="CM32">
        <v>7</v>
      </c>
      <c r="CN32" s="4">
        <v>0</v>
      </c>
      <c r="CO32">
        <v>38</v>
      </c>
      <c r="CP32" s="5">
        <v>7</v>
      </c>
      <c r="CQ32">
        <v>6</v>
      </c>
      <c r="CR32" s="4">
        <v>0</v>
      </c>
      <c r="CS32">
        <v>9</v>
      </c>
      <c r="CT32" s="5">
        <v>6</v>
      </c>
      <c r="CU32">
        <v>6</v>
      </c>
      <c r="CV32" s="4">
        <v>0</v>
      </c>
      <c r="CW32">
        <v>0</v>
      </c>
      <c r="CX32" s="5">
        <v>6</v>
      </c>
      <c r="CY32" s="21">
        <v>5</v>
      </c>
      <c r="CZ32" s="21">
        <v>0</v>
      </c>
      <c r="DA32" s="21">
        <v>3</v>
      </c>
      <c r="DB32" s="5">
        <v>5</v>
      </c>
      <c r="DD32" s="8">
        <v>0</v>
      </c>
      <c r="DE32" s="8">
        <v>0</v>
      </c>
      <c r="DF32" s="8">
        <v>0</v>
      </c>
      <c r="DG32" s="8">
        <v>0</v>
      </c>
      <c r="DH32" s="8">
        <v>0</v>
      </c>
      <c r="DI32" s="8">
        <v>0</v>
      </c>
      <c r="DJ32" s="8">
        <v>0</v>
      </c>
      <c r="DK32" s="8">
        <v>0</v>
      </c>
      <c r="DL32" s="8">
        <v>0</v>
      </c>
      <c r="DM32" s="8">
        <v>0</v>
      </c>
      <c r="DN32" s="8">
        <v>0</v>
      </c>
      <c r="DO32" s="8">
        <v>0</v>
      </c>
      <c r="DP32" s="8">
        <v>0</v>
      </c>
      <c r="DQ32" s="8">
        <v>0</v>
      </c>
      <c r="DR32" s="8">
        <v>0</v>
      </c>
      <c r="DS32" s="8">
        <v>0</v>
      </c>
      <c r="DT32" s="8">
        <v>0</v>
      </c>
      <c r="DU32" s="8">
        <v>0</v>
      </c>
      <c r="DV32" s="8">
        <v>0</v>
      </c>
      <c r="DW32" s="8">
        <v>0</v>
      </c>
      <c r="DX32" s="8">
        <v>0</v>
      </c>
      <c r="DY32" s="8">
        <v>0</v>
      </c>
      <c r="DZ32" s="8">
        <v>0</v>
      </c>
      <c r="EA32" s="8">
        <v>0</v>
      </c>
      <c r="EB32" s="8">
        <v>0</v>
      </c>
      <c r="EC32" s="8">
        <v>0</v>
      </c>
      <c r="ED32" s="20">
        <v>0</v>
      </c>
      <c r="EF32" s="9">
        <v>0</v>
      </c>
      <c r="EG32" s="9">
        <v>0</v>
      </c>
      <c r="EH32" s="9">
        <v>0</v>
      </c>
      <c r="EI32" s="9">
        <v>0</v>
      </c>
      <c r="EJ32" s="9">
        <v>0</v>
      </c>
      <c r="EK32" s="9">
        <v>0</v>
      </c>
      <c r="EL32" s="9">
        <v>0</v>
      </c>
      <c r="EM32" s="9">
        <v>4</v>
      </c>
      <c r="EN32" s="9">
        <v>9</v>
      </c>
      <c r="EO32" s="9">
        <v>9</v>
      </c>
      <c r="EP32" s="9">
        <v>10</v>
      </c>
      <c r="EQ32" s="9">
        <v>38</v>
      </c>
      <c r="ER32" s="9">
        <v>10</v>
      </c>
      <c r="ES32" s="9">
        <v>9</v>
      </c>
      <c r="ET32" s="9">
        <v>10</v>
      </c>
      <c r="EU32" s="9">
        <v>1</v>
      </c>
      <c r="EV32" s="9">
        <v>9</v>
      </c>
      <c r="EW32" s="9">
        <v>3</v>
      </c>
      <c r="EX32" s="9">
        <v>4</v>
      </c>
      <c r="EY32" s="9">
        <v>0</v>
      </c>
      <c r="EZ32" s="9">
        <v>0</v>
      </c>
      <c r="FA32" s="9">
        <v>0</v>
      </c>
      <c r="FB32" s="9">
        <v>0</v>
      </c>
      <c r="FC32" s="9">
        <v>0</v>
      </c>
      <c r="FD32" s="9">
        <v>3</v>
      </c>
      <c r="FE32" s="9">
        <v>0</v>
      </c>
      <c r="FF32">
        <v>0</v>
      </c>
    </row>
    <row r="33" spans="1:162" x14ac:dyDescent="0.2">
      <c r="A33" t="s">
        <v>294</v>
      </c>
      <c r="B33" t="s">
        <v>2518</v>
      </c>
      <c r="C33" t="s">
        <v>4599</v>
      </c>
      <c r="D33" s="1">
        <v>0</v>
      </c>
      <c r="E33" s="1">
        <v>5</v>
      </c>
      <c r="F33" s="4">
        <v>0</v>
      </c>
      <c r="G33" s="4">
        <v>0</v>
      </c>
      <c r="H33" s="5">
        <v>5</v>
      </c>
      <c r="I33">
        <v>5</v>
      </c>
      <c r="J33" s="4">
        <v>0</v>
      </c>
      <c r="K33">
        <v>0</v>
      </c>
      <c r="L33" s="5">
        <v>5</v>
      </c>
      <c r="M33">
        <v>5</v>
      </c>
      <c r="N33" s="4">
        <v>0</v>
      </c>
      <c r="O33">
        <v>9</v>
      </c>
      <c r="P33" s="5">
        <v>5</v>
      </c>
      <c r="Q33">
        <v>5</v>
      </c>
      <c r="R33" s="4">
        <v>0</v>
      </c>
      <c r="S33">
        <v>9</v>
      </c>
      <c r="T33" s="5">
        <v>5</v>
      </c>
      <c r="U33">
        <v>6</v>
      </c>
      <c r="V33" s="4">
        <v>0</v>
      </c>
      <c r="W33">
        <v>4</v>
      </c>
      <c r="X33" s="5">
        <v>6</v>
      </c>
      <c r="Y33">
        <v>6</v>
      </c>
      <c r="Z33" s="4">
        <v>0</v>
      </c>
      <c r="AA33">
        <v>50</v>
      </c>
      <c r="AB33" s="5">
        <v>6</v>
      </c>
      <c r="AD33">
        <v>0</v>
      </c>
      <c r="AE33">
        <v>5</v>
      </c>
      <c r="AF33" s="4">
        <v>0</v>
      </c>
      <c r="AG33">
        <v>0</v>
      </c>
      <c r="AH33" s="5">
        <v>5</v>
      </c>
      <c r="AI33">
        <v>5</v>
      </c>
      <c r="AJ33" s="4">
        <v>0</v>
      </c>
      <c r="AK33">
        <v>9</v>
      </c>
      <c r="AL33" s="5">
        <v>5</v>
      </c>
      <c r="AM33">
        <v>5</v>
      </c>
      <c r="AN33" s="4">
        <v>0</v>
      </c>
      <c r="AO33">
        <v>9</v>
      </c>
      <c r="AP33" s="5">
        <v>5</v>
      </c>
      <c r="AQ33">
        <v>5</v>
      </c>
      <c r="AR33" s="4">
        <v>0</v>
      </c>
      <c r="AS33">
        <v>9</v>
      </c>
      <c r="AT33" s="5">
        <v>5</v>
      </c>
      <c r="AU33">
        <v>6</v>
      </c>
      <c r="AV33" s="4">
        <v>0</v>
      </c>
      <c r="AW33">
        <v>50</v>
      </c>
      <c r="AX33" s="5">
        <v>6</v>
      </c>
      <c r="AY33">
        <v>6</v>
      </c>
      <c r="AZ33" s="4">
        <v>0</v>
      </c>
      <c r="BA33">
        <v>4</v>
      </c>
      <c r="BB33" s="5">
        <v>6</v>
      </c>
      <c r="BD33">
        <v>0</v>
      </c>
      <c r="BE33">
        <v>5</v>
      </c>
      <c r="BF33" s="4">
        <v>0</v>
      </c>
      <c r="BG33">
        <v>0</v>
      </c>
      <c r="BH33" s="5">
        <v>5</v>
      </c>
      <c r="BI33">
        <v>5</v>
      </c>
      <c r="BJ33" s="4">
        <v>0</v>
      </c>
      <c r="BK33">
        <v>9</v>
      </c>
      <c r="BL33" s="5">
        <v>5</v>
      </c>
      <c r="BM33">
        <v>5</v>
      </c>
      <c r="BN33" s="4">
        <v>0</v>
      </c>
      <c r="BO33">
        <v>9</v>
      </c>
      <c r="BP33" s="5">
        <v>5</v>
      </c>
      <c r="BQ33">
        <v>5</v>
      </c>
      <c r="BR33" s="4">
        <v>0</v>
      </c>
      <c r="BS33">
        <v>4</v>
      </c>
      <c r="BT33" s="5">
        <v>5</v>
      </c>
      <c r="BU33">
        <v>6</v>
      </c>
      <c r="BV33" s="4">
        <v>0</v>
      </c>
      <c r="BW33">
        <v>50</v>
      </c>
      <c r="BX33" s="5">
        <v>6</v>
      </c>
      <c r="BY33">
        <v>6</v>
      </c>
      <c r="BZ33" s="4">
        <v>0</v>
      </c>
      <c r="CA33">
        <v>3</v>
      </c>
      <c r="CB33" s="5">
        <v>6</v>
      </c>
      <c r="CD33">
        <v>0</v>
      </c>
      <c r="CE33">
        <v>5</v>
      </c>
      <c r="CF33" s="4">
        <v>0</v>
      </c>
      <c r="CG33">
        <v>0</v>
      </c>
      <c r="CH33" s="5">
        <v>5</v>
      </c>
      <c r="CI33">
        <v>5</v>
      </c>
      <c r="CJ33" s="4">
        <v>0</v>
      </c>
      <c r="CK33">
        <v>9</v>
      </c>
      <c r="CL33" s="5">
        <v>5</v>
      </c>
      <c r="CM33">
        <v>5</v>
      </c>
      <c r="CN33" s="4">
        <v>0</v>
      </c>
      <c r="CO33">
        <v>9</v>
      </c>
      <c r="CP33" s="5">
        <v>5</v>
      </c>
      <c r="CQ33">
        <v>5</v>
      </c>
      <c r="CR33" s="4">
        <v>0</v>
      </c>
      <c r="CS33">
        <v>4</v>
      </c>
      <c r="CT33" s="5">
        <v>5</v>
      </c>
      <c r="CU33">
        <v>6</v>
      </c>
      <c r="CV33" s="4">
        <v>0</v>
      </c>
      <c r="CW33">
        <v>50</v>
      </c>
      <c r="CX33" s="5">
        <v>6</v>
      </c>
      <c r="CY33" s="21">
        <v>6</v>
      </c>
      <c r="CZ33" s="21">
        <v>0</v>
      </c>
      <c r="DA33" s="21">
        <v>3</v>
      </c>
      <c r="DB33" s="5">
        <v>6</v>
      </c>
      <c r="DD33" s="8">
        <v>0</v>
      </c>
      <c r="DE33" s="8">
        <v>0</v>
      </c>
      <c r="DF33" s="8">
        <v>0</v>
      </c>
      <c r="DG33" s="8">
        <v>0</v>
      </c>
      <c r="DH33" s="8">
        <v>0</v>
      </c>
      <c r="DI33" s="8">
        <v>0</v>
      </c>
      <c r="DJ33" s="8">
        <v>0</v>
      </c>
      <c r="DK33" s="8">
        <v>0</v>
      </c>
      <c r="DL33" s="8">
        <v>0</v>
      </c>
      <c r="DM33" s="8">
        <v>0</v>
      </c>
      <c r="DN33" s="8">
        <v>0</v>
      </c>
      <c r="DO33" s="8">
        <v>0</v>
      </c>
      <c r="DP33" s="8">
        <v>0</v>
      </c>
      <c r="DQ33" s="8">
        <v>0</v>
      </c>
      <c r="DR33" s="8">
        <v>0</v>
      </c>
      <c r="DS33" s="8">
        <v>0</v>
      </c>
      <c r="DT33" s="8">
        <v>0</v>
      </c>
      <c r="DU33" s="8">
        <v>0</v>
      </c>
      <c r="DV33" s="8">
        <v>0</v>
      </c>
      <c r="DW33" s="8">
        <v>0</v>
      </c>
      <c r="DX33" s="8">
        <v>0</v>
      </c>
      <c r="DY33" s="8">
        <v>0</v>
      </c>
      <c r="DZ33" s="8">
        <v>0</v>
      </c>
      <c r="EA33" s="8">
        <v>0</v>
      </c>
      <c r="EB33" s="8">
        <v>0</v>
      </c>
      <c r="EC33" s="8">
        <v>0</v>
      </c>
      <c r="ED33" s="20">
        <v>0</v>
      </c>
      <c r="EF33" s="9">
        <v>0</v>
      </c>
      <c r="EG33" s="9">
        <v>0</v>
      </c>
      <c r="EH33" s="9">
        <v>0</v>
      </c>
      <c r="EI33" s="9">
        <v>0</v>
      </c>
      <c r="EJ33" s="9">
        <v>0</v>
      </c>
      <c r="EK33" s="9">
        <v>0</v>
      </c>
      <c r="EL33" s="9">
        <v>0</v>
      </c>
      <c r="EM33" s="9">
        <v>0</v>
      </c>
      <c r="EN33" s="9">
        <v>9</v>
      </c>
      <c r="EO33" s="9">
        <v>0</v>
      </c>
      <c r="EP33" s="9">
        <v>4</v>
      </c>
      <c r="EQ33" s="9">
        <v>4</v>
      </c>
      <c r="ER33" s="9">
        <v>9</v>
      </c>
      <c r="ES33" s="9">
        <v>9</v>
      </c>
      <c r="ET33" s="9">
        <v>4</v>
      </c>
      <c r="EU33" s="9">
        <v>4</v>
      </c>
      <c r="EV33" s="9">
        <v>3</v>
      </c>
      <c r="EW33" s="9">
        <v>4</v>
      </c>
      <c r="EX33" s="9">
        <v>0</v>
      </c>
      <c r="EY33" s="9">
        <v>0</v>
      </c>
      <c r="EZ33" s="9">
        <v>50</v>
      </c>
      <c r="FA33" s="9">
        <v>4</v>
      </c>
      <c r="FB33" s="9">
        <v>3</v>
      </c>
      <c r="FC33" s="9">
        <v>1</v>
      </c>
      <c r="FD33" s="9">
        <v>3</v>
      </c>
      <c r="FE33" s="9">
        <v>0</v>
      </c>
      <c r="FF33">
        <v>0</v>
      </c>
    </row>
    <row r="34" spans="1:162" x14ac:dyDescent="0.2">
      <c r="A34" t="s">
        <v>295</v>
      </c>
      <c r="B34" t="s">
        <v>2519</v>
      </c>
      <c r="C34" t="s">
        <v>3</v>
      </c>
      <c r="D34" s="1">
        <v>0</v>
      </c>
      <c r="E34" s="1">
        <v>4</v>
      </c>
      <c r="F34" s="4">
        <v>0</v>
      </c>
      <c r="G34" s="4">
        <v>0</v>
      </c>
      <c r="H34" s="5">
        <v>4</v>
      </c>
      <c r="I34">
        <v>4</v>
      </c>
      <c r="J34" s="4">
        <v>0</v>
      </c>
      <c r="K34">
        <v>10</v>
      </c>
      <c r="L34" s="5">
        <v>4</v>
      </c>
      <c r="M34">
        <v>4</v>
      </c>
      <c r="N34" s="4">
        <v>0</v>
      </c>
      <c r="O34">
        <v>34</v>
      </c>
      <c r="P34" s="5">
        <v>4</v>
      </c>
      <c r="Q34">
        <v>5</v>
      </c>
      <c r="R34" s="4">
        <v>0</v>
      </c>
      <c r="S34">
        <v>25</v>
      </c>
      <c r="T34" s="5">
        <v>5</v>
      </c>
      <c r="U34">
        <v>8</v>
      </c>
      <c r="V34" s="4">
        <v>0</v>
      </c>
      <c r="W34">
        <v>31</v>
      </c>
      <c r="X34" s="5">
        <v>8</v>
      </c>
      <c r="Y34">
        <v>8</v>
      </c>
      <c r="Z34" s="4">
        <v>0</v>
      </c>
      <c r="AA34">
        <v>73</v>
      </c>
      <c r="AB34" s="5">
        <v>8</v>
      </c>
      <c r="AD34">
        <v>4</v>
      </c>
      <c r="AE34">
        <v>4</v>
      </c>
      <c r="AF34" s="4">
        <v>0</v>
      </c>
      <c r="AG34">
        <v>3</v>
      </c>
      <c r="AH34" s="5">
        <v>4</v>
      </c>
      <c r="AI34">
        <v>4</v>
      </c>
      <c r="AJ34" s="4">
        <v>0</v>
      </c>
      <c r="AK34">
        <v>34</v>
      </c>
      <c r="AL34" s="5">
        <v>4</v>
      </c>
      <c r="AM34">
        <v>5</v>
      </c>
      <c r="AN34" s="4">
        <v>0</v>
      </c>
      <c r="AO34">
        <v>20</v>
      </c>
      <c r="AP34" s="5">
        <v>5</v>
      </c>
      <c r="AQ34">
        <v>5</v>
      </c>
      <c r="AR34" s="4">
        <v>0</v>
      </c>
      <c r="AS34">
        <v>28</v>
      </c>
      <c r="AT34" s="5">
        <v>5</v>
      </c>
      <c r="AU34">
        <v>8</v>
      </c>
      <c r="AV34" s="4">
        <v>0</v>
      </c>
      <c r="AW34">
        <v>73</v>
      </c>
      <c r="AX34" s="5">
        <v>8</v>
      </c>
      <c r="AY34">
        <v>9</v>
      </c>
      <c r="AZ34" s="4">
        <v>0</v>
      </c>
      <c r="BA34">
        <v>77</v>
      </c>
      <c r="BB34" s="5">
        <v>9</v>
      </c>
      <c r="BD34">
        <v>4</v>
      </c>
      <c r="BE34">
        <v>4</v>
      </c>
      <c r="BF34" s="4">
        <v>0</v>
      </c>
      <c r="BG34">
        <v>3</v>
      </c>
      <c r="BH34" s="5">
        <v>4</v>
      </c>
      <c r="BI34">
        <v>4</v>
      </c>
      <c r="BJ34" s="4">
        <v>0</v>
      </c>
      <c r="BK34">
        <v>34</v>
      </c>
      <c r="BL34" s="5">
        <v>4</v>
      </c>
      <c r="BM34">
        <v>5</v>
      </c>
      <c r="BN34" s="4">
        <v>0</v>
      </c>
      <c r="BO34">
        <v>20</v>
      </c>
      <c r="BP34" s="5">
        <v>5</v>
      </c>
      <c r="BQ34">
        <v>6</v>
      </c>
      <c r="BR34" s="4">
        <v>0</v>
      </c>
      <c r="BS34">
        <v>31</v>
      </c>
      <c r="BT34" s="5">
        <v>6</v>
      </c>
      <c r="BU34">
        <v>9</v>
      </c>
      <c r="BV34" s="4">
        <v>0</v>
      </c>
      <c r="BW34">
        <v>73</v>
      </c>
      <c r="BX34" s="5">
        <v>9</v>
      </c>
      <c r="BY34">
        <v>9</v>
      </c>
      <c r="BZ34" s="4">
        <v>0</v>
      </c>
      <c r="CA34">
        <v>88</v>
      </c>
      <c r="CB34" s="5">
        <v>9</v>
      </c>
      <c r="CD34">
        <v>4</v>
      </c>
      <c r="CE34">
        <v>4</v>
      </c>
      <c r="CF34" s="4">
        <v>0</v>
      </c>
      <c r="CG34">
        <v>3</v>
      </c>
      <c r="CH34" s="5">
        <v>4</v>
      </c>
      <c r="CI34">
        <v>4</v>
      </c>
      <c r="CJ34" s="4">
        <v>0</v>
      </c>
      <c r="CK34">
        <v>34</v>
      </c>
      <c r="CL34" s="5">
        <v>4</v>
      </c>
      <c r="CM34">
        <v>5</v>
      </c>
      <c r="CN34" s="4">
        <v>0</v>
      </c>
      <c r="CO34">
        <v>20</v>
      </c>
      <c r="CP34" s="5">
        <v>5</v>
      </c>
      <c r="CQ34">
        <v>8</v>
      </c>
      <c r="CR34" s="4">
        <v>0</v>
      </c>
      <c r="CS34">
        <v>31</v>
      </c>
      <c r="CT34" s="5">
        <v>8</v>
      </c>
      <c r="CU34">
        <v>8</v>
      </c>
      <c r="CV34" s="4">
        <v>0</v>
      </c>
      <c r="CW34">
        <v>73</v>
      </c>
      <c r="CX34" s="5">
        <v>8</v>
      </c>
      <c r="CY34" s="21">
        <v>9</v>
      </c>
      <c r="CZ34" s="21">
        <v>0</v>
      </c>
      <c r="DA34" s="21">
        <v>88</v>
      </c>
      <c r="DB34" s="5">
        <v>9</v>
      </c>
      <c r="DD34" s="8">
        <v>0</v>
      </c>
      <c r="DE34" s="8">
        <v>0</v>
      </c>
      <c r="DF34" s="8">
        <v>0</v>
      </c>
      <c r="DG34" s="8">
        <v>0</v>
      </c>
      <c r="DH34" s="8">
        <v>0</v>
      </c>
      <c r="DI34" s="8">
        <v>0</v>
      </c>
      <c r="DJ34" s="8">
        <v>0</v>
      </c>
      <c r="DK34" s="8">
        <v>0</v>
      </c>
      <c r="DL34" s="8">
        <v>0</v>
      </c>
      <c r="DM34" s="8">
        <v>0</v>
      </c>
      <c r="DN34" s="8">
        <v>0</v>
      </c>
      <c r="DO34" s="8">
        <v>0</v>
      </c>
      <c r="DP34" s="8">
        <v>0</v>
      </c>
      <c r="DQ34" s="8">
        <v>0</v>
      </c>
      <c r="DR34" s="8">
        <v>0</v>
      </c>
      <c r="DS34" s="8">
        <v>0</v>
      </c>
      <c r="DT34" s="8">
        <v>0</v>
      </c>
      <c r="DU34" s="8">
        <v>0</v>
      </c>
      <c r="DV34" s="8">
        <v>0</v>
      </c>
      <c r="DW34" s="8">
        <v>0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20">
        <v>0</v>
      </c>
      <c r="EF34" s="9">
        <v>0</v>
      </c>
      <c r="EG34" s="9">
        <v>0</v>
      </c>
      <c r="EH34" s="9">
        <v>0</v>
      </c>
      <c r="EI34" s="9">
        <v>0</v>
      </c>
      <c r="EJ34" s="9">
        <v>3</v>
      </c>
      <c r="EK34" s="9">
        <v>0</v>
      </c>
      <c r="EL34" s="9">
        <v>0</v>
      </c>
      <c r="EM34" s="9">
        <v>10</v>
      </c>
      <c r="EN34" s="9">
        <v>34</v>
      </c>
      <c r="EO34" s="9">
        <v>10</v>
      </c>
      <c r="EP34" s="9">
        <v>10</v>
      </c>
      <c r="EQ34" s="9">
        <v>20</v>
      </c>
      <c r="ER34" s="9">
        <v>9</v>
      </c>
      <c r="ES34" s="9">
        <v>19</v>
      </c>
      <c r="ET34" s="9">
        <v>10</v>
      </c>
      <c r="EU34" s="9">
        <v>25</v>
      </c>
      <c r="EV34" s="9">
        <v>28</v>
      </c>
      <c r="EW34" s="9">
        <v>31</v>
      </c>
      <c r="EX34" s="9">
        <v>28</v>
      </c>
      <c r="EY34" s="9">
        <v>27</v>
      </c>
      <c r="EZ34" s="9">
        <v>73</v>
      </c>
      <c r="FA34" s="9">
        <v>40</v>
      </c>
      <c r="FB34" s="9">
        <v>27</v>
      </c>
      <c r="FC34" s="9">
        <v>56</v>
      </c>
      <c r="FD34" s="9">
        <v>77</v>
      </c>
      <c r="FE34" s="9">
        <v>88</v>
      </c>
      <c r="FF34">
        <v>40</v>
      </c>
    </row>
    <row r="35" spans="1:162" x14ac:dyDescent="0.2">
      <c r="A35" t="s">
        <v>780</v>
      </c>
      <c r="B35" t="s">
        <v>2520</v>
      </c>
      <c r="C35" t="s">
        <v>3</v>
      </c>
      <c r="D35" s="1">
        <v>0</v>
      </c>
      <c r="E35" s="1">
        <v>0</v>
      </c>
      <c r="F35" s="4">
        <v>0</v>
      </c>
      <c r="G35" s="4">
        <v>0</v>
      </c>
      <c r="H35" s="5">
        <v>0</v>
      </c>
      <c r="I35">
        <v>5</v>
      </c>
      <c r="J35" s="4">
        <v>0</v>
      </c>
      <c r="K35">
        <v>0</v>
      </c>
      <c r="L35" s="5">
        <v>5</v>
      </c>
      <c r="M35">
        <v>5</v>
      </c>
      <c r="N35" s="4">
        <v>0</v>
      </c>
      <c r="O35">
        <v>20</v>
      </c>
      <c r="P35" s="5">
        <v>5</v>
      </c>
      <c r="Q35">
        <v>7</v>
      </c>
      <c r="R35" s="4">
        <v>0</v>
      </c>
      <c r="S35">
        <v>28</v>
      </c>
      <c r="T35" s="5">
        <v>7</v>
      </c>
      <c r="U35">
        <v>7</v>
      </c>
      <c r="V35" s="4">
        <v>0</v>
      </c>
      <c r="W35">
        <v>27</v>
      </c>
      <c r="X35" s="5">
        <v>7</v>
      </c>
      <c r="Y35">
        <v>7</v>
      </c>
      <c r="Z35" s="4">
        <v>0</v>
      </c>
      <c r="AA35">
        <v>71</v>
      </c>
      <c r="AB35" s="5">
        <v>7</v>
      </c>
      <c r="AD35">
        <v>0</v>
      </c>
      <c r="AE35">
        <v>0</v>
      </c>
      <c r="AF35" s="4">
        <v>0</v>
      </c>
      <c r="AG35">
        <v>0</v>
      </c>
      <c r="AH35" s="5">
        <v>0</v>
      </c>
      <c r="AI35">
        <v>5</v>
      </c>
      <c r="AJ35" s="4">
        <v>0</v>
      </c>
      <c r="AK35">
        <v>20</v>
      </c>
      <c r="AL35" s="5">
        <v>5</v>
      </c>
      <c r="AM35">
        <v>5</v>
      </c>
      <c r="AN35" s="4">
        <v>0</v>
      </c>
      <c r="AO35">
        <v>20</v>
      </c>
      <c r="AP35" s="5">
        <v>5</v>
      </c>
      <c r="AQ35">
        <v>7</v>
      </c>
      <c r="AR35" s="4">
        <v>0</v>
      </c>
      <c r="AS35">
        <v>28</v>
      </c>
      <c r="AT35" s="5">
        <v>7</v>
      </c>
      <c r="AU35">
        <v>7</v>
      </c>
      <c r="AV35" s="4">
        <v>0</v>
      </c>
      <c r="AW35">
        <v>71</v>
      </c>
      <c r="AX35" s="5">
        <v>7</v>
      </c>
      <c r="AY35">
        <v>7</v>
      </c>
      <c r="AZ35" s="4">
        <v>0</v>
      </c>
      <c r="BA35">
        <v>0</v>
      </c>
      <c r="BB35" s="5">
        <v>7</v>
      </c>
      <c r="BD35">
        <v>0</v>
      </c>
      <c r="BE35">
        <v>5</v>
      </c>
      <c r="BF35" s="4">
        <v>0</v>
      </c>
      <c r="BG35">
        <v>0</v>
      </c>
      <c r="BH35" s="5">
        <v>5</v>
      </c>
      <c r="BI35">
        <v>5</v>
      </c>
      <c r="BJ35" s="4">
        <v>0</v>
      </c>
      <c r="BK35">
        <v>20</v>
      </c>
      <c r="BL35" s="5">
        <v>5</v>
      </c>
      <c r="BM35">
        <v>6</v>
      </c>
      <c r="BN35" s="4">
        <v>0</v>
      </c>
      <c r="BO35">
        <v>20</v>
      </c>
      <c r="BP35" s="5">
        <v>6</v>
      </c>
      <c r="BQ35">
        <v>7</v>
      </c>
      <c r="BR35" s="4">
        <v>0</v>
      </c>
      <c r="BS35">
        <v>28</v>
      </c>
      <c r="BT35" s="5">
        <v>7</v>
      </c>
      <c r="BU35">
        <v>7</v>
      </c>
      <c r="BV35" s="4">
        <v>0</v>
      </c>
      <c r="BW35">
        <v>71</v>
      </c>
      <c r="BX35" s="5">
        <v>7</v>
      </c>
      <c r="BY35">
        <v>7</v>
      </c>
      <c r="BZ35" s="4">
        <v>0</v>
      </c>
      <c r="CA35">
        <v>27</v>
      </c>
      <c r="CB35" s="5">
        <v>7</v>
      </c>
      <c r="CD35">
        <v>0</v>
      </c>
      <c r="CE35">
        <v>5</v>
      </c>
      <c r="CF35" s="4">
        <v>0</v>
      </c>
      <c r="CG35">
        <v>0</v>
      </c>
      <c r="CH35" s="5">
        <v>5</v>
      </c>
      <c r="CI35">
        <v>5</v>
      </c>
      <c r="CJ35" s="4">
        <v>0</v>
      </c>
      <c r="CK35">
        <v>20</v>
      </c>
      <c r="CL35" s="5">
        <v>5</v>
      </c>
      <c r="CM35">
        <v>6</v>
      </c>
      <c r="CN35" s="4">
        <v>0</v>
      </c>
      <c r="CO35">
        <v>28</v>
      </c>
      <c r="CP35" s="5">
        <v>6</v>
      </c>
      <c r="CQ35">
        <v>7</v>
      </c>
      <c r="CR35" s="4">
        <v>0</v>
      </c>
      <c r="CS35">
        <v>27</v>
      </c>
      <c r="CT35" s="5">
        <v>7</v>
      </c>
      <c r="CU35">
        <v>7</v>
      </c>
      <c r="CV35" s="4">
        <v>0</v>
      </c>
      <c r="CW35">
        <v>71</v>
      </c>
      <c r="CX35" s="5">
        <v>7</v>
      </c>
      <c r="CY35" s="21">
        <v>7</v>
      </c>
      <c r="CZ35" s="21">
        <v>0</v>
      </c>
      <c r="DA35" s="21">
        <v>28</v>
      </c>
      <c r="DB35" s="5">
        <v>7</v>
      </c>
      <c r="DD35" s="8">
        <v>0</v>
      </c>
      <c r="DE35" s="8">
        <v>0</v>
      </c>
      <c r="DF35" s="8">
        <v>0</v>
      </c>
      <c r="DG35" s="8">
        <v>0</v>
      </c>
      <c r="DH35" s="8">
        <v>0</v>
      </c>
      <c r="DI35" s="8">
        <v>0</v>
      </c>
      <c r="DJ35" s="8">
        <v>0</v>
      </c>
      <c r="DK35" s="8">
        <v>0</v>
      </c>
      <c r="DL35" s="8">
        <v>0</v>
      </c>
      <c r="DM35" s="8">
        <v>0</v>
      </c>
      <c r="DN35" s="8">
        <v>0</v>
      </c>
      <c r="DO35" s="8">
        <v>0</v>
      </c>
      <c r="DP35" s="8">
        <v>0</v>
      </c>
      <c r="DQ35" s="8">
        <v>0</v>
      </c>
      <c r="DR35" s="8">
        <v>0</v>
      </c>
      <c r="DS35" s="8">
        <v>0</v>
      </c>
      <c r="DT35" s="8">
        <v>0</v>
      </c>
      <c r="DU35" s="8">
        <v>0</v>
      </c>
      <c r="DV35" s="8">
        <v>0</v>
      </c>
      <c r="DW35" s="8">
        <v>0</v>
      </c>
      <c r="DX35" s="8">
        <v>0</v>
      </c>
      <c r="DY35" s="8">
        <v>0</v>
      </c>
      <c r="DZ35" s="8">
        <v>0</v>
      </c>
      <c r="EA35" s="8">
        <v>0</v>
      </c>
      <c r="EB35" s="8">
        <v>0</v>
      </c>
      <c r="EC35" s="8">
        <v>0</v>
      </c>
      <c r="ED35" s="20">
        <v>0</v>
      </c>
      <c r="EF35" s="9">
        <v>0</v>
      </c>
      <c r="EG35" s="9">
        <v>0</v>
      </c>
      <c r="EH35" s="9">
        <v>0</v>
      </c>
      <c r="EI35" s="9">
        <v>0</v>
      </c>
      <c r="EJ35" s="9">
        <v>0</v>
      </c>
      <c r="EK35" s="9">
        <v>0</v>
      </c>
      <c r="EL35" s="9">
        <v>0</v>
      </c>
      <c r="EM35" s="9">
        <v>0</v>
      </c>
      <c r="EN35" s="9">
        <v>20</v>
      </c>
      <c r="EO35" s="9">
        <v>0</v>
      </c>
      <c r="EP35" s="9">
        <v>10</v>
      </c>
      <c r="EQ35" s="9">
        <v>20</v>
      </c>
      <c r="ER35" s="9">
        <v>19</v>
      </c>
      <c r="ES35" s="9">
        <v>19</v>
      </c>
      <c r="ET35" s="9">
        <v>28</v>
      </c>
      <c r="EU35" s="9">
        <v>20</v>
      </c>
      <c r="EV35" s="9">
        <v>27</v>
      </c>
      <c r="EW35" s="9">
        <v>10</v>
      </c>
      <c r="EX35" s="9">
        <v>10</v>
      </c>
      <c r="EY35" s="9">
        <v>10</v>
      </c>
      <c r="EZ35" s="9">
        <v>71</v>
      </c>
      <c r="FA35" s="9">
        <v>0</v>
      </c>
      <c r="FB35" s="9">
        <v>0</v>
      </c>
      <c r="FC35" s="9">
        <v>0</v>
      </c>
      <c r="FD35" s="9">
        <v>0</v>
      </c>
      <c r="FE35" s="9">
        <v>27</v>
      </c>
      <c r="FF35">
        <v>28</v>
      </c>
    </row>
    <row r="36" spans="1:162" x14ac:dyDescent="0.2">
      <c r="A36" t="s">
        <v>884</v>
      </c>
      <c r="B36" t="s">
        <v>2521</v>
      </c>
      <c r="C36" t="s">
        <v>3</v>
      </c>
      <c r="D36" s="1">
        <v>5</v>
      </c>
      <c r="E36" s="1">
        <v>5</v>
      </c>
      <c r="F36" s="4">
        <v>0</v>
      </c>
      <c r="G36" s="4">
        <v>0</v>
      </c>
      <c r="H36" s="5">
        <v>5</v>
      </c>
      <c r="I36">
        <v>5</v>
      </c>
      <c r="J36" s="4">
        <v>0</v>
      </c>
      <c r="K36">
        <v>10</v>
      </c>
      <c r="L36" s="5">
        <v>5</v>
      </c>
      <c r="M36">
        <v>5</v>
      </c>
      <c r="N36" s="4">
        <v>0</v>
      </c>
      <c r="O36">
        <v>20</v>
      </c>
      <c r="P36" s="5">
        <v>5</v>
      </c>
      <c r="Q36">
        <v>6</v>
      </c>
      <c r="R36" s="4">
        <v>0</v>
      </c>
      <c r="S36">
        <v>41</v>
      </c>
      <c r="T36" s="5">
        <v>6</v>
      </c>
      <c r="U36">
        <v>6</v>
      </c>
      <c r="V36" s="4">
        <v>0</v>
      </c>
      <c r="W36">
        <v>39</v>
      </c>
      <c r="X36" s="5">
        <v>6</v>
      </c>
      <c r="Y36">
        <v>0</v>
      </c>
      <c r="Z36" s="4">
        <v>0</v>
      </c>
      <c r="AA36">
        <v>71</v>
      </c>
      <c r="AB36" s="5">
        <v>0</v>
      </c>
      <c r="AD36">
        <v>5</v>
      </c>
      <c r="AE36">
        <v>0</v>
      </c>
      <c r="AF36" s="4">
        <v>0</v>
      </c>
      <c r="AG36">
        <v>0</v>
      </c>
      <c r="AH36" s="5">
        <v>0</v>
      </c>
      <c r="AI36">
        <v>5</v>
      </c>
      <c r="AJ36" s="4">
        <v>0</v>
      </c>
      <c r="AK36">
        <v>10</v>
      </c>
      <c r="AL36" s="5">
        <v>5</v>
      </c>
      <c r="AM36">
        <v>5</v>
      </c>
      <c r="AN36" s="4">
        <v>0</v>
      </c>
      <c r="AO36">
        <v>20</v>
      </c>
      <c r="AP36" s="5">
        <v>5</v>
      </c>
      <c r="AQ36">
        <v>6</v>
      </c>
      <c r="AR36" s="4">
        <v>0</v>
      </c>
      <c r="AS36">
        <v>41</v>
      </c>
      <c r="AT36" s="5">
        <v>6</v>
      </c>
      <c r="AU36">
        <v>6</v>
      </c>
      <c r="AV36" s="4">
        <v>0</v>
      </c>
      <c r="AW36">
        <v>71</v>
      </c>
      <c r="AX36" s="5">
        <v>6</v>
      </c>
      <c r="AY36">
        <v>0</v>
      </c>
      <c r="AZ36" s="4">
        <v>0</v>
      </c>
      <c r="BA36">
        <v>0</v>
      </c>
      <c r="BB36" s="5">
        <v>0</v>
      </c>
      <c r="BD36">
        <v>5</v>
      </c>
      <c r="BE36">
        <v>0</v>
      </c>
      <c r="BF36" s="4">
        <v>0</v>
      </c>
      <c r="BG36">
        <v>0</v>
      </c>
      <c r="BH36" s="5">
        <v>0</v>
      </c>
      <c r="BI36">
        <v>5</v>
      </c>
      <c r="BJ36" s="4">
        <v>0</v>
      </c>
      <c r="BK36">
        <v>10</v>
      </c>
      <c r="BL36" s="5">
        <v>5</v>
      </c>
      <c r="BM36">
        <v>5</v>
      </c>
      <c r="BN36" s="4">
        <v>0</v>
      </c>
      <c r="BO36">
        <v>20</v>
      </c>
      <c r="BP36" s="5">
        <v>5</v>
      </c>
      <c r="BQ36">
        <v>6</v>
      </c>
      <c r="BR36" s="4">
        <v>0</v>
      </c>
      <c r="BS36">
        <v>41</v>
      </c>
      <c r="BT36" s="5">
        <v>6</v>
      </c>
      <c r="BU36">
        <v>6</v>
      </c>
      <c r="BV36" s="4">
        <v>0</v>
      </c>
      <c r="BW36">
        <v>71</v>
      </c>
      <c r="BX36" s="5">
        <v>6</v>
      </c>
      <c r="BY36">
        <v>0</v>
      </c>
      <c r="BZ36" s="4">
        <v>0</v>
      </c>
      <c r="CA36">
        <v>0</v>
      </c>
      <c r="CB36" s="5">
        <v>0</v>
      </c>
      <c r="CD36">
        <v>5</v>
      </c>
      <c r="CE36">
        <v>0</v>
      </c>
      <c r="CF36" s="4">
        <v>0</v>
      </c>
      <c r="CG36">
        <v>0</v>
      </c>
      <c r="CH36" s="5">
        <v>0</v>
      </c>
      <c r="CI36">
        <v>5</v>
      </c>
      <c r="CJ36" s="4">
        <v>0</v>
      </c>
      <c r="CK36">
        <v>10</v>
      </c>
      <c r="CL36" s="5">
        <v>5</v>
      </c>
      <c r="CM36">
        <v>5</v>
      </c>
      <c r="CN36" s="4">
        <v>0</v>
      </c>
      <c r="CO36">
        <v>20</v>
      </c>
      <c r="CP36" s="5">
        <v>5</v>
      </c>
      <c r="CQ36">
        <v>6</v>
      </c>
      <c r="CR36" s="4">
        <v>0</v>
      </c>
      <c r="CS36">
        <v>41</v>
      </c>
      <c r="CT36" s="5">
        <v>6</v>
      </c>
      <c r="CU36">
        <v>0</v>
      </c>
      <c r="CV36" s="4">
        <v>0</v>
      </c>
      <c r="CW36">
        <v>71</v>
      </c>
      <c r="CX36" s="5">
        <v>0</v>
      </c>
      <c r="CY36" s="21">
        <v>0</v>
      </c>
      <c r="CZ36" s="21">
        <v>0</v>
      </c>
      <c r="DA36" s="21">
        <v>0</v>
      </c>
      <c r="DB36" s="5">
        <v>0</v>
      </c>
      <c r="DD36" s="8">
        <v>0</v>
      </c>
      <c r="DE36" s="8">
        <v>0</v>
      </c>
      <c r="DF36" s="8">
        <v>0</v>
      </c>
      <c r="DG36" s="8">
        <v>0</v>
      </c>
      <c r="DH36" s="8">
        <v>0</v>
      </c>
      <c r="DI36" s="8">
        <v>0</v>
      </c>
      <c r="DJ36" s="8">
        <v>0</v>
      </c>
      <c r="DK36" s="8">
        <v>0</v>
      </c>
      <c r="DL36" s="8">
        <v>0</v>
      </c>
      <c r="DM36" s="8">
        <v>0</v>
      </c>
      <c r="DN36" s="8">
        <v>0</v>
      </c>
      <c r="DO36" s="8">
        <v>0</v>
      </c>
      <c r="DP36" s="8">
        <v>0</v>
      </c>
      <c r="DQ36" s="8">
        <v>0</v>
      </c>
      <c r="DR36" s="8">
        <v>0</v>
      </c>
      <c r="DS36" s="8">
        <v>0</v>
      </c>
      <c r="DT36" s="8">
        <v>0</v>
      </c>
      <c r="DU36" s="8">
        <v>0</v>
      </c>
      <c r="DV36" s="8">
        <v>0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20">
        <v>0</v>
      </c>
      <c r="EF36" s="9">
        <v>0</v>
      </c>
      <c r="EG36" s="9">
        <v>0</v>
      </c>
      <c r="EH36" s="9">
        <v>0</v>
      </c>
      <c r="EI36" s="9">
        <v>0</v>
      </c>
      <c r="EJ36" s="9">
        <v>0</v>
      </c>
      <c r="EK36" s="9">
        <v>0</v>
      </c>
      <c r="EL36" s="9">
        <v>0</v>
      </c>
      <c r="EM36" s="9">
        <v>10</v>
      </c>
      <c r="EN36" s="9">
        <v>4</v>
      </c>
      <c r="EO36" s="9">
        <v>10</v>
      </c>
      <c r="EP36" s="9">
        <v>9</v>
      </c>
      <c r="EQ36" s="9">
        <v>20</v>
      </c>
      <c r="ER36" s="9">
        <v>10</v>
      </c>
      <c r="ES36" s="9">
        <v>10</v>
      </c>
      <c r="ET36" s="9">
        <v>20</v>
      </c>
      <c r="EU36" s="9">
        <v>41</v>
      </c>
      <c r="EV36" s="9">
        <v>3</v>
      </c>
      <c r="EW36" s="9">
        <v>9</v>
      </c>
      <c r="EX36" s="9">
        <v>10</v>
      </c>
      <c r="EY36" s="9">
        <v>39</v>
      </c>
      <c r="EZ36" s="9">
        <v>71</v>
      </c>
      <c r="FA36" s="9">
        <v>0</v>
      </c>
      <c r="FB36" s="9">
        <v>0</v>
      </c>
      <c r="FC36" s="9">
        <v>0</v>
      </c>
      <c r="FD36" s="9">
        <v>0</v>
      </c>
      <c r="FE36" s="9">
        <v>0</v>
      </c>
      <c r="FF36">
        <v>0</v>
      </c>
    </row>
    <row r="37" spans="1:162" x14ac:dyDescent="0.2">
      <c r="A37" t="s">
        <v>609</v>
      </c>
      <c r="B37" t="s">
        <v>2522</v>
      </c>
      <c r="C37" t="s">
        <v>3</v>
      </c>
      <c r="D37" s="1">
        <v>0</v>
      </c>
      <c r="E37" s="1">
        <v>5</v>
      </c>
      <c r="F37" s="4">
        <v>0</v>
      </c>
      <c r="G37" s="4">
        <v>0</v>
      </c>
      <c r="H37" s="5">
        <v>5</v>
      </c>
      <c r="I37">
        <v>5</v>
      </c>
      <c r="J37" s="4">
        <v>0</v>
      </c>
      <c r="K37">
        <v>0</v>
      </c>
      <c r="L37" s="5">
        <v>5</v>
      </c>
      <c r="M37">
        <v>5</v>
      </c>
      <c r="N37" s="4">
        <v>0</v>
      </c>
      <c r="O37">
        <v>9</v>
      </c>
      <c r="P37" s="5">
        <v>5</v>
      </c>
      <c r="Q37">
        <v>5</v>
      </c>
      <c r="R37" s="4">
        <v>0</v>
      </c>
      <c r="S37">
        <v>10</v>
      </c>
      <c r="T37" s="5">
        <v>5</v>
      </c>
      <c r="U37">
        <v>6</v>
      </c>
      <c r="V37" s="4">
        <v>0</v>
      </c>
      <c r="W37">
        <v>4</v>
      </c>
      <c r="X37" s="5">
        <v>6</v>
      </c>
      <c r="Y37">
        <v>6</v>
      </c>
      <c r="Z37" s="4">
        <v>0</v>
      </c>
      <c r="AA37">
        <v>20</v>
      </c>
      <c r="AB37" s="5">
        <v>6</v>
      </c>
      <c r="AD37">
        <v>5</v>
      </c>
      <c r="AE37">
        <v>5</v>
      </c>
      <c r="AF37" s="4">
        <v>0</v>
      </c>
      <c r="AG37">
        <v>0</v>
      </c>
      <c r="AH37" s="5">
        <v>5</v>
      </c>
      <c r="AI37">
        <v>5</v>
      </c>
      <c r="AJ37" s="4">
        <v>0</v>
      </c>
      <c r="AK37">
        <v>9</v>
      </c>
      <c r="AL37" s="5">
        <v>5</v>
      </c>
      <c r="AM37">
        <v>5</v>
      </c>
      <c r="AN37" s="4">
        <v>0</v>
      </c>
      <c r="AO37">
        <v>7</v>
      </c>
      <c r="AP37" s="5">
        <v>5</v>
      </c>
      <c r="AQ37">
        <v>6</v>
      </c>
      <c r="AR37" s="4">
        <v>0</v>
      </c>
      <c r="AS37">
        <v>10</v>
      </c>
      <c r="AT37" s="5">
        <v>6</v>
      </c>
      <c r="AU37">
        <v>6</v>
      </c>
      <c r="AV37" s="4">
        <v>0</v>
      </c>
      <c r="AW37">
        <v>20</v>
      </c>
      <c r="AX37" s="5">
        <v>6</v>
      </c>
      <c r="AY37">
        <v>6</v>
      </c>
      <c r="AZ37" s="4">
        <v>0</v>
      </c>
      <c r="BA37">
        <v>4</v>
      </c>
      <c r="BB37" s="5">
        <v>6</v>
      </c>
      <c r="BD37">
        <v>5</v>
      </c>
      <c r="BE37">
        <v>5</v>
      </c>
      <c r="BF37" s="4">
        <v>0</v>
      </c>
      <c r="BG37">
        <v>0</v>
      </c>
      <c r="BH37" s="5">
        <v>5</v>
      </c>
      <c r="BI37">
        <v>5</v>
      </c>
      <c r="BJ37" s="4">
        <v>0</v>
      </c>
      <c r="BK37">
        <v>9</v>
      </c>
      <c r="BL37" s="5">
        <v>5</v>
      </c>
      <c r="BM37">
        <v>5</v>
      </c>
      <c r="BN37" s="4">
        <v>0</v>
      </c>
      <c r="BO37">
        <v>10</v>
      </c>
      <c r="BP37" s="5">
        <v>5</v>
      </c>
      <c r="BQ37">
        <v>6</v>
      </c>
      <c r="BR37" s="4">
        <v>0</v>
      </c>
      <c r="BS37">
        <v>9</v>
      </c>
      <c r="BT37" s="5">
        <v>6</v>
      </c>
      <c r="BU37">
        <v>6</v>
      </c>
      <c r="BV37" s="4">
        <v>0</v>
      </c>
      <c r="BW37">
        <v>20</v>
      </c>
      <c r="BX37" s="5">
        <v>6</v>
      </c>
      <c r="BY37">
        <v>6</v>
      </c>
      <c r="BZ37" s="4">
        <v>0</v>
      </c>
      <c r="CA37">
        <v>3</v>
      </c>
      <c r="CB37" s="5">
        <v>6</v>
      </c>
      <c r="CD37">
        <v>5</v>
      </c>
      <c r="CE37">
        <v>5</v>
      </c>
      <c r="CF37" s="4">
        <v>0</v>
      </c>
      <c r="CG37">
        <v>0</v>
      </c>
      <c r="CH37" s="5">
        <v>5</v>
      </c>
      <c r="CI37">
        <v>5</v>
      </c>
      <c r="CJ37" s="4">
        <v>0</v>
      </c>
      <c r="CK37">
        <v>9</v>
      </c>
      <c r="CL37" s="5">
        <v>5</v>
      </c>
      <c r="CM37">
        <v>5</v>
      </c>
      <c r="CN37" s="4">
        <v>0</v>
      </c>
      <c r="CO37">
        <v>10</v>
      </c>
      <c r="CP37" s="5">
        <v>5</v>
      </c>
      <c r="CQ37">
        <v>6</v>
      </c>
      <c r="CR37" s="4">
        <v>0</v>
      </c>
      <c r="CS37">
        <v>4</v>
      </c>
      <c r="CT37" s="5">
        <v>6</v>
      </c>
      <c r="CU37">
        <v>6</v>
      </c>
      <c r="CV37" s="4">
        <v>0</v>
      </c>
      <c r="CW37">
        <v>20</v>
      </c>
      <c r="CX37" s="5">
        <v>6</v>
      </c>
      <c r="CY37" s="21">
        <v>6</v>
      </c>
      <c r="CZ37" s="21">
        <v>0</v>
      </c>
      <c r="DA37" s="21">
        <v>4</v>
      </c>
      <c r="DB37" s="5">
        <v>6</v>
      </c>
      <c r="DD37" s="8">
        <v>0</v>
      </c>
      <c r="DE37" s="8">
        <v>0</v>
      </c>
      <c r="DF37" s="8">
        <v>0</v>
      </c>
      <c r="DG37" s="8">
        <v>0</v>
      </c>
      <c r="DH37" s="8">
        <v>0</v>
      </c>
      <c r="DI37" s="8">
        <v>0</v>
      </c>
      <c r="DJ37" s="8">
        <v>0</v>
      </c>
      <c r="DK37" s="8">
        <v>0</v>
      </c>
      <c r="DL37" s="8">
        <v>0</v>
      </c>
      <c r="DM37" s="8">
        <v>0</v>
      </c>
      <c r="DN37" s="8">
        <v>0</v>
      </c>
      <c r="DO37" s="8">
        <v>0</v>
      </c>
      <c r="DP37" s="8">
        <v>0</v>
      </c>
      <c r="DQ37" s="8">
        <v>0</v>
      </c>
      <c r="DR37" s="8">
        <v>0</v>
      </c>
      <c r="DS37" s="8">
        <v>0</v>
      </c>
      <c r="DT37" s="8">
        <v>0</v>
      </c>
      <c r="DU37" s="8">
        <v>0</v>
      </c>
      <c r="DV37" s="8">
        <v>0</v>
      </c>
      <c r="DW37" s="8">
        <v>0</v>
      </c>
      <c r="DX37" s="8">
        <v>0</v>
      </c>
      <c r="DY37" s="8">
        <v>0</v>
      </c>
      <c r="DZ37" s="8">
        <v>0</v>
      </c>
      <c r="EA37" s="8">
        <v>0</v>
      </c>
      <c r="EB37" s="8">
        <v>0</v>
      </c>
      <c r="EC37" s="8">
        <v>0</v>
      </c>
      <c r="ED37" s="20">
        <v>0</v>
      </c>
      <c r="EF37" s="9">
        <v>0</v>
      </c>
      <c r="EG37" s="9">
        <v>0</v>
      </c>
      <c r="EH37" s="9">
        <v>0</v>
      </c>
      <c r="EI37" s="9">
        <v>0</v>
      </c>
      <c r="EJ37" s="9">
        <v>0</v>
      </c>
      <c r="EK37" s="9">
        <v>0</v>
      </c>
      <c r="EL37" s="9">
        <v>0</v>
      </c>
      <c r="EM37" s="9">
        <v>0</v>
      </c>
      <c r="EN37" s="9">
        <v>9</v>
      </c>
      <c r="EO37" s="9">
        <v>4</v>
      </c>
      <c r="EP37" s="9">
        <v>4</v>
      </c>
      <c r="EQ37" s="9">
        <v>7</v>
      </c>
      <c r="ER37" s="9">
        <v>3</v>
      </c>
      <c r="ES37" s="9">
        <v>10</v>
      </c>
      <c r="ET37" s="9">
        <v>9</v>
      </c>
      <c r="EU37" s="9">
        <v>1</v>
      </c>
      <c r="EV37" s="9">
        <v>3</v>
      </c>
      <c r="EW37" s="9">
        <v>4</v>
      </c>
      <c r="EX37" s="9">
        <v>0</v>
      </c>
      <c r="EY37" s="9">
        <v>0</v>
      </c>
      <c r="EZ37" s="9">
        <v>20</v>
      </c>
      <c r="FA37" s="9">
        <v>4</v>
      </c>
      <c r="FB37" s="9">
        <v>0</v>
      </c>
      <c r="FC37" s="9">
        <v>0</v>
      </c>
      <c r="FD37" s="9">
        <v>3</v>
      </c>
      <c r="FE37" s="9">
        <v>0</v>
      </c>
      <c r="FF37">
        <v>4</v>
      </c>
    </row>
    <row r="38" spans="1:162" x14ac:dyDescent="0.2">
      <c r="A38" t="s">
        <v>305</v>
      </c>
      <c r="B38" t="s">
        <v>2523</v>
      </c>
      <c r="C38" t="s">
        <v>4599</v>
      </c>
      <c r="D38" s="1">
        <v>5</v>
      </c>
      <c r="E38" s="1">
        <v>5</v>
      </c>
      <c r="F38" s="4">
        <v>0</v>
      </c>
      <c r="G38" s="4">
        <v>0</v>
      </c>
      <c r="H38" s="5">
        <v>5</v>
      </c>
      <c r="I38">
        <v>5</v>
      </c>
      <c r="J38" s="4">
        <v>0</v>
      </c>
      <c r="K38">
        <v>0</v>
      </c>
      <c r="L38" s="5">
        <v>5</v>
      </c>
      <c r="M38">
        <v>5</v>
      </c>
      <c r="N38" s="4">
        <v>0</v>
      </c>
      <c r="O38">
        <v>4</v>
      </c>
      <c r="P38" s="5">
        <v>5</v>
      </c>
      <c r="Q38">
        <v>5</v>
      </c>
      <c r="R38" s="4">
        <v>0</v>
      </c>
      <c r="S38">
        <v>9</v>
      </c>
      <c r="T38" s="5">
        <v>5</v>
      </c>
      <c r="U38">
        <v>7</v>
      </c>
      <c r="V38" s="4">
        <v>0</v>
      </c>
      <c r="W38">
        <v>9</v>
      </c>
      <c r="X38" s="5">
        <v>7</v>
      </c>
      <c r="Y38">
        <v>0</v>
      </c>
      <c r="Z38" s="4">
        <v>0</v>
      </c>
      <c r="AA38">
        <v>0</v>
      </c>
      <c r="AB38" s="5">
        <v>0</v>
      </c>
      <c r="AD38">
        <v>5</v>
      </c>
      <c r="AE38">
        <v>5</v>
      </c>
      <c r="AF38" s="4">
        <v>0</v>
      </c>
      <c r="AG38">
        <v>0</v>
      </c>
      <c r="AH38" s="5">
        <v>5</v>
      </c>
      <c r="AI38">
        <v>5</v>
      </c>
      <c r="AJ38" s="4">
        <v>0</v>
      </c>
      <c r="AK38">
        <v>0</v>
      </c>
      <c r="AL38" s="5">
        <v>5</v>
      </c>
      <c r="AM38">
        <v>5</v>
      </c>
      <c r="AN38" s="4">
        <v>0</v>
      </c>
      <c r="AO38">
        <v>4</v>
      </c>
      <c r="AP38" s="5">
        <v>5</v>
      </c>
      <c r="AQ38">
        <v>7</v>
      </c>
      <c r="AR38" s="4">
        <v>0</v>
      </c>
      <c r="AS38">
        <v>9</v>
      </c>
      <c r="AT38" s="5">
        <v>7</v>
      </c>
      <c r="AU38">
        <v>0</v>
      </c>
      <c r="AV38" s="4">
        <v>0</v>
      </c>
      <c r="AW38">
        <v>9</v>
      </c>
      <c r="AX38" s="5">
        <v>0</v>
      </c>
      <c r="AY38">
        <v>0</v>
      </c>
      <c r="AZ38" s="4">
        <v>0</v>
      </c>
      <c r="BA38">
        <v>0</v>
      </c>
      <c r="BB38" s="5">
        <v>0</v>
      </c>
      <c r="BD38">
        <v>5</v>
      </c>
      <c r="BE38">
        <v>5</v>
      </c>
      <c r="BF38" s="4">
        <v>0</v>
      </c>
      <c r="BG38">
        <v>0</v>
      </c>
      <c r="BH38" s="5">
        <v>5</v>
      </c>
      <c r="BI38">
        <v>5</v>
      </c>
      <c r="BJ38" s="4">
        <v>0</v>
      </c>
      <c r="BK38">
        <v>0</v>
      </c>
      <c r="BL38" s="5">
        <v>5</v>
      </c>
      <c r="BM38">
        <v>5</v>
      </c>
      <c r="BN38" s="4">
        <v>0</v>
      </c>
      <c r="BO38">
        <v>9</v>
      </c>
      <c r="BP38" s="5">
        <v>5</v>
      </c>
      <c r="BQ38">
        <v>7</v>
      </c>
      <c r="BR38" s="4">
        <v>0</v>
      </c>
      <c r="BS38">
        <v>9</v>
      </c>
      <c r="BT38" s="5">
        <v>7</v>
      </c>
      <c r="BU38">
        <v>0</v>
      </c>
      <c r="BV38" s="4">
        <v>0</v>
      </c>
      <c r="BW38">
        <v>0</v>
      </c>
      <c r="BX38" s="5">
        <v>0</v>
      </c>
      <c r="BY38">
        <v>0</v>
      </c>
      <c r="BZ38" s="4">
        <v>0</v>
      </c>
      <c r="CA38">
        <v>0</v>
      </c>
      <c r="CB38" s="5">
        <v>0</v>
      </c>
      <c r="CD38">
        <v>5</v>
      </c>
      <c r="CE38">
        <v>5</v>
      </c>
      <c r="CF38" s="4">
        <v>0</v>
      </c>
      <c r="CG38">
        <v>0</v>
      </c>
      <c r="CH38" s="5">
        <v>5</v>
      </c>
      <c r="CI38">
        <v>5</v>
      </c>
      <c r="CJ38" s="4">
        <v>0</v>
      </c>
      <c r="CK38">
        <v>0</v>
      </c>
      <c r="CL38" s="5">
        <v>5</v>
      </c>
      <c r="CM38">
        <v>5</v>
      </c>
      <c r="CN38" s="4">
        <v>0</v>
      </c>
      <c r="CO38">
        <v>9</v>
      </c>
      <c r="CP38" s="5">
        <v>5</v>
      </c>
      <c r="CQ38">
        <v>7</v>
      </c>
      <c r="CR38" s="4">
        <v>0</v>
      </c>
      <c r="CS38">
        <v>9</v>
      </c>
      <c r="CT38" s="5">
        <v>7</v>
      </c>
      <c r="CU38">
        <v>0</v>
      </c>
      <c r="CV38" s="4">
        <v>0</v>
      </c>
      <c r="CW38">
        <v>0</v>
      </c>
      <c r="CX38" s="5">
        <v>0</v>
      </c>
      <c r="CY38" s="21">
        <v>0</v>
      </c>
      <c r="CZ38" s="21">
        <v>0</v>
      </c>
      <c r="DA38" s="21">
        <v>0</v>
      </c>
      <c r="DB38" s="5">
        <v>0</v>
      </c>
      <c r="DD38" s="8">
        <v>0</v>
      </c>
      <c r="DE38" s="8">
        <v>0</v>
      </c>
      <c r="DF38" s="8">
        <v>0</v>
      </c>
      <c r="DG38" s="8">
        <v>0</v>
      </c>
      <c r="DH38" s="8">
        <v>0</v>
      </c>
      <c r="DI38" s="8">
        <v>0</v>
      </c>
      <c r="DJ38" s="8">
        <v>0</v>
      </c>
      <c r="DK38" s="8">
        <v>0</v>
      </c>
      <c r="DL38" s="8">
        <v>0</v>
      </c>
      <c r="DM38" s="8">
        <v>0</v>
      </c>
      <c r="DN38" s="8">
        <v>0</v>
      </c>
      <c r="DO38" s="8">
        <v>0</v>
      </c>
      <c r="DP38" s="8">
        <v>0</v>
      </c>
      <c r="DQ38" s="8">
        <v>0</v>
      </c>
      <c r="DR38" s="8">
        <v>0</v>
      </c>
      <c r="DS38" s="8">
        <v>0</v>
      </c>
      <c r="DT38" s="8">
        <v>0</v>
      </c>
      <c r="DU38" s="8">
        <v>0</v>
      </c>
      <c r="DV38" s="8">
        <v>0</v>
      </c>
      <c r="DW38" s="8">
        <v>0</v>
      </c>
      <c r="DX38" s="8">
        <v>0</v>
      </c>
      <c r="DY38" s="8">
        <v>0</v>
      </c>
      <c r="DZ38" s="8">
        <v>0</v>
      </c>
      <c r="EA38" s="8">
        <v>0</v>
      </c>
      <c r="EB38" s="8">
        <v>0</v>
      </c>
      <c r="EC38" s="8">
        <v>0</v>
      </c>
      <c r="ED38" s="20">
        <v>0</v>
      </c>
      <c r="EF38" s="9">
        <v>0</v>
      </c>
      <c r="EG38" s="9">
        <v>0</v>
      </c>
      <c r="EH38" s="9">
        <v>0</v>
      </c>
      <c r="EI38" s="9">
        <v>0</v>
      </c>
      <c r="EJ38" s="9">
        <v>0</v>
      </c>
      <c r="EK38" s="9">
        <v>0</v>
      </c>
      <c r="EL38" s="9">
        <v>0</v>
      </c>
      <c r="EM38" s="9">
        <v>0</v>
      </c>
      <c r="EN38" s="9">
        <v>0</v>
      </c>
      <c r="EO38" s="9">
        <v>0</v>
      </c>
      <c r="EP38" s="9">
        <v>0</v>
      </c>
      <c r="EQ38" s="9">
        <v>4</v>
      </c>
      <c r="ER38" s="9">
        <v>0</v>
      </c>
      <c r="ES38" s="9">
        <v>9</v>
      </c>
      <c r="ET38" s="9">
        <v>0</v>
      </c>
      <c r="EU38" s="9">
        <v>0</v>
      </c>
      <c r="EV38" s="9">
        <v>0</v>
      </c>
      <c r="EW38" s="9">
        <v>9</v>
      </c>
      <c r="EX38" s="9">
        <v>0</v>
      </c>
      <c r="EY38" s="9">
        <v>0</v>
      </c>
      <c r="EZ38" s="9">
        <v>0</v>
      </c>
      <c r="FA38" s="9">
        <v>0</v>
      </c>
      <c r="FB38" s="9">
        <v>0</v>
      </c>
      <c r="FC38" s="9">
        <v>0</v>
      </c>
      <c r="FD38" s="9">
        <v>0</v>
      </c>
      <c r="FE38" s="9">
        <v>0</v>
      </c>
      <c r="FF38">
        <v>0</v>
      </c>
    </row>
    <row r="39" spans="1:162" x14ac:dyDescent="0.2">
      <c r="A39" t="s">
        <v>897</v>
      </c>
      <c r="B39" t="s">
        <v>2524</v>
      </c>
      <c r="C39" t="s">
        <v>3</v>
      </c>
      <c r="D39" s="1">
        <v>0</v>
      </c>
      <c r="E39" s="1">
        <v>5</v>
      </c>
      <c r="F39" s="4">
        <v>0</v>
      </c>
      <c r="G39" s="4">
        <v>0</v>
      </c>
      <c r="H39" s="5">
        <v>5</v>
      </c>
      <c r="I39">
        <v>5</v>
      </c>
      <c r="J39" s="4">
        <v>0</v>
      </c>
      <c r="K39">
        <v>0</v>
      </c>
      <c r="L39" s="5">
        <v>5</v>
      </c>
      <c r="M39">
        <v>5</v>
      </c>
      <c r="N39" s="4">
        <v>0</v>
      </c>
      <c r="O39">
        <v>10</v>
      </c>
      <c r="P39" s="5">
        <v>5</v>
      </c>
      <c r="Q39">
        <v>5</v>
      </c>
      <c r="R39" s="4">
        <v>0</v>
      </c>
      <c r="S39">
        <v>10</v>
      </c>
      <c r="T39" s="5">
        <v>5</v>
      </c>
      <c r="U39">
        <v>7</v>
      </c>
      <c r="V39" s="4">
        <v>0</v>
      </c>
      <c r="W39">
        <v>31</v>
      </c>
      <c r="X39" s="5">
        <v>7</v>
      </c>
      <c r="Y39">
        <v>6</v>
      </c>
      <c r="Z39" s="4">
        <v>0</v>
      </c>
      <c r="AA39">
        <v>35</v>
      </c>
      <c r="AB39" s="5">
        <v>6</v>
      </c>
      <c r="AD39">
        <v>5</v>
      </c>
      <c r="AE39">
        <v>0</v>
      </c>
      <c r="AF39" s="4">
        <v>0</v>
      </c>
      <c r="AG39">
        <v>0</v>
      </c>
      <c r="AH39" s="5">
        <v>0</v>
      </c>
      <c r="AI39">
        <v>5</v>
      </c>
      <c r="AJ39" s="4">
        <v>0</v>
      </c>
      <c r="AK39">
        <v>9</v>
      </c>
      <c r="AL39" s="5">
        <v>5</v>
      </c>
      <c r="AM39">
        <v>5</v>
      </c>
      <c r="AN39" s="4">
        <v>0</v>
      </c>
      <c r="AO39">
        <v>10</v>
      </c>
      <c r="AP39" s="5">
        <v>5</v>
      </c>
      <c r="AQ39">
        <v>5</v>
      </c>
      <c r="AR39" s="4">
        <v>0</v>
      </c>
      <c r="AS39">
        <v>10</v>
      </c>
      <c r="AT39" s="5">
        <v>5</v>
      </c>
      <c r="AU39">
        <v>7</v>
      </c>
      <c r="AV39" s="4">
        <v>0</v>
      </c>
      <c r="AW39">
        <v>35</v>
      </c>
      <c r="AX39" s="5">
        <v>7</v>
      </c>
      <c r="AY39">
        <v>6</v>
      </c>
      <c r="AZ39" s="4">
        <v>0</v>
      </c>
      <c r="BA39">
        <v>3</v>
      </c>
      <c r="BB39" s="5">
        <v>6</v>
      </c>
      <c r="BD39">
        <v>5</v>
      </c>
      <c r="BE39">
        <v>0</v>
      </c>
      <c r="BF39" s="4">
        <v>0</v>
      </c>
      <c r="BG39">
        <v>0</v>
      </c>
      <c r="BH39" s="5">
        <v>0</v>
      </c>
      <c r="BI39">
        <v>5</v>
      </c>
      <c r="BJ39" s="4">
        <v>0</v>
      </c>
      <c r="BK39">
        <v>10</v>
      </c>
      <c r="BL39" s="5">
        <v>5</v>
      </c>
      <c r="BM39">
        <v>5</v>
      </c>
      <c r="BN39" s="4">
        <v>0</v>
      </c>
      <c r="BO39">
        <v>10</v>
      </c>
      <c r="BP39" s="5">
        <v>5</v>
      </c>
      <c r="BQ39">
        <v>7</v>
      </c>
      <c r="BR39" s="4">
        <v>0</v>
      </c>
      <c r="BS39">
        <v>6</v>
      </c>
      <c r="BT39" s="5">
        <v>7</v>
      </c>
      <c r="BU39">
        <v>7</v>
      </c>
      <c r="BV39" s="4">
        <v>0</v>
      </c>
      <c r="BW39">
        <v>35</v>
      </c>
      <c r="BX39" s="5">
        <v>7</v>
      </c>
      <c r="BY39">
        <v>6</v>
      </c>
      <c r="BZ39" s="4">
        <v>0</v>
      </c>
      <c r="CA39">
        <v>3</v>
      </c>
      <c r="CB39" s="5">
        <v>6</v>
      </c>
      <c r="CD39">
        <v>5</v>
      </c>
      <c r="CE39">
        <v>0</v>
      </c>
      <c r="CF39" s="4">
        <v>0</v>
      </c>
      <c r="CG39">
        <v>0</v>
      </c>
      <c r="CH39" s="5">
        <v>0</v>
      </c>
      <c r="CI39">
        <v>5</v>
      </c>
      <c r="CJ39" s="4">
        <v>0</v>
      </c>
      <c r="CK39">
        <v>10</v>
      </c>
      <c r="CL39" s="5">
        <v>5</v>
      </c>
      <c r="CM39">
        <v>5</v>
      </c>
      <c r="CN39" s="4">
        <v>0</v>
      </c>
      <c r="CO39">
        <v>10</v>
      </c>
      <c r="CP39" s="5">
        <v>5</v>
      </c>
      <c r="CQ39">
        <v>7</v>
      </c>
      <c r="CR39" s="4">
        <v>0</v>
      </c>
      <c r="CS39">
        <v>6</v>
      </c>
      <c r="CT39" s="5">
        <v>7</v>
      </c>
      <c r="CU39">
        <v>7</v>
      </c>
      <c r="CV39" s="4">
        <v>0</v>
      </c>
      <c r="CW39">
        <v>35</v>
      </c>
      <c r="CX39" s="5">
        <v>7</v>
      </c>
      <c r="CY39" s="21">
        <v>6</v>
      </c>
      <c r="CZ39" s="21">
        <v>0</v>
      </c>
      <c r="DA39" s="21">
        <v>4</v>
      </c>
      <c r="DB39" s="5">
        <v>6</v>
      </c>
      <c r="DD39" s="8">
        <v>0</v>
      </c>
      <c r="DE39" s="8">
        <v>0</v>
      </c>
      <c r="DF39" s="8">
        <v>0</v>
      </c>
      <c r="DG39" s="8">
        <v>0</v>
      </c>
      <c r="DH39" s="8">
        <v>0</v>
      </c>
      <c r="DI39" s="8">
        <v>0</v>
      </c>
      <c r="DJ39" s="8">
        <v>0</v>
      </c>
      <c r="DK39" s="8">
        <v>0</v>
      </c>
      <c r="DL39" s="8">
        <v>0</v>
      </c>
      <c r="DM39" s="8">
        <v>0</v>
      </c>
      <c r="DN39" s="8">
        <v>0</v>
      </c>
      <c r="DO39" s="8">
        <v>0</v>
      </c>
      <c r="DP39" s="8">
        <v>0</v>
      </c>
      <c r="DQ39" s="8">
        <v>0</v>
      </c>
      <c r="DR39" s="8">
        <v>0</v>
      </c>
      <c r="DS39" s="8">
        <v>0</v>
      </c>
      <c r="DT39" s="8">
        <v>0</v>
      </c>
      <c r="DU39" s="8">
        <v>0</v>
      </c>
      <c r="DV39" s="8">
        <v>0</v>
      </c>
      <c r="DW39" s="8">
        <v>0</v>
      </c>
      <c r="DX39" s="8">
        <v>0</v>
      </c>
      <c r="DY39" s="8">
        <v>0</v>
      </c>
      <c r="DZ39" s="8">
        <v>0</v>
      </c>
      <c r="EA39" s="8">
        <v>0</v>
      </c>
      <c r="EB39" s="8">
        <v>0</v>
      </c>
      <c r="EC39" s="8">
        <v>0</v>
      </c>
      <c r="ED39" s="20">
        <v>0</v>
      </c>
      <c r="EF39" s="9">
        <v>0</v>
      </c>
      <c r="EG39" s="9">
        <v>0</v>
      </c>
      <c r="EH39" s="9">
        <v>0</v>
      </c>
      <c r="EI39" s="9">
        <v>0</v>
      </c>
      <c r="EJ39" s="9">
        <v>0</v>
      </c>
      <c r="EK39" s="9">
        <v>0</v>
      </c>
      <c r="EL39" s="9">
        <v>0</v>
      </c>
      <c r="EM39" s="9">
        <v>0</v>
      </c>
      <c r="EN39" s="9">
        <v>9</v>
      </c>
      <c r="EO39" s="9">
        <v>10</v>
      </c>
      <c r="EP39" s="9">
        <v>0</v>
      </c>
      <c r="EQ39" s="9">
        <v>0</v>
      </c>
      <c r="ER39" s="9">
        <v>4</v>
      </c>
      <c r="ES39" s="9">
        <v>10</v>
      </c>
      <c r="ET39" s="9">
        <v>0</v>
      </c>
      <c r="EU39" s="9">
        <v>4</v>
      </c>
      <c r="EV39" s="9">
        <v>3</v>
      </c>
      <c r="EW39" s="9">
        <v>6</v>
      </c>
      <c r="EX39" s="9">
        <v>1</v>
      </c>
      <c r="EY39" s="9">
        <v>31</v>
      </c>
      <c r="EZ39" s="9">
        <v>35</v>
      </c>
      <c r="FA39" s="9">
        <v>3</v>
      </c>
      <c r="FB39" s="9">
        <v>0</v>
      </c>
      <c r="FC39" s="9">
        <v>3</v>
      </c>
      <c r="FD39" s="9">
        <v>2</v>
      </c>
      <c r="FE39" s="9">
        <v>0</v>
      </c>
      <c r="FF39">
        <v>4</v>
      </c>
    </row>
    <row r="40" spans="1:162" x14ac:dyDescent="0.2">
      <c r="A40" t="s">
        <v>308</v>
      </c>
      <c r="B40" t="s">
        <v>2525</v>
      </c>
      <c r="C40" t="s">
        <v>3</v>
      </c>
      <c r="D40" s="1">
        <v>5</v>
      </c>
      <c r="E40" s="1">
        <v>5</v>
      </c>
      <c r="F40" s="4">
        <v>0</v>
      </c>
      <c r="G40" s="4">
        <v>0</v>
      </c>
      <c r="H40" s="5">
        <v>5</v>
      </c>
      <c r="I40">
        <v>5</v>
      </c>
      <c r="J40" s="4">
        <v>0</v>
      </c>
      <c r="K40">
        <v>10</v>
      </c>
      <c r="L40" s="5">
        <v>5</v>
      </c>
      <c r="M40">
        <v>5</v>
      </c>
      <c r="N40" s="4">
        <v>0</v>
      </c>
      <c r="O40">
        <v>10</v>
      </c>
      <c r="P40" s="5">
        <v>5</v>
      </c>
      <c r="Q40">
        <v>5</v>
      </c>
      <c r="R40" s="4">
        <v>0</v>
      </c>
      <c r="S40">
        <v>10</v>
      </c>
      <c r="T40" s="5">
        <v>5</v>
      </c>
      <c r="U40">
        <v>0</v>
      </c>
      <c r="V40" s="4">
        <v>0</v>
      </c>
      <c r="W40">
        <v>0</v>
      </c>
      <c r="X40" s="5">
        <v>0</v>
      </c>
      <c r="Y40">
        <v>0</v>
      </c>
      <c r="Z40" s="4">
        <v>0</v>
      </c>
      <c r="AA40">
        <v>0</v>
      </c>
      <c r="AB40" s="5">
        <v>0</v>
      </c>
      <c r="AD40">
        <v>5</v>
      </c>
      <c r="AE40">
        <v>5</v>
      </c>
      <c r="AF40" s="4">
        <v>0</v>
      </c>
      <c r="AG40">
        <v>0</v>
      </c>
      <c r="AH40" s="5">
        <v>5</v>
      </c>
      <c r="AI40">
        <v>5</v>
      </c>
      <c r="AJ40" s="4">
        <v>0</v>
      </c>
      <c r="AK40">
        <v>10</v>
      </c>
      <c r="AL40" s="5">
        <v>5</v>
      </c>
      <c r="AM40">
        <v>5</v>
      </c>
      <c r="AN40" s="4">
        <v>0</v>
      </c>
      <c r="AO40">
        <v>10</v>
      </c>
      <c r="AP40" s="5">
        <v>5</v>
      </c>
      <c r="AQ40">
        <v>0</v>
      </c>
      <c r="AR40" s="4">
        <v>0</v>
      </c>
      <c r="AS40">
        <v>10</v>
      </c>
      <c r="AT40" s="5">
        <v>0</v>
      </c>
      <c r="AU40">
        <v>0</v>
      </c>
      <c r="AV40" s="4">
        <v>0</v>
      </c>
      <c r="AW40">
        <v>0</v>
      </c>
      <c r="AX40" s="5">
        <v>0</v>
      </c>
      <c r="AY40">
        <v>0</v>
      </c>
      <c r="AZ40" s="4">
        <v>0</v>
      </c>
      <c r="BA40">
        <v>0</v>
      </c>
      <c r="BB40" s="5">
        <v>0</v>
      </c>
      <c r="BD40">
        <v>5</v>
      </c>
      <c r="BE40">
        <v>5</v>
      </c>
      <c r="BF40" s="4">
        <v>0</v>
      </c>
      <c r="BG40">
        <v>0</v>
      </c>
      <c r="BH40" s="5">
        <v>5</v>
      </c>
      <c r="BI40">
        <v>5</v>
      </c>
      <c r="BJ40" s="4">
        <v>0</v>
      </c>
      <c r="BK40">
        <v>10</v>
      </c>
      <c r="BL40" s="5">
        <v>5</v>
      </c>
      <c r="BM40">
        <v>5</v>
      </c>
      <c r="BN40" s="4">
        <v>0</v>
      </c>
      <c r="BO40">
        <v>10</v>
      </c>
      <c r="BP40" s="5">
        <v>5</v>
      </c>
      <c r="BQ40">
        <v>0</v>
      </c>
      <c r="BR40" s="4">
        <v>0</v>
      </c>
      <c r="BS40">
        <v>10</v>
      </c>
      <c r="BT40" s="5">
        <v>0</v>
      </c>
      <c r="BU40">
        <v>0</v>
      </c>
      <c r="BV40" s="4">
        <v>0</v>
      </c>
      <c r="BW40">
        <v>0</v>
      </c>
      <c r="BX40" s="5">
        <v>0</v>
      </c>
      <c r="BY40">
        <v>0</v>
      </c>
      <c r="BZ40" s="4">
        <v>0</v>
      </c>
      <c r="CA40">
        <v>0</v>
      </c>
      <c r="CB40" s="5">
        <v>0</v>
      </c>
      <c r="CD40">
        <v>5</v>
      </c>
      <c r="CE40">
        <v>5</v>
      </c>
      <c r="CF40" s="4">
        <v>0</v>
      </c>
      <c r="CG40">
        <v>0</v>
      </c>
      <c r="CH40" s="5">
        <v>5</v>
      </c>
      <c r="CI40">
        <v>5</v>
      </c>
      <c r="CJ40" s="4">
        <v>0</v>
      </c>
      <c r="CK40">
        <v>10</v>
      </c>
      <c r="CL40" s="5">
        <v>5</v>
      </c>
      <c r="CM40">
        <v>5</v>
      </c>
      <c r="CN40" s="4">
        <v>0</v>
      </c>
      <c r="CO40">
        <v>10</v>
      </c>
      <c r="CP40" s="5">
        <v>5</v>
      </c>
      <c r="CQ40">
        <v>0</v>
      </c>
      <c r="CR40" s="4">
        <v>0</v>
      </c>
      <c r="CS40">
        <v>10</v>
      </c>
      <c r="CT40" s="5">
        <v>0</v>
      </c>
      <c r="CU40">
        <v>0</v>
      </c>
      <c r="CV40" s="4">
        <v>0</v>
      </c>
      <c r="CW40">
        <v>0</v>
      </c>
      <c r="CX40" s="5">
        <v>0</v>
      </c>
      <c r="CY40" s="21">
        <v>0</v>
      </c>
      <c r="CZ40" s="21">
        <v>0</v>
      </c>
      <c r="DA40" s="21">
        <v>0</v>
      </c>
      <c r="DB40" s="5">
        <v>0</v>
      </c>
      <c r="DD40" s="8">
        <v>0</v>
      </c>
      <c r="DE40" s="8">
        <v>0</v>
      </c>
      <c r="DF40" s="8">
        <v>0</v>
      </c>
      <c r="DG40" s="8">
        <v>0</v>
      </c>
      <c r="DH40" s="8">
        <v>0</v>
      </c>
      <c r="DI40" s="8">
        <v>0</v>
      </c>
      <c r="DJ40" s="8">
        <v>0</v>
      </c>
      <c r="DK40" s="8">
        <v>0</v>
      </c>
      <c r="DL40" s="8">
        <v>0</v>
      </c>
      <c r="DM40" s="8">
        <v>0</v>
      </c>
      <c r="DN40" s="8">
        <v>0</v>
      </c>
      <c r="DO40" s="8">
        <v>0</v>
      </c>
      <c r="DP40" s="8">
        <v>0</v>
      </c>
      <c r="DQ40" s="8">
        <v>0</v>
      </c>
      <c r="DR40" s="8">
        <v>0</v>
      </c>
      <c r="DS40" s="8">
        <v>0</v>
      </c>
      <c r="DT40" s="8">
        <v>0</v>
      </c>
      <c r="DU40" s="8">
        <v>0</v>
      </c>
      <c r="DV40" s="8">
        <v>0</v>
      </c>
      <c r="DW40" s="8">
        <v>0</v>
      </c>
      <c r="DX40" s="8">
        <v>0</v>
      </c>
      <c r="DY40" s="8">
        <v>0</v>
      </c>
      <c r="DZ40" s="8">
        <v>0</v>
      </c>
      <c r="EA40" s="8">
        <v>0</v>
      </c>
      <c r="EB40" s="8">
        <v>0</v>
      </c>
      <c r="EC40" s="8">
        <v>0</v>
      </c>
      <c r="ED40" s="20">
        <v>0</v>
      </c>
      <c r="EF40" s="9">
        <v>0</v>
      </c>
      <c r="EG40" s="9">
        <v>0</v>
      </c>
      <c r="EH40" s="9">
        <v>0</v>
      </c>
      <c r="EI40" s="9">
        <v>0</v>
      </c>
      <c r="EJ40" s="9">
        <v>0</v>
      </c>
      <c r="EK40" s="9">
        <v>0</v>
      </c>
      <c r="EL40" s="9">
        <v>0</v>
      </c>
      <c r="EM40" s="9">
        <v>10</v>
      </c>
      <c r="EN40" s="9">
        <v>9</v>
      </c>
      <c r="EO40" s="9">
        <v>0</v>
      </c>
      <c r="EP40" s="9">
        <v>10</v>
      </c>
      <c r="EQ40" s="9">
        <v>10</v>
      </c>
      <c r="ER40" s="9">
        <v>9</v>
      </c>
      <c r="ES40" s="9">
        <v>10</v>
      </c>
      <c r="ET40" s="9">
        <v>10</v>
      </c>
      <c r="EU40" s="9">
        <v>10</v>
      </c>
      <c r="EV40" s="9">
        <v>0</v>
      </c>
      <c r="EW40" s="9">
        <v>0</v>
      </c>
      <c r="EX40" s="9">
        <v>0</v>
      </c>
      <c r="EY40" s="9">
        <v>0</v>
      </c>
      <c r="EZ40" s="9">
        <v>0</v>
      </c>
      <c r="FA40" s="9">
        <v>0</v>
      </c>
      <c r="FB40" s="9">
        <v>0</v>
      </c>
      <c r="FC40" s="9">
        <v>0</v>
      </c>
      <c r="FD40" s="9">
        <v>0</v>
      </c>
      <c r="FE40" s="9">
        <v>0</v>
      </c>
      <c r="FF40">
        <v>0</v>
      </c>
    </row>
    <row r="41" spans="1:162" x14ac:dyDescent="0.2">
      <c r="A41" t="s">
        <v>307</v>
      </c>
      <c r="B41" t="s">
        <v>2526</v>
      </c>
      <c r="C41" t="s">
        <v>3</v>
      </c>
      <c r="D41" s="1">
        <v>0</v>
      </c>
      <c r="E41" s="1">
        <v>9</v>
      </c>
      <c r="F41" s="4">
        <v>0</v>
      </c>
      <c r="G41" s="4">
        <v>0</v>
      </c>
      <c r="H41" s="5">
        <v>9</v>
      </c>
      <c r="I41">
        <v>8</v>
      </c>
      <c r="J41" s="4">
        <v>0</v>
      </c>
      <c r="K41">
        <v>0</v>
      </c>
      <c r="L41" s="5">
        <v>8</v>
      </c>
      <c r="M41">
        <v>8</v>
      </c>
      <c r="N41" s="4">
        <v>0</v>
      </c>
      <c r="O41">
        <v>10</v>
      </c>
      <c r="P41" s="5">
        <v>8</v>
      </c>
      <c r="Q41">
        <v>8</v>
      </c>
      <c r="R41" s="4">
        <v>0</v>
      </c>
      <c r="S41">
        <v>41</v>
      </c>
      <c r="T41" s="5">
        <v>8</v>
      </c>
      <c r="U41">
        <v>8</v>
      </c>
      <c r="V41" s="4">
        <v>0</v>
      </c>
      <c r="W41">
        <v>41</v>
      </c>
      <c r="X41" s="5">
        <v>8</v>
      </c>
      <c r="Y41">
        <v>8</v>
      </c>
      <c r="Z41" s="4">
        <v>0</v>
      </c>
      <c r="AA41">
        <v>100</v>
      </c>
      <c r="AB41" s="5">
        <v>13</v>
      </c>
      <c r="AD41">
        <v>4</v>
      </c>
      <c r="AE41">
        <v>9</v>
      </c>
      <c r="AF41" s="4">
        <v>0</v>
      </c>
      <c r="AG41">
        <v>0</v>
      </c>
      <c r="AH41" s="5">
        <v>9</v>
      </c>
      <c r="AI41">
        <v>8</v>
      </c>
      <c r="AJ41" s="4">
        <v>0</v>
      </c>
      <c r="AK41">
        <v>0</v>
      </c>
      <c r="AL41" s="5">
        <v>8</v>
      </c>
      <c r="AM41">
        <v>8</v>
      </c>
      <c r="AN41" s="4">
        <v>0</v>
      </c>
      <c r="AO41">
        <v>40</v>
      </c>
      <c r="AP41" s="5">
        <v>8</v>
      </c>
      <c r="AQ41">
        <v>8</v>
      </c>
      <c r="AR41" s="4">
        <v>0</v>
      </c>
      <c r="AS41">
        <v>41</v>
      </c>
      <c r="AT41" s="5">
        <v>8</v>
      </c>
      <c r="AU41">
        <v>8</v>
      </c>
      <c r="AV41" s="4">
        <v>0</v>
      </c>
      <c r="AW41">
        <v>100</v>
      </c>
      <c r="AX41" s="5">
        <v>13</v>
      </c>
      <c r="AY41">
        <v>0</v>
      </c>
      <c r="AZ41" s="4">
        <v>0</v>
      </c>
      <c r="BA41">
        <v>41</v>
      </c>
      <c r="BB41" s="5">
        <v>0</v>
      </c>
      <c r="BD41">
        <v>4</v>
      </c>
      <c r="BE41">
        <v>9</v>
      </c>
      <c r="BF41" s="4">
        <v>0</v>
      </c>
      <c r="BG41">
        <v>0</v>
      </c>
      <c r="BH41" s="5">
        <v>9</v>
      </c>
      <c r="BI41">
        <v>8</v>
      </c>
      <c r="BJ41" s="4">
        <v>0</v>
      </c>
      <c r="BK41">
        <v>10</v>
      </c>
      <c r="BL41" s="5">
        <v>8</v>
      </c>
      <c r="BM41">
        <v>8</v>
      </c>
      <c r="BN41" s="4">
        <v>0</v>
      </c>
      <c r="BO41">
        <v>41</v>
      </c>
      <c r="BP41" s="5">
        <v>8</v>
      </c>
      <c r="BQ41">
        <v>8</v>
      </c>
      <c r="BR41" s="4">
        <v>0</v>
      </c>
      <c r="BS41">
        <v>41</v>
      </c>
      <c r="BT41" s="5">
        <v>8</v>
      </c>
      <c r="BU41">
        <v>8</v>
      </c>
      <c r="BV41" s="4">
        <v>0</v>
      </c>
      <c r="BW41">
        <v>100</v>
      </c>
      <c r="BX41" s="5">
        <v>13</v>
      </c>
      <c r="BY41">
        <v>0</v>
      </c>
      <c r="BZ41" s="4">
        <v>0</v>
      </c>
      <c r="CA41">
        <v>40</v>
      </c>
      <c r="CB41" s="5">
        <v>0</v>
      </c>
      <c r="CD41">
        <v>4</v>
      </c>
      <c r="CE41">
        <v>8</v>
      </c>
      <c r="CF41" s="4">
        <v>0</v>
      </c>
      <c r="CG41">
        <v>0</v>
      </c>
      <c r="CH41" s="5">
        <v>8</v>
      </c>
      <c r="CI41">
        <v>8</v>
      </c>
      <c r="CJ41" s="4">
        <v>0</v>
      </c>
      <c r="CK41">
        <v>10</v>
      </c>
      <c r="CL41" s="5">
        <v>8</v>
      </c>
      <c r="CM41">
        <v>8</v>
      </c>
      <c r="CN41" s="4">
        <v>0</v>
      </c>
      <c r="CO41">
        <v>41</v>
      </c>
      <c r="CP41" s="5">
        <v>8</v>
      </c>
      <c r="CQ41">
        <v>8</v>
      </c>
      <c r="CR41" s="4">
        <v>0</v>
      </c>
      <c r="CS41">
        <v>41</v>
      </c>
      <c r="CT41" s="5">
        <v>8</v>
      </c>
      <c r="CU41">
        <v>8</v>
      </c>
      <c r="CV41" s="4">
        <v>0</v>
      </c>
      <c r="CW41">
        <v>100</v>
      </c>
      <c r="CX41" s="5">
        <v>13</v>
      </c>
      <c r="CY41" s="21">
        <v>0</v>
      </c>
      <c r="CZ41" s="21">
        <v>0</v>
      </c>
      <c r="DA41" s="21">
        <v>10</v>
      </c>
      <c r="DB41" s="5">
        <v>0</v>
      </c>
      <c r="DD41" s="8">
        <v>0</v>
      </c>
      <c r="DE41" s="8">
        <v>0</v>
      </c>
      <c r="DF41" s="8">
        <v>0</v>
      </c>
      <c r="DG41" s="8">
        <v>0</v>
      </c>
      <c r="DH41" s="8">
        <v>0</v>
      </c>
      <c r="DI41" s="8">
        <v>0</v>
      </c>
      <c r="DJ41" s="8">
        <v>0</v>
      </c>
      <c r="DK41" s="8">
        <v>0</v>
      </c>
      <c r="DL41" s="8">
        <v>0</v>
      </c>
      <c r="DM41" s="8">
        <v>0</v>
      </c>
      <c r="DN41" s="8">
        <v>0</v>
      </c>
      <c r="DO41" s="8">
        <v>0</v>
      </c>
      <c r="DP41" s="8">
        <v>0</v>
      </c>
      <c r="DQ41" s="8">
        <v>0</v>
      </c>
      <c r="DR41" s="8">
        <v>0</v>
      </c>
      <c r="DS41" s="8">
        <v>0</v>
      </c>
      <c r="DT41" s="8">
        <v>0</v>
      </c>
      <c r="DU41" s="8">
        <v>0</v>
      </c>
      <c r="DV41" s="8">
        <v>0</v>
      </c>
      <c r="DW41" s="8">
        <v>0</v>
      </c>
      <c r="DX41" s="8">
        <v>0</v>
      </c>
      <c r="DY41" s="8">
        <v>0</v>
      </c>
      <c r="DZ41" s="8">
        <v>0</v>
      </c>
      <c r="EA41" s="8">
        <v>0</v>
      </c>
      <c r="EB41" s="8">
        <v>0</v>
      </c>
      <c r="EC41" s="8">
        <v>0</v>
      </c>
      <c r="ED41" s="20">
        <v>0</v>
      </c>
      <c r="EF41" s="9">
        <v>0</v>
      </c>
      <c r="EG41" s="9">
        <v>0</v>
      </c>
      <c r="EH41" s="9">
        <v>0</v>
      </c>
      <c r="EI41" s="9">
        <v>0</v>
      </c>
      <c r="EJ41" s="9">
        <v>0</v>
      </c>
      <c r="EK41" s="9">
        <v>0</v>
      </c>
      <c r="EL41" s="9">
        <v>0</v>
      </c>
      <c r="EM41" s="9">
        <v>0</v>
      </c>
      <c r="EN41" s="9">
        <v>0</v>
      </c>
      <c r="EO41" s="9">
        <v>10</v>
      </c>
      <c r="EP41" s="9">
        <v>10</v>
      </c>
      <c r="EQ41" s="9">
        <v>10</v>
      </c>
      <c r="ER41" s="9">
        <v>40</v>
      </c>
      <c r="ES41" s="9">
        <v>41</v>
      </c>
      <c r="ET41" s="9">
        <v>40</v>
      </c>
      <c r="EU41" s="9">
        <v>41</v>
      </c>
      <c r="EV41" s="9">
        <v>40</v>
      </c>
      <c r="EW41" s="9">
        <v>41</v>
      </c>
      <c r="EX41" s="9">
        <v>10</v>
      </c>
      <c r="EY41" s="9">
        <v>41</v>
      </c>
      <c r="EZ41" s="9">
        <v>100</v>
      </c>
      <c r="FA41" s="9">
        <v>41</v>
      </c>
      <c r="FB41" s="9">
        <v>40</v>
      </c>
      <c r="FC41" s="9">
        <v>10</v>
      </c>
      <c r="FD41" s="9">
        <v>9</v>
      </c>
      <c r="FE41" s="9">
        <v>0</v>
      </c>
      <c r="FF41">
        <v>0</v>
      </c>
    </row>
    <row r="42" spans="1:162" x14ac:dyDescent="0.2">
      <c r="A42" t="s">
        <v>317</v>
      </c>
      <c r="B42" t="s">
        <v>2527</v>
      </c>
      <c r="C42" t="s">
        <v>3</v>
      </c>
      <c r="D42" s="1">
        <v>0</v>
      </c>
      <c r="E42" s="1">
        <v>5</v>
      </c>
      <c r="F42" s="4">
        <v>0</v>
      </c>
      <c r="G42" s="4">
        <v>0</v>
      </c>
      <c r="H42" s="5">
        <v>5</v>
      </c>
      <c r="I42">
        <v>5</v>
      </c>
      <c r="J42" s="4">
        <v>0</v>
      </c>
      <c r="K42">
        <v>0</v>
      </c>
      <c r="L42" s="5">
        <v>5</v>
      </c>
      <c r="M42">
        <v>0</v>
      </c>
      <c r="N42" s="4">
        <v>0</v>
      </c>
      <c r="O42">
        <v>0</v>
      </c>
      <c r="P42" s="5">
        <v>0</v>
      </c>
      <c r="Q42">
        <v>0</v>
      </c>
      <c r="R42" s="4">
        <v>0</v>
      </c>
      <c r="S42">
        <v>0</v>
      </c>
      <c r="T42" s="5">
        <v>0</v>
      </c>
      <c r="U42">
        <v>0</v>
      </c>
      <c r="V42" s="4">
        <v>0</v>
      </c>
      <c r="W42">
        <v>0</v>
      </c>
      <c r="X42" s="5">
        <v>0</v>
      </c>
      <c r="Y42">
        <v>0</v>
      </c>
      <c r="Z42" s="4">
        <v>0</v>
      </c>
      <c r="AA42">
        <v>0</v>
      </c>
      <c r="AB42" s="5">
        <v>0</v>
      </c>
      <c r="AD42">
        <v>0</v>
      </c>
      <c r="AE42">
        <v>5</v>
      </c>
      <c r="AF42" s="4">
        <v>0</v>
      </c>
      <c r="AG42">
        <v>0</v>
      </c>
      <c r="AH42" s="5">
        <v>5</v>
      </c>
      <c r="AI42">
        <v>5</v>
      </c>
      <c r="AJ42" s="4">
        <v>0</v>
      </c>
      <c r="AK42">
        <v>0</v>
      </c>
      <c r="AL42" s="5">
        <v>5</v>
      </c>
      <c r="AM42">
        <v>0</v>
      </c>
      <c r="AN42" s="4">
        <v>0</v>
      </c>
      <c r="AO42">
        <v>0</v>
      </c>
      <c r="AP42" s="5">
        <v>0</v>
      </c>
      <c r="AQ42">
        <v>0</v>
      </c>
      <c r="AR42" s="4">
        <v>0</v>
      </c>
      <c r="AS42">
        <v>0</v>
      </c>
      <c r="AT42" s="5">
        <v>0</v>
      </c>
      <c r="AU42">
        <v>0</v>
      </c>
      <c r="AV42" s="4">
        <v>0</v>
      </c>
      <c r="AW42">
        <v>0</v>
      </c>
      <c r="AX42" s="5">
        <v>0</v>
      </c>
      <c r="AY42">
        <v>0</v>
      </c>
      <c r="AZ42" s="4">
        <v>0</v>
      </c>
      <c r="BA42">
        <v>0</v>
      </c>
      <c r="BB42" s="5">
        <v>0</v>
      </c>
      <c r="BD42">
        <v>5</v>
      </c>
      <c r="BE42">
        <v>5</v>
      </c>
      <c r="BF42" s="4">
        <v>0</v>
      </c>
      <c r="BG42">
        <v>0</v>
      </c>
      <c r="BH42" s="5">
        <v>5</v>
      </c>
      <c r="BI42">
        <v>0</v>
      </c>
      <c r="BJ42" s="4">
        <v>0</v>
      </c>
      <c r="BK42">
        <v>0</v>
      </c>
      <c r="BL42" s="5">
        <v>0</v>
      </c>
      <c r="BM42">
        <v>0</v>
      </c>
      <c r="BN42" s="4">
        <v>0</v>
      </c>
      <c r="BO42">
        <v>0</v>
      </c>
      <c r="BP42" s="5">
        <v>0</v>
      </c>
      <c r="BQ42">
        <v>0</v>
      </c>
      <c r="BR42" s="4">
        <v>0</v>
      </c>
      <c r="BS42">
        <v>0</v>
      </c>
      <c r="BT42" s="5">
        <v>0</v>
      </c>
      <c r="BU42">
        <v>0</v>
      </c>
      <c r="BV42" s="4">
        <v>0</v>
      </c>
      <c r="BW42">
        <v>0</v>
      </c>
      <c r="BX42" s="5">
        <v>0</v>
      </c>
      <c r="BY42">
        <v>0</v>
      </c>
      <c r="BZ42" s="4">
        <v>0</v>
      </c>
      <c r="CA42">
        <v>0</v>
      </c>
      <c r="CB42" s="5">
        <v>0</v>
      </c>
      <c r="CD42">
        <v>5</v>
      </c>
      <c r="CE42">
        <v>5</v>
      </c>
      <c r="CF42" s="4">
        <v>0</v>
      </c>
      <c r="CG42">
        <v>0</v>
      </c>
      <c r="CH42" s="5">
        <v>5</v>
      </c>
      <c r="CI42">
        <v>0</v>
      </c>
      <c r="CJ42" s="4">
        <v>0</v>
      </c>
      <c r="CK42">
        <v>0</v>
      </c>
      <c r="CL42" s="5">
        <v>0</v>
      </c>
      <c r="CM42">
        <v>0</v>
      </c>
      <c r="CN42" s="4">
        <v>0</v>
      </c>
      <c r="CO42">
        <v>0</v>
      </c>
      <c r="CP42" s="5">
        <v>0</v>
      </c>
      <c r="CQ42">
        <v>0</v>
      </c>
      <c r="CR42" s="4">
        <v>0</v>
      </c>
      <c r="CS42">
        <v>0</v>
      </c>
      <c r="CT42" s="5">
        <v>0</v>
      </c>
      <c r="CU42">
        <v>0</v>
      </c>
      <c r="CV42" s="4">
        <v>0</v>
      </c>
      <c r="CW42">
        <v>0</v>
      </c>
      <c r="CX42" s="5">
        <v>0</v>
      </c>
      <c r="CY42" s="21">
        <v>0</v>
      </c>
      <c r="CZ42" s="21">
        <v>0</v>
      </c>
      <c r="DA42" s="21">
        <v>0</v>
      </c>
      <c r="DB42" s="5">
        <v>0</v>
      </c>
      <c r="DD42" s="8">
        <v>0</v>
      </c>
      <c r="DE42" s="8">
        <v>0</v>
      </c>
      <c r="DF42" s="8">
        <v>0</v>
      </c>
      <c r="DG42" s="8">
        <v>0</v>
      </c>
      <c r="DH42" s="8">
        <v>0</v>
      </c>
      <c r="DI42" s="8">
        <v>0</v>
      </c>
      <c r="DJ42" s="8">
        <v>0</v>
      </c>
      <c r="DK42" s="8">
        <v>0</v>
      </c>
      <c r="DL42" s="8">
        <v>0</v>
      </c>
      <c r="DM42" s="8">
        <v>0</v>
      </c>
      <c r="DN42" s="8">
        <v>0</v>
      </c>
      <c r="DO42" s="8">
        <v>0</v>
      </c>
      <c r="DP42" s="8">
        <v>0</v>
      </c>
      <c r="DQ42" s="8">
        <v>0</v>
      </c>
      <c r="DR42" s="8">
        <v>0</v>
      </c>
      <c r="DS42" s="8">
        <v>0</v>
      </c>
      <c r="DT42" s="8">
        <v>0</v>
      </c>
      <c r="DU42" s="8">
        <v>0</v>
      </c>
      <c r="DV42" s="8">
        <v>0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0</v>
      </c>
      <c r="ED42" s="20">
        <v>0</v>
      </c>
      <c r="EF42" s="9">
        <v>0</v>
      </c>
      <c r="EG42" s="9">
        <v>0</v>
      </c>
      <c r="EH42" s="9">
        <v>0</v>
      </c>
      <c r="EI42" s="9">
        <v>0</v>
      </c>
      <c r="EJ42" s="9">
        <v>0</v>
      </c>
      <c r="EK42" s="9">
        <v>0</v>
      </c>
      <c r="EL42" s="9">
        <v>0</v>
      </c>
      <c r="EM42" s="9">
        <v>0</v>
      </c>
      <c r="EN42" s="9">
        <v>0</v>
      </c>
      <c r="EO42" s="9">
        <v>0</v>
      </c>
      <c r="EP42" s="9">
        <v>0</v>
      </c>
      <c r="EQ42" s="9">
        <v>0</v>
      </c>
      <c r="ER42" s="9">
        <v>0</v>
      </c>
      <c r="ES42" s="9">
        <v>0</v>
      </c>
      <c r="ET42" s="9">
        <v>0</v>
      </c>
      <c r="EU42" s="9">
        <v>0</v>
      </c>
      <c r="EV42" s="9">
        <v>0</v>
      </c>
      <c r="EW42" s="9">
        <v>0</v>
      </c>
      <c r="EX42" s="9">
        <v>0</v>
      </c>
      <c r="EY42" s="9">
        <v>0</v>
      </c>
      <c r="EZ42" s="9">
        <v>0</v>
      </c>
      <c r="FA42" s="9">
        <v>0</v>
      </c>
      <c r="FB42" s="9">
        <v>0</v>
      </c>
      <c r="FC42" s="9">
        <v>0</v>
      </c>
      <c r="FD42" s="9">
        <v>0</v>
      </c>
      <c r="FE42" s="9">
        <v>0</v>
      </c>
      <c r="FF42">
        <v>0</v>
      </c>
    </row>
    <row r="43" spans="1:162" x14ac:dyDescent="0.2">
      <c r="A43" t="s">
        <v>987</v>
      </c>
      <c r="B43" t="s">
        <v>2528</v>
      </c>
      <c r="C43" t="s">
        <v>4599</v>
      </c>
      <c r="D43" s="1">
        <v>0</v>
      </c>
      <c r="E43" s="1">
        <v>0</v>
      </c>
      <c r="F43" s="4">
        <v>0</v>
      </c>
      <c r="G43" s="4">
        <v>0</v>
      </c>
      <c r="H43" s="5">
        <v>0</v>
      </c>
      <c r="I43">
        <v>0</v>
      </c>
      <c r="J43" s="4">
        <v>0</v>
      </c>
      <c r="K43">
        <v>0</v>
      </c>
      <c r="L43" s="5">
        <v>0</v>
      </c>
      <c r="M43">
        <v>5</v>
      </c>
      <c r="N43" s="4">
        <v>0</v>
      </c>
      <c r="O43">
        <v>10</v>
      </c>
      <c r="P43" s="5">
        <v>5</v>
      </c>
      <c r="Q43">
        <v>5</v>
      </c>
      <c r="R43" s="4">
        <v>0</v>
      </c>
      <c r="S43">
        <v>41</v>
      </c>
      <c r="T43" s="5">
        <v>5</v>
      </c>
      <c r="U43">
        <v>6</v>
      </c>
      <c r="V43" s="4">
        <v>0</v>
      </c>
      <c r="W43">
        <v>41</v>
      </c>
      <c r="X43" s="5">
        <v>6</v>
      </c>
      <c r="Y43">
        <v>0</v>
      </c>
      <c r="Z43" s="4">
        <v>0</v>
      </c>
      <c r="AA43">
        <v>71</v>
      </c>
      <c r="AB43" s="5">
        <v>0</v>
      </c>
      <c r="AD43">
        <v>0</v>
      </c>
      <c r="AE43">
        <v>0</v>
      </c>
      <c r="AF43" s="4">
        <v>0</v>
      </c>
      <c r="AG43">
        <v>0</v>
      </c>
      <c r="AH43" s="5">
        <v>0</v>
      </c>
      <c r="AI43">
        <v>5</v>
      </c>
      <c r="AJ43" s="4">
        <v>0</v>
      </c>
      <c r="AK43">
        <v>9</v>
      </c>
      <c r="AL43" s="5">
        <v>5</v>
      </c>
      <c r="AM43">
        <v>5</v>
      </c>
      <c r="AN43" s="4">
        <v>0</v>
      </c>
      <c r="AO43">
        <v>10</v>
      </c>
      <c r="AP43" s="5">
        <v>5</v>
      </c>
      <c r="AQ43">
        <v>5</v>
      </c>
      <c r="AR43" s="4">
        <v>0</v>
      </c>
      <c r="AS43">
        <v>41</v>
      </c>
      <c r="AT43" s="5">
        <v>5</v>
      </c>
      <c r="AU43">
        <v>6</v>
      </c>
      <c r="AV43" s="4">
        <v>0</v>
      </c>
      <c r="AW43">
        <v>71</v>
      </c>
      <c r="AX43" s="5">
        <v>6</v>
      </c>
      <c r="AY43">
        <v>0</v>
      </c>
      <c r="AZ43" s="4">
        <v>0</v>
      </c>
      <c r="BA43">
        <v>0</v>
      </c>
      <c r="BB43" s="5">
        <v>0</v>
      </c>
      <c r="BD43">
        <v>0</v>
      </c>
      <c r="BE43">
        <v>0</v>
      </c>
      <c r="BF43" s="4">
        <v>0</v>
      </c>
      <c r="BG43">
        <v>0</v>
      </c>
      <c r="BH43" s="5">
        <v>0</v>
      </c>
      <c r="BI43">
        <v>5</v>
      </c>
      <c r="BJ43" s="4">
        <v>0</v>
      </c>
      <c r="BK43">
        <v>10</v>
      </c>
      <c r="BL43" s="5">
        <v>5</v>
      </c>
      <c r="BM43">
        <v>5</v>
      </c>
      <c r="BN43" s="4">
        <v>0</v>
      </c>
      <c r="BO43">
        <v>41</v>
      </c>
      <c r="BP43" s="5">
        <v>5</v>
      </c>
      <c r="BQ43">
        <v>6</v>
      </c>
      <c r="BR43" s="4">
        <v>0</v>
      </c>
      <c r="BS43">
        <v>41</v>
      </c>
      <c r="BT43" s="5">
        <v>6</v>
      </c>
      <c r="BU43">
        <v>6</v>
      </c>
      <c r="BV43" s="4">
        <v>0</v>
      </c>
      <c r="BW43">
        <v>71</v>
      </c>
      <c r="BX43" s="5">
        <v>6</v>
      </c>
      <c r="BY43">
        <v>0</v>
      </c>
      <c r="BZ43" s="4">
        <v>0</v>
      </c>
      <c r="CA43">
        <v>0</v>
      </c>
      <c r="CB43" s="5">
        <v>0</v>
      </c>
      <c r="CD43">
        <v>0</v>
      </c>
      <c r="CE43">
        <v>0</v>
      </c>
      <c r="CF43" s="4">
        <v>0</v>
      </c>
      <c r="CG43">
        <v>0</v>
      </c>
      <c r="CH43" s="5">
        <v>0</v>
      </c>
      <c r="CI43">
        <v>5</v>
      </c>
      <c r="CJ43" s="4">
        <v>0</v>
      </c>
      <c r="CK43">
        <v>10</v>
      </c>
      <c r="CL43" s="5">
        <v>5</v>
      </c>
      <c r="CM43">
        <v>5</v>
      </c>
      <c r="CN43" s="4">
        <v>0</v>
      </c>
      <c r="CO43">
        <v>41</v>
      </c>
      <c r="CP43" s="5">
        <v>5</v>
      </c>
      <c r="CQ43">
        <v>6</v>
      </c>
      <c r="CR43" s="4">
        <v>0</v>
      </c>
      <c r="CS43">
        <v>41</v>
      </c>
      <c r="CT43" s="5">
        <v>6</v>
      </c>
      <c r="CU43">
        <v>6</v>
      </c>
      <c r="CV43" s="4">
        <v>0</v>
      </c>
      <c r="CW43">
        <v>71</v>
      </c>
      <c r="CX43" s="5">
        <v>6</v>
      </c>
      <c r="CY43" s="21">
        <v>0</v>
      </c>
      <c r="CZ43" s="21">
        <v>0</v>
      </c>
      <c r="DA43" s="21">
        <v>0</v>
      </c>
      <c r="DB43" s="5">
        <v>0</v>
      </c>
      <c r="DD43" s="8">
        <v>0</v>
      </c>
      <c r="DE43" s="8">
        <v>0</v>
      </c>
      <c r="DF43" s="8">
        <v>0</v>
      </c>
      <c r="DG43" s="8">
        <v>0</v>
      </c>
      <c r="DH43" s="8">
        <v>0</v>
      </c>
      <c r="DI43" s="8">
        <v>0</v>
      </c>
      <c r="DJ43" s="8">
        <v>0</v>
      </c>
      <c r="DK43" s="8">
        <v>0</v>
      </c>
      <c r="DL43" s="8">
        <v>0</v>
      </c>
      <c r="DM43" s="8">
        <v>0</v>
      </c>
      <c r="DN43" s="8">
        <v>0</v>
      </c>
      <c r="DO43" s="8">
        <v>0</v>
      </c>
      <c r="DP43" s="8">
        <v>0</v>
      </c>
      <c r="DQ43" s="8">
        <v>0</v>
      </c>
      <c r="DR43" s="8">
        <v>0</v>
      </c>
      <c r="DS43" s="8">
        <v>0</v>
      </c>
      <c r="DT43" s="8">
        <v>0</v>
      </c>
      <c r="DU43" s="8">
        <v>0</v>
      </c>
      <c r="DV43" s="8">
        <v>0</v>
      </c>
      <c r="DW43" s="8">
        <v>0</v>
      </c>
      <c r="DX43" s="8">
        <v>0</v>
      </c>
      <c r="DY43" s="8">
        <v>0</v>
      </c>
      <c r="DZ43" s="8">
        <v>0</v>
      </c>
      <c r="EA43" s="8">
        <v>0</v>
      </c>
      <c r="EB43" s="8">
        <v>0</v>
      </c>
      <c r="EC43" s="8">
        <v>0</v>
      </c>
      <c r="ED43" s="20">
        <v>0</v>
      </c>
      <c r="EF43" s="9">
        <v>0</v>
      </c>
      <c r="EG43" s="9">
        <v>0</v>
      </c>
      <c r="EH43" s="9">
        <v>0</v>
      </c>
      <c r="EI43" s="9">
        <v>0</v>
      </c>
      <c r="EJ43" s="9">
        <v>0</v>
      </c>
      <c r="EK43" s="9">
        <v>0</v>
      </c>
      <c r="EL43" s="9">
        <v>0</v>
      </c>
      <c r="EM43" s="9">
        <v>0</v>
      </c>
      <c r="EN43" s="9">
        <v>9</v>
      </c>
      <c r="EO43" s="9">
        <v>10</v>
      </c>
      <c r="EP43" s="9">
        <v>10</v>
      </c>
      <c r="EQ43" s="9">
        <v>10</v>
      </c>
      <c r="ER43" s="9">
        <v>10</v>
      </c>
      <c r="ES43" s="9">
        <v>41</v>
      </c>
      <c r="ET43" s="9">
        <v>10</v>
      </c>
      <c r="EU43" s="9">
        <v>10</v>
      </c>
      <c r="EV43" s="9">
        <v>10</v>
      </c>
      <c r="EW43" s="9">
        <v>41</v>
      </c>
      <c r="EX43" s="9">
        <v>10</v>
      </c>
      <c r="EY43" s="9">
        <v>10</v>
      </c>
      <c r="EZ43" s="9">
        <v>71</v>
      </c>
      <c r="FA43" s="9">
        <v>0</v>
      </c>
      <c r="FB43" s="9">
        <v>0</v>
      </c>
      <c r="FC43" s="9">
        <v>0</v>
      </c>
      <c r="FD43" s="9">
        <v>0</v>
      </c>
      <c r="FE43" s="9">
        <v>0</v>
      </c>
      <c r="FF43">
        <v>0</v>
      </c>
    </row>
    <row r="44" spans="1:162" x14ac:dyDescent="0.2">
      <c r="A44" t="s">
        <v>320</v>
      </c>
      <c r="B44" t="s">
        <v>2529</v>
      </c>
      <c r="C44" t="s">
        <v>4599</v>
      </c>
      <c r="D44" s="1">
        <v>0</v>
      </c>
      <c r="E44" s="1">
        <v>4</v>
      </c>
      <c r="F44" s="4">
        <v>0</v>
      </c>
      <c r="G44" s="4">
        <v>0</v>
      </c>
      <c r="H44" s="5">
        <v>4</v>
      </c>
      <c r="I44">
        <v>4</v>
      </c>
      <c r="J44" s="4">
        <v>0</v>
      </c>
      <c r="K44">
        <v>10</v>
      </c>
      <c r="L44" s="5">
        <v>4</v>
      </c>
      <c r="M44">
        <v>4</v>
      </c>
      <c r="N44" s="4">
        <v>0</v>
      </c>
      <c r="O44">
        <v>10</v>
      </c>
      <c r="P44" s="5">
        <v>4</v>
      </c>
      <c r="Q44">
        <v>4</v>
      </c>
      <c r="R44" s="4">
        <v>0</v>
      </c>
      <c r="S44">
        <v>9</v>
      </c>
      <c r="T44" s="5">
        <v>4</v>
      </c>
      <c r="U44">
        <v>5</v>
      </c>
      <c r="V44" s="4">
        <v>0</v>
      </c>
      <c r="W44">
        <v>28</v>
      </c>
      <c r="X44" s="5">
        <v>5</v>
      </c>
      <c r="Y44">
        <v>5</v>
      </c>
      <c r="Z44" s="4">
        <v>0</v>
      </c>
      <c r="AA44">
        <v>58</v>
      </c>
      <c r="AB44" s="5">
        <v>5</v>
      </c>
      <c r="AD44">
        <v>0</v>
      </c>
      <c r="AE44">
        <v>4</v>
      </c>
      <c r="AF44" s="4">
        <v>0</v>
      </c>
      <c r="AG44">
        <v>0</v>
      </c>
      <c r="AH44" s="5">
        <v>4</v>
      </c>
      <c r="AI44">
        <v>4</v>
      </c>
      <c r="AJ44" s="4">
        <v>0</v>
      </c>
      <c r="AK44">
        <v>10</v>
      </c>
      <c r="AL44" s="5">
        <v>4</v>
      </c>
      <c r="AM44">
        <v>4</v>
      </c>
      <c r="AN44" s="4">
        <v>0</v>
      </c>
      <c r="AO44">
        <v>10</v>
      </c>
      <c r="AP44" s="5">
        <v>4</v>
      </c>
      <c r="AQ44">
        <v>4</v>
      </c>
      <c r="AR44" s="4">
        <v>0</v>
      </c>
      <c r="AS44">
        <v>9</v>
      </c>
      <c r="AT44" s="5">
        <v>4</v>
      </c>
      <c r="AU44">
        <v>5</v>
      </c>
      <c r="AV44" s="4">
        <v>0</v>
      </c>
      <c r="AW44">
        <v>58</v>
      </c>
      <c r="AX44" s="5">
        <v>5</v>
      </c>
      <c r="AY44">
        <v>5</v>
      </c>
      <c r="AZ44" s="4">
        <v>0</v>
      </c>
      <c r="BA44">
        <v>9</v>
      </c>
      <c r="BB44" s="5">
        <v>5</v>
      </c>
      <c r="BD44">
        <v>0</v>
      </c>
      <c r="BE44">
        <v>4</v>
      </c>
      <c r="BF44" s="4">
        <v>0</v>
      </c>
      <c r="BG44">
        <v>0</v>
      </c>
      <c r="BH44" s="5">
        <v>4</v>
      </c>
      <c r="BI44">
        <v>4</v>
      </c>
      <c r="BJ44" s="4">
        <v>0</v>
      </c>
      <c r="BK44">
        <v>10</v>
      </c>
      <c r="BL44" s="5">
        <v>4</v>
      </c>
      <c r="BM44">
        <v>4</v>
      </c>
      <c r="BN44" s="4">
        <v>0</v>
      </c>
      <c r="BO44">
        <v>10</v>
      </c>
      <c r="BP44" s="5">
        <v>4</v>
      </c>
      <c r="BQ44">
        <v>4</v>
      </c>
      <c r="BR44" s="4">
        <v>0</v>
      </c>
      <c r="BS44">
        <v>28</v>
      </c>
      <c r="BT44" s="5">
        <v>4</v>
      </c>
      <c r="BU44">
        <v>5</v>
      </c>
      <c r="BV44" s="4">
        <v>0</v>
      </c>
      <c r="BW44">
        <v>58</v>
      </c>
      <c r="BX44" s="5">
        <v>5</v>
      </c>
      <c r="BY44">
        <v>5</v>
      </c>
      <c r="BZ44" s="4">
        <v>0</v>
      </c>
      <c r="CA44">
        <v>9</v>
      </c>
      <c r="CB44" s="5">
        <v>5</v>
      </c>
      <c r="CD44">
        <v>4</v>
      </c>
      <c r="CE44">
        <v>4</v>
      </c>
      <c r="CF44" s="4">
        <v>0</v>
      </c>
      <c r="CG44">
        <v>0</v>
      </c>
      <c r="CH44" s="5">
        <v>4</v>
      </c>
      <c r="CI44">
        <v>4</v>
      </c>
      <c r="CJ44" s="4">
        <v>0</v>
      </c>
      <c r="CK44">
        <v>10</v>
      </c>
      <c r="CL44" s="5">
        <v>4</v>
      </c>
      <c r="CM44">
        <v>4</v>
      </c>
      <c r="CN44" s="4">
        <v>0</v>
      </c>
      <c r="CO44">
        <v>9</v>
      </c>
      <c r="CP44" s="5">
        <v>4</v>
      </c>
      <c r="CQ44">
        <v>4</v>
      </c>
      <c r="CR44" s="4">
        <v>0</v>
      </c>
      <c r="CS44">
        <v>28</v>
      </c>
      <c r="CT44" s="5">
        <v>4</v>
      </c>
      <c r="CU44">
        <v>5</v>
      </c>
      <c r="CV44" s="4">
        <v>0</v>
      </c>
      <c r="CW44">
        <v>58</v>
      </c>
      <c r="CX44" s="5">
        <v>5</v>
      </c>
      <c r="CY44" s="21">
        <v>5</v>
      </c>
      <c r="CZ44" s="21">
        <v>0</v>
      </c>
      <c r="DA44" s="21">
        <v>9</v>
      </c>
      <c r="DB44" s="5">
        <v>5</v>
      </c>
      <c r="DD44" s="8">
        <v>0</v>
      </c>
      <c r="DE44" s="8">
        <v>0</v>
      </c>
      <c r="DF44" s="8">
        <v>0</v>
      </c>
      <c r="DG44" s="8">
        <v>0</v>
      </c>
      <c r="DH44" s="8">
        <v>0</v>
      </c>
      <c r="DI44" s="8">
        <v>0</v>
      </c>
      <c r="DJ44" s="8">
        <v>0</v>
      </c>
      <c r="DK44" s="8">
        <v>0</v>
      </c>
      <c r="DL44" s="8">
        <v>0</v>
      </c>
      <c r="DM44" s="8">
        <v>0</v>
      </c>
      <c r="DN44" s="8">
        <v>0</v>
      </c>
      <c r="DO44" s="8">
        <v>0</v>
      </c>
      <c r="DP44" s="8">
        <v>0</v>
      </c>
      <c r="DQ44" s="8">
        <v>0</v>
      </c>
      <c r="DR44" s="8">
        <v>0</v>
      </c>
      <c r="DS44" s="8">
        <v>0</v>
      </c>
      <c r="DT44" s="8">
        <v>0</v>
      </c>
      <c r="DU44" s="8">
        <v>0</v>
      </c>
      <c r="DV44" s="8">
        <v>0</v>
      </c>
      <c r="DW44" s="8">
        <v>0</v>
      </c>
      <c r="DX44" s="8">
        <v>0</v>
      </c>
      <c r="DY44" s="8">
        <v>0</v>
      </c>
      <c r="DZ44" s="8">
        <v>0</v>
      </c>
      <c r="EA44" s="8">
        <v>0</v>
      </c>
      <c r="EB44" s="8">
        <v>0</v>
      </c>
      <c r="EC44" s="8">
        <v>0</v>
      </c>
      <c r="ED44" s="20">
        <v>0</v>
      </c>
      <c r="EF44" s="9">
        <v>0</v>
      </c>
      <c r="EG44" s="9">
        <v>0</v>
      </c>
      <c r="EH44" s="9">
        <v>0</v>
      </c>
      <c r="EI44" s="9">
        <v>0</v>
      </c>
      <c r="EJ44" s="9">
        <v>0</v>
      </c>
      <c r="EK44" s="9">
        <v>0</v>
      </c>
      <c r="EL44" s="9">
        <v>0</v>
      </c>
      <c r="EM44" s="9">
        <v>10</v>
      </c>
      <c r="EN44" s="9">
        <v>4</v>
      </c>
      <c r="EO44" s="9">
        <v>0</v>
      </c>
      <c r="EP44" s="9">
        <v>10</v>
      </c>
      <c r="EQ44" s="9">
        <v>4</v>
      </c>
      <c r="ER44" s="9">
        <v>3</v>
      </c>
      <c r="ES44" s="9">
        <v>9</v>
      </c>
      <c r="ET44" s="9">
        <v>4</v>
      </c>
      <c r="EU44" s="9">
        <v>1</v>
      </c>
      <c r="EV44" s="9">
        <v>9</v>
      </c>
      <c r="EW44" s="9">
        <v>28</v>
      </c>
      <c r="EX44" s="9">
        <v>10</v>
      </c>
      <c r="EY44" s="9">
        <v>4</v>
      </c>
      <c r="EZ44" s="9">
        <v>58</v>
      </c>
      <c r="FA44" s="9">
        <v>0</v>
      </c>
      <c r="FB44" s="9">
        <v>0</v>
      </c>
      <c r="FC44" s="9">
        <v>1</v>
      </c>
      <c r="FD44" s="9">
        <v>9</v>
      </c>
      <c r="FE44" s="9">
        <v>9</v>
      </c>
      <c r="FF44">
        <v>4</v>
      </c>
    </row>
    <row r="45" spans="1:162" x14ac:dyDescent="0.2">
      <c r="A45" t="s">
        <v>973</v>
      </c>
      <c r="B45" t="s">
        <v>2530</v>
      </c>
      <c r="C45" t="s">
        <v>4599</v>
      </c>
      <c r="D45" s="1">
        <v>0</v>
      </c>
      <c r="E45" s="1">
        <v>0</v>
      </c>
      <c r="F45" s="4">
        <v>0</v>
      </c>
      <c r="G45" s="4">
        <v>0</v>
      </c>
      <c r="H45" s="5">
        <v>0</v>
      </c>
      <c r="I45">
        <v>0</v>
      </c>
      <c r="J45" s="4">
        <v>0</v>
      </c>
      <c r="K45">
        <v>0</v>
      </c>
      <c r="L45" s="5">
        <v>0</v>
      </c>
      <c r="M45">
        <v>4</v>
      </c>
      <c r="N45" s="4">
        <v>0</v>
      </c>
      <c r="O45">
        <v>10</v>
      </c>
      <c r="P45" s="5">
        <v>4</v>
      </c>
      <c r="Q45">
        <v>4</v>
      </c>
      <c r="R45" s="4">
        <v>0</v>
      </c>
      <c r="S45">
        <v>10</v>
      </c>
      <c r="T45" s="5">
        <v>4</v>
      </c>
      <c r="U45">
        <v>4</v>
      </c>
      <c r="V45" s="4">
        <v>0</v>
      </c>
      <c r="W45">
        <v>0</v>
      </c>
      <c r="X45" s="5">
        <v>4</v>
      </c>
      <c r="Y45">
        <v>0</v>
      </c>
      <c r="Z45" s="4">
        <v>0</v>
      </c>
      <c r="AA45">
        <v>0</v>
      </c>
      <c r="AB45" s="5">
        <v>0</v>
      </c>
      <c r="AD45">
        <v>0</v>
      </c>
      <c r="AE45">
        <v>0</v>
      </c>
      <c r="AF45" s="4">
        <v>0</v>
      </c>
      <c r="AG45">
        <v>0</v>
      </c>
      <c r="AH45" s="5">
        <v>0</v>
      </c>
      <c r="AI45">
        <v>4</v>
      </c>
      <c r="AJ45" s="4">
        <v>0</v>
      </c>
      <c r="AK45">
        <v>0</v>
      </c>
      <c r="AL45" s="5">
        <v>4</v>
      </c>
      <c r="AM45">
        <v>4</v>
      </c>
      <c r="AN45" s="4">
        <v>0</v>
      </c>
      <c r="AO45">
        <v>10</v>
      </c>
      <c r="AP45" s="5">
        <v>4</v>
      </c>
      <c r="AQ45">
        <v>4</v>
      </c>
      <c r="AR45" s="4">
        <v>0</v>
      </c>
      <c r="AS45">
        <v>10</v>
      </c>
      <c r="AT45" s="5">
        <v>4</v>
      </c>
      <c r="AU45">
        <v>4</v>
      </c>
      <c r="AV45" s="4">
        <v>0</v>
      </c>
      <c r="AW45">
        <v>0</v>
      </c>
      <c r="AX45" s="5">
        <v>4</v>
      </c>
      <c r="AY45">
        <v>0</v>
      </c>
      <c r="AZ45" s="4">
        <v>0</v>
      </c>
      <c r="BA45">
        <v>0</v>
      </c>
      <c r="BB45" s="5">
        <v>0</v>
      </c>
      <c r="BD45">
        <v>0</v>
      </c>
      <c r="BE45">
        <v>0</v>
      </c>
      <c r="BF45" s="4">
        <v>0</v>
      </c>
      <c r="BG45">
        <v>0</v>
      </c>
      <c r="BH45" s="5">
        <v>0</v>
      </c>
      <c r="BI45">
        <v>4</v>
      </c>
      <c r="BJ45" s="4">
        <v>0</v>
      </c>
      <c r="BK45">
        <v>0</v>
      </c>
      <c r="BL45" s="5">
        <v>4</v>
      </c>
      <c r="BM45">
        <v>4</v>
      </c>
      <c r="BN45" s="4">
        <v>0</v>
      </c>
      <c r="BO45">
        <v>10</v>
      </c>
      <c r="BP45" s="5">
        <v>4</v>
      </c>
      <c r="BQ45">
        <v>4</v>
      </c>
      <c r="BR45" s="4">
        <v>0</v>
      </c>
      <c r="BS45">
        <v>10</v>
      </c>
      <c r="BT45" s="5">
        <v>4</v>
      </c>
      <c r="BU45">
        <v>0</v>
      </c>
      <c r="BV45" s="4">
        <v>0</v>
      </c>
      <c r="BW45">
        <v>0</v>
      </c>
      <c r="BX45" s="5">
        <v>0</v>
      </c>
      <c r="BY45">
        <v>0</v>
      </c>
      <c r="BZ45" s="4">
        <v>0</v>
      </c>
      <c r="CA45">
        <v>0</v>
      </c>
      <c r="CB45" s="5">
        <v>0</v>
      </c>
      <c r="CD45">
        <v>0</v>
      </c>
      <c r="CE45">
        <v>0</v>
      </c>
      <c r="CF45" s="4">
        <v>0</v>
      </c>
      <c r="CG45">
        <v>0</v>
      </c>
      <c r="CH45" s="5">
        <v>0</v>
      </c>
      <c r="CI45">
        <v>4</v>
      </c>
      <c r="CJ45" s="4">
        <v>0</v>
      </c>
      <c r="CK45">
        <v>0</v>
      </c>
      <c r="CL45" s="5">
        <v>4</v>
      </c>
      <c r="CM45">
        <v>4</v>
      </c>
      <c r="CN45" s="4">
        <v>0</v>
      </c>
      <c r="CO45">
        <v>10</v>
      </c>
      <c r="CP45" s="5">
        <v>4</v>
      </c>
      <c r="CQ45">
        <v>4</v>
      </c>
      <c r="CR45" s="4">
        <v>0</v>
      </c>
      <c r="CS45">
        <v>10</v>
      </c>
      <c r="CT45" s="5">
        <v>4</v>
      </c>
      <c r="CU45">
        <v>0</v>
      </c>
      <c r="CV45" s="4">
        <v>0</v>
      </c>
      <c r="CW45">
        <v>0</v>
      </c>
      <c r="CX45" s="5">
        <v>0</v>
      </c>
      <c r="CY45" s="21">
        <v>0</v>
      </c>
      <c r="CZ45" s="21">
        <v>0</v>
      </c>
      <c r="DA45" s="21">
        <v>0</v>
      </c>
      <c r="DB45" s="5">
        <v>0</v>
      </c>
      <c r="DD45" s="8">
        <v>0</v>
      </c>
      <c r="DE45" s="8">
        <v>0</v>
      </c>
      <c r="DF45" s="8">
        <v>0</v>
      </c>
      <c r="DG45" s="8">
        <v>0</v>
      </c>
      <c r="DH45" s="8">
        <v>0</v>
      </c>
      <c r="DI45" s="8">
        <v>0</v>
      </c>
      <c r="DJ45" s="8">
        <v>0</v>
      </c>
      <c r="DK45" s="8">
        <v>0</v>
      </c>
      <c r="DL45" s="8">
        <v>0</v>
      </c>
      <c r="DM45" s="8">
        <v>0</v>
      </c>
      <c r="DN45" s="8">
        <v>0</v>
      </c>
      <c r="DO45" s="8">
        <v>0</v>
      </c>
      <c r="DP45" s="8">
        <v>0</v>
      </c>
      <c r="DQ45" s="8">
        <v>0</v>
      </c>
      <c r="DR45" s="8">
        <v>0</v>
      </c>
      <c r="DS45" s="8">
        <v>0</v>
      </c>
      <c r="DT45" s="8">
        <v>0</v>
      </c>
      <c r="DU45" s="8">
        <v>0</v>
      </c>
      <c r="DV45" s="8">
        <v>0</v>
      </c>
      <c r="DW45" s="8">
        <v>0</v>
      </c>
      <c r="DX45" s="8">
        <v>0</v>
      </c>
      <c r="DY45" s="8">
        <v>0</v>
      </c>
      <c r="DZ45" s="8">
        <v>0</v>
      </c>
      <c r="EA45" s="8">
        <v>0</v>
      </c>
      <c r="EB45" s="8">
        <v>0</v>
      </c>
      <c r="EC45" s="8">
        <v>0</v>
      </c>
      <c r="ED45" s="20">
        <v>0</v>
      </c>
      <c r="EF45" s="9">
        <v>0</v>
      </c>
      <c r="EG45" s="9">
        <v>0</v>
      </c>
      <c r="EH45" s="9">
        <v>0</v>
      </c>
      <c r="EI45" s="9">
        <v>0</v>
      </c>
      <c r="EJ45" s="9">
        <v>0</v>
      </c>
      <c r="EK45" s="9">
        <v>0</v>
      </c>
      <c r="EL45" s="9">
        <v>0</v>
      </c>
      <c r="EM45" s="9">
        <v>0</v>
      </c>
      <c r="EN45" s="9">
        <v>0</v>
      </c>
      <c r="EO45" s="9">
        <v>0</v>
      </c>
      <c r="EP45" s="9">
        <v>0</v>
      </c>
      <c r="EQ45" s="9">
        <v>10</v>
      </c>
      <c r="ER45" s="9">
        <v>10</v>
      </c>
      <c r="ES45" s="9">
        <v>10</v>
      </c>
      <c r="ET45" s="9">
        <v>10</v>
      </c>
      <c r="EU45" s="9">
        <v>10</v>
      </c>
      <c r="EV45" s="9">
        <v>0</v>
      </c>
      <c r="EW45" s="9">
        <v>0</v>
      </c>
      <c r="EX45" s="9">
        <v>0</v>
      </c>
      <c r="EY45" s="9">
        <v>0</v>
      </c>
      <c r="EZ45" s="9">
        <v>0</v>
      </c>
      <c r="FA45" s="9">
        <v>0</v>
      </c>
      <c r="FB45" s="9">
        <v>0</v>
      </c>
      <c r="FC45" s="9">
        <v>0</v>
      </c>
      <c r="FD45" s="9">
        <v>0</v>
      </c>
      <c r="FE45" s="9">
        <v>0</v>
      </c>
      <c r="FF45">
        <v>0</v>
      </c>
    </row>
    <row r="46" spans="1:162" x14ac:dyDescent="0.2">
      <c r="A46" t="s">
        <v>878</v>
      </c>
      <c r="B46" t="s">
        <v>2531</v>
      </c>
      <c r="C46" t="s">
        <v>4599</v>
      </c>
      <c r="D46" s="1">
        <v>0</v>
      </c>
      <c r="E46" s="1">
        <v>6</v>
      </c>
      <c r="F46" s="4">
        <v>0</v>
      </c>
      <c r="G46" s="4">
        <v>0</v>
      </c>
      <c r="H46" s="5">
        <v>6</v>
      </c>
      <c r="I46">
        <v>6</v>
      </c>
      <c r="J46" s="4">
        <v>0</v>
      </c>
      <c r="K46">
        <v>4</v>
      </c>
      <c r="L46" s="5">
        <v>6</v>
      </c>
      <c r="M46">
        <v>6</v>
      </c>
      <c r="N46" s="4">
        <v>0</v>
      </c>
      <c r="O46">
        <v>20</v>
      </c>
      <c r="P46" s="5">
        <v>6</v>
      </c>
      <c r="Q46">
        <v>6</v>
      </c>
      <c r="R46" s="4">
        <v>0</v>
      </c>
      <c r="S46">
        <v>17</v>
      </c>
      <c r="T46" s="5">
        <v>6</v>
      </c>
      <c r="U46">
        <v>6</v>
      </c>
      <c r="V46" s="4">
        <v>0</v>
      </c>
      <c r="W46">
        <v>67</v>
      </c>
      <c r="X46" s="5">
        <v>6</v>
      </c>
      <c r="Y46">
        <v>6</v>
      </c>
      <c r="Z46" s="4">
        <v>0</v>
      </c>
      <c r="AA46">
        <v>71</v>
      </c>
      <c r="AB46" s="5">
        <v>6</v>
      </c>
      <c r="AD46">
        <v>0</v>
      </c>
      <c r="AE46">
        <v>6</v>
      </c>
      <c r="AF46" s="4">
        <v>0</v>
      </c>
      <c r="AG46">
        <v>0</v>
      </c>
      <c r="AH46" s="5">
        <v>6</v>
      </c>
      <c r="AI46">
        <v>6</v>
      </c>
      <c r="AJ46" s="4">
        <v>0</v>
      </c>
      <c r="AK46">
        <v>19</v>
      </c>
      <c r="AL46" s="5">
        <v>6</v>
      </c>
      <c r="AM46">
        <v>6</v>
      </c>
      <c r="AN46" s="4">
        <v>0</v>
      </c>
      <c r="AO46">
        <v>20</v>
      </c>
      <c r="AP46" s="5">
        <v>6</v>
      </c>
      <c r="AQ46">
        <v>6</v>
      </c>
      <c r="AR46" s="4">
        <v>0</v>
      </c>
      <c r="AS46">
        <v>67</v>
      </c>
      <c r="AT46" s="5">
        <v>6</v>
      </c>
      <c r="AU46">
        <v>6</v>
      </c>
      <c r="AV46" s="4">
        <v>0</v>
      </c>
      <c r="AW46">
        <v>71</v>
      </c>
      <c r="AX46" s="5">
        <v>6</v>
      </c>
      <c r="AY46">
        <v>6</v>
      </c>
      <c r="AZ46" s="4">
        <v>0</v>
      </c>
      <c r="BA46">
        <v>62</v>
      </c>
      <c r="BB46" s="5">
        <v>6</v>
      </c>
      <c r="BD46">
        <v>0</v>
      </c>
      <c r="BE46">
        <v>0</v>
      </c>
      <c r="BF46" s="4">
        <v>0</v>
      </c>
      <c r="BG46">
        <v>0</v>
      </c>
      <c r="BH46" s="5">
        <v>0</v>
      </c>
      <c r="BI46">
        <v>6</v>
      </c>
      <c r="BJ46" s="4">
        <v>0</v>
      </c>
      <c r="BK46">
        <v>20</v>
      </c>
      <c r="BL46" s="5">
        <v>6</v>
      </c>
      <c r="BM46">
        <v>6</v>
      </c>
      <c r="BN46" s="4">
        <v>0</v>
      </c>
      <c r="BO46">
        <v>9</v>
      </c>
      <c r="BP46" s="5">
        <v>6</v>
      </c>
      <c r="BQ46">
        <v>6</v>
      </c>
      <c r="BR46" s="4">
        <v>0</v>
      </c>
      <c r="BS46">
        <v>67</v>
      </c>
      <c r="BT46" s="5">
        <v>6</v>
      </c>
      <c r="BU46">
        <v>6</v>
      </c>
      <c r="BV46" s="4">
        <v>0</v>
      </c>
      <c r="BW46">
        <v>71</v>
      </c>
      <c r="BX46" s="5">
        <v>6</v>
      </c>
      <c r="BY46">
        <v>6</v>
      </c>
      <c r="BZ46" s="4">
        <v>0</v>
      </c>
      <c r="CA46">
        <v>65</v>
      </c>
      <c r="CB46" s="5">
        <v>6</v>
      </c>
      <c r="CD46">
        <v>0</v>
      </c>
      <c r="CE46">
        <v>0</v>
      </c>
      <c r="CF46" s="4">
        <v>0</v>
      </c>
      <c r="CG46">
        <v>0</v>
      </c>
      <c r="CH46" s="5">
        <v>0</v>
      </c>
      <c r="CI46">
        <v>6</v>
      </c>
      <c r="CJ46" s="4">
        <v>0</v>
      </c>
      <c r="CK46">
        <v>20</v>
      </c>
      <c r="CL46" s="5">
        <v>6</v>
      </c>
      <c r="CM46">
        <v>6</v>
      </c>
      <c r="CN46" s="4">
        <v>0</v>
      </c>
      <c r="CO46">
        <v>10</v>
      </c>
      <c r="CP46" s="5">
        <v>6</v>
      </c>
      <c r="CQ46">
        <v>6</v>
      </c>
      <c r="CR46" s="4">
        <v>0</v>
      </c>
      <c r="CS46">
        <v>67</v>
      </c>
      <c r="CT46" s="5">
        <v>6</v>
      </c>
      <c r="CU46">
        <v>6</v>
      </c>
      <c r="CV46" s="4">
        <v>0</v>
      </c>
      <c r="CW46">
        <v>71</v>
      </c>
      <c r="CX46" s="5">
        <v>6</v>
      </c>
      <c r="CY46" s="21">
        <v>6</v>
      </c>
      <c r="CZ46" s="21">
        <v>0</v>
      </c>
      <c r="DA46" s="21">
        <v>65</v>
      </c>
      <c r="DB46" s="5">
        <v>6</v>
      </c>
      <c r="DD46" s="8">
        <v>0</v>
      </c>
      <c r="DE46" s="8">
        <v>0</v>
      </c>
      <c r="DF46" s="8">
        <v>0</v>
      </c>
      <c r="DG46" s="8">
        <v>0</v>
      </c>
      <c r="DH46" s="8">
        <v>0</v>
      </c>
      <c r="DI46" s="8">
        <v>0</v>
      </c>
      <c r="DJ46" s="8">
        <v>0</v>
      </c>
      <c r="DK46" s="8">
        <v>0</v>
      </c>
      <c r="DL46" s="8">
        <v>0</v>
      </c>
      <c r="DM46" s="8">
        <v>0</v>
      </c>
      <c r="DN46" s="8">
        <v>0</v>
      </c>
      <c r="DO46" s="8">
        <v>0</v>
      </c>
      <c r="DP46" s="8">
        <v>0</v>
      </c>
      <c r="DQ46" s="8">
        <v>0</v>
      </c>
      <c r="DR46" s="8">
        <v>0</v>
      </c>
      <c r="DS46" s="8">
        <v>0</v>
      </c>
      <c r="DT46" s="8">
        <v>0</v>
      </c>
      <c r="DU46" s="8">
        <v>0</v>
      </c>
      <c r="DV46" s="8">
        <v>0</v>
      </c>
      <c r="DW46" s="8">
        <v>0</v>
      </c>
      <c r="DX46" s="8">
        <v>0</v>
      </c>
      <c r="DY46" s="8">
        <v>0</v>
      </c>
      <c r="DZ46" s="8">
        <v>0</v>
      </c>
      <c r="EA46" s="8">
        <v>0</v>
      </c>
      <c r="EB46" s="8">
        <v>0</v>
      </c>
      <c r="EC46" s="8">
        <v>0</v>
      </c>
      <c r="ED46" s="20">
        <v>0</v>
      </c>
      <c r="EF46" s="9">
        <v>0</v>
      </c>
      <c r="EG46" s="9">
        <v>0</v>
      </c>
      <c r="EH46" s="9">
        <v>0</v>
      </c>
      <c r="EI46" s="9">
        <v>0</v>
      </c>
      <c r="EJ46" s="9">
        <v>0</v>
      </c>
      <c r="EK46" s="9">
        <v>0</v>
      </c>
      <c r="EL46" s="9">
        <v>0</v>
      </c>
      <c r="EM46" s="9">
        <v>4</v>
      </c>
      <c r="EN46" s="9">
        <v>19</v>
      </c>
      <c r="EO46" s="9">
        <v>20</v>
      </c>
      <c r="EP46" s="9">
        <v>4</v>
      </c>
      <c r="EQ46" s="9">
        <v>1</v>
      </c>
      <c r="ER46" s="9">
        <v>9</v>
      </c>
      <c r="ES46" s="9">
        <v>9</v>
      </c>
      <c r="ET46" s="9">
        <v>10</v>
      </c>
      <c r="EU46" s="9">
        <v>17</v>
      </c>
      <c r="EV46" s="9">
        <v>67</v>
      </c>
      <c r="EW46" s="9">
        <v>10</v>
      </c>
      <c r="EX46" s="9">
        <v>10</v>
      </c>
      <c r="EY46" s="9">
        <v>10</v>
      </c>
      <c r="EZ46" s="9">
        <v>71</v>
      </c>
      <c r="FA46" s="9">
        <v>10</v>
      </c>
      <c r="FB46" s="9">
        <v>9</v>
      </c>
      <c r="FC46" s="9">
        <v>32</v>
      </c>
      <c r="FD46" s="9">
        <v>62</v>
      </c>
      <c r="FE46" s="9">
        <v>65</v>
      </c>
      <c r="FF46">
        <v>65</v>
      </c>
    </row>
    <row r="47" spans="1:162" x14ac:dyDescent="0.2">
      <c r="A47" t="s">
        <v>323</v>
      </c>
      <c r="B47" t="s">
        <v>2532</v>
      </c>
      <c r="C47" t="s">
        <v>3</v>
      </c>
      <c r="D47" s="1">
        <v>0</v>
      </c>
      <c r="E47" s="1">
        <v>4</v>
      </c>
      <c r="F47" s="4">
        <v>0</v>
      </c>
      <c r="G47" s="4">
        <v>0</v>
      </c>
      <c r="H47" s="5">
        <v>4</v>
      </c>
      <c r="I47">
        <v>4</v>
      </c>
      <c r="J47" s="4">
        <v>0</v>
      </c>
      <c r="K47">
        <v>28</v>
      </c>
      <c r="L47" s="5">
        <v>4</v>
      </c>
      <c r="M47">
        <v>4</v>
      </c>
      <c r="N47" s="4">
        <v>0</v>
      </c>
      <c r="O47">
        <v>34</v>
      </c>
      <c r="P47" s="5">
        <v>4</v>
      </c>
      <c r="Q47">
        <v>4</v>
      </c>
      <c r="R47" s="4">
        <v>0</v>
      </c>
      <c r="S47">
        <v>19</v>
      </c>
      <c r="T47" s="5">
        <v>4</v>
      </c>
      <c r="U47">
        <v>4</v>
      </c>
      <c r="V47" s="4">
        <v>0</v>
      </c>
      <c r="W47">
        <v>4</v>
      </c>
      <c r="X47" s="5">
        <v>4</v>
      </c>
      <c r="Y47">
        <v>0</v>
      </c>
      <c r="Z47" s="4">
        <v>0</v>
      </c>
      <c r="AA47">
        <v>0</v>
      </c>
      <c r="AB47" s="5">
        <v>0</v>
      </c>
      <c r="AD47">
        <v>0</v>
      </c>
      <c r="AE47">
        <v>4</v>
      </c>
      <c r="AF47" s="4">
        <v>0</v>
      </c>
      <c r="AG47">
        <v>0</v>
      </c>
      <c r="AH47" s="5">
        <v>4</v>
      </c>
      <c r="AI47">
        <v>4</v>
      </c>
      <c r="AJ47" s="4">
        <v>0</v>
      </c>
      <c r="AK47">
        <v>34</v>
      </c>
      <c r="AL47" s="5">
        <v>4</v>
      </c>
      <c r="AM47">
        <v>4</v>
      </c>
      <c r="AN47" s="4">
        <v>0</v>
      </c>
      <c r="AO47">
        <v>34</v>
      </c>
      <c r="AP47" s="5">
        <v>4</v>
      </c>
      <c r="AQ47">
        <v>4</v>
      </c>
      <c r="AR47" s="4">
        <v>0</v>
      </c>
      <c r="AS47">
        <v>19</v>
      </c>
      <c r="AT47" s="5">
        <v>4</v>
      </c>
      <c r="AU47">
        <v>4</v>
      </c>
      <c r="AV47" s="4">
        <v>0</v>
      </c>
      <c r="AW47">
        <v>4</v>
      </c>
      <c r="AX47" s="5">
        <v>4</v>
      </c>
      <c r="AY47">
        <v>0</v>
      </c>
      <c r="AZ47" s="4">
        <v>0</v>
      </c>
      <c r="BA47">
        <v>0</v>
      </c>
      <c r="BB47" s="5">
        <v>0</v>
      </c>
      <c r="BD47">
        <v>4</v>
      </c>
      <c r="BE47">
        <v>4</v>
      </c>
      <c r="BF47" s="4">
        <v>0</v>
      </c>
      <c r="BG47">
        <v>0</v>
      </c>
      <c r="BH47" s="5">
        <v>4</v>
      </c>
      <c r="BI47">
        <v>4</v>
      </c>
      <c r="BJ47" s="4">
        <v>0</v>
      </c>
      <c r="BK47">
        <v>34</v>
      </c>
      <c r="BL47" s="5">
        <v>4</v>
      </c>
      <c r="BM47">
        <v>4</v>
      </c>
      <c r="BN47" s="4">
        <v>0</v>
      </c>
      <c r="BO47">
        <v>19</v>
      </c>
      <c r="BP47" s="5">
        <v>4</v>
      </c>
      <c r="BQ47">
        <v>4</v>
      </c>
      <c r="BR47" s="4">
        <v>0</v>
      </c>
      <c r="BS47">
        <v>10</v>
      </c>
      <c r="BT47" s="5">
        <v>4</v>
      </c>
      <c r="BU47">
        <v>4</v>
      </c>
      <c r="BV47" s="4">
        <v>0</v>
      </c>
      <c r="BW47">
        <v>0</v>
      </c>
      <c r="BX47" s="5">
        <v>4</v>
      </c>
      <c r="BY47">
        <v>0</v>
      </c>
      <c r="BZ47" s="4">
        <v>0</v>
      </c>
      <c r="CA47">
        <v>0</v>
      </c>
      <c r="CB47" s="5">
        <v>0</v>
      </c>
      <c r="CD47">
        <v>4</v>
      </c>
      <c r="CE47">
        <v>4</v>
      </c>
      <c r="CF47" s="4">
        <v>0</v>
      </c>
      <c r="CG47">
        <v>0</v>
      </c>
      <c r="CH47" s="5">
        <v>4</v>
      </c>
      <c r="CI47">
        <v>4</v>
      </c>
      <c r="CJ47" s="4">
        <v>0</v>
      </c>
      <c r="CK47">
        <v>34</v>
      </c>
      <c r="CL47" s="5">
        <v>4</v>
      </c>
      <c r="CM47">
        <v>4</v>
      </c>
      <c r="CN47" s="4">
        <v>0</v>
      </c>
      <c r="CO47">
        <v>19</v>
      </c>
      <c r="CP47" s="5">
        <v>4</v>
      </c>
      <c r="CQ47">
        <v>4</v>
      </c>
      <c r="CR47" s="4">
        <v>0</v>
      </c>
      <c r="CS47">
        <v>4</v>
      </c>
      <c r="CT47" s="5">
        <v>4</v>
      </c>
      <c r="CU47">
        <v>0</v>
      </c>
      <c r="CV47" s="4">
        <v>0</v>
      </c>
      <c r="CW47">
        <v>0</v>
      </c>
      <c r="CX47" s="5">
        <v>0</v>
      </c>
      <c r="CY47" s="21">
        <v>0</v>
      </c>
      <c r="CZ47" s="21">
        <v>0</v>
      </c>
      <c r="DA47" s="21">
        <v>0</v>
      </c>
      <c r="DB47" s="5">
        <v>0</v>
      </c>
      <c r="DD47" s="8">
        <v>0</v>
      </c>
      <c r="DE47" s="8">
        <v>0</v>
      </c>
      <c r="DF47" s="8">
        <v>0</v>
      </c>
      <c r="DG47" s="8">
        <v>0</v>
      </c>
      <c r="DH47" s="8">
        <v>0</v>
      </c>
      <c r="DI47" s="8">
        <v>0</v>
      </c>
      <c r="DJ47" s="8">
        <v>0</v>
      </c>
      <c r="DK47" s="8">
        <v>0</v>
      </c>
      <c r="DL47" s="8">
        <v>0</v>
      </c>
      <c r="DM47" s="8">
        <v>0</v>
      </c>
      <c r="DN47" s="8">
        <v>0</v>
      </c>
      <c r="DO47" s="8">
        <v>0</v>
      </c>
      <c r="DP47" s="8">
        <v>0</v>
      </c>
      <c r="DQ47" s="8">
        <v>0</v>
      </c>
      <c r="DR47" s="8">
        <v>0</v>
      </c>
      <c r="DS47" s="8">
        <v>0</v>
      </c>
      <c r="DT47" s="8">
        <v>0</v>
      </c>
      <c r="DU47" s="8">
        <v>0</v>
      </c>
      <c r="DV47" s="8">
        <v>0</v>
      </c>
      <c r="DW47" s="8">
        <v>0</v>
      </c>
      <c r="DX47" s="8">
        <v>0</v>
      </c>
      <c r="DY47" s="8">
        <v>0</v>
      </c>
      <c r="DZ47" s="8">
        <v>0</v>
      </c>
      <c r="EA47" s="8">
        <v>0</v>
      </c>
      <c r="EB47" s="8">
        <v>0</v>
      </c>
      <c r="EC47" s="8">
        <v>0</v>
      </c>
      <c r="ED47" s="20">
        <v>0</v>
      </c>
      <c r="EF47" s="9">
        <v>0</v>
      </c>
      <c r="EG47" s="9">
        <v>0</v>
      </c>
      <c r="EH47" s="9">
        <v>0</v>
      </c>
      <c r="EI47" s="9">
        <v>0</v>
      </c>
      <c r="EJ47" s="9">
        <v>0</v>
      </c>
      <c r="EK47" s="9">
        <v>0</v>
      </c>
      <c r="EL47" s="9">
        <v>0</v>
      </c>
      <c r="EM47" s="9">
        <v>28</v>
      </c>
      <c r="EN47" s="9">
        <v>34</v>
      </c>
      <c r="EO47" s="9">
        <v>34</v>
      </c>
      <c r="EP47" s="9">
        <v>4</v>
      </c>
      <c r="EQ47" s="9">
        <v>10</v>
      </c>
      <c r="ER47" s="9">
        <v>9</v>
      </c>
      <c r="ES47" s="9">
        <v>19</v>
      </c>
      <c r="ET47" s="9">
        <v>10</v>
      </c>
      <c r="EU47" s="9">
        <v>4</v>
      </c>
      <c r="EV47" s="9">
        <v>3</v>
      </c>
      <c r="EW47" s="9">
        <v>4</v>
      </c>
      <c r="EX47" s="9">
        <v>0</v>
      </c>
      <c r="EY47" s="9">
        <v>0</v>
      </c>
      <c r="EZ47" s="9">
        <v>0</v>
      </c>
      <c r="FA47" s="9">
        <v>0</v>
      </c>
      <c r="FB47" s="9">
        <v>0</v>
      </c>
      <c r="FC47" s="9">
        <v>0</v>
      </c>
      <c r="FD47" s="9">
        <v>0</v>
      </c>
      <c r="FE47" s="9">
        <v>0</v>
      </c>
      <c r="FF47">
        <v>0</v>
      </c>
    </row>
    <row r="48" spans="1:162" x14ac:dyDescent="0.2">
      <c r="A48" t="s">
        <v>782</v>
      </c>
      <c r="B48" t="s">
        <v>2533</v>
      </c>
      <c r="C48" t="s">
        <v>3</v>
      </c>
      <c r="D48" s="1">
        <v>0</v>
      </c>
      <c r="E48" s="1">
        <v>0</v>
      </c>
      <c r="F48" s="4">
        <v>0</v>
      </c>
      <c r="G48" s="4">
        <v>0</v>
      </c>
      <c r="H48" s="5">
        <v>0</v>
      </c>
      <c r="I48">
        <v>5</v>
      </c>
      <c r="J48" s="4">
        <v>0</v>
      </c>
      <c r="K48">
        <v>0</v>
      </c>
      <c r="L48" s="5">
        <v>5</v>
      </c>
      <c r="M48">
        <v>5</v>
      </c>
      <c r="N48" s="4">
        <v>0</v>
      </c>
      <c r="O48">
        <v>19</v>
      </c>
      <c r="P48" s="5">
        <v>5</v>
      </c>
      <c r="Q48">
        <v>5</v>
      </c>
      <c r="R48" s="4">
        <v>0</v>
      </c>
      <c r="S48">
        <v>10</v>
      </c>
      <c r="T48" s="5">
        <v>5</v>
      </c>
      <c r="U48">
        <v>5</v>
      </c>
      <c r="V48" s="4">
        <v>0</v>
      </c>
      <c r="W48">
        <v>20</v>
      </c>
      <c r="X48" s="5">
        <v>5</v>
      </c>
      <c r="Y48">
        <v>5</v>
      </c>
      <c r="Z48" s="4">
        <v>0</v>
      </c>
      <c r="AA48">
        <v>4</v>
      </c>
      <c r="AB48" s="5">
        <v>5</v>
      </c>
      <c r="AD48">
        <v>0</v>
      </c>
      <c r="AE48">
        <v>0</v>
      </c>
      <c r="AF48" s="4">
        <v>0</v>
      </c>
      <c r="AG48">
        <v>0</v>
      </c>
      <c r="AH48" s="5">
        <v>0</v>
      </c>
      <c r="AI48">
        <v>5</v>
      </c>
      <c r="AJ48" s="4">
        <v>0</v>
      </c>
      <c r="AK48">
        <v>4</v>
      </c>
      <c r="AL48" s="5">
        <v>5</v>
      </c>
      <c r="AM48">
        <v>5</v>
      </c>
      <c r="AN48" s="4">
        <v>0</v>
      </c>
      <c r="AO48">
        <v>19</v>
      </c>
      <c r="AP48" s="5">
        <v>5</v>
      </c>
      <c r="AQ48">
        <v>5</v>
      </c>
      <c r="AR48" s="4">
        <v>0</v>
      </c>
      <c r="AS48">
        <v>10</v>
      </c>
      <c r="AT48" s="5">
        <v>5</v>
      </c>
      <c r="AU48">
        <v>5</v>
      </c>
      <c r="AV48" s="4">
        <v>0</v>
      </c>
      <c r="AW48">
        <v>20</v>
      </c>
      <c r="AX48" s="5">
        <v>5</v>
      </c>
      <c r="AY48">
        <v>5</v>
      </c>
      <c r="AZ48" s="4">
        <v>0</v>
      </c>
      <c r="BA48">
        <v>4</v>
      </c>
      <c r="BB48" s="5">
        <v>5</v>
      </c>
      <c r="BD48">
        <v>0</v>
      </c>
      <c r="BE48">
        <v>0</v>
      </c>
      <c r="BF48" s="4">
        <v>0</v>
      </c>
      <c r="BG48">
        <v>0</v>
      </c>
      <c r="BH48" s="5">
        <v>0</v>
      </c>
      <c r="BI48">
        <v>5</v>
      </c>
      <c r="BJ48" s="4">
        <v>0</v>
      </c>
      <c r="BK48">
        <v>4</v>
      </c>
      <c r="BL48" s="5">
        <v>5</v>
      </c>
      <c r="BM48">
        <v>5</v>
      </c>
      <c r="BN48" s="4">
        <v>0</v>
      </c>
      <c r="BO48">
        <v>19</v>
      </c>
      <c r="BP48" s="5">
        <v>5</v>
      </c>
      <c r="BQ48">
        <v>5</v>
      </c>
      <c r="BR48" s="4">
        <v>0</v>
      </c>
      <c r="BS48">
        <v>20</v>
      </c>
      <c r="BT48" s="5">
        <v>5</v>
      </c>
      <c r="BU48">
        <v>5</v>
      </c>
      <c r="BV48" s="4">
        <v>0</v>
      </c>
      <c r="BW48">
        <v>10</v>
      </c>
      <c r="BX48" s="5">
        <v>5</v>
      </c>
      <c r="BY48">
        <v>5</v>
      </c>
      <c r="BZ48" s="4">
        <v>0</v>
      </c>
      <c r="CA48">
        <v>3</v>
      </c>
      <c r="CB48" s="5">
        <v>5</v>
      </c>
      <c r="CD48">
        <v>0</v>
      </c>
      <c r="CE48">
        <v>5</v>
      </c>
      <c r="CF48" s="4">
        <v>0</v>
      </c>
      <c r="CG48">
        <v>0</v>
      </c>
      <c r="CH48" s="5">
        <v>5</v>
      </c>
      <c r="CI48">
        <v>5</v>
      </c>
      <c r="CJ48" s="4">
        <v>0</v>
      </c>
      <c r="CK48">
        <v>19</v>
      </c>
      <c r="CL48" s="5">
        <v>5</v>
      </c>
      <c r="CM48">
        <v>5</v>
      </c>
      <c r="CN48" s="4">
        <v>0</v>
      </c>
      <c r="CO48">
        <v>10</v>
      </c>
      <c r="CP48" s="5">
        <v>5</v>
      </c>
      <c r="CQ48">
        <v>5</v>
      </c>
      <c r="CR48" s="4">
        <v>0</v>
      </c>
      <c r="CS48">
        <v>20</v>
      </c>
      <c r="CT48" s="5">
        <v>5</v>
      </c>
      <c r="CU48">
        <v>5</v>
      </c>
      <c r="CV48" s="4">
        <v>0</v>
      </c>
      <c r="CW48">
        <v>4</v>
      </c>
      <c r="CX48" s="5">
        <v>5</v>
      </c>
      <c r="CY48" s="21">
        <v>5</v>
      </c>
      <c r="CZ48" s="21">
        <v>0</v>
      </c>
      <c r="DA48" s="21">
        <v>3</v>
      </c>
      <c r="DB48" s="5">
        <v>5</v>
      </c>
      <c r="DD48" s="8">
        <v>0</v>
      </c>
      <c r="DE48" s="8">
        <v>0</v>
      </c>
      <c r="DF48" s="8">
        <v>0</v>
      </c>
      <c r="DG48" s="8">
        <v>0</v>
      </c>
      <c r="DH48" s="8">
        <v>0</v>
      </c>
      <c r="DI48" s="8">
        <v>0</v>
      </c>
      <c r="DJ48" s="8">
        <v>0</v>
      </c>
      <c r="DK48" s="8">
        <v>0</v>
      </c>
      <c r="DL48" s="8">
        <v>0</v>
      </c>
      <c r="DM48" s="8">
        <v>0</v>
      </c>
      <c r="DN48" s="8">
        <v>0</v>
      </c>
      <c r="DO48" s="8">
        <v>0</v>
      </c>
      <c r="DP48" s="8">
        <v>0</v>
      </c>
      <c r="DQ48" s="8">
        <v>0</v>
      </c>
      <c r="DR48" s="8">
        <v>0</v>
      </c>
      <c r="DS48" s="8">
        <v>0</v>
      </c>
      <c r="DT48" s="8">
        <v>0</v>
      </c>
      <c r="DU48" s="8">
        <v>0</v>
      </c>
      <c r="DV48" s="8">
        <v>0</v>
      </c>
      <c r="DW48" s="8">
        <v>0</v>
      </c>
      <c r="DX48" s="8">
        <v>0</v>
      </c>
      <c r="DY48" s="8">
        <v>0</v>
      </c>
      <c r="DZ48" s="8">
        <v>0</v>
      </c>
      <c r="EA48" s="8">
        <v>0</v>
      </c>
      <c r="EB48" s="8">
        <v>0</v>
      </c>
      <c r="EC48" s="8">
        <v>0</v>
      </c>
      <c r="ED48" s="20">
        <v>0</v>
      </c>
      <c r="EF48" s="9">
        <v>0</v>
      </c>
      <c r="EG48" s="9">
        <v>0</v>
      </c>
      <c r="EH48" s="9">
        <v>0</v>
      </c>
      <c r="EI48" s="9">
        <v>0</v>
      </c>
      <c r="EJ48" s="9">
        <v>0</v>
      </c>
      <c r="EK48" s="9">
        <v>0</v>
      </c>
      <c r="EL48" s="9">
        <v>0</v>
      </c>
      <c r="EM48" s="9">
        <v>0</v>
      </c>
      <c r="EN48" s="9">
        <v>4</v>
      </c>
      <c r="EO48" s="9">
        <v>4</v>
      </c>
      <c r="EP48" s="9">
        <v>19</v>
      </c>
      <c r="EQ48" s="9">
        <v>4</v>
      </c>
      <c r="ER48" s="9">
        <v>3</v>
      </c>
      <c r="ES48" s="9">
        <v>10</v>
      </c>
      <c r="ET48" s="9">
        <v>10</v>
      </c>
      <c r="EU48" s="9">
        <v>1</v>
      </c>
      <c r="EV48" s="9">
        <v>9</v>
      </c>
      <c r="EW48" s="9">
        <v>20</v>
      </c>
      <c r="EX48" s="9">
        <v>10</v>
      </c>
      <c r="EY48" s="9">
        <v>4</v>
      </c>
      <c r="EZ48" s="9">
        <v>0</v>
      </c>
      <c r="FA48" s="9">
        <v>4</v>
      </c>
      <c r="FB48" s="9">
        <v>0</v>
      </c>
      <c r="FC48" s="9">
        <v>1</v>
      </c>
      <c r="FD48" s="9">
        <v>3</v>
      </c>
      <c r="FE48" s="9">
        <v>0</v>
      </c>
      <c r="FF48">
        <v>0</v>
      </c>
    </row>
    <row r="49" spans="1:162" x14ac:dyDescent="0.2">
      <c r="A49" t="s">
        <v>420</v>
      </c>
      <c r="B49" t="s">
        <v>2534</v>
      </c>
      <c r="C49" t="s">
        <v>3</v>
      </c>
      <c r="D49" s="1">
        <v>4</v>
      </c>
      <c r="E49" s="1">
        <v>4</v>
      </c>
      <c r="F49" s="4">
        <v>0</v>
      </c>
      <c r="G49" s="4">
        <v>0</v>
      </c>
      <c r="H49" s="5">
        <v>4</v>
      </c>
      <c r="I49">
        <v>4</v>
      </c>
      <c r="J49" s="4">
        <v>0</v>
      </c>
      <c r="K49">
        <v>38</v>
      </c>
      <c r="L49" s="5">
        <v>4</v>
      </c>
      <c r="M49">
        <v>4</v>
      </c>
      <c r="N49" s="4">
        <v>0</v>
      </c>
      <c r="O49">
        <v>71</v>
      </c>
      <c r="P49" s="5">
        <v>4</v>
      </c>
      <c r="Q49">
        <v>0</v>
      </c>
      <c r="R49" s="4">
        <v>0</v>
      </c>
      <c r="S49">
        <v>0</v>
      </c>
      <c r="T49" s="5">
        <v>0</v>
      </c>
      <c r="U49">
        <v>0</v>
      </c>
      <c r="V49" s="4">
        <v>0</v>
      </c>
      <c r="W49">
        <v>0</v>
      </c>
      <c r="X49" s="5">
        <v>0</v>
      </c>
      <c r="Y49">
        <v>0</v>
      </c>
      <c r="Z49" s="4">
        <v>0</v>
      </c>
      <c r="AA49">
        <v>0</v>
      </c>
      <c r="AB49" s="5">
        <v>0</v>
      </c>
      <c r="AD49">
        <v>4</v>
      </c>
      <c r="AE49">
        <v>4</v>
      </c>
      <c r="AF49" s="4">
        <v>0</v>
      </c>
      <c r="AG49">
        <v>0</v>
      </c>
      <c r="AH49" s="5">
        <v>4</v>
      </c>
      <c r="AI49">
        <v>4</v>
      </c>
      <c r="AJ49" s="4">
        <v>0</v>
      </c>
      <c r="AK49">
        <v>68</v>
      </c>
      <c r="AL49" s="5">
        <v>4</v>
      </c>
      <c r="AM49">
        <v>4</v>
      </c>
      <c r="AN49" s="4">
        <v>0</v>
      </c>
      <c r="AO49">
        <v>71</v>
      </c>
      <c r="AP49" s="5">
        <v>4</v>
      </c>
      <c r="AQ49">
        <v>0</v>
      </c>
      <c r="AR49" s="4">
        <v>0</v>
      </c>
      <c r="AS49">
        <v>0</v>
      </c>
      <c r="AT49" s="5">
        <v>0</v>
      </c>
      <c r="AU49">
        <v>0</v>
      </c>
      <c r="AV49" s="4">
        <v>0</v>
      </c>
      <c r="AW49">
        <v>0</v>
      </c>
      <c r="AX49" s="5">
        <v>0</v>
      </c>
      <c r="AY49">
        <v>0</v>
      </c>
      <c r="AZ49" s="4">
        <v>0</v>
      </c>
      <c r="BA49">
        <v>0</v>
      </c>
      <c r="BB49" s="5">
        <v>0</v>
      </c>
      <c r="BD49">
        <v>4</v>
      </c>
      <c r="BE49">
        <v>4</v>
      </c>
      <c r="BF49" s="4">
        <v>0</v>
      </c>
      <c r="BG49">
        <v>0</v>
      </c>
      <c r="BH49" s="5">
        <v>4</v>
      </c>
      <c r="BI49">
        <v>4</v>
      </c>
      <c r="BJ49" s="4">
        <v>0</v>
      </c>
      <c r="BK49">
        <v>71</v>
      </c>
      <c r="BL49" s="5">
        <v>4</v>
      </c>
      <c r="BM49">
        <v>4</v>
      </c>
      <c r="BN49" s="4">
        <v>0</v>
      </c>
      <c r="BO49">
        <v>41</v>
      </c>
      <c r="BP49" s="5">
        <v>4</v>
      </c>
      <c r="BQ49">
        <v>0</v>
      </c>
      <c r="BR49" s="4">
        <v>0</v>
      </c>
      <c r="BS49">
        <v>0</v>
      </c>
      <c r="BT49" s="5">
        <v>0</v>
      </c>
      <c r="BU49">
        <v>0</v>
      </c>
      <c r="BV49" s="4">
        <v>0</v>
      </c>
      <c r="BW49">
        <v>0</v>
      </c>
      <c r="BX49" s="5">
        <v>0</v>
      </c>
      <c r="BY49">
        <v>0</v>
      </c>
      <c r="BZ49" s="4">
        <v>0</v>
      </c>
      <c r="CA49">
        <v>0</v>
      </c>
      <c r="CB49" s="5">
        <v>0</v>
      </c>
      <c r="CD49">
        <v>4</v>
      </c>
      <c r="CE49">
        <v>4</v>
      </c>
      <c r="CF49" s="4">
        <v>0</v>
      </c>
      <c r="CG49">
        <v>0</v>
      </c>
      <c r="CH49" s="5">
        <v>4</v>
      </c>
      <c r="CI49">
        <v>4</v>
      </c>
      <c r="CJ49" s="4">
        <v>0</v>
      </c>
      <c r="CK49">
        <v>71</v>
      </c>
      <c r="CL49" s="5">
        <v>4</v>
      </c>
      <c r="CM49">
        <v>4</v>
      </c>
      <c r="CN49" s="4">
        <v>0</v>
      </c>
      <c r="CO49">
        <v>41</v>
      </c>
      <c r="CP49" s="5">
        <v>4</v>
      </c>
      <c r="CQ49">
        <v>0</v>
      </c>
      <c r="CR49" s="4">
        <v>0</v>
      </c>
      <c r="CS49">
        <v>0</v>
      </c>
      <c r="CT49" s="5">
        <v>0</v>
      </c>
      <c r="CU49">
        <v>0</v>
      </c>
      <c r="CV49" s="4">
        <v>0</v>
      </c>
      <c r="CW49">
        <v>0</v>
      </c>
      <c r="CX49" s="5">
        <v>0</v>
      </c>
      <c r="CY49" s="21">
        <v>0</v>
      </c>
      <c r="CZ49" s="21">
        <v>0</v>
      </c>
      <c r="DA49" s="21">
        <v>0</v>
      </c>
      <c r="DB49" s="5">
        <v>0</v>
      </c>
      <c r="DD49" s="8">
        <v>0</v>
      </c>
      <c r="DE49" s="8">
        <v>0</v>
      </c>
      <c r="DF49" s="8">
        <v>0</v>
      </c>
      <c r="DG49" s="8">
        <v>0</v>
      </c>
      <c r="DH49" s="8">
        <v>0</v>
      </c>
      <c r="DI49" s="8">
        <v>0</v>
      </c>
      <c r="DJ49" s="8">
        <v>0</v>
      </c>
      <c r="DK49" s="8">
        <v>0</v>
      </c>
      <c r="DL49" s="8">
        <v>0</v>
      </c>
      <c r="DM49" s="8">
        <v>0</v>
      </c>
      <c r="DN49" s="8">
        <v>0</v>
      </c>
      <c r="DO49" s="8">
        <v>0</v>
      </c>
      <c r="DP49" s="8">
        <v>0</v>
      </c>
      <c r="DQ49" s="8">
        <v>0</v>
      </c>
      <c r="DR49" s="8">
        <v>0</v>
      </c>
      <c r="DS49" s="8">
        <v>0</v>
      </c>
      <c r="DT49" s="8">
        <v>0</v>
      </c>
      <c r="DU49" s="8">
        <v>0</v>
      </c>
      <c r="DV49" s="8">
        <v>0</v>
      </c>
      <c r="DW49" s="8">
        <v>0</v>
      </c>
      <c r="DX49" s="8">
        <v>0</v>
      </c>
      <c r="DY49" s="8">
        <v>0</v>
      </c>
      <c r="DZ49" s="8">
        <v>0</v>
      </c>
      <c r="EA49" s="8">
        <v>0</v>
      </c>
      <c r="EB49" s="8">
        <v>0</v>
      </c>
      <c r="EC49" s="8">
        <v>0</v>
      </c>
      <c r="ED49" s="20">
        <v>0</v>
      </c>
      <c r="EF49" s="9">
        <v>0</v>
      </c>
      <c r="EG49" s="9">
        <v>0</v>
      </c>
      <c r="EH49" s="9">
        <v>0</v>
      </c>
      <c r="EI49" s="9">
        <v>0</v>
      </c>
      <c r="EJ49" s="9">
        <v>0</v>
      </c>
      <c r="EK49" s="9">
        <v>0</v>
      </c>
      <c r="EL49" s="9">
        <v>0</v>
      </c>
      <c r="EM49" s="9">
        <v>38</v>
      </c>
      <c r="EN49" s="9">
        <v>68</v>
      </c>
      <c r="EO49" s="9">
        <v>71</v>
      </c>
      <c r="EP49" s="9">
        <v>10</v>
      </c>
      <c r="EQ49" s="9">
        <v>41</v>
      </c>
      <c r="ER49" s="9">
        <v>0</v>
      </c>
      <c r="ES49" s="9">
        <v>0</v>
      </c>
      <c r="ET49" s="9">
        <v>0</v>
      </c>
      <c r="EU49" s="9">
        <v>0</v>
      </c>
      <c r="EV49" s="9">
        <v>0</v>
      </c>
      <c r="EW49" s="9">
        <v>0</v>
      </c>
      <c r="EX49" s="9">
        <v>0</v>
      </c>
      <c r="EY49" s="9">
        <v>0</v>
      </c>
      <c r="EZ49" s="9">
        <v>0</v>
      </c>
      <c r="FA49" s="9">
        <v>0</v>
      </c>
      <c r="FB49" s="9">
        <v>0</v>
      </c>
      <c r="FC49" s="9">
        <v>0</v>
      </c>
      <c r="FD49" s="9">
        <v>0</v>
      </c>
      <c r="FE49" s="9">
        <v>0</v>
      </c>
      <c r="FF49">
        <v>0</v>
      </c>
    </row>
    <row r="50" spans="1:162" x14ac:dyDescent="0.2">
      <c r="A50" t="s">
        <v>620</v>
      </c>
      <c r="B50" t="s">
        <v>2535</v>
      </c>
      <c r="C50" t="s">
        <v>3</v>
      </c>
      <c r="D50" s="1">
        <v>0</v>
      </c>
      <c r="E50" s="1">
        <v>0</v>
      </c>
      <c r="F50" s="4">
        <v>0</v>
      </c>
      <c r="G50" s="4">
        <v>0</v>
      </c>
      <c r="H50" s="5">
        <v>0</v>
      </c>
      <c r="I50">
        <v>4</v>
      </c>
      <c r="J50" s="4">
        <v>0</v>
      </c>
      <c r="K50">
        <v>0</v>
      </c>
      <c r="L50" s="5">
        <v>4</v>
      </c>
      <c r="M50">
        <v>4</v>
      </c>
      <c r="N50" s="4">
        <v>0</v>
      </c>
      <c r="O50">
        <v>10</v>
      </c>
      <c r="P50" s="5">
        <v>4</v>
      </c>
      <c r="Q50">
        <v>4</v>
      </c>
      <c r="R50" s="4">
        <v>0</v>
      </c>
      <c r="S50">
        <v>0</v>
      </c>
      <c r="T50" s="5">
        <v>4</v>
      </c>
      <c r="U50">
        <v>0</v>
      </c>
      <c r="V50" s="4">
        <v>0</v>
      </c>
      <c r="W50">
        <v>0</v>
      </c>
      <c r="X50" s="5">
        <v>0</v>
      </c>
      <c r="Y50">
        <v>0</v>
      </c>
      <c r="Z50" s="4">
        <v>0</v>
      </c>
      <c r="AA50">
        <v>0</v>
      </c>
      <c r="AB50" s="5">
        <v>0</v>
      </c>
      <c r="AD50">
        <v>0</v>
      </c>
      <c r="AE50">
        <v>4</v>
      </c>
      <c r="AF50" s="4">
        <v>0</v>
      </c>
      <c r="AG50">
        <v>0</v>
      </c>
      <c r="AH50" s="5">
        <v>4</v>
      </c>
      <c r="AI50">
        <v>4</v>
      </c>
      <c r="AJ50" s="4">
        <v>0</v>
      </c>
      <c r="AK50">
        <v>0</v>
      </c>
      <c r="AL50" s="5">
        <v>4</v>
      </c>
      <c r="AM50">
        <v>4</v>
      </c>
      <c r="AN50" s="4">
        <v>0</v>
      </c>
      <c r="AO50">
        <v>10</v>
      </c>
      <c r="AP50" s="5">
        <v>4</v>
      </c>
      <c r="AQ50">
        <v>4</v>
      </c>
      <c r="AR50" s="4">
        <v>0</v>
      </c>
      <c r="AS50">
        <v>0</v>
      </c>
      <c r="AT50" s="5">
        <v>4</v>
      </c>
      <c r="AU50">
        <v>0</v>
      </c>
      <c r="AV50" s="4">
        <v>0</v>
      </c>
      <c r="AW50">
        <v>0</v>
      </c>
      <c r="AX50" s="5">
        <v>0</v>
      </c>
      <c r="AY50">
        <v>0</v>
      </c>
      <c r="AZ50" s="4">
        <v>0</v>
      </c>
      <c r="BA50">
        <v>0</v>
      </c>
      <c r="BB50" s="5">
        <v>0</v>
      </c>
      <c r="BD50">
        <v>0</v>
      </c>
      <c r="BE50">
        <v>4</v>
      </c>
      <c r="BF50" s="4">
        <v>0</v>
      </c>
      <c r="BG50">
        <v>0</v>
      </c>
      <c r="BH50" s="5">
        <v>4</v>
      </c>
      <c r="BI50">
        <v>4</v>
      </c>
      <c r="BJ50" s="4">
        <v>0</v>
      </c>
      <c r="BK50">
        <v>0</v>
      </c>
      <c r="BL50" s="5">
        <v>4</v>
      </c>
      <c r="BM50">
        <v>4</v>
      </c>
      <c r="BN50" s="4">
        <v>0</v>
      </c>
      <c r="BO50">
        <v>10</v>
      </c>
      <c r="BP50" s="5">
        <v>4</v>
      </c>
      <c r="BQ50">
        <v>4</v>
      </c>
      <c r="BR50" s="4">
        <v>0</v>
      </c>
      <c r="BS50">
        <v>0</v>
      </c>
      <c r="BT50" s="5">
        <v>4</v>
      </c>
      <c r="BU50">
        <v>0</v>
      </c>
      <c r="BV50" s="4">
        <v>0</v>
      </c>
      <c r="BW50">
        <v>0</v>
      </c>
      <c r="BX50" s="5">
        <v>0</v>
      </c>
      <c r="BY50">
        <v>0</v>
      </c>
      <c r="BZ50" s="4">
        <v>0</v>
      </c>
      <c r="CA50">
        <v>0</v>
      </c>
      <c r="CB50" s="5">
        <v>0</v>
      </c>
      <c r="CD50">
        <v>0</v>
      </c>
      <c r="CE50">
        <v>4</v>
      </c>
      <c r="CF50" s="4">
        <v>0</v>
      </c>
      <c r="CG50">
        <v>0</v>
      </c>
      <c r="CH50" s="5">
        <v>4</v>
      </c>
      <c r="CI50">
        <v>4</v>
      </c>
      <c r="CJ50" s="4">
        <v>0</v>
      </c>
      <c r="CK50">
        <v>0</v>
      </c>
      <c r="CL50" s="5">
        <v>4</v>
      </c>
      <c r="CM50">
        <v>4</v>
      </c>
      <c r="CN50" s="4">
        <v>0</v>
      </c>
      <c r="CO50">
        <v>10</v>
      </c>
      <c r="CP50" s="5">
        <v>4</v>
      </c>
      <c r="CQ50">
        <v>4</v>
      </c>
      <c r="CR50" s="4">
        <v>0</v>
      </c>
      <c r="CS50">
        <v>0</v>
      </c>
      <c r="CT50" s="5">
        <v>4</v>
      </c>
      <c r="CU50">
        <v>0</v>
      </c>
      <c r="CV50" s="4">
        <v>0</v>
      </c>
      <c r="CW50">
        <v>0</v>
      </c>
      <c r="CX50" s="5">
        <v>0</v>
      </c>
      <c r="CY50" s="21">
        <v>0</v>
      </c>
      <c r="CZ50" s="21">
        <v>0</v>
      </c>
      <c r="DA50" s="21">
        <v>0</v>
      </c>
      <c r="DB50" s="5">
        <v>0</v>
      </c>
      <c r="DD50" s="8">
        <v>0</v>
      </c>
      <c r="DE50" s="8">
        <v>0</v>
      </c>
      <c r="DF50" s="8">
        <v>0</v>
      </c>
      <c r="DG50" s="8">
        <v>0</v>
      </c>
      <c r="DH50" s="8">
        <v>0</v>
      </c>
      <c r="DI50" s="8">
        <v>0</v>
      </c>
      <c r="DJ50" s="8">
        <v>0</v>
      </c>
      <c r="DK50" s="8">
        <v>0</v>
      </c>
      <c r="DL50" s="8">
        <v>0</v>
      </c>
      <c r="DM50" s="8">
        <v>0</v>
      </c>
      <c r="DN50" s="8">
        <v>0</v>
      </c>
      <c r="DO50" s="8">
        <v>0</v>
      </c>
      <c r="DP50" s="8">
        <v>0</v>
      </c>
      <c r="DQ50" s="8">
        <v>0</v>
      </c>
      <c r="DR50" s="8">
        <v>0</v>
      </c>
      <c r="DS50" s="8">
        <v>0</v>
      </c>
      <c r="DT50" s="8">
        <v>0</v>
      </c>
      <c r="DU50" s="8">
        <v>0</v>
      </c>
      <c r="DV50" s="8">
        <v>0</v>
      </c>
      <c r="DW50" s="8">
        <v>0</v>
      </c>
      <c r="DX50" s="8">
        <v>0</v>
      </c>
      <c r="DY50" s="8">
        <v>0</v>
      </c>
      <c r="DZ50" s="8">
        <v>0</v>
      </c>
      <c r="EA50" s="8">
        <v>0</v>
      </c>
      <c r="EB50" s="8">
        <v>0</v>
      </c>
      <c r="EC50" s="8">
        <v>0</v>
      </c>
      <c r="ED50" s="20">
        <v>0</v>
      </c>
      <c r="EF50" s="9">
        <v>0</v>
      </c>
      <c r="EG50" s="9">
        <v>0</v>
      </c>
      <c r="EH50" s="9">
        <v>0</v>
      </c>
      <c r="EI50" s="9">
        <v>0</v>
      </c>
      <c r="EJ50" s="9">
        <v>0</v>
      </c>
      <c r="EK50" s="9">
        <v>0</v>
      </c>
      <c r="EL50" s="9">
        <v>0</v>
      </c>
      <c r="EM50" s="9">
        <v>0</v>
      </c>
      <c r="EN50" s="9">
        <v>0</v>
      </c>
      <c r="EO50" s="9">
        <v>0</v>
      </c>
      <c r="EP50" s="9">
        <v>0</v>
      </c>
      <c r="EQ50" s="9">
        <v>10</v>
      </c>
      <c r="ER50" s="9">
        <v>0</v>
      </c>
      <c r="ES50" s="9">
        <v>0</v>
      </c>
      <c r="ET50" s="9">
        <v>0</v>
      </c>
      <c r="EU50" s="9">
        <v>0</v>
      </c>
      <c r="EV50" s="9">
        <v>0</v>
      </c>
      <c r="EW50" s="9">
        <v>0</v>
      </c>
      <c r="EX50" s="9">
        <v>0</v>
      </c>
      <c r="EY50" s="9">
        <v>0</v>
      </c>
      <c r="EZ50" s="9">
        <v>0</v>
      </c>
      <c r="FA50" s="9">
        <v>0</v>
      </c>
      <c r="FB50" s="9">
        <v>0</v>
      </c>
      <c r="FC50" s="9">
        <v>0</v>
      </c>
      <c r="FD50" s="9">
        <v>0</v>
      </c>
      <c r="FE50" s="9">
        <v>0</v>
      </c>
      <c r="FF50">
        <v>0</v>
      </c>
    </row>
    <row r="51" spans="1:162" x14ac:dyDescent="0.2">
      <c r="A51" t="s">
        <v>333</v>
      </c>
      <c r="B51" t="s">
        <v>2536</v>
      </c>
      <c r="C51" t="s">
        <v>3</v>
      </c>
      <c r="D51" s="1">
        <v>4</v>
      </c>
      <c r="E51" s="1">
        <v>4</v>
      </c>
      <c r="F51" s="4">
        <v>0</v>
      </c>
      <c r="G51" s="4">
        <v>0</v>
      </c>
      <c r="H51" s="5">
        <v>4</v>
      </c>
      <c r="I51">
        <v>5</v>
      </c>
      <c r="J51" s="4">
        <v>0</v>
      </c>
      <c r="K51">
        <v>4</v>
      </c>
      <c r="L51" s="5">
        <v>5</v>
      </c>
      <c r="M51">
        <v>5</v>
      </c>
      <c r="N51" s="4">
        <v>0</v>
      </c>
      <c r="O51">
        <v>27</v>
      </c>
      <c r="P51" s="5">
        <v>5</v>
      </c>
      <c r="Q51">
        <v>5</v>
      </c>
      <c r="R51" s="4">
        <v>0</v>
      </c>
      <c r="S51">
        <v>3</v>
      </c>
      <c r="T51" s="5">
        <v>5</v>
      </c>
      <c r="U51">
        <v>5</v>
      </c>
      <c r="V51" s="4">
        <v>0</v>
      </c>
      <c r="W51">
        <v>0</v>
      </c>
      <c r="X51" s="5">
        <v>5</v>
      </c>
      <c r="Y51">
        <v>0</v>
      </c>
      <c r="Z51" s="4">
        <v>0</v>
      </c>
      <c r="AA51">
        <v>0</v>
      </c>
      <c r="AB51" s="5">
        <v>0</v>
      </c>
      <c r="AD51">
        <v>4</v>
      </c>
      <c r="AE51">
        <v>4</v>
      </c>
      <c r="AF51" s="4">
        <v>0</v>
      </c>
      <c r="AG51">
        <v>0</v>
      </c>
      <c r="AH51" s="5">
        <v>4</v>
      </c>
      <c r="AI51">
        <v>5</v>
      </c>
      <c r="AJ51" s="4">
        <v>0</v>
      </c>
      <c r="AK51">
        <v>27</v>
      </c>
      <c r="AL51" s="5">
        <v>5</v>
      </c>
      <c r="AM51">
        <v>5</v>
      </c>
      <c r="AN51" s="4">
        <v>0</v>
      </c>
      <c r="AO51">
        <v>27</v>
      </c>
      <c r="AP51" s="5">
        <v>5</v>
      </c>
      <c r="AQ51">
        <v>5</v>
      </c>
      <c r="AR51" s="4">
        <v>0</v>
      </c>
      <c r="AS51">
        <v>3</v>
      </c>
      <c r="AT51" s="5">
        <v>5</v>
      </c>
      <c r="AU51">
        <v>0</v>
      </c>
      <c r="AV51" s="4">
        <v>0</v>
      </c>
      <c r="AW51">
        <v>0</v>
      </c>
      <c r="AX51" s="5">
        <v>0</v>
      </c>
      <c r="AY51">
        <v>0</v>
      </c>
      <c r="AZ51" s="4">
        <v>0</v>
      </c>
      <c r="BA51">
        <v>0</v>
      </c>
      <c r="BB51" s="5">
        <v>0</v>
      </c>
      <c r="BD51">
        <v>4</v>
      </c>
      <c r="BE51">
        <v>4</v>
      </c>
      <c r="BF51" s="4">
        <v>0</v>
      </c>
      <c r="BG51">
        <v>0</v>
      </c>
      <c r="BH51" s="5">
        <v>4</v>
      </c>
      <c r="BI51">
        <v>5</v>
      </c>
      <c r="BJ51" s="4">
        <v>0</v>
      </c>
      <c r="BK51">
        <v>27</v>
      </c>
      <c r="BL51" s="5">
        <v>5</v>
      </c>
      <c r="BM51">
        <v>5</v>
      </c>
      <c r="BN51" s="4">
        <v>0</v>
      </c>
      <c r="BO51">
        <v>4</v>
      </c>
      <c r="BP51" s="5">
        <v>5</v>
      </c>
      <c r="BQ51">
        <v>5</v>
      </c>
      <c r="BR51" s="4">
        <v>0</v>
      </c>
      <c r="BS51">
        <v>0</v>
      </c>
      <c r="BT51" s="5">
        <v>5</v>
      </c>
      <c r="BU51">
        <v>0</v>
      </c>
      <c r="BV51" s="4">
        <v>0</v>
      </c>
      <c r="BW51">
        <v>0</v>
      </c>
      <c r="BX51" s="5">
        <v>0</v>
      </c>
      <c r="BY51">
        <v>0</v>
      </c>
      <c r="BZ51" s="4">
        <v>0</v>
      </c>
      <c r="CA51">
        <v>0</v>
      </c>
      <c r="CB51" s="5">
        <v>0</v>
      </c>
      <c r="CD51">
        <v>4</v>
      </c>
      <c r="CE51">
        <v>5</v>
      </c>
      <c r="CF51" s="4">
        <v>0</v>
      </c>
      <c r="CG51">
        <v>0</v>
      </c>
      <c r="CH51" s="5">
        <v>5</v>
      </c>
      <c r="CI51">
        <v>5</v>
      </c>
      <c r="CJ51" s="4">
        <v>0</v>
      </c>
      <c r="CK51">
        <v>27</v>
      </c>
      <c r="CL51" s="5">
        <v>5</v>
      </c>
      <c r="CM51">
        <v>5</v>
      </c>
      <c r="CN51" s="4">
        <v>0</v>
      </c>
      <c r="CO51">
        <v>4</v>
      </c>
      <c r="CP51" s="5">
        <v>5</v>
      </c>
      <c r="CQ51">
        <v>5</v>
      </c>
      <c r="CR51" s="4">
        <v>0</v>
      </c>
      <c r="CS51">
        <v>0</v>
      </c>
      <c r="CT51" s="5">
        <v>5</v>
      </c>
      <c r="CU51">
        <v>0</v>
      </c>
      <c r="CV51" s="4">
        <v>0</v>
      </c>
      <c r="CW51">
        <v>0</v>
      </c>
      <c r="CX51" s="5">
        <v>0</v>
      </c>
      <c r="CY51" s="21">
        <v>0</v>
      </c>
      <c r="CZ51" s="21">
        <v>0</v>
      </c>
      <c r="DA51" s="21">
        <v>0</v>
      </c>
      <c r="DB51" s="5">
        <v>0</v>
      </c>
      <c r="DD51" s="8">
        <v>0</v>
      </c>
      <c r="DE51" s="8">
        <v>0</v>
      </c>
      <c r="DF51" s="8">
        <v>0</v>
      </c>
      <c r="DG51" s="8">
        <v>0</v>
      </c>
      <c r="DH51" s="8">
        <v>0</v>
      </c>
      <c r="DI51" s="8">
        <v>0</v>
      </c>
      <c r="DJ51" s="8">
        <v>0</v>
      </c>
      <c r="DK51" s="8">
        <v>0</v>
      </c>
      <c r="DL51" s="8">
        <v>0</v>
      </c>
      <c r="DM51" s="8">
        <v>0</v>
      </c>
      <c r="DN51" s="8">
        <v>0</v>
      </c>
      <c r="DO51" s="8">
        <v>0</v>
      </c>
      <c r="DP51" s="8">
        <v>0</v>
      </c>
      <c r="DQ51" s="8">
        <v>0</v>
      </c>
      <c r="DR51" s="8">
        <v>0</v>
      </c>
      <c r="DS51" s="8">
        <v>0</v>
      </c>
      <c r="DT51" s="8">
        <v>0</v>
      </c>
      <c r="DU51" s="8">
        <v>0</v>
      </c>
      <c r="DV51" s="8">
        <v>0</v>
      </c>
      <c r="DW51" s="8">
        <v>0</v>
      </c>
      <c r="DX51" s="8">
        <v>0</v>
      </c>
      <c r="DY51" s="8">
        <v>0</v>
      </c>
      <c r="DZ51" s="8">
        <v>0</v>
      </c>
      <c r="EA51" s="8">
        <v>0</v>
      </c>
      <c r="EB51" s="8">
        <v>0</v>
      </c>
      <c r="EC51" s="8">
        <v>0</v>
      </c>
      <c r="ED51" s="20">
        <v>0</v>
      </c>
      <c r="EF51" s="9">
        <v>0</v>
      </c>
      <c r="EG51" s="9">
        <v>0</v>
      </c>
      <c r="EH51" s="9">
        <v>0</v>
      </c>
      <c r="EI51" s="9">
        <v>0</v>
      </c>
      <c r="EJ51" s="9">
        <v>0</v>
      </c>
      <c r="EK51" s="9">
        <v>0</v>
      </c>
      <c r="EL51" s="9">
        <v>0</v>
      </c>
      <c r="EM51" s="9">
        <v>4</v>
      </c>
      <c r="EN51" s="9">
        <v>27</v>
      </c>
      <c r="EO51" s="9">
        <v>27</v>
      </c>
      <c r="EP51" s="9">
        <v>4</v>
      </c>
      <c r="EQ51" s="9">
        <v>4</v>
      </c>
      <c r="ER51" s="9">
        <v>3</v>
      </c>
      <c r="ES51" s="9">
        <v>3</v>
      </c>
      <c r="ET51" s="9">
        <v>0</v>
      </c>
      <c r="EU51" s="9">
        <v>0</v>
      </c>
      <c r="EV51" s="9">
        <v>0</v>
      </c>
      <c r="EW51" s="9">
        <v>0</v>
      </c>
      <c r="EX51" s="9">
        <v>0</v>
      </c>
      <c r="EY51" s="9">
        <v>0</v>
      </c>
      <c r="EZ51" s="9">
        <v>0</v>
      </c>
      <c r="FA51" s="9">
        <v>0</v>
      </c>
      <c r="FB51" s="9">
        <v>0</v>
      </c>
      <c r="FC51" s="9">
        <v>0</v>
      </c>
      <c r="FD51" s="9">
        <v>0</v>
      </c>
      <c r="FE51" s="9">
        <v>0</v>
      </c>
      <c r="FF51">
        <v>0</v>
      </c>
    </row>
    <row r="52" spans="1:162" x14ac:dyDescent="0.2">
      <c r="A52" t="s">
        <v>334</v>
      </c>
      <c r="B52" t="s">
        <v>2537</v>
      </c>
      <c r="C52" t="s">
        <v>3</v>
      </c>
      <c r="D52" s="1">
        <v>0</v>
      </c>
      <c r="E52" s="1">
        <v>5</v>
      </c>
      <c r="F52" s="4">
        <v>0</v>
      </c>
      <c r="G52" s="4">
        <v>0</v>
      </c>
      <c r="H52" s="5">
        <v>5</v>
      </c>
      <c r="I52">
        <v>5</v>
      </c>
      <c r="J52" s="4">
        <v>0</v>
      </c>
      <c r="K52">
        <v>10</v>
      </c>
      <c r="L52" s="5">
        <v>5</v>
      </c>
      <c r="M52">
        <v>5</v>
      </c>
      <c r="N52" s="4">
        <v>0</v>
      </c>
      <c r="O52">
        <v>10</v>
      </c>
      <c r="P52" s="5">
        <v>5</v>
      </c>
      <c r="Q52">
        <v>5</v>
      </c>
      <c r="R52" s="4">
        <v>0</v>
      </c>
      <c r="S52">
        <v>19</v>
      </c>
      <c r="T52" s="5">
        <v>5</v>
      </c>
      <c r="U52">
        <v>5</v>
      </c>
      <c r="V52" s="4">
        <v>0</v>
      </c>
      <c r="W52">
        <v>28</v>
      </c>
      <c r="X52" s="5">
        <v>5</v>
      </c>
      <c r="Y52">
        <v>5</v>
      </c>
      <c r="Z52" s="4">
        <v>0</v>
      </c>
      <c r="AA52">
        <v>20</v>
      </c>
      <c r="AB52" s="5">
        <v>5</v>
      </c>
      <c r="AD52">
        <v>0</v>
      </c>
      <c r="AE52">
        <v>5</v>
      </c>
      <c r="AF52" s="4">
        <v>0</v>
      </c>
      <c r="AG52">
        <v>0</v>
      </c>
      <c r="AH52" s="5">
        <v>5</v>
      </c>
      <c r="AI52">
        <v>5</v>
      </c>
      <c r="AJ52" s="4">
        <v>0</v>
      </c>
      <c r="AK52">
        <v>10</v>
      </c>
      <c r="AL52" s="5">
        <v>5</v>
      </c>
      <c r="AM52">
        <v>5</v>
      </c>
      <c r="AN52" s="4">
        <v>0</v>
      </c>
      <c r="AO52">
        <v>10</v>
      </c>
      <c r="AP52" s="5">
        <v>5</v>
      </c>
      <c r="AQ52">
        <v>5</v>
      </c>
      <c r="AR52" s="4">
        <v>0</v>
      </c>
      <c r="AS52">
        <v>19</v>
      </c>
      <c r="AT52" s="5">
        <v>5</v>
      </c>
      <c r="AU52">
        <v>5</v>
      </c>
      <c r="AV52" s="4">
        <v>0</v>
      </c>
      <c r="AW52">
        <v>28</v>
      </c>
      <c r="AX52" s="5">
        <v>5</v>
      </c>
      <c r="AY52">
        <v>5</v>
      </c>
      <c r="AZ52" s="4">
        <v>0</v>
      </c>
      <c r="BA52">
        <v>0</v>
      </c>
      <c r="BB52" s="5">
        <v>5</v>
      </c>
      <c r="BD52">
        <v>0</v>
      </c>
      <c r="BE52">
        <v>5</v>
      </c>
      <c r="BF52" s="4">
        <v>0</v>
      </c>
      <c r="BG52">
        <v>0</v>
      </c>
      <c r="BH52" s="5">
        <v>5</v>
      </c>
      <c r="BI52">
        <v>5</v>
      </c>
      <c r="BJ52" s="4">
        <v>0</v>
      </c>
      <c r="BK52">
        <v>10</v>
      </c>
      <c r="BL52" s="5">
        <v>5</v>
      </c>
      <c r="BM52">
        <v>5</v>
      </c>
      <c r="BN52" s="4">
        <v>0</v>
      </c>
      <c r="BO52">
        <v>19</v>
      </c>
      <c r="BP52" s="5">
        <v>5</v>
      </c>
      <c r="BQ52">
        <v>5</v>
      </c>
      <c r="BR52" s="4">
        <v>0</v>
      </c>
      <c r="BS52">
        <v>28</v>
      </c>
      <c r="BT52" s="5">
        <v>5</v>
      </c>
      <c r="BU52">
        <v>5</v>
      </c>
      <c r="BV52" s="4">
        <v>0</v>
      </c>
      <c r="BW52">
        <v>20</v>
      </c>
      <c r="BX52" s="5">
        <v>5</v>
      </c>
      <c r="BY52">
        <v>5</v>
      </c>
      <c r="BZ52" s="4">
        <v>0</v>
      </c>
      <c r="CA52">
        <v>20</v>
      </c>
      <c r="CB52" s="5">
        <v>5</v>
      </c>
      <c r="CD52">
        <v>5</v>
      </c>
      <c r="CE52">
        <v>5</v>
      </c>
      <c r="CF52" s="4">
        <v>0</v>
      </c>
      <c r="CG52">
        <v>0</v>
      </c>
      <c r="CH52" s="5">
        <v>5</v>
      </c>
      <c r="CI52">
        <v>5</v>
      </c>
      <c r="CJ52" s="4">
        <v>0</v>
      </c>
      <c r="CK52">
        <v>10</v>
      </c>
      <c r="CL52" s="5">
        <v>5</v>
      </c>
      <c r="CM52">
        <v>5</v>
      </c>
      <c r="CN52" s="4">
        <v>0</v>
      </c>
      <c r="CO52">
        <v>19</v>
      </c>
      <c r="CP52" s="5">
        <v>5</v>
      </c>
      <c r="CQ52">
        <v>5</v>
      </c>
      <c r="CR52" s="4">
        <v>0</v>
      </c>
      <c r="CS52">
        <v>28</v>
      </c>
      <c r="CT52" s="5">
        <v>5</v>
      </c>
      <c r="CU52">
        <v>5</v>
      </c>
      <c r="CV52" s="4">
        <v>0</v>
      </c>
      <c r="CW52">
        <v>20</v>
      </c>
      <c r="CX52" s="5">
        <v>5</v>
      </c>
      <c r="CY52" s="21">
        <v>5</v>
      </c>
      <c r="CZ52" s="21">
        <v>0</v>
      </c>
      <c r="DA52" s="21">
        <v>20</v>
      </c>
      <c r="DB52" s="5">
        <v>5</v>
      </c>
      <c r="DD52" s="8">
        <v>0</v>
      </c>
      <c r="DE52" s="8">
        <v>0</v>
      </c>
      <c r="DF52" s="8">
        <v>0</v>
      </c>
      <c r="DG52" s="8">
        <v>0</v>
      </c>
      <c r="DH52" s="8">
        <v>0</v>
      </c>
      <c r="DI52" s="8">
        <v>0</v>
      </c>
      <c r="DJ52" s="8">
        <v>0</v>
      </c>
      <c r="DK52" s="8">
        <v>0</v>
      </c>
      <c r="DL52" s="8">
        <v>0</v>
      </c>
      <c r="DM52" s="8">
        <v>0</v>
      </c>
      <c r="DN52" s="8">
        <v>0</v>
      </c>
      <c r="DO52" s="8">
        <v>0</v>
      </c>
      <c r="DP52" s="8">
        <v>0</v>
      </c>
      <c r="DQ52" s="8">
        <v>0</v>
      </c>
      <c r="DR52" s="8">
        <v>0</v>
      </c>
      <c r="DS52" s="8">
        <v>0</v>
      </c>
      <c r="DT52" s="8">
        <v>0</v>
      </c>
      <c r="DU52" s="8">
        <v>0</v>
      </c>
      <c r="DV52" s="8">
        <v>0</v>
      </c>
      <c r="DW52" s="8">
        <v>0</v>
      </c>
      <c r="DX52" s="8">
        <v>0</v>
      </c>
      <c r="DY52" s="8">
        <v>0</v>
      </c>
      <c r="DZ52" s="8">
        <v>0</v>
      </c>
      <c r="EA52" s="8">
        <v>0</v>
      </c>
      <c r="EB52" s="8">
        <v>0</v>
      </c>
      <c r="EC52" s="8">
        <v>0</v>
      </c>
      <c r="ED52" s="20">
        <v>0</v>
      </c>
      <c r="EF52" s="9">
        <v>0</v>
      </c>
      <c r="EG52" s="9">
        <v>0</v>
      </c>
      <c r="EH52" s="9">
        <v>0</v>
      </c>
      <c r="EI52" s="9">
        <v>0</v>
      </c>
      <c r="EJ52" s="9">
        <v>0</v>
      </c>
      <c r="EK52" s="9">
        <v>0</v>
      </c>
      <c r="EL52" s="9">
        <v>0</v>
      </c>
      <c r="EM52" s="9">
        <v>10</v>
      </c>
      <c r="EN52" s="9">
        <v>10</v>
      </c>
      <c r="EO52" s="9">
        <v>10</v>
      </c>
      <c r="EP52" s="9">
        <v>0</v>
      </c>
      <c r="EQ52" s="9">
        <v>0</v>
      </c>
      <c r="ER52" s="9">
        <v>0</v>
      </c>
      <c r="ES52" s="9">
        <v>19</v>
      </c>
      <c r="ET52" s="9">
        <v>0</v>
      </c>
      <c r="EU52" s="9">
        <v>10</v>
      </c>
      <c r="EV52" s="9">
        <v>3</v>
      </c>
      <c r="EW52" s="9">
        <v>28</v>
      </c>
      <c r="EX52" s="9">
        <v>0</v>
      </c>
      <c r="EY52" s="9">
        <v>0</v>
      </c>
      <c r="EZ52" s="9">
        <v>20</v>
      </c>
      <c r="FA52" s="9">
        <v>0</v>
      </c>
      <c r="FB52" s="9">
        <v>0</v>
      </c>
      <c r="FC52" s="9">
        <v>0</v>
      </c>
      <c r="FD52" s="9">
        <v>0</v>
      </c>
      <c r="FE52" s="9">
        <v>20</v>
      </c>
      <c r="FF52">
        <v>0</v>
      </c>
    </row>
    <row r="53" spans="1:162" x14ac:dyDescent="0.2">
      <c r="A53" t="s">
        <v>335</v>
      </c>
      <c r="B53" t="s">
        <v>2538</v>
      </c>
      <c r="C53" t="s">
        <v>3</v>
      </c>
      <c r="D53" s="1">
        <v>0</v>
      </c>
      <c r="E53" s="1">
        <v>3</v>
      </c>
      <c r="F53" s="4">
        <v>0</v>
      </c>
      <c r="G53" s="4">
        <v>0</v>
      </c>
      <c r="H53" s="5">
        <v>3</v>
      </c>
      <c r="I53">
        <v>3</v>
      </c>
      <c r="J53" s="4">
        <v>0</v>
      </c>
      <c r="K53">
        <v>0</v>
      </c>
      <c r="L53" s="5">
        <v>3</v>
      </c>
      <c r="M53">
        <v>3</v>
      </c>
      <c r="N53" s="4">
        <v>0</v>
      </c>
      <c r="O53">
        <v>10</v>
      </c>
      <c r="P53" s="5">
        <v>3</v>
      </c>
      <c r="Q53">
        <v>4</v>
      </c>
      <c r="R53" s="4">
        <v>0</v>
      </c>
      <c r="S53">
        <v>41</v>
      </c>
      <c r="T53" s="5">
        <v>4</v>
      </c>
      <c r="U53">
        <v>4</v>
      </c>
      <c r="V53" s="4">
        <v>0</v>
      </c>
      <c r="W53">
        <v>3</v>
      </c>
      <c r="X53" s="5">
        <v>4</v>
      </c>
      <c r="Y53">
        <v>4</v>
      </c>
      <c r="Z53" s="4">
        <v>0</v>
      </c>
      <c r="AA53">
        <v>10</v>
      </c>
      <c r="AB53" s="5">
        <v>4</v>
      </c>
      <c r="AD53">
        <v>0</v>
      </c>
      <c r="AE53">
        <v>3</v>
      </c>
      <c r="AF53" s="4">
        <v>0</v>
      </c>
      <c r="AG53">
        <v>0</v>
      </c>
      <c r="AH53" s="5">
        <v>3</v>
      </c>
      <c r="AI53">
        <v>3</v>
      </c>
      <c r="AJ53" s="4">
        <v>0</v>
      </c>
      <c r="AK53">
        <v>10</v>
      </c>
      <c r="AL53" s="5">
        <v>3</v>
      </c>
      <c r="AM53">
        <v>3</v>
      </c>
      <c r="AN53" s="4">
        <v>0</v>
      </c>
      <c r="AO53">
        <v>10</v>
      </c>
      <c r="AP53" s="5">
        <v>3</v>
      </c>
      <c r="AQ53">
        <v>4</v>
      </c>
      <c r="AR53" s="4">
        <v>0</v>
      </c>
      <c r="AS53">
        <v>41</v>
      </c>
      <c r="AT53" s="5">
        <v>4</v>
      </c>
      <c r="AU53">
        <v>4</v>
      </c>
      <c r="AV53" s="4">
        <v>0</v>
      </c>
      <c r="AW53">
        <v>10</v>
      </c>
      <c r="AX53" s="5">
        <v>4</v>
      </c>
      <c r="AY53">
        <v>4</v>
      </c>
      <c r="AZ53" s="4">
        <v>0</v>
      </c>
      <c r="BA53">
        <v>4</v>
      </c>
      <c r="BB53" s="5">
        <v>4</v>
      </c>
      <c r="BD53">
        <v>3</v>
      </c>
      <c r="BE53">
        <v>3</v>
      </c>
      <c r="BF53" s="4">
        <v>0</v>
      </c>
      <c r="BG53">
        <v>0</v>
      </c>
      <c r="BH53" s="5">
        <v>3</v>
      </c>
      <c r="BI53">
        <v>3</v>
      </c>
      <c r="BJ53" s="4">
        <v>0</v>
      </c>
      <c r="BK53">
        <v>10</v>
      </c>
      <c r="BL53" s="5">
        <v>3</v>
      </c>
      <c r="BM53">
        <v>4</v>
      </c>
      <c r="BN53" s="4">
        <v>0</v>
      </c>
      <c r="BO53">
        <v>41</v>
      </c>
      <c r="BP53" s="5">
        <v>4</v>
      </c>
      <c r="BQ53">
        <v>4</v>
      </c>
      <c r="BR53" s="4">
        <v>0</v>
      </c>
      <c r="BS53">
        <v>10</v>
      </c>
      <c r="BT53" s="5">
        <v>4</v>
      </c>
      <c r="BU53">
        <v>4</v>
      </c>
      <c r="BV53" s="4">
        <v>0</v>
      </c>
      <c r="BW53">
        <v>10</v>
      </c>
      <c r="BX53" s="5">
        <v>4</v>
      </c>
      <c r="BY53">
        <v>4</v>
      </c>
      <c r="BZ53" s="4">
        <v>0</v>
      </c>
      <c r="CA53">
        <v>4</v>
      </c>
      <c r="CB53" s="5">
        <v>4</v>
      </c>
      <c r="CD53">
        <v>3</v>
      </c>
      <c r="CE53">
        <v>3</v>
      </c>
      <c r="CF53" s="4">
        <v>0</v>
      </c>
      <c r="CG53">
        <v>0</v>
      </c>
      <c r="CH53" s="5">
        <v>3</v>
      </c>
      <c r="CI53">
        <v>3</v>
      </c>
      <c r="CJ53" s="4">
        <v>0</v>
      </c>
      <c r="CK53">
        <v>10</v>
      </c>
      <c r="CL53" s="5">
        <v>3</v>
      </c>
      <c r="CM53">
        <v>4</v>
      </c>
      <c r="CN53" s="4">
        <v>0</v>
      </c>
      <c r="CO53">
        <v>41</v>
      </c>
      <c r="CP53" s="5">
        <v>4</v>
      </c>
      <c r="CQ53">
        <v>4</v>
      </c>
      <c r="CR53" s="4">
        <v>0</v>
      </c>
      <c r="CS53">
        <v>7</v>
      </c>
      <c r="CT53" s="5">
        <v>4</v>
      </c>
      <c r="CU53">
        <v>4</v>
      </c>
      <c r="CV53" s="4">
        <v>0</v>
      </c>
      <c r="CW53">
        <v>10</v>
      </c>
      <c r="CX53" s="5">
        <v>4</v>
      </c>
      <c r="CY53" s="21">
        <v>0</v>
      </c>
      <c r="CZ53" s="21">
        <v>0</v>
      </c>
      <c r="DA53" s="21">
        <v>4</v>
      </c>
      <c r="DB53" s="5">
        <v>0</v>
      </c>
      <c r="DD53" s="8">
        <v>0</v>
      </c>
      <c r="DE53" s="8">
        <v>0</v>
      </c>
      <c r="DF53" s="8">
        <v>0</v>
      </c>
      <c r="DG53" s="8">
        <v>0</v>
      </c>
      <c r="DH53" s="8">
        <v>0</v>
      </c>
      <c r="DI53" s="8">
        <v>0</v>
      </c>
      <c r="DJ53" s="8">
        <v>0</v>
      </c>
      <c r="DK53" s="8">
        <v>0</v>
      </c>
      <c r="DL53" s="8">
        <v>0</v>
      </c>
      <c r="DM53" s="8">
        <v>0</v>
      </c>
      <c r="DN53" s="8">
        <v>0</v>
      </c>
      <c r="DO53" s="8">
        <v>0</v>
      </c>
      <c r="DP53" s="8">
        <v>0</v>
      </c>
      <c r="DQ53" s="8">
        <v>0</v>
      </c>
      <c r="DR53" s="8">
        <v>0</v>
      </c>
      <c r="DS53" s="8">
        <v>0</v>
      </c>
      <c r="DT53" s="8">
        <v>0</v>
      </c>
      <c r="DU53" s="8">
        <v>0</v>
      </c>
      <c r="DV53" s="8">
        <v>0</v>
      </c>
      <c r="DW53" s="8">
        <v>0</v>
      </c>
      <c r="DX53" s="8">
        <v>0</v>
      </c>
      <c r="DY53" s="8">
        <v>0</v>
      </c>
      <c r="DZ53" s="8">
        <v>0</v>
      </c>
      <c r="EA53" s="8">
        <v>0</v>
      </c>
      <c r="EB53" s="8">
        <v>0</v>
      </c>
      <c r="EC53" s="8">
        <v>0</v>
      </c>
      <c r="ED53" s="20">
        <v>0</v>
      </c>
      <c r="EF53" s="9">
        <v>0</v>
      </c>
      <c r="EG53" s="9">
        <v>0</v>
      </c>
      <c r="EH53" s="9">
        <v>0</v>
      </c>
      <c r="EI53" s="9">
        <v>0</v>
      </c>
      <c r="EJ53" s="9">
        <v>0</v>
      </c>
      <c r="EK53" s="9">
        <v>0</v>
      </c>
      <c r="EL53" s="9">
        <v>0</v>
      </c>
      <c r="EM53" s="9">
        <v>0</v>
      </c>
      <c r="EN53" s="9">
        <v>10</v>
      </c>
      <c r="EO53" s="9">
        <v>0</v>
      </c>
      <c r="EP53" s="9">
        <v>10</v>
      </c>
      <c r="EQ53" s="9">
        <v>10</v>
      </c>
      <c r="ER53" s="9">
        <v>9</v>
      </c>
      <c r="ES53" s="9">
        <v>41</v>
      </c>
      <c r="ET53" s="9">
        <v>10</v>
      </c>
      <c r="EU53" s="9">
        <v>7</v>
      </c>
      <c r="EV53" s="9">
        <v>0</v>
      </c>
      <c r="EW53" s="9">
        <v>3</v>
      </c>
      <c r="EX53" s="9">
        <v>0</v>
      </c>
      <c r="EY53" s="9">
        <v>0</v>
      </c>
      <c r="EZ53" s="9">
        <v>10</v>
      </c>
      <c r="FA53" s="9">
        <v>0</v>
      </c>
      <c r="FB53" s="9">
        <v>0</v>
      </c>
      <c r="FC53" s="9">
        <v>4</v>
      </c>
      <c r="FD53" s="9">
        <v>3</v>
      </c>
      <c r="FE53" s="9">
        <v>0</v>
      </c>
      <c r="FF53">
        <v>0</v>
      </c>
    </row>
    <row r="54" spans="1:162" x14ac:dyDescent="0.2">
      <c r="A54" t="s">
        <v>784</v>
      </c>
      <c r="B54" t="s">
        <v>2539</v>
      </c>
      <c r="C54" t="s">
        <v>4599</v>
      </c>
      <c r="D54" s="1">
        <v>0</v>
      </c>
      <c r="E54" s="1">
        <v>0</v>
      </c>
      <c r="F54" s="4">
        <v>0</v>
      </c>
      <c r="G54" s="4">
        <v>0</v>
      </c>
      <c r="H54" s="5">
        <v>0</v>
      </c>
      <c r="I54">
        <v>5</v>
      </c>
      <c r="J54" s="4">
        <v>0</v>
      </c>
      <c r="K54">
        <v>4</v>
      </c>
      <c r="L54" s="5">
        <v>5</v>
      </c>
      <c r="M54">
        <v>5</v>
      </c>
      <c r="N54" s="4">
        <v>0</v>
      </c>
      <c r="O54">
        <v>4</v>
      </c>
      <c r="P54" s="5">
        <v>5</v>
      </c>
      <c r="Q54">
        <v>5</v>
      </c>
      <c r="R54" s="4">
        <v>0</v>
      </c>
      <c r="S54">
        <v>4</v>
      </c>
      <c r="T54" s="5">
        <v>5</v>
      </c>
      <c r="U54">
        <v>6</v>
      </c>
      <c r="V54" s="4">
        <v>0</v>
      </c>
      <c r="W54">
        <v>10</v>
      </c>
      <c r="X54" s="5">
        <v>6</v>
      </c>
      <c r="Y54">
        <v>6</v>
      </c>
      <c r="Z54" s="4">
        <v>0</v>
      </c>
      <c r="AA54">
        <v>4</v>
      </c>
      <c r="AB54" s="5">
        <v>6</v>
      </c>
      <c r="AD54">
        <v>0</v>
      </c>
      <c r="AE54">
        <v>0</v>
      </c>
      <c r="AF54" s="4">
        <v>0</v>
      </c>
      <c r="AG54">
        <v>0</v>
      </c>
      <c r="AH54" s="5">
        <v>0</v>
      </c>
      <c r="AI54">
        <v>5</v>
      </c>
      <c r="AJ54" s="4">
        <v>0</v>
      </c>
      <c r="AK54">
        <v>4</v>
      </c>
      <c r="AL54" s="5">
        <v>5</v>
      </c>
      <c r="AM54">
        <v>5</v>
      </c>
      <c r="AN54" s="4">
        <v>0</v>
      </c>
      <c r="AO54">
        <v>4</v>
      </c>
      <c r="AP54" s="5">
        <v>5</v>
      </c>
      <c r="AQ54">
        <v>5</v>
      </c>
      <c r="AR54" s="4">
        <v>0</v>
      </c>
      <c r="AS54">
        <v>4</v>
      </c>
      <c r="AT54" s="5">
        <v>5</v>
      </c>
      <c r="AU54">
        <v>6</v>
      </c>
      <c r="AV54" s="4">
        <v>0</v>
      </c>
      <c r="AW54">
        <v>10</v>
      </c>
      <c r="AX54" s="5">
        <v>6</v>
      </c>
      <c r="AY54">
        <v>6</v>
      </c>
      <c r="AZ54" s="4">
        <v>0</v>
      </c>
      <c r="BA54">
        <v>4</v>
      </c>
      <c r="BB54" s="5">
        <v>6</v>
      </c>
      <c r="BD54">
        <v>0</v>
      </c>
      <c r="BE54">
        <v>5</v>
      </c>
      <c r="BF54" s="4">
        <v>0</v>
      </c>
      <c r="BG54">
        <v>0</v>
      </c>
      <c r="BH54" s="5">
        <v>5</v>
      </c>
      <c r="BI54">
        <v>5</v>
      </c>
      <c r="BJ54" s="4">
        <v>0</v>
      </c>
      <c r="BK54">
        <v>4</v>
      </c>
      <c r="BL54" s="5">
        <v>5</v>
      </c>
      <c r="BM54">
        <v>5</v>
      </c>
      <c r="BN54" s="4">
        <v>0</v>
      </c>
      <c r="BO54">
        <v>4</v>
      </c>
      <c r="BP54" s="5">
        <v>5</v>
      </c>
      <c r="BQ54">
        <v>5</v>
      </c>
      <c r="BR54" s="4">
        <v>0</v>
      </c>
      <c r="BS54">
        <v>10</v>
      </c>
      <c r="BT54" s="5">
        <v>5</v>
      </c>
      <c r="BU54">
        <v>6</v>
      </c>
      <c r="BV54" s="4">
        <v>0</v>
      </c>
      <c r="BW54">
        <v>4</v>
      </c>
      <c r="BX54" s="5">
        <v>6</v>
      </c>
      <c r="BY54">
        <v>6</v>
      </c>
      <c r="BZ54" s="4">
        <v>0</v>
      </c>
      <c r="CA54">
        <v>10</v>
      </c>
      <c r="CB54" s="5">
        <v>6</v>
      </c>
      <c r="CD54">
        <v>0</v>
      </c>
      <c r="CE54">
        <v>5</v>
      </c>
      <c r="CF54" s="4">
        <v>0</v>
      </c>
      <c r="CG54">
        <v>0</v>
      </c>
      <c r="CH54" s="5">
        <v>5</v>
      </c>
      <c r="CI54">
        <v>5</v>
      </c>
      <c r="CJ54" s="4">
        <v>0</v>
      </c>
      <c r="CK54">
        <v>4</v>
      </c>
      <c r="CL54" s="5">
        <v>5</v>
      </c>
      <c r="CM54">
        <v>5</v>
      </c>
      <c r="CN54" s="4">
        <v>0</v>
      </c>
      <c r="CO54">
        <v>4</v>
      </c>
      <c r="CP54" s="5">
        <v>5</v>
      </c>
      <c r="CQ54">
        <v>5</v>
      </c>
      <c r="CR54" s="4">
        <v>0</v>
      </c>
      <c r="CS54">
        <v>10</v>
      </c>
      <c r="CT54" s="5">
        <v>5</v>
      </c>
      <c r="CU54">
        <v>6</v>
      </c>
      <c r="CV54" s="4">
        <v>0</v>
      </c>
      <c r="CW54">
        <v>4</v>
      </c>
      <c r="CX54" s="5">
        <v>6</v>
      </c>
      <c r="CY54" s="21">
        <v>6</v>
      </c>
      <c r="CZ54" s="21">
        <v>0</v>
      </c>
      <c r="DA54" s="21">
        <v>10</v>
      </c>
      <c r="DB54" s="5">
        <v>6</v>
      </c>
      <c r="DD54" s="8">
        <v>0</v>
      </c>
      <c r="DE54" s="8">
        <v>0</v>
      </c>
      <c r="DF54" s="8">
        <v>0</v>
      </c>
      <c r="DG54" s="8">
        <v>0</v>
      </c>
      <c r="DH54" s="8">
        <v>0</v>
      </c>
      <c r="DI54" s="8">
        <v>0</v>
      </c>
      <c r="DJ54" s="8">
        <v>0</v>
      </c>
      <c r="DK54" s="8">
        <v>0</v>
      </c>
      <c r="DL54" s="8">
        <v>0</v>
      </c>
      <c r="DM54" s="8">
        <v>0</v>
      </c>
      <c r="DN54" s="8">
        <v>0</v>
      </c>
      <c r="DO54" s="8">
        <v>0</v>
      </c>
      <c r="DP54" s="8">
        <v>0</v>
      </c>
      <c r="DQ54" s="8">
        <v>0</v>
      </c>
      <c r="DR54" s="8">
        <v>0</v>
      </c>
      <c r="DS54" s="8">
        <v>0</v>
      </c>
      <c r="DT54" s="8">
        <v>0</v>
      </c>
      <c r="DU54" s="8">
        <v>0</v>
      </c>
      <c r="DV54" s="8">
        <v>0</v>
      </c>
      <c r="DW54" s="8">
        <v>0</v>
      </c>
      <c r="DX54" s="8">
        <v>0</v>
      </c>
      <c r="DY54" s="8">
        <v>0</v>
      </c>
      <c r="DZ54" s="8">
        <v>0</v>
      </c>
      <c r="EA54" s="8">
        <v>0</v>
      </c>
      <c r="EB54" s="8">
        <v>0</v>
      </c>
      <c r="EC54" s="8">
        <v>0</v>
      </c>
      <c r="ED54" s="20">
        <v>0</v>
      </c>
      <c r="EF54" s="9">
        <v>0</v>
      </c>
      <c r="EG54" s="9">
        <v>0</v>
      </c>
      <c r="EH54" s="9">
        <v>0</v>
      </c>
      <c r="EI54" s="9">
        <v>0</v>
      </c>
      <c r="EJ54" s="9">
        <v>0</v>
      </c>
      <c r="EK54" s="9">
        <v>0</v>
      </c>
      <c r="EL54" s="9">
        <v>0</v>
      </c>
      <c r="EM54" s="9">
        <v>4</v>
      </c>
      <c r="EN54" s="9">
        <v>4</v>
      </c>
      <c r="EO54" s="9">
        <v>4</v>
      </c>
      <c r="EP54" s="9">
        <v>4</v>
      </c>
      <c r="EQ54" s="9">
        <v>4</v>
      </c>
      <c r="ER54" s="9">
        <v>4</v>
      </c>
      <c r="ES54" s="9">
        <v>4</v>
      </c>
      <c r="ET54" s="9">
        <v>4</v>
      </c>
      <c r="EU54" s="9">
        <v>4</v>
      </c>
      <c r="EV54" s="9">
        <v>4</v>
      </c>
      <c r="EW54" s="9">
        <v>10</v>
      </c>
      <c r="EX54" s="9">
        <v>0</v>
      </c>
      <c r="EY54" s="9">
        <v>0</v>
      </c>
      <c r="EZ54" s="9">
        <v>4</v>
      </c>
      <c r="FA54" s="9">
        <v>4</v>
      </c>
      <c r="FB54" s="9">
        <v>4</v>
      </c>
      <c r="FC54" s="9">
        <v>4</v>
      </c>
      <c r="FD54" s="9">
        <v>3</v>
      </c>
      <c r="FE54" s="9">
        <v>10</v>
      </c>
      <c r="FF54">
        <v>10</v>
      </c>
    </row>
    <row r="55" spans="1:162" x14ac:dyDescent="0.2">
      <c r="A55" t="s">
        <v>536</v>
      </c>
      <c r="B55" t="s">
        <v>2540</v>
      </c>
      <c r="C55" t="s">
        <v>3</v>
      </c>
      <c r="D55" s="1">
        <v>5</v>
      </c>
      <c r="E55" s="1">
        <v>5</v>
      </c>
      <c r="F55" s="4">
        <v>0</v>
      </c>
      <c r="G55" s="4">
        <v>0</v>
      </c>
      <c r="H55" s="5">
        <v>5</v>
      </c>
      <c r="I55">
        <v>5</v>
      </c>
      <c r="J55" s="4">
        <v>0</v>
      </c>
      <c r="K55">
        <v>0</v>
      </c>
      <c r="L55" s="5">
        <v>5</v>
      </c>
      <c r="M55">
        <v>5</v>
      </c>
      <c r="N55" s="4">
        <v>0</v>
      </c>
      <c r="O55">
        <v>10</v>
      </c>
      <c r="P55" s="5">
        <v>5</v>
      </c>
      <c r="Q55">
        <v>5</v>
      </c>
      <c r="R55" s="4">
        <v>0</v>
      </c>
      <c r="S55">
        <v>10</v>
      </c>
      <c r="T55" s="5">
        <v>5</v>
      </c>
      <c r="U55">
        <v>6</v>
      </c>
      <c r="V55" s="4">
        <v>0</v>
      </c>
      <c r="W55">
        <v>23</v>
      </c>
      <c r="X55" s="5">
        <v>6</v>
      </c>
      <c r="Y55">
        <v>6</v>
      </c>
      <c r="Z55" s="4">
        <v>0</v>
      </c>
      <c r="AA55">
        <v>41</v>
      </c>
      <c r="AB55" s="5">
        <v>6</v>
      </c>
      <c r="AD55">
        <v>5</v>
      </c>
      <c r="AE55">
        <v>5</v>
      </c>
      <c r="AF55" s="4">
        <v>0</v>
      </c>
      <c r="AG55">
        <v>0</v>
      </c>
      <c r="AH55" s="5">
        <v>5</v>
      </c>
      <c r="AI55">
        <v>5</v>
      </c>
      <c r="AJ55" s="4">
        <v>0</v>
      </c>
      <c r="AK55">
        <v>0</v>
      </c>
      <c r="AL55" s="5">
        <v>5</v>
      </c>
      <c r="AM55">
        <v>5</v>
      </c>
      <c r="AN55" s="4">
        <v>0</v>
      </c>
      <c r="AO55">
        <v>10</v>
      </c>
      <c r="AP55" s="5">
        <v>5</v>
      </c>
      <c r="AQ55">
        <v>6</v>
      </c>
      <c r="AR55" s="4">
        <v>0</v>
      </c>
      <c r="AS55">
        <v>10</v>
      </c>
      <c r="AT55" s="5">
        <v>6</v>
      </c>
      <c r="AU55">
        <v>6</v>
      </c>
      <c r="AV55" s="4">
        <v>0</v>
      </c>
      <c r="AW55">
        <v>41</v>
      </c>
      <c r="AX55" s="5">
        <v>6</v>
      </c>
      <c r="AY55">
        <v>6</v>
      </c>
      <c r="AZ55" s="4">
        <v>0</v>
      </c>
      <c r="BA55">
        <v>0</v>
      </c>
      <c r="BB55" s="5">
        <v>6</v>
      </c>
      <c r="BD55">
        <v>5</v>
      </c>
      <c r="BE55">
        <v>5</v>
      </c>
      <c r="BF55" s="4">
        <v>0</v>
      </c>
      <c r="BG55">
        <v>0</v>
      </c>
      <c r="BH55" s="5">
        <v>5</v>
      </c>
      <c r="BI55">
        <v>5</v>
      </c>
      <c r="BJ55" s="4">
        <v>0</v>
      </c>
      <c r="BK55">
        <v>10</v>
      </c>
      <c r="BL55" s="5">
        <v>5</v>
      </c>
      <c r="BM55">
        <v>5</v>
      </c>
      <c r="BN55" s="4">
        <v>0</v>
      </c>
      <c r="BO55">
        <v>10</v>
      </c>
      <c r="BP55" s="5">
        <v>5</v>
      </c>
      <c r="BQ55">
        <v>6</v>
      </c>
      <c r="BR55" s="4">
        <v>0</v>
      </c>
      <c r="BS55">
        <v>0</v>
      </c>
      <c r="BT55" s="5">
        <v>6</v>
      </c>
      <c r="BU55">
        <v>6</v>
      </c>
      <c r="BV55" s="4">
        <v>0</v>
      </c>
      <c r="BW55">
        <v>41</v>
      </c>
      <c r="BX55" s="5">
        <v>6</v>
      </c>
      <c r="BY55">
        <v>6</v>
      </c>
      <c r="BZ55" s="4">
        <v>0</v>
      </c>
      <c r="CA55">
        <v>0</v>
      </c>
      <c r="CB55" s="5">
        <v>6</v>
      </c>
      <c r="CD55">
        <v>5</v>
      </c>
      <c r="CE55">
        <v>5</v>
      </c>
      <c r="CF55" s="4">
        <v>0</v>
      </c>
      <c r="CG55">
        <v>0</v>
      </c>
      <c r="CH55" s="5">
        <v>5</v>
      </c>
      <c r="CI55">
        <v>5</v>
      </c>
      <c r="CJ55" s="4">
        <v>0</v>
      </c>
      <c r="CK55">
        <v>10</v>
      </c>
      <c r="CL55" s="5">
        <v>5</v>
      </c>
      <c r="CM55">
        <v>5</v>
      </c>
      <c r="CN55" s="4">
        <v>0</v>
      </c>
      <c r="CO55">
        <v>10</v>
      </c>
      <c r="CP55" s="5">
        <v>5</v>
      </c>
      <c r="CQ55">
        <v>6</v>
      </c>
      <c r="CR55" s="4">
        <v>0</v>
      </c>
      <c r="CS55">
        <v>0</v>
      </c>
      <c r="CT55" s="5">
        <v>6</v>
      </c>
      <c r="CU55">
        <v>6</v>
      </c>
      <c r="CV55" s="4">
        <v>0</v>
      </c>
      <c r="CW55">
        <v>41</v>
      </c>
      <c r="CX55" s="5">
        <v>6</v>
      </c>
      <c r="CY55" s="21">
        <v>6</v>
      </c>
      <c r="CZ55" s="21">
        <v>0</v>
      </c>
      <c r="DA55" s="21">
        <v>0</v>
      </c>
      <c r="DB55" s="5">
        <v>6</v>
      </c>
      <c r="DD55" s="8">
        <v>0</v>
      </c>
      <c r="DE55" s="8">
        <v>0</v>
      </c>
      <c r="DF55" s="8">
        <v>0</v>
      </c>
      <c r="DG55" s="8">
        <v>0</v>
      </c>
      <c r="DH55" s="8">
        <v>0</v>
      </c>
      <c r="DI55" s="8">
        <v>0</v>
      </c>
      <c r="DJ55" s="8">
        <v>0</v>
      </c>
      <c r="DK55" s="8">
        <v>0</v>
      </c>
      <c r="DL55" s="8">
        <v>0</v>
      </c>
      <c r="DM55" s="8">
        <v>0</v>
      </c>
      <c r="DN55" s="8">
        <v>0</v>
      </c>
      <c r="DO55" s="8">
        <v>0</v>
      </c>
      <c r="DP55" s="8">
        <v>0</v>
      </c>
      <c r="DQ55" s="8">
        <v>0</v>
      </c>
      <c r="DR55" s="8">
        <v>0</v>
      </c>
      <c r="DS55" s="8">
        <v>0</v>
      </c>
      <c r="DT55" s="8">
        <v>0</v>
      </c>
      <c r="DU55" s="8">
        <v>0</v>
      </c>
      <c r="DV55" s="8">
        <v>0</v>
      </c>
      <c r="DW55" s="8">
        <v>0</v>
      </c>
      <c r="DX55" s="8">
        <v>0</v>
      </c>
      <c r="DY55" s="8">
        <v>0</v>
      </c>
      <c r="DZ55" s="8">
        <v>0</v>
      </c>
      <c r="EA55" s="8">
        <v>0</v>
      </c>
      <c r="EB55" s="8">
        <v>0</v>
      </c>
      <c r="EC55" s="8">
        <v>0</v>
      </c>
      <c r="ED55" s="20">
        <v>0</v>
      </c>
      <c r="EF55" s="9">
        <v>0</v>
      </c>
      <c r="EG55" s="9">
        <v>0</v>
      </c>
      <c r="EH55" s="9">
        <v>0</v>
      </c>
      <c r="EI55" s="9">
        <v>0</v>
      </c>
      <c r="EJ55" s="9">
        <v>0</v>
      </c>
      <c r="EK55" s="9">
        <v>0</v>
      </c>
      <c r="EL55" s="9">
        <v>0</v>
      </c>
      <c r="EM55" s="9">
        <v>0</v>
      </c>
      <c r="EN55" s="9">
        <v>0</v>
      </c>
      <c r="EO55" s="9">
        <v>10</v>
      </c>
      <c r="EP55" s="9">
        <v>0</v>
      </c>
      <c r="EQ55" s="9">
        <v>0</v>
      </c>
      <c r="ER55" s="9">
        <v>1</v>
      </c>
      <c r="ES55" s="9">
        <v>10</v>
      </c>
      <c r="ET55" s="9">
        <v>0</v>
      </c>
      <c r="EU55" s="9">
        <v>0</v>
      </c>
      <c r="EV55" s="9">
        <v>0</v>
      </c>
      <c r="EW55" s="9">
        <v>0</v>
      </c>
      <c r="EX55" s="9">
        <v>0</v>
      </c>
      <c r="EY55" s="9">
        <v>23</v>
      </c>
      <c r="EZ55" s="9">
        <v>41</v>
      </c>
      <c r="FA55" s="9">
        <v>0</v>
      </c>
      <c r="FB55" s="9">
        <v>0</v>
      </c>
      <c r="FC55" s="9">
        <v>0</v>
      </c>
      <c r="FD55" s="9">
        <v>0</v>
      </c>
      <c r="FE55" s="9">
        <v>0</v>
      </c>
      <c r="FF55">
        <v>0</v>
      </c>
    </row>
    <row r="56" spans="1:162" x14ac:dyDescent="0.2">
      <c r="A56" t="s">
        <v>889</v>
      </c>
      <c r="B56" t="s">
        <v>2541</v>
      </c>
      <c r="C56" t="s">
        <v>4599</v>
      </c>
      <c r="D56" s="1">
        <v>0</v>
      </c>
      <c r="E56" s="1">
        <v>0</v>
      </c>
      <c r="F56" s="4">
        <v>0</v>
      </c>
      <c r="G56" s="4">
        <v>0</v>
      </c>
      <c r="H56" s="5">
        <v>0</v>
      </c>
      <c r="I56">
        <v>5</v>
      </c>
      <c r="J56" s="4">
        <v>0</v>
      </c>
      <c r="K56">
        <v>0</v>
      </c>
      <c r="L56" s="5">
        <v>5</v>
      </c>
      <c r="M56">
        <v>5</v>
      </c>
      <c r="N56" s="4">
        <v>0</v>
      </c>
      <c r="O56">
        <v>20</v>
      </c>
      <c r="P56" s="5">
        <v>5</v>
      </c>
      <c r="Q56">
        <v>7</v>
      </c>
      <c r="R56" s="4">
        <v>0</v>
      </c>
      <c r="S56">
        <v>81</v>
      </c>
      <c r="T56" s="5">
        <v>7</v>
      </c>
      <c r="U56">
        <v>7</v>
      </c>
      <c r="V56" s="4">
        <v>0</v>
      </c>
      <c r="W56">
        <v>51</v>
      </c>
      <c r="X56" s="5">
        <v>7</v>
      </c>
      <c r="Y56">
        <v>0</v>
      </c>
      <c r="Z56" s="4">
        <v>0</v>
      </c>
      <c r="AA56">
        <v>41</v>
      </c>
      <c r="AB56" s="5">
        <v>0</v>
      </c>
      <c r="AD56">
        <v>0</v>
      </c>
      <c r="AE56">
        <v>0</v>
      </c>
      <c r="AF56" s="4">
        <v>0</v>
      </c>
      <c r="AG56">
        <v>0</v>
      </c>
      <c r="AH56" s="5">
        <v>0</v>
      </c>
      <c r="AI56">
        <v>5</v>
      </c>
      <c r="AJ56" s="4">
        <v>0</v>
      </c>
      <c r="AK56">
        <v>9</v>
      </c>
      <c r="AL56" s="5">
        <v>5</v>
      </c>
      <c r="AM56">
        <v>7</v>
      </c>
      <c r="AN56" s="4">
        <v>0</v>
      </c>
      <c r="AO56">
        <v>20</v>
      </c>
      <c r="AP56" s="5">
        <v>7</v>
      </c>
      <c r="AQ56">
        <v>7</v>
      </c>
      <c r="AR56" s="4">
        <v>0</v>
      </c>
      <c r="AS56">
        <v>81</v>
      </c>
      <c r="AT56" s="5">
        <v>7</v>
      </c>
      <c r="AU56">
        <v>7</v>
      </c>
      <c r="AV56" s="4">
        <v>0</v>
      </c>
      <c r="AW56">
        <v>51</v>
      </c>
      <c r="AX56" s="5">
        <v>7</v>
      </c>
      <c r="AY56">
        <v>6</v>
      </c>
      <c r="AZ56" s="4">
        <v>0</v>
      </c>
      <c r="BA56">
        <v>41</v>
      </c>
      <c r="BB56" s="5">
        <v>6</v>
      </c>
      <c r="BD56">
        <v>0</v>
      </c>
      <c r="BE56">
        <v>0</v>
      </c>
      <c r="BF56" s="4">
        <v>0</v>
      </c>
      <c r="BG56">
        <v>0</v>
      </c>
      <c r="BH56" s="5">
        <v>0</v>
      </c>
      <c r="BI56">
        <v>5</v>
      </c>
      <c r="BJ56" s="4">
        <v>0</v>
      </c>
      <c r="BK56">
        <v>10</v>
      </c>
      <c r="BL56" s="5">
        <v>5</v>
      </c>
      <c r="BM56">
        <v>7</v>
      </c>
      <c r="BN56" s="4">
        <v>0</v>
      </c>
      <c r="BO56">
        <v>51</v>
      </c>
      <c r="BP56" s="5">
        <v>7</v>
      </c>
      <c r="BQ56">
        <v>7</v>
      </c>
      <c r="BR56" s="4">
        <v>0</v>
      </c>
      <c r="BS56">
        <v>81</v>
      </c>
      <c r="BT56" s="5">
        <v>7</v>
      </c>
      <c r="BU56">
        <v>8</v>
      </c>
      <c r="BV56" s="4">
        <v>0</v>
      </c>
      <c r="BW56">
        <v>51</v>
      </c>
      <c r="BX56" s="5">
        <v>8</v>
      </c>
      <c r="BY56">
        <v>6</v>
      </c>
      <c r="BZ56" s="4">
        <v>0</v>
      </c>
      <c r="CA56">
        <v>4</v>
      </c>
      <c r="CB56" s="5">
        <v>6</v>
      </c>
      <c r="CD56">
        <v>0</v>
      </c>
      <c r="CE56">
        <v>5</v>
      </c>
      <c r="CF56" s="4">
        <v>0</v>
      </c>
      <c r="CG56">
        <v>0</v>
      </c>
      <c r="CH56" s="5">
        <v>5</v>
      </c>
      <c r="CI56">
        <v>5</v>
      </c>
      <c r="CJ56" s="4">
        <v>0</v>
      </c>
      <c r="CK56">
        <v>10</v>
      </c>
      <c r="CL56" s="5">
        <v>5</v>
      </c>
      <c r="CM56">
        <v>8</v>
      </c>
      <c r="CN56" s="4">
        <v>0</v>
      </c>
      <c r="CO56">
        <v>81</v>
      </c>
      <c r="CP56" s="5">
        <v>8</v>
      </c>
      <c r="CQ56">
        <v>7</v>
      </c>
      <c r="CR56" s="4">
        <v>0</v>
      </c>
      <c r="CS56">
        <v>51</v>
      </c>
      <c r="CT56" s="5">
        <v>7</v>
      </c>
      <c r="CU56">
        <v>0</v>
      </c>
      <c r="CV56" s="4">
        <v>0</v>
      </c>
      <c r="CW56">
        <v>51</v>
      </c>
      <c r="CX56" s="5">
        <v>0</v>
      </c>
      <c r="CY56" s="21">
        <v>6</v>
      </c>
      <c r="CZ56" s="21">
        <v>0</v>
      </c>
      <c r="DA56" s="21">
        <v>0</v>
      </c>
      <c r="DB56" s="5">
        <v>6</v>
      </c>
      <c r="DD56" s="8">
        <v>0</v>
      </c>
      <c r="DE56" s="8">
        <v>0</v>
      </c>
      <c r="DF56" s="8">
        <v>0</v>
      </c>
      <c r="DG56" s="8">
        <v>0</v>
      </c>
      <c r="DH56" s="8">
        <v>0</v>
      </c>
      <c r="DI56" s="8">
        <v>0</v>
      </c>
      <c r="DJ56" s="8">
        <v>0</v>
      </c>
      <c r="DK56" s="8">
        <v>0</v>
      </c>
      <c r="DL56" s="8">
        <v>0</v>
      </c>
      <c r="DM56" s="8">
        <v>0</v>
      </c>
      <c r="DN56" s="8">
        <v>0</v>
      </c>
      <c r="DO56" s="8">
        <v>0</v>
      </c>
      <c r="DP56" s="8">
        <v>0</v>
      </c>
      <c r="DQ56" s="8">
        <v>0</v>
      </c>
      <c r="DR56" s="8">
        <v>0</v>
      </c>
      <c r="DS56" s="8">
        <v>0</v>
      </c>
      <c r="DT56" s="8">
        <v>0</v>
      </c>
      <c r="DU56" s="8">
        <v>0</v>
      </c>
      <c r="DV56" s="8">
        <v>0</v>
      </c>
      <c r="DW56" s="8">
        <v>0</v>
      </c>
      <c r="DX56" s="8">
        <v>0</v>
      </c>
      <c r="DY56" s="8">
        <v>0</v>
      </c>
      <c r="DZ56" s="8">
        <v>0</v>
      </c>
      <c r="EA56" s="8">
        <v>0</v>
      </c>
      <c r="EB56" s="8">
        <v>0</v>
      </c>
      <c r="EC56" s="8">
        <v>0</v>
      </c>
      <c r="ED56" s="20">
        <v>0</v>
      </c>
      <c r="EF56" s="9">
        <v>0</v>
      </c>
      <c r="EG56" s="9">
        <v>0</v>
      </c>
      <c r="EH56" s="9">
        <v>0</v>
      </c>
      <c r="EI56" s="9">
        <v>0</v>
      </c>
      <c r="EJ56" s="9">
        <v>0</v>
      </c>
      <c r="EK56" s="9">
        <v>0</v>
      </c>
      <c r="EL56" s="9">
        <v>0</v>
      </c>
      <c r="EM56" s="9">
        <v>0</v>
      </c>
      <c r="EN56" s="9">
        <v>9</v>
      </c>
      <c r="EO56" s="9">
        <v>10</v>
      </c>
      <c r="EP56" s="9">
        <v>10</v>
      </c>
      <c r="EQ56" s="9">
        <v>20</v>
      </c>
      <c r="ER56" s="9">
        <v>10</v>
      </c>
      <c r="ES56" s="9">
        <v>51</v>
      </c>
      <c r="ET56" s="9">
        <v>81</v>
      </c>
      <c r="EU56" s="9">
        <v>20</v>
      </c>
      <c r="EV56" s="9">
        <v>50</v>
      </c>
      <c r="EW56" s="9">
        <v>51</v>
      </c>
      <c r="EX56" s="9">
        <v>50</v>
      </c>
      <c r="EY56" s="9">
        <v>51</v>
      </c>
      <c r="EZ56" s="9">
        <v>41</v>
      </c>
      <c r="FA56" s="9">
        <v>41</v>
      </c>
      <c r="FB56" s="9">
        <v>4</v>
      </c>
      <c r="FC56" s="9">
        <v>0</v>
      </c>
      <c r="FD56" s="9">
        <v>0</v>
      </c>
      <c r="FE56" s="9">
        <v>0</v>
      </c>
      <c r="FF56">
        <v>0</v>
      </c>
    </row>
    <row r="57" spans="1:162" x14ac:dyDescent="0.2">
      <c r="A57" t="s">
        <v>339</v>
      </c>
      <c r="B57" t="s">
        <v>2542</v>
      </c>
      <c r="C57" t="s">
        <v>3</v>
      </c>
      <c r="D57" s="1">
        <v>0</v>
      </c>
      <c r="E57" s="1">
        <v>5</v>
      </c>
      <c r="F57" s="4">
        <v>0</v>
      </c>
      <c r="G57" s="4">
        <v>0</v>
      </c>
      <c r="H57" s="5">
        <v>5</v>
      </c>
      <c r="I57">
        <v>5</v>
      </c>
      <c r="J57" s="4">
        <v>0</v>
      </c>
      <c r="K57">
        <v>0</v>
      </c>
      <c r="L57" s="5">
        <v>5</v>
      </c>
      <c r="M57">
        <v>5</v>
      </c>
      <c r="N57" s="4">
        <v>0</v>
      </c>
      <c r="O57">
        <v>9</v>
      </c>
      <c r="P57" s="5">
        <v>5</v>
      </c>
      <c r="Q57">
        <v>5</v>
      </c>
      <c r="R57" s="4">
        <v>0</v>
      </c>
      <c r="S57">
        <v>0</v>
      </c>
      <c r="T57" s="5">
        <v>5</v>
      </c>
      <c r="U57">
        <v>6</v>
      </c>
      <c r="V57" s="4">
        <v>0</v>
      </c>
      <c r="W57">
        <v>4</v>
      </c>
      <c r="X57" s="5">
        <v>6</v>
      </c>
      <c r="Y57">
        <v>6</v>
      </c>
      <c r="Z57" s="4">
        <v>0</v>
      </c>
      <c r="AA57">
        <v>0</v>
      </c>
      <c r="AB57" s="5">
        <v>6</v>
      </c>
      <c r="AD57">
        <v>0</v>
      </c>
      <c r="AE57">
        <v>5</v>
      </c>
      <c r="AF57" s="4">
        <v>0</v>
      </c>
      <c r="AG57">
        <v>0</v>
      </c>
      <c r="AH57" s="5">
        <v>5</v>
      </c>
      <c r="AI57">
        <v>5</v>
      </c>
      <c r="AJ57" s="4">
        <v>0</v>
      </c>
      <c r="AK57">
        <v>9</v>
      </c>
      <c r="AL57" s="5">
        <v>5</v>
      </c>
      <c r="AM57">
        <v>5</v>
      </c>
      <c r="AN57" s="4">
        <v>0</v>
      </c>
      <c r="AO57">
        <v>9</v>
      </c>
      <c r="AP57" s="5">
        <v>5</v>
      </c>
      <c r="AQ57">
        <v>5</v>
      </c>
      <c r="AR57" s="4">
        <v>0</v>
      </c>
      <c r="AS57">
        <v>0</v>
      </c>
      <c r="AT57" s="5">
        <v>5</v>
      </c>
      <c r="AU57">
        <v>6</v>
      </c>
      <c r="AV57" s="4">
        <v>0</v>
      </c>
      <c r="AW57">
        <v>4</v>
      </c>
      <c r="AX57" s="5">
        <v>6</v>
      </c>
      <c r="AY57">
        <v>6</v>
      </c>
      <c r="AZ57" s="4">
        <v>0</v>
      </c>
      <c r="BA57">
        <v>0</v>
      </c>
      <c r="BB57" s="5">
        <v>6</v>
      </c>
      <c r="BD57">
        <v>0</v>
      </c>
      <c r="BE57">
        <v>5</v>
      </c>
      <c r="BF57" s="4">
        <v>0</v>
      </c>
      <c r="BG57">
        <v>0</v>
      </c>
      <c r="BH57" s="5">
        <v>5</v>
      </c>
      <c r="BI57">
        <v>5</v>
      </c>
      <c r="BJ57" s="4">
        <v>0</v>
      </c>
      <c r="BK57">
        <v>9</v>
      </c>
      <c r="BL57" s="5">
        <v>5</v>
      </c>
      <c r="BM57">
        <v>5</v>
      </c>
      <c r="BN57" s="4">
        <v>0</v>
      </c>
      <c r="BO57">
        <v>9</v>
      </c>
      <c r="BP57" s="5">
        <v>5</v>
      </c>
      <c r="BQ57">
        <v>6</v>
      </c>
      <c r="BR57" s="4">
        <v>0</v>
      </c>
      <c r="BS57">
        <v>4</v>
      </c>
      <c r="BT57" s="5">
        <v>6</v>
      </c>
      <c r="BU57">
        <v>6</v>
      </c>
      <c r="BV57" s="4">
        <v>0</v>
      </c>
      <c r="BW57">
        <v>0</v>
      </c>
      <c r="BX57" s="5">
        <v>6</v>
      </c>
      <c r="BY57">
        <v>6</v>
      </c>
      <c r="BZ57" s="4">
        <v>0</v>
      </c>
      <c r="CA57">
        <v>0</v>
      </c>
      <c r="CB57" s="5">
        <v>6</v>
      </c>
      <c r="CD57">
        <v>5</v>
      </c>
      <c r="CE57">
        <v>5</v>
      </c>
      <c r="CF57" s="4">
        <v>0</v>
      </c>
      <c r="CG57">
        <v>0</v>
      </c>
      <c r="CH57" s="5">
        <v>5</v>
      </c>
      <c r="CI57">
        <v>5</v>
      </c>
      <c r="CJ57" s="4">
        <v>0</v>
      </c>
      <c r="CK57">
        <v>9</v>
      </c>
      <c r="CL57" s="5">
        <v>5</v>
      </c>
      <c r="CM57">
        <v>5</v>
      </c>
      <c r="CN57" s="4">
        <v>0</v>
      </c>
      <c r="CO57">
        <v>0</v>
      </c>
      <c r="CP57" s="5">
        <v>5</v>
      </c>
      <c r="CQ57">
        <v>6</v>
      </c>
      <c r="CR57" s="4">
        <v>0</v>
      </c>
      <c r="CS57">
        <v>4</v>
      </c>
      <c r="CT57" s="5">
        <v>6</v>
      </c>
      <c r="CU57">
        <v>6</v>
      </c>
      <c r="CV57" s="4">
        <v>0</v>
      </c>
      <c r="CW57">
        <v>0</v>
      </c>
      <c r="CX57" s="5">
        <v>6</v>
      </c>
      <c r="CY57" s="21">
        <v>6</v>
      </c>
      <c r="CZ57" s="21">
        <v>0</v>
      </c>
      <c r="DA57" s="21">
        <v>0</v>
      </c>
      <c r="DB57" s="5">
        <v>6</v>
      </c>
      <c r="DD57" s="8">
        <v>0</v>
      </c>
      <c r="DE57" s="8">
        <v>0</v>
      </c>
      <c r="DF57" s="8">
        <v>0</v>
      </c>
      <c r="DG57" s="8">
        <v>0</v>
      </c>
      <c r="DH57" s="8">
        <v>0</v>
      </c>
      <c r="DI57" s="8">
        <v>0</v>
      </c>
      <c r="DJ57" s="8">
        <v>0</v>
      </c>
      <c r="DK57" s="8">
        <v>0</v>
      </c>
      <c r="DL57" s="8">
        <v>0</v>
      </c>
      <c r="DM57" s="8">
        <v>0</v>
      </c>
      <c r="DN57" s="8">
        <v>0</v>
      </c>
      <c r="DO57" s="8">
        <v>0</v>
      </c>
      <c r="DP57" s="8">
        <v>0</v>
      </c>
      <c r="DQ57" s="8">
        <v>0</v>
      </c>
      <c r="DR57" s="8">
        <v>0</v>
      </c>
      <c r="DS57" s="8">
        <v>0</v>
      </c>
      <c r="DT57" s="8">
        <v>0</v>
      </c>
      <c r="DU57" s="8">
        <v>0</v>
      </c>
      <c r="DV57" s="8">
        <v>0</v>
      </c>
      <c r="DW57" s="8">
        <v>0</v>
      </c>
      <c r="DX57" s="8">
        <v>0</v>
      </c>
      <c r="DY57" s="8">
        <v>0</v>
      </c>
      <c r="DZ57" s="8">
        <v>0</v>
      </c>
      <c r="EA57" s="8">
        <v>0</v>
      </c>
      <c r="EB57" s="8">
        <v>0</v>
      </c>
      <c r="EC57" s="8">
        <v>0</v>
      </c>
      <c r="ED57" s="20">
        <v>0</v>
      </c>
      <c r="EF57" s="9">
        <v>0</v>
      </c>
      <c r="EG57" s="9">
        <v>0</v>
      </c>
      <c r="EH57" s="9">
        <v>0</v>
      </c>
      <c r="EI57" s="9">
        <v>0</v>
      </c>
      <c r="EJ57" s="9">
        <v>0</v>
      </c>
      <c r="EK57" s="9">
        <v>0</v>
      </c>
      <c r="EL57" s="9">
        <v>0</v>
      </c>
      <c r="EM57" s="9">
        <v>0</v>
      </c>
      <c r="EN57" s="9">
        <v>9</v>
      </c>
      <c r="EO57" s="9">
        <v>0</v>
      </c>
      <c r="EP57" s="9">
        <v>9</v>
      </c>
      <c r="EQ57" s="9">
        <v>0</v>
      </c>
      <c r="ER57" s="9">
        <v>0</v>
      </c>
      <c r="ES57" s="9">
        <v>0</v>
      </c>
      <c r="ET57" s="9">
        <v>0</v>
      </c>
      <c r="EU57" s="9">
        <v>0</v>
      </c>
      <c r="EV57" s="9">
        <v>0</v>
      </c>
      <c r="EW57" s="9">
        <v>4</v>
      </c>
      <c r="EX57" s="9">
        <v>0</v>
      </c>
      <c r="EY57" s="9">
        <v>0</v>
      </c>
      <c r="EZ57" s="9">
        <v>0</v>
      </c>
      <c r="FA57" s="9">
        <v>0</v>
      </c>
      <c r="FB57" s="9">
        <v>0</v>
      </c>
      <c r="FC57" s="9">
        <v>0</v>
      </c>
      <c r="FD57" s="9">
        <v>0</v>
      </c>
      <c r="FE57" s="9">
        <v>0</v>
      </c>
      <c r="FF57">
        <v>0</v>
      </c>
    </row>
    <row r="58" spans="1:162" x14ac:dyDescent="0.2">
      <c r="A58" t="s">
        <v>623</v>
      </c>
      <c r="B58" t="s">
        <v>2543</v>
      </c>
      <c r="C58" t="s">
        <v>3</v>
      </c>
      <c r="D58" s="1">
        <v>0</v>
      </c>
      <c r="E58" s="1">
        <v>0</v>
      </c>
      <c r="F58" s="4">
        <v>0</v>
      </c>
      <c r="G58" s="4">
        <v>0</v>
      </c>
      <c r="H58" s="5">
        <v>0</v>
      </c>
      <c r="I58">
        <v>3</v>
      </c>
      <c r="J58" s="4">
        <v>0</v>
      </c>
      <c r="K58">
        <v>0</v>
      </c>
      <c r="L58" s="5">
        <v>3</v>
      </c>
      <c r="M58">
        <v>3</v>
      </c>
      <c r="N58" s="4">
        <v>0</v>
      </c>
      <c r="O58">
        <v>9</v>
      </c>
      <c r="P58" s="5">
        <v>3</v>
      </c>
      <c r="Q58">
        <v>3</v>
      </c>
      <c r="R58" s="4">
        <v>0</v>
      </c>
      <c r="S58">
        <v>4</v>
      </c>
      <c r="T58" s="5">
        <v>3</v>
      </c>
      <c r="U58">
        <v>5</v>
      </c>
      <c r="V58" s="4">
        <v>0</v>
      </c>
      <c r="W58">
        <v>19</v>
      </c>
      <c r="X58" s="5">
        <v>5</v>
      </c>
      <c r="Y58">
        <v>5</v>
      </c>
      <c r="Z58" s="4">
        <v>0</v>
      </c>
      <c r="AA58">
        <v>0</v>
      </c>
      <c r="AB58" s="5">
        <v>5</v>
      </c>
      <c r="AD58">
        <v>0</v>
      </c>
      <c r="AE58">
        <v>3</v>
      </c>
      <c r="AF58" s="4">
        <v>0</v>
      </c>
      <c r="AG58">
        <v>0</v>
      </c>
      <c r="AH58" s="5">
        <v>3</v>
      </c>
      <c r="AI58">
        <v>3</v>
      </c>
      <c r="AJ58" s="4">
        <v>0</v>
      </c>
      <c r="AK58">
        <v>9</v>
      </c>
      <c r="AL58" s="5">
        <v>3</v>
      </c>
      <c r="AM58">
        <v>3</v>
      </c>
      <c r="AN58" s="4">
        <v>0</v>
      </c>
      <c r="AO58">
        <v>4</v>
      </c>
      <c r="AP58" s="5">
        <v>3</v>
      </c>
      <c r="AQ58">
        <v>5</v>
      </c>
      <c r="AR58" s="4">
        <v>0</v>
      </c>
      <c r="AS58">
        <v>4</v>
      </c>
      <c r="AT58" s="5">
        <v>5</v>
      </c>
      <c r="AU58">
        <v>5</v>
      </c>
      <c r="AV58" s="4">
        <v>0</v>
      </c>
      <c r="AW58">
        <v>19</v>
      </c>
      <c r="AX58" s="5">
        <v>5</v>
      </c>
      <c r="AY58">
        <v>5</v>
      </c>
      <c r="AZ58" s="4">
        <v>0</v>
      </c>
      <c r="BA58">
        <v>0</v>
      </c>
      <c r="BB58" s="5">
        <v>5</v>
      </c>
      <c r="BD58">
        <v>0</v>
      </c>
      <c r="BE58">
        <v>3</v>
      </c>
      <c r="BF58" s="4">
        <v>0</v>
      </c>
      <c r="BG58">
        <v>0</v>
      </c>
      <c r="BH58" s="5">
        <v>3</v>
      </c>
      <c r="BI58">
        <v>3</v>
      </c>
      <c r="BJ58" s="4">
        <v>0</v>
      </c>
      <c r="BK58">
        <v>9</v>
      </c>
      <c r="BL58" s="5">
        <v>3</v>
      </c>
      <c r="BM58">
        <v>3</v>
      </c>
      <c r="BN58" s="4">
        <v>0</v>
      </c>
      <c r="BO58">
        <v>4</v>
      </c>
      <c r="BP58" s="5">
        <v>3</v>
      </c>
      <c r="BQ58">
        <v>5</v>
      </c>
      <c r="BR58" s="4">
        <v>0</v>
      </c>
      <c r="BS58">
        <v>0</v>
      </c>
      <c r="BT58" s="5">
        <v>5</v>
      </c>
      <c r="BU58">
        <v>5</v>
      </c>
      <c r="BV58" s="4">
        <v>0</v>
      </c>
      <c r="BW58">
        <v>19</v>
      </c>
      <c r="BX58" s="5">
        <v>5</v>
      </c>
      <c r="BY58">
        <v>5</v>
      </c>
      <c r="BZ58" s="4">
        <v>0</v>
      </c>
      <c r="CA58">
        <v>0</v>
      </c>
      <c r="CB58" s="5">
        <v>5</v>
      </c>
      <c r="CD58">
        <v>0</v>
      </c>
      <c r="CE58">
        <v>3</v>
      </c>
      <c r="CF58" s="4">
        <v>0</v>
      </c>
      <c r="CG58">
        <v>0</v>
      </c>
      <c r="CH58" s="5">
        <v>3</v>
      </c>
      <c r="CI58">
        <v>3</v>
      </c>
      <c r="CJ58" s="4">
        <v>0</v>
      </c>
      <c r="CK58">
        <v>9</v>
      </c>
      <c r="CL58" s="5">
        <v>3</v>
      </c>
      <c r="CM58">
        <v>3</v>
      </c>
      <c r="CN58" s="4">
        <v>0</v>
      </c>
      <c r="CO58">
        <v>4</v>
      </c>
      <c r="CP58" s="5">
        <v>3</v>
      </c>
      <c r="CQ58">
        <v>5</v>
      </c>
      <c r="CR58" s="4">
        <v>0</v>
      </c>
      <c r="CS58">
        <v>19</v>
      </c>
      <c r="CT58" s="5">
        <v>5</v>
      </c>
      <c r="CU58">
        <v>5</v>
      </c>
      <c r="CV58" s="4">
        <v>0</v>
      </c>
      <c r="CW58">
        <v>0</v>
      </c>
      <c r="CX58" s="5">
        <v>5</v>
      </c>
      <c r="CY58" s="21">
        <v>5</v>
      </c>
      <c r="CZ58" s="21">
        <v>0</v>
      </c>
      <c r="DA58" s="21">
        <v>0</v>
      </c>
      <c r="DB58" s="5">
        <v>5</v>
      </c>
      <c r="DD58" s="8">
        <v>0</v>
      </c>
      <c r="DE58" s="8">
        <v>0</v>
      </c>
      <c r="DF58" s="8">
        <v>0</v>
      </c>
      <c r="DG58" s="8">
        <v>0</v>
      </c>
      <c r="DH58" s="8">
        <v>0</v>
      </c>
      <c r="DI58" s="8">
        <v>0</v>
      </c>
      <c r="DJ58" s="8">
        <v>0</v>
      </c>
      <c r="DK58" s="8">
        <v>0</v>
      </c>
      <c r="DL58" s="8">
        <v>0</v>
      </c>
      <c r="DM58" s="8">
        <v>0</v>
      </c>
      <c r="DN58" s="8">
        <v>0</v>
      </c>
      <c r="DO58" s="8">
        <v>0</v>
      </c>
      <c r="DP58" s="8">
        <v>0</v>
      </c>
      <c r="DQ58" s="8">
        <v>0</v>
      </c>
      <c r="DR58" s="8">
        <v>0</v>
      </c>
      <c r="DS58" s="8">
        <v>0</v>
      </c>
      <c r="DT58" s="8">
        <v>0</v>
      </c>
      <c r="DU58" s="8">
        <v>0</v>
      </c>
      <c r="DV58" s="8">
        <v>0</v>
      </c>
      <c r="DW58" s="8">
        <v>0</v>
      </c>
      <c r="DX58" s="8">
        <v>0</v>
      </c>
      <c r="DY58" s="8">
        <v>0</v>
      </c>
      <c r="DZ58" s="8">
        <v>0</v>
      </c>
      <c r="EA58" s="8">
        <v>0</v>
      </c>
      <c r="EB58" s="8">
        <v>0</v>
      </c>
      <c r="EC58" s="8">
        <v>0</v>
      </c>
      <c r="ED58" s="20">
        <v>0</v>
      </c>
      <c r="EF58" s="9">
        <v>0</v>
      </c>
      <c r="EG58" s="9">
        <v>0</v>
      </c>
      <c r="EH58" s="9">
        <v>0</v>
      </c>
      <c r="EI58" s="9">
        <v>0</v>
      </c>
      <c r="EJ58" s="9">
        <v>0</v>
      </c>
      <c r="EK58" s="9">
        <v>0</v>
      </c>
      <c r="EL58" s="9">
        <v>0</v>
      </c>
      <c r="EM58" s="9">
        <v>0</v>
      </c>
      <c r="EN58" s="9">
        <v>9</v>
      </c>
      <c r="EO58" s="9">
        <v>4</v>
      </c>
      <c r="EP58" s="9">
        <v>4</v>
      </c>
      <c r="EQ58" s="9">
        <v>4</v>
      </c>
      <c r="ER58" s="9">
        <v>4</v>
      </c>
      <c r="ES58" s="9">
        <v>4</v>
      </c>
      <c r="ET58" s="9">
        <v>0</v>
      </c>
      <c r="EU58" s="9">
        <v>0</v>
      </c>
      <c r="EV58" s="9">
        <v>0</v>
      </c>
      <c r="EW58" s="9">
        <v>0</v>
      </c>
      <c r="EX58" s="9">
        <v>19</v>
      </c>
      <c r="EY58" s="9">
        <v>0</v>
      </c>
      <c r="EZ58" s="9">
        <v>0</v>
      </c>
      <c r="FA58" s="9">
        <v>0</v>
      </c>
      <c r="FB58" s="9">
        <v>0</v>
      </c>
      <c r="FC58" s="9">
        <v>0</v>
      </c>
      <c r="FD58" s="9">
        <v>0</v>
      </c>
      <c r="FE58" s="9">
        <v>0</v>
      </c>
      <c r="FF58">
        <v>0</v>
      </c>
    </row>
    <row r="59" spans="1:162" x14ac:dyDescent="0.2">
      <c r="A59" t="s">
        <v>340</v>
      </c>
      <c r="B59" t="s">
        <v>2544</v>
      </c>
      <c r="C59" t="s">
        <v>3</v>
      </c>
      <c r="D59" s="1">
        <v>0</v>
      </c>
      <c r="E59" s="1">
        <v>1</v>
      </c>
      <c r="F59" s="4">
        <v>0</v>
      </c>
      <c r="G59" s="4">
        <v>0</v>
      </c>
      <c r="H59" s="5">
        <v>1</v>
      </c>
      <c r="I59">
        <v>6</v>
      </c>
      <c r="J59" s="4">
        <v>0</v>
      </c>
      <c r="K59">
        <v>0</v>
      </c>
      <c r="L59" s="5">
        <v>6</v>
      </c>
      <c r="M59">
        <v>7</v>
      </c>
      <c r="N59" s="4">
        <v>0</v>
      </c>
      <c r="O59">
        <v>20</v>
      </c>
      <c r="P59" s="5">
        <v>7</v>
      </c>
      <c r="Q59">
        <v>6</v>
      </c>
      <c r="R59" s="4">
        <v>0</v>
      </c>
      <c r="S59">
        <v>19</v>
      </c>
      <c r="T59" s="5">
        <v>6</v>
      </c>
      <c r="U59">
        <v>6</v>
      </c>
      <c r="V59" s="4">
        <v>0</v>
      </c>
      <c r="W59">
        <v>20</v>
      </c>
      <c r="X59" s="5">
        <v>6</v>
      </c>
      <c r="Y59">
        <v>6</v>
      </c>
      <c r="Z59" s="4">
        <v>0</v>
      </c>
      <c r="AA59">
        <v>10</v>
      </c>
      <c r="AB59" s="5">
        <v>6</v>
      </c>
      <c r="AD59">
        <v>0</v>
      </c>
      <c r="AE59">
        <v>6</v>
      </c>
      <c r="AF59" s="4">
        <v>0</v>
      </c>
      <c r="AG59">
        <v>0</v>
      </c>
      <c r="AH59" s="5">
        <v>6</v>
      </c>
      <c r="AI59">
        <v>6</v>
      </c>
      <c r="AJ59" s="4">
        <v>0</v>
      </c>
      <c r="AK59">
        <v>0</v>
      </c>
      <c r="AL59" s="5">
        <v>6</v>
      </c>
      <c r="AM59">
        <v>7</v>
      </c>
      <c r="AN59" s="4">
        <v>0</v>
      </c>
      <c r="AO59">
        <v>20</v>
      </c>
      <c r="AP59" s="5">
        <v>7</v>
      </c>
      <c r="AQ59">
        <v>6</v>
      </c>
      <c r="AR59" s="4">
        <v>0</v>
      </c>
      <c r="AS59">
        <v>11</v>
      </c>
      <c r="AT59" s="5">
        <v>6</v>
      </c>
      <c r="AU59">
        <v>6</v>
      </c>
      <c r="AV59" s="4">
        <v>0</v>
      </c>
      <c r="AW59">
        <v>20</v>
      </c>
      <c r="AX59" s="5">
        <v>6</v>
      </c>
      <c r="AY59">
        <v>6</v>
      </c>
      <c r="AZ59" s="4">
        <v>0</v>
      </c>
      <c r="BA59">
        <v>0</v>
      </c>
      <c r="BB59" s="5">
        <v>6</v>
      </c>
      <c r="BD59">
        <v>0</v>
      </c>
      <c r="BE59">
        <v>6</v>
      </c>
      <c r="BF59" s="4">
        <v>0</v>
      </c>
      <c r="BG59">
        <v>0</v>
      </c>
      <c r="BH59" s="5">
        <v>6</v>
      </c>
      <c r="BI59">
        <v>6</v>
      </c>
      <c r="BJ59" s="4">
        <v>0</v>
      </c>
      <c r="BK59">
        <v>20</v>
      </c>
      <c r="BL59" s="5">
        <v>6</v>
      </c>
      <c r="BM59">
        <v>7</v>
      </c>
      <c r="BN59" s="4">
        <v>0</v>
      </c>
      <c r="BO59">
        <v>19</v>
      </c>
      <c r="BP59" s="5">
        <v>7</v>
      </c>
      <c r="BQ59">
        <v>6</v>
      </c>
      <c r="BR59" s="4">
        <v>0</v>
      </c>
      <c r="BS59">
        <v>20</v>
      </c>
      <c r="BT59" s="5">
        <v>6</v>
      </c>
      <c r="BU59">
        <v>6</v>
      </c>
      <c r="BV59" s="4">
        <v>0</v>
      </c>
      <c r="BW59">
        <v>10</v>
      </c>
      <c r="BX59" s="5">
        <v>6</v>
      </c>
      <c r="BY59">
        <v>6</v>
      </c>
      <c r="BZ59" s="4">
        <v>0</v>
      </c>
      <c r="CA59">
        <v>0</v>
      </c>
      <c r="CB59" s="5">
        <v>6</v>
      </c>
      <c r="CD59">
        <v>1</v>
      </c>
      <c r="CE59">
        <v>6</v>
      </c>
      <c r="CF59" s="4">
        <v>0</v>
      </c>
      <c r="CG59">
        <v>0</v>
      </c>
      <c r="CH59" s="5">
        <v>6</v>
      </c>
      <c r="CI59">
        <v>6</v>
      </c>
      <c r="CJ59" s="4">
        <v>0</v>
      </c>
      <c r="CK59">
        <v>20</v>
      </c>
      <c r="CL59" s="5">
        <v>6</v>
      </c>
      <c r="CM59">
        <v>7</v>
      </c>
      <c r="CN59" s="4">
        <v>0</v>
      </c>
      <c r="CO59">
        <v>19</v>
      </c>
      <c r="CP59" s="5">
        <v>7</v>
      </c>
      <c r="CQ59">
        <v>6</v>
      </c>
      <c r="CR59" s="4">
        <v>0</v>
      </c>
      <c r="CS59">
        <v>20</v>
      </c>
      <c r="CT59" s="5">
        <v>6</v>
      </c>
      <c r="CU59">
        <v>6</v>
      </c>
      <c r="CV59" s="4">
        <v>0</v>
      </c>
      <c r="CW59">
        <v>10</v>
      </c>
      <c r="CX59" s="5">
        <v>6</v>
      </c>
      <c r="CY59" s="21">
        <v>6</v>
      </c>
      <c r="CZ59" s="21">
        <v>0</v>
      </c>
      <c r="DA59" s="21">
        <v>0</v>
      </c>
      <c r="DB59" s="5">
        <v>6</v>
      </c>
      <c r="DD59" s="8">
        <v>0</v>
      </c>
      <c r="DE59" s="8">
        <v>0</v>
      </c>
      <c r="DF59" s="8">
        <v>0</v>
      </c>
      <c r="DG59" s="8">
        <v>0</v>
      </c>
      <c r="DH59" s="8">
        <v>0</v>
      </c>
      <c r="DI59" s="8">
        <v>0</v>
      </c>
      <c r="DJ59" s="8">
        <v>0</v>
      </c>
      <c r="DK59" s="8">
        <v>0</v>
      </c>
      <c r="DL59" s="8">
        <v>0</v>
      </c>
      <c r="DM59" s="8">
        <v>0</v>
      </c>
      <c r="DN59" s="8">
        <v>0</v>
      </c>
      <c r="DO59" s="8">
        <v>0</v>
      </c>
      <c r="DP59" s="8">
        <v>0</v>
      </c>
      <c r="DQ59" s="8">
        <v>0</v>
      </c>
      <c r="DR59" s="8">
        <v>0</v>
      </c>
      <c r="DS59" s="8">
        <v>0</v>
      </c>
      <c r="DT59" s="8">
        <v>0</v>
      </c>
      <c r="DU59" s="8">
        <v>0</v>
      </c>
      <c r="DV59" s="8">
        <v>0</v>
      </c>
      <c r="DW59" s="8">
        <v>0</v>
      </c>
      <c r="DX59" s="8">
        <v>0</v>
      </c>
      <c r="DY59" s="8">
        <v>0</v>
      </c>
      <c r="DZ59" s="8">
        <v>0</v>
      </c>
      <c r="EA59" s="8">
        <v>0</v>
      </c>
      <c r="EB59" s="8">
        <v>0</v>
      </c>
      <c r="EC59" s="8">
        <v>0</v>
      </c>
      <c r="ED59" s="20">
        <v>0</v>
      </c>
      <c r="EF59" s="9">
        <v>0</v>
      </c>
      <c r="EG59" s="9">
        <v>0</v>
      </c>
      <c r="EH59" s="9">
        <v>0</v>
      </c>
      <c r="EI59" s="9">
        <v>0</v>
      </c>
      <c r="EJ59" s="9">
        <v>0</v>
      </c>
      <c r="EK59" s="9">
        <v>0</v>
      </c>
      <c r="EL59" s="9">
        <v>0</v>
      </c>
      <c r="EM59" s="9">
        <v>0</v>
      </c>
      <c r="EN59" s="9">
        <v>0</v>
      </c>
      <c r="EO59" s="9">
        <v>20</v>
      </c>
      <c r="EP59" s="9">
        <v>0</v>
      </c>
      <c r="EQ59" s="9">
        <v>0</v>
      </c>
      <c r="ER59" s="9">
        <v>19</v>
      </c>
      <c r="ES59" s="9">
        <v>0</v>
      </c>
      <c r="ET59" s="9">
        <v>0</v>
      </c>
      <c r="EU59" s="9">
        <v>6</v>
      </c>
      <c r="EV59" s="9">
        <v>11</v>
      </c>
      <c r="EW59" s="9">
        <v>20</v>
      </c>
      <c r="EX59" s="9">
        <v>0</v>
      </c>
      <c r="EY59" s="9">
        <v>0</v>
      </c>
      <c r="EZ59" s="9">
        <v>10</v>
      </c>
      <c r="FA59" s="9">
        <v>0</v>
      </c>
      <c r="FB59" s="9">
        <v>0</v>
      </c>
      <c r="FC59" s="9">
        <v>0</v>
      </c>
      <c r="FD59" s="9">
        <v>0</v>
      </c>
      <c r="FE59" s="9">
        <v>0</v>
      </c>
      <c r="FF59">
        <v>0</v>
      </c>
    </row>
    <row r="60" spans="1:162" x14ac:dyDescent="0.2">
      <c r="A60" t="s">
        <v>881</v>
      </c>
      <c r="B60" t="s">
        <v>2545</v>
      </c>
      <c r="C60" t="s">
        <v>3</v>
      </c>
      <c r="D60" s="1">
        <v>0</v>
      </c>
      <c r="E60" s="1">
        <v>0</v>
      </c>
      <c r="F60" s="4">
        <v>0</v>
      </c>
      <c r="G60" s="4">
        <v>0</v>
      </c>
      <c r="H60" s="5">
        <v>0</v>
      </c>
      <c r="I60">
        <v>5</v>
      </c>
      <c r="J60" s="4">
        <v>0</v>
      </c>
      <c r="K60">
        <v>0</v>
      </c>
      <c r="L60" s="5">
        <v>5</v>
      </c>
      <c r="M60">
        <v>5</v>
      </c>
      <c r="N60" s="4">
        <v>0</v>
      </c>
      <c r="O60">
        <v>0</v>
      </c>
      <c r="P60" s="5">
        <v>5</v>
      </c>
      <c r="Q60">
        <v>5</v>
      </c>
      <c r="R60" s="4">
        <v>0</v>
      </c>
      <c r="S60">
        <v>9</v>
      </c>
      <c r="T60" s="5">
        <v>5</v>
      </c>
      <c r="U60">
        <v>5</v>
      </c>
      <c r="V60" s="4">
        <v>0</v>
      </c>
      <c r="W60">
        <v>0</v>
      </c>
      <c r="X60" s="5">
        <v>5</v>
      </c>
      <c r="Y60">
        <v>5</v>
      </c>
      <c r="Z60" s="4">
        <v>0</v>
      </c>
      <c r="AA60">
        <v>4</v>
      </c>
      <c r="AB60" s="5">
        <v>5</v>
      </c>
      <c r="AD60">
        <v>0</v>
      </c>
      <c r="AE60">
        <v>0</v>
      </c>
      <c r="AF60" s="4">
        <v>0</v>
      </c>
      <c r="AG60">
        <v>0</v>
      </c>
      <c r="AH60" s="5">
        <v>0</v>
      </c>
      <c r="AI60">
        <v>5</v>
      </c>
      <c r="AJ60" s="4">
        <v>0</v>
      </c>
      <c r="AK60">
        <v>0</v>
      </c>
      <c r="AL60" s="5">
        <v>5</v>
      </c>
      <c r="AM60">
        <v>5</v>
      </c>
      <c r="AN60" s="4">
        <v>0</v>
      </c>
      <c r="AO60">
        <v>9</v>
      </c>
      <c r="AP60" s="5">
        <v>5</v>
      </c>
      <c r="AQ60">
        <v>5</v>
      </c>
      <c r="AR60" s="4">
        <v>0</v>
      </c>
      <c r="AS60">
        <v>0</v>
      </c>
      <c r="AT60" s="5">
        <v>5</v>
      </c>
      <c r="AU60">
        <v>5</v>
      </c>
      <c r="AV60" s="4">
        <v>0</v>
      </c>
      <c r="AW60">
        <v>4</v>
      </c>
      <c r="AX60" s="5">
        <v>5</v>
      </c>
      <c r="AY60">
        <v>5</v>
      </c>
      <c r="AZ60" s="4">
        <v>0</v>
      </c>
      <c r="BA60">
        <v>0</v>
      </c>
      <c r="BB60" s="5">
        <v>5</v>
      </c>
      <c r="BD60">
        <v>0</v>
      </c>
      <c r="BE60">
        <v>0</v>
      </c>
      <c r="BF60" s="4">
        <v>0</v>
      </c>
      <c r="BG60">
        <v>0</v>
      </c>
      <c r="BH60" s="5">
        <v>0</v>
      </c>
      <c r="BI60">
        <v>5</v>
      </c>
      <c r="BJ60" s="4">
        <v>0</v>
      </c>
      <c r="BK60">
        <v>0</v>
      </c>
      <c r="BL60" s="5">
        <v>5</v>
      </c>
      <c r="BM60">
        <v>5</v>
      </c>
      <c r="BN60" s="4">
        <v>0</v>
      </c>
      <c r="BO60">
        <v>9</v>
      </c>
      <c r="BP60" s="5">
        <v>5</v>
      </c>
      <c r="BQ60">
        <v>5</v>
      </c>
      <c r="BR60" s="4">
        <v>0</v>
      </c>
      <c r="BS60">
        <v>0</v>
      </c>
      <c r="BT60" s="5">
        <v>5</v>
      </c>
      <c r="BU60">
        <v>5</v>
      </c>
      <c r="BV60" s="4">
        <v>0</v>
      </c>
      <c r="BW60">
        <v>4</v>
      </c>
      <c r="BX60" s="5">
        <v>5</v>
      </c>
      <c r="BY60">
        <v>5</v>
      </c>
      <c r="BZ60" s="4">
        <v>0</v>
      </c>
      <c r="CA60">
        <v>0</v>
      </c>
      <c r="CB60" s="5">
        <v>5</v>
      </c>
      <c r="CD60">
        <v>0</v>
      </c>
      <c r="CE60">
        <v>0</v>
      </c>
      <c r="CF60" s="4">
        <v>0</v>
      </c>
      <c r="CG60">
        <v>0</v>
      </c>
      <c r="CH60" s="5">
        <v>0</v>
      </c>
      <c r="CI60">
        <v>5</v>
      </c>
      <c r="CJ60" s="4">
        <v>0</v>
      </c>
      <c r="CK60">
        <v>0</v>
      </c>
      <c r="CL60" s="5">
        <v>5</v>
      </c>
      <c r="CM60">
        <v>5</v>
      </c>
      <c r="CN60" s="4">
        <v>0</v>
      </c>
      <c r="CO60">
        <v>9</v>
      </c>
      <c r="CP60" s="5">
        <v>5</v>
      </c>
      <c r="CQ60">
        <v>5</v>
      </c>
      <c r="CR60" s="4">
        <v>0</v>
      </c>
      <c r="CS60">
        <v>0</v>
      </c>
      <c r="CT60" s="5">
        <v>5</v>
      </c>
      <c r="CU60">
        <v>5</v>
      </c>
      <c r="CV60" s="4">
        <v>0</v>
      </c>
      <c r="CW60">
        <v>4</v>
      </c>
      <c r="CX60" s="5">
        <v>5</v>
      </c>
      <c r="CY60" s="21">
        <v>5</v>
      </c>
      <c r="CZ60" s="21">
        <v>0</v>
      </c>
      <c r="DA60" s="21">
        <v>0</v>
      </c>
      <c r="DB60" s="5">
        <v>5</v>
      </c>
      <c r="DD60" s="8">
        <v>0</v>
      </c>
      <c r="DE60" s="8">
        <v>0</v>
      </c>
      <c r="DF60" s="8">
        <v>0</v>
      </c>
      <c r="DG60" s="8">
        <v>0</v>
      </c>
      <c r="DH60" s="8">
        <v>0</v>
      </c>
      <c r="DI60" s="8">
        <v>0</v>
      </c>
      <c r="DJ60" s="8">
        <v>0</v>
      </c>
      <c r="DK60" s="8">
        <v>0</v>
      </c>
      <c r="DL60" s="8">
        <v>0</v>
      </c>
      <c r="DM60" s="8">
        <v>0</v>
      </c>
      <c r="DN60" s="8">
        <v>0</v>
      </c>
      <c r="DO60" s="8">
        <v>0</v>
      </c>
      <c r="DP60" s="8">
        <v>0</v>
      </c>
      <c r="DQ60" s="8">
        <v>0</v>
      </c>
      <c r="DR60" s="8">
        <v>0</v>
      </c>
      <c r="DS60" s="8">
        <v>0</v>
      </c>
      <c r="DT60" s="8">
        <v>0</v>
      </c>
      <c r="DU60" s="8">
        <v>0</v>
      </c>
      <c r="DV60" s="8">
        <v>0</v>
      </c>
      <c r="DW60" s="8">
        <v>0</v>
      </c>
      <c r="DX60" s="8">
        <v>0</v>
      </c>
      <c r="DY60" s="8">
        <v>0</v>
      </c>
      <c r="DZ60" s="8">
        <v>0</v>
      </c>
      <c r="EA60" s="8">
        <v>0</v>
      </c>
      <c r="EB60" s="8">
        <v>0</v>
      </c>
      <c r="EC60" s="8">
        <v>0</v>
      </c>
      <c r="ED60" s="20">
        <v>0</v>
      </c>
      <c r="EF60" s="9">
        <v>0</v>
      </c>
      <c r="EG60" s="9">
        <v>0</v>
      </c>
      <c r="EH60" s="9">
        <v>0</v>
      </c>
      <c r="EI60" s="9">
        <v>0</v>
      </c>
      <c r="EJ60" s="9">
        <v>0</v>
      </c>
      <c r="EK60" s="9">
        <v>0</v>
      </c>
      <c r="EL60" s="9">
        <v>0</v>
      </c>
      <c r="EM60" s="9">
        <v>0</v>
      </c>
      <c r="EN60" s="9">
        <v>0</v>
      </c>
      <c r="EO60" s="9">
        <v>0</v>
      </c>
      <c r="EP60" s="9">
        <v>0</v>
      </c>
      <c r="EQ60" s="9">
        <v>0</v>
      </c>
      <c r="ER60" s="9">
        <v>9</v>
      </c>
      <c r="ES60" s="9">
        <v>0</v>
      </c>
      <c r="ET60" s="9">
        <v>0</v>
      </c>
      <c r="EU60" s="9">
        <v>0</v>
      </c>
      <c r="EV60" s="9">
        <v>0</v>
      </c>
      <c r="EW60" s="9">
        <v>0</v>
      </c>
      <c r="EX60" s="9">
        <v>0</v>
      </c>
      <c r="EY60" s="9">
        <v>0</v>
      </c>
      <c r="EZ60" s="9">
        <v>4</v>
      </c>
      <c r="FA60" s="9">
        <v>0</v>
      </c>
      <c r="FB60" s="9">
        <v>0</v>
      </c>
      <c r="FC60" s="9">
        <v>0</v>
      </c>
      <c r="FD60" s="9">
        <v>0</v>
      </c>
      <c r="FE60" s="9">
        <v>0</v>
      </c>
      <c r="FF60">
        <v>0</v>
      </c>
    </row>
    <row r="61" spans="1:162" x14ac:dyDescent="0.2">
      <c r="A61" t="s">
        <v>400</v>
      </c>
      <c r="B61" t="s">
        <v>2546</v>
      </c>
      <c r="C61" t="s">
        <v>4599</v>
      </c>
      <c r="D61" s="1">
        <v>0</v>
      </c>
      <c r="E61" s="1">
        <v>5</v>
      </c>
      <c r="F61" s="4">
        <v>0</v>
      </c>
      <c r="G61" s="4">
        <v>0</v>
      </c>
      <c r="H61" s="5">
        <v>5</v>
      </c>
      <c r="I61">
        <v>5</v>
      </c>
      <c r="J61" s="4">
        <v>0</v>
      </c>
      <c r="K61">
        <v>79</v>
      </c>
      <c r="L61" s="5">
        <v>5</v>
      </c>
      <c r="M61">
        <v>5</v>
      </c>
      <c r="N61" s="4">
        <v>2253085.4</v>
      </c>
      <c r="O61">
        <v>80</v>
      </c>
      <c r="P61" s="5">
        <v>13</v>
      </c>
      <c r="Q61">
        <v>6</v>
      </c>
      <c r="R61" s="4">
        <v>0</v>
      </c>
      <c r="S61">
        <v>0</v>
      </c>
      <c r="T61" s="5">
        <v>6</v>
      </c>
      <c r="U61">
        <v>6</v>
      </c>
      <c r="V61" s="4">
        <v>0</v>
      </c>
      <c r="W61">
        <v>0</v>
      </c>
      <c r="X61" s="5">
        <v>6</v>
      </c>
      <c r="Y61">
        <v>6</v>
      </c>
      <c r="Z61" s="4">
        <v>0</v>
      </c>
      <c r="AA61">
        <v>0</v>
      </c>
      <c r="AB61" s="5">
        <v>6</v>
      </c>
      <c r="AD61">
        <v>5</v>
      </c>
      <c r="AE61">
        <v>5</v>
      </c>
      <c r="AF61" s="4">
        <v>0</v>
      </c>
      <c r="AG61">
        <v>36</v>
      </c>
      <c r="AH61" s="5">
        <v>5</v>
      </c>
      <c r="AI61">
        <v>13</v>
      </c>
      <c r="AJ61" s="4">
        <v>2253085.4</v>
      </c>
      <c r="AK61">
        <v>80</v>
      </c>
      <c r="AL61" s="5">
        <v>13</v>
      </c>
      <c r="AM61">
        <v>5</v>
      </c>
      <c r="AN61" s="4">
        <v>0</v>
      </c>
      <c r="AO61">
        <v>0</v>
      </c>
      <c r="AP61" s="5">
        <v>5</v>
      </c>
      <c r="AQ61">
        <v>6</v>
      </c>
      <c r="AR61" s="4">
        <v>0</v>
      </c>
      <c r="AS61">
        <v>0</v>
      </c>
      <c r="AT61" s="5">
        <v>6</v>
      </c>
      <c r="AU61">
        <v>6</v>
      </c>
      <c r="AV61" s="4">
        <v>0</v>
      </c>
      <c r="AW61">
        <v>0</v>
      </c>
      <c r="AX61" s="5">
        <v>6</v>
      </c>
      <c r="AY61">
        <v>6</v>
      </c>
      <c r="AZ61" s="4">
        <v>0</v>
      </c>
      <c r="BA61">
        <v>0</v>
      </c>
      <c r="BB61" s="5">
        <v>6</v>
      </c>
      <c r="BD61">
        <v>5</v>
      </c>
      <c r="BE61">
        <v>5</v>
      </c>
      <c r="BF61" s="4">
        <v>0</v>
      </c>
      <c r="BG61">
        <v>79</v>
      </c>
      <c r="BH61" s="5">
        <v>5</v>
      </c>
      <c r="BI61">
        <v>0</v>
      </c>
      <c r="BJ61" s="4">
        <v>2253085.4</v>
      </c>
      <c r="BK61">
        <v>80</v>
      </c>
      <c r="BL61" s="5">
        <v>0</v>
      </c>
      <c r="BM61">
        <v>5</v>
      </c>
      <c r="BN61" s="4">
        <v>0</v>
      </c>
      <c r="BO61">
        <v>0</v>
      </c>
      <c r="BP61" s="5">
        <v>5</v>
      </c>
      <c r="BQ61">
        <v>6</v>
      </c>
      <c r="BR61" s="4">
        <v>0</v>
      </c>
      <c r="BS61">
        <v>0</v>
      </c>
      <c r="BT61" s="5">
        <v>6</v>
      </c>
      <c r="BU61">
        <v>6</v>
      </c>
      <c r="BV61" s="4">
        <v>0</v>
      </c>
      <c r="BW61">
        <v>0</v>
      </c>
      <c r="BX61" s="5">
        <v>6</v>
      </c>
      <c r="BY61">
        <v>6</v>
      </c>
      <c r="BZ61" s="4">
        <v>0</v>
      </c>
      <c r="CA61">
        <v>0</v>
      </c>
      <c r="CB61" s="5">
        <v>6</v>
      </c>
      <c r="CD61">
        <v>5</v>
      </c>
      <c r="CE61">
        <v>5</v>
      </c>
      <c r="CF61" s="4">
        <v>0</v>
      </c>
      <c r="CG61">
        <v>79</v>
      </c>
      <c r="CH61" s="5">
        <v>5</v>
      </c>
      <c r="CI61">
        <v>5</v>
      </c>
      <c r="CJ61" s="4">
        <v>2253085.4</v>
      </c>
      <c r="CK61">
        <v>80</v>
      </c>
      <c r="CL61" s="5">
        <v>13</v>
      </c>
      <c r="CM61">
        <v>6</v>
      </c>
      <c r="CN61" s="4">
        <v>0</v>
      </c>
      <c r="CO61">
        <v>0</v>
      </c>
      <c r="CP61" s="5">
        <v>6</v>
      </c>
      <c r="CQ61">
        <v>6</v>
      </c>
      <c r="CR61" s="4">
        <v>0</v>
      </c>
      <c r="CS61">
        <v>0</v>
      </c>
      <c r="CT61" s="5">
        <v>6</v>
      </c>
      <c r="CU61">
        <v>6</v>
      </c>
      <c r="CV61" s="4">
        <v>0</v>
      </c>
      <c r="CW61">
        <v>0</v>
      </c>
      <c r="CX61" s="5">
        <v>6</v>
      </c>
      <c r="CY61" s="21">
        <v>6</v>
      </c>
      <c r="CZ61" s="21">
        <v>0</v>
      </c>
      <c r="DA61" s="21">
        <v>0</v>
      </c>
      <c r="DB61" s="5">
        <v>6</v>
      </c>
      <c r="DD61" s="8">
        <v>0</v>
      </c>
      <c r="DE61" s="8">
        <v>0</v>
      </c>
      <c r="DF61" s="8">
        <v>0</v>
      </c>
      <c r="DG61" s="8">
        <v>0</v>
      </c>
      <c r="DH61" s="8">
        <v>0</v>
      </c>
      <c r="DI61" s="8">
        <v>0</v>
      </c>
      <c r="DJ61" s="8">
        <v>0</v>
      </c>
      <c r="DK61" s="8">
        <v>0</v>
      </c>
      <c r="DL61" s="8">
        <v>2253085.4</v>
      </c>
      <c r="DM61" s="8">
        <v>0</v>
      </c>
      <c r="DN61" s="8">
        <v>0</v>
      </c>
      <c r="DO61" s="8">
        <v>0</v>
      </c>
      <c r="DP61" s="8">
        <v>0</v>
      </c>
      <c r="DQ61" s="8">
        <v>0</v>
      </c>
      <c r="DR61" s="8">
        <v>0</v>
      </c>
      <c r="DS61" s="8">
        <v>0</v>
      </c>
      <c r="DT61" s="8">
        <v>0</v>
      </c>
      <c r="DU61" s="8">
        <v>0</v>
      </c>
      <c r="DV61" s="8">
        <v>0</v>
      </c>
      <c r="DW61" s="8">
        <v>0</v>
      </c>
      <c r="DX61" s="8">
        <v>0</v>
      </c>
      <c r="DY61" s="8">
        <v>0</v>
      </c>
      <c r="DZ61" s="8">
        <v>0</v>
      </c>
      <c r="EA61" s="8">
        <v>0</v>
      </c>
      <c r="EB61" s="8">
        <v>0</v>
      </c>
      <c r="EC61" s="8">
        <v>0</v>
      </c>
      <c r="ED61" s="20">
        <v>0</v>
      </c>
      <c r="EF61" s="9">
        <v>0</v>
      </c>
      <c r="EG61" s="9">
        <v>0</v>
      </c>
      <c r="EH61" s="9">
        <v>0</v>
      </c>
      <c r="EI61" s="9">
        <v>0</v>
      </c>
      <c r="EJ61" s="9">
        <v>36</v>
      </c>
      <c r="EK61" s="9">
        <v>79</v>
      </c>
      <c r="EL61" s="9">
        <v>0</v>
      </c>
      <c r="EM61" s="9">
        <v>0</v>
      </c>
      <c r="EN61" s="9">
        <v>80</v>
      </c>
      <c r="EO61" s="9">
        <v>0</v>
      </c>
      <c r="EP61" s="9">
        <v>0</v>
      </c>
      <c r="EQ61" s="9">
        <v>0</v>
      </c>
      <c r="ER61" s="9">
        <v>0</v>
      </c>
      <c r="ES61" s="9">
        <v>0</v>
      </c>
      <c r="ET61" s="9">
        <v>0</v>
      </c>
      <c r="EU61" s="9">
        <v>0</v>
      </c>
      <c r="EV61" s="9">
        <v>0</v>
      </c>
      <c r="EW61" s="9">
        <v>0</v>
      </c>
      <c r="EX61" s="9">
        <v>0</v>
      </c>
      <c r="EY61" s="9">
        <v>0</v>
      </c>
      <c r="EZ61" s="9">
        <v>0</v>
      </c>
      <c r="FA61" s="9">
        <v>0</v>
      </c>
      <c r="FB61" s="9">
        <v>0</v>
      </c>
      <c r="FC61" s="9">
        <v>0</v>
      </c>
      <c r="FD61" s="9">
        <v>0</v>
      </c>
      <c r="FE61" s="9">
        <v>0</v>
      </c>
      <c r="FF61">
        <v>0</v>
      </c>
    </row>
    <row r="62" spans="1:162" x14ac:dyDescent="0.2">
      <c r="A62" t="s">
        <v>348</v>
      </c>
      <c r="B62" t="s">
        <v>2547</v>
      </c>
      <c r="C62" t="s">
        <v>3</v>
      </c>
      <c r="D62" s="1">
        <v>5</v>
      </c>
      <c r="E62" s="1">
        <v>5</v>
      </c>
      <c r="F62" s="4">
        <v>0</v>
      </c>
      <c r="G62" s="4">
        <v>0</v>
      </c>
      <c r="H62" s="5">
        <v>5</v>
      </c>
      <c r="I62">
        <v>5</v>
      </c>
      <c r="J62" s="4">
        <v>0</v>
      </c>
      <c r="K62">
        <v>0</v>
      </c>
      <c r="L62" s="5">
        <v>5</v>
      </c>
      <c r="M62">
        <v>5</v>
      </c>
      <c r="N62" s="4">
        <v>0</v>
      </c>
      <c r="O62">
        <v>9</v>
      </c>
      <c r="P62" s="5">
        <v>5</v>
      </c>
      <c r="Q62">
        <v>6</v>
      </c>
      <c r="R62" s="4">
        <v>0</v>
      </c>
      <c r="S62">
        <v>9</v>
      </c>
      <c r="T62" s="5">
        <v>6</v>
      </c>
      <c r="U62">
        <v>6</v>
      </c>
      <c r="V62" s="4">
        <v>0</v>
      </c>
      <c r="W62">
        <v>0</v>
      </c>
      <c r="X62" s="5">
        <v>6</v>
      </c>
      <c r="Y62">
        <v>6</v>
      </c>
      <c r="Z62" s="4">
        <v>0</v>
      </c>
      <c r="AA62">
        <v>0</v>
      </c>
      <c r="AB62" s="5">
        <v>6</v>
      </c>
      <c r="AD62">
        <v>5</v>
      </c>
      <c r="AE62">
        <v>5</v>
      </c>
      <c r="AF62" s="4">
        <v>0</v>
      </c>
      <c r="AG62">
        <v>0</v>
      </c>
      <c r="AH62" s="5">
        <v>5</v>
      </c>
      <c r="AI62">
        <v>5</v>
      </c>
      <c r="AJ62" s="4">
        <v>0</v>
      </c>
      <c r="AK62">
        <v>9</v>
      </c>
      <c r="AL62" s="5">
        <v>5</v>
      </c>
      <c r="AM62">
        <v>5</v>
      </c>
      <c r="AN62" s="4">
        <v>0</v>
      </c>
      <c r="AO62">
        <v>0</v>
      </c>
      <c r="AP62" s="5">
        <v>5</v>
      </c>
      <c r="AQ62">
        <v>6</v>
      </c>
      <c r="AR62" s="4">
        <v>0</v>
      </c>
      <c r="AS62">
        <v>9</v>
      </c>
      <c r="AT62" s="5">
        <v>6</v>
      </c>
      <c r="AU62">
        <v>6</v>
      </c>
      <c r="AV62" s="4">
        <v>0</v>
      </c>
      <c r="AW62">
        <v>0</v>
      </c>
      <c r="AX62" s="5">
        <v>6</v>
      </c>
      <c r="AY62">
        <v>6</v>
      </c>
      <c r="AZ62" s="4">
        <v>0</v>
      </c>
      <c r="BA62">
        <v>0</v>
      </c>
      <c r="BB62" s="5">
        <v>6</v>
      </c>
      <c r="BD62">
        <v>5</v>
      </c>
      <c r="BE62">
        <v>5</v>
      </c>
      <c r="BF62" s="4">
        <v>0</v>
      </c>
      <c r="BG62">
        <v>0</v>
      </c>
      <c r="BH62" s="5">
        <v>5</v>
      </c>
      <c r="BI62">
        <v>5</v>
      </c>
      <c r="BJ62" s="4">
        <v>0</v>
      </c>
      <c r="BK62">
        <v>9</v>
      </c>
      <c r="BL62" s="5">
        <v>5</v>
      </c>
      <c r="BM62">
        <v>6</v>
      </c>
      <c r="BN62" s="4">
        <v>0</v>
      </c>
      <c r="BO62">
        <v>9</v>
      </c>
      <c r="BP62" s="5">
        <v>6</v>
      </c>
      <c r="BQ62">
        <v>6</v>
      </c>
      <c r="BR62" s="4">
        <v>0</v>
      </c>
      <c r="BS62">
        <v>0</v>
      </c>
      <c r="BT62" s="5">
        <v>6</v>
      </c>
      <c r="BU62">
        <v>6</v>
      </c>
      <c r="BV62" s="4">
        <v>0</v>
      </c>
      <c r="BW62">
        <v>0</v>
      </c>
      <c r="BX62" s="5">
        <v>6</v>
      </c>
      <c r="BY62">
        <v>6</v>
      </c>
      <c r="BZ62" s="4">
        <v>0</v>
      </c>
      <c r="CA62">
        <v>0</v>
      </c>
      <c r="CB62" s="5">
        <v>6</v>
      </c>
      <c r="CD62">
        <v>5</v>
      </c>
      <c r="CE62">
        <v>5</v>
      </c>
      <c r="CF62" s="4">
        <v>0</v>
      </c>
      <c r="CG62">
        <v>0</v>
      </c>
      <c r="CH62" s="5">
        <v>5</v>
      </c>
      <c r="CI62">
        <v>5</v>
      </c>
      <c r="CJ62" s="4">
        <v>0</v>
      </c>
      <c r="CK62">
        <v>9</v>
      </c>
      <c r="CL62" s="5">
        <v>5</v>
      </c>
      <c r="CM62">
        <v>6</v>
      </c>
      <c r="CN62" s="4">
        <v>0</v>
      </c>
      <c r="CO62">
        <v>9</v>
      </c>
      <c r="CP62" s="5">
        <v>6</v>
      </c>
      <c r="CQ62">
        <v>6</v>
      </c>
      <c r="CR62" s="4">
        <v>0</v>
      </c>
      <c r="CS62">
        <v>0</v>
      </c>
      <c r="CT62" s="5">
        <v>6</v>
      </c>
      <c r="CU62">
        <v>6</v>
      </c>
      <c r="CV62" s="4">
        <v>0</v>
      </c>
      <c r="CW62">
        <v>0</v>
      </c>
      <c r="CX62" s="5">
        <v>6</v>
      </c>
      <c r="CY62" s="21">
        <v>6</v>
      </c>
      <c r="CZ62" s="21">
        <v>0</v>
      </c>
      <c r="DA62" s="21">
        <v>0</v>
      </c>
      <c r="DB62" s="5">
        <v>6</v>
      </c>
      <c r="DD62" s="8">
        <v>0</v>
      </c>
      <c r="DE62" s="8">
        <v>0</v>
      </c>
      <c r="DF62" s="8">
        <v>0</v>
      </c>
      <c r="DG62" s="8">
        <v>0</v>
      </c>
      <c r="DH62" s="8">
        <v>0</v>
      </c>
      <c r="DI62" s="8">
        <v>0</v>
      </c>
      <c r="DJ62" s="8">
        <v>0</v>
      </c>
      <c r="DK62" s="8">
        <v>0</v>
      </c>
      <c r="DL62" s="8">
        <v>0</v>
      </c>
      <c r="DM62" s="8">
        <v>0</v>
      </c>
      <c r="DN62" s="8">
        <v>0</v>
      </c>
      <c r="DO62" s="8">
        <v>0</v>
      </c>
      <c r="DP62" s="8">
        <v>0</v>
      </c>
      <c r="DQ62" s="8">
        <v>0</v>
      </c>
      <c r="DR62" s="8">
        <v>0</v>
      </c>
      <c r="DS62" s="8">
        <v>0</v>
      </c>
      <c r="DT62" s="8">
        <v>0</v>
      </c>
      <c r="DU62" s="8">
        <v>0</v>
      </c>
      <c r="DV62" s="8">
        <v>0</v>
      </c>
      <c r="DW62" s="8">
        <v>0</v>
      </c>
      <c r="DX62" s="8">
        <v>0</v>
      </c>
      <c r="DY62" s="8">
        <v>0</v>
      </c>
      <c r="DZ62" s="8">
        <v>0</v>
      </c>
      <c r="EA62" s="8">
        <v>0</v>
      </c>
      <c r="EB62" s="8">
        <v>0</v>
      </c>
      <c r="EC62" s="8">
        <v>0</v>
      </c>
      <c r="ED62" s="20">
        <v>0</v>
      </c>
      <c r="EF62" s="9">
        <v>0</v>
      </c>
      <c r="EG62" s="9">
        <v>0</v>
      </c>
      <c r="EH62" s="9">
        <v>0</v>
      </c>
      <c r="EI62" s="9">
        <v>0</v>
      </c>
      <c r="EJ62" s="9">
        <v>0</v>
      </c>
      <c r="EK62" s="9">
        <v>0</v>
      </c>
      <c r="EL62" s="9">
        <v>0</v>
      </c>
      <c r="EM62" s="9">
        <v>0</v>
      </c>
      <c r="EN62" s="9">
        <v>9</v>
      </c>
      <c r="EO62" s="9">
        <v>0</v>
      </c>
      <c r="EP62" s="9">
        <v>0</v>
      </c>
      <c r="EQ62" s="9">
        <v>0</v>
      </c>
      <c r="ER62" s="9">
        <v>0</v>
      </c>
      <c r="ES62" s="9">
        <v>9</v>
      </c>
      <c r="ET62" s="9">
        <v>0</v>
      </c>
      <c r="EU62" s="9">
        <v>0</v>
      </c>
      <c r="EV62" s="9">
        <v>0</v>
      </c>
      <c r="EW62" s="9">
        <v>0</v>
      </c>
      <c r="EX62" s="9">
        <v>0</v>
      </c>
      <c r="EY62" s="9">
        <v>0</v>
      </c>
      <c r="EZ62" s="9">
        <v>0</v>
      </c>
      <c r="FA62" s="9">
        <v>0</v>
      </c>
      <c r="FB62" s="9">
        <v>0</v>
      </c>
      <c r="FC62" s="9">
        <v>0</v>
      </c>
      <c r="FD62" s="9">
        <v>0</v>
      </c>
      <c r="FE62" s="9">
        <v>0</v>
      </c>
      <c r="FF62">
        <v>0</v>
      </c>
    </row>
    <row r="63" spans="1:162" x14ac:dyDescent="0.2">
      <c r="A63" t="s">
        <v>629</v>
      </c>
      <c r="B63" t="s">
        <v>2548</v>
      </c>
      <c r="C63" t="s">
        <v>3</v>
      </c>
      <c r="D63" s="1">
        <v>0</v>
      </c>
      <c r="E63" s="1">
        <v>4</v>
      </c>
      <c r="F63" s="4">
        <v>0</v>
      </c>
      <c r="G63" s="4">
        <v>0</v>
      </c>
      <c r="H63" s="5">
        <v>4</v>
      </c>
      <c r="I63">
        <v>5</v>
      </c>
      <c r="J63" s="4">
        <v>0</v>
      </c>
      <c r="K63">
        <v>0</v>
      </c>
      <c r="L63" s="5">
        <v>5</v>
      </c>
      <c r="M63">
        <v>5</v>
      </c>
      <c r="N63" s="4">
        <v>0</v>
      </c>
      <c r="O63">
        <v>4</v>
      </c>
      <c r="P63" s="5">
        <v>5</v>
      </c>
      <c r="Q63">
        <v>5</v>
      </c>
      <c r="R63" s="4">
        <v>0</v>
      </c>
      <c r="S63">
        <v>20</v>
      </c>
      <c r="T63" s="5">
        <v>5</v>
      </c>
      <c r="U63">
        <v>5</v>
      </c>
      <c r="V63" s="4">
        <v>0</v>
      </c>
      <c r="W63">
        <v>28</v>
      </c>
      <c r="X63" s="5">
        <v>5</v>
      </c>
      <c r="Y63">
        <v>5</v>
      </c>
      <c r="Z63" s="4">
        <v>0</v>
      </c>
      <c r="AA63">
        <v>40</v>
      </c>
      <c r="AB63" s="5">
        <v>5</v>
      </c>
      <c r="AD63">
        <v>0</v>
      </c>
      <c r="AE63">
        <v>4</v>
      </c>
      <c r="AF63" s="4">
        <v>0</v>
      </c>
      <c r="AG63">
        <v>0</v>
      </c>
      <c r="AH63" s="5">
        <v>4</v>
      </c>
      <c r="AI63">
        <v>5</v>
      </c>
      <c r="AJ63" s="4">
        <v>0</v>
      </c>
      <c r="AK63">
        <v>3</v>
      </c>
      <c r="AL63" s="5">
        <v>5</v>
      </c>
      <c r="AM63">
        <v>5</v>
      </c>
      <c r="AN63" s="4">
        <v>0</v>
      </c>
      <c r="AO63">
        <v>4</v>
      </c>
      <c r="AP63" s="5">
        <v>5</v>
      </c>
      <c r="AQ63">
        <v>5</v>
      </c>
      <c r="AR63" s="4">
        <v>0</v>
      </c>
      <c r="AS63">
        <v>20</v>
      </c>
      <c r="AT63" s="5">
        <v>5</v>
      </c>
      <c r="AU63">
        <v>5</v>
      </c>
      <c r="AV63" s="4">
        <v>0</v>
      </c>
      <c r="AW63">
        <v>40</v>
      </c>
      <c r="AX63" s="5">
        <v>5</v>
      </c>
      <c r="AY63">
        <v>5</v>
      </c>
      <c r="AZ63" s="4">
        <v>0</v>
      </c>
      <c r="BA63">
        <v>10</v>
      </c>
      <c r="BB63" s="5">
        <v>5</v>
      </c>
      <c r="BD63">
        <v>4</v>
      </c>
      <c r="BE63">
        <v>4</v>
      </c>
      <c r="BF63" s="4">
        <v>0</v>
      </c>
      <c r="BG63">
        <v>0</v>
      </c>
      <c r="BH63" s="5">
        <v>4</v>
      </c>
      <c r="BI63">
        <v>5</v>
      </c>
      <c r="BJ63" s="4">
        <v>0</v>
      </c>
      <c r="BK63">
        <v>4</v>
      </c>
      <c r="BL63" s="5">
        <v>5</v>
      </c>
      <c r="BM63">
        <v>5</v>
      </c>
      <c r="BN63" s="4">
        <v>0</v>
      </c>
      <c r="BO63">
        <v>20</v>
      </c>
      <c r="BP63" s="5">
        <v>5</v>
      </c>
      <c r="BQ63">
        <v>5</v>
      </c>
      <c r="BR63" s="4">
        <v>0</v>
      </c>
      <c r="BS63">
        <v>10</v>
      </c>
      <c r="BT63" s="5">
        <v>5</v>
      </c>
      <c r="BU63">
        <v>5</v>
      </c>
      <c r="BV63" s="4">
        <v>0</v>
      </c>
      <c r="BW63">
        <v>40</v>
      </c>
      <c r="BX63" s="5">
        <v>5</v>
      </c>
      <c r="BY63">
        <v>5</v>
      </c>
      <c r="BZ63" s="4">
        <v>0</v>
      </c>
      <c r="CA63">
        <v>10</v>
      </c>
      <c r="CB63" s="5">
        <v>5</v>
      </c>
      <c r="CD63">
        <v>4</v>
      </c>
      <c r="CE63">
        <v>5</v>
      </c>
      <c r="CF63" s="4">
        <v>0</v>
      </c>
      <c r="CG63">
        <v>0</v>
      </c>
      <c r="CH63" s="5">
        <v>5</v>
      </c>
      <c r="CI63">
        <v>5</v>
      </c>
      <c r="CJ63" s="4">
        <v>0</v>
      </c>
      <c r="CK63">
        <v>4</v>
      </c>
      <c r="CL63" s="5">
        <v>5</v>
      </c>
      <c r="CM63">
        <v>5</v>
      </c>
      <c r="CN63" s="4">
        <v>0</v>
      </c>
      <c r="CO63">
        <v>20</v>
      </c>
      <c r="CP63" s="5">
        <v>5</v>
      </c>
      <c r="CQ63">
        <v>5</v>
      </c>
      <c r="CR63" s="4">
        <v>0</v>
      </c>
      <c r="CS63">
        <v>28</v>
      </c>
      <c r="CT63" s="5">
        <v>5</v>
      </c>
      <c r="CU63">
        <v>5</v>
      </c>
      <c r="CV63" s="4">
        <v>0</v>
      </c>
      <c r="CW63">
        <v>40</v>
      </c>
      <c r="CX63" s="5">
        <v>5</v>
      </c>
      <c r="CY63" s="21">
        <v>5</v>
      </c>
      <c r="CZ63" s="21">
        <v>0</v>
      </c>
      <c r="DA63" s="21">
        <v>10</v>
      </c>
      <c r="DB63" s="5">
        <v>5</v>
      </c>
      <c r="DD63" s="8">
        <v>0</v>
      </c>
      <c r="DE63" s="8">
        <v>0</v>
      </c>
      <c r="DF63" s="8">
        <v>0</v>
      </c>
      <c r="DG63" s="8">
        <v>0</v>
      </c>
      <c r="DH63" s="8">
        <v>0</v>
      </c>
      <c r="DI63" s="8">
        <v>0</v>
      </c>
      <c r="DJ63" s="8">
        <v>0</v>
      </c>
      <c r="DK63" s="8">
        <v>0</v>
      </c>
      <c r="DL63" s="8">
        <v>0</v>
      </c>
      <c r="DM63" s="8">
        <v>0</v>
      </c>
      <c r="DN63" s="8">
        <v>0</v>
      </c>
      <c r="DO63" s="8">
        <v>0</v>
      </c>
      <c r="DP63" s="8">
        <v>0</v>
      </c>
      <c r="DQ63" s="8">
        <v>0</v>
      </c>
      <c r="DR63" s="8">
        <v>0</v>
      </c>
      <c r="DS63" s="8">
        <v>0</v>
      </c>
      <c r="DT63" s="8">
        <v>0</v>
      </c>
      <c r="DU63" s="8">
        <v>0</v>
      </c>
      <c r="DV63" s="8">
        <v>0</v>
      </c>
      <c r="DW63" s="8">
        <v>0</v>
      </c>
      <c r="DX63" s="8">
        <v>0</v>
      </c>
      <c r="DY63" s="8">
        <v>0</v>
      </c>
      <c r="DZ63" s="8">
        <v>0</v>
      </c>
      <c r="EA63" s="8">
        <v>0</v>
      </c>
      <c r="EB63" s="8">
        <v>0</v>
      </c>
      <c r="EC63" s="8">
        <v>0</v>
      </c>
      <c r="ED63" s="20">
        <v>0</v>
      </c>
      <c r="EF63" s="9">
        <v>0</v>
      </c>
      <c r="EG63" s="9">
        <v>0</v>
      </c>
      <c r="EH63" s="9">
        <v>0</v>
      </c>
      <c r="EI63" s="9">
        <v>0</v>
      </c>
      <c r="EJ63" s="9">
        <v>0</v>
      </c>
      <c r="EK63" s="9">
        <v>0</v>
      </c>
      <c r="EL63" s="9">
        <v>0</v>
      </c>
      <c r="EM63" s="9">
        <v>0</v>
      </c>
      <c r="EN63" s="9">
        <v>3</v>
      </c>
      <c r="EO63" s="9">
        <v>4</v>
      </c>
      <c r="EP63" s="9">
        <v>0</v>
      </c>
      <c r="EQ63" s="9">
        <v>4</v>
      </c>
      <c r="ER63" s="9">
        <v>4</v>
      </c>
      <c r="ES63" s="9">
        <v>20</v>
      </c>
      <c r="ET63" s="9">
        <v>10</v>
      </c>
      <c r="EU63" s="9">
        <v>10</v>
      </c>
      <c r="EV63" s="9">
        <v>9</v>
      </c>
      <c r="EW63" s="9">
        <v>4</v>
      </c>
      <c r="EX63" s="9">
        <v>28</v>
      </c>
      <c r="EY63" s="9">
        <v>10</v>
      </c>
      <c r="EZ63" s="9">
        <v>40</v>
      </c>
      <c r="FA63" s="9">
        <v>9</v>
      </c>
      <c r="FB63" s="9">
        <v>10</v>
      </c>
      <c r="FC63" s="9">
        <v>0</v>
      </c>
      <c r="FD63" s="9">
        <v>0</v>
      </c>
      <c r="FE63" s="9">
        <v>10</v>
      </c>
      <c r="FF63">
        <v>0</v>
      </c>
    </row>
    <row r="64" spans="1:162" x14ac:dyDescent="0.2">
      <c r="A64" t="s">
        <v>351</v>
      </c>
      <c r="B64" t="s">
        <v>2549</v>
      </c>
      <c r="C64" t="s">
        <v>4599</v>
      </c>
      <c r="D64" s="1">
        <v>4</v>
      </c>
      <c r="E64" s="1">
        <v>5</v>
      </c>
      <c r="F64" s="4">
        <v>0</v>
      </c>
      <c r="G64" s="4">
        <v>0</v>
      </c>
      <c r="H64" s="5">
        <v>5</v>
      </c>
      <c r="I64">
        <v>5</v>
      </c>
      <c r="J64" s="4">
        <v>0</v>
      </c>
      <c r="K64">
        <v>0</v>
      </c>
      <c r="L64" s="5">
        <v>5</v>
      </c>
      <c r="M64">
        <v>5</v>
      </c>
      <c r="N64" s="4">
        <v>0</v>
      </c>
      <c r="O64">
        <v>19</v>
      </c>
      <c r="P64" s="5">
        <v>5</v>
      </c>
      <c r="Q64">
        <v>5</v>
      </c>
      <c r="R64" s="4">
        <v>0</v>
      </c>
      <c r="S64">
        <v>10</v>
      </c>
      <c r="T64" s="5">
        <v>5</v>
      </c>
      <c r="U64">
        <v>5</v>
      </c>
      <c r="V64" s="4">
        <v>0</v>
      </c>
      <c r="W64">
        <v>10</v>
      </c>
      <c r="X64" s="5">
        <v>5</v>
      </c>
      <c r="Y64">
        <v>6</v>
      </c>
      <c r="Z64" s="4">
        <v>0</v>
      </c>
      <c r="AA64">
        <v>17</v>
      </c>
      <c r="AB64" s="5">
        <v>6</v>
      </c>
      <c r="AD64">
        <v>4</v>
      </c>
      <c r="AE64">
        <v>5</v>
      </c>
      <c r="AF64" s="4">
        <v>0</v>
      </c>
      <c r="AG64">
        <v>0</v>
      </c>
      <c r="AH64" s="5">
        <v>5</v>
      </c>
      <c r="AI64">
        <v>5</v>
      </c>
      <c r="AJ64" s="4">
        <v>0</v>
      </c>
      <c r="AK64">
        <v>0</v>
      </c>
      <c r="AL64" s="5">
        <v>5</v>
      </c>
      <c r="AM64">
        <v>5</v>
      </c>
      <c r="AN64" s="4">
        <v>0</v>
      </c>
      <c r="AO64">
        <v>19</v>
      </c>
      <c r="AP64" s="5">
        <v>5</v>
      </c>
      <c r="AQ64">
        <v>5</v>
      </c>
      <c r="AR64" s="4">
        <v>0</v>
      </c>
      <c r="AS64">
        <v>10</v>
      </c>
      <c r="AT64" s="5">
        <v>5</v>
      </c>
      <c r="AU64">
        <v>5</v>
      </c>
      <c r="AV64" s="4">
        <v>0</v>
      </c>
      <c r="AW64">
        <v>10</v>
      </c>
      <c r="AX64" s="5">
        <v>5</v>
      </c>
      <c r="AY64">
        <v>6</v>
      </c>
      <c r="AZ64" s="4">
        <v>0</v>
      </c>
      <c r="BA64">
        <v>17</v>
      </c>
      <c r="BB64" s="5">
        <v>6</v>
      </c>
      <c r="BD64">
        <v>4</v>
      </c>
      <c r="BE64">
        <v>5</v>
      </c>
      <c r="BF64" s="4">
        <v>0</v>
      </c>
      <c r="BG64">
        <v>0</v>
      </c>
      <c r="BH64" s="5">
        <v>5</v>
      </c>
      <c r="BI64">
        <v>5</v>
      </c>
      <c r="BJ64" s="4">
        <v>0</v>
      </c>
      <c r="BK64">
        <v>0</v>
      </c>
      <c r="BL64" s="5">
        <v>5</v>
      </c>
      <c r="BM64">
        <v>5</v>
      </c>
      <c r="BN64" s="4">
        <v>0</v>
      </c>
      <c r="BO64">
        <v>19</v>
      </c>
      <c r="BP64" s="5">
        <v>5</v>
      </c>
      <c r="BQ64">
        <v>5</v>
      </c>
      <c r="BR64" s="4">
        <v>0</v>
      </c>
      <c r="BS64">
        <v>10</v>
      </c>
      <c r="BT64" s="5">
        <v>5</v>
      </c>
      <c r="BU64">
        <v>6</v>
      </c>
      <c r="BV64" s="4">
        <v>0</v>
      </c>
      <c r="BW64">
        <v>10</v>
      </c>
      <c r="BX64" s="5">
        <v>6</v>
      </c>
      <c r="BY64">
        <v>6</v>
      </c>
      <c r="BZ64" s="4">
        <v>0</v>
      </c>
      <c r="CA64">
        <v>17</v>
      </c>
      <c r="CB64" s="5">
        <v>6</v>
      </c>
      <c r="CD64">
        <v>5</v>
      </c>
      <c r="CE64">
        <v>5</v>
      </c>
      <c r="CF64" s="4">
        <v>0</v>
      </c>
      <c r="CG64">
        <v>0</v>
      </c>
      <c r="CH64" s="5">
        <v>5</v>
      </c>
      <c r="CI64">
        <v>5</v>
      </c>
      <c r="CJ64" s="4">
        <v>0</v>
      </c>
      <c r="CK64">
        <v>19</v>
      </c>
      <c r="CL64" s="5">
        <v>5</v>
      </c>
      <c r="CM64">
        <v>5</v>
      </c>
      <c r="CN64" s="4">
        <v>0</v>
      </c>
      <c r="CO64">
        <v>10</v>
      </c>
      <c r="CP64" s="5">
        <v>5</v>
      </c>
      <c r="CQ64">
        <v>5</v>
      </c>
      <c r="CR64" s="4">
        <v>0</v>
      </c>
      <c r="CS64">
        <v>10</v>
      </c>
      <c r="CT64" s="5">
        <v>5</v>
      </c>
      <c r="CU64">
        <v>6</v>
      </c>
      <c r="CV64" s="4">
        <v>0</v>
      </c>
      <c r="CW64">
        <v>10</v>
      </c>
      <c r="CX64" s="5">
        <v>6</v>
      </c>
      <c r="CY64" s="21">
        <v>6</v>
      </c>
      <c r="CZ64" s="21">
        <v>0</v>
      </c>
      <c r="DA64" s="21">
        <v>17</v>
      </c>
      <c r="DB64" s="5">
        <v>6</v>
      </c>
      <c r="DD64" s="8">
        <v>0</v>
      </c>
      <c r="DE64" s="8">
        <v>0</v>
      </c>
      <c r="DF64" s="8">
        <v>0</v>
      </c>
      <c r="DG64" s="8">
        <v>0</v>
      </c>
      <c r="DH64" s="8">
        <v>0</v>
      </c>
      <c r="DI64" s="8">
        <v>0</v>
      </c>
      <c r="DJ64" s="8">
        <v>0</v>
      </c>
      <c r="DK64" s="8">
        <v>0</v>
      </c>
      <c r="DL64" s="8">
        <v>0</v>
      </c>
      <c r="DM64" s="8">
        <v>0</v>
      </c>
      <c r="DN64" s="8">
        <v>0</v>
      </c>
      <c r="DO64" s="8">
        <v>0</v>
      </c>
      <c r="DP64" s="8">
        <v>0</v>
      </c>
      <c r="DQ64" s="8">
        <v>0</v>
      </c>
      <c r="DR64" s="8">
        <v>0</v>
      </c>
      <c r="DS64" s="8">
        <v>0</v>
      </c>
      <c r="DT64" s="8">
        <v>0</v>
      </c>
      <c r="DU64" s="8">
        <v>0</v>
      </c>
      <c r="DV64" s="8">
        <v>0</v>
      </c>
      <c r="DW64" s="8">
        <v>0</v>
      </c>
      <c r="DX64" s="8">
        <v>0</v>
      </c>
      <c r="DY64" s="8">
        <v>0</v>
      </c>
      <c r="DZ64" s="8">
        <v>0</v>
      </c>
      <c r="EA64" s="8">
        <v>0</v>
      </c>
      <c r="EB64" s="8">
        <v>0</v>
      </c>
      <c r="EC64" s="8">
        <v>0</v>
      </c>
      <c r="ED64" s="20">
        <v>0</v>
      </c>
      <c r="EF64" s="9">
        <v>0</v>
      </c>
      <c r="EG64" s="9">
        <v>0</v>
      </c>
      <c r="EH64" s="9">
        <v>0</v>
      </c>
      <c r="EI64" s="9">
        <v>0</v>
      </c>
      <c r="EJ64" s="9">
        <v>0</v>
      </c>
      <c r="EK64" s="9">
        <v>0</v>
      </c>
      <c r="EL64" s="9">
        <v>0</v>
      </c>
      <c r="EM64" s="9">
        <v>0</v>
      </c>
      <c r="EN64" s="9">
        <v>0</v>
      </c>
      <c r="EO64" s="9">
        <v>0</v>
      </c>
      <c r="EP64" s="9">
        <v>19</v>
      </c>
      <c r="EQ64" s="9">
        <v>0</v>
      </c>
      <c r="ER64" s="9">
        <v>0</v>
      </c>
      <c r="ES64" s="9">
        <v>10</v>
      </c>
      <c r="ET64" s="9">
        <v>10</v>
      </c>
      <c r="EU64" s="9">
        <v>7</v>
      </c>
      <c r="EV64" s="9">
        <v>0</v>
      </c>
      <c r="EW64" s="9">
        <v>10</v>
      </c>
      <c r="EX64" s="9">
        <v>0</v>
      </c>
      <c r="EY64" s="9">
        <v>0</v>
      </c>
      <c r="EZ64" s="9">
        <v>0</v>
      </c>
      <c r="FA64" s="9">
        <v>10</v>
      </c>
      <c r="FB64" s="9">
        <v>0</v>
      </c>
      <c r="FC64" s="9">
        <v>17</v>
      </c>
      <c r="FD64" s="9">
        <v>0</v>
      </c>
      <c r="FE64" s="9">
        <v>10</v>
      </c>
      <c r="FF64">
        <v>0</v>
      </c>
    </row>
    <row r="65" spans="1:162" x14ac:dyDescent="0.2">
      <c r="A65" t="s">
        <v>408</v>
      </c>
      <c r="B65" t="s">
        <v>2550</v>
      </c>
      <c r="C65" t="s">
        <v>4599</v>
      </c>
      <c r="D65" s="1">
        <v>4</v>
      </c>
      <c r="E65" s="1">
        <v>4</v>
      </c>
      <c r="F65" s="4">
        <v>0</v>
      </c>
      <c r="G65" s="4">
        <v>0</v>
      </c>
      <c r="H65" s="5">
        <v>4</v>
      </c>
      <c r="I65">
        <v>4</v>
      </c>
      <c r="J65" s="4">
        <v>0</v>
      </c>
      <c r="K65">
        <v>0</v>
      </c>
      <c r="L65" s="5">
        <v>4</v>
      </c>
      <c r="M65">
        <v>4</v>
      </c>
      <c r="N65" s="4">
        <v>0</v>
      </c>
      <c r="O65">
        <v>10</v>
      </c>
      <c r="P65" s="5">
        <v>4</v>
      </c>
      <c r="Q65">
        <v>4</v>
      </c>
      <c r="R65" s="4">
        <v>0</v>
      </c>
      <c r="S65">
        <v>0</v>
      </c>
      <c r="T65" s="5">
        <v>4</v>
      </c>
      <c r="U65">
        <v>0</v>
      </c>
      <c r="V65" s="4">
        <v>0</v>
      </c>
      <c r="W65">
        <v>0</v>
      </c>
      <c r="X65" s="5">
        <v>0</v>
      </c>
      <c r="Y65">
        <v>0</v>
      </c>
      <c r="Z65" s="4">
        <v>0</v>
      </c>
      <c r="AA65">
        <v>0</v>
      </c>
      <c r="AB65" s="5">
        <v>0</v>
      </c>
      <c r="AD65">
        <v>4</v>
      </c>
      <c r="AE65">
        <v>4</v>
      </c>
      <c r="AF65" s="4">
        <v>0</v>
      </c>
      <c r="AG65">
        <v>0</v>
      </c>
      <c r="AH65" s="5">
        <v>4</v>
      </c>
      <c r="AI65">
        <v>4</v>
      </c>
      <c r="AJ65" s="4">
        <v>0</v>
      </c>
      <c r="AK65">
        <v>10</v>
      </c>
      <c r="AL65" s="5">
        <v>4</v>
      </c>
      <c r="AM65">
        <v>4</v>
      </c>
      <c r="AN65" s="4">
        <v>0</v>
      </c>
      <c r="AO65">
        <v>10</v>
      </c>
      <c r="AP65" s="5">
        <v>4</v>
      </c>
      <c r="AQ65">
        <v>0</v>
      </c>
      <c r="AR65" s="4">
        <v>0</v>
      </c>
      <c r="AS65">
        <v>0</v>
      </c>
      <c r="AT65" s="5">
        <v>0</v>
      </c>
      <c r="AU65">
        <v>0</v>
      </c>
      <c r="AV65" s="4">
        <v>0</v>
      </c>
      <c r="AW65">
        <v>0</v>
      </c>
      <c r="AX65" s="5">
        <v>0</v>
      </c>
      <c r="AY65">
        <v>0</v>
      </c>
      <c r="AZ65" s="4">
        <v>0</v>
      </c>
      <c r="BA65">
        <v>0</v>
      </c>
      <c r="BB65" s="5">
        <v>0</v>
      </c>
      <c r="BD65">
        <v>4</v>
      </c>
      <c r="BE65">
        <v>4</v>
      </c>
      <c r="BF65" s="4">
        <v>0</v>
      </c>
      <c r="BG65">
        <v>0</v>
      </c>
      <c r="BH65" s="5">
        <v>4</v>
      </c>
      <c r="BI65">
        <v>4</v>
      </c>
      <c r="BJ65" s="4">
        <v>0</v>
      </c>
      <c r="BK65">
        <v>10</v>
      </c>
      <c r="BL65" s="5">
        <v>4</v>
      </c>
      <c r="BM65">
        <v>4</v>
      </c>
      <c r="BN65" s="4">
        <v>0</v>
      </c>
      <c r="BO65">
        <v>10</v>
      </c>
      <c r="BP65" s="5">
        <v>4</v>
      </c>
      <c r="BQ65">
        <v>0</v>
      </c>
      <c r="BR65" s="4">
        <v>0</v>
      </c>
      <c r="BS65">
        <v>0</v>
      </c>
      <c r="BT65" s="5">
        <v>0</v>
      </c>
      <c r="BU65">
        <v>0</v>
      </c>
      <c r="BV65" s="4">
        <v>0</v>
      </c>
      <c r="BW65">
        <v>0</v>
      </c>
      <c r="BX65" s="5">
        <v>0</v>
      </c>
      <c r="BY65">
        <v>0</v>
      </c>
      <c r="BZ65" s="4">
        <v>0</v>
      </c>
      <c r="CA65">
        <v>0</v>
      </c>
      <c r="CB65" s="5">
        <v>0</v>
      </c>
      <c r="CD65">
        <v>4</v>
      </c>
      <c r="CE65">
        <v>4</v>
      </c>
      <c r="CF65" s="4">
        <v>0</v>
      </c>
      <c r="CG65">
        <v>0</v>
      </c>
      <c r="CH65" s="5">
        <v>4</v>
      </c>
      <c r="CI65">
        <v>4</v>
      </c>
      <c r="CJ65" s="4">
        <v>0</v>
      </c>
      <c r="CK65">
        <v>10</v>
      </c>
      <c r="CL65" s="5">
        <v>4</v>
      </c>
      <c r="CM65">
        <v>4</v>
      </c>
      <c r="CN65" s="4">
        <v>0</v>
      </c>
      <c r="CO65">
        <v>10</v>
      </c>
      <c r="CP65" s="5">
        <v>4</v>
      </c>
      <c r="CQ65">
        <v>0</v>
      </c>
      <c r="CR65" s="4">
        <v>0</v>
      </c>
      <c r="CS65">
        <v>0</v>
      </c>
      <c r="CT65" s="5">
        <v>0</v>
      </c>
      <c r="CU65">
        <v>0</v>
      </c>
      <c r="CV65" s="4">
        <v>0</v>
      </c>
      <c r="CW65">
        <v>0</v>
      </c>
      <c r="CX65" s="5">
        <v>0</v>
      </c>
      <c r="CY65" s="21">
        <v>0</v>
      </c>
      <c r="CZ65" s="21">
        <v>0</v>
      </c>
      <c r="DA65" s="21">
        <v>0</v>
      </c>
      <c r="DB65" s="5">
        <v>0</v>
      </c>
      <c r="DD65" s="8">
        <v>0</v>
      </c>
      <c r="DE65" s="8">
        <v>0</v>
      </c>
      <c r="DF65" s="8">
        <v>0</v>
      </c>
      <c r="DG65" s="8">
        <v>0</v>
      </c>
      <c r="DH65" s="8">
        <v>0</v>
      </c>
      <c r="DI65" s="8">
        <v>0</v>
      </c>
      <c r="DJ65" s="8">
        <v>0</v>
      </c>
      <c r="DK65" s="8">
        <v>0</v>
      </c>
      <c r="DL65" s="8">
        <v>0</v>
      </c>
      <c r="DM65" s="8">
        <v>0</v>
      </c>
      <c r="DN65" s="8">
        <v>0</v>
      </c>
      <c r="DO65" s="8">
        <v>0</v>
      </c>
      <c r="DP65" s="8">
        <v>0</v>
      </c>
      <c r="DQ65" s="8">
        <v>0</v>
      </c>
      <c r="DR65" s="8">
        <v>0</v>
      </c>
      <c r="DS65" s="8">
        <v>0</v>
      </c>
      <c r="DT65" s="8">
        <v>0</v>
      </c>
      <c r="DU65" s="8">
        <v>0</v>
      </c>
      <c r="DV65" s="8">
        <v>0</v>
      </c>
      <c r="DW65" s="8">
        <v>0</v>
      </c>
      <c r="DX65" s="8">
        <v>0</v>
      </c>
      <c r="DY65" s="8">
        <v>0</v>
      </c>
      <c r="DZ65" s="8">
        <v>0</v>
      </c>
      <c r="EA65" s="8">
        <v>0</v>
      </c>
      <c r="EB65" s="8">
        <v>0</v>
      </c>
      <c r="EC65" s="8">
        <v>0</v>
      </c>
      <c r="ED65" s="20">
        <v>0</v>
      </c>
      <c r="EF65" s="9">
        <v>0</v>
      </c>
      <c r="EG65" s="9">
        <v>0</v>
      </c>
      <c r="EH65" s="9">
        <v>0</v>
      </c>
      <c r="EI65" s="9">
        <v>0</v>
      </c>
      <c r="EJ65" s="9">
        <v>0</v>
      </c>
      <c r="EK65" s="9">
        <v>0</v>
      </c>
      <c r="EL65" s="9">
        <v>0</v>
      </c>
      <c r="EM65" s="9">
        <v>0</v>
      </c>
      <c r="EN65" s="9">
        <v>10</v>
      </c>
      <c r="EO65" s="9">
        <v>10</v>
      </c>
      <c r="EP65" s="9">
        <v>0</v>
      </c>
      <c r="EQ65" s="9">
        <v>10</v>
      </c>
      <c r="ER65" s="9">
        <v>0</v>
      </c>
      <c r="ES65" s="9">
        <v>0</v>
      </c>
      <c r="ET65" s="9">
        <v>0</v>
      </c>
      <c r="EU65" s="9">
        <v>0</v>
      </c>
      <c r="EV65" s="9">
        <v>0</v>
      </c>
      <c r="EW65" s="9">
        <v>0</v>
      </c>
      <c r="EX65" s="9">
        <v>0</v>
      </c>
      <c r="EY65" s="9">
        <v>0</v>
      </c>
      <c r="EZ65" s="9">
        <v>0</v>
      </c>
      <c r="FA65" s="9">
        <v>0</v>
      </c>
      <c r="FB65" s="9">
        <v>0</v>
      </c>
      <c r="FC65" s="9">
        <v>0</v>
      </c>
      <c r="FD65" s="9">
        <v>0</v>
      </c>
      <c r="FE65" s="9">
        <v>0</v>
      </c>
      <c r="FF65">
        <v>0</v>
      </c>
    </row>
    <row r="66" spans="1:162" x14ac:dyDescent="0.2">
      <c r="A66" t="s">
        <v>977</v>
      </c>
      <c r="B66" t="s">
        <v>2551</v>
      </c>
      <c r="C66" t="s">
        <v>4599</v>
      </c>
      <c r="D66" s="1">
        <v>0</v>
      </c>
      <c r="E66" s="1">
        <v>0</v>
      </c>
      <c r="F66" s="4">
        <v>0</v>
      </c>
      <c r="G66" s="4">
        <v>0</v>
      </c>
      <c r="H66" s="5">
        <v>0</v>
      </c>
      <c r="I66">
        <v>0</v>
      </c>
      <c r="J66" s="4">
        <v>0</v>
      </c>
      <c r="K66">
        <v>0</v>
      </c>
      <c r="L66" s="5">
        <v>0</v>
      </c>
      <c r="M66">
        <v>5</v>
      </c>
      <c r="N66" s="4">
        <v>0</v>
      </c>
      <c r="O66">
        <v>0</v>
      </c>
      <c r="P66" s="5">
        <v>5</v>
      </c>
      <c r="Q66">
        <v>5</v>
      </c>
      <c r="R66" s="4">
        <v>0</v>
      </c>
      <c r="S66">
        <v>0</v>
      </c>
      <c r="T66" s="5">
        <v>5</v>
      </c>
      <c r="U66">
        <v>6</v>
      </c>
      <c r="V66" s="4">
        <v>0</v>
      </c>
      <c r="W66">
        <v>20</v>
      </c>
      <c r="X66" s="5">
        <v>6</v>
      </c>
      <c r="Y66">
        <v>0</v>
      </c>
      <c r="Z66" s="4">
        <v>0</v>
      </c>
      <c r="AA66">
        <v>20</v>
      </c>
      <c r="AB66" s="5">
        <v>0</v>
      </c>
      <c r="AD66">
        <v>0</v>
      </c>
      <c r="AE66">
        <v>0</v>
      </c>
      <c r="AF66" s="4">
        <v>0</v>
      </c>
      <c r="AG66">
        <v>0</v>
      </c>
      <c r="AH66" s="5">
        <v>0</v>
      </c>
      <c r="AI66">
        <v>5</v>
      </c>
      <c r="AJ66" s="4">
        <v>0</v>
      </c>
      <c r="AK66">
        <v>0</v>
      </c>
      <c r="AL66" s="5">
        <v>5</v>
      </c>
      <c r="AM66">
        <v>5</v>
      </c>
      <c r="AN66" s="4">
        <v>0</v>
      </c>
      <c r="AO66">
        <v>0</v>
      </c>
      <c r="AP66" s="5">
        <v>5</v>
      </c>
      <c r="AQ66">
        <v>5</v>
      </c>
      <c r="AR66" s="4">
        <v>0</v>
      </c>
      <c r="AS66">
        <v>19</v>
      </c>
      <c r="AT66" s="5">
        <v>5</v>
      </c>
      <c r="AU66">
        <v>6</v>
      </c>
      <c r="AV66" s="4">
        <v>0</v>
      </c>
      <c r="AW66">
        <v>20</v>
      </c>
      <c r="AX66" s="5">
        <v>6</v>
      </c>
      <c r="AY66">
        <v>0</v>
      </c>
      <c r="AZ66" s="4">
        <v>0</v>
      </c>
      <c r="BA66">
        <v>0</v>
      </c>
      <c r="BB66" s="5">
        <v>0</v>
      </c>
      <c r="BD66">
        <v>0</v>
      </c>
      <c r="BE66">
        <v>0</v>
      </c>
      <c r="BF66" s="4">
        <v>0</v>
      </c>
      <c r="BG66">
        <v>0</v>
      </c>
      <c r="BH66" s="5">
        <v>0</v>
      </c>
      <c r="BI66">
        <v>5</v>
      </c>
      <c r="BJ66" s="4">
        <v>0</v>
      </c>
      <c r="BK66">
        <v>0</v>
      </c>
      <c r="BL66" s="5">
        <v>5</v>
      </c>
      <c r="BM66">
        <v>5</v>
      </c>
      <c r="BN66" s="4">
        <v>0</v>
      </c>
      <c r="BO66">
        <v>0</v>
      </c>
      <c r="BP66" s="5">
        <v>5</v>
      </c>
      <c r="BQ66">
        <v>5</v>
      </c>
      <c r="BR66" s="4">
        <v>0</v>
      </c>
      <c r="BS66">
        <v>20</v>
      </c>
      <c r="BT66" s="5">
        <v>5</v>
      </c>
      <c r="BU66">
        <v>6</v>
      </c>
      <c r="BV66" s="4">
        <v>0</v>
      </c>
      <c r="BW66">
        <v>20</v>
      </c>
      <c r="BX66" s="5">
        <v>6</v>
      </c>
      <c r="BY66">
        <v>0</v>
      </c>
      <c r="BZ66" s="4">
        <v>0</v>
      </c>
      <c r="CA66">
        <v>0</v>
      </c>
      <c r="CB66" s="5">
        <v>0</v>
      </c>
      <c r="CD66">
        <v>0</v>
      </c>
      <c r="CE66">
        <v>0</v>
      </c>
      <c r="CF66" s="4">
        <v>0</v>
      </c>
      <c r="CG66">
        <v>0</v>
      </c>
      <c r="CH66" s="5">
        <v>0</v>
      </c>
      <c r="CI66">
        <v>5</v>
      </c>
      <c r="CJ66" s="4">
        <v>0</v>
      </c>
      <c r="CK66">
        <v>0</v>
      </c>
      <c r="CL66" s="5">
        <v>5</v>
      </c>
      <c r="CM66">
        <v>5</v>
      </c>
      <c r="CN66" s="4">
        <v>0</v>
      </c>
      <c r="CO66">
        <v>0</v>
      </c>
      <c r="CP66" s="5">
        <v>5</v>
      </c>
      <c r="CQ66">
        <v>5</v>
      </c>
      <c r="CR66" s="4">
        <v>0</v>
      </c>
      <c r="CS66">
        <v>20</v>
      </c>
      <c r="CT66" s="5">
        <v>5</v>
      </c>
      <c r="CU66">
        <v>0</v>
      </c>
      <c r="CV66" s="4">
        <v>0</v>
      </c>
      <c r="CW66">
        <v>20</v>
      </c>
      <c r="CX66" s="5">
        <v>0</v>
      </c>
      <c r="CY66" s="21">
        <v>0</v>
      </c>
      <c r="CZ66" s="21">
        <v>0</v>
      </c>
      <c r="DA66" s="21">
        <v>0</v>
      </c>
      <c r="DB66" s="5">
        <v>0</v>
      </c>
      <c r="DD66" s="8">
        <v>0</v>
      </c>
      <c r="DE66" s="8">
        <v>0</v>
      </c>
      <c r="DF66" s="8">
        <v>0</v>
      </c>
      <c r="DG66" s="8">
        <v>0</v>
      </c>
      <c r="DH66" s="8">
        <v>0</v>
      </c>
      <c r="DI66" s="8">
        <v>0</v>
      </c>
      <c r="DJ66" s="8">
        <v>0</v>
      </c>
      <c r="DK66" s="8">
        <v>0</v>
      </c>
      <c r="DL66" s="8">
        <v>0</v>
      </c>
      <c r="DM66" s="8">
        <v>0</v>
      </c>
      <c r="DN66" s="8">
        <v>0</v>
      </c>
      <c r="DO66" s="8">
        <v>0</v>
      </c>
      <c r="DP66" s="8">
        <v>0</v>
      </c>
      <c r="DQ66" s="8">
        <v>0</v>
      </c>
      <c r="DR66" s="8">
        <v>0</v>
      </c>
      <c r="DS66" s="8">
        <v>0</v>
      </c>
      <c r="DT66" s="8">
        <v>0</v>
      </c>
      <c r="DU66" s="8">
        <v>0</v>
      </c>
      <c r="DV66" s="8">
        <v>0</v>
      </c>
      <c r="DW66" s="8">
        <v>0</v>
      </c>
      <c r="DX66" s="8">
        <v>0</v>
      </c>
      <c r="DY66" s="8">
        <v>0</v>
      </c>
      <c r="DZ66" s="8">
        <v>0</v>
      </c>
      <c r="EA66" s="8">
        <v>0</v>
      </c>
      <c r="EB66" s="8">
        <v>0</v>
      </c>
      <c r="EC66" s="8">
        <v>0</v>
      </c>
      <c r="ED66" s="20">
        <v>0</v>
      </c>
      <c r="EF66" s="9">
        <v>0</v>
      </c>
      <c r="EG66" s="9">
        <v>0</v>
      </c>
      <c r="EH66" s="9">
        <v>0</v>
      </c>
      <c r="EI66" s="9">
        <v>0</v>
      </c>
      <c r="EJ66" s="9">
        <v>0</v>
      </c>
      <c r="EK66" s="9">
        <v>0</v>
      </c>
      <c r="EL66" s="9">
        <v>0</v>
      </c>
      <c r="EM66" s="9">
        <v>0</v>
      </c>
      <c r="EN66" s="9">
        <v>0</v>
      </c>
      <c r="EO66" s="9">
        <v>0</v>
      </c>
      <c r="EP66" s="9">
        <v>0</v>
      </c>
      <c r="EQ66" s="9">
        <v>0</v>
      </c>
      <c r="ER66" s="9">
        <v>0</v>
      </c>
      <c r="ES66" s="9">
        <v>0</v>
      </c>
      <c r="ET66" s="9">
        <v>0</v>
      </c>
      <c r="EU66" s="9">
        <v>0</v>
      </c>
      <c r="EV66" s="9">
        <v>19</v>
      </c>
      <c r="EW66" s="9">
        <v>20</v>
      </c>
      <c r="EX66" s="9">
        <v>20</v>
      </c>
      <c r="EY66" s="9">
        <v>0</v>
      </c>
      <c r="EZ66" s="9">
        <v>20</v>
      </c>
      <c r="FA66" s="9">
        <v>0</v>
      </c>
      <c r="FB66" s="9">
        <v>0</v>
      </c>
      <c r="FC66" s="9">
        <v>0</v>
      </c>
      <c r="FD66" s="9">
        <v>0</v>
      </c>
      <c r="FE66" s="9">
        <v>0</v>
      </c>
      <c r="FF66">
        <v>0</v>
      </c>
    </row>
    <row r="67" spans="1:162" x14ac:dyDescent="0.2">
      <c r="A67" t="s">
        <v>948</v>
      </c>
      <c r="B67" t="s">
        <v>2552</v>
      </c>
      <c r="C67" t="s">
        <v>4599</v>
      </c>
      <c r="D67" s="1">
        <v>0</v>
      </c>
      <c r="E67" s="1">
        <v>0</v>
      </c>
      <c r="F67" s="4">
        <v>0</v>
      </c>
      <c r="G67" s="4">
        <v>0</v>
      </c>
      <c r="H67" s="5">
        <v>0</v>
      </c>
      <c r="I67">
        <v>5</v>
      </c>
      <c r="J67" s="4">
        <v>0</v>
      </c>
      <c r="K67">
        <v>0</v>
      </c>
      <c r="L67" s="5">
        <v>5</v>
      </c>
      <c r="M67">
        <v>5</v>
      </c>
      <c r="N67" s="4">
        <v>0</v>
      </c>
      <c r="O67">
        <v>0</v>
      </c>
      <c r="P67" s="5">
        <v>5</v>
      </c>
      <c r="Q67">
        <v>7</v>
      </c>
      <c r="R67" s="4">
        <v>0</v>
      </c>
      <c r="S67">
        <v>28</v>
      </c>
      <c r="T67" s="5">
        <v>7</v>
      </c>
      <c r="U67">
        <v>10</v>
      </c>
      <c r="V67" s="4">
        <v>0</v>
      </c>
      <c r="W67">
        <v>89</v>
      </c>
      <c r="X67" s="5">
        <v>10</v>
      </c>
      <c r="Y67">
        <v>9</v>
      </c>
      <c r="Z67" s="4">
        <v>0</v>
      </c>
      <c r="AA67">
        <v>87</v>
      </c>
      <c r="AB67" s="5">
        <v>9</v>
      </c>
      <c r="AD67">
        <v>0</v>
      </c>
      <c r="AE67">
        <v>0</v>
      </c>
      <c r="AF67" s="4">
        <v>0</v>
      </c>
      <c r="AG67">
        <v>0</v>
      </c>
      <c r="AH67" s="5">
        <v>0</v>
      </c>
      <c r="AI67">
        <v>5</v>
      </c>
      <c r="AJ67" s="4">
        <v>0</v>
      </c>
      <c r="AK67">
        <v>0</v>
      </c>
      <c r="AL67" s="5">
        <v>5</v>
      </c>
      <c r="AM67">
        <v>5</v>
      </c>
      <c r="AN67" s="4">
        <v>0</v>
      </c>
      <c r="AO67">
        <v>0</v>
      </c>
      <c r="AP67" s="5">
        <v>5</v>
      </c>
      <c r="AQ67">
        <v>7</v>
      </c>
      <c r="AR67" s="4">
        <v>0</v>
      </c>
      <c r="AS67">
        <v>89</v>
      </c>
      <c r="AT67" s="5">
        <v>7</v>
      </c>
      <c r="AU67">
        <v>10</v>
      </c>
      <c r="AV67" s="4">
        <v>0</v>
      </c>
      <c r="AW67">
        <v>89</v>
      </c>
      <c r="AX67" s="5">
        <v>10</v>
      </c>
      <c r="AY67">
        <v>6</v>
      </c>
      <c r="AZ67" s="4">
        <v>0</v>
      </c>
      <c r="BA67">
        <v>0</v>
      </c>
      <c r="BB67" s="5">
        <v>6</v>
      </c>
      <c r="BD67">
        <v>0</v>
      </c>
      <c r="BE67">
        <v>0</v>
      </c>
      <c r="BF67" s="4">
        <v>0</v>
      </c>
      <c r="BG67">
        <v>0</v>
      </c>
      <c r="BH67" s="5">
        <v>0</v>
      </c>
      <c r="BI67">
        <v>5</v>
      </c>
      <c r="BJ67" s="4">
        <v>0</v>
      </c>
      <c r="BK67">
        <v>0</v>
      </c>
      <c r="BL67" s="5">
        <v>5</v>
      </c>
      <c r="BM67">
        <v>5</v>
      </c>
      <c r="BN67" s="4">
        <v>0</v>
      </c>
      <c r="BO67">
        <v>28</v>
      </c>
      <c r="BP67" s="5">
        <v>5</v>
      </c>
      <c r="BQ67">
        <v>10</v>
      </c>
      <c r="BR67" s="4">
        <v>0</v>
      </c>
      <c r="BS67">
        <v>89</v>
      </c>
      <c r="BT67" s="5">
        <v>10</v>
      </c>
      <c r="BU67">
        <v>10</v>
      </c>
      <c r="BV67" s="4">
        <v>0</v>
      </c>
      <c r="BW67">
        <v>87</v>
      </c>
      <c r="BX67" s="5">
        <v>10</v>
      </c>
      <c r="BY67">
        <v>6</v>
      </c>
      <c r="BZ67" s="4">
        <v>0</v>
      </c>
      <c r="CA67">
        <v>4</v>
      </c>
      <c r="CB67" s="5">
        <v>6</v>
      </c>
      <c r="CD67">
        <v>0</v>
      </c>
      <c r="CE67">
        <v>0</v>
      </c>
      <c r="CF67" s="4">
        <v>0</v>
      </c>
      <c r="CG67">
        <v>0</v>
      </c>
      <c r="CH67" s="5">
        <v>0</v>
      </c>
      <c r="CI67">
        <v>5</v>
      </c>
      <c r="CJ67" s="4">
        <v>0</v>
      </c>
      <c r="CK67">
        <v>0</v>
      </c>
      <c r="CL67" s="5">
        <v>5</v>
      </c>
      <c r="CM67">
        <v>5</v>
      </c>
      <c r="CN67" s="4">
        <v>0</v>
      </c>
      <c r="CO67">
        <v>28</v>
      </c>
      <c r="CP67" s="5">
        <v>5</v>
      </c>
      <c r="CQ67">
        <v>10</v>
      </c>
      <c r="CR67" s="4">
        <v>0</v>
      </c>
      <c r="CS67">
        <v>89</v>
      </c>
      <c r="CT67" s="5">
        <v>10</v>
      </c>
      <c r="CU67">
        <v>10</v>
      </c>
      <c r="CV67" s="4">
        <v>0</v>
      </c>
      <c r="CW67">
        <v>87</v>
      </c>
      <c r="CX67" s="5">
        <v>10</v>
      </c>
      <c r="CY67" s="21">
        <v>6</v>
      </c>
      <c r="CZ67" s="21">
        <v>0</v>
      </c>
      <c r="DA67" s="21">
        <v>4</v>
      </c>
      <c r="DB67" s="5">
        <v>6</v>
      </c>
      <c r="DD67" s="8">
        <v>0</v>
      </c>
      <c r="DE67" s="8">
        <v>0</v>
      </c>
      <c r="DF67" s="8">
        <v>0</v>
      </c>
      <c r="DG67" s="8">
        <v>0</v>
      </c>
      <c r="DH67" s="8">
        <v>0</v>
      </c>
      <c r="DI67" s="8">
        <v>0</v>
      </c>
      <c r="DJ67" s="8">
        <v>0</v>
      </c>
      <c r="DK67" s="8">
        <v>0</v>
      </c>
      <c r="DL67" s="8">
        <v>0</v>
      </c>
      <c r="DM67" s="8">
        <v>0</v>
      </c>
      <c r="DN67" s="8">
        <v>0</v>
      </c>
      <c r="DO67" s="8">
        <v>0</v>
      </c>
      <c r="DP67" s="8">
        <v>0</v>
      </c>
      <c r="DQ67" s="8">
        <v>0</v>
      </c>
      <c r="DR67" s="8">
        <v>0</v>
      </c>
      <c r="DS67" s="8">
        <v>0</v>
      </c>
      <c r="DT67" s="8">
        <v>0</v>
      </c>
      <c r="DU67" s="8">
        <v>0</v>
      </c>
      <c r="DV67" s="8">
        <v>0</v>
      </c>
      <c r="DW67" s="8">
        <v>0</v>
      </c>
      <c r="DX67" s="8">
        <v>0</v>
      </c>
      <c r="DY67" s="8">
        <v>0</v>
      </c>
      <c r="DZ67" s="8">
        <v>0</v>
      </c>
      <c r="EA67" s="8">
        <v>0</v>
      </c>
      <c r="EB67" s="8">
        <v>0</v>
      </c>
      <c r="EC67" s="8">
        <v>0</v>
      </c>
      <c r="ED67" s="20">
        <v>0</v>
      </c>
      <c r="EF67" s="9">
        <v>0</v>
      </c>
      <c r="EG67" s="9">
        <v>0</v>
      </c>
      <c r="EH67" s="9">
        <v>0</v>
      </c>
      <c r="EI67" s="9">
        <v>0</v>
      </c>
      <c r="EJ67" s="9">
        <v>0</v>
      </c>
      <c r="EK67" s="9">
        <v>0</v>
      </c>
      <c r="EL67" s="9">
        <v>0</v>
      </c>
      <c r="EM67" s="9">
        <v>0</v>
      </c>
      <c r="EN67" s="9">
        <v>0</v>
      </c>
      <c r="EO67" s="9">
        <v>0</v>
      </c>
      <c r="EP67" s="9">
        <v>0</v>
      </c>
      <c r="EQ67" s="9">
        <v>0</v>
      </c>
      <c r="ER67" s="9">
        <v>0</v>
      </c>
      <c r="ES67" s="9">
        <v>28</v>
      </c>
      <c r="ET67" s="9">
        <v>28</v>
      </c>
      <c r="EU67" s="9">
        <v>28</v>
      </c>
      <c r="EV67" s="9">
        <v>89</v>
      </c>
      <c r="EW67" s="9">
        <v>89</v>
      </c>
      <c r="EX67" s="9">
        <v>58</v>
      </c>
      <c r="EY67" s="9">
        <v>59</v>
      </c>
      <c r="EZ67" s="9">
        <v>87</v>
      </c>
      <c r="FA67" s="9">
        <v>0</v>
      </c>
      <c r="FB67" s="9">
        <v>0</v>
      </c>
      <c r="FC67" s="9">
        <v>0</v>
      </c>
      <c r="FD67" s="9">
        <v>0</v>
      </c>
      <c r="FE67" s="9">
        <v>4</v>
      </c>
      <c r="FF67">
        <v>0</v>
      </c>
    </row>
    <row r="68" spans="1:162" x14ac:dyDescent="0.2">
      <c r="A68" t="s">
        <v>358</v>
      </c>
      <c r="B68" t="s">
        <v>2553</v>
      </c>
      <c r="C68" t="s">
        <v>4599</v>
      </c>
      <c r="D68" s="1">
        <v>0</v>
      </c>
      <c r="E68" s="1">
        <v>6</v>
      </c>
      <c r="F68" s="4">
        <v>0</v>
      </c>
      <c r="G68" s="4">
        <v>0</v>
      </c>
      <c r="H68" s="5">
        <v>6</v>
      </c>
      <c r="I68">
        <v>6</v>
      </c>
      <c r="J68" s="4">
        <v>0</v>
      </c>
      <c r="K68">
        <v>4</v>
      </c>
      <c r="L68" s="5">
        <v>6</v>
      </c>
      <c r="M68">
        <v>6</v>
      </c>
      <c r="N68" s="4">
        <v>0</v>
      </c>
      <c r="O68">
        <v>4</v>
      </c>
      <c r="P68" s="5">
        <v>6</v>
      </c>
      <c r="Q68">
        <v>7</v>
      </c>
      <c r="R68" s="4">
        <v>0</v>
      </c>
      <c r="S68">
        <v>35</v>
      </c>
      <c r="T68" s="5">
        <v>7</v>
      </c>
      <c r="U68">
        <v>9</v>
      </c>
      <c r="V68" s="4">
        <v>0</v>
      </c>
      <c r="W68">
        <v>95</v>
      </c>
      <c r="X68" s="5">
        <v>13</v>
      </c>
      <c r="Y68">
        <v>9</v>
      </c>
      <c r="Z68" s="4">
        <v>0</v>
      </c>
      <c r="AA68">
        <v>0</v>
      </c>
      <c r="AB68" s="5">
        <v>9</v>
      </c>
      <c r="AD68">
        <v>0</v>
      </c>
      <c r="AE68">
        <v>6</v>
      </c>
      <c r="AF68" s="4">
        <v>0</v>
      </c>
      <c r="AG68">
        <v>0</v>
      </c>
      <c r="AH68" s="5">
        <v>6</v>
      </c>
      <c r="AI68">
        <v>6</v>
      </c>
      <c r="AJ68" s="4">
        <v>0</v>
      </c>
      <c r="AK68">
        <v>4</v>
      </c>
      <c r="AL68" s="5">
        <v>6</v>
      </c>
      <c r="AM68">
        <v>6</v>
      </c>
      <c r="AN68" s="4">
        <v>0</v>
      </c>
      <c r="AO68">
        <v>4</v>
      </c>
      <c r="AP68" s="5">
        <v>6</v>
      </c>
      <c r="AQ68">
        <v>8</v>
      </c>
      <c r="AR68" s="4">
        <v>0</v>
      </c>
      <c r="AS68">
        <v>65</v>
      </c>
      <c r="AT68" s="5">
        <v>8</v>
      </c>
      <c r="AU68">
        <v>9</v>
      </c>
      <c r="AV68" s="4">
        <v>0</v>
      </c>
      <c r="AW68">
        <v>95</v>
      </c>
      <c r="AX68" s="5">
        <v>13</v>
      </c>
      <c r="AY68">
        <v>6</v>
      </c>
      <c r="AZ68" s="4">
        <v>0</v>
      </c>
      <c r="BA68">
        <v>0</v>
      </c>
      <c r="BB68" s="5">
        <v>6</v>
      </c>
      <c r="BD68">
        <v>0</v>
      </c>
      <c r="BE68">
        <v>6</v>
      </c>
      <c r="BF68" s="4">
        <v>0</v>
      </c>
      <c r="BG68">
        <v>0</v>
      </c>
      <c r="BH68" s="5">
        <v>6</v>
      </c>
      <c r="BI68">
        <v>6</v>
      </c>
      <c r="BJ68" s="4">
        <v>0</v>
      </c>
      <c r="BK68">
        <v>4</v>
      </c>
      <c r="BL68" s="5">
        <v>6</v>
      </c>
      <c r="BM68">
        <v>6</v>
      </c>
      <c r="BN68" s="4">
        <v>0</v>
      </c>
      <c r="BO68">
        <v>35</v>
      </c>
      <c r="BP68" s="5">
        <v>6</v>
      </c>
      <c r="BQ68">
        <v>9</v>
      </c>
      <c r="BR68" s="4">
        <v>0</v>
      </c>
      <c r="BS68">
        <v>95</v>
      </c>
      <c r="BT68" s="5">
        <v>13</v>
      </c>
      <c r="BU68">
        <v>9</v>
      </c>
      <c r="BV68" s="4">
        <v>0</v>
      </c>
      <c r="BW68">
        <v>65</v>
      </c>
      <c r="BX68" s="5">
        <v>9</v>
      </c>
      <c r="BY68">
        <v>6</v>
      </c>
      <c r="BZ68" s="4">
        <v>0</v>
      </c>
      <c r="CA68">
        <v>0</v>
      </c>
      <c r="CB68" s="5">
        <v>6</v>
      </c>
      <c r="CD68">
        <v>0</v>
      </c>
      <c r="CE68">
        <v>6</v>
      </c>
      <c r="CF68" s="4">
        <v>0</v>
      </c>
      <c r="CG68">
        <v>0</v>
      </c>
      <c r="CH68" s="5">
        <v>6</v>
      </c>
      <c r="CI68">
        <v>6</v>
      </c>
      <c r="CJ68" s="4">
        <v>0</v>
      </c>
      <c r="CK68">
        <v>4</v>
      </c>
      <c r="CL68" s="5">
        <v>6</v>
      </c>
      <c r="CM68">
        <v>6</v>
      </c>
      <c r="CN68" s="4">
        <v>0</v>
      </c>
      <c r="CO68">
        <v>35</v>
      </c>
      <c r="CP68" s="5">
        <v>6</v>
      </c>
      <c r="CQ68">
        <v>9</v>
      </c>
      <c r="CR68" s="4">
        <v>0</v>
      </c>
      <c r="CS68">
        <v>95</v>
      </c>
      <c r="CT68" s="5">
        <v>13</v>
      </c>
      <c r="CU68">
        <v>9</v>
      </c>
      <c r="CV68" s="4">
        <v>0</v>
      </c>
      <c r="CW68">
        <v>0</v>
      </c>
      <c r="CX68" s="5">
        <v>9</v>
      </c>
      <c r="CY68" s="21">
        <v>0</v>
      </c>
      <c r="CZ68" s="21">
        <v>0</v>
      </c>
      <c r="DA68" s="21">
        <v>0</v>
      </c>
      <c r="DB68" s="5">
        <v>0</v>
      </c>
      <c r="DD68" s="8">
        <v>0</v>
      </c>
      <c r="DE68" s="8">
        <v>0</v>
      </c>
      <c r="DF68" s="8">
        <v>0</v>
      </c>
      <c r="DG68" s="8">
        <v>0</v>
      </c>
      <c r="DH68" s="8">
        <v>0</v>
      </c>
      <c r="DI68" s="8">
        <v>0</v>
      </c>
      <c r="DJ68" s="8">
        <v>0</v>
      </c>
      <c r="DK68" s="8">
        <v>0</v>
      </c>
      <c r="DL68" s="8">
        <v>0</v>
      </c>
      <c r="DM68" s="8">
        <v>0</v>
      </c>
      <c r="DN68" s="8">
        <v>0</v>
      </c>
      <c r="DO68" s="8">
        <v>0</v>
      </c>
      <c r="DP68" s="8">
        <v>0</v>
      </c>
      <c r="DQ68" s="8">
        <v>0</v>
      </c>
      <c r="DR68" s="8">
        <v>0</v>
      </c>
      <c r="DS68" s="8">
        <v>0</v>
      </c>
      <c r="DT68" s="8">
        <v>0</v>
      </c>
      <c r="DU68" s="8">
        <v>0</v>
      </c>
      <c r="DV68" s="8">
        <v>0</v>
      </c>
      <c r="DW68" s="8">
        <v>0</v>
      </c>
      <c r="DX68" s="8">
        <v>0</v>
      </c>
      <c r="DY68" s="8">
        <v>0</v>
      </c>
      <c r="DZ68" s="8">
        <v>0</v>
      </c>
      <c r="EA68" s="8">
        <v>0</v>
      </c>
      <c r="EB68" s="8">
        <v>0</v>
      </c>
      <c r="EC68" s="8">
        <v>0</v>
      </c>
      <c r="ED68" s="20">
        <v>0</v>
      </c>
      <c r="EF68" s="9">
        <v>0</v>
      </c>
      <c r="EG68" s="9">
        <v>0</v>
      </c>
      <c r="EH68" s="9">
        <v>0</v>
      </c>
      <c r="EI68" s="9">
        <v>0</v>
      </c>
      <c r="EJ68" s="9">
        <v>0</v>
      </c>
      <c r="EK68" s="9">
        <v>0</v>
      </c>
      <c r="EL68" s="9">
        <v>0</v>
      </c>
      <c r="EM68" s="9">
        <v>4</v>
      </c>
      <c r="EN68" s="9">
        <v>4</v>
      </c>
      <c r="EO68" s="9">
        <v>4</v>
      </c>
      <c r="EP68" s="9">
        <v>4</v>
      </c>
      <c r="EQ68" s="9">
        <v>4</v>
      </c>
      <c r="ER68" s="9">
        <v>4</v>
      </c>
      <c r="ES68" s="9">
        <v>35</v>
      </c>
      <c r="ET68" s="9">
        <v>4</v>
      </c>
      <c r="EU68" s="9">
        <v>32</v>
      </c>
      <c r="EV68" s="9">
        <v>65</v>
      </c>
      <c r="EW68" s="9">
        <v>95</v>
      </c>
      <c r="EX68" s="9">
        <v>65</v>
      </c>
      <c r="EY68" s="9">
        <v>0</v>
      </c>
      <c r="EZ68" s="9">
        <v>0</v>
      </c>
      <c r="FA68" s="9">
        <v>0</v>
      </c>
      <c r="FB68" s="9">
        <v>0</v>
      </c>
      <c r="FC68" s="9">
        <v>0</v>
      </c>
      <c r="FD68" s="9">
        <v>0</v>
      </c>
      <c r="FE68" s="9">
        <v>0</v>
      </c>
      <c r="FF68">
        <v>0</v>
      </c>
    </row>
    <row r="69" spans="1:162" x14ac:dyDescent="0.2">
      <c r="A69" t="s">
        <v>13</v>
      </c>
      <c r="B69" t="s">
        <v>2554</v>
      </c>
      <c r="C69" t="s">
        <v>3</v>
      </c>
      <c r="D69" s="1">
        <v>5</v>
      </c>
      <c r="E69" s="1">
        <v>5</v>
      </c>
      <c r="F69" s="4">
        <v>0</v>
      </c>
      <c r="G69" s="4">
        <v>463</v>
      </c>
      <c r="H69" s="5">
        <v>13</v>
      </c>
      <c r="I69">
        <v>5</v>
      </c>
      <c r="J69" s="4">
        <v>0</v>
      </c>
      <c r="K69">
        <v>825</v>
      </c>
      <c r="L69" s="5">
        <v>13</v>
      </c>
      <c r="M69">
        <v>5</v>
      </c>
      <c r="N69" s="4">
        <v>0</v>
      </c>
      <c r="O69">
        <v>1189</v>
      </c>
      <c r="P69" s="5">
        <v>13</v>
      </c>
      <c r="Q69">
        <v>5</v>
      </c>
      <c r="R69" s="4">
        <v>0</v>
      </c>
      <c r="S69">
        <v>1295</v>
      </c>
      <c r="T69" s="5">
        <v>13</v>
      </c>
      <c r="U69">
        <v>6</v>
      </c>
      <c r="V69" s="4">
        <v>0</v>
      </c>
      <c r="W69">
        <v>28</v>
      </c>
      <c r="X69" s="5">
        <v>6</v>
      </c>
      <c r="Y69">
        <v>6</v>
      </c>
      <c r="Z69" s="4">
        <v>0</v>
      </c>
      <c r="AA69">
        <v>40</v>
      </c>
      <c r="AB69" s="5">
        <v>6</v>
      </c>
      <c r="AD69">
        <v>5</v>
      </c>
      <c r="AE69">
        <v>4</v>
      </c>
      <c r="AF69" s="4">
        <v>0</v>
      </c>
      <c r="AG69">
        <v>556</v>
      </c>
      <c r="AH69" s="5">
        <v>13</v>
      </c>
      <c r="AI69">
        <v>5</v>
      </c>
      <c r="AJ69" s="4">
        <v>0</v>
      </c>
      <c r="AK69">
        <v>902</v>
      </c>
      <c r="AL69" s="5">
        <v>13</v>
      </c>
      <c r="AM69">
        <v>5</v>
      </c>
      <c r="AN69" s="4">
        <v>0</v>
      </c>
      <c r="AO69">
        <v>1295</v>
      </c>
      <c r="AP69" s="5">
        <v>13</v>
      </c>
      <c r="AQ69">
        <v>5</v>
      </c>
      <c r="AR69" s="4">
        <v>0</v>
      </c>
      <c r="AS69">
        <v>10</v>
      </c>
      <c r="AT69" s="5">
        <v>5</v>
      </c>
      <c r="AU69">
        <v>6</v>
      </c>
      <c r="AV69" s="4">
        <v>0</v>
      </c>
      <c r="AW69">
        <v>40</v>
      </c>
      <c r="AX69" s="5">
        <v>6</v>
      </c>
      <c r="AY69">
        <v>6</v>
      </c>
      <c r="AZ69" s="4">
        <v>0</v>
      </c>
      <c r="BA69">
        <v>10</v>
      </c>
      <c r="BB69" s="5">
        <v>6</v>
      </c>
      <c r="BD69">
        <v>5</v>
      </c>
      <c r="BE69">
        <v>5</v>
      </c>
      <c r="BF69" s="4">
        <v>0</v>
      </c>
      <c r="BG69">
        <v>645</v>
      </c>
      <c r="BH69" s="5">
        <v>13</v>
      </c>
      <c r="BI69">
        <v>5</v>
      </c>
      <c r="BJ69" s="4">
        <v>0</v>
      </c>
      <c r="BK69">
        <v>1003</v>
      </c>
      <c r="BL69" s="5">
        <v>13</v>
      </c>
      <c r="BM69">
        <v>5</v>
      </c>
      <c r="BN69" s="4">
        <v>0</v>
      </c>
      <c r="BO69">
        <v>1295</v>
      </c>
      <c r="BP69" s="5">
        <v>13</v>
      </c>
      <c r="BQ69">
        <v>6</v>
      </c>
      <c r="BR69" s="4">
        <v>0</v>
      </c>
      <c r="BS69">
        <v>28</v>
      </c>
      <c r="BT69" s="5">
        <v>6</v>
      </c>
      <c r="BU69">
        <v>6</v>
      </c>
      <c r="BV69" s="4">
        <v>0</v>
      </c>
      <c r="BW69">
        <v>40</v>
      </c>
      <c r="BX69" s="5">
        <v>6</v>
      </c>
      <c r="BY69">
        <v>6</v>
      </c>
      <c r="BZ69" s="4">
        <v>0</v>
      </c>
      <c r="CA69">
        <v>4</v>
      </c>
      <c r="CB69" s="5">
        <v>6</v>
      </c>
      <c r="CD69">
        <v>5</v>
      </c>
      <c r="CE69">
        <v>5</v>
      </c>
      <c r="CF69" s="4">
        <v>0</v>
      </c>
      <c r="CG69">
        <v>715</v>
      </c>
      <c r="CH69" s="5">
        <v>13</v>
      </c>
      <c r="CI69">
        <v>5</v>
      </c>
      <c r="CJ69" s="4">
        <v>0</v>
      </c>
      <c r="CK69">
        <v>1100</v>
      </c>
      <c r="CL69" s="5">
        <v>13</v>
      </c>
      <c r="CM69">
        <v>5</v>
      </c>
      <c r="CN69" s="4">
        <v>0</v>
      </c>
      <c r="CO69">
        <v>1295</v>
      </c>
      <c r="CP69" s="5">
        <v>13</v>
      </c>
      <c r="CQ69">
        <v>6</v>
      </c>
      <c r="CR69" s="4">
        <v>0</v>
      </c>
      <c r="CS69">
        <v>28</v>
      </c>
      <c r="CT69" s="5">
        <v>6</v>
      </c>
      <c r="CU69">
        <v>6</v>
      </c>
      <c r="CV69" s="4">
        <v>0</v>
      </c>
      <c r="CW69">
        <v>40</v>
      </c>
      <c r="CX69" s="5">
        <v>6</v>
      </c>
      <c r="CY69" s="21">
        <v>6</v>
      </c>
      <c r="CZ69" s="21">
        <v>0</v>
      </c>
      <c r="DA69" s="21">
        <v>1</v>
      </c>
      <c r="DB69" s="5">
        <v>6</v>
      </c>
      <c r="DD69" s="8">
        <v>0</v>
      </c>
      <c r="DE69" s="8">
        <v>0</v>
      </c>
      <c r="DF69" s="8">
        <v>0</v>
      </c>
      <c r="DG69" s="8">
        <v>0</v>
      </c>
      <c r="DH69" s="8">
        <v>0</v>
      </c>
      <c r="DI69" s="8">
        <v>0</v>
      </c>
      <c r="DJ69" s="8">
        <v>0</v>
      </c>
      <c r="DK69" s="8">
        <v>0</v>
      </c>
      <c r="DL69" s="8">
        <v>0</v>
      </c>
      <c r="DM69" s="8">
        <v>0</v>
      </c>
      <c r="DN69" s="8">
        <v>0</v>
      </c>
      <c r="DO69" s="8">
        <v>0</v>
      </c>
      <c r="DP69" s="8">
        <v>0</v>
      </c>
      <c r="DQ69" s="8">
        <v>0</v>
      </c>
      <c r="DR69" s="8">
        <v>0</v>
      </c>
      <c r="DS69" s="8">
        <v>0</v>
      </c>
      <c r="DT69" s="8">
        <v>0</v>
      </c>
      <c r="DU69" s="8">
        <v>0</v>
      </c>
      <c r="DV69" s="8">
        <v>0</v>
      </c>
      <c r="DW69" s="8">
        <v>0</v>
      </c>
      <c r="DX69" s="8">
        <v>0</v>
      </c>
      <c r="DY69" s="8">
        <v>0</v>
      </c>
      <c r="DZ69" s="8">
        <v>0</v>
      </c>
      <c r="EA69" s="8">
        <v>0</v>
      </c>
      <c r="EB69" s="8">
        <v>0</v>
      </c>
      <c r="EC69" s="8">
        <v>0</v>
      </c>
      <c r="ED69" s="20">
        <v>0</v>
      </c>
      <c r="EF69" s="9">
        <v>188</v>
      </c>
      <c r="EG69" s="9">
        <v>280</v>
      </c>
      <c r="EH69" s="9">
        <v>372</v>
      </c>
      <c r="EI69" s="9">
        <v>463</v>
      </c>
      <c r="EJ69" s="9">
        <v>556</v>
      </c>
      <c r="EK69" s="9">
        <v>645</v>
      </c>
      <c r="EL69" s="9">
        <v>715</v>
      </c>
      <c r="EM69" s="9">
        <v>825</v>
      </c>
      <c r="EN69" s="9">
        <v>902</v>
      </c>
      <c r="EO69" s="9">
        <v>1003</v>
      </c>
      <c r="EP69" s="9">
        <v>1100</v>
      </c>
      <c r="EQ69" s="9">
        <v>1189</v>
      </c>
      <c r="ER69" s="9">
        <v>1295</v>
      </c>
      <c r="ES69" s="9">
        <v>0</v>
      </c>
      <c r="ET69" s="9">
        <v>10</v>
      </c>
      <c r="EU69" s="9">
        <v>10</v>
      </c>
      <c r="EV69" s="9">
        <v>10</v>
      </c>
      <c r="EW69" s="9">
        <v>28</v>
      </c>
      <c r="EX69" s="9">
        <v>10</v>
      </c>
      <c r="EY69" s="9">
        <v>4</v>
      </c>
      <c r="EZ69" s="9">
        <v>40</v>
      </c>
      <c r="FA69" s="9">
        <v>10</v>
      </c>
      <c r="FB69" s="9">
        <v>4</v>
      </c>
      <c r="FC69" s="9">
        <v>1</v>
      </c>
      <c r="FD69" s="9">
        <v>0</v>
      </c>
      <c r="FE69" s="9">
        <v>0</v>
      </c>
      <c r="FF69">
        <v>0</v>
      </c>
    </row>
    <row r="70" spans="1:162" x14ac:dyDescent="0.2">
      <c r="A70" t="s">
        <v>360</v>
      </c>
      <c r="B70" t="s">
        <v>2555</v>
      </c>
      <c r="C70" t="s">
        <v>4599</v>
      </c>
      <c r="D70" s="1">
        <v>0</v>
      </c>
      <c r="E70" s="1">
        <v>5</v>
      </c>
      <c r="F70" s="4">
        <v>0</v>
      </c>
      <c r="G70" s="4">
        <v>0</v>
      </c>
      <c r="H70" s="5">
        <v>5</v>
      </c>
      <c r="I70">
        <v>5</v>
      </c>
      <c r="J70" s="4">
        <v>0</v>
      </c>
      <c r="K70">
        <v>0</v>
      </c>
      <c r="L70" s="5">
        <v>5</v>
      </c>
      <c r="M70">
        <v>5</v>
      </c>
      <c r="N70" s="4">
        <v>0</v>
      </c>
      <c r="O70">
        <v>0</v>
      </c>
      <c r="P70" s="5">
        <v>5</v>
      </c>
      <c r="Q70">
        <v>6</v>
      </c>
      <c r="R70" s="4">
        <v>0</v>
      </c>
      <c r="S70">
        <v>9</v>
      </c>
      <c r="T70" s="5">
        <v>6</v>
      </c>
      <c r="U70">
        <v>6</v>
      </c>
      <c r="V70" s="4">
        <v>0</v>
      </c>
      <c r="W70">
        <v>9</v>
      </c>
      <c r="X70" s="5">
        <v>6</v>
      </c>
      <c r="Y70">
        <v>6</v>
      </c>
      <c r="Z70" s="4">
        <v>0</v>
      </c>
      <c r="AA70">
        <v>19</v>
      </c>
      <c r="AB70" s="5">
        <v>6</v>
      </c>
      <c r="AD70">
        <v>0</v>
      </c>
      <c r="AE70">
        <v>5</v>
      </c>
      <c r="AF70" s="4">
        <v>0</v>
      </c>
      <c r="AG70">
        <v>0</v>
      </c>
      <c r="AH70" s="5">
        <v>5</v>
      </c>
      <c r="AI70">
        <v>5</v>
      </c>
      <c r="AJ70" s="4">
        <v>0</v>
      </c>
      <c r="AK70">
        <v>0</v>
      </c>
      <c r="AL70" s="5">
        <v>5</v>
      </c>
      <c r="AM70">
        <v>8</v>
      </c>
      <c r="AN70" s="4">
        <v>0</v>
      </c>
      <c r="AO70">
        <v>0</v>
      </c>
      <c r="AP70" s="5">
        <v>8</v>
      </c>
      <c r="AQ70">
        <v>5</v>
      </c>
      <c r="AR70" s="4">
        <v>0</v>
      </c>
      <c r="AS70">
        <v>9</v>
      </c>
      <c r="AT70" s="5">
        <v>5</v>
      </c>
      <c r="AU70">
        <v>6</v>
      </c>
      <c r="AV70" s="4">
        <v>0</v>
      </c>
      <c r="AW70">
        <v>19</v>
      </c>
      <c r="AX70" s="5">
        <v>6</v>
      </c>
      <c r="AY70">
        <v>6</v>
      </c>
      <c r="AZ70" s="4">
        <v>0</v>
      </c>
      <c r="BA70">
        <v>33</v>
      </c>
      <c r="BB70" s="5">
        <v>6</v>
      </c>
      <c r="BD70">
        <v>5</v>
      </c>
      <c r="BE70">
        <v>5</v>
      </c>
      <c r="BF70" s="4">
        <v>0</v>
      </c>
      <c r="BG70">
        <v>0</v>
      </c>
      <c r="BH70" s="5">
        <v>5</v>
      </c>
      <c r="BI70">
        <v>5</v>
      </c>
      <c r="BJ70" s="4">
        <v>0</v>
      </c>
      <c r="BK70">
        <v>0</v>
      </c>
      <c r="BL70" s="5">
        <v>5</v>
      </c>
      <c r="BM70">
        <v>8</v>
      </c>
      <c r="BN70" s="4">
        <v>0</v>
      </c>
      <c r="BO70">
        <v>9</v>
      </c>
      <c r="BP70" s="5">
        <v>8</v>
      </c>
      <c r="BQ70">
        <v>6</v>
      </c>
      <c r="BR70" s="4">
        <v>0</v>
      </c>
      <c r="BS70">
        <v>9</v>
      </c>
      <c r="BT70" s="5">
        <v>6</v>
      </c>
      <c r="BU70">
        <v>6</v>
      </c>
      <c r="BV70" s="4">
        <v>0</v>
      </c>
      <c r="BW70">
        <v>19</v>
      </c>
      <c r="BX70" s="5">
        <v>6</v>
      </c>
      <c r="BY70">
        <v>9</v>
      </c>
      <c r="BZ70" s="4">
        <v>0</v>
      </c>
      <c r="CA70">
        <v>95</v>
      </c>
      <c r="CB70" s="5">
        <v>13</v>
      </c>
      <c r="CD70">
        <v>5</v>
      </c>
      <c r="CE70">
        <v>5</v>
      </c>
      <c r="CF70" s="4">
        <v>0</v>
      </c>
      <c r="CG70">
        <v>0</v>
      </c>
      <c r="CH70" s="5">
        <v>5</v>
      </c>
      <c r="CI70">
        <v>5</v>
      </c>
      <c r="CJ70" s="4">
        <v>0</v>
      </c>
      <c r="CK70">
        <v>0</v>
      </c>
      <c r="CL70" s="5">
        <v>5</v>
      </c>
      <c r="CM70">
        <v>8</v>
      </c>
      <c r="CN70" s="4">
        <v>0</v>
      </c>
      <c r="CO70">
        <v>9</v>
      </c>
      <c r="CP70" s="5">
        <v>8</v>
      </c>
      <c r="CQ70">
        <v>6</v>
      </c>
      <c r="CR70" s="4">
        <v>0</v>
      </c>
      <c r="CS70">
        <v>9</v>
      </c>
      <c r="CT70" s="5">
        <v>6</v>
      </c>
      <c r="CU70">
        <v>6</v>
      </c>
      <c r="CV70" s="4">
        <v>0</v>
      </c>
      <c r="CW70">
        <v>19</v>
      </c>
      <c r="CX70" s="5">
        <v>6</v>
      </c>
      <c r="CY70" s="21">
        <v>9</v>
      </c>
      <c r="CZ70" s="21">
        <v>0</v>
      </c>
      <c r="DA70" s="21">
        <v>95</v>
      </c>
      <c r="DB70" s="5">
        <v>13</v>
      </c>
      <c r="DD70" s="8">
        <v>0</v>
      </c>
      <c r="DE70" s="8">
        <v>0</v>
      </c>
      <c r="DF70" s="8">
        <v>0</v>
      </c>
      <c r="DG70" s="8">
        <v>0</v>
      </c>
      <c r="DH70" s="8">
        <v>0</v>
      </c>
      <c r="DI70" s="8">
        <v>0</v>
      </c>
      <c r="DJ70" s="8">
        <v>0</v>
      </c>
      <c r="DK70" s="8">
        <v>0</v>
      </c>
      <c r="DL70" s="8">
        <v>0</v>
      </c>
      <c r="DM70" s="8">
        <v>0</v>
      </c>
      <c r="DN70" s="8">
        <v>0</v>
      </c>
      <c r="DO70" s="8">
        <v>0</v>
      </c>
      <c r="DP70" s="8">
        <v>0</v>
      </c>
      <c r="DQ70" s="8">
        <v>0</v>
      </c>
      <c r="DR70" s="8">
        <v>0</v>
      </c>
      <c r="DS70" s="8">
        <v>0</v>
      </c>
      <c r="DT70" s="8">
        <v>0</v>
      </c>
      <c r="DU70" s="8">
        <v>0</v>
      </c>
      <c r="DV70" s="8">
        <v>0</v>
      </c>
      <c r="DW70" s="8">
        <v>0</v>
      </c>
      <c r="DX70" s="8">
        <v>0</v>
      </c>
      <c r="DY70" s="8">
        <v>0</v>
      </c>
      <c r="DZ70" s="8">
        <v>0</v>
      </c>
      <c r="EA70" s="8">
        <v>0</v>
      </c>
      <c r="EB70" s="8">
        <v>0</v>
      </c>
      <c r="EC70" s="8">
        <v>0</v>
      </c>
      <c r="ED70" s="20">
        <v>0</v>
      </c>
      <c r="EF70" s="9">
        <v>0</v>
      </c>
      <c r="EG70" s="9">
        <v>0</v>
      </c>
      <c r="EH70" s="9">
        <v>0</v>
      </c>
      <c r="EI70" s="9">
        <v>0</v>
      </c>
      <c r="EJ70" s="9">
        <v>0</v>
      </c>
      <c r="EK70" s="9">
        <v>0</v>
      </c>
      <c r="EL70" s="9">
        <v>0</v>
      </c>
      <c r="EM70" s="9">
        <v>0</v>
      </c>
      <c r="EN70" s="9">
        <v>0</v>
      </c>
      <c r="EO70" s="9">
        <v>0</v>
      </c>
      <c r="EP70" s="9">
        <v>0</v>
      </c>
      <c r="EQ70" s="9">
        <v>0</v>
      </c>
      <c r="ER70" s="9">
        <v>0</v>
      </c>
      <c r="ES70" s="9">
        <v>9</v>
      </c>
      <c r="ET70" s="9">
        <v>0</v>
      </c>
      <c r="EU70" s="9">
        <v>0</v>
      </c>
      <c r="EV70" s="9">
        <v>0</v>
      </c>
      <c r="EW70" s="9">
        <v>9</v>
      </c>
      <c r="EX70" s="9">
        <v>0</v>
      </c>
      <c r="EY70" s="9">
        <v>0</v>
      </c>
      <c r="EZ70" s="9">
        <v>19</v>
      </c>
      <c r="FA70" s="9">
        <v>0</v>
      </c>
      <c r="FB70" s="9">
        <v>0</v>
      </c>
      <c r="FC70" s="9">
        <v>0</v>
      </c>
      <c r="FD70" s="9">
        <v>33</v>
      </c>
      <c r="FE70" s="9">
        <v>95</v>
      </c>
      <c r="FF70">
        <v>0</v>
      </c>
    </row>
    <row r="71" spans="1:162" x14ac:dyDescent="0.2">
      <c r="A71" t="s">
        <v>364</v>
      </c>
      <c r="B71" t="s">
        <v>2556</v>
      </c>
      <c r="C71" t="s">
        <v>3</v>
      </c>
      <c r="D71" s="1">
        <v>4</v>
      </c>
      <c r="E71" s="1">
        <v>4</v>
      </c>
      <c r="F71" s="4">
        <v>0</v>
      </c>
      <c r="G71" s="4">
        <v>0</v>
      </c>
      <c r="H71" s="5">
        <v>4</v>
      </c>
      <c r="I71">
        <v>4</v>
      </c>
      <c r="J71" s="4">
        <v>0</v>
      </c>
      <c r="K71">
        <v>0</v>
      </c>
      <c r="L71" s="5">
        <v>4</v>
      </c>
      <c r="M71">
        <v>5</v>
      </c>
      <c r="N71" s="4">
        <v>0</v>
      </c>
      <c r="O71">
        <v>4</v>
      </c>
      <c r="P71" s="5">
        <v>5</v>
      </c>
      <c r="Q71">
        <v>6</v>
      </c>
      <c r="R71" s="4">
        <v>0</v>
      </c>
      <c r="S71">
        <v>10</v>
      </c>
      <c r="T71" s="5">
        <v>6</v>
      </c>
      <c r="U71">
        <v>7</v>
      </c>
      <c r="V71" s="4">
        <v>0</v>
      </c>
      <c r="W71">
        <v>4</v>
      </c>
      <c r="X71" s="5">
        <v>7</v>
      </c>
      <c r="Y71">
        <v>6</v>
      </c>
      <c r="Z71" s="4">
        <v>0</v>
      </c>
      <c r="AA71">
        <v>1</v>
      </c>
      <c r="AB71" s="5">
        <v>6</v>
      </c>
      <c r="AD71">
        <v>4</v>
      </c>
      <c r="AE71">
        <v>4</v>
      </c>
      <c r="AF71" s="4">
        <v>0</v>
      </c>
      <c r="AG71">
        <v>0</v>
      </c>
      <c r="AH71" s="5">
        <v>4</v>
      </c>
      <c r="AI71">
        <v>4</v>
      </c>
      <c r="AJ71" s="4">
        <v>0</v>
      </c>
      <c r="AK71">
        <v>3</v>
      </c>
      <c r="AL71" s="5">
        <v>4</v>
      </c>
      <c r="AM71">
        <v>5</v>
      </c>
      <c r="AN71" s="4">
        <v>0</v>
      </c>
      <c r="AO71">
        <v>4</v>
      </c>
      <c r="AP71" s="5">
        <v>5</v>
      </c>
      <c r="AQ71">
        <v>7</v>
      </c>
      <c r="AR71" s="4">
        <v>0</v>
      </c>
      <c r="AS71">
        <v>10</v>
      </c>
      <c r="AT71" s="5">
        <v>7</v>
      </c>
      <c r="AU71">
        <v>7</v>
      </c>
      <c r="AV71" s="4">
        <v>0</v>
      </c>
      <c r="AW71">
        <v>4</v>
      </c>
      <c r="AX71" s="5">
        <v>7</v>
      </c>
      <c r="AY71">
        <v>6</v>
      </c>
      <c r="AZ71" s="4">
        <v>0</v>
      </c>
      <c r="BA71">
        <v>1</v>
      </c>
      <c r="BB71" s="5">
        <v>6</v>
      </c>
      <c r="BD71">
        <v>4</v>
      </c>
      <c r="BE71">
        <v>4</v>
      </c>
      <c r="BF71" s="4">
        <v>0</v>
      </c>
      <c r="BG71">
        <v>0</v>
      </c>
      <c r="BH71" s="5">
        <v>4</v>
      </c>
      <c r="BI71">
        <v>4</v>
      </c>
      <c r="BJ71" s="4">
        <v>0</v>
      </c>
      <c r="BK71">
        <v>3</v>
      </c>
      <c r="BL71" s="5">
        <v>4</v>
      </c>
      <c r="BM71">
        <v>6</v>
      </c>
      <c r="BN71" s="4">
        <v>0</v>
      </c>
      <c r="BO71">
        <v>10</v>
      </c>
      <c r="BP71" s="5">
        <v>6</v>
      </c>
      <c r="BQ71">
        <v>7</v>
      </c>
      <c r="BR71" s="4">
        <v>0</v>
      </c>
      <c r="BS71">
        <v>0</v>
      </c>
      <c r="BT71" s="5">
        <v>7</v>
      </c>
      <c r="BU71">
        <v>7</v>
      </c>
      <c r="BV71" s="4">
        <v>0</v>
      </c>
      <c r="BW71">
        <v>4</v>
      </c>
      <c r="BX71" s="5">
        <v>7</v>
      </c>
      <c r="BY71">
        <v>6</v>
      </c>
      <c r="BZ71" s="4">
        <v>0</v>
      </c>
      <c r="CA71">
        <v>1</v>
      </c>
      <c r="CB71" s="5">
        <v>6</v>
      </c>
      <c r="CD71">
        <v>4</v>
      </c>
      <c r="CE71">
        <v>4</v>
      </c>
      <c r="CF71" s="4">
        <v>0</v>
      </c>
      <c r="CG71">
        <v>0</v>
      </c>
      <c r="CH71" s="5">
        <v>4</v>
      </c>
      <c r="CI71">
        <v>4</v>
      </c>
      <c r="CJ71" s="4">
        <v>0</v>
      </c>
      <c r="CK71">
        <v>3</v>
      </c>
      <c r="CL71" s="5">
        <v>4</v>
      </c>
      <c r="CM71">
        <v>6</v>
      </c>
      <c r="CN71" s="4">
        <v>0</v>
      </c>
      <c r="CO71">
        <v>10</v>
      </c>
      <c r="CP71" s="5">
        <v>6</v>
      </c>
      <c r="CQ71">
        <v>7</v>
      </c>
      <c r="CR71" s="4">
        <v>0</v>
      </c>
      <c r="CS71">
        <v>4</v>
      </c>
      <c r="CT71" s="5">
        <v>7</v>
      </c>
      <c r="CU71">
        <v>6</v>
      </c>
      <c r="CV71" s="4">
        <v>0</v>
      </c>
      <c r="CW71">
        <v>0</v>
      </c>
      <c r="CX71" s="5">
        <v>6</v>
      </c>
      <c r="CY71" s="21">
        <v>6</v>
      </c>
      <c r="CZ71" s="21">
        <v>0</v>
      </c>
      <c r="DA71" s="21">
        <v>1</v>
      </c>
      <c r="DB71" s="5">
        <v>6</v>
      </c>
      <c r="DD71" s="8">
        <v>0</v>
      </c>
      <c r="DE71" s="8">
        <v>0</v>
      </c>
      <c r="DF71" s="8">
        <v>0</v>
      </c>
      <c r="DG71" s="8">
        <v>0</v>
      </c>
      <c r="DH71" s="8">
        <v>0</v>
      </c>
      <c r="DI71" s="8">
        <v>0</v>
      </c>
      <c r="DJ71" s="8">
        <v>0</v>
      </c>
      <c r="DK71" s="8">
        <v>0</v>
      </c>
      <c r="DL71" s="8">
        <v>0</v>
      </c>
      <c r="DM71" s="8">
        <v>0</v>
      </c>
      <c r="DN71" s="8">
        <v>0</v>
      </c>
      <c r="DO71" s="8">
        <v>0</v>
      </c>
      <c r="DP71" s="8">
        <v>0</v>
      </c>
      <c r="DQ71" s="8">
        <v>0</v>
      </c>
      <c r="DR71" s="8">
        <v>0</v>
      </c>
      <c r="DS71" s="8">
        <v>0</v>
      </c>
      <c r="DT71" s="8">
        <v>0</v>
      </c>
      <c r="DU71" s="8">
        <v>0</v>
      </c>
      <c r="DV71" s="8">
        <v>0</v>
      </c>
      <c r="DW71" s="8">
        <v>0</v>
      </c>
      <c r="DX71" s="8">
        <v>0</v>
      </c>
      <c r="DY71" s="8">
        <v>0</v>
      </c>
      <c r="DZ71" s="8">
        <v>0</v>
      </c>
      <c r="EA71" s="8">
        <v>0</v>
      </c>
      <c r="EB71" s="8">
        <v>0</v>
      </c>
      <c r="EC71" s="8">
        <v>0</v>
      </c>
      <c r="ED71" s="20">
        <v>0</v>
      </c>
      <c r="EF71" s="9">
        <v>0</v>
      </c>
      <c r="EG71" s="9">
        <v>0</v>
      </c>
      <c r="EH71" s="9">
        <v>0</v>
      </c>
      <c r="EI71" s="9">
        <v>0</v>
      </c>
      <c r="EJ71" s="9">
        <v>0</v>
      </c>
      <c r="EK71" s="9">
        <v>0</v>
      </c>
      <c r="EL71" s="9">
        <v>0</v>
      </c>
      <c r="EM71" s="9">
        <v>0</v>
      </c>
      <c r="EN71" s="9">
        <v>3</v>
      </c>
      <c r="EO71" s="9">
        <v>0</v>
      </c>
      <c r="EP71" s="9">
        <v>0</v>
      </c>
      <c r="EQ71" s="9">
        <v>4</v>
      </c>
      <c r="ER71" s="9">
        <v>0</v>
      </c>
      <c r="ES71" s="9">
        <v>10</v>
      </c>
      <c r="ET71" s="9">
        <v>0</v>
      </c>
      <c r="EU71" s="9">
        <v>0</v>
      </c>
      <c r="EV71" s="9">
        <v>0</v>
      </c>
      <c r="EW71" s="9">
        <v>0</v>
      </c>
      <c r="EX71" s="9">
        <v>4</v>
      </c>
      <c r="EY71" s="9">
        <v>0</v>
      </c>
      <c r="EZ71" s="9">
        <v>0</v>
      </c>
      <c r="FA71" s="9">
        <v>0</v>
      </c>
      <c r="FB71" s="9">
        <v>0</v>
      </c>
      <c r="FC71" s="9">
        <v>1</v>
      </c>
      <c r="FD71" s="9">
        <v>0</v>
      </c>
      <c r="FE71" s="9">
        <v>0</v>
      </c>
      <c r="FF71">
        <v>0</v>
      </c>
    </row>
    <row r="72" spans="1:162" x14ac:dyDescent="0.2">
      <c r="A72" t="s">
        <v>914</v>
      </c>
      <c r="B72" t="s">
        <v>2421</v>
      </c>
      <c r="C72" t="s">
        <v>4599</v>
      </c>
      <c r="D72" s="1">
        <v>0</v>
      </c>
      <c r="E72" s="1">
        <v>0</v>
      </c>
      <c r="F72" s="4">
        <v>0</v>
      </c>
      <c r="G72" s="4">
        <v>0</v>
      </c>
      <c r="H72" s="5">
        <v>0</v>
      </c>
      <c r="I72">
        <v>4</v>
      </c>
      <c r="J72" s="4">
        <v>0</v>
      </c>
      <c r="K72">
        <v>0</v>
      </c>
      <c r="L72" s="5">
        <v>4</v>
      </c>
      <c r="M72">
        <v>7</v>
      </c>
      <c r="N72" s="4">
        <v>0</v>
      </c>
      <c r="O72">
        <v>41</v>
      </c>
      <c r="P72" s="5">
        <v>7</v>
      </c>
      <c r="Q72">
        <v>12</v>
      </c>
      <c r="R72" s="4">
        <v>61345806</v>
      </c>
      <c r="S72">
        <v>314</v>
      </c>
      <c r="T72" s="5">
        <v>13</v>
      </c>
      <c r="U72">
        <v>13</v>
      </c>
      <c r="V72" s="4">
        <v>59178716</v>
      </c>
      <c r="W72">
        <v>680</v>
      </c>
      <c r="X72" s="5">
        <v>13</v>
      </c>
      <c r="Y72">
        <v>13</v>
      </c>
      <c r="Z72" s="4">
        <v>43325966</v>
      </c>
      <c r="AA72">
        <v>1045</v>
      </c>
      <c r="AB72" s="5">
        <v>13</v>
      </c>
      <c r="AD72">
        <v>0</v>
      </c>
      <c r="AE72">
        <v>0</v>
      </c>
      <c r="AF72" s="4">
        <v>0</v>
      </c>
      <c r="AG72">
        <v>0</v>
      </c>
      <c r="AH72" s="5">
        <v>0</v>
      </c>
      <c r="AI72">
        <v>4</v>
      </c>
      <c r="AJ72" s="4">
        <v>0</v>
      </c>
      <c r="AK72">
        <v>0</v>
      </c>
      <c r="AL72" s="5">
        <v>4</v>
      </c>
      <c r="AM72">
        <v>10</v>
      </c>
      <c r="AN72" s="4">
        <v>61345806</v>
      </c>
      <c r="AO72">
        <v>71</v>
      </c>
      <c r="AP72" s="5">
        <v>13</v>
      </c>
      <c r="AQ72">
        <v>13</v>
      </c>
      <c r="AR72" s="4">
        <v>59178716</v>
      </c>
      <c r="AS72">
        <v>405</v>
      </c>
      <c r="AT72" s="5">
        <v>13</v>
      </c>
      <c r="AU72">
        <v>13</v>
      </c>
      <c r="AV72" s="4">
        <v>59178716</v>
      </c>
      <c r="AW72">
        <v>772</v>
      </c>
      <c r="AX72" s="5">
        <v>13</v>
      </c>
      <c r="AY72">
        <v>13</v>
      </c>
      <c r="AZ72" s="4">
        <v>41125964</v>
      </c>
      <c r="BA72">
        <v>1136</v>
      </c>
      <c r="BB72" s="5">
        <v>13</v>
      </c>
      <c r="BD72">
        <v>0</v>
      </c>
      <c r="BE72">
        <v>0</v>
      </c>
      <c r="BF72" s="4">
        <v>0</v>
      </c>
      <c r="BG72">
        <v>0</v>
      </c>
      <c r="BH72" s="5">
        <v>0</v>
      </c>
      <c r="BI72">
        <v>4</v>
      </c>
      <c r="BJ72" s="4">
        <v>0</v>
      </c>
      <c r="BK72">
        <v>40</v>
      </c>
      <c r="BL72" s="5">
        <v>4</v>
      </c>
      <c r="BM72">
        <v>11</v>
      </c>
      <c r="BN72" s="4">
        <v>61345806</v>
      </c>
      <c r="BO72">
        <v>132</v>
      </c>
      <c r="BP72" s="5">
        <v>13</v>
      </c>
      <c r="BQ72">
        <v>13</v>
      </c>
      <c r="BR72" s="4">
        <v>59178716</v>
      </c>
      <c r="BS72">
        <v>497</v>
      </c>
      <c r="BT72" s="5">
        <v>13</v>
      </c>
      <c r="BU72">
        <v>13</v>
      </c>
      <c r="BV72" s="4">
        <v>59178716</v>
      </c>
      <c r="BW72">
        <v>863</v>
      </c>
      <c r="BX72" s="5">
        <v>13</v>
      </c>
      <c r="BY72">
        <v>13</v>
      </c>
      <c r="BZ72" s="4">
        <v>41125964</v>
      </c>
      <c r="CA72">
        <v>1228</v>
      </c>
      <c r="CB72" s="5">
        <v>13</v>
      </c>
      <c r="CD72">
        <v>0</v>
      </c>
      <c r="CE72">
        <v>0</v>
      </c>
      <c r="CF72" s="4">
        <v>0</v>
      </c>
      <c r="CG72">
        <v>0</v>
      </c>
      <c r="CH72" s="5">
        <v>0</v>
      </c>
      <c r="CI72">
        <v>4</v>
      </c>
      <c r="CJ72" s="4">
        <v>0</v>
      </c>
      <c r="CK72">
        <v>40</v>
      </c>
      <c r="CL72" s="5">
        <v>4</v>
      </c>
      <c r="CM72">
        <v>12</v>
      </c>
      <c r="CN72" s="4">
        <v>61345806</v>
      </c>
      <c r="CO72">
        <v>224</v>
      </c>
      <c r="CP72" s="5">
        <v>13</v>
      </c>
      <c r="CQ72">
        <v>13</v>
      </c>
      <c r="CR72" s="4">
        <v>59178716</v>
      </c>
      <c r="CS72">
        <v>589</v>
      </c>
      <c r="CT72" s="5">
        <v>13</v>
      </c>
      <c r="CU72">
        <v>13</v>
      </c>
      <c r="CV72" s="4">
        <v>48602341</v>
      </c>
      <c r="CW72">
        <v>955</v>
      </c>
      <c r="CX72" s="5">
        <v>13</v>
      </c>
      <c r="CY72" s="21">
        <v>13</v>
      </c>
      <c r="CZ72" s="21">
        <v>41125964</v>
      </c>
      <c r="DA72" s="21">
        <v>1320</v>
      </c>
      <c r="DB72" s="5">
        <v>13</v>
      </c>
      <c r="DD72" s="8">
        <v>0</v>
      </c>
      <c r="DE72" s="8">
        <v>0</v>
      </c>
      <c r="DF72" s="8">
        <v>0</v>
      </c>
      <c r="DG72" s="8">
        <v>0</v>
      </c>
      <c r="DH72" s="8">
        <v>0</v>
      </c>
      <c r="DI72" s="8">
        <v>0</v>
      </c>
      <c r="DJ72" s="8">
        <v>0</v>
      </c>
      <c r="DK72" s="8">
        <v>0</v>
      </c>
      <c r="DL72" s="8">
        <v>0</v>
      </c>
      <c r="DM72" s="8">
        <v>0</v>
      </c>
      <c r="DN72" s="8">
        <v>0</v>
      </c>
      <c r="DO72" s="8">
        <v>0</v>
      </c>
      <c r="DP72" s="8">
        <v>61345806</v>
      </c>
      <c r="DQ72" s="8">
        <v>59178716</v>
      </c>
      <c r="DR72" s="8">
        <v>59178716</v>
      </c>
      <c r="DS72" s="8">
        <v>59178716</v>
      </c>
      <c r="DT72" s="8">
        <v>59178716</v>
      </c>
      <c r="DU72" s="8">
        <v>59178716</v>
      </c>
      <c r="DV72" s="8">
        <v>59178716</v>
      </c>
      <c r="DW72" s="8">
        <v>48602341</v>
      </c>
      <c r="DX72" s="8">
        <v>43325966</v>
      </c>
      <c r="DY72" s="8">
        <v>41125964</v>
      </c>
      <c r="DZ72" s="8">
        <v>41125962.540588267</v>
      </c>
      <c r="EA72" s="8">
        <v>41125964</v>
      </c>
      <c r="EB72" s="8">
        <v>41125964</v>
      </c>
      <c r="EC72" s="8">
        <v>41125964</v>
      </c>
      <c r="ED72" s="20">
        <v>41125964</v>
      </c>
      <c r="EF72" s="9">
        <v>0</v>
      </c>
      <c r="EG72" s="9">
        <v>0</v>
      </c>
      <c r="EH72" s="9">
        <v>0</v>
      </c>
      <c r="EI72" s="9">
        <v>0</v>
      </c>
      <c r="EJ72" s="9">
        <v>0</v>
      </c>
      <c r="EK72" s="9">
        <v>0</v>
      </c>
      <c r="EL72" s="9">
        <v>0</v>
      </c>
      <c r="EM72" s="9">
        <v>0</v>
      </c>
      <c r="EN72" s="9">
        <v>0</v>
      </c>
      <c r="EO72" s="9">
        <v>40</v>
      </c>
      <c r="EP72" s="9">
        <v>40</v>
      </c>
      <c r="EQ72" s="9">
        <v>41</v>
      </c>
      <c r="ER72" s="9">
        <v>71</v>
      </c>
      <c r="ES72" s="9">
        <v>132</v>
      </c>
      <c r="ET72" s="9">
        <v>224</v>
      </c>
      <c r="EU72" s="9">
        <v>314</v>
      </c>
      <c r="EV72" s="9">
        <v>405</v>
      </c>
      <c r="EW72" s="9">
        <v>497</v>
      </c>
      <c r="EX72" s="9">
        <v>589</v>
      </c>
      <c r="EY72" s="9">
        <v>680</v>
      </c>
      <c r="EZ72" s="9">
        <v>772</v>
      </c>
      <c r="FA72" s="9">
        <v>863</v>
      </c>
      <c r="FB72" s="9">
        <v>955</v>
      </c>
      <c r="FC72" s="9">
        <v>1045</v>
      </c>
      <c r="FD72" s="9">
        <v>1136</v>
      </c>
      <c r="FE72" s="9">
        <v>1228</v>
      </c>
      <c r="FF72">
        <v>1320</v>
      </c>
    </row>
    <row r="73" spans="1:162" x14ac:dyDescent="0.2">
      <c r="A73" t="s">
        <v>924</v>
      </c>
      <c r="B73" t="s">
        <v>2557</v>
      </c>
      <c r="C73" t="s">
        <v>4599</v>
      </c>
      <c r="D73" s="1">
        <v>0</v>
      </c>
      <c r="E73" s="1">
        <v>0</v>
      </c>
      <c r="F73" s="4">
        <v>0</v>
      </c>
      <c r="G73" s="4">
        <v>0</v>
      </c>
      <c r="H73" s="5">
        <v>0</v>
      </c>
      <c r="I73">
        <v>5</v>
      </c>
      <c r="J73" s="4">
        <v>0</v>
      </c>
      <c r="K73">
        <v>0</v>
      </c>
      <c r="L73" s="5">
        <v>5</v>
      </c>
      <c r="M73">
        <v>5</v>
      </c>
      <c r="N73" s="4">
        <v>0</v>
      </c>
      <c r="O73">
        <v>58</v>
      </c>
      <c r="P73" s="5">
        <v>5</v>
      </c>
      <c r="Q73">
        <v>7</v>
      </c>
      <c r="R73" s="4">
        <v>0</v>
      </c>
      <c r="S73">
        <v>87</v>
      </c>
      <c r="T73" s="5">
        <v>7</v>
      </c>
      <c r="U73">
        <v>8</v>
      </c>
      <c r="V73" s="4">
        <v>0</v>
      </c>
      <c r="W73">
        <v>101</v>
      </c>
      <c r="X73" s="5">
        <v>13</v>
      </c>
      <c r="Y73">
        <v>8</v>
      </c>
      <c r="Z73" s="4">
        <v>0</v>
      </c>
      <c r="AA73">
        <v>94</v>
      </c>
      <c r="AB73" s="5">
        <v>13</v>
      </c>
      <c r="AD73">
        <v>0</v>
      </c>
      <c r="AE73">
        <v>0</v>
      </c>
      <c r="AF73" s="4">
        <v>0</v>
      </c>
      <c r="AG73">
        <v>0</v>
      </c>
      <c r="AH73" s="5">
        <v>0</v>
      </c>
      <c r="AI73">
        <v>5</v>
      </c>
      <c r="AJ73" s="4">
        <v>0</v>
      </c>
      <c r="AK73">
        <v>0</v>
      </c>
      <c r="AL73" s="5">
        <v>5</v>
      </c>
      <c r="AM73">
        <v>5</v>
      </c>
      <c r="AN73" s="4">
        <v>0</v>
      </c>
      <c r="AO73">
        <v>58</v>
      </c>
      <c r="AP73" s="5">
        <v>5</v>
      </c>
      <c r="AQ73">
        <v>7</v>
      </c>
      <c r="AR73" s="4">
        <v>0</v>
      </c>
      <c r="AS73">
        <v>87</v>
      </c>
      <c r="AT73" s="5">
        <v>7</v>
      </c>
      <c r="AU73">
        <v>8</v>
      </c>
      <c r="AV73" s="4">
        <v>0</v>
      </c>
      <c r="AW73">
        <v>101</v>
      </c>
      <c r="AX73" s="5">
        <v>13</v>
      </c>
      <c r="AY73">
        <v>8</v>
      </c>
      <c r="AZ73" s="4">
        <v>0</v>
      </c>
      <c r="BA73">
        <v>80</v>
      </c>
      <c r="BB73" s="5">
        <v>8</v>
      </c>
      <c r="BD73">
        <v>0</v>
      </c>
      <c r="BE73">
        <v>0</v>
      </c>
      <c r="BF73" s="4">
        <v>0</v>
      </c>
      <c r="BG73">
        <v>0</v>
      </c>
      <c r="BH73" s="5">
        <v>0</v>
      </c>
      <c r="BI73">
        <v>5</v>
      </c>
      <c r="BJ73" s="4">
        <v>0</v>
      </c>
      <c r="BK73">
        <v>58</v>
      </c>
      <c r="BL73" s="5">
        <v>5</v>
      </c>
      <c r="BM73">
        <v>5</v>
      </c>
      <c r="BN73" s="4">
        <v>0</v>
      </c>
      <c r="BO73">
        <v>28</v>
      </c>
      <c r="BP73" s="5">
        <v>5</v>
      </c>
      <c r="BQ73">
        <v>7</v>
      </c>
      <c r="BR73" s="4">
        <v>0</v>
      </c>
      <c r="BS73">
        <v>87</v>
      </c>
      <c r="BT73" s="5">
        <v>7</v>
      </c>
      <c r="BU73">
        <v>8</v>
      </c>
      <c r="BV73" s="4">
        <v>0</v>
      </c>
      <c r="BW73">
        <v>101</v>
      </c>
      <c r="BX73" s="5">
        <v>13</v>
      </c>
      <c r="BY73">
        <v>8</v>
      </c>
      <c r="BZ73" s="4">
        <v>0</v>
      </c>
      <c r="CA73">
        <v>80</v>
      </c>
      <c r="CB73" s="5">
        <v>8</v>
      </c>
      <c r="CD73">
        <v>0</v>
      </c>
      <c r="CE73">
        <v>0</v>
      </c>
      <c r="CF73" s="4">
        <v>0</v>
      </c>
      <c r="CG73">
        <v>0</v>
      </c>
      <c r="CH73" s="5">
        <v>0</v>
      </c>
      <c r="CI73">
        <v>5</v>
      </c>
      <c r="CJ73" s="4">
        <v>0</v>
      </c>
      <c r="CK73">
        <v>58</v>
      </c>
      <c r="CL73" s="5">
        <v>5</v>
      </c>
      <c r="CM73">
        <v>6</v>
      </c>
      <c r="CN73" s="4">
        <v>0</v>
      </c>
      <c r="CO73">
        <v>28</v>
      </c>
      <c r="CP73" s="5">
        <v>6</v>
      </c>
      <c r="CQ73">
        <v>7</v>
      </c>
      <c r="CR73" s="4">
        <v>0</v>
      </c>
      <c r="CS73">
        <v>87</v>
      </c>
      <c r="CT73" s="5">
        <v>7</v>
      </c>
      <c r="CU73">
        <v>8</v>
      </c>
      <c r="CV73" s="4">
        <v>0</v>
      </c>
      <c r="CW73">
        <v>101</v>
      </c>
      <c r="CX73" s="5">
        <v>13</v>
      </c>
      <c r="CY73" s="21">
        <v>7</v>
      </c>
      <c r="CZ73" s="21">
        <v>0</v>
      </c>
      <c r="DA73" s="21">
        <v>80</v>
      </c>
      <c r="DB73" s="5">
        <v>7</v>
      </c>
      <c r="DD73" s="8">
        <v>0</v>
      </c>
      <c r="DE73" s="8">
        <v>0</v>
      </c>
      <c r="DF73" s="8">
        <v>0</v>
      </c>
      <c r="DG73" s="8">
        <v>0</v>
      </c>
      <c r="DH73" s="8">
        <v>0</v>
      </c>
      <c r="DI73" s="8">
        <v>0</v>
      </c>
      <c r="DJ73" s="8">
        <v>0</v>
      </c>
      <c r="DK73" s="8">
        <v>0</v>
      </c>
      <c r="DL73" s="8">
        <v>0</v>
      </c>
      <c r="DM73" s="8">
        <v>0</v>
      </c>
      <c r="DN73" s="8">
        <v>0</v>
      </c>
      <c r="DO73" s="8">
        <v>0</v>
      </c>
      <c r="DP73" s="8">
        <v>0</v>
      </c>
      <c r="DQ73" s="8">
        <v>0</v>
      </c>
      <c r="DR73" s="8">
        <v>0</v>
      </c>
      <c r="DS73" s="8">
        <v>0</v>
      </c>
      <c r="DT73" s="8">
        <v>0</v>
      </c>
      <c r="DU73" s="8">
        <v>0</v>
      </c>
      <c r="DV73" s="8">
        <v>0</v>
      </c>
      <c r="DW73" s="8">
        <v>0</v>
      </c>
      <c r="DX73" s="8">
        <v>0</v>
      </c>
      <c r="DY73" s="8">
        <v>0</v>
      </c>
      <c r="DZ73" s="8">
        <v>0</v>
      </c>
      <c r="EA73" s="8">
        <v>0</v>
      </c>
      <c r="EB73" s="8">
        <v>0</v>
      </c>
      <c r="EC73" s="8">
        <v>0</v>
      </c>
      <c r="ED73" s="20">
        <v>0</v>
      </c>
      <c r="EF73" s="9">
        <v>0</v>
      </c>
      <c r="EG73" s="9">
        <v>0</v>
      </c>
      <c r="EH73" s="9">
        <v>0</v>
      </c>
      <c r="EI73" s="9">
        <v>0</v>
      </c>
      <c r="EJ73" s="9">
        <v>0</v>
      </c>
      <c r="EK73" s="9">
        <v>0</v>
      </c>
      <c r="EL73" s="9">
        <v>0</v>
      </c>
      <c r="EM73" s="9">
        <v>0</v>
      </c>
      <c r="EN73" s="9">
        <v>0</v>
      </c>
      <c r="EO73" s="9">
        <v>58</v>
      </c>
      <c r="EP73" s="9">
        <v>0</v>
      </c>
      <c r="EQ73" s="9">
        <v>10</v>
      </c>
      <c r="ER73" s="9">
        <v>0</v>
      </c>
      <c r="ES73" s="9">
        <v>28</v>
      </c>
      <c r="ET73" s="9">
        <v>10</v>
      </c>
      <c r="EU73" s="9">
        <v>87</v>
      </c>
      <c r="EV73" s="9">
        <v>34</v>
      </c>
      <c r="EW73" s="9">
        <v>65</v>
      </c>
      <c r="EX73" s="9">
        <v>40</v>
      </c>
      <c r="EY73" s="9">
        <v>101</v>
      </c>
      <c r="EZ73" s="9">
        <v>94</v>
      </c>
      <c r="FA73" s="9">
        <v>0</v>
      </c>
      <c r="FB73" s="9">
        <v>0</v>
      </c>
      <c r="FC73" s="9">
        <v>20</v>
      </c>
      <c r="FD73" s="9">
        <v>80</v>
      </c>
      <c r="FE73" s="9">
        <v>50</v>
      </c>
      <c r="FF73">
        <v>20</v>
      </c>
    </row>
    <row r="74" spans="1:162" x14ac:dyDescent="0.2">
      <c r="A74" t="s">
        <v>365</v>
      </c>
      <c r="B74" t="s">
        <v>2558</v>
      </c>
      <c r="C74" t="s">
        <v>4599</v>
      </c>
      <c r="D74" s="1">
        <v>0</v>
      </c>
      <c r="E74" s="1">
        <v>5</v>
      </c>
      <c r="F74" s="4">
        <v>0</v>
      </c>
      <c r="G74" s="4">
        <v>0</v>
      </c>
      <c r="H74" s="5">
        <v>5</v>
      </c>
      <c r="I74">
        <v>5</v>
      </c>
      <c r="J74" s="4">
        <v>0</v>
      </c>
      <c r="K74">
        <v>0</v>
      </c>
      <c r="L74" s="5">
        <v>5</v>
      </c>
      <c r="M74">
        <v>5</v>
      </c>
      <c r="N74" s="4">
        <v>0</v>
      </c>
      <c r="O74">
        <v>10</v>
      </c>
      <c r="P74" s="5">
        <v>5</v>
      </c>
      <c r="Q74">
        <v>5</v>
      </c>
      <c r="R74" s="4">
        <v>0</v>
      </c>
      <c r="S74">
        <v>0</v>
      </c>
      <c r="T74" s="5">
        <v>5</v>
      </c>
      <c r="U74">
        <v>0</v>
      </c>
      <c r="V74" s="4">
        <v>0</v>
      </c>
      <c r="W74">
        <v>0</v>
      </c>
      <c r="X74" s="5">
        <v>0</v>
      </c>
      <c r="Y74">
        <v>0</v>
      </c>
      <c r="Z74" s="4">
        <v>0</v>
      </c>
      <c r="AA74">
        <v>0</v>
      </c>
      <c r="AB74" s="5">
        <v>0</v>
      </c>
      <c r="AD74">
        <v>0</v>
      </c>
      <c r="AE74">
        <v>5</v>
      </c>
      <c r="AF74" s="4">
        <v>0</v>
      </c>
      <c r="AG74">
        <v>0</v>
      </c>
      <c r="AH74" s="5">
        <v>5</v>
      </c>
      <c r="AI74">
        <v>5</v>
      </c>
      <c r="AJ74" s="4">
        <v>0</v>
      </c>
      <c r="AK74">
        <v>0</v>
      </c>
      <c r="AL74" s="5">
        <v>5</v>
      </c>
      <c r="AM74">
        <v>5</v>
      </c>
      <c r="AN74" s="4">
        <v>0</v>
      </c>
      <c r="AO74">
        <v>10</v>
      </c>
      <c r="AP74" s="5">
        <v>5</v>
      </c>
      <c r="AQ74">
        <v>0</v>
      </c>
      <c r="AR74" s="4">
        <v>0</v>
      </c>
      <c r="AS74">
        <v>0</v>
      </c>
      <c r="AT74" s="5">
        <v>0</v>
      </c>
      <c r="AU74">
        <v>0</v>
      </c>
      <c r="AV74" s="4">
        <v>0</v>
      </c>
      <c r="AW74">
        <v>0</v>
      </c>
      <c r="AX74" s="5">
        <v>0</v>
      </c>
      <c r="AY74">
        <v>0</v>
      </c>
      <c r="AZ74" s="4">
        <v>0</v>
      </c>
      <c r="BA74">
        <v>0</v>
      </c>
      <c r="BB74" s="5">
        <v>0</v>
      </c>
      <c r="BD74">
        <v>5</v>
      </c>
      <c r="BE74">
        <v>5</v>
      </c>
      <c r="BF74" s="4">
        <v>0</v>
      </c>
      <c r="BG74">
        <v>0</v>
      </c>
      <c r="BH74" s="5">
        <v>5</v>
      </c>
      <c r="BI74">
        <v>5</v>
      </c>
      <c r="BJ74" s="4">
        <v>0</v>
      </c>
      <c r="BK74">
        <v>10</v>
      </c>
      <c r="BL74" s="5">
        <v>5</v>
      </c>
      <c r="BM74">
        <v>5</v>
      </c>
      <c r="BN74" s="4">
        <v>0</v>
      </c>
      <c r="BO74">
        <v>0</v>
      </c>
      <c r="BP74" s="5">
        <v>5</v>
      </c>
      <c r="BQ74">
        <v>0</v>
      </c>
      <c r="BR74" s="4">
        <v>0</v>
      </c>
      <c r="BS74">
        <v>0</v>
      </c>
      <c r="BT74" s="5">
        <v>0</v>
      </c>
      <c r="BU74">
        <v>0</v>
      </c>
      <c r="BV74" s="4">
        <v>0</v>
      </c>
      <c r="BW74">
        <v>0</v>
      </c>
      <c r="BX74" s="5">
        <v>0</v>
      </c>
      <c r="BY74">
        <v>0</v>
      </c>
      <c r="BZ74" s="4">
        <v>0</v>
      </c>
      <c r="CA74">
        <v>0</v>
      </c>
      <c r="CB74" s="5">
        <v>0</v>
      </c>
      <c r="CD74">
        <v>5</v>
      </c>
      <c r="CE74">
        <v>5</v>
      </c>
      <c r="CF74" s="4">
        <v>0</v>
      </c>
      <c r="CG74">
        <v>0</v>
      </c>
      <c r="CH74" s="5">
        <v>5</v>
      </c>
      <c r="CI74">
        <v>5</v>
      </c>
      <c r="CJ74" s="4">
        <v>0</v>
      </c>
      <c r="CK74">
        <v>10</v>
      </c>
      <c r="CL74" s="5">
        <v>5</v>
      </c>
      <c r="CM74">
        <v>5</v>
      </c>
      <c r="CN74" s="4">
        <v>0</v>
      </c>
      <c r="CO74">
        <v>0</v>
      </c>
      <c r="CP74" s="5">
        <v>5</v>
      </c>
      <c r="CQ74">
        <v>0</v>
      </c>
      <c r="CR74" s="4">
        <v>0</v>
      </c>
      <c r="CS74">
        <v>0</v>
      </c>
      <c r="CT74" s="5">
        <v>0</v>
      </c>
      <c r="CU74">
        <v>0</v>
      </c>
      <c r="CV74" s="4">
        <v>0</v>
      </c>
      <c r="CW74">
        <v>0</v>
      </c>
      <c r="CX74" s="5">
        <v>0</v>
      </c>
      <c r="CY74" s="21">
        <v>0</v>
      </c>
      <c r="CZ74" s="21">
        <v>0</v>
      </c>
      <c r="DA74" s="21">
        <v>0</v>
      </c>
      <c r="DB74" s="5">
        <v>0</v>
      </c>
      <c r="DD74" s="8">
        <v>0</v>
      </c>
      <c r="DE74" s="8">
        <v>0</v>
      </c>
      <c r="DF74" s="8">
        <v>0</v>
      </c>
      <c r="DG74" s="8">
        <v>0</v>
      </c>
      <c r="DH74" s="8">
        <v>0</v>
      </c>
      <c r="DI74" s="8">
        <v>0</v>
      </c>
      <c r="DJ74" s="8">
        <v>0</v>
      </c>
      <c r="DK74" s="8">
        <v>0</v>
      </c>
      <c r="DL74" s="8">
        <v>0</v>
      </c>
      <c r="DM74" s="8">
        <v>0</v>
      </c>
      <c r="DN74" s="8">
        <v>0</v>
      </c>
      <c r="DO74" s="8">
        <v>0</v>
      </c>
      <c r="DP74" s="8">
        <v>0</v>
      </c>
      <c r="DQ74" s="8">
        <v>0</v>
      </c>
      <c r="DR74" s="8">
        <v>0</v>
      </c>
      <c r="DS74" s="8">
        <v>0</v>
      </c>
      <c r="DT74" s="8">
        <v>0</v>
      </c>
      <c r="DU74" s="8">
        <v>0</v>
      </c>
      <c r="DV74" s="8">
        <v>0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20">
        <v>0</v>
      </c>
      <c r="EF74" s="9">
        <v>0</v>
      </c>
      <c r="EG74" s="9">
        <v>0</v>
      </c>
      <c r="EH74" s="9">
        <v>0</v>
      </c>
      <c r="EI74" s="9">
        <v>0</v>
      </c>
      <c r="EJ74" s="9">
        <v>0</v>
      </c>
      <c r="EK74" s="9">
        <v>0</v>
      </c>
      <c r="EL74" s="9">
        <v>0</v>
      </c>
      <c r="EM74" s="9">
        <v>0</v>
      </c>
      <c r="EN74" s="9">
        <v>0</v>
      </c>
      <c r="EO74" s="9">
        <v>10</v>
      </c>
      <c r="EP74" s="9">
        <v>0</v>
      </c>
      <c r="EQ74" s="9">
        <v>0</v>
      </c>
      <c r="ER74" s="9">
        <v>0</v>
      </c>
      <c r="ES74" s="9">
        <v>0</v>
      </c>
      <c r="ET74" s="9">
        <v>0</v>
      </c>
      <c r="EU74" s="9">
        <v>0</v>
      </c>
      <c r="EV74" s="9">
        <v>0</v>
      </c>
      <c r="EW74" s="9">
        <v>0</v>
      </c>
      <c r="EX74" s="9">
        <v>0</v>
      </c>
      <c r="EY74" s="9">
        <v>0</v>
      </c>
      <c r="EZ74" s="9">
        <v>0</v>
      </c>
      <c r="FA74" s="9">
        <v>0</v>
      </c>
      <c r="FB74" s="9">
        <v>0</v>
      </c>
      <c r="FC74" s="9">
        <v>0</v>
      </c>
      <c r="FD74" s="9">
        <v>0</v>
      </c>
      <c r="FE74" s="9">
        <v>0</v>
      </c>
      <c r="FF74">
        <v>0</v>
      </c>
    </row>
    <row r="75" spans="1:162" x14ac:dyDescent="0.2">
      <c r="A75" t="s">
        <v>370</v>
      </c>
      <c r="B75" t="s">
        <v>2559</v>
      </c>
      <c r="C75" t="s">
        <v>4599</v>
      </c>
      <c r="D75" s="1">
        <v>0</v>
      </c>
      <c r="E75" s="1">
        <v>4</v>
      </c>
      <c r="F75" s="4">
        <v>0</v>
      </c>
      <c r="G75" s="4">
        <v>0</v>
      </c>
      <c r="H75" s="5">
        <v>4</v>
      </c>
      <c r="I75">
        <v>4</v>
      </c>
      <c r="J75" s="4">
        <v>0</v>
      </c>
      <c r="K75">
        <v>4</v>
      </c>
      <c r="L75" s="5">
        <v>4</v>
      </c>
      <c r="M75">
        <v>5</v>
      </c>
      <c r="N75" s="4">
        <v>0</v>
      </c>
      <c r="O75">
        <v>38</v>
      </c>
      <c r="P75" s="5">
        <v>5</v>
      </c>
      <c r="Q75">
        <v>5</v>
      </c>
      <c r="R75" s="4">
        <v>0</v>
      </c>
      <c r="S75">
        <v>10</v>
      </c>
      <c r="T75" s="5">
        <v>5</v>
      </c>
      <c r="U75">
        <v>6</v>
      </c>
      <c r="V75" s="4">
        <v>0</v>
      </c>
      <c r="W75">
        <v>35</v>
      </c>
      <c r="X75" s="5">
        <v>6</v>
      </c>
      <c r="Y75">
        <v>6</v>
      </c>
      <c r="Z75" s="4">
        <v>0</v>
      </c>
      <c r="AA75">
        <v>71</v>
      </c>
      <c r="AB75" s="5">
        <v>6</v>
      </c>
      <c r="AD75">
        <v>4</v>
      </c>
      <c r="AE75">
        <v>4</v>
      </c>
      <c r="AF75" s="4">
        <v>0</v>
      </c>
      <c r="AG75">
        <v>0</v>
      </c>
      <c r="AH75" s="5">
        <v>4</v>
      </c>
      <c r="AI75">
        <v>5</v>
      </c>
      <c r="AJ75" s="4">
        <v>0</v>
      </c>
      <c r="AK75">
        <v>4</v>
      </c>
      <c r="AL75" s="5">
        <v>5</v>
      </c>
      <c r="AM75">
        <v>5</v>
      </c>
      <c r="AN75" s="4">
        <v>0</v>
      </c>
      <c r="AO75">
        <v>38</v>
      </c>
      <c r="AP75" s="5">
        <v>5</v>
      </c>
      <c r="AQ75">
        <v>5</v>
      </c>
      <c r="AR75" s="4">
        <v>0</v>
      </c>
      <c r="AS75">
        <v>10</v>
      </c>
      <c r="AT75" s="5">
        <v>5</v>
      </c>
      <c r="AU75">
        <v>6</v>
      </c>
      <c r="AV75" s="4">
        <v>0</v>
      </c>
      <c r="AW75">
        <v>71</v>
      </c>
      <c r="AX75" s="5">
        <v>6</v>
      </c>
      <c r="AY75">
        <v>6</v>
      </c>
      <c r="AZ75" s="4">
        <v>0</v>
      </c>
      <c r="BA75">
        <v>58</v>
      </c>
      <c r="BB75" s="5">
        <v>6</v>
      </c>
      <c r="BD75">
        <v>4</v>
      </c>
      <c r="BE75">
        <v>4</v>
      </c>
      <c r="BF75" s="4">
        <v>0</v>
      </c>
      <c r="BG75">
        <v>0</v>
      </c>
      <c r="BH75" s="5">
        <v>4</v>
      </c>
      <c r="BI75">
        <v>5</v>
      </c>
      <c r="BJ75" s="4">
        <v>0</v>
      </c>
      <c r="BK75">
        <v>4</v>
      </c>
      <c r="BL75" s="5">
        <v>5</v>
      </c>
      <c r="BM75">
        <v>5</v>
      </c>
      <c r="BN75" s="4">
        <v>0</v>
      </c>
      <c r="BO75">
        <v>38</v>
      </c>
      <c r="BP75" s="5">
        <v>5</v>
      </c>
      <c r="BQ75">
        <v>6</v>
      </c>
      <c r="BR75" s="4">
        <v>0</v>
      </c>
      <c r="BS75">
        <v>35</v>
      </c>
      <c r="BT75" s="5">
        <v>6</v>
      </c>
      <c r="BU75">
        <v>6</v>
      </c>
      <c r="BV75" s="4">
        <v>0</v>
      </c>
      <c r="BW75">
        <v>71</v>
      </c>
      <c r="BX75" s="5">
        <v>6</v>
      </c>
      <c r="BY75">
        <v>6</v>
      </c>
      <c r="BZ75" s="4">
        <v>0</v>
      </c>
      <c r="CA75">
        <v>58</v>
      </c>
      <c r="CB75" s="5">
        <v>6</v>
      </c>
      <c r="CD75">
        <v>4</v>
      </c>
      <c r="CE75">
        <v>4</v>
      </c>
      <c r="CF75" s="4">
        <v>0</v>
      </c>
      <c r="CG75">
        <v>0</v>
      </c>
      <c r="CH75" s="5">
        <v>4</v>
      </c>
      <c r="CI75">
        <v>5</v>
      </c>
      <c r="CJ75" s="4">
        <v>0</v>
      </c>
      <c r="CK75">
        <v>4</v>
      </c>
      <c r="CL75" s="5">
        <v>5</v>
      </c>
      <c r="CM75">
        <v>5</v>
      </c>
      <c r="CN75" s="4">
        <v>0</v>
      </c>
      <c r="CO75">
        <v>38</v>
      </c>
      <c r="CP75" s="5">
        <v>5</v>
      </c>
      <c r="CQ75">
        <v>6</v>
      </c>
      <c r="CR75" s="4">
        <v>0</v>
      </c>
      <c r="CS75">
        <v>35</v>
      </c>
      <c r="CT75" s="5">
        <v>6</v>
      </c>
      <c r="CU75">
        <v>6</v>
      </c>
      <c r="CV75" s="4">
        <v>0</v>
      </c>
      <c r="CW75">
        <v>71</v>
      </c>
      <c r="CX75" s="5">
        <v>6</v>
      </c>
      <c r="CY75" s="21">
        <v>6</v>
      </c>
      <c r="CZ75" s="21">
        <v>0</v>
      </c>
      <c r="DA75" s="21">
        <v>58</v>
      </c>
      <c r="DB75" s="5">
        <v>6</v>
      </c>
      <c r="DD75" s="8">
        <v>0</v>
      </c>
      <c r="DE75" s="8">
        <v>0</v>
      </c>
      <c r="DF75" s="8">
        <v>0</v>
      </c>
      <c r="DG75" s="8">
        <v>0</v>
      </c>
      <c r="DH75" s="8">
        <v>0</v>
      </c>
      <c r="DI75" s="8">
        <v>0</v>
      </c>
      <c r="DJ75" s="8">
        <v>0</v>
      </c>
      <c r="DK75" s="8">
        <v>0</v>
      </c>
      <c r="DL75" s="8">
        <v>0</v>
      </c>
      <c r="DM75" s="8">
        <v>0</v>
      </c>
      <c r="DN75" s="8">
        <v>0</v>
      </c>
      <c r="DO75" s="8">
        <v>0</v>
      </c>
      <c r="DP75" s="8">
        <v>0</v>
      </c>
      <c r="DQ75" s="8">
        <v>0</v>
      </c>
      <c r="DR75" s="8">
        <v>0</v>
      </c>
      <c r="DS75" s="8">
        <v>0</v>
      </c>
      <c r="DT75" s="8">
        <v>0</v>
      </c>
      <c r="DU75" s="8">
        <v>0</v>
      </c>
      <c r="DV75" s="8">
        <v>0</v>
      </c>
      <c r="DW75" s="8">
        <v>0</v>
      </c>
      <c r="DX75" s="8">
        <v>0</v>
      </c>
      <c r="DY75" s="8">
        <v>0</v>
      </c>
      <c r="DZ75" s="8">
        <v>0</v>
      </c>
      <c r="EA75" s="8">
        <v>0</v>
      </c>
      <c r="EB75" s="8">
        <v>0</v>
      </c>
      <c r="EC75" s="8">
        <v>0</v>
      </c>
      <c r="ED75" s="20">
        <v>0</v>
      </c>
      <c r="EF75" s="9">
        <v>0</v>
      </c>
      <c r="EG75" s="9">
        <v>0</v>
      </c>
      <c r="EH75" s="9">
        <v>0</v>
      </c>
      <c r="EI75" s="9">
        <v>0</v>
      </c>
      <c r="EJ75" s="9">
        <v>0</v>
      </c>
      <c r="EK75" s="9">
        <v>0</v>
      </c>
      <c r="EL75" s="9">
        <v>0</v>
      </c>
      <c r="EM75" s="9">
        <v>4</v>
      </c>
      <c r="EN75" s="9">
        <v>4</v>
      </c>
      <c r="EO75" s="9">
        <v>4</v>
      </c>
      <c r="EP75" s="9">
        <v>4</v>
      </c>
      <c r="EQ75" s="9">
        <v>38</v>
      </c>
      <c r="ER75" s="9">
        <v>10</v>
      </c>
      <c r="ES75" s="9">
        <v>9</v>
      </c>
      <c r="ET75" s="9">
        <v>10</v>
      </c>
      <c r="EU75" s="9">
        <v>10</v>
      </c>
      <c r="EV75" s="9">
        <v>9</v>
      </c>
      <c r="EW75" s="9">
        <v>35</v>
      </c>
      <c r="EX75" s="9">
        <v>34</v>
      </c>
      <c r="EY75" s="9">
        <v>10</v>
      </c>
      <c r="EZ75" s="9">
        <v>71</v>
      </c>
      <c r="FA75" s="9">
        <v>0</v>
      </c>
      <c r="FB75" s="9">
        <v>0</v>
      </c>
      <c r="FC75" s="9">
        <v>0</v>
      </c>
      <c r="FD75" s="9">
        <v>58</v>
      </c>
      <c r="FE75" s="9">
        <v>58</v>
      </c>
      <c r="FF75">
        <v>58</v>
      </c>
    </row>
    <row r="76" spans="1:162" x14ac:dyDescent="0.2">
      <c r="A76" t="s">
        <v>89</v>
      </c>
      <c r="B76" t="s">
        <v>2560</v>
      </c>
      <c r="C76" t="s">
        <v>3</v>
      </c>
      <c r="D76" s="1">
        <v>6</v>
      </c>
      <c r="E76" s="1">
        <v>5</v>
      </c>
      <c r="F76" s="4">
        <v>0</v>
      </c>
      <c r="G76" s="4">
        <v>1</v>
      </c>
      <c r="H76" s="5">
        <v>5</v>
      </c>
      <c r="I76">
        <v>5</v>
      </c>
      <c r="J76" s="4">
        <v>0</v>
      </c>
      <c r="K76">
        <v>62</v>
      </c>
      <c r="L76" s="5">
        <v>5</v>
      </c>
      <c r="M76">
        <v>5</v>
      </c>
      <c r="N76" s="4">
        <v>0</v>
      </c>
      <c r="O76">
        <v>41</v>
      </c>
      <c r="P76" s="5">
        <v>5</v>
      </c>
      <c r="Q76">
        <v>10</v>
      </c>
      <c r="R76" s="4">
        <v>0</v>
      </c>
      <c r="S76">
        <v>106</v>
      </c>
      <c r="T76" s="5">
        <v>13</v>
      </c>
      <c r="U76">
        <v>12</v>
      </c>
      <c r="V76" s="4">
        <v>524643757</v>
      </c>
      <c r="W76">
        <v>33</v>
      </c>
      <c r="X76" s="5">
        <v>13</v>
      </c>
      <c r="Y76">
        <v>13</v>
      </c>
      <c r="Z76" s="4">
        <v>523831364</v>
      </c>
      <c r="AA76">
        <v>173</v>
      </c>
      <c r="AB76" s="5">
        <v>13</v>
      </c>
      <c r="AD76">
        <v>5</v>
      </c>
      <c r="AE76">
        <v>5</v>
      </c>
      <c r="AF76" s="4">
        <v>0</v>
      </c>
      <c r="AG76">
        <v>31</v>
      </c>
      <c r="AH76" s="5">
        <v>5</v>
      </c>
      <c r="AI76">
        <v>5</v>
      </c>
      <c r="AJ76" s="4">
        <v>0</v>
      </c>
      <c r="AK76">
        <v>62</v>
      </c>
      <c r="AL76" s="5">
        <v>5</v>
      </c>
      <c r="AM76">
        <v>6</v>
      </c>
      <c r="AN76" s="4">
        <v>0</v>
      </c>
      <c r="AO76">
        <v>41</v>
      </c>
      <c r="AP76" s="5">
        <v>6</v>
      </c>
      <c r="AQ76">
        <v>10</v>
      </c>
      <c r="AR76" s="4">
        <v>0</v>
      </c>
      <c r="AS76">
        <v>106</v>
      </c>
      <c r="AT76" s="5">
        <v>13</v>
      </c>
      <c r="AU76">
        <v>13</v>
      </c>
      <c r="AV76" s="4">
        <v>524643757</v>
      </c>
      <c r="AW76">
        <v>112</v>
      </c>
      <c r="AX76" s="5">
        <v>13</v>
      </c>
      <c r="AY76">
        <v>10</v>
      </c>
      <c r="AZ76" s="4">
        <v>523143386</v>
      </c>
      <c r="BA76">
        <v>173</v>
      </c>
      <c r="BB76" s="5">
        <v>13</v>
      </c>
      <c r="BD76">
        <v>5</v>
      </c>
      <c r="BE76">
        <v>5</v>
      </c>
      <c r="BF76" s="4">
        <v>0</v>
      </c>
      <c r="BG76">
        <v>35</v>
      </c>
      <c r="BH76" s="5">
        <v>5</v>
      </c>
      <c r="BI76">
        <v>5</v>
      </c>
      <c r="BJ76" s="4">
        <v>0</v>
      </c>
      <c r="BK76">
        <v>62</v>
      </c>
      <c r="BL76" s="5">
        <v>5</v>
      </c>
      <c r="BM76">
        <v>6</v>
      </c>
      <c r="BN76" s="4">
        <v>0</v>
      </c>
      <c r="BO76">
        <v>41</v>
      </c>
      <c r="BP76" s="5">
        <v>6</v>
      </c>
      <c r="BQ76">
        <v>10</v>
      </c>
      <c r="BR76" s="4">
        <v>0</v>
      </c>
      <c r="BS76">
        <v>106</v>
      </c>
      <c r="BT76" s="5">
        <v>13</v>
      </c>
      <c r="BU76">
        <v>13</v>
      </c>
      <c r="BV76" s="4">
        <v>524643757</v>
      </c>
      <c r="BW76">
        <v>173</v>
      </c>
      <c r="BX76" s="5">
        <v>13</v>
      </c>
      <c r="BY76">
        <v>10</v>
      </c>
      <c r="BZ76" s="4">
        <v>522634251.54058826</v>
      </c>
      <c r="CA76">
        <v>81</v>
      </c>
      <c r="CB76" s="5">
        <v>13</v>
      </c>
      <c r="CD76">
        <v>5</v>
      </c>
      <c r="CE76">
        <v>5</v>
      </c>
      <c r="CF76" s="4">
        <v>0</v>
      </c>
      <c r="CG76">
        <v>51</v>
      </c>
      <c r="CH76" s="5">
        <v>5</v>
      </c>
      <c r="CI76">
        <v>5</v>
      </c>
      <c r="CJ76" s="4">
        <v>0</v>
      </c>
      <c r="CK76">
        <v>62</v>
      </c>
      <c r="CL76" s="5">
        <v>5</v>
      </c>
      <c r="CM76">
        <v>7</v>
      </c>
      <c r="CN76" s="4">
        <v>0</v>
      </c>
      <c r="CO76">
        <v>63</v>
      </c>
      <c r="CP76" s="5">
        <v>7</v>
      </c>
      <c r="CQ76">
        <v>12</v>
      </c>
      <c r="CR76" s="4">
        <v>524643757</v>
      </c>
      <c r="CS76">
        <v>106</v>
      </c>
      <c r="CT76" s="5">
        <v>13</v>
      </c>
      <c r="CU76">
        <v>13</v>
      </c>
      <c r="CV76" s="4">
        <v>524215559</v>
      </c>
      <c r="CW76">
        <v>173</v>
      </c>
      <c r="CX76" s="5">
        <v>13</v>
      </c>
      <c r="CY76" s="21">
        <v>10</v>
      </c>
      <c r="CZ76" s="21">
        <v>0</v>
      </c>
      <c r="DA76" s="21">
        <v>81</v>
      </c>
      <c r="DB76" s="5">
        <v>10</v>
      </c>
      <c r="DD76" s="8">
        <v>0</v>
      </c>
      <c r="DE76" s="8">
        <v>0</v>
      </c>
      <c r="DF76" s="8">
        <v>0</v>
      </c>
      <c r="DG76" s="8">
        <v>0</v>
      </c>
      <c r="DH76" s="8">
        <v>0</v>
      </c>
      <c r="DI76" s="8">
        <v>0</v>
      </c>
      <c r="DJ76" s="8">
        <v>0</v>
      </c>
      <c r="DK76" s="8">
        <v>0</v>
      </c>
      <c r="DL76" s="8">
        <v>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0</v>
      </c>
      <c r="DS76" s="8">
        <v>0</v>
      </c>
      <c r="DT76" s="8">
        <v>0</v>
      </c>
      <c r="DU76" s="8">
        <v>0</v>
      </c>
      <c r="DV76" s="8">
        <v>524643757</v>
      </c>
      <c r="DW76" s="8">
        <v>524215559</v>
      </c>
      <c r="DX76" s="8">
        <v>523831364</v>
      </c>
      <c r="DY76" s="8">
        <v>523143386</v>
      </c>
      <c r="DZ76" s="8">
        <v>522634251.54058826</v>
      </c>
      <c r="EA76" s="8">
        <v>0</v>
      </c>
      <c r="EB76" s="8">
        <v>0</v>
      </c>
      <c r="EC76" s="8">
        <v>0</v>
      </c>
      <c r="ED76" s="20">
        <v>0</v>
      </c>
      <c r="EF76" s="9">
        <v>0</v>
      </c>
      <c r="EG76" s="9">
        <v>0</v>
      </c>
      <c r="EH76" s="9">
        <v>0</v>
      </c>
      <c r="EI76" s="9">
        <v>1</v>
      </c>
      <c r="EJ76" s="9">
        <v>31</v>
      </c>
      <c r="EK76" s="9">
        <v>35</v>
      </c>
      <c r="EL76" s="9">
        <v>51</v>
      </c>
      <c r="EM76" s="9">
        <v>62</v>
      </c>
      <c r="EN76" s="9">
        <v>16</v>
      </c>
      <c r="EO76" s="9">
        <v>4</v>
      </c>
      <c r="EP76" s="9">
        <v>41</v>
      </c>
      <c r="EQ76" s="9">
        <v>4</v>
      </c>
      <c r="ER76" s="9">
        <v>12</v>
      </c>
      <c r="ES76" s="9">
        <v>3</v>
      </c>
      <c r="ET76" s="9">
        <v>63</v>
      </c>
      <c r="EU76" s="9">
        <v>106</v>
      </c>
      <c r="EV76" s="9">
        <v>10</v>
      </c>
      <c r="EW76" s="9">
        <v>19</v>
      </c>
      <c r="EX76" s="9">
        <v>20</v>
      </c>
      <c r="EY76" s="9">
        <v>33</v>
      </c>
      <c r="EZ76" s="9">
        <v>112</v>
      </c>
      <c r="FA76" s="9">
        <v>173</v>
      </c>
      <c r="FB76" s="9">
        <v>50</v>
      </c>
      <c r="FC76" s="9">
        <v>79</v>
      </c>
      <c r="FD76" s="9">
        <v>50</v>
      </c>
      <c r="FE76" s="9">
        <v>81</v>
      </c>
      <c r="FF76">
        <v>28</v>
      </c>
    </row>
    <row r="77" spans="1:162" x14ac:dyDescent="0.2">
      <c r="A77" t="s">
        <v>786</v>
      </c>
      <c r="B77" t="s">
        <v>2561</v>
      </c>
      <c r="C77" t="s">
        <v>4599</v>
      </c>
      <c r="D77" s="1">
        <v>0</v>
      </c>
      <c r="E77" s="1">
        <v>0</v>
      </c>
      <c r="F77" s="4">
        <v>0</v>
      </c>
      <c r="G77" s="4">
        <v>0</v>
      </c>
      <c r="H77" s="5">
        <v>0</v>
      </c>
      <c r="I77">
        <v>5</v>
      </c>
      <c r="J77" s="4">
        <v>0</v>
      </c>
      <c r="K77">
        <v>10</v>
      </c>
      <c r="L77" s="5">
        <v>5</v>
      </c>
      <c r="M77">
        <v>5</v>
      </c>
      <c r="N77" s="4">
        <v>0</v>
      </c>
      <c r="O77">
        <v>10</v>
      </c>
      <c r="P77" s="5">
        <v>5</v>
      </c>
      <c r="Q77">
        <v>5</v>
      </c>
      <c r="R77" s="4">
        <v>0</v>
      </c>
      <c r="S77">
        <v>41</v>
      </c>
      <c r="T77" s="5">
        <v>5</v>
      </c>
      <c r="U77">
        <v>7</v>
      </c>
      <c r="V77" s="4">
        <v>0</v>
      </c>
      <c r="W77">
        <v>41</v>
      </c>
      <c r="X77" s="5">
        <v>7</v>
      </c>
      <c r="Y77">
        <v>7</v>
      </c>
      <c r="Z77" s="4">
        <v>0</v>
      </c>
      <c r="AA77">
        <v>71</v>
      </c>
      <c r="AB77" s="5">
        <v>7</v>
      </c>
      <c r="AD77">
        <v>0</v>
      </c>
      <c r="AE77">
        <v>0</v>
      </c>
      <c r="AF77" s="4">
        <v>0</v>
      </c>
      <c r="AG77">
        <v>0</v>
      </c>
      <c r="AH77" s="5">
        <v>0</v>
      </c>
      <c r="AI77">
        <v>5</v>
      </c>
      <c r="AJ77" s="4">
        <v>0</v>
      </c>
      <c r="AK77">
        <v>10</v>
      </c>
      <c r="AL77" s="5">
        <v>5</v>
      </c>
      <c r="AM77">
        <v>5</v>
      </c>
      <c r="AN77" s="4">
        <v>0</v>
      </c>
      <c r="AO77">
        <v>10</v>
      </c>
      <c r="AP77" s="5">
        <v>5</v>
      </c>
      <c r="AQ77">
        <v>5</v>
      </c>
      <c r="AR77" s="4">
        <v>0</v>
      </c>
      <c r="AS77">
        <v>41</v>
      </c>
      <c r="AT77" s="5">
        <v>5</v>
      </c>
      <c r="AU77">
        <v>7</v>
      </c>
      <c r="AV77" s="4">
        <v>0</v>
      </c>
      <c r="AW77">
        <v>71</v>
      </c>
      <c r="AX77" s="5">
        <v>7</v>
      </c>
      <c r="AY77">
        <v>7</v>
      </c>
      <c r="AZ77" s="4">
        <v>0</v>
      </c>
      <c r="BA77">
        <v>19</v>
      </c>
      <c r="BB77" s="5">
        <v>7</v>
      </c>
      <c r="BD77">
        <v>0</v>
      </c>
      <c r="BE77">
        <v>5</v>
      </c>
      <c r="BF77" s="4">
        <v>0</v>
      </c>
      <c r="BG77">
        <v>0</v>
      </c>
      <c r="BH77" s="5">
        <v>5</v>
      </c>
      <c r="BI77">
        <v>5</v>
      </c>
      <c r="BJ77" s="4">
        <v>0</v>
      </c>
      <c r="BK77">
        <v>10</v>
      </c>
      <c r="BL77" s="5">
        <v>5</v>
      </c>
      <c r="BM77">
        <v>5</v>
      </c>
      <c r="BN77" s="4">
        <v>0</v>
      </c>
      <c r="BO77">
        <v>40</v>
      </c>
      <c r="BP77" s="5">
        <v>5</v>
      </c>
      <c r="BQ77">
        <v>7</v>
      </c>
      <c r="BR77" s="4">
        <v>0</v>
      </c>
      <c r="BS77">
        <v>41</v>
      </c>
      <c r="BT77" s="5">
        <v>7</v>
      </c>
      <c r="BU77">
        <v>7</v>
      </c>
      <c r="BV77" s="4">
        <v>0</v>
      </c>
      <c r="BW77">
        <v>71</v>
      </c>
      <c r="BX77" s="5">
        <v>7</v>
      </c>
      <c r="BY77">
        <v>7</v>
      </c>
      <c r="BZ77" s="4">
        <v>0</v>
      </c>
      <c r="CA77">
        <v>20</v>
      </c>
      <c r="CB77" s="5">
        <v>7</v>
      </c>
      <c r="CD77">
        <v>0</v>
      </c>
      <c r="CE77">
        <v>5</v>
      </c>
      <c r="CF77" s="4">
        <v>0</v>
      </c>
      <c r="CG77">
        <v>0</v>
      </c>
      <c r="CH77" s="5">
        <v>5</v>
      </c>
      <c r="CI77">
        <v>5</v>
      </c>
      <c r="CJ77" s="4">
        <v>0</v>
      </c>
      <c r="CK77">
        <v>10</v>
      </c>
      <c r="CL77" s="5">
        <v>5</v>
      </c>
      <c r="CM77">
        <v>5</v>
      </c>
      <c r="CN77" s="4">
        <v>0</v>
      </c>
      <c r="CO77">
        <v>40</v>
      </c>
      <c r="CP77" s="5">
        <v>5</v>
      </c>
      <c r="CQ77">
        <v>7</v>
      </c>
      <c r="CR77" s="4">
        <v>0</v>
      </c>
      <c r="CS77">
        <v>41</v>
      </c>
      <c r="CT77" s="5">
        <v>7</v>
      </c>
      <c r="CU77">
        <v>7</v>
      </c>
      <c r="CV77" s="4">
        <v>0</v>
      </c>
      <c r="CW77">
        <v>71</v>
      </c>
      <c r="CX77" s="5">
        <v>7</v>
      </c>
      <c r="CY77" s="21">
        <v>7</v>
      </c>
      <c r="CZ77" s="21">
        <v>0</v>
      </c>
      <c r="DA77" s="21">
        <v>50</v>
      </c>
      <c r="DB77" s="5">
        <v>7</v>
      </c>
      <c r="DD77" s="8">
        <v>0</v>
      </c>
      <c r="DE77" s="8">
        <v>0</v>
      </c>
      <c r="DF77" s="8">
        <v>0</v>
      </c>
      <c r="DG77" s="8">
        <v>0</v>
      </c>
      <c r="DH77" s="8">
        <v>0</v>
      </c>
      <c r="DI77" s="8">
        <v>0</v>
      </c>
      <c r="DJ77" s="8">
        <v>0</v>
      </c>
      <c r="DK77" s="8">
        <v>0</v>
      </c>
      <c r="DL77" s="8">
        <v>0</v>
      </c>
      <c r="DM77" s="8">
        <v>0</v>
      </c>
      <c r="DN77" s="8">
        <v>0</v>
      </c>
      <c r="DO77" s="8">
        <v>0</v>
      </c>
      <c r="DP77" s="8">
        <v>0</v>
      </c>
      <c r="DQ77" s="8">
        <v>0</v>
      </c>
      <c r="DR77" s="8">
        <v>0</v>
      </c>
      <c r="DS77" s="8">
        <v>0</v>
      </c>
      <c r="DT77" s="8">
        <v>0</v>
      </c>
      <c r="DU77" s="8">
        <v>0</v>
      </c>
      <c r="DV77" s="8">
        <v>0</v>
      </c>
      <c r="DW77" s="8">
        <v>0</v>
      </c>
      <c r="DX77" s="8">
        <v>0</v>
      </c>
      <c r="DY77" s="8">
        <v>0</v>
      </c>
      <c r="DZ77" s="8">
        <v>0</v>
      </c>
      <c r="EA77" s="8">
        <v>0</v>
      </c>
      <c r="EB77" s="8">
        <v>0</v>
      </c>
      <c r="EC77" s="8">
        <v>0</v>
      </c>
      <c r="ED77" s="20">
        <v>0</v>
      </c>
      <c r="EF77" s="9">
        <v>0</v>
      </c>
      <c r="EG77" s="9">
        <v>0</v>
      </c>
      <c r="EH77" s="9">
        <v>0</v>
      </c>
      <c r="EI77" s="9">
        <v>0</v>
      </c>
      <c r="EJ77" s="9">
        <v>0</v>
      </c>
      <c r="EK77" s="9">
        <v>0</v>
      </c>
      <c r="EL77" s="9">
        <v>0</v>
      </c>
      <c r="EM77" s="9">
        <v>10</v>
      </c>
      <c r="EN77" s="9">
        <v>10</v>
      </c>
      <c r="EO77" s="9">
        <v>10</v>
      </c>
      <c r="EP77" s="9">
        <v>10</v>
      </c>
      <c r="EQ77" s="9">
        <v>10</v>
      </c>
      <c r="ER77" s="9">
        <v>10</v>
      </c>
      <c r="ES77" s="9">
        <v>40</v>
      </c>
      <c r="ET77" s="9">
        <v>40</v>
      </c>
      <c r="EU77" s="9">
        <v>41</v>
      </c>
      <c r="EV77" s="9">
        <v>40</v>
      </c>
      <c r="EW77" s="9">
        <v>41</v>
      </c>
      <c r="EX77" s="9">
        <v>40</v>
      </c>
      <c r="EY77" s="9">
        <v>10</v>
      </c>
      <c r="EZ77" s="9">
        <v>71</v>
      </c>
      <c r="FA77" s="9">
        <v>0</v>
      </c>
      <c r="FB77" s="9">
        <v>0</v>
      </c>
      <c r="FC77" s="9">
        <v>0</v>
      </c>
      <c r="FD77" s="9">
        <v>19</v>
      </c>
      <c r="FE77" s="9">
        <v>20</v>
      </c>
      <c r="FF77">
        <v>50</v>
      </c>
    </row>
    <row r="78" spans="1:162" x14ac:dyDescent="0.2">
      <c r="A78" t="s">
        <v>788</v>
      </c>
      <c r="B78" t="s">
        <v>2437</v>
      </c>
      <c r="C78" t="s">
        <v>4599</v>
      </c>
      <c r="D78" s="1">
        <v>0</v>
      </c>
      <c r="E78" s="1">
        <v>0</v>
      </c>
      <c r="F78" s="4">
        <v>0</v>
      </c>
      <c r="G78" s="4">
        <v>0</v>
      </c>
      <c r="H78" s="5">
        <v>0</v>
      </c>
      <c r="I78">
        <v>5</v>
      </c>
      <c r="J78" s="4">
        <v>0</v>
      </c>
      <c r="K78">
        <v>0</v>
      </c>
      <c r="L78" s="5">
        <v>5</v>
      </c>
      <c r="M78">
        <v>5</v>
      </c>
      <c r="N78" s="4">
        <v>0</v>
      </c>
      <c r="O78">
        <v>96</v>
      </c>
      <c r="P78" s="5">
        <v>13</v>
      </c>
      <c r="Q78">
        <v>9</v>
      </c>
      <c r="R78" s="4">
        <v>0</v>
      </c>
      <c r="S78">
        <v>63</v>
      </c>
      <c r="T78" s="5">
        <v>9</v>
      </c>
      <c r="U78">
        <v>0</v>
      </c>
      <c r="V78" s="4">
        <v>1628833</v>
      </c>
      <c r="W78">
        <v>119</v>
      </c>
      <c r="X78" s="5">
        <v>0</v>
      </c>
      <c r="Y78">
        <v>0</v>
      </c>
      <c r="Z78" s="4">
        <v>0</v>
      </c>
      <c r="AA78">
        <v>0</v>
      </c>
      <c r="AB78" s="5">
        <v>0</v>
      </c>
      <c r="AD78">
        <v>0</v>
      </c>
      <c r="AE78">
        <v>0</v>
      </c>
      <c r="AF78" s="4">
        <v>0</v>
      </c>
      <c r="AG78">
        <v>0</v>
      </c>
      <c r="AH78" s="5">
        <v>0</v>
      </c>
      <c r="AI78">
        <v>5</v>
      </c>
      <c r="AJ78" s="4">
        <v>0</v>
      </c>
      <c r="AK78">
        <v>9</v>
      </c>
      <c r="AL78" s="5">
        <v>5</v>
      </c>
      <c r="AM78">
        <v>8</v>
      </c>
      <c r="AN78" s="4">
        <v>0</v>
      </c>
      <c r="AO78">
        <v>96</v>
      </c>
      <c r="AP78" s="5">
        <v>13</v>
      </c>
      <c r="AQ78">
        <v>11</v>
      </c>
      <c r="AR78" s="4">
        <v>1628833</v>
      </c>
      <c r="AS78">
        <v>119</v>
      </c>
      <c r="AT78" s="5">
        <v>13</v>
      </c>
      <c r="AU78">
        <v>0</v>
      </c>
      <c r="AV78" s="4">
        <v>296914</v>
      </c>
      <c r="AW78">
        <v>4</v>
      </c>
      <c r="AX78" s="5">
        <v>0</v>
      </c>
      <c r="AY78">
        <v>0</v>
      </c>
      <c r="AZ78" s="4">
        <v>0</v>
      </c>
      <c r="BA78">
        <v>0</v>
      </c>
      <c r="BB78" s="5">
        <v>0</v>
      </c>
      <c r="BD78">
        <v>0</v>
      </c>
      <c r="BE78">
        <v>0</v>
      </c>
      <c r="BF78" s="4">
        <v>0</v>
      </c>
      <c r="BG78">
        <v>0</v>
      </c>
      <c r="BH78" s="5">
        <v>0</v>
      </c>
      <c r="BI78">
        <v>5</v>
      </c>
      <c r="BJ78" s="4">
        <v>0</v>
      </c>
      <c r="BK78">
        <v>19</v>
      </c>
      <c r="BL78" s="5">
        <v>5</v>
      </c>
      <c r="BM78">
        <v>8</v>
      </c>
      <c r="BN78" s="4">
        <v>0</v>
      </c>
      <c r="BO78">
        <v>96</v>
      </c>
      <c r="BP78" s="5">
        <v>13</v>
      </c>
      <c r="BQ78">
        <v>12</v>
      </c>
      <c r="BR78" s="4">
        <v>1628833</v>
      </c>
      <c r="BS78">
        <v>119</v>
      </c>
      <c r="BT78" s="5">
        <v>13</v>
      </c>
      <c r="BU78">
        <v>0</v>
      </c>
      <c r="BV78" s="4">
        <v>0</v>
      </c>
      <c r="BW78">
        <v>4</v>
      </c>
      <c r="BX78" s="5">
        <v>0</v>
      </c>
      <c r="BY78">
        <v>0</v>
      </c>
      <c r="BZ78" s="4">
        <v>0</v>
      </c>
      <c r="CA78">
        <v>0</v>
      </c>
      <c r="CB78" s="5">
        <v>0</v>
      </c>
      <c r="CD78">
        <v>0</v>
      </c>
      <c r="CE78">
        <v>5</v>
      </c>
      <c r="CF78" s="4">
        <v>0</v>
      </c>
      <c r="CG78">
        <v>0</v>
      </c>
      <c r="CH78" s="5">
        <v>5</v>
      </c>
      <c r="CI78">
        <v>5</v>
      </c>
      <c r="CJ78" s="4">
        <v>0</v>
      </c>
      <c r="CK78">
        <v>65</v>
      </c>
      <c r="CL78" s="5">
        <v>5</v>
      </c>
      <c r="CM78">
        <v>8</v>
      </c>
      <c r="CN78" s="4">
        <v>0</v>
      </c>
      <c r="CO78">
        <v>96</v>
      </c>
      <c r="CP78" s="5">
        <v>13</v>
      </c>
      <c r="CQ78">
        <v>12</v>
      </c>
      <c r="CR78" s="4">
        <v>1628833</v>
      </c>
      <c r="CS78">
        <v>119</v>
      </c>
      <c r="CT78" s="5">
        <v>13</v>
      </c>
      <c r="CU78">
        <v>0</v>
      </c>
      <c r="CV78" s="4">
        <v>0</v>
      </c>
      <c r="CW78">
        <v>0</v>
      </c>
      <c r="CX78" s="5">
        <v>0</v>
      </c>
      <c r="CY78" s="21">
        <v>0</v>
      </c>
      <c r="CZ78" s="21">
        <v>0</v>
      </c>
      <c r="DA78" s="21">
        <v>0</v>
      </c>
      <c r="DB78" s="5">
        <v>0</v>
      </c>
      <c r="DD78" s="8">
        <v>0</v>
      </c>
      <c r="DE78" s="8">
        <v>0</v>
      </c>
      <c r="DF78" s="8">
        <v>0</v>
      </c>
      <c r="DG78" s="8">
        <v>0</v>
      </c>
      <c r="DH78" s="8">
        <v>0</v>
      </c>
      <c r="DI78" s="8">
        <v>0</v>
      </c>
      <c r="DJ78" s="8">
        <v>0</v>
      </c>
      <c r="DK78" s="8">
        <v>0</v>
      </c>
      <c r="DL78" s="8">
        <v>0</v>
      </c>
      <c r="DM78" s="8">
        <v>0</v>
      </c>
      <c r="DN78" s="8">
        <v>0</v>
      </c>
      <c r="DO78" s="8">
        <v>0</v>
      </c>
      <c r="DP78" s="8">
        <v>0</v>
      </c>
      <c r="DQ78" s="8">
        <v>0</v>
      </c>
      <c r="DR78" s="8">
        <v>0</v>
      </c>
      <c r="DS78" s="8">
        <v>0</v>
      </c>
      <c r="DT78" s="8">
        <v>1628833</v>
      </c>
      <c r="DU78" s="8">
        <v>296914</v>
      </c>
      <c r="DV78" s="8">
        <v>0</v>
      </c>
      <c r="DW78" s="8">
        <v>0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0</v>
      </c>
      <c r="ED78" s="20">
        <v>0</v>
      </c>
      <c r="EF78" s="9">
        <v>0</v>
      </c>
      <c r="EG78" s="9">
        <v>0</v>
      </c>
      <c r="EH78" s="9">
        <v>0</v>
      </c>
      <c r="EI78" s="9">
        <v>0</v>
      </c>
      <c r="EJ78" s="9">
        <v>0</v>
      </c>
      <c r="EK78" s="9">
        <v>0</v>
      </c>
      <c r="EL78" s="9">
        <v>0</v>
      </c>
      <c r="EM78" s="9">
        <v>0</v>
      </c>
      <c r="EN78" s="9">
        <v>9</v>
      </c>
      <c r="EO78" s="9">
        <v>19</v>
      </c>
      <c r="EP78" s="9">
        <v>65</v>
      </c>
      <c r="EQ78" s="9">
        <v>96</v>
      </c>
      <c r="ER78" s="9">
        <v>34</v>
      </c>
      <c r="ES78" s="9">
        <v>34</v>
      </c>
      <c r="ET78" s="9">
        <v>58</v>
      </c>
      <c r="EU78" s="9">
        <v>63</v>
      </c>
      <c r="EV78" s="9">
        <v>119</v>
      </c>
      <c r="EW78" s="9">
        <v>4</v>
      </c>
      <c r="EX78" s="9">
        <v>4</v>
      </c>
      <c r="EY78" s="9">
        <v>0</v>
      </c>
      <c r="EZ78" s="9">
        <v>0</v>
      </c>
      <c r="FA78" s="9">
        <v>0</v>
      </c>
      <c r="FB78" s="9">
        <v>0</v>
      </c>
      <c r="FC78" s="9">
        <v>0</v>
      </c>
      <c r="FD78" s="9">
        <v>0</v>
      </c>
      <c r="FE78" s="9">
        <v>0</v>
      </c>
      <c r="FF78">
        <v>0</v>
      </c>
    </row>
    <row r="79" spans="1:162" x14ac:dyDescent="0.2">
      <c r="A79" t="s">
        <v>93</v>
      </c>
      <c r="B79" t="s">
        <v>2562</v>
      </c>
      <c r="C79" t="s">
        <v>3</v>
      </c>
      <c r="D79" s="1">
        <v>4</v>
      </c>
      <c r="E79" s="1">
        <v>4</v>
      </c>
      <c r="F79" s="4">
        <v>0</v>
      </c>
      <c r="G79" s="4">
        <v>0</v>
      </c>
      <c r="H79" s="5">
        <v>4</v>
      </c>
      <c r="I79">
        <v>5</v>
      </c>
      <c r="J79" s="4">
        <v>0</v>
      </c>
      <c r="K79">
        <v>0</v>
      </c>
      <c r="L79" s="5">
        <v>5</v>
      </c>
      <c r="M79">
        <v>5</v>
      </c>
      <c r="N79" s="4">
        <v>0</v>
      </c>
      <c r="O79">
        <v>0</v>
      </c>
      <c r="P79" s="5">
        <v>5</v>
      </c>
      <c r="Q79">
        <v>5</v>
      </c>
      <c r="R79" s="4">
        <v>0</v>
      </c>
      <c r="S79">
        <v>19</v>
      </c>
      <c r="T79" s="5">
        <v>5</v>
      </c>
      <c r="U79">
        <v>5</v>
      </c>
      <c r="V79" s="4">
        <v>0</v>
      </c>
      <c r="W79">
        <v>0</v>
      </c>
      <c r="X79" s="5">
        <v>5</v>
      </c>
      <c r="Y79">
        <v>5</v>
      </c>
      <c r="Z79" s="4">
        <v>0</v>
      </c>
      <c r="AA79">
        <v>0</v>
      </c>
      <c r="AB79" s="5">
        <v>5</v>
      </c>
      <c r="AD79">
        <v>4</v>
      </c>
      <c r="AE79">
        <v>4</v>
      </c>
      <c r="AF79" s="4">
        <v>0</v>
      </c>
      <c r="AG79">
        <v>0</v>
      </c>
      <c r="AH79" s="5">
        <v>4</v>
      </c>
      <c r="AI79">
        <v>5</v>
      </c>
      <c r="AJ79" s="4">
        <v>0</v>
      </c>
      <c r="AK79">
        <v>0</v>
      </c>
      <c r="AL79" s="5">
        <v>5</v>
      </c>
      <c r="AM79">
        <v>5</v>
      </c>
      <c r="AN79" s="4">
        <v>0</v>
      </c>
      <c r="AO79">
        <v>0</v>
      </c>
      <c r="AP79" s="5">
        <v>5</v>
      </c>
      <c r="AQ79">
        <v>5</v>
      </c>
      <c r="AR79" s="4">
        <v>0</v>
      </c>
      <c r="AS79">
        <v>19</v>
      </c>
      <c r="AT79" s="5">
        <v>5</v>
      </c>
      <c r="AU79">
        <v>5</v>
      </c>
      <c r="AV79" s="4">
        <v>0</v>
      </c>
      <c r="AW79">
        <v>0</v>
      </c>
      <c r="AX79" s="5">
        <v>5</v>
      </c>
      <c r="AY79">
        <v>5</v>
      </c>
      <c r="AZ79" s="4">
        <v>0</v>
      </c>
      <c r="BA79">
        <v>0</v>
      </c>
      <c r="BB79" s="5">
        <v>5</v>
      </c>
      <c r="BD79">
        <v>4</v>
      </c>
      <c r="BE79">
        <v>4</v>
      </c>
      <c r="BF79" s="4">
        <v>0</v>
      </c>
      <c r="BG79">
        <v>0</v>
      </c>
      <c r="BH79" s="5">
        <v>4</v>
      </c>
      <c r="BI79">
        <v>5</v>
      </c>
      <c r="BJ79" s="4">
        <v>0</v>
      </c>
      <c r="BK79">
        <v>0</v>
      </c>
      <c r="BL79" s="5">
        <v>5</v>
      </c>
      <c r="BM79">
        <v>5</v>
      </c>
      <c r="BN79" s="4">
        <v>0</v>
      </c>
      <c r="BO79">
        <v>19</v>
      </c>
      <c r="BP79" s="5">
        <v>5</v>
      </c>
      <c r="BQ79">
        <v>5</v>
      </c>
      <c r="BR79" s="4">
        <v>0</v>
      </c>
      <c r="BS79">
        <v>0</v>
      </c>
      <c r="BT79" s="5">
        <v>5</v>
      </c>
      <c r="BU79">
        <v>5</v>
      </c>
      <c r="BV79" s="4">
        <v>0</v>
      </c>
      <c r="BW79">
        <v>0</v>
      </c>
      <c r="BX79" s="5">
        <v>5</v>
      </c>
      <c r="BY79">
        <v>5</v>
      </c>
      <c r="BZ79" s="4">
        <v>0</v>
      </c>
      <c r="CA79">
        <v>10</v>
      </c>
      <c r="CB79" s="5">
        <v>5</v>
      </c>
      <c r="CD79">
        <v>4</v>
      </c>
      <c r="CE79">
        <v>5</v>
      </c>
      <c r="CF79" s="4">
        <v>0</v>
      </c>
      <c r="CG79">
        <v>0</v>
      </c>
      <c r="CH79" s="5">
        <v>5</v>
      </c>
      <c r="CI79">
        <v>5</v>
      </c>
      <c r="CJ79" s="4">
        <v>0</v>
      </c>
      <c r="CK79">
        <v>0</v>
      </c>
      <c r="CL79" s="5">
        <v>5</v>
      </c>
      <c r="CM79">
        <v>5</v>
      </c>
      <c r="CN79" s="4">
        <v>0</v>
      </c>
      <c r="CO79">
        <v>19</v>
      </c>
      <c r="CP79" s="5">
        <v>5</v>
      </c>
      <c r="CQ79">
        <v>5</v>
      </c>
      <c r="CR79" s="4">
        <v>0</v>
      </c>
      <c r="CS79">
        <v>0</v>
      </c>
      <c r="CT79" s="5">
        <v>5</v>
      </c>
      <c r="CU79">
        <v>5</v>
      </c>
      <c r="CV79" s="4">
        <v>0</v>
      </c>
      <c r="CW79">
        <v>0</v>
      </c>
      <c r="CX79" s="5">
        <v>5</v>
      </c>
      <c r="CY79" s="21">
        <v>5</v>
      </c>
      <c r="CZ79" s="21">
        <v>0</v>
      </c>
      <c r="DA79" s="21">
        <v>10</v>
      </c>
      <c r="DB79" s="5">
        <v>5</v>
      </c>
      <c r="DD79" s="8">
        <v>0</v>
      </c>
      <c r="DE79" s="8">
        <v>0</v>
      </c>
      <c r="DF79" s="8">
        <v>0</v>
      </c>
      <c r="DG79" s="8">
        <v>0</v>
      </c>
      <c r="DH79" s="8">
        <v>0</v>
      </c>
      <c r="DI79" s="8">
        <v>0</v>
      </c>
      <c r="DJ79" s="8">
        <v>0</v>
      </c>
      <c r="DK79" s="8">
        <v>0</v>
      </c>
      <c r="DL79" s="8">
        <v>0</v>
      </c>
      <c r="DM79" s="8">
        <v>0</v>
      </c>
      <c r="DN79" s="8">
        <v>0</v>
      </c>
      <c r="DO79" s="8">
        <v>0</v>
      </c>
      <c r="DP79" s="8">
        <v>0</v>
      </c>
      <c r="DQ79" s="8">
        <v>0</v>
      </c>
      <c r="DR79" s="8">
        <v>0</v>
      </c>
      <c r="DS79" s="8">
        <v>0</v>
      </c>
      <c r="DT79" s="8">
        <v>0</v>
      </c>
      <c r="DU79" s="8">
        <v>0</v>
      </c>
      <c r="DV79" s="8">
        <v>0</v>
      </c>
      <c r="DW79" s="8">
        <v>0</v>
      </c>
      <c r="DX79" s="8">
        <v>0</v>
      </c>
      <c r="DY79" s="8">
        <v>0</v>
      </c>
      <c r="DZ79" s="8">
        <v>0</v>
      </c>
      <c r="EA79" s="8">
        <v>0</v>
      </c>
      <c r="EB79" s="8">
        <v>0</v>
      </c>
      <c r="EC79" s="8">
        <v>0</v>
      </c>
      <c r="ED79" s="20">
        <v>0</v>
      </c>
      <c r="EF79" s="9">
        <v>0</v>
      </c>
      <c r="EG79" s="9">
        <v>0</v>
      </c>
      <c r="EH79" s="9">
        <v>0</v>
      </c>
      <c r="EI79" s="9">
        <v>0</v>
      </c>
      <c r="EJ79" s="9">
        <v>0</v>
      </c>
      <c r="EK79" s="9">
        <v>0</v>
      </c>
      <c r="EL79" s="9">
        <v>0</v>
      </c>
      <c r="EM79" s="9">
        <v>0</v>
      </c>
      <c r="EN79" s="9">
        <v>0</v>
      </c>
      <c r="EO79" s="9">
        <v>0</v>
      </c>
      <c r="EP79" s="9">
        <v>0</v>
      </c>
      <c r="EQ79" s="9">
        <v>0</v>
      </c>
      <c r="ER79" s="9">
        <v>0</v>
      </c>
      <c r="ES79" s="9">
        <v>19</v>
      </c>
      <c r="ET79" s="9">
        <v>0</v>
      </c>
      <c r="EU79" s="9">
        <v>0</v>
      </c>
      <c r="EV79" s="9">
        <v>0</v>
      </c>
      <c r="EW79" s="9">
        <v>0</v>
      </c>
      <c r="EX79" s="9">
        <v>0</v>
      </c>
      <c r="EY79" s="9">
        <v>0</v>
      </c>
      <c r="EZ79" s="9">
        <v>0</v>
      </c>
      <c r="FA79" s="9">
        <v>0</v>
      </c>
      <c r="FB79" s="9">
        <v>0</v>
      </c>
      <c r="FC79" s="9">
        <v>0</v>
      </c>
      <c r="FD79" s="9">
        <v>0</v>
      </c>
      <c r="FE79" s="9">
        <v>10</v>
      </c>
      <c r="FF79">
        <v>9</v>
      </c>
    </row>
    <row r="80" spans="1:162" x14ac:dyDescent="0.2">
      <c r="A80" t="s">
        <v>920</v>
      </c>
      <c r="B80" t="s">
        <v>2425</v>
      </c>
      <c r="C80" t="s">
        <v>4599</v>
      </c>
      <c r="D80" s="1">
        <v>0</v>
      </c>
      <c r="E80" s="1">
        <v>0</v>
      </c>
      <c r="F80" s="4">
        <v>0</v>
      </c>
      <c r="G80" s="4">
        <v>0</v>
      </c>
      <c r="H80" s="5">
        <v>0</v>
      </c>
      <c r="I80">
        <v>5</v>
      </c>
      <c r="J80" s="4">
        <v>0</v>
      </c>
      <c r="K80">
        <v>0</v>
      </c>
      <c r="L80" s="5">
        <v>5</v>
      </c>
      <c r="M80">
        <v>5</v>
      </c>
      <c r="N80" s="4">
        <v>0</v>
      </c>
      <c r="O80">
        <v>0</v>
      </c>
      <c r="P80" s="5">
        <v>5</v>
      </c>
      <c r="Q80">
        <v>11</v>
      </c>
      <c r="R80" s="4">
        <v>21453567</v>
      </c>
      <c r="S80">
        <v>148</v>
      </c>
      <c r="T80" s="5">
        <v>13</v>
      </c>
      <c r="U80">
        <v>13</v>
      </c>
      <c r="V80" s="4">
        <v>21453567</v>
      </c>
      <c r="W80">
        <v>514</v>
      </c>
      <c r="X80" s="5">
        <v>13</v>
      </c>
      <c r="Y80">
        <v>13</v>
      </c>
      <c r="Z80" s="4">
        <v>21453567</v>
      </c>
      <c r="AA80">
        <v>879</v>
      </c>
      <c r="AB80" s="5">
        <v>13</v>
      </c>
      <c r="AD80">
        <v>0</v>
      </c>
      <c r="AE80">
        <v>0</v>
      </c>
      <c r="AF80" s="4">
        <v>0</v>
      </c>
      <c r="AG80">
        <v>0</v>
      </c>
      <c r="AH80" s="5">
        <v>0</v>
      </c>
      <c r="AI80">
        <v>5</v>
      </c>
      <c r="AJ80" s="4">
        <v>0</v>
      </c>
      <c r="AK80">
        <v>0</v>
      </c>
      <c r="AL80" s="5">
        <v>5</v>
      </c>
      <c r="AM80">
        <v>5</v>
      </c>
      <c r="AN80" s="4">
        <v>0</v>
      </c>
      <c r="AO80">
        <v>0</v>
      </c>
      <c r="AP80" s="5">
        <v>5</v>
      </c>
      <c r="AQ80">
        <v>12</v>
      </c>
      <c r="AR80" s="4">
        <v>21453567</v>
      </c>
      <c r="AS80">
        <v>239</v>
      </c>
      <c r="AT80" s="5">
        <v>13</v>
      </c>
      <c r="AU80">
        <v>13</v>
      </c>
      <c r="AV80" s="4">
        <v>21453567</v>
      </c>
      <c r="AW80">
        <v>606</v>
      </c>
      <c r="AX80" s="5">
        <v>13</v>
      </c>
      <c r="AY80">
        <v>13</v>
      </c>
      <c r="AZ80" s="4">
        <v>21453567</v>
      </c>
      <c r="BA80">
        <v>970</v>
      </c>
      <c r="BB80" s="5">
        <v>13</v>
      </c>
      <c r="BD80">
        <v>0</v>
      </c>
      <c r="BE80">
        <v>0</v>
      </c>
      <c r="BF80" s="4">
        <v>0</v>
      </c>
      <c r="BG80">
        <v>0</v>
      </c>
      <c r="BH80" s="5">
        <v>0</v>
      </c>
      <c r="BI80">
        <v>5</v>
      </c>
      <c r="BJ80" s="4">
        <v>0</v>
      </c>
      <c r="BK80">
        <v>0</v>
      </c>
      <c r="BL80" s="5">
        <v>5</v>
      </c>
      <c r="BM80">
        <v>9</v>
      </c>
      <c r="BN80" s="4">
        <v>0</v>
      </c>
      <c r="BO80">
        <v>59</v>
      </c>
      <c r="BP80" s="5">
        <v>9</v>
      </c>
      <c r="BQ80">
        <v>12</v>
      </c>
      <c r="BR80" s="4">
        <v>21453567</v>
      </c>
      <c r="BS80">
        <v>331</v>
      </c>
      <c r="BT80" s="5">
        <v>13</v>
      </c>
      <c r="BU80">
        <v>13</v>
      </c>
      <c r="BV80" s="4">
        <v>21453567</v>
      </c>
      <c r="BW80">
        <v>697</v>
      </c>
      <c r="BX80" s="5">
        <v>13</v>
      </c>
      <c r="BY80">
        <v>13</v>
      </c>
      <c r="BZ80" s="4">
        <v>21453567</v>
      </c>
      <c r="CA80">
        <v>1062</v>
      </c>
      <c r="CB80" s="5">
        <v>13</v>
      </c>
      <c r="CD80">
        <v>0</v>
      </c>
      <c r="CE80">
        <v>0</v>
      </c>
      <c r="CF80" s="4">
        <v>0</v>
      </c>
      <c r="CG80">
        <v>0</v>
      </c>
      <c r="CH80" s="5">
        <v>0</v>
      </c>
      <c r="CI80">
        <v>5</v>
      </c>
      <c r="CJ80" s="4">
        <v>0</v>
      </c>
      <c r="CK80">
        <v>0</v>
      </c>
      <c r="CL80" s="5">
        <v>5</v>
      </c>
      <c r="CM80">
        <v>9</v>
      </c>
      <c r="CN80" s="4">
        <v>0</v>
      </c>
      <c r="CO80">
        <v>89</v>
      </c>
      <c r="CP80" s="5">
        <v>9</v>
      </c>
      <c r="CQ80">
        <v>13</v>
      </c>
      <c r="CR80" s="4">
        <v>21453567</v>
      </c>
      <c r="CS80">
        <v>423</v>
      </c>
      <c r="CT80" s="5">
        <v>13</v>
      </c>
      <c r="CU80">
        <v>13</v>
      </c>
      <c r="CV80" s="4">
        <v>21453567</v>
      </c>
      <c r="CW80">
        <v>789</v>
      </c>
      <c r="CX80" s="5">
        <v>13</v>
      </c>
      <c r="CY80" s="21">
        <v>13</v>
      </c>
      <c r="CZ80" s="21">
        <v>21453567</v>
      </c>
      <c r="DA80" s="21">
        <v>1154</v>
      </c>
      <c r="DB80" s="5">
        <v>13</v>
      </c>
      <c r="DD80" s="8">
        <v>0</v>
      </c>
      <c r="DE80" s="8">
        <v>0</v>
      </c>
      <c r="DF80" s="8">
        <v>0</v>
      </c>
      <c r="DG80" s="8">
        <v>0</v>
      </c>
      <c r="DH80" s="8">
        <v>0</v>
      </c>
      <c r="DI80" s="8">
        <v>0</v>
      </c>
      <c r="DJ80" s="8">
        <v>0</v>
      </c>
      <c r="DK80" s="8">
        <v>0</v>
      </c>
      <c r="DL80" s="8">
        <v>0</v>
      </c>
      <c r="DM80" s="8">
        <v>0</v>
      </c>
      <c r="DN80" s="8">
        <v>0</v>
      </c>
      <c r="DO80" s="8">
        <v>0</v>
      </c>
      <c r="DP80" s="8">
        <v>0</v>
      </c>
      <c r="DQ80" s="8">
        <v>0</v>
      </c>
      <c r="DR80" s="8">
        <v>0</v>
      </c>
      <c r="DS80" s="8">
        <v>21453567</v>
      </c>
      <c r="DT80" s="8">
        <v>21453567</v>
      </c>
      <c r="DU80" s="8">
        <v>21453567</v>
      </c>
      <c r="DV80" s="8">
        <v>21453567</v>
      </c>
      <c r="DW80" s="8">
        <v>21453567</v>
      </c>
      <c r="DX80" s="8">
        <v>21453567</v>
      </c>
      <c r="DY80" s="8">
        <v>21453567</v>
      </c>
      <c r="DZ80" s="8">
        <v>21453565.540588267</v>
      </c>
      <c r="EA80" s="8">
        <v>21453567</v>
      </c>
      <c r="EB80" s="8">
        <v>21453567</v>
      </c>
      <c r="EC80" s="8">
        <v>20953567</v>
      </c>
      <c r="ED80" s="20">
        <v>20953567</v>
      </c>
      <c r="EF80" s="9">
        <v>0</v>
      </c>
      <c r="EG80" s="9">
        <v>0</v>
      </c>
      <c r="EH80" s="9">
        <v>0</v>
      </c>
      <c r="EI80" s="9">
        <v>0</v>
      </c>
      <c r="EJ80" s="9">
        <v>0</v>
      </c>
      <c r="EK80" s="9">
        <v>0</v>
      </c>
      <c r="EL80" s="9">
        <v>0</v>
      </c>
      <c r="EM80" s="9">
        <v>0</v>
      </c>
      <c r="EN80" s="9">
        <v>0</v>
      </c>
      <c r="EO80" s="9">
        <v>0</v>
      </c>
      <c r="EP80" s="9">
        <v>0</v>
      </c>
      <c r="EQ80" s="9">
        <v>0</v>
      </c>
      <c r="ER80" s="9">
        <v>0</v>
      </c>
      <c r="ES80" s="9">
        <v>59</v>
      </c>
      <c r="ET80" s="9">
        <v>89</v>
      </c>
      <c r="EU80" s="9">
        <v>148</v>
      </c>
      <c r="EV80" s="9">
        <v>239</v>
      </c>
      <c r="EW80" s="9">
        <v>331</v>
      </c>
      <c r="EX80" s="9">
        <v>423</v>
      </c>
      <c r="EY80" s="9">
        <v>514</v>
      </c>
      <c r="EZ80" s="9">
        <v>606</v>
      </c>
      <c r="FA80" s="9">
        <v>697</v>
      </c>
      <c r="FB80" s="9">
        <v>789</v>
      </c>
      <c r="FC80" s="9">
        <v>879</v>
      </c>
      <c r="FD80" s="9">
        <v>970</v>
      </c>
      <c r="FE80" s="9">
        <v>1062</v>
      </c>
      <c r="FF80">
        <v>1154</v>
      </c>
    </row>
    <row r="81" spans="1:162" x14ac:dyDescent="0.2">
      <c r="A81" t="s">
        <v>374</v>
      </c>
      <c r="B81" t="s">
        <v>2563</v>
      </c>
      <c r="C81" t="s">
        <v>3</v>
      </c>
      <c r="D81" s="1">
        <v>0</v>
      </c>
      <c r="E81" s="1">
        <v>5</v>
      </c>
      <c r="F81" s="4">
        <v>0</v>
      </c>
      <c r="G81" s="4">
        <v>0</v>
      </c>
      <c r="H81" s="5">
        <v>5</v>
      </c>
      <c r="I81">
        <v>5</v>
      </c>
      <c r="J81" s="4">
        <v>0</v>
      </c>
      <c r="K81">
        <v>10</v>
      </c>
      <c r="L81" s="5">
        <v>5</v>
      </c>
      <c r="M81">
        <v>5</v>
      </c>
      <c r="N81" s="4">
        <v>0</v>
      </c>
      <c r="O81">
        <v>7</v>
      </c>
      <c r="P81" s="5">
        <v>5</v>
      </c>
      <c r="Q81">
        <v>5</v>
      </c>
      <c r="R81" s="4">
        <v>0</v>
      </c>
      <c r="S81">
        <v>20</v>
      </c>
      <c r="T81" s="5">
        <v>5</v>
      </c>
      <c r="U81">
        <v>5</v>
      </c>
      <c r="V81" s="4">
        <v>0</v>
      </c>
      <c r="W81">
        <v>10</v>
      </c>
      <c r="X81" s="5">
        <v>5</v>
      </c>
      <c r="Y81">
        <v>5</v>
      </c>
      <c r="Z81" s="4">
        <v>0</v>
      </c>
      <c r="AA81">
        <v>40</v>
      </c>
      <c r="AB81" s="5">
        <v>5</v>
      </c>
      <c r="AD81">
        <v>0</v>
      </c>
      <c r="AE81">
        <v>5</v>
      </c>
      <c r="AF81" s="4">
        <v>0</v>
      </c>
      <c r="AG81">
        <v>0</v>
      </c>
      <c r="AH81" s="5">
        <v>5</v>
      </c>
      <c r="AI81">
        <v>5</v>
      </c>
      <c r="AJ81" s="4">
        <v>0</v>
      </c>
      <c r="AK81">
        <v>10</v>
      </c>
      <c r="AL81" s="5">
        <v>5</v>
      </c>
      <c r="AM81">
        <v>5</v>
      </c>
      <c r="AN81" s="4">
        <v>0</v>
      </c>
      <c r="AO81">
        <v>7</v>
      </c>
      <c r="AP81" s="5">
        <v>5</v>
      </c>
      <c r="AQ81">
        <v>5</v>
      </c>
      <c r="AR81" s="4">
        <v>0</v>
      </c>
      <c r="AS81">
        <v>20</v>
      </c>
      <c r="AT81" s="5">
        <v>5</v>
      </c>
      <c r="AU81">
        <v>5</v>
      </c>
      <c r="AV81" s="4">
        <v>0</v>
      </c>
      <c r="AW81">
        <v>40</v>
      </c>
      <c r="AX81" s="5">
        <v>5</v>
      </c>
      <c r="AY81">
        <v>5</v>
      </c>
      <c r="AZ81" s="4">
        <v>0</v>
      </c>
      <c r="BA81">
        <v>10</v>
      </c>
      <c r="BB81" s="5">
        <v>5</v>
      </c>
      <c r="BD81">
        <v>0</v>
      </c>
      <c r="BE81">
        <v>5</v>
      </c>
      <c r="BF81" s="4">
        <v>0</v>
      </c>
      <c r="BG81">
        <v>0</v>
      </c>
      <c r="BH81" s="5">
        <v>5</v>
      </c>
      <c r="BI81">
        <v>5</v>
      </c>
      <c r="BJ81" s="4">
        <v>0</v>
      </c>
      <c r="BK81">
        <v>10</v>
      </c>
      <c r="BL81" s="5">
        <v>5</v>
      </c>
      <c r="BM81">
        <v>5</v>
      </c>
      <c r="BN81" s="4">
        <v>0</v>
      </c>
      <c r="BO81">
        <v>10</v>
      </c>
      <c r="BP81" s="5">
        <v>5</v>
      </c>
      <c r="BQ81">
        <v>5</v>
      </c>
      <c r="BR81" s="4">
        <v>0</v>
      </c>
      <c r="BS81">
        <v>20</v>
      </c>
      <c r="BT81" s="5">
        <v>5</v>
      </c>
      <c r="BU81">
        <v>5</v>
      </c>
      <c r="BV81" s="4">
        <v>0</v>
      </c>
      <c r="BW81">
        <v>40</v>
      </c>
      <c r="BX81" s="5">
        <v>5</v>
      </c>
      <c r="BY81">
        <v>5</v>
      </c>
      <c r="BZ81" s="4">
        <v>0</v>
      </c>
      <c r="CA81">
        <v>10</v>
      </c>
      <c r="CB81" s="5">
        <v>5</v>
      </c>
      <c r="CD81">
        <v>5</v>
      </c>
      <c r="CE81">
        <v>5</v>
      </c>
      <c r="CF81" s="4">
        <v>0</v>
      </c>
      <c r="CG81">
        <v>0</v>
      </c>
      <c r="CH81" s="5">
        <v>5</v>
      </c>
      <c r="CI81">
        <v>5</v>
      </c>
      <c r="CJ81" s="4">
        <v>0</v>
      </c>
      <c r="CK81">
        <v>10</v>
      </c>
      <c r="CL81" s="5">
        <v>5</v>
      </c>
      <c r="CM81">
        <v>5</v>
      </c>
      <c r="CN81" s="4">
        <v>0</v>
      </c>
      <c r="CO81">
        <v>20</v>
      </c>
      <c r="CP81" s="5">
        <v>5</v>
      </c>
      <c r="CQ81">
        <v>5</v>
      </c>
      <c r="CR81" s="4">
        <v>0</v>
      </c>
      <c r="CS81">
        <v>10</v>
      </c>
      <c r="CT81" s="5">
        <v>5</v>
      </c>
      <c r="CU81">
        <v>5</v>
      </c>
      <c r="CV81" s="4">
        <v>0</v>
      </c>
      <c r="CW81">
        <v>40</v>
      </c>
      <c r="CX81" s="5">
        <v>5</v>
      </c>
      <c r="CY81" s="21">
        <v>5</v>
      </c>
      <c r="CZ81" s="21">
        <v>0</v>
      </c>
      <c r="DA81" s="21">
        <v>4</v>
      </c>
      <c r="DB81" s="5">
        <v>5</v>
      </c>
      <c r="DD81" s="8">
        <v>0</v>
      </c>
      <c r="DE81" s="8">
        <v>0</v>
      </c>
      <c r="DF81" s="8">
        <v>0</v>
      </c>
      <c r="DG81" s="8">
        <v>0</v>
      </c>
      <c r="DH81" s="8">
        <v>0</v>
      </c>
      <c r="DI81" s="8">
        <v>0</v>
      </c>
      <c r="DJ81" s="8">
        <v>0</v>
      </c>
      <c r="DK81" s="8">
        <v>0</v>
      </c>
      <c r="DL81" s="8">
        <v>0</v>
      </c>
      <c r="DM81" s="8">
        <v>0</v>
      </c>
      <c r="DN81" s="8">
        <v>0</v>
      </c>
      <c r="DO81" s="8">
        <v>0</v>
      </c>
      <c r="DP81" s="8">
        <v>0</v>
      </c>
      <c r="DQ81" s="8">
        <v>0</v>
      </c>
      <c r="DR81" s="8">
        <v>0</v>
      </c>
      <c r="DS81" s="8">
        <v>0</v>
      </c>
      <c r="DT81" s="8">
        <v>0</v>
      </c>
      <c r="DU81" s="8">
        <v>0</v>
      </c>
      <c r="DV81" s="8">
        <v>0</v>
      </c>
      <c r="DW81" s="8">
        <v>0</v>
      </c>
      <c r="DX81" s="8">
        <v>0</v>
      </c>
      <c r="DY81" s="8">
        <v>0</v>
      </c>
      <c r="DZ81" s="8">
        <v>0</v>
      </c>
      <c r="EA81" s="8">
        <v>0</v>
      </c>
      <c r="EB81" s="8">
        <v>0</v>
      </c>
      <c r="EC81" s="8">
        <v>0</v>
      </c>
      <c r="ED81" s="20">
        <v>0</v>
      </c>
      <c r="EF81" s="9">
        <v>0</v>
      </c>
      <c r="EG81" s="9">
        <v>0</v>
      </c>
      <c r="EH81" s="9">
        <v>0</v>
      </c>
      <c r="EI81" s="9">
        <v>0</v>
      </c>
      <c r="EJ81" s="9">
        <v>0</v>
      </c>
      <c r="EK81" s="9">
        <v>0</v>
      </c>
      <c r="EL81" s="9">
        <v>0</v>
      </c>
      <c r="EM81" s="9">
        <v>10</v>
      </c>
      <c r="EN81" s="9">
        <v>0</v>
      </c>
      <c r="EO81" s="9">
        <v>0</v>
      </c>
      <c r="EP81" s="9">
        <v>0</v>
      </c>
      <c r="EQ81" s="9">
        <v>7</v>
      </c>
      <c r="ER81" s="9">
        <v>4</v>
      </c>
      <c r="ES81" s="9">
        <v>10</v>
      </c>
      <c r="ET81" s="9">
        <v>20</v>
      </c>
      <c r="EU81" s="9">
        <v>10</v>
      </c>
      <c r="EV81" s="9">
        <v>3</v>
      </c>
      <c r="EW81" s="9">
        <v>0</v>
      </c>
      <c r="EX81" s="9">
        <v>4</v>
      </c>
      <c r="EY81" s="9">
        <v>10</v>
      </c>
      <c r="EZ81" s="9">
        <v>40</v>
      </c>
      <c r="FA81" s="9">
        <v>10</v>
      </c>
      <c r="FB81" s="9">
        <v>10</v>
      </c>
      <c r="FC81" s="9">
        <v>0</v>
      </c>
      <c r="FD81" s="9">
        <v>0</v>
      </c>
      <c r="FE81" s="9">
        <v>4</v>
      </c>
      <c r="FF81">
        <v>0</v>
      </c>
    </row>
    <row r="82" spans="1:162" x14ac:dyDescent="0.2">
      <c r="A82" t="s">
        <v>556</v>
      </c>
      <c r="B82" t="s">
        <v>2564</v>
      </c>
      <c r="C82" t="s">
        <v>4599</v>
      </c>
      <c r="D82" s="1">
        <v>0</v>
      </c>
      <c r="E82" s="1">
        <v>4</v>
      </c>
      <c r="F82" s="4">
        <v>0</v>
      </c>
      <c r="G82" s="4">
        <v>0</v>
      </c>
      <c r="H82" s="5">
        <v>4</v>
      </c>
      <c r="I82">
        <v>5</v>
      </c>
      <c r="J82" s="4">
        <v>0</v>
      </c>
      <c r="K82">
        <v>0</v>
      </c>
      <c r="L82" s="5">
        <v>5</v>
      </c>
      <c r="M82">
        <v>5</v>
      </c>
      <c r="N82" s="4">
        <v>0</v>
      </c>
      <c r="O82">
        <v>0</v>
      </c>
      <c r="P82" s="5">
        <v>5</v>
      </c>
      <c r="Q82">
        <v>5</v>
      </c>
      <c r="R82" s="4">
        <v>0</v>
      </c>
      <c r="S82">
        <v>9</v>
      </c>
      <c r="T82" s="5">
        <v>5</v>
      </c>
      <c r="U82">
        <v>0</v>
      </c>
      <c r="V82" s="4">
        <v>0</v>
      </c>
      <c r="W82">
        <v>0</v>
      </c>
      <c r="X82" s="5">
        <v>0</v>
      </c>
      <c r="Y82">
        <v>0</v>
      </c>
      <c r="Z82" s="4">
        <v>0</v>
      </c>
      <c r="AA82">
        <v>0</v>
      </c>
      <c r="AB82" s="5">
        <v>0</v>
      </c>
      <c r="AD82">
        <v>0</v>
      </c>
      <c r="AE82">
        <v>4</v>
      </c>
      <c r="AF82" s="4">
        <v>0</v>
      </c>
      <c r="AG82">
        <v>0</v>
      </c>
      <c r="AH82" s="5">
        <v>4</v>
      </c>
      <c r="AI82">
        <v>5</v>
      </c>
      <c r="AJ82" s="4">
        <v>0</v>
      </c>
      <c r="AK82">
        <v>0</v>
      </c>
      <c r="AL82" s="5">
        <v>5</v>
      </c>
      <c r="AM82">
        <v>5</v>
      </c>
      <c r="AN82" s="4">
        <v>0</v>
      </c>
      <c r="AO82">
        <v>9</v>
      </c>
      <c r="AP82" s="5">
        <v>5</v>
      </c>
      <c r="AQ82">
        <v>5</v>
      </c>
      <c r="AR82" s="4">
        <v>0</v>
      </c>
      <c r="AS82">
        <v>0</v>
      </c>
      <c r="AT82" s="5">
        <v>5</v>
      </c>
      <c r="AU82">
        <v>0</v>
      </c>
      <c r="AV82" s="4">
        <v>0</v>
      </c>
      <c r="AW82">
        <v>0</v>
      </c>
      <c r="AX82" s="5">
        <v>0</v>
      </c>
      <c r="AY82">
        <v>0</v>
      </c>
      <c r="AZ82" s="4">
        <v>0</v>
      </c>
      <c r="BA82">
        <v>0</v>
      </c>
      <c r="BB82" s="5">
        <v>0</v>
      </c>
      <c r="BD82">
        <v>4</v>
      </c>
      <c r="BE82">
        <v>4</v>
      </c>
      <c r="BF82" s="4">
        <v>0</v>
      </c>
      <c r="BG82">
        <v>0</v>
      </c>
      <c r="BH82" s="5">
        <v>4</v>
      </c>
      <c r="BI82">
        <v>5</v>
      </c>
      <c r="BJ82" s="4">
        <v>0</v>
      </c>
      <c r="BK82">
        <v>0</v>
      </c>
      <c r="BL82" s="5">
        <v>5</v>
      </c>
      <c r="BM82">
        <v>5</v>
      </c>
      <c r="BN82" s="4">
        <v>0</v>
      </c>
      <c r="BO82">
        <v>9</v>
      </c>
      <c r="BP82" s="5">
        <v>5</v>
      </c>
      <c r="BQ82">
        <v>5</v>
      </c>
      <c r="BR82" s="4">
        <v>0</v>
      </c>
      <c r="BS82">
        <v>0</v>
      </c>
      <c r="BT82" s="5">
        <v>5</v>
      </c>
      <c r="BU82">
        <v>0</v>
      </c>
      <c r="BV82" s="4">
        <v>0</v>
      </c>
      <c r="BW82">
        <v>0</v>
      </c>
      <c r="BX82" s="5">
        <v>0</v>
      </c>
      <c r="BY82">
        <v>0</v>
      </c>
      <c r="BZ82" s="4">
        <v>0</v>
      </c>
      <c r="CA82">
        <v>0</v>
      </c>
      <c r="CB82" s="5">
        <v>0</v>
      </c>
      <c r="CD82">
        <v>4</v>
      </c>
      <c r="CE82">
        <v>4</v>
      </c>
      <c r="CF82" s="4">
        <v>0</v>
      </c>
      <c r="CG82">
        <v>0</v>
      </c>
      <c r="CH82" s="5">
        <v>4</v>
      </c>
      <c r="CI82">
        <v>5</v>
      </c>
      <c r="CJ82" s="4">
        <v>0</v>
      </c>
      <c r="CK82">
        <v>0</v>
      </c>
      <c r="CL82" s="5">
        <v>5</v>
      </c>
      <c r="CM82">
        <v>5</v>
      </c>
      <c r="CN82" s="4">
        <v>0</v>
      </c>
      <c r="CO82">
        <v>9</v>
      </c>
      <c r="CP82" s="5">
        <v>5</v>
      </c>
      <c r="CQ82">
        <v>5</v>
      </c>
      <c r="CR82" s="4">
        <v>0</v>
      </c>
      <c r="CS82">
        <v>0</v>
      </c>
      <c r="CT82" s="5">
        <v>5</v>
      </c>
      <c r="CU82">
        <v>0</v>
      </c>
      <c r="CV82" s="4">
        <v>0</v>
      </c>
      <c r="CW82">
        <v>0</v>
      </c>
      <c r="CX82" s="5">
        <v>0</v>
      </c>
      <c r="CY82" s="21">
        <v>0</v>
      </c>
      <c r="CZ82" s="21">
        <v>0</v>
      </c>
      <c r="DA82" s="21">
        <v>0</v>
      </c>
      <c r="DB82" s="5">
        <v>0</v>
      </c>
      <c r="DD82" s="8">
        <v>0</v>
      </c>
      <c r="DE82" s="8">
        <v>0</v>
      </c>
      <c r="DF82" s="8">
        <v>0</v>
      </c>
      <c r="DG82" s="8">
        <v>0</v>
      </c>
      <c r="DH82" s="8">
        <v>0</v>
      </c>
      <c r="DI82" s="8">
        <v>0</v>
      </c>
      <c r="DJ82" s="8">
        <v>0</v>
      </c>
      <c r="DK82" s="8">
        <v>0</v>
      </c>
      <c r="DL82" s="8">
        <v>0</v>
      </c>
      <c r="DM82" s="8">
        <v>0</v>
      </c>
      <c r="DN82" s="8">
        <v>0</v>
      </c>
      <c r="DO82" s="8">
        <v>0</v>
      </c>
      <c r="DP82" s="8">
        <v>0</v>
      </c>
      <c r="DQ82" s="8">
        <v>0</v>
      </c>
      <c r="DR82" s="8">
        <v>0</v>
      </c>
      <c r="DS82" s="8">
        <v>0</v>
      </c>
      <c r="DT82" s="8">
        <v>0</v>
      </c>
      <c r="DU82" s="8">
        <v>0</v>
      </c>
      <c r="DV82" s="8">
        <v>0</v>
      </c>
      <c r="DW82" s="8">
        <v>0</v>
      </c>
      <c r="DX82" s="8">
        <v>0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20">
        <v>0</v>
      </c>
      <c r="EF82" s="9">
        <v>0</v>
      </c>
      <c r="EG82" s="9">
        <v>0</v>
      </c>
      <c r="EH82" s="9">
        <v>0</v>
      </c>
      <c r="EI82" s="9">
        <v>0</v>
      </c>
      <c r="EJ82" s="9">
        <v>0</v>
      </c>
      <c r="EK82" s="9">
        <v>0</v>
      </c>
      <c r="EL82" s="9">
        <v>0</v>
      </c>
      <c r="EM82" s="9">
        <v>0</v>
      </c>
      <c r="EN82" s="9">
        <v>0</v>
      </c>
      <c r="EO82" s="9">
        <v>0</v>
      </c>
      <c r="EP82" s="9">
        <v>0</v>
      </c>
      <c r="EQ82" s="9">
        <v>0</v>
      </c>
      <c r="ER82" s="9">
        <v>9</v>
      </c>
      <c r="ES82" s="9">
        <v>0</v>
      </c>
      <c r="ET82" s="9">
        <v>0</v>
      </c>
      <c r="EU82" s="9">
        <v>0</v>
      </c>
      <c r="EV82" s="9">
        <v>0</v>
      </c>
      <c r="EW82" s="9">
        <v>0</v>
      </c>
      <c r="EX82" s="9">
        <v>0</v>
      </c>
      <c r="EY82" s="9">
        <v>0</v>
      </c>
      <c r="EZ82" s="9">
        <v>0</v>
      </c>
      <c r="FA82" s="9">
        <v>0</v>
      </c>
      <c r="FB82" s="9">
        <v>0</v>
      </c>
      <c r="FC82" s="9">
        <v>0</v>
      </c>
      <c r="FD82" s="9">
        <v>0</v>
      </c>
      <c r="FE82" s="9">
        <v>0</v>
      </c>
      <c r="FF82">
        <v>0</v>
      </c>
    </row>
    <row r="83" spans="1:162" x14ac:dyDescent="0.2">
      <c r="A83" t="s">
        <v>387</v>
      </c>
      <c r="B83" t="s">
        <v>2565</v>
      </c>
      <c r="C83" t="s">
        <v>3</v>
      </c>
      <c r="D83" s="1">
        <v>2</v>
      </c>
      <c r="E83" s="1">
        <v>4</v>
      </c>
      <c r="F83" s="4">
        <v>0</v>
      </c>
      <c r="G83" s="4">
        <v>0</v>
      </c>
      <c r="H83" s="5">
        <v>4</v>
      </c>
      <c r="I83">
        <v>4</v>
      </c>
      <c r="J83" s="4">
        <v>0</v>
      </c>
      <c r="K83">
        <v>28</v>
      </c>
      <c r="L83" s="5">
        <v>4</v>
      </c>
      <c r="M83">
        <v>4</v>
      </c>
      <c r="N83" s="4">
        <v>0</v>
      </c>
      <c r="O83">
        <v>50</v>
      </c>
      <c r="P83" s="5">
        <v>4</v>
      </c>
      <c r="Q83">
        <v>5</v>
      </c>
      <c r="R83" s="4">
        <v>0</v>
      </c>
      <c r="S83">
        <v>27</v>
      </c>
      <c r="T83" s="5">
        <v>5</v>
      </c>
      <c r="U83">
        <v>6</v>
      </c>
      <c r="V83" s="4">
        <v>0</v>
      </c>
      <c r="W83">
        <v>20</v>
      </c>
      <c r="X83" s="5">
        <v>6</v>
      </c>
      <c r="Y83">
        <v>6</v>
      </c>
      <c r="Z83" s="4">
        <v>0</v>
      </c>
      <c r="AA83">
        <v>10</v>
      </c>
      <c r="AB83" s="5">
        <v>6</v>
      </c>
      <c r="AD83">
        <v>4</v>
      </c>
      <c r="AE83">
        <v>4</v>
      </c>
      <c r="AF83" s="4">
        <v>0</v>
      </c>
      <c r="AG83">
        <v>25</v>
      </c>
      <c r="AH83" s="5">
        <v>4</v>
      </c>
      <c r="AI83">
        <v>4</v>
      </c>
      <c r="AJ83" s="4">
        <v>0</v>
      </c>
      <c r="AK83">
        <v>50</v>
      </c>
      <c r="AL83" s="5">
        <v>4</v>
      </c>
      <c r="AM83">
        <v>4</v>
      </c>
      <c r="AN83" s="4">
        <v>0</v>
      </c>
      <c r="AO83">
        <v>21</v>
      </c>
      <c r="AP83" s="5">
        <v>4</v>
      </c>
      <c r="AQ83">
        <v>5</v>
      </c>
      <c r="AR83" s="4">
        <v>0</v>
      </c>
      <c r="AS83">
        <v>27</v>
      </c>
      <c r="AT83" s="5">
        <v>5</v>
      </c>
      <c r="AU83">
        <v>6</v>
      </c>
      <c r="AV83" s="4">
        <v>0</v>
      </c>
      <c r="AW83">
        <v>10</v>
      </c>
      <c r="AX83" s="5">
        <v>6</v>
      </c>
      <c r="AY83">
        <v>6</v>
      </c>
      <c r="AZ83" s="4">
        <v>0</v>
      </c>
      <c r="BA83">
        <v>10</v>
      </c>
      <c r="BB83" s="5">
        <v>6</v>
      </c>
      <c r="BD83">
        <v>4</v>
      </c>
      <c r="BE83">
        <v>4</v>
      </c>
      <c r="BF83" s="4">
        <v>0</v>
      </c>
      <c r="BG83">
        <v>25</v>
      </c>
      <c r="BH83" s="5">
        <v>4</v>
      </c>
      <c r="BI83">
        <v>4</v>
      </c>
      <c r="BJ83" s="4">
        <v>0</v>
      </c>
      <c r="BK83">
        <v>50</v>
      </c>
      <c r="BL83" s="5">
        <v>4</v>
      </c>
      <c r="BM83">
        <v>5</v>
      </c>
      <c r="BN83" s="4">
        <v>0</v>
      </c>
      <c r="BO83">
        <v>27</v>
      </c>
      <c r="BP83" s="5">
        <v>5</v>
      </c>
      <c r="BQ83">
        <v>5</v>
      </c>
      <c r="BR83" s="4">
        <v>0</v>
      </c>
      <c r="BS83">
        <v>20</v>
      </c>
      <c r="BT83" s="5">
        <v>5</v>
      </c>
      <c r="BU83">
        <v>6</v>
      </c>
      <c r="BV83" s="4">
        <v>0</v>
      </c>
      <c r="BW83">
        <v>10</v>
      </c>
      <c r="BX83" s="5">
        <v>6</v>
      </c>
      <c r="BY83">
        <v>5</v>
      </c>
      <c r="BZ83" s="4">
        <v>0</v>
      </c>
      <c r="CA83">
        <v>10</v>
      </c>
      <c r="CB83" s="5">
        <v>5</v>
      </c>
      <c r="CD83">
        <v>4</v>
      </c>
      <c r="CE83">
        <v>4</v>
      </c>
      <c r="CF83" s="4">
        <v>0</v>
      </c>
      <c r="CG83">
        <v>25</v>
      </c>
      <c r="CH83" s="5">
        <v>4</v>
      </c>
      <c r="CI83">
        <v>4</v>
      </c>
      <c r="CJ83" s="4">
        <v>0</v>
      </c>
      <c r="CK83">
        <v>50</v>
      </c>
      <c r="CL83" s="5">
        <v>4</v>
      </c>
      <c r="CM83">
        <v>5</v>
      </c>
      <c r="CN83" s="4">
        <v>0</v>
      </c>
      <c r="CO83">
        <v>27</v>
      </c>
      <c r="CP83" s="5">
        <v>5</v>
      </c>
      <c r="CQ83">
        <v>6</v>
      </c>
      <c r="CR83" s="4">
        <v>0</v>
      </c>
      <c r="CS83">
        <v>20</v>
      </c>
      <c r="CT83" s="5">
        <v>6</v>
      </c>
      <c r="CU83">
        <v>6</v>
      </c>
      <c r="CV83" s="4">
        <v>0</v>
      </c>
      <c r="CW83">
        <v>10</v>
      </c>
      <c r="CX83" s="5">
        <v>6</v>
      </c>
      <c r="CY83" s="21">
        <v>5</v>
      </c>
      <c r="CZ83" s="21">
        <v>0</v>
      </c>
      <c r="DA83" s="21">
        <v>10</v>
      </c>
      <c r="DB83" s="5">
        <v>5</v>
      </c>
      <c r="DD83" s="8">
        <v>0</v>
      </c>
      <c r="DE83" s="8">
        <v>0</v>
      </c>
      <c r="DF83" s="8">
        <v>0</v>
      </c>
      <c r="DG83" s="8">
        <v>0</v>
      </c>
      <c r="DH83" s="8">
        <v>0</v>
      </c>
      <c r="DI83" s="8">
        <v>0</v>
      </c>
      <c r="DJ83" s="8">
        <v>0</v>
      </c>
      <c r="DK83" s="8">
        <v>0</v>
      </c>
      <c r="DL83" s="8">
        <v>0</v>
      </c>
      <c r="DM83" s="8">
        <v>0</v>
      </c>
      <c r="DN83" s="8">
        <v>0</v>
      </c>
      <c r="DO83" s="8">
        <v>0</v>
      </c>
      <c r="DP83" s="8">
        <v>0</v>
      </c>
      <c r="DQ83" s="8">
        <v>0</v>
      </c>
      <c r="DR83" s="8">
        <v>0</v>
      </c>
      <c r="DS83" s="8">
        <v>0</v>
      </c>
      <c r="DT83" s="8">
        <v>0</v>
      </c>
      <c r="DU83" s="8">
        <v>0</v>
      </c>
      <c r="DV83" s="8">
        <v>0</v>
      </c>
      <c r="DW83" s="8">
        <v>0</v>
      </c>
      <c r="DX83" s="8">
        <v>0</v>
      </c>
      <c r="DY83" s="8">
        <v>0</v>
      </c>
      <c r="DZ83" s="8">
        <v>0</v>
      </c>
      <c r="EA83" s="8">
        <v>0</v>
      </c>
      <c r="EB83" s="8">
        <v>0</v>
      </c>
      <c r="EC83" s="8">
        <v>0</v>
      </c>
      <c r="ED83" s="20">
        <v>0</v>
      </c>
      <c r="EF83" s="9">
        <v>0</v>
      </c>
      <c r="EG83" s="9">
        <v>0</v>
      </c>
      <c r="EH83" s="9">
        <v>0</v>
      </c>
      <c r="EI83" s="9">
        <v>0</v>
      </c>
      <c r="EJ83" s="9">
        <v>25</v>
      </c>
      <c r="EK83" s="9">
        <v>0</v>
      </c>
      <c r="EL83" s="9">
        <v>0</v>
      </c>
      <c r="EM83" s="9">
        <v>28</v>
      </c>
      <c r="EN83" s="9">
        <v>50</v>
      </c>
      <c r="EO83" s="9">
        <v>20</v>
      </c>
      <c r="EP83" s="9">
        <v>21</v>
      </c>
      <c r="EQ83" s="9">
        <v>10</v>
      </c>
      <c r="ER83" s="9">
        <v>10</v>
      </c>
      <c r="ES83" s="9">
        <v>27</v>
      </c>
      <c r="ET83" s="9">
        <v>20</v>
      </c>
      <c r="EU83" s="9">
        <v>10</v>
      </c>
      <c r="EV83" s="9">
        <v>20</v>
      </c>
      <c r="EW83" s="9">
        <v>10</v>
      </c>
      <c r="EX83" s="9">
        <v>9</v>
      </c>
      <c r="EY83" s="9">
        <v>10</v>
      </c>
      <c r="EZ83" s="9">
        <v>10</v>
      </c>
      <c r="FA83" s="9">
        <v>0</v>
      </c>
      <c r="FB83" s="9">
        <v>9</v>
      </c>
      <c r="FC83" s="9">
        <v>10</v>
      </c>
      <c r="FD83" s="9">
        <v>10</v>
      </c>
      <c r="FE83" s="9">
        <v>0</v>
      </c>
      <c r="FF83">
        <v>0</v>
      </c>
    </row>
    <row r="84" spans="1:162" x14ac:dyDescent="0.2">
      <c r="A84" t="s">
        <v>793</v>
      </c>
      <c r="B84" t="s">
        <v>2435</v>
      </c>
      <c r="C84" t="s">
        <v>3</v>
      </c>
      <c r="D84" s="1">
        <v>0</v>
      </c>
      <c r="E84" s="1">
        <v>4</v>
      </c>
      <c r="F84" s="4">
        <v>0</v>
      </c>
      <c r="G84" s="4">
        <v>0</v>
      </c>
      <c r="H84" s="5">
        <v>4</v>
      </c>
      <c r="I84">
        <v>4</v>
      </c>
      <c r="J84" s="4">
        <v>0</v>
      </c>
      <c r="K84">
        <v>32</v>
      </c>
      <c r="L84" s="5">
        <v>4</v>
      </c>
      <c r="M84">
        <v>10</v>
      </c>
      <c r="N84" s="4">
        <v>0</v>
      </c>
      <c r="O84">
        <v>94</v>
      </c>
      <c r="P84" s="5">
        <v>13</v>
      </c>
      <c r="Q84">
        <v>10</v>
      </c>
      <c r="R84" s="4">
        <v>118048568</v>
      </c>
      <c r="S84">
        <v>112</v>
      </c>
      <c r="T84" s="5">
        <v>13</v>
      </c>
      <c r="U84">
        <v>10</v>
      </c>
      <c r="V84" s="4">
        <v>0</v>
      </c>
      <c r="W84">
        <v>112</v>
      </c>
      <c r="X84" s="5">
        <v>13</v>
      </c>
      <c r="Y84">
        <v>9</v>
      </c>
      <c r="Z84" s="4">
        <v>0</v>
      </c>
      <c r="AA84">
        <v>81</v>
      </c>
      <c r="AB84" s="5">
        <v>9</v>
      </c>
      <c r="AD84">
        <v>0</v>
      </c>
      <c r="AE84">
        <v>4</v>
      </c>
      <c r="AF84" s="4">
        <v>0</v>
      </c>
      <c r="AG84">
        <v>0</v>
      </c>
      <c r="AH84" s="5">
        <v>4</v>
      </c>
      <c r="AI84">
        <v>4</v>
      </c>
      <c r="AJ84" s="4">
        <v>0</v>
      </c>
      <c r="AK84">
        <v>81</v>
      </c>
      <c r="AL84" s="5">
        <v>4</v>
      </c>
      <c r="AM84">
        <v>11</v>
      </c>
      <c r="AN84" s="4">
        <v>118048568</v>
      </c>
      <c r="AO84">
        <v>94</v>
      </c>
      <c r="AP84" s="5">
        <v>13</v>
      </c>
      <c r="AQ84">
        <v>10</v>
      </c>
      <c r="AR84" s="4">
        <v>0</v>
      </c>
      <c r="AS84">
        <v>112</v>
      </c>
      <c r="AT84" s="5">
        <v>13</v>
      </c>
      <c r="AU84">
        <v>10</v>
      </c>
      <c r="AV84" s="4">
        <v>0</v>
      </c>
      <c r="AW84">
        <v>112</v>
      </c>
      <c r="AX84" s="5">
        <v>13</v>
      </c>
      <c r="AY84">
        <v>9</v>
      </c>
      <c r="AZ84" s="4">
        <v>0</v>
      </c>
      <c r="BA84">
        <v>35</v>
      </c>
      <c r="BB84" s="5">
        <v>9</v>
      </c>
      <c r="BD84">
        <v>0</v>
      </c>
      <c r="BE84">
        <v>4</v>
      </c>
      <c r="BF84" s="4">
        <v>0</v>
      </c>
      <c r="BG84">
        <v>0</v>
      </c>
      <c r="BH84" s="5">
        <v>4</v>
      </c>
      <c r="BI84">
        <v>4</v>
      </c>
      <c r="BJ84" s="4">
        <v>0</v>
      </c>
      <c r="BK84">
        <v>81</v>
      </c>
      <c r="BL84" s="5">
        <v>4</v>
      </c>
      <c r="BM84">
        <v>9</v>
      </c>
      <c r="BN84" s="4">
        <v>118048568</v>
      </c>
      <c r="BO84">
        <v>111</v>
      </c>
      <c r="BP84" s="5">
        <v>13</v>
      </c>
      <c r="BQ84">
        <v>10</v>
      </c>
      <c r="BR84" s="4">
        <v>0</v>
      </c>
      <c r="BS84">
        <v>112</v>
      </c>
      <c r="BT84" s="5">
        <v>13</v>
      </c>
      <c r="BU84">
        <v>10</v>
      </c>
      <c r="BV84" s="4">
        <v>0</v>
      </c>
      <c r="BW84">
        <v>112</v>
      </c>
      <c r="BX84" s="5">
        <v>13</v>
      </c>
      <c r="BY84">
        <v>9</v>
      </c>
      <c r="BZ84" s="4">
        <v>0</v>
      </c>
      <c r="CA84">
        <v>35</v>
      </c>
      <c r="CB84" s="5">
        <v>9</v>
      </c>
      <c r="CD84">
        <v>0</v>
      </c>
      <c r="CE84">
        <v>4</v>
      </c>
      <c r="CF84" s="4">
        <v>0</v>
      </c>
      <c r="CG84">
        <v>0</v>
      </c>
      <c r="CH84" s="5">
        <v>4</v>
      </c>
      <c r="CI84">
        <v>9</v>
      </c>
      <c r="CJ84" s="4">
        <v>0</v>
      </c>
      <c r="CK84">
        <v>81</v>
      </c>
      <c r="CL84" s="5">
        <v>9</v>
      </c>
      <c r="CM84">
        <v>9</v>
      </c>
      <c r="CN84" s="4">
        <v>118048568</v>
      </c>
      <c r="CO84">
        <v>112</v>
      </c>
      <c r="CP84" s="5">
        <v>13</v>
      </c>
      <c r="CQ84">
        <v>10</v>
      </c>
      <c r="CR84" s="4">
        <v>0</v>
      </c>
      <c r="CS84">
        <v>112</v>
      </c>
      <c r="CT84" s="5">
        <v>13</v>
      </c>
      <c r="CU84">
        <v>10</v>
      </c>
      <c r="CV84" s="4">
        <v>0</v>
      </c>
      <c r="CW84">
        <v>81</v>
      </c>
      <c r="CX84" s="5">
        <v>10</v>
      </c>
      <c r="CY84" s="21">
        <v>9</v>
      </c>
      <c r="CZ84" s="21">
        <v>0</v>
      </c>
      <c r="DA84" s="21">
        <v>65</v>
      </c>
      <c r="DB84" s="5">
        <v>9</v>
      </c>
      <c r="DD84" s="8">
        <v>0</v>
      </c>
      <c r="DE84" s="8">
        <v>0</v>
      </c>
      <c r="DF84" s="8">
        <v>0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0</v>
      </c>
      <c r="DP84" s="8">
        <v>118048568</v>
      </c>
      <c r="DQ84" s="8">
        <v>0</v>
      </c>
      <c r="DR84" s="8">
        <v>0</v>
      </c>
      <c r="DS84" s="8">
        <v>0</v>
      </c>
      <c r="DT84" s="8">
        <v>0</v>
      </c>
      <c r="DU84" s="8">
        <v>0</v>
      </c>
      <c r="DV84" s="8">
        <v>0</v>
      </c>
      <c r="DW84" s="8">
        <v>0</v>
      </c>
      <c r="DX84" s="8">
        <v>0</v>
      </c>
      <c r="DY84" s="8">
        <v>0</v>
      </c>
      <c r="DZ84" s="8">
        <v>0</v>
      </c>
      <c r="EA84" s="8">
        <v>0</v>
      </c>
      <c r="EB84" s="8">
        <v>0</v>
      </c>
      <c r="EC84" s="8">
        <v>0</v>
      </c>
      <c r="ED84" s="20">
        <v>0</v>
      </c>
      <c r="EF84" s="9">
        <v>0</v>
      </c>
      <c r="EG84" s="9">
        <v>0</v>
      </c>
      <c r="EH84" s="9">
        <v>0</v>
      </c>
      <c r="EI84" s="9">
        <v>0</v>
      </c>
      <c r="EJ84" s="9">
        <v>0</v>
      </c>
      <c r="EK84" s="9">
        <v>0</v>
      </c>
      <c r="EL84" s="9">
        <v>0</v>
      </c>
      <c r="EM84" s="9">
        <v>32</v>
      </c>
      <c r="EN84" s="9">
        <v>81</v>
      </c>
      <c r="EO84" s="9">
        <v>81</v>
      </c>
      <c r="EP84" s="9">
        <v>81</v>
      </c>
      <c r="EQ84" s="9">
        <v>94</v>
      </c>
      <c r="ER84" s="9">
        <v>93</v>
      </c>
      <c r="ES84" s="9">
        <v>111</v>
      </c>
      <c r="ET84" s="9">
        <v>112</v>
      </c>
      <c r="EU84" s="9">
        <v>109</v>
      </c>
      <c r="EV84" s="9">
        <v>111</v>
      </c>
      <c r="EW84" s="9">
        <v>112</v>
      </c>
      <c r="EX84" s="9">
        <v>112</v>
      </c>
      <c r="EY84" s="9">
        <v>81</v>
      </c>
      <c r="EZ84" s="9">
        <v>81</v>
      </c>
      <c r="FA84" s="9">
        <v>35</v>
      </c>
      <c r="FB84" s="9">
        <v>34</v>
      </c>
      <c r="FC84" s="9">
        <v>35</v>
      </c>
      <c r="FD84" s="9">
        <v>34</v>
      </c>
      <c r="FE84" s="9">
        <v>35</v>
      </c>
      <c r="FF84">
        <v>65</v>
      </c>
    </row>
    <row r="85" spans="1:162" x14ac:dyDescent="0.2">
      <c r="A85" t="s">
        <v>657</v>
      </c>
      <c r="B85" t="s">
        <v>2566</v>
      </c>
      <c r="C85" t="s">
        <v>4599</v>
      </c>
      <c r="D85" s="1">
        <v>0</v>
      </c>
      <c r="E85" s="1">
        <v>0</v>
      </c>
      <c r="F85" s="4">
        <v>0</v>
      </c>
      <c r="G85" s="4">
        <v>0</v>
      </c>
      <c r="H85" s="5">
        <v>0</v>
      </c>
      <c r="I85">
        <v>5</v>
      </c>
      <c r="J85" s="4">
        <v>0</v>
      </c>
      <c r="K85">
        <v>4</v>
      </c>
      <c r="L85" s="5">
        <v>5</v>
      </c>
      <c r="M85">
        <v>5</v>
      </c>
      <c r="N85" s="4">
        <v>0</v>
      </c>
      <c r="O85">
        <v>10</v>
      </c>
      <c r="P85" s="5">
        <v>5</v>
      </c>
      <c r="Q85">
        <v>5</v>
      </c>
      <c r="R85" s="4">
        <v>0</v>
      </c>
      <c r="S85">
        <v>3</v>
      </c>
      <c r="T85" s="5">
        <v>5</v>
      </c>
      <c r="U85">
        <v>6</v>
      </c>
      <c r="V85" s="4">
        <v>0</v>
      </c>
      <c r="W85">
        <v>0</v>
      </c>
      <c r="X85" s="5">
        <v>6</v>
      </c>
      <c r="Y85">
        <v>0</v>
      </c>
      <c r="Z85" s="4">
        <v>0</v>
      </c>
      <c r="AA85">
        <v>0</v>
      </c>
      <c r="AB85" s="5">
        <v>0</v>
      </c>
      <c r="AD85">
        <v>0</v>
      </c>
      <c r="AE85">
        <v>5</v>
      </c>
      <c r="AF85" s="4">
        <v>0</v>
      </c>
      <c r="AG85">
        <v>0</v>
      </c>
      <c r="AH85" s="5">
        <v>5</v>
      </c>
      <c r="AI85">
        <v>5</v>
      </c>
      <c r="AJ85" s="4">
        <v>0</v>
      </c>
      <c r="AK85">
        <v>4</v>
      </c>
      <c r="AL85" s="5">
        <v>5</v>
      </c>
      <c r="AM85">
        <v>5</v>
      </c>
      <c r="AN85" s="4">
        <v>0</v>
      </c>
      <c r="AO85">
        <v>10</v>
      </c>
      <c r="AP85" s="5">
        <v>5</v>
      </c>
      <c r="AQ85">
        <v>6</v>
      </c>
      <c r="AR85" s="4">
        <v>0</v>
      </c>
      <c r="AS85">
        <v>1</v>
      </c>
      <c r="AT85" s="5">
        <v>6</v>
      </c>
      <c r="AU85">
        <v>0</v>
      </c>
      <c r="AV85" s="4">
        <v>0</v>
      </c>
      <c r="AW85">
        <v>0</v>
      </c>
      <c r="AX85" s="5">
        <v>0</v>
      </c>
      <c r="AY85">
        <v>0</v>
      </c>
      <c r="AZ85" s="4">
        <v>0</v>
      </c>
      <c r="BA85">
        <v>0</v>
      </c>
      <c r="BB85" s="5">
        <v>0</v>
      </c>
      <c r="BD85">
        <v>0</v>
      </c>
      <c r="BE85">
        <v>5</v>
      </c>
      <c r="BF85" s="4">
        <v>0</v>
      </c>
      <c r="BG85">
        <v>0</v>
      </c>
      <c r="BH85" s="5">
        <v>5</v>
      </c>
      <c r="BI85">
        <v>5</v>
      </c>
      <c r="BJ85" s="4">
        <v>0</v>
      </c>
      <c r="BK85">
        <v>10</v>
      </c>
      <c r="BL85" s="5">
        <v>5</v>
      </c>
      <c r="BM85">
        <v>5</v>
      </c>
      <c r="BN85" s="4">
        <v>0</v>
      </c>
      <c r="BO85">
        <v>4</v>
      </c>
      <c r="BP85" s="5">
        <v>5</v>
      </c>
      <c r="BQ85">
        <v>6</v>
      </c>
      <c r="BR85" s="4">
        <v>0</v>
      </c>
      <c r="BS85">
        <v>1</v>
      </c>
      <c r="BT85" s="5">
        <v>6</v>
      </c>
      <c r="BU85">
        <v>0</v>
      </c>
      <c r="BV85" s="4">
        <v>0</v>
      </c>
      <c r="BW85">
        <v>0</v>
      </c>
      <c r="BX85" s="5">
        <v>0</v>
      </c>
      <c r="BY85">
        <v>0</v>
      </c>
      <c r="BZ85" s="4">
        <v>0</v>
      </c>
      <c r="CA85">
        <v>0</v>
      </c>
      <c r="CB85" s="5">
        <v>0</v>
      </c>
      <c r="CD85">
        <v>0</v>
      </c>
      <c r="CE85">
        <v>5</v>
      </c>
      <c r="CF85" s="4">
        <v>0</v>
      </c>
      <c r="CG85">
        <v>0</v>
      </c>
      <c r="CH85" s="5">
        <v>5</v>
      </c>
      <c r="CI85">
        <v>5</v>
      </c>
      <c r="CJ85" s="4">
        <v>0</v>
      </c>
      <c r="CK85">
        <v>10</v>
      </c>
      <c r="CL85" s="5">
        <v>5</v>
      </c>
      <c r="CM85">
        <v>5</v>
      </c>
      <c r="CN85" s="4">
        <v>0</v>
      </c>
      <c r="CO85">
        <v>4</v>
      </c>
      <c r="CP85" s="5">
        <v>5</v>
      </c>
      <c r="CQ85">
        <v>6</v>
      </c>
      <c r="CR85" s="4">
        <v>0</v>
      </c>
      <c r="CS85">
        <v>1</v>
      </c>
      <c r="CT85" s="5">
        <v>6</v>
      </c>
      <c r="CU85">
        <v>0</v>
      </c>
      <c r="CV85" s="4">
        <v>0</v>
      </c>
      <c r="CW85">
        <v>0</v>
      </c>
      <c r="CX85" s="5">
        <v>0</v>
      </c>
      <c r="CY85" s="21">
        <v>0</v>
      </c>
      <c r="CZ85" s="21">
        <v>0</v>
      </c>
      <c r="DA85" s="21">
        <v>0</v>
      </c>
      <c r="DB85" s="5">
        <v>0</v>
      </c>
      <c r="DD85" s="8">
        <v>0</v>
      </c>
      <c r="DE85" s="8">
        <v>0</v>
      </c>
      <c r="DF85" s="8">
        <v>0</v>
      </c>
      <c r="DG85" s="8">
        <v>0</v>
      </c>
      <c r="DH85" s="8">
        <v>0</v>
      </c>
      <c r="DI85" s="8">
        <v>0</v>
      </c>
      <c r="DJ85" s="8">
        <v>0</v>
      </c>
      <c r="DK85" s="8">
        <v>0</v>
      </c>
      <c r="DL85" s="8">
        <v>0</v>
      </c>
      <c r="DM85" s="8">
        <v>0</v>
      </c>
      <c r="DN85" s="8">
        <v>0</v>
      </c>
      <c r="DO85" s="8">
        <v>0</v>
      </c>
      <c r="DP85" s="8">
        <v>0</v>
      </c>
      <c r="DQ85" s="8">
        <v>0</v>
      </c>
      <c r="DR85" s="8">
        <v>0</v>
      </c>
      <c r="DS85" s="8">
        <v>0</v>
      </c>
      <c r="DT85" s="8">
        <v>0</v>
      </c>
      <c r="DU85" s="8">
        <v>0</v>
      </c>
      <c r="DV85" s="8">
        <v>0</v>
      </c>
      <c r="DW85" s="8">
        <v>0</v>
      </c>
      <c r="DX85" s="8">
        <v>0</v>
      </c>
      <c r="DY85" s="8">
        <v>0</v>
      </c>
      <c r="DZ85" s="8">
        <v>0</v>
      </c>
      <c r="EA85" s="8">
        <v>0</v>
      </c>
      <c r="EB85" s="8">
        <v>0</v>
      </c>
      <c r="EC85" s="8">
        <v>0</v>
      </c>
      <c r="ED85" s="20">
        <v>0</v>
      </c>
      <c r="EF85" s="9">
        <v>0</v>
      </c>
      <c r="EG85" s="9">
        <v>0</v>
      </c>
      <c r="EH85" s="9">
        <v>0</v>
      </c>
      <c r="EI85" s="9">
        <v>0</v>
      </c>
      <c r="EJ85" s="9">
        <v>0</v>
      </c>
      <c r="EK85" s="9">
        <v>0</v>
      </c>
      <c r="EL85" s="9">
        <v>0</v>
      </c>
      <c r="EM85" s="9">
        <v>4</v>
      </c>
      <c r="EN85" s="9">
        <v>4</v>
      </c>
      <c r="EO85" s="9">
        <v>10</v>
      </c>
      <c r="EP85" s="9">
        <v>0</v>
      </c>
      <c r="EQ85" s="9">
        <v>4</v>
      </c>
      <c r="ER85" s="9">
        <v>3</v>
      </c>
      <c r="ES85" s="9">
        <v>0</v>
      </c>
      <c r="ET85" s="9">
        <v>0</v>
      </c>
      <c r="EU85" s="9">
        <v>1</v>
      </c>
      <c r="EV85" s="9">
        <v>0</v>
      </c>
      <c r="EW85" s="9">
        <v>0</v>
      </c>
      <c r="EX85" s="9">
        <v>0</v>
      </c>
      <c r="EY85" s="9">
        <v>0</v>
      </c>
      <c r="EZ85" s="9">
        <v>0</v>
      </c>
      <c r="FA85" s="9">
        <v>0</v>
      </c>
      <c r="FB85" s="9">
        <v>0</v>
      </c>
      <c r="FC85" s="9">
        <v>0</v>
      </c>
      <c r="FD85" s="9">
        <v>0</v>
      </c>
      <c r="FE85" s="9">
        <v>0</v>
      </c>
      <c r="FF85">
        <v>0</v>
      </c>
    </row>
    <row r="86" spans="1:162" x14ac:dyDescent="0.2">
      <c r="A86" t="s">
        <v>430</v>
      </c>
      <c r="B86" t="s">
        <v>2567</v>
      </c>
      <c r="C86" t="s">
        <v>3</v>
      </c>
      <c r="D86" s="1">
        <v>0</v>
      </c>
      <c r="E86" s="1">
        <v>4</v>
      </c>
      <c r="F86" s="4">
        <v>0</v>
      </c>
      <c r="G86" s="4">
        <v>0</v>
      </c>
      <c r="H86" s="5">
        <v>4</v>
      </c>
      <c r="I86">
        <v>4</v>
      </c>
      <c r="J86" s="4">
        <v>0</v>
      </c>
      <c r="K86">
        <v>9</v>
      </c>
      <c r="L86" s="5">
        <v>4</v>
      </c>
      <c r="M86">
        <v>4</v>
      </c>
      <c r="N86" s="4">
        <v>0</v>
      </c>
      <c r="O86">
        <v>0</v>
      </c>
      <c r="P86" s="5">
        <v>4</v>
      </c>
      <c r="Q86">
        <v>5</v>
      </c>
      <c r="R86" s="4">
        <v>0</v>
      </c>
      <c r="S86">
        <v>89</v>
      </c>
      <c r="T86" s="5">
        <v>5</v>
      </c>
      <c r="U86">
        <v>5</v>
      </c>
      <c r="V86" s="4">
        <v>0</v>
      </c>
      <c r="W86">
        <v>5</v>
      </c>
      <c r="X86" s="5">
        <v>5</v>
      </c>
      <c r="Y86">
        <v>5</v>
      </c>
      <c r="Z86" s="4">
        <v>0</v>
      </c>
      <c r="AA86">
        <v>0</v>
      </c>
      <c r="AB86" s="5">
        <v>5</v>
      </c>
      <c r="AD86">
        <v>0</v>
      </c>
      <c r="AE86">
        <v>4</v>
      </c>
      <c r="AF86" s="4">
        <v>0</v>
      </c>
      <c r="AG86">
        <v>0</v>
      </c>
      <c r="AH86" s="5">
        <v>4</v>
      </c>
      <c r="AI86">
        <v>4</v>
      </c>
      <c r="AJ86" s="4">
        <v>0</v>
      </c>
      <c r="AK86">
        <v>9</v>
      </c>
      <c r="AL86" s="5">
        <v>4</v>
      </c>
      <c r="AM86">
        <v>4</v>
      </c>
      <c r="AN86" s="4">
        <v>0</v>
      </c>
      <c r="AO86">
        <v>0</v>
      </c>
      <c r="AP86" s="5">
        <v>4</v>
      </c>
      <c r="AQ86">
        <v>5</v>
      </c>
      <c r="AR86" s="4">
        <v>0</v>
      </c>
      <c r="AS86">
        <v>89</v>
      </c>
      <c r="AT86" s="5">
        <v>5</v>
      </c>
      <c r="AU86">
        <v>5</v>
      </c>
      <c r="AV86" s="4">
        <v>0</v>
      </c>
      <c r="AW86">
        <v>5</v>
      </c>
      <c r="AX86" s="5">
        <v>5</v>
      </c>
      <c r="AY86">
        <v>5</v>
      </c>
      <c r="AZ86" s="4">
        <v>0</v>
      </c>
      <c r="BA86">
        <v>0</v>
      </c>
      <c r="BB86" s="5">
        <v>5</v>
      </c>
      <c r="BD86">
        <v>4</v>
      </c>
      <c r="BE86">
        <v>4</v>
      </c>
      <c r="BF86" s="4">
        <v>0</v>
      </c>
      <c r="BG86">
        <v>0</v>
      </c>
      <c r="BH86" s="5">
        <v>4</v>
      </c>
      <c r="BI86">
        <v>4</v>
      </c>
      <c r="BJ86" s="4">
        <v>0</v>
      </c>
      <c r="BK86">
        <v>9</v>
      </c>
      <c r="BL86" s="5">
        <v>4</v>
      </c>
      <c r="BM86">
        <v>4</v>
      </c>
      <c r="BN86" s="4">
        <v>0</v>
      </c>
      <c r="BO86">
        <v>0</v>
      </c>
      <c r="BP86" s="5">
        <v>4</v>
      </c>
      <c r="BQ86">
        <v>5</v>
      </c>
      <c r="BR86" s="4">
        <v>0</v>
      </c>
      <c r="BS86">
        <v>89</v>
      </c>
      <c r="BT86" s="5">
        <v>5</v>
      </c>
      <c r="BU86">
        <v>5</v>
      </c>
      <c r="BV86" s="4">
        <v>0</v>
      </c>
      <c r="BW86">
        <v>5</v>
      </c>
      <c r="BX86" s="5">
        <v>5</v>
      </c>
      <c r="BY86">
        <v>5</v>
      </c>
      <c r="BZ86" s="4">
        <v>0</v>
      </c>
      <c r="CA86">
        <v>0</v>
      </c>
      <c r="CB86" s="5">
        <v>5</v>
      </c>
      <c r="CD86">
        <v>4</v>
      </c>
      <c r="CE86">
        <v>4</v>
      </c>
      <c r="CF86" s="4">
        <v>0</v>
      </c>
      <c r="CG86">
        <v>9</v>
      </c>
      <c r="CH86" s="5">
        <v>4</v>
      </c>
      <c r="CI86">
        <v>4</v>
      </c>
      <c r="CJ86" s="4">
        <v>0</v>
      </c>
      <c r="CK86">
        <v>0</v>
      </c>
      <c r="CL86" s="5">
        <v>4</v>
      </c>
      <c r="CM86">
        <v>5</v>
      </c>
      <c r="CN86" s="4">
        <v>0</v>
      </c>
      <c r="CO86">
        <v>89</v>
      </c>
      <c r="CP86" s="5">
        <v>5</v>
      </c>
      <c r="CQ86">
        <v>5</v>
      </c>
      <c r="CR86" s="4">
        <v>0</v>
      </c>
      <c r="CS86">
        <v>0</v>
      </c>
      <c r="CT86" s="5">
        <v>5</v>
      </c>
      <c r="CU86">
        <v>5</v>
      </c>
      <c r="CV86" s="4">
        <v>0</v>
      </c>
      <c r="CW86">
        <v>5</v>
      </c>
      <c r="CX86" s="5">
        <v>5</v>
      </c>
      <c r="CY86" s="21">
        <v>5</v>
      </c>
      <c r="CZ86" s="21">
        <v>0</v>
      </c>
      <c r="DA86" s="21">
        <v>33</v>
      </c>
      <c r="DB86" s="5">
        <v>5</v>
      </c>
      <c r="DD86" s="8">
        <v>0</v>
      </c>
      <c r="DE86" s="8">
        <v>0</v>
      </c>
      <c r="DF86" s="8">
        <v>0</v>
      </c>
      <c r="DG86" s="8">
        <v>0</v>
      </c>
      <c r="DH86" s="8">
        <v>0</v>
      </c>
      <c r="DI86" s="8">
        <v>0</v>
      </c>
      <c r="DJ86" s="8">
        <v>0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8">
        <v>0</v>
      </c>
      <c r="DW86" s="8">
        <v>0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20">
        <v>0</v>
      </c>
      <c r="EF86" s="9">
        <v>0</v>
      </c>
      <c r="EG86" s="9">
        <v>0</v>
      </c>
      <c r="EH86" s="9">
        <v>0</v>
      </c>
      <c r="EI86" s="9">
        <v>0</v>
      </c>
      <c r="EJ86" s="9">
        <v>0</v>
      </c>
      <c r="EK86" s="9">
        <v>0</v>
      </c>
      <c r="EL86" s="9">
        <v>9</v>
      </c>
      <c r="EM86" s="9">
        <v>0</v>
      </c>
      <c r="EN86" s="9">
        <v>0</v>
      </c>
      <c r="EO86" s="9">
        <v>0</v>
      </c>
      <c r="EP86" s="9">
        <v>0</v>
      </c>
      <c r="EQ86" s="9">
        <v>0</v>
      </c>
      <c r="ER86" s="9">
        <v>0</v>
      </c>
      <c r="ES86" s="9">
        <v>0</v>
      </c>
      <c r="ET86" s="9">
        <v>89</v>
      </c>
      <c r="EU86" s="9">
        <v>0</v>
      </c>
      <c r="EV86" s="9">
        <v>0</v>
      </c>
      <c r="EW86" s="9">
        <v>0</v>
      </c>
      <c r="EX86" s="9">
        <v>0</v>
      </c>
      <c r="EY86" s="9">
        <v>5</v>
      </c>
      <c r="EZ86" s="9">
        <v>0</v>
      </c>
      <c r="FA86" s="9">
        <v>0</v>
      </c>
      <c r="FB86" s="9">
        <v>0</v>
      </c>
      <c r="FC86" s="9">
        <v>0</v>
      </c>
      <c r="FD86" s="9">
        <v>0</v>
      </c>
      <c r="FE86" s="9">
        <v>0</v>
      </c>
      <c r="FF86">
        <v>33</v>
      </c>
    </row>
    <row r="87" spans="1:162" x14ac:dyDescent="0.2">
      <c r="A87" t="s">
        <v>115</v>
      </c>
      <c r="B87" t="s">
        <v>2568</v>
      </c>
      <c r="C87" t="s">
        <v>3</v>
      </c>
      <c r="D87" s="1">
        <v>4</v>
      </c>
      <c r="E87" s="1">
        <v>4</v>
      </c>
      <c r="F87" s="4">
        <v>0</v>
      </c>
      <c r="G87" s="4">
        <v>0</v>
      </c>
      <c r="H87" s="5">
        <v>4</v>
      </c>
      <c r="I87">
        <v>4</v>
      </c>
      <c r="J87" s="4">
        <v>0</v>
      </c>
      <c r="K87">
        <v>4</v>
      </c>
      <c r="L87" s="5">
        <v>4</v>
      </c>
      <c r="M87">
        <v>4</v>
      </c>
      <c r="N87" s="4">
        <v>0</v>
      </c>
      <c r="O87">
        <v>10</v>
      </c>
      <c r="P87" s="5">
        <v>4</v>
      </c>
      <c r="Q87">
        <v>5</v>
      </c>
      <c r="R87" s="4">
        <v>0</v>
      </c>
      <c r="S87">
        <v>10</v>
      </c>
      <c r="T87" s="5">
        <v>5</v>
      </c>
      <c r="U87">
        <v>5</v>
      </c>
      <c r="V87" s="4">
        <v>0</v>
      </c>
      <c r="W87">
        <v>3</v>
      </c>
      <c r="X87" s="5">
        <v>5</v>
      </c>
      <c r="Y87">
        <v>6</v>
      </c>
      <c r="Z87" s="4">
        <v>0</v>
      </c>
      <c r="AA87">
        <v>34</v>
      </c>
      <c r="AB87" s="5">
        <v>6</v>
      </c>
      <c r="AD87">
        <v>4</v>
      </c>
      <c r="AE87">
        <v>4</v>
      </c>
      <c r="AF87" s="4">
        <v>0</v>
      </c>
      <c r="AG87">
        <v>0</v>
      </c>
      <c r="AH87" s="5">
        <v>4</v>
      </c>
      <c r="AI87">
        <v>4</v>
      </c>
      <c r="AJ87" s="4">
        <v>0</v>
      </c>
      <c r="AK87">
        <v>10</v>
      </c>
      <c r="AL87" s="5">
        <v>4</v>
      </c>
      <c r="AM87">
        <v>4</v>
      </c>
      <c r="AN87" s="4">
        <v>0</v>
      </c>
      <c r="AO87">
        <v>4</v>
      </c>
      <c r="AP87" s="5">
        <v>4</v>
      </c>
      <c r="AQ87">
        <v>5</v>
      </c>
      <c r="AR87" s="4">
        <v>0</v>
      </c>
      <c r="AS87">
        <v>10</v>
      </c>
      <c r="AT87" s="5">
        <v>5</v>
      </c>
      <c r="AU87">
        <v>5</v>
      </c>
      <c r="AV87" s="4">
        <v>0</v>
      </c>
      <c r="AW87">
        <v>34</v>
      </c>
      <c r="AX87" s="5">
        <v>5</v>
      </c>
      <c r="AY87">
        <v>6</v>
      </c>
      <c r="AZ87" s="4">
        <v>0</v>
      </c>
      <c r="BA87">
        <v>3</v>
      </c>
      <c r="BB87" s="5">
        <v>6</v>
      </c>
      <c r="BD87">
        <v>4</v>
      </c>
      <c r="BE87">
        <v>4</v>
      </c>
      <c r="BF87" s="4">
        <v>0</v>
      </c>
      <c r="BG87">
        <v>0</v>
      </c>
      <c r="BH87" s="5">
        <v>4</v>
      </c>
      <c r="BI87">
        <v>4</v>
      </c>
      <c r="BJ87" s="4">
        <v>0</v>
      </c>
      <c r="BK87">
        <v>10</v>
      </c>
      <c r="BL87" s="5">
        <v>4</v>
      </c>
      <c r="BM87">
        <v>4</v>
      </c>
      <c r="BN87" s="4">
        <v>0</v>
      </c>
      <c r="BO87">
        <v>4</v>
      </c>
      <c r="BP87" s="5">
        <v>4</v>
      </c>
      <c r="BQ87">
        <v>5</v>
      </c>
      <c r="BR87" s="4">
        <v>0</v>
      </c>
      <c r="BS87">
        <v>10</v>
      </c>
      <c r="BT87" s="5">
        <v>5</v>
      </c>
      <c r="BU87">
        <v>5</v>
      </c>
      <c r="BV87" s="4">
        <v>0</v>
      </c>
      <c r="BW87">
        <v>34</v>
      </c>
      <c r="BX87" s="5">
        <v>5</v>
      </c>
      <c r="BY87">
        <v>6</v>
      </c>
      <c r="BZ87" s="4">
        <v>0</v>
      </c>
      <c r="CA87">
        <v>3</v>
      </c>
      <c r="CB87" s="5">
        <v>6</v>
      </c>
      <c r="CD87">
        <v>4</v>
      </c>
      <c r="CE87">
        <v>4</v>
      </c>
      <c r="CF87" s="4">
        <v>0</v>
      </c>
      <c r="CG87">
        <v>0</v>
      </c>
      <c r="CH87" s="5">
        <v>4</v>
      </c>
      <c r="CI87">
        <v>4</v>
      </c>
      <c r="CJ87" s="4">
        <v>0</v>
      </c>
      <c r="CK87">
        <v>10</v>
      </c>
      <c r="CL87" s="5">
        <v>4</v>
      </c>
      <c r="CM87">
        <v>5</v>
      </c>
      <c r="CN87" s="4">
        <v>0</v>
      </c>
      <c r="CO87">
        <v>10</v>
      </c>
      <c r="CP87" s="5">
        <v>5</v>
      </c>
      <c r="CQ87">
        <v>5</v>
      </c>
      <c r="CR87" s="4">
        <v>0</v>
      </c>
      <c r="CS87">
        <v>3</v>
      </c>
      <c r="CT87" s="5">
        <v>5</v>
      </c>
      <c r="CU87">
        <v>5</v>
      </c>
      <c r="CV87" s="4">
        <v>0</v>
      </c>
      <c r="CW87">
        <v>34</v>
      </c>
      <c r="CX87" s="5">
        <v>5</v>
      </c>
      <c r="CY87" s="21">
        <v>6</v>
      </c>
      <c r="CZ87" s="21">
        <v>0</v>
      </c>
      <c r="DA87" s="21">
        <v>4</v>
      </c>
      <c r="DB87" s="5">
        <v>6</v>
      </c>
      <c r="DD87" s="8">
        <v>0</v>
      </c>
      <c r="DE87" s="8">
        <v>0</v>
      </c>
      <c r="DF87" s="8">
        <v>0</v>
      </c>
      <c r="DG87" s="8">
        <v>0</v>
      </c>
      <c r="DH87" s="8">
        <v>0</v>
      </c>
      <c r="DI87" s="8">
        <v>0</v>
      </c>
      <c r="DJ87" s="8">
        <v>0</v>
      </c>
      <c r="DK87" s="8">
        <v>0</v>
      </c>
      <c r="DL87" s="8">
        <v>0</v>
      </c>
      <c r="DM87" s="8">
        <v>0</v>
      </c>
      <c r="DN87" s="8">
        <v>0</v>
      </c>
      <c r="DO87" s="8">
        <v>0</v>
      </c>
      <c r="DP87" s="8">
        <v>0</v>
      </c>
      <c r="DQ87" s="8">
        <v>0</v>
      </c>
      <c r="DR87" s="8">
        <v>0</v>
      </c>
      <c r="DS87" s="8">
        <v>0</v>
      </c>
      <c r="DT87" s="8">
        <v>0</v>
      </c>
      <c r="DU87" s="8">
        <v>0</v>
      </c>
      <c r="DV87" s="8">
        <v>0</v>
      </c>
      <c r="DW87" s="8">
        <v>0</v>
      </c>
      <c r="DX87" s="8">
        <v>0</v>
      </c>
      <c r="DY87" s="8">
        <v>0</v>
      </c>
      <c r="DZ87" s="8">
        <v>0</v>
      </c>
      <c r="EA87" s="8">
        <v>0</v>
      </c>
      <c r="EB87" s="8">
        <v>0</v>
      </c>
      <c r="EC87" s="8">
        <v>0</v>
      </c>
      <c r="ED87" s="20">
        <v>0</v>
      </c>
      <c r="EF87" s="9">
        <v>0</v>
      </c>
      <c r="EG87" s="9">
        <v>0</v>
      </c>
      <c r="EH87" s="9">
        <v>0</v>
      </c>
      <c r="EI87" s="9">
        <v>0</v>
      </c>
      <c r="EJ87" s="9">
        <v>0</v>
      </c>
      <c r="EK87" s="9">
        <v>0</v>
      </c>
      <c r="EL87" s="9">
        <v>0</v>
      </c>
      <c r="EM87" s="9">
        <v>4</v>
      </c>
      <c r="EN87" s="9">
        <v>10</v>
      </c>
      <c r="EO87" s="9">
        <v>4</v>
      </c>
      <c r="EP87" s="9">
        <v>4</v>
      </c>
      <c r="EQ87" s="9">
        <v>4</v>
      </c>
      <c r="ER87" s="9">
        <v>3</v>
      </c>
      <c r="ES87" s="9">
        <v>4</v>
      </c>
      <c r="ET87" s="9">
        <v>10</v>
      </c>
      <c r="EU87" s="9">
        <v>1</v>
      </c>
      <c r="EV87" s="9">
        <v>0</v>
      </c>
      <c r="EW87" s="9">
        <v>3</v>
      </c>
      <c r="EX87" s="9">
        <v>3</v>
      </c>
      <c r="EY87" s="9">
        <v>2</v>
      </c>
      <c r="EZ87" s="9">
        <v>34</v>
      </c>
      <c r="FA87" s="9">
        <v>0</v>
      </c>
      <c r="FB87" s="9">
        <v>0</v>
      </c>
      <c r="FC87" s="9">
        <v>0</v>
      </c>
      <c r="FD87" s="9">
        <v>3</v>
      </c>
      <c r="FE87" s="9">
        <v>0</v>
      </c>
      <c r="FF87">
        <v>4</v>
      </c>
    </row>
    <row r="88" spans="1:162" x14ac:dyDescent="0.2">
      <c r="A88" t="s">
        <v>923</v>
      </c>
      <c r="B88" t="s">
        <v>2569</v>
      </c>
      <c r="C88" t="s">
        <v>4599</v>
      </c>
      <c r="D88" s="1">
        <v>0</v>
      </c>
      <c r="E88" s="1">
        <v>0</v>
      </c>
      <c r="F88" s="4">
        <v>0</v>
      </c>
      <c r="G88" s="4">
        <v>0</v>
      </c>
      <c r="H88" s="5">
        <v>0</v>
      </c>
      <c r="I88">
        <v>4</v>
      </c>
      <c r="J88" s="4">
        <v>0</v>
      </c>
      <c r="K88">
        <v>0</v>
      </c>
      <c r="L88" s="5">
        <v>4</v>
      </c>
      <c r="M88">
        <v>4</v>
      </c>
      <c r="N88" s="4">
        <v>0</v>
      </c>
      <c r="O88">
        <v>9</v>
      </c>
      <c r="P88" s="5">
        <v>4</v>
      </c>
      <c r="Q88">
        <v>4</v>
      </c>
      <c r="R88" s="4">
        <v>0</v>
      </c>
      <c r="S88">
        <v>9</v>
      </c>
      <c r="T88" s="5">
        <v>4</v>
      </c>
      <c r="U88">
        <v>4</v>
      </c>
      <c r="V88" s="4">
        <v>0</v>
      </c>
      <c r="W88">
        <v>10</v>
      </c>
      <c r="X88" s="5">
        <v>4</v>
      </c>
      <c r="Y88">
        <v>4</v>
      </c>
      <c r="Z88" s="4">
        <v>0</v>
      </c>
      <c r="AA88">
        <v>10</v>
      </c>
      <c r="AB88" s="5">
        <v>4</v>
      </c>
      <c r="AD88">
        <v>0</v>
      </c>
      <c r="AE88">
        <v>0</v>
      </c>
      <c r="AF88" s="4">
        <v>0</v>
      </c>
      <c r="AG88">
        <v>0</v>
      </c>
      <c r="AH88" s="5">
        <v>0</v>
      </c>
      <c r="AI88">
        <v>4</v>
      </c>
      <c r="AJ88" s="4">
        <v>0</v>
      </c>
      <c r="AK88">
        <v>0</v>
      </c>
      <c r="AL88" s="5">
        <v>4</v>
      </c>
      <c r="AM88">
        <v>4</v>
      </c>
      <c r="AN88" s="4">
        <v>0</v>
      </c>
      <c r="AO88">
        <v>9</v>
      </c>
      <c r="AP88" s="5">
        <v>4</v>
      </c>
      <c r="AQ88">
        <v>4</v>
      </c>
      <c r="AR88" s="4">
        <v>0</v>
      </c>
      <c r="AS88">
        <v>10</v>
      </c>
      <c r="AT88" s="5">
        <v>4</v>
      </c>
      <c r="AU88">
        <v>4</v>
      </c>
      <c r="AV88" s="4">
        <v>0</v>
      </c>
      <c r="AW88">
        <v>10</v>
      </c>
      <c r="AX88" s="5">
        <v>4</v>
      </c>
      <c r="AY88">
        <v>4</v>
      </c>
      <c r="AZ88" s="4">
        <v>0</v>
      </c>
      <c r="BA88">
        <v>9</v>
      </c>
      <c r="BB88" s="5">
        <v>4</v>
      </c>
      <c r="BD88">
        <v>0</v>
      </c>
      <c r="BE88">
        <v>0</v>
      </c>
      <c r="BF88" s="4">
        <v>0</v>
      </c>
      <c r="BG88">
        <v>0</v>
      </c>
      <c r="BH88" s="5">
        <v>0</v>
      </c>
      <c r="BI88">
        <v>4</v>
      </c>
      <c r="BJ88" s="4">
        <v>0</v>
      </c>
      <c r="BK88">
        <v>0</v>
      </c>
      <c r="BL88" s="5">
        <v>4</v>
      </c>
      <c r="BM88">
        <v>4</v>
      </c>
      <c r="BN88" s="4">
        <v>0</v>
      </c>
      <c r="BO88">
        <v>9</v>
      </c>
      <c r="BP88" s="5">
        <v>4</v>
      </c>
      <c r="BQ88">
        <v>4</v>
      </c>
      <c r="BR88" s="4">
        <v>0</v>
      </c>
      <c r="BS88">
        <v>10</v>
      </c>
      <c r="BT88" s="5">
        <v>4</v>
      </c>
      <c r="BU88">
        <v>4</v>
      </c>
      <c r="BV88" s="4">
        <v>0</v>
      </c>
      <c r="BW88">
        <v>10</v>
      </c>
      <c r="BX88" s="5">
        <v>4</v>
      </c>
      <c r="BY88">
        <v>4</v>
      </c>
      <c r="BZ88" s="4">
        <v>0</v>
      </c>
      <c r="CA88">
        <v>9</v>
      </c>
      <c r="CB88" s="5">
        <v>4</v>
      </c>
      <c r="CD88">
        <v>0</v>
      </c>
      <c r="CE88">
        <v>0</v>
      </c>
      <c r="CF88" s="4">
        <v>0</v>
      </c>
      <c r="CG88">
        <v>0</v>
      </c>
      <c r="CH88" s="5">
        <v>0</v>
      </c>
      <c r="CI88">
        <v>4</v>
      </c>
      <c r="CJ88" s="4">
        <v>0</v>
      </c>
      <c r="CK88">
        <v>9</v>
      </c>
      <c r="CL88" s="5">
        <v>4</v>
      </c>
      <c r="CM88">
        <v>4</v>
      </c>
      <c r="CN88" s="4">
        <v>0</v>
      </c>
      <c r="CO88">
        <v>9</v>
      </c>
      <c r="CP88" s="5">
        <v>4</v>
      </c>
      <c r="CQ88">
        <v>4</v>
      </c>
      <c r="CR88" s="4">
        <v>0</v>
      </c>
      <c r="CS88">
        <v>10</v>
      </c>
      <c r="CT88" s="5">
        <v>4</v>
      </c>
      <c r="CU88">
        <v>4</v>
      </c>
      <c r="CV88" s="4">
        <v>0</v>
      </c>
      <c r="CW88">
        <v>10</v>
      </c>
      <c r="CX88" s="5">
        <v>4</v>
      </c>
      <c r="CY88" s="21">
        <v>0</v>
      </c>
      <c r="CZ88" s="21">
        <v>0</v>
      </c>
      <c r="DA88" s="21">
        <v>3</v>
      </c>
      <c r="DB88" s="5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0</v>
      </c>
      <c r="DO88" s="8">
        <v>0</v>
      </c>
      <c r="DP88" s="8">
        <v>0</v>
      </c>
      <c r="DQ88" s="8">
        <v>0</v>
      </c>
      <c r="DR88" s="8">
        <v>0</v>
      </c>
      <c r="DS88" s="8">
        <v>0</v>
      </c>
      <c r="DT88" s="8">
        <v>0</v>
      </c>
      <c r="DU88" s="8">
        <v>0</v>
      </c>
      <c r="DV88" s="8">
        <v>0</v>
      </c>
      <c r="DW88" s="8">
        <v>0</v>
      </c>
      <c r="DX88" s="8">
        <v>0</v>
      </c>
      <c r="DY88" s="8">
        <v>0</v>
      </c>
      <c r="DZ88" s="8">
        <v>0</v>
      </c>
      <c r="EA88" s="8">
        <v>0</v>
      </c>
      <c r="EB88" s="8">
        <v>0</v>
      </c>
      <c r="EC88" s="8">
        <v>0</v>
      </c>
      <c r="ED88" s="20">
        <v>0</v>
      </c>
      <c r="EF88" s="9">
        <v>0</v>
      </c>
      <c r="EG88" s="9">
        <v>0</v>
      </c>
      <c r="EH88" s="9">
        <v>0</v>
      </c>
      <c r="EI88" s="9">
        <v>0</v>
      </c>
      <c r="EJ88" s="9">
        <v>0</v>
      </c>
      <c r="EK88" s="9">
        <v>0</v>
      </c>
      <c r="EL88" s="9">
        <v>0</v>
      </c>
      <c r="EM88" s="9">
        <v>0</v>
      </c>
      <c r="EN88" s="9">
        <v>0</v>
      </c>
      <c r="EO88" s="9">
        <v>0</v>
      </c>
      <c r="EP88" s="9">
        <v>9</v>
      </c>
      <c r="EQ88" s="9">
        <v>4</v>
      </c>
      <c r="ER88" s="9">
        <v>3</v>
      </c>
      <c r="ES88" s="9">
        <v>3</v>
      </c>
      <c r="ET88" s="9">
        <v>9</v>
      </c>
      <c r="EU88" s="9">
        <v>1</v>
      </c>
      <c r="EV88" s="9">
        <v>10</v>
      </c>
      <c r="EW88" s="9">
        <v>0</v>
      </c>
      <c r="EX88" s="9">
        <v>9</v>
      </c>
      <c r="EY88" s="9">
        <v>0</v>
      </c>
      <c r="EZ88" s="9">
        <v>10</v>
      </c>
      <c r="FA88" s="9">
        <v>0</v>
      </c>
      <c r="FB88" s="9">
        <v>9</v>
      </c>
      <c r="FC88" s="9">
        <v>1</v>
      </c>
      <c r="FD88" s="9">
        <v>3</v>
      </c>
      <c r="FE88" s="9">
        <v>0</v>
      </c>
      <c r="FF88">
        <v>0</v>
      </c>
    </row>
    <row r="89" spans="1:162" x14ac:dyDescent="0.2">
      <c r="A89" t="s">
        <v>792</v>
      </c>
      <c r="B89" t="s">
        <v>2570</v>
      </c>
      <c r="C89" t="s">
        <v>4599</v>
      </c>
      <c r="D89" s="1">
        <v>0</v>
      </c>
      <c r="E89" s="1">
        <v>0</v>
      </c>
      <c r="F89" s="4">
        <v>0</v>
      </c>
      <c r="G89" s="4">
        <v>0</v>
      </c>
      <c r="H89" s="5">
        <v>0</v>
      </c>
      <c r="I89">
        <v>5</v>
      </c>
      <c r="J89" s="4">
        <v>0</v>
      </c>
      <c r="K89">
        <v>0</v>
      </c>
      <c r="L89" s="5">
        <v>5</v>
      </c>
      <c r="M89">
        <v>5</v>
      </c>
      <c r="N89" s="4">
        <v>0</v>
      </c>
      <c r="O89">
        <v>10</v>
      </c>
      <c r="P89" s="5">
        <v>5</v>
      </c>
      <c r="Q89">
        <v>5</v>
      </c>
      <c r="R89" s="4">
        <v>0</v>
      </c>
      <c r="S89">
        <v>10</v>
      </c>
      <c r="T89" s="5">
        <v>5</v>
      </c>
      <c r="U89">
        <v>6</v>
      </c>
      <c r="V89" s="4">
        <v>0</v>
      </c>
      <c r="W89">
        <v>10</v>
      </c>
      <c r="X89" s="5">
        <v>6</v>
      </c>
      <c r="Y89">
        <v>6</v>
      </c>
      <c r="Z89" s="4">
        <v>0</v>
      </c>
      <c r="AA89">
        <v>10</v>
      </c>
      <c r="AB89" s="5">
        <v>6</v>
      </c>
      <c r="AD89">
        <v>0</v>
      </c>
      <c r="AE89">
        <v>0</v>
      </c>
      <c r="AF89" s="4">
        <v>0</v>
      </c>
      <c r="AG89">
        <v>0</v>
      </c>
      <c r="AH89" s="5">
        <v>0</v>
      </c>
      <c r="AI89">
        <v>5</v>
      </c>
      <c r="AJ89" s="4">
        <v>0</v>
      </c>
      <c r="AK89">
        <v>9</v>
      </c>
      <c r="AL89" s="5">
        <v>5</v>
      </c>
      <c r="AM89">
        <v>5</v>
      </c>
      <c r="AN89" s="4">
        <v>0</v>
      </c>
      <c r="AO89">
        <v>10</v>
      </c>
      <c r="AP89" s="5">
        <v>5</v>
      </c>
      <c r="AQ89">
        <v>5</v>
      </c>
      <c r="AR89" s="4">
        <v>0</v>
      </c>
      <c r="AS89">
        <v>10</v>
      </c>
      <c r="AT89" s="5">
        <v>5</v>
      </c>
      <c r="AU89">
        <v>6</v>
      </c>
      <c r="AV89" s="4">
        <v>0</v>
      </c>
      <c r="AW89">
        <v>10</v>
      </c>
      <c r="AX89" s="5">
        <v>6</v>
      </c>
      <c r="AY89">
        <v>6</v>
      </c>
      <c r="AZ89" s="4">
        <v>0</v>
      </c>
      <c r="BA89">
        <v>0</v>
      </c>
      <c r="BB89" s="5">
        <v>6</v>
      </c>
      <c r="BD89">
        <v>0</v>
      </c>
      <c r="BE89">
        <v>5</v>
      </c>
      <c r="BF89" s="4">
        <v>0</v>
      </c>
      <c r="BG89">
        <v>0</v>
      </c>
      <c r="BH89" s="5">
        <v>5</v>
      </c>
      <c r="BI89">
        <v>5</v>
      </c>
      <c r="BJ89" s="4">
        <v>0</v>
      </c>
      <c r="BK89">
        <v>9</v>
      </c>
      <c r="BL89" s="5">
        <v>5</v>
      </c>
      <c r="BM89">
        <v>5</v>
      </c>
      <c r="BN89" s="4">
        <v>0</v>
      </c>
      <c r="BO89">
        <v>10</v>
      </c>
      <c r="BP89" s="5">
        <v>5</v>
      </c>
      <c r="BQ89">
        <v>5</v>
      </c>
      <c r="BR89" s="4">
        <v>0</v>
      </c>
      <c r="BS89">
        <v>10</v>
      </c>
      <c r="BT89" s="5">
        <v>5</v>
      </c>
      <c r="BU89">
        <v>6</v>
      </c>
      <c r="BV89" s="4">
        <v>0</v>
      </c>
      <c r="BW89">
        <v>10</v>
      </c>
      <c r="BX89" s="5">
        <v>6</v>
      </c>
      <c r="BY89">
        <v>6</v>
      </c>
      <c r="BZ89" s="4">
        <v>0</v>
      </c>
      <c r="CA89">
        <v>0</v>
      </c>
      <c r="CB89" s="5">
        <v>6</v>
      </c>
      <c r="CD89">
        <v>0</v>
      </c>
      <c r="CE89">
        <v>5</v>
      </c>
      <c r="CF89" s="4">
        <v>0</v>
      </c>
      <c r="CG89">
        <v>0</v>
      </c>
      <c r="CH89" s="5">
        <v>5</v>
      </c>
      <c r="CI89">
        <v>5</v>
      </c>
      <c r="CJ89" s="4">
        <v>0</v>
      </c>
      <c r="CK89">
        <v>9</v>
      </c>
      <c r="CL89" s="5">
        <v>5</v>
      </c>
      <c r="CM89">
        <v>5</v>
      </c>
      <c r="CN89" s="4">
        <v>0</v>
      </c>
      <c r="CO89">
        <v>10</v>
      </c>
      <c r="CP89" s="5">
        <v>5</v>
      </c>
      <c r="CQ89">
        <v>6</v>
      </c>
      <c r="CR89" s="4">
        <v>0</v>
      </c>
      <c r="CS89">
        <v>10</v>
      </c>
      <c r="CT89" s="5">
        <v>6</v>
      </c>
      <c r="CU89">
        <v>6</v>
      </c>
      <c r="CV89" s="4">
        <v>0</v>
      </c>
      <c r="CW89">
        <v>10</v>
      </c>
      <c r="CX89" s="5">
        <v>6</v>
      </c>
      <c r="CY89" s="21">
        <v>6</v>
      </c>
      <c r="CZ89" s="21">
        <v>0</v>
      </c>
      <c r="DA89" s="21">
        <v>0</v>
      </c>
      <c r="DB89" s="5">
        <v>6</v>
      </c>
      <c r="DD89" s="8">
        <v>0</v>
      </c>
      <c r="DE89" s="8">
        <v>0</v>
      </c>
      <c r="DF89" s="8">
        <v>0</v>
      </c>
      <c r="DG89" s="8">
        <v>0</v>
      </c>
      <c r="DH89" s="8">
        <v>0</v>
      </c>
      <c r="DI89" s="8">
        <v>0</v>
      </c>
      <c r="DJ89" s="8">
        <v>0</v>
      </c>
      <c r="DK89" s="8">
        <v>0</v>
      </c>
      <c r="DL89" s="8">
        <v>0</v>
      </c>
      <c r="DM89" s="8">
        <v>0</v>
      </c>
      <c r="DN89" s="8">
        <v>0</v>
      </c>
      <c r="DO89" s="8">
        <v>0</v>
      </c>
      <c r="DP89" s="8">
        <v>0</v>
      </c>
      <c r="DQ89" s="8">
        <v>0</v>
      </c>
      <c r="DR89" s="8">
        <v>0</v>
      </c>
      <c r="DS89" s="8">
        <v>0</v>
      </c>
      <c r="DT89" s="8">
        <v>0</v>
      </c>
      <c r="DU89" s="8">
        <v>0</v>
      </c>
      <c r="DV89" s="8">
        <v>0</v>
      </c>
      <c r="DW89" s="8">
        <v>0</v>
      </c>
      <c r="DX89" s="8">
        <v>0</v>
      </c>
      <c r="DY89" s="8">
        <v>0</v>
      </c>
      <c r="DZ89" s="8">
        <v>0</v>
      </c>
      <c r="EA89" s="8">
        <v>0</v>
      </c>
      <c r="EB89" s="8">
        <v>0</v>
      </c>
      <c r="EC89" s="8">
        <v>0</v>
      </c>
      <c r="ED89" s="20">
        <v>0</v>
      </c>
      <c r="EF89" s="9">
        <v>0</v>
      </c>
      <c r="EG89" s="9">
        <v>0</v>
      </c>
      <c r="EH89" s="9">
        <v>0</v>
      </c>
      <c r="EI89" s="9">
        <v>0</v>
      </c>
      <c r="EJ89" s="9">
        <v>0</v>
      </c>
      <c r="EK89" s="9">
        <v>0</v>
      </c>
      <c r="EL89" s="9">
        <v>0</v>
      </c>
      <c r="EM89" s="9">
        <v>0</v>
      </c>
      <c r="EN89" s="9">
        <v>9</v>
      </c>
      <c r="EO89" s="9">
        <v>0</v>
      </c>
      <c r="EP89" s="9">
        <v>9</v>
      </c>
      <c r="EQ89" s="9">
        <v>10</v>
      </c>
      <c r="ER89" s="9">
        <v>0</v>
      </c>
      <c r="ES89" s="9">
        <v>10</v>
      </c>
      <c r="ET89" s="9">
        <v>10</v>
      </c>
      <c r="EU89" s="9">
        <v>10</v>
      </c>
      <c r="EV89" s="9">
        <v>0</v>
      </c>
      <c r="EW89" s="9">
        <v>10</v>
      </c>
      <c r="EX89" s="9">
        <v>10</v>
      </c>
      <c r="EY89" s="9">
        <v>0</v>
      </c>
      <c r="EZ89" s="9">
        <v>10</v>
      </c>
      <c r="FA89" s="9">
        <v>0</v>
      </c>
      <c r="FB89" s="9">
        <v>0</v>
      </c>
      <c r="FC89" s="9">
        <v>0</v>
      </c>
      <c r="FD89" s="9">
        <v>0</v>
      </c>
      <c r="FE89" s="9">
        <v>0</v>
      </c>
      <c r="FF89">
        <v>0</v>
      </c>
    </row>
    <row r="90" spans="1:162" x14ac:dyDescent="0.2">
      <c r="A90" t="s">
        <v>436</v>
      </c>
      <c r="B90" t="s">
        <v>2571</v>
      </c>
      <c r="C90" t="s">
        <v>3</v>
      </c>
      <c r="D90" s="1">
        <v>0</v>
      </c>
      <c r="E90" s="1">
        <v>5</v>
      </c>
      <c r="F90" s="4">
        <v>0</v>
      </c>
      <c r="G90" s="4">
        <v>0</v>
      </c>
      <c r="H90" s="5">
        <v>5</v>
      </c>
      <c r="I90">
        <v>5</v>
      </c>
      <c r="J90" s="4">
        <v>0</v>
      </c>
      <c r="K90">
        <v>2</v>
      </c>
      <c r="L90" s="5">
        <v>5</v>
      </c>
      <c r="M90">
        <v>5</v>
      </c>
      <c r="N90" s="4">
        <v>0</v>
      </c>
      <c r="O90">
        <v>0</v>
      </c>
      <c r="P90" s="5">
        <v>5</v>
      </c>
      <c r="Q90">
        <v>5</v>
      </c>
      <c r="R90" s="4">
        <v>0</v>
      </c>
      <c r="S90">
        <v>0</v>
      </c>
      <c r="T90" s="5">
        <v>5</v>
      </c>
      <c r="U90">
        <v>7</v>
      </c>
      <c r="V90" s="4">
        <v>0</v>
      </c>
      <c r="W90">
        <v>0</v>
      </c>
      <c r="X90" s="5">
        <v>7</v>
      </c>
      <c r="Y90">
        <v>7</v>
      </c>
      <c r="Z90" s="4">
        <v>0</v>
      </c>
      <c r="AA90">
        <v>6</v>
      </c>
      <c r="AB90" s="5">
        <v>7</v>
      </c>
      <c r="AD90">
        <v>5</v>
      </c>
      <c r="AE90">
        <v>5</v>
      </c>
      <c r="AF90" s="4">
        <v>0</v>
      </c>
      <c r="AG90">
        <v>0</v>
      </c>
      <c r="AH90" s="5">
        <v>5</v>
      </c>
      <c r="AI90">
        <v>5</v>
      </c>
      <c r="AJ90" s="4">
        <v>0</v>
      </c>
      <c r="AK90">
        <v>2</v>
      </c>
      <c r="AL90" s="5">
        <v>5</v>
      </c>
      <c r="AM90">
        <v>5</v>
      </c>
      <c r="AN90" s="4">
        <v>0</v>
      </c>
      <c r="AO90">
        <v>0</v>
      </c>
      <c r="AP90" s="5">
        <v>5</v>
      </c>
      <c r="AQ90">
        <v>7</v>
      </c>
      <c r="AR90" s="4">
        <v>0</v>
      </c>
      <c r="AS90">
        <v>0</v>
      </c>
      <c r="AT90" s="5">
        <v>7</v>
      </c>
      <c r="AU90">
        <v>7</v>
      </c>
      <c r="AV90" s="4">
        <v>0</v>
      </c>
      <c r="AW90">
        <v>6</v>
      </c>
      <c r="AX90" s="5">
        <v>7</v>
      </c>
      <c r="AY90">
        <v>8</v>
      </c>
      <c r="AZ90" s="4">
        <v>0</v>
      </c>
      <c r="BA90">
        <v>0</v>
      </c>
      <c r="BB90" s="5">
        <v>8</v>
      </c>
      <c r="BD90">
        <v>5</v>
      </c>
      <c r="BE90">
        <v>5</v>
      </c>
      <c r="BF90" s="4">
        <v>0</v>
      </c>
      <c r="BG90">
        <v>2</v>
      </c>
      <c r="BH90" s="5">
        <v>5</v>
      </c>
      <c r="BI90">
        <v>5</v>
      </c>
      <c r="BJ90" s="4">
        <v>0</v>
      </c>
      <c r="BK90">
        <v>0</v>
      </c>
      <c r="BL90" s="5">
        <v>5</v>
      </c>
      <c r="BM90">
        <v>5</v>
      </c>
      <c r="BN90" s="4">
        <v>0</v>
      </c>
      <c r="BO90">
        <v>0</v>
      </c>
      <c r="BP90" s="5">
        <v>5</v>
      </c>
      <c r="BQ90">
        <v>7</v>
      </c>
      <c r="BR90" s="4">
        <v>0</v>
      </c>
      <c r="BS90">
        <v>0</v>
      </c>
      <c r="BT90" s="5">
        <v>7</v>
      </c>
      <c r="BU90">
        <v>7</v>
      </c>
      <c r="BV90" s="4">
        <v>0</v>
      </c>
      <c r="BW90">
        <v>6</v>
      </c>
      <c r="BX90" s="5">
        <v>7</v>
      </c>
      <c r="BY90">
        <v>8</v>
      </c>
      <c r="BZ90" s="4">
        <v>0</v>
      </c>
      <c r="CA90">
        <v>0</v>
      </c>
      <c r="CB90" s="5">
        <v>8</v>
      </c>
      <c r="CD90">
        <v>5</v>
      </c>
      <c r="CE90">
        <v>5</v>
      </c>
      <c r="CF90" s="4">
        <v>0</v>
      </c>
      <c r="CG90">
        <v>2</v>
      </c>
      <c r="CH90" s="5">
        <v>5</v>
      </c>
      <c r="CI90">
        <v>5</v>
      </c>
      <c r="CJ90" s="4">
        <v>0</v>
      </c>
      <c r="CK90">
        <v>0</v>
      </c>
      <c r="CL90" s="5">
        <v>5</v>
      </c>
      <c r="CM90">
        <v>5</v>
      </c>
      <c r="CN90" s="4">
        <v>0</v>
      </c>
      <c r="CO90">
        <v>0</v>
      </c>
      <c r="CP90" s="5">
        <v>5</v>
      </c>
      <c r="CQ90">
        <v>7</v>
      </c>
      <c r="CR90" s="4">
        <v>0</v>
      </c>
      <c r="CS90">
        <v>0</v>
      </c>
      <c r="CT90" s="5">
        <v>7</v>
      </c>
      <c r="CU90">
        <v>7</v>
      </c>
      <c r="CV90" s="4">
        <v>0</v>
      </c>
      <c r="CW90">
        <v>6</v>
      </c>
      <c r="CX90" s="5">
        <v>7</v>
      </c>
      <c r="CY90" s="21">
        <v>8</v>
      </c>
      <c r="CZ90" s="21">
        <v>0</v>
      </c>
      <c r="DA90" s="21">
        <v>0</v>
      </c>
      <c r="DB90" s="5">
        <v>8</v>
      </c>
      <c r="DD90" s="8">
        <v>0</v>
      </c>
      <c r="DE90" s="8">
        <v>0</v>
      </c>
      <c r="DF90" s="8">
        <v>0</v>
      </c>
      <c r="DG90" s="8">
        <v>0</v>
      </c>
      <c r="DH90" s="8">
        <v>0</v>
      </c>
      <c r="DI90" s="8">
        <v>0</v>
      </c>
      <c r="DJ90" s="8">
        <v>0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8">
        <v>0</v>
      </c>
      <c r="DW90" s="8">
        <v>0</v>
      </c>
      <c r="DX90" s="8">
        <v>0</v>
      </c>
      <c r="DY90" s="8">
        <v>0</v>
      </c>
      <c r="DZ90" s="8">
        <v>0</v>
      </c>
      <c r="EA90" s="8">
        <v>0</v>
      </c>
      <c r="EB90" s="8">
        <v>0</v>
      </c>
      <c r="EC90" s="8">
        <v>0</v>
      </c>
      <c r="ED90" s="20">
        <v>0</v>
      </c>
      <c r="EF90" s="9">
        <v>0</v>
      </c>
      <c r="EG90" s="9">
        <v>0</v>
      </c>
      <c r="EH90" s="9">
        <v>0</v>
      </c>
      <c r="EI90" s="9">
        <v>0</v>
      </c>
      <c r="EJ90" s="9">
        <v>0</v>
      </c>
      <c r="EK90" s="9">
        <v>2</v>
      </c>
      <c r="EL90" s="9">
        <v>0</v>
      </c>
      <c r="EM90" s="9">
        <v>0</v>
      </c>
      <c r="EN90" s="9">
        <v>0</v>
      </c>
      <c r="EO90" s="9">
        <v>0</v>
      </c>
      <c r="EP90" s="9">
        <v>0</v>
      </c>
      <c r="EQ90" s="9">
        <v>0</v>
      </c>
      <c r="ER90" s="9">
        <v>0</v>
      </c>
      <c r="ES90" s="9">
        <v>0</v>
      </c>
      <c r="ET90" s="9">
        <v>0</v>
      </c>
      <c r="EU90" s="9">
        <v>0</v>
      </c>
      <c r="EV90" s="9">
        <v>0</v>
      </c>
      <c r="EW90" s="9">
        <v>0</v>
      </c>
      <c r="EX90" s="9">
        <v>0</v>
      </c>
      <c r="EY90" s="9">
        <v>0</v>
      </c>
      <c r="EZ90" s="9">
        <v>6</v>
      </c>
      <c r="FA90" s="9">
        <v>0</v>
      </c>
      <c r="FB90" s="9">
        <v>0</v>
      </c>
      <c r="FC90" s="9">
        <v>0</v>
      </c>
      <c r="FD90" s="9">
        <v>0</v>
      </c>
      <c r="FE90" s="9">
        <v>0</v>
      </c>
      <c r="FF90">
        <v>0</v>
      </c>
    </row>
    <row r="91" spans="1:162" x14ac:dyDescent="0.2">
      <c r="A91" t="s">
        <v>440</v>
      </c>
      <c r="B91" t="s">
        <v>2572</v>
      </c>
      <c r="C91" t="s">
        <v>3</v>
      </c>
      <c r="D91" s="1">
        <v>5</v>
      </c>
      <c r="E91" s="1">
        <v>5</v>
      </c>
      <c r="F91" s="4">
        <v>0</v>
      </c>
      <c r="G91" s="4">
        <v>0</v>
      </c>
      <c r="H91" s="5">
        <v>5</v>
      </c>
      <c r="I91">
        <v>5</v>
      </c>
      <c r="J91" s="4">
        <v>0</v>
      </c>
      <c r="K91">
        <v>4</v>
      </c>
      <c r="L91" s="5">
        <v>5</v>
      </c>
      <c r="M91">
        <v>5</v>
      </c>
      <c r="N91" s="4">
        <v>0</v>
      </c>
      <c r="O91">
        <v>20</v>
      </c>
      <c r="P91" s="5">
        <v>5</v>
      </c>
      <c r="Q91">
        <v>6</v>
      </c>
      <c r="R91" s="4">
        <v>0</v>
      </c>
      <c r="S91">
        <v>20</v>
      </c>
      <c r="T91" s="5">
        <v>6</v>
      </c>
      <c r="U91">
        <v>6</v>
      </c>
      <c r="V91" s="4">
        <v>0</v>
      </c>
      <c r="W91">
        <v>4</v>
      </c>
      <c r="X91" s="5">
        <v>6</v>
      </c>
      <c r="Y91">
        <v>0</v>
      </c>
      <c r="Z91" s="4">
        <v>0</v>
      </c>
      <c r="AA91">
        <v>0</v>
      </c>
      <c r="AB91" s="5">
        <v>0</v>
      </c>
      <c r="AD91">
        <v>5</v>
      </c>
      <c r="AE91">
        <v>5</v>
      </c>
      <c r="AF91" s="4">
        <v>0</v>
      </c>
      <c r="AG91">
        <v>0</v>
      </c>
      <c r="AH91" s="5">
        <v>5</v>
      </c>
      <c r="AI91">
        <v>5</v>
      </c>
      <c r="AJ91" s="4">
        <v>0</v>
      </c>
      <c r="AK91">
        <v>19</v>
      </c>
      <c r="AL91" s="5">
        <v>5</v>
      </c>
      <c r="AM91">
        <v>5</v>
      </c>
      <c r="AN91" s="4">
        <v>0</v>
      </c>
      <c r="AO91">
        <v>20</v>
      </c>
      <c r="AP91" s="5">
        <v>5</v>
      </c>
      <c r="AQ91">
        <v>6</v>
      </c>
      <c r="AR91" s="4">
        <v>0</v>
      </c>
      <c r="AS91">
        <v>20</v>
      </c>
      <c r="AT91" s="5">
        <v>6</v>
      </c>
      <c r="AU91">
        <v>6</v>
      </c>
      <c r="AV91" s="4">
        <v>0</v>
      </c>
      <c r="AW91">
        <v>4</v>
      </c>
      <c r="AX91" s="5">
        <v>6</v>
      </c>
      <c r="AY91">
        <v>0</v>
      </c>
      <c r="AZ91" s="4">
        <v>0</v>
      </c>
      <c r="BA91">
        <v>0</v>
      </c>
      <c r="BB91" s="5">
        <v>0</v>
      </c>
      <c r="BD91">
        <v>5</v>
      </c>
      <c r="BE91">
        <v>5</v>
      </c>
      <c r="BF91" s="4">
        <v>0</v>
      </c>
      <c r="BG91">
        <v>0</v>
      </c>
      <c r="BH91" s="5">
        <v>5</v>
      </c>
      <c r="BI91">
        <v>5</v>
      </c>
      <c r="BJ91" s="4">
        <v>0</v>
      </c>
      <c r="BK91">
        <v>19</v>
      </c>
      <c r="BL91" s="5">
        <v>5</v>
      </c>
      <c r="BM91">
        <v>5</v>
      </c>
      <c r="BN91" s="4">
        <v>0</v>
      </c>
      <c r="BO91">
        <v>20</v>
      </c>
      <c r="BP91" s="5">
        <v>5</v>
      </c>
      <c r="BQ91">
        <v>6</v>
      </c>
      <c r="BR91" s="4">
        <v>0</v>
      </c>
      <c r="BS91">
        <v>20</v>
      </c>
      <c r="BT91" s="5">
        <v>6</v>
      </c>
      <c r="BU91">
        <v>6</v>
      </c>
      <c r="BV91" s="4">
        <v>0</v>
      </c>
      <c r="BW91">
        <v>4</v>
      </c>
      <c r="BX91" s="5">
        <v>6</v>
      </c>
      <c r="BY91">
        <v>0</v>
      </c>
      <c r="BZ91" s="4">
        <v>0</v>
      </c>
      <c r="CA91">
        <v>0</v>
      </c>
      <c r="CB91" s="5">
        <v>0</v>
      </c>
      <c r="CD91">
        <v>5</v>
      </c>
      <c r="CE91">
        <v>5</v>
      </c>
      <c r="CF91" s="4">
        <v>0</v>
      </c>
      <c r="CG91">
        <v>0</v>
      </c>
      <c r="CH91" s="5">
        <v>5</v>
      </c>
      <c r="CI91">
        <v>5</v>
      </c>
      <c r="CJ91" s="4">
        <v>0</v>
      </c>
      <c r="CK91">
        <v>20</v>
      </c>
      <c r="CL91" s="5">
        <v>5</v>
      </c>
      <c r="CM91">
        <v>5</v>
      </c>
      <c r="CN91" s="4">
        <v>0</v>
      </c>
      <c r="CO91">
        <v>20</v>
      </c>
      <c r="CP91" s="5">
        <v>5</v>
      </c>
      <c r="CQ91">
        <v>6</v>
      </c>
      <c r="CR91" s="4">
        <v>0</v>
      </c>
      <c r="CS91">
        <v>20</v>
      </c>
      <c r="CT91" s="5">
        <v>6</v>
      </c>
      <c r="CU91">
        <v>0</v>
      </c>
      <c r="CV91" s="4">
        <v>0</v>
      </c>
      <c r="CW91">
        <v>4</v>
      </c>
      <c r="CX91" s="5">
        <v>0</v>
      </c>
      <c r="CY91" s="21">
        <v>0</v>
      </c>
      <c r="CZ91" s="21">
        <v>0</v>
      </c>
      <c r="DA91" s="21">
        <v>0</v>
      </c>
      <c r="DB91" s="5">
        <v>0</v>
      </c>
      <c r="DD91" s="8">
        <v>0</v>
      </c>
      <c r="DE91" s="8">
        <v>0</v>
      </c>
      <c r="DF91" s="8">
        <v>0</v>
      </c>
      <c r="DG91" s="8">
        <v>0</v>
      </c>
      <c r="DH91" s="8">
        <v>0</v>
      </c>
      <c r="DI91" s="8">
        <v>0</v>
      </c>
      <c r="DJ91" s="8">
        <v>0</v>
      </c>
      <c r="DK91" s="8">
        <v>0</v>
      </c>
      <c r="DL91" s="8">
        <v>0</v>
      </c>
      <c r="DM91" s="8">
        <v>0</v>
      </c>
      <c r="DN91" s="8">
        <v>0</v>
      </c>
      <c r="DO91" s="8">
        <v>0</v>
      </c>
      <c r="DP91" s="8">
        <v>0</v>
      </c>
      <c r="DQ91" s="8">
        <v>0</v>
      </c>
      <c r="DR91" s="8">
        <v>0</v>
      </c>
      <c r="DS91" s="8">
        <v>0</v>
      </c>
      <c r="DT91" s="8">
        <v>0</v>
      </c>
      <c r="DU91" s="8">
        <v>0</v>
      </c>
      <c r="DV91" s="8">
        <v>0</v>
      </c>
      <c r="DW91" s="8">
        <v>0</v>
      </c>
      <c r="DX91" s="8">
        <v>0</v>
      </c>
      <c r="DY91" s="8">
        <v>0</v>
      </c>
      <c r="DZ91" s="8">
        <v>0</v>
      </c>
      <c r="EA91" s="8">
        <v>0</v>
      </c>
      <c r="EB91" s="8">
        <v>0</v>
      </c>
      <c r="EC91" s="8">
        <v>0</v>
      </c>
      <c r="ED91" s="20">
        <v>0</v>
      </c>
      <c r="EF91" s="9">
        <v>0</v>
      </c>
      <c r="EG91" s="9">
        <v>0</v>
      </c>
      <c r="EH91" s="9">
        <v>0</v>
      </c>
      <c r="EI91" s="9">
        <v>0</v>
      </c>
      <c r="EJ91" s="9">
        <v>0</v>
      </c>
      <c r="EK91" s="9">
        <v>0</v>
      </c>
      <c r="EL91" s="9">
        <v>0</v>
      </c>
      <c r="EM91" s="9">
        <v>4</v>
      </c>
      <c r="EN91" s="9">
        <v>19</v>
      </c>
      <c r="EO91" s="9">
        <v>0</v>
      </c>
      <c r="EP91" s="9">
        <v>20</v>
      </c>
      <c r="EQ91" s="9">
        <v>20</v>
      </c>
      <c r="ER91" s="9">
        <v>3</v>
      </c>
      <c r="ES91" s="9">
        <v>20</v>
      </c>
      <c r="ET91" s="9">
        <v>20</v>
      </c>
      <c r="EU91" s="9">
        <v>20</v>
      </c>
      <c r="EV91" s="9">
        <v>3</v>
      </c>
      <c r="EW91" s="9">
        <v>4</v>
      </c>
      <c r="EX91" s="9">
        <v>4</v>
      </c>
      <c r="EY91" s="9">
        <v>4</v>
      </c>
      <c r="EZ91" s="9">
        <v>0</v>
      </c>
      <c r="FA91" s="9">
        <v>0</v>
      </c>
      <c r="FB91" s="9">
        <v>0</v>
      </c>
      <c r="FC91" s="9">
        <v>0</v>
      </c>
      <c r="FD91" s="9">
        <v>0</v>
      </c>
      <c r="FE91" s="9">
        <v>0</v>
      </c>
      <c r="FF91">
        <v>0</v>
      </c>
    </row>
    <row r="92" spans="1:162" x14ac:dyDescent="0.2">
      <c r="A92" t="s">
        <v>461</v>
      </c>
      <c r="B92" t="s">
        <v>2573</v>
      </c>
      <c r="C92" t="s">
        <v>3</v>
      </c>
      <c r="D92" s="1">
        <v>0</v>
      </c>
      <c r="E92" s="1">
        <v>0</v>
      </c>
      <c r="F92" s="4">
        <v>0</v>
      </c>
      <c r="G92" s="4">
        <v>0</v>
      </c>
      <c r="H92" s="5">
        <v>0</v>
      </c>
      <c r="I92">
        <v>5</v>
      </c>
      <c r="J92" s="4">
        <v>0</v>
      </c>
      <c r="K92">
        <v>0</v>
      </c>
      <c r="L92" s="5">
        <v>5</v>
      </c>
      <c r="M92">
        <v>5</v>
      </c>
      <c r="N92" s="4">
        <v>0</v>
      </c>
      <c r="O92">
        <v>10</v>
      </c>
      <c r="P92" s="5">
        <v>5</v>
      </c>
      <c r="Q92">
        <v>5</v>
      </c>
      <c r="R92" s="4">
        <v>0</v>
      </c>
      <c r="S92">
        <v>20</v>
      </c>
      <c r="T92" s="5">
        <v>5</v>
      </c>
      <c r="U92">
        <v>6</v>
      </c>
      <c r="V92" s="4">
        <v>0</v>
      </c>
      <c r="W92">
        <v>50</v>
      </c>
      <c r="X92" s="5">
        <v>6</v>
      </c>
      <c r="Y92">
        <v>6</v>
      </c>
      <c r="Z92" s="4">
        <v>0</v>
      </c>
      <c r="AA92">
        <v>58</v>
      </c>
      <c r="AB92" s="5">
        <v>6</v>
      </c>
      <c r="AD92">
        <v>0</v>
      </c>
      <c r="AE92">
        <v>5</v>
      </c>
      <c r="AF92" s="4">
        <v>0</v>
      </c>
      <c r="AG92">
        <v>0</v>
      </c>
      <c r="AH92" s="5">
        <v>5</v>
      </c>
      <c r="AI92">
        <v>5</v>
      </c>
      <c r="AJ92" s="4">
        <v>0</v>
      </c>
      <c r="AK92">
        <v>4</v>
      </c>
      <c r="AL92" s="5">
        <v>5</v>
      </c>
      <c r="AM92">
        <v>5</v>
      </c>
      <c r="AN92" s="4">
        <v>0</v>
      </c>
      <c r="AO92">
        <v>10</v>
      </c>
      <c r="AP92" s="5">
        <v>5</v>
      </c>
      <c r="AQ92">
        <v>6</v>
      </c>
      <c r="AR92" s="4">
        <v>0</v>
      </c>
      <c r="AS92">
        <v>27</v>
      </c>
      <c r="AT92" s="5">
        <v>6</v>
      </c>
      <c r="AU92">
        <v>6</v>
      </c>
      <c r="AV92" s="4">
        <v>0</v>
      </c>
      <c r="AW92">
        <v>58</v>
      </c>
      <c r="AX92" s="5">
        <v>6</v>
      </c>
      <c r="AY92">
        <v>6</v>
      </c>
      <c r="AZ92" s="4">
        <v>0</v>
      </c>
      <c r="BA92">
        <v>10</v>
      </c>
      <c r="BB92" s="5">
        <v>6</v>
      </c>
      <c r="BD92">
        <v>0</v>
      </c>
      <c r="BE92">
        <v>5</v>
      </c>
      <c r="BF92" s="4">
        <v>0</v>
      </c>
      <c r="BG92">
        <v>0</v>
      </c>
      <c r="BH92" s="5">
        <v>5</v>
      </c>
      <c r="BI92">
        <v>5</v>
      </c>
      <c r="BJ92" s="4">
        <v>0</v>
      </c>
      <c r="BK92">
        <v>4</v>
      </c>
      <c r="BL92" s="5">
        <v>5</v>
      </c>
      <c r="BM92">
        <v>5</v>
      </c>
      <c r="BN92" s="4">
        <v>0</v>
      </c>
      <c r="BO92">
        <v>20</v>
      </c>
      <c r="BP92" s="5">
        <v>5</v>
      </c>
      <c r="BQ92">
        <v>6</v>
      </c>
      <c r="BR92" s="4">
        <v>0</v>
      </c>
      <c r="BS92">
        <v>50</v>
      </c>
      <c r="BT92" s="5">
        <v>6</v>
      </c>
      <c r="BU92">
        <v>6</v>
      </c>
      <c r="BV92" s="4">
        <v>0</v>
      </c>
      <c r="BW92">
        <v>58</v>
      </c>
      <c r="BX92" s="5">
        <v>6</v>
      </c>
      <c r="BY92">
        <v>6</v>
      </c>
      <c r="BZ92" s="4">
        <v>0</v>
      </c>
      <c r="CA92">
        <v>10</v>
      </c>
      <c r="CB92" s="5">
        <v>6</v>
      </c>
      <c r="CD92">
        <v>0</v>
      </c>
      <c r="CE92">
        <v>5</v>
      </c>
      <c r="CF92" s="4">
        <v>0</v>
      </c>
      <c r="CG92">
        <v>0</v>
      </c>
      <c r="CH92" s="5">
        <v>5</v>
      </c>
      <c r="CI92">
        <v>5</v>
      </c>
      <c r="CJ92" s="4">
        <v>0</v>
      </c>
      <c r="CK92">
        <v>4</v>
      </c>
      <c r="CL92" s="5">
        <v>5</v>
      </c>
      <c r="CM92">
        <v>5</v>
      </c>
      <c r="CN92" s="4">
        <v>0</v>
      </c>
      <c r="CO92">
        <v>20</v>
      </c>
      <c r="CP92" s="5">
        <v>5</v>
      </c>
      <c r="CQ92">
        <v>6</v>
      </c>
      <c r="CR92" s="4">
        <v>0</v>
      </c>
      <c r="CS92">
        <v>50</v>
      </c>
      <c r="CT92" s="5">
        <v>6</v>
      </c>
      <c r="CU92">
        <v>6</v>
      </c>
      <c r="CV92" s="4">
        <v>0</v>
      </c>
      <c r="CW92">
        <v>58</v>
      </c>
      <c r="CX92" s="5">
        <v>6</v>
      </c>
      <c r="CY92" s="21">
        <v>6</v>
      </c>
      <c r="CZ92" s="21">
        <v>0</v>
      </c>
      <c r="DA92" s="21">
        <v>10</v>
      </c>
      <c r="DB92" s="5">
        <v>6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8">
        <v>0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20">
        <v>0</v>
      </c>
      <c r="EF92" s="9">
        <v>0</v>
      </c>
      <c r="EG92" s="9">
        <v>0</v>
      </c>
      <c r="EH92" s="9">
        <v>0</v>
      </c>
      <c r="EI92" s="9">
        <v>0</v>
      </c>
      <c r="EJ92" s="9">
        <v>0</v>
      </c>
      <c r="EK92" s="9">
        <v>0</v>
      </c>
      <c r="EL92" s="9">
        <v>0</v>
      </c>
      <c r="EM92" s="9">
        <v>0</v>
      </c>
      <c r="EN92" s="9">
        <v>4</v>
      </c>
      <c r="EO92" s="9">
        <v>0</v>
      </c>
      <c r="EP92" s="9">
        <v>4</v>
      </c>
      <c r="EQ92" s="9">
        <v>10</v>
      </c>
      <c r="ER92" s="9">
        <v>10</v>
      </c>
      <c r="ES92" s="9">
        <v>20</v>
      </c>
      <c r="ET92" s="9">
        <v>19</v>
      </c>
      <c r="EU92" s="9">
        <v>10</v>
      </c>
      <c r="EV92" s="9">
        <v>27</v>
      </c>
      <c r="EW92" s="9">
        <v>50</v>
      </c>
      <c r="EX92" s="9">
        <v>27</v>
      </c>
      <c r="EY92" s="9">
        <v>28</v>
      </c>
      <c r="EZ92" s="9">
        <v>58</v>
      </c>
      <c r="FA92" s="9">
        <v>0</v>
      </c>
      <c r="FB92" s="9">
        <v>10</v>
      </c>
      <c r="FC92" s="9">
        <v>10</v>
      </c>
      <c r="FD92" s="9">
        <v>9</v>
      </c>
      <c r="FE92" s="9">
        <v>10</v>
      </c>
      <c r="FF92">
        <v>10</v>
      </c>
    </row>
    <row r="93" spans="1:162" x14ac:dyDescent="0.2">
      <c r="A93" t="s">
        <v>891</v>
      </c>
      <c r="B93" t="s">
        <v>2574</v>
      </c>
      <c r="C93" t="s">
        <v>4599</v>
      </c>
      <c r="D93" s="1">
        <v>0</v>
      </c>
      <c r="E93" s="1">
        <v>0</v>
      </c>
      <c r="F93" s="4">
        <v>0</v>
      </c>
      <c r="G93" s="4">
        <v>0</v>
      </c>
      <c r="H93" s="5">
        <v>0</v>
      </c>
      <c r="I93">
        <v>5</v>
      </c>
      <c r="J93" s="4">
        <v>0</v>
      </c>
      <c r="K93">
        <v>0</v>
      </c>
      <c r="L93" s="5">
        <v>5</v>
      </c>
      <c r="M93">
        <v>7</v>
      </c>
      <c r="N93" s="4">
        <v>0</v>
      </c>
      <c r="O93">
        <v>32</v>
      </c>
      <c r="P93" s="5">
        <v>7</v>
      </c>
      <c r="Q93">
        <v>9</v>
      </c>
      <c r="R93" s="4">
        <v>0</v>
      </c>
      <c r="S93">
        <v>65</v>
      </c>
      <c r="T93" s="5">
        <v>9</v>
      </c>
      <c r="U93">
        <v>9</v>
      </c>
      <c r="V93" s="4">
        <v>0</v>
      </c>
      <c r="W93">
        <v>81</v>
      </c>
      <c r="X93" s="5">
        <v>9</v>
      </c>
      <c r="Y93">
        <v>9</v>
      </c>
      <c r="Z93" s="4">
        <v>0</v>
      </c>
      <c r="AA93">
        <v>71</v>
      </c>
      <c r="AB93" s="5">
        <v>9</v>
      </c>
      <c r="AD93">
        <v>0</v>
      </c>
      <c r="AE93">
        <v>0</v>
      </c>
      <c r="AF93" s="4">
        <v>0</v>
      </c>
      <c r="AG93">
        <v>0</v>
      </c>
      <c r="AH93" s="5">
        <v>0</v>
      </c>
      <c r="AI93">
        <v>5</v>
      </c>
      <c r="AJ93" s="4">
        <v>0</v>
      </c>
      <c r="AK93">
        <v>10</v>
      </c>
      <c r="AL93" s="5">
        <v>5</v>
      </c>
      <c r="AM93">
        <v>7</v>
      </c>
      <c r="AN93" s="4">
        <v>0</v>
      </c>
      <c r="AO93">
        <v>34</v>
      </c>
      <c r="AP93" s="5">
        <v>7</v>
      </c>
      <c r="AQ93">
        <v>9</v>
      </c>
      <c r="AR93" s="4">
        <v>0</v>
      </c>
      <c r="AS93">
        <v>71</v>
      </c>
      <c r="AT93" s="5">
        <v>9</v>
      </c>
      <c r="AU93">
        <v>9</v>
      </c>
      <c r="AV93" s="4">
        <v>0</v>
      </c>
      <c r="AW93">
        <v>81</v>
      </c>
      <c r="AX93" s="5">
        <v>9</v>
      </c>
      <c r="AY93">
        <v>10</v>
      </c>
      <c r="AZ93" s="4">
        <v>0</v>
      </c>
      <c r="BA93">
        <v>80</v>
      </c>
      <c r="BB93" s="5">
        <v>10</v>
      </c>
      <c r="BD93">
        <v>0</v>
      </c>
      <c r="BE93">
        <v>0</v>
      </c>
      <c r="BF93" s="4">
        <v>0</v>
      </c>
      <c r="BG93">
        <v>0</v>
      </c>
      <c r="BH93" s="5">
        <v>0</v>
      </c>
      <c r="BI93">
        <v>5</v>
      </c>
      <c r="BJ93" s="4">
        <v>0</v>
      </c>
      <c r="BK93">
        <v>20</v>
      </c>
      <c r="BL93" s="5">
        <v>5</v>
      </c>
      <c r="BM93">
        <v>7</v>
      </c>
      <c r="BN93" s="4">
        <v>0</v>
      </c>
      <c r="BO93">
        <v>51</v>
      </c>
      <c r="BP93" s="5">
        <v>7</v>
      </c>
      <c r="BQ93">
        <v>9</v>
      </c>
      <c r="BR93" s="4">
        <v>0</v>
      </c>
      <c r="BS93">
        <v>81</v>
      </c>
      <c r="BT93" s="5">
        <v>9</v>
      </c>
      <c r="BU93">
        <v>9</v>
      </c>
      <c r="BV93" s="4">
        <v>0</v>
      </c>
      <c r="BW93">
        <v>81</v>
      </c>
      <c r="BX93" s="5">
        <v>9</v>
      </c>
      <c r="BY93">
        <v>10</v>
      </c>
      <c r="BZ93" s="4">
        <v>0</v>
      </c>
      <c r="CA93">
        <v>81</v>
      </c>
      <c r="CB93" s="5">
        <v>10</v>
      </c>
      <c r="CD93">
        <v>0</v>
      </c>
      <c r="CE93">
        <v>0</v>
      </c>
      <c r="CF93" s="4">
        <v>0</v>
      </c>
      <c r="CG93">
        <v>0</v>
      </c>
      <c r="CH93" s="5">
        <v>0</v>
      </c>
      <c r="CI93">
        <v>5</v>
      </c>
      <c r="CJ93" s="4">
        <v>0</v>
      </c>
      <c r="CK93">
        <v>20</v>
      </c>
      <c r="CL93" s="5">
        <v>5</v>
      </c>
      <c r="CM93">
        <v>8</v>
      </c>
      <c r="CN93" s="4">
        <v>0</v>
      </c>
      <c r="CO93">
        <v>51</v>
      </c>
      <c r="CP93" s="5">
        <v>8</v>
      </c>
      <c r="CQ93">
        <v>9</v>
      </c>
      <c r="CR93" s="4">
        <v>0</v>
      </c>
      <c r="CS93">
        <v>81</v>
      </c>
      <c r="CT93" s="5">
        <v>9</v>
      </c>
      <c r="CU93">
        <v>9</v>
      </c>
      <c r="CV93" s="4">
        <v>0</v>
      </c>
      <c r="CW93">
        <v>71</v>
      </c>
      <c r="CX93" s="5">
        <v>9</v>
      </c>
      <c r="CY93" s="21">
        <v>10</v>
      </c>
      <c r="CZ93" s="21">
        <v>0</v>
      </c>
      <c r="DA93" s="21">
        <v>81</v>
      </c>
      <c r="DB93" s="5">
        <v>10</v>
      </c>
      <c r="DD93" s="8">
        <v>0</v>
      </c>
      <c r="DE93" s="8">
        <v>0</v>
      </c>
      <c r="DF93" s="8">
        <v>0</v>
      </c>
      <c r="DG93" s="8">
        <v>0</v>
      </c>
      <c r="DH93" s="8">
        <v>0</v>
      </c>
      <c r="DI93" s="8">
        <v>0</v>
      </c>
      <c r="DJ93" s="8">
        <v>0</v>
      </c>
      <c r="DK93" s="8">
        <v>0</v>
      </c>
      <c r="DL93" s="8">
        <v>0</v>
      </c>
      <c r="DM93" s="8">
        <v>0</v>
      </c>
      <c r="DN93" s="8">
        <v>0</v>
      </c>
      <c r="DO93" s="8">
        <v>0</v>
      </c>
      <c r="DP93" s="8">
        <v>0</v>
      </c>
      <c r="DQ93" s="8">
        <v>0</v>
      </c>
      <c r="DR93" s="8">
        <v>0</v>
      </c>
      <c r="DS93" s="8">
        <v>0</v>
      </c>
      <c r="DT93" s="8">
        <v>0</v>
      </c>
      <c r="DU93" s="8">
        <v>0</v>
      </c>
      <c r="DV93" s="8">
        <v>0</v>
      </c>
      <c r="DW93" s="8">
        <v>0</v>
      </c>
      <c r="DX93" s="8">
        <v>0</v>
      </c>
      <c r="DY93" s="8">
        <v>0</v>
      </c>
      <c r="DZ93" s="8">
        <v>0</v>
      </c>
      <c r="EA93" s="8">
        <v>0</v>
      </c>
      <c r="EB93" s="8">
        <v>0</v>
      </c>
      <c r="EC93" s="8">
        <v>0</v>
      </c>
      <c r="ED93" s="20">
        <v>0</v>
      </c>
      <c r="EF93" s="9">
        <v>0</v>
      </c>
      <c r="EG93" s="9">
        <v>0</v>
      </c>
      <c r="EH93" s="9">
        <v>0</v>
      </c>
      <c r="EI93" s="9">
        <v>0</v>
      </c>
      <c r="EJ93" s="9">
        <v>0</v>
      </c>
      <c r="EK93" s="9">
        <v>0</v>
      </c>
      <c r="EL93" s="9">
        <v>0</v>
      </c>
      <c r="EM93" s="9">
        <v>0</v>
      </c>
      <c r="EN93" s="9">
        <v>10</v>
      </c>
      <c r="EO93" s="9">
        <v>20</v>
      </c>
      <c r="EP93" s="9">
        <v>20</v>
      </c>
      <c r="EQ93" s="9">
        <v>32</v>
      </c>
      <c r="ER93" s="9">
        <v>34</v>
      </c>
      <c r="ES93" s="9">
        <v>51</v>
      </c>
      <c r="ET93" s="9">
        <v>50</v>
      </c>
      <c r="EU93" s="9">
        <v>65</v>
      </c>
      <c r="EV93" s="9">
        <v>71</v>
      </c>
      <c r="EW93" s="9">
        <v>81</v>
      </c>
      <c r="EX93" s="9">
        <v>81</v>
      </c>
      <c r="EY93" s="9">
        <v>51</v>
      </c>
      <c r="EZ93" s="9">
        <v>71</v>
      </c>
      <c r="FA93" s="9">
        <v>51</v>
      </c>
      <c r="FB93" s="9">
        <v>50</v>
      </c>
      <c r="FC93" s="9">
        <v>51</v>
      </c>
      <c r="FD93" s="9">
        <v>80</v>
      </c>
      <c r="FE93" s="9">
        <v>81</v>
      </c>
      <c r="FF93">
        <v>50</v>
      </c>
    </row>
    <row r="94" spans="1:162" x14ac:dyDescent="0.2">
      <c r="A94" t="s">
        <v>251</v>
      </c>
      <c r="B94" t="s">
        <v>2575</v>
      </c>
      <c r="C94" t="s">
        <v>4599</v>
      </c>
      <c r="D94" s="1">
        <v>0</v>
      </c>
      <c r="E94" s="1">
        <v>5</v>
      </c>
      <c r="F94" s="4">
        <v>0</v>
      </c>
      <c r="G94" s="4">
        <v>0</v>
      </c>
      <c r="H94" s="5">
        <v>5</v>
      </c>
      <c r="I94">
        <v>5</v>
      </c>
      <c r="J94" s="4">
        <v>0</v>
      </c>
      <c r="K94">
        <v>0</v>
      </c>
      <c r="L94" s="5">
        <v>5</v>
      </c>
      <c r="M94">
        <v>5</v>
      </c>
      <c r="N94" s="4">
        <v>0</v>
      </c>
      <c r="O94">
        <v>20</v>
      </c>
      <c r="P94" s="5">
        <v>5</v>
      </c>
      <c r="Q94">
        <v>5</v>
      </c>
      <c r="R94" s="4">
        <v>0</v>
      </c>
      <c r="S94">
        <v>28</v>
      </c>
      <c r="T94" s="5">
        <v>5</v>
      </c>
      <c r="U94">
        <v>6</v>
      </c>
      <c r="V94" s="4">
        <v>0</v>
      </c>
      <c r="W94">
        <v>10</v>
      </c>
      <c r="X94" s="5">
        <v>6</v>
      </c>
      <c r="Y94">
        <v>6</v>
      </c>
      <c r="Z94" s="4">
        <v>0</v>
      </c>
      <c r="AA94">
        <v>40</v>
      </c>
      <c r="AB94" s="5">
        <v>6</v>
      </c>
      <c r="AD94">
        <v>0</v>
      </c>
      <c r="AE94">
        <v>5</v>
      </c>
      <c r="AF94" s="4">
        <v>0</v>
      </c>
      <c r="AG94">
        <v>0</v>
      </c>
      <c r="AH94" s="5">
        <v>5</v>
      </c>
      <c r="AI94">
        <v>5</v>
      </c>
      <c r="AJ94" s="4">
        <v>0</v>
      </c>
      <c r="AK94">
        <v>20</v>
      </c>
      <c r="AL94" s="5">
        <v>5</v>
      </c>
      <c r="AM94">
        <v>5</v>
      </c>
      <c r="AN94" s="4">
        <v>0</v>
      </c>
      <c r="AO94">
        <v>10</v>
      </c>
      <c r="AP94" s="5">
        <v>5</v>
      </c>
      <c r="AQ94">
        <v>5</v>
      </c>
      <c r="AR94" s="4">
        <v>0</v>
      </c>
      <c r="AS94">
        <v>28</v>
      </c>
      <c r="AT94" s="5">
        <v>5</v>
      </c>
      <c r="AU94">
        <v>6</v>
      </c>
      <c r="AV94" s="4">
        <v>0</v>
      </c>
      <c r="AW94">
        <v>40</v>
      </c>
      <c r="AX94" s="5">
        <v>6</v>
      </c>
      <c r="AY94">
        <v>6</v>
      </c>
      <c r="AZ94" s="4">
        <v>0</v>
      </c>
      <c r="BA94">
        <v>10</v>
      </c>
      <c r="BB94" s="5">
        <v>6</v>
      </c>
      <c r="BD94">
        <v>0</v>
      </c>
      <c r="BE94">
        <v>5</v>
      </c>
      <c r="BF94" s="4">
        <v>0</v>
      </c>
      <c r="BG94">
        <v>0</v>
      </c>
      <c r="BH94" s="5">
        <v>5</v>
      </c>
      <c r="BI94">
        <v>5</v>
      </c>
      <c r="BJ94" s="4">
        <v>0</v>
      </c>
      <c r="BK94">
        <v>20</v>
      </c>
      <c r="BL94" s="5">
        <v>5</v>
      </c>
      <c r="BM94">
        <v>5</v>
      </c>
      <c r="BN94" s="4">
        <v>0</v>
      </c>
      <c r="BO94">
        <v>4</v>
      </c>
      <c r="BP94" s="5">
        <v>5</v>
      </c>
      <c r="BQ94">
        <v>5</v>
      </c>
      <c r="BR94" s="4">
        <v>0</v>
      </c>
      <c r="BS94">
        <v>28</v>
      </c>
      <c r="BT94" s="5">
        <v>5</v>
      </c>
      <c r="BU94">
        <v>6</v>
      </c>
      <c r="BV94" s="4">
        <v>0</v>
      </c>
      <c r="BW94">
        <v>40</v>
      </c>
      <c r="BX94" s="5">
        <v>6</v>
      </c>
      <c r="BY94">
        <v>6</v>
      </c>
      <c r="BZ94" s="4">
        <v>0</v>
      </c>
      <c r="CA94">
        <v>10</v>
      </c>
      <c r="CB94" s="5">
        <v>6</v>
      </c>
      <c r="CD94">
        <v>0</v>
      </c>
      <c r="CE94">
        <v>5</v>
      </c>
      <c r="CF94" s="4">
        <v>0</v>
      </c>
      <c r="CG94">
        <v>0</v>
      </c>
      <c r="CH94" s="5">
        <v>5</v>
      </c>
      <c r="CI94">
        <v>5</v>
      </c>
      <c r="CJ94" s="4">
        <v>0</v>
      </c>
      <c r="CK94">
        <v>20</v>
      </c>
      <c r="CL94" s="5">
        <v>5</v>
      </c>
      <c r="CM94">
        <v>5</v>
      </c>
      <c r="CN94" s="4">
        <v>0</v>
      </c>
      <c r="CO94">
        <v>4</v>
      </c>
      <c r="CP94" s="5">
        <v>5</v>
      </c>
      <c r="CQ94">
        <v>5</v>
      </c>
      <c r="CR94" s="4">
        <v>0</v>
      </c>
      <c r="CS94">
        <v>28</v>
      </c>
      <c r="CT94" s="5">
        <v>5</v>
      </c>
      <c r="CU94">
        <v>6</v>
      </c>
      <c r="CV94" s="4">
        <v>0</v>
      </c>
      <c r="CW94">
        <v>40</v>
      </c>
      <c r="CX94" s="5">
        <v>6</v>
      </c>
      <c r="CY94" s="21">
        <v>6</v>
      </c>
      <c r="CZ94" s="21">
        <v>0</v>
      </c>
      <c r="DA94" s="21">
        <v>4</v>
      </c>
      <c r="DB94" s="5">
        <v>6</v>
      </c>
      <c r="DD94" s="8">
        <v>0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0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8">
        <v>0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20">
        <v>0</v>
      </c>
      <c r="EF94" s="9">
        <v>0</v>
      </c>
      <c r="EG94" s="9">
        <v>0</v>
      </c>
      <c r="EH94" s="9">
        <v>0</v>
      </c>
      <c r="EI94" s="9">
        <v>0</v>
      </c>
      <c r="EJ94" s="9">
        <v>0</v>
      </c>
      <c r="EK94" s="9">
        <v>0</v>
      </c>
      <c r="EL94" s="9">
        <v>0</v>
      </c>
      <c r="EM94" s="9">
        <v>0</v>
      </c>
      <c r="EN94" s="9">
        <v>20</v>
      </c>
      <c r="EO94" s="9">
        <v>10</v>
      </c>
      <c r="EP94" s="9">
        <v>4</v>
      </c>
      <c r="EQ94" s="9">
        <v>4</v>
      </c>
      <c r="ER94" s="9">
        <v>3</v>
      </c>
      <c r="ES94" s="9">
        <v>3</v>
      </c>
      <c r="ET94" s="9">
        <v>0</v>
      </c>
      <c r="EU94" s="9">
        <v>28</v>
      </c>
      <c r="EV94" s="9">
        <v>4</v>
      </c>
      <c r="EW94" s="9">
        <v>4</v>
      </c>
      <c r="EX94" s="9">
        <v>10</v>
      </c>
      <c r="EY94" s="9">
        <v>10</v>
      </c>
      <c r="EZ94" s="9">
        <v>40</v>
      </c>
      <c r="FA94" s="9">
        <v>10</v>
      </c>
      <c r="FB94" s="9">
        <v>10</v>
      </c>
      <c r="FC94" s="9">
        <v>4</v>
      </c>
      <c r="FD94" s="9">
        <v>3</v>
      </c>
      <c r="FE94" s="9">
        <v>0</v>
      </c>
      <c r="FF94">
        <v>0</v>
      </c>
    </row>
    <row r="95" spans="1:162" x14ac:dyDescent="0.2">
      <c r="A95" t="s">
        <v>257</v>
      </c>
      <c r="B95" t="s">
        <v>2576</v>
      </c>
      <c r="C95" t="s">
        <v>4599</v>
      </c>
      <c r="D95" s="1">
        <v>0</v>
      </c>
      <c r="E95" s="1">
        <v>5</v>
      </c>
      <c r="F95" s="4">
        <v>0</v>
      </c>
      <c r="G95" s="4">
        <v>0</v>
      </c>
      <c r="H95" s="5">
        <v>5</v>
      </c>
      <c r="I95">
        <v>5</v>
      </c>
      <c r="J95" s="4">
        <v>0</v>
      </c>
      <c r="K95">
        <v>0</v>
      </c>
      <c r="L95" s="5">
        <v>5</v>
      </c>
      <c r="M95">
        <v>5</v>
      </c>
      <c r="N95" s="4">
        <v>0</v>
      </c>
      <c r="O95">
        <v>19</v>
      </c>
      <c r="P95" s="5">
        <v>5</v>
      </c>
      <c r="Q95">
        <v>5</v>
      </c>
      <c r="R95" s="4">
        <v>0</v>
      </c>
      <c r="S95">
        <v>4</v>
      </c>
      <c r="T95" s="5">
        <v>5</v>
      </c>
      <c r="U95">
        <v>5</v>
      </c>
      <c r="V95" s="4">
        <v>0</v>
      </c>
      <c r="W95">
        <v>3</v>
      </c>
      <c r="X95" s="5">
        <v>5</v>
      </c>
      <c r="Y95">
        <v>0</v>
      </c>
      <c r="Z95" s="4">
        <v>0</v>
      </c>
      <c r="AA95">
        <v>0</v>
      </c>
      <c r="AB95" s="5">
        <v>0</v>
      </c>
      <c r="AD95">
        <v>0</v>
      </c>
      <c r="AE95">
        <v>5</v>
      </c>
      <c r="AF95" s="4">
        <v>0</v>
      </c>
      <c r="AG95">
        <v>0</v>
      </c>
      <c r="AH95" s="5">
        <v>5</v>
      </c>
      <c r="AI95">
        <v>5</v>
      </c>
      <c r="AJ95" s="4">
        <v>0</v>
      </c>
      <c r="AK95">
        <v>19</v>
      </c>
      <c r="AL95" s="5">
        <v>5</v>
      </c>
      <c r="AM95">
        <v>5</v>
      </c>
      <c r="AN95" s="4">
        <v>0</v>
      </c>
      <c r="AO95">
        <v>4</v>
      </c>
      <c r="AP95" s="5">
        <v>5</v>
      </c>
      <c r="AQ95">
        <v>5</v>
      </c>
      <c r="AR95" s="4">
        <v>0</v>
      </c>
      <c r="AS95">
        <v>4</v>
      </c>
      <c r="AT95" s="5">
        <v>5</v>
      </c>
      <c r="AU95">
        <v>5</v>
      </c>
      <c r="AV95" s="4">
        <v>0</v>
      </c>
      <c r="AW95">
        <v>0</v>
      </c>
      <c r="AX95" s="5">
        <v>5</v>
      </c>
      <c r="AY95">
        <v>0</v>
      </c>
      <c r="AZ95" s="4">
        <v>0</v>
      </c>
      <c r="BA95">
        <v>0</v>
      </c>
      <c r="BB95" s="5">
        <v>0</v>
      </c>
      <c r="BD95">
        <v>5</v>
      </c>
      <c r="BE95">
        <v>5</v>
      </c>
      <c r="BF95" s="4">
        <v>0</v>
      </c>
      <c r="BG95">
        <v>0</v>
      </c>
      <c r="BH95" s="5">
        <v>5</v>
      </c>
      <c r="BI95">
        <v>5</v>
      </c>
      <c r="BJ95" s="4">
        <v>0</v>
      </c>
      <c r="BK95">
        <v>19</v>
      </c>
      <c r="BL95" s="5">
        <v>5</v>
      </c>
      <c r="BM95">
        <v>5</v>
      </c>
      <c r="BN95" s="4">
        <v>0</v>
      </c>
      <c r="BO95">
        <v>4</v>
      </c>
      <c r="BP95" s="5">
        <v>5</v>
      </c>
      <c r="BQ95">
        <v>5</v>
      </c>
      <c r="BR95" s="4">
        <v>0</v>
      </c>
      <c r="BS95">
        <v>4</v>
      </c>
      <c r="BT95" s="5">
        <v>5</v>
      </c>
      <c r="BU95">
        <v>5</v>
      </c>
      <c r="BV95" s="4">
        <v>0</v>
      </c>
      <c r="BW95">
        <v>0</v>
      </c>
      <c r="BX95" s="5">
        <v>5</v>
      </c>
      <c r="BY95">
        <v>0</v>
      </c>
      <c r="BZ95" s="4">
        <v>0</v>
      </c>
      <c r="CA95">
        <v>0</v>
      </c>
      <c r="CB95" s="5">
        <v>0</v>
      </c>
      <c r="CD95">
        <v>5</v>
      </c>
      <c r="CE95">
        <v>5</v>
      </c>
      <c r="CF95" s="4">
        <v>0</v>
      </c>
      <c r="CG95">
        <v>0</v>
      </c>
      <c r="CH95" s="5">
        <v>5</v>
      </c>
      <c r="CI95">
        <v>5</v>
      </c>
      <c r="CJ95" s="4">
        <v>0</v>
      </c>
      <c r="CK95">
        <v>19</v>
      </c>
      <c r="CL95" s="5">
        <v>5</v>
      </c>
      <c r="CM95">
        <v>5</v>
      </c>
      <c r="CN95" s="4">
        <v>0</v>
      </c>
      <c r="CO95">
        <v>4</v>
      </c>
      <c r="CP95" s="5">
        <v>5</v>
      </c>
      <c r="CQ95">
        <v>5</v>
      </c>
      <c r="CR95" s="4">
        <v>0</v>
      </c>
      <c r="CS95">
        <v>3</v>
      </c>
      <c r="CT95" s="5">
        <v>5</v>
      </c>
      <c r="CU95">
        <v>0</v>
      </c>
      <c r="CV95" s="4">
        <v>0</v>
      </c>
      <c r="CW95">
        <v>0</v>
      </c>
      <c r="CX95" s="5">
        <v>0</v>
      </c>
      <c r="CY95" s="21">
        <v>0</v>
      </c>
      <c r="CZ95" s="21">
        <v>0</v>
      </c>
      <c r="DA95" s="21">
        <v>0</v>
      </c>
      <c r="DB95" s="5">
        <v>0</v>
      </c>
      <c r="DD95" s="8">
        <v>0</v>
      </c>
      <c r="DE95" s="8">
        <v>0</v>
      </c>
      <c r="DF95" s="8">
        <v>0</v>
      </c>
      <c r="DG95" s="8">
        <v>0</v>
      </c>
      <c r="DH95" s="8">
        <v>0</v>
      </c>
      <c r="DI95" s="8">
        <v>0</v>
      </c>
      <c r="DJ95" s="8">
        <v>0</v>
      </c>
      <c r="DK95" s="8">
        <v>0</v>
      </c>
      <c r="DL95" s="8">
        <v>0</v>
      </c>
      <c r="DM95" s="8">
        <v>0</v>
      </c>
      <c r="DN95" s="8">
        <v>0</v>
      </c>
      <c r="DO95" s="8">
        <v>0</v>
      </c>
      <c r="DP95" s="8">
        <v>0</v>
      </c>
      <c r="DQ95" s="8">
        <v>0</v>
      </c>
      <c r="DR95" s="8">
        <v>0</v>
      </c>
      <c r="DS95" s="8">
        <v>0</v>
      </c>
      <c r="DT95" s="8">
        <v>0</v>
      </c>
      <c r="DU95" s="8">
        <v>0</v>
      </c>
      <c r="DV95" s="8">
        <v>0</v>
      </c>
      <c r="DW95" s="8">
        <v>0</v>
      </c>
      <c r="DX95" s="8">
        <v>0</v>
      </c>
      <c r="DY95" s="8">
        <v>0</v>
      </c>
      <c r="DZ95" s="8">
        <v>0</v>
      </c>
      <c r="EA95" s="8">
        <v>0</v>
      </c>
      <c r="EB95" s="8">
        <v>0</v>
      </c>
      <c r="EC95" s="8">
        <v>0</v>
      </c>
      <c r="ED95" s="20">
        <v>0</v>
      </c>
      <c r="EF95" s="9">
        <v>0</v>
      </c>
      <c r="EG95" s="9">
        <v>0</v>
      </c>
      <c r="EH95" s="9">
        <v>0</v>
      </c>
      <c r="EI95" s="9">
        <v>0</v>
      </c>
      <c r="EJ95" s="9">
        <v>0</v>
      </c>
      <c r="EK95" s="9">
        <v>0</v>
      </c>
      <c r="EL95" s="9">
        <v>0</v>
      </c>
      <c r="EM95" s="9">
        <v>0</v>
      </c>
      <c r="EN95" s="9">
        <v>19</v>
      </c>
      <c r="EO95" s="9">
        <v>4</v>
      </c>
      <c r="EP95" s="9">
        <v>4</v>
      </c>
      <c r="EQ95" s="9">
        <v>4</v>
      </c>
      <c r="ER95" s="9">
        <v>3</v>
      </c>
      <c r="ES95" s="9">
        <v>3</v>
      </c>
      <c r="ET95" s="9">
        <v>4</v>
      </c>
      <c r="EU95" s="9">
        <v>1</v>
      </c>
      <c r="EV95" s="9">
        <v>3</v>
      </c>
      <c r="EW95" s="9">
        <v>0</v>
      </c>
      <c r="EX95" s="9">
        <v>0</v>
      </c>
      <c r="EY95" s="9">
        <v>0</v>
      </c>
      <c r="EZ95" s="9">
        <v>0</v>
      </c>
      <c r="FA95" s="9">
        <v>0</v>
      </c>
      <c r="FB95" s="9">
        <v>0</v>
      </c>
      <c r="FC95" s="9">
        <v>0</v>
      </c>
      <c r="FD95" s="9">
        <v>0</v>
      </c>
      <c r="FE95" s="9">
        <v>0</v>
      </c>
      <c r="FF95">
        <v>0</v>
      </c>
    </row>
    <row r="96" spans="1:162" x14ac:dyDescent="0.2">
      <c r="A96" t="s">
        <v>450</v>
      </c>
      <c r="B96" t="s">
        <v>2577</v>
      </c>
      <c r="C96" t="s">
        <v>4599</v>
      </c>
      <c r="D96" s="1">
        <v>0</v>
      </c>
      <c r="E96" s="1">
        <v>5</v>
      </c>
      <c r="F96" s="4">
        <v>0</v>
      </c>
      <c r="G96" s="4">
        <v>0</v>
      </c>
      <c r="H96" s="5">
        <v>5</v>
      </c>
      <c r="I96">
        <v>5</v>
      </c>
      <c r="J96" s="4">
        <v>0</v>
      </c>
      <c r="K96">
        <v>0</v>
      </c>
      <c r="L96" s="5">
        <v>5</v>
      </c>
      <c r="M96">
        <v>5</v>
      </c>
      <c r="N96" s="4">
        <v>0</v>
      </c>
      <c r="O96">
        <v>20</v>
      </c>
      <c r="P96" s="5">
        <v>5</v>
      </c>
      <c r="Q96">
        <v>8</v>
      </c>
      <c r="R96" s="4">
        <v>0</v>
      </c>
      <c r="S96">
        <v>51</v>
      </c>
      <c r="T96" s="5">
        <v>8</v>
      </c>
      <c r="U96">
        <v>0</v>
      </c>
      <c r="V96" s="4">
        <v>0</v>
      </c>
      <c r="W96">
        <v>81</v>
      </c>
      <c r="X96" s="5">
        <v>0</v>
      </c>
      <c r="Y96">
        <v>0</v>
      </c>
      <c r="Z96" s="4">
        <v>0</v>
      </c>
      <c r="AA96">
        <v>0</v>
      </c>
      <c r="AB96" s="5">
        <v>0</v>
      </c>
      <c r="AD96">
        <v>5</v>
      </c>
      <c r="AE96">
        <v>5</v>
      </c>
      <c r="AF96" s="4">
        <v>0</v>
      </c>
      <c r="AG96">
        <v>0</v>
      </c>
      <c r="AH96" s="5">
        <v>5</v>
      </c>
      <c r="AI96">
        <v>5</v>
      </c>
      <c r="AJ96" s="4">
        <v>0</v>
      </c>
      <c r="AK96">
        <v>0</v>
      </c>
      <c r="AL96" s="5">
        <v>5</v>
      </c>
      <c r="AM96">
        <v>5</v>
      </c>
      <c r="AN96" s="4">
        <v>0</v>
      </c>
      <c r="AO96">
        <v>20</v>
      </c>
      <c r="AP96" s="5">
        <v>5</v>
      </c>
      <c r="AQ96">
        <v>9</v>
      </c>
      <c r="AR96" s="4">
        <v>0</v>
      </c>
      <c r="AS96">
        <v>81</v>
      </c>
      <c r="AT96" s="5">
        <v>9</v>
      </c>
      <c r="AU96">
        <v>0</v>
      </c>
      <c r="AV96" s="4">
        <v>0</v>
      </c>
      <c r="AW96">
        <v>81</v>
      </c>
      <c r="AX96" s="5">
        <v>0</v>
      </c>
      <c r="AY96">
        <v>0</v>
      </c>
      <c r="AZ96" s="4">
        <v>0</v>
      </c>
      <c r="BA96">
        <v>0</v>
      </c>
      <c r="BB96" s="5">
        <v>0</v>
      </c>
      <c r="BD96">
        <v>5</v>
      </c>
      <c r="BE96">
        <v>5</v>
      </c>
      <c r="BF96" s="4">
        <v>0</v>
      </c>
      <c r="BG96">
        <v>0</v>
      </c>
      <c r="BH96" s="5">
        <v>5</v>
      </c>
      <c r="BI96">
        <v>5</v>
      </c>
      <c r="BJ96" s="4">
        <v>0</v>
      </c>
      <c r="BK96">
        <v>0</v>
      </c>
      <c r="BL96" s="5">
        <v>5</v>
      </c>
      <c r="BM96">
        <v>5</v>
      </c>
      <c r="BN96" s="4">
        <v>0</v>
      </c>
      <c r="BO96">
        <v>20</v>
      </c>
      <c r="BP96" s="5">
        <v>5</v>
      </c>
      <c r="BQ96">
        <v>9</v>
      </c>
      <c r="BR96" s="4">
        <v>0</v>
      </c>
      <c r="BS96">
        <v>81</v>
      </c>
      <c r="BT96" s="5">
        <v>9</v>
      </c>
      <c r="BU96">
        <v>0</v>
      </c>
      <c r="BV96" s="4">
        <v>0</v>
      </c>
      <c r="BW96">
        <v>81</v>
      </c>
      <c r="BX96" s="5">
        <v>0</v>
      </c>
      <c r="BY96">
        <v>0</v>
      </c>
      <c r="BZ96" s="4">
        <v>0</v>
      </c>
      <c r="CA96">
        <v>0</v>
      </c>
      <c r="CB96" s="5">
        <v>0</v>
      </c>
      <c r="CD96">
        <v>5</v>
      </c>
      <c r="CE96">
        <v>5</v>
      </c>
      <c r="CF96" s="4">
        <v>0</v>
      </c>
      <c r="CG96">
        <v>0</v>
      </c>
      <c r="CH96" s="5">
        <v>5</v>
      </c>
      <c r="CI96">
        <v>5</v>
      </c>
      <c r="CJ96" s="4">
        <v>0</v>
      </c>
      <c r="CK96">
        <v>0</v>
      </c>
      <c r="CL96" s="5">
        <v>5</v>
      </c>
      <c r="CM96">
        <v>5</v>
      </c>
      <c r="CN96" s="4">
        <v>0</v>
      </c>
      <c r="CO96">
        <v>20</v>
      </c>
      <c r="CP96" s="5">
        <v>5</v>
      </c>
      <c r="CQ96">
        <v>9</v>
      </c>
      <c r="CR96" s="4">
        <v>0</v>
      </c>
      <c r="CS96">
        <v>81</v>
      </c>
      <c r="CT96" s="5">
        <v>9</v>
      </c>
      <c r="CU96">
        <v>0</v>
      </c>
      <c r="CV96" s="4">
        <v>0</v>
      </c>
      <c r="CW96">
        <v>0</v>
      </c>
      <c r="CX96" s="5">
        <v>0</v>
      </c>
      <c r="CY96" s="21">
        <v>0</v>
      </c>
      <c r="CZ96" s="21">
        <v>0</v>
      </c>
      <c r="DA96" s="21">
        <v>0</v>
      </c>
      <c r="DB96" s="5">
        <v>0</v>
      </c>
      <c r="DD96" s="8">
        <v>0</v>
      </c>
      <c r="DE96" s="8">
        <v>0</v>
      </c>
      <c r="DF96" s="8">
        <v>0</v>
      </c>
      <c r="DG96" s="8">
        <v>0</v>
      </c>
      <c r="DH96" s="8">
        <v>0</v>
      </c>
      <c r="DI96" s="8">
        <v>0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8">
        <v>0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20">
        <v>0</v>
      </c>
      <c r="EF96" s="9">
        <v>0</v>
      </c>
      <c r="EG96" s="9">
        <v>0</v>
      </c>
      <c r="EH96" s="9">
        <v>0</v>
      </c>
      <c r="EI96" s="9">
        <v>0</v>
      </c>
      <c r="EJ96" s="9">
        <v>0</v>
      </c>
      <c r="EK96" s="9">
        <v>0</v>
      </c>
      <c r="EL96" s="9">
        <v>0</v>
      </c>
      <c r="EM96" s="9">
        <v>0</v>
      </c>
      <c r="EN96" s="9">
        <v>0</v>
      </c>
      <c r="EO96" s="9">
        <v>0</v>
      </c>
      <c r="EP96" s="9">
        <v>0</v>
      </c>
      <c r="EQ96" s="9">
        <v>20</v>
      </c>
      <c r="ER96" s="9">
        <v>0</v>
      </c>
      <c r="ES96" s="9">
        <v>19</v>
      </c>
      <c r="ET96" s="9">
        <v>20</v>
      </c>
      <c r="EU96" s="9">
        <v>51</v>
      </c>
      <c r="EV96" s="9">
        <v>81</v>
      </c>
      <c r="EW96" s="9">
        <v>81</v>
      </c>
      <c r="EX96" s="9">
        <v>81</v>
      </c>
      <c r="EY96" s="9">
        <v>0</v>
      </c>
      <c r="EZ96" s="9">
        <v>0</v>
      </c>
      <c r="FA96" s="9">
        <v>0</v>
      </c>
      <c r="FB96" s="9">
        <v>0</v>
      </c>
      <c r="FC96" s="9">
        <v>0</v>
      </c>
      <c r="FD96" s="9">
        <v>0</v>
      </c>
      <c r="FE96" s="9">
        <v>0</v>
      </c>
      <c r="FF96">
        <v>0</v>
      </c>
    </row>
    <row r="97" spans="1:162" x14ac:dyDescent="0.2">
      <c r="A97" t="s">
        <v>898</v>
      </c>
      <c r="B97" t="s">
        <v>2422</v>
      </c>
      <c r="C97" t="s">
        <v>4599</v>
      </c>
      <c r="D97" s="1">
        <v>0</v>
      </c>
      <c r="E97" s="1">
        <v>0</v>
      </c>
      <c r="F97" s="4">
        <v>0</v>
      </c>
      <c r="G97" s="4">
        <v>0</v>
      </c>
      <c r="H97" s="5">
        <v>0</v>
      </c>
      <c r="I97">
        <v>5</v>
      </c>
      <c r="J97" s="4">
        <v>0</v>
      </c>
      <c r="K97">
        <v>0</v>
      </c>
      <c r="L97" s="5">
        <v>5</v>
      </c>
      <c r="M97">
        <v>9</v>
      </c>
      <c r="N97" s="4">
        <v>0</v>
      </c>
      <c r="O97">
        <v>71</v>
      </c>
      <c r="P97" s="5">
        <v>9</v>
      </c>
      <c r="Q97">
        <v>12</v>
      </c>
      <c r="R97" s="4">
        <v>65362306</v>
      </c>
      <c r="S97">
        <v>314</v>
      </c>
      <c r="T97" s="5">
        <v>13</v>
      </c>
      <c r="U97">
        <v>13</v>
      </c>
      <c r="V97" s="4">
        <v>63969961</v>
      </c>
      <c r="W97">
        <v>680</v>
      </c>
      <c r="X97" s="5">
        <v>13</v>
      </c>
      <c r="Y97">
        <v>13</v>
      </c>
      <c r="Z97" s="4">
        <v>63969961</v>
      </c>
      <c r="AA97">
        <v>1045</v>
      </c>
      <c r="AB97" s="5">
        <v>13</v>
      </c>
      <c r="AD97">
        <v>0</v>
      </c>
      <c r="AE97">
        <v>0</v>
      </c>
      <c r="AF97" s="4">
        <v>0</v>
      </c>
      <c r="AG97">
        <v>0</v>
      </c>
      <c r="AH97" s="5">
        <v>0</v>
      </c>
      <c r="AI97">
        <v>5</v>
      </c>
      <c r="AJ97" s="4">
        <v>0</v>
      </c>
      <c r="AK97">
        <v>19</v>
      </c>
      <c r="AL97" s="5">
        <v>5</v>
      </c>
      <c r="AM97">
        <v>10</v>
      </c>
      <c r="AN97" s="4">
        <v>65362306</v>
      </c>
      <c r="AO97">
        <v>81</v>
      </c>
      <c r="AP97" s="5">
        <v>13</v>
      </c>
      <c r="AQ97">
        <v>13</v>
      </c>
      <c r="AR97" s="4">
        <v>65361206</v>
      </c>
      <c r="AS97">
        <v>405</v>
      </c>
      <c r="AT97" s="5">
        <v>13</v>
      </c>
      <c r="AU97">
        <v>13</v>
      </c>
      <c r="AV97" s="4">
        <v>63969961</v>
      </c>
      <c r="AW97">
        <v>772</v>
      </c>
      <c r="AX97" s="5">
        <v>13</v>
      </c>
      <c r="AY97">
        <v>13</v>
      </c>
      <c r="AZ97" s="4">
        <v>59919961</v>
      </c>
      <c r="BA97">
        <v>1136</v>
      </c>
      <c r="BB97" s="5">
        <v>13</v>
      </c>
      <c r="BD97">
        <v>0</v>
      </c>
      <c r="BE97">
        <v>0</v>
      </c>
      <c r="BF97" s="4">
        <v>0</v>
      </c>
      <c r="BG97">
        <v>0</v>
      </c>
      <c r="BH97" s="5">
        <v>0</v>
      </c>
      <c r="BI97">
        <v>5</v>
      </c>
      <c r="BJ97" s="4">
        <v>0</v>
      </c>
      <c r="BK97">
        <v>40</v>
      </c>
      <c r="BL97" s="5">
        <v>5</v>
      </c>
      <c r="BM97">
        <v>11</v>
      </c>
      <c r="BN97" s="4">
        <v>65362306</v>
      </c>
      <c r="BO97">
        <v>162</v>
      </c>
      <c r="BP97" s="5">
        <v>13</v>
      </c>
      <c r="BQ97">
        <v>13</v>
      </c>
      <c r="BR97" s="4">
        <v>63969961</v>
      </c>
      <c r="BS97">
        <v>497</v>
      </c>
      <c r="BT97" s="5">
        <v>13</v>
      </c>
      <c r="BU97">
        <v>13</v>
      </c>
      <c r="BV97" s="4">
        <v>63969961</v>
      </c>
      <c r="BW97">
        <v>863</v>
      </c>
      <c r="BX97" s="5">
        <v>13</v>
      </c>
      <c r="BY97">
        <v>13</v>
      </c>
      <c r="BZ97" s="4">
        <v>59919961</v>
      </c>
      <c r="CA97">
        <v>1228</v>
      </c>
      <c r="CB97" s="5">
        <v>13</v>
      </c>
      <c r="CD97">
        <v>0</v>
      </c>
      <c r="CE97">
        <v>0</v>
      </c>
      <c r="CF97" s="4">
        <v>0</v>
      </c>
      <c r="CG97">
        <v>0</v>
      </c>
      <c r="CH97" s="5">
        <v>0</v>
      </c>
      <c r="CI97">
        <v>5</v>
      </c>
      <c r="CJ97" s="4">
        <v>0</v>
      </c>
      <c r="CK97">
        <v>71</v>
      </c>
      <c r="CL97" s="5">
        <v>5</v>
      </c>
      <c r="CM97">
        <v>12</v>
      </c>
      <c r="CN97" s="4">
        <v>65362306</v>
      </c>
      <c r="CO97">
        <v>224</v>
      </c>
      <c r="CP97" s="5">
        <v>13</v>
      </c>
      <c r="CQ97">
        <v>13</v>
      </c>
      <c r="CR97" s="4">
        <v>63969961</v>
      </c>
      <c r="CS97">
        <v>589</v>
      </c>
      <c r="CT97" s="5">
        <v>13</v>
      </c>
      <c r="CU97">
        <v>13</v>
      </c>
      <c r="CV97" s="4">
        <v>63969961</v>
      </c>
      <c r="CW97">
        <v>955</v>
      </c>
      <c r="CX97" s="5">
        <v>13</v>
      </c>
      <c r="CY97" s="21">
        <v>13</v>
      </c>
      <c r="CZ97" s="21">
        <v>59919961</v>
      </c>
      <c r="DA97" s="21">
        <v>1320</v>
      </c>
      <c r="DB97" s="5">
        <v>13</v>
      </c>
      <c r="DD97" s="8">
        <v>0</v>
      </c>
      <c r="DE97" s="8">
        <v>0</v>
      </c>
      <c r="DF97" s="8">
        <v>0</v>
      </c>
      <c r="DG97" s="8">
        <v>0</v>
      </c>
      <c r="DH97" s="8">
        <v>0</v>
      </c>
      <c r="DI97" s="8">
        <v>0</v>
      </c>
      <c r="DJ97" s="8">
        <v>0</v>
      </c>
      <c r="DK97" s="8">
        <v>0</v>
      </c>
      <c r="DL97" s="8">
        <v>0</v>
      </c>
      <c r="DM97" s="8">
        <v>0</v>
      </c>
      <c r="DN97" s="8">
        <v>0</v>
      </c>
      <c r="DO97" s="8">
        <v>0</v>
      </c>
      <c r="DP97" s="8">
        <v>65362306</v>
      </c>
      <c r="DQ97" s="8">
        <v>65361206</v>
      </c>
      <c r="DR97" s="8">
        <v>63969961</v>
      </c>
      <c r="DS97" s="8">
        <v>63969961</v>
      </c>
      <c r="DT97" s="8">
        <v>63969961</v>
      </c>
      <c r="DU97" s="8">
        <v>63969961</v>
      </c>
      <c r="DV97" s="8">
        <v>63969961</v>
      </c>
      <c r="DW97" s="8">
        <v>63969961</v>
      </c>
      <c r="DX97" s="8">
        <v>63969961</v>
      </c>
      <c r="DY97" s="8">
        <v>59919961</v>
      </c>
      <c r="DZ97" s="8">
        <v>59919959.540588267</v>
      </c>
      <c r="EA97" s="8">
        <v>59919961</v>
      </c>
      <c r="EB97" s="8">
        <v>59919961</v>
      </c>
      <c r="EC97" s="8">
        <v>59919961</v>
      </c>
      <c r="ED97" s="20">
        <v>59919961</v>
      </c>
      <c r="EF97" s="9">
        <v>0</v>
      </c>
      <c r="EG97" s="9">
        <v>0</v>
      </c>
      <c r="EH97" s="9">
        <v>0</v>
      </c>
      <c r="EI97" s="9">
        <v>0</v>
      </c>
      <c r="EJ97" s="9">
        <v>0</v>
      </c>
      <c r="EK97" s="9">
        <v>0</v>
      </c>
      <c r="EL97" s="9">
        <v>0</v>
      </c>
      <c r="EM97" s="9">
        <v>0</v>
      </c>
      <c r="EN97" s="9">
        <v>19</v>
      </c>
      <c r="EO97" s="9">
        <v>40</v>
      </c>
      <c r="EP97" s="9">
        <v>71</v>
      </c>
      <c r="EQ97" s="9">
        <v>71</v>
      </c>
      <c r="ER97" s="9">
        <v>81</v>
      </c>
      <c r="ES97" s="9">
        <v>162</v>
      </c>
      <c r="ET97" s="9">
        <v>224</v>
      </c>
      <c r="EU97" s="9">
        <v>314</v>
      </c>
      <c r="EV97" s="9">
        <v>405</v>
      </c>
      <c r="EW97" s="9">
        <v>497</v>
      </c>
      <c r="EX97" s="9">
        <v>589</v>
      </c>
      <c r="EY97" s="9">
        <v>680</v>
      </c>
      <c r="EZ97" s="9">
        <v>772</v>
      </c>
      <c r="FA97" s="9">
        <v>863</v>
      </c>
      <c r="FB97" s="9">
        <v>955</v>
      </c>
      <c r="FC97" s="9">
        <v>1045</v>
      </c>
      <c r="FD97" s="9">
        <v>1136</v>
      </c>
      <c r="FE97" s="9">
        <v>1228</v>
      </c>
      <c r="FF97">
        <v>1320</v>
      </c>
    </row>
    <row r="98" spans="1:162" x14ac:dyDescent="0.2">
      <c r="A98" t="s">
        <v>885</v>
      </c>
      <c r="B98" t="s">
        <v>2578</v>
      </c>
      <c r="C98" t="s">
        <v>4599</v>
      </c>
      <c r="D98" s="1">
        <v>0</v>
      </c>
      <c r="E98" s="1">
        <v>0</v>
      </c>
      <c r="F98" s="4">
        <v>0</v>
      </c>
      <c r="G98" s="4">
        <v>0</v>
      </c>
      <c r="H98" s="5">
        <v>0</v>
      </c>
      <c r="I98">
        <v>5</v>
      </c>
      <c r="J98" s="4">
        <v>0</v>
      </c>
      <c r="K98">
        <v>0</v>
      </c>
      <c r="L98" s="5">
        <v>5</v>
      </c>
      <c r="M98">
        <v>5</v>
      </c>
      <c r="N98" s="4">
        <v>0</v>
      </c>
      <c r="O98">
        <v>4</v>
      </c>
      <c r="P98" s="5">
        <v>5</v>
      </c>
      <c r="Q98">
        <v>5</v>
      </c>
      <c r="R98" s="4">
        <v>0</v>
      </c>
      <c r="S98">
        <v>4</v>
      </c>
      <c r="T98" s="5">
        <v>5</v>
      </c>
      <c r="U98">
        <v>7</v>
      </c>
      <c r="V98" s="4">
        <v>0</v>
      </c>
      <c r="W98">
        <v>35</v>
      </c>
      <c r="X98" s="5">
        <v>7</v>
      </c>
      <c r="Y98">
        <v>7</v>
      </c>
      <c r="Z98" s="4">
        <v>0</v>
      </c>
      <c r="AA98">
        <v>50</v>
      </c>
      <c r="AB98" s="5">
        <v>7</v>
      </c>
      <c r="AD98">
        <v>0</v>
      </c>
      <c r="AE98">
        <v>0</v>
      </c>
      <c r="AF98" s="4">
        <v>0</v>
      </c>
      <c r="AG98">
        <v>0</v>
      </c>
      <c r="AH98" s="5">
        <v>0</v>
      </c>
      <c r="AI98">
        <v>5</v>
      </c>
      <c r="AJ98" s="4">
        <v>0</v>
      </c>
      <c r="AK98">
        <v>0</v>
      </c>
      <c r="AL98" s="5">
        <v>5</v>
      </c>
      <c r="AM98">
        <v>5</v>
      </c>
      <c r="AN98" s="4">
        <v>0</v>
      </c>
      <c r="AO98">
        <v>4</v>
      </c>
      <c r="AP98" s="5">
        <v>5</v>
      </c>
      <c r="AQ98">
        <v>5</v>
      </c>
      <c r="AR98" s="4">
        <v>0</v>
      </c>
      <c r="AS98">
        <v>19</v>
      </c>
      <c r="AT98" s="5">
        <v>5</v>
      </c>
      <c r="AU98">
        <v>7</v>
      </c>
      <c r="AV98" s="4">
        <v>0</v>
      </c>
      <c r="AW98">
        <v>50</v>
      </c>
      <c r="AX98" s="5">
        <v>7</v>
      </c>
      <c r="AY98">
        <v>7</v>
      </c>
      <c r="AZ98" s="4">
        <v>0</v>
      </c>
      <c r="BA98">
        <v>9</v>
      </c>
      <c r="BB98" s="5">
        <v>7</v>
      </c>
      <c r="BD98">
        <v>0</v>
      </c>
      <c r="BE98">
        <v>0</v>
      </c>
      <c r="BF98" s="4">
        <v>0</v>
      </c>
      <c r="BG98">
        <v>0</v>
      </c>
      <c r="BH98" s="5">
        <v>0</v>
      </c>
      <c r="BI98">
        <v>5</v>
      </c>
      <c r="BJ98" s="4">
        <v>0</v>
      </c>
      <c r="BK98">
        <v>0</v>
      </c>
      <c r="BL98" s="5">
        <v>5</v>
      </c>
      <c r="BM98">
        <v>5</v>
      </c>
      <c r="BN98" s="4">
        <v>0</v>
      </c>
      <c r="BO98">
        <v>4</v>
      </c>
      <c r="BP98" s="5">
        <v>5</v>
      </c>
      <c r="BQ98">
        <v>6</v>
      </c>
      <c r="BR98" s="4">
        <v>0</v>
      </c>
      <c r="BS98">
        <v>34</v>
      </c>
      <c r="BT98" s="5">
        <v>6</v>
      </c>
      <c r="BU98">
        <v>7</v>
      </c>
      <c r="BV98" s="4">
        <v>0</v>
      </c>
      <c r="BW98">
        <v>50</v>
      </c>
      <c r="BX98" s="5">
        <v>7</v>
      </c>
      <c r="BY98">
        <v>6</v>
      </c>
      <c r="BZ98" s="4">
        <v>0</v>
      </c>
      <c r="CA98">
        <v>9</v>
      </c>
      <c r="CB98" s="5">
        <v>6</v>
      </c>
      <c r="CD98">
        <v>0</v>
      </c>
      <c r="CE98">
        <v>5</v>
      </c>
      <c r="CF98" s="4">
        <v>0</v>
      </c>
      <c r="CG98">
        <v>0</v>
      </c>
      <c r="CH98" s="5">
        <v>5</v>
      </c>
      <c r="CI98">
        <v>5</v>
      </c>
      <c r="CJ98" s="4">
        <v>0</v>
      </c>
      <c r="CK98">
        <v>4</v>
      </c>
      <c r="CL98" s="5">
        <v>5</v>
      </c>
      <c r="CM98">
        <v>5</v>
      </c>
      <c r="CN98" s="4">
        <v>0</v>
      </c>
      <c r="CO98">
        <v>4</v>
      </c>
      <c r="CP98" s="5">
        <v>5</v>
      </c>
      <c r="CQ98">
        <v>7</v>
      </c>
      <c r="CR98" s="4">
        <v>0</v>
      </c>
      <c r="CS98">
        <v>34</v>
      </c>
      <c r="CT98" s="5">
        <v>7</v>
      </c>
      <c r="CU98">
        <v>7</v>
      </c>
      <c r="CV98" s="4">
        <v>0</v>
      </c>
      <c r="CW98">
        <v>50</v>
      </c>
      <c r="CX98" s="5">
        <v>7</v>
      </c>
      <c r="CY98" s="21">
        <v>6</v>
      </c>
      <c r="CZ98" s="21">
        <v>0</v>
      </c>
      <c r="DA98" s="21">
        <v>9</v>
      </c>
      <c r="DB98" s="5">
        <v>6</v>
      </c>
      <c r="DD98" s="8">
        <v>0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8">
        <v>0</v>
      </c>
      <c r="DU98" s="8">
        <v>0</v>
      </c>
      <c r="DV98" s="8">
        <v>0</v>
      </c>
      <c r="DW98" s="8">
        <v>0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20">
        <v>0</v>
      </c>
      <c r="EF98" s="9">
        <v>0</v>
      </c>
      <c r="EG98" s="9">
        <v>0</v>
      </c>
      <c r="EH98" s="9">
        <v>0</v>
      </c>
      <c r="EI98" s="9">
        <v>0</v>
      </c>
      <c r="EJ98" s="9">
        <v>0</v>
      </c>
      <c r="EK98" s="9">
        <v>0</v>
      </c>
      <c r="EL98" s="9">
        <v>0</v>
      </c>
      <c r="EM98" s="9">
        <v>0</v>
      </c>
      <c r="EN98" s="9">
        <v>0</v>
      </c>
      <c r="EO98" s="9">
        <v>0</v>
      </c>
      <c r="EP98" s="9">
        <v>4</v>
      </c>
      <c r="EQ98" s="9">
        <v>4</v>
      </c>
      <c r="ER98" s="9">
        <v>3</v>
      </c>
      <c r="ES98" s="9">
        <v>4</v>
      </c>
      <c r="ET98" s="9">
        <v>4</v>
      </c>
      <c r="EU98" s="9">
        <v>4</v>
      </c>
      <c r="EV98" s="9">
        <v>19</v>
      </c>
      <c r="EW98" s="9">
        <v>34</v>
      </c>
      <c r="EX98" s="9">
        <v>34</v>
      </c>
      <c r="EY98" s="9">
        <v>35</v>
      </c>
      <c r="EZ98" s="9">
        <v>50</v>
      </c>
      <c r="FA98" s="9">
        <v>0</v>
      </c>
      <c r="FB98" s="9">
        <v>0</v>
      </c>
      <c r="FC98" s="9">
        <v>0</v>
      </c>
      <c r="FD98" s="9">
        <v>9</v>
      </c>
      <c r="FE98" s="9">
        <v>9</v>
      </c>
      <c r="FF98">
        <v>0</v>
      </c>
    </row>
    <row r="99" spans="1:162" x14ac:dyDescent="0.2">
      <c r="A99" t="s">
        <v>916</v>
      </c>
      <c r="B99" t="s">
        <v>2579</v>
      </c>
      <c r="C99" t="s">
        <v>4599</v>
      </c>
      <c r="D99" s="1">
        <v>0</v>
      </c>
      <c r="E99" s="1">
        <v>0</v>
      </c>
      <c r="F99" s="4">
        <v>0</v>
      </c>
      <c r="G99" s="4">
        <v>0</v>
      </c>
      <c r="H99" s="5">
        <v>0</v>
      </c>
      <c r="I99">
        <v>4</v>
      </c>
      <c r="J99" s="4">
        <v>0</v>
      </c>
      <c r="K99">
        <v>0</v>
      </c>
      <c r="L99" s="5">
        <v>4</v>
      </c>
      <c r="M99">
        <v>4</v>
      </c>
      <c r="N99" s="4">
        <v>0</v>
      </c>
      <c r="O99">
        <v>9</v>
      </c>
      <c r="P99" s="5">
        <v>4</v>
      </c>
      <c r="Q99">
        <v>6</v>
      </c>
      <c r="R99" s="4">
        <v>0</v>
      </c>
      <c r="S99">
        <v>32</v>
      </c>
      <c r="T99" s="5">
        <v>6</v>
      </c>
      <c r="U99">
        <v>7</v>
      </c>
      <c r="V99" s="4">
        <v>0</v>
      </c>
      <c r="W99">
        <v>40</v>
      </c>
      <c r="X99" s="5">
        <v>7</v>
      </c>
      <c r="Y99">
        <v>6</v>
      </c>
      <c r="Z99" s="4">
        <v>0</v>
      </c>
      <c r="AA99">
        <v>19</v>
      </c>
      <c r="AB99" s="5">
        <v>6</v>
      </c>
      <c r="AD99">
        <v>0</v>
      </c>
      <c r="AE99">
        <v>0</v>
      </c>
      <c r="AF99" s="4">
        <v>0</v>
      </c>
      <c r="AG99">
        <v>0</v>
      </c>
      <c r="AH99" s="5">
        <v>0</v>
      </c>
      <c r="AI99">
        <v>4</v>
      </c>
      <c r="AJ99" s="4">
        <v>0</v>
      </c>
      <c r="AK99">
        <v>9</v>
      </c>
      <c r="AL99" s="5">
        <v>4</v>
      </c>
      <c r="AM99">
        <v>4</v>
      </c>
      <c r="AN99" s="4">
        <v>0</v>
      </c>
      <c r="AO99">
        <v>19</v>
      </c>
      <c r="AP99" s="5">
        <v>4</v>
      </c>
      <c r="AQ99">
        <v>8</v>
      </c>
      <c r="AR99" s="4">
        <v>0</v>
      </c>
      <c r="AS99">
        <v>40</v>
      </c>
      <c r="AT99" s="5">
        <v>8</v>
      </c>
      <c r="AU99">
        <v>7</v>
      </c>
      <c r="AV99" s="4">
        <v>0</v>
      </c>
      <c r="AW99">
        <v>35</v>
      </c>
      <c r="AX99" s="5">
        <v>7</v>
      </c>
      <c r="AY99">
        <v>6</v>
      </c>
      <c r="AZ99" s="4">
        <v>0</v>
      </c>
      <c r="BA99">
        <v>19</v>
      </c>
      <c r="BB99" s="5">
        <v>6</v>
      </c>
      <c r="BD99">
        <v>0</v>
      </c>
      <c r="BE99">
        <v>0</v>
      </c>
      <c r="BF99" s="4">
        <v>0</v>
      </c>
      <c r="BG99">
        <v>0</v>
      </c>
      <c r="BH99" s="5">
        <v>0</v>
      </c>
      <c r="BI99">
        <v>4</v>
      </c>
      <c r="BJ99" s="4">
        <v>0</v>
      </c>
      <c r="BK99">
        <v>9</v>
      </c>
      <c r="BL99" s="5">
        <v>4</v>
      </c>
      <c r="BM99">
        <v>4</v>
      </c>
      <c r="BN99" s="4">
        <v>0</v>
      </c>
      <c r="BO99">
        <v>19</v>
      </c>
      <c r="BP99" s="5">
        <v>4</v>
      </c>
      <c r="BQ99">
        <v>8</v>
      </c>
      <c r="BR99" s="4">
        <v>0</v>
      </c>
      <c r="BS99">
        <v>40</v>
      </c>
      <c r="BT99" s="5">
        <v>8</v>
      </c>
      <c r="BU99">
        <v>6</v>
      </c>
      <c r="BV99" s="4">
        <v>0</v>
      </c>
      <c r="BW99">
        <v>20</v>
      </c>
      <c r="BX99" s="5">
        <v>6</v>
      </c>
      <c r="BY99">
        <v>6</v>
      </c>
      <c r="BZ99" s="4">
        <v>0</v>
      </c>
      <c r="CA99">
        <v>19</v>
      </c>
      <c r="CB99" s="5">
        <v>6</v>
      </c>
      <c r="CD99">
        <v>0</v>
      </c>
      <c r="CE99">
        <v>0</v>
      </c>
      <c r="CF99" s="4">
        <v>0</v>
      </c>
      <c r="CG99">
        <v>0</v>
      </c>
      <c r="CH99" s="5">
        <v>0</v>
      </c>
      <c r="CI99">
        <v>4</v>
      </c>
      <c r="CJ99" s="4">
        <v>0</v>
      </c>
      <c r="CK99">
        <v>9</v>
      </c>
      <c r="CL99" s="5">
        <v>4</v>
      </c>
      <c r="CM99">
        <v>4</v>
      </c>
      <c r="CN99" s="4">
        <v>0</v>
      </c>
      <c r="CO99">
        <v>20</v>
      </c>
      <c r="CP99" s="5">
        <v>4</v>
      </c>
      <c r="CQ99">
        <v>8</v>
      </c>
      <c r="CR99" s="4">
        <v>0</v>
      </c>
      <c r="CS99">
        <v>40</v>
      </c>
      <c r="CT99" s="5">
        <v>8</v>
      </c>
      <c r="CU99">
        <v>6</v>
      </c>
      <c r="CV99" s="4">
        <v>0</v>
      </c>
      <c r="CW99">
        <v>20</v>
      </c>
      <c r="CX99" s="5">
        <v>6</v>
      </c>
      <c r="CY99" s="21">
        <v>6</v>
      </c>
      <c r="CZ99" s="21">
        <v>0</v>
      </c>
      <c r="DA99" s="21">
        <v>19</v>
      </c>
      <c r="DB99" s="5">
        <v>6</v>
      </c>
      <c r="DD99" s="8">
        <v>0</v>
      </c>
      <c r="DE99" s="8">
        <v>0</v>
      </c>
      <c r="DF99" s="8">
        <v>0</v>
      </c>
      <c r="DG99" s="8">
        <v>0</v>
      </c>
      <c r="DH99" s="8">
        <v>0</v>
      </c>
      <c r="DI99" s="8">
        <v>0</v>
      </c>
      <c r="DJ99" s="8">
        <v>0</v>
      </c>
      <c r="DK99" s="8">
        <v>0</v>
      </c>
      <c r="DL99" s="8">
        <v>0</v>
      </c>
      <c r="DM99" s="8">
        <v>0</v>
      </c>
      <c r="DN99" s="8">
        <v>0</v>
      </c>
      <c r="DO99" s="8">
        <v>0</v>
      </c>
      <c r="DP99" s="8">
        <v>0</v>
      </c>
      <c r="DQ99" s="8">
        <v>0</v>
      </c>
      <c r="DR99" s="8">
        <v>0</v>
      </c>
      <c r="DS99" s="8">
        <v>0</v>
      </c>
      <c r="DT99" s="8">
        <v>0</v>
      </c>
      <c r="DU99" s="8">
        <v>0</v>
      </c>
      <c r="DV99" s="8">
        <v>0</v>
      </c>
      <c r="DW99" s="8">
        <v>0</v>
      </c>
      <c r="DX99" s="8">
        <v>0</v>
      </c>
      <c r="DY99" s="8">
        <v>0</v>
      </c>
      <c r="DZ99" s="8">
        <v>0</v>
      </c>
      <c r="EA99" s="8">
        <v>0</v>
      </c>
      <c r="EB99" s="8">
        <v>0</v>
      </c>
      <c r="EC99" s="8">
        <v>0</v>
      </c>
      <c r="ED99" s="20">
        <v>0</v>
      </c>
      <c r="EF99" s="9">
        <v>0</v>
      </c>
      <c r="EG99" s="9">
        <v>0</v>
      </c>
      <c r="EH99" s="9">
        <v>0</v>
      </c>
      <c r="EI99" s="9">
        <v>0</v>
      </c>
      <c r="EJ99" s="9">
        <v>0</v>
      </c>
      <c r="EK99" s="9">
        <v>0</v>
      </c>
      <c r="EL99" s="9">
        <v>0</v>
      </c>
      <c r="EM99" s="9">
        <v>0</v>
      </c>
      <c r="EN99" s="9">
        <v>9</v>
      </c>
      <c r="EO99" s="9">
        <v>4</v>
      </c>
      <c r="EP99" s="9">
        <v>4</v>
      </c>
      <c r="EQ99" s="9">
        <v>4</v>
      </c>
      <c r="ER99" s="9">
        <v>19</v>
      </c>
      <c r="ES99" s="9">
        <v>10</v>
      </c>
      <c r="ET99" s="9">
        <v>20</v>
      </c>
      <c r="EU99" s="9">
        <v>32</v>
      </c>
      <c r="EV99" s="9">
        <v>40</v>
      </c>
      <c r="EW99" s="9">
        <v>35</v>
      </c>
      <c r="EX99" s="9">
        <v>20</v>
      </c>
      <c r="EY99" s="9">
        <v>20</v>
      </c>
      <c r="EZ99" s="9">
        <v>19</v>
      </c>
      <c r="FA99" s="9">
        <v>0</v>
      </c>
      <c r="FB99" s="9">
        <v>0</v>
      </c>
      <c r="FC99" s="9">
        <v>0</v>
      </c>
      <c r="FD99" s="9">
        <v>19</v>
      </c>
      <c r="FE99" s="9">
        <v>0</v>
      </c>
      <c r="FF99">
        <v>0</v>
      </c>
    </row>
    <row r="100" spans="1:162" x14ac:dyDescent="0.2">
      <c r="A100" t="s">
        <v>915</v>
      </c>
      <c r="B100" t="s">
        <v>2580</v>
      </c>
      <c r="C100" t="s">
        <v>4599</v>
      </c>
      <c r="D100" s="1">
        <v>0</v>
      </c>
      <c r="E100" s="1">
        <v>0</v>
      </c>
      <c r="F100" s="4">
        <v>0</v>
      </c>
      <c r="G100" s="4">
        <v>0</v>
      </c>
      <c r="H100" s="5">
        <v>0</v>
      </c>
      <c r="I100">
        <v>5</v>
      </c>
      <c r="J100" s="4">
        <v>0</v>
      </c>
      <c r="K100">
        <v>0</v>
      </c>
      <c r="L100" s="5">
        <v>5</v>
      </c>
      <c r="M100">
        <v>5</v>
      </c>
      <c r="N100" s="4">
        <v>0</v>
      </c>
      <c r="O100">
        <v>20</v>
      </c>
      <c r="P100" s="5">
        <v>5</v>
      </c>
      <c r="Q100">
        <v>5</v>
      </c>
      <c r="R100" s="4">
        <v>0</v>
      </c>
      <c r="S100">
        <v>27</v>
      </c>
      <c r="T100" s="5">
        <v>5</v>
      </c>
      <c r="U100">
        <v>7</v>
      </c>
      <c r="V100" s="4">
        <v>0</v>
      </c>
      <c r="W100">
        <v>35</v>
      </c>
      <c r="X100" s="5">
        <v>7</v>
      </c>
      <c r="Y100">
        <v>7</v>
      </c>
      <c r="Z100" s="4">
        <v>0</v>
      </c>
      <c r="AA100">
        <v>20</v>
      </c>
      <c r="AB100" s="5">
        <v>7</v>
      </c>
      <c r="AD100">
        <v>0</v>
      </c>
      <c r="AE100">
        <v>0</v>
      </c>
      <c r="AF100" s="4">
        <v>0</v>
      </c>
      <c r="AG100">
        <v>0</v>
      </c>
      <c r="AH100" s="5">
        <v>0</v>
      </c>
      <c r="AI100">
        <v>5</v>
      </c>
      <c r="AJ100" s="4">
        <v>0</v>
      </c>
      <c r="AK100">
        <v>9</v>
      </c>
      <c r="AL100" s="5">
        <v>5</v>
      </c>
      <c r="AM100">
        <v>5</v>
      </c>
      <c r="AN100" s="4">
        <v>0</v>
      </c>
      <c r="AO100">
        <v>20</v>
      </c>
      <c r="AP100" s="5">
        <v>5</v>
      </c>
      <c r="AQ100">
        <v>5</v>
      </c>
      <c r="AR100" s="4">
        <v>0</v>
      </c>
      <c r="AS100">
        <v>28</v>
      </c>
      <c r="AT100" s="5">
        <v>5</v>
      </c>
      <c r="AU100">
        <v>7</v>
      </c>
      <c r="AV100" s="4">
        <v>0</v>
      </c>
      <c r="AW100">
        <v>35</v>
      </c>
      <c r="AX100" s="5">
        <v>7</v>
      </c>
      <c r="AY100">
        <v>8</v>
      </c>
      <c r="AZ100" s="4">
        <v>0</v>
      </c>
      <c r="BA100">
        <v>50</v>
      </c>
      <c r="BB100" s="5">
        <v>8</v>
      </c>
      <c r="BD100">
        <v>0</v>
      </c>
      <c r="BE100">
        <v>0</v>
      </c>
      <c r="BF100" s="4">
        <v>0</v>
      </c>
      <c r="BG100">
        <v>0</v>
      </c>
      <c r="BH100" s="5">
        <v>0</v>
      </c>
      <c r="BI100">
        <v>5</v>
      </c>
      <c r="BJ100" s="4">
        <v>0</v>
      </c>
      <c r="BK100">
        <v>9</v>
      </c>
      <c r="BL100" s="5">
        <v>5</v>
      </c>
      <c r="BM100">
        <v>5</v>
      </c>
      <c r="BN100" s="4">
        <v>0</v>
      </c>
      <c r="BO100">
        <v>27</v>
      </c>
      <c r="BP100" s="5">
        <v>5</v>
      </c>
      <c r="BQ100">
        <v>5</v>
      </c>
      <c r="BR100" s="4">
        <v>0</v>
      </c>
      <c r="BS100">
        <v>35</v>
      </c>
      <c r="BT100" s="5">
        <v>5</v>
      </c>
      <c r="BU100">
        <v>7</v>
      </c>
      <c r="BV100" s="4">
        <v>0</v>
      </c>
      <c r="BW100">
        <v>28</v>
      </c>
      <c r="BX100" s="5">
        <v>7</v>
      </c>
      <c r="BY100">
        <v>8</v>
      </c>
      <c r="BZ100" s="4">
        <v>0</v>
      </c>
      <c r="CA100">
        <v>50</v>
      </c>
      <c r="CB100" s="5">
        <v>8</v>
      </c>
      <c r="CD100">
        <v>0</v>
      </c>
      <c r="CE100">
        <v>0</v>
      </c>
      <c r="CF100" s="4">
        <v>0</v>
      </c>
      <c r="CG100">
        <v>0</v>
      </c>
      <c r="CH100" s="5">
        <v>0</v>
      </c>
      <c r="CI100">
        <v>5</v>
      </c>
      <c r="CJ100" s="4">
        <v>0</v>
      </c>
      <c r="CK100">
        <v>10</v>
      </c>
      <c r="CL100" s="5">
        <v>5</v>
      </c>
      <c r="CM100">
        <v>5</v>
      </c>
      <c r="CN100" s="4">
        <v>0</v>
      </c>
      <c r="CO100">
        <v>27</v>
      </c>
      <c r="CP100" s="5">
        <v>5</v>
      </c>
      <c r="CQ100">
        <v>5</v>
      </c>
      <c r="CR100" s="4">
        <v>0</v>
      </c>
      <c r="CS100">
        <v>35</v>
      </c>
      <c r="CT100" s="5">
        <v>5</v>
      </c>
      <c r="CU100">
        <v>7</v>
      </c>
      <c r="CV100" s="4">
        <v>0</v>
      </c>
      <c r="CW100">
        <v>0</v>
      </c>
      <c r="CX100" s="5">
        <v>7</v>
      </c>
      <c r="CY100" s="21">
        <v>8</v>
      </c>
      <c r="CZ100" s="21">
        <v>0</v>
      </c>
      <c r="DA100" s="21">
        <v>50</v>
      </c>
      <c r="DB100" s="5">
        <v>8</v>
      </c>
      <c r="DD100" s="8">
        <v>0</v>
      </c>
      <c r="DE100" s="8">
        <v>0</v>
      </c>
      <c r="DF100" s="8">
        <v>0</v>
      </c>
      <c r="DG100" s="8">
        <v>0</v>
      </c>
      <c r="DH100" s="8">
        <v>0</v>
      </c>
      <c r="DI100" s="8">
        <v>0</v>
      </c>
      <c r="DJ100" s="8">
        <v>0</v>
      </c>
      <c r="DK100" s="8">
        <v>0</v>
      </c>
      <c r="DL100" s="8">
        <v>0</v>
      </c>
      <c r="DM100" s="8">
        <v>0</v>
      </c>
      <c r="DN100" s="8">
        <v>0</v>
      </c>
      <c r="DO100" s="8">
        <v>0</v>
      </c>
      <c r="DP100" s="8">
        <v>0</v>
      </c>
      <c r="DQ100" s="8">
        <v>0</v>
      </c>
      <c r="DR100" s="8">
        <v>0</v>
      </c>
      <c r="DS100" s="8">
        <v>0</v>
      </c>
      <c r="DT100" s="8">
        <v>0</v>
      </c>
      <c r="DU100" s="8">
        <v>0</v>
      </c>
      <c r="DV100" s="8">
        <v>0</v>
      </c>
      <c r="DW100" s="8">
        <v>0</v>
      </c>
      <c r="DX100" s="8">
        <v>0</v>
      </c>
      <c r="DY100" s="8">
        <v>0</v>
      </c>
      <c r="DZ100" s="8">
        <v>0</v>
      </c>
      <c r="EA100" s="8">
        <v>0</v>
      </c>
      <c r="EB100" s="8">
        <v>0</v>
      </c>
      <c r="EC100" s="8">
        <v>0</v>
      </c>
      <c r="ED100" s="20">
        <v>0</v>
      </c>
      <c r="EF100" s="9">
        <v>0</v>
      </c>
      <c r="EG100" s="9">
        <v>0</v>
      </c>
      <c r="EH100" s="9">
        <v>0</v>
      </c>
      <c r="EI100" s="9">
        <v>0</v>
      </c>
      <c r="EJ100" s="9">
        <v>0</v>
      </c>
      <c r="EK100" s="9">
        <v>0</v>
      </c>
      <c r="EL100" s="9">
        <v>0</v>
      </c>
      <c r="EM100" s="9">
        <v>0</v>
      </c>
      <c r="EN100" s="9">
        <v>9</v>
      </c>
      <c r="EO100" s="9">
        <v>0</v>
      </c>
      <c r="EP100" s="9">
        <v>10</v>
      </c>
      <c r="EQ100" s="9">
        <v>20</v>
      </c>
      <c r="ER100" s="9">
        <v>9</v>
      </c>
      <c r="ES100" s="9">
        <v>27</v>
      </c>
      <c r="ET100" s="9">
        <v>10</v>
      </c>
      <c r="EU100" s="9">
        <v>20</v>
      </c>
      <c r="EV100" s="9">
        <v>28</v>
      </c>
      <c r="EW100" s="9">
        <v>35</v>
      </c>
      <c r="EX100" s="9">
        <v>28</v>
      </c>
      <c r="EY100" s="9">
        <v>0</v>
      </c>
      <c r="EZ100" s="9">
        <v>0</v>
      </c>
      <c r="FA100" s="9">
        <v>0</v>
      </c>
      <c r="FB100" s="9">
        <v>0</v>
      </c>
      <c r="FC100" s="9">
        <v>20</v>
      </c>
      <c r="FD100" s="9">
        <v>50</v>
      </c>
      <c r="FE100" s="9">
        <v>20</v>
      </c>
      <c r="FF100">
        <v>20</v>
      </c>
    </row>
    <row r="101" spans="1:162" x14ac:dyDescent="0.2">
      <c r="A101" t="s">
        <v>799</v>
      </c>
      <c r="B101" t="s">
        <v>2581</v>
      </c>
      <c r="C101" t="s">
        <v>4599</v>
      </c>
      <c r="D101" s="1">
        <v>0</v>
      </c>
      <c r="E101" s="1">
        <v>0</v>
      </c>
      <c r="F101" s="4">
        <v>0</v>
      </c>
      <c r="G101" s="4">
        <v>0</v>
      </c>
      <c r="H101" s="5">
        <v>0</v>
      </c>
      <c r="I101">
        <v>5</v>
      </c>
      <c r="J101" s="4">
        <v>0</v>
      </c>
      <c r="K101">
        <v>0</v>
      </c>
      <c r="L101" s="5">
        <v>5</v>
      </c>
      <c r="M101">
        <v>5</v>
      </c>
      <c r="N101" s="4">
        <v>0</v>
      </c>
      <c r="O101">
        <v>10</v>
      </c>
      <c r="P101" s="5">
        <v>5</v>
      </c>
      <c r="Q101">
        <v>5</v>
      </c>
      <c r="R101" s="4">
        <v>0</v>
      </c>
      <c r="S101">
        <v>9</v>
      </c>
      <c r="T101" s="5">
        <v>5</v>
      </c>
      <c r="U101">
        <v>6</v>
      </c>
      <c r="V101" s="4">
        <v>0</v>
      </c>
      <c r="W101">
        <v>0</v>
      </c>
      <c r="X101" s="5">
        <v>6</v>
      </c>
      <c r="Y101">
        <v>6</v>
      </c>
      <c r="Z101" s="4">
        <v>0</v>
      </c>
      <c r="AA101">
        <v>10</v>
      </c>
      <c r="AB101" s="5">
        <v>6</v>
      </c>
      <c r="AD101">
        <v>0</v>
      </c>
      <c r="AE101">
        <v>0</v>
      </c>
      <c r="AF101" s="4">
        <v>0</v>
      </c>
      <c r="AG101">
        <v>0</v>
      </c>
      <c r="AH101" s="5">
        <v>0</v>
      </c>
      <c r="AI101">
        <v>5</v>
      </c>
      <c r="AJ101" s="4">
        <v>0</v>
      </c>
      <c r="AK101">
        <v>10</v>
      </c>
      <c r="AL101" s="5">
        <v>5</v>
      </c>
      <c r="AM101">
        <v>5</v>
      </c>
      <c r="AN101" s="4">
        <v>0</v>
      </c>
      <c r="AO101">
        <v>10</v>
      </c>
      <c r="AP101" s="5">
        <v>5</v>
      </c>
      <c r="AQ101">
        <v>6</v>
      </c>
      <c r="AR101" s="4">
        <v>0</v>
      </c>
      <c r="AS101">
        <v>9</v>
      </c>
      <c r="AT101" s="5">
        <v>6</v>
      </c>
      <c r="AU101">
        <v>6</v>
      </c>
      <c r="AV101" s="4">
        <v>0</v>
      </c>
      <c r="AW101">
        <v>10</v>
      </c>
      <c r="AX101" s="5">
        <v>6</v>
      </c>
      <c r="AY101">
        <v>6</v>
      </c>
      <c r="AZ101" s="4">
        <v>0</v>
      </c>
      <c r="BA101">
        <v>0</v>
      </c>
      <c r="BB101" s="5">
        <v>6</v>
      </c>
      <c r="BD101">
        <v>0</v>
      </c>
      <c r="BE101">
        <v>0</v>
      </c>
      <c r="BF101" s="4">
        <v>0</v>
      </c>
      <c r="BG101">
        <v>0</v>
      </c>
      <c r="BH101" s="5">
        <v>0</v>
      </c>
      <c r="BI101">
        <v>5</v>
      </c>
      <c r="BJ101" s="4">
        <v>0</v>
      </c>
      <c r="BK101">
        <v>10</v>
      </c>
      <c r="BL101" s="5">
        <v>5</v>
      </c>
      <c r="BM101">
        <v>5</v>
      </c>
      <c r="BN101" s="4">
        <v>0</v>
      </c>
      <c r="BO101">
        <v>10</v>
      </c>
      <c r="BP101" s="5">
        <v>5</v>
      </c>
      <c r="BQ101">
        <v>6</v>
      </c>
      <c r="BR101" s="4">
        <v>0</v>
      </c>
      <c r="BS101">
        <v>9</v>
      </c>
      <c r="BT101" s="5">
        <v>6</v>
      </c>
      <c r="BU101">
        <v>6</v>
      </c>
      <c r="BV101" s="4">
        <v>0</v>
      </c>
      <c r="BW101">
        <v>10</v>
      </c>
      <c r="BX101" s="5">
        <v>6</v>
      </c>
      <c r="BY101">
        <v>6</v>
      </c>
      <c r="BZ101" s="4">
        <v>0</v>
      </c>
      <c r="CA101">
        <v>9</v>
      </c>
      <c r="CB101" s="5">
        <v>6</v>
      </c>
      <c r="CD101">
        <v>0</v>
      </c>
      <c r="CE101">
        <v>5</v>
      </c>
      <c r="CF101" s="4">
        <v>0</v>
      </c>
      <c r="CG101">
        <v>0</v>
      </c>
      <c r="CH101" s="5">
        <v>5</v>
      </c>
      <c r="CI101">
        <v>5</v>
      </c>
      <c r="CJ101" s="4">
        <v>0</v>
      </c>
      <c r="CK101">
        <v>10</v>
      </c>
      <c r="CL101" s="5">
        <v>5</v>
      </c>
      <c r="CM101">
        <v>5</v>
      </c>
      <c r="CN101" s="4">
        <v>0</v>
      </c>
      <c r="CO101">
        <v>10</v>
      </c>
      <c r="CP101" s="5">
        <v>5</v>
      </c>
      <c r="CQ101">
        <v>6</v>
      </c>
      <c r="CR101" s="4">
        <v>0</v>
      </c>
      <c r="CS101">
        <v>0</v>
      </c>
      <c r="CT101" s="5">
        <v>6</v>
      </c>
      <c r="CU101">
        <v>6</v>
      </c>
      <c r="CV101" s="4">
        <v>0</v>
      </c>
      <c r="CW101">
        <v>10</v>
      </c>
      <c r="CX101" s="5">
        <v>6</v>
      </c>
      <c r="CY101" s="21">
        <v>6</v>
      </c>
      <c r="CZ101" s="21">
        <v>0</v>
      </c>
      <c r="DA101" s="21">
        <v>9</v>
      </c>
      <c r="DB101" s="5">
        <v>6</v>
      </c>
      <c r="DD101" s="8">
        <v>0</v>
      </c>
      <c r="DE101" s="8">
        <v>0</v>
      </c>
      <c r="DF101" s="8">
        <v>0</v>
      </c>
      <c r="DG101" s="8">
        <v>0</v>
      </c>
      <c r="DH101" s="8">
        <v>0</v>
      </c>
      <c r="DI101" s="8">
        <v>0</v>
      </c>
      <c r="DJ101" s="8">
        <v>0</v>
      </c>
      <c r="DK101" s="8">
        <v>0</v>
      </c>
      <c r="DL101" s="8">
        <v>0</v>
      </c>
      <c r="DM101" s="8">
        <v>0</v>
      </c>
      <c r="DN101" s="8">
        <v>0</v>
      </c>
      <c r="DO101" s="8">
        <v>0</v>
      </c>
      <c r="DP101" s="8">
        <v>0</v>
      </c>
      <c r="DQ101" s="8">
        <v>0</v>
      </c>
      <c r="DR101" s="8">
        <v>0</v>
      </c>
      <c r="DS101" s="8">
        <v>0</v>
      </c>
      <c r="DT101" s="8">
        <v>0</v>
      </c>
      <c r="DU101" s="8">
        <v>0</v>
      </c>
      <c r="DV101" s="8">
        <v>0</v>
      </c>
      <c r="DW101" s="8">
        <v>0</v>
      </c>
      <c r="DX101" s="8">
        <v>0</v>
      </c>
      <c r="DY101" s="8">
        <v>0</v>
      </c>
      <c r="DZ101" s="8">
        <v>0</v>
      </c>
      <c r="EA101" s="8">
        <v>0</v>
      </c>
      <c r="EB101" s="8">
        <v>0</v>
      </c>
      <c r="EC101" s="8">
        <v>0</v>
      </c>
      <c r="ED101" s="20">
        <v>0</v>
      </c>
      <c r="EF101" s="9">
        <v>0</v>
      </c>
      <c r="EG101" s="9">
        <v>0</v>
      </c>
      <c r="EH101" s="9">
        <v>0</v>
      </c>
      <c r="EI101" s="9">
        <v>0</v>
      </c>
      <c r="EJ101" s="9">
        <v>0</v>
      </c>
      <c r="EK101" s="9">
        <v>0</v>
      </c>
      <c r="EL101" s="9">
        <v>0</v>
      </c>
      <c r="EM101" s="9">
        <v>0</v>
      </c>
      <c r="EN101" s="9">
        <v>10</v>
      </c>
      <c r="EO101" s="9">
        <v>0</v>
      </c>
      <c r="EP101" s="9">
        <v>0</v>
      </c>
      <c r="EQ101" s="9">
        <v>10</v>
      </c>
      <c r="ER101" s="9">
        <v>0</v>
      </c>
      <c r="ES101" s="9">
        <v>9</v>
      </c>
      <c r="ET101" s="9">
        <v>9</v>
      </c>
      <c r="EU101" s="9">
        <v>0</v>
      </c>
      <c r="EV101" s="9">
        <v>0</v>
      </c>
      <c r="EW101" s="9">
        <v>0</v>
      </c>
      <c r="EX101" s="9">
        <v>0</v>
      </c>
      <c r="EY101" s="9">
        <v>0</v>
      </c>
      <c r="EZ101" s="9">
        <v>10</v>
      </c>
      <c r="FA101" s="9">
        <v>0</v>
      </c>
      <c r="FB101" s="9">
        <v>0</v>
      </c>
      <c r="FC101" s="9">
        <v>0</v>
      </c>
      <c r="FD101" s="9">
        <v>0</v>
      </c>
      <c r="FE101" s="9">
        <v>9</v>
      </c>
      <c r="FF101">
        <v>0</v>
      </c>
    </row>
    <row r="102" spans="1:162" x14ac:dyDescent="0.2">
      <c r="A102" t="s">
        <v>777</v>
      </c>
      <c r="B102" t="s">
        <v>2582</v>
      </c>
      <c r="C102" t="s">
        <v>4599</v>
      </c>
      <c r="D102" s="1">
        <v>0</v>
      </c>
      <c r="E102" s="1">
        <v>0</v>
      </c>
      <c r="F102" s="4">
        <v>0</v>
      </c>
      <c r="G102" s="4">
        <v>0</v>
      </c>
      <c r="H102" s="5">
        <v>0</v>
      </c>
      <c r="I102">
        <v>5</v>
      </c>
      <c r="J102" s="4">
        <v>0</v>
      </c>
      <c r="K102">
        <v>20</v>
      </c>
      <c r="L102" s="5">
        <v>5</v>
      </c>
      <c r="M102">
        <v>5</v>
      </c>
      <c r="N102" s="4">
        <v>0</v>
      </c>
      <c r="O102">
        <v>20</v>
      </c>
      <c r="P102" s="5">
        <v>5</v>
      </c>
      <c r="Q102">
        <v>6</v>
      </c>
      <c r="R102" s="4">
        <v>0</v>
      </c>
      <c r="S102">
        <v>20</v>
      </c>
      <c r="T102" s="5">
        <v>6</v>
      </c>
      <c r="U102">
        <v>6</v>
      </c>
      <c r="V102" s="4">
        <v>0</v>
      </c>
      <c r="W102">
        <v>34</v>
      </c>
      <c r="X102" s="5">
        <v>6</v>
      </c>
      <c r="Y102">
        <v>6</v>
      </c>
      <c r="Z102" s="4">
        <v>0</v>
      </c>
      <c r="AA102">
        <v>63</v>
      </c>
      <c r="AB102" s="5">
        <v>6</v>
      </c>
      <c r="AD102">
        <v>1</v>
      </c>
      <c r="AE102">
        <v>0</v>
      </c>
      <c r="AF102" s="4">
        <v>0</v>
      </c>
      <c r="AG102">
        <v>0</v>
      </c>
      <c r="AH102" s="5">
        <v>0</v>
      </c>
      <c r="AI102">
        <v>5</v>
      </c>
      <c r="AJ102" s="4">
        <v>0</v>
      </c>
      <c r="AK102">
        <v>20</v>
      </c>
      <c r="AL102" s="5">
        <v>5</v>
      </c>
      <c r="AM102">
        <v>5</v>
      </c>
      <c r="AN102" s="4">
        <v>0</v>
      </c>
      <c r="AO102">
        <v>20</v>
      </c>
      <c r="AP102" s="5">
        <v>5</v>
      </c>
      <c r="AQ102">
        <v>6</v>
      </c>
      <c r="AR102" s="4">
        <v>0</v>
      </c>
      <c r="AS102">
        <v>20</v>
      </c>
      <c r="AT102" s="5">
        <v>6</v>
      </c>
      <c r="AU102">
        <v>6</v>
      </c>
      <c r="AV102" s="4">
        <v>0</v>
      </c>
      <c r="AW102">
        <v>63</v>
      </c>
      <c r="AX102" s="5">
        <v>6</v>
      </c>
      <c r="AY102">
        <v>6</v>
      </c>
      <c r="AZ102" s="4">
        <v>0</v>
      </c>
      <c r="BA102">
        <v>80</v>
      </c>
      <c r="BB102" s="5">
        <v>6</v>
      </c>
      <c r="BD102">
        <v>1</v>
      </c>
      <c r="BE102">
        <v>5</v>
      </c>
      <c r="BF102" s="4">
        <v>0</v>
      </c>
      <c r="BG102">
        <v>0</v>
      </c>
      <c r="BH102" s="5">
        <v>5</v>
      </c>
      <c r="BI102">
        <v>5</v>
      </c>
      <c r="BJ102" s="4">
        <v>0</v>
      </c>
      <c r="BK102">
        <v>20</v>
      </c>
      <c r="BL102" s="5">
        <v>5</v>
      </c>
      <c r="BM102">
        <v>5</v>
      </c>
      <c r="BN102" s="4">
        <v>0</v>
      </c>
      <c r="BO102">
        <v>20</v>
      </c>
      <c r="BP102" s="5">
        <v>5</v>
      </c>
      <c r="BQ102">
        <v>6</v>
      </c>
      <c r="BR102" s="4">
        <v>0</v>
      </c>
      <c r="BS102">
        <v>34</v>
      </c>
      <c r="BT102" s="5">
        <v>6</v>
      </c>
      <c r="BU102">
        <v>6</v>
      </c>
      <c r="BV102" s="4">
        <v>0</v>
      </c>
      <c r="BW102">
        <v>63</v>
      </c>
      <c r="BX102" s="5">
        <v>6</v>
      </c>
      <c r="BY102">
        <v>6</v>
      </c>
      <c r="BZ102" s="4">
        <v>0</v>
      </c>
      <c r="CA102">
        <v>81</v>
      </c>
      <c r="CB102" s="5">
        <v>6</v>
      </c>
      <c r="CD102">
        <v>0</v>
      </c>
      <c r="CE102">
        <v>5</v>
      </c>
      <c r="CF102" s="4">
        <v>0</v>
      </c>
      <c r="CG102">
        <v>0</v>
      </c>
      <c r="CH102" s="5">
        <v>5</v>
      </c>
      <c r="CI102">
        <v>5</v>
      </c>
      <c r="CJ102" s="4">
        <v>0</v>
      </c>
      <c r="CK102">
        <v>20</v>
      </c>
      <c r="CL102" s="5">
        <v>5</v>
      </c>
      <c r="CM102">
        <v>5</v>
      </c>
      <c r="CN102" s="4">
        <v>0</v>
      </c>
      <c r="CO102">
        <v>20</v>
      </c>
      <c r="CP102" s="5">
        <v>5</v>
      </c>
      <c r="CQ102">
        <v>6</v>
      </c>
      <c r="CR102" s="4">
        <v>0</v>
      </c>
      <c r="CS102">
        <v>34</v>
      </c>
      <c r="CT102" s="5">
        <v>6</v>
      </c>
      <c r="CU102">
        <v>6</v>
      </c>
      <c r="CV102" s="4">
        <v>0</v>
      </c>
      <c r="CW102">
        <v>63</v>
      </c>
      <c r="CX102" s="5">
        <v>6</v>
      </c>
      <c r="CY102" s="21">
        <v>6</v>
      </c>
      <c r="CZ102" s="21">
        <v>0</v>
      </c>
      <c r="DA102" s="21">
        <v>81</v>
      </c>
      <c r="DB102" s="5">
        <v>6</v>
      </c>
      <c r="DD102" s="8">
        <v>0</v>
      </c>
      <c r="DE102" s="8">
        <v>0</v>
      </c>
      <c r="DF102" s="8">
        <v>0</v>
      </c>
      <c r="DG102" s="8">
        <v>0</v>
      </c>
      <c r="DH102" s="8">
        <v>0</v>
      </c>
      <c r="DI102" s="8">
        <v>0</v>
      </c>
      <c r="DJ102" s="8">
        <v>0</v>
      </c>
      <c r="DK102" s="8">
        <v>0</v>
      </c>
      <c r="DL102" s="8">
        <v>0</v>
      </c>
      <c r="DM102" s="8">
        <v>0</v>
      </c>
      <c r="DN102" s="8">
        <v>0</v>
      </c>
      <c r="DO102" s="8">
        <v>0</v>
      </c>
      <c r="DP102" s="8">
        <v>0</v>
      </c>
      <c r="DQ102" s="8">
        <v>0</v>
      </c>
      <c r="DR102" s="8">
        <v>0</v>
      </c>
      <c r="DS102" s="8">
        <v>0</v>
      </c>
      <c r="DT102" s="8">
        <v>0</v>
      </c>
      <c r="DU102" s="8">
        <v>0</v>
      </c>
      <c r="DV102" s="8">
        <v>0</v>
      </c>
      <c r="DW102" s="8">
        <v>0</v>
      </c>
      <c r="DX102" s="8">
        <v>0</v>
      </c>
      <c r="DY102" s="8">
        <v>0</v>
      </c>
      <c r="DZ102" s="8">
        <v>0</v>
      </c>
      <c r="EA102" s="8">
        <v>0</v>
      </c>
      <c r="EB102" s="8">
        <v>0</v>
      </c>
      <c r="EC102" s="8">
        <v>0</v>
      </c>
      <c r="ED102" s="20">
        <v>0</v>
      </c>
      <c r="EF102" s="9">
        <v>0</v>
      </c>
      <c r="EG102" s="9">
        <v>0</v>
      </c>
      <c r="EH102" s="9">
        <v>0</v>
      </c>
      <c r="EI102" s="9">
        <v>0</v>
      </c>
      <c r="EJ102" s="9">
        <v>0</v>
      </c>
      <c r="EK102" s="9">
        <v>0</v>
      </c>
      <c r="EL102" s="9">
        <v>0</v>
      </c>
      <c r="EM102" s="9">
        <v>20</v>
      </c>
      <c r="EN102" s="9">
        <v>9</v>
      </c>
      <c r="EO102" s="9">
        <v>10</v>
      </c>
      <c r="EP102" s="9">
        <v>20</v>
      </c>
      <c r="EQ102" s="9">
        <v>20</v>
      </c>
      <c r="ER102" s="9">
        <v>20</v>
      </c>
      <c r="ES102" s="9">
        <v>20</v>
      </c>
      <c r="ET102" s="9">
        <v>10</v>
      </c>
      <c r="EU102" s="9">
        <v>20</v>
      </c>
      <c r="EV102" s="9">
        <v>20</v>
      </c>
      <c r="EW102" s="9">
        <v>34</v>
      </c>
      <c r="EX102" s="9">
        <v>20</v>
      </c>
      <c r="EY102" s="9">
        <v>33</v>
      </c>
      <c r="EZ102" s="9">
        <v>63</v>
      </c>
      <c r="FA102" s="9">
        <v>20</v>
      </c>
      <c r="FB102" s="9">
        <v>20</v>
      </c>
      <c r="FC102" s="9">
        <v>48</v>
      </c>
      <c r="FD102" s="9">
        <v>80</v>
      </c>
      <c r="FE102" s="9">
        <v>81</v>
      </c>
      <c r="FF102">
        <v>81</v>
      </c>
    </row>
    <row r="103" spans="1:162" x14ac:dyDescent="0.2">
      <c r="A103" t="s">
        <v>778</v>
      </c>
      <c r="B103" t="s">
        <v>2583</v>
      </c>
      <c r="C103" t="s">
        <v>4599</v>
      </c>
      <c r="D103" s="1">
        <v>0</v>
      </c>
      <c r="E103" s="1">
        <v>0</v>
      </c>
      <c r="F103" s="4">
        <v>0</v>
      </c>
      <c r="G103" s="4">
        <v>0</v>
      </c>
      <c r="H103" s="5">
        <v>0</v>
      </c>
      <c r="I103">
        <v>6</v>
      </c>
      <c r="J103" s="4">
        <v>0</v>
      </c>
      <c r="K103">
        <v>0</v>
      </c>
      <c r="L103" s="5">
        <v>6</v>
      </c>
      <c r="M103">
        <v>6</v>
      </c>
      <c r="N103" s="4">
        <v>0</v>
      </c>
      <c r="O103">
        <v>0</v>
      </c>
      <c r="P103" s="5">
        <v>6</v>
      </c>
      <c r="Q103">
        <v>6</v>
      </c>
      <c r="R103" s="4">
        <v>0</v>
      </c>
      <c r="S103">
        <v>0</v>
      </c>
      <c r="T103" s="5">
        <v>6</v>
      </c>
      <c r="U103">
        <v>6</v>
      </c>
      <c r="V103" s="4">
        <v>0</v>
      </c>
      <c r="W103">
        <v>0</v>
      </c>
      <c r="X103" s="5">
        <v>6</v>
      </c>
      <c r="Y103">
        <v>6</v>
      </c>
      <c r="Z103" s="4">
        <v>0</v>
      </c>
      <c r="AA103">
        <v>0</v>
      </c>
      <c r="AB103" s="5">
        <v>6</v>
      </c>
      <c r="AD103">
        <v>0</v>
      </c>
      <c r="AE103">
        <v>0</v>
      </c>
      <c r="AF103" s="4">
        <v>0</v>
      </c>
      <c r="AG103">
        <v>0</v>
      </c>
      <c r="AH103" s="5">
        <v>0</v>
      </c>
      <c r="AI103">
        <v>6</v>
      </c>
      <c r="AJ103" s="4">
        <v>0</v>
      </c>
      <c r="AK103">
        <v>0</v>
      </c>
      <c r="AL103" s="5">
        <v>6</v>
      </c>
      <c r="AM103">
        <v>6</v>
      </c>
      <c r="AN103" s="4">
        <v>0</v>
      </c>
      <c r="AO103">
        <v>0</v>
      </c>
      <c r="AP103" s="5">
        <v>6</v>
      </c>
      <c r="AQ103">
        <v>6</v>
      </c>
      <c r="AR103" s="4">
        <v>0</v>
      </c>
      <c r="AS103">
        <v>0</v>
      </c>
      <c r="AT103" s="5">
        <v>6</v>
      </c>
      <c r="AU103">
        <v>6</v>
      </c>
      <c r="AV103" s="4">
        <v>0</v>
      </c>
      <c r="AW103">
        <v>0</v>
      </c>
      <c r="AX103" s="5">
        <v>6</v>
      </c>
      <c r="AY103">
        <v>6</v>
      </c>
      <c r="AZ103" s="4">
        <v>0</v>
      </c>
      <c r="BA103">
        <v>0</v>
      </c>
      <c r="BB103" s="5">
        <v>6</v>
      </c>
      <c r="BD103">
        <v>0</v>
      </c>
      <c r="BE103">
        <v>6</v>
      </c>
      <c r="BF103" s="4">
        <v>0</v>
      </c>
      <c r="BG103">
        <v>0</v>
      </c>
      <c r="BH103" s="5">
        <v>6</v>
      </c>
      <c r="BI103">
        <v>6</v>
      </c>
      <c r="BJ103" s="4">
        <v>0</v>
      </c>
      <c r="BK103">
        <v>0</v>
      </c>
      <c r="BL103" s="5">
        <v>6</v>
      </c>
      <c r="BM103">
        <v>6</v>
      </c>
      <c r="BN103" s="4">
        <v>0</v>
      </c>
      <c r="BO103">
        <v>0</v>
      </c>
      <c r="BP103" s="5">
        <v>6</v>
      </c>
      <c r="BQ103">
        <v>6</v>
      </c>
      <c r="BR103" s="4">
        <v>0</v>
      </c>
      <c r="BS103">
        <v>0</v>
      </c>
      <c r="BT103" s="5">
        <v>6</v>
      </c>
      <c r="BU103">
        <v>6</v>
      </c>
      <c r="BV103" s="4">
        <v>0</v>
      </c>
      <c r="BW103">
        <v>0</v>
      </c>
      <c r="BX103" s="5">
        <v>6</v>
      </c>
      <c r="BY103">
        <v>6</v>
      </c>
      <c r="BZ103" s="4">
        <v>0</v>
      </c>
      <c r="CA103">
        <v>0</v>
      </c>
      <c r="CB103" s="5">
        <v>6</v>
      </c>
      <c r="CD103">
        <v>0</v>
      </c>
      <c r="CE103">
        <v>6</v>
      </c>
      <c r="CF103" s="4">
        <v>0</v>
      </c>
      <c r="CG103">
        <v>0</v>
      </c>
      <c r="CH103" s="5">
        <v>6</v>
      </c>
      <c r="CI103">
        <v>6</v>
      </c>
      <c r="CJ103" s="4">
        <v>0</v>
      </c>
      <c r="CK103">
        <v>0</v>
      </c>
      <c r="CL103" s="5">
        <v>6</v>
      </c>
      <c r="CM103">
        <v>6</v>
      </c>
      <c r="CN103" s="4">
        <v>0</v>
      </c>
      <c r="CO103">
        <v>0</v>
      </c>
      <c r="CP103" s="5">
        <v>6</v>
      </c>
      <c r="CQ103">
        <v>6</v>
      </c>
      <c r="CR103" s="4">
        <v>0</v>
      </c>
      <c r="CS103">
        <v>0</v>
      </c>
      <c r="CT103" s="5">
        <v>6</v>
      </c>
      <c r="CU103">
        <v>6</v>
      </c>
      <c r="CV103" s="4">
        <v>0</v>
      </c>
      <c r="CW103">
        <v>0</v>
      </c>
      <c r="CX103" s="5">
        <v>6</v>
      </c>
      <c r="CY103" s="21">
        <v>6</v>
      </c>
      <c r="CZ103" s="21">
        <v>0</v>
      </c>
      <c r="DA103" s="21">
        <v>0</v>
      </c>
      <c r="DB103" s="5">
        <v>6</v>
      </c>
      <c r="DD103" s="8">
        <v>0</v>
      </c>
      <c r="DE103" s="8">
        <v>0</v>
      </c>
      <c r="DF103" s="8">
        <v>0</v>
      </c>
      <c r="DG103" s="8">
        <v>0</v>
      </c>
      <c r="DH103" s="8">
        <v>0</v>
      </c>
      <c r="DI103" s="8">
        <v>0</v>
      </c>
      <c r="DJ103" s="8">
        <v>0</v>
      </c>
      <c r="DK103" s="8">
        <v>0</v>
      </c>
      <c r="DL103" s="8">
        <v>0</v>
      </c>
      <c r="DM103" s="8">
        <v>0</v>
      </c>
      <c r="DN103" s="8">
        <v>0</v>
      </c>
      <c r="DO103" s="8">
        <v>0</v>
      </c>
      <c r="DP103" s="8">
        <v>0</v>
      </c>
      <c r="DQ103" s="8">
        <v>0</v>
      </c>
      <c r="DR103" s="8">
        <v>0</v>
      </c>
      <c r="DS103" s="8">
        <v>0</v>
      </c>
      <c r="DT103" s="8">
        <v>0</v>
      </c>
      <c r="DU103" s="8">
        <v>0</v>
      </c>
      <c r="DV103" s="8">
        <v>0</v>
      </c>
      <c r="DW103" s="8">
        <v>0</v>
      </c>
      <c r="DX103" s="8">
        <v>0</v>
      </c>
      <c r="DY103" s="8">
        <v>0</v>
      </c>
      <c r="DZ103" s="8">
        <v>0</v>
      </c>
      <c r="EA103" s="8">
        <v>0</v>
      </c>
      <c r="EB103" s="8">
        <v>0</v>
      </c>
      <c r="EC103" s="8">
        <v>0</v>
      </c>
      <c r="ED103" s="20">
        <v>0</v>
      </c>
      <c r="EF103" s="9">
        <v>0</v>
      </c>
      <c r="EG103" s="9">
        <v>0</v>
      </c>
      <c r="EH103" s="9">
        <v>0</v>
      </c>
      <c r="EI103" s="9">
        <v>0</v>
      </c>
      <c r="EJ103" s="9">
        <v>0</v>
      </c>
      <c r="EK103" s="9">
        <v>0</v>
      </c>
      <c r="EL103" s="9">
        <v>0</v>
      </c>
      <c r="EM103" s="9">
        <v>0</v>
      </c>
      <c r="EN103" s="9">
        <v>0</v>
      </c>
      <c r="EO103" s="9">
        <v>0</v>
      </c>
      <c r="EP103" s="9">
        <v>0</v>
      </c>
      <c r="EQ103" s="9">
        <v>0</v>
      </c>
      <c r="ER103" s="9">
        <v>0</v>
      </c>
      <c r="ES103" s="9">
        <v>0</v>
      </c>
      <c r="ET103" s="9">
        <v>0</v>
      </c>
      <c r="EU103" s="9">
        <v>0</v>
      </c>
      <c r="EV103" s="9">
        <v>0</v>
      </c>
      <c r="EW103" s="9">
        <v>0</v>
      </c>
      <c r="EX103" s="9">
        <v>0</v>
      </c>
      <c r="EY103" s="9">
        <v>0</v>
      </c>
      <c r="EZ103" s="9">
        <v>0</v>
      </c>
      <c r="FA103" s="9">
        <v>0</v>
      </c>
      <c r="FB103" s="9">
        <v>0</v>
      </c>
      <c r="FC103" s="9">
        <v>0</v>
      </c>
      <c r="FD103" s="9">
        <v>0</v>
      </c>
      <c r="FE103" s="9">
        <v>0</v>
      </c>
      <c r="FF103">
        <v>0</v>
      </c>
    </row>
    <row r="104" spans="1:162" x14ac:dyDescent="0.2">
      <c r="A104" t="s">
        <v>956</v>
      </c>
      <c r="B104" t="s">
        <v>2584</v>
      </c>
      <c r="C104" t="s">
        <v>4599</v>
      </c>
      <c r="D104" s="1">
        <v>0</v>
      </c>
      <c r="E104" s="1">
        <v>0</v>
      </c>
      <c r="F104" s="4">
        <v>0</v>
      </c>
      <c r="G104" s="4">
        <v>0</v>
      </c>
      <c r="H104" s="5">
        <v>0</v>
      </c>
      <c r="I104">
        <v>5</v>
      </c>
      <c r="J104" s="4">
        <v>0</v>
      </c>
      <c r="K104">
        <v>0</v>
      </c>
      <c r="L104" s="5">
        <v>5</v>
      </c>
      <c r="M104">
        <v>5</v>
      </c>
      <c r="N104" s="4">
        <v>0</v>
      </c>
      <c r="O104">
        <v>10</v>
      </c>
      <c r="P104" s="5">
        <v>5</v>
      </c>
      <c r="Q104">
        <v>6</v>
      </c>
      <c r="R104" s="4">
        <v>0</v>
      </c>
      <c r="S104">
        <v>10</v>
      </c>
      <c r="T104" s="5">
        <v>6</v>
      </c>
      <c r="U104">
        <v>6</v>
      </c>
      <c r="V104" s="4">
        <v>0</v>
      </c>
      <c r="W104">
        <v>10</v>
      </c>
      <c r="X104" s="5">
        <v>6</v>
      </c>
      <c r="Y104">
        <v>6</v>
      </c>
      <c r="Z104" s="4">
        <v>0</v>
      </c>
      <c r="AA104">
        <v>40</v>
      </c>
      <c r="AB104" s="5">
        <v>6</v>
      </c>
      <c r="AD104">
        <v>0</v>
      </c>
      <c r="AE104">
        <v>0</v>
      </c>
      <c r="AF104" s="4">
        <v>0</v>
      </c>
      <c r="AG104">
        <v>0</v>
      </c>
      <c r="AH104" s="5">
        <v>0</v>
      </c>
      <c r="AI104">
        <v>5</v>
      </c>
      <c r="AJ104" s="4">
        <v>0</v>
      </c>
      <c r="AK104">
        <v>10</v>
      </c>
      <c r="AL104" s="5">
        <v>5</v>
      </c>
      <c r="AM104">
        <v>5</v>
      </c>
      <c r="AN104" s="4">
        <v>0</v>
      </c>
      <c r="AO104">
        <v>10</v>
      </c>
      <c r="AP104" s="5">
        <v>5</v>
      </c>
      <c r="AQ104">
        <v>6</v>
      </c>
      <c r="AR104" s="4">
        <v>0</v>
      </c>
      <c r="AS104">
        <v>10</v>
      </c>
      <c r="AT104" s="5">
        <v>6</v>
      </c>
      <c r="AU104">
        <v>6</v>
      </c>
      <c r="AV104" s="4">
        <v>0</v>
      </c>
      <c r="AW104">
        <v>40</v>
      </c>
      <c r="AX104" s="5">
        <v>6</v>
      </c>
      <c r="AY104">
        <v>6</v>
      </c>
      <c r="AZ104" s="4">
        <v>0</v>
      </c>
      <c r="BA104">
        <v>9</v>
      </c>
      <c r="BB104" s="5">
        <v>6</v>
      </c>
      <c r="BD104">
        <v>0</v>
      </c>
      <c r="BE104">
        <v>0</v>
      </c>
      <c r="BF104" s="4">
        <v>0</v>
      </c>
      <c r="BG104">
        <v>0</v>
      </c>
      <c r="BH104" s="5">
        <v>0</v>
      </c>
      <c r="BI104">
        <v>5</v>
      </c>
      <c r="BJ104" s="4">
        <v>0</v>
      </c>
      <c r="BK104">
        <v>10</v>
      </c>
      <c r="BL104" s="5">
        <v>5</v>
      </c>
      <c r="BM104">
        <v>5</v>
      </c>
      <c r="BN104" s="4">
        <v>0</v>
      </c>
      <c r="BO104">
        <v>10</v>
      </c>
      <c r="BP104" s="5">
        <v>5</v>
      </c>
      <c r="BQ104">
        <v>6</v>
      </c>
      <c r="BR104" s="4">
        <v>0</v>
      </c>
      <c r="BS104">
        <v>10</v>
      </c>
      <c r="BT104" s="5">
        <v>6</v>
      </c>
      <c r="BU104">
        <v>6</v>
      </c>
      <c r="BV104" s="4">
        <v>0</v>
      </c>
      <c r="BW104">
        <v>40</v>
      </c>
      <c r="BX104" s="5">
        <v>6</v>
      </c>
      <c r="BY104">
        <v>6</v>
      </c>
      <c r="BZ104" s="4">
        <v>0</v>
      </c>
      <c r="CA104">
        <v>9</v>
      </c>
      <c r="CB104" s="5">
        <v>6</v>
      </c>
      <c r="CD104">
        <v>0</v>
      </c>
      <c r="CE104">
        <v>0</v>
      </c>
      <c r="CF104" s="4">
        <v>0</v>
      </c>
      <c r="CG104">
        <v>0</v>
      </c>
      <c r="CH104" s="5">
        <v>0</v>
      </c>
      <c r="CI104">
        <v>5</v>
      </c>
      <c r="CJ104" s="4">
        <v>0</v>
      </c>
      <c r="CK104">
        <v>10</v>
      </c>
      <c r="CL104" s="5">
        <v>5</v>
      </c>
      <c r="CM104">
        <v>5</v>
      </c>
      <c r="CN104" s="4">
        <v>0</v>
      </c>
      <c r="CO104">
        <v>10</v>
      </c>
      <c r="CP104" s="5">
        <v>5</v>
      </c>
      <c r="CQ104">
        <v>6</v>
      </c>
      <c r="CR104" s="4">
        <v>0</v>
      </c>
      <c r="CS104">
        <v>10</v>
      </c>
      <c r="CT104" s="5">
        <v>6</v>
      </c>
      <c r="CU104">
        <v>6</v>
      </c>
      <c r="CV104" s="4">
        <v>0</v>
      </c>
      <c r="CW104">
        <v>40</v>
      </c>
      <c r="CX104" s="5">
        <v>6</v>
      </c>
      <c r="CY104" s="21">
        <v>6</v>
      </c>
      <c r="CZ104" s="21">
        <v>0</v>
      </c>
      <c r="DA104" s="21">
        <v>9</v>
      </c>
      <c r="DB104" s="5">
        <v>6</v>
      </c>
      <c r="DD104" s="8">
        <v>0</v>
      </c>
      <c r="DE104" s="8">
        <v>0</v>
      </c>
      <c r="DF104" s="8">
        <v>0</v>
      </c>
      <c r="DG104" s="8">
        <v>0</v>
      </c>
      <c r="DH104" s="8">
        <v>0</v>
      </c>
      <c r="DI104" s="8">
        <v>0</v>
      </c>
      <c r="DJ104" s="8">
        <v>0</v>
      </c>
      <c r="DK104" s="8">
        <v>0</v>
      </c>
      <c r="DL104" s="8">
        <v>0</v>
      </c>
      <c r="DM104" s="8">
        <v>0</v>
      </c>
      <c r="DN104" s="8">
        <v>0</v>
      </c>
      <c r="DO104" s="8">
        <v>0</v>
      </c>
      <c r="DP104" s="8">
        <v>0</v>
      </c>
      <c r="DQ104" s="8">
        <v>0</v>
      </c>
      <c r="DR104" s="8">
        <v>0</v>
      </c>
      <c r="DS104" s="8">
        <v>0</v>
      </c>
      <c r="DT104" s="8">
        <v>0</v>
      </c>
      <c r="DU104" s="8">
        <v>0</v>
      </c>
      <c r="DV104" s="8">
        <v>0</v>
      </c>
      <c r="DW104" s="8">
        <v>0</v>
      </c>
      <c r="DX104" s="8">
        <v>0</v>
      </c>
      <c r="DY104" s="8">
        <v>0</v>
      </c>
      <c r="DZ104" s="8">
        <v>0</v>
      </c>
      <c r="EA104" s="8">
        <v>0</v>
      </c>
      <c r="EB104" s="8">
        <v>0</v>
      </c>
      <c r="EC104" s="8">
        <v>0</v>
      </c>
      <c r="ED104" s="20">
        <v>0</v>
      </c>
      <c r="EF104" s="9">
        <v>0</v>
      </c>
      <c r="EG104" s="9">
        <v>0</v>
      </c>
      <c r="EH104" s="9">
        <v>0</v>
      </c>
      <c r="EI104" s="9">
        <v>0</v>
      </c>
      <c r="EJ104" s="9">
        <v>0</v>
      </c>
      <c r="EK104" s="9">
        <v>0</v>
      </c>
      <c r="EL104" s="9">
        <v>0</v>
      </c>
      <c r="EM104" s="9">
        <v>0</v>
      </c>
      <c r="EN104" s="9">
        <v>10</v>
      </c>
      <c r="EO104" s="9">
        <v>10</v>
      </c>
      <c r="EP104" s="9">
        <v>9</v>
      </c>
      <c r="EQ104" s="9">
        <v>10</v>
      </c>
      <c r="ER104" s="9">
        <v>10</v>
      </c>
      <c r="ES104" s="9">
        <v>10</v>
      </c>
      <c r="ET104" s="9">
        <v>0</v>
      </c>
      <c r="EU104" s="9">
        <v>10</v>
      </c>
      <c r="EV104" s="9">
        <v>9</v>
      </c>
      <c r="EW104" s="9">
        <v>0</v>
      </c>
      <c r="EX104" s="9">
        <v>10</v>
      </c>
      <c r="EY104" s="9">
        <v>0</v>
      </c>
      <c r="EZ104" s="9">
        <v>40</v>
      </c>
      <c r="FA104" s="9">
        <v>9</v>
      </c>
      <c r="FB104" s="9">
        <v>0</v>
      </c>
      <c r="FC104" s="9">
        <v>0</v>
      </c>
      <c r="FD104" s="9">
        <v>9</v>
      </c>
      <c r="FE104" s="9">
        <v>0</v>
      </c>
      <c r="FF104">
        <v>4</v>
      </c>
    </row>
    <row r="105" spans="1:162" x14ac:dyDescent="0.2">
      <c r="A105" t="s">
        <v>382</v>
      </c>
      <c r="B105" t="s">
        <v>2585</v>
      </c>
      <c r="C105" t="s">
        <v>3</v>
      </c>
      <c r="D105" s="1">
        <v>0</v>
      </c>
      <c r="E105" s="1">
        <v>0</v>
      </c>
      <c r="F105" s="4">
        <v>0</v>
      </c>
      <c r="G105" s="4">
        <v>0</v>
      </c>
      <c r="H105" s="5">
        <v>0</v>
      </c>
      <c r="I105">
        <v>5</v>
      </c>
      <c r="J105" s="4">
        <v>0</v>
      </c>
      <c r="K105">
        <v>4</v>
      </c>
      <c r="L105" s="5">
        <v>5</v>
      </c>
      <c r="M105">
        <v>7</v>
      </c>
      <c r="N105" s="4">
        <v>0</v>
      </c>
      <c r="O105">
        <v>38</v>
      </c>
      <c r="P105" s="5">
        <v>7</v>
      </c>
      <c r="Q105">
        <v>9</v>
      </c>
      <c r="R105" s="4">
        <v>0</v>
      </c>
      <c r="S105">
        <v>81</v>
      </c>
      <c r="T105" s="5">
        <v>9</v>
      </c>
      <c r="U105">
        <v>10</v>
      </c>
      <c r="V105" s="4">
        <v>0</v>
      </c>
      <c r="W105">
        <v>102</v>
      </c>
      <c r="X105" s="5">
        <v>13</v>
      </c>
      <c r="Y105">
        <v>9</v>
      </c>
      <c r="Z105" s="4">
        <v>0</v>
      </c>
      <c r="AA105">
        <v>79</v>
      </c>
      <c r="AB105" s="5">
        <v>9</v>
      </c>
      <c r="AD105">
        <v>0</v>
      </c>
      <c r="AE105">
        <v>5</v>
      </c>
      <c r="AF105" s="4">
        <v>0</v>
      </c>
      <c r="AG105">
        <v>0</v>
      </c>
      <c r="AH105" s="5">
        <v>5</v>
      </c>
      <c r="AI105">
        <v>5</v>
      </c>
      <c r="AJ105" s="4">
        <v>0</v>
      </c>
      <c r="AK105">
        <v>4</v>
      </c>
      <c r="AL105" s="5">
        <v>5</v>
      </c>
      <c r="AM105">
        <v>7</v>
      </c>
      <c r="AN105" s="4">
        <v>0</v>
      </c>
      <c r="AO105">
        <v>50</v>
      </c>
      <c r="AP105" s="5">
        <v>7</v>
      </c>
      <c r="AQ105">
        <v>9</v>
      </c>
      <c r="AR105" s="4">
        <v>0</v>
      </c>
      <c r="AS105">
        <v>81</v>
      </c>
      <c r="AT105" s="5">
        <v>9</v>
      </c>
      <c r="AU105">
        <v>10</v>
      </c>
      <c r="AV105" s="4">
        <v>0</v>
      </c>
      <c r="AW105">
        <v>102</v>
      </c>
      <c r="AX105" s="5">
        <v>13</v>
      </c>
      <c r="AY105">
        <v>9</v>
      </c>
      <c r="AZ105" s="4">
        <v>0</v>
      </c>
      <c r="BA105">
        <v>39</v>
      </c>
      <c r="BB105" s="5">
        <v>9</v>
      </c>
      <c r="BD105">
        <v>0</v>
      </c>
      <c r="BE105">
        <v>5</v>
      </c>
      <c r="BF105" s="4">
        <v>0</v>
      </c>
      <c r="BG105">
        <v>0</v>
      </c>
      <c r="BH105" s="5">
        <v>5</v>
      </c>
      <c r="BI105">
        <v>5</v>
      </c>
      <c r="BJ105" s="4">
        <v>0</v>
      </c>
      <c r="BK105">
        <v>19</v>
      </c>
      <c r="BL105" s="5">
        <v>5</v>
      </c>
      <c r="BM105">
        <v>7</v>
      </c>
      <c r="BN105" s="4">
        <v>0</v>
      </c>
      <c r="BO105">
        <v>71</v>
      </c>
      <c r="BP105" s="5">
        <v>7</v>
      </c>
      <c r="BQ105">
        <v>9</v>
      </c>
      <c r="BR105" s="4">
        <v>0</v>
      </c>
      <c r="BS105">
        <v>101</v>
      </c>
      <c r="BT105" s="5">
        <v>13</v>
      </c>
      <c r="BU105">
        <v>10</v>
      </c>
      <c r="BV105" s="4">
        <v>0</v>
      </c>
      <c r="BW105">
        <v>102</v>
      </c>
      <c r="BX105" s="5">
        <v>13</v>
      </c>
      <c r="BY105">
        <v>9</v>
      </c>
      <c r="BZ105" s="4">
        <v>0</v>
      </c>
      <c r="CA105">
        <v>40</v>
      </c>
      <c r="CB105" s="5">
        <v>9</v>
      </c>
      <c r="CD105">
        <v>0</v>
      </c>
      <c r="CE105">
        <v>5</v>
      </c>
      <c r="CF105" s="4">
        <v>0</v>
      </c>
      <c r="CG105">
        <v>0</v>
      </c>
      <c r="CH105" s="5">
        <v>5</v>
      </c>
      <c r="CI105">
        <v>5</v>
      </c>
      <c r="CJ105" s="4">
        <v>0</v>
      </c>
      <c r="CK105">
        <v>20</v>
      </c>
      <c r="CL105" s="5">
        <v>5</v>
      </c>
      <c r="CM105">
        <v>9</v>
      </c>
      <c r="CN105" s="4">
        <v>0</v>
      </c>
      <c r="CO105">
        <v>81</v>
      </c>
      <c r="CP105" s="5">
        <v>9</v>
      </c>
      <c r="CQ105">
        <v>9</v>
      </c>
      <c r="CR105" s="4">
        <v>0</v>
      </c>
      <c r="CS105">
        <v>102</v>
      </c>
      <c r="CT105" s="5">
        <v>13</v>
      </c>
      <c r="CU105">
        <v>10</v>
      </c>
      <c r="CV105" s="4">
        <v>0</v>
      </c>
      <c r="CW105">
        <v>81</v>
      </c>
      <c r="CX105" s="5">
        <v>10</v>
      </c>
      <c r="CY105" s="21">
        <v>0</v>
      </c>
      <c r="CZ105" s="21">
        <v>0</v>
      </c>
      <c r="DA105" s="21">
        <v>40</v>
      </c>
      <c r="DB105" s="5">
        <v>0</v>
      </c>
      <c r="DD105" s="8">
        <v>0</v>
      </c>
      <c r="DE105" s="8">
        <v>0</v>
      </c>
      <c r="DF105" s="8">
        <v>0</v>
      </c>
      <c r="DG105" s="8">
        <v>0</v>
      </c>
      <c r="DH105" s="8">
        <v>0</v>
      </c>
      <c r="DI105" s="8">
        <v>0</v>
      </c>
      <c r="DJ105" s="8">
        <v>0</v>
      </c>
      <c r="DK105" s="8">
        <v>0</v>
      </c>
      <c r="DL105" s="8">
        <v>0</v>
      </c>
      <c r="DM105" s="8">
        <v>0</v>
      </c>
      <c r="DN105" s="8">
        <v>0</v>
      </c>
      <c r="DO105" s="8">
        <v>0</v>
      </c>
      <c r="DP105" s="8">
        <v>0</v>
      </c>
      <c r="DQ105" s="8">
        <v>0</v>
      </c>
      <c r="DR105" s="8">
        <v>0</v>
      </c>
      <c r="DS105" s="8">
        <v>0</v>
      </c>
      <c r="DT105" s="8">
        <v>0</v>
      </c>
      <c r="DU105" s="8">
        <v>0</v>
      </c>
      <c r="DV105" s="8">
        <v>0</v>
      </c>
      <c r="DW105" s="8">
        <v>0</v>
      </c>
      <c r="DX105" s="8">
        <v>0</v>
      </c>
      <c r="DY105" s="8">
        <v>0</v>
      </c>
      <c r="DZ105" s="8">
        <v>0</v>
      </c>
      <c r="EA105" s="8">
        <v>0</v>
      </c>
      <c r="EB105" s="8">
        <v>0</v>
      </c>
      <c r="EC105" s="8">
        <v>0</v>
      </c>
      <c r="ED105" s="20">
        <v>0</v>
      </c>
      <c r="EF105" s="9">
        <v>0</v>
      </c>
      <c r="EG105" s="9">
        <v>0</v>
      </c>
      <c r="EH105" s="9">
        <v>0</v>
      </c>
      <c r="EI105" s="9">
        <v>0</v>
      </c>
      <c r="EJ105" s="9">
        <v>0</v>
      </c>
      <c r="EK105" s="9">
        <v>0</v>
      </c>
      <c r="EL105" s="9">
        <v>0</v>
      </c>
      <c r="EM105" s="9">
        <v>4</v>
      </c>
      <c r="EN105" s="9">
        <v>3</v>
      </c>
      <c r="EO105" s="9">
        <v>19</v>
      </c>
      <c r="EP105" s="9">
        <v>20</v>
      </c>
      <c r="EQ105" s="9">
        <v>38</v>
      </c>
      <c r="ER105" s="9">
        <v>50</v>
      </c>
      <c r="ES105" s="9">
        <v>71</v>
      </c>
      <c r="ET105" s="9">
        <v>81</v>
      </c>
      <c r="EU105" s="9">
        <v>81</v>
      </c>
      <c r="EV105" s="9">
        <v>81</v>
      </c>
      <c r="EW105" s="9">
        <v>101</v>
      </c>
      <c r="EX105" s="9">
        <v>102</v>
      </c>
      <c r="EY105" s="9">
        <v>81</v>
      </c>
      <c r="EZ105" s="9">
        <v>79</v>
      </c>
      <c r="FA105" s="9">
        <v>0</v>
      </c>
      <c r="FB105" s="9">
        <v>0</v>
      </c>
      <c r="FC105" s="9">
        <v>10</v>
      </c>
      <c r="FD105" s="9">
        <v>39</v>
      </c>
      <c r="FE105" s="9">
        <v>40</v>
      </c>
      <c r="FF105">
        <v>0</v>
      </c>
    </row>
    <row r="106" spans="1:162" x14ac:dyDescent="0.2">
      <c r="A106" t="s">
        <v>982</v>
      </c>
      <c r="B106" t="s">
        <v>2586</v>
      </c>
      <c r="C106" t="s">
        <v>4599</v>
      </c>
      <c r="D106" s="1">
        <v>0</v>
      </c>
      <c r="E106" s="1">
        <v>0</v>
      </c>
      <c r="F106" s="4">
        <v>0</v>
      </c>
      <c r="G106" s="4">
        <v>0</v>
      </c>
      <c r="H106" s="5">
        <v>0</v>
      </c>
      <c r="I106">
        <v>0</v>
      </c>
      <c r="J106" s="4">
        <v>0</v>
      </c>
      <c r="K106">
        <v>0</v>
      </c>
      <c r="L106" s="5">
        <v>0</v>
      </c>
      <c r="M106">
        <v>5</v>
      </c>
      <c r="N106" s="4">
        <v>0</v>
      </c>
      <c r="O106">
        <v>0</v>
      </c>
      <c r="P106" s="5">
        <v>5</v>
      </c>
      <c r="Q106">
        <v>6</v>
      </c>
      <c r="R106" s="4">
        <v>0</v>
      </c>
      <c r="S106">
        <v>10</v>
      </c>
      <c r="T106" s="5">
        <v>6</v>
      </c>
      <c r="U106">
        <v>7</v>
      </c>
      <c r="V106" s="4">
        <v>0</v>
      </c>
      <c r="W106">
        <v>50</v>
      </c>
      <c r="X106" s="5">
        <v>7</v>
      </c>
      <c r="Y106">
        <v>7</v>
      </c>
      <c r="Z106" s="4">
        <v>0</v>
      </c>
      <c r="AA106">
        <v>69</v>
      </c>
      <c r="AB106" s="5">
        <v>7</v>
      </c>
      <c r="AD106">
        <v>0</v>
      </c>
      <c r="AE106">
        <v>0</v>
      </c>
      <c r="AF106" s="4">
        <v>0</v>
      </c>
      <c r="AG106">
        <v>0</v>
      </c>
      <c r="AH106" s="5">
        <v>0</v>
      </c>
      <c r="AI106">
        <v>5</v>
      </c>
      <c r="AJ106" s="4">
        <v>0</v>
      </c>
      <c r="AK106">
        <v>0</v>
      </c>
      <c r="AL106" s="5">
        <v>5</v>
      </c>
      <c r="AM106">
        <v>5</v>
      </c>
      <c r="AN106" s="4">
        <v>0</v>
      </c>
      <c r="AO106">
        <v>10</v>
      </c>
      <c r="AP106" s="5">
        <v>5</v>
      </c>
      <c r="AQ106">
        <v>6</v>
      </c>
      <c r="AR106" s="4">
        <v>0</v>
      </c>
      <c r="AS106">
        <v>50</v>
      </c>
      <c r="AT106" s="5">
        <v>6</v>
      </c>
      <c r="AU106">
        <v>7</v>
      </c>
      <c r="AV106" s="4">
        <v>0</v>
      </c>
      <c r="AW106">
        <v>69</v>
      </c>
      <c r="AX106" s="5">
        <v>7</v>
      </c>
      <c r="AY106">
        <v>8</v>
      </c>
      <c r="AZ106" s="4">
        <v>0</v>
      </c>
      <c r="BA106">
        <v>40</v>
      </c>
      <c r="BB106" s="5">
        <v>8</v>
      </c>
      <c r="BD106">
        <v>0</v>
      </c>
      <c r="BE106">
        <v>0</v>
      </c>
      <c r="BF106" s="4">
        <v>0</v>
      </c>
      <c r="BG106">
        <v>0</v>
      </c>
      <c r="BH106" s="5">
        <v>0</v>
      </c>
      <c r="BI106">
        <v>5</v>
      </c>
      <c r="BJ106" s="4">
        <v>0</v>
      </c>
      <c r="BK106">
        <v>0</v>
      </c>
      <c r="BL106" s="5">
        <v>5</v>
      </c>
      <c r="BM106">
        <v>6</v>
      </c>
      <c r="BN106" s="4">
        <v>0</v>
      </c>
      <c r="BO106">
        <v>10</v>
      </c>
      <c r="BP106" s="5">
        <v>6</v>
      </c>
      <c r="BQ106">
        <v>7</v>
      </c>
      <c r="BR106" s="4">
        <v>0</v>
      </c>
      <c r="BS106">
        <v>50</v>
      </c>
      <c r="BT106" s="5">
        <v>7</v>
      </c>
      <c r="BU106">
        <v>7</v>
      </c>
      <c r="BV106" s="4">
        <v>0</v>
      </c>
      <c r="BW106">
        <v>69</v>
      </c>
      <c r="BX106" s="5">
        <v>7</v>
      </c>
      <c r="BY106">
        <v>8</v>
      </c>
      <c r="BZ106" s="4">
        <v>0</v>
      </c>
      <c r="CA106">
        <v>40</v>
      </c>
      <c r="CB106" s="5">
        <v>8</v>
      </c>
      <c r="CD106">
        <v>0</v>
      </c>
      <c r="CE106">
        <v>0</v>
      </c>
      <c r="CF106" s="4">
        <v>0</v>
      </c>
      <c r="CG106">
        <v>0</v>
      </c>
      <c r="CH106" s="5">
        <v>0</v>
      </c>
      <c r="CI106">
        <v>5</v>
      </c>
      <c r="CJ106" s="4">
        <v>0</v>
      </c>
      <c r="CK106">
        <v>0</v>
      </c>
      <c r="CL106" s="5">
        <v>5</v>
      </c>
      <c r="CM106">
        <v>6</v>
      </c>
      <c r="CN106" s="4">
        <v>0</v>
      </c>
      <c r="CO106">
        <v>10</v>
      </c>
      <c r="CP106" s="5">
        <v>6</v>
      </c>
      <c r="CQ106">
        <v>7</v>
      </c>
      <c r="CR106" s="4">
        <v>0</v>
      </c>
      <c r="CS106">
        <v>50</v>
      </c>
      <c r="CT106" s="5">
        <v>7</v>
      </c>
      <c r="CU106">
        <v>7</v>
      </c>
      <c r="CV106" s="4">
        <v>0</v>
      </c>
      <c r="CW106">
        <v>69</v>
      </c>
      <c r="CX106" s="5">
        <v>7</v>
      </c>
      <c r="CY106" s="21">
        <v>8</v>
      </c>
      <c r="CZ106" s="21">
        <v>0</v>
      </c>
      <c r="DA106" s="21">
        <v>20</v>
      </c>
      <c r="DB106" s="5">
        <v>8</v>
      </c>
      <c r="DD106" s="8">
        <v>0</v>
      </c>
      <c r="DE106" s="8">
        <v>0</v>
      </c>
      <c r="DF106" s="8">
        <v>0</v>
      </c>
      <c r="DG106" s="8">
        <v>0</v>
      </c>
      <c r="DH106" s="8">
        <v>0</v>
      </c>
      <c r="DI106" s="8">
        <v>0</v>
      </c>
      <c r="DJ106" s="8">
        <v>0</v>
      </c>
      <c r="DK106" s="8">
        <v>0</v>
      </c>
      <c r="DL106" s="8">
        <v>0</v>
      </c>
      <c r="DM106" s="8">
        <v>0</v>
      </c>
      <c r="DN106" s="8">
        <v>0</v>
      </c>
      <c r="DO106" s="8">
        <v>0</v>
      </c>
      <c r="DP106" s="8">
        <v>0</v>
      </c>
      <c r="DQ106" s="8">
        <v>0</v>
      </c>
      <c r="DR106" s="8">
        <v>0</v>
      </c>
      <c r="DS106" s="8">
        <v>0</v>
      </c>
      <c r="DT106" s="8">
        <v>0</v>
      </c>
      <c r="DU106" s="8">
        <v>0</v>
      </c>
      <c r="DV106" s="8">
        <v>0</v>
      </c>
      <c r="DW106" s="8">
        <v>0</v>
      </c>
      <c r="DX106" s="8">
        <v>0</v>
      </c>
      <c r="DY106" s="8">
        <v>0</v>
      </c>
      <c r="DZ106" s="8">
        <v>0</v>
      </c>
      <c r="EA106" s="8">
        <v>0</v>
      </c>
      <c r="EB106" s="8">
        <v>0</v>
      </c>
      <c r="EC106" s="8">
        <v>0</v>
      </c>
      <c r="ED106" s="20">
        <v>0</v>
      </c>
      <c r="EF106" s="9">
        <v>0</v>
      </c>
      <c r="EG106" s="9">
        <v>0</v>
      </c>
      <c r="EH106" s="9">
        <v>0</v>
      </c>
      <c r="EI106" s="9">
        <v>0</v>
      </c>
      <c r="EJ106" s="9">
        <v>0</v>
      </c>
      <c r="EK106" s="9">
        <v>0</v>
      </c>
      <c r="EL106" s="9">
        <v>0</v>
      </c>
      <c r="EM106" s="9">
        <v>0</v>
      </c>
      <c r="EN106" s="9">
        <v>0</v>
      </c>
      <c r="EO106" s="9">
        <v>0</v>
      </c>
      <c r="EP106" s="9">
        <v>0</v>
      </c>
      <c r="EQ106" s="9">
        <v>0</v>
      </c>
      <c r="ER106" s="9">
        <v>10</v>
      </c>
      <c r="ES106" s="9">
        <v>10</v>
      </c>
      <c r="ET106" s="9">
        <v>10</v>
      </c>
      <c r="EU106" s="9">
        <v>10</v>
      </c>
      <c r="EV106" s="9">
        <v>50</v>
      </c>
      <c r="EW106" s="9">
        <v>50</v>
      </c>
      <c r="EX106" s="9">
        <v>40</v>
      </c>
      <c r="EY106" s="9">
        <v>39</v>
      </c>
      <c r="EZ106" s="9">
        <v>69</v>
      </c>
      <c r="FA106" s="9">
        <v>40</v>
      </c>
      <c r="FB106" s="9">
        <v>40</v>
      </c>
      <c r="FC106" s="9">
        <v>10</v>
      </c>
      <c r="FD106" s="9">
        <v>19</v>
      </c>
      <c r="FE106" s="9">
        <v>10</v>
      </c>
      <c r="FF106">
        <v>20</v>
      </c>
    </row>
    <row r="107" spans="1:162" x14ac:dyDescent="0.2">
      <c r="A107" t="s">
        <v>912</v>
      </c>
      <c r="B107" t="s">
        <v>2587</v>
      </c>
      <c r="C107" t="s">
        <v>4599</v>
      </c>
      <c r="D107" s="1">
        <v>0</v>
      </c>
      <c r="E107" s="1">
        <v>0</v>
      </c>
      <c r="F107" s="4">
        <v>0</v>
      </c>
      <c r="G107" s="4">
        <v>0</v>
      </c>
      <c r="H107" s="5">
        <v>0</v>
      </c>
      <c r="I107">
        <v>5</v>
      </c>
      <c r="J107" s="4">
        <v>0</v>
      </c>
      <c r="K107">
        <v>0</v>
      </c>
      <c r="L107" s="5">
        <v>5</v>
      </c>
      <c r="M107">
        <v>5</v>
      </c>
      <c r="N107" s="4">
        <v>0</v>
      </c>
      <c r="O107">
        <v>19</v>
      </c>
      <c r="P107" s="5">
        <v>5</v>
      </c>
      <c r="Q107">
        <v>6</v>
      </c>
      <c r="R107" s="4">
        <v>0</v>
      </c>
      <c r="S107">
        <v>0</v>
      </c>
      <c r="T107" s="5">
        <v>6</v>
      </c>
      <c r="U107">
        <v>6</v>
      </c>
      <c r="V107" s="4">
        <v>0</v>
      </c>
      <c r="W107">
        <v>0</v>
      </c>
      <c r="X107" s="5">
        <v>6</v>
      </c>
      <c r="Y107">
        <v>6</v>
      </c>
      <c r="Z107" s="4">
        <v>0</v>
      </c>
      <c r="AA107">
        <v>0</v>
      </c>
      <c r="AB107" s="5">
        <v>6</v>
      </c>
      <c r="AD107">
        <v>0</v>
      </c>
      <c r="AE107">
        <v>0</v>
      </c>
      <c r="AF107" s="4">
        <v>0</v>
      </c>
      <c r="AG107">
        <v>0</v>
      </c>
      <c r="AH107" s="5">
        <v>0</v>
      </c>
      <c r="AI107">
        <v>5</v>
      </c>
      <c r="AJ107" s="4">
        <v>0</v>
      </c>
      <c r="AK107">
        <v>19</v>
      </c>
      <c r="AL107" s="5">
        <v>5</v>
      </c>
      <c r="AM107">
        <v>5</v>
      </c>
      <c r="AN107" s="4">
        <v>0</v>
      </c>
      <c r="AO107">
        <v>0</v>
      </c>
      <c r="AP107" s="5">
        <v>5</v>
      </c>
      <c r="AQ107">
        <v>6</v>
      </c>
      <c r="AR107" s="4">
        <v>0</v>
      </c>
      <c r="AS107">
        <v>0</v>
      </c>
      <c r="AT107" s="5">
        <v>6</v>
      </c>
      <c r="AU107">
        <v>6</v>
      </c>
      <c r="AV107" s="4">
        <v>0</v>
      </c>
      <c r="AW107">
        <v>0</v>
      </c>
      <c r="AX107" s="5">
        <v>6</v>
      </c>
      <c r="AY107">
        <v>6</v>
      </c>
      <c r="AZ107" s="4">
        <v>0</v>
      </c>
      <c r="BA107">
        <v>0</v>
      </c>
      <c r="BB107" s="5">
        <v>6</v>
      </c>
      <c r="BD107">
        <v>0</v>
      </c>
      <c r="BE107">
        <v>5</v>
      </c>
      <c r="BF107" s="4">
        <v>0</v>
      </c>
      <c r="BG107">
        <v>0</v>
      </c>
      <c r="BH107" s="5">
        <v>5</v>
      </c>
      <c r="BI107">
        <v>5</v>
      </c>
      <c r="BJ107" s="4">
        <v>0</v>
      </c>
      <c r="BK107">
        <v>19</v>
      </c>
      <c r="BL107" s="5">
        <v>5</v>
      </c>
      <c r="BM107">
        <v>5</v>
      </c>
      <c r="BN107" s="4">
        <v>0</v>
      </c>
      <c r="BO107">
        <v>0</v>
      </c>
      <c r="BP107" s="5">
        <v>5</v>
      </c>
      <c r="BQ107">
        <v>6</v>
      </c>
      <c r="BR107" s="4">
        <v>0</v>
      </c>
      <c r="BS107">
        <v>0</v>
      </c>
      <c r="BT107" s="5">
        <v>6</v>
      </c>
      <c r="BU107">
        <v>6</v>
      </c>
      <c r="BV107" s="4">
        <v>0</v>
      </c>
      <c r="BW107">
        <v>0</v>
      </c>
      <c r="BX107" s="5">
        <v>6</v>
      </c>
      <c r="BY107">
        <v>6</v>
      </c>
      <c r="BZ107" s="4">
        <v>0</v>
      </c>
      <c r="CA107">
        <v>0</v>
      </c>
      <c r="CB107" s="5">
        <v>6</v>
      </c>
      <c r="CD107">
        <v>0</v>
      </c>
      <c r="CE107">
        <v>5</v>
      </c>
      <c r="CF107" s="4">
        <v>0</v>
      </c>
      <c r="CG107">
        <v>0</v>
      </c>
      <c r="CH107" s="5">
        <v>5</v>
      </c>
      <c r="CI107">
        <v>5</v>
      </c>
      <c r="CJ107" s="4">
        <v>0</v>
      </c>
      <c r="CK107">
        <v>19</v>
      </c>
      <c r="CL107" s="5">
        <v>5</v>
      </c>
      <c r="CM107">
        <v>5</v>
      </c>
      <c r="CN107" s="4">
        <v>0</v>
      </c>
      <c r="CO107">
        <v>0</v>
      </c>
      <c r="CP107" s="5">
        <v>5</v>
      </c>
      <c r="CQ107">
        <v>6</v>
      </c>
      <c r="CR107" s="4">
        <v>0</v>
      </c>
      <c r="CS107">
        <v>0</v>
      </c>
      <c r="CT107" s="5">
        <v>6</v>
      </c>
      <c r="CU107">
        <v>6</v>
      </c>
      <c r="CV107" s="4">
        <v>0</v>
      </c>
      <c r="CW107">
        <v>0</v>
      </c>
      <c r="CX107" s="5">
        <v>6</v>
      </c>
      <c r="CY107" s="21">
        <v>6</v>
      </c>
      <c r="CZ107" s="21">
        <v>0</v>
      </c>
      <c r="DA107" s="21">
        <v>0</v>
      </c>
      <c r="DB107" s="5">
        <v>6</v>
      </c>
      <c r="DD107" s="8">
        <v>0</v>
      </c>
      <c r="DE107" s="8">
        <v>0</v>
      </c>
      <c r="DF107" s="8">
        <v>0</v>
      </c>
      <c r="DG107" s="8">
        <v>0</v>
      </c>
      <c r="DH107" s="8">
        <v>0</v>
      </c>
      <c r="DI107" s="8">
        <v>0</v>
      </c>
      <c r="DJ107" s="8">
        <v>0</v>
      </c>
      <c r="DK107" s="8">
        <v>0</v>
      </c>
      <c r="DL107" s="8">
        <v>0</v>
      </c>
      <c r="DM107" s="8">
        <v>0</v>
      </c>
      <c r="DN107" s="8">
        <v>0</v>
      </c>
      <c r="DO107" s="8">
        <v>0</v>
      </c>
      <c r="DP107" s="8">
        <v>0</v>
      </c>
      <c r="DQ107" s="8">
        <v>0</v>
      </c>
      <c r="DR107" s="8">
        <v>0</v>
      </c>
      <c r="DS107" s="8">
        <v>0</v>
      </c>
      <c r="DT107" s="8">
        <v>0</v>
      </c>
      <c r="DU107" s="8">
        <v>0</v>
      </c>
      <c r="DV107" s="8">
        <v>0</v>
      </c>
      <c r="DW107" s="8">
        <v>0</v>
      </c>
      <c r="DX107" s="8">
        <v>0</v>
      </c>
      <c r="DY107" s="8">
        <v>0</v>
      </c>
      <c r="DZ107" s="8">
        <v>0</v>
      </c>
      <c r="EA107" s="8">
        <v>0</v>
      </c>
      <c r="EB107" s="8">
        <v>0</v>
      </c>
      <c r="EC107" s="8">
        <v>0</v>
      </c>
      <c r="ED107" s="20">
        <v>0</v>
      </c>
      <c r="EF107" s="9">
        <v>0</v>
      </c>
      <c r="EG107" s="9">
        <v>0</v>
      </c>
      <c r="EH107" s="9">
        <v>0</v>
      </c>
      <c r="EI107" s="9">
        <v>0</v>
      </c>
      <c r="EJ107" s="9">
        <v>0</v>
      </c>
      <c r="EK107" s="9">
        <v>0</v>
      </c>
      <c r="EL107" s="9">
        <v>0</v>
      </c>
      <c r="EM107" s="9">
        <v>0</v>
      </c>
      <c r="EN107" s="9">
        <v>19</v>
      </c>
      <c r="EO107" s="9">
        <v>0</v>
      </c>
      <c r="EP107" s="9">
        <v>0</v>
      </c>
      <c r="EQ107" s="9">
        <v>0</v>
      </c>
      <c r="ER107" s="9">
        <v>0</v>
      </c>
      <c r="ES107" s="9">
        <v>0</v>
      </c>
      <c r="ET107" s="9">
        <v>0</v>
      </c>
      <c r="EU107" s="9">
        <v>0</v>
      </c>
      <c r="EV107" s="9">
        <v>0</v>
      </c>
      <c r="EW107" s="9">
        <v>0</v>
      </c>
      <c r="EX107" s="9">
        <v>0</v>
      </c>
      <c r="EY107" s="9">
        <v>0</v>
      </c>
      <c r="EZ107" s="9">
        <v>0</v>
      </c>
      <c r="FA107" s="9">
        <v>0</v>
      </c>
      <c r="FB107" s="9">
        <v>0</v>
      </c>
      <c r="FC107" s="9">
        <v>0</v>
      </c>
      <c r="FD107" s="9">
        <v>0</v>
      </c>
      <c r="FE107" s="9">
        <v>0</v>
      </c>
      <c r="FF107">
        <v>0</v>
      </c>
    </row>
    <row r="108" spans="1:162" x14ac:dyDescent="0.2">
      <c r="A108" t="s">
        <v>791</v>
      </c>
      <c r="B108" t="s">
        <v>2588</v>
      </c>
      <c r="C108" t="s">
        <v>4599</v>
      </c>
      <c r="D108" s="1">
        <v>0</v>
      </c>
      <c r="E108" s="1">
        <v>0</v>
      </c>
      <c r="F108" s="4">
        <v>0</v>
      </c>
      <c r="G108" s="4">
        <v>0</v>
      </c>
      <c r="H108" s="5">
        <v>0</v>
      </c>
      <c r="I108">
        <v>5</v>
      </c>
      <c r="J108" s="4">
        <v>0</v>
      </c>
      <c r="K108">
        <v>0</v>
      </c>
      <c r="L108" s="5">
        <v>5</v>
      </c>
      <c r="M108">
        <v>5</v>
      </c>
      <c r="N108" s="4">
        <v>0</v>
      </c>
      <c r="O108">
        <v>0</v>
      </c>
      <c r="P108" s="5">
        <v>5</v>
      </c>
      <c r="Q108">
        <v>6</v>
      </c>
      <c r="R108" s="4">
        <v>0</v>
      </c>
      <c r="S108">
        <v>10</v>
      </c>
      <c r="T108" s="5">
        <v>6</v>
      </c>
      <c r="U108">
        <v>6</v>
      </c>
      <c r="V108" s="4">
        <v>0</v>
      </c>
      <c r="W108">
        <v>0</v>
      </c>
      <c r="X108" s="5">
        <v>6</v>
      </c>
      <c r="Y108">
        <v>6</v>
      </c>
      <c r="Z108" s="4">
        <v>0</v>
      </c>
      <c r="AA108">
        <v>0</v>
      </c>
      <c r="AB108" s="5">
        <v>6</v>
      </c>
      <c r="AD108">
        <v>0</v>
      </c>
      <c r="AE108">
        <v>0</v>
      </c>
      <c r="AF108" s="4">
        <v>0</v>
      </c>
      <c r="AG108">
        <v>0</v>
      </c>
      <c r="AH108" s="5">
        <v>0</v>
      </c>
      <c r="AI108">
        <v>5</v>
      </c>
      <c r="AJ108" s="4">
        <v>0</v>
      </c>
      <c r="AK108">
        <v>0</v>
      </c>
      <c r="AL108" s="5">
        <v>5</v>
      </c>
      <c r="AM108">
        <v>5</v>
      </c>
      <c r="AN108" s="4">
        <v>0</v>
      </c>
      <c r="AO108">
        <v>0</v>
      </c>
      <c r="AP108" s="5">
        <v>5</v>
      </c>
      <c r="AQ108">
        <v>6</v>
      </c>
      <c r="AR108" s="4">
        <v>0</v>
      </c>
      <c r="AS108">
        <v>10</v>
      </c>
      <c r="AT108" s="5">
        <v>6</v>
      </c>
      <c r="AU108">
        <v>6</v>
      </c>
      <c r="AV108" s="4">
        <v>0</v>
      </c>
      <c r="AW108">
        <v>0</v>
      </c>
      <c r="AX108" s="5">
        <v>6</v>
      </c>
      <c r="AY108">
        <v>6</v>
      </c>
      <c r="AZ108" s="4">
        <v>0</v>
      </c>
      <c r="BA108">
        <v>0</v>
      </c>
      <c r="BB108" s="5">
        <v>6</v>
      </c>
      <c r="BD108">
        <v>0</v>
      </c>
      <c r="BE108">
        <v>0</v>
      </c>
      <c r="BF108" s="4">
        <v>0</v>
      </c>
      <c r="BG108">
        <v>0</v>
      </c>
      <c r="BH108" s="5">
        <v>0</v>
      </c>
      <c r="BI108">
        <v>5</v>
      </c>
      <c r="BJ108" s="4">
        <v>0</v>
      </c>
      <c r="BK108">
        <v>0</v>
      </c>
      <c r="BL108" s="5">
        <v>5</v>
      </c>
      <c r="BM108">
        <v>5</v>
      </c>
      <c r="BN108" s="4">
        <v>0</v>
      </c>
      <c r="BO108">
        <v>10</v>
      </c>
      <c r="BP108" s="5">
        <v>5</v>
      </c>
      <c r="BQ108">
        <v>6</v>
      </c>
      <c r="BR108" s="4">
        <v>0</v>
      </c>
      <c r="BS108">
        <v>0</v>
      </c>
      <c r="BT108" s="5">
        <v>6</v>
      </c>
      <c r="BU108">
        <v>6</v>
      </c>
      <c r="BV108" s="4">
        <v>0</v>
      </c>
      <c r="BW108">
        <v>0</v>
      </c>
      <c r="BX108" s="5">
        <v>6</v>
      </c>
      <c r="BY108">
        <v>6</v>
      </c>
      <c r="BZ108" s="4">
        <v>0</v>
      </c>
      <c r="CA108">
        <v>0</v>
      </c>
      <c r="CB108" s="5">
        <v>6</v>
      </c>
      <c r="CD108">
        <v>0</v>
      </c>
      <c r="CE108">
        <v>5</v>
      </c>
      <c r="CF108" s="4">
        <v>0</v>
      </c>
      <c r="CG108">
        <v>0</v>
      </c>
      <c r="CH108" s="5">
        <v>5</v>
      </c>
      <c r="CI108">
        <v>5</v>
      </c>
      <c r="CJ108" s="4">
        <v>0</v>
      </c>
      <c r="CK108">
        <v>0</v>
      </c>
      <c r="CL108" s="5">
        <v>5</v>
      </c>
      <c r="CM108">
        <v>6</v>
      </c>
      <c r="CN108" s="4">
        <v>0</v>
      </c>
      <c r="CO108">
        <v>10</v>
      </c>
      <c r="CP108" s="5">
        <v>6</v>
      </c>
      <c r="CQ108">
        <v>6</v>
      </c>
      <c r="CR108" s="4">
        <v>0</v>
      </c>
      <c r="CS108">
        <v>0</v>
      </c>
      <c r="CT108" s="5">
        <v>6</v>
      </c>
      <c r="CU108">
        <v>6</v>
      </c>
      <c r="CV108" s="4">
        <v>0</v>
      </c>
      <c r="CW108">
        <v>0</v>
      </c>
      <c r="CX108" s="5">
        <v>6</v>
      </c>
      <c r="CY108" s="21">
        <v>6</v>
      </c>
      <c r="CZ108" s="21">
        <v>0</v>
      </c>
      <c r="DA108" s="21">
        <v>0</v>
      </c>
      <c r="DB108" s="5">
        <v>6</v>
      </c>
      <c r="DD108" s="8">
        <v>0</v>
      </c>
      <c r="DE108" s="8">
        <v>0</v>
      </c>
      <c r="DF108" s="8">
        <v>0</v>
      </c>
      <c r="DG108" s="8">
        <v>0</v>
      </c>
      <c r="DH108" s="8">
        <v>0</v>
      </c>
      <c r="DI108" s="8">
        <v>0</v>
      </c>
      <c r="DJ108" s="8">
        <v>0</v>
      </c>
      <c r="DK108" s="8">
        <v>0</v>
      </c>
      <c r="DL108" s="8">
        <v>0</v>
      </c>
      <c r="DM108" s="8">
        <v>0</v>
      </c>
      <c r="DN108" s="8">
        <v>0</v>
      </c>
      <c r="DO108" s="8">
        <v>0</v>
      </c>
      <c r="DP108" s="8">
        <v>0</v>
      </c>
      <c r="DQ108" s="8">
        <v>0</v>
      </c>
      <c r="DR108" s="8">
        <v>0</v>
      </c>
      <c r="DS108" s="8">
        <v>0</v>
      </c>
      <c r="DT108" s="8">
        <v>0</v>
      </c>
      <c r="DU108" s="8">
        <v>0</v>
      </c>
      <c r="DV108" s="8">
        <v>0</v>
      </c>
      <c r="DW108" s="8">
        <v>0</v>
      </c>
      <c r="DX108" s="8">
        <v>0</v>
      </c>
      <c r="DY108" s="8">
        <v>0</v>
      </c>
      <c r="DZ108" s="8">
        <v>0</v>
      </c>
      <c r="EA108" s="8">
        <v>0</v>
      </c>
      <c r="EB108" s="8">
        <v>0</v>
      </c>
      <c r="EC108" s="8">
        <v>0</v>
      </c>
      <c r="ED108" s="20">
        <v>0</v>
      </c>
      <c r="EF108" s="9">
        <v>0</v>
      </c>
      <c r="EG108" s="9">
        <v>0</v>
      </c>
      <c r="EH108" s="9">
        <v>0</v>
      </c>
      <c r="EI108" s="9">
        <v>0</v>
      </c>
      <c r="EJ108" s="9">
        <v>0</v>
      </c>
      <c r="EK108" s="9">
        <v>0</v>
      </c>
      <c r="EL108" s="9">
        <v>0</v>
      </c>
      <c r="EM108" s="9">
        <v>0</v>
      </c>
      <c r="EN108" s="9">
        <v>0</v>
      </c>
      <c r="EO108" s="9">
        <v>0</v>
      </c>
      <c r="EP108" s="9">
        <v>0</v>
      </c>
      <c r="EQ108" s="9">
        <v>0</v>
      </c>
      <c r="ER108" s="9">
        <v>0</v>
      </c>
      <c r="ES108" s="9">
        <v>10</v>
      </c>
      <c r="ET108" s="9">
        <v>0</v>
      </c>
      <c r="EU108" s="9">
        <v>0</v>
      </c>
      <c r="EV108" s="9">
        <v>0</v>
      </c>
      <c r="EW108" s="9">
        <v>0</v>
      </c>
      <c r="EX108" s="9">
        <v>0</v>
      </c>
      <c r="EY108" s="9">
        <v>0</v>
      </c>
      <c r="EZ108" s="9">
        <v>0</v>
      </c>
      <c r="FA108" s="9">
        <v>0</v>
      </c>
      <c r="FB108" s="9">
        <v>0</v>
      </c>
      <c r="FC108" s="9">
        <v>0</v>
      </c>
      <c r="FD108" s="9">
        <v>0</v>
      </c>
      <c r="FE108" s="9">
        <v>0</v>
      </c>
      <c r="FF108">
        <v>0</v>
      </c>
    </row>
    <row r="109" spans="1:162" x14ac:dyDescent="0.2">
      <c r="A109" t="s">
        <v>783</v>
      </c>
      <c r="B109" t="s">
        <v>2420</v>
      </c>
      <c r="C109" t="s">
        <v>4599</v>
      </c>
      <c r="D109" s="1">
        <v>0</v>
      </c>
      <c r="E109" s="1">
        <v>0</v>
      </c>
      <c r="F109" s="4">
        <v>0</v>
      </c>
      <c r="G109" s="4">
        <v>0</v>
      </c>
      <c r="H109" s="5">
        <v>0</v>
      </c>
      <c r="I109">
        <v>4</v>
      </c>
      <c r="J109" s="4">
        <v>0</v>
      </c>
      <c r="K109">
        <v>0</v>
      </c>
      <c r="L109" s="5">
        <v>4</v>
      </c>
      <c r="M109">
        <v>9</v>
      </c>
      <c r="N109" s="4">
        <v>0</v>
      </c>
      <c r="O109">
        <v>59</v>
      </c>
      <c r="P109" s="5">
        <v>9</v>
      </c>
      <c r="Q109">
        <v>13</v>
      </c>
      <c r="R109" s="4">
        <v>22990084</v>
      </c>
      <c r="S109">
        <v>393</v>
      </c>
      <c r="T109" s="5">
        <v>13</v>
      </c>
      <c r="U109">
        <v>13</v>
      </c>
      <c r="V109" s="4">
        <v>22604143</v>
      </c>
      <c r="W109">
        <v>759</v>
      </c>
      <c r="X109" s="5">
        <v>13</v>
      </c>
      <c r="Y109">
        <v>13</v>
      </c>
      <c r="Z109" s="4">
        <v>22604143</v>
      </c>
      <c r="AA109">
        <v>1124</v>
      </c>
      <c r="AB109" s="5">
        <v>13</v>
      </c>
      <c r="AD109">
        <v>0</v>
      </c>
      <c r="AE109">
        <v>0</v>
      </c>
      <c r="AF109" s="4">
        <v>0</v>
      </c>
      <c r="AG109">
        <v>0</v>
      </c>
      <c r="AH109" s="5">
        <v>0</v>
      </c>
      <c r="AI109">
        <v>4</v>
      </c>
      <c r="AJ109" s="4">
        <v>0</v>
      </c>
      <c r="AK109">
        <v>27</v>
      </c>
      <c r="AL109" s="5">
        <v>4</v>
      </c>
      <c r="AM109">
        <v>11</v>
      </c>
      <c r="AN109" s="4">
        <v>22990084</v>
      </c>
      <c r="AO109">
        <v>147</v>
      </c>
      <c r="AP109" s="5">
        <v>13</v>
      </c>
      <c r="AQ109">
        <v>13</v>
      </c>
      <c r="AR109" s="4">
        <v>22990084</v>
      </c>
      <c r="AS109">
        <v>484</v>
      </c>
      <c r="AT109" s="5">
        <v>13</v>
      </c>
      <c r="AU109">
        <v>13</v>
      </c>
      <c r="AV109" s="4">
        <v>22604143</v>
      </c>
      <c r="AW109">
        <v>851</v>
      </c>
      <c r="AX109" s="5">
        <v>13</v>
      </c>
      <c r="AY109">
        <v>13</v>
      </c>
      <c r="AZ109" s="4">
        <v>22604143</v>
      </c>
      <c r="BA109">
        <v>1215</v>
      </c>
      <c r="BB109" s="5">
        <v>13</v>
      </c>
      <c r="BD109">
        <v>0</v>
      </c>
      <c r="BE109">
        <v>0</v>
      </c>
      <c r="BF109" s="4">
        <v>0</v>
      </c>
      <c r="BG109">
        <v>0</v>
      </c>
      <c r="BH109" s="5">
        <v>0</v>
      </c>
      <c r="BI109">
        <v>4</v>
      </c>
      <c r="BJ109" s="4">
        <v>0</v>
      </c>
      <c r="BK109">
        <v>28</v>
      </c>
      <c r="BL109" s="5">
        <v>4</v>
      </c>
      <c r="BM109">
        <v>12</v>
      </c>
      <c r="BN109" s="4">
        <v>22990084</v>
      </c>
      <c r="BO109">
        <v>239</v>
      </c>
      <c r="BP109" s="5">
        <v>13</v>
      </c>
      <c r="BQ109">
        <v>13</v>
      </c>
      <c r="BR109" s="4">
        <v>22990084</v>
      </c>
      <c r="BS109">
        <v>576</v>
      </c>
      <c r="BT109" s="5">
        <v>13</v>
      </c>
      <c r="BU109">
        <v>13</v>
      </c>
      <c r="BV109" s="4">
        <v>22604143</v>
      </c>
      <c r="BW109">
        <v>942</v>
      </c>
      <c r="BX109" s="5">
        <v>13</v>
      </c>
      <c r="BY109">
        <v>13</v>
      </c>
      <c r="BZ109" s="4">
        <v>13104142</v>
      </c>
      <c r="CA109">
        <v>1277</v>
      </c>
      <c r="CB109" s="5">
        <v>13</v>
      </c>
      <c r="CD109">
        <v>0</v>
      </c>
      <c r="CE109">
        <v>4</v>
      </c>
      <c r="CF109" s="4">
        <v>0</v>
      </c>
      <c r="CG109">
        <v>0</v>
      </c>
      <c r="CH109" s="5">
        <v>4</v>
      </c>
      <c r="CI109">
        <v>4</v>
      </c>
      <c r="CJ109" s="4">
        <v>0</v>
      </c>
      <c r="CK109">
        <v>28</v>
      </c>
      <c r="CL109" s="5">
        <v>4</v>
      </c>
      <c r="CM109">
        <v>12</v>
      </c>
      <c r="CN109" s="4">
        <v>22990084</v>
      </c>
      <c r="CO109">
        <v>331</v>
      </c>
      <c r="CP109" s="5">
        <v>13</v>
      </c>
      <c r="CQ109">
        <v>13</v>
      </c>
      <c r="CR109" s="4">
        <v>22604143</v>
      </c>
      <c r="CS109">
        <v>668</v>
      </c>
      <c r="CT109" s="5">
        <v>13</v>
      </c>
      <c r="CU109">
        <v>13</v>
      </c>
      <c r="CV109" s="4">
        <v>22604143</v>
      </c>
      <c r="CW109">
        <v>1034</v>
      </c>
      <c r="CX109" s="5">
        <v>13</v>
      </c>
      <c r="CY109" s="21">
        <v>13</v>
      </c>
      <c r="CZ109" s="21">
        <v>13104142</v>
      </c>
      <c r="DA109" s="21">
        <v>1277</v>
      </c>
      <c r="DB109" s="5">
        <v>13</v>
      </c>
      <c r="DD109" s="8">
        <v>0</v>
      </c>
      <c r="DE109" s="8">
        <v>0</v>
      </c>
      <c r="DF109" s="8">
        <v>0</v>
      </c>
      <c r="DG109" s="8">
        <v>0</v>
      </c>
      <c r="DH109" s="8">
        <v>0</v>
      </c>
      <c r="DI109" s="8">
        <v>0</v>
      </c>
      <c r="DJ109" s="8">
        <v>0</v>
      </c>
      <c r="DK109" s="8">
        <v>0</v>
      </c>
      <c r="DL109" s="8">
        <v>0</v>
      </c>
      <c r="DM109" s="8">
        <v>0</v>
      </c>
      <c r="DN109" s="8">
        <v>0</v>
      </c>
      <c r="DO109" s="8">
        <v>0</v>
      </c>
      <c r="DP109" s="8">
        <v>22990084</v>
      </c>
      <c r="DQ109" s="8">
        <v>22990084</v>
      </c>
      <c r="DR109" s="8">
        <v>22990084</v>
      </c>
      <c r="DS109" s="8">
        <v>22604143</v>
      </c>
      <c r="DT109" s="8">
        <v>22604143</v>
      </c>
      <c r="DU109" s="8">
        <v>22604143</v>
      </c>
      <c r="DV109" s="8">
        <v>22604143</v>
      </c>
      <c r="DW109" s="8">
        <v>22604143</v>
      </c>
      <c r="DX109" s="8">
        <v>22604143</v>
      </c>
      <c r="DY109" s="8">
        <v>22604143</v>
      </c>
      <c r="DZ109" s="8">
        <v>13104140.540588267</v>
      </c>
      <c r="EA109" s="8">
        <v>13104142</v>
      </c>
      <c r="EB109" s="8">
        <v>13104142</v>
      </c>
      <c r="EC109" s="8">
        <v>7865375</v>
      </c>
      <c r="ED109" s="20">
        <v>7677030</v>
      </c>
      <c r="EF109" s="9">
        <v>0</v>
      </c>
      <c r="EG109" s="9">
        <v>0</v>
      </c>
      <c r="EH109" s="9">
        <v>0</v>
      </c>
      <c r="EI109" s="9">
        <v>0</v>
      </c>
      <c r="EJ109" s="9">
        <v>0</v>
      </c>
      <c r="EK109" s="9">
        <v>0</v>
      </c>
      <c r="EL109" s="9">
        <v>0</v>
      </c>
      <c r="EM109" s="9">
        <v>0</v>
      </c>
      <c r="EN109" s="9">
        <v>27</v>
      </c>
      <c r="EO109" s="9">
        <v>28</v>
      </c>
      <c r="EP109" s="9">
        <v>28</v>
      </c>
      <c r="EQ109" s="9">
        <v>59</v>
      </c>
      <c r="ER109" s="9">
        <v>147</v>
      </c>
      <c r="ES109" s="9">
        <v>239</v>
      </c>
      <c r="ET109" s="9">
        <v>331</v>
      </c>
      <c r="EU109" s="9">
        <v>393</v>
      </c>
      <c r="EV109" s="9">
        <v>484</v>
      </c>
      <c r="EW109" s="9">
        <v>576</v>
      </c>
      <c r="EX109" s="9">
        <v>668</v>
      </c>
      <c r="EY109" s="9">
        <v>759</v>
      </c>
      <c r="EZ109" s="9">
        <v>851</v>
      </c>
      <c r="FA109" s="9">
        <v>942</v>
      </c>
      <c r="FB109" s="9">
        <v>1034</v>
      </c>
      <c r="FC109" s="9">
        <v>1124</v>
      </c>
      <c r="FD109" s="9">
        <v>1215</v>
      </c>
      <c r="FE109" s="9">
        <v>1277</v>
      </c>
      <c r="FF109">
        <v>546</v>
      </c>
    </row>
    <row r="110" spans="1:162" x14ac:dyDescent="0.2">
      <c r="A110" t="s">
        <v>804</v>
      </c>
      <c r="B110" t="s">
        <v>2589</v>
      </c>
      <c r="C110" t="s">
        <v>4599</v>
      </c>
      <c r="D110" s="1">
        <v>0</v>
      </c>
      <c r="E110" s="1">
        <v>0</v>
      </c>
      <c r="F110" s="4">
        <v>0</v>
      </c>
      <c r="G110" s="4">
        <v>0</v>
      </c>
      <c r="H110" s="5">
        <v>0</v>
      </c>
      <c r="I110">
        <v>5</v>
      </c>
      <c r="J110" s="4">
        <v>0</v>
      </c>
      <c r="K110">
        <v>0</v>
      </c>
      <c r="L110" s="5">
        <v>5</v>
      </c>
      <c r="M110">
        <v>5</v>
      </c>
      <c r="N110" s="4">
        <v>0</v>
      </c>
      <c r="O110">
        <v>10</v>
      </c>
      <c r="P110" s="5">
        <v>5</v>
      </c>
      <c r="Q110">
        <v>5</v>
      </c>
      <c r="R110" s="4">
        <v>0</v>
      </c>
      <c r="S110">
        <v>28</v>
      </c>
      <c r="T110" s="5">
        <v>5</v>
      </c>
      <c r="U110">
        <v>6</v>
      </c>
      <c r="V110" s="4">
        <v>0</v>
      </c>
      <c r="W110">
        <v>40</v>
      </c>
      <c r="X110" s="5">
        <v>6</v>
      </c>
      <c r="Y110">
        <v>6</v>
      </c>
      <c r="Z110" s="4">
        <v>0</v>
      </c>
      <c r="AA110">
        <v>28</v>
      </c>
      <c r="AB110" s="5">
        <v>6</v>
      </c>
      <c r="AD110">
        <v>0</v>
      </c>
      <c r="AE110">
        <v>0</v>
      </c>
      <c r="AF110" s="4">
        <v>0</v>
      </c>
      <c r="AG110">
        <v>0</v>
      </c>
      <c r="AH110" s="5">
        <v>0</v>
      </c>
      <c r="AI110">
        <v>5</v>
      </c>
      <c r="AJ110" s="4">
        <v>0</v>
      </c>
      <c r="AK110">
        <v>0</v>
      </c>
      <c r="AL110" s="5">
        <v>5</v>
      </c>
      <c r="AM110">
        <v>5</v>
      </c>
      <c r="AN110" s="4">
        <v>0</v>
      </c>
      <c r="AO110">
        <v>10</v>
      </c>
      <c r="AP110" s="5">
        <v>5</v>
      </c>
      <c r="AQ110">
        <v>5</v>
      </c>
      <c r="AR110" s="4">
        <v>0</v>
      </c>
      <c r="AS110">
        <v>28</v>
      </c>
      <c r="AT110" s="5">
        <v>5</v>
      </c>
      <c r="AU110">
        <v>6</v>
      </c>
      <c r="AV110" s="4">
        <v>0</v>
      </c>
      <c r="AW110">
        <v>40</v>
      </c>
      <c r="AX110" s="5">
        <v>6</v>
      </c>
      <c r="AY110">
        <v>6</v>
      </c>
      <c r="AZ110" s="4">
        <v>0</v>
      </c>
      <c r="BA110">
        <v>28</v>
      </c>
      <c r="BB110" s="5">
        <v>6</v>
      </c>
      <c r="BD110">
        <v>0</v>
      </c>
      <c r="BE110">
        <v>0</v>
      </c>
      <c r="BF110" s="4">
        <v>0</v>
      </c>
      <c r="BG110">
        <v>0</v>
      </c>
      <c r="BH110" s="5">
        <v>0</v>
      </c>
      <c r="BI110">
        <v>5</v>
      </c>
      <c r="BJ110" s="4">
        <v>0</v>
      </c>
      <c r="BK110">
        <v>0</v>
      </c>
      <c r="BL110" s="5">
        <v>5</v>
      </c>
      <c r="BM110">
        <v>5</v>
      </c>
      <c r="BN110" s="4">
        <v>0</v>
      </c>
      <c r="BO110">
        <v>10</v>
      </c>
      <c r="BP110" s="5">
        <v>5</v>
      </c>
      <c r="BQ110">
        <v>6</v>
      </c>
      <c r="BR110" s="4">
        <v>0</v>
      </c>
      <c r="BS110">
        <v>40</v>
      </c>
      <c r="BT110" s="5">
        <v>6</v>
      </c>
      <c r="BU110">
        <v>7</v>
      </c>
      <c r="BV110" s="4">
        <v>0</v>
      </c>
      <c r="BW110">
        <v>40</v>
      </c>
      <c r="BX110" s="5">
        <v>7</v>
      </c>
      <c r="BY110">
        <v>6</v>
      </c>
      <c r="BZ110" s="4">
        <v>0</v>
      </c>
      <c r="CA110">
        <v>10</v>
      </c>
      <c r="CB110" s="5">
        <v>6</v>
      </c>
      <c r="CD110">
        <v>0</v>
      </c>
      <c r="CE110">
        <v>5</v>
      </c>
      <c r="CF110" s="4">
        <v>0</v>
      </c>
      <c r="CG110">
        <v>0</v>
      </c>
      <c r="CH110" s="5">
        <v>5</v>
      </c>
      <c r="CI110">
        <v>5</v>
      </c>
      <c r="CJ110" s="4">
        <v>0</v>
      </c>
      <c r="CK110">
        <v>10</v>
      </c>
      <c r="CL110" s="5">
        <v>5</v>
      </c>
      <c r="CM110">
        <v>5</v>
      </c>
      <c r="CN110" s="4">
        <v>0</v>
      </c>
      <c r="CO110">
        <v>28</v>
      </c>
      <c r="CP110" s="5">
        <v>5</v>
      </c>
      <c r="CQ110">
        <v>6</v>
      </c>
      <c r="CR110" s="4">
        <v>0</v>
      </c>
      <c r="CS110">
        <v>40</v>
      </c>
      <c r="CT110" s="5">
        <v>6</v>
      </c>
      <c r="CU110">
        <v>7</v>
      </c>
      <c r="CV110" s="4">
        <v>0</v>
      </c>
      <c r="CW110">
        <v>28</v>
      </c>
      <c r="CX110" s="5">
        <v>7</v>
      </c>
      <c r="CY110" s="21">
        <v>0</v>
      </c>
      <c r="CZ110" s="21">
        <v>0</v>
      </c>
      <c r="DA110" s="21">
        <v>10</v>
      </c>
      <c r="DB110" s="5">
        <v>0</v>
      </c>
      <c r="DD110" s="8">
        <v>0</v>
      </c>
      <c r="DE110" s="8">
        <v>0</v>
      </c>
      <c r="DF110" s="8">
        <v>0</v>
      </c>
      <c r="DG110" s="8">
        <v>0</v>
      </c>
      <c r="DH110" s="8">
        <v>0</v>
      </c>
      <c r="DI110" s="8">
        <v>0</v>
      </c>
      <c r="DJ110" s="8">
        <v>0</v>
      </c>
      <c r="DK110" s="8">
        <v>0</v>
      </c>
      <c r="DL110" s="8">
        <v>0</v>
      </c>
      <c r="DM110" s="8">
        <v>0</v>
      </c>
      <c r="DN110" s="8">
        <v>0</v>
      </c>
      <c r="DO110" s="8">
        <v>0</v>
      </c>
      <c r="DP110" s="8">
        <v>0</v>
      </c>
      <c r="DQ110" s="8">
        <v>0</v>
      </c>
      <c r="DR110" s="8">
        <v>0</v>
      </c>
      <c r="DS110" s="8">
        <v>0</v>
      </c>
      <c r="DT110" s="8">
        <v>0</v>
      </c>
      <c r="DU110" s="8">
        <v>0</v>
      </c>
      <c r="DV110" s="8">
        <v>0</v>
      </c>
      <c r="DW110" s="8">
        <v>0</v>
      </c>
      <c r="DX110" s="8">
        <v>0</v>
      </c>
      <c r="DY110" s="8">
        <v>0</v>
      </c>
      <c r="DZ110" s="8">
        <v>0</v>
      </c>
      <c r="EA110" s="8">
        <v>0</v>
      </c>
      <c r="EB110" s="8">
        <v>0</v>
      </c>
      <c r="EC110" s="8">
        <v>0</v>
      </c>
      <c r="ED110" s="20">
        <v>0</v>
      </c>
      <c r="EF110" s="9">
        <v>0</v>
      </c>
      <c r="EG110" s="9">
        <v>0</v>
      </c>
      <c r="EH110" s="9">
        <v>0</v>
      </c>
      <c r="EI110" s="9">
        <v>0</v>
      </c>
      <c r="EJ110" s="9">
        <v>0</v>
      </c>
      <c r="EK110" s="9">
        <v>0</v>
      </c>
      <c r="EL110" s="9">
        <v>0</v>
      </c>
      <c r="EM110" s="9">
        <v>0</v>
      </c>
      <c r="EN110" s="9">
        <v>0</v>
      </c>
      <c r="EO110" s="9">
        <v>0</v>
      </c>
      <c r="EP110" s="9">
        <v>10</v>
      </c>
      <c r="EQ110" s="9">
        <v>10</v>
      </c>
      <c r="ER110" s="9">
        <v>9</v>
      </c>
      <c r="ES110" s="9">
        <v>10</v>
      </c>
      <c r="ET110" s="9">
        <v>28</v>
      </c>
      <c r="EU110" s="9">
        <v>0</v>
      </c>
      <c r="EV110" s="9">
        <v>27</v>
      </c>
      <c r="EW110" s="9">
        <v>40</v>
      </c>
      <c r="EX110" s="9">
        <v>40</v>
      </c>
      <c r="EY110" s="9">
        <v>28</v>
      </c>
      <c r="EZ110" s="9">
        <v>28</v>
      </c>
      <c r="FA110" s="9">
        <v>28</v>
      </c>
      <c r="FB110" s="9">
        <v>10</v>
      </c>
      <c r="FC110" s="9">
        <v>0</v>
      </c>
      <c r="FD110" s="9">
        <v>0</v>
      </c>
      <c r="FE110" s="9">
        <v>10</v>
      </c>
      <c r="FF110">
        <v>0</v>
      </c>
    </row>
    <row r="111" spans="1:162" x14ac:dyDescent="0.2">
      <c r="A111" t="s">
        <v>776</v>
      </c>
      <c r="B111" t="s">
        <v>2590</v>
      </c>
      <c r="C111" t="s">
        <v>4599</v>
      </c>
      <c r="D111" s="1">
        <v>0</v>
      </c>
      <c r="E111" s="1">
        <v>0</v>
      </c>
      <c r="F111" s="4">
        <v>0</v>
      </c>
      <c r="G111" s="4">
        <v>0</v>
      </c>
      <c r="H111" s="5">
        <v>0</v>
      </c>
      <c r="I111">
        <v>5</v>
      </c>
      <c r="J111" s="4">
        <v>0</v>
      </c>
      <c r="K111">
        <v>0</v>
      </c>
      <c r="L111" s="5">
        <v>5</v>
      </c>
      <c r="M111">
        <v>5</v>
      </c>
      <c r="N111" s="4">
        <v>0</v>
      </c>
      <c r="O111">
        <v>10</v>
      </c>
      <c r="P111" s="5">
        <v>5</v>
      </c>
      <c r="Q111">
        <v>6</v>
      </c>
      <c r="R111" s="4">
        <v>0</v>
      </c>
      <c r="S111">
        <v>10</v>
      </c>
      <c r="T111" s="5">
        <v>6</v>
      </c>
      <c r="U111">
        <v>6</v>
      </c>
      <c r="V111" s="4">
        <v>0</v>
      </c>
      <c r="W111">
        <v>4</v>
      </c>
      <c r="X111" s="5">
        <v>6</v>
      </c>
      <c r="Y111">
        <v>6</v>
      </c>
      <c r="Z111" s="4">
        <v>0</v>
      </c>
      <c r="AA111">
        <v>0</v>
      </c>
      <c r="AB111" s="5">
        <v>6</v>
      </c>
      <c r="AD111">
        <v>0</v>
      </c>
      <c r="AE111">
        <v>0</v>
      </c>
      <c r="AF111" s="4">
        <v>0</v>
      </c>
      <c r="AG111">
        <v>0</v>
      </c>
      <c r="AH111" s="5">
        <v>0</v>
      </c>
      <c r="AI111">
        <v>5</v>
      </c>
      <c r="AJ111" s="4">
        <v>0</v>
      </c>
      <c r="AK111">
        <v>9</v>
      </c>
      <c r="AL111" s="5">
        <v>5</v>
      </c>
      <c r="AM111">
        <v>5</v>
      </c>
      <c r="AN111" s="4">
        <v>0</v>
      </c>
      <c r="AO111">
        <v>10</v>
      </c>
      <c r="AP111" s="5">
        <v>5</v>
      </c>
      <c r="AQ111">
        <v>6</v>
      </c>
      <c r="AR111" s="4">
        <v>0</v>
      </c>
      <c r="AS111">
        <v>10</v>
      </c>
      <c r="AT111" s="5">
        <v>6</v>
      </c>
      <c r="AU111">
        <v>6</v>
      </c>
      <c r="AV111" s="4">
        <v>0</v>
      </c>
      <c r="AW111">
        <v>4</v>
      </c>
      <c r="AX111" s="5">
        <v>6</v>
      </c>
      <c r="AY111">
        <v>6</v>
      </c>
      <c r="AZ111" s="4">
        <v>0</v>
      </c>
      <c r="BA111">
        <v>0</v>
      </c>
      <c r="BB111" s="5">
        <v>6</v>
      </c>
      <c r="BD111">
        <v>0</v>
      </c>
      <c r="BE111">
        <v>5</v>
      </c>
      <c r="BF111" s="4">
        <v>0</v>
      </c>
      <c r="BG111">
        <v>0</v>
      </c>
      <c r="BH111" s="5">
        <v>5</v>
      </c>
      <c r="BI111">
        <v>5</v>
      </c>
      <c r="BJ111" s="4">
        <v>0</v>
      </c>
      <c r="BK111">
        <v>9</v>
      </c>
      <c r="BL111" s="5">
        <v>5</v>
      </c>
      <c r="BM111">
        <v>6</v>
      </c>
      <c r="BN111" s="4">
        <v>0</v>
      </c>
      <c r="BO111">
        <v>10</v>
      </c>
      <c r="BP111" s="5">
        <v>6</v>
      </c>
      <c r="BQ111">
        <v>6</v>
      </c>
      <c r="BR111" s="4">
        <v>0</v>
      </c>
      <c r="BS111">
        <v>10</v>
      </c>
      <c r="BT111" s="5">
        <v>6</v>
      </c>
      <c r="BU111">
        <v>6</v>
      </c>
      <c r="BV111" s="4">
        <v>0</v>
      </c>
      <c r="BW111">
        <v>0</v>
      </c>
      <c r="BX111" s="5">
        <v>6</v>
      </c>
      <c r="BY111">
        <v>6</v>
      </c>
      <c r="BZ111" s="4">
        <v>0</v>
      </c>
      <c r="CA111">
        <v>0</v>
      </c>
      <c r="CB111" s="5">
        <v>6</v>
      </c>
      <c r="CD111">
        <v>0</v>
      </c>
      <c r="CE111">
        <v>5</v>
      </c>
      <c r="CF111" s="4">
        <v>0</v>
      </c>
      <c r="CG111">
        <v>0</v>
      </c>
      <c r="CH111" s="5">
        <v>5</v>
      </c>
      <c r="CI111">
        <v>5</v>
      </c>
      <c r="CJ111" s="4">
        <v>0</v>
      </c>
      <c r="CK111">
        <v>10</v>
      </c>
      <c r="CL111" s="5">
        <v>5</v>
      </c>
      <c r="CM111">
        <v>6</v>
      </c>
      <c r="CN111" s="4">
        <v>0</v>
      </c>
      <c r="CO111">
        <v>10</v>
      </c>
      <c r="CP111" s="5">
        <v>6</v>
      </c>
      <c r="CQ111">
        <v>6</v>
      </c>
      <c r="CR111" s="4">
        <v>0</v>
      </c>
      <c r="CS111">
        <v>4</v>
      </c>
      <c r="CT111" s="5">
        <v>6</v>
      </c>
      <c r="CU111">
        <v>6</v>
      </c>
      <c r="CV111" s="4">
        <v>0</v>
      </c>
      <c r="CW111">
        <v>0</v>
      </c>
      <c r="CX111" s="5">
        <v>6</v>
      </c>
      <c r="CY111" s="21">
        <v>6</v>
      </c>
      <c r="CZ111" s="21">
        <v>0</v>
      </c>
      <c r="DA111" s="21">
        <v>0</v>
      </c>
      <c r="DB111" s="5">
        <v>6</v>
      </c>
      <c r="DD111" s="8">
        <v>0</v>
      </c>
      <c r="DE111" s="8">
        <v>0</v>
      </c>
      <c r="DF111" s="8">
        <v>0</v>
      </c>
      <c r="DG111" s="8">
        <v>0</v>
      </c>
      <c r="DH111" s="8">
        <v>0</v>
      </c>
      <c r="DI111" s="8">
        <v>0</v>
      </c>
      <c r="DJ111" s="8">
        <v>0</v>
      </c>
      <c r="DK111" s="8">
        <v>0</v>
      </c>
      <c r="DL111" s="8">
        <v>0</v>
      </c>
      <c r="DM111" s="8">
        <v>0</v>
      </c>
      <c r="DN111" s="8">
        <v>0</v>
      </c>
      <c r="DO111" s="8">
        <v>0</v>
      </c>
      <c r="DP111" s="8">
        <v>0</v>
      </c>
      <c r="DQ111" s="8">
        <v>0</v>
      </c>
      <c r="DR111" s="8">
        <v>0</v>
      </c>
      <c r="DS111" s="8">
        <v>0</v>
      </c>
      <c r="DT111" s="8">
        <v>0</v>
      </c>
      <c r="DU111" s="8">
        <v>0</v>
      </c>
      <c r="DV111" s="8">
        <v>0</v>
      </c>
      <c r="DW111" s="8">
        <v>0</v>
      </c>
      <c r="DX111" s="8">
        <v>0</v>
      </c>
      <c r="DY111" s="8">
        <v>0</v>
      </c>
      <c r="DZ111" s="8">
        <v>0</v>
      </c>
      <c r="EA111" s="8">
        <v>0</v>
      </c>
      <c r="EB111" s="8">
        <v>0</v>
      </c>
      <c r="EC111" s="8">
        <v>0</v>
      </c>
      <c r="ED111" s="20">
        <v>0</v>
      </c>
      <c r="EF111" s="9">
        <v>0</v>
      </c>
      <c r="EG111" s="9">
        <v>0</v>
      </c>
      <c r="EH111" s="9">
        <v>0</v>
      </c>
      <c r="EI111" s="9">
        <v>0</v>
      </c>
      <c r="EJ111" s="9">
        <v>0</v>
      </c>
      <c r="EK111" s="9">
        <v>0</v>
      </c>
      <c r="EL111" s="9">
        <v>0</v>
      </c>
      <c r="EM111" s="9">
        <v>0</v>
      </c>
      <c r="EN111" s="9">
        <v>9</v>
      </c>
      <c r="EO111" s="9">
        <v>0</v>
      </c>
      <c r="EP111" s="9">
        <v>10</v>
      </c>
      <c r="EQ111" s="9">
        <v>10</v>
      </c>
      <c r="ER111" s="9">
        <v>9</v>
      </c>
      <c r="ES111" s="9">
        <v>10</v>
      </c>
      <c r="ET111" s="9">
        <v>10</v>
      </c>
      <c r="EU111" s="9">
        <v>0</v>
      </c>
      <c r="EV111" s="9">
        <v>3</v>
      </c>
      <c r="EW111" s="9">
        <v>4</v>
      </c>
      <c r="EX111" s="9">
        <v>0</v>
      </c>
      <c r="EY111" s="9">
        <v>0</v>
      </c>
      <c r="EZ111" s="9">
        <v>0</v>
      </c>
      <c r="FA111" s="9">
        <v>0</v>
      </c>
      <c r="FB111" s="9">
        <v>0</v>
      </c>
      <c r="FC111" s="9">
        <v>0</v>
      </c>
      <c r="FD111" s="9">
        <v>0</v>
      </c>
      <c r="FE111" s="9">
        <v>0</v>
      </c>
      <c r="FF111">
        <v>0</v>
      </c>
    </row>
    <row r="112" spans="1:162" x14ac:dyDescent="0.2">
      <c r="A112" t="s">
        <v>892</v>
      </c>
      <c r="B112" t="s">
        <v>2591</v>
      </c>
      <c r="C112" t="s">
        <v>4599</v>
      </c>
      <c r="D112" s="1">
        <v>0</v>
      </c>
      <c r="E112" s="1">
        <v>0</v>
      </c>
      <c r="F112" s="4">
        <v>0</v>
      </c>
      <c r="G112" s="4">
        <v>0</v>
      </c>
      <c r="H112" s="5">
        <v>0</v>
      </c>
      <c r="I112">
        <v>4</v>
      </c>
      <c r="J112" s="4">
        <v>0</v>
      </c>
      <c r="K112">
        <v>0</v>
      </c>
      <c r="L112" s="5">
        <v>4</v>
      </c>
      <c r="M112">
        <v>4</v>
      </c>
      <c r="N112" s="4">
        <v>0</v>
      </c>
      <c r="O112">
        <v>4</v>
      </c>
      <c r="P112" s="5">
        <v>4</v>
      </c>
      <c r="Q112">
        <v>6</v>
      </c>
      <c r="R112" s="4">
        <v>0</v>
      </c>
      <c r="S112">
        <v>4</v>
      </c>
      <c r="T112" s="5">
        <v>6</v>
      </c>
      <c r="U112">
        <v>7</v>
      </c>
      <c r="V112" s="4">
        <v>0</v>
      </c>
      <c r="W112">
        <v>28</v>
      </c>
      <c r="X112" s="5">
        <v>7</v>
      </c>
      <c r="Y112">
        <v>6</v>
      </c>
      <c r="Z112" s="4">
        <v>0</v>
      </c>
      <c r="AA112">
        <v>58</v>
      </c>
      <c r="AB112" s="5">
        <v>6</v>
      </c>
      <c r="AD112">
        <v>0</v>
      </c>
      <c r="AE112">
        <v>0</v>
      </c>
      <c r="AF112" s="4">
        <v>0</v>
      </c>
      <c r="AG112">
        <v>0</v>
      </c>
      <c r="AH112" s="5">
        <v>0</v>
      </c>
      <c r="AI112">
        <v>4</v>
      </c>
      <c r="AJ112" s="4">
        <v>0</v>
      </c>
      <c r="AK112">
        <v>3</v>
      </c>
      <c r="AL112" s="5">
        <v>4</v>
      </c>
      <c r="AM112">
        <v>4</v>
      </c>
      <c r="AN112" s="4">
        <v>0</v>
      </c>
      <c r="AO112">
        <v>4</v>
      </c>
      <c r="AP112" s="5">
        <v>4</v>
      </c>
      <c r="AQ112">
        <v>6</v>
      </c>
      <c r="AR112" s="4">
        <v>0</v>
      </c>
      <c r="AS112">
        <v>27</v>
      </c>
      <c r="AT112" s="5">
        <v>6</v>
      </c>
      <c r="AU112">
        <v>7</v>
      </c>
      <c r="AV112" s="4">
        <v>0</v>
      </c>
      <c r="AW112">
        <v>58</v>
      </c>
      <c r="AX112" s="5">
        <v>7</v>
      </c>
      <c r="AY112">
        <v>6</v>
      </c>
      <c r="AZ112" s="4">
        <v>0</v>
      </c>
      <c r="BA112">
        <v>28</v>
      </c>
      <c r="BB112" s="5">
        <v>6</v>
      </c>
      <c r="BD112">
        <v>0</v>
      </c>
      <c r="BE112">
        <v>0</v>
      </c>
      <c r="BF112" s="4">
        <v>0</v>
      </c>
      <c r="BG112">
        <v>0</v>
      </c>
      <c r="BH112" s="5">
        <v>0</v>
      </c>
      <c r="BI112">
        <v>4</v>
      </c>
      <c r="BJ112" s="4">
        <v>0</v>
      </c>
      <c r="BK112">
        <v>4</v>
      </c>
      <c r="BL112" s="5">
        <v>4</v>
      </c>
      <c r="BM112">
        <v>6</v>
      </c>
      <c r="BN112" s="4">
        <v>0</v>
      </c>
      <c r="BO112">
        <v>4</v>
      </c>
      <c r="BP112" s="5">
        <v>6</v>
      </c>
      <c r="BQ112">
        <v>6</v>
      </c>
      <c r="BR112" s="4">
        <v>0</v>
      </c>
      <c r="BS112">
        <v>28</v>
      </c>
      <c r="BT112" s="5">
        <v>6</v>
      </c>
      <c r="BU112">
        <v>6</v>
      </c>
      <c r="BV112" s="4">
        <v>0</v>
      </c>
      <c r="BW112">
        <v>58</v>
      </c>
      <c r="BX112" s="5">
        <v>6</v>
      </c>
      <c r="BY112">
        <v>6</v>
      </c>
      <c r="BZ112" s="4">
        <v>0</v>
      </c>
      <c r="CA112">
        <v>0</v>
      </c>
      <c r="CB112" s="5">
        <v>6</v>
      </c>
      <c r="CD112">
        <v>0</v>
      </c>
      <c r="CE112">
        <v>0</v>
      </c>
      <c r="CF112" s="4">
        <v>0</v>
      </c>
      <c r="CG112">
        <v>0</v>
      </c>
      <c r="CH112" s="5">
        <v>0</v>
      </c>
      <c r="CI112">
        <v>4</v>
      </c>
      <c r="CJ112" s="4">
        <v>0</v>
      </c>
      <c r="CK112">
        <v>4</v>
      </c>
      <c r="CL112" s="5">
        <v>4</v>
      </c>
      <c r="CM112">
        <v>6</v>
      </c>
      <c r="CN112" s="4">
        <v>0</v>
      </c>
      <c r="CO112">
        <v>4</v>
      </c>
      <c r="CP112" s="5">
        <v>6</v>
      </c>
      <c r="CQ112">
        <v>6</v>
      </c>
      <c r="CR112" s="4">
        <v>0</v>
      </c>
      <c r="CS112">
        <v>28</v>
      </c>
      <c r="CT112" s="5">
        <v>6</v>
      </c>
      <c r="CU112">
        <v>6</v>
      </c>
      <c r="CV112" s="4">
        <v>0</v>
      </c>
      <c r="CW112">
        <v>58</v>
      </c>
      <c r="CX112" s="5">
        <v>6</v>
      </c>
      <c r="CY112" s="21">
        <v>0</v>
      </c>
      <c r="CZ112" s="21">
        <v>0</v>
      </c>
      <c r="DA112" s="21">
        <v>0</v>
      </c>
      <c r="DB112" s="5">
        <v>0</v>
      </c>
      <c r="DD112" s="8">
        <v>0</v>
      </c>
      <c r="DE112" s="8">
        <v>0</v>
      </c>
      <c r="DF112" s="8">
        <v>0</v>
      </c>
      <c r="DG112" s="8">
        <v>0</v>
      </c>
      <c r="DH112" s="8">
        <v>0</v>
      </c>
      <c r="DI112" s="8">
        <v>0</v>
      </c>
      <c r="DJ112" s="8">
        <v>0</v>
      </c>
      <c r="DK112" s="8">
        <v>0</v>
      </c>
      <c r="DL112" s="8">
        <v>0</v>
      </c>
      <c r="DM112" s="8">
        <v>0</v>
      </c>
      <c r="DN112" s="8">
        <v>0</v>
      </c>
      <c r="DO112" s="8">
        <v>0</v>
      </c>
      <c r="DP112" s="8">
        <v>0</v>
      </c>
      <c r="DQ112" s="8">
        <v>0</v>
      </c>
      <c r="DR112" s="8">
        <v>0</v>
      </c>
      <c r="DS112" s="8">
        <v>0</v>
      </c>
      <c r="DT112" s="8">
        <v>0</v>
      </c>
      <c r="DU112" s="8">
        <v>0</v>
      </c>
      <c r="DV112" s="8">
        <v>0</v>
      </c>
      <c r="DW112" s="8">
        <v>0</v>
      </c>
      <c r="DX112" s="8">
        <v>0</v>
      </c>
      <c r="DY112" s="8">
        <v>0</v>
      </c>
      <c r="DZ112" s="8">
        <v>0</v>
      </c>
      <c r="EA112" s="8">
        <v>0</v>
      </c>
      <c r="EB112" s="8">
        <v>0</v>
      </c>
      <c r="EC112" s="8">
        <v>0</v>
      </c>
      <c r="ED112" s="20">
        <v>0</v>
      </c>
      <c r="EF112" s="9">
        <v>0</v>
      </c>
      <c r="EG112" s="9">
        <v>0</v>
      </c>
      <c r="EH112" s="9">
        <v>0</v>
      </c>
      <c r="EI112" s="9">
        <v>0</v>
      </c>
      <c r="EJ112" s="9">
        <v>0</v>
      </c>
      <c r="EK112" s="9">
        <v>0</v>
      </c>
      <c r="EL112" s="9">
        <v>0</v>
      </c>
      <c r="EM112" s="9">
        <v>0</v>
      </c>
      <c r="EN112" s="9">
        <v>3</v>
      </c>
      <c r="EO112" s="9">
        <v>4</v>
      </c>
      <c r="EP112" s="9">
        <v>4</v>
      </c>
      <c r="EQ112" s="9">
        <v>4</v>
      </c>
      <c r="ER112" s="9">
        <v>4</v>
      </c>
      <c r="ES112" s="9">
        <v>4</v>
      </c>
      <c r="ET112" s="9">
        <v>4</v>
      </c>
      <c r="EU112" s="9">
        <v>4</v>
      </c>
      <c r="EV112" s="9">
        <v>27</v>
      </c>
      <c r="EW112" s="9">
        <v>28</v>
      </c>
      <c r="EX112" s="9">
        <v>4</v>
      </c>
      <c r="EY112" s="9">
        <v>26</v>
      </c>
      <c r="EZ112" s="9">
        <v>58</v>
      </c>
      <c r="FA112" s="9">
        <v>28</v>
      </c>
      <c r="FB112" s="9">
        <v>0</v>
      </c>
      <c r="FC112" s="9">
        <v>0</v>
      </c>
      <c r="FD112" s="9">
        <v>0</v>
      </c>
      <c r="FE112" s="9">
        <v>0</v>
      </c>
      <c r="FF112">
        <v>0</v>
      </c>
    </row>
    <row r="113" spans="1:162" x14ac:dyDescent="0.2">
      <c r="A113" t="s">
        <v>462</v>
      </c>
      <c r="B113" t="s">
        <v>2592</v>
      </c>
      <c r="C113" t="s">
        <v>3</v>
      </c>
      <c r="D113" s="1">
        <v>4</v>
      </c>
      <c r="E113" s="1">
        <v>4</v>
      </c>
      <c r="F113" s="4">
        <v>0</v>
      </c>
      <c r="G113" s="4">
        <v>0</v>
      </c>
      <c r="H113" s="5">
        <v>4</v>
      </c>
      <c r="I113">
        <v>4</v>
      </c>
      <c r="J113" s="4">
        <v>0</v>
      </c>
      <c r="K113">
        <v>20</v>
      </c>
      <c r="L113" s="5">
        <v>4</v>
      </c>
      <c r="M113">
        <v>4</v>
      </c>
      <c r="N113" s="4">
        <v>0</v>
      </c>
      <c r="O113">
        <v>50</v>
      </c>
      <c r="P113" s="5">
        <v>4</v>
      </c>
      <c r="Q113">
        <v>7</v>
      </c>
      <c r="R113" s="4">
        <v>0</v>
      </c>
      <c r="S113">
        <v>50</v>
      </c>
      <c r="T113" s="5">
        <v>7</v>
      </c>
      <c r="U113">
        <v>0</v>
      </c>
      <c r="V113" s="4">
        <v>0</v>
      </c>
      <c r="W113">
        <v>20</v>
      </c>
      <c r="X113" s="5">
        <v>0</v>
      </c>
      <c r="Y113">
        <v>0</v>
      </c>
      <c r="Z113" s="4">
        <v>0</v>
      </c>
      <c r="AA113">
        <v>0</v>
      </c>
      <c r="AB113" s="5">
        <v>0</v>
      </c>
      <c r="AD113">
        <v>4</v>
      </c>
      <c r="AE113">
        <v>4</v>
      </c>
      <c r="AF113" s="4">
        <v>0</v>
      </c>
      <c r="AG113">
        <v>0</v>
      </c>
      <c r="AH113" s="5">
        <v>4</v>
      </c>
      <c r="AI113">
        <v>4</v>
      </c>
      <c r="AJ113" s="4">
        <v>0</v>
      </c>
      <c r="AK113">
        <v>50</v>
      </c>
      <c r="AL113" s="5">
        <v>4</v>
      </c>
      <c r="AM113">
        <v>4</v>
      </c>
      <c r="AN113" s="4">
        <v>0</v>
      </c>
      <c r="AO113">
        <v>20</v>
      </c>
      <c r="AP113" s="5">
        <v>4</v>
      </c>
      <c r="AQ113">
        <v>7</v>
      </c>
      <c r="AR113" s="4">
        <v>0</v>
      </c>
      <c r="AS113">
        <v>50</v>
      </c>
      <c r="AT113" s="5">
        <v>7</v>
      </c>
      <c r="AU113">
        <v>0</v>
      </c>
      <c r="AV113" s="4">
        <v>0</v>
      </c>
      <c r="AW113">
        <v>20</v>
      </c>
      <c r="AX113" s="5">
        <v>0</v>
      </c>
      <c r="AY113">
        <v>6</v>
      </c>
      <c r="AZ113" s="4">
        <v>0</v>
      </c>
      <c r="BA113">
        <v>0</v>
      </c>
      <c r="BB113" s="5">
        <v>6</v>
      </c>
      <c r="BD113">
        <v>4</v>
      </c>
      <c r="BE113">
        <v>4</v>
      </c>
      <c r="BF113" s="4">
        <v>0</v>
      </c>
      <c r="BG113">
        <v>0</v>
      </c>
      <c r="BH113" s="5">
        <v>4</v>
      </c>
      <c r="BI113">
        <v>4</v>
      </c>
      <c r="BJ113" s="4">
        <v>0</v>
      </c>
      <c r="BK113">
        <v>50</v>
      </c>
      <c r="BL113" s="5">
        <v>4</v>
      </c>
      <c r="BM113">
        <v>8</v>
      </c>
      <c r="BN113" s="4">
        <v>0</v>
      </c>
      <c r="BO113">
        <v>50</v>
      </c>
      <c r="BP113" s="5">
        <v>8</v>
      </c>
      <c r="BQ113">
        <v>7</v>
      </c>
      <c r="BR113" s="4">
        <v>0</v>
      </c>
      <c r="BS113">
        <v>20</v>
      </c>
      <c r="BT113" s="5">
        <v>7</v>
      </c>
      <c r="BU113">
        <v>0</v>
      </c>
      <c r="BV113" s="4">
        <v>0</v>
      </c>
      <c r="BW113">
        <v>0</v>
      </c>
      <c r="BX113" s="5">
        <v>0</v>
      </c>
      <c r="BY113">
        <v>6</v>
      </c>
      <c r="BZ113" s="4">
        <v>0</v>
      </c>
      <c r="CA113">
        <v>0</v>
      </c>
      <c r="CB113" s="5">
        <v>6</v>
      </c>
      <c r="CD113">
        <v>4</v>
      </c>
      <c r="CE113">
        <v>4</v>
      </c>
      <c r="CF113" s="4">
        <v>0</v>
      </c>
      <c r="CG113">
        <v>0</v>
      </c>
      <c r="CH113" s="5">
        <v>4</v>
      </c>
      <c r="CI113">
        <v>4</v>
      </c>
      <c r="CJ113" s="4">
        <v>0</v>
      </c>
      <c r="CK113">
        <v>50</v>
      </c>
      <c r="CL113" s="5">
        <v>4</v>
      </c>
      <c r="CM113">
        <v>7</v>
      </c>
      <c r="CN113" s="4">
        <v>0</v>
      </c>
      <c r="CO113">
        <v>50</v>
      </c>
      <c r="CP113" s="5">
        <v>7</v>
      </c>
      <c r="CQ113">
        <v>7</v>
      </c>
      <c r="CR113" s="4">
        <v>0</v>
      </c>
      <c r="CS113">
        <v>20</v>
      </c>
      <c r="CT113" s="5">
        <v>7</v>
      </c>
      <c r="CU113">
        <v>0</v>
      </c>
      <c r="CV113" s="4">
        <v>0</v>
      </c>
      <c r="CW113">
        <v>0</v>
      </c>
      <c r="CX113" s="5">
        <v>0</v>
      </c>
      <c r="CY113" s="21">
        <v>6</v>
      </c>
      <c r="CZ113" s="21">
        <v>0</v>
      </c>
      <c r="DA113" s="21">
        <v>9</v>
      </c>
      <c r="DB113" s="5">
        <v>6</v>
      </c>
      <c r="DD113" s="8">
        <v>0</v>
      </c>
      <c r="DE113" s="8">
        <v>0</v>
      </c>
      <c r="DF113" s="8">
        <v>0</v>
      </c>
      <c r="DG113" s="8">
        <v>0</v>
      </c>
      <c r="DH113" s="8">
        <v>0</v>
      </c>
      <c r="DI113" s="8">
        <v>0</v>
      </c>
      <c r="DJ113" s="8">
        <v>0</v>
      </c>
      <c r="DK113" s="8">
        <v>0</v>
      </c>
      <c r="DL113" s="8">
        <v>0</v>
      </c>
      <c r="DM113" s="8">
        <v>0</v>
      </c>
      <c r="DN113" s="8">
        <v>0</v>
      </c>
      <c r="DO113" s="8">
        <v>0</v>
      </c>
      <c r="DP113" s="8">
        <v>0</v>
      </c>
      <c r="DQ113" s="8">
        <v>0</v>
      </c>
      <c r="DR113" s="8">
        <v>0</v>
      </c>
      <c r="DS113" s="8">
        <v>0</v>
      </c>
      <c r="DT113" s="8">
        <v>0</v>
      </c>
      <c r="DU113" s="8">
        <v>0</v>
      </c>
      <c r="DV113" s="8">
        <v>0</v>
      </c>
      <c r="DW113" s="8">
        <v>0</v>
      </c>
      <c r="DX113" s="8">
        <v>0</v>
      </c>
      <c r="DY113" s="8">
        <v>0</v>
      </c>
      <c r="DZ113" s="8">
        <v>0</v>
      </c>
      <c r="EA113" s="8">
        <v>0</v>
      </c>
      <c r="EB113" s="8">
        <v>0</v>
      </c>
      <c r="EC113" s="8">
        <v>0</v>
      </c>
      <c r="ED113" s="20">
        <v>0</v>
      </c>
      <c r="EF113" s="9">
        <v>0</v>
      </c>
      <c r="EG113" s="9">
        <v>0</v>
      </c>
      <c r="EH113" s="9">
        <v>0</v>
      </c>
      <c r="EI113" s="9">
        <v>0</v>
      </c>
      <c r="EJ113" s="9">
        <v>0</v>
      </c>
      <c r="EK113" s="9">
        <v>0</v>
      </c>
      <c r="EL113" s="9">
        <v>0</v>
      </c>
      <c r="EM113" s="9">
        <v>20</v>
      </c>
      <c r="EN113" s="9">
        <v>50</v>
      </c>
      <c r="EO113" s="9">
        <v>0</v>
      </c>
      <c r="EP113" s="9">
        <v>19</v>
      </c>
      <c r="EQ113" s="9">
        <v>20</v>
      </c>
      <c r="ER113" s="9">
        <v>20</v>
      </c>
      <c r="ES113" s="9">
        <v>50</v>
      </c>
      <c r="ET113" s="9">
        <v>19</v>
      </c>
      <c r="EU113" s="9">
        <v>20</v>
      </c>
      <c r="EV113" s="9">
        <v>20</v>
      </c>
      <c r="EW113" s="9">
        <v>20</v>
      </c>
      <c r="EX113" s="9">
        <v>0</v>
      </c>
      <c r="EY113" s="9">
        <v>0</v>
      </c>
      <c r="EZ113" s="9">
        <v>0</v>
      </c>
      <c r="FA113" s="9">
        <v>0</v>
      </c>
      <c r="FB113" s="9">
        <v>0</v>
      </c>
      <c r="FC113" s="9">
        <v>0</v>
      </c>
      <c r="FD113" s="9">
        <v>0</v>
      </c>
      <c r="FE113" s="9">
        <v>0</v>
      </c>
      <c r="FF113">
        <v>9</v>
      </c>
    </row>
    <row r="114" spans="1:162" x14ac:dyDescent="0.2">
      <c r="A114" t="s">
        <v>953</v>
      </c>
      <c r="B114" t="s">
        <v>2593</v>
      </c>
      <c r="C114" t="s">
        <v>4599</v>
      </c>
      <c r="D114" s="1">
        <v>0</v>
      </c>
      <c r="E114" s="1">
        <v>0</v>
      </c>
      <c r="F114" s="4">
        <v>0</v>
      </c>
      <c r="G114" s="4">
        <v>0</v>
      </c>
      <c r="H114" s="5">
        <v>0</v>
      </c>
      <c r="I114">
        <v>0</v>
      </c>
      <c r="J114" s="4">
        <v>0</v>
      </c>
      <c r="K114">
        <v>0</v>
      </c>
      <c r="L114" s="5">
        <v>0</v>
      </c>
      <c r="M114">
        <v>5</v>
      </c>
      <c r="N114" s="4">
        <v>0</v>
      </c>
      <c r="O114">
        <v>28</v>
      </c>
      <c r="P114" s="5">
        <v>5</v>
      </c>
      <c r="Q114">
        <v>6</v>
      </c>
      <c r="R114" s="4">
        <v>0</v>
      </c>
      <c r="S114">
        <v>28</v>
      </c>
      <c r="T114" s="5">
        <v>6</v>
      </c>
      <c r="U114">
        <v>7</v>
      </c>
      <c r="V114" s="4">
        <v>0</v>
      </c>
      <c r="W114">
        <v>40</v>
      </c>
      <c r="X114" s="5">
        <v>7</v>
      </c>
      <c r="Y114">
        <v>8</v>
      </c>
      <c r="Z114" s="4">
        <v>0</v>
      </c>
      <c r="AA114">
        <v>59</v>
      </c>
      <c r="AB114" s="5">
        <v>8</v>
      </c>
      <c r="AD114">
        <v>0</v>
      </c>
      <c r="AE114">
        <v>0</v>
      </c>
      <c r="AF114" s="4">
        <v>0</v>
      </c>
      <c r="AG114">
        <v>0</v>
      </c>
      <c r="AH114" s="5">
        <v>0</v>
      </c>
      <c r="AI114">
        <v>5</v>
      </c>
      <c r="AJ114" s="4">
        <v>0</v>
      </c>
      <c r="AK114">
        <v>0</v>
      </c>
      <c r="AL114" s="5">
        <v>5</v>
      </c>
      <c r="AM114">
        <v>6</v>
      </c>
      <c r="AN114" s="4">
        <v>0</v>
      </c>
      <c r="AO114">
        <v>28</v>
      </c>
      <c r="AP114" s="5">
        <v>6</v>
      </c>
      <c r="AQ114">
        <v>6</v>
      </c>
      <c r="AR114" s="4">
        <v>0</v>
      </c>
      <c r="AS114">
        <v>28</v>
      </c>
      <c r="AT114" s="5">
        <v>6</v>
      </c>
      <c r="AU114">
        <v>7</v>
      </c>
      <c r="AV114" s="4">
        <v>0</v>
      </c>
      <c r="AW114">
        <v>40</v>
      </c>
      <c r="AX114" s="5">
        <v>7</v>
      </c>
      <c r="AY114">
        <v>8</v>
      </c>
      <c r="AZ114" s="4">
        <v>0</v>
      </c>
      <c r="BA114">
        <v>59</v>
      </c>
      <c r="BB114" s="5">
        <v>8</v>
      </c>
      <c r="BD114">
        <v>0</v>
      </c>
      <c r="BE114">
        <v>0</v>
      </c>
      <c r="BF114" s="4">
        <v>0</v>
      </c>
      <c r="BG114">
        <v>0</v>
      </c>
      <c r="BH114" s="5">
        <v>0</v>
      </c>
      <c r="BI114">
        <v>5</v>
      </c>
      <c r="BJ114" s="4">
        <v>0</v>
      </c>
      <c r="BK114">
        <v>20</v>
      </c>
      <c r="BL114" s="5">
        <v>5</v>
      </c>
      <c r="BM114">
        <v>6</v>
      </c>
      <c r="BN114" s="4">
        <v>0</v>
      </c>
      <c r="BO114">
        <v>28</v>
      </c>
      <c r="BP114" s="5">
        <v>6</v>
      </c>
      <c r="BQ114">
        <v>7</v>
      </c>
      <c r="BR114" s="4">
        <v>0</v>
      </c>
      <c r="BS114">
        <v>35</v>
      </c>
      <c r="BT114" s="5">
        <v>7</v>
      </c>
      <c r="BU114">
        <v>8</v>
      </c>
      <c r="BV114" s="4">
        <v>0</v>
      </c>
      <c r="BW114">
        <v>59</v>
      </c>
      <c r="BX114" s="5">
        <v>8</v>
      </c>
      <c r="BY114">
        <v>8</v>
      </c>
      <c r="BZ114" s="4">
        <v>0</v>
      </c>
      <c r="CA114">
        <v>58</v>
      </c>
      <c r="CB114" s="5">
        <v>8</v>
      </c>
      <c r="CD114">
        <v>0</v>
      </c>
      <c r="CE114">
        <v>0</v>
      </c>
      <c r="CF114" s="4">
        <v>0</v>
      </c>
      <c r="CG114">
        <v>0</v>
      </c>
      <c r="CH114" s="5">
        <v>0</v>
      </c>
      <c r="CI114">
        <v>5</v>
      </c>
      <c r="CJ114" s="4">
        <v>0</v>
      </c>
      <c r="CK114">
        <v>20</v>
      </c>
      <c r="CL114" s="5">
        <v>5</v>
      </c>
      <c r="CM114">
        <v>6</v>
      </c>
      <c r="CN114" s="4">
        <v>0</v>
      </c>
      <c r="CO114">
        <v>28</v>
      </c>
      <c r="CP114" s="5">
        <v>6</v>
      </c>
      <c r="CQ114">
        <v>7</v>
      </c>
      <c r="CR114" s="4">
        <v>0</v>
      </c>
      <c r="CS114">
        <v>40</v>
      </c>
      <c r="CT114" s="5">
        <v>7</v>
      </c>
      <c r="CU114">
        <v>8</v>
      </c>
      <c r="CV114" s="4">
        <v>0</v>
      </c>
      <c r="CW114">
        <v>59</v>
      </c>
      <c r="CX114" s="5">
        <v>8</v>
      </c>
      <c r="CY114" s="21">
        <v>8</v>
      </c>
      <c r="CZ114" s="21">
        <v>0</v>
      </c>
      <c r="DA114" s="21">
        <v>58</v>
      </c>
      <c r="DB114" s="5">
        <v>8</v>
      </c>
      <c r="DD114" s="8">
        <v>0</v>
      </c>
      <c r="DE114" s="8">
        <v>0</v>
      </c>
      <c r="DF114" s="8">
        <v>0</v>
      </c>
      <c r="DG114" s="8">
        <v>0</v>
      </c>
      <c r="DH114" s="8">
        <v>0</v>
      </c>
      <c r="DI114" s="8">
        <v>0</v>
      </c>
      <c r="DJ114" s="8">
        <v>0</v>
      </c>
      <c r="DK114" s="8">
        <v>0</v>
      </c>
      <c r="DL114" s="8">
        <v>0</v>
      </c>
      <c r="DM114" s="8">
        <v>0</v>
      </c>
      <c r="DN114" s="8">
        <v>0</v>
      </c>
      <c r="DO114" s="8">
        <v>0</v>
      </c>
      <c r="DP114" s="8">
        <v>0</v>
      </c>
      <c r="DQ114" s="8">
        <v>0</v>
      </c>
      <c r="DR114" s="8">
        <v>0</v>
      </c>
      <c r="DS114" s="8">
        <v>0</v>
      </c>
      <c r="DT114" s="8">
        <v>0</v>
      </c>
      <c r="DU114" s="8">
        <v>0</v>
      </c>
      <c r="DV114" s="8">
        <v>0</v>
      </c>
      <c r="DW114" s="8">
        <v>0</v>
      </c>
      <c r="DX114" s="8">
        <v>0</v>
      </c>
      <c r="DY114" s="8">
        <v>0</v>
      </c>
      <c r="DZ114" s="8">
        <v>0</v>
      </c>
      <c r="EA114" s="8">
        <v>0</v>
      </c>
      <c r="EB114" s="8">
        <v>0</v>
      </c>
      <c r="EC114" s="8">
        <v>0</v>
      </c>
      <c r="ED114" s="20">
        <v>0</v>
      </c>
      <c r="EF114" s="9">
        <v>0</v>
      </c>
      <c r="EG114" s="9">
        <v>0</v>
      </c>
      <c r="EH114" s="9">
        <v>0</v>
      </c>
      <c r="EI114" s="9">
        <v>0</v>
      </c>
      <c r="EJ114" s="9">
        <v>0</v>
      </c>
      <c r="EK114" s="9">
        <v>0</v>
      </c>
      <c r="EL114" s="9">
        <v>0</v>
      </c>
      <c r="EM114" s="9">
        <v>0</v>
      </c>
      <c r="EN114" s="9">
        <v>0</v>
      </c>
      <c r="EO114" s="9">
        <v>20</v>
      </c>
      <c r="EP114" s="9">
        <v>20</v>
      </c>
      <c r="EQ114" s="9">
        <v>28</v>
      </c>
      <c r="ER114" s="9">
        <v>10</v>
      </c>
      <c r="ES114" s="9">
        <v>9</v>
      </c>
      <c r="ET114" s="9">
        <v>4</v>
      </c>
      <c r="EU114" s="9">
        <v>28</v>
      </c>
      <c r="EV114" s="9">
        <v>19</v>
      </c>
      <c r="EW114" s="9">
        <v>35</v>
      </c>
      <c r="EX114" s="9">
        <v>40</v>
      </c>
      <c r="EY114" s="9">
        <v>28</v>
      </c>
      <c r="EZ114" s="9">
        <v>20</v>
      </c>
      <c r="FA114" s="9">
        <v>59</v>
      </c>
      <c r="FB114" s="9">
        <v>34</v>
      </c>
      <c r="FC114" s="9">
        <v>35</v>
      </c>
      <c r="FD114" s="9">
        <v>58</v>
      </c>
      <c r="FE114" s="9">
        <v>50</v>
      </c>
      <c r="FF114">
        <v>40</v>
      </c>
    </row>
    <row r="115" spans="1:162" x14ac:dyDescent="0.2">
      <c r="A115" t="s">
        <v>758</v>
      </c>
      <c r="B115" t="s">
        <v>2594</v>
      </c>
      <c r="C115" t="s">
        <v>4599</v>
      </c>
      <c r="D115" s="1">
        <v>0</v>
      </c>
      <c r="E115" s="1">
        <v>0</v>
      </c>
      <c r="F115" s="4">
        <v>0</v>
      </c>
      <c r="G115" s="4">
        <v>0</v>
      </c>
      <c r="H115" s="5">
        <v>0</v>
      </c>
      <c r="I115">
        <v>5</v>
      </c>
      <c r="J115" s="4">
        <v>0</v>
      </c>
      <c r="K115">
        <v>0</v>
      </c>
      <c r="L115" s="5">
        <v>5</v>
      </c>
      <c r="M115">
        <v>5</v>
      </c>
      <c r="N115" s="4">
        <v>0</v>
      </c>
      <c r="O115">
        <v>0</v>
      </c>
      <c r="P115" s="5">
        <v>5</v>
      </c>
      <c r="Q115">
        <v>5</v>
      </c>
      <c r="R115" s="4">
        <v>0</v>
      </c>
      <c r="S115">
        <v>20</v>
      </c>
      <c r="T115" s="5">
        <v>5</v>
      </c>
      <c r="U115">
        <v>0</v>
      </c>
      <c r="V115" s="4">
        <v>0</v>
      </c>
      <c r="W115">
        <v>20</v>
      </c>
      <c r="X115" s="5">
        <v>0</v>
      </c>
      <c r="Y115">
        <v>0</v>
      </c>
      <c r="Z115" s="4">
        <v>0</v>
      </c>
      <c r="AA115">
        <v>0</v>
      </c>
      <c r="AB115" s="5">
        <v>0</v>
      </c>
      <c r="AD115">
        <v>0</v>
      </c>
      <c r="AE115">
        <v>0</v>
      </c>
      <c r="AF115" s="4">
        <v>0</v>
      </c>
      <c r="AG115">
        <v>0</v>
      </c>
      <c r="AH115" s="5">
        <v>0</v>
      </c>
      <c r="AI115">
        <v>5</v>
      </c>
      <c r="AJ115" s="4">
        <v>0</v>
      </c>
      <c r="AK115">
        <v>0</v>
      </c>
      <c r="AL115" s="5">
        <v>5</v>
      </c>
      <c r="AM115">
        <v>5</v>
      </c>
      <c r="AN115" s="4">
        <v>0</v>
      </c>
      <c r="AO115">
        <v>0</v>
      </c>
      <c r="AP115" s="5">
        <v>5</v>
      </c>
      <c r="AQ115">
        <v>5</v>
      </c>
      <c r="AR115" s="4">
        <v>0</v>
      </c>
      <c r="AS115">
        <v>20</v>
      </c>
      <c r="AT115" s="5">
        <v>5</v>
      </c>
      <c r="AU115">
        <v>0</v>
      </c>
      <c r="AV115" s="4">
        <v>0</v>
      </c>
      <c r="AW115">
        <v>20</v>
      </c>
      <c r="AX115" s="5">
        <v>0</v>
      </c>
      <c r="AY115">
        <v>0</v>
      </c>
      <c r="AZ115" s="4">
        <v>0</v>
      </c>
      <c r="BA115">
        <v>0</v>
      </c>
      <c r="BB115" s="5">
        <v>0</v>
      </c>
      <c r="BD115">
        <v>0</v>
      </c>
      <c r="BE115">
        <v>0</v>
      </c>
      <c r="BF115" s="4">
        <v>0</v>
      </c>
      <c r="BG115">
        <v>0</v>
      </c>
      <c r="BH115" s="5">
        <v>0</v>
      </c>
      <c r="BI115">
        <v>5</v>
      </c>
      <c r="BJ115" s="4">
        <v>0</v>
      </c>
      <c r="BK115">
        <v>0</v>
      </c>
      <c r="BL115" s="5">
        <v>5</v>
      </c>
      <c r="BM115">
        <v>5</v>
      </c>
      <c r="BN115" s="4">
        <v>0</v>
      </c>
      <c r="BO115">
        <v>20</v>
      </c>
      <c r="BP115" s="5">
        <v>5</v>
      </c>
      <c r="BQ115">
        <v>5</v>
      </c>
      <c r="BR115" s="4">
        <v>0</v>
      </c>
      <c r="BS115">
        <v>20</v>
      </c>
      <c r="BT115" s="5">
        <v>5</v>
      </c>
      <c r="BU115">
        <v>0</v>
      </c>
      <c r="BV115" s="4">
        <v>0</v>
      </c>
      <c r="BW115">
        <v>0</v>
      </c>
      <c r="BX115" s="5">
        <v>0</v>
      </c>
      <c r="BY115">
        <v>0</v>
      </c>
      <c r="BZ115" s="4">
        <v>0</v>
      </c>
      <c r="CA115">
        <v>0</v>
      </c>
      <c r="CB115" s="5">
        <v>0</v>
      </c>
      <c r="CD115">
        <v>0</v>
      </c>
      <c r="CE115">
        <v>5</v>
      </c>
      <c r="CF115" s="4">
        <v>0</v>
      </c>
      <c r="CG115">
        <v>0</v>
      </c>
      <c r="CH115" s="5">
        <v>5</v>
      </c>
      <c r="CI115">
        <v>5</v>
      </c>
      <c r="CJ115" s="4">
        <v>0</v>
      </c>
      <c r="CK115">
        <v>0</v>
      </c>
      <c r="CL115" s="5">
        <v>5</v>
      </c>
      <c r="CM115">
        <v>5</v>
      </c>
      <c r="CN115" s="4">
        <v>0</v>
      </c>
      <c r="CO115">
        <v>20</v>
      </c>
      <c r="CP115" s="5">
        <v>5</v>
      </c>
      <c r="CQ115">
        <v>5</v>
      </c>
      <c r="CR115" s="4">
        <v>0</v>
      </c>
      <c r="CS115">
        <v>20</v>
      </c>
      <c r="CT115" s="5">
        <v>5</v>
      </c>
      <c r="CU115">
        <v>0</v>
      </c>
      <c r="CV115" s="4">
        <v>0</v>
      </c>
      <c r="CW115">
        <v>0</v>
      </c>
      <c r="CX115" s="5">
        <v>0</v>
      </c>
      <c r="CY115" s="21">
        <v>0</v>
      </c>
      <c r="CZ115" s="21">
        <v>0</v>
      </c>
      <c r="DA115" s="21">
        <v>0</v>
      </c>
      <c r="DB115" s="5">
        <v>0</v>
      </c>
      <c r="DD115" s="8">
        <v>0</v>
      </c>
      <c r="DE115" s="8">
        <v>0</v>
      </c>
      <c r="DF115" s="8">
        <v>0</v>
      </c>
      <c r="DG115" s="8">
        <v>0</v>
      </c>
      <c r="DH115" s="8">
        <v>0</v>
      </c>
      <c r="DI115" s="8">
        <v>0</v>
      </c>
      <c r="DJ115" s="8">
        <v>0</v>
      </c>
      <c r="DK115" s="8">
        <v>0</v>
      </c>
      <c r="DL115" s="8">
        <v>0</v>
      </c>
      <c r="DM115" s="8">
        <v>0</v>
      </c>
      <c r="DN115" s="8">
        <v>0</v>
      </c>
      <c r="DO115" s="8">
        <v>0</v>
      </c>
      <c r="DP115" s="8">
        <v>0</v>
      </c>
      <c r="DQ115" s="8">
        <v>0</v>
      </c>
      <c r="DR115" s="8">
        <v>0</v>
      </c>
      <c r="DS115" s="8">
        <v>0</v>
      </c>
      <c r="DT115" s="8">
        <v>0</v>
      </c>
      <c r="DU115" s="8">
        <v>0</v>
      </c>
      <c r="DV115" s="8">
        <v>0</v>
      </c>
      <c r="DW115" s="8">
        <v>0</v>
      </c>
      <c r="DX115" s="8">
        <v>0</v>
      </c>
      <c r="DY115" s="8">
        <v>0</v>
      </c>
      <c r="DZ115" s="8">
        <v>0</v>
      </c>
      <c r="EA115" s="8">
        <v>0</v>
      </c>
      <c r="EB115" s="8">
        <v>0</v>
      </c>
      <c r="EC115" s="8">
        <v>0</v>
      </c>
      <c r="ED115" s="20">
        <v>0</v>
      </c>
      <c r="EF115" s="9">
        <v>0</v>
      </c>
      <c r="EG115" s="9">
        <v>0</v>
      </c>
      <c r="EH115" s="9">
        <v>0</v>
      </c>
      <c r="EI115" s="9">
        <v>0</v>
      </c>
      <c r="EJ115" s="9">
        <v>0</v>
      </c>
      <c r="EK115" s="9">
        <v>0</v>
      </c>
      <c r="EL115" s="9">
        <v>0</v>
      </c>
      <c r="EM115" s="9">
        <v>0</v>
      </c>
      <c r="EN115" s="9">
        <v>0</v>
      </c>
      <c r="EO115" s="9">
        <v>0</v>
      </c>
      <c r="EP115" s="9">
        <v>0</v>
      </c>
      <c r="EQ115" s="9">
        <v>0</v>
      </c>
      <c r="ER115" s="9">
        <v>0</v>
      </c>
      <c r="ES115" s="9">
        <v>20</v>
      </c>
      <c r="ET115" s="9">
        <v>0</v>
      </c>
      <c r="EU115" s="9">
        <v>20</v>
      </c>
      <c r="EV115" s="9">
        <v>0</v>
      </c>
      <c r="EW115" s="9">
        <v>20</v>
      </c>
      <c r="EX115" s="9">
        <v>0</v>
      </c>
      <c r="EY115" s="9">
        <v>0</v>
      </c>
      <c r="EZ115" s="9">
        <v>0</v>
      </c>
      <c r="FA115" s="9">
        <v>0</v>
      </c>
      <c r="FB115" s="9">
        <v>0</v>
      </c>
      <c r="FC115" s="9">
        <v>0</v>
      </c>
      <c r="FD115" s="9">
        <v>0</v>
      </c>
      <c r="FE115" s="9">
        <v>0</v>
      </c>
      <c r="FF115">
        <v>0</v>
      </c>
    </row>
    <row r="116" spans="1:162" x14ac:dyDescent="0.2">
      <c r="A116" t="s">
        <v>654</v>
      </c>
      <c r="B116" t="s">
        <v>2595</v>
      </c>
      <c r="C116" t="s">
        <v>4599</v>
      </c>
      <c r="D116" s="1">
        <v>0</v>
      </c>
      <c r="E116" s="1">
        <v>0</v>
      </c>
      <c r="F116" s="4">
        <v>0</v>
      </c>
      <c r="G116" s="4">
        <v>0</v>
      </c>
      <c r="H116" s="5">
        <v>0</v>
      </c>
      <c r="I116">
        <v>5</v>
      </c>
      <c r="J116" s="4">
        <v>0</v>
      </c>
      <c r="K116">
        <v>10</v>
      </c>
      <c r="L116" s="5">
        <v>5</v>
      </c>
      <c r="M116">
        <v>5</v>
      </c>
      <c r="N116" s="4">
        <v>0</v>
      </c>
      <c r="O116">
        <v>10</v>
      </c>
      <c r="P116" s="5">
        <v>5</v>
      </c>
      <c r="Q116">
        <v>5</v>
      </c>
      <c r="R116" s="4">
        <v>0</v>
      </c>
      <c r="S116">
        <v>10</v>
      </c>
      <c r="T116" s="5">
        <v>5</v>
      </c>
      <c r="U116">
        <v>5</v>
      </c>
      <c r="V116" s="4">
        <v>0</v>
      </c>
      <c r="W116">
        <v>4</v>
      </c>
      <c r="X116" s="5">
        <v>5</v>
      </c>
      <c r="Y116">
        <v>5</v>
      </c>
      <c r="Z116" s="4">
        <v>0</v>
      </c>
      <c r="AA116">
        <v>0</v>
      </c>
      <c r="AB116" s="5">
        <v>5</v>
      </c>
      <c r="AD116">
        <v>0</v>
      </c>
      <c r="AE116">
        <v>5</v>
      </c>
      <c r="AF116" s="4">
        <v>0</v>
      </c>
      <c r="AG116">
        <v>0</v>
      </c>
      <c r="AH116" s="5">
        <v>5</v>
      </c>
      <c r="AI116">
        <v>5</v>
      </c>
      <c r="AJ116" s="4">
        <v>0</v>
      </c>
      <c r="AK116">
        <v>10</v>
      </c>
      <c r="AL116" s="5">
        <v>5</v>
      </c>
      <c r="AM116">
        <v>5</v>
      </c>
      <c r="AN116" s="4">
        <v>0</v>
      </c>
      <c r="AO116">
        <v>10</v>
      </c>
      <c r="AP116" s="5">
        <v>5</v>
      </c>
      <c r="AQ116">
        <v>5</v>
      </c>
      <c r="AR116" s="4">
        <v>0</v>
      </c>
      <c r="AS116">
        <v>10</v>
      </c>
      <c r="AT116" s="5">
        <v>5</v>
      </c>
      <c r="AU116">
        <v>5</v>
      </c>
      <c r="AV116" s="4">
        <v>0</v>
      </c>
      <c r="AW116">
        <v>4</v>
      </c>
      <c r="AX116" s="5">
        <v>5</v>
      </c>
      <c r="AY116">
        <v>5</v>
      </c>
      <c r="AZ116" s="4">
        <v>0</v>
      </c>
      <c r="BA116">
        <v>9</v>
      </c>
      <c r="BB116" s="5">
        <v>5</v>
      </c>
      <c r="BD116">
        <v>0</v>
      </c>
      <c r="BE116">
        <v>5</v>
      </c>
      <c r="BF116" s="4">
        <v>0</v>
      </c>
      <c r="BG116">
        <v>0</v>
      </c>
      <c r="BH116" s="5">
        <v>5</v>
      </c>
      <c r="BI116">
        <v>5</v>
      </c>
      <c r="BJ116" s="4">
        <v>0</v>
      </c>
      <c r="BK116">
        <v>10</v>
      </c>
      <c r="BL116" s="5">
        <v>5</v>
      </c>
      <c r="BM116">
        <v>5</v>
      </c>
      <c r="BN116" s="4">
        <v>0</v>
      </c>
      <c r="BO116">
        <v>10</v>
      </c>
      <c r="BP116" s="5">
        <v>5</v>
      </c>
      <c r="BQ116">
        <v>5</v>
      </c>
      <c r="BR116" s="4">
        <v>0</v>
      </c>
      <c r="BS116">
        <v>10</v>
      </c>
      <c r="BT116" s="5">
        <v>5</v>
      </c>
      <c r="BU116">
        <v>5</v>
      </c>
      <c r="BV116" s="4">
        <v>0</v>
      </c>
      <c r="BW116">
        <v>4</v>
      </c>
      <c r="BX116" s="5">
        <v>5</v>
      </c>
      <c r="BY116">
        <v>5</v>
      </c>
      <c r="BZ116" s="4">
        <v>0</v>
      </c>
      <c r="CA116">
        <v>9</v>
      </c>
      <c r="CB116" s="5">
        <v>5</v>
      </c>
      <c r="CD116">
        <v>0</v>
      </c>
      <c r="CE116">
        <v>5</v>
      </c>
      <c r="CF116" s="4">
        <v>0</v>
      </c>
      <c r="CG116">
        <v>0</v>
      </c>
      <c r="CH116" s="5">
        <v>5</v>
      </c>
      <c r="CI116">
        <v>5</v>
      </c>
      <c r="CJ116" s="4">
        <v>0</v>
      </c>
      <c r="CK116">
        <v>10</v>
      </c>
      <c r="CL116" s="5">
        <v>5</v>
      </c>
      <c r="CM116">
        <v>5</v>
      </c>
      <c r="CN116" s="4">
        <v>0</v>
      </c>
      <c r="CO116">
        <v>10</v>
      </c>
      <c r="CP116" s="5">
        <v>5</v>
      </c>
      <c r="CQ116">
        <v>5</v>
      </c>
      <c r="CR116" s="4">
        <v>0</v>
      </c>
      <c r="CS116">
        <v>4</v>
      </c>
      <c r="CT116" s="5">
        <v>5</v>
      </c>
      <c r="CU116">
        <v>5</v>
      </c>
      <c r="CV116" s="4">
        <v>0</v>
      </c>
      <c r="CW116">
        <v>0</v>
      </c>
      <c r="CX116" s="5">
        <v>5</v>
      </c>
      <c r="CY116" s="21">
        <v>5</v>
      </c>
      <c r="CZ116" s="21">
        <v>0</v>
      </c>
      <c r="DA116" s="21">
        <v>9</v>
      </c>
      <c r="DB116" s="5">
        <v>5</v>
      </c>
      <c r="DD116" s="8">
        <v>0</v>
      </c>
      <c r="DE116" s="8">
        <v>0</v>
      </c>
      <c r="DF116" s="8">
        <v>0</v>
      </c>
      <c r="DG116" s="8">
        <v>0</v>
      </c>
      <c r="DH116" s="8">
        <v>0</v>
      </c>
      <c r="DI116" s="8">
        <v>0</v>
      </c>
      <c r="DJ116" s="8">
        <v>0</v>
      </c>
      <c r="DK116" s="8">
        <v>0</v>
      </c>
      <c r="DL116" s="8">
        <v>0</v>
      </c>
      <c r="DM116" s="8">
        <v>0</v>
      </c>
      <c r="DN116" s="8">
        <v>0</v>
      </c>
      <c r="DO116" s="8">
        <v>0</v>
      </c>
      <c r="DP116" s="8">
        <v>0</v>
      </c>
      <c r="DQ116" s="8">
        <v>0</v>
      </c>
      <c r="DR116" s="8">
        <v>0</v>
      </c>
      <c r="DS116" s="8">
        <v>0</v>
      </c>
      <c r="DT116" s="8">
        <v>0</v>
      </c>
      <c r="DU116" s="8">
        <v>0</v>
      </c>
      <c r="DV116" s="8">
        <v>0</v>
      </c>
      <c r="DW116" s="8">
        <v>0</v>
      </c>
      <c r="DX116" s="8">
        <v>0</v>
      </c>
      <c r="DY116" s="8">
        <v>0</v>
      </c>
      <c r="DZ116" s="8">
        <v>0</v>
      </c>
      <c r="EA116" s="8">
        <v>0</v>
      </c>
      <c r="EB116" s="8">
        <v>0</v>
      </c>
      <c r="EC116" s="8">
        <v>0</v>
      </c>
      <c r="ED116" s="20">
        <v>0</v>
      </c>
      <c r="EF116" s="9">
        <v>0</v>
      </c>
      <c r="EG116" s="9">
        <v>0</v>
      </c>
      <c r="EH116" s="9">
        <v>0</v>
      </c>
      <c r="EI116" s="9">
        <v>0</v>
      </c>
      <c r="EJ116" s="9">
        <v>0</v>
      </c>
      <c r="EK116" s="9">
        <v>0</v>
      </c>
      <c r="EL116" s="9">
        <v>0</v>
      </c>
      <c r="EM116" s="9">
        <v>10</v>
      </c>
      <c r="EN116" s="9">
        <v>10</v>
      </c>
      <c r="EO116" s="9">
        <v>10</v>
      </c>
      <c r="EP116" s="9">
        <v>4</v>
      </c>
      <c r="EQ116" s="9">
        <v>10</v>
      </c>
      <c r="ER116" s="9">
        <v>3</v>
      </c>
      <c r="ES116" s="9">
        <v>10</v>
      </c>
      <c r="ET116" s="9">
        <v>10</v>
      </c>
      <c r="EU116" s="9">
        <v>1</v>
      </c>
      <c r="EV116" s="9">
        <v>4</v>
      </c>
      <c r="EW116" s="9">
        <v>4</v>
      </c>
      <c r="EX116" s="9">
        <v>4</v>
      </c>
      <c r="EY116" s="9">
        <v>0</v>
      </c>
      <c r="EZ116" s="9">
        <v>0</v>
      </c>
      <c r="FA116" s="9">
        <v>0</v>
      </c>
      <c r="FB116" s="9">
        <v>0</v>
      </c>
      <c r="FC116" s="9">
        <v>0</v>
      </c>
      <c r="FD116" s="9">
        <v>9</v>
      </c>
      <c r="FE116" s="9">
        <v>0</v>
      </c>
      <c r="FF116">
        <v>0</v>
      </c>
    </row>
    <row r="117" spans="1:162" x14ac:dyDescent="0.2">
      <c r="A117" t="s">
        <v>469</v>
      </c>
      <c r="B117" t="s">
        <v>2596</v>
      </c>
      <c r="C117" t="s">
        <v>3</v>
      </c>
      <c r="D117" s="1">
        <v>4</v>
      </c>
      <c r="E117" s="1">
        <v>4</v>
      </c>
      <c r="F117" s="4">
        <v>0</v>
      </c>
      <c r="G117" s="4">
        <v>0</v>
      </c>
      <c r="H117" s="5">
        <v>4</v>
      </c>
      <c r="I117">
        <v>4</v>
      </c>
      <c r="J117" s="4">
        <v>0</v>
      </c>
      <c r="K117">
        <v>0</v>
      </c>
      <c r="L117" s="5">
        <v>4</v>
      </c>
      <c r="M117">
        <v>4</v>
      </c>
      <c r="N117" s="4">
        <v>0</v>
      </c>
      <c r="O117">
        <v>10</v>
      </c>
      <c r="P117" s="5">
        <v>4</v>
      </c>
      <c r="Q117">
        <v>6</v>
      </c>
      <c r="R117" s="4">
        <v>0</v>
      </c>
      <c r="S117">
        <v>34</v>
      </c>
      <c r="T117" s="5">
        <v>6</v>
      </c>
      <c r="U117">
        <v>6</v>
      </c>
      <c r="V117" s="4">
        <v>0</v>
      </c>
      <c r="W117">
        <v>4</v>
      </c>
      <c r="X117" s="5">
        <v>6</v>
      </c>
      <c r="Y117">
        <v>6</v>
      </c>
      <c r="Z117" s="4">
        <v>0</v>
      </c>
      <c r="AA117">
        <v>0</v>
      </c>
      <c r="AB117" s="5">
        <v>6</v>
      </c>
      <c r="AD117">
        <v>4</v>
      </c>
      <c r="AE117">
        <v>4</v>
      </c>
      <c r="AF117" s="4">
        <v>0</v>
      </c>
      <c r="AG117">
        <v>0</v>
      </c>
      <c r="AH117" s="5">
        <v>4</v>
      </c>
      <c r="AI117">
        <v>4</v>
      </c>
      <c r="AJ117" s="4">
        <v>0</v>
      </c>
      <c r="AK117">
        <v>0</v>
      </c>
      <c r="AL117" s="5">
        <v>4</v>
      </c>
      <c r="AM117">
        <v>4</v>
      </c>
      <c r="AN117" s="4">
        <v>0</v>
      </c>
      <c r="AO117">
        <v>19</v>
      </c>
      <c r="AP117" s="5">
        <v>4</v>
      </c>
      <c r="AQ117">
        <v>6</v>
      </c>
      <c r="AR117" s="4">
        <v>0</v>
      </c>
      <c r="AS117">
        <v>34</v>
      </c>
      <c r="AT117" s="5">
        <v>6</v>
      </c>
      <c r="AU117">
        <v>6</v>
      </c>
      <c r="AV117" s="4">
        <v>0</v>
      </c>
      <c r="AW117">
        <v>4</v>
      </c>
      <c r="AX117" s="5">
        <v>6</v>
      </c>
      <c r="AY117">
        <v>0</v>
      </c>
      <c r="AZ117" s="4">
        <v>0</v>
      </c>
      <c r="BA117">
        <v>0</v>
      </c>
      <c r="BB117" s="5">
        <v>0</v>
      </c>
      <c r="BD117">
        <v>4</v>
      </c>
      <c r="BE117">
        <v>4</v>
      </c>
      <c r="BF117" s="4">
        <v>0</v>
      </c>
      <c r="BG117">
        <v>0</v>
      </c>
      <c r="BH117" s="5">
        <v>4</v>
      </c>
      <c r="BI117">
        <v>4</v>
      </c>
      <c r="BJ117" s="4">
        <v>0</v>
      </c>
      <c r="BK117">
        <v>10</v>
      </c>
      <c r="BL117" s="5">
        <v>4</v>
      </c>
      <c r="BM117">
        <v>8</v>
      </c>
      <c r="BN117" s="4">
        <v>0</v>
      </c>
      <c r="BO117">
        <v>34</v>
      </c>
      <c r="BP117" s="5">
        <v>8</v>
      </c>
      <c r="BQ117">
        <v>6</v>
      </c>
      <c r="BR117" s="4">
        <v>0</v>
      </c>
      <c r="BS117">
        <v>4</v>
      </c>
      <c r="BT117" s="5">
        <v>6</v>
      </c>
      <c r="BU117">
        <v>6</v>
      </c>
      <c r="BV117" s="4">
        <v>0</v>
      </c>
      <c r="BW117">
        <v>4</v>
      </c>
      <c r="BX117" s="5">
        <v>6</v>
      </c>
      <c r="BY117">
        <v>0</v>
      </c>
      <c r="BZ117" s="4">
        <v>0</v>
      </c>
      <c r="CA117">
        <v>0</v>
      </c>
      <c r="CB117" s="5">
        <v>0</v>
      </c>
      <c r="CD117">
        <v>4</v>
      </c>
      <c r="CE117">
        <v>4</v>
      </c>
      <c r="CF117" s="4">
        <v>0</v>
      </c>
      <c r="CG117">
        <v>0</v>
      </c>
      <c r="CH117" s="5">
        <v>4</v>
      </c>
      <c r="CI117">
        <v>4</v>
      </c>
      <c r="CJ117" s="4">
        <v>0</v>
      </c>
      <c r="CK117">
        <v>10</v>
      </c>
      <c r="CL117" s="5">
        <v>4</v>
      </c>
      <c r="CM117">
        <v>6</v>
      </c>
      <c r="CN117" s="4">
        <v>0</v>
      </c>
      <c r="CO117">
        <v>34</v>
      </c>
      <c r="CP117" s="5">
        <v>6</v>
      </c>
      <c r="CQ117">
        <v>6</v>
      </c>
      <c r="CR117" s="4">
        <v>0</v>
      </c>
      <c r="CS117">
        <v>4</v>
      </c>
      <c r="CT117" s="5">
        <v>6</v>
      </c>
      <c r="CU117">
        <v>6</v>
      </c>
      <c r="CV117" s="4">
        <v>0</v>
      </c>
      <c r="CW117">
        <v>0</v>
      </c>
      <c r="CX117" s="5">
        <v>6</v>
      </c>
      <c r="CY117" s="21">
        <v>0</v>
      </c>
      <c r="CZ117" s="21">
        <v>0</v>
      </c>
      <c r="DA117" s="21">
        <v>0</v>
      </c>
      <c r="DB117" s="5">
        <v>0</v>
      </c>
      <c r="DD117" s="8">
        <v>0</v>
      </c>
      <c r="DE117" s="8">
        <v>0</v>
      </c>
      <c r="DF117" s="8">
        <v>0</v>
      </c>
      <c r="DG117" s="8">
        <v>0</v>
      </c>
      <c r="DH117" s="8">
        <v>0</v>
      </c>
      <c r="DI117" s="8">
        <v>0</v>
      </c>
      <c r="DJ117" s="8">
        <v>0</v>
      </c>
      <c r="DK117" s="8">
        <v>0</v>
      </c>
      <c r="DL117" s="8">
        <v>0</v>
      </c>
      <c r="DM117" s="8">
        <v>0</v>
      </c>
      <c r="DN117" s="8">
        <v>0</v>
      </c>
      <c r="DO117" s="8">
        <v>0</v>
      </c>
      <c r="DP117" s="8">
        <v>0</v>
      </c>
      <c r="DQ117" s="8">
        <v>0</v>
      </c>
      <c r="DR117" s="8">
        <v>0</v>
      </c>
      <c r="DS117" s="8">
        <v>0</v>
      </c>
      <c r="DT117" s="8">
        <v>0</v>
      </c>
      <c r="DU117" s="8">
        <v>0</v>
      </c>
      <c r="DV117" s="8">
        <v>0</v>
      </c>
      <c r="DW117" s="8">
        <v>0</v>
      </c>
      <c r="DX117" s="8">
        <v>0</v>
      </c>
      <c r="DY117" s="8">
        <v>0</v>
      </c>
      <c r="DZ117" s="8">
        <v>0</v>
      </c>
      <c r="EA117" s="8">
        <v>0</v>
      </c>
      <c r="EB117" s="8">
        <v>0</v>
      </c>
      <c r="EC117" s="8">
        <v>0</v>
      </c>
      <c r="ED117" s="20">
        <v>0</v>
      </c>
      <c r="EF117" s="9">
        <v>0</v>
      </c>
      <c r="EG117" s="9">
        <v>0</v>
      </c>
      <c r="EH117" s="9">
        <v>0</v>
      </c>
      <c r="EI117" s="9">
        <v>0</v>
      </c>
      <c r="EJ117" s="9">
        <v>0</v>
      </c>
      <c r="EK117" s="9">
        <v>0</v>
      </c>
      <c r="EL117" s="9">
        <v>0</v>
      </c>
      <c r="EM117" s="9">
        <v>0</v>
      </c>
      <c r="EN117" s="9">
        <v>0</v>
      </c>
      <c r="EO117" s="9">
        <v>10</v>
      </c>
      <c r="EP117" s="9">
        <v>0</v>
      </c>
      <c r="EQ117" s="9">
        <v>0</v>
      </c>
      <c r="ER117" s="9">
        <v>19</v>
      </c>
      <c r="ES117" s="9">
        <v>34</v>
      </c>
      <c r="ET117" s="9">
        <v>4</v>
      </c>
      <c r="EU117" s="9">
        <v>0</v>
      </c>
      <c r="EV117" s="9">
        <v>4</v>
      </c>
      <c r="EW117" s="9">
        <v>0</v>
      </c>
      <c r="EX117" s="9">
        <v>4</v>
      </c>
      <c r="EY117" s="9">
        <v>0</v>
      </c>
      <c r="EZ117" s="9">
        <v>0</v>
      </c>
      <c r="FA117" s="9">
        <v>0</v>
      </c>
      <c r="FB117" s="9">
        <v>0</v>
      </c>
      <c r="FC117" s="9">
        <v>0</v>
      </c>
      <c r="FD117" s="9">
        <v>0</v>
      </c>
      <c r="FE117" s="9">
        <v>0</v>
      </c>
      <c r="FF117">
        <v>0</v>
      </c>
    </row>
    <row r="118" spans="1:162" x14ac:dyDescent="0.2">
      <c r="A118" t="s">
        <v>795</v>
      </c>
      <c r="B118" t="s">
        <v>2597</v>
      </c>
      <c r="C118" t="s">
        <v>4599</v>
      </c>
      <c r="D118" s="1">
        <v>0</v>
      </c>
      <c r="E118" s="1">
        <v>0</v>
      </c>
      <c r="F118" s="4">
        <v>0</v>
      </c>
      <c r="G118" s="4">
        <v>0</v>
      </c>
      <c r="H118" s="5">
        <v>0</v>
      </c>
      <c r="I118">
        <v>5</v>
      </c>
      <c r="J118" s="4">
        <v>0</v>
      </c>
      <c r="K118">
        <v>4</v>
      </c>
      <c r="L118" s="5">
        <v>5</v>
      </c>
      <c r="M118">
        <v>5</v>
      </c>
      <c r="N118" s="4">
        <v>0</v>
      </c>
      <c r="O118">
        <v>4</v>
      </c>
      <c r="P118" s="5">
        <v>5</v>
      </c>
      <c r="Q118">
        <v>5</v>
      </c>
      <c r="R118" s="4">
        <v>0</v>
      </c>
      <c r="S118">
        <v>4</v>
      </c>
      <c r="T118" s="5">
        <v>5</v>
      </c>
      <c r="U118">
        <v>6</v>
      </c>
      <c r="V118" s="4">
        <v>0</v>
      </c>
      <c r="W118">
        <v>35</v>
      </c>
      <c r="X118" s="5">
        <v>6</v>
      </c>
      <c r="Y118">
        <v>9</v>
      </c>
      <c r="Z118" s="4">
        <v>0</v>
      </c>
      <c r="AA118">
        <v>65</v>
      </c>
      <c r="AB118" s="5">
        <v>9</v>
      </c>
      <c r="AD118">
        <v>0</v>
      </c>
      <c r="AE118">
        <v>0</v>
      </c>
      <c r="AF118" s="4">
        <v>0</v>
      </c>
      <c r="AG118">
        <v>0</v>
      </c>
      <c r="AH118" s="5">
        <v>0</v>
      </c>
      <c r="AI118">
        <v>5</v>
      </c>
      <c r="AJ118" s="4">
        <v>0</v>
      </c>
      <c r="AK118">
        <v>4</v>
      </c>
      <c r="AL118" s="5">
        <v>5</v>
      </c>
      <c r="AM118">
        <v>5</v>
      </c>
      <c r="AN118" s="4">
        <v>0</v>
      </c>
      <c r="AO118">
        <v>4</v>
      </c>
      <c r="AP118" s="5">
        <v>5</v>
      </c>
      <c r="AQ118">
        <v>5</v>
      </c>
      <c r="AR118" s="4">
        <v>0</v>
      </c>
      <c r="AS118">
        <v>34</v>
      </c>
      <c r="AT118" s="5">
        <v>5</v>
      </c>
      <c r="AU118">
        <v>6</v>
      </c>
      <c r="AV118" s="4">
        <v>0</v>
      </c>
      <c r="AW118">
        <v>65</v>
      </c>
      <c r="AX118" s="5">
        <v>6</v>
      </c>
      <c r="AY118">
        <v>9</v>
      </c>
      <c r="AZ118" s="4">
        <v>0</v>
      </c>
      <c r="BA118">
        <v>65</v>
      </c>
      <c r="BB118" s="5">
        <v>9</v>
      </c>
      <c r="BD118">
        <v>0</v>
      </c>
      <c r="BE118">
        <v>5</v>
      </c>
      <c r="BF118" s="4">
        <v>0</v>
      </c>
      <c r="BG118">
        <v>0</v>
      </c>
      <c r="BH118" s="5">
        <v>5</v>
      </c>
      <c r="BI118">
        <v>5</v>
      </c>
      <c r="BJ118" s="4">
        <v>0</v>
      </c>
      <c r="BK118">
        <v>4</v>
      </c>
      <c r="BL118" s="5">
        <v>5</v>
      </c>
      <c r="BM118">
        <v>5</v>
      </c>
      <c r="BN118" s="4">
        <v>0</v>
      </c>
      <c r="BO118">
        <v>4</v>
      </c>
      <c r="BP118" s="5">
        <v>5</v>
      </c>
      <c r="BQ118">
        <v>7</v>
      </c>
      <c r="BR118" s="4">
        <v>0</v>
      </c>
      <c r="BS118">
        <v>35</v>
      </c>
      <c r="BT118" s="5">
        <v>7</v>
      </c>
      <c r="BU118">
        <v>8</v>
      </c>
      <c r="BV118" s="4">
        <v>0</v>
      </c>
      <c r="BW118">
        <v>65</v>
      </c>
      <c r="BX118" s="5">
        <v>8</v>
      </c>
      <c r="BY118">
        <v>9</v>
      </c>
      <c r="BZ118" s="4">
        <v>0</v>
      </c>
      <c r="CA118">
        <v>65</v>
      </c>
      <c r="CB118" s="5">
        <v>9</v>
      </c>
      <c r="CD118">
        <v>0</v>
      </c>
      <c r="CE118">
        <v>5</v>
      </c>
      <c r="CF118" s="4">
        <v>0</v>
      </c>
      <c r="CG118">
        <v>0</v>
      </c>
      <c r="CH118" s="5">
        <v>5</v>
      </c>
      <c r="CI118">
        <v>5</v>
      </c>
      <c r="CJ118" s="4">
        <v>0</v>
      </c>
      <c r="CK118">
        <v>4</v>
      </c>
      <c r="CL118" s="5">
        <v>5</v>
      </c>
      <c r="CM118">
        <v>5</v>
      </c>
      <c r="CN118" s="4">
        <v>0</v>
      </c>
      <c r="CO118">
        <v>4</v>
      </c>
      <c r="CP118" s="5">
        <v>5</v>
      </c>
      <c r="CQ118">
        <v>7</v>
      </c>
      <c r="CR118" s="4">
        <v>0</v>
      </c>
      <c r="CS118">
        <v>35</v>
      </c>
      <c r="CT118" s="5">
        <v>7</v>
      </c>
      <c r="CU118">
        <v>9</v>
      </c>
      <c r="CV118" s="4">
        <v>0</v>
      </c>
      <c r="CW118">
        <v>65</v>
      </c>
      <c r="CX118" s="5">
        <v>9</v>
      </c>
      <c r="CY118" s="21">
        <v>0</v>
      </c>
      <c r="CZ118" s="21">
        <v>0</v>
      </c>
      <c r="DA118" s="21">
        <v>65</v>
      </c>
      <c r="DB118" s="5">
        <v>0</v>
      </c>
      <c r="DD118" s="8">
        <v>0</v>
      </c>
      <c r="DE118" s="8">
        <v>0</v>
      </c>
      <c r="DF118" s="8">
        <v>0</v>
      </c>
      <c r="DG118" s="8">
        <v>0</v>
      </c>
      <c r="DH118" s="8">
        <v>0</v>
      </c>
      <c r="DI118" s="8">
        <v>0</v>
      </c>
      <c r="DJ118" s="8">
        <v>0</v>
      </c>
      <c r="DK118" s="8">
        <v>0</v>
      </c>
      <c r="DL118" s="8">
        <v>0</v>
      </c>
      <c r="DM118" s="8">
        <v>0</v>
      </c>
      <c r="DN118" s="8">
        <v>0</v>
      </c>
      <c r="DO118" s="8">
        <v>0</v>
      </c>
      <c r="DP118" s="8">
        <v>0</v>
      </c>
      <c r="DQ118" s="8">
        <v>0</v>
      </c>
      <c r="DR118" s="8">
        <v>0</v>
      </c>
      <c r="DS118" s="8">
        <v>0</v>
      </c>
      <c r="DT118" s="8">
        <v>0</v>
      </c>
      <c r="DU118" s="8">
        <v>0</v>
      </c>
      <c r="DV118" s="8">
        <v>0</v>
      </c>
      <c r="DW118" s="8">
        <v>0</v>
      </c>
      <c r="DX118" s="8">
        <v>0</v>
      </c>
      <c r="DY118" s="8">
        <v>0</v>
      </c>
      <c r="DZ118" s="8">
        <v>0</v>
      </c>
      <c r="EA118" s="8">
        <v>0</v>
      </c>
      <c r="EB118" s="8">
        <v>0</v>
      </c>
      <c r="EC118" s="8">
        <v>0</v>
      </c>
      <c r="ED118" s="20">
        <v>0</v>
      </c>
      <c r="EF118" s="9">
        <v>0</v>
      </c>
      <c r="EG118" s="9">
        <v>0</v>
      </c>
      <c r="EH118" s="9">
        <v>0</v>
      </c>
      <c r="EI118" s="9">
        <v>0</v>
      </c>
      <c r="EJ118" s="9">
        <v>0</v>
      </c>
      <c r="EK118" s="9">
        <v>0</v>
      </c>
      <c r="EL118" s="9">
        <v>0</v>
      </c>
      <c r="EM118" s="9">
        <v>4</v>
      </c>
      <c r="EN118" s="9">
        <v>4</v>
      </c>
      <c r="EO118" s="9">
        <v>4</v>
      </c>
      <c r="EP118" s="9">
        <v>4</v>
      </c>
      <c r="EQ118" s="9">
        <v>4</v>
      </c>
      <c r="ER118" s="9">
        <v>3</v>
      </c>
      <c r="ES118" s="9">
        <v>0</v>
      </c>
      <c r="ET118" s="9">
        <v>4</v>
      </c>
      <c r="EU118" s="9">
        <v>1</v>
      </c>
      <c r="EV118" s="9">
        <v>34</v>
      </c>
      <c r="EW118" s="9">
        <v>35</v>
      </c>
      <c r="EX118" s="9">
        <v>4</v>
      </c>
      <c r="EY118" s="9">
        <v>4</v>
      </c>
      <c r="EZ118" s="9">
        <v>65</v>
      </c>
      <c r="FA118" s="9">
        <v>65</v>
      </c>
      <c r="FB118" s="9">
        <v>65</v>
      </c>
      <c r="FC118" s="9">
        <v>35</v>
      </c>
      <c r="FD118" s="9">
        <v>34</v>
      </c>
      <c r="FE118" s="9">
        <v>65</v>
      </c>
      <c r="FF118">
        <v>64</v>
      </c>
    </row>
    <row r="119" spans="1:162" x14ac:dyDescent="0.2">
      <c r="A119" t="s">
        <v>412</v>
      </c>
      <c r="B119" t="s">
        <v>2598</v>
      </c>
      <c r="C119" t="s">
        <v>3</v>
      </c>
      <c r="D119" s="1">
        <v>6</v>
      </c>
      <c r="E119" s="1">
        <v>5</v>
      </c>
      <c r="F119" s="4">
        <v>0</v>
      </c>
      <c r="G119" s="4">
        <v>0</v>
      </c>
      <c r="H119" s="5">
        <v>5</v>
      </c>
      <c r="I119">
        <v>5</v>
      </c>
      <c r="J119" s="4">
        <v>0</v>
      </c>
      <c r="K119">
        <v>20</v>
      </c>
      <c r="L119" s="5">
        <v>5</v>
      </c>
      <c r="M119">
        <v>5</v>
      </c>
      <c r="N119" s="4">
        <v>0</v>
      </c>
      <c r="O119">
        <v>20</v>
      </c>
      <c r="P119" s="5">
        <v>5</v>
      </c>
      <c r="Q119">
        <v>8</v>
      </c>
      <c r="R119" s="4">
        <v>0</v>
      </c>
      <c r="S119">
        <v>51</v>
      </c>
      <c r="T119" s="5">
        <v>8</v>
      </c>
      <c r="U119">
        <v>7</v>
      </c>
      <c r="V119" s="4">
        <v>0</v>
      </c>
      <c r="W119">
        <v>34</v>
      </c>
      <c r="X119" s="5">
        <v>7</v>
      </c>
      <c r="Y119">
        <v>6</v>
      </c>
      <c r="Z119" s="4">
        <v>0</v>
      </c>
      <c r="AA119">
        <v>34</v>
      </c>
      <c r="AB119" s="5">
        <v>6</v>
      </c>
      <c r="AD119">
        <v>6</v>
      </c>
      <c r="AE119">
        <v>5</v>
      </c>
      <c r="AF119" s="4">
        <v>0</v>
      </c>
      <c r="AG119">
        <v>0</v>
      </c>
      <c r="AH119" s="5">
        <v>5</v>
      </c>
      <c r="AI119">
        <v>5</v>
      </c>
      <c r="AJ119" s="4">
        <v>0</v>
      </c>
      <c r="AK119">
        <v>20</v>
      </c>
      <c r="AL119" s="5">
        <v>5</v>
      </c>
      <c r="AM119">
        <v>5</v>
      </c>
      <c r="AN119" s="4">
        <v>0</v>
      </c>
      <c r="AO119">
        <v>20</v>
      </c>
      <c r="AP119" s="5">
        <v>5</v>
      </c>
      <c r="AQ119">
        <v>8</v>
      </c>
      <c r="AR119" s="4">
        <v>0</v>
      </c>
      <c r="AS119">
        <v>51</v>
      </c>
      <c r="AT119" s="5">
        <v>8</v>
      </c>
      <c r="AU119">
        <v>7</v>
      </c>
      <c r="AV119" s="4">
        <v>0</v>
      </c>
      <c r="AW119">
        <v>34</v>
      </c>
      <c r="AX119" s="5">
        <v>7</v>
      </c>
      <c r="AY119">
        <v>6</v>
      </c>
      <c r="AZ119" s="4">
        <v>0</v>
      </c>
      <c r="BA119">
        <v>0</v>
      </c>
      <c r="BB119" s="5">
        <v>6</v>
      </c>
      <c r="BD119">
        <v>5</v>
      </c>
      <c r="BE119">
        <v>5</v>
      </c>
      <c r="BF119" s="4">
        <v>0</v>
      </c>
      <c r="BG119">
        <v>0</v>
      </c>
      <c r="BH119" s="5">
        <v>5</v>
      </c>
      <c r="BI119">
        <v>5</v>
      </c>
      <c r="BJ119" s="4">
        <v>0</v>
      </c>
      <c r="BK119">
        <v>20</v>
      </c>
      <c r="BL119" s="5">
        <v>5</v>
      </c>
      <c r="BM119">
        <v>8</v>
      </c>
      <c r="BN119" s="4">
        <v>0</v>
      </c>
      <c r="BO119">
        <v>34</v>
      </c>
      <c r="BP119" s="5">
        <v>8</v>
      </c>
      <c r="BQ119">
        <v>7</v>
      </c>
      <c r="BR119" s="4">
        <v>0</v>
      </c>
      <c r="BS119">
        <v>51</v>
      </c>
      <c r="BT119" s="5">
        <v>7</v>
      </c>
      <c r="BU119">
        <v>6</v>
      </c>
      <c r="BV119" s="4">
        <v>0</v>
      </c>
      <c r="BW119">
        <v>34</v>
      </c>
      <c r="BX119" s="5">
        <v>6</v>
      </c>
      <c r="BY119">
        <v>6</v>
      </c>
      <c r="BZ119" s="4">
        <v>0</v>
      </c>
      <c r="CA119">
        <v>0</v>
      </c>
      <c r="CB119" s="5">
        <v>6</v>
      </c>
      <c r="CD119">
        <v>5</v>
      </c>
      <c r="CE119">
        <v>5</v>
      </c>
      <c r="CF119" s="4">
        <v>0</v>
      </c>
      <c r="CG119">
        <v>0</v>
      </c>
      <c r="CH119" s="5">
        <v>5</v>
      </c>
      <c r="CI119">
        <v>5</v>
      </c>
      <c r="CJ119" s="4">
        <v>0</v>
      </c>
      <c r="CK119">
        <v>20</v>
      </c>
      <c r="CL119" s="5">
        <v>5</v>
      </c>
      <c r="CM119">
        <v>8</v>
      </c>
      <c r="CN119" s="4">
        <v>0</v>
      </c>
      <c r="CO119">
        <v>50</v>
      </c>
      <c r="CP119" s="5">
        <v>8</v>
      </c>
      <c r="CQ119">
        <v>7</v>
      </c>
      <c r="CR119" s="4">
        <v>0</v>
      </c>
      <c r="CS119">
        <v>51</v>
      </c>
      <c r="CT119" s="5">
        <v>7</v>
      </c>
      <c r="CU119">
        <v>6</v>
      </c>
      <c r="CV119" s="4">
        <v>0</v>
      </c>
      <c r="CW119">
        <v>34</v>
      </c>
      <c r="CX119" s="5">
        <v>6</v>
      </c>
      <c r="CY119" s="21">
        <v>0</v>
      </c>
      <c r="CZ119" s="21">
        <v>0</v>
      </c>
      <c r="DA119" s="21">
        <v>0</v>
      </c>
      <c r="DB119" s="5">
        <v>0</v>
      </c>
      <c r="DD119" s="8">
        <v>0</v>
      </c>
      <c r="DE119" s="8">
        <v>0</v>
      </c>
      <c r="DF119" s="8">
        <v>0</v>
      </c>
      <c r="DG119" s="8">
        <v>0</v>
      </c>
      <c r="DH119" s="8">
        <v>0</v>
      </c>
      <c r="DI119" s="8">
        <v>0</v>
      </c>
      <c r="DJ119" s="8">
        <v>0</v>
      </c>
      <c r="DK119" s="8">
        <v>0</v>
      </c>
      <c r="DL119" s="8">
        <v>0</v>
      </c>
      <c r="DM119" s="8">
        <v>0</v>
      </c>
      <c r="DN119" s="8">
        <v>0</v>
      </c>
      <c r="DO119" s="8">
        <v>0</v>
      </c>
      <c r="DP119" s="8">
        <v>0</v>
      </c>
      <c r="DQ119" s="8">
        <v>0</v>
      </c>
      <c r="DR119" s="8">
        <v>0</v>
      </c>
      <c r="DS119" s="8">
        <v>0</v>
      </c>
      <c r="DT119" s="8">
        <v>0</v>
      </c>
      <c r="DU119" s="8">
        <v>0</v>
      </c>
      <c r="DV119" s="8">
        <v>0</v>
      </c>
      <c r="DW119" s="8">
        <v>0</v>
      </c>
      <c r="DX119" s="8">
        <v>0</v>
      </c>
      <c r="DY119" s="8">
        <v>0</v>
      </c>
      <c r="DZ119" s="8">
        <v>0</v>
      </c>
      <c r="EA119" s="8">
        <v>0</v>
      </c>
      <c r="EB119" s="8">
        <v>0</v>
      </c>
      <c r="EC119" s="8">
        <v>0</v>
      </c>
      <c r="ED119" s="20">
        <v>0</v>
      </c>
      <c r="EF119" s="9">
        <v>0</v>
      </c>
      <c r="EG119" s="9">
        <v>0</v>
      </c>
      <c r="EH119" s="9">
        <v>0</v>
      </c>
      <c r="EI119" s="9">
        <v>0</v>
      </c>
      <c r="EJ119" s="9">
        <v>0</v>
      </c>
      <c r="EK119" s="9">
        <v>0</v>
      </c>
      <c r="EL119" s="9">
        <v>0</v>
      </c>
      <c r="EM119" s="9">
        <v>20</v>
      </c>
      <c r="EN119" s="9">
        <v>20</v>
      </c>
      <c r="EO119" s="9">
        <v>20</v>
      </c>
      <c r="EP119" s="9">
        <v>20</v>
      </c>
      <c r="EQ119" s="9">
        <v>20</v>
      </c>
      <c r="ER119" s="9">
        <v>20</v>
      </c>
      <c r="ES119" s="9">
        <v>34</v>
      </c>
      <c r="ET119" s="9">
        <v>50</v>
      </c>
      <c r="EU119" s="9">
        <v>51</v>
      </c>
      <c r="EV119" s="9">
        <v>19</v>
      </c>
      <c r="EW119" s="9">
        <v>34</v>
      </c>
      <c r="EX119" s="9">
        <v>34</v>
      </c>
      <c r="EY119" s="9">
        <v>33</v>
      </c>
      <c r="EZ119" s="9">
        <v>34</v>
      </c>
      <c r="FA119" s="9">
        <v>0</v>
      </c>
      <c r="FB119" s="9">
        <v>0</v>
      </c>
      <c r="FC119" s="9">
        <v>0</v>
      </c>
      <c r="FD119" s="9">
        <v>0</v>
      </c>
      <c r="FE119" s="9">
        <v>0</v>
      </c>
      <c r="FF119">
        <v>0</v>
      </c>
    </row>
    <row r="120" spans="1:162" x14ac:dyDescent="0.2">
      <c r="A120" t="s">
        <v>475</v>
      </c>
      <c r="B120" t="s">
        <v>2599</v>
      </c>
      <c r="C120" t="s">
        <v>3</v>
      </c>
      <c r="D120" s="1">
        <v>0</v>
      </c>
      <c r="E120" s="1">
        <v>5</v>
      </c>
      <c r="F120" s="4">
        <v>0</v>
      </c>
      <c r="G120" s="4">
        <v>0</v>
      </c>
      <c r="H120" s="5">
        <v>5</v>
      </c>
      <c r="I120">
        <v>5</v>
      </c>
      <c r="J120" s="4">
        <v>0</v>
      </c>
      <c r="K120">
        <v>4</v>
      </c>
      <c r="L120" s="5">
        <v>5</v>
      </c>
      <c r="M120">
        <v>6</v>
      </c>
      <c r="N120" s="4">
        <v>0</v>
      </c>
      <c r="O120">
        <v>6</v>
      </c>
      <c r="P120" s="5">
        <v>6</v>
      </c>
      <c r="Q120">
        <v>6</v>
      </c>
      <c r="R120" s="4">
        <v>0</v>
      </c>
      <c r="S120">
        <v>19</v>
      </c>
      <c r="T120" s="5">
        <v>6</v>
      </c>
      <c r="U120">
        <v>9</v>
      </c>
      <c r="V120" s="4">
        <v>0</v>
      </c>
      <c r="W120">
        <v>56</v>
      </c>
      <c r="X120" s="5">
        <v>9</v>
      </c>
      <c r="Y120">
        <v>6</v>
      </c>
      <c r="Z120" s="4">
        <v>0</v>
      </c>
      <c r="AA120">
        <v>34</v>
      </c>
      <c r="AB120" s="5">
        <v>6</v>
      </c>
      <c r="AD120">
        <v>0</v>
      </c>
      <c r="AE120">
        <v>5</v>
      </c>
      <c r="AF120" s="4">
        <v>0</v>
      </c>
      <c r="AG120">
        <v>0</v>
      </c>
      <c r="AH120" s="5">
        <v>5</v>
      </c>
      <c r="AI120">
        <v>5</v>
      </c>
      <c r="AJ120" s="4">
        <v>0</v>
      </c>
      <c r="AK120">
        <v>4</v>
      </c>
      <c r="AL120" s="5">
        <v>5</v>
      </c>
      <c r="AM120">
        <v>6</v>
      </c>
      <c r="AN120" s="4">
        <v>0</v>
      </c>
      <c r="AO120">
        <v>6</v>
      </c>
      <c r="AP120" s="5">
        <v>6</v>
      </c>
      <c r="AQ120">
        <v>6</v>
      </c>
      <c r="AR120" s="4">
        <v>0</v>
      </c>
      <c r="AS120">
        <v>19</v>
      </c>
      <c r="AT120" s="5">
        <v>6</v>
      </c>
      <c r="AU120">
        <v>9</v>
      </c>
      <c r="AV120" s="4">
        <v>0</v>
      </c>
      <c r="AW120">
        <v>56</v>
      </c>
      <c r="AX120" s="5">
        <v>9</v>
      </c>
      <c r="AY120">
        <v>6</v>
      </c>
      <c r="AZ120" s="4">
        <v>0</v>
      </c>
      <c r="BA120">
        <v>4</v>
      </c>
      <c r="BB120" s="5">
        <v>6</v>
      </c>
      <c r="BD120">
        <v>0</v>
      </c>
      <c r="BE120">
        <v>5</v>
      </c>
      <c r="BF120" s="4">
        <v>0</v>
      </c>
      <c r="BG120">
        <v>0</v>
      </c>
      <c r="BH120" s="5">
        <v>5</v>
      </c>
      <c r="BI120">
        <v>5</v>
      </c>
      <c r="BJ120" s="4">
        <v>0</v>
      </c>
      <c r="BK120">
        <v>4</v>
      </c>
      <c r="BL120" s="5">
        <v>5</v>
      </c>
      <c r="BM120">
        <v>6</v>
      </c>
      <c r="BN120" s="4">
        <v>0</v>
      </c>
      <c r="BO120">
        <v>19</v>
      </c>
      <c r="BP120" s="5">
        <v>6</v>
      </c>
      <c r="BQ120">
        <v>8</v>
      </c>
      <c r="BR120" s="4">
        <v>0</v>
      </c>
      <c r="BS120">
        <v>56</v>
      </c>
      <c r="BT120" s="5">
        <v>8</v>
      </c>
      <c r="BU120">
        <v>6</v>
      </c>
      <c r="BV120" s="4">
        <v>0</v>
      </c>
      <c r="BW120">
        <v>50</v>
      </c>
      <c r="BX120" s="5">
        <v>6</v>
      </c>
      <c r="BY120">
        <v>6</v>
      </c>
      <c r="BZ120" s="4">
        <v>0</v>
      </c>
      <c r="CA120">
        <v>22</v>
      </c>
      <c r="CB120" s="5">
        <v>6</v>
      </c>
      <c r="CD120">
        <v>5</v>
      </c>
      <c r="CE120">
        <v>5</v>
      </c>
      <c r="CF120" s="4">
        <v>0</v>
      </c>
      <c r="CG120">
        <v>0</v>
      </c>
      <c r="CH120" s="5">
        <v>5</v>
      </c>
      <c r="CI120">
        <v>5</v>
      </c>
      <c r="CJ120" s="4">
        <v>0</v>
      </c>
      <c r="CK120">
        <v>4</v>
      </c>
      <c r="CL120" s="5">
        <v>5</v>
      </c>
      <c r="CM120">
        <v>6</v>
      </c>
      <c r="CN120" s="4">
        <v>0</v>
      </c>
      <c r="CO120">
        <v>19</v>
      </c>
      <c r="CP120" s="5">
        <v>6</v>
      </c>
      <c r="CQ120">
        <v>9</v>
      </c>
      <c r="CR120" s="4">
        <v>0</v>
      </c>
      <c r="CS120">
        <v>56</v>
      </c>
      <c r="CT120" s="5">
        <v>9</v>
      </c>
      <c r="CU120">
        <v>6</v>
      </c>
      <c r="CV120" s="4">
        <v>0</v>
      </c>
      <c r="CW120">
        <v>50</v>
      </c>
      <c r="CX120" s="5">
        <v>6</v>
      </c>
      <c r="CY120" s="21">
        <v>8</v>
      </c>
      <c r="CZ120" s="21">
        <v>0</v>
      </c>
      <c r="DA120" s="21">
        <v>56</v>
      </c>
      <c r="DB120" s="5">
        <v>8</v>
      </c>
      <c r="DD120" s="8">
        <v>0</v>
      </c>
      <c r="DE120" s="8">
        <v>0</v>
      </c>
      <c r="DF120" s="8">
        <v>0</v>
      </c>
      <c r="DG120" s="8">
        <v>0</v>
      </c>
      <c r="DH120" s="8">
        <v>0</v>
      </c>
      <c r="DI120" s="8">
        <v>0</v>
      </c>
      <c r="DJ120" s="8">
        <v>0</v>
      </c>
      <c r="DK120" s="8">
        <v>0</v>
      </c>
      <c r="DL120" s="8">
        <v>0</v>
      </c>
      <c r="DM120" s="8">
        <v>0</v>
      </c>
      <c r="DN120" s="8">
        <v>0</v>
      </c>
      <c r="DO120" s="8">
        <v>0</v>
      </c>
      <c r="DP120" s="8">
        <v>0</v>
      </c>
      <c r="DQ120" s="8">
        <v>0</v>
      </c>
      <c r="DR120" s="8">
        <v>0</v>
      </c>
      <c r="DS120" s="8">
        <v>0</v>
      </c>
      <c r="DT120" s="8">
        <v>0</v>
      </c>
      <c r="DU120" s="8">
        <v>0</v>
      </c>
      <c r="DV120" s="8">
        <v>0</v>
      </c>
      <c r="DW120" s="8">
        <v>0</v>
      </c>
      <c r="DX120" s="8">
        <v>0</v>
      </c>
      <c r="DY120" s="8">
        <v>0</v>
      </c>
      <c r="DZ120" s="8">
        <v>0</v>
      </c>
      <c r="EA120" s="8">
        <v>0</v>
      </c>
      <c r="EB120" s="8">
        <v>0</v>
      </c>
      <c r="EC120" s="8">
        <v>0</v>
      </c>
      <c r="ED120" s="20">
        <v>0</v>
      </c>
      <c r="EF120" s="9">
        <v>0</v>
      </c>
      <c r="EG120" s="9">
        <v>0</v>
      </c>
      <c r="EH120" s="9">
        <v>0</v>
      </c>
      <c r="EI120" s="9">
        <v>0</v>
      </c>
      <c r="EJ120" s="9">
        <v>0</v>
      </c>
      <c r="EK120" s="9">
        <v>0</v>
      </c>
      <c r="EL120" s="9">
        <v>0</v>
      </c>
      <c r="EM120" s="9">
        <v>4</v>
      </c>
      <c r="EN120" s="9">
        <v>4</v>
      </c>
      <c r="EO120" s="9">
        <v>4</v>
      </c>
      <c r="EP120" s="9">
        <v>4</v>
      </c>
      <c r="EQ120" s="9">
        <v>6</v>
      </c>
      <c r="ER120" s="9">
        <v>4</v>
      </c>
      <c r="ES120" s="9">
        <v>19</v>
      </c>
      <c r="ET120" s="9">
        <v>4</v>
      </c>
      <c r="EU120" s="9">
        <v>1</v>
      </c>
      <c r="EV120" s="9">
        <v>3</v>
      </c>
      <c r="EW120" s="9">
        <v>56</v>
      </c>
      <c r="EX120" s="9">
        <v>4</v>
      </c>
      <c r="EY120" s="9">
        <v>50</v>
      </c>
      <c r="EZ120" s="9">
        <v>34</v>
      </c>
      <c r="FA120" s="9">
        <v>4</v>
      </c>
      <c r="FB120" s="9">
        <v>4</v>
      </c>
      <c r="FC120" s="9">
        <v>0</v>
      </c>
      <c r="FD120" s="9">
        <v>0</v>
      </c>
      <c r="FE120" s="9">
        <v>22</v>
      </c>
      <c r="FF120">
        <v>56</v>
      </c>
    </row>
    <row r="121" spans="1:162" x14ac:dyDescent="0.2">
      <c r="A121" t="s">
        <v>796</v>
      </c>
      <c r="B121" t="s">
        <v>2600</v>
      </c>
      <c r="C121" t="s">
        <v>4599</v>
      </c>
      <c r="D121" s="1">
        <v>0</v>
      </c>
      <c r="E121" s="1">
        <v>0</v>
      </c>
      <c r="F121" s="4">
        <v>0</v>
      </c>
      <c r="G121" s="4">
        <v>0</v>
      </c>
      <c r="H121" s="5">
        <v>0</v>
      </c>
      <c r="I121">
        <v>5</v>
      </c>
      <c r="J121" s="4">
        <v>0</v>
      </c>
      <c r="K121">
        <v>0</v>
      </c>
      <c r="L121" s="5">
        <v>5</v>
      </c>
      <c r="M121">
        <v>5</v>
      </c>
      <c r="N121" s="4">
        <v>0</v>
      </c>
      <c r="O121">
        <v>40</v>
      </c>
      <c r="P121" s="5">
        <v>5</v>
      </c>
      <c r="Q121">
        <v>5</v>
      </c>
      <c r="R121" s="4">
        <v>0</v>
      </c>
      <c r="S121">
        <v>28</v>
      </c>
      <c r="T121" s="5">
        <v>5</v>
      </c>
      <c r="U121">
        <v>8</v>
      </c>
      <c r="V121" s="4">
        <v>0</v>
      </c>
      <c r="W121">
        <v>58</v>
      </c>
      <c r="X121" s="5">
        <v>8</v>
      </c>
      <c r="Y121">
        <v>0</v>
      </c>
      <c r="Z121" s="4">
        <v>0</v>
      </c>
      <c r="AA121">
        <v>0</v>
      </c>
      <c r="AB121" s="5">
        <v>0</v>
      </c>
      <c r="AD121">
        <v>0</v>
      </c>
      <c r="AE121">
        <v>0</v>
      </c>
      <c r="AF121" s="4">
        <v>0</v>
      </c>
      <c r="AG121">
        <v>0</v>
      </c>
      <c r="AH121" s="5">
        <v>0</v>
      </c>
      <c r="AI121">
        <v>5</v>
      </c>
      <c r="AJ121" s="4">
        <v>0</v>
      </c>
      <c r="AK121">
        <v>40</v>
      </c>
      <c r="AL121" s="5">
        <v>5</v>
      </c>
      <c r="AM121">
        <v>5</v>
      </c>
      <c r="AN121" s="4">
        <v>0</v>
      </c>
      <c r="AO121">
        <v>10</v>
      </c>
      <c r="AP121" s="5">
        <v>5</v>
      </c>
      <c r="AQ121">
        <v>5</v>
      </c>
      <c r="AR121" s="4">
        <v>0</v>
      </c>
      <c r="AS121">
        <v>28</v>
      </c>
      <c r="AT121" s="5">
        <v>5</v>
      </c>
      <c r="AU121">
        <v>8</v>
      </c>
      <c r="AV121" s="4">
        <v>0</v>
      </c>
      <c r="AW121">
        <v>58</v>
      </c>
      <c r="AX121" s="5">
        <v>8</v>
      </c>
      <c r="AY121">
        <v>0</v>
      </c>
      <c r="AZ121" s="4">
        <v>0</v>
      </c>
      <c r="BA121">
        <v>0</v>
      </c>
      <c r="BB121" s="5">
        <v>0</v>
      </c>
      <c r="BD121">
        <v>0</v>
      </c>
      <c r="BE121">
        <v>5</v>
      </c>
      <c r="BF121" s="4">
        <v>0</v>
      </c>
      <c r="BG121">
        <v>0</v>
      </c>
      <c r="BH121" s="5">
        <v>5</v>
      </c>
      <c r="BI121">
        <v>5</v>
      </c>
      <c r="BJ121" s="4">
        <v>0</v>
      </c>
      <c r="BK121">
        <v>40</v>
      </c>
      <c r="BL121" s="5">
        <v>5</v>
      </c>
      <c r="BM121">
        <v>5</v>
      </c>
      <c r="BN121" s="4">
        <v>0</v>
      </c>
      <c r="BO121">
        <v>10</v>
      </c>
      <c r="BP121" s="5">
        <v>5</v>
      </c>
      <c r="BQ121">
        <v>5</v>
      </c>
      <c r="BR121" s="4">
        <v>0</v>
      </c>
      <c r="BS121">
        <v>40</v>
      </c>
      <c r="BT121" s="5">
        <v>5</v>
      </c>
      <c r="BU121">
        <v>8</v>
      </c>
      <c r="BV121" s="4">
        <v>0</v>
      </c>
      <c r="BW121">
        <v>58</v>
      </c>
      <c r="BX121" s="5">
        <v>8</v>
      </c>
      <c r="BY121">
        <v>0</v>
      </c>
      <c r="BZ121" s="4">
        <v>0</v>
      </c>
      <c r="CA121">
        <v>0</v>
      </c>
      <c r="CB121" s="5">
        <v>0</v>
      </c>
      <c r="CD121">
        <v>0</v>
      </c>
      <c r="CE121">
        <v>5</v>
      </c>
      <c r="CF121" s="4">
        <v>0</v>
      </c>
      <c r="CG121">
        <v>0</v>
      </c>
      <c r="CH121" s="5">
        <v>5</v>
      </c>
      <c r="CI121">
        <v>5</v>
      </c>
      <c r="CJ121" s="4">
        <v>0</v>
      </c>
      <c r="CK121">
        <v>40</v>
      </c>
      <c r="CL121" s="5">
        <v>5</v>
      </c>
      <c r="CM121">
        <v>5</v>
      </c>
      <c r="CN121" s="4">
        <v>0</v>
      </c>
      <c r="CO121">
        <v>10</v>
      </c>
      <c r="CP121" s="5">
        <v>5</v>
      </c>
      <c r="CQ121">
        <v>6</v>
      </c>
      <c r="CR121" s="4">
        <v>0</v>
      </c>
      <c r="CS121">
        <v>58</v>
      </c>
      <c r="CT121" s="5">
        <v>6</v>
      </c>
      <c r="CU121">
        <v>8</v>
      </c>
      <c r="CV121" s="4">
        <v>0</v>
      </c>
      <c r="CW121">
        <v>0</v>
      </c>
      <c r="CX121" s="5">
        <v>8</v>
      </c>
      <c r="CY121" s="21">
        <v>0</v>
      </c>
      <c r="CZ121" s="21">
        <v>0</v>
      </c>
      <c r="DA121" s="21">
        <v>0</v>
      </c>
      <c r="DB121" s="5">
        <v>0</v>
      </c>
      <c r="DD121" s="8">
        <v>0</v>
      </c>
      <c r="DE121" s="8">
        <v>0</v>
      </c>
      <c r="DF121" s="8">
        <v>0</v>
      </c>
      <c r="DG121" s="8">
        <v>0</v>
      </c>
      <c r="DH121" s="8">
        <v>0</v>
      </c>
      <c r="DI121" s="8">
        <v>0</v>
      </c>
      <c r="DJ121" s="8">
        <v>0</v>
      </c>
      <c r="DK121" s="8">
        <v>0</v>
      </c>
      <c r="DL121" s="8">
        <v>0</v>
      </c>
      <c r="DM121" s="8">
        <v>0</v>
      </c>
      <c r="DN121" s="8">
        <v>0</v>
      </c>
      <c r="DO121" s="8">
        <v>0</v>
      </c>
      <c r="DP121" s="8">
        <v>0</v>
      </c>
      <c r="DQ121" s="8">
        <v>0</v>
      </c>
      <c r="DR121" s="8">
        <v>0</v>
      </c>
      <c r="DS121" s="8">
        <v>0</v>
      </c>
      <c r="DT121" s="8">
        <v>0</v>
      </c>
      <c r="DU121" s="8">
        <v>0</v>
      </c>
      <c r="DV121" s="8">
        <v>0</v>
      </c>
      <c r="DW121" s="8">
        <v>0</v>
      </c>
      <c r="DX121" s="8">
        <v>0</v>
      </c>
      <c r="DY121" s="8">
        <v>0</v>
      </c>
      <c r="DZ121" s="8">
        <v>0</v>
      </c>
      <c r="EA121" s="8">
        <v>0</v>
      </c>
      <c r="EB121" s="8">
        <v>0</v>
      </c>
      <c r="EC121" s="8">
        <v>0</v>
      </c>
      <c r="ED121" s="20">
        <v>0</v>
      </c>
      <c r="EF121" s="9">
        <v>0</v>
      </c>
      <c r="EG121" s="9">
        <v>0</v>
      </c>
      <c r="EH121" s="9">
        <v>0</v>
      </c>
      <c r="EI121" s="9">
        <v>0</v>
      </c>
      <c r="EJ121" s="9">
        <v>0</v>
      </c>
      <c r="EK121" s="9">
        <v>0</v>
      </c>
      <c r="EL121" s="9">
        <v>0</v>
      </c>
      <c r="EM121" s="9">
        <v>0</v>
      </c>
      <c r="EN121" s="9">
        <v>40</v>
      </c>
      <c r="EO121" s="9">
        <v>10</v>
      </c>
      <c r="EP121" s="9">
        <v>9</v>
      </c>
      <c r="EQ121" s="9">
        <v>10</v>
      </c>
      <c r="ER121" s="9">
        <v>10</v>
      </c>
      <c r="ES121" s="9">
        <v>10</v>
      </c>
      <c r="ET121" s="9">
        <v>10</v>
      </c>
      <c r="EU121" s="9">
        <v>28</v>
      </c>
      <c r="EV121" s="9">
        <v>9</v>
      </c>
      <c r="EW121" s="9">
        <v>40</v>
      </c>
      <c r="EX121" s="9">
        <v>58</v>
      </c>
      <c r="EY121" s="9">
        <v>0</v>
      </c>
      <c r="EZ121" s="9">
        <v>0</v>
      </c>
      <c r="FA121" s="9">
        <v>0</v>
      </c>
      <c r="FB121" s="9">
        <v>0</v>
      </c>
      <c r="FC121" s="9">
        <v>0</v>
      </c>
      <c r="FD121" s="9">
        <v>0</v>
      </c>
      <c r="FE121" s="9">
        <v>0</v>
      </c>
      <c r="FF121">
        <v>0</v>
      </c>
    </row>
    <row r="122" spans="1:162" x14ac:dyDescent="0.2">
      <c r="A122" t="s">
        <v>476</v>
      </c>
      <c r="B122" t="s">
        <v>2601</v>
      </c>
      <c r="C122" t="s">
        <v>3</v>
      </c>
      <c r="D122" s="1">
        <v>4</v>
      </c>
      <c r="E122" s="1">
        <v>4</v>
      </c>
      <c r="F122" s="4">
        <v>0</v>
      </c>
      <c r="G122" s="4">
        <v>0</v>
      </c>
      <c r="H122" s="5">
        <v>4</v>
      </c>
      <c r="I122">
        <v>4</v>
      </c>
      <c r="J122" s="4">
        <v>0</v>
      </c>
      <c r="K122">
        <v>20</v>
      </c>
      <c r="L122" s="5">
        <v>4</v>
      </c>
      <c r="M122">
        <v>4</v>
      </c>
      <c r="N122" s="4">
        <v>0</v>
      </c>
      <c r="O122">
        <v>19</v>
      </c>
      <c r="P122" s="5">
        <v>4</v>
      </c>
      <c r="Q122">
        <v>4</v>
      </c>
      <c r="R122" s="4">
        <v>0</v>
      </c>
      <c r="S122">
        <v>10</v>
      </c>
      <c r="T122" s="5">
        <v>4</v>
      </c>
      <c r="U122">
        <v>4</v>
      </c>
      <c r="V122" s="4">
        <v>0</v>
      </c>
      <c r="W122">
        <v>10</v>
      </c>
      <c r="X122" s="5">
        <v>4</v>
      </c>
      <c r="Y122">
        <v>5</v>
      </c>
      <c r="Z122" s="4">
        <v>0</v>
      </c>
      <c r="AA122">
        <v>9</v>
      </c>
      <c r="AB122" s="5">
        <v>5</v>
      </c>
      <c r="AD122">
        <v>4</v>
      </c>
      <c r="AE122">
        <v>4</v>
      </c>
      <c r="AF122" s="4">
        <v>0</v>
      </c>
      <c r="AG122">
        <v>0</v>
      </c>
      <c r="AH122" s="5">
        <v>4</v>
      </c>
      <c r="AI122">
        <v>4</v>
      </c>
      <c r="AJ122" s="4">
        <v>0</v>
      </c>
      <c r="AK122">
        <v>20</v>
      </c>
      <c r="AL122" s="5">
        <v>4</v>
      </c>
      <c r="AM122">
        <v>4</v>
      </c>
      <c r="AN122" s="4">
        <v>0</v>
      </c>
      <c r="AO122">
        <v>10</v>
      </c>
      <c r="AP122" s="5">
        <v>4</v>
      </c>
      <c r="AQ122">
        <v>4</v>
      </c>
      <c r="AR122" s="4">
        <v>0</v>
      </c>
      <c r="AS122">
        <v>10</v>
      </c>
      <c r="AT122" s="5">
        <v>4</v>
      </c>
      <c r="AU122">
        <v>4</v>
      </c>
      <c r="AV122" s="4">
        <v>0</v>
      </c>
      <c r="AW122">
        <v>10</v>
      </c>
      <c r="AX122" s="5">
        <v>4</v>
      </c>
      <c r="AY122">
        <v>5</v>
      </c>
      <c r="AZ122" s="4">
        <v>0</v>
      </c>
      <c r="BA122">
        <v>1</v>
      </c>
      <c r="BB122" s="5">
        <v>5</v>
      </c>
      <c r="BD122">
        <v>4</v>
      </c>
      <c r="BE122">
        <v>4</v>
      </c>
      <c r="BF122" s="4">
        <v>0</v>
      </c>
      <c r="BG122">
        <v>0</v>
      </c>
      <c r="BH122" s="5">
        <v>4</v>
      </c>
      <c r="BI122">
        <v>4</v>
      </c>
      <c r="BJ122" s="4">
        <v>0</v>
      </c>
      <c r="BK122">
        <v>20</v>
      </c>
      <c r="BL122" s="5">
        <v>4</v>
      </c>
      <c r="BM122">
        <v>4</v>
      </c>
      <c r="BN122" s="4">
        <v>0</v>
      </c>
      <c r="BO122">
        <v>10</v>
      </c>
      <c r="BP122" s="5">
        <v>4</v>
      </c>
      <c r="BQ122">
        <v>4</v>
      </c>
      <c r="BR122" s="4">
        <v>0</v>
      </c>
      <c r="BS122">
        <v>0</v>
      </c>
      <c r="BT122" s="5">
        <v>4</v>
      </c>
      <c r="BU122">
        <v>4</v>
      </c>
      <c r="BV122" s="4">
        <v>0</v>
      </c>
      <c r="BW122">
        <v>10</v>
      </c>
      <c r="BX122" s="5">
        <v>4</v>
      </c>
      <c r="BY122">
        <v>5</v>
      </c>
      <c r="BZ122" s="4">
        <v>0</v>
      </c>
      <c r="CA122">
        <v>1</v>
      </c>
      <c r="CB122" s="5">
        <v>5</v>
      </c>
      <c r="CD122">
        <v>4</v>
      </c>
      <c r="CE122">
        <v>4</v>
      </c>
      <c r="CF122" s="4">
        <v>0</v>
      </c>
      <c r="CG122">
        <v>0</v>
      </c>
      <c r="CH122" s="5">
        <v>4</v>
      </c>
      <c r="CI122">
        <v>4</v>
      </c>
      <c r="CJ122" s="4">
        <v>0</v>
      </c>
      <c r="CK122">
        <v>20</v>
      </c>
      <c r="CL122" s="5">
        <v>4</v>
      </c>
      <c r="CM122">
        <v>4</v>
      </c>
      <c r="CN122" s="4">
        <v>0</v>
      </c>
      <c r="CO122">
        <v>10</v>
      </c>
      <c r="CP122" s="5">
        <v>4</v>
      </c>
      <c r="CQ122">
        <v>4</v>
      </c>
      <c r="CR122" s="4">
        <v>0</v>
      </c>
      <c r="CS122">
        <v>10</v>
      </c>
      <c r="CT122" s="5">
        <v>4</v>
      </c>
      <c r="CU122">
        <v>4</v>
      </c>
      <c r="CV122" s="4">
        <v>0</v>
      </c>
      <c r="CW122">
        <v>9</v>
      </c>
      <c r="CX122" s="5">
        <v>4</v>
      </c>
      <c r="CY122" s="21">
        <v>5</v>
      </c>
      <c r="CZ122" s="21">
        <v>0</v>
      </c>
      <c r="DA122" s="21">
        <v>1</v>
      </c>
      <c r="DB122" s="5">
        <v>5</v>
      </c>
      <c r="DD122" s="8">
        <v>0</v>
      </c>
      <c r="DE122" s="8">
        <v>0</v>
      </c>
      <c r="DF122" s="8">
        <v>0</v>
      </c>
      <c r="DG122" s="8">
        <v>0</v>
      </c>
      <c r="DH122" s="8">
        <v>0</v>
      </c>
      <c r="DI122" s="8">
        <v>0</v>
      </c>
      <c r="DJ122" s="8">
        <v>0</v>
      </c>
      <c r="DK122" s="8">
        <v>0</v>
      </c>
      <c r="DL122" s="8">
        <v>0</v>
      </c>
      <c r="DM122" s="8">
        <v>0</v>
      </c>
      <c r="DN122" s="8">
        <v>0</v>
      </c>
      <c r="DO122" s="8">
        <v>0</v>
      </c>
      <c r="DP122" s="8">
        <v>0</v>
      </c>
      <c r="DQ122" s="8">
        <v>0</v>
      </c>
      <c r="DR122" s="8">
        <v>0</v>
      </c>
      <c r="DS122" s="8">
        <v>0</v>
      </c>
      <c r="DT122" s="8">
        <v>0</v>
      </c>
      <c r="DU122" s="8">
        <v>0</v>
      </c>
      <c r="DV122" s="8">
        <v>0</v>
      </c>
      <c r="DW122" s="8">
        <v>0</v>
      </c>
      <c r="DX122" s="8">
        <v>0</v>
      </c>
      <c r="DY122" s="8">
        <v>0</v>
      </c>
      <c r="DZ122" s="8">
        <v>0</v>
      </c>
      <c r="EA122" s="8">
        <v>0</v>
      </c>
      <c r="EB122" s="8">
        <v>0</v>
      </c>
      <c r="EC122" s="8">
        <v>0</v>
      </c>
      <c r="ED122" s="20">
        <v>0</v>
      </c>
      <c r="EF122" s="9">
        <v>0</v>
      </c>
      <c r="EG122" s="9">
        <v>0</v>
      </c>
      <c r="EH122" s="9">
        <v>0</v>
      </c>
      <c r="EI122" s="9">
        <v>0</v>
      </c>
      <c r="EJ122" s="9">
        <v>0</v>
      </c>
      <c r="EK122" s="9">
        <v>0</v>
      </c>
      <c r="EL122" s="9">
        <v>0</v>
      </c>
      <c r="EM122" s="9">
        <v>20</v>
      </c>
      <c r="EN122" s="9">
        <v>19</v>
      </c>
      <c r="EO122" s="9">
        <v>10</v>
      </c>
      <c r="EP122" s="9">
        <v>3</v>
      </c>
      <c r="EQ122" s="9">
        <v>4</v>
      </c>
      <c r="ER122" s="9">
        <v>4</v>
      </c>
      <c r="ES122" s="9">
        <v>10</v>
      </c>
      <c r="ET122" s="9">
        <v>0</v>
      </c>
      <c r="EU122" s="9">
        <v>0</v>
      </c>
      <c r="EV122" s="9">
        <v>0</v>
      </c>
      <c r="EW122" s="9">
        <v>0</v>
      </c>
      <c r="EX122" s="9">
        <v>10</v>
      </c>
      <c r="EY122" s="9">
        <v>0</v>
      </c>
      <c r="EZ122" s="9">
        <v>9</v>
      </c>
      <c r="FA122" s="9">
        <v>0</v>
      </c>
      <c r="FB122" s="9">
        <v>0</v>
      </c>
      <c r="FC122" s="9">
        <v>1</v>
      </c>
      <c r="FD122" s="9">
        <v>0</v>
      </c>
      <c r="FE122" s="9">
        <v>0</v>
      </c>
      <c r="FF122">
        <v>0</v>
      </c>
    </row>
    <row r="123" spans="1:162" x14ac:dyDescent="0.2">
      <c r="A123" t="s">
        <v>485</v>
      </c>
      <c r="B123" t="s">
        <v>2602</v>
      </c>
      <c r="C123" t="s">
        <v>3</v>
      </c>
      <c r="D123" s="1">
        <v>0</v>
      </c>
      <c r="E123" s="1">
        <v>5</v>
      </c>
      <c r="F123" s="4">
        <v>0</v>
      </c>
      <c r="G123" s="4">
        <v>0</v>
      </c>
      <c r="H123" s="5">
        <v>5</v>
      </c>
      <c r="I123">
        <v>5</v>
      </c>
      <c r="J123" s="4">
        <v>0</v>
      </c>
      <c r="K123">
        <v>0</v>
      </c>
      <c r="L123" s="5">
        <v>5</v>
      </c>
      <c r="M123">
        <v>5</v>
      </c>
      <c r="N123" s="4">
        <v>0</v>
      </c>
      <c r="O123">
        <v>20</v>
      </c>
      <c r="P123" s="5">
        <v>5</v>
      </c>
      <c r="Q123">
        <v>8</v>
      </c>
      <c r="R123" s="4">
        <v>0</v>
      </c>
      <c r="S123">
        <v>57</v>
      </c>
      <c r="T123" s="5">
        <v>8</v>
      </c>
      <c r="U123">
        <v>11</v>
      </c>
      <c r="V123" s="4">
        <v>32729578.100000001</v>
      </c>
      <c r="W123">
        <v>116</v>
      </c>
      <c r="X123" s="5">
        <v>13</v>
      </c>
      <c r="Y123">
        <v>12</v>
      </c>
      <c r="Z123" s="4">
        <v>31868051.310000002</v>
      </c>
      <c r="AA123">
        <v>194</v>
      </c>
      <c r="AB123" s="5">
        <v>13</v>
      </c>
      <c r="AD123">
        <v>0</v>
      </c>
      <c r="AE123">
        <v>5</v>
      </c>
      <c r="AF123" s="4">
        <v>0</v>
      </c>
      <c r="AG123">
        <v>0</v>
      </c>
      <c r="AH123" s="5">
        <v>5</v>
      </c>
      <c r="AI123">
        <v>5</v>
      </c>
      <c r="AJ123" s="4">
        <v>0</v>
      </c>
      <c r="AK123">
        <v>0</v>
      </c>
      <c r="AL123" s="5">
        <v>5</v>
      </c>
      <c r="AM123">
        <v>5</v>
      </c>
      <c r="AN123" s="4">
        <v>0</v>
      </c>
      <c r="AO123">
        <v>57</v>
      </c>
      <c r="AP123" s="5">
        <v>5</v>
      </c>
      <c r="AQ123">
        <v>8</v>
      </c>
      <c r="AR123" s="4">
        <v>0</v>
      </c>
      <c r="AS123">
        <v>48</v>
      </c>
      <c r="AT123" s="5">
        <v>8</v>
      </c>
      <c r="AU123">
        <v>11</v>
      </c>
      <c r="AV123" s="4">
        <v>32729578.100000001</v>
      </c>
      <c r="AW123">
        <v>162</v>
      </c>
      <c r="AX123" s="5">
        <v>13</v>
      </c>
      <c r="AY123">
        <v>12</v>
      </c>
      <c r="AZ123" s="4">
        <v>30037650.540000003</v>
      </c>
      <c r="BA123">
        <v>223</v>
      </c>
      <c r="BB123" s="5">
        <v>13</v>
      </c>
      <c r="BD123">
        <v>0</v>
      </c>
      <c r="BE123">
        <v>5</v>
      </c>
      <c r="BF123" s="4">
        <v>0</v>
      </c>
      <c r="BG123">
        <v>0</v>
      </c>
      <c r="BH123" s="5">
        <v>5</v>
      </c>
      <c r="BI123">
        <v>5</v>
      </c>
      <c r="BJ123" s="4">
        <v>0</v>
      </c>
      <c r="BK123">
        <v>7</v>
      </c>
      <c r="BL123" s="5">
        <v>5</v>
      </c>
      <c r="BM123">
        <v>7</v>
      </c>
      <c r="BN123" s="4">
        <v>0</v>
      </c>
      <c r="BO123">
        <v>57</v>
      </c>
      <c r="BP123" s="5">
        <v>7</v>
      </c>
      <c r="BQ123">
        <v>8</v>
      </c>
      <c r="BR123" s="4">
        <v>0</v>
      </c>
      <c r="BS123">
        <v>89</v>
      </c>
      <c r="BT123" s="5">
        <v>8</v>
      </c>
      <c r="BU123">
        <v>12</v>
      </c>
      <c r="BV123" s="4">
        <v>32729578.100000001</v>
      </c>
      <c r="BW123">
        <v>193</v>
      </c>
      <c r="BX123" s="5">
        <v>13</v>
      </c>
      <c r="BY123">
        <v>12</v>
      </c>
      <c r="BZ123" s="4">
        <v>27159377.980588268</v>
      </c>
      <c r="CA123">
        <v>251</v>
      </c>
      <c r="CB123" s="5">
        <v>13</v>
      </c>
      <c r="CD123">
        <v>5</v>
      </c>
      <c r="CE123">
        <v>5</v>
      </c>
      <c r="CF123" s="4">
        <v>0</v>
      </c>
      <c r="CG123">
        <v>0</v>
      </c>
      <c r="CH123" s="5">
        <v>5</v>
      </c>
      <c r="CI123">
        <v>5</v>
      </c>
      <c r="CJ123" s="4">
        <v>0</v>
      </c>
      <c r="CK123">
        <v>20</v>
      </c>
      <c r="CL123" s="5">
        <v>5</v>
      </c>
      <c r="CM123">
        <v>8</v>
      </c>
      <c r="CN123" s="4">
        <v>0</v>
      </c>
      <c r="CO123">
        <v>57</v>
      </c>
      <c r="CP123" s="5">
        <v>8</v>
      </c>
      <c r="CQ123">
        <v>9</v>
      </c>
      <c r="CR123" s="4">
        <v>0</v>
      </c>
      <c r="CS123">
        <v>89</v>
      </c>
      <c r="CT123" s="5">
        <v>9</v>
      </c>
      <c r="CU123">
        <v>12</v>
      </c>
      <c r="CV123" s="4">
        <v>32729578.100000001</v>
      </c>
      <c r="CW123">
        <v>194</v>
      </c>
      <c r="CX123" s="5">
        <v>13</v>
      </c>
      <c r="CY123" s="21">
        <v>12</v>
      </c>
      <c r="CZ123" s="21">
        <v>24281109.060000002</v>
      </c>
      <c r="DA123" s="21">
        <v>254</v>
      </c>
      <c r="DB123" s="5">
        <v>13</v>
      </c>
      <c r="DD123" s="8">
        <v>0</v>
      </c>
      <c r="DE123" s="8">
        <v>0</v>
      </c>
      <c r="DF123" s="8">
        <v>0</v>
      </c>
      <c r="DG123" s="8">
        <v>0</v>
      </c>
      <c r="DH123" s="8">
        <v>0</v>
      </c>
      <c r="DI123" s="8">
        <v>0</v>
      </c>
      <c r="DJ123" s="8">
        <v>0</v>
      </c>
      <c r="DK123" s="8">
        <v>0</v>
      </c>
      <c r="DL123" s="8">
        <v>0</v>
      </c>
      <c r="DM123" s="8">
        <v>0</v>
      </c>
      <c r="DN123" s="8">
        <v>0</v>
      </c>
      <c r="DO123" s="8">
        <v>0</v>
      </c>
      <c r="DP123" s="8">
        <v>0</v>
      </c>
      <c r="DQ123" s="8">
        <v>0</v>
      </c>
      <c r="DR123" s="8">
        <v>0</v>
      </c>
      <c r="DS123" s="8">
        <v>0</v>
      </c>
      <c r="DT123" s="8">
        <v>0</v>
      </c>
      <c r="DU123" s="8">
        <v>0</v>
      </c>
      <c r="DV123" s="8">
        <v>0</v>
      </c>
      <c r="DW123" s="8">
        <v>32729578.100000001</v>
      </c>
      <c r="DX123" s="8">
        <v>31868051.310000002</v>
      </c>
      <c r="DY123" s="8">
        <v>30037650.540000003</v>
      </c>
      <c r="DZ123" s="8">
        <v>27159377.980588268</v>
      </c>
      <c r="EA123" s="8">
        <v>24281109.060000002</v>
      </c>
      <c r="EB123" s="8">
        <v>22340187.309999999</v>
      </c>
      <c r="EC123" s="8">
        <v>20423492.66</v>
      </c>
      <c r="ED123" s="20">
        <v>17435143.16</v>
      </c>
      <c r="EF123" s="9">
        <v>0</v>
      </c>
      <c r="EG123" s="9">
        <v>0</v>
      </c>
      <c r="EH123" s="9">
        <v>0</v>
      </c>
      <c r="EI123" s="9">
        <v>0</v>
      </c>
      <c r="EJ123" s="9">
        <v>0</v>
      </c>
      <c r="EK123" s="9">
        <v>0</v>
      </c>
      <c r="EL123" s="9">
        <v>0</v>
      </c>
      <c r="EM123" s="9">
        <v>0</v>
      </c>
      <c r="EN123" s="9">
        <v>0</v>
      </c>
      <c r="EO123" s="9">
        <v>7</v>
      </c>
      <c r="EP123" s="9">
        <v>20</v>
      </c>
      <c r="EQ123" s="9">
        <v>12</v>
      </c>
      <c r="ER123" s="9">
        <v>57</v>
      </c>
      <c r="ES123" s="9">
        <v>0</v>
      </c>
      <c r="ET123" s="9">
        <v>35</v>
      </c>
      <c r="EU123" s="9">
        <v>6</v>
      </c>
      <c r="EV123" s="9">
        <v>48</v>
      </c>
      <c r="EW123" s="9">
        <v>89</v>
      </c>
      <c r="EX123" s="9">
        <v>72</v>
      </c>
      <c r="EY123" s="9">
        <v>116</v>
      </c>
      <c r="EZ123" s="9">
        <v>162</v>
      </c>
      <c r="FA123" s="9">
        <v>193</v>
      </c>
      <c r="FB123" s="9">
        <v>194</v>
      </c>
      <c r="FC123" s="9">
        <v>194</v>
      </c>
      <c r="FD123" s="9">
        <v>223</v>
      </c>
      <c r="FE123" s="9">
        <v>251</v>
      </c>
      <c r="FF123">
        <v>254</v>
      </c>
    </row>
    <row r="124" spans="1:162" x14ac:dyDescent="0.2">
      <c r="A124" t="s">
        <v>667</v>
      </c>
      <c r="B124" t="s">
        <v>2603</v>
      </c>
      <c r="C124" t="s">
        <v>3</v>
      </c>
      <c r="D124" s="1">
        <v>0</v>
      </c>
      <c r="E124" s="1">
        <v>0</v>
      </c>
      <c r="F124" s="4">
        <v>0</v>
      </c>
      <c r="G124" s="4">
        <v>0</v>
      </c>
      <c r="H124" s="5">
        <v>0</v>
      </c>
      <c r="I124">
        <v>4</v>
      </c>
      <c r="J124" s="4">
        <v>0</v>
      </c>
      <c r="K124">
        <v>0</v>
      </c>
      <c r="L124" s="5">
        <v>4</v>
      </c>
      <c r="M124">
        <v>4</v>
      </c>
      <c r="N124" s="4">
        <v>0</v>
      </c>
      <c r="O124">
        <v>20</v>
      </c>
      <c r="P124" s="5">
        <v>4</v>
      </c>
      <c r="Q124">
        <v>4</v>
      </c>
      <c r="R124" s="4">
        <v>0</v>
      </c>
      <c r="S124">
        <v>4</v>
      </c>
      <c r="T124" s="5">
        <v>4</v>
      </c>
      <c r="U124">
        <v>4</v>
      </c>
      <c r="V124" s="4">
        <v>0</v>
      </c>
      <c r="W124">
        <v>3</v>
      </c>
      <c r="X124" s="5">
        <v>4</v>
      </c>
      <c r="Y124">
        <v>4</v>
      </c>
      <c r="Z124" s="4">
        <v>0</v>
      </c>
      <c r="AA124">
        <v>27</v>
      </c>
      <c r="AB124" s="5">
        <v>4</v>
      </c>
      <c r="AD124">
        <v>0</v>
      </c>
      <c r="AE124">
        <v>4</v>
      </c>
      <c r="AF124" s="4">
        <v>0</v>
      </c>
      <c r="AG124">
        <v>0</v>
      </c>
      <c r="AH124" s="5">
        <v>4</v>
      </c>
      <c r="AI124">
        <v>4</v>
      </c>
      <c r="AJ124" s="4">
        <v>0</v>
      </c>
      <c r="AK124">
        <v>0</v>
      </c>
      <c r="AL124" s="5">
        <v>4</v>
      </c>
      <c r="AM124">
        <v>4</v>
      </c>
      <c r="AN124" s="4">
        <v>0</v>
      </c>
      <c r="AO124">
        <v>20</v>
      </c>
      <c r="AP124" s="5">
        <v>4</v>
      </c>
      <c r="AQ124">
        <v>4</v>
      </c>
      <c r="AR124" s="4">
        <v>0</v>
      </c>
      <c r="AS124">
        <v>4</v>
      </c>
      <c r="AT124" s="5">
        <v>4</v>
      </c>
      <c r="AU124">
        <v>4</v>
      </c>
      <c r="AV124" s="4">
        <v>0</v>
      </c>
      <c r="AW124">
        <v>27</v>
      </c>
      <c r="AX124" s="5">
        <v>4</v>
      </c>
      <c r="AY124">
        <v>4</v>
      </c>
      <c r="AZ124" s="4">
        <v>0</v>
      </c>
      <c r="BA124">
        <v>4</v>
      </c>
      <c r="BB124" s="5">
        <v>4</v>
      </c>
      <c r="BD124">
        <v>0</v>
      </c>
      <c r="BE124">
        <v>4</v>
      </c>
      <c r="BF124" s="4">
        <v>0</v>
      </c>
      <c r="BG124">
        <v>0</v>
      </c>
      <c r="BH124" s="5">
        <v>4</v>
      </c>
      <c r="BI124">
        <v>4</v>
      </c>
      <c r="BJ124" s="4">
        <v>0</v>
      </c>
      <c r="BK124">
        <v>20</v>
      </c>
      <c r="BL124" s="5">
        <v>4</v>
      </c>
      <c r="BM124">
        <v>4</v>
      </c>
      <c r="BN124" s="4">
        <v>0</v>
      </c>
      <c r="BO124">
        <v>4</v>
      </c>
      <c r="BP124" s="5">
        <v>4</v>
      </c>
      <c r="BQ124">
        <v>4</v>
      </c>
      <c r="BR124" s="4">
        <v>0</v>
      </c>
      <c r="BS124">
        <v>4</v>
      </c>
      <c r="BT124" s="5">
        <v>4</v>
      </c>
      <c r="BU124">
        <v>4</v>
      </c>
      <c r="BV124" s="4">
        <v>0</v>
      </c>
      <c r="BW124">
        <v>27</v>
      </c>
      <c r="BX124" s="5">
        <v>4</v>
      </c>
      <c r="BY124">
        <v>4</v>
      </c>
      <c r="BZ124" s="4">
        <v>0</v>
      </c>
      <c r="CA124">
        <v>4</v>
      </c>
      <c r="CB124" s="5">
        <v>4</v>
      </c>
      <c r="CD124">
        <v>0</v>
      </c>
      <c r="CE124">
        <v>4</v>
      </c>
      <c r="CF124" s="4">
        <v>0</v>
      </c>
      <c r="CG124">
        <v>0</v>
      </c>
      <c r="CH124" s="5">
        <v>4</v>
      </c>
      <c r="CI124">
        <v>4</v>
      </c>
      <c r="CJ124" s="4">
        <v>0</v>
      </c>
      <c r="CK124">
        <v>20</v>
      </c>
      <c r="CL124" s="5">
        <v>4</v>
      </c>
      <c r="CM124">
        <v>4</v>
      </c>
      <c r="CN124" s="4">
        <v>0</v>
      </c>
      <c r="CO124">
        <v>4</v>
      </c>
      <c r="CP124" s="5">
        <v>4</v>
      </c>
      <c r="CQ124">
        <v>4</v>
      </c>
      <c r="CR124" s="4">
        <v>0</v>
      </c>
      <c r="CS124">
        <v>4</v>
      </c>
      <c r="CT124" s="5">
        <v>4</v>
      </c>
      <c r="CU124">
        <v>4</v>
      </c>
      <c r="CV124" s="4">
        <v>0</v>
      </c>
      <c r="CW124">
        <v>27</v>
      </c>
      <c r="CX124" s="5">
        <v>4</v>
      </c>
      <c r="CY124" s="21">
        <v>4</v>
      </c>
      <c r="CZ124" s="21">
        <v>0</v>
      </c>
      <c r="DA124" s="21">
        <v>4</v>
      </c>
      <c r="DB124" s="5">
        <v>4</v>
      </c>
      <c r="DD124" s="8">
        <v>0</v>
      </c>
      <c r="DE124" s="8">
        <v>0</v>
      </c>
      <c r="DF124" s="8">
        <v>0</v>
      </c>
      <c r="DG124" s="8">
        <v>0</v>
      </c>
      <c r="DH124" s="8">
        <v>0</v>
      </c>
      <c r="DI124" s="8">
        <v>0</v>
      </c>
      <c r="DJ124" s="8">
        <v>0</v>
      </c>
      <c r="DK124" s="8">
        <v>0</v>
      </c>
      <c r="DL124" s="8">
        <v>0</v>
      </c>
      <c r="DM124" s="8">
        <v>0</v>
      </c>
      <c r="DN124" s="8">
        <v>0</v>
      </c>
      <c r="DO124" s="8">
        <v>0</v>
      </c>
      <c r="DP124" s="8">
        <v>0</v>
      </c>
      <c r="DQ124" s="8">
        <v>0</v>
      </c>
      <c r="DR124" s="8">
        <v>0</v>
      </c>
      <c r="DS124" s="8">
        <v>0</v>
      </c>
      <c r="DT124" s="8">
        <v>0</v>
      </c>
      <c r="DU124" s="8">
        <v>0</v>
      </c>
      <c r="DV124" s="8">
        <v>0</v>
      </c>
      <c r="DW124" s="8">
        <v>0</v>
      </c>
      <c r="DX124" s="8">
        <v>0</v>
      </c>
      <c r="DY124" s="8">
        <v>0</v>
      </c>
      <c r="DZ124" s="8">
        <v>0</v>
      </c>
      <c r="EA124" s="8">
        <v>0</v>
      </c>
      <c r="EB124" s="8">
        <v>0</v>
      </c>
      <c r="EC124" s="8">
        <v>0</v>
      </c>
      <c r="ED124" s="20">
        <v>0</v>
      </c>
      <c r="EF124" s="9">
        <v>0</v>
      </c>
      <c r="EG124" s="9">
        <v>0</v>
      </c>
      <c r="EH124" s="9">
        <v>0</v>
      </c>
      <c r="EI124" s="9">
        <v>0</v>
      </c>
      <c r="EJ124" s="9">
        <v>0</v>
      </c>
      <c r="EK124" s="9">
        <v>0</v>
      </c>
      <c r="EL124" s="9">
        <v>0</v>
      </c>
      <c r="EM124" s="9">
        <v>0</v>
      </c>
      <c r="EN124" s="9">
        <v>0</v>
      </c>
      <c r="EO124" s="9">
        <v>20</v>
      </c>
      <c r="EP124" s="9">
        <v>4</v>
      </c>
      <c r="EQ124" s="9">
        <v>4</v>
      </c>
      <c r="ER124" s="9">
        <v>4</v>
      </c>
      <c r="ES124" s="9">
        <v>3</v>
      </c>
      <c r="ET124" s="9">
        <v>4</v>
      </c>
      <c r="EU124" s="9">
        <v>4</v>
      </c>
      <c r="EV124" s="9">
        <v>3</v>
      </c>
      <c r="EW124" s="9">
        <v>0</v>
      </c>
      <c r="EX124" s="9">
        <v>0</v>
      </c>
      <c r="EY124" s="9">
        <v>0</v>
      </c>
      <c r="EZ124" s="9">
        <v>27</v>
      </c>
      <c r="FA124" s="9">
        <v>4</v>
      </c>
      <c r="FB124" s="9">
        <v>3</v>
      </c>
      <c r="FC124" s="9">
        <v>0</v>
      </c>
      <c r="FD124" s="9">
        <v>0</v>
      </c>
      <c r="FE124" s="9">
        <v>4</v>
      </c>
      <c r="FF124">
        <v>0</v>
      </c>
    </row>
    <row r="125" spans="1:162" x14ac:dyDescent="0.2">
      <c r="A125" t="s">
        <v>480</v>
      </c>
      <c r="B125" t="s">
        <v>2604</v>
      </c>
      <c r="C125" t="s">
        <v>3</v>
      </c>
      <c r="D125" s="1">
        <v>3</v>
      </c>
      <c r="E125" s="1">
        <v>3</v>
      </c>
      <c r="F125" s="4">
        <v>0</v>
      </c>
      <c r="G125" s="4">
        <v>0</v>
      </c>
      <c r="H125" s="5">
        <v>3</v>
      </c>
      <c r="I125">
        <v>3</v>
      </c>
      <c r="J125" s="4">
        <v>0</v>
      </c>
      <c r="K125">
        <v>0</v>
      </c>
      <c r="L125" s="5">
        <v>3</v>
      </c>
      <c r="M125">
        <v>3</v>
      </c>
      <c r="N125" s="4">
        <v>0</v>
      </c>
      <c r="O125">
        <v>20</v>
      </c>
      <c r="P125" s="5">
        <v>3</v>
      </c>
      <c r="Q125">
        <v>3</v>
      </c>
      <c r="R125" s="4">
        <v>0</v>
      </c>
      <c r="S125">
        <v>0</v>
      </c>
      <c r="T125" s="5">
        <v>3</v>
      </c>
      <c r="U125">
        <v>3</v>
      </c>
      <c r="V125" s="4">
        <v>0</v>
      </c>
      <c r="W125">
        <v>0</v>
      </c>
      <c r="X125" s="5">
        <v>3</v>
      </c>
      <c r="Y125">
        <v>0</v>
      </c>
      <c r="Z125" s="4">
        <v>0</v>
      </c>
      <c r="AA125">
        <v>0</v>
      </c>
      <c r="AB125" s="5">
        <v>0</v>
      </c>
      <c r="AD125">
        <v>3</v>
      </c>
      <c r="AE125">
        <v>3</v>
      </c>
      <c r="AF125" s="4">
        <v>0</v>
      </c>
      <c r="AG125">
        <v>0</v>
      </c>
      <c r="AH125" s="5">
        <v>3</v>
      </c>
      <c r="AI125">
        <v>3</v>
      </c>
      <c r="AJ125" s="4">
        <v>0</v>
      </c>
      <c r="AK125">
        <v>20</v>
      </c>
      <c r="AL125" s="5">
        <v>3</v>
      </c>
      <c r="AM125">
        <v>3</v>
      </c>
      <c r="AN125" s="4">
        <v>0</v>
      </c>
      <c r="AO125">
        <v>10</v>
      </c>
      <c r="AP125" s="5">
        <v>3</v>
      </c>
      <c r="AQ125">
        <v>3</v>
      </c>
      <c r="AR125" s="4">
        <v>0</v>
      </c>
      <c r="AS125">
        <v>0</v>
      </c>
      <c r="AT125" s="5">
        <v>3</v>
      </c>
      <c r="AU125">
        <v>3</v>
      </c>
      <c r="AV125" s="4">
        <v>0</v>
      </c>
      <c r="AW125">
        <v>0</v>
      </c>
      <c r="AX125" s="5">
        <v>3</v>
      </c>
      <c r="AY125">
        <v>0</v>
      </c>
      <c r="AZ125" s="4">
        <v>0</v>
      </c>
      <c r="BA125">
        <v>0</v>
      </c>
      <c r="BB125" s="5">
        <v>0</v>
      </c>
      <c r="BD125">
        <v>3</v>
      </c>
      <c r="BE125">
        <v>3</v>
      </c>
      <c r="BF125" s="4">
        <v>0</v>
      </c>
      <c r="BG125">
        <v>0</v>
      </c>
      <c r="BH125" s="5">
        <v>3</v>
      </c>
      <c r="BI125">
        <v>3</v>
      </c>
      <c r="BJ125" s="4">
        <v>0</v>
      </c>
      <c r="BK125">
        <v>20</v>
      </c>
      <c r="BL125" s="5">
        <v>3</v>
      </c>
      <c r="BM125">
        <v>3</v>
      </c>
      <c r="BN125" s="4">
        <v>0</v>
      </c>
      <c r="BO125">
        <v>10</v>
      </c>
      <c r="BP125" s="5">
        <v>3</v>
      </c>
      <c r="BQ125">
        <v>3</v>
      </c>
      <c r="BR125" s="4">
        <v>0</v>
      </c>
      <c r="BS125">
        <v>0</v>
      </c>
      <c r="BT125" s="5">
        <v>3</v>
      </c>
      <c r="BU125">
        <v>0</v>
      </c>
      <c r="BV125" s="4">
        <v>0</v>
      </c>
      <c r="BW125">
        <v>0</v>
      </c>
      <c r="BX125" s="5">
        <v>0</v>
      </c>
      <c r="BY125">
        <v>0</v>
      </c>
      <c r="BZ125" s="4">
        <v>0</v>
      </c>
      <c r="CA125">
        <v>0</v>
      </c>
      <c r="CB125" s="5">
        <v>0</v>
      </c>
      <c r="CD125">
        <v>3</v>
      </c>
      <c r="CE125">
        <v>3</v>
      </c>
      <c r="CF125" s="4">
        <v>0</v>
      </c>
      <c r="CG125">
        <v>0</v>
      </c>
      <c r="CH125" s="5">
        <v>3</v>
      </c>
      <c r="CI125">
        <v>3</v>
      </c>
      <c r="CJ125" s="4">
        <v>0</v>
      </c>
      <c r="CK125">
        <v>20</v>
      </c>
      <c r="CL125" s="5">
        <v>3</v>
      </c>
      <c r="CM125">
        <v>3</v>
      </c>
      <c r="CN125" s="4">
        <v>0</v>
      </c>
      <c r="CO125">
        <v>0</v>
      </c>
      <c r="CP125" s="5">
        <v>3</v>
      </c>
      <c r="CQ125">
        <v>3</v>
      </c>
      <c r="CR125" s="4">
        <v>0</v>
      </c>
      <c r="CS125">
        <v>0</v>
      </c>
      <c r="CT125" s="5">
        <v>3</v>
      </c>
      <c r="CU125">
        <v>0</v>
      </c>
      <c r="CV125" s="4">
        <v>0</v>
      </c>
      <c r="CW125">
        <v>0</v>
      </c>
      <c r="CX125" s="5">
        <v>0</v>
      </c>
      <c r="CY125" s="21">
        <v>0</v>
      </c>
      <c r="CZ125" s="21">
        <v>0</v>
      </c>
      <c r="DA125" s="21">
        <v>0</v>
      </c>
      <c r="DB125" s="5">
        <v>0</v>
      </c>
      <c r="DD125" s="8">
        <v>0</v>
      </c>
      <c r="DE125" s="8">
        <v>0</v>
      </c>
      <c r="DF125" s="8">
        <v>0</v>
      </c>
      <c r="DG125" s="8">
        <v>0</v>
      </c>
      <c r="DH125" s="8">
        <v>0</v>
      </c>
      <c r="DI125" s="8">
        <v>0</v>
      </c>
      <c r="DJ125" s="8">
        <v>0</v>
      </c>
      <c r="DK125" s="8">
        <v>0</v>
      </c>
      <c r="DL125" s="8">
        <v>0</v>
      </c>
      <c r="DM125" s="8">
        <v>0</v>
      </c>
      <c r="DN125" s="8">
        <v>0</v>
      </c>
      <c r="DO125" s="8">
        <v>0</v>
      </c>
      <c r="DP125" s="8">
        <v>0</v>
      </c>
      <c r="DQ125" s="8">
        <v>0</v>
      </c>
      <c r="DR125" s="8">
        <v>0</v>
      </c>
      <c r="DS125" s="8">
        <v>0</v>
      </c>
      <c r="DT125" s="8">
        <v>0</v>
      </c>
      <c r="DU125" s="8">
        <v>0</v>
      </c>
      <c r="DV125" s="8">
        <v>0</v>
      </c>
      <c r="DW125" s="8">
        <v>0</v>
      </c>
      <c r="DX125" s="8">
        <v>0</v>
      </c>
      <c r="DY125" s="8">
        <v>0</v>
      </c>
      <c r="DZ125" s="8">
        <v>0</v>
      </c>
      <c r="EA125" s="8">
        <v>0</v>
      </c>
      <c r="EB125" s="8">
        <v>0</v>
      </c>
      <c r="EC125" s="8">
        <v>0</v>
      </c>
      <c r="ED125" s="20">
        <v>0</v>
      </c>
      <c r="EF125" s="9">
        <v>0</v>
      </c>
      <c r="EG125" s="9">
        <v>0</v>
      </c>
      <c r="EH125" s="9">
        <v>0</v>
      </c>
      <c r="EI125" s="9">
        <v>0</v>
      </c>
      <c r="EJ125" s="9">
        <v>0</v>
      </c>
      <c r="EK125" s="9">
        <v>0</v>
      </c>
      <c r="EL125" s="9">
        <v>0</v>
      </c>
      <c r="EM125" s="9">
        <v>0</v>
      </c>
      <c r="EN125" s="9">
        <v>20</v>
      </c>
      <c r="EO125" s="9">
        <v>0</v>
      </c>
      <c r="EP125" s="9">
        <v>10</v>
      </c>
      <c r="EQ125" s="9">
        <v>0</v>
      </c>
      <c r="ER125" s="9">
        <v>0</v>
      </c>
      <c r="ES125" s="9">
        <v>0</v>
      </c>
      <c r="ET125" s="9">
        <v>0</v>
      </c>
      <c r="EU125" s="9">
        <v>0</v>
      </c>
      <c r="EV125" s="9">
        <v>0</v>
      </c>
      <c r="EW125" s="9">
        <v>0</v>
      </c>
      <c r="EX125" s="9">
        <v>0</v>
      </c>
      <c r="EY125" s="9">
        <v>0</v>
      </c>
      <c r="EZ125" s="9">
        <v>0</v>
      </c>
      <c r="FA125" s="9">
        <v>0</v>
      </c>
      <c r="FB125" s="9">
        <v>0</v>
      </c>
      <c r="FC125" s="9">
        <v>0</v>
      </c>
      <c r="FD125" s="9">
        <v>0</v>
      </c>
      <c r="FE125" s="9">
        <v>0</v>
      </c>
      <c r="FF125">
        <v>0</v>
      </c>
    </row>
    <row r="126" spans="1:162" x14ac:dyDescent="0.2">
      <c r="A126" t="s">
        <v>147</v>
      </c>
      <c r="B126" t="s">
        <v>2605</v>
      </c>
      <c r="C126" t="s">
        <v>4599</v>
      </c>
      <c r="D126" s="1">
        <v>1</v>
      </c>
      <c r="E126" s="1">
        <v>1</v>
      </c>
      <c r="F126" s="4">
        <v>0</v>
      </c>
      <c r="G126" s="4">
        <v>0</v>
      </c>
      <c r="H126" s="5">
        <v>1</v>
      </c>
      <c r="I126">
        <v>5</v>
      </c>
      <c r="J126" s="4">
        <v>0</v>
      </c>
      <c r="K126">
        <v>0</v>
      </c>
      <c r="L126" s="5">
        <v>5</v>
      </c>
      <c r="M126">
        <v>8</v>
      </c>
      <c r="N126" s="4">
        <v>0</v>
      </c>
      <c r="O126">
        <v>51</v>
      </c>
      <c r="P126" s="5">
        <v>8</v>
      </c>
      <c r="Q126">
        <v>8</v>
      </c>
      <c r="R126" s="4">
        <v>0</v>
      </c>
      <c r="S126">
        <v>34</v>
      </c>
      <c r="T126" s="5">
        <v>8</v>
      </c>
      <c r="U126">
        <v>0</v>
      </c>
      <c r="V126" s="4">
        <v>0</v>
      </c>
      <c r="W126">
        <v>0</v>
      </c>
      <c r="X126" s="5">
        <v>0</v>
      </c>
      <c r="Y126">
        <v>0</v>
      </c>
      <c r="Z126" s="4">
        <v>0</v>
      </c>
      <c r="AA126">
        <v>0</v>
      </c>
      <c r="AB126" s="5">
        <v>0</v>
      </c>
      <c r="AD126">
        <v>1</v>
      </c>
      <c r="AE126">
        <v>5</v>
      </c>
      <c r="AF126" s="4">
        <v>0</v>
      </c>
      <c r="AG126">
        <v>0</v>
      </c>
      <c r="AH126" s="5">
        <v>5</v>
      </c>
      <c r="AI126">
        <v>5</v>
      </c>
      <c r="AJ126" s="4">
        <v>0</v>
      </c>
      <c r="AK126">
        <v>28</v>
      </c>
      <c r="AL126" s="5">
        <v>5</v>
      </c>
      <c r="AM126">
        <v>8</v>
      </c>
      <c r="AN126" s="4">
        <v>0</v>
      </c>
      <c r="AO126">
        <v>51</v>
      </c>
      <c r="AP126" s="5">
        <v>8</v>
      </c>
      <c r="AQ126">
        <v>8</v>
      </c>
      <c r="AR126" s="4">
        <v>0</v>
      </c>
      <c r="AS126">
        <v>4</v>
      </c>
      <c r="AT126" s="5">
        <v>8</v>
      </c>
      <c r="AU126">
        <v>0</v>
      </c>
      <c r="AV126" s="4">
        <v>0</v>
      </c>
      <c r="AW126">
        <v>0</v>
      </c>
      <c r="AX126" s="5">
        <v>0</v>
      </c>
      <c r="AY126">
        <v>0</v>
      </c>
      <c r="AZ126" s="4">
        <v>0</v>
      </c>
      <c r="BA126">
        <v>0</v>
      </c>
      <c r="BB126" s="5">
        <v>0</v>
      </c>
      <c r="BD126">
        <v>1</v>
      </c>
      <c r="BE126">
        <v>5</v>
      </c>
      <c r="BF126" s="4">
        <v>0</v>
      </c>
      <c r="BG126">
        <v>0</v>
      </c>
      <c r="BH126" s="5">
        <v>5</v>
      </c>
      <c r="BI126">
        <v>5</v>
      </c>
      <c r="BJ126" s="4">
        <v>0</v>
      </c>
      <c r="BK126">
        <v>51</v>
      </c>
      <c r="BL126" s="5">
        <v>5</v>
      </c>
      <c r="BM126">
        <v>8</v>
      </c>
      <c r="BN126" s="4">
        <v>0</v>
      </c>
      <c r="BO126">
        <v>34</v>
      </c>
      <c r="BP126" s="5">
        <v>8</v>
      </c>
      <c r="BQ126">
        <v>0</v>
      </c>
      <c r="BR126" s="4">
        <v>0</v>
      </c>
      <c r="BS126">
        <v>4</v>
      </c>
      <c r="BT126" s="5">
        <v>0</v>
      </c>
      <c r="BU126">
        <v>0</v>
      </c>
      <c r="BV126" s="4">
        <v>0</v>
      </c>
      <c r="BW126">
        <v>0</v>
      </c>
      <c r="BX126" s="5">
        <v>0</v>
      </c>
      <c r="BY126">
        <v>0</v>
      </c>
      <c r="BZ126" s="4">
        <v>0</v>
      </c>
      <c r="CA126">
        <v>0</v>
      </c>
      <c r="CB126" s="5">
        <v>0</v>
      </c>
      <c r="CD126">
        <v>1</v>
      </c>
      <c r="CE126">
        <v>5</v>
      </c>
      <c r="CF126" s="4">
        <v>0</v>
      </c>
      <c r="CG126">
        <v>0</v>
      </c>
      <c r="CH126" s="5">
        <v>5</v>
      </c>
      <c r="CI126">
        <v>5</v>
      </c>
      <c r="CJ126" s="4">
        <v>0</v>
      </c>
      <c r="CK126">
        <v>51</v>
      </c>
      <c r="CL126" s="5">
        <v>5</v>
      </c>
      <c r="CM126">
        <v>8</v>
      </c>
      <c r="CN126" s="4">
        <v>0</v>
      </c>
      <c r="CO126">
        <v>34</v>
      </c>
      <c r="CP126" s="5">
        <v>8</v>
      </c>
      <c r="CQ126">
        <v>0</v>
      </c>
      <c r="CR126" s="4">
        <v>0</v>
      </c>
      <c r="CS126">
        <v>0</v>
      </c>
      <c r="CT126" s="5">
        <v>0</v>
      </c>
      <c r="CU126">
        <v>0</v>
      </c>
      <c r="CV126" s="4">
        <v>0</v>
      </c>
      <c r="CW126">
        <v>0</v>
      </c>
      <c r="CX126" s="5">
        <v>0</v>
      </c>
      <c r="CY126" s="21">
        <v>0</v>
      </c>
      <c r="CZ126" s="21">
        <v>0</v>
      </c>
      <c r="DA126" s="21">
        <v>0</v>
      </c>
      <c r="DB126" s="5">
        <v>0</v>
      </c>
      <c r="DD126" s="8">
        <v>0</v>
      </c>
      <c r="DE126" s="8">
        <v>0</v>
      </c>
      <c r="DF126" s="8">
        <v>0</v>
      </c>
      <c r="DG126" s="8">
        <v>0</v>
      </c>
      <c r="DH126" s="8">
        <v>0</v>
      </c>
      <c r="DI126" s="8">
        <v>0</v>
      </c>
      <c r="DJ126" s="8">
        <v>0</v>
      </c>
      <c r="DK126" s="8">
        <v>0</v>
      </c>
      <c r="DL126" s="8">
        <v>0</v>
      </c>
      <c r="DM126" s="8">
        <v>0</v>
      </c>
      <c r="DN126" s="8">
        <v>0</v>
      </c>
      <c r="DO126" s="8">
        <v>0</v>
      </c>
      <c r="DP126" s="8">
        <v>0</v>
      </c>
      <c r="DQ126" s="8">
        <v>0</v>
      </c>
      <c r="DR126" s="8">
        <v>0</v>
      </c>
      <c r="DS126" s="8">
        <v>0</v>
      </c>
      <c r="DT126" s="8">
        <v>0</v>
      </c>
      <c r="DU126" s="8">
        <v>0</v>
      </c>
      <c r="DV126" s="8">
        <v>0</v>
      </c>
      <c r="DW126" s="8">
        <v>0</v>
      </c>
      <c r="DX126" s="8">
        <v>0</v>
      </c>
      <c r="DY126" s="8">
        <v>0</v>
      </c>
      <c r="DZ126" s="8">
        <v>0</v>
      </c>
      <c r="EA126" s="8">
        <v>0</v>
      </c>
      <c r="EB126" s="8">
        <v>0</v>
      </c>
      <c r="EC126" s="8">
        <v>0</v>
      </c>
      <c r="ED126" s="20">
        <v>0</v>
      </c>
      <c r="EF126" s="9">
        <v>0</v>
      </c>
      <c r="EG126" s="9">
        <v>0</v>
      </c>
      <c r="EH126" s="9">
        <v>0</v>
      </c>
      <c r="EI126" s="9">
        <v>0</v>
      </c>
      <c r="EJ126" s="9">
        <v>0</v>
      </c>
      <c r="EK126" s="9">
        <v>0</v>
      </c>
      <c r="EL126" s="9">
        <v>0</v>
      </c>
      <c r="EM126" s="9">
        <v>0</v>
      </c>
      <c r="EN126" s="9">
        <v>28</v>
      </c>
      <c r="EO126" s="9">
        <v>51</v>
      </c>
      <c r="EP126" s="9">
        <v>27</v>
      </c>
      <c r="EQ126" s="9">
        <v>32</v>
      </c>
      <c r="ER126" s="9">
        <v>34</v>
      </c>
      <c r="ES126" s="9">
        <v>4</v>
      </c>
      <c r="ET126" s="9">
        <v>4</v>
      </c>
      <c r="EU126" s="9">
        <v>0</v>
      </c>
      <c r="EV126" s="9">
        <v>0</v>
      </c>
      <c r="EW126" s="9">
        <v>0</v>
      </c>
      <c r="EX126" s="9">
        <v>0</v>
      </c>
      <c r="EY126" s="9">
        <v>0</v>
      </c>
      <c r="EZ126" s="9">
        <v>0</v>
      </c>
      <c r="FA126" s="9">
        <v>0</v>
      </c>
      <c r="FB126" s="9">
        <v>0</v>
      </c>
      <c r="FC126" s="9">
        <v>0</v>
      </c>
      <c r="FD126" s="9">
        <v>0</v>
      </c>
      <c r="FE126" s="9">
        <v>0</v>
      </c>
      <c r="FF126">
        <v>0</v>
      </c>
    </row>
    <row r="127" spans="1:162" x14ac:dyDescent="0.2">
      <c r="A127" t="s">
        <v>479</v>
      </c>
      <c r="B127" t="s">
        <v>2606</v>
      </c>
      <c r="C127" t="s">
        <v>3</v>
      </c>
      <c r="D127" s="1">
        <v>0</v>
      </c>
      <c r="E127" s="1">
        <v>4</v>
      </c>
      <c r="F127" s="4">
        <v>0</v>
      </c>
      <c r="G127" s="4">
        <v>0</v>
      </c>
      <c r="H127" s="5">
        <v>4</v>
      </c>
      <c r="I127">
        <v>4</v>
      </c>
      <c r="J127" s="4">
        <v>0</v>
      </c>
      <c r="K127">
        <v>0</v>
      </c>
      <c r="L127" s="5">
        <v>4</v>
      </c>
      <c r="M127">
        <v>4</v>
      </c>
      <c r="N127" s="4">
        <v>0</v>
      </c>
      <c r="O127">
        <v>0</v>
      </c>
      <c r="P127" s="5">
        <v>4</v>
      </c>
      <c r="Q127">
        <v>4</v>
      </c>
      <c r="R127" s="4">
        <v>0</v>
      </c>
      <c r="S127">
        <v>0</v>
      </c>
      <c r="T127" s="5">
        <v>4</v>
      </c>
      <c r="U127">
        <v>0</v>
      </c>
      <c r="V127" s="4">
        <v>0</v>
      </c>
      <c r="W127">
        <v>0</v>
      </c>
      <c r="X127" s="5">
        <v>0</v>
      </c>
      <c r="Y127">
        <v>0</v>
      </c>
      <c r="Z127" s="4">
        <v>0</v>
      </c>
      <c r="AA127">
        <v>0</v>
      </c>
      <c r="AB127" s="5">
        <v>0</v>
      </c>
      <c r="AD127">
        <v>4</v>
      </c>
      <c r="AE127">
        <v>4</v>
      </c>
      <c r="AF127" s="4">
        <v>0</v>
      </c>
      <c r="AG127">
        <v>0</v>
      </c>
      <c r="AH127" s="5">
        <v>4</v>
      </c>
      <c r="AI127">
        <v>4</v>
      </c>
      <c r="AJ127" s="4">
        <v>0</v>
      </c>
      <c r="AK127">
        <v>0</v>
      </c>
      <c r="AL127" s="5">
        <v>4</v>
      </c>
      <c r="AM127">
        <v>4</v>
      </c>
      <c r="AN127" s="4">
        <v>0</v>
      </c>
      <c r="AO127">
        <v>0</v>
      </c>
      <c r="AP127" s="5">
        <v>4</v>
      </c>
      <c r="AQ127">
        <v>0</v>
      </c>
      <c r="AR127" s="4">
        <v>0</v>
      </c>
      <c r="AS127">
        <v>0</v>
      </c>
      <c r="AT127" s="5">
        <v>0</v>
      </c>
      <c r="AU127">
        <v>0</v>
      </c>
      <c r="AV127" s="4">
        <v>0</v>
      </c>
      <c r="AW127">
        <v>0</v>
      </c>
      <c r="AX127" s="5">
        <v>0</v>
      </c>
      <c r="AY127">
        <v>0</v>
      </c>
      <c r="AZ127" s="4">
        <v>0</v>
      </c>
      <c r="BA127">
        <v>0</v>
      </c>
      <c r="BB127" s="5">
        <v>0</v>
      </c>
      <c r="BD127">
        <v>4</v>
      </c>
      <c r="BE127">
        <v>4</v>
      </c>
      <c r="BF127" s="4">
        <v>0</v>
      </c>
      <c r="BG127">
        <v>0</v>
      </c>
      <c r="BH127" s="5">
        <v>4</v>
      </c>
      <c r="BI127">
        <v>4</v>
      </c>
      <c r="BJ127" s="4">
        <v>0</v>
      </c>
      <c r="BK127">
        <v>0</v>
      </c>
      <c r="BL127" s="5">
        <v>4</v>
      </c>
      <c r="BM127">
        <v>4</v>
      </c>
      <c r="BN127" s="4">
        <v>0</v>
      </c>
      <c r="BO127">
        <v>0</v>
      </c>
      <c r="BP127" s="5">
        <v>4</v>
      </c>
      <c r="BQ127">
        <v>0</v>
      </c>
      <c r="BR127" s="4">
        <v>0</v>
      </c>
      <c r="BS127">
        <v>0</v>
      </c>
      <c r="BT127" s="5">
        <v>0</v>
      </c>
      <c r="BU127">
        <v>0</v>
      </c>
      <c r="BV127" s="4">
        <v>0</v>
      </c>
      <c r="BW127">
        <v>0</v>
      </c>
      <c r="BX127" s="5">
        <v>0</v>
      </c>
      <c r="BY127">
        <v>0</v>
      </c>
      <c r="BZ127" s="4">
        <v>0</v>
      </c>
      <c r="CA127">
        <v>0</v>
      </c>
      <c r="CB127" s="5">
        <v>0</v>
      </c>
      <c r="CD127">
        <v>4</v>
      </c>
      <c r="CE127">
        <v>4</v>
      </c>
      <c r="CF127" s="4">
        <v>0</v>
      </c>
      <c r="CG127">
        <v>0</v>
      </c>
      <c r="CH127" s="5">
        <v>4</v>
      </c>
      <c r="CI127">
        <v>4</v>
      </c>
      <c r="CJ127" s="4">
        <v>0</v>
      </c>
      <c r="CK127">
        <v>0</v>
      </c>
      <c r="CL127" s="5">
        <v>4</v>
      </c>
      <c r="CM127">
        <v>4</v>
      </c>
      <c r="CN127" s="4">
        <v>0</v>
      </c>
      <c r="CO127">
        <v>0</v>
      </c>
      <c r="CP127" s="5">
        <v>4</v>
      </c>
      <c r="CQ127">
        <v>0</v>
      </c>
      <c r="CR127" s="4">
        <v>0</v>
      </c>
      <c r="CS127">
        <v>0</v>
      </c>
      <c r="CT127" s="5">
        <v>0</v>
      </c>
      <c r="CU127">
        <v>0</v>
      </c>
      <c r="CV127" s="4">
        <v>0</v>
      </c>
      <c r="CW127">
        <v>0</v>
      </c>
      <c r="CX127" s="5">
        <v>0</v>
      </c>
      <c r="CY127" s="21">
        <v>0</v>
      </c>
      <c r="CZ127" s="21">
        <v>0</v>
      </c>
      <c r="DA127" s="21">
        <v>0</v>
      </c>
      <c r="DB127" s="5">
        <v>0</v>
      </c>
      <c r="DD127" s="8">
        <v>0</v>
      </c>
      <c r="DE127" s="8">
        <v>0</v>
      </c>
      <c r="DF127" s="8">
        <v>0</v>
      </c>
      <c r="DG127" s="8">
        <v>0</v>
      </c>
      <c r="DH127" s="8">
        <v>0</v>
      </c>
      <c r="DI127" s="8">
        <v>0</v>
      </c>
      <c r="DJ127" s="8">
        <v>0</v>
      </c>
      <c r="DK127" s="8">
        <v>0</v>
      </c>
      <c r="DL127" s="8">
        <v>0</v>
      </c>
      <c r="DM127" s="8">
        <v>0</v>
      </c>
      <c r="DN127" s="8">
        <v>0</v>
      </c>
      <c r="DO127" s="8">
        <v>0</v>
      </c>
      <c r="DP127" s="8">
        <v>0</v>
      </c>
      <c r="DQ127" s="8">
        <v>0</v>
      </c>
      <c r="DR127" s="8">
        <v>0</v>
      </c>
      <c r="DS127" s="8">
        <v>0</v>
      </c>
      <c r="DT127" s="8">
        <v>0</v>
      </c>
      <c r="DU127" s="8">
        <v>0</v>
      </c>
      <c r="DV127" s="8">
        <v>0</v>
      </c>
      <c r="DW127" s="8">
        <v>0</v>
      </c>
      <c r="DX127" s="8">
        <v>0</v>
      </c>
      <c r="DY127" s="8">
        <v>0</v>
      </c>
      <c r="DZ127" s="8">
        <v>0</v>
      </c>
      <c r="EA127" s="8">
        <v>0</v>
      </c>
      <c r="EB127" s="8">
        <v>0</v>
      </c>
      <c r="EC127" s="8">
        <v>0</v>
      </c>
      <c r="ED127" s="20">
        <v>0</v>
      </c>
      <c r="EF127" s="9">
        <v>0</v>
      </c>
      <c r="EG127" s="9">
        <v>0</v>
      </c>
      <c r="EH127" s="9">
        <v>0</v>
      </c>
      <c r="EI127" s="9">
        <v>0</v>
      </c>
      <c r="EJ127" s="9">
        <v>0</v>
      </c>
      <c r="EK127" s="9">
        <v>0</v>
      </c>
      <c r="EL127" s="9">
        <v>0</v>
      </c>
      <c r="EM127" s="9">
        <v>0</v>
      </c>
      <c r="EN127" s="9">
        <v>0</v>
      </c>
      <c r="EO127" s="9">
        <v>0</v>
      </c>
      <c r="EP127" s="9">
        <v>0</v>
      </c>
      <c r="EQ127" s="9">
        <v>0</v>
      </c>
      <c r="ER127" s="9">
        <v>0</v>
      </c>
      <c r="ES127" s="9">
        <v>0</v>
      </c>
      <c r="ET127" s="9">
        <v>0</v>
      </c>
      <c r="EU127" s="9">
        <v>0</v>
      </c>
      <c r="EV127" s="9">
        <v>0</v>
      </c>
      <c r="EW127" s="9">
        <v>0</v>
      </c>
      <c r="EX127" s="9">
        <v>0</v>
      </c>
      <c r="EY127" s="9">
        <v>0</v>
      </c>
      <c r="EZ127" s="9">
        <v>0</v>
      </c>
      <c r="FA127" s="9">
        <v>0</v>
      </c>
      <c r="FB127" s="9">
        <v>0</v>
      </c>
      <c r="FC127" s="9">
        <v>0</v>
      </c>
      <c r="FD127" s="9">
        <v>0</v>
      </c>
      <c r="FE127" s="9">
        <v>0</v>
      </c>
      <c r="FF127">
        <v>0</v>
      </c>
    </row>
    <row r="128" spans="1:162" x14ac:dyDescent="0.2">
      <c r="A128" t="s">
        <v>491</v>
      </c>
      <c r="B128" t="s">
        <v>2607</v>
      </c>
      <c r="C128" t="s">
        <v>3</v>
      </c>
      <c r="D128" s="1">
        <v>5</v>
      </c>
      <c r="E128" s="1">
        <v>5</v>
      </c>
      <c r="F128" s="4">
        <v>0</v>
      </c>
      <c r="G128" s="4">
        <v>0</v>
      </c>
      <c r="H128" s="5">
        <v>5</v>
      </c>
      <c r="I128">
        <v>5</v>
      </c>
      <c r="J128" s="4">
        <v>0</v>
      </c>
      <c r="K128">
        <v>0</v>
      </c>
      <c r="L128" s="5">
        <v>5</v>
      </c>
      <c r="M128">
        <v>5</v>
      </c>
      <c r="N128" s="4">
        <v>0</v>
      </c>
      <c r="O128">
        <v>4</v>
      </c>
      <c r="P128" s="5">
        <v>5</v>
      </c>
      <c r="Q128">
        <v>5</v>
      </c>
      <c r="R128" s="4">
        <v>0</v>
      </c>
      <c r="S128">
        <v>10</v>
      </c>
      <c r="T128" s="5">
        <v>5</v>
      </c>
      <c r="U128">
        <v>6</v>
      </c>
      <c r="V128" s="4">
        <v>0</v>
      </c>
      <c r="W128">
        <v>10</v>
      </c>
      <c r="X128" s="5">
        <v>6</v>
      </c>
      <c r="Y128">
        <v>6</v>
      </c>
      <c r="Z128" s="4">
        <v>0</v>
      </c>
      <c r="AA128">
        <v>4</v>
      </c>
      <c r="AB128" s="5">
        <v>6</v>
      </c>
      <c r="AD128">
        <v>5</v>
      </c>
      <c r="AE128">
        <v>5</v>
      </c>
      <c r="AF128" s="4">
        <v>0</v>
      </c>
      <c r="AG128">
        <v>0</v>
      </c>
      <c r="AH128" s="5">
        <v>5</v>
      </c>
      <c r="AI128">
        <v>5</v>
      </c>
      <c r="AJ128" s="4">
        <v>0</v>
      </c>
      <c r="AK128">
        <v>0</v>
      </c>
      <c r="AL128" s="5">
        <v>5</v>
      </c>
      <c r="AM128">
        <v>5</v>
      </c>
      <c r="AN128" s="4">
        <v>0</v>
      </c>
      <c r="AO128">
        <v>4</v>
      </c>
      <c r="AP128" s="5">
        <v>5</v>
      </c>
      <c r="AQ128">
        <v>5</v>
      </c>
      <c r="AR128" s="4">
        <v>0</v>
      </c>
      <c r="AS128">
        <v>10</v>
      </c>
      <c r="AT128" s="5">
        <v>5</v>
      </c>
      <c r="AU128">
        <v>6</v>
      </c>
      <c r="AV128" s="4">
        <v>0</v>
      </c>
      <c r="AW128">
        <v>10</v>
      </c>
      <c r="AX128" s="5">
        <v>6</v>
      </c>
      <c r="AY128">
        <v>6</v>
      </c>
      <c r="AZ128" s="4">
        <v>0</v>
      </c>
      <c r="BA128">
        <v>4</v>
      </c>
      <c r="BB128" s="5">
        <v>6</v>
      </c>
      <c r="BD128">
        <v>5</v>
      </c>
      <c r="BE128">
        <v>5</v>
      </c>
      <c r="BF128" s="4">
        <v>0</v>
      </c>
      <c r="BG128">
        <v>0</v>
      </c>
      <c r="BH128" s="5">
        <v>5</v>
      </c>
      <c r="BI128">
        <v>5</v>
      </c>
      <c r="BJ128" s="4">
        <v>0</v>
      </c>
      <c r="BK128">
        <v>0</v>
      </c>
      <c r="BL128" s="5">
        <v>5</v>
      </c>
      <c r="BM128">
        <v>5</v>
      </c>
      <c r="BN128" s="4">
        <v>0</v>
      </c>
      <c r="BO128">
        <v>10</v>
      </c>
      <c r="BP128" s="5">
        <v>5</v>
      </c>
      <c r="BQ128">
        <v>5</v>
      </c>
      <c r="BR128" s="4">
        <v>0</v>
      </c>
      <c r="BS128">
        <v>10</v>
      </c>
      <c r="BT128" s="5">
        <v>5</v>
      </c>
      <c r="BU128">
        <v>6</v>
      </c>
      <c r="BV128" s="4">
        <v>0</v>
      </c>
      <c r="BW128">
        <v>10</v>
      </c>
      <c r="BX128" s="5">
        <v>6</v>
      </c>
      <c r="BY128">
        <v>6</v>
      </c>
      <c r="BZ128" s="4">
        <v>0</v>
      </c>
      <c r="CA128">
        <v>28</v>
      </c>
      <c r="CB128" s="5">
        <v>6</v>
      </c>
      <c r="CD128">
        <v>5</v>
      </c>
      <c r="CE128">
        <v>5</v>
      </c>
      <c r="CF128" s="4">
        <v>0</v>
      </c>
      <c r="CG128">
        <v>0</v>
      </c>
      <c r="CH128" s="5">
        <v>5</v>
      </c>
      <c r="CI128">
        <v>5</v>
      </c>
      <c r="CJ128" s="4">
        <v>0</v>
      </c>
      <c r="CK128">
        <v>0</v>
      </c>
      <c r="CL128" s="5">
        <v>5</v>
      </c>
      <c r="CM128">
        <v>5</v>
      </c>
      <c r="CN128" s="4">
        <v>0</v>
      </c>
      <c r="CO128">
        <v>10</v>
      </c>
      <c r="CP128" s="5">
        <v>5</v>
      </c>
      <c r="CQ128">
        <v>6</v>
      </c>
      <c r="CR128" s="4">
        <v>0</v>
      </c>
      <c r="CS128">
        <v>10</v>
      </c>
      <c r="CT128" s="5">
        <v>6</v>
      </c>
      <c r="CU128">
        <v>6</v>
      </c>
      <c r="CV128" s="4">
        <v>0</v>
      </c>
      <c r="CW128">
        <v>10</v>
      </c>
      <c r="CX128" s="5">
        <v>6</v>
      </c>
      <c r="CY128" s="21">
        <v>6</v>
      </c>
      <c r="CZ128" s="21">
        <v>0</v>
      </c>
      <c r="DA128" s="21">
        <v>28</v>
      </c>
      <c r="DB128" s="5">
        <v>6</v>
      </c>
      <c r="DD128" s="8">
        <v>0</v>
      </c>
      <c r="DE128" s="8">
        <v>0</v>
      </c>
      <c r="DF128" s="8">
        <v>0</v>
      </c>
      <c r="DG128" s="8">
        <v>0</v>
      </c>
      <c r="DH128" s="8">
        <v>0</v>
      </c>
      <c r="DI128" s="8">
        <v>0</v>
      </c>
      <c r="DJ128" s="8">
        <v>0</v>
      </c>
      <c r="DK128" s="8">
        <v>0</v>
      </c>
      <c r="DL128" s="8">
        <v>0</v>
      </c>
      <c r="DM128" s="8">
        <v>0</v>
      </c>
      <c r="DN128" s="8">
        <v>0</v>
      </c>
      <c r="DO128" s="8">
        <v>0</v>
      </c>
      <c r="DP128" s="8">
        <v>0</v>
      </c>
      <c r="DQ128" s="8">
        <v>0</v>
      </c>
      <c r="DR128" s="8">
        <v>0</v>
      </c>
      <c r="DS128" s="8">
        <v>0</v>
      </c>
      <c r="DT128" s="8">
        <v>0</v>
      </c>
      <c r="DU128" s="8">
        <v>0</v>
      </c>
      <c r="DV128" s="8">
        <v>0</v>
      </c>
      <c r="DW128" s="8">
        <v>0</v>
      </c>
      <c r="DX128" s="8">
        <v>0</v>
      </c>
      <c r="DY128" s="8">
        <v>0</v>
      </c>
      <c r="DZ128" s="8">
        <v>0</v>
      </c>
      <c r="EA128" s="8">
        <v>0</v>
      </c>
      <c r="EB128" s="8">
        <v>0</v>
      </c>
      <c r="EC128" s="8">
        <v>0</v>
      </c>
      <c r="ED128" s="20">
        <v>0</v>
      </c>
      <c r="EF128" s="9">
        <v>0</v>
      </c>
      <c r="EG128" s="9">
        <v>0</v>
      </c>
      <c r="EH128" s="9">
        <v>0</v>
      </c>
      <c r="EI128" s="9">
        <v>0</v>
      </c>
      <c r="EJ128" s="9">
        <v>0</v>
      </c>
      <c r="EK128" s="9">
        <v>0</v>
      </c>
      <c r="EL128" s="9">
        <v>0</v>
      </c>
      <c r="EM128" s="9">
        <v>0</v>
      </c>
      <c r="EN128" s="9">
        <v>0</v>
      </c>
      <c r="EO128" s="9">
        <v>0</v>
      </c>
      <c r="EP128" s="9">
        <v>0</v>
      </c>
      <c r="EQ128" s="9">
        <v>4</v>
      </c>
      <c r="ER128" s="9">
        <v>3</v>
      </c>
      <c r="ES128" s="9">
        <v>10</v>
      </c>
      <c r="ET128" s="9">
        <v>4</v>
      </c>
      <c r="EU128" s="9">
        <v>1</v>
      </c>
      <c r="EV128" s="9">
        <v>9</v>
      </c>
      <c r="EW128" s="9">
        <v>10</v>
      </c>
      <c r="EX128" s="9">
        <v>10</v>
      </c>
      <c r="EY128" s="9">
        <v>10</v>
      </c>
      <c r="EZ128" s="9">
        <v>4</v>
      </c>
      <c r="FA128" s="9">
        <v>4</v>
      </c>
      <c r="FB128" s="9">
        <v>4</v>
      </c>
      <c r="FC128" s="9">
        <v>4</v>
      </c>
      <c r="FD128" s="9">
        <v>0</v>
      </c>
      <c r="FE128" s="9">
        <v>28</v>
      </c>
      <c r="FF128">
        <v>28</v>
      </c>
    </row>
    <row r="129" spans="1:162" x14ac:dyDescent="0.2">
      <c r="A129" t="s">
        <v>492</v>
      </c>
      <c r="B129" t="s">
        <v>2608</v>
      </c>
      <c r="C129" t="s">
        <v>3</v>
      </c>
      <c r="D129" s="1">
        <v>0</v>
      </c>
      <c r="E129" s="1">
        <v>4</v>
      </c>
      <c r="F129" s="4">
        <v>0</v>
      </c>
      <c r="G129" s="4">
        <v>0</v>
      </c>
      <c r="H129" s="5">
        <v>4</v>
      </c>
      <c r="I129">
        <v>4</v>
      </c>
      <c r="J129" s="4">
        <v>0</v>
      </c>
      <c r="K129">
        <v>0</v>
      </c>
      <c r="L129" s="5">
        <v>4</v>
      </c>
      <c r="M129">
        <v>8</v>
      </c>
      <c r="N129" s="4">
        <v>0</v>
      </c>
      <c r="O129">
        <v>0</v>
      </c>
      <c r="P129" s="5">
        <v>8</v>
      </c>
      <c r="Q129">
        <v>8</v>
      </c>
      <c r="R129" s="4">
        <v>0</v>
      </c>
      <c r="S129">
        <v>0</v>
      </c>
      <c r="T129" s="5">
        <v>8</v>
      </c>
      <c r="U129">
        <v>9</v>
      </c>
      <c r="V129" s="4">
        <v>0</v>
      </c>
      <c r="W129">
        <v>0</v>
      </c>
      <c r="X129" s="5">
        <v>9</v>
      </c>
      <c r="Y129">
        <v>0</v>
      </c>
      <c r="Z129" s="4">
        <v>0</v>
      </c>
      <c r="AA129">
        <v>0</v>
      </c>
      <c r="AB129" s="5">
        <v>0</v>
      </c>
      <c r="AD129">
        <v>0</v>
      </c>
      <c r="AE129">
        <v>4</v>
      </c>
      <c r="AF129" s="4">
        <v>0</v>
      </c>
      <c r="AG129">
        <v>0</v>
      </c>
      <c r="AH129" s="5">
        <v>4</v>
      </c>
      <c r="AI129">
        <v>4</v>
      </c>
      <c r="AJ129" s="4">
        <v>0</v>
      </c>
      <c r="AK129">
        <v>0</v>
      </c>
      <c r="AL129" s="5">
        <v>4</v>
      </c>
      <c r="AM129">
        <v>8</v>
      </c>
      <c r="AN129" s="4">
        <v>0</v>
      </c>
      <c r="AO129">
        <v>0</v>
      </c>
      <c r="AP129" s="5">
        <v>8</v>
      </c>
      <c r="AQ129">
        <v>8</v>
      </c>
      <c r="AR129" s="4">
        <v>0</v>
      </c>
      <c r="AS129">
        <v>0</v>
      </c>
      <c r="AT129" s="5">
        <v>8</v>
      </c>
      <c r="AU129">
        <v>9</v>
      </c>
      <c r="AV129" s="4">
        <v>0</v>
      </c>
      <c r="AW129">
        <v>0</v>
      </c>
      <c r="AX129" s="5">
        <v>9</v>
      </c>
      <c r="AY129">
        <v>0</v>
      </c>
      <c r="AZ129" s="4">
        <v>0</v>
      </c>
      <c r="BA129">
        <v>0</v>
      </c>
      <c r="BB129" s="5">
        <v>0</v>
      </c>
      <c r="BD129">
        <v>4</v>
      </c>
      <c r="BE129">
        <v>4</v>
      </c>
      <c r="BF129" s="4">
        <v>0</v>
      </c>
      <c r="BG129">
        <v>0</v>
      </c>
      <c r="BH129" s="5">
        <v>4</v>
      </c>
      <c r="BI129">
        <v>4</v>
      </c>
      <c r="BJ129" s="4">
        <v>0</v>
      </c>
      <c r="BK129">
        <v>0</v>
      </c>
      <c r="BL129" s="5">
        <v>4</v>
      </c>
      <c r="BM129">
        <v>8</v>
      </c>
      <c r="BN129" s="4">
        <v>0</v>
      </c>
      <c r="BO129">
        <v>0</v>
      </c>
      <c r="BP129" s="5">
        <v>8</v>
      </c>
      <c r="BQ129">
        <v>8</v>
      </c>
      <c r="BR129" s="4">
        <v>0</v>
      </c>
      <c r="BS129">
        <v>0</v>
      </c>
      <c r="BT129" s="5">
        <v>8</v>
      </c>
      <c r="BU129">
        <v>9</v>
      </c>
      <c r="BV129" s="4">
        <v>0</v>
      </c>
      <c r="BW129">
        <v>0</v>
      </c>
      <c r="BX129" s="5">
        <v>9</v>
      </c>
      <c r="BY129">
        <v>0</v>
      </c>
      <c r="BZ129" s="4">
        <v>0</v>
      </c>
      <c r="CA129">
        <v>0</v>
      </c>
      <c r="CB129" s="5">
        <v>0</v>
      </c>
      <c r="CD129">
        <v>4</v>
      </c>
      <c r="CE129">
        <v>4</v>
      </c>
      <c r="CF129" s="4">
        <v>0</v>
      </c>
      <c r="CG129">
        <v>0</v>
      </c>
      <c r="CH129" s="5">
        <v>4</v>
      </c>
      <c r="CI129">
        <v>4</v>
      </c>
      <c r="CJ129" s="4">
        <v>0</v>
      </c>
      <c r="CK129">
        <v>0</v>
      </c>
      <c r="CL129" s="5">
        <v>4</v>
      </c>
      <c r="CM129">
        <v>8</v>
      </c>
      <c r="CN129" s="4">
        <v>0</v>
      </c>
      <c r="CO129">
        <v>0</v>
      </c>
      <c r="CP129" s="5">
        <v>8</v>
      </c>
      <c r="CQ129">
        <v>8</v>
      </c>
      <c r="CR129" s="4">
        <v>0</v>
      </c>
      <c r="CS129">
        <v>0</v>
      </c>
      <c r="CT129" s="5">
        <v>8</v>
      </c>
      <c r="CU129">
        <v>9</v>
      </c>
      <c r="CV129" s="4">
        <v>0</v>
      </c>
      <c r="CW129">
        <v>0</v>
      </c>
      <c r="CX129" s="5">
        <v>9</v>
      </c>
      <c r="CY129" s="21">
        <v>0</v>
      </c>
      <c r="CZ129" s="21">
        <v>0</v>
      </c>
      <c r="DA129" s="21">
        <v>0</v>
      </c>
      <c r="DB129" s="5">
        <v>0</v>
      </c>
      <c r="DD129" s="8">
        <v>0</v>
      </c>
      <c r="DE129" s="8">
        <v>0</v>
      </c>
      <c r="DF129" s="8">
        <v>0</v>
      </c>
      <c r="DG129" s="8">
        <v>0</v>
      </c>
      <c r="DH129" s="8">
        <v>0</v>
      </c>
      <c r="DI129" s="8">
        <v>0</v>
      </c>
      <c r="DJ129" s="8">
        <v>0</v>
      </c>
      <c r="DK129" s="8">
        <v>0</v>
      </c>
      <c r="DL129" s="8">
        <v>0</v>
      </c>
      <c r="DM129" s="8">
        <v>0</v>
      </c>
      <c r="DN129" s="8">
        <v>0</v>
      </c>
      <c r="DO129" s="8">
        <v>0</v>
      </c>
      <c r="DP129" s="8">
        <v>0</v>
      </c>
      <c r="DQ129" s="8">
        <v>0</v>
      </c>
      <c r="DR129" s="8">
        <v>0</v>
      </c>
      <c r="DS129" s="8">
        <v>0</v>
      </c>
      <c r="DT129" s="8">
        <v>0</v>
      </c>
      <c r="DU129" s="8">
        <v>0</v>
      </c>
      <c r="DV129" s="8">
        <v>0</v>
      </c>
      <c r="DW129" s="8">
        <v>0</v>
      </c>
      <c r="DX129" s="8">
        <v>0</v>
      </c>
      <c r="DY129" s="8">
        <v>0</v>
      </c>
      <c r="DZ129" s="8">
        <v>0</v>
      </c>
      <c r="EA129" s="8">
        <v>0</v>
      </c>
      <c r="EB129" s="8">
        <v>0</v>
      </c>
      <c r="EC129" s="8">
        <v>0</v>
      </c>
      <c r="ED129" s="20">
        <v>0</v>
      </c>
      <c r="EF129" s="9">
        <v>0</v>
      </c>
      <c r="EG129" s="9">
        <v>0</v>
      </c>
      <c r="EH129" s="9">
        <v>0</v>
      </c>
      <c r="EI129" s="9">
        <v>0</v>
      </c>
      <c r="EJ129" s="9">
        <v>0</v>
      </c>
      <c r="EK129" s="9">
        <v>0</v>
      </c>
      <c r="EL129" s="9">
        <v>0</v>
      </c>
      <c r="EM129" s="9">
        <v>0</v>
      </c>
      <c r="EN129" s="9">
        <v>0</v>
      </c>
      <c r="EO129" s="9">
        <v>0</v>
      </c>
      <c r="EP129" s="9">
        <v>0</v>
      </c>
      <c r="EQ129" s="9">
        <v>0</v>
      </c>
      <c r="ER129" s="9">
        <v>0</v>
      </c>
      <c r="ES129" s="9">
        <v>0</v>
      </c>
      <c r="ET129" s="9">
        <v>0</v>
      </c>
      <c r="EU129" s="9">
        <v>0</v>
      </c>
      <c r="EV129" s="9">
        <v>0</v>
      </c>
      <c r="EW129" s="9">
        <v>0</v>
      </c>
      <c r="EX129" s="9">
        <v>0</v>
      </c>
      <c r="EY129" s="9">
        <v>0</v>
      </c>
      <c r="EZ129" s="9">
        <v>0</v>
      </c>
      <c r="FA129" s="9">
        <v>0</v>
      </c>
      <c r="FB129" s="9">
        <v>0</v>
      </c>
      <c r="FC129" s="9">
        <v>0</v>
      </c>
      <c r="FD129" s="9">
        <v>0</v>
      </c>
      <c r="FE129" s="9">
        <v>0</v>
      </c>
      <c r="FF129">
        <v>0</v>
      </c>
    </row>
    <row r="130" spans="1:162" x14ac:dyDescent="0.2">
      <c r="A130" t="s">
        <v>675</v>
      </c>
      <c r="B130" t="s">
        <v>2609</v>
      </c>
      <c r="C130" t="s">
        <v>3</v>
      </c>
      <c r="D130" s="1">
        <v>0</v>
      </c>
      <c r="E130" s="1">
        <v>0</v>
      </c>
      <c r="F130" s="4">
        <v>0</v>
      </c>
      <c r="G130" s="4">
        <v>0</v>
      </c>
      <c r="H130" s="5">
        <v>0</v>
      </c>
      <c r="I130">
        <v>4</v>
      </c>
      <c r="J130" s="4">
        <v>0</v>
      </c>
      <c r="K130">
        <v>10</v>
      </c>
      <c r="L130" s="5">
        <v>4</v>
      </c>
      <c r="M130">
        <v>4</v>
      </c>
      <c r="N130" s="4">
        <v>0</v>
      </c>
      <c r="O130">
        <v>10</v>
      </c>
      <c r="P130" s="5">
        <v>4</v>
      </c>
      <c r="Q130">
        <v>4</v>
      </c>
      <c r="R130" s="4">
        <v>0</v>
      </c>
      <c r="S130">
        <v>4</v>
      </c>
      <c r="T130" s="5">
        <v>4</v>
      </c>
      <c r="U130">
        <v>4</v>
      </c>
      <c r="V130" s="4">
        <v>0</v>
      </c>
      <c r="W130">
        <v>4</v>
      </c>
      <c r="X130" s="5">
        <v>4</v>
      </c>
      <c r="Y130">
        <v>0</v>
      </c>
      <c r="Z130" s="4">
        <v>0</v>
      </c>
      <c r="AA130">
        <v>0</v>
      </c>
      <c r="AB130" s="5">
        <v>0</v>
      </c>
      <c r="AD130">
        <v>0</v>
      </c>
      <c r="AE130">
        <v>4</v>
      </c>
      <c r="AF130" s="4">
        <v>0</v>
      </c>
      <c r="AG130">
        <v>0</v>
      </c>
      <c r="AH130" s="5">
        <v>4</v>
      </c>
      <c r="AI130">
        <v>4</v>
      </c>
      <c r="AJ130" s="4">
        <v>0</v>
      </c>
      <c r="AK130">
        <v>10</v>
      </c>
      <c r="AL130" s="5">
        <v>4</v>
      </c>
      <c r="AM130">
        <v>4</v>
      </c>
      <c r="AN130" s="4">
        <v>0</v>
      </c>
      <c r="AO130">
        <v>10</v>
      </c>
      <c r="AP130" s="5">
        <v>4</v>
      </c>
      <c r="AQ130">
        <v>4</v>
      </c>
      <c r="AR130" s="4">
        <v>0</v>
      </c>
      <c r="AS130">
        <v>4</v>
      </c>
      <c r="AT130" s="5">
        <v>4</v>
      </c>
      <c r="AU130">
        <v>0</v>
      </c>
      <c r="AV130" s="4">
        <v>0</v>
      </c>
      <c r="AW130">
        <v>4</v>
      </c>
      <c r="AX130" s="5">
        <v>0</v>
      </c>
      <c r="AY130">
        <v>0</v>
      </c>
      <c r="AZ130" s="4">
        <v>0</v>
      </c>
      <c r="BA130">
        <v>0</v>
      </c>
      <c r="BB130" s="5">
        <v>0</v>
      </c>
      <c r="BD130">
        <v>0</v>
      </c>
      <c r="BE130">
        <v>4</v>
      </c>
      <c r="BF130" s="4">
        <v>0</v>
      </c>
      <c r="BG130">
        <v>0</v>
      </c>
      <c r="BH130" s="5">
        <v>4</v>
      </c>
      <c r="BI130">
        <v>4</v>
      </c>
      <c r="BJ130" s="4">
        <v>0</v>
      </c>
      <c r="BK130">
        <v>10</v>
      </c>
      <c r="BL130" s="5">
        <v>4</v>
      </c>
      <c r="BM130">
        <v>4</v>
      </c>
      <c r="BN130" s="4">
        <v>0</v>
      </c>
      <c r="BO130">
        <v>4</v>
      </c>
      <c r="BP130" s="5">
        <v>4</v>
      </c>
      <c r="BQ130">
        <v>4</v>
      </c>
      <c r="BR130" s="4">
        <v>0</v>
      </c>
      <c r="BS130">
        <v>4</v>
      </c>
      <c r="BT130" s="5">
        <v>4</v>
      </c>
      <c r="BU130">
        <v>0</v>
      </c>
      <c r="BV130" s="4">
        <v>0</v>
      </c>
      <c r="BW130">
        <v>4</v>
      </c>
      <c r="BX130" s="5">
        <v>0</v>
      </c>
      <c r="BY130">
        <v>0</v>
      </c>
      <c r="BZ130" s="4">
        <v>0</v>
      </c>
      <c r="CA130">
        <v>0</v>
      </c>
      <c r="CB130" s="5">
        <v>0</v>
      </c>
      <c r="CD130">
        <v>0</v>
      </c>
      <c r="CE130">
        <v>4</v>
      </c>
      <c r="CF130" s="4">
        <v>0</v>
      </c>
      <c r="CG130">
        <v>0</v>
      </c>
      <c r="CH130" s="5">
        <v>4</v>
      </c>
      <c r="CI130">
        <v>4</v>
      </c>
      <c r="CJ130" s="4">
        <v>0</v>
      </c>
      <c r="CK130">
        <v>10</v>
      </c>
      <c r="CL130" s="5">
        <v>4</v>
      </c>
      <c r="CM130">
        <v>4</v>
      </c>
      <c r="CN130" s="4">
        <v>0</v>
      </c>
      <c r="CO130">
        <v>4</v>
      </c>
      <c r="CP130" s="5">
        <v>4</v>
      </c>
      <c r="CQ130">
        <v>4</v>
      </c>
      <c r="CR130" s="4">
        <v>0</v>
      </c>
      <c r="CS130">
        <v>4</v>
      </c>
      <c r="CT130" s="5">
        <v>4</v>
      </c>
      <c r="CU130">
        <v>0</v>
      </c>
      <c r="CV130" s="4">
        <v>0</v>
      </c>
      <c r="CW130">
        <v>0</v>
      </c>
      <c r="CX130" s="5">
        <v>0</v>
      </c>
      <c r="CY130" s="21">
        <v>0</v>
      </c>
      <c r="CZ130" s="21">
        <v>0</v>
      </c>
      <c r="DA130" s="21">
        <v>0</v>
      </c>
      <c r="DB130" s="5">
        <v>0</v>
      </c>
      <c r="DD130" s="8">
        <v>0</v>
      </c>
      <c r="DE130" s="8">
        <v>0</v>
      </c>
      <c r="DF130" s="8">
        <v>0</v>
      </c>
      <c r="DG130" s="8">
        <v>0</v>
      </c>
      <c r="DH130" s="8">
        <v>0</v>
      </c>
      <c r="DI130" s="8">
        <v>0</v>
      </c>
      <c r="DJ130" s="8">
        <v>0</v>
      </c>
      <c r="DK130" s="8">
        <v>0</v>
      </c>
      <c r="DL130" s="8">
        <v>0</v>
      </c>
      <c r="DM130" s="8">
        <v>0</v>
      </c>
      <c r="DN130" s="8">
        <v>0</v>
      </c>
      <c r="DO130" s="8">
        <v>0</v>
      </c>
      <c r="DP130" s="8">
        <v>0</v>
      </c>
      <c r="DQ130" s="8">
        <v>0</v>
      </c>
      <c r="DR130" s="8">
        <v>0</v>
      </c>
      <c r="DS130" s="8">
        <v>0</v>
      </c>
      <c r="DT130" s="8">
        <v>0</v>
      </c>
      <c r="DU130" s="8">
        <v>0</v>
      </c>
      <c r="DV130" s="8">
        <v>0</v>
      </c>
      <c r="DW130" s="8">
        <v>0</v>
      </c>
      <c r="DX130" s="8">
        <v>0</v>
      </c>
      <c r="DY130" s="8">
        <v>0</v>
      </c>
      <c r="DZ130" s="8">
        <v>0</v>
      </c>
      <c r="EA130" s="8">
        <v>0</v>
      </c>
      <c r="EB130" s="8">
        <v>0</v>
      </c>
      <c r="EC130" s="8">
        <v>0</v>
      </c>
      <c r="ED130" s="20">
        <v>0</v>
      </c>
      <c r="EF130" s="9">
        <v>0</v>
      </c>
      <c r="EG130" s="9">
        <v>0</v>
      </c>
      <c r="EH130" s="9">
        <v>0</v>
      </c>
      <c r="EI130" s="9">
        <v>0</v>
      </c>
      <c r="EJ130" s="9">
        <v>0</v>
      </c>
      <c r="EK130" s="9">
        <v>0</v>
      </c>
      <c r="EL130" s="9">
        <v>0</v>
      </c>
      <c r="EM130" s="9">
        <v>10</v>
      </c>
      <c r="EN130" s="9">
        <v>9</v>
      </c>
      <c r="EO130" s="9">
        <v>10</v>
      </c>
      <c r="EP130" s="9">
        <v>4</v>
      </c>
      <c r="EQ130" s="9">
        <v>4</v>
      </c>
      <c r="ER130" s="9">
        <v>4</v>
      </c>
      <c r="ES130" s="9">
        <v>4</v>
      </c>
      <c r="ET130" s="9">
        <v>4</v>
      </c>
      <c r="EU130" s="9">
        <v>4</v>
      </c>
      <c r="EV130" s="9">
        <v>4</v>
      </c>
      <c r="EW130" s="9">
        <v>4</v>
      </c>
      <c r="EX130" s="9">
        <v>4</v>
      </c>
      <c r="EY130" s="9">
        <v>0</v>
      </c>
      <c r="EZ130" s="9">
        <v>0</v>
      </c>
      <c r="FA130" s="9">
        <v>0</v>
      </c>
      <c r="FB130" s="9">
        <v>0</v>
      </c>
      <c r="FC130" s="9">
        <v>0</v>
      </c>
      <c r="FD130" s="9">
        <v>0</v>
      </c>
      <c r="FE130" s="9">
        <v>0</v>
      </c>
      <c r="FF130">
        <v>0</v>
      </c>
    </row>
    <row r="131" spans="1:162" x14ac:dyDescent="0.2">
      <c r="A131" t="s">
        <v>673</v>
      </c>
      <c r="B131" t="s">
        <v>2610</v>
      </c>
      <c r="C131" t="s">
        <v>4599</v>
      </c>
      <c r="D131" s="1">
        <v>0</v>
      </c>
      <c r="E131" s="1">
        <v>0</v>
      </c>
      <c r="F131" s="4">
        <v>0</v>
      </c>
      <c r="G131" s="4">
        <v>0</v>
      </c>
      <c r="H131" s="5">
        <v>0</v>
      </c>
      <c r="I131">
        <v>5</v>
      </c>
      <c r="J131" s="4">
        <v>0</v>
      </c>
      <c r="K131">
        <v>0</v>
      </c>
      <c r="L131" s="5">
        <v>5</v>
      </c>
      <c r="M131">
        <v>5</v>
      </c>
      <c r="N131" s="4">
        <v>0</v>
      </c>
      <c r="O131">
        <v>7</v>
      </c>
      <c r="P131" s="5">
        <v>5</v>
      </c>
      <c r="Q131">
        <v>5</v>
      </c>
      <c r="R131" s="4">
        <v>0</v>
      </c>
      <c r="S131">
        <v>9</v>
      </c>
      <c r="T131" s="5">
        <v>5</v>
      </c>
      <c r="U131">
        <v>5</v>
      </c>
      <c r="V131" s="4">
        <v>0</v>
      </c>
      <c r="W131">
        <v>10</v>
      </c>
      <c r="X131" s="5">
        <v>5</v>
      </c>
      <c r="Y131">
        <v>5</v>
      </c>
      <c r="Z131" s="4">
        <v>0</v>
      </c>
      <c r="AA131">
        <v>50</v>
      </c>
      <c r="AB131" s="5">
        <v>5</v>
      </c>
      <c r="AD131">
        <v>0</v>
      </c>
      <c r="AE131">
        <v>5</v>
      </c>
      <c r="AF131" s="4">
        <v>0</v>
      </c>
      <c r="AG131">
        <v>0</v>
      </c>
      <c r="AH131" s="5">
        <v>5</v>
      </c>
      <c r="AI131">
        <v>5</v>
      </c>
      <c r="AJ131" s="4">
        <v>0</v>
      </c>
      <c r="AK131">
        <v>0</v>
      </c>
      <c r="AL131" s="5">
        <v>5</v>
      </c>
      <c r="AM131">
        <v>5</v>
      </c>
      <c r="AN131" s="4">
        <v>0</v>
      </c>
      <c r="AO131">
        <v>9</v>
      </c>
      <c r="AP131" s="5">
        <v>5</v>
      </c>
      <c r="AQ131">
        <v>5</v>
      </c>
      <c r="AR131" s="4">
        <v>0</v>
      </c>
      <c r="AS131">
        <v>10</v>
      </c>
      <c r="AT131" s="5">
        <v>5</v>
      </c>
      <c r="AU131">
        <v>5</v>
      </c>
      <c r="AV131" s="4">
        <v>0</v>
      </c>
      <c r="AW131">
        <v>50</v>
      </c>
      <c r="AX131" s="5">
        <v>5</v>
      </c>
      <c r="AY131">
        <v>5</v>
      </c>
      <c r="AZ131" s="4">
        <v>0</v>
      </c>
      <c r="BA131">
        <v>0</v>
      </c>
      <c r="BB131" s="5">
        <v>5</v>
      </c>
      <c r="BD131">
        <v>0</v>
      </c>
      <c r="BE131">
        <v>5</v>
      </c>
      <c r="BF131" s="4">
        <v>0</v>
      </c>
      <c r="BG131">
        <v>0</v>
      </c>
      <c r="BH131" s="5">
        <v>5</v>
      </c>
      <c r="BI131">
        <v>5</v>
      </c>
      <c r="BJ131" s="4">
        <v>0</v>
      </c>
      <c r="BK131">
        <v>0</v>
      </c>
      <c r="BL131" s="5">
        <v>5</v>
      </c>
      <c r="BM131">
        <v>5</v>
      </c>
      <c r="BN131" s="4">
        <v>0</v>
      </c>
      <c r="BO131">
        <v>9</v>
      </c>
      <c r="BP131" s="5">
        <v>5</v>
      </c>
      <c r="BQ131">
        <v>5</v>
      </c>
      <c r="BR131" s="4">
        <v>0</v>
      </c>
      <c r="BS131">
        <v>10</v>
      </c>
      <c r="BT131" s="5">
        <v>5</v>
      </c>
      <c r="BU131">
        <v>5</v>
      </c>
      <c r="BV131" s="4">
        <v>0</v>
      </c>
      <c r="BW131">
        <v>50</v>
      </c>
      <c r="BX131" s="5">
        <v>5</v>
      </c>
      <c r="BY131">
        <v>5</v>
      </c>
      <c r="BZ131" s="4">
        <v>0</v>
      </c>
      <c r="CA131">
        <v>0</v>
      </c>
      <c r="CB131" s="5">
        <v>5</v>
      </c>
      <c r="CD131">
        <v>0</v>
      </c>
      <c r="CE131">
        <v>5</v>
      </c>
      <c r="CF131" s="4">
        <v>0</v>
      </c>
      <c r="CG131">
        <v>0</v>
      </c>
      <c r="CH131" s="5">
        <v>5</v>
      </c>
      <c r="CI131">
        <v>5</v>
      </c>
      <c r="CJ131" s="4">
        <v>0</v>
      </c>
      <c r="CK131">
        <v>0</v>
      </c>
      <c r="CL131" s="5">
        <v>5</v>
      </c>
      <c r="CM131">
        <v>5</v>
      </c>
      <c r="CN131" s="4">
        <v>0</v>
      </c>
      <c r="CO131">
        <v>9</v>
      </c>
      <c r="CP131" s="5">
        <v>5</v>
      </c>
      <c r="CQ131">
        <v>5</v>
      </c>
      <c r="CR131" s="4">
        <v>0</v>
      </c>
      <c r="CS131">
        <v>10</v>
      </c>
      <c r="CT131" s="5">
        <v>5</v>
      </c>
      <c r="CU131">
        <v>5</v>
      </c>
      <c r="CV131" s="4">
        <v>0</v>
      </c>
      <c r="CW131">
        <v>50</v>
      </c>
      <c r="CX131" s="5">
        <v>5</v>
      </c>
      <c r="CY131" s="21">
        <v>5</v>
      </c>
      <c r="CZ131" s="21">
        <v>0</v>
      </c>
      <c r="DA131" s="21">
        <v>0</v>
      </c>
      <c r="DB131" s="5">
        <v>5</v>
      </c>
      <c r="DD131" s="8">
        <v>0</v>
      </c>
      <c r="DE131" s="8">
        <v>0</v>
      </c>
      <c r="DF131" s="8">
        <v>0</v>
      </c>
      <c r="DG131" s="8">
        <v>0</v>
      </c>
      <c r="DH131" s="8">
        <v>0</v>
      </c>
      <c r="DI131" s="8">
        <v>0</v>
      </c>
      <c r="DJ131" s="8">
        <v>0</v>
      </c>
      <c r="DK131" s="8">
        <v>0</v>
      </c>
      <c r="DL131" s="8">
        <v>0</v>
      </c>
      <c r="DM131" s="8">
        <v>0</v>
      </c>
      <c r="DN131" s="8">
        <v>0</v>
      </c>
      <c r="DO131" s="8">
        <v>0</v>
      </c>
      <c r="DP131" s="8">
        <v>0</v>
      </c>
      <c r="DQ131" s="8">
        <v>0</v>
      </c>
      <c r="DR131" s="8">
        <v>0</v>
      </c>
      <c r="DS131" s="8">
        <v>0</v>
      </c>
      <c r="DT131" s="8">
        <v>0</v>
      </c>
      <c r="DU131" s="8">
        <v>0</v>
      </c>
      <c r="DV131" s="8">
        <v>0</v>
      </c>
      <c r="DW131" s="8">
        <v>0</v>
      </c>
      <c r="DX131" s="8">
        <v>0</v>
      </c>
      <c r="DY131" s="8">
        <v>0</v>
      </c>
      <c r="DZ131" s="8">
        <v>0</v>
      </c>
      <c r="EA131" s="8">
        <v>0</v>
      </c>
      <c r="EB131" s="8">
        <v>0</v>
      </c>
      <c r="EC131" s="8">
        <v>0</v>
      </c>
      <c r="ED131" s="20">
        <v>0</v>
      </c>
      <c r="EF131" s="9">
        <v>0</v>
      </c>
      <c r="EG131" s="9">
        <v>0</v>
      </c>
      <c r="EH131" s="9">
        <v>0</v>
      </c>
      <c r="EI131" s="9">
        <v>0</v>
      </c>
      <c r="EJ131" s="9">
        <v>0</v>
      </c>
      <c r="EK131" s="9">
        <v>0</v>
      </c>
      <c r="EL131" s="9">
        <v>0</v>
      </c>
      <c r="EM131" s="9">
        <v>0</v>
      </c>
      <c r="EN131" s="9">
        <v>0</v>
      </c>
      <c r="EO131" s="9">
        <v>0</v>
      </c>
      <c r="EP131" s="9">
        <v>0</v>
      </c>
      <c r="EQ131" s="9">
        <v>7</v>
      </c>
      <c r="ER131" s="9">
        <v>9</v>
      </c>
      <c r="ES131" s="9">
        <v>0</v>
      </c>
      <c r="ET131" s="9">
        <v>0</v>
      </c>
      <c r="EU131" s="9">
        <v>0</v>
      </c>
      <c r="EV131" s="9">
        <v>10</v>
      </c>
      <c r="EW131" s="9">
        <v>0</v>
      </c>
      <c r="EX131" s="9">
        <v>0</v>
      </c>
      <c r="EY131" s="9">
        <v>0</v>
      </c>
      <c r="EZ131" s="9">
        <v>50</v>
      </c>
      <c r="FA131" s="9">
        <v>0</v>
      </c>
      <c r="FB131" s="9">
        <v>0</v>
      </c>
      <c r="FC131" s="9">
        <v>0</v>
      </c>
      <c r="FD131" s="9">
        <v>0</v>
      </c>
      <c r="FE131" s="9">
        <v>0</v>
      </c>
      <c r="FF131">
        <v>0</v>
      </c>
    </row>
    <row r="132" spans="1:162" x14ac:dyDescent="0.2">
      <c r="A132" t="s">
        <v>494</v>
      </c>
      <c r="B132" t="s">
        <v>2611</v>
      </c>
      <c r="C132" t="s">
        <v>4599</v>
      </c>
      <c r="D132" s="1">
        <v>0</v>
      </c>
      <c r="E132" s="1">
        <v>4</v>
      </c>
      <c r="F132" s="4">
        <v>0</v>
      </c>
      <c r="G132" s="4">
        <v>0</v>
      </c>
      <c r="H132" s="5">
        <v>4</v>
      </c>
      <c r="I132">
        <v>5</v>
      </c>
      <c r="J132" s="4">
        <v>0</v>
      </c>
      <c r="K132">
        <v>0</v>
      </c>
      <c r="L132" s="5">
        <v>5</v>
      </c>
      <c r="M132">
        <v>5</v>
      </c>
      <c r="N132" s="4">
        <v>0</v>
      </c>
      <c r="O132">
        <v>10</v>
      </c>
      <c r="P132" s="5">
        <v>5</v>
      </c>
      <c r="Q132">
        <v>5</v>
      </c>
      <c r="R132" s="4">
        <v>0</v>
      </c>
      <c r="S132">
        <v>10</v>
      </c>
      <c r="T132" s="5">
        <v>5</v>
      </c>
      <c r="U132">
        <v>5</v>
      </c>
      <c r="V132" s="4">
        <v>0</v>
      </c>
      <c r="W132">
        <v>10</v>
      </c>
      <c r="X132" s="5">
        <v>5</v>
      </c>
      <c r="Y132">
        <v>5</v>
      </c>
      <c r="Z132" s="4">
        <v>0</v>
      </c>
      <c r="AA132">
        <v>89</v>
      </c>
      <c r="AB132" s="5">
        <v>5</v>
      </c>
      <c r="AD132">
        <v>0</v>
      </c>
      <c r="AE132">
        <v>4</v>
      </c>
      <c r="AF132" s="4">
        <v>0</v>
      </c>
      <c r="AG132">
        <v>0</v>
      </c>
      <c r="AH132" s="5">
        <v>4</v>
      </c>
      <c r="AI132">
        <v>5</v>
      </c>
      <c r="AJ132" s="4">
        <v>0</v>
      </c>
      <c r="AK132">
        <v>0</v>
      </c>
      <c r="AL132" s="5">
        <v>5</v>
      </c>
      <c r="AM132">
        <v>5</v>
      </c>
      <c r="AN132" s="4">
        <v>0</v>
      </c>
      <c r="AO132">
        <v>10</v>
      </c>
      <c r="AP132" s="5">
        <v>5</v>
      </c>
      <c r="AQ132">
        <v>5</v>
      </c>
      <c r="AR132" s="4">
        <v>0</v>
      </c>
      <c r="AS132">
        <v>10</v>
      </c>
      <c r="AT132" s="5">
        <v>5</v>
      </c>
      <c r="AU132">
        <v>5</v>
      </c>
      <c r="AV132" s="4">
        <v>0</v>
      </c>
      <c r="AW132">
        <v>71</v>
      </c>
      <c r="AX132" s="5">
        <v>5</v>
      </c>
      <c r="AY132">
        <v>5</v>
      </c>
      <c r="AZ132" s="4">
        <v>0</v>
      </c>
      <c r="BA132">
        <v>89</v>
      </c>
      <c r="BB132" s="5">
        <v>5</v>
      </c>
      <c r="BD132">
        <v>0</v>
      </c>
      <c r="BE132">
        <v>4</v>
      </c>
      <c r="BF132" s="4">
        <v>0</v>
      </c>
      <c r="BG132">
        <v>0</v>
      </c>
      <c r="BH132" s="5">
        <v>4</v>
      </c>
      <c r="BI132">
        <v>5</v>
      </c>
      <c r="BJ132" s="4">
        <v>0</v>
      </c>
      <c r="BK132">
        <v>0</v>
      </c>
      <c r="BL132" s="5">
        <v>5</v>
      </c>
      <c r="BM132">
        <v>5</v>
      </c>
      <c r="BN132" s="4">
        <v>0</v>
      </c>
      <c r="BO132">
        <v>10</v>
      </c>
      <c r="BP132" s="5">
        <v>5</v>
      </c>
      <c r="BQ132">
        <v>5</v>
      </c>
      <c r="BR132" s="4">
        <v>0</v>
      </c>
      <c r="BS132">
        <v>10</v>
      </c>
      <c r="BT132" s="5">
        <v>5</v>
      </c>
      <c r="BU132">
        <v>5</v>
      </c>
      <c r="BV132" s="4">
        <v>0</v>
      </c>
      <c r="BW132">
        <v>89</v>
      </c>
      <c r="BX132" s="5">
        <v>5</v>
      </c>
      <c r="BY132">
        <v>5</v>
      </c>
      <c r="BZ132" s="4">
        <v>0</v>
      </c>
      <c r="CA132">
        <v>28</v>
      </c>
      <c r="CB132" s="5">
        <v>5</v>
      </c>
      <c r="CD132">
        <v>4</v>
      </c>
      <c r="CE132">
        <v>4</v>
      </c>
      <c r="CF132" s="4">
        <v>0</v>
      </c>
      <c r="CG132">
        <v>0</v>
      </c>
      <c r="CH132" s="5">
        <v>4</v>
      </c>
      <c r="CI132">
        <v>5</v>
      </c>
      <c r="CJ132" s="4">
        <v>0</v>
      </c>
      <c r="CK132">
        <v>0</v>
      </c>
      <c r="CL132" s="5">
        <v>5</v>
      </c>
      <c r="CM132">
        <v>5</v>
      </c>
      <c r="CN132" s="4">
        <v>0</v>
      </c>
      <c r="CO132">
        <v>10</v>
      </c>
      <c r="CP132" s="5">
        <v>5</v>
      </c>
      <c r="CQ132">
        <v>5</v>
      </c>
      <c r="CR132" s="4">
        <v>0</v>
      </c>
      <c r="CS132">
        <v>10</v>
      </c>
      <c r="CT132" s="5">
        <v>5</v>
      </c>
      <c r="CU132">
        <v>5</v>
      </c>
      <c r="CV132" s="4">
        <v>0</v>
      </c>
      <c r="CW132">
        <v>89</v>
      </c>
      <c r="CX132" s="5">
        <v>5</v>
      </c>
      <c r="CY132" s="21">
        <v>5</v>
      </c>
      <c r="CZ132" s="21">
        <v>0</v>
      </c>
      <c r="DA132" s="21">
        <v>28</v>
      </c>
      <c r="DB132" s="5">
        <v>5</v>
      </c>
      <c r="DD132" s="8">
        <v>0</v>
      </c>
      <c r="DE132" s="8">
        <v>0</v>
      </c>
      <c r="DF132" s="8">
        <v>0</v>
      </c>
      <c r="DG132" s="8">
        <v>0</v>
      </c>
      <c r="DH132" s="8">
        <v>0</v>
      </c>
      <c r="DI132" s="8">
        <v>0</v>
      </c>
      <c r="DJ132" s="8">
        <v>0</v>
      </c>
      <c r="DK132" s="8">
        <v>0</v>
      </c>
      <c r="DL132" s="8">
        <v>0</v>
      </c>
      <c r="DM132" s="8">
        <v>0</v>
      </c>
      <c r="DN132" s="8">
        <v>0</v>
      </c>
      <c r="DO132" s="8">
        <v>0</v>
      </c>
      <c r="DP132" s="8">
        <v>0</v>
      </c>
      <c r="DQ132" s="8">
        <v>0</v>
      </c>
      <c r="DR132" s="8">
        <v>0</v>
      </c>
      <c r="DS132" s="8">
        <v>0</v>
      </c>
      <c r="DT132" s="8">
        <v>0</v>
      </c>
      <c r="DU132" s="8">
        <v>0</v>
      </c>
      <c r="DV132" s="8">
        <v>0</v>
      </c>
      <c r="DW132" s="8">
        <v>0</v>
      </c>
      <c r="DX132" s="8">
        <v>0</v>
      </c>
      <c r="DY132" s="8">
        <v>0</v>
      </c>
      <c r="DZ132" s="8">
        <v>0</v>
      </c>
      <c r="EA132" s="8">
        <v>0</v>
      </c>
      <c r="EB132" s="8">
        <v>0</v>
      </c>
      <c r="EC132" s="8">
        <v>0</v>
      </c>
      <c r="ED132" s="20">
        <v>0</v>
      </c>
      <c r="EF132" s="9">
        <v>0</v>
      </c>
      <c r="EG132" s="9">
        <v>0</v>
      </c>
      <c r="EH132" s="9">
        <v>0</v>
      </c>
      <c r="EI132" s="9">
        <v>0</v>
      </c>
      <c r="EJ132" s="9">
        <v>0</v>
      </c>
      <c r="EK132" s="9">
        <v>0</v>
      </c>
      <c r="EL132" s="9">
        <v>0</v>
      </c>
      <c r="EM132" s="9">
        <v>0</v>
      </c>
      <c r="EN132" s="9">
        <v>0</v>
      </c>
      <c r="EO132" s="9">
        <v>0</v>
      </c>
      <c r="EP132" s="9">
        <v>0</v>
      </c>
      <c r="EQ132" s="9">
        <v>10</v>
      </c>
      <c r="ER132" s="9">
        <v>10</v>
      </c>
      <c r="ES132" s="9">
        <v>10</v>
      </c>
      <c r="ET132" s="9">
        <v>10</v>
      </c>
      <c r="EU132" s="9">
        <v>10</v>
      </c>
      <c r="EV132" s="9">
        <v>10</v>
      </c>
      <c r="EW132" s="9">
        <v>10</v>
      </c>
      <c r="EX132" s="9">
        <v>10</v>
      </c>
      <c r="EY132" s="9">
        <v>10</v>
      </c>
      <c r="EZ132" s="9">
        <v>71</v>
      </c>
      <c r="FA132" s="9">
        <v>89</v>
      </c>
      <c r="FB132" s="9">
        <v>0</v>
      </c>
      <c r="FC132" s="9">
        <v>28</v>
      </c>
      <c r="FD132" s="9">
        <v>0</v>
      </c>
      <c r="FE132" s="9">
        <v>28</v>
      </c>
      <c r="FF132">
        <v>28</v>
      </c>
    </row>
    <row r="133" spans="1:162" x14ac:dyDescent="0.2">
      <c r="A133" t="s">
        <v>797</v>
      </c>
      <c r="B133" t="s">
        <v>2612</v>
      </c>
      <c r="C133" t="s">
        <v>3</v>
      </c>
      <c r="D133" s="1">
        <v>0</v>
      </c>
      <c r="E133" s="1">
        <v>0</v>
      </c>
      <c r="F133" s="4">
        <v>0</v>
      </c>
      <c r="G133" s="4">
        <v>0</v>
      </c>
      <c r="H133" s="5">
        <v>0</v>
      </c>
      <c r="I133">
        <v>5</v>
      </c>
      <c r="J133" s="4">
        <v>0</v>
      </c>
      <c r="K133">
        <v>0</v>
      </c>
      <c r="L133" s="5">
        <v>5</v>
      </c>
      <c r="M133">
        <v>5</v>
      </c>
      <c r="N133" s="4">
        <v>0</v>
      </c>
      <c r="O133">
        <v>34</v>
      </c>
      <c r="P133" s="5">
        <v>5</v>
      </c>
      <c r="Q133">
        <v>6</v>
      </c>
      <c r="R133" s="4">
        <v>0</v>
      </c>
      <c r="S133">
        <v>19</v>
      </c>
      <c r="T133" s="5">
        <v>6</v>
      </c>
      <c r="U133">
        <v>6</v>
      </c>
      <c r="V133" s="4">
        <v>0</v>
      </c>
      <c r="W133">
        <v>10</v>
      </c>
      <c r="X133" s="5">
        <v>6</v>
      </c>
      <c r="Y133">
        <v>6</v>
      </c>
      <c r="Z133" s="4">
        <v>0</v>
      </c>
      <c r="AA133">
        <v>4</v>
      </c>
      <c r="AB133" s="5">
        <v>6</v>
      </c>
      <c r="AD133">
        <v>0</v>
      </c>
      <c r="AE133">
        <v>0</v>
      </c>
      <c r="AF133" s="4">
        <v>0</v>
      </c>
      <c r="AG133">
        <v>0</v>
      </c>
      <c r="AH133" s="5">
        <v>0</v>
      </c>
      <c r="AI133">
        <v>5</v>
      </c>
      <c r="AJ133" s="4">
        <v>0</v>
      </c>
      <c r="AK133">
        <v>9</v>
      </c>
      <c r="AL133" s="5">
        <v>5</v>
      </c>
      <c r="AM133">
        <v>5</v>
      </c>
      <c r="AN133" s="4">
        <v>0</v>
      </c>
      <c r="AO133">
        <v>34</v>
      </c>
      <c r="AP133" s="5">
        <v>5</v>
      </c>
      <c r="AQ133">
        <v>6</v>
      </c>
      <c r="AR133" s="4">
        <v>0</v>
      </c>
      <c r="AS133">
        <v>10</v>
      </c>
      <c r="AT133" s="5">
        <v>6</v>
      </c>
      <c r="AU133">
        <v>6</v>
      </c>
      <c r="AV133" s="4">
        <v>0</v>
      </c>
      <c r="AW133">
        <v>4</v>
      </c>
      <c r="AX133" s="5">
        <v>6</v>
      </c>
      <c r="AY133">
        <v>6</v>
      </c>
      <c r="AZ133" s="4">
        <v>0</v>
      </c>
      <c r="BA133">
        <v>0</v>
      </c>
      <c r="BB133" s="5">
        <v>6</v>
      </c>
      <c r="BD133">
        <v>0</v>
      </c>
      <c r="BE133">
        <v>5</v>
      </c>
      <c r="BF133" s="4">
        <v>0</v>
      </c>
      <c r="BG133">
        <v>0</v>
      </c>
      <c r="BH133" s="5">
        <v>5</v>
      </c>
      <c r="BI133">
        <v>5</v>
      </c>
      <c r="BJ133" s="4">
        <v>0</v>
      </c>
      <c r="BK133">
        <v>34</v>
      </c>
      <c r="BL133" s="5">
        <v>5</v>
      </c>
      <c r="BM133">
        <v>6</v>
      </c>
      <c r="BN133" s="4">
        <v>0</v>
      </c>
      <c r="BO133">
        <v>19</v>
      </c>
      <c r="BP133" s="5">
        <v>6</v>
      </c>
      <c r="BQ133">
        <v>6</v>
      </c>
      <c r="BR133" s="4">
        <v>0</v>
      </c>
      <c r="BS133">
        <v>10</v>
      </c>
      <c r="BT133" s="5">
        <v>6</v>
      </c>
      <c r="BU133">
        <v>6</v>
      </c>
      <c r="BV133" s="4">
        <v>0</v>
      </c>
      <c r="BW133">
        <v>4</v>
      </c>
      <c r="BX133" s="5">
        <v>6</v>
      </c>
      <c r="BY133">
        <v>6</v>
      </c>
      <c r="BZ133" s="4">
        <v>0</v>
      </c>
      <c r="CA133">
        <v>0</v>
      </c>
      <c r="CB133" s="5">
        <v>6</v>
      </c>
      <c r="CD133">
        <v>0</v>
      </c>
      <c r="CE133">
        <v>5</v>
      </c>
      <c r="CF133" s="4">
        <v>0</v>
      </c>
      <c r="CG133">
        <v>0</v>
      </c>
      <c r="CH133" s="5">
        <v>5</v>
      </c>
      <c r="CI133">
        <v>5</v>
      </c>
      <c r="CJ133" s="4">
        <v>0</v>
      </c>
      <c r="CK133">
        <v>34</v>
      </c>
      <c r="CL133" s="5">
        <v>5</v>
      </c>
      <c r="CM133">
        <v>6</v>
      </c>
      <c r="CN133" s="4">
        <v>0</v>
      </c>
      <c r="CO133">
        <v>19</v>
      </c>
      <c r="CP133" s="5">
        <v>6</v>
      </c>
      <c r="CQ133">
        <v>6</v>
      </c>
      <c r="CR133" s="4">
        <v>0</v>
      </c>
      <c r="CS133">
        <v>10</v>
      </c>
      <c r="CT133" s="5">
        <v>6</v>
      </c>
      <c r="CU133">
        <v>6</v>
      </c>
      <c r="CV133" s="4">
        <v>0</v>
      </c>
      <c r="CW133">
        <v>4</v>
      </c>
      <c r="CX133" s="5">
        <v>6</v>
      </c>
      <c r="CY133" s="21">
        <v>6</v>
      </c>
      <c r="CZ133" s="21">
        <v>0</v>
      </c>
      <c r="DA133" s="21">
        <v>0</v>
      </c>
      <c r="DB133" s="5">
        <v>6</v>
      </c>
      <c r="DD133" s="8">
        <v>0</v>
      </c>
      <c r="DE133" s="8">
        <v>0</v>
      </c>
      <c r="DF133" s="8">
        <v>0</v>
      </c>
      <c r="DG133" s="8">
        <v>0</v>
      </c>
      <c r="DH133" s="8">
        <v>0</v>
      </c>
      <c r="DI133" s="8">
        <v>0</v>
      </c>
      <c r="DJ133" s="8">
        <v>0</v>
      </c>
      <c r="DK133" s="8">
        <v>0</v>
      </c>
      <c r="DL133" s="8">
        <v>0</v>
      </c>
      <c r="DM133" s="8">
        <v>0</v>
      </c>
      <c r="DN133" s="8">
        <v>0</v>
      </c>
      <c r="DO133" s="8">
        <v>0</v>
      </c>
      <c r="DP133" s="8">
        <v>0</v>
      </c>
      <c r="DQ133" s="8">
        <v>0</v>
      </c>
      <c r="DR133" s="8">
        <v>0</v>
      </c>
      <c r="DS133" s="8">
        <v>0</v>
      </c>
      <c r="DT133" s="8">
        <v>0</v>
      </c>
      <c r="DU133" s="8">
        <v>0</v>
      </c>
      <c r="DV133" s="8">
        <v>0</v>
      </c>
      <c r="DW133" s="8">
        <v>0</v>
      </c>
      <c r="DX133" s="8">
        <v>0</v>
      </c>
      <c r="DY133" s="8">
        <v>0</v>
      </c>
      <c r="DZ133" s="8">
        <v>0</v>
      </c>
      <c r="EA133" s="8">
        <v>0</v>
      </c>
      <c r="EB133" s="8">
        <v>0</v>
      </c>
      <c r="EC133" s="8">
        <v>0</v>
      </c>
      <c r="ED133" s="20">
        <v>0</v>
      </c>
      <c r="EF133" s="9">
        <v>0</v>
      </c>
      <c r="EG133" s="9">
        <v>0</v>
      </c>
      <c r="EH133" s="9">
        <v>0</v>
      </c>
      <c r="EI133" s="9">
        <v>0</v>
      </c>
      <c r="EJ133" s="9">
        <v>0</v>
      </c>
      <c r="EK133" s="9">
        <v>0</v>
      </c>
      <c r="EL133" s="9">
        <v>0</v>
      </c>
      <c r="EM133" s="9">
        <v>0</v>
      </c>
      <c r="EN133" s="9">
        <v>9</v>
      </c>
      <c r="EO133" s="9">
        <v>34</v>
      </c>
      <c r="EP133" s="9">
        <v>4</v>
      </c>
      <c r="EQ133" s="9">
        <v>4</v>
      </c>
      <c r="ER133" s="9">
        <v>19</v>
      </c>
      <c r="ES133" s="9">
        <v>3</v>
      </c>
      <c r="ET133" s="9">
        <v>4</v>
      </c>
      <c r="EU133" s="9">
        <v>4</v>
      </c>
      <c r="EV133" s="9">
        <v>10</v>
      </c>
      <c r="EW133" s="9">
        <v>4</v>
      </c>
      <c r="EX133" s="9">
        <v>4</v>
      </c>
      <c r="EY133" s="9">
        <v>2</v>
      </c>
      <c r="EZ133" s="9">
        <v>4</v>
      </c>
      <c r="FA133" s="9">
        <v>0</v>
      </c>
      <c r="FB133" s="9">
        <v>0</v>
      </c>
      <c r="FC133" s="9">
        <v>0</v>
      </c>
      <c r="FD133" s="9">
        <v>0</v>
      </c>
      <c r="FE133" s="9">
        <v>0</v>
      </c>
      <c r="FF133">
        <v>0</v>
      </c>
    </row>
    <row r="134" spans="1:162" x14ac:dyDescent="0.2">
      <c r="A134" t="s">
        <v>945</v>
      </c>
      <c r="B134" t="s">
        <v>2613</v>
      </c>
      <c r="C134" t="s">
        <v>4599</v>
      </c>
      <c r="D134" s="1">
        <v>0</v>
      </c>
      <c r="E134" s="1">
        <v>0</v>
      </c>
      <c r="F134" s="4">
        <v>0</v>
      </c>
      <c r="G134" s="4">
        <v>0</v>
      </c>
      <c r="H134" s="5">
        <v>0</v>
      </c>
      <c r="I134">
        <v>0</v>
      </c>
      <c r="J134" s="4">
        <v>0</v>
      </c>
      <c r="K134">
        <v>0</v>
      </c>
      <c r="L134" s="5">
        <v>0</v>
      </c>
      <c r="M134">
        <v>5</v>
      </c>
      <c r="N134" s="4">
        <v>0</v>
      </c>
      <c r="O134">
        <v>10</v>
      </c>
      <c r="P134" s="5">
        <v>5</v>
      </c>
      <c r="Q134">
        <v>5</v>
      </c>
      <c r="R134" s="4">
        <v>0</v>
      </c>
      <c r="S134">
        <v>10</v>
      </c>
      <c r="T134" s="5">
        <v>5</v>
      </c>
      <c r="U134">
        <v>6</v>
      </c>
      <c r="V134" s="4">
        <v>0</v>
      </c>
      <c r="W134">
        <v>41</v>
      </c>
      <c r="X134" s="5">
        <v>6</v>
      </c>
      <c r="Y134">
        <v>6</v>
      </c>
      <c r="Z134" s="4">
        <v>0</v>
      </c>
      <c r="AA134">
        <v>40</v>
      </c>
      <c r="AB134" s="5">
        <v>6</v>
      </c>
      <c r="AD134">
        <v>0</v>
      </c>
      <c r="AE134">
        <v>0</v>
      </c>
      <c r="AF134" s="4">
        <v>0</v>
      </c>
      <c r="AG134">
        <v>0</v>
      </c>
      <c r="AH134" s="5">
        <v>0</v>
      </c>
      <c r="AI134">
        <v>5</v>
      </c>
      <c r="AJ134" s="4">
        <v>0</v>
      </c>
      <c r="AK134">
        <v>0</v>
      </c>
      <c r="AL134" s="5">
        <v>5</v>
      </c>
      <c r="AM134">
        <v>5</v>
      </c>
      <c r="AN134" s="4">
        <v>0</v>
      </c>
      <c r="AO134">
        <v>10</v>
      </c>
      <c r="AP134" s="5">
        <v>5</v>
      </c>
      <c r="AQ134">
        <v>5</v>
      </c>
      <c r="AR134" s="4">
        <v>0</v>
      </c>
      <c r="AS134">
        <v>10</v>
      </c>
      <c r="AT134" s="5">
        <v>5</v>
      </c>
      <c r="AU134">
        <v>6</v>
      </c>
      <c r="AV134" s="4">
        <v>0</v>
      </c>
      <c r="AW134">
        <v>41</v>
      </c>
      <c r="AX134" s="5">
        <v>6</v>
      </c>
      <c r="AY134">
        <v>6</v>
      </c>
      <c r="AZ134" s="4">
        <v>0</v>
      </c>
      <c r="BA134">
        <v>34</v>
      </c>
      <c r="BB134" s="5">
        <v>6</v>
      </c>
      <c r="BD134">
        <v>0</v>
      </c>
      <c r="BE134">
        <v>0</v>
      </c>
      <c r="BF134" s="4">
        <v>0</v>
      </c>
      <c r="BG134">
        <v>0</v>
      </c>
      <c r="BH134" s="5">
        <v>0</v>
      </c>
      <c r="BI134">
        <v>5</v>
      </c>
      <c r="BJ134" s="4">
        <v>0</v>
      </c>
      <c r="BK134">
        <v>10</v>
      </c>
      <c r="BL134" s="5">
        <v>5</v>
      </c>
      <c r="BM134">
        <v>5</v>
      </c>
      <c r="BN134" s="4">
        <v>0</v>
      </c>
      <c r="BO134">
        <v>10</v>
      </c>
      <c r="BP134" s="5">
        <v>5</v>
      </c>
      <c r="BQ134">
        <v>5</v>
      </c>
      <c r="BR134" s="4">
        <v>0</v>
      </c>
      <c r="BS134">
        <v>41</v>
      </c>
      <c r="BT134" s="5">
        <v>5</v>
      </c>
      <c r="BU134">
        <v>6</v>
      </c>
      <c r="BV134" s="4">
        <v>0</v>
      </c>
      <c r="BW134">
        <v>40</v>
      </c>
      <c r="BX134" s="5">
        <v>6</v>
      </c>
      <c r="BY134">
        <v>6</v>
      </c>
      <c r="BZ134" s="4">
        <v>0</v>
      </c>
      <c r="CA134">
        <v>34</v>
      </c>
      <c r="CB134" s="5">
        <v>6</v>
      </c>
      <c r="CD134">
        <v>0</v>
      </c>
      <c r="CE134">
        <v>0</v>
      </c>
      <c r="CF134" s="4">
        <v>0</v>
      </c>
      <c r="CG134">
        <v>0</v>
      </c>
      <c r="CH134" s="5">
        <v>0</v>
      </c>
      <c r="CI134">
        <v>5</v>
      </c>
      <c r="CJ134" s="4">
        <v>0</v>
      </c>
      <c r="CK134">
        <v>10</v>
      </c>
      <c r="CL134" s="5">
        <v>5</v>
      </c>
      <c r="CM134">
        <v>5</v>
      </c>
      <c r="CN134" s="4">
        <v>0</v>
      </c>
      <c r="CO134">
        <v>10</v>
      </c>
      <c r="CP134" s="5">
        <v>5</v>
      </c>
      <c r="CQ134">
        <v>5</v>
      </c>
      <c r="CR134" s="4">
        <v>0</v>
      </c>
      <c r="CS134">
        <v>41</v>
      </c>
      <c r="CT134" s="5">
        <v>5</v>
      </c>
      <c r="CU134">
        <v>6</v>
      </c>
      <c r="CV134" s="4">
        <v>0</v>
      </c>
      <c r="CW134">
        <v>40</v>
      </c>
      <c r="CX134" s="5">
        <v>6</v>
      </c>
      <c r="CY134" s="21">
        <v>6</v>
      </c>
      <c r="CZ134" s="21">
        <v>0</v>
      </c>
      <c r="DA134" s="21">
        <v>34</v>
      </c>
      <c r="DB134" s="5">
        <v>6</v>
      </c>
      <c r="DD134" s="8">
        <v>0</v>
      </c>
      <c r="DE134" s="8">
        <v>0</v>
      </c>
      <c r="DF134" s="8">
        <v>0</v>
      </c>
      <c r="DG134" s="8">
        <v>0</v>
      </c>
      <c r="DH134" s="8">
        <v>0</v>
      </c>
      <c r="DI134" s="8">
        <v>0</v>
      </c>
      <c r="DJ134" s="8">
        <v>0</v>
      </c>
      <c r="DK134" s="8">
        <v>0</v>
      </c>
      <c r="DL134" s="8">
        <v>0</v>
      </c>
      <c r="DM134" s="8">
        <v>0</v>
      </c>
      <c r="DN134" s="8">
        <v>0</v>
      </c>
      <c r="DO134" s="8">
        <v>0</v>
      </c>
      <c r="DP134" s="8">
        <v>0</v>
      </c>
      <c r="DQ134" s="8">
        <v>0</v>
      </c>
      <c r="DR134" s="8">
        <v>0</v>
      </c>
      <c r="DS134" s="8">
        <v>0</v>
      </c>
      <c r="DT134" s="8">
        <v>0</v>
      </c>
      <c r="DU134" s="8">
        <v>0</v>
      </c>
      <c r="DV134" s="8">
        <v>0</v>
      </c>
      <c r="DW134" s="8">
        <v>0</v>
      </c>
      <c r="DX134" s="8">
        <v>0</v>
      </c>
      <c r="DY134" s="8">
        <v>0</v>
      </c>
      <c r="DZ134" s="8">
        <v>0</v>
      </c>
      <c r="EA134" s="8">
        <v>0</v>
      </c>
      <c r="EB134" s="8">
        <v>0</v>
      </c>
      <c r="EC134" s="8">
        <v>0</v>
      </c>
      <c r="ED134" s="20">
        <v>0</v>
      </c>
      <c r="EF134" s="9">
        <v>0</v>
      </c>
      <c r="EG134" s="9">
        <v>0</v>
      </c>
      <c r="EH134" s="9">
        <v>0</v>
      </c>
      <c r="EI134" s="9">
        <v>0</v>
      </c>
      <c r="EJ134" s="9">
        <v>0</v>
      </c>
      <c r="EK134" s="9">
        <v>0</v>
      </c>
      <c r="EL134" s="9">
        <v>0</v>
      </c>
      <c r="EM134" s="9">
        <v>0</v>
      </c>
      <c r="EN134" s="9">
        <v>0</v>
      </c>
      <c r="EO134" s="9">
        <v>10</v>
      </c>
      <c r="EP134" s="9">
        <v>10</v>
      </c>
      <c r="EQ134" s="9">
        <v>10</v>
      </c>
      <c r="ER134" s="9">
        <v>0</v>
      </c>
      <c r="ES134" s="9">
        <v>10</v>
      </c>
      <c r="ET134" s="9">
        <v>10</v>
      </c>
      <c r="EU134" s="9">
        <v>10</v>
      </c>
      <c r="EV134" s="9">
        <v>10</v>
      </c>
      <c r="EW134" s="9">
        <v>41</v>
      </c>
      <c r="EX134" s="9">
        <v>19</v>
      </c>
      <c r="EY134" s="9">
        <v>10</v>
      </c>
      <c r="EZ134" s="9">
        <v>40</v>
      </c>
      <c r="FA134" s="9">
        <v>4</v>
      </c>
      <c r="FB134" s="9">
        <v>4</v>
      </c>
      <c r="FC134" s="9">
        <v>32</v>
      </c>
      <c r="FD134" s="9">
        <v>34</v>
      </c>
      <c r="FE134" s="9">
        <v>4</v>
      </c>
      <c r="FF134">
        <v>4</v>
      </c>
    </row>
    <row r="135" spans="1:162" x14ac:dyDescent="0.2">
      <c r="A135" t="s">
        <v>931</v>
      </c>
      <c r="B135" t="s">
        <v>2614</v>
      </c>
      <c r="C135" t="s">
        <v>4599</v>
      </c>
      <c r="D135" s="1">
        <v>0</v>
      </c>
      <c r="E135" s="1">
        <v>0</v>
      </c>
      <c r="F135" s="4">
        <v>0</v>
      </c>
      <c r="G135" s="4">
        <v>0</v>
      </c>
      <c r="H135" s="5">
        <v>0</v>
      </c>
      <c r="I135">
        <v>4</v>
      </c>
      <c r="J135" s="4">
        <v>0</v>
      </c>
      <c r="K135">
        <v>0</v>
      </c>
      <c r="L135" s="5">
        <v>4</v>
      </c>
      <c r="M135">
        <v>4</v>
      </c>
      <c r="N135" s="4">
        <v>0</v>
      </c>
      <c r="O135">
        <v>19</v>
      </c>
      <c r="P135" s="5">
        <v>4</v>
      </c>
      <c r="Q135">
        <v>8</v>
      </c>
      <c r="R135" s="4">
        <v>0</v>
      </c>
      <c r="S135">
        <v>28</v>
      </c>
      <c r="T135" s="5">
        <v>8</v>
      </c>
      <c r="U135">
        <v>8</v>
      </c>
      <c r="V135" s="4">
        <v>0</v>
      </c>
      <c r="W135">
        <v>28</v>
      </c>
      <c r="X135" s="5">
        <v>8</v>
      </c>
      <c r="Y135">
        <v>8</v>
      </c>
      <c r="Z135" s="4">
        <v>0</v>
      </c>
      <c r="AA135">
        <v>34</v>
      </c>
      <c r="AB135" s="5">
        <v>8</v>
      </c>
      <c r="AD135">
        <v>0</v>
      </c>
      <c r="AE135">
        <v>0</v>
      </c>
      <c r="AF135" s="4">
        <v>0</v>
      </c>
      <c r="AG135">
        <v>0</v>
      </c>
      <c r="AH135" s="5">
        <v>0</v>
      </c>
      <c r="AI135">
        <v>4</v>
      </c>
      <c r="AJ135" s="4">
        <v>0</v>
      </c>
      <c r="AK135">
        <v>0</v>
      </c>
      <c r="AL135" s="5">
        <v>4</v>
      </c>
      <c r="AM135">
        <v>4</v>
      </c>
      <c r="AN135" s="4">
        <v>0</v>
      </c>
      <c r="AO135">
        <v>19</v>
      </c>
      <c r="AP135" s="5">
        <v>4</v>
      </c>
      <c r="AQ135">
        <v>8</v>
      </c>
      <c r="AR135" s="4">
        <v>0</v>
      </c>
      <c r="AS135">
        <v>28</v>
      </c>
      <c r="AT135" s="5">
        <v>8</v>
      </c>
      <c r="AU135">
        <v>8</v>
      </c>
      <c r="AV135" s="4">
        <v>0</v>
      </c>
      <c r="AW135">
        <v>34</v>
      </c>
      <c r="AX135" s="5">
        <v>8</v>
      </c>
      <c r="AY135">
        <v>8</v>
      </c>
      <c r="AZ135" s="4">
        <v>0</v>
      </c>
      <c r="BA135">
        <v>20</v>
      </c>
      <c r="BB135" s="5">
        <v>8</v>
      </c>
      <c r="BD135">
        <v>0</v>
      </c>
      <c r="BE135">
        <v>0</v>
      </c>
      <c r="BF135" s="4">
        <v>0</v>
      </c>
      <c r="BG135">
        <v>0</v>
      </c>
      <c r="BH135" s="5">
        <v>0</v>
      </c>
      <c r="BI135">
        <v>4</v>
      </c>
      <c r="BJ135" s="4">
        <v>0</v>
      </c>
      <c r="BK135">
        <v>19</v>
      </c>
      <c r="BL135" s="5">
        <v>4</v>
      </c>
      <c r="BM135">
        <v>8</v>
      </c>
      <c r="BN135" s="4">
        <v>0</v>
      </c>
      <c r="BO135">
        <v>27</v>
      </c>
      <c r="BP135" s="5">
        <v>8</v>
      </c>
      <c r="BQ135">
        <v>8</v>
      </c>
      <c r="BR135" s="4">
        <v>0</v>
      </c>
      <c r="BS135">
        <v>28</v>
      </c>
      <c r="BT135" s="5">
        <v>8</v>
      </c>
      <c r="BU135">
        <v>8</v>
      </c>
      <c r="BV135" s="4">
        <v>0</v>
      </c>
      <c r="BW135">
        <v>34</v>
      </c>
      <c r="BX135" s="5">
        <v>8</v>
      </c>
      <c r="BY135">
        <v>8</v>
      </c>
      <c r="BZ135" s="4">
        <v>0</v>
      </c>
      <c r="CA135">
        <v>20</v>
      </c>
      <c r="CB135" s="5">
        <v>8</v>
      </c>
      <c r="CD135">
        <v>0</v>
      </c>
      <c r="CE135">
        <v>0</v>
      </c>
      <c r="CF135" s="4">
        <v>0</v>
      </c>
      <c r="CG135">
        <v>0</v>
      </c>
      <c r="CH135" s="5">
        <v>0</v>
      </c>
      <c r="CI135">
        <v>4</v>
      </c>
      <c r="CJ135" s="4">
        <v>0</v>
      </c>
      <c r="CK135">
        <v>19</v>
      </c>
      <c r="CL135" s="5">
        <v>4</v>
      </c>
      <c r="CM135">
        <v>8</v>
      </c>
      <c r="CN135" s="4">
        <v>0</v>
      </c>
      <c r="CO135">
        <v>28</v>
      </c>
      <c r="CP135" s="5">
        <v>8</v>
      </c>
      <c r="CQ135">
        <v>8</v>
      </c>
      <c r="CR135" s="4">
        <v>0</v>
      </c>
      <c r="CS135">
        <v>28</v>
      </c>
      <c r="CT135" s="5">
        <v>8</v>
      </c>
      <c r="CU135">
        <v>8</v>
      </c>
      <c r="CV135" s="4">
        <v>0</v>
      </c>
      <c r="CW135">
        <v>34</v>
      </c>
      <c r="CX135" s="5">
        <v>8</v>
      </c>
      <c r="CY135" s="21">
        <v>8</v>
      </c>
      <c r="CZ135" s="21">
        <v>0</v>
      </c>
      <c r="DA135" s="21">
        <v>4</v>
      </c>
      <c r="DB135" s="5">
        <v>8</v>
      </c>
      <c r="DD135" s="8">
        <v>0</v>
      </c>
      <c r="DE135" s="8">
        <v>0</v>
      </c>
      <c r="DF135" s="8">
        <v>0</v>
      </c>
      <c r="DG135" s="8">
        <v>0</v>
      </c>
      <c r="DH135" s="8">
        <v>0</v>
      </c>
      <c r="DI135" s="8">
        <v>0</v>
      </c>
      <c r="DJ135" s="8">
        <v>0</v>
      </c>
      <c r="DK135" s="8">
        <v>0</v>
      </c>
      <c r="DL135" s="8">
        <v>0</v>
      </c>
      <c r="DM135" s="8">
        <v>0</v>
      </c>
      <c r="DN135" s="8">
        <v>0</v>
      </c>
      <c r="DO135" s="8">
        <v>0</v>
      </c>
      <c r="DP135" s="8">
        <v>0</v>
      </c>
      <c r="DQ135" s="8">
        <v>0</v>
      </c>
      <c r="DR135" s="8">
        <v>0</v>
      </c>
      <c r="DS135" s="8">
        <v>0</v>
      </c>
      <c r="DT135" s="8">
        <v>0</v>
      </c>
      <c r="DU135" s="8">
        <v>0</v>
      </c>
      <c r="DV135" s="8">
        <v>0</v>
      </c>
      <c r="DW135" s="8">
        <v>0</v>
      </c>
      <c r="DX135" s="8">
        <v>0</v>
      </c>
      <c r="DY135" s="8">
        <v>0</v>
      </c>
      <c r="DZ135" s="8">
        <v>0</v>
      </c>
      <c r="EA135" s="8">
        <v>0</v>
      </c>
      <c r="EB135" s="8">
        <v>0</v>
      </c>
      <c r="EC135" s="8">
        <v>0</v>
      </c>
      <c r="ED135" s="20">
        <v>0</v>
      </c>
      <c r="EF135" s="9">
        <v>0</v>
      </c>
      <c r="EG135" s="9">
        <v>0</v>
      </c>
      <c r="EH135" s="9">
        <v>0</v>
      </c>
      <c r="EI135" s="9">
        <v>0</v>
      </c>
      <c r="EJ135" s="9">
        <v>0</v>
      </c>
      <c r="EK135" s="9">
        <v>0</v>
      </c>
      <c r="EL135" s="9">
        <v>0</v>
      </c>
      <c r="EM135" s="9">
        <v>0</v>
      </c>
      <c r="EN135" s="9">
        <v>0</v>
      </c>
      <c r="EO135" s="9">
        <v>19</v>
      </c>
      <c r="EP135" s="9">
        <v>4</v>
      </c>
      <c r="EQ135" s="9">
        <v>4</v>
      </c>
      <c r="ER135" s="9">
        <v>19</v>
      </c>
      <c r="ES135" s="9">
        <v>27</v>
      </c>
      <c r="ET135" s="9">
        <v>28</v>
      </c>
      <c r="EU135" s="9">
        <v>20</v>
      </c>
      <c r="EV135" s="9">
        <v>4</v>
      </c>
      <c r="EW135" s="9">
        <v>27</v>
      </c>
      <c r="EX135" s="9">
        <v>28</v>
      </c>
      <c r="EY135" s="9">
        <v>4</v>
      </c>
      <c r="EZ135" s="9">
        <v>34</v>
      </c>
      <c r="FA135" s="9">
        <v>4</v>
      </c>
      <c r="FB135" s="9">
        <v>20</v>
      </c>
      <c r="FC135" s="9">
        <v>4</v>
      </c>
      <c r="FD135" s="9">
        <v>3</v>
      </c>
      <c r="FE135" s="9">
        <v>4</v>
      </c>
      <c r="FF135">
        <v>4</v>
      </c>
    </row>
    <row r="136" spans="1:162" x14ac:dyDescent="0.2">
      <c r="A136" t="s">
        <v>947</v>
      </c>
      <c r="B136" t="s">
        <v>2615</v>
      </c>
      <c r="C136" t="s">
        <v>4599</v>
      </c>
      <c r="D136" s="1">
        <v>0</v>
      </c>
      <c r="E136" s="1">
        <v>0</v>
      </c>
      <c r="F136" s="4">
        <v>0</v>
      </c>
      <c r="G136" s="4">
        <v>0</v>
      </c>
      <c r="H136" s="5">
        <v>0</v>
      </c>
      <c r="I136">
        <v>0</v>
      </c>
      <c r="J136" s="4">
        <v>0</v>
      </c>
      <c r="K136">
        <v>0</v>
      </c>
      <c r="L136" s="5">
        <v>0</v>
      </c>
      <c r="M136">
        <v>4</v>
      </c>
      <c r="N136" s="4">
        <v>0</v>
      </c>
      <c r="O136">
        <v>10</v>
      </c>
      <c r="P136" s="5">
        <v>4</v>
      </c>
      <c r="Q136">
        <v>4</v>
      </c>
      <c r="R136" s="4">
        <v>0</v>
      </c>
      <c r="S136">
        <v>20</v>
      </c>
      <c r="T136" s="5">
        <v>4</v>
      </c>
      <c r="U136">
        <v>8</v>
      </c>
      <c r="V136" s="4">
        <v>0</v>
      </c>
      <c r="W136">
        <v>81</v>
      </c>
      <c r="X136" s="5">
        <v>8</v>
      </c>
      <c r="Y136">
        <v>8</v>
      </c>
      <c r="Z136" s="4">
        <v>0</v>
      </c>
      <c r="AA136">
        <v>81</v>
      </c>
      <c r="AB136" s="5">
        <v>8</v>
      </c>
      <c r="AD136">
        <v>0</v>
      </c>
      <c r="AE136">
        <v>0</v>
      </c>
      <c r="AF136" s="4">
        <v>0</v>
      </c>
      <c r="AG136">
        <v>0</v>
      </c>
      <c r="AH136" s="5">
        <v>0</v>
      </c>
      <c r="AI136">
        <v>4</v>
      </c>
      <c r="AJ136" s="4">
        <v>0</v>
      </c>
      <c r="AK136">
        <v>0</v>
      </c>
      <c r="AL136" s="5">
        <v>4</v>
      </c>
      <c r="AM136">
        <v>4</v>
      </c>
      <c r="AN136" s="4">
        <v>0</v>
      </c>
      <c r="AO136">
        <v>10</v>
      </c>
      <c r="AP136" s="5">
        <v>4</v>
      </c>
      <c r="AQ136">
        <v>6</v>
      </c>
      <c r="AR136" s="4">
        <v>0</v>
      </c>
      <c r="AS136">
        <v>70</v>
      </c>
      <c r="AT136" s="5">
        <v>6</v>
      </c>
      <c r="AU136">
        <v>8</v>
      </c>
      <c r="AV136" s="4">
        <v>0</v>
      </c>
      <c r="AW136">
        <v>81</v>
      </c>
      <c r="AX136" s="5">
        <v>8</v>
      </c>
      <c r="AY136">
        <v>8</v>
      </c>
      <c r="AZ136" s="4">
        <v>0</v>
      </c>
      <c r="BA136">
        <v>65</v>
      </c>
      <c r="BB136" s="5">
        <v>8</v>
      </c>
      <c r="BD136">
        <v>0</v>
      </c>
      <c r="BE136">
        <v>0</v>
      </c>
      <c r="BF136" s="4">
        <v>0</v>
      </c>
      <c r="BG136">
        <v>0</v>
      </c>
      <c r="BH136" s="5">
        <v>0</v>
      </c>
      <c r="BI136">
        <v>4</v>
      </c>
      <c r="BJ136" s="4">
        <v>0</v>
      </c>
      <c r="BK136">
        <v>10</v>
      </c>
      <c r="BL136" s="5">
        <v>4</v>
      </c>
      <c r="BM136">
        <v>4</v>
      </c>
      <c r="BN136" s="4">
        <v>0</v>
      </c>
      <c r="BO136">
        <v>10</v>
      </c>
      <c r="BP136" s="5">
        <v>4</v>
      </c>
      <c r="BQ136">
        <v>8</v>
      </c>
      <c r="BR136" s="4">
        <v>0</v>
      </c>
      <c r="BS136">
        <v>81</v>
      </c>
      <c r="BT136" s="5">
        <v>8</v>
      </c>
      <c r="BU136">
        <v>8</v>
      </c>
      <c r="BV136" s="4">
        <v>0</v>
      </c>
      <c r="BW136">
        <v>81</v>
      </c>
      <c r="BX136" s="5">
        <v>8</v>
      </c>
      <c r="BY136">
        <v>8</v>
      </c>
      <c r="BZ136" s="4">
        <v>0</v>
      </c>
      <c r="CA136">
        <v>65</v>
      </c>
      <c r="CB136" s="5">
        <v>8</v>
      </c>
      <c r="CD136">
        <v>0</v>
      </c>
      <c r="CE136">
        <v>0</v>
      </c>
      <c r="CF136" s="4">
        <v>0</v>
      </c>
      <c r="CG136">
        <v>0</v>
      </c>
      <c r="CH136" s="5">
        <v>0</v>
      </c>
      <c r="CI136">
        <v>4</v>
      </c>
      <c r="CJ136" s="4">
        <v>0</v>
      </c>
      <c r="CK136">
        <v>10</v>
      </c>
      <c r="CL136" s="5">
        <v>4</v>
      </c>
      <c r="CM136">
        <v>4</v>
      </c>
      <c r="CN136" s="4">
        <v>0</v>
      </c>
      <c r="CO136">
        <v>10</v>
      </c>
      <c r="CP136" s="5">
        <v>4</v>
      </c>
      <c r="CQ136">
        <v>8</v>
      </c>
      <c r="CR136" s="4">
        <v>0</v>
      </c>
      <c r="CS136">
        <v>81</v>
      </c>
      <c r="CT136" s="5">
        <v>8</v>
      </c>
      <c r="CU136">
        <v>8</v>
      </c>
      <c r="CV136" s="4">
        <v>0</v>
      </c>
      <c r="CW136">
        <v>81</v>
      </c>
      <c r="CX136" s="5">
        <v>8</v>
      </c>
      <c r="CY136" s="21">
        <v>9</v>
      </c>
      <c r="CZ136" s="21">
        <v>0</v>
      </c>
      <c r="DA136" s="21">
        <v>65</v>
      </c>
      <c r="DB136" s="5">
        <v>9</v>
      </c>
      <c r="DD136" s="8">
        <v>0</v>
      </c>
      <c r="DE136" s="8">
        <v>0</v>
      </c>
      <c r="DF136" s="8">
        <v>0</v>
      </c>
      <c r="DG136" s="8">
        <v>0</v>
      </c>
      <c r="DH136" s="8">
        <v>0</v>
      </c>
      <c r="DI136" s="8">
        <v>0</v>
      </c>
      <c r="DJ136" s="8">
        <v>0</v>
      </c>
      <c r="DK136" s="8">
        <v>0</v>
      </c>
      <c r="DL136" s="8">
        <v>0</v>
      </c>
      <c r="DM136" s="8">
        <v>0</v>
      </c>
      <c r="DN136" s="8">
        <v>0</v>
      </c>
      <c r="DO136" s="8">
        <v>0</v>
      </c>
      <c r="DP136" s="8">
        <v>0</v>
      </c>
      <c r="DQ136" s="8">
        <v>0</v>
      </c>
      <c r="DR136" s="8">
        <v>0</v>
      </c>
      <c r="DS136" s="8">
        <v>0</v>
      </c>
      <c r="DT136" s="8">
        <v>0</v>
      </c>
      <c r="DU136" s="8">
        <v>0</v>
      </c>
      <c r="DV136" s="8">
        <v>0</v>
      </c>
      <c r="DW136" s="8">
        <v>0</v>
      </c>
      <c r="DX136" s="8">
        <v>0</v>
      </c>
      <c r="DY136" s="8">
        <v>0</v>
      </c>
      <c r="DZ136" s="8">
        <v>0</v>
      </c>
      <c r="EA136" s="8">
        <v>0</v>
      </c>
      <c r="EB136" s="8">
        <v>0</v>
      </c>
      <c r="EC136" s="8">
        <v>0</v>
      </c>
      <c r="ED136" s="20">
        <v>0</v>
      </c>
      <c r="EF136" s="9">
        <v>0</v>
      </c>
      <c r="EG136" s="9">
        <v>0</v>
      </c>
      <c r="EH136" s="9">
        <v>0</v>
      </c>
      <c r="EI136" s="9">
        <v>0</v>
      </c>
      <c r="EJ136" s="9">
        <v>0</v>
      </c>
      <c r="EK136" s="9">
        <v>0</v>
      </c>
      <c r="EL136" s="9">
        <v>0</v>
      </c>
      <c r="EM136" s="9">
        <v>0</v>
      </c>
      <c r="EN136" s="9">
        <v>0</v>
      </c>
      <c r="EO136" s="9">
        <v>10</v>
      </c>
      <c r="EP136" s="9">
        <v>0</v>
      </c>
      <c r="EQ136" s="9">
        <v>10</v>
      </c>
      <c r="ER136" s="9">
        <v>0</v>
      </c>
      <c r="ES136" s="9">
        <v>10</v>
      </c>
      <c r="ET136" s="9">
        <v>10</v>
      </c>
      <c r="EU136" s="9">
        <v>20</v>
      </c>
      <c r="EV136" s="9">
        <v>70</v>
      </c>
      <c r="EW136" s="9">
        <v>81</v>
      </c>
      <c r="EX136" s="9">
        <v>81</v>
      </c>
      <c r="EY136" s="9">
        <v>49</v>
      </c>
      <c r="EZ136" s="9">
        <v>81</v>
      </c>
      <c r="FA136" s="9">
        <v>35</v>
      </c>
      <c r="FB136" s="9">
        <v>34</v>
      </c>
      <c r="FC136" s="9">
        <v>65</v>
      </c>
      <c r="FD136" s="9">
        <v>34</v>
      </c>
      <c r="FE136" s="9">
        <v>65</v>
      </c>
      <c r="FF136">
        <v>65</v>
      </c>
    </row>
    <row r="137" spans="1:162" x14ac:dyDescent="0.2">
      <c r="A137" t="s">
        <v>105</v>
      </c>
      <c r="B137" t="s">
        <v>2616</v>
      </c>
      <c r="C137" t="s">
        <v>3</v>
      </c>
      <c r="D137" s="1">
        <v>5</v>
      </c>
      <c r="E137" s="1">
        <v>5</v>
      </c>
      <c r="F137" s="4">
        <v>0</v>
      </c>
      <c r="G137" s="4">
        <v>0</v>
      </c>
      <c r="H137" s="5">
        <v>5</v>
      </c>
      <c r="I137">
        <v>5</v>
      </c>
      <c r="J137" s="4">
        <v>0</v>
      </c>
      <c r="K137">
        <v>4</v>
      </c>
      <c r="L137" s="5">
        <v>5</v>
      </c>
      <c r="M137">
        <v>10</v>
      </c>
      <c r="N137" s="4">
        <v>0</v>
      </c>
      <c r="O137">
        <v>77</v>
      </c>
      <c r="P137" s="5">
        <v>10</v>
      </c>
      <c r="Q137">
        <v>10</v>
      </c>
      <c r="R137" s="4">
        <v>0</v>
      </c>
      <c r="S137">
        <v>20</v>
      </c>
      <c r="T137" s="5">
        <v>10</v>
      </c>
      <c r="U137">
        <v>10</v>
      </c>
      <c r="V137" s="4">
        <v>0</v>
      </c>
      <c r="W137">
        <v>50</v>
      </c>
      <c r="X137" s="5">
        <v>10</v>
      </c>
      <c r="Y137">
        <v>6</v>
      </c>
      <c r="Z137" s="4">
        <v>0</v>
      </c>
      <c r="AA137">
        <v>50</v>
      </c>
      <c r="AB137" s="5">
        <v>6</v>
      </c>
      <c r="AD137">
        <v>5</v>
      </c>
      <c r="AE137">
        <v>5</v>
      </c>
      <c r="AF137" s="4">
        <v>0</v>
      </c>
      <c r="AG137">
        <v>0</v>
      </c>
      <c r="AH137" s="5">
        <v>5</v>
      </c>
      <c r="AI137">
        <v>5</v>
      </c>
      <c r="AJ137" s="4">
        <v>0</v>
      </c>
      <c r="AK137">
        <v>20</v>
      </c>
      <c r="AL137" s="5">
        <v>5</v>
      </c>
      <c r="AM137">
        <v>10</v>
      </c>
      <c r="AN137" s="4">
        <v>0</v>
      </c>
      <c r="AO137">
        <v>77</v>
      </c>
      <c r="AP137" s="5">
        <v>10</v>
      </c>
      <c r="AQ137">
        <v>10</v>
      </c>
      <c r="AR137" s="4">
        <v>0</v>
      </c>
      <c r="AS137">
        <v>50</v>
      </c>
      <c r="AT137" s="5">
        <v>10</v>
      </c>
      <c r="AU137">
        <v>10</v>
      </c>
      <c r="AV137" s="4">
        <v>0</v>
      </c>
      <c r="AW137">
        <v>50</v>
      </c>
      <c r="AX137" s="5">
        <v>10</v>
      </c>
      <c r="AY137">
        <v>6</v>
      </c>
      <c r="AZ137" s="4">
        <v>0</v>
      </c>
      <c r="BA137">
        <v>0</v>
      </c>
      <c r="BB137" s="5">
        <v>6</v>
      </c>
      <c r="BD137">
        <v>5</v>
      </c>
      <c r="BE137">
        <v>5</v>
      </c>
      <c r="BF137" s="4">
        <v>0</v>
      </c>
      <c r="BG137">
        <v>0</v>
      </c>
      <c r="BH137" s="5">
        <v>5</v>
      </c>
      <c r="BI137">
        <v>5</v>
      </c>
      <c r="BJ137" s="4">
        <v>0</v>
      </c>
      <c r="BK137">
        <v>32</v>
      </c>
      <c r="BL137" s="5">
        <v>5</v>
      </c>
      <c r="BM137">
        <v>10</v>
      </c>
      <c r="BN137" s="4">
        <v>0</v>
      </c>
      <c r="BO137">
        <v>77</v>
      </c>
      <c r="BP137" s="5">
        <v>10</v>
      </c>
      <c r="BQ137">
        <v>10</v>
      </c>
      <c r="BR137" s="4">
        <v>0</v>
      </c>
      <c r="BS137">
        <v>50</v>
      </c>
      <c r="BT137" s="5">
        <v>10</v>
      </c>
      <c r="BU137">
        <v>6</v>
      </c>
      <c r="BV137" s="4">
        <v>0</v>
      </c>
      <c r="BW137">
        <v>50</v>
      </c>
      <c r="BX137" s="5">
        <v>6</v>
      </c>
      <c r="BY137">
        <v>6</v>
      </c>
      <c r="BZ137" s="4">
        <v>0</v>
      </c>
      <c r="CA137">
        <v>0</v>
      </c>
      <c r="CB137" s="5">
        <v>6</v>
      </c>
      <c r="CD137">
        <v>5</v>
      </c>
      <c r="CE137">
        <v>5</v>
      </c>
      <c r="CF137" s="4">
        <v>0</v>
      </c>
      <c r="CG137">
        <v>0</v>
      </c>
      <c r="CH137" s="5">
        <v>5</v>
      </c>
      <c r="CI137">
        <v>5</v>
      </c>
      <c r="CJ137" s="4">
        <v>0</v>
      </c>
      <c r="CK137">
        <v>32</v>
      </c>
      <c r="CL137" s="5">
        <v>5</v>
      </c>
      <c r="CM137">
        <v>10</v>
      </c>
      <c r="CN137" s="4">
        <v>0</v>
      </c>
      <c r="CO137">
        <v>77</v>
      </c>
      <c r="CP137" s="5">
        <v>10</v>
      </c>
      <c r="CQ137">
        <v>10</v>
      </c>
      <c r="CR137" s="4">
        <v>0</v>
      </c>
      <c r="CS137">
        <v>50</v>
      </c>
      <c r="CT137" s="5">
        <v>10</v>
      </c>
      <c r="CU137">
        <v>6</v>
      </c>
      <c r="CV137" s="4">
        <v>0</v>
      </c>
      <c r="CW137">
        <v>50</v>
      </c>
      <c r="CX137" s="5">
        <v>6</v>
      </c>
      <c r="CY137" s="21">
        <v>6</v>
      </c>
      <c r="CZ137" s="21">
        <v>0</v>
      </c>
      <c r="DA137" s="21">
        <v>0</v>
      </c>
      <c r="DB137" s="5">
        <v>6</v>
      </c>
      <c r="DD137" s="8">
        <v>0</v>
      </c>
      <c r="DE137" s="8">
        <v>0</v>
      </c>
      <c r="DF137" s="8">
        <v>0</v>
      </c>
      <c r="DG137" s="8">
        <v>0</v>
      </c>
      <c r="DH137" s="8">
        <v>0</v>
      </c>
      <c r="DI137" s="8">
        <v>0</v>
      </c>
      <c r="DJ137" s="8">
        <v>0</v>
      </c>
      <c r="DK137" s="8">
        <v>0</v>
      </c>
      <c r="DL137" s="8">
        <v>0</v>
      </c>
      <c r="DM137" s="8">
        <v>0</v>
      </c>
      <c r="DN137" s="8">
        <v>0</v>
      </c>
      <c r="DO137" s="8">
        <v>0</v>
      </c>
      <c r="DP137" s="8">
        <v>0</v>
      </c>
      <c r="DQ137" s="8">
        <v>0</v>
      </c>
      <c r="DR137" s="8">
        <v>0</v>
      </c>
      <c r="DS137" s="8">
        <v>0</v>
      </c>
      <c r="DT137" s="8">
        <v>0</v>
      </c>
      <c r="DU137" s="8">
        <v>0</v>
      </c>
      <c r="DV137" s="8">
        <v>0</v>
      </c>
      <c r="DW137" s="8">
        <v>0</v>
      </c>
      <c r="DX137" s="8">
        <v>0</v>
      </c>
      <c r="DY137" s="8">
        <v>0</v>
      </c>
      <c r="DZ137" s="8">
        <v>0</v>
      </c>
      <c r="EA137" s="8">
        <v>0</v>
      </c>
      <c r="EB137" s="8">
        <v>0</v>
      </c>
      <c r="EC137" s="8">
        <v>0</v>
      </c>
      <c r="ED137" s="20">
        <v>0</v>
      </c>
      <c r="EF137" s="9">
        <v>0</v>
      </c>
      <c r="EG137" s="9">
        <v>0</v>
      </c>
      <c r="EH137" s="9">
        <v>0</v>
      </c>
      <c r="EI137" s="9">
        <v>0</v>
      </c>
      <c r="EJ137" s="9">
        <v>0</v>
      </c>
      <c r="EK137" s="9">
        <v>0</v>
      </c>
      <c r="EL137" s="9">
        <v>0</v>
      </c>
      <c r="EM137" s="9">
        <v>4</v>
      </c>
      <c r="EN137" s="9">
        <v>20</v>
      </c>
      <c r="EO137" s="9">
        <v>32</v>
      </c>
      <c r="EP137" s="9">
        <v>4</v>
      </c>
      <c r="EQ137" s="9">
        <v>77</v>
      </c>
      <c r="ER137" s="9">
        <v>4</v>
      </c>
      <c r="ES137" s="9">
        <v>19</v>
      </c>
      <c r="ET137" s="9">
        <v>20</v>
      </c>
      <c r="EU137" s="9">
        <v>0</v>
      </c>
      <c r="EV137" s="9">
        <v>50</v>
      </c>
      <c r="EW137" s="9">
        <v>20</v>
      </c>
      <c r="EX137" s="9">
        <v>20</v>
      </c>
      <c r="EY137" s="9">
        <v>0</v>
      </c>
      <c r="EZ137" s="9">
        <v>50</v>
      </c>
      <c r="FA137" s="9">
        <v>0</v>
      </c>
      <c r="FB137" s="9">
        <v>0</v>
      </c>
      <c r="FC137" s="9">
        <v>0</v>
      </c>
      <c r="FD137" s="9">
        <v>0</v>
      </c>
      <c r="FE137" s="9">
        <v>0</v>
      </c>
      <c r="FF137">
        <v>0</v>
      </c>
    </row>
    <row r="138" spans="1:162" x14ac:dyDescent="0.2">
      <c r="A138" t="s">
        <v>933</v>
      </c>
      <c r="B138" t="s">
        <v>2617</v>
      </c>
      <c r="C138" t="s">
        <v>4599</v>
      </c>
      <c r="D138" s="1">
        <v>0</v>
      </c>
      <c r="E138" s="1">
        <v>0</v>
      </c>
      <c r="F138" s="4">
        <v>0</v>
      </c>
      <c r="G138" s="4">
        <v>0</v>
      </c>
      <c r="H138" s="5">
        <v>0</v>
      </c>
      <c r="I138">
        <v>4</v>
      </c>
      <c r="J138" s="4">
        <v>0</v>
      </c>
      <c r="K138">
        <v>0</v>
      </c>
      <c r="L138" s="5">
        <v>4</v>
      </c>
      <c r="M138">
        <v>4</v>
      </c>
      <c r="N138" s="4">
        <v>0</v>
      </c>
      <c r="O138">
        <v>0</v>
      </c>
      <c r="P138" s="5">
        <v>4</v>
      </c>
      <c r="Q138">
        <v>4</v>
      </c>
      <c r="R138" s="4">
        <v>0</v>
      </c>
      <c r="S138">
        <v>0</v>
      </c>
      <c r="T138" s="5">
        <v>4</v>
      </c>
      <c r="U138">
        <v>5</v>
      </c>
      <c r="V138" s="4">
        <v>0</v>
      </c>
      <c r="W138">
        <v>20</v>
      </c>
      <c r="X138" s="5">
        <v>5</v>
      </c>
      <c r="Y138">
        <v>5</v>
      </c>
      <c r="Z138" s="4">
        <v>0</v>
      </c>
      <c r="AA138">
        <v>0</v>
      </c>
      <c r="AB138" s="5">
        <v>5</v>
      </c>
      <c r="AD138">
        <v>0</v>
      </c>
      <c r="AE138">
        <v>0</v>
      </c>
      <c r="AF138" s="4">
        <v>0</v>
      </c>
      <c r="AG138">
        <v>0</v>
      </c>
      <c r="AH138" s="5">
        <v>0</v>
      </c>
      <c r="AI138">
        <v>4</v>
      </c>
      <c r="AJ138" s="4">
        <v>0</v>
      </c>
      <c r="AK138">
        <v>0</v>
      </c>
      <c r="AL138" s="5">
        <v>4</v>
      </c>
      <c r="AM138">
        <v>5</v>
      </c>
      <c r="AN138" s="4">
        <v>0</v>
      </c>
      <c r="AO138">
        <v>0</v>
      </c>
      <c r="AP138" s="5">
        <v>5</v>
      </c>
      <c r="AQ138">
        <v>5</v>
      </c>
      <c r="AR138" s="4">
        <v>0</v>
      </c>
      <c r="AS138">
        <v>0</v>
      </c>
      <c r="AT138" s="5">
        <v>5</v>
      </c>
      <c r="AU138">
        <v>5</v>
      </c>
      <c r="AV138" s="4">
        <v>0</v>
      </c>
      <c r="AW138">
        <v>20</v>
      </c>
      <c r="AX138" s="5">
        <v>5</v>
      </c>
      <c r="AY138">
        <v>5</v>
      </c>
      <c r="AZ138" s="4">
        <v>0</v>
      </c>
      <c r="BA138">
        <v>0</v>
      </c>
      <c r="BB138" s="5">
        <v>5</v>
      </c>
      <c r="BD138">
        <v>0</v>
      </c>
      <c r="BE138">
        <v>0</v>
      </c>
      <c r="BF138" s="4">
        <v>0</v>
      </c>
      <c r="BG138">
        <v>0</v>
      </c>
      <c r="BH138" s="5">
        <v>0</v>
      </c>
      <c r="BI138">
        <v>4</v>
      </c>
      <c r="BJ138" s="4">
        <v>0</v>
      </c>
      <c r="BK138">
        <v>0</v>
      </c>
      <c r="BL138" s="5">
        <v>4</v>
      </c>
      <c r="BM138">
        <v>5</v>
      </c>
      <c r="BN138" s="4">
        <v>0</v>
      </c>
      <c r="BO138">
        <v>0</v>
      </c>
      <c r="BP138" s="5">
        <v>5</v>
      </c>
      <c r="BQ138">
        <v>5</v>
      </c>
      <c r="BR138" s="4">
        <v>0</v>
      </c>
      <c r="BS138">
        <v>20</v>
      </c>
      <c r="BT138" s="5">
        <v>5</v>
      </c>
      <c r="BU138">
        <v>5</v>
      </c>
      <c r="BV138" s="4">
        <v>0</v>
      </c>
      <c r="BW138">
        <v>0</v>
      </c>
      <c r="BX138" s="5">
        <v>5</v>
      </c>
      <c r="BY138">
        <v>5</v>
      </c>
      <c r="BZ138" s="4">
        <v>0</v>
      </c>
      <c r="CA138">
        <v>0</v>
      </c>
      <c r="CB138" s="5">
        <v>5</v>
      </c>
      <c r="CD138">
        <v>0</v>
      </c>
      <c r="CE138">
        <v>0</v>
      </c>
      <c r="CF138" s="4">
        <v>0</v>
      </c>
      <c r="CG138">
        <v>0</v>
      </c>
      <c r="CH138" s="5">
        <v>0</v>
      </c>
      <c r="CI138">
        <v>4</v>
      </c>
      <c r="CJ138" s="4">
        <v>0</v>
      </c>
      <c r="CK138">
        <v>0</v>
      </c>
      <c r="CL138" s="5">
        <v>4</v>
      </c>
      <c r="CM138">
        <v>5</v>
      </c>
      <c r="CN138" s="4">
        <v>0</v>
      </c>
      <c r="CO138">
        <v>0</v>
      </c>
      <c r="CP138" s="5">
        <v>5</v>
      </c>
      <c r="CQ138">
        <v>5</v>
      </c>
      <c r="CR138" s="4">
        <v>0</v>
      </c>
      <c r="CS138">
        <v>20</v>
      </c>
      <c r="CT138" s="5">
        <v>5</v>
      </c>
      <c r="CU138">
        <v>5</v>
      </c>
      <c r="CV138" s="4">
        <v>0</v>
      </c>
      <c r="CW138">
        <v>0</v>
      </c>
      <c r="CX138" s="5">
        <v>5</v>
      </c>
      <c r="CY138" s="21">
        <v>5</v>
      </c>
      <c r="CZ138" s="21">
        <v>0</v>
      </c>
      <c r="DA138" s="21">
        <v>0</v>
      </c>
      <c r="DB138" s="5">
        <v>5</v>
      </c>
      <c r="DD138" s="8">
        <v>0</v>
      </c>
      <c r="DE138" s="8">
        <v>0</v>
      </c>
      <c r="DF138" s="8">
        <v>0</v>
      </c>
      <c r="DG138" s="8">
        <v>0</v>
      </c>
      <c r="DH138" s="8">
        <v>0</v>
      </c>
      <c r="DI138" s="8">
        <v>0</v>
      </c>
      <c r="DJ138" s="8">
        <v>0</v>
      </c>
      <c r="DK138" s="8">
        <v>0</v>
      </c>
      <c r="DL138" s="8">
        <v>0</v>
      </c>
      <c r="DM138" s="8">
        <v>0</v>
      </c>
      <c r="DN138" s="8">
        <v>0</v>
      </c>
      <c r="DO138" s="8">
        <v>0</v>
      </c>
      <c r="DP138" s="8">
        <v>0</v>
      </c>
      <c r="DQ138" s="8">
        <v>0</v>
      </c>
      <c r="DR138" s="8">
        <v>0</v>
      </c>
      <c r="DS138" s="8">
        <v>0</v>
      </c>
      <c r="DT138" s="8">
        <v>0</v>
      </c>
      <c r="DU138" s="8">
        <v>0</v>
      </c>
      <c r="DV138" s="8">
        <v>0</v>
      </c>
      <c r="DW138" s="8">
        <v>0</v>
      </c>
      <c r="DX138" s="8">
        <v>0</v>
      </c>
      <c r="DY138" s="8">
        <v>0</v>
      </c>
      <c r="DZ138" s="8">
        <v>0</v>
      </c>
      <c r="EA138" s="8">
        <v>0</v>
      </c>
      <c r="EB138" s="8">
        <v>0</v>
      </c>
      <c r="EC138" s="8">
        <v>0</v>
      </c>
      <c r="ED138" s="20">
        <v>0</v>
      </c>
      <c r="EF138" s="9">
        <v>0</v>
      </c>
      <c r="EG138" s="9">
        <v>0</v>
      </c>
      <c r="EH138" s="9">
        <v>0</v>
      </c>
      <c r="EI138" s="9">
        <v>0</v>
      </c>
      <c r="EJ138" s="9">
        <v>0</v>
      </c>
      <c r="EK138" s="9">
        <v>0</v>
      </c>
      <c r="EL138" s="9">
        <v>0</v>
      </c>
      <c r="EM138" s="9">
        <v>0</v>
      </c>
      <c r="EN138" s="9">
        <v>0</v>
      </c>
      <c r="EO138" s="9">
        <v>0</v>
      </c>
      <c r="EP138" s="9">
        <v>0</v>
      </c>
      <c r="EQ138" s="9">
        <v>0</v>
      </c>
      <c r="ER138" s="9">
        <v>0</v>
      </c>
      <c r="ES138" s="9">
        <v>0</v>
      </c>
      <c r="ET138" s="9">
        <v>0</v>
      </c>
      <c r="EU138" s="9">
        <v>0</v>
      </c>
      <c r="EV138" s="9">
        <v>0</v>
      </c>
      <c r="EW138" s="9">
        <v>20</v>
      </c>
      <c r="EX138" s="9">
        <v>0</v>
      </c>
      <c r="EY138" s="9">
        <v>0</v>
      </c>
      <c r="EZ138" s="9">
        <v>0</v>
      </c>
      <c r="FA138" s="9">
        <v>0</v>
      </c>
      <c r="FB138" s="9">
        <v>0</v>
      </c>
      <c r="FC138" s="9">
        <v>0</v>
      </c>
      <c r="FD138" s="9">
        <v>0</v>
      </c>
      <c r="FE138" s="9">
        <v>0</v>
      </c>
      <c r="FF138">
        <v>0</v>
      </c>
    </row>
    <row r="139" spans="1:162" x14ac:dyDescent="0.2">
      <c r="A139" t="s">
        <v>879</v>
      </c>
      <c r="B139" t="s">
        <v>2618</v>
      </c>
      <c r="C139" t="s">
        <v>3</v>
      </c>
      <c r="D139" s="1">
        <v>0</v>
      </c>
      <c r="E139" s="1">
        <v>0</v>
      </c>
      <c r="F139" s="4">
        <v>0</v>
      </c>
      <c r="G139" s="4">
        <v>0</v>
      </c>
      <c r="H139" s="5">
        <v>0</v>
      </c>
      <c r="I139">
        <v>4</v>
      </c>
      <c r="J139" s="4">
        <v>0</v>
      </c>
      <c r="K139">
        <v>0</v>
      </c>
      <c r="L139" s="5">
        <v>4</v>
      </c>
      <c r="M139">
        <v>4</v>
      </c>
      <c r="N139" s="4">
        <v>0</v>
      </c>
      <c r="O139">
        <v>20</v>
      </c>
      <c r="P139" s="5">
        <v>4</v>
      </c>
      <c r="Q139">
        <v>4</v>
      </c>
      <c r="R139" s="4">
        <v>0</v>
      </c>
      <c r="S139">
        <v>9</v>
      </c>
      <c r="T139" s="5">
        <v>4</v>
      </c>
      <c r="U139">
        <v>5</v>
      </c>
      <c r="V139" s="4">
        <v>0</v>
      </c>
      <c r="W139">
        <v>3</v>
      </c>
      <c r="X139" s="5">
        <v>5</v>
      </c>
      <c r="Y139">
        <v>5</v>
      </c>
      <c r="Z139" s="4">
        <v>0</v>
      </c>
      <c r="AA139">
        <v>4</v>
      </c>
      <c r="AB139" s="5">
        <v>5</v>
      </c>
      <c r="AD139">
        <v>0</v>
      </c>
      <c r="AE139">
        <v>0</v>
      </c>
      <c r="AF139" s="4">
        <v>0</v>
      </c>
      <c r="AG139">
        <v>0</v>
      </c>
      <c r="AH139" s="5">
        <v>0</v>
      </c>
      <c r="AI139">
        <v>4</v>
      </c>
      <c r="AJ139" s="4">
        <v>0</v>
      </c>
      <c r="AK139">
        <v>3</v>
      </c>
      <c r="AL139" s="5">
        <v>4</v>
      </c>
      <c r="AM139">
        <v>4</v>
      </c>
      <c r="AN139" s="4">
        <v>0</v>
      </c>
      <c r="AO139">
        <v>20</v>
      </c>
      <c r="AP139" s="5">
        <v>4</v>
      </c>
      <c r="AQ139">
        <v>4</v>
      </c>
      <c r="AR139" s="4">
        <v>0</v>
      </c>
      <c r="AS139">
        <v>9</v>
      </c>
      <c r="AT139" s="5">
        <v>4</v>
      </c>
      <c r="AU139">
        <v>5</v>
      </c>
      <c r="AV139" s="4">
        <v>0</v>
      </c>
      <c r="AW139">
        <v>4</v>
      </c>
      <c r="AX139" s="5">
        <v>5</v>
      </c>
      <c r="AY139">
        <v>5</v>
      </c>
      <c r="AZ139" s="4">
        <v>0</v>
      </c>
      <c r="BA139">
        <v>0</v>
      </c>
      <c r="BB139" s="5">
        <v>5</v>
      </c>
      <c r="BD139">
        <v>0</v>
      </c>
      <c r="BE139">
        <v>0</v>
      </c>
      <c r="BF139" s="4">
        <v>0</v>
      </c>
      <c r="BG139">
        <v>0</v>
      </c>
      <c r="BH139" s="5">
        <v>0</v>
      </c>
      <c r="BI139">
        <v>4</v>
      </c>
      <c r="BJ139" s="4">
        <v>0</v>
      </c>
      <c r="BK139">
        <v>20</v>
      </c>
      <c r="BL139" s="5">
        <v>4</v>
      </c>
      <c r="BM139">
        <v>4</v>
      </c>
      <c r="BN139" s="4">
        <v>0</v>
      </c>
      <c r="BO139">
        <v>10</v>
      </c>
      <c r="BP139" s="5">
        <v>4</v>
      </c>
      <c r="BQ139">
        <v>4</v>
      </c>
      <c r="BR139" s="4">
        <v>0</v>
      </c>
      <c r="BS139">
        <v>9</v>
      </c>
      <c r="BT139" s="5">
        <v>4</v>
      </c>
      <c r="BU139">
        <v>5</v>
      </c>
      <c r="BV139" s="4">
        <v>0</v>
      </c>
      <c r="BW139">
        <v>4</v>
      </c>
      <c r="BX139" s="5">
        <v>5</v>
      </c>
      <c r="BY139">
        <v>5</v>
      </c>
      <c r="BZ139" s="4">
        <v>0</v>
      </c>
      <c r="CA139">
        <v>0</v>
      </c>
      <c r="CB139" s="5">
        <v>5</v>
      </c>
      <c r="CD139">
        <v>0</v>
      </c>
      <c r="CE139">
        <v>4</v>
      </c>
      <c r="CF139" s="4">
        <v>0</v>
      </c>
      <c r="CG139">
        <v>0</v>
      </c>
      <c r="CH139" s="5">
        <v>4</v>
      </c>
      <c r="CI139">
        <v>4</v>
      </c>
      <c r="CJ139" s="4">
        <v>0</v>
      </c>
      <c r="CK139">
        <v>20</v>
      </c>
      <c r="CL139" s="5">
        <v>4</v>
      </c>
      <c r="CM139">
        <v>4</v>
      </c>
      <c r="CN139" s="4">
        <v>0</v>
      </c>
      <c r="CO139">
        <v>10</v>
      </c>
      <c r="CP139" s="5">
        <v>4</v>
      </c>
      <c r="CQ139">
        <v>5</v>
      </c>
      <c r="CR139" s="4">
        <v>0</v>
      </c>
      <c r="CS139">
        <v>3</v>
      </c>
      <c r="CT139" s="5">
        <v>5</v>
      </c>
      <c r="CU139">
        <v>5</v>
      </c>
      <c r="CV139" s="4">
        <v>0</v>
      </c>
      <c r="CW139">
        <v>4</v>
      </c>
      <c r="CX139" s="5">
        <v>5</v>
      </c>
      <c r="CY139" s="21">
        <v>0</v>
      </c>
      <c r="CZ139" s="21">
        <v>0</v>
      </c>
      <c r="DA139" s="21">
        <v>0</v>
      </c>
      <c r="DB139" s="5">
        <v>0</v>
      </c>
      <c r="DD139" s="8">
        <v>0</v>
      </c>
      <c r="DE139" s="8">
        <v>0</v>
      </c>
      <c r="DF139" s="8">
        <v>0</v>
      </c>
      <c r="DG139" s="8">
        <v>0</v>
      </c>
      <c r="DH139" s="8">
        <v>0</v>
      </c>
      <c r="DI139" s="8">
        <v>0</v>
      </c>
      <c r="DJ139" s="8">
        <v>0</v>
      </c>
      <c r="DK139" s="8">
        <v>0</v>
      </c>
      <c r="DL139" s="8">
        <v>0</v>
      </c>
      <c r="DM139" s="8">
        <v>0</v>
      </c>
      <c r="DN139" s="8">
        <v>0</v>
      </c>
      <c r="DO139" s="8">
        <v>0</v>
      </c>
      <c r="DP139" s="8">
        <v>0</v>
      </c>
      <c r="DQ139" s="8">
        <v>0</v>
      </c>
      <c r="DR139" s="8">
        <v>0</v>
      </c>
      <c r="DS139" s="8">
        <v>0</v>
      </c>
      <c r="DT139" s="8">
        <v>0</v>
      </c>
      <c r="DU139" s="8">
        <v>0</v>
      </c>
      <c r="DV139" s="8">
        <v>0</v>
      </c>
      <c r="DW139" s="8">
        <v>0</v>
      </c>
      <c r="DX139" s="8">
        <v>0</v>
      </c>
      <c r="DY139" s="8">
        <v>0</v>
      </c>
      <c r="DZ139" s="8">
        <v>0</v>
      </c>
      <c r="EA139" s="8">
        <v>0</v>
      </c>
      <c r="EB139" s="8">
        <v>0</v>
      </c>
      <c r="EC139" s="8">
        <v>0</v>
      </c>
      <c r="ED139" s="20">
        <v>0</v>
      </c>
      <c r="EF139" s="9">
        <v>0</v>
      </c>
      <c r="EG139" s="9">
        <v>0</v>
      </c>
      <c r="EH139" s="9">
        <v>0</v>
      </c>
      <c r="EI139" s="9">
        <v>0</v>
      </c>
      <c r="EJ139" s="9">
        <v>0</v>
      </c>
      <c r="EK139" s="9">
        <v>0</v>
      </c>
      <c r="EL139" s="9">
        <v>0</v>
      </c>
      <c r="EM139" s="9">
        <v>0</v>
      </c>
      <c r="EN139" s="9">
        <v>3</v>
      </c>
      <c r="EO139" s="9">
        <v>20</v>
      </c>
      <c r="EP139" s="9">
        <v>4</v>
      </c>
      <c r="EQ139" s="9">
        <v>10</v>
      </c>
      <c r="ER139" s="9">
        <v>3</v>
      </c>
      <c r="ES139" s="9">
        <v>3</v>
      </c>
      <c r="ET139" s="9">
        <v>9</v>
      </c>
      <c r="EU139" s="9">
        <v>1</v>
      </c>
      <c r="EV139" s="9">
        <v>3</v>
      </c>
      <c r="EW139" s="9">
        <v>0</v>
      </c>
      <c r="EX139" s="9">
        <v>0</v>
      </c>
      <c r="EY139" s="9">
        <v>0</v>
      </c>
      <c r="EZ139" s="9">
        <v>4</v>
      </c>
      <c r="FA139" s="9">
        <v>0</v>
      </c>
      <c r="FB139" s="9">
        <v>0</v>
      </c>
      <c r="FC139" s="9">
        <v>0</v>
      </c>
      <c r="FD139" s="9">
        <v>0</v>
      </c>
      <c r="FE139" s="9">
        <v>0</v>
      </c>
      <c r="FF139">
        <v>0</v>
      </c>
    </row>
    <row r="140" spans="1:162" x14ac:dyDescent="0.2">
      <c r="A140" t="s">
        <v>516</v>
      </c>
      <c r="B140" t="s">
        <v>2619</v>
      </c>
      <c r="C140" t="s">
        <v>3</v>
      </c>
      <c r="D140" s="1">
        <v>0</v>
      </c>
      <c r="E140" s="1">
        <v>3</v>
      </c>
      <c r="F140" s="4">
        <v>0</v>
      </c>
      <c r="G140" s="4">
        <v>0</v>
      </c>
      <c r="H140" s="5">
        <v>3</v>
      </c>
      <c r="I140">
        <v>4</v>
      </c>
      <c r="J140" s="4">
        <v>0</v>
      </c>
      <c r="K140">
        <v>10</v>
      </c>
      <c r="L140" s="5">
        <v>4</v>
      </c>
      <c r="M140">
        <v>4</v>
      </c>
      <c r="N140" s="4">
        <v>0</v>
      </c>
      <c r="O140">
        <v>51</v>
      </c>
      <c r="P140" s="5">
        <v>4</v>
      </c>
      <c r="Q140">
        <v>8</v>
      </c>
      <c r="R140" s="4">
        <v>0</v>
      </c>
      <c r="S140">
        <v>73</v>
      </c>
      <c r="T140" s="5">
        <v>8</v>
      </c>
      <c r="U140">
        <v>9</v>
      </c>
      <c r="V140" s="4">
        <v>0</v>
      </c>
      <c r="W140">
        <v>82</v>
      </c>
      <c r="X140" s="5">
        <v>9</v>
      </c>
      <c r="Y140">
        <v>0</v>
      </c>
      <c r="Z140" s="4">
        <v>0</v>
      </c>
      <c r="AA140">
        <v>20</v>
      </c>
      <c r="AB140" s="5">
        <v>0</v>
      </c>
      <c r="AD140">
        <v>0</v>
      </c>
      <c r="AE140">
        <v>3</v>
      </c>
      <c r="AF140" s="4">
        <v>0</v>
      </c>
      <c r="AG140">
        <v>0</v>
      </c>
      <c r="AH140" s="5">
        <v>3</v>
      </c>
      <c r="AI140">
        <v>4</v>
      </c>
      <c r="AJ140" s="4">
        <v>0</v>
      </c>
      <c r="AK140">
        <v>20</v>
      </c>
      <c r="AL140" s="5">
        <v>4</v>
      </c>
      <c r="AM140">
        <v>6</v>
      </c>
      <c r="AN140" s="4">
        <v>0</v>
      </c>
      <c r="AO140">
        <v>73</v>
      </c>
      <c r="AP140" s="5">
        <v>6</v>
      </c>
      <c r="AQ140">
        <v>8</v>
      </c>
      <c r="AR140" s="4">
        <v>0</v>
      </c>
      <c r="AS140">
        <v>63</v>
      </c>
      <c r="AT140" s="5">
        <v>8</v>
      </c>
      <c r="AU140">
        <v>8</v>
      </c>
      <c r="AV140" s="4">
        <v>0</v>
      </c>
      <c r="AW140">
        <v>82</v>
      </c>
      <c r="AX140" s="5">
        <v>8</v>
      </c>
      <c r="AY140">
        <v>0</v>
      </c>
      <c r="AZ140" s="4">
        <v>0</v>
      </c>
      <c r="BA140">
        <v>0</v>
      </c>
      <c r="BB140" s="5">
        <v>0</v>
      </c>
      <c r="BD140">
        <v>0</v>
      </c>
      <c r="BE140">
        <v>3</v>
      </c>
      <c r="BF140" s="4">
        <v>0</v>
      </c>
      <c r="BG140">
        <v>0</v>
      </c>
      <c r="BH140" s="5">
        <v>3</v>
      </c>
      <c r="BI140">
        <v>4</v>
      </c>
      <c r="BJ140" s="4">
        <v>0</v>
      </c>
      <c r="BK140">
        <v>51</v>
      </c>
      <c r="BL140" s="5">
        <v>4</v>
      </c>
      <c r="BM140">
        <v>10</v>
      </c>
      <c r="BN140" s="4">
        <v>0</v>
      </c>
      <c r="BO140">
        <v>73</v>
      </c>
      <c r="BP140" s="5">
        <v>10</v>
      </c>
      <c r="BQ140">
        <v>9</v>
      </c>
      <c r="BR140" s="4">
        <v>0</v>
      </c>
      <c r="BS140">
        <v>82</v>
      </c>
      <c r="BT140" s="5">
        <v>9</v>
      </c>
      <c r="BU140">
        <v>0</v>
      </c>
      <c r="BV140" s="4">
        <v>0</v>
      </c>
      <c r="BW140">
        <v>20</v>
      </c>
      <c r="BX140" s="5">
        <v>0</v>
      </c>
      <c r="BY140">
        <v>0</v>
      </c>
      <c r="BZ140" s="4">
        <v>0</v>
      </c>
      <c r="CA140">
        <v>0</v>
      </c>
      <c r="CB140" s="5">
        <v>0</v>
      </c>
      <c r="CD140">
        <v>0</v>
      </c>
      <c r="CE140">
        <v>3</v>
      </c>
      <c r="CF140" s="4">
        <v>0</v>
      </c>
      <c r="CG140">
        <v>0</v>
      </c>
      <c r="CH140" s="5">
        <v>3</v>
      </c>
      <c r="CI140">
        <v>4</v>
      </c>
      <c r="CJ140" s="4">
        <v>0</v>
      </c>
      <c r="CK140">
        <v>51</v>
      </c>
      <c r="CL140" s="5">
        <v>4</v>
      </c>
      <c r="CM140">
        <v>8</v>
      </c>
      <c r="CN140" s="4">
        <v>0</v>
      </c>
      <c r="CO140">
        <v>73</v>
      </c>
      <c r="CP140" s="5">
        <v>8</v>
      </c>
      <c r="CQ140">
        <v>9</v>
      </c>
      <c r="CR140" s="4">
        <v>0</v>
      </c>
      <c r="CS140">
        <v>82</v>
      </c>
      <c r="CT140" s="5">
        <v>9</v>
      </c>
      <c r="CU140">
        <v>0</v>
      </c>
      <c r="CV140" s="4">
        <v>0</v>
      </c>
      <c r="CW140">
        <v>20</v>
      </c>
      <c r="CX140" s="5">
        <v>0</v>
      </c>
      <c r="CY140" s="21">
        <v>0</v>
      </c>
      <c r="CZ140" s="21">
        <v>0</v>
      </c>
      <c r="DA140" s="21">
        <v>0</v>
      </c>
      <c r="DB140" s="5">
        <v>0</v>
      </c>
      <c r="DD140" s="8">
        <v>0</v>
      </c>
      <c r="DE140" s="8">
        <v>0</v>
      </c>
      <c r="DF140" s="8">
        <v>0</v>
      </c>
      <c r="DG140" s="8">
        <v>0</v>
      </c>
      <c r="DH140" s="8">
        <v>0</v>
      </c>
      <c r="DI140" s="8">
        <v>0</v>
      </c>
      <c r="DJ140" s="8">
        <v>0</v>
      </c>
      <c r="DK140" s="8">
        <v>0</v>
      </c>
      <c r="DL140" s="8">
        <v>0</v>
      </c>
      <c r="DM140" s="8">
        <v>0</v>
      </c>
      <c r="DN140" s="8">
        <v>0</v>
      </c>
      <c r="DO140" s="8">
        <v>0</v>
      </c>
      <c r="DP140" s="8">
        <v>0</v>
      </c>
      <c r="DQ140" s="8">
        <v>0</v>
      </c>
      <c r="DR140" s="8">
        <v>0</v>
      </c>
      <c r="DS140" s="8">
        <v>0</v>
      </c>
      <c r="DT140" s="8">
        <v>0</v>
      </c>
      <c r="DU140" s="8">
        <v>0</v>
      </c>
      <c r="DV140" s="8">
        <v>0</v>
      </c>
      <c r="DW140" s="8">
        <v>0</v>
      </c>
      <c r="DX140" s="8">
        <v>0</v>
      </c>
      <c r="DY140" s="8">
        <v>0</v>
      </c>
      <c r="DZ140" s="8">
        <v>0</v>
      </c>
      <c r="EA140" s="8">
        <v>0</v>
      </c>
      <c r="EB140" s="8">
        <v>0</v>
      </c>
      <c r="EC140" s="8">
        <v>0</v>
      </c>
      <c r="ED140" s="20">
        <v>0</v>
      </c>
      <c r="EF140" s="9">
        <v>0</v>
      </c>
      <c r="EG140" s="9">
        <v>0</v>
      </c>
      <c r="EH140" s="9">
        <v>0</v>
      </c>
      <c r="EI140" s="9">
        <v>0</v>
      </c>
      <c r="EJ140" s="9">
        <v>0</v>
      </c>
      <c r="EK140" s="9">
        <v>0</v>
      </c>
      <c r="EL140" s="9">
        <v>0</v>
      </c>
      <c r="EM140" s="9">
        <v>10</v>
      </c>
      <c r="EN140" s="9">
        <v>20</v>
      </c>
      <c r="EO140" s="9">
        <v>51</v>
      </c>
      <c r="EP140" s="9">
        <v>19</v>
      </c>
      <c r="EQ140" s="9">
        <v>10</v>
      </c>
      <c r="ER140" s="9">
        <v>73</v>
      </c>
      <c r="ES140" s="9">
        <v>4</v>
      </c>
      <c r="ET140" s="9">
        <v>63</v>
      </c>
      <c r="EU140" s="9">
        <v>58</v>
      </c>
      <c r="EV140" s="9">
        <v>60</v>
      </c>
      <c r="EW140" s="9">
        <v>82</v>
      </c>
      <c r="EX140" s="9">
        <v>9</v>
      </c>
      <c r="EY140" s="9">
        <v>10</v>
      </c>
      <c r="EZ140" s="9">
        <v>20</v>
      </c>
      <c r="FA140" s="9">
        <v>0</v>
      </c>
      <c r="FB140" s="9">
        <v>0</v>
      </c>
      <c r="FC140" s="9">
        <v>0</v>
      </c>
      <c r="FD140" s="9">
        <v>0</v>
      </c>
      <c r="FE140" s="9">
        <v>0</v>
      </c>
      <c r="FF140">
        <v>0</v>
      </c>
    </row>
    <row r="141" spans="1:162" x14ac:dyDescent="0.2">
      <c r="A141" t="s">
        <v>520</v>
      </c>
      <c r="B141" t="s">
        <v>2620</v>
      </c>
      <c r="C141" t="s">
        <v>4599</v>
      </c>
      <c r="D141" s="1">
        <v>0</v>
      </c>
      <c r="E141" s="1">
        <v>5</v>
      </c>
      <c r="F141" s="4">
        <v>0</v>
      </c>
      <c r="G141" s="4">
        <v>0</v>
      </c>
      <c r="H141" s="5">
        <v>5</v>
      </c>
      <c r="I141">
        <v>5</v>
      </c>
      <c r="J141" s="4">
        <v>0</v>
      </c>
      <c r="K141">
        <v>4</v>
      </c>
      <c r="L141" s="5">
        <v>5</v>
      </c>
      <c r="M141">
        <v>5</v>
      </c>
      <c r="N141" s="4">
        <v>0</v>
      </c>
      <c r="O141">
        <v>20</v>
      </c>
      <c r="P141" s="5">
        <v>5</v>
      </c>
      <c r="Q141">
        <v>5</v>
      </c>
      <c r="R141" s="4">
        <v>0</v>
      </c>
      <c r="S141">
        <v>9</v>
      </c>
      <c r="T141" s="5">
        <v>5</v>
      </c>
      <c r="U141">
        <v>5</v>
      </c>
      <c r="V141" s="4">
        <v>0</v>
      </c>
      <c r="W141">
        <v>81</v>
      </c>
      <c r="X141" s="5">
        <v>5</v>
      </c>
      <c r="Y141">
        <v>5</v>
      </c>
      <c r="Z141" s="4">
        <v>0</v>
      </c>
      <c r="AA141">
        <v>20</v>
      </c>
      <c r="AB141" s="5">
        <v>5</v>
      </c>
      <c r="AD141">
        <v>0</v>
      </c>
      <c r="AE141">
        <v>5</v>
      </c>
      <c r="AF141" s="4">
        <v>0</v>
      </c>
      <c r="AG141">
        <v>0</v>
      </c>
      <c r="AH141" s="5">
        <v>5</v>
      </c>
      <c r="AI141">
        <v>5</v>
      </c>
      <c r="AJ141" s="4">
        <v>0</v>
      </c>
      <c r="AK141">
        <v>4</v>
      </c>
      <c r="AL141" s="5">
        <v>5</v>
      </c>
      <c r="AM141">
        <v>5</v>
      </c>
      <c r="AN141" s="4">
        <v>0</v>
      </c>
      <c r="AO141">
        <v>20</v>
      </c>
      <c r="AP141" s="5">
        <v>5</v>
      </c>
      <c r="AQ141">
        <v>5</v>
      </c>
      <c r="AR141" s="4">
        <v>0</v>
      </c>
      <c r="AS141">
        <v>9</v>
      </c>
      <c r="AT141" s="5">
        <v>5</v>
      </c>
      <c r="AU141">
        <v>5</v>
      </c>
      <c r="AV141" s="4">
        <v>0</v>
      </c>
      <c r="AW141">
        <v>81</v>
      </c>
      <c r="AX141" s="5">
        <v>5</v>
      </c>
      <c r="AY141">
        <v>5</v>
      </c>
      <c r="AZ141" s="4">
        <v>0</v>
      </c>
      <c r="BA141">
        <v>19</v>
      </c>
      <c r="BB141" s="5">
        <v>5</v>
      </c>
      <c r="BD141">
        <v>5</v>
      </c>
      <c r="BE141">
        <v>5</v>
      </c>
      <c r="BF141" s="4">
        <v>0</v>
      </c>
      <c r="BG141">
        <v>0</v>
      </c>
      <c r="BH141" s="5">
        <v>5</v>
      </c>
      <c r="BI141">
        <v>5</v>
      </c>
      <c r="BJ141" s="4">
        <v>0</v>
      </c>
      <c r="BK141">
        <v>4</v>
      </c>
      <c r="BL141" s="5">
        <v>5</v>
      </c>
      <c r="BM141">
        <v>5</v>
      </c>
      <c r="BN141" s="4">
        <v>0</v>
      </c>
      <c r="BO141">
        <v>20</v>
      </c>
      <c r="BP141" s="5">
        <v>5</v>
      </c>
      <c r="BQ141">
        <v>5</v>
      </c>
      <c r="BR141" s="4">
        <v>0</v>
      </c>
      <c r="BS141">
        <v>81</v>
      </c>
      <c r="BT141" s="5">
        <v>5</v>
      </c>
      <c r="BU141">
        <v>5</v>
      </c>
      <c r="BV141" s="4">
        <v>0</v>
      </c>
      <c r="BW141">
        <v>20</v>
      </c>
      <c r="BX141" s="5">
        <v>5</v>
      </c>
      <c r="BY141">
        <v>6</v>
      </c>
      <c r="BZ141" s="4">
        <v>0</v>
      </c>
      <c r="CA141">
        <v>19</v>
      </c>
      <c r="CB141" s="5">
        <v>6</v>
      </c>
      <c r="CD141">
        <v>5</v>
      </c>
      <c r="CE141">
        <v>5</v>
      </c>
      <c r="CF141" s="4">
        <v>0</v>
      </c>
      <c r="CG141">
        <v>0</v>
      </c>
      <c r="CH141" s="5">
        <v>5</v>
      </c>
      <c r="CI141">
        <v>5</v>
      </c>
      <c r="CJ141" s="4">
        <v>0</v>
      </c>
      <c r="CK141">
        <v>4</v>
      </c>
      <c r="CL141" s="5">
        <v>5</v>
      </c>
      <c r="CM141">
        <v>5</v>
      </c>
      <c r="CN141" s="4">
        <v>0</v>
      </c>
      <c r="CO141">
        <v>20</v>
      </c>
      <c r="CP141" s="5">
        <v>5</v>
      </c>
      <c r="CQ141">
        <v>5</v>
      </c>
      <c r="CR141" s="4">
        <v>0</v>
      </c>
      <c r="CS141">
        <v>81</v>
      </c>
      <c r="CT141" s="5">
        <v>5</v>
      </c>
      <c r="CU141">
        <v>5</v>
      </c>
      <c r="CV141" s="4">
        <v>0</v>
      </c>
      <c r="CW141">
        <v>20</v>
      </c>
      <c r="CX141" s="5">
        <v>5</v>
      </c>
      <c r="CY141" s="21">
        <v>0</v>
      </c>
      <c r="CZ141" s="21">
        <v>0</v>
      </c>
      <c r="DA141" s="21">
        <v>19</v>
      </c>
      <c r="DB141" s="5">
        <v>0</v>
      </c>
      <c r="DD141" s="8">
        <v>0</v>
      </c>
      <c r="DE141" s="8">
        <v>0</v>
      </c>
      <c r="DF141" s="8">
        <v>0</v>
      </c>
      <c r="DG141" s="8">
        <v>0</v>
      </c>
      <c r="DH141" s="8">
        <v>0</v>
      </c>
      <c r="DI141" s="8">
        <v>0</v>
      </c>
      <c r="DJ141" s="8">
        <v>0</v>
      </c>
      <c r="DK141" s="8">
        <v>0</v>
      </c>
      <c r="DL141" s="8">
        <v>0</v>
      </c>
      <c r="DM141" s="8">
        <v>0</v>
      </c>
      <c r="DN141" s="8">
        <v>0</v>
      </c>
      <c r="DO141" s="8">
        <v>0</v>
      </c>
      <c r="DP141" s="8">
        <v>0</v>
      </c>
      <c r="DQ141" s="8">
        <v>0</v>
      </c>
      <c r="DR141" s="8">
        <v>0</v>
      </c>
      <c r="DS141" s="8">
        <v>0</v>
      </c>
      <c r="DT141" s="8">
        <v>0</v>
      </c>
      <c r="DU141" s="8">
        <v>0</v>
      </c>
      <c r="DV141" s="8">
        <v>0</v>
      </c>
      <c r="DW141" s="8">
        <v>0</v>
      </c>
      <c r="DX141" s="8">
        <v>0</v>
      </c>
      <c r="DY141" s="8">
        <v>0</v>
      </c>
      <c r="DZ141" s="8">
        <v>0</v>
      </c>
      <c r="EA141" s="8">
        <v>0</v>
      </c>
      <c r="EB141" s="8">
        <v>0</v>
      </c>
      <c r="EC141" s="8">
        <v>0</v>
      </c>
      <c r="ED141" s="20">
        <v>0</v>
      </c>
      <c r="EF141" s="9">
        <v>0</v>
      </c>
      <c r="EG141" s="9">
        <v>0</v>
      </c>
      <c r="EH141" s="9">
        <v>0</v>
      </c>
      <c r="EI141" s="9">
        <v>0</v>
      </c>
      <c r="EJ141" s="9">
        <v>0</v>
      </c>
      <c r="EK141" s="9">
        <v>0</v>
      </c>
      <c r="EL141" s="9">
        <v>0</v>
      </c>
      <c r="EM141" s="9">
        <v>4</v>
      </c>
      <c r="EN141" s="9">
        <v>3</v>
      </c>
      <c r="EO141" s="9">
        <v>3</v>
      </c>
      <c r="EP141" s="9">
        <v>4</v>
      </c>
      <c r="EQ141" s="9">
        <v>20</v>
      </c>
      <c r="ER141" s="9">
        <v>4</v>
      </c>
      <c r="ES141" s="9">
        <v>4</v>
      </c>
      <c r="ET141" s="9">
        <v>9</v>
      </c>
      <c r="EU141" s="9">
        <v>4</v>
      </c>
      <c r="EV141" s="9">
        <v>0</v>
      </c>
      <c r="EW141" s="9">
        <v>81</v>
      </c>
      <c r="EX141" s="9">
        <v>0</v>
      </c>
      <c r="EY141" s="9">
        <v>0</v>
      </c>
      <c r="EZ141" s="9">
        <v>20</v>
      </c>
      <c r="FA141" s="9">
        <v>0</v>
      </c>
      <c r="FB141" s="9">
        <v>0</v>
      </c>
      <c r="FC141" s="9">
        <v>10</v>
      </c>
      <c r="FD141" s="9">
        <v>19</v>
      </c>
      <c r="FE141" s="9">
        <v>10</v>
      </c>
      <c r="FF141">
        <v>10</v>
      </c>
    </row>
    <row r="142" spans="1:162" x14ac:dyDescent="0.2">
      <c r="A142" t="s">
        <v>521</v>
      </c>
      <c r="B142" t="s">
        <v>2621</v>
      </c>
      <c r="C142" t="s">
        <v>4599</v>
      </c>
      <c r="D142" s="1">
        <v>0</v>
      </c>
      <c r="E142" s="1">
        <v>4</v>
      </c>
      <c r="F142" s="4">
        <v>0</v>
      </c>
      <c r="G142" s="4">
        <v>0</v>
      </c>
      <c r="H142" s="5">
        <v>4</v>
      </c>
      <c r="I142">
        <v>4</v>
      </c>
      <c r="J142" s="4">
        <v>0</v>
      </c>
      <c r="K142">
        <v>38</v>
      </c>
      <c r="L142" s="5">
        <v>4</v>
      </c>
      <c r="M142">
        <v>4</v>
      </c>
      <c r="N142" s="4">
        <v>0</v>
      </c>
      <c r="O142">
        <v>40</v>
      </c>
      <c r="P142" s="5">
        <v>4</v>
      </c>
      <c r="Q142">
        <v>4</v>
      </c>
      <c r="R142" s="4">
        <v>0</v>
      </c>
      <c r="S142">
        <v>0</v>
      </c>
      <c r="T142" s="5">
        <v>4</v>
      </c>
      <c r="U142">
        <v>0</v>
      </c>
      <c r="V142" s="4">
        <v>0</v>
      </c>
      <c r="W142">
        <v>0</v>
      </c>
      <c r="X142" s="5">
        <v>0</v>
      </c>
      <c r="Y142">
        <v>0</v>
      </c>
      <c r="Z142" s="4">
        <v>0</v>
      </c>
      <c r="AA142">
        <v>0</v>
      </c>
      <c r="AB142" s="5">
        <v>0</v>
      </c>
      <c r="AD142">
        <v>0</v>
      </c>
      <c r="AE142">
        <v>4</v>
      </c>
      <c r="AF142" s="4">
        <v>0</v>
      </c>
      <c r="AG142">
        <v>0</v>
      </c>
      <c r="AH142" s="5">
        <v>4</v>
      </c>
      <c r="AI142">
        <v>4</v>
      </c>
      <c r="AJ142" s="4">
        <v>0</v>
      </c>
      <c r="AK142">
        <v>40</v>
      </c>
      <c r="AL142" s="5">
        <v>4</v>
      </c>
      <c r="AM142">
        <v>4</v>
      </c>
      <c r="AN142" s="4">
        <v>0</v>
      </c>
      <c r="AO142">
        <v>40</v>
      </c>
      <c r="AP142" s="5">
        <v>4</v>
      </c>
      <c r="AQ142">
        <v>0</v>
      </c>
      <c r="AR142" s="4">
        <v>0</v>
      </c>
      <c r="AS142">
        <v>0</v>
      </c>
      <c r="AT142" s="5">
        <v>0</v>
      </c>
      <c r="AU142">
        <v>0</v>
      </c>
      <c r="AV142" s="4">
        <v>0</v>
      </c>
      <c r="AW142">
        <v>0</v>
      </c>
      <c r="AX142" s="5">
        <v>0</v>
      </c>
      <c r="AY142">
        <v>0</v>
      </c>
      <c r="AZ142" s="4">
        <v>0</v>
      </c>
      <c r="BA142">
        <v>0</v>
      </c>
      <c r="BB142" s="5">
        <v>0</v>
      </c>
      <c r="BD142">
        <v>0</v>
      </c>
      <c r="BE142">
        <v>4</v>
      </c>
      <c r="BF142" s="4">
        <v>0</v>
      </c>
      <c r="BG142">
        <v>0</v>
      </c>
      <c r="BH142" s="5">
        <v>4</v>
      </c>
      <c r="BI142">
        <v>4</v>
      </c>
      <c r="BJ142" s="4">
        <v>0</v>
      </c>
      <c r="BK142">
        <v>40</v>
      </c>
      <c r="BL142" s="5">
        <v>4</v>
      </c>
      <c r="BM142">
        <v>4</v>
      </c>
      <c r="BN142" s="4">
        <v>0</v>
      </c>
      <c r="BO142">
        <v>0</v>
      </c>
      <c r="BP142" s="5">
        <v>4</v>
      </c>
      <c r="BQ142">
        <v>0</v>
      </c>
      <c r="BR142" s="4">
        <v>0</v>
      </c>
      <c r="BS142">
        <v>0</v>
      </c>
      <c r="BT142" s="5">
        <v>0</v>
      </c>
      <c r="BU142">
        <v>0</v>
      </c>
      <c r="BV142" s="4">
        <v>0</v>
      </c>
      <c r="BW142">
        <v>0</v>
      </c>
      <c r="BX142" s="5">
        <v>0</v>
      </c>
      <c r="BY142">
        <v>0</v>
      </c>
      <c r="BZ142" s="4">
        <v>0</v>
      </c>
      <c r="CA142">
        <v>0</v>
      </c>
      <c r="CB142" s="5">
        <v>0</v>
      </c>
      <c r="CD142">
        <v>0</v>
      </c>
      <c r="CE142">
        <v>4</v>
      </c>
      <c r="CF142" s="4">
        <v>0</v>
      </c>
      <c r="CG142">
        <v>0</v>
      </c>
      <c r="CH142" s="5">
        <v>4</v>
      </c>
      <c r="CI142">
        <v>4</v>
      </c>
      <c r="CJ142" s="4">
        <v>0</v>
      </c>
      <c r="CK142">
        <v>40</v>
      </c>
      <c r="CL142" s="5">
        <v>4</v>
      </c>
      <c r="CM142">
        <v>4</v>
      </c>
      <c r="CN142" s="4">
        <v>0</v>
      </c>
      <c r="CO142">
        <v>0</v>
      </c>
      <c r="CP142" s="5">
        <v>4</v>
      </c>
      <c r="CQ142">
        <v>0</v>
      </c>
      <c r="CR142" s="4">
        <v>0</v>
      </c>
      <c r="CS142">
        <v>0</v>
      </c>
      <c r="CT142" s="5">
        <v>0</v>
      </c>
      <c r="CU142">
        <v>0</v>
      </c>
      <c r="CV142" s="4">
        <v>0</v>
      </c>
      <c r="CW142">
        <v>0</v>
      </c>
      <c r="CX142" s="5">
        <v>0</v>
      </c>
      <c r="CY142" s="21">
        <v>0</v>
      </c>
      <c r="CZ142" s="21">
        <v>0</v>
      </c>
      <c r="DA142" s="21">
        <v>0</v>
      </c>
      <c r="DB142" s="5">
        <v>0</v>
      </c>
      <c r="DD142" s="8">
        <v>0</v>
      </c>
      <c r="DE142" s="8">
        <v>0</v>
      </c>
      <c r="DF142" s="8">
        <v>0</v>
      </c>
      <c r="DG142" s="8">
        <v>0</v>
      </c>
      <c r="DH142" s="8">
        <v>0</v>
      </c>
      <c r="DI142" s="8">
        <v>0</v>
      </c>
      <c r="DJ142" s="8">
        <v>0</v>
      </c>
      <c r="DK142" s="8">
        <v>0</v>
      </c>
      <c r="DL142" s="8">
        <v>0</v>
      </c>
      <c r="DM142" s="8">
        <v>0</v>
      </c>
      <c r="DN142" s="8">
        <v>0</v>
      </c>
      <c r="DO142" s="8">
        <v>0</v>
      </c>
      <c r="DP142" s="8">
        <v>0</v>
      </c>
      <c r="DQ142" s="8">
        <v>0</v>
      </c>
      <c r="DR142" s="8">
        <v>0</v>
      </c>
      <c r="DS142" s="8">
        <v>0</v>
      </c>
      <c r="DT142" s="8">
        <v>0</v>
      </c>
      <c r="DU142" s="8">
        <v>0</v>
      </c>
      <c r="DV142" s="8">
        <v>0</v>
      </c>
      <c r="DW142" s="8">
        <v>0</v>
      </c>
      <c r="DX142" s="8">
        <v>0</v>
      </c>
      <c r="DY142" s="8">
        <v>0</v>
      </c>
      <c r="DZ142" s="8">
        <v>0</v>
      </c>
      <c r="EA142" s="8">
        <v>0</v>
      </c>
      <c r="EB142" s="8">
        <v>0</v>
      </c>
      <c r="EC142" s="8">
        <v>0</v>
      </c>
      <c r="ED142" s="20">
        <v>0</v>
      </c>
      <c r="EF142" s="9">
        <v>0</v>
      </c>
      <c r="EG142" s="9">
        <v>0</v>
      </c>
      <c r="EH142" s="9">
        <v>0</v>
      </c>
      <c r="EI142" s="9">
        <v>0</v>
      </c>
      <c r="EJ142" s="9">
        <v>0</v>
      </c>
      <c r="EK142" s="9">
        <v>0</v>
      </c>
      <c r="EL142" s="9">
        <v>0</v>
      </c>
      <c r="EM142" s="9">
        <v>38</v>
      </c>
      <c r="EN142" s="9">
        <v>40</v>
      </c>
      <c r="EO142" s="9">
        <v>40</v>
      </c>
      <c r="EP142" s="9">
        <v>0</v>
      </c>
      <c r="EQ142" s="9">
        <v>0</v>
      </c>
      <c r="ER142" s="9">
        <v>0</v>
      </c>
      <c r="ES142" s="9">
        <v>0</v>
      </c>
      <c r="ET142" s="9">
        <v>0</v>
      </c>
      <c r="EU142" s="9">
        <v>0</v>
      </c>
      <c r="EV142" s="9">
        <v>0</v>
      </c>
      <c r="EW142" s="9">
        <v>0</v>
      </c>
      <c r="EX142" s="9">
        <v>0</v>
      </c>
      <c r="EY142" s="9">
        <v>0</v>
      </c>
      <c r="EZ142" s="9">
        <v>0</v>
      </c>
      <c r="FA142" s="9">
        <v>0</v>
      </c>
      <c r="FB142" s="9">
        <v>0</v>
      </c>
      <c r="FC142" s="9">
        <v>0</v>
      </c>
      <c r="FD142" s="9">
        <v>0</v>
      </c>
      <c r="FE142" s="9">
        <v>0</v>
      </c>
      <c r="FF142">
        <v>0</v>
      </c>
    </row>
    <row r="143" spans="1:162" x14ac:dyDescent="0.2">
      <c r="A143" t="s">
        <v>683</v>
      </c>
      <c r="B143" t="s">
        <v>2622</v>
      </c>
      <c r="C143" t="s">
        <v>4599</v>
      </c>
      <c r="D143" s="1">
        <v>0</v>
      </c>
      <c r="E143" s="1">
        <v>0</v>
      </c>
      <c r="F143" s="4">
        <v>0</v>
      </c>
      <c r="G143" s="4">
        <v>0</v>
      </c>
      <c r="H143" s="5">
        <v>0</v>
      </c>
      <c r="I143">
        <v>5</v>
      </c>
      <c r="J143" s="4">
        <v>0</v>
      </c>
      <c r="K143">
        <v>1</v>
      </c>
      <c r="L143" s="5">
        <v>5</v>
      </c>
      <c r="M143">
        <v>5</v>
      </c>
      <c r="N143" s="4">
        <v>0</v>
      </c>
      <c r="O143">
        <v>28</v>
      </c>
      <c r="P143" s="5">
        <v>5</v>
      </c>
      <c r="Q143">
        <v>5</v>
      </c>
      <c r="R143" s="4">
        <v>0</v>
      </c>
      <c r="S143">
        <v>27</v>
      </c>
      <c r="T143" s="5">
        <v>5</v>
      </c>
      <c r="U143">
        <v>5</v>
      </c>
      <c r="V143" s="4">
        <v>0</v>
      </c>
      <c r="W143">
        <v>27</v>
      </c>
      <c r="X143" s="5">
        <v>5</v>
      </c>
      <c r="Y143">
        <v>5</v>
      </c>
      <c r="Z143" s="4">
        <v>0</v>
      </c>
      <c r="AA143">
        <v>0</v>
      </c>
      <c r="AB143" s="5">
        <v>5</v>
      </c>
      <c r="AD143">
        <v>5</v>
      </c>
      <c r="AE143">
        <v>5</v>
      </c>
      <c r="AF143" s="4">
        <v>0</v>
      </c>
      <c r="AG143">
        <v>0</v>
      </c>
      <c r="AH143" s="5">
        <v>5</v>
      </c>
      <c r="AI143">
        <v>5</v>
      </c>
      <c r="AJ143" s="4">
        <v>0</v>
      </c>
      <c r="AK143">
        <v>28</v>
      </c>
      <c r="AL143" s="5">
        <v>5</v>
      </c>
      <c r="AM143">
        <v>5</v>
      </c>
      <c r="AN143" s="4">
        <v>0</v>
      </c>
      <c r="AO143">
        <v>28</v>
      </c>
      <c r="AP143" s="5">
        <v>5</v>
      </c>
      <c r="AQ143">
        <v>5</v>
      </c>
      <c r="AR143" s="4">
        <v>0</v>
      </c>
      <c r="AS143">
        <v>27</v>
      </c>
      <c r="AT143" s="5">
        <v>5</v>
      </c>
      <c r="AU143">
        <v>5</v>
      </c>
      <c r="AV143" s="4">
        <v>0</v>
      </c>
      <c r="AW143">
        <v>0</v>
      </c>
      <c r="AX143" s="5">
        <v>5</v>
      </c>
      <c r="AY143">
        <v>5</v>
      </c>
      <c r="AZ143" s="4">
        <v>0</v>
      </c>
      <c r="BA143">
        <v>0</v>
      </c>
      <c r="BB143" s="5">
        <v>5</v>
      </c>
      <c r="BD143">
        <v>5</v>
      </c>
      <c r="BE143">
        <v>5</v>
      </c>
      <c r="BF143" s="4">
        <v>0</v>
      </c>
      <c r="BG143">
        <v>0</v>
      </c>
      <c r="BH143" s="5">
        <v>5</v>
      </c>
      <c r="BI143">
        <v>5</v>
      </c>
      <c r="BJ143" s="4">
        <v>0</v>
      </c>
      <c r="BK143">
        <v>28</v>
      </c>
      <c r="BL143" s="5">
        <v>5</v>
      </c>
      <c r="BM143">
        <v>5</v>
      </c>
      <c r="BN143" s="4">
        <v>0</v>
      </c>
      <c r="BO143">
        <v>28</v>
      </c>
      <c r="BP143" s="5">
        <v>5</v>
      </c>
      <c r="BQ143">
        <v>5</v>
      </c>
      <c r="BR143" s="4">
        <v>0</v>
      </c>
      <c r="BS143">
        <v>27</v>
      </c>
      <c r="BT143" s="5">
        <v>5</v>
      </c>
      <c r="BU143">
        <v>5</v>
      </c>
      <c r="BV143" s="4">
        <v>0</v>
      </c>
      <c r="BW143">
        <v>0</v>
      </c>
      <c r="BX143" s="5">
        <v>5</v>
      </c>
      <c r="BY143">
        <v>5</v>
      </c>
      <c r="BZ143" s="4">
        <v>0</v>
      </c>
      <c r="CA143">
        <v>0</v>
      </c>
      <c r="CB143" s="5">
        <v>5</v>
      </c>
      <c r="CD143">
        <v>5</v>
      </c>
      <c r="CE143">
        <v>5</v>
      </c>
      <c r="CF143" s="4">
        <v>0</v>
      </c>
      <c r="CG143">
        <v>0</v>
      </c>
      <c r="CH143" s="5">
        <v>5</v>
      </c>
      <c r="CI143">
        <v>5</v>
      </c>
      <c r="CJ143" s="4">
        <v>0</v>
      </c>
      <c r="CK143">
        <v>28</v>
      </c>
      <c r="CL143" s="5">
        <v>5</v>
      </c>
      <c r="CM143">
        <v>5</v>
      </c>
      <c r="CN143" s="4">
        <v>0</v>
      </c>
      <c r="CO143">
        <v>28</v>
      </c>
      <c r="CP143" s="5">
        <v>5</v>
      </c>
      <c r="CQ143">
        <v>5</v>
      </c>
      <c r="CR143" s="4">
        <v>0</v>
      </c>
      <c r="CS143">
        <v>27</v>
      </c>
      <c r="CT143" s="5">
        <v>5</v>
      </c>
      <c r="CU143">
        <v>5</v>
      </c>
      <c r="CV143" s="4">
        <v>0</v>
      </c>
      <c r="CW143">
        <v>0</v>
      </c>
      <c r="CX143" s="5">
        <v>5</v>
      </c>
      <c r="CY143" s="21">
        <v>0</v>
      </c>
      <c r="CZ143" s="21">
        <v>0</v>
      </c>
      <c r="DA143" s="21">
        <v>0</v>
      </c>
      <c r="DB143" s="5">
        <v>0</v>
      </c>
      <c r="DD143" s="8">
        <v>0</v>
      </c>
      <c r="DE143" s="8">
        <v>0</v>
      </c>
      <c r="DF143" s="8">
        <v>0</v>
      </c>
      <c r="DG143" s="8">
        <v>0</v>
      </c>
      <c r="DH143" s="8">
        <v>0</v>
      </c>
      <c r="DI143" s="8">
        <v>0</v>
      </c>
      <c r="DJ143" s="8">
        <v>0</v>
      </c>
      <c r="DK143" s="8">
        <v>0</v>
      </c>
      <c r="DL143" s="8">
        <v>0</v>
      </c>
      <c r="DM143" s="8">
        <v>0</v>
      </c>
      <c r="DN143" s="8">
        <v>0</v>
      </c>
      <c r="DO143" s="8">
        <v>0</v>
      </c>
      <c r="DP143" s="8">
        <v>0</v>
      </c>
      <c r="DQ143" s="8">
        <v>0</v>
      </c>
      <c r="DR143" s="8">
        <v>0</v>
      </c>
      <c r="DS143" s="8">
        <v>0</v>
      </c>
      <c r="DT143" s="8">
        <v>0</v>
      </c>
      <c r="DU143" s="8">
        <v>0</v>
      </c>
      <c r="DV143" s="8">
        <v>0</v>
      </c>
      <c r="DW143" s="8">
        <v>0</v>
      </c>
      <c r="DX143" s="8">
        <v>0</v>
      </c>
      <c r="DY143" s="8">
        <v>0</v>
      </c>
      <c r="DZ143" s="8">
        <v>0</v>
      </c>
      <c r="EA143" s="8">
        <v>0</v>
      </c>
      <c r="EB143" s="8">
        <v>0</v>
      </c>
      <c r="EC143" s="8">
        <v>0</v>
      </c>
      <c r="ED143" s="20">
        <v>0</v>
      </c>
      <c r="EF143" s="9">
        <v>0</v>
      </c>
      <c r="EG143" s="9">
        <v>0</v>
      </c>
      <c r="EH143" s="9">
        <v>0</v>
      </c>
      <c r="EI143" s="9">
        <v>0</v>
      </c>
      <c r="EJ143" s="9">
        <v>0</v>
      </c>
      <c r="EK143" s="9">
        <v>0</v>
      </c>
      <c r="EL143" s="9">
        <v>0</v>
      </c>
      <c r="EM143" s="9">
        <v>1</v>
      </c>
      <c r="EN143" s="9">
        <v>28</v>
      </c>
      <c r="EO143" s="9">
        <v>0</v>
      </c>
      <c r="EP143" s="9">
        <v>0</v>
      </c>
      <c r="EQ143" s="9">
        <v>28</v>
      </c>
      <c r="ER143" s="9">
        <v>27</v>
      </c>
      <c r="ES143" s="9">
        <v>0</v>
      </c>
      <c r="ET143" s="9">
        <v>0</v>
      </c>
      <c r="EU143" s="9">
        <v>0</v>
      </c>
      <c r="EV143" s="9">
        <v>27</v>
      </c>
      <c r="EW143" s="9">
        <v>0</v>
      </c>
      <c r="EX143" s="9">
        <v>0</v>
      </c>
      <c r="EY143" s="9">
        <v>0</v>
      </c>
      <c r="EZ143" s="9">
        <v>0</v>
      </c>
      <c r="FA143" s="9">
        <v>0</v>
      </c>
      <c r="FB143" s="9">
        <v>0</v>
      </c>
      <c r="FC143" s="9">
        <v>0</v>
      </c>
      <c r="FD143" s="9">
        <v>0</v>
      </c>
      <c r="FE143" s="9">
        <v>0</v>
      </c>
      <c r="FF143">
        <v>0</v>
      </c>
    </row>
    <row r="144" spans="1:162" x14ac:dyDescent="0.2">
      <c r="A144" t="s">
        <v>524</v>
      </c>
      <c r="B144" t="s">
        <v>2623</v>
      </c>
      <c r="C144" t="s">
        <v>4599</v>
      </c>
      <c r="D144" s="1">
        <v>0</v>
      </c>
      <c r="E144" s="1">
        <v>4</v>
      </c>
      <c r="F144" s="4">
        <v>0</v>
      </c>
      <c r="G144" s="4">
        <v>0</v>
      </c>
      <c r="H144" s="5">
        <v>4</v>
      </c>
      <c r="I144">
        <v>4</v>
      </c>
      <c r="J144" s="4">
        <v>0</v>
      </c>
      <c r="K144">
        <v>0</v>
      </c>
      <c r="L144" s="5">
        <v>4</v>
      </c>
      <c r="M144">
        <v>4</v>
      </c>
      <c r="N144" s="4">
        <v>0</v>
      </c>
      <c r="O144">
        <v>4</v>
      </c>
      <c r="P144" s="5">
        <v>4</v>
      </c>
      <c r="Q144">
        <v>0</v>
      </c>
      <c r="R144" s="4">
        <v>0</v>
      </c>
      <c r="S144">
        <v>4</v>
      </c>
      <c r="T144" s="5">
        <v>0</v>
      </c>
      <c r="U144">
        <v>0</v>
      </c>
      <c r="V144" s="4">
        <v>0</v>
      </c>
      <c r="W144">
        <v>0</v>
      </c>
      <c r="X144" s="5">
        <v>0</v>
      </c>
      <c r="Y144">
        <v>0</v>
      </c>
      <c r="Z144" s="4">
        <v>0</v>
      </c>
      <c r="AA144">
        <v>0</v>
      </c>
      <c r="AB144" s="5">
        <v>0</v>
      </c>
      <c r="AD144">
        <v>0</v>
      </c>
      <c r="AE144">
        <v>4</v>
      </c>
      <c r="AF144" s="4">
        <v>0</v>
      </c>
      <c r="AG144">
        <v>0</v>
      </c>
      <c r="AH144" s="5">
        <v>4</v>
      </c>
      <c r="AI144">
        <v>4</v>
      </c>
      <c r="AJ144" s="4">
        <v>0</v>
      </c>
      <c r="AK144">
        <v>0</v>
      </c>
      <c r="AL144" s="5">
        <v>4</v>
      </c>
      <c r="AM144">
        <v>4</v>
      </c>
      <c r="AN144" s="4">
        <v>0</v>
      </c>
      <c r="AO144">
        <v>4</v>
      </c>
      <c r="AP144" s="5">
        <v>4</v>
      </c>
      <c r="AQ144">
        <v>0</v>
      </c>
      <c r="AR144" s="4">
        <v>0</v>
      </c>
      <c r="AS144">
        <v>4</v>
      </c>
      <c r="AT144" s="5">
        <v>0</v>
      </c>
      <c r="AU144">
        <v>0</v>
      </c>
      <c r="AV144" s="4">
        <v>0</v>
      </c>
      <c r="AW144">
        <v>0</v>
      </c>
      <c r="AX144" s="5">
        <v>0</v>
      </c>
      <c r="AY144">
        <v>0</v>
      </c>
      <c r="AZ144" s="4">
        <v>0</v>
      </c>
      <c r="BA144">
        <v>0</v>
      </c>
      <c r="BB144" s="5">
        <v>0</v>
      </c>
      <c r="BD144">
        <v>4</v>
      </c>
      <c r="BE144">
        <v>4</v>
      </c>
      <c r="BF144" s="4">
        <v>0</v>
      </c>
      <c r="BG144">
        <v>0</v>
      </c>
      <c r="BH144" s="5">
        <v>4</v>
      </c>
      <c r="BI144">
        <v>4</v>
      </c>
      <c r="BJ144" s="4">
        <v>0</v>
      </c>
      <c r="BK144">
        <v>0</v>
      </c>
      <c r="BL144" s="5">
        <v>4</v>
      </c>
      <c r="BM144">
        <v>4</v>
      </c>
      <c r="BN144" s="4">
        <v>0</v>
      </c>
      <c r="BO144">
        <v>4</v>
      </c>
      <c r="BP144" s="5">
        <v>4</v>
      </c>
      <c r="BQ144">
        <v>0</v>
      </c>
      <c r="BR144" s="4">
        <v>0</v>
      </c>
      <c r="BS144">
        <v>0</v>
      </c>
      <c r="BT144" s="5">
        <v>0</v>
      </c>
      <c r="BU144">
        <v>0</v>
      </c>
      <c r="BV144" s="4">
        <v>0</v>
      </c>
      <c r="BW144">
        <v>0</v>
      </c>
      <c r="BX144" s="5">
        <v>0</v>
      </c>
      <c r="BY144">
        <v>0</v>
      </c>
      <c r="BZ144" s="4">
        <v>0</v>
      </c>
      <c r="CA144">
        <v>0</v>
      </c>
      <c r="CB144" s="5">
        <v>0</v>
      </c>
      <c r="CD144">
        <v>4</v>
      </c>
      <c r="CE144">
        <v>4</v>
      </c>
      <c r="CF144" s="4">
        <v>0</v>
      </c>
      <c r="CG144">
        <v>0</v>
      </c>
      <c r="CH144" s="5">
        <v>4</v>
      </c>
      <c r="CI144">
        <v>4</v>
      </c>
      <c r="CJ144" s="4">
        <v>0</v>
      </c>
      <c r="CK144">
        <v>0</v>
      </c>
      <c r="CL144" s="5">
        <v>4</v>
      </c>
      <c r="CM144">
        <v>4</v>
      </c>
      <c r="CN144" s="4">
        <v>0</v>
      </c>
      <c r="CO144">
        <v>4</v>
      </c>
      <c r="CP144" s="5">
        <v>4</v>
      </c>
      <c r="CQ144">
        <v>0</v>
      </c>
      <c r="CR144" s="4">
        <v>0</v>
      </c>
      <c r="CS144">
        <v>0</v>
      </c>
      <c r="CT144" s="5">
        <v>0</v>
      </c>
      <c r="CU144">
        <v>0</v>
      </c>
      <c r="CV144" s="4">
        <v>0</v>
      </c>
      <c r="CW144">
        <v>0</v>
      </c>
      <c r="CX144" s="5">
        <v>0</v>
      </c>
      <c r="CY144" s="21">
        <v>0</v>
      </c>
      <c r="CZ144" s="21">
        <v>0</v>
      </c>
      <c r="DA144" s="21">
        <v>0</v>
      </c>
      <c r="DB144" s="5">
        <v>0</v>
      </c>
      <c r="DD144" s="8">
        <v>0</v>
      </c>
      <c r="DE144" s="8">
        <v>0</v>
      </c>
      <c r="DF144" s="8">
        <v>0</v>
      </c>
      <c r="DG144" s="8">
        <v>0</v>
      </c>
      <c r="DH144" s="8">
        <v>0</v>
      </c>
      <c r="DI144" s="8">
        <v>0</v>
      </c>
      <c r="DJ144" s="8">
        <v>0</v>
      </c>
      <c r="DK144" s="8">
        <v>0</v>
      </c>
      <c r="DL144" s="8">
        <v>0</v>
      </c>
      <c r="DM144" s="8">
        <v>0</v>
      </c>
      <c r="DN144" s="8">
        <v>0</v>
      </c>
      <c r="DO144" s="8">
        <v>0</v>
      </c>
      <c r="DP144" s="8">
        <v>0</v>
      </c>
      <c r="DQ144" s="8">
        <v>0</v>
      </c>
      <c r="DR144" s="8">
        <v>0</v>
      </c>
      <c r="DS144" s="8">
        <v>0</v>
      </c>
      <c r="DT144" s="8">
        <v>0</v>
      </c>
      <c r="DU144" s="8">
        <v>0</v>
      </c>
      <c r="DV144" s="8">
        <v>0</v>
      </c>
      <c r="DW144" s="8">
        <v>0</v>
      </c>
      <c r="DX144" s="8">
        <v>0</v>
      </c>
      <c r="DY144" s="8">
        <v>0</v>
      </c>
      <c r="DZ144" s="8">
        <v>0</v>
      </c>
      <c r="EA144" s="8">
        <v>0</v>
      </c>
      <c r="EB144" s="8">
        <v>0</v>
      </c>
      <c r="EC144" s="8">
        <v>0</v>
      </c>
      <c r="ED144" s="20">
        <v>0</v>
      </c>
      <c r="EF144" s="9">
        <v>0</v>
      </c>
      <c r="EG144" s="9">
        <v>0</v>
      </c>
      <c r="EH144" s="9">
        <v>0</v>
      </c>
      <c r="EI144" s="9">
        <v>0</v>
      </c>
      <c r="EJ144" s="9">
        <v>0</v>
      </c>
      <c r="EK144" s="9">
        <v>0</v>
      </c>
      <c r="EL144" s="9">
        <v>0</v>
      </c>
      <c r="EM144" s="9">
        <v>0</v>
      </c>
      <c r="EN144" s="9">
        <v>0</v>
      </c>
      <c r="EO144" s="9">
        <v>0</v>
      </c>
      <c r="EP144" s="9">
        <v>0</v>
      </c>
      <c r="EQ144" s="9">
        <v>4</v>
      </c>
      <c r="ER144" s="9">
        <v>0</v>
      </c>
      <c r="ES144" s="9">
        <v>4</v>
      </c>
      <c r="ET144" s="9">
        <v>0</v>
      </c>
      <c r="EU144" s="9">
        <v>0</v>
      </c>
      <c r="EV144" s="9">
        <v>0</v>
      </c>
      <c r="EW144" s="9">
        <v>0</v>
      </c>
      <c r="EX144" s="9">
        <v>0</v>
      </c>
      <c r="EY144" s="9">
        <v>0</v>
      </c>
      <c r="EZ144" s="9">
        <v>0</v>
      </c>
      <c r="FA144" s="9">
        <v>0</v>
      </c>
      <c r="FB144" s="9">
        <v>0</v>
      </c>
      <c r="FC144" s="9">
        <v>0</v>
      </c>
      <c r="FD144" s="9">
        <v>0</v>
      </c>
      <c r="FE144" s="9">
        <v>0</v>
      </c>
      <c r="FF144">
        <v>0</v>
      </c>
    </row>
    <row r="145" spans="1:162" x14ac:dyDescent="0.2">
      <c r="A145" t="s">
        <v>527</v>
      </c>
      <c r="B145" t="s">
        <v>2624</v>
      </c>
      <c r="C145" t="s">
        <v>4599</v>
      </c>
      <c r="D145" s="1">
        <v>4</v>
      </c>
      <c r="E145" s="1">
        <v>4</v>
      </c>
      <c r="F145" s="4">
        <v>0</v>
      </c>
      <c r="G145" s="4">
        <v>0</v>
      </c>
      <c r="H145" s="5">
        <v>4</v>
      </c>
      <c r="I145">
        <v>4</v>
      </c>
      <c r="J145" s="4">
        <v>0</v>
      </c>
      <c r="K145">
        <v>10</v>
      </c>
      <c r="L145" s="5">
        <v>4</v>
      </c>
      <c r="M145">
        <v>4</v>
      </c>
      <c r="N145" s="4">
        <v>0</v>
      </c>
      <c r="O145">
        <v>28</v>
      </c>
      <c r="P145" s="5">
        <v>4</v>
      </c>
      <c r="Q145">
        <v>4</v>
      </c>
      <c r="R145" s="4">
        <v>0</v>
      </c>
      <c r="S145">
        <v>27</v>
      </c>
      <c r="T145" s="5">
        <v>4</v>
      </c>
      <c r="U145">
        <v>4</v>
      </c>
      <c r="V145" s="4">
        <v>0</v>
      </c>
      <c r="W145">
        <v>10</v>
      </c>
      <c r="X145" s="5">
        <v>4</v>
      </c>
      <c r="Y145">
        <v>0</v>
      </c>
      <c r="Z145" s="4">
        <v>0</v>
      </c>
      <c r="AA145">
        <v>40</v>
      </c>
      <c r="AB145" s="5">
        <v>0</v>
      </c>
      <c r="AD145">
        <v>4</v>
      </c>
      <c r="AE145">
        <v>4</v>
      </c>
      <c r="AF145" s="4">
        <v>0</v>
      </c>
      <c r="AG145">
        <v>0</v>
      </c>
      <c r="AH145" s="5">
        <v>4</v>
      </c>
      <c r="AI145">
        <v>4</v>
      </c>
      <c r="AJ145" s="4">
        <v>0</v>
      </c>
      <c r="AK145">
        <v>10</v>
      </c>
      <c r="AL145" s="5">
        <v>4</v>
      </c>
      <c r="AM145">
        <v>4</v>
      </c>
      <c r="AN145" s="4">
        <v>0</v>
      </c>
      <c r="AO145">
        <v>28</v>
      </c>
      <c r="AP145" s="5">
        <v>4</v>
      </c>
      <c r="AQ145">
        <v>4</v>
      </c>
      <c r="AR145" s="4">
        <v>0</v>
      </c>
      <c r="AS145">
        <v>20</v>
      </c>
      <c r="AT145" s="5">
        <v>4</v>
      </c>
      <c r="AU145">
        <v>0</v>
      </c>
      <c r="AV145" s="4">
        <v>0</v>
      </c>
      <c r="AW145">
        <v>40</v>
      </c>
      <c r="AX145" s="5">
        <v>0</v>
      </c>
      <c r="AY145">
        <v>0</v>
      </c>
      <c r="AZ145" s="4">
        <v>0</v>
      </c>
      <c r="BA145">
        <v>0</v>
      </c>
      <c r="BB145" s="5">
        <v>0</v>
      </c>
      <c r="BD145">
        <v>4</v>
      </c>
      <c r="BE145">
        <v>4</v>
      </c>
      <c r="BF145" s="4">
        <v>0</v>
      </c>
      <c r="BG145">
        <v>0</v>
      </c>
      <c r="BH145" s="5">
        <v>4</v>
      </c>
      <c r="BI145">
        <v>4</v>
      </c>
      <c r="BJ145" s="4">
        <v>0</v>
      </c>
      <c r="BK145">
        <v>10</v>
      </c>
      <c r="BL145" s="5">
        <v>4</v>
      </c>
      <c r="BM145">
        <v>4</v>
      </c>
      <c r="BN145" s="4">
        <v>0</v>
      </c>
      <c r="BO145">
        <v>28</v>
      </c>
      <c r="BP145" s="5">
        <v>4</v>
      </c>
      <c r="BQ145">
        <v>4</v>
      </c>
      <c r="BR145" s="4">
        <v>0</v>
      </c>
      <c r="BS145">
        <v>10</v>
      </c>
      <c r="BT145" s="5">
        <v>4</v>
      </c>
      <c r="BU145">
        <v>0</v>
      </c>
      <c r="BV145" s="4">
        <v>0</v>
      </c>
      <c r="BW145">
        <v>40</v>
      </c>
      <c r="BX145" s="5">
        <v>0</v>
      </c>
      <c r="BY145">
        <v>0</v>
      </c>
      <c r="BZ145" s="4">
        <v>0</v>
      </c>
      <c r="CA145">
        <v>0</v>
      </c>
      <c r="CB145" s="5">
        <v>0</v>
      </c>
      <c r="CD145">
        <v>4</v>
      </c>
      <c r="CE145">
        <v>4</v>
      </c>
      <c r="CF145" s="4">
        <v>0</v>
      </c>
      <c r="CG145">
        <v>0</v>
      </c>
      <c r="CH145" s="5">
        <v>4</v>
      </c>
      <c r="CI145">
        <v>4</v>
      </c>
      <c r="CJ145" s="4">
        <v>0</v>
      </c>
      <c r="CK145">
        <v>10</v>
      </c>
      <c r="CL145" s="5">
        <v>4</v>
      </c>
      <c r="CM145">
        <v>4</v>
      </c>
      <c r="CN145" s="4">
        <v>0</v>
      </c>
      <c r="CO145">
        <v>28</v>
      </c>
      <c r="CP145" s="5">
        <v>4</v>
      </c>
      <c r="CQ145">
        <v>4</v>
      </c>
      <c r="CR145" s="4">
        <v>0</v>
      </c>
      <c r="CS145">
        <v>10</v>
      </c>
      <c r="CT145" s="5">
        <v>4</v>
      </c>
      <c r="CU145">
        <v>0</v>
      </c>
      <c r="CV145" s="4">
        <v>0</v>
      </c>
      <c r="CW145">
        <v>40</v>
      </c>
      <c r="CX145" s="5">
        <v>0</v>
      </c>
      <c r="CY145" s="21">
        <v>0</v>
      </c>
      <c r="CZ145" s="21">
        <v>0</v>
      </c>
      <c r="DA145" s="21">
        <v>0</v>
      </c>
      <c r="DB145" s="5">
        <v>0</v>
      </c>
      <c r="DD145" s="8">
        <v>0</v>
      </c>
      <c r="DE145" s="8">
        <v>0</v>
      </c>
      <c r="DF145" s="8">
        <v>0</v>
      </c>
      <c r="DG145" s="8">
        <v>0</v>
      </c>
      <c r="DH145" s="8">
        <v>0</v>
      </c>
      <c r="DI145" s="8">
        <v>0</v>
      </c>
      <c r="DJ145" s="8">
        <v>0</v>
      </c>
      <c r="DK145" s="8">
        <v>0</v>
      </c>
      <c r="DL145" s="8">
        <v>0</v>
      </c>
      <c r="DM145" s="8">
        <v>0</v>
      </c>
      <c r="DN145" s="8">
        <v>0</v>
      </c>
      <c r="DO145" s="8">
        <v>0</v>
      </c>
      <c r="DP145" s="8">
        <v>0</v>
      </c>
      <c r="DQ145" s="8">
        <v>0</v>
      </c>
      <c r="DR145" s="8">
        <v>0</v>
      </c>
      <c r="DS145" s="8">
        <v>0</v>
      </c>
      <c r="DT145" s="8">
        <v>0</v>
      </c>
      <c r="DU145" s="8">
        <v>0</v>
      </c>
      <c r="DV145" s="8">
        <v>0</v>
      </c>
      <c r="DW145" s="8">
        <v>0</v>
      </c>
      <c r="DX145" s="8">
        <v>0</v>
      </c>
      <c r="DY145" s="8">
        <v>0</v>
      </c>
      <c r="DZ145" s="8">
        <v>0</v>
      </c>
      <c r="EA145" s="8">
        <v>0</v>
      </c>
      <c r="EB145" s="8">
        <v>0</v>
      </c>
      <c r="EC145" s="8">
        <v>0</v>
      </c>
      <c r="ED145" s="20">
        <v>0</v>
      </c>
      <c r="EF145" s="9">
        <v>0</v>
      </c>
      <c r="EG145" s="9">
        <v>0</v>
      </c>
      <c r="EH145" s="9">
        <v>0</v>
      </c>
      <c r="EI145" s="9">
        <v>0</v>
      </c>
      <c r="EJ145" s="9">
        <v>0</v>
      </c>
      <c r="EK145" s="9">
        <v>0</v>
      </c>
      <c r="EL145" s="9">
        <v>0</v>
      </c>
      <c r="EM145" s="9">
        <v>10</v>
      </c>
      <c r="EN145" s="9">
        <v>10</v>
      </c>
      <c r="EO145" s="9">
        <v>4</v>
      </c>
      <c r="EP145" s="9">
        <v>10</v>
      </c>
      <c r="EQ145" s="9">
        <v>28</v>
      </c>
      <c r="ER145" s="9">
        <v>27</v>
      </c>
      <c r="ES145" s="9">
        <v>20</v>
      </c>
      <c r="ET145" s="9">
        <v>10</v>
      </c>
      <c r="EU145" s="9">
        <v>10</v>
      </c>
      <c r="EV145" s="9">
        <v>10</v>
      </c>
      <c r="EW145" s="9">
        <v>10</v>
      </c>
      <c r="EX145" s="9">
        <v>10</v>
      </c>
      <c r="EY145" s="9">
        <v>10</v>
      </c>
      <c r="EZ145" s="9">
        <v>40</v>
      </c>
      <c r="FA145" s="9">
        <v>0</v>
      </c>
      <c r="FB145" s="9">
        <v>0</v>
      </c>
      <c r="FC145" s="9">
        <v>0</v>
      </c>
      <c r="FD145" s="9">
        <v>0</v>
      </c>
      <c r="FE145" s="9">
        <v>0</v>
      </c>
      <c r="FF145">
        <v>0</v>
      </c>
    </row>
    <row r="146" spans="1:162" x14ac:dyDescent="0.2">
      <c r="A146" t="s">
        <v>529</v>
      </c>
      <c r="B146" t="s">
        <v>2625</v>
      </c>
      <c r="C146" t="s">
        <v>3</v>
      </c>
      <c r="D146" s="1">
        <v>0</v>
      </c>
      <c r="E146" s="1">
        <v>4</v>
      </c>
      <c r="F146" s="4">
        <v>0</v>
      </c>
      <c r="G146" s="4">
        <v>0</v>
      </c>
      <c r="H146" s="5">
        <v>4</v>
      </c>
      <c r="I146">
        <v>4</v>
      </c>
      <c r="J146" s="4">
        <v>0</v>
      </c>
      <c r="K146">
        <v>0</v>
      </c>
      <c r="L146" s="5">
        <v>4</v>
      </c>
      <c r="M146">
        <v>4</v>
      </c>
      <c r="N146" s="4">
        <v>0</v>
      </c>
      <c r="O146">
        <v>20</v>
      </c>
      <c r="P146" s="5">
        <v>4</v>
      </c>
      <c r="Q146">
        <v>0</v>
      </c>
      <c r="R146" s="4">
        <v>0</v>
      </c>
      <c r="S146">
        <v>4</v>
      </c>
      <c r="T146" s="5">
        <v>0</v>
      </c>
      <c r="U146">
        <v>0</v>
      </c>
      <c r="V146" s="4">
        <v>0</v>
      </c>
      <c r="W146">
        <v>0</v>
      </c>
      <c r="X146" s="5">
        <v>0</v>
      </c>
      <c r="Y146">
        <v>0</v>
      </c>
      <c r="Z146" s="4">
        <v>0</v>
      </c>
      <c r="AA146">
        <v>0</v>
      </c>
      <c r="AB146" s="5">
        <v>0</v>
      </c>
      <c r="AD146">
        <v>4</v>
      </c>
      <c r="AE146">
        <v>4</v>
      </c>
      <c r="AF146" s="4">
        <v>0</v>
      </c>
      <c r="AG146">
        <v>0</v>
      </c>
      <c r="AH146" s="5">
        <v>4</v>
      </c>
      <c r="AI146">
        <v>4</v>
      </c>
      <c r="AJ146" s="4">
        <v>0</v>
      </c>
      <c r="AK146">
        <v>20</v>
      </c>
      <c r="AL146" s="5">
        <v>4</v>
      </c>
      <c r="AM146">
        <v>4</v>
      </c>
      <c r="AN146" s="4">
        <v>0</v>
      </c>
      <c r="AO146">
        <v>4</v>
      </c>
      <c r="AP146" s="5">
        <v>4</v>
      </c>
      <c r="AQ146">
        <v>0</v>
      </c>
      <c r="AR146" s="4">
        <v>0</v>
      </c>
      <c r="AS146">
        <v>4</v>
      </c>
      <c r="AT146" s="5">
        <v>0</v>
      </c>
      <c r="AU146">
        <v>0</v>
      </c>
      <c r="AV146" s="4">
        <v>0</v>
      </c>
      <c r="AW146">
        <v>0</v>
      </c>
      <c r="AX146" s="5">
        <v>0</v>
      </c>
      <c r="AY146">
        <v>0</v>
      </c>
      <c r="AZ146" s="4">
        <v>0</v>
      </c>
      <c r="BA146">
        <v>0</v>
      </c>
      <c r="BB146" s="5">
        <v>0</v>
      </c>
      <c r="BD146">
        <v>4</v>
      </c>
      <c r="BE146">
        <v>4</v>
      </c>
      <c r="BF146" s="4">
        <v>0</v>
      </c>
      <c r="BG146">
        <v>0</v>
      </c>
      <c r="BH146" s="5">
        <v>4</v>
      </c>
      <c r="BI146">
        <v>4</v>
      </c>
      <c r="BJ146" s="4">
        <v>0</v>
      </c>
      <c r="BK146">
        <v>20</v>
      </c>
      <c r="BL146" s="5">
        <v>4</v>
      </c>
      <c r="BM146">
        <v>4</v>
      </c>
      <c r="BN146" s="4">
        <v>0</v>
      </c>
      <c r="BO146">
        <v>4</v>
      </c>
      <c r="BP146" s="5">
        <v>4</v>
      </c>
      <c r="BQ146">
        <v>0</v>
      </c>
      <c r="BR146" s="4">
        <v>0</v>
      </c>
      <c r="BS146">
        <v>0</v>
      </c>
      <c r="BT146" s="5">
        <v>0</v>
      </c>
      <c r="BU146">
        <v>0</v>
      </c>
      <c r="BV146" s="4">
        <v>0</v>
      </c>
      <c r="BW146">
        <v>0</v>
      </c>
      <c r="BX146" s="5">
        <v>0</v>
      </c>
      <c r="BY146">
        <v>0</v>
      </c>
      <c r="BZ146" s="4">
        <v>0</v>
      </c>
      <c r="CA146">
        <v>0</v>
      </c>
      <c r="CB146" s="5">
        <v>0</v>
      </c>
      <c r="CD146">
        <v>4</v>
      </c>
      <c r="CE146">
        <v>4</v>
      </c>
      <c r="CF146" s="4">
        <v>0</v>
      </c>
      <c r="CG146">
        <v>0</v>
      </c>
      <c r="CH146" s="5">
        <v>4</v>
      </c>
      <c r="CI146">
        <v>4</v>
      </c>
      <c r="CJ146" s="4">
        <v>0</v>
      </c>
      <c r="CK146">
        <v>20</v>
      </c>
      <c r="CL146" s="5">
        <v>4</v>
      </c>
      <c r="CM146">
        <v>4</v>
      </c>
      <c r="CN146" s="4">
        <v>0</v>
      </c>
      <c r="CO146">
        <v>4</v>
      </c>
      <c r="CP146" s="5">
        <v>4</v>
      </c>
      <c r="CQ146">
        <v>0</v>
      </c>
      <c r="CR146" s="4">
        <v>0</v>
      </c>
      <c r="CS146">
        <v>0</v>
      </c>
      <c r="CT146" s="5">
        <v>0</v>
      </c>
      <c r="CU146">
        <v>0</v>
      </c>
      <c r="CV146" s="4">
        <v>0</v>
      </c>
      <c r="CW146">
        <v>0</v>
      </c>
      <c r="CX146" s="5">
        <v>0</v>
      </c>
      <c r="CY146" s="21">
        <v>0</v>
      </c>
      <c r="CZ146" s="21">
        <v>0</v>
      </c>
      <c r="DA146" s="21">
        <v>0</v>
      </c>
      <c r="DB146" s="5">
        <v>0</v>
      </c>
      <c r="DD146" s="8">
        <v>0</v>
      </c>
      <c r="DE146" s="8">
        <v>0</v>
      </c>
      <c r="DF146" s="8">
        <v>0</v>
      </c>
      <c r="DG146" s="8">
        <v>0</v>
      </c>
      <c r="DH146" s="8">
        <v>0</v>
      </c>
      <c r="DI146" s="8">
        <v>0</v>
      </c>
      <c r="DJ146" s="8">
        <v>0</v>
      </c>
      <c r="DK146" s="8">
        <v>0</v>
      </c>
      <c r="DL146" s="8">
        <v>0</v>
      </c>
      <c r="DM146" s="8">
        <v>0</v>
      </c>
      <c r="DN146" s="8">
        <v>0</v>
      </c>
      <c r="DO146" s="8">
        <v>0</v>
      </c>
      <c r="DP146" s="8">
        <v>0</v>
      </c>
      <c r="DQ146" s="8">
        <v>0</v>
      </c>
      <c r="DR146" s="8">
        <v>0</v>
      </c>
      <c r="DS146" s="8">
        <v>0</v>
      </c>
      <c r="DT146" s="8">
        <v>0</v>
      </c>
      <c r="DU146" s="8">
        <v>0</v>
      </c>
      <c r="DV146" s="8">
        <v>0</v>
      </c>
      <c r="DW146" s="8">
        <v>0</v>
      </c>
      <c r="DX146" s="8">
        <v>0</v>
      </c>
      <c r="DY146" s="8">
        <v>0</v>
      </c>
      <c r="DZ146" s="8">
        <v>0</v>
      </c>
      <c r="EA146" s="8">
        <v>0</v>
      </c>
      <c r="EB146" s="8">
        <v>0</v>
      </c>
      <c r="EC146" s="8">
        <v>0</v>
      </c>
      <c r="ED146" s="20">
        <v>0</v>
      </c>
      <c r="EF146" s="9">
        <v>0</v>
      </c>
      <c r="EG146" s="9">
        <v>0</v>
      </c>
      <c r="EH146" s="9">
        <v>0</v>
      </c>
      <c r="EI146" s="9">
        <v>0</v>
      </c>
      <c r="EJ146" s="9">
        <v>0</v>
      </c>
      <c r="EK146" s="9">
        <v>0</v>
      </c>
      <c r="EL146" s="9">
        <v>0</v>
      </c>
      <c r="EM146" s="9">
        <v>0</v>
      </c>
      <c r="EN146" s="9">
        <v>20</v>
      </c>
      <c r="EO146" s="9">
        <v>4</v>
      </c>
      <c r="EP146" s="9">
        <v>0</v>
      </c>
      <c r="EQ146" s="9">
        <v>4</v>
      </c>
      <c r="ER146" s="9">
        <v>4</v>
      </c>
      <c r="ES146" s="9">
        <v>4</v>
      </c>
      <c r="ET146" s="9">
        <v>0</v>
      </c>
      <c r="EU146" s="9">
        <v>0</v>
      </c>
      <c r="EV146" s="9">
        <v>0</v>
      </c>
      <c r="EW146" s="9">
        <v>0</v>
      </c>
      <c r="EX146" s="9">
        <v>0</v>
      </c>
      <c r="EY146" s="9">
        <v>0</v>
      </c>
      <c r="EZ146" s="9">
        <v>0</v>
      </c>
      <c r="FA146" s="9">
        <v>0</v>
      </c>
      <c r="FB146" s="9">
        <v>0</v>
      </c>
      <c r="FC146" s="9">
        <v>0</v>
      </c>
      <c r="FD146" s="9">
        <v>0</v>
      </c>
      <c r="FE146" s="9">
        <v>0</v>
      </c>
      <c r="FF146">
        <v>0</v>
      </c>
    </row>
    <row r="147" spans="1:162" x14ac:dyDescent="0.2">
      <c r="A147" t="s">
        <v>486</v>
      </c>
      <c r="B147" t="s">
        <v>2626</v>
      </c>
      <c r="C147" t="s">
        <v>4599</v>
      </c>
      <c r="D147" s="1">
        <v>0</v>
      </c>
      <c r="E147" s="1">
        <v>4</v>
      </c>
      <c r="F147" s="4">
        <v>0</v>
      </c>
      <c r="G147" s="4">
        <v>0</v>
      </c>
      <c r="H147" s="5">
        <v>4</v>
      </c>
      <c r="I147">
        <v>4</v>
      </c>
      <c r="J147" s="4">
        <v>0</v>
      </c>
      <c r="K147">
        <v>0</v>
      </c>
      <c r="L147" s="5">
        <v>4</v>
      </c>
      <c r="M147">
        <v>4</v>
      </c>
      <c r="N147" s="4">
        <v>0</v>
      </c>
      <c r="O147">
        <v>0</v>
      </c>
      <c r="P147" s="5">
        <v>4</v>
      </c>
      <c r="Q147">
        <v>4</v>
      </c>
      <c r="R147" s="4">
        <v>0</v>
      </c>
      <c r="S147">
        <v>0</v>
      </c>
      <c r="T147" s="5">
        <v>4</v>
      </c>
      <c r="U147">
        <v>6</v>
      </c>
      <c r="V147" s="4">
        <v>0</v>
      </c>
      <c r="W147">
        <v>0</v>
      </c>
      <c r="X147" s="5">
        <v>6</v>
      </c>
      <c r="Y147">
        <v>0</v>
      </c>
      <c r="Z147" s="4">
        <v>0</v>
      </c>
      <c r="AA147">
        <v>0</v>
      </c>
      <c r="AB147" s="5">
        <v>0</v>
      </c>
      <c r="AD147">
        <v>0</v>
      </c>
      <c r="AE147">
        <v>4</v>
      </c>
      <c r="AF147" s="4">
        <v>0</v>
      </c>
      <c r="AG147">
        <v>0</v>
      </c>
      <c r="AH147" s="5">
        <v>4</v>
      </c>
      <c r="AI147">
        <v>4</v>
      </c>
      <c r="AJ147" s="4">
        <v>0</v>
      </c>
      <c r="AK147">
        <v>0</v>
      </c>
      <c r="AL147" s="5">
        <v>4</v>
      </c>
      <c r="AM147">
        <v>4</v>
      </c>
      <c r="AN147" s="4">
        <v>0</v>
      </c>
      <c r="AO147">
        <v>0</v>
      </c>
      <c r="AP147" s="5">
        <v>4</v>
      </c>
      <c r="AQ147">
        <v>4</v>
      </c>
      <c r="AR147" s="4">
        <v>0</v>
      </c>
      <c r="AS147">
        <v>0</v>
      </c>
      <c r="AT147" s="5">
        <v>4</v>
      </c>
      <c r="AU147">
        <v>0</v>
      </c>
      <c r="AV147" s="4">
        <v>0</v>
      </c>
      <c r="AW147">
        <v>0</v>
      </c>
      <c r="AX147" s="5">
        <v>0</v>
      </c>
      <c r="AY147">
        <v>0</v>
      </c>
      <c r="AZ147" s="4">
        <v>0</v>
      </c>
      <c r="BA147">
        <v>0</v>
      </c>
      <c r="BB147" s="5">
        <v>0</v>
      </c>
      <c r="BD147">
        <v>0</v>
      </c>
      <c r="BE147">
        <v>4</v>
      </c>
      <c r="BF147" s="4">
        <v>0</v>
      </c>
      <c r="BG147">
        <v>0</v>
      </c>
      <c r="BH147" s="5">
        <v>4</v>
      </c>
      <c r="BI147">
        <v>4</v>
      </c>
      <c r="BJ147" s="4">
        <v>0</v>
      </c>
      <c r="BK147">
        <v>0</v>
      </c>
      <c r="BL147" s="5">
        <v>4</v>
      </c>
      <c r="BM147">
        <v>4</v>
      </c>
      <c r="BN147" s="4">
        <v>0</v>
      </c>
      <c r="BO147">
        <v>0</v>
      </c>
      <c r="BP147" s="5">
        <v>4</v>
      </c>
      <c r="BQ147">
        <v>4</v>
      </c>
      <c r="BR147" s="4">
        <v>0</v>
      </c>
      <c r="BS147">
        <v>0</v>
      </c>
      <c r="BT147" s="5">
        <v>4</v>
      </c>
      <c r="BU147">
        <v>0</v>
      </c>
      <c r="BV147" s="4">
        <v>0</v>
      </c>
      <c r="BW147">
        <v>0</v>
      </c>
      <c r="BX147" s="5">
        <v>0</v>
      </c>
      <c r="BY147">
        <v>0</v>
      </c>
      <c r="BZ147" s="4">
        <v>0</v>
      </c>
      <c r="CA147">
        <v>0</v>
      </c>
      <c r="CB147" s="5">
        <v>0</v>
      </c>
      <c r="CD147">
        <v>4</v>
      </c>
      <c r="CE147">
        <v>4</v>
      </c>
      <c r="CF147" s="4">
        <v>0</v>
      </c>
      <c r="CG147">
        <v>0</v>
      </c>
      <c r="CH147" s="5">
        <v>4</v>
      </c>
      <c r="CI147">
        <v>4</v>
      </c>
      <c r="CJ147" s="4">
        <v>0</v>
      </c>
      <c r="CK147">
        <v>0</v>
      </c>
      <c r="CL147" s="5">
        <v>4</v>
      </c>
      <c r="CM147">
        <v>4</v>
      </c>
      <c r="CN147" s="4">
        <v>0</v>
      </c>
      <c r="CO147">
        <v>0</v>
      </c>
      <c r="CP147" s="5">
        <v>4</v>
      </c>
      <c r="CQ147">
        <v>4</v>
      </c>
      <c r="CR147" s="4">
        <v>0</v>
      </c>
      <c r="CS147">
        <v>0</v>
      </c>
      <c r="CT147" s="5">
        <v>4</v>
      </c>
      <c r="CU147">
        <v>0</v>
      </c>
      <c r="CV147" s="4">
        <v>0</v>
      </c>
      <c r="CW147">
        <v>0</v>
      </c>
      <c r="CX147" s="5">
        <v>0</v>
      </c>
      <c r="CY147" s="21">
        <v>0</v>
      </c>
      <c r="CZ147" s="21">
        <v>0</v>
      </c>
      <c r="DA147" s="21">
        <v>0</v>
      </c>
      <c r="DB147" s="5">
        <v>0</v>
      </c>
      <c r="DD147" s="8">
        <v>0</v>
      </c>
      <c r="DE147" s="8">
        <v>0</v>
      </c>
      <c r="DF147" s="8">
        <v>0</v>
      </c>
      <c r="DG147" s="8">
        <v>0</v>
      </c>
      <c r="DH147" s="8">
        <v>0</v>
      </c>
      <c r="DI147" s="8">
        <v>0</v>
      </c>
      <c r="DJ147" s="8">
        <v>0</v>
      </c>
      <c r="DK147" s="8">
        <v>0</v>
      </c>
      <c r="DL147" s="8">
        <v>0</v>
      </c>
      <c r="DM147" s="8">
        <v>0</v>
      </c>
      <c r="DN147" s="8">
        <v>0</v>
      </c>
      <c r="DO147" s="8">
        <v>0</v>
      </c>
      <c r="DP147" s="8">
        <v>0</v>
      </c>
      <c r="DQ147" s="8">
        <v>0</v>
      </c>
      <c r="DR147" s="8">
        <v>0</v>
      </c>
      <c r="DS147" s="8">
        <v>0</v>
      </c>
      <c r="DT147" s="8">
        <v>0</v>
      </c>
      <c r="DU147" s="8">
        <v>0</v>
      </c>
      <c r="DV147" s="8">
        <v>0</v>
      </c>
      <c r="DW147" s="8">
        <v>0</v>
      </c>
      <c r="DX147" s="8">
        <v>0</v>
      </c>
      <c r="DY147" s="8">
        <v>0</v>
      </c>
      <c r="DZ147" s="8">
        <v>0</v>
      </c>
      <c r="EA147" s="8">
        <v>0</v>
      </c>
      <c r="EB147" s="8">
        <v>0</v>
      </c>
      <c r="EC147" s="8">
        <v>0</v>
      </c>
      <c r="ED147" s="20">
        <v>0</v>
      </c>
      <c r="EF147" s="9">
        <v>0</v>
      </c>
      <c r="EG147" s="9">
        <v>0</v>
      </c>
      <c r="EH147" s="9">
        <v>0</v>
      </c>
      <c r="EI147" s="9">
        <v>0</v>
      </c>
      <c r="EJ147" s="9">
        <v>0</v>
      </c>
      <c r="EK147" s="9">
        <v>0</v>
      </c>
      <c r="EL147" s="9">
        <v>0</v>
      </c>
      <c r="EM147" s="9">
        <v>0</v>
      </c>
      <c r="EN147" s="9">
        <v>0</v>
      </c>
      <c r="EO147" s="9">
        <v>0</v>
      </c>
      <c r="EP147" s="9">
        <v>0</v>
      </c>
      <c r="EQ147" s="9">
        <v>0</v>
      </c>
      <c r="ER147" s="9">
        <v>0</v>
      </c>
      <c r="ES147" s="9">
        <v>0</v>
      </c>
      <c r="ET147" s="9">
        <v>0</v>
      </c>
      <c r="EU147" s="9">
        <v>0</v>
      </c>
      <c r="EV147" s="9">
        <v>0</v>
      </c>
      <c r="EW147" s="9">
        <v>0</v>
      </c>
      <c r="EX147" s="9">
        <v>0</v>
      </c>
      <c r="EY147" s="9">
        <v>0</v>
      </c>
      <c r="EZ147" s="9">
        <v>0</v>
      </c>
      <c r="FA147" s="9">
        <v>0</v>
      </c>
      <c r="FB147" s="9">
        <v>0</v>
      </c>
      <c r="FC147" s="9">
        <v>0</v>
      </c>
      <c r="FD147" s="9">
        <v>0</v>
      </c>
      <c r="FE147" s="9">
        <v>0</v>
      </c>
      <c r="FF147">
        <v>0</v>
      </c>
    </row>
    <row r="148" spans="1:162" x14ac:dyDescent="0.2">
      <c r="A148" t="s">
        <v>779</v>
      </c>
      <c r="B148" t="s">
        <v>2627</v>
      </c>
      <c r="C148" t="s">
        <v>3</v>
      </c>
      <c r="D148" s="1">
        <v>0</v>
      </c>
      <c r="E148" s="1">
        <v>0</v>
      </c>
      <c r="F148" s="4">
        <v>0</v>
      </c>
      <c r="G148" s="4">
        <v>0</v>
      </c>
      <c r="H148" s="5">
        <v>0</v>
      </c>
      <c r="I148">
        <v>4</v>
      </c>
      <c r="J148" s="4">
        <v>0</v>
      </c>
      <c r="K148">
        <v>0</v>
      </c>
      <c r="L148" s="5">
        <v>4</v>
      </c>
      <c r="M148">
        <v>4</v>
      </c>
      <c r="N148" s="4">
        <v>0</v>
      </c>
      <c r="O148">
        <v>10</v>
      </c>
      <c r="P148" s="5">
        <v>4</v>
      </c>
      <c r="Q148">
        <v>6</v>
      </c>
      <c r="R148" s="4">
        <v>0</v>
      </c>
      <c r="S148">
        <v>10</v>
      </c>
      <c r="T148" s="5">
        <v>6</v>
      </c>
      <c r="U148">
        <v>6</v>
      </c>
      <c r="V148" s="4">
        <v>0</v>
      </c>
      <c r="W148">
        <v>10</v>
      </c>
      <c r="X148" s="5">
        <v>6</v>
      </c>
      <c r="Y148">
        <v>6</v>
      </c>
      <c r="Z148" s="4">
        <v>0</v>
      </c>
      <c r="AA148">
        <v>71</v>
      </c>
      <c r="AB148" s="5">
        <v>6</v>
      </c>
      <c r="AD148">
        <v>0</v>
      </c>
      <c r="AE148">
        <v>4</v>
      </c>
      <c r="AF148" s="4">
        <v>0</v>
      </c>
      <c r="AG148">
        <v>0</v>
      </c>
      <c r="AH148" s="5">
        <v>4</v>
      </c>
      <c r="AI148">
        <v>4</v>
      </c>
      <c r="AJ148" s="4">
        <v>0</v>
      </c>
      <c r="AK148">
        <v>0</v>
      </c>
      <c r="AL148" s="5">
        <v>4</v>
      </c>
      <c r="AM148">
        <v>4</v>
      </c>
      <c r="AN148" s="4">
        <v>0</v>
      </c>
      <c r="AO148">
        <v>10</v>
      </c>
      <c r="AP148" s="5">
        <v>4</v>
      </c>
      <c r="AQ148">
        <v>6</v>
      </c>
      <c r="AR148" s="4">
        <v>0</v>
      </c>
      <c r="AS148">
        <v>10</v>
      </c>
      <c r="AT148" s="5">
        <v>6</v>
      </c>
      <c r="AU148">
        <v>6</v>
      </c>
      <c r="AV148" s="4">
        <v>0</v>
      </c>
      <c r="AW148">
        <v>71</v>
      </c>
      <c r="AX148" s="5">
        <v>6</v>
      </c>
      <c r="AY148">
        <v>6</v>
      </c>
      <c r="AZ148" s="4">
        <v>0</v>
      </c>
      <c r="BA148">
        <v>40</v>
      </c>
      <c r="BB148" s="5">
        <v>6</v>
      </c>
      <c r="BD148">
        <v>0</v>
      </c>
      <c r="BE148">
        <v>4</v>
      </c>
      <c r="BF148" s="4">
        <v>0</v>
      </c>
      <c r="BG148">
        <v>0</v>
      </c>
      <c r="BH148" s="5">
        <v>4</v>
      </c>
      <c r="BI148">
        <v>4</v>
      </c>
      <c r="BJ148" s="4">
        <v>0</v>
      </c>
      <c r="BK148">
        <v>0</v>
      </c>
      <c r="BL148" s="5">
        <v>4</v>
      </c>
      <c r="BM148">
        <v>4</v>
      </c>
      <c r="BN148" s="4">
        <v>0</v>
      </c>
      <c r="BO148">
        <v>10</v>
      </c>
      <c r="BP148" s="5">
        <v>4</v>
      </c>
      <c r="BQ148">
        <v>6</v>
      </c>
      <c r="BR148" s="4">
        <v>0</v>
      </c>
      <c r="BS148">
        <v>10</v>
      </c>
      <c r="BT148" s="5">
        <v>6</v>
      </c>
      <c r="BU148">
        <v>6</v>
      </c>
      <c r="BV148" s="4">
        <v>0</v>
      </c>
      <c r="BW148">
        <v>71</v>
      </c>
      <c r="BX148" s="5">
        <v>6</v>
      </c>
      <c r="BY148">
        <v>6</v>
      </c>
      <c r="BZ148" s="4">
        <v>0</v>
      </c>
      <c r="CA148">
        <v>0</v>
      </c>
      <c r="CB148" s="5">
        <v>6</v>
      </c>
      <c r="CD148">
        <v>0</v>
      </c>
      <c r="CE148">
        <v>4</v>
      </c>
      <c r="CF148" s="4">
        <v>0</v>
      </c>
      <c r="CG148">
        <v>0</v>
      </c>
      <c r="CH148" s="5">
        <v>4</v>
      </c>
      <c r="CI148">
        <v>4</v>
      </c>
      <c r="CJ148" s="4">
        <v>0</v>
      </c>
      <c r="CK148">
        <v>0</v>
      </c>
      <c r="CL148" s="5">
        <v>4</v>
      </c>
      <c r="CM148">
        <v>6</v>
      </c>
      <c r="CN148" s="4">
        <v>0</v>
      </c>
      <c r="CO148">
        <v>10</v>
      </c>
      <c r="CP148" s="5">
        <v>6</v>
      </c>
      <c r="CQ148">
        <v>6</v>
      </c>
      <c r="CR148" s="4">
        <v>0</v>
      </c>
      <c r="CS148">
        <v>10</v>
      </c>
      <c r="CT148" s="5">
        <v>6</v>
      </c>
      <c r="CU148">
        <v>6</v>
      </c>
      <c r="CV148" s="4">
        <v>0</v>
      </c>
      <c r="CW148">
        <v>71</v>
      </c>
      <c r="CX148" s="5">
        <v>6</v>
      </c>
      <c r="CY148" s="21">
        <v>6</v>
      </c>
      <c r="CZ148" s="21">
        <v>0</v>
      </c>
      <c r="DA148" s="21">
        <v>0</v>
      </c>
      <c r="DB148" s="5">
        <v>6</v>
      </c>
      <c r="DD148" s="8">
        <v>0</v>
      </c>
      <c r="DE148" s="8">
        <v>0</v>
      </c>
      <c r="DF148" s="8">
        <v>0</v>
      </c>
      <c r="DG148" s="8">
        <v>0</v>
      </c>
      <c r="DH148" s="8">
        <v>0</v>
      </c>
      <c r="DI148" s="8">
        <v>0</v>
      </c>
      <c r="DJ148" s="8">
        <v>0</v>
      </c>
      <c r="DK148" s="8">
        <v>0</v>
      </c>
      <c r="DL148" s="8">
        <v>0</v>
      </c>
      <c r="DM148" s="8">
        <v>0</v>
      </c>
      <c r="DN148" s="8">
        <v>0</v>
      </c>
      <c r="DO148" s="8">
        <v>0</v>
      </c>
      <c r="DP148" s="8">
        <v>0</v>
      </c>
      <c r="DQ148" s="8">
        <v>0</v>
      </c>
      <c r="DR148" s="8">
        <v>0</v>
      </c>
      <c r="DS148" s="8">
        <v>0</v>
      </c>
      <c r="DT148" s="8">
        <v>0</v>
      </c>
      <c r="DU148" s="8">
        <v>0</v>
      </c>
      <c r="DV148" s="8">
        <v>0</v>
      </c>
      <c r="DW148" s="8">
        <v>0</v>
      </c>
      <c r="DX148" s="8">
        <v>0</v>
      </c>
      <c r="DY148" s="8">
        <v>0</v>
      </c>
      <c r="DZ148" s="8">
        <v>0</v>
      </c>
      <c r="EA148" s="8">
        <v>0</v>
      </c>
      <c r="EB148" s="8">
        <v>0</v>
      </c>
      <c r="EC148" s="8">
        <v>0</v>
      </c>
      <c r="ED148" s="20">
        <v>0</v>
      </c>
      <c r="EF148" s="9">
        <v>0</v>
      </c>
      <c r="EG148" s="9">
        <v>0</v>
      </c>
      <c r="EH148" s="9">
        <v>0</v>
      </c>
      <c r="EI148" s="9">
        <v>0</v>
      </c>
      <c r="EJ148" s="9">
        <v>0</v>
      </c>
      <c r="EK148" s="9">
        <v>0</v>
      </c>
      <c r="EL148" s="9">
        <v>0</v>
      </c>
      <c r="EM148" s="9">
        <v>0</v>
      </c>
      <c r="EN148" s="9">
        <v>0</v>
      </c>
      <c r="EO148" s="9">
        <v>0</v>
      </c>
      <c r="EP148" s="9">
        <v>0</v>
      </c>
      <c r="EQ148" s="9">
        <v>10</v>
      </c>
      <c r="ER148" s="9">
        <v>0</v>
      </c>
      <c r="ES148" s="9">
        <v>10</v>
      </c>
      <c r="ET148" s="9">
        <v>0</v>
      </c>
      <c r="EU148" s="9">
        <v>10</v>
      </c>
      <c r="EV148" s="9">
        <v>10</v>
      </c>
      <c r="EW148" s="9">
        <v>10</v>
      </c>
      <c r="EX148" s="9">
        <v>9</v>
      </c>
      <c r="EY148" s="9">
        <v>10</v>
      </c>
      <c r="EZ148" s="9">
        <v>71</v>
      </c>
      <c r="FA148" s="9">
        <v>40</v>
      </c>
      <c r="FB148" s="9">
        <v>0</v>
      </c>
      <c r="FC148" s="9">
        <v>0</v>
      </c>
      <c r="FD148" s="9">
        <v>0</v>
      </c>
      <c r="FE148" s="9">
        <v>0</v>
      </c>
      <c r="FF148">
        <v>0</v>
      </c>
    </row>
    <row r="149" spans="1:162" x14ac:dyDescent="0.2">
      <c r="A149" t="s">
        <v>800</v>
      </c>
      <c r="B149" t="s">
        <v>2628</v>
      </c>
      <c r="C149" t="s">
        <v>4599</v>
      </c>
      <c r="D149" s="1">
        <v>0</v>
      </c>
      <c r="E149" s="1">
        <v>0</v>
      </c>
      <c r="F149" s="4">
        <v>0</v>
      </c>
      <c r="G149" s="4">
        <v>0</v>
      </c>
      <c r="H149" s="5">
        <v>0</v>
      </c>
      <c r="I149">
        <v>4</v>
      </c>
      <c r="J149" s="4">
        <v>0</v>
      </c>
      <c r="K149">
        <v>0</v>
      </c>
      <c r="L149" s="5">
        <v>4</v>
      </c>
      <c r="M149">
        <v>10</v>
      </c>
      <c r="N149" s="4">
        <v>0</v>
      </c>
      <c r="O149">
        <v>100</v>
      </c>
      <c r="P149" s="5">
        <v>13</v>
      </c>
      <c r="Q149">
        <v>6</v>
      </c>
      <c r="R149" s="4">
        <v>0</v>
      </c>
      <c r="S149">
        <v>20</v>
      </c>
      <c r="T149" s="5">
        <v>6</v>
      </c>
      <c r="U149">
        <v>6</v>
      </c>
      <c r="V149" s="4">
        <v>0</v>
      </c>
      <c r="W149">
        <v>81</v>
      </c>
      <c r="X149" s="5">
        <v>6</v>
      </c>
      <c r="Y149">
        <v>5</v>
      </c>
      <c r="Z149" s="4">
        <v>0</v>
      </c>
      <c r="AA149">
        <v>58</v>
      </c>
      <c r="AB149" s="5">
        <v>5</v>
      </c>
      <c r="AD149">
        <v>0</v>
      </c>
      <c r="AE149">
        <v>0</v>
      </c>
      <c r="AF149" s="4">
        <v>0</v>
      </c>
      <c r="AG149">
        <v>0</v>
      </c>
      <c r="AH149" s="5">
        <v>0</v>
      </c>
      <c r="AI149">
        <v>4</v>
      </c>
      <c r="AJ149" s="4">
        <v>0</v>
      </c>
      <c r="AK149">
        <v>0</v>
      </c>
      <c r="AL149" s="5">
        <v>4</v>
      </c>
      <c r="AM149">
        <v>10</v>
      </c>
      <c r="AN149" s="4">
        <v>0</v>
      </c>
      <c r="AO149">
        <v>100</v>
      </c>
      <c r="AP149" s="5">
        <v>13</v>
      </c>
      <c r="AQ149">
        <v>5</v>
      </c>
      <c r="AR149" s="4">
        <v>0</v>
      </c>
      <c r="AS149">
        <v>50</v>
      </c>
      <c r="AT149" s="5">
        <v>5</v>
      </c>
      <c r="AU149">
        <v>6</v>
      </c>
      <c r="AV149" s="4">
        <v>0</v>
      </c>
      <c r="AW149">
        <v>81</v>
      </c>
      <c r="AX149" s="5">
        <v>6</v>
      </c>
      <c r="AY149">
        <v>5</v>
      </c>
      <c r="AZ149" s="4">
        <v>0</v>
      </c>
      <c r="BA149">
        <v>17</v>
      </c>
      <c r="BB149" s="5">
        <v>5</v>
      </c>
      <c r="BD149">
        <v>0</v>
      </c>
      <c r="BE149">
        <v>0</v>
      </c>
      <c r="BF149" s="4">
        <v>0</v>
      </c>
      <c r="BG149">
        <v>0</v>
      </c>
      <c r="BH149" s="5">
        <v>0</v>
      </c>
      <c r="BI149">
        <v>4</v>
      </c>
      <c r="BJ149" s="4">
        <v>0</v>
      </c>
      <c r="BK149">
        <v>9</v>
      </c>
      <c r="BL149" s="5">
        <v>4</v>
      </c>
      <c r="BM149">
        <v>7</v>
      </c>
      <c r="BN149" s="4">
        <v>0</v>
      </c>
      <c r="BO149">
        <v>100</v>
      </c>
      <c r="BP149" s="5">
        <v>13</v>
      </c>
      <c r="BQ149">
        <v>5</v>
      </c>
      <c r="BR149" s="4">
        <v>0</v>
      </c>
      <c r="BS149">
        <v>81</v>
      </c>
      <c r="BT149" s="5">
        <v>5</v>
      </c>
      <c r="BU149">
        <v>6</v>
      </c>
      <c r="BV149" s="4">
        <v>0</v>
      </c>
      <c r="BW149">
        <v>58</v>
      </c>
      <c r="BX149" s="5">
        <v>6</v>
      </c>
      <c r="BY149">
        <v>6</v>
      </c>
      <c r="BZ149" s="4">
        <v>0</v>
      </c>
      <c r="CA149">
        <v>17</v>
      </c>
      <c r="CB149" s="5">
        <v>6</v>
      </c>
      <c r="CD149">
        <v>0</v>
      </c>
      <c r="CE149">
        <v>4</v>
      </c>
      <c r="CF149" s="4">
        <v>0</v>
      </c>
      <c r="CG149">
        <v>0</v>
      </c>
      <c r="CH149" s="5">
        <v>4</v>
      </c>
      <c r="CI149">
        <v>4</v>
      </c>
      <c r="CJ149" s="4">
        <v>0</v>
      </c>
      <c r="CK149">
        <v>10</v>
      </c>
      <c r="CL149" s="5">
        <v>4</v>
      </c>
      <c r="CM149">
        <v>6</v>
      </c>
      <c r="CN149" s="4">
        <v>0</v>
      </c>
      <c r="CO149">
        <v>100</v>
      </c>
      <c r="CP149" s="5">
        <v>13</v>
      </c>
      <c r="CQ149">
        <v>5</v>
      </c>
      <c r="CR149" s="4">
        <v>0</v>
      </c>
      <c r="CS149">
        <v>81</v>
      </c>
      <c r="CT149" s="5">
        <v>5</v>
      </c>
      <c r="CU149">
        <v>5</v>
      </c>
      <c r="CV149" s="4">
        <v>0</v>
      </c>
      <c r="CW149">
        <v>58</v>
      </c>
      <c r="CX149" s="5">
        <v>5</v>
      </c>
      <c r="CY149" s="21">
        <v>6</v>
      </c>
      <c r="CZ149" s="21">
        <v>0</v>
      </c>
      <c r="DA149" s="21">
        <v>17</v>
      </c>
      <c r="DB149" s="5">
        <v>6</v>
      </c>
      <c r="DD149" s="8">
        <v>0</v>
      </c>
      <c r="DE149" s="8">
        <v>0</v>
      </c>
      <c r="DF149" s="8">
        <v>0</v>
      </c>
      <c r="DG149" s="8">
        <v>0</v>
      </c>
      <c r="DH149" s="8">
        <v>0</v>
      </c>
      <c r="DI149" s="8">
        <v>0</v>
      </c>
      <c r="DJ149" s="8">
        <v>0</v>
      </c>
      <c r="DK149" s="8">
        <v>0</v>
      </c>
      <c r="DL149" s="8">
        <v>0</v>
      </c>
      <c r="DM149" s="8">
        <v>0</v>
      </c>
      <c r="DN149" s="8">
        <v>0</v>
      </c>
      <c r="DO149" s="8">
        <v>0</v>
      </c>
      <c r="DP149" s="8">
        <v>0</v>
      </c>
      <c r="DQ149" s="8">
        <v>0</v>
      </c>
      <c r="DR149" s="8">
        <v>0</v>
      </c>
      <c r="DS149" s="8">
        <v>0</v>
      </c>
      <c r="DT149" s="8">
        <v>0</v>
      </c>
      <c r="DU149" s="8">
        <v>0</v>
      </c>
      <c r="DV149" s="8">
        <v>0</v>
      </c>
      <c r="DW149" s="8">
        <v>0</v>
      </c>
      <c r="DX149" s="8">
        <v>0</v>
      </c>
      <c r="DY149" s="8">
        <v>0</v>
      </c>
      <c r="DZ149" s="8">
        <v>0</v>
      </c>
      <c r="EA149" s="8">
        <v>0</v>
      </c>
      <c r="EB149" s="8">
        <v>0</v>
      </c>
      <c r="EC149" s="8">
        <v>0</v>
      </c>
      <c r="ED149" s="20">
        <v>0</v>
      </c>
      <c r="EF149" s="9">
        <v>0</v>
      </c>
      <c r="EG149" s="9">
        <v>0</v>
      </c>
      <c r="EH149" s="9">
        <v>0</v>
      </c>
      <c r="EI149" s="9">
        <v>0</v>
      </c>
      <c r="EJ149" s="9">
        <v>0</v>
      </c>
      <c r="EK149" s="9">
        <v>0</v>
      </c>
      <c r="EL149" s="9">
        <v>0</v>
      </c>
      <c r="EM149" s="9">
        <v>0</v>
      </c>
      <c r="EN149" s="9">
        <v>0</v>
      </c>
      <c r="EO149" s="9">
        <v>9</v>
      </c>
      <c r="EP149" s="9">
        <v>10</v>
      </c>
      <c r="EQ149" s="9">
        <v>100</v>
      </c>
      <c r="ER149" s="9">
        <v>0</v>
      </c>
      <c r="ES149" s="9">
        <v>9</v>
      </c>
      <c r="ET149" s="9">
        <v>20</v>
      </c>
      <c r="EU149" s="9">
        <v>10</v>
      </c>
      <c r="EV149" s="9">
        <v>50</v>
      </c>
      <c r="EW149" s="9">
        <v>81</v>
      </c>
      <c r="EX149" s="9">
        <v>20</v>
      </c>
      <c r="EY149" s="9">
        <v>20</v>
      </c>
      <c r="EZ149" s="9">
        <v>58</v>
      </c>
      <c r="FA149" s="9">
        <v>0</v>
      </c>
      <c r="FB149" s="9">
        <v>0</v>
      </c>
      <c r="FC149" s="9">
        <v>17</v>
      </c>
      <c r="FD149" s="9">
        <v>0</v>
      </c>
      <c r="FE149" s="9">
        <v>10</v>
      </c>
      <c r="FF149">
        <v>4</v>
      </c>
    </row>
    <row r="150" spans="1:162" x14ac:dyDescent="0.2">
      <c r="A150" t="s">
        <v>554</v>
      </c>
      <c r="B150" t="s">
        <v>2629</v>
      </c>
      <c r="C150" t="s">
        <v>3</v>
      </c>
      <c r="D150" s="1">
        <v>0</v>
      </c>
      <c r="E150" s="1">
        <v>5</v>
      </c>
      <c r="F150" s="4">
        <v>0</v>
      </c>
      <c r="G150" s="4">
        <v>3</v>
      </c>
      <c r="H150" s="5">
        <v>5</v>
      </c>
      <c r="I150">
        <v>5</v>
      </c>
      <c r="J150" s="4">
        <v>0</v>
      </c>
      <c r="K150">
        <v>16</v>
      </c>
      <c r="L150" s="5">
        <v>5</v>
      </c>
      <c r="M150">
        <v>6</v>
      </c>
      <c r="N150" s="4">
        <v>0</v>
      </c>
      <c r="O150">
        <v>49</v>
      </c>
      <c r="P150" s="5">
        <v>6</v>
      </c>
      <c r="Q150">
        <v>7</v>
      </c>
      <c r="R150" s="4">
        <v>0</v>
      </c>
      <c r="S150">
        <v>10</v>
      </c>
      <c r="T150" s="5">
        <v>7</v>
      </c>
      <c r="U150">
        <v>7</v>
      </c>
      <c r="V150" s="4">
        <v>0</v>
      </c>
      <c r="W150">
        <v>26</v>
      </c>
      <c r="X150" s="5">
        <v>7</v>
      </c>
      <c r="Y150">
        <v>7</v>
      </c>
      <c r="Z150" s="4">
        <v>0</v>
      </c>
      <c r="AA150">
        <v>44</v>
      </c>
      <c r="AB150" s="5">
        <v>7</v>
      </c>
      <c r="AD150">
        <v>0</v>
      </c>
      <c r="AE150">
        <v>5</v>
      </c>
      <c r="AF150" s="4">
        <v>0</v>
      </c>
      <c r="AG150">
        <v>3</v>
      </c>
      <c r="AH150" s="5">
        <v>5</v>
      </c>
      <c r="AI150">
        <v>5</v>
      </c>
      <c r="AJ150" s="4">
        <v>0</v>
      </c>
      <c r="AK150">
        <v>19</v>
      </c>
      <c r="AL150" s="5">
        <v>5</v>
      </c>
      <c r="AM150">
        <v>6</v>
      </c>
      <c r="AN150" s="4">
        <v>0</v>
      </c>
      <c r="AO150">
        <v>49</v>
      </c>
      <c r="AP150" s="5">
        <v>6</v>
      </c>
      <c r="AQ150">
        <v>7</v>
      </c>
      <c r="AR150" s="4">
        <v>0</v>
      </c>
      <c r="AS150">
        <v>10</v>
      </c>
      <c r="AT150" s="5">
        <v>7</v>
      </c>
      <c r="AU150">
        <v>7</v>
      </c>
      <c r="AV150" s="4">
        <v>0</v>
      </c>
      <c r="AW150">
        <v>44</v>
      </c>
      <c r="AX150" s="5">
        <v>7</v>
      </c>
      <c r="AY150">
        <v>7</v>
      </c>
      <c r="AZ150" s="4">
        <v>0</v>
      </c>
      <c r="BA150">
        <v>19</v>
      </c>
      <c r="BB150" s="5">
        <v>7</v>
      </c>
      <c r="BD150">
        <v>5</v>
      </c>
      <c r="BE150">
        <v>5</v>
      </c>
      <c r="BF150" s="4">
        <v>0</v>
      </c>
      <c r="BG150">
        <v>0</v>
      </c>
      <c r="BH150" s="5">
        <v>5</v>
      </c>
      <c r="BI150">
        <v>5</v>
      </c>
      <c r="BJ150" s="4">
        <v>0</v>
      </c>
      <c r="BK150">
        <v>49</v>
      </c>
      <c r="BL150" s="5">
        <v>5</v>
      </c>
      <c r="BM150">
        <v>7</v>
      </c>
      <c r="BN150" s="4">
        <v>0</v>
      </c>
      <c r="BO150">
        <v>10</v>
      </c>
      <c r="BP150" s="5">
        <v>7</v>
      </c>
      <c r="BQ150">
        <v>7</v>
      </c>
      <c r="BR150" s="4">
        <v>0</v>
      </c>
      <c r="BS150">
        <v>10</v>
      </c>
      <c r="BT150" s="5">
        <v>7</v>
      </c>
      <c r="BU150">
        <v>7</v>
      </c>
      <c r="BV150" s="4">
        <v>0</v>
      </c>
      <c r="BW150">
        <v>44</v>
      </c>
      <c r="BX150" s="5">
        <v>7</v>
      </c>
      <c r="BY150">
        <v>7</v>
      </c>
      <c r="BZ150" s="4">
        <v>0</v>
      </c>
      <c r="CA150">
        <v>19</v>
      </c>
      <c r="CB150" s="5">
        <v>7</v>
      </c>
      <c r="CD150">
        <v>5</v>
      </c>
      <c r="CE150">
        <v>5</v>
      </c>
      <c r="CF150" s="4">
        <v>0</v>
      </c>
      <c r="CG150">
        <v>16</v>
      </c>
      <c r="CH150" s="5">
        <v>5</v>
      </c>
      <c r="CI150">
        <v>5</v>
      </c>
      <c r="CJ150" s="4">
        <v>0</v>
      </c>
      <c r="CK150">
        <v>49</v>
      </c>
      <c r="CL150" s="5">
        <v>5</v>
      </c>
      <c r="CM150">
        <v>7</v>
      </c>
      <c r="CN150" s="4">
        <v>0</v>
      </c>
      <c r="CO150">
        <v>10</v>
      </c>
      <c r="CP150" s="5">
        <v>7</v>
      </c>
      <c r="CQ150">
        <v>7</v>
      </c>
      <c r="CR150" s="4">
        <v>0</v>
      </c>
      <c r="CS150">
        <v>10</v>
      </c>
      <c r="CT150" s="5">
        <v>7</v>
      </c>
      <c r="CU150">
        <v>7</v>
      </c>
      <c r="CV150" s="4">
        <v>0</v>
      </c>
      <c r="CW150">
        <v>44</v>
      </c>
      <c r="CX150" s="5">
        <v>7</v>
      </c>
      <c r="CY150" s="21">
        <v>7</v>
      </c>
      <c r="CZ150" s="21">
        <v>0</v>
      </c>
      <c r="DA150" s="21">
        <v>19</v>
      </c>
      <c r="DB150" s="5">
        <v>7</v>
      </c>
      <c r="DD150" s="8">
        <v>0</v>
      </c>
      <c r="DE150" s="8">
        <v>0</v>
      </c>
      <c r="DF150" s="8">
        <v>0</v>
      </c>
      <c r="DG150" s="8">
        <v>0</v>
      </c>
      <c r="DH150" s="8">
        <v>0</v>
      </c>
      <c r="DI150" s="8">
        <v>0</v>
      </c>
      <c r="DJ150" s="8">
        <v>0</v>
      </c>
      <c r="DK150" s="8">
        <v>0</v>
      </c>
      <c r="DL150" s="8">
        <v>0</v>
      </c>
      <c r="DM150" s="8">
        <v>0</v>
      </c>
      <c r="DN150" s="8">
        <v>0</v>
      </c>
      <c r="DO150" s="8">
        <v>0</v>
      </c>
      <c r="DP150" s="8">
        <v>0</v>
      </c>
      <c r="DQ150" s="8">
        <v>0</v>
      </c>
      <c r="DR150" s="8">
        <v>0</v>
      </c>
      <c r="DS150" s="8">
        <v>0</v>
      </c>
      <c r="DT150" s="8">
        <v>0</v>
      </c>
      <c r="DU150" s="8">
        <v>0</v>
      </c>
      <c r="DV150" s="8">
        <v>0</v>
      </c>
      <c r="DW150" s="8">
        <v>0</v>
      </c>
      <c r="DX150" s="8">
        <v>0</v>
      </c>
      <c r="DY150" s="8">
        <v>0</v>
      </c>
      <c r="DZ150" s="8">
        <v>0</v>
      </c>
      <c r="EA150" s="8">
        <v>0</v>
      </c>
      <c r="EB150" s="8">
        <v>0</v>
      </c>
      <c r="EC150" s="8">
        <v>0</v>
      </c>
      <c r="ED150" s="20">
        <v>0</v>
      </c>
      <c r="EF150" s="9">
        <v>0</v>
      </c>
      <c r="EG150" s="9">
        <v>3</v>
      </c>
      <c r="EH150" s="9">
        <v>0</v>
      </c>
      <c r="EI150" s="9">
        <v>0</v>
      </c>
      <c r="EJ150" s="9">
        <v>0</v>
      </c>
      <c r="EK150" s="9">
        <v>0</v>
      </c>
      <c r="EL150" s="9">
        <v>16</v>
      </c>
      <c r="EM150" s="9">
        <v>14</v>
      </c>
      <c r="EN150" s="9">
        <v>19</v>
      </c>
      <c r="EO150" s="9">
        <v>49</v>
      </c>
      <c r="EP150" s="9">
        <v>10</v>
      </c>
      <c r="EQ150" s="9">
        <v>10</v>
      </c>
      <c r="ER150" s="9">
        <v>10</v>
      </c>
      <c r="ES150" s="9">
        <v>0</v>
      </c>
      <c r="ET150" s="9">
        <v>9</v>
      </c>
      <c r="EU150" s="9">
        <v>10</v>
      </c>
      <c r="EV150" s="9">
        <v>0</v>
      </c>
      <c r="EW150" s="9">
        <v>10</v>
      </c>
      <c r="EX150" s="9">
        <v>0</v>
      </c>
      <c r="EY150" s="9">
        <v>26</v>
      </c>
      <c r="EZ150" s="9">
        <v>44</v>
      </c>
      <c r="FA150" s="9">
        <v>0</v>
      </c>
      <c r="FB150" s="9">
        <v>0</v>
      </c>
      <c r="FC150" s="9">
        <v>12</v>
      </c>
      <c r="FD150" s="9">
        <v>19</v>
      </c>
      <c r="FE150" s="9">
        <v>1</v>
      </c>
      <c r="FF150">
        <v>10</v>
      </c>
    </row>
    <row r="151" spans="1:162" x14ac:dyDescent="0.2">
      <c r="A151" t="s">
        <v>541</v>
      </c>
      <c r="B151" t="s">
        <v>2630</v>
      </c>
      <c r="C151" t="s">
        <v>4599</v>
      </c>
      <c r="D151" s="1">
        <v>0</v>
      </c>
      <c r="E151" s="1">
        <v>7</v>
      </c>
      <c r="F151" s="4">
        <v>0</v>
      </c>
      <c r="G151" s="4">
        <v>0</v>
      </c>
      <c r="H151" s="5">
        <v>7</v>
      </c>
      <c r="I151">
        <v>7</v>
      </c>
      <c r="J151" s="4">
        <v>0</v>
      </c>
      <c r="K151">
        <v>0</v>
      </c>
      <c r="L151" s="5">
        <v>7</v>
      </c>
      <c r="M151">
        <v>7</v>
      </c>
      <c r="N151" s="4">
        <v>0</v>
      </c>
      <c r="O151">
        <v>0</v>
      </c>
      <c r="P151" s="5">
        <v>7</v>
      </c>
      <c r="Q151">
        <v>7</v>
      </c>
      <c r="R151" s="4">
        <v>0</v>
      </c>
      <c r="S151">
        <v>0</v>
      </c>
      <c r="T151" s="5">
        <v>7</v>
      </c>
      <c r="U151">
        <v>0</v>
      </c>
      <c r="V151" s="4">
        <v>0</v>
      </c>
      <c r="W151">
        <v>0</v>
      </c>
      <c r="X151" s="5">
        <v>0</v>
      </c>
      <c r="Y151">
        <v>0</v>
      </c>
      <c r="Z151" s="4">
        <v>0</v>
      </c>
      <c r="AA151">
        <v>0</v>
      </c>
      <c r="AB151" s="5">
        <v>0</v>
      </c>
      <c r="AD151">
        <v>7</v>
      </c>
      <c r="AE151">
        <v>7</v>
      </c>
      <c r="AF151" s="4">
        <v>0</v>
      </c>
      <c r="AG151">
        <v>0</v>
      </c>
      <c r="AH151" s="5">
        <v>7</v>
      </c>
      <c r="AI151">
        <v>7</v>
      </c>
      <c r="AJ151" s="4">
        <v>0</v>
      </c>
      <c r="AK151">
        <v>0</v>
      </c>
      <c r="AL151" s="5">
        <v>7</v>
      </c>
      <c r="AM151">
        <v>7</v>
      </c>
      <c r="AN151" s="4">
        <v>0</v>
      </c>
      <c r="AO151">
        <v>0</v>
      </c>
      <c r="AP151" s="5">
        <v>7</v>
      </c>
      <c r="AQ151">
        <v>7</v>
      </c>
      <c r="AR151" s="4">
        <v>0</v>
      </c>
      <c r="AS151">
        <v>0</v>
      </c>
      <c r="AT151" s="5">
        <v>7</v>
      </c>
      <c r="AU151">
        <v>0</v>
      </c>
      <c r="AV151" s="4">
        <v>0</v>
      </c>
      <c r="AW151">
        <v>0</v>
      </c>
      <c r="AX151" s="5">
        <v>0</v>
      </c>
      <c r="AY151">
        <v>0</v>
      </c>
      <c r="AZ151" s="4">
        <v>0</v>
      </c>
      <c r="BA151">
        <v>0</v>
      </c>
      <c r="BB151" s="5">
        <v>0</v>
      </c>
      <c r="BD151">
        <v>7</v>
      </c>
      <c r="BE151">
        <v>7</v>
      </c>
      <c r="BF151" s="4">
        <v>0</v>
      </c>
      <c r="BG151">
        <v>0</v>
      </c>
      <c r="BH151" s="5">
        <v>7</v>
      </c>
      <c r="BI151">
        <v>7</v>
      </c>
      <c r="BJ151" s="4">
        <v>0</v>
      </c>
      <c r="BK151">
        <v>0</v>
      </c>
      <c r="BL151" s="5">
        <v>7</v>
      </c>
      <c r="BM151">
        <v>7</v>
      </c>
      <c r="BN151" s="4">
        <v>0</v>
      </c>
      <c r="BO151">
        <v>0</v>
      </c>
      <c r="BP151" s="5">
        <v>7</v>
      </c>
      <c r="BQ151">
        <v>0</v>
      </c>
      <c r="BR151" s="4">
        <v>0</v>
      </c>
      <c r="BS151">
        <v>0</v>
      </c>
      <c r="BT151" s="5">
        <v>0</v>
      </c>
      <c r="BU151">
        <v>0</v>
      </c>
      <c r="BV151" s="4">
        <v>0</v>
      </c>
      <c r="BW151">
        <v>0</v>
      </c>
      <c r="BX151" s="5">
        <v>0</v>
      </c>
      <c r="BY151">
        <v>0</v>
      </c>
      <c r="BZ151" s="4">
        <v>0</v>
      </c>
      <c r="CA151">
        <v>0</v>
      </c>
      <c r="CB151" s="5">
        <v>0</v>
      </c>
      <c r="CD151">
        <v>7</v>
      </c>
      <c r="CE151">
        <v>7</v>
      </c>
      <c r="CF151" s="4">
        <v>0</v>
      </c>
      <c r="CG151">
        <v>0</v>
      </c>
      <c r="CH151" s="5">
        <v>7</v>
      </c>
      <c r="CI151">
        <v>7</v>
      </c>
      <c r="CJ151" s="4">
        <v>0</v>
      </c>
      <c r="CK151">
        <v>0</v>
      </c>
      <c r="CL151" s="5">
        <v>7</v>
      </c>
      <c r="CM151">
        <v>7</v>
      </c>
      <c r="CN151" s="4">
        <v>0</v>
      </c>
      <c r="CO151">
        <v>0</v>
      </c>
      <c r="CP151" s="5">
        <v>7</v>
      </c>
      <c r="CQ151">
        <v>0</v>
      </c>
      <c r="CR151" s="4">
        <v>0</v>
      </c>
      <c r="CS151">
        <v>0</v>
      </c>
      <c r="CT151" s="5">
        <v>0</v>
      </c>
      <c r="CU151">
        <v>0</v>
      </c>
      <c r="CV151" s="4">
        <v>0</v>
      </c>
      <c r="CW151">
        <v>0</v>
      </c>
      <c r="CX151" s="5">
        <v>0</v>
      </c>
      <c r="CY151" s="21">
        <v>0</v>
      </c>
      <c r="CZ151" s="21">
        <v>0</v>
      </c>
      <c r="DA151" s="21">
        <v>0</v>
      </c>
      <c r="DB151" s="5">
        <v>0</v>
      </c>
      <c r="DD151" s="8">
        <v>0</v>
      </c>
      <c r="DE151" s="8">
        <v>0</v>
      </c>
      <c r="DF151" s="8">
        <v>0</v>
      </c>
      <c r="DG151" s="8">
        <v>0</v>
      </c>
      <c r="DH151" s="8">
        <v>0</v>
      </c>
      <c r="DI151" s="8">
        <v>0</v>
      </c>
      <c r="DJ151" s="8">
        <v>0</v>
      </c>
      <c r="DK151" s="8">
        <v>0</v>
      </c>
      <c r="DL151" s="8">
        <v>0</v>
      </c>
      <c r="DM151" s="8">
        <v>0</v>
      </c>
      <c r="DN151" s="8">
        <v>0</v>
      </c>
      <c r="DO151" s="8">
        <v>0</v>
      </c>
      <c r="DP151" s="8">
        <v>0</v>
      </c>
      <c r="DQ151" s="8">
        <v>0</v>
      </c>
      <c r="DR151" s="8">
        <v>0</v>
      </c>
      <c r="DS151" s="8">
        <v>0</v>
      </c>
      <c r="DT151" s="8">
        <v>0</v>
      </c>
      <c r="DU151" s="8">
        <v>0</v>
      </c>
      <c r="DV151" s="8">
        <v>0</v>
      </c>
      <c r="DW151" s="8">
        <v>0</v>
      </c>
      <c r="DX151" s="8">
        <v>0</v>
      </c>
      <c r="DY151" s="8">
        <v>0</v>
      </c>
      <c r="DZ151" s="8">
        <v>0</v>
      </c>
      <c r="EA151" s="8">
        <v>0</v>
      </c>
      <c r="EB151" s="8">
        <v>0</v>
      </c>
      <c r="EC151" s="8">
        <v>0</v>
      </c>
      <c r="ED151" s="20">
        <v>0</v>
      </c>
      <c r="EF151" s="9">
        <v>0</v>
      </c>
      <c r="EG151" s="9">
        <v>0</v>
      </c>
      <c r="EH151" s="9">
        <v>0</v>
      </c>
      <c r="EI151" s="9">
        <v>0</v>
      </c>
      <c r="EJ151" s="9">
        <v>0</v>
      </c>
      <c r="EK151" s="9">
        <v>0</v>
      </c>
      <c r="EL151" s="9">
        <v>0</v>
      </c>
      <c r="EM151" s="9">
        <v>0</v>
      </c>
      <c r="EN151" s="9">
        <v>0</v>
      </c>
      <c r="EO151" s="9">
        <v>0</v>
      </c>
      <c r="EP151" s="9">
        <v>0</v>
      </c>
      <c r="EQ151" s="9">
        <v>0</v>
      </c>
      <c r="ER151" s="9">
        <v>0</v>
      </c>
      <c r="ES151" s="9">
        <v>0</v>
      </c>
      <c r="ET151" s="9">
        <v>0</v>
      </c>
      <c r="EU151" s="9">
        <v>0</v>
      </c>
      <c r="EV151" s="9">
        <v>0</v>
      </c>
      <c r="EW151" s="9">
        <v>0</v>
      </c>
      <c r="EX151" s="9">
        <v>0</v>
      </c>
      <c r="EY151" s="9">
        <v>0</v>
      </c>
      <c r="EZ151" s="9">
        <v>0</v>
      </c>
      <c r="FA151" s="9">
        <v>0</v>
      </c>
      <c r="FB151" s="9">
        <v>0</v>
      </c>
      <c r="FC151" s="9">
        <v>0</v>
      </c>
      <c r="FD151" s="9">
        <v>0</v>
      </c>
      <c r="FE151" s="9">
        <v>0</v>
      </c>
      <c r="FF151">
        <v>0</v>
      </c>
    </row>
    <row r="152" spans="1:162" x14ac:dyDescent="0.2">
      <c r="A152" t="s">
        <v>540</v>
      </c>
      <c r="B152" t="s">
        <v>2424</v>
      </c>
      <c r="C152" t="s">
        <v>3</v>
      </c>
      <c r="D152" s="1">
        <v>0</v>
      </c>
      <c r="E152" s="1">
        <v>4</v>
      </c>
      <c r="F152" s="4">
        <v>0</v>
      </c>
      <c r="G152" s="4">
        <v>0</v>
      </c>
      <c r="H152" s="5">
        <v>4</v>
      </c>
      <c r="I152">
        <v>4</v>
      </c>
      <c r="J152" s="4">
        <v>0</v>
      </c>
      <c r="K152">
        <v>0</v>
      </c>
      <c r="L152" s="5">
        <v>4</v>
      </c>
      <c r="M152">
        <v>7</v>
      </c>
      <c r="N152" s="4">
        <v>0</v>
      </c>
      <c r="O152">
        <v>32</v>
      </c>
      <c r="P152" s="5">
        <v>7</v>
      </c>
      <c r="Q152">
        <v>11</v>
      </c>
      <c r="R152" s="4">
        <v>140908193.90000001</v>
      </c>
      <c r="S152">
        <v>149</v>
      </c>
      <c r="T152" s="5">
        <v>13</v>
      </c>
      <c r="U152">
        <v>13</v>
      </c>
      <c r="V152" s="4">
        <v>137306456.90000001</v>
      </c>
      <c r="W152">
        <v>534</v>
      </c>
      <c r="X152" s="5">
        <v>13</v>
      </c>
      <c r="Y152">
        <v>13</v>
      </c>
      <c r="Z152" s="4">
        <v>135492953.90000001</v>
      </c>
      <c r="AA152">
        <v>884</v>
      </c>
      <c r="AB152" s="5">
        <v>13</v>
      </c>
      <c r="AD152">
        <v>0</v>
      </c>
      <c r="AE152">
        <v>4</v>
      </c>
      <c r="AF152" s="4">
        <v>0</v>
      </c>
      <c r="AG152">
        <v>0</v>
      </c>
      <c r="AH152" s="5">
        <v>4</v>
      </c>
      <c r="AI152">
        <v>4</v>
      </c>
      <c r="AJ152" s="4">
        <v>0</v>
      </c>
      <c r="AK152">
        <v>10</v>
      </c>
      <c r="AL152" s="5">
        <v>4</v>
      </c>
      <c r="AM152">
        <v>7</v>
      </c>
      <c r="AN152" s="4">
        <v>0</v>
      </c>
      <c r="AO152">
        <v>58</v>
      </c>
      <c r="AP152" s="5">
        <v>7</v>
      </c>
      <c r="AQ152">
        <v>12</v>
      </c>
      <c r="AR152" s="4">
        <v>140908193.90000001</v>
      </c>
      <c r="AS152">
        <v>241</v>
      </c>
      <c r="AT152" s="5">
        <v>13</v>
      </c>
      <c r="AU152">
        <v>13</v>
      </c>
      <c r="AV152" s="4">
        <v>136187160.90000001</v>
      </c>
      <c r="AW152">
        <v>611</v>
      </c>
      <c r="AX152" s="5">
        <v>13</v>
      </c>
      <c r="AY152">
        <v>13</v>
      </c>
      <c r="AZ152" s="4">
        <v>135492953.90000001</v>
      </c>
      <c r="BA152">
        <v>945</v>
      </c>
      <c r="BB152" s="5">
        <v>13</v>
      </c>
      <c r="BD152">
        <v>0</v>
      </c>
      <c r="BE152">
        <v>4</v>
      </c>
      <c r="BF152" s="4">
        <v>0</v>
      </c>
      <c r="BG152">
        <v>0</v>
      </c>
      <c r="BH152" s="5">
        <v>4</v>
      </c>
      <c r="BI152">
        <v>4</v>
      </c>
      <c r="BJ152" s="4">
        <v>0</v>
      </c>
      <c r="BK152">
        <v>10</v>
      </c>
      <c r="BL152" s="5">
        <v>4</v>
      </c>
      <c r="BM152">
        <v>9</v>
      </c>
      <c r="BN152" s="4">
        <v>0</v>
      </c>
      <c r="BO152">
        <v>59</v>
      </c>
      <c r="BP152" s="5">
        <v>9</v>
      </c>
      <c r="BQ152">
        <v>12</v>
      </c>
      <c r="BR152" s="4">
        <v>140908193.90000001</v>
      </c>
      <c r="BS152">
        <v>324</v>
      </c>
      <c r="BT152" s="5">
        <v>13</v>
      </c>
      <c r="BU152">
        <v>13</v>
      </c>
      <c r="BV152" s="4">
        <v>136187160.90000001</v>
      </c>
      <c r="BW152">
        <v>702</v>
      </c>
      <c r="BX152" s="5">
        <v>13</v>
      </c>
      <c r="BY152">
        <v>13</v>
      </c>
      <c r="BZ152" s="4">
        <v>135492952.44058827</v>
      </c>
      <c r="CA152">
        <v>945</v>
      </c>
      <c r="CB152" s="5">
        <v>13</v>
      </c>
      <c r="CD152">
        <v>0</v>
      </c>
      <c r="CE152">
        <v>4</v>
      </c>
      <c r="CF152" s="4">
        <v>0</v>
      </c>
      <c r="CG152">
        <v>0</v>
      </c>
      <c r="CH152" s="5">
        <v>4</v>
      </c>
      <c r="CI152">
        <v>4</v>
      </c>
      <c r="CJ152" s="4">
        <v>0</v>
      </c>
      <c r="CK152">
        <v>10</v>
      </c>
      <c r="CL152" s="5">
        <v>4</v>
      </c>
      <c r="CM152">
        <v>9</v>
      </c>
      <c r="CN152" s="4">
        <v>0</v>
      </c>
      <c r="CO152">
        <v>89</v>
      </c>
      <c r="CP152" s="5">
        <v>9</v>
      </c>
      <c r="CQ152">
        <v>13</v>
      </c>
      <c r="CR152" s="4">
        <v>140908193.90000001</v>
      </c>
      <c r="CS152">
        <v>429</v>
      </c>
      <c r="CT152" s="5">
        <v>13</v>
      </c>
      <c r="CU152">
        <v>13</v>
      </c>
      <c r="CV152" s="4">
        <v>135492953.90000001</v>
      </c>
      <c r="CW152">
        <v>795</v>
      </c>
      <c r="CX152" s="5">
        <v>13</v>
      </c>
      <c r="CY152" s="21">
        <v>13</v>
      </c>
      <c r="CZ152" s="21">
        <v>135492903.90000001</v>
      </c>
      <c r="DA152" s="21">
        <v>985</v>
      </c>
      <c r="DB152" s="5">
        <v>13</v>
      </c>
      <c r="DD152" s="8">
        <v>0</v>
      </c>
      <c r="DE152" s="8">
        <v>0</v>
      </c>
      <c r="DF152" s="8">
        <v>0</v>
      </c>
      <c r="DG152" s="8">
        <v>0</v>
      </c>
      <c r="DH152" s="8">
        <v>0</v>
      </c>
      <c r="DI152" s="8">
        <v>0</v>
      </c>
      <c r="DJ152" s="8">
        <v>0</v>
      </c>
      <c r="DK152" s="8">
        <v>0</v>
      </c>
      <c r="DL152" s="8">
        <v>0</v>
      </c>
      <c r="DM152" s="8">
        <v>0</v>
      </c>
      <c r="DN152" s="8">
        <v>0</v>
      </c>
      <c r="DO152" s="8">
        <v>0</v>
      </c>
      <c r="DP152" s="8">
        <v>0</v>
      </c>
      <c r="DQ152" s="8">
        <v>0</v>
      </c>
      <c r="DR152" s="8">
        <v>0</v>
      </c>
      <c r="DS152" s="8">
        <v>140908193.90000001</v>
      </c>
      <c r="DT152" s="8">
        <v>137306456.90000001</v>
      </c>
      <c r="DU152" s="8">
        <v>136187160.90000001</v>
      </c>
      <c r="DV152" s="8">
        <v>136187160.90000001</v>
      </c>
      <c r="DW152" s="8">
        <v>135492953.90000001</v>
      </c>
      <c r="DX152" s="8">
        <v>135492953.90000001</v>
      </c>
      <c r="DY152" s="8">
        <v>135492953.90000001</v>
      </c>
      <c r="DZ152" s="8">
        <v>135492952.44058827</v>
      </c>
      <c r="EA152" s="8">
        <v>135492903.90000001</v>
      </c>
      <c r="EB152" s="8">
        <v>119492903.90000001</v>
      </c>
      <c r="EC152" s="8">
        <v>113343209.90000001</v>
      </c>
      <c r="ED152" s="20">
        <v>104896363.90000001</v>
      </c>
      <c r="EF152" s="9">
        <v>0</v>
      </c>
      <c r="EG152" s="9">
        <v>0</v>
      </c>
      <c r="EH152" s="9">
        <v>0</v>
      </c>
      <c r="EI152" s="9">
        <v>0</v>
      </c>
      <c r="EJ152" s="9">
        <v>0</v>
      </c>
      <c r="EK152" s="9">
        <v>0</v>
      </c>
      <c r="EL152" s="9">
        <v>0</v>
      </c>
      <c r="EM152" s="9">
        <v>0</v>
      </c>
      <c r="EN152" s="9">
        <v>10</v>
      </c>
      <c r="EO152" s="9">
        <v>9</v>
      </c>
      <c r="EP152" s="9">
        <v>10</v>
      </c>
      <c r="EQ152" s="9">
        <v>32</v>
      </c>
      <c r="ER152" s="9">
        <v>58</v>
      </c>
      <c r="ES152" s="9">
        <v>59</v>
      </c>
      <c r="ET152" s="9">
        <v>89</v>
      </c>
      <c r="EU152" s="9">
        <v>149</v>
      </c>
      <c r="EV152" s="9">
        <v>241</v>
      </c>
      <c r="EW152" s="9">
        <v>324</v>
      </c>
      <c r="EX152" s="9">
        <v>429</v>
      </c>
      <c r="EY152" s="9">
        <v>534</v>
      </c>
      <c r="EZ152" s="9">
        <v>611</v>
      </c>
      <c r="FA152" s="9">
        <v>702</v>
      </c>
      <c r="FB152" s="9">
        <v>795</v>
      </c>
      <c r="FC152" s="9">
        <v>884</v>
      </c>
      <c r="FD152" s="9">
        <v>945</v>
      </c>
      <c r="FE152" s="9">
        <v>911</v>
      </c>
      <c r="FF152">
        <v>985</v>
      </c>
    </row>
    <row r="153" spans="1:162" x14ac:dyDescent="0.2">
      <c r="A153" t="s">
        <v>801</v>
      </c>
      <c r="B153" t="s">
        <v>2631</v>
      </c>
      <c r="C153" t="s">
        <v>4599</v>
      </c>
      <c r="D153" s="1">
        <v>0</v>
      </c>
      <c r="E153" s="1">
        <v>0</v>
      </c>
      <c r="F153" s="4">
        <v>0</v>
      </c>
      <c r="G153" s="4">
        <v>0</v>
      </c>
      <c r="H153" s="5">
        <v>0</v>
      </c>
      <c r="I153">
        <v>5</v>
      </c>
      <c r="J153" s="4">
        <v>0</v>
      </c>
      <c r="K153">
        <v>0</v>
      </c>
      <c r="L153" s="5">
        <v>5</v>
      </c>
      <c r="M153">
        <v>4</v>
      </c>
      <c r="N153" s="4">
        <v>0</v>
      </c>
      <c r="O153">
        <v>0</v>
      </c>
      <c r="P153" s="5">
        <v>4</v>
      </c>
      <c r="Q153">
        <v>5</v>
      </c>
      <c r="R153" s="4">
        <v>0</v>
      </c>
      <c r="S153">
        <v>0</v>
      </c>
      <c r="T153" s="5">
        <v>5</v>
      </c>
      <c r="U153">
        <v>5</v>
      </c>
      <c r="V153" s="4">
        <v>0</v>
      </c>
      <c r="W153">
        <v>0</v>
      </c>
      <c r="X153" s="5">
        <v>5</v>
      </c>
      <c r="Y153">
        <v>0</v>
      </c>
      <c r="Z153" s="4">
        <v>0</v>
      </c>
      <c r="AA153">
        <v>0</v>
      </c>
      <c r="AB153" s="5">
        <v>0</v>
      </c>
      <c r="AD153">
        <v>0</v>
      </c>
      <c r="AE153">
        <v>0</v>
      </c>
      <c r="AF153" s="4">
        <v>0</v>
      </c>
      <c r="AG153">
        <v>0</v>
      </c>
      <c r="AH153" s="5">
        <v>0</v>
      </c>
      <c r="AI153">
        <v>5</v>
      </c>
      <c r="AJ153" s="4">
        <v>0</v>
      </c>
      <c r="AK153">
        <v>0</v>
      </c>
      <c r="AL153" s="5">
        <v>5</v>
      </c>
      <c r="AM153">
        <v>4</v>
      </c>
      <c r="AN153" s="4">
        <v>0</v>
      </c>
      <c r="AO153">
        <v>0</v>
      </c>
      <c r="AP153" s="5">
        <v>4</v>
      </c>
      <c r="AQ153">
        <v>5</v>
      </c>
      <c r="AR153" s="4">
        <v>0</v>
      </c>
      <c r="AS153">
        <v>0</v>
      </c>
      <c r="AT153" s="5">
        <v>5</v>
      </c>
      <c r="AU153">
        <v>5</v>
      </c>
      <c r="AV153" s="4">
        <v>0</v>
      </c>
      <c r="AW153">
        <v>0</v>
      </c>
      <c r="AX153" s="5">
        <v>5</v>
      </c>
      <c r="AY153">
        <v>0</v>
      </c>
      <c r="AZ153" s="4">
        <v>0</v>
      </c>
      <c r="BA153">
        <v>0</v>
      </c>
      <c r="BB153" s="5">
        <v>0</v>
      </c>
      <c r="BD153">
        <v>0</v>
      </c>
      <c r="BE153">
        <v>0</v>
      </c>
      <c r="BF153" s="4">
        <v>0</v>
      </c>
      <c r="BG153">
        <v>0</v>
      </c>
      <c r="BH153" s="5">
        <v>0</v>
      </c>
      <c r="BI153">
        <v>5</v>
      </c>
      <c r="BJ153" s="4">
        <v>0</v>
      </c>
      <c r="BK153">
        <v>0</v>
      </c>
      <c r="BL153" s="5">
        <v>5</v>
      </c>
      <c r="BM153">
        <v>5</v>
      </c>
      <c r="BN153" s="4">
        <v>0</v>
      </c>
      <c r="BO153">
        <v>0</v>
      </c>
      <c r="BP153" s="5">
        <v>5</v>
      </c>
      <c r="BQ153">
        <v>5</v>
      </c>
      <c r="BR153" s="4">
        <v>0</v>
      </c>
      <c r="BS153">
        <v>0</v>
      </c>
      <c r="BT153" s="5">
        <v>5</v>
      </c>
      <c r="BU153">
        <v>0</v>
      </c>
      <c r="BV153" s="4">
        <v>0</v>
      </c>
      <c r="BW153">
        <v>0</v>
      </c>
      <c r="BX153" s="5">
        <v>0</v>
      </c>
      <c r="BY153">
        <v>0</v>
      </c>
      <c r="BZ153" s="4">
        <v>0</v>
      </c>
      <c r="CA153">
        <v>0</v>
      </c>
      <c r="CB153" s="5">
        <v>0</v>
      </c>
      <c r="CD153">
        <v>0</v>
      </c>
      <c r="CE153">
        <v>5</v>
      </c>
      <c r="CF153" s="4">
        <v>0</v>
      </c>
      <c r="CG153">
        <v>0</v>
      </c>
      <c r="CH153" s="5">
        <v>5</v>
      </c>
      <c r="CI153">
        <v>4</v>
      </c>
      <c r="CJ153" s="4">
        <v>0</v>
      </c>
      <c r="CK153">
        <v>0</v>
      </c>
      <c r="CL153" s="5">
        <v>4</v>
      </c>
      <c r="CM153">
        <v>5</v>
      </c>
      <c r="CN153" s="4">
        <v>0</v>
      </c>
      <c r="CO153">
        <v>0</v>
      </c>
      <c r="CP153" s="5">
        <v>5</v>
      </c>
      <c r="CQ153">
        <v>5</v>
      </c>
      <c r="CR153" s="4">
        <v>0</v>
      </c>
      <c r="CS153">
        <v>0</v>
      </c>
      <c r="CT153" s="5">
        <v>5</v>
      </c>
      <c r="CU153">
        <v>0</v>
      </c>
      <c r="CV153" s="4">
        <v>0</v>
      </c>
      <c r="CW153">
        <v>0</v>
      </c>
      <c r="CX153" s="5">
        <v>0</v>
      </c>
      <c r="CY153" s="21">
        <v>0</v>
      </c>
      <c r="CZ153" s="21">
        <v>0</v>
      </c>
      <c r="DA153" s="21">
        <v>0</v>
      </c>
      <c r="DB153" s="5">
        <v>0</v>
      </c>
      <c r="DD153" s="8">
        <v>0</v>
      </c>
      <c r="DE153" s="8">
        <v>0</v>
      </c>
      <c r="DF153" s="8">
        <v>0</v>
      </c>
      <c r="DG153" s="8">
        <v>0</v>
      </c>
      <c r="DH153" s="8">
        <v>0</v>
      </c>
      <c r="DI153" s="8">
        <v>0</v>
      </c>
      <c r="DJ153" s="8">
        <v>0</v>
      </c>
      <c r="DK153" s="8">
        <v>0</v>
      </c>
      <c r="DL153" s="8">
        <v>0</v>
      </c>
      <c r="DM153" s="8">
        <v>0</v>
      </c>
      <c r="DN153" s="8">
        <v>0</v>
      </c>
      <c r="DO153" s="8">
        <v>0</v>
      </c>
      <c r="DP153" s="8">
        <v>0</v>
      </c>
      <c r="DQ153" s="8">
        <v>0</v>
      </c>
      <c r="DR153" s="8">
        <v>0</v>
      </c>
      <c r="DS153" s="8">
        <v>0</v>
      </c>
      <c r="DT153" s="8">
        <v>0</v>
      </c>
      <c r="DU153" s="8">
        <v>0</v>
      </c>
      <c r="DV153" s="8">
        <v>0</v>
      </c>
      <c r="DW153" s="8">
        <v>0</v>
      </c>
      <c r="DX153" s="8">
        <v>0</v>
      </c>
      <c r="DY153" s="8">
        <v>0</v>
      </c>
      <c r="DZ153" s="8">
        <v>0</v>
      </c>
      <c r="EA153" s="8">
        <v>0</v>
      </c>
      <c r="EB153" s="8">
        <v>0</v>
      </c>
      <c r="EC153" s="8">
        <v>0</v>
      </c>
      <c r="ED153" s="20">
        <v>0</v>
      </c>
      <c r="EF153" s="9">
        <v>0</v>
      </c>
      <c r="EG153" s="9">
        <v>0</v>
      </c>
      <c r="EH153" s="9">
        <v>0</v>
      </c>
      <c r="EI153" s="9">
        <v>0</v>
      </c>
      <c r="EJ153" s="9">
        <v>0</v>
      </c>
      <c r="EK153" s="9">
        <v>0</v>
      </c>
      <c r="EL153" s="9">
        <v>0</v>
      </c>
      <c r="EM153" s="9">
        <v>0</v>
      </c>
      <c r="EN153" s="9">
        <v>0</v>
      </c>
      <c r="EO153" s="9">
        <v>0</v>
      </c>
      <c r="EP153" s="9">
        <v>0</v>
      </c>
      <c r="EQ153" s="9">
        <v>0</v>
      </c>
      <c r="ER153" s="9">
        <v>0</v>
      </c>
      <c r="ES153" s="9">
        <v>0</v>
      </c>
      <c r="ET153" s="9">
        <v>0</v>
      </c>
      <c r="EU153" s="9">
        <v>0</v>
      </c>
      <c r="EV153" s="9">
        <v>0</v>
      </c>
      <c r="EW153" s="9">
        <v>0</v>
      </c>
      <c r="EX153" s="9">
        <v>0</v>
      </c>
      <c r="EY153" s="9">
        <v>0</v>
      </c>
      <c r="EZ153" s="9">
        <v>0</v>
      </c>
      <c r="FA153" s="9">
        <v>0</v>
      </c>
      <c r="FB153" s="9">
        <v>0</v>
      </c>
      <c r="FC153" s="9">
        <v>0</v>
      </c>
      <c r="FD153" s="9">
        <v>0</v>
      </c>
      <c r="FE153" s="9">
        <v>0</v>
      </c>
      <c r="FF153">
        <v>0</v>
      </c>
    </row>
    <row r="154" spans="1:162" x14ac:dyDescent="0.2">
      <c r="A154" t="s">
        <v>546</v>
      </c>
      <c r="B154" t="s">
        <v>2632</v>
      </c>
      <c r="C154" t="s">
        <v>3</v>
      </c>
      <c r="D154" s="1">
        <v>5</v>
      </c>
      <c r="E154" s="1">
        <v>5</v>
      </c>
      <c r="F154" s="4">
        <v>0</v>
      </c>
      <c r="G154" s="4">
        <v>0</v>
      </c>
      <c r="H154" s="5">
        <v>5</v>
      </c>
      <c r="I154">
        <v>5</v>
      </c>
      <c r="J154" s="4">
        <v>0</v>
      </c>
      <c r="K154">
        <v>0</v>
      </c>
      <c r="L154" s="5">
        <v>5</v>
      </c>
      <c r="M154">
        <v>5</v>
      </c>
      <c r="N154" s="4">
        <v>0</v>
      </c>
      <c r="O154">
        <v>0</v>
      </c>
      <c r="P154" s="5">
        <v>5</v>
      </c>
      <c r="Q154">
        <v>5</v>
      </c>
      <c r="R154" s="4">
        <v>0</v>
      </c>
      <c r="S154">
        <v>0</v>
      </c>
      <c r="T154" s="5">
        <v>5</v>
      </c>
      <c r="U154">
        <v>5</v>
      </c>
      <c r="V154" s="4">
        <v>0</v>
      </c>
      <c r="W154">
        <v>0</v>
      </c>
      <c r="X154" s="5">
        <v>5</v>
      </c>
      <c r="Y154">
        <v>0</v>
      </c>
      <c r="Z154" s="4">
        <v>0</v>
      </c>
      <c r="AA154">
        <v>0</v>
      </c>
      <c r="AB154" s="5">
        <v>0</v>
      </c>
      <c r="AD154">
        <v>5</v>
      </c>
      <c r="AE154">
        <v>5</v>
      </c>
      <c r="AF154" s="4">
        <v>0</v>
      </c>
      <c r="AG154">
        <v>0</v>
      </c>
      <c r="AH154" s="5">
        <v>5</v>
      </c>
      <c r="AI154">
        <v>5</v>
      </c>
      <c r="AJ154" s="4">
        <v>0</v>
      </c>
      <c r="AK154">
        <v>0</v>
      </c>
      <c r="AL154" s="5">
        <v>5</v>
      </c>
      <c r="AM154">
        <v>5</v>
      </c>
      <c r="AN154" s="4">
        <v>0</v>
      </c>
      <c r="AO154">
        <v>0</v>
      </c>
      <c r="AP154" s="5">
        <v>5</v>
      </c>
      <c r="AQ154">
        <v>5</v>
      </c>
      <c r="AR154" s="4">
        <v>0</v>
      </c>
      <c r="AS154">
        <v>0</v>
      </c>
      <c r="AT154" s="5">
        <v>5</v>
      </c>
      <c r="AU154">
        <v>0</v>
      </c>
      <c r="AV154" s="4">
        <v>0</v>
      </c>
      <c r="AW154">
        <v>0</v>
      </c>
      <c r="AX154" s="5">
        <v>0</v>
      </c>
      <c r="AY154">
        <v>0</v>
      </c>
      <c r="AZ154" s="4">
        <v>0</v>
      </c>
      <c r="BA154">
        <v>0</v>
      </c>
      <c r="BB154" s="5">
        <v>0</v>
      </c>
      <c r="BD154">
        <v>5</v>
      </c>
      <c r="BE154">
        <v>5</v>
      </c>
      <c r="BF154" s="4">
        <v>0</v>
      </c>
      <c r="BG154">
        <v>0</v>
      </c>
      <c r="BH154" s="5">
        <v>5</v>
      </c>
      <c r="BI154">
        <v>5</v>
      </c>
      <c r="BJ154" s="4">
        <v>0</v>
      </c>
      <c r="BK154">
        <v>0</v>
      </c>
      <c r="BL154" s="5">
        <v>5</v>
      </c>
      <c r="BM154">
        <v>5</v>
      </c>
      <c r="BN154" s="4">
        <v>0</v>
      </c>
      <c r="BO154">
        <v>0</v>
      </c>
      <c r="BP154" s="5">
        <v>5</v>
      </c>
      <c r="BQ154">
        <v>5</v>
      </c>
      <c r="BR154" s="4">
        <v>0</v>
      </c>
      <c r="BS154">
        <v>0</v>
      </c>
      <c r="BT154" s="5">
        <v>5</v>
      </c>
      <c r="BU154">
        <v>0</v>
      </c>
      <c r="BV154" s="4">
        <v>0</v>
      </c>
      <c r="BW154">
        <v>0</v>
      </c>
      <c r="BX154" s="5">
        <v>0</v>
      </c>
      <c r="BY154">
        <v>0</v>
      </c>
      <c r="BZ154" s="4">
        <v>0</v>
      </c>
      <c r="CA154">
        <v>0</v>
      </c>
      <c r="CB154" s="5">
        <v>0</v>
      </c>
      <c r="CD154">
        <v>5</v>
      </c>
      <c r="CE154">
        <v>5</v>
      </c>
      <c r="CF154" s="4">
        <v>0</v>
      </c>
      <c r="CG154">
        <v>0</v>
      </c>
      <c r="CH154" s="5">
        <v>5</v>
      </c>
      <c r="CI154">
        <v>5</v>
      </c>
      <c r="CJ154" s="4">
        <v>0</v>
      </c>
      <c r="CK154">
        <v>0</v>
      </c>
      <c r="CL154" s="5">
        <v>5</v>
      </c>
      <c r="CM154">
        <v>5</v>
      </c>
      <c r="CN154" s="4">
        <v>0</v>
      </c>
      <c r="CO154">
        <v>0</v>
      </c>
      <c r="CP154" s="5">
        <v>5</v>
      </c>
      <c r="CQ154">
        <v>5</v>
      </c>
      <c r="CR154" s="4">
        <v>0</v>
      </c>
      <c r="CS154">
        <v>0</v>
      </c>
      <c r="CT154" s="5">
        <v>5</v>
      </c>
      <c r="CU154">
        <v>0</v>
      </c>
      <c r="CV154" s="4">
        <v>0</v>
      </c>
      <c r="CW154">
        <v>0</v>
      </c>
      <c r="CX154" s="5">
        <v>0</v>
      </c>
      <c r="CY154" s="21">
        <v>0</v>
      </c>
      <c r="CZ154" s="21">
        <v>0</v>
      </c>
      <c r="DA154" s="21">
        <v>0</v>
      </c>
      <c r="DB154" s="5">
        <v>0</v>
      </c>
      <c r="DD154" s="8">
        <v>0</v>
      </c>
      <c r="DE154" s="8">
        <v>0</v>
      </c>
      <c r="DF154" s="8">
        <v>0</v>
      </c>
      <c r="DG154" s="8">
        <v>0</v>
      </c>
      <c r="DH154" s="8">
        <v>0</v>
      </c>
      <c r="DI154" s="8">
        <v>0</v>
      </c>
      <c r="DJ154" s="8">
        <v>0</v>
      </c>
      <c r="DK154" s="8">
        <v>0</v>
      </c>
      <c r="DL154" s="8">
        <v>0</v>
      </c>
      <c r="DM154" s="8">
        <v>0</v>
      </c>
      <c r="DN154" s="8">
        <v>0</v>
      </c>
      <c r="DO154" s="8">
        <v>0</v>
      </c>
      <c r="DP154" s="8">
        <v>0</v>
      </c>
      <c r="DQ154" s="8">
        <v>0</v>
      </c>
      <c r="DR154" s="8">
        <v>0</v>
      </c>
      <c r="DS154" s="8">
        <v>0</v>
      </c>
      <c r="DT154" s="8">
        <v>0</v>
      </c>
      <c r="DU154" s="8">
        <v>0</v>
      </c>
      <c r="DV154" s="8">
        <v>0</v>
      </c>
      <c r="DW154" s="8">
        <v>0</v>
      </c>
      <c r="DX154" s="8">
        <v>0</v>
      </c>
      <c r="DY154" s="8">
        <v>0</v>
      </c>
      <c r="DZ154" s="8">
        <v>0</v>
      </c>
      <c r="EA154" s="8">
        <v>0</v>
      </c>
      <c r="EB154" s="8">
        <v>0</v>
      </c>
      <c r="EC154" s="8">
        <v>0</v>
      </c>
      <c r="ED154" s="20">
        <v>0</v>
      </c>
      <c r="EF154" s="9">
        <v>0</v>
      </c>
      <c r="EG154" s="9">
        <v>0</v>
      </c>
      <c r="EH154" s="9">
        <v>0</v>
      </c>
      <c r="EI154" s="9">
        <v>0</v>
      </c>
      <c r="EJ154" s="9">
        <v>0</v>
      </c>
      <c r="EK154" s="9">
        <v>0</v>
      </c>
      <c r="EL154" s="9">
        <v>0</v>
      </c>
      <c r="EM154" s="9">
        <v>0</v>
      </c>
      <c r="EN154" s="9">
        <v>0</v>
      </c>
      <c r="EO154" s="9">
        <v>0</v>
      </c>
      <c r="EP154" s="9">
        <v>0</v>
      </c>
      <c r="EQ154" s="9">
        <v>0</v>
      </c>
      <c r="ER154" s="9">
        <v>0</v>
      </c>
      <c r="ES154" s="9">
        <v>0</v>
      </c>
      <c r="ET154" s="9">
        <v>0</v>
      </c>
      <c r="EU154" s="9">
        <v>0</v>
      </c>
      <c r="EV154" s="9">
        <v>0</v>
      </c>
      <c r="EW154" s="9">
        <v>0</v>
      </c>
      <c r="EX154" s="9">
        <v>0</v>
      </c>
      <c r="EY154" s="9">
        <v>0</v>
      </c>
      <c r="EZ154" s="9">
        <v>0</v>
      </c>
      <c r="FA154" s="9">
        <v>0</v>
      </c>
      <c r="FB154" s="9">
        <v>0</v>
      </c>
      <c r="FC154" s="9">
        <v>0</v>
      </c>
      <c r="FD154" s="9">
        <v>0</v>
      </c>
      <c r="FE154" s="9">
        <v>0</v>
      </c>
      <c r="FF154">
        <v>0</v>
      </c>
    </row>
    <row r="155" spans="1:162" x14ac:dyDescent="0.2">
      <c r="A155" t="s">
        <v>789</v>
      </c>
      <c r="B155" t="s">
        <v>2633</v>
      </c>
      <c r="C155" t="s">
        <v>4599</v>
      </c>
      <c r="D155" s="1">
        <v>0</v>
      </c>
      <c r="E155" s="1">
        <v>0</v>
      </c>
      <c r="F155" s="4">
        <v>0</v>
      </c>
      <c r="G155" s="4">
        <v>0</v>
      </c>
      <c r="H155" s="5">
        <v>0</v>
      </c>
      <c r="I155">
        <v>5</v>
      </c>
      <c r="J155" s="4">
        <v>0</v>
      </c>
      <c r="K155">
        <v>0</v>
      </c>
      <c r="L155" s="5">
        <v>5</v>
      </c>
      <c r="M155">
        <v>5</v>
      </c>
      <c r="N155" s="4">
        <v>0</v>
      </c>
      <c r="O155">
        <v>9</v>
      </c>
      <c r="P155" s="5">
        <v>5</v>
      </c>
      <c r="Q155">
        <v>5</v>
      </c>
      <c r="R155" s="4">
        <v>0</v>
      </c>
      <c r="S155">
        <v>4</v>
      </c>
      <c r="T155" s="5">
        <v>5</v>
      </c>
      <c r="U155">
        <v>7</v>
      </c>
      <c r="V155" s="4">
        <v>0</v>
      </c>
      <c r="W155">
        <v>65</v>
      </c>
      <c r="X155" s="5">
        <v>7</v>
      </c>
      <c r="Y155">
        <v>7</v>
      </c>
      <c r="Z155" s="4">
        <v>0</v>
      </c>
      <c r="AA155">
        <v>65</v>
      </c>
      <c r="AB155" s="5">
        <v>7</v>
      </c>
      <c r="AD155">
        <v>0</v>
      </c>
      <c r="AE155">
        <v>0</v>
      </c>
      <c r="AF155" s="4">
        <v>0</v>
      </c>
      <c r="AG155">
        <v>0</v>
      </c>
      <c r="AH155" s="5">
        <v>0</v>
      </c>
      <c r="AI155">
        <v>5</v>
      </c>
      <c r="AJ155" s="4">
        <v>0</v>
      </c>
      <c r="AK155">
        <v>9</v>
      </c>
      <c r="AL155" s="5">
        <v>5</v>
      </c>
      <c r="AM155">
        <v>5</v>
      </c>
      <c r="AN155" s="4">
        <v>0</v>
      </c>
      <c r="AO155">
        <v>4</v>
      </c>
      <c r="AP155" s="5">
        <v>5</v>
      </c>
      <c r="AQ155">
        <v>5</v>
      </c>
      <c r="AR155" s="4">
        <v>0</v>
      </c>
      <c r="AS155">
        <v>34</v>
      </c>
      <c r="AT155" s="5">
        <v>5</v>
      </c>
      <c r="AU155">
        <v>7</v>
      </c>
      <c r="AV155" s="4">
        <v>0</v>
      </c>
      <c r="AW155">
        <v>65</v>
      </c>
      <c r="AX155" s="5">
        <v>7</v>
      </c>
      <c r="AY155">
        <v>7</v>
      </c>
      <c r="AZ155" s="4">
        <v>0</v>
      </c>
      <c r="BA155">
        <v>19</v>
      </c>
      <c r="BB155" s="5">
        <v>7</v>
      </c>
      <c r="BD155">
        <v>0</v>
      </c>
      <c r="BE155">
        <v>5</v>
      </c>
      <c r="BF155" s="4">
        <v>0</v>
      </c>
      <c r="BG155">
        <v>0</v>
      </c>
      <c r="BH155" s="5">
        <v>5</v>
      </c>
      <c r="BI155">
        <v>5</v>
      </c>
      <c r="BJ155" s="4">
        <v>0</v>
      </c>
      <c r="BK155">
        <v>9</v>
      </c>
      <c r="BL155" s="5">
        <v>5</v>
      </c>
      <c r="BM155">
        <v>5</v>
      </c>
      <c r="BN155" s="4">
        <v>0</v>
      </c>
      <c r="BO155">
        <v>4</v>
      </c>
      <c r="BP155" s="5">
        <v>5</v>
      </c>
      <c r="BQ155">
        <v>5</v>
      </c>
      <c r="BR155" s="4">
        <v>0</v>
      </c>
      <c r="BS155">
        <v>35</v>
      </c>
      <c r="BT155" s="5">
        <v>5</v>
      </c>
      <c r="BU155">
        <v>7</v>
      </c>
      <c r="BV155" s="4">
        <v>0</v>
      </c>
      <c r="BW155">
        <v>65</v>
      </c>
      <c r="BX155" s="5">
        <v>7</v>
      </c>
      <c r="BY155">
        <v>6</v>
      </c>
      <c r="BZ155" s="4">
        <v>0</v>
      </c>
      <c r="CA155">
        <v>19</v>
      </c>
      <c r="CB155" s="5">
        <v>6</v>
      </c>
      <c r="CD155">
        <v>0</v>
      </c>
      <c r="CE155">
        <v>5</v>
      </c>
      <c r="CF155" s="4">
        <v>0</v>
      </c>
      <c r="CG155">
        <v>0</v>
      </c>
      <c r="CH155" s="5">
        <v>5</v>
      </c>
      <c r="CI155">
        <v>5</v>
      </c>
      <c r="CJ155" s="4">
        <v>0</v>
      </c>
      <c r="CK155">
        <v>9</v>
      </c>
      <c r="CL155" s="5">
        <v>5</v>
      </c>
      <c r="CM155">
        <v>5</v>
      </c>
      <c r="CN155" s="4">
        <v>0</v>
      </c>
      <c r="CO155">
        <v>4</v>
      </c>
      <c r="CP155" s="5">
        <v>5</v>
      </c>
      <c r="CQ155">
        <v>6</v>
      </c>
      <c r="CR155" s="4">
        <v>0</v>
      </c>
      <c r="CS155">
        <v>65</v>
      </c>
      <c r="CT155" s="5">
        <v>6</v>
      </c>
      <c r="CU155">
        <v>7</v>
      </c>
      <c r="CV155" s="4">
        <v>0</v>
      </c>
      <c r="CW155">
        <v>65</v>
      </c>
      <c r="CX155" s="5">
        <v>7</v>
      </c>
      <c r="CY155" s="21">
        <v>7</v>
      </c>
      <c r="CZ155" s="21">
        <v>0</v>
      </c>
      <c r="DA155" s="21">
        <v>20</v>
      </c>
      <c r="DB155" s="5">
        <v>7</v>
      </c>
      <c r="DD155" s="8">
        <v>0</v>
      </c>
      <c r="DE155" s="8">
        <v>0</v>
      </c>
      <c r="DF155" s="8">
        <v>0</v>
      </c>
      <c r="DG155" s="8">
        <v>0</v>
      </c>
      <c r="DH155" s="8">
        <v>0</v>
      </c>
      <c r="DI155" s="8">
        <v>0</v>
      </c>
      <c r="DJ155" s="8">
        <v>0</v>
      </c>
      <c r="DK155" s="8">
        <v>0</v>
      </c>
      <c r="DL155" s="8">
        <v>0</v>
      </c>
      <c r="DM155" s="8">
        <v>0</v>
      </c>
      <c r="DN155" s="8">
        <v>0</v>
      </c>
      <c r="DO155" s="8">
        <v>0</v>
      </c>
      <c r="DP155" s="8">
        <v>0</v>
      </c>
      <c r="DQ155" s="8">
        <v>0</v>
      </c>
      <c r="DR155" s="8">
        <v>0</v>
      </c>
      <c r="DS155" s="8">
        <v>0</v>
      </c>
      <c r="DT155" s="8">
        <v>0</v>
      </c>
      <c r="DU155" s="8">
        <v>0</v>
      </c>
      <c r="DV155" s="8">
        <v>0</v>
      </c>
      <c r="DW155" s="8">
        <v>0</v>
      </c>
      <c r="DX155" s="8">
        <v>0</v>
      </c>
      <c r="DY155" s="8">
        <v>0</v>
      </c>
      <c r="DZ155" s="8">
        <v>0</v>
      </c>
      <c r="EA155" s="8">
        <v>0</v>
      </c>
      <c r="EB155" s="8">
        <v>0</v>
      </c>
      <c r="EC155" s="8">
        <v>0</v>
      </c>
      <c r="ED155" s="20">
        <v>0</v>
      </c>
      <c r="EF155" s="9">
        <v>0</v>
      </c>
      <c r="EG155" s="9">
        <v>0</v>
      </c>
      <c r="EH155" s="9">
        <v>0</v>
      </c>
      <c r="EI155" s="9">
        <v>0</v>
      </c>
      <c r="EJ155" s="9">
        <v>0</v>
      </c>
      <c r="EK155" s="9">
        <v>0</v>
      </c>
      <c r="EL155" s="9">
        <v>0</v>
      </c>
      <c r="EM155" s="9">
        <v>0</v>
      </c>
      <c r="EN155" s="9">
        <v>9</v>
      </c>
      <c r="EO155" s="9">
        <v>0</v>
      </c>
      <c r="EP155" s="9">
        <v>4</v>
      </c>
      <c r="EQ155" s="9">
        <v>4</v>
      </c>
      <c r="ER155" s="9">
        <v>3</v>
      </c>
      <c r="ES155" s="9">
        <v>4</v>
      </c>
      <c r="ET155" s="9">
        <v>4</v>
      </c>
      <c r="EU155" s="9">
        <v>4</v>
      </c>
      <c r="EV155" s="9">
        <v>34</v>
      </c>
      <c r="EW155" s="9">
        <v>35</v>
      </c>
      <c r="EX155" s="9">
        <v>65</v>
      </c>
      <c r="EY155" s="9">
        <v>35</v>
      </c>
      <c r="EZ155" s="9">
        <v>65</v>
      </c>
      <c r="FA155" s="9">
        <v>0</v>
      </c>
      <c r="FB155" s="9">
        <v>0</v>
      </c>
      <c r="FC155" s="9">
        <v>0</v>
      </c>
      <c r="FD155" s="9">
        <v>19</v>
      </c>
      <c r="FE155" s="9">
        <v>0</v>
      </c>
      <c r="FF155">
        <v>20</v>
      </c>
    </row>
    <row r="156" spans="1:162" x14ac:dyDescent="0.2">
      <c r="A156" t="s">
        <v>882</v>
      </c>
      <c r="B156" t="s">
        <v>2634</v>
      </c>
      <c r="C156" t="s">
        <v>4599</v>
      </c>
      <c r="D156" s="1">
        <v>0</v>
      </c>
      <c r="E156" s="1">
        <v>0</v>
      </c>
      <c r="F156" s="4">
        <v>0</v>
      </c>
      <c r="G156" s="4">
        <v>0</v>
      </c>
      <c r="H156" s="5">
        <v>0</v>
      </c>
      <c r="I156">
        <v>5</v>
      </c>
      <c r="J156" s="4">
        <v>0</v>
      </c>
      <c r="K156">
        <v>0</v>
      </c>
      <c r="L156" s="5">
        <v>5</v>
      </c>
      <c r="M156">
        <v>5</v>
      </c>
      <c r="N156" s="4">
        <v>0</v>
      </c>
      <c r="O156">
        <v>4</v>
      </c>
      <c r="P156" s="5">
        <v>5</v>
      </c>
      <c r="Q156">
        <v>5</v>
      </c>
      <c r="R156" s="4">
        <v>0</v>
      </c>
      <c r="S156">
        <v>4</v>
      </c>
      <c r="T156" s="5">
        <v>5</v>
      </c>
      <c r="U156">
        <v>5</v>
      </c>
      <c r="V156" s="4">
        <v>0</v>
      </c>
      <c r="W156">
        <v>9</v>
      </c>
      <c r="X156" s="5">
        <v>5</v>
      </c>
      <c r="Y156">
        <v>5</v>
      </c>
      <c r="Z156" s="4">
        <v>0</v>
      </c>
      <c r="AA156">
        <v>10</v>
      </c>
      <c r="AB156" s="5">
        <v>5</v>
      </c>
      <c r="AD156">
        <v>0</v>
      </c>
      <c r="AE156">
        <v>0</v>
      </c>
      <c r="AF156" s="4">
        <v>0</v>
      </c>
      <c r="AG156">
        <v>0</v>
      </c>
      <c r="AH156" s="5">
        <v>0</v>
      </c>
      <c r="AI156">
        <v>5</v>
      </c>
      <c r="AJ156" s="4">
        <v>0</v>
      </c>
      <c r="AK156">
        <v>0</v>
      </c>
      <c r="AL156" s="5">
        <v>5</v>
      </c>
      <c r="AM156">
        <v>5</v>
      </c>
      <c r="AN156" s="4">
        <v>0</v>
      </c>
      <c r="AO156">
        <v>4</v>
      </c>
      <c r="AP156" s="5">
        <v>5</v>
      </c>
      <c r="AQ156">
        <v>5</v>
      </c>
      <c r="AR156" s="4">
        <v>0</v>
      </c>
      <c r="AS156">
        <v>9</v>
      </c>
      <c r="AT156" s="5">
        <v>5</v>
      </c>
      <c r="AU156">
        <v>5</v>
      </c>
      <c r="AV156" s="4">
        <v>0</v>
      </c>
      <c r="AW156">
        <v>10</v>
      </c>
      <c r="AX156" s="5">
        <v>5</v>
      </c>
      <c r="AY156">
        <v>5</v>
      </c>
      <c r="AZ156" s="4">
        <v>0</v>
      </c>
      <c r="BA156">
        <v>3</v>
      </c>
      <c r="BB156" s="5">
        <v>5</v>
      </c>
      <c r="BD156">
        <v>0</v>
      </c>
      <c r="BE156">
        <v>0</v>
      </c>
      <c r="BF156" s="4">
        <v>0</v>
      </c>
      <c r="BG156">
        <v>0</v>
      </c>
      <c r="BH156" s="5">
        <v>0</v>
      </c>
      <c r="BI156">
        <v>5</v>
      </c>
      <c r="BJ156" s="4">
        <v>0</v>
      </c>
      <c r="BK156">
        <v>0</v>
      </c>
      <c r="BL156" s="5">
        <v>5</v>
      </c>
      <c r="BM156">
        <v>5</v>
      </c>
      <c r="BN156" s="4">
        <v>0</v>
      </c>
      <c r="BO156">
        <v>4</v>
      </c>
      <c r="BP156" s="5">
        <v>5</v>
      </c>
      <c r="BQ156">
        <v>5</v>
      </c>
      <c r="BR156" s="4">
        <v>0</v>
      </c>
      <c r="BS156">
        <v>9</v>
      </c>
      <c r="BT156" s="5">
        <v>5</v>
      </c>
      <c r="BU156">
        <v>5</v>
      </c>
      <c r="BV156" s="4">
        <v>0</v>
      </c>
      <c r="BW156">
        <v>10</v>
      </c>
      <c r="BX156" s="5">
        <v>5</v>
      </c>
      <c r="BY156">
        <v>5</v>
      </c>
      <c r="BZ156" s="4">
        <v>0</v>
      </c>
      <c r="CA156">
        <v>4</v>
      </c>
      <c r="CB156" s="5">
        <v>5</v>
      </c>
      <c r="CD156">
        <v>0</v>
      </c>
      <c r="CE156">
        <v>0</v>
      </c>
      <c r="CF156" s="4">
        <v>0</v>
      </c>
      <c r="CG156">
        <v>0</v>
      </c>
      <c r="CH156" s="5">
        <v>0</v>
      </c>
      <c r="CI156">
        <v>5</v>
      </c>
      <c r="CJ156" s="4">
        <v>0</v>
      </c>
      <c r="CK156">
        <v>0</v>
      </c>
      <c r="CL156" s="5">
        <v>5</v>
      </c>
      <c r="CM156">
        <v>5</v>
      </c>
      <c r="CN156" s="4">
        <v>0</v>
      </c>
      <c r="CO156">
        <v>4</v>
      </c>
      <c r="CP156" s="5">
        <v>5</v>
      </c>
      <c r="CQ156">
        <v>5</v>
      </c>
      <c r="CR156" s="4">
        <v>0</v>
      </c>
      <c r="CS156">
        <v>9</v>
      </c>
      <c r="CT156" s="5">
        <v>5</v>
      </c>
      <c r="CU156">
        <v>5</v>
      </c>
      <c r="CV156" s="4">
        <v>0</v>
      </c>
      <c r="CW156">
        <v>10</v>
      </c>
      <c r="CX156" s="5">
        <v>5</v>
      </c>
      <c r="CY156" s="21">
        <v>5</v>
      </c>
      <c r="CZ156" s="21">
        <v>0</v>
      </c>
      <c r="DA156" s="21">
        <v>4</v>
      </c>
      <c r="DB156" s="5">
        <v>5</v>
      </c>
      <c r="DD156" s="8">
        <v>0</v>
      </c>
      <c r="DE156" s="8">
        <v>0</v>
      </c>
      <c r="DF156" s="8">
        <v>0</v>
      </c>
      <c r="DG156" s="8">
        <v>0</v>
      </c>
      <c r="DH156" s="8">
        <v>0</v>
      </c>
      <c r="DI156" s="8">
        <v>0</v>
      </c>
      <c r="DJ156" s="8">
        <v>0</v>
      </c>
      <c r="DK156" s="8">
        <v>0</v>
      </c>
      <c r="DL156" s="8">
        <v>0</v>
      </c>
      <c r="DM156" s="8">
        <v>0</v>
      </c>
      <c r="DN156" s="8">
        <v>0</v>
      </c>
      <c r="DO156" s="8">
        <v>0</v>
      </c>
      <c r="DP156" s="8">
        <v>0</v>
      </c>
      <c r="DQ156" s="8">
        <v>0</v>
      </c>
      <c r="DR156" s="8">
        <v>0</v>
      </c>
      <c r="DS156" s="8">
        <v>0</v>
      </c>
      <c r="DT156" s="8">
        <v>0</v>
      </c>
      <c r="DU156" s="8">
        <v>0</v>
      </c>
      <c r="DV156" s="8">
        <v>0</v>
      </c>
      <c r="DW156" s="8">
        <v>0</v>
      </c>
      <c r="DX156" s="8">
        <v>0</v>
      </c>
      <c r="DY156" s="8">
        <v>0</v>
      </c>
      <c r="DZ156" s="8">
        <v>0</v>
      </c>
      <c r="EA156" s="8">
        <v>0</v>
      </c>
      <c r="EB156" s="8">
        <v>0</v>
      </c>
      <c r="EC156" s="8">
        <v>0</v>
      </c>
      <c r="ED156" s="20">
        <v>0</v>
      </c>
      <c r="EF156" s="9">
        <v>0</v>
      </c>
      <c r="EG156" s="9">
        <v>0</v>
      </c>
      <c r="EH156" s="9">
        <v>0</v>
      </c>
      <c r="EI156" s="9">
        <v>0</v>
      </c>
      <c r="EJ156" s="9">
        <v>0</v>
      </c>
      <c r="EK156" s="9">
        <v>0</v>
      </c>
      <c r="EL156" s="9">
        <v>0</v>
      </c>
      <c r="EM156" s="9">
        <v>0</v>
      </c>
      <c r="EN156" s="9">
        <v>0</v>
      </c>
      <c r="EO156" s="9">
        <v>0</v>
      </c>
      <c r="EP156" s="9">
        <v>0</v>
      </c>
      <c r="EQ156" s="9">
        <v>4</v>
      </c>
      <c r="ER156" s="9">
        <v>4</v>
      </c>
      <c r="ES156" s="9">
        <v>0</v>
      </c>
      <c r="ET156" s="9">
        <v>0</v>
      </c>
      <c r="EU156" s="9">
        <v>0</v>
      </c>
      <c r="EV156" s="9">
        <v>9</v>
      </c>
      <c r="EW156" s="9">
        <v>4</v>
      </c>
      <c r="EX156" s="9">
        <v>0</v>
      </c>
      <c r="EY156" s="9">
        <v>2</v>
      </c>
      <c r="EZ156" s="9">
        <v>10</v>
      </c>
      <c r="FA156" s="9">
        <v>0</v>
      </c>
      <c r="FB156" s="9">
        <v>0</v>
      </c>
      <c r="FC156" s="9">
        <v>1</v>
      </c>
      <c r="FD156" s="9">
        <v>3</v>
      </c>
      <c r="FE156" s="9">
        <v>4</v>
      </c>
      <c r="FF156">
        <v>0</v>
      </c>
    </row>
    <row r="157" spans="1:162" x14ac:dyDescent="0.2">
      <c r="A157" t="s">
        <v>803</v>
      </c>
      <c r="B157" t="s">
        <v>2635</v>
      </c>
      <c r="C157" t="s">
        <v>4599</v>
      </c>
      <c r="D157" s="1">
        <v>0</v>
      </c>
      <c r="E157" s="1">
        <v>0</v>
      </c>
      <c r="F157" s="4">
        <v>0</v>
      </c>
      <c r="G157" s="4">
        <v>0</v>
      </c>
      <c r="H157" s="5">
        <v>0</v>
      </c>
      <c r="I157">
        <v>5</v>
      </c>
      <c r="J157" s="4">
        <v>0</v>
      </c>
      <c r="K157">
        <v>0</v>
      </c>
      <c r="L157" s="5">
        <v>5</v>
      </c>
      <c r="M157">
        <v>5</v>
      </c>
      <c r="N157" s="4">
        <v>0</v>
      </c>
      <c r="O157">
        <v>10</v>
      </c>
      <c r="P157" s="5">
        <v>5</v>
      </c>
      <c r="Q157">
        <v>5</v>
      </c>
      <c r="R157" s="4">
        <v>0</v>
      </c>
      <c r="S157">
        <v>0</v>
      </c>
      <c r="T157" s="5">
        <v>5</v>
      </c>
      <c r="U157">
        <v>6</v>
      </c>
      <c r="V157" s="4">
        <v>0</v>
      </c>
      <c r="W157">
        <v>10</v>
      </c>
      <c r="X157" s="5">
        <v>6</v>
      </c>
      <c r="Y157">
        <v>6</v>
      </c>
      <c r="Z157" s="4">
        <v>0</v>
      </c>
      <c r="AA157">
        <v>71</v>
      </c>
      <c r="AB157" s="5">
        <v>6</v>
      </c>
      <c r="AD157">
        <v>0</v>
      </c>
      <c r="AE157">
        <v>0</v>
      </c>
      <c r="AF157" s="4">
        <v>0</v>
      </c>
      <c r="AG157">
        <v>0</v>
      </c>
      <c r="AH157" s="5">
        <v>0</v>
      </c>
      <c r="AI157">
        <v>5</v>
      </c>
      <c r="AJ157" s="4">
        <v>0</v>
      </c>
      <c r="AK157">
        <v>9</v>
      </c>
      <c r="AL157" s="5">
        <v>5</v>
      </c>
      <c r="AM157">
        <v>5</v>
      </c>
      <c r="AN157" s="4">
        <v>0</v>
      </c>
      <c r="AO157">
        <v>10</v>
      </c>
      <c r="AP157" s="5">
        <v>5</v>
      </c>
      <c r="AQ157">
        <v>5</v>
      </c>
      <c r="AR157" s="4">
        <v>0</v>
      </c>
      <c r="AS157">
        <v>0</v>
      </c>
      <c r="AT157" s="5">
        <v>5</v>
      </c>
      <c r="AU157">
        <v>6</v>
      </c>
      <c r="AV157" s="4">
        <v>0</v>
      </c>
      <c r="AW157">
        <v>71</v>
      </c>
      <c r="AX157" s="5">
        <v>6</v>
      </c>
      <c r="AY157">
        <v>6</v>
      </c>
      <c r="AZ157" s="4">
        <v>0</v>
      </c>
      <c r="BA157">
        <v>0</v>
      </c>
      <c r="BB157" s="5">
        <v>6</v>
      </c>
      <c r="BD157">
        <v>0</v>
      </c>
      <c r="BE157">
        <v>5</v>
      </c>
      <c r="BF157" s="4">
        <v>0</v>
      </c>
      <c r="BG157">
        <v>0</v>
      </c>
      <c r="BH157" s="5">
        <v>5</v>
      </c>
      <c r="BI157">
        <v>5</v>
      </c>
      <c r="BJ157" s="4">
        <v>0</v>
      </c>
      <c r="BK157">
        <v>9</v>
      </c>
      <c r="BL157" s="5">
        <v>5</v>
      </c>
      <c r="BM157">
        <v>5</v>
      </c>
      <c r="BN157" s="4">
        <v>0</v>
      </c>
      <c r="BO157">
        <v>10</v>
      </c>
      <c r="BP157" s="5">
        <v>5</v>
      </c>
      <c r="BQ157">
        <v>5</v>
      </c>
      <c r="BR157" s="4">
        <v>0</v>
      </c>
      <c r="BS157">
        <v>0</v>
      </c>
      <c r="BT157" s="5">
        <v>5</v>
      </c>
      <c r="BU157">
        <v>6</v>
      </c>
      <c r="BV157" s="4">
        <v>0</v>
      </c>
      <c r="BW157">
        <v>71</v>
      </c>
      <c r="BX157" s="5">
        <v>6</v>
      </c>
      <c r="BY157">
        <v>6</v>
      </c>
      <c r="BZ157" s="4">
        <v>0</v>
      </c>
      <c r="CA157">
        <v>19</v>
      </c>
      <c r="CB157" s="5">
        <v>6</v>
      </c>
      <c r="CD157">
        <v>0</v>
      </c>
      <c r="CE157">
        <v>5</v>
      </c>
      <c r="CF157" s="4">
        <v>0</v>
      </c>
      <c r="CG157">
        <v>0</v>
      </c>
      <c r="CH157" s="5">
        <v>5</v>
      </c>
      <c r="CI157">
        <v>5</v>
      </c>
      <c r="CJ157" s="4">
        <v>0</v>
      </c>
      <c r="CK157">
        <v>9</v>
      </c>
      <c r="CL157" s="5">
        <v>5</v>
      </c>
      <c r="CM157">
        <v>5</v>
      </c>
      <c r="CN157" s="4">
        <v>0</v>
      </c>
      <c r="CO157">
        <v>10</v>
      </c>
      <c r="CP157" s="5">
        <v>5</v>
      </c>
      <c r="CQ157">
        <v>6</v>
      </c>
      <c r="CR157" s="4">
        <v>0</v>
      </c>
      <c r="CS157">
        <v>0</v>
      </c>
      <c r="CT157" s="5">
        <v>6</v>
      </c>
      <c r="CU157">
        <v>6</v>
      </c>
      <c r="CV157" s="4">
        <v>0</v>
      </c>
      <c r="CW157">
        <v>71</v>
      </c>
      <c r="CX157" s="5">
        <v>6</v>
      </c>
      <c r="CY157" s="21">
        <v>7</v>
      </c>
      <c r="CZ157" s="21">
        <v>0</v>
      </c>
      <c r="DA157" s="21">
        <v>19</v>
      </c>
      <c r="DB157" s="5">
        <v>7</v>
      </c>
      <c r="DD157" s="8">
        <v>0</v>
      </c>
      <c r="DE157" s="8">
        <v>0</v>
      </c>
      <c r="DF157" s="8">
        <v>0</v>
      </c>
      <c r="DG157" s="8">
        <v>0</v>
      </c>
      <c r="DH157" s="8">
        <v>0</v>
      </c>
      <c r="DI157" s="8">
        <v>0</v>
      </c>
      <c r="DJ157" s="8">
        <v>0</v>
      </c>
      <c r="DK157" s="8">
        <v>0</v>
      </c>
      <c r="DL157" s="8">
        <v>0</v>
      </c>
      <c r="DM157" s="8">
        <v>0</v>
      </c>
      <c r="DN157" s="8">
        <v>0</v>
      </c>
      <c r="DO157" s="8">
        <v>0</v>
      </c>
      <c r="DP157" s="8">
        <v>0</v>
      </c>
      <c r="DQ157" s="8">
        <v>0</v>
      </c>
      <c r="DR157" s="8">
        <v>0</v>
      </c>
      <c r="DS157" s="8">
        <v>0</v>
      </c>
      <c r="DT157" s="8">
        <v>0</v>
      </c>
      <c r="DU157" s="8">
        <v>0</v>
      </c>
      <c r="DV157" s="8">
        <v>0</v>
      </c>
      <c r="DW157" s="8">
        <v>0</v>
      </c>
      <c r="DX157" s="8">
        <v>0</v>
      </c>
      <c r="DY157" s="8">
        <v>0</v>
      </c>
      <c r="DZ157" s="8">
        <v>0</v>
      </c>
      <c r="EA157" s="8">
        <v>0</v>
      </c>
      <c r="EB157" s="8">
        <v>0</v>
      </c>
      <c r="EC157" s="8">
        <v>0</v>
      </c>
      <c r="ED157" s="20">
        <v>0</v>
      </c>
      <c r="EF157" s="9">
        <v>0</v>
      </c>
      <c r="EG157" s="9">
        <v>0</v>
      </c>
      <c r="EH157" s="9">
        <v>0</v>
      </c>
      <c r="EI157" s="9">
        <v>0</v>
      </c>
      <c r="EJ157" s="9">
        <v>0</v>
      </c>
      <c r="EK157" s="9">
        <v>0</v>
      </c>
      <c r="EL157" s="9">
        <v>0</v>
      </c>
      <c r="EM157" s="9">
        <v>0</v>
      </c>
      <c r="EN157" s="9">
        <v>9</v>
      </c>
      <c r="EO157" s="9">
        <v>0</v>
      </c>
      <c r="EP157" s="9">
        <v>0</v>
      </c>
      <c r="EQ157" s="9">
        <v>10</v>
      </c>
      <c r="ER157" s="9">
        <v>0</v>
      </c>
      <c r="ES157" s="9">
        <v>0</v>
      </c>
      <c r="ET157" s="9">
        <v>0</v>
      </c>
      <c r="EU157" s="9">
        <v>0</v>
      </c>
      <c r="EV157" s="9">
        <v>0</v>
      </c>
      <c r="EW157" s="9">
        <v>0</v>
      </c>
      <c r="EX157" s="9">
        <v>0</v>
      </c>
      <c r="EY157" s="9">
        <v>10</v>
      </c>
      <c r="EZ157" s="9">
        <v>71</v>
      </c>
      <c r="FA157" s="9">
        <v>0</v>
      </c>
      <c r="FB157" s="9">
        <v>0</v>
      </c>
      <c r="FC157" s="9">
        <v>0</v>
      </c>
      <c r="FD157" s="9">
        <v>0</v>
      </c>
      <c r="FE157" s="9">
        <v>19</v>
      </c>
      <c r="FF157">
        <v>19</v>
      </c>
    </row>
    <row r="158" spans="1:162" x14ac:dyDescent="0.2">
      <c r="A158" t="s">
        <v>963</v>
      </c>
      <c r="B158" t="s">
        <v>2636</v>
      </c>
      <c r="C158" t="s">
        <v>3</v>
      </c>
      <c r="D158" s="1">
        <v>0</v>
      </c>
      <c r="E158" s="1">
        <v>0</v>
      </c>
      <c r="F158" s="4">
        <v>0</v>
      </c>
      <c r="G158" s="4">
        <v>0</v>
      </c>
      <c r="H158" s="5">
        <v>0</v>
      </c>
      <c r="I158">
        <v>4</v>
      </c>
      <c r="J158" s="4">
        <v>0</v>
      </c>
      <c r="K158">
        <v>0</v>
      </c>
      <c r="L158" s="5">
        <v>4</v>
      </c>
      <c r="M158">
        <v>1</v>
      </c>
      <c r="N158" s="4">
        <v>0</v>
      </c>
      <c r="O158">
        <v>0</v>
      </c>
      <c r="P158" s="5">
        <v>1</v>
      </c>
      <c r="Q158">
        <v>5</v>
      </c>
      <c r="R158" s="4">
        <v>0</v>
      </c>
      <c r="S158">
        <v>1</v>
      </c>
      <c r="T158" s="5">
        <v>5</v>
      </c>
      <c r="U158">
        <v>5</v>
      </c>
      <c r="V158" s="4">
        <v>0</v>
      </c>
      <c r="W158">
        <v>4</v>
      </c>
      <c r="X158" s="5">
        <v>5</v>
      </c>
      <c r="Y158">
        <v>5</v>
      </c>
      <c r="Z158" s="4">
        <v>0</v>
      </c>
      <c r="AA158">
        <v>1</v>
      </c>
      <c r="AB158" s="5">
        <v>5</v>
      </c>
      <c r="AD158">
        <v>0</v>
      </c>
      <c r="AE158">
        <v>0</v>
      </c>
      <c r="AF158" s="4">
        <v>0</v>
      </c>
      <c r="AG158">
        <v>0</v>
      </c>
      <c r="AH158" s="5">
        <v>0</v>
      </c>
      <c r="AI158">
        <v>4</v>
      </c>
      <c r="AJ158" s="4">
        <v>0</v>
      </c>
      <c r="AK158">
        <v>0</v>
      </c>
      <c r="AL158" s="5">
        <v>4</v>
      </c>
      <c r="AM158">
        <v>5</v>
      </c>
      <c r="AN158" s="4">
        <v>0</v>
      </c>
      <c r="AO158">
        <v>0</v>
      </c>
      <c r="AP158" s="5">
        <v>5</v>
      </c>
      <c r="AQ158">
        <v>5</v>
      </c>
      <c r="AR158" s="4">
        <v>0</v>
      </c>
      <c r="AS158">
        <v>1</v>
      </c>
      <c r="AT158" s="5">
        <v>5</v>
      </c>
      <c r="AU158">
        <v>5</v>
      </c>
      <c r="AV158" s="4">
        <v>0</v>
      </c>
      <c r="AW158">
        <v>4</v>
      </c>
      <c r="AX158" s="5">
        <v>5</v>
      </c>
      <c r="AY158">
        <v>5</v>
      </c>
      <c r="AZ158" s="4">
        <v>0</v>
      </c>
      <c r="BA158">
        <v>9</v>
      </c>
      <c r="BB158" s="5">
        <v>5</v>
      </c>
      <c r="BD158">
        <v>0</v>
      </c>
      <c r="BE158">
        <v>0</v>
      </c>
      <c r="BF158" s="4">
        <v>0</v>
      </c>
      <c r="BG158">
        <v>0</v>
      </c>
      <c r="BH158" s="5">
        <v>0</v>
      </c>
      <c r="BI158">
        <v>1</v>
      </c>
      <c r="BJ158" s="4">
        <v>0</v>
      </c>
      <c r="BK158">
        <v>0</v>
      </c>
      <c r="BL158" s="5">
        <v>1</v>
      </c>
      <c r="BM158">
        <v>5</v>
      </c>
      <c r="BN158" s="4">
        <v>0</v>
      </c>
      <c r="BO158">
        <v>0</v>
      </c>
      <c r="BP158" s="5">
        <v>5</v>
      </c>
      <c r="BQ158">
        <v>5</v>
      </c>
      <c r="BR158" s="4">
        <v>0</v>
      </c>
      <c r="BS158">
        <v>1</v>
      </c>
      <c r="BT158" s="5">
        <v>5</v>
      </c>
      <c r="BU158">
        <v>5</v>
      </c>
      <c r="BV158" s="4">
        <v>0</v>
      </c>
      <c r="BW158">
        <v>4</v>
      </c>
      <c r="BX158" s="5">
        <v>5</v>
      </c>
      <c r="BY158">
        <v>5</v>
      </c>
      <c r="BZ158" s="4">
        <v>0</v>
      </c>
      <c r="CA158">
        <v>9</v>
      </c>
      <c r="CB158" s="5">
        <v>5</v>
      </c>
      <c r="CD158">
        <v>0</v>
      </c>
      <c r="CE158">
        <v>0</v>
      </c>
      <c r="CF158" s="4">
        <v>0</v>
      </c>
      <c r="CG158">
        <v>0</v>
      </c>
      <c r="CH158" s="5">
        <v>0</v>
      </c>
      <c r="CI158">
        <v>1</v>
      </c>
      <c r="CJ158" s="4">
        <v>0</v>
      </c>
      <c r="CK158">
        <v>0</v>
      </c>
      <c r="CL158" s="5">
        <v>1</v>
      </c>
      <c r="CM158">
        <v>5</v>
      </c>
      <c r="CN158" s="4">
        <v>0</v>
      </c>
      <c r="CO158">
        <v>0</v>
      </c>
      <c r="CP158" s="5">
        <v>5</v>
      </c>
      <c r="CQ158">
        <v>5</v>
      </c>
      <c r="CR158" s="4">
        <v>0</v>
      </c>
      <c r="CS158">
        <v>4</v>
      </c>
      <c r="CT158" s="5">
        <v>5</v>
      </c>
      <c r="CU158">
        <v>5</v>
      </c>
      <c r="CV158" s="4">
        <v>0</v>
      </c>
      <c r="CW158">
        <v>0</v>
      </c>
      <c r="CX158" s="5">
        <v>5</v>
      </c>
      <c r="CY158" s="21">
        <v>5</v>
      </c>
      <c r="CZ158" s="21">
        <v>0</v>
      </c>
      <c r="DA158" s="21">
        <v>9</v>
      </c>
      <c r="DB158" s="5">
        <v>5</v>
      </c>
      <c r="DD158" s="8">
        <v>0</v>
      </c>
      <c r="DE158" s="8">
        <v>0</v>
      </c>
      <c r="DF158" s="8">
        <v>0</v>
      </c>
      <c r="DG158" s="8">
        <v>0</v>
      </c>
      <c r="DH158" s="8">
        <v>0</v>
      </c>
      <c r="DI158" s="8">
        <v>0</v>
      </c>
      <c r="DJ158" s="8">
        <v>0</v>
      </c>
      <c r="DK158" s="8">
        <v>0</v>
      </c>
      <c r="DL158" s="8">
        <v>0</v>
      </c>
      <c r="DM158" s="8">
        <v>0</v>
      </c>
      <c r="DN158" s="8">
        <v>0</v>
      </c>
      <c r="DO158" s="8">
        <v>0</v>
      </c>
      <c r="DP158" s="8">
        <v>0</v>
      </c>
      <c r="DQ158" s="8">
        <v>0</v>
      </c>
      <c r="DR158" s="8">
        <v>0</v>
      </c>
      <c r="DS158" s="8">
        <v>0</v>
      </c>
      <c r="DT158" s="8">
        <v>0</v>
      </c>
      <c r="DU158" s="8">
        <v>0</v>
      </c>
      <c r="DV158" s="8">
        <v>0</v>
      </c>
      <c r="DW158" s="8">
        <v>0</v>
      </c>
      <c r="DX158" s="8">
        <v>0</v>
      </c>
      <c r="DY158" s="8">
        <v>0</v>
      </c>
      <c r="DZ158" s="8">
        <v>0</v>
      </c>
      <c r="EA158" s="8">
        <v>0</v>
      </c>
      <c r="EB158" s="8">
        <v>0</v>
      </c>
      <c r="EC158" s="8">
        <v>0</v>
      </c>
      <c r="ED158" s="20">
        <v>0</v>
      </c>
      <c r="EF158" s="9">
        <v>0</v>
      </c>
      <c r="EG158" s="9">
        <v>0</v>
      </c>
      <c r="EH158" s="9">
        <v>0</v>
      </c>
      <c r="EI158" s="9">
        <v>0</v>
      </c>
      <c r="EJ158" s="9">
        <v>0</v>
      </c>
      <c r="EK158" s="9">
        <v>0</v>
      </c>
      <c r="EL158" s="9">
        <v>0</v>
      </c>
      <c r="EM158" s="9">
        <v>0</v>
      </c>
      <c r="EN158" s="9">
        <v>0</v>
      </c>
      <c r="EO158" s="9">
        <v>0</v>
      </c>
      <c r="EP158" s="9">
        <v>0</v>
      </c>
      <c r="EQ158" s="9">
        <v>0</v>
      </c>
      <c r="ER158" s="9">
        <v>0</v>
      </c>
      <c r="ES158" s="9">
        <v>0</v>
      </c>
      <c r="ET158" s="9">
        <v>0</v>
      </c>
      <c r="EU158" s="9">
        <v>1</v>
      </c>
      <c r="EV158" s="9">
        <v>0</v>
      </c>
      <c r="EW158" s="9">
        <v>0</v>
      </c>
      <c r="EX158" s="9">
        <v>4</v>
      </c>
      <c r="EY158" s="9">
        <v>0</v>
      </c>
      <c r="EZ158" s="9">
        <v>0</v>
      </c>
      <c r="FA158" s="9">
        <v>0</v>
      </c>
      <c r="FB158" s="9">
        <v>0</v>
      </c>
      <c r="FC158" s="9">
        <v>1</v>
      </c>
      <c r="FD158" s="9">
        <v>9</v>
      </c>
      <c r="FE158" s="9">
        <v>0</v>
      </c>
      <c r="FF158">
        <v>0</v>
      </c>
    </row>
    <row r="159" spans="1:162" x14ac:dyDescent="0.2">
      <c r="A159" t="s">
        <v>551</v>
      </c>
      <c r="B159" t="s">
        <v>2637</v>
      </c>
      <c r="C159" t="s">
        <v>3</v>
      </c>
      <c r="D159" s="1">
        <v>3</v>
      </c>
      <c r="E159" s="1">
        <v>4</v>
      </c>
      <c r="F159" s="4">
        <v>0</v>
      </c>
      <c r="G159" s="4">
        <v>0</v>
      </c>
      <c r="H159" s="5">
        <v>4</v>
      </c>
      <c r="I159">
        <v>4</v>
      </c>
      <c r="J159" s="4">
        <v>0</v>
      </c>
      <c r="K159">
        <v>10</v>
      </c>
      <c r="L159" s="5">
        <v>4</v>
      </c>
      <c r="M159">
        <v>4</v>
      </c>
      <c r="N159" s="4">
        <v>0</v>
      </c>
      <c r="O159">
        <v>10</v>
      </c>
      <c r="P159" s="5">
        <v>4</v>
      </c>
      <c r="Q159">
        <v>4</v>
      </c>
      <c r="R159" s="4">
        <v>0</v>
      </c>
      <c r="S159">
        <v>10</v>
      </c>
      <c r="T159" s="5">
        <v>4</v>
      </c>
      <c r="U159">
        <v>7</v>
      </c>
      <c r="V159" s="4">
        <v>0</v>
      </c>
      <c r="W159">
        <v>0</v>
      </c>
      <c r="X159" s="5">
        <v>7</v>
      </c>
      <c r="Y159">
        <v>7</v>
      </c>
      <c r="Z159" s="4">
        <v>0</v>
      </c>
      <c r="AA159">
        <v>27</v>
      </c>
      <c r="AB159" s="5">
        <v>7</v>
      </c>
      <c r="AD159">
        <v>4</v>
      </c>
      <c r="AE159">
        <v>4</v>
      </c>
      <c r="AF159" s="4">
        <v>0</v>
      </c>
      <c r="AG159">
        <v>0</v>
      </c>
      <c r="AH159" s="5">
        <v>4</v>
      </c>
      <c r="AI159">
        <v>4</v>
      </c>
      <c r="AJ159" s="4">
        <v>0</v>
      </c>
      <c r="AK159">
        <v>10</v>
      </c>
      <c r="AL159" s="5">
        <v>4</v>
      </c>
      <c r="AM159">
        <v>4</v>
      </c>
      <c r="AN159" s="4">
        <v>0</v>
      </c>
      <c r="AO159">
        <v>0</v>
      </c>
      <c r="AP159" s="5">
        <v>4</v>
      </c>
      <c r="AQ159">
        <v>4</v>
      </c>
      <c r="AR159" s="4">
        <v>0</v>
      </c>
      <c r="AS159">
        <v>10</v>
      </c>
      <c r="AT159" s="5">
        <v>4</v>
      </c>
      <c r="AU159">
        <v>7</v>
      </c>
      <c r="AV159" s="4">
        <v>0</v>
      </c>
      <c r="AW159">
        <v>27</v>
      </c>
      <c r="AX159" s="5">
        <v>7</v>
      </c>
      <c r="AY159">
        <v>7</v>
      </c>
      <c r="AZ159" s="4">
        <v>0</v>
      </c>
      <c r="BA159">
        <v>0</v>
      </c>
      <c r="BB159" s="5">
        <v>7</v>
      </c>
      <c r="BD159">
        <v>4</v>
      </c>
      <c r="BE159">
        <v>4</v>
      </c>
      <c r="BF159" s="4">
        <v>0</v>
      </c>
      <c r="BG159">
        <v>0</v>
      </c>
      <c r="BH159" s="5">
        <v>4</v>
      </c>
      <c r="BI159">
        <v>4</v>
      </c>
      <c r="BJ159" s="4">
        <v>0</v>
      </c>
      <c r="BK159">
        <v>10</v>
      </c>
      <c r="BL159" s="5">
        <v>4</v>
      </c>
      <c r="BM159">
        <v>4</v>
      </c>
      <c r="BN159" s="4">
        <v>0</v>
      </c>
      <c r="BO159">
        <v>10</v>
      </c>
      <c r="BP159" s="5">
        <v>4</v>
      </c>
      <c r="BQ159">
        <v>7</v>
      </c>
      <c r="BR159" s="4">
        <v>0</v>
      </c>
      <c r="BS159">
        <v>0</v>
      </c>
      <c r="BT159" s="5">
        <v>7</v>
      </c>
      <c r="BU159">
        <v>7</v>
      </c>
      <c r="BV159" s="4">
        <v>0</v>
      </c>
      <c r="BW159">
        <v>27</v>
      </c>
      <c r="BX159" s="5">
        <v>7</v>
      </c>
      <c r="BY159">
        <v>7</v>
      </c>
      <c r="BZ159" s="4">
        <v>0</v>
      </c>
      <c r="CA159">
        <v>0</v>
      </c>
      <c r="CB159" s="5">
        <v>7</v>
      </c>
      <c r="CD159">
        <v>4</v>
      </c>
      <c r="CE159">
        <v>4</v>
      </c>
      <c r="CF159" s="4">
        <v>0</v>
      </c>
      <c r="CG159">
        <v>0</v>
      </c>
      <c r="CH159" s="5">
        <v>4</v>
      </c>
      <c r="CI159">
        <v>4</v>
      </c>
      <c r="CJ159" s="4">
        <v>0</v>
      </c>
      <c r="CK159">
        <v>10</v>
      </c>
      <c r="CL159" s="5">
        <v>4</v>
      </c>
      <c r="CM159">
        <v>4</v>
      </c>
      <c r="CN159" s="4">
        <v>0</v>
      </c>
      <c r="CO159">
        <v>10</v>
      </c>
      <c r="CP159" s="5">
        <v>4</v>
      </c>
      <c r="CQ159">
        <v>7</v>
      </c>
      <c r="CR159" s="4">
        <v>0</v>
      </c>
      <c r="CS159">
        <v>0</v>
      </c>
      <c r="CT159" s="5">
        <v>7</v>
      </c>
      <c r="CU159">
        <v>7</v>
      </c>
      <c r="CV159" s="4">
        <v>0</v>
      </c>
      <c r="CW159">
        <v>27</v>
      </c>
      <c r="CX159" s="5">
        <v>7</v>
      </c>
      <c r="CY159" s="21">
        <v>7</v>
      </c>
      <c r="CZ159" s="21">
        <v>0</v>
      </c>
      <c r="DA159" s="21">
        <v>0</v>
      </c>
      <c r="DB159" s="5">
        <v>7</v>
      </c>
      <c r="DD159" s="8">
        <v>0</v>
      </c>
      <c r="DE159" s="8">
        <v>0</v>
      </c>
      <c r="DF159" s="8">
        <v>0</v>
      </c>
      <c r="DG159" s="8">
        <v>0</v>
      </c>
      <c r="DH159" s="8">
        <v>0</v>
      </c>
      <c r="DI159" s="8">
        <v>0</v>
      </c>
      <c r="DJ159" s="8">
        <v>0</v>
      </c>
      <c r="DK159" s="8">
        <v>0</v>
      </c>
      <c r="DL159" s="8">
        <v>0</v>
      </c>
      <c r="DM159" s="8">
        <v>0</v>
      </c>
      <c r="DN159" s="8">
        <v>0</v>
      </c>
      <c r="DO159" s="8">
        <v>0</v>
      </c>
      <c r="DP159" s="8">
        <v>0</v>
      </c>
      <c r="DQ159" s="8">
        <v>0</v>
      </c>
      <c r="DR159" s="8">
        <v>0</v>
      </c>
      <c r="DS159" s="8">
        <v>0</v>
      </c>
      <c r="DT159" s="8">
        <v>0</v>
      </c>
      <c r="DU159" s="8">
        <v>0</v>
      </c>
      <c r="DV159" s="8">
        <v>0</v>
      </c>
      <c r="DW159" s="8">
        <v>0</v>
      </c>
      <c r="DX159" s="8">
        <v>0</v>
      </c>
      <c r="DY159" s="8">
        <v>0</v>
      </c>
      <c r="DZ159" s="8">
        <v>0</v>
      </c>
      <c r="EA159" s="8">
        <v>0</v>
      </c>
      <c r="EB159" s="8">
        <v>0</v>
      </c>
      <c r="EC159" s="8">
        <v>0</v>
      </c>
      <c r="ED159" s="20">
        <v>0</v>
      </c>
      <c r="EF159" s="9">
        <v>0</v>
      </c>
      <c r="EG159" s="9">
        <v>0</v>
      </c>
      <c r="EH159" s="9">
        <v>0</v>
      </c>
      <c r="EI159" s="9">
        <v>0</v>
      </c>
      <c r="EJ159" s="9">
        <v>0</v>
      </c>
      <c r="EK159" s="9">
        <v>0</v>
      </c>
      <c r="EL159" s="9">
        <v>0</v>
      </c>
      <c r="EM159" s="9">
        <v>10</v>
      </c>
      <c r="EN159" s="9">
        <v>10</v>
      </c>
      <c r="EO159" s="9">
        <v>0</v>
      </c>
      <c r="EP159" s="9">
        <v>0</v>
      </c>
      <c r="EQ159" s="9">
        <v>0</v>
      </c>
      <c r="ER159" s="9">
        <v>0</v>
      </c>
      <c r="ES159" s="9">
        <v>10</v>
      </c>
      <c r="ET159" s="9">
        <v>0</v>
      </c>
      <c r="EU159" s="9">
        <v>0</v>
      </c>
      <c r="EV159" s="9">
        <v>0</v>
      </c>
      <c r="EW159" s="9">
        <v>0</v>
      </c>
      <c r="EX159" s="9">
        <v>0</v>
      </c>
      <c r="EY159" s="9">
        <v>0</v>
      </c>
      <c r="EZ159" s="9">
        <v>27</v>
      </c>
      <c r="FA159" s="9">
        <v>0</v>
      </c>
      <c r="FB159" s="9">
        <v>0</v>
      </c>
      <c r="FC159" s="9">
        <v>0</v>
      </c>
      <c r="FD159" s="9">
        <v>0</v>
      </c>
      <c r="FE159" s="9">
        <v>0</v>
      </c>
      <c r="FF159">
        <v>0</v>
      </c>
    </row>
    <row r="160" spans="1:162" x14ac:dyDescent="0.2">
      <c r="A160" t="s">
        <v>552</v>
      </c>
      <c r="B160" t="s">
        <v>2638</v>
      </c>
      <c r="C160" t="s">
        <v>3</v>
      </c>
      <c r="D160" s="1">
        <v>4</v>
      </c>
      <c r="E160" s="1">
        <v>4</v>
      </c>
      <c r="F160" s="4">
        <v>0</v>
      </c>
      <c r="G160" s="4">
        <v>0</v>
      </c>
      <c r="H160" s="5">
        <v>4</v>
      </c>
      <c r="I160">
        <v>4</v>
      </c>
      <c r="J160" s="4">
        <v>0</v>
      </c>
      <c r="K160">
        <v>10</v>
      </c>
      <c r="L160" s="5">
        <v>4</v>
      </c>
      <c r="M160">
        <v>5</v>
      </c>
      <c r="N160" s="4">
        <v>0</v>
      </c>
      <c r="O160">
        <v>10</v>
      </c>
      <c r="P160" s="5">
        <v>5</v>
      </c>
      <c r="Q160">
        <v>5</v>
      </c>
      <c r="R160" s="4">
        <v>0</v>
      </c>
      <c r="S160">
        <v>70</v>
      </c>
      <c r="T160" s="5">
        <v>5</v>
      </c>
      <c r="U160">
        <v>7</v>
      </c>
      <c r="V160" s="4">
        <v>0</v>
      </c>
      <c r="W160">
        <v>0</v>
      </c>
      <c r="X160" s="5">
        <v>7</v>
      </c>
      <c r="Y160">
        <v>7</v>
      </c>
      <c r="Z160" s="4">
        <v>0</v>
      </c>
      <c r="AA160">
        <v>0</v>
      </c>
      <c r="AB160" s="5">
        <v>7</v>
      </c>
      <c r="AD160">
        <v>4</v>
      </c>
      <c r="AE160">
        <v>4</v>
      </c>
      <c r="AF160" s="4">
        <v>0</v>
      </c>
      <c r="AG160">
        <v>0</v>
      </c>
      <c r="AH160" s="5">
        <v>4</v>
      </c>
      <c r="AI160">
        <v>4</v>
      </c>
      <c r="AJ160" s="4">
        <v>0</v>
      </c>
      <c r="AK160">
        <v>10</v>
      </c>
      <c r="AL160" s="5">
        <v>4</v>
      </c>
      <c r="AM160">
        <v>5</v>
      </c>
      <c r="AN160" s="4">
        <v>0</v>
      </c>
      <c r="AO160">
        <v>0</v>
      </c>
      <c r="AP160" s="5">
        <v>5</v>
      </c>
      <c r="AQ160">
        <v>5</v>
      </c>
      <c r="AR160" s="4">
        <v>0</v>
      </c>
      <c r="AS160">
        <v>70</v>
      </c>
      <c r="AT160" s="5">
        <v>5</v>
      </c>
      <c r="AU160">
        <v>7</v>
      </c>
      <c r="AV160" s="4">
        <v>0</v>
      </c>
      <c r="AW160">
        <v>0</v>
      </c>
      <c r="AX160" s="5">
        <v>7</v>
      </c>
      <c r="AY160">
        <v>7</v>
      </c>
      <c r="AZ160" s="4">
        <v>0</v>
      </c>
      <c r="BA160">
        <v>0</v>
      </c>
      <c r="BB160" s="5">
        <v>7</v>
      </c>
      <c r="BD160">
        <v>4</v>
      </c>
      <c r="BE160">
        <v>4</v>
      </c>
      <c r="BF160" s="4">
        <v>0</v>
      </c>
      <c r="BG160">
        <v>0</v>
      </c>
      <c r="BH160" s="5">
        <v>4</v>
      </c>
      <c r="BI160">
        <v>4</v>
      </c>
      <c r="BJ160" s="4">
        <v>0</v>
      </c>
      <c r="BK160">
        <v>10</v>
      </c>
      <c r="BL160" s="5">
        <v>4</v>
      </c>
      <c r="BM160">
        <v>5</v>
      </c>
      <c r="BN160" s="4">
        <v>0</v>
      </c>
      <c r="BO160">
        <v>9</v>
      </c>
      <c r="BP160" s="5">
        <v>5</v>
      </c>
      <c r="BQ160">
        <v>6</v>
      </c>
      <c r="BR160" s="4">
        <v>0</v>
      </c>
      <c r="BS160">
        <v>70</v>
      </c>
      <c r="BT160" s="5">
        <v>6</v>
      </c>
      <c r="BU160">
        <v>7</v>
      </c>
      <c r="BV160" s="4">
        <v>0</v>
      </c>
      <c r="BW160">
        <v>0</v>
      </c>
      <c r="BX160" s="5">
        <v>7</v>
      </c>
      <c r="BY160">
        <v>7</v>
      </c>
      <c r="BZ160" s="4">
        <v>0</v>
      </c>
      <c r="CA160">
        <v>0</v>
      </c>
      <c r="CB160" s="5">
        <v>7</v>
      </c>
      <c r="CD160">
        <v>4</v>
      </c>
      <c r="CE160">
        <v>4</v>
      </c>
      <c r="CF160" s="4">
        <v>0</v>
      </c>
      <c r="CG160">
        <v>0</v>
      </c>
      <c r="CH160" s="5">
        <v>4</v>
      </c>
      <c r="CI160">
        <v>4</v>
      </c>
      <c r="CJ160" s="4">
        <v>0</v>
      </c>
      <c r="CK160">
        <v>10</v>
      </c>
      <c r="CL160" s="5">
        <v>4</v>
      </c>
      <c r="CM160">
        <v>5</v>
      </c>
      <c r="CN160" s="4">
        <v>0</v>
      </c>
      <c r="CO160">
        <v>70</v>
      </c>
      <c r="CP160" s="5">
        <v>5</v>
      </c>
      <c r="CQ160">
        <v>6</v>
      </c>
      <c r="CR160" s="4">
        <v>0</v>
      </c>
      <c r="CS160">
        <v>0</v>
      </c>
      <c r="CT160" s="5">
        <v>6</v>
      </c>
      <c r="CU160">
        <v>7</v>
      </c>
      <c r="CV160" s="4">
        <v>0</v>
      </c>
      <c r="CW160">
        <v>0</v>
      </c>
      <c r="CX160" s="5">
        <v>7</v>
      </c>
      <c r="CY160" s="21">
        <v>7</v>
      </c>
      <c r="CZ160" s="21">
        <v>0</v>
      </c>
      <c r="DA160" s="21">
        <v>0</v>
      </c>
      <c r="DB160" s="5">
        <v>7</v>
      </c>
      <c r="DD160" s="8">
        <v>0</v>
      </c>
      <c r="DE160" s="8">
        <v>0</v>
      </c>
      <c r="DF160" s="8">
        <v>0</v>
      </c>
      <c r="DG160" s="8">
        <v>0</v>
      </c>
      <c r="DH160" s="8">
        <v>0</v>
      </c>
      <c r="DI160" s="8">
        <v>0</v>
      </c>
      <c r="DJ160" s="8">
        <v>0</v>
      </c>
      <c r="DK160" s="8">
        <v>0</v>
      </c>
      <c r="DL160" s="8">
        <v>0</v>
      </c>
      <c r="DM160" s="8">
        <v>0</v>
      </c>
      <c r="DN160" s="8">
        <v>0</v>
      </c>
      <c r="DO160" s="8">
        <v>0</v>
      </c>
      <c r="DP160" s="8">
        <v>0</v>
      </c>
      <c r="DQ160" s="8">
        <v>0</v>
      </c>
      <c r="DR160" s="8">
        <v>0</v>
      </c>
      <c r="DS160" s="8">
        <v>0</v>
      </c>
      <c r="DT160" s="8">
        <v>0</v>
      </c>
      <c r="DU160" s="8">
        <v>0</v>
      </c>
      <c r="DV160" s="8">
        <v>0</v>
      </c>
      <c r="DW160" s="8">
        <v>0</v>
      </c>
      <c r="DX160" s="8">
        <v>0</v>
      </c>
      <c r="DY160" s="8">
        <v>0</v>
      </c>
      <c r="DZ160" s="8">
        <v>0</v>
      </c>
      <c r="EA160" s="8">
        <v>0</v>
      </c>
      <c r="EB160" s="8">
        <v>0</v>
      </c>
      <c r="EC160" s="8">
        <v>0</v>
      </c>
      <c r="ED160" s="20">
        <v>0</v>
      </c>
      <c r="EF160" s="9">
        <v>0</v>
      </c>
      <c r="EG160" s="9">
        <v>0</v>
      </c>
      <c r="EH160" s="9">
        <v>0</v>
      </c>
      <c r="EI160" s="9">
        <v>0</v>
      </c>
      <c r="EJ160" s="9">
        <v>0</v>
      </c>
      <c r="EK160" s="9">
        <v>0</v>
      </c>
      <c r="EL160" s="9">
        <v>0</v>
      </c>
      <c r="EM160" s="9">
        <v>10</v>
      </c>
      <c r="EN160" s="9">
        <v>10</v>
      </c>
      <c r="EO160" s="9">
        <v>0</v>
      </c>
      <c r="EP160" s="9">
        <v>0</v>
      </c>
      <c r="EQ160" s="9">
        <v>0</v>
      </c>
      <c r="ER160" s="9">
        <v>0</v>
      </c>
      <c r="ES160" s="9">
        <v>9</v>
      </c>
      <c r="ET160" s="9">
        <v>70</v>
      </c>
      <c r="EU160" s="9">
        <v>0</v>
      </c>
      <c r="EV160" s="9">
        <v>0</v>
      </c>
      <c r="EW160" s="9">
        <v>0</v>
      </c>
      <c r="EX160" s="9">
        <v>0</v>
      </c>
      <c r="EY160" s="9">
        <v>0</v>
      </c>
      <c r="EZ160" s="9">
        <v>0</v>
      </c>
      <c r="FA160" s="9">
        <v>0</v>
      </c>
      <c r="FB160" s="9">
        <v>0</v>
      </c>
      <c r="FC160" s="9">
        <v>0</v>
      </c>
      <c r="FD160" s="9">
        <v>0</v>
      </c>
      <c r="FE160" s="9">
        <v>0</v>
      </c>
      <c r="FF160">
        <v>0</v>
      </c>
    </row>
    <row r="161" spans="1:162" x14ac:dyDescent="0.2">
      <c r="A161" t="s">
        <v>558</v>
      </c>
      <c r="B161" t="s">
        <v>2639</v>
      </c>
      <c r="C161" t="s">
        <v>4599</v>
      </c>
      <c r="D161" s="1">
        <v>0</v>
      </c>
      <c r="E161" s="1">
        <v>6</v>
      </c>
      <c r="F161" s="4">
        <v>0</v>
      </c>
      <c r="G161" s="4">
        <v>0</v>
      </c>
      <c r="H161" s="5">
        <v>6</v>
      </c>
      <c r="I161">
        <v>6</v>
      </c>
      <c r="J161" s="4">
        <v>0</v>
      </c>
      <c r="K161">
        <v>0</v>
      </c>
      <c r="L161" s="5">
        <v>6</v>
      </c>
      <c r="M161">
        <v>6</v>
      </c>
      <c r="N161" s="4">
        <v>0</v>
      </c>
      <c r="O161">
        <v>0</v>
      </c>
      <c r="P161" s="5">
        <v>6</v>
      </c>
      <c r="Q161">
        <v>6</v>
      </c>
      <c r="R161" s="4">
        <v>0</v>
      </c>
      <c r="S161">
        <v>0</v>
      </c>
      <c r="T161" s="5">
        <v>6</v>
      </c>
      <c r="U161">
        <v>6</v>
      </c>
      <c r="V161" s="4">
        <v>0</v>
      </c>
      <c r="W161">
        <v>0</v>
      </c>
      <c r="X161" s="5">
        <v>6</v>
      </c>
      <c r="Y161">
        <v>6</v>
      </c>
      <c r="Z161" s="4">
        <v>0</v>
      </c>
      <c r="AA161">
        <v>0</v>
      </c>
      <c r="AB161" s="5">
        <v>6</v>
      </c>
      <c r="AD161">
        <v>0</v>
      </c>
      <c r="AE161">
        <v>6</v>
      </c>
      <c r="AF161" s="4">
        <v>0</v>
      </c>
      <c r="AG161">
        <v>0</v>
      </c>
      <c r="AH161" s="5">
        <v>6</v>
      </c>
      <c r="AI161">
        <v>6</v>
      </c>
      <c r="AJ161" s="4">
        <v>0</v>
      </c>
      <c r="AK161">
        <v>0</v>
      </c>
      <c r="AL161" s="5">
        <v>6</v>
      </c>
      <c r="AM161">
        <v>6</v>
      </c>
      <c r="AN161" s="4">
        <v>0</v>
      </c>
      <c r="AO161">
        <v>0</v>
      </c>
      <c r="AP161" s="5">
        <v>6</v>
      </c>
      <c r="AQ161">
        <v>6</v>
      </c>
      <c r="AR161" s="4">
        <v>0</v>
      </c>
      <c r="AS161">
        <v>0</v>
      </c>
      <c r="AT161" s="5">
        <v>6</v>
      </c>
      <c r="AU161">
        <v>6</v>
      </c>
      <c r="AV161" s="4">
        <v>0</v>
      </c>
      <c r="AW161">
        <v>0</v>
      </c>
      <c r="AX161" s="5">
        <v>6</v>
      </c>
      <c r="AY161">
        <v>6</v>
      </c>
      <c r="AZ161" s="4">
        <v>0</v>
      </c>
      <c r="BA161">
        <v>0</v>
      </c>
      <c r="BB161" s="5">
        <v>6</v>
      </c>
      <c r="BD161">
        <v>0</v>
      </c>
      <c r="BE161">
        <v>6</v>
      </c>
      <c r="BF161" s="4">
        <v>0</v>
      </c>
      <c r="BG161">
        <v>0</v>
      </c>
      <c r="BH161" s="5">
        <v>6</v>
      </c>
      <c r="BI161">
        <v>6</v>
      </c>
      <c r="BJ161" s="4">
        <v>0</v>
      </c>
      <c r="BK161">
        <v>0</v>
      </c>
      <c r="BL161" s="5">
        <v>6</v>
      </c>
      <c r="BM161">
        <v>6</v>
      </c>
      <c r="BN161" s="4">
        <v>0</v>
      </c>
      <c r="BO161">
        <v>0</v>
      </c>
      <c r="BP161" s="5">
        <v>6</v>
      </c>
      <c r="BQ161">
        <v>6</v>
      </c>
      <c r="BR161" s="4">
        <v>0</v>
      </c>
      <c r="BS161">
        <v>0</v>
      </c>
      <c r="BT161" s="5">
        <v>6</v>
      </c>
      <c r="BU161">
        <v>6</v>
      </c>
      <c r="BV161" s="4">
        <v>0</v>
      </c>
      <c r="BW161">
        <v>0</v>
      </c>
      <c r="BX161" s="5">
        <v>6</v>
      </c>
      <c r="BY161">
        <v>6</v>
      </c>
      <c r="BZ161" s="4">
        <v>0</v>
      </c>
      <c r="CA161">
        <v>0</v>
      </c>
      <c r="CB161" s="5">
        <v>6</v>
      </c>
      <c r="CD161">
        <v>6</v>
      </c>
      <c r="CE161">
        <v>6</v>
      </c>
      <c r="CF161" s="4">
        <v>0</v>
      </c>
      <c r="CG161">
        <v>0</v>
      </c>
      <c r="CH161" s="5">
        <v>6</v>
      </c>
      <c r="CI161">
        <v>6</v>
      </c>
      <c r="CJ161" s="4">
        <v>0</v>
      </c>
      <c r="CK161">
        <v>0</v>
      </c>
      <c r="CL161" s="5">
        <v>6</v>
      </c>
      <c r="CM161">
        <v>6</v>
      </c>
      <c r="CN161" s="4">
        <v>0</v>
      </c>
      <c r="CO161">
        <v>0</v>
      </c>
      <c r="CP161" s="5">
        <v>6</v>
      </c>
      <c r="CQ161">
        <v>6</v>
      </c>
      <c r="CR161" s="4">
        <v>0</v>
      </c>
      <c r="CS161">
        <v>0</v>
      </c>
      <c r="CT161" s="5">
        <v>6</v>
      </c>
      <c r="CU161">
        <v>6</v>
      </c>
      <c r="CV161" s="4">
        <v>0</v>
      </c>
      <c r="CW161">
        <v>0</v>
      </c>
      <c r="CX161" s="5">
        <v>6</v>
      </c>
      <c r="CY161" s="21">
        <v>0</v>
      </c>
      <c r="CZ161" s="21">
        <v>0</v>
      </c>
      <c r="DA161" s="21">
        <v>0</v>
      </c>
      <c r="DB161" s="5">
        <v>0</v>
      </c>
      <c r="DD161" s="8">
        <v>0</v>
      </c>
      <c r="DE161" s="8">
        <v>0</v>
      </c>
      <c r="DF161" s="8">
        <v>0</v>
      </c>
      <c r="DG161" s="8">
        <v>0</v>
      </c>
      <c r="DH161" s="8">
        <v>0</v>
      </c>
      <c r="DI161" s="8">
        <v>0</v>
      </c>
      <c r="DJ161" s="8">
        <v>0</v>
      </c>
      <c r="DK161" s="8">
        <v>0</v>
      </c>
      <c r="DL161" s="8">
        <v>0</v>
      </c>
      <c r="DM161" s="8">
        <v>0</v>
      </c>
      <c r="DN161" s="8">
        <v>0</v>
      </c>
      <c r="DO161" s="8">
        <v>0</v>
      </c>
      <c r="DP161" s="8">
        <v>0</v>
      </c>
      <c r="DQ161" s="8">
        <v>0</v>
      </c>
      <c r="DR161" s="8">
        <v>0</v>
      </c>
      <c r="DS161" s="8">
        <v>0</v>
      </c>
      <c r="DT161" s="8">
        <v>0</v>
      </c>
      <c r="DU161" s="8">
        <v>0</v>
      </c>
      <c r="DV161" s="8">
        <v>0</v>
      </c>
      <c r="DW161" s="8">
        <v>0</v>
      </c>
      <c r="DX161" s="8">
        <v>0</v>
      </c>
      <c r="DY161" s="8">
        <v>0</v>
      </c>
      <c r="DZ161" s="8">
        <v>0</v>
      </c>
      <c r="EA161" s="8">
        <v>0</v>
      </c>
      <c r="EB161" s="8">
        <v>0</v>
      </c>
      <c r="EC161" s="8">
        <v>0</v>
      </c>
      <c r="ED161" s="20">
        <v>0</v>
      </c>
      <c r="EF161" s="9">
        <v>0</v>
      </c>
      <c r="EG161" s="9">
        <v>0</v>
      </c>
      <c r="EH161" s="9">
        <v>0</v>
      </c>
      <c r="EI161" s="9">
        <v>0</v>
      </c>
      <c r="EJ161" s="9">
        <v>0</v>
      </c>
      <c r="EK161" s="9">
        <v>0</v>
      </c>
      <c r="EL161" s="9">
        <v>0</v>
      </c>
      <c r="EM161" s="9">
        <v>0</v>
      </c>
      <c r="EN161" s="9">
        <v>0</v>
      </c>
      <c r="EO161" s="9">
        <v>0</v>
      </c>
      <c r="EP161" s="9">
        <v>0</v>
      </c>
      <c r="EQ161" s="9">
        <v>0</v>
      </c>
      <c r="ER161" s="9">
        <v>0</v>
      </c>
      <c r="ES161" s="9">
        <v>0</v>
      </c>
      <c r="ET161" s="9">
        <v>0</v>
      </c>
      <c r="EU161" s="9">
        <v>0</v>
      </c>
      <c r="EV161" s="9">
        <v>0</v>
      </c>
      <c r="EW161" s="9">
        <v>0</v>
      </c>
      <c r="EX161" s="9">
        <v>0</v>
      </c>
      <c r="EY161" s="9">
        <v>0</v>
      </c>
      <c r="EZ161" s="9">
        <v>0</v>
      </c>
      <c r="FA161" s="9">
        <v>0</v>
      </c>
      <c r="FB161" s="9">
        <v>0</v>
      </c>
      <c r="FC161" s="9">
        <v>0</v>
      </c>
      <c r="FD161" s="9">
        <v>0</v>
      </c>
      <c r="FE161" s="9">
        <v>0</v>
      </c>
      <c r="FF161">
        <v>0</v>
      </c>
    </row>
    <row r="162" spans="1:162" x14ac:dyDescent="0.2">
      <c r="A162" t="s">
        <v>887</v>
      </c>
      <c r="B162" t="s">
        <v>2640</v>
      </c>
      <c r="C162" t="s">
        <v>4599</v>
      </c>
      <c r="D162" s="1">
        <v>0</v>
      </c>
      <c r="E162" s="1">
        <v>0</v>
      </c>
      <c r="F162" s="4">
        <v>0</v>
      </c>
      <c r="G162" s="4">
        <v>0</v>
      </c>
      <c r="H162" s="5">
        <v>0</v>
      </c>
      <c r="I162">
        <v>5</v>
      </c>
      <c r="J162" s="4">
        <v>0</v>
      </c>
      <c r="K162">
        <v>0</v>
      </c>
      <c r="L162" s="5">
        <v>5</v>
      </c>
      <c r="M162">
        <v>5</v>
      </c>
      <c r="N162" s="4">
        <v>0</v>
      </c>
      <c r="O162">
        <v>9</v>
      </c>
      <c r="P162" s="5">
        <v>5</v>
      </c>
      <c r="Q162">
        <v>6</v>
      </c>
      <c r="R162" s="4">
        <v>0</v>
      </c>
      <c r="S162">
        <v>20</v>
      </c>
      <c r="T162" s="5">
        <v>6</v>
      </c>
      <c r="U162">
        <v>6</v>
      </c>
      <c r="V162" s="4">
        <v>0</v>
      </c>
      <c r="W162">
        <v>10</v>
      </c>
      <c r="X162" s="5">
        <v>6</v>
      </c>
      <c r="Y162">
        <v>0</v>
      </c>
      <c r="Z162" s="4">
        <v>0</v>
      </c>
      <c r="AA162">
        <v>0</v>
      </c>
      <c r="AB162" s="5">
        <v>0</v>
      </c>
      <c r="AD162">
        <v>0</v>
      </c>
      <c r="AE162">
        <v>0</v>
      </c>
      <c r="AF162" s="4">
        <v>0</v>
      </c>
      <c r="AG162">
        <v>0</v>
      </c>
      <c r="AH162" s="5">
        <v>0</v>
      </c>
      <c r="AI162">
        <v>5</v>
      </c>
      <c r="AJ162" s="4">
        <v>0</v>
      </c>
      <c r="AK162">
        <v>9</v>
      </c>
      <c r="AL162" s="5">
        <v>5</v>
      </c>
      <c r="AM162">
        <v>5</v>
      </c>
      <c r="AN162" s="4">
        <v>0</v>
      </c>
      <c r="AO162">
        <v>10</v>
      </c>
      <c r="AP162" s="5">
        <v>5</v>
      </c>
      <c r="AQ162">
        <v>6</v>
      </c>
      <c r="AR162" s="4">
        <v>0</v>
      </c>
      <c r="AS162">
        <v>20</v>
      </c>
      <c r="AT162" s="5">
        <v>6</v>
      </c>
      <c r="AU162">
        <v>6</v>
      </c>
      <c r="AV162" s="4">
        <v>0</v>
      </c>
      <c r="AW162">
        <v>10</v>
      </c>
      <c r="AX162" s="5">
        <v>6</v>
      </c>
      <c r="AY162">
        <v>0</v>
      </c>
      <c r="AZ162" s="4">
        <v>0</v>
      </c>
      <c r="BA162">
        <v>0</v>
      </c>
      <c r="BB162" s="5">
        <v>0</v>
      </c>
      <c r="BD162">
        <v>0</v>
      </c>
      <c r="BE162">
        <v>0</v>
      </c>
      <c r="BF162" s="4">
        <v>0</v>
      </c>
      <c r="BG162">
        <v>0</v>
      </c>
      <c r="BH162" s="5">
        <v>0</v>
      </c>
      <c r="BI162">
        <v>5</v>
      </c>
      <c r="BJ162" s="4">
        <v>0</v>
      </c>
      <c r="BK162">
        <v>9</v>
      </c>
      <c r="BL162" s="5">
        <v>5</v>
      </c>
      <c r="BM162">
        <v>5</v>
      </c>
      <c r="BN162" s="4">
        <v>0</v>
      </c>
      <c r="BO162">
        <v>20</v>
      </c>
      <c r="BP162" s="5">
        <v>5</v>
      </c>
      <c r="BQ162">
        <v>6</v>
      </c>
      <c r="BR162" s="4">
        <v>0</v>
      </c>
      <c r="BS162">
        <v>10</v>
      </c>
      <c r="BT162" s="5">
        <v>6</v>
      </c>
      <c r="BU162">
        <v>6</v>
      </c>
      <c r="BV162" s="4">
        <v>0</v>
      </c>
      <c r="BW162">
        <v>10</v>
      </c>
      <c r="BX162" s="5">
        <v>6</v>
      </c>
      <c r="BY162">
        <v>0</v>
      </c>
      <c r="BZ162" s="4">
        <v>0</v>
      </c>
      <c r="CA162">
        <v>0</v>
      </c>
      <c r="CB162" s="5">
        <v>0</v>
      </c>
      <c r="CD162">
        <v>0</v>
      </c>
      <c r="CE162">
        <v>0</v>
      </c>
      <c r="CF162" s="4">
        <v>0</v>
      </c>
      <c r="CG162">
        <v>0</v>
      </c>
      <c r="CH162" s="5">
        <v>0</v>
      </c>
      <c r="CI162">
        <v>5</v>
      </c>
      <c r="CJ162" s="4">
        <v>0</v>
      </c>
      <c r="CK162">
        <v>9</v>
      </c>
      <c r="CL162" s="5">
        <v>5</v>
      </c>
      <c r="CM162">
        <v>5</v>
      </c>
      <c r="CN162" s="4">
        <v>0</v>
      </c>
      <c r="CO162">
        <v>20</v>
      </c>
      <c r="CP162" s="5">
        <v>5</v>
      </c>
      <c r="CQ162">
        <v>6</v>
      </c>
      <c r="CR162" s="4">
        <v>0</v>
      </c>
      <c r="CS162">
        <v>10</v>
      </c>
      <c r="CT162" s="5">
        <v>6</v>
      </c>
      <c r="CU162">
        <v>0</v>
      </c>
      <c r="CV162" s="4">
        <v>0</v>
      </c>
      <c r="CW162">
        <v>0</v>
      </c>
      <c r="CX162" s="5">
        <v>0</v>
      </c>
      <c r="CY162" s="21">
        <v>0</v>
      </c>
      <c r="CZ162" s="21">
        <v>0</v>
      </c>
      <c r="DA162" s="21">
        <v>0</v>
      </c>
      <c r="DB162" s="5">
        <v>0</v>
      </c>
      <c r="DD162" s="8">
        <v>0</v>
      </c>
      <c r="DE162" s="8">
        <v>0</v>
      </c>
      <c r="DF162" s="8">
        <v>0</v>
      </c>
      <c r="DG162" s="8">
        <v>0</v>
      </c>
      <c r="DH162" s="8">
        <v>0</v>
      </c>
      <c r="DI162" s="8">
        <v>0</v>
      </c>
      <c r="DJ162" s="8">
        <v>0</v>
      </c>
      <c r="DK162" s="8">
        <v>0</v>
      </c>
      <c r="DL162" s="8">
        <v>0</v>
      </c>
      <c r="DM162" s="8">
        <v>0</v>
      </c>
      <c r="DN162" s="8">
        <v>0</v>
      </c>
      <c r="DO162" s="8">
        <v>0</v>
      </c>
      <c r="DP162" s="8">
        <v>0</v>
      </c>
      <c r="DQ162" s="8">
        <v>0</v>
      </c>
      <c r="DR162" s="8">
        <v>0</v>
      </c>
      <c r="DS162" s="8">
        <v>0</v>
      </c>
      <c r="DT162" s="8">
        <v>0</v>
      </c>
      <c r="DU162" s="8">
        <v>0</v>
      </c>
      <c r="DV162" s="8">
        <v>0</v>
      </c>
      <c r="DW162" s="8">
        <v>0</v>
      </c>
      <c r="DX162" s="8">
        <v>0</v>
      </c>
      <c r="DY162" s="8">
        <v>0</v>
      </c>
      <c r="DZ162" s="8">
        <v>0</v>
      </c>
      <c r="EA162" s="8">
        <v>0</v>
      </c>
      <c r="EB162" s="8">
        <v>0</v>
      </c>
      <c r="EC162" s="8">
        <v>0</v>
      </c>
      <c r="ED162" s="20">
        <v>0</v>
      </c>
      <c r="EF162" s="9">
        <v>0</v>
      </c>
      <c r="EG162" s="9">
        <v>0</v>
      </c>
      <c r="EH162" s="9">
        <v>0</v>
      </c>
      <c r="EI162" s="9">
        <v>0</v>
      </c>
      <c r="EJ162" s="9">
        <v>0</v>
      </c>
      <c r="EK162" s="9">
        <v>0</v>
      </c>
      <c r="EL162" s="9">
        <v>0</v>
      </c>
      <c r="EM162" s="9">
        <v>0</v>
      </c>
      <c r="EN162" s="9">
        <v>9</v>
      </c>
      <c r="EO162" s="9">
        <v>0</v>
      </c>
      <c r="EP162" s="9">
        <v>0</v>
      </c>
      <c r="EQ162" s="9">
        <v>0</v>
      </c>
      <c r="ER162" s="9">
        <v>10</v>
      </c>
      <c r="ES162" s="9">
        <v>20</v>
      </c>
      <c r="ET162" s="9">
        <v>10</v>
      </c>
      <c r="EU162" s="9">
        <v>0</v>
      </c>
      <c r="EV162" s="9">
        <v>10</v>
      </c>
      <c r="EW162" s="9">
        <v>0</v>
      </c>
      <c r="EX162" s="9">
        <v>10</v>
      </c>
      <c r="EY162" s="9">
        <v>0</v>
      </c>
      <c r="EZ162" s="9">
        <v>0</v>
      </c>
      <c r="FA162" s="9">
        <v>0</v>
      </c>
      <c r="FB162" s="9">
        <v>0</v>
      </c>
      <c r="FC162" s="9">
        <v>0</v>
      </c>
      <c r="FD162" s="9">
        <v>0</v>
      </c>
      <c r="FE162" s="9">
        <v>0</v>
      </c>
      <c r="FF162">
        <v>0</v>
      </c>
    </row>
    <row r="163" spans="1:162" x14ac:dyDescent="0.2">
      <c r="A163" t="s">
        <v>559</v>
      </c>
      <c r="B163" t="s">
        <v>2641</v>
      </c>
      <c r="C163" t="s">
        <v>3</v>
      </c>
      <c r="D163" s="1">
        <v>4</v>
      </c>
      <c r="E163" s="1">
        <v>4</v>
      </c>
      <c r="F163" s="4">
        <v>0</v>
      </c>
      <c r="G163" s="4">
        <v>0</v>
      </c>
      <c r="H163" s="5">
        <v>4</v>
      </c>
      <c r="I163">
        <v>4</v>
      </c>
      <c r="J163" s="4">
        <v>0</v>
      </c>
      <c r="K163">
        <v>22</v>
      </c>
      <c r="L163" s="5">
        <v>4</v>
      </c>
      <c r="M163">
        <v>7</v>
      </c>
      <c r="N163" s="4">
        <v>0</v>
      </c>
      <c r="O163">
        <v>34</v>
      </c>
      <c r="P163" s="5">
        <v>7</v>
      </c>
      <c r="Q163">
        <v>6</v>
      </c>
      <c r="R163" s="4">
        <v>0</v>
      </c>
      <c r="S163">
        <v>49</v>
      </c>
      <c r="T163" s="5">
        <v>6</v>
      </c>
      <c r="U163">
        <v>6</v>
      </c>
      <c r="V163" s="4">
        <v>0</v>
      </c>
      <c r="W163">
        <v>12</v>
      </c>
      <c r="X163" s="5">
        <v>6</v>
      </c>
      <c r="Y163">
        <v>6</v>
      </c>
      <c r="Z163" s="4">
        <v>0</v>
      </c>
      <c r="AA163">
        <v>28</v>
      </c>
      <c r="AB163" s="5">
        <v>6</v>
      </c>
      <c r="AD163">
        <v>4</v>
      </c>
      <c r="AE163">
        <v>4</v>
      </c>
      <c r="AF163" s="4">
        <v>0</v>
      </c>
      <c r="AG163">
        <v>0</v>
      </c>
      <c r="AH163" s="5">
        <v>4</v>
      </c>
      <c r="AI163">
        <v>7</v>
      </c>
      <c r="AJ163" s="4">
        <v>0</v>
      </c>
      <c r="AK163">
        <v>22</v>
      </c>
      <c r="AL163" s="5">
        <v>7</v>
      </c>
      <c r="AM163">
        <v>8</v>
      </c>
      <c r="AN163" s="4">
        <v>0</v>
      </c>
      <c r="AO163">
        <v>49</v>
      </c>
      <c r="AP163" s="5">
        <v>8</v>
      </c>
      <c r="AQ163">
        <v>6</v>
      </c>
      <c r="AR163" s="4">
        <v>0</v>
      </c>
      <c r="AS163">
        <v>12</v>
      </c>
      <c r="AT163" s="5">
        <v>6</v>
      </c>
      <c r="AU163">
        <v>6</v>
      </c>
      <c r="AV163" s="4">
        <v>0</v>
      </c>
      <c r="AW163">
        <v>3</v>
      </c>
      <c r="AX163" s="5">
        <v>6</v>
      </c>
      <c r="AY163">
        <v>0</v>
      </c>
      <c r="AZ163" s="4">
        <v>0</v>
      </c>
      <c r="BA163">
        <v>28</v>
      </c>
      <c r="BB163" s="5">
        <v>0</v>
      </c>
      <c r="BD163">
        <v>4</v>
      </c>
      <c r="BE163">
        <v>4</v>
      </c>
      <c r="BF163" s="4">
        <v>0</v>
      </c>
      <c r="BG163">
        <v>0</v>
      </c>
      <c r="BH163" s="5">
        <v>4</v>
      </c>
      <c r="BI163">
        <v>7</v>
      </c>
      <c r="BJ163" s="4">
        <v>0</v>
      </c>
      <c r="BK163">
        <v>22</v>
      </c>
      <c r="BL163" s="5">
        <v>7</v>
      </c>
      <c r="BM163">
        <v>10</v>
      </c>
      <c r="BN163" s="4">
        <v>0</v>
      </c>
      <c r="BO163">
        <v>49</v>
      </c>
      <c r="BP163" s="5">
        <v>10</v>
      </c>
      <c r="BQ163">
        <v>6</v>
      </c>
      <c r="BR163" s="4">
        <v>0</v>
      </c>
      <c r="BS163">
        <v>12</v>
      </c>
      <c r="BT163" s="5">
        <v>6</v>
      </c>
      <c r="BU163">
        <v>6</v>
      </c>
      <c r="BV163" s="4">
        <v>0</v>
      </c>
      <c r="BW163">
        <v>28</v>
      </c>
      <c r="BX163" s="5">
        <v>6</v>
      </c>
      <c r="BY163">
        <v>0</v>
      </c>
      <c r="BZ163" s="4">
        <v>0</v>
      </c>
      <c r="CA163">
        <v>0</v>
      </c>
      <c r="CB163" s="5">
        <v>0</v>
      </c>
      <c r="CD163">
        <v>4</v>
      </c>
      <c r="CE163">
        <v>4</v>
      </c>
      <c r="CF163" s="4">
        <v>0</v>
      </c>
      <c r="CG163">
        <v>22</v>
      </c>
      <c r="CH163" s="5">
        <v>4</v>
      </c>
      <c r="CI163">
        <v>7</v>
      </c>
      <c r="CJ163" s="4">
        <v>0</v>
      </c>
      <c r="CK163">
        <v>34</v>
      </c>
      <c r="CL163" s="5">
        <v>7</v>
      </c>
      <c r="CM163">
        <v>10</v>
      </c>
      <c r="CN163" s="4">
        <v>0</v>
      </c>
      <c r="CO163">
        <v>49</v>
      </c>
      <c r="CP163" s="5">
        <v>10</v>
      </c>
      <c r="CQ163">
        <v>6</v>
      </c>
      <c r="CR163" s="4">
        <v>0</v>
      </c>
      <c r="CS163">
        <v>12</v>
      </c>
      <c r="CT163" s="5">
        <v>6</v>
      </c>
      <c r="CU163">
        <v>6</v>
      </c>
      <c r="CV163" s="4">
        <v>0</v>
      </c>
      <c r="CW163">
        <v>28</v>
      </c>
      <c r="CX163" s="5">
        <v>6</v>
      </c>
      <c r="CY163" s="21">
        <v>0</v>
      </c>
      <c r="CZ163" s="21">
        <v>0</v>
      </c>
      <c r="DA163" s="21">
        <v>0</v>
      </c>
      <c r="DB163" s="5">
        <v>0</v>
      </c>
      <c r="DD163" s="8">
        <v>0</v>
      </c>
      <c r="DE163" s="8">
        <v>0</v>
      </c>
      <c r="DF163" s="8">
        <v>0</v>
      </c>
      <c r="DG163" s="8">
        <v>0</v>
      </c>
      <c r="DH163" s="8">
        <v>0</v>
      </c>
      <c r="DI163" s="8">
        <v>0</v>
      </c>
      <c r="DJ163" s="8">
        <v>0</v>
      </c>
      <c r="DK163" s="8">
        <v>0</v>
      </c>
      <c r="DL163" s="8">
        <v>0</v>
      </c>
      <c r="DM163" s="8">
        <v>0</v>
      </c>
      <c r="DN163" s="8">
        <v>0</v>
      </c>
      <c r="DO163" s="8">
        <v>0</v>
      </c>
      <c r="DP163" s="8">
        <v>0</v>
      </c>
      <c r="DQ163" s="8">
        <v>0</v>
      </c>
      <c r="DR163" s="8">
        <v>0</v>
      </c>
      <c r="DS163" s="8">
        <v>0</v>
      </c>
      <c r="DT163" s="8">
        <v>0</v>
      </c>
      <c r="DU163" s="8">
        <v>0</v>
      </c>
      <c r="DV163" s="8">
        <v>0</v>
      </c>
      <c r="DW163" s="8">
        <v>0</v>
      </c>
      <c r="DX163" s="8">
        <v>0</v>
      </c>
      <c r="DY163" s="8">
        <v>0</v>
      </c>
      <c r="DZ163" s="8">
        <v>0</v>
      </c>
      <c r="EA163" s="8">
        <v>0</v>
      </c>
      <c r="EB163" s="8">
        <v>0</v>
      </c>
      <c r="EC163" s="8">
        <v>0</v>
      </c>
      <c r="ED163" s="20">
        <v>0</v>
      </c>
      <c r="EF163" s="9">
        <v>0</v>
      </c>
      <c r="EG163" s="9">
        <v>0</v>
      </c>
      <c r="EH163" s="9">
        <v>0</v>
      </c>
      <c r="EI163" s="9">
        <v>0</v>
      </c>
      <c r="EJ163" s="9">
        <v>0</v>
      </c>
      <c r="EK163" s="9">
        <v>0</v>
      </c>
      <c r="EL163" s="9">
        <v>22</v>
      </c>
      <c r="EM163" s="9">
        <v>16</v>
      </c>
      <c r="EN163" s="9">
        <v>21</v>
      </c>
      <c r="EO163" s="9">
        <v>10</v>
      </c>
      <c r="EP163" s="9">
        <v>34</v>
      </c>
      <c r="EQ163" s="9">
        <v>15</v>
      </c>
      <c r="ER163" s="9">
        <v>49</v>
      </c>
      <c r="ES163" s="9">
        <v>0</v>
      </c>
      <c r="ET163" s="9">
        <v>0</v>
      </c>
      <c r="EU163" s="9">
        <v>0</v>
      </c>
      <c r="EV163" s="9">
        <v>12</v>
      </c>
      <c r="EW163" s="9">
        <v>3</v>
      </c>
      <c r="EX163" s="9">
        <v>0</v>
      </c>
      <c r="EY163" s="9">
        <v>0</v>
      </c>
      <c r="EZ163" s="9">
        <v>2</v>
      </c>
      <c r="FA163" s="9">
        <v>28</v>
      </c>
      <c r="FB163" s="9">
        <v>0</v>
      </c>
      <c r="FC163" s="9">
        <v>0</v>
      </c>
      <c r="FD163" s="9">
        <v>0</v>
      </c>
      <c r="FE163" s="9">
        <v>0</v>
      </c>
      <c r="FF163">
        <v>0</v>
      </c>
    </row>
    <row r="164" spans="1:162" x14ac:dyDescent="0.2">
      <c r="A164" t="s">
        <v>874</v>
      </c>
      <c r="B164" t="s">
        <v>2642</v>
      </c>
      <c r="C164" t="s">
        <v>3</v>
      </c>
      <c r="D164" s="1">
        <v>0</v>
      </c>
      <c r="E164" s="1">
        <v>0</v>
      </c>
      <c r="F164" s="4">
        <v>0</v>
      </c>
      <c r="G164" s="4">
        <v>0</v>
      </c>
      <c r="H164" s="5">
        <v>0</v>
      </c>
      <c r="I164">
        <v>5</v>
      </c>
      <c r="J164" s="4">
        <v>0</v>
      </c>
      <c r="K164">
        <v>0</v>
      </c>
      <c r="L164" s="5">
        <v>5</v>
      </c>
      <c r="M164">
        <v>5</v>
      </c>
      <c r="N164" s="4">
        <v>0</v>
      </c>
      <c r="O164">
        <v>20</v>
      </c>
      <c r="P164" s="5">
        <v>5</v>
      </c>
      <c r="Q164">
        <v>5</v>
      </c>
      <c r="R164" s="4">
        <v>0</v>
      </c>
      <c r="S164">
        <v>20</v>
      </c>
      <c r="T164" s="5">
        <v>5</v>
      </c>
      <c r="U164">
        <v>5</v>
      </c>
      <c r="V164" s="4">
        <v>0</v>
      </c>
      <c r="W164">
        <v>50</v>
      </c>
      <c r="X164" s="5">
        <v>5</v>
      </c>
      <c r="Y164">
        <v>5</v>
      </c>
      <c r="Z164" s="4">
        <v>0</v>
      </c>
      <c r="AA164">
        <v>40</v>
      </c>
      <c r="AB164" s="5">
        <v>5</v>
      </c>
      <c r="AD164">
        <v>0</v>
      </c>
      <c r="AE164">
        <v>0</v>
      </c>
      <c r="AF164" s="4">
        <v>0</v>
      </c>
      <c r="AG164">
        <v>0</v>
      </c>
      <c r="AH164" s="5">
        <v>0</v>
      </c>
      <c r="AI164">
        <v>5</v>
      </c>
      <c r="AJ164" s="4">
        <v>0</v>
      </c>
      <c r="AK164">
        <v>20</v>
      </c>
      <c r="AL164" s="5">
        <v>5</v>
      </c>
      <c r="AM164">
        <v>5</v>
      </c>
      <c r="AN164" s="4">
        <v>0</v>
      </c>
      <c r="AO164">
        <v>10</v>
      </c>
      <c r="AP164" s="5">
        <v>5</v>
      </c>
      <c r="AQ164">
        <v>5</v>
      </c>
      <c r="AR164" s="4">
        <v>0</v>
      </c>
      <c r="AS164">
        <v>20</v>
      </c>
      <c r="AT164" s="5">
        <v>5</v>
      </c>
      <c r="AU164">
        <v>5</v>
      </c>
      <c r="AV164" s="4">
        <v>0</v>
      </c>
      <c r="AW164">
        <v>50</v>
      </c>
      <c r="AX164" s="5">
        <v>5</v>
      </c>
      <c r="AY164">
        <v>5</v>
      </c>
      <c r="AZ164" s="4">
        <v>0</v>
      </c>
      <c r="BA164">
        <v>0</v>
      </c>
      <c r="BB164" s="5">
        <v>5</v>
      </c>
      <c r="BD164">
        <v>0</v>
      </c>
      <c r="BE164">
        <v>0</v>
      </c>
      <c r="BF164" s="4">
        <v>0</v>
      </c>
      <c r="BG164">
        <v>0</v>
      </c>
      <c r="BH164" s="5">
        <v>0</v>
      </c>
      <c r="BI164">
        <v>5</v>
      </c>
      <c r="BJ164" s="4">
        <v>0</v>
      </c>
      <c r="BK164">
        <v>20</v>
      </c>
      <c r="BL164" s="5">
        <v>5</v>
      </c>
      <c r="BM164">
        <v>5</v>
      </c>
      <c r="BN164" s="4">
        <v>0</v>
      </c>
      <c r="BO164">
        <v>19</v>
      </c>
      <c r="BP164" s="5">
        <v>5</v>
      </c>
      <c r="BQ164">
        <v>5</v>
      </c>
      <c r="BR164" s="4">
        <v>0</v>
      </c>
      <c r="BS164">
        <v>50</v>
      </c>
      <c r="BT164" s="5">
        <v>5</v>
      </c>
      <c r="BU164">
        <v>5</v>
      </c>
      <c r="BV164" s="4">
        <v>0</v>
      </c>
      <c r="BW164">
        <v>40</v>
      </c>
      <c r="BX164" s="5">
        <v>5</v>
      </c>
      <c r="BY164">
        <v>5</v>
      </c>
      <c r="BZ164" s="4">
        <v>0</v>
      </c>
      <c r="CA164">
        <v>13</v>
      </c>
      <c r="CB164" s="5">
        <v>5</v>
      </c>
      <c r="CD164">
        <v>0</v>
      </c>
      <c r="CE164">
        <v>0</v>
      </c>
      <c r="CF164" s="4">
        <v>0</v>
      </c>
      <c r="CG164">
        <v>0</v>
      </c>
      <c r="CH164" s="5">
        <v>0</v>
      </c>
      <c r="CI164">
        <v>5</v>
      </c>
      <c r="CJ164" s="4">
        <v>0</v>
      </c>
      <c r="CK164">
        <v>20</v>
      </c>
      <c r="CL164" s="5">
        <v>5</v>
      </c>
      <c r="CM164">
        <v>5</v>
      </c>
      <c r="CN164" s="4">
        <v>0</v>
      </c>
      <c r="CO164">
        <v>19</v>
      </c>
      <c r="CP164" s="5">
        <v>5</v>
      </c>
      <c r="CQ164">
        <v>5</v>
      </c>
      <c r="CR164" s="4">
        <v>0</v>
      </c>
      <c r="CS164">
        <v>50</v>
      </c>
      <c r="CT164" s="5">
        <v>5</v>
      </c>
      <c r="CU164">
        <v>5</v>
      </c>
      <c r="CV164" s="4">
        <v>0</v>
      </c>
      <c r="CW164">
        <v>40</v>
      </c>
      <c r="CX164" s="5">
        <v>5</v>
      </c>
      <c r="CY164" s="21">
        <v>5</v>
      </c>
      <c r="CZ164" s="21">
        <v>0</v>
      </c>
      <c r="DA164" s="21">
        <v>13</v>
      </c>
      <c r="DB164" s="5">
        <v>5</v>
      </c>
      <c r="DD164" s="8">
        <v>0</v>
      </c>
      <c r="DE164" s="8">
        <v>0</v>
      </c>
      <c r="DF164" s="8">
        <v>0</v>
      </c>
      <c r="DG164" s="8">
        <v>0</v>
      </c>
      <c r="DH164" s="8">
        <v>0</v>
      </c>
      <c r="DI164" s="8">
        <v>0</v>
      </c>
      <c r="DJ164" s="8">
        <v>0</v>
      </c>
      <c r="DK164" s="8">
        <v>0</v>
      </c>
      <c r="DL164" s="8">
        <v>0</v>
      </c>
      <c r="DM164" s="8">
        <v>0</v>
      </c>
      <c r="DN164" s="8">
        <v>0</v>
      </c>
      <c r="DO164" s="8">
        <v>0</v>
      </c>
      <c r="DP164" s="8">
        <v>0</v>
      </c>
      <c r="DQ164" s="8">
        <v>0</v>
      </c>
      <c r="DR164" s="8">
        <v>0</v>
      </c>
      <c r="DS164" s="8">
        <v>0</v>
      </c>
      <c r="DT164" s="8">
        <v>0</v>
      </c>
      <c r="DU164" s="8">
        <v>0</v>
      </c>
      <c r="DV164" s="8">
        <v>0</v>
      </c>
      <c r="DW164" s="8">
        <v>0</v>
      </c>
      <c r="DX164" s="8">
        <v>0</v>
      </c>
      <c r="DY164" s="8">
        <v>0</v>
      </c>
      <c r="DZ164" s="8">
        <v>0</v>
      </c>
      <c r="EA164" s="8">
        <v>0</v>
      </c>
      <c r="EB164" s="8">
        <v>0</v>
      </c>
      <c r="EC164" s="8">
        <v>0</v>
      </c>
      <c r="ED164" s="20">
        <v>0</v>
      </c>
      <c r="EF164" s="9">
        <v>0</v>
      </c>
      <c r="EG164" s="9">
        <v>0</v>
      </c>
      <c r="EH164" s="9">
        <v>0</v>
      </c>
      <c r="EI164" s="9">
        <v>0</v>
      </c>
      <c r="EJ164" s="9">
        <v>0</v>
      </c>
      <c r="EK164" s="9">
        <v>0</v>
      </c>
      <c r="EL164" s="9">
        <v>0</v>
      </c>
      <c r="EM164" s="9">
        <v>0</v>
      </c>
      <c r="EN164" s="9">
        <v>20</v>
      </c>
      <c r="EO164" s="9">
        <v>0</v>
      </c>
      <c r="EP164" s="9">
        <v>10</v>
      </c>
      <c r="EQ164" s="9">
        <v>0</v>
      </c>
      <c r="ER164" s="9">
        <v>0</v>
      </c>
      <c r="ES164" s="9">
        <v>19</v>
      </c>
      <c r="ET164" s="9">
        <v>0</v>
      </c>
      <c r="EU164" s="9">
        <v>20</v>
      </c>
      <c r="EV164" s="9">
        <v>10</v>
      </c>
      <c r="EW164" s="9">
        <v>50</v>
      </c>
      <c r="EX164" s="9">
        <v>0</v>
      </c>
      <c r="EY164" s="9">
        <v>26</v>
      </c>
      <c r="EZ164" s="9">
        <v>40</v>
      </c>
      <c r="FA164" s="9">
        <v>0</v>
      </c>
      <c r="FB164" s="9">
        <v>0</v>
      </c>
      <c r="FC164" s="9">
        <v>0</v>
      </c>
      <c r="FD164" s="9">
        <v>0</v>
      </c>
      <c r="FE164" s="9">
        <v>13</v>
      </c>
      <c r="FF164">
        <v>0</v>
      </c>
    </row>
    <row r="165" spans="1:162" x14ac:dyDescent="0.2">
      <c r="A165" t="s">
        <v>880</v>
      </c>
      <c r="B165" t="s">
        <v>2643</v>
      </c>
      <c r="C165" t="s">
        <v>4599</v>
      </c>
      <c r="D165" s="1">
        <v>0</v>
      </c>
      <c r="E165" s="1">
        <v>0</v>
      </c>
      <c r="F165" s="4">
        <v>0</v>
      </c>
      <c r="G165" s="4">
        <v>0</v>
      </c>
      <c r="H165" s="5">
        <v>0</v>
      </c>
      <c r="I165">
        <v>5</v>
      </c>
      <c r="J165" s="4">
        <v>0</v>
      </c>
      <c r="K165">
        <v>10</v>
      </c>
      <c r="L165" s="5">
        <v>5</v>
      </c>
      <c r="M165">
        <v>5</v>
      </c>
      <c r="N165" s="4">
        <v>0</v>
      </c>
      <c r="O165">
        <v>10</v>
      </c>
      <c r="P165" s="5">
        <v>5</v>
      </c>
      <c r="Q165">
        <v>5</v>
      </c>
      <c r="R165" s="4">
        <v>0</v>
      </c>
      <c r="S165">
        <v>10</v>
      </c>
      <c r="T165" s="5">
        <v>5</v>
      </c>
      <c r="U165">
        <v>0</v>
      </c>
      <c r="V165" s="4">
        <v>0</v>
      </c>
      <c r="W165">
        <v>10</v>
      </c>
      <c r="X165" s="5">
        <v>0</v>
      </c>
      <c r="Y165">
        <v>6</v>
      </c>
      <c r="Z165" s="4">
        <v>0</v>
      </c>
      <c r="AA165">
        <v>0</v>
      </c>
      <c r="AB165" s="5">
        <v>6</v>
      </c>
      <c r="AD165">
        <v>0</v>
      </c>
      <c r="AE165">
        <v>0</v>
      </c>
      <c r="AF165" s="4">
        <v>0</v>
      </c>
      <c r="AG165">
        <v>0</v>
      </c>
      <c r="AH165" s="5">
        <v>0</v>
      </c>
      <c r="AI165">
        <v>5</v>
      </c>
      <c r="AJ165" s="4">
        <v>0</v>
      </c>
      <c r="AK165">
        <v>10</v>
      </c>
      <c r="AL165" s="5">
        <v>5</v>
      </c>
      <c r="AM165">
        <v>5</v>
      </c>
      <c r="AN165" s="4">
        <v>0</v>
      </c>
      <c r="AO165">
        <v>10</v>
      </c>
      <c r="AP165" s="5">
        <v>5</v>
      </c>
      <c r="AQ165">
        <v>5</v>
      </c>
      <c r="AR165" s="4">
        <v>0</v>
      </c>
      <c r="AS165">
        <v>10</v>
      </c>
      <c r="AT165" s="5">
        <v>5</v>
      </c>
      <c r="AU165">
        <v>0</v>
      </c>
      <c r="AV165" s="4">
        <v>0</v>
      </c>
      <c r="AW165">
        <v>10</v>
      </c>
      <c r="AX165" s="5">
        <v>0</v>
      </c>
      <c r="AY165">
        <v>6</v>
      </c>
      <c r="AZ165" s="4">
        <v>0</v>
      </c>
      <c r="BA165">
        <v>0</v>
      </c>
      <c r="BB165" s="5">
        <v>6</v>
      </c>
      <c r="BD165">
        <v>0</v>
      </c>
      <c r="BE165">
        <v>0</v>
      </c>
      <c r="BF165" s="4">
        <v>0</v>
      </c>
      <c r="BG165">
        <v>0</v>
      </c>
      <c r="BH165" s="5">
        <v>0</v>
      </c>
      <c r="BI165">
        <v>5</v>
      </c>
      <c r="BJ165" s="4">
        <v>0</v>
      </c>
      <c r="BK165">
        <v>10</v>
      </c>
      <c r="BL165" s="5">
        <v>5</v>
      </c>
      <c r="BM165">
        <v>5</v>
      </c>
      <c r="BN165" s="4">
        <v>0</v>
      </c>
      <c r="BO165">
        <v>10</v>
      </c>
      <c r="BP165" s="5">
        <v>5</v>
      </c>
      <c r="BQ165">
        <v>5</v>
      </c>
      <c r="BR165" s="4">
        <v>0</v>
      </c>
      <c r="BS165">
        <v>10</v>
      </c>
      <c r="BT165" s="5">
        <v>5</v>
      </c>
      <c r="BU165">
        <v>0</v>
      </c>
      <c r="BV165" s="4">
        <v>0</v>
      </c>
      <c r="BW165">
        <v>10</v>
      </c>
      <c r="BX165" s="5">
        <v>0</v>
      </c>
      <c r="BY165">
        <v>6</v>
      </c>
      <c r="BZ165" s="4">
        <v>0</v>
      </c>
      <c r="CA165">
        <v>0</v>
      </c>
      <c r="CB165" s="5">
        <v>6</v>
      </c>
      <c r="CD165">
        <v>0</v>
      </c>
      <c r="CE165">
        <v>5</v>
      </c>
      <c r="CF165" s="4">
        <v>0</v>
      </c>
      <c r="CG165">
        <v>0</v>
      </c>
      <c r="CH165" s="5">
        <v>5</v>
      </c>
      <c r="CI165">
        <v>5</v>
      </c>
      <c r="CJ165" s="4">
        <v>0</v>
      </c>
      <c r="CK165">
        <v>10</v>
      </c>
      <c r="CL165" s="5">
        <v>5</v>
      </c>
      <c r="CM165">
        <v>5</v>
      </c>
      <c r="CN165" s="4">
        <v>0</v>
      </c>
      <c r="CO165">
        <v>10</v>
      </c>
      <c r="CP165" s="5">
        <v>5</v>
      </c>
      <c r="CQ165">
        <v>5</v>
      </c>
      <c r="CR165" s="4">
        <v>0</v>
      </c>
      <c r="CS165">
        <v>10</v>
      </c>
      <c r="CT165" s="5">
        <v>5</v>
      </c>
      <c r="CU165">
        <v>0</v>
      </c>
      <c r="CV165" s="4">
        <v>0</v>
      </c>
      <c r="CW165">
        <v>0</v>
      </c>
      <c r="CX165" s="5">
        <v>0</v>
      </c>
      <c r="CY165" s="21">
        <v>6</v>
      </c>
      <c r="CZ165" s="21">
        <v>0</v>
      </c>
      <c r="DA165" s="21">
        <v>0</v>
      </c>
      <c r="DB165" s="5">
        <v>6</v>
      </c>
      <c r="DD165" s="8">
        <v>0</v>
      </c>
      <c r="DE165" s="8">
        <v>0</v>
      </c>
      <c r="DF165" s="8">
        <v>0</v>
      </c>
      <c r="DG165" s="8">
        <v>0</v>
      </c>
      <c r="DH165" s="8">
        <v>0</v>
      </c>
      <c r="DI165" s="8">
        <v>0</v>
      </c>
      <c r="DJ165" s="8">
        <v>0</v>
      </c>
      <c r="DK165" s="8">
        <v>0</v>
      </c>
      <c r="DL165" s="8">
        <v>0</v>
      </c>
      <c r="DM165" s="8">
        <v>0</v>
      </c>
      <c r="DN165" s="8">
        <v>0</v>
      </c>
      <c r="DO165" s="8">
        <v>0</v>
      </c>
      <c r="DP165" s="8">
        <v>0</v>
      </c>
      <c r="DQ165" s="8">
        <v>0</v>
      </c>
      <c r="DR165" s="8">
        <v>0</v>
      </c>
      <c r="DS165" s="8">
        <v>0</v>
      </c>
      <c r="DT165" s="8">
        <v>0</v>
      </c>
      <c r="DU165" s="8">
        <v>0</v>
      </c>
      <c r="DV165" s="8">
        <v>0</v>
      </c>
      <c r="DW165" s="8">
        <v>0</v>
      </c>
      <c r="DX165" s="8">
        <v>0</v>
      </c>
      <c r="DY165" s="8">
        <v>0</v>
      </c>
      <c r="DZ165" s="8">
        <v>0</v>
      </c>
      <c r="EA165" s="8">
        <v>0</v>
      </c>
      <c r="EB165" s="8">
        <v>0</v>
      </c>
      <c r="EC165" s="8">
        <v>0</v>
      </c>
      <c r="ED165" s="20">
        <v>0</v>
      </c>
      <c r="EF165" s="9">
        <v>0</v>
      </c>
      <c r="EG165" s="9">
        <v>0</v>
      </c>
      <c r="EH165" s="9">
        <v>0</v>
      </c>
      <c r="EI165" s="9">
        <v>0</v>
      </c>
      <c r="EJ165" s="9">
        <v>0</v>
      </c>
      <c r="EK165" s="9">
        <v>0</v>
      </c>
      <c r="EL165" s="9">
        <v>0</v>
      </c>
      <c r="EM165" s="9">
        <v>10</v>
      </c>
      <c r="EN165" s="9">
        <v>9</v>
      </c>
      <c r="EO165" s="9">
        <v>10</v>
      </c>
      <c r="EP165" s="9">
        <v>10</v>
      </c>
      <c r="EQ165" s="9">
        <v>10</v>
      </c>
      <c r="ER165" s="9">
        <v>9</v>
      </c>
      <c r="ES165" s="9">
        <v>10</v>
      </c>
      <c r="ET165" s="9">
        <v>0</v>
      </c>
      <c r="EU165" s="9">
        <v>10</v>
      </c>
      <c r="EV165" s="9">
        <v>9</v>
      </c>
      <c r="EW165" s="9">
        <v>10</v>
      </c>
      <c r="EX165" s="9">
        <v>10</v>
      </c>
      <c r="EY165" s="9">
        <v>0</v>
      </c>
      <c r="EZ165" s="9">
        <v>0</v>
      </c>
      <c r="FA165" s="9">
        <v>0</v>
      </c>
      <c r="FB165" s="9">
        <v>0</v>
      </c>
      <c r="FC165" s="9">
        <v>0</v>
      </c>
      <c r="FD165" s="9">
        <v>0</v>
      </c>
      <c r="FE165" s="9">
        <v>0</v>
      </c>
      <c r="FF165">
        <v>0</v>
      </c>
    </row>
    <row r="166" spans="1:162" x14ac:dyDescent="0.2">
      <c r="A166" t="s">
        <v>802</v>
      </c>
      <c r="B166" t="s">
        <v>2644</v>
      </c>
      <c r="C166" t="s">
        <v>3</v>
      </c>
      <c r="D166" s="1">
        <v>0</v>
      </c>
      <c r="E166" s="1">
        <v>0</v>
      </c>
      <c r="F166" s="4">
        <v>0</v>
      </c>
      <c r="G166" s="4">
        <v>0</v>
      </c>
      <c r="H166" s="5">
        <v>0</v>
      </c>
      <c r="I166">
        <v>4</v>
      </c>
      <c r="J166" s="4">
        <v>0</v>
      </c>
      <c r="K166">
        <v>0</v>
      </c>
      <c r="L166" s="5">
        <v>4</v>
      </c>
      <c r="M166">
        <v>7</v>
      </c>
      <c r="N166" s="4">
        <v>0</v>
      </c>
      <c r="O166">
        <v>4</v>
      </c>
      <c r="P166" s="5">
        <v>7</v>
      </c>
      <c r="Q166">
        <v>8</v>
      </c>
      <c r="R166" s="4">
        <v>0</v>
      </c>
      <c r="S166">
        <v>35</v>
      </c>
      <c r="T166" s="5">
        <v>8</v>
      </c>
      <c r="U166">
        <v>7</v>
      </c>
      <c r="V166" s="4">
        <v>0</v>
      </c>
      <c r="W166">
        <v>4</v>
      </c>
      <c r="X166" s="5">
        <v>7</v>
      </c>
      <c r="Y166">
        <v>7</v>
      </c>
      <c r="Z166" s="4">
        <v>0</v>
      </c>
      <c r="AA166">
        <v>34</v>
      </c>
      <c r="AB166" s="5">
        <v>7</v>
      </c>
      <c r="AD166">
        <v>0</v>
      </c>
      <c r="AE166">
        <v>0</v>
      </c>
      <c r="AF166" s="4">
        <v>0</v>
      </c>
      <c r="AG166">
        <v>0</v>
      </c>
      <c r="AH166" s="5">
        <v>0</v>
      </c>
      <c r="AI166">
        <v>4</v>
      </c>
      <c r="AJ166" s="4">
        <v>0</v>
      </c>
      <c r="AK166">
        <v>3</v>
      </c>
      <c r="AL166" s="5">
        <v>4</v>
      </c>
      <c r="AM166">
        <v>7</v>
      </c>
      <c r="AN166" s="4">
        <v>0</v>
      </c>
      <c r="AO166">
        <v>34</v>
      </c>
      <c r="AP166" s="5">
        <v>7</v>
      </c>
      <c r="AQ166">
        <v>8</v>
      </c>
      <c r="AR166" s="4">
        <v>0</v>
      </c>
      <c r="AS166">
        <v>35</v>
      </c>
      <c r="AT166" s="5">
        <v>8</v>
      </c>
      <c r="AU166">
        <v>7</v>
      </c>
      <c r="AV166" s="4">
        <v>0</v>
      </c>
      <c r="AW166">
        <v>34</v>
      </c>
      <c r="AX166" s="5">
        <v>7</v>
      </c>
      <c r="AY166">
        <v>6</v>
      </c>
      <c r="AZ166" s="4">
        <v>0</v>
      </c>
      <c r="BA166">
        <v>19</v>
      </c>
      <c r="BB166" s="5">
        <v>6</v>
      </c>
      <c r="BD166">
        <v>0</v>
      </c>
      <c r="BE166">
        <v>4</v>
      </c>
      <c r="BF166" s="4">
        <v>0</v>
      </c>
      <c r="BG166">
        <v>0</v>
      </c>
      <c r="BH166" s="5">
        <v>4</v>
      </c>
      <c r="BI166">
        <v>4</v>
      </c>
      <c r="BJ166" s="4">
        <v>0</v>
      </c>
      <c r="BK166">
        <v>4</v>
      </c>
      <c r="BL166" s="5">
        <v>4</v>
      </c>
      <c r="BM166">
        <v>7</v>
      </c>
      <c r="BN166" s="4">
        <v>0</v>
      </c>
      <c r="BO166">
        <v>35</v>
      </c>
      <c r="BP166" s="5">
        <v>7</v>
      </c>
      <c r="BQ166">
        <v>7</v>
      </c>
      <c r="BR166" s="4">
        <v>0</v>
      </c>
      <c r="BS166">
        <v>35</v>
      </c>
      <c r="BT166" s="5">
        <v>7</v>
      </c>
      <c r="BU166">
        <v>7</v>
      </c>
      <c r="BV166" s="4">
        <v>0</v>
      </c>
      <c r="BW166">
        <v>34</v>
      </c>
      <c r="BX166" s="5">
        <v>7</v>
      </c>
      <c r="BY166">
        <v>6</v>
      </c>
      <c r="BZ166" s="4">
        <v>0</v>
      </c>
      <c r="CA166">
        <v>19</v>
      </c>
      <c r="CB166" s="5">
        <v>6</v>
      </c>
      <c r="CD166">
        <v>0</v>
      </c>
      <c r="CE166">
        <v>4</v>
      </c>
      <c r="CF166" s="4">
        <v>0</v>
      </c>
      <c r="CG166">
        <v>0</v>
      </c>
      <c r="CH166" s="5">
        <v>4</v>
      </c>
      <c r="CI166">
        <v>4</v>
      </c>
      <c r="CJ166" s="4">
        <v>0</v>
      </c>
      <c r="CK166">
        <v>4</v>
      </c>
      <c r="CL166" s="5">
        <v>4</v>
      </c>
      <c r="CM166">
        <v>7</v>
      </c>
      <c r="CN166" s="4">
        <v>0</v>
      </c>
      <c r="CO166">
        <v>35</v>
      </c>
      <c r="CP166" s="5">
        <v>7</v>
      </c>
      <c r="CQ166">
        <v>7</v>
      </c>
      <c r="CR166" s="4">
        <v>0</v>
      </c>
      <c r="CS166">
        <v>35</v>
      </c>
      <c r="CT166" s="5">
        <v>7</v>
      </c>
      <c r="CU166">
        <v>7</v>
      </c>
      <c r="CV166" s="4">
        <v>0</v>
      </c>
      <c r="CW166">
        <v>34</v>
      </c>
      <c r="CX166" s="5">
        <v>7</v>
      </c>
      <c r="CY166" s="21">
        <v>6</v>
      </c>
      <c r="CZ166" s="21">
        <v>0</v>
      </c>
      <c r="DA166" s="21">
        <v>19</v>
      </c>
      <c r="DB166" s="5">
        <v>6</v>
      </c>
      <c r="DD166" s="8">
        <v>0</v>
      </c>
      <c r="DE166" s="8">
        <v>0</v>
      </c>
      <c r="DF166" s="8">
        <v>0</v>
      </c>
      <c r="DG166" s="8">
        <v>0</v>
      </c>
      <c r="DH166" s="8">
        <v>0</v>
      </c>
      <c r="DI166" s="8">
        <v>0</v>
      </c>
      <c r="DJ166" s="8">
        <v>0</v>
      </c>
      <c r="DK166" s="8">
        <v>0</v>
      </c>
      <c r="DL166" s="8">
        <v>0</v>
      </c>
      <c r="DM166" s="8">
        <v>0</v>
      </c>
      <c r="DN166" s="8">
        <v>0</v>
      </c>
      <c r="DO166" s="8">
        <v>0</v>
      </c>
      <c r="DP166" s="8">
        <v>0</v>
      </c>
      <c r="DQ166" s="8">
        <v>0</v>
      </c>
      <c r="DR166" s="8">
        <v>0</v>
      </c>
      <c r="DS166" s="8">
        <v>0</v>
      </c>
      <c r="DT166" s="8">
        <v>0</v>
      </c>
      <c r="DU166" s="8">
        <v>0</v>
      </c>
      <c r="DV166" s="8">
        <v>0</v>
      </c>
      <c r="DW166" s="8">
        <v>0</v>
      </c>
      <c r="DX166" s="8">
        <v>0</v>
      </c>
      <c r="DY166" s="8">
        <v>0</v>
      </c>
      <c r="DZ166" s="8">
        <v>0</v>
      </c>
      <c r="EA166" s="8">
        <v>0</v>
      </c>
      <c r="EB166" s="8">
        <v>0</v>
      </c>
      <c r="EC166" s="8">
        <v>0</v>
      </c>
      <c r="ED166" s="20">
        <v>0</v>
      </c>
      <c r="EF166" s="9">
        <v>0</v>
      </c>
      <c r="EG166" s="9">
        <v>0</v>
      </c>
      <c r="EH166" s="9">
        <v>0</v>
      </c>
      <c r="EI166" s="9">
        <v>0</v>
      </c>
      <c r="EJ166" s="9">
        <v>0</v>
      </c>
      <c r="EK166" s="9">
        <v>0</v>
      </c>
      <c r="EL166" s="9">
        <v>0</v>
      </c>
      <c r="EM166" s="9">
        <v>0</v>
      </c>
      <c r="EN166" s="9">
        <v>3</v>
      </c>
      <c r="EO166" s="9">
        <v>4</v>
      </c>
      <c r="EP166" s="9">
        <v>4</v>
      </c>
      <c r="EQ166" s="9">
        <v>4</v>
      </c>
      <c r="ER166" s="9">
        <v>34</v>
      </c>
      <c r="ES166" s="9">
        <v>35</v>
      </c>
      <c r="ET166" s="9">
        <v>34</v>
      </c>
      <c r="EU166" s="9">
        <v>35</v>
      </c>
      <c r="EV166" s="9">
        <v>4</v>
      </c>
      <c r="EW166" s="9">
        <v>4</v>
      </c>
      <c r="EX166" s="9">
        <v>4</v>
      </c>
      <c r="EY166" s="9">
        <v>4</v>
      </c>
      <c r="EZ166" s="9">
        <v>34</v>
      </c>
      <c r="FA166" s="9">
        <v>0</v>
      </c>
      <c r="FB166" s="9">
        <v>0</v>
      </c>
      <c r="FC166" s="9">
        <v>0</v>
      </c>
      <c r="FD166" s="9">
        <v>19</v>
      </c>
      <c r="FE166" s="9">
        <v>0</v>
      </c>
      <c r="FF166">
        <v>0</v>
      </c>
    </row>
    <row r="167" spans="1:162" x14ac:dyDescent="0.2">
      <c r="A167" t="s">
        <v>2275</v>
      </c>
      <c r="B167" t="s">
        <v>2645</v>
      </c>
      <c r="C167" t="s">
        <v>4599</v>
      </c>
      <c r="D167" s="1">
        <v>0</v>
      </c>
      <c r="E167" s="1">
        <v>4</v>
      </c>
      <c r="F167" s="4">
        <v>0</v>
      </c>
      <c r="G167" s="4">
        <v>0</v>
      </c>
      <c r="H167" s="5">
        <v>4</v>
      </c>
      <c r="I167">
        <v>3</v>
      </c>
      <c r="J167" s="4">
        <v>0</v>
      </c>
      <c r="K167">
        <v>0</v>
      </c>
      <c r="L167" s="5">
        <v>3</v>
      </c>
      <c r="M167">
        <v>4</v>
      </c>
      <c r="N167" s="4">
        <v>0</v>
      </c>
      <c r="O167">
        <v>10</v>
      </c>
      <c r="P167" s="5">
        <v>4</v>
      </c>
      <c r="Q167">
        <v>4</v>
      </c>
      <c r="R167" s="4">
        <v>0</v>
      </c>
      <c r="S167">
        <v>10</v>
      </c>
      <c r="T167" s="5">
        <v>4</v>
      </c>
      <c r="U167">
        <v>5</v>
      </c>
      <c r="V167" s="4">
        <v>0</v>
      </c>
      <c r="W167">
        <v>40</v>
      </c>
      <c r="X167" s="5">
        <v>5</v>
      </c>
      <c r="Y167">
        <v>5</v>
      </c>
      <c r="Z167" s="4">
        <v>0</v>
      </c>
      <c r="AA167">
        <v>71</v>
      </c>
      <c r="AB167" s="5">
        <v>5</v>
      </c>
      <c r="AD167">
        <v>0</v>
      </c>
      <c r="AE167">
        <v>4</v>
      </c>
      <c r="AF167" s="4">
        <v>0</v>
      </c>
      <c r="AG167">
        <v>0</v>
      </c>
      <c r="AH167" s="5">
        <v>4</v>
      </c>
      <c r="AI167">
        <v>4</v>
      </c>
      <c r="AJ167" s="4">
        <v>0</v>
      </c>
      <c r="AK167">
        <v>0</v>
      </c>
      <c r="AL167" s="5">
        <v>4</v>
      </c>
      <c r="AM167">
        <v>4</v>
      </c>
      <c r="AN167" s="4">
        <v>0</v>
      </c>
      <c r="AO167">
        <v>10</v>
      </c>
      <c r="AP167" s="5">
        <v>4</v>
      </c>
      <c r="AQ167">
        <v>5</v>
      </c>
      <c r="AR167" s="4">
        <v>0</v>
      </c>
      <c r="AS167">
        <v>10</v>
      </c>
      <c r="AT167" s="5">
        <v>5</v>
      </c>
      <c r="AU167">
        <v>5</v>
      </c>
      <c r="AV167" s="4">
        <v>0</v>
      </c>
      <c r="AW167">
        <v>71</v>
      </c>
      <c r="AX167" s="5">
        <v>5</v>
      </c>
      <c r="AY167">
        <v>7</v>
      </c>
      <c r="AZ167" s="4">
        <v>0</v>
      </c>
      <c r="BA167">
        <v>0</v>
      </c>
      <c r="BB167" s="5">
        <v>7</v>
      </c>
      <c r="BD167">
        <v>0</v>
      </c>
      <c r="BE167">
        <v>4</v>
      </c>
      <c r="BF167" s="4">
        <v>0</v>
      </c>
      <c r="BG167">
        <v>0</v>
      </c>
      <c r="BH167" s="5">
        <v>4</v>
      </c>
      <c r="BI167">
        <v>4</v>
      </c>
      <c r="BJ167" s="4">
        <v>0</v>
      </c>
      <c r="BK167">
        <v>0</v>
      </c>
      <c r="BL167" s="5">
        <v>4</v>
      </c>
      <c r="BM167">
        <v>4</v>
      </c>
      <c r="BN167" s="4">
        <v>0</v>
      </c>
      <c r="BO167">
        <v>10</v>
      </c>
      <c r="BP167" s="5">
        <v>4</v>
      </c>
      <c r="BQ167">
        <v>5</v>
      </c>
      <c r="BR167" s="4">
        <v>0</v>
      </c>
      <c r="BS167">
        <v>40</v>
      </c>
      <c r="BT167" s="5">
        <v>5</v>
      </c>
      <c r="BU167">
        <v>5</v>
      </c>
      <c r="BV167" s="4">
        <v>0</v>
      </c>
      <c r="BW167">
        <v>71</v>
      </c>
      <c r="BX167" s="5">
        <v>5</v>
      </c>
      <c r="BY167">
        <v>7</v>
      </c>
      <c r="BZ167" s="4">
        <v>0</v>
      </c>
      <c r="CA167">
        <v>0</v>
      </c>
      <c r="CB167" s="5">
        <v>7</v>
      </c>
      <c r="CD167">
        <v>4</v>
      </c>
      <c r="CE167">
        <v>4</v>
      </c>
      <c r="CF167" s="4">
        <v>0</v>
      </c>
      <c r="CG167">
        <v>0</v>
      </c>
      <c r="CH167" s="5">
        <v>4</v>
      </c>
      <c r="CI167">
        <v>4</v>
      </c>
      <c r="CJ167" s="4">
        <v>0</v>
      </c>
      <c r="CK167">
        <v>10</v>
      </c>
      <c r="CL167" s="5">
        <v>4</v>
      </c>
      <c r="CM167">
        <v>4</v>
      </c>
      <c r="CN167" s="4">
        <v>0</v>
      </c>
      <c r="CO167">
        <v>10</v>
      </c>
      <c r="CP167" s="5">
        <v>4</v>
      </c>
      <c r="CQ167">
        <v>5</v>
      </c>
      <c r="CR167" s="4">
        <v>0</v>
      </c>
      <c r="CS167">
        <v>40</v>
      </c>
      <c r="CT167" s="5">
        <v>5</v>
      </c>
      <c r="CU167">
        <v>5</v>
      </c>
      <c r="CV167" s="4">
        <v>0</v>
      </c>
      <c r="CW167">
        <v>71</v>
      </c>
      <c r="CX167" s="5">
        <v>5</v>
      </c>
      <c r="CY167" s="21">
        <v>0</v>
      </c>
      <c r="CZ167" s="21">
        <v>0</v>
      </c>
      <c r="DA167" s="21">
        <v>0</v>
      </c>
      <c r="DB167" s="5">
        <v>0</v>
      </c>
      <c r="DD167" s="8">
        <v>0</v>
      </c>
      <c r="DE167" s="8">
        <v>0</v>
      </c>
      <c r="DF167" s="8">
        <v>0</v>
      </c>
      <c r="DG167" s="8">
        <v>0</v>
      </c>
      <c r="DH167" s="8">
        <v>0</v>
      </c>
      <c r="DI167" s="8">
        <v>0</v>
      </c>
      <c r="DJ167" s="8">
        <v>0</v>
      </c>
      <c r="DK167" s="8">
        <v>0</v>
      </c>
      <c r="DL167" s="8">
        <v>0</v>
      </c>
      <c r="DM167" s="8">
        <v>0</v>
      </c>
      <c r="DN167" s="8">
        <v>0</v>
      </c>
      <c r="DO167" s="8">
        <v>0</v>
      </c>
      <c r="DP167" s="8">
        <v>0</v>
      </c>
      <c r="DQ167" s="8">
        <v>0</v>
      </c>
      <c r="DR167" s="8">
        <v>0</v>
      </c>
      <c r="DS167" s="8">
        <v>0</v>
      </c>
      <c r="DT167" s="8">
        <v>0</v>
      </c>
      <c r="DU167" s="8">
        <v>0</v>
      </c>
      <c r="DV167" s="8">
        <v>0</v>
      </c>
      <c r="DW167" s="8">
        <v>0</v>
      </c>
      <c r="DX167" s="8">
        <v>0</v>
      </c>
      <c r="DY167" s="8">
        <v>0</v>
      </c>
      <c r="DZ167" s="8">
        <v>0</v>
      </c>
      <c r="EA167" s="8">
        <v>0</v>
      </c>
      <c r="EB167" s="8">
        <v>0</v>
      </c>
      <c r="EC167" s="8">
        <v>0</v>
      </c>
      <c r="ED167" s="20">
        <v>0</v>
      </c>
      <c r="EF167" s="9">
        <v>0</v>
      </c>
      <c r="EG167" s="9">
        <v>0</v>
      </c>
      <c r="EH167" s="9">
        <v>0</v>
      </c>
      <c r="EI167" s="9">
        <v>0</v>
      </c>
      <c r="EJ167" s="9">
        <v>0</v>
      </c>
      <c r="EK167" s="9">
        <v>0</v>
      </c>
      <c r="EL167" s="9">
        <v>0</v>
      </c>
      <c r="EM167" s="9">
        <v>0</v>
      </c>
      <c r="EN167" s="9">
        <v>0</v>
      </c>
      <c r="EO167" s="9">
        <v>0</v>
      </c>
      <c r="EP167" s="9">
        <v>10</v>
      </c>
      <c r="EQ167" s="9">
        <v>7</v>
      </c>
      <c r="ER167" s="9">
        <v>10</v>
      </c>
      <c r="ES167" s="9">
        <v>10</v>
      </c>
      <c r="ET167" s="9">
        <v>10</v>
      </c>
      <c r="EU167" s="9">
        <v>10</v>
      </c>
      <c r="EV167" s="9">
        <v>10</v>
      </c>
      <c r="EW167" s="9">
        <v>40</v>
      </c>
      <c r="EX167" s="9">
        <v>40</v>
      </c>
      <c r="EY167" s="9">
        <v>10</v>
      </c>
      <c r="EZ167" s="9">
        <v>71</v>
      </c>
      <c r="FA167" s="9">
        <v>0</v>
      </c>
      <c r="FB167" s="9">
        <v>0</v>
      </c>
      <c r="FC167" s="9">
        <v>0</v>
      </c>
      <c r="FD167" s="9">
        <v>0</v>
      </c>
      <c r="FE167" s="9">
        <v>0</v>
      </c>
      <c r="FF167">
        <v>0</v>
      </c>
    </row>
    <row r="168" spans="1:162" x14ac:dyDescent="0.2">
      <c r="A168" t="s">
        <v>890</v>
      </c>
      <c r="B168" t="s">
        <v>2646</v>
      </c>
      <c r="C168" t="s">
        <v>4599</v>
      </c>
      <c r="D168" s="1">
        <v>5</v>
      </c>
      <c r="E168" s="1">
        <v>5</v>
      </c>
      <c r="F168" s="4">
        <v>0</v>
      </c>
      <c r="G168" s="4">
        <v>0</v>
      </c>
      <c r="H168" s="5">
        <v>5</v>
      </c>
      <c r="I168">
        <v>5</v>
      </c>
      <c r="J168" s="4">
        <v>0</v>
      </c>
      <c r="K168">
        <v>4</v>
      </c>
      <c r="L168" s="5">
        <v>5</v>
      </c>
      <c r="M168">
        <v>5</v>
      </c>
      <c r="N168" s="4">
        <v>0</v>
      </c>
      <c r="O168">
        <v>10</v>
      </c>
      <c r="P168" s="5">
        <v>5</v>
      </c>
      <c r="Q168">
        <v>5</v>
      </c>
      <c r="R168" s="4">
        <v>0</v>
      </c>
      <c r="S168">
        <v>10</v>
      </c>
      <c r="T168" s="5">
        <v>5</v>
      </c>
      <c r="U168">
        <v>5</v>
      </c>
      <c r="V168" s="4">
        <v>0</v>
      </c>
      <c r="W168">
        <v>4</v>
      </c>
      <c r="X168" s="5">
        <v>5</v>
      </c>
      <c r="Y168">
        <v>0</v>
      </c>
      <c r="Z168" s="4">
        <v>0</v>
      </c>
      <c r="AA168">
        <v>0</v>
      </c>
      <c r="AB168" s="5">
        <v>0</v>
      </c>
      <c r="AD168">
        <v>5</v>
      </c>
      <c r="AE168">
        <v>0</v>
      </c>
      <c r="AF168" s="4">
        <v>0</v>
      </c>
      <c r="AG168">
        <v>0</v>
      </c>
      <c r="AH168" s="5">
        <v>0</v>
      </c>
      <c r="AI168">
        <v>5</v>
      </c>
      <c r="AJ168" s="4">
        <v>0</v>
      </c>
      <c r="AK168">
        <v>9</v>
      </c>
      <c r="AL168" s="5">
        <v>5</v>
      </c>
      <c r="AM168">
        <v>5</v>
      </c>
      <c r="AN168" s="4">
        <v>0</v>
      </c>
      <c r="AO168">
        <v>10</v>
      </c>
      <c r="AP168" s="5">
        <v>5</v>
      </c>
      <c r="AQ168">
        <v>5</v>
      </c>
      <c r="AR168" s="4">
        <v>0</v>
      </c>
      <c r="AS168">
        <v>10</v>
      </c>
      <c r="AT168" s="5">
        <v>5</v>
      </c>
      <c r="AU168">
        <v>5</v>
      </c>
      <c r="AV168" s="4">
        <v>0</v>
      </c>
      <c r="AW168">
        <v>0</v>
      </c>
      <c r="AX168" s="5">
        <v>5</v>
      </c>
      <c r="AY168">
        <v>0</v>
      </c>
      <c r="AZ168" s="4">
        <v>0</v>
      </c>
      <c r="BA168">
        <v>0</v>
      </c>
      <c r="BB168" s="5">
        <v>0</v>
      </c>
      <c r="BD168">
        <v>5</v>
      </c>
      <c r="BE168">
        <v>0</v>
      </c>
      <c r="BF168" s="4">
        <v>0</v>
      </c>
      <c r="BG168">
        <v>0</v>
      </c>
      <c r="BH168" s="5">
        <v>0</v>
      </c>
      <c r="BI168">
        <v>5</v>
      </c>
      <c r="BJ168" s="4">
        <v>0</v>
      </c>
      <c r="BK168">
        <v>10</v>
      </c>
      <c r="BL168" s="5">
        <v>5</v>
      </c>
      <c r="BM168">
        <v>5</v>
      </c>
      <c r="BN168" s="4">
        <v>0</v>
      </c>
      <c r="BO168">
        <v>10</v>
      </c>
      <c r="BP168" s="5">
        <v>5</v>
      </c>
      <c r="BQ168">
        <v>5</v>
      </c>
      <c r="BR168" s="4">
        <v>0</v>
      </c>
      <c r="BS168">
        <v>10</v>
      </c>
      <c r="BT168" s="5">
        <v>5</v>
      </c>
      <c r="BU168">
        <v>0</v>
      </c>
      <c r="BV168" s="4">
        <v>0</v>
      </c>
      <c r="BW168">
        <v>0</v>
      </c>
      <c r="BX168" s="5">
        <v>0</v>
      </c>
      <c r="BY168">
        <v>0</v>
      </c>
      <c r="BZ168" s="4">
        <v>0</v>
      </c>
      <c r="CA168">
        <v>0</v>
      </c>
      <c r="CB168" s="5">
        <v>0</v>
      </c>
      <c r="CD168">
        <v>5</v>
      </c>
      <c r="CE168">
        <v>0</v>
      </c>
      <c r="CF168" s="4">
        <v>0</v>
      </c>
      <c r="CG168">
        <v>0</v>
      </c>
      <c r="CH168" s="5">
        <v>0</v>
      </c>
      <c r="CI168">
        <v>5</v>
      </c>
      <c r="CJ168" s="4">
        <v>0</v>
      </c>
      <c r="CK168">
        <v>10</v>
      </c>
      <c r="CL168" s="5">
        <v>5</v>
      </c>
      <c r="CM168">
        <v>5</v>
      </c>
      <c r="CN168" s="4">
        <v>0</v>
      </c>
      <c r="CO168">
        <v>10</v>
      </c>
      <c r="CP168" s="5">
        <v>5</v>
      </c>
      <c r="CQ168">
        <v>5</v>
      </c>
      <c r="CR168" s="4">
        <v>0</v>
      </c>
      <c r="CS168">
        <v>10</v>
      </c>
      <c r="CT168" s="5">
        <v>5</v>
      </c>
      <c r="CU168">
        <v>0</v>
      </c>
      <c r="CV168" s="4">
        <v>0</v>
      </c>
      <c r="CW168">
        <v>0</v>
      </c>
      <c r="CX168" s="5">
        <v>0</v>
      </c>
      <c r="CY168" s="21">
        <v>0</v>
      </c>
      <c r="CZ168" s="21">
        <v>0</v>
      </c>
      <c r="DA168" s="21">
        <v>0</v>
      </c>
      <c r="DB168" s="5">
        <v>0</v>
      </c>
      <c r="DD168" s="8">
        <v>0</v>
      </c>
      <c r="DE168" s="8">
        <v>0</v>
      </c>
      <c r="DF168" s="8">
        <v>0</v>
      </c>
      <c r="DG168" s="8">
        <v>0</v>
      </c>
      <c r="DH168" s="8">
        <v>0</v>
      </c>
      <c r="DI168" s="8">
        <v>0</v>
      </c>
      <c r="DJ168" s="8">
        <v>0</v>
      </c>
      <c r="DK168" s="8">
        <v>0</v>
      </c>
      <c r="DL168" s="8">
        <v>0</v>
      </c>
      <c r="DM168" s="8">
        <v>0</v>
      </c>
      <c r="DN168" s="8">
        <v>0</v>
      </c>
      <c r="DO168" s="8">
        <v>0</v>
      </c>
      <c r="DP168" s="8">
        <v>0</v>
      </c>
      <c r="DQ168" s="8">
        <v>0</v>
      </c>
      <c r="DR168" s="8">
        <v>0</v>
      </c>
      <c r="DS168" s="8">
        <v>0</v>
      </c>
      <c r="DT168" s="8">
        <v>0</v>
      </c>
      <c r="DU168" s="8">
        <v>0</v>
      </c>
      <c r="DV168" s="8">
        <v>0</v>
      </c>
      <c r="DW168" s="8">
        <v>0</v>
      </c>
      <c r="DX168" s="8">
        <v>0</v>
      </c>
      <c r="DY168" s="8">
        <v>0</v>
      </c>
      <c r="DZ168" s="8">
        <v>0</v>
      </c>
      <c r="EA168" s="8">
        <v>0</v>
      </c>
      <c r="EB168" s="8">
        <v>0</v>
      </c>
      <c r="EC168" s="8">
        <v>0</v>
      </c>
      <c r="ED168" s="20">
        <v>0</v>
      </c>
      <c r="EF168" s="9">
        <v>0</v>
      </c>
      <c r="EG168" s="9">
        <v>0</v>
      </c>
      <c r="EH168" s="9">
        <v>0</v>
      </c>
      <c r="EI168" s="9">
        <v>0</v>
      </c>
      <c r="EJ168" s="9">
        <v>0</v>
      </c>
      <c r="EK168" s="9">
        <v>0</v>
      </c>
      <c r="EL168" s="9">
        <v>0</v>
      </c>
      <c r="EM168" s="9">
        <v>4</v>
      </c>
      <c r="EN168" s="9">
        <v>9</v>
      </c>
      <c r="EO168" s="9">
        <v>10</v>
      </c>
      <c r="EP168" s="9">
        <v>9</v>
      </c>
      <c r="EQ168" s="9">
        <v>10</v>
      </c>
      <c r="ER168" s="9">
        <v>4</v>
      </c>
      <c r="ES168" s="9">
        <v>10</v>
      </c>
      <c r="ET168" s="9">
        <v>4</v>
      </c>
      <c r="EU168" s="9">
        <v>10</v>
      </c>
      <c r="EV168" s="9">
        <v>4</v>
      </c>
      <c r="EW168" s="9">
        <v>0</v>
      </c>
      <c r="EX168" s="9">
        <v>0</v>
      </c>
      <c r="EY168" s="9">
        <v>0</v>
      </c>
      <c r="EZ168" s="9">
        <v>0</v>
      </c>
      <c r="FA168" s="9">
        <v>0</v>
      </c>
      <c r="FB168" s="9">
        <v>0</v>
      </c>
      <c r="FC168" s="9">
        <v>0</v>
      </c>
      <c r="FD168" s="9">
        <v>0</v>
      </c>
      <c r="FE168" s="9">
        <v>0</v>
      </c>
      <c r="FF168">
        <v>0</v>
      </c>
    </row>
    <row r="169" spans="1:162" x14ac:dyDescent="0.2">
      <c r="A169" t="s">
        <v>209</v>
      </c>
      <c r="B169" t="s">
        <v>2647</v>
      </c>
      <c r="C169" t="s">
        <v>3</v>
      </c>
      <c r="D169" s="1">
        <v>5</v>
      </c>
      <c r="E169" s="1">
        <v>5</v>
      </c>
      <c r="F169" s="4">
        <v>0</v>
      </c>
      <c r="G169" s="4">
        <v>0</v>
      </c>
      <c r="H169" s="5">
        <v>5</v>
      </c>
      <c r="I169">
        <v>4</v>
      </c>
      <c r="J169" s="4">
        <v>0</v>
      </c>
      <c r="K169">
        <v>0</v>
      </c>
      <c r="L169" s="5">
        <v>4</v>
      </c>
      <c r="M169">
        <v>4</v>
      </c>
      <c r="N169" s="4">
        <v>0</v>
      </c>
      <c r="O169">
        <v>19</v>
      </c>
      <c r="P169" s="5">
        <v>4</v>
      </c>
      <c r="Q169">
        <v>5</v>
      </c>
      <c r="R169" s="4">
        <v>0</v>
      </c>
      <c r="S169">
        <v>50</v>
      </c>
      <c r="T169" s="5">
        <v>5</v>
      </c>
      <c r="U169">
        <v>5</v>
      </c>
      <c r="V169" s="4">
        <v>0</v>
      </c>
      <c r="W169">
        <v>40</v>
      </c>
      <c r="X169" s="5">
        <v>5</v>
      </c>
      <c r="Y169">
        <v>5</v>
      </c>
      <c r="Z169" s="4">
        <v>0</v>
      </c>
      <c r="AA169">
        <v>34</v>
      </c>
      <c r="AB169" s="5">
        <v>5</v>
      </c>
      <c r="AD169">
        <v>5</v>
      </c>
      <c r="AE169">
        <v>5</v>
      </c>
      <c r="AF169" s="4">
        <v>0</v>
      </c>
      <c r="AG169">
        <v>0</v>
      </c>
      <c r="AH169" s="5">
        <v>5</v>
      </c>
      <c r="AI169">
        <v>4</v>
      </c>
      <c r="AJ169" s="4">
        <v>0</v>
      </c>
      <c r="AK169">
        <v>9</v>
      </c>
      <c r="AL169" s="5">
        <v>4</v>
      </c>
      <c r="AM169">
        <v>4</v>
      </c>
      <c r="AN169" s="4">
        <v>0</v>
      </c>
      <c r="AO169">
        <v>19</v>
      </c>
      <c r="AP169" s="5">
        <v>4</v>
      </c>
      <c r="AQ169">
        <v>5</v>
      </c>
      <c r="AR169" s="4">
        <v>0</v>
      </c>
      <c r="AS169">
        <v>50</v>
      </c>
      <c r="AT169" s="5">
        <v>5</v>
      </c>
      <c r="AU169">
        <v>5</v>
      </c>
      <c r="AV169" s="4">
        <v>0</v>
      </c>
      <c r="AW169">
        <v>34</v>
      </c>
      <c r="AX169" s="5">
        <v>5</v>
      </c>
      <c r="AY169">
        <v>5</v>
      </c>
      <c r="AZ169" s="4">
        <v>0</v>
      </c>
      <c r="BA169">
        <v>34</v>
      </c>
      <c r="BB169" s="5">
        <v>5</v>
      </c>
      <c r="BD169">
        <v>6</v>
      </c>
      <c r="BE169">
        <v>4</v>
      </c>
      <c r="BF169" s="4">
        <v>0</v>
      </c>
      <c r="BG169">
        <v>0</v>
      </c>
      <c r="BH169" s="5">
        <v>4</v>
      </c>
      <c r="BI169">
        <v>4</v>
      </c>
      <c r="BJ169" s="4">
        <v>0</v>
      </c>
      <c r="BK169">
        <v>19</v>
      </c>
      <c r="BL169" s="5">
        <v>4</v>
      </c>
      <c r="BM169">
        <v>4</v>
      </c>
      <c r="BN169" s="4">
        <v>0</v>
      </c>
      <c r="BO169">
        <v>50</v>
      </c>
      <c r="BP169" s="5">
        <v>4</v>
      </c>
      <c r="BQ169">
        <v>5</v>
      </c>
      <c r="BR169" s="4">
        <v>0</v>
      </c>
      <c r="BS169">
        <v>40</v>
      </c>
      <c r="BT169" s="5">
        <v>5</v>
      </c>
      <c r="BU169">
        <v>5</v>
      </c>
      <c r="BV169" s="4">
        <v>0</v>
      </c>
      <c r="BW169">
        <v>34</v>
      </c>
      <c r="BX169" s="5">
        <v>5</v>
      </c>
      <c r="BY169">
        <v>5</v>
      </c>
      <c r="BZ169" s="4">
        <v>0</v>
      </c>
      <c r="CA169">
        <v>4</v>
      </c>
      <c r="CB169" s="5">
        <v>5</v>
      </c>
      <c r="CD169">
        <v>5</v>
      </c>
      <c r="CE169">
        <v>4</v>
      </c>
      <c r="CF169" s="4">
        <v>0</v>
      </c>
      <c r="CG169">
        <v>0</v>
      </c>
      <c r="CH169" s="5">
        <v>4</v>
      </c>
      <c r="CI169">
        <v>4</v>
      </c>
      <c r="CJ169" s="4">
        <v>0</v>
      </c>
      <c r="CK169">
        <v>19</v>
      </c>
      <c r="CL169" s="5">
        <v>4</v>
      </c>
      <c r="CM169">
        <v>4</v>
      </c>
      <c r="CN169" s="4">
        <v>0</v>
      </c>
      <c r="CO169">
        <v>50</v>
      </c>
      <c r="CP169" s="5">
        <v>4</v>
      </c>
      <c r="CQ169">
        <v>5</v>
      </c>
      <c r="CR169" s="4">
        <v>0</v>
      </c>
      <c r="CS169">
        <v>40</v>
      </c>
      <c r="CT169" s="5">
        <v>5</v>
      </c>
      <c r="CU169">
        <v>5</v>
      </c>
      <c r="CV169" s="4">
        <v>0</v>
      </c>
      <c r="CW169">
        <v>34</v>
      </c>
      <c r="CX169" s="5">
        <v>5</v>
      </c>
      <c r="CY169" s="21">
        <v>5</v>
      </c>
      <c r="CZ169" s="21">
        <v>0</v>
      </c>
      <c r="DA169" s="21">
        <v>4</v>
      </c>
      <c r="DB169" s="5">
        <v>5</v>
      </c>
      <c r="DD169" s="8">
        <v>0</v>
      </c>
      <c r="DE169" s="8">
        <v>0</v>
      </c>
      <c r="DF169" s="8">
        <v>0</v>
      </c>
      <c r="DG169" s="8">
        <v>0</v>
      </c>
      <c r="DH169" s="8">
        <v>0</v>
      </c>
      <c r="DI169" s="8">
        <v>0</v>
      </c>
      <c r="DJ169" s="8">
        <v>0</v>
      </c>
      <c r="DK169" s="8">
        <v>0</v>
      </c>
      <c r="DL169" s="8">
        <v>0</v>
      </c>
      <c r="DM169" s="8">
        <v>0</v>
      </c>
      <c r="DN169" s="8">
        <v>0</v>
      </c>
      <c r="DO169" s="8">
        <v>0</v>
      </c>
      <c r="DP169" s="8">
        <v>0</v>
      </c>
      <c r="DQ169" s="8">
        <v>0</v>
      </c>
      <c r="DR169" s="8">
        <v>0</v>
      </c>
      <c r="DS169" s="8">
        <v>0</v>
      </c>
      <c r="DT169" s="8">
        <v>0</v>
      </c>
      <c r="DU169" s="8">
        <v>0</v>
      </c>
      <c r="DV169" s="8">
        <v>0</v>
      </c>
      <c r="DW169" s="8">
        <v>0</v>
      </c>
      <c r="DX169" s="8">
        <v>0</v>
      </c>
      <c r="DY169" s="8">
        <v>0</v>
      </c>
      <c r="DZ169" s="8">
        <v>0</v>
      </c>
      <c r="EA169" s="8">
        <v>0</v>
      </c>
      <c r="EB169" s="8">
        <v>0</v>
      </c>
      <c r="EC169" s="8">
        <v>0</v>
      </c>
      <c r="ED169" s="20">
        <v>0</v>
      </c>
      <c r="EF169" s="9">
        <v>0</v>
      </c>
      <c r="EG169" s="9">
        <v>0</v>
      </c>
      <c r="EH169" s="9">
        <v>0</v>
      </c>
      <c r="EI169" s="9">
        <v>0</v>
      </c>
      <c r="EJ169" s="9">
        <v>0</v>
      </c>
      <c r="EK169" s="9">
        <v>0</v>
      </c>
      <c r="EL169" s="9">
        <v>0</v>
      </c>
      <c r="EM169" s="9">
        <v>0</v>
      </c>
      <c r="EN169" s="9">
        <v>9</v>
      </c>
      <c r="EO169" s="9">
        <v>19</v>
      </c>
      <c r="EP169" s="9">
        <v>9</v>
      </c>
      <c r="EQ169" s="9">
        <v>17</v>
      </c>
      <c r="ER169" s="9">
        <v>19</v>
      </c>
      <c r="ES169" s="9">
        <v>50</v>
      </c>
      <c r="ET169" s="9">
        <v>10</v>
      </c>
      <c r="EU169" s="9">
        <v>17</v>
      </c>
      <c r="EV169" s="9">
        <v>40</v>
      </c>
      <c r="EW169" s="9">
        <v>0</v>
      </c>
      <c r="EX169" s="9">
        <v>4</v>
      </c>
      <c r="EY169" s="9">
        <v>0</v>
      </c>
      <c r="EZ169" s="9">
        <v>34</v>
      </c>
      <c r="FA169" s="9">
        <v>34</v>
      </c>
      <c r="FB169" s="9">
        <v>0</v>
      </c>
      <c r="FC169" s="9">
        <v>4</v>
      </c>
      <c r="FD169" s="9">
        <v>0</v>
      </c>
      <c r="FE169" s="9">
        <v>4</v>
      </c>
      <c r="FF169">
        <v>0</v>
      </c>
    </row>
    <row r="170" spans="1:162" x14ac:dyDescent="0.2">
      <c r="A170" t="s">
        <v>569</v>
      </c>
      <c r="B170" t="s">
        <v>2648</v>
      </c>
      <c r="C170" t="s">
        <v>3</v>
      </c>
      <c r="D170" s="1">
        <v>0</v>
      </c>
      <c r="E170" s="1">
        <v>4</v>
      </c>
      <c r="F170" s="4">
        <v>0</v>
      </c>
      <c r="G170" s="4">
        <v>0</v>
      </c>
      <c r="H170" s="5">
        <v>4</v>
      </c>
      <c r="I170">
        <v>4</v>
      </c>
      <c r="J170" s="4">
        <v>0</v>
      </c>
      <c r="K170">
        <v>4</v>
      </c>
      <c r="L170" s="5">
        <v>4</v>
      </c>
      <c r="M170">
        <v>4</v>
      </c>
      <c r="N170" s="4">
        <v>0</v>
      </c>
      <c r="O170">
        <v>34</v>
      </c>
      <c r="P170" s="5">
        <v>4</v>
      </c>
      <c r="Q170">
        <v>4</v>
      </c>
      <c r="R170" s="4">
        <v>0</v>
      </c>
      <c r="S170">
        <v>4</v>
      </c>
      <c r="T170" s="5">
        <v>4</v>
      </c>
      <c r="U170">
        <v>0</v>
      </c>
      <c r="V170" s="4">
        <v>0</v>
      </c>
      <c r="W170">
        <v>4</v>
      </c>
      <c r="X170" s="5">
        <v>0</v>
      </c>
      <c r="Y170">
        <v>0</v>
      </c>
      <c r="Z170" s="4">
        <v>0</v>
      </c>
      <c r="AA170">
        <v>0</v>
      </c>
      <c r="AB170" s="5">
        <v>0</v>
      </c>
      <c r="AD170">
        <v>0</v>
      </c>
      <c r="AE170">
        <v>4</v>
      </c>
      <c r="AF170" s="4">
        <v>0</v>
      </c>
      <c r="AG170">
        <v>0</v>
      </c>
      <c r="AH170" s="5">
        <v>4</v>
      </c>
      <c r="AI170">
        <v>4</v>
      </c>
      <c r="AJ170" s="4">
        <v>0</v>
      </c>
      <c r="AK170">
        <v>4</v>
      </c>
      <c r="AL170" s="5">
        <v>4</v>
      </c>
      <c r="AM170">
        <v>4</v>
      </c>
      <c r="AN170" s="4">
        <v>0</v>
      </c>
      <c r="AO170">
        <v>34</v>
      </c>
      <c r="AP170" s="5">
        <v>4</v>
      </c>
      <c r="AQ170">
        <v>4</v>
      </c>
      <c r="AR170" s="4">
        <v>0</v>
      </c>
      <c r="AS170">
        <v>4</v>
      </c>
      <c r="AT170" s="5">
        <v>4</v>
      </c>
      <c r="AU170">
        <v>0</v>
      </c>
      <c r="AV170" s="4">
        <v>0</v>
      </c>
      <c r="AW170">
        <v>0</v>
      </c>
      <c r="AX170" s="5">
        <v>0</v>
      </c>
      <c r="AY170">
        <v>0</v>
      </c>
      <c r="AZ170" s="4">
        <v>0</v>
      </c>
      <c r="BA170">
        <v>0</v>
      </c>
      <c r="BB170" s="5">
        <v>0</v>
      </c>
      <c r="BD170">
        <v>4</v>
      </c>
      <c r="BE170">
        <v>4</v>
      </c>
      <c r="BF170" s="4">
        <v>0</v>
      </c>
      <c r="BG170">
        <v>0</v>
      </c>
      <c r="BH170" s="5">
        <v>4</v>
      </c>
      <c r="BI170">
        <v>4</v>
      </c>
      <c r="BJ170" s="4">
        <v>0</v>
      </c>
      <c r="BK170">
        <v>4</v>
      </c>
      <c r="BL170" s="5">
        <v>4</v>
      </c>
      <c r="BM170">
        <v>4</v>
      </c>
      <c r="BN170" s="4">
        <v>0</v>
      </c>
      <c r="BO170">
        <v>34</v>
      </c>
      <c r="BP170" s="5">
        <v>4</v>
      </c>
      <c r="BQ170">
        <v>4</v>
      </c>
      <c r="BR170" s="4">
        <v>0</v>
      </c>
      <c r="BS170">
        <v>4</v>
      </c>
      <c r="BT170" s="5">
        <v>4</v>
      </c>
      <c r="BU170">
        <v>0</v>
      </c>
      <c r="BV170" s="4">
        <v>0</v>
      </c>
      <c r="BW170">
        <v>0</v>
      </c>
      <c r="BX170" s="5">
        <v>0</v>
      </c>
      <c r="BY170">
        <v>0</v>
      </c>
      <c r="BZ170" s="4">
        <v>0</v>
      </c>
      <c r="CA170">
        <v>0</v>
      </c>
      <c r="CB170" s="5">
        <v>0</v>
      </c>
      <c r="CD170">
        <v>4</v>
      </c>
      <c r="CE170">
        <v>4</v>
      </c>
      <c r="CF170" s="4">
        <v>0</v>
      </c>
      <c r="CG170">
        <v>0</v>
      </c>
      <c r="CH170" s="5">
        <v>4</v>
      </c>
      <c r="CI170">
        <v>4</v>
      </c>
      <c r="CJ170" s="4">
        <v>0</v>
      </c>
      <c r="CK170">
        <v>34</v>
      </c>
      <c r="CL170" s="5">
        <v>4</v>
      </c>
      <c r="CM170">
        <v>4</v>
      </c>
      <c r="CN170" s="4">
        <v>0</v>
      </c>
      <c r="CO170">
        <v>4</v>
      </c>
      <c r="CP170" s="5">
        <v>4</v>
      </c>
      <c r="CQ170">
        <v>4</v>
      </c>
      <c r="CR170" s="4">
        <v>0</v>
      </c>
      <c r="CS170">
        <v>4</v>
      </c>
      <c r="CT170" s="5">
        <v>4</v>
      </c>
      <c r="CU170">
        <v>0</v>
      </c>
      <c r="CV170" s="4">
        <v>0</v>
      </c>
      <c r="CW170">
        <v>0</v>
      </c>
      <c r="CX170" s="5">
        <v>0</v>
      </c>
      <c r="CY170" s="21">
        <v>0</v>
      </c>
      <c r="CZ170" s="21">
        <v>0</v>
      </c>
      <c r="DA170" s="21">
        <v>0</v>
      </c>
      <c r="DB170" s="5">
        <v>0</v>
      </c>
      <c r="DD170" s="8">
        <v>0</v>
      </c>
      <c r="DE170" s="8">
        <v>0</v>
      </c>
      <c r="DF170" s="8">
        <v>0</v>
      </c>
      <c r="DG170" s="8">
        <v>0</v>
      </c>
      <c r="DH170" s="8">
        <v>0</v>
      </c>
      <c r="DI170" s="8">
        <v>0</v>
      </c>
      <c r="DJ170" s="8">
        <v>0</v>
      </c>
      <c r="DK170" s="8">
        <v>0</v>
      </c>
      <c r="DL170" s="8">
        <v>0</v>
      </c>
      <c r="DM170" s="8">
        <v>0</v>
      </c>
      <c r="DN170" s="8">
        <v>0</v>
      </c>
      <c r="DO170" s="8">
        <v>0</v>
      </c>
      <c r="DP170" s="8">
        <v>0</v>
      </c>
      <c r="DQ170" s="8">
        <v>0</v>
      </c>
      <c r="DR170" s="8">
        <v>0</v>
      </c>
      <c r="DS170" s="8">
        <v>0</v>
      </c>
      <c r="DT170" s="8">
        <v>0</v>
      </c>
      <c r="DU170" s="8">
        <v>0</v>
      </c>
      <c r="DV170" s="8">
        <v>0</v>
      </c>
      <c r="DW170" s="8">
        <v>0</v>
      </c>
      <c r="DX170" s="8">
        <v>0</v>
      </c>
      <c r="DY170" s="8">
        <v>0</v>
      </c>
      <c r="DZ170" s="8">
        <v>0</v>
      </c>
      <c r="EA170" s="8">
        <v>0</v>
      </c>
      <c r="EB170" s="8">
        <v>0</v>
      </c>
      <c r="EC170" s="8">
        <v>0</v>
      </c>
      <c r="ED170" s="20">
        <v>0</v>
      </c>
      <c r="EF170" s="9">
        <v>0</v>
      </c>
      <c r="EG170" s="9">
        <v>0</v>
      </c>
      <c r="EH170" s="9">
        <v>0</v>
      </c>
      <c r="EI170" s="9">
        <v>0</v>
      </c>
      <c r="EJ170" s="9">
        <v>0</v>
      </c>
      <c r="EK170" s="9">
        <v>0</v>
      </c>
      <c r="EL170" s="9">
        <v>0</v>
      </c>
      <c r="EM170" s="9">
        <v>4</v>
      </c>
      <c r="EN170" s="9">
        <v>4</v>
      </c>
      <c r="EO170" s="9">
        <v>4</v>
      </c>
      <c r="EP170" s="9">
        <v>34</v>
      </c>
      <c r="EQ170" s="9">
        <v>4</v>
      </c>
      <c r="ER170" s="9">
        <v>4</v>
      </c>
      <c r="ES170" s="9">
        <v>4</v>
      </c>
      <c r="ET170" s="9">
        <v>4</v>
      </c>
      <c r="EU170" s="9">
        <v>4</v>
      </c>
      <c r="EV170" s="9">
        <v>4</v>
      </c>
      <c r="EW170" s="9">
        <v>0</v>
      </c>
      <c r="EX170" s="9">
        <v>0</v>
      </c>
      <c r="EY170" s="9">
        <v>0</v>
      </c>
      <c r="EZ170" s="9">
        <v>0</v>
      </c>
      <c r="FA170" s="9">
        <v>0</v>
      </c>
      <c r="FB170" s="9">
        <v>0</v>
      </c>
      <c r="FC170" s="9">
        <v>0</v>
      </c>
      <c r="FD170" s="9">
        <v>0</v>
      </c>
      <c r="FE170" s="9">
        <v>0</v>
      </c>
      <c r="FF170">
        <v>0</v>
      </c>
    </row>
    <row r="171" spans="1:162" x14ac:dyDescent="0.2">
      <c r="A171" t="s">
        <v>965</v>
      </c>
      <c r="B171" t="s">
        <v>2649</v>
      </c>
      <c r="C171" t="s">
        <v>3</v>
      </c>
      <c r="D171" s="1">
        <v>0</v>
      </c>
      <c r="E171" s="1">
        <v>0</v>
      </c>
      <c r="F171" s="4">
        <v>0</v>
      </c>
      <c r="G171" s="4">
        <v>0</v>
      </c>
      <c r="H171" s="5">
        <v>0</v>
      </c>
      <c r="I171">
        <v>4</v>
      </c>
      <c r="J171" s="4">
        <v>0</v>
      </c>
      <c r="K171">
        <v>0</v>
      </c>
      <c r="L171" s="5">
        <v>4</v>
      </c>
      <c r="M171">
        <v>4</v>
      </c>
      <c r="N171" s="4">
        <v>0</v>
      </c>
      <c r="O171">
        <v>19</v>
      </c>
      <c r="P171" s="5">
        <v>4</v>
      </c>
      <c r="Q171">
        <v>6</v>
      </c>
      <c r="R171" s="4">
        <v>0</v>
      </c>
      <c r="S171">
        <v>27</v>
      </c>
      <c r="T171" s="5">
        <v>6</v>
      </c>
      <c r="U171">
        <v>6</v>
      </c>
      <c r="V171" s="4">
        <v>0</v>
      </c>
      <c r="W171">
        <v>10</v>
      </c>
      <c r="X171" s="5">
        <v>6</v>
      </c>
      <c r="Y171">
        <v>6</v>
      </c>
      <c r="Z171" s="4">
        <v>0</v>
      </c>
      <c r="AA171">
        <v>9</v>
      </c>
      <c r="AB171" s="5">
        <v>6</v>
      </c>
      <c r="AD171">
        <v>0</v>
      </c>
      <c r="AE171">
        <v>0</v>
      </c>
      <c r="AF171" s="4">
        <v>0</v>
      </c>
      <c r="AG171">
        <v>0</v>
      </c>
      <c r="AH171" s="5">
        <v>0</v>
      </c>
      <c r="AI171">
        <v>4</v>
      </c>
      <c r="AJ171" s="4">
        <v>0</v>
      </c>
      <c r="AK171">
        <v>10</v>
      </c>
      <c r="AL171" s="5">
        <v>4</v>
      </c>
      <c r="AM171">
        <v>6</v>
      </c>
      <c r="AN171" s="4">
        <v>0</v>
      </c>
      <c r="AO171">
        <v>19</v>
      </c>
      <c r="AP171" s="5">
        <v>6</v>
      </c>
      <c r="AQ171">
        <v>6</v>
      </c>
      <c r="AR171" s="4">
        <v>0</v>
      </c>
      <c r="AS171">
        <v>27</v>
      </c>
      <c r="AT171" s="5">
        <v>6</v>
      </c>
      <c r="AU171">
        <v>6</v>
      </c>
      <c r="AV171" s="4">
        <v>0</v>
      </c>
      <c r="AW171">
        <v>10</v>
      </c>
      <c r="AX171" s="5">
        <v>6</v>
      </c>
      <c r="AY171">
        <v>6</v>
      </c>
      <c r="AZ171" s="4">
        <v>0</v>
      </c>
      <c r="BA171">
        <v>19</v>
      </c>
      <c r="BB171" s="5">
        <v>6</v>
      </c>
      <c r="BD171">
        <v>0</v>
      </c>
      <c r="BE171">
        <v>0</v>
      </c>
      <c r="BF171" s="4">
        <v>0</v>
      </c>
      <c r="BG171">
        <v>0</v>
      </c>
      <c r="BH171" s="5">
        <v>0</v>
      </c>
      <c r="BI171">
        <v>4</v>
      </c>
      <c r="BJ171" s="4">
        <v>0</v>
      </c>
      <c r="BK171">
        <v>10</v>
      </c>
      <c r="BL171" s="5">
        <v>4</v>
      </c>
      <c r="BM171">
        <v>6</v>
      </c>
      <c r="BN171" s="4">
        <v>0</v>
      </c>
      <c r="BO171">
        <v>27</v>
      </c>
      <c r="BP171" s="5">
        <v>6</v>
      </c>
      <c r="BQ171">
        <v>6</v>
      </c>
      <c r="BR171" s="4">
        <v>0</v>
      </c>
      <c r="BS171">
        <v>25</v>
      </c>
      <c r="BT171" s="5">
        <v>6</v>
      </c>
      <c r="BU171">
        <v>6</v>
      </c>
      <c r="BV171" s="4">
        <v>0</v>
      </c>
      <c r="BW171">
        <v>9</v>
      </c>
      <c r="BX171" s="5">
        <v>6</v>
      </c>
      <c r="BY171">
        <v>6</v>
      </c>
      <c r="BZ171" s="4">
        <v>0</v>
      </c>
      <c r="CA171">
        <v>20</v>
      </c>
      <c r="CB171" s="5">
        <v>6</v>
      </c>
      <c r="CD171">
        <v>0</v>
      </c>
      <c r="CE171">
        <v>0</v>
      </c>
      <c r="CF171" s="4">
        <v>0</v>
      </c>
      <c r="CG171">
        <v>0</v>
      </c>
      <c r="CH171" s="5">
        <v>0</v>
      </c>
      <c r="CI171">
        <v>4</v>
      </c>
      <c r="CJ171" s="4">
        <v>0</v>
      </c>
      <c r="CK171">
        <v>19</v>
      </c>
      <c r="CL171" s="5">
        <v>4</v>
      </c>
      <c r="CM171">
        <v>6</v>
      </c>
      <c r="CN171" s="4">
        <v>0</v>
      </c>
      <c r="CO171">
        <v>27</v>
      </c>
      <c r="CP171" s="5">
        <v>6</v>
      </c>
      <c r="CQ171">
        <v>6</v>
      </c>
      <c r="CR171" s="4">
        <v>0</v>
      </c>
      <c r="CS171">
        <v>25</v>
      </c>
      <c r="CT171" s="5">
        <v>6</v>
      </c>
      <c r="CU171">
        <v>6</v>
      </c>
      <c r="CV171" s="4">
        <v>0</v>
      </c>
      <c r="CW171">
        <v>9</v>
      </c>
      <c r="CX171" s="5">
        <v>6</v>
      </c>
      <c r="CY171" s="21">
        <v>6</v>
      </c>
      <c r="CZ171" s="21">
        <v>0</v>
      </c>
      <c r="DA171" s="21">
        <v>20</v>
      </c>
      <c r="DB171" s="5">
        <v>6</v>
      </c>
      <c r="DD171" s="8">
        <v>0</v>
      </c>
      <c r="DE171" s="8">
        <v>0</v>
      </c>
      <c r="DF171" s="8">
        <v>0</v>
      </c>
      <c r="DG171" s="8">
        <v>0</v>
      </c>
      <c r="DH171" s="8">
        <v>0</v>
      </c>
      <c r="DI171" s="8">
        <v>0</v>
      </c>
      <c r="DJ171" s="8">
        <v>0</v>
      </c>
      <c r="DK171" s="8">
        <v>0</v>
      </c>
      <c r="DL171" s="8">
        <v>0</v>
      </c>
      <c r="DM171" s="8">
        <v>0</v>
      </c>
      <c r="DN171" s="8">
        <v>0</v>
      </c>
      <c r="DO171" s="8">
        <v>0</v>
      </c>
      <c r="DP171" s="8">
        <v>0</v>
      </c>
      <c r="DQ171" s="8">
        <v>0</v>
      </c>
      <c r="DR171" s="8">
        <v>0</v>
      </c>
      <c r="DS171" s="8">
        <v>0</v>
      </c>
      <c r="DT171" s="8">
        <v>0</v>
      </c>
      <c r="DU171" s="8">
        <v>0</v>
      </c>
      <c r="DV171" s="8">
        <v>0</v>
      </c>
      <c r="DW171" s="8">
        <v>0</v>
      </c>
      <c r="DX171" s="8">
        <v>0</v>
      </c>
      <c r="DY171" s="8">
        <v>0</v>
      </c>
      <c r="DZ171" s="8">
        <v>0</v>
      </c>
      <c r="EA171" s="8">
        <v>0</v>
      </c>
      <c r="EB171" s="8">
        <v>0</v>
      </c>
      <c r="EC171" s="8">
        <v>0</v>
      </c>
      <c r="ED171" s="20">
        <v>0</v>
      </c>
      <c r="EF171" s="9">
        <v>0</v>
      </c>
      <c r="EG171" s="9">
        <v>0</v>
      </c>
      <c r="EH171" s="9">
        <v>0</v>
      </c>
      <c r="EI171" s="9">
        <v>0</v>
      </c>
      <c r="EJ171" s="9">
        <v>0</v>
      </c>
      <c r="EK171" s="9">
        <v>0</v>
      </c>
      <c r="EL171" s="9">
        <v>0</v>
      </c>
      <c r="EM171" s="9">
        <v>0</v>
      </c>
      <c r="EN171" s="9">
        <v>10</v>
      </c>
      <c r="EO171" s="9">
        <v>10</v>
      </c>
      <c r="EP171" s="9">
        <v>19</v>
      </c>
      <c r="EQ171" s="9">
        <v>10</v>
      </c>
      <c r="ER171" s="9">
        <v>10</v>
      </c>
      <c r="ES171" s="9">
        <v>27</v>
      </c>
      <c r="ET171" s="9">
        <v>19</v>
      </c>
      <c r="EU171" s="9">
        <v>25</v>
      </c>
      <c r="EV171" s="9">
        <v>9</v>
      </c>
      <c r="EW171" s="9">
        <v>10</v>
      </c>
      <c r="EX171" s="9">
        <v>4</v>
      </c>
      <c r="EY171" s="9">
        <v>0</v>
      </c>
      <c r="EZ171" s="9">
        <v>9</v>
      </c>
      <c r="FA171" s="9">
        <v>4</v>
      </c>
      <c r="FB171" s="9">
        <v>0</v>
      </c>
      <c r="FC171" s="9">
        <v>0</v>
      </c>
      <c r="FD171" s="9">
        <v>19</v>
      </c>
      <c r="FE171" s="9">
        <v>20</v>
      </c>
      <c r="FF171">
        <v>10</v>
      </c>
    </row>
    <row r="172" spans="1:162" x14ac:dyDescent="0.2">
      <c r="A172" t="s">
        <v>568</v>
      </c>
      <c r="B172" t="s">
        <v>2444</v>
      </c>
      <c r="C172" t="s">
        <v>3</v>
      </c>
      <c r="D172" s="1">
        <v>5</v>
      </c>
      <c r="E172" s="1">
        <v>5</v>
      </c>
      <c r="F172" s="4">
        <v>0</v>
      </c>
      <c r="G172" s="4">
        <v>0</v>
      </c>
      <c r="H172" s="5">
        <v>5</v>
      </c>
      <c r="I172">
        <v>5</v>
      </c>
      <c r="J172" s="4">
        <v>2724418</v>
      </c>
      <c r="K172">
        <v>0</v>
      </c>
      <c r="L172" s="5">
        <v>13</v>
      </c>
      <c r="M172">
        <v>12</v>
      </c>
      <c r="N172" s="4">
        <v>790749</v>
      </c>
      <c r="O172">
        <v>232</v>
      </c>
      <c r="P172" s="5">
        <v>13</v>
      </c>
      <c r="Q172">
        <v>0</v>
      </c>
      <c r="R172" s="4">
        <v>644243</v>
      </c>
      <c r="S172">
        <v>321</v>
      </c>
      <c r="T172" s="5">
        <v>0</v>
      </c>
      <c r="U172">
        <v>0</v>
      </c>
      <c r="V172" s="4">
        <v>0</v>
      </c>
      <c r="W172">
        <v>0</v>
      </c>
      <c r="X172" s="5">
        <v>0</v>
      </c>
      <c r="Y172">
        <v>0</v>
      </c>
      <c r="Z172" s="4">
        <v>0</v>
      </c>
      <c r="AA172">
        <v>0</v>
      </c>
      <c r="AB172" s="5">
        <v>0</v>
      </c>
      <c r="AD172">
        <v>5</v>
      </c>
      <c r="AE172">
        <v>5</v>
      </c>
      <c r="AF172" s="4">
        <v>0</v>
      </c>
      <c r="AG172">
        <v>0</v>
      </c>
      <c r="AH172" s="5">
        <v>5</v>
      </c>
      <c r="AI172">
        <v>5</v>
      </c>
      <c r="AJ172" s="4">
        <v>2724418</v>
      </c>
      <c r="AK172">
        <v>19</v>
      </c>
      <c r="AL172" s="5">
        <v>13</v>
      </c>
      <c r="AM172">
        <v>12</v>
      </c>
      <c r="AN172" s="4">
        <v>790749</v>
      </c>
      <c r="AO172">
        <v>262</v>
      </c>
      <c r="AP172" s="5">
        <v>13</v>
      </c>
      <c r="AQ172">
        <v>0</v>
      </c>
      <c r="AR172" s="4">
        <v>644243</v>
      </c>
      <c r="AS172">
        <v>321</v>
      </c>
      <c r="AT172" s="5">
        <v>0</v>
      </c>
      <c r="AU172">
        <v>0</v>
      </c>
      <c r="AV172" s="4">
        <v>0</v>
      </c>
      <c r="AW172">
        <v>0</v>
      </c>
      <c r="AX172" s="5">
        <v>0</v>
      </c>
      <c r="AY172">
        <v>0</v>
      </c>
      <c r="AZ172" s="4">
        <v>0</v>
      </c>
      <c r="BA172">
        <v>0</v>
      </c>
      <c r="BB172" s="5">
        <v>0</v>
      </c>
      <c r="BD172">
        <v>5</v>
      </c>
      <c r="BE172">
        <v>5</v>
      </c>
      <c r="BF172" s="4">
        <v>2724418</v>
      </c>
      <c r="BG172">
        <v>0</v>
      </c>
      <c r="BH172" s="5">
        <v>13</v>
      </c>
      <c r="BI172">
        <v>5</v>
      </c>
      <c r="BJ172" s="4">
        <v>0</v>
      </c>
      <c r="BK172">
        <v>50</v>
      </c>
      <c r="BL172" s="5">
        <v>5</v>
      </c>
      <c r="BM172">
        <v>13</v>
      </c>
      <c r="BN172" s="4">
        <v>790749</v>
      </c>
      <c r="BO172">
        <v>321</v>
      </c>
      <c r="BP172" s="5">
        <v>13</v>
      </c>
      <c r="BQ172">
        <v>0</v>
      </c>
      <c r="BR172" s="4">
        <v>0</v>
      </c>
      <c r="BS172">
        <v>0</v>
      </c>
      <c r="BT172" s="5">
        <v>0</v>
      </c>
      <c r="BU172">
        <v>0</v>
      </c>
      <c r="BV172" s="4">
        <v>0</v>
      </c>
      <c r="BW172">
        <v>0</v>
      </c>
      <c r="BX172" s="5">
        <v>0</v>
      </c>
      <c r="BY172">
        <v>0</v>
      </c>
      <c r="BZ172" s="4">
        <v>0</v>
      </c>
      <c r="CA172">
        <v>0</v>
      </c>
      <c r="CB172" s="5">
        <v>0</v>
      </c>
      <c r="CD172">
        <v>5</v>
      </c>
      <c r="CE172">
        <v>5</v>
      </c>
      <c r="CF172" s="4">
        <v>2724418</v>
      </c>
      <c r="CG172">
        <v>0</v>
      </c>
      <c r="CH172" s="5">
        <v>13</v>
      </c>
      <c r="CI172">
        <v>11</v>
      </c>
      <c r="CJ172" s="4">
        <v>790749</v>
      </c>
      <c r="CK172">
        <v>142</v>
      </c>
      <c r="CL172" s="5">
        <v>13</v>
      </c>
      <c r="CM172">
        <v>13</v>
      </c>
      <c r="CN172" s="4">
        <v>790749</v>
      </c>
      <c r="CO172">
        <v>321</v>
      </c>
      <c r="CP172" s="5">
        <v>13</v>
      </c>
      <c r="CQ172">
        <v>0</v>
      </c>
      <c r="CR172" s="4">
        <v>0</v>
      </c>
      <c r="CS172">
        <v>0</v>
      </c>
      <c r="CT172" s="5">
        <v>0</v>
      </c>
      <c r="CU172">
        <v>0</v>
      </c>
      <c r="CV172" s="4">
        <v>0</v>
      </c>
      <c r="CW172">
        <v>0</v>
      </c>
      <c r="CX172" s="5">
        <v>0</v>
      </c>
      <c r="CY172" s="21">
        <v>0</v>
      </c>
      <c r="CZ172" s="21">
        <v>0</v>
      </c>
      <c r="DA172" s="21">
        <v>0</v>
      </c>
      <c r="DB172" s="5">
        <v>0</v>
      </c>
      <c r="DD172" s="8">
        <v>0</v>
      </c>
      <c r="DE172" s="8">
        <v>0</v>
      </c>
      <c r="DF172" s="8">
        <v>0</v>
      </c>
      <c r="DG172" s="8">
        <v>0</v>
      </c>
      <c r="DH172" s="8">
        <v>0</v>
      </c>
      <c r="DI172" s="8">
        <v>2724418</v>
      </c>
      <c r="DJ172" s="8">
        <v>0</v>
      </c>
      <c r="DK172" s="8">
        <v>0</v>
      </c>
      <c r="DL172" s="8">
        <v>0</v>
      </c>
      <c r="DM172" s="8">
        <v>0</v>
      </c>
      <c r="DN172" s="8">
        <v>790749</v>
      </c>
      <c r="DO172" s="8">
        <v>790749</v>
      </c>
      <c r="DP172" s="8">
        <v>644243</v>
      </c>
      <c r="DQ172" s="8">
        <v>644243</v>
      </c>
      <c r="DR172" s="8">
        <v>0</v>
      </c>
      <c r="DS172" s="8">
        <v>0</v>
      </c>
      <c r="DT172" s="8">
        <v>0</v>
      </c>
      <c r="DU172" s="8">
        <v>0</v>
      </c>
      <c r="DV172" s="8">
        <v>0</v>
      </c>
      <c r="DW172" s="8">
        <v>0</v>
      </c>
      <c r="DX172" s="8">
        <v>0</v>
      </c>
      <c r="DY172" s="8">
        <v>0</v>
      </c>
      <c r="DZ172" s="8">
        <v>0</v>
      </c>
      <c r="EA172" s="8">
        <v>0</v>
      </c>
      <c r="EB172" s="8">
        <v>0</v>
      </c>
      <c r="EC172" s="8">
        <v>0</v>
      </c>
      <c r="ED172" s="20">
        <v>0</v>
      </c>
      <c r="EF172" s="9">
        <v>0</v>
      </c>
      <c r="EG172" s="9">
        <v>0</v>
      </c>
      <c r="EH172" s="9">
        <v>0</v>
      </c>
      <c r="EI172" s="9">
        <v>0</v>
      </c>
      <c r="EJ172" s="9">
        <v>0</v>
      </c>
      <c r="EK172" s="9">
        <v>0</v>
      </c>
      <c r="EL172" s="9">
        <v>0</v>
      </c>
      <c r="EM172" s="9">
        <v>0</v>
      </c>
      <c r="EN172" s="9">
        <v>19</v>
      </c>
      <c r="EO172" s="9">
        <v>50</v>
      </c>
      <c r="EP172" s="9">
        <v>142</v>
      </c>
      <c r="EQ172" s="9">
        <v>232</v>
      </c>
      <c r="ER172" s="9">
        <v>262</v>
      </c>
      <c r="ES172" s="9">
        <v>321</v>
      </c>
      <c r="ET172" s="9">
        <v>0</v>
      </c>
      <c r="EU172" s="9">
        <v>0</v>
      </c>
      <c r="EV172" s="9">
        <v>0</v>
      </c>
      <c r="EW172" s="9">
        <v>0</v>
      </c>
      <c r="EX172" s="9">
        <v>0</v>
      </c>
      <c r="EY172" s="9">
        <v>0</v>
      </c>
      <c r="EZ172" s="9">
        <v>0</v>
      </c>
      <c r="FA172" s="9">
        <v>0</v>
      </c>
      <c r="FB172" s="9">
        <v>0</v>
      </c>
      <c r="FC172" s="9">
        <v>0</v>
      </c>
      <c r="FD172" s="9">
        <v>0</v>
      </c>
      <c r="FE172" s="9">
        <v>0</v>
      </c>
      <c r="FF172">
        <v>0</v>
      </c>
    </row>
    <row r="173" spans="1:162" x14ac:dyDescent="0.2">
      <c r="A173" t="s">
        <v>572</v>
      </c>
      <c r="B173" t="s">
        <v>2650</v>
      </c>
      <c r="C173" t="s">
        <v>3</v>
      </c>
      <c r="D173" s="1">
        <v>4</v>
      </c>
      <c r="E173" s="1">
        <v>4</v>
      </c>
      <c r="F173" s="4">
        <v>0</v>
      </c>
      <c r="G173" s="4">
        <v>0</v>
      </c>
      <c r="H173" s="5">
        <v>4</v>
      </c>
      <c r="I173">
        <v>4</v>
      </c>
      <c r="J173" s="4">
        <v>0</v>
      </c>
      <c r="K173">
        <v>20</v>
      </c>
      <c r="L173" s="5">
        <v>4</v>
      </c>
      <c r="M173">
        <v>7</v>
      </c>
      <c r="N173" s="4">
        <v>0</v>
      </c>
      <c r="O173">
        <v>38</v>
      </c>
      <c r="P173" s="5">
        <v>7</v>
      </c>
      <c r="Q173">
        <v>8</v>
      </c>
      <c r="R173" s="4">
        <v>0</v>
      </c>
      <c r="S173">
        <v>51</v>
      </c>
      <c r="T173" s="5">
        <v>8</v>
      </c>
      <c r="U173">
        <v>0</v>
      </c>
      <c r="V173" s="4">
        <v>0</v>
      </c>
      <c r="W173">
        <v>70</v>
      </c>
      <c r="X173" s="5">
        <v>0</v>
      </c>
      <c r="Y173">
        <v>0</v>
      </c>
      <c r="Z173" s="4">
        <v>0</v>
      </c>
      <c r="AA173">
        <v>0</v>
      </c>
      <c r="AB173" s="5">
        <v>0</v>
      </c>
      <c r="AD173">
        <v>4</v>
      </c>
      <c r="AE173">
        <v>4</v>
      </c>
      <c r="AF173" s="4">
        <v>0</v>
      </c>
      <c r="AG173">
        <v>0</v>
      </c>
      <c r="AH173" s="5">
        <v>4</v>
      </c>
      <c r="AI173">
        <v>4</v>
      </c>
      <c r="AJ173" s="4">
        <v>0</v>
      </c>
      <c r="AK173">
        <v>34</v>
      </c>
      <c r="AL173" s="5">
        <v>4</v>
      </c>
      <c r="AM173">
        <v>7</v>
      </c>
      <c r="AN173" s="4">
        <v>0</v>
      </c>
      <c r="AO173">
        <v>38</v>
      </c>
      <c r="AP173" s="5">
        <v>7</v>
      </c>
      <c r="AQ173">
        <v>8</v>
      </c>
      <c r="AR173" s="4">
        <v>0</v>
      </c>
      <c r="AS173">
        <v>70</v>
      </c>
      <c r="AT173" s="5">
        <v>8</v>
      </c>
      <c r="AU173">
        <v>0</v>
      </c>
      <c r="AV173" s="4">
        <v>0</v>
      </c>
      <c r="AW173">
        <v>50</v>
      </c>
      <c r="AX173" s="5">
        <v>0</v>
      </c>
      <c r="AY173">
        <v>0</v>
      </c>
      <c r="AZ173" s="4">
        <v>0</v>
      </c>
      <c r="BA173">
        <v>0</v>
      </c>
      <c r="BB173" s="5">
        <v>0</v>
      </c>
      <c r="BD173">
        <v>4</v>
      </c>
      <c r="BE173">
        <v>4</v>
      </c>
      <c r="BF173" s="4">
        <v>0</v>
      </c>
      <c r="BG173">
        <v>0</v>
      </c>
      <c r="BH173" s="5">
        <v>4</v>
      </c>
      <c r="BI173">
        <v>4</v>
      </c>
      <c r="BJ173" s="4">
        <v>0</v>
      </c>
      <c r="BK173">
        <v>34</v>
      </c>
      <c r="BL173" s="5">
        <v>4</v>
      </c>
      <c r="BM173">
        <v>7</v>
      </c>
      <c r="BN173" s="4">
        <v>0</v>
      </c>
      <c r="BO173">
        <v>41</v>
      </c>
      <c r="BP173" s="5">
        <v>7</v>
      </c>
      <c r="BQ173">
        <v>9</v>
      </c>
      <c r="BR173" s="4">
        <v>0</v>
      </c>
      <c r="BS173">
        <v>70</v>
      </c>
      <c r="BT173" s="5">
        <v>9</v>
      </c>
      <c r="BU173">
        <v>0</v>
      </c>
      <c r="BV173" s="4">
        <v>0</v>
      </c>
      <c r="BW173">
        <v>0</v>
      </c>
      <c r="BX173" s="5">
        <v>0</v>
      </c>
      <c r="BY173">
        <v>0</v>
      </c>
      <c r="BZ173" s="4">
        <v>0</v>
      </c>
      <c r="CA173">
        <v>0</v>
      </c>
      <c r="CB173" s="5">
        <v>0</v>
      </c>
      <c r="CD173">
        <v>4</v>
      </c>
      <c r="CE173">
        <v>4</v>
      </c>
      <c r="CF173" s="4">
        <v>0</v>
      </c>
      <c r="CG173">
        <v>0</v>
      </c>
      <c r="CH173" s="5">
        <v>4</v>
      </c>
      <c r="CI173">
        <v>4</v>
      </c>
      <c r="CJ173" s="4">
        <v>0</v>
      </c>
      <c r="CK173">
        <v>34</v>
      </c>
      <c r="CL173" s="5">
        <v>4</v>
      </c>
      <c r="CM173">
        <v>7</v>
      </c>
      <c r="CN173" s="4">
        <v>0</v>
      </c>
      <c r="CO173">
        <v>41</v>
      </c>
      <c r="CP173" s="5">
        <v>7</v>
      </c>
      <c r="CQ173">
        <v>9</v>
      </c>
      <c r="CR173" s="4">
        <v>0</v>
      </c>
      <c r="CS173">
        <v>70</v>
      </c>
      <c r="CT173" s="5">
        <v>9</v>
      </c>
      <c r="CU173">
        <v>0</v>
      </c>
      <c r="CV173" s="4">
        <v>0</v>
      </c>
      <c r="CW173">
        <v>0</v>
      </c>
      <c r="CX173" s="5">
        <v>0</v>
      </c>
      <c r="CY173" s="21">
        <v>0</v>
      </c>
      <c r="CZ173" s="21">
        <v>0</v>
      </c>
      <c r="DA173" s="21">
        <v>0</v>
      </c>
      <c r="DB173" s="5">
        <v>0</v>
      </c>
      <c r="DD173" s="8">
        <v>0</v>
      </c>
      <c r="DE173" s="8">
        <v>0</v>
      </c>
      <c r="DF173" s="8">
        <v>0</v>
      </c>
      <c r="DG173" s="8">
        <v>0</v>
      </c>
      <c r="DH173" s="8">
        <v>0</v>
      </c>
      <c r="DI173" s="8">
        <v>0</v>
      </c>
      <c r="DJ173" s="8">
        <v>0</v>
      </c>
      <c r="DK173" s="8">
        <v>0</v>
      </c>
      <c r="DL173" s="8">
        <v>0</v>
      </c>
      <c r="DM173" s="8">
        <v>0</v>
      </c>
      <c r="DN173" s="8">
        <v>0</v>
      </c>
      <c r="DO173" s="8">
        <v>0</v>
      </c>
      <c r="DP173" s="8">
        <v>0</v>
      </c>
      <c r="DQ173" s="8">
        <v>0</v>
      </c>
      <c r="DR173" s="8">
        <v>0</v>
      </c>
      <c r="DS173" s="8">
        <v>0</v>
      </c>
      <c r="DT173" s="8">
        <v>0</v>
      </c>
      <c r="DU173" s="8">
        <v>0</v>
      </c>
      <c r="DV173" s="8">
        <v>0</v>
      </c>
      <c r="DW173" s="8">
        <v>0</v>
      </c>
      <c r="DX173" s="8">
        <v>0</v>
      </c>
      <c r="DY173" s="8">
        <v>0</v>
      </c>
      <c r="DZ173" s="8">
        <v>0</v>
      </c>
      <c r="EA173" s="8">
        <v>0</v>
      </c>
      <c r="EB173" s="8">
        <v>0</v>
      </c>
      <c r="EC173" s="8">
        <v>0</v>
      </c>
      <c r="ED173" s="20">
        <v>0</v>
      </c>
      <c r="EF173" s="9">
        <v>0</v>
      </c>
      <c r="EG173" s="9">
        <v>0</v>
      </c>
      <c r="EH173" s="9">
        <v>0</v>
      </c>
      <c r="EI173" s="9">
        <v>0</v>
      </c>
      <c r="EJ173" s="9">
        <v>0</v>
      </c>
      <c r="EK173" s="9">
        <v>0</v>
      </c>
      <c r="EL173" s="9">
        <v>0</v>
      </c>
      <c r="EM173" s="9">
        <v>20</v>
      </c>
      <c r="EN173" s="9">
        <v>34</v>
      </c>
      <c r="EO173" s="9">
        <v>20</v>
      </c>
      <c r="EP173" s="9">
        <v>34</v>
      </c>
      <c r="EQ173" s="9">
        <v>38</v>
      </c>
      <c r="ER173" s="9">
        <v>34</v>
      </c>
      <c r="ES173" s="9">
        <v>41</v>
      </c>
      <c r="ET173" s="9">
        <v>40</v>
      </c>
      <c r="EU173" s="9">
        <v>51</v>
      </c>
      <c r="EV173" s="9">
        <v>70</v>
      </c>
      <c r="EW173" s="9">
        <v>50</v>
      </c>
      <c r="EX173" s="9">
        <v>0</v>
      </c>
      <c r="EY173" s="9">
        <v>0</v>
      </c>
      <c r="EZ173" s="9">
        <v>0</v>
      </c>
      <c r="FA173" s="9">
        <v>0</v>
      </c>
      <c r="FB173" s="9">
        <v>0</v>
      </c>
      <c r="FC173" s="9">
        <v>0</v>
      </c>
      <c r="FD173" s="9">
        <v>0</v>
      </c>
      <c r="FE173" s="9">
        <v>0</v>
      </c>
      <c r="FF173">
        <v>0</v>
      </c>
    </row>
    <row r="174" spans="1:162" x14ac:dyDescent="0.2">
      <c r="A174" t="s">
        <v>934</v>
      </c>
      <c r="B174" t="s">
        <v>2651</v>
      </c>
      <c r="C174" t="s">
        <v>4599</v>
      </c>
      <c r="D174" s="1">
        <v>0</v>
      </c>
      <c r="E174" s="1">
        <v>0</v>
      </c>
      <c r="F174" s="4">
        <v>0</v>
      </c>
      <c r="G174" s="4">
        <v>0</v>
      </c>
      <c r="H174" s="5">
        <v>0</v>
      </c>
      <c r="I174">
        <v>4</v>
      </c>
      <c r="J174" s="4">
        <v>0</v>
      </c>
      <c r="K174">
        <v>0</v>
      </c>
      <c r="L174" s="5">
        <v>4</v>
      </c>
      <c r="M174">
        <v>4</v>
      </c>
      <c r="N174" s="4">
        <v>0</v>
      </c>
      <c r="O174">
        <v>35</v>
      </c>
      <c r="P174" s="5">
        <v>4</v>
      </c>
      <c r="Q174">
        <v>8</v>
      </c>
      <c r="R174" s="4">
        <v>0</v>
      </c>
      <c r="S174">
        <v>58</v>
      </c>
      <c r="T174" s="5">
        <v>8</v>
      </c>
      <c r="U174">
        <v>9</v>
      </c>
      <c r="V174" s="4">
        <v>0</v>
      </c>
      <c r="W174">
        <v>102</v>
      </c>
      <c r="X174" s="5">
        <v>13</v>
      </c>
      <c r="Y174">
        <v>9</v>
      </c>
      <c r="Z174" s="4">
        <v>0</v>
      </c>
      <c r="AA174">
        <v>89</v>
      </c>
      <c r="AB174" s="5">
        <v>9</v>
      </c>
      <c r="AD174">
        <v>0</v>
      </c>
      <c r="AE174">
        <v>0</v>
      </c>
      <c r="AF174" s="4">
        <v>0</v>
      </c>
      <c r="AG174">
        <v>0</v>
      </c>
      <c r="AH174" s="5">
        <v>0</v>
      </c>
      <c r="AI174">
        <v>4</v>
      </c>
      <c r="AJ174" s="4">
        <v>0</v>
      </c>
      <c r="AK174">
        <v>0</v>
      </c>
      <c r="AL174" s="5">
        <v>4</v>
      </c>
      <c r="AM174">
        <v>8</v>
      </c>
      <c r="AN174" s="4">
        <v>0</v>
      </c>
      <c r="AO174">
        <v>58</v>
      </c>
      <c r="AP174" s="5">
        <v>8</v>
      </c>
      <c r="AQ174">
        <v>8</v>
      </c>
      <c r="AR174" s="4">
        <v>0</v>
      </c>
      <c r="AS174">
        <v>80</v>
      </c>
      <c r="AT174" s="5">
        <v>8</v>
      </c>
      <c r="AU174">
        <v>9</v>
      </c>
      <c r="AV174" s="4">
        <v>0</v>
      </c>
      <c r="AW174">
        <v>102</v>
      </c>
      <c r="AX174" s="5">
        <v>13</v>
      </c>
      <c r="AY174">
        <v>10</v>
      </c>
      <c r="AZ174" s="4">
        <v>0</v>
      </c>
      <c r="BA174">
        <v>87</v>
      </c>
      <c r="BB174" s="5">
        <v>10</v>
      </c>
      <c r="BD174">
        <v>0</v>
      </c>
      <c r="BE174">
        <v>0</v>
      </c>
      <c r="BF174" s="4">
        <v>0</v>
      </c>
      <c r="BG174">
        <v>0</v>
      </c>
      <c r="BH174" s="5">
        <v>0</v>
      </c>
      <c r="BI174">
        <v>4</v>
      </c>
      <c r="BJ174" s="4">
        <v>0</v>
      </c>
      <c r="BK174">
        <v>20</v>
      </c>
      <c r="BL174" s="5">
        <v>4</v>
      </c>
      <c r="BM174">
        <v>8</v>
      </c>
      <c r="BN174" s="4">
        <v>0</v>
      </c>
      <c r="BO174">
        <v>58</v>
      </c>
      <c r="BP174" s="5">
        <v>8</v>
      </c>
      <c r="BQ174">
        <v>9</v>
      </c>
      <c r="BR174" s="4">
        <v>0</v>
      </c>
      <c r="BS174">
        <v>102</v>
      </c>
      <c r="BT174" s="5">
        <v>13</v>
      </c>
      <c r="BU174">
        <v>9</v>
      </c>
      <c r="BV174" s="4">
        <v>0</v>
      </c>
      <c r="BW174">
        <v>89</v>
      </c>
      <c r="BX174" s="5">
        <v>9</v>
      </c>
      <c r="BY174">
        <v>10</v>
      </c>
      <c r="BZ174" s="4">
        <v>0</v>
      </c>
      <c r="CA174">
        <v>87</v>
      </c>
      <c r="CB174" s="5">
        <v>10</v>
      </c>
      <c r="CD174">
        <v>0</v>
      </c>
      <c r="CE174">
        <v>0</v>
      </c>
      <c r="CF174" s="4">
        <v>0</v>
      </c>
      <c r="CG174">
        <v>0</v>
      </c>
      <c r="CH174" s="5">
        <v>0</v>
      </c>
      <c r="CI174">
        <v>4</v>
      </c>
      <c r="CJ174" s="4">
        <v>0</v>
      </c>
      <c r="CK174">
        <v>20</v>
      </c>
      <c r="CL174" s="5">
        <v>4</v>
      </c>
      <c r="CM174">
        <v>8</v>
      </c>
      <c r="CN174" s="4">
        <v>0</v>
      </c>
      <c r="CO174">
        <v>58</v>
      </c>
      <c r="CP174" s="5">
        <v>8</v>
      </c>
      <c r="CQ174">
        <v>9</v>
      </c>
      <c r="CR174" s="4">
        <v>0</v>
      </c>
      <c r="CS174">
        <v>102</v>
      </c>
      <c r="CT174" s="5">
        <v>13</v>
      </c>
      <c r="CU174">
        <v>9</v>
      </c>
      <c r="CV174" s="4">
        <v>0</v>
      </c>
      <c r="CW174">
        <v>89</v>
      </c>
      <c r="CX174" s="5">
        <v>9</v>
      </c>
      <c r="CY174" s="21">
        <v>10</v>
      </c>
      <c r="CZ174" s="21">
        <v>0</v>
      </c>
      <c r="DA174" s="21">
        <v>87</v>
      </c>
      <c r="DB174" s="5">
        <v>10</v>
      </c>
      <c r="DD174" s="8">
        <v>0</v>
      </c>
      <c r="DE174" s="8">
        <v>0</v>
      </c>
      <c r="DF174" s="8">
        <v>0</v>
      </c>
      <c r="DG174" s="8">
        <v>0</v>
      </c>
      <c r="DH174" s="8">
        <v>0</v>
      </c>
      <c r="DI174" s="8">
        <v>0</v>
      </c>
      <c r="DJ174" s="8">
        <v>0</v>
      </c>
      <c r="DK174" s="8">
        <v>0</v>
      </c>
      <c r="DL174" s="8">
        <v>0</v>
      </c>
      <c r="DM174" s="8">
        <v>0</v>
      </c>
      <c r="DN174" s="8">
        <v>0</v>
      </c>
      <c r="DO174" s="8">
        <v>0</v>
      </c>
      <c r="DP174" s="8">
        <v>0</v>
      </c>
      <c r="DQ174" s="8">
        <v>0</v>
      </c>
      <c r="DR174" s="8">
        <v>0</v>
      </c>
      <c r="DS174" s="8">
        <v>0</v>
      </c>
      <c r="DT174" s="8">
        <v>0</v>
      </c>
      <c r="DU174" s="8">
        <v>0</v>
      </c>
      <c r="DV174" s="8">
        <v>0</v>
      </c>
      <c r="DW174" s="8">
        <v>0</v>
      </c>
      <c r="DX174" s="8">
        <v>0</v>
      </c>
      <c r="DY174" s="8">
        <v>0</v>
      </c>
      <c r="DZ174" s="8">
        <v>0</v>
      </c>
      <c r="EA174" s="8">
        <v>0</v>
      </c>
      <c r="EB174" s="8">
        <v>0</v>
      </c>
      <c r="EC174" s="8">
        <v>0</v>
      </c>
      <c r="ED174" s="20">
        <v>0</v>
      </c>
      <c r="EF174" s="9">
        <v>0</v>
      </c>
      <c r="EG174" s="9">
        <v>0</v>
      </c>
      <c r="EH174" s="9">
        <v>0</v>
      </c>
      <c r="EI174" s="9">
        <v>0</v>
      </c>
      <c r="EJ174" s="9">
        <v>0</v>
      </c>
      <c r="EK174" s="9">
        <v>0</v>
      </c>
      <c r="EL174" s="9">
        <v>0</v>
      </c>
      <c r="EM174" s="9">
        <v>0</v>
      </c>
      <c r="EN174" s="9">
        <v>0</v>
      </c>
      <c r="EO174" s="9">
        <v>20</v>
      </c>
      <c r="EP174" s="9">
        <v>4</v>
      </c>
      <c r="EQ174" s="9">
        <v>35</v>
      </c>
      <c r="ER174" s="9">
        <v>58</v>
      </c>
      <c r="ES174" s="9">
        <v>34</v>
      </c>
      <c r="ET174" s="9">
        <v>58</v>
      </c>
      <c r="EU174" s="9">
        <v>28</v>
      </c>
      <c r="EV174" s="9">
        <v>80</v>
      </c>
      <c r="EW174" s="9">
        <v>102</v>
      </c>
      <c r="EX174" s="9">
        <v>65</v>
      </c>
      <c r="EY174" s="9">
        <v>59</v>
      </c>
      <c r="EZ174" s="9">
        <v>89</v>
      </c>
      <c r="FA174" s="9">
        <v>28</v>
      </c>
      <c r="FB174" s="9">
        <v>58</v>
      </c>
      <c r="FC174" s="9">
        <v>87</v>
      </c>
      <c r="FD174" s="9">
        <v>58</v>
      </c>
      <c r="FE174" s="9">
        <v>58</v>
      </c>
      <c r="FF174">
        <v>28</v>
      </c>
    </row>
    <row r="175" spans="1:162" x14ac:dyDescent="0.2">
      <c r="A175" t="s">
        <v>876</v>
      </c>
      <c r="B175" t="s">
        <v>2652</v>
      </c>
      <c r="C175" t="s">
        <v>4599</v>
      </c>
      <c r="D175" s="1">
        <v>1</v>
      </c>
      <c r="E175" s="1">
        <v>1</v>
      </c>
      <c r="F175" s="4">
        <v>0</v>
      </c>
      <c r="G175" s="4">
        <v>0</v>
      </c>
      <c r="H175" s="5">
        <v>1</v>
      </c>
      <c r="I175">
        <v>3</v>
      </c>
      <c r="J175" s="4">
        <v>0</v>
      </c>
      <c r="K175">
        <v>0</v>
      </c>
      <c r="L175" s="5">
        <v>3</v>
      </c>
      <c r="M175">
        <v>4</v>
      </c>
      <c r="N175" s="4">
        <v>0</v>
      </c>
      <c r="O175">
        <v>0</v>
      </c>
      <c r="P175" s="5">
        <v>4</v>
      </c>
      <c r="Q175">
        <v>6</v>
      </c>
      <c r="R175" s="4">
        <v>0</v>
      </c>
      <c r="S175">
        <v>0</v>
      </c>
      <c r="T175" s="5">
        <v>6</v>
      </c>
      <c r="U175">
        <v>6</v>
      </c>
      <c r="V175" s="4">
        <v>0</v>
      </c>
      <c r="W175">
        <v>0</v>
      </c>
      <c r="X175" s="5">
        <v>6</v>
      </c>
      <c r="Y175">
        <v>6</v>
      </c>
      <c r="Z175" s="4">
        <v>0</v>
      </c>
      <c r="AA175">
        <v>0</v>
      </c>
      <c r="AB175" s="5">
        <v>6</v>
      </c>
      <c r="AD175">
        <v>1</v>
      </c>
      <c r="AE175">
        <v>0</v>
      </c>
      <c r="AF175" s="4">
        <v>0</v>
      </c>
      <c r="AG175">
        <v>0</v>
      </c>
      <c r="AH175" s="5">
        <v>0</v>
      </c>
      <c r="AI175">
        <v>3</v>
      </c>
      <c r="AJ175" s="4">
        <v>0</v>
      </c>
      <c r="AK175">
        <v>0</v>
      </c>
      <c r="AL175" s="5">
        <v>3</v>
      </c>
      <c r="AM175">
        <v>4</v>
      </c>
      <c r="AN175" s="4">
        <v>0</v>
      </c>
      <c r="AO175">
        <v>0</v>
      </c>
      <c r="AP175" s="5">
        <v>4</v>
      </c>
      <c r="AQ175">
        <v>6</v>
      </c>
      <c r="AR175" s="4">
        <v>0</v>
      </c>
      <c r="AS175">
        <v>0</v>
      </c>
      <c r="AT175" s="5">
        <v>6</v>
      </c>
      <c r="AU175">
        <v>6</v>
      </c>
      <c r="AV175" s="4">
        <v>0</v>
      </c>
      <c r="AW175">
        <v>0</v>
      </c>
      <c r="AX175" s="5">
        <v>6</v>
      </c>
      <c r="AY175">
        <v>6</v>
      </c>
      <c r="AZ175" s="4">
        <v>0</v>
      </c>
      <c r="BA175">
        <v>0</v>
      </c>
      <c r="BB175" s="5">
        <v>6</v>
      </c>
      <c r="BD175">
        <v>1</v>
      </c>
      <c r="BE175">
        <v>0</v>
      </c>
      <c r="BF175" s="4">
        <v>0</v>
      </c>
      <c r="BG175">
        <v>0</v>
      </c>
      <c r="BH175" s="5">
        <v>0</v>
      </c>
      <c r="BI175">
        <v>3</v>
      </c>
      <c r="BJ175" s="4">
        <v>0</v>
      </c>
      <c r="BK175">
        <v>0</v>
      </c>
      <c r="BL175" s="5">
        <v>3</v>
      </c>
      <c r="BM175">
        <v>4</v>
      </c>
      <c r="BN175" s="4">
        <v>0</v>
      </c>
      <c r="BO175">
        <v>0</v>
      </c>
      <c r="BP175" s="5">
        <v>4</v>
      </c>
      <c r="BQ175">
        <v>6</v>
      </c>
      <c r="BR175" s="4">
        <v>0</v>
      </c>
      <c r="BS175">
        <v>0</v>
      </c>
      <c r="BT175" s="5">
        <v>6</v>
      </c>
      <c r="BU175">
        <v>6</v>
      </c>
      <c r="BV175" s="4">
        <v>0</v>
      </c>
      <c r="BW175">
        <v>0</v>
      </c>
      <c r="BX175" s="5">
        <v>6</v>
      </c>
      <c r="BY175">
        <v>6</v>
      </c>
      <c r="BZ175" s="4">
        <v>0</v>
      </c>
      <c r="CA175">
        <v>0</v>
      </c>
      <c r="CB175" s="5">
        <v>6</v>
      </c>
      <c r="CD175">
        <v>1</v>
      </c>
      <c r="CE175">
        <v>0</v>
      </c>
      <c r="CF175" s="4">
        <v>0</v>
      </c>
      <c r="CG175">
        <v>0</v>
      </c>
      <c r="CH175" s="5">
        <v>0</v>
      </c>
      <c r="CI175">
        <v>4</v>
      </c>
      <c r="CJ175" s="4">
        <v>0</v>
      </c>
      <c r="CK175">
        <v>0</v>
      </c>
      <c r="CL175" s="5">
        <v>4</v>
      </c>
      <c r="CM175">
        <v>6</v>
      </c>
      <c r="CN175" s="4">
        <v>0</v>
      </c>
      <c r="CO175">
        <v>0</v>
      </c>
      <c r="CP175" s="5">
        <v>6</v>
      </c>
      <c r="CQ175">
        <v>6</v>
      </c>
      <c r="CR175" s="4">
        <v>0</v>
      </c>
      <c r="CS175">
        <v>0</v>
      </c>
      <c r="CT175" s="5">
        <v>6</v>
      </c>
      <c r="CU175">
        <v>6</v>
      </c>
      <c r="CV175" s="4">
        <v>0</v>
      </c>
      <c r="CW175">
        <v>0</v>
      </c>
      <c r="CX175" s="5">
        <v>6</v>
      </c>
      <c r="CY175" s="21">
        <v>6</v>
      </c>
      <c r="CZ175" s="21">
        <v>0</v>
      </c>
      <c r="DA175" s="21">
        <v>0</v>
      </c>
      <c r="DB175" s="5">
        <v>6</v>
      </c>
      <c r="DD175" s="8">
        <v>0</v>
      </c>
      <c r="DE175" s="8">
        <v>0</v>
      </c>
      <c r="DF175" s="8">
        <v>0</v>
      </c>
      <c r="DG175" s="8">
        <v>0</v>
      </c>
      <c r="DH175" s="8">
        <v>0</v>
      </c>
      <c r="DI175" s="8">
        <v>0</v>
      </c>
      <c r="DJ175" s="8">
        <v>0</v>
      </c>
      <c r="DK175" s="8">
        <v>0</v>
      </c>
      <c r="DL175" s="8">
        <v>0</v>
      </c>
      <c r="DM175" s="8">
        <v>0</v>
      </c>
      <c r="DN175" s="8">
        <v>0</v>
      </c>
      <c r="DO175" s="8">
        <v>0</v>
      </c>
      <c r="DP175" s="8">
        <v>0</v>
      </c>
      <c r="DQ175" s="8">
        <v>0</v>
      </c>
      <c r="DR175" s="8">
        <v>0</v>
      </c>
      <c r="DS175" s="8">
        <v>0</v>
      </c>
      <c r="DT175" s="8">
        <v>0</v>
      </c>
      <c r="DU175" s="8">
        <v>0</v>
      </c>
      <c r="DV175" s="8">
        <v>0</v>
      </c>
      <c r="DW175" s="8">
        <v>0</v>
      </c>
      <c r="DX175" s="8">
        <v>0</v>
      </c>
      <c r="DY175" s="8">
        <v>0</v>
      </c>
      <c r="DZ175" s="8">
        <v>0</v>
      </c>
      <c r="EA175" s="8">
        <v>0</v>
      </c>
      <c r="EB175" s="8">
        <v>0</v>
      </c>
      <c r="EC175" s="8">
        <v>0</v>
      </c>
      <c r="ED175" s="20">
        <v>0</v>
      </c>
      <c r="EF175" s="9">
        <v>0</v>
      </c>
      <c r="EG175" s="9">
        <v>0</v>
      </c>
      <c r="EH175" s="9">
        <v>0</v>
      </c>
      <c r="EI175" s="9">
        <v>0</v>
      </c>
      <c r="EJ175" s="9">
        <v>0</v>
      </c>
      <c r="EK175" s="9">
        <v>0</v>
      </c>
      <c r="EL175" s="9">
        <v>0</v>
      </c>
      <c r="EM175" s="9">
        <v>0</v>
      </c>
      <c r="EN175" s="9">
        <v>0</v>
      </c>
      <c r="EO175" s="9">
        <v>0</v>
      </c>
      <c r="EP175" s="9">
        <v>0</v>
      </c>
      <c r="EQ175" s="9">
        <v>0</v>
      </c>
      <c r="ER175" s="9">
        <v>0</v>
      </c>
      <c r="ES175" s="9">
        <v>0</v>
      </c>
      <c r="ET175" s="9">
        <v>0</v>
      </c>
      <c r="EU175" s="9">
        <v>0</v>
      </c>
      <c r="EV175" s="9">
        <v>0</v>
      </c>
      <c r="EW175" s="9">
        <v>0</v>
      </c>
      <c r="EX175" s="9">
        <v>0</v>
      </c>
      <c r="EY175" s="9">
        <v>0</v>
      </c>
      <c r="EZ175" s="9">
        <v>0</v>
      </c>
      <c r="FA175" s="9">
        <v>0</v>
      </c>
      <c r="FB175" s="9">
        <v>0</v>
      </c>
      <c r="FC175" s="9">
        <v>0</v>
      </c>
      <c r="FD175" s="9">
        <v>0</v>
      </c>
      <c r="FE175" s="9">
        <v>0</v>
      </c>
      <c r="FF175">
        <v>0</v>
      </c>
    </row>
    <row r="176" spans="1:162" x14ac:dyDescent="0.2">
      <c r="A176" t="s">
        <v>576</v>
      </c>
      <c r="B176" t="s">
        <v>2440</v>
      </c>
      <c r="C176" t="s">
        <v>4599</v>
      </c>
      <c r="D176" s="1">
        <v>5</v>
      </c>
      <c r="E176" s="1">
        <v>5</v>
      </c>
      <c r="F176" s="4">
        <v>0</v>
      </c>
      <c r="G176" s="4">
        <v>0</v>
      </c>
      <c r="H176" s="5">
        <v>5</v>
      </c>
      <c r="I176">
        <v>5</v>
      </c>
      <c r="J176" s="4">
        <v>0</v>
      </c>
      <c r="K176">
        <v>0</v>
      </c>
      <c r="L176" s="5">
        <v>5</v>
      </c>
      <c r="M176">
        <v>5</v>
      </c>
      <c r="N176" s="4">
        <v>0</v>
      </c>
      <c r="O176">
        <v>20</v>
      </c>
      <c r="P176" s="5">
        <v>5</v>
      </c>
      <c r="Q176">
        <v>6</v>
      </c>
      <c r="R176" s="4">
        <v>0</v>
      </c>
      <c r="S176">
        <v>20</v>
      </c>
      <c r="T176" s="5">
        <v>6</v>
      </c>
      <c r="U176">
        <v>11</v>
      </c>
      <c r="V176" s="4">
        <v>2550922</v>
      </c>
      <c r="W176">
        <v>101</v>
      </c>
      <c r="X176" s="5">
        <v>13</v>
      </c>
      <c r="Y176">
        <v>13</v>
      </c>
      <c r="Z176" s="4">
        <v>6959405.5405882671</v>
      </c>
      <c r="AA176">
        <v>193</v>
      </c>
      <c r="AB176" s="5">
        <v>13</v>
      </c>
      <c r="AD176">
        <v>5</v>
      </c>
      <c r="AE176">
        <v>5</v>
      </c>
      <c r="AF176" s="4">
        <v>0</v>
      </c>
      <c r="AG176">
        <v>0</v>
      </c>
      <c r="AH176" s="5">
        <v>5</v>
      </c>
      <c r="AI176">
        <v>5</v>
      </c>
      <c r="AJ176" s="4">
        <v>0</v>
      </c>
      <c r="AK176">
        <v>0</v>
      </c>
      <c r="AL176" s="5">
        <v>5</v>
      </c>
      <c r="AM176">
        <v>5</v>
      </c>
      <c r="AN176" s="4">
        <v>0</v>
      </c>
      <c r="AO176">
        <v>20</v>
      </c>
      <c r="AP176" s="5">
        <v>5</v>
      </c>
      <c r="AQ176">
        <v>6</v>
      </c>
      <c r="AR176" s="4">
        <v>0</v>
      </c>
      <c r="AS176">
        <v>20</v>
      </c>
      <c r="AT176" s="5">
        <v>6</v>
      </c>
      <c r="AU176">
        <v>12</v>
      </c>
      <c r="AV176" s="4">
        <v>2550922</v>
      </c>
      <c r="AW176">
        <v>193</v>
      </c>
      <c r="AX176" s="5">
        <v>13</v>
      </c>
      <c r="AY176">
        <v>13</v>
      </c>
      <c r="AZ176" s="4">
        <v>6959405.5405882671</v>
      </c>
      <c r="BA176">
        <v>0</v>
      </c>
      <c r="BB176" s="5">
        <v>13</v>
      </c>
      <c r="BD176">
        <v>5</v>
      </c>
      <c r="BE176">
        <v>5</v>
      </c>
      <c r="BF176" s="4">
        <v>0</v>
      </c>
      <c r="BG176">
        <v>0</v>
      </c>
      <c r="BH176" s="5">
        <v>5</v>
      </c>
      <c r="BI176">
        <v>5</v>
      </c>
      <c r="BJ176" s="4">
        <v>0</v>
      </c>
      <c r="BK176">
        <v>0</v>
      </c>
      <c r="BL176" s="5">
        <v>5</v>
      </c>
      <c r="BM176">
        <v>5</v>
      </c>
      <c r="BN176" s="4">
        <v>0</v>
      </c>
      <c r="BO176">
        <v>20</v>
      </c>
      <c r="BP176" s="5">
        <v>5</v>
      </c>
      <c r="BQ176">
        <v>6</v>
      </c>
      <c r="BR176" s="4">
        <v>0</v>
      </c>
      <c r="BS176">
        <v>20</v>
      </c>
      <c r="BT176" s="5">
        <v>6</v>
      </c>
      <c r="BU176">
        <v>10</v>
      </c>
      <c r="BV176" s="4">
        <v>2550922</v>
      </c>
      <c r="BW176">
        <v>193</v>
      </c>
      <c r="BX176" s="5">
        <v>13</v>
      </c>
      <c r="BY176">
        <v>13</v>
      </c>
      <c r="BZ176" s="4">
        <v>6959405.5405882671</v>
      </c>
      <c r="CA176">
        <v>0</v>
      </c>
      <c r="CB176" s="5">
        <v>13</v>
      </c>
      <c r="CD176">
        <v>5</v>
      </c>
      <c r="CE176">
        <v>5</v>
      </c>
      <c r="CF176" s="4">
        <v>0</v>
      </c>
      <c r="CG176">
        <v>0</v>
      </c>
      <c r="CH176" s="5">
        <v>5</v>
      </c>
      <c r="CI176">
        <v>5</v>
      </c>
      <c r="CJ176" s="4">
        <v>0</v>
      </c>
      <c r="CK176">
        <v>10</v>
      </c>
      <c r="CL176" s="5">
        <v>5</v>
      </c>
      <c r="CM176">
        <v>6</v>
      </c>
      <c r="CN176" s="4">
        <v>0</v>
      </c>
      <c r="CO176">
        <v>20</v>
      </c>
      <c r="CP176" s="5">
        <v>6</v>
      </c>
      <c r="CQ176">
        <v>6</v>
      </c>
      <c r="CR176" s="4">
        <v>0</v>
      </c>
      <c r="CS176">
        <v>20</v>
      </c>
      <c r="CT176" s="5">
        <v>6</v>
      </c>
      <c r="CU176">
        <v>13</v>
      </c>
      <c r="CV176" s="4">
        <v>6959405.5405882671</v>
      </c>
      <c r="CW176">
        <v>193</v>
      </c>
      <c r="CX176" s="5">
        <v>13</v>
      </c>
      <c r="CY176" s="21">
        <v>13</v>
      </c>
      <c r="CZ176" s="21">
        <v>6459407</v>
      </c>
      <c r="DA176" s="21">
        <v>0</v>
      </c>
      <c r="DB176" s="5">
        <v>13</v>
      </c>
      <c r="DD176" s="8">
        <v>0</v>
      </c>
      <c r="DE176" s="8">
        <v>0</v>
      </c>
      <c r="DF176" s="8">
        <v>0</v>
      </c>
      <c r="DG176" s="8">
        <v>0</v>
      </c>
      <c r="DH176" s="8">
        <v>0</v>
      </c>
      <c r="DI176" s="8">
        <v>0</v>
      </c>
      <c r="DJ176" s="8">
        <v>0</v>
      </c>
      <c r="DK176" s="8">
        <v>0</v>
      </c>
      <c r="DL176" s="8">
        <v>0</v>
      </c>
      <c r="DM176" s="8">
        <v>0</v>
      </c>
      <c r="DN176" s="8">
        <v>0</v>
      </c>
      <c r="DO176" s="8">
        <v>0</v>
      </c>
      <c r="DP176" s="8">
        <v>0</v>
      </c>
      <c r="DQ176" s="8">
        <v>0</v>
      </c>
      <c r="DR176" s="8">
        <v>0</v>
      </c>
      <c r="DS176" s="8">
        <v>0</v>
      </c>
      <c r="DT176" s="8">
        <v>0</v>
      </c>
      <c r="DU176" s="8">
        <v>0</v>
      </c>
      <c r="DV176" s="8">
        <v>0</v>
      </c>
      <c r="DW176" s="8">
        <v>2550922</v>
      </c>
      <c r="DX176" s="8">
        <v>2550922</v>
      </c>
      <c r="DY176" s="8">
        <v>0</v>
      </c>
      <c r="DZ176" s="8">
        <v>6959405.5405882671</v>
      </c>
      <c r="EA176" s="8">
        <v>6459407</v>
      </c>
      <c r="EB176" s="8">
        <v>6459407</v>
      </c>
      <c r="EC176" s="8">
        <v>6459407</v>
      </c>
      <c r="ED176" s="20">
        <v>6459407</v>
      </c>
      <c r="EF176" s="9">
        <v>0</v>
      </c>
      <c r="EG176" s="9">
        <v>0</v>
      </c>
      <c r="EH176" s="9">
        <v>0</v>
      </c>
      <c r="EI176" s="9">
        <v>0</v>
      </c>
      <c r="EJ176" s="9">
        <v>0</v>
      </c>
      <c r="EK176" s="9">
        <v>0</v>
      </c>
      <c r="EL176" s="9">
        <v>0</v>
      </c>
      <c r="EM176" s="9">
        <v>0</v>
      </c>
      <c r="EN176" s="9">
        <v>0</v>
      </c>
      <c r="EO176" s="9">
        <v>0</v>
      </c>
      <c r="EP176" s="9">
        <v>10</v>
      </c>
      <c r="EQ176" s="9">
        <v>20</v>
      </c>
      <c r="ER176" s="9">
        <v>0</v>
      </c>
      <c r="ES176" s="9">
        <v>20</v>
      </c>
      <c r="ET176" s="9">
        <v>10</v>
      </c>
      <c r="EU176" s="9">
        <v>10</v>
      </c>
      <c r="EV176" s="9">
        <v>9</v>
      </c>
      <c r="EW176" s="9">
        <v>20</v>
      </c>
      <c r="EX176" s="9">
        <v>20</v>
      </c>
      <c r="EY176" s="9">
        <v>101</v>
      </c>
      <c r="EZ176" s="9">
        <v>193</v>
      </c>
      <c r="FA176" s="9">
        <v>0</v>
      </c>
      <c r="FB176" s="9">
        <v>0</v>
      </c>
      <c r="FC176" s="9">
        <v>0</v>
      </c>
      <c r="FD176" s="9">
        <v>0</v>
      </c>
      <c r="FE176" s="9">
        <v>0</v>
      </c>
      <c r="FF176">
        <v>0</v>
      </c>
    </row>
    <row r="177" spans="1:162" x14ac:dyDescent="0.2">
      <c r="A177" t="s">
        <v>216</v>
      </c>
      <c r="B177" t="s">
        <v>2653</v>
      </c>
      <c r="C177" t="s">
        <v>4599</v>
      </c>
      <c r="D177" s="1">
        <v>4</v>
      </c>
      <c r="E177" s="1">
        <v>4</v>
      </c>
      <c r="F177" s="4">
        <v>0</v>
      </c>
      <c r="G177" s="4">
        <v>0</v>
      </c>
      <c r="H177" s="5">
        <v>4</v>
      </c>
      <c r="I177">
        <v>4</v>
      </c>
      <c r="J177" s="4">
        <v>0</v>
      </c>
      <c r="K177">
        <v>0</v>
      </c>
      <c r="L177" s="5">
        <v>4</v>
      </c>
      <c r="M177">
        <v>4</v>
      </c>
      <c r="N177" s="4">
        <v>0</v>
      </c>
      <c r="O177">
        <v>10</v>
      </c>
      <c r="P177" s="5">
        <v>4</v>
      </c>
      <c r="Q177">
        <v>5</v>
      </c>
      <c r="R177" s="4">
        <v>0</v>
      </c>
      <c r="S177">
        <v>20</v>
      </c>
      <c r="T177" s="5">
        <v>5</v>
      </c>
      <c r="U177">
        <v>8</v>
      </c>
      <c r="V177" s="4">
        <v>0</v>
      </c>
      <c r="W177">
        <v>28</v>
      </c>
      <c r="X177" s="5">
        <v>8</v>
      </c>
      <c r="Y177">
        <v>6</v>
      </c>
      <c r="Z177" s="4">
        <v>0</v>
      </c>
      <c r="AA177">
        <v>50</v>
      </c>
      <c r="AB177" s="5">
        <v>6</v>
      </c>
      <c r="AD177">
        <v>4</v>
      </c>
      <c r="AE177">
        <v>4</v>
      </c>
      <c r="AF177" s="4">
        <v>0</v>
      </c>
      <c r="AG177">
        <v>0</v>
      </c>
      <c r="AH177" s="5">
        <v>4</v>
      </c>
      <c r="AI177">
        <v>4</v>
      </c>
      <c r="AJ177" s="4">
        <v>0</v>
      </c>
      <c r="AK177">
        <v>0</v>
      </c>
      <c r="AL177" s="5">
        <v>4</v>
      </c>
      <c r="AM177">
        <v>5</v>
      </c>
      <c r="AN177" s="4">
        <v>0</v>
      </c>
      <c r="AO177">
        <v>10</v>
      </c>
      <c r="AP177" s="5">
        <v>5</v>
      </c>
      <c r="AQ177">
        <v>5</v>
      </c>
      <c r="AR177" s="4">
        <v>0</v>
      </c>
      <c r="AS177">
        <v>20</v>
      </c>
      <c r="AT177" s="5">
        <v>5</v>
      </c>
      <c r="AU177">
        <v>8</v>
      </c>
      <c r="AV177" s="4">
        <v>0</v>
      </c>
      <c r="AW177">
        <v>50</v>
      </c>
      <c r="AX177" s="5">
        <v>8</v>
      </c>
      <c r="AY177">
        <v>6</v>
      </c>
      <c r="AZ177" s="4">
        <v>0</v>
      </c>
      <c r="BA177">
        <v>9</v>
      </c>
      <c r="BB177" s="5">
        <v>6</v>
      </c>
      <c r="BD177">
        <v>4</v>
      </c>
      <c r="BE177">
        <v>4</v>
      </c>
      <c r="BF177" s="4">
        <v>0</v>
      </c>
      <c r="BG177">
        <v>0</v>
      </c>
      <c r="BH177" s="5">
        <v>4</v>
      </c>
      <c r="BI177">
        <v>4</v>
      </c>
      <c r="BJ177" s="4">
        <v>0</v>
      </c>
      <c r="BK177">
        <v>10</v>
      </c>
      <c r="BL177" s="5">
        <v>4</v>
      </c>
      <c r="BM177">
        <v>5</v>
      </c>
      <c r="BN177" s="4">
        <v>0</v>
      </c>
      <c r="BO177">
        <v>10</v>
      </c>
      <c r="BP177" s="5">
        <v>5</v>
      </c>
      <c r="BQ177">
        <v>8</v>
      </c>
      <c r="BR177" s="4">
        <v>0</v>
      </c>
      <c r="BS177">
        <v>20</v>
      </c>
      <c r="BT177" s="5">
        <v>8</v>
      </c>
      <c r="BU177">
        <v>7</v>
      </c>
      <c r="BV177" s="4">
        <v>0</v>
      </c>
      <c r="BW177">
        <v>50</v>
      </c>
      <c r="BX177" s="5">
        <v>7</v>
      </c>
      <c r="BY177">
        <v>6</v>
      </c>
      <c r="BZ177" s="4">
        <v>0</v>
      </c>
      <c r="CA177">
        <v>4</v>
      </c>
      <c r="CB177" s="5">
        <v>6</v>
      </c>
      <c r="CD177">
        <v>4</v>
      </c>
      <c r="CE177">
        <v>4</v>
      </c>
      <c r="CF177" s="4">
        <v>0</v>
      </c>
      <c r="CG177">
        <v>0</v>
      </c>
      <c r="CH177" s="5">
        <v>4</v>
      </c>
      <c r="CI177">
        <v>4</v>
      </c>
      <c r="CJ177" s="4">
        <v>0</v>
      </c>
      <c r="CK177">
        <v>10</v>
      </c>
      <c r="CL177" s="5">
        <v>4</v>
      </c>
      <c r="CM177">
        <v>5</v>
      </c>
      <c r="CN177" s="4">
        <v>0</v>
      </c>
      <c r="CO177">
        <v>20</v>
      </c>
      <c r="CP177" s="5">
        <v>5</v>
      </c>
      <c r="CQ177">
        <v>8</v>
      </c>
      <c r="CR177" s="4">
        <v>0</v>
      </c>
      <c r="CS177">
        <v>19</v>
      </c>
      <c r="CT177" s="5">
        <v>8</v>
      </c>
      <c r="CU177">
        <v>6</v>
      </c>
      <c r="CV177" s="4">
        <v>0</v>
      </c>
      <c r="CW177">
        <v>50</v>
      </c>
      <c r="CX177" s="5">
        <v>6</v>
      </c>
      <c r="CY177" s="21">
        <v>6</v>
      </c>
      <c r="CZ177" s="21">
        <v>0</v>
      </c>
      <c r="DA177" s="21">
        <v>0</v>
      </c>
      <c r="DB177" s="5">
        <v>6</v>
      </c>
      <c r="DD177" s="8">
        <v>0</v>
      </c>
      <c r="DE177" s="8">
        <v>0</v>
      </c>
      <c r="DF177" s="8">
        <v>0</v>
      </c>
      <c r="DG177" s="8">
        <v>0</v>
      </c>
      <c r="DH177" s="8">
        <v>0</v>
      </c>
      <c r="DI177" s="8">
        <v>0</v>
      </c>
      <c r="DJ177" s="8">
        <v>0</v>
      </c>
      <c r="DK177" s="8">
        <v>0</v>
      </c>
      <c r="DL177" s="8">
        <v>0</v>
      </c>
      <c r="DM177" s="8">
        <v>0</v>
      </c>
      <c r="DN177" s="8">
        <v>0</v>
      </c>
      <c r="DO177" s="8">
        <v>0</v>
      </c>
      <c r="DP177" s="8">
        <v>0</v>
      </c>
      <c r="DQ177" s="8">
        <v>0</v>
      </c>
      <c r="DR177" s="8">
        <v>0</v>
      </c>
      <c r="DS177" s="8">
        <v>0</v>
      </c>
      <c r="DT177" s="8">
        <v>0</v>
      </c>
      <c r="DU177" s="8">
        <v>0</v>
      </c>
      <c r="DV177" s="8">
        <v>0</v>
      </c>
      <c r="DW177" s="8">
        <v>0</v>
      </c>
      <c r="DX177" s="8">
        <v>0</v>
      </c>
      <c r="DY177" s="8">
        <v>0</v>
      </c>
      <c r="DZ177" s="8">
        <v>0</v>
      </c>
      <c r="EA177" s="8">
        <v>0</v>
      </c>
      <c r="EB177" s="8">
        <v>0</v>
      </c>
      <c r="EC177" s="8">
        <v>0</v>
      </c>
      <c r="ED177" s="20">
        <v>0</v>
      </c>
      <c r="EF177" s="9">
        <v>0</v>
      </c>
      <c r="EG177" s="9">
        <v>0</v>
      </c>
      <c r="EH177" s="9">
        <v>0</v>
      </c>
      <c r="EI177" s="9">
        <v>0</v>
      </c>
      <c r="EJ177" s="9">
        <v>0</v>
      </c>
      <c r="EK177" s="9">
        <v>0</v>
      </c>
      <c r="EL177" s="9">
        <v>0</v>
      </c>
      <c r="EM177" s="9">
        <v>0</v>
      </c>
      <c r="EN177" s="9">
        <v>0</v>
      </c>
      <c r="EO177" s="9">
        <v>10</v>
      </c>
      <c r="EP177" s="9">
        <v>9</v>
      </c>
      <c r="EQ177" s="9">
        <v>10</v>
      </c>
      <c r="ER177" s="9">
        <v>9</v>
      </c>
      <c r="ES177" s="9">
        <v>10</v>
      </c>
      <c r="ET177" s="9">
        <v>20</v>
      </c>
      <c r="EU177" s="9">
        <v>10</v>
      </c>
      <c r="EV177" s="9">
        <v>4</v>
      </c>
      <c r="EW177" s="9">
        <v>9</v>
      </c>
      <c r="EX177" s="9">
        <v>19</v>
      </c>
      <c r="EY177" s="9">
        <v>28</v>
      </c>
      <c r="EZ177" s="9">
        <v>50</v>
      </c>
      <c r="FA177" s="9">
        <v>9</v>
      </c>
      <c r="FB177" s="9">
        <v>4</v>
      </c>
      <c r="FC177" s="9">
        <v>0</v>
      </c>
      <c r="FD177" s="9">
        <v>0</v>
      </c>
      <c r="FE177" s="9">
        <v>0</v>
      </c>
      <c r="FF177">
        <v>0</v>
      </c>
    </row>
    <row r="178" spans="1:162" x14ac:dyDescent="0.2">
      <c r="A178" t="s">
        <v>785</v>
      </c>
      <c r="B178" t="s">
        <v>2654</v>
      </c>
      <c r="C178" t="s">
        <v>4599</v>
      </c>
      <c r="D178" s="1">
        <v>0</v>
      </c>
      <c r="E178" s="1">
        <v>0</v>
      </c>
      <c r="F178" s="4">
        <v>0</v>
      </c>
      <c r="G178" s="4">
        <v>0</v>
      </c>
      <c r="H178" s="5">
        <v>0</v>
      </c>
      <c r="I178">
        <v>5</v>
      </c>
      <c r="J178" s="4">
        <v>0</v>
      </c>
      <c r="K178">
        <v>10</v>
      </c>
      <c r="L178" s="5">
        <v>5</v>
      </c>
      <c r="M178">
        <v>5</v>
      </c>
      <c r="N178" s="4">
        <v>0</v>
      </c>
      <c r="O178">
        <v>10</v>
      </c>
      <c r="P178" s="5">
        <v>5</v>
      </c>
      <c r="Q178">
        <v>6</v>
      </c>
      <c r="R178" s="4">
        <v>0</v>
      </c>
      <c r="S178">
        <v>20</v>
      </c>
      <c r="T178" s="5">
        <v>6</v>
      </c>
      <c r="U178">
        <v>8</v>
      </c>
      <c r="V178" s="4">
        <v>0</v>
      </c>
      <c r="W178">
        <v>81</v>
      </c>
      <c r="X178" s="5">
        <v>8</v>
      </c>
      <c r="Y178">
        <v>0</v>
      </c>
      <c r="Z178" s="4">
        <v>0</v>
      </c>
      <c r="AA178">
        <v>20</v>
      </c>
      <c r="AB178" s="5">
        <v>0</v>
      </c>
      <c r="AD178">
        <v>0</v>
      </c>
      <c r="AE178">
        <v>0</v>
      </c>
      <c r="AF178" s="4">
        <v>0</v>
      </c>
      <c r="AG178">
        <v>0</v>
      </c>
      <c r="AH178" s="5">
        <v>0</v>
      </c>
      <c r="AI178">
        <v>5</v>
      </c>
      <c r="AJ178" s="4">
        <v>0</v>
      </c>
      <c r="AK178">
        <v>10</v>
      </c>
      <c r="AL178" s="5">
        <v>5</v>
      </c>
      <c r="AM178">
        <v>5</v>
      </c>
      <c r="AN178" s="4">
        <v>0</v>
      </c>
      <c r="AO178">
        <v>10</v>
      </c>
      <c r="AP178" s="5">
        <v>5</v>
      </c>
      <c r="AQ178">
        <v>6</v>
      </c>
      <c r="AR178" s="4">
        <v>0</v>
      </c>
      <c r="AS178">
        <v>50</v>
      </c>
      <c r="AT178" s="5">
        <v>6</v>
      </c>
      <c r="AU178">
        <v>8</v>
      </c>
      <c r="AV178" s="4">
        <v>0</v>
      </c>
      <c r="AW178">
        <v>81</v>
      </c>
      <c r="AX178" s="5">
        <v>8</v>
      </c>
      <c r="AY178">
        <v>0</v>
      </c>
      <c r="AZ178" s="4">
        <v>0</v>
      </c>
      <c r="BA178">
        <v>0</v>
      </c>
      <c r="BB178" s="5">
        <v>0</v>
      </c>
      <c r="BD178">
        <v>0</v>
      </c>
      <c r="BE178">
        <v>5</v>
      </c>
      <c r="BF178" s="4">
        <v>0</v>
      </c>
      <c r="BG178">
        <v>0</v>
      </c>
      <c r="BH178" s="5">
        <v>5</v>
      </c>
      <c r="BI178">
        <v>5</v>
      </c>
      <c r="BJ178" s="4">
        <v>0</v>
      </c>
      <c r="BK178">
        <v>10</v>
      </c>
      <c r="BL178" s="5">
        <v>5</v>
      </c>
      <c r="BM178">
        <v>5</v>
      </c>
      <c r="BN178" s="4">
        <v>0</v>
      </c>
      <c r="BO178">
        <v>20</v>
      </c>
      <c r="BP178" s="5">
        <v>5</v>
      </c>
      <c r="BQ178">
        <v>8</v>
      </c>
      <c r="BR178" s="4">
        <v>0</v>
      </c>
      <c r="BS178">
        <v>81</v>
      </c>
      <c r="BT178" s="5">
        <v>8</v>
      </c>
      <c r="BU178">
        <v>8</v>
      </c>
      <c r="BV178" s="4">
        <v>0</v>
      </c>
      <c r="BW178">
        <v>50</v>
      </c>
      <c r="BX178" s="5">
        <v>8</v>
      </c>
      <c r="BY178">
        <v>0</v>
      </c>
      <c r="BZ178" s="4">
        <v>0</v>
      </c>
      <c r="CA178">
        <v>0</v>
      </c>
      <c r="CB178" s="5">
        <v>0</v>
      </c>
      <c r="CD178">
        <v>0</v>
      </c>
      <c r="CE178">
        <v>5</v>
      </c>
      <c r="CF178" s="4">
        <v>0</v>
      </c>
      <c r="CG178">
        <v>0</v>
      </c>
      <c r="CH178" s="5">
        <v>5</v>
      </c>
      <c r="CI178">
        <v>5</v>
      </c>
      <c r="CJ178" s="4">
        <v>0</v>
      </c>
      <c r="CK178">
        <v>10</v>
      </c>
      <c r="CL178" s="5">
        <v>5</v>
      </c>
      <c r="CM178">
        <v>6</v>
      </c>
      <c r="CN178" s="4">
        <v>0</v>
      </c>
      <c r="CO178">
        <v>20</v>
      </c>
      <c r="CP178" s="5">
        <v>6</v>
      </c>
      <c r="CQ178">
        <v>8</v>
      </c>
      <c r="CR178" s="4">
        <v>0</v>
      </c>
      <c r="CS178">
        <v>81</v>
      </c>
      <c r="CT178" s="5">
        <v>8</v>
      </c>
      <c r="CU178">
        <v>0</v>
      </c>
      <c r="CV178" s="4">
        <v>0</v>
      </c>
      <c r="CW178">
        <v>20</v>
      </c>
      <c r="CX178" s="5">
        <v>0</v>
      </c>
      <c r="CY178" s="21">
        <v>0</v>
      </c>
      <c r="CZ178" s="21">
        <v>0</v>
      </c>
      <c r="DA178" s="21">
        <v>0</v>
      </c>
      <c r="DB178" s="5">
        <v>0</v>
      </c>
      <c r="DD178" s="8">
        <v>0</v>
      </c>
      <c r="DE178" s="8">
        <v>0</v>
      </c>
      <c r="DF178" s="8">
        <v>0</v>
      </c>
      <c r="DG178" s="8">
        <v>0</v>
      </c>
      <c r="DH178" s="8">
        <v>0</v>
      </c>
      <c r="DI178" s="8">
        <v>0</v>
      </c>
      <c r="DJ178" s="8">
        <v>0</v>
      </c>
      <c r="DK178" s="8">
        <v>0</v>
      </c>
      <c r="DL178" s="8">
        <v>0</v>
      </c>
      <c r="DM178" s="8">
        <v>0</v>
      </c>
      <c r="DN178" s="8">
        <v>0</v>
      </c>
      <c r="DO178" s="8">
        <v>0</v>
      </c>
      <c r="DP178" s="8">
        <v>0</v>
      </c>
      <c r="DQ178" s="8">
        <v>0</v>
      </c>
      <c r="DR178" s="8">
        <v>0</v>
      </c>
      <c r="DS178" s="8">
        <v>0</v>
      </c>
      <c r="DT178" s="8">
        <v>0</v>
      </c>
      <c r="DU178" s="8">
        <v>0</v>
      </c>
      <c r="DV178" s="8">
        <v>0</v>
      </c>
      <c r="DW178" s="8">
        <v>0</v>
      </c>
      <c r="DX178" s="8">
        <v>0</v>
      </c>
      <c r="DY178" s="8">
        <v>0</v>
      </c>
      <c r="DZ178" s="8">
        <v>0</v>
      </c>
      <c r="EA178" s="8">
        <v>0</v>
      </c>
      <c r="EB178" s="8">
        <v>0</v>
      </c>
      <c r="EC178" s="8">
        <v>0</v>
      </c>
      <c r="ED178" s="20">
        <v>0</v>
      </c>
      <c r="EF178" s="9">
        <v>0</v>
      </c>
      <c r="EG178" s="9">
        <v>0</v>
      </c>
      <c r="EH178" s="9">
        <v>0</v>
      </c>
      <c r="EI178" s="9">
        <v>0</v>
      </c>
      <c r="EJ178" s="9">
        <v>0</v>
      </c>
      <c r="EK178" s="9">
        <v>0</v>
      </c>
      <c r="EL178" s="9">
        <v>0</v>
      </c>
      <c r="EM178" s="9">
        <v>10</v>
      </c>
      <c r="EN178" s="9">
        <v>9</v>
      </c>
      <c r="EO178" s="9">
        <v>4</v>
      </c>
      <c r="EP178" s="9">
        <v>4</v>
      </c>
      <c r="EQ178" s="9">
        <v>10</v>
      </c>
      <c r="ER178" s="9">
        <v>9</v>
      </c>
      <c r="ES178" s="9">
        <v>20</v>
      </c>
      <c r="ET178" s="9">
        <v>20</v>
      </c>
      <c r="EU178" s="9">
        <v>20</v>
      </c>
      <c r="EV178" s="9">
        <v>50</v>
      </c>
      <c r="EW178" s="9">
        <v>81</v>
      </c>
      <c r="EX178" s="9">
        <v>50</v>
      </c>
      <c r="EY178" s="9">
        <v>20</v>
      </c>
      <c r="EZ178" s="9">
        <v>20</v>
      </c>
      <c r="FA178" s="9">
        <v>0</v>
      </c>
      <c r="FB178" s="9">
        <v>0</v>
      </c>
      <c r="FC178" s="9">
        <v>0</v>
      </c>
      <c r="FD178" s="9">
        <v>0</v>
      </c>
      <c r="FE178" s="9">
        <v>0</v>
      </c>
      <c r="FF178">
        <v>0</v>
      </c>
    </row>
    <row r="179" spans="1:162" x14ac:dyDescent="0.2">
      <c r="A179" t="s">
        <v>886</v>
      </c>
      <c r="B179" t="s">
        <v>2655</v>
      </c>
      <c r="C179" t="s">
        <v>4599</v>
      </c>
      <c r="D179" s="1">
        <v>0</v>
      </c>
      <c r="E179" s="1">
        <v>0</v>
      </c>
      <c r="F179" s="4">
        <v>0</v>
      </c>
      <c r="G179" s="4">
        <v>0</v>
      </c>
      <c r="H179" s="5">
        <v>0</v>
      </c>
      <c r="I179">
        <v>5</v>
      </c>
      <c r="J179" s="4">
        <v>0</v>
      </c>
      <c r="K179">
        <v>0</v>
      </c>
      <c r="L179" s="5">
        <v>5</v>
      </c>
      <c r="M179">
        <v>5</v>
      </c>
      <c r="N179" s="4">
        <v>0</v>
      </c>
      <c r="O179">
        <v>10</v>
      </c>
      <c r="P179" s="5">
        <v>5</v>
      </c>
      <c r="Q179">
        <v>8</v>
      </c>
      <c r="R179" s="4">
        <v>0</v>
      </c>
      <c r="S179">
        <v>40</v>
      </c>
      <c r="T179" s="5">
        <v>8</v>
      </c>
      <c r="U179">
        <v>8</v>
      </c>
      <c r="V179" s="4">
        <v>0</v>
      </c>
      <c r="W179">
        <v>59</v>
      </c>
      <c r="X179" s="5">
        <v>8</v>
      </c>
      <c r="Y179">
        <v>8</v>
      </c>
      <c r="Z179" s="4">
        <v>0</v>
      </c>
      <c r="AA179">
        <v>89</v>
      </c>
      <c r="AB179" s="5">
        <v>8</v>
      </c>
      <c r="AD179">
        <v>0</v>
      </c>
      <c r="AE179">
        <v>0</v>
      </c>
      <c r="AF179" s="4">
        <v>0</v>
      </c>
      <c r="AG179">
        <v>0</v>
      </c>
      <c r="AH179" s="5">
        <v>0</v>
      </c>
      <c r="AI179">
        <v>5</v>
      </c>
      <c r="AJ179" s="4">
        <v>0</v>
      </c>
      <c r="AK179">
        <v>10</v>
      </c>
      <c r="AL179" s="5">
        <v>5</v>
      </c>
      <c r="AM179">
        <v>5</v>
      </c>
      <c r="AN179" s="4">
        <v>0</v>
      </c>
      <c r="AO179">
        <v>19</v>
      </c>
      <c r="AP179" s="5">
        <v>5</v>
      </c>
      <c r="AQ179">
        <v>8</v>
      </c>
      <c r="AR179" s="4">
        <v>0</v>
      </c>
      <c r="AS179">
        <v>58</v>
      </c>
      <c r="AT179" s="5">
        <v>8</v>
      </c>
      <c r="AU179">
        <v>8</v>
      </c>
      <c r="AV179" s="4">
        <v>0</v>
      </c>
      <c r="AW179">
        <v>89</v>
      </c>
      <c r="AX179" s="5">
        <v>8</v>
      </c>
      <c r="AY179">
        <v>8</v>
      </c>
      <c r="AZ179" s="4">
        <v>0</v>
      </c>
      <c r="BA179">
        <v>0</v>
      </c>
      <c r="BB179" s="5">
        <v>8</v>
      </c>
      <c r="BD179">
        <v>0</v>
      </c>
      <c r="BE179">
        <v>0</v>
      </c>
      <c r="BF179" s="4">
        <v>0</v>
      </c>
      <c r="BG179">
        <v>0</v>
      </c>
      <c r="BH179" s="5">
        <v>0</v>
      </c>
      <c r="BI179">
        <v>5</v>
      </c>
      <c r="BJ179" s="4">
        <v>0</v>
      </c>
      <c r="BK179">
        <v>10</v>
      </c>
      <c r="BL179" s="5">
        <v>5</v>
      </c>
      <c r="BM179">
        <v>8</v>
      </c>
      <c r="BN179" s="4">
        <v>0</v>
      </c>
      <c r="BO179">
        <v>40</v>
      </c>
      <c r="BP179" s="5">
        <v>8</v>
      </c>
      <c r="BQ179">
        <v>8</v>
      </c>
      <c r="BR179" s="4">
        <v>0</v>
      </c>
      <c r="BS179">
        <v>58</v>
      </c>
      <c r="BT179" s="5">
        <v>8</v>
      </c>
      <c r="BU179">
        <v>8</v>
      </c>
      <c r="BV179" s="4">
        <v>0</v>
      </c>
      <c r="BW179">
        <v>89</v>
      </c>
      <c r="BX179" s="5">
        <v>8</v>
      </c>
      <c r="BY179">
        <v>8</v>
      </c>
      <c r="BZ179" s="4">
        <v>0</v>
      </c>
      <c r="CA179">
        <v>0</v>
      </c>
      <c r="CB179" s="5">
        <v>8</v>
      </c>
      <c r="CD179">
        <v>0</v>
      </c>
      <c r="CE179">
        <v>0</v>
      </c>
      <c r="CF179" s="4">
        <v>0</v>
      </c>
      <c r="CG179">
        <v>0</v>
      </c>
      <c r="CH179" s="5">
        <v>0</v>
      </c>
      <c r="CI179">
        <v>5</v>
      </c>
      <c r="CJ179" s="4">
        <v>0</v>
      </c>
      <c r="CK179">
        <v>10</v>
      </c>
      <c r="CL179" s="5">
        <v>5</v>
      </c>
      <c r="CM179">
        <v>8</v>
      </c>
      <c r="CN179" s="4">
        <v>0</v>
      </c>
      <c r="CO179">
        <v>40</v>
      </c>
      <c r="CP179" s="5">
        <v>8</v>
      </c>
      <c r="CQ179">
        <v>8</v>
      </c>
      <c r="CR179" s="4">
        <v>0</v>
      </c>
      <c r="CS179">
        <v>58</v>
      </c>
      <c r="CT179" s="5">
        <v>8</v>
      </c>
      <c r="CU179">
        <v>8</v>
      </c>
      <c r="CV179" s="4">
        <v>0</v>
      </c>
      <c r="CW179">
        <v>89</v>
      </c>
      <c r="CX179" s="5">
        <v>8</v>
      </c>
      <c r="CY179" s="21">
        <v>8</v>
      </c>
      <c r="CZ179" s="21">
        <v>0</v>
      </c>
      <c r="DA179" s="21">
        <v>0</v>
      </c>
      <c r="DB179" s="5">
        <v>8</v>
      </c>
      <c r="DD179" s="8">
        <v>0</v>
      </c>
      <c r="DE179" s="8">
        <v>0</v>
      </c>
      <c r="DF179" s="8">
        <v>0</v>
      </c>
      <c r="DG179" s="8">
        <v>0</v>
      </c>
      <c r="DH179" s="8">
        <v>0</v>
      </c>
      <c r="DI179" s="8">
        <v>0</v>
      </c>
      <c r="DJ179" s="8">
        <v>0</v>
      </c>
      <c r="DK179" s="8">
        <v>0</v>
      </c>
      <c r="DL179" s="8">
        <v>0</v>
      </c>
      <c r="DM179" s="8">
        <v>0</v>
      </c>
      <c r="DN179" s="8">
        <v>0</v>
      </c>
      <c r="DO179" s="8">
        <v>0</v>
      </c>
      <c r="DP179" s="8">
        <v>0</v>
      </c>
      <c r="DQ179" s="8">
        <v>0</v>
      </c>
      <c r="DR179" s="8">
        <v>0</v>
      </c>
      <c r="DS179" s="8">
        <v>0</v>
      </c>
      <c r="DT179" s="8">
        <v>0</v>
      </c>
      <c r="DU179" s="8">
        <v>0</v>
      </c>
      <c r="DV179" s="8">
        <v>0</v>
      </c>
      <c r="DW179" s="8">
        <v>0</v>
      </c>
      <c r="DX179" s="8">
        <v>0</v>
      </c>
      <c r="DY179" s="8">
        <v>0</v>
      </c>
      <c r="DZ179" s="8">
        <v>0</v>
      </c>
      <c r="EA179" s="8">
        <v>0</v>
      </c>
      <c r="EB179" s="8">
        <v>0</v>
      </c>
      <c r="EC179" s="8">
        <v>0</v>
      </c>
      <c r="ED179" s="20">
        <v>0</v>
      </c>
      <c r="EF179" s="9">
        <v>0</v>
      </c>
      <c r="EG179" s="9">
        <v>0</v>
      </c>
      <c r="EH179" s="9">
        <v>0</v>
      </c>
      <c r="EI179" s="9">
        <v>0</v>
      </c>
      <c r="EJ179" s="9">
        <v>0</v>
      </c>
      <c r="EK179" s="9">
        <v>0</v>
      </c>
      <c r="EL179" s="9">
        <v>0</v>
      </c>
      <c r="EM179" s="9">
        <v>0</v>
      </c>
      <c r="EN179" s="9">
        <v>10</v>
      </c>
      <c r="EO179" s="9">
        <v>0</v>
      </c>
      <c r="EP179" s="9">
        <v>10</v>
      </c>
      <c r="EQ179" s="9">
        <v>10</v>
      </c>
      <c r="ER179" s="9">
        <v>19</v>
      </c>
      <c r="ES179" s="9">
        <v>40</v>
      </c>
      <c r="ET179" s="9">
        <v>40</v>
      </c>
      <c r="EU179" s="9">
        <v>28</v>
      </c>
      <c r="EV179" s="9">
        <v>58</v>
      </c>
      <c r="EW179" s="9">
        <v>58</v>
      </c>
      <c r="EX179" s="9">
        <v>58</v>
      </c>
      <c r="EY179" s="9">
        <v>59</v>
      </c>
      <c r="EZ179" s="9">
        <v>89</v>
      </c>
      <c r="FA179" s="9">
        <v>0</v>
      </c>
      <c r="FB179" s="9">
        <v>0</v>
      </c>
      <c r="FC179" s="9">
        <v>0</v>
      </c>
      <c r="FD179" s="9">
        <v>0</v>
      </c>
      <c r="FE179" s="9">
        <v>0</v>
      </c>
      <c r="FF179">
        <v>0</v>
      </c>
    </row>
    <row r="180" spans="1:162" x14ac:dyDescent="0.2">
      <c r="A180" t="s">
        <v>805</v>
      </c>
      <c r="B180" t="s">
        <v>2656</v>
      </c>
      <c r="C180" t="s">
        <v>3</v>
      </c>
      <c r="D180" s="1">
        <v>0</v>
      </c>
      <c r="E180" s="1">
        <v>0</v>
      </c>
      <c r="F180" s="4">
        <v>0</v>
      </c>
      <c r="G180" s="4">
        <v>0</v>
      </c>
      <c r="H180" s="5">
        <v>0</v>
      </c>
      <c r="I180">
        <v>5</v>
      </c>
      <c r="J180" s="4">
        <v>0</v>
      </c>
      <c r="K180">
        <v>0</v>
      </c>
      <c r="L180" s="5">
        <v>5</v>
      </c>
      <c r="M180">
        <v>5</v>
      </c>
      <c r="N180" s="4">
        <v>0</v>
      </c>
      <c r="O180">
        <v>4</v>
      </c>
      <c r="P180" s="5">
        <v>5</v>
      </c>
      <c r="Q180">
        <v>5</v>
      </c>
      <c r="R180" s="4">
        <v>0</v>
      </c>
      <c r="S180">
        <v>20</v>
      </c>
      <c r="T180" s="5">
        <v>5</v>
      </c>
      <c r="U180">
        <v>5</v>
      </c>
      <c r="V180" s="4">
        <v>0</v>
      </c>
      <c r="W180">
        <v>4</v>
      </c>
      <c r="X180" s="5">
        <v>5</v>
      </c>
      <c r="Y180">
        <v>5</v>
      </c>
      <c r="Z180" s="4">
        <v>0</v>
      </c>
      <c r="AA180">
        <v>65</v>
      </c>
      <c r="AB180" s="5">
        <v>5</v>
      </c>
      <c r="AD180">
        <v>0</v>
      </c>
      <c r="AE180">
        <v>0</v>
      </c>
      <c r="AF180" s="4">
        <v>0</v>
      </c>
      <c r="AG180">
        <v>0</v>
      </c>
      <c r="AH180" s="5">
        <v>0</v>
      </c>
      <c r="AI180">
        <v>5</v>
      </c>
      <c r="AJ180" s="4">
        <v>0</v>
      </c>
      <c r="AK180">
        <v>0</v>
      </c>
      <c r="AL180" s="5">
        <v>5</v>
      </c>
      <c r="AM180">
        <v>5</v>
      </c>
      <c r="AN180" s="4">
        <v>0</v>
      </c>
      <c r="AO180">
        <v>9</v>
      </c>
      <c r="AP180" s="5">
        <v>5</v>
      </c>
      <c r="AQ180">
        <v>5</v>
      </c>
      <c r="AR180" s="4">
        <v>0</v>
      </c>
      <c r="AS180">
        <v>20</v>
      </c>
      <c r="AT180" s="5">
        <v>5</v>
      </c>
      <c r="AU180">
        <v>5</v>
      </c>
      <c r="AV180" s="4">
        <v>0</v>
      </c>
      <c r="AW180">
        <v>65</v>
      </c>
      <c r="AX180" s="5">
        <v>5</v>
      </c>
      <c r="AY180">
        <v>5</v>
      </c>
      <c r="AZ180" s="4">
        <v>0</v>
      </c>
      <c r="BA180">
        <v>0</v>
      </c>
      <c r="BB180" s="5">
        <v>5</v>
      </c>
      <c r="BD180">
        <v>0</v>
      </c>
      <c r="BE180">
        <v>5</v>
      </c>
      <c r="BF180" s="4">
        <v>0</v>
      </c>
      <c r="BG180">
        <v>0</v>
      </c>
      <c r="BH180" s="5">
        <v>5</v>
      </c>
      <c r="BI180">
        <v>5</v>
      </c>
      <c r="BJ180" s="4">
        <v>0</v>
      </c>
      <c r="BK180">
        <v>0</v>
      </c>
      <c r="BL180" s="5">
        <v>5</v>
      </c>
      <c r="BM180">
        <v>5</v>
      </c>
      <c r="BN180" s="4">
        <v>0</v>
      </c>
      <c r="BO180">
        <v>20</v>
      </c>
      <c r="BP180" s="5">
        <v>5</v>
      </c>
      <c r="BQ180">
        <v>5</v>
      </c>
      <c r="BR180" s="4">
        <v>0</v>
      </c>
      <c r="BS180">
        <v>10</v>
      </c>
      <c r="BT180" s="5">
        <v>5</v>
      </c>
      <c r="BU180">
        <v>5</v>
      </c>
      <c r="BV180" s="4">
        <v>0</v>
      </c>
      <c r="BW180">
        <v>65</v>
      </c>
      <c r="BX180" s="5">
        <v>5</v>
      </c>
      <c r="BY180">
        <v>5</v>
      </c>
      <c r="BZ180" s="4">
        <v>0</v>
      </c>
      <c r="CA180">
        <v>0</v>
      </c>
      <c r="CB180" s="5">
        <v>5</v>
      </c>
      <c r="CD180">
        <v>0</v>
      </c>
      <c r="CE180">
        <v>5</v>
      </c>
      <c r="CF180" s="4">
        <v>0</v>
      </c>
      <c r="CG180">
        <v>0</v>
      </c>
      <c r="CH180" s="5">
        <v>5</v>
      </c>
      <c r="CI180">
        <v>5</v>
      </c>
      <c r="CJ180" s="4">
        <v>0</v>
      </c>
      <c r="CK180">
        <v>4</v>
      </c>
      <c r="CL180" s="5">
        <v>5</v>
      </c>
      <c r="CM180">
        <v>5</v>
      </c>
      <c r="CN180" s="4">
        <v>0</v>
      </c>
      <c r="CO180">
        <v>20</v>
      </c>
      <c r="CP180" s="5">
        <v>5</v>
      </c>
      <c r="CQ180">
        <v>5</v>
      </c>
      <c r="CR180" s="4">
        <v>0</v>
      </c>
      <c r="CS180">
        <v>0</v>
      </c>
      <c r="CT180" s="5">
        <v>5</v>
      </c>
      <c r="CU180">
        <v>5</v>
      </c>
      <c r="CV180" s="4">
        <v>0</v>
      </c>
      <c r="CW180">
        <v>65</v>
      </c>
      <c r="CX180" s="5">
        <v>5</v>
      </c>
      <c r="CY180" s="21">
        <v>5</v>
      </c>
      <c r="CZ180" s="21">
        <v>0</v>
      </c>
      <c r="DA180" s="21">
        <v>0</v>
      </c>
      <c r="DB180" s="5">
        <v>5</v>
      </c>
      <c r="DD180" s="8">
        <v>0</v>
      </c>
      <c r="DE180" s="8">
        <v>0</v>
      </c>
      <c r="DF180" s="8">
        <v>0</v>
      </c>
      <c r="DG180" s="8">
        <v>0</v>
      </c>
      <c r="DH180" s="8">
        <v>0</v>
      </c>
      <c r="DI180" s="8">
        <v>0</v>
      </c>
      <c r="DJ180" s="8">
        <v>0</v>
      </c>
      <c r="DK180" s="8">
        <v>0</v>
      </c>
      <c r="DL180" s="8">
        <v>0</v>
      </c>
      <c r="DM180" s="8">
        <v>0</v>
      </c>
      <c r="DN180" s="8">
        <v>0</v>
      </c>
      <c r="DO180" s="8">
        <v>0</v>
      </c>
      <c r="DP180" s="8">
        <v>0</v>
      </c>
      <c r="DQ180" s="8">
        <v>0</v>
      </c>
      <c r="DR180" s="8">
        <v>0</v>
      </c>
      <c r="DS180" s="8">
        <v>0</v>
      </c>
      <c r="DT180" s="8">
        <v>0</v>
      </c>
      <c r="DU180" s="8">
        <v>0</v>
      </c>
      <c r="DV180" s="8">
        <v>0</v>
      </c>
      <c r="DW180" s="8">
        <v>0</v>
      </c>
      <c r="DX180" s="8">
        <v>0</v>
      </c>
      <c r="DY180" s="8">
        <v>0</v>
      </c>
      <c r="DZ180" s="8">
        <v>0</v>
      </c>
      <c r="EA180" s="8">
        <v>0</v>
      </c>
      <c r="EB180" s="8">
        <v>0</v>
      </c>
      <c r="EC180" s="8">
        <v>0</v>
      </c>
      <c r="ED180" s="20">
        <v>0</v>
      </c>
      <c r="EF180" s="9">
        <v>0</v>
      </c>
      <c r="EG180" s="9">
        <v>0</v>
      </c>
      <c r="EH180" s="9">
        <v>0</v>
      </c>
      <c r="EI180" s="9">
        <v>0</v>
      </c>
      <c r="EJ180" s="9">
        <v>0</v>
      </c>
      <c r="EK180" s="9">
        <v>0</v>
      </c>
      <c r="EL180" s="9">
        <v>0</v>
      </c>
      <c r="EM180" s="9">
        <v>0</v>
      </c>
      <c r="EN180" s="9">
        <v>0</v>
      </c>
      <c r="EO180" s="9">
        <v>0</v>
      </c>
      <c r="EP180" s="9">
        <v>4</v>
      </c>
      <c r="EQ180" s="9">
        <v>4</v>
      </c>
      <c r="ER180" s="9">
        <v>9</v>
      </c>
      <c r="ES180" s="9">
        <v>20</v>
      </c>
      <c r="ET180" s="9">
        <v>10</v>
      </c>
      <c r="EU180" s="9">
        <v>0</v>
      </c>
      <c r="EV180" s="9">
        <v>0</v>
      </c>
      <c r="EW180" s="9">
        <v>0</v>
      </c>
      <c r="EX180" s="9">
        <v>0</v>
      </c>
      <c r="EY180" s="9">
        <v>4</v>
      </c>
      <c r="EZ180" s="9">
        <v>65</v>
      </c>
      <c r="FA180" s="9">
        <v>0</v>
      </c>
      <c r="FB180" s="9">
        <v>0</v>
      </c>
      <c r="FC180" s="9">
        <v>0</v>
      </c>
      <c r="FD180" s="9">
        <v>0</v>
      </c>
      <c r="FE180" s="9">
        <v>0</v>
      </c>
      <c r="FF180">
        <v>0</v>
      </c>
    </row>
    <row r="181" spans="1:162" x14ac:dyDescent="0.2">
      <c r="A181" t="s">
        <v>1473</v>
      </c>
      <c r="B181" t="s">
        <v>2657</v>
      </c>
      <c r="C181" t="s">
        <v>3</v>
      </c>
      <c r="D181" s="1">
        <v>0</v>
      </c>
      <c r="E181" s="1">
        <v>0</v>
      </c>
      <c r="F181" s="4">
        <v>0</v>
      </c>
      <c r="G181" s="4">
        <v>0</v>
      </c>
      <c r="H181" s="5">
        <v>0</v>
      </c>
      <c r="I181">
        <v>0</v>
      </c>
      <c r="J181" s="4">
        <v>0</v>
      </c>
      <c r="K181">
        <v>0</v>
      </c>
      <c r="L181" s="5">
        <v>0</v>
      </c>
      <c r="M181">
        <v>0</v>
      </c>
      <c r="N181" s="4">
        <v>0</v>
      </c>
      <c r="O181">
        <v>10</v>
      </c>
      <c r="P181" s="5">
        <v>0</v>
      </c>
      <c r="Q181">
        <v>0</v>
      </c>
      <c r="R181" s="4">
        <v>0</v>
      </c>
      <c r="S181">
        <v>10</v>
      </c>
      <c r="T181" s="5">
        <v>0</v>
      </c>
      <c r="U181">
        <v>7</v>
      </c>
      <c r="V181" s="4">
        <v>0</v>
      </c>
      <c r="W181">
        <v>9</v>
      </c>
      <c r="X181" s="5">
        <v>7</v>
      </c>
      <c r="Y181">
        <v>6</v>
      </c>
      <c r="Z181" s="4">
        <v>0</v>
      </c>
      <c r="AA181">
        <v>10</v>
      </c>
      <c r="AB181" s="5">
        <v>6</v>
      </c>
      <c r="AD181">
        <v>0</v>
      </c>
      <c r="AE181">
        <v>0</v>
      </c>
      <c r="AF181" s="4">
        <v>0</v>
      </c>
      <c r="AG181">
        <v>0</v>
      </c>
      <c r="AH181" s="5">
        <v>0</v>
      </c>
      <c r="AI181">
        <v>0</v>
      </c>
      <c r="AJ181" s="4">
        <v>0</v>
      </c>
      <c r="AK181">
        <v>0</v>
      </c>
      <c r="AL181" s="5">
        <v>0</v>
      </c>
      <c r="AM181">
        <v>0</v>
      </c>
      <c r="AN181" s="4">
        <v>0</v>
      </c>
      <c r="AO181">
        <v>10</v>
      </c>
      <c r="AP181" s="5">
        <v>0</v>
      </c>
      <c r="AQ181">
        <v>0</v>
      </c>
      <c r="AR181" s="4">
        <v>0</v>
      </c>
      <c r="AS181">
        <v>10</v>
      </c>
      <c r="AT181" s="5">
        <v>0</v>
      </c>
      <c r="AU181">
        <v>7</v>
      </c>
      <c r="AV181" s="4">
        <v>0</v>
      </c>
      <c r="AW181">
        <v>10</v>
      </c>
      <c r="AX181" s="5">
        <v>7</v>
      </c>
      <c r="AY181">
        <v>6</v>
      </c>
      <c r="AZ181" s="4">
        <v>0</v>
      </c>
      <c r="BA181">
        <v>0</v>
      </c>
      <c r="BB181" s="5">
        <v>6</v>
      </c>
      <c r="BD181">
        <v>0</v>
      </c>
      <c r="BE181">
        <v>0</v>
      </c>
      <c r="BF181" s="4">
        <v>0</v>
      </c>
      <c r="BG181">
        <v>0</v>
      </c>
      <c r="BH181" s="5">
        <v>0</v>
      </c>
      <c r="BI181">
        <v>0</v>
      </c>
      <c r="BJ181" s="4">
        <v>0</v>
      </c>
      <c r="BK181">
        <v>10</v>
      </c>
      <c r="BL181" s="5">
        <v>0</v>
      </c>
      <c r="BM181">
        <v>0</v>
      </c>
      <c r="BN181" s="4">
        <v>0</v>
      </c>
      <c r="BO181">
        <v>10</v>
      </c>
      <c r="BP181" s="5">
        <v>0</v>
      </c>
      <c r="BQ181">
        <v>6</v>
      </c>
      <c r="BR181" s="4">
        <v>0</v>
      </c>
      <c r="BS181">
        <v>10</v>
      </c>
      <c r="BT181" s="5">
        <v>6</v>
      </c>
      <c r="BU181">
        <v>7</v>
      </c>
      <c r="BV181" s="4">
        <v>0</v>
      </c>
      <c r="BW181">
        <v>10</v>
      </c>
      <c r="BX181" s="5">
        <v>7</v>
      </c>
      <c r="BY181">
        <v>6</v>
      </c>
      <c r="BZ181" s="4">
        <v>0</v>
      </c>
      <c r="CA181">
        <v>0</v>
      </c>
      <c r="CB181" s="5">
        <v>6</v>
      </c>
      <c r="CD181">
        <v>0</v>
      </c>
      <c r="CE181">
        <v>0</v>
      </c>
      <c r="CF181" s="4">
        <v>0</v>
      </c>
      <c r="CG181">
        <v>0</v>
      </c>
      <c r="CH181" s="5">
        <v>0</v>
      </c>
      <c r="CI181">
        <v>0</v>
      </c>
      <c r="CJ181" s="4">
        <v>0</v>
      </c>
      <c r="CK181">
        <v>10</v>
      </c>
      <c r="CL181" s="5">
        <v>0</v>
      </c>
      <c r="CM181">
        <v>0</v>
      </c>
      <c r="CN181" s="4">
        <v>0</v>
      </c>
      <c r="CO181">
        <v>10</v>
      </c>
      <c r="CP181" s="5">
        <v>0</v>
      </c>
      <c r="CQ181">
        <v>6</v>
      </c>
      <c r="CR181" s="4">
        <v>0</v>
      </c>
      <c r="CS181">
        <v>10</v>
      </c>
      <c r="CT181" s="5">
        <v>6</v>
      </c>
      <c r="CU181">
        <v>6</v>
      </c>
      <c r="CV181" s="4">
        <v>0</v>
      </c>
      <c r="CW181">
        <v>10</v>
      </c>
      <c r="CX181" s="5">
        <v>6</v>
      </c>
      <c r="CY181" s="21">
        <v>6</v>
      </c>
      <c r="CZ181" s="21">
        <v>0</v>
      </c>
      <c r="DA181" s="21">
        <v>0</v>
      </c>
      <c r="DB181" s="5">
        <v>6</v>
      </c>
      <c r="DD181" s="8">
        <v>0</v>
      </c>
      <c r="DE181" s="8">
        <v>0</v>
      </c>
      <c r="DF181" s="8">
        <v>0</v>
      </c>
      <c r="DG181" s="8">
        <v>0</v>
      </c>
      <c r="DH181" s="8">
        <v>0</v>
      </c>
      <c r="DI181" s="8">
        <v>0</v>
      </c>
      <c r="DJ181" s="8">
        <v>0</v>
      </c>
      <c r="DK181" s="8">
        <v>0</v>
      </c>
      <c r="DL181" s="8">
        <v>0</v>
      </c>
      <c r="DM181" s="8">
        <v>0</v>
      </c>
      <c r="DN181" s="8">
        <v>0</v>
      </c>
      <c r="DO181" s="8">
        <v>0</v>
      </c>
      <c r="DP181" s="8">
        <v>0</v>
      </c>
      <c r="DQ181" s="8">
        <v>0</v>
      </c>
      <c r="DR181" s="8">
        <v>0</v>
      </c>
      <c r="DS181" s="8">
        <v>0</v>
      </c>
      <c r="DT181" s="8">
        <v>0</v>
      </c>
      <c r="DU181" s="8">
        <v>0</v>
      </c>
      <c r="DV181" s="8">
        <v>0</v>
      </c>
      <c r="DW181" s="8">
        <v>0</v>
      </c>
      <c r="DX181" s="8">
        <v>0</v>
      </c>
      <c r="DY181" s="8">
        <v>0</v>
      </c>
      <c r="DZ181" s="8">
        <v>0</v>
      </c>
      <c r="EA181" s="8">
        <v>0</v>
      </c>
      <c r="EB181" s="8">
        <v>0</v>
      </c>
      <c r="EC181" s="8">
        <v>0</v>
      </c>
      <c r="ED181" s="20">
        <v>0</v>
      </c>
      <c r="EF181" s="9">
        <v>0</v>
      </c>
      <c r="EG181" s="9">
        <v>0</v>
      </c>
      <c r="EH181" s="9">
        <v>0</v>
      </c>
      <c r="EI181" s="9">
        <v>0</v>
      </c>
      <c r="EJ181" s="9">
        <v>0</v>
      </c>
      <c r="EK181" s="9">
        <v>0</v>
      </c>
      <c r="EL181" s="9">
        <v>0</v>
      </c>
      <c r="EM181" s="9">
        <v>0</v>
      </c>
      <c r="EN181" s="9">
        <v>0</v>
      </c>
      <c r="EO181" s="9">
        <v>10</v>
      </c>
      <c r="EP181" s="9">
        <v>0</v>
      </c>
      <c r="EQ181" s="9">
        <v>10</v>
      </c>
      <c r="ER181" s="9">
        <v>0</v>
      </c>
      <c r="ES181" s="9">
        <v>10</v>
      </c>
      <c r="ET181" s="9">
        <v>10</v>
      </c>
      <c r="EU181" s="9">
        <v>10</v>
      </c>
      <c r="EV181" s="9">
        <v>9</v>
      </c>
      <c r="EW181" s="9">
        <v>9</v>
      </c>
      <c r="EX181" s="9">
        <v>9</v>
      </c>
      <c r="EY181" s="9">
        <v>0</v>
      </c>
      <c r="EZ181" s="9">
        <v>10</v>
      </c>
      <c r="FA181" s="9">
        <v>0</v>
      </c>
      <c r="FB181" s="9">
        <v>0</v>
      </c>
      <c r="FC181" s="9">
        <v>0</v>
      </c>
      <c r="FD181" s="9">
        <v>0</v>
      </c>
      <c r="FE181" s="9">
        <v>0</v>
      </c>
      <c r="FF181">
        <v>0</v>
      </c>
    </row>
    <row r="182" spans="1:162" x14ac:dyDescent="0.2">
      <c r="A182" t="s">
        <v>997</v>
      </c>
      <c r="B182" t="s">
        <v>935</v>
      </c>
      <c r="C182" t="s">
        <v>4599</v>
      </c>
      <c r="D182" s="1">
        <v>0</v>
      </c>
      <c r="E182" s="1">
        <v>0</v>
      </c>
      <c r="F182" s="4">
        <v>0</v>
      </c>
      <c r="G182" s="4">
        <v>0</v>
      </c>
      <c r="H182" s="5">
        <v>0</v>
      </c>
      <c r="I182">
        <v>0</v>
      </c>
      <c r="J182" s="4">
        <v>0</v>
      </c>
      <c r="K182">
        <v>0</v>
      </c>
      <c r="L182" s="5">
        <v>0</v>
      </c>
      <c r="M182">
        <v>3</v>
      </c>
      <c r="N182" s="4">
        <v>0</v>
      </c>
      <c r="O182">
        <v>10</v>
      </c>
      <c r="P182" s="5">
        <v>3</v>
      </c>
      <c r="Q182">
        <v>0</v>
      </c>
      <c r="R182" s="4">
        <v>0</v>
      </c>
      <c r="S182">
        <v>9</v>
      </c>
      <c r="T182" s="5">
        <v>0</v>
      </c>
      <c r="U182">
        <v>0</v>
      </c>
      <c r="V182" s="4">
        <v>0</v>
      </c>
      <c r="W182">
        <v>0</v>
      </c>
      <c r="X182" s="5">
        <v>0</v>
      </c>
      <c r="Y182">
        <v>0</v>
      </c>
      <c r="Z182" s="4">
        <v>0</v>
      </c>
      <c r="AA182">
        <v>0</v>
      </c>
      <c r="AB182" s="5">
        <v>0</v>
      </c>
      <c r="AD182">
        <v>0</v>
      </c>
      <c r="AE182">
        <v>0</v>
      </c>
      <c r="AF182" s="4">
        <v>0</v>
      </c>
      <c r="AG182">
        <v>0</v>
      </c>
      <c r="AH182" s="5">
        <v>0</v>
      </c>
      <c r="AI182">
        <v>3</v>
      </c>
      <c r="AJ182" s="4">
        <v>0</v>
      </c>
      <c r="AK182">
        <v>0</v>
      </c>
      <c r="AL182" s="5">
        <v>3</v>
      </c>
      <c r="AM182">
        <v>3</v>
      </c>
      <c r="AN182" s="4">
        <v>0</v>
      </c>
      <c r="AO182">
        <v>10</v>
      </c>
      <c r="AP182" s="5">
        <v>3</v>
      </c>
      <c r="AQ182">
        <v>0</v>
      </c>
      <c r="AR182" s="4">
        <v>0</v>
      </c>
      <c r="AS182">
        <v>0</v>
      </c>
      <c r="AT182" s="5">
        <v>0</v>
      </c>
      <c r="AU182">
        <v>0</v>
      </c>
      <c r="AV182" s="4">
        <v>0</v>
      </c>
      <c r="AW182">
        <v>0</v>
      </c>
      <c r="AX182" s="5">
        <v>0</v>
      </c>
      <c r="AY182">
        <v>0</v>
      </c>
      <c r="AZ182" s="4">
        <v>0</v>
      </c>
      <c r="BA182">
        <v>0</v>
      </c>
      <c r="BB182" s="5">
        <v>0</v>
      </c>
      <c r="BD182">
        <v>0</v>
      </c>
      <c r="BE182">
        <v>0</v>
      </c>
      <c r="BF182" s="4">
        <v>0</v>
      </c>
      <c r="BG182">
        <v>0</v>
      </c>
      <c r="BH182" s="5">
        <v>0</v>
      </c>
      <c r="BI182">
        <v>3</v>
      </c>
      <c r="BJ182" s="4">
        <v>0</v>
      </c>
      <c r="BK182">
        <v>10</v>
      </c>
      <c r="BL182" s="5">
        <v>3</v>
      </c>
      <c r="BM182">
        <v>3</v>
      </c>
      <c r="BN182" s="4">
        <v>0</v>
      </c>
      <c r="BO182">
        <v>10</v>
      </c>
      <c r="BP182" s="5">
        <v>3</v>
      </c>
      <c r="BQ182">
        <v>0</v>
      </c>
      <c r="BR182" s="4">
        <v>0</v>
      </c>
      <c r="BS182">
        <v>0</v>
      </c>
      <c r="BT182" s="5">
        <v>0</v>
      </c>
      <c r="BU182">
        <v>0</v>
      </c>
      <c r="BV182" s="4">
        <v>0</v>
      </c>
      <c r="BW182">
        <v>0</v>
      </c>
      <c r="BX182" s="5">
        <v>0</v>
      </c>
      <c r="BY182">
        <v>0</v>
      </c>
      <c r="BZ182" s="4">
        <v>0</v>
      </c>
      <c r="CA182">
        <v>0</v>
      </c>
      <c r="CB182" s="5">
        <v>0</v>
      </c>
      <c r="CD182">
        <v>0</v>
      </c>
      <c r="CE182">
        <v>0</v>
      </c>
      <c r="CF182" s="4">
        <v>0</v>
      </c>
      <c r="CG182">
        <v>0</v>
      </c>
      <c r="CH182" s="5">
        <v>0</v>
      </c>
      <c r="CI182">
        <v>3</v>
      </c>
      <c r="CJ182" s="4">
        <v>0</v>
      </c>
      <c r="CK182">
        <v>10</v>
      </c>
      <c r="CL182" s="5">
        <v>3</v>
      </c>
      <c r="CM182">
        <v>3</v>
      </c>
      <c r="CN182" s="4">
        <v>0</v>
      </c>
      <c r="CO182">
        <v>10</v>
      </c>
      <c r="CP182" s="5">
        <v>3</v>
      </c>
      <c r="CQ182">
        <v>0</v>
      </c>
      <c r="CR182" s="4">
        <v>0</v>
      </c>
      <c r="CS182">
        <v>0</v>
      </c>
      <c r="CT182" s="5">
        <v>0</v>
      </c>
      <c r="CU182">
        <v>0</v>
      </c>
      <c r="CV182" s="4">
        <v>0</v>
      </c>
      <c r="CW182">
        <v>0</v>
      </c>
      <c r="CX182" s="5">
        <v>0</v>
      </c>
      <c r="CY182" s="21">
        <v>0</v>
      </c>
      <c r="CZ182" s="21">
        <v>0</v>
      </c>
      <c r="DA182" s="21">
        <v>0</v>
      </c>
      <c r="DB182" s="5">
        <v>0</v>
      </c>
      <c r="DD182" s="8">
        <v>0</v>
      </c>
      <c r="DE182" s="8">
        <v>0</v>
      </c>
      <c r="DF182" s="8">
        <v>0</v>
      </c>
      <c r="DG182" s="8">
        <v>0</v>
      </c>
      <c r="DH182" s="8">
        <v>0</v>
      </c>
      <c r="DI182" s="8">
        <v>0</v>
      </c>
      <c r="DJ182" s="8">
        <v>0</v>
      </c>
      <c r="DK182" s="8">
        <v>0</v>
      </c>
      <c r="DL182" s="8">
        <v>0</v>
      </c>
      <c r="DM182" s="8">
        <v>0</v>
      </c>
      <c r="DN182" s="8">
        <v>0</v>
      </c>
      <c r="DO182" s="8">
        <v>0</v>
      </c>
      <c r="DP182" s="8">
        <v>0</v>
      </c>
      <c r="DQ182" s="8">
        <v>0</v>
      </c>
      <c r="DR182" s="8">
        <v>0</v>
      </c>
      <c r="DS182" s="8">
        <v>0</v>
      </c>
      <c r="DT182" s="8">
        <v>0</v>
      </c>
      <c r="DU182" s="8">
        <v>0</v>
      </c>
      <c r="DV182" s="8">
        <v>0</v>
      </c>
      <c r="DW182" s="8">
        <v>0</v>
      </c>
      <c r="DX182" s="8">
        <v>0</v>
      </c>
      <c r="DY182" s="8">
        <v>0</v>
      </c>
      <c r="DZ182" s="8">
        <v>0</v>
      </c>
      <c r="EA182" s="8">
        <v>0</v>
      </c>
      <c r="EB182" s="8">
        <v>0</v>
      </c>
      <c r="EC182" s="8">
        <v>0</v>
      </c>
      <c r="ED182" s="20">
        <v>0</v>
      </c>
      <c r="EF182" s="9">
        <v>0</v>
      </c>
      <c r="EG182" s="9">
        <v>0</v>
      </c>
      <c r="EH182" s="9">
        <v>0</v>
      </c>
      <c r="EI182" s="9">
        <v>0</v>
      </c>
      <c r="EJ182" s="9">
        <v>0</v>
      </c>
      <c r="EK182" s="9">
        <v>0</v>
      </c>
      <c r="EL182" s="9">
        <v>0</v>
      </c>
      <c r="EM182" s="9">
        <v>0</v>
      </c>
      <c r="EN182" s="9">
        <v>0</v>
      </c>
      <c r="EO182" s="9">
        <v>10</v>
      </c>
      <c r="EP182" s="9">
        <v>9</v>
      </c>
      <c r="EQ182" s="9">
        <v>10</v>
      </c>
      <c r="ER182" s="9">
        <v>9</v>
      </c>
      <c r="ES182" s="9">
        <v>0</v>
      </c>
      <c r="ET182" s="9">
        <v>0</v>
      </c>
      <c r="EU182" s="9">
        <v>0</v>
      </c>
      <c r="EV182" s="9">
        <v>0</v>
      </c>
      <c r="EW182" s="9">
        <v>0</v>
      </c>
      <c r="EX182" s="9">
        <v>0</v>
      </c>
      <c r="EY182" s="9">
        <v>0</v>
      </c>
      <c r="EZ182" s="9">
        <v>0</v>
      </c>
      <c r="FA182" s="9">
        <v>0</v>
      </c>
      <c r="FB182" s="9">
        <v>0</v>
      </c>
      <c r="FC182" s="9">
        <v>0</v>
      </c>
      <c r="FD182" s="9">
        <v>0</v>
      </c>
      <c r="FE182" s="9">
        <v>0</v>
      </c>
      <c r="FF182">
        <v>0</v>
      </c>
    </row>
    <row r="183" spans="1:162" x14ac:dyDescent="0.2">
      <c r="A183" t="s">
        <v>1004</v>
      </c>
      <c r="B183" t="s">
        <v>2658</v>
      </c>
      <c r="C183" t="s">
        <v>4599</v>
      </c>
      <c r="D183" s="1">
        <v>0</v>
      </c>
      <c r="E183" s="1">
        <v>0</v>
      </c>
      <c r="F183" s="4">
        <v>0</v>
      </c>
      <c r="G183" s="4">
        <v>0</v>
      </c>
      <c r="H183" s="5">
        <v>0</v>
      </c>
      <c r="I183">
        <v>5</v>
      </c>
      <c r="J183" s="4">
        <v>0</v>
      </c>
      <c r="K183">
        <v>0</v>
      </c>
      <c r="L183" s="5">
        <v>5</v>
      </c>
      <c r="M183">
        <v>5</v>
      </c>
      <c r="N183" s="4">
        <v>0</v>
      </c>
      <c r="O183">
        <v>0</v>
      </c>
      <c r="P183" s="5">
        <v>5</v>
      </c>
      <c r="Q183">
        <v>5</v>
      </c>
      <c r="R183" s="4">
        <v>0</v>
      </c>
      <c r="S183">
        <v>9</v>
      </c>
      <c r="T183" s="5">
        <v>5</v>
      </c>
      <c r="U183">
        <v>7</v>
      </c>
      <c r="V183" s="4">
        <v>0</v>
      </c>
      <c r="W183">
        <v>28</v>
      </c>
      <c r="X183" s="5">
        <v>7</v>
      </c>
      <c r="Y183">
        <v>6</v>
      </c>
      <c r="Z183" s="4">
        <v>0</v>
      </c>
      <c r="AA183">
        <v>9</v>
      </c>
      <c r="AB183" s="5">
        <v>6</v>
      </c>
      <c r="AD183">
        <v>0</v>
      </c>
      <c r="AE183">
        <v>0</v>
      </c>
      <c r="AF183" s="4">
        <v>0</v>
      </c>
      <c r="AG183">
        <v>0</v>
      </c>
      <c r="AH183" s="5">
        <v>0</v>
      </c>
      <c r="AI183">
        <v>5</v>
      </c>
      <c r="AJ183" s="4">
        <v>0</v>
      </c>
      <c r="AK183">
        <v>0</v>
      </c>
      <c r="AL183" s="5">
        <v>5</v>
      </c>
      <c r="AM183">
        <v>5</v>
      </c>
      <c r="AN183" s="4">
        <v>0</v>
      </c>
      <c r="AO183">
        <v>0</v>
      </c>
      <c r="AP183" s="5">
        <v>5</v>
      </c>
      <c r="AQ183">
        <v>5</v>
      </c>
      <c r="AR183" s="4">
        <v>0</v>
      </c>
      <c r="AS183">
        <v>9</v>
      </c>
      <c r="AT183" s="5">
        <v>5</v>
      </c>
      <c r="AU183">
        <v>7</v>
      </c>
      <c r="AV183" s="4">
        <v>0</v>
      </c>
      <c r="AW183">
        <v>28</v>
      </c>
      <c r="AX183" s="5">
        <v>7</v>
      </c>
      <c r="AY183">
        <v>6</v>
      </c>
      <c r="AZ183" s="4">
        <v>0</v>
      </c>
      <c r="BA183">
        <v>0</v>
      </c>
      <c r="BB183" s="5">
        <v>6</v>
      </c>
      <c r="BD183">
        <v>0</v>
      </c>
      <c r="BE183">
        <v>0</v>
      </c>
      <c r="BF183" s="4">
        <v>0</v>
      </c>
      <c r="BG183">
        <v>0</v>
      </c>
      <c r="BH183" s="5">
        <v>0</v>
      </c>
      <c r="BI183">
        <v>5</v>
      </c>
      <c r="BJ183" s="4">
        <v>0</v>
      </c>
      <c r="BK183">
        <v>0</v>
      </c>
      <c r="BL183" s="5">
        <v>5</v>
      </c>
      <c r="BM183">
        <v>5</v>
      </c>
      <c r="BN183" s="4">
        <v>0</v>
      </c>
      <c r="BO183">
        <v>9</v>
      </c>
      <c r="BP183" s="5">
        <v>5</v>
      </c>
      <c r="BQ183">
        <v>6</v>
      </c>
      <c r="BR183" s="4">
        <v>0</v>
      </c>
      <c r="BS183">
        <v>28</v>
      </c>
      <c r="BT183" s="5">
        <v>6</v>
      </c>
      <c r="BU183">
        <v>6</v>
      </c>
      <c r="BV183" s="4">
        <v>0</v>
      </c>
      <c r="BW183">
        <v>28</v>
      </c>
      <c r="BX183" s="5">
        <v>6</v>
      </c>
      <c r="BY183">
        <v>6</v>
      </c>
      <c r="BZ183" s="4">
        <v>0</v>
      </c>
      <c r="CA183">
        <v>0</v>
      </c>
      <c r="CB183" s="5">
        <v>6</v>
      </c>
      <c r="CD183">
        <v>0</v>
      </c>
      <c r="CE183">
        <v>5</v>
      </c>
      <c r="CF183" s="4">
        <v>0</v>
      </c>
      <c r="CG183">
        <v>0</v>
      </c>
      <c r="CH183" s="5">
        <v>5</v>
      </c>
      <c r="CI183">
        <v>5</v>
      </c>
      <c r="CJ183" s="4">
        <v>0</v>
      </c>
      <c r="CK183">
        <v>0</v>
      </c>
      <c r="CL183" s="5">
        <v>5</v>
      </c>
      <c r="CM183">
        <v>5</v>
      </c>
      <c r="CN183" s="4">
        <v>0</v>
      </c>
      <c r="CO183">
        <v>9</v>
      </c>
      <c r="CP183" s="5">
        <v>5</v>
      </c>
      <c r="CQ183">
        <v>6</v>
      </c>
      <c r="CR183" s="4">
        <v>0</v>
      </c>
      <c r="CS183">
        <v>28</v>
      </c>
      <c r="CT183" s="5">
        <v>6</v>
      </c>
      <c r="CU183">
        <v>6</v>
      </c>
      <c r="CV183" s="4">
        <v>0</v>
      </c>
      <c r="CW183">
        <v>28</v>
      </c>
      <c r="CX183" s="5">
        <v>6</v>
      </c>
      <c r="CY183" s="21">
        <v>6</v>
      </c>
      <c r="CZ183" s="21">
        <v>0</v>
      </c>
      <c r="DA183" s="21">
        <v>0</v>
      </c>
      <c r="DB183" s="5">
        <v>6</v>
      </c>
      <c r="DD183" s="8">
        <v>0</v>
      </c>
      <c r="DE183" s="8">
        <v>0</v>
      </c>
      <c r="DF183" s="8">
        <v>0</v>
      </c>
      <c r="DG183" s="8">
        <v>0</v>
      </c>
      <c r="DH183" s="8">
        <v>0</v>
      </c>
      <c r="DI183" s="8">
        <v>0</v>
      </c>
      <c r="DJ183" s="8">
        <v>0</v>
      </c>
      <c r="DK183" s="8">
        <v>0</v>
      </c>
      <c r="DL183" s="8">
        <v>0</v>
      </c>
      <c r="DM183" s="8">
        <v>0</v>
      </c>
      <c r="DN183" s="8">
        <v>0</v>
      </c>
      <c r="DO183" s="8">
        <v>0</v>
      </c>
      <c r="DP183" s="8">
        <v>0</v>
      </c>
      <c r="DQ183" s="8">
        <v>0</v>
      </c>
      <c r="DR183" s="8">
        <v>0</v>
      </c>
      <c r="DS183" s="8">
        <v>0</v>
      </c>
      <c r="DT183" s="8">
        <v>0</v>
      </c>
      <c r="DU183" s="8">
        <v>0</v>
      </c>
      <c r="DV183" s="8">
        <v>0</v>
      </c>
      <c r="DW183" s="8">
        <v>0</v>
      </c>
      <c r="DX183" s="8">
        <v>0</v>
      </c>
      <c r="DY183" s="8">
        <v>0</v>
      </c>
      <c r="DZ183" s="8">
        <v>0</v>
      </c>
      <c r="EA183" s="8">
        <v>0</v>
      </c>
      <c r="EB183" s="8">
        <v>0</v>
      </c>
      <c r="EC183" s="8">
        <v>0</v>
      </c>
      <c r="ED183" s="20">
        <v>0</v>
      </c>
      <c r="EF183" s="9">
        <v>0</v>
      </c>
      <c r="EG183" s="9">
        <v>0</v>
      </c>
      <c r="EH183" s="9">
        <v>0</v>
      </c>
      <c r="EI183" s="9">
        <v>0</v>
      </c>
      <c r="EJ183" s="9">
        <v>0</v>
      </c>
      <c r="EK183" s="9">
        <v>0</v>
      </c>
      <c r="EL183" s="9">
        <v>0</v>
      </c>
      <c r="EM183" s="9">
        <v>0</v>
      </c>
      <c r="EN183" s="9">
        <v>0</v>
      </c>
      <c r="EO183" s="9">
        <v>0</v>
      </c>
      <c r="EP183" s="9">
        <v>0</v>
      </c>
      <c r="EQ183" s="9">
        <v>0</v>
      </c>
      <c r="ER183" s="9">
        <v>0</v>
      </c>
      <c r="ES183" s="9">
        <v>9</v>
      </c>
      <c r="ET183" s="9">
        <v>0</v>
      </c>
      <c r="EU183" s="9">
        <v>0</v>
      </c>
      <c r="EV183" s="9">
        <v>0</v>
      </c>
      <c r="EW183" s="9">
        <v>28</v>
      </c>
      <c r="EX183" s="9">
        <v>28</v>
      </c>
      <c r="EY183" s="9">
        <v>28</v>
      </c>
      <c r="EZ183" s="9">
        <v>9</v>
      </c>
      <c r="FA183" s="9">
        <v>0</v>
      </c>
      <c r="FB183" s="9">
        <v>0</v>
      </c>
      <c r="FC183" s="9">
        <v>0</v>
      </c>
      <c r="FD183" s="9">
        <v>0</v>
      </c>
      <c r="FE183" s="9">
        <v>0</v>
      </c>
      <c r="FF183">
        <v>0</v>
      </c>
    </row>
    <row r="184" spans="1:162" x14ac:dyDescent="0.2">
      <c r="A184" t="s">
        <v>993</v>
      </c>
      <c r="B184" t="s">
        <v>2659</v>
      </c>
      <c r="C184" t="s">
        <v>4599</v>
      </c>
      <c r="D184" s="1">
        <v>0</v>
      </c>
      <c r="E184" s="1">
        <v>0</v>
      </c>
      <c r="F184" s="4">
        <v>0</v>
      </c>
      <c r="G184" s="4">
        <v>0</v>
      </c>
      <c r="H184" s="5">
        <v>0</v>
      </c>
      <c r="I184">
        <v>0</v>
      </c>
      <c r="J184" s="4">
        <v>0</v>
      </c>
      <c r="K184">
        <v>0</v>
      </c>
      <c r="L184" s="5">
        <v>0</v>
      </c>
      <c r="M184">
        <v>7</v>
      </c>
      <c r="N184" s="4">
        <v>0</v>
      </c>
      <c r="O184">
        <v>28</v>
      </c>
      <c r="P184" s="5">
        <v>7</v>
      </c>
      <c r="Q184">
        <v>4</v>
      </c>
      <c r="R184" s="4">
        <v>0</v>
      </c>
      <c r="S184">
        <v>28</v>
      </c>
      <c r="T184" s="5">
        <v>4</v>
      </c>
      <c r="U184">
        <v>7</v>
      </c>
      <c r="V184" s="4">
        <v>0</v>
      </c>
      <c r="W184">
        <v>40</v>
      </c>
      <c r="X184" s="5">
        <v>7</v>
      </c>
      <c r="Y184">
        <v>7</v>
      </c>
      <c r="Z184" s="4">
        <v>0</v>
      </c>
      <c r="AA184">
        <v>81</v>
      </c>
      <c r="AB184" s="5">
        <v>7</v>
      </c>
      <c r="AD184">
        <v>0</v>
      </c>
      <c r="AE184">
        <v>0</v>
      </c>
      <c r="AF184" s="4">
        <v>0</v>
      </c>
      <c r="AG184">
        <v>0</v>
      </c>
      <c r="AH184" s="5">
        <v>0</v>
      </c>
      <c r="AI184">
        <v>4</v>
      </c>
      <c r="AJ184" s="4">
        <v>0</v>
      </c>
      <c r="AK184">
        <v>0</v>
      </c>
      <c r="AL184" s="5">
        <v>4</v>
      </c>
      <c r="AM184">
        <v>7</v>
      </c>
      <c r="AN184" s="4">
        <v>0</v>
      </c>
      <c r="AO184">
        <v>28</v>
      </c>
      <c r="AP184" s="5">
        <v>7</v>
      </c>
      <c r="AQ184">
        <v>5</v>
      </c>
      <c r="AR184" s="4">
        <v>0</v>
      </c>
      <c r="AS184">
        <v>28</v>
      </c>
      <c r="AT184" s="5">
        <v>5</v>
      </c>
      <c r="AU184">
        <v>7</v>
      </c>
      <c r="AV184" s="4">
        <v>0</v>
      </c>
      <c r="AW184">
        <v>81</v>
      </c>
      <c r="AX184" s="5">
        <v>7</v>
      </c>
      <c r="AY184">
        <v>9</v>
      </c>
      <c r="AZ184" s="4">
        <v>0</v>
      </c>
      <c r="BA184">
        <v>28</v>
      </c>
      <c r="BB184" s="5">
        <v>9</v>
      </c>
      <c r="BD184">
        <v>0</v>
      </c>
      <c r="BE184">
        <v>0</v>
      </c>
      <c r="BF184" s="4">
        <v>0</v>
      </c>
      <c r="BG184">
        <v>0</v>
      </c>
      <c r="BH184" s="5">
        <v>0</v>
      </c>
      <c r="BI184">
        <v>4</v>
      </c>
      <c r="BJ184" s="4">
        <v>0</v>
      </c>
      <c r="BK184">
        <v>0</v>
      </c>
      <c r="BL184" s="5">
        <v>4</v>
      </c>
      <c r="BM184">
        <v>4</v>
      </c>
      <c r="BN184" s="4">
        <v>0</v>
      </c>
      <c r="BO184">
        <v>28</v>
      </c>
      <c r="BP184" s="5">
        <v>4</v>
      </c>
      <c r="BQ184">
        <v>6</v>
      </c>
      <c r="BR184" s="4">
        <v>0</v>
      </c>
      <c r="BS184">
        <v>40</v>
      </c>
      <c r="BT184" s="5">
        <v>6</v>
      </c>
      <c r="BU184">
        <v>8</v>
      </c>
      <c r="BV184" s="4">
        <v>0</v>
      </c>
      <c r="BW184">
        <v>81</v>
      </c>
      <c r="BX184" s="5">
        <v>8</v>
      </c>
      <c r="BY184">
        <v>9</v>
      </c>
      <c r="BZ184" s="4">
        <v>0</v>
      </c>
      <c r="CA184">
        <v>58</v>
      </c>
      <c r="CB184" s="5">
        <v>9</v>
      </c>
      <c r="CD184">
        <v>0</v>
      </c>
      <c r="CE184">
        <v>0</v>
      </c>
      <c r="CF184" s="4">
        <v>0</v>
      </c>
      <c r="CG184">
        <v>0</v>
      </c>
      <c r="CH184" s="5">
        <v>0</v>
      </c>
      <c r="CI184">
        <v>4</v>
      </c>
      <c r="CJ184" s="4">
        <v>0</v>
      </c>
      <c r="CK184">
        <v>4</v>
      </c>
      <c r="CL184" s="5">
        <v>4</v>
      </c>
      <c r="CM184">
        <v>4</v>
      </c>
      <c r="CN184" s="4">
        <v>0</v>
      </c>
      <c r="CO184">
        <v>28</v>
      </c>
      <c r="CP184" s="5">
        <v>4</v>
      </c>
      <c r="CQ184">
        <v>6</v>
      </c>
      <c r="CR184" s="4">
        <v>0</v>
      </c>
      <c r="CS184">
        <v>40</v>
      </c>
      <c r="CT184" s="5">
        <v>6</v>
      </c>
      <c r="CU184">
        <v>7</v>
      </c>
      <c r="CV184" s="4">
        <v>0</v>
      </c>
      <c r="CW184">
        <v>81</v>
      </c>
      <c r="CX184" s="5">
        <v>7</v>
      </c>
      <c r="CY184" s="21">
        <v>9</v>
      </c>
      <c r="CZ184" s="21">
        <v>0</v>
      </c>
      <c r="DA184" s="21">
        <v>58</v>
      </c>
      <c r="DB184" s="5">
        <v>9</v>
      </c>
      <c r="DD184" s="8">
        <v>0</v>
      </c>
      <c r="DE184" s="8">
        <v>0</v>
      </c>
      <c r="DF184" s="8">
        <v>0</v>
      </c>
      <c r="DG184" s="8">
        <v>0</v>
      </c>
      <c r="DH184" s="8">
        <v>0</v>
      </c>
      <c r="DI184" s="8">
        <v>0</v>
      </c>
      <c r="DJ184" s="8">
        <v>0</v>
      </c>
      <c r="DK184" s="8">
        <v>0</v>
      </c>
      <c r="DL184" s="8">
        <v>0</v>
      </c>
      <c r="DM184" s="8">
        <v>0</v>
      </c>
      <c r="DN184" s="8">
        <v>0</v>
      </c>
      <c r="DO184" s="8">
        <v>0</v>
      </c>
      <c r="DP184" s="8">
        <v>0</v>
      </c>
      <c r="DQ184" s="8">
        <v>0</v>
      </c>
      <c r="DR184" s="8">
        <v>0</v>
      </c>
      <c r="DS184" s="8">
        <v>0</v>
      </c>
      <c r="DT184" s="8">
        <v>0</v>
      </c>
      <c r="DU184" s="8">
        <v>0</v>
      </c>
      <c r="DV184" s="8">
        <v>0</v>
      </c>
      <c r="DW184" s="8">
        <v>0</v>
      </c>
      <c r="DX184" s="8">
        <v>0</v>
      </c>
      <c r="DY184" s="8">
        <v>0</v>
      </c>
      <c r="DZ184" s="8">
        <v>0</v>
      </c>
      <c r="EA184" s="8">
        <v>0</v>
      </c>
      <c r="EB184" s="8">
        <v>0</v>
      </c>
      <c r="EC184" s="8">
        <v>0</v>
      </c>
      <c r="ED184" s="20">
        <v>0</v>
      </c>
      <c r="EF184" s="9">
        <v>0</v>
      </c>
      <c r="EG184" s="9">
        <v>0</v>
      </c>
      <c r="EH184" s="9">
        <v>0</v>
      </c>
      <c r="EI184" s="9">
        <v>0</v>
      </c>
      <c r="EJ184" s="9">
        <v>0</v>
      </c>
      <c r="EK184" s="9">
        <v>0</v>
      </c>
      <c r="EL184" s="9">
        <v>0</v>
      </c>
      <c r="EM184" s="9">
        <v>0</v>
      </c>
      <c r="EN184" s="9">
        <v>0</v>
      </c>
      <c r="EO184" s="9">
        <v>0</v>
      </c>
      <c r="EP184" s="9">
        <v>4</v>
      </c>
      <c r="EQ184" s="9">
        <v>28</v>
      </c>
      <c r="ER184" s="9">
        <v>0</v>
      </c>
      <c r="ES184" s="9">
        <v>28</v>
      </c>
      <c r="ET184" s="9">
        <v>0</v>
      </c>
      <c r="EU184" s="9">
        <v>25</v>
      </c>
      <c r="EV184" s="9">
        <v>28</v>
      </c>
      <c r="EW184" s="9">
        <v>40</v>
      </c>
      <c r="EX184" s="9">
        <v>20</v>
      </c>
      <c r="EY184" s="9">
        <v>20</v>
      </c>
      <c r="EZ184" s="9">
        <v>81</v>
      </c>
      <c r="FA184" s="9">
        <v>0</v>
      </c>
      <c r="FB184" s="9">
        <v>28</v>
      </c>
      <c r="FC184" s="9">
        <v>28</v>
      </c>
      <c r="FD184" s="9">
        <v>27</v>
      </c>
      <c r="FE184" s="9">
        <v>58</v>
      </c>
      <c r="FF184">
        <v>28</v>
      </c>
    </row>
    <row r="185" spans="1:162" x14ac:dyDescent="0.2">
      <c r="A185" t="s">
        <v>995</v>
      </c>
      <c r="B185" t="s">
        <v>2660</v>
      </c>
      <c r="C185" t="s">
        <v>4599</v>
      </c>
      <c r="D185" s="1">
        <v>0</v>
      </c>
      <c r="E185" s="1">
        <v>0</v>
      </c>
      <c r="F185" s="4">
        <v>0</v>
      </c>
      <c r="G185" s="4">
        <v>0</v>
      </c>
      <c r="H185" s="5">
        <v>0</v>
      </c>
      <c r="I185">
        <v>0</v>
      </c>
      <c r="J185" s="4">
        <v>0</v>
      </c>
      <c r="K185">
        <v>0</v>
      </c>
      <c r="L185" s="5">
        <v>0</v>
      </c>
      <c r="M185">
        <v>5</v>
      </c>
      <c r="N185" s="4">
        <v>0</v>
      </c>
      <c r="O185">
        <v>4</v>
      </c>
      <c r="P185" s="5">
        <v>5</v>
      </c>
      <c r="Q185">
        <v>6</v>
      </c>
      <c r="R185" s="4">
        <v>0</v>
      </c>
      <c r="S185">
        <v>10</v>
      </c>
      <c r="T185" s="5">
        <v>6</v>
      </c>
      <c r="U185">
        <v>6</v>
      </c>
      <c r="V185" s="4">
        <v>0</v>
      </c>
      <c r="W185">
        <v>10</v>
      </c>
      <c r="X185" s="5">
        <v>6</v>
      </c>
      <c r="Y185">
        <v>6</v>
      </c>
      <c r="Z185" s="4">
        <v>0</v>
      </c>
      <c r="AA185">
        <v>10</v>
      </c>
      <c r="AB185" s="5">
        <v>6</v>
      </c>
      <c r="AD185">
        <v>0</v>
      </c>
      <c r="AE185">
        <v>0</v>
      </c>
      <c r="AF185" s="4">
        <v>0</v>
      </c>
      <c r="AG185">
        <v>0</v>
      </c>
      <c r="AH185" s="5">
        <v>0</v>
      </c>
      <c r="AI185">
        <v>5</v>
      </c>
      <c r="AJ185" s="4">
        <v>0</v>
      </c>
      <c r="AK185">
        <v>0</v>
      </c>
      <c r="AL185" s="5">
        <v>5</v>
      </c>
      <c r="AM185">
        <v>5</v>
      </c>
      <c r="AN185" s="4">
        <v>0</v>
      </c>
      <c r="AO185">
        <v>4</v>
      </c>
      <c r="AP185" s="5">
        <v>5</v>
      </c>
      <c r="AQ185">
        <v>6</v>
      </c>
      <c r="AR185" s="4">
        <v>0</v>
      </c>
      <c r="AS185">
        <v>10</v>
      </c>
      <c r="AT185" s="5">
        <v>6</v>
      </c>
      <c r="AU185">
        <v>6</v>
      </c>
      <c r="AV185" s="4">
        <v>0</v>
      </c>
      <c r="AW185">
        <v>10</v>
      </c>
      <c r="AX185" s="5">
        <v>6</v>
      </c>
      <c r="AY185">
        <v>6</v>
      </c>
      <c r="AZ185" s="4">
        <v>0</v>
      </c>
      <c r="BA185">
        <v>0</v>
      </c>
      <c r="BB185" s="5">
        <v>6</v>
      </c>
      <c r="BD185">
        <v>0</v>
      </c>
      <c r="BE185">
        <v>0</v>
      </c>
      <c r="BF185" s="4">
        <v>0</v>
      </c>
      <c r="BG185">
        <v>0</v>
      </c>
      <c r="BH185" s="5">
        <v>0</v>
      </c>
      <c r="BI185">
        <v>5</v>
      </c>
      <c r="BJ185" s="4">
        <v>0</v>
      </c>
      <c r="BK185">
        <v>0</v>
      </c>
      <c r="BL185" s="5">
        <v>5</v>
      </c>
      <c r="BM185">
        <v>5</v>
      </c>
      <c r="BN185" s="4">
        <v>0</v>
      </c>
      <c r="BO185">
        <v>4</v>
      </c>
      <c r="BP185" s="5">
        <v>5</v>
      </c>
      <c r="BQ185">
        <v>6</v>
      </c>
      <c r="BR185" s="4">
        <v>0</v>
      </c>
      <c r="BS185">
        <v>10</v>
      </c>
      <c r="BT185" s="5">
        <v>6</v>
      </c>
      <c r="BU185">
        <v>6</v>
      </c>
      <c r="BV185" s="4">
        <v>0</v>
      </c>
      <c r="BW185">
        <v>10</v>
      </c>
      <c r="BX185" s="5">
        <v>6</v>
      </c>
      <c r="BY185">
        <v>6</v>
      </c>
      <c r="BZ185" s="4">
        <v>0</v>
      </c>
      <c r="CA185">
        <v>20</v>
      </c>
      <c r="CB185" s="5">
        <v>6</v>
      </c>
      <c r="CD185">
        <v>0</v>
      </c>
      <c r="CE185">
        <v>0</v>
      </c>
      <c r="CF185" s="4">
        <v>0</v>
      </c>
      <c r="CG185">
        <v>0</v>
      </c>
      <c r="CH185" s="5">
        <v>0</v>
      </c>
      <c r="CI185">
        <v>5</v>
      </c>
      <c r="CJ185" s="4">
        <v>0</v>
      </c>
      <c r="CK185">
        <v>0</v>
      </c>
      <c r="CL185" s="5">
        <v>5</v>
      </c>
      <c r="CM185">
        <v>6</v>
      </c>
      <c r="CN185" s="4">
        <v>0</v>
      </c>
      <c r="CO185">
        <v>10</v>
      </c>
      <c r="CP185" s="5">
        <v>6</v>
      </c>
      <c r="CQ185">
        <v>6</v>
      </c>
      <c r="CR185" s="4">
        <v>0</v>
      </c>
      <c r="CS185">
        <v>10</v>
      </c>
      <c r="CT185" s="5">
        <v>6</v>
      </c>
      <c r="CU185">
        <v>6</v>
      </c>
      <c r="CV185" s="4">
        <v>0</v>
      </c>
      <c r="CW185">
        <v>10</v>
      </c>
      <c r="CX185" s="5">
        <v>6</v>
      </c>
      <c r="CY185" s="21">
        <v>6</v>
      </c>
      <c r="CZ185" s="21">
        <v>0</v>
      </c>
      <c r="DA185" s="21">
        <v>20</v>
      </c>
      <c r="DB185" s="5">
        <v>6</v>
      </c>
      <c r="DD185" s="8">
        <v>0</v>
      </c>
      <c r="DE185" s="8">
        <v>0</v>
      </c>
      <c r="DF185" s="8">
        <v>0</v>
      </c>
      <c r="DG185" s="8">
        <v>0</v>
      </c>
      <c r="DH185" s="8">
        <v>0</v>
      </c>
      <c r="DI185" s="8">
        <v>0</v>
      </c>
      <c r="DJ185" s="8">
        <v>0</v>
      </c>
      <c r="DK185" s="8">
        <v>0</v>
      </c>
      <c r="DL185" s="8">
        <v>0</v>
      </c>
      <c r="DM185" s="8">
        <v>0</v>
      </c>
      <c r="DN185" s="8">
        <v>0</v>
      </c>
      <c r="DO185" s="8">
        <v>0</v>
      </c>
      <c r="DP185" s="8">
        <v>0</v>
      </c>
      <c r="DQ185" s="8">
        <v>0</v>
      </c>
      <c r="DR185" s="8">
        <v>0</v>
      </c>
      <c r="DS185" s="8">
        <v>0</v>
      </c>
      <c r="DT185" s="8">
        <v>0</v>
      </c>
      <c r="DU185" s="8">
        <v>0</v>
      </c>
      <c r="DV185" s="8">
        <v>0</v>
      </c>
      <c r="DW185" s="8">
        <v>0</v>
      </c>
      <c r="DX185" s="8">
        <v>0</v>
      </c>
      <c r="DY185" s="8">
        <v>0</v>
      </c>
      <c r="DZ185" s="8">
        <v>0</v>
      </c>
      <c r="EA185" s="8">
        <v>0</v>
      </c>
      <c r="EB185" s="8">
        <v>0</v>
      </c>
      <c r="EC185" s="8">
        <v>0</v>
      </c>
      <c r="ED185" s="20">
        <v>0</v>
      </c>
      <c r="EF185" s="9">
        <v>0</v>
      </c>
      <c r="EG185" s="9">
        <v>0</v>
      </c>
      <c r="EH185" s="9">
        <v>0</v>
      </c>
      <c r="EI185" s="9">
        <v>0</v>
      </c>
      <c r="EJ185" s="9">
        <v>0</v>
      </c>
      <c r="EK185" s="9">
        <v>0</v>
      </c>
      <c r="EL185" s="9">
        <v>0</v>
      </c>
      <c r="EM185" s="9">
        <v>0</v>
      </c>
      <c r="EN185" s="9">
        <v>0</v>
      </c>
      <c r="EO185" s="9">
        <v>0</v>
      </c>
      <c r="EP185" s="9">
        <v>0</v>
      </c>
      <c r="EQ185" s="9">
        <v>4</v>
      </c>
      <c r="ER185" s="9">
        <v>0</v>
      </c>
      <c r="ES185" s="9">
        <v>4</v>
      </c>
      <c r="ET185" s="9">
        <v>10</v>
      </c>
      <c r="EU185" s="9">
        <v>0</v>
      </c>
      <c r="EV185" s="9">
        <v>0</v>
      </c>
      <c r="EW185" s="9">
        <v>0</v>
      </c>
      <c r="EX185" s="9">
        <v>10</v>
      </c>
      <c r="EY185" s="9">
        <v>0</v>
      </c>
      <c r="EZ185" s="9">
        <v>10</v>
      </c>
      <c r="FA185" s="9">
        <v>0</v>
      </c>
      <c r="FB185" s="9">
        <v>0</v>
      </c>
      <c r="FC185" s="9">
        <v>0</v>
      </c>
      <c r="FD185" s="9">
        <v>0</v>
      </c>
      <c r="FE185" s="9">
        <v>20</v>
      </c>
      <c r="FF185">
        <v>0</v>
      </c>
    </row>
    <row r="186" spans="1:162" x14ac:dyDescent="0.2">
      <c r="A186" t="s">
        <v>1008</v>
      </c>
      <c r="B186" t="s">
        <v>2661</v>
      </c>
      <c r="C186" t="s">
        <v>4599</v>
      </c>
      <c r="D186" s="1">
        <v>0</v>
      </c>
      <c r="E186" s="1">
        <v>0</v>
      </c>
      <c r="F186" s="4">
        <v>0</v>
      </c>
      <c r="G186" s="4">
        <v>0</v>
      </c>
      <c r="H186" s="5">
        <v>0</v>
      </c>
      <c r="I186">
        <v>0</v>
      </c>
      <c r="J186" s="4">
        <v>0</v>
      </c>
      <c r="K186">
        <v>0</v>
      </c>
      <c r="L186" s="5">
        <v>0</v>
      </c>
      <c r="M186">
        <v>5</v>
      </c>
      <c r="N186" s="4">
        <v>0</v>
      </c>
      <c r="O186">
        <v>0</v>
      </c>
      <c r="P186" s="5">
        <v>5</v>
      </c>
      <c r="Q186">
        <v>7</v>
      </c>
      <c r="R186" s="4">
        <v>0</v>
      </c>
      <c r="S186">
        <v>70</v>
      </c>
      <c r="T186" s="5">
        <v>7</v>
      </c>
      <c r="U186">
        <v>7</v>
      </c>
      <c r="V186" s="4">
        <v>0</v>
      </c>
      <c r="W186">
        <v>81</v>
      </c>
      <c r="X186" s="5">
        <v>7</v>
      </c>
      <c r="Y186">
        <v>7</v>
      </c>
      <c r="Z186" s="4">
        <v>0</v>
      </c>
      <c r="AA186">
        <v>20</v>
      </c>
      <c r="AB186" s="5">
        <v>7</v>
      </c>
      <c r="AD186">
        <v>0</v>
      </c>
      <c r="AE186">
        <v>0</v>
      </c>
      <c r="AF186" s="4">
        <v>0</v>
      </c>
      <c r="AG186">
        <v>0</v>
      </c>
      <c r="AH186" s="5">
        <v>0</v>
      </c>
      <c r="AI186">
        <v>5</v>
      </c>
      <c r="AJ186" s="4">
        <v>0</v>
      </c>
      <c r="AK186">
        <v>0</v>
      </c>
      <c r="AL186" s="5">
        <v>5</v>
      </c>
      <c r="AM186">
        <v>5</v>
      </c>
      <c r="AN186" s="4">
        <v>0</v>
      </c>
      <c r="AO186">
        <v>19</v>
      </c>
      <c r="AP186" s="5">
        <v>5</v>
      </c>
      <c r="AQ186">
        <v>8</v>
      </c>
      <c r="AR186" s="4">
        <v>0</v>
      </c>
      <c r="AS186">
        <v>80</v>
      </c>
      <c r="AT186" s="5">
        <v>8</v>
      </c>
      <c r="AU186">
        <v>7</v>
      </c>
      <c r="AV186" s="4">
        <v>0</v>
      </c>
      <c r="AW186">
        <v>81</v>
      </c>
      <c r="AX186" s="5">
        <v>7</v>
      </c>
      <c r="AY186">
        <v>6</v>
      </c>
      <c r="AZ186" s="4">
        <v>0</v>
      </c>
      <c r="BA186">
        <v>20</v>
      </c>
      <c r="BB186" s="5">
        <v>6</v>
      </c>
      <c r="BD186">
        <v>0</v>
      </c>
      <c r="BE186">
        <v>0</v>
      </c>
      <c r="BF186" s="4">
        <v>0</v>
      </c>
      <c r="BG186">
        <v>0</v>
      </c>
      <c r="BH186" s="5">
        <v>0</v>
      </c>
      <c r="BI186">
        <v>5</v>
      </c>
      <c r="BJ186" s="4">
        <v>0</v>
      </c>
      <c r="BK186">
        <v>0</v>
      </c>
      <c r="BL186" s="5">
        <v>5</v>
      </c>
      <c r="BM186">
        <v>5</v>
      </c>
      <c r="BN186" s="4">
        <v>0</v>
      </c>
      <c r="BO186">
        <v>19</v>
      </c>
      <c r="BP186" s="5">
        <v>5</v>
      </c>
      <c r="BQ186">
        <v>9</v>
      </c>
      <c r="BR186" s="4">
        <v>0</v>
      </c>
      <c r="BS186">
        <v>80</v>
      </c>
      <c r="BT186" s="5">
        <v>9</v>
      </c>
      <c r="BU186">
        <v>6</v>
      </c>
      <c r="BV186" s="4">
        <v>0</v>
      </c>
      <c r="BW186">
        <v>81</v>
      </c>
      <c r="BX186" s="5">
        <v>6</v>
      </c>
      <c r="BY186">
        <v>6</v>
      </c>
      <c r="BZ186" s="4">
        <v>0</v>
      </c>
      <c r="CA186">
        <v>20</v>
      </c>
      <c r="CB186" s="5">
        <v>6</v>
      </c>
      <c r="CD186">
        <v>0</v>
      </c>
      <c r="CE186">
        <v>0</v>
      </c>
      <c r="CF186" s="4">
        <v>0</v>
      </c>
      <c r="CG186">
        <v>0</v>
      </c>
      <c r="CH186" s="5">
        <v>0</v>
      </c>
      <c r="CI186">
        <v>5</v>
      </c>
      <c r="CJ186" s="4">
        <v>0</v>
      </c>
      <c r="CK186">
        <v>0</v>
      </c>
      <c r="CL186" s="5">
        <v>5</v>
      </c>
      <c r="CM186">
        <v>5</v>
      </c>
      <c r="CN186" s="4">
        <v>0</v>
      </c>
      <c r="CO186">
        <v>70</v>
      </c>
      <c r="CP186" s="5">
        <v>5</v>
      </c>
      <c r="CQ186">
        <v>9</v>
      </c>
      <c r="CR186" s="4">
        <v>0</v>
      </c>
      <c r="CS186">
        <v>81</v>
      </c>
      <c r="CT186" s="5">
        <v>9</v>
      </c>
      <c r="CU186">
        <v>7</v>
      </c>
      <c r="CV186" s="4">
        <v>0</v>
      </c>
      <c r="CW186">
        <v>20</v>
      </c>
      <c r="CX186" s="5">
        <v>7</v>
      </c>
      <c r="CY186" s="21">
        <v>6</v>
      </c>
      <c r="CZ186" s="21">
        <v>0</v>
      </c>
      <c r="DA186" s="21">
        <v>20</v>
      </c>
      <c r="DB186" s="5">
        <v>6</v>
      </c>
      <c r="DD186" s="8">
        <v>0</v>
      </c>
      <c r="DE186" s="8">
        <v>0</v>
      </c>
      <c r="DF186" s="8">
        <v>0</v>
      </c>
      <c r="DG186" s="8">
        <v>0</v>
      </c>
      <c r="DH186" s="8">
        <v>0</v>
      </c>
      <c r="DI186" s="8">
        <v>0</v>
      </c>
      <c r="DJ186" s="8">
        <v>0</v>
      </c>
      <c r="DK186" s="8">
        <v>0</v>
      </c>
      <c r="DL186" s="8">
        <v>0</v>
      </c>
      <c r="DM186" s="8">
        <v>0</v>
      </c>
      <c r="DN186" s="8">
        <v>0</v>
      </c>
      <c r="DO186" s="8">
        <v>0</v>
      </c>
      <c r="DP186" s="8">
        <v>0</v>
      </c>
      <c r="DQ186" s="8">
        <v>0</v>
      </c>
      <c r="DR186" s="8">
        <v>0</v>
      </c>
      <c r="DS186" s="8">
        <v>0</v>
      </c>
      <c r="DT186" s="8">
        <v>0</v>
      </c>
      <c r="DU186" s="8">
        <v>0</v>
      </c>
      <c r="DV186" s="8">
        <v>0</v>
      </c>
      <c r="DW186" s="8">
        <v>0</v>
      </c>
      <c r="DX186" s="8">
        <v>0</v>
      </c>
      <c r="DY186" s="8">
        <v>0</v>
      </c>
      <c r="DZ186" s="8">
        <v>0</v>
      </c>
      <c r="EA186" s="8">
        <v>0</v>
      </c>
      <c r="EB186" s="8">
        <v>0</v>
      </c>
      <c r="EC186" s="8">
        <v>0</v>
      </c>
      <c r="ED186" s="20">
        <v>0</v>
      </c>
      <c r="EF186" s="9">
        <v>0</v>
      </c>
      <c r="EG186" s="9">
        <v>0</v>
      </c>
      <c r="EH186" s="9">
        <v>0</v>
      </c>
      <c r="EI186" s="9">
        <v>0</v>
      </c>
      <c r="EJ186" s="9">
        <v>0</v>
      </c>
      <c r="EK186" s="9">
        <v>0</v>
      </c>
      <c r="EL186" s="9">
        <v>0</v>
      </c>
      <c r="EM186" s="9">
        <v>0</v>
      </c>
      <c r="EN186" s="9">
        <v>0</v>
      </c>
      <c r="EO186" s="9">
        <v>0</v>
      </c>
      <c r="EP186" s="9">
        <v>0</v>
      </c>
      <c r="EQ186" s="9">
        <v>0</v>
      </c>
      <c r="ER186" s="9">
        <v>19</v>
      </c>
      <c r="ES186" s="9">
        <v>10</v>
      </c>
      <c r="ET186" s="9">
        <v>70</v>
      </c>
      <c r="EU186" s="9">
        <v>48</v>
      </c>
      <c r="EV186" s="9">
        <v>80</v>
      </c>
      <c r="EW186" s="9">
        <v>51</v>
      </c>
      <c r="EX186" s="9">
        <v>81</v>
      </c>
      <c r="EY186" s="9">
        <v>0</v>
      </c>
      <c r="EZ186" s="9">
        <v>20</v>
      </c>
      <c r="FA186" s="9">
        <v>20</v>
      </c>
      <c r="FB186" s="9">
        <v>20</v>
      </c>
      <c r="FC186" s="9">
        <v>20</v>
      </c>
      <c r="FD186" s="9">
        <v>0</v>
      </c>
      <c r="FE186" s="9">
        <v>0</v>
      </c>
      <c r="FF186">
        <v>0</v>
      </c>
    </row>
    <row r="187" spans="1:162" x14ac:dyDescent="0.2">
      <c r="A187" t="s">
        <v>1010</v>
      </c>
      <c r="B187" t="s">
        <v>2662</v>
      </c>
      <c r="C187" t="s">
        <v>3</v>
      </c>
      <c r="D187" s="1">
        <v>0</v>
      </c>
      <c r="E187" s="1">
        <v>0</v>
      </c>
      <c r="F187" s="4">
        <v>0</v>
      </c>
      <c r="G187" s="4">
        <v>0</v>
      </c>
      <c r="H187" s="5">
        <v>0</v>
      </c>
      <c r="I187">
        <v>0</v>
      </c>
      <c r="J187" s="4">
        <v>0</v>
      </c>
      <c r="K187">
        <v>0</v>
      </c>
      <c r="L187" s="5">
        <v>0</v>
      </c>
      <c r="M187">
        <v>5</v>
      </c>
      <c r="N187" s="4">
        <v>0</v>
      </c>
      <c r="O187">
        <v>0</v>
      </c>
      <c r="P187" s="5">
        <v>5</v>
      </c>
      <c r="Q187">
        <v>0</v>
      </c>
      <c r="R187" s="4">
        <v>0</v>
      </c>
      <c r="S187">
        <v>0</v>
      </c>
      <c r="T187" s="5">
        <v>0</v>
      </c>
      <c r="U187">
        <v>0</v>
      </c>
      <c r="V187" s="4">
        <v>0</v>
      </c>
      <c r="W187">
        <v>0</v>
      </c>
      <c r="X187" s="5">
        <v>0</v>
      </c>
      <c r="Y187">
        <v>0</v>
      </c>
      <c r="Z187" s="4">
        <v>0</v>
      </c>
      <c r="AA187">
        <v>0</v>
      </c>
      <c r="AB187" s="5">
        <v>0</v>
      </c>
      <c r="AD187">
        <v>0</v>
      </c>
      <c r="AE187">
        <v>0</v>
      </c>
      <c r="AF187" s="4">
        <v>0</v>
      </c>
      <c r="AG187">
        <v>0</v>
      </c>
      <c r="AH187" s="5">
        <v>0</v>
      </c>
      <c r="AI187">
        <v>5</v>
      </c>
      <c r="AJ187" s="4">
        <v>0</v>
      </c>
      <c r="AK187">
        <v>0</v>
      </c>
      <c r="AL187" s="5">
        <v>5</v>
      </c>
      <c r="AM187">
        <v>5</v>
      </c>
      <c r="AN187" s="4">
        <v>0</v>
      </c>
      <c r="AO187">
        <v>0</v>
      </c>
      <c r="AP187" s="5">
        <v>5</v>
      </c>
      <c r="AQ187">
        <v>0</v>
      </c>
      <c r="AR187" s="4">
        <v>0</v>
      </c>
      <c r="AS187">
        <v>0</v>
      </c>
      <c r="AT187" s="5">
        <v>0</v>
      </c>
      <c r="AU187">
        <v>0</v>
      </c>
      <c r="AV187" s="4">
        <v>0</v>
      </c>
      <c r="AW187">
        <v>0</v>
      </c>
      <c r="AX187" s="5">
        <v>0</v>
      </c>
      <c r="AY187">
        <v>0</v>
      </c>
      <c r="AZ187" s="4">
        <v>0</v>
      </c>
      <c r="BA187">
        <v>0</v>
      </c>
      <c r="BB187" s="5">
        <v>0</v>
      </c>
      <c r="BD187">
        <v>0</v>
      </c>
      <c r="BE187">
        <v>0</v>
      </c>
      <c r="BF187" s="4">
        <v>0</v>
      </c>
      <c r="BG187">
        <v>0</v>
      </c>
      <c r="BH187" s="5">
        <v>0</v>
      </c>
      <c r="BI187">
        <v>5</v>
      </c>
      <c r="BJ187" s="4">
        <v>0</v>
      </c>
      <c r="BK187">
        <v>0</v>
      </c>
      <c r="BL187" s="5">
        <v>5</v>
      </c>
      <c r="BM187">
        <v>5</v>
      </c>
      <c r="BN187" s="4">
        <v>0</v>
      </c>
      <c r="BO187">
        <v>0</v>
      </c>
      <c r="BP187" s="5">
        <v>5</v>
      </c>
      <c r="BQ187">
        <v>0</v>
      </c>
      <c r="BR187" s="4">
        <v>0</v>
      </c>
      <c r="BS187">
        <v>0</v>
      </c>
      <c r="BT187" s="5">
        <v>0</v>
      </c>
      <c r="BU187">
        <v>0</v>
      </c>
      <c r="BV187" s="4">
        <v>0</v>
      </c>
      <c r="BW187">
        <v>0</v>
      </c>
      <c r="BX187" s="5">
        <v>0</v>
      </c>
      <c r="BY187">
        <v>0</v>
      </c>
      <c r="BZ187" s="4">
        <v>0</v>
      </c>
      <c r="CA187">
        <v>0</v>
      </c>
      <c r="CB187" s="5">
        <v>0</v>
      </c>
      <c r="CD187">
        <v>0</v>
      </c>
      <c r="CE187">
        <v>0</v>
      </c>
      <c r="CF187" s="4">
        <v>0</v>
      </c>
      <c r="CG187">
        <v>0</v>
      </c>
      <c r="CH187" s="5">
        <v>0</v>
      </c>
      <c r="CI187">
        <v>5</v>
      </c>
      <c r="CJ187" s="4">
        <v>0</v>
      </c>
      <c r="CK187">
        <v>0</v>
      </c>
      <c r="CL187" s="5">
        <v>5</v>
      </c>
      <c r="CM187">
        <v>5</v>
      </c>
      <c r="CN187" s="4">
        <v>0</v>
      </c>
      <c r="CO187">
        <v>0</v>
      </c>
      <c r="CP187" s="5">
        <v>5</v>
      </c>
      <c r="CQ187">
        <v>0</v>
      </c>
      <c r="CR187" s="4">
        <v>0</v>
      </c>
      <c r="CS187">
        <v>0</v>
      </c>
      <c r="CT187" s="5">
        <v>0</v>
      </c>
      <c r="CU187">
        <v>0</v>
      </c>
      <c r="CV187" s="4">
        <v>0</v>
      </c>
      <c r="CW187">
        <v>0</v>
      </c>
      <c r="CX187" s="5">
        <v>0</v>
      </c>
      <c r="CY187" s="21">
        <v>0</v>
      </c>
      <c r="CZ187" s="21">
        <v>0</v>
      </c>
      <c r="DA187" s="21">
        <v>0</v>
      </c>
      <c r="DB187" s="5">
        <v>0</v>
      </c>
      <c r="DD187" s="8">
        <v>0</v>
      </c>
      <c r="DE187" s="8">
        <v>0</v>
      </c>
      <c r="DF187" s="8">
        <v>0</v>
      </c>
      <c r="DG187" s="8">
        <v>0</v>
      </c>
      <c r="DH187" s="8">
        <v>0</v>
      </c>
      <c r="DI187" s="8">
        <v>0</v>
      </c>
      <c r="DJ187" s="8">
        <v>0</v>
      </c>
      <c r="DK187" s="8">
        <v>0</v>
      </c>
      <c r="DL187" s="8">
        <v>0</v>
      </c>
      <c r="DM187" s="8">
        <v>0</v>
      </c>
      <c r="DN187" s="8">
        <v>0</v>
      </c>
      <c r="DO187" s="8">
        <v>0</v>
      </c>
      <c r="DP187" s="8">
        <v>0</v>
      </c>
      <c r="DQ187" s="8">
        <v>0</v>
      </c>
      <c r="DR187" s="8">
        <v>0</v>
      </c>
      <c r="DS187" s="8">
        <v>0</v>
      </c>
      <c r="DT187" s="8">
        <v>0</v>
      </c>
      <c r="DU187" s="8">
        <v>0</v>
      </c>
      <c r="DV187" s="8">
        <v>0</v>
      </c>
      <c r="DW187" s="8">
        <v>0</v>
      </c>
      <c r="DX187" s="8">
        <v>0</v>
      </c>
      <c r="DY187" s="8">
        <v>0</v>
      </c>
      <c r="DZ187" s="8">
        <v>0</v>
      </c>
      <c r="EA187" s="8">
        <v>0</v>
      </c>
      <c r="EB187" s="8">
        <v>0</v>
      </c>
      <c r="EC187" s="8">
        <v>0</v>
      </c>
      <c r="ED187" s="20">
        <v>0</v>
      </c>
      <c r="EF187" s="9">
        <v>0</v>
      </c>
      <c r="EG187" s="9">
        <v>0</v>
      </c>
      <c r="EH187" s="9">
        <v>0</v>
      </c>
      <c r="EI187" s="9">
        <v>0</v>
      </c>
      <c r="EJ187" s="9">
        <v>0</v>
      </c>
      <c r="EK187" s="9">
        <v>0</v>
      </c>
      <c r="EL187" s="9">
        <v>0</v>
      </c>
      <c r="EM187" s="9">
        <v>0</v>
      </c>
      <c r="EN187" s="9">
        <v>0</v>
      </c>
      <c r="EO187" s="9">
        <v>0</v>
      </c>
      <c r="EP187" s="9">
        <v>0</v>
      </c>
      <c r="EQ187" s="9">
        <v>0</v>
      </c>
      <c r="ER187" s="9">
        <v>0</v>
      </c>
      <c r="ES187" s="9">
        <v>0</v>
      </c>
      <c r="ET187" s="9">
        <v>0</v>
      </c>
      <c r="EU187" s="9">
        <v>0</v>
      </c>
      <c r="EV187" s="9">
        <v>0</v>
      </c>
      <c r="EW187" s="9">
        <v>0</v>
      </c>
      <c r="EX187" s="9">
        <v>0</v>
      </c>
      <c r="EY187" s="9">
        <v>0</v>
      </c>
      <c r="EZ187" s="9">
        <v>0</v>
      </c>
      <c r="FA187" s="9">
        <v>0</v>
      </c>
      <c r="FB187" s="9">
        <v>0</v>
      </c>
      <c r="FC187" s="9">
        <v>0</v>
      </c>
      <c r="FD187" s="9">
        <v>0</v>
      </c>
      <c r="FE187" s="9">
        <v>0</v>
      </c>
      <c r="FF187">
        <v>0</v>
      </c>
    </row>
    <row r="188" spans="1:162" x14ac:dyDescent="0.2">
      <c r="A188" t="s">
        <v>1000</v>
      </c>
      <c r="B188" t="s">
        <v>2663</v>
      </c>
      <c r="C188" t="s">
        <v>4599</v>
      </c>
      <c r="D188" s="1">
        <v>0</v>
      </c>
      <c r="E188" s="1">
        <v>0</v>
      </c>
      <c r="F188" s="4">
        <v>0</v>
      </c>
      <c r="G188" s="4">
        <v>0</v>
      </c>
      <c r="H188" s="5">
        <v>0</v>
      </c>
      <c r="I188">
        <v>0</v>
      </c>
      <c r="J188" s="4">
        <v>0</v>
      </c>
      <c r="K188">
        <v>0</v>
      </c>
      <c r="L188" s="5">
        <v>0</v>
      </c>
      <c r="M188">
        <v>4</v>
      </c>
      <c r="N188" s="4">
        <v>0</v>
      </c>
      <c r="O188">
        <v>10</v>
      </c>
      <c r="P188" s="5">
        <v>4</v>
      </c>
      <c r="Q188">
        <v>5</v>
      </c>
      <c r="R188" s="4">
        <v>0</v>
      </c>
      <c r="S188">
        <v>10</v>
      </c>
      <c r="T188" s="5">
        <v>5</v>
      </c>
      <c r="U188">
        <v>6</v>
      </c>
      <c r="V188" s="4">
        <v>0</v>
      </c>
      <c r="W188">
        <v>10</v>
      </c>
      <c r="X188" s="5">
        <v>6</v>
      </c>
      <c r="Y188">
        <v>6</v>
      </c>
      <c r="Z188" s="4">
        <v>0</v>
      </c>
      <c r="AA188">
        <v>40</v>
      </c>
      <c r="AB188" s="5">
        <v>6</v>
      </c>
      <c r="AD188">
        <v>0</v>
      </c>
      <c r="AE188">
        <v>0</v>
      </c>
      <c r="AF188" s="4">
        <v>0</v>
      </c>
      <c r="AG188">
        <v>0</v>
      </c>
      <c r="AH188" s="5">
        <v>0</v>
      </c>
      <c r="AI188">
        <v>4</v>
      </c>
      <c r="AJ188" s="4">
        <v>0</v>
      </c>
      <c r="AK188">
        <v>0</v>
      </c>
      <c r="AL188" s="5">
        <v>4</v>
      </c>
      <c r="AM188">
        <v>5</v>
      </c>
      <c r="AN188" s="4">
        <v>0</v>
      </c>
      <c r="AO188">
        <v>10</v>
      </c>
      <c r="AP188" s="5">
        <v>5</v>
      </c>
      <c r="AQ188">
        <v>5</v>
      </c>
      <c r="AR188" s="4">
        <v>0</v>
      </c>
      <c r="AS188">
        <v>10</v>
      </c>
      <c r="AT188" s="5">
        <v>5</v>
      </c>
      <c r="AU188">
        <v>6</v>
      </c>
      <c r="AV188" s="4">
        <v>0</v>
      </c>
      <c r="AW188">
        <v>40</v>
      </c>
      <c r="AX188" s="5">
        <v>6</v>
      </c>
      <c r="AY188">
        <v>6</v>
      </c>
      <c r="AZ188" s="4">
        <v>0</v>
      </c>
      <c r="BA188">
        <v>10</v>
      </c>
      <c r="BB188" s="5">
        <v>6</v>
      </c>
      <c r="BD188">
        <v>0</v>
      </c>
      <c r="BE188">
        <v>0</v>
      </c>
      <c r="BF188" s="4">
        <v>0</v>
      </c>
      <c r="BG188">
        <v>0</v>
      </c>
      <c r="BH188" s="5">
        <v>0</v>
      </c>
      <c r="BI188">
        <v>4</v>
      </c>
      <c r="BJ188" s="4">
        <v>0</v>
      </c>
      <c r="BK188">
        <v>0</v>
      </c>
      <c r="BL188" s="5">
        <v>4</v>
      </c>
      <c r="BM188">
        <v>5</v>
      </c>
      <c r="BN188" s="4">
        <v>0</v>
      </c>
      <c r="BO188">
        <v>10</v>
      </c>
      <c r="BP188" s="5">
        <v>5</v>
      </c>
      <c r="BQ188">
        <v>6</v>
      </c>
      <c r="BR188" s="4">
        <v>0</v>
      </c>
      <c r="BS188">
        <v>10</v>
      </c>
      <c r="BT188" s="5">
        <v>6</v>
      </c>
      <c r="BU188">
        <v>6</v>
      </c>
      <c r="BV188" s="4">
        <v>0</v>
      </c>
      <c r="BW188">
        <v>40</v>
      </c>
      <c r="BX188" s="5">
        <v>6</v>
      </c>
      <c r="BY188">
        <v>6</v>
      </c>
      <c r="BZ188" s="4">
        <v>0</v>
      </c>
      <c r="CA188">
        <v>10</v>
      </c>
      <c r="CB188" s="5">
        <v>6</v>
      </c>
      <c r="CD188">
        <v>0</v>
      </c>
      <c r="CE188">
        <v>0</v>
      </c>
      <c r="CF188" s="4">
        <v>0</v>
      </c>
      <c r="CG188">
        <v>0</v>
      </c>
      <c r="CH188" s="5">
        <v>0</v>
      </c>
      <c r="CI188">
        <v>4</v>
      </c>
      <c r="CJ188" s="4">
        <v>0</v>
      </c>
      <c r="CK188">
        <v>4</v>
      </c>
      <c r="CL188" s="5">
        <v>4</v>
      </c>
      <c r="CM188">
        <v>5</v>
      </c>
      <c r="CN188" s="4">
        <v>0</v>
      </c>
      <c r="CO188">
        <v>10</v>
      </c>
      <c r="CP188" s="5">
        <v>5</v>
      </c>
      <c r="CQ188">
        <v>6</v>
      </c>
      <c r="CR188" s="4">
        <v>0</v>
      </c>
      <c r="CS188">
        <v>10</v>
      </c>
      <c r="CT188" s="5">
        <v>6</v>
      </c>
      <c r="CU188">
        <v>6</v>
      </c>
      <c r="CV188" s="4">
        <v>0</v>
      </c>
      <c r="CW188">
        <v>40</v>
      </c>
      <c r="CX188" s="5">
        <v>6</v>
      </c>
      <c r="CY188" s="21">
        <v>6</v>
      </c>
      <c r="CZ188" s="21">
        <v>0</v>
      </c>
      <c r="DA188" s="21">
        <v>10</v>
      </c>
      <c r="DB188" s="5">
        <v>6</v>
      </c>
      <c r="DD188" s="8">
        <v>0</v>
      </c>
      <c r="DE188" s="8">
        <v>0</v>
      </c>
      <c r="DF188" s="8">
        <v>0</v>
      </c>
      <c r="DG188" s="8">
        <v>0</v>
      </c>
      <c r="DH188" s="8">
        <v>0</v>
      </c>
      <c r="DI188" s="8">
        <v>0</v>
      </c>
      <c r="DJ188" s="8">
        <v>0</v>
      </c>
      <c r="DK188" s="8">
        <v>0</v>
      </c>
      <c r="DL188" s="8">
        <v>0</v>
      </c>
      <c r="DM188" s="8">
        <v>0</v>
      </c>
      <c r="DN188" s="8">
        <v>0</v>
      </c>
      <c r="DO188" s="8">
        <v>0</v>
      </c>
      <c r="DP188" s="8">
        <v>0</v>
      </c>
      <c r="DQ188" s="8">
        <v>0</v>
      </c>
      <c r="DR188" s="8">
        <v>0</v>
      </c>
      <c r="DS188" s="8">
        <v>0</v>
      </c>
      <c r="DT188" s="8">
        <v>0</v>
      </c>
      <c r="DU188" s="8">
        <v>0</v>
      </c>
      <c r="DV188" s="8">
        <v>0</v>
      </c>
      <c r="DW188" s="8">
        <v>0</v>
      </c>
      <c r="DX188" s="8">
        <v>0</v>
      </c>
      <c r="DY188" s="8">
        <v>0</v>
      </c>
      <c r="DZ188" s="8">
        <v>0</v>
      </c>
      <c r="EA188" s="8">
        <v>0</v>
      </c>
      <c r="EB188" s="8">
        <v>0</v>
      </c>
      <c r="EC188" s="8">
        <v>0</v>
      </c>
      <c r="ED188" s="20">
        <v>0</v>
      </c>
      <c r="EF188" s="9">
        <v>0</v>
      </c>
      <c r="EG188" s="9">
        <v>0</v>
      </c>
      <c r="EH188" s="9">
        <v>0</v>
      </c>
      <c r="EI188" s="9">
        <v>0</v>
      </c>
      <c r="EJ188" s="9">
        <v>0</v>
      </c>
      <c r="EK188" s="9">
        <v>0</v>
      </c>
      <c r="EL188" s="9">
        <v>0</v>
      </c>
      <c r="EM188" s="9">
        <v>0</v>
      </c>
      <c r="EN188" s="9">
        <v>0</v>
      </c>
      <c r="EO188" s="9">
        <v>0</v>
      </c>
      <c r="EP188" s="9">
        <v>4</v>
      </c>
      <c r="EQ188" s="9">
        <v>10</v>
      </c>
      <c r="ER188" s="9">
        <v>3</v>
      </c>
      <c r="ES188" s="9">
        <v>3</v>
      </c>
      <c r="ET188" s="9">
        <v>4</v>
      </c>
      <c r="EU188" s="9">
        <v>10</v>
      </c>
      <c r="EV188" s="9">
        <v>0</v>
      </c>
      <c r="EW188" s="9">
        <v>10</v>
      </c>
      <c r="EX188" s="9">
        <v>3</v>
      </c>
      <c r="EY188" s="9">
        <v>0</v>
      </c>
      <c r="EZ188" s="9">
        <v>40</v>
      </c>
      <c r="FA188" s="9">
        <v>0</v>
      </c>
      <c r="FB188" s="9">
        <v>0</v>
      </c>
      <c r="FC188" s="9">
        <v>10</v>
      </c>
      <c r="FD188" s="9">
        <v>0</v>
      </c>
      <c r="FE188" s="9">
        <v>0</v>
      </c>
      <c r="FF188">
        <v>0</v>
      </c>
    </row>
    <row r="189" spans="1:162" x14ac:dyDescent="0.2">
      <c r="A189" t="s">
        <v>1026</v>
      </c>
      <c r="B189" t="s">
        <v>2664</v>
      </c>
      <c r="C189" t="s">
        <v>4599</v>
      </c>
      <c r="D189" s="1">
        <v>0</v>
      </c>
      <c r="E189" s="1">
        <v>0</v>
      </c>
      <c r="F189" s="4">
        <v>0</v>
      </c>
      <c r="G189" s="4">
        <v>0</v>
      </c>
      <c r="H189" s="5">
        <v>0</v>
      </c>
      <c r="I189">
        <v>0</v>
      </c>
      <c r="J189" s="4">
        <v>0</v>
      </c>
      <c r="K189">
        <v>0</v>
      </c>
      <c r="L189" s="5">
        <v>0</v>
      </c>
      <c r="M189">
        <v>5</v>
      </c>
      <c r="N189" s="4">
        <v>0</v>
      </c>
      <c r="O189">
        <v>20</v>
      </c>
      <c r="P189" s="5">
        <v>5</v>
      </c>
      <c r="Q189">
        <v>5</v>
      </c>
      <c r="R189" s="4">
        <v>0</v>
      </c>
      <c r="S189">
        <v>20</v>
      </c>
      <c r="T189" s="5">
        <v>5</v>
      </c>
      <c r="U189">
        <v>5</v>
      </c>
      <c r="V189" s="4">
        <v>0</v>
      </c>
      <c r="W189">
        <v>19</v>
      </c>
      <c r="X189" s="5">
        <v>5</v>
      </c>
      <c r="Y189">
        <v>0</v>
      </c>
      <c r="Z189" s="4">
        <v>0</v>
      </c>
      <c r="AA189">
        <v>20</v>
      </c>
      <c r="AB189" s="5">
        <v>0</v>
      </c>
      <c r="AD189">
        <v>0</v>
      </c>
      <c r="AE189">
        <v>0</v>
      </c>
      <c r="AF189" s="4">
        <v>0</v>
      </c>
      <c r="AG189">
        <v>0</v>
      </c>
      <c r="AH189" s="5">
        <v>0</v>
      </c>
      <c r="AI189">
        <v>5</v>
      </c>
      <c r="AJ189" s="4">
        <v>0</v>
      </c>
      <c r="AK189">
        <v>0</v>
      </c>
      <c r="AL189" s="5">
        <v>5</v>
      </c>
      <c r="AM189">
        <v>5</v>
      </c>
      <c r="AN189" s="4">
        <v>0</v>
      </c>
      <c r="AO189">
        <v>20</v>
      </c>
      <c r="AP189" s="5">
        <v>5</v>
      </c>
      <c r="AQ189">
        <v>5</v>
      </c>
      <c r="AR189" s="4">
        <v>0</v>
      </c>
      <c r="AS189">
        <v>20</v>
      </c>
      <c r="AT189" s="5">
        <v>5</v>
      </c>
      <c r="AU189">
        <v>5</v>
      </c>
      <c r="AV189" s="4">
        <v>0</v>
      </c>
      <c r="AW189">
        <v>20</v>
      </c>
      <c r="AX189" s="5">
        <v>5</v>
      </c>
      <c r="AY189">
        <v>0</v>
      </c>
      <c r="AZ189" s="4">
        <v>0</v>
      </c>
      <c r="BA189">
        <v>20</v>
      </c>
      <c r="BB189" s="5">
        <v>0</v>
      </c>
      <c r="BD189">
        <v>0</v>
      </c>
      <c r="BE189">
        <v>0</v>
      </c>
      <c r="BF189" s="4">
        <v>0</v>
      </c>
      <c r="BG189">
        <v>0</v>
      </c>
      <c r="BH189" s="5">
        <v>0</v>
      </c>
      <c r="BI189">
        <v>5</v>
      </c>
      <c r="BJ189" s="4">
        <v>0</v>
      </c>
      <c r="BK189">
        <v>0</v>
      </c>
      <c r="BL189" s="5">
        <v>5</v>
      </c>
      <c r="BM189">
        <v>5</v>
      </c>
      <c r="BN189" s="4">
        <v>0</v>
      </c>
      <c r="BO189">
        <v>20</v>
      </c>
      <c r="BP189" s="5">
        <v>5</v>
      </c>
      <c r="BQ189">
        <v>5</v>
      </c>
      <c r="BR189" s="4">
        <v>0</v>
      </c>
      <c r="BS189">
        <v>20</v>
      </c>
      <c r="BT189" s="5">
        <v>5</v>
      </c>
      <c r="BU189">
        <v>5</v>
      </c>
      <c r="BV189" s="4">
        <v>0</v>
      </c>
      <c r="BW189">
        <v>20</v>
      </c>
      <c r="BX189" s="5">
        <v>5</v>
      </c>
      <c r="BY189">
        <v>0</v>
      </c>
      <c r="BZ189" s="4">
        <v>0</v>
      </c>
      <c r="CA189">
        <v>19</v>
      </c>
      <c r="CB189" s="5">
        <v>0</v>
      </c>
      <c r="CD189">
        <v>0</v>
      </c>
      <c r="CE189">
        <v>0</v>
      </c>
      <c r="CF189" s="4">
        <v>0</v>
      </c>
      <c r="CG189">
        <v>0</v>
      </c>
      <c r="CH189" s="5">
        <v>0</v>
      </c>
      <c r="CI189">
        <v>5</v>
      </c>
      <c r="CJ189" s="4">
        <v>0</v>
      </c>
      <c r="CK189">
        <v>20</v>
      </c>
      <c r="CL189" s="5">
        <v>5</v>
      </c>
      <c r="CM189">
        <v>5</v>
      </c>
      <c r="CN189" s="4">
        <v>0</v>
      </c>
      <c r="CO189">
        <v>20</v>
      </c>
      <c r="CP189" s="5">
        <v>5</v>
      </c>
      <c r="CQ189">
        <v>5</v>
      </c>
      <c r="CR189" s="4">
        <v>0</v>
      </c>
      <c r="CS189">
        <v>20</v>
      </c>
      <c r="CT189" s="5">
        <v>5</v>
      </c>
      <c r="CU189">
        <v>5</v>
      </c>
      <c r="CV189" s="4">
        <v>0</v>
      </c>
      <c r="CW189">
        <v>20</v>
      </c>
      <c r="CX189" s="5">
        <v>5</v>
      </c>
      <c r="CY189" s="21">
        <v>0</v>
      </c>
      <c r="CZ189" s="21">
        <v>0</v>
      </c>
      <c r="DA189" s="21">
        <v>0</v>
      </c>
      <c r="DB189" s="5">
        <v>0</v>
      </c>
      <c r="DD189" s="8">
        <v>0</v>
      </c>
      <c r="DE189" s="8">
        <v>0</v>
      </c>
      <c r="DF189" s="8">
        <v>0</v>
      </c>
      <c r="DG189" s="8">
        <v>0</v>
      </c>
      <c r="DH189" s="8">
        <v>0</v>
      </c>
      <c r="DI189" s="8">
        <v>0</v>
      </c>
      <c r="DJ189" s="8">
        <v>0</v>
      </c>
      <c r="DK189" s="8">
        <v>0</v>
      </c>
      <c r="DL189" s="8">
        <v>0</v>
      </c>
      <c r="DM189" s="8">
        <v>0</v>
      </c>
      <c r="DN189" s="8">
        <v>0</v>
      </c>
      <c r="DO189" s="8">
        <v>0</v>
      </c>
      <c r="DP189" s="8">
        <v>0</v>
      </c>
      <c r="DQ189" s="8">
        <v>0</v>
      </c>
      <c r="DR189" s="8">
        <v>0</v>
      </c>
      <c r="DS189" s="8">
        <v>0</v>
      </c>
      <c r="DT189" s="8">
        <v>0</v>
      </c>
      <c r="DU189" s="8">
        <v>0</v>
      </c>
      <c r="DV189" s="8">
        <v>0</v>
      </c>
      <c r="DW189" s="8">
        <v>0</v>
      </c>
      <c r="DX189" s="8">
        <v>0</v>
      </c>
      <c r="DY189" s="8">
        <v>0</v>
      </c>
      <c r="DZ189" s="8">
        <v>0</v>
      </c>
      <c r="EA189" s="8">
        <v>0</v>
      </c>
      <c r="EB189" s="8">
        <v>0</v>
      </c>
      <c r="EC189" s="8">
        <v>0</v>
      </c>
      <c r="ED189" s="20">
        <v>0</v>
      </c>
      <c r="EF189" s="9">
        <v>0</v>
      </c>
      <c r="EG189" s="9">
        <v>0</v>
      </c>
      <c r="EH189" s="9">
        <v>0</v>
      </c>
      <c r="EI189" s="9">
        <v>0</v>
      </c>
      <c r="EJ189" s="9">
        <v>0</v>
      </c>
      <c r="EK189" s="9">
        <v>0</v>
      </c>
      <c r="EL189" s="9">
        <v>0</v>
      </c>
      <c r="EM189" s="9">
        <v>0</v>
      </c>
      <c r="EN189" s="9">
        <v>0</v>
      </c>
      <c r="EO189" s="9">
        <v>0</v>
      </c>
      <c r="EP189" s="9">
        <v>20</v>
      </c>
      <c r="EQ189" s="9">
        <v>0</v>
      </c>
      <c r="ER189" s="9">
        <v>0</v>
      </c>
      <c r="ES189" s="9">
        <v>20</v>
      </c>
      <c r="ET189" s="9">
        <v>0</v>
      </c>
      <c r="EU189" s="9">
        <v>20</v>
      </c>
      <c r="EV189" s="9">
        <v>0</v>
      </c>
      <c r="EW189" s="9">
        <v>0</v>
      </c>
      <c r="EX189" s="9">
        <v>19</v>
      </c>
      <c r="EY189" s="9">
        <v>0</v>
      </c>
      <c r="EZ189" s="9">
        <v>20</v>
      </c>
      <c r="FA189" s="9">
        <v>20</v>
      </c>
      <c r="FB189" s="9">
        <v>19</v>
      </c>
      <c r="FC189" s="9">
        <v>0</v>
      </c>
      <c r="FD189" s="9">
        <v>0</v>
      </c>
      <c r="FE189" s="9">
        <v>0</v>
      </c>
      <c r="FF189">
        <v>0</v>
      </c>
    </row>
    <row r="190" spans="1:162" x14ac:dyDescent="0.2">
      <c r="A190" t="s">
        <v>1024</v>
      </c>
      <c r="B190" t="s">
        <v>2665</v>
      </c>
      <c r="C190" t="s">
        <v>4599</v>
      </c>
      <c r="D190" s="1">
        <v>0</v>
      </c>
      <c r="E190" s="1">
        <v>0</v>
      </c>
      <c r="F190" s="4">
        <v>0</v>
      </c>
      <c r="G190" s="4">
        <v>0</v>
      </c>
      <c r="H190" s="5">
        <v>0</v>
      </c>
      <c r="I190">
        <v>0</v>
      </c>
      <c r="J190" s="4">
        <v>0</v>
      </c>
      <c r="K190">
        <v>0</v>
      </c>
      <c r="L190" s="5">
        <v>0</v>
      </c>
      <c r="M190">
        <v>5</v>
      </c>
      <c r="N190" s="4">
        <v>0</v>
      </c>
      <c r="O190">
        <v>38</v>
      </c>
      <c r="P190" s="5">
        <v>5</v>
      </c>
      <c r="Q190">
        <v>5</v>
      </c>
      <c r="R190" s="4">
        <v>0</v>
      </c>
      <c r="S190">
        <v>71</v>
      </c>
      <c r="T190" s="5">
        <v>5</v>
      </c>
      <c r="U190">
        <v>8</v>
      </c>
      <c r="V190" s="4">
        <v>0</v>
      </c>
      <c r="W190">
        <v>99</v>
      </c>
      <c r="X190" s="5">
        <v>13</v>
      </c>
      <c r="Y190">
        <v>8</v>
      </c>
      <c r="Z190" s="4">
        <v>0</v>
      </c>
      <c r="AA190">
        <v>81</v>
      </c>
      <c r="AB190" s="5">
        <v>8</v>
      </c>
      <c r="AD190">
        <v>0</v>
      </c>
      <c r="AE190">
        <v>0</v>
      </c>
      <c r="AF190" s="4">
        <v>0</v>
      </c>
      <c r="AG190">
        <v>0</v>
      </c>
      <c r="AH190" s="5">
        <v>0</v>
      </c>
      <c r="AI190">
        <v>5</v>
      </c>
      <c r="AJ190" s="4">
        <v>0</v>
      </c>
      <c r="AK190">
        <v>0</v>
      </c>
      <c r="AL190" s="5">
        <v>5</v>
      </c>
      <c r="AM190">
        <v>5</v>
      </c>
      <c r="AN190" s="4">
        <v>0</v>
      </c>
      <c r="AO190">
        <v>70</v>
      </c>
      <c r="AP190" s="5">
        <v>5</v>
      </c>
      <c r="AQ190">
        <v>5</v>
      </c>
      <c r="AR190" s="4">
        <v>0</v>
      </c>
      <c r="AS190">
        <v>99</v>
      </c>
      <c r="AT190" s="5">
        <v>13</v>
      </c>
      <c r="AU190">
        <v>8</v>
      </c>
      <c r="AV190" s="4">
        <v>0</v>
      </c>
      <c r="AW190">
        <v>71</v>
      </c>
      <c r="AX190" s="5">
        <v>8</v>
      </c>
      <c r="AY190">
        <v>8</v>
      </c>
      <c r="AZ190" s="4">
        <v>0</v>
      </c>
      <c r="BA190">
        <v>81</v>
      </c>
      <c r="BB190" s="5">
        <v>8</v>
      </c>
      <c r="BD190">
        <v>0</v>
      </c>
      <c r="BE190">
        <v>0</v>
      </c>
      <c r="BF190" s="4">
        <v>0</v>
      </c>
      <c r="BG190">
        <v>0</v>
      </c>
      <c r="BH190" s="5">
        <v>0</v>
      </c>
      <c r="BI190">
        <v>5</v>
      </c>
      <c r="BJ190" s="4">
        <v>0</v>
      </c>
      <c r="BK190">
        <v>0</v>
      </c>
      <c r="BL190" s="5">
        <v>5</v>
      </c>
      <c r="BM190">
        <v>5</v>
      </c>
      <c r="BN190" s="4">
        <v>0</v>
      </c>
      <c r="BO190">
        <v>71</v>
      </c>
      <c r="BP190" s="5">
        <v>5</v>
      </c>
      <c r="BQ190">
        <v>8</v>
      </c>
      <c r="BR190" s="4">
        <v>0</v>
      </c>
      <c r="BS190">
        <v>99</v>
      </c>
      <c r="BT190" s="5">
        <v>13</v>
      </c>
      <c r="BU190">
        <v>8</v>
      </c>
      <c r="BV190" s="4">
        <v>0</v>
      </c>
      <c r="BW190">
        <v>81</v>
      </c>
      <c r="BX190" s="5">
        <v>8</v>
      </c>
      <c r="BY190">
        <v>8</v>
      </c>
      <c r="BZ190" s="4">
        <v>0</v>
      </c>
      <c r="CA190">
        <v>81</v>
      </c>
      <c r="CB190" s="5">
        <v>8</v>
      </c>
      <c r="CD190">
        <v>0</v>
      </c>
      <c r="CE190">
        <v>0</v>
      </c>
      <c r="CF190" s="4">
        <v>0</v>
      </c>
      <c r="CG190">
        <v>0</v>
      </c>
      <c r="CH190" s="5">
        <v>0</v>
      </c>
      <c r="CI190">
        <v>5</v>
      </c>
      <c r="CJ190" s="4">
        <v>0</v>
      </c>
      <c r="CK190">
        <v>0</v>
      </c>
      <c r="CL190" s="5">
        <v>5</v>
      </c>
      <c r="CM190">
        <v>5</v>
      </c>
      <c r="CN190" s="4">
        <v>0</v>
      </c>
      <c r="CO190">
        <v>71</v>
      </c>
      <c r="CP190" s="5">
        <v>5</v>
      </c>
      <c r="CQ190">
        <v>8</v>
      </c>
      <c r="CR190" s="4">
        <v>0</v>
      </c>
      <c r="CS190">
        <v>99</v>
      </c>
      <c r="CT190" s="5">
        <v>13</v>
      </c>
      <c r="CU190">
        <v>8</v>
      </c>
      <c r="CV190" s="4">
        <v>0</v>
      </c>
      <c r="CW190">
        <v>81</v>
      </c>
      <c r="CX190" s="5">
        <v>8</v>
      </c>
      <c r="CY190" s="21">
        <v>8</v>
      </c>
      <c r="CZ190" s="21">
        <v>0</v>
      </c>
      <c r="DA190" s="21">
        <v>81</v>
      </c>
      <c r="DB190" s="5">
        <v>8</v>
      </c>
      <c r="DD190" s="8">
        <v>0</v>
      </c>
      <c r="DE190" s="8">
        <v>0</v>
      </c>
      <c r="DF190" s="8">
        <v>0</v>
      </c>
      <c r="DG190" s="8">
        <v>0</v>
      </c>
      <c r="DH190" s="8">
        <v>0</v>
      </c>
      <c r="DI190" s="8">
        <v>0</v>
      </c>
      <c r="DJ190" s="8">
        <v>0</v>
      </c>
      <c r="DK190" s="8">
        <v>0</v>
      </c>
      <c r="DL190" s="8">
        <v>0</v>
      </c>
      <c r="DM190" s="8">
        <v>0</v>
      </c>
      <c r="DN190" s="8">
        <v>0</v>
      </c>
      <c r="DO190" s="8">
        <v>0</v>
      </c>
      <c r="DP190" s="8">
        <v>0</v>
      </c>
      <c r="DQ190" s="8">
        <v>0</v>
      </c>
      <c r="DR190" s="8">
        <v>0</v>
      </c>
      <c r="DS190" s="8">
        <v>0</v>
      </c>
      <c r="DT190" s="8">
        <v>0</v>
      </c>
      <c r="DU190" s="8">
        <v>0</v>
      </c>
      <c r="DV190" s="8">
        <v>0</v>
      </c>
      <c r="DW190" s="8">
        <v>0</v>
      </c>
      <c r="DX190" s="8">
        <v>0</v>
      </c>
      <c r="DY190" s="8">
        <v>0</v>
      </c>
      <c r="DZ190" s="8">
        <v>0</v>
      </c>
      <c r="EA190" s="8">
        <v>0</v>
      </c>
      <c r="EB190" s="8">
        <v>0</v>
      </c>
      <c r="EC190" s="8">
        <v>0</v>
      </c>
      <c r="ED190" s="20">
        <v>0</v>
      </c>
      <c r="EF190" s="9">
        <v>0</v>
      </c>
      <c r="EG190" s="9">
        <v>0</v>
      </c>
      <c r="EH190" s="9">
        <v>0</v>
      </c>
      <c r="EI190" s="9">
        <v>0</v>
      </c>
      <c r="EJ190" s="9">
        <v>0</v>
      </c>
      <c r="EK190" s="9">
        <v>0</v>
      </c>
      <c r="EL190" s="9">
        <v>0</v>
      </c>
      <c r="EM190" s="9">
        <v>0</v>
      </c>
      <c r="EN190" s="9">
        <v>0</v>
      </c>
      <c r="EO190" s="9">
        <v>0</v>
      </c>
      <c r="EP190" s="9">
        <v>0</v>
      </c>
      <c r="EQ190" s="9">
        <v>38</v>
      </c>
      <c r="ER190" s="9">
        <v>70</v>
      </c>
      <c r="ES190" s="9">
        <v>71</v>
      </c>
      <c r="ET190" s="9">
        <v>40</v>
      </c>
      <c r="EU190" s="9">
        <v>71</v>
      </c>
      <c r="EV190" s="9">
        <v>99</v>
      </c>
      <c r="EW190" s="9">
        <v>71</v>
      </c>
      <c r="EX190" s="9">
        <v>65</v>
      </c>
      <c r="EY190" s="9">
        <v>49</v>
      </c>
      <c r="EZ190" s="9">
        <v>71</v>
      </c>
      <c r="FA190" s="9">
        <v>81</v>
      </c>
      <c r="FB190" s="9">
        <v>80</v>
      </c>
      <c r="FC190" s="9">
        <v>81</v>
      </c>
      <c r="FD190" s="9">
        <v>80</v>
      </c>
      <c r="FE190" s="9">
        <v>81</v>
      </c>
      <c r="FF190">
        <v>81</v>
      </c>
    </row>
    <row r="191" spans="1:162" x14ac:dyDescent="0.2">
      <c r="A191" t="s">
        <v>1031</v>
      </c>
      <c r="B191" t="s">
        <v>2442</v>
      </c>
      <c r="C191" t="s">
        <v>4599</v>
      </c>
      <c r="D191" s="1">
        <v>0</v>
      </c>
      <c r="E191" s="1">
        <v>0</v>
      </c>
      <c r="F191" s="4">
        <v>0</v>
      </c>
      <c r="G191" s="4">
        <v>0</v>
      </c>
      <c r="H191" s="5">
        <v>0</v>
      </c>
      <c r="I191">
        <v>0</v>
      </c>
      <c r="J191" s="4">
        <v>0</v>
      </c>
      <c r="K191">
        <v>0</v>
      </c>
      <c r="L191" s="5">
        <v>0</v>
      </c>
      <c r="M191">
        <v>7</v>
      </c>
      <c r="N191" s="4">
        <v>0</v>
      </c>
      <c r="O191">
        <v>28</v>
      </c>
      <c r="P191" s="5">
        <v>7</v>
      </c>
      <c r="Q191">
        <v>6</v>
      </c>
      <c r="R191" s="4">
        <v>0</v>
      </c>
      <c r="S191">
        <v>71</v>
      </c>
      <c r="T191" s="5">
        <v>6</v>
      </c>
      <c r="U191">
        <v>11</v>
      </c>
      <c r="V191" s="4">
        <v>13538814</v>
      </c>
      <c r="W191">
        <v>119</v>
      </c>
      <c r="X191" s="5">
        <v>13</v>
      </c>
      <c r="Y191">
        <v>10</v>
      </c>
      <c r="Z191" s="4">
        <v>0</v>
      </c>
      <c r="AA191">
        <v>180</v>
      </c>
      <c r="AB191" s="5">
        <v>13</v>
      </c>
      <c r="AD191">
        <v>0</v>
      </c>
      <c r="AE191">
        <v>0</v>
      </c>
      <c r="AF191" s="4">
        <v>0</v>
      </c>
      <c r="AG191">
        <v>0</v>
      </c>
      <c r="AH191" s="5">
        <v>0</v>
      </c>
      <c r="AI191">
        <v>0</v>
      </c>
      <c r="AJ191" s="4">
        <v>0</v>
      </c>
      <c r="AK191">
        <v>0</v>
      </c>
      <c r="AL191" s="5">
        <v>0</v>
      </c>
      <c r="AM191">
        <v>8</v>
      </c>
      <c r="AN191" s="4">
        <v>0</v>
      </c>
      <c r="AO191">
        <v>40</v>
      </c>
      <c r="AP191" s="5">
        <v>8</v>
      </c>
      <c r="AQ191">
        <v>7</v>
      </c>
      <c r="AR191" s="4">
        <v>0</v>
      </c>
      <c r="AS191">
        <v>71</v>
      </c>
      <c r="AT191" s="5">
        <v>7</v>
      </c>
      <c r="AU191">
        <v>11</v>
      </c>
      <c r="AV191" s="4">
        <v>13538814</v>
      </c>
      <c r="AW191">
        <v>180</v>
      </c>
      <c r="AX191" s="5">
        <v>13</v>
      </c>
      <c r="AY191">
        <v>10</v>
      </c>
      <c r="AZ191" s="4">
        <v>0</v>
      </c>
      <c r="BA191">
        <v>88</v>
      </c>
      <c r="BB191" s="5">
        <v>10</v>
      </c>
      <c r="BD191">
        <v>0</v>
      </c>
      <c r="BE191">
        <v>0</v>
      </c>
      <c r="BF191" s="4">
        <v>0</v>
      </c>
      <c r="BG191">
        <v>0</v>
      </c>
      <c r="BH191" s="5">
        <v>0</v>
      </c>
      <c r="BI191">
        <v>5</v>
      </c>
      <c r="BJ191" s="4">
        <v>0</v>
      </c>
      <c r="BK191">
        <v>0</v>
      </c>
      <c r="BL191" s="5">
        <v>5</v>
      </c>
      <c r="BM191">
        <v>8</v>
      </c>
      <c r="BN191" s="4">
        <v>0</v>
      </c>
      <c r="BO191">
        <v>71</v>
      </c>
      <c r="BP191" s="5">
        <v>8</v>
      </c>
      <c r="BQ191">
        <v>8</v>
      </c>
      <c r="BR191" s="4">
        <v>0</v>
      </c>
      <c r="BS191">
        <v>71</v>
      </c>
      <c r="BT191" s="5">
        <v>8</v>
      </c>
      <c r="BU191">
        <v>10</v>
      </c>
      <c r="BV191" s="4">
        <v>13538814</v>
      </c>
      <c r="BW191">
        <v>180</v>
      </c>
      <c r="BX191" s="5">
        <v>13</v>
      </c>
      <c r="BY191">
        <v>10</v>
      </c>
      <c r="BZ191" s="4">
        <v>0</v>
      </c>
      <c r="CA191">
        <v>95</v>
      </c>
      <c r="CB191" s="5">
        <v>13</v>
      </c>
      <c r="CD191">
        <v>0</v>
      </c>
      <c r="CE191">
        <v>0</v>
      </c>
      <c r="CF191" s="4">
        <v>0</v>
      </c>
      <c r="CG191">
        <v>0</v>
      </c>
      <c r="CH191" s="5">
        <v>0</v>
      </c>
      <c r="CI191">
        <v>5</v>
      </c>
      <c r="CJ191" s="4">
        <v>0</v>
      </c>
      <c r="CK191">
        <v>10</v>
      </c>
      <c r="CL191" s="5">
        <v>5</v>
      </c>
      <c r="CM191">
        <v>6</v>
      </c>
      <c r="CN191" s="4">
        <v>0</v>
      </c>
      <c r="CO191">
        <v>71</v>
      </c>
      <c r="CP191" s="5">
        <v>6</v>
      </c>
      <c r="CQ191">
        <v>8</v>
      </c>
      <c r="CR191" s="4">
        <v>0</v>
      </c>
      <c r="CS191">
        <v>88</v>
      </c>
      <c r="CT191" s="5">
        <v>8</v>
      </c>
      <c r="CU191">
        <v>10</v>
      </c>
      <c r="CV191" s="4">
        <v>13538814</v>
      </c>
      <c r="CW191">
        <v>180</v>
      </c>
      <c r="CX191" s="5">
        <v>13</v>
      </c>
      <c r="CY191" s="21">
        <v>0</v>
      </c>
      <c r="CZ191" s="21">
        <v>0</v>
      </c>
      <c r="DA191" s="21">
        <v>96</v>
      </c>
      <c r="DB191" s="5">
        <v>0</v>
      </c>
      <c r="DD191" s="8">
        <v>0</v>
      </c>
      <c r="DE191" s="8">
        <v>0</v>
      </c>
      <c r="DF191" s="8">
        <v>0</v>
      </c>
      <c r="DG191" s="8">
        <v>0</v>
      </c>
      <c r="DH191" s="8">
        <v>0</v>
      </c>
      <c r="DI191" s="8">
        <v>0</v>
      </c>
      <c r="DJ191" s="8">
        <v>0</v>
      </c>
      <c r="DK191" s="8">
        <v>0</v>
      </c>
      <c r="DL191" s="8">
        <v>0</v>
      </c>
      <c r="DM191" s="8">
        <v>0</v>
      </c>
      <c r="DN191" s="8">
        <v>0</v>
      </c>
      <c r="DO191" s="8">
        <v>0</v>
      </c>
      <c r="DP191" s="8">
        <v>0</v>
      </c>
      <c r="DQ191" s="8">
        <v>0</v>
      </c>
      <c r="DR191" s="8">
        <v>0</v>
      </c>
      <c r="DS191" s="8">
        <v>0</v>
      </c>
      <c r="DT191" s="8">
        <v>0</v>
      </c>
      <c r="DU191" s="8">
        <v>0</v>
      </c>
      <c r="DV191" s="8">
        <v>0</v>
      </c>
      <c r="DW191" s="8">
        <v>13538814</v>
      </c>
      <c r="DX191" s="8">
        <v>0</v>
      </c>
      <c r="DY191" s="8">
        <v>0</v>
      </c>
      <c r="DZ191" s="8">
        <v>0</v>
      </c>
      <c r="EA191" s="8">
        <v>0</v>
      </c>
      <c r="EB191" s="8">
        <v>0</v>
      </c>
      <c r="EC191" s="8">
        <v>0</v>
      </c>
      <c r="ED191" s="20">
        <v>0</v>
      </c>
      <c r="EF191" s="9">
        <v>0</v>
      </c>
      <c r="EG191" s="9">
        <v>0</v>
      </c>
      <c r="EH191" s="9">
        <v>0</v>
      </c>
      <c r="EI191" s="9">
        <v>0</v>
      </c>
      <c r="EJ191" s="9">
        <v>0</v>
      </c>
      <c r="EK191" s="9">
        <v>0</v>
      </c>
      <c r="EL191" s="9">
        <v>0</v>
      </c>
      <c r="EM191" s="9">
        <v>0</v>
      </c>
      <c r="EN191" s="9">
        <v>0</v>
      </c>
      <c r="EO191" s="9">
        <v>0</v>
      </c>
      <c r="EP191" s="9">
        <v>10</v>
      </c>
      <c r="EQ191" s="9">
        <v>28</v>
      </c>
      <c r="ER191" s="9">
        <v>40</v>
      </c>
      <c r="ES191" s="9">
        <v>71</v>
      </c>
      <c r="ET191" s="9">
        <v>10</v>
      </c>
      <c r="EU191" s="9">
        <v>10</v>
      </c>
      <c r="EV191" s="9">
        <v>58</v>
      </c>
      <c r="EW191" s="9">
        <v>71</v>
      </c>
      <c r="EX191" s="9">
        <v>88</v>
      </c>
      <c r="EY191" s="9">
        <v>119</v>
      </c>
      <c r="EZ191" s="9">
        <v>180</v>
      </c>
      <c r="FA191" s="9">
        <v>0</v>
      </c>
      <c r="FB191" s="9">
        <v>0</v>
      </c>
      <c r="FC191" s="9">
        <v>28</v>
      </c>
      <c r="FD191" s="9">
        <v>88</v>
      </c>
      <c r="FE191" s="9">
        <v>95</v>
      </c>
      <c r="FF191">
        <v>96</v>
      </c>
    </row>
    <row r="192" spans="1:162" x14ac:dyDescent="0.2">
      <c r="A192" t="s">
        <v>1032</v>
      </c>
      <c r="B192" t="s">
        <v>2666</v>
      </c>
      <c r="C192" t="s">
        <v>3</v>
      </c>
      <c r="D192" s="1">
        <v>0</v>
      </c>
      <c r="E192" s="1">
        <v>0</v>
      </c>
      <c r="F192" s="4">
        <v>0</v>
      </c>
      <c r="G192" s="4">
        <v>0</v>
      </c>
      <c r="H192" s="5">
        <v>0</v>
      </c>
      <c r="I192">
        <v>0</v>
      </c>
      <c r="J192" s="4">
        <v>0</v>
      </c>
      <c r="K192">
        <v>0</v>
      </c>
      <c r="L192" s="5">
        <v>0</v>
      </c>
      <c r="M192">
        <v>4</v>
      </c>
      <c r="N192" s="4">
        <v>0</v>
      </c>
      <c r="O192">
        <v>0</v>
      </c>
      <c r="P192" s="5">
        <v>4</v>
      </c>
      <c r="Q192">
        <v>5</v>
      </c>
      <c r="R192" s="4">
        <v>0</v>
      </c>
      <c r="S192">
        <v>0</v>
      </c>
      <c r="T192" s="5">
        <v>5</v>
      </c>
      <c r="U192">
        <v>5</v>
      </c>
      <c r="V192" s="4">
        <v>0</v>
      </c>
      <c r="W192">
        <v>0</v>
      </c>
      <c r="X192" s="5">
        <v>5</v>
      </c>
      <c r="Y192">
        <v>5</v>
      </c>
      <c r="Z192" s="4">
        <v>0</v>
      </c>
      <c r="AA192">
        <v>27</v>
      </c>
      <c r="AB192" s="5">
        <v>5</v>
      </c>
      <c r="AD192">
        <v>0</v>
      </c>
      <c r="AE192">
        <v>0</v>
      </c>
      <c r="AF192" s="4">
        <v>0</v>
      </c>
      <c r="AG192">
        <v>0</v>
      </c>
      <c r="AH192" s="5">
        <v>0</v>
      </c>
      <c r="AI192">
        <v>0</v>
      </c>
      <c r="AJ192" s="4">
        <v>0</v>
      </c>
      <c r="AK192">
        <v>0</v>
      </c>
      <c r="AL192" s="5">
        <v>0</v>
      </c>
      <c r="AM192">
        <v>4</v>
      </c>
      <c r="AN192" s="4">
        <v>0</v>
      </c>
      <c r="AO192">
        <v>0</v>
      </c>
      <c r="AP192" s="5">
        <v>4</v>
      </c>
      <c r="AQ192">
        <v>5</v>
      </c>
      <c r="AR192" s="4">
        <v>0</v>
      </c>
      <c r="AS192">
        <v>0</v>
      </c>
      <c r="AT192" s="5">
        <v>5</v>
      </c>
      <c r="AU192">
        <v>5</v>
      </c>
      <c r="AV192" s="4">
        <v>0</v>
      </c>
      <c r="AW192">
        <v>0</v>
      </c>
      <c r="AX192" s="5">
        <v>5</v>
      </c>
      <c r="AY192">
        <v>5</v>
      </c>
      <c r="AZ192" s="4">
        <v>0</v>
      </c>
      <c r="BA192">
        <v>27</v>
      </c>
      <c r="BB192" s="5">
        <v>5</v>
      </c>
      <c r="BD192">
        <v>0</v>
      </c>
      <c r="BE192">
        <v>0</v>
      </c>
      <c r="BF192" s="4">
        <v>0</v>
      </c>
      <c r="BG192">
        <v>0</v>
      </c>
      <c r="BH192" s="5">
        <v>0</v>
      </c>
      <c r="BI192">
        <v>4</v>
      </c>
      <c r="BJ192" s="4">
        <v>0</v>
      </c>
      <c r="BK192">
        <v>0</v>
      </c>
      <c r="BL192" s="5">
        <v>4</v>
      </c>
      <c r="BM192">
        <v>4</v>
      </c>
      <c r="BN192" s="4">
        <v>0</v>
      </c>
      <c r="BO192">
        <v>0</v>
      </c>
      <c r="BP192" s="5">
        <v>4</v>
      </c>
      <c r="BQ192">
        <v>5</v>
      </c>
      <c r="BR192" s="4">
        <v>0</v>
      </c>
      <c r="BS192">
        <v>0</v>
      </c>
      <c r="BT192" s="5">
        <v>5</v>
      </c>
      <c r="BU192">
        <v>5</v>
      </c>
      <c r="BV192" s="4">
        <v>0</v>
      </c>
      <c r="BW192">
        <v>0</v>
      </c>
      <c r="BX192" s="5">
        <v>5</v>
      </c>
      <c r="BY192">
        <v>5</v>
      </c>
      <c r="BZ192" s="4">
        <v>0</v>
      </c>
      <c r="CA192">
        <v>27</v>
      </c>
      <c r="CB192" s="5">
        <v>5</v>
      </c>
      <c r="CD192">
        <v>0</v>
      </c>
      <c r="CE192">
        <v>0</v>
      </c>
      <c r="CF192" s="4">
        <v>0</v>
      </c>
      <c r="CG192">
        <v>0</v>
      </c>
      <c r="CH192" s="5">
        <v>0</v>
      </c>
      <c r="CI192">
        <v>4</v>
      </c>
      <c r="CJ192" s="4">
        <v>0</v>
      </c>
      <c r="CK192">
        <v>0</v>
      </c>
      <c r="CL192" s="5">
        <v>4</v>
      </c>
      <c r="CM192">
        <v>5</v>
      </c>
      <c r="CN192" s="4">
        <v>0</v>
      </c>
      <c r="CO192">
        <v>0</v>
      </c>
      <c r="CP192" s="5">
        <v>5</v>
      </c>
      <c r="CQ192">
        <v>5</v>
      </c>
      <c r="CR192" s="4">
        <v>0</v>
      </c>
      <c r="CS192">
        <v>0</v>
      </c>
      <c r="CT192" s="5">
        <v>5</v>
      </c>
      <c r="CU192">
        <v>5</v>
      </c>
      <c r="CV192" s="4">
        <v>0</v>
      </c>
      <c r="CW192">
        <v>27</v>
      </c>
      <c r="CX192" s="5">
        <v>5</v>
      </c>
      <c r="CY192" s="21">
        <v>5</v>
      </c>
      <c r="CZ192" s="21">
        <v>0</v>
      </c>
      <c r="DA192" s="21">
        <v>0</v>
      </c>
      <c r="DB192" s="5">
        <v>5</v>
      </c>
      <c r="DD192" s="8">
        <v>0</v>
      </c>
      <c r="DE192" s="8">
        <v>0</v>
      </c>
      <c r="DF192" s="8">
        <v>0</v>
      </c>
      <c r="DG192" s="8">
        <v>0</v>
      </c>
      <c r="DH192" s="8">
        <v>0</v>
      </c>
      <c r="DI192" s="8">
        <v>0</v>
      </c>
      <c r="DJ192" s="8">
        <v>0</v>
      </c>
      <c r="DK192" s="8">
        <v>0</v>
      </c>
      <c r="DL192" s="8">
        <v>0</v>
      </c>
      <c r="DM192" s="8">
        <v>0</v>
      </c>
      <c r="DN192" s="8">
        <v>0</v>
      </c>
      <c r="DO192" s="8">
        <v>0</v>
      </c>
      <c r="DP192" s="8">
        <v>0</v>
      </c>
      <c r="DQ192" s="8">
        <v>0</v>
      </c>
      <c r="DR192" s="8">
        <v>0</v>
      </c>
      <c r="DS192" s="8">
        <v>0</v>
      </c>
      <c r="DT192" s="8">
        <v>0</v>
      </c>
      <c r="DU192" s="8">
        <v>0</v>
      </c>
      <c r="DV192" s="8">
        <v>0</v>
      </c>
      <c r="DW192" s="8">
        <v>0</v>
      </c>
      <c r="DX192" s="8">
        <v>0</v>
      </c>
      <c r="DY192" s="8">
        <v>0</v>
      </c>
      <c r="DZ192" s="8">
        <v>0</v>
      </c>
      <c r="EA192" s="8">
        <v>0</v>
      </c>
      <c r="EB192" s="8">
        <v>0</v>
      </c>
      <c r="EC192" s="8">
        <v>0</v>
      </c>
      <c r="ED192" s="20">
        <v>0</v>
      </c>
      <c r="EF192" s="9">
        <v>0</v>
      </c>
      <c r="EG192" s="9">
        <v>0</v>
      </c>
      <c r="EH192" s="9">
        <v>0</v>
      </c>
      <c r="EI192" s="9">
        <v>0</v>
      </c>
      <c r="EJ192" s="9">
        <v>0</v>
      </c>
      <c r="EK192" s="9">
        <v>0</v>
      </c>
      <c r="EL192" s="9">
        <v>0</v>
      </c>
      <c r="EM192" s="9">
        <v>0</v>
      </c>
      <c r="EN192" s="9">
        <v>0</v>
      </c>
      <c r="EO192" s="9">
        <v>0</v>
      </c>
      <c r="EP192" s="9">
        <v>0</v>
      </c>
      <c r="EQ192" s="9">
        <v>0</v>
      </c>
      <c r="ER192" s="9">
        <v>0</v>
      </c>
      <c r="ES192" s="9">
        <v>0</v>
      </c>
      <c r="ET192" s="9">
        <v>0</v>
      </c>
      <c r="EU192" s="9">
        <v>0</v>
      </c>
      <c r="EV192" s="9">
        <v>0</v>
      </c>
      <c r="EW192" s="9">
        <v>0</v>
      </c>
      <c r="EX192" s="9">
        <v>0</v>
      </c>
      <c r="EY192" s="9">
        <v>0</v>
      </c>
      <c r="EZ192" s="9">
        <v>0</v>
      </c>
      <c r="FA192" s="9">
        <v>0</v>
      </c>
      <c r="FB192" s="9">
        <v>27</v>
      </c>
      <c r="FC192" s="9">
        <v>0</v>
      </c>
      <c r="FD192" s="9">
        <v>0</v>
      </c>
      <c r="FE192" s="9">
        <v>0</v>
      </c>
      <c r="FF192">
        <v>0</v>
      </c>
    </row>
    <row r="193" spans="1:162" x14ac:dyDescent="0.2">
      <c r="A193" t="s">
        <v>1035</v>
      </c>
      <c r="B193" t="s">
        <v>2667</v>
      </c>
      <c r="C193" t="s">
        <v>4599</v>
      </c>
      <c r="D193" s="1">
        <v>0</v>
      </c>
      <c r="E193" s="1">
        <v>0</v>
      </c>
      <c r="F193" s="4">
        <v>0</v>
      </c>
      <c r="G193" s="4">
        <v>0</v>
      </c>
      <c r="H193" s="5">
        <v>0</v>
      </c>
      <c r="I193">
        <v>0</v>
      </c>
      <c r="J193" s="4">
        <v>0</v>
      </c>
      <c r="K193">
        <v>0</v>
      </c>
      <c r="L193" s="5">
        <v>0</v>
      </c>
      <c r="M193">
        <v>5</v>
      </c>
      <c r="N193" s="4">
        <v>0</v>
      </c>
      <c r="O193">
        <v>10</v>
      </c>
      <c r="P193" s="5">
        <v>5</v>
      </c>
      <c r="Q193">
        <v>5</v>
      </c>
      <c r="R193" s="4">
        <v>0</v>
      </c>
      <c r="S193">
        <v>35</v>
      </c>
      <c r="T193" s="5">
        <v>5</v>
      </c>
      <c r="U193">
        <v>6</v>
      </c>
      <c r="V193" s="4">
        <v>0</v>
      </c>
      <c r="W193">
        <v>65</v>
      </c>
      <c r="X193" s="5">
        <v>6</v>
      </c>
      <c r="Y193">
        <v>5</v>
      </c>
      <c r="Z193" s="4">
        <v>0</v>
      </c>
      <c r="AA193">
        <v>34</v>
      </c>
      <c r="AB193" s="5">
        <v>5</v>
      </c>
      <c r="AD193">
        <v>0</v>
      </c>
      <c r="AE193">
        <v>0</v>
      </c>
      <c r="AF193" s="4">
        <v>0</v>
      </c>
      <c r="AG193">
        <v>0</v>
      </c>
      <c r="AH193" s="5">
        <v>0</v>
      </c>
      <c r="AI193">
        <v>0</v>
      </c>
      <c r="AJ193" s="4">
        <v>0</v>
      </c>
      <c r="AK193">
        <v>0</v>
      </c>
      <c r="AL193" s="5">
        <v>0</v>
      </c>
      <c r="AM193">
        <v>5</v>
      </c>
      <c r="AN193" s="4">
        <v>0</v>
      </c>
      <c r="AO193">
        <v>10</v>
      </c>
      <c r="AP193" s="5">
        <v>5</v>
      </c>
      <c r="AQ193">
        <v>6</v>
      </c>
      <c r="AR193" s="4">
        <v>0</v>
      </c>
      <c r="AS193">
        <v>65</v>
      </c>
      <c r="AT193" s="5">
        <v>6</v>
      </c>
      <c r="AU193">
        <v>6</v>
      </c>
      <c r="AV193" s="4">
        <v>0</v>
      </c>
      <c r="AW193">
        <v>35</v>
      </c>
      <c r="AX193" s="5">
        <v>6</v>
      </c>
      <c r="AY193">
        <v>5</v>
      </c>
      <c r="AZ193" s="4">
        <v>0</v>
      </c>
      <c r="BA193">
        <v>0</v>
      </c>
      <c r="BB193" s="5">
        <v>5</v>
      </c>
      <c r="BD193">
        <v>0</v>
      </c>
      <c r="BE193">
        <v>0</v>
      </c>
      <c r="BF193" s="4">
        <v>0</v>
      </c>
      <c r="BG193">
        <v>0</v>
      </c>
      <c r="BH193" s="5">
        <v>0</v>
      </c>
      <c r="BI193">
        <v>5</v>
      </c>
      <c r="BJ193" s="4">
        <v>0</v>
      </c>
      <c r="BK193">
        <v>0</v>
      </c>
      <c r="BL193" s="5">
        <v>5</v>
      </c>
      <c r="BM193">
        <v>5</v>
      </c>
      <c r="BN193" s="4">
        <v>0</v>
      </c>
      <c r="BO193">
        <v>10</v>
      </c>
      <c r="BP193" s="5">
        <v>5</v>
      </c>
      <c r="BQ193">
        <v>6</v>
      </c>
      <c r="BR193" s="4">
        <v>0</v>
      </c>
      <c r="BS193">
        <v>65</v>
      </c>
      <c r="BT193" s="5">
        <v>6</v>
      </c>
      <c r="BU193">
        <v>6</v>
      </c>
      <c r="BV193" s="4">
        <v>0</v>
      </c>
      <c r="BW193">
        <v>34</v>
      </c>
      <c r="BX193" s="5">
        <v>6</v>
      </c>
      <c r="BY193">
        <v>5</v>
      </c>
      <c r="BZ193" s="4">
        <v>0</v>
      </c>
      <c r="CA193">
        <v>0</v>
      </c>
      <c r="CB193" s="5">
        <v>5</v>
      </c>
      <c r="CD193">
        <v>0</v>
      </c>
      <c r="CE193">
        <v>0</v>
      </c>
      <c r="CF193" s="4">
        <v>0</v>
      </c>
      <c r="CG193">
        <v>0</v>
      </c>
      <c r="CH193" s="5">
        <v>0</v>
      </c>
      <c r="CI193">
        <v>5</v>
      </c>
      <c r="CJ193" s="4">
        <v>0</v>
      </c>
      <c r="CK193">
        <v>10</v>
      </c>
      <c r="CL193" s="5">
        <v>5</v>
      </c>
      <c r="CM193">
        <v>5</v>
      </c>
      <c r="CN193" s="4">
        <v>0</v>
      </c>
      <c r="CO193">
        <v>10</v>
      </c>
      <c r="CP193" s="5">
        <v>5</v>
      </c>
      <c r="CQ193">
        <v>6</v>
      </c>
      <c r="CR193" s="4">
        <v>0</v>
      </c>
      <c r="CS193">
        <v>65</v>
      </c>
      <c r="CT193" s="5">
        <v>6</v>
      </c>
      <c r="CU193">
        <v>6</v>
      </c>
      <c r="CV193" s="4">
        <v>0</v>
      </c>
      <c r="CW193">
        <v>34</v>
      </c>
      <c r="CX193" s="5">
        <v>6</v>
      </c>
      <c r="CY193" s="21">
        <v>5</v>
      </c>
      <c r="CZ193" s="21">
        <v>0</v>
      </c>
      <c r="DA193" s="21">
        <v>3</v>
      </c>
      <c r="DB193" s="5">
        <v>5</v>
      </c>
      <c r="DD193" s="8">
        <v>0</v>
      </c>
      <c r="DE193" s="8">
        <v>0</v>
      </c>
      <c r="DF193" s="8">
        <v>0</v>
      </c>
      <c r="DG193" s="8">
        <v>0</v>
      </c>
      <c r="DH193" s="8">
        <v>0</v>
      </c>
      <c r="DI193" s="8">
        <v>0</v>
      </c>
      <c r="DJ193" s="8">
        <v>0</v>
      </c>
      <c r="DK193" s="8">
        <v>0</v>
      </c>
      <c r="DL193" s="8">
        <v>0</v>
      </c>
      <c r="DM193" s="8">
        <v>0</v>
      </c>
      <c r="DN193" s="8">
        <v>0</v>
      </c>
      <c r="DO193" s="8">
        <v>0</v>
      </c>
      <c r="DP193" s="8">
        <v>0</v>
      </c>
      <c r="DQ193" s="8">
        <v>0</v>
      </c>
      <c r="DR193" s="8">
        <v>0</v>
      </c>
      <c r="DS193" s="8">
        <v>0</v>
      </c>
      <c r="DT193" s="8">
        <v>0</v>
      </c>
      <c r="DU193" s="8">
        <v>0</v>
      </c>
      <c r="DV193" s="8">
        <v>0</v>
      </c>
      <c r="DW193" s="8">
        <v>0</v>
      </c>
      <c r="DX193" s="8">
        <v>0</v>
      </c>
      <c r="DY193" s="8">
        <v>0</v>
      </c>
      <c r="DZ193" s="8">
        <v>0</v>
      </c>
      <c r="EA193" s="8">
        <v>0</v>
      </c>
      <c r="EB193" s="8">
        <v>0</v>
      </c>
      <c r="EC193" s="8">
        <v>0</v>
      </c>
      <c r="ED193" s="20">
        <v>0</v>
      </c>
      <c r="EF193" s="9">
        <v>0</v>
      </c>
      <c r="EG193" s="9">
        <v>0</v>
      </c>
      <c r="EH193" s="9">
        <v>0</v>
      </c>
      <c r="EI193" s="9">
        <v>0</v>
      </c>
      <c r="EJ193" s="9">
        <v>0</v>
      </c>
      <c r="EK193" s="9">
        <v>0</v>
      </c>
      <c r="EL193" s="9">
        <v>0</v>
      </c>
      <c r="EM193" s="9">
        <v>0</v>
      </c>
      <c r="EN193" s="9">
        <v>0</v>
      </c>
      <c r="EO193" s="9">
        <v>0</v>
      </c>
      <c r="EP193" s="9">
        <v>10</v>
      </c>
      <c r="EQ193" s="9">
        <v>4</v>
      </c>
      <c r="ER193" s="9">
        <v>4</v>
      </c>
      <c r="ES193" s="9">
        <v>10</v>
      </c>
      <c r="ET193" s="9">
        <v>10</v>
      </c>
      <c r="EU193" s="9">
        <v>35</v>
      </c>
      <c r="EV193" s="9">
        <v>65</v>
      </c>
      <c r="EW193" s="9">
        <v>35</v>
      </c>
      <c r="EX193" s="9">
        <v>4</v>
      </c>
      <c r="EY193" s="9">
        <v>0</v>
      </c>
      <c r="EZ193" s="9">
        <v>34</v>
      </c>
      <c r="FA193" s="9">
        <v>0</v>
      </c>
      <c r="FB193" s="9">
        <v>0</v>
      </c>
      <c r="FC193" s="9">
        <v>0</v>
      </c>
      <c r="FD193" s="9">
        <v>0</v>
      </c>
      <c r="FE193" s="9">
        <v>0</v>
      </c>
      <c r="FF193">
        <v>3</v>
      </c>
    </row>
    <row r="194" spans="1:162" x14ac:dyDescent="0.2">
      <c r="A194" t="s">
        <v>1018</v>
      </c>
      <c r="B194" t="s">
        <v>2668</v>
      </c>
      <c r="C194" t="s">
        <v>3</v>
      </c>
      <c r="D194" s="1">
        <v>0</v>
      </c>
      <c r="E194" s="1">
        <v>0</v>
      </c>
      <c r="F194" s="4">
        <v>0</v>
      </c>
      <c r="G194" s="4">
        <v>0</v>
      </c>
      <c r="H194" s="5">
        <v>0</v>
      </c>
      <c r="I194">
        <v>0</v>
      </c>
      <c r="J194" s="4">
        <v>0</v>
      </c>
      <c r="K194">
        <v>0</v>
      </c>
      <c r="L194" s="5">
        <v>0</v>
      </c>
      <c r="M194">
        <v>5</v>
      </c>
      <c r="N194" s="4">
        <v>0</v>
      </c>
      <c r="O194">
        <v>4</v>
      </c>
      <c r="P194" s="5">
        <v>5</v>
      </c>
      <c r="Q194">
        <v>6</v>
      </c>
      <c r="R194" s="4">
        <v>0</v>
      </c>
      <c r="S194">
        <v>4</v>
      </c>
      <c r="T194" s="5">
        <v>6</v>
      </c>
      <c r="U194">
        <v>6</v>
      </c>
      <c r="V194" s="4">
        <v>0</v>
      </c>
      <c r="W194">
        <v>4</v>
      </c>
      <c r="X194" s="5">
        <v>6</v>
      </c>
      <c r="Y194">
        <v>6</v>
      </c>
      <c r="Z194" s="4">
        <v>0</v>
      </c>
      <c r="AA194">
        <v>4</v>
      </c>
      <c r="AB194" s="5">
        <v>6</v>
      </c>
      <c r="AD194">
        <v>0</v>
      </c>
      <c r="AE194">
        <v>0</v>
      </c>
      <c r="AF194" s="4">
        <v>0</v>
      </c>
      <c r="AG194">
        <v>0</v>
      </c>
      <c r="AH194" s="5">
        <v>0</v>
      </c>
      <c r="AI194">
        <v>5</v>
      </c>
      <c r="AJ194" s="4">
        <v>0</v>
      </c>
      <c r="AK194">
        <v>0</v>
      </c>
      <c r="AL194" s="5">
        <v>5</v>
      </c>
      <c r="AM194">
        <v>5</v>
      </c>
      <c r="AN194" s="4">
        <v>0</v>
      </c>
      <c r="AO194">
        <v>4</v>
      </c>
      <c r="AP194" s="5">
        <v>5</v>
      </c>
      <c r="AQ194">
        <v>5</v>
      </c>
      <c r="AR194" s="4">
        <v>0</v>
      </c>
      <c r="AS194">
        <v>4</v>
      </c>
      <c r="AT194" s="5">
        <v>5</v>
      </c>
      <c r="AU194">
        <v>6</v>
      </c>
      <c r="AV194" s="4">
        <v>0</v>
      </c>
      <c r="AW194">
        <v>4</v>
      </c>
      <c r="AX194" s="5">
        <v>6</v>
      </c>
      <c r="AY194">
        <v>6</v>
      </c>
      <c r="AZ194" s="4">
        <v>0</v>
      </c>
      <c r="BA194">
        <v>0</v>
      </c>
      <c r="BB194" s="5">
        <v>6</v>
      </c>
      <c r="BD194">
        <v>0</v>
      </c>
      <c r="BE194">
        <v>0</v>
      </c>
      <c r="BF194" s="4">
        <v>0</v>
      </c>
      <c r="BG194">
        <v>0</v>
      </c>
      <c r="BH194" s="5">
        <v>0</v>
      </c>
      <c r="BI194">
        <v>5</v>
      </c>
      <c r="BJ194" s="4">
        <v>0</v>
      </c>
      <c r="BK194">
        <v>4</v>
      </c>
      <c r="BL194" s="5">
        <v>5</v>
      </c>
      <c r="BM194">
        <v>5</v>
      </c>
      <c r="BN194" s="4">
        <v>0</v>
      </c>
      <c r="BO194">
        <v>4</v>
      </c>
      <c r="BP194" s="5">
        <v>5</v>
      </c>
      <c r="BQ194">
        <v>5</v>
      </c>
      <c r="BR194" s="4">
        <v>0</v>
      </c>
      <c r="BS194">
        <v>4</v>
      </c>
      <c r="BT194" s="5">
        <v>5</v>
      </c>
      <c r="BU194">
        <v>6</v>
      </c>
      <c r="BV194" s="4">
        <v>0</v>
      </c>
      <c r="BW194">
        <v>4</v>
      </c>
      <c r="BX194" s="5">
        <v>6</v>
      </c>
      <c r="BY194">
        <v>6</v>
      </c>
      <c r="BZ194" s="4">
        <v>0</v>
      </c>
      <c r="CA194">
        <v>0</v>
      </c>
      <c r="CB194" s="5">
        <v>6</v>
      </c>
      <c r="CD194">
        <v>0</v>
      </c>
      <c r="CE194">
        <v>0</v>
      </c>
      <c r="CF194" s="4">
        <v>0</v>
      </c>
      <c r="CG194">
        <v>0</v>
      </c>
      <c r="CH194" s="5">
        <v>0</v>
      </c>
      <c r="CI194">
        <v>5</v>
      </c>
      <c r="CJ194" s="4">
        <v>0</v>
      </c>
      <c r="CK194">
        <v>4</v>
      </c>
      <c r="CL194" s="5">
        <v>5</v>
      </c>
      <c r="CM194">
        <v>5</v>
      </c>
      <c r="CN194" s="4">
        <v>0</v>
      </c>
      <c r="CO194">
        <v>4</v>
      </c>
      <c r="CP194" s="5">
        <v>5</v>
      </c>
      <c r="CQ194">
        <v>6</v>
      </c>
      <c r="CR194" s="4">
        <v>0</v>
      </c>
      <c r="CS194">
        <v>4</v>
      </c>
      <c r="CT194" s="5">
        <v>6</v>
      </c>
      <c r="CU194">
        <v>6</v>
      </c>
      <c r="CV194" s="4">
        <v>0</v>
      </c>
      <c r="CW194">
        <v>4</v>
      </c>
      <c r="CX194" s="5">
        <v>6</v>
      </c>
      <c r="CY194" s="21">
        <v>6</v>
      </c>
      <c r="CZ194" s="21">
        <v>0</v>
      </c>
      <c r="DA194" s="21">
        <v>0</v>
      </c>
      <c r="DB194" s="5">
        <v>6</v>
      </c>
      <c r="DD194" s="8">
        <v>0</v>
      </c>
      <c r="DE194" s="8">
        <v>0</v>
      </c>
      <c r="DF194" s="8">
        <v>0</v>
      </c>
      <c r="DG194" s="8">
        <v>0</v>
      </c>
      <c r="DH194" s="8">
        <v>0</v>
      </c>
      <c r="DI194" s="8">
        <v>0</v>
      </c>
      <c r="DJ194" s="8">
        <v>0</v>
      </c>
      <c r="DK194" s="8">
        <v>0</v>
      </c>
      <c r="DL194" s="8">
        <v>0</v>
      </c>
      <c r="DM194" s="8">
        <v>0</v>
      </c>
      <c r="DN194" s="8">
        <v>0</v>
      </c>
      <c r="DO194" s="8">
        <v>0</v>
      </c>
      <c r="DP194" s="8">
        <v>0</v>
      </c>
      <c r="DQ194" s="8">
        <v>0</v>
      </c>
      <c r="DR194" s="8">
        <v>0</v>
      </c>
      <c r="DS194" s="8">
        <v>0</v>
      </c>
      <c r="DT194" s="8">
        <v>0</v>
      </c>
      <c r="DU194" s="8">
        <v>0</v>
      </c>
      <c r="DV194" s="8">
        <v>0</v>
      </c>
      <c r="DW194" s="8">
        <v>0</v>
      </c>
      <c r="DX194" s="8">
        <v>0</v>
      </c>
      <c r="DY194" s="8">
        <v>0</v>
      </c>
      <c r="DZ194" s="8">
        <v>0</v>
      </c>
      <c r="EA194" s="8">
        <v>0</v>
      </c>
      <c r="EB194" s="8">
        <v>0</v>
      </c>
      <c r="EC194" s="8">
        <v>0</v>
      </c>
      <c r="ED194" s="20">
        <v>0</v>
      </c>
      <c r="EF194" s="9">
        <v>0</v>
      </c>
      <c r="EG194" s="9">
        <v>0</v>
      </c>
      <c r="EH194" s="9">
        <v>0</v>
      </c>
      <c r="EI194" s="9">
        <v>0</v>
      </c>
      <c r="EJ194" s="9">
        <v>0</v>
      </c>
      <c r="EK194" s="9">
        <v>0</v>
      </c>
      <c r="EL194" s="9">
        <v>0</v>
      </c>
      <c r="EM194" s="9">
        <v>0</v>
      </c>
      <c r="EN194" s="9">
        <v>0</v>
      </c>
      <c r="EO194" s="9">
        <v>4</v>
      </c>
      <c r="EP194" s="9">
        <v>4</v>
      </c>
      <c r="EQ194" s="9">
        <v>4</v>
      </c>
      <c r="ER194" s="9">
        <v>4</v>
      </c>
      <c r="ES194" s="9">
        <v>4</v>
      </c>
      <c r="ET194" s="9">
        <v>4</v>
      </c>
      <c r="EU194" s="9">
        <v>4</v>
      </c>
      <c r="EV194" s="9">
        <v>4</v>
      </c>
      <c r="EW194" s="9">
        <v>4</v>
      </c>
      <c r="EX194" s="9">
        <v>0</v>
      </c>
      <c r="EY194" s="9">
        <v>0</v>
      </c>
      <c r="EZ194" s="9">
        <v>4</v>
      </c>
      <c r="FA194" s="9">
        <v>0</v>
      </c>
      <c r="FB194" s="9">
        <v>0</v>
      </c>
      <c r="FC194" s="9">
        <v>0</v>
      </c>
      <c r="FD194" s="9">
        <v>0</v>
      </c>
      <c r="FE194" s="9">
        <v>0</v>
      </c>
      <c r="FF194">
        <v>0</v>
      </c>
    </row>
    <row r="195" spans="1:162" x14ac:dyDescent="0.2">
      <c r="A195" t="s">
        <v>1036</v>
      </c>
      <c r="B195" t="s">
        <v>2669</v>
      </c>
      <c r="C195" t="s">
        <v>4599</v>
      </c>
      <c r="D195" s="1">
        <v>0</v>
      </c>
      <c r="E195" s="1">
        <v>0</v>
      </c>
      <c r="F195" s="4">
        <v>0</v>
      </c>
      <c r="G195" s="4">
        <v>0</v>
      </c>
      <c r="H195" s="5">
        <v>0</v>
      </c>
      <c r="I195">
        <v>0</v>
      </c>
      <c r="J195" s="4">
        <v>0</v>
      </c>
      <c r="K195">
        <v>0</v>
      </c>
      <c r="L195" s="5">
        <v>0</v>
      </c>
      <c r="M195">
        <v>5</v>
      </c>
      <c r="N195" s="4">
        <v>0</v>
      </c>
      <c r="O195">
        <v>0</v>
      </c>
      <c r="P195" s="5">
        <v>5</v>
      </c>
      <c r="Q195">
        <v>5</v>
      </c>
      <c r="R195" s="4">
        <v>0</v>
      </c>
      <c r="S195">
        <v>0</v>
      </c>
      <c r="T195" s="5">
        <v>5</v>
      </c>
      <c r="U195">
        <v>5</v>
      </c>
      <c r="V195" s="4">
        <v>0</v>
      </c>
      <c r="W195">
        <v>0</v>
      </c>
      <c r="X195" s="5">
        <v>5</v>
      </c>
      <c r="Y195">
        <v>6</v>
      </c>
      <c r="Z195" s="4">
        <v>0</v>
      </c>
      <c r="AA195">
        <v>0</v>
      </c>
      <c r="AB195" s="5">
        <v>6</v>
      </c>
      <c r="AD195">
        <v>0</v>
      </c>
      <c r="AE195">
        <v>0</v>
      </c>
      <c r="AF195" s="4">
        <v>0</v>
      </c>
      <c r="AG195">
        <v>0</v>
      </c>
      <c r="AH195" s="5">
        <v>0</v>
      </c>
      <c r="AI195">
        <v>0</v>
      </c>
      <c r="AJ195" s="4">
        <v>0</v>
      </c>
      <c r="AK195">
        <v>0</v>
      </c>
      <c r="AL195" s="5">
        <v>0</v>
      </c>
      <c r="AM195">
        <v>5</v>
      </c>
      <c r="AN195" s="4">
        <v>0</v>
      </c>
      <c r="AO195">
        <v>0</v>
      </c>
      <c r="AP195" s="5">
        <v>5</v>
      </c>
      <c r="AQ195">
        <v>5</v>
      </c>
      <c r="AR195" s="4">
        <v>0</v>
      </c>
      <c r="AS195">
        <v>0</v>
      </c>
      <c r="AT195" s="5">
        <v>5</v>
      </c>
      <c r="AU195">
        <v>5</v>
      </c>
      <c r="AV195" s="4">
        <v>0</v>
      </c>
      <c r="AW195">
        <v>0</v>
      </c>
      <c r="AX195" s="5">
        <v>5</v>
      </c>
      <c r="AY195">
        <v>6</v>
      </c>
      <c r="AZ195" s="4">
        <v>0</v>
      </c>
      <c r="BA195">
        <v>0</v>
      </c>
      <c r="BB195" s="5">
        <v>6</v>
      </c>
      <c r="BD195">
        <v>0</v>
      </c>
      <c r="BE195">
        <v>0</v>
      </c>
      <c r="BF195" s="4">
        <v>0</v>
      </c>
      <c r="BG195">
        <v>0</v>
      </c>
      <c r="BH195" s="5">
        <v>0</v>
      </c>
      <c r="BI195">
        <v>5</v>
      </c>
      <c r="BJ195" s="4">
        <v>0</v>
      </c>
      <c r="BK195">
        <v>0</v>
      </c>
      <c r="BL195" s="5">
        <v>5</v>
      </c>
      <c r="BM195">
        <v>5</v>
      </c>
      <c r="BN195" s="4">
        <v>0</v>
      </c>
      <c r="BO195">
        <v>0</v>
      </c>
      <c r="BP195" s="5">
        <v>5</v>
      </c>
      <c r="BQ195">
        <v>5</v>
      </c>
      <c r="BR195" s="4">
        <v>0</v>
      </c>
      <c r="BS195">
        <v>0</v>
      </c>
      <c r="BT195" s="5">
        <v>5</v>
      </c>
      <c r="BU195">
        <v>5</v>
      </c>
      <c r="BV195" s="4">
        <v>0</v>
      </c>
      <c r="BW195">
        <v>0</v>
      </c>
      <c r="BX195" s="5">
        <v>5</v>
      </c>
      <c r="BY195">
        <v>6</v>
      </c>
      <c r="BZ195" s="4">
        <v>0</v>
      </c>
      <c r="CA195">
        <v>0</v>
      </c>
      <c r="CB195" s="5">
        <v>6</v>
      </c>
      <c r="CD195">
        <v>0</v>
      </c>
      <c r="CE195">
        <v>0</v>
      </c>
      <c r="CF195" s="4">
        <v>0</v>
      </c>
      <c r="CG195">
        <v>0</v>
      </c>
      <c r="CH195" s="5">
        <v>0</v>
      </c>
      <c r="CI195">
        <v>5</v>
      </c>
      <c r="CJ195" s="4">
        <v>0</v>
      </c>
      <c r="CK195">
        <v>0</v>
      </c>
      <c r="CL195" s="5">
        <v>5</v>
      </c>
      <c r="CM195">
        <v>5</v>
      </c>
      <c r="CN195" s="4">
        <v>0</v>
      </c>
      <c r="CO195">
        <v>0</v>
      </c>
      <c r="CP195" s="5">
        <v>5</v>
      </c>
      <c r="CQ195">
        <v>5</v>
      </c>
      <c r="CR195" s="4">
        <v>0</v>
      </c>
      <c r="CS195">
        <v>0</v>
      </c>
      <c r="CT195" s="5">
        <v>5</v>
      </c>
      <c r="CU195">
        <v>5</v>
      </c>
      <c r="CV195" s="4">
        <v>0</v>
      </c>
      <c r="CW195">
        <v>0</v>
      </c>
      <c r="CX195" s="5">
        <v>5</v>
      </c>
      <c r="CY195" s="21">
        <v>6</v>
      </c>
      <c r="CZ195" s="21">
        <v>0</v>
      </c>
      <c r="DA195" s="21">
        <v>0</v>
      </c>
      <c r="DB195" s="5">
        <v>6</v>
      </c>
      <c r="DD195" s="8">
        <v>0</v>
      </c>
      <c r="DE195" s="8">
        <v>0</v>
      </c>
      <c r="DF195" s="8">
        <v>0</v>
      </c>
      <c r="DG195" s="8">
        <v>0</v>
      </c>
      <c r="DH195" s="8">
        <v>0</v>
      </c>
      <c r="DI195" s="8">
        <v>0</v>
      </c>
      <c r="DJ195" s="8">
        <v>0</v>
      </c>
      <c r="DK195" s="8">
        <v>0</v>
      </c>
      <c r="DL195" s="8">
        <v>0</v>
      </c>
      <c r="DM195" s="8">
        <v>0</v>
      </c>
      <c r="DN195" s="8">
        <v>0</v>
      </c>
      <c r="DO195" s="8">
        <v>0</v>
      </c>
      <c r="DP195" s="8">
        <v>0</v>
      </c>
      <c r="DQ195" s="8">
        <v>0</v>
      </c>
      <c r="DR195" s="8">
        <v>0</v>
      </c>
      <c r="DS195" s="8">
        <v>0</v>
      </c>
      <c r="DT195" s="8">
        <v>0</v>
      </c>
      <c r="DU195" s="8">
        <v>0</v>
      </c>
      <c r="DV195" s="8">
        <v>0</v>
      </c>
      <c r="DW195" s="8">
        <v>0</v>
      </c>
      <c r="DX195" s="8">
        <v>0</v>
      </c>
      <c r="DY195" s="8">
        <v>0</v>
      </c>
      <c r="DZ195" s="8">
        <v>0</v>
      </c>
      <c r="EA195" s="8">
        <v>0</v>
      </c>
      <c r="EB195" s="8">
        <v>0</v>
      </c>
      <c r="EC195" s="8">
        <v>0</v>
      </c>
      <c r="ED195" s="20">
        <v>0</v>
      </c>
      <c r="EF195" s="9">
        <v>0</v>
      </c>
      <c r="EG195" s="9">
        <v>0</v>
      </c>
      <c r="EH195" s="9">
        <v>0</v>
      </c>
      <c r="EI195" s="9">
        <v>0</v>
      </c>
      <c r="EJ195" s="9">
        <v>0</v>
      </c>
      <c r="EK195" s="9">
        <v>0</v>
      </c>
      <c r="EL195" s="9">
        <v>0</v>
      </c>
      <c r="EM195" s="9">
        <v>0</v>
      </c>
      <c r="EN195" s="9">
        <v>0</v>
      </c>
      <c r="EO195" s="9">
        <v>0</v>
      </c>
      <c r="EP195" s="9">
        <v>0</v>
      </c>
      <c r="EQ195" s="9">
        <v>0</v>
      </c>
      <c r="ER195" s="9">
        <v>0</v>
      </c>
      <c r="ES195" s="9">
        <v>0</v>
      </c>
      <c r="ET195" s="9">
        <v>0</v>
      </c>
      <c r="EU195" s="9">
        <v>0</v>
      </c>
      <c r="EV195" s="9">
        <v>0</v>
      </c>
      <c r="EW195" s="9">
        <v>0</v>
      </c>
      <c r="EX195" s="9">
        <v>0</v>
      </c>
      <c r="EY195" s="9">
        <v>0</v>
      </c>
      <c r="EZ195" s="9">
        <v>0</v>
      </c>
      <c r="FA195" s="9">
        <v>0</v>
      </c>
      <c r="FB195" s="9">
        <v>0</v>
      </c>
      <c r="FC195" s="9">
        <v>0</v>
      </c>
      <c r="FD195" s="9">
        <v>0</v>
      </c>
      <c r="FE195" s="9">
        <v>0</v>
      </c>
      <c r="FF195">
        <v>0</v>
      </c>
    </row>
    <row r="196" spans="1:162" x14ac:dyDescent="0.2">
      <c r="A196" t="s">
        <v>1030</v>
      </c>
      <c r="B196" t="s">
        <v>2438</v>
      </c>
      <c r="C196" t="s">
        <v>4599</v>
      </c>
      <c r="D196" s="1">
        <v>0</v>
      </c>
      <c r="E196" s="1">
        <v>0</v>
      </c>
      <c r="F196" s="4">
        <v>0</v>
      </c>
      <c r="G196" s="4">
        <v>0</v>
      </c>
      <c r="H196" s="5">
        <v>0</v>
      </c>
      <c r="I196">
        <v>0</v>
      </c>
      <c r="J196" s="4">
        <v>0</v>
      </c>
      <c r="K196">
        <v>0</v>
      </c>
      <c r="L196" s="5">
        <v>0</v>
      </c>
      <c r="M196">
        <v>7</v>
      </c>
      <c r="N196" s="4">
        <v>0</v>
      </c>
      <c r="O196">
        <v>28</v>
      </c>
      <c r="P196" s="5">
        <v>7</v>
      </c>
      <c r="Q196">
        <v>10</v>
      </c>
      <c r="R196" s="4">
        <v>0</v>
      </c>
      <c r="S196">
        <v>87</v>
      </c>
      <c r="T196" s="5">
        <v>10</v>
      </c>
      <c r="U196">
        <v>10</v>
      </c>
      <c r="V196" s="4">
        <v>23500366</v>
      </c>
      <c r="W196">
        <v>180</v>
      </c>
      <c r="X196" s="5">
        <v>13</v>
      </c>
      <c r="Y196">
        <v>0</v>
      </c>
      <c r="Z196" s="4">
        <v>0</v>
      </c>
      <c r="AA196">
        <v>0</v>
      </c>
      <c r="AB196" s="5">
        <v>0</v>
      </c>
      <c r="AD196">
        <v>0</v>
      </c>
      <c r="AE196">
        <v>0</v>
      </c>
      <c r="AF196" s="4">
        <v>0</v>
      </c>
      <c r="AG196">
        <v>0</v>
      </c>
      <c r="AH196" s="5">
        <v>0</v>
      </c>
      <c r="AI196">
        <v>0</v>
      </c>
      <c r="AJ196" s="4">
        <v>0</v>
      </c>
      <c r="AK196">
        <v>0</v>
      </c>
      <c r="AL196" s="5">
        <v>0</v>
      </c>
      <c r="AM196">
        <v>7</v>
      </c>
      <c r="AN196" s="4">
        <v>0</v>
      </c>
      <c r="AO196">
        <v>50</v>
      </c>
      <c r="AP196" s="5">
        <v>7</v>
      </c>
      <c r="AQ196">
        <v>10</v>
      </c>
      <c r="AR196" s="4">
        <v>0</v>
      </c>
      <c r="AS196">
        <v>119</v>
      </c>
      <c r="AT196" s="5">
        <v>13</v>
      </c>
      <c r="AU196">
        <v>10</v>
      </c>
      <c r="AV196" s="4">
        <v>23500366</v>
      </c>
      <c r="AW196">
        <v>180</v>
      </c>
      <c r="AX196" s="5">
        <v>13</v>
      </c>
      <c r="AY196">
        <v>0</v>
      </c>
      <c r="AZ196" s="4">
        <v>0</v>
      </c>
      <c r="BA196">
        <v>0</v>
      </c>
      <c r="BB196" s="5">
        <v>0</v>
      </c>
      <c r="BD196">
        <v>0</v>
      </c>
      <c r="BE196">
        <v>0</v>
      </c>
      <c r="BF196" s="4">
        <v>0</v>
      </c>
      <c r="BG196">
        <v>0</v>
      </c>
      <c r="BH196" s="5">
        <v>0</v>
      </c>
      <c r="BI196">
        <v>5</v>
      </c>
      <c r="BJ196" s="4">
        <v>0</v>
      </c>
      <c r="BK196">
        <v>0</v>
      </c>
      <c r="BL196" s="5">
        <v>5</v>
      </c>
      <c r="BM196">
        <v>7</v>
      </c>
      <c r="BN196" s="4">
        <v>0</v>
      </c>
      <c r="BO196">
        <v>59</v>
      </c>
      <c r="BP196" s="5">
        <v>7</v>
      </c>
      <c r="BQ196">
        <v>11</v>
      </c>
      <c r="BR196" s="4">
        <v>23500366</v>
      </c>
      <c r="BS196">
        <v>180</v>
      </c>
      <c r="BT196" s="5">
        <v>13</v>
      </c>
      <c r="BU196">
        <v>10</v>
      </c>
      <c r="BV196" s="4">
        <v>0</v>
      </c>
      <c r="BW196">
        <v>150</v>
      </c>
      <c r="BX196" s="5">
        <v>13</v>
      </c>
      <c r="BY196">
        <v>0</v>
      </c>
      <c r="BZ196" s="4">
        <v>0</v>
      </c>
      <c r="CA196">
        <v>0</v>
      </c>
      <c r="CB196" s="5">
        <v>0</v>
      </c>
      <c r="CD196">
        <v>0</v>
      </c>
      <c r="CE196">
        <v>0</v>
      </c>
      <c r="CF196" s="4">
        <v>0</v>
      </c>
      <c r="CG196">
        <v>0</v>
      </c>
      <c r="CH196" s="5">
        <v>0</v>
      </c>
      <c r="CI196">
        <v>5</v>
      </c>
      <c r="CJ196" s="4">
        <v>0</v>
      </c>
      <c r="CK196">
        <v>19</v>
      </c>
      <c r="CL196" s="5">
        <v>5</v>
      </c>
      <c r="CM196">
        <v>9</v>
      </c>
      <c r="CN196" s="4">
        <v>0</v>
      </c>
      <c r="CO196">
        <v>80</v>
      </c>
      <c r="CP196" s="5">
        <v>9</v>
      </c>
      <c r="CQ196">
        <v>11</v>
      </c>
      <c r="CR196" s="4">
        <v>23500366</v>
      </c>
      <c r="CS196">
        <v>180</v>
      </c>
      <c r="CT196" s="5">
        <v>13</v>
      </c>
      <c r="CU196">
        <v>10</v>
      </c>
      <c r="CV196" s="4">
        <v>0</v>
      </c>
      <c r="CW196">
        <v>0</v>
      </c>
      <c r="CX196" s="5">
        <v>10</v>
      </c>
      <c r="CY196" s="21">
        <v>0</v>
      </c>
      <c r="CZ196" s="21">
        <v>0</v>
      </c>
      <c r="DA196" s="21">
        <v>0</v>
      </c>
      <c r="DB196" s="5">
        <v>0</v>
      </c>
      <c r="DD196" s="8">
        <v>0</v>
      </c>
      <c r="DE196" s="8">
        <v>0</v>
      </c>
      <c r="DF196" s="8">
        <v>0</v>
      </c>
      <c r="DG196" s="8">
        <v>0</v>
      </c>
      <c r="DH196" s="8">
        <v>0</v>
      </c>
      <c r="DI196" s="8">
        <v>0</v>
      </c>
      <c r="DJ196" s="8">
        <v>0</v>
      </c>
      <c r="DK196" s="8">
        <v>0</v>
      </c>
      <c r="DL196" s="8">
        <v>0</v>
      </c>
      <c r="DM196" s="8">
        <v>0</v>
      </c>
      <c r="DN196" s="8">
        <v>0</v>
      </c>
      <c r="DO196" s="8">
        <v>0</v>
      </c>
      <c r="DP196" s="8">
        <v>0</v>
      </c>
      <c r="DQ196" s="8">
        <v>0</v>
      </c>
      <c r="DR196" s="8">
        <v>0</v>
      </c>
      <c r="DS196" s="8">
        <v>0</v>
      </c>
      <c r="DT196" s="8">
        <v>0</v>
      </c>
      <c r="DU196" s="8">
        <v>23500366</v>
      </c>
      <c r="DV196" s="8">
        <v>0</v>
      </c>
      <c r="DW196" s="8">
        <v>0</v>
      </c>
      <c r="DX196" s="8">
        <v>0</v>
      </c>
      <c r="DY196" s="8">
        <v>0</v>
      </c>
      <c r="DZ196" s="8">
        <v>0</v>
      </c>
      <c r="EA196" s="8">
        <v>0</v>
      </c>
      <c r="EB196" s="8">
        <v>0</v>
      </c>
      <c r="EC196" s="8">
        <v>0</v>
      </c>
      <c r="ED196" s="20">
        <v>0</v>
      </c>
      <c r="EF196" s="9">
        <v>0</v>
      </c>
      <c r="EG196" s="9">
        <v>0</v>
      </c>
      <c r="EH196" s="9">
        <v>0</v>
      </c>
      <c r="EI196" s="9">
        <v>0</v>
      </c>
      <c r="EJ196" s="9">
        <v>0</v>
      </c>
      <c r="EK196" s="9">
        <v>0</v>
      </c>
      <c r="EL196" s="9">
        <v>0</v>
      </c>
      <c r="EM196" s="9">
        <v>0</v>
      </c>
      <c r="EN196" s="9">
        <v>0</v>
      </c>
      <c r="EO196" s="9">
        <v>0</v>
      </c>
      <c r="EP196" s="9">
        <v>19</v>
      </c>
      <c r="EQ196" s="9">
        <v>28</v>
      </c>
      <c r="ER196" s="9">
        <v>50</v>
      </c>
      <c r="ES196" s="9">
        <v>59</v>
      </c>
      <c r="ET196" s="9">
        <v>80</v>
      </c>
      <c r="EU196" s="9">
        <v>87</v>
      </c>
      <c r="EV196" s="9">
        <v>119</v>
      </c>
      <c r="EW196" s="9">
        <v>180</v>
      </c>
      <c r="EX196" s="9">
        <v>150</v>
      </c>
      <c r="EY196" s="9">
        <v>0</v>
      </c>
      <c r="EZ196" s="9">
        <v>0</v>
      </c>
      <c r="FA196" s="9">
        <v>0</v>
      </c>
      <c r="FB196" s="9">
        <v>0</v>
      </c>
      <c r="FC196" s="9">
        <v>0</v>
      </c>
      <c r="FD196" s="9">
        <v>0</v>
      </c>
      <c r="FE196" s="9">
        <v>0</v>
      </c>
      <c r="FF196">
        <v>0</v>
      </c>
    </row>
    <row r="197" spans="1:162" x14ac:dyDescent="0.2">
      <c r="A197" t="s">
        <v>1022</v>
      </c>
      <c r="B197" t="s">
        <v>2670</v>
      </c>
      <c r="C197" t="s">
        <v>3</v>
      </c>
      <c r="D197" s="1">
        <v>0</v>
      </c>
      <c r="E197" s="1">
        <v>0</v>
      </c>
      <c r="F197" s="4">
        <v>0</v>
      </c>
      <c r="G197" s="4">
        <v>0</v>
      </c>
      <c r="H197" s="5">
        <v>0</v>
      </c>
      <c r="I197">
        <v>0</v>
      </c>
      <c r="J197" s="4">
        <v>0</v>
      </c>
      <c r="K197">
        <v>0</v>
      </c>
      <c r="L197" s="5">
        <v>0</v>
      </c>
      <c r="M197">
        <v>5</v>
      </c>
      <c r="N197" s="4">
        <v>0</v>
      </c>
      <c r="O197">
        <v>10</v>
      </c>
      <c r="P197" s="5">
        <v>5</v>
      </c>
      <c r="Q197">
        <v>6</v>
      </c>
      <c r="R197" s="4">
        <v>0</v>
      </c>
      <c r="S197">
        <v>34</v>
      </c>
      <c r="T197" s="5">
        <v>6</v>
      </c>
      <c r="U197">
        <v>6</v>
      </c>
      <c r="V197" s="4">
        <v>0</v>
      </c>
      <c r="W197">
        <v>28</v>
      </c>
      <c r="X197" s="5">
        <v>6</v>
      </c>
      <c r="Y197">
        <v>6</v>
      </c>
      <c r="Z197" s="4">
        <v>0</v>
      </c>
      <c r="AA197">
        <v>71</v>
      </c>
      <c r="AB197" s="5">
        <v>6</v>
      </c>
      <c r="AD197">
        <v>0</v>
      </c>
      <c r="AE197">
        <v>0</v>
      </c>
      <c r="AF197" s="4">
        <v>0</v>
      </c>
      <c r="AG197">
        <v>0</v>
      </c>
      <c r="AH197" s="5">
        <v>0</v>
      </c>
      <c r="AI197">
        <v>5</v>
      </c>
      <c r="AJ197" s="4">
        <v>0</v>
      </c>
      <c r="AK197">
        <v>0</v>
      </c>
      <c r="AL197" s="5">
        <v>5</v>
      </c>
      <c r="AM197">
        <v>5</v>
      </c>
      <c r="AN197" s="4">
        <v>0</v>
      </c>
      <c r="AO197">
        <v>10</v>
      </c>
      <c r="AP197" s="5">
        <v>5</v>
      </c>
      <c r="AQ197">
        <v>6</v>
      </c>
      <c r="AR197" s="4">
        <v>0</v>
      </c>
      <c r="AS197">
        <v>34</v>
      </c>
      <c r="AT197" s="5">
        <v>6</v>
      </c>
      <c r="AU197">
        <v>6</v>
      </c>
      <c r="AV197" s="4">
        <v>0</v>
      </c>
      <c r="AW197">
        <v>71</v>
      </c>
      <c r="AX197" s="5">
        <v>6</v>
      </c>
      <c r="AY197">
        <v>6</v>
      </c>
      <c r="AZ197" s="4">
        <v>0</v>
      </c>
      <c r="BA197">
        <v>0</v>
      </c>
      <c r="BB197" s="5">
        <v>6</v>
      </c>
      <c r="BD197">
        <v>0</v>
      </c>
      <c r="BE197">
        <v>0</v>
      </c>
      <c r="BF197" s="4">
        <v>0</v>
      </c>
      <c r="BG197">
        <v>0</v>
      </c>
      <c r="BH197" s="5">
        <v>0</v>
      </c>
      <c r="BI197">
        <v>5</v>
      </c>
      <c r="BJ197" s="4">
        <v>0</v>
      </c>
      <c r="BK197">
        <v>10</v>
      </c>
      <c r="BL197" s="5">
        <v>5</v>
      </c>
      <c r="BM197">
        <v>5</v>
      </c>
      <c r="BN197" s="4">
        <v>0</v>
      </c>
      <c r="BO197">
        <v>27</v>
      </c>
      <c r="BP197" s="5">
        <v>5</v>
      </c>
      <c r="BQ197">
        <v>6</v>
      </c>
      <c r="BR197" s="4">
        <v>0</v>
      </c>
      <c r="BS197">
        <v>34</v>
      </c>
      <c r="BT197" s="5">
        <v>6</v>
      </c>
      <c r="BU197">
        <v>6</v>
      </c>
      <c r="BV197" s="4">
        <v>0</v>
      </c>
      <c r="BW197">
        <v>71</v>
      </c>
      <c r="BX197" s="5">
        <v>6</v>
      </c>
      <c r="BY197">
        <v>6</v>
      </c>
      <c r="BZ197" s="4">
        <v>0</v>
      </c>
      <c r="CA197">
        <v>4</v>
      </c>
      <c r="CB197" s="5">
        <v>6</v>
      </c>
      <c r="CD197">
        <v>0</v>
      </c>
      <c r="CE197">
        <v>0</v>
      </c>
      <c r="CF197" s="4">
        <v>0</v>
      </c>
      <c r="CG197">
        <v>0</v>
      </c>
      <c r="CH197" s="5">
        <v>0</v>
      </c>
      <c r="CI197">
        <v>5</v>
      </c>
      <c r="CJ197" s="4">
        <v>0</v>
      </c>
      <c r="CK197">
        <v>10</v>
      </c>
      <c r="CL197" s="5">
        <v>5</v>
      </c>
      <c r="CM197">
        <v>6</v>
      </c>
      <c r="CN197" s="4">
        <v>0</v>
      </c>
      <c r="CO197">
        <v>34</v>
      </c>
      <c r="CP197" s="5">
        <v>6</v>
      </c>
      <c r="CQ197">
        <v>6</v>
      </c>
      <c r="CR197" s="4">
        <v>0</v>
      </c>
      <c r="CS197">
        <v>28</v>
      </c>
      <c r="CT197" s="5">
        <v>6</v>
      </c>
      <c r="CU197">
        <v>6</v>
      </c>
      <c r="CV197" s="4">
        <v>0</v>
      </c>
      <c r="CW197">
        <v>71</v>
      </c>
      <c r="CX197" s="5">
        <v>6</v>
      </c>
      <c r="CY197" s="21">
        <v>6</v>
      </c>
      <c r="CZ197" s="21">
        <v>0</v>
      </c>
      <c r="DA197" s="21">
        <v>4</v>
      </c>
      <c r="DB197" s="5">
        <v>6</v>
      </c>
      <c r="DD197" s="8">
        <v>0</v>
      </c>
      <c r="DE197" s="8">
        <v>0</v>
      </c>
      <c r="DF197" s="8">
        <v>0</v>
      </c>
      <c r="DG197" s="8">
        <v>0</v>
      </c>
      <c r="DH197" s="8">
        <v>0</v>
      </c>
      <c r="DI197" s="8">
        <v>0</v>
      </c>
      <c r="DJ197" s="8">
        <v>0</v>
      </c>
      <c r="DK197" s="8">
        <v>0</v>
      </c>
      <c r="DL197" s="8">
        <v>0</v>
      </c>
      <c r="DM197" s="8">
        <v>0</v>
      </c>
      <c r="DN197" s="8">
        <v>0</v>
      </c>
      <c r="DO197" s="8">
        <v>0</v>
      </c>
      <c r="DP197" s="8">
        <v>0</v>
      </c>
      <c r="DQ197" s="8">
        <v>0</v>
      </c>
      <c r="DR197" s="8">
        <v>0</v>
      </c>
      <c r="DS197" s="8">
        <v>0</v>
      </c>
      <c r="DT197" s="8">
        <v>0</v>
      </c>
      <c r="DU197" s="8">
        <v>0</v>
      </c>
      <c r="DV197" s="8">
        <v>0</v>
      </c>
      <c r="DW197" s="8">
        <v>0</v>
      </c>
      <c r="DX197" s="8">
        <v>0</v>
      </c>
      <c r="DY197" s="8">
        <v>0</v>
      </c>
      <c r="DZ197" s="8">
        <v>0</v>
      </c>
      <c r="EA197" s="8">
        <v>0</v>
      </c>
      <c r="EB197" s="8">
        <v>0</v>
      </c>
      <c r="EC197" s="8">
        <v>0</v>
      </c>
      <c r="ED197" s="20">
        <v>0</v>
      </c>
      <c r="EF197" s="9">
        <v>0</v>
      </c>
      <c r="EG197" s="9">
        <v>0</v>
      </c>
      <c r="EH197" s="9">
        <v>0</v>
      </c>
      <c r="EI197" s="9">
        <v>0</v>
      </c>
      <c r="EJ197" s="9">
        <v>0</v>
      </c>
      <c r="EK197" s="9">
        <v>0</v>
      </c>
      <c r="EL197" s="9">
        <v>0</v>
      </c>
      <c r="EM197" s="9">
        <v>0</v>
      </c>
      <c r="EN197" s="9">
        <v>0</v>
      </c>
      <c r="EO197" s="9">
        <v>10</v>
      </c>
      <c r="EP197" s="9">
        <v>10</v>
      </c>
      <c r="EQ197" s="9">
        <v>10</v>
      </c>
      <c r="ER197" s="9">
        <v>10</v>
      </c>
      <c r="ES197" s="9">
        <v>27</v>
      </c>
      <c r="ET197" s="9">
        <v>34</v>
      </c>
      <c r="EU197" s="9">
        <v>28</v>
      </c>
      <c r="EV197" s="9">
        <v>10</v>
      </c>
      <c r="EW197" s="9">
        <v>28</v>
      </c>
      <c r="EX197" s="9">
        <v>10</v>
      </c>
      <c r="EY197" s="9">
        <v>10</v>
      </c>
      <c r="EZ197" s="9">
        <v>71</v>
      </c>
      <c r="FA197" s="9">
        <v>0</v>
      </c>
      <c r="FB197" s="9">
        <v>0</v>
      </c>
      <c r="FC197" s="9">
        <v>0</v>
      </c>
      <c r="FD197" s="9">
        <v>0</v>
      </c>
      <c r="FE197" s="9">
        <v>4</v>
      </c>
      <c r="FF197">
        <v>4</v>
      </c>
    </row>
    <row r="198" spans="1:162" x14ac:dyDescent="0.2">
      <c r="A198" t="s">
        <v>911</v>
      </c>
      <c r="B198" t="s">
        <v>2671</v>
      </c>
      <c r="C198" t="s">
        <v>3</v>
      </c>
      <c r="D198" s="1">
        <v>0</v>
      </c>
      <c r="E198" s="1">
        <v>0</v>
      </c>
      <c r="F198" s="4">
        <v>0</v>
      </c>
      <c r="G198" s="4">
        <v>0</v>
      </c>
      <c r="H198" s="5">
        <v>0</v>
      </c>
      <c r="I198">
        <v>5</v>
      </c>
      <c r="J198" s="4">
        <v>0</v>
      </c>
      <c r="K198">
        <v>0</v>
      </c>
      <c r="L198" s="5">
        <v>5</v>
      </c>
      <c r="M198">
        <v>5</v>
      </c>
      <c r="N198" s="4">
        <v>0</v>
      </c>
      <c r="O198">
        <v>10</v>
      </c>
      <c r="P198" s="5">
        <v>5</v>
      </c>
      <c r="Q198">
        <v>5</v>
      </c>
      <c r="R198" s="4">
        <v>0</v>
      </c>
      <c r="S198">
        <v>10</v>
      </c>
      <c r="T198" s="5">
        <v>5</v>
      </c>
      <c r="U198">
        <v>5</v>
      </c>
      <c r="V198" s="4">
        <v>0</v>
      </c>
      <c r="W198">
        <v>10</v>
      </c>
      <c r="X198" s="5">
        <v>5</v>
      </c>
      <c r="Y198">
        <v>6</v>
      </c>
      <c r="Z198" s="4">
        <v>0</v>
      </c>
      <c r="AA198">
        <v>0</v>
      </c>
      <c r="AB198" s="5">
        <v>6</v>
      </c>
      <c r="AD198">
        <v>0</v>
      </c>
      <c r="AE198">
        <v>0</v>
      </c>
      <c r="AF198" s="4">
        <v>0</v>
      </c>
      <c r="AG198">
        <v>0</v>
      </c>
      <c r="AH198" s="5">
        <v>0</v>
      </c>
      <c r="AI198">
        <v>5</v>
      </c>
      <c r="AJ198" s="4">
        <v>0</v>
      </c>
      <c r="AK198">
        <v>0</v>
      </c>
      <c r="AL198" s="5">
        <v>5</v>
      </c>
      <c r="AM198">
        <v>5</v>
      </c>
      <c r="AN198" s="4">
        <v>0</v>
      </c>
      <c r="AO198">
        <v>10</v>
      </c>
      <c r="AP198" s="5">
        <v>5</v>
      </c>
      <c r="AQ198">
        <v>5</v>
      </c>
      <c r="AR198" s="4">
        <v>0</v>
      </c>
      <c r="AS198">
        <v>10</v>
      </c>
      <c r="AT198" s="5">
        <v>5</v>
      </c>
      <c r="AU198">
        <v>5</v>
      </c>
      <c r="AV198" s="4">
        <v>0</v>
      </c>
      <c r="AW198">
        <v>0</v>
      </c>
      <c r="AX198" s="5">
        <v>5</v>
      </c>
      <c r="AY198">
        <v>6</v>
      </c>
      <c r="AZ198" s="4">
        <v>0</v>
      </c>
      <c r="BA198">
        <v>0</v>
      </c>
      <c r="BB198" s="5">
        <v>6</v>
      </c>
      <c r="BD198">
        <v>0</v>
      </c>
      <c r="BE198">
        <v>0</v>
      </c>
      <c r="BF198" s="4">
        <v>0</v>
      </c>
      <c r="BG198">
        <v>0</v>
      </c>
      <c r="BH198" s="5">
        <v>0</v>
      </c>
      <c r="BI198">
        <v>5</v>
      </c>
      <c r="BJ198" s="4">
        <v>0</v>
      </c>
      <c r="BK198">
        <v>10</v>
      </c>
      <c r="BL198" s="5">
        <v>5</v>
      </c>
      <c r="BM198">
        <v>5</v>
      </c>
      <c r="BN198" s="4">
        <v>0</v>
      </c>
      <c r="BO198">
        <v>10</v>
      </c>
      <c r="BP198" s="5">
        <v>5</v>
      </c>
      <c r="BQ198">
        <v>5</v>
      </c>
      <c r="BR198" s="4">
        <v>0</v>
      </c>
      <c r="BS198">
        <v>10</v>
      </c>
      <c r="BT198" s="5">
        <v>5</v>
      </c>
      <c r="BU198">
        <v>6</v>
      </c>
      <c r="BV198" s="4">
        <v>0</v>
      </c>
      <c r="BW198">
        <v>0</v>
      </c>
      <c r="BX198" s="5">
        <v>6</v>
      </c>
      <c r="BY198">
        <v>7</v>
      </c>
      <c r="BZ198" s="4">
        <v>0</v>
      </c>
      <c r="CA198">
        <v>14</v>
      </c>
      <c r="CB198" s="5">
        <v>7</v>
      </c>
      <c r="CD198">
        <v>0</v>
      </c>
      <c r="CE198">
        <v>0</v>
      </c>
      <c r="CF198" s="4">
        <v>0</v>
      </c>
      <c r="CG198">
        <v>0</v>
      </c>
      <c r="CH198" s="5">
        <v>0</v>
      </c>
      <c r="CI198">
        <v>5</v>
      </c>
      <c r="CJ198" s="4">
        <v>0</v>
      </c>
      <c r="CK198">
        <v>10</v>
      </c>
      <c r="CL198" s="5">
        <v>5</v>
      </c>
      <c r="CM198">
        <v>5</v>
      </c>
      <c r="CN198" s="4">
        <v>0</v>
      </c>
      <c r="CO198">
        <v>10</v>
      </c>
      <c r="CP198" s="5">
        <v>5</v>
      </c>
      <c r="CQ198">
        <v>5</v>
      </c>
      <c r="CR198" s="4">
        <v>0</v>
      </c>
      <c r="CS198">
        <v>10</v>
      </c>
      <c r="CT198" s="5">
        <v>5</v>
      </c>
      <c r="CU198">
        <v>6</v>
      </c>
      <c r="CV198" s="4">
        <v>0</v>
      </c>
      <c r="CW198">
        <v>0</v>
      </c>
      <c r="CX198" s="5">
        <v>6</v>
      </c>
      <c r="CY198" s="21">
        <v>6</v>
      </c>
      <c r="CZ198" s="21">
        <v>0</v>
      </c>
      <c r="DA198" s="21">
        <v>14</v>
      </c>
      <c r="DB198" s="5">
        <v>6</v>
      </c>
      <c r="DD198" s="8">
        <v>0</v>
      </c>
      <c r="DE198" s="8">
        <v>0</v>
      </c>
      <c r="DF198" s="8">
        <v>0</v>
      </c>
      <c r="DG198" s="8">
        <v>0</v>
      </c>
      <c r="DH198" s="8">
        <v>0</v>
      </c>
      <c r="DI198" s="8">
        <v>0</v>
      </c>
      <c r="DJ198" s="8">
        <v>0</v>
      </c>
      <c r="DK198" s="8">
        <v>0</v>
      </c>
      <c r="DL198" s="8">
        <v>0</v>
      </c>
      <c r="DM198" s="8">
        <v>0</v>
      </c>
      <c r="DN198" s="8">
        <v>0</v>
      </c>
      <c r="DO198" s="8">
        <v>0</v>
      </c>
      <c r="DP198" s="8">
        <v>0</v>
      </c>
      <c r="DQ198" s="8">
        <v>0</v>
      </c>
      <c r="DR198" s="8">
        <v>0</v>
      </c>
      <c r="DS198" s="8">
        <v>0</v>
      </c>
      <c r="DT198" s="8">
        <v>0</v>
      </c>
      <c r="DU198" s="8">
        <v>0</v>
      </c>
      <c r="DV198" s="8">
        <v>0</v>
      </c>
      <c r="DW198" s="8">
        <v>0</v>
      </c>
      <c r="DX198" s="8">
        <v>0</v>
      </c>
      <c r="DY198" s="8">
        <v>0</v>
      </c>
      <c r="DZ198" s="8">
        <v>0</v>
      </c>
      <c r="EA198" s="8">
        <v>0</v>
      </c>
      <c r="EB198" s="8">
        <v>0</v>
      </c>
      <c r="EC198" s="8">
        <v>0</v>
      </c>
      <c r="ED198" s="20">
        <v>0</v>
      </c>
      <c r="EF198" s="9">
        <v>0</v>
      </c>
      <c r="EG198" s="9">
        <v>0</v>
      </c>
      <c r="EH198" s="9">
        <v>0</v>
      </c>
      <c r="EI198" s="9">
        <v>0</v>
      </c>
      <c r="EJ198" s="9">
        <v>0</v>
      </c>
      <c r="EK198" s="9">
        <v>0</v>
      </c>
      <c r="EL198" s="9">
        <v>0</v>
      </c>
      <c r="EM198" s="9">
        <v>0</v>
      </c>
      <c r="EN198" s="9">
        <v>0</v>
      </c>
      <c r="EO198" s="9">
        <v>10</v>
      </c>
      <c r="EP198" s="9">
        <v>0</v>
      </c>
      <c r="EQ198" s="9">
        <v>0</v>
      </c>
      <c r="ER198" s="9">
        <v>9</v>
      </c>
      <c r="ES198" s="9">
        <v>10</v>
      </c>
      <c r="ET198" s="9">
        <v>0</v>
      </c>
      <c r="EU198" s="9">
        <v>10</v>
      </c>
      <c r="EV198" s="9">
        <v>10</v>
      </c>
      <c r="EW198" s="9">
        <v>0</v>
      </c>
      <c r="EX198" s="9">
        <v>0</v>
      </c>
      <c r="EY198" s="9">
        <v>0</v>
      </c>
      <c r="EZ198" s="9">
        <v>0</v>
      </c>
      <c r="FA198" s="9">
        <v>0</v>
      </c>
      <c r="FB198" s="9">
        <v>0</v>
      </c>
      <c r="FC198" s="9">
        <v>0</v>
      </c>
      <c r="FD198" s="9">
        <v>0</v>
      </c>
      <c r="FE198" s="9">
        <v>14</v>
      </c>
      <c r="FF198">
        <v>0</v>
      </c>
    </row>
    <row r="199" spans="1:162" x14ac:dyDescent="0.2">
      <c r="A199" t="s">
        <v>1041</v>
      </c>
      <c r="B199" t="s">
        <v>2672</v>
      </c>
      <c r="C199" t="s">
        <v>4599</v>
      </c>
      <c r="D199" s="1">
        <v>0</v>
      </c>
      <c r="E199" s="1">
        <v>0</v>
      </c>
      <c r="F199" s="4">
        <v>0</v>
      </c>
      <c r="G199" s="4">
        <v>0</v>
      </c>
      <c r="H199" s="5">
        <v>0</v>
      </c>
      <c r="I199">
        <v>0</v>
      </c>
      <c r="J199" s="4">
        <v>0</v>
      </c>
      <c r="K199">
        <v>0</v>
      </c>
      <c r="L199" s="5">
        <v>0</v>
      </c>
      <c r="M199">
        <v>5</v>
      </c>
      <c r="N199" s="4">
        <v>0</v>
      </c>
      <c r="O199">
        <v>20</v>
      </c>
      <c r="P199" s="5">
        <v>5</v>
      </c>
      <c r="Q199">
        <v>6</v>
      </c>
      <c r="R199" s="4">
        <v>0</v>
      </c>
      <c r="S199">
        <v>20</v>
      </c>
      <c r="T199" s="5">
        <v>6</v>
      </c>
      <c r="U199">
        <v>6</v>
      </c>
      <c r="V199" s="4">
        <v>0</v>
      </c>
      <c r="W199">
        <v>51</v>
      </c>
      <c r="X199" s="5">
        <v>6</v>
      </c>
      <c r="Y199">
        <v>6</v>
      </c>
      <c r="Z199" s="4">
        <v>0</v>
      </c>
      <c r="AA199">
        <v>20</v>
      </c>
      <c r="AB199" s="5">
        <v>6</v>
      </c>
      <c r="AD199">
        <v>0</v>
      </c>
      <c r="AE199">
        <v>0</v>
      </c>
      <c r="AF199" s="4">
        <v>0</v>
      </c>
      <c r="AG199">
        <v>0</v>
      </c>
      <c r="AH199" s="5">
        <v>0</v>
      </c>
      <c r="AI199">
        <v>0</v>
      </c>
      <c r="AJ199" s="4">
        <v>0</v>
      </c>
      <c r="AK199">
        <v>0</v>
      </c>
      <c r="AL199" s="5">
        <v>0</v>
      </c>
      <c r="AM199">
        <v>5</v>
      </c>
      <c r="AN199" s="4">
        <v>0</v>
      </c>
      <c r="AO199">
        <v>20</v>
      </c>
      <c r="AP199" s="5">
        <v>5</v>
      </c>
      <c r="AQ199">
        <v>6</v>
      </c>
      <c r="AR199" s="4">
        <v>0</v>
      </c>
      <c r="AS199">
        <v>20</v>
      </c>
      <c r="AT199" s="5">
        <v>6</v>
      </c>
      <c r="AU199">
        <v>6</v>
      </c>
      <c r="AV199" s="4">
        <v>0</v>
      </c>
      <c r="AW199">
        <v>51</v>
      </c>
      <c r="AX199" s="5">
        <v>6</v>
      </c>
      <c r="AY199">
        <v>6</v>
      </c>
      <c r="AZ199" s="4">
        <v>0</v>
      </c>
      <c r="BA199">
        <v>20</v>
      </c>
      <c r="BB199" s="5">
        <v>6</v>
      </c>
      <c r="BD199">
        <v>0</v>
      </c>
      <c r="BE199">
        <v>0</v>
      </c>
      <c r="BF199" s="4">
        <v>0</v>
      </c>
      <c r="BG199">
        <v>0</v>
      </c>
      <c r="BH199" s="5">
        <v>0</v>
      </c>
      <c r="BI199">
        <v>5</v>
      </c>
      <c r="BJ199" s="4">
        <v>0</v>
      </c>
      <c r="BK199">
        <v>0</v>
      </c>
      <c r="BL199" s="5">
        <v>5</v>
      </c>
      <c r="BM199">
        <v>8</v>
      </c>
      <c r="BN199" s="4">
        <v>0</v>
      </c>
      <c r="BO199">
        <v>20</v>
      </c>
      <c r="BP199" s="5">
        <v>8</v>
      </c>
      <c r="BQ199">
        <v>6</v>
      </c>
      <c r="BR199" s="4">
        <v>0</v>
      </c>
      <c r="BS199">
        <v>51</v>
      </c>
      <c r="BT199" s="5">
        <v>6</v>
      </c>
      <c r="BU199">
        <v>7</v>
      </c>
      <c r="BV199" s="4">
        <v>0</v>
      </c>
      <c r="BW199">
        <v>20</v>
      </c>
      <c r="BX199" s="5">
        <v>7</v>
      </c>
      <c r="BY199">
        <v>6</v>
      </c>
      <c r="BZ199" s="4">
        <v>0</v>
      </c>
      <c r="CA199">
        <v>19</v>
      </c>
      <c r="CB199" s="5">
        <v>6</v>
      </c>
      <c r="CD199">
        <v>0</v>
      </c>
      <c r="CE199">
        <v>0</v>
      </c>
      <c r="CF199" s="4">
        <v>0</v>
      </c>
      <c r="CG199">
        <v>0</v>
      </c>
      <c r="CH199" s="5">
        <v>0</v>
      </c>
      <c r="CI199">
        <v>5</v>
      </c>
      <c r="CJ199" s="4">
        <v>0</v>
      </c>
      <c r="CK199">
        <v>0</v>
      </c>
      <c r="CL199" s="5">
        <v>5</v>
      </c>
      <c r="CM199">
        <v>6</v>
      </c>
      <c r="CN199" s="4">
        <v>0</v>
      </c>
      <c r="CO199">
        <v>20</v>
      </c>
      <c r="CP199" s="5">
        <v>6</v>
      </c>
      <c r="CQ199">
        <v>6</v>
      </c>
      <c r="CR199" s="4">
        <v>0</v>
      </c>
      <c r="CS199">
        <v>51</v>
      </c>
      <c r="CT199" s="5">
        <v>6</v>
      </c>
      <c r="CU199">
        <v>7</v>
      </c>
      <c r="CV199" s="4">
        <v>0</v>
      </c>
      <c r="CW199">
        <v>20</v>
      </c>
      <c r="CX199" s="5">
        <v>7</v>
      </c>
      <c r="CY199" s="21">
        <v>6</v>
      </c>
      <c r="CZ199" s="21">
        <v>0</v>
      </c>
      <c r="DA199" s="21">
        <v>4</v>
      </c>
      <c r="DB199" s="5">
        <v>6</v>
      </c>
      <c r="DD199" s="8">
        <v>0</v>
      </c>
      <c r="DE199" s="8">
        <v>0</v>
      </c>
      <c r="DF199" s="8">
        <v>0</v>
      </c>
      <c r="DG199" s="8">
        <v>0</v>
      </c>
      <c r="DH199" s="8">
        <v>0</v>
      </c>
      <c r="DI199" s="8">
        <v>0</v>
      </c>
      <c r="DJ199" s="8">
        <v>0</v>
      </c>
      <c r="DK199" s="8">
        <v>0</v>
      </c>
      <c r="DL199" s="8">
        <v>0</v>
      </c>
      <c r="DM199" s="8">
        <v>0</v>
      </c>
      <c r="DN199" s="8">
        <v>0</v>
      </c>
      <c r="DO199" s="8">
        <v>0</v>
      </c>
      <c r="DP199" s="8">
        <v>0</v>
      </c>
      <c r="DQ199" s="8">
        <v>0</v>
      </c>
      <c r="DR199" s="8">
        <v>0</v>
      </c>
      <c r="DS199" s="8">
        <v>0</v>
      </c>
      <c r="DT199" s="8">
        <v>0</v>
      </c>
      <c r="DU199" s="8">
        <v>0</v>
      </c>
      <c r="DV199" s="8">
        <v>0</v>
      </c>
      <c r="DW199" s="8">
        <v>0</v>
      </c>
      <c r="DX199" s="8">
        <v>0</v>
      </c>
      <c r="DY199" s="8">
        <v>0</v>
      </c>
      <c r="DZ199" s="8">
        <v>0</v>
      </c>
      <c r="EA199" s="8">
        <v>0</v>
      </c>
      <c r="EB199" s="8">
        <v>0</v>
      </c>
      <c r="EC199" s="8">
        <v>0</v>
      </c>
      <c r="ED199" s="20">
        <v>0</v>
      </c>
      <c r="EF199" s="9">
        <v>0</v>
      </c>
      <c r="EG199" s="9">
        <v>0</v>
      </c>
      <c r="EH199" s="9">
        <v>0</v>
      </c>
      <c r="EI199" s="9">
        <v>0</v>
      </c>
      <c r="EJ199" s="9">
        <v>0</v>
      </c>
      <c r="EK199" s="9">
        <v>0</v>
      </c>
      <c r="EL199" s="9">
        <v>0</v>
      </c>
      <c r="EM199" s="9">
        <v>0</v>
      </c>
      <c r="EN199" s="9">
        <v>0</v>
      </c>
      <c r="EO199" s="9">
        <v>0</v>
      </c>
      <c r="EP199" s="9">
        <v>0</v>
      </c>
      <c r="EQ199" s="9">
        <v>20</v>
      </c>
      <c r="ER199" s="9">
        <v>19</v>
      </c>
      <c r="ES199" s="9">
        <v>20</v>
      </c>
      <c r="ET199" s="9">
        <v>0</v>
      </c>
      <c r="EU199" s="9">
        <v>20</v>
      </c>
      <c r="EV199" s="9">
        <v>20</v>
      </c>
      <c r="EW199" s="9">
        <v>51</v>
      </c>
      <c r="EX199" s="9">
        <v>20</v>
      </c>
      <c r="EY199" s="9">
        <v>0</v>
      </c>
      <c r="EZ199" s="9">
        <v>4</v>
      </c>
      <c r="FA199" s="9">
        <v>20</v>
      </c>
      <c r="FB199" s="9">
        <v>19</v>
      </c>
      <c r="FC199" s="9">
        <v>1</v>
      </c>
      <c r="FD199" s="9">
        <v>0</v>
      </c>
      <c r="FE199" s="9">
        <v>4</v>
      </c>
      <c r="FF199">
        <v>4</v>
      </c>
    </row>
    <row r="200" spans="1:162" x14ac:dyDescent="0.2">
      <c r="A200" t="s">
        <v>1047</v>
      </c>
      <c r="B200" t="s">
        <v>1019</v>
      </c>
      <c r="C200" t="s">
        <v>4599</v>
      </c>
      <c r="D200" s="1">
        <v>0</v>
      </c>
      <c r="E200" s="1">
        <v>0</v>
      </c>
      <c r="F200" s="4">
        <v>0</v>
      </c>
      <c r="G200" s="4">
        <v>0</v>
      </c>
      <c r="H200" s="5">
        <v>0</v>
      </c>
      <c r="I200">
        <v>0</v>
      </c>
      <c r="J200" s="4">
        <v>0</v>
      </c>
      <c r="K200">
        <v>0</v>
      </c>
      <c r="L200" s="5">
        <v>0</v>
      </c>
      <c r="M200">
        <v>5</v>
      </c>
      <c r="N200" s="4">
        <v>0</v>
      </c>
      <c r="O200">
        <v>4</v>
      </c>
      <c r="P200" s="5">
        <v>5</v>
      </c>
      <c r="Q200">
        <v>5</v>
      </c>
      <c r="R200" s="4">
        <v>0</v>
      </c>
      <c r="S200">
        <v>4</v>
      </c>
      <c r="T200" s="5">
        <v>5</v>
      </c>
      <c r="U200">
        <v>5</v>
      </c>
      <c r="V200" s="4">
        <v>0</v>
      </c>
      <c r="W200">
        <v>4</v>
      </c>
      <c r="X200" s="5">
        <v>5</v>
      </c>
      <c r="Y200">
        <v>6</v>
      </c>
      <c r="Z200" s="4">
        <v>0</v>
      </c>
      <c r="AA200">
        <v>34</v>
      </c>
      <c r="AB200" s="5">
        <v>6</v>
      </c>
      <c r="AD200">
        <v>0</v>
      </c>
      <c r="AE200">
        <v>0</v>
      </c>
      <c r="AF200" s="4">
        <v>0</v>
      </c>
      <c r="AG200">
        <v>0</v>
      </c>
      <c r="AH200" s="5">
        <v>0</v>
      </c>
      <c r="AI200">
        <v>0</v>
      </c>
      <c r="AJ200" s="4">
        <v>0</v>
      </c>
      <c r="AK200">
        <v>0</v>
      </c>
      <c r="AL200" s="5">
        <v>0</v>
      </c>
      <c r="AM200">
        <v>5</v>
      </c>
      <c r="AN200" s="4">
        <v>0</v>
      </c>
      <c r="AO200">
        <v>4</v>
      </c>
      <c r="AP200" s="5">
        <v>5</v>
      </c>
      <c r="AQ200">
        <v>5</v>
      </c>
      <c r="AR200" s="4">
        <v>0</v>
      </c>
      <c r="AS200">
        <v>4</v>
      </c>
      <c r="AT200" s="5">
        <v>5</v>
      </c>
      <c r="AU200">
        <v>5</v>
      </c>
      <c r="AV200" s="4">
        <v>0</v>
      </c>
      <c r="AW200">
        <v>34</v>
      </c>
      <c r="AX200" s="5">
        <v>5</v>
      </c>
      <c r="AY200">
        <v>6</v>
      </c>
      <c r="AZ200" s="4">
        <v>0</v>
      </c>
      <c r="BA200">
        <v>4</v>
      </c>
      <c r="BB200" s="5">
        <v>6</v>
      </c>
      <c r="BD200">
        <v>0</v>
      </c>
      <c r="BE200">
        <v>0</v>
      </c>
      <c r="BF200" s="4">
        <v>0</v>
      </c>
      <c r="BG200">
        <v>0</v>
      </c>
      <c r="BH200" s="5">
        <v>0</v>
      </c>
      <c r="BI200">
        <v>5</v>
      </c>
      <c r="BJ200" s="4">
        <v>0</v>
      </c>
      <c r="BK200">
        <v>0</v>
      </c>
      <c r="BL200" s="5">
        <v>5</v>
      </c>
      <c r="BM200">
        <v>5</v>
      </c>
      <c r="BN200" s="4">
        <v>0</v>
      </c>
      <c r="BO200">
        <v>4</v>
      </c>
      <c r="BP200" s="5">
        <v>5</v>
      </c>
      <c r="BQ200">
        <v>5</v>
      </c>
      <c r="BR200" s="4">
        <v>0</v>
      </c>
      <c r="BS200">
        <v>4</v>
      </c>
      <c r="BT200" s="5">
        <v>5</v>
      </c>
      <c r="BU200">
        <v>5</v>
      </c>
      <c r="BV200" s="4">
        <v>0</v>
      </c>
      <c r="BW200">
        <v>34</v>
      </c>
      <c r="BX200" s="5">
        <v>5</v>
      </c>
      <c r="BY200">
        <v>6</v>
      </c>
      <c r="BZ200" s="4">
        <v>0</v>
      </c>
      <c r="CA200">
        <v>20</v>
      </c>
      <c r="CB200" s="5">
        <v>6</v>
      </c>
      <c r="CD200">
        <v>0</v>
      </c>
      <c r="CE200">
        <v>0</v>
      </c>
      <c r="CF200" s="4">
        <v>0</v>
      </c>
      <c r="CG200">
        <v>0</v>
      </c>
      <c r="CH200" s="5">
        <v>0</v>
      </c>
      <c r="CI200">
        <v>5</v>
      </c>
      <c r="CJ200" s="4">
        <v>0</v>
      </c>
      <c r="CK200">
        <v>0</v>
      </c>
      <c r="CL200" s="5">
        <v>5</v>
      </c>
      <c r="CM200">
        <v>5</v>
      </c>
      <c r="CN200" s="4">
        <v>0</v>
      </c>
      <c r="CO200">
        <v>4</v>
      </c>
      <c r="CP200" s="5">
        <v>5</v>
      </c>
      <c r="CQ200">
        <v>5</v>
      </c>
      <c r="CR200" s="4">
        <v>0</v>
      </c>
      <c r="CS200">
        <v>4</v>
      </c>
      <c r="CT200" s="5">
        <v>5</v>
      </c>
      <c r="CU200">
        <v>6</v>
      </c>
      <c r="CV200" s="4">
        <v>0</v>
      </c>
      <c r="CW200">
        <v>34</v>
      </c>
      <c r="CX200" s="5">
        <v>6</v>
      </c>
      <c r="CY200" s="21">
        <v>6</v>
      </c>
      <c r="CZ200" s="21">
        <v>0</v>
      </c>
      <c r="DA200" s="21">
        <v>20</v>
      </c>
      <c r="DB200" s="5">
        <v>6</v>
      </c>
      <c r="DD200" s="8">
        <v>0</v>
      </c>
      <c r="DE200" s="8">
        <v>0</v>
      </c>
      <c r="DF200" s="8">
        <v>0</v>
      </c>
      <c r="DG200" s="8">
        <v>0</v>
      </c>
      <c r="DH200" s="8">
        <v>0</v>
      </c>
      <c r="DI200" s="8">
        <v>0</v>
      </c>
      <c r="DJ200" s="8">
        <v>0</v>
      </c>
      <c r="DK200" s="8">
        <v>0</v>
      </c>
      <c r="DL200" s="8">
        <v>0</v>
      </c>
      <c r="DM200" s="8">
        <v>0</v>
      </c>
      <c r="DN200" s="8">
        <v>0</v>
      </c>
      <c r="DO200" s="8">
        <v>0</v>
      </c>
      <c r="DP200" s="8">
        <v>0</v>
      </c>
      <c r="DQ200" s="8">
        <v>0</v>
      </c>
      <c r="DR200" s="8">
        <v>0</v>
      </c>
      <c r="DS200" s="8">
        <v>0</v>
      </c>
      <c r="DT200" s="8">
        <v>0</v>
      </c>
      <c r="DU200" s="8">
        <v>0</v>
      </c>
      <c r="DV200" s="8">
        <v>0</v>
      </c>
      <c r="DW200" s="8">
        <v>0</v>
      </c>
      <c r="DX200" s="8">
        <v>0</v>
      </c>
      <c r="DY200" s="8">
        <v>0</v>
      </c>
      <c r="DZ200" s="8">
        <v>0</v>
      </c>
      <c r="EA200" s="8">
        <v>0</v>
      </c>
      <c r="EB200" s="8">
        <v>0</v>
      </c>
      <c r="EC200" s="8">
        <v>0</v>
      </c>
      <c r="ED200" s="20">
        <v>0</v>
      </c>
      <c r="EF200" s="9">
        <v>0</v>
      </c>
      <c r="EG200" s="9">
        <v>0</v>
      </c>
      <c r="EH200" s="9">
        <v>0</v>
      </c>
      <c r="EI200" s="9">
        <v>0</v>
      </c>
      <c r="EJ200" s="9">
        <v>0</v>
      </c>
      <c r="EK200" s="9">
        <v>0</v>
      </c>
      <c r="EL200" s="9">
        <v>0</v>
      </c>
      <c r="EM200" s="9">
        <v>0</v>
      </c>
      <c r="EN200" s="9">
        <v>0</v>
      </c>
      <c r="EO200" s="9">
        <v>0</v>
      </c>
      <c r="EP200" s="9">
        <v>0</v>
      </c>
      <c r="EQ200" s="9">
        <v>4</v>
      </c>
      <c r="ER200" s="9">
        <v>4</v>
      </c>
      <c r="ES200" s="9">
        <v>4</v>
      </c>
      <c r="ET200" s="9">
        <v>4</v>
      </c>
      <c r="EU200" s="9">
        <v>1</v>
      </c>
      <c r="EV200" s="9">
        <v>4</v>
      </c>
      <c r="EW200" s="9">
        <v>4</v>
      </c>
      <c r="EX200" s="9">
        <v>4</v>
      </c>
      <c r="EY200" s="9">
        <v>4</v>
      </c>
      <c r="EZ200" s="9">
        <v>34</v>
      </c>
      <c r="FA200" s="9">
        <v>4</v>
      </c>
      <c r="FB200" s="9">
        <v>4</v>
      </c>
      <c r="FC200" s="9">
        <v>0</v>
      </c>
      <c r="FD200" s="9">
        <v>0</v>
      </c>
      <c r="FE200" s="9">
        <v>20</v>
      </c>
      <c r="FF200">
        <v>20</v>
      </c>
    </row>
    <row r="201" spans="1:162" x14ac:dyDescent="0.2">
      <c r="A201" t="s">
        <v>1050</v>
      </c>
      <c r="B201" t="s">
        <v>2673</v>
      </c>
      <c r="C201" t="s">
        <v>4599</v>
      </c>
      <c r="D201" s="1">
        <v>0</v>
      </c>
      <c r="E201" s="1">
        <v>0</v>
      </c>
      <c r="F201" s="4">
        <v>0</v>
      </c>
      <c r="G201" s="4">
        <v>0</v>
      </c>
      <c r="H201" s="5">
        <v>0</v>
      </c>
      <c r="I201">
        <v>5</v>
      </c>
      <c r="J201" s="4">
        <v>0</v>
      </c>
      <c r="K201">
        <v>0</v>
      </c>
      <c r="L201" s="5">
        <v>5</v>
      </c>
      <c r="M201">
        <v>5</v>
      </c>
      <c r="N201" s="4">
        <v>0</v>
      </c>
      <c r="O201">
        <v>4</v>
      </c>
      <c r="P201" s="5">
        <v>5</v>
      </c>
      <c r="Q201">
        <v>4</v>
      </c>
      <c r="R201" s="4">
        <v>0</v>
      </c>
      <c r="S201">
        <v>4</v>
      </c>
      <c r="T201" s="5">
        <v>4</v>
      </c>
      <c r="U201">
        <v>4</v>
      </c>
      <c r="V201" s="4">
        <v>0</v>
      </c>
      <c r="W201">
        <v>4</v>
      </c>
      <c r="X201" s="5">
        <v>4</v>
      </c>
      <c r="Y201">
        <v>5</v>
      </c>
      <c r="Z201" s="4">
        <v>0</v>
      </c>
      <c r="AA201">
        <v>0</v>
      </c>
      <c r="AB201" s="5">
        <v>5</v>
      </c>
      <c r="AD201">
        <v>0</v>
      </c>
      <c r="AE201">
        <v>0</v>
      </c>
      <c r="AF201" s="4">
        <v>0</v>
      </c>
      <c r="AG201">
        <v>0</v>
      </c>
      <c r="AH201" s="5">
        <v>0</v>
      </c>
      <c r="AI201">
        <v>5</v>
      </c>
      <c r="AJ201" s="4">
        <v>0</v>
      </c>
      <c r="AK201">
        <v>0</v>
      </c>
      <c r="AL201" s="5">
        <v>5</v>
      </c>
      <c r="AM201">
        <v>4</v>
      </c>
      <c r="AN201" s="4">
        <v>0</v>
      </c>
      <c r="AO201">
        <v>4</v>
      </c>
      <c r="AP201" s="5">
        <v>4</v>
      </c>
      <c r="AQ201">
        <v>4</v>
      </c>
      <c r="AR201" s="4">
        <v>0</v>
      </c>
      <c r="AS201">
        <v>3</v>
      </c>
      <c r="AT201" s="5">
        <v>4</v>
      </c>
      <c r="AU201">
        <v>4</v>
      </c>
      <c r="AV201" s="4">
        <v>0</v>
      </c>
      <c r="AW201">
        <v>4</v>
      </c>
      <c r="AX201" s="5">
        <v>4</v>
      </c>
      <c r="AY201">
        <v>5</v>
      </c>
      <c r="AZ201" s="4">
        <v>0</v>
      </c>
      <c r="BA201">
        <v>0</v>
      </c>
      <c r="BB201" s="5">
        <v>5</v>
      </c>
      <c r="BD201">
        <v>0</v>
      </c>
      <c r="BE201">
        <v>0</v>
      </c>
      <c r="BF201" s="4">
        <v>0</v>
      </c>
      <c r="BG201">
        <v>0</v>
      </c>
      <c r="BH201" s="5">
        <v>0</v>
      </c>
      <c r="BI201">
        <v>5</v>
      </c>
      <c r="BJ201" s="4">
        <v>0</v>
      </c>
      <c r="BK201">
        <v>3</v>
      </c>
      <c r="BL201" s="5">
        <v>5</v>
      </c>
      <c r="BM201">
        <v>4</v>
      </c>
      <c r="BN201" s="4">
        <v>0</v>
      </c>
      <c r="BO201">
        <v>4</v>
      </c>
      <c r="BP201" s="5">
        <v>4</v>
      </c>
      <c r="BQ201">
        <v>4</v>
      </c>
      <c r="BR201" s="4">
        <v>0</v>
      </c>
      <c r="BS201">
        <v>4</v>
      </c>
      <c r="BT201" s="5">
        <v>4</v>
      </c>
      <c r="BU201">
        <v>4</v>
      </c>
      <c r="BV201" s="4">
        <v>0</v>
      </c>
      <c r="BW201">
        <v>0</v>
      </c>
      <c r="BX201" s="5">
        <v>4</v>
      </c>
      <c r="BY201">
        <v>5</v>
      </c>
      <c r="BZ201" s="4">
        <v>0</v>
      </c>
      <c r="CA201">
        <v>0</v>
      </c>
      <c r="CB201" s="5">
        <v>5</v>
      </c>
      <c r="CD201">
        <v>0</v>
      </c>
      <c r="CE201">
        <v>0</v>
      </c>
      <c r="CF201" s="4">
        <v>0</v>
      </c>
      <c r="CG201">
        <v>0</v>
      </c>
      <c r="CH201" s="5">
        <v>0</v>
      </c>
      <c r="CI201">
        <v>5</v>
      </c>
      <c r="CJ201" s="4">
        <v>0</v>
      </c>
      <c r="CK201">
        <v>4</v>
      </c>
      <c r="CL201" s="5">
        <v>5</v>
      </c>
      <c r="CM201">
        <v>4</v>
      </c>
      <c r="CN201" s="4">
        <v>0</v>
      </c>
      <c r="CO201">
        <v>4</v>
      </c>
      <c r="CP201" s="5">
        <v>4</v>
      </c>
      <c r="CQ201">
        <v>4</v>
      </c>
      <c r="CR201" s="4">
        <v>0</v>
      </c>
      <c r="CS201">
        <v>4</v>
      </c>
      <c r="CT201" s="5">
        <v>4</v>
      </c>
      <c r="CU201">
        <v>5</v>
      </c>
      <c r="CV201" s="4">
        <v>0</v>
      </c>
      <c r="CW201">
        <v>0</v>
      </c>
      <c r="CX201" s="5">
        <v>5</v>
      </c>
      <c r="CY201" s="21">
        <v>5</v>
      </c>
      <c r="CZ201" s="21">
        <v>0</v>
      </c>
      <c r="DA201" s="21">
        <v>0</v>
      </c>
      <c r="DB201" s="5">
        <v>5</v>
      </c>
      <c r="DD201" s="8">
        <v>0</v>
      </c>
      <c r="DE201" s="8">
        <v>0</v>
      </c>
      <c r="DF201" s="8">
        <v>0</v>
      </c>
      <c r="DG201" s="8">
        <v>0</v>
      </c>
      <c r="DH201" s="8">
        <v>0</v>
      </c>
      <c r="DI201" s="8">
        <v>0</v>
      </c>
      <c r="DJ201" s="8">
        <v>0</v>
      </c>
      <c r="DK201" s="8">
        <v>0</v>
      </c>
      <c r="DL201" s="8">
        <v>0</v>
      </c>
      <c r="DM201" s="8">
        <v>0</v>
      </c>
      <c r="DN201" s="8">
        <v>0</v>
      </c>
      <c r="DO201" s="8">
        <v>0</v>
      </c>
      <c r="DP201" s="8">
        <v>0</v>
      </c>
      <c r="DQ201" s="8">
        <v>0</v>
      </c>
      <c r="DR201" s="8">
        <v>0</v>
      </c>
      <c r="DS201" s="8">
        <v>0</v>
      </c>
      <c r="DT201" s="8">
        <v>0</v>
      </c>
      <c r="DU201" s="8">
        <v>0</v>
      </c>
      <c r="DV201" s="8">
        <v>0</v>
      </c>
      <c r="DW201" s="8">
        <v>0</v>
      </c>
      <c r="DX201" s="8">
        <v>0</v>
      </c>
      <c r="DY201" s="8">
        <v>0</v>
      </c>
      <c r="DZ201" s="8">
        <v>0</v>
      </c>
      <c r="EA201" s="8">
        <v>0</v>
      </c>
      <c r="EB201" s="8">
        <v>0</v>
      </c>
      <c r="EC201" s="8">
        <v>0</v>
      </c>
      <c r="ED201" s="20">
        <v>0</v>
      </c>
      <c r="EF201" s="9">
        <v>0</v>
      </c>
      <c r="EG201" s="9">
        <v>0</v>
      </c>
      <c r="EH201" s="9">
        <v>0</v>
      </c>
      <c r="EI201" s="9">
        <v>0</v>
      </c>
      <c r="EJ201" s="9">
        <v>0</v>
      </c>
      <c r="EK201" s="9">
        <v>0</v>
      </c>
      <c r="EL201" s="9">
        <v>0</v>
      </c>
      <c r="EM201" s="9">
        <v>0</v>
      </c>
      <c r="EN201" s="9">
        <v>0</v>
      </c>
      <c r="EO201" s="9">
        <v>3</v>
      </c>
      <c r="EP201" s="9">
        <v>4</v>
      </c>
      <c r="EQ201" s="9">
        <v>4</v>
      </c>
      <c r="ER201" s="9">
        <v>4</v>
      </c>
      <c r="ES201" s="9">
        <v>3</v>
      </c>
      <c r="ET201" s="9">
        <v>3</v>
      </c>
      <c r="EU201" s="9">
        <v>0</v>
      </c>
      <c r="EV201" s="9">
        <v>0</v>
      </c>
      <c r="EW201" s="9">
        <v>4</v>
      </c>
      <c r="EX201" s="9">
        <v>0</v>
      </c>
      <c r="EY201" s="9">
        <v>0</v>
      </c>
      <c r="EZ201" s="9">
        <v>0</v>
      </c>
      <c r="FA201" s="9">
        <v>0</v>
      </c>
      <c r="FB201" s="9">
        <v>0</v>
      </c>
      <c r="FC201" s="9">
        <v>0</v>
      </c>
      <c r="FD201" s="9">
        <v>0</v>
      </c>
      <c r="FE201" s="9">
        <v>0</v>
      </c>
      <c r="FF201">
        <v>0</v>
      </c>
    </row>
    <row r="202" spans="1:162" x14ac:dyDescent="0.2">
      <c r="A202" t="s">
        <v>1067</v>
      </c>
      <c r="B202" t="s">
        <v>2674</v>
      </c>
      <c r="C202" t="s">
        <v>4599</v>
      </c>
      <c r="D202" s="1">
        <v>0</v>
      </c>
      <c r="E202" s="1">
        <v>0</v>
      </c>
      <c r="F202" s="4">
        <v>0</v>
      </c>
      <c r="G202" s="4">
        <v>0</v>
      </c>
      <c r="H202" s="5">
        <v>0</v>
      </c>
      <c r="I202">
        <v>0</v>
      </c>
      <c r="J202" s="4">
        <v>0</v>
      </c>
      <c r="K202">
        <v>0</v>
      </c>
      <c r="L202" s="5">
        <v>0</v>
      </c>
      <c r="M202">
        <v>6</v>
      </c>
      <c r="N202" s="4">
        <v>0</v>
      </c>
      <c r="O202">
        <v>10</v>
      </c>
      <c r="P202" s="5">
        <v>6</v>
      </c>
      <c r="Q202">
        <v>6</v>
      </c>
      <c r="R202" s="4">
        <v>0</v>
      </c>
      <c r="S202">
        <v>38</v>
      </c>
      <c r="T202" s="5">
        <v>6</v>
      </c>
      <c r="U202">
        <v>8</v>
      </c>
      <c r="V202" s="4">
        <v>0</v>
      </c>
      <c r="W202">
        <v>41</v>
      </c>
      <c r="X202" s="5">
        <v>8</v>
      </c>
      <c r="Y202">
        <v>8</v>
      </c>
      <c r="Z202" s="4">
        <v>0</v>
      </c>
      <c r="AA202">
        <v>71</v>
      </c>
      <c r="AB202" s="5">
        <v>8</v>
      </c>
      <c r="AD202">
        <v>0</v>
      </c>
      <c r="AE202">
        <v>0</v>
      </c>
      <c r="AF202" s="4">
        <v>0</v>
      </c>
      <c r="AG202">
        <v>0</v>
      </c>
      <c r="AH202" s="5">
        <v>0</v>
      </c>
      <c r="AI202">
        <v>6</v>
      </c>
      <c r="AJ202" s="4">
        <v>0</v>
      </c>
      <c r="AK202">
        <v>0</v>
      </c>
      <c r="AL202" s="5">
        <v>6</v>
      </c>
      <c r="AM202">
        <v>6</v>
      </c>
      <c r="AN202" s="4">
        <v>0</v>
      </c>
      <c r="AO202">
        <v>10</v>
      </c>
      <c r="AP202" s="5">
        <v>6</v>
      </c>
      <c r="AQ202">
        <v>8</v>
      </c>
      <c r="AR202" s="4">
        <v>0</v>
      </c>
      <c r="AS202">
        <v>38</v>
      </c>
      <c r="AT202" s="5">
        <v>8</v>
      </c>
      <c r="AU202">
        <v>8</v>
      </c>
      <c r="AV202" s="4">
        <v>0</v>
      </c>
      <c r="AW202">
        <v>71</v>
      </c>
      <c r="AX202" s="5">
        <v>8</v>
      </c>
      <c r="AY202">
        <v>0</v>
      </c>
      <c r="AZ202" s="4">
        <v>0</v>
      </c>
      <c r="BA202">
        <v>58</v>
      </c>
      <c r="BB202" s="5">
        <v>0</v>
      </c>
      <c r="BD202">
        <v>0</v>
      </c>
      <c r="BE202">
        <v>0</v>
      </c>
      <c r="BF202" s="4">
        <v>0</v>
      </c>
      <c r="BG202">
        <v>0</v>
      </c>
      <c r="BH202" s="5">
        <v>0</v>
      </c>
      <c r="BI202">
        <v>6</v>
      </c>
      <c r="BJ202" s="4">
        <v>0</v>
      </c>
      <c r="BK202">
        <v>3</v>
      </c>
      <c r="BL202" s="5">
        <v>6</v>
      </c>
      <c r="BM202">
        <v>6</v>
      </c>
      <c r="BN202" s="4">
        <v>0</v>
      </c>
      <c r="BO202">
        <v>10</v>
      </c>
      <c r="BP202" s="5">
        <v>6</v>
      </c>
      <c r="BQ202">
        <v>7</v>
      </c>
      <c r="BR202" s="4">
        <v>0</v>
      </c>
      <c r="BS202">
        <v>40</v>
      </c>
      <c r="BT202" s="5">
        <v>7</v>
      </c>
      <c r="BU202">
        <v>8</v>
      </c>
      <c r="BV202" s="4">
        <v>0</v>
      </c>
      <c r="BW202">
        <v>71</v>
      </c>
      <c r="BX202" s="5">
        <v>8</v>
      </c>
      <c r="BY202">
        <v>0</v>
      </c>
      <c r="BZ202" s="4">
        <v>0</v>
      </c>
      <c r="CA202">
        <v>58</v>
      </c>
      <c r="CB202" s="5">
        <v>0</v>
      </c>
      <c r="CD202">
        <v>0</v>
      </c>
      <c r="CE202">
        <v>0</v>
      </c>
      <c r="CF202" s="4">
        <v>0</v>
      </c>
      <c r="CG202">
        <v>0</v>
      </c>
      <c r="CH202" s="5">
        <v>0</v>
      </c>
      <c r="CI202">
        <v>6</v>
      </c>
      <c r="CJ202" s="4">
        <v>0</v>
      </c>
      <c r="CK202">
        <v>4</v>
      </c>
      <c r="CL202" s="5">
        <v>6</v>
      </c>
      <c r="CM202">
        <v>6</v>
      </c>
      <c r="CN202" s="4">
        <v>0</v>
      </c>
      <c r="CO202">
        <v>10</v>
      </c>
      <c r="CP202" s="5">
        <v>6</v>
      </c>
      <c r="CQ202">
        <v>7</v>
      </c>
      <c r="CR202" s="4">
        <v>0</v>
      </c>
      <c r="CS202">
        <v>40</v>
      </c>
      <c r="CT202" s="5">
        <v>7</v>
      </c>
      <c r="CU202">
        <v>8</v>
      </c>
      <c r="CV202" s="4">
        <v>0</v>
      </c>
      <c r="CW202">
        <v>71</v>
      </c>
      <c r="CX202" s="5">
        <v>8</v>
      </c>
      <c r="CY202" s="21">
        <v>0</v>
      </c>
      <c r="CZ202" s="21">
        <v>0</v>
      </c>
      <c r="DA202" s="21">
        <v>58</v>
      </c>
      <c r="DB202" s="5">
        <v>0</v>
      </c>
      <c r="DD202" s="8">
        <v>0</v>
      </c>
      <c r="DE202" s="8">
        <v>0</v>
      </c>
      <c r="DF202" s="8">
        <v>0</v>
      </c>
      <c r="DG202" s="8">
        <v>0</v>
      </c>
      <c r="DH202" s="8">
        <v>0</v>
      </c>
      <c r="DI202" s="8">
        <v>0</v>
      </c>
      <c r="DJ202" s="8">
        <v>0</v>
      </c>
      <c r="DK202" s="8">
        <v>0</v>
      </c>
      <c r="DL202" s="8">
        <v>0</v>
      </c>
      <c r="DM202" s="8">
        <v>0</v>
      </c>
      <c r="DN202" s="8">
        <v>0</v>
      </c>
      <c r="DO202" s="8">
        <v>0</v>
      </c>
      <c r="DP202" s="8">
        <v>0</v>
      </c>
      <c r="DQ202" s="8">
        <v>0</v>
      </c>
      <c r="DR202" s="8">
        <v>0</v>
      </c>
      <c r="DS202" s="8">
        <v>0</v>
      </c>
      <c r="DT202" s="8">
        <v>0</v>
      </c>
      <c r="DU202" s="8">
        <v>0</v>
      </c>
      <c r="DV202" s="8">
        <v>0</v>
      </c>
      <c r="DW202" s="8">
        <v>0</v>
      </c>
      <c r="DX202" s="8">
        <v>0</v>
      </c>
      <c r="DY202" s="8">
        <v>0</v>
      </c>
      <c r="DZ202" s="8">
        <v>0</v>
      </c>
      <c r="EA202" s="8">
        <v>0</v>
      </c>
      <c r="EB202" s="8">
        <v>0</v>
      </c>
      <c r="EC202" s="8">
        <v>0</v>
      </c>
      <c r="ED202" s="20">
        <v>0</v>
      </c>
      <c r="EF202" s="9">
        <v>0</v>
      </c>
      <c r="EG202" s="9">
        <v>0</v>
      </c>
      <c r="EH202" s="9">
        <v>0</v>
      </c>
      <c r="EI202" s="9">
        <v>0</v>
      </c>
      <c r="EJ202" s="9">
        <v>0</v>
      </c>
      <c r="EK202" s="9">
        <v>0</v>
      </c>
      <c r="EL202" s="9">
        <v>0</v>
      </c>
      <c r="EM202" s="9">
        <v>0</v>
      </c>
      <c r="EN202" s="9">
        <v>0</v>
      </c>
      <c r="EO202" s="9">
        <v>3</v>
      </c>
      <c r="EP202" s="9">
        <v>4</v>
      </c>
      <c r="EQ202" s="9">
        <v>10</v>
      </c>
      <c r="ER202" s="9">
        <v>10</v>
      </c>
      <c r="ES202" s="9">
        <v>10</v>
      </c>
      <c r="ET202" s="9">
        <v>10</v>
      </c>
      <c r="EU202" s="9">
        <v>38</v>
      </c>
      <c r="EV202" s="9">
        <v>34</v>
      </c>
      <c r="EW202" s="9">
        <v>40</v>
      </c>
      <c r="EX202" s="9">
        <v>40</v>
      </c>
      <c r="EY202" s="9">
        <v>41</v>
      </c>
      <c r="EZ202" s="9">
        <v>71</v>
      </c>
      <c r="FA202" s="9">
        <v>27</v>
      </c>
      <c r="FB202" s="9">
        <v>28</v>
      </c>
      <c r="FC202" s="9">
        <v>28</v>
      </c>
      <c r="FD202" s="9">
        <v>58</v>
      </c>
      <c r="FE202" s="9">
        <v>0</v>
      </c>
      <c r="FF202">
        <v>0</v>
      </c>
    </row>
    <row r="203" spans="1:162" x14ac:dyDescent="0.2">
      <c r="A203" t="s">
        <v>1055</v>
      </c>
      <c r="B203" t="s">
        <v>2675</v>
      </c>
      <c r="C203" t="s">
        <v>4599</v>
      </c>
      <c r="D203" s="1">
        <v>0</v>
      </c>
      <c r="E203" s="1">
        <v>0</v>
      </c>
      <c r="F203" s="4">
        <v>0</v>
      </c>
      <c r="G203" s="4">
        <v>0</v>
      </c>
      <c r="H203" s="5">
        <v>0</v>
      </c>
      <c r="I203">
        <v>0</v>
      </c>
      <c r="J203" s="4">
        <v>0</v>
      </c>
      <c r="K203">
        <v>0</v>
      </c>
      <c r="L203" s="5">
        <v>0</v>
      </c>
      <c r="M203">
        <v>5</v>
      </c>
      <c r="N203" s="4">
        <v>0</v>
      </c>
      <c r="O203">
        <v>10</v>
      </c>
      <c r="P203" s="5">
        <v>5</v>
      </c>
      <c r="Q203">
        <v>8</v>
      </c>
      <c r="R203" s="4">
        <v>0</v>
      </c>
      <c r="S203">
        <v>40</v>
      </c>
      <c r="T203" s="5">
        <v>8</v>
      </c>
      <c r="U203">
        <v>6</v>
      </c>
      <c r="V203" s="4">
        <v>0</v>
      </c>
      <c r="W203">
        <v>10</v>
      </c>
      <c r="X203" s="5">
        <v>6</v>
      </c>
      <c r="Y203">
        <v>6</v>
      </c>
      <c r="Z203" s="4">
        <v>0</v>
      </c>
      <c r="AA203">
        <v>4</v>
      </c>
      <c r="AB203" s="5">
        <v>6</v>
      </c>
      <c r="AD203">
        <v>0</v>
      </c>
      <c r="AE203">
        <v>0</v>
      </c>
      <c r="AF203" s="4">
        <v>0</v>
      </c>
      <c r="AG203">
        <v>0</v>
      </c>
      <c r="AH203" s="5">
        <v>0</v>
      </c>
      <c r="AI203">
        <v>0</v>
      </c>
      <c r="AJ203" s="4">
        <v>0</v>
      </c>
      <c r="AK203">
        <v>0</v>
      </c>
      <c r="AL203" s="5">
        <v>0</v>
      </c>
      <c r="AM203">
        <v>5</v>
      </c>
      <c r="AN203" s="4">
        <v>0</v>
      </c>
      <c r="AO203">
        <v>10</v>
      </c>
      <c r="AP203" s="5">
        <v>5</v>
      </c>
      <c r="AQ203">
        <v>8</v>
      </c>
      <c r="AR203" s="4">
        <v>0</v>
      </c>
      <c r="AS203">
        <v>40</v>
      </c>
      <c r="AT203" s="5">
        <v>8</v>
      </c>
      <c r="AU203">
        <v>6</v>
      </c>
      <c r="AV203" s="4">
        <v>0</v>
      </c>
      <c r="AW203">
        <v>4</v>
      </c>
      <c r="AX203" s="5">
        <v>6</v>
      </c>
      <c r="AY203">
        <v>6</v>
      </c>
      <c r="AZ203" s="4">
        <v>0</v>
      </c>
      <c r="BA203">
        <v>4</v>
      </c>
      <c r="BB203" s="5">
        <v>6</v>
      </c>
      <c r="BD203">
        <v>0</v>
      </c>
      <c r="BE203">
        <v>0</v>
      </c>
      <c r="BF203" s="4">
        <v>0</v>
      </c>
      <c r="BG203">
        <v>0</v>
      </c>
      <c r="BH203" s="5">
        <v>0</v>
      </c>
      <c r="BI203">
        <v>5</v>
      </c>
      <c r="BJ203" s="4">
        <v>0</v>
      </c>
      <c r="BK203">
        <v>0</v>
      </c>
      <c r="BL203" s="5">
        <v>5</v>
      </c>
      <c r="BM203">
        <v>5</v>
      </c>
      <c r="BN203" s="4">
        <v>0</v>
      </c>
      <c r="BO203">
        <v>40</v>
      </c>
      <c r="BP203" s="5">
        <v>5</v>
      </c>
      <c r="BQ203">
        <v>8</v>
      </c>
      <c r="BR203" s="4">
        <v>0</v>
      </c>
      <c r="BS203">
        <v>38</v>
      </c>
      <c r="BT203" s="5">
        <v>8</v>
      </c>
      <c r="BU203">
        <v>6</v>
      </c>
      <c r="BV203" s="4">
        <v>0</v>
      </c>
      <c r="BW203">
        <v>4</v>
      </c>
      <c r="BX203" s="5">
        <v>6</v>
      </c>
      <c r="BY203">
        <v>6</v>
      </c>
      <c r="BZ203" s="4">
        <v>0</v>
      </c>
      <c r="CA203">
        <v>4</v>
      </c>
      <c r="CB203" s="5">
        <v>6</v>
      </c>
      <c r="CD203">
        <v>0</v>
      </c>
      <c r="CE203">
        <v>0</v>
      </c>
      <c r="CF203" s="4">
        <v>0</v>
      </c>
      <c r="CG203">
        <v>0</v>
      </c>
      <c r="CH203" s="5">
        <v>0</v>
      </c>
      <c r="CI203">
        <v>5</v>
      </c>
      <c r="CJ203" s="4">
        <v>0</v>
      </c>
      <c r="CK203">
        <v>4</v>
      </c>
      <c r="CL203" s="5">
        <v>5</v>
      </c>
      <c r="CM203">
        <v>5</v>
      </c>
      <c r="CN203" s="4">
        <v>0</v>
      </c>
      <c r="CO203">
        <v>40</v>
      </c>
      <c r="CP203" s="5">
        <v>5</v>
      </c>
      <c r="CQ203">
        <v>8</v>
      </c>
      <c r="CR203" s="4">
        <v>0</v>
      </c>
      <c r="CS203">
        <v>38</v>
      </c>
      <c r="CT203" s="5">
        <v>8</v>
      </c>
      <c r="CU203">
        <v>6</v>
      </c>
      <c r="CV203" s="4">
        <v>0</v>
      </c>
      <c r="CW203">
        <v>4</v>
      </c>
      <c r="CX203" s="5">
        <v>6</v>
      </c>
      <c r="CY203" s="21">
        <v>0</v>
      </c>
      <c r="CZ203" s="21">
        <v>0</v>
      </c>
      <c r="DA203" s="21">
        <v>34</v>
      </c>
      <c r="DB203" s="5">
        <v>0</v>
      </c>
      <c r="DD203" s="8">
        <v>0</v>
      </c>
      <c r="DE203" s="8">
        <v>0</v>
      </c>
      <c r="DF203" s="8">
        <v>0</v>
      </c>
      <c r="DG203" s="8">
        <v>0</v>
      </c>
      <c r="DH203" s="8">
        <v>0</v>
      </c>
      <c r="DI203" s="8">
        <v>0</v>
      </c>
      <c r="DJ203" s="8">
        <v>0</v>
      </c>
      <c r="DK203" s="8">
        <v>0</v>
      </c>
      <c r="DL203" s="8">
        <v>0</v>
      </c>
      <c r="DM203" s="8">
        <v>0</v>
      </c>
      <c r="DN203" s="8">
        <v>0</v>
      </c>
      <c r="DO203" s="8">
        <v>0</v>
      </c>
      <c r="DP203" s="8">
        <v>0</v>
      </c>
      <c r="DQ203" s="8">
        <v>0</v>
      </c>
      <c r="DR203" s="8">
        <v>0</v>
      </c>
      <c r="DS203" s="8">
        <v>0</v>
      </c>
      <c r="DT203" s="8">
        <v>0</v>
      </c>
      <c r="DU203" s="8">
        <v>0</v>
      </c>
      <c r="DV203" s="8">
        <v>0</v>
      </c>
      <c r="DW203" s="8">
        <v>0</v>
      </c>
      <c r="DX203" s="8">
        <v>0</v>
      </c>
      <c r="DY203" s="8">
        <v>0</v>
      </c>
      <c r="DZ203" s="8">
        <v>0</v>
      </c>
      <c r="EA203" s="8">
        <v>0</v>
      </c>
      <c r="EB203" s="8">
        <v>0</v>
      </c>
      <c r="EC203" s="8">
        <v>0</v>
      </c>
      <c r="ED203" s="20">
        <v>0</v>
      </c>
      <c r="EF203" s="9">
        <v>0</v>
      </c>
      <c r="EG203" s="9">
        <v>0</v>
      </c>
      <c r="EH203" s="9">
        <v>0</v>
      </c>
      <c r="EI203" s="9">
        <v>0</v>
      </c>
      <c r="EJ203" s="9">
        <v>0</v>
      </c>
      <c r="EK203" s="9">
        <v>0</v>
      </c>
      <c r="EL203" s="9">
        <v>0</v>
      </c>
      <c r="EM203" s="9">
        <v>0</v>
      </c>
      <c r="EN203" s="9">
        <v>0</v>
      </c>
      <c r="EO203" s="9">
        <v>0</v>
      </c>
      <c r="EP203" s="9">
        <v>4</v>
      </c>
      <c r="EQ203" s="9">
        <v>10</v>
      </c>
      <c r="ER203" s="9">
        <v>10</v>
      </c>
      <c r="ES203" s="9">
        <v>40</v>
      </c>
      <c r="ET203" s="9">
        <v>34</v>
      </c>
      <c r="EU203" s="9">
        <v>38</v>
      </c>
      <c r="EV203" s="9">
        <v>10</v>
      </c>
      <c r="EW203" s="9">
        <v>0</v>
      </c>
      <c r="EX203" s="9">
        <v>0</v>
      </c>
      <c r="EY203" s="9">
        <v>0</v>
      </c>
      <c r="EZ203" s="9">
        <v>4</v>
      </c>
      <c r="FA203" s="9">
        <v>4</v>
      </c>
      <c r="FB203" s="9">
        <v>3</v>
      </c>
      <c r="FC203" s="9">
        <v>4</v>
      </c>
      <c r="FD203" s="9">
        <v>3</v>
      </c>
      <c r="FE203" s="9">
        <v>4</v>
      </c>
      <c r="FF203">
        <v>34</v>
      </c>
    </row>
    <row r="204" spans="1:162" x14ac:dyDescent="0.2">
      <c r="A204" t="s">
        <v>357</v>
      </c>
      <c r="B204" t="s">
        <v>2676</v>
      </c>
      <c r="C204" t="s">
        <v>3</v>
      </c>
      <c r="D204" s="1">
        <v>5</v>
      </c>
      <c r="E204" s="1">
        <v>4</v>
      </c>
      <c r="F204" s="4">
        <v>0</v>
      </c>
      <c r="G204" s="4">
        <v>13</v>
      </c>
      <c r="H204" s="5">
        <v>4</v>
      </c>
      <c r="I204">
        <v>6</v>
      </c>
      <c r="J204" s="4">
        <v>0</v>
      </c>
      <c r="K204">
        <v>88</v>
      </c>
      <c r="L204" s="5">
        <v>6</v>
      </c>
      <c r="M204">
        <v>6</v>
      </c>
      <c r="N204" s="4">
        <v>0</v>
      </c>
      <c r="O204">
        <v>17</v>
      </c>
      <c r="P204" s="5">
        <v>6</v>
      </c>
      <c r="Q204">
        <v>6</v>
      </c>
      <c r="R204" s="4">
        <v>0</v>
      </c>
      <c r="S204">
        <v>15</v>
      </c>
      <c r="T204" s="5">
        <v>6</v>
      </c>
      <c r="U204">
        <v>6</v>
      </c>
      <c r="V204" s="4">
        <v>0</v>
      </c>
      <c r="W204">
        <v>15</v>
      </c>
      <c r="X204" s="5">
        <v>6</v>
      </c>
      <c r="Y204">
        <v>6</v>
      </c>
      <c r="Z204" s="4">
        <v>0</v>
      </c>
      <c r="AA204">
        <v>23</v>
      </c>
      <c r="AB204" s="5">
        <v>6</v>
      </c>
      <c r="AD204">
        <v>5</v>
      </c>
      <c r="AE204">
        <v>4</v>
      </c>
      <c r="AF204" s="4">
        <v>0</v>
      </c>
      <c r="AG204">
        <v>13</v>
      </c>
      <c r="AH204" s="5">
        <v>4</v>
      </c>
      <c r="AI204">
        <v>6</v>
      </c>
      <c r="AJ204" s="4">
        <v>0</v>
      </c>
      <c r="AK204">
        <v>88</v>
      </c>
      <c r="AL204" s="5">
        <v>6</v>
      </c>
      <c r="AM204">
        <v>6</v>
      </c>
      <c r="AN204" s="4">
        <v>0</v>
      </c>
      <c r="AO204">
        <v>17</v>
      </c>
      <c r="AP204" s="5">
        <v>6</v>
      </c>
      <c r="AQ204">
        <v>7</v>
      </c>
      <c r="AR204" s="4">
        <v>0</v>
      </c>
      <c r="AS204">
        <v>15</v>
      </c>
      <c r="AT204" s="5">
        <v>7</v>
      </c>
      <c r="AU204">
        <v>6</v>
      </c>
      <c r="AV204" s="4">
        <v>0</v>
      </c>
      <c r="AW204">
        <v>19</v>
      </c>
      <c r="AX204" s="5">
        <v>6</v>
      </c>
      <c r="AY204">
        <v>6</v>
      </c>
      <c r="AZ204" s="4">
        <v>0</v>
      </c>
      <c r="BA204">
        <v>23</v>
      </c>
      <c r="BB204" s="5">
        <v>6</v>
      </c>
      <c r="BD204">
        <v>5</v>
      </c>
      <c r="BE204">
        <v>5</v>
      </c>
      <c r="BF204" s="4">
        <v>0</v>
      </c>
      <c r="BG204">
        <v>88</v>
      </c>
      <c r="BH204" s="5">
        <v>5</v>
      </c>
      <c r="BI204">
        <v>6</v>
      </c>
      <c r="BJ204" s="4">
        <v>0</v>
      </c>
      <c r="BK204">
        <v>17</v>
      </c>
      <c r="BL204" s="5">
        <v>6</v>
      </c>
      <c r="BM204">
        <v>6</v>
      </c>
      <c r="BN204" s="4">
        <v>0</v>
      </c>
      <c r="BO204">
        <v>10</v>
      </c>
      <c r="BP204" s="5">
        <v>6</v>
      </c>
      <c r="BQ204">
        <v>6</v>
      </c>
      <c r="BR204" s="4">
        <v>0</v>
      </c>
      <c r="BS204">
        <v>15</v>
      </c>
      <c r="BT204" s="5">
        <v>6</v>
      </c>
      <c r="BU204">
        <v>6</v>
      </c>
      <c r="BV204" s="4">
        <v>0</v>
      </c>
      <c r="BW204">
        <v>19</v>
      </c>
      <c r="BX204" s="5">
        <v>6</v>
      </c>
      <c r="BY204">
        <v>6</v>
      </c>
      <c r="BZ204" s="4">
        <v>0</v>
      </c>
      <c r="CA204">
        <v>23</v>
      </c>
      <c r="CB204" s="5">
        <v>6</v>
      </c>
      <c r="CD204">
        <v>4</v>
      </c>
      <c r="CE204">
        <v>5</v>
      </c>
      <c r="CF204" s="4">
        <v>0</v>
      </c>
      <c r="CG204">
        <v>88</v>
      </c>
      <c r="CH204" s="5">
        <v>5</v>
      </c>
      <c r="CI204">
        <v>6</v>
      </c>
      <c r="CJ204" s="4">
        <v>0</v>
      </c>
      <c r="CK204">
        <v>17</v>
      </c>
      <c r="CL204" s="5">
        <v>6</v>
      </c>
      <c r="CM204">
        <v>6</v>
      </c>
      <c r="CN204" s="4">
        <v>0</v>
      </c>
      <c r="CO204">
        <v>10</v>
      </c>
      <c r="CP204" s="5">
        <v>6</v>
      </c>
      <c r="CQ204">
        <v>6</v>
      </c>
      <c r="CR204" s="4">
        <v>0</v>
      </c>
      <c r="CS204">
        <v>15</v>
      </c>
      <c r="CT204" s="5">
        <v>6</v>
      </c>
      <c r="CU204">
        <v>6</v>
      </c>
      <c r="CV204" s="4">
        <v>0</v>
      </c>
      <c r="CW204">
        <v>23</v>
      </c>
      <c r="CX204" s="5">
        <v>6</v>
      </c>
      <c r="CY204" s="21">
        <v>6</v>
      </c>
      <c r="CZ204" s="21">
        <v>0</v>
      </c>
      <c r="DA204" s="21">
        <v>21</v>
      </c>
      <c r="DB204" s="5">
        <v>6</v>
      </c>
      <c r="DD204" s="8">
        <v>0</v>
      </c>
      <c r="DE204" s="8">
        <v>0</v>
      </c>
      <c r="DF204" s="8">
        <v>0</v>
      </c>
      <c r="DG204" s="8">
        <v>0</v>
      </c>
      <c r="DH204" s="8">
        <v>0</v>
      </c>
      <c r="DI204" s="8">
        <v>0</v>
      </c>
      <c r="DJ204" s="8">
        <v>0</v>
      </c>
      <c r="DK204" s="8">
        <v>0</v>
      </c>
      <c r="DL204" s="8">
        <v>0</v>
      </c>
      <c r="DM204" s="8">
        <v>0</v>
      </c>
      <c r="DN204" s="8">
        <v>0</v>
      </c>
      <c r="DO204" s="8">
        <v>0</v>
      </c>
      <c r="DP204" s="8">
        <v>0</v>
      </c>
      <c r="DQ204" s="8">
        <v>0</v>
      </c>
      <c r="DR204" s="8">
        <v>0</v>
      </c>
      <c r="DS204" s="8">
        <v>0</v>
      </c>
      <c r="DT204" s="8">
        <v>0</v>
      </c>
      <c r="DU204" s="8">
        <v>0</v>
      </c>
      <c r="DV204" s="8">
        <v>0</v>
      </c>
      <c r="DW204" s="8">
        <v>0</v>
      </c>
      <c r="DX204" s="8">
        <v>0</v>
      </c>
      <c r="DY204" s="8">
        <v>0</v>
      </c>
      <c r="DZ204" s="8">
        <v>0</v>
      </c>
      <c r="EA204" s="8">
        <v>0</v>
      </c>
      <c r="EB204" s="8">
        <v>0</v>
      </c>
      <c r="EC204" s="8">
        <v>0</v>
      </c>
      <c r="ED204" s="20">
        <v>0</v>
      </c>
      <c r="EF204" s="9">
        <v>0</v>
      </c>
      <c r="EG204" s="9">
        <v>0</v>
      </c>
      <c r="EH204" s="9">
        <v>13</v>
      </c>
      <c r="EI204" s="9">
        <v>0</v>
      </c>
      <c r="EJ204" s="9">
        <v>0</v>
      </c>
      <c r="EK204" s="9">
        <v>88</v>
      </c>
      <c r="EL204" s="9">
        <v>0</v>
      </c>
      <c r="EM204" s="9">
        <v>0</v>
      </c>
      <c r="EN204" s="9">
        <v>0</v>
      </c>
      <c r="EO204" s="9">
        <v>17</v>
      </c>
      <c r="EP204" s="9">
        <v>0</v>
      </c>
      <c r="EQ204" s="9">
        <v>10</v>
      </c>
      <c r="ER204" s="9">
        <v>7</v>
      </c>
      <c r="ES204" s="9">
        <v>4</v>
      </c>
      <c r="ET204" s="9">
        <v>4</v>
      </c>
      <c r="EU204" s="9">
        <v>15</v>
      </c>
      <c r="EV204" s="9">
        <v>3</v>
      </c>
      <c r="EW204" s="9">
        <v>4</v>
      </c>
      <c r="EX204" s="9">
        <v>0</v>
      </c>
      <c r="EY204" s="9">
        <v>15</v>
      </c>
      <c r="EZ204" s="9">
        <v>19</v>
      </c>
      <c r="FA204" s="9">
        <v>2</v>
      </c>
      <c r="FB204" s="9">
        <v>23</v>
      </c>
      <c r="FC204" s="9">
        <v>21</v>
      </c>
      <c r="FD204" s="9">
        <v>5</v>
      </c>
      <c r="FE204" s="9">
        <v>4</v>
      </c>
      <c r="FF204">
        <v>0</v>
      </c>
    </row>
    <row r="205" spans="1:162" x14ac:dyDescent="0.2">
      <c r="A205" t="s">
        <v>1110</v>
      </c>
      <c r="B205" t="s">
        <v>2677</v>
      </c>
      <c r="C205" t="s">
        <v>4599</v>
      </c>
      <c r="D205" s="1">
        <v>0</v>
      </c>
      <c r="E205" s="1">
        <v>0</v>
      </c>
      <c r="F205" s="4">
        <v>0</v>
      </c>
      <c r="G205" s="4">
        <v>0</v>
      </c>
      <c r="H205" s="5">
        <v>0</v>
      </c>
      <c r="I205">
        <v>0</v>
      </c>
      <c r="J205" s="4">
        <v>0</v>
      </c>
      <c r="K205">
        <v>0</v>
      </c>
      <c r="L205" s="5">
        <v>0</v>
      </c>
      <c r="M205">
        <v>7</v>
      </c>
      <c r="N205" s="4">
        <v>0</v>
      </c>
      <c r="O205">
        <v>38</v>
      </c>
      <c r="P205" s="5">
        <v>7</v>
      </c>
      <c r="Q205">
        <v>6</v>
      </c>
      <c r="R205" s="4">
        <v>0</v>
      </c>
      <c r="S205">
        <v>20</v>
      </c>
      <c r="T205" s="5">
        <v>6</v>
      </c>
      <c r="U205">
        <v>6</v>
      </c>
      <c r="V205" s="4">
        <v>0</v>
      </c>
      <c r="W205">
        <v>10</v>
      </c>
      <c r="X205" s="5">
        <v>6</v>
      </c>
      <c r="Y205">
        <v>6</v>
      </c>
      <c r="Z205" s="4">
        <v>0</v>
      </c>
      <c r="AA205">
        <v>40</v>
      </c>
      <c r="AB205" s="5">
        <v>6</v>
      </c>
      <c r="AD205">
        <v>0</v>
      </c>
      <c r="AE205">
        <v>0</v>
      </c>
      <c r="AF205" s="4">
        <v>0</v>
      </c>
      <c r="AG205">
        <v>0</v>
      </c>
      <c r="AH205" s="5">
        <v>0</v>
      </c>
      <c r="AI205">
        <v>0</v>
      </c>
      <c r="AJ205" s="4">
        <v>0</v>
      </c>
      <c r="AK205">
        <v>0</v>
      </c>
      <c r="AL205" s="5">
        <v>0</v>
      </c>
      <c r="AM205">
        <v>7</v>
      </c>
      <c r="AN205" s="4">
        <v>0</v>
      </c>
      <c r="AO205">
        <v>38</v>
      </c>
      <c r="AP205" s="5">
        <v>7</v>
      </c>
      <c r="AQ205">
        <v>6</v>
      </c>
      <c r="AR205" s="4">
        <v>0</v>
      </c>
      <c r="AS205">
        <v>20</v>
      </c>
      <c r="AT205" s="5">
        <v>6</v>
      </c>
      <c r="AU205">
        <v>7</v>
      </c>
      <c r="AV205" s="4">
        <v>0</v>
      </c>
      <c r="AW205">
        <v>40</v>
      </c>
      <c r="AX205" s="5">
        <v>7</v>
      </c>
      <c r="AY205">
        <v>6</v>
      </c>
      <c r="AZ205" s="4">
        <v>0</v>
      </c>
      <c r="BA205">
        <v>10</v>
      </c>
      <c r="BB205" s="5">
        <v>6</v>
      </c>
      <c r="BD205">
        <v>0</v>
      </c>
      <c r="BE205">
        <v>0</v>
      </c>
      <c r="BF205" s="4">
        <v>0</v>
      </c>
      <c r="BG205">
        <v>0</v>
      </c>
      <c r="BH205" s="5">
        <v>0</v>
      </c>
      <c r="BI205">
        <v>6</v>
      </c>
      <c r="BJ205" s="4">
        <v>0</v>
      </c>
      <c r="BK205">
        <v>0</v>
      </c>
      <c r="BL205" s="5">
        <v>6</v>
      </c>
      <c r="BM205">
        <v>7</v>
      </c>
      <c r="BN205" s="4">
        <v>0</v>
      </c>
      <c r="BO205">
        <v>38</v>
      </c>
      <c r="BP205" s="5">
        <v>7</v>
      </c>
      <c r="BQ205">
        <v>6</v>
      </c>
      <c r="BR205" s="4">
        <v>0</v>
      </c>
      <c r="BS205">
        <v>20</v>
      </c>
      <c r="BT205" s="5">
        <v>6</v>
      </c>
      <c r="BU205">
        <v>7</v>
      </c>
      <c r="BV205" s="4">
        <v>0</v>
      </c>
      <c r="BW205">
        <v>40</v>
      </c>
      <c r="BX205" s="5">
        <v>7</v>
      </c>
      <c r="BY205">
        <v>6</v>
      </c>
      <c r="BZ205" s="4">
        <v>0</v>
      </c>
      <c r="CA205">
        <v>10</v>
      </c>
      <c r="CB205" s="5">
        <v>6</v>
      </c>
      <c r="CD205">
        <v>0</v>
      </c>
      <c r="CE205">
        <v>0</v>
      </c>
      <c r="CF205" s="4">
        <v>0</v>
      </c>
      <c r="CG205">
        <v>0</v>
      </c>
      <c r="CH205" s="5">
        <v>0</v>
      </c>
      <c r="CI205">
        <v>6</v>
      </c>
      <c r="CJ205" s="4">
        <v>0</v>
      </c>
      <c r="CK205">
        <v>20</v>
      </c>
      <c r="CL205" s="5">
        <v>6</v>
      </c>
      <c r="CM205">
        <v>6</v>
      </c>
      <c r="CN205" s="4">
        <v>0</v>
      </c>
      <c r="CO205">
        <v>38</v>
      </c>
      <c r="CP205" s="5">
        <v>6</v>
      </c>
      <c r="CQ205">
        <v>6</v>
      </c>
      <c r="CR205" s="4">
        <v>0</v>
      </c>
      <c r="CS205">
        <v>10</v>
      </c>
      <c r="CT205" s="5">
        <v>6</v>
      </c>
      <c r="CU205">
        <v>7</v>
      </c>
      <c r="CV205" s="4">
        <v>0</v>
      </c>
      <c r="CW205">
        <v>40</v>
      </c>
      <c r="CX205" s="5">
        <v>7</v>
      </c>
      <c r="CY205" s="21">
        <v>0</v>
      </c>
      <c r="CZ205" s="21">
        <v>0</v>
      </c>
      <c r="DA205" s="21">
        <v>10</v>
      </c>
      <c r="DB205" s="5">
        <v>0</v>
      </c>
      <c r="DD205" s="8">
        <v>0</v>
      </c>
      <c r="DE205" s="8">
        <v>0</v>
      </c>
      <c r="DF205" s="8">
        <v>0</v>
      </c>
      <c r="DG205" s="8">
        <v>0</v>
      </c>
      <c r="DH205" s="8">
        <v>0</v>
      </c>
      <c r="DI205" s="8">
        <v>0</v>
      </c>
      <c r="DJ205" s="8">
        <v>0</v>
      </c>
      <c r="DK205" s="8">
        <v>0</v>
      </c>
      <c r="DL205" s="8">
        <v>0</v>
      </c>
      <c r="DM205" s="8">
        <v>0</v>
      </c>
      <c r="DN205" s="8">
        <v>0</v>
      </c>
      <c r="DO205" s="8">
        <v>0</v>
      </c>
      <c r="DP205" s="8">
        <v>0</v>
      </c>
      <c r="DQ205" s="8">
        <v>0</v>
      </c>
      <c r="DR205" s="8">
        <v>0</v>
      </c>
      <c r="DS205" s="8">
        <v>0</v>
      </c>
      <c r="DT205" s="8">
        <v>0</v>
      </c>
      <c r="DU205" s="8">
        <v>0</v>
      </c>
      <c r="DV205" s="8">
        <v>0</v>
      </c>
      <c r="DW205" s="8">
        <v>0</v>
      </c>
      <c r="DX205" s="8">
        <v>0</v>
      </c>
      <c r="DY205" s="8">
        <v>0</v>
      </c>
      <c r="DZ205" s="8">
        <v>0</v>
      </c>
      <c r="EA205" s="8">
        <v>0</v>
      </c>
      <c r="EB205" s="8">
        <v>0</v>
      </c>
      <c r="EC205" s="8">
        <v>0</v>
      </c>
      <c r="ED205" s="20">
        <v>0</v>
      </c>
      <c r="EF205" s="9">
        <v>0</v>
      </c>
      <c r="EG205" s="9">
        <v>0</v>
      </c>
      <c r="EH205" s="9">
        <v>0</v>
      </c>
      <c r="EI205" s="9">
        <v>0</v>
      </c>
      <c r="EJ205" s="9">
        <v>0</v>
      </c>
      <c r="EK205" s="9">
        <v>0</v>
      </c>
      <c r="EL205" s="9">
        <v>0</v>
      </c>
      <c r="EM205" s="9">
        <v>0</v>
      </c>
      <c r="EN205" s="9">
        <v>0</v>
      </c>
      <c r="EO205" s="9">
        <v>0</v>
      </c>
      <c r="EP205" s="9">
        <v>20</v>
      </c>
      <c r="EQ205" s="9">
        <v>38</v>
      </c>
      <c r="ER205" s="9">
        <v>20</v>
      </c>
      <c r="ES205" s="9">
        <v>20</v>
      </c>
      <c r="ET205" s="9">
        <v>20</v>
      </c>
      <c r="EU205" s="9">
        <v>0</v>
      </c>
      <c r="EV205" s="9">
        <v>0</v>
      </c>
      <c r="EW205" s="9">
        <v>9</v>
      </c>
      <c r="EX205" s="9">
        <v>10</v>
      </c>
      <c r="EY205" s="9">
        <v>10</v>
      </c>
      <c r="EZ205" s="9">
        <v>40</v>
      </c>
      <c r="FA205" s="9">
        <v>0</v>
      </c>
      <c r="FB205" s="9">
        <v>9</v>
      </c>
      <c r="FC205" s="9">
        <v>10</v>
      </c>
      <c r="FD205" s="9">
        <v>9</v>
      </c>
      <c r="FE205" s="9">
        <v>10</v>
      </c>
      <c r="FF205">
        <v>0</v>
      </c>
    </row>
    <row r="206" spans="1:162" x14ac:dyDescent="0.2">
      <c r="A206" t="s">
        <v>1098</v>
      </c>
      <c r="B206" t="s">
        <v>2678</v>
      </c>
      <c r="C206" t="s">
        <v>3</v>
      </c>
      <c r="D206" s="1">
        <v>0</v>
      </c>
      <c r="E206" s="1">
        <v>0</v>
      </c>
      <c r="F206" s="4">
        <v>0</v>
      </c>
      <c r="G206" s="4">
        <v>0</v>
      </c>
      <c r="H206" s="5">
        <v>0</v>
      </c>
      <c r="I206">
        <v>0</v>
      </c>
      <c r="J206" s="4">
        <v>0</v>
      </c>
      <c r="K206">
        <v>0</v>
      </c>
      <c r="L206" s="5">
        <v>0</v>
      </c>
      <c r="M206">
        <v>9</v>
      </c>
      <c r="N206" s="4">
        <v>0</v>
      </c>
      <c r="O206">
        <v>54</v>
      </c>
      <c r="P206" s="5">
        <v>9</v>
      </c>
      <c r="Q206">
        <v>9</v>
      </c>
      <c r="R206" s="4">
        <v>0</v>
      </c>
      <c r="S206">
        <v>70</v>
      </c>
      <c r="T206" s="5">
        <v>9</v>
      </c>
      <c r="U206">
        <v>8</v>
      </c>
      <c r="V206" s="4">
        <v>0</v>
      </c>
      <c r="W206">
        <v>9</v>
      </c>
      <c r="X206" s="5">
        <v>8</v>
      </c>
      <c r="Y206">
        <v>7</v>
      </c>
      <c r="Z206" s="4">
        <v>0</v>
      </c>
      <c r="AA206">
        <v>10</v>
      </c>
      <c r="AB206" s="5">
        <v>7</v>
      </c>
      <c r="AD206">
        <v>0</v>
      </c>
      <c r="AE206">
        <v>0</v>
      </c>
      <c r="AF206" s="4">
        <v>0</v>
      </c>
      <c r="AG206">
        <v>0</v>
      </c>
      <c r="AH206" s="5">
        <v>0</v>
      </c>
      <c r="AI206">
        <v>0</v>
      </c>
      <c r="AJ206" s="4">
        <v>0</v>
      </c>
      <c r="AK206">
        <v>0</v>
      </c>
      <c r="AL206" s="5">
        <v>0</v>
      </c>
      <c r="AM206">
        <v>9</v>
      </c>
      <c r="AN206" s="4">
        <v>0</v>
      </c>
      <c r="AO206">
        <v>54</v>
      </c>
      <c r="AP206" s="5">
        <v>9</v>
      </c>
      <c r="AQ206">
        <v>9</v>
      </c>
      <c r="AR206" s="4">
        <v>0</v>
      </c>
      <c r="AS206">
        <v>70</v>
      </c>
      <c r="AT206" s="5">
        <v>9</v>
      </c>
      <c r="AU206">
        <v>8</v>
      </c>
      <c r="AV206" s="4">
        <v>0</v>
      </c>
      <c r="AW206">
        <v>10</v>
      </c>
      <c r="AX206" s="5">
        <v>8</v>
      </c>
      <c r="AY206">
        <v>7</v>
      </c>
      <c r="AZ206" s="4">
        <v>0</v>
      </c>
      <c r="BA206">
        <v>9</v>
      </c>
      <c r="BB206" s="5">
        <v>7</v>
      </c>
      <c r="BD206">
        <v>0</v>
      </c>
      <c r="BE206">
        <v>0</v>
      </c>
      <c r="BF206" s="4">
        <v>0</v>
      </c>
      <c r="BG206">
        <v>0</v>
      </c>
      <c r="BH206" s="5">
        <v>0</v>
      </c>
      <c r="BI206">
        <v>5</v>
      </c>
      <c r="BJ206" s="4">
        <v>0</v>
      </c>
      <c r="BK206">
        <v>0</v>
      </c>
      <c r="BL206" s="5">
        <v>5</v>
      </c>
      <c r="BM206">
        <v>9</v>
      </c>
      <c r="BN206" s="4">
        <v>0</v>
      </c>
      <c r="BO206">
        <v>54</v>
      </c>
      <c r="BP206" s="5">
        <v>9</v>
      </c>
      <c r="BQ206">
        <v>8</v>
      </c>
      <c r="BR206" s="4">
        <v>0</v>
      </c>
      <c r="BS206">
        <v>70</v>
      </c>
      <c r="BT206" s="5">
        <v>8</v>
      </c>
      <c r="BU206">
        <v>8</v>
      </c>
      <c r="BV206" s="4">
        <v>0</v>
      </c>
      <c r="BW206">
        <v>10</v>
      </c>
      <c r="BX206" s="5">
        <v>8</v>
      </c>
      <c r="BY206">
        <v>7</v>
      </c>
      <c r="BZ206" s="4">
        <v>0</v>
      </c>
      <c r="CA206">
        <v>10</v>
      </c>
      <c r="CB206" s="5">
        <v>7</v>
      </c>
      <c r="CD206">
        <v>0</v>
      </c>
      <c r="CE206">
        <v>0</v>
      </c>
      <c r="CF206" s="4">
        <v>0</v>
      </c>
      <c r="CG206">
        <v>0</v>
      </c>
      <c r="CH206" s="5">
        <v>0</v>
      </c>
      <c r="CI206">
        <v>6</v>
      </c>
      <c r="CJ206" s="4">
        <v>0</v>
      </c>
      <c r="CK206">
        <v>0</v>
      </c>
      <c r="CL206" s="5">
        <v>6</v>
      </c>
      <c r="CM206">
        <v>9</v>
      </c>
      <c r="CN206" s="4">
        <v>0</v>
      </c>
      <c r="CO206">
        <v>54</v>
      </c>
      <c r="CP206" s="5">
        <v>9</v>
      </c>
      <c r="CQ206">
        <v>8</v>
      </c>
      <c r="CR206" s="4">
        <v>0</v>
      </c>
      <c r="CS206">
        <v>70</v>
      </c>
      <c r="CT206" s="5">
        <v>8</v>
      </c>
      <c r="CU206">
        <v>7</v>
      </c>
      <c r="CV206" s="4">
        <v>0</v>
      </c>
      <c r="CW206">
        <v>10</v>
      </c>
      <c r="CX206" s="5">
        <v>7</v>
      </c>
      <c r="CY206" s="21">
        <v>7</v>
      </c>
      <c r="CZ206" s="21">
        <v>0</v>
      </c>
      <c r="DA206" s="21">
        <v>10</v>
      </c>
      <c r="DB206" s="5">
        <v>7</v>
      </c>
      <c r="DD206" s="8">
        <v>0</v>
      </c>
      <c r="DE206" s="8">
        <v>0</v>
      </c>
      <c r="DF206" s="8">
        <v>0</v>
      </c>
      <c r="DG206" s="8">
        <v>0</v>
      </c>
      <c r="DH206" s="8">
        <v>0</v>
      </c>
      <c r="DI206" s="8">
        <v>0</v>
      </c>
      <c r="DJ206" s="8">
        <v>0</v>
      </c>
      <c r="DK206" s="8">
        <v>0</v>
      </c>
      <c r="DL206" s="8">
        <v>0</v>
      </c>
      <c r="DM206" s="8">
        <v>0</v>
      </c>
      <c r="DN206" s="8">
        <v>0</v>
      </c>
      <c r="DO206" s="8">
        <v>0</v>
      </c>
      <c r="DP206" s="8">
        <v>0</v>
      </c>
      <c r="DQ206" s="8">
        <v>0</v>
      </c>
      <c r="DR206" s="8">
        <v>0</v>
      </c>
      <c r="DS206" s="8">
        <v>0</v>
      </c>
      <c r="DT206" s="8">
        <v>0</v>
      </c>
      <c r="DU206" s="8">
        <v>0</v>
      </c>
      <c r="DV206" s="8">
        <v>0</v>
      </c>
      <c r="DW206" s="8">
        <v>0</v>
      </c>
      <c r="DX206" s="8">
        <v>0</v>
      </c>
      <c r="DY206" s="8">
        <v>0</v>
      </c>
      <c r="DZ206" s="8">
        <v>0</v>
      </c>
      <c r="EA206" s="8">
        <v>0</v>
      </c>
      <c r="EB206" s="8">
        <v>0</v>
      </c>
      <c r="EC206" s="8">
        <v>0</v>
      </c>
      <c r="ED206" s="20">
        <v>0</v>
      </c>
      <c r="EF206" s="9">
        <v>0</v>
      </c>
      <c r="EG206" s="9">
        <v>0</v>
      </c>
      <c r="EH206" s="9">
        <v>0</v>
      </c>
      <c r="EI206" s="9">
        <v>0</v>
      </c>
      <c r="EJ206" s="9">
        <v>0</v>
      </c>
      <c r="EK206" s="9">
        <v>0</v>
      </c>
      <c r="EL206" s="9">
        <v>0</v>
      </c>
      <c r="EM206" s="9">
        <v>0</v>
      </c>
      <c r="EN206" s="9">
        <v>0</v>
      </c>
      <c r="EO206" s="9">
        <v>0</v>
      </c>
      <c r="EP206" s="9">
        <v>0</v>
      </c>
      <c r="EQ206" s="9">
        <v>54</v>
      </c>
      <c r="ER206" s="9">
        <v>10</v>
      </c>
      <c r="ES206" s="9">
        <v>10</v>
      </c>
      <c r="ET206" s="9">
        <v>33</v>
      </c>
      <c r="EU206" s="9">
        <v>70</v>
      </c>
      <c r="EV206" s="9">
        <v>9</v>
      </c>
      <c r="EW206" s="9">
        <v>0</v>
      </c>
      <c r="EX206" s="9">
        <v>0</v>
      </c>
      <c r="EY206" s="9">
        <v>0</v>
      </c>
      <c r="EZ206" s="9">
        <v>10</v>
      </c>
      <c r="FA206" s="9">
        <v>0</v>
      </c>
      <c r="FB206" s="9">
        <v>9</v>
      </c>
      <c r="FC206" s="9">
        <v>0</v>
      </c>
      <c r="FD206" s="9">
        <v>0</v>
      </c>
      <c r="FE206" s="9">
        <v>10</v>
      </c>
      <c r="FF206">
        <v>0</v>
      </c>
    </row>
    <row r="207" spans="1:162" x14ac:dyDescent="0.2">
      <c r="A207" t="s">
        <v>1097</v>
      </c>
      <c r="B207" t="s">
        <v>2679</v>
      </c>
      <c r="C207" t="s">
        <v>4599</v>
      </c>
      <c r="D207" s="1">
        <v>0</v>
      </c>
      <c r="E207" s="1">
        <v>0</v>
      </c>
      <c r="F207" s="4">
        <v>0</v>
      </c>
      <c r="G207" s="4">
        <v>0</v>
      </c>
      <c r="H207" s="5">
        <v>0</v>
      </c>
      <c r="I207">
        <v>0</v>
      </c>
      <c r="J207" s="4">
        <v>0</v>
      </c>
      <c r="K207">
        <v>0</v>
      </c>
      <c r="L207" s="5">
        <v>0</v>
      </c>
      <c r="M207">
        <v>5</v>
      </c>
      <c r="N207" s="4">
        <v>0</v>
      </c>
      <c r="O207">
        <v>20</v>
      </c>
      <c r="P207" s="5">
        <v>5</v>
      </c>
      <c r="Q207">
        <v>7</v>
      </c>
      <c r="R207" s="4">
        <v>0</v>
      </c>
      <c r="S207">
        <v>20</v>
      </c>
      <c r="T207" s="5">
        <v>7</v>
      </c>
      <c r="U207">
        <v>7</v>
      </c>
      <c r="V207" s="4">
        <v>0</v>
      </c>
      <c r="W207">
        <v>80</v>
      </c>
      <c r="X207" s="5">
        <v>7</v>
      </c>
      <c r="Y207">
        <v>7</v>
      </c>
      <c r="Z207" s="4">
        <v>0</v>
      </c>
      <c r="AA207">
        <v>20</v>
      </c>
      <c r="AB207" s="5">
        <v>7</v>
      </c>
      <c r="AD207">
        <v>0</v>
      </c>
      <c r="AE207">
        <v>0</v>
      </c>
      <c r="AF207" s="4">
        <v>0</v>
      </c>
      <c r="AG207">
        <v>0</v>
      </c>
      <c r="AH207" s="5">
        <v>0</v>
      </c>
      <c r="AI207">
        <v>0</v>
      </c>
      <c r="AJ207" s="4">
        <v>0</v>
      </c>
      <c r="AK207">
        <v>0</v>
      </c>
      <c r="AL207" s="5">
        <v>0</v>
      </c>
      <c r="AM207">
        <v>7</v>
      </c>
      <c r="AN207" s="4">
        <v>0</v>
      </c>
      <c r="AO207">
        <v>20</v>
      </c>
      <c r="AP207" s="5">
        <v>7</v>
      </c>
      <c r="AQ207">
        <v>7</v>
      </c>
      <c r="AR207" s="4">
        <v>0</v>
      </c>
      <c r="AS207">
        <v>50</v>
      </c>
      <c r="AT207" s="5">
        <v>7</v>
      </c>
      <c r="AU207">
        <v>7</v>
      </c>
      <c r="AV207" s="4">
        <v>0</v>
      </c>
      <c r="AW207">
        <v>80</v>
      </c>
      <c r="AX207" s="5">
        <v>7</v>
      </c>
      <c r="AY207">
        <v>7</v>
      </c>
      <c r="AZ207" s="4">
        <v>0</v>
      </c>
      <c r="BA207">
        <v>27</v>
      </c>
      <c r="BB207" s="5">
        <v>7</v>
      </c>
      <c r="BD207">
        <v>0</v>
      </c>
      <c r="BE207">
        <v>0</v>
      </c>
      <c r="BF207" s="4">
        <v>0</v>
      </c>
      <c r="BG207">
        <v>0</v>
      </c>
      <c r="BH207" s="5">
        <v>0</v>
      </c>
      <c r="BI207">
        <v>5</v>
      </c>
      <c r="BJ207" s="4">
        <v>0</v>
      </c>
      <c r="BK207">
        <v>0</v>
      </c>
      <c r="BL207" s="5">
        <v>5</v>
      </c>
      <c r="BM207">
        <v>7</v>
      </c>
      <c r="BN207" s="4">
        <v>0</v>
      </c>
      <c r="BO207">
        <v>20</v>
      </c>
      <c r="BP207" s="5">
        <v>7</v>
      </c>
      <c r="BQ207">
        <v>7</v>
      </c>
      <c r="BR207" s="4">
        <v>0</v>
      </c>
      <c r="BS207">
        <v>50</v>
      </c>
      <c r="BT207" s="5">
        <v>7</v>
      </c>
      <c r="BU207">
        <v>7</v>
      </c>
      <c r="BV207" s="4">
        <v>0</v>
      </c>
      <c r="BW207">
        <v>80</v>
      </c>
      <c r="BX207" s="5">
        <v>7</v>
      </c>
      <c r="BY207">
        <v>7</v>
      </c>
      <c r="BZ207" s="4">
        <v>0</v>
      </c>
      <c r="CA207">
        <v>28</v>
      </c>
      <c r="CB207" s="5">
        <v>7</v>
      </c>
      <c r="CD207">
        <v>0</v>
      </c>
      <c r="CE207">
        <v>0</v>
      </c>
      <c r="CF207" s="4">
        <v>0</v>
      </c>
      <c r="CG207">
        <v>0</v>
      </c>
      <c r="CH207" s="5">
        <v>0</v>
      </c>
      <c r="CI207">
        <v>5</v>
      </c>
      <c r="CJ207" s="4">
        <v>0</v>
      </c>
      <c r="CK207">
        <v>19</v>
      </c>
      <c r="CL207" s="5">
        <v>5</v>
      </c>
      <c r="CM207">
        <v>6</v>
      </c>
      <c r="CN207" s="4">
        <v>0</v>
      </c>
      <c r="CO207">
        <v>20</v>
      </c>
      <c r="CP207" s="5">
        <v>6</v>
      </c>
      <c r="CQ207">
        <v>8</v>
      </c>
      <c r="CR207" s="4">
        <v>0</v>
      </c>
      <c r="CS207">
        <v>80</v>
      </c>
      <c r="CT207" s="5">
        <v>8</v>
      </c>
      <c r="CU207">
        <v>7</v>
      </c>
      <c r="CV207" s="4">
        <v>0</v>
      </c>
      <c r="CW207">
        <v>20</v>
      </c>
      <c r="CX207" s="5">
        <v>7</v>
      </c>
      <c r="CY207" s="21">
        <v>7</v>
      </c>
      <c r="CZ207" s="21">
        <v>0</v>
      </c>
      <c r="DA207" s="21">
        <v>28</v>
      </c>
      <c r="DB207" s="5">
        <v>7</v>
      </c>
      <c r="DD207" s="8">
        <v>0</v>
      </c>
      <c r="DE207" s="8">
        <v>0</v>
      </c>
      <c r="DF207" s="8">
        <v>0</v>
      </c>
      <c r="DG207" s="8">
        <v>0</v>
      </c>
      <c r="DH207" s="8">
        <v>0</v>
      </c>
      <c r="DI207" s="8">
        <v>0</v>
      </c>
      <c r="DJ207" s="8">
        <v>0</v>
      </c>
      <c r="DK207" s="8">
        <v>0</v>
      </c>
      <c r="DL207" s="8">
        <v>0</v>
      </c>
      <c r="DM207" s="8">
        <v>0</v>
      </c>
      <c r="DN207" s="8">
        <v>0</v>
      </c>
      <c r="DO207" s="8">
        <v>0</v>
      </c>
      <c r="DP207" s="8">
        <v>0</v>
      </c>
      <c r="DQ207" s="8">
        <v>0</v>
      </c>
      <c r="DR207" s="8">
        <v>0</v>
      </c>
      <c r="DS207" s="8">
        <v>0</v>
      </c>
      <c r="DT207" s="8">
        <v>0</v>
      </c>
      <c r="DU207" s="8">
        <v>0</v>
      </c>
      <c r="DV207" s="8">
        <v>0</v>
      </c>
      <c r="DW207" s="8">
        <v>0</v>
      </c>
      <c r="DX207" s="8">
        <v>0</v>
      </c>
      <c r="DY207" s="8">
        <v>0</v>
      </c>
      <c r="DZ207" s="8">
        <v>0</v>
      </c>
      <c r="EA207" s="8">
        <v>0</v>
      </c>
      <c r="EB207" s="8">
        <v>0</v>
      </c>
      <c r="EC207" s="8">
        <v>0</v>
      </c>
      <c r="ED207" s="20">
        <v>0</v>
      </c>
      <c r="EF207" s="9">
        <v>0</v>
      </c>
      <c r="EG207" s="9">
        <v>0</v>
      </c>
      <c r="EH207" s="9">
        <v>0</v>
      </c>
      <c r="EI207" s="9">
        <v>0</v>
      </c>
      <c r="EJ207" s="9">
        <v>0</v>
      </c>
      <c r="EK207" s="9">
        <v>0</v>
      </c>
      <c r="EL207" s="9">
        <v>0</v>
      </c>
      <c r="EM207" s="9">
        <v>0</v>
      </c>
      <c r="EN207" s="9">
        <v>0</v>
      </c>
      <c r="EO207" s="9">
        <v>0</v>
      </c>
      <c r="EP207" s="9">
        <v>19</v>
      </c>
      <c r="EQ207" s="9">
        <v>20</v>
      </c>
      <c r="ER207" s="9">
        <v>20</v>
      </c>
      <c r="ES207" s="9">
        <v>20</v>
      </c>
      <c r="ET207" s="9">
        <v>20</v>
      </c>
      <c r="EU207" s="9">
        <v>20</v>
      </c>
      <c r="EV207" s="9">
        <v>50</v>
      </c>
      <c r="EW207" s="9">
        <v>50</v>
      </c>
      <c r="EX207" s="9">
        <v>80</v>
      </c>
      <c r="EY207" s="9">
        <v>0</v>
      </c>
      <c r="EZ207" s="9">
        <v>20</v>
      </c>
      <c r="FA207" s="9">
        <v>0</v>
      </c>
      <c r="FB207" s="9">
        <v>0</v>
      </c>
      <c r="FC207" s="9">
        <v>0</v>
      </c>
      <c r="FD207" s="9">
        <v>27</v>
      </c>
      <c r="FE207" s="9">
        <v>28</v>
      </c>
      <c r="FF207">
        <v>28</v>
      </c>
    </row>
    <row r="208" spans="1:162" x14ac:dyDescent="0.2">
      <c r="A208" t="s">
        <v>1101</v>
      </c>
      <c r="B208" t="s">
        <v>2680</v>
      </c>
      <c r="C208" t="s">
        <v>4599</v>
      </c>
      <c r="D208" s="1">
        <v>0</v>
      </c>
      <c r="E208" s="1">
        <v>0</v>
      </c>
      <c r="F208" s="4">
        <v>0</v>
      </c>
      <c r="G208" s="4">
        <v>0</v>
      </c>
      <c r="H208" s="5">
        <v>0</v>
      </c>
      <c r="I208">
        <v>0</v>
      </c>
      <c r="J208" s="4">
        <v>0</v>
      </c>
      <c r="K208">
        <v>0</v>
      </c>
      <c r="L208" s="5">
        <v>0</v>
      </c>
      <c r="M208">
        <v>5</v>
      </c>
      <c r="N208" s="4">
        <v>0</v>
      </c>
      <c r="O208">
        <v>0</v>
      </c>
      <c r="P208" s="5">
        <v>5</v>
      </c>
      <c r="Q208">
        <v>7</v>
      </c>
      <c r="R208" s="4">
        <v>0</v>
      </c>
      <c r="S208">
        <v>28</v>
      </c>
      <c r="T208" s="5">
        <v>7</v>
      </c>
      <c r="U208">
        <v>7</v>
      </c>
      <c r="V208" s="4">
        <v>0</v>
      </c>
      <c r="W208">
        <v>57</v>
      </c>
      <c r="X208" s="5">
        <v>7</v>
      </c>
      <c r="Y208">
        <v>7</v>
      </c>
      <c r="Z208" s="4">
        <v>0</v>
      </c>
      <c r="AA208">
        <v>89</v>
      </c>
      <c r="AB208" s="5">
        <v>7</v>
      </c>
      <c r="AD208">
        <v>0</v>
      </c>
      <c r="AE208">
        <v>0</v>
      </c>
      <c r="AF208" s="4">
        <v>0</v>
      </c>
      <c r="AG208">
        <v>0</v>
      </c>
      <c r="AH208" s="5">
        <v>0</v>
      </c>
      <c r="AI208">
        <v>0</v>
      </c>
      <c r="AJ208" s="4">
        <v>0</v>
      </c>
      <c r="AK208">
        <v>0</v>
      </c>
      <c r="AL208" s="5">
        <v>0</v>
      </c>
      <c r="AM208">
        <v>5</v>
      </c>
      <c r="AN208" s="4">
        <v>0</v>
      </c>
      <c r="AO208">
        <v>0</v>
      </c>
      <c r="AP208" s="5">
        <v>5</v>
      </c>
      <c r="AQ208">
        <v>7</v>
      </c>
      <c r="AR208" s="4">
        <v>0</v>
      </c>
      <c r="AS208">
        <v>28</v>
      </c>
      <c r="AT208" s="5">
        <v>7</v>
      </c>
      <c r="AU208">
        <v>7</v>
      </c>
      <c r="AV208" s="4">
        <v>0</v>
      </c>
      <c r="AW208">
        <v>89</v>
      </c>
      <c r="AX208" s="5">
        <v>7</v>
      </c>
      <c r="AY208">
        <v>8</v>
      </c>
      <c r="AZ208" s="4">
        <v>0</v>
      </c>
      <c r="BA208">
        <v>34</v>
      </c>
      <c r="BB208" s="5">
        <v>8</v>
      </c>
      <c r="BD208">
        <v>0</v>
      </c>
      <c r="BE208">
        <v>0</v>
      </c>
      <c r="BF208" s="4">
        <v>0</v>
      </c>
      <c r="BG208">
        <v>0</v>
      </c>
      <c r="BH208" s="5">
        <v>0</v>
      </c>
      <c r="BI208">
        <v>0</v>
      </c>
      <c r="BJ208" s="4">
        <v>0</v>
      </c>
      <c r="BK208">
        <v>0</v>
      </c>
      <c r="BL208" s="5">
        <v>0</v>
      </c>
      <c r="BM208">
        <v>6</v>
      </c>
      <c r="BN208" s="4">
        <v>0</v>
      </c>
      <c r="BO208">
        <v>19</v>
      </c>
      <c r="BP208" s="5">
        <v>6</v>
      </c>
      <c r="BQ208">
        <v>7</v>
      </c>
      <c r="BR208" s="4">
        <v>0</v>
      </c>
      <c r="BS208">
        <v>28</v>
      </c>
      <c r="BT208" s="5">
        <v>7</v>
      </c>
      <c r="BU208">
        <v>7</v>
      </c>
      <c r="BV208" s="4">
        <v>0</v>
      </c>
      <c r="BW208">
        <v>89</v>
      </c>
      <c r="BX208" s="5">
        <v>7</v>
      </c>
      <c r="BY208">
        <v>8</v>
      </c>
      <c r="BZ208" s="4">
        <v>0</v>
      </c>
      <c r="CA208">
        <v>65</v>
      </c>
      <c r="CB208" s="5">
        <v>8</v>
      </c>
      <c r="CD208">
        <v>0</v>
      </c>
      <c r="CE208">
        <v>0</v>
      </c>
      <c r="CF208" s="4">
        <v>0</v>
      </c>
      <c r="CG208">
        <v>0</v>
      </c>
      <c r="CH208" s="5">
        <v>0</v>
      </c>
      <c r="CI208">
        <v>5</v>
      </c>
      <c r="CJ208" s="4">
        <v>0</v>
      </c>
      <c r="CK208">
        <v>0</v>
      </c>
      <c r="CL208" s="5">
        <v>5</v>
      </c>
      <c r="CM208">
        <v>6</v>
      </c>
      <c r="CN208" s="4">
        <v>0</v>
      </c>
      <c r="CO208">
        <v>28</v>
      </c>
      <c r="CP208" s="5">
        <v>6</v>
      </c>
      <c r="CQ208">
        <v>7</v>
      </c>
      <c r="CR208" s="4">
        <v>0</v>
      </c>
      <c r="CS208">
        <v>50</v>
      </c>
      <c r="CT208" s="5">
        <v>7</v>
      </c>
      <c r="CU208">
        <v>7</v>
      </c>
      <c r="CV208" s="4">
        <v>0</v>
      </c>
      <c r="CW208">
        <v>89</v>
      </c>
      <c r="CX208" s="5">
        <v>7</v>
      </c>
      <c r="CY208" s="21">
        <v>8</v>
      </c>
      <c r="CZ208" s="21">
        <v>0</v>
      </c>
      <c r="DA208" s="21">
        <v>65</v>
      </c>
      <c r="DB208" s="5">
        <v>8</v>
      </c>
      <c r="DD208" s="8">
        <v>0</v>
      </c>
      <c r="DE208" s="8">
        <v>0</v>
      </c>
      <c r="DF208" s="8">
        <v>0</v>
      </c>
      <c r="DG208" s="8">
        <v>0</v>
      </c>
      <c r="DH208" s="8">
        <v>0</v>
      </c>
      <c r="DI208" s="8">
        <v>0</v>
      </c>
      <c r="DJ208" s="8">
        <v>0</v>
      </c>
      <c r="DK208" s="8">
        <v>0</v>
      </c>
      <c r="DL208" s="8">
        <v>0</v>
      </c>
      <c r="DM208" s="8">
        <v>0</v>
      </c>
      <c r="DN208" s="8">
        <v>0</v>
      </c>
      <c r="DO208" s="8">
        <v>0</v>
      </c>
      <c r="DP208" s="8">
        <v>0</v>
      </c>
      <c r="DQ208" s="8">
        <v>0</v>
      </c>
      <c r="DR208" s="8">
        <v>0</v>
      </c>
      <c r="DS208" s="8">
        <v>0</v>
      </c>
      <c r="DT208" s="8">
        <v>0</v>
      </c>
      <c r="DU208" s="8">
        <v>0</v>
      </c>
      <c r="DV208" s="8">
        <v>0</v>
      </c>
      <c r="DW208" s="8">
        <v>0</v>
      </c>
      <c r="DX208" s="8">
        <v>0</v>
      </c>
      <c r="DY208" s="8">
        <v>0</v>
      </c>
      <c r="DZ208" s="8">
        <v>0</v>
      </c>
      <c r="EA208" s="8">
        <v>0</v>
      </c>
      <c r="EB208" s="8">
        <v>0</v>
      </c>
      <c r="EC208" s="8">
        <v>0</v>
      </c>
      <c r="ED208" s="20">
        <v>0</v>
      </c>
      <c r="EF208" s="9">
        <v>0</v>
      </c>
      <c r="EG208" s="9">
        <v>0</v>
      </c>
      <c r="EH208" s="9">
        <v>0</v>
      </c>
      <c r="EI208" s="9">
        <v>0</v>
      </c>
      <c r="EJ208" s="9">
        <v>0</v>
      </c>
      <c r="EK208" s="9">
        <v>0</v>
      </c>
      <c r="EL208" s="9">
        <v>0</v>
      </c>
      <c r="EM208" s="9">
        <v>0</v>
      </c>
      <c r="EN208" s="9">
        <v>0</v>
      </c>
      <c r="EO208" s="9">
        <v>0</v>
      </c>
      <c r="EP208" s="9">
        <v>0</v>
      </c>
      <c r="EQ208" s="9">
        <v>0</v>
      </c>
      <c r="ER208" s="9">
        <v>0</v>
      </c>
      <c r="ES208" s="9">
        <v>19</v>
      </c>
      <c r="ET208" s="9">
        <v>28</v>
      </c>
      <c r="EU208" s="9">
        <v>28</v>
      </c>
      <c r="EV208" s="9">
        <v>28</v>
      </c>
      <c r="EW208" s="9">
        <v>28</v>
      </c>
      <c r="EX208" s="9">
        <v>50</v>
      </c>
      <c r="EY208" s="9">
        <v>57</v>
      </c>
      <c r="EZ208" s="9">
        <v>89</v>
      </c>
      <c r="FA208" s="9">
        <v>0</v>
      </c>
      <c r="FB208" s="9">
        <v>4</v>
      </c>
      <c r="FC208" s="9">
        <v>32</v>
      </c>
      <c r="FD208" s="9">
        <v>34</v>
      </c>
      <c r="FE208" s="9">
        <v>65</v>
      </c>
      <c r="FF208">
        <v>34</v>
      </c>
    </row>
    <row r="209" spans="1:162" x14ac:dyDescent="0.2">
      <c r="A209" t="s">
        <v>1108</v>
      </c>
      <c r="B209" t="s">
        <v>2681</v>
      </c>
      <c r="C209" t="s">
        <v>4599</v>
      </c>
      <c r="D209" s="1">
        <v>0</v>
      </c>
      <c r="E209" s="1">
        <v>0</v>
      </c>
      <c r="F209" s="4">
        <v>0</v>
      </c>
      <c r="G209" s="4">
        <v>0</v>
      </c>
      <c r="H209" s="5">
        <v>0</v>
      </c>
      <c r="I209">
        <v>0</v>
      </c>
      <c r="J209" s="4">
        <v>0</v>
      </c>
      <c r="K209">
        <v>0</v>
      </c>
      <c r="L209" s="5">
        <v>0</v>
      </c>
      <c r="M209">
        <v>5</v>
      </c>
      <c r="N209" s="4">
        <v>0</v>
      </c>
      <c r="O209">
        <v>0</v>
      </c>
      <c r="P209" s="5">
        <v>5</v>
      </c>
      <c r="Q209">
        <v>8</v>
      </c>
      <c r="R209" s="4">
        <v>0</v>
      </c>
      <c r="S209">
        <v>56</v>
      </c>
      <c r="T209" s="5">
        <v>8</v>
      </c>
      <c r="U209">
        <v>10</v>
      </c>
      <c r="V209" s="4">
        <v>0</v>
      </c>
      <c r="W209">
        <v>89</v>
      </c>
      <c r="X209" s="5">
        <v>10</v>
      </c>
      <c r="Y209">
        <v>10</v>
      </c>
      <c r="Z209" s="4">
        <v>0</v>
      </c>
      <c r="AA209">
        <v>28</v>
      </c>
      <c r="AB209" s="5">
        <v>10</v>
      </c>
      <c r="AD209">
        <v>0</v>
      </c>
      <c r="AE209">
        <v>0</v>
      </c>
      <c r="AF209" s="4">
        <v>0</v>
      </c>
      <c r="AG209">
        <v>0</v>
      </c>
      <c r="AH209" s="5">
        <v>0</v>
      </c>
      <c r="AI209">
        <v>0</v>
      </c>
      <c r="AJ209" s="4">
        <v>0</v>
      </c>
      <c r="AK209">
        <v>0</v>
      </c>
      <c r="AL209" s="5">
        <v>0</v>
      </c>
      <c r="AM209">
        <v>5</v>
      </c>
      <c r="AN209" s="4">
        <v>0</v>
      </c>
      <c r="AO209">
        <v>0</v>
      </c>
      <c r="AP209" s="5">
        <v>5</v>
      </c>
      <c r="AQ209">
        <v>9</v>
      </c>
      <c r="AR209" s="4">
        <v>0</v>
      </c>
      <c r="AS209">
        <v>58</v>
      </c>
      <c r="AT209" s="5">
        <v>9</v>
      </c>
      <c r="AU209">
        <v>10</v>
      </c>
      <c r="AV209" s="4">
        <v>0</v>
      </c>
      <c r="AW209">
        <v>89</v>
      </c>
      <c r="AX209" s="5">
        <v>10</v>
      </c>
      <c r="AY209">
        <v>10</v>
      </c>
      <c r="AZ209" s="4">
        <v>0</v>
      </c>
      <c r="BA209">
        <v>58</v>
      </c>
      <c r="BB209" s="5">
        <v>10</v>
      </c>
      <c r="BD209">
        <v>0</v>
      </c>
      <c r="BE209">
        <v>0</v>
      </c>
      <c r="BF209" s="4">
        <v>0</v>
      </c>
      <c r="BG209">
        <v>0</v>
      </c>
      <c r="BH209" s="5">
        <v>0</v>
      </c>
      <c r="BI209">
        <v>0</v>
      </c>
      <c r="BJ209" s="4">
        <v>0</v>
      </c>
      <c r="BK209">
        <v>0</v>
      </c>
      <c r="BL209" s="5">
        <v>0</v>
      </c>
      <c r="BM209">
        <v>5</v>
      </c>
      <c r="BN209" s="4">
        <v>0</v>
      </c>
      <c r="BO209">
        <v>27</v>
      </c>
      <c r="BP209" s="5">
        <v>5</v>
      </c>
      <c r="BQ209">
        <v>9</v>
      </c>
      <c r="BR209" s="4">
        <v>0</v>
      </c>
      <c r="BS209">
        <v>89</v>
      </c>
      <c r="BT209" s="5">
        <v>9</v>
      </c>
      <c r="BU209">
        <v>10</v>
      </c>
      <c r="BV209" s="4">
        <v>0</v>
      </c>
      <c r="BW209">
        <v>89</v>
      </c>
      <c r="BX209" s="5">
        <v>10</v>
      </c>
      <c r="BY209">
        <v>10</v>
      </c>
      <c r="BZ209" s="4">
        <v>0</v>
      </c>
      <c r="CA209">
        <v>119</v>
      </c>
      <c r="CB209" s="5">
        <v>13</v>
      </c>
      <c r="CD209">
        <v>0</v>
      </c>
      <c r="CE209">
        <v>0</v>
      </c>
      <c r="CF209" s="4">
        <v>0</v>
      </c>
      <c r="CG209">
        <v>0</v>
      </c>
      <c r="CH209" s="5">
        <v>0</v>
      </c>
      <c r="CI209">
        <v>5</v>
      </c>
      <c r="CJ209" s="4">
        <v>0</v>
      </c>
      <c r="CK209">
        <v>0</v>
      </c>
      <c r="CL209" s="5">
        <v>5</v>
      </c>
      <c r="CM209">
        <v>5</v>
      </c>
      <c r="CN209" s="4">
        <v>0</v>
      </c>
      <c r="CO209">
        <v>28</v>
      </c>
      <c r="CP209" s="5">
        <v>5</v>
      </c>
      <c r="CQ209">
        <v>9</v>
      </c>
      <c r="CR209" s="4">
        <v>0</v>
      </c>
      <c r="CS209">
        <v>89</v>
      </c>
      <c r="CT209" s="5">
        <v>9</v>
      </c>
      <c r="CU209">
        <v>10</v>
      </c>
      <c r="CV209" s="4">
        <v>0</v>
      </c>
      <c r="CW209">
        <v>0</v>
      </c>
      <c r="CX209" s="5">
        <v>10</v>
      </c>
      <c r="CY209" s="21">
        <v>10</v>
      </c>
      <c r="CZ209" s="21">
        <v>0</v>
      </c>
      <c r="DA209" s="21">
        <v>119</v>
      </c>
      <c r="DB209" s="5">
        <v>13</v>
      </c>
      <c r="DD209" s="8">
        <v>0</v>
      </c>
      <c r="DE209" s="8">
        <v>0</v>
      </c>
      <c r="DF209" s="8">
        <v>0</v>
      </c>
      <c r="DG209" s="8">
        <v>0</v>
      </c>
      <c r="DH209" s="8">
        <v>0</v>
      </c>
      <c r="DI209" s="8">
        <v>0</v>
      </c>
      <c r="DJ209" s="8">
        <v>0</v>
      </c>
      <c r="DK209" s="8">
        <v>0</v>
      </c>
      <c r="DL209" s="8">
        <v>0</v>
      </c>
      <c r="DM209" s="8">
        <v>0</v>
      </c>
      <c r="DN209" s="8">
        <v>0</v>
      </c>
      <c r="DO209" s="8">
        <v>0</v>
      </c>
      <c r="DP209" s="8">
        <v>0</v>
      </c>
      <c r="DQ209" s="8">
        <v>0</v>
      </c>
      <c r="DR209" s="8">
        <v>0</v>
      </c>
      <c r="DS209" s="8">
        <v>0</v>
      </c>
      <c r="DT209" s="8">
        <v>0</v>
      </c>
      <c r="DU209" s="8">
        <v>0</v>
      </c>
      <c r="DV209" s="8">
        <v>0</v>
      </c>
      <c r="DW209" s="8">
        <v>0</v>
      </c>
      <c r="DX209" s="8">
        <v>0</v>
      </c>
      <c r="DY209" s="8">
        <v>0</v>
      </c>
      <c r="DZ209" s="8">
        <v>0</v>
      </c>
      <c r="EA209" s="8">
        <v>0</v>
      </c>
      <c r="EB209" s="8">
        <v>0</v>
      </c>
      <c r="EC209" s="8">
        <v>0</v>
      </c>
      <c r="ED209" s="20">
        <v>0</v>
      </c>
      <c r="EF209" s="9">
        <v>0</v>
      </c>
      <c r="EG209" s="9">
        <v>0</v>
      </c>
      <c r="EH209" s="9">
        <v>0</v>
      </c>
      <c r="EI209" s="9">
        <v>0</v>
      </c>
      <c r="EJ209" s="9">
        <v>0</v>
      </c>
      <c r="EK209" s="9">
        <v>0</v>
      </c>
      <c r="EL209" s="9">
        <v>0</v>
      </c>
      <c r="EM209" s="9">
        <v>0</v>
      </c>
      <c r="EN209" s="9">
        <v>0</v>
      </c>
      <c r="EO209" s="9">
        <v>0</v>
      </c>
      <c r="EP209" s="9">
        <v>0</v>
      </c>
      <c r="EQ209" s="9">
        <v>0</v>
      </c>
      <c r="ER209" s="9">
        <v>0</v>
      </c>
      <c r="ES209" s="9">
        <v>27</v>
      </c>
      <c r="ET209" s="9">
        <v>28</v>
      </c>
      <c r="EU209" s="9">
        <v>56</v>
      </c>
      <c r="EV209" s="9">
        <v>58</v>
      </c>
      <c r="EW209" s="9">
        <v>89</v>
      </c>
      <c r="EX209" s="9">
        <v>89</v>
      </c>
      <c r="EY209" s="9">
        <v>0</v>
      </c>
      <c r="EZ209" s="9">
        <v>0</v>
      </c>
      <c r="FA209" s="9">
        <v>0</v>
      </c>
      <c r="FB209" s="9">
        <v>0</v>
      </c>
      <c r="FC209" s="9">
        <v>28</v>
      </c>
      <c r="FD209" s="9">
        <v>58</v>
      </c>
      <c r="FE209" s="9">
        <v>119</v>
      </c>
      <c r="FF209">
        <v>119</v>
      </c>
    </row>
    <row r="210" spans="1:162" x14ac:dyDescent="0.2">
      <c r="A210" t="s">
        <v>1105</v>
      </c>
      <c r="B210" t="s">
        <v>2682</v>
      </c>
      <c r="C210" t="s">
        <v>4599</v>
      </c>
      <c r="D210" s="1">
        <v>0</v>
      </c>
      <c r="E210" s="1">
        <v>0</v>
      </c>
      <c r="F210" s="4">
        <v>0</v>
      </c>
      <c r="G210" s="4">
        <v>0</v>
      </c>
      <c r="H210" s="5">
        <v>0</v>
      </c>
      <c r="I210">
        <v>0</v>
      </c>
      <c r="J210" s="4">
        <v>0</v>
      </c>
      <c r="K210">
        <v>0</v>
      </c>
      <c r="L210" s="5">
        <v>0</v>
      </c>
      <c r="M210">
        <v>5</v>
      </c>
      <c r="N210" s="4">
        <v>0</v>
      </c>
      <c r="O210">
        <v>0</v>
      </c>
      <c r="P210" s="5">
        <v>5</v>
      </c>
      <c r="Q210">
        <v>6</v>
      </c>
      <c r="R210" s="4">
        <v>0</v>
      </c>
      <c r="S210">
        <v>28</v>
      </c>
      <c r="T210" s="5">
        <v>6</v>
      </c>
      <c r="U210">
        <v>6</v>
      </c>
      <c r="V210" s="4">
        <v>0</v>
      </c>
      <c r="W210">
        <v>9</v>
      </c>
      <c r="X210" s="5">
        <v>6</v>
      </c>
      <c r="Y210">
        <v>8</v>
      </c>
      <c r="Z210" s="4">
        <v>0</v>
      </c>
      <c r="AA210">
        <v>58</v>
      </c>
      <c r="AB210" s="5">
        <v>8</v>
      </c>
      <c r="AD210">
        <v>0</v>
      </c>
      <c r="AE210">
        <v>0</v>
      </c>
      <c r="AF210" s="4">
        <v>0</v>
      </c>
      <c r="AG210">
        <v>0</v>
      </c>
      <c r="AH210" s="5">
        <v>0</v>
      </c>
      <c r="AI210">
        <v>0</v>
      </c>
      <c r="AJ210" s="4">
        <v>0</v>
      </c>
      <c r="AK210">
        <v>0</v>
      </c>
      <c r="AL210" s="5">
        <v>0</v>
      </c>
      <c r="AM210">
        <v>5</v>
      </c>
      <c r="AN210" s="4">
        <v>0</v>
      </c>
      <c r="AO210">
        <v>9</v>
      </c>
      <c r="AP210" s="5">
        <v>5</v>
      </c>
      <c r="AQ210">
        <v>6</v>
      </c>
      <c r="AR210" s="4">
        <v>0</v>
      </c>
      <c r="AS210">
        <v>28</v>
      </c>
      <c r="AT210" s="5">
        <v>6</v>
      </c>
      <c r="AU210">
        <v>6</v>
      </c>
      <c r="AV210" s="4">
        <v>0</v>
      </c>
      <c r="AW210">
        <v>58</v>
      </c>
      <c r="AX210" s="5">
        <v>6</v>
      </c>
      <c r="AY210">
        <v>8</v>
      </c>
      <c r="AZ210" s="4">
        <v>0</v>
      </c>
      <c r="BA210">
        <v>58</v>
      </c>
      <c r="BB210" s="5">
        <v>8</v>
      </c>
      <c r="BD210">
        <v>0</v>
      </c>
      <c r="BE210">
        <v>0</v>
      </c>
      <c r="BF210" s="4">
        <v>0</v>
      </c>
      <c r="BG210">
        <v>0</v>
      </c>
      <c r="BH210" s="5">
        <v>0</v>
      </c>
      <c r="BI210">
        <v>0</v>
      </c>
      <c r="BJ210" s="4">
        <v>0</v>
      </c>
      <c r="BK210">
        <v>0</v>
      </c>
      <c r="BL210" s="5">
        <v>0</v>
      </c>
      <c r="BM210">
        <v>5</v>
      </c>
      <c r="BN210" s="4">
        <v>0</v>
      </c>
      <c r="BO210">
        <v>10</v>
      </c>
      <c r="BP210" s="5">
        <v>5</v>
      </c>
      <c r="BQ210">
        <v>6</v>
      </c>
      <c r="BR210" s="4">
        <v>0</v>
      </c>
      <c r="BS210">
        <v>28</v>
      </c>
      <c r="BT210" s="5">
        <v>6</v>
      </c>
      <c r="BU210">
        <v>8</v>
      </c>
      <c r="BV210" s="4">
        <v>0</v>
      </c>
      <c r="BW210">
        <v>58</v>
      </c>
      <c r="BX210" s="5">
        <v>8</v>
      </c>
      <c r="BY210">
        <v>8</v>
      </c>
      <c r="BZ210" s="4">
        <v>0</v>
      </c>
      <c r="CA210">
        <v>58</v>
      </c>
      <c r="CB210" s="5">
        <v>8</v>
      </c>
      <c r="CD210">
        <v>0</v>
      </c>
      <c r="CE210">
        <v>0</v>
      </c>
      <c r="CF210" s="4">
        <v>0</v>
      </c>
      <c r="CG210">
        <v>0</v>
      </c>
      <c r="CH210" s="5">
        <v>0</v>
      </c>
      <c r="CI210">
        <v>5</v>
      </c>
      <c r="CJ210" s="4">
        <v>0</v>
      </c>
      <c r="CK210">
        <v>0</v>
      </c>
      <c r="CL210" s="5">
        <v>5</v>
      </c>
      <c r="CM210">
        <v>5</v>
      </c>
      <c r="CN210" s="4">
        <v>0</v>
      </c>
      <c r="CO210">
        <v>28</v>
      </c>
      <c r="CP210" s="5">
        <v>5</v>
      </c>
      <c r="CQ210">
        <v>6</v>
      </c>
      <c r="CR210" s="4">
        <v>0</v>
      </c>
      <c r="CS210">
        <v>28</v>
      </c>
      <c r="CT210" s="5">
        <v>6</v>
      </c>
      <c r="CU210">
        <v>8</v>
      </c>
      <c r="CV210" s="4">
        <v>0</v>
      </c>
      <c r="CW210">
        <v>58</v>
      </c>
      <c r="CX210" s="5">
        <v>8</v>
      </c>
      <c r="CY210" s="21">
        <v>8</v>
      </c>
      <c r="CZ210" s="21">
        <v>0</v>
      </c>
      <c r="DA210" s="21">
        <v>38</v>
      </c>
      <c r="DB210" s="5">
        <v>8</v>
      </c>
      <c r="DD210" s="8">
        <v>0</v>
      </c>
      <c r="DE210" s="8">
        <v>0</v>
      </c>
      <c r="DF210" s="8">
        <v>0</v>
      </c>
      <c r="DG210" s="8">
        <v>0</v>
      </c>
      <c r="DH210" s="8">
        <v>0</v>
      </c>
      <c r="DI210" s="8">
        <v>0</v>
      </c>
      <c r="DJ210" s="8">
        <v>0</v>
      </c>
      <c r="DK210" s="8">
        <v>0</v>
      </c>
      <c r="DL210" s="8">
        <v>0</v>
      </c>
      <c r="DM210" s="8">
        <v>0</v>
      </c>
      <c r="DN210" s="8">
        <v>0</v>
      </c>
      <c r="DO210" s="8">
        <v>0</v>
      </c>
      <c r="DP210" s="8">
        <v>0</v>
      </c>
      <c r="DQ210" s="8">
        <v>0</v>
      </c>
      <c r="DR210" s="8">
        <v>0</v>
      </c>
      <c r="DS210" s="8">
        <v>0</v>
      </c>
      <c r="DT210" s="8">
        <v>0</v>
      </c>
      <c r="DU210" s="8">
        <v>0</v>
      </c>
      <c r="DV210" s="8">
        <v>0</v>
      </c>
      <c r="DW210" s="8">
        <v>0</v>
      </c>
      <c r="DX210" s="8">
        <v>0</v>
      </c>
      <c r="DY210" s="8">
        <v>0</v>
      </c>
      <c r="DZ210" s="8">
        <v>0</v>
      </c>
      <c r="EA210" s="8">
        <v>0</v>
      </c>
      <c r="EB210" s="8">
        <v>0</v>
      </c>
      <c r="EC210" s="8">
        <v>0</v>
      </c>
      <c r="ED210" s="20">
        <v>0</v>
      </c>
      <c r="EF210" s="9">
        <v>0</v>
      </c>
      <c r="EG210" s="9">
        <v>0</v>
      </c>
      <c r="EH210" s="9">
        <v>0</v>
      </c>
      <c r="EI210" s="9">
        <v>0</v>
      </c>
      <c r="EJ210" s="9">
        <v>0</v>
      </c>
      <c r="EK210" s="9">
        <v>0</v>
      </c>
      <c r="EL210" s="9">
        <v>0</v>
      </c>
      <c r="EM210" s="9">
        <v>0</v>
      </c>
      <c r="EN210" s="9">
        <v>0</v>
      </c>
      <c r="EO210" s="9">
        <v>0</v>
      </c>
      <c r="EP210" s="9">
        <v>0</v>
      </c>
      <c r="EQ210" s="9">
        <v>0</v>
      </c>
      <c r="ER210" s="9">
        <v>9</v>
      </c>
      <c r="ES210" s="9">
        <v>10</v>
      </c>
      <c r="ET210" s="9">
        <v>28</v>
      </c>
      <c r="EU210" s="9">
        <v>28</v>
      </c>
      <c r="EV210" s="9">
        <v>9</v>
      </c>
      <c r="EW210" s="9">
        <v>0</v>
      </c>
      <c r="EX210" s="9">
        <v>0</v>
      </c>
      <c r="EY210" s="9">
        <v>0</v>
      </c>
      <c r="EZ210" s="9">
        <v>58</v>
      </c>
      <c r="FA210" s="9">
        <v>41</v>
      </c>
      <c r="FB210" s="9">
        <v>58</v>
      </c>
      <c r="FC210" s="9">
        <v>38</v>
      </c>
      <c r="FD210" s="9">
        <v>27</v>
      </c>
      <c r="FE210" s="9">
        <v>28</v>
      </c>
      <c r="FF210">
        <v>28</v>
      </c>
    </row>
    <row r="211" spans="1:162" x14ac:dyDescent="0.2">
      <c r="A211" t="s">
        <v>1091</v>
      </c>
      <c r="B211" t="s">
        <v>2683</v>
      </c>
      <c r="C211" t="s">
        <v>3</v>
      </c>
      <c r="D211" s="1">
        <v>0</v>
      </c>
      <c r="E211" s="1">
        <v>0</v>
      </c>
      <c r="F211" s="4">
        <v>0</v>
      </c>
      <c r="G211" s="4">
        <v>0</v>
      </c>
      <c r="H211" s="5">
        <v>0</v>
      </c>
      <c r="I211">
        <v>0</v>
      </c>
      <c r="J211" s="4">
        <v>0</v>
      </c>
      <c r="K211">
        <v>0</v>
      </c>
      <c r="L211" s="5">
        <v>0</v>
      </c>
      <c r="M211">
        <v>5</v>
      </c>
      <c r="N211" s="4">
        <v>0</v>
      </c>
      <c r="O211">
        <v>4</v>
      </c>
      <c r="P211" s="5">
        <v>5</v>
      </c>
      <c r="Q211">
        <v>6</v>
      </c>
      <c r="R211" s="4">
        <v>0</v>
      </c>
      <c r="S211">
        <v>10</v>
      </c>
      <c r="T211" s="5">
        <v>6</v>
      </c>
      <c r="U211">
        <v>6</v>
      </c>
      <c r="V211" s="4">
        <v>0</v>
      </c>
      <c r="W211">
        <v>10</v>
      </c>
      <c r="X211" s="5">
        <v>6</v>
      </c>
      <c r="Y211">
        <v>6</v>
      </c>
      <c r="Z211" s="4">
        <v>0</v>
      </c>
      <c r="AA211">
        <v>65</v>
      </c>
      <c r="AB211" s="5">
        <v>6</v>
      </c>
      <c r="AD211">
        <v>0</v>
      </c>
      <c r="AE211">
        <v>0</v>
      </c>
      <c r="AF211" s="4">
        <v>0</v>
      </c>
      <c r="AG211">
        <v>0</v>
      </c>
      <c r="AH211" s="5">
        <v>0</v>
      </c>
      <c r="AI211">
        <v>0</v>
      </c>
      <c r="AJ211" s="4">
        <v>0</v>
      </c>
      <c r="AK211">
        <v>0</v>
      </c>
      <c r="AL211" s="5">
        <v>0</v>
      </c>
      <c r="AM211">
        <v>5</v>
      </c>
      <c r="AN211" s="4">
        <v>0</v>
      </c>
      <c r="AO211">
        <v>9</v>
      </c>
      <c r="AP211" s="5">
        <v>5</v>
      </c>
      <c r="AQ211">
        <v>6</v>
      </c>
      <c r="AR211" s="4">
        <v>0</v>
      </c>
      <c r="AS211">
        <v>10</v>
      </c>
      <c r="AT211" s="5">
        <v>6</v>
      </c>
      <c r="AU211">
        <v>6</v>
      </c>
      <c r="AV211" s="4">
        <v>0</v>
      </c>
      <c r="AW211">
        <v>65</v>
      </c>
      <c r="AX211" s="5">
        <v>6</v>
      </c>
      <c r="AY211">
        <v>6</v>
      </c>
      <c r="AZ211" s="4">
        <v>0</v>
      </c>
      <c r="BA211">
        <v>4</v>
      </c>
      <c r="BB211" s="5">
        <v>6</v>
      </c>
      <c r="BD211">
        <v>0</v>
      </c>
      <c r="BE211">
        <v>0</v>
      </c>
      <c r="BF211" s="4">
        <v>0</v>
      </c>
      <c r="BG211">
        <v>0</v>
      </c>
      <c r="BH211" s="5">
        <v>0</v>
      </c>
      <c r="BI211">
        <v>0</v>
      </c>
      <c r="BJ211" s="4">
        <v>0</v>
      </c>
      <c r="BK211">
        <v>0</v>
      </c>
      <c r="BL211" s="5">
        <v>0</v>
      </c>
      <c r="BM211">
        <v>5</v>
      </c>
      <c r="BN211" s="4">
        <v>0</v>
      </c>
      <c r="BO211">
        <v>10</v>
      </c>
      <c r="BP211" s="5">
        <v>5</v>
      </c>
      <c r="BQ211">
        <v>6</v>
      </c>
      <c r="BR211" s="4">
        <v>0</v>
      </c>
      <c r="BS211">
        <v>10</v>
      </c>
      <c r="BT211" s="5">
        <v>6</v>
      </c>
      <c r="BU211">
        <v>6</v>
      </c>
      <c r="BV211" s="4">
        <v>0</v>
      </c>
      <c r="BW211">
        <v>65</v>
      </c>
      <c r="BX211" s="5">
        <v>6</v>
      </c>
      <c r="BY211">
        <v>6</v>
      </c>
      <c r="BZ211" s="4">
        <v>0</v>
      </c>
      <c r="CA211">
        <v>3</v>
      </c>
      <c r="CB211" s="5">
        <v>6</v>
      </c>
      <c r="CD211">
        <v>0</v>
      </c>
      <c r="CE211">
        <v>0</v>
      </c>
      <c r="CF211" s="4">
        <v>0</v>
      </c>
      <c r="CG211">
        <v>0</v>
      </c>
      <c r="CH211" s="5">
        <v>0</v>
      </c>
      <c r="CI211">
        <v>5</v>
      </c>
      <c r="CJ211" s="4">
        <v>0</v>
      </c>
      <c r="CK211">
        <v>4</v>
      </c>
      <c r="CL211" s="5">
        <v>5</v>
      </c>
      <c r="CM211">
        <v>6</v>
      </c>
      <c r="CN211" s="4">
        <v>0</v>
      </c>
      <c r="CO211">
        <v>10</v>
      </c>
      <c r="CP211" s="5">
        <v>6</v>
      </c>
      <c r="CQ211">
        <v>6</v>
      </c>
      <c r="CR211" s="4">
        <v>0</v>
      </c>
      <c r="CS211">
        <v>10</v>
      </c>
      <c r="CT211" s="5">
        <v>6</v>
      </c>
      <c r="CU211">
        <v>6</v>
      </c>
      <c r="CV211" s="4">
        <v>0</v>
      </c>
      <c r="CW211">
        <v>65</v>
      </c>
      <c r="CX211" s="5">
        <v>6</v>
      </c>
      <c r="CY211" s="21">
        <v>6</v>
      </c>
      <c r="CZ211" s="21">
        <v>0</v>
      </c>
      <c r="DA211" s="21">
        <v>4</v>
      </c>
      <c r="DB211" s="5">
        <v>6</v>
      </c>
      <c r="DD211" s="8">
        <v>0</v>
      </c>
      <c r="DE211" s="8">
        <v>0</v>
      </c>
      <c r="DF211" s="8">
        <v>0</v>
      </c>
      <c r="DG211" s="8">
        <v>0</v>
      </c>
      <c r="DH211" s="8">
        <v>0</v>
      </c>
      <c r="DI211" s="8">
        <v>0</v>
      </c>
      <c r="DJ211" s="8">
        <v>0</v>
      </c>
      <c r="DK211" s="8">
        <v>0</v>
      </c>
      <c r="DL211" s="8">
        <v>0</v>
      </c>
      <c r="DM211" s="8">
        <v>0</v>
      </c>
      <c r="DN211" s="8">
        <v>0</v>
      </c>
      <c r="DO211" s="8">
        <v>0</v>
      </c>
      <c r="DP211" s="8">
        <v>0</v>
      </c>
      <c r="DQ211" s="8">
        <v>0</v>
      </c>
      <c r="DR211" s="8">
        <v>0</v>
      </c>
      <c r="DS211" s="8">
        <v>0</v>
      </c>
      <c r="DT211" s="8">
        <v>0</v>
      </c>
      <c r="DU211" s="8">
        <v>0</v>
      </c>
      <c r="DV211" s="8">
        <v>0</v>
      </c>
      <c r="DW211" s="8">
        <v>0</v>
      </c>
      <c r="DX211" s="8">
        <v>0</v>
      </c>
      <c r="DY211" s="8">
        <v>0</v>
      </c>
      <c r="DZ211" s="8">
        <v>0</v>
      </c>
      <c r="EA211" s="8">
        <v>0</v>
      </c>
      <c r="EB211" s="8">
        <v>0</v>
      </c>
      <c r="EC211" s="8">
        <v>0</v>
      </c>
      <c r="ED211" s="20">
        <v>0</v>
      </c>
      <c r="EF211" s="9">
        <v>0</v>
      </c>
      <c r="EG211" s="9">
        <v>0</v>
      </c>
      <c r="EH211" s="9">
        <v>0</v>
      </c>
      <c r="EI211" s="9">
        <v>0</v>
      </c>
      <c r="EJ211" s="9">
        <v>0</v>
      </c>
      <c r="EK211" s="9">
        <v>0</v>
      </c>
      <c r="EL211" s="9">
        <v>0</v>
      </c>
      <c r="EM211" s="9">
        <v>0</v>
      </c>
      <c r="EN211" s="9">
        <v>0</v>
      </c>
      <c r="EO211" s="9">
        <v>0</v>
      </c>
      <c r="EP211" s="9">
        <v>4</v>
      </c>
      <c r="EQ211" s="9">
        <v>4</v>
      </c>
      <c r="ER211" s="9">
        <v>9</v>
      </c>
      <c r="ES211" s="9">
        <v>10</v>
      </c>
      <c r="ET211" s="9">
        <v>10</v>
      </c>
      <c r="EU211" s="9">
        <v>4</v>
      </c>
      <c r="EV211" s="9">
        <v>9</v>
      </c>
      <c r="EW211" s="9">
        <v>10</v>
      </c>
      <c r="EX211" s="9">
        <v>10</v>
      </c>
      <c r="EY211" s="9">
        <v>4</v>
      </c>
      <c r="EZ211" s="9">
        <v>65</v>
      </c>
      <c r="FA211" s="9">
        <v>4</v>
      </c>
      <c r="FB211" s="9">
        <v>3</v>
      </c>
      <c r="FC211" s="9">
        <v>0</v>
      </c>
      <c r="FD211" s="9">
        <v>0</v>
      </c>
      <c r="FE211" s="9">
        <v>0</v>
      </c>
      <c r="FF211">
        <v>4</v>
      </c>
    </row>
    <row r="212" spans="1:162" x14ac:dyDescent="0.2">
      <c r="A212" t="s">
        <v>1111</v>
      </c>
      <c r="B212" t="s">
        <v>2684</v>
      </c>
      <c r="C212" t="s">
        <v>4599</v>
      </c>
      <c r="D212" s="1">
        <v>0</v>
      </c>
      <c r="E212" s="1">
        <v>0</v>
      </c>
      <c r="F212" s="4">
        <v>0</v>
      </c>
      <c r="G212" s="4">
        <v>0</v>
      </c>
      <c r="H212" s="5">
        <v>0</v>
      </c>
      <c r="I212">
        <v>0</v>
      </c>
      <c r="J212" s="4">
        <v>0</v>
      </c>
      <c r="K212">
        <v>0</v>
      </c>
      <c r="L212" s="5">
        <v>0</v>
      </c>
      <c r="M212">
        <v>5</v>
      </c>
      <c r="N212" s="4">
        <v>0</v>
      </c>
      <c r="O212">
        <v>9</v>
      </c>
      <c r="P212" s="5">
        <v>5</v>
      </c>
      <c r="Q212">
        <v>5</v>
      </c>
      <c r="R212" s="4">
        <v>0</v>
      </c>
      <c r="S212">
        <v>10</v>
      </c>
      <c r="T212" s="5">
        <v>5</v>
      </c>
      <c r="U212">
        <v>6</v>
      </c>
      <c r="V212" s="4">
        <v>0</v>
      </c>
      <c r="W212">
        <v>10</v>
      </c>
      <c r="X212" s="5">
        <v>6</v>
      </c>
      <c r="Y212">
        <v>8</v>
      </c>
      <c r="Z212" s="4">
        <v>0</v>
      </c>
      <c r="AA212">
        <v>71</v>
      </c>
      <c r="AB212" s="5">
        <v>8</v>
      </c>
      <c r="AD212">
        <v>0</v>
      </c>
      <c r="AE212">
        <v>0</v>
      </c>
      <c r="AF212" s="4">
        <v>0</v>
      </c>
      <c r="AG212">
        <v>0</v>
      </c>
      <c r="AH212" s="5">
        <v>0</v>
      </c>
      <c r="AI212">
        <v>0</v>
      </c>
      <c r="AJ212" s="4">
        <v>0</v>
      </c>
      <c r="AK212">
        <v>0</v>
      </c>
      <c r="AL212" s="5">
        <v>0</v>
      </c>
      <c r="AM212">
        <v>5</v>
      </c>
      <c r="AN212" s="4">
        <v>0</v>
      </c>
      <c r="AO212">
        <v>9</v>
      </c>
      <c r="AP212" s="5">
        <v>5</v>
      </c>
      <c r="AQ212">
        <v>5</v>
      </c>
      <c r="AR212" s="4">
        <v>0</v>
      </c>
      <c r="AS212">
        <v>10</v>
      </c>
      <c r="AT212" s="5">
        <v>5</v>
      </c>
      <c r="AU212">
        <v>6</v>
      </c>
      <c r="AV212" s="4">
        <v>0</v>
      </c>
      <c r="AW212">
        <v>40</v>
      </c>
      <c r="AX212" s="5">
        <v>6</v>
      </c>
      <c r="AY212">
        <v>6</v>
      </c>
      <c r="AZ212" s="4">
        <v>0</v>
      </c>
      <c r="BA212">
        <v>71</v>
      </c>
      <c r="BB212" s="5">
        <v>6</v>
      </c>
      <c r="BD212">
        <v>0</v>
      </c>
      <c r="BE212">
        <v>0</v>
      </c>
      <c r="BF212" s="4">
        <v>0</v>
      </c>
      <c r="BG212">
        <v>0</v>
      </c>
      <c r="BH212" s="5">
        <v>0</v>
      </c>
      <c r="BI212">
        <v>5</v>
      </c>
      <c r="BJ212" s="4">
        <v>0</v>
      </c>
      <c r="BK212">
        <v>0</v>
      </c>
      <c r="BL212" s="5">
        <v>5</v>
      </c>
      <c r="BM212">
        <v>5</v>
      </c>
      <c r="BN212" s="4">
        <v>0</v>
      </c>
      <c r="BO212">
        <v>10</v>
      </c>
      <c r="BP212" s="5">
        <v>5</v>
      </c>
      <c r="BQ212">
        <v>5</v>
      </c>
      <c r="BR212" s="4">
        <v>0</v>
      </c>
      <c r="BS212">
        <v>10</v>
      </c>
      <c r="BT212" s="5">
        <v>5</v>
      </c>
      <c r="BU212">
        <v>8</v>
      </c>
      <c r="BV212" s="4">
        <v>0</v>
      </c>
      <c r="BW212">
        <v>71</v>
      </c>
      <c r="BX212" s="5">
        <v>8</v>
      </c>
      <c r="BY212">
        <v>6</v>
      </c>
      <c r="BZ212" s="4">
        <v>0</v>
      </c>
      <c r="CA212">
        <v>28</v>
      </c>
      <c r="CB212" s="5">
        <v>6</v>
      </c>
      <c r="CD212">
        <v>0</v>
      </c>
      <c r="CE212">
        <v>0</v>
      </c>
      <c r="CF212" s="4">
        <v>0</v>
      </c>
      <c r="CG212">
        <v>0</v>
      </c>
      <c r="CH212" s="5">
        <v>0</v>
      </c>
      <c r="CI212">
        <v>5</v>
      </c>
      <c r="CJ212" s="4">
        <v>0</v>
      </c>
      <c r="CK212">
        <v>9</v>
      </c>
      <c r="CL212" s="5">
        <v>5</v>
      </c>
      <c r="CM212">
        <v>5</v>
      </c>
      <c r="CN212" s="4">
        <v>0</v>
      </c>
      <c r="CO212">
        <v>10</v>
      </c>
      <c r="CP212" s="5">
        <v>5</v>
      </c>
      <c r="CQ212">
        <v>5</v>
      </c>
      <c r="CR212" s="4">
        <v>0</v>
      </c>
      <c r="CS212">
        <v>10</v>
      </c>
      <c r="CT212" s="5">
        <v>5</v>
      </c>
      <c r="CU212">
        <v>8</v>
      </c>
      <c r="CV212" s="4">
        <v>0</v>
      </c>
      <c r="CW212">
        <v>71</v>
      </c>
      <c r="CX212" s="5">
        <v>8</v>
      </c>
      <c r="CY212" s="21">
        <v>6</v>
      </c>
      <c r="CZ212" s="21">
        <v>0</v>
      </c>
      <c r="DA212" s="21">
        <v>28</v>
      </c>
      <c r="DB212" s="5">
        <v>6</v>
      </c>
      <c r="DD212" s="8">
        <v>0</v>
      </c>
      <c r="DE212" s="8">
        <v>0</v>
      </c>
      <c r="DF212" s="8">
        <v>0</v>
      </c>
      <c r="DG212" s="8">
        <v>0</v>
      </c>
      <c r="DH212" s="8">
        <v>0</v>
      </c>
      <c r="DI212" s="8">
        <v>0</v>
      </c>
      <c r="DJ212" s="8">
        <v>0</v>
      </c>
      <c r="DK212" s="8">
        <v>0</v>
      </c>
      <c r="DL212" s="8">
        <v>0</v>
      </c>
      <c r="DM212" s="8">
        <v>0</v>
      </c>
      <c r="DN212" s="8">
        <v>0</v>
      </c>
      <c r="DO212" s="8">
        <v>0</v>
      </c>
      <c r="DP212" s="8">
        <v>0</v>
      </c>
      <c r="DQ212" s="8">
        <v>0</v>
      </c>
      <c r="DR212" s="8">
        <v>0</v>
      </c>
      <c r="DS212" s="8">
        <v>0</v>
      </c>
      <c r="DT212" s="8">
        <v>0</v>
      </c>
      <c r="DU212" s="8">
        <v>0</v>
      </c>
      <c r="DV212" s="8">
        <v>0</v>
      </c>
      <c r="DW212" s="8">
        <v>0</v>
      </c>
      <c r="DX212" s="8">
        <v>0</v>
      </c>
      <c r="DY212" s="8">
        <v>0</v>
      </c>
      <c r="DZ212" s="8">
        <v>0</v>
      </c>
      <c r="EA212" s="8">
        <v>0</v>
      </c>
      <c r="EB212" s="8">
        <v>0</v>
      </c>
      <c r="EC212" s="8">
        <v>0</v>
      </c>
      <c r="ED212" s="20">
        <v>0</v>
      </c>
      <c r="EF212" s="9">
        <v>0</v>
      </c>
      <c r="EG212" s="9">
        <v>0</v>
      </c>
      <c r="EH212" s="9">
        <v>0</v>
      </c>
      <c r="EI212" s="9">
        <v>0</v>
      </c>
      <c r="EJ212" s="9">
        <v>0</v>
      </c>
      <c r="EK212" s="9">
        <v>0</v>
      </c>
      <c r="EL212" s="9">
        <v>0</v>
      </c>
      <c r="EM212" s="9">
        <v>0</v>
      </c>
      <c r="EN212" s="9">
        <v>0</v>
      </c>
      <c r="EO212" s="9">
        <v>0</v>
      </c>
      <c r="EP212" s="9">
        <v>9</v>
      </c>
      <c r="EQ212" s="9">
        <v>0</v>
      </c>
      <c r="ER212" s="9">
        <v>0</v>
      </c>
      <c r="ES212" s="9">
        <v>10</v>
      </c>
      <c r="ET212" s="9">
        <v>10</v>
      </c>
      <c r="EU212" s="9">
        <v>10</v>
      </c>
      <c r="EV212" s="9">
        <v>10</v>
      </c>
      <c r="EW212" s="9">
        <v>10</v>
      </c>
      <c r="EX212" s="9">
        <v>10</v>
      </c>
      <c r="EY212" s="9">
        <v>10</v>
      </c>
      <c r="EZ212" s="9">
        <v>40</v>
      </c>
      <c r="FA212" s="9">
        <v>71</v>
      </c>
      <c r="FB212" s="9">
        <v>10</v>
      </c>
      <c r="FC212" s="9">
        <v>10</v>
      </c>
      <c r="FD212" s="9">
        <v>9</v>
      </c>
      <c r="FE212" s="9">
        <v>28</v>
      </c>
      <c r="FF212">
        <v>0</v>
      </c>
    </row>
    <row r="213" spans="1:162" x14ac:dyDescent="0.2">
      <c r="A213" t="s">
        <v>1095</v>
      </c>
      <c r="B213" t="s">
        <v>2685</v>
      </c>
      <c r="C213" t="s">
        <v>4599</v>
      </c>
      <c r="D213" s="1">
        <v>0</v>
      </c>
      <c r="E213" s="1">
        <v>0</v>
      </c>
      <c r="F213" s="4">
        <v>0</v>
      </c>
      <c r="G213" s="4">
        <v>0</v>
      </c>
      <c r="H213" s="5">
        <v>0</v>
      </c>
      <c r="I213">
        <v>0</v>
      </c>
      <c r="J213" s="4">
        <v>0</v>
      </c>
      <c r="K213">
        <v>0</v>
      </c>
      <c r="L213" s="5">
        <v>0</v>
      </c>
      <c r="M213">
        <v>5</v>
      </c>
      <c r="N213" s="4">
        <v>0</v>
      </c>
      <c r="O213">
        <v>0</v>
      </c>
      <c r="P213" s="5">
        <v>5</v>
      </c>
      <c r="Q213">
        <v>5</v>
      </c>
      <c r="R213" s="4">
        <v>0</v>
      </c>
      <c r="S213">
        <v>20</v>
      </c>
      <c r="T213" s="5">
        <v>5</v>
      </c>
      <c r="U213">
        <v>7</v>
      </c>
      <c r="V213" s="4">
        <v>0</v>
      </c>
      <c r="W213">
        <v>41</v>
      </c>
      <c r="X213" s="5">
        <v>7</v>
      </c>
      <c r="Y213">
        <v>7</v>
      </c>
      <c r="Z213" s="4">
        <v>0</v>
      </c>
      <c r="AA213">
        <v>81</v>
      </c>
      <c r="AB213" s="5">
        <v>7</v>
      </c>
      <c r="AD213">
        <v>0</v>
      </c>
      <c r="AE213">
        <v>0</v>
      </c>
      <c r="AF213" s="4">
        <v>0</v>
      </c>
      <c r="AG213">
        <v>0</v>
      </c>
      <c r="AH213" s="5">
        <v>0</v>
      </c>
      <c r="AI213">
        <v>0</v>
      </c>
      <c r="AJ213" s="4">
        <v>0</v>
      </c>
      <c r="AK213">
        <v>0</v>
      </c>
      <c r="AL213" s="5">
        <v>0</v>
      </c>
      <c r="AM213">
        <v>5</v>
      </c>
      <c r="AN213" s="4">
        <v>0</v>
      </c>
      <c r="AO213">
        <v>0</v>
      </c>
      <c r="AP213" s="5">
        <v>5</v>
      </c>
      <c r="AQ213">
        <v>7</v>
      </c>
      <c r="AR213" s="4">
        <v>0</v>
      </c>
      <c r="AS213">
        <v>40</v>
      </c>
      <c r="AT213" s="5">
        <v>7</v>
      </c>
      <c r="AU213">
        <v>7</v>
      </c>
      <c r="AV213" s="4">
        <v>0</v>
      </c>
      <c r="AW213">
        <v>81</v>
      </c>
      <c r="AX213" s="5">
        <v>7</v>
      </c>
      <c r="AY213">
        <v>6</v>
      </c>
      <c r="AZ213" s="4">
        <v>0</v>
      </c>
      <c r="BA213">
        <v>0</v>
      </c>
      <c r="BB213" s="5">
        <v>6</v>
      </c>
      <c r="BD213">
        <v>0</v>
      </c>
      <c r="BE213">
        <v>0</v>
      </c>
      <c r="BF213" s="4">
        <v>0</v>
      </c>
      <c r="BG213">
        <v>0</v>
      </c>
      <c r="BH213" s="5">
        <v>0</v>
      </c>
      <c r="BI213">
        <v>0</v>
      </c>
      <c r="BJ213" s="4">
        <v>0</v>
      </c>
      <c r="BK213">
        <v>0</v>
      </c>
      <c r="BL213" s="5">
        <v>0</v>
      </c>
      <c r="BM213">
        <v>5</v>
      </c>
      <c r="BN213" s="4">
        <v>0</v>
      </c>
      <c r="BO213">
        <v>19</v>
      </c>
      <c r="BP213" s="5">
        <v>5</v>
      </c>
      <c r="BQ213">
        <v>7</v>
      </c>
      <c r="BR213" s="4">
        <v>0</v>
      </c>
      <c r="BS213">
        <v>40</v>
      </c>
      <c r="BT213" s="5">
        <v>7</v>
      </c>
      <c r="BU213">
        <v>7</v>
      </c>
      <c r="BV213" s="4">
        <v>0</v>
      </c>
      <c r="BW213">
        <v>81</v>
      </c>
      <c r="BX213" s="5">
        <v>7</v>
      </c>
      <c r="BY213">
        <v>6</v>
      </c>
      <c r="BZ213" s="4">
        <v>0</v>
      </c>
      <c r="CA213">
        <v>0</v>
      </c>
      <c r="CB213" s="5">
        <v>6</v>
      </c>
      <c r="CD213">
        <v>0</v>
      </c>
      <c r="CE213">
        <v>0</v>
      </c>
      <c r="CF213" s="4">
        <v>0</v>
      </c>
      <c r="CG213">
        <v>0</v>
      </c>
      <c r="CH213" s="5">
        <v>0</v>
      </c>
      <c r="CI213">
        <v>5</v>
      </c>
      <c r="CJ213" s="4">
        <v>0</v>
      </c>
      <c r="CK213">
        <v>0</v>
      </c>
      <c r="CL213" s="5">
        <v>5</v>
      </c>
      <c r="CM213">
        <v>5</v>
      </c>
      <c r="CN213" s="4">
        <v>0</v>
      </c>
      <c r="CO213">
        <v>19</v>
      </c>
      <c r="CP213" s="5">
        <v>5</v>
      </c>
      <c r="CQ213">
        <v>7</v>
      </c>
      <c r="CR213" s="4">
        <v>0</v>
      </c>
      <c r="CS213">
        <v>40</v>
      </c>
      <c r="CT213" s="5">
        <v>7</v>
      </c>
      <c r="CU213">
        <v>7</v>
      </c>
      <c r="CV213" s="4">
        <v>0</v>
      </c>
      <c r="CW213">
        <v>81</v>
      </c>
      <c r="CX213" s="5">
        <v>7</v>
      </c>
      <c r="CY213" s="21">
        <v>6</v>
      </c>
      <c r="CZ213" s="21">
        <v>0</v>
      </c>
      <c r="DA213" s="21">
        <v>0</v>
      </c>
      <c r="DB213" s="5">
        <v>6</v>
      </c>
      <c r="DD213" s="8">
        <v>0</v>
      </c>
      <c r="DE213" s="8">
        <v>0</v>
      </c>
      <c r="DF213" s="8">
        <v>0</v>
      </c>
      <c r="DG213" s="8">
        <v>0</v>
      </c>
      <c r="DH213" s="8">
        <v>0</v>
      </c>
      <c r="DI213" s="8">
        <v>0</v>
      </c>
      <c r="DJ213" s="8">
        <v>0</v>
      </c>
      <c r="DK213" s="8">
        <v>0</v>
      </c>
      <c r="DL213" s="8">
        <v>0</v>
      </c>
      <c r="DM213" s="8">
        <v>0</v>
      </c>
      <c r="DN213" s="8">
        <v>0</v>
      </c>
      <c r="DO213" s="8">
        <v>0</v>
      </c>
      <c r="DP213" s="8">
        <v>0</v>
      </c>
      <c r="DQ213" s="8">
        <v>0</v>
      </c>
      <c r="DR213" s="8">
        <v>0</v>
      </c>
      <c r="DS213" s="8">
        <v>0</v>
      </c>
      <c r="DT213" s="8">
        <v>0</v>
      </c>
      <c r="DU213" s="8">
        <v>0</v>
      </c>
      <c r="DV213" s="8">
        <v>0</v>
      </c>
      <c r="DW213" s="8">
        <v>0</v>
      </c>
      <c r="DX213" s="8">
        <v>0</v>
      </c>
      <c r="DY213" s="8">
        <v>0</v>
      </c>
      <c r="DZ213" s="8">
        <v>0</v>
      </c>
      <c r="EA213" s="8">
        <v>0</v>
      </c>
      <c r="EB213" s="8">
        <v>0</v>
      </c>
      <c r="EC213" s="8">
        <v>0</v>
      </c>
      <c r="ED213" s="20">
        <v>0</v>
      </c>
      <c r="EF213" s="9">
        <v>0</v>
      </c>
      <c r="EG213" s="9">
        <v>0</v>
      </c>
      <c r="EH213" s="9">
        <v>0</v>
      </c>
      <c r="EI213" s="9">
        <v>0</v>
      </c>
      <c r="EJ213" s="9">
        <v>0</v>
      </c>
      <c r="EK213" s="9">
        <v>0</v>
      </c>
      <c r="EL213" s="9">
        <v>0</v>
      </c>
      <c r="EM213" s="9">
        <v>0</v>
      </c>
      <c r="EN213" s="9">
        <v>0</v>
      </c>
      <c r="EO213" s="9">
        <v>0</v>
      </c>
      <c r="EP213" s="9">
        <v>0</v>
      </c>
      <c r="EQ213" s="9">
        <v>0</v>
      </c>
      <c r="ER213" s="9">
        <v>0</v>
      </c>
      <c r="ES213" s="9">
        <v>19</v>
      </c>
      <c r="ET213" s="9">
        <v>10</v>
      </c>
      <c r="EU213" s="9">
        <v>20</v>
      </c>
      <c r="EV213" s="9">
        <v>40</v>
      </c>
      <c r="EW213" s="9">
        <v>40</v>
      </c>
      <c r="EX213" s="9">
        <v>20</v>
      </c>
      <c r="EY213" s="9">
        <v>41</v>
      </c>
      <c r="EZ213" s="9">
        <v>81</v>
      </c>
      <c r="FA213" s="9">
        <v>0</v>
      </c>
      <c r="FB213" s="9">
        <v>0</v>
      </c>
      <c r="FC213" s="9">
        <v>0</v>
      </c>
      <c r="FD213" s="9">
        <v>0</v>
      </c>
      <c r="FE213" s="9">
        <v>0</v>
      </c>
      <c r="FF213">
        <v>0</v>
      </c>
    </row>
    <row r="214" spans="1:162" x14ac:dyDescent="0.2">
      <c r="A214" t="s">
        <v>1096</v>
      </c>
      <c r="B214" t="s">
        <v>2686</v>
      </c>
      <c r="C214" t="s">
        <v>4599</v>
      </c>
      <c r="D214" s="1">
        <v>0</v>
      </c>
      <c r="E214" s="1">
        <v>0</v>
      </c>
      <c r="F214" s="4">
        <v>0</v>
      </c>
      <c r="G214" s="4">
        <v>0</v>
      </c>
      <c r="H214" s="5">
        <v>0</v>
      </c>
      <c r="I214">
        <v>0</v>
      </c>
      <c r="J214" s="4">
        <v>0</v>
      </c>
      <c r="K214">
        <v>0</v>
      </c>
      <c r="L214" s="5">
        <v>0</v>
      </c>
      <c r="M214">
        <v>4</v>
      </c>
      <c r="N214" s="4">
        <v>0</v>
      </c>
      <c r="O214">
        <v>4</v>
      </c>
      <c r="P214" s="5">
        <v>4</v>
      </c>
      <c r="Q214">
        <v>6</v>
      </c>
      <c r="R214" s="4">
        <v>0</v>
      </c>
      <c r="S214">
        <v>4</v>
      </c>
      <c r="T214" s="5">
        <v>6</v>
      </c>
      <c r="U214">
        <v>6</v>
      </c>
      <c r="V214" s="4">
        <v>0</v>
      </c>
      <c r="W214">
        <v>4</v>
      </c>
      <c r="X214" s="5">
        <v>6</v>
      </c>
      <c r="Y214">
        <v>6</v>
      </c>
      <c r="Z214" s="4">
        <v>0</v>
      </c>
      <c r="AA214">
        <v>32</v>
      </c>
      <c r="AB214" s="5">
        <v>6</v>
      </c>
      <c r="AD214">
        <v>0</v>
      </c>
      <c r="AE214">
        <v>0</v>
      </c>
      <c r="AF214" s="4">
        <v>0</v>
      </c>
      <c r="AG214">
        <v>0</v>
      </c>
      <c r="AH214" s="5">
        <v>0</v>
      </c>
      <c r="AI214">
        <v>0</v>
      </c>
      <c r="AJ214" s="4">
        <v>0</v>
      </c>
      <c r="AK214">
        <v>0</v>
      </c>
      <c r="AL214" s="5">
        <v>0</v>
      </c>
      <c r="AM214">
        <v>6</v>
      </c>
      <c r="AN214" s="4">
        <v>0</v>
      </c>
      <c r="AO214">
        <v>4</v>
      </c>
      <c r="AP214" s="5">
        <v>6</v>
      </c>
      <c r="AQ214">
        <v>6</v>
      </c>
      <c r="AR214" s="4">
        <v>0</v>
      </c>
      <c r="AS214">
        <v>4</v>
      </c>
      <c r="AT214" s="5">
        <v>6</v>
      </c>
      <c r="AU214">
        <v>6</v>
      </c>
      <c r="AV214" s="4">
        <v>0</v>
      </c>
      <c r="AW214">
        <v>4</v>
      </c>
      <c r="AX214" s="5">
        <v>6</v>
      </c>
      <c r="AY214">
        <v>6</v>
      </c>
      <c r="AZ214" s="4">
        <v>0</v>
      </c>
      <c r="BA214">
        <v>33</v>
      </c>
      <c r="BB214" s="5">
        <v>6</v>
      </c>
      <c r="BD214">
        <v>0</v>
      </c>
      <c r="BE214">
        <v>0</v>
      </c>
      <c r="BF214" s="4">
        <v>0</v>
      </c>
      <c r="BG214">
        <v>0</v>
      </c>
      <c r="BH214" s="5">
        <v>0</v>
      </c>
      <c r="BI214">
        <v>4</v>
      </c>
      <c r="BJ214" s="4">
        <v>0</v>
      </c>
      <c r="BK214">
        <v>0</v>
      </c>
      <c r="BL214" s="5">
        <v>4</v>
      </c>
      <c r="BM214">
        <v>6</v>
      </c>
      <c r="BN214" s="4">
        <v>0</v>
      </c>
      <c r="BO214">
        <v>4</v>
      </c>
      <c r="BP214" s="5">
        <v>6</v>
      </c>
      <c r="BQ214">
        <v>6</v>
      </c>
      <c r="BR214" s="4">
        <v>0</v>
      </c>
      <c r="BS214">
        <v>4</v>
      </c>
      <c r="BT214" s="5">
        <v>6</v>
      </c>
      <c r="BU214">
        <v>6</v>
      </c>
      <c r="BV214" s="4">
        <v>0</v>
      </c>
      <c r="BW214">
        <v>4</v>
      </c>
      <c r="BX214" s="5">
        <v>6</v>
      </c>
      <c r="BY214">
        <v>7</v>
      </c>
      <c r="BZ214" s="4">
        <v>0</v>
      </c>
      <c r="CA214">
        <v>35</v>
      </c>
      <c r="CB214" s="5">
        <v>7</v>
      </c>
      <c r="CD214">
        <v>0</v>
      </c>
      <c r="CE214">
        <v>0</v>
      </c>
      <c r="CF214" s="4">
        <v>0</v>
      </c>
      <c r="CG214">
        <v>0</v>
      </c>
      <c r="CH214" s="5">
        <v>0</v>
      </c>
      <c r="CI214">
        <v>4</v>
      </c>
      <c r="CJ214" s="4">
        <v>0</v>
      </c>
      <c r="CK214">
        <v>4</v>
      </c>
      <c r="CL214" s="5">
        <v>4</v>
      </c>
      <c r="CM214">
        <v>6</v>
      </c>
      <c r="CN214" s="4">
        <v>0</v>
      </c>
      <c r="CO214">
        <v>4</v>
      </c>
      <c r="CP214" s="5">
        <v>6</v>
      </c>
      <c r="CQ214">
        <v>6</v>
      </c>
      <c r="CR214" s="4">
        <v>0</v>
      </c>
      <c r="CS214">
        <v>4</v>
      </c>
      <c r="CT214" s="5">
        <v>6</v>
      </c>
      <c r="CU214">
        <v>6</v>
      </c>
      <c r="CV214" s="4">
        <v>0</v>
      </c>
      <c r="CW214">
        <v>4</v>
      </c>
      <c r="CX214" s="5">
        <v>6</v>
      </c>
      <c r="CY214" s="21">
        <v>9</v>
      </c>
      <c r="CZ214" s="21">
        <v>0</v>
      </c>
      <c r="DA214" s="21">
        <v>65</v>
      </c>
      <c r="DB214" s="5">
        <v>9</v>
      </c>
      <c r="DD214" s="8">
        <v>0</v>
      </c>
      <c r="DE214" s="8">
        <v>0</v>
      </c>
      <c r="DF214" s="8">
        <v>0</v>
      </c>
      <c r="DG214" s="8">
        <v>0</v>
      </c>
      <c r="DH214" s="8">
        <v>0</v>
      </c>
      <c r="DI214" s="8">
        <v>0</v>
      </c>
      <c r="DJ214" s="8">
        <v>0</v>
      </c>
      <c r="DK214" s="8">
        <v>0</v>
      </c>
      <c r="DL214" s="8">
        <v>0</v>
      </c>
      <c r="DM214" s="8">
        <v>0</v>
      </c>
      <c r="DN214" s="8">
        <v>0</v>
      </c>
      <c r="DO214" s="8">
        <v>0</v>
      </c>
      <c r="DP214" s="8">
        <v>0</v>
      </c>
      <c r="DQ214" s="8">
        <v>0</v>
      </c>
      <c r="DR214" s="8">
        <v>0</v>
      </c>
      <c r="DS214" s="8">
        <v>0</v>
      </c>
      <c r="DT214" s="8">
        <v>0</v>
      </c>
      <c r="DU214" s="8">
        <v>0</v>
      </c>
      <c r="DV214" s="8">
        <v>0</v>
      </c>
      <c r="DW214" s="8">
        <v>0</v>
      </c>
      <c r="DX214" s="8">
        <v>0</v>
      </c>
      <c r="DY214" s="8">
        <v>0</v>
      </c>
      <c r="DZ214" s="8">
        <v>0</v>
      </c>
      <c r="EA214" s="8">
        <v>0</v>
      </c>
      <c r="EB214" s="8">
        <v>0</v>
      </c>
      <c r="EC214" s="8">
        <v>0</v>
      </c>
      <c r="ED214" s="20">
        <v>0</v>
      </c>
      <c r="EF214" s="9">
        <v>0</v>
      </c>
      <c r="EG214" s="9">
        <v>0</v>
      </c>
      <c r="EH214" s="9">
        <v>0</v>
      </c>
      <c r="EI214" s="9">
        <v>0</v>
      </c>
      <c r="EJ214" s="9">
        <v>0</v>
      </c>
      <c r="EK214" s="9">
        <v>0</v>
      </c>
      <c r="EL214" s="9">
        <v>0</v>
      </c>
      <c r="EM214" s="9">
        <v>0</v>
      </c>
      <c r="EN214" s="9">
        <v>0</v>
      </c>
      <c r="EO214" s="9">
        <v>0</v>
      </c>
      <c r="EP214" s="9">
        <v>4</v>
      </c>
      <c r="EQ214" s="9">
        <v>4</v>
      </c>
      <c r="ER214" s="9">
        <v>4</v>
      </c>
      <c r="ES214" s="9">
        <v>4</v>
      </c>
      <c r="ET214" s="9">
        <v>4</v>
      </c>
      <c r="EU214" s="9">
        <v>4</v>
      </c>
      <c r="EV214" s="9">
        <v>4</v>
      </c>
      <c r="EW214" s="9">
        <v>4</v>
      </c>
      <c r="EX214" s="9">
        <v>4</v>
      </c>
      <c r="EY214" s="9">
        <v>4</v>
      </c>
      <c r="EZ214" s="9">
        <v>4</v>
      </c>
      <c r="FA214" s="9">
        <v>4</v>
      </c>
      <c r="FB214" s="9">
        <v>4</v>
      </c>
      <c r="FC214" s="9">
        <v>32</v>
      </c>
      <c r="FD214" s="9">
        <v>33</v>
      </c>
      <c r="FE214" s="9">
        <v>35</v>
      </c>
      <c r="FF214">
        <v>65</v>
      </c>
    </row>
    <row r="215" spans="1:162" x14ac:dyDescent="0.2">
      <c r="A215" t="s">
        <v>1103</v>
      </c>
      <c r="B215" t="s">
        <v>2687</v>
      </c>
      <c r="C215" t="s">
        <v>4599</v>
      </c>
      <c r="D215" s="1">
        <v>0</v>
      </c>
      <c r="E215" s="1">
        <v>0</v>
      </c>
      <c r="F215" s="4">
        <v>0</v>
      </c>
      <c r="G215" s="4">
        <v>0</v>
      </c>
      <c r="H215" s="5">
        <v>0</v>
      </c>
      <c r="I215">
        <v>0</v>
      </c>
      <c r="J215" s="4">
        <v>0</v>
      </c>
      <c r="K215">
        <v>0</v>
      </c>
      <c r="L215" s="5">
        <v>0</v>
      </c>
      <c r="M215">
        <v>5</v>
      </c>
      <c r="N215" s="4">
        <v>0</v>
      </c>
      <c r="O215">
        <v>28</v>
      </c>
      <c r="P215" s="5">
        <v>5</v>
      </c>
      <c r="Q215">
        <v>6</v>
      </c>
      <c r="R215" s="4">
        <v>0</v>
      </c>
      <c r="S215">
        <v>0</v>
      </c>
      <c r="T215" s="5">
        <v>6</v>
      </c>
      <c r="U215">
        <v>6</v>
      </c>
      <c r="V215" s="4">
        <v>0</v>
      </c>
      <c r="W215">
        <v>0</v>
      </c>
      <c r="X215" s="5">
        <v>6</v>
      </c>
      <c r="Y215">
        <v>6</v>
      </c>
      <c r="Z215" s="4">
        <v>0</v>
      </c>
      <c r="AA215">
        <v>0</v>
      </c>
      <c r="AB215" s="5">
        <v>6</v>
      </c>
      <c r="AD215">
        <v>0</v>
      </c>
      <c r="AE215">
        <v>0</v>
      </c>
      <c r="AF215" s="4">
        <v>0</v>
      </c>
      <c r="AG215">
        <v>0</v>
      </c>
      <c r="AH215" s="5">
        <v>0</v>
      </c>
      <c r="AI215">
        <v>0</v>
      </c>
      <c r="AJ215" s="4">
        <v>0</v>
      </c>
      <c r="AK215">
        <v>0</v>
      </c>
      <c r="AL215" s="5">
        <v>0</v>
      </c>
      <c r="AM215">
        <v>6</v>
      </c>
      <c r="AN215" s="4">
        <v>0</v>
      </c>
      <c r="AO215">
        <v>28</v>
      </c>
      <c r="AP215" s="5">
        <v>6</v>
      </c>
      <c r="AQ215">
        <v>6</v>
      </c>
      <c r="AR215" s="4">
        <v>0</v>
      </c>
      <c r="AS215">
        <v>0</v>
      </c>
      <c r="AT215" s="5">
        <v>6</v>
      </c>
      <c r="AU215">
        <v>6</v>
      </c>
      <c r="AV215" s="4">
        <v>0</v>
      </c>
      <c r="AW215">
        <v>0</v>
      </c>
      <c r="AX215" s="5">
        <v>6</v>
      </c>
      <c r="AY215">
        <v>6</v>
      </c>
      <c r="AZ215" s="4">
        <v>0</v>
      </c>
      <c r="BA215">
        <v>0</v>
      </c>
      <c r="BB215" s="5">
        <v>6</v>
      </c>
      <c r="BD215">
        <v>0</v>
      </c>
      <c r="BE215">
        <v>0</v>
      </c>
      <c r="BF215" s="4">
        <v>0</v>
      </c>
      <c r="BG215">
        <v>0</v>
      </c>
      <c r="BH215" s="5">
        <v>0</v>
      </c>
      <c r="BI215">
        <v>5</v>
      </c>
      <c r="BJ215" s="4">
        <v>0</v>
      </c>
      <c r="BK215">
        <v>0</v>
      </c>
      <c r="BL215" s="5">
        <v>5</v>
      </c>
      <c r="BM215">
        <v>6</v>
      </c>
      <c r="BN215" s="4">
        <v>0</v>
      </c>
      <c r="BO215">
        <v>28</v>
      </c>
      <c r="BP215" s="5">
        <v>6</v>
      </c>
      <c r="BQ215">
        <v>6</v>
      </c>
      <c r="BR215" s="4">
        <v>0</v>
      </c>
      <c r="BS215">
        <v>0</v>
      </c>
      <c r="BT215" s="5">
        <v>6</v>
      </c>
      <c r="BU215">
        <v>6</v>
      </c>
      <c r="BV215" s="4">
        <v>0</v>
      </c>
      <c r="BW215">
        <v>0</v>
      </c>
      <c r="BX215" s="5">
        <v>6</v>
      </c>
      <c r="BY215">
        <v>6</v>
      </c>
      <c r="BZ215" s="4">
        <v>0</v>
      </c>
      <c r="CA215">
        <v>0</v>
      </c>
      <c r="CB215" s="5">
        <v>6</v>
      </c>
      <c r="CD215">
        <v>0</v>
      </c>
      <c r="CE215">
        <v>0</v>
      </c>
      <c r="CF215" s="4">
        <v>0</v>
      </c>
      <c r="CG215">
        <v>0</v>
      </c>
      <c r="CH215" s="5">
        <v>0</v>
      </c>
      <c r="CI215">
        <v>5</v>
      </c>
      <c r="CJ215" s="4">
        <v>0</v>
      </c>
      <c r="CK215">
        <v>28</v>
      </c>
      <c r="CL215" s="5">
        <v>5</v>
      </c>
      <c r="CM215">
        <v>6</v>
      </c>
      <c r="CN215" s="4">
        <v>0</v>
      </c>
      <c r="CO215">
        <v>0</v>
      </c>
      <c r="CP215" s="5">
        <v>6</v>
      </c>
      <c r="CQ215">
        <v>6</v>
      </c>
      <c r="CR215" s="4">
        <v>0</v>
      </c>
      <c r="CS215">
        <v>0</v>
      </c>
      <c r="CT215" s="5">
        <v>6</v>
      </c>
      <c r="CU215">
        <v>6</v>
      </c>
      <c r="CV215" s="4">
        <v>0</v>
      </c>
      <c r="CW215">
        <v>0</v>
      </c>
      <c r="CX215" s="5">
        <v>6</v>
      </c>
      <c r="CY215" s="21">
        <v>6</v>
      </c>
      <c r="CZ215" s="21">
        <v>0</v>
      </c>
      <c r="DA215" s="21">
        <v>0</v>
      </c>
      <c r="DB215" s="5">
        <v>6</v>
      </c>
      <c r="DD215" s="8">
        <v>0</v>
      </c>
      <c r="DE215" s="8">
        <v>0</v>
      </c>
      <c r="DF215" s="8">
        <v>0</v>
      </c>
      <c r="DG215" s="8">
        <v>0</v>
      </c>
      <c r="DH215" s="8">
        <v>0</v>
      </c>
      <c r="DI215" s="8">
        <v>0</v>
      </c>
      <c r="DJ215" s="8">
        <v>0</v>
      </c>
      <c r="DK215" s="8">
        <v>0</v>
      </c>
      <c r="DL215" s="8">
        <v>0</v>
      </c>
      <c r="DM215" s="8">
        <v>0</v>
      </c>
      <c r="DN215" s="8">
        <v>0</v>
      </c>
      <c r="DO215" s="8">
        <v>0</v>
      </c>
      <c r="DP215" s="8">
        <v>0</v>
      </c>
      <c r="DQ215" s="8">
        <v>0</v>
      </c>
      <c r="DR215" s="8">
        <v>0</v>
      </c>
      <c r="DS215" s="8">
        <v>0</v>
      </c>
      <c r="DT215" s="8">
        <v>0</v>
      </c>
      <c r="DU215" s="8">
        <v>0</v>
      </c>
      <c r="DV215" s="8">
        <v>0</v>
      </c>
      <c r="DW215" s="8">
        <v>0</v>
      </c>
      <c r="DX215" s="8">
        <v>0</v>
      </c>
      <c r="DY215" s="8">
        <v>0</v>
      </c>
      <c r="DZ215" s="8">
        <v>0</v>
      </c>
      <c r="EA215" s="8">
        <v>0</v>
      </c>
      <c r="EB215" s="8">
        <v>0</v>
      </c>
      <c r="EC215" s="8">
        <v>0</v>
      </c>
      <c r="ED215" s="20">
        <v>0</v>
      </c>
      <c r="EF215" s="9">
        <v>0</v>
      </c>
      <c r="EG215" s="9">
        <v>0</v>
      </c>
      <c r="EH215" s="9">
        <v>0</v>
      </c>
      <c r="EI215" s="9">
        <v>0</v>
      </c>
      <c r="EJ215" s="9">
        <v>0</v>
      </c>
      <c r="EK215" s="9">
        <v>0</v>
      </c>
      <c r="EL215" s="9">
        <v>0</v>
      </c>
      <c r="EM215" s="9">
        <v>0</v>
      </c>
      <c r="EN215" s="9">
        <v>0</v>
      </c>
      <c r="EO215" s="9">
        <v>0</v>
      </c>
      <c r="EP215" s="9">
        <v>28</v>
      </c>
      <c r="EQ215" s="9">
        <v>0</v>
      </c>
      <c r="ER215" s="9">
        <v>0</v>
      </c>
      <c r="ES215" s="9">
        <v>0</v>
      </c>
      <c r="ET215" s="9">
        <v>0</v>
      </c>
      <c r="EU215" s="9">
        <v>0</v>
      </c>
      <c r="EV215" s="9">
        <v>0</v>
      </c>
      <c r="EW215" s="9">
        <v>0</v>
      </c>
      <c r="EX215" s="9">
        <v>0</v>
      </c>
      <c r="EY215" s="9">
        <v>0</v>
      </c>
      <c r="EZ215" s="9">
        <v>0</v>
      </c>
      <c r="FA215" s="9">
        <v>0</v>
      </c>
      <c r="FB215" s="9">
        <v>0</v>
      </c>
      <c r="FC215" s="9">
        <v>0</v>
      </c>
      <c r="FD215" s="9">
        <v>0</v>
      </c>
      <c r="FE215" s="9">
        <v>0</v>
      </c>
      <c r="FF215">
        <v>0</v>
      </c>
    </row>
    <row r="216" spans="1:162" x14ac:dyDescent="0.2">
      <c r="A216" t="s">
        <v>1046</v>
      </c>
      <c r="B216" t="s">
        <v>2688</v>
      </c>
      <c r="C216" t="s">
        <v>4599</v>
      </c>
      <c r="D216" s="1">
        <v>0</v>
      </c>
      <c r="E216" s="1">
        <v>0</v>
      </c>
      <c r="F216" s="4">
        <v>0</v>
      </c>
      <c r="G216" s="4">
        <v>0</v>
      </c>
      <c r="H216" s="5">
        <v>0</v>
      </c>
      <c r="I216">
        <v>0</v>
      </c>
      <c r="J216" s="4">
        <v>0</v>
      </c>
      <c r="K216">
        <v>0</v>
      </c>
      <c r="L216" s="5">
        <v>0</v>
      </c>
      <c r="M216">
        <v>4</v>
      </c>
      <c r="N216" s="4">
        <v>0</v>
      </c>
      <c r="O216">
        <v>20</v>
      </c>
      <c r="P216" s="5">
        <v>4</v>
      </c>
      <c r="Q216">
        <v>4</v>
      </c>
      <c r="R216" s="4">
        <v>0</v>
      </c>
      <c r="S216">
        <v>19</v>
      </c>
      <c r="T216" s="5">
        <v>4</v>
      </c>
      <c r="U216">
        <v>6</v>
      </c>
      <c r="V216" s="4">
        <v>0</v>
      </c>
      <c r="W216">
        <v>28</v>
      </c>
      <c r="X216" s="5">
        <v>6</v>
      </c>
      <c r="Y216">
        <v>7</v>
      </c>
      <c r="Z216" s="4">
        <v>0</v>
      </c>
      <c r="AA216">
        <v>20</v>
      </c>
      <c r="AB216" s="5">
        <v>7</v>
      </c>
      <c r="AD216">
        <v>0</v>
      </c>
      <c r="AE216">
        <v>0</v>
      </c>
      <c r="AF216" s="4">
        <v>0</v>
      </c>
      <c r="AG216">
        <v>0</v>
      </c>
      <c r="AH216" s="5">
        <v>0</v>
      </c>
      <c r="AI216">
        <v>0</v>
      </c>
      <c r="AJ216" s="4">
        <v>0</v>
      </c>
      <c r="AK216">
        <v>0</v>
      </c>
      <c r="AL216" s="5">
        <v>0</v>
      </c>
      <c r="AM216">
        <v>4</v>
      </c>
      <c r="AN216" s="4">
        <v>0</v>
      </c>
      <c r="AO216">
        <v>20</v>
      </c>
      <c r="AP216" s="5">
        <v>4</v>
      </c>
      <c r="AQ216">
        <v>4</v>
      </c>
      <c r="AR216" s="4">
        <v>0</v>
      </c>
      <c r="AS216">
        <v>19</v>
      </c>
      <c r="AT216" s="5">
        <v>4</v>
      </c>
      <c r="AU216">
        <v>6</v>
      </c>
      <c r="AV216" s="4">
        <v>0</v>
      </c>
      <c r="AW216">
        <v>28</v>
      </c>
      <c r="AX216" s="5">
        <v>6</v>
      </c>
      <c r="AY216">
        <v>7</v>
      </c>
      <c r="AZ216" s="4">
        <v>0</v>
      </c>
      <c r="BA216">
        <v>20</v>
      </c>
      <c r="BB216" s="5">
        <v>7</v>
      </c>
      <c r="BD216">
        <v>0</v>
      </c>
      <c r="BE216">
        <v>0</v>
      </c>
      <c r="BF216" s="4">
        <v>0</v>
      </c>
      <c r="BG216">
        <v>0</v>
      </c>
      <c r="BH216" s="5">
        <v>0</v>
      </c>
      <c r="BI216">
        <v>4</v>
      </c>
      <c r="BJ216" s="4">
        <v>0</v>
      </c>
      <c r="BK216">
        <v>0</v>
      </c>
      <c r="BL216" s="5">
        <v>4</v>
      </c>
      <c r="BM216">
        <v>4</v>
      </c>
      <c r="BN216" s="4">
        <v>0</v>
      </c>
      <c r="BO216">
        <v>20</v>
      </c>
      <c r="BP216" s="5">
        <v>4</v>
      </c>
      <c r="BQ216">
        <v>4</v>
      </c>
      <c r="BR216" s="4">
        <v>0</v>
      </c>
      <c r="BS216">
        <v>28</v>
      </c>
      <c r="BT216" s="5">
        <v>4</v>
      </c>
      <c r="BU216">
        <v>7</v>
      </c>
      <c r="BV216" s="4">
        <v>0</v>
      </c>
      <c r="BW216">
        <v>20</v>
      </c>
      <c r="BX216" s="5">
        <v>7</v>
      </c>
      <c r="BY216">
        <v>7</v>
      </c>
      <c r="BZ216" s="4">
        <v>0</v>
      </c>
      <c r="CA216">
        <v>20</v>
      </c>
      <c r="CB216" s="5">
        <v>7</v>
      </c>
      <c r="CD216">
        <v>0</v>
      </c>
      <c r="CE216">
        <v>0</v>
      </c>
      <c r="CF216" s="4">
        <v>0</v>
      </c>
      <c r="CG216">
        <v>0</v>
      </c>
      <c r="CH216" s="5">
        <v>0</v>
      </c>
      <c r="CI216">
        <v>4</v>
      </c>
      <c r="CJ216" s="4">
        <v>0</v>
      </c>
      <c r="CK216">
        <v>4</v>
      </c>
      <c r="CL216" s="5">
        <v>4</v>
      </c>
      <c r="CM216">
        <v>4</v>
      </c>
      <c r="CN216" s="4">
        <v>0</v>
      </c>
      <c r="CO216">
        <v>20</v>
      </c>
      <c r="CP216" s="5">
        <v>4</v>
      </c>
      <c r="CQ216">
        <v>4</v>
      </c>
      <c r="CR216" s="4">
        <v>0</v>
      </c>
      <c r="CS216">
        <v>28</v>
      </c>
      <c r="CT216" s="5">
        <v>4</v>
      </c>
      <c r="CU216">
        <v>7</v>
      </c>
      <c r="CV216" s="4">
        <v>0</v>
      </c>
      <c r="CW216">
        <v>20</v>
      </c>
      <c r="CX216" s="5">
        <v>7</v>
      </c>
      <c r="CY216" s="21">
        <v>7</v>
      </c>
      <c r="CZ216" s="21">
        <v>0</v>
      </c>
      <c r="DA216" s="21">
        <v>20</v>
      </c>
      <c r="DB216" s="5">
        <v>7</v>
      </c>
      <c r="DD216" s="8">
        <v>0</v>
      </c>
      <c r="DE216" s="8">
        <v>0</v>
      </c>
      <c r="DF216" s="8">
        <v>0</v>
      </c>
      <c r="DG216" s="8">
        <v>0</v>
      </c>
      <c r="DH216" s="8">
        <v>0</v>
      </c>
      <c r="DI216" s="8">
        <v>0</v>
      </c>
      <c r="DJ216" s="8">
        <v>0</v>
      </c>
      <c r="DK216" s="8">
        <v>0</v>
      </c>
      <c r="DL216" s="8">
        <v>0</v>
      </c>
      <c r="DM216" s="8">
        <v>0</v>
      </c>
      <c r="DN216" s="8">
        <v>0</v>
      </c>
      <c r="DO216" s="8">
        <v>0</v>
      </c>
      <c r="DP216" s="8">
        <v>0</v>
      </c>
      <c r="DQ216" s="8">
        <v>0</v>
      </c>
      <c r="DR216" s="8">
        <v>0</v>
      </c>
      <c r="DS216" s="8">
        <v>0</v>
      </c>
      <c r="DT216" s="8">
        <v>0</v>
      </c>
      <c r="DU216" s="8">
        <v>0</v>
      </c>
      <c r="DV216" s="8">
        <v>0</v>
      </c>
      <c r="DW216" s="8">
        <v>0</v>
      </c>
      <c r="DX216" s="8">
        <v>0</v>
      </c>
      <c r="DY216" s="8">
        <v>0</v>
      </c>
      <c r="DZ216" s="8">
        <v>0</v>
      </c>
      <c r="EA216" s="8">
        <v>0</v>
      </c>
      <c r="EB216" s="8">
        <v>0</v>
      </c>
      <c r="EC216" s="8">
        <v>0</v>
      </c>
      <c r="ED216" s="20">
        <v>0</v>
      </c>
      <c r="EF216" s="9">
        <v>0</v>
      </c>
      <c r="EG216" s="9">
        <v>0</v>
      </c>
      <c r="EH216" s="9">
        <v>0</v>
      </c>
      <c r="EI216" s="9">
        <v>0</v>
      </c>
      <c r="EJ216" s="9">
        <v>0</v>
      </c>
      <c r="EK216" s="9">
        <v>0</v>
      </c>
      <c r="EL216" s="9">
        <v>0</v>
      </c>
      <c r="EM216" s="9">
        <v>0</v>
      </c>
      <c r="EN216" s="9">
        <v>0</v>
      </c>
      <c r="EO216" s="9">
        <v>0</v>
      </c>
      <c r="EP216" s="9">
        <v>4</v>
      </c>
      <c r="EQ216" s="9">
        <v>20</v>
      </c>
      <c r="ER216" s="9">
        <v>9</v>
      </c>
      <c r="ES216" s="9">
        <v>19</v>
      </c>
      <c r="ET216" s="9">
        <v>10</v>
      </c>
      <c r="EU216" s="9">
        <v>10</v>
      </c>
      <c r="EV216" s="9">
        <v>19</v>
      </c>
      <c r="EW216" s="9">
        <v>28</v>
      </c>
      <c r="EX216" s="9">
        <v>10</v>
      </c>
      <c r="EY216" s="9">
        <v>4</v>
      </c>
      <c r="EZ216" s="9">
        <v>20</v>
      </c>
      <c r="FA216" s="9">
        <v>10</v>
      </c>
      <c r="FB216" s="9">
        <v>20</v>
      </c>
      <c r="FC216" s="9">
        <v>10</v>
      </c>
      <c r="FD216" s="9">
        <v>19</v>
      </c>
      <c r="FE216" s="9">
        <v>20</v>
      </c>
      <c r="FF216">
        <v>4</v>
      </c>
    </row>
    <row r="217" spans="1:162" x14ac:dyDescent="0.2">
      <c r="A217" t="s">
        <v>1038</v>
      </c>
      <c r="B217" t="s">
        <v>2689</v>
      </c>
      <c r="C217" t="s">
        <v>4599</v>
      </c>
      <c r="D217" s="1">
        <v>0</v>
      </c>
      <c r="E217" s="1">
        <v>0</v>
      </c>
      <c r="F217" s="4">
        <v>0</v>
      </c>
      <c r="G217" s="4">
        <v>0</v>
      </c>
      <c r="H217" s="5">
        <v>0</v>
      </c>
      <c r="I217">
        <v>0</v>
      </c>
      <c r="J217" s="4">
        <v>0</v>
      </c>
      <c r="K217">
        <v>0</v>
      </c>
      <c r="L217" s="5">
        <v>0</v>
      </c>
      <c r="M217">
        <v>5</v>
      </c>
      <c r="N217" s="4">
        <v>0</v>
      </c>
      <c r="O217">
        <v>0</v>
      </c>
      <c r="P217" s="5">
        <v>5</v>
      </c>
      <c r="Q217">
        <v>6</v>
      </c>
      <c r="R217" s="4">
        <v>0</v>
      </c>
      <c r="S217">
        <v>10</v>
      </c>
      <c r="T217" s="5">
        <v>6</v>
      </c>
      <c r="U217">
        <v>8</v>
      </c>
      <c r="V217" s="4">
        <v>0</v>
      </c>
      <c r="W217">
        <v>71</v>
      </c>
      <c r="X217" s="5">
        <v>8</v>
      </c>
      <c r="Y217">
        <v>8</v>
      </c>
      <c r="Z217" s="4">
        <v>0</v>
      </c>
      <c r="AA217">
        <v>10</v>
      </c>
      <c r="AB217" s="5">
        <v>8</v>
      </c>
      <c r="AD217">
        <v>0</v>
      </c>
      <c r="AE217">
        <v>0</v>
      </c>
      <c r="AF217" s="4">
        <v>0</v>
      </c>
      <c r="AG217">
        <v>0</v>
      </c>
      <c r="AH217" s="5">
        <v>0</v>
      </c>
      <c r="AI217">
        <v>0</v>
      </c>
      <c r="AJ217" s="4">
        <v>0</v>
      </c>
      <c r="AK217">
        <v>0</v>
      </c>
      <c r="AL217" s="5">
        <v>0</v>
      </c>
      <c r="AM217">
        <v>5</v>
      </c>
      <c r="AN217" s="4">
        <v>0</v>
      </c>
      <c r="AO217">
        <v>0</v>
      </c>
      <c r="AP217" s="5">
        <v>5</v>
      </c>
      <c r="AQ217">
        <v>6</v>
      </c>
      <c r="AR217" s="4">
        <v>0</v>
      </c>
      <c r="AS217">
        <v>58</v>
      </c>
      <c r="AT217" s="5">
        <v>6</v>
      </c>
      <c r="AU217">
        <v>8</v>
      </c>
      <c r="AV217" s="4">
        <v>0</v>
      </c>
      <c r="AW217">
        <v>71</v>
      </c>
      <c r="AX217" s="5">
        <v>8</v>
      </c>
      <c r="AY217">
        <v>8</v>
      </c>
      <c r="AZ217" s="4">
        <v>0</v>
      </c>
      <c r="BA217">
        <v>27</v>
      </c>
      <c r="BB217" s="5">
        <v>8</v>
      </c>
      <c r="BD217">
        <v>0</v>
      </c>
      <c r="BE217">
        <v>0</v>
      </c>
      <c r="BF217" s="4">
        <v>0</v>
      </c>
      <c r="BG217">
        <v>0</v>
      </c>
      <c r="BH217" s="5">
        <v>0</v>
      </c>
      <c r="BI217">
        <v>5</v>
      </c>
      <c r="BJ217" s="4">
        <v>0</v>
      </c>
      <c r="BK217">
        <v>0</v>
      </c>
      <c r="BL217" s="5">
        <v>5</v>
      </c>
      <c r="BM217">
        <v>6</v>
      </c>
      <c r="BN217" s="4">
        <v>0</v>
      </c>
      <c r="BO217">
        <v>0</v>
      </c>
      <c r="BP217" s="5">
        <v>6</v>
      </c>
      <c r="BQ217">
        <v>8</v>
      </c>
      <c r="BR217" s="4">
        <v>0</v>
      </c>
      <c r="BS217">
        <v>59</v>
      </c>
      <c r="BT217" s="5">
        <v>8</v>
      </c>
      <c r="BU217">
        <v>8</v>
      </c>
      <c r="BV217" s="4">
        <v>0</v>
      </c>
      <c r="BW217">
        <v>71</v>
      </c>
      <c r="BX217" s="5">
        <v>8</v>
      </c>
      <c r="BY217">
        <v>8</v>
      </c>
      <c r="BZ217" s="4">
        <v>0</v>
      </c>
      <c r="CA217">
        <v>28</v>
      </c>
      <c r="CB217" s="5">
        <v>8</v>
      </c>
      <c r="CD217">
        <v>0</v>
      </c>
      <c r="CE217">
        <v>0</v>
      </c>
      <c r="CF217" s="4">
        <v>0</v>
      </c>
      <c r="CG217">
        <v>0</v>
      </c>
      <c r="CH217" s="5">
        <v>0</v>
      </c>
      <c r="CI217">
        <v>5</v>
      </c>
      <c r="CJ217" s="4">
        <v>0</v>
      </c>
      <c r="CK217">
        <v>0</v>
      </c>
      <c r="CL217" s="5">
        <v>5</v>
      </c>
      <c r="CM217">
        <v>6</v>
      </c>
      <c r="CN217" s="4">
        <v>0</v>
      </c>
      <c r="CO217">
        <v>10</v>
      </c>
      <c r="CP217" s="5">
        <v>6</v>
      </c>
      <c r="CQ217">
        <v>8</v>
      </c>
      <c r="CR217" s="4">
        <v>0</v>
      </c>
      <c r="CS217">
        <v>71</v>
      </c>
      <c r="CT217" s="5">
        <v>8</v>
      </c>
      <c r="CU217">
        <v>8</v>
      </c>
      <c r="CV217" s="4">
        <v>0</v>
      </c>
      <c r="CW217">
        <v>0</v>
      </c>
      <c r="CX217" s="5">
        <v>8</v>
      </c>
      <c r="CY217" s="21">
        <v>8</v>
      </c>
      <c r="CZ217" s="21">
        <v>0</v>
      </c>
      <c r="DA217" s="21">
        <v>28</v>
      </c>
      <c r="DB217" s="5">
        <v>8</v>
      </c>
      <c r="DD217" s="8">
        <v>0</v>
      </c>
      <c r="DE217" s="8">
        <v>0</v>
      </c>
      <c r="DF217" s="8">
        <v>0</v>
      </c>
      <c r="DG217" s="8">
        <v>0</v>
      </c>
      <c r="DH217" s="8">
        <v>0</v>
      </c>
      <c r="DI217" s="8">
        <v>0</v>
      </c>
      <c r="DJ217" s="8">
        <v>0</v>
      </c>
      <c r="DK217" s="8">
        <v>0</v>
      </c>
      <c r="DL217" s="8">
        <v>0</v>
      </c>
      <c r="DM217" s="8">
        <v>0</v>
      </c>
      <c r="DN217" s="8">
        <v>0</v>
      </c>
      <c r="DO217" s="8">
        <v>0</v>
      </c>
      <c r="DP217" s="8">
        <v>0</v>
      </c>
      <c r="DQ217" s="8">
        <v>0</v>
      </c>
      <c r="DR217" s="8">
        <v>0</v>
      </c>
      <c r="DS217" s="8">
        <v>0</v>
      </c>
      <c r="DT217" s="8">
        <v>0</v>
      </c>
      <c r="DU217" s="8">
        <v>0</v>
      </c>
      <c r="DV217" s="8">
        <v>0</v>
      </c>
      <c r="DW217" s="8">
        <v>0</v>
      </c>
      <c r="DX217" s="8">
        <v>0</v>
      </c>
      <c r="DY217" s="8">
        <v>0</v>
      </c>
      <c r="DZ217" s="8">
        <v>0</v>
      </c>
      <c r="EA217" s="8">
        <v>0</v>
      </c>
      <c r="EB217" s="8">
        <v>0</v>
      </c>
      <c r="EC217" s="8">
        <v>0</v>
      </c>
      <c r="ED217" s="20">
        <v>0</v>
      </c>
      <c r="EF217" s="9">
        <v>0</v>
      </c>
      <c r="EG217" s="9">
        <v>0</v>
      </c>
      <c r="EH217" s="9">
        <v>0</v>
      </c>
      <c r="EI217" s="9">
        <v>0</v>
      </c>
      <c r="EJ217" s="9">
        <v>0</v>
      </c>
      <c r="EK217" s="9">
        <v>0</v>
      </c>
      <c r="EL217" s="9">
        <v>0</v>
      </c>
      <c r="EM217" s="9">
        <v>0</v>
      </c>
      <c r="EN217" s="9">
        <v>0</v>
      </c>
      <c r="EO217" s="9">
        <v>0</v>
      </c>
      <c r="EP217" s="9">
        <v>0</v>
      </c>
      <c r="EQ217" s="9">
        <v>0</v>
      </c>
      <c r="ER217" s="9">
        <v>0</v>
      </c>
      <c r="ES217" s="9">
        <v>0</v>
      </c>
      <c r="ET217" s="9">
        <v>10</v>
      </c>
      <c r="EU217" s="9">
        <v>10</v>
      </c>
      <c r="EV217" s="9">
        <v>58</v>
      </c>
      <c r="EW217" s="9">
        <v>59</v>
      </c>
      <c r="EX217" s="9">
        <v>71</v>
      </c>
      <c r="EY217" s="9">
        <v>0</v>
      </c>
      <c r="EZ217" s="9">
        <v>0</v>
      </c>
      <c r="FA217" s="9">
        <v>0</v>
      </c>
      <c r="FB217" s="9">
        <v>0</v>
      </c>
      <c r="FC217" s="9">
        <v>10</v>
      </c>
      <c r="FD217" s="9">
        <v>27</v>
      </c>
      <c r="FE217" s="9">
        <v>28</v>
      </c>
      <c r="FF217">
        <v>28</v>
      </c>
    </row>
    <row r="218" spans="1:162" x14ac:dyDescent="0.2">
      <c r="A218" t="s">
        <v>1051</v>
      </c>
      <c r="B218" t="s">
        <v>2690</v>
      </c>
      <c r="C218" t="s">
        <v>4599</v>
      </c>
      <c r="D218" s="1">
        <v>0</v>
      </c>
      <c r="E218" s="1">
        <v>0</v>
      </c>
      <c r="F218" s="4">
        <v>0</v>
      </c>
      <c r="G218" s="4">
        <v>0</v>
      </c>
      <c r="H218" s="5">
        <v>0</v>
      </c>
      <c r="I218">
        <v>0</v>
      </c>
      <c r="J218" s="4">
        <v>0</v>
      </c>
      <c r="K218">
        <v>0</v>
      </c>
      <c r="L218" s="5">
        <v>0</v>
      </c>
      <c r="M218">
        <v>5</v>
      </c>
      <c r="N218" s="4">
        <v>0</v>
      </c>
      <c r="O218">
        <v>9</v>
      </c>
      <c r="P218" s="5">
        <v>5</v>
      </c>
      <c r="Q218">
        <v>5</v>
      </c>
      <c r="R218" s="4">
        <v>0</v>
      </c>
      <c r="S218">
        <v>10</v>
      </c>
      <c r="T218" s="5">
        <v>5</v>
      </c>
      <c r="U218">
        <v>7</v>
      </c>
      <c r="V218" s="4">
        <v>0</v>
      </c>
      <c r="W218">
        <v>71</v>
      </c>
      <c r="X218" s="5">
        <v>7</v>
      </c>
      <c r="Y218">
        <v>7</v>
      </c>
      <c r="Z218" s="4">
        <v>0</v>
      </c>
      <c r="AA218">
        <v>10</v>
      </c>
      <c r="AB218" s="5">
        <v>7</v>
      </c>
      <c r="AD218">
        <v>0</v>
      </c>
      <c r="AE218">
        <v>0</v>
      </c>
      <c r="AF218" s="4">
        <v>0</v>
      </c>
      <c r="AG218">
        <v>0</v>
      </c>
      <c r="AH218" s="5">
        <v>0</v>
      </c>
      <c r="AI218">
        <v>0</v>
      </c>
      <c r="AJ218" s="4">
        <v>0</v>
      </c>
      <c r="AK218">
        <v>0</v>
      </c>
      <c r="AL218" s="5">
        <v>0</v>
      </c>
      <c r="AM218">
        <v>5</v>
      </c>
      <c r="AN218" s="4">
        <v>0</v>
      </c>
      <c r="AO218">
        <v>9</v>
      </c>
      <c r="AP218" s="5">
        <v>5</v>
      </c>
      <c r="AQ218">
        <v>5</v>
      </c>
      <c r="AR218" s="4">
        <v>0</v>
      </c>
      <c r="AS218">
        <v>70</v>
      </c>
      <c r="AT218" s="5">
        <v>5</v>
      </c>
      <c r="AU218">
        <v>7</v>
      </c>
      <c r="AV218" s="4">
        <v>0</v>
      </c>
      <c r="AW218">
        <v>71</v>
      </c>
      <c r="AX218" s="5">
        <v>7</v>
      </c>
      <c r="AY218">
        <v>7</v>
      </c>
      <c r="AZ218" s="4">
        <v>0</v>
      </c>
      <c r="BA218">
        <v>10</v>
      </c>
      <c r="BB218" s="5">
        <v>7</v>
      </c>
      <c r="BD218">
        <v>0</v>
      </c>
      <c r="BE218">
        <v>0</v>
      </c>
      <c r="BF218" s="4">
        <v>0</v>
      </c>
      <c r="BG218">
        <v>0</v>
      </c>
      <c r="BH218" s="5">
        <v>0</v>
      </c>
      <c r="BI218">
        <v>5</v>
      </c>
      <c r="BJ218" s="4">
        <v>0</v>
      </c>
      <c r="BK218">
        <v>0</v>
      </c>
      <c r="BL218" s="5">
        <v>5</v>
      </c>
      <c r="BM218">
        <v>5</v>
      </c>
      <c r="BN218" s="4">
        <v>0</v>
      </c>
      <c r="BO218">
        <v>9</v>
      </c>
      <c r="BP218" s="5">
        <v>5</v>
      </c>
      <c r="BQ218">
        <v>7</v>
      </c>
      <c r="BR218" s="4">
        <v>0</v>
      </c>
      <c r="BS218">
        <v>71</v>
      </c>
      <c r="BT218" s="5">
        <v>7</v>
      </c>
      <c r="BU218">
        <v>7</v>
      </c>
      <c r="BV218" s="4">
        <v>0</v>
      </c>
      <c r="BW218">
        <v>71</v>
      </c>
      <c r="BX218" s="5">
        <v>7</v>
      </c>
      <c r="BY218">
        <v>7</v>
      </c>
      <c r="BZ218" s="4">
        <v>0</v>
      </c>
      <c r="CA218">
        <v>10</v>
      </c>
      <c r="CB218" s="5">
        <v>7</v>
      </c>
      <c r="CD218">
        <v>0</v>
      </c>
      <c r="CE218">
        <v>0</v>
      </c>
      <c r="CF218" s="4">
        <v>0</v>
      </c>
      <c r="CG218">
        <v>0</v>
      </c>
      <c r="CH218" s="5">
        <v>0</v>
      </c>
      <c r="CI218">
        <v>5</v>
      </c>
      <c r="CJ218" s="4">
        <v>0</v>
      </c>
      <c r="CK218">
        <v>9</v>
      </c>
      <c r="CL218" s="5">
        <v>5</v>
      </c>
      <c r="CM218">
        <v>5</v>
      </c>
      <c r="CN218" s="4">
        <v>0</v>
      </c>
      <c r="CO218">
        <v>10</v>
      </c>
      <c r="CP218" s="5">
        <v>5</v>
      </c>
      <c r="CQ218">
        <v>7</v>
      </c>
      <c r="CR218" s="4">
        <v>0</v>
      </c>
      <c r="CS218">
        <v>71</v>
      </c>
      <c r="CT218" s="5">
        <v>7</v>
      </c>
      <c r="CU218">
        <v>7</v>
      </c>
      <c r="CV218" s="4">
        <v>0</v>
      </c>
      <c r="CW218">
        <v>39</v>
      </c>
      <c r="CX218" s="5">
        <v>7</v>
      </c>
      <c r="CY218" s="21">
        <v>7</v>
      </c>
      <c r="CZ218" s="21">
        <v>0</v>
      </c>
      <c r="DA218" s="21">
        <v>10</v>
      </c>
      <c r="DB218" s="5">
        <v>7</v>
      </c>
      <c r="DD218" s="8">
        <v>0</v>
      </c>
      <c r="DE218" s="8">
        <v>0</v>
      </c>
      <c r="DF218" s="8">
        <v>0</v>
      </c>
      <c r="DG218" s="8">
        <v>0</v>
      </c>
      <c r="DH218" s="8">
        <v>0</v>
      </c>
      <c r="DI218" s="8">
        <v>0</v>
      </c>
      <c r="DJ218" s="8">
        <v>0</v>
      </c>
      <c r="DK218" s="8">
        <v>0</v>
      </c>
      <c r="DL218" s="8">
        <v>0</v>
      </c>
      <c r="DM218" s="8">
        <v>0</v>
      </c>
      <c r="DN218" s="8">
        <v>0</v>
      </c>
      <c r="DO218" s="8">
        <v>0</v>
      </c>
      <c r="DP218" s="8">
        <v>0</v>
      </c>
      <c r="DQ218" s="8">
        <v>0</v>
      </c>
      <c r="DR218" s="8">
        <v>0</v>
      </c>
      <c r="DS218" s="8">
        <v>0</v>
      </c>
      <c r="DT218" s="8">
        <v>0</v>
      </c>
      <c r="DU218" s="8">
        <v>0</v>
      </c>
      <c r="DV218" s="8">
        <v>0</v>
      </c>
      <c r="DW218" s="8">
        <v>0</v>
      </c>
      <c r="DX218" s="8">
        <v>0</v>
      </c>
      <c r="DY218" s="8">
        <v>0</v>
      </c>
      <c r="DZ218" s="8">
        <v>0</v>
      </c>
      <c r="EA218" s="8">
        <v>0</v>
      </c>
      <c r="EB218" s="8">
        <v>0</v>
      </c>
      <c r="EC218" s="8">
        <v>0</v>
      </c>
      <c r="ED218" s="20">
        <v>0</v>
      </c>
      <c r="EF218" s="9">
        <v>0</v>
      </c>
      <c r="EG218" s="9">
        <v>0</v>
      </c>
      <c r="EH218" s="9">
        <v>0</v>
      </c>
      <c r="EI218" s="9">
        <v>0</v>
      </c>
      <c r="EJ218" s="9">
        <v>0</v>
      </c>
      <c r="EK218" s="9">
        <v>0</v>
      </c>
      <c r="EL218" s="9">
        <v>0</v>
      </c>
      <c r="EM218" s="9">
        <v>0</v>
      </c>
      <c r="EN218" s="9">
        <v>0</v>
      </c>
      <c r="EO218" s="9">
        <v>0</v>
      </c>
      <c r="EP218" s="9">
        <v>9</v>
      </c>
      <c r="EQ218" s="9">
        <v>0</v>
      </c>
      <c r="ER218" s="9">
        <v>0</v>
      </c>
      <c r="ES218" s="9">
        <v>0</v>
      </c>
      <c r="ET218" s="9">
        <v>10</v>
      </c>
      <c r="EU218" s="9">
        <v>10</v>
      </c>
      <c r="EV218" s="9">
        <v>70</v>
      </c>
      <c r="EW218" s="9">
        <v>71</v>
      </c>
      <c r="EX218" s="9">
        <v>71</v>
      </c>
      <c r="EY218" s="9">
        <v>39</v>
      </c>
      <c r="EZ218" s="9">
        <v>10</v>
      </c>
      <c r="FA218" s="9">
        <v>10</v>
      </c>
      <c r="FB218" s="9">
        <v>10</v>
      </c>
      <c r="FC218" s="9">
        <v>10</v>
      </c>
      <c r="FD218" s="9">
        <v>9</v>
      </c>
      <c r="FE218" s="9">
        <v>10</v>
      </c>
      <c r="FF218">
        <v>10</v>
      </c>
    </row>
    <row r="219" spans="1:162" x14ac:dyDescent="0.2">
      <c r="A219" t="s">
        <v>1048</v>
      </c>
      <c r="B219" t="s">
        <v>2691</v>
      </c>
      <c r="C219" t="s">
        <v>4599</v>
      </c>
      <c r="D219" s="1">
        <v>0</v>
      </c>
      <c r="E219" s="1">
        <v>0</v>
      </c>
      <c r="F219" s="4">
        <v>0</v>
      </c>
      <c r="G219" s="4">
        <v>0</v>
      </c>
      <c r="H219" s="5">
        <v>0</v>
      </c>
      <c r="I219">
        <v>0</v>
      </c>
      <c r="J219" s="4">
        <v>0</v>
      </c>
      <c r="K219">
        <v>0</v>
      </c>
      <c r="L219" s="5">
        <v>0</v>
      </c>
      <c r="M219">
        <v>5</v>
      </c>
      <c r="N219" s="4">
        <v>0</v>
      </c>
      <c r="O219">
        <v>0</v>
      </c>
      <c r="P219" s="5">
        <v>5</v>
      </c>
      <c r="Q219">
        <v>5</v>
      </c>
      <c r="R219" s="4">
        <v>0</v>
      </c>
      <c r="S219">
        <v>9</v>
      </c>
      <c r="T219" s="5">
        <v>5</v>
      </c>
      <c r="U219">
        <v>6</v>
      </c>
      <c r="V219" s="4">
        <v>0</v>
      </c>
      <c r="W219">
        <v>8</v>
      </c>
      <c r="X219" s="5">
        <v>6</v>
      </c>
      <c r="Y219">
        <v>6</v>
      </c>
      <c r="Z219" s="4">
        <v>0</v>
      </c>
      <c r="AA219">
        <v>58</v>
      </c>
      <c r="AB219" s="5">
        <v>6</v>
      </c>
      <c r="AD219">
        <v>0</v>
      </c>
      <c r="AE219">
        <v>0</v>
      </c>
      <c r="AF219" s="4">
        <v>0</v>
      </c>
      <c r="AG219">
        <v>0</v>
      </c>
      <c r="AH219" s="5">
        <v>0</v>
      </c>
      <c r="AI219">
        <v>0</v>
      </c>
      <c r="AJ219" s="4">
        <v>0</v>
      </c>
      <c r="AK219">
        <v>0</v>
      </c>
      <c r="AL219" s="5">
        <v>0</v>
      </c>
      <c r="AM219">
        <v>5</v>
      </c>
      <c r="AN219" s="4">
        <v>0</v>
      </c>
      <c r="AO219">
        <v>9</v>
      </c>
      <c r="AP219" s="5">
        <v>5</v>
      </c>
      <c r="AQ219">
        <v>5</v>
      </c>
      <c r="AR219" s="4">
        <v>0</v>
      </c>
      <c r="AS219">
        <v>9</v>
      </c>
      <c r="AT219" s="5">
        <v>5</v>
      </c>
      <c r="AU219">
        <v>6</v>
      </c>
      <c r="AV219" s="4">
        <v>0</v>
      </c>
      <c r="AW219">
        <v>58</v>
      </c>
      <c r="AX219" s="5">
        <v>6</v>
      </c>
      <c r="AY219">
        <v>6</v>
      </c>
      <c r="AZ219" s="4">
        <v>0</v>
      </c>
      <c r="BA219">
        <v>0</v>
      </c>
      <c r="BB219" s="5">
        <v>6</v>
      </c>
      <c r="BD219">
        <v>0</v>
      </c>
      <c r="BE219">
        <v>0</v>
      </c>
      <c r="BF219" s="4">
        <v>0</v>
      </c>
      <c r="BG219">
        <v>0</v>
      </c>
      <c r="BH219" s="5">
        <v>0</v>
      </c>
      <c r="BI219">
        <v>5</v>
      </c>
      <c r="BJ219" s="4">
        <v>0</v>
      </c>
      <c r="BK219">
        <v>0</v>
      </c>
      <c r="BL219" s="5">
        <v>5</v>
      </c>
      <c r="BM219">
        <v>5</v>
      </c>
      <c r="BN219" s="4">
        <v>0</v>
      </c>
      <c r="BO219">
        <v>9</v>
      </c>
      <c r="BP219" s="5">
        <v>5</v>
      </c>
      <c r="BQ219">
        <v>5</v>
      </c>
      <c r="BR219" s="4">
        <v>0</v>
      </c>
      <c r="BS219">
        <v>0</v>
      </c>
      <c r="BT219" s="5">
        <v>5</v>
      </c>
      <c r="BU219">
        <v>6</v>
      </c>
      <c r="BV219" s="4">
        <v>0</v>
      </c>
      <c r="BW219">
        <v>58</v>
      </c>
      <c r="BX219" s="5">
        <v>6</v>
      </c>
      <c r="BY219">
        <v>6</v>
      </c>
      <c r="BZ219" s="4">
        <v>0</v>
      </c>
      <c r="CA219">
        <v>3</v>
      </c>
      <c r="CB219" s="5">
        <v>6</v>
      </c>
      <c r="CD219">
        <v>0</v>
      </c>
      <c r="CE219">
        <v>0</v>
      </c>
      <c r="CF219" s="4">
        <v>0</v>
      </c>
      <c r="CG219">
        <v>0</v>
      </c>
      <c r="CH219" s="5">
        <v>0</v>
      </c>
      <c r="CI219">
        <v>5</v>
      </c>
      <c r="CJ219" s="4">
        <v>0</v>
      </c>
      <c r="CK219">
        <v>0</v>
      </c>
      <c r="CL219" s="5">
        <v>5</v>
      </c>
      <c r="CM219">
        <v>5</v>
      </c>
      <c r="CN219" s="4">
        <v>0</v>
      </c>
      <c r="CO219">
        <v>9</v>
      </c>
      <c r="CP219" s="5">
        <v>5</v>
      </c>
      <c r="CQ219">
        <v>5</v>
      </c>
      <c r="CR219" s="4">
        <v>0</v>
      </c>
      <c r="CS219">
        <v>0</v>
      </c>
      <c r="CT219" s="5">
        <v>5</v>
      </c>
      <c r="CU219">
        <v>6</v>
      </c>
      <c r="CV219" s="4">
        <v>0</v>
      </c>
      <c r="CW219">
        <v>58</v>
      </c>
      <c r="CX219" s="5">
        <v>6</v>
      </c>
      <c r="CY219" s="21">
        <v>6</v>
      </c>
      <c r="CZ219" s="21">
        <v>0</v>
      </c>
      <c r="DA219" s="21">
        <v>4</v>
      </c>
      <c r="DB219" s="5">
        <v>6</v>
      </c>
      <c r="DD219" s="8">
        <v>0</v>
      </c>
      <c r="DE219" s="8">
        <v>0</v>
      </c>
      <c r="DF219" s="8">
        <v>0</v>
      </c>
      <c r="DG219" s="8">
        <v>0</v>
      </c>
      <c r="DH219" s="8">
        <v>0</v>
      </c>
      <c r="DI219" s="8">
        <v>0</v>
      </c>
      <c r="DJ219" s="8">
        <v>0</v>
      </c>
      <c r="DK219" s="8">
        <v>0</v>
      </c>
      <c r="DL219" s="8">
        <v>0</v>
      </c>
      <c r="DM219" s="8">
        <v>0</v>
      </c>
      <c r="DN219" s="8">
        <v>0</v>
      </c>
      <c r="DO219" s="8">
        <v>0</v>
      </c>
      <c r="DP219" s="8">
        <v>0</v>
      </c>
      <c r="DQ219" s="8">
        <v>0</v>
      </c>
      <c r="DR219" s="8">
        <v>0</v>
      </c>
      <c r="DS219" s="8">
        <v>0</v>
      </c>
      <c r="DT219" s="8">
        <v>0</v>
      </c>
      <c r="DU219" s="8">
        <v>0</v>
      </c>
      <c r="DV219" s="8">
        <v>0</v>
      </c>
      <c r="DW219" s="8">
        <v>0</v>
      </c>
      <c r="DX219" s="8">
        <v>0</v>
      </c>
      <c r="DY219" s="8">
        <v>0</v>
      </c>
      <c r="DZ219" s="8">
        <v>0</v>
      </c>
      <c r="EA219" s="8">
        <v>0</v>
      </c>
      <c r="EB219" s="8">
        <v>0</v>
      </c>
      <c r="EC219" s="8">
        <v>0</v>
      </c>
      <c r="ED219" s="20">
        <v>0</v>
      </c>
      <c r="EF219" s="9">
        <v>0</v>
      </c>
      <c r="EG219" s="9">
        <v>0</v>
      </c>
      <c r="EH219" s="9">
        <v>0</v>
      </c>
      <c r="EI219" s="9">
        <v>0</v>
      </c>
      <c r="EJ219" s="9">
        <v>0</v>
      </c>
      <c r="EK219" s="9">
        <v>0</v>
      </c>
      <c r="EL219" s="9">
        <v>0</v>
      </c>
      <c r="EM219" s="9">
        <v>0</v>
      </c>
      <c r="EN219" s="9">
        <v>0</v>
      </c>
      <c r="EO219" s="9">
        <v>0</v>
      </c>
      <c r="EP219" s="9">
        <v>0</v>
      </c>
      <c r="EQ219" s="9">
        <v>0</v>
      </c>
      <c r="ER219" s="9">
        <v>9</v>
      </c>
      <c r="ES219" s="9">
        <v>9</v>
      </c>
      <c r="ET219" s="9">
        <v>0</v>
      </c>
      <c r="EU219" s="9">
        <v>0</v>
      </c>
      <c r="EV219" s="9">
        <v>0</v>
      </c>
      <c r="EW219" s="9">
        <v>0</v>
      </c>
      <c r="EX219" s="9">
        <v>0</v>
      </c>
      <c r="EY219" s="9">
        <v>8</v>
      </c>
      <c r="EZ219" s="9">
        <v>58</v>
      </c>
      <c r="FA219" s="9">
        <v>0</v>
      </c>
      <c r="FB219" s="9">
        <v>0</v>
      </c>
      <c r="FC219" s="9">
        <v>0</v>
      </c>
      <c r="FD219" s="9">
        <v>0</v>
      </c>
      <c r="FE219" s="9">
        <v>3</v>
      </c>
      <c r="FF219">
        <v>4</v>
      </c>
    </row>
    <row r="220" spans="1:162" x14ac:dyDescent="0.2">
      <c r="A220" t="s">
        <v>1077</v>
      </c>
      <c r="B220" t="s">
        <v>2692</v>
      </c>
      <c r="C220" t="s">
        <v>4599</v>
      </c>
      <c r="D220" s="1">
        <v>0</v>
      </c>
      <c r="E220" s="1">
        <v>0</v>
      </c>
      <c r="F220" s="4">
        <v>0</v>
      </c>
      <c r="G220" s="4">
        <v>0</v>
      </c>
      <c r="H220" s="5">
        <v>0</v>
      </c>
      <c r="I220">
        <v>0</v>
      </c>
      <c r="J220" s="4">
        <v>0</v>
      </c>
      <c r="K220">
        <v>0</v>
      </c>
      <c r="L220" s="5">
        <v>0</v>
      </c>
      <c r="M220">
        <v>5</v>
      </c>
      <c r="N220" s="4">
        <v>0</v>
      </c>
      <c r="O220">
        <v>4</v>
      </c>
      <c r="P220" s="5">
        <v>5</v>
      </c>
      <c r="Q220">
        <v>5</v>
      </c>
      <c r="R220" s="4">
        <v>0</v>
      </c>
      <c r="S220">
        <v>0</v>
      </c>
      <c r="T220" s="5">
        <v>5</v>
      </c>
      <c r="U220">
        <v>5</v>
      </c>
      <c r="V220" s="4">
        <v>0</v>
      </c>
      <c r="W220">
        <v>0</v>
      </c>
      <c r="X220" s="5">
        <v>5</v>
      </c>
      <c r="Y220">
        <v>6</v>
      </c>
      <c r="Z220" s="4">
        <v>0</v>
      </c>
      <c r="AA220">
        <v>4</v>
      </c>
      <c r="AB220" s="5">
        <v>6</v>
      </c>
      <c r="AD220">
        <v>0</v>
      </c>
      <c r="AE220">
        <v>0</v>
      </c>
      <c r="AF220" s="4">
        <v>0</v>
      </c>
      <c r="AG220">
        <v>0</v>
      </c>
      <c r="AH220" s="5">
        <v>0</v>
      </c>
      <c r="AI220">
        <v>5</v>
      </c>
      <c r="AJ220" s="4">
        <v>0</v>
      </c>
      <c r="AK220">
        <v>0</v>
      </c>
      <c r="AL220" s="5">
        <v>5</v>
      </c>
      <c r="AM220">
        <v>5</v>
      </c>
      <c r="AN220" s="4">
        <v>0</v>
      </c>
      <c r="AO220">
        <v>4</v>
      </c>
      <c r="AP220" s="5">
        <v>5</v>
      </c>
      <c r="AQ220">
        <v>5</v>
      </c>
      <c r="AR220" s="4">
        <v>0</v>
      </c>
      <c r="AS220">
        <v>0</v>
      </c>
      <c r="AT220" s="5">
        <v>5</v>
      </c>
      <c r="AU220">
        <v>5</v>
      </c>
      <c r="AV220" s="4">
        <v>0</v>
      </c>
      <c r="AW220">
        <v>4</v>
      </c>
      <c r="AX220" s="5">
        <v>5</v>
      </c>
      <c r="AY220">
        <v>6</v>
      </c>
      <c r="AZ220" s="4">
        <v>0</v>
      </c>
      <c r="BA220">
        <v>3</v>
      </c>
      <c r="BB220" s="5">
        <v>6</v>
      </c>
      <c r="BD220">
        <v>0</v>
      </c>
      <c r="BE220">
        <v>0</v>
      </c>
      <c r="BF220" s="4">
        <v>0</v>
      </c>
      <c r="BG220">
        <v>0</v>
      </c>
      <c r="BH220" s="5">
        <v>0</v>
      </c>
      <c r="BI220">
        <v>5</v>
      </c>
      <c r="BJ220" s="4">
        <v>0</v>
      </c>
      <c r="BK220">
        <v>0</v>
      </c>
      <c r="BL220" s="5">
        <v>5</v>
      </c>
      <c r="BM220">
        <v>5</v>
      </c>
      <c r="BN220" s="4">
        <v>0</v>
      </c>
      <c r="BO220">
        <v>4</v>
      </c>
      <c r="BP220" s="5">
        <v>5</v>
      </c>
      <c r="BQ220">
        <v>5</v>
      </c>
      <c r="BR220" s="4">
        <v>0</v>
      </c>
      <c r="BS220">
        <v>0</v>
      </c>
      <c r="BT220" s="5">
        <v>5</v>
      </c>
      <c r="BU220">
        <v>6</v>
      </c>
      <c r="BV220" s="4">
        <v>0</v>
      </c>
      <c r="BW220">
        <v>4</v>
      </c>
      <c r="BX220" s="5">
        <v>6</v>
      </c>
      <c r="BY220">
        <v>6</v>
      </c>
      <c r="BZ220" s="4">
        <v>0</v>
      </c>
      <c r="CA220">
        <v>3</v>
      </c>
      <c r="CB220" s="5">
        <v>6</v>
      </c>
      <c r="CD220">
        <v>0</v>
      </c>
      <c r="CE220">
        <v>0</v>
      </c>
      <c r="CF220" s="4">
        <v>0</v>
      </c>
      <c r="CG220">
        <v>0</v>
      </c>
      <c r="CH220" s="5">
        <v>0</v>
      </c>
      <c r="CI220">
        <v>5</v>
      </c>
      <c r="CJ220" s="4">
        <v>0</v>
      </c>
      <c r="CK220">
        <v>0</v>
      </c>
      <c r="CL220" s="5">
        <v>5</v>
      </c>
      <c r="CM220">
        <v>5</v>
      </c>
      <c r="CN220" s="4">
        <v>0</v>
      </c>
      <c r="CO220">
        <v>4</v>
      </c>
      <c r="CP220" s="5">
        <v>5</v>
      </c>
      <c r="CQ220">
        <v>5</v>
      </c>
      <c r="CR220" s="4">
        <v>0</v>
      </c>
      <c r="CS220">
        <v>0</v>
      </c>
      <c r="CT220" s="5">
        <v>5</v>
      </c>
      <c r="CU220">
        <v>6</v>
      </c>
      <c r="CV220" s="4">
        <v>0</v>
      </c>
      <c r="CW220">
        <v>4</v>
      </c>
      <c r="CX220" s="5">
        <v>6</v>
      </c>
      <c r="CY220" s="21">
        <v>6</v>
      </c>
      <c r="CZ220" s="21">
        <v>0</v>
      </c>
      <c r="DA220" s="21">
        <v>3</v>
      </c>
      <c r="DB220" s="5">
        <v>6</v>
      </c>
      <c r="DD220" s="8">
        <v>0</v>
      </c>
      <c r="DE220" s="8">
        <v>0</v>
      </c>
      <c r="DF220" s="8">
        <v>0</v>
      </c>
      <c r="DG220" s="8">
        <v>0</v>
      </c>
      <c r="DH220" s="8">
        <v>0</v>
      </c>
      <c r="DI220" s="8">
        <v>0</v>
      </c>
      <c r="DJ220" s="8">
        <v>0</v>
      </c>
      <c r="DK220" s="8">
        <v>0</v>
      </c>
      <c r="DL220" s="8">
        <v>0</v>
      </c>
      <c r="DM220" s="8">
        <v>0</v>
      </c>
      <c r="DN220" s="8">
        <v>0</v>
      </c>
      <c r="DO220" s="8">
        <v>0</v>
      </c>
      <c r="DP220" s="8">
        <v>0</v>
      </c>
      <c r="DQ220" s="8">
        <v>0</v>
      </c>
      <c r="DR220" s="8">
        <v>0</v>
      </c>
      <c r="DS220" s="8">
        <v>0</v>
      </c>
      <c r="DT220" s="8">
        <v>0</v>
      </c>
      <c r="DU220" s="8">
        <v>0</v>
      </c>
      <c r="DV220" s="8">
        <v>0</v>
      </c>
      <c r="DW220" s="8">
        <v>0</v>
      </c>
      <c r="DX220" s="8">
        <v>0</v>
      </c>
      <c r="DY220" s="8">
        <v>0</v>
      </c>
      <c r="DZ220" s="8">
        <v>0</v>
      </c>
      <c r="EA220" s="8">
        <v>0</v>
      </c>
      <c r="EB220" s="8">
        <v>0</v>
      </c>
      <c r="EC220" s="8">
        <v>0</v>
      </c>
      <c r="ED220" s="20">
        <v>0</v>
      </c>
      <c r="EF220" s="9">
        <v>0</v>
      </c>
      <c r="EG220" s="9">
        <v>0</v>
      </c>
      <c r="EH220" s="9">
        <v>0</v>
      </c>
      <c r="EI220" s="9">
        <v>0</v>
      </c>
      <c r="EJ220" s="9">
        <v>0</v>
      </c>
      <c r="EK220" s="9">
        <v>0</v>
      </c>
      <c r="EL220" s="9">
        <v>0</v>
      </c>
      <c r="EM220" s="9">
        <v>0</v>
      </c>
      <c r="EN220" s="9">
        <v>0</v>
      </c>
      <c r="EO220" s="9">
        <v>0</v>
      </c>
      <c r="EP220" s="9">
        <v>0</v>
      </c>
      <c r="EQ220" s="9">
        <v>4</v>
      </c>
      <c r="ER220" s="9">
        <v>0</v>
      </c>
      <c r="ES220" s="9">
        <v>0</v>
      </c>
      <c r="ET220" s="9">
        <v>0</v>
      </c>
      <c r="EU220" s="9">
        <v>0</v>
      </c>
      <c r="EV220" s="9">
        <v>0</v>
      </c>
      <c r="EW220" s="9">
        <v>0</v>
      </c>
      <c r="EX220" s="9">
        <v>0</v>
      </c>
      <c r="EY220" s="9">
        <v>0</v>
      </c>
      <c r="EZ220" s="9">
        <v>4</v>
      </c>
      <c r="FA220" s="9">
        <v>0</v>
      </c>
      <c r="FB220" s="9">
        <v>3</v>
      </c>
      <c r="FC220" s="9">
        <v>1</v>
      </c>
      <c r="FD220" s="9">
        <v>3</v>
      </c>
      <c r="FE220" s="9">
        <v>0</v>
      </c>
      <c r="FF220">
        <v>0</v>
      </c>
    </row>
    <row r="221" spans="1:162" x14ac:dyDescent="0.2">
      <c r="A221" t="s">
        <v>1074</v>
      </c>
      <c r="B221" t="s">
        <v>2693</v>
      </c>
      <c r="C221" t="s">
        <v>4599</v>
      </c>
      <c r="D221" s="1">
        <v>0</v>
      </c>
      <c r="E221" s="1">
        <v>0</v>
      </c>
      <c r="F221" s="4">
        <v>0</v>
      </c>
      <c r="G221" s="4">
        <v>0</v>
      </c>
      <c r="H221" s="5">
        <v>0</v>
      </c>
      <c r="I221">
        <v>0</v>
      </c>
      <c r="J221" s="4">
        <v>0</v>
      </c>
      <c r="K221">
        <v>0</v>
      </c>
      <c r="L221" s="5">
        <v>0</v>
      </c>
      <c r="M221">
        <v>6</v>
      </c>
      <c r="N221" s="4">
        <v>0</v>
      </c>
      <c r="O221">
        <v>10</v>
      </c>
      <c r="P221" s="5">
        <v>6</v>
      </c>
      <c r="Q221">
        <v>6</v>
      </c>
      <c r="R221" s="4">
        <v>0</v>
      </c>
      <c r="S221">
        <v>0</v>
      </c>
      <c r="T221" s="5">
        <v>6</v>
      </c>
      <c r="U221">
        <v>6</v>
      </c>
      <c r="V221" s="4">
        <v>0</v>
      </c>
      <c r="W221">
        <v>20</v>
      </c>
      <c r="X221" s="5">
        <v>6</v>
      </c>
      <c r="Y221">
        <v>6</v>
      </c>
      <c r="Z221" s="4">
        <v>0</v>
      </c>
      <c r="AA221">
        <v>81</v>
      </c>
      <c r="AB221" s="5">
        <v>6</v>
      </c>
      <c r="AD221">
        <v>0</v>
      </c>
      <c r="AE221">
        <v>0</v>
      </c>
      <c r="AF221" s="4">
        <v>0</v>
      </c>
      <c r="AG221">
        <v>0</v>
      </c>
      <c r="AH221" s="5">
        <v>0</v>
      </c>
      <c r="AI221">
        <v>0</v>
      </c>
      <c r="AJ221" s="4">
        <v>0</v>
      </c>
      <c r="AK221">
        <v>0</v>
      </c>
      <c r="AL221" s="5">
        <v>0</v>
      </c>
      <c r="AM221">
        <v>6</v>
      </c>
      <c r="AN221" s="4">
        <v>0</v>
      </c>
      <c r="AO221">
        <v>10</v>
      </c>
      <c r="AP221" s="5">
        <v>6</v>
      </c>
      <c r="AQ221">
        <v>6</v>
      </c>
      <c r="AR221" s="4">
        <v>0</v>
      </c>
      <c r="AS221">
        <v>0</v>
      </c>
      <c r="AT221" s="5">
        <v>6</v>
      </c>
      <c r="AU221">
        <v>6</v>
      </c>
      <c r="AV221" s="4">
        <v>0</v>
      </c>
      <c r="AW221">
        <v>81</v>
      </c>
      <c r="AX221" s="5">
        <v>6</v>
      </c>
      <c r="AY221">
        <v>6</v>
      </c>
      <c r="AZ221" s="4">
        <v>0</v>
      </c>
      <c r="BA221">
        <v>0</v>
      </c>
      <c r="BB221" s="5">
        <v>6</v>
      </c>
      <c r="BD221">
        <v>0</v>
      </c>
      <c r="BE221">
        <v>0</v>
      </c>
      <c r="BF221" s="4">
        <v>0</v>
      </c>
      <c r="BG221">
        <v>0</v>
      </c>
      <c r="BH221" s="5">
        <v>0</v>
      </c>
      <c r="BI221">
        <v>6</v>
      </c>
      <c r="BJ221" s="4">
        <v>0</v>
      </c>
      <c r="BK221">
        <v>0</v>
      </c>
      <c r="BL221" s="5">
        <v>6</v>
      </c>
      <c r="BM221">
        <v>6</v>
      </c>
      <c r="BN221" s="4">
        <v>0</v>
      </c>
      <c r="BO221">
        <v>10</v>
      </c>
      <c r="BP221" s="5">
        <v>6</v>
      </c>
      <c r="BQ221">
        <v>6</v>
      </c>
      <c r="BR221" s="4">
        <v>0</v>
      </c>
      <c r="BS221">
        <v>20</v>
      </c>
      <c r="BT221" s="5">
        <v>6</v>
      </c>
      <c r="BU221">
        <v>6</v>
      </c>
      <c r="BV221" s="4">
        <v>0</v>
      </c>
      <c r="BW221">
        <v>81</v>
      </c>
      <c r="BX221" s="5">
        <v>6</v>
      </c>
      <c r="BY221">
        <v>6</v>
      </c>
      <c r="BZ221" s="4">
        <v>0</v>
      </c>
      <c r="CA221">
        <v>0</v>
      </c>
      <c r="CB221" s="5">
        <v>6</v>
      </c>
      <c r="CD221">
        <v>0</v>
      </c>
      <c r="CE221">
        <v>0</v>
      </c>
      <c r="CF221" s="4">
        <v>0</v>
      </c>
      <c r="CG221">
        <v>0</v>
      </c>
      <c r="CH221" s="5">
        <v>0</v>
      </c>
      <c r="CI221">
        <v>6</v>
      </c>
      <c r="CJ221" s="4">
        <v>0</v>
      </c>
      <c r="CK221">
        <v>0</v>
      </c>
      <c r="CL221" s="5">
        <v>6</v>
      </c>
      <c r="CM221">
        <v>6</v>
      </c>
      <c r="CN221" s="4">
        <v>0</v>
      </c>
      <c r="CO221">
        <v>10</v>
      </c>
      <c r="CP221" s="5">
        <v>6</v>
      </c>
      <c r="CQ221">
        <v>6</v>
      </c>
      <c r="CR221" s="4">
        <v>0</v>
      </c>
      <c r="CS221">
        <v>20</v>
      </c>
      <c r="CT221" s="5">
        <v>6</v>
      </c>
      <c r="CU221">
        <v>6</v>
      </c>
      <c r="CV221" s="4">
        <v>0</v>
      </c>
      <c r="CW221">
        <v>81</v>
      </c>
      <c r="CX221" s="5">
        <v>6</v>
      </c>
      <c r="CY221" s="21">
        <v>0</v>
      </c>
      <c r="CZ221" s="21">
        <v>0</v>
      </c>
      <c r="DA221" s="21">
        <v>0</v>
      </c>
      <c r="DB221" s="5">
        <v>0</v>
      </c>
      <c r="DD221" s="8">
        <v>0</v>
      </c>
      <c r="DE221" s="8">
        <v>0</v>
      </c>
      <c r="DF221" s="8">
        <v>0</v>
      </c>
      <c r="DG221" s="8">
        <v>0</v>
      </c>
      <c r="DH221" s="8">
        <v>0</v>
      </c>
      <c r="DI221" s="8">
        <v>0</v>
      </c>
      <c r="DJ221" s="8">
        <v>0</v>
      </c>
      <c r="DK221" s="8">
        <v>0</v>
      </c>
      <c r="DL221" s="8">
        <v>0</v>
      </c>
      <c r="DM221" s="8">
        <v>0</v>
      </c>
      <c r="DN221" s="8">
        <v>0</v>
      </c>
      <c r="DO221" s="8">
        <v>0</v>
      </c>
      <c r="DP221" s="8">
        <v>0</v>
      </c>
      <c r="DQ221" s="8">
        <v>0</v>
      </c>
      <c r="DR221" s="8">
        <v>0</v>
      </c>
      <c r="DS221" s="8">
        <v>0</v>
      </c>
      <c r="DT221" s="8">
        <v>0</v>
      </c>
      <c r="DU221" s="8">
        <v>0</v>
      </c>
      <c r="DV221" s="8">
        <v>0</v>
      </c>
      <c r="DW221" s="8">
        <v>0</v>
      </c>
      <c r="DX221" s="8">
        <v>0</v>
      </c>
      <c r="DY221" s="8">
        <v>0</v>
      </c>
      <c r="DZ221" s="8">
        <v>0</v>
      </c>
      <c r="EA221" s="8">
        <v>0</v>
      </c>
      <c r="EB221" s="8">
        <v>0</v>
      </c>
      <c r="EC221" s="8">
        <v>0</v>
      </c>
      <c r="ED221" s="20">
        <v>0</v>
      </c>
      <c r="EF221" s="9">
        <v>0</v>
      </c>
      <c r="EG221" s="9">
        <v>0</v>
      </c>
      <c r="EH221" s="9">
        <v>0</v>
      </c>
      <c r="EI221" s="9">
        <v>0</v>
      </c>
      <c r="EJ221" s="9">
        <v>0</v>
      </c>
      <c r="EK221" s="9">
        <v>0</v>
      </c>
      <c r="EL221" s="9">
        <v>0</v>
      </c>
      <c r="EM221" s="9">
        <v>0</v>
      </c>
      <c r="EN221" s="9">
        <v>0</v>
      </c>
      <c r="EO221" s="9">
        <v>0</v>
      </c>
      <c r="EP221" s="9">
        <v>0</v>
      </c>
      <c r="EQ221" s="9">
        <v>10</v>
      </c>
      <c r="ER221" s="9">
        <v>0</v>
      </c>
      <c r="ES221" s="9">
        <v>0</v>
      </c>
      <c r="ET221" s="9">
        <v>0</v>
      </c>
      <c r="EU221" s="9">
        <v>0</v>
      </c>
      <c r="EV221" s="9">
        <v>0</v>
      </c>
      <c r="EW221" s="9">
        <v>20</v>
      </c>
      <c r="EX221" s="9">
        <v>0</v>
      </c>
      <c r="EY221" s="9">
        <v>20</v>
      </c>
      <c r="EZ221" s="9">
        <v>81</v>
      </c>
      <c r="FA221" s="9">
        <v>0</v>
      </c>
      <c r="FB221" s="9">
        <v>0</v>
      </c>
      <c r="FC221" s="9">
        <v>0</v>
      </c>
      <c r="FD221" s="9">
        <v>0</v>
      </c>
      <c r="FE221" s="9">
        <v>0</v>
      </c>
      <c r="FF221">
        <v>0</v>
      </c>
    </row>
    <row r="222" spans="1:162" x14ac:dyDescent="0.2">
      <c r="A222" t="s">
        <v>1078</v>
      </c>
      <c r="B222" t="s">
        <v>2694</v>
      </c>
      <c r="C222" t="s">
        <v>4599</v>
      </c>
      <c r="D222" s="1">
        <v>0</v>
      </c>
      <c r="E222" s="1">
        <v>0</v>
      </c>
      <c r="F222" s="4">
        <v>0</v>
      </c>
      <c r="G222" s="4">
        <v>0</v>
      </c>
      <c r="H222" s="5">
        <v>0</v>
      </c>
      <c r="I222">
        <v>0</v>
      </c>
      <c r="J222" s="4">
        <v>0</v>
      </c>
      <c r="K222">
        <v>0</v>
      </c>
      <c r="L222" s="5">
        <v>0</v>
      </c>
      <c r="M222">
        <v>5</v>
      </c>
      <c r="N222" s="4">
        <v>0</v>
      </c>
      <c r="O222">
        <v>4</v>
      </c>
      <c r="P222" s="5">
        <v>5</v>
      </c>
      <c r="Q222">
        <v>5</v>
      </c>
      <c r="R222" s="4">
        <v>0</v>
      </c>
      <c r="S222">
        <v>4</v>
      </c>
      <c r="T222" s="5">
        <v>5</v>
      </c>
      <c r="U222">
        <v>5</v>
      </c>
      <c r="V222" s="4">
        <v>0</v>
      </c>
      <c r="W222">
        <v>4</v>
      </c>
      <c r="X222" s="5">
        <v>5</v>
      </c>
      <c r="Y222">
        <v>5</v>
      </c>
      <c r="Z222" s="4">
        <v>0</v>
      </c>
      <c r="AA222">
        <v>65</v>
      </c>
      <c r="AB222" s="5">
        <v>5</v>
      </c>
      <c r="AD222">
        <v>0</v>
      </c>
      <c r="AE222">
        <v>0</v>
      </c>
      <c r="AF222" s="4">
        <v>0</v>
      </c>
      <c r="AG222">
        <v>0</v>
      </c>
      <c r="AH222" s="5">
        <v>0</v>
      </c>
      <c r="AI222">
        <v>0</v>
      </c>
      <c r="AJ222" s="4">
        <v>0</v>
      </c>
      <c r="AK222">
        <v>0</v>
      </c>
      <c r="AL222" s="5">
        <v>0</v>
      </c>
      <c r="AM222">
        <v>5</v>
      </c>
      <c r="AN222" s="4">
        <v>0</v>
      </c>
      <c r="AO222">
        <v>4</v>
      </c>
      <c r="AP222" s="5">
        <v>5</v>
      </c>
      <c r="AQ222">
        <v>5</v>
      </c>
      <c r="AR222" s="4">
        <v>0</v>
      </c>
      <c r="AS222">
        <v>4</v>
      </c>
      <c r="AT222" s="5">
        <v>5</v>
      </c>
      <c r="AU222">
        <v>5</v>
      </c>
      <c r="AV222" s="4">
        <v>0</v>
      </c>
      <c r="AW222">
        <v>65</v>
      </c>
      <c r="AX222" s="5">
        <v>5</v>
      </c>
      <c r="AY222">
        <v>5</v>
      </c>
      <c r="AZ222" s="4">
        <v>0</v>
      </c>
      <c r="BA222">
        <v>65</v>
      </c>
      <c r="BB222" s="5">
        <v>5</v>
      </c>
      <c r="BD222">
        <v>0</v>
      </c>
      <c r="BE222">
        <v>0</v>
      </c>
      <c r="BF222" s="4">
        <v>0</v>
      </c>
      <c r="BG222">
        <v>0</v>
      </c>
      <c r="BH222" s="5">
        <v>0</v>
      </c>
      <c r="BI222">
        <v>5</v>
      </c>
      <c r="BJ222" s="4">
        <v>0</v>
      </c>
      <c r="BK222">
        <v>0</v>
      </c>
      <c r="BL222" s="5">
        <v>5</v>
      </c>
      <c r="BM222">
        <v>5</v>
      </c>
      <c r="BN222" s="4">
        <v>0</v>
      </c>
      <c r="BO222">
        <v>4</v>
      </c>
      <c r="BP222" s="5">
        <v>5</v>
      </c>
      <c r="BQ222">
        <v>5</v>
      </c>
      <c r="BR222" s="4">
        <v>0</v>
      </c>
      <c r="BS222">
        <v>4</v>
      </c>
      <c r="BT222" s="5">
        <v>5</v>
      </c>
      <c r="BU222">
        <v>5</v>
      </c>
      <c r="BV222" s="4">
        <v>0</v>
      </c>
      <c r="BW222">
        <v>65</v>
      </c>
      <c r="BX222" s="5">
        <v>5</v>
      </c>
      <c r="BY222">
        <v>5</v>
      </c>
      <c r="BZ222" s="4">
        <v>0</v>
      </c>
      <c r="CA222">
        <v>65</v>
      </c>
      <c r="CB222" s="5">
        <v>5</v>
      </c>
      <c r="CD222">
        <v>0</v>
      </c>
      <c r="CE222">
        <v>0</v>
      </c>
      <c r="CF222" s="4">
        <v>0</v>
      </c>
      <c r="CG222">
        <v>0</v>
      </c>
      <c r="CH222" s="5">
        <v>0</v>
      </c>
      <c r="CI222">
        <v>5</v>
      </c>
      <c r="CJ222" s="4">
        <v>0</v>
      </c>
      <c r="CK222">
        <v>0</v>
      </c>
      <c r="CL222" s="5">
        <v>5</v>
      </c>
      <c r="CM222">
        <v>5</v>
      </c>
      <c r="CN222" s="4">
        <v>0</v>
      </c>
      <c r="CO222">
        <v>4</v>
      </c>
      <c r="CP222" s="5">
        <v>5</v>
      </c>
      <c r="CQ222">
        <v>5</v>
      </c>
      <c r="CR222" s="4">
        <v>0</v>
      </c>
      <c r="CS222">
        <v>4</v>
      </c>
      <c r="CT222" s="5">
        <v>5</v>
      </c>
      <c r="CU222">
        <v>5</v>
      </c>
      <c r="CV222" s="4">
        <v>0</v>
      </c>
      <c r="CW222">
        <v>65</v>
      </c>
      <c r="CX222" s="5">
        <v>5</v>
      </c>
      <c r="CY222" s="21">
        <v>0</v>
      </c>
      <c r="CZ222" s="21">
        <v>0</v>
      </c>
      <c r="DA222" s="21">
        <v>0</v>
      </c>
      <c r="DB222" s="5">
        <v>0</v>
      </c>
      <c r="DD222" s="8">
        <v>0</v>
      </c>
      <c r="DE222" s="8">
        <v>0</v>
      </c>
      <c r="DF222" s="8">
        <v>0</v>
      </c>
      <c r="DG222" s="8">
        <v>0</v>
      </c>
      <c r="DH222" s="8">
        <v>0</v>
      </c>
      <c r="DI222" s="8">
        <v>0</v>
      </c>
      <c r="DJ222" s="8">
        <v>0</v>
      </c>
      <c r="DK222" s="8">
        <v>0</v>
      </c>
      <c r="DL222" s="8">
        <v>0</v>
      </c>
      <c r="DM222" s="8">
        <v>0</v>
      </c>
      <c r="DN222" s="8">
        <v>0</v>
      </c>
      <c r="DO222" s="8">
        <v>0</v>
      </c>
      <c r="DP222" s="8">
        <v>0</v>
      </c>
      <c r="DQ222" s="8">
        <v>0</v>
      </c>
      <c r="DR222" s="8">
        <v>0</v>
      </c>
      <c r="DS222" s="8">
        <v>0</v>
      </c>
      <c r="DT222" s="8">
        <v>0</v>
      </c>
      <c r="DU222" s="8">
        <v>0</v>
      </c>
      <c r="DV222" s="8">
        <v>0</v>
      </c>
      <c r="DW222" s="8">
        <v>0</v>
      </c>
      <c r="DX222" s="8">
        <v>0</v>
      </c>
      <c r="DY222" s="8">
        <v>0</v>
      </c>
      <c r="DZ222" s="8">
        <v>0</v>
      </c>
      <c r="EA222" s="8">
        <v>0</v>
      </c>
      <c r="EB222" s="8">
        <v>0</v>
      </c>
      <c r="EC222" s="8">
        <v>0</v>
      </c>
      <c r="ED222" s="20">
        <v>0</v>
      </c>
      <c r="EF222" s="9">
        <v>0</v>
      </c>
      <c r="EG222" s="9">
        <v>0</v>
      </c>
      <c r="EH222" s="9">
        <v>0</v>
      </c>
      <c r="EI222" s="9">
        <v>0</v>
      </c>
      <c r="EJ222" s="9">
        <v>0</v>
      </c>
      <c r="EK222" s="9">
        <v>0</v>
      </c>
      <c r="EL222" s="9">
        <v>0</v>
      </c>
      <c r="EM222" s="9">
        <v>0</v>
      </c>
      <c r="EN222" s="9">
        <v>0</v>
      </c>
      <c r="EO222" s="9">
        <v>0</v>
      </c>
      <c r="EP222" s="9">
        <v>0</v>
      </c>
      <c r="EQ222" s="9">
        <v>4</v>
      </c>
      <c r="ER222" s="9">
        <v>0</v>
      </c>
      <c r="ES222" s="9">
        <v>0</v>
      </c>
      <c r="ET222" s="9">
        <v>4</v>
      </c>
      <c r="EU222" s="9">
        <v>0</v>
      </c>
      <c r="EV222" s="9">
        <v>3</v>
      </c>
      <c r="EW222" s="9">
        <v>4</v>
      </c>
      <c r="EX222" s="9">
        <v>4</v>
      </c>
      <c r="EY222" s="9">
        <v>4</v>
      </c>
      <c r="EZ222" s="9">
        <v>65</v>
      </c>
      <c r="FA222" s="9">
        <v>65</v>
      </c>
      <c r="FB222" s="9">
        <v>65</v>
      </c>
      <c r="FC222" s="9">
        <v>0</v>
      </c>
      <c r="FD222" s="9">
        <v>0</v>
      </c>
      <c r="FE222" s="9">
        <v>0</v>
      </c>
      <c r="FF222">
        <v>0</v>
      </c>
    </row>
    <row r="223" spans="1:162" x14ac:dyDescent="0.2">
      <c r="A223" t="s">
        <v>1075</v>
      </c>
      <c r="B223" t="s">
        <v>1044</v>
      </c>
      <c r="C223" t="s">
        <v>3</v>
      </c>
      <c r="D223" s="1">
        <v>0</v>
      </c>
      <c r="E223" s="1">
        <v>0</v>
      </c>
      <c r="F223" s="4">
        <v>0</v>
      </c>
      <c r="G223" s="4">
        <v>0</v>
      </c>
      <c r="H223" s="5">
        <v>0</v>
      </c>
      <c r="I223">
        <v>0</v>
      </c>
      <c r="J223" s="4">
        <v>0</v>
      </c>
      <c r="K223">
        <v>0</v>
      </c>
      <c r="L223" s="5">
        <v>0</v>
      </c>
      <c r="M223">
        <v>3</v>
      </c>
      <c r="N223" s="4">
        <v>0</v>
      </c>
      <c r="O223">
        <v>1</v>
      </c>
      <c r="P223" s="5">
        <v>3</v>
      </c>
      <c r="Q223">
        <v>5</v>
      </c>
      <c r="R223" s="4">
        <v>0</v>
      </c>
      <c r="S223">
        <v>34</v>
      </c>
      <c r="T223" s="5">
        <v>5</v>
      </c>
      <c r="U223">
        <v>6</v>
      </c>
      <c r="V223" s="4">
        <v>0</v>
      </c>
      <c r="W223">
        <v>34</v>
      </c>
      <c r="X223" s="5">
        <v>6</v>
      </c>
      <c r="Y223">
        <v>7</v>
      </c>
      <c r="Z223" s="4">
        <v>0</v>
      </c>
      <c r="AA223">
        <v>58</v>
      </c>
      <c r="AB223" s="5">
        <v>7</v>
      </c>
      <c r="AD223">
        <v>0</v>
      </c>
      <c r="AE223">
        <v>0</v>
      </c>
      <c r="AF223" s="4">
        <v>0</v>
      </c>
      <c r="AG223">
        <v>0</v>
      </c>
      <c r="AH223" s="5">
        <v>0</v>
      </c>
      <c r="AI223">
        <v>0</v>
      </c>
      <c r="AJ223" s="4">
        <v>0</v>
      </c>
      <c r="AK223">
        <v>0</v>
      </c>
      <c r="AL223" s="5">
        <v>0</v>
      </c>
      <c r="AM223">
        <v>3</v>
      </c>
      <c r="AN223" s="4">
        <v>0</v>
      </c>
      <c r="AO223">
        <v>19</v>
      </c>
      <c r="AP223" s="5">
        <v>3</v>
      </c>
      <c r="AQ223">
        <v>5</v>
      </c>
      <c r="AR223" s="4">
        <v>0</v>
      </c>
      <c r="AS223">
        <v>34</v>
      </c>
      <c r="AT223" s="5">
        <v>5</v>
      </c>
      <c r="AU223">
        <v>6</v>
      </c>
      <c r="AV223" s="4">
        <v>0</v>
      </c>
      <c r="AW223">
        <v>50</v>
      </c>
      <c r="AX223" s="5">
        <v>6</v>
      </c>
      <c r="AY223">
        <v>8</v>
      </c>
      <c r="AZ223" s="4">
        <v>0</v>
      </c>
      <c r="BA223">
        <v>58</v>
      </c>
      <c r="BB223" s="5">
        <v>8</v>
      </c>
      <c r="BD223">
        <v>0</v>
      </c>
      <c r="BE223">
        <v>0</v>
      </c>
      <c r="BF223" s="4">
        <v>0</v>
      </c>
      <c r="BG223">
        <v>0</v>
      </c>
      <c r="BH223" s="5">
        <v>0</v>
      </c>
      <c r="BI223">
        <v>3</v>
      </c>
      <c r="BJ223" s="4">
        <v>0</v>
      </c>
      <c r="BK223">
        <v>0</v>
      </c>
      <c r="BL223" s="5">
        <v>3</v>
      </c>
      <c r="BM223">
        <v>3</v>
      </c>
      <c r="BN223" s="4">
        <v>0</v>
      </c>
      <c r="BO223">
        <v>19</v>
      </c>
      <c r="BP223" s="5">
        <v>3</v>
      </c>
      <c r="BQ223">
        <v>5</v>
      </c>
      <c r="BR223" s="4">
        <v>0</v>
      </c>
      <c r="BS223">
        <v>34</v>
      </c>
      <c r="BT223" s="5">
        <v>5</v>
      </c>
      <c r="BU223">
        <v>6</v>
      </c>
      <c r="BV223" s="4">
        <v>0</v>
      </c>
      <c r="BW223">
        <v>50</v>
      </c>
      <c r="BX223" s="5">
        <v>6</v>
      </c>
      <c r="BY223">
        <v>10</v>
      </c>
      <c r="BZ223" s="4">
        <v>0</v>
      </c>
      <c r="CA223">
        <v>59</v>
      </c>
      <c r="CB223" s="5">
        <v>10</v>
      </c>
      <c r="CD223">
        <v>0</v>
      </c>
      <c r="CE223">
        <v>0</v>
      </c>
      <c r="CF223" s="4">
        <v>0</v>
      </c>
      <c r="CG223">
        <v>0</v>
      </c>
      <c r="CH223" s="5">
        <v>0</v>
      </c>
      <c r="CI223">
        <v>3</v>
      </c>
      <c r="CJ223" s="4">
        <v>0</v>
      </c>
      <c r="CK223">
        <v>0</v>
      </c>
      <c r="CL223" s="5">
        <v>3</v>
      </c>
      <c r="CM223">
        <v>3</v>
      </c>
      <c r="CN223" s="4">
        <v>0</v>
      </c>
      <c r="CO223">
        <v>34</v>
      </c>
      <c r="CP223" s="5">
        <v>3</v>
      </c>
      <c r="CQ223">
        <v>5</v>
      </c>
      <c r="CR223" s="4">
        <v>0</v>
      </c>
      <c r="CS223">
        <v>34</v>
      </c>
      <c r="CT223" s="5">
        <v>5</v>
      </c>
      <c r="CU223">
        <v>7</v>
      </c>
      <c r="CV223" s="4">
        <v>0</v>
      </c>
      <c r="CW223">
        <v>58</v>
      </c>
      <c r="CX223" s="5">
        <v>7</v>
      </c>
      <c r="CY223" s="21">
        <v>0</v>
      </c>
      <c r="CZ223" s="21">
        <v>0</v>
      </c>
      <c r="DA223" s="21">
        <v>59</v>
      </c>
      <c r="DB223" s="5">
        <v>0</v>
      </c>
      <c r="DD223" s="8">
        <v>0</v>
      </c>
      <c r="DE223" s="8">
        <v>0</v>
      </c>
      <c r="DF223" s="8">
        <v>0</v>
      </c>
      <c r="DG223" s="8">
        <v>0</v>
      </c>
      <c r="DH223" s="8">
        <v>0</v>
      </c>
      <c r="DI223" s="8">
        <v>0</v>
      </c>
      <c r="DJ223" s="8">
        <v>0</v>
      </c>
      <c r="DK223" s="8">
        <v>0</v>
      </c>
      <c r="DL223" s="8">
        <v>0</v>
      </c>
      <c r="DM223" s="8">
        <v>0</v>
      </c>
      <c r="DN223" s="8">
        <v>0</v>
      </c>
      <c r="DO223" s="8">
        <v>0</v>
      </c>
      <c r="DP223" s="8">
        <v>0</v>
      </c>
      <c r="DQ223" s="8">
        <v>0</v>
      </c>
      <c r="DR223" s="8">
        <v>0</v>
      </c>
      <c r="DS223" s="8">
        <v>0</v>
      </c>
      <c r="DT223" s="8">
        <v>0</v>
      </c>
      <c r="DU223" s="8">
        <v>0</v>
      </c>
      <c r="DV223" s="8">
        <v>0</v>
      </c>
      <c r="DW223" s="8">
        <v>0</v>
      </c>
      <c r="DX223" s="8">
        <v>0</v>
      </c>
      <c r="DY223" s="8">
        <v>0</v>
      </c>
      <c r="DZ223" s="8">
        <v>0</v>
      </c>
      <c r="EA223" s="8">
        <v>0</v>
      </c>
      <c r="EB223" s="8">
        <v>0</v>
      </c>
      <c r="EC223" s="8">
        <v>0</v>
      </c>
      <c r="ED223" s="20">
        <v>0</v>
      </c>
      <c r="EF223" s="9">
        <v>0</v>
      </c>
      <c r="EG223" s="9">
        <v>0</v>
      </c>
      <c r="EH223" s="9">
        <v>0</v>
      </c>
      <c r="EI223" s="9">
        <v>0</v>
      </c>
      <c r="EJ223" s="9">
        <v>0</v>
      </c>
      <c r="EK223" s="9">
        <v>0</v>
      </c>
      <c r="EL223" s="9">
        <v>0</v>
      </c>
      <c r="EM223" s="9">
        <v>0</v>
      </c>
      <c r="EN223" s="9">
        <v>0</v>
      </c>
      <c r="EO223" s="9">
        <v>0</v>
      </c>
      <c r="EP223" s="9">
        <v>0</v>
      </c>
      <c r="EQ223" s="9">
        <v>1</v>
      </c>
      <c r="ER223" s="9">
        <v>19</v>
      </c>
      <c r="ES223" s="9">
        <v>10</v>
      </c>
      <c r="ET223" s="9">
        <v>34</v>
      </c>
      <c r="EU223" s="9">
        <v>32</v>
      </c>
      <c r="EV223" s="9">
        <v>34</v>
      </c>
      <c r="EW223" s="9">
        <v>20</v>
      </c>
      <c r="EX223" s="9">
        <v>20</v>
      </c>
      <c r="EY223" s="9">
        <v>20</v>
      </c>
      <c r="EZ223" s="9">
        <v>50</v>
      </c>
      <c r="FA223" s="9">
        <v>0</v>
      </c>
      <c r="FB223" s="9">
        <v>58</v>
      </c>
      <c r="FC223" s="9">
        <v>28</v>
      </c>
      <c r="FD223" s="9">
        <v>58</v>
      </c>
      <c r="FE223" s="9">
        <v>59</v>
      </c>
      <c r="FF223">
        <v>0</v>
      </c>
    </row>
    <row r="224" spans="1:162" x14ac:dyDescent="0.2">
      <c r="A224" t="s">
        <v>575</v>
      </c>
      <c r="B224" t="s">
        <v>2695</v>
      </c>
      <c r="C224" t="s">
        <v>3</v>
      </c>
      <c r="D224" s="1">
        <v>5</v>
      </c>
      <c r="E224" s="1">
        <v>5</v>
      </c>
      <c r="F224" s="4">
        <v>0</v>
      </c>
      <c r="G224" s="4">
        <v>0</v>
      </c>
      <c r="H224" s="5">
        <v>5</v>
      </c>
      <c r="I224">
        <v>5</v>
      </c>
      <c r="J224" s="4">
        <v>0</v>
      </c>
      <c r="K224">
        <v>0</v>
      </c>
      <c r="L224" s="5">
        <v>5</v>
      </c>
      <c r="M224">
        <v>5</v>
      </c>
      <c r="N224" s="4">
        <v>0</v>
      </c>
      <c r="O224">
        <v>13</v>
      </c>
      <c r="P224" s="5">
        <v>5</v>
      </c>
      <c r="Q224">
        <v>7</v>
      </c>
      <c r="R224" s="4">
        <v>0</v>
      </c>
      <c r="S224">
        <v>4</v>
      </c>
      <c r="T224" s="5">
        <v>7</v>
      </c>
      <c r="U224">
        <v>6</v>
      </c>
      <c r="V224" s="4">
        <v>0</v>
      </c>
      <c r="W224">
        <v>8</v>
      </c>
      <c r="X224" s="5">
        <v>6</v>
      </c>
      <c r="Y224">
        <v>6</v>
      </c>
      <c r="Z224" s="4">
        <v>0</v>
      </c>
      <c r="AA224">
        <v>85</v>
      </c>
      <c r="AB224" s="5">
        <v>6</v>
      </c>
      <c r="AD224">
        <v>5</v>
      </c>
      <c r="AE224">
        <v>5</v>
      </c>
      <c r="AF224" s="4">
        <v>0</v>
      </c>
      <c r="AG224">
        <v>0</v>
      </c>
      <c r="AH224" s="5">
        <v>5</v>
      </c>
      <c r="AI224">
        <v>5</v>
      </c>
      <c r="AJ224" s="4">
        <v>0</v>
      </c>
      <c r="AK224">
        <v>0</v>
      </c>
      <c r="AL224" s="5">
        <v>5</v>
      </c>
      <c r="AM224">
        <v>5</v>
      </c>
      <c r="AN224" s="4">
        <v>0</v>
      </c>
      <c r="AO224">
        <v>13</v>
      </c>
      <c r="AP224" s="5">
        <v>5</v>
      </c>
      <c r="AQ224">
        <v>7</v>
      </c>
      <c r="AR224" s="4">
        <v>0</v>
      </c>
      <c r="AS224">
        <v>4</v>
      </c>
      <c r="AT224" s="5">
        <v>7</v>
      </c>
      <c r="AU224">
        <v>6</v>
      </c>
      <c r="AV224" s="4">
        <v>0</v>
      </c>
      <c r="AW224">
        <v>85</v>
      </c>
      <c r="AX224" s="5">
        <v>6</v>
      </c>
      <c r="AY224">
        <v>6</v>
      </c>
      <c r="AZ224" s="4">
        <v>0</v>
      </c>
      <c r="BA224">
        <v>34</v>
      </c>
      <c r="BB224" s="5">
        <v>6</v>
      </c>
      <c r="BD224">
        <v>5</v>
      </c>
      <c r="BE224">
        <v>5</v>
      </c>
      <c r="BF224" s="4">
        <v>0</v>
      </c>
      <c r="BG224">
        <v>0</v>
      </c>
      <c r="BH224" s="5">
        <v>5</v>
      </c>
      <c r="BI224">
        <v>5</v>
      </c>
      <c r="BJ224" s="4">
        <v>0</v>
      </c>
      <c r="BK224">
        <v>13</v>
      </c>
      <c r="BL224" s="5">
        <v>5</v>
      </c>
      <c r="BM224">
        <v>7</v>
      </c>
      <c r="BN224" s="4">
        <v>0</v>
      </c>
      <c r="BO224">
        <v>4</v>
      </c>
      <c r="BP224" s="5">
        <v>7</v>
      </c>
      <c r="BQ224">
        <v>7</v>
      </c>
      <c r="BR224" s="4">
        <v>0</v>
      </c>
      <c r="BS224">
        <v>4</v>
      </c>
      <c r="BT224" s="5">
        <v>7</v>
      </c>
      <c r="BU224">
        <v>6</v>
      </c>
      <c r="BV224" s="4">
        <v>0</v>
      </c>
      <c r="BW224">
        <v>85</v>
      </c>
      <c r="BX224" s="5">
        <v>6</v>
      </c>
      <c r="BY224">
        <v>6</v>
      </c>
      <c r="BZ224" s="4">
        <v>0</v>
      </c>
      <c r="CA224">
        <v>3</v>
      </c>
      <c r="CB224" s="5">
        <v>6</v>
      </c>
      <c r="CD224">
        <v>5</v>
      </c>
      <c r="CE224">
        <v>5</v>
      </c>
      <c r="CF224" s="4">
        <v>0</v>
      </c>
      <c r="CG224">
        <v>0</v>
      </c>
      <c r="CH224" s="5">
        <v>5</v>
      </c>
      <c r="CI224">
        <v>5</v>
      </c>
      <c r="CJ224" s="4">
        <v>0</v>
      </c>
      <c r="CK224">
        <v>13</v>
      </c>
      <c r="CL224" s="5">
        <v>5</v>
      </c>
      <c r="CM224">
        <v>7</v>
      </c>
      <c r="CN224" s="4">
        <v>0</v>
      </c>
      <c r="CO224">
        <v>4</v>
      </c>
      <c r="CP224" s="5">
        <v>7</v>
      </c>
      <c r="CQ224">
        <v>6</v>
      </c>
      <c r="CR224" s="4">
        <v>0</v>
      </c>
      <c r="CS224">
        <v>4</v>
      </c>
      <c r="CT224" s="5">
        <v>6</v>
      </c>
      <c r="CU224">
        <v>6</v>
      </c>
      <c r="CV224" s="4">
        <v>0</v>
      </c>
      <c r="CW224">
        <v>85</v>
      </c>
      <c r="CX224" s="5">
        <v>6</v>
      </c>
      <c r="CY224" s="21">
        <v>6</v>
      </c>
      <c r="CZ224" s="21">
        <v>0</v>
      </c>
      <c r="DA224" s="21">
        <v>1</v>
      </c>
      <c r="DB224" s="5">
        <v>6</v>
      </c>
      <c r="DD224" s="8">
        <v>0</v>
      </c>
      <c r="DE224" s="8">
        <v>0</v>
      </c>
      <c r="DF224" s="8">
        <v>0</v>
      </c>
      <c r="DG224" s="8">
        <v>0</v>
      </c>
      <c r="DH224" s="8">
        <v>0</v>
      </c>
      <c r="DI224" s="8">
        <v>0</v>
      </c>
      <c r="DJ224" s="8">
        <v>0</v>
      </c>
      <c r="DK224" s="8">
        <v>0</v>
      </c>
      <c r="DL224" s="8">
        <v>0</v>
      </c>
      <c r="DM224" s="8">
        <v>0</v>
      </c>
      <c r="DN224" s="8">
        <v>0</v>
      </c>
      <c r="DO224" s="8">
        <v>0</v>
      </c>
      <c r="DP224" s="8">
        <v>0</v>
      </c>
      <c r="DQ224" s="8">
        <v>0</v>
      </c>
      <c r="DR224" s="8">
        <v>0</v>
      </c>
      <c r="DS224" s="8">
        <v>0</v>
      </c>
      <c r="DT224" s="8">
        <v>0</v>
      </c>
      <c r="DU224" s="8">
        <v>0</v>
      </c>
      <c r="DV224" s="8">
        <v>0</v>
      </c>
      <c r="DW224" s="8">
        <v>0</v>
      </c>
      <c r="DX224" s="8">
        <v>0</v>
      </c>
      <c r="DY224" s="8">
        <v>0</v>
      </c>
      <c r="DZ224" s="8">
        <v>0</v>
      </c>
      <c r="EA224" s="8">
        <v>0</v>
      </c>
      <c r="EB224" s="8">
        <v>0</v>
      </c>
      <c r="EC224" s="8">
        <v>0</v>
      </c>
      <c r="ED224" s="20">
        <v>0</v>
      </c>
      <c r="EF224" s="9">
        <v>0</v>
      </c>
      <c r="EG224" s="9">
        <v>0</v>
      </c>
      <c r="EH224" s="9">
        <v>0</v>
      </c>
      <c r="EI224" s="9">
        <v>0</v>
      </c>
      <c r="EJ224" s="9">
        <v>0</v>
      </c>
      <c r="EK224" s="9">
        <v>0</v>
      </c>
      <c r="EL224" s="9">
        <v>0</v>
      </c>
      <c r="EM224" s="9">
        <v>0</v>
      </c>
      <c r="EN224" s="9">
        <v>0</v>
      </c>
      <c r="EO224" s="9">
        <v>13</v>
      </c>
      <c r="EP224" s="9">
        <v>0</v>
      </c>
      <c r="EQ224" s="9">
        <v>4</v>
      </c>
      <c r="ER224" s="9">
        <v>0</v>
      </c>
      <c r="ES224" s="9">
        <v>4</v>
      </c>
      <c r="ET224" s="9">
        <v>4</v>
      </c>
      <c r="EU224" s="9">
        <v>4</v>
      </c>
      <c r="EV224" s="9">
        <v>4</v>
      </c>
      <c r="EW224" s="9">
        <v>4</v>
      </c>
      <c r="EX224" s="9">
        <v>4</v>
      </c>
      <c r="EY224" s="9">
        <v>8</v>
      </c>
      <c r="EZ224" s="9">
        <v>85</v>
      </c>
      <c r="FA224" s="9">
        <v>34</v>
      </c>
      <c r="FB224" s="9">
        <v>3</v>
      </c>
      <c r="FC224" s="9">
        <v>1</v>
      </c>
      <c r="FD224" s="9">
        <v>0</v>
      </c>
      <c r="FE224" s="9">
        <v>0</v>
      </c>
      <c r="FF224">
        <v>0</v>
      </c>
    </row>
    <row r="225" spans="1:162" x14ac:dyDescent="0.2">
      <c r="A225" t="s">
        <v>1119</v>
      </c>
      <c r="B225" t="s">
        <v>2696</v>
      </c>
      <c r="C225" t="s">
        <v>3</v>
      </c>
      <c r="D225" s="1">
        <v>0</v>
      </c>
      <c r="E225" s="1">
        <v>0</v>
      </c>
      <c r="F225" s="4">
        <v>0</v>
      </c>
      <c r="G225" s="4">
        <v>0</v>
      </c>
      <c r="H225" s="5">
        <v>0</v>
      </c>
      <c r="I225">
        <v>0</v>
      </c>
      <c r="J225" s="4">
        <v>0</v>
      </c>
      <c r="K225">
        <v>0</v>
      </c>
      <c r="L225" s="5">
        <v>0</v>
      </c>
      <c r="M225">
        <v>4</v>
      </c>
      <c r="N225" s="4">
        <v>0</v>
      </c>
      <c r="O225">
        <v>0</v>
      </c>
      <c r="P225" s="5">
        <v>4</v>
      </c>
      <c r="Q225">
        <v>5</v>
      </c>
      <c r="R225" s="4">
        <v>0</v>
      </c>
      <c r="S225">
        <v>0</v>
      </c>
      <c r="T225" s="5">
        <v>5</v>
      </c>
      <c r="U225">
        <v>5</v>
      </c>
      <c r="V225" s="4">
        <v>0</v>
      </c>
      <c r="W225">
        <v>26</v>
      </c>
      <c r="X225" s="5">
        <v>5</v>
      </c>
      <c r="Y225">
        <v>6</v>
      </c>
      <c r="Z225" s="4">
        <v>0</v>
      </c>
      <c r="AA225">
        <v>0</v>
      </c>
      <c r="AB225" s="5">
        <v>6</v>
      </c>
      <c r="AD225">
        <v>0</v>
      </c>
      <c r="AE225">
        <v>0</v>
      </c>
      <c r="AF225" s="4">
        <v>0</v>
      </c>
      <c r="AG225">
        <v>0</v>
      </c>
      <c r="AH225" s="5">
        <v>0</v>
      </c>
      <c r="AI225">
        <v>4</v>
      </c>
      <c r="AJ225" s="4">
        <v>0</v>
      </c>
      <c r="AK225">
        <v>0</v>
      </c>
      <c r="AL225" s="5">
        <v>4</v>
      </c>
      <c r="AM225">
        <v>4</v>
      </c>
      <c r="AN225" s="4">
        <v>0</v>
      </c>
      <c r="AO225">
        <v>0</v>
      </c>
      <c r="AP225" s="5">
        <v>4</v>
      </c>
      <c r="AQ225">
        <v>5</v>
      </c>
      <c r="AR225" s="4">
        <v>0</v>
      </c>
      <c r="AS225">
        <v>0</v>
      </c>
      <c r="AT225" s="5">
        <v>5</v>
      </c>
      <c r="AU225">
        <v>5</v>
      </c>
      <c r="AV225" s="4">
        <v>0</v>
      </c>
      <c r="AW225">
        <v>26</v>
      </c>
      <c r="AX225" s="5">
        <v>5</v>
      </c>
      <c r="AY225">
        <v>6</v>
      </c>
      <c r="AZ225" s="4">
        <v>0</v>
      </c>
      <c r="BA225">
        <v>0</v>
      </c>
      <c r="BB225" s="5">
        <v>6</v>
      </c>
      <c r="BD225">
        <v>0</v>
      </c>
      <c r="BE225">
        <v>0</v>
      </c>
      <c r="BF225" s="4">
        <v>0</v>
      </c>
      <c r="BG225">
        <v>0</v>
      </c>
      <c r="BH225" s="5">
        <v>0</v>
      </c>
      <c r="BI225">
        <v>4</v>
      </c>
      <c r="BJ225" s="4">
        <v>0</v>
      </c>
      <c r="BK225">
        <v>0</v>
      </c>
      <c r="BL225" s="5">
        <v>4</v>
      </c>
      <c r="BM225">
        <v>4</v>
      </c>
      <c r="BN225" s="4">
        <v>0</v>
      </c>
      <c r="BO225">
        <v>0</v>
      </c>
      <c r="BP225" s="5">
        <v>4</v>
      </c>
      <c r="BQ225">
        <v>5</v>
      </c>
      <c r="BR225" s="4">
        <v>0</v>
      </c>
      <c r="BS225">
        <v>3</v>
      </c>
      <c r="BT225" s="5">
        <v>5</v>
      </c>
      <c r="BU225">
        <v>5</v>
      </c>
      <c r="BV225" s="4">
        <v>0</v>
      </c>
      <c r="BW225">
        <v>26</v>
      </c>
      <c r="BX225" s="5">
        <v>5</v>
      </c>
      <c r="BY225">
        <v>6</v>
      </c>
      <c r="BZ225" s="4">
        <v>0</v>
      </c>
      <c r="CA225">
        <v>0</v>
      </c>
      <c r="CB225" s="5">
        <v>6</v>
      </c>
      <c r="CD225">
        <v>0</v>
      </c>
      <c r="CE225">
        <v>0</v>
      </c>
      <c r="CF225" s="4">
        <v>0</v>
      </c>
      <c r="CG225">
        <v>0</v>
      </c>
      <c r="CH225" s="5">
        <v>0</v>
      </c>
      <c r="CI225">
        <v>4</v>
      </c>
      <c r="CJ225" s="4">
        <v>0</v>
      </c>
      <c r="CK225">
        <v>0</v>
      </c>
      <c r="CL225" s="5">
        <v>4</v>
      </c>
      <c r="CM225">
        <v>4</v>
      </c>
      <c r="CN225" s="4">
        <v>0</v>
      </c>
      <c r="CO225">
        <v>0</v>
      </c>
      <c r="CP225" s="5">
        <v>4</v>
      </c>
      <c r="CQ225">
        <v>5</v>
      </c>
      <c r="CR225" s="4">
        <v>0</v>
      </c>
      <c r="CS225">
        <v>3</v>
      </c>
      <c r="CT225" s="5">
        <v>5</v>
      </c>
      <c r="CU225">
        <v>6</v>
      </c>
      <c r="CV225" s="4">
        <v>0</v>
      </c>
      <c r="CW225">
        <v>26</v>
      </c>
      <c r="CX225" s="5">
        <v>6</v>
      </c>
      <c r="CY225" s="21">
        <v>6</v>
      </c>
      <c r="CZ225" s="21">
        <v>0</v>
      </c>
      <c r="DA225" s="21">
        <v>6</v>
      </c>
      <c r="DB225" s="5">
        <v>6</v>
      </c>
      <c r="DD225" s="8">
        <v>0</v>
      </c>
      <c r="DE225" s="8">
        <v>0</v>
      </c>
      <c r="DF225" s="8">
        <v>0</v>
      </c>
      <c r="DG225" s="8">
        <v>0</v>
      </c>
      <c r="DH225" s="8">
        <v>0</v>
      </c>
      <c r="DI225" s="8">
        <v>0</v>
      </c>
      <c r="DJ225" s="8">
        <v>0</v>
      </c>
      <c r="DK225" s="8">
        <v>0</v>
      </c>
      <c r="DL225" s="8">
        <v>0</v>
      </c>
      <c r="DM225" s="8">
        <v>0</v>
      </c>
      <c r="DN225" s="8">
        <v>0</v>
      </c>
      <c r="DO225" s="8">
        <v>0</v>
      </c>
      <c r="DP225" s="8">
        <v>0</v>
      </c>
      <c r="DQ225" s="8">
        <v>0</v>
      </c>
      <c r="DR225" s="8">
        <v>0</v>
      </c>
      <c r="DS225" s="8">
        <v>0</v>
      </c>
      <c r="DT225" s="8">
        <v>0</v>
      </c>
      <c r="DU225" s="8">
        <v>0</v>
      </c>
      <c r="DV225" s="8">
        <v>0</v>
      </c>
      <c r="DW225" s="8">
        <v>0</v>
      </c>
      <c r="DX225" s="8">
        <v>0</v>
      </c>
      <c r="DY225" s="8">
        <v>0</v>
      </c>
      <c r="DZ225" s="8">
        <v>0</v>
      </c>
      <c r="EA225" s="8">
        <v>0</v>
      </c>
      <c r="EB225" s="8">
        <v>0</v>
      </c>
      <c r="EC225" s="8">
        <v>0</v>
      </c>
      <c r="ED225" s="20">
        <v>0</v>
      </c>
      <c r="EF225" s="9">
        <v>0</v>
      </c>
      <c r="EG225" s="9">
        <v>0</v>
      </c>
      <c r="EH225" s="9">
        <v>0</v>
      </c>
      <c r="EI225" s="9">
        <v>0</v>
      </c>
      <c r="EJ225" s="9">
        <v>0</v>
      </c>
      <c r="EK225" s="9">
        <v>0</v>
      </c>
      <c r="EL225" s="9">
        <v>0</v>
      </c>
      <c r="EM225" s="9">
        <v>0</v>
      </c>
      <c r="EN225" s="9">
        <v>0</v>
      </c>
      <c r="EO225" s="9">
        <v>0</v>
      </c>
      <c r="EP225" s="9">
        <v>0</v>
      </c>
      <c r="EQ225" s="9">
        <v>0</v>
      </c>
      <c r="ER225" s="9">
        <v>0</v>
      </c>
      <c r="ES225" s="9">
        <v>0</v>
      </c>
      <c r="ET225" s="9">
        <v>0</v>
      </c>
      <c r="EU225" s="9">
        <v>0</v>
      </c>
      <c r="EV225" s="9">
        <v>0</v>
      </c>
      <c r="EW225" s="9">
        <v>3</v>
      </c>
      <c r="EX225" s="9">
        <v>0</v>
      </c>
      <c r="EY225" s="9">
        <v>26</v>
      </c>
      <c r="EZ225" s="9">
        <v>0</v>
      </c>
      <c r="FA225" s="9">
        <v>0</v>
      </c>
      <c r="FB225" s="9">
        <v>0</v>
      </c>
      <c r="FC225" s="9">
        <v>0</v>
      </c>
      <c r="FD225" s="9">
        <v>0</v>
      </c>
      <c r="FE225" s="9">
        <v>0</v>
      </c>
      <c r="FF225">
        <v>6</v>
      </c>
    </row>
    <row r="226" spans="1:162" x14ac:dyDescent="0.2">
      <c r="A226" t="s">
        <v>1133</v>
      </c>
      <c r="B226" t="s">
        <v>1084</v>
      </c>
      <c r="C226" t="s">
        <v>4599</v>
      </c>
      <c r="D226" s="1">
        <v>0</v>
      </c>
      <c r="E226" s="1">
        <v>0</v>
      </c>
      <c r="F226" s="4">
        <v>0</v>
      </c>
      <c r="G226" s="4">
        <v>0</v>
      </c>
      <c r="H226" s="5">
        <v>0</v>
      </c>
      <c r="I226">
        <v>0</v>
      </c>
      <c r="J226" s="4">
        <v>0</v>
      </c>
      <c r="K226">
        <v>0</v>
      </c>
      <c r="L226" s="5">
        <v>0</v>
      </c>
      <c r="M226">
        <v>5</v>
      </c>
      <c r="N226" s="4">
        <v>0</v>
      </c>
      <c r="O226">
        <v>0</v>
      </c>
      <c r="P226" s="5">
        <v>5</v>
      </c>
      <c r="Q226">
        <v>6</v>
      </c>
      <c r="R226" s="4">
        <v>0</v>
      </c>
      <c r="S226">
        <v>20</v>
      </c>
      <c r="T226" s="5">
        <v>6</v>
      </c>
      <c r="U226">
        <v>7</v>
      </c>
      <c r="V226" s="4">
        <v>0</v>
      </c>
      <c r="W226">
        <v>50</v>
      </c>
      <c r="X226" s="5">
        <v>7</v>
      </c>
      <c r="Y226">
        <v>7</v>
      </c>
      <c r="Z226" s="4">
        <v>0</v>
      </c>
      <c r="AA226">
        <v>20</v>
      </c>
      <c r="AB226" s="5">
        <v>7</v>
      </c>
      <c r="AD226">
        <v>0</v>
      </c>
      <c r="AE226">
        <v>0</v>
      </c>
      <c r="AF226" s="4">
        <v>0</v>
      </c>
      <c r="AG226">
        <v>0</v>
      </c>
      <c r="AH226" s="5">
        <v>0</v>
      </c>
      <c r="AI226">
        <v>0</v>
      </c>
      <c r="AJ226" s="4">
        <v>0</v>
      </c>
      <c r="AK226">
        <v>0</v>
      </c>
      <c r="AL226" s="5">
        <v>0</v>
      </c>
      <c r="AM226">
        <v>5</v>
      </c>
      <c r="AN226" s="4">
        <v>0</v>
      </c>
      <c r="AO226">
        <v>0</v>
      </c>
      <c r="AP226" s="5">
        <v>5</v>
      </c>
      <c r="AQ226">
        <v>5</v>
      </c>
      <c r="AR226" s="4">
        <v>0</v>
      </c>
      <c r="AS226">
        <v>20</v>
      </c>
      <c r="AT226" s="5">
        <v>5</v>
      </c>
      <c r="AU226">
        <v>7</v>
      </c>
      <c r="AV226" s="4">
        <v>0</v>
      </c>
      <c r="AW226">
        <v>50</v>
      </c>
      <c r="AX226" s="5">
        <v>7</v>
      </c>
      <c r="AY226">
        <v>9</v>
      </c>
      <c r="AZ226" s="4">
        <v>0</v>
      </c>
      <c r="BA226">
        <v>80</v>
      </c>
      <c r="BB226" s="5">
        <v>9</v>
      </c>
      <c r="BD226">
        <v>0</v>
      </c>
      <c r="BE226">
        <v>0</v>
      </c>
      <c r="BF226" s="4">
        <v>0</v>
      </c>
      <c r="BG226">
        <v>0</v>
      </c>
      <c r="BH226" s="5">
        <v>0</v>
      </c>
      <c r="BI226">
        <v>5</v>
      </c>
      <c r="BJ226" s="4">
        <v>0</v>
      </c>
      <c r="BK226">
        <v>0</v>
      </c>
      <c r="BL226" s="5">
        <v>5</v>
      </c>
      <c r="BM226">
        <v>5</v>
      </c>
      <c r="BN226" s="4">
        <v>0</v>
      </c>
      <c r="BO226">
        <v>20</v>
      </c>
      <c r="BP226" s="5">
        <v>5</v>
      </c>
      <c r="BQ226">
        <v>6</v>
      </c>
      <c r="BR226" s="4">
        <v>0</v>
      </c>
      <c r="BS226">
        <v>50</v>
      </c>
      <c r="BT226" s="5">
        <v>6</v>
      </c>
      <c r="BU226">
        <v>7</v>
      </c>
      <c r="BV226" s="4">
        <v>0</v>
      </c>
      <c r="BW226">
        <v>40</v>
      </c>
      <c r="BX226" s="5">
        <v>7</v>
      </c>
      <c r="BY226">
        <v>11</v>
      </c>
      <c r="BZ226" s="4">
        <v>2331380</v>
      </c>
      <c r="CA226">
        <v>172</v>
      </c>
      <c r="CB226" s="5">
        <v>13</v>
      </c>
      <c r="CD226">
        <v>0</v>
      </c>
      <c r="CE226">
        <v>0</v>
      </c>
      <c r="CF226" s="4">
        <v>0</v>
      </c>
      <c r="CG226">
        <v>0</v>
      </c>
      <c r="CH226" s="5">
        <v>0</v>
      </c>
      <c r="CI226">
        <v>5</v>
      </c>
      <c r="CJ226" s="4">
        <v>0</v>
      </c>
      <c r="CK226">
        <v>0</v>
      </c>
      <c r="CL226" s="5">
        <v>5</v>
      </c>
      <c r="CM226">
        <v>5</v>
      </c>
      <c r="CN226" s="4">
        <v>0</v>
      </c>
      <c r="CO226">
        <v>20</v>
      </c>
      <c r="CP226" s="5">
        <v>5</v>
      </c>
      <c r="CQ226">
        <v>7</v>
      </c>
      <c r="CR226" s="4">
        <v>0</v>
      </c>
      <c r="CS226">
        <v>50</v>
      </c>
      <c r="CT226" s="5">
        <v>7</v>
      </c>
      <c r="CU226">
        <v>7</v>
      </c>
      <c r="CV226" s="4">
        <v>0</v>
      </c>
      <c r="CW226">
        <v>0</v>
      </c>
      <c r="CX226" s="5">
        <v>7</v>
      </c>
      <c r="CY226" s="21">
        <v>12</v>
      </c>
      <c r="CZ226" s="21">
        <v>2331380</v>
      </c>
      <c r="DA226" s="21">
        <v>264</v>
      </c>
      <c r="DB226" s="5">
        <v>13</v>
      </c>
      <c r="DD226" s="8">
        <v>0</v>
      </c>
      <c r="DE226" s="8">
        <v>0</v>
      </c>
      <c r="DF226" s="8">
        <v>0</v>
      </c>
      <c r="DG226" s="8">
        <v>0</v>
      </c>
      <c r="DH226" s="8">
        <v>0</v>
      </c>
      <c r="DI226" s="8">
        <v>0</v>
      </c>
      <c r="DJ226" s="8">
        <v>0</v>
      </c>
      <c r="DK226" s="8">
        <v>0</v>
      </c>
      <c r="DL226" s="8">
        <v>0</v>
      </c>
      <c r="DM226" s="8">
        <v>0</v>
      </c>
      <c r="DN226" s="8">
        <v>0</v>
      </c>
      <c r="DO226" s="8">
        <v>0</v>
      </c>
      <c r="DP226" s="8">
        <v>0</v>
      </c>
      <c r="DQ226" s="8">
        <v>0</v>
      </c>
      <c r="DR226" s="8">
        <v>0</v>
      </c>
      <c r="DS226" s="8">
        <v>0</v>
      </c>
      <c r="DT226" s="8">
        <v>0</v>
      </c>
      <c r="DU226" s="8">
        <v>0</v>
      </c>
      <c r="DV226" s="8">
        <v>0</v>
      </c>
      <c r="DW226" s="8">
        <v>0</v>
      </c>
      <c r="DX226" s="8">
        <v>0</v>
      </c>
      <c r="DY226" s="8">
        <v>0</v>
      </c>
      <c r="DZ226" s="8">
        <v>0</v>
      </c>
      <c r="EA226" s="8">
        <v>0</v>
      </c>
      <c r="EB226" s="8">
        <v>0</v>
      </c>
      <c r="EC226" s="8">
        <v>2331380</v>
      </c>
      <c r="ED226" s="20">
        <v>2331380</v>
      </c>
      <c r="EF226" s="9">
        <v>0</v>
      </c>
      <c r="EG226" s="9">
        <v>0</v>
      </c>
      <c r="EH226" s="9">
        <v>0</v>
      </c>
      <c r="EI226" s="9">
        <v>0</v>
      </c>
      <c r="EJ226" s="9">
        <v>0</v>
      </c>
      <c r="EK226" s="9">
        <v>0</v>
      </c>
      <c r="EL226" s="9">
        <v>0</v>
      </c>
      <c r="EM226" s="9">
        <v>0</v>
      </c>
      <c r="EN226" s="9">
        <v>0</v>
      </c>
      <c r="EO226" s="9">
        <v>0</v>
      </c>
      <c r="EP226" s="9">
        <v>0</v>
      </c>
      <c r="EQ226" s="9">
        <v>0</v>
      </c>
      <c r="ER226" s="9">
        <v>0</v>
      </c>
      <c r="ES226" s="9">
        <v>20</v>
      </c>
      <c r="ET226" s="9">
        <v>20</v>
      </c>
      <c r="EU226" s="9">
        <v>20</v>
      </c>
      <c r="EV226" s="9">
        <v>20</v>
      </c>
      <c r="EW226" s="9">
        <v>50</v>
      </c>
      <c r="EX226" s="9">
        <v>40</v>
      </c>
      <c r="EY226" s="9">
        <v>0</v>
      </c>
      <c r="EZ226" s="9">
        <v>0</v>
      </c>
      <c r="FA226" s="9">
        <v>0</v>
      </c>
      <c r="FB226" s="9">
        <v>0</v>
      </c>
      <c r="FC226" s="9">
        <v>20</v>
      </c>
      <c r="FD226" s="9">
        <v>80</v>
      </c>
      <c r="FE226" s="9">
        <v>172</v>
      </c>
      <c r="FF226">
        <v>264</v>
      </c>
    </row>
    <row r="227" spans="1:162" x14ac:dyDescent="0.2">
      <c r="A227" t="s">
        <v>1134</v>
      </c>
      <c r="B227" t="s">
        <v>2697</v>
      </c>
      <c r="C227" t="s">
        <v>4599</v>
      </c>
      <c r="D227" s="1">
        <v>0</v>
      </c>
      <c r="E227" s="1">
        <v>0</v>
      </c>
      <c r="F227" s="4">
        <v>0</v>
      </c>
      <c r="G227" s="4">
        <v>0</v>
      </c>
      <c r="H227" s="5">
        <v>0</v>
      </c>
      <c r="I227">
        <v>0</v>
      </c>
      <c r="J227" s="4">
        <v>0</v>
      </c>
      <c r="K227">
        <v>0</v>
      </c>
      <c r="L227" s="5">
        <v>0</v>
      </c>
      <c r="M227">
        <v>5</v>
      </c>
      <c r="N227" s="4">
        <v>0</v>
      </c>
      <c r="O227">
        <v>4</v>
      </c>
      <c r="P227" s="5">
        <v>5</v>
      </c>
      <c r="Q227">
        <v>5</v>
      </c>
      <c r="R227" s="4">
        <v>0</v>
      </c>
      <c r="S227">
        <v>4</v>
      </c>
      <c r="T227" s="5">
        <v>5</v>
      </c>
      <c r="U227">
        <v>5</v>
      </c>
      <c r="V227" s="4">
        <v>0</v>
      </c>
      <c r="W227">
        <v>0</v>
      </c>
      <c r="X227" s="5">
        <v>5</v>
      </c>
      <c r="Y227">
        <v>5</v>
      </c>
      <c r="Z227" s="4">
        <v>0</v>
      </c>
      <c r="AA227">
        <v>3</v>
      </c>
      <c r="AB227" s="5">
        <v>5</v>
      </c>
      <c r="AD227">
        <v>0</v>
      </c>
      <c r="AE227">
        <v>0</v>
      </c>
      <c r="AF227" s="4">
        <v>0</v>
      </c>
      <c r="AG227">
        <v>0</v>
      </c>
      <c r="AH227" s="5">
        <v>0</v>
      </c>
      <c r="AI227">
        <v>0</v>
      </c>
      <c r="AJ227" s="4">
        <v>0</v>
      </c>
      <c r="AK227">
        <v>0</v>
      </c>
      <c r="AL227" s="5">
        <v>0</v>
      </c>
      <c r="AM227">
        <v>5</v>
      </c>
      <c r="AN227" s="4">
        <v>0</v>
      </c>
      <c r="AO227">
        <v>4</v>
      </c>
      <c r="AP227" s="5">
        <v>5</v>
      </c>
      <c r="AQ227">
        <v>5</v>
      </c>
      <c r="AR227" s="4">
        <v>0</v>
      </c>
      <c r="AS227">
        <v>4</v>
      </c>
      <c r="AT227" s="5">
        <v>5</v>
      </c>
      <c r="AU227">
        <v>5</v>
      </c>
      <c r="AV227" s="4">
        <v>0</v>
      </c>
      <c r="AW227">
        <v>3</v>
      </c>
      <c r="AX227" s="5">
        <v>5</v>
      </c>
      <c r="AY227">
        <v>0</v>
      </c>
      <c r="AZ227" s="4">
        <v>0</v>
      </c>
      <c r="BA227">
        <v>0</v>
      </c>
      <c r="BB227" s="5">
        <v>0</v>
      </c>
      <c r="BD227">
        <v>0</v>
      </c>
      <c r="BE227">
        <v>0</v>
      </c>
      <c r="BF227" s="4">
        <v>0</v>
      </c>
      <c r="BG227">
        <v>0</v>
      </c>
      <c r="BH227" s="5">
        <v>0</v>
      </c>
      <c r="BI227">
        <v>0</v>
      </c>
      <c r="BJ227" s="4">
        <v>0</v>
      </c>
      <c r="BK227">
        <v>0</v>
      </c>
      <c r="BL227" s="5">
        <v>0</v>
      </c>
      <c r="BM227">
        <v>5</v>
      </c>
      <c r="BN227" s="4">
        <v>0</v>
      </c>
      <c r="BO227">
        <v>4</v>
      </c>
      <c r="BP227" s="5">
        <v>5</v>
      </c>
      <c r="BQ227">
        <v>5</v>
      </c>
      <c r="BR227" s="4">
        <v>0</v>
      </c>
      <c r="BS227">
        <v>0</v>
      </c>
      <c r="BT227" s="5">
        <v>5</v>
      </c>
      <c r="BU227">
        <v>5</v>
      </c>
      <c r="BV227" s="4">
        <v>0</v>
      </c>
      <c r="BW227">
        <v>3</v>
      </c>
      <c r="BX227" s="5">
        <v>5</v>
      </c>
      <c r="BY227">
        <v>0</v>
      </c>
      <c r="BZ227" s="4">
        <v>0</v>
      </c>
      <c r="CA227">
        <v>0</v>
      </c>
      <c r="CB227" s="5">
        <v>0</v>
      </c>
      <c r="CD227">
        <v>0</v>
      </c>
      <c r="CE227">
        <v>0</v>
      </c>
      <c r="CF227" s="4">
        <v>0</v>
      </c>
      <c r="CG227">
        <v>0</v>
      </c>
      <c r="CH227" s="5">
        <v>0</v>
      </c>
      <c r="CI227">
        <v>5</v>
      </c>
      <c r="CJ227" s="4">
        <v>0</v>
      </c>
      <c r="CK227">
        <v>0</v>
      </c>
      <c r="CL227" s="5">
        <v>5</v>
      </c>
      <c r="CM227">
        <v>5</v>
      </c>
      <c r="CN227" s="4">
        <v>0</v>
      </c>
      <c r="CO227">
        <v>4</v>
      </c>
      <c r="CP227" s="5">
        <v>5</v>
      </c>
      <c r="CQ227">
        <v>5</v>
      </c>
      <c r="CR227" s="4">
        <v>0</v>
      </c>
      <c r="CS227">
        <v>0</v>
      </c>
      <c r="CT227" s="5">
        <v>5</v>
      </c>
      <c r="CU227">
        <v>5</v>
      </c>
      <c r="CV227" s="4">
        <v>0</v>
      </c>
      <c r="CW227">
        <v>3</v>
      </c>
      <c r="CX227" s="5">
        <v>5</v>
      </c>
      <c r="CY227" s="21">
        <v>0</v>
      </c>
      <c r="CZ227" s="21">
        <v>0</v>
      </c>
      <c r="DA227" s="21">
        <v>0</v>
      </c>
      <c r="DB227" s="5">
        <v>0</v>
      </c>
      <c r="DD227" s="8">
        <v>0</v>
      </c>
      <c r="DE227" s="8">
        <v>0</v>
      </c>
      <c r="DF227" s="8">
        <v>0</v>
      </c>
      <c r="DG227" s="8">
        <v>0</v>
      </c>
      <c r="DH227" s="8">
        <v>0</v>
      </c>
      <c r="DI227" s="8">
        <v>0</v>
      </c>
      <c r="DJ227" s="8">
        <v>0</v>
      </c>
      <c r="DK227" s="8">
        <v>0</v>
      </c>
      <c r="DL227" s="8">
        <v>0</v>
      </c>
      <c r="DM227" s="8">
        <v>0</v>
      </c>
      <c r="DN227" s="8">
        <v>0</v>
      </c>
      <c r="DO227" s="8">
        <v>0</v>
      </c>
      <c r="DP227" s="8">
        <v>0</v>
      </c>
      <c r="DQ227" s="8">
        <v>0</v>
      </c>
      <c r="DR227" s="8">
        <v>0</v>
      </c>
      <c r="DS227" s="8">
        <v>0</v>
      </c>
      <c r="DT227" s="8">
        <v>0</v>
      </c>
      <c r="DU227" s="8">
        <v>0</v>
      </c>
      <c r="DV227" s="8">
        <v>0</v>
      </c>
      <c r="DW227" s="8">
        <v>0</v>
      </c>
      <c r="DX227" s="8">
        <v>0</v>
      </c>
      <c r="DY227" s="8">
        <v>0</v>
      </c>
      <c r="DZ227" s="8">
        <v>0</v>
      </c>
      <c r="EA227" s="8">
        <v>0</v>
      </c>
      <c r="EB227" s="8">
        <v>0</v>
      </c>
      <c r="EC227" s="8">
        <v>0</v>
      </c>
      <c r="ED227" s="20">
        <v>0</v>
      </c>
      <c r="EF227" s="9">
        <v>0</v>
      </c>
      <c r="EG227" s="9">
        <v>0</v>
      </c>
      <c r="EH227" s="9">
        <v>0</v>
      </c>
      <c r="EI227" s="9">
        <v>0</v>
      </c>
      <c r="EJ227" s="9">
        <v>0</v>
      </c>
      <c r="EK227" s="9">
        <v>0</v>
      </c>
      <c r="EL227" s="9">
        <v>0</v>
      </c>
      <c r="EM227" s="9">
        <v>0</v>
      </c>
      <c r="EN227" s="9">
        <v>0</v>
      </c>
      <c r="EO227" s="9">
        <v>0</v>
      </c>
      <c r="EP227" s="9">
        <v>0</v>
      </c>
      <c r="EQ227" s="9">
        <v>4</v>
      </c>
      <c r="ER227" s="9">
        <v>3</v>
      </c>
      <c r="ES227" s="9">
        <v>4</v>
      </c>
      <c r="ET227" s="9">
        <v>0</v>
      </c>
      <c r="EU227" s="9">
        <v>0</v>
      </c>
      <c r="EV227" s="9">
        <v>0</v>
      </c>
      <c r="EW227" s="9">
        <v>0</v>
      </c>
      <c r="EX227" s="9">
        <v>0</v>
      </c>
      <c r="EY227" s="9">
        <v>0</v>
      </c>
      <c r="EZ227" s="9">
        <v>3</v>
      </c>
      <c r="FA227" s="9">
        <v>0</v>
      </c>
      <c r="FB227" s="9">
        <v>0</v>
      </c>
      <c r="FC227" s="9">
        <v>0</v>
      </c>
      <c r="FD227" s="9">
        <v>0</v>
      </c>
      <c r="FE227" s="9">
        <v>0</v>
      </c>
      <c r="FF227">
        <v>0</v>
      </c>
    </row>
    <row r="228" spans="1:162" x14ac:dyDescent="0.2">
      <c r="A228" t="s">
        <v>1132</v>
      </c>
      <c r="B228" t="s">
        <v>2698</v>
      </c>
      <c r="C228" t="s">
        <v>4599</v>
      </c>
      <c r="D228" s="1">
        <v>0</v>
      </c>
      <c r="E228" s="1">
        <v>0</v>
      </c>
      <c r="F228" s="4">
        <v>0</v>
      </c>
      <c r="G228" s="4">
        <v>0</v>
      </c>
      <c r="H228" s="5">
        <v>0</v>
      </c>
      <c r="I228">
        <v>0</v>
      </c>
      <c r="J228" s="4">
        <v>0</v>
      </c>
      <c r="K228">
        <v>0</v>
      </c>
      <c r="L228" s="5">
        <v>0</v>
      </c>
      <c r="M228">
        <v>5</v>
      </c>
      <c r="N228" s="4">
        <v>0</v>
      </c>
      <c r="O228">
        <v>0</v>
      </c>
      <c r="P228" s="5">
        <v>5</v>
      </c>
      <c r="Q228">
        <v>5</v>
      </c>
      <c r="R228" s="4">
        <v>0</v>
      </c>
      <c r="S228">
        <v>28</v>
      </c>
      <c r="T228" s="5">
        <v>5</v>
      </c>
      <c r="U228">
        <v>6</v>
      </c>
      <c r="V228" s="4">
        <v>0</v>
      </c>
      <c r="W228">
        <v>71</v>
      </c>
      <c r="X228" s="5">
        <v>6</v>
      </c>
      <c r="Y228">
        <v>9</v>
      </c>
      <c r="Z228" s="4">
        <v>0</v>
      </c>
      <c r="AA228">
        <v>132</v>
      </c>
      <c r="AB228" s="5">
        <v>13</v>
      </c>
      <c r="AD228">
        <v>0</v>
      </c>
      <c r="AE228">
        <v>0</v>
      </c>
      <c r="AF228" s="4">
        <v>0</v>
      </c>
      <c r="AG228">
        <v>0</v>
      </c>
      <c r="AH228" s="5">
        <v>0</v>
      </c>
      <c r="AI228">
        <v>0</v>
      </c>
      <c r="AJ228" s="4">
        <v>0</v>
      </c>
      <c r="AK228">
        <v>0</v>
      </c>
      <c r="AL228" s="5">
        <v>0</v>
      </c>
      <c r="AM228">
        <v>5</v>
      </c>
      <c r="AN228" s="4">
        <v>0</v>
      </c>
      <c r="AO228">
        <v>9</v>
      </c>
      <c r="AP228" s="5">
        <v>5</v>
      </c>
      <c r="AQ228">
        <v>6</v>
      </c>
      <c r="AR228" s="4">
        <v>0</v>
      </c>
      <c r="AS228">
        <v>28</v>
      </c>
      <c r="AT228" s="5">
        <v>6</v>
      </c>
      <c r="AU228">
        <v>6</v>
      </c>
      <c r="AV228" s="4">
        <v>0</v>
      </c>
      <c r="AW228">
        <v>89</v>
      </c>
      <c r="AX228" s="5">
        <v>6</v>
      </c>
      <c r="AY228">
        <v>7</v>
      </c>
      <c r="AZ228" s="4">
        <v>0</v>
      </c>
      <c r="BA228">
        <v>132</v>
      </c>
      <c r="BB228" s="5">
        <v>13</v>
      </c>
      <c r="BD228">
        <v>0</v>
      </c>
      <c r="BE228">
        <v>0</v>
      </c>
      <c r="BF228" s="4">
        <v>0</v>
      </c>
      <c r="BG228">
        <v>0</v>
      </c>
      <c r="BH228" s="5">
        <v>0</v>
      </c>
      <c r="BI228">
        <v>0</v>
      </c>
      <c r="BJ228" s="4">
        <v>0</v>
      </c>
      <c r="BK228">
        <v>0</v>
      </c>
      <c r="BL228" s="5">
        <v>0</v>
      </c>
      <c r="BM228">
        <v>5</v>
      </c>
      <c r="BN228" s="4">
        <v>0</v>
      </c>
      <c r="BO228">
        <v>10</v>
      </c>
      <c r="BP228" s="5">
        <v>5</v>
      </c>
      <c r="BQ228">
        <v>7</v>
      </c>
      <c r="BR228" s="4">
        <v>0</v>
      </c>
      <c r="BS228">
        <v>71</v>
      </c>
      <c r="BT228" s="5">
        <v>7</v>
      </c>
      <c r="BU228">
        <v>11</v>
      </c>
      <c r="BV228" s="4">
        <v>0</v>
      </c>
      <c r="BW228">
        <v>132</v>
      </c>
      <c r="BX228" s="5">
        <v>13</v>
      </c>
      <c r="BY228">
        <v>7</v>
      </c>
      <c r="BZ228" s="4">
        <v>0</v>
      </c>
      <c r="CA228">
        <v>0</v>
      </c>
      <c r="CB228" s="5">
        <v>7</v>
      </c>
      <c r="CD228">
        <v>0</v>
      </c>
      <c r="CE228">
        <v>0</v>
      </c>
      <c r="CF228" s="4">
        <v>0</v>
      </c>
      <c r="CG228">
        <v>0</v>
      </c>
      <c r="CH228" s="5">
        <v>0</v>
      </c>
      <c r="CI228">
        <v>5</v>
      </c>
      <c r="CJ228" s="4">
        <v>0</v>
      </c>
      <c r="CK228">
        <v>0</v>
      </c>
      <c r="CL228" s="5">
        <v>5</v>
      </c>
      <c r="CM228">
        <v>5</v>
      </c>
      <c r="CN228" s="4">
        <v>0</v>
      </c>
      <c r="CO228">
        <v>10</v>
      </c>
      <c r="CP228" s="5">
        <v>5</v>
      </c>
      <c r="CQ228">
        <v>7</v>
      </c>
      <c r="CR228" s="4">
        <v>0</v>
      </c>
      <c r="CS228">
        <v>71</v>
      </c>
      <c r="CT228" s="5">
        <v>7</v>
      </c>
      <c r="CU228">
        <v>10</v>
      </c>
      <c r="CV228" s="4">
        <v>0</v>
      </c>
      <c r="CW228">
        <v>132</v>
      </c>
      <c r="CX228" s="5">
        <v>13</v>
      </c>
      <c r="CY228" s="21">
        <v>7</v>
      </c>
      <c r="CZ228" s="21">
        <v>0</v>
      </c>
      <c r="DA228" s="21">
        <v>28</v>
      </c>
      <c r="DB228" s="5">
        <v>7</v>
      </c>
      <c r="DD228" s="8">
        <v>0</v>
      </c>
      <c r="DE228" s="8">
        <v>0</v>
      </c>
      <c r="DF228" s="8">
        <v>0</v>
      </c>
      <c r="DG228" s="8">
        <v>0</v>
      </c>
      <c r="DH228" s="8">
        <v>0</v>
      </c>
      <c r="DI228" s="8">
        <v>0</v>
      </c>
      <c r="DJ228" s="8">
        <v>0</v>
      </c>
      <c r="DK228" s="8">
        <v>0</v>
      </c>
      <c r="DL228" s="8">
        <v>0</v>
      </c>
      <c r="DM228" s="8">
        <v>0</v>
      </c>
      <c r="DN228" s="8">
        <v>0</v>
      </c>
      <c r="DO228" s="8">
        <v>0</v>
      </c>
      <c r="DP228" s="8">
        <v>0</v>
      </c>
      <c r="DQ228" s="8">
        <v>0</v>
      </c>
      <c r="DR228" s="8">
        <v>0</v>
      </c>
      <c r="DS228" s="8">
        <v>0</v>
      </c>
      <c r="DT228" s="8">
        <v>0</v>
      </c>
      <c r="DU228" s="8">
        <v>0</v>
      </c>
      <c r="DV228" s="8">
        <v>0</v>
      </c>
      <c r="DW228" s="8">
        <v>0</v>
      </c>
      <c r="DX228" s="8">
        <v>0</v>
      </c>
      <c r="DY228" s="8">
        <v>0</v>
      </c>
      <c r="DZ228" s="8">
        <v>0</v>
      </c>
      <c r="EA228" s="8">
        <v>0</v>
      </c>
      <c r="EB228" s="8">
        <v>0</v>
      </c>
      <c r="EC228" s="8">
        <v>0</v>
      </c>
      <c r="ED228" s="20">
        <v>0</v>
      </c>
      <c r="EF228" s="9">
        <v>0</v>
      </c>
      <c r="EG228" s="9">
        <v>0</v>
      </c>
      <c r="EH228" s="9">
        <v>0</v>
      </c>
      <c r="EI228" s="9">
        <v>0</v>
      </c>
      <c r="EJ228" s="9">
        <v>0</v>
      </c>
      <c r="EK228" s="9">
        <v>0</v>
      </c>
      <c r="EL228" s="9">
        <v>0</v>
      </c>
      <c r="EM228" s="9">
        <v>0</v>
      </c>
      <c r="EN228" s="9">
        <v>0</v>
      </c>
      <c r="EO228" s="9">
        <v>0</v>
      </c>
      <c r="EP228" s="9">
        <v>0</v>
      </c>
      <c r="EQ228" s="9">
        <v>0</v>
      </c>
      <c r="ER228" s="9">
        <v>9</v>
      </c>
      <c r="ES228" s="9">
        <v>10</v>
      </c>
      <c r="ET228" s="9">
        <v>9</v>
      </c>
      <c r="EU228" s="9">
        <v>28</v>
      </c>
      <c r="EV228" s="9">
        <v>27</v>
      </c>
      <c r="EW228" s="9">
        <v>71</v>
      </c>
      <c r="EX228" s="9">
        <v>27</v>
      </c>
      <c r="EY228" s="9">
        <v>8</v>
      </c>
      <c r="EZ228" s="9">
        <v>89</v>
      </c>
      <c r="FA228" s="9">
        <v>132</v>
      </c>
      <c r="FB228" s="9">
        <v>0</v>
      </c>
      <c r="FC228" s="9">
        <v>0</v>
      </c>
      <c r="FD228" s="9">
        <v>0</v>
      </c>
      <c r="FE228" s="9">
        <v>0</v>
      </c>
      <c r="FF228">
        <v>28</v>
      </c>
    </row>
    <row r="229" spans="1:162" x14ac:dyDescent="0.2">
      <c r="A229" t="s">
        <v>1122</v>
      </c>
      <c r="B229" t="s">
        <v>2699</v>
      </c>
      <c r="C229" t="s">
        <v>3</v>
      </c>
      <c r="D229" s="1">
        <v>0</v>
      </c>
      <c r="E229" s="1">
        <v>0</v>
      </c>
      <c r="F229" s="4">
        <v>0</v>
      </c>
      <c r="G229" s="4">
        <v>0</v>
      </c>
      <c r="H229" s="5">
        <v>0</v>
      </c>
      <c r="I229">
        <v>0</v>
      </c>
      <c r="J229" s="4">
        <v>0</v>
      </c>
      <c r="K229">
        <v>0</v>
      </c>
      <c r="L229" s="5">
        <v>0</v>
      </c>
      <c r="M229">
        <v>4</v>
      </c>
      <c r="N229" s="4">
        <v>0</v>
      </c>
      <c r="O229">
        <v>0</v>
      </c>
      <c r="P229" s="5">
        <v>4</v>
      </c>
      <c r="Q229">
        <v>4</v>
      </c>
      <c r="R229" s="4">
        <v>0</v>
      </c>
      <c r="S229">
        <v>0</v>
      </c>
      <c r="T229" s="5">
        <v>4</v>
      </c>
      <c r="U229">
        <v>4</v>
      </c>
      <c r="V229" s="4">
        <v>0</v>
      </c>
      <c r="W229">
        <v>0</v>
      </c>
      <c r="X229" s="5">
        <v>4</v>
      </c>
      <c r="Y229">
        <v>0</v>
      </c>
      <c r="Z229" s="4">
        <v>0</v>
      </c>
      <c r="AA229">
        <v>0</v>
      </c>
      <c r="AB229" s="5">
        <v>0</v>
      </c>
      <c r="AD229">
        <v>0</v>
      </c>
      <c r="AE229">
        <v>0</v>
      </c>
      <c r="AF229" s="4">
        <v>0</v>
      </c>
      <c r="AG229">
        <v>0</v>
      </c>
      <c r="AH229" s="5">
        <v>0</v>
      </c>
      <c r="AI229">
        <v>0</v>
      </c>
      <c r="AJ229" s="4">
        <v>0</v>
      </c>
      <c r="AK229">
        <v>0</v>
      </c>
      <c r="AL229" s="5">
        <v>0</v>
      </c>
      <c r="AM229">
        <v>4</v>
      </c>
      <c r="AN229" s="4">
        <v>0</v>
      </c>
      <c r="AO229">
        <v>0</v>
      </c>
      <c r="AP229" s="5">
        <v>4</v>
      </c>
      <c r="AQ229">
        <v>4</v>
      </c>
      <c r="AR229" s="4">
        <v>0</v>
      </c>
      <c r="AS229">
        <v>0</v>
      </c>
      <c r="AT229" s="5">
        <v>4</v>
      </c>
      <c r="AU229">
        <v>4</v>
      </c>
      <c r="AV229" s="4">
        <v>0</v>
      </c>
      <c r="AW229">
        <v>0</v>
      </c>
      <c r="AX229" s="5">
        <v>4</v>
      </c>
      <c r="AY229">
        <v>0</v>
      </c>
      <c r="AZ229" s="4">
        <v>0</v>
      </c>
      <c r="BA229">
        <v>0</v>
      </c>
      <c r="BB229" s="5">
        <v>0</v>
      </c>
      <c r="BD229">
        <v>0</v>
      </c>
      <c r="BE229">
        <v>0</v>
      </c>
      <c r="BF229" s="4">
        <v>0</v>
      </c>
      <c r="BG229">
        <v>0</v>
      </c>
      <c r="BH229" s="5">
        <v>0</v>
      </c>
      <c r="BI229">
        <v>4</v>
      </c>
      <c r="BJ229" s="4">
        <v>0</v>
      </c>
      <c r="BK229">
        <v>0</v>
      </c>
      <c r="BL229" s="5">
        <v>4</v>
      </c>
      <c r="BM229">
        <v>4</v>
      </c>
      <c r="BN229" s="4">
        <v>0</v>
      </c>
      <c r="BO229">
        <v>0</v>
      </c>
      <c r="BP229" s="5">
        <v>4</v>
      </c>
      <c r="BQ229">
        <v>4</v>
      </c>
      <c r="BR229" s="4">
        <v>0</v>
      </c>
      <c r="BS229">
        <v>0</v>
      </c>
      <c r="BT229" s="5">
        <v>4</v>
      </c>
      <c r="BU229">
        <v>4</v>
      </c>
      <c r="BV229" s="4">
        <v>0</v>
      </c>
      <c r="BW229">
        <v>0</v>
      </c>
      <c r="BX229" s="5">
        <v>4</v>
      </c>
      <c r="BY229">
        <v>0</v>
      </c>
      <c r="BZ229" s="4">
        <v>0</v>
      </c>
      <c r="CA229">
        <v>0</v>
      </c>
      <c r="CB229" s="5">
        <v>0</v>
      </c>
      <c r="CD229">
        <v>0</v>
      </c>
      <c r="CE229">
        <v>0</v>
      </c>
      <c r="CF229" s="4">
        <v>0</v>
      </c>
      <c r="CG229">
        <v>0</v>
      </c>
      <c r="CH229" s="5">
        <v>0</v>
      </c>
      <c r="CI229">
        <v>4</v>
      </c>
      <c r="CJ229" s="4">
        <v>0</v>
      </c>
      <c r="CK229">
        <v>0</v>
      </c>
      <c r="CL229" s="5">
        <v>4</v>
      </c>
      <c r="CM229">
        <v>4</v>
      </c>
      <c r="CN229" s="4">
        <v>0</v>
      </c>
      <c r="CO229">
        <v>0</v>
      </c>
      <c r="CP229" s="5">
        <v>4</v>
      </c>
      <c r="CQ229">
        <v>4</v>
      </c>
      <c r="CR229" s="4">
        <v>0</v>
      </c>
      <c r="CS229">
        <v>0</v>
      </c>
      <c r="CT229" s="5">
        <v>4</v>
      </c>
      <c r="CU229">
        <v>0</v>
      </c>
      <c r="CV229" s="4">
        <v>0</v>
      </c>
      <c r="CW229">
        <v>0</v>
      </c>
      <c r="CX229" s="5">
        <v>0</v>
      </c>
      <c r="CY229" s="21">
        <v>0</v>
      </c>
      <c r="CZ229" s="21">
        <v>0</v>
      </c>
      <c r="DA229" s="21">
        <v>0</v>
      </c>
      <c r="DB229" s="5">
        <v>0</v>
      </c>
      <c r="DD229" s="8">
        <v>0</v>
      </c>
      <c r="DE229" s="8">
        <v>0</v>
      </c>
      <c r="DF229" s="8">
        <v>0</v>
      </c>
      <c r="DG229" s="8">
        <v>0</v>
      </c>
      <c r="DH229" s="8">
        <v>0</v>
      </c>
      <c r="DI229" s="8">
        <v>0</v>
      </c>
      <c r="DJ229" s="8">
        <v>0</v>
      </c>
      <c r="DK229" s="8">
        <v>0</v>
      </c>
      <c r="DL229" s="8">
        <v>0</v>
      </c>
      <c r="DM229" s="8">
        <v>0</v>
      </c>
      <c r="DN229" s="8">
        <v>0</v>
      </c>
      <c r="DO229" s="8">
        <v>0</v>
      </c>
      <c r="DP229" s="8">
        <v>0</v>
      </c>
      <c r="DQ229" s="8">
        <v>0</v>
      </c>
      <c r="DR229" s="8">
        <v>0</v>
      </c>
      <c r="DS229" s="8">
        <v>0</v>
      </c>
      <c r="DT229" s="8">
        <v>0</v>
      </c>
      <c r="DU229" s="8">
        <v>0</v>
      </c>
      <c r="DV229" s="8">
        <v>0</v>
      </c>
      <c r="DW229" s="8">
        <v>0</v>
      </c>
      <c r="DX229" s="8">
        <v>0</v>
      </c>
      <c r="DY229" s="8">
        <v>0</v>
      </c>
      <c r="DZ229" s="8">
        <v>0</v>
      </c>
      <c r="EA229" s="8">
        <v>0</v>
      </c>
      <c r="EB229" s="8">
        <v>0</v>
      </c>
      <c r="EC229" s="8">
        <v>0</v>
      </c>
      <c r="ED229" s="20">
        <v>0</v>
      </c>
      <c r="EF229" s="9">
        <v>0</v>
      </c>
      <c r="EG229" s="9">
        <v>0</v>
      </c>
      <c r="EH229" s="9">
        <v>0</v>
      </c>
      <c r="EI229" s="9">
        <v>0</v>
      </c>
      <c r="EJ229" s="9">
        <v>0</v>
      </c>
      <c r="EK229" s="9">
        <v>0</v>
      </c>
      <c r="EL229" s="9">
        <v>0</v>
      </c>
      <c r="EM229" s="9">
        <v>0</v>
      </c>
      <c r="EN229" s="9">
        <v>0</v>
      </c>
      <c r="EO229" s="9">
        <v>0</v>
      </c>
      <c r="EP229" s="9">
        <v>0</v>
      </c>
      <c r="EQ229" s="9">
        <v>0</v>
      </c>
      <c r="ER229" s="9">
        <v>0</v>
      </c>
      <c r="ES229" s="9">
        <v>0</v>
      </c>
      <c r="ET229" s="9">
        <v>0</v>
      </c>
      <c r="EU229" s="9">
        <v>0</v>
      </c>
      <c r="EV229" s="9">
        <v>0</v>
      </c>
      <c r="EW229" s="9">
        <v>0</v>
      </c>
      <c r="EX229" s="9">
        <v>0</v>
      </c>
      <c r="EY229" s="9">
        <v>0</v>
      </c>
      <c r="EZ229" s="9">
        <v>0</v>
      </c>
      <c r="FA229" s="9">
        <v>0</v>
      </c>
      <c r="FB229" s="9">
        <v>0</v>
      </c>
      <c r="FC229" s="9">
        <v>0</v>
      </c>
      <c r="FD229" s="9">
        <v>0</v>
      </c>
      <c r="FE229" s="9">
        <v>0</v>
      </c>
      <c r="FF229">
        <v>0</v>
      </c>
    </row>
    <row r="230" spans="1:162" x14ac:dyDescent="0.2">
      <c r="A230" t="s">
        <v>1116</v>
      </c>
      <c r="B230" t="s">
        <v>2700</v>
      </c>
      <c r="C230" t="s">
        <v>3</v>
      </c>
      <c r="D230" s="1">
        <v>0</v>
      </c>
      <c r="E230" s="1">
        <v>0</v>
      </c>
      <c r="F230" s="4">
        <v>0</v>
      </c>
      <c r="G230" s="4">
        <v>0</v>
      </c>
      <c r="H230" s="5">
        <v>0</v>
      </c>
      <c r="I230">
        <v>0</v>
      </c>
      <c r="J230" s="4">
        <v>0</v>
      </c>
      <c r="K230">
        <v>0</v>
      </c>
      <c r="L230" s="5">
        <v>0</v>
      </c>
      <c r="M230">
        <v>5</v>
      </c>
      <c r="N230" s="4">
        <v>0</v>
      </c>
      <c r="O230">
        <v>0</v>
      </c>
      <c r="P230" s="5">
        <v>5</v>
      </c>
      <c r="Q230">
        <v>5</v>
      </c>
      <c r="R230" s="4">
        <v>0</v>
      </c>
      <c r="S230">
        <v>19</v>
      </c>
      <c r="T230" s="5">
        <v>5</v>
      </c>
      <c r="U230">
        <v>5</v>
      </c>
      <c r="V230" s="4">
        <v>0</v>
      </c>
      <c r="W230">
        <v>0</v>
      </c>
      <c r="X230" s="5">
        <v>5</v>
      </c>
      <c r="Y230">
        <v>6</v>
      </c>
      <c r="Z230" s="4">
        <v>0</v>
      </c>
      <c r="AA230">
        <v>51</v>
      </c>
      <c r="AB230" s="5">
        <v>6</v>
      </c>
      <c r="AD230">
        <v>0</v>
      </c>
      <c r="AE230">
        <v>0</v>
      </c>
      <c r="AF230" s="4">
        <v>0</v>
      </c>
      <c r="AG230">
        <v>0</v>
      </c>
      <c r="AH230" s="5">
        <v>0</v>
      </c>
      <c r="AI230">
        <v>0</v>
      </c>
      <c r="AJ230" s="4">
        <v>0</v>
      </c>
      <c r="AK230">
        <v>0</v>
      </c>
      <c r="AL230" s="5">
        <v>0</v>
      </c>
      <c r="AM230">
        <v>5</v>
      </c>
      <c r="AN230" s="4">
        <v>0</v>
      </c>
      <c r="AO230">
        <v>0</v>
      </c>
      <c r="AP230" s="5">
        <v>5</v>
      </c>
      <c r="AQ230">
        <v>5</v>
      </c>
      <c r="AR230" s="4">
        <v>0</v>
      </c>
      <c r="AS230">
        <v>19</v>
      </c>
      <c r="AT230" s="5">
        <v>5</v>
      </c>
      <c r="AU230">
        <v>5</v>
      </c>
      <c r="AV230" s="4">
        <v>0</v>
      </c>
      <c r="AW230">
        <v>28</v>
      </c>
      <c r="AX230" s="5">
        <v>5</v>
      </c>
      <c r="AY230">
        <v>6</v>
      </c>
      <c r="AZ230" s="4">
        <v>0</v>
      </c>
      <c r="BA230">
        <v>51</v>
      </c>
      <c r="BB230" s="5">
        <v>6</v>
      </c>
      <c r="BD230">
        <v>0</v>
      </c>
      <c r="BE230">
        <v>0</v>
      </c>
      <c r="BF230" s="4">
        <v>0</v>
      </c>
      <c r="BG230">
        <v>0</v>
      </c>
      <c r="BH230" s="5">
        <v>0</v>
      </c>
      <c r="BI230">
        <v>0</v>
      </c>
      <c r="BJ230" s="4">
        <v>0</v>
      </c>
      <c r="BK230">
        <v>0</v>
      </c>
      <c r="BL230" s="5">
        <v>0</v>
      </c>
      <c r="BM230">
        <v>5</v>
      </c>
      <c r="BN230" s="4">
        <v>0</v>
      </c>
      <c r="BO230">
        <v>19</v>
      </c>
      <c r="BP230" s="5">
        <v>5</v>
      </c>
      <c r="BQ230">
        <v>5</v>
      </c>
      <c r="BR230" s="4">
        <v>0</v>
      </c>
      <c r="BS230">
        <v>0</v>
      </c>
      <c r="BT230" s="5">
        <v>5</v>
      </c>
      <c r="BU230">
        <v>7</v>
      </c>
      <c r="BV230" s="4">
        <v>0</v>
      </c>
      <c r="BW230">
        <v>51</v>
      </c>
      <c r="BX230" s="5">
        <v>7</v>
      </c>
      <c r="BY230">
        <v>7</v>
      </c>
      <c r="BZ230" s="4">
        <v>0</v>
      </c>
      <c r="CA230">
        <v>51</v>
      </c>
      <c r="CB230" s="5">
        <v>7</v>
      </c>
      <c r="CD230">
        <v>0</v>
      </c>
      <c r="CE230">
        <v>0</v>
      </c>
      <c r="CF230" s="4">
        <v>0</v>
      </c>
      <c r="CG230">
        <v>0</v>
      </c>
      <c r="CH230" s="5">
        <v>0</v>
      </c>
      <c r="CI230">
        <v>5</v>
      </c>
      <c r="CJ230" s="4">
        <v>0</v>
      </c>
      <c r="CK230">
        <v>0</v>
      </c>
      <c r="CL230" s="5">
        <v>5</v>
      </c>
      <c r="CM230">
        <v>5</v>
      </c>
      <c r="CN230" s="4">
        <v>0</v>
      </c>
      <c r="CO230">
        <v>19</v>
      </c>
      <c r="CP230" s="5">
        <v>5</v>
      </c>
      <c r="CQ230">
        <v>5</v>
      </c>
      <c r="CR230" s="4">
        <v>0</v>
      </c>
      <c r="CS230">
        <v>0</v>
      </c>
      <c r="CT230" s="5">
        <v>5</v>
      </c>
      <c r="CU230">
        <v>7</v>
      </c>
      <c r="CV230" s="4">
        <v>0</v>
      </c>
      <c r="CW230">
        <v>51</v>
      </c>
      <c r="CX230" s="5">
        <v>7</v>
      </c>
      <c r="CY230" s="21">
        <v>8</v>
      </c>
      <c r="CZ230" s="21">
        <v>0</v>
      </c>
      <c r="DA230" s="21">
        <v>51</v>
      </c>
      <c r="DB230" s="5">
        <v>8</v>
      </c>
      <c r="DD230" s="8">
        <v>0</v>
      </c>
      <c r="DE230" s="8">
        <v>0</v>
      </c>
      <c r="DF230" s="8">
        <v>0</v>
      </c>
      <c r="DG230" s="8">
        <v>0</v>
      </c>
      <c r="DH230" s="8">
        <v>0</v>
      </c>
      <c r="DI230" s="8">
        <v>0</v>
      </c>
      <c r="DJ230" s="8">
        <v>0</v>
      </c>
      <c r="DK230" s="8">
        <v>0</v>
      </c>
      <c r="DL230" s="8">
        <v>0</v>
      </c>
      <c r="DM230" s="8">
        <v>0</v>
      </c>
      <c r="DN230" s="8">
        <v>0</v>
      </c>
      <c r="DO230" s="8">
        <v>0</v>
      </c>
      <c r="DP230" s="8">
        <v>0</v>
      </c>
      <c r="DQ230" s="8">
        <v>0</v>
      </c>
      <c r="DR230" s="8">
        <v>0</v>
      </c>
      <c r="DS230" s="8">
        <v>0</v>
      </c>
      <c r="DT230" s="8">
        <v>0</v>
      </c>
      <c r="DU230" s="8">
        <v>0</v>
      </c>
      <c r="DV230" s="8">
        <v>0</v>
      </c>
      <c r="DW230" s="8">
        <v>0</v>
      </c>
      <c r="DX230" s="8">
        <v>0</v>
      </c>
      <c r="DY230" s="8">
        <v>0</v>
      </c>
      <c r="DZ230" s="8">
        <v>0</v>
      </c>
      <c r="EA230" s="8">
        <v>0</v>
      </c>
      <c r="EB230" s="8">
        <v>0</v>
      </c>
      <c r="EC230" s="8">
        <v>0</v>
      </c>
      <c r="ED230" s="20">
        <v>0</v>
      </c>
      <c r="EF230" s="9">
        <v>0</v>
      </c>
      <c r="EG230" s="9">
        <v>0</v>
      </c>
      <c r="EH230" s="9">
        <v>0</v>
      </c>
      <c r="EI230" s="9">
        <v>0</v>
      </c>
      <c r="EJ230" s="9">
        <v>0</v>
      </c>
      <c r="EK230" s="9">
        <v>0</v>
      </c>
      <c r="EL230" s="9">
        <v>0</v>
      </c>
      <c r="EM230" s="9">
        <v>0</v>
      </c>
      <c r="EN230" s="9">
        <v>0</v>
      </c>
      <c r="EO230" s="9">
        <v>0</v>
      </c>
      <c r="EP230" s="9">
        <v>0</v>
      </c>
      <c r="EQ230" s="9">
        <v>0</v>
      </c>
      <c r="ER230" s="9">
        <v>0</v>
      </c>
      <c r="ES230" s="9">
        <v>19</v>
      </c>
      <c r="ET230" s="9">
        <v>0</v>
      </c>
      <c r="EU230" s="9">
        <v>0</v>
      </c>
      <c r="EV230" s="9">
        <v>0</v>
      </c>
      <c r="EW230" s="9">
        <v>0</v>
      </c>
      <c r="EX230" s="9">
        <v>0</v>
      </c>
      <c r="EY230" s="9">
        <v>0</v>
      </c>
      <c r="EZ230" s="9">
        <v>28</v>
      </c>
      <c r="FA230" s="9">
        <v>51</v>
      </c>
      <c r="FB230" s="9">
        <v>20</v>
      </c>
      <c r="FC230" s="9">
        <v>51</v>
      </c>
      <c r="FD230" s="9">
        <v>50</v>
      </c>
      <c r="FE230" s="9">
        <v>50</v>
      </c>
      <c r="FF230">
        <v>50</v>
      </c>
    </row>
    <row r="231" spans="1:162" x14ac:dyDescent="0.2">
      <c r="A231" t="s">
        <v>1117</v>
      </c>
      <c r="B231" t="s">
        <v>2701</v>
      </c>
      <c r="C231" t="s">
        <v>4599</v>
      </c>
      <c r="D231" s="1">
        <v>0</v>
      </c>
      <c r="E231" s="1">
        <v>0</v>
      </c>
      <c r="F231" s="4">
        <v>0</v>
      </c>
      <c r="G231" s="4">
        <v>0</v>
      </c>
      <c r="H231" s="5">
        <v>0</v>
      </c>
      <c r="I231">
        <v>0</v>
      </c>
      <c r="J231" s="4">
        <v>0</v>
      </c>
      <c r="K231">
        <v>0</v>
      </c>
      <c r="L231" s="5">
        <v>0</v>
      </c>
      <c r="M231">
        <v>5</v>
      </c>
      <c r="N231" s="4">
        <v>0</v>
      </c>
      <c r="O231">
        <v>0</v>
      </c>
      <c r="P231" s="5">
        <v>5</v>
      </c>
      <c r="Q231">
        <v>5</v>
      </c>
      <c r="R231" s="4">
        <v>0</v>
      </c>
      <c r="S231">
        <v>0</v>
      </c>
      <c r="T231" s="5">
        <v>5</v>
      </c>
      <c r="U231">
        <v>5</v>
      </c>
      <c r="V231" s="4">
        <v>0</v>
      </c>
      <c r="W231">
        <v>28</v>
      </c>
      <c r="X231" s="5">
        <v>5</v>
      </c>
      <c r="Y231">
        <v>5</v>
      </c>
      <c r="Z231" s="4">
        <v>0</v>
      </c>
      <c r="AA231">
        <v>28</v>
      </c>
      <c r="AB231" s="5">
        <v>5</v>
      </c>
      <c r="AD231">
        <v>0</v>
      </c>
      <c r="AE231">
        <v>0</v>
      </c>
      <c r="AF231" s="4">
        <v>0</v>
      </c>
      <c r="AG231">
        <v>0</v>
      </c>
      <c r="AH231" s="5">
        <v>0</v>
      </c>
      <c r="AI231">
        <v>0</v>
      </c>
      <c r="AJ231" s="4">
        <v>0</v>
      </c>
      <c r="AK231">
        <v>0</v>
      </c>
      <c r="AL231" s="5">
        <v>0</v>
      </c>
      <c r="AM231">
        <v>5</v>
      </c>
      <c r="AN231" s="4">
        <v>0</v>
      </c>
      <c r="AO231">
        <v>0</v>
      </c>
      <c r="AP231" s="5">
        <v>5</v>
      </c>
      <c r="AQ231">
        <v>5</v>
      </c>
      <c r="AR231" s="4">
        <v>0</v>
      </c>
      <c r="AS231">
        <v>0</v>
      </c>
      <c r="AT231" s="5">
        <v>5</v>
      </c>
      <c r="AU231">
        <v>5</v>
      </c>
      <c r="AV231" s="4">
        <v>0</v>
      </c>
      <c r="AW231">
        <v>28</v>
      </c>
      <c r="AX231" s="5">
        <v>5</v>
      </c>
      <c r="AY231">
        <v>5</v>
      </c>
      <c r="AZ231" s="4">
        <v>0</v>
      </c>
      <c r="BA231">
        <v>0</v>
      </c>
      <c r="BB231" s="5">
        <v>5</v>
      </c>
      <c r="BD231">
        <v>0</v>
      </c>
      <c r="BE231">
        <v>0</v>
      </c>
      <c r="BF231" s="4">
        <v>0</v>
      </c>
      <c r="BG231">
        <v>0</v>
      </c>
      <c r="BH231" s="5">
        <v>0</v>
      </c>
      <c r="BI231">
        <v>5</v>
      </c>
      <c r="BJ231" s="4">
        <v>0</v>
      </c>
      <c r="BK231">
        <v>0</v>
      </c>
      <c r="BL231" s="5">
        <v>5</v>
      </c>
      <c r="BM231">
        <v>5</v>
      </c>
      <c r="BN231" s="4">
        <v>0</v>
      </c>
      <c r="BO231">
        <v>0</v>
      </c>
      <c r="BP231" s="5">
        <v>5</v>
      </c>
      <c r="BQ231">
        <v>5</v>
      </c>
      <c r="BR231" s="4">
        <v>0</v>
      </c>
      <c r="BS231">
        <v>28</v>
      </c>
      <c r="BT231" s="5">
        <v>5</v>
      </c>
      <c r="BU231">
        <v>5</v>
      </c>
      <c r="BV231" s="4">
        <v>0</v>
      </c>
      <c r="BW231">
        <v>28</v>
      </c>
      <c r="BX231" s="5">
        <v>5</v>
      </c>
      <c r="BY231">
        <v>5</v>
      </c>
      <c r="BZ231" s="4">
        <v>0</v>
      </c>
      <c r="CA231">
        <v>0</v>
      </c>
      <c r="CB231" s="5">
        <v>5</v>
      </c>
      <c r="CD231">
        <v>0</v>
      </c>
      <c r="CE231">
        <v>0</v>
      </c>
      <c r="CF231" s="4">
        <v>0</v>
      </c>
      <c r="CG231">
        <v>0</v>
      </c>
      <c r="CH231" s="5">
        <v>0</v>
      </c>
      <c r="CI231">
        <v>5</v>
      </c>
      <c r="CJ231" s="4">
        <v>0</v>
      </c>
      <c r="CK231">
        <v>0</v>
      </c>
      <c r="CL231" s="5">
        <v>5</v>
      </c>
      <c r="CM231">
        <v>5</v>
      </c>
      <c r="CN231" s="4">
        <v>0</v>
      </c>
      <c r="CO231">
        <v>0</v>
      </c>
      <c r="CP231" s="5">
        <v>5</v>
      </c>
      <c r="CQ231">
        <v>5</v>
      </c>
      <c r="CR231" s="4">
        <v>0</v>
      </c>
      <c r="CS231">
        <v>28</v>
      </c>
      <c r="CT231" s="5">
        <v>5</v>
      </c>
      <c r="CU231">
        <v>5</v>
      </c>
      <c r="CV231" s="4">
        <v>0</v>
      </c>
      <c r="CW231">
        <v>28</v>
      </c>
      <c r="CX231" s="5">
        <v>5</v>
      </c>
      <c r="CY231" s="21">
        <v>0</v>
      </c>
      <c r="CZ231" s="21">
        <v>0</v>
      </c>
      <c r="DA231" s="21">
        <v>0</v>
      </c>
      <c r="DB231" s="5">
        <v>0</v>
      </c>
      <c r="DD231" s="8">
        <v>0</v>
      </c>
      <c r="DE231" s="8">
        <v>0</v>
      </c>
      <c r="DF231" s="8">
        <v>0</v>
      </c>
      <c r="DG231" s="8">
        <v>0</v>
      </c>
      <c r="DH231" s="8">
        <v>0</v>
      </c>
      <c r="DI231" s="8">
        <v>0</v>
      </c>
      <c r="DJ231" s="8">
        <v>0</v>
      </c>
      <c r="DK231" s="8">
        <v>0</v>
      </c>
      <c r="DL231" s="8">
        <v>0</v>
      </c>
      <c r="DM231" s="8">
        <v>0</v>
      </c>
      <c r="DN231" s="8">
        <v>0</v>
      </c>
      <c r="DO231" s="8">
        <v>0</v>
      </c>
      <c r="DP231" s="8">
        <v>0</v>
      </c>
      <c r="DQ231" s="8">
        <v>0</v>
      </c>
      <c r="DR231" s="8">
        <v>0</v>
      </c>
      <c r="DS231" s="8">
        <v>0</v>
      </c>
      <c r="DT231" s="8">
        <v>0</v>
      </c>
      <c r="DU231" s="8">
        <v>0</v>
      </c>
      <c r="DV231" s="8">
        <v>0</v>
      </c>
      <c r="DW231" s="8">
        <v>0</v>
      </c>
      <c r="DX231" s="8">
        <v>0</v>
      </c>
      <c r="DY231" s="8">
        <v>0</v>
      </c>
      <c r="DZ231" s="8">
        <v>0</v>
      </c>
      <c r="EA231" s="8">
        <v>0</v>
      </c>
      <c r="EB231" s="8">
        <v>0</v>
      </c>
      <c r="EC231" s="8">
        <v>0</v>
      </c>
      <c r="ED231" s="20">
        <v>0</v>
      </c>
      <c r="EF231" s="9">
        <v>0</v>
      </c>
      <c r="EG231" s="9">
        <v>0</v>
      </c>
      <c r="EH231" s="9">
        <v>0</v>
      </c>
      <c r="EI231" s="9">
        <v>0</v>
      </c>
      <c r="EJ231" s="9">
        <v>0</v>
      </c>
      <c r="EK231" s="9">
        <v>0</v>
      </c>
      <c r="EL231" s="9">
        <v>0</v>
      </c>
      <c r="EM231" s="9">
        <v>0</v>
      </c>
      <c r="EN231" s="9">
        <v>0</v>
      </c>
      <c r="EO231" s="9">
        <v>0</v>
      </c>
      <c r="EP231" s="9">
        <v>0</v>
      </c>
      <c r="EQ231" s="9">
        <v>0</v>
      </c>
      <c r="ER231" s="9">
        <v>0</v>
      </c>
      <c r="ES231" s="9">
        <v>0</v>
      </c>
      <c r="ET231" s="9">
        <v>0</v>
      </c>
      <c r="EU231" s="9">
        <v>0</v>
      </c>
      <c r="EV231" s="9">
        <v>0</v>
      </c>
      <c r="EW231" s="9">
        <v>28</v>
      </c>
      <c r="EX231" s="9">
        <v>0</v>
      </c>
      <c r="EY231" s="9">
        <v>0</v>
      </c>
      <c r="EZ231" s="9">
        <v>28</v>
      </c>
      <c r="FA231" s="9">
        <v>0</v>
      </c>
      <c r="FB231" s="9">
        <v>0</v>
      </c>
      <c r="FC231" s="9">
        <v>0</v>
      </c>
      <c r="FD231" s="9">
        <v>0</v>
      </c>
      <c r="FE231" s="9">
        <v>0</v>
      </c>
      <c r="FF231">
        <v>0</v>
      </c>
    </row>
    <row r="232" spans="1:162" x14ac:dyDescent="0.2">
      <c r="A232" t="s">
        <v>1118</v>
      </c>
      <c r="B232" t="s">
        <v>2702</v>
      </c>
      <c r="C232" t="s">
        <v>4599</v>
      </c>
      <c r="D232" s="1">
        <v>0</v>
      </c>
      <c r="E232" s="1">
        <v>0</v>
      </c>
      <c r="F232" s="4">
        <v>0</v>
      </c>
      <c r="G232" s="4">
        <v>0</v>
      </c>
      <c r="H232" s="5">
        <v>0</v>
      </c>
      <c r="I232">
        <v>0</v>
      </c>
      <c r="J232" s="4">
        <v>0</v>
      </c>
      <c r="K232">
        <v>0</v>
      </c>
      <c r="L232" s="5">
        <v>0</v>
      </c>
      <c r="M232">
        <v>5</v>
      </c>
      <c r="N232" s="4">
        <v>0</v>
      </c>
      <c r="O232">
        <v>10</v>
      </c>
      <c r="P232" s="5">
        <v>5</v>
      </c>
      <c r="Q232">
        <v>6</v>
      </c>
      <c r="R232" s="4">
        <v>0</v>
      </c>
      <c r="S232">
        <v>27</v>
      </c>
      <c r="T232" s="5">
        <v>6</v>
      </c>
      <c r="U232">
        <v>6</v>
      </c>
      <c r="V232" s="4">
        <v>0</v>
      </c>
      <c r="W232">
        <v>0</v>
      </c>
      <c r="X232" s="5">
        <v>6</v>
      </c>
      <c r="Y232">
        <v>6</v>
      </c>
      <c r="Z232" s="4">
        <v>0</v>
      </c>
      <c r="AA232">
        <v>40</v>
      </c>
      <c r="AB232" s="5">
        <v>6</v>
      </c>
      <c r="AD232">
        <v>0</v>
      </c>
      <c r="AE232">
        <v>0</v>
      </c>
      <c r="AF232" s="4">
        <v>0</v>
      </c>
      <c r="AG232">
        <v>0</v>
      </c>
      <c r="AH232" s="5">
        <v>0</v>
      </c>
      <c r="AI232">
        <v>0</v>
      </c>
      <c r="AJ232" s="4">
        <v>0</v>
      </c>
      <c r="AK232">
        <v>0</v>
      </c>
      <c r="AL232" s="5">
        <v>0</v>
      </c>
      <c r="AM232">
        <v>5</v>
      </c>
      <c r="AN232" s="4">
        <v>0</v>
      </c>
      <c r="AO232">
        <v>27</v>
      </c>
      <c r="AP232" s="5">
        <v>5</v>
      </c>
      <c r="AQ232">
        <v>6</v>
      </c>
      <c r="AR232" s="4">
        <v>0</v>
      </c>
      <c r="AS232">
        <v>9</v>
      </c>
      <c r="AT232" s="5">
        <v>6</v>
      </c>
      <c r="AU232">
        <v>6</v>
      </c>
      <c r="AV232" s="4">
        <v>0</v>
      </c>
      <c r="AW232">
        <v>40</v>
      </c>
      <c r="AX232" s="5">
        <v>6</v>
      </c>
      <c r="AY232">
        <v>6</v>
      </c>
      <c r="AZ232" s="4">
        <v>0</v>
      </c>
      <c r="BA232">
        <v>0</v>
      </c>
      <c r="BB232" s="5">
        <v>6</v>
      </c>
      <c r="BD232">
        <v>0</v>
      </c>
      <c r="BE232">
        <v>0</v>
      </c>
      <c r="BF232" s="4">
        <v>0</v>
      </c>
      <c r="BG232">
        <v>0</v>
      </c>
      <c r="BH232" s="5">
        <v>0</v>
      </c>
      <c r="BI232">
        <v>0</v>
      </c>
      <c r="BJ232" s="4">
        <v>0</v>
      </c>
      <c r="BK232">
        <v>0</v>
      </c>
      <c r="BL232" s="5">
        <v>0</v>
      </c>
      <c r="BM232">
        <v>5</v>
      </c>
      <c r="BN232" s="4">
        <v>0</v>
      </c>
      <c r="BO232">
        <v>27</v>
      </c>
      <c r="BP232" s="5">
        <v>5</v>
      </c>
      <c r="BQ232">
        <v>6</v>
      </c>
      <c r="BR232" s="4">
        <v>0</v>
      </c>
      <c r="BS232">
        <v>0</v>
      </c>
      <c r="BT232" s="5">
        <v>6</v>
      </c>
      <c r="BU232">
        <v>6</v>
      </c>
      <c r="BV232" s="4">
        <v>0</v>
      </c>
      <c r="BW232">
        <v>40</v>
      </c>
      <c r="BX232" s="5">
        <v>6</v>
      </c>
      <c r="BY232">
        <v>6</v>
      </c>
      <c r="BZ232" s="4">
        <v>0</v>
      </c>
      <c r="CA232">
        <v>0</v>
      </c>
      <c r="CB232" s="5">
        <v>6</v>
      </c>
      <c r="CD232">
        <v>0</v>
      </c>
      <c r="CE232">
        <v>0</v>
      </c>
      <c r="CF232" s="4">
        <v>0</v>
      </c>
      <c r="CG232">
        <v>0</v>
      </c>
      <c r="CH232" s="5">
        <v>0</v>
      </c>
      <c r="CI232">
        <v>5</v>
      </c>
      <c r="CJ232" s="4">
        <v>0</v>
      </c>
      <c r="CK232">
        <v>0</v>
      </c>
      <c r="CL232" s="5">
        <v>5</v>
      </c>
      <c r="CM232">
        <v>6</v>
      </c>
      <c r="CN232" s="4">
        <v>0</v>
      </c>
      <c r="CO232">
        <v>27</v>
      </c>
      <c r="CP232" s="5">
        <v>6</v>
      </c>
      <c r="CQ232">
        <v>6</v>
      </c>
      <c r="CR232" s="4">
        <v>0</v>
      </c>
      <c r="CS232">
        <v>0</v>
      </c>
      <c r="CT232" s="5">
        <v>6</v>
      </c>
      <c r="CU232">
        <v>6</v>
      </c>
      <c r="CV232" s="4">
        <v>0</v>
      </c>
      <c r="CW232">
        <v>40</v>
      </c>
      <c r="CX232" s="5">
        <v>6</v>
      </c>
      <c r="CY232" s="21">
        <v>6</v>
      </c>
      <c r="CZ232" s="21">
        <v>0</v>
      </c>
      <c r="DA232" s="21">
        <v>0</v>
      </c>
      <c r="DB232" s="5">
        <v>6</v>
      </c>
      <c r="DD232" s="8">
        <v>0</v>
      </c>
      <c r="DE232" s="8">
        <v>0</v>
      </c>
      <c r="DF232" s="8">
        <v>0</v>
      </c>
      <c r="DG232" s="8">
        <v>0</v>
      </c>
      <c r="DH232" s="8">
        <v>0</v>
      </c>
      <c r="DI232" s="8">
        <v>0</v>
      </c>
      <c r="DJ232" s="8">
        <v>0</v>
      </c>
      <c r="DK232" s="8">
        <v>0</v>
      </c>
      <c r="DL232" s="8">
        <v>0</v>
      </c>
      <c r="DM232" s="8">
        <v>0</v>
      </c>
      <c r="DN232" s="8">
        <v>0</v>
      </c>
      <c r="DO232" s="8">
        <v>0</v>
      </c>
      <c r="DP232" s="8">
        <v>0</v>
      </c>
      <c r="DQ232" s="8">
        <v>0</v>
      </c>
      <c r="DR232" s="8">
        <v>0</v>
      </c>
      <c r="DS232" s="8">
        <v>0</v>
      </c>
      <c r="DT232" s="8">
        <v>0</v>
      </c>
      <c r="DU232" s="8">
        <v>0</v>
      </c>
      <c r="DV232" s="8">
        <v>0</v>
      </c>
      <c r="DW232" s="8">
        <v>0</v>
      </c>
      <c r="DX232" s="8">
        <v>0</v>
      </c>
      <c r="DY232" s="8">
        <v>0</v>
      </c>
      <c r="DZ232" s="8">
        <v>0</v>
      </c>
      <c r="EA232" s="8">
        <v>0</v>
      </c>
      <c r="EB232" s="8">
        <v>0</v>
      </c>
      <c r="EC232" s="8">
        <v>0</v>
      </c>
      <c r="ED232" s="20">
        <v>0</v>
      </c>
      <c r="EF232" s="9">
        <v>0</v>
      </c>
      <c r="EG232" s="9">
        <v>0</v>
      </c>
      <c r="EH232" s="9">
        <v>0</v>
      </c>
      <c r="EI232" s="9">
        <v>0</v>
      </c>
      <c r="EJ232" s="9">
        <v>0</v>
      </c>
      <c r="EK232" s="9">
        <v>0</v>
      </c>
      <c r="EL232" s="9">
        <v>0</v>
      </c>
      <c r="EM232" s="9">
        <v>0</v>
      </c>
      <c r="EN232" s="9">
        <v>0</v>
      </c>
      <c r="EO232" s="9">
        <v>0</v>
      </c>
      <c r="EP232" s="9">
        <v>0</v>
      </c>
      <c r="EQ232" s="9">
        <v>10</v>
      </c>
      <c r="ER232" s="9">
        <v>27</v>
      </c>
      <c r="ES232" s="9">
        <v>9</v>
      </c>
      <c r="ET232" s="9">
        <v>0</v>
      </c>
      <c r="EU232" s="9">
        <v>0</v>
      </c>
      <c r="EV232" s="9">
        <v>0</v>
      </c>
      <c r="EW232" s="9">
        <v>0</v>
      </c>
      <c r="EX232" s="9">
        <v>0</v>
      </c>
      <c r="EY232" s="9">
        <v>0</v>
      </c>
      <c r="EZ232" s="9">
        <v>40</v>
      </c>
      <c r="FA232" s="9">
        <v>0</v>
      </c>
      <c r="FB232" s="9">
        <v>0</v>
      </c>
      <c r="FC232" s="9">
        <v>0</v>
      </c>
      <c r="FD232" s="9">
        <v>0</v>
      </c>
      <c r="FE232" s="9">
        <v>0</v>
      </c>
      <c r="FF232">
        <v>0</v>
      </c>
    </row>
    <row r="233" spans="1:162" x14ac:dyDescent="0.2">
      <c r="A233" t="s">
        <v>1120</v>
      </c>
      <c r="B233" t="s">
        <v>2703</v>
      </c>
      <c r="C233" t="s">
        <v>4599</v>
      </c>
      <c r="D233" s="1">
        <v>0</v>
      </c>
      <c r="E233" s="1">
        <v>0</v>
      </c>
      <c r="F233" s="4">
        <v>0</v>
      </c>
      <c r="G233" s="4">
        <v>0</v>
      </c>
      <c r="H233" s="5">
        <v>0</v>
      </c>
      <c r="I233">
        <v>0</v>
      </c>
      <c r="J233" s="4">
        <v>0</v>
      </c>
      <c r="K233">
        <v>0</v>
      </c>
      <c r="L233" s="5">
        <v>0</v>
      </c>
      <c r="M233">
        <v>5</v>
      </c>
      <c r="N233" s="4">
        <v>0</v>
      </c>
      <c r="O233">
        <v>0</v>
      </c>
      <c r="P233" s="5">
        <v>5</v>
      </c>
      <c r="Q233">
        <v>5</v>
      </c>
      <c r="R233" s="4">
        <v>0</v>
      </c>
      <c r="S233">
        <v>25</v>
      </c>
      <c r="T233" s="5">
        <v>5</v>
      </c>
      <c r="U233">
        <v>6</v>
      </c>
      <c r="V233" s="4">
        <v>0</v>
      </c>
      <c r="W233">
        <v>28</v>
      </c>
      <c r="X233" s="5">
        <v>6</v>
      </c>
      <c r="Y233">
        <v>6</v>
      </c>
      <c r="Z233" s="4">
        <v>0</v>
      </c>
      <c r="AA233">
        <v>40</v>
      </c>
      <c r="AB233" s="5">
        <v>6</v>
      </c>
      <c r="AD233">
        <v>0</v>
      </c>
      <c r="AE233">
        <v>0</v>
      </c>
      <c r="AF233" s="4">
        <v>0</v>
      </c>
      <c r="AG233">
        <v>0</v>
      </c>
      <c r="AH233" s="5">
        <v>0</v>
      </c>
      <c r="AI233">
        <v>0</v>
      </c>
      <c r="AJ233" s="4">
        <v>0</v>
      </c>
      <c r="AK233">
        <v>0</v>
      </c>
      <c r="AL233" s="5">
        <v>0</v>
      </c>
      <c r="AM233">
        <v>5</v>
      </c>
      <c r="AN233" s="4">
        <v>0</v>
      </c>
      <c r="AO233">
        <v>0</v>
      </c>
      <c r="AP233" s="5">
        <v>5</v>
      </c>
      <c r="AQ233">
        <v>5</v>
      </c>
      <c r="AR233" s="4">
        <v>0</v>
      </c>
      <c r="AS233">
        <v>25</v>
      </c>
      <c r="AT233" s="5">
        <v>5</v>
      </c>
      <c r="AU233">
        <v>6</v>
      </c>
      <c r="AV233" s="4">
        <v>0</v>
      </c>
      <c r="AW233">
        <v>40</v>
      </c>
      <c r="AX233" s="5">
        <v>6</v>
      </c>
      <c r="AY233">
        <v>6</v>
      </c>
      <c r="AZ233" s="4">
        <v>0</v>
      </c>
      <c r="BA233">
        <v>10</v>
      </c>
      <c r="BB233" s="5">
        <v>6</v>
      </c>
      <c r="BD233">
        <v>0</v>
      </c>
      <c r="BE233">
        <v>0</v>
      </c>
      <c r="BF233" s="4">
        <v>0</v>
      </c>
      <c r="BG233">
        <v>0</v>
      </c>
      <c r="BH233" s="5">
        <v>0</v>
      </c>
      <c r="BI233">
        <v>0</v>
      </c>
      <c r="BJ233" s="4">
        <v>0</v>
      </c>
      <c r="BK233">
        <v>0</v>
      </c>
      <c r="BL233" s="5">
        <v>0</v>
      </c>
      <c r="BM233">
        <v>5</v>
      </c>
      <c r="BN233" s="4">
        <v>0</v>
      </c>
      <c r="BO233">
        <v>0</v>
      </c>
      <c r="BP233" s="5">
        <v>5</v>
      </c>
      <c r="BQ233">
        <v>5</v>
      </c>
      <c r="BR233" s="4">
        <v>0</v>
      </c>
      <c r="BS233">
        <v>28</v>
      </c>
      <c r="BT233" s="5">
        <v>5</v>
      </c>
      <c r="BU233">
        <v>6</v>
      </c>
      <c r="BV233" s="4">
        <v>0</v>
      </c>
      <c r="BW233">
        <v>40</v>
      </c>
      <c r="BX233" s="5">
        <v>6</v>
      </c>
      <c r="BY233">
        <v>6</v>
      </c>
      <c r="BZ233" s="4">
        <v>0</v>
      </c>
      <c r="CA233">
        <v>10</v>
      </c>
      <c r="CB233" s="5">
        <v>6</v>
      </c>
      <c r="CD233">
        <v>0</v>
      </c>
      <c r="CE233">
        <v>0</v>
      </c>
      <c r="CF233" s="4">
        <v>0</v>
      </c>
      <c r="CG233">
        <v>0</v>
      </c>
      <c r="CH233" s="5">
        <v>0</v>
      </c>
      <c r="CI233">
        <v>5</v>
      </c>
      <c r="CJ233" s="4">
        <v>0</v>
      </c>
      <c r="CK233">
        <v>0</v>
      </c>
      <c r="CL233" s="5">
        <v>5</v>
      </c>
      <c r="CM233">
        <v>5</v>
      </c>
      <c r="CN233" s="4">
        <v>0</v>
      </c>
      <c r="CO233">
        <v>0</v>
      </c>
      <c r="CP233" s="5">
        <v>5</v>
      </c>
      <c r="CQ233">
        <v>5</v>
      </c>
      <c r="CR233" s="4">
        <v>0</v>
      </c>
      <c r="CS233">
        <v>28</v>
      </c>
      <c r="CT233" s="5">
        <v>5</v>
      </c>
      <c r="CU233">
        <v>6</v>
      </c>
      <c r="CV233" s="4">
        <v>0</v>
      </c>
      <c r="CW233">
        <v>40</v>
      </c>
      <c r="CX233" s="5">
        <v>6</v>
      </c>
      <c r="CY233" s="21">
        <v>6</v>
      </c>
      <c r="CZ233" s="21">
        <v>0</v>
      </c>
      <c r="DA233" s="21">
        <v>10</v>
      </c>
      <c r="DB233" s="5">
        <v>6</v>
      </c>
      <c r="DD233" s="8">
        <v>0</v>
      </c>
      <c r="DE233" s="8">
        <v>0</v>
      </c>
      <c r="DF233" s="8">
        <v>0</v>
      </c>
      <c r="DG233" s="8">
        <v>0</v>
      </c>
      <c r="DH233" s="8">
        <v>0</v>
      </c>
      <c r="DI233" s="8">
        <v>0</v>
      </c>
      <c r="DJ233" s="8">
        <v>0</v>
      </c>
      <c r="DK233" s="8">
        <v>0</v>
      </c>
      <c r="DL233" s="8">
        <v>0</v>
      </c>
      <c r="DM233" s="8">
        <v>0</v>
      </c>
      <c r="DN233" s="8">
        <v>0</v>
      </c>
      <c r="DO233" s="8">
        <v>0</v>
      </c>
      <c r="DP233" s="8">
        <v>0</v>
      </c>
      <c r="DQ233" s="8">
        <v>0</v>
      </c>
      <c r="DR233" s="8">
        <v>0</v>
      </c>
      <c r="DS233" s="8">
        <v>0</v>
      </c>
      <c r="DT233" s="8">
        <v>0</v>
      </c>
      <c r="DU233" s="8">
        <v>0</v>
      </c>
      <c r="DV233" s="8">
        <v>0</v>
      </c>
      <c r="DW233" s="8">
        <v>0</v>
      </c>
      <c r="DX233" s="8">
        <v>0</v>
      </c>
      <c r="DY233" s="8">
        <v>0</v>
      </c>
      <c r="DZ233" s="8">
        <v>0</v>
      </c>
      <c r="EA233" s="8">
        <v>0</v>
      </c>
      <c r="EB233" s="8">
        <v>0</v>
      </c>
      <c r="EC233" s="8">
        <v>0</v>
      </c>
      <c r="ED233" s="20">
        <v>0</v>
      </c>
      <c r="EF233" s="9">
        <v>0</v>
      </c>
      <c r="EG233" s="9">
        <v>0</v>
      </c>
      <c r="EH233" s="9">
        <v>0</v>
      </c>
      <c r="EI233" s="9">
        <v>0</v>
      </c>
      <c r="EJ233" s="9">
        <v>0</v>
      </c>
      <c r="EK233" s="9">
        <v>0</v>
      </c>
      <c r="EL233" s="9">
        <v>0</v>
      </c>
      <c r="EM233" s="9">
        <v>0</v>
      </c>
      <c r="EN233" s="9">
        <v>0</v>
      </c>
      <c r="EO233" s="9">
        <v>0</v>
      </c>
      <c r="EP233" s="9">
        <v>0</v>
      </c>
      <c r="EQ233" s="9">
        <v>0</v>
      </c>
      <c r="ER233" s="9">
        <v>0</v>
      </c>
      <c r="ES233" s="9">
        <v>0</v>
      </c>
      <c r="ET233" s="9">
        <v>0</v>
      </c>
      <c r="EU233" s="9">
        <v>25</v>
      </c>
      <c r="EV233" s="9">
        <v>9</v>
      </c>
      <c r="EW233" s="9">
        <v>28</v>
      </c>
      <c r="EX233" s="9">
        <v>10</v>
      </c>
      <c r="EY233" s="9">
        <v>0</v>
      </c>
      <c r="EZ233" s="9">
        <v>40</v>
      </c>
      <c r="FA233" s="9">
        <v>10</v>
      </c>
      <c r="FB233" s="9">
        <v>10</v>
      </c>
      <c r="FC233" s="9">
        <v>10</v>
      </c>
      <c r="FD233" s="9">
        <v>0</v>
      </c>
      <c r="FE233" s="9">
        <v>10</v>
      </c>
      <c r="FF233">
        <v>0</v>
      </c>
    </row>
    <row r="234" spans="1:162" x14ac:dyDescent="0.2">
      <c r="A234" t="s">
        <v>1125</v>
      </c>
      <c r="B234" t="s">
        <v>2704</v>
      </c>
      <c r="C234" t="s">
        <v>4599</v>
      </c>
      <c r="D234" s="1">
        <v>0</v>
      </c>
      <c r="E234" s="1">
        <v>0</v>
      </c>
      <c r="F234" s="4">
        <v>0</v>
      </c>
      <c r="G234" s="4">
        <v>0</v>
      </c>
      <c r="H234" s="5">
        <v>0</v>
      </c>
      <c r="I234">
        <v>0</v>
      </c>
      <c r="J234" s="4">
        <v>0</v>
      </c>
      <c r="K234">
        <v>0</v>
      </c>
      <c r="L234" s="5">
        <v>0</v>
      </c>
      <c r="M234">
        <v>5</v>
      </c>
      <c r="N234" s="4">
        <v>0</v>
      </c>
      <c r="O234">
        <v>4</v>
      </c>
      <c r="P234" s="5">
        <v>5</v>
      </c>
      <c r="Q234">
        <v>7</v>
      </c>
      <c r="R234" s="4">
        <v>0</v>
      </c>
      <c r="S234">
        <v>34</v>
      </c>
      <c r="T234" s="5">
        <v>7</v>
      </c>
      <c r="U234">
        <v>6</v>
      </c>
      <c r="V234" s="4">
        <v>0</v>
      </c>
      <c r="W234">
        <v>4</v>
      </c>
      <c r="X234" s="5">
        <v>6</v>
      </c>
      <c r="Y234">
        <v>6</v>
      </c>
      <c r="Z234" s="4">
        <v>0</v>
      </c>
      <c r="AA234">
        <v>4</v>
      </c>
      <c r="AB234" s="5">
        <v>6</v>
      </c>
      <c r="AD234">
        <v>0</v>
      </c>
      <c r="AE234">
        <v>0</v>
      </c>
      <c r="AF234" s="4">
        <v>0</v>
      </c>
      <c r="AG234">
        <v>0</v>
      </c>
      <c r="AH234" s="5">
        <v>0</v>
      </c>
      <c r="AI234">
        <v>0</v>
      </c>
      <c r="AJ234" s="4">
        <v>0</v>
      </c>
      <c r="AK234">
        <v>0</v>
      </c>
      <c r="AL234" s="5">
        <v>0</v>
      </c>
      <c r="AM234">
        <v>5</v>
      </c>
      <c r="AN234" s="4">
        <v>0</v>
      </c>
      <c r="AO234">
        <v>4</v>
      </c>
      <c r="AP234" s="5">
        <v>5</v>
      </c>
      <c r="AQ234">
        <v>7</v>
      </c>
      <c r="AR234" s="4">
        <v>0</v>
      </c>
      <c r="AS234">
        <v>34</v>
      </c>
      <c r="AT234" s="5">
        <v>7</v>
      </c>
      <c r="AU234">
        <v>6</v>
      </c>
      <c r="AV234" s="4">
        <v>0</v>
      </c>
      <c r="AW234">
        <v>4</v>
      </c>
      <c r="AX234" s="5">
        <v>6</v>
      </c>
      <c r="AY234">
        <v>6</v>
      </c>
      <c r="AZ234" s="4">
        <v>0</v>
      </c>
      <c r="BA234">
        <v>4</v>
      </c>
      <c r="BB234" s="5">
        <v>6</v>
      </c>
      <c r="BD234">
        <v>0</v>
      </c>
      <c r="BE234">
        <v>0</v>
      </c>
      <c r="BF234" s="4">
        <v>0</v>
      </c>
      <c r="BG234">
        <v>0</v>
      </c>
      <c r="BH234" s="5">
        <v>0</v>
      </c>
      <c r="BI234">
        <v>0</v>
      </c>
      <c r="BJ234" s="4">
        <v>0</v>
      </c>
      <c r="BK234">
        <v>0</v>
      </c>
      <c r="BL234" s="5">
        <v>0</v>
      </c>
      <c r="BM234">
        <v>5</v>
      </c>
      <c r="BN234" s="4">
        <v>0</v>
      </c>
      <c r="BO234">
        <v>34</v>
      </c>
      <c r="BP234" s="5">
        <v>5</v>
      </c>
      <c r="BQ234">
        <v>7</v>
      </c>
      <c r="BR234" s="4">
        <v>0</v>
      </c>
      <c r="BS234">
        <v>4</v>
      </c>
      <c r="BT234" s="5">
        <v>7</v>
      </c>
      <c r="BU234">
        <v>6</v>
      </c>
      <c r="BV234" s="4">
        <v>0</v>
      </c>
      <c r="BW234">
        <v>4</v>
      </c>
      <c r="BX234" s="5">
        <v>6</v>
      </c>
      <c r="BY234">
        <v>6</v>
      </c>
      <c r="BZ234" s="4">
        <v>0</v>
      </c>
      <c r="CA234">
        <v>4</v>
      </c>
      <c r="CB234" s="5">
        <v>6</v>
      </c>
      <c r="CD234">
        <v>0</v>
      </c>
      <c r="CE234">
        <v>0</v>
      </c>
      <c r="CF234" s="4">
        <v>0</v>
      </c>
      <c r="CG234">
        <v>0</v>
      </c>
      <c r="CH234" s="5">
        <v>0</v>
      </c>
      <c r="CI234">
        <v>5</v>
      </c>
      <c r="CJ234" s="4">
        <v>0</v>
      </c>
      <c r="CK234">
        <v>0</v>
      </c>
      <c r="CL234" s="5">
        <v>5</v>
      </c>
      <c r="CM234">
        <v>7</v>
      </c>
      <c r="CN234" s="4">
        <v>0</v>
      </c>
      <c r="CO234">
        <v>34</v>
      </c>
      <c r="CP234" s="5">
        <v>7</v>
      </c>
      <c r="CQ234">
        <v>7</v>
      </c>
      <c r="CR234" s="4">
        <v>0</v>
      </c>
      <c r="CS234">
        <v>4</v>
      </c>
      <c r="CT234" s="5">
        <v>7</v>
      </c>
      <c r="CU234">
        <v>6</v>
      </c>
      <c r="CV234" s="4">
        <v>0</v>
      </c>
      <c r="CW234">
        <v>4</v>
      </c>
      <c r="CX234" s="5">
        <v>6</v>
      </c>
      <c r="CY234" s="21">
        <v>0</v>
      </c>
      <c r="CZ234" s="21">
        <v>0</v>
      </c>
      <c r="DA234" s="21">
        <v>4</v>
      </c>
      <c r="DB234" s="5">
        <v>0</v>
      </c>
      <c r="DD234" s="8">
        <v>0</v>
      </c>
      <c r="DE234" s="8">
        <v>0</v>
      </c>
      <c r="DF234" s="8">
        <v>0</v>
      </c>
      <c r="DG234" s="8">
        <v>0</v>
      </c>
      <c r="DH234" s="8">
        <v>0</v>
      </c>
      <c r="DI234" s="8">
        <v>0</v>
      </c>
      <c r="DJ234" s="8">
        <v>0</v>
      </c>
      <c r="DK234" s="8">
        <v>0</v>
      </c>
      <c r="DL234" s="8">
        <v>0</v>
      </c>
      <c r="DM234" s="8">
        <v>0</v>
      </c>
      <c r="DN234" s="8">
        <v>0</v>
      </c>
      <c r="DO234" s="8">
        <v>0</v>
      </c>
      <c r="DP234" s="8">
        <v>0</v>
      </c>
      <c r="DQ234" s="8">
        <v>0</v>
      </c>
      <c r="DR234" s="8">
        <v>0</v>
      </c>
      <c r="DS234" s="8">
        <v>0</v>
      </c>
      <c r="DT234" s="8">
        <v>0</v>
      </c>
      <c r="DU234" s="8">
        <v>0</v>
      </c>
      <c r="DV234" s="8">
        <v>0</v>
      </c>
      <c r="DW234" s="8">
        <v>0</v>
      </c>
      <c r="DX234" s="8">
        <v>0</v>
      </c>
      <c r="DY234" s="8">
        <v>0</v>
      </c>
      <c r="DZ234" s="8">
        <v>0</v>
      </c>
      <c r="EA234" s="8">
        <v>0</v>
      </c>
      <c r="EB234" s="8">
        <v>0</v>
      </c>
      <c r="EC234" s="8">
        <v>0</v>
      </c>
      <c r="ED234" s="20">
        <v>0</v>
      </c>
      <c r="EF234" s="9">
        <v>0</v>
      </c>
      <c r="EG234" s="9">
        <v>0</v>
      </c>
      <c r="EH234" s="9">
        <v>0</v>
      </c>
      <c r="EI234" s="9">
        <v>0</v>
      </c>
      <c r="EJ234" s="9">
        <v>0</v>
      </c>
      <c r="EK234" s="9">
        <v>0</v>
      </c>
      <c r="EL234" s="9">
        <v>0</v>
      </c>
      <c r="EM234" s="9">
        <v>0</v>
      </c>
      <c r="EN234" s="9">
        <v>0</v>
      </c>
      <c r="EO234" s="9">
        <v>0</v>
      </c>
      <c r="EP234" s="9">
        <v>0</v>
      </c>
      <c r="EQ234" s="9">
        <v>4</v>
      </c>
      <c r="ER234" s="9">
        <v>4</v>
      </c>
      <c r="ES234" s="9">
        <v>34</v>
      </c>
      <c r="ET234" s="9">
        <v>4</v>
      </c>
      <c r="EU234" s="9">
        <v>4</v>
      </c>
      <c r="EV234" s="9">
        <v>4</v>
      </c>
      <c r="EW234" s="9">
        <v>4</v>
      </c>
      <c r="EX234" s="9">
        <v>4</v>
      </c>
      <c r="EY234" s="9">
        <v>4</v>
      </c>
      <c r="EZ234" s="9">
        <v>4</v>
      </c>
      <c r="FA234" s="9">
        <v>4</v>
      </c>
      <c r="FB234" s="9">
        <v>4</v>
      </c>
      <c r="FC234" s="9">
        <v>4</v>
      </c>
      <c r="FD234" s="9">
        <v>3</v>
      </c>
      <c r="FE234" s="9">
        <v>4</v>
      </c>
      <c r="FF234">
        <v>0</v>
      </c>
    </row>
    <row r="235" spans="1:162" x14ac:dyDescent="0.2">
      <c r="A235" t="s">
        <v>1129</v>
      </c>
      <c r="B235" t="s">
        <v>2705</v>
      </c>
      <c r="C235" t="s">
        <v>4599</v>
      </c>
      <c r="D235" s="1">
        <v>0</v>
      </c>
      <c r="E235" s="1">
        <v>0</v>
      </c>
      <c r="F235" s="4">
        <v>0</v>
      </c>
      <c r="G235" s="4">
        <v>0</v>
      </c>
      <c r="H235" s="5">
        <v>0</v>
      </c>
      <c r="I235">
        <v>0</v>
      </c>
      <c r="J235" s="4">
        <v>0</v>
      </c>
      <c r="K235">
        <v>0</v>
      </c>
      <c r="L235" s="5">
        <v>0</v>
      </c>
      <c r="M235">
        <v>5</v>
      </c>
      <c r="N235" s="4">
        <v>0</v>
      </c>
      <c r="O235">
        <v>0</v>
      </c>
      <c r="P235" s="5">
        <v>5</v>
      </c>
      <c r="Q235">
        <v>5</v>
      </c>
      <c r="R235" s="4">
        <v>0</v>
      </c>
      <c r="S235">
        <v>10</v>
      </c>
      <c r="T235" s="5">
        <v>5</v>
      </c>
      <c r="U235">
        <v>6</v>
      </c>
      <c r="V235" s="4">
        <v>0</v>
      </c>
      <c r="W235">
        <v>10</v>
      </c>
      <c r="X235" s="5">
        <v>6</v>
      </c>
      <c r="Y235">
        <v>7</v>
      </c>
      <c r="Z235" s="4">
        <v>0</v>
      </c>
      <c r="AA235">
        <v>41</v>
      </c>
      <c r="AB235" s="5">
        <v>7</v>
      </c>
      <c r="AD235">
        <v>0</v>
      </c>
      <c r="AE235">
        <v>0</v>
      </c>
      <c r="AF235" s="4">
        <v>0</v>
      </c>
      <c r="AG235">
        <v>0</v>
      </c>
      <c r="AH235" s="5">
        <v>0</v>
      </c>
      <c r="AI235">
        <v>0</v>
      </c>
      <c r="AJ235" s="4">
        <v>0</v>
      </c>
      <c r="AK235">
        <v>0</v>
      </c>
      <c r="AL235" s="5">
        <v>0</v>
      </c>
      <c r="AM235">
        <v>5</v>
      </c>
      <c r="AN235" s="4">
        <v>0</v>
      </c>
      <c r="AO235">
        <v>0</v>
      </c>
      <c r="AP235" s="5">
        <v>5</v>
      </c>
      <c r="AQ235">
        <v>5</v>
      </c>
      <c r="AR235" s="4">
        <v>0</v>
      </c>
      <c r="AS235">
        <v>10</v>
      </c>
      <c r="AT235" s="5">
        <v>5</v>
      </c>
      <c r="AU235">
        <v>6</v>
      </c>
      <c r="AV235" s="4">
        <v>0</v>
      </c>
      <c r="AW235">
        <v>28</v>
      </c>
      <c r="AX235" s="5">
        <v>6</v>
      </c>
      <c r="AY235">
        <v>6</v>
      </c>
      <c r="AZ235" s="4">
        <v>0</v>
      </c>
      <c r="BA235">
        <v>41</v>
      </c>
      <c r="BB235" s="5">
        <v>6</v>
      </c>
      <c r="BD235">
        <v>0</v>
      </c>
      <c r="BE235">
        <v>0</v>
      </c>
      <c r="BF235" s="4">
        <v>0</v>
      </c>
      <c r="BG235">
        <v>0</v>
      </c>
      <c r="BH235" s="5">
        <v>0</v>
      </c>
      <c r="BI235">
        <v>5</v>
      </c>
      <c r="BJ235" s="4">
        <v>0</v>
      </c>
      <c r="BK235">
        <v>0</v>
      </c>
      <c r="BL235" s="5">
        <v>5</v>
      </c>
      <c r="BM235">
        <v>5</v>
      </c>
      <c r="BN235" s="4">
        <v>0</v>
      </c>
      <c r="BO235">
        <v>10</v>
      </c>
      <c r="BP235" s="5">
        <v>5</v>
      </c>
      <c r="BQ235">
        <v>5</v>
      </c>
      <c r="BR235" s="4">
        <v>0</v>
      </c>
      <c r="BS235">
        <v>10</v>
      </c>
      <c r="BT235" s="5">
        <v>5</v>
      </c>
      <c r="BU235">
        <v>7</v>
      </c>
      <c r="BV235" s="4">
        <v>0</v>
      </c>
      <c r="BW235">
        <v>41</v>
      </c>
      <c r="BX235" s="5">
        <v>7</v>
      </c>
      <c r="BY235">
        <v>6</v>
      </c>
      <c r="BZ235" s="4">
        <v>0</v>
      </c>
      <c r="CA235">
        <v>10</v>
      </c>
      <c r="CB235" s="5">
        <v>6</v>
      </c>
      <c r="CD235">
        <v>0</v>
      </c>
      <c r="CE235">
        <v>0</v>
      </c>
      <c r="CF235" s="4">
        <v>0</v>
      </c>
      <c r="CG235">
        <v>0</v>
      </c>
      <c r="CH235" s="5">
        <v>0</v>
      </c>
      <c r="CI235">
        <v>5</v>
      </c>
      <c r="CJ235" s="4">
        <v>0</v>
      </c>
      <c r="CK235">
        <v>0</v>
      </c>
      <c r="CL235" s="5">
        <v>5</v>
      </c>
      <c r="CM235">
        <v>5</v>
      </c>
      <c r="CN235" s="4">
        <v>0</v>
      </c>
      <c r="CO235">
        <v>10</v>
      </c>
      <c r="CP235" s="5">
        <v>5</v>
      </c>
      <c r="CQ235">
        <v>5</v>
      </c>
      <c r="CR235" s="4">
        <v>0</v>
      </c>
      <c r="CS235">
        <v>9</v>
      </c>
      <c r="CT235" s="5">
        <v>5</v>
      </c>
      <c r="CU235">
        <v>7</v>
      </c>
      <c r="CV235" s="4">
        <v>0</v>
      </c>
      <c r="CW235">
        <v>41</v>
      </c>
      <c r="CX235" s="5">
        <v>7</v>
      </c>
      <c r="CY235" s="21">
        <v>6</v>
      </c>
      <c r="CZ235" s="21">
        <v>0</v>
      </c>
      <c r="DA235" s="21">
        <v>10</v>
      </c>
      <c r="DB235" s="5">
        <v>6</v>
      </c>
      <c r="DD235" s="8">
        <v>0</v>
      </c>
      <c r="DE235" s="8">
        <v>0</v>
      </c>
      <c r="DF235" s="8">
        <v>0</v>
      </c>
      <c r="DG235" s="8">
        <v>0</v>
      </c>
      <c r="DH235" s="8">
        <v>0</v>
      </c>
      <c r="DI235" s="8">
        <v>0</v>
      </c>
      <c r="DJ235" s="8">
        <v>0</v>
      </c>
      <c r="DK235" s="8">
        <v>0</v>
      </c>
      <c r="DL235" s="8">
        <v>0</v>
      </c>
      <c r="DM235" s="8">
        <v>0</v>
      </c>
      <c r="DN235" s="8">
        <v>0</v>
      </c>
      <c r="DO235" s="8">
        <v>0</v>
      </c>
      <c r="DP235" s="8">
        <v>0</v>
      </c>
      <c r="DQ235" s="8">
        <v>0</v>
      </c>
      <c r="DR235" s="8">
        <v>0</v>
      </c>
      <c r="DS235" s="8">
        <v>0</v>
      </c>
      <c r="DT235" s="8">
        <v>0</v>
      </c>
      <c r="DU235" s="8">
        <v>0</v>
      </c>
      <c r="DV235" s="8">
        <v>0</v>
      </c>
      <c r="DW235" s="8">
        <v>0</v>
      </c>
      <c r="DX235" s="8">
        <v>0</v>
      </c>
      <c r="DY235" s="8">
        <v>0</v>
      </c>
      <c r="DZ235" s="8">
        <v>0</v>
      </c>
      <c r="EA235" s="8">
        <v>0</v>
      </c>
      <c r="EB235" s="8">
        <v>0</v>
      </c>
      <c r="EC235" s="8">
        <v>0</v>
      </c>
      <c r="ED235" s="20">
        <v>0</v>
      </c>
      <c r="EF235" s="9">
        <v>0</v>
      </c>
      <c r="EG235" s="9">
        <v>0</v>
      </c>
      <c r="EH235" s="9">
        <v>0</v>
      </c>
      <c r="EI235" s="9">
        <v>0</v>
      </c>
      <c r="EJ235" s="9">
        <v>0</v>
      </c>
      <c r="EK235" s="9">
        <v>0</v>
      </c>
      <c r="EL235" s="9">
        <v>0</v>
      </c>
      <c r="EM235" s="9">
        <v>0</v>
      </c>
      <c r="EN235" s="9">
        <v>0</v>
      </c>
      <c r="EO235" s="9">
        <v>0</v>
      </c>
      <c r="EP235" s="9">
        <v>0</v>
      </c>
      <c r="EQ235" s="9">
        <v>0</v>
      </c>
      <c r="ER235" s="9">
        <v>0</v>
      </c>
      <c r="ES235" s="9">
        <v>10</v>
      </c>
      <c r="ET235" s="9">
        <v>10</v>
      </c>
      <c r="EU235" s="9">
        <v>0</v>
      </c>
      <c r="EV235" s="9">
        <v>0</v>
      </c>
      <c r="EW235" s="9">
        <v>0</v>
      </c>
      <c r="EX235" s="9">
        <v>9</v>
      </c>
      <c r="EY235" s="9">
        <v>10</v>
      </c>
      <c r="EZ235" s="9">
        <v>28</v>
      </c>
      <c r="FA235" s="9">
        <v>41</v>
      </c>
      <c r="FB235" s="9">
        <v>10</v>
      </c>
      <c r="FC235" s="9">
        <v>0</v>
      </c>
      <c r="FD235" s="9">
        <v>0</v>
      </c>
      <c r="FE235" s="9">
        <v>10</v>
      </c>
      <c r="FF235">
        <v>9</v>
      </c>
    </row>
    <row r="236" spans="1:162" x14ac:dyDescent="0.2">
      <c r="A236" t="s">
        <v>1072</v>
      </c>
      <c r="B236" t="s">
        <v>2706</v>
      </c>
      <c r="C236" t="s">
        <v>4599</v>
      </c>
      <c r="D236" s="1">
        <v>0</v>
      </c>
      <c r="E236" s="1">
        <v>0</v>
      </c>
      <c r="F236" s="4">
        <v>0</v>
      </c>
      <c r="G236" s="4">
        <v>0</v>
      </c>
      <c r="H236" s="5">
        <v>0</v>
      </c>
      <c r="I236">
        <v>0</v>
      </c>
      <c r="J236" s="4">
        <v>0</v>
      </c>
      <c r="K236">
        <v>0</v>
      </c>
      <c r="L236" s="5">
        <v>0</v>
      </c>
      <c r="M236">
        <v>5</v>
      </c>
      <c r="N236" s="4">
        <v>0</v>
      </c>
      <c r="O236">
        <v>0</v>
      </c>
      <c r="P236" s="5">
        <v>5</v>
      </c>
      <c r="Q236">
        <v>7</v>
      </c>
      <c r="R236" s="4">
        <v>0</v>
      </c>
      <c r="S236">
        <v>56</v>
      </c>
      <c r="T236" s="5">
        <v>7</v>
      </c>
      <c r="U236">
        <v>9</v>
      </c>
      <c r="V236" s="4">
        <v>0</v>
      </c>
      <c r="W236">
        <v>89</v>
      </c>
      <c r="X236" s="5">
        <v>9</v>
      </c>
      <c r="Y236">
        <v>9</v>
      </c>
      <c r="Z236" s="4">
        <v>0</v>
      </c>
      <c r="AA236">
        <v>118</v>
      </c>
      <c r="AB236" s="5">
        <v>13</v>
      </c>
      <c r="AD236">
        <v>0</v>
      </c>
      <c r="AE236">
        <v>0</v>
      </c>
      <c r="AF236" s="4">
        <v>0</v>
      </c>
      <c r="AG236">
        <v>0</v>
      </c>
      <c r="AH236" s="5">
        <v>0</v>
      </c>
      <c r="AI236">
        <v>0</v>
      </c>
      <c r="AJ236" s="4">
        <v>0</v>
      </c>
      <c r="AK236">
        <v>0</v>
      </c>
      <c r="AL236" s="5">
        <v>0</v>
      </c>
      <c r="AM236">
        <v>5</v>
      </c>
      <c r="AN236" s="4">
        <v>0</v>
      </c>
      <c r="AO236">
        <v>0</v>
      </c>
      <c r="AP236" s="5">
        <v>5</v>
      </c>
      <c r="AQ236">
        <v>8</v>
      </c>
      <c r="AR236" s="4">
        <v>0</v>
      </c>
      <c r="AS236">
        <v>58</v>
      </c>
      <c r="AT236" s="5">
        <v>8</v>
      </c>
      <c r="AU236">
        <v>9</v>
      </c>
      <c r="AV236" s="4">
        <v>0</v>
      </c>
      <c r="AW236">
        <v>118</v>
      </c>
      <c r="AX236" s="5">
        <v>13</v>
      </c>
      <c r="AY236">
        <v>11</v>
      </c>
      <c r="AZ236" s="4">
        <v>6613612</v>
      </c>
      <c r="BA236">
        <v>123</v>
      </c>
      <c r="BB236" s="5">
        <v>13</v>
      </c>
      <c r="BD236">
        <v>0</v>
      </c>
      <c r="BE236">
        <v>0</v>
      </c>
      <c r="BF236" s="4">
        <v>0</v>
      </c>
      <c r="BG236">
        <v>0</v>
      </c>
      <c r="BH236" s="5">
        <v>0</v>
      </c>
      <c r="BI236">
        <v>5</v>
      </c>
      <c r="BJ236" s="4">
        <v>0</v>
      </c>
      <c r="BK236">
        <v>0</v>
      </c>
      <c r="BL236" s="5">
        <v>5</v>
      </c>
      <c r="BM236">
        <v>7</v>
      </c>
      <c r="BN236" s="4">
        <v>0</v>
      </c>
      <c r="BO236">
        <v>28</v>
      </c>
      <c r="BP236" s="5">
        <v>7</v>
      </c>
      <c r="BQ236">
        <v>8</v>
      </c>
      <c r="BR236" s="4">
        <v>0</v>
      </c>
      <c r="BS236">
        <v>89</v>
      </c>
      <c r="BT236" s="5">
        <v>8</v>
      </c>
      <c r="BU236">
        <v>9</v>
      </c>
      <c r="BV236" s="4">
        <v>0</v>
      </c>
      <c r="BW236">
        <v>118</v>
      </c>
      <c r="BX236" s="5">
        <v>13</v>
      </c>
      <c r="BY236">
        <v>12</v>
      </c>
      <c r="BZ236" s="4">
        <v>6613612</v>
      </c>
      <c r="CA236">
        <v>215</v>
      </c>
      <c r="CB236" s="5">
        <v>13</v>
      </c>
      <c r="CD236">
        <v>0</v>
      </c>
      <c r="CE236">
        <v>0</v>
      </c>
      <c r="CF236" s="4">
        <v>0</v>
      </c>
      <c r="CG236">
        <v>0</v>
      </c>
      <c r="CH236" s="5">
        <v>0</v>
      </c>
      <c r="CI236">
        <v>5</v>
      </c>
      <c r="CJ236" s="4">
        <v>0</v>
      </c>
      <c r="CK236">
        <v>0</v>
      </c>
      <c r="CL236" s="5">
        <v>5</v>
      </c>
      <c r="CM236">
        <v>7</v>
      </c>
      <c r="CN236" s="4">
        <v>0</v>
      </c>
      <c r="CO236">
        <v>28</v>
      </c>
      <c r="CP236" s="5">
        <v>7</v>
      </c>
      <c r="CQ236">
        <v>8</v>
      </c>
      <c r="CR236" s="4">
        <v>0</v>
      </c>
      <c r="CS236">
        <v>89</v>
      </c>
      <c r="CT236" s="5">
        <v>8</v>
      </c>
      <c r="CU236">
        <v>9</v>
      </c>
      <c r="CV236" s="4">
        <v>0</v>
      </c>
      <c r="CW236">
        <v>118</v>
      </c>
      <c r="CX236" s="5">
        <v>13</v>
      </c>
      <c r="CY236" s="21">
        <v>12</v>
      </c>
      <c r="CZ236" s="21">
        <v>6613612</v>
      </c>
      <c r="DA236" s="21">
        <v>279</v>
      </c>
      <c r="DB236" s="5">
        <v>13</v>
      </c>
      <c r="DD236" s="8">
        <v>0</v>
      </c>
      <c r="DE236" s="8">
        <v>0</v>
      </c>
      <c r="DF236" s="8">
        <v>0</v>
      </c>
      <c r="DG236" s="8">
        <v>0</v>
      </c>
      <c r="DH236" s="8">
        <v>0</v>
      </c>
      <c r="DI236" s="8">
        <v>0</v>
      </c>
      <c r="DJ236" s="8">
        <v>0</v>
      </c>
      <c r="DK236" s="8">
        <v>0</v>
      </c>
      <c r="DL236" s="8">
        <v>0</v>
      </c>
      <c r="DM236" s="8">
        <v>0</v>
      </c>
      <c r="DN236" s="8">
        <v>0</v>
      </c>
      <c r="DO236" s="8">
        <v>0</v>
      </c>
      <c r="DP236" s="8">
        <v>0</v>
      </c>
      <c r="DQ236" s="8">
        <v>0</v>
      </c>
      <c r="DR236" s="8">
        <v>0</v>
      </c>
      <c r="DS236" s="8">
        <v>0</v>
      </c>
      <c r="DT236" s="8">
        <v>0</v>
      </c>
      <c r="DU236" s="8">
        <v>0</v>
      </c>
      <c r="DV236" s="8">
        <v>0</v>
      </c>
      <c r="DW236" s="8">
        <v>0</v>
      </c>
      <c r="DX236" s="8">
        <v>0</v>
      </c>
      <c r="DY236" s="8">
        <v>0</v>
      </c>
      <c r="DZ236" s="8">
        <v>0</v>
      </c>
      <c r="EA236" s="8">
        <v>0</v>
      </c>
      <c r="EB236" s="8">
        <v>6613612</v>
      </c>
      <c r="EC236" s="8">
        <v>3306806</v>
      </c>
      <c r="ED236" s="20">
        <v>3155249</v>
      </c>
      <c r="EF236" s="9">
        <v>0</v>
      </c>
      <c r="EG236" s="9">
        <v>0</v>
      </c>
      <c r="EH236" s="9">
        <v>0</v>
      </c>
      <c r="EI236" s="9">
        <v>0</v>
      </c>
      <c r="EJ236" s="9">
        <v>0</v>
      </c>
      <c r="EK236" s="9">
        <v>0</v>
      </c>
      <c r="EL236" s="9">
        <v>0</v>
      </c>
      <c r="EM236" s="9">
        <v>0</v>
      </c>
      <c r="EN236" s="9">
        <v>0</v>
      </c>
      <c r="EO236" s="9">
        <v>0</v>
      </c>
      <c r="EP236" s="9">
        <v>0</v>
      </c>
      <c r="EQ236" s="9">
        <v>0</v>
      </c>
      <c r="ER236" s="9">
        <v>0</v>
      </c>
      <c r="ES236" s="9">
        <v>28</v>
      </c>
      <c r="ET236" s="9">
        <v>28</v>
      </c>
      <c r="EU236" s="9">
        <v>56</v>
      </c>
      <c r="EV236" s="9">
        <v>58</v>
      </c>
      <c r="EW236" s="9">
        <v>89</v>
      </c>
      <c r="EX236" s="9">
        <v>58</v>
      </c>
      <c r="EY236" s="9">
        <v>59</v>
      </c>
      <c r="EZ236" s="9">
        <v>118</v>
      </c>
      <c r="FA236" s="9">
        <v>0</v>
      </c>
      <c r="FB236" s="9">
        <v>0</v>
      </c>
      <c r="FC236" s="9">
        <v>32</v>
      </c>
      <c r="FD236" s="9">
        <v>123</v>
      </c>
      <c r="FE236" s="9">
        <v>215</v>
      </c>
      <c r="FF236">
        <v>279</v>
      </c>
    </row>
    <row r="237" spans="1:162" x14ac:dyDescent="0.2">
      <c r="A237" t="s">
        <v>1107</v>
      </c>
      <c r="B237" t="s">
        <v>2707</v>
      </c>
      <c r="C237" t="s">
        <v>3</v>
      </c>
      <c r="D237" s="1">
        <v>0</v>
      </c>
      <c r="E237" s="1">
        <v>0</v>
      </c>
      <c r="F237" s="4">
        <v>0</v>
      </c>
      <c r="G237" s="4">
        <v>0</v>
      </c>
      <c r="H237" s="5">
        <v>0</v>
      </c>
      <c r="I237">
        <v>0</v>
      </c>
      <c r="J237" s="4">
        <v>0</v>
      </c>
      <c r="K237">
        <v>0</v>
      </c>
      <c r="L237" s="5">
        <v>0</v>
      </c>
      <c r="M237">
        <v>5</v>
      </c>
      <c r="N237" s="4">
        <v>0</v>
      </c>
      <c r="O237">
        <v>10</v>
      </c>
      <c r="P237" s="5">
        <v>5</v>
      </c>
      <c r="Q237">
        <v>9</v>
      </c>
      <c r="R237" s="4">
        <v>0</v>
      </c>
      <c r="S237">
        <v>65</v>
      </c>
      <c r="T237" s="5">
        <v>9</v>
      </c>
      <c r="U237">
        <v>7</v>
      </c>
      <c r="V237" s="4">
        <v>0</v>
      </c>
      <c r="W237">
        <v>65</v>
      </c>
      <c r="X237" s="5">
        <v>7</v>
      </c>
      <c r="Y237">
        <v>8</v>
      </c>
      <c r="Z237" s="4">
        <v>0</v>
      </c>
      <c r="AA237">
        <v>64</v>
      </c>
      <c r="AB237" s="5">
        <v>8</v>
      </c>
      <c r="AD237">
        <v>0</v>
      </c>
      <c r="AE237">
        <v>0</v>
      </c>
      <c r="AF237" s="4">
        <v>0</v>
      </c>
      <c r="AG237">
        <v>0</v>
      </c>
      <c r="AH237" s="5">
        <v>0</v>
      </c>
      <c r="AI237">
        <v>0</v>
      </c>
      <c r="AJ237" s="4">
        <v>0</v>
      </c>
      <c r="AK237">
        <v>0</v>
      </c>
      <c r="AL237" s="5">
        <v>0</v>
      </c>
      <c r="AM237">
        <v>5</v>
      </c>
      <c r="AN237" s="4">
        <v>0</v>
      </c>
      <c r="AO237">
        <v>27</v>
      </c>
      <c r="AP237" s="5">
        <v>5</v>
      </c>
      <c r="AQ237">
        <v>9</v>
      </c>
      <c r="AR237" s="4">
        <v>0</v>
      </c>
      <c r="AS237">
        <v>65</v>
      </c>
      <c r="AT237" s="5">
        <v>9</v>
      </c>
      <c r="AU237">
        <v>7</v>
      </c>
      <c r="AV237" s="4">
        <v>0</v>
      </c>
      <c r="AW237">
        <v>58</v>
      </c>
      <c r="AX237" s="5">
        <v>7</v>
      </c>
      <c r="AY237">
        <v>0</v>
      </c>
      <c r="AZ237" s="4">
        <v>0</v>
      </c>
      <c r="BA237">
        <v>64</v>
      </c>
      <c r="BB237" s="5">
        <v>0</v>
      </c>
      <c r="BD237">
        <v>0</v>
      </c>
      <c r="BE237">
        <v>0</v>
      </c>
      <c r="BF237" s="4">
        <v>0</v>
      </c>
      <c r="BG237">
        <v>0</v>
      </c>
      <c r="BH237" s="5">
        <v>0</v>
      </c>
      <c r="BI237">
        <v>5</v>
      </c>
      <c r="BJ237" s="4">
        <v>0</v>
      </c>
      <c r="BK237">
        <v>0</v>
      </c>
      <c r="BL237" s="5">
        <v>5</v>
      </c>
      <c r="BM237">
        <v>8</v>
      </c>
      <c r="BN237" s="4">
        <v>0</v>
      </c>
      <c r="BO237">
        <v>35</v>
      </c>
      <c r="BP237" s="5">
        <v>8</v>
      </c>
      <c r="BQ237">
        <v>7</v>
      </c>
      <c r="BR237" s="4">
        <v>0</v>
      </c>
      <c r="BS237">
        <v>65</v>
      </c>
      <c r="BT237" s="5">
        <v>7</v>
      </c>
      <c r="BU237">
        <v>8</v>
      </c>
      <c r="BV237" s="4">
        <v>0</v>
      </c>
      <c r="BW237">
        <v>58</v>
      </c>
      <c r="BX237" s="5">
        <v>8</v>
      </c>
      <c r="BY237">
        <v>0</v>
      </c>
      <c r="BZ237" s="4">
        <v>0</v>
      </c>
      <c r="CA237">
        <v>64</v>
      </c>
      <c r="CB237" s="5">
        <v>0</v>
      </c>
      <c r="CD237">
        <v>0</v>
      </c>
      <c r="CE237">
        <v>0</v>
      </c>
      <c r="CF237" s="4">
        <v>0</v>
      </c>
      <c r="CG237">
        <v>0</v>
      </c>
      <c r="CH237" s="5">
        <v>0</v>
      </c>
      <c r="CI237">
        <v>5</v>
      </c>
      <c r="CJ237" s="4">
        <v>0</v>
      </c>
      <c r="CK237">
        <v>0</v>
      </c>
      <c r="CL237" s="5">
        <v>5</v>
      </c>
      <c r="CM237">
        <v>8</v>
      </c>
      <c r="CN237" s="4">
        <v>0</v>
      </c>
      <c r="CO237">
        <v>65</v>
      </c>
      <c r="CP237" s="5">
        <v>8</v>
      </c>
      <c r="CQ237">
        <v>7</v>
      </c>
      <c r="CR237" s="4">
        <v>0</v>
      </c>
      <c r="CS237">
        <v>65</v>
      </c>
      <c r="CT237" s="5">
        <v>7</v>
      </c>
      <c r="CU237">
        <v>8</v>
      </c>
      <c r="CV237" s="4">
        <v>0</v>
      </c>
      <c r="CW237">
        <v>64</v>
      </c>
      <c r="CX237" s="5">
        <v>8</v>
      </c>
      <c r="CY237" s="21">
        <v>0</v>
      </c>
      <c r="CZ237" s="21">
        <v>0</v>
      </c>
      <c r="DA237" s="21">
        <v>63</v>
      </c>
      <c r="DB237" s="5">
        <v>0</v>
      </c>
      <c r="DD237" s="8">
        <v>0</v>
      </c>
      <c r="DE237" s="8">
        <v>0</v>
      </c>
      <c r="DF237" s="8">
        <v>0</v>
      </c>
      <c r="DG237" s="8">
        <v>0</v>
      </c>
      <c r="DH237" s="8">
        <v>0</v>
      </c>
      <c r="DI237" s="8">
        <v>0</v>
      </c>
      <c r="DJ237" s="8">
        <v>0</v>
      </c>
      <c r="DK237" s="8">
        <v>0</v>
      </c>
      <c r="DL237" s="8">
        <v>0</v>
      </c>
      <c r="DM237" s="8">
        <v>0</v>
      </c>
      <c r="DN237" s="8">
        <v>0</v>
      </c>
      <c r="DO237" s="8">
        <v>0</v>
      </c>
      <c r="DP237" s="8">
        <v>0</v>
      </c>
      <c r="DQ237" s="8">
        <v>0</v>
      </c>
      <c r="DR237" s="8">
        <v>0</v>
      </c>
      <c r="DS237" s="8">
        <v>0</v>
      </c>
      <c r="DT237" s="8">
        <v>0</v>
      </c>
      <c r="DU237" s="8">
        <v>0</v>
      </c>
      <c r="DV237" s="8">
        <v>0</v>
      </c>
      <c r="DW237" s="8">
        <v>0</v>
      </c>
      <c r="DX237" s="8">
        <v>0</v>
      </c>
      <c r="DY237" s="8">
        <v>0</v>
      </c>
      <c r="DZ237" s="8">
        <v>0</v>
      </c>
      <c r="EA237" s="8">
        <v>0</v>
      </c>
      <c r="EB237" s="8">
        <v>0</v>
      </c>
      <c r="EC237" s="8">
        <v>0</v>
      </c>
      <c r="ED237" s="20">
        <v>0</v>
      </c>
      <c r="EF237" s="9">
        <v>0</v>
      </c>
      <c r="EG237" s="9">
        <v>0</v>
      </c>
      <c r="EH237" s="9">
        <v>0</v>
      </c>
      <c r="EI237" s="9">
        <v>0</v>
      </c>
      <c r="EJ237" s="9">
        <v>0</v>
      </c>
      <c r="EK237" s="9">
        <v>0</v>
      </c>
      <c r="EL237" s="9">
        <v>0</v>
      </c>
      <c r="EM237" s="9">
        <v>0</v>
      </c>
      <c r="EN237" s="9">
        <v>0</v>
      </c>
      <c r="EO237" s="9">
        <v>0</v>
      </c>
      <c r="EP237" s="9">
        <v>0</v>
      </c>
      <c r="EQ237" s="9">
        <v>10</v>
      </c>
      <c r="ER237" s="9">
        <v>27</v>
      </c>
      <c r="ES237" s="9">
        <v>35</v>
      </c>
      <c r="ET237" s="9">
        <v>65</v>
      </c>
      <c r="EU237" s="9">
        <v>59</v>
      </c>
      <c r="EV237" s="9">
        <v>65</v>
      </c>
      <c r="EW237" s="9">
        <v>58</v>
      </c>
      <c r="EX237" s="9">
        <v>28</v>
      </c>
      <c r="EY237" s="9">
        <v>28</v>
      </c>
      <c r="EZ237" s="9">
        <v>58</v>
      </c>
      <c r="FA237" s="9">
        <v>41</v>
      </c>
      <c r="FB237" s="9">
        <v>64</v>
      </c>
      <c r="FC237" s="9">
        <v>63</v>
      </c>
      <c r="FD237" s="9">
        <v>62</v>
      </c>
      <c r="FE237" s="9">
        <v>0</v>
      </c>
      <c r="FF237">
        <v>0</v>
      </c>
    </row>
    <row r="238" spans="1:162" x14ac:dyDescent="0.2">
      <c r="A238" t="s">
        <v>1081</v>
      </c>
      <c r="B238" t="s">
        <v>2708</v>
      </c>
      <c r="C238" t="s">
        <v>4599</v>
      </c>
      <c r="D238" s="1">
        <v>0</v>
      </c>
      <c r="E238" s="1">
        <v>0</v>
      </c>
      <c r="F238" s="4">
        <v>0</v>
      </c>
      <c r="G238" s="4">
        <v>0</v>
      </c>
      <c r="H238" s="5">
        <v>0</v>
      </c>
      <c r="I238">
        <v>0</v>
      </c>
      <c r="J238" s="4">
        <v>0</v>
      </c>
      <c r="K238">
        <v>0</v>
      </c>
      <c r="L238" s="5">
        <v>0</v>
      </c>
      <c r="M238">
        <v>5</v>
      </c>
      <c r="N238" s="4">
        <v>0</v>
      </c>
      <c r="O238">
        <v>10</v>
      </c>
      <c r="P238" s="5">
        <v>5</v>
      </c>
      <c r="Q238">
        <v>5</v>
      </c>
      <c r="R238" s="4">
        <v>0</v>
      </c>
      <c r="S238">
        <v>10</v>
      </c>
      <c r="T238" s="5">
        <v>5</v>
      </c>
      <c r="U238">
        <v>7</v>
      </c>
      <c r="V238" s="4">
        <v>0</v>
      </c>
      <c r="W238">
        <v>41</v>
      </c>
      <c r="X238" s="5">
        <v>7</v>
      </c>
      <c r="Y238">
        <v>0</v>
      </c>
      <c r="Z238" s="4">
        <v>0</v>
      </c>
      <c r="AA238">
        <v>0</v>
      </c>
      <c r="AB238" s="5">
        <v>0</v>
      </c>
      <c r="AD238">
        <v>0</v>
      </c>
      <c r="AE238">
        <v>0</v>
      </c>
      <c r="AF238" s="4">
        <v>0</v>
      </c>
      <c r="AG238">
        <v>0</v>
      </c>
      <c r="AH238" s="5">
        <v>0</v>
      </c>
      <c r="AI238">
        <v>0</v>
      </c>
      <c r="AJ238" s="4">
        <v>0</v>
      </c>
      <c r="AK238">
        <v>0</v>
      </c>
      <c r="AL238" s="5">
        <v>0</v>
      </c>
      <c r="AM238">
        <v>5</v>
      </c>
      <c r="AN238" s="4">
        <v>0</v>
      </c>
      <c r="AO238">
        <v>10</v>
      </c>
      <c r="AP238" s="5">
        <v>5</v>
      </c>
      <c r="AQ238">
        <v>5</v>
      </c>
      <c r="AR238" s="4">
        <v>0</v>
      </c>
      <c r="AS238">
        <v>10</v>
      </c>
      <c r="AT238" s="5">
        <v>5</v>
      </c>
      <c r="AU238">
        <v>7</v>
      </c>
      <c r="AV238" s="4">
        <v>0</v>
      </c>
      <c r="AW238">
        <v>41</v>
      </c>
      <c r="AX238" s="5">
        <v>7</v>
      </c>
      <c r="AY238">
        <v>0</v>
      </c>
      <c r="AZ238" s="4">
        <v>0</v>
      </c>
      <c r="BA238">
        <v>0</v>
      </c>
      <c r="BB238" s="5">
        <v>0</v>
      </c>
      <c r="BD238">
        <v>0</v>
      </c>
      <c r="BE238">
        <v>0</v>
      </c>
      <c r="BF238" s="4">
        <v>0</v>
      </c>
      <c r="BG238">
        <v>0</v>
      </c>
      <c r="BH238" s="5">
        <v>0</v>
      </c>
      <c r="BI238">
        <v>5</v>
      </c>
      <c r="BJ238" s="4">
        <v>0</v>
      </c>
      <c r="BK238">
        <v>0</v>
      </c>
      <c r="BL238" s="5">
        <v>5</v>
      </c>
      <c r="BM238">
        <v>5</v>
      </c>
      <c r="BN238" s="4">
        <v>0</v>
      </c>
      <c r="BO238">
        <v>10</v>
      </c>
      <c r="BP238" s="5">
        <v>5</v>
      </c>
      <c r="BQ238">
        <v>7</v>
      </c>
      <c r="BR238" s="4">
        <v>0</v>
      </c>
      <c r="BS238">
        <v>41</v>
      </c>
      <c r="BT238" s="5">
        <v>7</v>
      </c>
      <c r="BU238">
        <v>7</v>
      </c>
      <c r="BV238" s="4">
        <v>0</v>
      </c>
      <c r="BW238">
        <v>10</v>
      </c>
      <c r="BX238" s="5">
        <v>7</v>
      </c>
      <c r="BY238">
        <v>0</v>
      </c>
      <c r="BZ238" s="4">
        <v>0</v>
      </c>
      <c r="CA238">
        <v>0</v>
      </c>
      <c r="CB238" s="5">
        <v>0</v>
      </c>
      <c r="CD238">
        <v>0</v>
      </c>
      <c r="CE238">
        <v>0</v>
      </c>
      <c r="CF238" s="4">
        <v>0</v>
      </c>
      <c r="CG238">
        <v>0</v>
      </c>
      <c r="CH238" s="5">
        <v>0</v>
      </c>
      <c r="CI238">
        <v>5</v>
      </c>
      <c r="CJ238" s="4">
        <v>0</v>
      </c>
      <c r="CK238">
        <v>0</v>
      </c>
      <c r="CL238" s="5">
        <v>5</v>
      </c>
      <c r="CM238">
        <v>5</v>
      </c>
      <c r="CN238" s="4">
        <v>0</v>
      </c>
      <c r="CO238">
        <v>10</v>
      </c>
      <c r="CP238" s="5">
        <v>5</v>
      </c>
      <c r="CQ238">
        <v>7</v>
      </c>
      <c r="CR238" s="4">
        <v>0</v>
      </c>
      <c r="CS238">
        <v>41</v>
      </c>
      <c r="CT238" s="5">
        <v>7</v>
      </c>
      <c r="CU238">
        <v>0</v>
      </c>
      <c r="CV238" s="4">
        <v>0</v>
      </c>
      <c r="CW238">
        <v>0</v>
      </c>
      <c r="CX238" s="5">
        <v>0</v>
      </c>
      <c r="CY238" s="21">
        <v>0</v>
      </c>
      <c r="CZ238" s="21">
        <v>0</v>
      </c>
      <c r="DA238" s="21">
        <v>0</v>
      </c>
      <c r="DB238" s="5">
        <v>0</v>
      </c>
      <c r="DD238" s="8">
        <v>0</v>
      </c>
      <c r="DE238" s="8">
        <v>0</v>
      </c>
      <c r="DF238" s="8">
        <v>0</v>
      </c>
      <c r="DG238" s="8">
        <v>0</v>
      </c>
      <c r="DH238" s="8">
        <v>0</v>
      </c>
      <c r="DI238" s="8">
        <v>0</v>
      </c>
      <c r="DJ238" s="8">
        <v>0</v>
      </c>
      <c r="DK238" s="8">
        <v>0</v>
      </c>
      <c r="DL238" s="8">
        <v>0</v>
      </c>
      <c r="DM238" s="8">
        <v>0</v>
      </c>
      <c r="DN238" s="8">
        <v>0</v>
      </c>
      <c r="DO238" s="8">
        <v>0</v>
      </c>
      <c r="DP238" s="8">
        <v>0</v>
      </c>
      <c r="DQ238" s="8">
        <v>0</v>
      </c>
      <c r="DR238" s="8">
        <v>0</v>
      </c>
      <c r="DS238" s="8">
        <v>0</v>
      </c>
      <c r="DT238" s="8">
        <v>0</v>
      </c>
      <c r="DU238" s="8">
        <v>0</v>
      </c>
      <c r="DV238" s="8">
        <v>0</v>
      </c>
      <c r="DW238" s="8">
        <v>0</v>
      </c>
      <c r="DX238" s="8">
        <v>0</v>
      </c>
      <c r="DY238" s="8">
        <v>0</v>
      </c>
      <c r="DZ238" s="8">
        <v>0</v>
      </c>
      <c r="EA238" s="8">
        <v>0</v>
      </c>
      <c r="EB238" s="8">
        <v>0</v>
      </c>
      <c r="EC238" s="8">
        <v>0</v>
      </c>
      <c r="ED238" s="20">
        <v>0</v>
      </c>
      <c r="EF238" s="9">
        <v>0</v>
      </c>
      <c r="EG238" s="9">
        <v>0</v>
      </c>
      <c r="EH238" s="9">
        <v>0</v>
      </c>
      <c r="EI238" s="9">
        <v>0</v>
      </c>
      <c r="EJ238" s="9">
        <v>0</v>
      </c>
      <c r="EK238" s="9">
        <v>0</v>
      </c>
      <c r="EL238" s="9">
        <v>0</v>
      </c>
      <c r="EM238" s="9">
        <v>0</v>
      </c>
      <c r="EN238" s="9">
        <v>0</v>
      </c>
      <c r="EO238" s="9">
        <v>0</v>
      </c>
      <c r="EP238" s="9">
        <v>0</v>
      </c>
      <c r="EQ238" s="9">
        <v>10</v>
      </c>
      <c r="ER238" s="9">
        <v>9</v>
      </c>
      <c r="ES238" s="9">
        <v>10</v>
      </c>
      <c r="ET238" s="9">
        <v>10</v>
      </c>
      <c r="EU238" s="9">
        <v>10</v>
      </c>
      <c r="EV238" s="9">
        <v>10</v>
      </c>
      <c r="EW238" s="9">
        <v>41</v>
      </c>
      <c r="EX238" s="9">
        <v>10</v>
      </c>
      <c r="EY238" s="9">
        <v>0</v>
      </c>
      <c r="EZ238" s="9">
        <v>0</v>
      </c>
      <c r="FA238" s="9">
        <v>0</v>
      </c>
      <c r="FB238" s="9">
        <v>0</v>
      </c>
      <c r="FC238" s="9">
        <v>0</v>
      </c>
      <c r="FD238" s="9">
        <v>0</v>
      </c>
      <c r="FE238" s="9">
        <v>0</v>
      </c>
      <c r="FF238">
        <v>0</v>
      </c>
    </row>
    <row r="239" spans="1:162" x14ac:dyDescent="0.2">
      <c r="A239" t="s">
        <v>1271</v>
      </c>
      <c r="B239" t="s">
        <v>2709</v>
      </c>
      <c r="C239" t="s">
        <v>4599</v>
      </c>
      <c r="D239" s="1">
        <v>0</v>
      </c>
      <c r="E239" s="1">
        <v>0</v>
      </c>
      <c r="F239" s="4">
        <v>0</v>
      </c>
      <c r="G239" s="4">
        <v>0</v>
      </c>
      <c r="H239" s="5">
        <v>0</v>
      </c>
      <c r="I239">
        <v>0</v>
      </c>
      <c r="J239" s="4">
        <v>0</v>
      </c>
      <c r="K239">
        <v>0</v>
      </c>
      <c r="L239" s="5">
        <v>0</v>
      </c>
      <c r="M239">
        <v>5</v>
      </c>
      <c r="N239" s="4">
        <v>0</v>
      </c>
      <c r="O239">
        <v>0</v>
      </c>
      <c r="P239" s="5">
        <v>5</v>
      </c>
      <c r="Q239">
        <v>6</v>
      </c>
      <c r="R239" s="4">
        <v>0</v>
      </c>
      <c r="S239">
        <v>28</v>
      </c>
      <c r="T239" s="5">
        <v>6</v>
      </c>
      <c r="U239">
        <v>7</v>
      </c>
      <c r="V239" s="4">
        <v>0</v>
      </c>
      <c r="W239">
        <v>28</v>
      </c>
      <c r="X239" s="5">
        <v>7</v>
      </c>
      <c r="Y239">
        <v>7</v>
      </c>
      <c r="Z239" s="4">
        <v>0</v>
      </c>
      <c r="AA239">
        <v>89</v>
      </c>
      <c r="AB239" s="5">
        <v>7</v>
      </c>
      <c r="AD239">
        <v>0</v>
      </c>
      <c r="AE239">
        <v>0</v>
      </c>
      <c r="AF239" s="4">
        <v>0</v>
      </c>
      <c r="AG239">
        <v>0</v>
      </c>
      <c r="AH239" s="5">
        <v>0</v>
      </c>
      <c r="AI239">
        <v>0</v>
      </c>
      <c r="AJ239" s="4">
        <v>0</v>
      </c>
      <c r="AK239">
        <v>0</v>
      </c>
      <c r="AL239" s="5">
        <v>0</v>
      </c>
      <c r="AM239">
        <v>5</v>
      </c>
      <c r="AN239" s="4">
        <v>0</v>
      </c>
      <c r="AO239">
        <v>0</v>
      </c>
      <c r="AP239" s="5">
        <v>5</v>
      </c>
      <c r="AQ239">
        <v>6</v>
      </c>
      <c r="AR239" s="4">
        <v>0</v>
      </c>
      <c r="AS239">
        <v>28</v>
      </c>
      <c r="AT239" s="5">
        <v>6</v>
      </c>
      <c r="AU239">
        <v>7</v>
      </c>
      <c r="AV239" s="4">
        <v>0</v>
      </c>
      <c r="AW239">
        <v>89</v>
      </c>
      <c r="AX239" s="5">
        <v>7</v>
      </c>
      <c r="AY239">
        <v>8</v>
      </c>
      <c r="AZ239" s="4">
        <v>0</v>
      </c>
      <c r="BA239">
        <v>27</v>
      </c>
      <c r="BB239" s="5">
        <v>8</v>
      </c>
      <c r="BD239">
        <v>0</v>
      </c>
      <c r="BE239">
        <v>0</v>
      </c>
      <c r="BF239" s="4">
        <v>0</v>
      </c>
      <c r="BG239">
        <v>0</v>
      </c>
      <c r="BH239" s="5">
        <v>0</v>
      </c>
      <c r="BI239">
        <v>0</v>
      </c>
      <c r="BJ239" s="4">
        <v>0</v>
      </c>
      <c r="BK239">
        <v>0</v>
      </c>
      <c r="BL239" s="5">
        <v>0</v>
      </c>
      <c r="BM239">
        <v>5</v>
      </c>
      <c r="BN239" s="4">
        <v>0</v>
      </c>
      <c r="BO239">
        <v>0</v>
      </c>
      <c r="BP239" s="5">
        <v>5</v>
      </c>
      <c r="BQ239">
        <v>7</v>
      </c>
      <c r="BR239" s="4">
        <v>0</v>
      </c>
      <c r="BS239">
        <v>28</v>
      </c>
      <c r="BT239" s="5">
        <v>7</v>
      </c>
      <c r="BU239">
        <v>7</v>
      </c>
      <c r="BV239" s="4">
        <v>0</v>
      </c>
      <c r="BW239">
        <v>89</v>
      </c>
      <c r="BX239" s="5">
        <v>7</v>
      </c>
      <c r="BY239">
        <v>10</v>
      </c>
      <c r="BZ239" s="4">
        <v>0</v>
      </c>
      <c r="CA239">
        <v>59</v>
      </c>
      <c r="CB239" s="5">
        <v>10</v>
      </c>
      <c r="CD239">
        <v>0</v>
      </c>
      <c r="CE239">
        <v>0</v>
      </c>
      <c r="CF239" s="4">
        <v>0</v>
      </c>
      <c r="CG239">
        <v>0</v>
      </c>
      <c r="CH239" s="5">
        <v>0</v>
      </c>
      <c r="CI239">
        <v>0</v>
      </c>
      <c r="CJ239" s="4">
        <v>0</v>
      </c>
      <c r="CK239">
        <v>0</v>
      </c>
      <c r="CL239" s="5">
        <v>0</v>
      </c>
      <c r="CM239">
        <v>5</v>
      </c>
      <c r="CN239" s="4">
        <v>0</v>
      </c>
      <c r="CO239">
        <v>0</v>
      </c>
      <c r="CP239" s="5">
        <v>5</v>
      </c>
      <c r="CQ239">
        <v>7</v>
      </c>
      <c r="CR239" s="4">
        <v>0</v>
      </c>
      <c r="CS239">
        <v>28</v>
      </c>
      <c r="CT239" s="5">
        <v>7</v>
      </c>
      <c r="CU239">
        <v>7</v>
      </c>
      <c r="CV239" s="4">
        <v>0</v>
      </c>
      <c r="CW239">
        <v>89</v>
      </c>
      <c r="CX239" s="5">
        <v>7</v>
      </c>
      <c r="CY239" s="21">
        <v>10</v>
      </c>
      <c r="CZ239" s="21">
        <v>0</v>
      </c>
      <c r="DA239" s="21">
        <v>59</v>
      </c>
      <c r="DB239" s="5">
        <v>10</v>
      </c>
      <c r="DD239" s="8">
        <v>0</v>
      </c>
      <c r="DE239" s="8">
        <v>0</v>
      </c>
      <c r="DF239" s="8">
        <v>0</v>
      </c>
      <c r="DG239" s="8">
        <v>0</v>
      </c>
      <c r="DH239" s="8">
        <v>0</v>
      </c>
      <c r="DI239" s="8">
        <v>0</v>
      </c>
      <c r="DJ239" s="8">
        <v>0</v>
      </c>
      <c r="DK239" s="8">
        <v>0</v>
      </c>
      <c r="DL239" s="8">
        <v>0</v>
      </c>
      <c r="DM239" s="8">
        <v>0</v>
      </c>
      <c r="DN239" s="8">
        <v>0</v>
      </c>
      <c r="DO239" s="8">
        <v>0</v>
      </c>
      <c r="DP239" s="8">
        <v>0</v>
      </c>
      <c r="DQ239" s="8">
        <v>0</v>
      </c>
      <c r="DR239" s="8">
        <v>0</v>
      </c>
      <c r="DS239" s="8">
        <v>0</v>
      </c>
      <c r="DT239" s="8">
        <v>0</v>
      </c>
      <c r="DU239" s="8">
        <v>0</v>
      </c>
      <c r="DV239" s="8">
        <v>0</v>
      </c>
      <c r="DW239" s="8">
        <v>0</v>
      </c>
      <c r="DX239" s="8">
        <v>0</v>
      </c>
      <c r="DY239" s="8">
        <v>0</v>
      </c>
      <c r="DZ239" s="8">
        <v>0</v>
      </c>
      <c r="EA239" s="8">
        <v>0</v>
      </c>
      <c r="EB239" s="8">
        <v>0</v>
      </c>
      <c r="EC239" s="8">
        <v>0</v>
      </c>
      <c r="ED239" s="20">
        <v>0</v>
      </c>
      <c r="EF239" s="9">
        <v>0</v>
      </c>
      <c r="EG239" s="9">
        <v>0</v>
      </c>
      <c r="EH239" s="9">
        <v>0</v>
      </c>
      <c r="EI239" s="9">
        <v>0</v>
      </c>
      <c r="EJ239" s="9">
        <v>0</v>
      </c>
      <c r="EK239" s="9">
        <v>0</v>
      </c>
      <c r="EL239" s="9">
        <v>0</v>
      </c>
      <c r="EM239" s="9">
        <v>0</v>
      </c>
      <c r="EN239" s="9">
        <v>0</v>
      </c>
      <c r="EO239" s="9">
        <v>0</v>
      </c>
      <c r="EP239" s="9">
        <v>0</v>
      </c>
      <c r="EQ239" s="9">
        <v>0</v>
      </c>
      <c r="ER239" s="9">
        <v>0</v>
      </c>
      <c r="ES239" s="9">
        <v>0</v>
      </c>
      <c r="ET239" s="9">
        <v>0</v>
      </c>
      <c r="EU239" s="9">
        <v>28</v>
      </c>
      <c r="EV239" s="9">
        <v>28</v>
      </c>
      <c r="EW239" s="9">
        <v>28</v>
      </c>
      <c r="EX239" s="9">
        <v>28</v>
      </c>
      <c r="EY239" s="9">
        <v>28</v>
      </c>
      <c r="EZ239" s="9">
        <v>89</v>
      </c>
      <c r="FA239" s="9">
        <v>0</v>
      </c>
      <c r="FB239" s="9">
        <v>0</v>
      </c>
      <c r="FC239" s="9">
        <v>0</v>
      </c>
      <c r="FD239" s="9">
        <v>27</v>
      </c>
      <c r="FE239" s="9">
        <v>59</v>
      </c>
      <c r="FF239">
        <v>58</v>
      </c>
    </row>
    <row r="240" spans="1:162" x14ac:dyDescent="0.2">
      <c r="A240" t="s">
        <v>1306</v>
      </c>
      <c r="B240" t="s">
        <v>2710</v>
      </c>
      <c r="C240" t="s">
        <v>4599</v>
      </c>
      <c r="D240" s="1">
        <v>0</v>
      </c>
      <c r="E240" s="1">
        <v>0</v>
      </c>
      <c r="F240" s="4">
        <v>0</v>
      </c>
      <c r="G240" s="4">
        <v>0</v>
      </c>
      <c r="H240" s="5">
        <v>0</v>
      </c>
      <c r="I240">
        <v>4</v>
      </c>
      <c r="J240" s="4">
        <v>0</v>
      </c>
      <c r="K240">
        <v>0</v>
      </c>
      <c r="L240" s="5">
        <v>4</v>
      </c>
      <c r="M240">
        <v>4</v>
      </c>
      <c r="N240" s="4">
        <v>0</v>
      </c>
      <c r="O240">
        <v>0</v>
      </c>
      <c r="P240" s="5">
        <v>4</v>
      </c>
      <c r="Q240">
        <v>5</v>
      </c>
      <c r="R240" s="4">
        <v>0</v>
      </c>
      <c r="S240">
        <v>20</v>
      </c>
      <c r="T240" s="5">
        <v>5</v>
      </c>
      <c r="U240">
        <v>4</v>
      </c>
      <c r="V240" s="4">
        <v>0</v>
      </c>
      <c r="W240">
        <v>20</v>
      </c>
      <c r="X240" s="5">
        <v>4</v>
      </c>
      <c r="Y240">
        <v>4</v>
      </c>
      <c r="Z240" s="4">
        <v>0</v>
      </c>
      <c r="AA240">
        <v>0</v>
      </c>
      <c r="AB240" s="5">
        <v>4</v>
      </c>
      <c r="AD240">
        <v>0</v>
      </c>
      <c r="AE240">
        <v>0</v>
      </c>
      <c r="AF240" s="4">
        <v>0</v>
      </c>
      <c r="AG240">
        <v>0</v>
      </c>
      <c r="AH240" s="5">
        <v>0</v>
      </c>
      <c r="AI240">
        <v>4</v>
      </c>
      <c r="AJ240" s="4">
        <v>0</v>
      </c>
      <c r="AK240">
        <v>0</v>
      </c>
      <c r="AL240" s="5">
        <v>4</v>
      </c>
      <c r="AM240">
        <v>4</v>
      </c>
      <c r="AN240" s="4">
        <v>0</v>
      </c>
      <c r="AO240">
        <v>0</v>
      </c>
      <c r="AP240" s="5">
        <v>4</v>
      </c>
      <c r="AQ240">
        <v>4</v>
      </c>
      <c r="AR240" s="4">
        <v>0</v>
      </c>
      <c r="AS240">
        <v>20</v>
      </c>
      <c r="AT240" s="5">
        <v>4</v>
      </c>
      <c r="AU240">
        <v>4</v>
      </c>
      <c r="AV240" s="4">
        <v>0</v>
      </c>
      <c r="AW240">
        <v>20</v>
      </c>
      <c r="AX240" s="5">
        <v>4</v>
      </c>
      <c r="AY240">
        <v>5</v>
      </c>
      <c r="AZ240" s="4">
        <v>0</v>
      </c>
      <c r="BA240">
        <v>0</v>
      </c>
      <c r="BB240" s="5">
        <v>5</v>
      </c>
      <c r="BD240">
        <v>0</v>
      </c>
      <c r="BE240">
        <v>0</v>
      </c>
      <c r="BF240" s="4">
        <v>0</v>
      </c>
      <c r="BG240">
        <v>0</v>
      </c>
      <c r="BH240" s="5">
        <v>0</v>
      </c>
      <c r="BI240">
        <v>4</v>
      </c>
      <c r="BJ240" s="4">
        <v>0</v>
      </c>
      <c r="BK240">
        <v>0</v>
      </c>
      <c r="BL240" s="5">
        <v>4</v>
      </c>
      <c r="BM240">
        <v>4</v>
      </c>
      <c r="BN240" s="4">
        <v>0</v>
      </c>
      <c r="BO240">
        <v>0</v>
      </c>
      <c r="BP240" s="5">
        <v>4</v>
      </c>
      <c r="BQ240">
        <v>4</v>
      </c>
      <c r="BR240" s="4">
        <v>0</v>
      </c>
      <c r="BS240">
        <v>20</v>
      </c>
      <c r="BT240" s="5">
        <v>4</v>
      </c>
      <c r="BU240">
        <v>4</v>
      </c>
      <c r="BV240" s="4">
        <v>0</v>
      </c>
      <c r="BW240">
        <v>20</v>
      </c>
      <c r="BX240" s="5">
        <v>4</v>
      </c>
      <c r="BY240">
        <v>5</v>
      </c>
      <c r="BZ240" s="4">
        <v>0</v>
      </c>
      <c r="CA240">
        <v>20</v>
      </c>
      <c r="CB240" s="5">
        <v>5</v>
      </c>
      <c r="CD240">
        <v>0</v>
      </c>
      <c r="CE240">
        <v>0</v>
      </c>
      <c r="CF240" s="4">
        <v>0</v>
      </c>
      <c r="CG240">
        <v>0</v>
      </c>
      <c r="CH240" s="5">
        <v>0</v>
      </c>
      <c r="CI240">
        <v>4</v>
      </c>
      <c r="CJ240" s="4">
        <v>0</v>
      </c>
      <c r="CK240">
        <v>0</v>
      </c>
      <c r="CL240" s="5">
        <v>4</v>
      </c>
      <c r="CM240">
        <v>4</v>
      </c>
      <c r="CN240" s="4">
        <v>0</v>
      </c>
      <c r="CO240">
        <v>20</v>
      </c>
      <c r="CP240" s="5">
        <v>4</v>
      </c>
      <c r="CQ240">
        <v>4</v>
      </c>
      <c r="CR240" s="4">
        <v>0</v>
      </c>
      <c r="CS240">
        <v>20</v>
      </c>
      <c r="CT240" s="5">
        <v>4</v>
      </c>
      <c r="CU240">
        <v>4</v>
      </c>
      <c r="CV240" s="4">
        <v>0</v>
      </c>
      <c r="CW240">
        <v>0</v>
      </c>
      <c r="CX240" s="5">
        <v>4</v>
      </c>
      <c r="CY240" s="21">
        <v>5</v>
      </c>
      <c r="CZ240" s="21">
        <v>0</v>
      </c>
      <c r="DA240" s="21">
        <v>20</v>
      </c>
      <c r="DB240" s="5">
        <v>5</v>
      </c>
      <c r="DD240" s="8">
        <v>0</v>
      </c>
      <c r="DE240" s="8">
        <v>0</v>
      </c>
      <c r="DF240" s="8">
        <v>0</v>
      </c>
      <c r="DG240" s="8">
        <v>0</v>
      </c>
      <c r="DH240" s="8">
        <v>0</v>
      </c>
      <c r="DI240" s="8">
        <v>0</v>
      </c>
      <c r="DJ240" s="8">
        <v>0</v>
      </c>
      <c r="DK240" s="8">
        <v>0</v>
      </c>
      <c r="DL240" s="8">
        <v>0</v>
      </c>
      <c r="DM240" s="8">
        <v>0</v>
      </c>
      <c r="DN240" s="8">
        <v>0</v>
      </c>
      <c r="DO240" s="8">
        <v>0</v>
      </c>
      <c r="DP240" s="8">
        <v>0</v>
      </c>
      <c r="DQ240" s="8">
        <v>0</v>
      </c>
      <c r="DR240" s="8">
        <v>0</v>
      </c>
      <c r="DS240" s="8">
        <v>0</v>
      </c>
      <c r="DT240" s="8">
        <v>0</v>
      </c>
      <c r="DU240" s="8">
        <v>0</v>
      </c>
      <c r="DV240" s="8">
        <v>0</v>
      </c>
      <c r="DW240" s="8">
        <v>0</v>
      </c>
      <c r="DX240" s="8">
        <v>0</v>
      </c>
      <c r="DY240" s="8">
        <v>0</v>
      </c>
      <c r="DZ240" s="8">
        <v>0</v>
      </c>
      <c r="EA240" s="8">
        <v>0</v>
      </c>
      <c r="EB240" s="8">
        <v>0</v>
      </c>
      <c r="EC240" s="8">
        <v>0</v>
      </c>
      <c r="ED240" s="20">
        <v>0</v>
      </c>
      <c r="EF240" s="9">
        <v>0</v>
      </c>
      <c r="EG240" s="9">
        <v>0</v>
      </c>
      <c r="EH240" s="9">
        <v>0</v>
      </c>
      <c r="EI240" s="9">
        <v>0</v>
      </c>
      <c r="EJ240" s="9">
        <v>0</v>
      </c>
      <c r="EK240" s="9">
        <v>0</v>
      </c>
      <c r="EL240" s="9">
        <v>0</v>
      </c>
      <c r="EM240" s="9">
        <v>0</v>
      </c>
      <c r="EN240" s="9">
        <v>0</v>
      </c>
      <c r="EO240" s="9">
        <v>0</v>
      </c>
      <c r="EP240" s="9">
        <v>0</v>
      </c>
      <c r="EQ240" s="9">
        <v>0</v>
      </c>
      <c r="ER240" s="9">
        <v>0</v>
      </c>
      <c r="ES240" s="9">
        <v>0</v>
      </c>
      <c r="ET240" s="9">
        <v>20</v>
      </c>
      <c r="EU240" s="9">
        <v>17</v>
      </c>
      <c r="EV240" s="9">
        <v>19</v>
      </c>
      <c r="EW240" s="9">
        <v>0</v>
      </c>
      <c r="EX240" s="9">
        <v>20</v>
      </c>
      <c r="EY240" s="9">
        <v>0</v>
      </c>
      <c r="EZ240" s="9">
        <v>0</v>
      </c>
      <c r="FA240" s="9">
        <v>0</v>
      </c>
      <c r="FB240" s="9">
        <v>0</v>
      </c>
      <c r="FC240" s="9">
        <v>0</v>
      </c>
      <c r="FD240" s="9">
        <v>0</v>
      </c>
      <c r="FE240" s="9">
        <v>20</v>
      </c>
      <c r="FF240">
        <v>0</v>
      </c>
    </row>
    <row r="241" spans="1:162" x14ac:dyDescent="0.2">
      <c r="A241" t="s">
        <v>1531</v>
      </c>
      <c r="B241" t="s">
        <v>2711</v>
      </c>
      <c r="C241" t="s">
        <v>3</v>
      </c>
      <c r="D241" s="1">
        <v>0</v>
      </c>
      <c r="E241" s="1">
        <v>0</v>
      </c>
      <c r="F241" s="4">
        <v>0</v>
      </c>
      <c r="G241" s="4">
        <v>0</v>
      </c>
      <c r="H241" s="5">
        <v>0</v>
      </c>
      <c r="I241">
        <v>0</v>
      </c>
      <c r="J241" s="4">
        <v>0</v>
      </c>
      <c r="K241">
        <v>0</v>
      </c>
      <c r="L241" s="5">
        <v>0</v>
      </c>
      <c r="M241">
        <v>5</v>
      </c>
      <c r="N241" s="4">
        <v>0</v>
      </c>
      <c r="O241">
        <v>0</v>
      </c>
      <c r="P241" s="5">
        <v>5</v>
      </c>
      <c r="Q241">
        <v>6</v>
      </c>
      <c r="R241" s="4">
        <v>0</v>
      </c>
      <c r="S241">
        <v>10</v>
      </c>
      <c r="T241" s="5">
        <v>6</v>
      </c>
      <c r="U241">
        <v>6</v>
      </c>
      <c r="V241" s="4">
        <v>0</v>
      </c>
      <c r="W241">
        <v>20</v>
      </c>
      <c r="X241" s="5">
        <v>6</v>
      </c>
      <c r="Y241">
        <v>6</v>
      </c>
      <c r="Z241" s="4">
        <v>0</v>
      </c>
      <c r="AA241">
        <v>20</v>
      </c>
      <c r="AB241" s="5">
        <v>6</v>
      </c>
      <c r="AD241">
        <v>0</v>
      </c>
      <c r="AE241">
        <v>0</v>
      </c>
      <c r="AF241" s="4">
        <v>0</v>
      </c>
      <c r="AG241">
        <v>0</v>
      </c>
      <c r="AH241" s="5">
        <v>0</v>
      </c>
      <c r="AI241">
        <v>0</v>
      </c>
      <c r="AJ241" s="4">
        <v>0</v>
      </c>
      <c r="AK241">
        <v>0</v>
      </c>
      <c r="AL241" s="5">
        <v>0</v>
      </c>
      <c r="AM241">
        <v>5</v>
      </c>
      <c r="AN241" s="4">
        <v>0</v>
      </c>
      <c r="AO241">
        <v>10</v>
      </c>
      <c r="AP241" s="5">
        <v>5</v>
      </c>
      <c r="AQ241">
        <v>6</v>
      </c>
      <c r="AR241" s="4">
        <v>0</v>
      </c>
      <c r="AS241">
        <v>0</v>
      </c>
      <c r="AT241" s="5">
        <v>6</v>
      </c>
      <c r="AU241">
        <v>6</v>
      </c>
      <c r="AV241" s="4">
        <v>0</v>
      </c>
      <c r="AW241">
        <v>20</v>
      </c>
      <c r="AX241" s="5">
        <v>6</v>
      </c>
      <c r="AY241">
        <v>6</v>
      </c>
      <c r="AZ241" s="4">
        <v>0</v>
      </c>
      <c r="BA241">
        <v>20</v>
      </c>
      <c r="BB241" s="5">
        <v>6</v>
      </c>
      <c r="BD241">
        <v>0</v>
      </c>
      <c r="BE241">
        <v>0</v>
      </c>
      <c r="BF241" s="4">
        <v>0</v>
      </c>
      <c r="BG241">
        <v>0</v>
      </c>
      <c r="BH241" s="5">
        <v>0</v>
      </c>
      <c r="BI241">
        <v>0</v>
      </c>
      <c r="BJ241" s="4">
        <v>0</v>
      </c>
      <c r="BK241">
        <v>0</v>
      </c>
      <c r="BL241" s="5">
        <v>0</v>
      </c>
      <c r="BM241">
        <v>5</v>
      </c>
      <c r="BN241" s="4">
        <v>0</v>
      </c>
      <c r="BO241">
        <v>10</v>
      </c>
      <c r="BP241" s="5">
        <v>5</v>
      </c>
      <c r="BQ241">
        <v>6</v>
      </c>
      <c r="BR241" s="4">
        <v>0</v>
      </c>
      <c r="BS241">
        <v>20</v>
      </c>
      <c r="BT241" s="5">
        <v>6</v>
      </c>
      <c r="BU241">
        <v>6</v>
      </c>
      <c r="BV241" s="4">
        <v>0</v>
      </c>
      <c r="BW241">
        <v>20</v>
      </c>
      <c r="BX241" s="5">
        <v>6</v>
      </c>
      <c r="BY241">
        <v>6</v>
      </c>
      <c r="BZ241" s="4">
        <v>0</v>
      </c>
      <c r="CA241">
        <v>3</v>
      </c>
      <c r="CB241" s="5">
        <v>6</v>
      </c>
      <c r="CD241">
        <v>0</v>
      </c>
      <c r="CE241">
        <v>0</v>
      </c>
      <c r="CF241" s="4">
        <v>0</v>
      </c>
      <c r="CG241">
        <v>0</v>
      </c>
      <c r="CH241" s="5">
        <v>0</v>
      </c>
      <c r="CI241">
        <v>5</v>
      </c>
      <c r="CJ241" s="4">
        <v>0</v>
      </c>
      <c r="CK241">
        <v>0</v>
      </c>
      <c r="CL241" s="5">
        <v>5</v>
      </c>
      <c r="CM241">
        <v>6</v>
      </c>
      <c r="CN241" s="4">
        <v>0</v>
      </c>
      <c r="CO241">
        <v>10</v>
      </c>
      <c r="CP241" s="5">
        <v>6</v>
      </c>
      <c r="CQ241">
        <v>6</v>
      </c>
      <c r="CR241" s="4">
        <v>0</v>
      </c>
      <c r="CS241">
        <v>20</v>
      </c>
      <c r="CT241" s="5">
        <v>6</v>
      </c>
      <c r="CU241">
        <v>6</v>
      </c>
      <c r="CV241" s="4">
        <v>0</v>
      </c>
      <c r="CW241">
        <v>20</v>
      </c>
      <c r="CX241" s="5">
        <v>6</v>
      </c>
      <c r="CY241" s="21">
        <v>6</v>
      </c>
      <c r="CZ241" s="21">
        <v>0</v>
      </c>
      <c r="DA241" s="21">
        <v>3</v>
      </c>
      <c r="DB241" s="5">
        <v>6</v>
      </c>
      <c r="DD241" s="8">
        <v>0</v>
      </c>
      <c r="DE241" s="8">
        <v>0</v>
      </c>
      <c r="DF241" s="8">
        <v>0</v>
      </c>
      <c r="DG241" s="8">
        <v>0</v>
      </c>
      <c r="DH241" s="8">
        <v>0</v>
      </c>
      <c r="DI241" s="8">
        <v>0</v>
      </c>
      <c r="DJ241" s="8">
        <v>0</v>
      </c>
      <c r="DK241" s="8">
        <v>0</v>
      </c>
      <c r="DL241" s="8">
        <v>0</v>
      </c>
      <c r="DM241" s="8">
        <v>0</v>
      </c>
      <c r="DN241" s="8">
        <v>0</v>
      </c>
      <c r="DO241" s="8">
        <v>0</v>
      </c>
      <c r="DP241" s="8">
        <v>0</v>
      </c>
      <c r="DQ241" s="8">
        <v>0</v>
      </c>
      <c r="DR241" s="8">
        <v>0</v>
      </c>
      <c r="DS241" s="8">
        <v>0</v>
      </c>
      <c r="DT241" s="8">
        <v>0</v>
      </c>
      <c r="DU241" s="8">
        <v>0</v>
      </c>
      <c r="DV241" s="8">
        <v>0</v>
      </c>
      <c r="DW241" s="8">
        <v>0</v>
      </c>
      <c r="DX241" s="8">
        <v>0</v>
      </c>
      <c r="DY241" s="8">
        <v>0</v>
      </c>
      <c r="DZ241" s="8">
        <v>0</v>
      </c>
      <c r="EA241" s="8">
        <v>0</v>
      </c>
      <c r="EB241" s="8">
        <v>0</v>
      </c>
      <c r="EC241" s="8">
        <v>0</v>
      </c>
      <c r="ED241" s="20">
        <v>0</v>
      </c>
      <c r="EF241" s="9">
        <v>0</v>
      </c>
      <c r="EG241" s="9">
        <v>0</v>
      </c>
      <c r="EH241" s="9">
        <v>0</v>
      </c>
      <c r="EI241" s="9">
        <v>0</v>
      </c>
      <c r="EJ241" s="9">
        <v>0</v>
      </c>
      <c r="EK241" s="9">
        <v>0</v>
      </c>
      <c r="EL241" s="9">
        <v>0</v>
      </c>
      <c r="EM241" s="9">
        <v>0</v>
      </c>
      <c r="EN241" s="9">
        <v>0</v>
      </c>
      <c r="EO241" s="9">
        <v>0</v>
      </c>
      <c r="EP241" s="9">
        <v>0</v>
      </c>
      <c r="EQ241" s="9">
        <v>0</v>
      </c>
      <c r="ER241" s="9">
        <v>10</v>
      </c>
      <c r="ES241" s="9">
        <v>0</v>
      </c>
      <c r="ET241" s="9">
        <v>0</v>
      </c>
      <c r="EU241" s="9">
        <v>0</v>
      </c>
      <c r="EV241" s="9">
        <v>0</v>
      </c>
      <c r="EW241" s="9">
        <v>20</v>
      </c>
      <c r="EX241" s="9">
        <v>0</v>
      </c>
      <c r="EY241" s="9">
        <v>0</v>
      </c>
      <c r="EZ241" s="9">
        <v>0</v>
      </c>
      <c r="FA241" s="9">
        <v>20</v>
      </c>
      <c r="FB241" s="9">
        <v>0</v>
      </c>
      <c r="FC241" s="9">
        <v>0</v>
      </c>
      <c r="FD241" s="9">
        <v>3</v>
      </c>
      <c r="FE241" s="9">
        <v>0</v>
      </c>
      <c r="FF241">
        <v>0</v>
      </c>
    </row>
    <row r="242" spans="1:162" x14ac:dyDescent="0.2">
      <c r="A242" t="s">
        <v>159</v>
      </c>
      <c r="B242" t="s">
        <v>2712</v>
      </c>
      <c r="C242" t="s">
        <v>3</v>
      </c>
      <c r="D242" s="1">
        <v>4</v>
      </c>
      <c r="E242" s="1">
        <v>4</v>
      </c>
      <c r="F242" s="4">
        <v>0</v>
      </c>
      <c r="G242" s="4">
        <v>0</v>
      </c>
      <c r="H242" s="5">
        <v>4</v>
      </c>
      <c r="I242">
        <v>4</v>
      </c>
      <c r="J242" s="4">
        <v>0</v>
      </c>
      <c r="K242">
        <v>0</v>
      </c>
      <c r="L242" s="5">
        <v>4</v>
      </c>
      <c r="M242">
        <v>4</v>
      </c>
      <c r="N242" s="4">
        <v>0</v>
      </c>
      <c r="O242">
        <v>0</v>
      </c>
      <c r="P242" s="5">
        <v>4</v>
      </c>
      <c r="Q242">
        <v>8</v>
      </c>
      <c r="R242" s="4">
        <v>0</v>
      </c>
      <c r="S242">
        <v>63</v>
      </c>
      <c r="T242" s="5">
        <v>8</v>
      </c>
      <c r="U242">
        <v>7</v>
      </c>
      <c r="V242" s="4">
        <v>0</v>
      </c>
      <c r="W242">
        <v>20</v>
      </c>
      <c r="X242" s="5">
        <v>7</v>
      </c>
      <c r="Y242">
        <v>7</v>
      </c>
      <c r="Z242" s="4">
        <v>0</v>
      </c>
      <c r="AA242">
        <v>0</v>
      </c>
      <c r="AB242" s="5">
        <v>7</v>
      </c>
      <c r="AD242">
        <v>4</v>
      </c>
      <c r="AE242">
        <v>4</v>
      </c>
      <c r="AF242" s="4">
        <v>0</v>
      </c>
      <c r="AG242">
        <v>0</v>
      </c>
      <c r="AH242" s="5">
        <v>4</v>
      </c>
      <c r="AI242">
        <v>4</v>
      </c>
      <c r="AJ242" s="4">
        <v>0</v>
      </c>
      <c r="AK242">
        <v>0</v>
      </c>
      <c r="AL242" s="5">
        <v>4</v>
      </c>
      <c r="AM242">
        <v>4</v>
      </c>
      <c r="AN242" s="4">
        <v>0</v>
      </c>
      <c r="AO242">
        <v>0</v>
      </c>
      <c r="AP242" s="5">
        <v>4</v>
      </c>
      <c r="AQ242">
        <v>8</v>
      </c>
      <c r="AR242" s="4">
        <v>0</v>
      </c>
      <c r="AS242">
        <v>63</v>
      </c>
      <c r="AT242" s="5">
        <v>8</v>
      </c>
      <c r="AU242">
        <v>7</v>
      </c>
      <c r="AV242" s="4">
        <v>0</v>
      </c>
      <c r="AW242">
        <v>20</v>
      </c>
      <c r="AX242" s="5">
        <v>7</v>
      </c>
      <c r="AY242">
        <v>6</v>
      </c>
      <c r="AZ242" s="4">
        <v>0</v>
      </c>
      <c r="BA242">
        <v>9</v>
      </c>
      <c r="BB242" s="5">
        <v>6</v>
      </c>
      <c r="BD242">
        <v>4</v>
      </c>
      <c r="BE242">
        <v>4</v>
      </c>
      <c r="BF242" s="4">
        <v>0</v>
      </c>
      <c r="BG242">
        <v>0</v>
      </c>
      <c r="BH242" s="5">
        <v>4</v>
      </c>
      <c r="BI242">
        <v>4</v>
      </c>
      <c r="BJ242" s="4">
        <v>0</v>
      </c>
      <c r="BK242">
        <v>0</v>
      </c>
      <c r="BL242" s="5">
        <v>4</v>
      </c>
      <c r="BM242">
        <v>8</v>
      </c>
      <c r="BN242" s="4">
        <v>0</v>
      </c>
      <c r="BO242">
        <v>0</v>
      </c>
      <c r="BP242" s="5">
        <v>8</v>
      </c>
      <c r="BQ242">
        <v>8</v>
      </c>
      <c r="BR242" s="4">
        <v>0</v>
      </c>
      <c r="BS242">
        <v>63</v>
      </c>
      <c r="BT242" s="5">
        <v>8</v>
      </c>
      <c r="BU242">
        <v>7</v>
      </c>
      <c r="BV242" s="4">
        <v>0</v>
      </c>
      <c r="BW242">
        <v>20</v>
      </c>
      <c r="BX242" s="5">
        <v>7</v>
      </c>
      <c r="BY242">
        <v>6</v>
      </c>
      <c r="BZ242" s="4">
        <v>0</v>
      </c>
      <c r="CA242">
        <v>9</v>
      </c>
      <c r="CB242" s="5">
        <v>6</v>
      </c>
      <c r="CD242">
        <v>4</v>
      </c>
      <c r="CE242">
        <v>4</v>
      </c>
      <c r="CF242" s="4">
        <v>0</v>
      </c>
      <c r="CG242">
        <v>0</v>
      </c>
      <c r="CH242" s="5">
        <v>4</v>
      </c>
      <c r="CI242">
        <v>4</v>
      </c>
      <c r="CJ242" s="4">
        <v>0</v>
      </c>
      <c r="CK242">
        <v>0</v>
      </c>
      <c r="CL242" s="5">
        <v>4</v>
      </c>
      <c r="CM242">
        <v>8</v>
      </c>
      <c r="CN242" s="4">
        <v>0</v>
      </c>
      <c r="CO242">
        <v>4</v>
      </c>
      <c r="CP242" s="5">
        <v>8</v>
      </c>
      <c r="CQ242">
        <v>8</v>
      </c>
      <c r="CR242" s="4">
        <v>0</v>
      </c>
      <c r="CS242">
        <v>63</v>
      </c>
      <c r="CT242" s="5">
        <v>8</v>
      </c>
      <c r="CU242">
        <v>7</v>
      </c>
      <c r="CV242" s="4">
        <v>0</v>
      </c>
      <c r="CW242">
        <v>0</v>
      </c>
      <c r="CX242" s="5">
        <v>7</v>
      </c>
      <c r="CY242" s="21">
        <v>6</v>
      </c>
      <c r="CZ242" s="21">
        <v>0</v>
      </c>
      <c r="DA242" s="21">
        <v>9</v>
      </c>
      <c r="DB242" s="5">
        <v>6</v>
      </c>
      <c r="DD242" s="8">
        <v>0</v>
      </c>
      <c r="DE242" s="8">
        <v>0</v>
      </c>
      <c r="DF242" s="8">
        <v>0</v>
      </c>
      <c r="DG242" s="8">
        <v>0</v>
      </c>
      <c r="DH242" s="8">
        <v>0</v>
      </c>
      <c r="DI242" s="8">
        <v>0</v>
      </c>
      <c r="DJ242" s="8">
        <v>0</v>
      </c>
      <c r="DK242" s="8">
        <v>0</v>
      </c>
      <c r="DL242" s="8">
        <v>0</v>
      </c>
      <c r="DM242" s="8">
        <v>0</v>
      </c>
      <c r="DN242" s="8">
        <v>0</v>
      </c>
      <c r="DO242" s="8">
        <v>0</v>
      </c>
      <c r="DP242" s="8">
        <v>0</v>
      </c>
      <c r="DQ242" s="8">
        <v>0</v>
      </c>
      <c r="DR242" s="8">
        <v>0</v>
      </c>
      <c r="DS242" s="8">
        <v>0</v>
      </c>
      <c r="DT242" s="8">
        <v>0</v>
      </c>
      <c r="DU242" s="8">
        <v>0</v>
      </c>
      <c r="DV242" s="8">
        <v>0</v>
      </c>
      <c r="DW242" s="8">
        <v>0</v>
      </c>
      <c r="DX242" s="8">
        <v>0</v>
      </c>
      <c r="DY242" s="8">
        <v>0</v>
      </c>
      <c r="DZ242" s="8">
        <v>0</v>
      </c>
      <c r="EA242" s="8">
        <v>0</v>
      </c>
      <c r="EB242" s="8">
        <v>0</v>
      </c>
      <c r="EC242" s="8">
        <v>0</v>
      </c>
      <c r="ED242" s="20">
        <v>0</v>
      </c>
      <c r="EF242" s="9">
        <v>0</v>
      </c>
      <c r="EG242" s="9">
        <v>0</v>
      </c>
      <c r="EH242" s="9">
        <v>0</v>
      </c>
      <c r="EI242" s="9">
        <v>0</v>
      </c>
      <c r="EJ242" s="9">
        <v>0</v>
      </c>
      <c r="EK242" s="9">
        <v>0</v>
      </c>
      <c r="EL242" s="9">
        <v>0</v>
      </c>
      <c r="EM242" s="9">
        <v>0</v>
      </c>
      <c r="EN242" s="9">
        <v>0</v>
      </c>
      <c r="EO242" s="9">
        <v>0</v>
      </c>
      <c r="EP242" s="9">
        <v>0</v>
      </c>
      <c r="EQ242" s="9">
        <v>0</v>
      </c>
      <c r="ER242" s="9">
        <v>0</v>
      </c>
      <c r="ES242" s="9">
        <v>0</v>
      </c>
      <c r="ET242" s="9">
        <v>4</v>
      </c>
      <c r="EU242" s="9">
        <v>63</v>
      </c>
      <c r="EV242" s="9">
        <v>3</v>
      </c>
      <c r="EW242" s="9">
        <v>4</v>
      </c>
      <c r="EX242" s="9">
        <v>20</v>
      </c>
      <c r="EY242" s="9">
        <v>0</v>
      </c>
      <c r="EZ242" s="9">
        <v>0</v>
      </c>
      <c r="FA242" s="9">
        <v>0</v>
      </c>
      <c r="FB242" s="9">
        <v>0</v>
      </c>
      <c r="FC242" s="9">
        <v>0</v>
      </c>
      <c r="FD242" s="9">
        <v>9</v>
      </c>
      <c r="FE242" s="9">
        <v>0</v>
      </c>
      <c r="FF242">
        <v>0</v>
      </c>
    </row>
    <row r="243" spans="1:162" x14ac:dyDescent="0.2">
      <c r="A243" t="s">
        <v>1680</v>
      </c>
      <c r="B243" t="s">
        <v>2713</v>
      </c>
      <c r="C243" t="s">
        <v>4599</v>
      </c>
      <c r="D243" s="1">
        <v>0</v>
      </c>
      <c r="E243" s="1">
        <v>0</v>
      </c>
      <c r="F243" s="4">
        <v>0</v>
      </c>
      <c r="G243" s="4">
        <v>0</v>
      </c>
      <c r="H243" s="5">
        <v>0</v>
      </c>
      <c r="I243">
        <v>0</v>
      </c>
      <c r="J243" s="4">
        <v>0</v>
      </c>
      <c r="K243">
        <v>0</v>
      </c>
      <c r="L243" s="5">
        <v>0</v>
      </c>
      <c r="M243">
        <v>7</v>
      </c>
      <c r="N243" s="4">
        <v>0</v>
      </c>
      <c r="O243">
        <v>32</v>
      </c>
      <c r="P243" s="5">
        <v>7</v>
      </c>
      <c r="Q243">
        <v>6</v>
      </c>
      <c r="R243" s="4">
        <v>0</v>
      </c>
      <c r="S243">
        <v>4</v>
      </c>
      <c r="T243" s="5">
        <v>6</v>
      </c>
      <c r="U243">
        <v>6</v>
      </c>
      <c r="V243" s="4">
        <v>0</v>
      </c>
      <c r="W243">
        <v>35</v>
      </c>
      <c r="X243" s="5">
        <v>6</v>
      </c>
      <c r="Y243">
        <v>0</v>
      </c>
      <c r="Z243" s="4">
        <v>0</v>
      </c>
      <c r="AA243">
        <v>65</v>
      </c>
      <c r="AB243" s="5">
        <v>0</v>
      </c>
      <c r="AD243">
        <v>0</v>
      </c>
      <c r="AE243">
        <v>0</v>
      </c>
      <c r="AF243" s="4">
        <v>0</v>
      </c>
      <c r="AG243">
        <v>0</v>
      </c>
      <c r="AH243" s="5">
        <v>0</v>
      </c>
      <c r="AI243">
        <v>0</v>
      </c>
      <c r="AJ243" s="4">
        <v>0</v>
      </c>
      <c r="AK243">
        <v>0</v>
      </c>
      <c r="AL243" s="5">
        <v>0</v>
      </c>
      <c r="AM243">
        <v>7</v>
      </c>
      <c r="AN243" s="4">
        <v>0</v>
      </c>
      <c r="AO243">
        <v>32</v>
      </c>
      <c r="AP243" s="5">
        <v>7</v>
      </c>
      <c r="AQ243">
        <v>6</v>
      </c>
      <c r="AR243" s="4">
        <v>0</v>
      </c>
      <c r="AS243">
        <v>4</v>
      </c>
      <c r="AT243" s="5">
        <v>6</v>
      </c>
      <c r="AU243">
        <v>6</v>
      </c>
      <c r="AV243" s="4">
        <v>0</v>
      </c>
      <c r="AW243">
        <v>65</v>
      </c>
      <c r="AX243" s="5">
        <v>6</v>
      </c>
      <c r="AY243">
        <v>0</v>
      </c>
      <c r="AZ243" s="4">
        <v>0</v>
      </c>
      <c r="BA243">
        <v>35</v>
      </c>
      <c r="BB243" s="5">
        <v>0</v>
      </c>
      <c r="BD243">
        <v>0</v>
      </c>
      <c r="BE243">
        <v>0</v>
      </c>
      <c r="BF243" s="4">
        <v>0</v>
      </c>
      <c r="BG243">
        <v>0</v>
      </c>
      <c r="BH243" s="5">
        <v>0</v>
      </c>
      <c r="BI243">
        <v>0</v>
      </c>
      <c r="BJ243" s="4">
        <v>0</v>
      </c>
      <c r="BK243">
        <v>0</v>
      </c>
      <c r="BL243" s="5">
        <v>0</v>
      </c>
      <c r="BM243">
        <v>7</v>
      </c>
      <c r="BN243" s="4">
        <v>0</v>
      </c>
      <c r="BO243">
        <v>32</v>
      </c>
      <c r="BP243" s="5">
        <v>7</v>
      </c>
      <c r="BQ243">
        <v>6</v>
      </c>
      <c r="BR243" s="4">
        <v>0</v>
      </c>
      <c r="BS243">
        <v>35</v>
      </c>
      <c r="BT243" s="5">
        <v>6</v>
      </c>
      <c r="BU243">
        <v>8</v>
      </c>
      <c r="BV243" s="4">
        <v>0</v>
      </c>
      <c r="BW243">
        <v>65</v>
      </c>
      <c r="BX243" s="5">
        <v>8</v>
      </c>
      <c r="BY243">
        <v>0</v>
      </c>
      <c r="BZ243" s="4">
        <v>0</v>
      </c>
      <c r="CA243">
        <v>0</v>
      </c>
      <c r="CB243" s="5">
        <v>0</v>
      </c>
      <c r="CD243">
        <v>0</v>
      </c>
      <c r="CE243">
        <v>0</v>
      </c>
      <c r="CF243" s="4">
        <v>0</v>
      </c>
      <c r="CG243">
        <v>0</v>
      </c>
      <c r="CH243" s="5">
        <v>0</v>
      </c>
      <c r="CI243">
        <v>0</v>
      </c>
      <c r="CJ243" s="4">
        <v>0</v>
      </c>
      <c r="CK243">
        <v>0</v>
      </c>
      <c r="CL243" s="5">
        <v>0</v>
      </c>
      <c r="CM243">
        <v>6</v>
      </c>
      <c r="CN243" s="4">
        <v>0</v>
      </c>
      <c r="CO243">
        <v>32</v>
      </c>
      <c r="CP243" s="5">
        <v>6</v>
      </c>
      <c r="CQ243">
        <v>6</v>
      </c>
      <c r="CR243" s="4">
        <v>0</v>
      </c>
      <c r="CS243">
        <v>35</v>
      </c>
      <c r="CT243" s="5">
        <v>6</v>
      </c>
      <c r="CU243">
        <v>0</v>
      </c>
      <c r="CV243" s="4">
        <v>0</v>
      </c>
      <c r="CW243">
        <v>65</v>
      </c>
      <c r="CX243" s="5">
        <v>0</v>
      </c>
      <c r="CY243" s="21">
        <v>0</v>
      </c>
      <c r="CZ243" s="21">
        <v>0</v>
      </c>
      <c r="DA243" s="21">
        <v>0</v>
      </c>
      <c r="DB243" s="5">
        <v>0</v>
      </c>
      <c r="DD243" s="8">
        <v>0</v>
      </c>
      <c r="DE243" s="8">
        <v>0</v>
      </c>
      <c r="DF243" s="8">
        <v>0</v>
      </c>
      <c r="DG243" s="8">
        <v>0</v>
      </c>
      <c r="DH243" s="8">
        <v>0</v>
      </c>
      <c r="DI243" s="8">
        <v>0</v>
      </c>
      <c r="DJ243" s="8">
        <v>0</v>
      </c>
      <c r="DK243" s="8">
        <v>0</v>
      </c>
      <c r="DL243" s="8">
        <v>0</v>
      </c>
      <c r="DM243" s="8">
        <v>0</v>
      </c>
      <c r="DN243" s="8">
        <v>0</v>
      </c>
      <c r="DO243" s="8">
        <v>0</v>
      </c>
      <c r="DP243" s="8">
        <v>0</v>
      </c>
      <c r="DQ243" s="8">
        <v>0</v>
      </c>
      <c r="DR243" s="8">
        <v>0</v>
      </c>
      <c r="DS243" s="8">
        <v>0</v>
      </c>
      <c r="DT243" s="8">
        <v>0</v>
      </c>
      <c r="DU243" s="8">
        <v>0</v>
      </c>
      <c r="DV243" s="8">
        <v>0</v>
      </c>
      <c r="DW243" s="8">
        <v>0</v>
      </c>
      <c r="DX243" s="8">
        <v>0</v>
      </c>
      <c r="DY243" s="8">
        <v>0</v>
      </c>
      <c r="DZ243" s="8">
        <v>0</v>
      </c>
      <c r="EA243" s="8">
        <v>0</v>
      </c>
      <c r="EB243" s="8">
        <v>0</v>
      </c>
      <c r="EC243" s="8">
        <v>0</v>
      </c>
      <c r="ED243" s="20">
        <v>0</v>
      </c>
      <c r="EF243" s="9">
        <v>0</v>
      </c>
      <c r="EG243" s="9">
        <v>0</v>
      </c>
      <c r="EH243" s="9">
        <v>0</v>
      </c>
      <c r="EI243" s="9">
        <v>0</v>
      </c>
      <c r="EJ243" s="9">
        <v>0</v>
      </c>
      <c r="EK243" s="9">
        <v>0</v>
      </c>
      <c r="EL243" s="9">
        <v>0</v>
      </c>
      <c r="EM243" s="9">
        <v>0</v>
      </c>
      <c r="EN243" s="9">
        <v>0</v>
      </c>
      <c r="EO243" s="9">
        <v>0</v>
      </c>
      <c r="EP243" s="9">
        <v>0</v>
      </c>
      <c r="EQ243" s="9">
        <v>32</v>
      </c>
      <c r="ER243" s="9">
        <v>4</v>
      </c>
      <c r="ES243" s="9">
        <v>4</v>
      </c>
      <c r="ET243" s="9">
        <v>4</v>
      </c>
      <c r="EU243" s="9">
        <v>1</v>
      </c>
      <c r="EV243" s="9">
        <v>4</v>
      </c>
      <c r="EW243" s="9">
        <v>35</v>
      </c>
      <c r="EX243" s="9">
        <v>3</v>
      </c>
      <c r="EY243" s="9">
        <v>4</v>
      </c>
      <c r="EZ243" s="9">
        <v>65</v>
      </c>
      <c r="FA243" s="9">
        <v>35</v>
      </c>
      <c r="FB243" s="9">
        <v>0</v>
      </c>
      <c r="FC243" s="9">
        <v>0</v>
      </c>
      <c r="FD243" s="9">
        <v>0</v>
      </c>
      <c r="FE243" s="9">
        <v>0</v>
      </c>
      <c r="FF243">
        <v>0</v>
      </c>
    </row>
    <row r="244" spans="1:162" x14ac:dyDescent="0.2">
      <c r="A244" t="s">
        <v>1725</v>
      </c>
      <c r="B244" t="s">
        <v>2443</v>
      </c>
      <c r="C244" t="s">
        <v>4599</v>
      </c>
      <c r="D244" s="1">
        <v>0</v>
      </c>
      <c r="E244" s="1">
        <v>0</v>
      </c>
      <c r="F244" s="4">
        <v>0</v>
      </c>
      <c r="G244" s="4">
        <v>0</v>
      </c>
      <c r="H244" s="5">
        <v>0</v>
      </c>
      <c r="I244">
        <v>0</v>
      </c>
      <c r="J244" s="4">
        <v>0</v>
      </c>
      <c r="K244">
        <v>0</v>
      </c>
      <c r="L244" s="5">
        <v>0</v>
      </c>
      <c r="M244">
        <v>5</v>
      </c>
      <c r="N244" s="4">
        <v>0</v>
      </c>
      <c r="O244">
        <v>4</v>
      </c>
      <c r="P244" s="5">
        <v>5</v>
      </c>
      <c r="Q244">
        <v>8</v>
      </c>
      <c r="R244" s="4">
        <v>0</v>
      </c>
      <c r="S244">
        <v>63</v>
      </c>
      <c r="T244" s="5">
        <v>8</v>
      </c>
      <c r="U244">
        <v>9</v>
      </c>
      <c r="V244" s="4">
        <v>0</v>
      </c>
      <c r="W244">
        <v>126</v>
      </c>
      <c r="X244" s="5">
        <v>13</v>
      </c>
      <c r="Y244">
        <v>9</v>
      </c>
      <c r="Z244" s="4">
        <v>0</v>
      </c>
      <c r="AA244">
        <v>56</v>
      </c>
      <c r="AB244" s="5">
        <v>9</v>
      </c>
      <c r="AD244">
        <v>0</v>
      </c>
      <c r="AE244">
        <v>0</v>
      </c>
      <c r="AF244" s="4">
        <v>0</v>
      </c>
      <c r="AG244">
        <v>0</v>
      </c>
      <c r="AH244" s="5">
        <v>0</v>
      </c>
      <c r="AI244">
        <v>0</v>
      </c>
      <c r="AJ244" s="4">
        <v>0</v>
      </c>
      <c r="AK244">
        <v>0</v>
      </c>
      <c r="AL244" s="5">
        <v>0</v>
      </c>
      <c r="AM244">
        <v>5</v>
      </c>
      <c r="AN244" s="4">
        <v>0</v>
      </c>
      <c r="AO244">
        <v>34</v>
      </c>
      <c r="AP244" s="5">
        <v>5</v>
      </c>
      <c r="AQ244">
        <v>9</v>
      </c>
      <c r="AR244" s="4">
        <v>0</v>
      </c>
      <c r="AS244">
        <v>65</v>
      </c>
      <c r="AT244" s="5">
        <v>9</v>
      </c>
      <c r="AU244">
        <v>9</v>
      </c>
      <c r="AV244" s="4">
        <v>0</v>
      </c>
      <c r="AW244">
        <v>126</v>
      </c>
      <c r="AX244" s="5">
        <v>13</v>
      </c>
      <c r="AY244">
        <v>10</v>
      </c>
      <c r="AZ244" s="4">
        <v>0</v>
      </c>
      <c r="BA244">
        <v>88</v>
      </c>
      <c r="BB244" s="5">
        <v>10</v>
      </c>
      <c r="BD244">
        <v>0</v>
      </c>
      <c r="BE244">
        <v>0</v>
      </c>
      <c r="BF244" s="4">
        <v>0</v>
      </c>
      <c r="BG244">
        <v>0</v>
      </c>
      <c r="BH244" s="5">
        <v>0</v>
      </c>
      <c r="BI244">
        <v>0</v>
      </c>
      <c r="BJ244" s="4">
        <v>0</v>
      </c>
      <c r="BK244">
        <v>0</v>
      </c>
      <c r="BL244" s="5">
        <v>0</v>
      </c>
      <c r="BM244">
        <v>8</v>
      </c>
      <c r="BN244" s="4">
        <v>0</v>
      </c>
      <c r="BO244">
        <v>35</v>
      </c>
      <c r="BP244" s="5">
        <v>8</v>
      </c>
      <c r="BQ244">
        <v>11</v>
      </c>
      <c r="BR244" s="4">
        <v>0</v>
      </c>
      <c r="BS244">
        <v>126</v>
      </c>
      <c r="BT244" s="5">
        <v>13</v>
      </c>
      <c r="BU244">
        <v>9</v>
      </c>
      <c r="BV244" s="4">
        <v>0</v>
      </c>
      <c r="BW244">
        <v>34</v>
      </c>
      <c r="BX244" s="5">
        <v>9</v>
      </c>
      <c r="BY244">
        <v>11</v>
      </c>
      <c r="BZ244" s="4">
        <v>8345401</v>
      </c>
      <c r="CA244">
        <v>150</v>
      </c>
      <c r="CB244" s="5">
        <v>13</v>
      </c>
      <c r="CD244">
        <v>0</v>
      </c>
      <c r="CE244">
        <v>0</v>
      </c>
      <c r="CF244" s="4">
        <v>0</v>
      </c>
      <c r="CG244">
        <v>0</v>
      </c>
      <c r="CH244" s="5">
        <v>0</v>
      </c>
      <c r="CI244">
        <v>0</v>
      </c>
      <c r="CJ244" s="4">
        <v>0</v>
      </c>
      <c r="CK244">
        <v>0</v>
      </c>
      <c r="CL244" s="5">
        <v>0</v>
      </c>
      <c r="CM244">
        <v>8</v>
      </c>
      <c r="CN244" s="4">
        <v>0</v>
      </c>
      <c r="CO244">
        <v>35</v>
      </c>
      <c r="CP244" s="5">
        <v>8</v>
      </c>
      <c r="CQ244">
        <v>10</v>
      </c>
      <c r="CR244" s="4">
        <v>0</v>
      </c>
      <c r="CS244">
        <v>126</v>
      </c>
      <c r="CT244" s="5">
        <v>13</v>
      </c>
      <c r="CU244">
        <v>9</v>
      </c>
      <c r="CV244" s="4">
        <v>0</v>
      </c>
      <c r="CW244">
        <v>0</v>
      </c>
      <c r="CX244" s="5">
        <v>9</v>
      </c>
      <c r="CY244" s="21">
        <v>12</v>
      </c>
      <c r="CZ244" s="21">
        <v>8345401</v>
      </c>
      <c r="DA244" s="21">
        <v>242</v>
      </c>
      <c r="DB244" s="5">
        <v>13</v>
      </c>
      <c r="DD244" s="8">
        <v>0</v>
      </c>
      <c r="DE244" s="8">
        <v>0</v>
      </c>
      <c r="DF244" s="8">
        <v>0</v>
      </c>
      <c r="DG244" s="8">
        <v>0</v>
      </c>
      <c r="DH244" s="8">
        <v>0</v>
      </c>
      <c r="DI244" s="8">
        <v>0</v>
      </c>
      <c r="DJ244" s="8">
        <v>0</v>
      </c>
      <c r="DK244" s="8">
        <v>0</v>
      </c>
      <c r="DL244" s="8">
        <v>0</v>
      </c>
      <c r="DM244" s="8">
        <v>0</v>
      </c>
      <c r="DN244" s="8">
        <v>0</v>
      </c>
      <c r="DO244" s="8">
        <v>0</v>
      </c>
      <c r="DP244" s="8">
        <v>0</v>
      </c>
      <c r="DQ244" s="8">
        <v>0</v>
      </c>
      <c r="DR244" s="8">
        <v>0</v>
      </c>
      <c r="DS244" s="8">
        <v>0</v>
      </c>
      <c r="DT244" s="8">
        <v>0</v>
      </c>
      <c r="DU244" s="8">
        <v>0</v>
      </c>
      <c r="DV244" s="8">
        <v>0</v>
      </c>
      <c r="DW244" s="8">
        <v>0</v>
      </c>
      <c r="DX244" s="8">
        <v>0</v>
      </c>
      <c r="DY244" s="8">
        <v>0</v>
      </c>
      <c r="DZ244" s="8">
        <v>0</v>
      </c>
      <c r="EA244" s="8">
        <v>0</v>
      </c>
      <c r="EB244" s="8">
        <v>0</v>
      </c>
      <c r="EC244" s="8">
        <v>8345401</v>
      </c>
      <c r="ED244" s="20">
        <v>8345401</v>
      </c>
      <c r="EF244" s="9">
        <v>0</v>
      </c>
      <c r="EG244" s="9">
        <v>0</v>
      </c>
      <c r="EH244" s="9">
        <v>0</v>
      </c>
      <c r="EI244" s="9">
        <v>0</v>
      </c>
      <c r="EJ244" s="9">
        <v>0</v>
      </c>
      <c r="EK244" s="9">
        <v>0</v>
      </c>
      <c r="EL244" s="9">
        <v>0</v>
      </c>
      <c r="EM244" s="9">
        <v>0</v>
      </c>
      <c r="EN244" s="9">
        <v>0</v>
      </c>
      <c r="EO244" s="9">
        <v>0</v>
      </c>
      <c r="EP244" s="9">
        <v>0</v>
      </c>
      <c r="EQ244" s="9">
        <v>4</v>
      </c>
      <c r="ER244" s="9">
        <v>34</v>
      </c>
      <c r="ES244" s="9">
        <v>35</v>
      </c>
      <c r="ET244" s="9">
        <v>34</v>
      </c>
      <c r="EU244" s="9">
        <v>63</v>
      </c>
      <c r="EV244" s="9">
        <v>65</v>
      </c>
      <c r="EW244" s="9">
        <v>126</v>
      </c>
      <c r="EX244" s="9">
        <v>34</v>
      </c>
      <c r="EY244" s="9">
        <v>0</v>
      </c>
      <c r="EZ244" s="9">
        <v>0</v>
      </c>
      <c r="FA244" s="9">
        <v>0</v>
      </c>
      <c r="FB244" s="9">
        <v>0</v>
      </c>
      <c r="FC244" s="9">
        <v>56</v>
      </c>
      <c r="FD244" s="9">
        <v>88</v>
      </c>
      <c r="FE244" s="9">
        <v>150</v>
      </c>
      <c r="FF244">
        <v>242</v>
      </c>
    </row>
    <row r="245" spans="1:162" x14ac:dyDescent="0.2">
      <c r="A245" t="s">
        <v>1429</v>
      </c>
      <c r="B245" t="s">
        <v>2714</v>
      </c>
      <c r="C245" t="s">
        <v>4599</v>
      </c>
      <c r="D245" s="1">
        <v>0</v>
      </c>
      <c r="E245" s="1">
        <v>0</v>
      </c>
      <c r="F245" s="4">
        <v>0</v>
      </c>
      <c r="G245" s="4">
        <v>0</v>
      </c>
      <c r="H245" s="5">
        <v>0</v>
      </c>
      <c r="I245">
        <v>0</v>
      </c>
      <c r="J245" s="4">
        <v>0</v>
      </c>
      <c r="K245">
        <v>0</v>
      </c>
      <c r="L245" s="5">
        <v>0</v>
      </c>
      <c r="M245">
        <v>5</v>
      </c>
      <c r="N245" s="4">
        <v>0</v>
      </c>
      <c r="O245">
        <v>0</v>
      </c>
      <c r="P245" s="5">
        <v>5</v>
      </c>
      <c r="Q245">
        <v>6</v>
      </c>
      <c r="R245" s="4">
        <v>0</v>
      </c>
      <c r="S245">
        <v>20</v>
      </c>
      <c r="T245" s="5">
        <v>6</v>
      </c>
      <c r="U245">
        <v>7</v>
      </c>
      <c r="V245" s="4">
        <v>0</v>
      </c>
      <c r="W245">
        <v>50</v>
      </c>
      <c r="X245" s="5">
        <v>7</v>
      </c>
      <c r="Y245">
        <v>10</v>
      </c>
      <c r="Z245" s="4">
        <v>0</v>
      </c>
      <c r="AA245">
        <v>65</v>
      </c>
      <c r="AB245" s="5">
        <v>10</v>
      </c>
      <c r="AD245">
        <v>0</v>
      </c>
      <c r="AE245">
        <v>0</v>
      </c>
      <c r="AF245" s="4">
        <v>0</v>
      </c>
      <c r="AG245">
        <v>0</v>
      </c>
      <c r="AH245" s="5">
        <v>0</v>
      </c>
      <c r="AI245">
        <v>0</v>
      </c>
      <c r="AJ245" s="4">
        <v>0</v>
      </c>
      <c r="AK245">
        <v>0</v>
      </c>
      <c r="AL245" s="5">
        <v>0</v>
      </c>
      <c r="AM245">
        <v>5</v>
      </c>
      <c r="AN245" s="4">
        <v>0</v>
      </c>
      <c r="AO245">
        <v>0</v>
      </c>
      <c r="AP245" s="5">
        <v>5</v>
      </c>
      <c r="AQ245">
        <v>6</v>
      </c>
      <c r="AR245" s="4">
        <v>0</v>
      </c>
      <c r="AS245">
        <v>50</v>
      </c>
      <c r="AT245" s="5">
        <v>6</v>
      </c>
      <c r="AU245">
        <v>7</v>
      </c>
      <c r="AV245" s="4">
        <v>0</v>
      </c>
      <c r="AW245">
        <v>50</v>
      </c>
      <c r="AX245" s="5">
        <v>7</v>
      </c>
      <c r="AY245">
        <v>10</v>
      </c>
      <c r="AZ245" s="4">
        <v>0</v>
      </c>
      <c r="BA245">
        <v>65</v>
      </c>
      <c r="BB245" s="5">
        <v>10</v>
      </c>
      <c r="BD245">
        <v>0</v>
      </c>
      <c r="BE245">
        <v>0</v>
      </c>
      <c r="BF245" s="4">
        <v>0</v>
      </c>
      <c r="BG245">
        <v>0</v>
      </c>
      <c r="BH245" s="5">
        <v>0</v>
      </c>
      <c r="BI245">
        <v>0</v>
      </c>
      <c r="BJ245" s="4">
        <v>0</v>
      </c>
      <c r="BK245">
        <v>0</v>
      </c>
      <c r="BL245" s="5">
        <v>0</v>
      </c>
      <c r="BM245">
        <v>5</v>
      </c>
      <c r="BN245" s="4">
        <v>0</v>
      </c>
      <c r="BO245">
        <v>20</v>
      </c>
      <c r="BP245" s="5">
        <v>5</v>
      </c>
      <c r="BQ245">
        <v>7</v>
      </c>
      <c r="BR245" s="4">
        <v>0</v>
      </c>
      <c r="BS245">
        <v>50</v>
      </c>
      <c r="BT245" s="5">
        <v>7</v>
      </c>
      <c r="BU245">
        <v>11</v>
      </c>
      <c r="BV245" s="4">
        <v>0</v>
      </c>
      <c r="BW245">
        <v>20</v>
      </c>
      <c r="BX245" s="5">
        <v>11</v>
      </c>
      <c r="BY245">
        <v>10</v>
      </c>
      <c r="BZ245" s="4">
        <v>0</v>
      </c>
      <c r="CA245">
        <v>65</v>
      </c>
      <c r="CB245" s="5">
        <v>10</v>
      </c>
      <c r="CD245">
        <v>0</v>
      </c>
      <c r="CE245">
        <v>0</v>
      </c>
      <c r="CF245" s="4">
        <v>0</v>
      </c>
      <c r="CG245">
        <v>0</v>
      </c>
      <c r="CH245" s="5">
        <v>0</v>
      </c>
      <c r="CI245">
        <v>5</v>
      </c>
      <c r="CJ245" s="4">
        <v>0</v>
      </c>
      <c r="CK245">
        <v>0</v>
      </c>
      <c r="CL245" s="5">
        <v>5</v>
      </c>
      <c r="CM245">
        <v>5</v>
      </c>
      <c r="CN245" s="4">
        <v>0</v>
      </c>
      <c r="CO245">
        <v>20</v>
      </c>
      <c r="CP245" s="5">
        <v>5</v>
      </c>
      <c r="CQ245">
        <v>7</v>
      </c>
      <c r="CR245" s="4">
        <v>0</v>
      </c>
      <c r="CS245">
        <v>50</v>
      </c>
      <c r="CT245" s="5">
        <v>7</v>
      </c>
      <c r="CU245">
        <v>10</v>
      </c>
      <c r="CV245" s="4">
        <v>0</v>
      </c>
      <c r="CW245">
        <v>0</v>
      </c>
      <c r="CX245" s="5">
        <v>10</v>
      </c>
      <c r="CY245" s="21">
        <v>0</v>
      </c>
      <c r="CZ245" s="21">
        <v>0</v>
      </c>
      <c r="DA245" s="21">
        <v>65</v>
      </c>
      <c r="DB245" s="5">
        <v>0</v>
      </c>
      <c r="DD245" s="8">
        <v>0</v>
      </c>
      <c r="DE245" s="8">
        <v>0</v>
      </c>
      <c r="DF245" s="8">
        <v>0</v>
      </c>
      <c r="DG245" s="8">
        <v>0</v>
      </c>
      <c r="DH245" s="8">
        <v>0</v>
      </c>
      <c r="DI245" s="8">
        <v>0</v>
      </c>
      <c r="DJ245" s="8">
        <v>0</v>
      </c>
      <c r="DK245" s="8">
        <v>0</v>
      </c>
      <c r="DL245" s="8">
        <v>0</v>
      </c>
      <c r="DM245" s="8">
        <v>0</v>
      </c>
      <c r="DN245" s="8">
        <v>0</v>
      </c>
      <c r="DO245" s="8">
        <v>0</v>
      </c>
      <c r="DP245" s="8">
        <v>0</v>
      </c>
      <c r="DQ245" s="8">
        <v>0</v>
      </c>
      <c r="DR245" s="8">
        <v>0</v>
      </c>
      <c r="DS245" s="8">
        <v>0</v>
      </c>
      <c r="DT245" s="8">
        <v>0</v>
      </c>
      <c r="DU245" s="8">
        <v>0</v>
      </c>
      <c r="DV245" s="8">
        <v>0</v>
      </c>
      <c r="DW245" s="8">
        <v>0</v>
      </c>
      <c r="DX245" s="8">
        <v>0</v>
      </c>
      <c r="DY245" s="8">
        <v>0</v>
      </c>
      <c r="DZ245" s="8">
        <v>0</v>
      </c>
      <c r="EA245" s="8">
        <v>0</v>
      </c>
      <c r="EB245" s="8">
        <v>0</v>
      </c>
      <c r="EC245" s="8">
        <v>0</v>
      </c>
      <c r="ED245" s="20">
        <v>0</v>
      </c>
      <c r="EF245" s="9">
        <v>0</v>
      </c>
      <c r="EG245" s="9">
        <v>0</v>
      </c>
      <c r="EH245" s="9">
        <v>0</v>
      </c>
      <c r="EI245" s="9">
        <v>0</v>
      </c>
      <c r="EJ245" s="9">
        <v>0</v>
      </c>
      <c r="EK245" s="9">
        <v>0</v>
      </c>
      <c r="EL245" s="9">
        <v>0</v>
      </c>
      <c r="EM245" s="9">
        <v>0</v>
      </c>
      <c r="EN245" s="9">
        <v>0</v>
      </c>
      <c r="EO245" s="9">
        <v>0</v>
      </c>
      <c r="EP245" s="9">
        <v>0</v>
      </c>
      <c r="EQ245" s="9">
        <v>0</v>
      </c>
      <c r="ER245" s="9">
        <v>0</v>
      </c>
      <c r="ES245" s="9">
        <v>20</v>
      </c>
      <c r="ET245" s="9">
        <v>20</v>
      </c>
      <c r="EU245" s="9">
        <v>20</v>
      </c>
      <c r="EV245" s="9">
        <v>50</v>
      </c>
      <c r="EW245" s="9">
        <v>50</v>
      </c>
      <c r="EX245" s="9">
        <v>20</v>
      </c>
      <c r="EY245" s="9">
        <v>0</v>
      </c>
      <c r="EZ245" s="9">
        <v>0</v>
      </c>
      <c r="FA245" s="9">
        <v>0</v>
      </c>
      <c r="FB245" s="9">
        <v>0</v>
      </c>
      <c r="FC245" s="9">
        <v>65</v>
      </c>
      <c r="FD245" s="9">
        <v>34</v>
      </c>
      <c r="FE245" s="9">
        <v>0</v>
      </c>
      <c r="FF245">
        <v>0</v>
      </c>
    </row>
    <row r="246" spans="1:162" x14ac:dyDescent="0.2">
      <c r="A246" t="s">
        <v>1469</v>
      </c>
      <c r="B246" t="s">
        <v>2715</v>
      </c>
      <c r="C246" t="s">
        <v>4599</v>
      </c>
      <c r="D246" s="1">
        <v>0</v>
      </c>
      <c r="E246" s="1">
        <v>0</v>
      </c>
      <c r="F246" s="4">
        <v>0</v>
      </c>
      <c r="G246" s="4">
        <v>0</v>
      </c>
      <c r="H246" s="5">
        <v>0</v>
      </c>
      <c r="I246">
        <v>0</v>
      </c>
      <c r="J246" s="4">
        <v>0</v>
      </c>
      <c r="K246">
        <v>0</v>
      </c>
      <c r="L246" s="5">
        <v>0</v>
      </c>
      <c r="M246">
        <v>5</v>
      </c>
      <c r="N246" s="4">
        <v>0</v>
      </c>
      <c r="O246">
        <v>0</v>
      </c>
      <c r="P246" s="5">
        <v>5</v>
      </c>
      <c r="Q246">
        <v>5</v>
      </c>
      <c r="R246" s="4">
        <v>0</v>
      </c>
      <c r="S246">
        <v>10</v>
      </c>
      <c r="T246" s="5">
        <v>5</v>
      </c>
      <c r="U246">
        <v>6</v>
      </c>
      <c r="V246" s="4">
        <v>0</v>
      </c>
      <c r="W246">
        <v>10</v>
      </c>
      <c r="X246" s="5">
        <v>6</v>
      </c>
      <c r="Y246">
        <v>6</v>
      </c>
      <c r="Z246" s="4">
        <v>0</v>
      </c>
      <c r="AA246">
        <v>40</v>
      </c>
      <c r="AB246" s="5">
        <v>6</v>
      </c>
      <c r="AD246">
        <v>0</v>
      </c>
      <c r="AE246">
        <v>0</v>
      </c>
      <c r="AF246" s="4">
        <v>0</v>
      </c>
      <c r="AG246">
        <v>0</v>
      </c>
      <c r="AH246" s="5">
        <v>0</v>
      </c>
      <c r="AI246">
        <v>0</v>
      </c>
      <c r="AJ246" s="4">
        <v>0</v>
      </c>
      <c r="AK246">
        <v>0</v>
      </c>
      <c r="AL246" s="5">
        <v>0</v>
      </c>
      <c r="AM246">
        <v>5</v>
      </c>
      <c r="AN246" s="4">
        <v>0</v>
      </c>
      <c r="AO246">
        <v>0</v>
      </c>
      <c r="AP246" s="5">
        <v>5</v>
      </c>
      <c r="AQ246">
        <v>5</v>
      </c>
      <c r="AR246" s="4">
        <v>0</v>
      </c>
      <c r="AS246">
        <v>10</v>
      </c>
      <c r="AT246" s="5">
        <v>5</v>
      </c>
      <c r="AU246">
        <v>6</v>
      </c>
      <c r="AV246" s="4">
        <v>0</v>
      </c>
      <c r="AW246">
        <v>40</v>
      </c>
      <c r="AX246" s="5">
        <v>6</v>
      </c>
      <c r="AY246">
        <v>6</v>
      </c>
      <c r="AZ246" s="4">
        <v>0</v>
      </c>
      <c r="BA246">
        <v>10</v>
      </c>
      <c r="BB246" s="5">
        <v>6</v>
      </c>
      <c r="BD246">
        <v>0</v>
      </c>
      <c r="BE246">
        <v>0</v>
      </c>
      <c r="BF246" s="4">
        <v>0</v>
      </c>
      <c r="BG246">
        <v>0</v>
      </c>
      <c r="BH246" s="5">
        <v>0</v>
      </c>
      <c r="BI246">
        <v>0</v>
      </c>
      <c r="BJ246" s="4">
        <v>0</v>
      </c>
      <c r="BK246">
        <v>0</v>
      </c>
      <c r="BL246" s="5">
        <v>0</v>
      </c>
      <c r="BM246">
        <v>5</v>
      </c>
      <c r="BN246" s="4">
        <v>0</v>
      </c>
      <c r="BO246">
        <v>10</v>
      </c>
      <c r="BP246" s="5">
        <v>5</v>
      </c>
      <c r="BQ246">
        <v>6</v>
      </c>
      <c r="BR246" s="4">
        <v>0</v>
      </c>
      <c r="BS246">
        <v>10</v>
      </c>
      <c r="BT246" s="5">
        <v>6</v>
      </c>
      <c r="BU246">
        <v>6</v>
      </c>
      <c r="BV246" s="4">
        <v>0</v>
      </c>
      <c r="BW246">
        <v>40</v>
      </c>
      <c r="BX246" s="5">
        <v>6</v>
      </c>
      <c r="BY246">
        <v>6</v>
      </c>
      <c r="BZ246" s="4">
        <v>0</v>
      </c>
      <c r="CA246">
        <v>10</v>
      </c>
      <c r="CB246" s="5">
        <v>6</v>
      </c>
      <c r="CD246">
        <v>0</v>
      </c>
      <c r="CE246">
        <v>0</v>
      </c>
      <c r="CF246" s="4">
        <v>0</v>
      </c>
      <c r="CG246">
        <v>0</v>
      </c>
      <c r="CH246" s="5">
        <v>0</v>
      </c>
      <c r="CI246">
        <v>0</v>
      </c>
      <c r="CJ246" s="4">
        <v>0</v>
      </c>
      <c r="CK246">
        <v>0</v>
      </c>
      <c r="CL246" s="5">
        <v>0</v>
      </c>
      <c r="CM246">
        <v>5</v>
      </c>
      <c r="CN246" s="4">
        <v>0</v>
      </c>
      <c r="CO246">
        <v>10</v>
      </c>
      <c r="CP246" s="5">
        <v>5</v>
      </c>
      <c r="CQ246">
        <v>6</v>
      </c>
      <c r="CR246" s="4">
        <v>0</v>
      </c>
      <c r="CS246">
        <v>10</v>
      </c>
      <c r="CT246" s="5">
        <v>6</v>
      </c>
      <c r="CU246">
        <v>6</v>
      </c>
      <c r="CV246" s="4">
        <v>0</v>
      </c>
      <c r="CW246">
        <v>40</v>
      </c>
      <c r="CX246" s="5">
        <v>6</v>
      </c>
      <c r="CY246" s="21">
        <v>6</v>
      </c>
      <c r="CZ246" s="21">
        <v>0</v>
      </c>
      <c r="DA246" s="21">
        <v>10</v>
      </c>
      <c r="DB246" s="5">
        <v>6</v>
      </c>
      <c r="DD246" s="8">
        <v>0</v>
      </c>
      <c r="DE246" s="8">
        <v>0</v>
      </c>
      <c r="DF246" s="8">
        <v>0</v>
      </c>
      <c r="DG246" s="8">
        <v>0</v>
      </c>
      <c r="DH246" s="8">
        <v>0</v>
      </c>
      <c r="DI246" s="8">
        <v>0</v>
      </c>
      <c r="DJ246" s="8">
        <v>0</v>
      </c>
      <c r="DK246" s="8">
        <v>0</v>
      </c>
      <c r="DL246" s="8">
        <v>0</v>
      </c>
      <c r="DM246" s="8">
        <v>0</v>
      </c>
      <c r="DN246" s="8">
        <v>0</v>
      </c>
      <c r="DO246" s="8">
        <v>0</v>
      </c>
      <c r="DP246" s="8">
        <v>0</v>
      </c>
      <c r="DQ246" s="8">
        <v>0</v>
      </c>
      <c r="DR246" s="8">
        <v>0</v>
      </c>
      <c r="DS246" s="8">
        <v>0</v>
      </c>
      <c r="DT246" s="8">
        <v>0</v>
      </c>
      <c r="DU246" s="8">
        <v>0</v>
      </c>
      <c r="DV246" s="8">
        <v>0</v>
      </c>
      <c r="DW246" s="8">
        <v>0</v>
      </c>
      <c r="DX246" s="8">
        <v>0</v>
      </c>
      <c r="DY246" s="8">
        <v>0</v>
      </c>
      <c r="DZ246" s="8">
        <v>0</v>
      </c>
      <c r="EA246" s="8">
        <v>0</v>
      </c>
      <c r="EB246" s="8">
        <v>0</v>
      </c>
      <c r="EC246" s="8">
        <v>0</v>
      </c>
      <c r="ED246" s="20">
        <v>0</v>
      </c>
      <c r="EF246" s="9">
        <v>0</v>
      </c>
      <c r="EG246" s="9">
        <v>0</v>
      </c>
      <c r="EH246" s="9">
        <v>0</v>
      </c>
      <c r="EI246" s="9">
        <v>0</v>
      </c>
      <c r="EJ246" s="9">
        <v>0</v>
      </c>
      <c r="EK246" s="9">
        <v>0</v>
      </c>
      <c r="EL246" s="9">
        <v>0</v>
      </c>
      <c r="EM246" s="9">
        <v>0</v>
      </c>
      <c r="EN246" s="9">
        <v>0</v>
      </c>
      <c r="EO246" s="9">
        <v>0</v>
      </c>
      <c r="EP246" s="9">
        <v>0</v>
      </c>
      <c r="EQ246" s="9">
        <v>0</v>
      </c>
      <c r="ER246" s="9">
        <v>0</v>
      </c>
      <c r="ES246" s="9">
        <v>10</v>
      </c>
      <c r="ET246" s="9">
        <v>0</v>
      </c>
      <c r="EU246" s="9">
        <v>10</v>
      </c>
      <c r="EV246" s="9">
        <v>9</v>
      </c>
      <c r="EW246" s="9">
        <v>10</v>
      </c>
      <c r="EX246" s="9">
        <v>0</v>
      </c>
      <c r="EY246" s="9">
        <v>10</v>
      </c>
      <c r="EZ246" s="9">
        <v>40</v>
      </c>
      <c r="FA246" s="9">
        <v>10</v>
      </c>
      <c r="FB246" s="9">
        <v>0</v>
      </c>
      <c r="FC246" s="9">
        <v>10</v>
      </c>
      <c r="FD246" s="9">
        <v>0</v>
      </c>
      <c r="FE246" s="9">
        <v>10</v>
      </c>
      <c r="FF246">
        <v>0</v>
      </c>
    </row>
    <row r="247" spans="1:162" x14ac:dyDescent="0.2">
      <c r="A247" t="s">
        <v>1484</v>
      </c>
      <c r="B247" t="s">
        <v>2716</v>
      </c>
      <c r="C247" t="s">
        <v>4599</v>
      </c>
      <c r="D247" s="1">
        <v>0</v>
      </c>
      <c r="E247" s="1">
        <v>0</v>
      </c>
      <c r="F247" s="4">
        <v>0</v>
      </c>
      <c r="G247" s="4">
        <v>0</v>
      </c>
      <c r="H247" s="5">
        <v>0</v>
      </c>
      <c r="I247">
        <v>0</v>
      </c>
      <c r="J247" s="4">
        <v>0</v>
      </c>
      <c r="K247">
        <v>0</v>
      </c>
      <c r="L247" s="5">
        <v>0</v>
      </c>
      <c r="M247">
        <v>5</v>
      </c>
      <c r="N247" s="4">
        <v>0</v>
      </c>
      <c r="O247">
        <v>4</v>
      </c>
      <c r="P247" s="5">
        <v>5</v>
      </c>
      <c r="Q247">
        <v>6</v>
      </c>
      <c r="R247" s="4">
        <v>0</v>
      </c>
      <c r="S247">
        <v>34</v>
      </c>
      <c r="T247" s="5">
        <v>6</v>
      </c>
      <c r="U247">
        <v>10</v>
      </c>
      <c r="V247" s="4">
        <v>0</v>
      </c>
      <c r="W247">
        <v>81</v>
      </c>
      <c r="X247" s="5">
        <v>10</v>
      </c>
      <c r="Y247">
        <v>10</v>
      </c>
      <c r="Z247" s="4">
        <v>0</v>
      </c>
      <c r="AA247">
        <v>34</v>
      </c>
      <c r="AB247" s="5">
        <v>10</v>
      </c>
      <c r="AD247">
        <v>0</v>
      </c>
      <c r="AE247">
        <v>0</v>
      </c>
      <c r="AF247" s="4">
        <v>0</v>
      </c>
      <c r="AG247">
        <v>0</v>
      </c>
      <c r="AH247" s="5">
        <v>0</v>
      </c>
      <c r="AI247">
        <v>0</v>
      </c>
      <c r="AJ247" s="4">
        <v>0</v>
      </c>
      <c r="AK247">
        <v>0</v>
      </c>
      <c r="AL247" s="5">
        <v>0</v>
      </c>
      <c r="AM247">
        <v>5</v>
      </c>
      <c r="AN247" s="4">
        <v>0</v>
      </c>
      <c r="AO247">
        <v>34</v>
      </c>
      <c r="AP247" s="5">
        <v>5</v>
      </c>
      <c r="AQ247">
        <v>8</v>
      </c>
      <c r="AR247" s="4">
        <v>0</v>
      </c>
      <c r="AS247">
        <v>80</v>
      </c>
      <c r="AT247" s="5">
        <v>8</v>
      </c>
      <c r="AU247">
        <v>10</v>
      </c>
      <c r="AV247" s="4">
        <v>0</v>
      </c>
      <c r="AW247">
        <v>81</v>
      </c>
      <c r="AX247" s="5">
        <v>10</v>
      </c>
      <c r="AY247">
        <v>10</v>
      </c>
      <c r="AZ247" s="4">
        <v>0</v>
      </c>
      <c r="BA247">
        <v>27</v>
      </c>
      <c r="BB247" s="5">
        <v>10</v>
      </c>
      <c r="BD247">
        <v>0</v>
      </c>
      <c r="BE247">
        <v>0</v>
      </c>
      <c r="BF247" s="4">
        <v>0</v>
      </c>
      <c r="BG247">
        <v>0</v>
      </c>
      <c r="BH247" s="5">
        <v>0</v>
      </c>
      <c r="BI247">
        <v>0</v>
      </c>
      <c r="BJ247" s="4">
        <v>0</v>
      </c>
      <c r="BK247">
        <v>0</v>
      </c>
      <c r="BL247" s="5">
        <v>0</v>
      </c>
      <c r="BM247">
        <v>5</v>
      </c>
      <c r="BN247" s="4">
        <v>0</v>
      </c>
      <c r="BO247">
        <v>34</v>
      </c>
      <c r="BP247" s="5">
        <v>5</v>
      </c>
      <c r="BQ247">
        <v>10</v>
      </c>
      <c r="BR247" s="4">
        <v>0</v>
      </c>
      <c r="BS247">
        <v>81</v>
      </c>
      <c r="BT247" s="5">
        <v>10</v>
      </c>
      <c r="BU247">
        <v>10</v>
      </c>
      <c r="BV247" s="4">
        <v>0</v>
      </c>
      <c r="BW247">
        <v>64</v>
      </c>
      <c r="BX247" s="5">
        <v>10</v>
      </c>
      <c r="BY247">
        <v>10</v>
      </c>
      <c r="BZ247" s="4">
        <v>0</v>
      </c>
      <c r="CA247">
        <v>28</v>
      </c>
      <c r="CB247" s="5">
        <v>10</v>
      </c>
      <c r="CD247">
        <v>0</v>
      </c>
      <c r="CE247">
        <v>0</v>
      </c>
      <c r="CF247" s="4">
        <v>0</v>
      </c>
      <c r="CG247">
        <v>0</v>
      </c>
      <c r="CH247" s="5">
        <v>0</v>
      </c>
      <c r="CI247">
        <v>0</v>
      </c>
      <c r="CJ247" s="4">
        <v>0</v>
      </c>
      <c r="CK247">
        <v>0</v>
      </c>
      <c r="CL247" s="5">
        <v>0</v>
      </c>
      <c r="CM247">
        <v>5</v>
      </c>
      <c r="CN247" s="4">
        <v>0</v>
      </c>
      <c r="CO247">
        <v>34</v>
      </c>
      <c r="CP247" s="5">
        <v>5</v>
      </c>
      <c r="CQ247">
        <v>10</v>
      </c>
      <c r="CR247" s="4">
        <v>0</v>
      </c>
      <c r="CS247">
        <v>81</v>
      </c>
      <c r="CT247" s="5">
        <v>10</v>
      </c>
      <c r="CU247">
        <v>10</v>
      </c>
      <c r="CV247" s="4">
        <v>0</v>
      </c>
      <c r="CW247">
        <v>64</v>
      </c>
      <c r="CX247" s="5">
        <v>10</v>
      </c>
      <c r="CY247" s="21">
        <v>10</v>
      </c>
      <c r="CZ247" s="21">
        <v>0</v>
      </c>
      <c r="DA247" s="21">
        <v>28</v>
      </c>
      <c r="DB247" s="5">
        <v>10</v>
      </c>
      <c r="DD247" s="8">
        <v>0</v>
      </c>
      <c r="DE247" s="8">
        <v>0</v>
      </c>
      <c r="DF247" s="8">
        <v>0</v>
      </c>
      <c r="DG247" s="8">
        <v>0</v>
      </c>
      <c r="DH247" s="8">
        <v>0</v>
      </c>
      <c r="DI247" s="8">
        <v>0</v>
      </c>
      <c r="DJ247" s="8">
        <v>0</v>
      </c>
      <c r="DK247" s="8">
        <v>0</v>
      </c>
      <c r="DL247" s="8">
        <v>0</v>
      </c>
      <c r="DM247" s="8">
        <v>0</v>
      </c>
      <c r="DN247" s="8">
        <v>0</v>
      </c>
      <c r="DO247" s="8">
        <v>0</v>
      </c>
      <c r="DP247" s="8">
        <v>0</v>
      </c>
      <c r="DQ247" s="8">
        <v>0</v>
      </c>
      <c r="DR247" s="8">
        <v>0</v>
      </c>
      <c r="DS247" s="8">
        <v>0</v>
      </c>
      <c r="DT247" s="8">
        <v>0</v>
      </c>
      <c r="DU247" s="8">
        <v>0</v>
      </c>
      <c r="DV247" s="8">
        <v>0</v>
      </c>
      <c r="DW247" s="8">
        <v>0</v>
      </c>
      <c r="DX247" s="8">
        <v>0</v>
      </c>
      <c r="DY247" s="8">
        <v>0</v>
      </c>
      <c r="DZ247" s="8">
        <v>0</v>
      </c>
      <c r="EA247" s="8">
        <v>0</v>
      </c>
      <c r="EB247" s="8">
        <v>0</v>
      </c>
      <c r="EC247" s="8">
        <v>0</v>
      </c>
      <c r="ED247" s="20">
        <v>0</v>
      </c>
      <c r="EF247" s="9">
        <v>0</v>
      </c>
      <c r="EG247" s="9">
        <v>0</v>
      </c>
      <c r="EH247" s="9">
        <v>0</v>
      </c>
      <c r="EI247" s="9">
        <v>0</v>
      </c>
      <c r="EJ247" s="9">
        <v>0</v>
      </c>
      <c r="EK247" s="9">
        <v>0</v>
      </c>
      <c r="EL247" s="9">
        <v>0</v>
      </c>
      <c r="EM247" s="9">
        <v>0</v>
      </c>
      <c r="EN247" s="9">
        <v>0</v>
      </c>
      <c r="EO247" s="9">
        <v>0</v>
      </c>
      <c r="EP247" s="9">
        <v>0</v>
      </c>
      <c r="EQ247" s="9">
        <v>4</v>
      </c>
      <c r="ER247" s="9">
        <v>34</v>
      </c>
      <c r="ES247" s="9">
        <v>20</v>
      </c>
      <c r="ET247" s="9">
        <v>34</v>
      </c>
      <c r="EU247" s="9">
        <v>32</v>
      </c>
      <c r="EV247" s="9">
        <v>80</v>
      </c>
      <c r="EW247" s="9">
        <v>81</v>
      </c>
      <c r="EX247" s="9">
        <v>50</v>
      </c>
      <c r="EY247" s="9">
        <v>64</v>
      </c>
      <c r="EZ247" s="9">
        <v>34</v>
      </c>
      <c r="FA247" s="9">
        <v>4</v>
      </c>
      <c r="FB247" s="9">
        <v>20</v>
      </c>
      <c r="FC247" s="9">
        <v>20</v>
      </c>
      <c r="FD247" s="9">
        <v>27</v>
      </c>
      <c r="FE247" s="9">
        <v>28</v>
      </c>
      <c r="FF247">
        <v>28</v>
      </c>
    </row>
    <row r="248" spans="1:162" x14ac:dyDescent="0.2">
      <c r="A248" t="s">
        <v>1263</v>
      </c>
      <c r="B248" t="s">
        <v>2717</v>
      </c>
      <c r="C248" t="s">
        <v>4599</v>
      </c>
      <c r="D248" s="1">
        <v>0</v>
      </c>
      <c r="E248" s="1">
        <v>0</v>
      </c>
      <c r="F248" s="4">
        <v>0</v>
      </c>
      <c r="G248" s="4">
        <v>0</v>
      </c>
      <c r="H248" s="5">
        <v>0</v>
      </c>
      <c r="I248">
        <v>0</v>
      </c>
      <c r="J248" s="4">
        <v>0</v>
      </c>
      <c r="K248">
        <v>0</v>
      </c>
      <c r="L248" s="5">
        <v>0</v>
      </c>
      <c r="M248">
        <v>5</v>
      </c>
      <c r="N248" s="4">
        <v>0</v>
      </c>
      <c r="O248">
        <v>4</v>
      </c>
      <c r="P248" s="5">
        <v>5</v>
      </c>
      <c r="Q248">
        <v>9</v>
      </c>
      <c r="R248" s="4">
        <v>0</v>
      </c>
      <c r="S248">
        <v>87</v>
      </c>
      <c r="T248" s="5">
        <v>9</v>
      </c>
      <c r="U248">
        <v>7</v>
      </c>
      <c r="V248" s="4">
        <v>0</v>
      </c>
      <c r="W248">
        <v>89</v>
      </c>
      <c r="X248" s="5">
        <v>7</v>
      </c>
      <c r="Y248">
        <v>7</v>
      </c>
      <c r="Z248" s="4">
        <v>0</v>
      </c>
      <c r="AA248">
        <v>89</v>
      </c>
      <c r="AB248" s="5">
        <v>7</v>
      </c>
      <c r="AD248">
        <v>0</v>
      </c>
      <c r="AE248">
        <v>0</v>
      </c>
      <c r="AF248" s="4">
        <v>0</v>
      </c>
      <c r="AG248">
        <v>0</v>
      </c>
      <c r="AH248" s="5">
        <v>0</v>
      </c>
      <c r="AI248">
        <v>0</v>
      </c>
      <c r="AJ248" s="4">
        <v>0</v>
      </c>
      <c r="AK248">
        <v>0</v>
      </c>
      <c r="AL248" s="5">
        <v>0</v>
      </c>
      <c r="AM248">
        <v>5</v>
      </c>
      <c r="AN248" s="4">
        <v>0</v>
      </c>
      <c r="AO248">
        <v>4</v>
      </c>
      <c r="AP248" s="5">
        <v>5</v>
      </c>
      <c r="AQ248">
        <v>10</v>
      </c>
      <c r="AR248" s="4">
        <v>0</v>
      </c>
      <c r="AS248">
        <v>89</v>
      </c>
      <c r="AT248" s="5">
        <v>10</v>
      </c>
      <c r="AU248">
        <v>7</v>
      </c>
      <c r="AV248" s="4">
        <v>0</v>
      </c>
      <c r="AW248">
        <v>89</v>
      </c>
      <c r="AX248" s="5">
        <v>7</v>
      </c>
      <c r="AY248">
        <v>7</v>
      </c>
      <c r="AZ248" s="4">
        <v>0</v>
      </c>
      <c r="BA248">
        <v>27</v>
      </c>
      <c r="BB248" s="5">
        <v>7</v>
      </c>
      <c r="BD248">
        <v>0</v>
      </c>
      <c r="BE248">
        <v>0</v>
      </c>
      <c r="BF248" s="4">
        <v>0</v>
      </c>
      <c r="BG248">
        <v>0</v>
      </c>
      <c r="BH248" s="5">
        <v>0</v>
      </c>
      <c r="BI248">
        <v>0</v>
      </c>
      <c r="BJ248" s="4">
        <v>0</v>
      </c>
      <c r="BK248">
        <v>0</v>
      </c>
      <c r="BL248" s="5">
        <v>0</v>
      </c>
      <c r="BM248">
        <v>8</v>
      </c>
      <c r="BN248" s="4">
        <v>0</v>
      </c>
      <c r="BO248">
        <v>58</v>
      </c>
      <c r="BP248" s="5">
        <v>8</v>
      </c>
      <c r="BQ248">
        <v>10</v>
      </c>
      <c r="BR248" s="4">
        <v>0</v>
      </c>
      <c r="BS248">
        <v>89</v>
      </c>
      <c r="BT248" s="5">
        <v>10</v>
      </c>
      <c r="BU248">
        <v>7</v>
      </c>
      <c r="BV248" s="4">
        <v>0</v>
      </c>
      <c r="BW248">
        <v>89</v>
      </c>
      <c r="BX248" s="5">
        <v>7</v>
      </c>
      <c r="BY248">
        <v>6</v>
      </c>
      <c r="BZ248" s="4">
        <v>0</v>
      </c>
      <c r="CA248">
        <v>28</v>
      </c>
      <c r="CB248" s="5">
        <v>6</v>
      </c>
      <c r="CD248">
        <v>0</v>
      </c>
      <c r="CE248">
        <v>0</v>
      </c>
      <c r="CF248" s="4">
        <v>0</v>
      </c>
      <c r="CG248">
        <v>0</v>
      </c>
      <c r="CH248" s="5">
        <v>0</v>
      </c>
      <c r="CI248">
        <v>0</v>
      </c>
      <c r="CJ248" s="4">
        <v>0</v>
      </c>
      <c r="CK248">
        <v>0</v>
      </c>
      <c r="CL248" s="5">
        <v>0</v>
      </c>
      <c r="CM248">
        <v>8</v>
      </c>
      <c r="CN248" s="4">
        <v>0</v>
      </c>
      <c r="CO248">
        <v>65</v>
      </c>
      <c r="CP248" s="5">
        <v>8</v>
      </c>
      <c r="CQ248">
        <v>9</v>
      </c>
      <c r="CR248" s="4">
        <v>0</v>
      </c>
      <c r="CS248">
        <v>89</v>
      </c>
      <c r="CT248" s="5">
        <v>9</v>
      </c>
      <c r="CU248">
        <v>7</v>
      </c>
      <c r="CV248" s="4">
        <v>0</v>
      </c>
      <c r="CW248">
        <v>89</v>
      </c>
      <c r="CX248" s="5">
        <v>7</v>
      </c>
      <c r="CY248" s="21">
        <v>6</v>
      </c>
      <c r="CZ248" s="21">
        <v>0</v>
      </c>
      <c r="DA248" s="21">
        <v>28</v>
      </c>
      <c r="DB248" s="5">
        <v>6</v>
      </c>
      <c r="DD248" s="8">
        <v>0</v>
      </c>
      <c r="DE248" s="8">
        <v>0</v>
      </c>
      <c r="DF248" s="8">
        <v>0</v>
      </c>
      <c r="DG248" s="8">
        <v>0</v>
      </c>
      <c r="DH248" s="8">
        <v>0</v>
      </c>
      <c r="DI248" s="8">
        <v>0</v>
      </c>
      <c r="DJ248" s="8">
        <v>0</v>
      </c>
      <c r="DK248" s="8">
        <v>0</v>
      </c>
      <c r="DL248" s="8">
        <v>0</v>
      </c>
      <c r="DM248" s="8">
        <v>0</v>
      </c>
      <c r="DN248" s="8">
        <v>0</v>
      </c>
      <c r="DO248" s="8">
        <v>0</v>
      </c>
      <c r="DP248" s="8">
        <v>0</v>
      </c>
      <c r="DQ248" s="8">
        <v>0</v>
      </c>
      <c r="DR248" s="8">
        <v>0</v>
      </c>
      <c r="DS248" s="8">
        <v>0</v>
      </c>
      <c r="DT248" s="8">
        <v>0</v>
      </c>
      <c r="DU248" s="8">
        <v>0</v>
      </c>
      <c r="DV248" s="8">
        <v>0</v>
      </c>
      <c r="DW248" s="8">
        <v>0</v>
      </c>
      <c r="DX248" s="8">
        <v>0</v>
      </c>
      <c r="DY248" s="8">
        <v>0</v>
      </c>
      <c r="DZ248" s="8">
        <v>0</v>
      </c>
      <c r="EA248" s="8">
        <v>0</v>
      </c>
      <c r="EB248" s="8">
        <v>0</v>
      </c>
      <c r="EC248" s="8">
        <v>0</v>
      </c>
      <c r="ED248" s="20">
        <v>0</v>
      </c>
      <c r="EF248" s="9">
        <v>0</v>
      </c>
      <c r="EG248" s="9">
        <v>0</v>
      </c>
      <c r="EH248" s="9">
        <v>0</v>
      </c>
      <c r="EI248" s="9">
        <v>0</v>
      </c>
      <c r="EJ248" s="9">
        <v>0</v>
      </c>
      <c r="EK248" s="9">
        <v>0</v>
      </c>
      <c r="EL248" s="9">
        <v>0</v>
      </c>
      <c r="EM248" s="9">
        <v>0</v>
      </c>
      <c r="EN248" s="9">
        <v>0</v>
      </c>
      <c r="EO248" s="9">
        <v>0</v>
      </c>
      <c r="EP248" s="9">
        <v>0</v>
      </c>
      <c r="EQ248" s="9">
        <v>4</v>
      </c>
      <c r="ER248" s="9">
        <v>4</v>
      </c>
      <c r="ES248" s="9">
        <v>58</v>
      </c>
      <c r="ET248" s="9">
        <v>65</v>
      </c>
      <c r="EU248" s="9">
        <v>87</v>
      </c>
      <c r="EV248" s="9">
        <v>89</v>
      </c>
      <c r="EW248" s="9">
        <v>0</v>
      </c>
      <c r="EX248" s="9">
        <v>4</v>
      </c>
      <c r="EY248" s="9">
        <v>33</v>
      </c>
      <c r="EZ248" s="9">
        <v>89</v>
      </c>
      <c r="FA248" s="9">
        <v>0</v>
      </c>
      <c r="FB248" s="9">
        <v>0</v>
      </c>
      <c r="FC248" s="9">
        <v>0</v>
      </c>
      <c r="FD248" s="9">
        <v>27</v>
      </c>
      <c r="FE248" s="9">
        <v>28</v>
      </c>
      <c r="FF248">
        <v>28</v>
      </c>
    </row>
    <row r="249" spans="1:162" x14ac:dyDescent="0.2">
      <c r="A249" t="s">
        <v>1366</v>
      </c>
      <c r="B249" t="s">
        <v>2718</v>
      </c>
      <c r="C249" t="s">
        <v>4599</v>
      </c>
      <c r="D249" s="1">
        <v>0</v>
      </c>
      <c r="E249" s="1">
        <v>0</v>
      </c>
      <c r="F249" s="4">
        <v>0</v>
      </c>
      <c r="G249" s="4">
        <v>0</v>
      </c>
      <c r="H249" s="5">
        <v>0</v>
      </c>
      <c r="I249">
        <v>0</v>
      </c>
      <c r="J249" s="4">
        <v>0</v>
      </c>
      <c r="K249">
        <v>0</v>
      </c>
      <c r="L249" s="5">
        <v>0</v>
      </c>
      <c r="M249">
        <v>5</v>
      </c>
      <c r="N249" s="4">
        <v>0</v>
      </c>
      <c r="O249">
        <v>0</v>
      </c>
      <c r="P249" s="5">
        <v>5</v>
      </c>
      <c r="Q249">
        <v>5</v>
      </c>
      <c r="R249" s="4">
        <v>0</v>
      </c>
      <c r="S249">
        <v>20</v>
      </c>
      <c r="T249" s="5">
        <v>5</v>
      </c>
      <c r="U249">
        <v>8</v>
      </c>
      <c r="V249" s="4">
        <v>0</v>
      </c>
      <c r="W249">
        <v>20</v>
      </c>
      <c r="X249" s="5">
        <v>8</v>
      </c>
      <c r="Y249">
        <v>8</v>
      </c>
      <c r="Z249" s="4">
        <v>0</v>
      </c>
      <c r="AA249">
        <v>20</v>
      </c>
      <c r="AB249" s="5">
        <v>8</v>
      </c>
      <c r="AD249">
        <v>0</v>
      </c>
      <c r="AE249">
        <v>0</v>
      </c>
      <c r="AF249" s="4">
        <v>0</v>
      </c>
      <c r="AG249">
        <v>0</v>
      </c>
      <c r="AH249" s="5">
        <v>0</v>
      </c>
      <c r="AI249">
        <v>0</v>
      </c>
      <c r="AJ249" s="4">
        <v>0</v>
      </c>
      <c r="AK249">
        <v>0</v>
      </c>
      <c r="AL249" s="5">
        <v>0</v>
      </c>
      <c r="AM249">
        <v>5</v>
      </c>
      <c r="AN249" s="4">
        <v>0</v>
      </c>
      <c r="AO249">
        <v>9</v>
      </c>
      <c r="AP249" s="5">
        <v>5</v>
      </c>
      <c r="AQ249">
        <v>5</v>
      </c>
      <c r="AR249" s="4">
        <v>0</v>
      </c>
      <c r="AS249">
        <v>20</v>
      </c>
      <c r="AT249" s="5">
        <v>5</v>
      </c>
      <c r="AU249">
        <v>8</v>
      </c>
      <c r="AV249" s="4">
        <v>0</v>
      </c>
      <c r="AW249">
        <v>20</v>
      </c>
      <c r="AX249" s="5">
        <v>8</v>
      </c>
      <c r="AY249">
        <v>8</v>
      </c>
      <c r="AZ249" s="4">
        <v>0</v>
      </c>
      <c r="BA249">
        <v>54</v>
      </c>
      <c r="BB249" s="5">
        <v>8</v>
      </c>
      <c r="BD249">
        <v>0</v>
      </c>
      <c r="BE249">
        <v>0</v>
      </c>
      <c r="BF249" s="4">
        <v>0</v>
      </c>
      <c r="BG249">
        <v>0</v>
      </c>
      <c r="BH249" s="5">
        <v>0</v>
      </c>
      <c r="BI249">
        <v>0</v>
      </c>
      <c r="BJ249" s="4">
        <v>0</v>
      </c>
      <c r="BK249">
        <v>0</v>
      </c>
      <c r="BL249" s="5">
        <v>0</v>
      </c>
      <c r="BM249">
        <v>5</v>
      </c>
      <c r="BN249" s="4">
        <v>0</v>
      </c>
      <c r="BO249">
        <v>19</v>
      </c>
      <c r="BP249" s="5">
        <v>5</v>
      </c>
      <c r="BQ249">
        <v>6</v>
      </c>
      <c r="BR249" s="4">
        <v>0</v>
      </c>
      <c r="BS249">
        <v>20</v>
      </c>
      <c r="BT249" s="5">
        <v>6</v>
      </c>
      <c r="BU249">
        <v>8</v>
      </c>
      <c r="BV249" s="4">
        <v>0</v>
      </c>
      <c r="BW249">
        <v>20</v>
      </c>
      <c r="BX249" s="5">
        <v>8</v>
      </c>
      <c r="BY249">
        <v>9</v>
      </c>
      <c r="BZ249" s="4">
        <v>0</v>
      </c>
      <c r="CA249">
        <v>54</v>
      </c>
      <c r="CB249" s="5">
        <v>9</v>
      </c>
      <c r="CD249">
        <v>0</v>
      </c>
      <c r="CE249">
        <v>0</v>
      </c>
      <c r="CF249" s="4">
        <v>0</v>
      </c>
      <c r="CG249">
        <v>0</v>
      </c>
      <c r="CH249" s="5">
        <v>0</v>
      </c>
      <c r="CI249">
        <v>0</v>
      </c>
      <c r="CJ249" s="4">
        <v>0</v>
      </c>
      <c r="CK249">
        <v>0</v>
      </c>
      <c r="CL249" s="5">
        <v>0</v>
      </c>
      <c r="CM249">
        <v>5</v>
      </c>
      <c r="CN249" s="4">
        <v>0</v>
      </c>
      <c r="CO249">
        <v>20</v>
      </c>
      <c r="CP249" s="5">
        <v>5</v>
      </c>
      <c r="CQ249">
        <v>6</v>
      </c>
      <c r="CR249" s="4">
        <v>0</v>
      </c>
      <c r="CS249">
        <v>20</v>
      </c>
      <c r="CT249" s="5">
        <v>6</v>
      </c>
      <c r="CU249">
        <v>8</v>
      </c>
      <c r="CV249" s="4">
        <v>0</v>
      </c>
      <c r="CW249">
        <v>0</v>
      </c>
      <c r="CX249" s="5">
        <v>8</v>
      </c>
      <c r="CY249" s="21">
        <v>9</v>
      </c>
      <c r="CZ249" s="21">
        <v>0</v>
      </c>
      <c r="DA249" s="21">
        <v>54</v>
      </c>
      <c r="DB249" s="5">
        <v>9</v>
      </c>
      <c r="DD249" s="8">
        <v>0</v>
      </c>
      <c r="DE249" s="8">
        <v>0</v>
      </c>
      <c r="DF249" s="8">
        <v>0</v>
      </c>
      <c r="DG249" s="8">
        <v>0</v>
      </c>
      <c r="DH249" s="8">
        <v>0</v>
      </c>
      <c r="DI249" s="8">
        <v>0</v>
      </c>
      <c r="DJ249" s="8">
        <v>0</v>
      </c>
      <c r="DK249" s="8">
        <v>0</v>
      </c>
      <c r="DL249" s="8">
        <v>0</v>
      </c>
      <c r="DM249" s="8">
        <v>0</v>
      </c>
      <c r="DN249" s="8">
        <v>0</v>
      </c>
      <c r="DO249" s="8">
        <v>0</v>
      </c>
      <c r="DP249" s="8">
        <v>0</v>
      </c>
      <c r="DQ249" s="8">
        <v>0</v>
      </c>
      <c r="DR249" s="8">
        <v>0</v>
      </c>
      <c r="DS249" s="8">
        <v>0</v>
      </c>
      <c r="DT249" s="8">
        <v>0</v>
      </c>
      <c r="DU249" s="8">
        <v>0</v>
      </c>
      <c r="DV249" s="8">
        <v>0</v>
      </c>
      <c r="DW249" s="8">
        <v>0</v>
      </c>
      <c r="DX249" s="8">
        <v>0</v>
      </c>
      <c r="DY249" s="8">
        <v>0</v>
      </c>
      <c r="DZ249" s="8">
        <v>0</v>
      </c>
      <c r="EA249" s="8">
        <v>0</v>
      </c>
      <c r="EB249" s="8">
        <v>0</v>
      </c>
      <c r="EC249" s="8">
        <v>0</v>
      </c>
      <c r="ED249" s="20">
        <v>0</v>
      </c>
      <c r="EF249" s="9">
        <v>0</v>
      </c>
      <c r="EG249" s="9">
        <v>0</v>
      </c>
      <c r="EH249" s="9">
        <v>0</v>
      </c>
      <c r="EI249" s="9">
        <v>0</v>
      </c>
      <c r="EJ249" s="9">
        <v>0</v>
      </c>
      <c r="EK249" s="9">
        <v>0</v>
      </c>
      <c r="EL249" s="9">
        <v>0</v>
      </c>
      <c r="EM249" s="9">
        <v>0</v>
      </c>
      <c r="EN249" s="9">
        <v>0</v>
      </c>
      <c r="EO249" s="9">
        <v>0</v>
      </c>
      <c r="EP249" s="9">
        <v>0</v>
      </c>
      <c r="EQ249" s="9">
        <v>0</v>
      </c>
      <c r="ER249" s="9">
        <v>9</v>
      </c>
      <c r="ES249" s="9">
        <v>19</v>
      </c>
      <c r="ET249" s="9">
        <v>20</v>
      </c>
      <c r="EU249" s="9">
        <v>4</v>
      </c>
      <c r="EV249" s="9">
        <v>19</v>
      </c>
      <c r="EW249" s="9">
        <v>4</v>
      </c>
      <c r="EX249" s="9">
        <v>20</v>
      </c>
      <c r="EY249" s="9">
        <v>0</v>
      </c>
      <c r="EZ249" s="9">
        <v>0</v>
      </c>
      <c r="FA249" s="9">
        <v>0</v>
      </c>
      <c r="FB249" s="9">
        <v>0</v>
      </c>
      <c r="FC249" s="9">
        <v>20</v>
      </c>
      <c r="FD249" s="9">
        <v>54</v>
      </c>
      <c r="FE249" s="9">
        <v>20</v>
      </c>
      <c r="FF249">
        <v>25</v>
      </c>
    </row>
    <row r="250" spans="1:162" x14ac:dyDescent="0.2">
      <c r="A250" t="s">
        <v>1214</v>
      </c>
      <c r="B250" t="s">
        <v>2719</v>
      </c>
      <c r="C250" t="s">
        <v>4599</v>
      </c>
      <c r="D250" s="1">
        <v>0</v>
      </c>
      <c r="E250" s="1">
        <v>0</v>
      </c>
      <c r="F250" s="4">
        <v>0</v>
      </c>
      <c r="G250" s="4">
        <v>0</v>
      </c>
      <c r="H250" s="5">
        <v>0</v>
      </c>
      <c r="I250">
        <v>0</v>
      </c>
      <c r="J250" s="4">
        <v>0</v>
      </c>
      <c r="K250">
        <v>0</v>
      </c>
      <c r="L250" s="5">
        <v>0</v>
      </c>
      <c r="M250">
        <v>5</v>
      </c>
      <c r="N250" s="4">
        <v>0</v>
      </c>
      <c r="O250">
        <v>0</v>
      </c>
      <c r="P250" s="5">
        <v>5</v>
      </c>
      <c r="Q250">
        <v>5</v>
      </c>
      <c r="R250" s="4">
        <v>0</v>
      </c>
      <c r="S250">
        <v>0</v>
      </c>
      <c r="T250" s="5">
        <v>5</v>
      </c>
      <c r="U250">
        <v>5</v>
      </c>
      <c r="V250" s="4">
        <v>0</v>
      </c>
      <c r="W250">
        <v>0</v>
      </c>
      <c r="X250" s="5">
        <v>5</v>
      </c>
      <c r="Y250">
        <v>5</v>
      </c>
      <c r="Z250" s="4">
        <v>0</v>
      </c>
      <c r="AA250">
        <v>0</v>
      </c>
      <c r="AB250" s="5">
        <v>5</v>
      </c>
      <c r="AD250">
        <v>0</v>
      </c>
      <c r="AE250">
        <v>0</v>
      </c>
      <c r="AF250" s="4">
        <v>0</v>
      </c>
      <c r="AG250">
        <v>0</v>
      </c>
      <c r="AH250" s="5">
        <v>0</v>
      </c>
      <c r="AI250">
        <v>0</v>
      </c>
      <c r="AJ250" s="4">
        <v>0</v>
      </c>
      <c r="AK250">
        <v>0</v>
      </c>
      <c r="AL250" s="5">
        <v>0</v>
      </c>
      <c r="AM250">
        <v>5</v>
      </c>
      <c r="AN250" s="4">
        <v>0</v>
      </c>
      <c r="AO250">
        <v>0</v>
      </c>
      <c r="AP250" s="5">
        <v>5</v>
      </c>
      <c r="AQ250">
        <v>5</v>
      </c>
      <c r="AR250" s="4">
        <v>0</v>
      </c>
      <c r="AS250">
        <v>0</v>
      </c>
      <c r="AT250" s="5">
        <v>5</v>
      </c>
      <c r="AU250">
        <v>5</v>
      </c>
      <c r="AV250" s="4">
        <v>0</v>
      </c>
      <c r="AW250">
        <v>0</v>
      </c>
      <c r="AX250" s="5">
        <v>5</v>
      </c>
      <c r="AY250">
        <v>5</v>
      </c>
      <c r="AZ250" s="4">
        <v>0</v>
      </c>
      <c r="BA250">
        <v>0</v>
      </c>
      <c r="BB250" s="5">
        <v>5</v>
      </c>
      <c r="BD250">
        <v>0</v>
      </c>
      <c r="BE250">
        <v>0</v>
      </c>
      <c r="BF250" s="4">
        <v>0</v>
      </c>
      <c r="BG250">
        <v>0</v>
      </c>
      <c r="BH250" s="5">
        <v>0</v>
      </c>
      <c r="BI250">
        <v>0</v>
      </c>
      <c r="BJ250" s="4">
        <v>0</v>
      </c>
      <c r="BK250">
        <v>0</v>
      </c>
      <c r="BL250" s="5">
        <v>0</v>
      </c>
      <c r="BM250">
        <v>5</v>
      </c>
      <c r="BN250" s="4">
        <v>0</v>
      </c>
      <c r="BO250">
        <v>0</v>
      </c>
      <c r="BP250" s="5">
        <v>5</v>
      </c>
      <c r="BQ250">
        <v>5</v>
      </c>
      <c r="BR250" s="4">
        <v>0</v>
      </c>
      <c r="BS250">
        <v>0</v>
      </c>
      <c r="BT250" s="5">
        <v>5</v>
      </c>
      <c r="BU250">
        <v>5</v>
      </c>
      <c r="BV250" s="4">
        <v>0</v>
      </c>
      <c r="BW250">
        <v>0</v>
      </c>
      <c r="BX250" s="5">
        <v>5</v>
      </c>
      <c r="BY250">
        <v>5</v>
      </c>
      <c r="BZ250" s="4">
        <v>0</v>
      </c>
      <c r="CA250">
        <v>0</v>
      </c>
      <c r="CB250" s="5">
        <v>5</v>
      </c>
      <c r="CD250">
        <v>0</v>
      </c>
      <c r="CE250">
        <v>0</v>
      </c>
      <c r="CF250" s="4">
        <v>0</v>
      </c>
      <c r="CG250">
        <v>0</v>
      </c>
      <c r="CH250" s="5">
        <v>0</v>
      </c>
      <c r="CI250">
        <v>0</v>
      </c>
      <c r="CJ250" s="4">
        <v>0</v>
      </c>
      <c r="CK250">
        <v>0</v>
      </c>
      <c r="CL250" s="5">
        <v>0</v>
      </c>
      <c r="CM250">
        <v>5</v>
      </c>
      <c r="CN250" s="4">
        <v>0</v>
      </c>
      <c r="CO250">
        <v>0</v>
      </c>
      <c r="CP250" s="5">
        <v>5</v>
      </c>
      <c r="CQ250">
        <v>5</v>
      </c>
      <c r="CR250" s="4">
        <v>0</v>
      </c>
      <c r="CS250">
        <v>0</v>
      </c>
      <c r="CT250" s="5">
        <v>5</v>
      </c>
      <c r="CU250">
        <v>5</v>
      </c>
      <c r="CV250" s="4">
        <v>0</v>
      </c>
      <c r="CW250">
        <v>0</v>
      </c>
      <c r="CX250" s="5">
        <v>5</v>
      </c>
      <c r="CY250" s="21">
        <v>5</v>
      </c>
      <c r="CZ250" s="21">
        <v>0</v>
      </c>
      <c r="DA250" s="21">
        <v>0</v>
      </c>
      <c r="DB250" s="5">
        <v>5</v>
      </c>
      <c r="DD250" s="8">
        <v>0</v>
      </c>
      <c r="DE250" s="8">
        <v>0</v>
      </c>
      <c r="DF250" s="8">
        <v>0</v>
      </c>
      <c r="DG250" s="8">
        <v>0</v>
      </c>
      <c r="DH250" s="8">
        <v>0</v>
      </c>
      <c r="DI250" s="8">
        <v>0</v>
      </c>
      <c r="DJ250" s="8">
        <v>0</v>
      </c>
      <c r="DK250" s="8">
        <v>0</v>
      </c>
      <c r="DL250" s="8">
        <v>0</v>
      </c>
      <c r="DM250" s="8">
        <v>0</v>
      </c>
      <c r="DN250" s="8">
        <v>0</v>
      </c>
      <c r="DO250" s="8">
        <v>0</v>
      </c>
      <c r="DP250" s="8">
        <v>0</v>
      </c>
      <c r="DQ250" s="8">
        <v>0</v>
      </c>
      <c r="DR250" s="8">
        <v>0</v>
      </c>
      <c r="DS250" s="8">
        <v>0</v>
      </c>
      <c r="DT250" s="8">
        <v>0</v>
      </c>
      <c r="DU250" s="8">
        <v>0</v>
      </c>
      <c r="DV250" s="8">
        <v>0</v>
      </c>
      <c r="DW250" s="8">
        <v>0</v>
      </c>
      <c r="DX250" s="8">
        <v>0</v>
      </c>
      <c r="DY250" s="8">
        <v>0</v>
      </c>
      <c r="DZ250" s="8">
        <v>0</v>
      </c>
      <c r="EA250" s="8">
        <v>0</v>
      </c>
      <c r="EB250" s="8">
        <v>0</v>
      </c>
      <c r="EC250" s="8">
        <v>0</v>
      </c>
      <c r="ED250" s="20">
        <v>0</v>
      </c>
      <c r="EF250" s="9">
        <v>0</v>
      </c>
      <c r="EG250" s="9">
        <v>0</v>
      </c>
      <c r="EH250" s="9">
        <v>0</v>
      </c>
      <c r="EI250" s="9">
        <v>0</v>
      </c>
      <c r="EJ250" s="9">
        <v>0</v>
      </c>
      <c r="EK250" s="9">
        <v>0</v>
      </c>
      <c r="EL250" s="9">
        <v>0</v>
      </c>
      <c r="EM250" s="9">
        <v>0</v>
      </c>
      <c r="EN250" s="9">
        <v>0</v>
      </c>
      <c r="EO250" s="9">
        <v>0</v>
      </c>
      <c r="EP250" s="9">
        <v>0</v>
      </c>
      <c r="EQ250" s="9">
        <v>0</v>
      </c>
      <c r="ER250" s="9">
        <v>0</v>
      </c>
      <c r="ES250" s="9">
        <v>0</v>
      </c>
      <c r="ET250" s="9">
        <v>0</v>
      </c>
      <c r="EU250" s="9">
        <v>0</v>
      </c>
      <c r="EV250" s="9">
        <v>0</v>
      </c>
      <c r="EW250" s="9">
        <v>0</v>
      </c>
      <c r="EX250" s="9">
        <v>0</v>
      </c>
      <c r="EY250" s="9">
        <v>0</v>
      </c>
      <c r="EZ250" s="9">
        <v>0</v>
      </c>
      <c r="FA250" s="9">
        <v>0</v>
      </c>
      <c r="FB250" s="9">
        <v>0</v>
      </c>
      <c r="FC250" s="9">
        <v>0</v>
      </c>
      <c r="FD250" s="9">
        <v>0</v>
      </c>
      <c r="FE250" s="9">
        <v>0</v>
      </c>
      <c r="FF250">
        <v>0</v>
      </c>
    </row>
    <row r="251" spans="1:162" x14ac:dyDescent="0.2">
      <c r="A251" t="s">
        <v>1480</v>
      </c>
      <c r="B251" t="s">
        <v>2720</v>
      </c>
      <c r="C251" t="s">
        <v>4599</v>
      </c>
      <c r="D251" s="1">
        <v>0</v>
      </c>
      <c r="E251" s="1">
        <v>0</v>
      </c>
      <c r="F251" s="4">
        <v>0</v>
      </c>
      <c r="G251" s="4">
        <v>0</v>
      </c>
      <c r="H251" s="5">
        <v>0</v>
      </c>
      <c r="I251">
        <v>0</v>
      </c>
      <c r="J251" s="4">
        <v>0</v>
      </c>
      <c r="K251">
        <v>0</v>
      </c>
      <c r="L251" s="5">
        <v>0</v>
      </c>
      <c r="M251">
        <v>5</v>
      </c>
      <c r="N251" s="4">
        <v>0</v>
      </c>
      <c r="O251">
        <v>0</v>
      </c>
      <c r="P251" s="5">
        <v>5</v>
      </c>
      <c r="Q251">
        <v>5</v>
      </c>
      <c r="R251" s="4">
        <v>0</v>
      </c>
      <c r="S251">
        <v>0</v>
      </c>
      <c r="T251" s="5">
        <v>5</v>
      </c>
      <c r="U251">
        <v>6</v>
      </c>
      <c r="V251" s="4">
        <v>0</v>
      </c>
      <c r="W251">
        <v>0</v>
      </c>
      <c r="X251" s="5">
        <v>6</v>
      </c>
      <c r="Y251">
        <v>6</v>
      </c>
      <c r="Z251" s="4">
        <v>0</v>
      </c>
      <c r="AA251">
        <v>0</v>
      </c>
      <c r="AB251" s="5">
        <v>6</v>
      </c>
      <c r="AD251">
        <v>0</v>
      </c>
      <c r="AE251">
        <v>0</v>
      </c>
      <c r="AF251" s="4">
        <v>0</v>
      </c>
      <c r="AG251">
        <v>0</v>
      </c>
      <c r="AH251" s="5">
        <v>0</v>
      </c>
      <c r="AI251">
        <v>0</v>
      </c>
      <c r="AJ251" s="4">
        <v>0</v>
      </c>
      <c r="AK251">
        <v>0</v>
      </c>
      <c r="AL251" s="5">
        <v>0</v>
      </c>
      <c r="AM251">
        <v>5</v>
      </c>
      <c r="AN251" s="4">
        <v>0</v>
      </c>
      <c r="AO251">
        <v>0</v>
      </c>
      <c r="AP251" s="5">
        <v>5</v>
      </c>
      <c r="AQ251">
        <v>5</v>
      </c>
      <c r="AR251" s="4">
        <v>0</v>
      </c>
      <c r="AS251">
        <v>0</v>
      </c>
      <c r="AT251" s="5">
        <v>5</v>
      </c>
      <c r="AU251">
        <v>6</v>
      </c>
      <c r="AV251" s="4">
        <v>0</v>
      </c>
      <c r="AW251">
        <v>0</v>
      </c>
      <c r="AX251" s="5">
        <v>6</v>
      </c>
      <c r="AY251">
        <v>0</v>
      </c>
      <c r="AZ251" s="4">
        <v>0</v>
      </c>
      <c r="BA251">
        <v>0</v>
      </c>
      <c r="BB251" s="5">
        <v>0</v>
      </c>
      <c r="BD251">
        <v>0</v>
      </c>
      <c r="BE251">
        <v>0</v>
      </c>
      <c r="BF251" s="4">
        <v>0</v>
      </c>
      <c r="BG251">
        <v>0</v>
      </c>
      <c r="BH251" s="5">
        <v>0</v>
      </c>
      <c r="BI251">
        <v>0</v>
      </c>
      <c r="BJ251" s="4">
        <v>0</v>
      </c>
      <c r="BK251">
        <v>0</v>
      </c>
      <c r="BL251" s="5">
        <v>0</v>
      </c>
      <c r="BM251">
        <v>5</v>
      </c>
      <c r="BN251" s="4">
        <v>0</v>
      </c>
      <c r="BO251">
        <v>0</v>
      </c>
      <c r="BP251" s="5">
        <v>5</v>
      </c>
      <c r="BQ251">
        <v>6</v>
      </c>
      <c r="BR251" s="4">
        <v>0</v>
      </c>
      <c r="BS251">
        <v>0</v>
      </c>
      <c r="BT251" s="5">
        <v>6</v>
      </c>
      <c r="BU251">
        <v>6</v>
      </c>
      <c r="BV251" s="4">
        <v>0</v>
      </c>
      <c r="BW251">
        <v>0</v>
      </c>
      <c r="BX251" s="5">
        <v>6</v>
      </c>
      <c r="BY251">
        <v>0</v>
      </c>
      <c r="BZ251" s="4">
        <v>0</v>
      </c>
      <c r="CA251">
        <v>0</v>
      </c>
      <c r="CB251" s="5">
        <v>0</v>
      </c>
      <c r="CD251">
        <v>0</v>
      </c>
      <c r="CE251">
        <v>0</v>
      </c>
      <c r="CF251" s="4">
        <v>0</v>
      </c>
      <c r="CG251">
        <v>0</v>
      </c>
      <c r="CH251" s="5">
        <v>0</v>
      </c>
      <c r="CI251">
        <v>0</v>
      </c>
      <c r="CJ251" s="4">
        <v>0</v>
      </c>
      <c r="CK251">
        <v>0</v>
      </c>
      <c r="CL251" s="5">
        <v>0</v>
      </c>
      <c r="CM251">
        <v>5</v>
      </c>
      <c r="CN251" s="4">
        <v>0</v>
      </c>
      <c r="CO251">
        <v>0</v>
      </c>
      <c r="CP251" s="5">
        <v>5</v>
      </c>
      <c r="CQ251">
        <v>6</v>
      </c>
      <c r="CR251" s="4">
        <v>0</v>
      </c>
      <c r="CS251">
        <v>0</v>
      </c>
      <c r="CT251" s="5">
        <v>6</v>
      </c>
      <c r="CU251">
        <v>6</v>
      </c>
      <c r="CV251" s="4">
        <v>0</v>
      </c>
      <c r="CW251">
        <v>0</v>
      </c>
      <c r="CX251" s="5">
        <v>6</v>
      </c>
      <c r="CY251" s="21">
        <v>0</v>
      </c>
      <c r="CZ251" s="21">
        <v>0</v>
      </c>
      <c r="DA251" s="21">
        <v>0</v>
      </c>
      <c r="DB251" s="5">
        <v>0</v>
      </c>
      <c r="DD251" s="8">
        <v>0</v>
      </c>
      <c r="DE251" s="8">
        <v>0</v>
      </c>
      <c r="DF251" s="8">
        <v>0</v>
      </c>
      <c r="DG251" s="8">
        <v>0</v>
      </c>
      <c r="DH251" s="8">
        <v>0</v>
      </c>
      <c r="DI251" s="8">
        <v>0</v>
      </c>
      <c r="DJ251" s="8">
        <v>0</v>
      </c>
      <c r="DK251" s="8">
        <v>0</v>
      </c>
      <c r="DL251" s="8">
        <v>0</v>
      </c>
      <c r="DM251" s="8">
        <v>0</v>
      </c>
      <c r="DN251" s="8">
        <v>0</v>
      </c>
      <c r="DO251" s="8">
        <v>0</v>
      </c>
      <c r="DP251" s="8">
        <v>0</v>
      </c>
      <c r="DQ251" s="8">
        <v>0</v>
      </c>
      <c r="DR251" s="8">
        <v>0</v>
      </c>
      <c r="DS251" s="8">
        <v>0</v>
      </c>
      <c r="DT251" s="8">
        <v>0</v>
      </c>
      <c r="DU251" s="8">
        <v>0</v>
      </c>
      <c r="DV251" s="8">
        <v>0</v>
      </c>
      <c r="DW251" s="8">
        <v>0</v>
      </c>
      <c r="DX251" s="8">
        <v>0</v>
      </c>
      <c r="DY251" s="8">
        <v>0</v>
      </c>
      <c r="DZ251" s="8">
        <v>0</v>
      </c>
      <c r="EA251" s="8">
        <v>0</v>
      </c>
      <c r="EB251" s="8">
        <v>0</v>
      </c>
      <c r="EC251" s="8">
        <v>0</v>
      </c>
      <c r="ED251" s="20">
        <v>0</v>
      </c>
      <c r="EF251" s="9">
        <v>0</v>
      </c>
      <c r="EG251" s="9">
        <v>0</v>
      </c>
      <c r="EH251" s="9">
        <v>0</v>
      </c>
      <c r="EI251" s="9">
        <v>0</v>
      </c>
      <c r="EJ251" s="9">
        <v>0</v>
      </c>
      <c r="EK251" s="9">
        <v>0</v>
      </c>
      <c r="EL251" s="9">
        <v>0</v>
      </c>
      <c r="EM251" s="9">
        <v>0</v>
      </c>
      <c r="EN251" s="9">
        <v>0</v>
      </c>
      <c r="EO251" s="9">
        <v>0</v>
      </c>
      <c r="EP251" s="9">
        <v>0</v>
      </c>
      <c r="EQ251" s="9">
        <v>0</v>
      </c>
      <c r="ER251" s="9">
        <v>0</v>
      </c>
      <c r="ES251" s="9">
        <v>0</v>
      </c>
      <c r="ET251" s="9">
        <v>0</v>
      </c>
      <c r="EU251" s="9">
        <v>0</v>
      </c>
      <c r="EV251" s="9">
        <v>0</v>
      </c>
      <c r="EW251" s="9">
        <v>0</v>
      </c>
      <c r="EX251" s="9">
        <v>0</v>
      </c>
      <c r="EY251" s="9">
        <v>0</v>
      </c>
      <c r="EZ251" s="9">
        <v>0</v>
      </c>
      <c r="FA251" s="9">
        <v>0</v>
      </c>
      <c r="FB251" s="9">
        <v>0</v>
      </c>
      <c r="FC251" s="9">
        <v>0</v>
      </c>
      <c r="FD251" s="9">
        <v>0</v>
      </c>
      <c r="FE251" s="9">
        <v>0</v>
      </c>
      <c r="FF251">
        <v>0</v>
      </c>
    </row>
    <row r="252" spans="1:162" x14ac:dyDescent="0.2">
      <c r="A252" t="s">
        <v>1331</v>
      </c>
      <c r="B252" t="s">
        <v>2721</v>
      </c>
      <c r="C252" t="s">
        <v>4599</v>
      </c>
      <c r="D252" s="1">
        <v>0</v>
      </c>
      <c r="E252" s="1">
        <v>0</v>
      </c>
      <c r="F252" s="4">
        <v>0</v>
      </c>
      <c r="G252" s="4">
        <v>0</v>
      </c>
      <c r="H252" s="5">
        <v>0</v>
      </c>
      <c r="I252">
        <v>0</v>
      </c>
      <c r="J252" s="4">
        <v>0</v>
      </c>
      <c r="K252">
        <v>0</v>
      </c>
      <c r="L252" s="5">
        <v>0</v>
      </c>
      <c r="M252">
        <v>4</v>
      </c>
      <c r="N252" s="4">
        <v>0</v>
      </c>
      <c r="O252">
        <v>0</v>
      </c>
      <c r="P252" s="5">
        <v>4</v>
      </c>
      <c r="Q252">
        <v>4</v>
      </c>
      <c r="R252" s="4">
        <v>0</v>
      </c>
      <c r="S252">
        <v>20</v>
      </c>
      <c r="T252" s="5">
        <v>4</v>
      </c>
      <c r="U252">
        <v>4</v>
      </c>
      <c r="V252" s="4">
        <v>0</v>
      </c>
      <c r="W252">
        <v>0</v>
      </c>
      <c r="X252" s="5">
        <v>4</v>
      </c>
      <c r="Y252">
        <v>4</v>
      </c>
      <c r="Z252" s="4">
        <v>0</v>
      </c>
      <c r="AA252">
        <v>28</v>
      </c>
      <c r="AB252" s="5">
        <v>4</v>
      </c>
      <c r="AD252">
        <v>0</v>
      </c>
      <c r="AE252">
        <v>0</v>
      </c>
      <c r="AF252" s="4">
        <v>0</v>
      </c>
      <c r="AG252">
        <v>0</v>
      </c>
      <c r="AH252" s="5">
        <v>0</v>
      </c>
      <c r="AI252">
        <v>0</v>
      </c>
      <c r="AJ252" s="4">
        <v>0</v>
      </c>
      <c r="AK252">
        <v>0</v>
      </c>
      <c r="AL252" s="5">
        <v>0</v>
      </c>
      <c r="AM252">
        <v>4</v>
      </c>
      <c r="AN252" s="4">
        <v>0</v>
      </c>
      <c r="AO252">
        <v>20</v>
      </c>
      <c r="AP252" s="5">
        <v>4</v>
      </c>
      <c r="AQ252">
        <v>4</v>
      </c>
      <c r="AR252" s="4">
        <v>0</v>
      </c>
      <c r="AS252">
        <v>20</v>
      </c>
      <c r="AT252" s="5">
        <v>4</v>
      </c>
      <c r="AU252">
        <v>4</v>
      </c>
      <c r="AV252" s="4">
        <v>0</v>
      </c>
      <c r="AW252">
        <v>28</v>
      </c>
      <c r="AX252" s="5">
        <v>4</v>
      </c>
      <c r="AY252">
        <v>4</v>
      </c>
      <c r="AZ252" s="4">
        <v>0</v>
      </c>
      <c r="BA252">
        <v>0</v>
      </c>
      <c r="BB252" s="5">
        <v>4</v>
      </c>
      <c r="BD252">
        <v>0</v>
      </c>
      <c r="BE252">
        <v>0</v>
      </c>
      <c r="BF252" s="4">
        <v>0</v>
      </c>
      <c r="BG252">
        <v>0</v>
      </c>
      <c r="BH252" s="5">
        <v>0</v>
      </c>
      <c r="BI252">
        <v>0</v>
      </c>
      <c r="BJ252" s="4">
        <v>0</v>
      </c>
      <c r="BK252">
        <v>0</v>
      </c>
      <c r="BL252" s="5">
        <v>0</v>
      </c>
      <c r="BM252">
        <v>4</v>
      </c>
      <c r="BN252" s="4">
        <v>0</v>
      </c>
      <c r="BO252">
        <v>20</v>
      </c>
      <c r="BP252" s="5">
        <v>4</v>
      </c>
      <c r="BQ252">
        <v>4</v>
      </c>
      <c r="BR252" s="4">
        <v>0</v>
      </c>
      <c r="BS252">
        <v>0</v>
      </c>
      <c r="BT252" s="5">
        <v>4</v>
      </c>
      <c r="BU252">
        <v>4</v>
      </c>
      <c r="BV252" s="4">
        <v>0</v>
      </c>
      <c r="BW252">
        <v>28</v>
      </c>
      <c r="BX252" s="5">
        <v>4</v>
      </c>
      <c r="BY252">
        <v>4</v>
      </c>
      <c r="BZ252" s="4">
        <v>0</v>
      </c>
      <c r="CA252">
        <v>0</v>
      </c>
      <c r="CB252" s="5">
        <v>4</v>
      </c>
      <c r="CD252">
        <v>0</v>
      </c>
      <c r="CE252">
        <v>0</v>
      </c>
      <c r="CF252" s="4">
        <v>0</v>
      </c>
      <c r="CG252">
        <v>0</v>
      </c>
      <c r="CH252" s="5">
        <v>0</v>
      </c>
      <c r="CI252">
        <v>4</v>
      </c>
      <c r="CJ252" s="4">
        <v>0</v>
      </c>
      <c r="CK252">
        <v>0</v>
      </c>
      <c r="CL252" s="5">
        <v>4</v>
      </c>
      <c r="CM252">
        <v>4</v>
      </c>
      <c r="CN252" s="4">
        <v>0</v>
      </c>
      <c r="CO252">
        <v>20</v>
      </c>
      <c r="CP252" s="5">
        <v>4</v>
      </c>
      <c r="CQ252">
        <v>4</v>
      </c>
      <c r="CR252" s="4">
        <v>0</v>
      </c>
      <c r="CS252">
        <v>0</v>
      </c>
      <c r="CT252" s="5">
        <v>4</v>
      </c>
      <c r="CU252">
        <v>4</v>
      </c>
      <c r="CV252" s="4">
        <v>0</v>
      </c>
      <c r="CW252">
        <v>28</v>
      </c>
      <c r="CX252" s="5">
        <v>4</v>
      </c>
      <c r="CY252" s="21">
        <v>0</v>
      </c>
      <c r="CZ252" s="21">
        <v>0</v>
      </c>
      <c r="DA252" s="21">
        <v>0</v>
      </c>
      <c r="DB252" s="5">
        <v>0</v>
      </c>
      <c r="DD252" s="8">
        <v>0</v>
      </c>
      <c r="DE252" s="8">
        <v>0</v>
      </c>
      <c r="DF252" s="8">
        <v>0</v>
      </c>
      <c r="DG252" s="8">
        <v>0</v>
      </c>
      <c r="DH252" s="8">
        <v>0</v>
      </c>
      <c r="DI252" s="8">
        <v>0</v>
      </c>
      <c r="DJ252" s="8">
        <v>0</v>
      </c>
      <c r="DK252" s="8">
        <v>0</v>
      </c>
      <c r="DL252" s="8">
        <v>0</v>
      </c>
      <c r="DM252" s="8">
        <v>0</v>
      </c>
      <c r="DN252" s="8">
        <v>0</v>
      </c>
      <c r="DO252" s="8">
        <v>0</v>
      </c>
      <c r="DP252" s="8">
        <v>0</v>
      </c>
      <c r="DQ252" s="8">
        <v>0</v>
      </c>
      <c r="DR252" s="8">
        <v>0</v>
      </c>
      <c r="DS252" s="8">
        <v>0</v>
      </c>
      <c r="DT252" s="8">
        <v>0</v>
      </c>
      <c r="DU252" s="8">
        <v>0</v>
      </c>
      <c r="DV252" s="8">
        <v>0</v>
      </c>
      <c r="DW252" s="8">
        <v>0</v>
      </c>
      <c r="DX252" s="8">
        <v>0</v>
      </c>
      <c r="DY252" s="8">
        <v>0</v>
      </c>
      <c r="DZ252" s="8">
        <v>0</v>
      </c>
      <c r="EA252" s="8">
        <v>0</v>
      </c>
      <c r="EB252" s="8">
        <v>0</v>
      </c>
      <c r="EC252" s="8">
        <v>0</v>
      </c>
      <c r="ED252" s="20">
        <v>0</v>
      </c>
      <c r="EF252" s="9">
        <v>0</v>
      </c>
      <c r="EG252" s="9">
        <v>0</v>
      </c>
      <c r="EH252" s="9">
        <v>0</v>
      </c>
      <c r="EI252" s="9">
        <v>0</v>
      </c>
      <c r="EJ252" s="9">
        <v>0</v>
      </c>
      <c r="EK252" s="9">
        <v>0</v>
      </c>
      <c r="EL252" s="9">
        <v>0</v>
      </c>
      <c r="EM252" s="9">
        <v>0</v>
      </c>
      <c r="EN252" s="9">
        <v>0</v>
      </c>
      <c r="EO252" s="9">
        <v>0</v>
      </c>
      <c r="EP252" s="9">
        <v>0</v>
      </c>
      <c r="EQ252" s="9">
        <v>0</v>
      </c>
      <c r="ER252" s="9">
        <v>20</v>
      </c>
      <c r="ES252" s="9">
        <v>20</v>
      </c>
      <c r="ET252" s="9">
        <v>0</v>
      </c>
      <c r="EU252" s="9">
        <v>0</v>
      </c>
      <c r="EV252" s="9">
        <v>0</v>
      </c>
      <c r="EW252" s="9">
        <v>0</v>
      </c>
      <c r="EX252" s="9">
        <v>0</v>
      </c>
      <c r="EY252" s="9">
        <v>0</v>
      </c>
      <c r="EZ252" s="9">
        <v>28</v>
      </c>
      <c r="FA252" s="9">
        <v>0</v>
      </c>
      <c r="FB252" s="9">
        <v>0</v>
      </c>
      <c r="FC252" s="9">
        <v>0</v>
      </c>
      <c r="FD252" s="9">
        <v>0</v>
      </c>
      <c r="FE252" s="9">
        <v>0</v>
      </c>
      <c r="FF252">
        <v>0</v>
      </c>
    </row>
    <row r="253" spans="1:162" x14ac:dyDescent="0.2">
      <c r="A253" t="s">
        <v>1392</v>
      </c>
      <c r="B253" t="s">
        <v>2722</v>
      </c>
      <c r="C253" t="s">
        <v>3</v>
      </c>
      <c r="D253" s="1">
        <v>0</v>
      </c>
      <c r="E253" s="1">
        <v>0</v>
      </c>
      <c r="F253" s="4">
        <v>0</v>
      </c>
      <c r="G253" s="4">
        <v>0</v>
      </c>
      <c r="H253" s="5">
        <v>0</v>
      </c>
      <c r="I253">
        <v>0</v>
      </c>
      <c r="J253" s="4">
        <v>0</v>
      </c>
      <c r="K253">
        <v>0</v>
      </c>
      <c r="L253" s="5">
        <v>0</v>
      </c>
      <c r="M253">
        <v>5</v>
      </c>
      <c r="N253" s="4">
        <v>0</v>
      </c>
      <c r="O253">
        <v>0</v>
      </c>
      <c r="P253" s="5">
        <v>5</v>
      </c>
      <c r="Q253">
        <v>5</v>
      </c>
      <c r="R253" s="4">
        <v>0</v>
      </c>
      <c r="S253">
        <v>0</v>
      </c>
      <c r="T253" s="5">
        <v>5</v>
      </c>
      <c r="U253">
        <v>6</v>
      </c>
      <c r="V253" s="4">
        <v>0</v>
      </c>
      <c r="W253">
        <v>0</v>
      </c>
      <c r="X253" s="5">
        <v>6</v>
      </c>
      <c r="Y253">
        <v>6</v>
      </c>
      <c r="Z253" s="4">
        <v>0</v>
      </c>
      <c r="AA253">
        <v>0</v>
      </c>
      <c r="AB253" s="5">
        <v>6</v>
      </c>
      <c r="AD253">
        <v>0</v>
      </c>
      <c r="AE253">
        <v>0</v>
      </c>
      <c r="AF253" s="4">
        <v>0</v>
      </c>
      <c r="AG253">
        <v>0</v>
      </c>
      <c r="AH253" s="5">
        <v>0</v>
      </c>
      <c r="AI253">
        <v>0</v>
      </c>
      <c r="AJ253" s="4">
        <v>0</v>
      </c>
      <c r="AK253">
        <v>0</v>
      </c>
      <c r="AL253" s="5">
        <v>0</v>
      </c>
      <c r="AM253">
        <v>5</v>
      </c>
      <c r="AN253" s="4">
        <v>0</v>
      </c>
      <c r="AO253">
        <v>0</v>
      </c>
      <c r="AP253" s="5">
        <v>5</v>
      </c>
      <c r="AQ253">
        <v>5</v>
      </c>
      <c r="AR253" s="4">
        <v>0</v>
      </c>
      <c r="AS253">
        <v>0</v>
      </c>
      <c r="AT253" s="5">
        <v>5</v>
      </c>
      <c r="AU253">
        <v>6</v>
      </c>
      <c r="AV253" s="4">
        <v>0</v>
      </c>
      <c r="AW253">
        <v>0</v>
      </c>
      <c r="AX253" s="5">
        <v>6</v>
      </c>
      <c r="AY253">
        <v>6</v>
      </c>
      <c r="AZ253" s="4">
        <v>0</v>
      </c>
      <c r="BA253">
        <v>0</v>
      </c>
      <c r="BB253" s="5">
        <v>6</v>
      </c>
      <c r="BD253">
        <v>0</v>
      </c>
      <c r="BE253">
        <v>0</v>
      </c>
      <c r="BF253" s="4">
        <v>0</v>
      </c>
      <c r="BG253">
        <v>0</v>
      </c>
      <c r="BH253" s="5">
        <v>0</v>
      </c>
      <c r="BI253">
        <v>5</v>
      </c>
      <c r="BJ253" s="4">
        <v>0</v>
      </c>
      <c r="BK253">
        <v>0</v>
      </c>
      <c r="BL253" s="5">
        <v>5</v>
      </c>
      <c r="BM253">
        <v>5</v>
      </c>
      <c r="BN253" s="4">
        <v>0</v>
      </c>
      <c r="BO253">
        <v>0</v>
      </c>
      <c r="BP253" s="5">
        <v>5</v>
      </c>
      <c r="BQ253">
        <v>5</v>
      </c>
      <c r="BR253" s="4">
        <v>0</v>
      </c>
      <c r="BS253">
        <v>0</v>
      </c>
      <c r="BT253" s="5">
        <v>5</v>
      </c>
      <c r="BU253">
        <v>6</v>
      </c>
      <c r="BV253" s="4">
        <v>0</v>
      </c>
      <c r="BW253">
        <v>0</v>
      </c>
      <c r="BX253" s="5">
        <v>6</v>
      </c>
      <c r="BY253">
        <v>6</v>
      </c>
      <c r="BZ253" s="4">
        <v>0</v>
      </c>
      <c r="CA253">
        <v>0</v>
      </c>
      <c r="CB253" s="5">
        <v>6</v>
      </c>
      <c r="CD253">
        <v>0</v>
      </c>
      <c r="CE253">
        <v>0</v>
      </c>
      <c r="CF253" s="4">
        <v>0</v>
      </c>
      <c r="CG253">
        <v>0</v>
      </c>
      <c r="CH253" s="5">
        <v>0</v>
      </c>
      <c r="CI253">
        <v>5</v>
      </c>
      <c r="CJ253" s="4">
        <v>0</v>
      </c>
      <c r="CK253">
        <v>0</v>
      </c>
      <c r="CL253" s="5">
        <v>5</v>
      </c>
      <c r="CM253">
        <v>5</v>
      </c>
      <c r="CN253" s="4">
        <v>0</v>
      </c>
      <c r="CO253">
        <v>0</v>
      </c>
      <c r="CP253" s="5">
        <v>5</v>
      </c>
      <c r="CQ253">
        <v>5</v>
      </c>
      <c r="CR253" s="4">
        <v>0</v>
      </c>
      <c r="CS253">
        <v>0</v>
      </c>
      <c r="CT253" s="5">
        <v>5</v>
      </c>
      <c r="CU253">
        <v>6</v>
      </c>
      <c r="CV253" s="4">
        <v>0</v>
      </c>
      <c r="CW253">
        <v>0</v>
      </c>
      <c r="CX253" s="5">
        <v>6</v>
      </c>
      <c r="CY253" s="21">
        <v>6</v>
      </c>
      <c r="CZ253" s="21">
        <v>0</v>
      </c>
      <c r="DA253" s="21">
        <v>0</v>
      </c>
      <c r="DB253" s="5">
        <v>6</v>
      </c>
      <c r="DD253" s="8">
        <v>0</v>
      </c>
      <c r="DE253" s="8">
        <v>0</v>
      </c>
      <c r="DF253" s="8">
        <v>0</v>
      </c>
      <c r="DG253" s="8">
        <v>0</v>
      </c>
      <c r="DH253" s="8">
        <v>0</v>
      </c>
      <c r="DI253" s="8">
        <v>0</v>
      </c>
      <c r="DJ253" s="8">
        <v>0</v>
      </c>
      <c r="DK253" s="8">
        <v>0</v>
      </c>
      <c r="DL253" s="8">
        <v>0</v>
      </c>
      <c r="DM253" s="8">
        <v>0</v>
      </c>
      <c r="DN253" s="8">
        <v>0</v>
      </c>
      <c r="DO253" s="8">
        <v>0</v>
      </c>
      <c r="DP253" s="8">
        <v>0</v>
      </c>
      <c r="DQ253" s="8">
        <v>0</v>
      </c>
      <c r="DR253" s="8">
        <v>0</v>
      </c>
      <c r="DS253" s="8">
        <v>0</v>
      </c>
      <c r="DT253" s="8">
        <v>0</v>
      </c>
      <c r="DU253" s="8">
        <v>0</v>
      </c>
      <c r="DV253" s="8">
        <v>0</v>
      </c>
      <c r="DW253" s="8">
        <v>0</v>
      </c>
      <c r="DX253" s="8">
        <v>0</v>
      </c>
      <c r="DY253" s="8">
        <v>0</v>
      </c>
      <c r="DZ253" s="8">
        <v>0</v>
      </c>
      <c r="EA253" s="8">
        <v>0</v>
      </c>
      <c r="EB253" s="8">
        <v>0</v>
      </c>
      <c r="EC253" s="8">
        <v>0</v>
      </c>
      <c r="ED253" s="20">
        <v>0</v>
      </c>
      <c r="EF253" s="9">
        <v>0</v>
      </c>
      <c r="EG253" s="9">
        <v>0</v>
      </c>
      <c r="EH253" s="9">
        <v>0</v>
      </c>
      <c r="EI253" s="9">
        <v>0</v>
      </c>
      <c r="EJ253" s="9">
        <v>0</v>
      </c>
      <c r="EK253" s="9">
        <v>0</v>
      </c>
      <c r="EL253" s="9">
        <v>0</v>
      </c>
      <c r="EM253" s="9">
        <v>0</v>
      </c>
      <c r="EN253" s="9">
        <v>0</v>
      </c>
      <c r="EO253" s="9">
        <v>0</v>
      </c>
      <c r="EP253" s="9">
        <v>0</v>
      </c>
      <c r="EQ253" s="9">
        <v>0</v>
      </c>
      <c r="ER253" s="9">
        <v>0</v>
      </c>
      <c r="ES253" s="9">
        <v>0</v>
      </c>
      <c r="ET253" s="9">
        <v>0</v>
      </c>
      <c r="EU253" s="9">
        <v>0</v>
      </c>
      <c r="EV253" s="9">
        <v>0</v>
      </c>
      <c r="EW253" s="9">
        <v>0</v>
      </c>
      <c r="EX253" s="9">
        <v>0</v>
      </c>
      <c r="EY253" s="9">
        <v>0</v>
      </c>
      <c r="EZ253" s="9">
        <v>0</v>
      </c>
      <c r="FA253" s="9">
        <v>0</v>
      </c>
      <c r="FB253" s="9">
        <v>0</v>
      </c>
      <c r="FC253" s="9">
        <v>0</v>
      </c>
      <c r="FD253" s="9">
        <v>0</v>
      </c>
      <c r="FE253" s="9">
        <v>0</v>
      </c>
      <c r="FF253">
        <v>0</v>
      </c>
    </row>
    <row r="254" spans="1:162" x14ac:dyDescent="0.2">
      <c r="A254" t="s">
        <v>608</v>
      </c>
      <c r="B254" t="s">
        <v>2723</v>
      </c>
      <c r="C254" t="s">
        <v>3</v>
      </c>
      <c r="D254" s="1">
        <v>0</v>
      </c>
      <c r="E254" s="1">
        <v>6</v>
      </c>
      <c r="F254" s="4">
        <v>0</v>
      </c>
      <c r="G254" s="4">
        <v>0</v>
      </c>
      <c r="H254" s="5">
        <v>6</v>
      </c>
      <c r="I254">
        <v>6</v>
      </c>
      <c r="J254" s="4">
        <v>0</v>
      </c>
      <c r="K254">
        <v>0</v>
      </c>
      <c r="L254" s="5">
        <v>6</v>
      </c>
      <c r="M254">
        <v>6</v>
      </c>
      <c r="N254" s="4">
        <v>0</v>
      </c>
      <c r="O254">
        <v>4</v>
      </c>
      <c r="P254" s="5">
        <v>6</v>
      </c>
      <c r="Q254">
        <v>10</v>
      </c>
      <c r="R254" s="4">
        <v>0</v>
      </c>
      <c r="S254">
        <v>87</v>
      </c>
      <c r="T254" s="5">
        <v>10</v>
      </c>
      <c r="U254">
        <v>7</v>
      </c>
      <c r="V254" s="4">
        <v>0</v>
      </c>
      <c r="W254">
        <v>4</v>
      </c>
      <c r="X254" s="5">
        <v>7</v>
      </c>
      <c r="Y254">
        <v>6</v>
      </c>
      <c r="Z254" s="4">
        <v>0</v>
      </c>
      <c r="AA254">
        <v>4</v>
      </c>
      <c r="AB254" s="5">
        <v>6</v>
      </c>
      <c r="AD254">
        <v>0</v>
      </c>
      <c r="AE254">
        <v>6</v>
      </c>
      <c r="AF254" s="4">
        <v>0</v>
      </c>
      <c r="AG254">
        <v>0</v>
      </c>
      <c r="AH254" s="5">
        <v>6</v>
      </c>
      <c r="AI254">
        <v>6</v>
      </c>
      <c r="AJ254" s="4">
        <v>0</v>
      </c>
      <c r="AK254">
        <v>0</v>
      </c>
      <c r="AL254" s="5">
        <v>6</v>
      </c>
      <c r="AM254">
        <v>6</v>
      </c>
      <c r="AN254" s="4">
        <v>0</v>
      </c>
      <c r="AO254">
        <v>4</v>
      </c>
      <c r="AP254" s="5">
        <v>6</v>
      </c>
      <c r="AQ254">
        <v>10</v>
      </c>
      <c r="AR254" s="4">
        <v>0</v>
      </c>
      <c r="AS254">
        <v>87</v>
      </c>
      <c r="AT254" s="5">
        <v>10</v>
      </c>
      <c r="AU254">
        <v>7</v>
      </c>
      <c r="AV254" s="4">
        <v>0</v>
      </c>
      <c r="AW254">
        <v>4</v>
      </c>
      <c r="AX254" s="5">
        <v>7</v>
      </c>
      <c r="AY254">
        <v>6</v>
      </c>
      <c r="AZ254" s="4">
        <v>0</v>
      </c>
      <c r="BA254">
        <v>4</v>
      </c>
      <c r="BB254" s="5">
        <v>6</v>
      </c>
      <c r="BD254">
        <v>6</v>
      </c>
      <c r="BE254">
        <v>6</v>
      </c>
      <c r="BF254" s="4">
        <v>0</v>
      </c>
      <c r="BG254">
        <v>0</v>
      </c>
      <c r="BH254" s="5">
        <v>6</v>
      </c>
      <c r="BI254">
        <v>6</v>
      </c>
      <c r="BJ254" s="4">
        <v>0</v>
      </c>
      <c r="BK254">
        <v>0</v>
      </c>
      <c r="BL254" s="5">
        <v>6</v>
      </c>
      <c r="BM254">
        <v>6</v>
      </c>
      <c r="BN254" s="4">
        <v>0</v>
      </c>
      <c r="BO254">
        <v>28</v>
      </c>
      <c r="BP254" s="5">
        <v>6</v>
      </c>
      <c r="BQ254">
        <v>8</v>
      </c>
      <c r="BR254" s="4">
        <v>0</v>
      </c>
      <c r="BS254">
        <v>87</v>
      </c>
      <c r="BT254" s="5">
        <v>8</v>
      </c>
      <c r="BU254">
        <v>7</v>
      </c>
      <c r="BV254" s="4">
        <v>0</v>
      </c>
      <c r="BW254">
        <v>4</v>
      </c>
      <c r="BX254" s="5">
        <v>7</v>
      </c>
      <c r="BY254">
        <v>6</v>
      </c>
      <c r="BZ254" s="4">
        <v>0</v>
      </c>
      <c r="CA254">
        <v>0</v>
      </c>
      <c r="CB254" s="5">
        <v>6</v>
      </c>
      <c r="CD254">
        <v>6</v>
      </c>
      <c r="CE254">
        <v>6</v>
      </c>
      <c r="CF254" s="4">
        <v>0</v>
      </c>
      <c r="CG254">
        <v>0</v>
      </c>
      <c r="CH254" s="5">
        <v>6</v>
      </c>
      <c r="CI254">
        <v>6</v>
      </c>
      <c r="CJ254" s="4">
        <v>0</v>
      </c>
      <c r="CK254">
        <v>1</v>
      </c>
      <c r="CL254" s="5">
        <v>6</v>
      </c>
      <c r="CM254">
        <v>8</v>
      </c>
      <c r="CN254" s="4">
        <v>0</v>
      </c>
      <c r="CO254">
        <v>73</v>
      </c>
      <c r="CP254" s="5">
        <v>8</v>
      </c>
      <c r="CQ254">
        <v>7</v>
      </c>
      <c r="CR254" s="4">
        <v>0</v>
      </c>
      <c r="CS254">
        <v>87</v>
      </c>
      <c r="CT254" s="5">
        <v>7</v>
      </c>
      <c r="CU254">
        <v>6</v>
      </c>
      <c r="CV254" s="4">
        <v>0</v>
      </c>
      <c r="CW254">
        <v>4</v>
      </c>
      <c r="CX254" s="5">
        <v>6</v>
      </c>
      <c r="CY254" s="21">
        <v>6</v>
      </c>
      <c r="CZ254" s="21">
        <v>0</v>
      </c>
      <c r="DA254" s="21">
        <v>0</v>
      </c>
      <c r="DB254" s="5">
        <v>6</v>
      </c>
      <c r="DD254" s="8">
        <v>0</v>
      </c>
      <c r="DE254" s="8">
        <v>0</v>
      </c>
      <c r="DF254" s="8">
        <v>0</v>
      </c>
      <c r="DG254" s="8">
        <v>0</v>
      </c>
      <c r="DH254" s="8">
        <v>0</v>
      </c>
      <c r="DI254" s="8">
        <v>0</v>
      </c>
      <c r="DJ254" s="8">
        <v>0</v>
      </c>
      <c r="DK254" s="8">
        <v>0</v>
      </c>
      <c r="DL254" s="8">
        <v>0</v>
      </c>
      <c r="DM254" s="8">
        <v>0</v>
      </c>
      <c r="DN254" s="8">
        <v>0</v>
      </c>
      <c r="DO254" s="8">
        <v>0</v>
      </c>
      <c r="DP254" s="8">
        <v>0</v>
      </c>
      <c r="DQ254" s="8">
        <v>0</v>
      </c>
      <c r="DR254" s="8">
        <v>0</v>
      </c>
      <c r="DS254" s="8">
        <v>0</v>
      </c>
      <c r="DT254" s="8">
        <v>0</v>
      </c>
      <c r="DU254" s="8">
        <v>0</v>
      </c>
      <c r="DV254" s="8">
        <v>0</v>
      </c>
      <c r="DW254" s="8">
        <v>0</v>
      </c>
      <c r="DX254" s="8">
        <v>0</v>
      </c>
      <c r="DY254" s="8">
        <v>0</v>
      </c>
      <c r="DZ254" s="8">
        <v>0</v>
      </c>
      <c r="EA254" s="8">
        <v>0</v>
      </c>
      <c r="EB254" s="8">
        <v>0</v>
      </c>
      <c r="EC254" s="8">
        <v>0</v>
      </c>
      <c r="ED254" s="20">
        <v>0</v>
      </c>
      <c r="EF254" s="9">
        <v>0</v>
      </c>
      <c r="EG254" s="9">
        <v>0</v>
      </c>
      <c r="EH254" s="9">
        <v>0</v>
      </c>
      <c r="EI254" s="9">
        <v>0</v>
      </c>
      <c r="EJ254" s="9">
        <v>0</v>
      </c>
      <c r="EK254" s="9">
        <v>0</v>
      </c>
      <c r="EL254" s="9">
        <v>0</v>
      </c>
      <c r="EM254" s="9">
        <v>0</v>
      </c>
      <c r="EN254" s="9">
        <v>0</v>
      </c>
      <c r="EO254" s="9">
        <v>0</v>
      </c>
      <c r="EP254" s="9">
        <v>1</v>
      </c>
      <c r="EQ254" s="9">
        <v>4</v>
      </c>
      <c r="ER254" s="9">
        <v>3</v>
      </c>
      <c r="ES254" s="9">
        <v>28</v>
      </c>
      <c r="ET254" s="9">
        <v>73</v>
      </c>
      <c r="EU254" s="9">
        <v>87</v>
      </c>
      <c r="EV254" s="9">
        <v>4</v>
      </c>
      <c r="EW254" s="9">
        <v>4</v>
      </c>
      <c r="EX254" s="9">
        <v>4</v>
      </c>
      <c r="EY254" s="9">
        <v>0</v>
      </c>
      <c r="EZ254" s="9">
        <v>4</v>
      </c>
      <c r="FA254" s="9">
        <v>4</v>
      </c>
      <c r="FB254" s="9">
        <v>0</v>
      </c>
      <c r="FC254" s="9">
        <v>0</v>
      </c>
      <c r="FD254" s="9">
        <v>0</v>
      </c>
      <c r="FE254" s="9">
        <v>0</v>
      </c>
      <c r="FF254">
        <v>0</v>
      </c>
    </row>
    <row r="255" spans="1:162" x14ac:dyDescent="0.2">
      <c r="A255" t="s">
        <v>1266</v>
      </c>
      <c r="B255" t="s">
        <v>2724</v>
      </c>
      <c r="C255" t="s">
        <v>4599</v>
      </c>
      <c r="D255" s="1">
        <v>0</v>
      </c>
      <c r="E255" s="1">
        <v>0</v>
      </c>
      <c r="F255" s="4">
        <v>0</v>
      </c>
      <c r="G255" s="4">
        <v>0</v>
      </c>
      <c r="H255" s="5">
        <v>0</v>
      </c>
      <c r="I255">
        <v>0</v>
      </c>
      <c r="J255" s="4">
        <v>0</v>
      </c>
      <c r="K255">
        <v>0</v>
      </c>
      <c r="L255" s="5">
        <v>0</v>
      </c>
      <c r="M255">
        <v>5</v>
      </c>
      <c r="N255" s="4">
        <v>0</v>
      </c>
      <c r="O255">
        <v>0</v>
      </c>
      <c r="P255" s="5">
        <v>5</v>
      </c>
      <c r="Q255">
        <v>5</v>
      </c>
      <c r="R255" s="4">
        <v>0</v>
      </c>
      <c r="S255">
        <v>4</v>
      </c>
      <c r="T255" s="5">
        <v>5</v>
      </c>
      <c r="U255">
        <v>6</v>
      </c>
      <c r="V255" s="4">
        <v>0</v>
      </c>
      <c r="W255">
        <v>4</v>
      </c>
      <c r="X255" s="5">
        <v>6</v>
      </c>
      <c r="Y255">
        <v>0</v>
      </c>
      <c r="Z255" s="4">
        <v>0</v>
      </c>
      <c r="AA255">
        <v>35</v>
      </c>
      <c r="AB255" s="5">
        <v>0</v>
      </c>
      <c r="AD255">
        <v>0</v>
      </c>
      <c r="AE255">
        <v>0</v>
      </c>
      <c r="AF255" s="4">
        <v>0</v>
      </c>
      <c r="AG255">
        <v>0</v>
      </c>
      <c r="AH255" s="5">
        <v>0</v>
      </c>
      <c r="AI255">
        <v>0</v>
      </c>
      <c r="AJ255" s="4">
        <v>0</v>
      </c>
      <c r="AK255">
        <v>0</v>
      </c>
      <c r="AL255" s="5">
        <v>0</v>
      </c>
      <c r="AM255">
        <v>5</v>
      </c>
      <c r="AN255" s="4">
        <v>0</v>
      </c>
      <c r="AO255">
        <v>3</v>
      </c>
      <c r="AP255" s="5">
        <v>5</v>
      </c>
      <c r="AQ255">
        <v>5</v>
      </c>
      <c r="AR255" s="4">
        <v>0</v>
      </c>
      <c r="AS255">
        <v>4</v>
      </c>
      <c r="AT255" s="5">
        <v>5</v>
      </c>
      <c r="AU255">
        <v>6</v>
      </c>
      <c r="AV255" s="4">
        <v>0</v>
      </c>
      <c r="AW255">
        <v>35</v>
      </c>
      <c r="AX255" s="5">
        <v>6</v>
      </c>
      <c r="AY255">
        <v>0</v>
      </c>
      <c r="AZ255" s="4">
        <v>0</v>
      </c>
      <c r="BA255">
        <v>0</v>
      </c>
      <c r="BB255" s="5">
        <v>0</v>
      </c>
      <c r="BD255">
        <v>0</v>
      </c>
      <c r="BE255">
        <v>0</v>
      </c>
      <c r="BF255" s="4">
        <v>0</v>
      </c>
      <c r="BG255">
        <v>0</v>
      </c>
      <c r="BH255" s="5">
        <v>0</v>
      </c>
      <c r="BI255">
        <v>5</v>
      </c>
      <c r="BJ255" s="4">
        <v>0</v>
      </c>
      <c r="BK255">
        <v>0</v>
      </c>
      <c r="BL255" s="5">
        <v>5</v>
      </c>
      <c r="BM255">
        <v>5</v>
      </c>
      <c r="BN255" s="4">
        <v>0</v>
      </c>
      <c r="BO255">
        <v>4</v>
      </c>
      <c r="BP255" s="5">
        <v>5</v>
      </c>
      <c r="BQ255">
        <v>6</v>
      </c>
      <c r="BR255" s="4">
        <v>0</v>
      </c>
      <c r="BS255">
        <v>4</v>
      </c>
      <c r="BT255" s="5">
        <v>6</v>
      </c>
      <c r="BU255">
        <v>6</v>
      </c>
      <c r="BV255" s="4">
        <v>0</v>
      </c>
      <c r="BW255">
        <v>35</v>
      </c>
      <c r="BX255" s="5">
        <v>6</v>
      </c>
      <c r="BY255">
        <v>0</v>
      </c>
      <c r="BZ255" s="4">
        <v>0</v>
      </c>
      <c r="CA255">
        <v>0</v>
      </c>
      <c r="CB255" s="5">
        <v>0</v>
      </c>
      <c r="CD255">
        <v>0</v>
      </c>
      <c r="CE255">
        <v>0</v>
      </c>
      <c r="CF255" s="4">
        <v>0</v>
      </c>
      <c r="CG255">
        <v>0</v>
      </c>
      <c r="CH255" s="5">
        <v>0</v>
      </c>
      <c r="CI255">
        <v>5</v>
      </c>
      <c r="CJ255" s="4">
        <v>0</v>
      </c>
      <c r="CK255">
        <v>0</v>
      </c>
      <c r="CL255" s="5">
        <v>5</v>
      </c>
      <c r="CM255">
        <v>5</v>
      </c>
      <c r="CN255" s="4">
        <v>0</v>
      </c>
      <c r="CO255">
        <v>4</v>
      </c>
      <c r="CP255" s="5">
        <v>5</v>
      </c>
      <c r="CQ255">
        <v>6</v>
      </c>
      <c r="CR255" s="4">
        <v>0</v>
      </c>
      <c r="CS255">
        <v>4</v>
      </c>
      <c r="CT255" s="5">
        <v>6</v>
      </c>
      <c r="CU255">
        <v>0</v>
      </c>
      <c r="CV255" s="4">
        <v>0</v>
      </c>
      <c r="CW255">
        <v>35</v>
      </c>
      <c r="CX255" s="5">
        <v>0</v>
      </c>
      <c r="CY255" s="21">
        <v>0</v>
      </c>
      <c r="CZ255" s="21">
        <v>0</v>
      </c>
      <c r="DA255" s="21">
        <v>0</v>
      </c>
      <c r="DB255" s="5">
        <v>0</v>
      </c>
      <c r="DD255" s="8">
        <v>0</v>
      </c>
      <c r="DE255" s="8">
        <v>0</v>
      </c>
      <c r="DF255" s="8">
        <v>0</v>
      </c>
      <c r="DG255" s="8">
        <v>0</v>
      </c>
      <c r="DH255" s="8">
        <v>0</v>
      </c>
      <c r="DI255" s="8">
        <v>0</v>
      </c>
      <c r="DJ255" s="8">
        <v>0</v>
      </c>
      <c r="DK255" s="8">
        <v>0</v>
      </c>
      <c r="DL255" s="8">
        <v>0</v>
      </c>
      <c r="DM255" s="8">
        <v>0</v>
      </c>
      <c r="DN255" s="8">
        <v>0</v>
      </c>
      <c r="DO255" s="8">
        <v>0</v>
      </c>
      <c r="DP255" s="8">
        <v>0</v>
      </c>
      <c r="DQ255" s="8">
        <v>0</v>
      </c>
      <c r="DR255" s="8">
        <v>0</v>
      </c>
      <c r="DS255" s="8">
        <v>0</v>
      </c>
      <c r="DT255" s="8">
        <v>0</v>
      </c>
      <c r="DU255" s="8">
        <v>0</v>
      </c>
      <c r="DV255" s="8">
        <v>0</v>
      </c>
      <c r="DW255" s="8">
        <v>0</v>
      </c>
      <c r="DX255" s="8">
        <v>0</v>
      </c>
      <c r="DY255" s="8">
        <v>0</v>
      </c>
      <c r="DZ255" s="8">
        <v>0</v>
      </c>
      <c r="EA255" s="8">
        <v>0</v>
      </c>
      <c r="EB255" s="8">
        <v>0</v>
      </c>
      <c r="EC255" s="8">
        <v>0</v>
      </c>
      <c r="ED255" s="20">
        <v>0</v>
      </c>
      <c r="EF255" s="9">
        <v>0</v>
      </c>
      <c r="EG255" s="9">
        <v>0</v>
      </c>
      <c r="EH255" s="9">
        <v>0</v>
      </c>
      <c r="EI255" s="9">
        <v>0</v>
      </c>
      <c r="EJ255" s="9">
        <v>0</v>
      </c>
      <c r="EK255" s="9">
        <v>0</v>
      </c>
      <c r="EL255" s="9">
        <v>0</v>
      </c>
      <c r="EM255" s="9">
        <v>0</v>
      </c>
      <c r="EN255" s="9">
        <v>0</v>
      </c>
      <c r="EO255" s="9">
        <v>0</v>
      </c>
      <c r="EP255" s="9">
        <v>0</v>
      </c>
      <c r="EQ255" s="9">
        <v>0</v>
      </c>
      <c r="ER255" s="9">
        <v>3</v>
      </c>
      <c r="ES255" s="9">
        <v>4</v>
      </c>
      <c r="ET255" s="9">
        <v>4</v>
      </c>
      <c r="EU255" s="9">
        <v>4</v>
      </c>
      <c r="EV255" s="9">
        <v>4</v>
      </c>
      <c r="EW255" s="9">
        <v>4</v>
      </c>
      <c r="EX255" s="9">
        <v>4</v>
      </c>
      <c r="EY255" s="9">
        <v>4</v>
      </c>
      <c r="EZ255" s="9">
        <v>35</v>
      </c>
      <c r="FA255" s="9">
        <v>0</v>
      </c>
      <c r="FB255" s="9">
        <v>0</v>
      </c>
      <c r="FC255" s="9">
        <v>0</v>
      </c>
      <c r="FD255" s="9">
        <v>0</v>
      </c>
      <c r="FE255" s="9">
        <v>0</v>
      </c>
      <c r="FF255">
        <v>0</v>
      </c>
    </row>
    <row r="256" spans="1:162" x14ac:dyDescent="0.2">
      <c r="A256" t="s">
        <v>1448</v>
      </c>
      <c r="B256" t="s">
        <v>2725</v>
      </c>
      <c r="C256" t="s">
        <v>4599</v>
      </c>
      <c r="D256" s="1">
        <v>0</v>
      </c>
      <c r="E256" s="1">
        <v>0</v>
      </c>
      <c r="F256" s="4">
        <v>0</v>
      </c>
      <c r="G256" s="4">
        <v>0</v>
      </c>
      <c r="H256" s="5">
        <v>0</v>
      </c>
      <c r="I256">
        <v>0</v>
      </c>
      <c r="J256" s="4">
        <v>0</v>
      </c>
      <c r="K256">
        <v>0</v>
      </c>
      <c r="L256" s="5">
        <v>0</v>
      </c>
      <c r="M256">
        <v>5</v>
      </c>
      <c r="N256" s="4">
        <v>0</v>
      </c>
      <c r="O256">
        <v>0</v>
      </c>
      <c r="P256" s="5">
        <v>5</v>
      </c>
      <c r="Q256">
        <v>6</v>
      </c>
      <c r="R256" s="4">
        <v>0</v>
      </c>
      <c r="S256">
        <v>32</v>
      </c>
      <c r="T256" s="5">
        <v>6</v>
      </c>
      <c r="U256">
        <v>8</v>
      </c>
      <c r="V256" s="4">
        <v>0</v>
      </c>
      <c r="W256">
        <v>50</v>
      </c>
      <c r="X256" s="5">
        <v>8</v>
      </c>
      <c r="Y256">
        <v>8</v>
      </c>
      <c r="Z256" s="4">
        <v>0</v>
      </c>
      <c r="AA256">
        <v>71</v>
      </c>
      <c r="AB256" s="5">
        <v>8</v>
      </c>
      <c r="AD256">
        <v>0</v>
      </c>
      <c r="AE256">
        <v>0</v>
      </c>
      <c r="AF256" s="4">
        <v>0</v>
      </c>
      <c r="AG256">
        <v>0</v>
      </c>
      <c r="AH256" s="5">
        <v>0</v>
      </c>
      <c r="AI256">
        <v>0</v>
      </c>
      <c r="AJ256" s="4">
        <v>0</v>
      </c>
      <c r="AK256">
        <v>0</v>
      </c>
      <c r="AL256" s="5">
        <v>0</v>
      </c>
      <c r="AM256">
        <v>5</v>
      </c>
      <c r="AN256" s="4">
        <v>0</v>
      </c>
      <c r="AO256">
        <v>10</v>
      </c>
      <c r="AP256" s="5">
        <v>5</v>
      </c>
      <c r="AQ256">
        <v>7</v>
      </c>
      <c r="AR256" s="4">
        <v>0</v>
      </c>
      <c r="AS256">
        <v>50</v>
      </c>
      <c r="AT256" s="5">
        <v>7</v>
      </c>
      <c r="AU256">
        <v>8</v>
      </c>
      <c r="AV256" s="4">
        <v>0</v>
      </c>
      <c r="AW256">
        <v>71</v>
      </c>
      <c r="AX256" s="5">
        <v>8</v>
      </c>
      <c r="AY256">
        <v>7</v>
      </c>
      <c r="AZ256" s="4">
        <v>0</v>
      </c>
      <c r="BA256">
        <v>27</v>
      </c>
      <c r="BB256" s="5">
        <v>7</v>
      </c>
      <c r="BD256">
        <v>0</v>
      </c>
      <c r="BE256">
        <v>0</v>
      </c>
      <c r="BF256" s="4">
        <v>0</v>
      </c>
      <c r="BG256">
        <v>0</v>
      </c>
      <c r="BH256" s="5">
        <v>0</v>
      </c>
      <c r="BI256">
        <v>0</v>
      </c>
      <c r="BJ256" s="4">
        <v>0</v>
      </c>
      <c r="BK256">
        <v>0</v>
      </c>
      <c r="BL256" s="5">
        <v>0</v>
      </c>
      <c r="BM256">
        <v>5</v>
      </c>
      <c r="BN256" s="4">
        <v>0</v>
      </c>
      <c r="BO256">
        <v>10</v>
      </c>
      <c r="BP256" s="5">
        <v>5</v>
      </c>
      <c r="BQ256">
        <v>7</v>
      </c>
      <c r="BR256" s="4">
        <v>0</v>
      </c>
      <c r="BS256">
        <v>50</v>
      </c>
      <c r="BT256" s="5">
        <v>7</v>
      </c>
      <c r="BU256">
        <v>8</v>
      </c>
      <c r="BV256" s="4">
        <v>0</v>
      </c>
      <c r="BW256">
        <v>71</v>
      </c>
      <c r="BX256" s="5">
        <v>8</v>
      </c>
      <c r="BY256">
        <v>7</v>
      </c>
      <c r="BZ256" s="4">
        <v>0</v>
      </c>
      <c r="CA256">
        <v>28</v>
      </c>
      <c r="CB256" s="5">
        <v>7</v>
      </c>
      <c r="CD256">
        <v>0</v>
      </c>
      <c r="CE256">
        <v>0</v>
      </c>
      <c r="CF256" s="4">
        <v>0</v>
      </c>
      <c r="CG256">
        <v>0</v>
      </c>
      <c r="CH256" s="5">
        <v>0</v>
      </c>
      <c r="CI256">
        <v>5</v>
      </c>
      <c r="CJ256" s="4">
        <v>0</v>
      </c>
      <c r="CK256">
        <v>0</v>
      </c>
      <c r="CL256" s="5">
        <v>5</v>
      </c>
      <c r="CM256">
        <v>6</v>
      </c>
      <c r="CN256" s="4">
        <v>0</v>
      </c>
      <c r="CO256">
        <v>10</v>
      </c>
      <c r="CP256" s="5">
        <v>6</v>
      </c>
      <c r="CQ256">
        <v>7</v>
      </c>
      <c r="CR256" s="4">
        <v>0</v>
      </c>
      <c r="CS256">
        <v>50</v>
      </c>
      <c r="CT256" s="5">
        <v>7</v>
      </c>
      <c r="CU256">
        <v>8</v>
      </c>
      <c r="CV256" s="4">
        <v>0</v>
      </c>
      <c r="CW256">
        <v>71</v>
      </c>
      <c r="CX256" s="5">
        <v>8</v>
      </c>
      <c r="CY256" s="21">
        <v>7</v>
      </c>
      <c r="CZ256" s="21">
        <v>0</v>
      </c>
      <c r="DA256" s="21">
        <v>58</v>
      </c>
      <c r="DB256" s="5">
        <v>7</v>
      </c>
      <c r="DD256" s="8">
        <v>0</v>
      </c>
      <c r="DE256" s="8">
        <v>0</v>
      </c>
      <c r="DF256" s="8">
        <v>0</v>
      </c>
      <c r="DG256" s="8">
        <v>0</v>
      </c>
      <c r="DH256" s="8">
        <v>0</v>
      </c>
      <c r="DI256" s="8">
        <v>0</v>
      </c>
      <c r="DJ256" s="8">
        <v>0</v>
      </c>
      <c r="DK256" s="8">
        <v>0</v>
      </c>
      <c r="DL256" s="8">
        <v>0</v>
      </c>
      <c r="DM256" s="8">
        <v>0</v>
      </c>
      <c r="DN256" s="8">
        <v>0</v>
      </c>
      <c r="DO256" s="8">
        <v>0</v>
      </c>
      <c r="DP256" s="8">
        <v>0</v>
      </c>
      <c r="DQ256" s="8">
        <v>0</v>
      </c>
      <c r="DR256" s="8">
        <v>0</v>
      </c>
      <c r="DS256" s="8">
        <v>0</v>
      </c>
      <c r="DT256" s="8">
        <v>0</v>
      </c>
      <c r="DU256" s="8">
        <v>0</v>
      </c>
      <c r="DV256" s="8">
        <v>0</v>
      </c>
      <c r="DW256" s="8">
        <v>0</v>
      </c>
      <c r="DX256" s="8">
        <v>0</v>
      </c>
      <c r="DY256" s="8">
        <v>0</v>
      </c>
      <c r="DZ256" s="8">
        <v>0</v>
      </c>
      <c r="EA256" s="8">
        <v>0</v>
      </c>
      <c r="EB256" s="8">
        <v>0</v>
      </c>
      <c r="EC256" s="8">
        <v>0</v>
      </c>
      <c r="ED256" s="20">
        <v>0</v>
      </c>
      <c r="EF256" s="9">
        <v>0</v>
      </c>
      <c r="EG256" s="9">
        <v>0</v>
      </c>
      <c r="EH256" s="9">
        <v>0</v>
      </c>
      <c r="EI256" s="9">
        <v>0</v>
      </c>
      <c r="EJ256" s="9">
        <v>0</v>
      </c>
      <c r="EK256" s="9">
        <v>0</v>
      </c>
      <c r="EL256" s="9">
        <v>0</v>
      </c>
      <c r="EM256" s="9">
        <v>0</v>
      </c>
      <c r="EN256" s="9">
        <v>0</v>
      </c>
      <c r="EO256" s="9">
        <v>0</v>
      </c>
      <c r="EP256" s="9">
        <v>0</v>
      </c>
      <c r="EQ256" s="9">
        <v>0</v>
      </c>
      <c r="ER256" s="9">
        <v>10</v>
      </c>
      <c r="ES256" s="9">
        <v>10</v>
      </c>
      <c r="ET256" s="9">
        <v>10</v>
      </c>
      <c r="EU256" s="9">
        <v>32</v>
      </c>
      <c r="EV256" s="9">
        <v>50</v>
      </c>
      <c r="EW256" s="9">
        <v>27</v>
      </c>
      <c r="EX256" s="9">
        <v>40</v>
      </c>
      <c r="EY256" s="9">
        <v>39</v>
      </c>
      <c r="EZ256" s="9">
        <v>71</v>
      </c>
      <c r="FA256" s="9">
        <v>0</v>
      </c>
      <c r="FB256" s="9">
        <v>0</v>
      </c>
      <c r="FC256" s="9">
        <v>0</v>
      </c>
      <c r="FD256" s="9">
        <v>27</v>
      </c>
      <c r="FE256" s="9">
        <v>28</v>
      </c>
      <c r="FF256">
        <v>58</v>
      </c>
    </row>
    <row r="257" spans="1:162" x14ac:dyDescent="0.2">
      <c r="A257" t="s">
        <v>1543</v>
      </c>
      <c r="B257" t="s">
        <v>2726</v>
      </c>
      <c r="C257" t="s">
        <v>4599</v>
      </c>
      <c r="D257" s="1">
        <v>0</v>
      </c>
      <c r="E257" s="1">
        <v>0</v>
      </c>
      <c r="F257" s="4">
        <v>0</v>
      </c>
      <c r="G257" s="4">
        <v>0</v>
      </c>
      <c r="H257" s="5">
        <v>0</v>
      </c>
      <c r="I257">
        <v>0</v>
      </c>
      <c r="J257" s="4">
        <v>0</v>
      </c>
      <c r="K257">
        <v>0</v>
      </c>
      <c r="L257" s="5">
        <v>0</v>
      </c>
      <c r="M257">
        <v>4</v>
      </c>
      <c r="N257" s="4">
        <v>0</v>
      </c>
      <c r="O257">
        <v>0</v>
      </c>
      <c r="P257" s="5">
        <v>4</v>
      </c>
      <c r="Q257">
        <v>4</v>
      </c>
      <c r="R257" s="4">
        <v>0</v>
      </c>
      <c r="S257">
        <v>0</v>
      </c>
      <c r="T257" s="5">
        <v>4</v>
      </c>
      <c r="U257">
        <v>6</v>
      </c>
      <c r="V257" s="4">
        <v>0</v>
      </c>
      <c r="W257">
        <v>28</v>
      </c>
      <c r="X257" s="5">
        <v>6</v>
      </c>
      <c r="Y257">
        <v>6</v>
      </c>
      <c r="Z257" s="4">
        <v>0</v>
      </c>
      <c r="AA257">
        <v>58</v>
      </c>
      <c r="AB257" s="5">
        <v>6</v>
      </c>
      <c r="AD257">
        <v>0</v>
      </c>
      <c r="AE257">
        <v>0</v>
      </c>
      <c r="AF257" s="4">
        <v>0</v>
      </c>
      <c r="AG257">
        <v>0</v>
      </c>
      <c r="AH257" s="5">
        <v>0</v>
      </c>
      <c r="AI257">
        <v>0</v>
      </c>
      <c r="AJ257" s="4">
        <v>0</v>
      </c>
      <c r="AK257">
        <v>0</v>
      </c>
      <c r="AL257" s="5">
        <v>0</v>
      </c>
      <c r="AM257">
        <v>4</v>
      </c>
      <c r="AN257" s="4">
        <v>0</v>
      </c>
      <c r="AO257">
        <v>0</v>
      </c>
      <c r="AP257" s="5">
        <v>4</v>
      </c>
      <c r="AQ257">
        <v>4</v>
      </c>
      <c r="AR257" s="4">
        <v>0</v>
      </c>
      <c r="AS257">
        <v>27</v>
      </c>
      <c r="AT257" s="5">
        <v>4</v>
      </c>
      <c r="AU257">
        <v>6</v>
      </c>
      <c r="AV257" s="4">
        <v>0</v>
      </c>
      <c r="AW257">
        <v>58</v>
      </c>
      <c r="AX257" s="5">
        <v>6</v>
      </c>
      <c r="AY257">
        <v>7</v>
      </c>
      <c r="AZ257" s="4">
        <v>0</v>
      </c>
      <c r="BA257">
        <v>19</v>
      </c>
      <c r="BB257" s="5">
        <v>7</v>
      </c>
      <c r="BD257">
        <v>0</v>
      </c>
      <c r="BE257">
        <v>0</v>
      </c>
      <c r="BF257" s="4">
        <v>0</v>
      </c>
      <c r="BG257">
        <v>0</v>
      </c>
      <c r="BH257" s="5">
        <v>0</v>
      </c>
      <c r="BI257">
        <v>0</v>
      </c>
      <c r="BJ257" s="4">
        <v>0</v>
      </c>
      <c r="BK257">
        <v>0</v>
      </c>
      <c r="BL257" s="5">
        <v>0</v>
      </c>
      <c r="BM257">
        <v>4</v>
      </c>
      <c r="BN257" s="4">
        <v>0</v>
      </c>
      <c r="BO257">
        <v>0</v>
      </c>
      <c r="BP257" s="5">
        <v>4</v>
      </c>
      <c r="BQ257">
        <v>6</v>
      </c>
      <c r="BR257" s="4">
        <v>0</v>
      </c>
      <c r="BS257">
        <v>28</v>
      </c>
      <c r="BT257" s="5">
        <v>6</v>
      </c>
      <c r="BU257">
        <v>6</v>
      </c>
      <c r="BV257" s="4">
        <v>0</v>
      </c>
      <c r="BW257">
        <v>58</v>
      </c>
      <c r="BX257" s="5">
        <v>6</v>
      </c>
      <c r="BY257">
        <v>6</v>
      </c>
      <c r="BZ257" s="4">
        <v>0</v>
      </c>
      <c r="CA257">
        <v>19</v>
      </c>
      <c r="CB257" s="5">
        <v>6</v>
      </c>
      <c r="CD257">
        <v>0</v>
      </c>
      <c r="CE257">
        <v>0</v>
      </c>
      <c r="CF257" s="4">
        <v>0</v>
      </c>
      <c r="CG257">
        <v>0</v>
      </c>
      <c r="CH257" s="5">
        <v>0</v>
      </c>
      <c r="CI257">
        <v>0</v>
      </c>
      <c r="CJ257" s="4">
        <v>0</v>
      </c>
      <c r="CK257">
        <v>0</v>
      </c>
      <c r="CL257" s="5">
        <v>0</v>
      </c>
      <c r="CM257">
        <v>4</v>
      </c>
      <c r="CN257" s="4">
        <v>0</v>
      </c>
      <c r="CO257">
        <v>0</v>
      </c>
      <c r="CP257" s="5">
        <v>4</v>
      </c>
      <c r="CQ257">
        <v>6</v>
      </c>
      <c r="CR257" s="4">
        <v>0</v>
      </c>
      <c r="CS257">
        <v>28</v>
      </c>
      <c r="CT257" s="5">
        <v>6</v>
      </c>
      <c r="CU257">
        <v>6</v>
      </c>
      <c r="CV257" s="4">
        <v>0</v>
      </c>
      <c r="CW257">
        <v>58</v>
      </c>
      <c r="CX257" s="5">
        <v>6</v>
      </c>
      <c r="CY257" s="21">
        <v>6</v>
      </c>
      <c r="CZ257" s="21">
        <v>0</v>
      </c>
      <c r="DA257" s="21">
        <v>19</v>
      </c>
      <c r="DB257" s="5">
        <v>6</v>
      </c>
      <c r="DD257" s="8">
        <v>0</v>
      </c>
      <c r="DE257" s="8">
        <v>0</v>
      </c>
      <c r="DF257" s="8">
        <v>0</v>
      </c>
      <c r="DG257" s="8">
        <v>0</v>
      </c>
      <c r="DH257" s="8">
        <v>0</v>
      </c>
      <c r="DI257" s="8">
        <v>0</v>
      </c>
      <c r="DJ257" s="8">
        <v>0</v>
      </c>
      <c r="DK257" s="8">
        <v>0</v>
      </c>
      <c r="DL257" s="8">
        <v>0</v>
      </c>
      <c r="DM257" s="8">
        <v>0</v>
      </c>
      <c r="DN257" s="8">
        <v>0</v>
      </c>
      <c r="DO257" s="8">
        <v>0</v>
      </c>
      <c r="DP257" s="8">
        <v>0</v>
      </c>
      <c r="DQ257" s="8">
        <v>0</v>
      </c>
      <c r="DR257" s="8">
        <v>0</v>
      </c>
      <c r="DS257" s="8">
        <v>0</v>
      </c>
      <c r="DT257" s="8">
        <v>0</v>
      </c>
      <c r="DU257" s="8">
        <v>0</v>
      </c>
      <c r="DV257" s="8">
        <v>0</v>
      </c>
      <c r="DW257" s="8">
        <v>0</v>
      </c>
      <c r="DX257" s="8">
        <v>0</v>
      </c>
      <c r="DY257" s="8">
        <v>0</v>
      </c>
      <c r="DZ257" s="8">
        <v>0</v>
      </c>
      <c r="EA257" s="8">
        <v>0</v>
      </c>
      <c r="EB257" s="8">
        <v>0</v>
      </c>
      <c r="EC257" s="8">
        <v>0</v>
      </c>
      <c r="ED257" s="20">
        <v>0</v>
      </c>
      <c r="EF257" s="9">
        <v>0</v>
      </c>
      <c r="EG257" s="9">
        <v>0</v>
      </c>
      <c r="EH257" s="9">
        <v>0</v>
      </c>
      <c r="EI257" s="9">
        <v>0</v>
      </c>
      <c r="EJ257" s="9">
        <v>0</v>
      </c>
      <c r="EK257" s="9">
        <v>0</v>
      </c>
      <c r="EL257" s="9">
        <v>0</v>
      </c>
      <c r="EM257" s="9">
        <v>0</v>
      </c>
      <c r="EN257" s="9">
        <v>0</v>
      </c>
      <c r="EO257" s="9">
        <v>0</v>
      </c>
      <c r="EP257" s="9">
        <v>0</v>
      </c>
      <c r="EQ257" s="9">
        <v>0</v>
      </c>
      <c r="ER257" s="9">
        <v>0</v>
      </c>
      <c r="ES257" s="9">
        <v>0</v>
      </c>
      <c r="ET257" s="9">
        <v>0</v>
      </c>
      <c r="EU257" s="9">
        <v>0</v>
      </c>
      <c r="EV257" s="9">
        <v>27</v>
      </c>
      <c r="EW257" s="9">
        <v>28</v>
      </c>
      <c r="EX257" s="9">
        <v>28</v>
      </c>
      <c r="EY257" s="9">
        <v>0</v>
      </c>
      <c r="EZ257" s="9">
        <v>58</v>
      </c>
      <c r="FA257" s="9">
        <v>0</v>
      </c>
      <c r="FB257" s="9">
        <v>0</v>
      </c>
      <c r="FC257" s="9">
        <v>0</v>
      </c>
      <c r="FD257" s="9">
        <v>19</v>
      </c>
      <c r="FE257" s="9">
        <v>0</v>
      </c>
      <c r="FF257">
        <v>0</v>
      </c>
    </row>
    <row r="258" spans="1:162" x14ac:dyDescent="0.2">
      <c r="A258" t="s">
        <v>1545</v>
      </c>
      <c r="B258" t="s">
        <v>2727</v>
      </c>
      <c r="C258" t="s">
        <v>4599</v>
      </c>
      <c r="D258" s="1">
        <v>0</v>
      </c>
      <c r="E258" s="1">
        <v>0</v>
      </c>
      <c r="F258" s="4">
        <v>0</v>
      </c>
      <c r="G258" s="4">
        <v>0</v>
      </c>
      <c r="H258" s="5">
        <v>0</v>
      </c>
      <c r="I258">
        <v>0</v>
      </c>
      <c r="J258" s="4">
        <v>0</v>
      </c>
      <c r="K258">
        <v>0</v>
      </c>
      <c r="L258" s="5">
        <v>0</v>
      </c>
      <c r="M258">
        <v>4</v>
      </c>
      <c r="N258" s="4">
        <v>0</v>
      </c>
      <c r="O258">
        <v>0</v>
      </c>
      <c r="P258" s="5">
        <v>4</v>
      </c>
      <c r="Q258">
        <v>4</v>
      </c>
      <c r="R258" s="4">
        <v>0</v>
      </c>
      <c r="S258">
        <v>35</v>
      </c>
      <c r="T258" s="5">
        <v>4</v>
      </c>
      <c r="U258">
        <v>6</v>
      </c>
      <c r="V258" s="4">
        <v>0</v>
      </c>
      <c r="W258">
        <v>4</v>
      </c>
      <c r="X258" s="5">
        <v>6</v>
      </c>
      <c r="Y258">
        <v>6</v>
      </c>
      <c r="Z258" s="4">
        <v>0</v>
      </c>
      <c r="AA258">
        <v>65</v>
      </c>
      <c r="AB258" s="5">
        <v>6</v>
      </c>
      <c r="AD258">
        <v>0</v>
      </c>
      <c r="AE258">
        <v>0</v>
      </c>
      <c r="AF258" s="4">
        <v>0</v>
      </c>
      <c r="AG258">
        <v>0</v>
      </c>
      <c r="AH258" s="5">
        <v>0</v>
      </c>
      <c r="AI258">
        <v>0</v>
      </c>
      <c r="AJ258" s="4">
        <v>0</v>
      </c>
      <c r="AK258">
        <v>0</v>
      </c>
      <c r="AL258" s="5">
        <v>0</v>
      </c>
      <c r="AM258">
        <v>4</v>
      </c>
      <c r="AN258" s="4">
        <v>0</v>
      </c>
      <c r="AO258">
        <v>4</v>
      </c>
      <c r="AP258" s="5">
        <v>4</v>
      </c>
      <c r="AQ258">
        <v>4</v>
      </c>
      <c r="AR258" s="4">
        <v>0</v>
      </c>
      <c r="AS258">
        <v>35</v>
      </c>
      <c r="AT258" s="5">
        <v>4</v>
      </c>
      <c r="AU258">
        <v>6</v>
      </c>
      <c r="AV258" s="4">
        <v>0</v>
      </c>
      <c r="AW258">
        <v>65</v>
      </c>
      <c r="AX258" s="5">
        <v>6</v>
      </c>
      <c r="AY258">
        <v>6</v>
      </c>
      <c r="AZ258" s="4">
        <v>0</v>
      </c>
      <c r="BA258">
        <v>0</v>
      </c>
      <c r="BB258" s="5">
        <v>6</v>
      </c>
      <c r="BD258">
        <v>0</v>
      </c>
      <c r="BE258">
        <v>0</v>
      </c>
      <c r="BF258" s="4">
        <v>0</v>
      </c>
      <c r="BG258">
        <v>0</v>
      </c>
      <c r="BH258" s="5">
        <v>0</v>
      </c>
      <c r="BI258">
        <v>0</v>
      </c>
      <c r="BJ258" s="4">
        <v>0</v>
      </c>
      <c r="BK258">
        <v>0</v>
      </c>
      <c r="BL258" s="5">
        <v>0</v>
      </c>
      <c r="BM258">
        <v>4</v>
      </c>
      <c r="BN258" s="4">
        <v>0</v>
      </c>
      <c r="BO258">
        <v>35</v>
      </c>
      <c r="BP258" s="5">
        <v>4</v>
      </c>
      <c r="BQ258">
        <v>5</v>
      </c>
      <c r="BR258" s="4">
        <v>0</v>
      </c>
      <c r="BS258">
        <v>4</v>
      </c>
      <c r="BT258" s="5">
        <v>5</v>
      </c>
      <c r="BU258">
        <v>6</v>
      </c>
      <c r="BV258" s="4">
        <v>0</v>
      </c>
      <c r="BW258">
        <v>65</v>
      </c>
      <c r="BX258" s="5">
        <v>6</v>
      </c>
      <c r="BY258">
        <v>6</v>
      </c>
      <c r="BZ258" s="4">
        <v>0</v>
      </c>
      <c r="CA258">
        <v>28</v>
      </c>
      <c r="CB258" s="5">
        <v>6</v>
      </c>
      <c r="CD258">
        <v>0</v>
      </c>
      <c r="CE258">
        <v>0</v>
      </c>
      <c r="CF258" s="4">
        <v>0</v>
      </c>
      <c r="CG258">
        <v>0</v>
      </c>
      <c r="CH258" s="5">
        <v>0</v>
      </c>
      <c r="CI258">
        <v>0</v>
      </c>
      <c r="CJ258" s="4">
        <v>0</v>
      </c>
      <c r="CK258">
        <v>0</v>
      </c>
      <c r="CL258" s="5">
        <v>0</v>
      </c>
      <c r="CM258">
        <v>4</v>
      </c>
      <c r="CN258" s="4">
        <v>0</v>
      </c>
      <c r="CO258">
        <v>35</v>
      </c>
      <c r="CP258" s="5">
        <v>4</v>
      </c>
      <c r="CQ258">
        <v>5</v>
      </c>
      <c r="CR258" s="4">
        <v>0</v>
      </c>
      <c r="CS258">
        <v>4</v>
      </c>
      <c r="CT258" s="5">
        <v>5</v>
      </c>
      <c r="CU258">
        <v>6</v>
      </c>
      <c r="CV258" s="4">
        <v>0</v>
      </c>
      <c r="CW258">
        <v>65</v>
      </c>
      <c r="CX258" s="5">
        <v>6</v>
      </c>
      <c r="CY258" s="21">
        <v>7</v>
      </c>
      <c r="CZ258" s="21">
        <v>0</v>
      </c>
      <c r="DA258" s="21">
        <v>28</v>
      </c>
      <c r="DB258" s="5">
        <v>7</v>
      </c>
      <c r="DD258" s="8">
        <v>0</v>
      </c>
      <c r="DE258" s="8">
        <v>0</v>
      </c>
      <c r="DF258" s="8">
        <v>0</v>
      </c>
      <c r="DG258" s="8">
        <v>0</v>
      </c>
      <c r="DH258" s="8">
        <v>0</v>
      </c>
      <c r="DI258" s="8">
        <v>0</v>
      </c>
      <c r="DJ258" s="8">
        <v>0</v>
      </c>
      <c r="DK258" s="8">
        <v>0</v>
      </c>
      <c r="DL258" s="8">
        <v>0</v>
      </c>
      <c r="DM258" s="8">
        <v>0</v>
      </c>
      <c r="DN258" s="8">
        <v>0</v>
      </c>
      <c r="DO258" s="8">
        <v>0</v>
      </c>
      <c r="DP258" s="8">
        <v>0</v>
      </c>
      <c r="DQ258" s="8">
        <v>0</v>
      </c>
      <c r="DR258" s="8">
        <v>0</v>
      </c>
      <c r="DS258" s="8">
        <v>0</v>
      </c>
      <c r="DT258" s="8">
        <v>0</v>
      </c>
      <c r="DU258" s="8">
        <v>0</v>
      </c>
      <c r="DV258" s="8">
        <v>0</v>
      </c>
      <c r="DW258" s="8">
        <v>0</v>
      </c>
      <c r="DX258" s="8">
        <v>0</v>
      </c>
      <c r="DY258" s="8">
        <v>0</v>
      </c>
      <c r="DZ258" s="8">
        <v>0</v>
      </c>
      <c r="EA258" s="8">
        <v>0</v>
      </c>
      <c r="EB258" s="8">
        <v>0</v>
      </c>
      <c r="EC258" s="8">
        <v>0</v>
      </c>
      <c r="ED258" s="20">
        <v>0</v>
      </c>
      <c r="EF258" s="9">
        <v>0</v>
      </c>
      <c r="EG258" s="9">
        <v>0</v>
      </c>
      <c r="EH258" s="9">
        <v>0</v>
      </c>
      <c r="EI258" s="9">
        <v>0</v>
      </c>
      <c r="EJ258" s="9">
        <v>0</v>
      </c>
      <c r="EK258" s="9">
        <v>0</v>
      </c>
      <c r="EL258" s="9">
        <v>0</v>
      </c>
      <c r="EM258" s="9">
        <v>0</v>
      </c>
      <c r="EN258" s="9">
        <v>0</v>
      </c>
      <c r="EO258" s="9">
        <v>0</v>
      </c>
      <c r="EP258" s="9">
        <v>0</v>
      </c>
      <c r="EQ258" s="9">
        <v>0</v>
      </c>
      <c r="ER258" s="9">
        <v>4</v>
      </c>
      <c r="ES258" s="9">
        <v>35</v>
      </c>
      <c r="ET258" s="9">
        <v>4</v>
      </c>
      <c r="EU258" s="9">
        <v>1</v>
      </c>
      <c r="EV258" s="9">
        <v>3</v>
      </c>
      <c r="EW258" s="9">
        <v>4</v>
      </c>
      <c r="EX258" s="9">
        <v>4</v>
      </c>
      <c r="EY258" s="9">
        <v>4</v>
      </c>
      <c r="EZ258" s="9">
        <v>65</v>
      </c>
      <c r="FA258" s="9">
        <v>0</v>
      </c>
      <c r="FB258" s="9">
        <v>0</v>
      </c>
      <c r="FC258" s="9">
        <v>0</v>
      </c>
      <c r="FD258" s="9">
        <v>0</v>
      </c>
      <c r="FE258" s="9">
        <v>28</v>
      </c>
      <c r="FF258">
        <v>28</v>
      </c>
    </row>
    <row r="259" spans="1:162" x14ac:dyDescent="0.2">
      <c r="A259" t="s">
        <v>1567</v>
      </c>
      <c r="B259" t="s">
        <v>2728</v>
      </c>
      <c r="C259" t="s">
        <v>4599</v>
      </c>
      <c r="D259" s="1">
        <v>0</v>
      </c>
      <c r="E259" s="1">
        <v>0</v>
      </c>
      <c r="F259" s="4">
        <v>0</v>
      </c>
      <c r="G259" s="4">
        <v>0</v>
      </c>
      <c r="H259" s="5">
        <v>0</v>
      </c>
      <c r="I259">
        <v>0</v>
      </c>
      <c r="J259" s="4">
        <v>0</v>
      </c>
      <c r="K259">
        <v>0</v>
      </c>
      <c r="L259" s="5">
        <v>0</v>
      </c>
      <c r="M259">
        <v>5</v>
      </c>
      <c r="N259" s="4">
        <v>0</v>
      </c>
      <c r="O259">
        <v>0</v>
      </c>
      <c r="P259" s="5">
        <v>5</v>
      </c>
      <c r="Q259">
        <v>5</v>
      </c>
      <c r="R259" s="4">
        <v>0</v>
      </c>
      <c r="S259">
        <v>10</v>
      </c>
      <c r="T259" s="5">
        <v>5</v>
      </c>
      <c r="U259">
        <v>5</v>
      </c>
      <c r="V259" s="4">
        <v>0</v>
      </c>
      <c r="W259">
        <v>10</v>
      </c>
      <c r="X259" s="5">
        <v>5</v>
      </c>
      <c r="Y259">
        <v>5</v>
      </c>
      <c r="Z259" s="4">
        <v>0</v>
      </c>
      <c r="AA259">
        <v>10</v>
      </c>
      <c r="AB259" s="5">
        <v>5</v>
      </c>
      <c r="AD259">
        <v>0</v>
      </c>
      <c r="AE259">
        <v>0</v>
      </c>
      <c r="AF259" s="4">
        <v>0</v>
      </c>
      <c r="AG259">
        <v>0</v>
      </c>
      <c r="AH259" s="5">
        <v>0</v>
      </c>
      <c r="AI259">
        <v>0</v>
      </c>
      <c r="AJ259" s="4">
        <v>0</v>
      </c>
      <c r="AK259">
        <v>0</v>
      </c>
      <c r="AL259" s="5">
        <v>0</v>
      </c>
      <c r="AM259">
        <v>5</v>
      </c>
      <c r="AN259" s="4">
        <v>0</v>
      </c>
      <c r="AO259">
        <v>9</v>
      </c>
      <c r="AP259" s="5">
        <v>5</v>
      </c>
      <c r="AQ259">
        <v>5</v>
      </c>
      <c r="AR259" s="4">
        <v>0</v>
      </c>
      <c r="AS259">
        <v>10</v>
      </c>
      <c r="AT259" s="5">
        <v>5</v>
      </c>
      <c r="AU259">
        <v>5</v>
      </c>
      <c r="AV259" s="4">
        <v>0</v>
      </c>
      <c r="AW259">
        <v>10</v>
      </c>
      <c r="AX259" s="5">
        <v>5</v>
      </c>
      <c r="AY259">
        <v>5</v>
      </c>
      <c r="AZ259" s="4">
        <v>0</v>
      </c>
      <c r="BA259">
        <v>3</v>
      </c>
      <c r="BB259" s="5">
        <v>5</v>
      </c>
      <c r="BD259">
        <v>0</v>
      </c>
      <c r="BE259">
        <v>0</v>
      </c>
      <c r="BF259" s="4">
        <v>0</v>
      </c>
      <c r="BG259">
        <v>0</v>
      </c>
      <c r="BH259" s="5">
        <v>0</v>
      </c>
      <c r="BI259">
        <v>0</v>
      </c>
      <c r="BJ259" s="4">
        <v>0</v>
      </c>
      <c r="BK259">
        <v>0</v>
      </c>
      <c r="BL259" s="5">
        <v>0</v>
      </c>
      <c r="BM259">
        <v>5</v>
      </c>
      <c r="BN259" s="4">
        <v>0</v>
      </c>
      <c r="BO259">
        <v>9</v>
      </c>
      <c r="BP259" s="5">
        <v>5</v>
      </c>
      <c r="BQ259">
        <v>5</v>
      </c>
      <c r="BR259" s="4">
        <v>0</v>
      </c>
      <c r="BS259">
        <v>10</v>
      </c>
      <c r="BT259" s="5">
        <v>5</v>
      </c>
      <c r="BU259">
        <v>5</v>
      </c>
      <c r="BV259" s="4">
        <v>0</v>
      </c>
      <c r="BW259">
        <v>10</v>
      </c>
      <c r="BX259" s="5">
        <v>5</v>
      </c>
      <c r="BY259">
        <v>5</v>
      </c>
      <c r="BZ259" s="4">
        <v>0</v>
      </c>
      <c r="CA259">
        <v>10</v>
      </c>
      <c r="CB259" s="5">
        <v>5</v>
      </c>
      <c r="CD259">
        <v>0</v>
      </c>
      <c r="CE259">
        <v>0</v>
      </c>
      <c r="CF259" s="4">
        <v>0</v>
      </c>
      <c r="CG259">
        <v>0</v>
      </c>
      <c r="CH259" s="5">
        <v>0</v>
      </c>
      <c r="CI259">
        <v>5</v>
      </c>
      <c r="CJ259" s="4">
        <v>0</v>
      </c>
      <c r="CK259">
        <v>0</v>
      </c>
      <c r="CL259" s="5">
        <v>5</v>
      </c>
      <c r="CM259">
        <v>5</v>
      </c>
      <c r="CN259" s="4">
        <v>0</v>
      </c>
      <c r="CO259">
        <v>10</v>
      </c>
      <c r="CP259" s="5">
        <v>5</v>
      </c>
      <c r="CQ259">
        <v>5</v>
      </c>
      <c r="CR259" s="4">
        <v>0</v>
      </c>
      <c r="CS259">
        <v>10</v>
      </c>
      <c r="CT259" s="5">
        <v>5</v>
      </c>
      <c r="CU259">
        <v>5</v>
      </c>
      <c r="CV259" s="4">
        <v>0</v>
      </c>
      <c r="CW259">
        <v>10</v>
      </c>
      <c r="CX259" s="5">
        <v>5</v>
      </c>
      <c r="CY259" s="21">
        <v>5</v>
      </c>
      <c r="CZ259" s="21">
        <v>0</v>
      </c>
      <c r="DA259" s="21">
        <v>10</v>
      </c>
      <c r="DB259" s="5">
        <v>5</v>
      </c>
      <c r="DD259" s="8">
        <v>0</v>
      </c>
      <c r="DE259" s="8">
        <v>0</v>
      </c>
      <c r="DF259" s="8">
        <v>0</v>
      </c>
      <c r="DG259" s="8">
        <v>0</v>
      </c>
      <c r="DH259" s="8">
        <v>0</v>
      </c>
      <c r="DI259" s="8">
        <v>0</v>
      </c>
      <c r="DJ259" s="8">
        <v>0</v>
      </c>
      <c r="DK259" s="8">
        <v>0</v>
      </c>
      <c r="DL259" s="8">
        <v>0</v>
      </c>
      <c r="DM259" s="8">
        <v>0</v>
      </c>
      <c r="DN259" s="8">
        <v>0</v>
      </c>
      <c r="DO259" s="8">
        <v>0</v>
      </c>
      <c r="DP259" s="8">
        <v>0</v>
      </c>
      <c r="DQ259" s="8">
        <v>0</v>
      </c>
      <c r="DR259" s="8">
        <v>0</v>
      </c>
      <c r="DS259" s="8">
        <v>0</v>
      </c>
      <c r="DT259" s="8">
        <v>0</v>
      </c>
      <c r="DU259" s="8">
        <v>0</v>
      </c>
      <c r="DV259" s="8">
        <v>0</v>
      </c>
      <c r="DW259" s="8">
        <v>0</v>
      </c>
      <c r="DX259" s="8">
        <v>0</v>
      </c>
      <c r="DY259" s="8">
        <v>0</v>
      </c>
      <c r="DZ259" s="8">
        <v>0</v>
      </c>
      <c r="EA259" s="8">
        <v>0</v>
      </c>
      <c r="EB259" s="8">
        <v>0</v>
      </c>
      <c r="EC259" s="8">
        <v>0</v>
      </c>
      <c r="ED259" s="20">
        <v>0</v>
      </c>
      <c r="EF259" s="9">
        <v>0</v>
      </c>
      <c r="EG259" s="9">
        <v>0</v>
      </c>
      <c r="EH259" s="9">
        <v>0</v>
      </c>
      <c r="EI259" s="9">
        <v>0</v>
      </c>
      <c r="EJ259" s="9">
        <v>0</v>
      </c>
      <c r="EK259" s="9">
        <v>0</v>
      </c>
      <c r="EL259" s="9">
        <v>0</v>
      </c>
      <c r="EM259" s="9">
        <v>0</v>
      </c>
      <c r="EN259" s="9">
        <v>0</v>
      </c>
      <c r="EO259" s="9">
        <v>0</v>
      </c>
      <c r="EP259" s="9">
        <v>0</v>
      </c>
      <c r="EQ259" s="9">
        <v>0</v>
      </c>
      <c r="ER259" s="9">
        <v>9</v>
      </c>
      <c r="ES259" s="9">
        <v>9</v>
      </c>
      <c r="ET259" s="9">
        <v>10</v>
      </c>
      <c r="EU259" s="9">
        <v>4</v>
      </c>
      <c r="EV259" s="9">
        <v>10</v>
      </c>
      <c r="EW259" s="9">
        <v>4</v>
      </c>
      <c r="EX259" s="9">
        <v>10</v>
      </c>
      <c r="EY259" s="9">
        <v>2</v>
      </c>
      <c r="EZ259" s="9">
        <v>10</v>
      </c>
      <c r="FA259" s="9">
        <v>0</v>
      </c>
      <c r="FB259" s="9">
        <v>0</v>
      </c>
      <c r="FC259" s="9">
        <v>1</v>
      </c>
      <c r="FD259" s="9">
        <v>3</v>
      </c>
      <c r="FE259" s="9">
        <v>10</v>
      </c>
      <c r="FF259">
        <v>10</v>
      </c>
    </row>
    <row r="260" spans="1:162" x14ac:dyDescent="0.2">
      <c r="A260" t="s">
        <v>2191</v>
      </c>
      <c r="B260" t="s">
        <v>2729</v>
      </c>
      <c r="C260" t="s">
        <v>3</v>
      </c>
      <c r="D260" s="1">
        <v>0</v>
      </c>
      <c r="E260" s="1">
        <v>0</v>
      </c>
      <c r="F260" s="4">
        <v>0</v>
      </c>
      <c r="G260" s="4">
        <v>0</v>
      </c>
      <c r="H260" s="5">
        <v>0</v>
      </c>
      <c r="I260">
        <v>0</v>
      </c>
      <c r="J260" s="4">
        <v>0</v>
      </c>
      <c r="K260">
        <v>0</v>
      </c>
      <c r="L260" s="5">
        <v>0</v>
      </c>
      <c r="M260">
        <v>5</v>
      </c>
      <c r="N260" s="4">
        <v>0</v>
      </c>
      <c r="O260">
        <v>0</v>
      </c>
      <c r="P260" s="5">
        <v>5</v>
      </c>
      <c r="Q260">
        <v>5</v>
      </c>
      <c r="R260" s="4">
        <v>0</v>
      </c>
      <c r="S260">
        <v>0</v>
      </c>
      <c r="T260" s="5">
        <v>5</v>
      </c>
      <c r="U260">
        <v>0</v>
      </c>
      <c r="V260" s="4">
        <v>0</v>
      </c>
      <c r="W260">
        <v>19</v>
      </c>
      <c r="X260" s="5">
        <v>0</v>
      </c>
      <c r="Y260">
        <v>0</v>
      </c>
      <c r="Z260" s="4">
        <v>0</v>
      </c>
      <c r="AA260">
        <v>0</v>
      </c>
      <c r="AB260" s="5">
        <v>0</v>
      </c>
      <c r="AD260">
        <v>0</v>
      </c>
      <c r="AE260">
        <v>0</v>
      </c>
      <c r="AF260" s="4">
        <v>0</v>
      </c>
      <c r="AG260">
        <v>0</v>
      </c>
      <c r="AH260" s="5">
        <v>0</v>
      </c>
      <c r="AI260">
        <v>0</v>
      </c>
      <c r="AJ260" s="4">
        <v>0</v>
      </c>
      <c r="AK260">
        <v>0</v>
      </c>
      <c r="AL260" s="5">
        <v>0</v>
      </c>
      <c r="AM260">
        <v>5</v>
      </c>
      <c r="AN260" s="4">
        <v>0</v>
      </c>
      <c r="AO260">
        <v>0</v>
      </c>
      <c r="AP260" s="5">
        <v>5</v>
      </c>
      <c r="AQ260">
        <v>5</v>
      </c>
      <c r="AR260" s="4">
        <v>0</v>
      </c>
      <c r="AS260">
        <v>19</v>
      </c>
      <c r="AT260" s="5">
        <v>5</v>
      </c>
      <c r="AU260">
        <v>0</v>
      </c>
      <c r="AV260" s="4">
        <v>0</v>
      </c>
      <c r="AW260">
        <v>0</v>
      </c>
      <c r="AX260" s="5">
        <v>0</v>
      </c>
      <c r="AY260">
        <v>0</v>
      </c>
      <c r="AZ260" s="4">
        <v>0</v>
      </c>
      <c r="BA260">
        <v>0</v>
      </c>
      <c r="BB260" s="5">
        <v>0</v>
      </c>
      <c r="BD260">
        <v>0</v>
      </c>
      <c r="BE260">
        <v>0</v>
      </c>
      <c r="BF260" s="4">
        <v>0</v>
      </c>
      <c r="BG260">
        <v>0</v>
      </c>
      <c r="BH260" s="5">
        <v>0</v>
      </c>
      <c r="BI260">
        <v>5</v>
      </c>
      <c r="BJ260" s="4">
        <v>0</v>
      </c>
      <c r="BK260">
        <v>0</v>
      </c>
      <c r="BL260" s="5">
        <v>5</v>
      </c>
      <c r="BM260">
        <v>5</v>
      </c>
      <c r="BN260" s="4">
        <v>0</v>
      </c>
      <c r="BO260">
        <v>0</v>
      </c>
      <c r="BP260" s="5">
        <v>5</v>
      </c>
      <c r="BQ260">
        <v>5</v>
      </c>
      <c r="BR260" s="4">
        <v>0</v>
      </c>
      <c r="BS260">
        <v>19</v>
      </c>
      <c r="BT260" s="5">
        <v>5</v>
      </c>
      <c r="BU260">
        <v>0</v>
      </c>
      <c r="BV260" s="4">
        <v>0</v>
      </c>
      <c r="BW260">
        <v>0</v>
      </c>
      <c r="BX260" s="5">
        <v>0</v>
      </c>
      <c r="BY260">
        <v>0</v>
      </c>
      <c r="BZ260" s="4">
        <v>0</v>
      </c>
      <c r="CA260">
        <v>0</v>
      </c>
      <c r="CB260" s="5">
        <v>0</v>
      </c>
      <c r="CD260">
        <v>0</v>
      </c>
      <c r="CE260">
        <v>0</v>
      </c>
      <c r="CF260" s="4">
        <v>0</v>
      </c>
      <c r="CG260">
        <v>0</v>
      </c>
      <c r="CH260" s="5">
        <v>0</v>
      </c>
      <c r="CI260">
        <v>5</v>
      </c>
      <c r="CJ260" s="4">
        <v>0</v>
      </c>
      <c r="CK260">
        <v>0</v>
      </c>
      <c r="CL260" s="5">
        <v>5</v>
      </c>
      <c r="CM260">
        <v>5</v>
      </c>
      <c r="CN260" s="4">
        <v>0</v>
      </c>
      <c r="CO260">
        <v>0</v>
      </c>
      <c r="CP260" s="5">
        <v>5</v>
      </c>
      <c r="CQ260">
        <v>5</v>
      </c>
      <c r="CR260" s="4">
        <v>0</v>
      </c>
      <c r="CS260">
        <v>19</v>
      </c>
      <c r="CT260" s="5">
        <v>5</v>
      </c>
      <c r="CU260">
        <v>0</v>
      </c>
      <c r="CV260" s="4">
        <v>0</v>
      </c>
      <c r="CW260">
        <v>0</v>
      </c>
      <c r="CX260" s="5">
        <v>0</v>
      </c>
      <c r="CY260" s="21">
        <v>0</v>
      </c>
      <c r="CZ260" s="21">
        <v>0</v>
      </c>
      <c r="DA260" s="21">
        <v>0</v>
      </c>
      <c r="DB260" s="5">
        <v>0</v>
      </c>
      <c r="DD260" s="8">
        <v>0</v>
      </c>
      <c r="DE260" s="8">
        <v>0</v>
      </c>
      <c r="DF260" s="8">
        <v>0</v>
      </c>
      <c r="DG260" s="8">
        <v>0</v>
      </c>
      <c r="DH260" s="8">
        <v>0</v>
      </c>
      <c r="DI260" s="8">
        <v>0</v>
      </c>
      <c r="DJ260" s="8">
        <v>0</v>
      </c>
      <c r="DK260" s="8">
        <v>0</v>
      </c>
      <c r="DL260" s="8">
        <v>0</v>
      </c>
      <c r="DM260" s="8">
        <v>0</v>
      </c>
      <c r="DN260" s="8">
        <v>0</v>
      </c>
      <c r="DO260" s="8">
        <v>0</v>
      </c>
      <c r="DP260" s="8">
        <v>0</v>
      </c>
      <c r="DQ260" s="8">
        <v>0</v>
      </c>
      <c r="DR260" s="8">
        <v>0</v>
      </c>
      <c r="DS260" s="8">
        <v>0</v>
      </c>
      <c r="DT260" s="8">
        <v>0</v>
      </c>
      <c r="DU260" s="8">
        <v>0</v>
      </c>
      <c r="DV260" s="8">
        <v>0</v>
      </c>
      <c r="DW260" s="8">
        <v>0</v>
      </c>
      <c r="DX260" s="8">
        <v>0</v>
      </c>
      <c r="DY260" s="8">
        <v>0</v>
      </c>
      <c r="DZ260" s="8">
        <v>0</v>
      </c>
      <c r="EA260" s="8">
        <v>0</v>
      </c>
      <c r="EB260" s="8">
        <v>0</v>
      </c>
      <c r="EC260" s="8">
        <v>0</v>
      </c>
      <c r="ED260" s="20">
        <v>0</v>
      </c>
      <c r="EF260" s="9">
        <v>0</v>
      </c>
      <c r="EG260" s="9">
        <v>0</v>
      </c>
      <c r="EH260" s="9">
        <v>0</v>
      </c>
      <c r="EI260" s="9">
        <v>0</v>
      </c>
      <c r="EJ260" s="9">
        <v>0</v>
      </c>
      <c r="EK260" s="9">
        <v>0</v>
      </c>
      <c r="EL260" s="9">
        <v>0</v>
      </c>
      <c r="EM260" s="9">
        <v>0</v>
      </c>
      <c r="EN260" s="9">
        <v>0</v>
      </c>
      <c r="EO260" s="9">
        <v>0</v>
      </c>
      <c r="EP260" s="9">
        <v>0</v>
      </c>
      <c r="EQ260" s="9">
        <v>0</v>
      </c>
      <c r="ER260" s="9">
        <v>0</v>
      </c>
      <c r="ES260" s="9">
        <v>0</v>
      </c>
      <c r="ET260" s="9">
        <v>0</v>
      </c>
      <c r="EU260" s="9">
        <v>0</v>
      </c>
      <c r="EV260" s="9">
        <v>19</v>
      </c>
      <c r="EW260" s="9">
        <v>0</v>
      </c>
      <c r="EX260" s="9">
        <v>0</v>
      </c>
      <c r="EY260" s="9">
        <v>0</v>
      </c>
      <c r="EZ260" s="9">
        <v>0</v>
      </c>
      <c r="FA260" s="9">
        <v>0</v>
      </c>
      <c r="FB260" s="9">
        <v>0</v>
      </c>
      <c r="FC260" s="9">
        <v>0</v>
      </c>
      <c r="FD260" s="9">
        <v>0</v>
      </c>
      <c r="FE260" s="9">
        <v>0</v>
      </c>
      <c r="FF260">
        <v>0</v>
      </c>
    </row>
    <row r="261" spans="1:162" x14ac:dyDescent="0.2">
      <c r="A261" t="s">
        <v>1594</v>
      </c>
      <c r="B261" t="s">
        <v>2730</v>
      </c>
      <c r="C261" t="s">
        <v>3</v>
      </c>
      <c r="D261" s="1">
        <v>0</v>
      </c>
      <c r="E261" s="1">
        <v>0</v>
      </c>
      <c r="F261" s="4">
        <v>0</v>
      </c>
      <c r="G261" s="4">
        <v>0</v>
      </c>
      <c r="H261" s="5">
        <v>0</v>
      </c>
      <c r="I261">
        <v>0</v>
      </c>
      <c r="J261" s="4">
        <v>0</v>
      </c>
      <c r="K261">
        <v>0</v>
      </c>
      <c r="L261" s="5">
        <v>0</v>
      </c>
      <c r="M261">
        <v>4</v>
      </c>
      <c r="N261" s="4">
        <v>0</v>
      </c>
      <c r="O261">
        <v>0</v>
      </c>
      <c r="P261" s="5">
        <v>4</v>
      </c>
      <c r="Q261">
        <v>6</v>
      </c>
      <c r="R261" s="4">
        <v>0</v>
      </c>
      <c r="S261">
        <v>0</v>
      </c>
      <c r="T261" s="5">
        <v>6</v>
      </c>
      <c r="U261">
        <v>6</v>
      </c>
      <c r="V261" s="4">
        <v>0</v>
      </c>
      <c r="W261">
        <v>10</v>
      </c>
      <c r="X261" s="5">
        <v>6</v>
      </c>
      <c r="Y261">
        <v>6</v>
      </c>
      <c r="Z261" s="4">
        <v>0</v>
      </c>
      <c r="AA261">
        <v>28</v>
      </c>
      <c r="AB261" s="5">
        <v>6</v>
      </c>
      <c r="AD261">
        <v>0</v>
      </c>
      <c r="AE261">
        <v>0</v>
      </c>
      <c r="AF261" s="4">
        <v>0</v>
      </c>
      <c r="AG261">
        <v>0</v>
      </c>
      <c r="AH261" s="5">
        <v>0</v>
      </c>
      <c r="AI261">
        <v>0</v>
      </c>
      <c r="AJ261" s="4">
        <v>0</v>
      </c>
      <c r="AK261">
        <v>0</v>
      </c>
      <c r="AL261" s="5">
        <v>0</v>
      </c>
      <c r="AM261">
        <v>4</v>
      </c>
      <c r="AN261" s="4">
        <v>0</v>
      </c>
      <c r="AO261">
        <v>0</v>
      </c>
      <c r="AP261" s="5">
        <v>4</v>
      </c>
      <c r="AQ261">
        <v>6</v>
      </c>
      <c r="AR261" s="4">
        <v>0</v>
      </c>
      <c r="AS261">
        <v>9</v>
      </c>
      <c r="AT261" s="5">
        <v>6</v>
      </c>
      <c r="AU261">
        <v>6</v>
      </c>
      <c r="AV261" s="4">
        <v>0</v>
      </c>
      <c r="AW261">
        <v>10</v>
      </c>
      <c r="AX261" s="5">
        <v>6</v>
      </c>
      <c r="AY261">
        <v>6</v>
      </c>
      <c r="AZ261" s="4">
        <v>0</v>
      </c>
      <c r="BA261">
        <v>28</v>
      </c>
      <c r="BB261" s="5">
        <v>6</v>
      </c>
      <c r="BD261">
        <v>0</v>
      </c>
      <c r="BE261">
        <v>0</v>
      </c>
      <c r="BF261" s="4">
        <v>0</v>
      </c>
      <c r="BG261">
        <v>0</v>
      </c>
      <c r="BH261" s="5">
        <v>0</v>
      </c>
      <c r="BI261">
        <v>0</v>
      </c>
      <c r="BJ261" s="4">
        <v>0</v>
      </c>
      <c r="BK261">
        <v>0</v>
      </c>
      <c r="BL261" s="5">
        <v>0</v>
      </c>
      <c r="BM261">
        <v>4</v>
      </c>
      <c r="BN261" s="4">
        <v>0</v>
      </c>
      <c r="BO261">
        <v>0</v>
      </c>
      <c r="BP261" s="5">
        <v>4</v>
      </c>
      <c r="BQ261">
        <v>6</v>
      </c>
      <c r="BR261" s="4">
        <v>0</v>
      </c>
      <c r="BS261">
        <v>10</v>
      </c>
      <c r="BT261" s="5">
        <v>6</v>
      </c>
      <c r="BU261">
        <v>6</v>
      </c>
      <c r="BV261" s="4">
        <v>0</v>
      </c>
      <c r="BW261">
        <v>10</v>
      </c>
      <c r="BX261" s="5">
        <v>6</v>
      </c>
      <c r="BY261">
        <v>6</v>
      </c>
      <c r="BZ261" s="4">
        <v>0</v>
      </c>
      <c r="CA261">
        <v>28</v>
      </c>
      <c r="CB261" s="5">
        <v>6</v>
      </c>
      <c r="CD261">
        <v>0</v>
      </c>
      <c r="CE261">
        <v>0</v>
      </c>
      <c r="CF261" s="4">
        <v>0</v>
      </c>
      <c r="CG261">
        <v>0</v>
      </c>
      <c r="CH261" s="5">
        <v>0</v>
      </c>
      <c r="CI261">
        <v>4</v>
      </c>
      <c r="CJ261" s="4">
        <v>0</v>
      </c>
      <c r="CK261">
        <v>0</v>
      </c>
      <c r="CL261" s="5">
        <v>4</v>
      </c>
      <c r="CM261">
        <v>4</v>
      </c>
      <c r="CN261" s="4">
        <v>0</v>
      </c>
      <c r="CO261">
        <v>0</v>
      </c>
      <c r="CP261" s="5">
        <v>4</v>
      </c>
      <c r="CQ261">
        <v>6</v>
      </c>
      <c r="CR261" s="4">
        <v>0</v>
      </c>
      <c r="CS261">
        <v>10</v>
      </c>
      <c r="CT261" s="5">
        <v>6</v>
      </c>
      <c r="CU261">
        <v>6</v>
      </c>
      <c r="CV261" s="4">
        <v>0</v>
      </c>
      <c r="CW261">
        <v>28</v>
      </c>
      <c r="CX261" s="5">
        <v>6</v>
      </c>
      <c r="CY261" s="21">
        <v>6</v>
      </c>
      <c r="CZ261" s="21">
        <v>0</v>
      </c>
      <c r="DA261" s="21">
        <v>10</v>
      </c>
      <c r="DB261" s="5">
        <v>6</v>
      </c>
      <c r="DD261" s="8">
        <v>0</v>
      </c>
      <c r="DE261" s="8">
        <v>0</v>
      </c>
      <c r="DF261" s="8">
        <v>0</v>
      </c>
      <c r="DG261" s="8">
        <v>0</v>
      </c>
      <c r="DH261" s="8">
        <v>0</v>
      </c>
      <c r="DI261" s="8">
        <v>0</v>
      </c>
      <c r="DJ261" s="8">
        <v>0</v>
      </c>
      <c r="DK261" s="8">
        <v>0</v>
      </c>
      <c r="DL261" s="8">
        <v>0</v>
      </c>
      <c r="DM261" s="8">
        <v>0</v>
      </c>
      <c r="DN261" s="8">
        <v>0</v>
      </c>
      <c r="DO261" s="8">
        <v>0</v>
      </c>
      <c r="DP261" s="8">
        <v>0</v>
      </c>
      <c r="DQ261" s="8">
        <v>0</v>
      </c>
      <c r="DR261" s="8">
        <v>0</v>
      </c>
      <c r="DS261" s="8">
        <v>0</v>
      </c>
      <c r="DT261" s="8">
        <v>0</v>
      </c>
      <c r="DU261" s="8">
        <v>0</v>
      </c>
      <c r="DV261" s="8">
        <v>0</v>
      </c>
      <c r="DW261" s="8">
        <v>0</v>
      </c>
      <c r="DX261" s="8">
        <v>0</v>
      </c>
      <c r="DY261" s="8">
        <v>0</v>
      </c>
      <c r="DZ261" s="8">
        <v>0</v>
      </c>
      <c r="EA261" s="8">
        <v>0</v>
      </c>
      <c r="EB261" s="8">
        <v>0</v>
      </c>
      <c r="EC261" s="8">
        <v>0</v>
      </c>
      <c r="ED261" s="20">
        <v>0</v>
      </c>
      <c r="EF261" s="9">
        <v>0</v>
      </c>
      <c r="EG261" s="9">
        <v>0</v>
      </c>
      <c r="EH261" s="9">
        <v>0</v>
      </c>
      <c r="EI261" s="9">
        <v>0</v>
      </c>
      <c r="EJ261" s="9">
        <v>0</v>
      </c>
      <c r="EK261" s="9">
        <v>0</v>
      </c>
      <c r="EL261" s="9">
        <v>0</v>
      </c>
      <c r="EM261" s="9">
        <v>0</v>
      </c>
      <c r="EN261" s="9">
        <v>0</v>
      </c>
      <c r="EO261" s="9">
        <v>0</v>
      </c>
      <c r="EP261" s="9">
        <v>0</v>
      </c>
      <c r="EQ261" s="9">
        <v>0</v>
      </c>
      <c r="ER261" s="9">
        <v>0</v>
      </c>
      <c r="ES261" s="9">
        <v>0</v>
      </c>
      <c r="ET261" s="9">
        <v>0</v>
      </c>
      <c r="EU261" s="9">
        <v>0</v>
      </c>
      <c r="EV261" s="9">
        <v>9</v>
      </c>
      <c r="EW261" s="9">
        <v>10</v>
      </c>
      <c r="EX261" s="9">
        <v>10</v>
      </c>
      <c r="EY261" s="9">
        <v>10</v>
      </c>
      <c r="EZ261" s="9">
        <v>10</v>
      </c>
      <c r="FA261" s="9">
        <v>10</v>
      </c>
      <c r="FB261" s="9">
        <v>28</v>
      </c>
      <c r="FC261" s="9">
        <v>4</v>
      </c>
      <c r="FD261" s="9">
        <v>0</v>
      </c>
      <c r="FE261" s="9">
        <v>10</v>
      </c>
      <c r="FF261">
        <v>0</v>
      </c>
    </row>
    <row r="262" spans="1:162" x14ac:dyDescent="0.2">
      <c r="A262" t="s">
        <v>636</v>
      </c>
      <c r="B262" t="s">
        <v>2731</v>
      </c>
      <c r="C262" t="s">
        <v>4599</v>
      </c>
      <c r="D262" s="1">
        <v>0</v>
      </c>
      <c r="E262" s="1">
        <v>0</v>
      </c>
      <c r="F262" s="4">
        <v>0</v>
      </c>
      <c r="G262" s="4">
        <v>0</v>
      </c>
      <c r="H262" s="5">
        <v>0</v>
      </c>
      <c r="I262">
        <v>5</v>
      </c>
      <c r="J262" s="4">
        <v>0</v>
      </c>
      <c r="K262">
        <v>0</v>
      </c>
      <c r="L262" s="5">
        <v>5</v>
      </c>
      <c r="M262">
        <v>5</v>
      </c>
      <c r="N262" s="4">
        <v>0</v>
      </c>
      <c r="O262">
        <v>0</v>
      </c>
      <c r="P262" s="5">
        <v>5</v>
      </c>
      <c r="Q262">
        <v>5</v>
      </c>
      <c r="R262" s="4">
        <v>0</v>
      </c>
      <c r="S262">
        <v>4</v>
      </c>
      <c r="T262" s="5">
        <v>5</v>
      </c>
      <c r="U262">
        <v>7</v>
      </c>
      <c r="V262" s="4">
        <v>0</v>
      </c>
      <c r="W262">
        <v>40</v>
      </c>
      <c r="X262" s="5">
        <v>7</v>
      </c>
      <c r="Y262">
        <v>8</v>
      </c>
      <c r="Z262" s="4">
        <v>0</v>
      </c>
      <c r="AA262">
        <v>65</v>
      </c>
      <c r="AB262" s="5">
        <v>8</v>
      </c>
      <c r="AD262">
        <v>0</v>
      </c>
      <c r="AE262">
        <v>5</v>
      </c>
      <c r="AF262" s="4">
        <v>0</v>
      </c>
      <c r="AG262">
        <v>0</v>
      </c>
      <c r="AH262" s="5">
        <v>5</v>
      </c>
      <c r="AI262">
        <v>5</v>
      </c>
      <c r="AJ262" s="4">
        <v>0</v>
      </c>
      <c r="AK262">
        <v>0</v>
      </c>
      <c r="AL262" s="5">
        <v>5</v>
      </c>
      <c r="AM262">
        <v>5</v>
      </c>
      <c r="AN262" s="4">
        <v>0</v>
      </c>
      <c r="AO262">
        <v>0</v>
      </c>
      <c r="AP262" s="5">
        <v>5</v>
      </c>
      <c r="AQ262">
        <v>6</v>
      </c>
      <c r="AR262" s="4">
        <v>0</v>
      </c>
      <c r="AS262">
        <v>27</v>
      </c>
      <c r="AT262" s="5">
        <v>6</v>
      </c>
      <c r="AU262">
        <v>7</v>
      </c>
      <c r="AV262" s="4">
        <v>0</v>
      </c>
      <c r="AW262">
        <v>40</v>
      </c>
      <c r="AX262" s="5">
        <v>7</v>
      </c>
      <c r="AY262">
        <v>10</v>
      </c>
      <c r="AZ262" s="4">
        <v>0</v>
      </c>
      <c r="BA262">
        <v>93</v>
      </c>
      <c r="BB262" s="5">
        <v>13</v>
      </c>
      <c r="BD262">
        <v>0</v>
      </c>
      <c r="BE262">
        <v>5</v>
      </c>
      <c r="BF262" s="4">
        <v>0</v>
      </c>
      <c r="BG262">
        <v>0</v>
      </c>
      <c r="BH262" s="5">
        <v>5</v>
      </c>
      <c r="BI262">
        <v>5</v>
      </c>
      <c r="BJ262" s="4">
        <v>0</v>
      </c>
      <c r="BK262">
        <v>0</v>
      </c>
      <c r="BL262" s="5">
        <v>5</v>
      </c>
      <c r="BM262">
        <v>5</v>
      </c>
      <c r="BN262" s="4">
        <v>0</v>
      </c>
      <c r="BO262">
        <v>0</v>
      </c>
      <c r="BP262" s="5">
        <v>5</v>
      </c>
      <c r="BQ262">
        <v>6</v>
      </c>
      <c r="BR262" s="4">
        <v>0</v>
      </c>
      <c r="BS262">
        <v>40</v>
      </c>
      <c r="BT262" s="5">
        <v>6</v>
      </c>
      <c r="BU262">
        <v>7</v>
      </c>
      <c r="BV262" s="4">
        <v>0</v>
      </c>
      <c r="BW262">
        <v>34</v>
      </c>
      <c r="BX262" s="5">
        <v>7</v>
      </c>
      <c r="BY262">
        <v>10</v>
      </c>
      <c r="BZ262" s="4">
        <v>0</v>
      </c>
      <c r="CA262">
        <v>95</v>
      </c>
      <c r="CB262" s="5">
        <v>13</v>
      </c>
      <c r="CD262">
        <v>0</v>
      </c>
      <c r="CE262">
        <v>5</v>
      </c>
      <c r="CF262" s="4">
        <v>0</v>
      </c>
      <c r="CG262">
        <v>0</v>
      </c>
      <c r="CH262" s="5">
        <v>5</v>
      </c>
      <c r="CI262">
        <v>5</v>
      </c>
      <c r="CJ262" s="4">
        <v>0</v>
      </c>
      <c r="CK262">
        <v>0</v>
      </c>
      <c r="CL262" s="5">
        <v>5</v>
      </c>
      <c r="CM262">
        <v>5</v>
      </c>
      <c r="CN262" s="4">
        <v>0</v>
      </c>
      <c r="CO262">
        <v>4</v>
      </c>
      <c r="CP262" s="5">
        <v>5</v>
      </c>
      <c r="CQ262">
        <v>7</v>
      </c>
      <c r="CR262" s="4">
        <v>0</v>
      </c>
      <c r="CS262">
        <v>40</v>
      </c>
      <c r="CT262" s="5">
        <v>7</v>
      </c>
      <c r="CU262">
        <v>8</v>
      </c>
      <c r="CV262" s="4">
        <v>0</v>
      </c>
      <c r="CW262">
        <v>0</v>
      </c>
      <c r="CX262" s="5">
        <v>8</v>
      </c>
      <c r="CY262" s="21">
        <v>10</v>
      </c>
      <c r="CZ262" s="21">
        <v>0</v>
      </c>
      <c r="DA262" s="21">
        <v>96</v>
      </c>
      <c r="DB262" s="5">
        <v>13</v>
      </c>
      <c r="DD262" s="8">
        <v>0</v>
      </c>
      <c r="DE262" s="8">
        <v>0</v>
      </c>
      <c r="DF262" s="8">
        <v>0</v>
      </c>
      <c r="DG262" s="8">
        <v>0</v>
      </c>
      <c r="DH262" s="8">
        <v>0</v>
      </c>
      <c r="DI262" s="8">
        <v>0</v>
      </c>
      <c r="DJ262" s="8">
        <v>0</v>
      </c>
      <c r="DK262" s="8">
        <v>0</v>
      </c>
      <c r="DL262" s="8">
        <v>0</v>
      </c>
      <c r="DM262" s="8">
        <v>0</v>
      </c>
      <c r="DN262" s="8">
        <v>0</v>
      </c>
      <c r="DO262" s="8">
        <v>0</v>
      </c>
      <c r="DP262" s="8">
        <v>0</v>
      </c>
      <c r="DQ262" s="8">
        <v>0</v>
      </c>
      <c r="DR262" s="8">
        <v>0</v>
      </c>
      <c r="DS262" s="8">
        <v>0</v>
      </c>
      <c r="DT262" s="8">
        <v>0</v>
      </c>
      <c r="DU262" s="8">
        <v>0</v>
      </c>
      <c r="DV262" s="8">
        <v>0</v>
      </c>
      <c r="DW262" s="8">
        <v>0</v>
      </c>
      <c r="DX262" s="8">
        <v>0</v>
      </c>
      <c r="DY262" s="8">
        <v>0</v>
      </c>
      <c r="DZ262" s="8">
        <v>0</v>
      </c>
      <c r="EA262" s="8">
        <v>0</v>
      </c>
      <c r="EB262" s="8">
        <v>0</v>
      </c>
      <c r="EC262" s="8">
        <v>0</v>
      </c>
      <c r="ED262" s="20">
        <v>0</v>
      </c>
      <c r="EF262" s="9">
        <v>0</v>
      </c>
      <c r="EG262" s="9">
        <v>0</v>
      </c>
      <c r="EH262" s="9">
        <v>0</v>
      </c>
      <c r="EI262" s="9">
        <v>0</v>
      </c>
      <c r="EJ262" s="9">
        <v>0</v>
      </c>
      <c r="EK262" s="9">
        <v>0</v>
      </c>
      <c r="EL262" s="9">
        <v>0</v>
      </c>
      <c r="EM262" s="9">
        <v>0</v>
      </c>
      <c r="EN262" s="9">
        <v>0</v>
      </c>
      <c r="EO262" s="9">
        <v>0</v>
      </c>
      <c r="EP262" s="9">
        <v>0</v>
      </c>
      <c r="EQ262" s="9">
        <v>0</v>
      </c>
      <c r="ER262" s="9">
        <v>0</v>
      </c>
      <c r="ES262" s="9">
        <v>0</v>
      </c>
      <c r="ET262" s="9">
        <v>4</v>
      </c>
      <c r="EU262" s="9">
        <v>4</v>
      </c>
      <c r="EV262" s="9">
        <v>27</v>
      </c>
      <c r="EW262" s="9">
        <v>40</v>
      </c>
      <c r="EX262" s="9">
        <v>34</v>
      </c>
      <c r="EY262" s="9">
        <v>0</v>
      </c>
      <c r="EZ262" s="9">
        <v>0</v>
      </c>
      <c r="FA262" s="9">
        <v>0</v>
      </c>
      <c r="FB262" s="9">
        <v>0</v>
      </c>
      <c r="FC262" s="9">
        <v>65</v>
      </c>
      <c r="FD262" s="9">
        <v>93</v>
      </c>
      <c r="FE262" s="9">
        <v>95</v>
      </c>
      <c r="FF262">
        <v>96</v>
      </c>
    </row>
    <row r="263" spans="1:162" x14ac:dyDescent="0.2">
      <c r="A263" t="s">
        <v>1239</v>
      </c>
      <c r="B263" t="s">
        <v>2732</v>
      </c>
      <c r="C263" t="s">
        <v>4599</v>
      </c>
      <c r="D263" s="1">
        <v>0</v>
      </c>
      <c r="E263" s="1">
        <v>0</v>
      </c>
      <c r="F263" s="4">
        <v>0</v>
      </c>
      <c r="G263" s="4">
        <v>0</v>
      </c>
      <c r="H263" s="5">
        <v>0</v>
      </c>
      <c r="I263">
        <v>0</v>
      </c>
      <c r="J263" s="4">
        <v>0</v>
      </c>
      <c r="K263">
        <v>0</v>
      </c>
      <c r="L263" s="5">
        <v>0</v>
      </c>
      <c r="M263">
        <v>5</v>
      </c>
      <c r="N263" s="4">
        <v>0</v>
      </c>
      <c r="O263">
        <v>0</v>
      </c>
      <c r="P263" s="5">
        <v>5</v>
      </c>
      <c r="Q263">
        <v>7</v>
      </c>
      <c r="R263" s="4">
        <v>0</v>
      </c>
      <c r="S263">
        <v>35</v>
      </c>
      <c r="T263" s="5">
        <v>7</v>
      </c>
      <c r="U263">
        <v>7</v>
      </c>
      <c r="V263" s="4">
        <v>0</v>
      </c>
      <c r="W263">
        <v>34</v>
      </c>
      <c r="X263" s="5">
        <v>7</v>
      </c>
      <c r="Y263">
        <v>7</v>
      </c>
      <c r="Z263" s="4">
        <v>0</v>
      </c>
      <c r="AA263">
        <v>65</v>
      </c>
      <c r="AB263" s="5">
        <v>7</v>
      </c>
      <c r="AD263">
        <v>0</v>
      </c>
      <c r="AE263">
        <v>0</v>
      </c>
      <c r="AF263" s="4">
        <v>0</v>
      </c>
      <c r="AG263">
        <v>0</v>
      </c>
      <c r="AH263" s="5">
        <v>0</v>
      </c>
      <c r="AI263">
        <v>0</v>
      </c>
      <c r="AJ263" s="4">
        <v>0</v>
      </c>
      <c r="AK263">
        <v>0</v>
      </c>
      <c r="AL263" s="5">
        <v>0</v>
      </c>
      <c r="AM263">
        <v>5</v>
      </c>
      <c r="AN263" s="4">
        <v>0</v>
      </c>
      <c r="AO263">
        <v>4</v>
      </c>
      <c r="AP263" s="5">
        <v>5</v>
      </c>
      <c r="AQ263">
        <v>7</v>
      </c>
      <c r="AR263" s="4">
        <v>0</v>
      </c>
      <c r="AS263">
        <v>35</v>
      </c>
      <c r="AT263" s="5">
        <v>7</v>
      </c>
      <c r="AU263">
        <v>7</v>
      </c>
      <c r="AV263" s="4">
        <v>0</v>
      </c>
      <c r="AW263">
        <v>65</v>
      </c>
      <c r="AX263" s="5">
        <v>7</v>
      </c>
      <c r="AY263">
        <v>6</v>
      </c>
      <c r="AZ263" s="4">
        <v>0</v>
      </c>
      <c r="BA263">
        <v>34</v>
      </c>
      <c r="BB263" s="5">
        <v>6</v>
      </c>
      <c r="BD263">
        <v>0</v>
      </c>
      <c r="BE263">
        <v>0</v>
      </c>
      <c r="BF263" s="4">
        <v>0</v>
      </c>
      <c r="BG263">
        <v>0</v>
      </c>
      <c r="BH263" s="5">
        <v>0</v>
      </c>
      <c r="BI263">
        <v>0</v>
      </c>
      <c r="BJ263" s="4">
        <v>0</v>
      </c>
      <c r="BK263">
        <v>0</v>
      </c>
      <c r="BL263" s="5">
        <v>0</v>
      </c>
      <c r="BM263">
        <v>7</v>
      </c>
      <c r="BN263" s="4">
        <v>0</v>
      </c>
      <c r="BO263">
        <v>35</v>
      </c>
      <c r="BP263" s="5">
        <v>7</v>
      </c>
      <c r="BQ263">
        <v>7</v>
      </c>
      <c r="BR263" s="4">
        <v>0</v>
      </c>
      <c r="BS263">
        <v>34</v>
      </c>
      <c r="BT263" s="5">
        <v>7</v>
      </c>
      <c r="BU263">
        <v>7</v>
      </c>
      <c r="BV263" s="4">
        <v>0</v>
      </c>
      <c r="BW263">
        <v>65</v>
      </c>
      <c r="BX263" s="5">
        <v>7</v>
      </c>
      <c r="BY263">
        <v>7</v>
      </c>
      <c r="BZ263" s="4">
        <v>0</v>
      </c>
      <c r="CA263">
        <v>65</v>
      </c>
      <c r="CB263" s="5">
        <v>7</v>
      </c>
      <c r="CD263">
        <v>0</v>
      </c>
      <c r="CE263">
        <v>0</v>
      </c>
      <c r="CF263" s="4">
        <v>0</v>
      </c>
      <c r="CG263">
        <v>0</v>
      </c>
      <c r="CH263" s="5">
        <v>0</v>
      </c>
      <c r="CI263">
        <v>5</v>
      </c>
      <c r="CJ263" s="4">
        <v>0</v>
      </c>
      <c r="CK263">
        <v>0</v>
      </c>
      <c r="CL263" s="5">
        <v>5</v>
      </c>
      <c r="CM263">
        <v>7</v>
      </c>
      <c r="CN263" s="4">
        <v>0</v>
      </c>
      <c r="CO263">
        <v>35</v>
      </c>
      <c r="CP263" s="5">
        <v>7</v>
      </c>
      <c r="CQ263">
        <v>7</v>
      </c>
      <c r="CR263" s="4">
        <v>0</v>
      </c>
      <c r="CS263">
        <v>34</v>
      </c>
      <c r="CT263" s="5">
        <v>7</v>
      </c>
      <c r="CU263">
        <v>7</v>
      </c>
      <c r="CV263" s="4">
        <v>0</v>
      </c>
      <c r="CW263">
        <v>65</v>
      </c>
      <c r="CX263" s="5">
        <v>7</v>
      </c>
      <c r="CY263" s="21">
        <v>8</v>
      </c>
      <c r="CZ263" s="21">
        <v>0</v>
      </c>
      <c r="DA263" s="21">
        <v>65</v>
      </c>
      <c r="DB263" s="5">
        <v>8</v>
      </c>
      <c r="DD263" s="8">
        <v>0</v>
      </c>
      <c r="DE263" s="8">
        <v>0</v>
      </c>
      <c r="DF263" s="8">
        <v>0</v>
      </c>
      <c r="DG263" s="8">
        <v>0</v>
      </c>
      <c r="DH263" s="8">
        <v>0</v>
      </c>
      <c r="DI263" s="8">
        <v>0</v>
      </c>
      <c r="DJ263" s="8">
        <v>0</v>
      </c>
      <c r="DK263" s="8">
        <v>0</v>
      </c>
      <c r="DL263" s="8">
        <v>0</v>
      </c>
      <c r="DM263" s="8">
        <v>0</v>
      </c>
      <c r="DN263" s="8">
        <v>0</v>
      </c>
      <c r="DO263" s="8">
        <v>0</v>
      </c>
      <c r="DP263" s="8">
        <v>0</v>
      </c>
      <c r="DQ263" s="8">
        <v>0</v>
      </c>
      <c r="DR263" s="8">
        <v>0</v>
      </c>
      <c r="DS263" s="8">
        <v>0</v>
      </c>
      <c r="DT263" s="8">
        <v>0</v>
      </c>
      <c r="DU263" s="8">
        <v>0</v>
      </c>
      <c r="DV263" s="8">
        <v>0</v>
      </c>
      <c r="DW263" s="8">
        <v>0</v>
      </c>
      <c r="DX263" s="8">
        <v>0</v>
      </c>
      <c r="DY263" s="8">
        <v>0</v>
      </c>
      <c r="DZ263" s="8">
        <v>0</v>
      </c>
      <c r="EA263" s="8">
        <v>0</v>
      </c>
      <c r="EB263" s="8">
        <v>0</v>
      </c>
      <c r="EC263" s="8">
        <v>0</v>
      </c>
      <c r="ED263" s="20">
        <v>0</v>
      </c>
      <c r="EF263" s="9">
        <v>0</v>
      </c>
      <c r="EG263" s="9">
        <v>0</v>
      </c>
      <c r="EH263" s="9">
        <v>0</v>
      </c>
      <c r="EI263" s="9">
        <v>0</v>
      </c>
      <c r="EJ263" s="9">
        <v>0</v>
      </c>
      <c r="EK263" s="9">
        <v>0</v>
      </c>
      <c r="EL263" s="9">
        <v>0</v>
      </c>
      <c r="EM263" s="9">
        <v>0</v>
      </c>
      <c r="EN263" s="9">
        <v>0</v>
      </c>
      <c r="EO263" s="9">
        <v>0</v>
      </c>
      <c r="EP263" s="9">
        <v>0</v>
      </c>
      <c r="EQ263" s="9">
        <v>0</v>
      </c>
      <c r="ER263" s="9">
        <v>4</v>
      </c>
      <c r="ES263" s="9">
        <v>35</v>
      </c>
      <c r="ET263" s="9">
        <v>34</v>
      </c>
      <c r="EU263" s="9">
        <v>4</v>
      </c>
      <c r="EV263" s="9">
        <v>34</v>
      </c>
      <c r="EW263" s="9">
        <v>4</v>
      </c>
      <c r="EX263" s="9">
        <v>34</v>
      </c>
      <c r="EY263" s="9">
        <v>4</v>
      </c>
      <c r="EZ263" s="9">
        <v>65</v>
      </c>
      <c r="FA263" s="9">
        <v>0</v>
      </c>
      <c r="FB263" s="9">
        <v>0</v>
      </c>
      <c r="FC263" s="9">
        <v>1</v>
      </c>
      <c r="FD263" s="9">
        <v>34</v>
      </c>
      <c r="FE263" s="9">
        <v>65</v>
      </c>
      <c r="FF263">
        <v>34</v>
      </c>
    </row>
    <row r="264" spans="1:162" x14ac:dyDescent="0.2">
      <c r="A264" t="s">
        <v>1253</v>
      </c>
      <c r="B264" t="s">
        <v>2733</v>
      </c>
      <c r="C264" t="s">
        <v>4599</v>
      </c>
      <c r="D264" s="1">
        <v>0</v>
      </c>
      <c r="E264" s="1">
        <v>0</v>
      </c>
      <c r="F264" s="4">
        <v>0</v>
      </c>
      <c r="G264" s="4">
        <v>0</v>
      </c>
      <c r="H264" s="5">
        <v>0</v>
      </c>
      <c r="I264">
        <v>0</v>
      </c>
      <c r="J264" s="4">
        <v>0</v>
      </c>
      <c r="K264">
        <v>0</v>
      </c>
      <c r="L264" s="5">
        <v>0</v>
      </c>
      <c r="M264">
        <v>5</v>
      </c>
      <c r="N264" s="4">
        <v>0</v>
      </c>
      <c r="O264">
        <v>0</v>
      </c>
      <c r="P264" s="5">
        <v>5</v>
      </c>
      <c r="Q264">
        <v>6</v>
      </c>
      <c r="R264" s="4">
        <v>0</v>
      </c>
      <c r="S264">
        <v>17</v>
      </c>
      <c r="T264" s="5">
        <v>6</v>
      </c>
      <c r="U264">
        <v>7</v>
      </c>
      <c r="V264" s="4">
        <v>0</v>
      </c>
      <c r="W264">
        <v>51</v>
      </c>
      <c r="X264" s="5">
        <v>7</v>
      </c>
      <c r="Y264">
        <v>7</v>
      </c>
      <c r="Z264" s="4">
        <v>0</v>
      </c>
      <c r="AA264">
        <v>89</v>
      </c>
      <c r="AB264" s="5">
        <v>7</v>
      </c>
      <c r="AD264">
        <v>0</v>
      </c>
      <c r="AE264">
        <v>0</v>
      </c>
      <c r="AF264" s="4">
        <v>0</v>
      </c>
      <c r="AG264">
        <v>0</v>
      </c>
      <c r="AH264" s="5">
        <v>0</v>
      </c>
      <c r="AI264">
        <v>0</v>
      </c>
      <c r="AJ264" s="4">
        <v>0</v>
      </c>
      <c r="AK264">
        <v>0</v>
      </c>
      <c r="AL264" s="5">
        <v>0</v>
      </c>
      <c r="AM264">
        <v>5</v>
      </c>
      <c r="AN264" s="4">
        <v>0</v>
      </c>
      <c r="AO264">
        <v>0</v>
      </c>
      <c r="AP264" s="5">
        <v>5</v>
      </c>
      <c r="AQ264">
        <v>6</v>
      </c>
      <c r="AR264" s="4">
        <v>0</v>
      </c>
      <c r="AS264">
        <v>27</v>
      </c>
      <c r="AT264" s="5">
        <v>6</v>
      </c>
      <c r="AU264">
        <v>7</v>
      </c>
      <c r="AV264" s="4">
        <v>0</v>
      </c>
      <c r="AW264">
        <v>89</v>
      </c>
      <c r="AX264" s="5">
        <v>7</v>
      </c>
      <c r="AY264">
        <v>9</v>
      </c>
      <c r="AZ264" s="4">
        <v>0</v>
      </c>
      <c r="BA264">
        <v>34</v>
      </c>
      <c r="BB264" s="5">
        <v>9</v>
      </c>
      <c r="BD264">
        <v>0</v>
      </c>
      <c r="BE264">
        <v>0</v>
      </c>
      <c r="BF264" s="4">
        <v>0</v>
      </c>
      <c r="BG264">
        <v>0</v>
      </c>
      <c r="BH264" s="5">
        <v>0</v>
      </c>
      <c r="BI264">
        <v>0</v>
      </c>
      <c r="BJ264" s="4">
        <v>0</v>
      </c>
      <c r="BK264">
        <v>0</v>
      </c>
      <c r="BL264" s="5">
        <v>0</v>
      </c>
      <c r="BM264">
        <v>5</v>
      </c>
      <c r="BN264" s="4">
        <v>0</v>
      </c>
      <c r="BO264">
        <v>0</v>
      </c>
      <c r="BP264" s="5">
        <v>5</v>
      </c>
      <c r="BQ264">
        <v>6</v>
      </c>
      <c r="BR264" s="4">
        <v>0</v>
      </c>
      <c r="BS264">
        <v>28</v>
      </c>
      <c r="BT264" s="5">
        <v>6</v>
      </c>
      <c r="BU264">
        <v>7</v>
      </c>
      <c r="BV264" s="4">
        <v>0</v>
      </c>
      <c r="BW264">
        <v>89</v>
      </c>
      <c r="BX264" s="5">
        <v>7</v>
      </c>
      <c r="BY264">
        <v>9</v>
      </c>
      <c r="BZ264" s="4">
        <v>0</v>
      </c>
      <c r="CA264">
        <v>35</v>
      </c>
      <c r="CB264" s="5">
        <v>9</v>
      </c>
      <c r="CD264">
        <v>0</v>
      </c>
      <c r="CE264">
        <v>0</v>
      </c>
      <c r="CF264" s="4">
        <v>0</v>
      </c>
      <c r="CG264">
        <v>0</v>
      </c>
      <c r="CH264" s="5">
        <v>0</v>
      </c>
      <c r="CI264">
        <v>0</v>
      </c>
      <c r="CJ264" s="4">
        <v>0</v>
      </c>
      <c r="CK264">
        <v>0</v>
      </c>
      <c r="CL264" s="5">
        <v>0</v>
      </c>
      <c r="CM264">
        <v>6</v>
      </c>
      <c r="CN264" s="4">
        <v>0</v>
      </c>
      <c r="CO264">
        <v>0</v>
      </c>
      <c r="CP264" s="5">
        <v>6</v>
      </c>
      <c r="CQ264">
        <v>6</v>
      </c>
      <c r="CR264" s="4">
        <v>0</v>
      </c>
      <c r="CS264">
        <v>28</v>
      </c>
      <c r="CT264" s="5">
        <v>6</v>
      </c>
      <c r="CU264">
        <v>7</v>
      </c>
      <c r="CV264" s="4">
        <v>0</v>
      </c>
      <c r="CW264">
        <v>89</v>
      </c>
      <c r="CX264" s="5">
        <v>7</v>
      </c>
      <c r="CY264" s="21">
        <v>9</v>
      </c>
      <c r="CZ264" s="21">
        <v>0</v>
      </c>
      <c r="DA264" s="21">
        <v>65</v>
      </c>
      <c r="DB264" s="5">
        <v>9</v>
      </c>
      <c r="DD264" s="8">
        <v>0</v>
      </c>
      <c r="DE264" s="8">
        <v>0</v>
      </c>
      <c r="DF264" s="8">
        <v>0</v>
      </c>
      <c r="DG264" s="8">
        <v>0</v>
      </c>
      <c r="DH264" s="8">
        <v>0</v>
      </c>
      <c r="DI264" s="8">
        <v>0</v>
      </c>
      <c r="DJ264" s="8">
        <v>0</v>
      </c>
      <c r="DK264" s="8">
        <v>0</v>
      </c>
      <c r="DL264" s="8">
        <v>0</v>
      </c>
      <c r="DM264" s="8">
        <v>0</v>
      </c>
      <c r="DN264" s="8">
        <v>0</v>
      </c>
      <c r="DO264" s="8">
        <v>0</v>
      </c>
      <c r="DP264" s="8">
        <v>0</v>
      </c>
      <c r="DQ264" s="8">
        <v>0</v>
      </c>
      <c r="DR264" s="8">
        <v>0</v>
      </c>
      <c r="DS264" s="8">
        <v>0</v>
      </c>
      <c r="DT264" s="8">
        <v>0</v>
      </c>
      <c r="DU264" s="8">
        <v>0</v>
      </c>
      <c r="DV264" s="8">
        <v>0</v>
      </c>
      <c r="DW264" s="8">
        <v>0</v>
      </c>
      <c r="DX264" s="8">
        <v>0</v>
      </c>
      <c r="DY264" s="8">
        <v>0</v>
      </c>
      <c r="DZ264" s="8">
        <v>0</v>
      </c>
      <c r="EA264" s="8">
        <v>0</v>
      </c>
      <c r="EB264" s="8">
        <v>0</v>
      </c>
      <c r="EC264" s="8">
        <v>0</v>
      </c>
      <c r="ED264" s="20">
        <v>0</v>
      </c>
      <c r="EF264" s="9">
        <v>0</v>
      </c>
      <c r="EG264" s="9">
        <v>0</v>
      </c>
      <c r="EH264" s="9">
        <v>0</v>
      </c>
      <c r="EI264" s="9">
        <v>0</v>
      </c>
      <c r="EJ264" s="9">
        <v>0</v>
      </c>
      <c r="EK264" s="9">
        <v>0</v>
      </c>
      <c r="EL264" s="9">
        <v>0</v>
      </c>
      <c r="EM264" s="9">
        <v>0</v>
      </c>
      <c r="EN264" s="9">
        <v>0</v>
      </c>
      <c r="EO264" s="9">
        <v>0</v>
      </c>
      <c r="EP264" s="9">
        <v>0</v>
      </c>
      <c r="EQ264" s="9">
        <v>0</v>
      </c>
      <c r="ER264" s="9">
        <v>0</v>
      </c>
      <c r="ES264" s="9">
        <v>0</v>
      </c>
      <c r="ET264" s="9">
        <v>0</v>
      </c>
      <c r="EU264" s="9">
        <v>17</v>
      </c>
      <c r="EV264" s="9">
        <v>27</v>
      </c>
      <c r="EW264" s="9">
        <v>28</v>
      </c>
      <c r="EX264" s="9">
        <v>28</v>
      </c>
      <c r="EY264" s="9">
        <v>51</v>
      </c>
      <c r="EZ264" s="9">
        <v>89</v>
      </c>
      <c r="FA264" s="9">
        <v>0</v>
      </c>
      <c r="FB264" s="9">
        <v>0</v>
      </c>
      <c r="FC264" s="9">
        <v>4</v>
      </c>
      <c r="FD264" s="9">
        <v>34</v>
      </c>
      <c r="FE264" s="9">
        <v>35</v>
      </c>
      <c r="FF264">
        <v>65</v>
      </c>
    </row>
    <row r="265" spans="1:162" x14ac:dyDescent="0.2">
      <c r="A265" t="s">
        <v>1270</v>
      </c>
      <c r="B265" t="s">
        <v>2734</v>
      </c>
      <c r="C265" t="s">
        <v>4599</v>
      </c>
      <c r="D265" s="1">
        <v>0</v>
      </c>
      <c r="E265" s="1">
        <v>0</v>
      </c>
      <c r="F265" s="4">
        <v>0</v>
      </c>
      <c r="G265" s="4">
        <v>0</v>
      </c>
      <c r="H265" s="5">
        <v>0</v>
      </c>
      <c r="I265">
        <v>0</v>
      </c>
      <c r="J265" s="4">
        <v>0</v>
      </c>
      <c r="K265">
        <v>0</v>
      </c>
      <c r="L265" s="5">
        <v>0</v>
      </c>
      <c r="M265">
        <v>6</v>
      </c>
      <c r="N265" s="4">
        <v>0</v>
      </c>
      <c r="O265">
        <v>0</v>
      </c>
      <c r="P265" s="5">
        <v>6</v>
      </c>
      <c r="Q265">
        <v>7</v>
      </c>
      <c r="R265" s="4">
        <v>0</v>
      </c>
      <c r="S265">
        <v>50</v>
      </c>
      <c r="T265" s="5">
        <v>7</v>
      </c>
      <c r="U265">
        <v>8</v>
      </c>
      <c r="V265" s="4">
        <v>0</v>
      </c>
      <c r="W265">
        <v>59</v>
      </c>
      <c r="X265" s="5">
        <v>8</v>
      </c>
      <c r="Y265">
        <v>8</v>
      </c>
      <c r="Z265" s="4">
        <v>0</v>
      </c>
      <c r="AA265">
        <v>10</v>
      </c>
      <c r="AB265" s="5">
        <v>8</v>
      </c>
      <c r="AD265">
        <v>0</v>
      </c>
      <c r="AE265">
        <v>0</v>
      </c>
      <c r="AF265" s="4">
        <v>0</v>
      </c>
      <c r="AG265">
        <v>0</v>
      </c>
      <c r="AH265" s="5">
        <v>0</v>
      </c>
      <c r="AI265">
        <v>0</v>
      </c>
      <c r="AJ265" s="4">
        <v>0</v>
      </c>
      <c r="AK265">
        <v>0</v>
      </c>
      <c r="AL265" s="5">
        <v>0</v>
      </c>
      <c r="AM265">
        <v>6</v>
      </c>
      <c r="AN265" s="4">
        <v>0</v>
      </c>
      <c r="AO265">
        <v>0</v>
      </c>
      <c r="AP265" s="5">
        <v>6</v>
      </c>
      <c r="AQ265">
        <v>8</v>
      </c>
      <c r="AR265" s="4">
        <v>0</v>
      </c>
      <c r="AS265">
        <v>58</v>
      </c>
      <c r="AT265" s="5">
        <v>8</v>
      </c>
      <c r="AU265">
        <v>8</v>
      </c>
      <c r="AV265" s="4">
        <v>0</v>
      </c>
      <c r="AW265">
        <v>59</v>
      </c>
      <c r="AX265" s="5">
        <v>8</v>
      </c>
      <c r="AY265">
        <v>8</v>
      </c>
      <c r="AZ265" s="4">
        <v>0</v>
      </c>
      <c r="BA265">
        <v>70</v>
      </c>
      <c r="BB265" s="5">
        <v>8</v>
      </c>
      <c r="BD265">
        <v>0</v>
      </c>
      <c r="BE265">
        <v>0</v>
      </c>
      <c r="BF265" s="4">
        <v>0</v>
      </c>
      <c r="BG265">
        <v>0</v>
      </c>
      <c r="BH265" s="5">
        <v>0</v>
      </c>
      <c r="BI265">
        <v>0</v>
      </c>
      <c r="BJ265" s="4">
        <v>0</v>
      </c>
      <c r="BK265">
        <v>0</v>
      </c>
      <c r="BL265" s="5">
        <v>0</v>
      </c>
      <c r="BM265">
        <v>6</v>
      </c>
      <c r="BN265" s="4">
        <v>0</v>
      </c>
      <c r="BO265">
        <v>50</v>
      </c>
      <c r="BP265" s="5">
        <v>6</v>
      </c>
      <c r="BQ265">
        <v>8</v>
      </c>
      <c r="BR265" s="4">
        <v>0</v>
      </c>
      <c r="BS265">
        <v>59</v>
      </c>
      <c r="BT265" s="5">
        <v>8</v>
      </c>
      <c r="BU265">
        <v>8</v>
      </c>
      <c r="BV265" s="4">
        <v>0</v>
      </c>
      <c r="BW265">
        <v>28</v>
      </c>
      <c r="BX265" s="5">
        <v>8</v>
      </c>
      <c r="BY265">
        <v>8</v>
      </c>
      <c r="BZ265" s="4">
        <v>0</v>
      </c>
      <c r="CA265">
        <v>70</v>
      </c>
      <c r="CB265" s="5">
        <v>8</v>
      </c>
      <c r="CD265">
        <v>0</v>
      </c>
      <c r="CE265">
        <v>0</v>
      </c>
      <c r="CF265" s="4">
        <v>0</v>
      </c>
      <c r="CG265">
        <v>0</v>
      </c>
      <c r="CH265" s="5">
        <v>0</v>
      </c>
      <c r="CI265">
        <v>0</v>
      </c>
      <c r="CJ265" s="4">
        <v>0</v>
      </c>
      <c r="CK265">
        <v>0</v>
      </c>
      <c r="CL265" s="5">
        <v>0</v>
      </c>
      <c r="CM265">
        <v>6</v>
      </c>
      <c r="CN265" s="4">
        <v>0</v>
      </c>
      <c r="CO265">
        <v>50</v>
      </c>
      <c r="CP265" s="5">
        <v>6</v>
      </c>
      <c r="CQ265">
        <v>8</v>
      </c>
      <c r="CR265" s="4">
        <v>0</v>
      </c>
      <c r="CS265">
        <v>59</v>
      </c>
      <c r="CT265" s="5">
        <v>8</v>
      </c>
      <c r="CU265">
        <v>8</v>
      </c>
      <c r="CV265" s="4">
        <v>0</v>
      </c>
      <c r="CW265">
        <v>0</v>
      </c>
      <c r="CX265" s="5">
        <v>8</v>
      </c>
      <c r="CY265" s="21">
        <v>8</v>
      </c>
      <c r="CZ265" s="21">
        <v>0</v>
      </c>
      <c r="DA265" s="21">
        <v>70</v>
      </c>
      <c r="DB265" s="5">
        <v>8</v>
      </c>
      <c r="DD265" s="8">
        <v>0</v>
      </c>
      <c r="DE265" s="8">
        <v>0</v>
      </c>
      <c r="DF265" s="8">
        <v>0</v>
      </c>
      <c r="DG265" s="8">
        <v>0</v>
      </c>
      <c r="DH265" s="8">
        <v>0</v>
      </c>
      <c r="DI265" s="8">
        <v>0</v>
      </c>
      <c r="DJ265" s="8">
        <v>0</v>
      </c>
      <c r="DK265" s="8">
        <v>0</v>
      </c>
      <c r="DL265" s="8">
        <v>0</v>
      </c>
      <c r="DM265" s="8">
        <v>0</v>
      </c>
      <c r="DN265" s="8">
        <v>0</v>
      </c>
      <c r="DO265" s="8">
        <v>0</v>
      </c>
      <c r="DP265" s="8">
        <v>0</v>
      </c>
      <c r="DQ265" s="8">
        <v>0</v>
      </c>
      <c r="DR265" s="8">
        <v>0</v>
      </c>
      <c r="DS265" s="8">
        <v>0</v>
      </c>
      <c r="DT265" s="8">
        <v>0</v>
      </c>
      <c r="DU265" s="8">
        <v>0</v>
      </c>
      <c r="DV265" s="8">
        <v>0</v>
      </c>
      <c r="DW265" s="8">
        <v>0</v>
      </c>
      <c r="DX265" s="8">
        <v>0</v>
      </c>
      <c r="DY265" s="8">
        <v>0</v>
      </c>
      <c r="DZ265" s="8">
        <v>0</v>
      </c>
      <c r="EA265" s="8">
        <v>0</v>
      </c>
      <c r="EB265" s="8">
        <v>0</v>
      </c>
      <c r="EC265" s="8">
        <v>0</v>
      </c>
      <c r="ED265" s="20">
        <v>0</v>
      </c>
      <c r="EF265" s="9">
        <v>0</v>
      </c>
      <c r="EG265" s="9">
        <v>0</v>
      </c>
      <c r="EH265" s="9">
        <v>0</v>
      </c>
      <c r="EI265" s="9">
        <v>0</v>
      </c>
      <c r="EJ265" s="9">
        <v>0</v>
      </c>
      <c r="EK265" s="9">
        <v>0</v>
      </c>
      <c r="EL265" s="9">
        <v>0</v>
      </c>
      <c r="EM265" s="9">
        <v>0</v>
      </c>
      <c r="EN265" s="9">
        <v>0</v>
      </c>
      <c r="EO265" s="9">
        <v>0</v>
      </c>
      <c r="EP265" s="9">
        <v>0</v>
      </c>
      <c r="EQ265" s="9">
        <v>0</v>
      </c>
      <c r="ER265" s="9">
        <v>0</v>
      </c>
      <c r="ES265" s="9">
        <v>50</v>
      </c>
      <c r="ET265" s="9">
        <v>28</v>
      </c>
      <c r="EU265" s="9">
        <v>28</v>
      </c>
      <c r="EV265" s="9">
        <v>58</v>
      </c>
      <c r="EW265" s="9">
        <v>59</v>
      </c>
      <c r="EX265" s="9">
        <v>28</v>
      </c>
      <c r="EY265" s="9">
        <v>0</v>
      </c>
      <c r="EZ265" s="9">
        <v>0</v>
      </c>
      <c r="FA265" s="9">
        <v>0</v>
      </c>
      <c r="FB265" s="9">
        <v>0</v>
      </c>
      <c r="FC265" s="9">
        <v>10</v>
      </c>
      <c r="FD265" s="9">
        <v>70</v>
      </c>
      <c r="FE265" s="9">
        <v>41</v>
      </c>
      <c r="FF265">
        <v>40</v>
      </c>
    </row>
    <row r="266" spans="1:162" x14ac:dyDescent="0.2">
      <c r="A266" t="s">
        <v>1208</v>
      </c>
      <c r="B266" t="s">
        <v>2735</v>
      </c>
      <c r="C266" t="s">
        <v>4599</v>
      </c>
      <c r="D266" s="1">
        <v>0</v>
      </c>
      <c r="E266" s="1">
        <v>0</v>
      </c>
      <c r="F266" s="4">
        <v>0</v>
      </c>
      <c r="G266" s="4">
        <v>0</v>
      </c>
      <c r="H266" s="5">
        <v>0</v>
      </c>
      <c r="I266">
        <v>0</v>
      </c>
      <c r="J266" s="4">
        <v>0</v>
      </c>
      <c r="K266">
        <v>0</v>
      </c>
      <c r="L266" s="5">
        <v>0</v>
      </c>
      <c r="M266">
        <v>4</v>
      </c>
      <c r="N266" s="4">
        <v>0</v>
      </c>
      <c r="O266">
        <v>0</v>
      </c>
      <c r="P266" s="5">
        <v>4</v>
      </c>
      <c r="Q266">
        <v>4</v>
      </c>
      <c r="R266" s="4">
        <v>0</v>
      </c>
      <c r="S266">
        <v>4</v>
      </c>
      <c r="T266" s="5">
        <v>4</v>
      </c>
      <c r="U266">
        <v>6</v>
      </c>
      <c r="V266" s="4">
        <v>0</v>
      </c>
      <c r="W266">
        <v>20</v>
      </c>
      <c r="X266" s="5">
        <v>6</v>
      </c>
      <c r="Y266">
        <v>6</v>
      </c>
      <c r="Z266" s="4">
        <v>0</v>
      </c>
      <c r="AA266">
        <v>34</v>
      </c>
      <c r="AB266" s="5">
        <v>6</v>
      </c>
      <c r="AD266">
        <v>0</v>
      </c>
      <c r="AE266">
        <v>0</v>
      </c>
      <c r="AF266" s="4">
        <v>0</v>
      </c>
      <c r="AG266">
        <v>0</v>
      </c>
      <c r="AH266" s="5">
        <v>0</v>
      </c>
      <c r="AI266">
        <v>0</v>
      </c>
      <c r="AJ266" s="4">
        <v>0</v>
      </c>
      <c r="AK266">
        <v>0</v>
      </c>
      <c r="AL266" s="5">
        <v>0</v>
      </c>
      <c r="AM266">
        <v>4</v>
      </c>
      <c r="AN266" s="4">
        <v>0</v>
      </c>
      <c r="AO266">
        <v>3</v>
      </c>
      <c r="AP266" s="5">
        <v>4</v>
      </c>
      <c r="AQ266">
        <v>4</v>
      </c>
      <c r="AR266" s="4">
        <v>0</v>
      </c>
      <c r="AS266">
        <v>19</v>
      </c>
      <c r="AT266" s="5">
        <v>4</v>
      </c>
      <c r="AU266">
        <v>6</v>
      </c>
      <c r="AV266" s="4">
        <v>0</v>
      </c>
      <c r="AW266">
        <v>34</v>
      </c>
      <c r="AX266" s="5">
        <v>6</v>
      </c>
      <c r="AY266">
        <v>6</v>
      </c>
      <c r="AZ266" s="4">
        <v>0</v>
      </c>
      <c r="BA266">
        <v>4</v>
      </c>
      <c r="BB266" s="5">
        <v>6</v>
      </c>
      <c r="BD266">
        <v>0</v>
      </c>
      <c r="BE266">
        <v>0</v>
      </c>
      <c r="BF266" s="4">
        <v>0</v>
      </c>
      <c r="BG266">
        <v>0</v>
      </c>
      <c r="BH266" s="5">
        <v>0</v>
      </c>
      <c r="BI266">
        <v>0</v>
      </c>
      <c r="BJ266" s="4">
        <v>0</v>
      </c>
      <c r="BK266">
        <v>0</v>
      </c>
      <c r="BL266" s="5">
        <v>0</v>
      </c>
      <c r="BM266">
        <v>4</v>
      </c>
      <c r="BN266" s="4">
        <v>0</v>
      </c>
      <c r="BO266">
        <v>4</v>
      </c>
      <c r="BP266" s="5">
        <v>4</v>
      </c>
      <c r="BQ266">
        <v>4</v>
      </c>
      <c r="BR266" s="4">
        <v>0</v>
      </c>
      <c r="BS266">
        <v>19</v>
      </c>
      <c r="BT266" s="5">
        <v>4</v>
      </c>
      <c r="BU266">
        <v>6</v>
      </c>
      <c r="BV266" s="4">
        <v>0</v>
      </c>
      <c r="BW266">
        <v>34</v>
      </c>
      <c r="BX266" s="5">
        <v>6</v>
      </c>
      <c r="BY266">
        <v>6</v>
      </c>
      <c r="BZ266" s="4">
        <v>0</v>
      </c>
      <c r="CA266">
        <v>4</v>
      </c>
      <c r="CB266" s="5">
        <v>6</v>
      </c>
      <c r="CD266">
        <v>0</v>
      </c>
      <c r="CE266">
        <v>0</v>
      </c>
      <c r="CF266" s="4">
        <v>0</v>
      </c>
      <c r="CG266">
        <v>0</v>
      </c>
      <c r="CH266" s="5">
        <v>0</v>
      </c>
      <c r="CI266">
        <v>5</v>
      </c>
      <c r="CJ266" s="4">
        <v>0</v>
      </c>
      <c r="CK266">
        <v>0</v>
      </c>
      <c r="CL266" s="5">
        <v>5</v>
      </c>
      <c r="CM266">
        <v>4</v>
      </c>
      <c r="CN266" s="4">
        <v>0</v>
      </c>
      <c r="CO266">
        <v>4</v>
      </c>
      <c r="CP266" s="5">
        <v>4</v>
      </c>
      <c r="CQ266">
        <v>4</v>
      </c>
      <c r="CR266" s="4">
        <v>0</v>
      </c>
      <c r="CS266">
        <v>20</v>
      </c>
      <c r="CT266" s="5">
        <v>4</v>
      </c>
      <c r="CU266">
        <v>6</v>
      </c>
      <c r="CV266" s="4">
        <v>0</v>
      </c>
      <c r="CW266">
        <v>34</v>
      </c>
      <c r="CX266" s="5">
        <v>6</v>
      </c>
      <c r="CY266" s="21">
        <v>6</v>
      </c>
      <c r="CZ266" s="21">
        <v>0</v>
      </c>
      <c r="DA266" s="21">
        <v>4</v>
      </c>
      <c r="DB266" s="5">
        <v>6</v>
      </c>
      <c r="DD266" s="8">
        <v>0</v>
      </c>
      <c r="DE266" s="8">
        <v>0</v>
      </c>
      <c r="DF266" s="8">
        <v>0</v>
      </c>
      <c r="DG266" s="8">
        <v>0</v>
      </c>
      <c r="DH266" s="8">
        <v>0</v>
      </c>
      <c r="DI266" s="8">
        <v>0</v>
      </c>
      <c r="DJ266" s="8">
        <v>0</v>
      </c>
      <c r="DK266" s="8">
        <v>0</v>
      </c>
      <c r="DL266" s="8">
        <v>0</v>
      </c>
      <c r="DM266" s="8">
        <v>0</v>
      </c>
      <c r="DN266" s="8">
        <v>0</v>
      </c>
      <c r="DO266" s="8">
        <v>0</v>
      </c>
      <c r="DP266" s="8">
        <v>0</v>
      </c>
      <c r="DQ266" s="8">
        <v>0</v>
      </c>
      <c r="DR266" s="8">
        <v>0</v>
      </c>
      <c r="DS266" s="8">
        <v>0</v>
      </c>
      <c r="DT266" s="8">
        <v>0</v>
      </c>
      <c r="DU266" s="8">
        <v>0</v>
      </c>
      <c r="DV266" s="8">
        <v>0</v>
      </c>
      <c r="DW266" s="8">
        <v>0</v>
      </c>
      <c r="DX266" s="8">
        <v>0</v>
      </c>
      <c r="DY266" s="8">
        <v>0</v>
      </c>
      <c r="DZ266" s="8">
        <v>0</v>
      </c>
      <c r="EA266" s="8">
        <v>0</v>
      </c>
      <c r="EB266" s="8">
        <v>0</v>
      </c>
      <c r="EC266" s="8">
        <v>0</v>
      </c>
      <c r="ED266" s="20">
        <v>0</v>
      </c>
      <c r="EF266" s="9">
        <v>0</v>
      </c>
      <c r="EG266" s="9">
        <v>0</v>
      </c>
      <c r="EH266" s="9">
        <v>0</v>
      </c>
      <c r="EI266" s="9">
        <v>0</v>
      </c>
      <c r="EJ266" s="9">
        <v>0</v>
      </c>
      <c r="EK266" s="9">
        <v>0</v>
      </c>
      <c r="EL266" s="9">
        <v>0</v>
      </c>
      <c r="EM266" s="9">
        <v>0</v>
      </c>
      <c r="EN266" s="9">
        <v>0</v>
      </c>
      <c r="EO266" s="9">
        <v>0</v>
      </c>
      <c r="EP266" s="9">
        <v>0</v>
      </c>
      <c r="EQ266" s="9">
        <v>0</v>
      </c>
      <c r="ER266" s="9">
        <v>3</v>
      </c>
      <c r="ES266" s="9">
        <v>4</v>
      </c>
      <c r="ET266" s="9">
        <v>4</v>
      </c>
      <c r="EU266" s="9">
        <v>4</v>
      </c>
      <c r="EV266" s="9">
        <v>19</v>
      </c>
      <c r="EW266" s="9">
        <v>19</v>
      </c>
      <c r="EX266" s="9">
        <v>20</v>
      </c>
      <c r="EY266" s="9">
        <v>4</v>
      </c>
      <c r="EZ266" s="9">
        <v>34</v>
      </c>
      <c r="FA266" s="9">
        <v>4</v>
      </c>
      <c r="FB266" s="9">
        <v>4</v>
      </c>
      <c r="FC266" s="9">
        <v>4</v>
      </c>
      <c r="FD266" s="9">
        <v>3</v>
      </c>
      <c r="FE266" s="9">
        <v>0</v>
      </c>
      <c r="FF266">
        <v>4</v>
      </c>
    </row>
    <row r="267" spans="1:162" x14ac:dyDescent="0.2">
      <c r="A267" t="s">
        <v>1490</v>
      </c>
      <c r="B267" t="s">
        <v>2736</v>
      </c>
      <c r="C267" t="s">
        <v>4599</v>
      </c>
      <c r="D267" s="1">
        <v>0</v>
      </c>
      <c r="E267" s="1">
        <v>0</v>
      </c>
      <c r="F267" s="4">
        <v>0</v>
      </c>
      <c r="G267" s="4">
        <v>0</v>
      </c>
      <c r="H267" s="5">
        <v>0</v>
      </c>
      <c r="I267">
        <v>0</v>
      </c>
      <c r="J267" s="4">
        <v>0</v>
      </c>
      <c r="K267">
        <v>0</v>
      </c>
      <c r="L267" s="5">
        <v>0</v>
      </c>
      <c r="M267">
        <v>4</v>
      </c>
      <c r="N267" s="4">
        <v>0</v>
      </c>
      <c r="O267">
        <v>0</v>
      </c>
      <c r="P267" s="5">
        <v>4</v>
      </c>
      <c r="Q267">
        <v>4</v>
      </c>
      <c r="R267" s="4">
        <v>0</v>
      </c>
      <c r="S267">
        <v>10</v>
      </c>
      <c r="T267" s="5">
        <v>4</v>
      </c>
      <c r="U267">
        <v>8</v>
      </c>
      <c r="V267" s="4">
        <v>0</v>
      </c>
      <c r="W267">
        <v>81</v>
      </c>
      <c r="X267" s="5">
        <v>8</v>
      </c>
      <c r="Y267">
        <v>8</v>
      </c>
      <c r="Z267" s="4">
        <v>0</v>
      </c>
      <c r="AA267">
        <v>50</v>
      </c>
      <c r="AB267" s="5">
        <v>8</v>
      </c>
      <c r="AD267">
        <v>0</v>
      </c>
      <c r="AE267">
        <v>0</v>
      </c>
      <c r="AF267" s="4">
        <v>0</v>
      </c>
      <c r="AG267">
        <v>0</v>
      </c>
      <c r="AH267" s="5">
        <v>0</v>
      </c>
      <c r="AI267">
        <v>0</v>
      </c>
      <c r="AJ267" s="4">
        <v>0</v>
      </c>
      <c r="AK267">
        <v>0</v>
      </c>
      <c r="AL267" s="5">
        <v>0</v>
      </c>
      <c r="AM267">
        <v>4</v>
      </c>
      <c r="AN267" s="4">
        <v>0</v>
      </c>
      <c r="AO267">
        <v>0</v>
      </c>
      <c r="AP267" s="5">
        <v>4</v>
      </c>
      <c r="AQ267">
        <v>4</v>
      </c>
      <c r="AR267" s="4">
        <v>0</v>
      </c>
      <c r="AS267">
        <v>27</v>
      </c>
      <c r="AT267" s="5">
        <v>4</v>
      </c>
      <c r="AU267">
        <v>8</v>
      </c>
      <c r="AV267" s="4">
        <v>0</v>
      </c>
      <c r="AW267">
        <v>81</v>
      </c>
      <c r="AX267" s="5">
        <v>8</v>
      </c>
      <c r="AY267">
        <v>8</v>
      </c>
      <c r="AZ267" s="4">
        <v>0</v>
      </c>
      <c r="BA267">
        <v>35</v>
      </c>
      <c r="BB267" s="5">
        <v>8</v>
      </c>
      <c r="BD267">
        <v>0</v>
      </c>
      <c r="BE267">
        <v>0</v>
      </c>
      <c r="BF267" s="4">
        <v>0</v>
      </c>
      <c r="BG267">
        <v>0</v>
      </c>
      <c r="BH267" s="5">
        <v>0</v>
      </c>
      <c r="BI267">
        <v>0</v>
      </c>
      <c r="BJ267" s="4">
        <v>0</v>
      </c>
      <c r="BK267">
        <v>0</v>
      </c>
      <c r="BL267" s="5">
        <v>0</v>
      </c>
      <c r="BM267">
        <v>4</v>
      </c>
      <c r="BN267" s="4">
        <v>0</v>
      </c>
      <c r="BO267">
        <v>0</v>
      </c>
      <c r="BP267" s="5">
        <v>4</v>
      </c>
      <c r="BQ267">
        <v>8</v>
      </c>
      <c r="BR267" s="4">
        <v>0</v>
      </c>
      <c r="BS267">
        <v>81</v>
      </c>
      <c r="BT267" s="5">
        <v>8</v>
      </c>
      <c r="BU267">
        <v>8</v>
      </c>
      <c r="BV267" s="4">
        <v>0</v>
      </c>
      <c r="BW267">
        <v>81</v>
      </c>
      <c r="BX267" s="5">
        <v>8</v>
      </c>
      <c r="BY267">
        <v>8</v>
      </c>
      <c r="BZ267" s="4">
        <v>0</v>
      </c>
      <c r="CA267">
        <v>35</v>
      </c>
      <c r="CB267" s="5">
        <v>8</v>
      </c>
      <c r="CD267">
        <v>0</v>
      </c>
      <c r="CE267">
        <v>0</v>
      </c>
      <c r="CF267" s="4">
        <v>0</v>
      </c>
      <c r="CG267">
        <v>0</v>
      </c>
      <c r="CH267" s="5">
        <v>0</v>
      </c>
      <c r="CI267">
        <v>0</v>
      </c>
      <c r="CJ267" s="4">
        <v>0</v>
      </c>
      <c r="CK267">
        <v>0</v>
      </c>
      <c r="CL267" s="5">
        <v>0</v>
      </c>
      <c r="CM267">
        <v>4</v>
      </c>
      <c r="CN267" s="4">
        <v>0</v>
      </c>
      <c r="CO267">
        <v>10</v>
      </c>
      <c r="CP267" s="5">
        <v>4</v>
      </c>
      <c r="CQ267">
        <v>8</v>
      </c>
      <c r="CR267" s="4">
        <v>0</v>
      </c>
      <c r="CS267">
        <v>81</v>
      </c>
      <c r="CT267" s="5">
        <v>8</v>
      </c>
      <c r="CU267">
        <v>8</v>
      </c>
      <c r="CV267" s="4">
        <v>0</v>
      </c>
      <c r="CW267">
        <v>50</v>
      </c>
      <c r="CX267" s="5">
        <v>8</v>
      </c>
      <c r="CY267" s="21">
        <v>8</v>
      </c>
      <c r="CZ267" s="21">
        <v>0</v>
      </c>
      <c r="DA267" s="21">
        <v>35</v>
      </c>
      <c r="DB267" s="5">
        <v>8</v>
      </c>
      <c r="DD267" s="8">
        <v>0</v>
      </c>
      <c r="DE267" s="8">
        <v>0</v>
      </c>
      <c r="DF267" s="8">
        <v>0</v>
      </c>
      <c r="DG267" s="8">
        <v>0</v>
      </c>
      <c r="DH267" s="8">
        <v>0</v>
      </c>
      <c r="DI267" s="8">
        <v>0</v>
      </c>
      <c r="DJ267" s="8">
        <v>0</v>
      </c>
      <c r="DK267" s="8">
        <v>0</v>
      </c>
      <c r="DL267" s="8">
        <v>0</v>
      </c>
      <c r="DM267" s="8">
        <v>0</v>
      </c>
      <c r="DN267" s="8">
        <v>0</v>
      </c>
      <c r="DO267" s="8">
        <v>0</v>
      </c>
      <c r="DP267" s="8">
        <v>0</v>
      </c>
      <c r="DQ267" s="8">
        <v>0</v>
      </c>
      <c r="DR267" s="8">
        <v>0</v>
      </c>
      <c r="DS267" s="8">
        <v>0</v>
      </c>
      <c r="DT267" s="8">
        <v>0</v>
      </c>
      <c r="DU267" s="8">
        <v>0</v>
      </c>
      <c r="DV267" s="8">
        <v>0</v>
      </c>
      <c r="DW267" s="8">
        <v>0</v>
      </c>
      <c r="DX267" s="8">
        <v>0</v>
      </c>
      <c r="DY267" s="8">
        <v>0</v>
      </c>
      <c r="DZ267" s="8">
        <v>0</v>
      </c>
      <c r="EA267" s="8">
        <v>0</v>
      </c>
      <c r="EB267" s="8">
        <v>0</v>
      </c>
      <c r="EC267" s="8">
        <v>0</v>
      </c>
      <c r="ED267" s="20">
        <v>0</v>
      </c>
      <c r="EF267" s="9">
        <v>0</v>
      </c>
      <c r="EG267" s="9">
        <v>0</v>
      </c>
      <c r="EH267" s="9">
        <v>0</v>
      </c>
      <c r="EI267" s="9">
        <v>0</v>
      </c>
      <c r="EJ267" s="9">
        <v>0</v>
      </c>
      <c r="EK267" s="9">
        <v>0</v>
      </c>
      <c r="EL267" s="9">
        <v>0</v>
      </c>
      <c r="EM267" s="9">
        <v>0</v>
      </c>
      <c r="EN267" s="9">
        <v>0</v>
      </c>
      <c r="EO267" s="9">
        <v>0</v>
      </c>
      <c r="EP267" s="9">
        <v>0</v>
      </c>
      <c r="EQ267" s="9">
        <v>0</v>
      </c>
      <c r="ER267" s="9">
        <v>0</v>
      </c>
      <c r="ES267" s="9">
        <v>0</v>
      </c>
      <c r="ET267" s="9">
        <v>10</v>
      </c>
      <c r="EU267" s="9">
        <v>10</v>
      </c>
      <c r="EV267" s="9">
        <v>27</v>
      </c>
      <c r="EW267" s="9">
        <v>81</v>
      </c>
      <c r="EX267" s="9">
        <v>81</v>
      </c>
      <c r="EY267" s="9">
        <v>26</v>
      </c>
      <c r="EZ267" s="9">
        <v>50</v>
      </c>
      <c r="FA267" s="9">
        <v>4</v>
      </c>
      <c r="FB267" s="9">
        <v>34</v>
      </c>
      <c r="FC267" s="9">
        <v>35</v>
      </c>
      <c r="FD267" s="9">
        <v>34</v>
      </c>
      <c r="FE267" s="9">
        <v>35</v>
      </c>
      <c r="FF267">
        <v>34</v>
      </c>
    </row>
    <row r="268" spans="1:162" x14ac:dyDescent="0.2">
      <c r="A268" t="s">
        <v>1421</v>
      </c>
      <c r="B268" t="s">
        <v>2737</v>
      </c>
      <c r="C268" t="s">
        <v>4599</v>
      </c>
      <c r="D268" s="1">
        <v>0</v>
      </c>
      <c r="E268" s="1">
        <v>0</v>
      </c>
      <c r="F268" s="4">
        <v>0</v>
      </c>
      <c r="G268" s="4">
        <v>0</v>
      </c>
      <c r="H268" s="5">
        <v>0</v>
      </c>
      <c r="I268">
        <v>0</v>
      </c>
      <c r="J268" s="4">
        <v>0</v>
      </c>
      <c r="K268">
        <v>0</v>
      </c>
      <c r="L268" s="5">
        <v>0</v>
      </c>
      <c r="M268">
        <v>4</v>
      </c>
      <c r="N268" s="4">
        <v>0</v>
      </c>
      <c r="O268">
        <v>0</v>
      </c>
      <c r="P268" s="5">
        <v>4</v>
      </c>
      <c r="Q268">
        <v>9</v>
      </c>
      <c r="R268" s="4">
        <v>0</v>
      </c>
      <c r="S268">
        <v>65</v>
      </c>
      <c r="T268" s="5">
        <v>9</v>
      </c>
      <c r="U268">
        <v>10</v>
      </c>
      <c r="V268" s="4">
        <v>0</v>
      </c>
      <c r="W268">
        <v>95</v>
      </c>
      <c r="X268" s="5">
        <v>13</v>
      </c>
      <c r="Y268">
        <v>10</v>
      </c>
      <c r="Z268" s="4">
        <v>0</v>
      </c>
      <c r="AA268">
        <v>56</v>
      </c>
      <c r="AB268" s="5">
        <v>10</v>
      </c>
      <c r="AD268">
        <v>0</v>
      </c>
      <c r="AE268">
        <v>0</v>
      </c>
      <c r="AF268" s="4">
        <v>0</v>
      </c>
      <c r="AG268">
        <v>0</v>
      </c>
      <c r="AH268" s="5">
        <v>0</v>
      </c>
      <c r="AI268">
        <v>0</v>
      </c>
      <c r="AJ268" s="4">
        <v>0</v>
      </c>
      <c r="AK268">
        <v>0</v>
      </c>
      <c r="AL268" s="5">
        <v>0</v>
      </c>
      <c r="AM268">
        <v>4</v>
      </c>
      <c r="AN268" s="4">
        <v>0</v>
      </c>
      <c r="AO268">
        <v>3</v>
      </c>
      <c r="AP268" s="5">
        <v>4</v>
      </c>
      <c r="AQ268">
        <v>9</v>
      </c>
      <c r="AR268" s="4">
        <v>0</v>
      </c>
      <c r="AS268">
        <v>80</v>
      </c>
      <c r="AT268" s="5">
        <v>9</v>
      </c>
      <c r="AU268">
        <v>10</v>
      </c>
      <c r="AV268" s="4">
        <v>0</v>
      </c>
      <c r="AW268">
        <v>95</v>
      </c>
      <c r="AX268" s="5">
        <v>13</v>
      </c>
      <c r="AY268">
        <v>10</v>
      </c>
      <c r="AZ268" s="4">
        <v>0</v>
      </c>
      <c r="BA268">
        <v>86</v>
      </c>
      <c r="BB268" s="5">
        <v>10</v>
      </c>
      <c r="BD268">
        <v>0</v>
      </c>
      <c r="BE268">
        <v>0</v>
      </c>
      <c r="BF268" s="4">
        <v>0</v>
      </c>
      <c r="BG268">
        <v>0</v>
      </c>
      <c r="BH268" s="5">
        <v>0</v>
      </c>
      <c r="BI268">
        <v>0</v>
      </c>
      <c r="BJ268" s="4">
        <v>0</v>
      </c>
      <c r="BK268">
        <v>0</v>
      </c>
      <c r="BL268" s="5">
        <v>0</v>
      </c>
      <c r="BM268">
        <v>9</v>
      </c>
      <c r="BN268" s="4">
        <v>0</v>
      </c>
      <c r="BO268">
        <v>50</v>
      </c>
      <c r="BP268" s="5">
        <v>9</v>
      </c>
      <c r="BQ268">
        <v>9</v>
      </c>
      <c r="BR268" s="4">
        <v>0</v>
      </c>
      <c r="BS268">
        <v>95</v>
      </c>
      <c r="BT268" s="5">
        <v>13</v>
      </c>
      <c r="BU268">
        <v>10</v>
      </c>
      <c r="BV268" s="4">
        <v>0</v>
      </c>
      <c r="BW268">
        <v>95</v>
      </c>
      <c r="BX268" s="5">
        <v>13</v>
      </c>
      <c r="BY268">
        <v>10</v>
      </c>
      <c r="BZ268" s="4">
        <v>0</v>
      </c>
      <c r="CA268">
        <v>89</v>
      </c>
      <c r="CB268" s="5">
        <v>10</v>
      </c>
      <c r="CD268">
        <v>0</v>
      </c>
      <c r="CE268">
        <v>0</v>
      </c>
      <c r="CF268" s="4">
        <v>0</v>
      </c>
      <c r="CG268">
        <v>0</v>
      </c>
      <c r="CH268" s="5">
        <v>0</v>
      </c>
      <c r="CI268">
        <v>0</v>
      </c>
      <c r="CJ268" s="4">
        <v>0</v>
      </c>
      <c r="CK268">
        <v>0</v>
      </c>
      <c r="CL268" s="5">
        <v>0</v>
      </c>
      <c r="CM268">
        <v>9</v>
      </c>
      <c r="CN268" s="4">
        <v>0</v>
      </c>
      <c r="CO268">
        <v>50</v>
      </c>
      <c r="CP268" s="5">
        <v>9</v>
      </c>
      <c r="CQ268">
        <v>9</v>
      </c>
      <c r="CR268" s="4">
        <v>0</v>
      </c>
      <c r="CS268">
        <v>95</v>
      </c>
      <c r="CT268" s="5">
        <v>13</v>
      </c>
      <c r="CU268">
        <v>10</v>
      </c>
      <c r="CV268" s="4">
        <v>0</v>
      </c>
      <c r="CW268">
        <v>0</v>
      </c>
      <c r="CX268" s="5">
        <v>10</v>
      </c>
      <c r="CY268" s="21">
        <v>10</v>
      </c>
      <c r="CZ268" s="21">
        <v>0</v>
      </c>
      <c r="DA268" s="21">
        <v>89</v>
      </c>
      <c r="DB268" s="5">
        <v>10</v>
      </c>
      <c r="DD268" s="8">
        <v>0</v>
      </c>
      <c r="DE268" s="8">
        <v>0</v>
      </c>
      <c r="DF268" s="8">
        <v>0</v>
      </c>
      <c r="DG268" s="8">
        <v>0</v>
      </c>
      <c r="DH268" s="8">
        <v>0</v>
      </c>
      <c r="DI268" s="8">
        <v>0</v>
      </c>
      <c r="DJ268" s="8">
        <v>0</v>
      </c>
      <c r="DK268" s="8">
        <v>0</v>
      </c>
      <c r="DL268" s="8">
        <v>0</v>
      </c>
      <c r="DM268" s="8">
        <v>0</v>
      </c>
      <c r="DN268" s="8">
        <v>0</v>
      </c>
      <c r="DO268" s="8">
        <v>0</v>
      </c>
      <c r="DP268" s="8">
        <v>0</v>
      </c>
      <c r="DQ268" s="8">
        <v>0</v>
      </c>
      <c r="DR268" s="8">
        <v>0</v>
      </c>
      <c r="DS268" s="8">
        <v>0</v>
      </c>
      <c r="DT268" s="8">
        <v>0</v>
      </c>
      <c r="DU268" s="8">
        <v>0</v>
      </c>
      <c r="DV268" s="8">
        <v>0</v>
      </c>
      <c r="DW268" s="8">
        <v>0</v>
      </c>
      <c r="DX268" s="8">
        <v>0</v>
      </c>
      <c r="DY268" s="8">
        <v>0</v>
      </c>
      <c r="DZ268" s="8">
        <v>0</v>
      </c>
      <c r="EA268" s="8">
        <v>0</v>
      </c>
      <c r="EB268" s="8">
        <v>0</v>
      </c>
      <c r="EC268" s="8">
        <v>0</v>
      </c>
      <c r="ED268" s="20">
        <v>0</v>
      </c>
      <c r="EF268" s="9">
        <v>0</v>
      </c>
      <c r="EG268" s="9">
        <v>0</v>
      </c>
      <c r="EH268" s="9">
        <v>0</v>
      </c>
      <c r="EI268" s="9">
        <v>0</v>
      </c>
      <c r="EJ268" s="9">
        <v>0</v>
      </c>
      <c r="EK268" s="9">
        <v>0</v>
      </c>
      <c r="EL268" s="9">
        <v>0</v>
      </c>
      <c r="EM268" s="9">
        <v>0</v>
      </c>
      <c r="EN268" s="9">
        <v>0</v>
      </c>
      <c r="EO268" s="9">
        <v>0</v>
      </c>
      <c r="EP268" s="9">
        <v>0</v>
      </c>
      <c r="EQ268" s="9">
        <v>0</v>
      </c>
      <c r="ER268" s="9">
        <v>3</v>
      </c>
      <c r="ES268" s="9">
        <v>50</v>
      </c>
      <c r="ET268" s="9">
        <v>50</v>
      </c>
      <c r="EU268" s="9">
        <v>65</v>
      </c>
      <c r="EV268" s="9">
        <v>80</v>
      </c>
      <c r="EW268" s="9">
        <v>95</v>
      </c>
      <c r="EX268" s="9">
        <v>95</v>
      </c>
      <c r="EY268" s="9">
        <v>0</v>
      </c>
      <c r="EZ268" s="9">
        <v>0</v>
      </c>
      <c r="FA268" s="9">
        <v>0</v>
      </c>
      <c r="FB268" s="9">
        <v>0</v>
      </c>
      <c r="FC268" s="9">
        <v>56</v>
      </c>
      <c r="FD268" s="9">
        <v>86</v>
      </c>
      <c r="FE268" s="9">
        <v>89</v>
      </c>
      <c r="FF268">
        <v>89</v>
      </c>
    </row>
    <row r="269" spans="1:162" x14ac:dyDescent="0.2">
      <c r="A269" t="s">
        <v>1462</v>
      </c>
      <c r="B269" t="s">
        <v>2738</v>
      </c>
      <c r="C269" t="s">
        <v>4599</v>
      </c>
      <c r="D269" s="1">
        <v>0</v>
      </c>
      <c r="E269" s="1">
        <v>0</v>
      </c>
      <c r="F269" s="4">
        <v>0</v>
      </c>
      <c r="G269" s="4">
        <v>0</v>
      </c>
      <c r="H269" s="5">
        <v>0</v>
      </c>
      <c r="I269">
        <v>0</v>
      </c>
      <c r="J269" s="4">
        <v>0</v>
      </c>
      <c r="K269">
        <v>0</v>
      </c>
      <c r="L269" s="5">
        <v>0</v>
      </c>
      <c r="M269">
        <v>5</v>
      </c>
      <c r="N269" s="4">
        <v>0</v>
      </c>
      <c r="O269">
        <v>0</v>
      </c>
      <c r="P269" s="5">
        <v>5</v>
      </c>
      <c r="Q269">
        <v>6</v>
      </c>
      <c r="R269" s="4">
        <v>0</v>
      </c>
      <c r="S269">
        <v>4</v>
      </c>
      <c r="T269" s="5">
        <v>6</v>
      </c>
      <c r="U269">
        <v>8</v>
      </c>
      <c r="V269" s="4">
        <v>0</v>
      </c>
      <c r="W269">
        <v>64</v>
      </c>
      <c r="X269" s="5">
        <v>8</v>
      </c>
      <c r="Y269">
        <v>8</v>
      </c>
      <c r="Z269" s="4">
        <v>0</v>
      </c>
      <c r="AA269">
        <v>71</v>
      </c>
      <c r="AB269" s="5">
        <v>8</v>
      </c>
      <c r="AD269">
        <v>0</v>
      </c>
      <c r="AE269">
        <v>0</v>
      </c>
      <c r="AF269" s="4">
        <v>0</v>
      </c>
      <c r="AG269">
        <v>0</v>
      </c>
      <c r="AH269" s="5">
        <v>0</v>
      </c>
      <c r="AI269">
        <v>0</v>
      </c>
      <c r="AJ269" s="4">
        <v>0</v>
      </c>
      <c r="AK269">
        <v>0</v>
      </c>
      <c r="AL269" s="5">
        <v>0</v>
      </c>
      <c r="AM269">
        <v>5</v>
      </c>
      <c r="AN269" s="4">
        <v>0</v>
      </c>
      <c r="AO269">
        <v>0</v>
      </c>
      <c r="AP269" s="5">
        <v>5</v>
      </c>
      <c r="AQ269">
        <v>6</v>
      </c>
      <c r="AR269" s="4">
        <v>0</v>
      </c>
      <c r="AS269">
        <v>27</v>
      </c>
      <c r="AT269" s="5">
        <v>6</v>
      </c>
      <c r="AU269">
        <v>8</v>
      </c>
      <c r="AV269" s="4">
        <v>0</v>
      </c>
      <c r="AW269">
        <v>71</v>
      </c>
      <c r="AX269" s="5">
        <v>8</v>
      </c>
      <c r="AY269">
        <v>9</v>
      </c>
      <c r="AZ269" s="4">
        <v>0</v>
      </c>
      <c r="BA269">
        <v>58</v>
      </c>
      <c r="BB269" s="5">
        <v>9</v>
      </c>
      <c r="BD269">
        <v>0</v>
      </c>
      <c r="BE269">
        <v>0</v>
      </c>
      <c r="BF269" s="4">
        <v>0</v>
      </c>
      <c r="BG269">
        <v>0</v>
      </c>
      <c r="BH269" s="5">
        <v>0</v>
      </c>
      <c r="BI269">
        <v>0</v>
      </c>
      <c r="BJ269" s="4">
        <v>0</v>
      </c>
      <c r="BK269">
        <v>0</v>
      </c>
      <c r="BL269" s="5">
        <v>0</v>
      </c>
      <c r="BM269">
        <v>5</v>
      </c>
      <c r="BN269" s="4">
        <v>0</v>
      </c>
      <c r="BO269">
        <v>0</v>
      </c>
      <c r="BP269" s="5">
        <v>5</v>
      </c>
      <c r="BQ269">
        <v>6</v>
      </c>
      <c r="BR269" s="4">
        <v>0</v>
      </c>
      <c r="BS269">
        <v>58</v>
      </c>
      <c r="BT269" s="5">
        <v>6</v>
      </c>
      <c r="BU269">
        <v>8</v>
      </c>
      <c r="BV269" s="4">
        <v>0</v>
      </c>
      <c r="BW269">
        <v>71</v>
      </c>
      <c r="BX269" s="5">
        <v>8</v>
      </c>
      <c r="BY269">
        <v>9</v>
      </c>
      <c r="BZ269" s="4">
        <v>0</v>
      </c>
      <c r="CA269">
        <v>58</v>
      </c>
      <c r="CB269" s="5">
        <v>9</v>
      </c>
      <c r="CD269">
        <v>0</v>
      </c>
      <c r="CE269">
        <v>0</v>
      </c>
      <c r="CF269" s="4">
        <v>0</v>
      </c>
      <c r="CG269">
        <v>0</v>
      </c>
      <c r="CH269" s="5">
        <v>0</v>
      </c>
      <c r="CI269">
        <v>5</v>
      </c>
      <c r="CJ269" s="4">
        <v>0</v>
      </c>
      <c r="CK269">
        <v>0</v>
      </c>
      <c r="CL269" s="5">
        <v>5</v>
      </c>
      <c r="CM269">
        <v>5</v>
      </c>
      <c r="CN269" s="4">
        <v>0</v>
      </c>
      <c r="CO269">
        <v>0</v>
      </c>
      <c r="CP269" s="5">
        <v>5</v>
      </c>
      <c r="CQ269">
        <v>8</v>
      </c>
      <c r="CR269" s="4">
        <v>0</v>
      </c>
      <c r="CS269">
        <v>64</v>
      </c>
      <c r="CT269" s="5">
        <v>8</v>
      </c>
      <c r="CU269">
        <v>7</v>
      </c>
      <c r="CV269" s="4">
        <v>0</v>
      </c>
      <c r="CW269">
        <v>71</v>
      </c>
      <c r="CX269" s="5">
        <v>7</v>
      </c>
      <c r="CY269" s="21">
        <v>9</v>
      </c>
      <c r="CZ269" s="21">
        <v>0</v>
      </c>
      <c r="DA269" s="21">
        <v>58</v>
      </c>
      <c r="DB269" s="5">
        <v>9</v>
      </c>
      <c r="DD269" s="8">
        <v>0</v>
      </c>
      <c r="DE269" s="8">
        <v>0</v>
      </c>
      <c r="DF269" s="8">
        <v>0</v>
      </c>
      <c r="DG269" s="8">
        <v>0</v>
      </c>
      <c r="DH269" s="8">
        <v>0</v>
      </c>
      <c r="DI269" s="8">
        <v>0</v>
      </c>
      <c r="DJ269" s="8">
        <v>0</v>
      </c>
      <c r="DK269" s="8">
        <v>0</v>
      </c>
      <c r="DL269" s="8">
        <v>0</v>
      </c>
      <c r="DM269" s="8">
        <v>0</v>
      </c>
      <c r="DN269" s="8">
        <v>0</v>
      </c>
      <c r="DO269" s="8">
        <v>0</v>
      </c>
      <c r="DP269" s="8">
        <v>0</v>
      </c>
      <c r="DQ269" s="8">
        <v>0</v>
      </c>
      <c r="DR269" s="8">
        <v>0</v>
      </c>
      <c r="DS269" s="8">
        <v>0</v>
      </c>
      <c r="DT269" s="8">
        <v>0</v>
      </c>
      <c r="DU269" s="8">
        <v>0</v>
      </c>
      <c r="DV269" s="8">
        <v>0</v>
      </c>
      <c r="DW269" s="8">
        <v>0</v>
      </c>
      <c r="DX269" s="8">
        <v>0</v>
      </c>
      <c r="DY269" s="8">
        <v>0</v>
      </c>
      <c r="DZ269" s="8">
        <v>0</v>
      </c>
      <c r="EA269" s="8">
        <v>0</v>
      </c>
      <c r="EB269" s="8">
        <v>0</v>
      </c>
      <c r="EC269" s="8">
        <v>0</v>
      </c>
      <c r="ED269" s="20">
        <v>0</v>
      </c>
      <c r="EF269" s="9">
        <v>0</v>
      </c>
      <c r="EG269" s="9">
        <v>0</v>
      </c>
      <c r="EH269" s="9">
        <v>0</v>
      </c>
      <c r="EI269" s="9">
        <v>0</v>
      </c>
      <c r="EJ269" s="9">
        <v>0</v>
      </c>
      <c r="EK269" s="9">
        <v>0</v>
      </c>
      <c r="EL269" s="9">
        <v>0</v>
      </c>
      <c r="EM269" s="9">
        <v>0</v>
      </c>
      <c r="EN269" s="9">
        <v>0</v>
      </c>
      <c r="EO269" s="9">
        <v>0</v>
      </c>
      <c r="EP269" s="9">
        <v>0</v>
      </c>
      <c r="EQ269" s="9">
        <v>0</v>
      </c>
      <c r="ER269" s="9">
        <v>0</v>
      </c>
      <c r="ES269" s="9">
        <v>0</v>
      </c>
      <c r="ET269" s="9">
        <v>0</v>
      </c>
      <c r="EU269" s="9">
        <v>4</v>
      </c>
      <c r="EV269" s="9">
        <v>27</v>
      </c>
      <c r="EW269" s="9">
        <v>58</v>
      </c>
      <c r="EX269" s="9">
        <v>64</v>
      </c>
      <c r="EY269" s="9">
        <v>39</v>
      </c>
      <c r="EZ269" s="9">
        <v>71</v>
      </c>
      <c r="FA269" s="9">
        <v>0</v>
      </c>
      <c r="FB269" s="9">
        <v>28</v>
      </c>
      <c r="FC269" s="9">
        <v>56</v>
      </c>
      <c r="FD269" s="9">
        <v>58</v>
      </c>
      <c r="FE269" s="9">
        <v>58</v>
      </c>
      <c r="FF269">
        <v>0</v>
      </c>
    </row>
    <row r="270" spans="1:162" x14ac:dyDescent="0.2">
      <c r="A270" t="s">
        <v>1574</v>
      </c>
      <c r="B270" t="s">
        <v>2739</v>
      </c>
      <c r="C270" t="s">
        <v>4599</v>
      </c>
      <c r="D270" s="1">
        <v>0</v>
      </c>
      <c r="E270" s="1">
        <v>0</v>
      </c>
      <c r="F270" s="4">
        <v>0</v>
      </c>
      <c r="G270" s="4">
        <v>0</v>
      </c>
      <c r="H270" s="5">
        <v>0</v>
      </c>
      <c r="I270">
        <v>0</v>
      </c>
      <c r="J270" s="4">
        <v>0</v>
      </c>
      <c r="K270">
        <v>0</v>
      </c>
      <c r="L270" s="5">
        <v>0</v>
      </c>
      <c r="M270">
        <v>0</v>
      </c>
      <c r="N270" s="4">
        <v>0</v>
      </c>
      <c r="O270">
        <v>0</v>
      </c>
      <c r="P270" s="5">
        <v>0</v>
      </c>
      <c r="Q270">
        <v>0</v>
      </c>
      <c r="R270" s="4">
        <v>0</v>
      </c>
      <c r="S270">
        <v>0</v>
      </c>
      <c r="T270" s="5">
        <v>0</v>
      </c>
      <c r="U270">
        <v>5</v>
      </c>
      <c r="V270" s="4">
        <v>0</v>
      </c>
      <c r="W270">
        <v>0</v>
      </c>
      <c r="X270" s="5">
        <v>5</v>
      </c>
      <c r="Y270">
        <v>5</v>
      </c>
      <c r="Z270" s="4">
        <v>0</v>
      </c>
      <c r="AA270">
        <v>0</v>
      </c>
      <c r="AB270" s="5">
        <v>5</v>
      </c>
      <c r="AD270">
        <v>0</v>
      </c>
      <c r="AE270">
        <v>0</v>
      </c>
      <c r="AF270" s="4">
        <v>0</v>
      </c>
      <c r="AG270">
        <v>0</v>
      </c>
      <c r="AH270" s="5">
        <v>0</v>
      </c>
      <c r="AI270">
        <v>0</v>
      </c>
      <c r="AJ270" s="4">
        <v>0</v>
      </c>
      <c r="AK270">
        <v>0</v>
      </c>
      <c r="AL270" s="5">
        <v>0</v>
      </c>
      <c r="AM270">
        <v>0</v>
      </c>
      <c r="AN270" s="4">
        <v>0</v>
      </c>
      <c r="AO270">
        <v>0</v>
      </c>
      <c r="AP270" s="5">
        <v>0</v>
      </c>
      <c r="AQ270">
        <v>0</v>
      </c>
      <c r="AR270" s="4">
        <v>0</v>
      </c>
      <c r="AS270">
        <v>0</v>
      </c>
      <c r="AT270" s="5">
        <v>0</v>
      </c>
      <c r="AU270">
        <v>5</v>
      </c>
      <c r="AV270" s="4">
        <v>0</v>
      </c>
      <c r="AW270">
        <v>0</v>
      </c>
      <c r="AX270" s="5">
        <v>5</v>
      </c>
      <c r="AY270">
        <v>5</v>
      </c>
      <c r="AZ270" s="4">
        <v>0</v>
      </c>
      <c r="BA270">
        <v>0</v>
      </c>
      <c r="BB270" s="5">
        <v>5</v>
      </c>
      <c r="BD270">
        <v>0</v>
      </c>
      <c r="BE270">
        <v>0</v>
      </c>
      <c r="BF270" s="4">
        <v>0</v>
      </c>
      <c r="BG270">
        <v>0</v>
      </c>
      <c r="BH270" s="5">
        <v>0</v>
      </c>
      <c r="BI270">
        <v>0</v>
      </c>
      <c r="BJ270" s="4">
        <v>0</v>
      </c>
      <c r="BK270">
        <v>0</v>
      </c>
      <c r="BL270" s="5">
        <v>0</v>
      </c>
      <c r="BM270">
        <v>0</v>
      </c>
      <c r="BN270" s="4">
        <v>0</v>
      </c>
      <c r="BO270">
        <v>0</v>
      </c>
      <c r="BP270" s="5">
        <v>0</v>
      </c>
      <c r="BQ270">
        <v>0</v>
      </c>
      <c r="BR270" s="4">
        <v>0</v>
      </c>
      <c r="BS270">
        <v>0</v>
      </c>
      <c r="BT270" s="5">
        <v>0</v>
      </c>
      <c r="BU270">
        <v>5</v>
      </c>
      <c r="BV270" s="4">
        <v>0</v>
      </c>
      <c r="BW270">
        <v>0</v>
      </c>
      <c r="BX270" s="5">
        <v>5</v>
      </c>
      <c r="BY270">
        <v>5</v>
      </c>
      <c r="BZ270" s="4">
        <v>0</v>
      </c>
      <c r="CA270">
        <v>0</v>
      </c>
      <c r="CB270" s="5">
        <v>5</v>
      </c>
      <c r="CD270">
        <v>0</v>
      </c>
      <c r="CE270">
        <v>0</v>
      </c>
      <c r="CF270" s="4">
        <v>0</v>
      </c>
      <c r="CG270">
        <v>0</v>
      </c>
      <c r="CH270" s="5">
        <v>0</v>
      </c>
      <c r="CI270">
        <v>0</v>
      </c>
      <c r="CJ270" s="4">
        <v>0</v>
      </c>
      <c r="CK270">
        <v>0</v>
      </c>
      <c r="CL270" s="5">
        <v>0</v>
      </c>
      <c r="CM270">
        <v>0</v>
      </c>
      <c r="CN270" s="4">
        <v>0</v>
      </c>
      <c r="CO270">
        <v>0</v>
      </c>
      <c r="CP270" s="5">
        <v>0</v>
      </c>
      <c r="CQ270">
        <v>0</v>
      </c>
      <c r="CR270" s="4">
        <v>0</v>
      </c>
      <c r="CS270">
        <v>0</v>
      </c>
      <c r="CT270" s="5">
        <v>0</v>
      </c>
      <c r="CU270">
        <v>5</v>
      </c>
      <c r="CV270" s="4">
        <v>0</v>
      </c>
      <c r="CW270">
        <v>0</v>
      </c>
      <c r="CX270" s="5">
        <v>5</v>
      </c>
      <c r="CY270" s="21">
        <v>0</v>
      </c>
      <c r="CZ270" s="21">
        <v>0</v>
      </c>
      <c r="DA270" s="21">
        <v>0</v>
      </c>
      <c r="DB270" s="5">
        <v>0</v>
      </c>
      <c r="DD270" s="8">
        <v>0</v>
      </c>
      <c r="DE270" s="8">
        <v>0</v>
      </c>
      <c r="DF270" s="8">
        <v>0</v>
      </c>
      <c r="DG270" s="8">
        <v>0</v>
      </c>
      <c r="DH270" s="8">
        <v>0</v>
      </c>
      <c r="DI270" s="8">
        <v>0</v>
      </c>
      <c r="DJ270" s="8">
        <v>0</v>
      </c>
      <c r="DK270" s="8">
        <v>0</v>
      </c>
      <c r="DL270" s="8">
        <v>0</v>
      </c>
      <c r="DM270" s="8">
        <v>0</v>
      </c>
      <c r="DN270" s="8">
        <v>0</v>
      </c>
      <c r="DO270" s="8">
        <v>0</v>
      </c>
      <c r="DP270" s="8">
        <v>0</v>
      </c>
      <c r="DQ270" s="8">
        <v>0</v>
      </c>
      <c r="DR270" s="8">
        <v>0</v>
      </c>
      <c r="DS270" s="8">
        <v>0</v>
      </c>
      <c r="DT270" s="8">
        <v>0</v>
      </c>
      <c r="DU270" s="8">
        <v>0</v>
      </c>
      <c r="DV270" s="8">
        <v>0</v>
      </c>
      <c r="DW270" s="8">
        <v>0</v>
      </c>
      <c r="DX270" s="8">
        <v>0</v>
      </c>
      <c r="DY270" s="8">
        <v>0</v>
      </c>
      <c r="DZ270" s="8">
        <v>0</v>
      </c>
      <c r="EA270" s="8">
        <v>0</v>
      </c>
      <c r="EB270" s="8">
        <v>0</v>
      </c>
      <c r="EC270" s="8">
        <v>0</v>
      </c>
      <c r="ED270" s="20">
        <v>0</v>
      </c>
      <c r="EF270" s="9">
        <v>0</v>
      </c>
      <c r="EG270" s="9">
        <v>0</v>
      </c>
      <c r="EH270" s="9">
        <v>0</v>
      </c>
      <c r="EI270" s="9">
        <v>0</v>
      </c>
      <c r="EJ270" s="9">
        <v>0</v>
      </c>
      <c r="EK270" s="9">
        <v>0</v>
      </c>
      <c r="EL270" s="9">
        <v>0</v>
      </c>
      <c r="EM270" s="9">
        <v>0</v>
      </c>
      <c r="EN270" s="9">
        <v>0</v>
      </c>
      <c r="EO270" s="9">
        <v>0</v>
      </c>
      <c r="EP270" s="9">
        <v>0</v>
      </c>
      <c r="EQ270" s="9">
        <v>0</v>
      </c>
      <c r="ER270" s="9">
        <v>0</v>
      </c>
      <c r="ES270" s="9">
        <v>0</v>
      </c>
      <c r="ET270" s="9">
        <v>0</v>
      </c>
      <c r="EU270" s="9">
        <v>0</v>
      </c>
      <c r="EV270" s="9">
        <v>0</v>
      </c>
      <c r="EW270" s="9">
        <v>0</v>
      </c>
      <c r="EX270" s="9">
        <v>0</v>
      </c>
      <c r="EY270" s="9">
        <v>0</v>
      </c>
      <c r="EZ270" s="9">
        <v>0</v>
      </c>
      <c r="FA270" s="9">
        <v>0</v>
      </c>
      <c r="FB270" s="9">
        <v>0</v>
      </c>
      <c r="FC270" s="9">
        <v>0</v>
      </c>
      <c r="FD270" s="9">
        <v>0</v>
      </c>
      <c r="FE270" s="9">
        <v>0</v>
      </c>
      <c r="FF270">
        <v>0</v>
      </c>
    </row>
    <row r="271" spans="1:162" x14ac:dyDescent="0.2">
      <c r="A271" t="s">
        <v>1213</v>
      </c>
      <c r="B271" t="s">
        <v>2740</v>
      </c>
      <c r="C271" t="s">
        <v>4599</v>
      </c>
      <c r="D271" s="1">
        <v>0</v>
      </c>
      <c r="E271" s="1">
        <v>0</v>
      </c>
      <c r="F271" s="4">
        <v>0</v>
      </c>
      <c r="G271" s="4">
        <v>0</v>
      </c>
      <c r="H271" s="5">
        <v>0</v>
      </c>
      <c r="I271">
        <v>0</v>
      </c>
      <c r="J271" s="4">
        <v>0</v>
      </c>
      <c r="K271">
        <v>0</v>
      </c>
      <c r="L271" s="5">
        <v>0</v>
      </c>
      <c r="M271">
        <v>3</v>
      </c>
      <c r="N271" s="4">
        <v>0</v>
      </c>
      <c r="O271">
        <v>0</v>
      </c>
      <c r="P271" s="5">
        <v>3</v>
      </c>
      <c r="Q271">
        <v>3</v>
      </c>
      <c r="R271" s="4">
        <v>0</v>
      </c>
      <c r="S271">
        <v>27</v>
      </c>
      <c r="T271" s="5">
        <v>3</v>
      </c>
      <c r="U271">
        <v>6</v>
      </c>
      <c r="V271" s="4">
        <v>0</v>
      </c>
      <c r="W271">
        <v>0</v>
      </c>
      <c r="X271" s="5">
        <v>6</v>
      </c>
      <c r="Y271">
        <v>6</v>
      </c>
      <c r="Z271" s="4">
        <v>0</v>
      </c>
      <c r="AA271">
        <v>58</v>
      </c>
      <c r="AB271" s="5">
        <v>6</v>
      </c>
      <c r="AD271">
        <v>0</v>
      </c>
      <c r="AE271">
        <v>0</v>
      </c>
      <c r="AF271" s="4">
        <v>0</v>
      </c>
      <c r="AG271">
        <v>0</v>
      </c>
      <c r="AH271" s="5">
        <v>0</v>
      </c>
      <c r="AI271">
        <v>0</v>
      </c>
      <c r="AJ271" s="4">
        <v>0</v>
      </c>
      <c r="AK271">
        <v>0</v>
      </c>
      <c r="AL271" s="5">
        <v>0</v>
      </c>
      <c r="AM271">
        <v>3</v>
      </c>
      <c r="AN271" s="4">
        <v>0</v>
      </c>
      <c r="AO271">
        <v>0</v>
      </c>
      <c r="AP271" s="5">
        <v>3</v>
      </c>
      <c r="AQ271">
        <v>3</v>
      </c>
      <c r="AR271" s="4">
        <v>0</v>
      </c>
      <c r="AS271">
        <v>27</v>
      </c>
      <c r="AT271" s="5">
        <v>3</v>
      </c>
      <c r="AU271">
        <v>6</v>
      </c>
      <c r="AV271" s="4">
        <v>0</v>
      </c>
      <c r="AW271">
        <v>58</v>
      </c>
      <c r="AX271" s="5">
        <v>6</v>
      </c>
      <c r="AY271">
        <v>6</v>
      </c>
      <c r="AZ271" s="4">
        <v>0</v>
      </c>
      <c r="BA271">
        <v>27</v>
      </c>
      <c r="BB271" s="5">
        <v>6</v>
      </c>
      <c r="BD271">
        <v>0</v>
      </c>
      <c r="BE271">
        <v>0</v>
      </c>
      <c r="BF271" s="4">
        <v>0</v>
      </c>
      <c r="BG271">
        <v>0</v>
      </c>
      <c r="BH271" s="5">
        <v>0</v>
      </c>
      <c r="BI271">
        <v>0</v>
      </c>
      <c r="BJ271" s="4">
        <v>0</v>
      </c>
      <c r="BK271">
        <v>0</v>
      </c>
      <c r="BL271" s="5">
        <v>0</v>
      </c>
      <c r="BM271">
        <v>3</v>
      </c>
      <c r="BN271" s="4">
        <v>0</v>
      </c>
      <c r="BO271">
        <v>27</v>
      </c>
      <c r="BP271" s="5">
        <v>3</v>
      </c>
      <c r="BQ271">
        <v>3</v>
      </c>
      <c r="BR271" s="4">
        <v>0</v>
      </c>
      <c r="BS271">
        <v>0</v>
      </c>
      <c r="BT271" s="5">
        <v>3</v>
      </c>
      <c r="BU271">
        <v>6</v>
      </c>
      <c r="BV271" s="4">
        <v>0</v>
      </c>
      <c r="BW271">
        <v>58</v>
      </c>
      <c r="BX271" s="5">
        <v>6</v>
      </c>
      <c r="BY271">
        <v>7</v>
      </c>
      <c r="BZ271" s="4">
        <v>0</v>
      </c>
      <c r="CA271">
        <v>28</v>
      </c>
      <c r="CB271" s="5">
        <v>7</v>
      </c>
      <c r="CD271">
        <v>0</v>
      </c>
      <c r="CE271">
        <v>0</v>
      </c>
      <c r="CF271" s="4">
        <v>0</v>
      </c>
      <c r="CG271">
        <v>0</v>
      </c>
      <c r="CH271" s="5">
        <v>0</v>
      </c>
      <c r="CI271">
        <v>0</v>
      </c>
      <c r="CJ271" s="4">
        <v>0</v>
      </c>
      <c r="CK271">
        <v>0</v>
      </c>
      <c r="CL271" s="5">
        <v>0</v>
      </c>
      <c r="CM271">
        <v>3</v>
      </c>
      <c r="CN271" s="4">
        <v>0</v>
      </c>
      <c r="CO271">
        <v>27</v>
      </c>
      <c r="CP271" s="5">
        <v>3</v>
      </c>
      <c r="CQ271">
        <v>3</v>
      </c>
      <c r="CR271" s="4">
        <v>0</v>
      </c>
      <c r="CS271">
        <v>0</v>
      </c>
      <c r="CT271" s="5">
        <v>3</v>
      </c>
      <c r="CU271">
        <v>6</v>
      </c>
      <c r="CV271" s="4">
        <v>0</v>
      </c>
      <c r="CW271">
        <v>58</v>
      </c>
      <c r="CX271" s="5">
        <v>6</v>
      </c>
      <c r="CY271" s="21">
        <v>7</v>
      </c>
      <c r="CZ271" s="21">
        <v>0</v>
      </c>
      <c r="DA271" s="21">
        <v>28</v>
      </c>
      <c r="DB271" s="5">
        <v>7</v>
      </c>
      <c r="DD271" s="8">
        <v>0</v>
      </c>
      <c r="DE271" s="8">
        <v>0</v>
      </c>
      <c r="DF271" s="8">
        <v>0</v>
      </c>
      <c r="DG271" s="8">
        <v>0</v>
      </c>
      <c r="DH271" s="8">
        <v>0</v>
      </c>
      <c r="DI271" s="8">
        <v>0</v>
      </c>
      <c r="DJ271" s="8">
        <v>0</v>
      </c>
      <c r="DK271" s="8">
        <v>0</v>
      </c>
      <c r="DL271" s="8">
        <v>0</v>
      </c>
      <c r="DM271" s="8">
        <v>0</v>
      </c>
      <c r="DN271" s="8">
        <v>0</v>
      </c>
      <c r="DO271" s="8">
        <v>0</v>
      </c>
      <c r="DP271" s="8">
        <v>0</v>
      </c>
      <c r="DQ271" s="8">
        <v>0</v>
      </c>
      <c r="DR271" s="8">
        <v>0</v>
      </c>
      <c r="DS271" s="8">
        <v>0</v>
      </c>
      <c r="DT271" s="8">
        <v>0</v>
      </c>
      <c r="DU271" s="8">
        <v>0</v>
      </c>
      <c r="DV271" s="8">
        <v>0</v>
      </c>
      <c r="DW271" s="8">
        <v>0</v>
      </c>
      <c r="DX271" s="8">
        <v>0</v>
      </c>
      <c r="DY271" s="8">
        <v>0</v>
      </c>
      <c r="DZ271" s="8">
        <v>0</v>
      </c>
      <c r="EA271" s="8">
        <v>0</v>
      </c>
      <c r="EB271" s="8">
        <v>0</v>
      </c>
      <c r="EC271" s="8">
        <v>0</v>
      </c>
      <c r="ED271" s="20">
        <v>0</v>
      </c>
      <c r="EF271" s="9">
        <v>0</v>
      </c>
      <c r="EG271" s="9">
        <v>0</v>
      </c>
      <c r="EH271" s="9">
        <v>0</v>
      </c>
      <c r="EI271" s="9">
        <v>0</v>
      </c>
      <c r="EJ271" s="9">
        <v>0</v>
      </c>
      <c r="EK271" s="9">
        <v>0</v>
      </c>
      <c r="EL271" s="9">
        <v>0</v>
      </c>
      <c r="EM271" s="9">
        <v>0</v>
      </c>
      <c r="EN271" s="9">
        <v>0</v>
      </c>
      <c r="EO271" s="9">
        <v>0</v>
      </c>
      <c r="EP271" s="9">
        <v>0</v>
      </c>
      <c r="EQ271" s="9">
        <v>0</v>
      </c>
      <c r="ER271" s="9">
        <v>0</v>
      </c>
      <c r="ES271" s="9">
        <v>27</v>
      </c>
      <c r="ET271" s="9">
        <v>0</v>
      </c>
      <c r="EU271" s="9">
        <v>0</v>
      </c>
      <c r="EV271" s="9">
        <v>0</v>
      </c>
      <c r="EW271" s="9">
        <v>0</v>
      </c>
      <c r="EX271" s="9">
        <v>0</v>
      </c>
      <c r="EY271" s="9">
        <v>0</v>
      </c>
      <c r="EZ271" s="9">
        <v>58</v>
      </c>
      <c r="FA271" s="9">
        <v>0</v>
      </c>
      <c r="FB271" s="9">
        <v>0</v>
      </c>
      <c r="FC271" s="9">
        <v>0</v>
      </c>
      <c r="FD271" s="9">
        <v>27</v>
      </c>
      <c r="FE271" s="9">
        <v>28</v>
      </c>
      <c r="FF271">
        <v>28</v>
      </c>
    </row>
    <row r="272" spans="1:162" x14ac:dyDescent="0.2">
      <c r="A272" t="s">
        <v>1138</v>
      </c>
      <c r="B272" t="s">
        <v>2741</v>
      </c>
      <c r="C272" t="s">
        <v>4599</v>
      </c>
      <c r="D272" s="1">
        <v>0</v>
      </c>
      <c r="E272" s="1">
        <v>0</v>
      </c>
      <c r="F272" s="4">
        <v>0</v>
      </c>
      <c r="G272" s="4">
        <v>0</v>
      </c>
      <c r="H272" s="5">
        <v>0</v>
      </c>
      <c r="I272">
        <v>0</v>
      </c>
      <c r="J272" s="4">
        <v>0</v>
      </c>
      <c r="K272">
        <v>0</v>
      </c>
      <c r="L272" s="5">
        <v>0</v>
      </c>
      <c r="M272">
        <v>5</v>
      </c>
      <c r="N272" s="4">
        <v>0</v>
      </c>
      <c r="O272">
        <v>0</v>
      </c>
      <c r="P272" s="5">
        <v>5</v>
      </c>
      <c r="Q272">
        <v>5</v>
      </c>
      <c r="R272" s="4">
        <v>0</v>
      </c>
      <c r="S272">
        <v>0</v>
      </c>
      <c r="T272" s="5">
        <v>5</v>
      </c>
      <c r="U272">
        <v>6</v>
      </c>
      <c r="V272" s="4">
        <v>0</v>
      </c>
      <c r="W272">
        <v>0</v>
      </c>
      <c r="X272" s="5">
        <v>6</v>
      </c>
      <c r="Y272">
        <v>6</v>
      </c>
      <c r="Z272" s="4">
        <v>0</v>
      </c>
      <c r="AA272">
        <v>28</v>
      </c>
      <c r="AB272" s="5">
        <v>6</v>
      </c>
      <c r="AD272">
        <v>0</v>
      </c>
      <c r="AE272">
        <v>0</v>
      </c>
      <c r="AF272" s="4">
        <v>0</v>
      </c>
      <c r="AG272">
        <v>0</v>
      </c>
      <c r="AH272" s="5">
        <v>0</v>
      </c>
      <c r="AI272">
        <v>0</v>
      </c>
      <c r="AJ272" s="4">
        <v>0</v>
      </c>
      <c r="AK272">
        <v>0</v>
      </c>
      <c r="AL272" s="5">
        <v>0</v>
      </c>
      <c r="AM272">
        <v>5</v>
      </c>
      <c r="AN272" s="4">
        <v>0</v>
      </c>
      <c r="AO272">
        <v>0</v>
      </c>
      <c r="AP272" s="5">
        <v>5</v>
      </c>
      <c r="AQ272">
        <v>5</v>
      </c>
      <c r="AR272" s="4">
        <v>0</v>
      </c>
      <c r="AS272">
        <v>0</v>
      </c>
      <c r="AT272" s="5">
        <v>5</v>
      </c>
      <c r="AU272">
        <v>6</v>
      </c>
      <c r="AV272" s="4">
        <v>0</v>
      </c>
      <c r="AW272">
        <v>28</v>
      </c>
      <c r="AX272" s="5">
        <v>6</v>
      </c>
      <c r="AY272">
        <v>6</v>
      </c>
      <c r="AZ272" s="4">
        <v>0</v>
      </c>
      <c r="BA272">
        <v>20</v>
      </c>
      <c r="BB272" s="5">
        <v>6</v>
      </c>
      <c r="BD272">
        <v>0</v>
      </c>
      <c r="BE272">
        <v>0</v>
      </c>
      <c r="BF272" s="4">
        <v>0</v>
      </c>
      <c r="BG272">
        <v>0</v>
      </c>
      <c r="BH272" s="5">
        <v>0</v>
      </c>
      <c r="BI272">
        <v>0</v>
      </c>
      <c r="BJ272" s="4">
        <v>0</v>
      </c>
      <c r="BK272">
        <v>0</v>
      </c>
      <c r="BL272" s="5">
        <v>0</v>
      </c>
      <c r="BM272">
        <v>5</v>
      </c>
      <c r="BN272" s="4">
        <v>0</v>
      </c>
      <c r="BO272">
        <v>0</v>
      </c>
      <c r="BP272" s="5">
        <v>5</v>
      </c>
      <c r="BQ272">
        <v>5</v>
      </c>
      <c r="BR272" s="4">
        <v>0</v>
      </c>
      <c r="BS272">
        <v>0</v>
      </c>
      <c r="BT272" s="5">
        <v>5</v>
      </c>
      <c r="BU272">
        <v>7</v>
      </c>
      <c r="BV272" s="4">
        <v>0</v>
      </c>
      <c r="BW272">
        <v>28</v>
      </c>
      <c r="BX272" s="5">
        <v>7</v>
      </c>
      <c r="BY272">
        <v>6</v>
      </c>
      <c r="BZ272" s="4">
        <v>0</v>
      </c>
      <c r="CA272">
        <v>9</v>
      </c>
      <c r="CB272" s="5">
        <v>6</v>
      </c>
      <c r="CD272">
        <v>0</v>
      </c>
      <c r="CE272">
        <v>0</v>
      </c>
      <c r="CF272" s="4">
        <v>0</v>
      </c>
      <c r="CG272">
        <v>0</v>
      </c>
      <c r="CH272" s="5">
        <v>0</v>
      </c>
      <c r="CI272">
        <v>5</v>
      </c>
      <c r="CJ272" s="4">
        <v>0</v>
      </c>
      <c r="CK272">
        <v>0</v>
      </c>
      <c r="CL272" s="5">
        <v>5</v>
      </c>
      <c r="CM272">
        <v>5</v>
      </c>
      <c r="CN272" s="4">
        <v>0</v>
      </c>
      <c r="CO272">
        <v>0</v>
      </c>
      <c r="CP272" s="5">
        <v>5</v>
      </c>
      <c r="CQ272">
        <v>6</v>
      </c>
      <c r="CR272" s="4">
        <v>0</v>
      </c>
      <c r="CS272">
        <v>0</v>
      </c>
      <c r="CT272" s="5">
        <v>6</v>
      </c>
      <c r="CU272">
        <v>7</v>
      </c>
      <c r="CV272" s="4">
        <v>0</v>
      </c>
      <c r="CW272">
        <v>28</v>
      </c>
      <c r="CX272" s="5">
        <v>7</v>
      </c>
      <c r="CY272" s="21">
        <v>6</v>
      </c>
      <c r="CZ272" s="21">
        <v>0</v>
      </c>
      <c r="DA272" s="21">
        <v>3</v>
      </c>
      <c r="DB272" s="5">
        <v>6</v>
      </c>
      <c r="DD272" s="8">
        <v>0</v>
      </c>
      <c r="DE272" s="8">
        <v>0</v>
      </c>
      <c r="DF272" s="8">
        <v>0</v>
      </c>
      <c r="DG272" s="8">
        <v>0</v>
      </c>
      <c r="DH272" s="8">
        <v>0</v>
      </c>
      <c r="DI272" s="8">
        <v>0</v>
      </c>
      <c r="DJ272" s="8">
        <v>0</v>
      </c>
      <c r="DK272" s="8">
        <v>0</v>
      </c>
      <c r="DL272" s="8">
        <v>0</v>
      </c>
      <c r="DM272" s="8">
        <v>0</v>
      </c>
      <c r="DN272" s="8">
        <v>0</v>
      </c>
      <c r="DO272" s="8">
        <v>0</v>
      </c>
      <c r="DP272" s="8">
        <v>0</v>
      </c>
      <c r="DQ272" s="8">
        <v>0</v>
      </c>
      <c r="DR272" s="8">
        <v>0</v>
      </c>
      <c r="DS272" s="8">
        <v>0</v>
      </c>
      <c r="DT272" s="8">
        <v>0</v>
      </c>
      <c r="DU272" s="8">
        <v>0</v>
      </c>
      <c r="DV272" s="8">
        <v>0</v>
      </c>
      <c r="DW272" s="8">
        <v>0</v>
      </c>
      <c r="DX272" s="8">
        <v>0</v>
      </c>
      <c r="DY272" s="8">
        <v>0</v>
      </c>
      <c r="DZ272" s="8">
        <v>0</v>
      </c>
      <c r="EA272" s="8">
        <v>0</v>
      </c>
      <c r="EB272" s="8">
        <v>0</v>
      </c>
      <c r="EC272" s="8">
        <v>0</v>
      </c>
      <c r="ED272" s="20">
        <v>0</v>
      </c>
      <c r="EF272" s="9">
        <v>0</v>
      </c>
      <c r="EG272" s="9">
        <v>0</v>
      </c>
      <c r="EH272" s="9">
        <v>0</v>
      </c>
      <c r="EI272" s="9">
        <v>0</v>
      </c>
      <c r="EJ272" s="9">
        <v>0</v>
      </c>
      <c r="EK272" s="9">
        <v>0</v>
      </c>
      <c r="EL272" s="9">
        <v>0</v>
      </c>
      <c r="EM272" s="9">
        <v>0</v>
      </c>
      <c r="EN272" s="9">
        <v>0</v>
      </c>
      <c r="EO272" s="9">
        <v>0</v>
      </c>
      <c r="EP272" s="9">
        <v>0</v>
      </c>
      <c r="EQ272" s="9">
        <v>0</v>
      </c>
      <c r="ER272" s="9">
        <v>0</v>
      </c>
      <c r="ES272" s="9">
        <v>0</v>
      </c>
      <c r="ET272" s="9">
        <v>0</v>
      </c>
      <c r="EU272" s="9">
        <v>0</v>
      </c>
      <c r="EV272" s="9">
        <v>0</v>
      </c>
      <c r="EW272" s="9">
        <v>0</v>
      </c>
      <c r="EX272" s="9">
        <v>0</v>
      </c>
      <c r="EY272" s="9">
        <v>0</v>
      </c>
      <c r="EZ272" s="9">
        <v>28</v>
      </c>
      <c r="FA272" s="9">
        <v>20</v>
      </c>
      <c r="FB272" s="9">
        <v>9</v>
      </c>
      <c r="FC272" s="9">
        <v>0</v>
      </c>
      <c r="FD272" s="9">
        <v>0</v>
      </c>
      <c r="FE272" s="9">
        <v>3</v>
      </c>
      <c r="FF272">
        <v>0</v>
      </c>
    </row>
    <row r="273" spans="1:162" x14ac:dyDescent="0.2">
      <c r="A273" t="s">
        <v>1317</v>
      </c>
      <c r="B273" t="s">
        <v>2742</v>
      </c>
      <c r="C273" t="s">
        <v>4599</v>
      </c>
      <c r="D273" s="1">
        <v>0</v>
      </c>
      <c r="E273" s="1">
        <v>0</v>
      </c>
      <c r="F273" s="4">
        <v>0</v>
      </c>
      <c r="G273" s="4">
        <v>0</v>
      </c>
      <c r="H273" s="5">
        <v>0</v>
      </c>
      <c r="I273">
        <v>0</v>
      </c>
      <c r="J273" s="4">
        <v>0</v>
      </c>
      <c r="K273">
        <v>0</v>
      </c>
      <c r="L273" s="5">
        <v>0</v>
      </c>
      <c r="M273">
        <v>0</v>
      </c>
      <c r="N273" s="4">
        <v>0</v>
      </c>
      <c r="O273">
        <v>0</v>
      </c>
      <c r="P273" s="5">
        <v>0</v>
      </c>
      <c r="Q273">
        <v>5</v>
      </c>
      <c r="R273" s="4">
        <v>0</v>
      </c>
      <c r="S273">
        <v>9</v>
      </c>
      <c r="T273" s="5">
        <v>5</v>
      </c>
      <c r="U273">
        <v>6</v>
      </c>
      <c r="V273" s="4">
        <v>0</v>
      </c>
      <c r="W273">
        <v>101</v>
      </c>
      <c r="X273" s="5">
        <v>13</v>
      </c>
      <c r="Y273">
        <v>7</v>
      </c>
      <c r="Z273" s="4">
        <v>0</v>
      </c>
      <c r="AA273">
        <v>71</v>
      </c>
      <c r="AB273" s="5">
        <v>7</v>
      </c>
      <c r="AD273">
        <v>0</v>
      </c>
      <c r="AE273">
        <v>0</v>
      </c>
      <c r="AF273" s="4">
        <v>0</v>
      </c>
      <c r="AG273">
        <v>0</v>
      </c>
      <c r="AH273" s="5">
        <v>0</v>
      </c>
      <c r="AI273">
        <v>0</v>
      </c>
      <c r="AJ273" s="4">
        <v>0</v>
      </c>
      <c r="AK273">
        <v>0</v>
      </c>
      <c r="AL273" s="5">
        <v>0</v>
      </c>
      <c r="AM273">
        <v>5</v>
      </c>
      <c r="AN273" s="4">
        <v>0</v>
      </c>
      <c r="AO273">
        <v>9</v>
      </c>
      <c r="AP273" s="5">
        <v>5</v>
      </c>
      <c r="AQ273">
        <v>5</v>
      </c>
      <c r="AR273" s="4">
        <v>0</v>
      </c>
      <c r="AS273">
        <v>70</v>
      </c>
      <c r="AT273" s="5">
        <v>5</v>
      </c>
      <c r="AU273">
        <v>6</v>
      </c>
      <c r="AV273" s="4">
        <v>0</v>
      </c>
      <c r="AW273">
        <v>101</v>
      </c>
      <c r="AX273" s="5">
        <v>13</v>
      </c>
      <c r="AY273">
        <v>7</v>
      </c>
      <c r="AZ273" s="4">
        <v>0</v>
      </c>
      <c r="BA273">
        <v>27</v>
      </c>
      <c r="BB273" s="5">
        <v>7</v>
      </c>
      <c r="BD273">
        <v>0</v>
      </c>
      <c r="BE273">
        <v>0</v>
      </c>
      <c r="BF273" s="4">
        <v>0</v>
      </c>
      <c r="BG273">
        <v>0</v>
      </c>
      <c r="BH273" s="5">
        <v>0</v>
      </c>
      <c r="BI273">
        <v>0</v>
      </c>
      <c r="BJ273" s="4">
        <v>0</v>
      </c>
      <c r="BK273">
        <v>0</v>
      </c>
      <c r="BL273" s="5">
        <v>0</v>
      </c>
      <c r="BM273">
        <v>5</v>
      </c>
      <c r="BN273" s="4">
        <v>0</v>
      </c>
      <c r="BO273">
        <v>9</v>
      </c>
      <c r="BP273" s="5">
        <v>5</v>
      </c>
      <c r="BQ273">
        <v>6</v>
      </c>
      <c r="BR273" s="4">
        <v>0</v>
      </c>
      <c r="BS273">
        <v>101</v>
      </c>
      <c r="BT273" s="5">
        <v>13</v>
      </c>
      <c r="BU273">
        <v>6</v>
      </c>
      <c r="BV273" s="4">
        <v>0</v>
      </c>
      <c r="BW273">
        <v>71</v>
      </c>
      <c r="BX273" s="5">
        <v>6</v>
      </c>
      <c r="BY273">
        <v>7</v>
      </c>
      <c r="BZ273" s="4">
        <v>0</v>
      </c>
      <c r="CA273">
        <v>27</v>
      </c>
      <c r="CB273" s="5">
        <v>7</v>
      </c>
      <c r="CD273">
        <v>0</v>
      </c>
      <c r="CE273">
        <v>0</v>
      </c>
      <c r="CF273" s="4">
        <v>0</v>
      </c>
      <c r="CG273">
        <v>0</v>
      </c>
      <c r="CH273" s="5">
        <v>0</v>
      </c>
      <c r="CI273">
        <v>0</v>
      </c>
      <c r="CJ273" s="4">
        <v>0</v>
      </c>
      <c r="CK273">
        <v>0</v>
      </c>
      <c r="CL273" s="5">
        <v>0</v>
      </c>
      <c r="CM273">
        <v>5</v>
      </c>
      <c r="CN273" s="4">
        <v>0</v>
      </c>
      <c r="CO273">
        <v>9</v>
      </c>
      <c r="CP273" s="5">
        <v>5</v>
      </c>
      <c r="CQ273">
        <v>6</v>
      </c>
      <c r="CR273" s="4">
        <v>0</v>
      </c>
      <c r="CS273">
        <v>101</v>
      </c>
      <c r="CT273" s="5">
        <v>13</v>
      </c>
      <c r="CU273">
        <v>7</v>
      </c>
      <c r="CV273" s="4">
        <v>0</v>
      </c>
      <c r="CW273">
        <v>71</v>
      </c>
      <c r="CX273" s="5">
        <v>7</v>
      </c>
      <c r="CY273" s="21">
        <v>7</v>
      </c>
      <c r="CZ273" s="21">
        <v>0</v>
      </c>
      <c r="DA273" s="21">
        <v>28</v>
      </c>
      <c r="DB273" s="5">
        <v>7</v>
      </c>
      <c r="DD273" s="8">
        <v>0</v>
      </c>
      <c r="DE273" s="8">
        <v>0</v>
      </c>
      <c r="DF273" s="8">
        <v>0</v>
      </c>
      <c r="DG273" s="8">
        <v>0</v>
      </c>
      <c r="DH273" s="8">
        <v>0</v>
      </c>
      <c r="DI273" s="8">
        <v>0</v>
      </c>
      <c r="DJ273" s="8">
        <v>0</v>
      </c>
      <c r="DK273" s="8">
        <v>0</v>
      </c>
      <c r="DL273" s="8">
        <v>0</v>
      </c>
      <c r="DM273" s="8">
        <v>0</v>
      </c>
      <c r="DN273" s="8">
        <v>0</v>
      </c>
      <c r="DO273" s="8">
        <v>0</v>
      </c>
      <c r="DP273" s="8">
        <v>0</v>
      </c>
      <c r="DQ273" s="8">
        <v>0</v>
      </c>
      <c r="DR273" s="8">
        <v>0</v>
      </c>
      <c r="DS273" s="8">
        <v>0</v>
      </c>
      <c r="DT273" s="8">
        <v>0</v>
      </c>
      <c r="DU273" s="8">
        <v>0</v>
      </c>
      <c r="DV273" s="8">
        <v>0</v>
      </c>
      <c r="DW273" s="8">
        <v>0</v>
      </c>
      <c r="DX273" s="8">
        <v>0</v>
      </c>
      <c r="DY273" s="8">
        <v>0</v>
      </c>
      <c r="DZ273" s="8">
        <v>0</v>
      </c>
      <c r="EA273" s="8">
        <v>0</v>
      </c>
      <c r="EB273" s="8">
        <v>0</v>
      </c>
      <c r="EC273" s="8">
        <v>0</v>
      </c>
      <c r="ED273" s="20">
        <v>0</v>
      </c>
      <c r="EF273" s="9">
        <v>0</v>
      </c>
      <c r="EG273" s="9">
        <v>0</v>
      </c>
      <c r="EH273" s="9">
        <v>0</v>
      </c>
      <c r="EI273" s="9">
        <v>0</v>
      </c>
      <c r="EJ273" s="9">
        <v>0</v>
      </c>
      <c r="EK273" s="9">
        <v>0</v>
      </c>
      <c r="EL273" s="9">
        <v>0</v>
      </c>
      <c r="EM273" s="9">
        <v>0</v>
      </c>
      <c r="EN273" s="9">
        <v>0</v>
      </c>
      <c r="EO273" s="9">
        <v>0</v>
      </c>
      <c r="EP273" s="9">
        <v>0</v>
      </c>
      <c r="EQ273" s="9">
        <v>0</v>
      </c>
      <c r="ER273" s="9">
        <v>9</v>
      </c>
      <c r="ES273" s="9">
        <v>0</v>
      </c>
      <c r="ET273" s="9">
        <v>0</v>
      </c>
      <c r="EU273" s="9">
        <v>0</v>
      </c>
      <c r="EV273" s="9">
        <v>70</v>
      </c>
      <c r="EW273" s="9">
        <v>101</v>
      </c>
      <c r="EX273" s="9">
        <v>10</v>
      </c>
      <c r="EY273" s="9">
        <v>10</v>
      </c>
      <c r="EZ273" s="9">
        <v>71</v>
      </c>
      <c r="FA273" s="9">
        <v>0</v>
      </c>
      <c r="FB273" s="9">
        <v>0</v>
      </c>
      <c r="FC273" s="9">
        <v>0</v>
      </c>
      <c r="FD273" s="9">
        <v>27</v>
      </c>
      <c r="FE273" s="9">
        <v>27</v>
      </c>
      <c r="FF273">
        <v>28</v>
      </c>
    </row>
    <row r="274" spans="1:162" x14ac:dyDescent="0.2">
      <c r="A274" t="s">
        <v>1337</v>
      </c>
      <c r="B274" t="s">
        <v>1777</v>
      </c>
      <c r="C274" t="s">
        <v>4599</v>
      </c>
      <c r="D274" s="1">
        <v>0</v>
      </c>
      <c r="E274" s="1">
        <v>0</v>
      </c>
      <c r="F274" s="4">
        <v>0</v>
      </c>
      <c r="G274" s="4">
        <v>0</v>
      </c>
      <c r="H274" s="5">
        <v>0</v>
      </c>
      <c r="I274">
        <v>0</v>
      </c>
      <c r="J274" s="4">
        <v>0</v>
      </c>
      <c r="K274">
        <v>0</v>
      </c>
      <c r="L274" s="5">
        <v>0</v>
      </c>
      <c r="M274">
        <v>5</v>
      </c>
      <c r="N274" s="4">
        <v>0</v>
      </c>
      <c r="O274">
        <v>0</v>
      </c>
      <c r="P274" s="5">
        <v>5</v>
      </c>
      <c r="Q274">
        <v>5</v>
      </c>
      <c r="R274" s="4">
        <v>0</v>
      </c>
      <c r="S274">
        <v>9</v>
      </c>
      <c r="T274" s="5">
        <v>5</v>
      </c>
      <c r="U274">
        <v>7</v>
      </c>
      <c r="V274" s="4">
        <v>0</v>
      </c>
      <c r="W274">
        <v>41</v>
      </c>
      <c r="X274" s="5">
        <v>7</v>
      </c>
      <c r="Y274">
        <v>7</v>
      </c>
      <c r="Z274" s="4">
        <v>0</v>
      </c>
      <c r="AA274">
        <v>10</v>
      </c>
      <c r="AB274" s="5">
        <v>7</v>
      </c>
      <c r="AD274">
        <v>0</v>
      </c>
      <c r="AE274">
        <v>0</v>
      </c>
      <c r="AF274" s="4">
        <v>0</v>
      </c>
      <c r="AG274">
        <v>0</v>
      </c>
      <c r="AH274" s="5">
        <v>0</v>
      </c>
      <c r="AI274">
        <v>0</v>
      </c>
      <c r="AJ274" s="4">
        <v>0</v>
      </c>
      <c r="AK274">
        <v>0</v>
      </c>
      <c r="AL274" s="5">
        <v>0</v>
      </c>
      <c r="AM274">
        <v>5</v>
      </c>
      <c r="AN274" s="4">
        <v>0</v>
      </c>
      <c r="AO274">
        <v>0</v>
      </c>
      <c r="AP274" s="5">
        <v>5</v>
      </c>
      <c r="AQ274">
        <v>5</v>
      </c>
      <c r="AR274" s="4">
        <v>0</v>
      </c>
      <c r="AS274">
        <v>9</v>
      </c>
      <c r="AT274" s="5">
        <v>5</v>
      </c>
      <c r="AU274">
        <v>7</v>
      </c>
      <c r="AV274" s="4">
        <v>0</v>
      </c>
      <c r="AW274">
        <v>41</v>
      </c>
      <c r="AX274" s="5">
        <v>7</v>
      </c>
      <c r="AY274">
        <v>7</v>
      </c>
      <c r="AZ274" s="4">
        <v>0</v>
      </c>
      <c r="BA274">
        <v>10</v>
      </c>
      <c r="BB274" s="5">
        <v>7</v>
      </c>
      <c r="BD274">
        <v>0</v>
      </c>
      <c r="BE274">
        <v>0</v>
      </c>
      <c r="BF274" s="4">
        <v>0</v>
      </c>
      <c r="BG274">
        <v>0</v>
      </c>
      <c r="BH274" s="5">
        <v>0</v>
      </c>
      <c r="BI274">
        <v>0</v>
      </c>
      <c r="BJ274" s="4">
        <v>0</v>
      </c>
      <c r="BK274">
        <v>0</v>
      </c>
      <c r="BL274" s="5">
        <v>0</v>
      </c>
      <c r="BM274">
        <v>5</v>
      </c>
      <c r="BN274" s="4">
        <v>0</v>
      </c>
      <c r="BO274">
        <v>0</v>
      </c>
      <c r="BP274" s="5">
        <v>5</v>
      </c>
      <c r="BQ274">
        <v>5</v>
      </c>
      <c r="BR274" s="4">
        <v>0</v>
      </c>
      <c r="BS274">
        <v>10</v>
      </c>
      <c r="BT274" s="5">
        <v>5</v>
      </c>
      <c r="BU274">
        <v>7</v>
      </c>
      <c r="BV274" s="4">
        <v>0</v>
      </c>
      <c r="BW274">
        <v>41</v>
      </c>
      <c r="BX274" s="5">
        <v>7</v>
      </c>
      <c r="BY274">
        <v>7</v>
      </c>
      <c r="BZ274" s="4">
        <v>0</v>
      </c>
      <c r="CA274">
        <v>0</v>
      </c>
      <c r="CB274" s="5">
        <v>7</v>
      </c>
      <c r="CD274">
        <v>0</v>
      </c>
      <c r="CE274">
        <v>0</v>
      </c>
      <c r="CF274" s="4">
        <v>0</v>
      </c>
      <c r="CG274">
        <v>0</v>
      </c>
      <c r="CH274" s="5">
        <v>0</v>
      </c>
      <c r="CI274">
        <v>0</v>
      </c>
      <c r="CJ274" s="4">
        <v>0</v>
      </c>
      <c r="CK274">
        <v>0</v>
      </c>
      <c r="CL274" s="5">
        <v>0</v>
      </c>
      <c r="CM274">
        <v>5</v>
      </c>
      <c r="CN274" s="4">
        <v>0</v>
      </c>
      <c r="CO274">
        <v>9</v>
      </c>
      <c r="CP274" s="5">
        <v>5</v>
      </c>
      <c r="CQ274">
        <v>5</v>
      </c>
      <c r="CR274" s="4">
        <v>0</v>
      </c>
      <c r="CS274">
        <v>10</v>
      </c>
      <c r="CT274" s="5">
        <v>5</v>
      </c>
      <c r="CU274">
        <v>7</v>
      </c>
      <c r="CV274" s="4">
        <v>0</v>
      </c>
      <c r="CW274">
        <v>41</v>
      </c>
      <c r="CX274" s="5">
        <v>7</v>
      </c>
      <c r="CY274" s="21">
        <v>0</v>
      </c>
      <c r="CZ274" s="21">
        <v>0</v>
      </c>
      <c r="DA274" s="21">
        <v>0</v>
      </c>
      <c r="DB274" s="5">
        <v>0</v>
      </c>
      <c r="DD274" s="8">
        <v>0</v>
      </c>
      <c r="DE274" s="8">
        <v>0</v>
      </c>
      <c r="DF274" s="8">
        <v>0</v>
      </c>
      <c r="DG274" s="8">
        <v>0</v>
      </c>
      <c r="DH274" s="8">
        <v>0</v>
      </c>
      <c r="DI274" s="8">
        <v>0</v>
      </c>
      <c r="DJ274" s="8">
        <v>0</v>
      </c>
      <c r="DK274" s="8">
        <v>0</v>
      </c>
      <c r="DL274" s="8">
        <v>0</v>
      </c>
      <c r="DM274" s="8">
        <v>0</v>
      </c>
      <c r="DN274" s="8">
        <v>0</v>
      </c>
      <c r="DO274" s="8">
        <v>0</v>
      </c>
      <c r="DP274" s="8">
        <v>0</v>
      </c>
      <c r="DQ274" s="8">
        <v>0</v>
      </c>
      <c r="DR274" s="8">
        <v>0</v>
      </c>
      <c r="DS274" s="8">
        <v>0</v>
      </c>
      <c r="DT274" s="8">
        <v>0</v>
      </c>
      <c r="DU274" s="8">
        <v>0</v>
      </c>
      <c r="DV274" s="8">
        <v>0</v>
      </c>
      <c r="DW274" s="8">
        <v>0</v>
      </c>
      <c r="DX274" s="8">
        <v>0</v>
      </c>
      <c r="DY274" s="8">
        <v>0</v>
      </c>
      <c r="DZ274" s="8">
        <v>0</v>
      </c>
      <c r="EA274" s="8">
        <v>0</v>
      </c>
      <c r="EB274" s="8">
        <v>0</v>
      </c>
      <c r="EC274" s="8">
        <v>0</v>
      </c>
      <c r="ED274" s="20">
        <v>0</v>
      </c>
      <c r="EF274" s="9">
        <v>0</v>
      </c>
      <c r="EG274" s="9">
        <v>0</v>
      </c>
      <c r="EH274" s="9">
        <v>0</v>
      </c>
      <c r="EI274" s="9">
        <v>0</v>
      </c>
      <c r="EJ274" s="9">
        <v>0</v>
      </c>
      <c r="EK274" s="9">
        <v>0</v>
      </c>
      <c r="EL274" s="9">
        <v>0</v>
      </c>
      <c r="EM274" s="9">
        <v>0</v>
      </c>
      <c r="EN274" s="9">
        <v>0</v>
      </c>
      <c r="EO274" s="9">
        <v>0</v>
      </c>
      <c r="EP274" s="9">
        <v>0</v>
      </c>
      <c r="EQ274" s="9">
        <v>0</v>
      </c>
      <c r="ER274" s="9">
        <v>0</v>
      </c>
      <c r="ES274" s="9">
        <v>0</v>
      </c>
      <c r="ET274" s="9">
        <v>9</v>
      </c>
      <c r="EU274" s="9">
        <v>0</v>
      </c>
      <c r="EV274" s="9">
        <v>0</v>
      </c>
      <c r="EW274" s="9">
        <v>10</v>
      </c>
      <c r="EX274" s="9">
        <v>10</v>
      </c>
      <c r="EY274" s="9">
        <v>41</v>
      </c>
      <c r="EZ274" s="9">
        <v>10</v>
      </c>
      <c r="FA274" s="9">
        <v>10</v>
      </c>
      <c r="FB274" s="9">
        <v>0</v>
      </c>
      <c r="FC274" s="9">
        <v>0</v>
      </c>
      <c r="FD274" s="9">
        <v>0</v>
      </c>
      <c r="FE274" s="9">
        <v>0</v>
      </c>
      <c r="FF274">
        <v>0</v>
      </c>
    </row>
    <row r="275" spans="1:162" x14ac:dyDescent="0.2">
      <c r="A275" t="s">
        <v>1432</v>
      </c>
      <c r="B275" t="s">
        <v>2743</v>
      </c>
      <c r="C275" t="s">
        <v>3</v>
      </c>
      <c r="D275" s="1">
        <v>0</v>
      </c>
      <c r="E275" s="1">
        <v>0</v>
      </c>
      <c r="F275" s="4">
        <v>0</v>
      </c>
      <c r="G275" s="4">
        <v>0</v>
      </c>
      <c r="H275" s="5">
        <v>0</v>
      </c>
      <c r="I275">
        <v>0</v>
      </c>
      <c r="J275" s="4">
        <v>0</v>
      </c>
      <c r="K275">
        <v>0</v>
      </c>
      <c r="L275" s="5">
        <v>0</v>
      </c>
      <c r="M275">
        <v>4</v>
      </c>
      <c r="N275" s="4">
        <v>0</v>
      </c>
      <c r="O275">
        <v>0</v>
      </c>
      <c r="P275" s="5">
        <v>4</v>
      </c>
      <c r="Q275">
        <v>6</v>
      </c>
      <c r="R275" s="4">
        <v>0</v>
      </c>
      <c r="S275">
        <v>0</v>
      </c>
      <c r="T275" s="5">
        <v>6</v>
      </c>
      <c r="U275">
        <v>6</v>
      </c>
      <c r="V275" s="4">
        <v>0</v>
      </c>
      <c r="W275">
        <v>0</v>
      </c>
      <c r="X275" s="5">
        <v>6</v>
      </c>
      <c r="Y275">
        <v>6</v>
      </c>
      <c r="Z275" s="4">
        <v>0</v>
      </c>
      <c r="AA275">
        <v>27</v>
      </c>
      <c r="AB275" s="5">
        <v>6</v>
      </c>
      <c r="AD275">
        <v>0</v>
      </c>
      <c r="AE275">
        <v>0</v>
      </c>
      <c r="AF275" s="4">
        <v>0</v>
      </c>
      <c r="AG275">
        <v>0</v>
      </c>
      <c r="AH275" s="5">
        <v>0</v>
      </c>
      <c r="AI275">
        <v>0</v>
      </c>
      <c r="AJ275" s="4">
        <v>0</v>
      </c>
      <c r="AK275">
        <v>0</v>
      </c>
      <c r="AL275" s="5">
        <v>0</v>
      </c>
      <c r="AM275">
        <v>4</v>
      </c>
      <c r="AN275" s="4">
        <v>0</v>
      </c>
      <c r="AO275">
        <v>0</v>
      </c>
      <c r="AP275" s="5">
        <v>4</v>
      </c>
      <c r="AQ275">
        <v>6</v>
      </c>
      <c r="AR275" s="4">
        <v>0</v>
      </c>
      <c r="AS275">
        <v>0</v>
      </c>
      <c r="AT275" s="5">
        <v>6</v>
      </c>
      <c r="AU275">
        <v>6</v>
      </c>
      <c r="AV275" s="4">
        <v>0</v>
      </c>
      <c r="AW275">
        <v>27</v>
      </c>
      <c r="AX275" s="5">
        <v>6</v>
      </c>
      <c r="AY275">
        <v>6</v>
      </c>
      <c r="AZ275" s="4">
        <v>0</v>
      </c>
      <c r="BA275">
        <v>0</v>
      </c>
      <c r="BB275" s="5">
        <v>6</v>
      </c>
      <c r="BD275">
        <v>0</v>
      </c>
      <c r="BE275">
        <v>0</v>
      </c>
      <c r="BF275" s="4">
        <v>0</v>
      </c>
      <c r="BG275">
        <v>0</v>
      </c>
      <c r="BH275" s="5">
        <v>0</v>
      </c>
      <c r="BI275">
        <v>0</v>
      </c>
      <c r="BJ275" s="4">
        <v>0</v>
      </c>
      <c r="BK275">
        <v>0</v>
      </c>
      <c r="BL275" s="5">
        <v>0</v>
      </c>
      <c r="BM275">
        <v>4</v>
      </c>
      <c r="BN275" s="4">
        <v>0</v>
      </c>
      <c r="BO275">
        <v>0</v>
      </c>
      <c r="BP275" s="5">
        <v>4</v>
      </c>
      <c r="BQ275">
        <v>6</v>
      </c>
      <c r="BR275" s="4">
        <v>0</v>
      </c>
      <c r="BS275">
        <v>0</v>
      </c>
      <c r="BT275" s="5">
        <v>6</v>
      </c>
      <c r="BU275">
        <v>6</v>
      </c>
      <c r="BV275" s="4">
        <v>0</v>
      </c>
      <c r="BW275">
        <v>27</v>
      </c>
      <c r="BX275" s="5">
        <v>6</v>
      </c>
      <c r="BY275">
        <v>6</v>
      </c>
      <c r="BZ275" s="4">
        <v>0</v>
      </c>
      <c r="CA275">
        <v>0</v>
      </c>
      <c r="CB275" s="5">
        <v>6</v>
      </c>
      <c r="CD275">
        <v>0</v>
      </c>
      <c r="CE275">
        <v>0</v>
      </c>
      <c r="CF275" s="4">
        <v>0</v>
      </c>
      <c r="CG275">
        <v>0</v>
      </c>
      <c r="CH275" s="5">
        <v>0</v>
      </c>
      <c r="CI275">
        <v>0</v>
      </c>
      <c r="CJ275" s="4">
        <v>0</v>
      </c>
      <c r="CK275">
        <v>0</v>
      </c>
      <c r="CL275" s="5">
        <v>0</v>
      </c>
      <c r="CM275">
        <v>4</v>
      </c>
      <c r="CN275" s="4">
        <v>0</v>
      </c>
      <c r="CO275">
        <v>0</v>
      </c>
      <c r="CP275" s="5">
        <v>4</v>
      </c>
      <c r="CQ275">
        <v>6</v>
      </c>
      <c r="CR275" s="4">
        <v>0</v>
      </c>
      <c r="CS275">
        <v>0</v>
      </c>
      <c r="CT275" s="5">
        <v>6</v>
      </c>
      <c r="CU275">
        <v>6</v>
      </c>
      <c r="CV275" s="4">
        <v>0</v>
      </c>
      <c r="CW275">
        <v>27</v>
      </c>
      <c r="CX275" s="5">
        <v>6</v>
      </c>
      <c r="CY275" s="21">
        <v>6</v>
      </c>
      <c r="CZ275" s="21">
        <v>0</v>
      </c>
      <c r="DA275" s="21">
        <v>0</v>
      </c>
      <c r="DB275" s="5">
        <v>6</v>
      </c>
      <c r="DD275" s="8">
        <v>0</v>
      </c>
      <c r="DE275" s="8">
        <v>0</v>
      </c>
      <c r="DF275" s="8">
        <v>0</v>
      </c>
      <c r="DG275" s="8">
        <v>0</v>
      </c>
      <c r="DH275" s="8">
        <v>0</v>
      </c>
      <c r="DI275" s="8">
        <v>0</v>
      </c>
      <c r="DJ275" s="8">
        <v>0</v>
      </c>
      <c r="DK275" s="8">
        <v>0</v>
      </c>
      <c r="DL275" s="8">
        <v>0</v>
      </c>
      <c r="DM275" s="8">
        <v>0</v>
      </c>
      <c r="DN275" s="8">
        <v>0</v>
      </c>
      <c r="DO275" s="8">
        <v>0</v>
      </c>
      <c r="DP275" s="8">
        <v>0</v>
      </c>
      <c r="DQ275" s="8">
        <v>0</v>
      </c>
      <c r="DR275" s="8">
        <v>0</v>
      </c>
      <c r="DS275" s="8">
        <v>0</v>
      </c>
      <c r="DT275" s="8">
        <v>0</v>
      </c>
      <c r="DU275" s="8">
        <v>0</v>
      </c>
      <c r="DV275" s="8">
        <v>0</v>
      </c>
      <c r="DW275" s="8">
        <v>0</v>
      </c>
      <c r="DX275" s="8">
        <v>0</v>
      </c>
      <c r="DY275" s="8">
        <v>0</v>
      </c>
      <c r="DZ275" s="8">
        <v>0</v>
      </c>
      <c r="EA275" s="8">
        <v>0</v>
      </c>
      <c r="EB275" s="8">
        <v>0</v>
      </c>
      <c r="EC275" s="8">
        <v>0</v>
      </c>
      <c r="ED275" s="20">
        <v>0</v>
      </c>
      <c r="EF275" s="9">
        <v>0</v>
      </c>
      <c r="EG275" s="9">
        <v>0</v>
      </c>
      <c r="EH275" s="9">
        <v>0</v>
      </c>
      <c r="EI275" s="9">
        <v>0</v>
      </c>
      <c r="EJ275" s="9">
        <v>0</v>
      </c>
      <c r="EK275" s="9">
        <v>0</v>
      </c>
      <c r="EL275" s="9">
        <v>0</v>
      </c>
      <c r="EM275" s="9">
        <v>0</v>
      </c>
      <c r="EN275" s="9">
        <v>0</v>
      </c>
      <c r="EO275" s="9">
        <v>0</v>
      </c>
      <c r="EP275" s="9">
        <v>0</v>
      </c>
      <c r="EQ275" s="9">
        <v>0</v>
      </c>
      <c r="ER275" s="9">
        <v>0</v>
      </c>
      <c r="ES275" s="9">
        <v>0</v>
      </c>
      <c r="ET275" s="9">
        <v>0</v>
      </c>
      <c r="EU275" s="9">
        <v>0</v>
      </c>
      <c r="EV275" s="9">
        <v>0</v>
      </c>
      <c r="EW275" s="9">
        <v>0</v>
      </c>
      <c r="EX275" s="9">
        <v>0</v>
      </c>
      <c r="EY275" s="9">
        <v>0</v>
      </c>
      <c r="EZ275" s="9">
        <v>27</v>
      </c>
      <c r="FA275" s="9">
        <v>0</v>
      </c>
      <c r="FB275" s="9">
        <v>0</v>
      </c>
      <c r="FC275" s="9">
        <v>0</v>
      </c>
      <c r="FD275" s="9">
        <v>0</v>
      </c>
      <c r="FE275" s="9">
        <v>0</v>
      </c>
      <c r="FF275">
        <v>0</v>
      </c>
    </row>
    <row r="276" spans="1:162" x14ac:dyDescent="0.2">
      <c r="A276" t="s">
        <v>1454</v>
      </c>
      <c r="B276" t="s">
        <v>2744</v>
      </c>
      <c r="C276" t="s">
        <v>4599</v>
      </c>
      <c r="D276" s="1">
        <v>0</v>
      </c>
      <c r="E276" s="1">
        <v>0</v>
      </c>
      <c r="F276" s="4">
        <v>0</v>
      </c>
      <c r="G276" s="4">
        <v>0</v>
      </c>
      <c r="H276" s="5">
        <v>0</v>
      </c>
      <c r="I276">
        <v>0</v>
      </c>
      <c r="J276" s="4">
        <v>0</v>
      </c>
      <c r="K276">
        <v>0</v>
      </c>
      <c r="L276" s="5">
        <v>0</v>
      </c>
      <c r="M276">
        <v>5</v>
      </c>
      <c r="N276" s="4">
        <v>0</v>
      </c>
      <c r="O276">
        <v>0</v>
      </c>
      <c r="P276" s="5">
        <v>5</v>
      </c>
      <c r="Q276">
        <v>5</v>
      </c>
      <c r="R276" s="4">
        <v>0</v>
      </c>
      <c r="S276">
        <v>0</v>
      </c>
      <c r="T276" s="5">
        <v>5</v>
      </c>
      <c r="U276">
        <v>6</v>
      </c>
      <c r="V276" s="4">
        <v>0</v>
      </c>
      <c r="W276">
        <v>19</v>
      </c>
      <c r="X276" s="5">
        <v>6</v>
      </c>
      <c r="Y276">
        <v>6</v>
      </c>
      <c r="Z276" s="4">
        <v>0</v>
      </c>
      <c r="AA276">
        <v>0</v>
      </c>
      <c r="AB276" s="5">
        <v>6</v>
      </c>
      <c r="AD276">
        <v>0</v>
      </c>
      <c r="AE276">
        <v>0</v>
      </c>
      <c r="AF276" s="4">
        <v>0</v>
      </c>
      <c r="AG276">
        <v>0</v>
      </c>
      <c r="AH276" s="5">
        <v>0</v>
      </c>
      <c r="AI276">
        <v>0</v>
      </c>
      <c r="AJ276" s="4">
        <v>0</v>
      </c>
      <c r="AK276">
        <v>0</v>
      </c>
      <c r="AL276" s="5">
        <v>0</v>
      </c>
      <c r="AM276">
        <v>5</v>
      </c>
      <c r="AN276" s="4">
        <v>0</v>
      </c>
      <c r="AO276">
        <v>0</v>
      </c>
      <c r="AP276" s="5">
        <v>5</v>
      </c>
      <c r="AQ276">
        <v>5</v>
      </c>
      <c r="AR276" s="4">
        <v>0</v>
      </c>
      <c r="AS276">
        <v>19</v>
      </c>
      <c r="AT276" s="5">
        <v>5</v>
      </c>
      <c r="AU276">
        <v>6</v>
      </c>
      <c r="AV276" s="4">
        <v>0</v>
      </c>
      <c r="AW276">
        <v>0</v>
      </c>
      <c r="AX276" s="5">
        <v>6</v>
      </c>
      <c r="AY276">
        <v>6</v>
      </c>
      <c r="AZ276" s="4">
        <v>0</v>
      </c>
      <c r="BA276">
        <v>0</v>
      </c>
      <c r="BB276" s="5">
        <v>6</v>
      </c>
      <c r="BD276">
        <v>0</v>
      </c>
      <c r="BE276">
        <v>0</v>
      </c>
      <c r="BF276" s="4">
        <v>0</v>
      </c>
      <c r="BG276">
        <v>0</v>
      </c>
      <c r="BH276" s="5">
        <v>0</v>
      </c>
      <c r="BI276">
        <v>0</v>
      </c>
      <c r="BJ276" s="4">
        <v>0</v>
      </c>
      <c r="BK276">
        <v>0</v>
      </c>
      <c r="BL276" s="5">
        <v>0</v>
      </c>
      <c r="BM276">
        <v>5</v>
      </c>
      <c r="BN276" s="4">
        <v>0</v>
      </c>
      <c r="BO276">
        <v>0</v>
      </c>
      <c r="BP276" s="5">
        <v>5</v>
      </c>
      <c r="BQ276">
        <v>5</v>
      </c>
      <c r="BR276" s="4">
        <v>0</v>
      </c>
      <c r="BS276">
        <v>19</v>
      </c>
      <c r="BT276" s="5">
        <v>5</v>
      </c>
      <c r="BU276">
        <v>6</v>
      </c>
      <c r="BV276" s="4">
        <v>0</v>
      </c>
      <c r="BW276">
        <v>0</v>
      </c>
      <c r="BX276" s="5">
        <v>6</v>
      </c>
      <c r="BY276">
        <v>6</v>
      </c>
      <c r="BZ276" s="4">
        <v>0</v>
      </c>
      <c r="CA276">
        <v>0</v>
      </c>
      <c r="CB276" s="5">
        <v>6</v>
      </c>
      <c r="CD276">
        <v>0</v>
      </c>
      <c r="CE276">
        <v>0</v>
      </c>
      <c r="CF276" s="4">
        <v>0</v>
      </c>
      <c r="CG276">
        <v>0</v>
      </c>
      <c r="CH276" s="5">
        <v>0</v>
      </c>
      <c r="CI276">
        <v>0</v>
      </c>
      <c r="CJ276" s="4">
        <v>0</v>
      </c>
      <c r="CK276">
        <v>0</v>
      </c>
      <c r="CL276" s="5">
        <v>0</v>
      </c>
      <c r="CM276">
        <v>5</v>
      </c>
      <c r="CN276" s="4">
        <v>0</v>
      </c>
      <c r="CO276">
        <v>0</v>
      </c>
      <c r="CP276" s="5">
        <v>5</v>
      </c>
      <c r="CQ276">
        <v>5</v>
      </c>
      <c r="CR276" s="4">
        <v>0</v>
      </c>
      <c r="CS276">
        <v>19</v>
      </c>
      <c r="CT276" s="5">
        <v>5</v>
      </c>
      <c r="CU276">
        <v>6</v>
      </c>
      <c r="CV276" s="4">
        <v>0</v>
      </c>
      <c r="CW276">
        <v>0</v>
      </c>
      <c r="CX276" s="5">
        <v>6</v>
      </c>
      <c r="CY276" s="21">
        <v>6</v>
      </c>
      <c r="CZ276" s="21">
        <v>0</v>
      </c>
      <c r="DA276" s="21">
        <v>0</v>
      </c>
      <c r="DB276" s="5">
        <v>6</v>
      </c>
      <c r="DD276" s="8">
        <v>0</v>
      </c>
      <c r="DE276" s="8">
        <v>0</v>
      </c>
      <c r="DF276" s="8">
        <v>0</v>
      </c>
      <c r="DG276" s="8">
        <v>0</v>
      </c>
      <c r="DH276" s="8">
        <v>0</v>
      </c>
      <c r="DI276" s="8">
        <v>0</v>
      </c>
      <c r="DJ276" s="8">
        <v>0</v>
      </c>
      <c r="DK276" s="8">
        <v>0</v>
      </c>
      <c r="DL276" s="8">
        <v>0</v>
      </c>
      <c r="DM276" s="8">
        <v>0</v>
      </c>
      <c r="DN276" s="8">
        <v>0</v>
      </c>
      <c r="DO276" s="8">
        <v>0</v>
      </c>
      <c r="DP276" s="8">
        <v>0</v>
      </c>
      <c r="DQ276" s="8">
        <v>0</v>
      </c>
      <c r="DR276" s="8">
        <v>0</v>
      </c>
      <c r="DS276" s="8">
        <v>0</v>
      </c>
      <c r="DT276" s="8">
        <v>0</v>
      </c>
      <c r="DU276" s="8">
        <v>0</v>
      </c>
      <c r="DV276" s="8">
        <v>0</v>
      </c>
      <c r="DW276" s="8">
        <v>0</v>
      </c>
      <c r="DX276" s="8">
        <v>0</v>
      </c>
      <c r="DY276" s="8">
        <v>0</v>
      </c>
      <c r="DZ276" s="8">
        <v>0</v>
      </c>
      <c r="EA276" s="8">
        <v>0</v>
      </c>
      <c r="EB276" s="8">
        <v>0</v>
      </c>
      <c r="EC276" s="8">
        <v>0</v>
      </c>
      <c r="ED276" s="20">
        <v>0</v>
      </c>
      <c r="EF276" s="9">
        <v>0</v>
      </c>
      <c r="EG276" s="9">
        <v>0</v>
      </c>
      <c r="EH276" s="9">
        <v>0</v>
      </c>
      <c r="EI276" s="9">
        <v>0</v>
      </c>
      <c r="EJ276" s="9">
        <v>0</v>
      </c>
      <c r="EK276" s="9">
        <v>0</v>
      </c>
      <c r="EL276" s="9">
        <v>0</v>
      </c>
      <c r="EM276" s="9">
        <v>0</v>
      </c>
      <c r="EN276" s="9">
        <v>0</v>
      </c>
      <c r="EO276" s="9">
        <v>0</v>
      </c>
      <c r="EP276" s="9">
        <v>0</v>
      </c>
      <c r="EQ276" s="9">
        <v>0</v>
      </c>
      <c r="ER276" s="9">
        <v>0</v>
      </c>
      <c r="ES276" s="9">
        <v>0</v>
      </c>
      <c r="ET276" s="9">
        <v>0</v>
      </c>
      <c r="EU276" s="9">
        <v>0</v>
      </c>
      <c r="EV276" s="9">
        <v>19</v>
      </c>
      <c r="EW276" s="9">
        <v>0</v>
      </c>
      <c r="EX276" s="9">
        <v>0</v>
      </c>
      <c r="EY276" s="9">
        <v>0</v>
      </c>
      <c r="EZ276" s="9">
        <v>0</v>
      </c>
      <c r="FA276" s="9">
        <v>0</v>
      </c>
      <c r="FB276" s="9">
        <v>0</v>
      </c>
      <c r="FC276" s="9">
        <v>0</v>
      </c>
      <c r="FD276" s="9">
        <v>0</v>
      </c>
      <c r="FE276" s="9">
        <v>0</v>
      </c>
      <c r="FF276">
        <v>0</v>
      </c>
    </row>
    <row r="277" spans="1:162" x14ac:dyDescent="0.2">
      <c r="A277" t="s">
        <v>1536</v>
      </c>
      <c r="B277" t="s">
        <v>2745</v>
      </c>
      <c r="C277" t="s">
        <v>4599</v>
      </c>
      <c r="D277" s="1">
        <v>0</v>
      </c>
      <c r="E277" s="1">
        <v>0</v>
      </c>
      <c r="F277" s="4">
        <v>0</v>
      </c>
      <c r="G277" s="4">
        <v>0</v>
      </c>
      <c r="H277" s="5">
        <v>0</v>
      </c>
      <c r="I277">
        <v>0</v>
      </c>
      <c r="J277" s="4">
        <v>0</v>
      </c>
      <c r="K277">
        <v>0</v>
      </c>
      <c r="L277" s="5">
        <v>0</v>
      </c>
      <c r="M277">
        <v>0</v>
      </c>
      <c r="N277" s="4">
        <v>0</v>
      </c>
      <c r="O277">
        <v>0</v>
      </c>
      <c r="P277" s="5">
        <v>0</v>
      </c>
      <c r="Q277">
        <v>5</v>
      </c>
      <c r="R277" s="4">
        <v>0</v>
      </c>
      <c r="S277">
        <v>0</v>
      </c>
      <c r="T277" s="5">
        <v>5</v>
      </c>
      <c r="U277">
        <v>6</v>
      </c>
      <c r="V277" s="4">
        <v>0</v>
      </c>
      <c r="W277">
        <v>28</v>
      </c>
      <c r="X277" s="5">
        <v>6</v>
      </c>
      <c r="Y277">
        <v>6</v>
      </c>
      <c r="Z277" s="4">
        <v>0</v>
      </c>
      <c r="AA277">
        <v>28</v>
      </c>
      <c r="AB277" s="5">
        <v>6</v>
      </c>
      <c r="AD277">
        <v>0</v>
      </c>
      <c r="AE277">
        <v>0</v>
      </c>
      <c r="AF277" s="4">
        <v>0</v>
      </c>
      <c r="AG277">
        <v>0</v>
      </c>
      <c r="AH277" s="5">
        <v>0</v>
      </c>
      <c r="AI277">
        <v>0</v>
      </c>
      <c r="AJ277" s="4">
        <v>0</v>
      </c>
      <c r="AK277">
        <v>0</v>
      </c>
      <c r="AL277" s="5">
        <v>0</v>
      </c>
      <c r="AM277">
        <v>5</v>
      </c>
      <c r="AN277" s="4">
        <v>0</v>
      </c>
      <c r="AO277">
        <v>0</v>
      </c>
      <c r="AP277" s="5">
        <v>5</v>
      </c>
      <c r="AQ277">
        <v>5</v>
      </c>
      <c r="AR277" s="4">
        <v>0</v>
      </c>
      <c r="AS277">
        <v>19</v>
      </c>
      <c r="AT277" s="5">
        <v>5</v>
      </c>
      <c r="AU277">
        <v>6</v>
      </c>
      <c r="AV277" s="4">
        <v>0</v>
      </c>
      <c r="AW277">
        <v>28</v>
      </c>
      <c r="AX277" s="5">
        <v>6</v>
      </c>
      <c r="AY277">
        <v>6</v>
      </c>
      <c r="AZ277" s="4">
        <v>0</v>
      </c>
      <c r="BA277">
        <v>28</v>
      </c>
      <c r="BB277" s="5">
        <v>6</v>
      </c>
      <c r="BD277">
        <v>0</v>
      </c>
      <c r="BE277">
        <v>0</v>
      </c>
      <c r="BF277" s="4">
        <v>0</v>
      </c>
      <c r="BG277">
        <v>0</v>
      </c>
      <c r="BH277" s="5">
        <v>0</v>
      </c>
      <c r="BI277">
        <v>0</v>
      </c>
      <c r="BJ277" s="4">
        <v>0</v>
      </c>
      <c r="BK277">
        <v>0</v>
      </c>
      <c r="BL277" s="5">
        <v>0</v>
      </c>
      <c r="BM277">
        <v>5</v>
      </c>
      <c r="BN277" s="4">
        <v>0</v>
      </c>
      <c r="BO277">
        <v>0</v>
      </c>
      <c r="BP277" s="5">
        <v>5</v>
      </c>
      <c r="BQ277">
        <v>5</v>
      </c>
      <c r="BR277" s="4">
        <v>0</v>
      </c>
      <c r="BS277">
        <v>19</v>
      </c>
      <c r="BT277" s="5">
        <v>5</v>
      </c>
      <c r="BU277">
        <v>6</v>
      </c>
      <c r="BV277" s="4">
        <v>0</v>
      </c>
      <c r="BW277">
        <v>28</v>
      </c>
      <c r="BX277" s="5">
        <v>6</v>
      </c>
      <c r="BY277">
        <v>6</v>
      </c>
      <c r="BZ277" s="4">
        <v>0</v>
      </c>
      <c r="CA277">
        <v>28</v>
      </c>
      <c r="CB277" s="5">
        <v>6</v>
      </c>
      <c r="CD277">
        <v>0</v>
      </c>
      <c r="CE277">
        <v>0</v>
      </c>
      <c r="CF277" s="4">
        <v>0</v>
      </c>
      <c r="CG277">
        <v>0</v>
      </c>
      <c r="CH277" s="5">
        <v>0</v>
      </c>
      <c r="CI277">
        <v>0</v>
      </c>
      <c r="CJ277" s="4">
        <v>0</v>
      </c>
      <c r="CK277">
        <v>0</v>
      </c>
      <c r="CL277" s="5">
        <v>0</v>
      </c>
      <c r="CM277">
        <v>5</v>
      </c>
      <c r="CN277" s="4">
        <v>0</v>
      </c>
      <c r="CO277">
        <v>0</v>
      </c>
      <c r="CP277" s="5">
        <v>5</v>
      </c>
      <c r="CQ277">
        <v>5</v>
      </c>
      <c r="CR277" s="4">
        <v>0</v>
      </c>
      <c r="CS277">
        <v>28</v>
      </c>
      <c r="CT277" s="5">
        <v>5</v>
      </c>
      <c r="CU277">
        <v>6</v>
      </c>
      <c r="CV277" s="4">
        <v>0</v>
      </c>
      <c r="CW277">
        <v>28</v>
      </c>
      <c r="CX277" s="5">
        <v>6</v>
      </c>
      <c r="CY277" s="21">
        <v>6</v>
      </c>
      <c r="CZ277" s="21">
        <v>0</v>
      </c>
      <c r="DA277" s="21">
        <v>28</v>
      </c>
      <c r="DB277" s="5">
        <v>6</v>
      </c>
      <c r="DD277" s="8">
        <v>0</v>
      </c>
      <c r="DE277" s="8">
        <v>0</v>
      </c>
      <c r="DF277" s="8">
        <v>0</v>
      </c>
      <c r="DG277" s="8">
        <v>0</v>
      </c>
      <c r="DH277" s="8">
        <v>0</v>
      </c>
      <c r="DI277" s="8">
        <v>0</v>
      </c>
      <c r="DJ277" s="8">
        <v>0</v>
      </c>
      <c r="DK277" s="8">
        <v>0</v>
      </c>
      <c r="DL277" s="8">
        <v>0</v>
      </c>
      <c r="DM277" s="8">
        <v>0</v>
      </c>
      <c r="DN277" s="8">
        <v>0</v>
      </c>
      <c r="DO277" s="8">
        <v>0</v>
      </c>
      <c r="DP277" s="8">
        <v>0</v>
      </c>
      <c r="DQ277" s="8">
        <v>0</v>
      </c>
      <c r="DR277" s="8">
        <v>0</v>
      </c>
      <c r="DS277" s="8">
        <v>0</v>
      </c>
      <c r="DT277" s="8">
        <v>0</v>
      </c>
      <c r="DU277" s="8">
        <v>0</v>
      </c>
      <c r="DV277" s="8">
        <v>0</v>
      </c>
      <c r="DW277" s="8">
        <v>0</v>
      </c>
      <c r="DX277" s="8">
        <v>0</v>
      </c>
      <c r="DY277" s="8">
        <v>0</v>
      </c>
      <c r="DZ277" s="8">
        <v>0</v>
      </c>
      <c r="EA277" s="8">
        <v>0</v>
      </c>
      <c r="EB277" s="8">
        <v>0</v>
      </c>
      <c r="EC277" s="8">
        <v>0</v>
      </c>
      <c r="ED277" s="20">
        <v>0</v>
      </c>
      <c r="EF277" s="9">
        <v>0</v>
      </c>
      <c r="EG277" s="9">
        <v>0</v>
      </c>
      <c r="EH277" s="9">
        <v>0</v>
      </c>
      <c r="EI277" s="9">
        <v>0</v>
      </c>
      <c r="EJ277" s="9">
        <v>0</v>
      </c>
      <c r="EK277" s="9">
        <v>0</v>
      </c>
      <c r="EL277" s="9">
        <v>0</v>
      </c>
      <c r="EM277" s="9">
        <v>0</v>
      </c>
      <c r="EN277" s="9">
        <v>0</v>
      </c>
      <c r="EO277" s="9">
        <v>0</v>
      </c>
      <c r="EP277" s="9">
        <v>0</v>
      </c>
      <c r="EQ277" s="9">
        <v>0</v>
      </c>
      <c r="ER277" s="9">
        <v>0</v>
      </c>
      <c r="ES277" s="9">
        <v>0</v>
      </c>
      <c r="ET277" s="9">
        <v>0</v>
      </c>
      <c r="EU277" s="9">
        <v>0</v>
      </c>
      <c r="EV277" s="9">
        <v>19</v>
      </c>
      <c r="EW277" s="9">
        <v>19</v>
      </c>
      <c r="EX277" s="9">
        <v>28</v>
      </c>
      <c r="EY277" s="9">
        <v>0</v>
      </c>
      <c r="EZ277" s="9">
        <v>28</v>
      </c>
      <c r="FA277" s="9">
        <v>28</v>
      </c>
      <c r="FB277" s="9">
        <v>10</v>
      </c>
      <c r="FC277" s="9">
        <v>25</v>
      </c>
      <c r="FD277" s="9">
        <v>27</v>
      </c>
      <c r="FE277" s="9">
        <v>28</v>
      </c>
      <c r="FF277">
        <v>20</v>
      </c>
    </row>
    <row r="278" spans="1:162" x14ac:dyDescent="0.2">
      <c r="A278" t="s">
        <v>1699</v>
      </c>
      <c r="B278" t="s">
        <v>1787</v>
      </c>
      <c r="C278" t="s">
        <v>4599</v>
      </c>
      <c r="D278" s="1">
        <v>0</v>
      </c>
      <c r="E278" s="1">
        <v>0</v>
      </c>
      <c r="F278" s="4">
        <v>0</v>
      </c>
      <c r="G278" s="4">
        <v>0</v>
      </c>
      <c r="H278" s="5">
        <v>0</v>
      </c>
      <c r="I278">
        <v>0</v>
      </c>
      <c r="J278" s="4">
        <v>0</v>
      </c>
      <c r="K278">
        <v>0</v>
      </c>
      <c r="L278" s="5">
        <v>0</v>
      </c>
      <c r="M278">
        <v>0</v>
      </c>
      <c r="N278" s="4">
        <v>0</v>
      </c>
      <c r="O278">
        <v>0</v>
      </c>
      <c r="P278" s="5">
        <v>0</v>
      </c>
      <c r="Q278">
        <v>7</v>
      </c>
      <c r="R278" s="4">
        <v>0</v>
      </c>
      <c r="S278">
        <v>20</v>
      </c>
      <c r="T278" s="5">
        <v>7</v>
      </c>
      <c r="U278">
        <v>8</v>
      </c>
      <c r="V278" s="4">
        <v>0</v>
      </c>
      <c r="W278">
        <v>51</v>
      </c>
      <c r="X278" s="5">
        <v>8</v>
      </c>
      <c r="Y278">
        <v>8</v>
      </c>
      <c r="Z278" s="4">
        <v>0</v>
      </c>
      <c r="AA278">
        <v>81</v>
      </c>
      <c r="AB278" s="5">
        <v>8</v>
      </c>
      <c r="AD278">
        <v>0</v>
      </c>
      <c r="AE278">
        <v>0</v>
      </c>
      <c r="AF278" s="4">
        <v>0</v>
      </c>
      <c r="AG278">
        <v>0</v>
      </c>
      <c r="AH278" s="5">
        <v>0</v>
      </c>
      <c r="AI278">
        <v>0</v>
      </c>
      <c r="AJ278" s="4">
        <v>0</v>
      </c>
      <c r="AK278">
        <v>0</v>
      </c>
      <c r="AL278" s="5">
        <v>0</v>
      </c>
      <c r="AM278">
        <v>5</v>
      </c>
      <c r="AN278" s="4">
        <v>0</v>
      </c>
      <c r="AO278">
        <v>19</v>
      </c>
      <c r="AP278" s="5">
        <v>5</v>
      </c>
      <c r="AQ278">
        <v>7</v>
      </c>
      <c r="AR278" s="4">
        <v>0</v>
      </c>
      <c r="AS278">
        <v>20</v>
      </c>
      <c r="AT278" s="5">
        <v>7</v>
      </c>
      <c r="AU278">
        <v>8</v>
      </c>
      <c r="AV278" s="4">
        <v>0</v>
      </c>
      <c r="AW278">
        <v>81</v>
      </c>
      <c r="AX278" s="5">
        <v>8</v>
      </c>
      <c r="AY278">
        <v>8</v>
      </c>
      <c r="AZ278" s="4">
        <v>0</v>
      </c>
      <c r="BA278">
        <v>81</v>
      </c>
      <c r="BB278" s="5">
        <v>8</v>
      </c>
      <c r="BD278">
        <v>0</v>
      </c>
      <c r="BE278">
        <v>0</v>
      </c>
      <c r="BF278" s="4">
        <v>0</v>
      </c>
      <c r="BG278">
        <v>0</v>
      </c>
      <c r="BH278" s="5">
        <v>0</v>
      </c>
      <c r="BI278">
        <v>0</v>
      </c>
      <c r="BJ278" s="4">
        <v>0</v>
      </c>
      <c r="BK278">
        <v>0</v>
      </c>
      <c r="BL278" s="5">
        <v>0</v>
      </c>
      <c r="BM278">
        <v>8</v>
      </c>
      <c r="BN278" s="4">
        <v>0</v>
      </c>
      <c r="BO278">
        <v>20</v>
      </c>
      <c r="BP278" s="5">
        <v>8</v>
      </c>
      <c r="BQ278">
        <v>7</v>
      </c>
      <c r="BR278" s="4">
        <v>0</v>
      </c>
      <c r="BS278">
        <v>20</v>
      </c>
      <c r="BT278" s="5">
        <v>7</v>
      </c>
      <c r="BU278">
        <v>8</v>
      </c>
      <c r="BV278" s="4">
        <v>0</v>
      </c>
      <c r="BW278">
        <v>81</v>
      </c>
      <c r="BX278" s="5">
        <v>8</v>
      </c>
      <c r="BY278">
        <v>8</v>
      </c>
      <c r="BZ278" s="4">
        <v>0</v>
      </c>
      <c r="CA278">
        <v>58</v>
      </c>
      <c r="CB278" s="5">
        <v>8</v>
      </c>
      <c r="CD278">
        <v>0</v>
      </c>
      <c r="CE278">
        <v>0</v>
      </c>
      <c r="CF278" s="4">
        <v>0</v>
      </c>
      <c r="CG278">
        <v>0</v>
      </c>
      <c r="CH278" s="5">
        <v>0</v>
      </c>
      <c r="CI278">
        <v>0</v>
      </c>
      <c r="CJ278" s="4">
        <v>0</v>
      </c>
      <c r="CK278">
        <v>0</v>
      </c>
      <c r="CL278" s="5">
        <v>0</v>
      </c>
      <c r="CM278">
        <v>6</v>
      </c>
      <c r="CN278" s="4">
        <v>0</v>
      </c>
      <c r="CO278">
        <v>20</v>
      </c>
      <c r="CP278" s="5">
        <v>6</v>
      </c>
      <c r="CQ278">
        <v>7</v>
      </c>
      <c r="CR278" s="4">
        <v>0</v>
      </c>
      <c r="CS278">
        <v>20</v>
      </c>
      <c r="CT278" s="5">
        <v>7</v>
      </c>
      <c r="CU278">
        <v>8</v>
      </c>
      <c r="CV278" s="4">
        <v>0</v>
      </c>
      <c r="CW278">
        <v>81</v>
      </c>
      <c r="CX278" s="5">
        <v>8</v>
      </c>
      <c r="CY278" s="21">
        <v>0</v>
      </c>
      <c r="CZ278" s="21">
        <v>0</v>
      </c>
      <c r="DA278" s="21">
        <v>58</v>
      </c>
      <c r="DB278" s="5">
        <v>0</v>
      </c>
      <c r="DD278" s="8">
        <v>0</v>
      </c>
      <c r="DE278" s="8">
        <v>0</v>
      </c>
      <c r="DF278" s="8">
        <v>0</v>
      </c>
      <c r="DG278" s="8">
        <v>0</v>
      </c>
      <c r="DH278" s="8">
        <v>0</v>
      </c>
      <c r="DI278" s="8">
        <v>0</v>
      </c>
      <c r="DJ278" s="8">
        <v>0</v>
      </c>
      <c r="DK278" s="8">
        <v>0</v>
      </c>
      <c r="DL278" s="8">
        <v>0</v>
      </c>
      <c r="DM278" s="8">
        <v>0</v>
      </c>
      <c r="DN278" s="8">
        <v>0</v>
      </c>
      <c r="DO278" s="8">
        <v>0</v>
      </c>
      <c r="DP278" s="8">
        <v>0</v>
      </c>
      <c r="DQ278" s="8">
        <v>0</v>
      </c>
      <c r="DR278" s="8">
        <v>0</v>
      </c>
      <c r="DS278" s="8">
        <v>0</v>
      </c>
      <c r="DT278" s="8">
        <v>0</v>
      </c>
      <c r="DU278" s="8">
        <v>0</v>
      </c>
      <c r="DV278" s="8">
        <v>0</v>
      </c>
      <c r="DW278" s="8">
        <v>0</v>
      </c>
      <c r="DX278" s="8">
        <v>0</v>
      </c>
      <c r="DY278" s="8">
        <v>0</v>
      </c>
      <c r="DZ278" s="8">
        <v>0</v>
      </c>
      <c r="EA278" s="8">
        <v>0</v>
      </c>
      <c r="EB278" s="8">
        <v>0</v>
      </c>
      <c r="EC278" s="8">
        <v>0</v>
      </c>
      <c r="ED278" s="20">
        <v>0</v>
      </c>
      <c r="EF278" s="9">
        <v>0</v>
      </c>
      <c r="EG278" s="9">
        <v>0</v>
      </c>
      <c r="EH278" s="9">
        <v>0</v>
      </c>
      <c r="EI278" s="9">
        <v>0</v>
      </c>
      <c r="EJ278" s="9">
        <v>0</v>
      </c>
      <c r="EK278" s="9">
        <v>0</v>
      </c>
      <c r="EL278" s="9">
        <v>0</v>
      </c>
      <c r="EM278" s="9">
        <v>0</v>
      </c>
      <c r="EN278" s="9">
        <v>0</v>
      </c>
      <c r="EO278" s="9">
        <v>0</v>
      </c>
      <c r="EP278" s="9">
        <v>0</v>
      </c>
      <c r="EQ278" s="9">
        <v>0</v>
      </c>
      <c r="ER278" s="9">
        <v>19</v>
      </c>
      <c r="ES278" s="9">
        <v>20</v>
      </c>
      <c r="ET278" s="9">
        <v>20</v>
      </c>
      <c r="EU278" s="9">
        <v>20</v>
      </c>
      <c r="EV278" s="9">
        <v>20</v>
      </c>
      <c r="EW278" s="9">
        <v>20</v>
      </c>
      <c r="EX278" s="9">
        <v>20</v>
      </c>
      <c r="EY278" s="9">
        <v>51</v>
      </c>
      <c r="EZ278" s="9">
        <v>81</v>
      </c>
      <c r="FA278" s="9">
        <v>81</v>
      </c>
      <c r="FB278" s="9">
        <v>28</v>
      </c>
      <c r="FC278" s="9">
        <v>28</v>
      </c>
      <c r="FD278" s="9">
        <v>58</v>
      </c>
      <c r="FE278" s="9">
        <v>28</v>
      </c>
      <c r="FF278">
        <v>0</v>
      </c>
    </row>
    <row r="279" spans="1:162" x14ac:dyDescent="0.2">
      <c r="A279" t="s">
        <v>2203</v>
      </c>
      <c r="B279" t="s">
        <v>2746</v>
      </c>
      <c r="C279" t="s">
        <v>3</v>
      </c>
      <c r="D279" s="1">
        <v>0</v>
      </c>
      <c r="E279" s="1">
        <v>0</v>
      </c>
      <c r="F279" s="4">
        <v>0</v>
      </c>
      <c r="G279" s="4">
        <v>0</v>
      </c>
      <c r="H279" s="5">
        <v>0</v>
      </c>
      <c r="I279">
        <v>0</v>
      </c>
      <c r="J279" s="4">
        <v>0</v>
      </c>
      <c r="K279">
        <v>0</v>
      </c>
      <c r="L279" s="5">
        <v>0</v>
      </c>
      <c r="M279">
        <v>4</v>
      </c>
      <c r="N279" s="4">
        <v>0</v>
      </c>
      <c r="O279">
        <v>0</v>
      </c>
      <c r="P279" s="5">
        <v>4</v>
      </c>
      <c r="Q279">
        <v>6</v>
      </c>
      <c r="R279" s="4">
        <v>0</v>
      </c>
      <c r="S279">
        <v>0</v>
      </c>
      <c r="T279" s="5">
        <v>6</v>
      </c>
      <c r="U279">
        <v>0</v>
      </c>
      <c r="V279" s="4">
        <v>0</v>
      </c>
      <c r="W279">
        <v>0</v>
      </c>
      <c r="X279" s="5">
        <v>0</v>
      </c>
      <c r="Y279">
        <v>0</v>
      </c>
      <c r="Z279" s="4">
        <v>0</v>
      </c>
      <c r="AA279">
        <v>0</v>
      </c>
      <c r="AB279" s="5">
        <v>0</v>
      </c>
      <c r="AD279">
        <v>0</v>
      </c>
      <c r="AE279">
        <v>0</v>
      </c>
      <c r="AF279" s="4">
        <v>0</v>
      </c>
      <c r="AG279">
        <v>0</v>
      </c>
      <c r="AH279" s="5">
        <v>0</v>
      </c>
      <c r="AI279">
        <v>0</v>
      </c>
      <c r="AJ279" s="4">
        <v>0</v>
      </c>
      <c r="AK279">
        <v>0</v>
      </c>
      <c r="AL279" s="5">
        <v>0</v>
      </c>
      <c r="AM279">
        <v>4</v>
      </c>
      <c r="AN279" s="4">
        <v>0</v>
      </c>
      <c r="AO279">
        <v>0</v>
      </c>
      <c r="AP279" s="5">
        <v>4</v>
      </c>
      <c r="AQ279">
        <v>6</v>
      </c>
      <c r="AR279" s="4">
        <v>0</v>
      </c>
      <c r="AS279">
        <v>0</v>
      </c>
      <c r="AT279" s="5">
        <v>6</v>
      </c>
      <c r="AU279">
        <v>0</v>
      </c>
      <c r="AV279" s="4">
        <v>0</v>
      </c>
      <c r="AW279">
        <v>0</v>
      </c>
      <c r="AX279" s="5">
        <v>0</v>
      </c>
      <c r="AY279">
        <v>0</v>
      </c>
      <c r="AZ279" s="4">
        <v>0</v>
      </c>
      <c r="BA279">
        <v>0</v>
      </c>
      <c r="BB279" s="5">
        <v>0</v>
      </c>
      <c r="BD279">
        <v>0</v>
      </c>
      <c r="BE279">
        <v>0</v>
      </c>
      <c r="BF279" s="4">
        <v>0</v>
      </c>
      <c r="BG279">
        <v>0</v>
      </c>
      <c r="BH279" s="5">
        <v>0</v>
      </c>
      <c r="BI279">
        <v>0</v>
      </c>
      <c r="BJ279" s="4">
        <v>0</v>
      </c>
      <c r="BK279">
        <v>0</v>
      </c>
      <c r="BL279" s="5">
        <v>0</v>
      </c>
      <c r="BM279">
        <v>4</v>
      </c>
      <c r="BN279" s="4">
        <v>0</v>
      </c>
      <c r="BO279">
        <v>0</v>
      </c>
      <c r="BP279" s="5">
        <v>4</v>
      </c>
      <c r="BQ279">
        <v>6</v>
      </c>
      <c r="BR279" s="4">
        <v>0</v>
      </c>
      <c r="BS279">
        <v>0</v>
      </c>
      <c r="BT279" s="5">
        <v>6</v>
      </c>
      <c r="BU279">
        <v>0</v>
      </c>
      <c r="BV279" s="4">
        <v>0</v>
      </c>
      <c r="BW279">
        <v>0</v>
      </c>
      <c r="BX279" s="5">
        <v>0</v>
      </c>
      <c r="BY279">
        <v>0</v>
      </c>
      <c r="BZ279" s="4">
        <v>0</v>
      </c>
      <c r="CA279">
        <v>0</v>
      </c>
      <c r="CB279" s="5">
        <v>0</v>
      </c>
      <c r="CD279">
        <v>0</v>
      </c>
      <c r="CE279">
        <v>0</v>
      </c>
      <c r="CF279" s="4">
        <v>0</v>
      </c>
      <c r="CG279">
        <v>0</v>
      </c>
      <c r="CH279" s="5">
        <v>0</v>
      </c>
      <c r="CI279">
        <v>4</v>
      </c>
      <c r="CJ279" s="4">
        <v>0</v>
      </c>
      <c r="CK279">
        <v>0</v>
      </c>
      <c r="CL279" s="5">
        <v>4</v>
      </c>
      <c r="CM279">
        <v>6</v>
      </c>
      <c r="CN279" s="4">
        <v>0</v>
      </c>
      <c r="CO279">
        <v>0</v>
      </c>
      <c r="CP279" s="5">
        <v>6</v>
      </c>
      <c r="CQ279">
        <v>6</v>
      </c>
      <c r="CR279" s="4">
        <v>0</v>
      </c>
      <c r="CS279">
        <v>0</v>
      </c>
      <c r="CT279" s="5">
        <v>6</v>
      </c>
      <c r="CU279">
        <v>0</v>
      </c>
      <c r="CV279" s="4">
        <v>0</v>
      </c>
      <c r="CW279">
        <v>0</v>
      </c>
      <c r="CX279" s="5">
        <v>0</v>
      </c>
      <c r="CY279" s="21">
        <v>0</v>
      </c>
      <c r="CZ279" s="21">
        <v>0</v>
      </c>
      <c r="DA279" s="21">
        <v>0</v>
      </c>
      <c r="DB279" s="5">
        <v>0</v>
      </c>
      <c r="DD279" s="8">
        <v>0</v>
      </c>
      <c r="DE279" s="8">
        <v>0</v>
      </c>
      <c r="DF279" s="8">
        <v>0</v>
      </c>
      <c r="DG279" s="8">
        <v>0</v>
      </c>
      <c r="DH279" s="8">
        <v>0</v>
      </c>
      <c r="DI279" s="8">
        <v>0</v>
      </c>
      <c r="DJ279" s="8">
        <v>0</v>
      </c>
      <c r="DK279" s="8">
        <v>0</v>
      </c>
      <c r="DL279" s="8">
        <v>0</v>
      </c>
      <c r="DM279" s="8">
        <v>0</v>
      </c>
      <c r="DN279" s="8">
        <v>0</v>
      </c>
      <c r="DO279" s="8">
        <v>0</v>
      </c>
      <c r="DP279" s="8">
        <v>0</v>
      </c>
      <c r="DQ279" s="8">
        <v>0</v>
      </c>
      <c r="DR279" s="8">
        <v>0</v>
      </c>
      <c r="DS279" s="8">
        <v>0</v>
      </c>
      <c r="DT279" s="8">
        <v>0</v>
      </c>
      <c r="DU279" s="8">
        <v>0</v>
      </c>
      <c r="DV279" s="8">
        <v>0</v>
      </c>
      <c r="DW279" s="8">
        <v>0</v>
      </c>
      <c r="DX279" s="8">
        <v>0</v>
      </c>
      <c r="DY279" s="8">
        <v>0</v>
      </c>
      <c r="DZ279" s="8">
        <v>0</v>
      </c>
      <c r="EA279" s="8">
        <v>0</v>
      </c>
      <c r="EB279" s="8">
        <v>0</v>
      </c>
      <c r="EC279" s="8">
        <v>0</v>
      </c>
      <c r="ED279" s="20">
        <v>0</v>
      </c>
      <c r="EF279" s="9">
        <v>0</v>
      </c>
      <c r="EG279" s="9">
        <v>0</v>
      </c>
      <c r="EH279" s="9">
        <v>0</v>
      </c>
      <c r="EI279" s="9">
        <v>0</v>
      </c>
      <c r="EJ279" s="9">
        <v>0</v>
      </c>
      <c r="EK279" s="9">
        <v>0</v>
      </c>
      <c r="EL279" s="9">
        <v>0</v>
      </c>
      <c r="EM279" s="9">
        <v>0</v>
      </c>
      <c r="EN279" s="9">
        <v>0</v>
      </c>
      <c r="EO279" s="9">
        <v>0</v>
      </c>
      <c r="EP279" s="9">
        <v>0</v>
      </c>
      <c r="EQ279" s="9">
        <v>0</v>
      </c>
      <c r="ER279" s="9">
        <v>0</v>
      </c>
      <c r="ES279" s="9">
        <v>0</v>
      </c>
      <c r="ET279" s="9">
        <v>0</v>
      </c>
      <c r="EU279" s="9">
        <v>0</v>
      </c>
      <c r="EV279" s="9">
        <v>0</v>
      </c>
      <c r="EW279" s="9">
        <v>0</v>
      </c>
      <c r="EX279" s="9">
        <v>0</v>
      </c>
      <c r="EY279" s="9">
        <v>0</v>
      </c>
      <c r="EZ279" s="9">
        <v>0</v>
      </c>
      <c r="FA279" s="9">
        <v>0</v>
      </c>
      <c r="FB279" s="9">
        <v>0</v>
      </c>
      <c r="FC279" s="9">
        <v>0</v>
      </c>
      <c r="FD279" s="9">
        <v>0</v>
      </c>
      <c r="FE279" s="9">
        <v>0</v>
      </c>
      <c r="FF279">
        <v>0</v>
      </c>
    </row>
    <row r="280" spans="1:162" x14ac:dyDescent="0.2">
      <c r="A280" t="s">
        <v>950</v>
      </c>
      <c r="B280" t="s">
        <v>2747</v>
      </c>
      <c r="C280" t="s">
        <v>3</v>
      </c>
      <c r="D280" s="1">
        <v>0</v>
      </c>
      <c r="E280" s="1">
        <v>0</v>
      </c>
      <c r="F280" s="4">
        <v>0</v>
      </c>
      <c r="G280" s="4">
        <v>0</v>
      </c>
      <c r="H280" s="5">
        <v>0</v>
      </c>
      <c r="I280">
        <v>5</v>
      </c>
      <c r="J280" s="4">
        <v>0</v>
      </c>
      <c r="K280">
        <v>0</v>
      </c>
      <c r="L280" s="5">
        <v>5</v>
      </c>
      <c r="M280">
        <v>5</v>
      </c>
      <c r="N280" s="4">
        <v>0</v>
      </c>
      <c r="O280">
        <v>0</v>
      </c>
      <c r="P280" s="5">
        <v>5</v>
      </c>
      <c r="Q280">
        <v>5</v>
      </c>
      <c r="R280" s="4">
        <v>0</v>
      </c>
      <c r="S280">
        <v>0</v>
      </c>
      <c r="T280" s="5">
        <v>5</v>
      </c>
      <c r="U280">
        <v>6</v>
      </c>
      <c r="V280" s="4">
        <v>0</v>
      </c>
      <c r="W280">
        <v>19</v>
      </c>
      <c r="X280" s="5">
        <v>6</v>
      </c>
      <c r="Y280">
        <v>6</v>
      </c>
      <c r="Z280" s="4">
        <v>0</v>
      </c>
      <c r="AA280">
        <v>0</v>
      </c>
      <c r="AB280" s="5">
        <v>6</v>
      </c>
      <c r="AD280">
        <v>0</v>
      </c>
      <c r="AE280">
        <v>0</v>
      </c>
      <c r="AF280" s="4">
        <v>0</v>
      </c>
      <c r="AG280">
        <v>0</v>
      </c>
      <c r="AH280" s="5">
        <v>0</v>
      </c>
      <c r="AI280">
        <v>5</v>
      </c>
      <c r="AJ280" s="4">
        <v>0</v>
      </c>
      <c r="AK280">
        <v>0</v>
      </c>
      <c r="AL280" s="5">
        <v>5</v>
      </c>
      <c r="AM280">
        <v>5</v>
      </c>
      <c r="AN280" s="4">
        <v>0</v>
      </c>
      <c r="AO280">
        <v>0</v>
      </c>
      <c r="AP280" s="5">
        <v>5</v>
      </c>
      <c r="AQ280">
        <v>5</v>
      </c>
      <c r="AR280" s="4">
        <v>0</v>
      </c>
      <c r="AS280">
        <v>0</v>
      </c>
      <c r="AT280" s="5">
        <v>5</v>
      </c>
      <c r="AU280">
        <v>6</v>
      </c>
      <c r="AV280" s="4">
        <v>0</v>
      </c>
      <c r="AW280">
        <v>19</v>
      </c>
      <c r="AX280" s="5">
        <v>6</v>
      </c>
      <c r="AY280">
        <v>6</v>
      </c>
      <c r="AZ280" s="4">
        <v>0</v>
      </c>
      <c r="BA280">
        <v>0</v>
      </c>
      <c r="BB280" s="5">
        <v>6</v>
      </c>
      <c r="BD280">
        <v>0</v>
      </c>
      <c r="BE280">
        <v>0</v>
      </c>
      <c r="BF280" s="4">
        <v>0</v>
      </c>
      <c r="BG280">
        <v>0</v>
      </c>
      <c r="BH280" s="5">
        <v>0</v>
      </c>
      <c r="BI280">
        <v>5</v>
      </c>
      <c r="BJ280" s="4">
        <v>0</v>
      </c>
      <c r="BK280">
        <v>0</v>
      </c>
      <c r="BL280" s="5">
        <v>5</v>
      </c>
      <c r="BM280">
        <v>5</v>
      </c>
      <c r="BN280" s="4">
        <v>0</v>
      </c>
      <c r="BO280">
        <v>0</v>
      </c>
      <c r="BP280" s="5">
        <v>5</v>
      </c>
      <c r="BQ280">
        <v>5</v>
      </c>
      <c r="BR280" s="4">
        <v>0</v>
      </c>
      <c r="BS280">
        <v>19</v>
      </c>
      <c r="BT280" s="5">
        <v>5</v>
      </c>
      <c r="BU280">
        <v>6</v>
      </c>
      <c r="BV280" s="4">
        <v>0</v>
      </c>
      <c r="BW280">
        <v>0</v>
      </c>
      <c r="BX280" s="5">
        <v>6</v>
      </c>
      <c r="BY280">
        <v>6</v>
      </c>
      <c r="BZ280" s="4">
        <v>0</v>
      </c>
      <c r="CA280">
        <v>0</v>
      </c>
      <c r="CB280" s="5">
        <v>6</v>
      </c>
      <c r="CD280">
        <v>0</v>
      </c>
      <c r="CE280">
        <v>0</v>
      </c>
      <c r="CF280" s="4">
        <v>0</v>
      </c>
      <c r="CG280">
        <v>0</v>
      </c>
      <c r="CH280" s="5">
        <v>0</v>
      </c>
      <c r="CI280">
        <v>5</v>
      </c>
      <c r="CJ280" s="4">
        <v>0</v>
      </c>
      <c r="CK280">
        <v>0</v>
      </c>
      <c r="CL280" s="5">
        <v>5</v>
      </c>
      <c r="CM280">
        <v>5</v>
      </c>
      <c r="CN280" s="4">
        <v>0</v>
      </c>
      <c r="CO280">
        <v>0</v>
      </c>
      <c r="CP280" s="5">
        <v>5</v>
      </c>
      <c r="CQ280">
        <v>6</v>
      </c>
      <c r="CR280" s="4">
        <v>0</v>
      </c>
      <c r="CS280">
        <v>19</v>
      </c>
      <c r="CT280" s="5">
        <v>6</v>
      </c>
      <c r="CU280">
        <v>6</v>
      </c>
      <c r="CV280" s="4">
        <v>0</v>
      </c>
      <c r="CW280">
        <v>0</v>
      </c>
      <c r="CX280" s="5">
        <v>6</v>
      </c>
      <c r="CY280" s="21">
        <v>6</v>
      </c>
      <c r="CZ280" s="21">
        <v>0</v>
      </c>
      <c r="DA280" s="21">
        <v>0</v>
      </c>
      <c r="DB280" s="5">
        <v>6</v>
      </c>
      <c r="DD280" s="8">
        <v>0</v>
      </c>
      <c r="DE280" s="8">
        <v>0</v>
      </c>
      <c r="DF280" s="8">
        <v>0</v>
      </c>
      <c r="DG280" s="8">
        <v>0</v>
      </c>
      <c r="DH280" s="8">
        <v>0</v>
      </c>
      <c r="DI280" s="8">
        <v>0</v>
      </c>
      <c r="DJ280" s="8">
        <v>0</v>
      </c>
      <c r="DK280" s="8">
        <v>0</v>
      </c>
      <c r="DL280" s="8">
        <v>0</v>
      </c>
      <c r="DM280" s="8">
        <v>0</v>
      </c>
      <c r="DN280" s="8">
        <v>0</v>
      </c>
      <c r="DO280" s="8">
        <v>0</v>
      </c>
      <c r="DP280" s="8">
        <v>0</v>
      </c>
      <c r="DQ280" s="8">
        <v>0</v>
      </c>
      <c r="DR280" s="8">
        <v>0</v>
      </c>
      <c r="DS280" s="8">
        <v>0</v>
      </c>
      <c r="DT280" s="8">
        <v>0</v>
      </c>
      <c r="DU280" s="8">
        <v>0</v>
      </c>
      <c r="DV280" s="8">
        <v>0</v>
      </c>
      <c r="DW280" s="8">
        <v>0</v>
      </c>
      <c r="DX280" s="8">
        <v>0</v>
      </c>
      <c r="DY280" s="8">
        <v>0</v>
      </c>
      <c r="DZ280" s="8">
        <v>0</v>
      </c>
      <c r="EA280" s="8">
        <v>0</v>
      </c>
      <c r="EB280" s="8">
        <v>0</v>
      </c>
      <c r="EC280" s="8">
        <v>0</v>
      </c>
      <c r="ED280" s="20">
        <v>0</v>
      </c>
      <c r="EF280" s="9">
        <v>0</v>
      </c>
      <c r="EG280" s="9">
        <v>0</v>
      </c>
      <c r="EH280" s="9">
        <v>0</v>
      </c>
      <c r="EI280" s="9">
        <v>0</v>
      </c>
      <c r="EJ280" s="9">
        <v>0</v>
      </c>
      <c r="EK280" s="9">
        <v>0</v>
      </c>
      <c r="EL280" s="9">
        <v>0</v>
      </c>
      <c r="EM280" s="9">
        <v>0</v>
      </c>
      <c r="EN280" s="9">
        <v>0</v>
      </c>
      <c r="EO280" s="9">
        <v>0</v>
      </c>
      <c r="EP280" s="9">
        <v>0</v>
      </c>
      <c r="EQ280" s="9">
        <v>0</v>
      </c>
      <c r="ER280" s="9">
        <v>0</v>
      </c>
      <c r="ES280" s="9">
        <v>0</v>
      </c>
      <c r="ET280" s="9">
        <v>0</v>
      </c>
      <c r="EU280" s="9">
        <v>0</v>
      </c>
      <c r="EV280" s="9">
        <v>0</v>
      </c>
      <c r="EW280" s="9">
        <v>19</v>
      </c>
      <c r="EX280" s="9">
        <v>0</v>
      </c>
      <c r="EY280" s="9">
        <v>0</v>
      </c>
      <c r="EZ280" s="9">
        <v>0</v>
      </c>
      <c r="FA280" s="9">
        <v>0</v>
      </c>
      <c r="FB280" s="9">
        <v>0</v>
      </c>
      <c r="FC280" s="9">
        <v>0</v>
      </c>
      <c r="FD280" s="9">
        <v>0</v>
      </c>
      <c r="FE280" s="9">
        <v>0</v>
      </c>
      <c r="FF280">
        <v>0</v>
      </c>
    </row>
    <row r="281" spans="1:162" x14ac:dyDescent="0.2">
      <c r="A281" t="s">
        <v>1203</v>
      </c>
      <c r="B281" t="s">
        <v>2748</v>
      </c>
      <c r="C281" t="s">
        <v>3</v>
      </c>
      <c r="D281" s="1">
        <v>0</v>
      </c>
      <c r="E281" s="1">
        <v>0</v>
      </c>
      <c r="F281" s="4">
        <v>0</v>
      </c>
      <c r="G281" s="4">
        <v>0</v>
      </c>
      <c r="H281" s="5">
        <v>0</v>
      </c>
      <c r="I281">
        <v>0</v>
      </c>
      <c r="J281" s="4">
        <v>0</v>
      </c>
      <c r="K281">
        <v>0</v>
      </c>
      <c r="L281" s="5">
        <v>0</v>
      </c>
      <c r="M281">
        <v>0</v>
      </c>
      <c r="N281" s="4">
        <v>0</v>
      </c>
      <c r="O281">
        <v>0</v>
      </c>
      <c r="P281" s="5">
        <v>0</v>
      </c>
      <c r="Q281">
        <v>5</v>
      </c>
      <c r="R281" s="4">
        <v>0</v>
      </c>
      <c r="S281">
        <v>32</v>
      </c>
      <c r="T281" s="5">
        <v>5</v>
      </c>
      <c r="U281">
        <v>6</v>
      </c>
      <c r="V281" s="4">
        <v>0</v>
      </c>
      <c r="W281">
        <v>9</v>
      </c>
      <c r="X281" s="5">
        <v>6</v>
      </c>
      <c r="Y281">
        <v>6</v>
      </c>
      <c r="Z281" s="4">
        <v>0</v>
      </c>
      <c r="AA281">
        <v>0</v>
      </c>
      <c r="AB281" s="5">
        <v>6</v>
      </c>
      <c r="AD281">
        <v>0</v>
      </c>
      <c r="AE281">
        <v>0</v>
      </c>
      <c r="AF281" s="4">
        <v>0</v>
      </c>
      <c r="AG281">
        <v>0</v>
      </c>
      <c r="AH281" s="5">
        <v>0</v>
      </c>
      <c r="AI281">
        <v>0</v>
      </c>
      <c r="AJ281" s="4">
        <v>0</v>
      </c>
      <c r="AK281">
        <v>0</v>
      </c>
      <c r="AL281" s="5">
        <v>0</v>
      </c>
      <c r="AM281">
        <v>5</v>
      </c>
      <c r="AN281" s="4">
        <v>0</v>
      </c>
      <c r="AO281">
        <v>0</v>
      </c>
      <c r="AP281" s="5">
        <v>5</v>
      </c>
      <c r="AQ281">
        <v>5</v>
      </c>
      <c r="AR281" s="4">
        <v>0</v>
      </c>
      <c r="AS281">
        <v>32</v>
      </c>
      <c r="AT281" s="5">
        <v>5</v>
      </c>
      <c r="AU281">
        <v>6</v>
      </c>
      <c r="AV281" s="4">
        <v>0</v>
      </c>
      <c r="AW281">
        <v>9</v>
      </c>
      <c r="AX281" s="5">
        <v>6</v>
      </c>
      <c r="AY281">
        <v>6</v>
      </c>
      <c r="AZ281" s="4">
        <v>0</v>
      </c>
      <c r="BA281">
        <v>0</v>
      </c>
      <c r="BB281" s="5">
        <v>6</v>
      </c>
      <c r="BD281">
        <v>0</v>
      </c>
      <c r="BE281">
        <v>0</v>
      </c>
      <c r="BF281" s="4">
        <v>0</v>
      </c>
      <c r="BG281">
        <v>0</v>
      </c>
      <c r="BH281" s="5">
        <v>0</v>
      </c>
      <c r="BI281">
        <v>0</v>
      </c>
      <c r="BJ281" s="4">
        <v>0</v>
      </c>
      <c r="BK281">
        <v>0</v>
      </c>
      <c r="BL281" s="5">
        <v>0</v>
      </c>
      <c r="BM281">
        <v>5</v>
      </c>
      <c r="BN281" s="4">
        <v>0</v>
      </c>
      <c r="BO281">
        <v>0</v>
      </c>
      <c r="BP281" s="5">
        <v>5</v>
      </c>
      <c r="BQ281">
        <v>5</v>
      </c>
      <c r="BR281" s="4">
        <v>0</v>
      </c>
      <c r="BS281">
        <v>32</v>
      </c>
      <c r="BT281" s="5">
        <v>5</v>
      </c>
      <c r="BU281">
        <v>6</v>
      </c>
      <c r="BV281" s="4">
        <v>0</v>
      </c>
      <c r="BW281">
        <v>0</v>
      </c>
      <c r="BX281" s="5">
        <v>6</v>
      </c>
      <c r="BY281">
        <v>6</v>
      </c>
      <c r="BZ281" s="4">
        <v>0</v>
      </c>
      <c r="CA281">
        <v>0</v>
      </c>
      <c r="CB281" s="5">
        <v>6</v>
      </c>
      <c r="CD281">
        <v>0</v>
      </c>
      <c r="CE281">
        <v>0</v>
      </c>
      <c r="CF281" s="4">
        <v>0</v>
      </c>
      <c r="CG281">
        <v>0</v>
      </c>
      <c r="CH281" s="5">
        <v>0</v>
      </c>
      <c r="CI281">
        <v>0</v>
      </c>
      <c r="CJ281" s="4">
        <v>0</v>
      </c>
      <c r="CK281">
        <v>0</v>
      </c>
      <c r="CL281" s="5">
        <v>0</v>
      </c>
      <c r="CM281">
        <v>5</v>
      </c>
      <c r="CN281" s="4">
        <v>0</v>
      </c>
      <c r="CO281">
        <v>0</v>
      </c>
      <c r="CP281" s="5">
        <v>5</v>
      </c>
      <c r="CQ281">
        <v>5</v>
      </c>
      <c r="CR281" s="4">
        <v>0</v>
      </c>
      <c r="CS281">
        <v>32</v>
      </c>
      <c r="CT281" s="5">
        <v>5</v>
      </c>
      <c r="CU281">
        <v>6</v>
      </c>
      <c r="CV281" s="4">
        <v>0</v>
      </c>
      <c r="CW281">
        <v>0</v>
      </c>
      <c r="CX281" s="5">
        <v>6</v>
      </c>
      <c r="CY281" s="21">
        <v>0</v>
      </c>
      <c r="CZ281" s="21">
        <v>0</v>
      </c>
      <c r="DA281" s="21">
        <v>0</v>
      </c>
      <c r="DB281" s="5">
        <v>0</v>
      </c>
      <c r="DD281" s="8">
        <v>0</v>
      </c>
      <c r="DE281" s="8">
        <v>0</v>
      </c>
      <c r="DF281" s="8">
        <v>0</v>
      </c>
      <c r="DG281" s="8">
        <v>0</v>
      </c>
      <c r="DH281" s="8">
        <v>0</v>
      </c>
      <c r="DI281" s="8">
        <v>0</v>
      </c>
      <c r="DJ281" s="8">
        <v>0</v>
      </c>
      <c r="DK281" s="8">
        <v>0</v>
      </c>
      <c r="DL281" s="8">
        <v>0</v>
      </c>
      <c r="DM281" s="8">
        <v>0</v>
      </c>
      <c r="DN281" s="8">
        <v>0</v>
      </c>
      <c r="DO281" s="8">
        <v>0</v>
      </c>
      <c r="DP281" s="8">
        <v>0</v>
      </c>
      <c r="DQ281" s="8">
        <v>0</v>
      </c>
      <c r="DR281" s="8">
        <v>0</v>
      </c>
      <c r="DS281" s="8">
        <v>0</v>
      </c>
      <c r="DT281" s="8">
        <v>0</v>
      </c>
      <c r="DU281" s="8">
        <v>0</v>
      </c>
      <c r="DV281" s="8">
        <v>0</v>
      </c>
      <c r="DW281" s="8">
        <v>0</v>
      </c>
      <c r="DX281" s="8">
        <v>0</v>
      </c>
      <c r="DY281" s="8">
        <v>0</v>
      </c>
      <c r="DZ281" s="8">
        <v>0</v>
      </c>
      <c r="EA281" s="8">
        <v>0</v>
      </c>
      <c r="EB281" s="8">
        <v>0</v>
      </c>
      <c r="EC281" s="8">
        <v>0</v>
      </c>
      <c r="ED281" s="20">
        <v>0</v>
      </c>
      <c r="EF281" s="9">
        <v>0</v>
      </c>
      <c r="EG281" s="9">
        <v>0</v>
      </c>
      <c r="EH281" s="9">
        <v>0</v>
      </c>
      <c r="EI281" s="9">
        <v>0</v>
      </c>
      <c r="EJ281" s="9">
        <v>0</v>
      </c>
      <c r="EK281" s="9">
        <v>0</v>
      </c>
      <c r="EL281" s="9">
        <v>0</v>
      </c>
      <c r="EM281" s="9">
        <v>0</v>
      </c>
      <c r="EN281" s="9">
        <v>0</v>
      </c>
      <c r="EO281" s="9">
        <v>0</v>
      </c>
      <c r="EP281" s="9">
        <v>0</v>
      </c>
      <c r="EQ281" s="9">
        <v>0</v>
      </c>
      <c r="ER281" s="9">
        <v>0</v>
      </c>
      <c r="ES281" s="9">
        <v>0</v>
      </c>
      <c r="ET281" s="9">
        <v>0</v>
      </c>
      <c r="EU281" s="9">
        <v>32</v>
      </c>
      <c r="EV281" s="9">
        <v>0</v>
      </c>
      <c r="EW281" s="9">
        <v>9</v>
      </c>
      <c r="EX281" s="9">
        <v>0</v>
      </c>
      <c r="EY281" s="9">
        <v>0</v>
      </c>
      <c r="EZ281" s="9">
        <v>0</v>
      </c>
      <c r="FA281" s="9">
        <v>0</v>
      </c>
      <c r="FB281" s="9">
        <v>0</v>
      </c>
      <c r="FC281" s="9">
        <v>0</v>
      </c>
      <c r="FD281" s="9">
        <v>0</v>
      </c>
      <c r="FE281" s="9">
        <v>0</v>
      </c>
      <c r="FF281">
        <v>0</v>
      </c>
    </row>
    <row r="282" spans="1:162" x14ac:dyDescent="0.2">
      <c r="A282" t="s">
        <v>2276</v>
      </c>
      <c r="B282" t="s">
        <v>2749</v>
      </c>
      <c r="C282" t="s">
        <v>4599</v>
      </c>
      <c r="D282" s="1">
        <v>0</v>
      </c>
      <c r="E282" s="1">
        <v>5</v>
      </c>
      <c r="F282" s="4">
        <v>0</v>
      </c>
      <c r="G282" s="4">
        <v>0</v>
      </c>
      <c r="H282" s="5">
        <v>5</v>
      </c>
      <c r="I282">
        <v>5</v>
      </c>
      <c r="J282" s="4">
        <v>0</v>
      </c>
      <c r="K282">
        <v>0</v>
      </c>
      <c r="L282" s="5">
        <v>5</v>
      </c>
      <c r="M282">
        <v>5</v>
      </c>
      <c r="N282" s="4">
        <v>0</v>
      </c>
      <c r="O282">
        <v>0</v>
      </c>
      <c r="P282" s="5">
        <v>5</v>
      </c>
      <c r="Q282">
        <v>5</v>
      </c>
      <c r="R282" s="4">
        <v>0</v>
      </c>
      <c r="S282">
        <v>9</v>
      </c>
      <c r="T282" s="5">
        <v>5</v>
      </c>
      <c r="U282">
        <v>6</v>
      </c>
      <c r="V282" s="4">
        <v>0</v>
      </c>
      <c r="W282">
        <v>0</v>
      </c>
      <c r="X282" s="5">
        <v>6</v>
      </c>
      <c r="Y282">
        <v>6</v>
      </c>
      <c r="Z282" s="4">
        <v>0</v>
      </c>
      <c r="AA282">
        <v>0</v>
      </c>
      <c r="AB282" s="5">
        <v>6</v>
      </c>
      <c r="AD282">
        <v>0</v>
      </c>
      <c r="AE282">
        <v>5</v>
      </c>
      <c r="AF282" s="4">
        <v>0</v>
      </c>
      <c r="AG282">
        <v>0</v>
      </c>
      <c r="AH282" s="5">
        <v>5</v>
      </c>
      <c r="AI282">
        <v>5</v>
      </c>
      <c r="AJ282" s="4">
        <v>0</v>
      </c>
      <c r="AK282">
        <v>0</v>
      </c>
      <c r="AL282" s="5">
        <v>5</v>
      </c>
      <c r="AM282">
        <v>5</v>
      </c>
      <c r="AN282" s="4">
        <v>0</v>
      </c>
      <c r="AO282">
        <v>0</v>
      </c>
      <c r="AP282" s="5">
        <v>5</v>
      </c>
      <c r="AQ282">
        <v>6</v>
      </c>
      <c r="AR282" s="4">
        <v>0</v>
      </c>
      <c r="AS282">
        <v>9</v>
      </c>
      <c r="AT282" s="5">
        <v>6</v>
      </c>
      <c r="AU282">
        <v>6</v>
      </c>
      <c r="AV282" s="4">
        <v>0</v>
      </c>
      <c r="AW282">
        <v>0</v>
      </c>
      <c r="AX282" s="5">
        <v>6</v>
      </c>
      <c r="AY282">
        <v>6</v>
      </c>
      <c r="AZ282" s="4">
        <v>0</v>
      </c>
      <c r="BA282">
        <v>0</v>
      </c>
      <c r="BB282" s="5">
        <v>6</v>
      </c>
      <c r="BD282">
        <v>5</v>
      </c>
      <c r="BE282">
        <v>5</v>
      </c>
      <c r="BF282" s="4">
        <v>0</v>
      </c>
      <c r="BG282">
        <v>0</v>
      </c>
      <c r="BH282" s="5">
        <v>5</v>
      </c>
      <c r="BI282">
        <v>5</v>
      </c>
      <c r="BJ282" s="4">
        <v>0</v>
      </c>
      <c r="BK282">
        <v>0</v>
      </c>
      <c r="BL282" s="5">
        <v>5</v>
      </c>
      <c r="BM282">
        <v>5</v>
      </c>
      <c r="BN282" s="4">
        <v>0</v>
      </c>
      <c r="BO282">
        <v>9</v>
      </c>
      <c r="BP282" s="5">
        <v>5</v>
      </c>
      <c r="BQ282">
        <v>6</v>
      </c>
      <c r="BR282" s="4">
        <v>0</v>
      </c>
      <c r="BS282">
        <v>0</v>
      </c>
      <c r="BT282" s="5">
        <v>6</v>
      </c>
      <c r="BU282">
        <v>6</v>
      </c>
      <c r="BV282" s="4">
        <v>0</v>
      </c>
      <c r="BW282">
        <v>0</v>
      </c>
      <c r="BX282" s="5">
        <v>6</v>
      </c>
      <c r="BY282">
        <v>6</v>
      </c>
      <c r="BZ282" s="4">
        <v>0</v>
      </c>
      <c r="CA282">
        <v>0</v>
      </c>
      <c r="CB282" s="5">
        <v>6</v>
      </c>
      <c r="CD282">
        <v>5</v>
      </c>
      <c r="CE282">
        <v>5</v>
      </c>
      <c r="CF282" s="4">
        <v>0</v>
      </c>
      <c r="CG282">
        <v>0</v>
      </c>
      <c r="CH282" s="5">
        <v>5</v>
      </c>
      <c r="CI282">
        <v>5</v>
      </c>
      <c r="CJ282" s="4">
        <v>0</v>
      </c>
      <c r="CK282">
        <v>0</v>
      </c>
      <c r="CL282" s="5">
        <v>5</v>
      </c>
      <c r="CM282">
        <v>5</v>
      </c>
      <c r="CN282" s="4">
        <v>0</v>
      </c>
      <c r="CO282">
        <v>9</v>
      </c>
      <c r="CP282" s="5">
        <v>5</v>
      </c>
      <c r="CQ282">
        <v>6</v>
      </c>
      <c r="CR282" s="4">
        <v>0</v>
      </c>
      <c r="CS282">
        <v>0</v>
      </c>
      <c r="CT282" s="5">
        <v>6</v>
      </c>
      <c r="CU282">
        <v>6</v>
      </c>
      <c r="CV282" s="4">
        <v>0</v>
      </c>
      <c r="CW282">
        <v>0</v>
      </c>
      <c r="CX282" s="5">
        <v>6</v>
      </c>
      <c r="CY282" s="21">
        <v>0</v>
      </c>
      <c r="CZ282" s="21">
        <v>0</v>
      </c>
      <c r="DA282" s="21">
        <v>0</v>
      </c>
      <c r="DB282" s="5">
        <v>0</v>
      </c>
      <c r="DD282" s="8">
        <v>0</v>
      </c>
      <c r="DE282" s="8">
        <v>0</v>
      </c>
      <c r="DF282" s="8">
        <v>0</v>
      </c>
      <c r="DG282" s="8">
        <v>0</v>
      </c>
      <c r="DH282" s="8">
        <v>0</v>
      </c>
      <c r="DI282" s="8">
        <v>0</v>
      </c>
      <c r="DJ282" s="8">
        <v>0</v>
      </c>
      <c r="DK282" s="8">
        <v>0</v>
      </c>
      <c r="DL282" s="8">
        <v>0</v>
      </c>
      <c r="DM282" s="8">
        <v>0</v>
      </c>
      <c r="DN282" s="8">
        <v>0</v>
      </c>
      <c r="DO282" s="8">
        <v>0</v>
      </c>
      <c r="DP282" s="8">
        <v>0</v>
      </c>
      <c r="DQ282" s="8">
        <v>0</v>
      </c>
      <c r="DR282" s="8">
        <v>0</v>
      </c>
      <c r="DS282" s="8">
        <v>0</v>
      </c>
      <c r="DT282" s="8">
        <v>0</v>
      </c>
      <c r="DU282" s="8">
        <v>0</v>
      </c>
      <c r="DV282" s="8">
        <v>0</v>
      </c>
      <c r="DW282" s="8">
        <v>0</v>
      </c>
      <c r="DX282" s="8">
        <v>0</v>
      </c>
      <c r="DY282" s="8">
        <v>0</v>
      </c>
      <c r="DZ282" s="8">
        <v>0</v>
      </c>
      <c r="EA282" s="8">
        <v>0</v>
      </c>
      <c r="EB282" s="8">
        <v>0</v>
      </c>
      <c r="EC282" s="8">
        <v>0</v>
      </c>
      <c r="ED282" s="20">
        <v>0</v>
      </c>
      <c r="EF282" s="9">
        <v>0</v>
      </c>
      <c r="EG282" s="9">
        <v>0</v>
      </c>
      <c r="EH282" s="9">
        <v>0</v>
      </c>
      <c r="EI282" s="9">
        <v>0</v>
      </c>
      <c r="EJ282" s="9">
        <v>0</v>
      </c>
      <c r="EK282" s="9">
        <v>0</v>
      </c>
      <c r="EL282" s="9">
        <v>0</v>
      </c>
      <c r="EM282" s="9">
        <v>0</v>
      </c>
      <c r="EN282" s="9">
        <v>0</v>
      </c>
      <c r="EO282" s="9">
        <v>0</v>
      </c>
      <c r="EP282" s="9">
        <v>0</v>
      </c>
      <c r="EQ282" s="9">
        <v>0</v>
      </c>
      <c r="ER282" s="9">
        <v>0</v>
      </c>
      <c r="ES282" s="9">
        <v>9</v>
      </c>
      <c r="ET282" s="9">
        <v>0</v>
      </c>
      <c r="EU282" s="9">
        <v>0</v>
      </c>
      <c r="EV282" s="9">
        <v>0</v>
      </c>
      <c r="EW282" s="9">
        <v>0</v>
      </c>
      <c r="EX282" s="9">
        <v>0</v>
      </c>
      <c r="EY282" s="9">
        <v>0</v>
      </c>
      <c r="EZ282" s="9">
        <v>0</v>
      </c>
      <c r="FA282" s="9">
        <v>0</v>
      </c>
      <c r="FB282" s="9">
        <v>0</v>
      </c>
      <c r="FC282" s="9">
        <v>0</v>
      </c>
      <c r="FD282" s="9">
        <v>0</v>
      </c>
      <c r="FE282" s="9">
        <v>0</v>
      </c>
      <c r="FF282">
        <v>0</v>
      </c>
    </row>
    <row r="283" spans="1:162" x14ac:dyDescent="0.2">
      <c r="A283" t="s">
        <v>1221</v>
      </c>
      <c r="B283" t="s">
        <v>2750</v>
      </c>
      <c r="C283" t="s">
        <v>4599</v>
      </c>
      <c r="D283" s="1">
        <v>0</v>
      </c>
      <c r="E283" s="1">
        <v>0</v>
      </c>
      <c r="F283" s="4">
        <v>0</v>
      </c>
      <c r="G283" s="4">
        <v>0</v>
      </c>
      <c r="H283" s="5">
        <v>0</v>
      </c>
      <c r="I283">
        <v>0</v>
      </c>
      <c r="J283" s="4">
        <v>0</v>
      </c>
      <c r="K283">
        <v>0</v>
      </c>
      <c r="L283" s="5">
        <v>0</v>
      </c>
      <c r="M283">
        <v>0</v>
      </c>
      <c r="N283" s="4">
        <v>0</v>
      </c>
      <c r="O283">
        <v>0</v>
      </c>
      <c r="P283" s="5">
        <v>0</v>
      </c>
      <c r="Q283">
        <v>6</v>
      </c>
      <c r="R283" s="4">
        <v>0</v>
      </c>
      <c r="S283">
        <v>28</v>
      </c>
      <c r="T283" s="5">
        <v>6</v>
      </c>
      <c r="U283">
        <v>9</v>
      </c>
      <c r="V283" s="4">
        <v>0</v>
      </c>
      <c r="W283">
        <v>89</v>
      </c>
      <c r="X283" s="5">
        <v>9</v>
      </c>
      <c r="Y283">
        <v>9</v>
      </c>
      <c r="Z283" s="4">
        <v>0</v>
      </c>
      <c r="AA283">
        <v>0</v>
      </c>
      <c r="AB283" s="5">
        <v>9</v>
      </c>
      <c r="AD283">
        <v>0</v>
      </c>
      <c r="AE283">
        <v>0</v>
      </c>
      <c r="AF283" s="4">
        <v>0</v>
      </c>
      <c r="AG283">
        <v>0</v>
      </c>
      <c r="AH283" s="5">
        <v>0</v>
      </c>
      <c r="AI283">
        <v>0</v>
      </c>
      <c r="AJ283" s="4">
        <v>0</v>
      </c>
      <c r="AK283">
        <v>0</v>
      </c>
      <c r="AL283" s="5">
        <v>0</v>
      </c>
      <c r="AM283">
        <v>5</v>
      </c>
      <c r="AN283" s="4">
        <v>0</v>
      </c>
      <c r="AO283">
        <v>0</v>
      </c>
      <c r="AP283" s="5">
        <v>5</v>
      </c>
      <c r="AQ283">
        <v>7</v>
      </c>
      <c r="AR283" s="4">
        <v>0</v>
      </c>
      <c r="AS283">
        <v>58</v>
      </c>
      <c r="AT283" s="5">
        <v>7</v>
      </c>
      <c r="AU283">
        <v>9</v>
      </c>
      <c r="AV283" s="4">
        <v>0</v>
      </c>
      <c r="AW283">
        <v>89</v>
      </c>
      <c r="AX283" s="5">
        <v>9</v>
      </c>
      <c r="AY283">
        <v>10</v>
      </c>
      <c r="AZ283" s="4">
        <v>0</v>
      </c>
      <c r="BA283">
        <v>88</v>
      </c>
      <c r="BB283" s="5">
        <v>10</v>
      </c>
      <c r="BD283">
        <v>0</v>
      </c>
      <c r="BE283">
        <v>0</v>
      </c>
      <c r="BF283" s="4">
        <v>0</v>
      </c>
      <c r="BG283">
        <v>0</v>
      </c>
      <c r="BH283" s="5">
        <v>0</v>
      </c>
      <c r="BI283">
        <v>0</v>
      </c>
      <c r="BJ283" s="4">
        <v>0</v>
      </c>
      <c r="BK283">
        <v>0</v>
      </c>
      <c r="BL283" s="5">
        <v>0</v>
      </c>
      <c r="BM283">
        <v>5</v>
      </c>
      <c r="BN283" s="4">
        <v>0</v>
      </c>
      <c r="BO283">
        <v>27</v>
      </c>
      <c r="BP283" s="5">
        <v>5</v>
      </c>
      <c r="BQ283">
        <v>8</v>
      </c>
      <c r="BR283" s="4">
        <v>0</v>
      </c>
      <c r="BS283">
        <v>59</v>
      </c>
      <c r="BT283" s="5">
        <v>8</v>
      </c>
      <c r="BU283">
        <v>9</v>
      </c>
      <c r="BV283" s="4">
        <v>0</v>
      </c>
      <c r="BW283">
        <v>89</v>
      </c>
      <c r="BX283" s="5">
        <v>9</v>
      </c>
      <c r="BY283">
        <v>10</v>
      </c>
      <c r="BZ283" s="4">
        <v>0</v>
      </c>
      <c r="CA283">
        <v>88</v>
      </c>
      <c r="CB283" s="5">
        <v>10</v>
      </c>
      <c r="CD283">
        <v>0</v>
      </c>
      <c r="CE283">
        <v>0</v>
      </c>
      <c r="CF283" s="4">
        <v>0</v>
      </c>
      <c r="CG283">
        <v>0</v>
      </c>
      <c r="CH283" s="5">
        <v>0</v>
      </c>
      <c r="CI283">
        <v>0</v>
      </c>
      <c r="CJ283" s="4">
        <v>0</v>
      </c>
      <c r="CK283">
        <v>0</v>
      </c>
      <c r="CL283" s="5">
        <v>0</v>
      </c>
      <c r="CM283">
        <v>6</v>
      </c>
      <c r="CN283" s="4">
        <v>0</v>
      </c>
      <c r="CO283">
        <v>28</v>
      </c>
      <c r="CP283" s="5">
        <v>6</v>
      </c>
      <c r="CQ283">
        <v>8</v>
      </c>
      <c r="CR283" s="4">
        <v>0</v>
      </c>
      <c r="CS283">
        <v>89</v>
      </c>
      <c r="CT283" s="5">
        <v>8</v>
      </c>
      <c r="CU283">
        <v>9</v>
      </c>
      <c r="CV283" s="4">
        <v>0</v>
      </c>
      <c r="CW283">
        <v>0</v>
      </c>
      <c r="CX283" s="5">
        <v>9</v>
      </c>
      <c r="CY283" s="21">
        <v>10</v>
      </c>
      <c r="CZ283" s="21">
        <v>0</v>
      </c>
      <c r="DA283" s="21">
        <v>88</v>
      </c>
      <c r="DB283" s="5">
        <v>10</v>
      </c>
      <c r="DD283" s="8">
        <v>0</v>
      </c>
      <c r="DE283" s="8">
        <v>0</v>
      </c>
      <c r="DF283" s="8">
        <v>0</v>
      </c>
      <c r="DG283" s="8">
        <v>0</v>
      </c>
      <c r="DH283" s="8">
        <v>0</v>
      </c>
      <c r="DI283" s="8">
        <v>0</v>
      </c>
      <c r="DJ283" s="8">
        <v>0</v>
      </c>
      <c r="DK283" s="8">
        <v>0</v>
      </c>
      <c r="DL283" s="8">
        <v>0</v>
      </c>
      <c r="DM283" s="8">
        <v>0</v>
      </c>
      <c r="DN283" s="8">
        <v>0</v>
      </c>
      <c r="DO283" s="8">
        <v>0</v>
      </c>
      <c r="DP283" s="8">
        <v>0</v>
      </c>
      <c r="DQ283" s="8">
        <v>0</v>
      </c>
      <c r="DR283" s="8">
        <v>0</v>
      </c>
      <c r="DS283" s="8">
        <v>0</v>
      </c>
      <c r="DT283" s="8">
        <v>0</v>
      </c>
      <c r="DU283" s="8">
        <v>0</v>
      </c>
      <c r="DV283" s="8">
        <v>0</v>
      </c>
      <c r="DW283" s="8">
        <v>0</v>
      </c>
      <c r="DX283" s="8">
        <v>0</v>
      </c>
      <c r="DY283" s="8">
        <v>0</v>
      </c>
      <c r="DZ283" s="8">
        <v>0</v>
      </c>
      <c r="EA283" s="8">
        <v>0</v>
      </c>
      <c r="EB283" s="8">
        <v>0</v>
      </c>
      <c r="EC283" s="8">
        <v>0</v>
      </c>
      <c r="ED283" s="20">
        <v>0</v>
      </c>
      <c r="EF283" s="9">
        <v>0</v>
      </c>
      <c r="EG283" s="9">
        <v>0</v>
      </c>
      <c r="EH283" s="9">
        <v>0</v>
      </c>
      <c r="EI283" s="9">
        <v>0</v>
      </c>
      <c r="EJ283" s="9">
        <v>0</v>
      </c>
      <c r="EK283" s="9">
        <v>0</v>
      </c>
      <c r="EL283" s="9">
        <v>0</v>
      </c>
      <c r="EM283" s="9">
        <v>0</v>
      </c>
      <c r="EN283" s="9">
        <v>0</v>
      </c>
      <c r="EO283" s="9">
        <v>0</v>
      </c>
      <c r="EP283" s="9">
        <v>0</v>
      </c>
      <c r="EQ283" s="9">
        <v>0</v>
      </c>
      <c r="ER283" s="9">
        <v>0</v>
      </c>
      <c r="ES283" s="9">
        <v>27</v>
      </c>
      <c r="ET283" s="9">
        <v>28</v>
      </c>
      <c r="EU283" s="9">
        <v>28</v>
      </c>
      <c r="EV283" s="9">
        <v>58</v>
      </c>
      <c r="EW283" s="9">
        <v>59</v>
      </c>
      <c r="EX283" s="9">
        <v>89</v>
      </c>
      <c r="EY283" s="9">
        <v>0</v>
      </c>
      <c r="EZ283" s="9">
        <v>0</v>
      </c>
      <c r="FA283" s="9">
        <v>0</v>
      </c>
      <c r="FB283" s="9">
        <v>0</v>
      </c>
      <c r="FC283" s="9">
        <v>0</v>
      </c>
      <c r="FD283" s="9">
        <v>88</v>
      </c>
      <c r="FE283" s="9">
        <v>0</v>
      </c>
      <c r="FF283">
        <v>28</v>
      </c>
    </row>
    <row r="284" spans="1:162" x14ac:dyDescent="0.2">
      <c r="A284" t="s">
        <v>1139</v>
      </c>
      <c r="B284" t="s">
        <v>2751</v>
      </c>
      <c r="C284" t="s">
        <v>4599</v>
      </c>
      <c r="D284" s="1">
        <v>0</v>
      </c>
      <c r="E284" s="1">
        <v>0</v>
      </c>
      <c r="F284" s="4">
        <v>0</v>
      </c>
      <c r="G284" s="4">
        <v>0</v>
      </c>
      <c r="H284" s="5">
        <v>0</v>
      </c>
      <c r="I284">
        <v>0</v>
      </c>
      <c r="J284" s="4">
        <v>0</v>
      </c>
      <c r="K284">
        <v>0</v>
      </c>
      <c r="L284" s="5">
        <v>0</v>
      </c>
      <c r="M284">
        <v>5</v>
      </c>
      <c r="N284" s="4">
        <v>0</v>
      </c>
      <c r="O284">
        <v>0</v>
      </c>
      <c r="P284" s="5">
        <v>5</v>
      </c>
      <c r="Q284">
        <v>6</v>
      </c>
      <c r="R284" s="4">
        <v>0</v>
      </c>
      <c r="S284">
        <v>20</v>
      </c>
      <c r="T284" s="5">
        <v>6</v>
      </c>
      <c r="U284">
        <v>8</v>
      </c>
      <c r="V284" s="4">
        <v>0</v>
      </c>
      <c r="W284">
        <v>81</v>
      </c>
      <c r="X284" s="5">
        <v>8</v>
      </c>
      <c r="Y284">
        <v>6</v>
      </c>
      <c r="Z284" s="4">
        <v>0</v>
      </c>
      <c r="AA284">
        <v>50</v>
      </c>
      <c r="AB284" s="5">
        <v>6</v>
      </c>
      <c r="AD284">
        <v>0</v>
      </c>
      <c r="AE284">
        <v>0</v>
      </c>
      <c r="AF284" s="4">
        <v>0</v>
      </c>
      <c r="AG284">
        <v>0</v>
      </c>
      <c r="AH284" s="5">
        <v>0</v>
      </c>
      <c r="AI284">
        <v>5</v>
      </c>
      <c r="AJ284" s="4">
        <v>0</v>
      </c>
      <c r="AK284">
        <v>0</v>
      </c>
      <c r="AL284" s="5">
        <v>5</v>
      </c>
      <c r="AM284">
        <v>5</v>
      </c>
      <c r="AN284" s="4">
        <v>0</v>
      </c>
      <c r="AO284">
        <v>0</v>
      </c>
      <c r="AP284" s="5">
        <v>5</v>
      </c>
      <c r="AQ284">
        <v>6</v>
      </c>
      <c r="AR284" s="4">
        <v>0</v>
      </c>
      <c r="AS284">
        <v>50</v>
      </c>
      <c r="AT284" s="5">
        <v>6</v>
      </c>
      <c r="AU284">
        <v>8</v>
      </c>
      <c r="AV284" s="4">
        <v>0</v>
      </c>
      <c r="AW284">
        <v>81</v>
      </c>
      <c r="AX284" s="5">
        <v>8</v>
      </c>
      <c r="AY284">
        <v>7</v>
      </c>
      <c r="AZ284" s="4">
        <v>0</v>
      </c>
      <c r="BA284">
        <v>20</v>
      </c>
      <c r="BB284" s="5">
        <v>7</v>
      </c>
      <c r="BD284">
        <v>0</v>
      </c>
      <c r="BE284">
        <v>0</v>
      </c>
      <c r="BF284" s="4">
        <v>0</v>
      </c>
      <c r="BG284">
        <v>0</v>
      </c>
      <c r="BH284" s="5">
        <v>0</v>
      </c>
      <c r="BI284">
        <v>5</v>
      </c>
      <c r="BJ284" s="4">
        <v>0</v>
      </c>
      <c r="BK284">
        <v>0</v>
      </c>
      <c r="BL284" s="5">
        <v>5</v>
      </c>
      <c r="BM284">
        <v>5</v>
      </c>
      <c r="BN284" s="4">
        <v>0</v>
      </c>
      <c r="BO284">
        <v>20</v>
      </c>
      <c r="BP284" s="5">
        <v>5</v>
      </c>
      <c r="BQ284">
        <v>6</v>
      </c>
      <c r="BR284" s="4">
        <v>0</v>
      </c>
      <c r="BS284">
        <v>81</v>
      </c>
      <c r="BT284" s="5">
        <v>6</v>
      </c>
      <c r="BU284">
        <v>6</v>
      </c>
      <c r="BV284" s="4">
        <v>0</v>
      </c>
      <c r="BW284">
        <v>50</v>
      </c>
      <c r="BX284" s="5">
        <v>6</v>
      </c>
      <c r="BY284">
        <v>7</v>
      </c>
      <c r="BZ284" s="4">
        <v>0</v>
      </c>
      <c r="CA284">
        <v>20</v>
      </c>
      <c r="CB284" s="5">
        <v>7</v>
      </c>
      <c r="CD284">
        <v>0</v>
      </c>
      <c r="CE284">
        <v>0</v>
      </c>
      <c r="CF284" s="4">
        <v>0</v>
      </c>
      <c r="CG284">
        <v>0</v>
      </c>
      <c r="CH284" s="5">
        <v>0</v>
      </c>
      <c r="CI284">
        <v>5</v>
      </c>
      <c r="CJ284" s="4">
        <v>0</v>
      </c>
      <c r="CK284">
        <v>0</v>
      </c>
      <c r="CL284" s="5">
        <v>5</v>
      </c>
      <c r="CM284">
        <v>6</v>
      </c>
      <c r="CN284" s="4">
        <v>0</v>
      </c>
      <c r="CO284">
        <v>20</v>
      </c>
      <c r="CP284" s="5">
        <v>6</v>
      </c>
      <c r="CQ284">
        <v>8</v>
      </c>
      <c r="CR284" s="4">
        <v>0</v>
      </c>
      <c r="CS284">
        <v>81</v>
      </c>
      <c r="CT284" s="5">
        <v>8</v>
      </c>
      <c r="CU284">
        <v>6</v>
      </c>
      <c r="CV284" s="4">
        <v>0</v>
      </c>
      <c r="CW284">
        <v>50</v>
      </c>
      <c r="CX284" s="5">
        <v>6</v>
      </c>
      <c r="CY284" s="21">
        <v>7</v>
      </c>
      <c r="CZ284" s="21">
        <v>0</v>
      </c>
      <c r="DA284" s="21">
        <v>20</v>
      </c>
      <c r="DB284" s="5">
        <v>7</v>
      </c>
      <c r="DD284" s="8">
        <v>0</v>
      </c>
      <c r="DE284" s="8">
        <v>0</v>
      </c>
      <c r="DF284" s="8">
        <v>0</v>
      </c>
      <c r="DG284" s="8">
        <v>0</v>
      </c>
      <c r="DH284" s="8">
        <v>0</v>
      </c>
      <c r="DI284" s="8">
        <v>0</v>
      </c>
      <c r="DJ284" s="8">
        <v>0</v>
      </c>
      <c r="DK284" s="8">
        <v>0</v>
      </c>
      <c r="DL284" s="8">
        <v>0</v>
      </c>
      <c r="DM284" s="8">
        <v>0</v>
      </c>
      <c r="DN284" s="8">
        <v>0</v>
      </c>
      <c r="DO284" s="8">
        <v>0</v>
      </c>
      <c r="DP284" s="8">
        <v>0</v>
      </c>
      <c r="DQ284" s="8">
        <v>0</v>
      </c>
      <c r="DR284" s="8">
        <v>0</v>
      </c>
      <c r="DS284" s="8">
        <v>0</v>
      </c>
      <c r="DT284" s="8">
        <v>0</v>
      </c>
      <c r="DU284" s="8">
        <v>0</v>
      </c>
      <c r="DV284" s="8">
        <v>0</v>
      </c>
      <c r="DW284" s="8">
        <v>0</v>
      </c>
      <c r="DX284" s="8">
        <v>0</v>
      </c>
      <c r="DY284" s="8">
        <v>0</v>
      </c>
      <c r="DZ284" s="8">
        <v>0</v>
      </c>
      <c r="EA284" s="8">
        <v>0</v>
      </c>
      <c r="EB284" s="8">
        <v>0</v>
      </c>
      <c r="EC284" s="8">
        <v>0</v>
      </c>
      <c r="ED284" s="20">
        <v>0</v>
      </c>
      <c r="EF284" s="9">
        <v>0</v>
      </c>
      <c r="EG284" s="9">
        <v>0</v>
      </c>
      <c r="EH284" s="9">
        <v>0</v>
      </c>
      <c r="EI284" s="9">
        <v>0</v>
      </c>
      <c r="EJ284" s="9">
        <v>0</v>
      </c>
      <c r="EK284" s="9">
        <v>0</v>
      </c>
      <c r="EL284" s="9">
        <v>0</v>
      </c>
      <c r="EM284" s="9">
        <v>0</v>
      </c>
      <c r="EN284" s="9">
        <v>0</v>
      </c>
      <c r="EO284" s="9">
        <v>0</v>
      </c>
      <c r="EP284" s="9">
        <v>0</v>
      </c>
      <c r="EQ284" s="9">
        <v>0</v>
      </c>
      <c r="ER284" s="9">
        <v>0</v>
      </c>
      <c r="ES284" s="9">
        <v>20</v>
      </c>
      <c r="ET284" s="9">
        <v>20</v>
      </c>
      <c r="EU284" s="9">
        <v>20</v>
      </c>
      <c r="EV284" s="9">
        <v>50</v>
      </c>
      <c r="EW284" s="9">
        <v>81</v>
      </c>
      <c r="EX284" s="9">
        <v>50</v>
      </c>
      <c r="EY284" s="9">
        <v>20</v>
      </c>
      <c r="EZ284" s="9">
        <v>50</v>
      </c>
      <c r="FA284" s="9">
        <v>20</v>
      </c>
      <c r="FB284" s="9">
        <v>0</v>
      </c>
      <c r="FC284" s="9">
        <v>0</v>
      </c>
      <c r="FD284" s="9">
        <v>19</v>
      </c>
      <c r="FE284" s="9">
        <v>20</v>
      </c>
      <c r="FF284">
        <v>20</v>
      </c>
    </row>
    <row r="285" spans="1:162" x14ac:dyDescent="0.2">
      <c r="A285" t="s">
        <v>1150</v>
      </c>
      <c r="B285" t="s">
        <v>2752</v>
      </c>
      <c r="C285" t="s">
        <v>4599</v>
      </c>
      <c r="D285" s="1">
        <v>0</v>
      </c>
      <c r="E285" s="1">
        <v>0</v>
      </c>
      <c r="F285" s="4">
        <v>0</v>
      </c>
      <c r="G285" s="4">
        <v>0</v>
      </c>
      <c r="H285" s="5">
        <v>0</v>
      </c>
      <c r="I285">
        <v>0</v>
      </c>
      <c r="J285" s="4">
        <v>0</v>
      </c>
      <c r="K285">
        <v>0</v>
      </c>
      <c r="L285" s="5">
        <v>0</v>
      </c>
      <c r="M285">
        <v>5</v>
      </c>
      <c r="N285" s="4">
        <v>0</v>
      </c>
      <c r="O285">
        <v>0</v>
      </c>
      <c r="P285" s="5">
        <v>5</v>
      </c>
      <c r="Q285">
        <v>6</v>
      </c>
      <c r="R285" s="4">
        <v>0</v>
      </c>
      <c r="S285">
        <v>38</v>
      </c>
      <c r="T285" s="5">
        <v>6</v>
      </c>
      <c r="U285">
        <v>6</v>
      </c>
      <c r="V285" s="4">
        <v>0</v>
      </c>
      <c r="W285">
        <v>9</v>
      </c>
      <c r="X285" s="5">
        <v>6</v>
      </c>
      <c r="Y285">
        <v>6</v>
      </c>
      <c r="Z285" s="4">
        <v>0</v>
      </c>
      <c r="AA285">
        <v>10</v>
      </c>
      <c r="AB285" s="5">
        <v>6</v>
      </c>
      <c r="AD285">
        <v>0</v>
      </c>
      <c r="AE285">
        <v>0</v>
      </c>
      <c r="AF285" s="4">
        <v>0</v>
      </c>
      <c r="AG285">
        <v>0</v>
      </c>
      <c r="AH285" s="5">
        <v>0</v>
      </c>
      <c r="AI285">
        <v>0</v>
      </c>
      <c r="AJ285" s="4">
        <v>0</v>
      </c>
      <c r="AK285">
        <v>0</v>
      </c>
      <c r="AL285" s="5">
        <v>0</v>
      </c>
      <c r="AM285">
        <v>5</v>
      </c>
      <c r="AN285" s="4">
        <v>0</v>
      </c>
      <c r="AO285">
        <v>0</v>
      </c>
      <c r="AP285" s="5">
        <v>5</v>
      </c>
      <c r="AQ285">
        <v>6</v>
      </c>
      <c r="AR285" s="4">
        <v>0</v>
      </c>
      <c r="AS285">
        <v>38</v>
      </c>
      <c r="AT285" s="5">
        <v>6</v>
      </c>
      <c r="AU285">
        <v>6</v>
      </c>
      <c r="AV285" s="4">
        <v>0</v>
      </c>
      <c r="AW285">
        <v>9</v>
      </c>
      <c r="AX285" s="5">
        <v>6</v>
      </c>
      <c r="AY285">
        <v>6</v>
      </c>
      <c r="AZ285" s="4">
        <v>0</v>
      </c>
      <c r="BA285">
        <v>10</v>
      </c>
      <c r="BB285" s="5">
        <v>6</v>
      </c>
      <c r="BD285">
        <v>0</v>
      </c>
      <c r="BE285">
        <v>0</v>
      </c>
      <c r="BF285" s="4">
        <v>0</v>
      </c>
      <c r="BG285">
        <v>0</v>
      </c>
      <c r="BH285" s="5">
        <v>0</v>
      </c>
      <c r="BI285">
        <v>0</v>
      </c>
      <c r="BJ285" s="4">
        <v>0</v>
      </c>
      <c r="BK285">
        <v>0</v>
      </c>
      <c r="BL285" s="5">
        <v>0</v>
      </c>
      <c r="BM285">
        <v>5</v>
      </c>
      <c r="BN285" s="4">
        <v>0</v>
      </c>
      <c r="BO285">
        <v>0</v>
      </c>
      <c r="BP285" s="5">
        <v>5</v>
      </c>
      <c r="BQ285">
        <v>6</v>
      </c>
      <c r="BR285" s="4">
        <v>0</v>
      </c>
      <c r="BS285">
        <v>38</v>
      </c>
      <c r="BT285" s="5">
        <v>6</v>
      </c>
      <c r="BU285">
        <v>6</v>
      </c>
      <c r="BV285" s="4">
        <v>0</v>
      </c>
      <c r="BW285">
        <v>9</v>
      </c>
      <c r="BX285" s="5">
        <v>6</v>
      </c>
      <c r="BY285">
        <v>6</v>
      </c>
      <c r="BZ285" s="4">
        <v>0</v>
      </c>
      <c r="CA285">
        <v>10</v>
      </c>
      <c r="CB285" s="5">
        <v>6</v>
      </c>
      <c r="CD285">
        <v>0</v>
      </c>
      <c r="CE285">
        <v>0</v>
      </c>
      <c r="CF285" s="4">
        <v>0</v>
      </c>
      <c r="CG285">
        <v>0</v>
      </c>
      <c r="CH285" s="5">
        <v>0</v>
      </c>
      <c r="CI285">
        <v>5</v>
      </c>
      <c r="CJ285" s="4">
        <v>0</v>
      </c>
      <c r="CK285">
        <v>0</v>
      </c>
      <c r="CL285" s="5">
        <v>5</v>
      </c>
      <c r="CM285">
        <v>5</v>
      </c>
      <c r="CN285" s="4">
        <v>0</v>
      </c>
      <c r="CO285">
        <v>0</v>
      </c>
      <c r="CP285" s="5">
        <v>5</v>
      </c>
      <c r="CQ285">
        <v>6</v>
      </c>
      <c r="CR285" s="4">
        <v>0</v>
      </c>
      <c r="CS285">
        <v>38</v>
      </c>
      <c r="CT285" s="5">
        <v>6</v>
      </c>
      <c r="CU285">
        <v>6</v>
      </c>
      <c r="CV285" s="4">
        <v>0</v>
      </c>
      <c r="CW285">
        <v>10</v>
      </c>
      <c r="CX285" s="5">
        <v>6</v>
      </c>
      <c r="CY285" s="21">
        <v>6</v>
      </c>
      <c r="CZ285" s="21">
        <v>0</v>
      </c>
      <c r="DA285" s="21">
        <v>4</v>
      </c>
      <c r="DB285" s="5">
        <v>6</v>
      </c>
      <c r="DD285" s="8">
        <v>0</v>
      </c>
      <c r="DE285" s="8">
        <v>0</v>
      </c>
      <c r="DF285" s="8">
        <v>0</v>
      </c>
      <c r="DG285" s="8">
        <v>0</v>
      </c>
      <c r="DH285" s="8">
        <v>0</v>
      </c>
      <c r="DI285" s="8">
        <v>0</v>
      </c>
      <c r="DJ285" s="8">
        <v>0</v>
      </c>
      <c r="DK285" s="8">
        <v>0</v>
      </c>
      <c r="DL285" s="8">
        <v>0</v>
      </c>
      <c r="DM285" s="8">
        <v>0</v>
      </c>
      <c r="DN285" s="8">
        <v>0</v>
      </c>
      <c r="DO285" s="8">
        <v>0</v>
      </c>
      <c r="DP285" s="8">
        <v>0</v>
      </c>
      <c r="DQ285" s="8">
        <v>0</v>
      </c>
      <c r="DR285" s="8">
        <v>0</v>
      </c>
      <c r="DS285" s="8">
        <v>0</v>
      </c>
      <c r="DT285" s="8">
        <v>0</v>
      </c>
      <c r="DU285" s="8">
        <v>0</v>
      </c>
      <c r="DV285" s="8">
        <v>0</v>
      </c>
      <c r="DW285" s="8">
        <v>0</v>
      </c>
      <c r="DX285" s="8">
        <v>0</v>
      </c>
      <c r="DY285" s="8">
        <v>0</v>
      </c>
      <c r="DZ285" s="8">
        <v>0</v>
      </c>
      <c r="EA285" s="8">
        <v>0</v>
      </c>
      <c r="EB285" s="8">
        <v>0</v>
      </c>
      <c r="EC285" s="8">
        <v>0</v>
      </c>
      <c r="ED285" s="20">
        <v>0</v>
      </c>
      <c r="EF285" s="9">
        <v>0</v>
      </c>
      <c r="EG285" s="9">
        <v>0</v>
      </c>
      <c r="EH285" s="9">
        <v>0</v>
      </c>
      <c r="EI285" s="9">
        <v>0</v>
      </c>
      <c r="EJ285" s="9">
        <v>0</v>
      </c>
      <c r="EK285" s="9">
        <v>0</v>
      </c>
      <c r="EL285" s="9">
        <v>0</v>
      </c>
      <c r="EM285" s="9">
        <v>0</v>
      </c>
      <c r="EN285" s="9">
        <v>0</v>
      </c>
      <c r="EO285" s="9">
        <v>0</v>
      </c>
      <c r="EP285" s="9">
        <v>0</v>
      </c>
      <c r="EQ285" s="9">
        <v>0</v>
      </c>
      <c r="ER285" s="9">
        <v>0</v>
      </c>
      <c r="ES285" s="9">
        <v>0</v>
      </c>
      <c r="ET285" s="9">
        <v>0</v>
      </c>
      <c r="EU285" s="9">
        <v>38</v>
      </c>
      <c r="EV285" s="9">
        <v>0</v>
      </c>
      <c r="EW285" s="9">
        <v>0</v>
      </c>
      <c r="EX285" s="9">
        <v>9</v>
      </c>
      <c r="EY285" s="9">
        <v>0</v>
      </c>
      <c r="EZ285" s="9">
        <v>0</v>
      </c>
      <c r="FA285" s="9">
        <v>0</v>
      </c>
      <c r="FB285" s="9">
        <v>10</v>
      </c>
      <c r="FC285" s="9">
        <v>0</v>
      </c>
      <c r="FD285" s="9">
        <v>0</v>
      </c>
      <c r="FE285" s="9">
        <v>4</v>
      </c>
      <c r="FF285">
        <v>0</v>
      </c>
    </row>
    <row r="286" spans="1:162" x14ac:dyDescent="0.2">
      <c r="A286" t="s">
        <v>1152</v>
      </c>
      <c r="B286" t="s">
        <v>2753</v>
      </c>
      <c r="C286" t="s">
        <v>4599</v>
      </c>
      <c r="D286" s="1">
        <v>0</v>
      </c>
      <c r="E286" s="1">
        <v>0</v>
      </c>
      <c r="F286" s="4">
        <v>0</v>
      </c>
      <c r="G286" s="4">
        <v>0</v>
      </c>
      <c r="H286" s="5">
        <v>0</v>
      </c>
      <c r="I286">
        <v>0</v>
      </c>
      <c r="J286" s="4">
        <v>0</v>
      </c>
      <c r="K286">
        <v>0</v>
      </c>
      <c r="L286" s="5">
        <v>0</v>
      </c>
      <c r="M286">
        <v>5</v>
      </c>
      <c r="N286" s="4">
        <v>0</v>
      </c>
      <c r="O286">
        <v>0</v>
      </c>
      <c r="P286" s="5">
        <v>5</v>
      </c>
      <c r="Q286">
        <v>5</v>
      </c>
      <c r="R286" s="4">
        <v>0</v>
      </c>
      <c r="S286">
        <v>9</v>
      </c>
      <c r="T286" s="5">
        <v>5</v>
      </c>
      <c r="U286">
        <v>6</v>
      </c>
      <c r="V286" s="4">
        <v>0</v>
      </c>
      <c r="W286">
        <v>9</v>
      </c>
      <c r="X286" s="5">
        <v>6</v>
      </c>
      <c r="Y286">
        <v>0</v>
      </c>
      <c r="Z286" s="4">
        <v>0</v>
      </c>
      <c r="AA286">
        <v>34</v>
      </c>
      <c r="AB286" s="5">
        <v>0</v>
      </c>
      <c r="AD286">
        <v>0</v>
      </c>
      <c r="AE286">
        <v>0</v>
      </c>
      <c r="AF286" s="4">
        <v>0</v>
      </c>
      <c r="AG286">
        <v>0</v>
      </c>
      <c r="AH286" s="5">
        <v>0</v>
      </c>
      <c r="AI286">
        <v>0</v>
      </c>
      <c r="AJ286" s="4">
        <v>0</v>
      </c>
      <c r="AK286">
        <v>0</v>
      </c>
      <c r="AL286" s="5">
        <v>0</v>
      </c>
      <c r="AM286">
        <v>5</v>
      </c>
      <c r="AN286" s="4">
        <v>0</v>
      </c>
      <c r="AO286">
        <v>0</v>
      </c>
      <c r="AP286" s="5">
        <v>5</v>
      </c>
      <c r="AQ286">
        <v>5</v>
      </c>
      <c r="AR286" s="4">
        <v>0</v>
      </c>
      <c r="AS286">
        <v>9</v>
      </c>
      <c r="AT286" s="5">
        <v>5</v>
      </c>
      <c r="AU286">
        <v>6</v>
      </c>
      <c r="AV286" s="4">
        <v>0</v>
      </c>
      <c r="AW286">
        <v>34</v>
      </c>
      <c r="AX286" s="5">
        <v>6</v>
      </c>
      <c r="AY286">
        <v>0</v>
      </c>
      <c r="AZ286" s="4">
        <v>0</v>
      </c>
      <c r="BA286">
        <v>4</v>
      </c>
      <c r="BB286" s="5">
        <v>0</v>
      </c>
      <c r="BD286">
        <v>0</v>
      </c>
      <c r="BE286">
        <v>0</v>
      </c>
      <c r="BF286" s="4">
        <v>0</v>
      </c>
      <c r="BG286">
        <v>0</v>
      </c>
      <c r="BH286" s="5">
        <v>0</v>
      </c>
      <c r="BI286">
        <v>0</v>
      </c>
      <c r="BJ286" s="4">
        <v>0</v>
      </c>
      <c r="BK286">
        <v>0</v>
      </c>
      <c r="BL286" s="5">
        <v>0</v>
      </c>
      <c r="BM286">
        <v>5</v>
      </c>
      <c r="BN286" s="4">
        <v>0</v>
      </c>
      <c r="BO286">
        <v>9</v>
      </c>
      <c r="BP286" s="5">
        <v>5</v>
      </c>
      <c r="BQ286">
        <v>5</v>
      </c>
      <c r="BR286" s="4">
        <v>0</v>
      </c>
      <c r="BS286">
        <v>9</v>
      </c>
      <c r="BT286" s="5">
        <v>5</v>
      </c>
      <c r="BU286">
        <v>6</v>
      </c>
      <c r="BV286" s="4">
        <v>0</v>
      </c>
      <c r="BW286">
        <v>34</v>
      </c>
      <c r="BX286" s="5">
        <v>6</v>
      </c>
      <c r="BY286">
        <v>0</v>
      </c>
      <c r="BZ286" s="4">
        <v>0</v>
      </c>
      <c r="CA286">
        <v>0</v>
      </c>
      <c r="CB286" s="5">
        <v>0</v>
      </c>
      <c r="CD286">
        <v>0</v>
      </c>
      <c r="CE286">
        <v>0</v>
      </c>
      <c r="CF286" s="4">
        <v>0</v>
      </c>
      <c r="CG286">
        <v>0</v>
      </c>
      <c r="CH286" s="5">
        <v>0</v>
      </c>
      <c r="CI286">
        <v>5</v>
      </c>
      <c r="CJ286" s="4">
        <v>0</v>
      </c>
      <c r="CK286">
        <v>0</v>
      </c>
      <c r="CL286" s="5">
        <v>5</v>
      </c>
      <c r="CM286">
        <v>5</v>
      </c>
      <c r="CN286" s="4">
        <v>0</v>
      </c>
      <c r="CO286">
        <v>9</v>
      </c>
      <c r="CP286" s="5">
        <v>5</v>
      </c>
      <c r="CQ286">
        <v>5</v>
      </c>
      <c r="CR286" s="4">
        <v>0</v>
      </c>
      <c r="CS286">
        <v>9</v>
      </c>
      <c r="CT286" s="5">
        <v>5</v>
      </c>
      <c r="CU286">
        <v>0</v>
      </c>
      <c r="CV286" s="4">
        <v>0</v>
      </c>
      <c r="CW286">
        <v>34</v>
      </c>
      <c r="CX286" s="5">
        <v>0</v>
      </c>
      <c r="CY286" s="21">
        <v>0</v>
      </c>
      <c r="CZ286" s="21">
        <v>0</v>
      </c>
      <c r="DA286" s="21">
        <v>0</v>
      </c>
      <c r="DB286" s="5">
        <v>0</v>
      </c>
      <c r="DD286" s="8">
        <v>0</v>
      </c>
      <c r="DE286" s="8">
        <v>0</v>
      </c>
      <c r="DF286" s="8">
        <v>0</v>
      </c>
      <c r="DG286" s="8">
        <v>0</v>
      </c>
      <c r="DH286" s="8">
        <v>0</v>
      </c>
      <c r="DI286" s="8">
        <v>0</v>
      </c>
      <c r="DJ286" s="8">
        <v>0</v>
      </c>
      <c r="DK286" s="8">
        <v>0</v>
      </c>
      <c r="DL286" s="8">
        <v>0</v>
      </c>
      <c r="DM286" s="8">
        <v>0</v>
      </c>
      <c r="DN286" s="8">
        <v>0</v>
      </c>
      <c r="DO286" s="8">
        <v>0</v>
      </c>
      <c r="DP286" s="8">
        <v>0</v>
      </c>
      <c r="DQ286" s="8">
        <v>0</v>
      </c>
      <c r="DR286" s="8">
        <v>0</v>
      </c>
      <c r="DS286" s="8">
        <v>0</v>
      </c>
      <c r="DT286" s="8">
        <v>0</v>
      </c>
      <c r="DU286" s="8">
        <v>0</v>
      </c>
      <c r="DV286" s="8">
        <v>0</v>
      </c>
      <c r="DW286" s="8">
        <v>0</v>
      </c>
      <c r="DX286" s="8">
        <v>0</v>
      </c>
      <c r="DY286" s="8">
        <v>0</v>
      </c>
      <c r="DZ286" s="8">
        <v>0</v>
      </c>
      <c r="EA286" s="8">
        <v>0</v>
      </c>
      <c r="EB286" s="8">
        <v>0</v>
      </c>
      <c r="EC286" s="8">
        <v>0</v>
      </c>
      <c r="ED286" s="20">
        <v>0</v>
      </c>
      <c r="EF286" s="9">
        <v>0</v>
      </c>
      <c r="EG286" s="9">
        <v>0</v>
      </c>
      <c r="EH286" s="9">
        <v>0</v>
      </c>
      <c r="EI286" s="9">
        <v>0</v>
      </c>
      <c r="EJ286" s="9">
        <v>0</v>
      </c>
      <c r="EK286" s="9">
        <v>0</v>
      </c>
      <c r="EL286" s="9">
        <v>0</v>
      </c>
      <c r="EM286" s="9">
        <v>0</v>
      </c>
      <c r="EN286" s="9">
        <v>0</v>
      </c>
      <c r="EO286" s="9">
        <v>0</v>
      </c>
      <c r="EP286" s="9">
        <v>0</v>
      </c>
      <c r="EQ286" s="9">
        <v>0</v>
      </c>
      <c r="ER286" s="9">
        <v>0</v>
      </c>
      <c r="ES286" s="9">
        <v>9</v>
      </c>
      <c r="ET286" s="9">
        <v>3</v>
      </c>
      <c r="EU286" s="9">
        <v>7</v>
      </c>
      <c r="EV286" s="9">
        <v>9</v>
      </c>
      <c r="EW286" s="9">
        <v>4</v>
      </c>
      <c r="EX286" s="9">
        <v>4</v>
      </c>
      <c r="EY286" s="9">
        <v>2</v>
      </c>
      <c r="EZ286" s="9">
        <v>34</v>
      </c>
      <c r="FA286" s="9">
        <v>4</v>
      </c>
      <c r="FB286" s="9">
        <v>0</v>
      </c>
      <c r="FC286" s="9">
        <v>0</v>
      </c>
      <c r="FD286" s="9">
        <v>0</v>
      </c>
      <c r="FE286" s="9">
        <v>0</v>
      </c>
      <c r="FF286">
        <v>0</v>
      </c>
    </row>
    <row r="287" spans="1:162" x14ac:dyDescent="0.2">
      <c r="A287" t="s">
        <v>2196</v>
      </c>
      <c r="B287" t="s">
        <v>2754</v>
      </c>
      <c r="C287" t="s">
        <v>4599</v>
      </c>
      <c r="D287" s="1">
        <v>0</v>
      </c>
      <c r="E287" s="1">
        <v>0</v>
      </c>
      <c r="F287" s="4">
        <v>0</v>
      </c>
      <c r="G287" s="4">
        <v>0</v>
      </c>
      <c r="H287" s="5">
        <v>0</v>
      </c>
      <c r="I287">
        <v>0</v>
      </c>
      <c r="J287" s="4">
        <v>0</v>
      </c>
      <c r="K287">
        <v>0</v>
      </c>
      <c r="L287" s="5">
        <v>0</v>
      </c>
      <c r="M287">
        <v>5</v>
      </c>
      <c r="N287" s="4">
        <v>0</v>
      </c>
      <c r="O287">
        <v>0</v>
      </c>
      <c r="P287" s="5">
        <v>5</v>
      </c>
      <c r="Q287">
        <v>5</v>
      </c>
      <c r="R287" s="4">
        <v>0</v>
      </c>
      <c r="S287">
        <v>4</v>
      </c>
      <c r="T287" s="5">
        <v>5</v>
      </c>
      <c r="U287">
        <v>0</v>
      </c>
      <c r="V287" s="4">
        <v>0</v>
      </c>
      <c r="W287">
        <v>4</v>
      </c>
      <c r="X287" s="5">
        <v>0</v>
      </c>
      <c r="Y287">
        <v>0</v>
      </c>
      <c r="Z287" s="4">
        <v>0</v>
      </c>
      <c r="AA287">
        <v>0</v>
      </c>
      <c r="AB287" s="5">
        <v>0</v>
      </c>
      <c r="AD287">
        <v>0</v>
      </c>
      <c r="AE287">
        <v>0</v>
      </c>
      <c r="AF287" s="4">
        <v>0</v>
      </c>
      <c r="AG287">
        <v>0</v>
      </c>
      <c r="AH287" s="5">
        <v>0</v>
      </c>
      <c r="AI287">
        <v>0</v>
      </c>
      <c r="AJ287" s="4">
        <v>0</v>
      </c>
      <c r="AK287">
        <v>0</v>
      </c>
      <c r="AL287" s="5">
        <v>0</v>
      </c>
      <c r="AM287">
        <v>5</v>
      </c>
      <c r="AN287" s="4">
        <v>0</v>
      </c>
      <c r="AO287">
        <v>0</v>
      </c>
      <c r="AP287" s="5">
        <v>5</v>
      </c>
      <c r="AQ287">
        <v>5</v>
      </c>
      <c r="AR287" s="4">
        <v>0</v>
      </c>
      <c r="AS287">
        <v>4</v>
      </c>
      <c r="AT287" s="5">
        <v>5</v>
      </c>
      <c r="AU287">
        <v>0</v>
      </c>
      <c r="AV287" s="4">
        <v>0</v>
      </c>
      <c r="AW287">
        <v>0</v>
      </c>
      <c r="AX287" s="5">
        <v>0</v>
      </c>
      <c r="AY287">
        <v>0</v>
      </c>
      <c r="AZ287" s="4">
        <v>0</v>
      </c>
      <c r="BA287">
        <v>0</v>
      </c>
      <c r="BB287" s="5">
        <v>0</v>
      </c>
      <c r="BD287">
        <v>0</v>
      </c>
      <c r="BE287">
        <v>0</v>
      </c>
      <c r="BF287" s="4">
        <v>0</v>
      </c>
      <c r="BG287">
        <v>0</v>
      </c>
      <c r="BH287" s="5">
        <v>0</v>
      </c>
      <c r="BI287">
        <v>0</v>
      </c>
      <c r="BJ287" s="4">
        <v>0</v>
      </c>
      <c r="BK287">
        <v>0</v>
      </c>
      <c r="BL287" s="5">
        <v>0</v>
      </c>
      <c r="BM287">
        <v>5</v>
      </c>
      <c r="BN287" s="4">
        <v>0</v>
      </c>
      <c r="BO287">
        <v>4</v>
      </c>
      <c r="BP287" s="5">
        <v>5</v>
      </c>
      <c r="BQ287">
        <v>5</v>
      </c>
      <c r="BR287" s="4">
        <v>0</v>
      </c>
      <c r="BS287">
        <v>4</v>
      </c>
      <c r="BT287" s="5">
        <v>5</v>
      </c>
      <c r="BU287">
        <v>0</v>
      </c>
      <c r="BV287" s="4">
        <v>0</v>
      </c>
      <c r="BW287">
        <v>0</v>
      </c>
      <c r="BX287" s="5">
        <v>0</v>
      </c>
      <c r="BY287">
        <v>0</v>
      </c>
      <c r="BZ287" s="4">
        <v>0</v>
      </c>
      <c r="CA287">
        <v>0</v>
      </c>
      <c r="CB287" s="5">
        <v>0</v>
      </c>
      <c r="CD287">
        <v>0</v>
      </c>
      <c r="CE287">
        <v>0</v>
      </c>
      <c r="CF287" s="4">
        <v>0</v>
      </c>
      <c r="CG287">
        <v>0</v>
      </c>
      <c r="CH287" s="5">
        <v>0</v>
      </c>
      <c r="CI287">
        <v>0</v>
      </c>
      <c r="CJ287" s="4">
        <v>0</v>
      </c>
      <c r="CK287">
        <v>0</v>
      </c>
      <c r="CL287" s="5">
        <v>0</v>
      </c>
      <c r="CM287">
        <v>5</v>
      </c>
      <c r="CN287" s="4">
        <v>0</v>
      </c>
      <c r="CO287">
        <v>4</v>
      </c>
      <c r="CP287" s="5">
        <v>5</v>
      </c>
      <c r="CQ287">
        <v>0</v>
      </c>
      <c r="CR287" s="4">
        <v>0</v>
      </c>
      <c r="CS287">
        <v>4</v>
      </c>
      <c r="CT287" s="5">
        <v>0</v>
      </c>
      <c r="CU287">
        <v>0</v>
      </c>
      <c r="CV287" s="4">
        <v>0</v>
      </c>
      <c r="CW287">
        <v>0</v>
      </c>
      <c r="CX287" s="5">
        <v>0</v>
      </c>
      <c r="CY287" s="21">
        <v>0</v>
      </c>
      <c r="CZ287" s="21">
        <v>0</v>
      </c>
      <c r="DA287" s="21">
        <v>0</v>
      </c>
      <c r="DB287" s="5">
        <v>0</v>
      </c>
      <c r="DD287" s="8">
        <v>0</v>
      </c>
      <c r="DE287" s="8">
        <v>0</v>
      </c>
      <c r="DF287" s="8">
        <v>0</v>
      </c>
      <c r="DG287" s="8">
        <v>0</v>
      </c>
      <c r="DH287" s="8">
        <v>0</v>
      </c>
      <c r="DI287" s="8">
        <v>0</v>
      </c>
      <c r="DJ287" s="8">
        <v>0</v>
      </c>
      <c r="DK287" s="8">
        <v>0</v>
      </c>
      <c r="DL287" s="8">
        <v>0</v>
      </c>
      <c r="DM287" s="8">
        <v>0</v>
      </c>
      <c r="DN287" s="8">
        <v>0</v>
      </c>
      <c r="DO287" s="8">
        <v>0</v>
      </c>
      <c r="DP287" s="8">
        <v>0</v>
      </c>
      <c r="DQ287" s="8">
        <v>0</v>
      </c>
      <c r="DR287" s="8">
        <v>0</v>
      </c>
      <c r="DS287" s="8">
        <v>0</v>
      </c>
      <c r="DT287" s="8">
        <v>0</v>
      </c>
      <c r="DU287" s="8">
        <v>0</v>
      </c>
      <c r="DV287" s="8">
        <v>0</v>
      </c>
      <c r="DW287" s="8">
        <v>0</v>
      </c>
      <c r="DX287" s="8">
        <v>0</v>
      </c>
      <c r="DY287" s="8">
        <v>0</v>
      </c>
      <c r="DZ287" s="8">
        <v>0</v>
      </c>
      <c r="EA287" s="8">
        <v>0</v>
      </c>
      <c r="EB287" s="8">
        <v>0</v>
      </c>
      <c r="EC287" s="8">
        <v>0</v>
      </c>
      <c r="ED287" s="20">
        <v>0</v>
      </c>
      <c r="EF287" s="9">
        <v>0</v>
      </c>
      <c r="EG287" s="9">
        <v>0</v>
      </c>
      <c r="EH287" s="9">
        <v>0</v>
      </c>
      <c r="EI287" s="9">
        <v>0</v>
      </c>
      <c r="EJ287" s="9">
        <v>0</v>
      </c>
      <c r="EK287" s="9">
        <v>0</v>
      </c>
      <c r="EL287" s="9">
        <v>0</v>
      </c>
      <c r="EM287" s="9">
        <v>0</v>
      </c>
      <c r="EN287" s="9">
        <v>0</v>
      </c>
      <c r="EO287" s="9">
        <v>0</v>
      </c>
      <c r="EP287" s="9">
        <v>0</v>
      </c>
      <c r="EQ287" s="9">
        <v>0</v>
      </c>
      <c r="ER287" s="9">
        <v>0</v>
      </c>
      <c r="ES287" s="9">
        <v>4</v>
      </c>
      <c r="ET287" s="9">
        <v>4</v>
      </c>
      <c r="EU287" s="9">
        <v>4</v>
      </c>
      <c r="EV287" s="9">
        <v>4</v>
      </c>
      <c r="EW287" s="9">
        <v>0</v>
      </c>
      <c r="EX287" s="9">
        <v>0</v>
      </c>
      <c r="EY287" s="9">
        <v>0</v>
      </c>
      <c r="EZ287" s="9">
        <v>0</v>
      </c>
      <c r="FA287" s="9">
        <v>0</v>
      </c>
      <c r="FB287" s="9">
        <v>0</v>
      </c>
      <c r="FC287" s="9">
        <v>0</v>
      </c>
      <c r="FD287" s="9">
        <v>0</v>
      </c>
      <c r="FE287" s="9">
        <v>0</v>
      </c>
      <c r="FF287">
        <v>0</v>
      </c>
    </row>
    <row r="288" spans="1:162" x14ac:dyDescent="0.2">
      <c r="A288" t="s">
        <v>648</v>
      </c>
      <c r="B288" t="s">
        <v>2755</v>
      </c>
      <c r="C288" t="s">
        <v>3</v>
      </c>
      <c r="D288" s="1">
        <v>0</v>
      </c>
      <c r="E288" s="1">
        <v>0</v>
      </c>
      <c r="F288" s="4">
        <v>0</v>
      </c>
      <c r="G288" s="4">
        <v>0</v>
      </c>
      <c r="H288" s="5">
        <v>0</v>
      </c>
      <c r="I288">
        <v>4</v>
      </c>
      <c r="J288" s="4">
        <v>0</v>
      </c>
      <c r="K288">
        <v>0</v>
      </c>
      <c r="L288" s="5">
        <v>4</v>
      </c>
      <c r="M288">
        <v>4</v>
      </c>
      <c r="N288" s="4">
        <v>0</v>
      </c>
      <c r="O288">
        <v>0</v>
      </c>
      <c r="P288" s="5">
        <v>4</v>
      </c>
      <c r="Q288">
        <v>4</v>
      </c>
      <c r="R288" s="4">
        <v>0</v>
      </c>
      <c r="S288">
        <v>0</v>
      </c>
      <c r="T288" s="5">
        <v>4</v>
      </c>
      <c r="U288">
        <v>4</v>
      </c>
      <c r="V288" s="4">
        <v>0</v>
      </c>
      <c r="W288">
        <v>0</v>
      </c>
      <c r="X288" s="5">
        <v>4</v>
      </c>
      <c r="Y288">
        <v>5</v>
      </c>
      <c r="Z288" s="4">
        <v>0</v>
      </c>
      <c r="AA288">
        <v>0</v>
      </c>
      <c r="AB288" s="5">
        <v>5</v>
      </c>
      <c r="AD288">
        <v>0</v>
      </c>
      <c r="AE288">
        <v>4</v>
      </c>
      <c r="AF288" s="4">
        <v>0</v>
      </c>
      <c r="AG288">
        <v>0</v>
      </c>
      <c r="AH288" s="5">
        <v>4</v>
      </c>
      <c r="AI288">
        <v>4</v>
      </c>
      <c r="AJ288" s="4">
        <v>0</v>
      </c>
      <c r="AK288">
        <v>0</v>
      </c>
      <c r="AL288" s="5">
        <v>4</v>
      </c>
      <c r="AM288">
        <v>4</v>
      </c>
      <c r="AN288" s="4">
        <v>0</v>
      </c>
      <c r="AO288">
        <v>0</v>
      </c>
      <c r="AP288" s="5">
        <v>4</v>
      </c>
      <c r="AQ288">
        <v>4</v>
      </c>
      <c r="AR288" s="4">
        <v>0</v>
      </c>
      <c r="AS288">
        <v>0</v>
      </c>
      <c r="AT288" s="5">
        <v>4</v>
      </c>
      <c r="AU288">
        <v>4</v>
      </c>
      <c r="AV288" s="4">
        <v>0</v>
      </c>
      <c r="AW288">
        <v>0</v>
      </c>
      <c r="AX288" s="5">
        <v>4</v>
      </c>
      <c r="AY288">
        <v>5</v>
      </c>
      <c r="AZ288" s="4">
        <v>0</v>
      </c>
      <c r="BA288">
        <v>0</v>
      </c>
      <c r="BB288" s="5">
        <v>5</v>
      </c>
      <c r="BD288">
        <v>0</v>
      </c>
      <c r="BE288">
        <v>4</v>
      </c>
      <c r="BF288" s="4">
        <v>0</v>
      </c>
      <c r="BG288">
        <v>0</v>
      </c>
      <c r="BH288" s="5">
        <v>4</v>
      </c>
      <c r="BI288">
        <v>4</v>
      </c>
      <c r="BJ288" s="4">
        <v>0</v>
      </c>
      <c r="BK288">
        <v>0</v>
      </c>
      <c r="BL288" s="5">
        <v>4</v>
      </c>
      <c r="BM288">
        <v>4</v>
      </c>
      <c r="BN288" s="4">
        <v>0</v>
      </c>
      <c r="BO288">
        <v>0</v>
      </c>
      <c r="BP288" s="5">
        <v>4</v>
      </c>
      <c r="BQ288">
        <v>4</v>
      </c>
      <c r="BR288" s="4">
        <v>0</v>
      </c>
      <c r="BS288">
        <v>0</v>
      </c>
      <c r="BT288" s="5">
        <v>4</v>
      </c>
      <c r="BU288">
        <v>5</v>
      </c>
      <c r="BV288" s="4">
        <v>0</v>
      </c>
      <c r="BW288">
        <v>0</v>
      </c>
      <c r="BX288" s="5">
        <v>5</v>
      </c>
      <c r="BY288">
        <v>5</v>
      </c>
      <c r="BZ288" s="4">
        <v>0</v>
      </c>
      <c r="CA288">
        <v>0</v>
      </c>
      <c r="CB288" s="5">
        <v>5</v>
      </c>
      <c r="CD288">
        <v>0</v>
      </c>
      <c r="CE288">
        <v>4</v>
      </c>
      <c r="CF288" s="4">
        <v>0</v>
      </c>
      <c r="CG288">
        <v>0</v>
      </c>
      <c r="CH288" s="5">
        <v>4</v>
      </c>
      <c r="CI288">
        <v>4</v>
      </c>
      <c r="CJ288" s="4">
        <v>0</v>
      </c>
      <c r="CK288">
        <v>0</v>
      </c>
      <c r="CL288" s="5">
        <v>4</v>
      </c>
      <c r="CM288">
        <v>4</v>
      </c>
      <c r="CN288" s="4">
        <v>0</v>
      </c>
      <c r="CO288">
        <v>0</v>
      </c>
      <c r="CP288" s="5">
        <v>4</v>
      </c>
      <c r="CQ288">
        <v>4</v>
      </c>
      <c r="CR288" s="4">
        <v>0</v>
      </c>
      <c r="CS288">
        <v>0</v>
      </c>
      <c r="CT288" s="5">
        <v>4</v>
      </c>
      <c r="CU288">
        <v>5</v>
      </c>
      <c r="CV288" s="4">
        <v>0</v>
      </c>
      <c r="CW288">
        <v>0</v>
      </c>
      <c r="CX288" s="5">
        <v>5</v>
      </c>
      <c r="CY288" s="21">
        <v>5</v>
      </c>
      <c r="CZ288" s="21">
        <v>0</v>
      </c>
      <c r="DA288" s="21">
        <v>28</v>
      </c>
      <c r="DB288" s="5">
        <v>5</v>
      </c>
      <c r="DD288" s="8">
        <v>0</v>
      </c>
      <c r="DE288" s="8">
        <v>0</v>
      </c>
      <c r="DF288" s="8">
        <v>0</v>
      </c>
      <c r="DG288" s="8">
        <v>0</v>
      </c>
      <c r="DH288" s="8">
        <v>0</v>
      </c>
      <c r="DI288" s="8">
        <v>0</v>
      </c>
      <c r="DJ288" s="8">
        <v>0</v>
      </c>
      <c r="DK288" s="8">
        <v>0</v>
      </c>
      <c r="DL288" s="8">
        <v>0</v>
      </c>
      <c r="DM288" s="8">
        <v>0</v>
      </c>
      <c r="DN288" s="8">
        <v>0</v>
      </c>
      <c r="DO288" s="8">
        <v>0</v>
      </c>
      <c r="DP288" s="8">
        <v>0</v>
      </c>
      <c r="DQ288" s="8">
        <v>0</v>
      </c>
      <c r="DR288" s="8">
        <v>0</v>
      </c>
      <c r="DS288" s="8">
        <v>0</v>
      </c>
      <c r="DT288" s="8">
        <v>0</v>
      </c>
      <c r="DU288" s="8">
        <v>0</v>
      </c>
      <c r="DV288" s="8">
        <v>0</v>
      </c>
      <c r="DW288" s="8">
        <v>0</v>
      </c>
      <c r="DX288" s="8">
        <v>0</v>
      </c>
      <c r="DY288" s="8">
        <v>0</v>
      </c>
      <c r="DZ288" s="8">
        <v>0</v>
      </c>
      <c r="EA288" s="8">
        <v>0</v>
      </c>
      <c r="EB288" s="8">
        <v>0</v>
      </c>
      <c r="EC288" s="8">
        <v>0</v>
      </c>
      <c r="ED288" s="20">
        <v>0</v>
      </c>
      <c r="EF288" s="9">
        <v>0</v>
      </c>
      <c r="EG288" s="9">
        <v>0</v>
      </c>
      <c r="EH288" s="9">
        <v>0</v>
      </c>
      <c r="EI288" s="9">
        <v>0</v>
      </c>
      <c r="EJ288" s="9">
        <v>0</v>
      </c>
      <c r="EK288" s="9">
        <v>0</v>
      </c>
      <c r="EL288" s="9">
        <v>0</v>
      </c>
      <c r="EM288" s="9">
        <v>0</v>
      </c>
      <c r="EN288" s="9">
        <v>0</v>
      </c>
      <c r="EO288" s="9">
        <v>0</v>
      </c>
      <c r="EP288" s="9">
        <v>0</v>
      </c>
      <c r="EQ288" s="9">
        <v>0</v>
      </c>
      <c r="ER288" s="9">
        <v>0</v>
      </c>
      <c r="ES288" s="9">
        <v>0</v>
      </c>
      <c r="ET288" s="9">
        <v>0</v>
      </c>
      <c r="EU288" s="9">
        <v>0</v>
      </c>
      <c r="EV288" s="9">
        <v>0</v>
      </c>
      <c r="EW288" s="9">
        <v>0</v>
      </c>
      <c r="EX288" s="9">
        <v>0</v>
      </c>
      <c r="EY288" s="9">
        <v>0</v>
      </c>
      <c r="EZ288" s="9">
        <v>0</v>
      </c>
      <c r="FA288" s="9">
        <v>0</v>
      </c>
      <c r="FB288" s="9">
        <v>0</v>
      </c>
      <c r="FC288" s="9">
        <v>0</v>
      </c>
      <c r="FD288" s="9">
        <v>0</v>
      </c>
      <c r="FE288" s="9">
        <v>0</v>
      </c>
      <c r="FF288">
        <v>28</v>
      </c>
    </row>
    <row r="289" spans="1:162" x14ac:dyDescent="0.2">
      <c r="A289" t="s">
        <v>415</v>
      </c>
      <c r="B289" t="s">
        <v>2756</v>
      </c>
      <c r="C289" t="s">
        <v>3</v>
      </c>
      <c r="D289" s="1">
        <v>5</v>
      </c>
      <c r="E289" s="1">
        <v>5</v>
      </c>
      <c r="F289" s="4">
        <v>0</v>
      </c>
      <c r="G289" s="4">
        <v>0</v>
      </c>
      <c r="H289" s="5">
        <v>5</v>
      </c>
      <c r="I289">
        <v>5</v>
      </c>
      <c r="J289" s="4">
        <v>0</v>
      </c>
      <c r="K289">
        <v>1</v>
      </c>
      <c r="L289" s="5">
        <v>5</v>
      </c>
      <c r="M289">
        <v>5</v>
      </c>
      <c r="N289" s="4">
        <v>0</v>
      </c>
      <c r="O289">
        <v>4</v>
      </c>
      <c r="P289" s="5">
        <v>5</v>
      </c>
      <c r="Q289">
        <v>6</v>
      </c>
      <c r="R289" s="4">
        <v>0</v>
      </c>
      <c r="S289">
        <v>4</v>
      </c>
      <c r="T289" s="5">
        <v>6</v>
      </c>
      <c r="U289">
        <v>6</v>
      </c>
      <c r="V289" s="4">
        <v>0</v>
      </c>
      <c r="W289">
        <v>4</v>
      </c>
      <c r="X289" s="5">
        <v>6</v>
      </c>
      <c r="Y289">
        <v>6</v>
      </c>
      <c r="Z289" s="4">
        <v>0</v>
      </c>
      <c r="AA289">
        <v>4</v>
      </c>
      <c r="AB289" s="5">
        <v>6</v>
      </c>
      <c r="AD289">
        <v>5</v>
      </c>
      <c r="AE289">
        <v>5</v>
      </c>
      <c r="AF289" s="4">
        <v>0</v>
      </c>
      <c r="AG289">
        <v>0</v>
      </c>
      <c r="AH289" s="5">
        <v>5</v>
      </c>
      <c r="AI289">
        <v>5</v>
      </c>
      <c r="AJ289" s="4">
        <v>0</v>
      </c>
      <c r="AK289">
        <v>3</v>
      </c>
      <c r="AL289" s="5">
        <v>5</v>
      </c>
      <c r="AM289">
        <v>5</v>
      </c>
      <c r="AN289" s="4">
        <v>0</v>
      </c>
      <c r="AO289">
        <v>4</v>
      </c>
      <c r="AP289" s="5">
        <v>5</v>
      </c>
      <c r="AQ289">
        <v>6</v>
      </c>
      <c r="AR289" s="4">
        <v>0</v>
      </c>
      <c r="AS289">
        <v>4</v>
      </c>
      <c r="AT289" s="5">
        <v>6</v>
      </c>
      <c r="AU289">
        <v>6</v>
      </c>
      <c r="AV289" s="4">
        <v>0</v>
      </c>
      <c r="AW289">
        <v>4</v>
      </c>
      <c r="AX289" s="5">
        <v>6</v>
      </c>
      <c r="AY289">
        <v>6</v>
      </c>
      <c r="AZ289" s="4">
        <v>0</v>
      </c>
      <c r="BA289">
        <v>0</v>
      </c>
      <c r="BB289" s="5">
        <v>6</v>
      </c>
      <c r="BD289">
        <v>5</v>
      </c>
      <c r="BE289">
        <v>5</v>
      </c>
      <c r="BF289" s="4">
        <v>0</v>
      </c>
      <c r="BG289">
        <v>1</v>
      </c>
      <c r="BH289" s="5">
        <v>5</v>
      </c>
      <c r="BI289">
        <v>5</v>
      </c>
      <c r="BJ289" s="4">
        <v>0</v>
      </c>
      <c r="BK289">
        <v>4</v>
      </c>
      <c r="BL289" s="5">
        <v>5</v>
      </c>
      <c r="BM289">
        <v>5</v>
      </c>
      <c r="BN289" s="4">
        <v>0</v>
      </c>
      <c r="BO289">
        <v>4</v>
      </c>
      <c r="BP289" s="5">
        <v>5</v>
      </c>
      <c r="BQ289">
        <v>6</v>
      </c>
      <c r="BR289" s="4">
        <v>0</v>
      </c>
      <c r="BS289">
        <v>4</v>
      </c>
      <c r="BT289" s="5">
        <v>6</v>
      </c>
      <c r="BU289">
        <v>6</v>
      </c>
      <c r="BV289" s="4">
        <v>0</v>
      </c>
      <c r="BW289">
        <v>4</v>
      </c>
      <c r="BX289" s="5">
        <v>6</v>
      </c>
      <c r="BY289">
        <v>6</v>
      </c>
      <c r="BZ289" s="4">
        <v>0</v>
      </c>
      <c r="CA289">
        <v>0</v>
      </c>
      <c r="CB289" s="5">
        <v>6</v>
      </c>
      <c r="CD289">
        <v>5</v>
      </c>
      <c r="CE289">
        <v>5</v>
      </c>
      <c r="CF289" s="4">
        <v>0</v>
      </c>
      <c r="CG289">
        <v>1</v>
      </c>
      <c r="CH289" s="5">
        <v>5</v>
      </c>
      <c r="CI289">
        <v>5</v>
      </c>
      <c r="CJ289" s="4">
        <v>0</v>
      </c>
      <c r="CK289">
        <v>4</v>
      </c>
      <c r="CL289" s="5">
        <v>5</v>
      </c>
      <c r="CM289">
        <v>6</v>
      </c>
      <c r="CN289" s="4">
        <v>0</v>
      </c>
      <c r="CO289">
        <v>4</v>
      </c>
      <c r="CP289" s="5">
        <v>6</v>
      </c>
      <c r="CQ289">
        <v>6</v>
      </c>
      <c r="CR289" s="4">
        <v>0</v>
      </c>
      <c r="CS289">
        <v>4</v>
      </c>
      <c r="CT289" s="5">
        <v>6</v>
      </c>
      <c r="CU289">
        <v>6</v>
      </c>
      <c r="CV289" s="4">
        <v>0</v>
      </c>
      <c r="CW289">
        <v>4</v>
      </c>
      <c r="CX289" s="5">
        <v>6</v>
      </c>
      <c r="CY289" s="21">
        <v>6</v>
      </c>
      <c r="CZ289" s="21">
        <v>0</v>
      </c>
      <c r="DA289" s="21">
        <v>0</v>
      </c>
      <c r="DB289" s="5">
        <v>6</v>
      </c>
      <c r="DD289" s="8">
        <v>0</v>
      </c>
      <c r="DE289" s="8">
        <v>0</v>
      </c>
      <c r="DF289" s="8">
        <v>0</v>
      </c>
      <c r="DG289" s="8">
        <v>0</v>
      </c>
      <c r="DH289" s="8">
        <v>0</v>
      </c>
      <c r="DI289" s="8">
        <v>0</v>
      </c>
      <c r="DJ289" s="8">
        <v>0</v>
      </c>
      <c r="DK289" s="8">
        <v>0</v>
      </c>
      <c r="DL289" s="8">
        <v>0</v>
      </c>
      <c r="DM289" s="8">
        <v>0</v>
      </c>
      <c r="DN289" s="8">
        <v>0</v>
      </c>
      <c r="DO289" s="8">
        <v>0</v>
      </c>
      <c r="DP289" s="8">
        <v>0</v>
      </c>
      <c r="DQ289" s="8">
        <v>0</v>
      </c>
      <c r="DR289" s="8">
        <v>0</v>
      </c>
      <c r="DS289" s="8">
        <v>0</v>
      </c>
      <c r="DT289" s="8">
        <v>0</v>
      </c>
      <c r="DU289" s="8">
        <v>0</v>
      </c>
      <c r="DV289" s="8">
        <v>0</v>
      </c>
      <c r="DW289" s="8">
        <v>0</v>
      </c>
      <c r="DX289" s="8">
        <v>0</v>
      </c>
      <c r="DY289" s="8">
        <v>0</v>
      </c>
      <c r="DZ289" s="8">
        <v>0</v>
      </c>
      <c r="EA289" s="8">
        <v>0</v>
      </c>
      <c r="EB289" s="8">
        <v>0</v>
      </c>
      <c r="EC289" s="8">
        <v>0</v>
      </c>
      <c r="ED289" s="20">
        <v>0</v>
      </c>
      <c r="EF289" s="9">
        <v>0</v>
      </c>
      <c r="EG289" s="9">
        <v>0</v>
      </c>
      <c r="EH289" s="9">
        <v>0</v>
      </c>
      <c r="EI289" s="9">
        <v>0</v>
      </c>
      <c r="EJ289" s="9">
        <v>0</v>
      </c>
      <c r="EK289" s="9">
        <v>1</v>
      </c>
      <c r="EL289" s="9">
        <v>0</v>
      </c>
      <c r="EM289" s="9">
        <v>0</v>
      </c>
      <c r="EN289" s="9">
        <v>3</v>
      </c>
      <c r="EO289" s="9">
        <v>4</v>
      </c>
      <c r="EP289" s="9">
        <v>0</v>
      </c>
      <c r="EQ289" s="9">
        <v>4</v>
      </c>
      <c r="ER289" s="9">
        <v>4</v>
      </c>
      <c r="ES289" s="9">
        <v>4</v>
      </c>
      <c r="ET289" s="9">
        <v>0</v>
      </c>
      <c r="EU289" s="9">
        <v>4</v>
      </c>
      <c r="EV289" s="9">
        <v>3</v>
      </c>
      <c r="EW289" s="9">
        <v>0</v>
      </c>
      <c r="EX289" s="9">
        <v>4</v>
      </c>
      <c r="EY289" s="9">
        <v>0</v>
      </c>
      <c r="EZ289" s="9">
        <v>4</v>
      </c>
      <c r="FA289" s="9">
        <v>0</v>
      </c>
      <c r="FB289" s="9">
        <v>0</v>
      </c>
      <c r="FC289" s="9">
        <v>0</v>
      </c>
      <c r="FD289" s="9">
        <v>0</v>
      </c>
      <c r="FE289" s="9">
        <v>0</v>
      </c>
      <c r="FF289">
        <v>0</v>
      </c>
    </row>
    <row r="290" spans="1:162" x14ac:dyDescent="0.2">
      <c r="A290" t="s">
        <v>509</v>
      </c>
      <c r="B290" t="s">
        <v>2757</v>
      </c>
      <c r="C290" t="s">
        <v>3</v>
      </c>
      <c r="D290" s="1">
        <v>0</v>
      </c>
      <c r="E290" s="1">
        <v>4</v>
      </c>
      <c r="F290" s="4">
        <v>0</v>
      </c>
      <c r="G290" s="4">
        <v>0</v>
      </c>
      <c r="H290" s="5">
        <v>4</v>
      </c>
      <c r="I290">
        <v>3</v>
      </c>
      <c r="J290" s="4">
        <v>0</v>
      </c>
      <c r="K290">
        <v>20</v>
      </c>
      <c r="L290" s="5">
        <v>3</v>
      </c>
      <c r="M290">
        <v>4</v>
      </c>
      <c r="N290" s="4">
        <v>0</v>
      </c>
      <c r="O290">
        <v>20</v>
      </c>
      <c r="P290" s="5">
        <v>4</v>
      </c>
      <c r="Q290">
        <v>4</v>
      </c>
      <c r="R290" s="4">
        <v>0</v>
      </c>
      <c r="S290">
        <v>20</v>
      </c>
      <c r="T290" s="5">
        <v>4</v>
      </c>
      <c r="U290">
        <v>5</v>
      </c>
      <c r="V290" s="4">
        <v>0</v>
      </c>
      <c r="W290">
        <v>0</v>
      </c>
      <c r="X290" s="5">
        <v>5</v>
      </c>
      <c r="Y290">
        <v>5</v>
      </c>
      <c r="Z290" s="4">
        <v>0</v>
      </c>
      <c r="AA290">
        <v>0</v>
      </c>
      <c r="AB290" s="5">
        <v>5</v>
      </c>
      <c r="AD290">
        <v>0</v>
      </c>
      <c r="AE290">
        <v>4</v>
      </c>
      <c r="AF290" s="4">
        <v>0</v>
      </c>
      <c r="AG290">
        <v>0</v>
      </c>
      <c r="AH290" s="5">
        <v>4</v>
      </c>
      <c r="AI290">
        <v>4</v>
      </c>
      <c r="AJ290" s="4">
        <v>0</v>
      </c>
      <c r="AK290">
        <v>20</v>
      </c>
      <c r="AL290" s="5">
        <v>4</v>
      </c>
      <c r="AM290">
        <v>4</v>
      </c>
      <c r="AN290" s="4">
        <v>0</v>
      </c>
      <c r="AO290">
        <v>20</v>
      </c>
      <c r="AP290" s="5">
        <v>4</v>
      </c>
      <c r="AQ290">
        <v>5</v>
      </c>
      <c r="AR290" s="4">
        <v>0</v>
      </c>
      <c r="AS290">
        <v>20</v>
      </c>
      <c r="AT290" s="5">
        <v>5</v>
      </c>
      <c r="AU290">
        <v>5</v>
      </c>
      <c r="AV290" s="4">
        <v>0</v>
      </c>
      <c r="AW290">
        <v>0</v>
      </c>
      <c r="AX290" s="5">
        <v>5</v>
      </c>
      <c r="AY290">
        <v>7</v>
      </c>
      <c r="AZ290" s="4">
        <v>0</v>
      </c>
      <c r="BA290">
        <v>0</v>
      </c>
      <c r="BB290" s="5">
        <v>7</v>
      </c>
      <c r="BD290">
        <v>0</v>
      </c>
      <c r="BE290">
        <v>4</v>
      </c>
      <c r="BF290" s="4">
        <v>0</v>
      </c>
      <c r="BG290">
        <v>0</v>
      </c>
      <c r="BH290" s="5">
        <v>4</v>
      </c>
      <c r="BI290">
        <v>4</v>
      </c>
      <c r="BJ290" s="4">
        <v>0</v>
      </c>
      <c r="BK290">
        <v>20</v>
      </c>
      <c r="BL290" s="5">
        <v>4</v>
      </c>
      <c r="BM290">
        <v>4</v>
      </c>
      <c r="BN290" s="4">
        <v>0</v>
      </c>
      <c r="BO290">
        <v>20</v>
      </c>
      <c r="BP290" s="5">
        <v>4</v>
      </c>
      <c r="BQ290">
        <v>5</v>
      </c>
      <c r="BR290" s="4">
        <v>0</v>
      </c>
      <c r="BS290">
        <v>20</v>
      </c>
      <c r="BT290" s="5">
        <v>5</v>
      </c>
      <c r="BU290">
        <v>5</v>
      </c>
      <c r="BV290" s="4">
        <v>0</v>
      </c>
      <c r="BW290">
        <v>0</v>
      </c>
      <c r="BX290" s="5">
        <v>5</v>
      </c>
      <c r="BY290">
        <v>7</v>
      </c>
      <c r="BZ290" s="4">
        <v>0</v>
      </c>
      <c r="CA290">
        <v>0</v>
      </c>
      <c r="CB290" s="5">
        <v>7</v>
      </c>
      <c r="CD290">
        <v>4</v>
      </c>
      <c r="CE290">
        <v>4</v>
      </c>
      <c r="CF290" s="4">
        <v>0</v>
      </c>
      <c r="CG290">
        <v>0</v>
      </c>
      <c r="CH290" s="5">
        <v>4</v>
      </c>
      <c r="CI290">
        <v>4</v>
      </c>
      <c r="CJ290" s="4">
        <v>0</v>
      </c>
      <c r="CK290">
        <v>20</v>
      </c>
      <c r="CL290" s="5">
        <v>4</v>
      </c>
      <c r="CM290">
        <v>4</v>
      </c>
      <c r="CN290" s="4">
        <v>0</v>
      </c>
      <c r="CO290">
        <v>20</v>
      </c>
      <c r="CP290" s="5">
        <v>4</v>
      </c>
      <c r="CQ290">
        <v>5</v>
      </c>
      <c r="CR290" s="4">
        <v>0</v>
      </c>
      <c r="CS290">
        <v>0</v>
      </c>
      <c r="CT290" s="5">
        <v>5</v>
      </c>
      <c r="CU290">
        <v>5</v>
      </c>
      <c r="CV290" s="4">
        <v>0</v>
      </c>
      <c r="CW290">
        <v>0</v>
      </c>
      <c r="CX290" s="5">
        <v>5</v>
      </c>
      <c r="CY290" s="21">
        <v>7</v>
      </c>
      <c r="CZ290" s="21">
        <v>0</v>
      </c>
      <c r="DA290" s="21">
        <v>0</v>
      </c>
      <c r="DB290" s="5">
        <v>7</v>
      </c>
      <c r="DD290" s="8">
        <v>0</v>
      </c>
      <c r="DE290" s="8">
        <v>0</v>
      </c>
      <c r="DF290" s="8">
        <v>0</v>
      </c>
      <c r="DG290" s="8">
        <v>0</v>
      </c>
      <c r="DH290" s="8">
        <v>0</v>
      </c>
      <c r="DI290" s="8">
        <v>0</v>
      </c>
      <c r="DJ290" s="8">
        <v>0</v>
      </c>
      <c r="DK290" s="8">
        <v>0</v>
      </c>
      <c r="DL290" s="8">
        <v>0</v>
      </c>
      <c r="DM290" s="8">
        <v>0</v>
      </c>
      <c r="DN290" s="8">
        <v>0</v>
      </c>
      <c r="DO290" s="8">
        <v>0</v>
      </c>
      <c r="DP290" s="8">
        <v>0</v>
      </c>
      <c r="DQ290" s="8">
        <v>0</v>
      </c>
      <c r="DR290" s="8">
        <v>0</v>
      </c>
      <c r="DS290" s="8">
        <v>0</v>
      </c>
      <c r="DT290" s="8">
        <v>0</v>
      </c>
      <c r="DU290" s="8">
        <v>0</v>
      </c>
      <c r="DV290" s="8">
        <v>0</v>
      </c>
      <c r="DW290" s="8">
        <v>0</v>
      </c>
      <c r="DX290" s="8">
        <v>0</v>
      </c>
      <c r="DY290" s="8">
        <v>0</v>
      </c>
      <c r="DZ290" s="8">
        <v>0</v>
      </c>
      <c r="EA290" s="8">
        <v>0</v>
      </c>
      <c r="EB290" s="8">
        <v>0</v>
      </c>
      <c r="EC290" s="8">
        <v>0</v>
      </c>
      <c r="ED290" s="20">
        <v>0</v>
      </c>
      <c r="EF290" s="9">
        <v>0</v>
      </c>
      <c r="EG290" s="9">
        <v>0</v>
      </c>
      <c r="EH290" s="9">
        <v>0</v>
      </c>
      <c r="EI290" s="9">
        <v>0</v>
      </c>
      <c r="EJ290" s="9">
        <v>0</v>
      </c>
      <c r="EK290" s="9">
        <v>0</v>
      </c>
      <c r="EL290" s="9">
        <v>0</v>
      </c>
      <c r="EM290" s="9">
        <v>20</v>
      </c>
      <c r="EN290" s="9">
        <v>0</v>
      </c>
      <c r="EO290" s="9">
        <v>0</v>
      </c>
      <c r="EP290" s="9">
        <v>0</v>
      </c>
      <c r="EQ290" s="9">
        <v>20</v>
      </c>
      <c r="ER290" s="9">
        <v>19</v>
      </c>
      <c r="ES290" s="9">
        <v>0</v>
      </c>
      <c r="ET290" s="9">
        <v>20</v>
      </c>
      <c r="EU290" s="9">
        <v>0</v>
      </c>
      <c r="EV290" s="9">
        <v>0</v>
      </c>
      <c r="EW290" s="9">
        <v>0</v>
      </c>
      <c r="EX290" s="9">
        <v>0</v>
      </c>
      <c r="EY290" s="9">
        <v>0</v>
      </c>
      <c r="EZ290" s="9">
        <v>0</v>
      </c>
      <c r="FA290" s="9">
        <v>0</v>
      </c>
      <c r="FB290" s="9">
        <v>0</v>
      </c>
      <c r="FC290" s="9">
        <v>0</v>
      </c>
      <c r="FD290" s="9">
        <v>0</v>
      </c>
      <c r="FE290" s="9">
        <v>0</v>
      </c>
      <c r="FF290">
        <v>0</v>
      </c>
    </row>
    <row r="291" spans="1:162" x14ac:dyDescent="0.2">
      <c r="A291" t="s">
        <v>1409</v>
      </c>
      <c r="B291" t="s">
        <v>2758</v>
      </c>
      <c r="C291" t="s">
        <v>3</v>
      </c>
      <c r="D291" s="1">
        <v>0</v>
      </c>
      <c r="E291" s="1">
        <v>0</v>
      </c>
      <c r="F291" s="4">
        <v>0</v>
      </c>
      <c r="G291" s="4">
        <v>0</v>
      </c>
      <c r="H291" s="5">
        <v>0</v>
      </c>
      <c r="I291">
        <v>0</v>
      </c>
      <c r="J291" s="4">
        <v>0</v>
      </c>
      <c r="K291">
        <v>0</v>
      </c>
      <c r="L291" s="5">
        <v>0</v>
      </c>
      <c r="M291">
        <v>0</v>
      </c>
      <c r="N291" s="4">
        <v>0</v>
      </c>
      <c r="O291">
        <v>0</v>
      </c>
      <c r="P291" s="5">
        <v>0</v>
      </c>
      <c r="Q291">
        <v>3</v>
      </c>
      <c r="R291" s="4">
        <v>0</v>
      </c>
      <c r="S291">
        <v>0</v>
      </c>
      <c r="T291" s="5">
        <v>3</v>
      </c>
      <c r="U291">
        <v>5</v>
      </c>
      <c r="V291" s="4">
        <v>0</v>
      </c>
      <c r="W291">
        <v>10</v>
      </c>
      <c r="X291" s="5">
        <v>5</v>
      </c>
      <c r="Y291">
        <v>5</v>
      </c>
      <c r="Z291" s="4">
        <v>0</v>
      </c>
      <c r="AA291">
        <v>52</v>
      </c>
      <c r="AB291" s="5">
        <v>5</v>
      </c>
      <c r="AD291">
        <v>0</v>
      </c>
      <c r="AE291">
        <v>0</v>
      </c>
      <c r="AF291" s="4">
        <v>0</v>
      </c>
      <c r="AG291">
        <v>0</v>
      </c>
      <c r="AH291" s="5">
        <v>0</v>
      </c>
      <c r="AI291">
        <v>0</v>
      </c>
      <c r="AJ291" s="4">
        <v>0</v>
      </c>
      <c r="AK291">
        <v>0</v>
      </c>
      <c r="AL291" s="5">
        <v>0</v>
      </c>
      <c r="AM291">
        <v>3</v>
      </c>
      <c r="AN291" s="4">
        <v>0</v>
      </c>
      <c r="AO291">
        <v>0</v>
      </c>
      <c r="AP291" s="5">
        <v>3</v>
      </c>
      <c r="AQ291">
        <v>3</v>
      </c>
      <c r="AR291" s="4">
        <v>0</v>
      </c>
      <c r="AS291">
        <v>8</v>
      </c>
      <c r="AT291" s="5">
        <v>3</v>
      </c>
      <c r="AU291">
        <v>5</v>
      </c>
      <c r="AV291" s="4">
        <v>0</v>
      </c>
      <c r="AW291">
        <v>52</v>
      </c>
      <c r="AX291" s="5">
        <v>5</v>
      </c>
      <c r="AY291">
        <v>5</v>
      </c>
      <c r="AZ291" s="4">
        <v>0</v>
      </c>
      <c r="BA291">
        <v>10</v>
      </c>
      <c r="BB291" s="5">
        <v>5</v>
      </c>
      <c r="BD291">
        <v>0</v>
      </c>
      <c r="BE291">
        <v>0</v>
      </c>
      <c r="BF291" s="4">
        <v>0</v>
      </c>
      <c r="BG291">
        <v>0</v>
      </c>
      <c r="BH291" s="5">
        <v>0</v>
      </c>
      <c r="BI291">
        <v>0</v>
      </c>
      <c r="BJ291" s="4">
        <v>0</v>
      </c>
      <c r="BK291">
        <v>0</v>
      </c>
      <c r="BL291" s="5">
        <v>0</v>
      </c>
      <c r="BM291">
        <v>3</v>
      </c>
      <c r="BN291" s="4">
        <v>0</v>
      </c>
      <c r="BO291">
        <v>0</v>
      </c>
      <c r="BP291" s="5">
        <v>3</v>
      </c>
      <c r="BQ291">
        <v>5</v>
      </c>
      <c r="BR291" s="4">
        <v>0</v>
      </c>
      <c r="BS291">
        <v>8</v>
      </c>
      <c r="BT291" s="5">
        <v>5</v>
      </c>
      <c r="BU291">
        <v>5</v>
      </c>
      <c r="BV291" s="4">
        <v>0</v>
      </c>
      <c r="BW291">
        <v>52</v>
      </c>
      <c r="BX291" s="5">
        <v>5</v>
      </c>
      <c r="BY291">
        <v>5</v>
      </c>
      <c r="BZ291" s="4">
        <v>0</v>
      </c>
      <c r="CA291">
        <v>10</v>
      </c>
      <c r="CB291" s="5">
        <v>5</v>
      </c>
      <c r="CD291">
        <v>0</v>
      </c>
      <c r="CE291">
        <v>0</v>
      </c>
      <c r="CF291" s="4">
        <v>0</v>
      </c>
      <c r="CG291">
        <v>0</v>
      </c>
      <c r="CH291" s="5">
        <v>0</v>
      </c>
      <c r="CI291">
        <v>0</v>
      </c>
      <c r="CJ291" s="4">
        <v>0</v>
      </c>
      <c r="CK291">
        <v>0</v>
      </c>
      <c r="CL291" s="5">
        <v>0</v>
      </c>
      <c r="CM291">
        <v>3</v>
      </c>
      <c r="CN291" s="4">
        <v>0</v>
      </c>
      <c r="CO291">
        <v>0</v>
      </c>
      <c r="CP291" s="5">
        <v>3</v>
      </c>
      <c r="CQ291">
        <v>5</v>
      </c>
      <c r="CR291" s="4">
        <v>0</v>
      </c>
      <c r="CS291">
        <v>10</v>
      </c>
      <c r="CT291" s="5">
        <v>5</v>
      </c>
      <c r="CU291">
        <v>5</v>
      </c>
      <c r="CV291" s="4">
        <v>0</v>
      </c>
      <c r="CW291">
        <v>52</v>
      </c>
      <c r="CX291" s="5">
        <v>5</v>
      </c>
      <c r="CY291" s="21">
        <v>5</v>
      </c>
      <c r="CZ291" s="21">
        <v>0</v>
      </c>
      <c r="DA291" s="21">
        <v>0</v>
      </c>
      <c r="DB291" s="5">
        <v>5</v>
      </c>
      <c r="DD291" s="8">
        <v>0</v>
      </c>
      <c r="DE291" s="8">
        <v>0</v>
      </c>
      <c r="DF291" s="8">
        <v>0</v>
      </c>
      <c r="DG291" s="8">
        <v>0</v>
      </c>
      <c r="DH291" s="8">
        <v>0</v>
      </c>
      <c r="DI291" s="8">
        <v>0</v>
      </c>
      <c r="DJ291" s="8">
        <v>0</v>
      </c>
      <c r="DK291" s="8">
        <v>0</v>
      </c>
      <c r="DL291" s="8">
        <v>0</v>
      </c>
      <c r="DM291" s="8">
        <v>0</v>
      </c>
      <c r="DN291" s="8">
        <v>0</v>
      </c>
      <c r="DO291" s="8">
        <v>0</v>
      </c>
      <c r="DP291" s="8">
        <v>0</v>
      </c>
      <c r="DQ291" s="8">
        <v>0</v>
      </c>
      <c r="DR291" s="8">
        <v>0</v>
      </c>
      <c r="DS291" s="8">
        <v>0</v>
      </c>
      <c r="DT291" s="8">
        <v>0</v>
      </c>
      <c r="DU291" s="8">
        <v>0</v>
      </c>
      <c r="DV291" s="8">
        <v>0</v>
      </c>
      <c r="DW291" s="8">
        <v>0</v>
      </c>
      <c r="DX291" s="8">
        <v>0</v>
      </c>
      <c r="DY291" s="8">
        <v>0</v>
      </c>
      <c r="DZ291" s="8">
        <v>0</v>
      </c>
      <c r="EA291" s="8">
        <v>0</v>
      </c>
      <c r="EB291" s="8">
        <v>0</v>
      </c>
      <c r="EC291" s="8">
        <v>0</v>
      </c>
      <c r="ED291" s="20">
        <v>0</v>
      </c>
      <c r="EF291" s="9">
        <v>0</v>
      </c>
      <c r="EG291" s="9">
        <v>0</v>
      </c>
      <c r="EH291" s="9">
        <v>0</v>
      </c>
      <c r="EI291" s="9">
        <v>0</v>
      </c>
      <c r="EJ291" s="9">
        <v>0</v>
      </c>
      <c r="EK291" s="9">
        <v>0</v>
      </c>
      <c r="EL291" s="9">
        <v>0</v>
      </c>
      <c r="EM291" s="9">
        <v>0</v>
      </c>
      <c r="EN291" s="9">
        <v>0</v>
      </c>
      <c r="EO291" s="9">
        <v>0</v>
      </c>
      <c r="EP291" s="9">
        <v>0</v>
      </c>
      <c r="EQ291" s="9">
        <v>0</v>
      </c>
      <c r="ER291" s="9">
        <v>0</v>
      </c>
      <c r="ES291" s="9">
        <v>0</v>
      </c>
      <c r="ET291" s="9">
        <v>0</v>
      </c>
      <c r="EU291" s="9">
        <v>0</v>
      </c>
      <c r="EV291" s="9">
        <v>8</v>
      </c>
      <c r="EW291" s="9">
        <v>0</v>
      </c>
      <c r="EX291" s="9">
        <v>10</v>
      </c>
      <c r="EY291" s="9">
        <v>9</v>
      </c>
      <c r="EZ291" s="9">
        <v>52</v>
      </c>
      <c r="FA291" s="9">
        <v>0</v>
      </c>
      <c r="FB291" s="9">
        <v>10</v>
      </c>
      <c r="FC291" s="9">
        <v>0</v>
      </c>
      <c r="FD291" s="9">
        <v>0</v>
      </c>
      <c r="FE291" s="9">
        <v>0</v>
      </c>
      <c r="FF291">
        <v>0</v>
      </c>
    </row>
    <row r="292" spans="1:162" x14ac:dyDescent="0.2">
      <c r="A292" t="s">
        <v>1493</v>
      </c>
      <c r="B292" t="s">
        <v>2759</v>
      </c>
      <c r="C292" t="s">
        <v>4599</v>
      </c>
      <c r="D292" s="1">
        <v>0</v>
      </c>
      <c r="E292" s="1">
        <v>0</v>
      </c>
      <c r="F292" s="4">
        <v>0</v>
      </c>
      <c r="G292" s="4">
        <v>0</v>
      </c>
      <c r="H292" s="5">
        <v>0</v>
      </c>
      <c r="I292">
        <v>0</v>
      </c>
      <c r="J292" s="4">
        <v>0</v>
      </c>
      <c r="K292">
        <v>0</v>
      </c>
      <c r="L292" s="5">
        <v>0</v>
      </c>
      <c r="M292">
        <v>0</v>
      </c>
      <c r="N292" s="4">
        <v>0</v>
      </c>
      <c r="O292">
        <v>0</v>
      </c>
      <c r="P292" s="5">
        <v>0</v>
      </c>
      <c r="Q292">
        <v>5</v>
      </c>
      <c r="R292" s="4">
        <v>0</v>
      </c>
      <c r="S292">
        <v>0</v>
      </c>
      <c r="T292" s="5">
        <v>5</v>
      </c>
      <c r="U292">
        <v>5</v>
      </c>
      <c r="V292" s="4">
        <v>0</v>
      </c>
      <c r="W292">
        <v>0</v>
      </c>
      <c r="X292" s="5">
        <v>5</v>
      </c>
      <c r="Y292">
        <v>5</v>
      </c>
      <c r="Z292" s="4">
        <v>0</v>
      </c>
      <c r="AA292">
        <v>28</v>
      </c>
      <c r="AB292" s="5">
        <v>5</v>
      </c>
      <c r="AD292">
        <v>0</v>
      </c>
      <c r="AE292">
        <v>0</v>
      </c>
      <c r="AF292" s="4">
        <v>0</v>
      </c>
      <c r="AG292">
        <v>0</v>
      </c>
      <c r="AH292" s="5">
        <v>0</v>
      </c>
      <c r="AI292">
        <v>0</v>
      </c>
      <c r="AJ292" s="4">
        <v>0</v>
      </c>
      <c r="AK292">
        <v>0</v>
      </c>
      <c r="AL292" s="5">
        <v>0</v>
      </c>
      <c r="AM292">
        <v>5</v>
      </c>
      <c r="AN292" s="4">
        <v>0</v>
      </c>
      <c r="AO292">
        <v>0</v>
      </c>
      <c r="AP292" s="5">
        <v>5</v>
      </c>
      <c r="AQ292">
        <v>5</v>
      </c>
      <c r="AR292" s="4">
        <v>0</v>
      </c>
      <c r="AS292">
        <v>0</v>
      </c>
      <c r="AT292" s="5">
        <v>5</v>
      </c>
      <c r="AU292">
        <v>5</v>
      </c>
      <c r="AV292" s="4">
        <v>0</v>
      </c>
      <c r="AW292">
        <v>28</v>
      </c>
      <c r="AX292" s="5">
        <v>5</v>
      </c>
      <c r="AY292">
        <v>5</v>
      </c>
      <c r="AZ292" s="4">
        <v>0</v>
      </c>
      <c r="BA292">
        <v>0</v>
      </c>
      <c r="BB292" s="5">
        <v>5</v>
      </c>
      <c r="BD292">
        <v>0</v>
      </c>
      <c r="BE292">
        <v>0</v>
      </c>
      <c r="BF292" s="4">
        <v>0</v>
      </c>
      <c r="BG292">
        <v>0</v>
      </c>
      <c r="BH292" s="5">
        <v>0</v>
      </c>
      <c r="BI292">
        <v>0</v>
      </c>
      <c r="BJ292" s="4">
        <v>0</v>
      </c>
      <c r="BK292">
        <v>0</v>
      </c>
      <c r="BL292" s="5">
        <v>0</v>
      </c>
      <c r="BM292">
        <v>5</v>
      </c>
      <c r="BN292" s="4">
        <v>0</v>
      </c>
      <c r="BO292">
        <v>0</v>
      </c>
      <c r="BP292" s="5">
        <v>5</v>
      </c>
      <c r="BQ292">
        <v>5</v>
      </c>
      <c r="BR292" s="4">
        <v>0</v>
      </c>
      <c r="BS292">
        <v>0</v>
      </c>
      <c r="BT292" s="5">
        <v>5</v>
      </c>
      <c r="BU292">
        <v>5</v>
      </c>
      <c r="BV292" s="4">
        <v>0</v>
      </c>
      <c r="BW292">
        <v>28</v>
      </c>
      <c r="BX292" s="5">
        <v>5</v>
      </c>
      <c r="BY292">
        <v>5</v>
      </c>
      <c r="BZ292" s="4">
        <v>0</v>
      </c>
      <c r="CA292">
        <v>0</v>
      </c>
      <c r="CB292" s="5">
        <v>5</v>
      </c>
      <c r="CD292">
        <v>0</v>
      </c>
      <c r="CE292">
        <v>0</v>
      </c>
      <c r="CF292" s="4">
        <v>0</v>
      </c>
      <c r="CG292">
        <v>0</v>
      </c>
      <c r="CH292" s="5">
        <v>0</v>
      </c>
      <c r="CI292">
        <v>0</v>
      </c>
      <c r="CJ292" s="4">
        <v>0</v>
      </c>
      <c r="CK292">
        <v>0</v>
      </c>
      <c r="CL292" s="5">
        <v>0</v>
      </c>
      <c r="CM292">
        <v>5</v>
      </c>
      <c r="CN292" s="4">
        <v>0</v>
      </c>
      <c r="CO292">
        <v>0</v>
      </c>
      <c r="CP292" s="5">
        <v>5</v>
      </c>
      <c r="CQ292">
        <v>5</v>
      </c>
      <c r="CR292" s="4">
        <v>0</v>
      </c>
      <c r="CS292">
        <v>0</v>
      </c>
      <c r="CT292" s="5">
        <v>5</v>
      </c>
      <c r="CU292">
        <v>5</v>
      </c>
      <c r="CV292" s="4">
        <v>0</v>
      </c>
      <c r="CW292">
        <v>28</v>
      </c>
      <c r="CX292" s="5">
        <v>5</v>
      </c>
      <c r="CY292" s="21">
        <v>5</v>
      </c>
      <c r="CZ292" s="21">
        <v>0</v>
      </c>
      <c r="DA292" s="21">
        <v>0</v>
      </c>
      <c r="DB292" s="5">
        <v>5</v>
      </c>
      <c r="DD292" s="8">
        <v>0</v>
      </c>
      <c r="DE292" s="8">
        <v>0</v>
      </c>
      <c r="DF292" s="8">
        <v>0</v>
      </c>
      <c r="DG292" s="8">
        <v>0</v>
      </c>
      <c r="DH292" s="8">
        <v>0</v>
      </c>
      <c r="DI292" s="8">
        <v>0</v>
      </c>
      <c r="DJ292" s="8">
        <v>0</v>
      </c>
      <c r="DK292" s="8">
        <v>0</v>
      </c>
      <c r="DL292" s="8">
        <v>0</v>
      </c>
      <c r="DM292" s="8">
        <v>0</v>
      </c>
      <c r="DN292" s="8">
        <v>0</v>
      </c>
      <c r="DO292" s="8">
        <v>0</v>
      </c>
      <c r="DP292" s="8">
        <v>0</v>
      </c>
      <c r="DQ292" s="8">
        <v>0</v>
      </c>
      <c r="DR292" s="8">
        <v>0</v>
      </c>
      <c r="DS292" s="8">
        <v>0</v>
      </c>
      <c r="DT292" s="8">
        <v>0</v>
      </c>
      <c r="DU292" s="8">
        <v>0</v>
      </c>
      <c r="DV292" s="8">
        <v>0</v>
      </c>
      <c r="DW292" s="8">
        <v>0</v>
      </c>
      <c r="DX292" s="8">
        <v>0</v>
      </c>
      <c r="DY292" s="8">
        <v>0</v>
      </c>
      <c r="DZ292" s="8">
        <v>0</v>
      </c>
      <c r="EA292" s="8">
        <v>0</v>
      </c>
      <c r="EB292" s="8">
        <v>0</v>
      </c>
      <c r="EC292" s="8">
        <v>0</v>
      </c>
      <c r="ED292" s="20">
        <v>0</v>
      </c>
      <c r="EF292" s="9">
        <v>0</v>
      </c>
      <c r="EG292" s="9">
        <v>0</v>
      </c>
      <c r="EH292" s="9">
        <v>0</v>
      </c>
      <c r="EI292" s="9">
        <v>0</v>
      </c>
      <c r="EJ292" s="9">
        <v>0</v>
      </c>
      <c r="EK292" s="9">
        <v>0</v>
      </c>
      <c r="EL292" s="9">
        <v>0</v>
      </c>
      <c r="EM292" s="9">
        <v>0</v>
      </c>
      <c r="EN292" s="9">
        <v>0</v>
      </c>
      <c r="EO292" s="9">
        <v>0</v>
      </c>
      <c r="EP292" s="9">
        <v>0</v>
      </c>
      <c r="EQ292" s="9">
        <v>0</v>
      </c>
      <c r="ER292" s="9">
        <v>0</v>
      </c>
      <c r="ES292" s="9">
        <v>0</v>
      </c>
      <c r="ET292" s="9">
        <v>0</v>
      </c>
      <c r="EU292" s="9">
        <v>0</v>
      </c>
      <c r="EV292" s="9">
        <v>0</v>
      </c>
      <c r="EW292" s="9">
        <v>0</v>
      </c>
      <c r="EX292" s="9">
        <v>0</v>
      </c>
      <c r="EY292" s="9">
        <v>0</v>
      </c>
      <c r="EZ292" s="9">
        <v>28</v>
      </c>
      <c r="FA292" s="9">
        <v>0</v>
      </c>
      <c r="FB292" s="9">
        <v>0</v>
      </c>
      <c r="FC292" s="9">
        <v>0</v>
      </c>
      <c r="FD292" s="9">
        <v>0</v>
      </c>
      <c r="FE292" s="9">
        <v>0</v>
      </c>
      <c r="FF292">
        <v>0</v>
      </c>
    </row>
    <row r="293" spans="1:162" x14ac:dyDescent="0.2">
      <c r="A293" t="s">
        <v>1749</v>
      </c>
      <c r="B293" t="s">
        <v>2760</v>
      </c>
      <c r="C293" t="s">
        <v>4599</v>
      </c>
      <c r="D293" s="1">
        <v>0</v>
      </c>
      <c r="E293" s="1">
        <v>0</v>
      </c>
      <c r="F293" s="4">
        <v>0</v>
      </c>
      <c r="G293" s="4">
        <v>0</v>
      </c>
      <c r="H293" s="5">
        <v>0</v>
      </c>
      <c r="I293">
        <v>0</v>
      </c>
      <c r="J293" s="4">
        <v>0</v>
      </c>
      <c r="K293">
        <v>0</v>
      </c>
      <c r="L293" s="5">
        <v>0</v>
      </c>
      <c r="M293">
        <v>0</v>
      </c>
      <c r="N293" s="4">
        <v>0</v>
      </c>
      <c r="O293">
        <v>0</v>
      </c>
      <c r="P293" s="5">
        <v>0</v>
      </c>
      <c r="Q293">
        <v>5</v>
      </c>
      <c r="R293" s="4">
        <v>0</v>
      </c>
      <c r="S293">
        <v>20</v>
      </c>
      <c r="T293" s="5">
        <v>5</v>
      </c>
      <c r="U293">
        <v>7</v>
      </c>
      <c r="V293" s="4">
        <v>0</v>
      </c>
      <c r="W293">
        <v>28</v>
      </c>
      <c r="X293" s="5">
        <v>7</v>
      </c>
      <c r="Y293">
        <v>7</v>
      </c>
      <c r="Z293" s="4">
        <v>0</v>
      </c>
      <c r="AA293">
        <v>59</v>
      </c>
      <c r="AB293" s="5">
        <v>7</v>
      </c>
      <c r="AD293">
        <v>0</v>
      </c>
      <c r="AE293">
        <v>0</v>
      </c>
      <c r="AF293" s="4">
        <v>0</v>
      </c>
      <c r="AG293">
        <v>0</v>
      </c>
      <c r="AH293" s="5">
        <v>0</v>
      </c>
      <c r="AI293">
        <v>0</v>
      </c>
      <c r="AJ293" s="4">
        <v>0</v>
      </c>
      <c r="AK293">
        <v>0</v>
      </c>
      <c r="AL293" s="5">
        <v>0</v>
      </c>
      <c r="AM293">
        <v>5</v>
      </c>
      <c r="AN293" s="4">
        <v>0</v>
      </c>
      <c r="AO293">
        <v>19</v>
      </c>
      <c r="AP293" s="5">
        <v>5</v>
      </c>
      <c r="AQ293">
        <v>5</v>
      </c>
      <c r="AR293" s="4">
        <v>0</v>
      </c>
      <c r="AS293">
        <v>27</v>
      </c>
      <c r="AT293" s="5">
        <v>5</v>
      </c>
      <c r="AU293">
        <v>7</v>
      </c>
      <c r="AV293" s="4">
        <v>0</v>
      </c>
      <c r="AW293">
        <v>28</v>
      </c>
      <c r="AX293" s="5">
        <v>7</v>
      </c>
      <c r="AY293">
        <v>7</v>
      </c>
      <c r="AZ293" s="4">
        <v>0</v>
      </c>
      <c r="BA293">
        <v>59</v>
      </c>
      <c r="BB293" s="5">
        <v>7</v>
      </c>
      <c r="BD293">
        <v>0</v>
      </c>
      <c r="BE293">
        <v>0</v>
      </c>
      <c r="BF293" s="4">
        <v>0</v>
      </c>
      <c r="BG293">
        <v>0</v>
      </c>
      <c r="BH293" s="5">
        <v>0</v>
      </c>
      <c r="BI293">
        <v>0</v>
      </c>
      <c r="BJ293" s="4">
        <v>0</v>
      </c>
      <c r="BK293">
        <v>0</v>
      </c>
      <c r="BL293" s="5">
        <v>0</v>
      </c>
      <c r="BM293">
        <v>5</v>
      </c>
      <c r="BN293" s="4">
        <v>0</v>
      </c>
      <c r="BO293">
        <v>20</v>
      </c>
      <c r="BP293" s="5">
        <v>5</v>
      </c>
      <c r="BQ293">
        <v>7</v>
      </c>
      <c r="BR293" s="4">
        <v>0</v>
      </c>
      <c r="BS293">
        <v>28</v>
      </c>
      <c r="BT293" s="5">
        <v>7</v>
      </c>
      <c r="BU293">
        <v>7</v>
      </c>
      <c r="BV293" s="4">
        <v>0</v>
      </c>
      <c r="BW293">
        <v>59</v>
      </c>
      <c r="BX293" s="5">
        <v>7</v>
      </c>
      <c r="BY293">
        <v>7</v>
      </c>
      <c r="BZ293" s="4">
        <v>0</v>
      </c>
      <c r="CA293">
        <v>28</v>
      </c>
      <c r="CB293" s="5">
        <v>7</v>
      </c>
      <c r="CD293">
        <v>0</v>
      </c>
      <c r="CE293">
        <v>0</v>
      </c>
      <c r="CF293" s="4">
        <v>0</v>
      </c>
      <c r="CG293">
        <v>0</v>
      </c>
      <c r="CH293" s="5">
        <v>0</v>
      </c>
      <c r="CI293">
        <v>0</v>
      </c>
      <c r="CJ293" s="4">
        <v>0</v>
      </c>
      <c r="CK293">
        <v>0</v>
      </c>
      <c r="CL293" s="5">
        <v>0</v>
      </c>
      <c r="CM293">
        <v>5</v>
      </c>
      <c r="CN293" s="4">
        <v>0</v>
      </c>
      <c r="CO293">
        <v>20</v>
      </c>
      <c r="CP293" s="5">
        <v>5</v>
      </c>
      <c r="CQ293">
        <v>7</v>
      </c>
      <c r="CR293" s="4">
        <v>0</v>
      </c>
      <c r="CS293">
        <v>28</v>
      </c>
      <c r="CT293" s="5">
        <v>7</v>
      </c>
      <c r="CU293">
        <v>7</v>
      </c>
      <c r="CV293" s="4">
        <v>0</v>
      </c>
      <c r="CW293">
        <v>59</v>
      </c>
      <c r="CX293" s="5">
        <v>7</v>
      </c>
      <c r="CY293" s="21">
        <v>7</v>
      </c>
      <c r="CZ293" s="21">
        <v>0</v>
      </c>
      <c r="DA293" s="21">
        <v>28</v>
      </c>
      <c r="DB293" s="5">
        <v>7</v>
      </c>
      <c r="DD293" s="8">
        <v>0</v>
      </c>
      <c r="DE293" s="8">
        <v>0</v>
      </c>
      <c r="DF293" s="8">
        <v>0</v>
      </c>
      <c r="DG293" s="8">
        <v>0</v>
      </c>
      <c r="DH293" s="8">
        <v>0</v>
      </c>
      <c r="DI293" s="8">
        <v>0</v>
      </c>
      <c r="DJ293" s="8">
        <v>0</v>
      </c>
      <c r="DK293" s="8">
        <v>0</v>
      </c>
      <c r="DL293" s="8">
        <v>0</v>
      </c>
      <c r="DM293" s="8">
        <v>0</v>
      </c>
      <c r="DN293" s="8">
        <v>0</v>
      </c>
      <c r="DO293" s="8">
        <v>0</v>
      </c>
      <c r="DP293" s="8">
        <v>0</v>
      </c>
      <c r="DQ293" s="8">
        <v>0</v>
      </c>
      <c r="DR293" s="8">
        <v>0</v>
      </c>
      <c r="DS293" s="8">
        <v>0</v>
      </c>
      <c r="DT293" s="8">
        <v>0</v>
      </c>
      <c r="DU293" s="8">
        <v>0</v>
      </c>
      <c r="DV293" s="8">
        <v>0</v>
      </c>
      <c r="DW293" s="8">
        <v>0</v>
      </c>
      <c r="DX293" s="8">
        <v>0</v>
      </c>
      <c r="DY293" s="8">
        <v>0</v>
      </c>
      <c r="DZ293" s="8">
        <v>0</v>
      </c>
      <c r="EA293" s="8">
        <v>0</v>
      </c>
      <c r="EB293" s="8">
        <v>0</v>
      </c>
      <c r="EC293" s="8">
        <v>0</v>
      </c>
      <c r="ED293" s="20">
        <v>0</v>
      </c>
      <c r="EF293" s="9">
        <v>0</v>
      </c>
      <c r="EG293" s="9">
        <v>0</v>
      </c>
      <c r="EH293" s="9">
        <v>0</v>
      </c>
      <c r="EI293" s="9">
        <v>0</v>
      </c>
      <c r="EJ293" s="9">
        <v>0</v>
      </c>
      <c r="EK293" s="9">
        <v>0</v>
      </c>
      <c r="EL293" s="9">
        <v>0</v>
      </c>
      <c r="EM293" s="9">
        <v>0</v>
      </c>
      <c r="EN293" s="9">
        <v>0</v>
      </c>
      <c r="EO293" s="9">
        <v>0</v>
      </c>
      <c r="EP293" s="9">
        <v>0</v>
      </c>
      <c r="EQ293" s="9">
        <v>0</v>
      </c>
      <c r="ER293" s="9">
        <v>19</v>
      </c>
      <c r="ES293" s="9">
        <v>20</v>
      </c>
      <c r="ET293" s="9">
        <v>0</v>
      </c>
      <c r="EU293" s="9">
        <v>0</v>
      </c>
      <c r="EV293" s="9">
        <v>27</v>
      </c>
      <c r="EW293" s="9">
        <v>28</v>
      </c>
      <c r="EX293" s="9">
        <v>28</v>
      </c>
      <c r="EY293" s="9">
        <v>28</v>
      </c>
      <c r="EZ293" s="9">
        <v>28</v>
      </c>
      <c r="FA293" s="9">
        <v>59</v>
      </c>
      <c r="FB293" s="9">
        <v>28</v>
      </c>
      <c r="FC293" s="9">
        <v>28</v>
      </c>
      <c r="FD293" s="9">
        <v>27</v>
      </c>
      <c r="FE293" s="9">
        <v>28</v>
      </c>
      <c r="FF293">
        <v>28</v>
      </c>
    </row>
    <row r="294" spans="1:162" x14ac:dyDescent="0.2">
      <c r="A294" t="s">
        <v>1642</v>
      </c>
      <c r="B294" t="s">
        <v>2761</v>
      </c>
      <c r="C294" t="s">
        <v>4599</v>
      </c>
      <c r="D294" s="1">
        <v>0</v>
      </c>
      <c r="E294" s="1">
        <v>0</v>
      </c>
      <c r="F294" s="4">
        <v>0</v>
      </c>
      <c r="G294" s="4">
        <v>0</v>
      </c>
      <c r="H294" s="5">
        <v>0</v>
      </c>
      <c r="I294">
        <v>0</v>
      </c>
      <c r="J294" s="4">
        <v>0</v>
      </c>
      <c r="K294">
        <v>0</v>
      </c>
      <c r="L294" s="5">
        <v>0</v>
      </c>
      <c r="M294">
        <v>0</v>
      </c>
      <c r="N294" s="4">
        <v>0</v>
      </c>
      <c r="O294">
        <v>0</v>
      </c>
      <c r="P294" s="5">
        <v>0</v>
      </c>
      <c r="Q294">
        <v>6</v>
      </c>
      <c r="R294" s="4">
        <v>0</v>
      </c>
      <c r="S294">
        <v>0</v>
      </c>
      <c r="T294" s="5">
        <v>6</v>
      </c>
      <c r="U294">
        <v>6</v>
      </c>
      <c r="V294" s="4">
        <v>0</v>
      </c>
      <c r="W294">
        <v>0</v>
      </c>
      <c r="X294" s="5">
        <v>6</v>
      </c>
      <c r="Y294">
        <v>6</v>
      </c>
      <c r="Z294" s="4">
        <v>0</v>
      </c>
      <c r="AA294">
        <v>0</v>
      </c>
      <c r="AB294" s="5">
        <v>6</v>
      </c>
      <c r="AD294">
        <v>0</v>
      </c>
      <c r="AE294">
        <v>0</v>
      </c>
      <c r="AF294" s="4">
        <v>0</v>
      </c>
      <c r="AG294">
        <v>0</v>
      </c>
      <c r="AH294" s="5">
        <v>0</v>
      </c>
      <c r="AI294">
        <v>0</v>
      </c>
      <c r="AJ294" s="4">
        <v>0</v>
      </c>
      <c r="AK294">
        <v>0</v>
      </c>
      <c r="AL294" s="5">
        <v>0</v>
      </c>
      <c r="AM294">
        <v>6</v>
      </c>
      <c r="AN294" s="4">
        <v>0</v>
      </c>
      <c r="AO294">
        <v>0</v>
      </c>
      <c r="AP294" s="5">
        <v>6</v>
      </c>
      <c r="AQ294">
        <v>6</v>
      </c>
      <c r="AR294" s="4">
        <v>0</v>
      </c>
      <c r="AS294">
        <v>0</v>
      </c>
      <c r="AT294" s="5">
        <v>6</v>
      </c>
      <c r="AU294">
        <v>6</v>
      </c>
      <c r="AV294" s="4">
        <v>0</v>
      </c>
      <c r="AW294">
        <v>0</v>
      </c>
      <c r="AX294" s="5">
        <v>6</v>
      </c>
      <c r="AY294">
        <v>6</v>
      </c>
      <c r="AZ294" s="4">
        <v>0</v>
      </c>
      <c r="BA294">
        <v>0</v>
      </c>
      <c r="BB294" s="5">
        <v>6</v>
      </c>
      <c r="BD294">
        <v>0</v>
      </c>
      <c r="BE294">
        <v>0</v>
      </c>
      <c r="BF294" s="4">
        <v>0</v>
      </c>
      <c r="BG294">
        <v>0</v>
      </c>
      <c r="BH294" s="5">
        <v>0</v>
      </c>
      <c r="BI294">
        <v>0</v>
      </c>
      <c r="BJ294" s="4">
        <v>0</v>
      </c>
      <c r="BK294">
        <v>0</v>
      </c>
      <c r="BL294" s="5">
        <v>0</v>
      </c>
      <c r="BM294">
        <v>6</v>
      </c>
      <c r="BN294" s="4">
        <v>0</v>
      </c>
      <c r="BO294">
        <v>0</v>
      </c>
      <c r="BP294" s="5">
        <v>6</v>
      </c>
      <c r="BQ294">
        <v>6</v>
      </c>
      <c r="BR294" s="4">
        <v>0</v>
      </c>
      <c r="BS294">
        <v>0</v>
      </c>
      <c r="BT294" s="5">
        <v>6</v>
      </c>
      <c r="BU294">
        <v>6</v>
      </c>
      <c r="BV294" s="4">
        <v>0</v>
      </c>
      <c r="BW294">
        <v>0</v>
      </c>
      <c r="BX294" s="5">
        <v>6</v>
      </c>
      <c r="BY294">
        <v>6</v>
      </c>
      <c r="BZ294" s="4">
        <v>0</v>
      </c>
      <c r="CA294">
        <v>0</v>
      </c>
      <c r="CB294" s="5">
        <v>6</v>
      </c>
      <c r="CD294">
        <v>0</v>
      </c>
      <c r="CE294">
        <v>0</v>
      </c>
      <c r="CF294" s="4">
        <v>0</v>
      </c>
      <c r="CG294">
        <v>0</v>
      </c>
      <c r="CH294" s="5">
        <v>0</v>
      </c>
      <c r="CI294">
        <v>0</v>
      </c>
      <c r="CJ294" s="4">
        <v>0</v>
      </c>
      <c r="CK294">
        <v>0</v>
      </c>
      <c r="CL294" s="5">
        <v>0</v>
      </c>
      <c r="CM294">
        <v>6</v>
      </c>
      <c r="CN294" s="4">
        <v>0</v>
      </c>
      <c r="CO294">
        <v>0</v>
      </c>
      <c r="CP294" s="5">
        <v>6</v>
      </c>
      <c r="CQ294">
        <v>6</v>
      </c>
      <c r="CR294" s="4">
        <v>0</v>
      </c>
      <c r="CS294">
        <v>0</v>
      </c>
      <c r="CT294" s="5">
        <v>6</v>
      </c>
      <c r="CU294">
        <v>6</v>
      </c>
      <c r="CV294" s="4">
        <v>0</v>
      </c>
      <c r="CW294">
        <v>0</v>
      </c>
      <c r="CX294" s="5">
        <v>6</v>
      </c>
      <c r="CY294" s="21">
        <v>6</v>
      </c>
      <c r="CZ294" s="21">
        <v>0</v>
      </c>
      <c r="DA294" s="21">
        <v>0</v>
      </c>
      <c r="DB294" s="5">
        <v>6</v>
      </c>
      <c r="DD294" s="8">
        <v>0</v>
      </c>
      <c r="DE294" s="8">
        <v>0</v>
      </c>
      <c r="DF294" s="8">
        <v>0</v>
      </c>
      <c r="DG294" s="8">
        <v>0</v>
      </c>
      <c r="DH294" s="8">
        <v>0</v>
      </c>
      <c r="DI294" s="8">
        <v>0</v>
      </c>
      <c r="DJ294" s="8">
        <v>0</v>
      </c>
      <c r="DK294" s="8">
        <v>0</v>
      </c>
      <c r="DL294" s="8">
        <v>0</v>
      </c>
      <c r="DM294" s="8">
        <v>0</v>
      </c>
      <c r="DN294" s="8">
        <v>0</v>
      </c>
      <c r="DO294" s="8">
        <v>0</v>
      </c>
      <c r="DP294" s="8">
        <v>0</v>
      </c>
      <c r="DQ294" s="8">
        <v>0</v>
      </c>
      <c r="DR294" s="8">
        <v>0</v>
      </c>
      <c r="DS294" s="8">
        <v>0</v>
      </c>
      <c r="DT294" s="8">
        <v>0</v>
      </c>
      <c r="DU294" s="8">
        <v>0</v>
      </c>
      <c r="DV294" s="8">
        <v>0</v>
      </c>
      <c r="DW294" s="8">
        <v>0</v>
      </c>
      <c r="DX294" s="8">
        <v>0</v>
      </c>
      <c r="DY294" s="8">
        <v>0</v>
      </c>
      <c r="DZ294" s="8">
        <v>0</v>
      </c>
      <c r="EA294" s="8">
        <v>0</v>
      </c>
      <c r="EB294" s="8">
        <v>0</v>
      </c>
      <c r="EC294" s="8">
        <v>0</v>
      </c>
      <c r="ED294" s="20">
        <v>0</v>
      </c>
      <c r="EF294" s="9">
        <v>0</v>
      </c>
      <c r="EG294" s="9">
        <v>0</v>
      </c>
      <c r="EH294" s="9">
        <v>0</v>
      </c>
      <c r="EI294" s="9">
        <v>0</v>
      </c>
      <c r="EJ294" s="9">
        <v>0</v>
      </c>
      <c r="EK294" s="9">
        <v>0</v>
      </c>
      <c r="EL294" s="9">
        <v>0</v>
      </c>
      <c r="EM294" s="9">
        <v>0</v>
      </c>
      <c r="EN294" s="9">
        <v>0</v>
      </c>
      <c r="EO294" s="9">
        <v>0</v>
      </c>
      <c r="EP294" s="9">
        <v>0</v>
      </c>
      <c r="EQ294" s="9">
        <v>0</v>
      </c>
      <c r="ER294" s="9">
        <v>0</v>
      </c>
      <c r="ES294" s="9">
        <v>0</v>
      </c>
      <c r="ET294" s="9">
        <v>0</v>
      </c>
      <c r="EU294" s="9">
        <v>0</v>
      </c>
      <c r="EV294" s="9">
        <v>0</v>
      </c>
      <c r="EW294" s="9">
        <v>0</v>
      </c>
      <c r="EX294" s="9">
        <v>0</v>
      </c>
      <c r="EY294" s="9">
        <v>0</v>
      </c>
      <c r="EZ294" s="9">
        <v>0</v>
      </c>
      <c r="FA294" s="9">
        <v>0</v>
      </c>
      <c r="FB294" s="9">
        <v>0</v>
      </c>
      <c r="FC294" s="9">
        <v>0</v>
      </c>
      <c r="FD294" s="9">
        <v>0</v>
      </c>
      <c r="FE294" s="9">
        <v>0</v>
      </c>
      <c r="FF294">
        <v>0</v>
      </c>
    </row>
    <row r="295" spans="1:162" x14ac:dyDescent="0.2">
      <c r="A295" t="s">
        <v>1164</v>
      </c>
      <c r="B295" t="s">
        <v>2762</v>
      </c>
      <c r="C295" t="s">
        <v>3</v>
      </c>
      <c r="D295" s="1">
        <v>0</v>
      </c>
      <c r="E295" s="1">
        <v>4</v>
      </c>
      <c r="F295" s="4">
        <v>0</v>
      </c>
      <c r="G295" s="4">
        <v>0</v>
      </c>
      <c r="H295" s="5">
        <v>4</v>
      </c>
      <c r="I295">
        <v>7</v>
      </c>
      <c r="J295" s="4">
        <v>0</v>
      </c>
      <c r="K295">
        <v>0</v>
      </c>
      <c r="L295" s="5">
        <v>7</v>
      </c>
      <c r="M295">
        <v>7</v>
      </c>
      <c r="N295" s="4">
        <v>0</v>
      </c>
      <c r="O295">
        <v>0</v>
      </c>
      <c r="P295" s="5">
        <v>7</v>
      </c>
      <c r="Q295">
        <v>7</v>
      </c>
      <c r="R295" s="4">
        <v>0</v>
      </c>
      <c r="S295">
        <v>9</v>
      </c>
      <c r="T295" s="5">
        <v>7</v>
      </c>
      <c r="U295">
        <v>8</v>
      </c>
      <c r="V295" s="4">
        <v>0</v>
      </c>
      <c r="W295">
        <v>10</v>
      </c>
      <c r="X295" s="5">
        <v>8</v>
      </c>
      <c r="Y295">
        <v>6</v>
      </c>
      <c r="Z295" s="4">
        <v>0</v>
      </c>
      <c r="AA295">
        <v>10</v>
      </c>
      <c r="AB295" s="5">
        <v>6</v>
      </c>
      <c r="AD295">
        <v>0</v>
      </c>
      <c r="AE295">
        <v>5</v>
      </c>
      <c r="AF295" s="4">
        <v>0</v>
      </c>
      <c r="AG295">
        <v>0</v>
      </c>
      <c r="AH295" s="5">
        <v>5</v>
      </c>
      <c r="AI295">
        <v>7</v>
      </c>
      <c r="AJ295" s="4">
        <v>0</v>
      </c>
      <c r="AK295">
        <v>0</v>
      </c>
      <c r="AL295" s="5">
        <v>7</v>
      </c>
      <c r="AM295">
        <v>6</v>
      </c>
      <c r="AN295" s="4">
        <v>0</v>
      </c>
      <c r="AO295">
        <v>9</v>
      </c>
      <c r="AP295" s="5">
        <v>6</v>
      </c>
      <c r="AQ295">
        <v>7</v>
      </c>
      <c r="AR295" s="4">
        <v>0</v>
      </c>
      <c r="AS295">
        <v>9</v>
      </c>
      <c r="AT295" s="5">
        <v>7</v>
      </c>
      <c r="AU295">
        <v>7</v>
      </c>
      <c r="AV295" s="4">
        <v>0</v>
      </c>
      <c r="AW295">
        <v>10</v>
      </c>
      <c r="AX295" s="5">
        <v>7</v>
      </c>
      <c r="AY295">
        <v>6</v>
      </c>
      <c r="AZ295" s="4">
        <v>0</v>
      </c>
      <c r="BA295">
        <v>3</v>
      </c>
      <c r="BB295" s="5">
        <v>6</v>
      </c>
      <c r="BD295">
        <v>4</v>
      </c>
      <c r="BE295">
        <v>5</v>
      </c>
      <c r="BF295" s="4">
        <v>0</v>
      </c>
      <c r="BG295">
        <v>0</v>
      </c>
      <c r="BH295" s="5">
        <v>5</v>
      </c>
      <c r="BI295">
        <v>7</v>
      </c>
      <c r="BJ295" s="4">
        <v>0</v>
      </c>
      <c r="BK295">
        <v>0</v>
      </c>
      <c r="BL295" s="5">
        <v>7</v>
      </c>
      <c r="BM295">
        <v>7</v>
      </c>
      <c r="BN295" s="4">
        <v>0</v>
      </c>
      <c r="BO295">
        <v>9</v>
      </c>
      <c r="BP295" s="5">
        <v>7</v>
      </c>
      <c r="BQ295">
        <v>7</v>
      </c>
      <c r="BR295" s="4">
        <v>0</v>
      </c>
      <c r="BS295">
        <v>10</v>
      </c>
      <c r="BT295" s="5">
        <v>7</v>
      </c>
      <c r="BU295">
        <v>7</v>
      </c>
      <c r="BV295" s="4">
        <v>0</v>
      </c>
      <c r="BW295">
        <v>10</v>
      </c>
      <c r="BX295" s="5">
        <v>7</v>
      </c>
      <c r="BY295">
        <v>8</v>
      </c>
      <c r="BZ295" s="4">
        <v>0</v>
      </c>
      <c r="CA295">
        <v>3</v>
      </c>
      <c r="CB295" s="5">
        <v>8</v>
      </c>
      <c r="CD295">
        <v>4</v>
      </c>
      <c r="CE295">
        <v>6</v>
      </c>
      <c r="CF295" s="4">
        <v>0</v>
      </c>
      <c r="CG295">
        <v>0</v>
      </c>
      <c r="CH295" s="5">
        <v>6</v>
      </c>
      <c r="CI295">
        <v>7</v>
      </c>
      <c r="CJ295" s="4">
        <v>0</v>
      </c>
      <c r="CK295">
        <v>0</v>
      </c>
      <c r="CL295" s="5">
        <v>7</v>
      </c>
      <c r="CM295">
        <v>7</v>
      </c>
      <c r="CN295" s="4">
        <v>0</v>
      </c>
      <c r="CO295">
        <v>9</v>
      </c>
      <c r="CP295" s="5">
        <v>7</v>
      </c>
      <c r="CQ295">
        <v>7</v>
      </c>
      <c r="CR295" s="4">
        <v>0</v>
      </c>
      <c r="CS295">
        <v>10</v>
      </c>
      <c r="CT295" s="5">
        <v>7</v>
      </c>
      <c r="CU295">
        <v>7</v>
      </c>
      <c r="CV295" s="4">
        <v>0</v>
      </c>
      <c r="CW295">
        <v>10</v>
      </c>
      <c r="CX295" s="5">
        <v>7</v>
      </c>
      <c r="CY295" s="21">
        <v>6</v>
      </c>
      <c r="CZ295" s="21">
        <v>0</v>
      </c>
      <c r="DA295" s="21">
        <v>3</v>
      </c>
      <c r="DB295" s="5">
        <v>6</v>
      </c>
      <c r="DD295" s="8">
        <v>0</v>
      </c>
      <c r="DE295" s="8">
        <v>0</v>
      </c>
      <c r="DF295" s="8">
        <v>0</v>
      </c>
      <c r="DG295" s="8">
        <v>0</v>
      </c>
      <c r="DH295" s="8">
        <v>0</v>
      </c>
      <c r="DI295" s="8">
        <v>0</v>
      </c>
      <c r="DJ295" s="8">
        <v>0</v>
      </c>
      <c r="DK295" s="8">
        <v>0</v>
      </c>
      <c r="DL295" s="8">
        <v>0</v>
      </c>
      <c r="DM295" s="8">
        <v>0</v>
      </c>
      <c r="DN295" s="8">
        <v>0</v>
      </c>
      <c r="DO295" s="8">
        <v>0</v>
      </c>
      <c r="DP295" s="8">
        <v>0</v>
      </c>
      <c r="DQ295" s="8">
        <v>0</v>
      </c>
      <c r="DR295" s="8">
        <v>0</v>
      </c>
      <c r="DS295" s="8">
        <v>0</v>
      </c>
      <c r="DT295" s="8">
        <v>0</v>
      </c>
      <c r="DU295" s="8">
        <v>0</v>
      </c>
      <c r="DV295" s="8">
        <v>0</v>
      </c>
      <c r="DW295" s="8">
        <v>0</v>
      </c>
      <c r="DX295" s="8">
        <v>0</v>
      </c>
      <c r="DY295" s="8">
        <v>0</v>
      </c>
      <c r="DZ295" s="8">
        <v>0</v>
      </c>
      <c r="EA295" s="8">
        <v>0</v>
      </c>
      <c r="EB295" s="8">
        <v>0</v>
      </c>
      <c r="EC295" s="8">
        <v>0</v>
      </c>
      <c r="ED295" s="20">
        <v>0</v>
      </c>
      <c r="EF295" s="9">
        <v>0</v>
      </c>
      <c r="EG295" s="9">
        <v>0</v>
      </c>
      <c r="EH295" s="9">
        <v>0</v>
      </c>
      <c r="EI295" s="9">
        <v>0</v>
      </c>
      <c r="EJ295" s="9">
        <v>0</v>
      </c>
      <c r="EK295" s="9">
        <v>0</v>
      </c>
      <c r="EL295" s="9">
        <v>0</v>
      </c>
      <c r="EM295" s="9">
        <v>0</v>
      </c>
      <c r="EN295" s="9">
        <v>0</v>
      </c>
      <c r="EO295" s="9">
        <v>0</v>
      </c>
      <c r="EP295" s="9">
        <v>0</v>
      </c>
      <c r="EQ295" s="9">
        <v>0</v>
      </c>
      <c r="ER295" s="9">
        <v>9</v>
      </c>
      <c r="ES295" s="9">
        <v>0</v>
      </c>
      <c r="ET295" s="9">
        <v>4</v>
      </c>
      <c r="EU295" s="9">
        <v>0</v>
      </c>
      <c r="EV295" s="9">
        <v>9</v>
      </c>
      <c r="EW295" s="9">
        <v>10</v>
      </c>
      <c r="EX295" s="9">
        <v>0</v>
      </c>
      <c r="EY295" s="9">
        <v>3</v>
      </c>
      <c r="EZ295" s="9">
        <v>10</v>
      </c>
      <c r="FA295" s="9">
        <v>0</v>
      </c>
      <c r="FB295" s="9">
        <v>0</v>
      </c>
      <c r="FC295" s="9">
        <v>3</v>
      </c>
      <c r="FD295" s="9">
        <v>0</v>
      </c>
      <c r="FE295" s="9">
        <v>2</v>
      </c>
      <c r="FF295">
        <v>1</v>
      </c>
    </row>
    <row r="296" spans="1:162" x14ac:dyDescent="0.2">
      <c r="A296" t="s">
        <v>1258</v>
      </c>
      <c r="B296" t="s">
        <v>2763</v>
      </c>
      <c r="C296" t="s">
        <v>4599</v>
      </c>
      <c r="D296" s="1">
        <v>0</v>
      </c>
      <c r="E296" s="1">
        <v>0</v>
      </c>
      <c r="F296" s="4">
        <v>0</v>
      </c>
      <c r="G296" s="4">
        <v>0</v>
      </c>
      <c r="H296" s="5">
        <v>0</v>
      </c>
      <c r="I296">
        <v>0</v>
      </c>
      <c r="J296" s="4">
        <v>0</v>
      </c>
      <c r="K296">
        <v>0</v>
      </c>
      <c r="L296" s="5">
        <v>0</v>
      </c>
      <c r="M296">
        <v>0</v>
      </c>
      <c r="N296" s="4">
        <v>0</v>
      </c>
      <c r="O296">
        <v>0</v>
      </c>
      <c r="P296" s="5">
        <v>0</v>
      </c>
      <c r="Q296">
        <v>9</v>
      </c>
      <c r="R296" s="4">
        <v>0</v>
      </c>
      <c r="S296">
        <v>89</v>
      </c>
      <c r="T296" s="5">
        <v>9</v>
      </c>
      <c r="U296">
        <v>7</v>
      </c>
      <c r="V296" s="4">
        <v>0</v>
      </c>
      <c r="W296">
        <v>119</v>
      </c>
      <c r="X296" s="5">
        <v>13</v>
      </c>
      <c r="Y296">
        <v>8</v>
      </c>
      <c r="Z296" s="4">
        <v>0</v>
      </c>
      <c r="AA296">
        <v>89</v>
      </c>
      <c r="AB296" s="5">
        <v>8</v>
      </c>
      <c r="AD296">
        <v>0</v>
      </c>
      <c r="AE296">
        <v>0</v>
      </c>
      <c r="AF296" s="4">
        <v>0</v>
      </c>
      <c r="AG296">
        <v>0</v>
      </c>
      <c r="AH296" s="5">
        <v>0</v>
      </c>
      <c r="AI296">
        <v>0</v>
      </c>
      <c r="AJ296" s="4">
        <v>0</v>
      </c>
      <c r="AK296">
        <v>0</v>
      </c>
      <c r="AL296" s="5">
        <v>0</v>
      </c>
      <c r="AM296">
        <v>5</v>
      </c>
      <c r="AN296" s="4">
        <v>0</v>
      </c>
      <c r="AO296">
        <v>0</v>
      </c>
      <c r="AP296" s="5">
        <v>5</v>
      </c>
      <c r="AQ296">
        <v>10</v>
      </c>
      <c r="AR296" s="4">
        <v>0</v>
      </c>
      <c r="AS296">
        <v>119</v>
      </c>
      <c r="AT296" s="5">
        <v>13</v>
      </c>
      <c r="AU296">
        <v>7</v>
      </c>
      <c r="AV296" s="4">
        <v>0</v>
      </c>
      <c r="AW296">
        <v>58</v>
      </c>
      <c r="AX296" s="5">
        <v>7</v>
      </c>
      <c r="AY296">
        <v>8</v>
      </c>
      <c r="AZ296" s="4">
        <v>0</v>
      </c>
      <c r="BA296">
        <v>89</v>
      </c>
      <c r="BB296" s="5">
        <v>8</v>
      </c>
      <c r="BD296">
        <v>0</v>
      </c>
      <c r="BE296">
        <v>0</v>
      </c>
      <c r="BF296" s="4">
        <v>0</v>
      </c>
      <c r="BG296">
        <v>0</v>
      </c>
      <c r="BH296" s="5">
        <v>0</v>
      </c>
      <c r="BI296">
        <v>0</v>
      </c>
      <c r="BJ296" s="4">
        <v>0</v>
      </c>
      <c r="BK296">
        <v>0</v>
      </c>
      <c r="BL296" s="5">
        <v>0</v>
      </c>
      <c r="BM296">
        <v>5</v>
      </c>
      <c r="BN296" s="4">
        <v>0</v>
      </c>
      <c r="BO296">
        <v>27</v>
      </c>
      <c r="BP296" s="5">
        <v>5</v>
      </c>
      <c r="BQ296">
        <v>9</v>
      </c>
      <c r="BR296" s="4">
        <v>0</v>
      </c>
      <c r="BS296">
        <v>119</v>
      </c>
      <c r="BT296" s="5">
        <v>13</v>
      </c>
      <c r="BU296">
        <v>8</v>
      </c>
      <c r="BV296" s="4">
        <v>0</v>
      </c>
      <c r="BW296">
        <v>89</v>
      </c>
      <c r="BX296" s="5">
        <v>8</v>
      </c>
      <c r="BY296">
        <v>8</v>
      </c>
      <c r="BZ296" s="4">
        <v>0</v>
      </c>
      <c r="CA296">
        <v>0</v>
      </c>
      <c r="CB296" s="5">
        <v>8</v>
      </c>
      <c r="CD296">
        <v>0</v>
      </c>
      <c r="CE296">
        <v>0</v>
      </c>
      <c r="CF296" s="4">
        <v>0</v>
      </c>
      <c r="CG296">
        <v>0</v>
      </c>
      <c r="CH296" s="5">
        <v>0</v>
      </c>
      <c r="CI296">
        <v>0</v>
      </c>
      <c r="CJ296" s="4">
        <v>0</v>
      </c>
      <c r="CK296">
        <v>0</v>
      </c>
      <c r="CL296" s="5">
        <v>0</v>
      </c>
      <c r="CM296">
        <v>6</v>
      </c>
      <c r="CN296" s="4">
        <v>0</v>
      </c>
      <c r="CO296">
        <v>89</v>
      </c>
      <c r="CP296" s="5">
        <v>6</v>
      </c>
      <c r="CQ296">
        <v>8</v>
      </c>
      <c r="CR296" s="4">
        <v>0</v>
      </c>
      <c r="CS296">
        <v>119</v>
      </c>
      <c r="CT296" s="5">
        <v>13</v>
      </c>
      <c r="CU296">
        <v>8</v>
      </c>
      <c r="CV296" s="4">
        <v>0</v>
      </c>
      <c r="CW296">
        <v>89</v>
      </c>
      <c r="CX296" s="5">
        <v>8</v>
      </c>
      <c r="CY296" s="21">
        <v>0</v>
      </c>
      <c r="CZ296" s="21">
        <v>0</v>
      </c>
      <c r="DA296" s="21">
        <v>0</v>
      </c>
      <c r="DB296" s="5">
        <v>0</v>
      </c>
      <c r="DD296" s="8">
        <v>0</v>
      </c>
      <c r="DE296" s="8">
        <v>0</v>
      </c>
      <c r="DF296" s="8">
        <v>0</v>
      </c>
      <c r="DG296" s="8">
        <v>0</v>
      </c>
      <c r="DH296" s="8">
        <v>0</v>
      </c>
      <c r="DI296" s="8">
        <v>0</v>
      </c>
      <c r="DJ296" s="8">
        <v>0</v>
      </c>
      <c r="DK296" s="8">
        <v>0</v>
      </c>
      <c r="DL296" s="8">
        <v>0</v>
      </c>
      <c r="DM296" s="8">
        <v>0</v>
      </c>
      <c r="DN296" s="8">
        <v>0</v>
      </c>
      <c r="DO296" s="8">
        <v>0</v>
      </c>
      <c r="DP296" s="8">
        <v>0</v>
      </c>
      <c r="DQ296" s="8">
        <v>0</v>
      </c>
      <c r="DR296" s="8">
        <v>0</v>
      </c>
      <c r="DS296" s="8">
        <v>0</v>
      </c>
      <c r="DT296" s="8">
        <v>0</v>
      </c>
      <c r="DU296" s="8">
        <v>0</v>
      </c>
      <c r="DV296" s="8">
        <v>0</v>
      </c>
      <c r="DW296" s="8">
        <v>0</v>
      </c>
      <c r="DX296" s="8">
        <v>0</v>
      </c>
      <c r="DY296" s="8">
        <v>0</v>
      </c>
      <c r="DZ296" s="8">
        <v>0</v>
      </c>
      <c r="EA296" s="8">
        <v>0</v>
      </c>
      <c r="EB296" s="8">
        <v>0</v>
      </c>
      <c r="EC296" s="8">
        <v>0</v>
      </c>
      <c r="ED296" s="20">
        <v>0</v>
      </c>
      <c r="EF296" s="9">
        <v>0</v>
      </c>
      <c r="EG296" s="9">
        <v>0</v>
      </c>
      <c r="EH296" s="9">
        <v>0</v>
      </c>
      <c r="EI296" s="9">
        <v>0</v>
      </c>
      <c r="EJ296" s="9">
        <v>0</v>
      </c>
      <c r="EK296" s="9">
        <v>0</v>
      </c>
      <c r="EL296" s="9">
        <v>0</v>
      </c>
      <c r="EM296" s="9">
        <v>0</v>
      </c>
      <c r="EN296" s="9">
        <v>0</v>
      </c>
      <c r="EO296" s="9">
        <v>0</v>
      </c>
      <c r="EP296" s="9">
        <v>0</v>
      </c>
      <c r="EQ296" s="9">
        <v>0</v>
      </c>
      <c r="ER296" s="9">
        <v>0</v>
      </c>
      <c r="ES296" s="9">
        <v>27</v>
      </c>
      <c r="ET296" s="9">
        <v>89</v>
      </c>
      <c r="EU296" s="9">
        <v>89</v>
      </c>
      <c r="EV296" s="9">
        <v>119</v>
      </c>
      <c r="EW296" s="9">
        <v>58</v>
      </c>
      <c r="EX296" s="9">
        <v>0</v>
      </c>
      <c r="EY296" s="9">
        <v>28</v>
      </c>
      <c r="EZ296" s="9">
        <v>58</v>
      </c>
      <c r="FA296" s="9">
        <v>89</v>
      </c>
      <c r="FB296" s="9">
        <v>0</v>
      </c>
      <c r="FC296" s="9">
        <v>0</v>
      </c>
      <c r="FD296" s="9">
        <v>0</v>
      </c>
      <c r="FE296" s="9">
        <v>0</v>
      </c>
      <c r="FF296">
        <v>0</v>
      </c>
    </row>
    <row r="297" spans="1:162" x14ac:dyDescent="0.2">
      <c r="A297" t="s">
        <v>1346</v>
      </c>
      <c r="B297" t="s">
        <v>2764</v>
      </c>
      <c r="C297" t="s">
        <v>4599</v>
      </c>
      <c r="D297" s="1">
        <v>0</v>
      </c>
      <c r="E297" s="1">
        <v>0</v>
      </c>
      <c r="F297" s="4">
        <v>0</v>
      </c>
      <c r="G297" s="4">
        <v>0</v>
      </c>
      <c r="H297" s="5">
        <v>0</v>
      </c>
      <c r="I297">
        <v>0</v>
      </c>
      <c r="J297" s="4">
        <v>0</v>
      </c>
      <c r="K297">
        <v>0</v>
      </c>
      <c r="L297" s="5">
        <v>0</v>
      </c>
      <c r="M297">
        <v>0</v>
      </c>
      <c r="N297" s="4">
        <v>0</v>
      </c>
      <c r="O297">
        <v>0</v>
      </c>
      <c r="P297" s="5">
        <v>0</v>
      </c>
      <c r="Q297">
        <v>5</v>
      </c>
      <c r="R297" s="4">
        <v>0</v>
      </c>
      <c r="S297">
        <v>0</v>
      </c>
      <c r="T297" s="5">
        <v>5</v>
      </c>
      <c r="U297">
        <v>5</v>
      </c>
      <c r="V297" s="4">
        <v>0</v>
      </c>
      <c r="W297">
        <v>0</v>
      </c>
      <c r="X297" s="5">
        <v>5</v>
      </c>
      <c r="Y297">
        <v>5</v>
      </c>
      <c r="Z297" s="4">
        <v>0</v>
      </c>
      <c r="AA297">
        <v>0</v>
      </c>
      <c r="AB297" s="5">
        <v>5</v>
      </c>
      <c r="AD297">
        <v>0</v>
      </c>
      <c r="AE297">
        <v>0</v>
      </c>
      <c r="AF297" s="4">
        <v>0</v>
      </c>
      <c r="AG297">
        <v>0</v>
      </c>
      <c r="AH297" s="5">
        <v>0</v>
      </c>
      <c r="AI297">
        <v>0</v>
      </c>
      <c r="AJ297" s="4">
        <v>0</v>
      </c>
      <c r="AK297">
        <v>0</v>
      </c>
      <c r="AL297" s="5">
        <v>0</v>
      </c>
      <c r="AM297">
        <v>4</v>
      </c>
      <c r="AN297" s="4">
        <v>0</v>
      </c>
      <c r="AO297">
        <v>0</v>
      </c>
      <c r="AP297" s="5">
        <v>4</v>
      </c>
      <c r="AQ297">
        <v>5</v>
      </c>
      <c r="AR297" s="4">
        <v>0</v>
      </c>
      <c r="AS297">
        <v>0</v>
      </c>
      <c r="AT297" s="5">
        <v>5</v>
      </c>
      <c r="AU297">
        <v>5</v>
      </c>
      <c r="AV297" s="4">
        <v>0</v>
      </c>
      <c r="AW297">
        <v>0</v>
      </c>
      <c r="AX297" s="5">
        <v>5</v>
      </c>
      <c r="AY297">
        <v>5</v>
      </c>
      <c r="AZ297" s="4">
        <v>0</v>
      </c>
      <c r="BA297">
        <v>0</v>
      </c>
      <c r="BB297" s="5">
        <v>5</v>
      </c>
      <c r="BD297">
        <v>0</v>
      </c>
      <c r="BE297">
        <v>0</v>
      </c>
      <c r="BF297" s="4">
        <v>0</v>
      </c>
      <c r="BG297">
        <v>0</v>
      </c>
      <c r="BH297" s="5">
        <v>0</v>
      </c>
      <c r="BI297">
        <v>0</v>
      </c>
      <c r="BJ297" s="4">
        <v>0</v>
      </c>
      <c r="BK297">
        <v>0</v>
      </c>
      <c r="BL297" s="5">
        <v>0</v>
      </c>
      <c r="BM297">
        <v>4</v>
      </c>
      <c r="BN297" s="4">
        <v>0</v>
      </c>
      <c r="BO297">
        <v>0</v>
      </c>
      <c r="BP297" s="5">
        <v>4</v>
      </c>
      <c r="BQ297">
        <v>5</v>
      </c>
      <c r="BR297" s="4">
        <v>0</v>
      </c>
      <c r="BS297">
        <v>0</v>
      </c>
      <c r="BT297" s="5">
        <v>5</v>
      </c>
      <c r="BU297">
        <v>5</v>
      </c>
      <c r="BV297" s="4">
        <v>0</v>
      </c>
      <c r="BW297">
        <v>0</v>
      </c>
      <c r="BX297" s="5">
        <v>5</v>
      </c>
      <c r="BY297">
        <v>5</v>
      </c>
      <c r="BZ297" s="4">
        <v>0</v>
      </c>
      <c r="CA297">
        <v>0</v>
      </c>
      <c r="CB297" s="5">
        <v>5</v>
      </c>
      <c r="CD297">
        <v>0</v>
      </c>
      <c r="CE297">
        <v>0</v>
      </c>
      <c r="CF297" s="4">
        <v>0</v>
      </c>
      <c r="CG297">
        <v>0</v>
      </c>
      <c r="CH297" s="5">
        <v>0</v>
      </c>
      <c r="CI297">
        <v>0</v>
      </c>
      <c r="CJ297" s="4">
        <v>0</v>
      </c>
      <c r="CK297">
        <v>0</v>
      </c>
      <c r="CL297" s="5">
        <v>0</v>
      </c>
      <c r="CM297">
        <v>5</v>
      </c>
      <c r="CN297" s="4">
        <v>0</v>
      </c>
      <c r="CO297">
        <v>0</v>
      </c>
      <c r="CP297" s="5">
        <v>5</v>
      </c>
      <c r="CQ297">
        <v>5</v>
      </c>
      <c r="CR297" s="4">
        <v>0</v>
      </c>
      <c r="CS297">
        <v>0</v>
      </c>
      <c r="CT297" s="5">
        <v>5</v>
      </c>
      <c r="CU297">
        <v>5</v>
      </c>
      <c r="CV297" s="4">
        <v>0</v>
      </c>
      <c r="CW297">
        <v>0</v>
      </c>
      <c r="CX297" s="5">
        <v>5</v>
      </c>
      <c r="CY297" s="21">
        <v>5</v>
      </c>
      <c r="CZ297" s="21">
        <v>0</v>
      </c>
      <c r="DA297" s="21">
        <v>0</v>
      </c>
      <c r="DB297" s="5">
        <v>5</v>
      </c>
      <c r="DD297" s="8">
        <v>0</v>
      </c>
      <c r="DE297" s="8">
        <v>0</v>
      </c>
      <c r="DF297" s="8">
        <v>0</v>
      </c>
      <c r="DG297" s="8">
        <v>0</v>
      </c>
      <c r="DH297" s="8">
        <v>0</v>
      </c>
      <c r="DI297" s="8">
        <v>0</v>
      </c>
      <c r="DJ297" s="8">
        <v>0</v>
      </c>
      <c r="DK297" s="8">
        <v>0</v>
      </c>
      <c r="DL297" s="8">
        <v>0</v>
      </c>
      <c r="DM297" s="8">
        <v>0</v>
      </c>
      <c r="DN297" s="8">
        <v>0</v>
      </c>
      <c r="DO297" s="8">
        <v>0</v>
      </c>
      <c r="DP297" s="8">
        <v>0</v>
      </c>
      <c r="DQ297" s="8">
        <v>0</v>
      </c>
      <c r="DR297" s="8">
        <v>0</v>
      </c>
      <c r="DS297" s="8">
        <v>0</v>
      </c>
      <c r="DT297" s="8">
        <v>0</v>
      </c>
      <c r="DU297" s="8">
        <v>0</v>
      </c>
      <c r="DV297" s="8">
        <v>0</v>
      </c>
      <c r="DW297" s="8">
        <v>0</v>
      </c>
      <c r="DX297" s="8">
        <v>0</v>
      </c>
      <c r="DY297" s="8">
        <v>0</v>
      </c>
      <c r="DZ297" s="8">
        <v>0</v>
      </c>
      <c r="EA297" s="8">
        <v>0</v>
      </c>
      <c r="EB297" s="8">
        <v>0</v>
      </c>
      <c r="EC297" s="8">
        <v>0</v>
      </c>
      <c r="ED297" s="20">
        <v>0</v>
      </c>
      <c r="EF297" s="9">
        <v>0</v>
      </c>
      <c r="EG297" s="9">
        <v>0</v>
      </c>
      <c r="EH297" s="9">
        <v>0</v>
      </c>
      <c r="EI297" s="9">
        <v>0</v>
      </c>
      <c r="EJ297" s="9">
        <v>0</v>
      </c>
      <c r="EK297" s="9">
        <v>0</v>
      </c>
      <c r="EL297" s="9">
        <v>0</v>
      </c>
      <c r="EM297" s="9">
        <v>0</v>
      </c>
      <c r="EN297" s="9">
        <v>0</v>
      </c>
      <c r="EO297" s="9">
        <v>0</v>
      </c>
      <c r="EP297" s="9">
        <v>0</v>
      </c>
      <c r="EQ297" s="9">
        <v>0</v>
      </c>
      <c r="ER297" s="9">
        <v>0</v>
      </c>
      <c r="ES297" s="9">
        <v>0</v>
      </c>
      <c r="ET297" s="9">
        <v>0</v>
      </c>
      <c r="EU297" s="9">
        <v>0</v>
      </c>
      <c r="EV297" s="9">
        <v>0</v>
      </c>
      <c r="EW297" s="9">
        <v>0</v>
      </c>
      <c r="EX297" s="9">
        <v>0</v>
      </c>
      <c r="EY297" s="9">
        <v>0</v>
      </c>
      <c r="EZ297" s="9">
        <v>0</v>
      </c>
      <c r="FA297" s="9">
        <v>0</v>
      </c>
      <c r="FB297" s="9">
        <v>0</v>
      </c>
      <c r="FC297" s="9">
        <v>0</v>
      </c>
      <c r="FD297" s="9">
        <v>0</v>
      </c>
      <c r="FE297" s="9">
        <v>0</v>
      </c>
      <c r="FF297">
        <v>0</v>
      </c>
    </row>
    <row r="298" spans="1:162" x14ac:dyDescent="0.2">
      <c r="A298" t="s">
        <v>1540</v>
      </c>
      <c r="B298" t="s">
        <v>2765</v>
      </c>
      <c r="C298" t="s">
        <v>4599</v>
      </c>
      <c r="D298" s="1">
        <v>0</v>
      </c>
      <c r="E298" s="1">
        <v>0</v>
      </c>
      <c r="F298" s="4">
        <v>0</v>
      </c>
      <c r="G298" s="4">
        <v>0</v>
      </c>
      <c r="H298" s="5">
        <v>0</v>
      </c>
      <c r="I298">
        <v>0</v>
      </c>
      <c r="J298" s="4">
        <v>0</v>
      </c>
      <c r="K298">
        <v>0</v>
      </c>
      <c r="L298" s="5">
        <v>0</v>
      </c>
      <c r="M298">
        <v>0</v>
      </c>
      <c r="N298" s="4">
        <v>0</v>
      </c>
      <c r="O298">
        <v>0</v>
      </c>
      <c r="P298" s="5">
        <v>0</v>
      </c>
      <c r="Q298">
        <v>5</v>
      </c>
      <c r="R298" s="4">
        <v>0</v>
      </c>
      <c r="S298">
        <v>28</v>
      </c>
      <c r="T298" s="5">
        <v>5</v>
      </c>
      <c r="U298">
        <v>6</v>
      </c>
      <c r="V298" s="4">
        <v>0</v>
      </c>
      <c r="W298">
        <v>28</v>
      </c>
      <c r="X298" s="5">
        <v>6</v>
      </c>
      <c r="Y298">
        <v>7</v>
      </c>
      <c r="Z298" s="4">
        <v>0</v>
      </c>
      <c r="AA298">
        <v>28</v>
      </c>
      <c r="AB298" s="5">
        <v>7</v>
      </c>
      <c r="AD298">
        <v>0</v>
      </c>
      <c r="AE298">
        <v>0</v>
      </c>
      <c r="AF298" s="4">
        <v>0</v>
      </c>
      <c r="AG298">
        <v>0</v>
      </c>
      <c r="AH298" s="5">
        <v>0</v>
      </c>
      <c r="AI298">
        <v>0</v>
      </c>
      <c r="AJ298" s="4">
        <v>0</v>
      </c>
      <c r="AK298">
        <v>0</v>
      </c>
      <c r="AL298" s="5">
        <v>0</v>
      </c>
      <c r="AM298">
        <v>5</v>
      </c>
      <c r="AN298" s="4">
        <v>0</v>
      </c>
      <c r="AO298">
        <v>0</v>
      </c>
      <c r="AP298" s="5">
        <v>5</v>
      </c>
      <c r="AQ298">
        <v>5</v>
      </c>
      <c r="AR298" s="4">
        <v>0</v>
      </c>
      <c r="AS298">
        <v>28</v>
      </c>
      <c r="AT298" s="5">
        <v>5</v>
      </c>
      <c r="AU298">
        <v>6</v>
      </c>
      <c r="AV298" s="4">
        <v>0</v>
      </c>
      <c r="AW298">
        <v>28</v>
      </c>
      <c r="AX298" s="5">
        <v>6</v>
      </c>
      <c r="AY298">
        <v>7</v>
      </c>
      <c r="AZ298" s="4">
        <v>0</v>
      </c>
      <c r="BA298">
        <v>34</v>
      </c>
      <c r="BB298" s="5">
        <v>7</v>
      </c>
      <c r="BD298">
        <v>0</v>
      </c>
      <c r="BE298">
        <v>0</v>
      </c>
      <c r="BF298" s="4">
        <v>0</v>
      </c>
      <c r="BG298">
        <v>0</v>
      </c>
      <c r="BH298" s="5">
        <v>0</v>
      </c>
      <c r="BI298">
        <v>0</v>
      </c>
      <c r="BJ298" s="4">
        <v>0</v>
      </c>
      <c r="BK298">
        <v>0</v>
      </c>
      <c r="BL298" s="5">
        <v>0</v>
      </c>
      <c r="BM298">
        <v>5</v>
      </c>
      <c r="BN298" s="4">
        <v>0</v>
      </c>
      <c r="BO298">
        <v>0</v>
      </c>
      <c r="BP298" s="5">
        <v>5</v>
      </c>
      <c r="BQ298">
        <v>7</v>
      </c>
      <c r="BR298" s="4">
        <v>0</v>
      </c>
      <c r="BS298">
        <v>28</v>
      </c>
      <c r="BT298" s="5">
        <v>7</v>
      </c>
      <c r="BU298">
        <v>7</v>
      </c>
      <c r="BV298" s="4">
        <v>0</v>
      </c>
      <c r="BW298">
        <v>28</v>
      </c>
      <c r="BX298" s="5">
        <v>7</v>
      </c>
      <c r="BY298">
        <v>7</v>
      </c>
      <c r="BZ298" s="4">
        <v>0</v>
      </c>
      <c r="CA298">
        <v>35</v>
      </c>
      <c r="CB298" s="5">
        <v>7</v>
      </c>
      <c r="CD298">
        <v>0</v>
      </c>
      <c r="CE298">
        <v>0</v>
      </c>
      <c r="CF298" s="4">
        <v>0</v>
      </c>
      <c r="CG298">
        <v>0</v>
      </c>
      <c r="CH298" s="5">
        <v>0</v>
      </c>
      <c r="CI298">
        <v>0</v>
      </c>
      <c r="CJ298" s="4">
        <v>0</v>
      </c>
      <c r="CK298">
        <v>0</v>
      </c>
      <c r="CL298" s="5">
        <v>0</v>
      </c>
      <c r="CM298">
        <v>5</v>
      </c>
      <c r="CN298" s="4">
        <v>0</v>
      </c>
      <c r="CO298">
        <v>0</v>
      </c>
      <c r="CP298" s="5">
        <v>5</v>
      </c>
      <c r="CQ298">
        <v>7</v>
      </c>
      <c r="CR298" s="4">
        <v>0</v>
      </c>
      <c r="CS298">
        <v>28</v>
      </c>
      <c r="CT298" s="5">
        <v>7</v>
      </c>
      <c r="CU298">
        <v>7</v>
      </c>
      <c r="CV298" s="4">
        <v>0</v>
      </c>
      <c r="CW298">
        <v>28</v>
      </c>
      <c r="CX298" s="5">
        <v>7</v>
      </c>
      <c r="CY298" s="21">
        <v>7</v>
      </c>
      <c r="CZ298" s="21">
        <v>0</v>
      </c>
      <c r="DA298" s="21">
        <v>35</v>
      </c>
      <c r="DB298" s="5">
        <v>7</v>
      </c>
      <c r="DD298" s="8">
        <v>0</v>
      </c>
      <c r="DE298" s="8">
        <v>0</v>
      </c>
      <c r="DF298" s="8">
        <v>0</v>
      </c>
      <c r="DG298" s="8">
        <v>0</v>
      </c>
      <c r="DH298" s="8">
        <v>0</v>
      </c>
      <c r="DI298" s="8">
        <v>0</v>
      </c>
      <c r="DJ298" s="8">
        <v>0</v>
      </c>
      <c r="DK298" s="8">
        <v>0</v>
      </c>
      <c r="DL298" s="8">
        <v>0</v>
      </c>
      <c r="DM298" s="8">
        <v>0</v>
      </c>
      <c r="DN298" s="8">
        <v>0</v>
      </c>
      <c r="DO298" s="8">
        <v>0</v>
      </c>
      <c r="DP298" s="8">
        <v>0</v>
      </c>
      <c r="DQ298" s="8">
        <v>0</v>
      </c>
      <c r="DR298" s="8">
        <v>0</v>
      </c>
      <c r="DS298" s="8">
        <v>0</v>
      </c>
      <c r="DT298" s="8">
        <v>0</v>
      </c>
      <c r="DU298" s="8">
        <v>0</v>
      </c>
      <c r="DV298" s="8">
        <v>0</v>
      </c>
      <c r="DW298" s="8">
        <v>0</v>
      </c>
      <c r="DX298" s="8">
        <v>0</v>
      </c>
      <c r="DY298" s="8">
        <v>0</v>
      </c>
      <c r="DZ298" s="8">
        <v>0</v>
      </c>
      <c r="EA298" s="8">
        <v>0</v>
      </c>
      <c r="EB298" s="8">
        <v>0</v>
      </c>
      <c r="EC298" s="8">
        <v>0</v>
      </c>
      <c r="ED298" s="20">
        <v>0</v>
      </c>
      <c r="EF298" s="9">
        <v>0</v>
      </c>
      <c r="EG298" s="9">
        <v>0</v>
      </c>
      <c r="EH298" s="9">
        <v>0</v>
      </c>
      <c r="EI298" s="9">
        <v>0</v>
      </c>
      <c r="EJ298" s="9">
        <v>0</v>
      </c>
      <c r="EK298" s="9">
        <v>0</v>
      </c>
      <c r="EL298" s="9">
        <v>0</v>
      </c>
      <c r="EM298" s="9">
        <v>0</v>
      </c>
      <c r="EN298" s="9">
        <v>0</v>
      </c>
      <c r="EO298" s="9">
        <v>0</v>
      </c>
      <c r="EP298" s="9">
        <v>0</v>
      </c>
      <c r="EQ298" s="9">
        <v>0</v>
      </c>
      <c r="ER298" s="9">
        <v>0</v>
      </c>
      <c r="ES298" s="9">
        <v>0</v>
      </c>
      <c r="ET298" s="9">
        <v>0</v>
      </c>
      <c r="EU298" s="9">
        <v>28</v>
      </c>
      <c r="EV298" s="9">
        <v>28</v>
      </c>
      <c r="EW298" s="9">
        <v>28</v>
      </c>
      <c r="EX298" s="9">
        <v>28</v>
      </c>
      <c r="EY298" s="9">
        <v>28</v>
      </c>
      <c r="EZ298" s="9">
        <v>28</v>
      </c>
      <c r="FA298" s="9">
        <v>4</v>
      </c>
      <c r="FB298" s="9">
        <v>4</v>
      </c>
      <c r="FC298" s="9">
        <v>4</v>
      </c>
      <c r="FD298" s="9">
        <v>34</v>
      </c>
      <c r="FE298" s="9">
        <v>35</v>
      </c>
      <c r="FF298">
        <v>34</v>
      </c>
    </row>
    <row r="299" spans="1:162" x14ac:dyDescent="0.2">
      <c r="A299" t="s">
        <v>1667</v>
      </c>
      <c r="B299" t="s">
        <v>2766</v>
      </c>
      <c r="C299" t="s">
        <v>4599</v>
      </c>
      <c r="D299" s="1">
        <v>0</v>
      </c>
      <c r="E299" s="1">
        <v>0</v>
      </c>
      <c r="F299" s="4">
        <v>0</v>
      </c>
      <c r="G299" s="4">
        <v>0</v>
      </c>
      <c r="H299" s="5">
        <v>0</v>
      </c>
      <c r="I299">
        <v>0</v>
      </c>
      <c r="J299" s="4">
        <v>0</v>
      </c>
      <c r="K299">
        <v>0</v>
      </c>
      <c r="L299" s="5">
        <v>0</v>
      </c>
      <c r="M299">
        <v>0</v>
      </c>
      <c r="N299" s="4">
        <v>0</v>
      </c>
      <c r="O299">
        <v>0</v>
      </c>
      <c r="P299" s="5">
        <v>0</v>
      </c>
      <c r="Q299">
        <v>6</v>
      </c>
      <c r="R299" s="4">
        <v>0</v>
      </c>
      <c r="S299">
        <v>20</v>
      </c>
      <c r="T299" s="5">
        <v>6</v>
      </c>
      <c r="U299">
        <v>7</v>
      </c>
      <c r="V299" s="4">
        <v>0</v>
      </c>
      <c r="W299">
        <v>28</v>
      </c>
      <c r="X299" s="5">
        <v>7</v>
      </c>
      <c r="Y299">
        <v>7</v>
      </c>
      <c r="Z299" s="4">
        <v>0</v>
      </c>
      <c r="AA299">
        <v>89</v>
      </c>
      <c r="AB299" s="5">
        <v>7</v>
      </c>
      <c r="AD299">
        <v>0</v>
      </c>
      <c r="AE299">
        <v>0</v>
      </c>
      <c r="AF299" s="4">
        <v>0</v>
      </c>
      <c r="AG299">
        <v>0</v>
      </c>
      <c r="AH299" s="5">
        <v>0</v>
      </c>
      <c r="AI299">
        <v>0</v>
      </c>
      <c r="AJ299" s="4">
        <v>0</v>
      </c>
      <c r="AK299">
        <v>0</v>
      </c>
      <c r="AL299" s="5">
        <v>0</v>
      </c>
      <c r="AM299">
        <v>5</v>
      </c>
      <c r="AN299" s="4">
        <v>0</v>
      </c>
      <c r="AO299">
        <v>0</v>
      </c>
      <c r="AP299" s="5">
        <v>5</v>
      </c>
      <c r="AQ299">
        <v>6</v>
      </c>
      <c r="AR299" s="4">
        <v>0</v>
      </c>
      <c r="AS299">
        <v>20</v>
      </c>
      <c r="AT299" s="5">
        <v>6</v>
      </c>
      <c r="AU299">
        <v>7</v>
      </c>
      <c r="AV299" s="4">
        <v>0</v>
      </c>
      <c r="AW299">
        <v>89</v>
      </c>
      <c r="AX299" s="5">
        <v>7</v>
      </c>
      <c r="AY299">
        <v>7</v>
      </c>
      <c r="AZ299" s="4">
        <v>0</v>
      </c>
      <c r="BA299">
        <v>0</v>
      </c>
      <c r="BB299" s="5">
        <v>7</v>
      </c>
      <c r="BD299">
        <v>0</v>
      </c>
      <c r="BE299">
        <v>0</v>
      </c>
      <c r="BF299" s="4">
        <v>0</v>
      </c>
      <c r="BG299">
        <v>0</v>
      </c>
      <c r="BH299" s="5">
        <v>0</v>
      </c>
      <c r="BI299">
        <v>0</v>
      </c>
      <c r="BJ299" s="4">
        <v>0</v>
      </c>
      <c r="BK299">
        <v>0</v>
      </c>
      <c r="BL299" s="5">
        <v>0</v>
      </c>
      <c r="BM299">
        <v>5</v>
      </c>
      <c r="BN299" s="4">
        <v>0</v>
      </c>
      <c r="BO299">
        <v>19</v>
      </c>
      <c r="BP299" s="5">
        <v>5</v>
      </c>
      <c r="BQ299">
        <v>6</v>
      </c>
      <c r="BR299" s="4">
        <v>0</v>
      </c>
      <c r="BS299">
        <v>27</v>
      </c>
      <c r="BT299" s="5">
        <v>6</v>
      </c>
      <c r="BU299">
        <v>7</v>
      </c>
      <c r="BV299" s="4">
        <v>0</v>
      </c>
      <c r="BW299">
        <v>89</v>
      </c>
      <c r="BX299" s="5">
        <v>7</v>
      </c>
      <c r="BY299">
        <v>7</v>
      </c>
      <c r="BZ299" s="4">
        <v>0</v>
      </c>
      <c r="CA299">
        <v>28</v>
      </c>
      <c r="CB299" s="5">
        <v>7</v>
      </c>
      <c r="CD299">
        <v>0</v>
      </c>
      <c r="CE299">
        <v>0</v>
      </c>
      <c r="CF299" s="4">
        <v>0</v>
      </c>
      <c r="CG299">
        <v>0</v>
      </c>
      <c r="CH299" s="5">
        <v>0</v>
      </c>
      <c r="CI299">
        <v>0</v>
      </c>
      <c r="CJ299" s="4">
        <v>0</v>
      </c>
      <c r="CK299">
        <v>0</v>
      </c>
      <c r="CL299" s="5">
        <v>0</v>
      </c>
      <c r="CM299">
        <v>5</v>
      </c>
      <c r="CN299" s="4">
        <v>0</v>
      </c>
      <c r="CO299">
        <v>20</v>
      </c>
      <c r="CP299" s="5">
        <v>5</v>
      </c>
      <c r="CQ299">
        <v>6</v>
      </c>
      <c r="CR299" s="4">
        <v>0</v>
      </c>
      <c r="CS299">
        <v>27</v>
      </c>
      <c r="CT299" s="5">
        <v>6</v>
      </c>
      <c r="CU299">
        <v>7</v>
      </c>
      <c r="CV299" s="4">
        <v>0</v>
      </c>
      <c r="CW299">
        <v>89</v>
      </c>
      <c r="CX299" s="5">
        <v>7</v>
      </c>
      <c r="CY299" s="21">
        <v>7</v>
      </c>
      <c r="CZ299" s="21">
        <v>0</v>
      </c>
      <c r="DA299" s="21">
        <v>28</v>
      </c>
      <c r="DB299" s="5">
        <v>7</v>
      </c>
      <c r="DD299" s="8">
        <v>0</v>
      </c>
      <c r="DE299" s="8">
        <v>0</v>
      </c>
      <c r="DF299" s="8">
        <v>0</v>
      </c>
      <c r="DG299" s="8">
        <v>0</v>
      </c>
      <c r="DH299" s="8">
        <v>0</v>
      </c>
      <c r="DI299" s="8">
        <v>0</v>
      </c>
      <c r="DJ299" s="8">
        <v>0</v>
      </c>
      <c r="DK299" s="8">
        <v>0</v>
      </c>
      <c r="DL299" s="8">
        <v>0</v>
      </c>
      <c r="DM299" s="8">
        <v>0</v>
      </c>
      <c r="DN299" s="8">
        <v>0</v>
      </c>
      <c r="DO299" s="8">
        <v>0</v>
      </c>
      <c r="DP299" s="8">
        <v>0</v>
      </c>
      <c r="DQ299" s="8">
        <v>0</v>
      </c>
      <c r="DR299" s="8">
        <v>0</v>
      </c>
      <c r="DS299" s="8">
        <v>0</v>
      </c>
      <c r="DT299" s="8">
        <v>0</v>
      </c>
      <c r="DU299" s="8">
        <v>0</v>
      </c>
      <c r="DV299" s="8">
        <v>0</v>
      </c>
      <c r="DW299" s="8">
        <v>0</v>
      </c>
      <c r="DX299" s="8">
        <v>0</v>
      </c>
      <c r="DY299" s="8">
        <v>0</v>
      </c>
      <c r="DZ299" s="8">
        <v>0</v>
      </c>
      <c r="EA299" s="8">
        <v>0</v>
      </c>
      <c r="EB299" s="8">
        <v>0</v>
      </c>
      <c r="EC299" s="8">
        <v>0</v>
      </c>
      <c r="ED299" s="20">
        <v>0</v>
      </c>
      <c r="EF299" s="9">
        <v>0</v>
      </c>
      <c r="EG299" s="9">
        <v>0</v>
      </c>
      <c r="EH299" s="9">
        <v>0</v>
      </c>
      <c r="EI299" s="9">
        <v>0</v>
      </c>
      <c r="EJ299" s="9">
        <v>0</v>
      </c>
      <c r="EK299" s="9">
        <v>0</v>
      </c>
      <c r="EL299" s="9">
        <v>0</v>
      </c>
      <c r="EM299" s="9">
        <v>0</v>
      </c>
      <c r="EN299" s="9">
        <v>0</v>
      </c>
      <c r="EO299" s="9">
        <v>0</v>
      </c>
      <c r="EP299" s="9">
        <v>0</v>
      </c>
      <c r="EQ299" s="9">
        <v>0</v>
      </c>
      <c r="ER299" s="9">
        <v>0</v>
      </c>
      <c r="ES299" s="9">
        <v>19</v>
      </c>
      <c r="ET299" s="9">
        <v>20</v>
      </c>
      <c r="EU299" s="9">
        <v>20</v>
      </c>
      <c r="EV299" s="9">
        <v>20</v>
      </c>
      <c r="EW299" s="9">
        <v>27</v>
      </c>
      <c r="EX299" s="9">
        <v>20</v>
      </c>
      <c r="EY299" s="9">
        <v>28</v>
      </c>
      <c r="EZ299" s="9">
        <v>89</v>
      </c>
      <c r="FA299" s="9">
        <v>0</v>
      </c>
      <c r="FB299" s="9">
        <v>0</v>
      </c>
      <c r="FC299" s="9">
        <v>0</v>
      </c>
      <c r="FD299" s="9">
        <v>0</v>
      </c>
      <c r="FE299" s="9">
        <v>28</v>
      </c>
      <c r="FF299">
        <v>28</v>
      </c>
    </row>
    <row r="300" spans="1:162" x14ac:dyDescent="0.2">
      <c r="A300" t="s">
        <v>746</v>
      </c>
      <c r="B300" t="s">
        <v>2767</v>
      </c>
      <c r="C300" t="s">
        <v>3</v>
      </c>
      <c r="D300" s="1">
        <v>0</v>
      </c>
      <c r="E300" s="1">
        <v>0</v>
      </c>
      <c r="F300" s="4">
        <v>0</v>
      </c>
      <c r="G300" s="4">
        <v>0</v>
      </c>
      <c r="H300" s="5">
        <v>0</v>
      </c>
      <c r="I300">
        <v>3</v>
      </c>
      <c r="J300" s="4">
        <v>0</v>
      </c>
      <c r="K300">
        <v>0</v>
      </c>
      <c r="L300" s="5">
        <v>3</v>
      </c>
      <c r="M300">
        <v>3</v>
      </c>
      <c r="N300" s="4">
        <v>0</v>
      </c>
      <c r="O300">
        <v>0</v>
      </c>
      <c r="P300" s="5">
        <v>3</v>
      </c>
      <c r="Q300">
        <v>6</v>
      </c>
      <c r="R300" s="4">
        <v>0</v>
      </c>
      <c r="S300">
        <v>3</v>
      </c>
      <c r="T300" s="5">
        <v>6</v>
      </c>
      <c r="U300">
        <v>6</v>
      </c>
      <c r="V300" s="4">
        <v>0</v>
      </c>
      <c r="W300">
        <v>0</v>
      </c>
      <c r="X300" s="5">
        <v>6</v>
      </c>
      <c r="Y300">
        <v>6</v>
      </c>
      <c r="Z300" s="4">
        <v>0</v>
      </c>
      <c r="AA300">
        <v>4</v>
      </c>
      <c r="AB300" s="5">
        <v>6</v>
      </c>
      <c r="AD300">
        <v>0</v>
      </c>
      <c r="AE300">
        <v>0</v>
      </c>
      <c r="AF300" s="4">
        <v>0</v>
      </c>
      <c r="AG300">
        <v>0</v>
      </c>
      <c r="AH300" s="5">
        <v>0</v>
      </c>
      <c r="AI300">
        <v>3</v>
      </c>
      <c r="AJ300" s="4">
        <v>0</v>
      </c>
      <c r="AK300">
        <v>0</v>
      </c>
      <c r="AL300" s="5">
        <v>3</v>
      </c>
      <c r="AM300">
        <v>6</v>
      </c>
      <c r="AN300" s="4">
        <v>0</v>
      </c>
      <c r="AO300">
        <v>0</v>
      </c>
      <c r="AP300" s="5">
        <v>6</v>
      </c>
      <c r="AQ300">
        <v>6</v>
      </c>
      <c r="AR300" s="4">
        <v>0</v>
      </c>
      <c r="AS300">
        <v>3</v>
      </c>
      <c r="AT300" s="5">
        <v>6</v>
      </c>
      <c r="AU300">
        <v>6</v>
      </c>
      <c r="AV300" s="4">
        <v>0</v>
      </c>
      <c r="AW300">
        <v>4</v>
      </c>
      <c r="AX300" s="5">
        <v>6</v>
      </c>
      <c r="AY300">
        <v>6</v>
      </c>
      <c r="AZ300" s="4">
        <v>0</v>
      </c>
      <c r="BA300">
        <v>3</v>
      </c>
      <c r="BB300" s="5">
        <v>6</v>
      </c>
      <c r="BD300">
        <v>0</v>
      </c>
      <c r="BE300">
        <v>0</v>
      </c>
      <c r="BF300" s="4">
        <v>0</v>
      </c>
      <c r="BG300">
        <v>0</v>
      </c>
      <c r="BH300" s="5">
        <v>0</v>
      </c>
      <c r="BI300">
        <v>3</v>
      </c>
      <c r="BJ300" s="4">
        <v>0</v>
      </c>
      <c r="BK300">
        <v>0</v>
      </c>
      <c r="BL300" s="5">
        <v>3</v>
      </c>
      <c r="BM300">
        <v>6</v>
      </c>
      <c r="BN300" s="4">
        <v>0</v>
      </c>
      <c r="BO300">
        <v>3</v>
      </c>
      <c r="BP300" s="5">
        <v>6</v>
      </c>
      <c r="BQ300">
        <v>6</v>
      </c>
      <c r="BR300" s="4">
        <v>0</v>
      </c>
      <c r="BS300">
        <v>0</v>
      </c>
      <c r="BT300" s="5">
        <v>6</v>
      </c>
      <c r="BU300">
        <v>6</v>
      </c>
      <c r="BV300" s="4">
        <v>0</v>
      </c>
      <c r="BW300">
        <v>4</v>
      </c>
      <c r="BX300" s="5">
        <v>6</v>
      </c>
      <c r="BY300">
        <v>6</v>
      </c>
      <c r="BZ300" s="4">
        <v>0</v>
      </c>
      <c r="CA300">
        <v>3</v>
      </c>
      <c r="CB300" s="5">
        <v>6</v>
      </c>
      <c r="CD300">
        <v>0</v>
      </c>
      <c r="CE300">
        <v>3</v>
      </c>
      <c r="CF300" s="4">
        <v>0</v>
      </c>
      <c r="CG300">
        <v>0</v>
      </c>
      <c r="CH300" s="5">
        <v>3</v>
      </c>
      <c r="CI300">
        <v>3</v>
      </c>
      <c r="CJ300" s="4">
        <v>0</v>
      </c>
      <c r="CK300">
        <v>0</v>
      </c>
      <c r="CL300" s="5">
        <v>3</v>
      </c>
      <c r="CM300">
        <v>6</v>
      </c>
      <c r="CN300" s="4">
        <v>0</v>
      </c>
      <c r="CO300">
        <v>3</v>
      </c>
      <c r="CP300" s="5">
        <v>6</v>
      </c>
      <c r="CQ300">
        <v>6</v>
      </c>
      <c r="CR300" s="4">
        <v>0</v>
      </c>
      <c r="CS300">
        <v>0</v>
      </c>
      <c r="CT300" s="5">
        <v>6</v>
      </c>
      <c r="CU300">
        <v>6</v>
      </c>
      <c r="CV300" s="4">
        <v>0</v>
      </c>
      <c r="CW300">
        <v>4</v>
      </c>
      <c r="CX300" s="5">
        <v>6</v>
      </c>
      <c r="CY300" s="21">
        <v>6</v>
      </c>
      <c r="CZ300" s="21">
        <v>0</v>
      </c>
      <c r="DA300" s="21">
        <v>0</v>
      </c>
      <c r="DB300" s="5">
        <v>6</v>
      </c>
      <c r="DD300" s="8">
        <v>0</v>
      </c>
      <c r="DE300" s="8">
        <v>0</v>
      </c>
      <c r="DF300" s="8">
        <v>0</v>
      </c>
      <c r="DG300" s="8">
        <v>0</v>
      </c>
      <c r="DH300" s="8">
        <v>0</v>
      </c>
      <c r="DI300" s="8">
        <v>0</v>
      </c>
      <c r="DJ300" s="8">
        <v>0</v>
      </c>
      <c r="DK300" s="8">
        <v>0</v>
      </c>
      <c r="DL300" s="8">
        <v>0</v>
      </c>
      <c r="DM300" s="8">
        <v>0</v>
      </c>
      <c r="DN300" s="8">
        <v>0</v>
      </c>
      <c r="DO300" s="8">
        <v>0</v>
      </c>
      <c r="DP300" s="8">
        <v>0</v>
      </c>
      <c r="DQ300" s="8">
        <v>0</v>
      </c>
      <c r="DR300" s="8">
        <v>0</v>
      </c>
      <c r="DS300" s="8">
        <v>0</v>
      </c>
      <c r="DT300" s="8">
        <v>0</v>
      </c>
      <c r="DU300" s="8">
        <v>0</v>
      </c>
      <c r="DV300" s="8">
        <v>0</v>
      </c>
      <c r="DW300" s="8">
        <v>0</v>
      </c>
      <c r="DX300" s="8">
        <v>0</v>
      </c>
      <c r="DY300" s="8">
        <v>0</v>
      </c>
      <c r="DZ300" s="8">
        <v>0</v>
      </c>
      <c r="EA300" s="8">
        <v>0</v>
      </c>
      <c r="EB300" s="8">
        <v>0</v>
      </c>
      <c r="EC300" s="8">
        <v>0</v>
      </c>
      <c r="ED300" s="20">
        <v>0</v>
      </c>
      <c r="EF300" s="9">
        <v>0</v>
      </c>
      <c r="EG300" s="9">
        <v>0</v>
      </c>
      <c r="EH300" s="9">
        <v>0</v>
      </c>
      <c r="EI300" s="9">
        <v>0</v>
      </c>
      <c r="EJ300" s="9">
        <v>0</v>
      </c>
      <c r="EK300" s="9">
        <v>0</v>
      </c>
      <c r="EL300" s="9">
        <v>0</v>
      </c>
      <c r="EM300" s="9">
        <v>0</v>
      </c>
      <c r="EN300" s="9">
        <v>0</v>
      </c>
      <c r="EO300" s="9">
        <v>0</v>
      </c>
      <c r="EP300" s="9">
        <v>0</v>
      </c>
      <c r="EQ300" s="9">
        <v>0</v>
      </c>
      <c r="ER300" s="9">
        <v>0</v>
      </c>
      <c r="ES300" s="9">
        <v>3</v>
      </c>
      <c r="ET300" s="9">
        <v>0</v>
      </c>
      <c r="EU300" s="9">
        <v>0</v>
      </c>
      <c r="EV300" s="9">
        <v>0</v>
      </c>
      <c r="EW300" s="9">
        <v>0</v>
      </c>
      <c r="EX300" s="9">
        <v>0</v>
      </c>
      <c r="EY300" s="9">
        <v>0</v>
      </c>
      <c r="EZ300" s="9">
        <v>4</v>
      </c>
      <c r="FA300" s="9">
        <v>0</v>
      </c>
      <c r="FB300" s="9">
        <v>3</v>
      </c>
      <c r="FC300" s="9">
        <v>0</v>
      </c>
      <c r="FD300" s="9">
        <v>0</v>
      </c>
      <c r="FE300" s="9">
        <v>0</v>
      </c>
      <c r="FF300">
        <v>0</v>
      </c>
    </row>
    <row r="301" spans="1:162" x14ac:dyDescent="0.2">
      <c r="A301" t="s">
        <v>1691</v>
      </c>
      <c r="B301" t="s">
        <v>2768</v>
      </c>
      <c r="C301" t="s">
        <v>4599</v>
      </c>
      <c r="D301" s="1">
        <v>0</v>
      </c>
      <c r="E301" s="1">
        <v>0</v>
      </c>
      <c r="F301" s="4">
        <v>0</v>
      </c>
      <c r="G301" s="4">
        <v>0</v>
      </c>
      <c r="H301" s="5">
        <v>0</v>
      </c>
      <c r="I301">
        <v>0</v>
      </c>
      <c r="J301" s="4">
        <v>0</v>
      </c>
      <c r="K301">
        <v>0</v>
      </c>
      <c r="L301" s="5">
        <v>0</v>
      </c>
      <c r="M301">
        <v>0</v>
      </c>
      <c r="N301" s="4">
        <v>0</v>
      </c>
      <c r="O301">
        <v>0</v>
      </c>
      <c r="P301" s="5">
        <v>0</v>
      </c>
      <c r="Q301">
        <v>5</v>
      </c>
      <c r="R301" s="4">
        <v>0</v>
      </c>
      <c r="S301">
        <v>27</v>
      </c>
      <c r="T301" s="5">
        <v>5</v>
      </c>
      <c r="U301">
        <v>6</v>
      </c>
      <c r="V301" s="4">
        <v>0</v>
      </c>
      <c r="W301">
        <v>19</v>
      </c>
      <c r="X301" s="5">
        <v>6</v>
      </c>
      <c r="Y301">
        <v>7</v>
      </c>
      <c r="Z301" s="4">
        <v>0</v>
      </c>
      <c r="AA301">
        <v>28</v>
      </c>
      <c r="AB301" s="5">
        <v>7</v>
      </c>
      <c r="AD301">
        <v>0</v>
      </c>
      <c r="AE301">
        <v>0</v>
      </c>
      <c r="AF301" s="4">
        <v>0</v>
      </c>
      <c r="AG301">
        <v>0</v>
      </c>
      <c r="AH301" s="5">
        <v>0</v>
      </c>
      <c r="AI301">
        <v>0</v>
      </c>
      <c r="AJ301" s="4">
        <v>0</v>
      </c>
      <c r="AK301">
        <v>0</v>
      </c>
      <c r="AL301" s="5">
        <v>0</v>
      </c>
      <c r="AM301">
        <v>5</v>
      </c>
      <c r="AN301" s="4">
        <v>0</v>
      </c>
      <c r="AO301">
        <v>27</v>
      </c>
      <c r="AP301" s="5">
        <v>5</v>
      </c>
      <c r="AQ301">
        <v>5</v>
      </c>
      <c r="AR301" s="4">
        <v>0</v>
      </c>
      <c r="AS301">
        <v>19</v>
      </c>
      <c r="AT301" s="5">
        <v>5</v>
      </c>
      <c r="AU301">
        <v>6</v>
      </c>
      <c r="AV301" s="4">
        <v>0</v>
      </c>
      <c r="AW301">
        <v>19</v>
      </c>
      <c r="AX301" s="5">
        <v>6</v>
      </c>
      <c r="AY301">
        <v>7</v>
      </c>
      <c r="AZ301" s="4">
        <v>0</v>
      </c>
      <c r="BA301">
        <v>28</v>
      </c>
      <c r="BB301" s="5">
        <v>7</v>
      </c>
      <c r="BD301">
        <v>0</v>
      </c>
      <c r="BE301">
        <v>0</v>
      </c>
      <c r="BF301" s="4">
        <v>0</v>
      </c>
      <c r="BG301">
        <v>0</v>
      </c>
      <c r="BH301" s="5">
        <v>0</v>
      </c>
      <c r="BI301">
        <v>0</v>
      </c>
      <c r="BJ301" s="4">
        <v>0</v>
      </c>
      <c r="BK301">
        <v>0</v>
      </c>
      <c r="BL301" s="5">
        <v>0</v>
      </c>
      <c r="BM301">
        <v>5</v>
      </c>
      <c r="BN301" s="4">
        <v>0</v>
      </c>
      <c r="BO301">
        <v>27</v>
      </c>
      <c r="BP301" s="5">
        <v>5</v>
      </c>
      <c r="BQ301">
        <v>5</v>
      </c>
      <c r="BR301" s="4">
        <v>0</v>
      </c>
      <c r="BS301">
        <v>19</v>
      </c>
      <c r="BT301" s="5">
        <v>5</v>
      </c>
      <c r="BU301">
        <v>7</v>
      </c>
      <c r="BV301" s="4">
        <v>0</v>
      </c>
      <c r="BW301">
        <v>28</v>
      </c>
      <c r="BX301" s="5">
        <v>7</v>
      </c>
      <c r="BY301">
        <v>7</v>
      </c>
      <c r="BZ301" s="4">
        <v>0</v>
      </c>
      <c r="CA301">
        <v>27</v>
      </c>
      <c r="CB301" s="5">
        <v>7</v>
      </c>
      <c r="CD301">
        <v>0</v>
      </c>
      <c r="CE301">
        <v>0</v>
      </c>
      <c r="CF301" s="4">
        <v>0</v>
      </c>
      <c r="CG301">
        <v>0</v>
      </c>
      <c r="CH301" s="5">
        <v>0</v>
      </c>
      <c r="CI301">
        <v>0</v>
      </c>
      <c r="CJ301" s="4">
        <v>0</v>
      </c>
      <c r="CK301">
        <v>0</v>
      </c>
      <c r="CL301" s="5">
        <v>0</v>
      </c>
      <c r="CM301">
        <v>5</v>
      </c>
      <c r="CN301" s="4">
        <v>0</v>
      </c>
      <c r="CO301">
        <v>27</v>
      </c>
      <c r="CP301" s="5">
        <v>5</v>
      </c>
      <c r="CQ301">
        <v>5</v>
      </c>
      <c r="CR301" s="4">
        <v>0</v>
      </c>
      <c r="CS301">
        <v>19</v>
      </c>
      <c r="CT301" s="5">
        <v>5</v>
      </c>
      <c r="CU301">
        <v>7</v>
      </c>
      <c r="CV301" s="4">
        <v>0</v>
      </c>
      <c r="CW301">
        <v>28</v>
      </c>
      <c r="CX301" s="5">
        <v>7</v>
      </c>
      <c r="CY301" s="21">
        <v>7</v>
      </c>
      <c r="CZ301" s="21">
        <v>0</v>
      </c>
      <c r="DA301" s="21">
        <v>27</v>
      </c>
      <c r="DB301" s="5">
        <v>7</v>
      </c>
      <c r="DD301" s="8">
        <v>0</v>
      </c>
      <c r="DE301" s="8">
        <v>0</v>
      </c>
      <c r="DF301" s="8">
        <v>0</v>
      </c>
      <c r="DG301" s="8">
        <v>0</v>
      </c>
      <c r="DH301" s="8">
        <v>0</v>
      </c>
      <c r="DI301" s="8">
        <v>0</v>
      </c>
      <c r="DJ301" s="8">
        <v>0</v>
      </c>
      <c r="DK301" s="8">
        <v>0</v>
      </c>
      <c r="DL301" s="8">
        <v>0</v>
      </c>
      <c r="DM301" s="8">
        <v>0</v>
      </c>
      <c r="DN301" s="8">
        <v>0</v>
      </c>
      <c r="DO301" s="8">
        <v>0</v>
      </c>
      <c r="DP301" s="8">
        <v>0</v>
      </c>
      <c r="DQ301" s="8">
        <v>0</v>
      </c>
      <c r="DR301" s="8">
        <v>0</v>
      </c>
      <c r="DS301" s="8">
        <v>0</v>
      </c>
      <c r="DT301" s="8">
        <v>0</v>
      </c>
      <c r="DU301" s="8">
        <v>0</v>
      </c>
      <c r="DV301" s="8">
        <v>0</v>
      </c>
      <c r="DW301" s="8">
        <v>0</v>
      </c>
      <c r="DX301" s="8">
        <v>0</v>
      </c>
      <c r="DY301" s="8">
        <v>0</v>
      </c>
      <c r="DZ301" s="8">
        <v>0</v>
      </c>
      <c r="EA301" s="8">
        <v>0</v>
      </c>
      <c r="EB301" s="8">
        <v>0</v>
      </c>
      <c r="EC301" s="8">
        <v>0</v>
      </c>
      <c r="ED301" s="20">
        <v>0</v>
      </c>
      <c r="EF301" s="9">
        <v>0</v>
      </c>
      <c r="EG301" s="9">
        <v>0</v>
      </c>
      <c r="EH301" s="9">
        <v>0</v>
      </c>
      <c r="EI301" s="9">
        <v>0</v>
      </c>
      <c r="EJ301" s="9">
        <v>0</v>
      </c>
      <c r="EK301" s="9">
        <v>0</v>
      </c>
      <c r="EL301" s="9">
        <v>0</v>
      </c>
      <c r="EM301" s="9">
        <v>0</v>
      </c>
      <c r="EN301" s="9">
        <v>0</v>
      </c>
      <c r="EO301" s="9">
        <v>0</v>
      </c>
      <c r="EP301" s="9">
        <v>0</v>
      </c>
      <c r="EQ301" s="9">
        <v>0</v>
      </c>
      <c r="ER301" s="9">
        <v>27</v>
      </c>
      <c r="ES301" s="9">
        <v>19</v>
      </c>
      <c r="ET301" s="9">
        <v>0</v>
      </c>
      <c r="EU301" s="9">
        <v>0</v>
      </c>
      <c r="EV301" s="9">
        <v>0</v>
      </c>
      <c r="EW301" s="9">
        <v>19</v>
      </c>
      <c r="EX301" s="9">
        <v>0</v>
      </c>
      <c r="EY301" s="9">
        <v>0</v>
      </c>
      <c r="EZ301" s="9">
        <v>0</v>
      </c>
      <c r="FA301" s="9">
        <v>28</v>
      </c>
      <c r="FB301" s="9">
        <v>27</v>
      </c>
      <c r="FC301" s="9">
        <v>0</v>
      </c>
      <c r="FD301" s="9">
        <v>27</v>
      </c>
      <c r="FE301" s="9">
        <v>0</v>
      </c>
      <c r="FF301">
        <v>0</v>
      </c>
    </row>
    <row r="302" spans="1:162" x14ac:dyDescent="0.2">
      <c r="A302" t="s">
        <v>1558</v>
      </c>
      <c r="B302" t="s">
        <v>2769</v>
      </c>
      <c r="C302" t="s">
        <v>4599</v>
      </c>
      <c r="D302" s="1">
        <v>0</v>
      </c>
      <c r="E302" s="1">
        <v>0</v>
      </c>
      <c r="F302" s="4">
        <v>0</v>
      </c>
      <c r="G302" s="4">
        <v>0</v>
      </c>
      <c r="H302" s="5">
        <v>0</v>
      </c>
      <c r="I302">
        <v>0</v>
      </c>
      <c r="J302" s="4">
        <v>0</v>
      </c>
      <c r="K302">
        <v>0</v>
      </c>
      <c r="L302" s="5">
        <v>0</v>
      </c>
      <c r="M302">
        <v>0</v>
      </c>
      <c r="N302" s="4">
        <v>0</v>
      </c>
      <c r="O302">
        <v>0</v>
      </c>
      <c r="P302" s="5">
        <v>0</v>
      </c>
      <c r="Q302">
        <v>4</v>
      </c>
      <c r="R302" s="4">
        <v>0</v>
      </c>
      <c r="S302">
        <v>0</v>
      </c>
      <c r="T302" s="5">
        <v>4</v>
      </c>
      <c r="U302">
        <v>6</v>
      </c>
      <c r="V302" s="4">
        <v>0</v>
      </c>
      <c r="W302">
        <v>0</v>
      </c>
      <c r="X302" s="5">
        <v>6</v>
      </c>
      <c r="Y302">
        <v>6</v>
      </c>
      <c r="Z302" s="4">
        <v>0</v>
      </c>
      <c r="AA302">
        <v>0</v>
      </c>
      <c r="AB302" s="5">
        <v>6</v>
      </c>
      <c r="AD302">
        <v>0</v>
      </c>
      <c r="AE302">
        <v>0</v>
      </c>
      <c r="AF302" s="4">
        <v>0</v>
      </c>
      <c r="AG302">
        <v>0</v>
      </c>
      <c r="AH302" s="5">
        <v>0</v>
      </c>
      <c r="AI302">
        <v>0</v>
      </c>
      <c r="AJ302" s="4">
        <v>0</v>
      </c>
      <c r="AK302">
        <v>0</v>
      </c>
      <c r="AL302" s="5">
        <v>0</v>
      </c>
      <c r="AM302">
        <v>4</v>
      </c>
      <c r="AN302" s="4">
        <v>0</v>
      </c>
      <c r="AO302">
        <v>0</v>
      </c>
      <c r="AP302" s="5">
        <v>4</v>
      </c>
      <c r="AQ302">
        <v>4</v>
      </c>
      <c r="AR302" s="4">
        <v>0</v>
      </c>
      <c r="AS302">
        <v>0</v>
      </c>
      <c r="AT302" s="5">
        <v>4</v>
      </c>
      <c r="AU302">
        <v>6</v>
      </c>
      <c r="AV302" s="4">
        <v>0</v>
      </c>
      <c r="AW302">
        <v>0</v>
      </c>
      <c r="AX302" s="5">
        <v>6</v>
      </c>
      <c r="AY302">
        <v>6</v>
      </c>
      <c r="AZ302" s="4">
        <v>0</v>
      </c>
      <c r="BA302">
        <v>0</v>
      </c>
      <c r="BB302" s="5">
        <v>6</v>
      </c>
      <c r="BD302">
        <v>0</v>
      </c>
      <c r="BE302">
        <v>0</v>
      </c>
      <c r="BF302" s="4">
        <v>0</v>
      </c>
      <c r="BG302">
        <v>0</v>
      </c>
      <c r="BH302" s="5">
        <v>0</v>
      </c>
      <c r="BI302">
        <v>0</v>
      </c>
      <c r="BJ302" s="4">
        <v>0</v>
      </c>
      <c r="BK302">
        <v>0</v>
      </c>
      <c r="BL302" s="5">
        <v>0</v>
      </c>
      <c r="BM302">
        <v>4</v>
      </c>
      <c r="BN302" s="4">
        <v>0</v>
      </c>
      <c r="BO302">
        <v>0</v>
      </c>
      <c r="BP302" s="5">
        <v>4</v>
      </c>
      <c r="BQ302">
        <v>4</v>
      </c>
      <c r="BR302" s="4">
        <v>0</v>
      </c>
      <c r="BS302">
        <v>0</v>
      </c>
      <c r="BT302" s="5">
        <v>4</v>
      </c>
      <c r="BU302">
        <v>6</v>
      </c>
      <c r="BV302" s="4">
        <v>0</v>
      </c>
      <c r="BW302">
        <v>0</v>
      </c>
      <c r="BX302" s="5">
        <v>6</v>
      </c>
      <c r="BY302">
        <v>6</v>
      </c>
      <c r="BZ302" s="4">
        <v>0</v>
      </c>
      <c r="CA302">
        <v>10</v>
      </c>
      <c r="CB302" s="5">
        <v>6</v>
      </c>
      <c r="CD302">
        <v>0</v>
      </c>
      <c r="CE302">
        <v>0</v>
      </c>
      <c r="CF302" s="4">
        <v>0</v>
      </c>
      <c r="CG302">
        <v>0</v>
      </c>
      <c r="CH302" s="5">
        <v>0</v>
      </c>
      <c r="CI302">
        <v>0</v>
      </c>
      <c r="CJ302" s="4">
        <v>0</v>
      </c>
      <c r="CK302">
        <v>0</v>
      </c>
      <c r="CL302" s="5">
        <v>0</v>
      </c>
      <c r="CM302">
        <v>4</v>
      </c>
      <c r="CN302" s="4">
        <v>0</v>
      </c>
      <c r="CO302">
        <v>0</v>
      </c>
      <c r="CP302" s="5">
        <v>4</v>
      </c>
      <c r="CQ302">
        <v>4</v>
      </c>
      <c r="CR302" s="4">
        <v>0</v>
      </c>
      <c r="CS302">
        <v>0</v>
      </c>
      <c r="CT302" s="5">
        <v>4</v>
      </c>
      <c r="CU302">
        <v>6</v>
      </c>
      <c r="CV302" s="4">
        <v>0</v>
      </c>
      <c r="CW302">
        <v>0</v>
      </c>
      <c r="CX302" s="5">
        <v>6</v>
      </c>
      <c r="CY302" s="21">
        <v>6</v>
      </c>
      <c r="CZ302" s="21">
        <v>0</v>
      </c>
      <c r="DA302" s="21">
        <v>10</v>
      </c>
      <c r="DB302" s="5">
        <v>6</v>
      </c>
      <c r="DD302" s="8">
        <v>0</v>
      </c>
      <c r="DE302" s="8">
        <v>0</v>
      </c>
      <c r="DF302" s="8">
        <v>0</v>
      </c>
      <c r="DG302" s="8">
        <v>0</v>
      </c>
      <c r="DH302" s="8">
        <v>0</v>
      </c>
      <c r="DI302" s="8">
        <v>0</v>
      </c>
      <c r="DJ302" s="8">
        <v>0</v>
      </c>
      <c r="DK302" s="8">
        <v>0</v>
      </c>
      <c r="DL302" s="8">
        <v>0</v>
      </c>
      <c r="DM302" s="8">
        <v>0</v>
      </c>
      <c r="DN302" s="8">
        <v>0</v>
      </c>
      <c r="DO302" s="8">
        <v>0</v>
      </c>
      <c r="DP302" s="8">
        <v>0</v>
      </c>
      <c r="DQ302" s="8">
        <v>0</v>
      </c>
      <c r="DR302" s="8">
        <v>0</v>
      </c>
      <c r="DS302" s="8">
        <v>0</v>
      </c>
      <c r="DT302" s="8">
        <v>0</v>
      </c>
      <c r="DU302" s="8">
        <v>0</v>
      </c>
      <c r="DV302" s="8">
        <v>0</v>
      </c>
      <c r="DW302" s="8">
        <v>0</v>
      </c>
      <c r="DX302" s="8">
        <v>0</v>
      </c>
      <c r="DY302" s="8">
        <v>0</v>
      </c>
      <c r="DZ302" s="8">
        <v>0</v>
      </c>
      <c r="EA302" s="8">
        <v>0</v>
      </c>
      <c r="EB302" s="8">
        <v>0</v>
      </c>
      <c r="EC302" s="8">
        <v>0</v>
      </c>
      <c r="ED302" s="20">
        <v>0</v>
      </c>
      <c r="EF302" s="9">
        <v>0</v>
      </c>
      <c r="EG302" s="9">
        <v>0</v>
      </c>
      <c r="EH302" s="9">
        <v>0</v>
      </c>
      <c r="EI302" s="9">
        <v>0</v>
      </c>
      <c r="EJ302" s="9">
        <v>0</v>
      </c>
      <c r="EK302" s="9">
        <v>0</v>
      </c>
      <c r="EL302" s="9">
        <v>0</v>
      </c>
      <c r="EM302" s="9">
        <v>0</v>
      </c>
      <c r="EN302" s="9">
        <v>0</v>
      </c>
      <c r="EO302" s="9">
        <v>0</v>
      </c>
      <c r="EP302" s="9">
        <v>0</v>
      </c>
      <c r="EQ302" s="9">
        <v>0</v>
      </c>
      <c r="ER302" s="9">
        <v>0</v>
      </c>
      <c r="ES302" s="9">
        <v>0</v>
      </c>
      <c r="ET302" s="9">
        <v>0</v>
      </c>
      <c r="EU302" s="9">
        <v>0</v>
      </c>
      <c r="EV302" s="9">
        <v>0</v>
      </c>
      <c r="EW302" s="9">
        <v>0</v>
      </c>
      <c r="EX302" s="9">
        <v>0</v>
      </c>
      <c r="EY302" s="9">
        <v>0</v>
      </c>
      <c r="EZ302" s="9">
        <v>0</v>
      </c>
      <c r="FA302" s="9">
        <v>0</v>
      </c>
      <c r="FB302" s="9">
        <v>0</v>
      </c>
      <c r="FC302" s="9">
        <v>0</v>
      </c>
      <c r="FD302" s="9">
        <v>0</v>
      </c>
      <c r="FE302" s="9">
        <v>10</v>
      </c>
      <c r="FF302">
        <v>10</v>
      </c>
    </row>
    <row r="303" spans="1:162" x14ac:dyDescent="0.2">
      <c r="A303" t="s">
        <v>1230</v>
      </c>
      <c r="B303" t="s">
        <v>2770</v>
      </c>
      <c r="C303" t="s">
        <v>4599</v>
      </c>
      <c r="D303" s="1">
        <v>0</v>
      </c>
      <c r="E303" s="1">
        <v>0</v>
      </c>
      <c r="F303" s="4">
        <v>0</v>
      </c>
      <c r="G303" s="4">
        <v>0</v>
      </c>
      <c r="H303" s="5">
        <v>0</v>
      </c>
      <c r="I303">
        <v>0</v>
      </c>
      <c r="J303" s="4">
        <v>0</v>
      </c>
      <c r="K303">
        <v>0</v>
      </c>
      <c r="L303" s="5">
        <v>0</v>
      </c>
      <c r="M303">
        <v>0</v>
      </c>
      <c r="N303" s="4">
        <v>0</v>
      </c>
      <c r="O303">
        <v>0</v>
      </c>
      <c r="P303" s="5">
        <v>0</v>
      </c>
      <c r="Q303">
        <v>5</v>
      </c>
      <c r="R303" s="4">
        <v>0</v>
      </c>
      <c r="S303">
        <v>3</v>
      </c>
      <c r="T303" s="5">
        <v>5</v>
      </c>
      <c r="U303">
        <v>6</v>
      </c>
      <c r="V303" s="4">
        <v>0</v>
      </c>
      <c r="W303">
        <v>4</v>
      </c>
      <c r="X303" s="5">
        <v>6</v>
      </c>
      <c r="Y303">
        <v>6</v>
      </c>
      <c r="Z303" s="4">
        <v>0</v>
      </c>
      <c r="AA303">
        <v>4</v>
      </c>
      <c r="AB303" s="5">
        <v>6</v>
      </c>
      <c r="AD303">
        <v>0</v>
      </c>
      <c r="AE303">
        <v>0</v>
      </c>
      <c r="AF303" s="4">
        <v>0</v>
      </c>
      <c r="AG303">
        <v>0</v>
      </c>
      <c r="AH303" s="5">
        <v>0</v>
      </c>
      <c r="AI303">
        <v>0</v>
      </c>
      <c r="AJ303" s="4">
        <v>0</v>
      </c>
      <c r="AK303">
        <v>0</v>
      </c>
      <c r="AL303" s="5">
        <v>0</v>
      </c>
      <c r="AM303">
        <v>5</v>
      </c>
      <c r="AN303" s="4">
        <v>0</v>
      </c>
      <c r="AO303">
        <v>3</v>
      </c>
      <c r="AP303" s="5">
        <v>5</v>
      </c>
      <c r="AQ303">
        <v>5</v>
      </c>
      <c r="AR303" s="4">
        <v>0</v>
      </c>
      <c r="AS303">
        <v>3</v>
      </c>
      <c r="AT303" s="5">
        <v>5</v>
      </c>
      <c r="AU303">
        <v>6</v>
      </c>
      <c r="AV303" s="4">
        <v>0</v>
      </c>
      <c r="AW303">
        <v>4</v>
      </c>
      <c r="AX303" s="5">
        <v>6</v>
      </c>
      <c r="AY303">
        <v>6</v>
      </c>
      <c r="AZ303" s="4">
        <v>0</v>
      </c>
      <c r="BA303">
        <v>0</v>
      </c>
      <c r="BB303" s="5">
        <v>6</v>
      </c>
      <c r="BD303">
        <v>0</v>
      </c>
      <c r="BE303">
        <v>0</v>
      </c>
      <c r="BF303" s="4">
        <v>0</v>
      </c>
      <c r="BG303">
        <v>0</v>
      </c>
      <c r="BH303" s="5">
        <v>0</v>
      </c>
      <c r="BI303">
        <v>0</v>
      </c>
      <c r="BJ303" s="4">
        <v>0</v>
      </c>
      <c r="BK303">
        <v>0</v>
      </c>
      <c r="BL303" s="5">
        <v>0</v>
      </c>
      <c r="BM303">
        <v>5</v>
      </c>
      <c r="BN303" s="4">
        <v>0</v>
      </c>
      <c r="BO303">
        <v>3</v>
      </c>
      <c r="BP303" s="5">
        <v>5</v>
      </c>
      <c r="BQ303">
        <v>5</v>
      </c>
      <c r="BR303" s="4">
        <v>0</v>
      </c>
      <c r="BS303">
        <v>4</v>
      </c>
      <c r="BT303" s="5">
        <v>5</v>
      </c>
      <c r="BU303">
        <v>6</v>
      </c>
      <c r="BV303" s="4">
        <v>0</v>
      </c>
      <c r="BW303">
        <v>4</v>
      </c>
      <c r="BX303" s="5">
        <v>6</v>
      </c>
      <c r="BY303">
        <v>6</v>
      </c>
      <c r="BZ303" s="4">
        <v>0</v>
      </c>
      <c r="CA303">
        <v>0</v>
      </c>
      <c r="CB303" s="5">
        <v>6</v>
      </c>
      <c r="CD303">
        <v>0</v>
      </c>
      <c r="CE303">
        <v>0</v>
      </c>
      <c r="CF303" s="4">
        <v>0</v>
      </c>
      <c r="CG303">
        <v>0</v>
      </c>
      <c r="CH303" s="5">
        <v>0</v>
      </c>
      <c r="CI303">
        <v>0</v>
      </c>
      <c r="CJ303" s="4">
        <v>0</v>
      </c>
      <c r="CK303">
        <v>0</v>
      </c>
      <c r="CL303" s="5">
        <v>0</v>
      </c>
      <c r="CM303">
        <v>5</v>
      </c>
      <c r="CN303" s="4">
        <v>0</v>
      </c>
      <c r="CO303">
        <v>3</v>
      </c>
      <c r="CP303" s="5">
        <v>5</v>
      </c>
      <c r="CQ303">
        <v>6</v>
      </c>
      <c r="CR303" s="4">
        <v>0</v>
      </c>
      <c r="CS303">
        <v>4</v>
      </c>
      <c r="CT303" s="5">
        <v>6</v>
      </c>
      <c r="CU303">
        <v>6</v>
      </c>
      <c r="CV303" s="4">
        <v>0</v>
      </c>
      <c r="CW303">
        <v>4</v>
      </c>
      <c r="CX303" s="5">
        <v>6</v>
      </c>
      <c r="CY303" s="21">
        <v>6</v>
      </c>
      <c r="CZ303" s="21">
        <v>0</v>
      </c>
      <c r="DA303" s="21">
        <v>0</v>
      </c>
      <c r="DB303" s="5">
        <v>6</v>
      </c>
      <c r="DD303" s="8">
        <v>0</v>
      </c>
      <c r="DE303" s="8">
        <v>0</v>
      </c>
      <c r="DF303" s="8">
        <v>0</v>
      </c>
      <c r="DG303" s="8">
        <v>0</v>
      </c>
      <c r="DH303" s="8">
        <v>0</v>
      </c>
      <c r="DI303" s="8">
        <v>0</v>
      </c>
      <c r="DJ303" s="8">
        <v>0</v>
      </c>
      <c r="DK303" s="8">
        <v>0</v>
      </c>
      <c r="DL303" s="8">
        <v>0</v>
      </c>
      <c r="DM303" s="8">
        <v>0</v>
      </c>
      <c r="DN303" s="8">
        <v>0</v>
      </c>
      <c r="DO303" s="8">
        <v>0</v>
      </c>
      <c r="DP303" s="8">
        <v>0</v>
      </c>
      <c r="DQ303" s="8">
        <v>0</v>
      </c>
      <c r="DR303" s="8">
        <v>0</v>
      </c>
      <c r="DS303" s="8">
        <v>0</v>
      </c>
      <c r="DT303" s="8">
        <v>0</v>
      </c>
      <c r="DU303" s="8">
        <v>0</v>
      </c>
      <c r="DV303" s="8">
        <v>0</v>
      </c>
      <c r="DW303" s="8">
        <v>0</v>
      </c>
      <c r="DX303" s="8">
        <v>0</v>
      </c>
      <c r="DY303" s="8">
        <v>0</v>
      </c>
      <c r="DZ303" s="8">
        <v>0</v>
      </c>
      <c r="EA303" s="8">
        <v>0</v>
      </c>
      <c r="EB303" s="8">
        <v>0</v>
      </c>
      <c r="EC303" s="8">
        <v>0</v>
      </c>
      <c r="ED303" s="20">
        <v>0</v>
      </c>
      <c r="EF303" s="9">
        <v>0</v>
      </c>
      <c r="EG303" s="9">
        <v>0</v>
      </c>
      <c r="EH303" s="9">
        <v>0</v>
      </c>
      <c r="EI303" s="9">
        <v>0</v>
      </c>
      <c r="EJ303" s="9">
        <v>0</v>
      </c>
      <c r="EK303" s="9">
        <v>0</v>
      </c>
      <c r="EL303" s="9">
        <v>0</v>
      </c>
      <c r="EM303" s="9">
        <v>0</v>
      </c>
      <c r="EN303" s="9">
        <v>0</v>
      </c>
      <c r="EO303" s="9">
        <v>0</v>
      </c>
      <c r="EP303" s="9">
        <v>0</v>
      </c>
      <c r="EQ303" s="9">
        <v>0</v>
      </c>
      <c r="ER303" s="9">
        <v>3</v>
      </c>
      <c r="ES303" s="9">
        <v>0</v>
      </c>
      <c r="ET303" s="9">
        <v>0</v>
      </c>
      <c r="EU303" s="9">
        <v>0</v>
      </c>
      <c r="EV303" s="9">
        <v>3</v>
      </c>
      <c r="EW303" s="9">
        <v>4</v>
      </c>
      <c r="EX303" s="9">
        <v>0</v>
      </c>
      <c r="EY303" s="9">
        <v>0</v>
      </c>
      <c r="EZ303" s="9">
        <v>4</v>
      </c>
      <c r="FA303" s="9">
        <v>0</v>
      </c>
      <c r="FB303" s="9">
        <v>0</v>
      </c>
      <c r="FC303" s="9">
        <v>0</v>
      </c>
      <c r="FD303" s="9">
        <v>0</v>
      </c>
      <c r="FE303" s="9">
        <v>0</v>
      </c>
      <c r="FF303">
        <v>0</v>
      </c>
    </row>
    <row r="304" spans="1:162" x14ac:dyDescent="0.2">
      <c r="A304" t="s">
        <v>1157</v>
      </c>
      <c r="B304" t="s">
        <v>2771</v>
      </c>
      <c r="C304" t="s">
        <v>4599</v>
      </c>
      <c r="D304" s="1">
        <v>0</v>
      </c>
      <c r="E304" s="1">
        <v>0</v>
      </c>
      <c r="F304" s="4">
        <v>0</v>
      </c>
      <c r="G304" s="4">
        <v>0</v>
      </c>
      <c r="H304" s="5">
        <v>0</v>
      </c>
      <c r="I304">
        <v>0</v>
      </c>
      <c r="J304" s="4">
        <v>0</v>
      </c>
      <c r="K304">
        <v>0</v>
      </c>
      <c r="L304" s="5">
        <v>0</v>
      </c>
      <c r="M304">
        <v>5</v>
      </c>
      <c r="N304" s="4">
        <v>0</v>
      </c>
      <c r="O304">
        <v>0</v>
      </c>
      <c r="P304" s="5">
        <v>5</v>
      </c>
      <c r="Q304">
        <v>8</v>
      </c>
      <c r="R304" s="4">
        <v>0</v>
      </c>
      <c r="S304">
        <v>51</v>
      </c>
      <c r="T304" s="5">
        <v>8</v>
      </c>
      <c r="U304">
        <v>10</v>
      </c>
      <c r="V304" s="4">
        <v>0</v>
      </c>
      <c r="W304">
        <v>81</v>
      </c>
      <c r="X304" s="5">
        <v>10</v>
      </c>
      <c r="Y304">
        <v>10</v>
      </c>
      <c r="Z304" s="4">
        <v>0</v>
      </c>
      <c r="AA304">
        <v>28</v>
      </c>
      <c r="AB304" s="5">
        <v>10</v>
      </c>
      <c r="AD304">
        <v>0</v>
      </c>
      <c r="AE304">
        <v>0</v>
      </c>
      <c r="AF304" s="4">
        <v>0</v>
      </c>
      <c r="AG304">
        <v>0</v>
      </c>
      <c r="AH304" s="5">
        <v>0</v>
      </c>
      <c r="AI304">
        <v>0</v>
      </c>
      <c r="AJ304" s="4">
        <v>0</v>
      </c>
      <c r="AK304">
        <v>0</v>
      </c>
      <c r="AL304" s="5">
        <v>0</v>
      </c>
      <c r="AM304">
        <v>5</v>
      </c>
      <c r="AN304" s="4">
        <v>0</v>
      </c>
      <c r="AO304">
        <v>0</v>
      </c>
      <c r="AP304" s="5">
        <v>5</v>
      </c>
      <c r="AQ304">
        <v>9</v>
      </c>
      <c r="AR304" s="4">
        <v>0</v>
      </c>
      <c r="AS304">
        <v>81</v>
      </c>
      <c r="AT304" s="5">
        <v>9</v>
      </c>
      <c r="AU304">
        <v>10</v>
      </c>
      <c r="AV304" s="4">
        <v>0</v>
      </c>
      <c r="AW304">
        <v>81</v>
      </c>
      <c r="AX304" s="5">
        <v>10</v>
      </c>
      <c r="AY304">
        <v>10</v>
      </c>
      <c r="AZ304" s="4">
        <v>0</v>
      </c>
      <c r="BA304">
        <v>88</v>
      </c>
      <c r="BB304" s="5">
        <v>10</v>
      </c>
      <c r="BD304">
        <v>0</v>
      </c>
      <c r="BE304">
        <v>0</v>
      </c>
      <c r="BF304" s="4">
        <v>0</v>
      </c>
      <c r="BG304">
        <v>0</v>
      </c>
      <c r="BH304" s="5">
        <v>0</v>
      </c>
      <c r="BI304">
        <v>0</v>
      </c>
      <c r="BJ304" s="4">
        <v>0</v>
      </c>
      <c r="BK304">
        <v>0</v>
      </c>
      <c r="BL304" s="5">
        <v>0</v>
      </c>
      <c r="BM304">
        <v>5</v>
      </c>
      <c r="BN304" s="4">
        <v>0</v>
      </c>
      <c r="BO304">
        <v>19</v>
      </c>
      <c r="BP304" s="5">
        <v>5</v>
      </c>
      <c r="BQ304">
        <v>9</v>
      </c>
      <c r="BR304" s="4">
        <v>0</v>
      </c>
      <c r="BS304">
        <v>81</v>
      </c>
      <c r="BT304" s="5">
        <v>9</v>
      </c>
      <c r="BU304">
        <v>10</v>
      </c>
      <c r="BV304" s="4">
        <v>0</v>
      </c>
      <c r="BW304">
        <v>81</v>
      </c>
      <c r="BX304" s="5">
        <v>10</v>
      </c>
      <c r="BY304">
        <v>10</v>
      </c>
      <c r="BZ304" s="4">
        <v>0</v>
      </c>
      <c r="CA304">
        <v>119</v>
      </c>
      <c r="CB304" s="5">
        <v>13</v>
      </c>
      <c r="CD304">
        <v>0</v>
      </c>
      <c r="CE304">
        <v>0</v>
      </c>
      <c r="CF304" s="4">
        <v>0</v>
      </c>
      <c r="CG304">
        <v>0</v>
      </c>
      <c r="CH304" s="5">
        <v>0</v>
      </c>
      <c r="CI304">
        <v>5</v>
      </c>
      <c r="CJ304" s="4">
        <v>0</v>
      </c>
      <c r="CK304">
        <v>0</v>
      </c>
      <c r="CL304" s="5">
        <v>5</v>
      </c>
      <c r="CM304">
        <v>5</v>
      </c>
      <c r="CN304" s="4">
        <v>0</v>
      </c>
      <c r="CO304">
        <v>20</v>
      </c>
      <c r="CP304" s="5">
        <v>5</v>
      </c>
      <c r="CQ304">
        <v>9</v>
      </c>
      <c r="CR304" s="4">
        <v>0</v>
      </c>
      <c r="CS304">
        <v>81</v>
      </c>
      <c r="CT304" s="5">
        <v>9</v>
      </c>
      <c r="CU304">
        <v>10</v>
      </c>
      <c r="CV304" s="4">
        <v>0</v>
      </c>
      <c r="CW304">
        <v>0</v>
      </c>
      <c r="CX304" s="5">
        <v>10</v>
      </c>
      <c r="CY304" s="21">
        <v>10</v>
      </c>
      <c r="CZ304" s="21">
        <v>0</v>
      </c>
      <c r="DA304" s="21">
        <v>119</v>
      </c>
      <c r="DB304" s="5">
        <v>13</v>
      </c>
      <c r="DD304" s="8">
        <v>0</v>
      </c>
      <c r="DE304" s="8">
        <v>0</v>
      </c>
      <c r="DF304" s="8">
        <v>0</v>
      </c>
      <c r="DG304" s="8">
        <v>0</v>
      </c>
      <c r="DH304" s="8">
        <v>0</v>
      </c>
      <c r="DI304" s="8">
        <v>0</v>
      </c>
      <c r="DJ304" s="8">
        <v>0</v>
      </c>
      <c r="DK304" s="8">
        <v>0</v>
      </c>
      <c r="DL304" s="8">
        <v>0</v>
      </c>
      <c r="DM304" s="8">
        <v>0</v>
      </c>
      <c r="DN304" s="8">
        <v>0</v>
      </c>
      <c r="DO304" s="8">
        <v>0</v>
      </c>
      <c r="DP304" s="8">
        <v>0</v>
      </c>
      <c r="DQ304" s="8">
        <v>0</v>
      </c>
      <c r="DR304" s="8">
        <v>0</v>
      </c>
      <c r="DS304" s="8">
        <v>0</v>
      </c>
      <c r="DT304" s="8">
        <v>0</v>
      </c>
      <c r="DU304" s="8">
        <v>0</v>
      </c>
      <c r="DV304" s="8">
        <v>0</v>
      </c>
      <c r="DW304" s="8">
        <v>0</v>
      </c>
      <c r="DX304" s="8">
        <v>0</v>
      </c>
      <c r="DY304" s="8">
        <v>0</v>
      </c>
      <c r="DZ304" s="8">
        <v>0</v>
      </c>
      <c r="EA304" s="8">
        <v>0</v>
      </c>
      <c r="EB304" s="8">
        <v>0</v>
      </c>
      <c r="EC304" s="8">
        <v>0</v>
      </c>
      <c r="ED304" s="20">
        <v>0</v>
      </c>
      <c r="EF304" s="9">
        <v>0</v>
      </c>
      <c r="EG304" s="9">
        <v>0</v>
      </c>
      <c r="EH304" s="9">
        <v>0</v>
      </c>
      <c r="EI304" s="9">
        <v>0</v>
      </c>
      <c r="EJ304" s="9">
        <v>0</v>
      </c>
      <c r="EK304" s="9">
        <v>0</v>
      </c>
      <c r="EL304" s="9">
        <v>0</v>
      </c>
      <c r="EM304" s="9">
        <v>0</v>
      </c>
      <c r="EN304" s="9">
        <v>0</v>
      </c>
      <c r="EO304" s="9">
        <v>0</v>
      </c>
      <c r="EP304" s="9">
        <v>0</v>
      </c>
      <c r="EQ304" s="9">
        <v>0</v>
      </c>
      <c r="ER304" s="9">
        <v>0</v>
      </c>
      <c r="ES304" s="9">
        <v>19</v>
      </c>
      <c r="ET304" s="9">
        <v>20</v>
      </c>
      <c r="EU304" s="9">
        <v>51</v>
      </c>
      <c r="EV304" s="9">
        <v>81</v>
      </c>
      <c r="EW304" s="9">
        <v>81</v>
      </c>
      <c r="EX304" s="9">
        <v>81</v>
      </c>
      <c r="EY304" s="9">
        <v>0</v>
      </c>
      <c r="EZ304" s="9">
        <v>0</v>
      </c>
      <c r="FA304" s="9">
        <v>0</v>
      </c>
      <c r="FB304" s="9">
        <v>0</v>
      </c>
      <c r="FC304" s="9">
        <v>28</v>
      </c>
      <c r="FD304" s="9">
        <v>88</v>
      </c>
      <c r="FE304" s="9">
        <v>119</v>
      </c>
      <c r="FF304">
        <v>89</v>
      </c>
    </row>
    <row r="305" spans="1:162" x14ac:dyDescent="0.2">
      <c r="A305" t="s">
        <v>1142</v>
      </c>
      <c r="B305" t="s">
        <v>2772</v>
      </c>
      <c r="C305" t="s">
        <v>4599</v>
      </c>
      <c r="D305" s="1">
        <v>0</v>
      </c>
      <c r="E305" s="1">
        <v>0</v>
      </c>
      <c r="F305" s="4">
        <v>0</v>
      </c>
      <c r="G305" s="4">
        <v>0</v>
      </c>
      <c r="H305" s="5">
        <v>0</v>
      </c>
      <c r="I305">
        <v>0</v>
      </c>
      <c r="J305" s="4">
        <v>0</v>
      </c>
      <c r="K305">
        <v>0</v>
      </c>
      <c r="L305" s="5">
        <v>0</v>
      </c>
      <c r="M305">
        <v>4</v>
      </c>
      <c r="N305" s="4">
        <v>0</v>
      </c>
      <c r="O305">
        <v>10</v>
      </c>
      <c r="P305" s="5">
        <v>4</v>
      </c>
      <c r="Q305">
        <v>5</v>
      </c>
      <c r="R305" s="4">
        <v>0</v>
      </c>
      <c r="S305">
        <v>10</v>
      </c>
      <c r="T305" s="5">
        <v>5</v>
      </c>
      <c r="U305">
        <v>5</v>
      </c>
      <c r="V305" s="4">
        <v>0</v>
      </c>
      <c r="W305">
        <v>28</v>
      </c>
      <c r="X305" s="5">
        <v>5</v>
      </c>
      <c r="Y305">
        <v>5</v>
      </c>
      <c r="Z305" s="4">
        <v>0</v>
      </c>
      <c r="AA305">
        <v>40</v>
      </c>
      <c r="AB305" s="5">
        <v>5</v>
      </c>
      <c r="AD305">
        <v>0</v>
      </c>
      <c r="AE305">
        <v>0</v>
      </c>
      <c r="AF305" s="4">
        <v>0</v>
      </c>
      <c r="AG305">
        <v>0</v>
      </c>
      <c r="AH305" s="5">
        <v>0</v>
      </c>
      <c r="AI305">
        <v>0</v>
      </c>
      <c r="AJ305" s="4">
        <v>0</v>
      </c>
      <c r="AK305">
        <v>0</v>
      </c>
      <c r="AL305" s="5">
        <v>0</v>
      </c>
      <c r="AM305">
        <v>4</v>
      </c>
      <c r="AN305" s="4">
        <v>0</v>
      </c>
      <c r="AO305">
        <v>10</v>
      </c>
      <c r="AP305" s="5">
        <v>4</v>
      </c>
      <c r="AQ305">
        <v>5</v>
      </c>
      <c r="AR305" s="4">
        <v>0</v>
      </c>
      <c r="AS305">
        <v>19</v>
      </c>
      <c r="AT305" s="5">
        <v>5</v>
      </c>
      <c r="AU305">
        <v>5</v>
      </c>
      <c r="AV305" s="4">
        <v>0</v>
      </c>
      <c r="AW305">
        <v>40</v>
      </c>
      <c r="AX305" s="5">
        <v>5</v>
      </c>
      <c r="AY305">
        <v>6</v>
      </c>
      <c r="AZ305" s="4">
        <v>0</v>
      </c>
      <c r="BA305">
        <v>27</v>
      </c>
      <c r="BB305" s="5">
        <v>6</v>
      </c>
      <c r="BD305">
        <v>0</v>
      </c>
      <c r="BE305">
        <v>0</v>
      </c>
      <c r="BF305" s="4">
        <v>0</v>
      </c>
      <c r="BG305">
        <v>0</v>
      </c>
      <c r="BH305" s="5">
        <v>0</v>
      </c>
      <c r="BI305">
        <v>0</v>
      </c>
      <c r="BJ305" s="4">
        <v>0</v>
      </c>
      <c r="BK305">
        <v>0</v>
      </c>
      <c r="BL305" s="5">
        <v>0</v>
      </c>
      <c r="BM305">
        <v>4</v>
      </c>
      <c r="BN305" s="4">
        <v>0</v>
      </c>
      <c r="BO305">
        <v>10</v>
      </c>
      <c r="BP305" s="5">
        <v>4</v>
      </c>
      <c r="BQ305">
        <v>5</v>
      </c>
      <c r="BR305" s="4">
        <v>0</v>
      </c>
      <c r="BS305">
        <v>28</v>
      </c>
      <c r="BT305" s="5">
        <v>5</v>
      </c>
      <c r="BU305">
        <v>5</v>
      </c>
      <c r="BV305" s="4">
        <v>0</v>
      </c>
      <c r="BW305">
        <v>40</v>
      </c>
      <c r="BX305" s="5">
        <v>5</v>
      </c>
      <c r="BY305">
        <v>6</v>
      </c>
      <c r="BZ305" s="4">
        <v>0</v>
      </c>
      <c r="CA305">
        <v>27</v>
      </c>
      <c r="CB305" s="5">
        <v>6</v>
      </c>
      <c r="CD305">
        <v>0</v>
      </c>
      <c r="CE305">
        <v>0</v>
      </c>
      <c r="CF305" s="4">
        <v>0</v>
      </c>
      <c r="CG305">
        <v>0</v>
      </c>
      <c r="CH305" s="5">
        <v>0</v>
      </c>
      <c r="CI305">
        <v>4</v>
      </c>
      <c r="CJ305" s="4">
        <v>0</v>
      </c>
      <c r="CK305">
        <v>0</v>
      </c>
      <c r="CL305" s="5">
        <v>4</v>
      </c>
      <c r="CM305">
        <v>4</v>
      </c>
      <c r="CN305" s="4">
        <v>0</v>
      </c>
      <c r="CO305">
        <v>10</v>
      </c>
      <c r="CP305" s="5">
        <v>4</v>
      </c>
      <c r="CQ305">
        <v>5</v>
      </c>
      <c r="CR305" s="4">
        <v>0</v>
      </c>
      <c r="CS305">
        <v>28</v>
      </c>
      <c r="CT305" s="5">
        <v>5</v>
      </c>
      <c r="CU305">
        <v>5</v>
      </c>
      <c r="CV305" s="4">
        <v>0</v>
      </c>
      <c r="CW305">
        <v>40</v>
      </c>
      <c r="CX305" s="5">
        <v>5</v>
      </c>
      <c r="CY305" s="21">
        <v>7</v>
      </c>
      <c r="CZ305" s="21">
        <v>0</v>
      </c>
      <c r="DA305" s="21">
        <v>28</v>
      </c>
      <c r="DB305" s="5">
        <v>7</v>
      </c>
      <c r="DD305" s="8">
        <v>0</v>
      </c>
      <c r="DE305" s="8">
        <v>0</v>
      </c>
      <c r="DF305" s="8">
        <v>0</v>
      </c>
      <c r="DG305" s="8">
        <v>0</v>
      </c>
      <c r="DH305" s="8">
        <v>0</v>
      </c>
      <c r="DI305" s="8">
        <v>0</v>
      </c>
      <c r="DJ305" s="8">
        <v>0</v>
      </c>
      <c r="DK305" s="8">
        <v>0</v>
      </c>
      <c r="DL305" s="8">
        <v>0</v>
      </c>
      <c r="DM305" s="8">
        <v>0</v>
      </c>
      <c r="DN305" s="8">
        <v>0</v>
      </c>
      <c r="DO305" s="8">
        <v>0</v>
      </c>
      <c r="DP305" s="8">
        <v>0</v>
      </c>
      <c r="DQ305" s="8">
        <v>0</v>
      </c>
      <c r="DR305" s="8">
        <v>0</v>
      </c>
      <c r="DS305" s="8">
        <v>0</v>
      </c>
      <c r="DT305" s="8">
        <v>0</v>
      </c>
      <c r="DU305" s="8">
        <v>0</v>
      </c>
      <c r="DV305" s="8">
        <v>0</v>
      </c>
      <c r="DW305" s="8">
        <v>0</v>
      </c>
      <c r="DX305" s="8">
        <v>0</v>
      </c>
      <c r="DY305" s="8">
        <v>0</v>
      </c>
      <c r="DZ305" s="8">
        <v>0</v>
      </c>
      <c r="EA305" s="8">
        <v>0</v>
      </c>
      <c r="EB305" s="8">
        <v>0</v>
      </c>
      <c r="EC305" s="8">
        <v>0</v>
      </c>
      <c r="ED305" s="20">
        <v>0</v>
      </c>
      <c r="EF305" s="9">
        <v>0</v>
      </c>
      <c r="EG305" s="9">
        <v>0</v>
      </c>
      <c r="EH305" s="9">
        <v>0</v>
      </c>
      <c r="EI305" s="9">
        <v>0</v>
      </c>
      <c r="EJ305" s="9">
        <v>0</v>
      </c>
      <c r="EK305" s="9">
        <v>0</v>
      </c>
      <c r="EL305" s="9">
        <v>0</v>
      </c>
      <c r="EM305" s="9">
        <v>0</v>
      </c>
      <c r="EN305" s="9">
        <v>0</v>
      </c>
      <c r="EO305" s="9">
        <v>0</v>
      </c>
      <c r="EP305" s="9">
        <v>0</v>
      </c>
      <c r="EQ305" s="9">
        <v>10</v>
      </c>
      <c r="ER305" s="9">
        <v>9</v>
      </c>
      <c r="ES305" s="9">
        <v>10</v>
      </c>
      <c r="ET305" s="9">
        <v>10</v>
      </c>
      <c r="EU305" s="9">
        <v>10</v>
      </c>
      <c r="EV305" s="9">
        <v>19</v>
      </c>
      <c r="EW305" s="9">
        <v>28</v>
      </c>
      <c r="EX305" s="9">
        <v>28</v>
      </c>
      <c r="EY305" s="9">
        <v>10</v>
      </c>
      <c r="EZ305" s="9">
        <v>40</v>
      </c>
      <c r="FA305" s="9">
        <v>0</v>
      </c>
      <c r="FB305" s="9">
        <v>0</v>
      </c>
      <c r="FC305" s="9">
        <v>0</v>
      </c>
      <c r="FD305" s="9">
        <v>27</v>
      </c>
      <c r="FE305" s="9">
        <v>27</v>
      </c>
      <c r="FF305">
        <v>28</v>
      </c>
    </row>
    <row r="306" spans="1:162" x14ac:dyDescent="0.2">
      <c r="A306" t="s">
        <v>1002</v>
      </c>
      <c r="B306" t="s">
        <v>2773</v>
      </c>
      <c r="C306" t="s">
        <v>3</v>
      </c>
      <c r="D306" s="1">
        <v>0</v>
      </c>
      <c r="E306" s="1">
        <v>0</v>
      </c>
      <c r="F306" s="4">
        <v>0</v>
      </c>
      <c r="G306" s="4">
        <v>0</v>
      </c>
      <c r="H306" s="5">
        <v>0</v>
      </c>
      <c r="I306">
        <v>6</v>
      </c>
      <c r="J306" s="4">
        <v>0</v>
      </c>
      <c r="K306">
        <v>0</v>
      </c>
      <c r="L306" s="5">
        <v>6</v>
      </c>
      <c r="M306">
        <v>6</v>
      </c>
      <c r="N306" s="4">
        <v>0</v>
      </c>
      <c r="O306">
        <v>0</v>
      </c>
      <c r="P306" s="5">
        <v>6</v>
      </c>
      <c r="Q306">
        <v>6</v>
      </c>
      <c r="R306" s="4">
        <v>0</v>
      </c>
      <c r="S306">
        <v>0</v>
      </c>
      <c r="T306" s="5">
        <v>6</v>
      </c>
      <c r="U306">
        <v>6</v>
      </c>
      <c r="V306" s="4">
        <v>0</v>
      </c>
      <c r="W306">
        <v>0</v>
      </c>
      <c r="X306" s="5">
        <v>6</v>
      </c>
      <c r="Y306">
        <v>6</v>
      </c>
      <c r="Z306" s="4">
        <v>0</v>
      </c>
      <c r="AA306">
        <v>3</v>
      </c>
      <c r="AB306" s="5">
        <v>6</v>
      </c>
      <c r="AD306">
        <v>0</v>
      </c>
      <c r="AE306">
        <v>0</v>
      </c>
      <c r="AF306" s="4">
        <v>0</v>
      </c>
      <c r="AG306">
        <v>0</v>
      </c>
      <c r="AH306" s="5">
        <v>0</v>
      </c>
      <c r="AI306">
        <v>6</v>
      </c>
      <c r="AJ306" s="4">
        <v>0</v>
      </c>
      <c r="AK306">
        <v>0</v>
      </c>
      <c r="AL306" s="5">
        <v>6</v>
      </c>
      <c r="AM306">
        <v>7</v>
      </c>
      <c r="AN306" s="4">
        <v>0</v>
      </c>
      <c r="AO306">
        <v>0</v>
      </c>
      <c r="AP306" s="5">
        <v>7</v>
      </c>
      <c r="AQ306">
        <v>6</v>
      </c>
      <c r="AR306" s="4">
        <v>0</v>
      </c>
      <c r="AS306">
        <v>0</v>
      </c>
      <c r="AT306" s="5">
        <v>6</v>
      </c>
      <c r="AU306">
        <v>6</v>
      </c>
      <c r="AV306" s="4">
        <v>0</v>
      </c>
      <c r="AW306">
        <v>0</v>
      </c>
      <c r="AX306" s="5">
        <v>6</v>
      </c>
      <c r="AY306">
        <v>6</v>
      </c>
      <c r="AZ306" s="4">
        <v>0</v>
      </c>
      <c r="BA306">
        <v>6</v>
      </c>
      <c r="BB306" s="5">
        <v>6</v>
      </c>
      <c r="BD306">
        <v>0</v>
      </c>
      <c r="BE306">
        <v>0</v>
      </c>
      <c r="BF306" s="4">
        <v>0</v>
      </c>
      <c r="BG306">
        <v>0</v>
      </c>
      <c r="BH306" s="5">
        <v>0</v>
      </c>
      <c r="BI306">
        <v>6</v>
      </c>
      <c r="BJ306" s="4">
        <v>0</v>
      </c>
      <c r="BK306">
        <v>0</v>
      </c>
      <c r="BL306" s="5">
        <v>6</v>
      </c>
      <c r="BM306">
        <v>7</v>
      </c>
      <c r="BN306" s="4">
        <v>0</v>
      </c>
      <c r="BO306">
        <v>0</v>
      </c>
      <c r="BP306" s="5">
        <v>7</v>
      </c>
      <c r="BQ306">
        <v>6</v>
      </c>
      <c r="BR306" s="4">
        <v>0</v>
      </c>
      <c r="BS306">
        <v>0</v>
      </c>
      <c r="BT306" s="5">
        <v>6</v>
      </c>
      <c r="BU306">
        <v>6</v>
      </c>
      <c r="BV306" s="4">
        <v>0</v>
      </c>
      <c r="BW306">
        <v>0</v>
      </c>
      <c r="BX306" s="5">
        <v>6</v>
      </c>
      <c r="BY306">
        <v>6</v>
      </c>
      <c r="BZ306" s="4">
        <v>0</v>
      </c>
      <c r="CA306">
        <v>6</v>
      </c>
      <c r="CB306" s="5">
        <v>6</v>
      </c>
      <c r="CD306">
        <v>0</v>
      </c>
      <c r="CE306">
        <v>0</v>
      </c>
      <c r="CF306" s="4">
        <v>0</v>
      </c>
      <c r="CG306">
        <v>0</v>
      </c>
      <c r="CH306" s="5">
        <v>0</v>
      </c>
      <c r="CI306">
        <v>6</v>
      </c>
      <c r="CJ306" s="4">
        <v>0</v>
      </c>
      <c r="CK306">
        <v>0</v>
      </c>
      <c r="CL306" s="5">
        <v>6</v>
      </c>
      <c r="CM306">
        <v>6</v>
      </c>
      <c r="CN306" s="4">
        <v>0</v>
      </c>
      <c r="CO306">
        <v>0</v>
      </c>
      <c r="CP306" s="5">
        <v>6</v>
      </c>
      <c r="CQ306">
        <v>6</v>
      </c>
      <c r="CR306" s="4">
        <v>0</v>
      </c>
      <c r="CS306">
        <v>0</v>
      </c>
      <c r="CT306" s="5">
        <v>6</v>
      </c>
      <c r="CU306">
        <v>6</v>
      </c>
      <c r="CV306" s="4">
        <v>0</v>
      </c>
      <c r="CW306">
        <v>0</v>
      </c>
      <c r="CX306" s="5">
        <v>6</v>
      </c>
      <c r="CY306" s="21">
        <v>6</v>
      </c>
      <c r="CZ306" s="21">
        <v>0</v>
      </c>
      <c r="DA306" s="21">
        <v>6</v>
      </c>
      <c r="DB306" s="5">
        <v>6</v>
      </c>
      <c r="DD306" s="8">
        <v>0</v>
      </c>
      <c r="DE306" s="8">
        <v>0</v>
      </c>
      <c r="DF306" s="8">
        <v>0</v>
      </c>
      <c r="DG306" s="8">
        <v>0</v>
      </c>
      <c r="DH306" s="8">
        <v>0</v>
      </c>
      <c r="DI306" s="8">
        <v>0</v>
      </c>
      <c r="DJ306" s="8">
        <v>0</v>
      </c>
      <c r="DK306" s="8">
        <v>0</v>
      </c>
      <c r="DL306" s="8">
        <v>0</v>
      </c>
      <c r="DM306" s="8">
        <v>0</v>
      </c>
      <c r="DN306" s="8">
        <v>0</v>
      </c>
      <c r="DO306" s="8">
        <v>0</v>
      </c>
      <c r="DP306" s="8">
        <v>0</v>
      </c>
      <c r="DQ306" s="8">
        <v>0</v>
      </c>
      <c r="DR306" s="8">
        <v>0</v>
      </c>
      <c r="DS306" s="8">
        <v>0</v>
      </c>
      <c r="DT306" s="8">
        <v>0</v>
      </c>
      <c r="DU306" s="8">
        <v>0</v>
      </c>
      <c r="DV306" s="8">
        <v>0</v>
      </c>
      <c r="DW306" s="8">
        <v>0</v>
      </c>
      <c r="DX306" s="8">
        <v>0</v>
      </c>
      <c r="DY306" s="8">
        <v>0</v>
      </c>
      <c r="DZ306" s="8">
        <v>0</v>
      </c>
      <c r="EA306" s="8">
        <v>0</v>
      </c>
      <c r="EB306" s="8">
        <v>0</v>
      </c>
      <c r="EC306" s="8">
        <v>0</v>
      </c>
      <c r="ED306" s="20">
        <v>0</v>
      </c>
      <c r="EF306" s="9">
        <v>0</v>
      </c>
      <c r="EG306" s="9">
        <v>0</v>
      </c>
      <c r="EH306" s="9">
        <v>0</v>
      </c>
      <c r="EI306" s="9">
        <v>0</v>
      </c>
      <c r="EJ306" s="9">
        <v>0</v>
      </c>
      <c r="EK306" s="9">
        <v>0</v>
      </c>
      <c r="EL306" s="9">
        <v>0</v>
      </c>
      <c r="EM306" s="9">
        <v>0</v>
      </c>
      <c r="EN306" s="9">
        <v>0</v>
      </c>
      <c r="EO306" s="9">
        <v>0</v>
      </c>
      <c r="EP306" s="9">
        <v>0</v>
      </c>
      <c r="EQ306" s="9">
        <v>0</v>
      </c>
      <c r="ER306" s="9">
        <v>0</v>
      </c>
      <c r="ES306" s="9">
        <v>0</v>
      </c>
      <c r="ET306" s="9">
        <v>0</v>
      </c>
      <c r="EU306" s="9">
        <v>0</v>
      </c>
      <c r="EV306" s="9">
        <v>0</v>
      </c>
      <c r="EW306" s="9">
        <v>0</v>
      </c>
      <c r="EX306" s="9">
        <v>0</v>
      </c>
      <c r="EY306" s="9">
        <v>0</v>
      </c>
      <c r="EZ306" s="9">
        <v>0</v>
      </c>
      <c r="FA306" s="9">
        <v>0</v>
      </c>
      <c r="FB306" s="9">
        <v>0</v>
      </c>
      <c r="FC306" s="9">
        <v>3</v>
      </c>
      <c r="FD306" s="9">
        <v>6</v>
      </c>
      <c r="FE306" s="9">
        <v>1</v>
      </c>
      <c r="FF306">
        <v>0</v>
      </c>
    </row>
    <row r="307" spans="1:162" x14ac:dyDescent="0.2">
      <c r="A307" t="s">
        <v>1148</v>
      </c>
      <c r="B307" t="s">
        <v>2774</v>
      </c>
      <c r="C307" t="s">
        <v>3</v>
      </c>
      <c r="D307" s="1">
        <v>0</v>
      </c>
      <c r="E307" s="1">
        <v>0</v>
      </c>
      <c r="F307" s="4">
        <v>0</v>
      </c>
      <c r="G307" s="4">
        <v>0</v>
      </c>
      <c r="H307" s="5">
        <v>0</v>
      </c>
      <c r="I307">
        <v>0</v>
      </c>
      <c r="J307" s="4">
        <v>0</v>
      </c>
      <c r="K307">
        <v>0</v>
      </c>
      <c r="L307" s="5">
        <v>0</v>
      </c>
      <c r="M307">
        <v>5</v>
      </c>
      <c r="N307" s="4">
        <v>0</v>
      </c>
      <c r="O307">
        <v>0</v>
      </c>
      <c r="P307" s="5">
        <v>5</v>
      </c>
      <c r="Q307">
        <v>5</v>
      </c>
      <c r="R307" s="4">
        <v>0</v>
      </c>
      <c r="S307">
        <v>0</v>
      </c>
      <c r="T307" s="5">
        <v>5</v>
      </c>
      <c r="U307">
        <v>5</v>
      </c>
      <c r="V307" s="4">
        <v>0</v>
      </c>
      <c r="W307">
        <v>0</v>
      </c>
      <c r="X307" s="5">
        <v>5</v>
      </c>
      <c r="Y307">
        <v>5</v>
      </c>
      <c r="Z307" s="4">
        <v>0</v>
      </c>
      <c r="AA307">
        <v>0</v>
      </c>
      <c r="AB307" s="5">
        <v>5</v>
      </c>
      <c r="AD307">
        <v>0</v>
      </c>
      <c r="AE307">
        <v>0</v>
      </c>
      <c r="AF307" s="4">
        <v>0</v>
      </c>
      <c r="AG307">
        <v>0</v>
      </c>
      <c r="AH307" s="5">
        <v>0</v>
      </c>
      <c r="AI307">
        <v>0</v>
      </c>
      <c r="AJ307" s="4">
        <v>0</v>
      </c>
      <c r="AK307">
        <v>0</v>
      </c>
      <c r="AL307" s="5">
        <v>0</v>
      </c>
      <c r="AM307">
        <v>5</v>
      </c>
      <c r="AN307" s="4">
        <v>0</v>
      </c>
      <c r="AO307">
        <v>0</v>
      </c>
      <c r="AP307" s="5">
        <v>5</v>
      </c>
      <c r="AQ307">
        <v>5</v>
      </c>
      <c r="AR307" s="4">
        <v>0</v>
      </c>
      <c r="AS307">
        <v>0</v>
      </c>
      <c r="AT307" s="5">
        <v>5</v>
      </c>
      <c r="AU307">
        <v>5</v>
      </c>
      <c r="AV307" s="4">
        <v>0</v>
      </c>
      <c r="AW307">
        <v>0</v>
      </c>
      <c r="AX307" s="5">
        <v>5</v>
      </c>
      <c r="AY307">
        <v>5</v>
      </c>
      <c r="AZ307" s="4">
        <v>0</v>
      </c>
      <c r="BA307">
        <v>0</v>
      </c>
      <c r="BB307" s="5">
        <v>5</v>
      </c>
      <c r="BD307">
        <v>0</v>
      </c>
      <c r="BE307">
        <v>0</v>
      </c>
      <c r="BF307" s="4">
        <v>0</v>
      </c>
      <c r="BG307">
        <v>0</v>
      </c>
      <c r="BH307" s="5">
        <v>0</v>
      </c>
      <c r="BI307">
        <v>0</v>
      </c>
      <c r="BJ307" s="4">
        <v>0</v>
      </c>
      <c r="BK307">
        <v>0</v>
      </c>
      <c r="BL307" s="5">
        <v>0</v>
      </c>
      <c r="BM307">
        <v>5</v>
      </c>
      <c r="BN307" s="4">
        <v>0</v>
      </c>
      <c r="BO307">
        <v>0</v>
      </c>
      <c r="BP307" s="5">
        <v>5</v>
      </c>
      <c r="BQ307">
        <v>5</v>
      </c>
      <c r="BR307" s="4">
        <v>0</v>
      </c>
      <c r="BS307">
        <v>0</v>
      </c>
      <c r="BT307" s="5">
        <v>5</v>
      </c>
      <c r="BU307">
        <v>5</v>
      </c>
      <c r="BV307" s="4">
        <v>0</v>
      </c>
      <c r="BW307">
        <v>0</v>
      </c>
      <c r="BX307" s="5">
        <v>5</v>
      </c>
      <c r="BY307">
        <v>5</v>
      </c>
      <c r="BZ307" s="4">
        <v>0</v>
      </c>
      <c r="CA307">
        <v>0</v>
      </c>
      <c r="CB307" s="5">
        <v>5</v>
      </c>
      <c r="CD307">
        <v>0</v>
      </c>
      <c r="CE307">
        <v>0</v>
      </c>
      <c r="CF307" s="4">
        <v>0</v>
      </c>
      <c r="CG307">
        <v>0</v>
      </c>
      <c r="CH307" s="5">
        <v>0</v>
      </c>
      <c r="CI307">
        <v>5</v>
      </c>
      <c r="CJ307" s="4">
        <v>0</v>
      </c>
      <c r="CK307">
        <v>0</v>
      </c>
      <c r="CL307" s="5">
        <v>5</v>
      </c>
      <c r="CM307">
        <v>5</v>
      </c>
      <c r="CN307" s="4">
        <v>0</v>
      </c>
      <c r="CO307">
        <v>0</v>
      </c>
      <c r="CP307" s="5">
        <v>5</v>
      </c>
      <c r="CQ307">
        <v>5</v>
      </c>
      <c r="CR307" s="4">
        <v>0</v>
      </c>
      <c r="CS307">
        <v>0</v>
      </c>
      <c r="CT307" s="5">
        <v>5</v>
      </c>
      <c r="CU307">
        <v>5</v>
      </c>
      <c r="CV307" s="4">
        <v>0</v>
      </c>
      <c r="CW307">
        <v>0</v>
      </c>
      <c r="CX307" s="5">
        <v>5</v>
      </c>
      <c r="CY307" s="21">
        <v>5</v>
      </c>
      <c r="CZ307" s="21">
        <v>0</v>
      </c>
      <c r="DA307" s="21">
        <v>0</v>
      </c>
      <c r="DB307" s="5">
        <v>5</v>
      </c>
      <c r="DD307" s="8">
        <v>0</v>
      </c>
      <c r="DE307" s="8">
        <v>0</v>
      </c>
      <c r="DF307" s="8">
        <v>0</v>
      </c>
      <c r="DG307" s="8">
        <v>0</v>
      </c>
      <c r="DH307" s="8">
        <v>0</v>
      </c>
      <c r="DI307" s="8">
        <v>0</v>
      </c>
      <c r="DJ307" s="8">
        <v>0</v>
      </c>
      <c r="DK307" s="8">
        <v>0</v>
      </c>
      <c r="DL307" s="8">
        <v>0</v>
      </c>
      <c r="DM307" s="8">
        <v>0</v>
      </c>
      <c r="DN307" s="8">
        <v>0</v>
      </c>
      <c r="DO307" s="8">
        <v>0</v>
      </c>
      <c r="DP307" s="8">
        <v>0</v>
      </c>
      <c r="DQ307" s="8">
        <v>0</v>
      </c>
      <c r="DR307" s="8">
        <v>0</v>
      </c>
      <c r="DS307" s="8">
        <v>0</v>
      </c>
      <c r="DT307" s="8">
        <v>0</v>
      </c>
      <c r="DU307" s="8">
        <v>0</v>
      </c>
      <c r="DV307" s="8">
        <v>0</v>
      </c>
      <c r="DW307" s="8">
        <v>0</v>
      </c>
      <c r="DX307" s="8">
        <v>0</v>
      </c>
      <c r="DY307" s="8">
        <v>0</v>
      </c>
      <c r="DZ307" s="8">
        <v>0</v>
      </c>
      <c r="EA307" s="8">
        <v>0</v>
      </c>
      <c r="EB307" s="8">
        <v>0</v>
      </c>
      <c r="EC307" s="8">
        <v>0</v>
      </c>
      <c r="ED307" s="20">
        <v>0</v>
      </c>
      <c r="EF307" s="9">
        <v>0</v>
      </c>
      <c r="EG307" s="9">
        <v>0</v>
      </c>
      <c r="EH307" s="9">
        <v>0</v>
      </c>
      <c r="EI307" s="9">
        <v>0</v>
      </c>
      <c r="EJ307" s="9">
        <v>0</v>
      </c>
      <c r="EK307" s="9">
        <v>0</v>
      </c>
      <c r="EL307" s="9">
        <v>0</v>
      </c>
      <c r="EM307" s="9">
        <v>0</v>
      </c>
      <c r="EN307" s="9">
        <v>0</v>
      </c>
      <c r="EO307" s="9">
        <v>0</v>
      </c>
      <c r="EP307" s="9">
        <v>0</v>
      </c>
      <c r="EQ307" s="9">
        <v>0</v>
      </c>
      <c r="ER307" s="9">
        <v>0</v>
      </c>
      <c r="ES307" s="9">
        <v>0</v>
      </c>
      <c r="ET307" s="9">
        <v>0</v>
      </c>
      <c r="EU307" s="9">
        <v>0</v>
      </c>
      <c r="EV307" s="9">
        <v>0</v>
      </c>
      <c r="EW307" s="9">
        <v>0</v>
      </c>
      <c r="EX307" s="9">
        <v>0</v>
      </c>
      <c r="EY307" s="9">
        <v>0</v>
      </c>
      <c r="EZ307" s="9">
        <v>0</v>
      </c>
      <c r="FA307" s="9">
        <v>0</v>
      </c>
      <c r="FB307" s="9">
        <v>0</v>
      </c>
      <c r="FC307" s="9">
        <v>0</v>
      </c>
      <c r="FD307" s="9">
        <v>0</v>
      </c>
      <c r="FE307" s="9">
        <v>0</v>
      </c>
      <c r="FF307">
        <v>0</v>
      </c>
    </row>
    <row r="308" spans="1:162" x14ac:dyDescent="0.2">
      <c r="A308" t="s">
        <v>1149</v>
      </c>
      <c r="B308" t="s">
        <v>2775</v>
      </c>
      <c r="C308" t="s">
        <v>4599</v>
      </c>
      <c r="D308" s="1">
        <v>0</v>
      </c>
      <c r="E308" s="1">
        <v>0</v>
      </c>
      <c r="F308" s="4">
        <v>0</v>
      </c>
      <c r="G308" s="4">
        <v>0</v>
      </c>
      <c r="H308" s="5">
        <v>0</v>
      </c>
      <c r="I308">
        <v>0</v>
      </c>
      <c r="J308" s="4">
        <v>0</v>
      </c>
      <c r="K308">
        <v>0</v>
      </c>
      <c r="L308" s="5">
        <v>0</v>
      </c>
      <c r="M308">
        <v>5</v>
      </c>
      <c r="N308" s="4">
        <v>0</v>
      </c>
      <c r="O308">
        <v>0</v>
      </c>
      <c r="P308" s="5">
        <v>5</v>
      </c>
      <c r="Q308">
        <v>5</v>
      </c>
      <c r="R308" s="4">
        <v>0</v>
      </c>
      <c r="S308">
        <v>0</v>
      </c>
      <c r="T308" s="5">
        <v>5</v>
      </c>
      <c r="U308">
        <v>5</v>
      </c>
      <c r="V308" s="4">
        <v>0</v>
      </c>
      <c r="W308">
        <v>0</v>
      </c>
      <c r="X308" s="5">
        <v>5</v>
      </c>
      <c r="Y308">
        <v>5</v>
      </c>
      <c r="Z308" s="4">
        <v>0</v>
      </c>
      <c r="AA308">
        <v>0</v>
      </c>
      <c r="AB308" s="5">
        <v>5</v>
      </c>
      <c r="AD308">
        <v>0</v>
      </c>
      <c r="AE308">
        <v>0</v>
      </c>
      <c r="AF308" s="4">
        <v>0</v>
      </c>
      <c r="AG308">
        <v>0</v>
      </c>
      <c r="AH308" s="5">
        <v>0</v>
      </c>
      <c r="AI308">
        <v>0</v>
      </c>
      <c r="AJ308" s="4">
        <v>0</v>
      </c>
      <c r="AK308">
        <v>0</v>
      </c>
      <c r="AL308" s="5">
        <v>0</v>
      </c>
      <c r="AM308">
        <v>5</v>
      </c>
      <c r="AN308" s="4">
        <v>0</v>
      </c>
      <c r="AO308">
        <v>0</v>
      </c>
      <c r="AP308" s="5">
        <v>5</v>
      </c>
      <c r="AQ308">
        <v>5</v>
      </c>
      <c r="AR308" s="4">
        <v>0</v>
      </c>
      <c r="AS308">
        <v>0</v>
      </c>
      <c r="AT308" s="5">
        <v>5</v>
      </c>
      <c r="AU308">
        <v>5</v>
      </c>
      <c r="AV308" s="4">
        <v>0</v>
      </c>
      <c r="AW308">
        <v>0</v>
      </c>
      <c r="AX308" s="5">
        <v>5</v>
      </c>
      <c r="AY308">
        <v>5</v>
      </c>
      <c r="AZ308" s="4">
        <v>0</v>
      </c>
      <c r="BA308">
        <v>0</v>
      </c>
      <c r="BB308" s="5">
        <v>5</v>
      </c>
      <c r="BD308">
        <v>0</v>
      </c>
      <c r="BE308">
        <v>0</v>
      </c>
      <c r="BF308" s="4">
        <v>0</v>
      </c>
      <c r="BG308">
        <v>0</v>
      </c>
      <c r="BH308" s="5">
        <v>0</v>
      </c>
      <c r="BI308">
        <v>0</v>
      </c>
      <c r="BJ308" s="4">
        <v>0</v>
      </c>
      <c r="BK308">
        <v>0</v>
      </c>
      <c r="BL308" s="5">
        <v>0</v>
      </c>
      <c r="BM308">
        <v>5</v>
      </c>
      <c r="BN308" s="4">
        <v>0</v>
      </c>
      <c r="BO308">
        <v>0</v>
      </c>
      <c r="BP308" s="5">
        <v>5</v>
      </c>
      <c r="BQ308">
        <v>5</v>
      </c>
      <c r="BR308" s="4">
        <v>0</v>
      </c>
      <c r="BS308">
        <v>0</v>
      </c>
      <c r="BT308" s="5">
        <v>5</v>
      </c>
      <c r="BU308">
        <v>5</v>
      </c>
      <c r="BV308" s="4">
        <v>0</v>
      </c>
      <c r="BW308">
        <v>0</v>
      </c>
      <c r="BX308" s="5">
        <v>5</v>
      </c>
      <c r="BY308">
        <v>5</v>
      </c>
      <c r="BZ308" s="4">
        <v>0</v>
      </c>
      <c r="CA308">
        <v>0</v>
      </c>
      <c r="CB308" s="5">
        <v>5</v>
      </c>
      <c r="CD308">
        <v>0</v>
      </c>
      <c r="CE308">
        <v>0</v>
      </c>
      <c r="CF308" s="4">
        <v>0</v>
      </c>
      <c r="CG308">
        <v>0</v>
      </c>
      <c r="CH308" s="5">
        <v>0</v>
      </c>
      <c r="CI308">
        <v>5</v>
      </c>
      <c r="CJ308" s="4">
        <v>0</v>
      </c>
      <c r="CK308">
        <v>0</v>
      </c>
      <c r="CL308" s="5">
        <v>5</v>
      </c>
      <c r="CM308">
        <v>5</v>
      </c>
      <c r="CN308" s="4">
        <v>0</v>
      </c>
      <c r="CO308">
        <v>0</v>
      </c>
      <c r="CP308" s="5">
        <v>5</v>
      </c>
      <c r="CQ308">
        <v>5</v>
      </c>
      <c r="CR308" s="4">
        <v>0</v>
      </c>
      <c r="CS308">
        <v>0</v>
      </c>
      <c r="CT308" s="5">
        <v>5</v>
      </c>
      <c r="CU308">
        <v>5</v>
      </c>
      <c r="CV308" s="4">
        <v>0</v>
      </c>
      <c r="CW308">
        <v>0</v>
      </c>
      <c r="CX308" s="5">
        <v>5</v>
      </c>
      <c r="CY308" s="21">
        <v>5</v>
      </c>
      <c r="CZ308" s="21">
        <v>0</v>
      </c>
      <c r="DA308" s="21">
        <v>0</v>
      </c>
      <c r="DB308" s="5">
        <v>5</v>
      </c>
      <c r="DD308" s="8">
        <v>0</v>
      </c>
      <c r="DE308" s="8">
        <v>0</v>
      </c>
      <c r="DF308" s="8">
        <v>0</v>
      </c>
      <c r="DG308" s="8">
        <v>0</v>
      </c>
      <c r="DH308" s="8">
        <v>0</v>
      </c>
      <c r="DI308" s="8">
        <v>0</v>
      </c>
      <c r="DJ308" s="8">
        <v>0</v>
      </c>
      <c r="DK308" s="8">
        <v>0</v>
      </c>
      <c r="DL308" s="8">
        <v>0</v>
      </c>
      <c r="DM308" s="8">
        <v>0</v>
      </c>
      <c r="DN308" s="8">
        <v>0</v>
      </c>
      <c r="DO308" s="8">
        <v>0</v>
      </c>
      <c r="DP308" s="8">
        <v>0</v>
      </c>
      <c r="DQ308" s="8">
        <v>0</v>
      </c>
      <c r="DR308" s="8">
        <v>0</v>
      </c>
      <c r="DS308" s="8">
        <v>0</v>
      </c>
      <c r="DT308" s="8">
        <v>0</v>
      </c>
      <c r="DU308" s="8">
        <v>0</v>
      </c>
      <c r="DV308" s="8">
        <v>0</v>
      </c>
      <c r="DW308" s="8">
        <v>0</v>
      </c>
      <c r="DX308" s="8">
        <v>0</v>
      </c>
      <c r="DY308" s="8">
        <v>0</v>
      </c>
      <c r="DZ308" s="8">
        <v>0</v>
      </c>
      <c r="EA308" s="8">
        <v>0</v>
      </c>
      <c r="EB308" s="8">
        <v>0</v>
      </c>
      <c r="EC308" s="8">
        <v>0</v>
      </c>
      <c r="ED308" s="20">
        <v>0</v>
      </c>
      <c r="EF308" s="9">
        <v>0</v>
      </c>
      <c r="EG308" s="9">
        <v>0</v>
      </c>
      <c r="EH308" s="9">
        <v>0</v>
      </c>
      <c r="EI308" s="9">
        <v>0</v>
      </c>
      <c r="EJ308" s="9">
        <v>0</v>
      </c>
      <c r="EK308" s="9">
        <v>0</v>
      </c>
      <c r="EL308" s="9">
        <v>0</v>
      </c>
      <c r="EM308" s="9">
        <v>0</v>
      </c>
      <c r="EN308" s="9">
        <v>0</v>
      </c>
      <c r="EO308" s="9">
        <v>0</v>
      </c>
      <c r="EP308" s="9">
        <v>0</v>
      </c>
      <c r="EQ308" s="9">
        <v>0</v>
      </c>
      <c r="ER308" s="9">
        <v>0</v>
      </c>
      <c r="ES308" s="9">
        <v>0</v>
      </c>
      <c r="ET308" s="9">
        <v>0</v>
      </c>
      <c r="EU308" s="9">
        <v>0</v>
      </c>
      <c r="EV308" s="9">
        <v>0</v>
      </c>
      <c r="EW308" s="9">
        <v>0</v>
      </c>
      <c r="EX308" s="9">
        <v>0</v>
      </c>
      <c r="EY308" s="9">
        <v>0</v>
      </c>
      <c r="EZ308" s="9">
        <v>0</v>
      </c>
      <c r="FA308" s="9">
        <v>0</v>
      </c>
      <c r="FB308" s="9">
        <v>0</v>
      </c>
      <c r="FC308" s="9">
        <v>0</v>
      </c>
      <c r="FD308" s="9">
        <v>0</v>
      </c>
      <c r="FE308" s="9">
        <v>0</v>
      </c>
      <c r="FF308">
        <v>0</v>
      </c>
    </row>
    <row r="309" spans="1:162" x14ac:dyDescent="0.2">
      <c r="A309" t="s">
        <v>152</v>
      </c>
      <c r="B309" t="s">
        <v>2776</v>
      </c>
      <c r="C309" t="s">
        <v>3</v>
      </c>
      <c r="D309" s="1">
        <v>4</v>
      </c>
      <c r="E309" s="1">
        <v>5</v>
      </c>
      <c r="F309" s="4">
        <v>0</v>
      </c>
      <c r="G309" s="4">
        <v>0</v>
      </c>
      <c r="H309" s="5">
        <v>5</v>
      </c>
      <c r="I309">
        <v>5</v>
      </c>
      <c r="J309" s="4">
        <v>0</v>
      </c>
      <c r="K309">
        <v>0</v>
      </c>
      <c r="L309" s="5">
        <v>5</v>
      </c>
      <c r="M309">
        <v>5</v>
      </c>
      <c r="N309" s="4">
        <v>0</v>
      </c>
      <c r="O309">
        <v>4</v>
      </c>
      <c r="P309" s="5">
        <v>5</v>
      </c>
      <c r="Q309">
        <v>5</v>
      </c>
      <c r="R309" s="4">
        <v>0</v>
      </c>
      <c r="S309">
        <v>0</v>
      </c>
      <c r="T309" s="5">
        <v>5</v>
      </c>
      <c r="U309">
        <v>6</v>
      </c>
      <c r="V309" s="4">
        <v>0</v>
      </c>
      <c r="W309">
        <v>15</v>
      </c>
      <c r="X309" s="5">
        <v>6</v>
      </c>
      <c r="Y309">
        <v>6</v>
      </c>
      <c r="Z309" s="4">
        <v>0</v>
      </c>
      <c r="AA309">
        <v>33</v>
      </c>
      <c r="AB309" s="5">
        <v>6</v>
      </c>
      <c r="AD309">
        <v>4</v>
      </c>
      <c r="AE309">
        <v>5</v>
      </c>
      <c r="AF309" s="4">
        <v>0</v>
      </c>
      <c r="AG309">
        <v>0</v>
      </c>
      <c r="AH309" s="5">
        <v>5</v>
      </c>
      <c r="AI309">
        <v>5</v>
      </c>
      <c r="AJ309" s="4">
        <v>0</v>
      </c>
      <c r="AK309">
        <v>4</v>
      </c>
      <c r="AL309" s="5">
        <v>5</v>
      </c>
      <c r="AM309">
        <v>5</v>
      </c>
      <c r="AN309" s="4">
        <v>0</v>
      </c>
      <c r="AO309">
        <v>0</v>
      </c>
      <c r="AP309" s="5">
        <v>5</v>
      </c>
      <c r="AQ309">
        <v>5</v>
      </c>
      <c r="AR309" s="4">
        <v>0</v>
      </c>
      <c r="AS309">
        <v>0</v>
      </c>
      <c r="AT309" s="5">
        <v>5</v>
      </c>
      <c r="AU309">
        <v>6</v>
      </c>
      <c r="AV309" s="4">
        <v>0</v>
      </c>
      <c r="AW309">
        <v>33</v>
      </c>
      <c r="AX309" s="5">
        <v>6</v>
      </c>
      <c r="AY309">
        <v>6</v>
      </c>
      <c r="AZ309" s="4">
        <v>0</v>
      </c>
      <c r="BA309">
        <v>0</v>
      </c>
      <c r="BB309" s="5">
        <v>6</v>
      </c>
      <c r="BD309">
        <v>4</v>
      </c>
      <c r="BE309">
        <v>5</v>
      </c>
      <c r="BF309" s="4">
        <v>0</v>
      </c>
      <c r="BG309">
        <v>0</v>
      </c>
      <c r="BH309" s="5">
        <v>5</v>
      </c>
      <c r="BI309">
        <v>5</v>
      </c>
      <c r="BJ309" s="4">
        <v>0</v>
      </c>
      <c r="BK309">
        <v>4</v>
      </c>
      <c r="BL309" s="5">
        <v>5</v>
      </c>
      <c r="BM309">
        <v>5</v>
      </c>
      <c r="BN309" s="4">
        <v>0</v>
      </c>
      <c r="BO309">
        <v>0</v>
      </c>
      <c r="BP309" s="5">
        <v>5</v>
      </c>
      <c r="BQ309">
        <v>5</v>
      </c>
      <c r="BR309" s="4">
        <v>0</v>
      </c>
      <c r="BS309">
        <v>0</v>
      </c>
      <c r="BT309" s="5">
        <v>5</v>
      </c>
      <c r="BU309">
        <v>6</v>
      </c>
      <c r="BV309" s="4">
        <v>0</v>
      </c>
      <c r="BW309">
        <v>33</v>
      </c>
      <c r="BX309" s="5">
        <v>6</v>
      </c>
      <c r="BY309">
        <v>6</v>
      </c>
      <c r="BZ309" s="4">
        <v>0</v>
      </c>
      <c r="CA309">
        <v>0</v>
      </c>
      <c r="CB309" s="5">
        <v>6</v>
      </c>
      <c r="CD309">
        <v>4</v>
      </c>
      <c r="CE309">
        <v>5</v>
      </c>
      <c r="CF309" s="4">
        <v>0</v>
      </c>
      <c r="CG309">
        <v>0</v>
      </c>
      <c r="CH309" s="5">
        <v>5</v>
      </c>
      <c r="CI309">
        <v>5</v>
      </c>
      <c r="CJ309" s="4">
        <v>0</v>
      </c>
      <c r="CK309">
        <v>4</v>
      </c>
      <c r="CL309" s="5">
        <v>5</v>
      </c>
      <c r="CM309">
        <v>5</v>
      </c>
      <c r="CN309" s="4">
        <v>0</v>
      </c>
      <c r="CO309">
        <v>0</v>
      </c>
      <c r="CP309" s="5">
        <v>5</v>
      </c>
      <c r="CQ309">
        <v>6</v>
      </c>
      <c r="CR309" s="4">
        <v>0</v>
      </c>
      <c r="CS309">
        <v>0</v>
      </c>
      <c r="CT309" s="5">
        <v>6</v>
      </c>
      <c r="CU309">
        <v>6</v>
      </c>
      <c r="CV309" s="4">
        <v>0</v>
      </c>
      <c r="CW309">
        <v>33</v>
      </c>
      <c r="CX309" s="5">
        <v>6</v>
      </c>
      <c r="CY309" s="21">
        <v>6</v>
      </c>
      <c r="CZ309" s="21">
        <v>0</v>
      </c>
      <c r="DA309" s="21">
        <v>0</v>
      </c>
      <c r="DB309" s="5">
        <v>6</v>
      </c>
      <c r="DD309" s="8">
        <v>0</v>
      </c>
      <c r="DE309" s="8">
        <v>0</v>
      </c>
      <c r="DF309" s="8">
        <v>0</v>
      </c>
      <c r="DG309" s="8">
        <v>0</v>
      </c>
      <c r="DH309" s="8">
        <v>0</v>
      </c>
      <c r="DI309" s="8">
        <v>0</v>
      </c>
      <c r="DJ309" s="8">
        <v>0</v>
      </c>
      <c r="DK309" s="8">
        <v>0</v>
      </c>
      <c r="DL309" s="8">
        <v>0</v>
      </c>
      <c r="DM309" s="8">
        <v>0</v>
      </c>
      <c r="DN309" s="8">
        <v>0</v>
      </c>
      <c r="DO309" s="8">
        <v>0</v>
      </c>
      <c r="DP309" s="8">
        <v>0</v>
      </c>
      <c r="DQ309" s="8">
        <v>0</v>
      </c>
      <c r="DR309" s="8">
        <v>0</v>
      </c>
      <c r="DS309" s="8">
        <v>0</v>
      </c>
      <c r="DT309" s="8">
        <v>0</v>
      </c>
      <c r="DU309" s="8">
        <v>0</v>
      </c>
      <c r="DV309" s="8">
        <v>0</v>
      </c>
      <c r="DW309" s="8">
        <v>0</v>
      </c>
      <c r="DX309" s="8">
        <v>0</v>
      </c>
      <c r="DY309" s="8">
        <v>0</v>
      </c>
      <c r="DZ309" s="8">
        <v>0</v>
      </c>
      <c r="EA309" s="8">
        <v>0</v>
      </c>
      <c r="EB309" s="8">
        <v>0</v>
      </c>
      <c r="EC309" s="8">
        <v>0</v>
      </c>
      <c r="ED309" s="20">
        <v>0</v>
      </c>
      <c r="EF309" s="9">
        <v>0</v>
      </c>
      <c r="EG309" s="9">
        <v>0</v>
      </c>
      <c r="EH309" s="9">
        <v>0</v>
      </c>
      <c r="EI309" s="9">
        <v>0</v>
      </c>
      <c r="EJ309" s="9">
        <v>0</v>
      </c>
      <c r="EK309" s="9">
        <v>0</v>
      </c>
      <c r="EL309" s="9">
        <v>0</v>
      </c>
      <c r="EM309" s="9">
        <v>0</v>
      </c>
      <c r="EN309" s="9">
        <v>4</v>
      </c>
      <c r="EO309" s="9">
        <v>0</v>
      </c>
      <c r="EP309" s="9">
        <v>0</v>
      </c>
      <c r="EQ309" s="9">
        <v>0</v>
      </c>
      <c r="ER309" s="9">
        <v>0</v>
      </c>
      <c r="ES309" s="9">
        <v>0</v>
      </c>
      <c r="ET309" s="9">
        <v>0</v>
      </c>
      <c r="EU309" s="9">
        <v>0</v>
      </c>
      <c r="EV309" s="9">
        <v>0</v>
      </c>
      <c r="EW309" s="9">
        <v>0</v>
      </c>
      <c r="EX309" s="9">
        <v>0</v>
      </c>
      <c r="EY309" s="9">
        <v>15</v>
      </c>
      <c r="EZ309" s="9">
        <v>33</v>
      </c>
      <c r="FA309" s="9">
        <v>0</v>
      </c>
      <c r="FB309" s="9">
        <v>0</v>
      </c>
      <c r="FC309" s="9">
        <v>0</v>
      </c>
      <c r="FD309" s="9">
        <v>0</v>
      </c>
      <c r="FE309" s="9">
        <v>0</v>
      </c>
      <c r="FF309">
        <v>0</v>
      </c>
    </row>
    <row r="310" spans="1:162" x14ac:dyDescent="0.2">
      <c r="A310" t="s">
        <v>1151</v>
      </c>
      <c r="B310" t="s">
        <v>2777</v>
      </c>
      <c r="C310" t="s">
        <v>3</v>
      </c>
      <c r="D310" s="1">
        <v>0</v>
      </c>
      <c r="E310" s="1">
        <v>0</v>
      </c>
      <c r="F310" s="4">
        <v>0</v>
      </c>
      <c r="G310" s="4">
        <v>0</v>
      </c>
      <c r="H310" s="5">
        <v>0</v>
      </c>
      <c r="I310">
        <v>0</v>
      </c>
      <c r="J310" s="4">
        <v>0</v>
      </c>
      <c r="K310">
        <v>0</v>
      </c>
      <c r="L310" s="5">
        <v>0</v>
      </c>
      <c r="M310">
        <v>5</v>
      </c>
      <c r="N310" s="4">
        <v>0</v>
      </c>
      <c r="O310">
        <v>0</v>
      </c>
      <c r="P310" s="5">
        <v>5</v>
      </c>
      <c r="Q310">
        <v>5</v>
      </c>
      <c r="R310" s="4">
        <v>0</v>
      </c>
      <c r="S310">
        <v>0</v>
      </c>
      <c r="T310" s="5">
        <v>5</v>
      </c>
      <c r="U310">
        <v>5</v>
      </c>
      <c r="V310" s="4">
        <v>0</v>
      </c>
      <c r="W310">
        <v>0</v>
      </c>
      <c r="X310" s="5">
        <v>5</v>
      </c>
      <c r="Y310">
        <v>0</v>
      </c>
      <c r="Z310" s="4">
        <v>0</v>
      </c>
      <c r="AA310">
        <v>0</v>
      </c>
      <c r="AB310" s="5">
        <v>0</v>
      </c>
      <c r="AD310">
        <v>0</v>
      </c>
      <c r="AE310">
        <v>0</v>
      </c>
      <c r="AF310" s="4">
        <v>0</v>
      </c>
      <c r="AG310">
        <v>0</v>
      </c>
      <c r="AH310" s="5">
        <v>0</v>
      </c>
      <c r="AI310">
        <v>5</v>
      </c>
      <c r="AJ310" s="4">
        <v>0</v>
      </c>
      <c r="AK310">
        <v>0</v>
      </c>
      <c r="AL310" s="5">
        <v>5</v>
      </c>
      <c r="AM310">
        <v>5</v>
      </c>
      <c r="AN310" s="4">
        <v>0</v>
      </c>
      <c r="AO310">
        <v>0</v>
      </c>
      <c r="AP310" s="5">
        <v>5</v>
      </c>
      <c r="AQ310">
        <v>5</v>
      </c>
      <c r="AR310" s="4">
        <v>0</v>
      </c>
      <c r="AS310">
        <v>0</v>
      </c>
      <c r="AT310" s="5">
        <v>5</v>
      </c>
      <c r="AU310">
        <v>5</v>
      </c>
      <c r="AV310" s="4">
        <v>0</v>
      </c>
      <c r="AW310">
        <v>0</v>
      </c>
      <c r="AX310" s="5">
        <v>5</v>
      </c>
      <c r="AY310">
        <v>0</v>
      </c>
      <c r="AZ310" s="4">
        <v>0</v>
      </c>
      <c r="BA310">
        <v>0</v>
      </c>
      <c r="BB310" s="5">
        <v>0</v>
      </c>
      <c r="BD310">
        <v>0</v>
      </c>
      <c r="BE310">
        <v>0</v>
      </c>
      <c r="BF310" s="4">
        <v>0</v>
      </c>
      <c r="BG310">
        <v>0</v>
      </c>
      <c r="BH310" s="5">
        <v>0</v>
      </c>
      <c r="BI310">
        <v>5</v>
      </c>
      <c r="BJ310" s="4">
        <v>0</v>
      </c>
      <c r="BK310">
        <v>0</v>
      </c>
      <c r="BL310" s="5">
        <v>5</v>
      </c>
      <c r="BM310">
        <v>5</v>
      </c>
      <c r="BN310" s="4">
        <v>0</v>
      </c>
      <c r="BO310">
        <v>0</v>
      </c>
      <c r="BP310" s="5">
        <v>5</v>
      </c>
      <c r="BQ310">
        <v>5</v>
      </c>
      <c r="BR310" s="4">
        <v>0</v>
      </c>
      <c r="BS310">
        <v>0</v>
      </c>
      <c r="BT310" s="5">
        <v>5</v>
      </c>
      <c r="BU310">
        <v>5</v>
      </c>
      <c r="BV310" s="4">
        <v>0</v>
      </c>
      <c r="BW310">
        <v>0</v>
      </c>
      <c r="BX310" s="5">
        <v>5</v>
      </c>
      <c r="BY310">
        <v>0</v>
      </c>
      <c r="BZ310" s="4">
        <v>0</v>
      </c>
      <c r="CA310">
        <v>0</v>
      </c>
      <c r="CB310" s="5">
        <v>0</v>
      </c>
      <c r="CD310">
        <v>0</v>
      </c>
      <c r="CE310">
        <v>0</v>
      </c>
      <c r="CF310" s="4">
        <v>0</v>
      </c>
      <c r="CG310">
        <v>0</v>
      </c>
      <c r="CH310" s="5">
        <v>0</v>
      </c>
      <c r="CI310">
        <v>5</v>
      </c>
      <c r="CJ310" s="4">
        <v>0</v>
      </c>
      <c r="CK310">
        <v>0</v>
      </c>
      <c r="CL310" s="5">
        <v>5</v>
      </c>
      <c r="CM310">
        <v>5</v>
      </c>
      <c r="CN310" s="4">
        <v>0</v>
      </c>
      <c r="CO310">
        <v>0</v>
      </c>
      <c r="CP310" s="5">
        <v>5</v>
      </c>
      <c r="CQ310">
        <v>5</v>
      </c>
      <c r="CR310" s="4">
        <v>0</v>
      </c>
      <c r="CS310">
        <v>0</v>
      </c>
      <c r="CT310" s="5">
        <v>5</v>
      </c>
      <c r="CU310">
        <v>5</v>
      </c>
      <c r="CV310" s="4">
        <v>0</v>
      </c>
      <c r="CW310">
        <v>0</v>
      </c>
      <c r="CX310" s="5">
        <v>5</v>
      </c>
      <c r="CY310" s="21">
        <v>0</v>
      </c>
      <c r="CZ310" s="21">
        <v>0</v>
      </c>
      <c r="DA310" s="21">
        <v>0</v>
      </c>
      <c r="DB310" s="5">
        <v>0</v>
      </c>
      <c r="DD310" s="8">
        <v>0</v>
      </c>
      <c r="DE310" s="8">
        <v>0</v>
      </c>
      <c r="DF310" s="8">
        <v>0</v>
      </c>
      <c r="DG310" s="8">
        <v>0</v>
      </c>
      <c r="DH310" s="8">
        <v>0</v>
      </c>
      <c r="DI310" s="8">
        <v>0</v>
      </c>
      <c r="DJ310" s="8">
        <v>0</v>
      </c>
      <c r="DK310" s="8">
        <v>0</v>
      </c>
      <c r="DL310" s="8">
        <v>0</v>
      </c>
      <c r="DM310" s="8">
        <v>0</v>
      </c>
      <c r="DN310" s="8">
        <v>0</v>
      </c>
      <c r="DO310" s="8">
        <v>0</v>
      </c>
      <c r="DP310" s="8">
        <v>0</v>
      </c>
      <c r="DQ310" s="8">
        <v>0</v>
      </c>
      <c r="DR310" s="8">
        <v>0</v>
      </c>
      <c r="DS310" s="8">
        <v>0</v>
      </c>
      <c r="DT310" s="8">
        <v>0</v>
      </c>
      <c r="DU310" s="8">
        <v>0</v>
      </c>
      <c r="DV310" s="8">
        <v>0</v>
      </c>
      <c r="DW310" s="8">
        <v>0</v>
      </c>
      <c r="DX310" s="8">
        <v>0</v>
      </c>
      <c r="DY310" s="8">
        <v>0</v>
      </c>
      <c r="DZ310" s="8">
        <v>0</v>
      </c>
      <c r="EA310" s="8">
        <v>0</v>
      </c>
      <c r="EB310" s="8">
        <v>0</v>
      </c>
      <c r="EC310" s="8">
        <v>0</v>
      </c>
      <c r="ED310" s="20">
        <v>0</v>
      </c>
      <c r="EF310" s="9">
        <v>0</v>
      </c>
      <c r="EG310" s="9">
        <v>0</v>
      </c>
      <c r="EH310" s="9">
        <v>0</v>
      </c>
      <c r="EI310" s="9">
        <v>0</v>
      </c>
      <c r="EJ310" s="9">
        <v>0</v>
      </c>
      <c r="EK310" s="9">
        <v>0</v>
      </c>
      <c r="EL310" s="9">
        <v>0</v>
      </c>
      <c r="EM310" s="9">
        <v>0</v>
      </c>
      <c r="EN310" s="9">
        <v>0</v>
      </c>
      <c r="EO310" s="9">
        <v>0</v>
      </c>
      <c r="EP310" s="9">
        <v>0</v>
      </c>
      <c r="EQ310" s="9">
        <v>0</v>
      </c>
      <c r="ER310" s="9">
        <v>0</v>
      </c>
      <c r="ES310" s="9">
        <v>0</v>
      </c>
      <c r="ET310" s="9">
        <v>0</v>
      </c>
      <c r="EU310" s="9">
        <v>0</v>
      </c>
      <c r="EV310" s="9">
        <v>0</v>
      </c>
      <c r="EW310" s="9">
        <v>0</v>
      </c>
      <c r="EX310" s="9">
        <v>0</v>
      </c>
      <c r="EY310" s="9">
        <v>0</v>
      </c>
      <c r="EZ310" s="9">
        <v>0</v>
      </c>
      <c r="FA310" s="9">
        <v>0</v>
      </c>
      <c r="FB310" s="9">
        <v>0</v>
      </c>
      <c r="FC310" s="9">
        <v>0</v>
      </c>
      <c r="FD310" s="9">
        <v>0</v>
      </c>
      <c r="FE310" s="9">
        <v>0</v>
      </c>
      <c r="FF310">
        <v>0</v>
      </c>
    </row>
    <row r="311" spans="1:162" x14ac:dyDescent="0.2">
      <c r="A311" t="s">
        <v>172</v>
      </c>
      <c r="B311" t="s">
        <v>2778</v>
      </c>
      <c r="C311" t="s">
        <v>3</v>
      </c>
      <c r="D311" s="1">
        <v>4</v>
      </c>
      <c r="E311" s="1">
        <v>5</v>
      </c>
      <c r="F311" s="4">
        <v>0</v>
      </c>
      <c r="G311" s="4">
        <v>0</v>
      </c>
      <c r="H311" s="5">
        <v>5</v>
      </c>
      <c r="I311">
        <v>6</v>
      </c>
      <c r="J311" s="4">
        <v>0</v>
      </c>
      <c r="K311">
        <v>13</v>
      </c>
      <c r="L311" s="5">
        <v>6</v>
      </c>
      <c r="M311">
        <v>6</v>
      </c>
      <c r="N311" s="4">
        <v>0</v>
      </c>
      <c r="O311">
        <v>0</v>
      </c>
      <c r="P311" s="5">
        <v>6</v>
      </c>
      <c r="Q311">
        <v>6</v>
      </c>
      <c r="R311" s="4">
        <v>0</v>
      </c>
      <c r="S311">
        <v>10</v>
      </c>
      <c r="T311" s="5">
        <v>6</v>
      </c>
      <c r="U311">
        <v>6</v>
      </c>
      <c r="V311" s="4">
        <v>0</v>
      </c>
      <c r="W311">
        <v>10</v>
      </c>
      <c r="X311" s="5">
        <v>6</v>
      </c>
      <c r="Y311">
        <v>6</v>
      </c>
      <c r="Z311" s="4">
        <v>0</v>
      </c>
      <c r="AA311">
        <v>38</v>
      </c>
      <c r="AB311" s="5">
        <v>6</v>
      </c>
      <c r="AD311">
        <v>4</v>
      </c>
      <c r="AE311">
        <v>5</v>
      </c>
      <c r="AF311" s="4">
        <v>0</v>
      </c>
      <c r="AG311">
        <v>0</v>
      </c>
      <c r="AH311" s="5">
        <v>5</v>
      </c>
      <c r="AI311">
        <v>6</v>
      </c>
      <c r="AJ311" s="4">
        <v>0</v>
      </c>
      <c r="AK311">
        <v>13</v>
      </c>
      <c r="AL311" s="5">
        <v>6</v>
      </c>
      <c r="AM311">
        <v>6</v>
      </c>
      <c r="AN311" s="4">
        <v>0</v>
      </c>
      <c r="AO311">
        <v>0</v>
      </c>
      <c r="AP311" s="5">
        <v>6</v>
      </c>
      <c r="AQ311">
        <v>6</v>
      </c>
      <c r="AR311" s="4">
        <v>0</v>
      </c>
      <c r="AS311">
        <v>10</v>
      </c>
      <c r="AT311" s="5">
        <v>6</v>
      </c>
      <c r="AU311">
        <v>6</v>
      </c>
      <c r="AV311" s="4">
        <v>0</v>
      </c>
      <c r="AW311">
        <v>38</v>
      </c>
      <c r="AX311" s="5">
        <v>6</v>
      </c>
      <c r="AY311">
        <v>6</v>
      </c>
      <c r="AZ311" s="4">
        <v>0</v>
      </c>
      <c r="BA311">
        <v>0</v>
      </c>
      <c r="BB311" s="5">
        <v>6</v>
      </c>
      <c r="BD311">
        <v>4</v>
      </c>
      <c r="BE311">
        <v>6</v>
      </c>
      <c r="BF311" s="4">
        <v>0</v>
      </c>
      <c r="BG311">
        <v>0</v>
      </c>
      <c r="BH311" s="5">
        <v>6</v>
      </c>
      <c r="BI311">
        <v>6</v>
      </c>
      <c r="BJ311" s="4">
        <v>0</v>
      </c>
      <c r="BK311">
        <v>13</v>
      </c>
      <c r="BL311" s="5">
        <v>6</v>
      </c>
      <c r="BM311">
        <v>6</v>
      </c>
      <c r="BN311" s="4">
        <v>0</v>
      </c>
      <c r="BO311">
        <v>0</v>
      </c>
      <c r="BP311" s="5">
        <v>6</v>
      </c>
      <c r="BQ311">
        <v>6</v>
      </c>
      <c r="BR311" s="4">
        <v>0</v>
      </c>
      <c r="BS311">
        <v>10</v>
      </c>
      <c r="BT311" s="5">
        <v>6</v>
      </c>
      <c r="BU311">
        <v>6</v>
      </c>
      <c r="BV311" s="4">
        <v>0</v>
      </c>
      <c r="BW311">
        <v>38</v>
      </c>
      <c r="BX311" s="5">
        <v>6</v>
      </c>
      <c r="BY311">
        <v>6</v>
      </c>
      <c r="BZ311" s="4">
        <v>0</v>
      </c>
      <c r="CA311">
        <v>0</v>
      </c>
      <c r="CB311" s="5">
        <v>6</v>
      </c>
      <c r="CD311">
        <v>5</v>
      </c>
      <c r="CE311">
        <v>6</v>
      </c>
      <c r="CF311" s="4">
        <v>0</v>
      </c>
      <c r="CG311">
        <v>13</v>
      </c>
      <c r="CH311" s="5">
        <v>6</v>
      </c>
      <c r="CI311">
        <v>6</v>
      </c>
      <c r="CJ311" s="4">
        <v>0</v>
      </c>
      <c r="CK311">
        <v>0</v>
      </c>
      <c r="CL311" s="5">
        <v>6</v>
      </c>
      <c r="CM311">
        <v>6</v>
      </c>
      <c r="CN311" s="4">
        <v>0</v>
      </c>
      <c r="CO311">
        <v>10</v>
      </c>
      <c r="CP311" s="5">
        <v>6</v>
      </c>
      <c r="CQ311">
        <v>6</v>
      </c>
      <c r="CR311" s="4">
        <v>0</v>
      </c>
      <c r="CS311">
        <v>10</v>
      </c>
      <c r="CT311" s="5">
        <v>6</v>
      </c>
      <c r="CU311">
        <v>6</v>
      </c>
      <c r="CV311" s="4">
        <v>0</v>
      </c>
      <c r="CW311">
        <v>38</v>
      </c>
      <c r="CX311" s="5">
        <v>6</v>
      </c>
      <c r="CY311" s="21">
        <v>6</v>
      </c>
      <c r="CZ311" s="21">
        <v>0</v>
      </c>
      <c r="DA311" s="21">
        <v>0</v>
      </c>
      <c r="DB311" s="5">
        <v>6</v>
      </c>
      <c r="DD311" s="8">
        <v>0</v>
      </c>
      <c r="DE311" s="8">
        <v>0</v>
      </c>
      <c r="DF311" s="8">
        <v>0</v>
      </c>
      <c r="DG311" s="8">
        <v>0</v>
      </c>
      <c r="DH311" s="8">
        <v>0</v>
      </c>
      <c r="DI311" s="8">
        <v>0</v>
      </c>
      <c r="DJ311" s="8">
        <v>0</v>
      </c>
      <c r="DK311" s="8">
        <v>0</v>
      </c>
      <c r="DL311" s="8">
        <v>0</v>
      </c>
      <c r="DM311" s="8">
        <v>0</v>
      </c>
      <c r="DN311" s="8">
        <v>0</v>
      </c>
      <c r="DO311" s="8">
        <v>0</v>
      </c>
      <c r="DP311" s="8">
        <v>0</v>
      </c>
      <c r="DQ311" s="8">
        <v>0</v>
      </c>
      <c r="DR311" s="8">
        <v>0</v>
      </c>
      <c r="DS311" s="8">
        <v>0</v>
      </c>
      <c r="DT311" s="8">
        <v>0</v>
      </c>
      <c r="DU311" s="8">
        <v>0</v>
      </c>
      <c r="DV311" s="8">
        <v>0</v>
      </c>
      <c r="DW311" s="8">
        <v>0</v>
      </c>
      <c r="DX311" s="8">
        <v>0</v>
      </c>
      <c r="DY311" s="8">
        <v>0</v>
      </c>
      <c r="DZ311" s="8">
        <v>0</v>
      </c>
      <c r="EA311" s="8">
        <v>0</v>
      </c>
      <c r="EB311" s="8">
        <v>0</v>
      </c>
      <c r="EC311" s="8">
        <v>0</v>
      </c>
      <c r="ED311" s="20">
        <v>0</v>
      </c>
      <c r="EF311" s="9">
        <v>0</v>
      </c>
      <c r="EG311" s="9">
        <v>0</v>
      </c>
      <c r="EH311" s="9">
        <v>0</v>
      </c>
      <c r="EI311" s="9">
        <v>0</v>
      </c>
      <c r="EJ311" s="9">
        <v>0</v>
      </c>
      <c r="EK311" s="9">
        <v>0</v>
      </c>
      <c r="EL311" s="9">
        <v>13</v>
      </c>
      <c r="EM311" s="9">
        <v>0</v>
      </c>
      <c r="EN311" s="9">
        <v>0</v>
      </c>
      <c r="EO311" s="9">
        <v>0</v>
      </c>
      <c r="EP311" s="9">
        <v>0</v>
      </c>
      <c r="EQ311" s="9">
        <v>0</v>
      </c>
      <c r="ER311" s="9">
        <v>0</v>
      </c>
      <c r="ES311" s="9">
        <v>0</v>
      </c>
      <c r="ET311" s="9">
        <v>10</v>
      </c>
      <c r="EU311" s="9">
        <v>0</v>
      </c>
      <c r="EV311" s="9">
        <v>9</v>
      </c>
      <c r="EW311" s="9">
        <v>10</v>
      </c>
      <c r="EX311" s="9">
        <v>0</v>
      </c>
      <c r="EY311" s="9">
        <v>0</v>
      </c>
      <c r="EZ311" s="9">
        <v>38</v>
      </c>
      <c r="FA311" s="9">
        <v>0</v>
      </c>
      <c r="FB311" s="9">
        <v>0</v>
      </c>
      <c r="FC311" s="9">
        <v>0</v>
      </c>
      <c r="FD311" s="9">
        <v>0</v>
      </c>
      <c r="FE311" s="9">
        <v>0</v>
      </c>
      <c r="FF311">
        <v>0</v>
      </c>
    </row>
    <row r="312" spans="1:162" x14ac:dyDescent="0.2">
      <c r="A312" t="s">
        <v>1156</v>
      </c>
      <c r="B312" t="s">
        <v>2779</v>
      </c>
      <c r="C312" t="s">
        <v>4599</v>
      </c>
      <c r="D312" s="1">
        <v>0</v>
      </c>
      <c r="E312" s="1">
        <v>0</v>
      </c>
      <c r="F312" s="4">
        <v>0</v>
      </c>
      <c r="G312" s="4">
        <v>0</v>
      </c>
      <c r="H312" s="5">
        <v>0</v>
      </c>
      <c r="I312">
        <v>0</v>
      </c>
      <c r="J312" s="4">
        <v>0</v>
      </c>
      <c r="K312">
        <v>0</v>
      </c>
      <c r="L312" s="5">
        <v>0</v>
      </c>
      <c r="M312">
        <v>5</v>
      </c>
      <c r="N312" s="4">
        <v>0</v>
      </c>
      <c r="O312">
        <v>0</v>
      </c>
      <c r="P312" s="5">
        <v>5</v>
      </c>
      <c r="Q312">
        <v>5</v>
      </c>
      <c r="R312" s="4">
        <v>0</v>
      </c>
      <c r="S312">
        <v>4</v>
      </c>
      <c r="T312" s="5">
        <v>5</v>
      </c>
      <c r="U312">
        <v>5</v>
      </c>
      <c r="V312" s="4">
        <v>0</v>
      </c>
      <c r="W312">
        <v>4</v>
      </c>
      <c r="X312" s="5">
        <v>5</v>
      </c>
      <c r="Y312">
        <v>5</v>
      </c>
      <c r="Z312" s="4">
        <v>0</v>
      </c>
      <c r="AA312">
        <v>50</v>
      </c>
      <c r="AB312" s="5">
        <v>5</v>
      </c>
      <c r="AD312">
        <v>0</v>
      </c>
      <c r="AE312">
        <v>0</v>
      </c>
      <c r="AF312" s="4">
        <v>0</v>
      </c>
      <c r="AG312">
        <v>0</v>
      </c>
      <c r="AH312" s="5">
        <v>0</v>
      </c>
      <c r="AI312">
        <v>0</v>
      </c>
      <c r="AJ312" s="4">
        <v>0</v>
      </c>
      <c r="AK312">
        <v>0</v>
      </c>
      <c r="AL312" s="5">
        <v>0</v>
      </c>
      <c r="AM312">
        <v>5</v>
      </c>
      <c r="AN312" s="4">
        <v>0</v>
      </c>
      <c r="AO312">
        <v>3</v>
      </c>
      <c r="AP312" s="5">
        <v>5</v>
      </c>
      <c r="AQ312">
        <v>5</v>
      </c>
      <c r="AR312" s="4">
        <v>0</v>
      </c>
      <c r="AS312">
        <v>4</v>
      </c>
      <c r="AT312" s="5">
        <v>5</v>
      </c>
      <c r="AU312">
        <v>5</v>
      </c>
      <c r="AV312" s="4">
        <v>0</v>
      </c>
      <c r="AW312">
        <v>50</v>
      </c>
      <c r="AX312" s="5">
        <v>5</v>
      </c>
      <c r="AY312">
        <v>5</v>
      </c>
      <c r="AZ312" s="4">
        <v>0</v>
      </c>
      <c r="BA312">
        <v>0</v>
      </c>
      <c r="BB312" s="5">
        <v>5</v>
      </c>
      <c r="BD312">
        <v>0</v>
      </c>
      <c r="BE312">
        <v>0</v>
      </c>
      <c r="BF312" s="4">
        <v>0</v>
      </c>
      <c r="BG312">
        <v>0</v>
      </c>
      <c r="BH312" s="5">
        <v>0</v>
      </c>
      <c r="BI312">
        <v>0</v>
      </c>
      <c r="BJ312" s="4">
        <v>0</v>
      </c>
      <c r="BK312">
        <v>0</v>
      </c>
      <c r="BL312" s="5">
        <v>0</v>
      </c>
      <c r="BM312">
        <v>5</v>
      </c>
      <c r="BN312" s="4">
        <v>0</v>
      </c>
      <c r="BO312">
        <v>3</v>
      </c>
      <c r="BP312" s="5">
        <v>5</v>
      </c>
      <c r="BQ312">
        <v>5</v>
      </c>
      <c r="BR312" s="4">
        <v>0</v>
      </c>
      <c r="BS312">
        <v>4</v>
      </c>
      <c r="BT312" s="5">
        <v>5</v>
      </c>
      <c r="BU312">
        <v>5</v>
      </c>
      <c r="BV312" s="4">
        <v>0</v>
      </c>
      <c r="BW312">
        <v>50</v>
      </c>
      <c r="BX312" s="5">
        <v>5</v>
      </c>
      <c r="BY312">
        <v>5</v>
      </c>
      <c r="BZ312" s="4">
        <v>0</v>
      </c>
      <c r="CA312">
        <v>0</v>
      </c>
      <c r="CB312" s="5">
        <v>5</v>
      </c>
      <c r="CD312">
        <v>0</v>
      </c>
      <c r="CE312">
        <v>0</v>
      </c>
      <c r="CF312" s="4">
        <v>0</v>
      </c>
      <c r="CG312">
        <v>0</v>
      </c>
      <c r="CH312" s="5">
        <v>0</v>
      </c>
      <c r="CI312">
        <v>5</v>
      </c>
      <c r="CJ312" s="4">
        <v>0</v>
      </c>
      <c r="CK312">
        <v>0</v>
      </c>
      <c r="CL312" s="5">
        <v>5</v>
      </c>
      <c r="CM312">
        <v>5</v>
      </c>
      <c r="CN312" s="4">
        <v>0</v>
      </c>
      <c r="CO312">
        <v>4</v>
      </c>
      <c r="CP312" s="5">
        <v>5</v>
      </c>
      <c r="CQ312">
        <v>5</v>
      </c>
      <c r="CR312" s="4">
        <v>0</v>
      </c>
      <c r="CS312">
        <v>4</v>
      </c>
      <c r="CT312" s="5">
        <v>5</v>
      </c>
      <c r="CU312">
        <v>5</v>
      </c>
      <c r="CV312" s="4">
        <v>0</v>
      </c>
      <c r="CW312">
        <v>50</v>
      </c>
      <c r="CX312" s="5">
        <v>5</v>
      </c>
      <c r="CY312" s="21">
        <v>5</v>
      </c>
      <c r="CZ312" s="21">
        <v>0</v>
      </c>
      <c r="DA312" s="21">
        <v>0</v>
      </c>
      <c r="DB312" s="5">
        <v>5</v>
      </c>
      <c r="DD312" s="8">
        <v>0</v>
      </c>
      <c r="DE312" s="8">
        <v>0</v>
      </c>
      <c r="DF312" s="8">
        <v>0</v>
      </c>
      <c r="DG312" s="8">
        <v>0</v>
      </c>
      <c r="DH312" s="8">
        <v>0</v>
      </c>
      <c r="DI312" s="8">
        <v>0</v>
      </c>
      <c r="DJ312" s="8">
        <v>0</v>
      </c>
      <c r="DK312" s="8">
        <v>0</v>
      </c>
      <c r="DL312" s="8">
        <v>0</v>
      </c>
      <c r="DM312" s="8">
        <v>0</v>
      </c>
      <c r="DN312" s="8">
        <v>0</v>
      </c>
      <c r="DO312" s="8">
        <v>0</v>
      </c>
      <c r="DP312" s="8">
        <v>0</v>
      </c>
      <c r="DQ312" s="8">
        <v>0</v>
      </c>
      <c r="DR312" s="8">
        <v>0</v>
      </c>
      <c r="DS312" s="8">
        <v>0</v>
      </c>
      <c r="DT312" s="8">
        <v>0</v>
      </c>
      <c r="DU312" s="8">
        <v>0</v>
      </c>
      <c r="DV312" s="8">
        <v>0</v>
      </c>
      <c r="DW312" s="8">
        <v>0</v>
      </c>
      <c r="DX312" s="8">
        <v>0</v>
      </c>
      <c r="DY312" s="8">
        <v>0</v>
      </c>
      <c r="DZ312" s="8">
        <v>0</v>
      </c>
      <c r="EA312" s="8">
        <v>0</v>
      </c>
      <c r="EB312" s="8">
        <v>0</v>
      </c>
      <c r="EC312" s="8">
        <v>0</v>
      </c>
      <c r="ED312" s="20">
        <v>0</v>
      </c>
      <c r="EF312" s="9">
        <v>0</v>
      </c>
      <c r="EG312" s="9">
        <v>0</v>
      </c>
      <c r="EH312" s="9">
        <v>0</v>
      </c>
      <c r="EI312" s="9">
        <v>0</v>
      </c>
      <c r="EJ312" s="9">
        <v>0</v>
      </c>
      <c r="EK312" s="9">
        <v>0</v>
      </c>
      <c r="EL312" s="9">
        <v>0</v>
      </c>
      <c r="EM312" s="9">
        <v>0</v>
      </c>
      <c r="EN312" s="9">
        <v>0</v>
      </c>
      <c r="EO312" s="9">
        <v>0</v>
      </c>
      <c r="EP312" s="9">
        <v>0</v>
      </c>
      <c r="EQ312" s="9">
        <v>0</v>
      </c>
      <c r="ER312" s="9">
        <v>3</v>
      </c>
      <c r="ES312" s="9">
        <v>3</v>
      </c>
      <c r="ET312" s="9">
        <v>4</v>
      </c>
      <c r="EU312" s="9">
        <v>4</v>
      </c>
      <c r="EV312" s="9">
        <v>0</v>
      </c>
      <c r="EW312" s="9">
        <v>0</v>
      </c>
      <c r="EX312" s="9">
        <v>4</v>
      </c>
      <c r="EY312" s="9">
        <v>0</v>
      </c>
      <c r="EZ312" s="9">
        <v>50</v>
      </c>
      <c r="FA312" s="9">
        <v>0</v>
      </c>
      <c r="FB312" s="9">
        <v>0</v>
      </c>
      <c r="FC312" s="9">
        <v>0</v>
      </c>
      <c r="FD312" s="9">
        <v>0</v>
      </c>
      <c r="FE312" s="9">
        <v>0</v>
      </c>
      <c r="FF312">
        <v>0</v>
      </c>
    </row>
    <row r="313" spans="1:162" x14ac:dyDescent="0.2">
      <c r="A313" t="s">
        <v>925</v>
      </c>
      <c r="B313" t="s">
        <v>2780</v>
      </c>
      <c r="C313" t="s">
        <v>3</v>
      </c>
      <c r="D313" s="1">
        <v>0</v>
      </c>
      <c r="E313" s="1">
        <v>0</v>
      </c>
      <c r="F313" s="4">
        <v>0</v>
      </c>
      <c r="G313" s="4">
        <v>0</v>
      </c>
      <c r="H313" s="5">
        <v>0</v>
      </c>
      <c r="I313">
        <v>5</v>
      </c>
      <c r="J313" s="4">
        <v>0</v>
      </c>
      <c r="K313">
        <v>0</v>
      </c>
      <c r="L313" s="5">
        <v>5</v>
      </c>
      <c r="M313">
        <v>5</v>
      </c>
      <c r="N313" s="4">
        <v>0</v>
      </c>
      <c r="O313">
        <v>0</v>
      </c>
      <c r="P313" s="5">
        <v>5</v>
      </c>
      <c r="Q313">
        <v>7</v>
      </c>
      <c r="R313" s="4">
        <v>0</v>
      </c>
      <c r="S313">
        <v>33</v>
      </c>
      <c r="T313" s="5">
        <v>7</v>
      </c>
      <c r="U313">
        <v>7</v>
      </c>
      <c r="V313" s="4">
        <v>0</v>
      </c>
      <c r="W313">
        <v>10</v>
      </c>
      <c r="X313" s="5">
        <v>7</v>
      </c>
      <c r="Y313">
        <v>6</v>
      </c>
      <c r="Z313" s="4">
        <v>0</v>
      </c>
      <c r="AA313">
        <v>19</v>
      </c>
      <c r="AB313" s="5">
        <v>6</v>
      </c>
      <c r="AD313">
        <v>0</v>
      </c>
      <c r="AE313">
        <v>0</v>
      </c>
      <c r="AF313" s="4">
        <v>0</v>
      </c>
      <c r="AG313">
        <v>0</v>
      </c>
      <c r="AH313" s="5">
        <v>0</v>
      </c>
      <c r="AI313">
        <v>5</v>
      </c>
      <c r="AJ313" s="4">
        <v>0</v>
      </c>
      <c r="AK313">
        <v>0</v>
      </c>
      <c r="AL313" s="5">
        <v>5</v>
      </c>
      <c r="AM313">
        <v>5</v>
      </c>
      <c r="AN313" s="4">
        <v>0</v>
      </c>
      <c r="AO313">
        <v>21</v>
      </c>
      <c r="AP313" s="5">
        <v>5</v>
      </c>
      <c r="AQ313">
        <v>7</v>
      </c>
      <c r="AR313" s="4">
        <v>0</v>
      </c>
      <c r="AS313">
        <v>33</v>
      </c>
      <c r="AT313" s="5">
        <v>7</v>
      </c>
      <c r="AU313">
        <v>6</v>
      </c>
      <c r="AV313" s="4">
        <v>0</v>
      </c>
      <c r="AW313">
        <v>19</v>
      </c>
      <c r="AX313" s="5">
        <v>6</v>
      </c>
      <c r="AY313">
        <v>6</v>
      </c>
      <c r="AZ313" s="4">
        <v>0</v>
      </c>
      <c r="BA313">
        <v>13</v>
      </c>
      <c r="BB313" s="5">
        <v>6</v>
      </c>
      <c r="BD313">
        <v>0</v>
      </c>
      <c r="BE313">
        <v>0</v>
      </c>
      <c r="BF313" s="4">
        <v>0</v>
      </c>
      <c r="BG313">
        <v>0</v>
      </c>
      <c r="BH313" s="5">
        <v>0</v>
      </c>
      <c r="BI313">
        <v>6</v>
      </c>
      <c r="BJ313" s="4">
        <v>0</v>
      </c>
      <c r="BK313">
        <v>0</v>
      </c>
      <c r="BL313" s="5">
        <v>6</v>
      </c>
      <c r="BM313">
        <v>5</v>
      </c>
      <c r="BN313" s="4">
        <v>0</v>
      </c>
      <c r="BO313">
        <v>21</v>
      </c>
      <c r="BP313" s="5">
        <v>5</v>
      </c>
      <c r="BQ313">
        <v>6</v>
      </c>
      <c r="BR313" s="4">
        <v>0</v>
      </c>
      <c r="BS313">
        <v>33</v>
      </c>
      <c r="BT313" s="5">
        <v>6</v>
      </c>
      <c r="BU313">
        <v>6</v>
      </c>
      <c r="BV313" s="4">
        <v>0</v>
      </c>
      <c r="BW313">
        <v>19</v>
      </c>
      <c r="BX313" s="5">
        <v>6</v>
      </c>
      <c r="BY313">
        <v>6</v>
      </c>
      <c r="BZ313" s="4">
        <v>0</v>
      </c>
      <c r="CA313">
        <v>13</v>
      </c>
      <c r="CB313" s="5">
        <v>6</v>
      </c>
      <c r="CD313">
        <v>0</v>
      </c>
      <c r="CE313">
        <v>0</v>
      </c>
      <c r="CF313" s="4">
        <v>0</v>
      </c>
      <c r="CG313">
        <v>0</v>
      </c>
      <c r="CH313" s="5">
        <v>0</v>
      </c>
      <c r="CI313">
        <v>5</v>
      </c>
      <c r="CJ313" s="4">
        <v>0</v>
      </c>
      <c r="CK313">
        <v>0</v>
      </c>
      <c r="CL313" s="5">
        <v>5</v>
      </c>
      <c r="CM313">
        <v>7</v>
      </c>
      <c r="CN313" s="4">
        <v>0</v>
      </c>
      <c r="CO313">
        <v>33</v>
      </c>
      <c r="CP313" s="5">
        <v>7</v>
      </c>
      <c r="CQ313">
        <v>6</v>
      </c>
      <c r="CR313" s="4">
        <v>0</v>
      </c>
      <c r="CS313">
        <v>24</v>
      </c>
      <c r="CT313" s="5">
        <v>6</v>
      </c>
      <c r="CU313">
        <v>6</v>
      </c>
      <c r="CV313" s="4">
        <v>0</v>
      </c>
      <c r="CW313">
        <v>19</v>
      </c>
      <c r="CX313" s="5">
        <v>6</v>
      </c>
      <c r="CY313" s="21">
        <v>6</v>
      </c>
      <c r="CZ313" s="21">
        <v>0</v>
      </c>
      <c r="DA313" s="21">
        <v>0</v>
      </c>
      <c r="DB313" s="5">
        <v>6</v>
      </c>
      <c r="DD313" s="8">
        <v>0</v>
      </c>
      <c r="DE313" s="8">
        <v>0</v>
      </c>
      <c r="DF313" s="8">
        <v>0</v>
      </c>
      <c r="DG313" s="8">
        <v>0</v>
      </c>
      <c r="DH313" s="8">
        <v>0</v>
      </c>
      <c r="DI313" s="8">
        <v>0</v>
      </c>
      <c r="DJ313" s="8">
        <v>0</v>
      </c>
      <c r="DK313" s="8">
        <v>0</v>
      </c>
      <c r="DL313" s="8">
        <v>0</v>
      </c>
      <c r="DM313" s="8">
        <v>0</v>
      </c>
      <c r="DN313" s="8">
        <v>0</v>
      </c>
      <c r="DO313" s="8">
        <v>0</v>
      </c>
      <c r="DP313" s="8">
        <v>0</v>
      </c>
      <c r="DQ313" s="8">
        <v>0</v>
      </c>
      <c r="DR313" s="8">
        <v>0</v>
      </c>
      <c r="DS313" s="8">
        <v>0</v>
      </c>
      <c r="DT313" s="8">
        <v>0</v>
      </c>
      <c r="DU313" s="8">
        <v>0</v>
      </c>
      <c r="DV313" s="8">
        <v>0</v>
      </c>
      <c r="DW313" s="8">
        <v>0</v>
      </c>
      <c r="DX313" s="8">
        <v>0</v>
      </c>
      <c r="DY313" s="8">
        <v>0</v>
      </c>
      <c r="DZ313" s="8">
        <v>0</v>
      </c>
      <c r="EA313" s="8">
        <v>0</v>
      </c>
      <c r="EB313" s="8">
        <v>0</v>
      </c>
      <c r="EC313" s="8">
        <v>0</v>
      </c>
      <c r="ED313" s="20">
        <v>0</v>
      </c>
      <c r="EF313" s="9">
        <v>0</v>
      </c>
      <c r="EG313" s="9">
        <v>0</v>
      </c>
      <c r="EH313" s="9">
        <v>0</v>
      </c>
      <c r="EI313" s="9">
        <v>0</v>
      </c>
      <c r="EJ313" s="9">
        <v>0</v>
      </c>
      <c r="EK313" s="9">
        <v>0</v>
      </c>
      <c r="EL313" s="9">
        <v>0</v>
      </c>
      <c r="EM313" s="9">
        <v>0</v>
      </c>
      <c r="EN313" s="9">
        <v>0</v>
      </c>
      <c r="EO313" s="9">
        <v>0</v>
      </c>
      <c r="EP313" s="9">
        <v>0</v>
      </c>
      <c r="EQ313" s="9">
        <v>0</v>
      </c>
      <c r="ER313" s="9">
        <v>21</v>
      </c>
      <c r="ES313" s="9">
        <v>10</v>
      </c>
      <c r="ET313" s="9">
        <v>33</v>
      </c>
      <c r="EU313" s="9">
        <v>24</v>
      </c>
      <c r="EV313" s="9">
        <v>9</v>
      </c>
      <c r="EW313" s="9">
        <v>10</v>
      </c>
      <c r="EX313" s="9">
        <v>0</v>
      </c>
      <c r="EY313" s="9">
        <v>1</v>
      </c>
      <c r="EZ313" s="9">
        <v>19</v>
      </c>
      <c r="FA313" s="9">
        <v>5</v>
      </c>
      <c r="FB313" s="9">
        <v>13</v>
      </c>
      <c r="FC313" s="9">
        <v>0</v>
      </c>
      <c r="FD313" s="9">
        <v>0</v>
      </c>
      <c r="FE313" s="9">
        <v>0</v>
      </c>
      <c r="FF313">
        <v>0</v>
      </c>
    </row>
    <row r="314" spans="1:162" x14ac:dyDescent="0.2">
      <c r="A314" t="s">
        <v>1696</v>
      </c>
      <c r="B314" t="s">
        <v>2781</v>
      </c>
      <c r="C314" t="s">
        <v>4599</v>
      </c>
      <c r="D314" s="1">
        <v>0</v>
      </c>
      <c r="E314" s="1">
        <v>0</v>
      </c>
      <c r="F314" s="4">
        <v>0</v>
      </c>
      <c r="G314" s="4">
        <v>0</v>
      </c>
      <c r="H314" s="5">
        <v>0</v>
      </c>
      <c r="I314">
        <v>0</v>
      </c>
      <c r="J314" s="4">
        <v>0</v>
      </c>
      <c r="K314">
        <v>0</v>
      </c>
      <c r="L314" s="5">
        <v>0</v>
      </c>
      <c r="M314">
        <v>0</v>
      </c>
      <c r="N314" s="4">
        <v>0</v>
      </c>
      <c r="O314">
        <v>0</v>
      </c>
      <c r="P314" s="5">
        <v>0</v>
      </c>
      <c r="Q314">
        <v>5</v>
      </c>
      <c r="R314" s="4">
        <v>0</v>
      </c>
      <c r="S314">
        <v>10</v>
      </c>
      <c r="T314" s="5">
        <v>5</v>
      </c>
      <c r="U314">
        <v>5</v>
      </c>
      <c r="V314" s="4">
        <v>0</v>
      </c>
      <c r="W314">
        <v>0</v>
      </c>
      <c r="X314" s="5">
        <v>5</v>
      </c>
      <c r="Y314">
        <v>6</v>
      </c>
      <c r="Z314" s="4">
        <v>0</v>
      </c>
      <c r="AA314">
        <v>0</v>
      </c>
      <c r="AB314" s="5">
        <v>6</v>
      </c>
      <c r="AD314">
        <v>0</v>
      </c>
      <c r="AE314">
        <v>0</v>
      </c>
      <c r="AF314" s="4">
        <v>0</v>
      </c>
      <c r="AG314">
        <v>0</v>
      </c>
      <c r="AH314" s="5">
        <v>0</v>
      </c>
      <c r="AI314">
        <v>0</v>
      </c>
      <c r="AJ314" s="4">
        <v>0</v>
      </c>
      <c r="AK314">
        <v>0</v>
      </c>
      <c r="AL314" s="5">
        <v>0</v>
      </c>
      <c r="AM314">
        <v>5</v>
      </c>
      <c r="AN314" s="4">
        <v>0</v>
      </c>
      <c r="AO314">
        <v>0</v>
      </c>
      <c r="AP314" s="5">
        <v>5</v>
      </c>
      <c r="AQ314">
        <v>5</v>
      </c>
      <c r="AR314" s="4">
        <v>0</v>
      </c>
      <c r="AS314">
        <v>10</v>
      </c>
      <c r="AT314" s="5">
        <v>5</v>
      </c>
      <c r="AU314">
        <v>5</v>
      </c>
      <c r="AV314" s="4">
        <v>0</v>
      </c>
      <c r="AW314">
        <v>0</v>
      </c>
      <c r="AX314" s="5">
        <v>5</v>
      </c>
      <c r="AY314">
        <v>6</v>
      </c>
      <c r="AZ314" s="4">
        <v>0</v>
      </c>
      <c r="BA314">
        <v>0</v>
      </c>
      <c r="BB314" s="5">
        <v>6</v>
      </c>
      <c r="BD314">
        <v>0</v>
      </c>
      <c r="BE314">
        <v>0</v>
      </c>
      <c r="BF314" s="4">
        <v>0</v>
      </c>
      <c r="BG314">
        <v>0</v>
      </c>
      <c r="BH314" s="5">
        <v>0</v>
      </c>
      <c r="BI314">
        <v>0</v>
      </c>
      <c r="BJ314" s="4">
        <v>0</v>
      </c>
      <c r="BK314">
        <v>0</v>
      </c>
      <c r="BL314" s="5">
        <v>0</v>
      </c>
      <c r="BM314">
        <v>5</v>
      </c>
      <c r="BN314" s="4">
        <v>0</v>
      </c>
      <c r="BO314">
        <v>10</v>
      </c>
      <c r="BP314" s="5">
        <v>5</v>
      </c>
      <c r="BQ314">
        <v>5</v>
      </c>
      <c r="BR314" s="4">
        <v>0</v>
      </c>
      <c r="BS314">
        <v>0</v>
      </c>
      <c r="BT314" s="5">
        <v>5</v>
      </c>
      <c r="BU314">
        <v>5</v>
      </c>
      <c r="BV314" s="4">
        <v>0</v>
      </c>
      <c r="BW314">
        <v>0</v>
      </c>
      <c r="BX314" s="5">
        <v>5</v>
      </c>
      <c r="BY314">
        <v>6</v>
      </c>
      <c r="BZ314" s="4">
        <v>0</v>
      </c>
      <c r="CA314">
        <v>0</v>
      </c>
      <c r="CB314" s="5">
        <v>6</v>
      </c>
      <c r="CD314">
        <v>0</v>
      </c>
      <c r="CE314">
        <v>0</v>
      </c>
      <c r="CF314" s="4">
        <v>0</v>
      </c>
      <c r="CG314">
        <v>0</v>
      </c>
      <c r="CH314" s="5">
        <v>0</v>
      </c>
      <c r="CI314">
        <v>0</v>
      </c>
      <c r="CJ314" s="4">
        <v>0</v>
      </c>
      <c r="CK314">
        <v>0</v>
      </c>
      <c r="CL314" s="5">
        <v>0</v>
      </c>
      <c r="CM314">
        <v>5</v>
      </c>
      <c r="CN314" s="4">
        <v>0</v>
      </c>
      <c r="CO314">
        <v>10</v>
      </c>
      <c r="CP314" s="5">
        <v>5</v>
      </c>
      <c r="CQ314">
        <v>5</v>
      </c>
      <c r="CR314" s="4">
        <v>0</v>
      </c>
      <c r="CS314">
        <v>0</v>
      </c>
      <c r="CT314" s="5">
        <v>5</v>
      </c>
      <c r="CU314">
        <v>5</v>
      </c>
      <c r="CV314" s="4">
        <v>0</v>
      </c>
      <c r="CW314">
        <v>0</v>
      </c>
      <c r="CX314" s="5">
        <v>5</v>
      </c>
      <c r="CY314" s="21">
        <v>6</v>
      </c>
      <c r="CZ314" s="21">
        <v>0</v>
      </c>
      <c r="DA314" s="21">
        <v>0</v>
      </c>
      <c r="DB314" s="5">
        <v>6</v>
      </c>
      <c r="DD314" s="8">
        <v>0</v>
      </c>
      <c r="DE314" s="8">
        <v>0</v>
      </c>
      <c r="DF314" s="8">
        <v>0</v>
      </c>
      <c r="DG314" s="8">
        <v>0</v>
      </c>
      <c r="DH314" s="8">
        <v>0</v>
      </c>
      <c r="DI314" s="8">
        <v>0</v>
      </c>
      <c r="DJ314" s="8">
        <v>0</v>
      </c>
      <c r="DK314" s="8">
        <v>0</v>
      </c>
      <c r="DL314" s="8">
        <v>0</v>
      </c>
      <c r="DM314" s="8">
        <v>0</v>
      </c>
      <c r="DN314" s="8">
        <v>0</v>
      </c>
      <c r="DO314" s="8">
        <v>0</v>
      </c>
      <c r="DP314" s="8">
        <v>0</v>
      </c>
      <c r="DQ314" s="8">
        <v>0</v>
      </c>
      <c r="DR314" s="8">
        <v>0</v>
      </c>
      <c r="DS314" s="8">
        <v>0</v>
      </c>
      <c r="DT314" s="8">
        <v>0</v>
      </c>
      <c r="DU314" s="8">
        <v>0</v>
      </c>
      <c r="DV314" s="8">
        <v>0</v>
      </c>
      <c r="DW314" s="8">
        <v>0</v>
      </c>
      <c r="DX314" s="8">
        <v>0</v>
      </c>
      <c r="DY314" s="8">
        <v>0</v>
      </c>
      <c r="DZ314" s="8">
        <v>0</v>
      </c>
      <c r="EA314" s="8">
        <v>0</v>
      </c>
      <c r="EB314" s="8">
        <v>0</v>
      </c>
      <c r="EC314" s="8">
        <v>0</v>
      </c>
      <c r="ED314" s="20">
        <v>0</v>
      </c>
      <c r="EF314" s="9">
        <v>0</v>
      </c>
      <c r="EG314" s="9">
        <v>0</v>
      </c>
      <c r="EH314" s="9">
        <v>0</v>
      </c>
      <c r="EI314" s="9">
        <v>0</v>
      </c>
      <c r="EJ314" s="9">
        <v>0</v>
      </c>
      <c r="EK314" s="9">
        <v>0</v>
      </c>
      <c r="EL314" s="9">
        <v>0</v>
      </c>
      <c r="EM314" s="9">
        <v>0</v>
      </c>
      <c r="EN314" s="9">
        <v>0</v>
      </c>
      <c r="EO314" s="9">
        <v>0</v>
      </c>
      <c r="EP314" s="9">
        <v>0</v>
      </c>
      <c r="EQ314" s="9">
        <v>0</v>
      </c>
      <c r="ER314" s="9">
        <v>0</v>
      </c>
      <c r="ES314" s="9">
        <v>10</v>
      </c>
      <c r="ET314" s="9">
        <v>0</v>
      </c>
      <c r="EU314" s="9">
        <v>0</v>
      </c>
      <c r="EV314" s="9">
        <v>0</v>
      </c>
      <c r="EW314" s="9">
        <v>0</v>
      </c>
      <c r="EX314" s="9">
        <v>0</v>
      </c>
      <c r="EY314" s="9">
        <v>0</v>
      </c>
      <c r="EZ314" s="9">
        <v>0</v>
      </c>
      <c r="FA314" s="9">
        <v>0</v>
      </c>
      <c r="FB314" s="9">
        <v>0</v>
      </c>
      <c r="FC314" s="9">
        <v>0</v>
      </c>
      <c r="FD314" s="9">
        <v>0</v>
      </c>
      <c r="FE314" s="9">
        <v>0</v>
      </c>
      <c r="FF314">
        <v>0</v>
      </c>
    </row>
    <row r="315" spans="1:162" x14ac:dyDescent="0.2">
      <c r="A315" t="s">
        <v>875</v>
      </c>
      <c r="B315" t="s">
        <v>2782</v>
      </c>
      <c r="C315" t="s">
        <v>4599</v>
      </c>
      <c r="D315" s="1">
        <v>0</v>
      </c>
      <c r="E315" s="1">
        <v>4</v>
      </c>
      <c r="F315" s="4">
        <v>0</v>
      </c>
      <c r="G315" s="4">
        <v>0</v>
      </c>
      <c r="H315" s="5">
        <v>4</v>
      </c>
      <c r="I315">
        <v>5</v>
      </c>
      <c r="J315" s="4">
        <v>0</v>
      </c>
      <c r="K315">
        <v>0</v>
      </c>
      <c r="L315" s="5">
        <v>5</v>
      </c>
      <c r="M315">
        <v>5</v>
      </c>
      <c r="N315" s="4">
        <v>0</v>
      </c>
      <c r="O315">
        <v>0</v>
      </c>
      <c r="P315" s="5">
        <v>5</v>
      </c>
      <c r="Q315">
        <v>5</v>
      </c>
      <c r="R315" s="4">
        <v>0</v>
      </c>
      <c r="S315">
        <v>0</v>
      </c>
      <c r="T315" s="5">
        <v>5</v>
      </c>
      <c r="U315">
        <v>6</v>
      </c>
      <c r="V315" s="4">
        <v>0</v>
      </c>
      <c r="W315">
        <v>0</v>
      </c>
      <c r="X315" s="5">
        <v>6</v>
      </c>
      <c r="Y315">
        <v>6</v>
      </c>
      <c r="Z315" s="4">
        <v>0</v>
      </c>
      <c r="AA315">
        <v>28</v>
      </c>
      <c r="AB315" s="5">
        <v>6</v>
      </c>
      <c r="AD315">
        <v>0</v>
      </c>
      <c r="AE315">
        <v>4</v>
      </c>
      <c r="AF315" s="4">
        <v>0</v>
      </c>
      <c r="AG315">
        <v>0</v>
      </c>
      <c r="AH315" s="5">
        <v>4</v>
      </c>
      <c r="AI315">
        <v>5</v>
      </c>
      <c r="AJ315" s="4">
        <v>0</v>
      </c>
      <c r="AK315">
        <v>0</v>
      </c>
      <c r="AL315" s="5">
        <v>5</v>
      </c>
      <c r="AM315">
        <v>5</v>
      </c>
      <c r="AN315" s="4">
        <v>0</v>
      </c>
      <c r="AO315">
        <v>0</v>
      </c>
      <c r="AP315" s="5">
        <v>5</v>
      </c>
      <c r="AQ315">
        <v>6</v>
      </c>
      <c r="AR315" s="4">
        <v>0</v>
      </c>
      <c r="AS315">
        <v>0</v>
      </c>
      <c r="AT315" s="5">
        <v>6</v>
      </c>
      <c r="AU315">
        <v>6</v>
      </c>
      <c r="AV315" s="4">
        <v>0</v>
      </c>
      <c r="AW315">
        <v>0</v>
      </c>
      <c r="AX315" s="5">
        <v>6</v>
      </c>
      <c r="AY315">
        <v>6</v>
      </c>
      <c r="AZ315" s="4">
        <v>0</v>
      </c>
      <c r="BA315">
        <v>28</v>
      </c>
      <c r="BB315" s="5">
        <v>6</v>
      </c>
      <c r="BD315">
        <v>4</v>
      </c>
      <c r="BE315">
        <v>5</v>
      </c>
      <c r="BF315" s="4">
        <v>0</v>
      </c>
      <c r="BG315">
        <v>0</v>
      </c>
      <c r="BH315" s="5">
        <v>5</v>
      </c>
      <c r="BI315">
        <v>5</v>
      </c>
      <c r="BJ315" s="4">
        <v>0</v>
      </c>
      <c r="BK315">
        <v>0</v>
      </c>
      <c r="BL315" s="5">
        <v>5</v>
      </c>
      <c r="BM315">
        <v>5</v>
      </c>
      <c r="BN315" s="4">
        <v>0</v>
      </c>
      <c r="BO315">
        <v>0</v>
      </c>
      <c r="BP315" s="5">
        <v>5</v>
      </c>
      <c r="BQ315">
        <v>6</v>
      </c>
      <c r="BR315" s="4">
        <v>0</v>
      </c>
      <c r="BS315">
        <v>0</v>
      </c>
      <c r="BT315" s="5">
        <v>6</v>
      </c>
      <c r="BU315">
        <v>6</v>
      </c>
      <c r="BV315" s="4">
        <v>0</v>
      </c>
      <c r="BW315">
        <v>28</v>
      </c>
      <c r="BX315" s="5">
        <v>6</v>
      </c>
      <c r="BY315">
        <v>6</v>
      </c>
      <c r="BZ315" s="4">
        <v>0</v>
      </c>
      <c r="CA315">
        <v>45</v>
      </c>
      <c r="CB315" s="5">
        <v>6</v>
      </c>
      <c r="CD315">
        <v>4</v>
      </c>
      <c r="CE315">
        <v>5</v>
      </c>
      <c r="CF315" s="4">
        <v>0</v>
      </c>
      <c r="CG315">
        <v>0</v>
      </c>
      <c r="CH315" s="5">
        <v>5</v>
      </c>
      <c r="CI315">
        <v>5</v>
      </c>
      <c r="CJ315" s="4">
        <v>0</v>
      </c>
      <c r="CK315">
        <v>0</v>
      </c>
      <c r="CL315" s="5">
        <v>5</v>
      </c>
      <c r="CM315">
        <v>5</v>
      </c>
      <c r="CN315" s="4">
        <v>0</v>
      </c>
      <c r="CO315">
        <v>0</v>
      </c>
      <c r="CP315" s="5">
        <v>5</v>
      </c>
      <c r="CQ315">
        <v>6</v>
      </c>
      <c r="CR315" s="4">
        <v>0</v>
      </c>
      <c r="CS315">
        <v>0</v>
      </c>
      <c r="CT315" s="5">
        <v>6</v>
      </c>
      <c r="CU315">
        <v>6</v>
      </c>
      <c r="CV315" s="4">
        <v>0</v>
      </c>
      <c r="CW315">
        <v>28</v>
      </c>
      <c r="CX315" s="5">
        <v>6</v>
      </c>
      <c r="CY315" s="21">
        <v>6</v>
      </c>
      <c r="CZ315" s="21">
        <v>0</v>
      </c>
      <c r="DA315" s="21">
        <v>76</v>
      </c>
      <c r="DB315" s="5">
        <v>6</v>
      </c>
      <c r="DD315" s="8">
        <v>0</v>
      </c>
      <c r="DE315" s="8">
        <v>0</v>
      </c>
      <c r="DF315" s="8">
        <v>0</v>
      </c>
      <c r="DG315" s="8">
        <v>0</v>
      </c>
      <c r="DH315" s="8">
        <v>0</v>
      </c>
      <c r="DI315" s="8">
        <v>0</v>
      </c>
      <c r="DJ315" s="8">
        <v>0</v>
      </c>
      <c r="DK315" s="8">
        <v>0</v>
      </c>
      <c r="DL315" s="8">
        <v>0</v>
      </c>
      <c r="DM315" s="8">
        <v>0</v>
      </c>
      <c r="DN315" s="8">
        <v>0</v>
      </c>
      <c r="DO315" s="8">
        <v>0</v>
      </c>
      <c r="DP315" s="8">
        <v>0</v>
      </c>
      <c r="DQ315" s="8">
        <v>0</v>
      </c>
      <c r="DR315" s="8">
        <v>0</v>
      </c>
      <c r="DS315" s="8">
        <v>0</v>
      </c>
      <c r="DT315" s="8">
        <v>0</v>
      </c>
      <c r="DU315" s="8">
        <v>0</v>
      </c>
      <c r="DV315" s="8">
        <v>0</v>
      </c>
      <c r="DW315" s="8">
        <v>0</v>
      </c>
      <c r="DX315" s="8">
        <v>0</v>
      </c>
      <c r="DY315" s="8">
        <v>0</v>
      </c>
      <c r="DZ315" s="8">
        <v>0</v>
      </c>
      <c r="EA315" s="8">
        <v>0</v>
      </c>
      <c r="EB315" s="8">
        <v>0</v>
      </c>
      <c r="EC315" s="8">
        <v>0</v>
      </c>
      <c r="ED315" s="20">
        <v>0</v>
      </c>
      <c r="EF315" s="9">
        <v>0</v>
      </c>
      <c r="EG315" s="9">
        <v>0</v>
      </c>
      <c r="EH315" s="9">
        <v>0</v>
      </c>
      <c r="EI315" s="9">
        <v>0</v>
      </c>
      <c r="EJ315" s="9">
        <v>0</v>
      </c>
      <c r="EK315" s="9">
        <v>0</v>
      </c>
      <c r="EL315" s="9">
        <v>0</v>
      </c>
      <c r="EM315" s="9">
        <v>0</v>
      </c>
      <c r="EN315" s="9">
        <v>0</v>
      </c>
      <c r="EO315" s="9">
        <v>0</v>
      </c>
      <c r="EP315" s="9">
        <v>0</v>
      </c>
      <c r="EQ315" s="9">
        <v>0</v>
      </c>
      <c r="ER315" s="9">
        <v>0</v>
      </c>
      <c r="ES315" s="9">
        <v>0</v>
      </c>
      <c r="ET315" s="9">
        <v>0</v>
      </c>
      <c r="EU315" s="9">
        <v>0</v>
      </c>
      <c r="EV315" s="9">
        <v>0</v>
      </c>
      <c r="EW315" s="9">
        <v>0</v>
      </c>
      <c r="EX315" s="9">
        <v>0</v>
      </c>
      <c r="EY315" s="9">
        <v>0</v>
      </c>
      <c r="EZ315" s="9">
        <v>0</v>
      </c>
      <c r="FA315" s="9">
        <v>28</v>
      </c>
      <c r="FB315" s="9">
        <v>0</v>
      </c>
      <c r="FC315" s="9">
        <v>0</v>
      </c>
      <c r="FD315" s="9">
        <v>0</v>
      </c>
      <c r="FE315" s="9">
        <v>45</v>
      </c>
      <c r="FF315">
        <v>76</v>
      </c>
    </row>
    <row r="316" spans="1:162" x14ac:dyDescent="0.2">
      <c r="A316" t="s">
        <v>1653</v>
      </c>
      <c r="B316" t="s">
        <v>2783</v>
      </c>
      <c r="C316" t="s">
        <v>4599</v>
      </c>
      <c r="D316" s="1">
        <v>0</v>
      </c>
      <c r="E316" s="1">
        <v>0</v>
      </c>
      <c r="F316" s="4">
        <v>0</v>
      </c>
      <c r="G316" s="4">
        <v>0</v>
      </c>
      <c r="H316" s="5">
        <v>0</v>
      </c>
      <c r="I316">
        <v>0</v>
      </c>
      <c r="J316" s="4">
        <v>0</v>
      </c>
      <c r="K316">
        <v>0</v>
      </c>
      <c r="L316" s="5">
        <v>0</v>
      </c>
      <c r="M316">
        <v>0</v>
      </c>
      <c r="N316" s="4">
        <v>0</v>
      </c>
      <c r="O316">
        <v>0</v>
      </c>
      <c r="P316" s="5">
        <v>0</v>
      </c>
      <c r="Q316">
        <v>6</v>
      </c>
      <c r="R316" s="4">
        <v>0</v>
      </c>
      <c r="S316">
        <v>20</v>
      </c>
      <c r="T316" s="5">
        <v>6</v>
      </c>
      <c r="U316">
        <v>6</v>
      </c>
      <c r="V316" s="4">
        <v>0</v>
      </c>
      <c r="W316">
        <v>4</v>
      </c>
      <c r="X316" s="5">
        <v>6</v>
      </c>
      <c r="Y316">
        <v>6</v>
      </c>
      <c r="Z316" s="4">
        <v>0</v>
      </c>
      <c r="AA316">
        <v>58</v>
      </c>
      <c r="AB316" s="5">
        <v>6</v>
      </c>
      <c r="AD316">
        <v>0</v>
      </c>
      <c r="AE316">
        <v>0</v>
      </c>
      <c r="AF316" s="4">
        <v>0</v>
      </c>
      <c r="AG316">
        <v>0</v>
      </c>
      <c r="AH316" s="5">
        <v>0</v>
      </c>
      <c r="AI316">
        <v>0</v>
      </c>
      <c r="AJ316" s="4">
        <v>0</v>
      </c>
      <c r="AK316">
        <v>0</v>
      </c>
      <c r="AL316" s="5">
        <v>0</v>
      </c>
      <c r="AM316">
        <v>0</v>
      </c>
      <c r="AN316" s="4">
        <v>0</v>
      </c>
      <c r="AO316">
        <v>0</v>
      </c>
      <c r="AP316" s="5">
        <v>0</v>
      </c>
      <c r="AQ316">
        <v>6</v>
      </c>
      <c r="AR316" s="4">
        <v>0</v>
      </c>
      <c r="AS316">
        <v>20</v>
      </c>
      <c r="AT316" s="5">
        <v>6</v>
      </c>
      <c r="AU316">
        <v>6</v>
      </c>
      <c r="AV316" s="4">
        <v>0</v>
      </c>
      <c r="AW316">
        <v>58</v>
      </c>
      <c r="AX316" s="5">
        <v>6</v>
      </c>
      <c r="AY316">
        <v>6</v>
      </c>
      <c r="AZ316" s="4">
        <v>0</v>
      </c>
      <c r="BA316">
        <v>0</v>
      </c>
      <c r="BB316" s="5">
        <v>6</v>
      </c>
      <c r="BD316">
        <v>0</v>
      </c>
      <c r="BE316">
        <v>0</v>
      </c>
      <c r="BF316" s="4">
        <v>0</v>
      </c>
      <c r="BG316">
        <v>0</v>
      </c>
      <c r="BH316" s="5">
        <v>0</v>
      </c>
      <c r="BI316">
        <v>0</v>
      </c>
      <c r="BJ316" s="4">
        <v>0</v>
      </c>
      <c r="BK316">
        <v>0</v>
      </c>
      <c r="BL316" s="5">
        <v>0</v>
      </c>
      <c r="BM316">
        <v>6</v>
      </c>
      <c r="BN316" s="4">
        <v>0</v>
      </c>
      <c r="BO316">
        <v>0</v>
      </c>
      <c r="BP316" s="5">
        <v>6</v>
      </c>
      <c r="BQ316">
        <v>6</v>
      </c>
      <c r="BR316" s="4">
        <v>0</v>
      </c>
      <c r="BS316">
        <v>20</v>
      </c>
      <c r="BT316" s="5">
        <v>6</v>
      </c>
      <c r="BU316">
        <v>6</v>
      </c>
      <c r="BV316" s="4">
        <v>0</v>
      </c>
      <c r="BW316">
        <v>58</v>
      </c>
      <c r="BX316" s="5">
        <v>6</v>
      </c>
      <c r="BY316">
        <v>6</v>
      </c>
      <c r="BZ316" s="4">
        <v>0</v>
      </c>
      <c r="CA316">
        <v>0</v>
      </c>
      <c r="CB316" s="5">
        <v>6</v>
      </c>
      <c r="CD316">
        <v>0</v>
      </c>
      <c r="CE316">
        <v>0</v>
      </c>
      <c r="CF316" s="4">
        <v>0</v>
      </c>
      <c r="CG316">
        <v>0</v>
      </c>
      <c r="CH316" s="5">
        <v>0</v>
      </c>
      <c r="CI316">
        <v>0</v>
      </c>
      <c r="CJ316" s="4">
        <v>0</v>
      </c>
      <c r="CK316">
        <v>0</v>
      </c>
      <c r="CL316" s="5">
        <v>0</v>
      </c>
      <c r="CM316">
        <v>6</v>
      </c>
      <c r="CN316" s="4">
        <v>0</v>
      </c>
      <c r="CO316">
        <v>20</v>
      </c>
      <c r="CP316" s="5">
        <v>6</v>
      </c>
      <c r="CQ316">
        <v>6</v>
      </c>
      <c r="CR316" s="4">
        <v>0</v>
      </c>
      <c r="CS316">
        <v>0</v>
      </c>
      <c r="CT316" s="5">
        <v>6</v>
      </c>
      <c r="CU316">
        <v>6</v>
      </c>
      <c r="CV316" s="4">
        <v>0</v>
      </c>
      <c r="CW316">
        <v>58</v>
      </c>
      <c r="CX316" s="5">
        <v>6</v>
      </c>
      <c r="CY316" s="21">
        <v>6</v>
      </c>
      <c r="CZ316" s="21">
        <v>0</v>
      </c>
      <c r="DA316" s="21">
        <v>0</v>
      </c>
      <c r="DB316" s="5">
        <v>6</v>
      </c>
      <c r="DD316" s="8">
        <v>0</v>
      </c>
      <c r="DE316" s="8">
        <v>0</v>
      </c>
      <c r="DF316" s="8">
        <v>0</v>
      </c>
      <c r="DG316" s="8">
        <v>0</v>
      </c>
      <c r="DH316" s="8">
        <v>0</v>
      </c>
      <c r="DI316" s="8">
        <v>0</v>
      </c>
      <c r="DJ316" s="8">
        <v>0</v>
      </c>
      <c r="DK316" s="8">
        <v>0</v>
      </c>
      <c r="DL316" s="8">
        <v>0</v>
      </c>
      <c r="DM316" s="8">
        <v>0</v>
      </c>
      <c r="DN316" s="8">
        <v>0</v>
      </c>
      <c r="DO316" s="8">
        <v>0</v>
      </c>
      <c r="DP316" s="8">
        <v>0</v>
      </c>
      <c r="DQ316" s="8">
        <v>0</v>
      </c>
      <c r="DR316" s="8">
        <v>0</v>
      </c>
      <c r="DS316" s="8">
        <v>0</v>
      </c>
      <c r="DT316" s="8">
        <v>0</v>
      </c>
      <c r="DU316" s="8">
        <v>0</v>
      </c>
      <c r="DV316" s="8">
        <v>0</v>
      </c>
      <c r="DW316" s="8">
        <v>0</v>
      </c>
      <c r="DX316" s="8">
        <v>0</v>
      </c>
      <c r="DY316" s="8">
        <v>0</v>
      </c>
      <c r="DZ316" s="8">
        <v>0</v>
      </c>
      <c r="EA316" s="8">
        <v>0</v>
      </c>
      <c r="EB316" s="8">
        <v>0</v>
      </c>
      <c r="EC316" s="8">
        <v>0</v>
      </c>
      <c r="ED316" s="20">
        <v>0</v>
      </c>
      <c r="EF316" s="9">
        <v>0</v>
      </c>
      <c r="EG316" s="9">
        <v>0</v>
      </c>
      <c r="EH316" s="9">
        <v>0</v>
      </c>
      <c r="EI316" s="9">
        <v>0</v>
      </c>
      <c r="EJ316" s="9">
        <v>0</v>
      </c>
      <c r="EK316" s="9">
        <v>0</v>
      </c>
      <c r="EL316" s="9">
        <v>0</v>
      </c>
      <c r="EM316" s="9">
        <v>0</v>
      </c>
      <c r="EN316" s="9">
        <v>0</v>
      </c>
      <c r="EO316" s="9">
        <v>0</v>
      </c>
      <c r="EP316" s="9">
        <v>0</v>
      </c>
      <c r="EQ316" s="9">
        <v>0</v>
      </c>
      <c r="ER316" s="9">
        <v>0</v>
      </c>
      <c r="ES316" s="9">
        <v>0</v>
      </c>
      <c r="ET316" s="9">
        <v>20</v>
      </c>
      <c r="EU316" s="9">
        <v>0</v>
      </c>
      <c r="EV316" s="9">
        <v>0</v>
      </c>
      <c r="EW316" s="9">
        <v>0</v>
      </c>
      <c r="EX316" s="9">
        <v>0</v>
      </c>
      <c r="EY316" s="9">
        <v>4</v>
      </c>
      <c r="EZ316" s="9">
        <v>58</v>
      </c>
      <c r="FA316" s="9">
        <v>0</v>
      </c>
      <c r="FB316" s="9">
        <v>0</v>
      </c>
      <c r="FC316" s="9">
        <v>0</v>
      </c>
      <c r="FD316" s="9">
        <v>0</v>
      </c>
      <c r="FE316" s="9">
        <v>0</v>
      </c>
      <c r="FF316">
        <v>0</v>
      </c>
    </row>
    <row r="317" spans="1:162" x14ac:dyDescent="0.2">
      <c r="A317" t="s">
        <v>1704</v>
      </c>
      <c r="B317" t="s">
        <v>2784</v>
      </c>
      <c r="C317" t="s">
        <v>4599</v>
      </c>
      <c r="D317" s="1">
        <v>0</v>
      </c>
      <c r="E317" s="1">
        <v>0</v>
      </c>
      <c r="F317" s="4">
        <v>0</v>
      </c>
      <c r="G317" s="4">
        <v>0</v>
      </c>
      <c r="H317" s="5">
        <v>0</v>
      </c>
      <c r="I317">
        <v>0</v>
      </c>
      <c r="J317" s="4">
        <v>0</v>
      </c>
      <c r="K317">
        <v>0</v>
      </c>
      <c r="L317" s="5">
        <v>0</v>
      </c>
      <c r="M317">
        <v>0</v>
      </c>
      <c r="N317" s="4">
        <v>0</v>
      </c>
      <c r="O317">
        <v>0</v>
      </c>
      <c r="P317" s="5">
        <v>0</v>
      </c>
      <c r="Q317">
        <v>5</v>
      </c>
      <c r="R317" s="4">
        <v>0</v>
      </c>
      <c r="S317">
        <v>0</v>
      </c>
      <c r="T317" s="5">
        <v>5</v>
      </c>
      <c r="U317">
        <v>6</v>
      </c>
      <c r="V317" s="4">
        <v>0</v>
      </c>
      <c r="W317">
        <v>0</v>
      </c>
      <c r="X317" s="5">
        <v>6</v>
      </c>
      <c r="Y317">
        <v>6</v>
      </c>
      <c r="Z317" s="4">
        <v>0</v>
      </c>
      <c r="AA317">
        <v>0</v>
      </c>
      <c r="AB317" s="5">
        <v>6</v>
      </c>
      <c r="AD317">
        <v>0</v>
      </c>
      <c r="AE317">
        <v>0</v>
      </c>
      <c r="AF317" s="4">
        <v>0</v>
      </c>
      <c r="AG317">
        <v>0</v>
      </c>
      <c r="AH317" s="5">
        <v>0</v>
      </c>
      <c r="AI317">
        <v>0</v>
      </c>
      <c r="AJ317" s="4">
        <v>0</v>
      </c>
      <c r="AK317">
        <v>0</v>
      </c>
      <c r="AL317" s="5">
        <v>0</v>
      </c>
      <c r="AM317">
        <v>0</v>
      </c>
      <c r="AN317" s="4">
        <v>0</v>
      </c>
      <c r="AO317">
        <v>0</v>
      </c>
      <c r="AP317" s="5">
        <v>0</v>
      </c>
      <c r="AQ317">
        <v>5</v>
      </c>
      <c r="AR317" s="4">
        <v>0</v>
      </c>
      <c r="AS317">
        <v>0</v>
      </c>
      <c r="AT317" s="5">
        <v>5</v>
      </c>
      <c r="AU317">
        <v>6</v>
      </c>
      <c r="AV317" s="4">
        <v>0</v>
      </c>
      <c r="AW317">
        <v>0</v>
      </c>
      <c r="AX317" s="5">
        <v>6</v>
      </c>
      <c r="AY317">
        <v>6</v>
      </c>
      <c r="AZ317" s="4">
        <v>0</v>
      </c>
      <c r="BA317">
        <v>0</v>
      </c>
      <c r="BB317" s="5">
        <v>6</v>
      </c>
      <c r="BD317">
        <v>0</v>
      </c>
      <c r="BE317">
        <v>0</v>
      </c>
      <c r="BF317" s="4">
        <v>0</v>
      </c>
      <c r="BG317">
        <v>0</v>
      </c>
      <c r="BH317" s="5">
        <v>0</v>
      </c>
      <c r="BI317">
        <v>0</v>
      </c>
      <c r="BJ317" s="4">
        <v>0</v>
      </c>
      <c r="BK317">
        <v>0</v>
      </c>
      <c r="BL317" s="5">
        <v>0</v>
      </c>
      <c r="BM317">
        <v>5</v>
      </c>
      <c r="BN317" s="4">
        <v>0</v>
      </c>
      <c r="BO317">
        <v>0</v>
      </c>
      <c r="BP317" s="5">
        <v>5</v>
      </c>
      <c r="BQ317">
        <v>5</v>
      </c>
      <c r="BR317" s="4">
        <v>0</v>
      </c>
      <c r="BS317">
        <v>0</v>
      </c>
      <c r="BT317" s="5">
        <v>5</v>
      </c>
      <c r="BU317">
        <v>6</v>
      </c>
      <c r="BV317" s="4">
        <v>0</v>
      </c>
      <c r="BW317">
        <v>0</v>
      </c>
      <c r="BX317" s="5">
        <v>6</v>
      </c>
      <c r="BY317">
        <v>6</v>
      </c>
      <c r="BZ317" s="4">
        <v>0</v>
      </c>
      <c r="CA317">
        <v>0</v>
      </c>
      <c r="CB317" s="5">
        <v>6</v>
      </c>
      <c r="CD317">
        <v>0</v>
      </c>
      <c r="CE317">
        <v>0</v>
      </c>
      <c r="CF317" s="4">
        <v>0</v>
      </c>
      <c r="CG317">
        <v>0</v>
      </c>
      <c r="CH317" s="5">
        <v>0</v>
      </c>
      <c r="CI317">
        <v>0</v>
      </c>
      <c r="CJ317" s="4">
        <v>0</v>
      </c>
      <c r="CK317">
        <v>0</v>
      </c>
      <c r="CL317" s="5">
        <v>0</v>
      </c>
      <c r="CM317">
        <v>5</v>
      </c>
      <c r="CN317" s="4">
        <v>0</v>
      </c>
      <c r="CO317">
        <v>0</v>
      </c>
      <c r="CP317" s="5">
        <v>5</v>
      </c>
      <c r="CQ317">
        <v>6</v>
      </c>
      <c r="CR317" s="4">
        <v>0</v>
      </c>
      <c r="CS317">
        <v>0</v>
      </c>
      <c r="CT317" s="5">
        <v>6</v>
      </c>
      <c r="CU317">
        <v>6</v>
      </c>
      <c r="CV317" s="4">
        <v>0</v>
      </c>
      <c r="CW317">
        <v>0</v>
      </c>
      <c r="CX317" s="5">
        <v>6</v>
      </c>
      <c r="CY317" s="21">
        <v>6</v>
      </c>
      <c r="CZ317" s="21">
        <v>0</v>
      </c>
      <c r="DA317" s="21">
        <v>0</v>
      </c>
      <c r="DB317" s="5">
        <v>6</v>
      </c>
      <c r="DD317" s="8">
        <v>0</v>
      </c>
      <c r="DE317" s="8">
        <v>0</v>
      </c>
      <c r="DF317" s="8">
        <v>0</v>
      </c>
      <c r="DG317" s="8">
        <v>0</v>
      </c>
      <c r="DH317" s="8">
        <v>0</v>
      </c>
      <c r="DI317" s="8">
        <v>0</v>
      </c>
      <c r="DJ317" s="8">
        <v>0</v>
      </c>
      <c r="DK317" s="8">
        <v>0</v>
      </c>
      <c r="DL317" s="8">
        <v>0</v>
      </c>
      <c r="DM317" s="8">
        <v>0</v>
      </c>
      <c r="DN317" s="8">
        <v>0</v>
      </c>
      <c r="DO317" s="8">
        <v>0</v>
      </c>
      <c r="DP317" s="8">
        <v>0</v>
      </c>
      <c r="DQ317" s="8">
        <v>0</v>
      </c>
      <c r="DR317" s="8">
        <v>0</v>
      </c>
      <c r="DS317" s="8">
        <v>0</v>
      </c>
      <c r="DT317" s="8">
        <v>0</v>
      </c>
      <c r="DU317" s="8">
        <v>0</v>
      </c>
      <c r="DV317" s="8">
        <v>0</v>
      </c>
      <c r="DW317" s="8">
        <v>0</v>
      </c>
      <c r="DX317" s="8">
        <v>0</v>
      </c>
      <c r="DY317" s="8">
        <v>0</v>
      </c>
      <c r="DZ317" s="8">
        <v>0</v>
      </c>
      <c r="EA317" s="8">
        <v>0</v>
      </c>
      <c r="EB317" s="8">
        <v>0</v>
      </c>
      <c r="EC317" s="8">
        <v>0</v>
      </c>
      <c r="ED317" s="20">
        <v>0</v>
      </c>
      <c r="EF317" s="9">
        <v>0</v>
      </c>
      <c r="EG317" s="9">
        <v>0</v>
      </c>
      <c r="EH317" s="9">
        <v>0</v>
      </c>
      <c r="EI317" s="9">
        <v>0</v>
      </c>
      <c r="EJ317" s="9">
        <v>0</v>
      </c>
      <c r="EK317" s="9">
        <v>0</v>
      </c>
      <c r="EL317" s="9">
        <v>0</v>
      </c>
      <c r="EM317" s="9">
        <v>0</v>
      </c>
      <c r="EN317" s="9">
        <v>0</v>
      </c>
      <c r="EO317" s="9">
        <v>0</v>
      </c>
      <c r="EP317" s="9">
        <v>0</v>
      </c>
      <c r="EQ317" s="9">
        <v>0</v>
      </c>
      <c r="ER317" s="9">
        <v>0</v>
      </c>
      <c r="ES317" s="9">
        <v>0</v>
      </c>
      <c r="ET317" s="9">
        <v>0</v>
      </c>
      <c r="EU317" s="9">
        <v>0</v>
      </c>
      <c r="EV317" s="9">
        <v>0</v>
      </c>
      <c r="EW317" s="9">
        <v>0</v>
      </c>
      <c r="EX317" s="9">
        <v>0</v>
      </c>
      <c r="EY317" s="9">
        <v>0</v>
      </c>
      <c r="EZ317" s="9">
        <v>0</v>
      </c>
      <c r="FA317" s="9">
        <v>0</v>
      </c>
      <c r="FB317" s="9">
        <v>0</v>
      </c>
      <c r="FC317" s="9">
        <v>0</v>
      </c>
      <c r="FD317" s="9">
        <v>0</v>
      </c>
      <c r="FE317" s="9">
        <v>0</v>
      </c>
      <c r="FF317">
        <v>0</v>
      </c>
    </row>
    <row r="318" spans="1:162" x14ac:dyDescent="0.2">
      <c r="A318" t="s">
        <v>1530</v>
      </c>
      <c r="B318" t="s">
        <v>2785</v>
      </c>
      <c r="C318" t="s">
        <v>4599</v>
      </c>
      <c r="D318" s="1">
        <v>0</v>
      </c>
      <c r="E318" s="1">
        <v>0</v>
      </c>
      <c r="F318" s="4">
        <v>0</v>
      </c>
      <c r="G318" s="4">
        <v>0</v>
      </c>
      <c r="H318" s="5">
        <v>0</v>
      </c>
      <c r="I318">
        <v>0</v>
      </c>
      <c r="J318" s="4">
        <v>0</v>
      </c>
      <c r="K318">
        <v>0</v>
      </c>
      <c r="L318" s="5">
        <v>0</v>
      </c>
      <c r="M318">
        <v>0</v>
      </c>
      <c r="N318" s="4">
        <v>0</v>
      </c>
      <c r="O318">
        <v>0</v>
      </c>
      <c r="P318" s="5">
        <v>0</v>
      </c>
      <c r="Q318">
        <v>5</v>
      </c>
      <c r="R318" s="4">
        <v>0</v>
      </c>
      <c r="S318">
        <v>0</v>
      </c>
      <c r="T318" s="5">
        <v>5</v>
      </c>
      <c r="U318">
        <v>6</v>
      </c>
      <c r="V318" s="4">
        <v>0</v>
      </c>
      <c r="W318">
        <v>28</v>
      </c>
      <c r="X318" s="5">
        <v>6</v>
      </c>
      <c r="Y318">
        <v>6</v>
      </c>
      <c r="Z318" s="4">
        <v>0</v>
      </c>
      <c r="AA318">
        <v>0</v>
      </c>
      <c r="AB318" s="5">
        <v>6</v>
      </c>
      <c r="AD318">
        <v>0</v>
      </c>
      <c r="AE318">
        <v>0</v>
      </c>
      <c r="AF318" s="4">
        <v>0</v>
      </c>
      <c r="AG318">
        <v>0</v>
      </c>
      <c r="AH318" s="5">
        <v>0</v>
      </c>
      <c r="AI318">
        <v>0</v>
      </c>
      <c r="AJ318" s="4">
        <v>0</v>
      </c>
      <c r="AK318">
        <v>0</v>
      </c>
      <c r="AL318" s="5">
        <v>0</v>
      </c>
      <c r="AM318">
        <v>0</v>
      </c>
      <c r="AN318" s="4">
        <v>0</v>
      </c>
      <c r="AO318">
        <v>0</v>
      </c>
      <c r="AP318" s="5">
        <v>0</v>
      </c>
      <c r="AQ318">
        <v>5</v>
      </c>
      <c r="AR318" s="4">
        <v>0</v>
      </c>
      <c r="AS318">
        <v>27</v>
      </c>
      <c r="AT318" s="5">
        <v>5</v>
      </c>
      <c r="AU318">
        <v>6</v>
      </c>
      <c r="AV318" s="4">
        <v>0</v>
      </c>
      <c r="AW318">
        <v>28</v>
      </c>
      <c r="AX318" s="5">
        <v>6</v>
      </c>
      <c r="AY318">
        <v>6</v>
      </c>
      <c r="AZ318" s="4">
        <v>0</v>
      </c>
      <c r="BA318">
        <v>0</v>
      </c>
      <c r="BB318" s="5">
        <v>6</v>
      </c>
      <c r="BD318">
        <v>0</v>
      </c>
      <c r="BE318">
        <v>0</v>
      </c>
      <c r="BF318" s="4">
        <v>0</v>
      </c>
      <c r="BG318">
        <v>0</v>
      </c>
      <c r="BH318" s="5">
        <v>0</v>
      </c>
      <c r="BI318">
        <v>0</v>
      </c>
      <c r="BJ318" s="4">
        <v>0</v>
      </c>
      <c r="BK318">
        <v>0</v>
      </c>
      <c r="BL318" s="5">
        <v>0</v>
      </c>
      <c r="BM318">
        <v>5</v>
      </c>
      <c r="BN318" s="4">
        <v>0</v>
      </c>
      <c r="BO318">
        <v>0</v>
      </c>
      <c r="BP318" s="5">
        <v>5</v>
      </c>
      <c r="BQ318">
        <v>5</v>
      </c>
      <c r="BR318" s="4">
        <v>0</v>
      </c>
      <c r="BS318">
        <v>28</v>
      </c>
      <c r="BT318" s="5">
        <v>5</v>
      </c>
      <c r="BU318">
        <v>6</v>
      </c>
      <c r="BV318" s="4">
        <v>0</v>
      </c>
      <c r="BW318">
        <v>28</v>
      </c>
      <c r="BX318" s="5">
        <v>6</v>
      </c>
      <c r="BY318">
        <v>6</v>
      </c>
      <c r="BZ318" s="4">
        <v>0</v>
      </c>
      <c r="CA318">
        <v>0</v>
      </c>
      <c r="CB318" s="5">
        <v>6</v>
      </c>
      <c r="CD318">
        <v>0</v>
      </c>
      <c r="CE318">
        <v>0</v>
      </c>
      <c r="CF318" s="4">
        <v>0</v>
      </c>
      <c r="CG318">
        <v>0</v>
      </c>
      <c r="CH318" s="5">
        <v>0</v>
      </c>
      <c r="CI318">
        <v>0</v>
      </c>
      <c r="CJ318" s="4">
        <v>0</v>
      </c>
      <c r="CK318">
        <v>0</v>
      </c>
      <c r="CL318" s="5">
        <v>0</v>
      </c>
      <c r="CM318">
        <v>5</v>
      </c>
      <c r="CN318" s="4">
        <v>0</v>
      </c>
      <c r="CO318">
        <v>0</v>
      </c>
      <c r="CP318" s="5">
        <v>5</v>
      </c>
      <c r="CQ318">
        <v>6</v>
      </c>
      <c r="CR318" s="4">
        <v>0</v>
      </c>
      <c r="CS318">
        <v>28</v>
      </c>
      <c r="CT318" s="5">
        <v>6</v>
      </c>
      <c r="CU318">
        <v>6</v>
      </c>
      <c r="CV318" s="4">
        <v>0</v>
      </c>
      <c r="CW318">
        <v>0</v>
      </c>
      <c r="CX318" s="5">
        <v>6</v>
      </c>
      <c r="CY318" s="21">
        <v>0</v>
      </c>
      <c r="CZ318" s="21">
        <v>0</v>
      </c>
      <c r="DA318" s="21">
        <v>0</v>
      </c>
      <c r="DB318" s="5">
        <v>0</v>
      </c>
      <c r="DD318" s="8">
        <v>0</v>
      </c>
      <c r="DE318" s="8">
        <v>0</v>
      </c>
      <c r="DF318" s="8">
        <v>0</v>
      </c>
      <c r="DG318" s="8">
        <v>0</v>
      </c>
      <c r="DH318" s="8">
        <v>0</v>
      </c>
      <c r="DI318" s="8">
        <v>0</v>
      </c>
      <c r="DJ318" s="8">
        <v>0</v>
      </c>
      <c r="DK318" s="8">
        <v>0</v>
      </c>
      <c r="DL318" s="8">
        <v>0</v>
      </c>
      <c r="DM318" s="8">
        <v>0</v>
      </c>
      <c r="DN318" s="8">
        <v>0</v>
      </c>
      <c r="DO318" s="8">
        <v>0</v>
      </c>
      <c r="DP318" s="8">
        <v>0</v>
      </c>
      <c r="DQ318" s="8">
        <v>0</v>
      </c>
      <c r="DR318" s="8">
        <v>0</v>
      </c>
      <c r="DS318" s="8">
        <v>0</v>
      </c>
      <c r="DT318" s="8">
        <v>0</v>
      </c>
      <c r="DU318" s="8">
        <v>0</v>
      </c>
      <c r="DV318" s="8">
        <v>0</v>
      </c>
      <c r="DW318" s="8">
        <v>0</v>
      </c>
      <c r="DX318" s="8">
        <v>0</v>
      </c>
      <c r="DY318" s="8">
        <v>0</v>
      </c>
      <c r="DZ318" s="8">
        <v>0</v>
      </c>
      <c r="EA318" s="8">
        <v>0</v>
      </c>
      <c r="EB318" s="8">
        <v>0</v>
      </c>
      <c r="EC318" s="8">
        <v>0</v>
      </c>
      <c r="ED318" s="20">
        <v>0</v>
      </c>
      <c r="EF318" s="9">
        <v>0</v>
      </c>
      <c r="EG318" s="9">
        <v>0</v>
      </c>
      <c r="EH318" s="9">
        <v>0</v>
      </c>
      <c r="EI318" s="9">
        <v>0</v>
      </c>
      <c r="EJ318" s="9">
        <v>0</v>
      </c>
      <c r="EK318" s="9">
        <v>0</v>
      </c>
      <c r="EL318" s="9">
        <v>0</v>
      </c>
      <c r="EM318" s="9">
        <v>0</v>
      </c>
      <c r="EN318" s="9">
        <v>0</v>
      </c>
      <c r="EO318" s="9">
        <v>0</v>
      </c>
      <c r="EP318" s="9">
        <v>0</v>
      </c>
      <c r="EQ318" s="9">
        <v>0</v>
      </c>
      <c r="ER318" s="9">
        <v>0</v>
      </c>
      <c r="ES318" s="9">
        <v>0</v>
      </c>
      <c r="ET318" s="9">
        <v>0</v>
      </c>
      <c r="EU318" s="9">
        <v>0</v>
      </c>
      <c r="EV318" s="9">
        <v>27</v>
      </c>
      <c r="EW318" s="9">
        <v>28</v>
      </c>
      <c r="EX318" s="9">
        <v>28</v>
      </c>
      <c r="EY318" s="9">
        <v>0</v>
      </c>
      <c r="EZ318" s="9">
        <v>0</v>
      </c>
      <c r="FA318" s="9">
        <v>0</v>
      </c>
      <c r="FB318" s="9">
        <v>0</v>
      </c>
      <c r="FC318" s="9">
        <v>0</v>
      </c>
      <c r="FD318" s="9">
        <v>0</v>
      </c>
      <c r="FE318" s="9">
        <v>0</v>
      </c>
      <c r="FF318">
        <v>0</v>
      </c>
    </row>
    <row r="319" spans="1:162" x14ac:dyDescent="0.2">
      <c r="A319" t="s">
        <v>1538</v>
      </c>
      <c r="B319" t="s">
        <v>2786</v>
      </c>
      <c r="C319" t="s">
        <v>4599</v>
      </c>
      <c r="D319" s="1">
        <v>0</v>
      </c>
      <c r="E319" s="1">
        <v>0</v>
      </c>
      <c r="F319" s="4">
        <v>0</v>
      </c>
      <c r="G319" s="4">
        <v>0</v>
      </c>
      <c r="H319" s="5">
        <v>0</v>
      </c>
      <c r="I319">
        <v>0</v>
      </c>
      <c r="J319" s="4">
        <v>0</v>
      </c>
      <c r="K319">
        <v>0</v>
      </c>
      <c r="L319" s="5">
        <v>0</v>
      </c>
      <c r="M319">
        <v>5</v>
      </c>
      <c r="N319" s="4">
        <v>0</v>
      </c>
      <c r="O319">
        <v>0</v>
      </c>
      <c r="P319" s="5">
        <v>5</v>
      </c>
      <c r="Q319">
        <v>5</v>
      </c>
      <c r="R319" s="4">
        <v>0</v>
      </c>
      <c r="S319">
        <v>1</v>
      </c>
      <c r="T319" s="5">
        <v>5</v>
      </c>
      <c r="U319">
        <v>5</v>
      </c>
      <c r="V319" s="4">
        <v>0</v>
      </c>
      <c r="W319">
        <v>10</v>
      </c>
      <c r="X319" s="5">
        <v>5</v>
      </c>
      <c r="Y319">
        <v>5</v>
      </c>
      <c r="Z319" s="4">
        <v>0</v>
      </c>
      <c r="AA319">
        <v>50</v>
      </c>
      <c r="AB319" s="5">
        <v>5</v>
      </c>
      <c r="AD319">
        <v>0</v>
      </c>
      <c r="AE319">
        <v>0</v>
      </c>
      <c r="AF319" s="4">
        <v>0</v>
      </c>
      <c r="AG319">
        <v>0</v>
      </c>
      <c r="AH319" s="5">
        <v>0</v>
      </c>
      <c r="AI319">
        <v>0</v>
      </c>
      <c r="AJ319" s="4">
        <v>0</v>
      </c>
      <c r="AK319">
        <v>0</v>
      </c>
      <c r="AL319" s="5">
        <v>0</v>
      </c>
      <c r="AM319">
        <v>5</v>
      </c>
      <c r="AN319" s="4">
        <v>0</v>
      </c>
      <c r="AO319">
        <v>1</v>
      </c>
      <c r="AP319" s="5">
        <v>5</v>
      </c>
      <c r="AQ319">
        <v>5</v>
      </c>
      <c r="AR319" s="4">
        <v>0</v>
      </c>
      <c r="AS319">
        <v>10</v>
      </c>
      <c r="AT319" s="5">
        <v>5</v>
      </c>
      <c r="AU319">
        <v>5</v>
      </c>
      <c r="AV319" s="4">
        <v>0</v>
      </c>
      <c r="AW319">
        <v>50</v>
      </c>
      <c r="AX319" s="5">
        <v>5</v>
      </c>
      <c r="AY319">
        <v>5</v>
      </c>
      <c r="AZ319" s="4">
        <v>0</v>
      </c>
      <c r="BA319">
        <v>0</v>
      </c>
      <c r="BB319" s="5">
        <v>5</v>
      </c>
      <c r="BD319">
        <v>0</v>
      </c>
      <c r="BE319">
        <v>0</v>
      </c>
      <c r="BF319" s="4">
        <v>0</v>
      </c>
      <c r="BG319">
        <v>0</v>
      </c>
      <c r="BH319" s="5">
        <v>0</v>
      </c>
      <c r="BI319">
        <v>0</v>
      </c>
      <c r="BJ319" s="4">
        <v>0</v>
      </c>
      <c r="BK319">
        <v>0</v>
      </c>
      <c r="BL319" s="5">
        <v>0</v>
      </c>
      <c r="BM319">
        <v>5</v>
      </c>
      <c r="BN319" s="4">
        <v>0</v>
      </c>
      <c r="BO319">
        <v>1</v>
      </c>
      <c r="BP319" s="5">
        <v>5</v>
      </c>
      <c r="BQ319">
        <v>5</v>
      </c>
      <c r="BR319" s="4">
        <v>0</v>
      </c>
      <c r="BS319">
        <v>10</v>
      </c>
      <c r="BT319" s="5">
        <v>5</v>
      </c>
      <c r="BU319">
        <v>5</v>
      </c>
      <c r="BV319" s="4">
        <v>0</v>
      </c>
      <c r="BW319">
        <v>50</v>
      </c>
      <c r="BX319" s="5">
        <v>5</v>
      </c>
      <c r="BY319">
        <v>5</v>
      </c>
      <c r="BZ319" s="4">
        <v>0</v>
      </c>
      <c r="CA319">
        <v>0</v>
      </c>
      <c r="CB319" s="5">
        <v>5</v>
      </c>
      <c r="CD319">
        <v>0</v>
      </c>
      <c r="CE319">
        <v>0</v>
      </c>
      <c r="CF319" s="4">
        <v>0</v>
      </c>
      <c r="CG319">
        <v>0</v>
      </c>
      <c r="CH319" s="5">
        <v>0</v>
      </c>
      <c r="CI319">
        <v>5</v>
      </c>
      <c r="CJ319" s="4">
        <v>0</v>
      </c>
      <c r="CK319">
        <v>0</v>
      </c>
      <c r="CL319" s="5">
        <v>5</v>
      </c>
      <c r="CM319">
        <v>5</v>
      </c>
      <c r="CN319" s="4">
        <v>0</v>
      </c>
      <c r="CO319">
        <v>1</v>
      </c>
      <c r="CP319" s="5">
        <v>5</v>
      </c>
      <c r="CQ319">
        <v>5</v>
      </c>
      <c r="CR319" s="4">
        <v>0</v>
      </c>
      <c r="CS319">
        <v>10</v>
      </c>
      <c r="CT319" s="5">
        <v>5</v>
      </c>
      <c r="CU319">
        <v>5</v>
      </c>
      <c r="CV319" s="4">
        <v>0</v>
      </c>
      <c r="CW319">
        <v>50</v>
      </c>
      <c r="CX319" s="5">
        <v>5</v>
      </c>
      <c r="CY319" s="21">
        <v>5</v>
      </c>
      <c r="CZ319" s="21">
        <v>0</v>
      </c>
      <c r="DA319" s="21">
        <v>0</v>
      </c>
      <c r="DB319" s="5">
        <v>5</v>
      </c>
      <c r="DD319" s="8">
        <v>0</v>
      </c>
      <c r="DE319" s="8">
        <v>0</v>
      </c>
      <c r="DF319" s="8">
        <v>0</v>
      </c>
      <c r="DG319" s="8">
        <v>0</v>
      </c>
      <c r="DH319" s="8">
        <v>0</v>
      </c>
      <c r="DI319" s="8">
        <v>0</v>
      </c>
      <c r="DJ319" s="8">
        <v>0</v>
      </c>
      <c r="DK319" s="8">
        <v>0</v>
      </c>
      <c r="DL319" s="8">
        <v>0</v>
      </c>
      <c r="DM319" s="8">
        <v>0</v>
      </c>
      <c r="DN319" s="8">
        <v>0</v>
      </c>
      <c r="DO319" s="8">
        <v>0</v>
      </c>
      <c r="DP319" s="8">
        <v>0</v>
      </c>
      <c r="DQ319" s="8">
        <v>0</v>
      </c>
      <c r="DR319" s="8">
        <v>0</v>
      </c>
      <c r="DS319" s="8">
        <v>0</v>
      </c>
      <c r="DT319" s="8">
        <v>0</v>
      </c>
      <c r="DU319" s="8">
        <v>0</v>
      </c>
      <c r="DV319" s="8">
        <v>0</v>
      </c>
      <c r="DW319" s="8">
        <v>0</v>
      </c>
      <c r="DX319" s="8">
        <v>0</v>
      </c>
      <c r="DY319" s="8">
        <v>0</v>
      </c>
      <c r="DZ319" s="8">
        <v>0</v>
      </c>
      <c r="EA319" s="8">
        <v>0</v>
      </c>
      <c r="EB319" s="8">
        <v>0</v>
      </c>
      <c r="EC319" s="8">
        <v>0</v>
      </c>
      <c r="ED319" s="20">
        <v>0</v>
      </c>
      <c r="EF319" s="9">
        <v>0</v>
      </c>
      <c r="EG319" s="9">
        <v>0</v>
      </c>
      <c r="EH319" s="9">
        <v>0</v>
      </c>
      <c r="EI319" s="9">
        <v>0</v>
      </c>
      <c r="EJ319" s="9">
        <v>0</v>
      </c>
      <c r="EK319" s="9">
        <v>0</v>
      </c>
      <c r="EL319" s="9">
        <v>0</v>
      </c>
      <c r="EM319" s="9">
        <v>0</v>
      </c>
      <c r="EN319" s="9">
        <v>0</v>
      </c>
      <c r="EO319" s="9">
        <v>0</v>
      </c>
      <c r="EP319" s="9">
        <v>0</v>
      </c>
      <c r="EQ319" s="9">
        <v>0</v>
      </c>
      <c r="ER319" s="9">
        <v>1</v>
      </c>
      <c r="ES319" s="9">
        <v>0</v>
      </c>
      <c r="ET319" s="9">
        <v>0</v>
      </c>
      <c r="EU319" s="9">
        <v>0</v>
      </c>
      <c r="EV319" s="9">
        <v>10</v>
      </c>
      <c r="EW319" s="9">
        <v>0</v>
      </c>
      <c r="EX319" s="9">
        <v>0</v>
      </c>
      <c r="EY319" s="9">
        <v>0</v>
      </c>
      <c r="EZ319" s="9">
        <v>50</v>
      </c>
      <c r="FA319" s="9">
        <v>0</v>
      </c>
      <c r="FB319" s="9">
        <v>0</v>
      </c>
      <c r="FC319" s="9">
        <v>0</v>
      </c>
      <c r="FD319" s="9">
        <v>0</v>
      </c>
      <c r="FE319" s="9">
        <v>0</v>
      </c>
      <c r="FF319">
        <v>0</v>
      </c>
    </row>
    <row r="320" spans="1:162" x14ac:dyDescent="0.2">
      <c r="A320" t="s">
        <v>1356</v>
      </c>
      <c r="B320" t="s">
        <v>2787</v>
      </c>
      <c r="C320" t="s">
        <v>4599</v>
      </c>
      <c r="D320" s="1">
        <v>0</v>
      </c>
      <c r="E320" s="1">
        <v>0</v>
      </c>
      <c r="F320" s="4">
        <v>0</v>
      </c>
      <c r="G320" s="4">
        <v>0</v>
      </c>
      <c r="H320" s="5">
        <v>0</v>
      </c>
      <c r="I320">
        <v>0</v>
      </c>
      <c r="J320" s="4">
        <v>0</v>
      </c>
      <c r="K320">
        <v>0</v>
      </c>
      <c r="L320" s="5">
        <v>0</v>
      </c>
      <c r="M320">
        <v>0</v>
      </c>
      <c r="N320" s="4">
        <v>0</v>
      </c>
      <c r="O320">
        <v>0</v>
      </c>
      <c r="P320" s="5">
        <v>0</v>
      </c>
      <c r="Q320">
        <v>7</v>
      </c>
      <c r="R320" s="4">
        <v>0</v>
      </c>
      <c r="S320">
        <v>56</v>
      </c>
      <c r="T320" s="5">
        <v>7</v>
      </c>
      <c r="U320">
        <v>8</v>
      </c>
      <c r="V320" s="4">
        <v>0</v>
      </c>
      <c r="W320">
        <v>81</v>
      </c>
      <c r="X320" s="5">
        <v>8</v>
      </c>
      <c r="Y320">
        <v>8</v>
      </c>
      <c r="Z320" s="4">
        <v>0</v>
      </c>
      <c r="AA320">
        <v>51</v>
      </c>
      <c r="AB320" s="5">
        <v>8</v>
      </c>
      <c r="AD320">
        <v>0</v>
      </c>
      <c r="AE320">
        <v>0</v>
      </c>
      <c r="AF320" s="4">
        <v>0</v>
      </c>
      <c r="AG320">
        <v>0</v>
      </c>
      <c r="AH320" s="5">
        <v>0</v>
      </c>
      <c r="AI320">
        <v>0</v>
      </c>
      <c r="AJ320" s="4">
        <v>0</v>
      </c>
      <c r="AK320">
        <v>0</v>
      </c>
      <c r="AL320" s="5">
        <v>0</v>
      </c>
      <c r="AM320">
        <v>5</v>
      </c>
      <c r="AN320" s="4">
        <v>0</v>
      </c>
      <c r="AO320">
        <v>0</v>
      </c>
      <c r="AP320" s="5">
        <v>5</v>
      </c>
      <c r="AQ320">
        <v>8</v>
      </c>
      <c r="AR320" s="4">
        <v>0</v>
      </c>
      <c r="AS320">
        <v>56</v>
      </c>
      <c r="AT320" s="5">
        <v>8</v>
      </c>
      <c r="AU320">
        <v>8</v>
      </c>
      <c r="AV320" s="4">
        <v>0</v>
      </c>
      <c r="AW320">
        <v>81</v>
      </c>
      <c r="AX320" s="5">
        <v>8</v>
      </c>
      <c r="AY320">
        <v>8</v>
      </c>
      <c r="AZ320" s="4">
        <v>0</v>
      </c>
      <c r="BA320">
        <v>51</v>
      </c>
      <c r="BB320" s="5">
        <v>8</v>
      </c>
      <c r="BD320">
        <v>0</v>
      </c>
      <c r="BE320">
        <v>0</v>
      </c>
      <c r="BF320" s="4">
        <v>0</v>
      </c>
      <c r="BG320">
        <v>0</v>
      </c>
      <c r="BH320" s="5">
        <v>0</v>
      </c>
      <c r="BI320">
        <v>0</v>
      </c>
      <c r="BJ320" s="4">
        <v>0</v>
      </c>
      <c r="BK320">
        <v>0</v>
      </c>
      <c r="BL320" s="5">
        <v>0</v>
      </c>
      <c r="BM320">
        <v>5</v>
      </c>
      <c r="BN320" s="4">
        <v>0</v>
      </c>
      <c r="BO320">
        <v>0</v>
      </c>
      <c r="BP320" s="5">
        <v>5</v>
      </c>
      <c r="BQ320">
        <v>8</v>
      </c>
      <c r="BR320" s="4">
        <v>0</v>
      </c>
      <c r="BS320">
        <v>81</v>
      </c>
      <c r="BT320" s="5">
        <v>8</v>
      </c>
      <c r="BU320">
        <v>8</v>
      </c>
      <c r="BV320" s="4">
        <v>0</v>
      </c>
      <c r="BW320">
        <v>58</v>
      </c>
      <c r="BX320" s="5">
        <v>8</v>
      </c>
      <c r="BY320">
        <v>7</v>
      </c>
      <c r="BZ320" s="4">
        <v>0</v>
      </c>
      <c r="CA320">
        <v>50</v>
      </c>
      <c r="CB320" s="5">
        <v>7</v>
      </c>
      <c r="CD320">
        <v>0</v>
      </c>
      <c r="CE320">
        <v>0</v>
      </c>
      <c r="CF320" s="4">
        <v>0</v>
      </c>
      <c r="CG320">
        <v>0</v>
      </c>
      <c r="CH320" s="5">
        <v>0</v>
      </c>
      <c r="CI320">
        <v>0</v>
      </c>
      <c r="CJ320" s="4">
        <v>0</v>
      </c>
      <c r="CK320">
        <v>0</v>
      </c>
      <c r="CL320" s="5">
        <v>0</v>
      </c>
      <c r="CM320">
        <v>5</v>
      </c>
      <c r="CN320" s="4">
        <v>0</v>
      </c>
      <c r="CO320">
        <v>0</v>
      </c>
      <c r="CP320" s="5">
        <v>5</v>
      </c>
      <c r="CQ320">
        <v>8</v>
      </c>
      <c r="CR320" s="4">
        <v>0</v>
      </c>
      <c r="CS320">
        <v>81</v>
      </c>
      <c r="CT320" s="5">
        <v>8</v>
      </c>
      <c r="CU320">
        <v>8</v>
      </c>
      <c r="CV320" s="4">
        <v>0</v>
      </c>
      <c r="CW320">
        <v>51</v>
      </c>
      <c r="CX320" s="5">
        <v>8</v>
      </c>
      <c r="CY320" s="21">
        <v>7</v>
      </c>
      <c r="CZ320" s="21">
        <v>0</v>
      </c>
      <c r="DA320" s="21">
        <v>28</v>
      </c>
      <c r="DB320" s="5">
        <v>7</v>
      </c>
      <c r="DD320" s="8">
        <v>0</v>
      </c>
      <c r="DE320" s="8">
        <v>0</v>
      </c>
      <c r="DF320" s="8">
        <v>0</v>
      </c>
      <c r="DG320" s="8">
        <v>0</v>
      </c>
      <c r="DH320" s="8">
        <v>0</v>
      </c>
      <c r="DI320" s="8">
        <v>0</v>
      </c>
      <c r="DJ320" s="8">
        <v>0</v>
      </c>
      <c r="DK320" s="8">
        <v>0</v>
      </c>
      <c r="DL320" s="8">
        <v>0</v>
      </c>
      <c r="DM320" s="8">
        <v>0</v>
      </c>
      <c r="DN320" s="8">
        <v>0</v>
      </c>
      <c r="DO320" s="8">
        <v>0</v>
      </c>
      <c r="DP320" s="8">
        <v>0</v>
      </c>
      <c r="DQ320" s="8">
        <v>0</v>
      </c>
      <c r="DR320" s="8">
        <v>0</v>
      </c>
      <c r="DS320" s="8">
        <v>0</v>
      </c>
      <c r="DT320" s="8">
        <v>0</v>
      </c>
      <c r="DU320" s="8">
        <v>0</v>
      </c>
      <c r="DV320" s="8">
        <v>0</v>
      </c>
      <c r="DW320" s="8">
        <v>0</v>
      </c>
      <c r="DX320" s="8">
        <v>0</v>
      </c>
      <c r="DY320" s="8">
        <v>0</v>
      </c>
      <c r="DZ320" s="8">
        <v>0</v>
      </c>
      <c r="EA320" s="8">
        <v>0</v>
      </c>
      <c r="EB320" s="8">
        <v>0</v>
      </c>
      <c r="EC320" s="8">
        <v>0</v>
      </c>
      <c r="ED320" s="20">
        <v>0</v>
      </c>
      <c r="EF320" s="9">
        <v>0</v>
      </c>
      <c r="EG320" s="9">
        <v>0</v>
      </c>
      <c r="EH320" s="9">
        <v>0</v>
      </c>
      <c r="EI320" s="9">
        <v>0</v>
      </c>
      <c r="EJ320" s="9">
        <v>0</v>
      </c>
      <c r="EK320" s="9">
        <v>0</v>
      </c>
      <c r="EL320" s="9">
        <v>0</v>
      </c>
      <c r="EM320" s="9">
        <v>0</v>
      </c>
      <c r="EN320" s="9">
        <v>0</v>
      </c>
      <c r="EO320" s="9">
        <v>0</v>
      </c>
      <c r="EP320" s="9">
        <v>0</v>
      </c>
      <c r="EQ320" s="9">
        <v>0</v>
      </c>
      <c r="ER320" s="9">
        <v>0</v>
      </c>
      <c r="ES320" s="9">
        <v>0</v>
      </c>
      <c r="ET320" s="9">
        <v>0</v>
      </c>
      <c r="EU320" s="9">
        <v>56</v>
      </c>
      <c r="EV320" s="9">
        <v>50</v>
      </c>
      <c r="EW320" s="9">
        <v>81</v>
      </c>
      <c r="EX320" s="9">
        <v>58</v>
      </c>
      <c r="EY320" s="9">
        <v>28</v>
      </c>
      <c r="EZ320" s="9">
        <v>28</v>
      </c>
      <c r="FA320" s="9">
        <v>51</v>
      </c>
      <c r="FB320" s="9">
        <v>50</v>
      </c>
      <c r="FC320" s="9">
        <v>28</v>
      </c>
      <c r="FD320" s="9">
        <v>27</v>
      </c>
      <c r="FE320" s="9">
        <v>28</v>
      </c>
      <c r="FF320">
        <v>28</v>
      </c>
    </row>
    <row r="321" spans="1:162" x14ac:dyDescent="0.2">
      <c r="A321" t="s">
        <v>1333</v>
      </c>
      <c r="B321" t="s">
        <v>2788</v>
      </c>
      <c r="C321" t="s">
        <v>3</v>
      </c>
      <c r="D321" s="1">
        <v>0</v>
      </c>
      <c r="E321" s="1">
        <v>0</v>
      </c>
      <c r="F321" s="4">
        <v>0</v>
      </c>
      <c r="G321" s="4">
        <v>0</v>
      </c>
      <c r="H321" s="5">
        <v>0</v>
      </c>
      <c r="I321">
        <v>0</v>
      </c>
      <c r="J321" s="4">
        <v>0</v>
      </c>
      <c r="K321">
        <v>0</v>
      </c>
      <c r="L321" s="5">
        <v>0</v>
      </c>
      <c r="M321">
        <v>0</v>
      </c>
      <c r="N321" s="4">
        <v>0</v>
      </c>
      <c r="O321">
        <v>0</v>
      </c>
      <c r="P321" s="5">
        <v>0</v>
      </c>
      <c r="Q321">
        <v>5</v>
      </c>
      <c r="R321" s="4">
        <v>0</v>
      </c>
      <c r="S321">
        <v>10</v>
      </c>
      <c r="T321" s="5">
        <v>5</v>
      </c>
      <c r="U321">
        <v>6</v>
      </c>
      <c r="V321" s="4">
        <v>0</v>
      </c>
      <c r="W321">
        <v>10</v>
      </c>
      <c r="X321" s="5">
        <v>6</v>
      </c>
      <c r="Y321">
        <v>6</v>
      </c>
      <c r="Z321" s="4">
        <v>0</v>
      </c>
      <c r="AA321">
        <v>40</v>
      </c>
      <c r="AB321" s="5">
        <v>6</v>
      </c>
      <c r="AD321">
        <v>0</v>
      </c>
      <c r="AE321">
        <v>0</v>
      </c>
      <c r="AF321" s="4">
        <v>0</v>
      </c>
      <c r="AG321">
        <v>0</v>
      </c>
      <c r="AH321" s="5">
        <v>0</v>
      </c>
      <c r="AI321">
        <v>0</v>
      </c>
      <c r="AJ321" s="4">
        <v>0</v>
      </c>
      <c r="AK321">
        <v>0</v>
      </c>
      <c r="AL321" s="5">
        <v>0</v>
      </c>
      <c r="AM321">
        <v>0</v>
      </c>
      <c r="AN321" s="4">
        <v>0</v>
      </c>
      <c r="AO321">
        <v>0</v>
      </c>
      <c r="AP321" s="5">
        <v>0</v>
      </c>
      <c r="AQ321">
        <v>5</v>
      </c>
      <c r="AR321" s="4">
        <v>0</v>
      </c>
      <c r="AS321">
        <v>10</v>
      </c>
      <c r="AT321" s="5">
        <v>5</v>
      </c>
      <c r="AU321">
        <v>6</v>
      </c>
      <c r="AV321" s="4">
        <v>0</v>
      </c>
      <c r="AW321">
        <v>40</v>
      </c>
      <c r="AX321" s="5">
        <v>6</v>
      </c>
      <c r="AY321">
        <v>6</v>
      </c>
      <c r="AZ321" s="4">
        <v>0</v>
      </c>
      <c r="BA321">
        <v>0</v>
      </c>
      <c r="BB321" s="5">
        <v>6</v>
      </c>
      <c r="BD321">
        <v>0</v>
      </c>
      <c r="BE321">
        <v>0</v>
      </c>
      <c r="BF321" s="4">
        <v>0</v>
      </c>
      <c r="BG321">
        <v>0</v>
      </c>
      <c r="BH321" s="5">
        <v>0</v>
      </c>
      <c r="BI321">
        <v>0</v>
      </c>
      <c r="BJ321" s="4">
        <v>0</v>
      </c>
      <c r="BK321">
        <v>0</v>
      </c>
      <c r="BL321" s="5">
        <v>0</v>
      </c>
      <c r="BM321">
        <v>5</v>
      </c>
      <c r="BN321" s="4">
        <v>0</v>
      </c>
      <c r="BO321">
        <v>0</v>
      </c>
      <c r="BP321" s="5">
        <v>5</v>
      </c>
      <c r="BQ321">
        <v>6</v>
      </c>
      <c r="BR321" s="4">
        <v>0</v>
      </c>
      <c r="BS321">
        <v>10</v>
      </c>
      <c r="BT321" s="5">
        <v>6</v>
      </c>
      <c r="BU321">
        <v>6</v>
      </c>
      <c r="BV321" s="4">
        <v>0</v>
      </c>
      <c r="BW321">
        <v>40</v>
      </c>
      <c r="BX321" s="5">
        <v>6</v>
      </c>
      <c r="BY321">
        <v>6</v>
      </c>
      <c r="BZ321" s="4">
        <v>0</v>
      </c>
      <c r="CA321">
        <v>28</v>
      </c>
      <c r="CB321" s="5">
        <v>6</v>
      </c>
      <c r="CD321">
        <v>0</v>
      </c>
      <c r="CE321">
        <v>0</v>
      </c>
      <c r="CF321" s="4">
        <v>0</v>
      </c>
      <c r="CG321">
        <v>0</v>
      </c>
      <c r="CH321" s="5">
        <v>0</v>
      </c>
      <c r="CI321">
        <v>0</v>
      </c>
      <c r="CJ321" s="4">
        <v>0</v>
      </c>
      <c r="CK321">
        <v>0</v>
      </c>
      <c r="CL321" s="5">
        <v>0</v>
      </c>
      <c r="CM321">
        <v>5</v>
      </c>
      <c r="CN321" s="4">
        <v>0</v>
      </c>
      <c r="CO321">
        <v>0</v>
      </c>
      <c r="CP321" s="5">
        <v>5</v>
      </c>
      <c r="CQ321">
        <v>6</v>
      </c>
      <c r="CR321" s="4">
        <v>0</v>
      </c>
      <c r="CS321">
        <v>10</v>
      </c>
      <c r="CT321" s="5">
        <v>6</v>
      </c>
      <c r="CU321">
        <v>6</v>
      </c>
      <c r="CV321" s="4">
        <v>0</v>
      </c>
      <c r="CW321">
        <v>40</v>
      </c>
      <c r="CX321" s="5">
        <v>6</v>
      </c>
      <c r="CY321" s="21">
        <v>6</v>
      </c>
      <c r="CZ321" s="21">
        <v>0</v>
      </c>
      <c r="DA321" s="21">
        <v>28</v>
      </c>
      <c r="DB321" s="5">
        <v>6</v>
      </c>
      <c r="DD321" s="8">
        <v>0</v>
      </c>
      <c r="DE321" s="8">
        <v>0</v>
      </c>
      <c r="DF321" s="8">
        <v>0</v>
      </c>
      <c r="DG321" s="8">
        <v>0</v>
      </c>
      <c r="DH321" s="8">
        <v>0</v>
      </c>
      <c r="DI321" s="8">
        <v>0</v>
      </c>
      <c r="DJ321" s="8">
        <v>0</v>
      </c>
      <c r="DK321" s="8">
        <v>0</v>
      </c>
      <c r="DL321" s="8">
        <v>0</v>
      </c>
      <c r="DM321" s="8">
        <v>0</v>
      </c>
      <c r="DN321" s="8">
        <v>0</v>
      </c>
      <c r="DO321" s="8">
        <v>0</v>
      </c>
      <c r="DP321" s="8">
        <v>0</v>
      </c>
      <c r="DQ321" s="8">
        <v>0</v>
      </c>
      <c r="DR321" s="8">
        <v>0</v>
      </c>
      <c r="DS321" s="8">
        <v>0</v>
      </c>
      <c r="DT321" s="8">
        <v>0</v>
      </c>
      <c r="DU321" s="8">
        <v>0</v>
      </c>
      <c r="DV321" s="8">
        <v>0</v>
      </c>
      <c r="DW321" s="8">
        <v>0</v>
      </c>
      <c r="DX321" s="8">
        <v>0</v>
      </c>
      <c r="DY321" s="8">
        <v>0</v>
      </c>
      <c r="DZ321" s="8">
        <v>0</v>
      </c>
      <c r="EA321" s="8">
        <v>0</v>
      </c>
      <c r="EB321" s="8">
        <v>0</v>
      </c>
      <c r="EC321" s="8">
        <v>0</v>
      </c>
      <c r="ED321" s="20">
        <v>0</v>
      </c>
      <c r="EF321" s="9">
        <v>0</v>
      </c>
      <c r="EG321" s="9">
        <v>0</v>
      </c>
      <c r="EH321" s="9">
        <v>0</v>
      </c>
      <c r="EI321" s="9">
        <v>0</v>
      </c>
      <c r="EJ321" s="9">
        <v>0</v>
      </c>
      <c r="EK321" s="9">
        <v>0</v>
      </c>
      <c r="EL321" s="9">
        <v>0</v>
      </c>
      <c r="EM321" s="9">
        <v>0</v>
      </c>
      <c r="EN321" s="9">
        <v>0</v>
      </c>
      <c r="EO321" s="9">
        <v>0</v>
      </c>
      <c r="EP321" s="9">
        <v>0</v>
      </c>
      <c r="EQ321" s="9">
        <v>0</v>
      </c>
      <c r="ER321" s="9">
        <v>0</v>
      </c>
      <c r="ES321" s="9">
        <v>0</v>
      </c>
      <c r="ET321" s="9">
        <v>0</v>
      </c>
      <c r="EU321" s="9">
        <v>10</v>
      </c>
      <c r="EV321" s="9">
        <v>9</v>
      </c>
      <c r="EW321" s="9">
        <v>9</v>
      </c>
      <c r="EX321" s="9">
        <v>10</v>
      </c>
      <c r="EY321" s="9">
        <v>10</v>
      </c>
      <c r="EZ321" s="9">
        <v>40</v>
      </c>
      <c r="FA321" s="9">
        <v>0</v>
      </c>
      <c r="FB321" s="9">
        <v>0</v>
      </c>
      <c r="FC321" s="9">
        <v>0</v>
      </c>
      <c r="FD321" s="9">
        <v>0</v>
      </c>
      <c r="FE321" s="9">
        <v>28</v>
      </c>
      <c r="FF321">
        <v>28</v>
      </c>
    </row>
    <row r="322" spans="1:162" x14ac:dyDescent="0.2">
      <c r="A322" t="s">
        <v>6</v>
      </c>
      <c r="B322" t="s">
        <v>2789</v>
      </c>
      <c r="C322" t="s">
        <v>3</v>
      </c>
      <c r="D322" s="1">
        <v>4</v>
      </c>
      <c r="E322" s="1">
        <v>0</v>
      </c>
      <c r="F322" s="4">
        <v>0</v>
      </c>
      <c r="G322" s="4">
        <v>0</v>
      </c>
      <c r="H322" s="5">
        <v>0</v>
      </c>
      <c r="I322">
        <v>0</v>
      </c>
      <c r="J322" s="4">
        <v>0</v>
      </c>
      <c r="K322">
        <v>0</v>
      </c>
      <c r="L322" s="5">
        <v>0</v>
      </c>
      <c r="M322">
        <v>0</v>
      </c>
      <c r="N322" s="4">
        <v>0</v>
      </c>
      <c r="O322">
        <v>0</v>
      </c>
      <c r="P322" s="5">
        <v>0</v>
      </c>
      <c r="Q322">
        <v>5</v>
      </c>
      <c r="R322" s="4">
        <v>0</v>
      </c>
      <c r="S322">
        <v>4</v>
      </c>
      <c r="T322" s="5">
        <v>5</v>
      </c>
      <c r="U322">
        <v>5</v>
      </c>
      <c r="V322" s="4">
        <v>0</v>
      </c>
      <c r="W322">
        <v>3</v>
      </c>
      <c r="X322" s="5">
        <v>5</v>
      </c>
      <c r="Y322">
        <v>5</v>
      </c>
      <c r="Z322" s="4">
        <v>0</v>
      </c>
      <c r="AA322">
        <v>4</v>
      </c>
      <c r="AB322" s="5">
        <v>5</v>
      </c>
      <c r="AD322">
        <v>4</v>
      </c>
      <c r="AE322">
        <v>0</v>
      </c>
      <c r="AF322" s="4">
        <v>0</v>
      </c>
      <c r="AG322">
        <v>0</v>
      </c>
      <c r="AH322" s="5">
        <v>0</v>
      </c>
      <c r="AI322">
        <v>0</v>
      </c>
      <c r="AJ322" s="4">
        <v>0</v>
      </c>
      <c r="AK322">
        <v>0</v>
      </c>
      <c r="AL322" s="5">
        <v>0</v>
      </c>
      <c r="AM322">
        <v>0</v>
      </c>
      <c r="AN322" s="4">
        <v>0</v>
      </c>
      <c r="AO322">
        <v>0</v>
      </c>
      <c r="AP322" s="5">
        <v>0</v>
      </c>
      <c r="AQ322">
        <v>5</v>
      </c>
      <c r="AR322" s="4">
        <v>0</v>
      </c>
      <c r="AS322">
        <v>4</v>
      </c>
      <c r="AT322" s="5">
        <v>5</v>
      </c>
      <c r="AU322">
        <v>5</v>
      </c>
      <c r="AV322" s="4">
        <v>0</v>
      </c>
      <c r="AW322">
        <v>0</v>
      </c>
      <c r="AX322" s="5">
        <v>5</v>
      </c>
      <c r="AY322">
        <v>5</v>
      </c>
      <c r="AZ322" s="4">
        <v>0</v>
      </c>
      <c r="BA322">
        <v>4</v>
      </c>
      <c r="BB322" s="5">
        <v>5</v>
      </c>
      <c r="BD322">
        <v>4</v>
      </c>
      <c r="BE322">
        <v>0</v>
      </c>
      <c r="BF322" s="4">
        <v>0</v>
      </c>
      <c r="BG322">
        <v>0</v>
      </c>
      <c r="BH322" s="5">
        <v>0</v>
      </c>
      <c r="BI322">
        <v>0</v>
      </c>
      <c r="BJ322" s="4">
        <v>0</v>
      </c>
      <c r="BK322">
        <v>0</v>
      </c>
      <c r="BL322" s="5">
        <v>0</v>
      </c>
      <c r="BM322">
        <v>0</v>
      </c>
      <c r="BN322" s="4">
        <v>0</v>
      </c>
      <c r="BO322">
        <v>0</v>
      </c>
      <c r="BP322" s="5">
        <v>0</v>
      </c>
      <c r="BQ322">
        <v>5</v>
      </c>
      <c r="BR322" s="4">
        <v>0</v>
      </c>
      <c r="BS322">
        <v>4</v>
      </c>
      <c r="BT322" s="5">
        <v>5</v>
      </c>
      <c r="BU322">
        <v>5</v>
      </c>
      <c r="BV322" s="4">
        <v>0</v>
      </c>
      <c r="BW322">
        <v>3</v>
      </c>
      <c r="BX322" s="5">
        <v>5</v>
      </c>
      <c r="BY322">
        <v>5</v>
      </c>
      <c r="BZ322" s="4">
        <v>0</v>
      </c>
      <c r="CA322">
        <v>4</v>
      </c>
      <c r="CB322" s="5">
        <v>5</v>
      </c>
      <c r="CD322">
        <v>0</v>
      </c>
      <c r="CE322">
        <v>0</v>
      </c>
      <c r="CF322" s="4">
        <v>0</v>
      </c>
      <c r="CG322">
        <v>0</v>
      </c>
      <c r="CH322" s="5">
        <v>0</v>
      </c>
      <c r="CI322">
        <v>0</v>
      </c>
      <c r="CJ322" s="4">
        <v>0</v>
      </c>
      <c r="CK322">
        <v>0</v>
      </c>
      <c r="CL322" s="5">
        <v>0</v>
      </c>
      <c r="CM322">
        <v>5</v>
      </c>
      <c r="CN322" s="4">
        <v>0</v>
      </c>
      <c r="CO322">
        <v>4</v>
      </c>
      <c r="CP322" s="5">
        <v>5</v>
      </c>
      <c r="CQ322">
        <v>5</v>
      </c>
      <c r="CR322" s="4">
        <v>0</v>
      </c>
      <c r="CS322">
        <v>4</v>
      </c>
      <c r="CT322" s="5">
        <v>5</v>
      </c>
      <c r="CU322">
        <v>5</v>
      </c>
      <c r="CV322" s="4">
        <v>0</v>
      </c>
      <c r="CW322">
        <v>3</v>
      </c>
      <c r="CX322" s="5">
        <v>5</v>
      </c>
      <c r="CY322" s="21">
        <v>5</v>
      </c>
      <c r="CZ322" s="21">
        <v>0</v>
      </c>
      <c r="DA322" s="21">
        <v>4</v>
      </c>
      <c r="DB322" s="5">
        <v>5</v>
      </c>
      <c r="DD322" s="8">
        <v>0</v>
      </c>
      <c r="DE322" s="8">
        <v>0</v>
      </c>
      <c r="DF322" s="8">
        <v>0</v>
      </c>
      <c r="DG322" s="8">
        <v>0</v>
      </c>
      <c r="DH322" s="8">
        <v>0</v>
      </c>
      <c r="DI322" s="8">
        <v>0</v>
      </c>
      <c r="DJ322" s="8">
        <v>0</v>
      </c>
      <c r="DK322" s="8">
        <v>0</v>
      </c>
      <c r="DL322" s="8">
        <v>0</v>
      </c>
      <c r="DM322" s="8">
        <v>0</v>
      </c>
      <c r="DN322" s="8">
        <v>0</v>
      </c>
      <c r="DO322" s="8">
        <v>0</v>
      </c>
      <c r="DP322" s="8">
        <v>0</v>
      </c>
      <c r="DQ322" s="8">
        <v>0</v>
      </c>
      <c r="DR322" s="8">
        <v>0</v>
      </c>
      <c r="DS322" s="8">
        <v>0</v>
      </c>
      <c r="DT322" s="8">
        <v>0</v>
      </c>
      <c r="DU322" s="8">
        <v>0</v>
      </c>
      <c r="DV322" s="8">
        <v>0</v>
      </c>
      <c r="DW322" s="8">
        <v>0</v>
      </c>
      <c r="DX322" s="8">
        <v>0</v>
      </c>
      <c r="DY322" s="8">
        <v>0</v>
      </c>
      <c r="DZ322" s="8">
        <v>0</v>
      </c>
      <c r="EA322" s="8">
        <v>0</v>
      </c>
      <c r="EB322" s="8">
        <v>0</v>
      </c>
      <c r="EC322" s="8">
        <v>0</v>
      </c>
      <c r="ED322" s="20">
        <v>0</v>
      </c>
      <c r="EF322" s="9">
        <v>0</v>
      </c>
      <c r="EG322" s="9">
        <v>0</v>
      </c>
      <c r="EH322" s="9">
        <v>0</v>
      </c>
      <c r="EI322" s="9">
        <v>0</v>
      </c>
      <c r="EJ322" s="9">
        <v>0</v>
      </c>
      <c r="EK322" s="9">
        <v>0</v>
      </c>
      <c r="EL322" s="9">
        <v>0</v>
      </c>
      <c r="EM322" s="9">
        <v>0</v>
      </c>
      <c r="EN322" s="9">
        <v>0</v>
      </c>
      <c r="EO322" s="9">
        <v>0</v>
      </c>
      <c r="EP322" s="9">
        <v>0</v>
      </c>
      <c r="EQ322" s="9">
        <v>0</v>
      </c>
      <c r="ER322" s="9">
        <v>0</v>
      </c>
      <c r="ES322" s="9">
        <v>0</v>
      </c>
      <c r="ET322" s="9">
        <v>4</v>
      </c>
      <c r="EU322" s="9">
        <v>4</v>
      </c>
      <c r="EV322" s="9">
        <v>3</v>
      </c>
      <c r="EW322" s="9">
        <v>0</v>
      </c>
      <c r="EX322" s="9">
        <v>0</v>
      </c>
      <c r="EY322" s="9">
        <v>0</v>
      </c>
      <c r="EZ322" s="9">
        <v>0</v>
      </c>
      <c r="FA322" s="9">
        <v>3</v>
      </c>
      <c r="FB322" s="9">
        <v>0</v>
      </c>
      <c r="FC322" s="9">
        <v>4</v>
      </c>
      <c r="FD322" s="9">
        <v>0</v>
      </c>
      <c r="FE322" s="9">
        <v>0</v>
      </c>
      <c r="FF322">
        <v>0</v>
      </c>
    </row>
    <row r="323" spans="1:162" x14ac:dyDescent="0.2">
      <c r="A323" t="s">
        <v>1370</v>
      </c>
      <c r="B323" t="s">
        <v>2790</v>
      </c>
      <c r="C323" t="s">
        <v>4599</v>
      </c>
      <c r="D323" s="1">
        <v>0</v>
      </c>
      <c r="E323" s="1">
        <v>0</v>
      </c>
      <c r="F323" s="4">
        <v>0</v>
      </c>
      <c r="G323" s="4">
        <v>0</v>
      </c>
      <c r="H323" s="5">
        <v>0</v>
      </c>
      <c r="I323">
        <v>0</v>
      </c>
      <c r="J323" s="4">
        <v>0</v>
      </c>
      <c r="K323">
        <v>0</v>
      </c>
      <c r="L323" s="5">
        <v>0</v>
      </c>
      <c r="M323">
        <v>0</v>
      </c>
      <c r="N323" s="4">
        <v>0</v>
      </c>
      <c r="O323">
        <v>0</v>
      </c>
      <c r="P323" s="5">
        <v>0</v>
      </c>
      <c r="Q323">
        <v>6</v>
      </c>
      <c r="R323" s="4">
        <v>0</v>
      </c>
      <c r="S323">
        <v>0</v>
      </c>
      <c r="T323" s="5">
        <v>6</v>
      </c>
      <c r="U323">
        <v>6</v>
      </c>
      <c r="V323" s="4">
        <v>0</v>
      </c>
      <c r="W323">
        <v>10</v>
      </c>
      <c r="X323" s="5">
        <v>6</v>
      </c>
      <c r="Y323">
        <v>6</v>
      </c>
      <c r="Z323" s="4">
        <v>0</v>
      </c>
      <c r="AA323">
        <v>10</v>
      </c>
      <c r="AB323" s="5">
        <v>6</v>
      </c>
      <c r="AD323">
        <v>0</v>
      </c>
      <c r="AE323">
        <v>0</v>
      </c>
      <c r="AF323" s="4">
        <v>0</v>
      </c>
      <c r="AG323">
        <v>0</v>
      </c>
      <c r="AH323" s="5">
        <v>0</v>
      </c>
      <c r="AI323">
        <v>0</v>
      </c>
      <c r="AJ323" s="4">
        <v>0</v>
      </c>
      <c r="AK323">
        <v>0</v>
      </c>
      <c r="AL323" s="5">
        <v>0</v>
      </c>
      <c r="AM323">
        <v>0</v>
      </c>
      <c r="AN323" s="4">
        <v>0</v>
      </c>
      <c r="AO323">
        <v>0</v>
      </c>
      <c r="AP323" s="5">
        <v>0</v>
      </c>
      <c r="AQ323">
        <v>6</v>
      </c>
      <c r="AR323" s="4">
        <v>0</v>
      </c>
      <c r="AS323">
        <v>0</v>
      </c>
      <c r="AT323" s="5">
        <v>6</v>
      </c>
      <c r="AU323">
        <v>6</v>
      </c>
      <c r="AV323" s="4">
        <v>0</v>
      </c>
      <c r="AW323">
        <v>10</v>
      </c>
      <c r="AX323" s="5">
        <v>6</v>
      </c>
      <c r="AY323">
        <v>6</v>
      </c>
      <c r="AZ323" s="4">
        <v>0</v>
      </c>
      <c r="BA323">
        <v>10</v>
      </c>
      <c r="BB323" s="5">
        <v>6</v>
      </c>
      <c r="BD323">
        <v>0</v>
      </c>
      <c r="BE323">
        <v>0</v>
      </c>
      <c r="BF323" s="4">
        <v>0</v>
      </c>
      <c r="BG323">
        <v>0</v>
      </c>
      <c r="BH323" s="5">
        <v>0</v>
      </c>
      <c r="BI323">
        <v>0</v>
      </c>
      <c r="BJ323" s="4">
        <v>0</v>
      </c>
      <c r="BK323">
        <v>0</v>
      </c>
      <c r="BL323" s="5">
        <v>0</v>
      </c>
      <c r="BM323">
        <v>0</v>
      </c>
      <c r="BN323" s="4">
        <v>0</v>
      </c>
      <c r="BO323">
        <v>0</v>
      </c>
      <c r="BP323" s="5">
        <v>0</v>
      </c>
      <c r="BQ323">
        <v>6</v>
      </c>
      <c r="BR323" s="4">
        <v>0</v>
      </c>
      <c r="BS323">
        <v>10</v>
      </c>
      <c r="BT323" s="5">
        <v>6</v>
      </c>
      <c r="BU323">
        <v>6</v>
      </c>
      <c r="BV323" s="4">
        <v>0</v>
      </c>
      <c r="BW323">
        <v>10</v>
      </c>
      <c r="BX323" s="5">
        <v>6</v>
      </c>
      <c r="BY323">
        <v>6</v>
      </c>
      <c r="BZ323" s="4">
        <v>0</v>
      </c>
      <c r="CA323">
        <v>10</v>
      </c>
      <c r="CB323" s="5">
        <v>6</v>
      </c>
      <c r="CD323">
        <v>0</v>
      </c>
      <c r="CE323">
        <v>0</v>
      </c>
      <c r="CF323" s="4">
        <v>0</v>
      </c>
      <c r="CG323">
        <v>0</v>
      </c>
      <c r="CH323" s="5">
        <v>0</v>
      </c>
      <c r="CI323">
        <v>0</v>
      </c>
      <c r="CJ323" s="4">
        <v>0</v>
      </c>
      <c r="CK323">
        <v>0</v>
      </c>
      <c r="CL323" s="5">
        <v>0</v>
      </c>
      <c r="CM323">
        <v>6</v>
      </c>
      <c r="CN323" s="4">
        <v>0</v>
      </c>
      <c r="CO323">
        <v>0</v>
      </c>
      <c r="CP323" s="5">
        <v>6</v>
      </c>
      <c r="CQ323">
        <v>6</v>
      </c>
      <c r="CR323" s="4">
        <v>0</v>
      </c>
      <c r="CS323">
        <v>10</v>
      </c>
      <c r="CT323" s="5">
        <v>6</v>
      </c>
      <c r="CU323">
        <v>6</v>
      </c>
      <c r="CV323" s="4">
        <v>0</v>
      </c>
      <c r="CW323">
        <v>10</v>
      </c>
      <c r="CX323" s="5">
        <v>6</v>
      </c>
      <c r="CY323" s="21">
        <v>6</v>
      </c>
      <c r="CZ323" s="21">
        <v>0</v>
      </c>
      <c r="DA323" s="21">
        <v>10</v>
      </c>
      <c r="DB323" s="5">
        <v>6</v>
      </c>
      <c r="DD323" s="8">
        <v>0</v>
      </c>
      <c r="DE323" s="8">
        <v>0</v>
      </c>
      <c r="DF323" s="8">
        <v>0</v>
      </c>
      <c r="DG323" s="8">
        <v>0</v>
      </c>
      <c r="DH323" s="8">
        <v>0</v>
      </c>
      <c r="DI323" s="8">
        <v>0</v>
      </c>
      <c r="DJ323" s="8">
        <v>0</v>
      </c>
      <c r="DK323" s="8">
        <v>0</v>
      </c>
      <c r="DL323" s="8">
        <v>0</v>
      </c>
      <c r="DM323" s="8">
        <v>0</v>
      </c>
      <c r="DN323" s="8">
        <v>0</v>
      </c>
      <c r="DO323" s="8">
        <v>0</v>
      </c>
      <c r="DP323" s="8">
        <v>0</v>
      </c>
      <c r="DQ323" s="8">
        <v>0</v>
      </c>
      <c r="DR323" s="8">
        <v>0</v>
      </c>
      <c r="DS323" s="8">
        <v>0</v>
      </c>
      <c r="DT323" s="8">
        <v>0</v>
      </c>
      <c r="DU323" s="8">
        <v>0</v>
      </c>
      <c r="DV323" s="8">
        <v>0</v>
      </c>
      <c r="DW323" s="8">
        <v>0</v>
      </c>
      <c r="DX323" s="8">
        <v>0</v>
      </c>
      <c r="DY323" s="8">
        <v>0</v>
      </c>
      <c r="DZ323" s="8">
        <v>0</v>
      </c>
      <c r="EA323" s="8">
        <v>0</v>
      </c>
      <c r="EB323" s="8">
        <v>0</v>
      </c>
      <c r="EC323" s="8">
        <v>0</v>
      </c>
      <c r="ED323" s="20">
        <v>0</v>
      </c>
      <c r="EF323" s="9">
        <v>0</v>
      </c>
      <c r="EG323" s="9">
        <v>0</v>
      </c>
      <c r="EH323" s="9">
        <v>0</v>
      </c>
      <c r="EI323" s="9">
        <v>0</v>
      </c>
      <c r="EJ323" s="9">
        <v>0</v>
      </c>
      <c r="EK323" s="9">
        <v>0</v>
      </c>
      <c r="EL323" s="9">
        <v>0</v>
      </c>
      <c r="EM323" s="9">
        <v>0</v>
      </c>
      <c r="EN323" s="9">
        <v>0</v>
      </c>
      <c r="EO323" s="9">
        <v>0</v>
      </c>
      <c r="EP323" s="9">
        <v>0</v>
      </c>
      <c r="EQ323" s="9">
        <v>0</v>
      </c>
      <c r="ER323" s="9">
        <v>0</v>
      </c>
      <c r="ES323" s="9">
        <v>0</v>
      </c>
      <c r="ET323" s="9">
        <v>0</v>
      </c>
      <c r="EU323" s="9">
        <v>0</v>
      </c>
      <c r="EV323" s="9">
        <v>0</v>
      </c>
      <c r="EW323" s="9">
        <v>10</v>
      </c>
      <c r="EX323" s="9">
        <v>10</v>
      </c>
      <c r="EY323" s="9">
        <v>0</v>
      </c>
      <c r="EZ323" s="9">
        <v>10</v>
      </c>
      <c r="FA323" s="9">
        <v>10</v>
      </c>
      <c r="FB323" s="9">
        <v>0</v>
      </c>
      <c r="FC323" s="9">
        <v>10</v>
      </c>
      <c r="FD323" s="9">
        <v>9</v>
      </c>
      <c r="FE323" s="9">
        <v>10</v>
      </c>
      <c r="FF323">
        <v>10</v>
      </c>
    </row>
    <row r="324" spans="1:162" x14ac:dyDescent="0.2">
      <c r="A324" t="s">
        <v>1236</v>
      </c>
      <c r="B324" t="s">
        <v>2791</v>
      </c>
      <c r="C324" t="s">
        <v>4599</v>
      </c>
      <c r="D324" s="1">
        <v>0</v>
      </c>
      <c r="E324" s="1">
        <v>0</v>
      </c>
      <c r="F324" s="4">
        <v>0</v>
      </c>
      <c r="G324" s="4">
        <v>0</v>
      </c>
      <c r="H324" s="5">
        <v>0</v>
      </c>
      <c r="I324">
        <v>0</v>
      </c>
      <c r="J324" s="4">
        <v>0</v>
      </c>
      <c r="K324">
        <v>0</v>
      </c>
      <c r="L324" s="5">
        <v>0</v>
      </c>
      <c r="M324">
        <v>0</v>
      </c>
      <c r="N324" s="4">
        <v>0</v>
      </c>
      <c r="O324">
        <v>0</v>
      </c>
      <c r="P324" s="5">
        <v>0</v>
      </c>
      <c r="Q324">
        <v>5</v>
      </c>
      <c r="R324" s="4">
        <v>0</v>
      </c>
      <c r="S324">
        <v>0</v>
      </c>
      <c r="T324" s="5">
        <v>5</v>
      </c>
      <c r="U324">
        <v>5</v>
      </c>
      <c r="V324" s="4">
        <v>0</v>
      </c>
      <c r="W324">
        <v>0</v>
      </c>
      <c r="X324" s="5">
        <v>5</v>
      </c>
      <c r="Y324">
        <v>5</v>
      </c>
      <c r="Z324" s="4">
        <v>0</v>
      </c>
      <c r="AA324">
        <v>0</v>
      </c>
      <c r="AB324" s="5">
        <v>5</v>
      </c>
      <c r="AD324">
        <v>0</v>
      </c>
      <c r="AE324">
        <v>0</v>
      </c>
      <c r="AF324" s="4">
        <v>0</v>
      </c>
      <c r="AG324">
        <v>0</v>
      </c>
      <c r="AH324" s="5">
        <v>0</v>
      </c>
      <c r="AI324">
        <v>0</v>
      </c>
      <c r="AJ324" s="4">
        <v>0</v>
      </c>
      <c r="AK324">
        <v>0</v>
      </c>
      <c r="AL324" s="5">
        <v>0</v>
      </c>
      <c r="AM324">
        <v>5</v>
      </c>
      <c r="AN324" s="4">
        <v>0</v>
      </c>
      <c r="AO324">
        <v>0</v>
      </c>
      <c r="AP324" s="5">
        <v>5</v>
      </c>
      <c r="AQ324">
        <v>5</v>
      </c>
      <c r="AR324" s="4">
        <v>0</v>
      </c>
      <c r="AS324">
        <v>0</v>
      </c>
      <c r="AT324" s="5">
        <v>5</v>
      </c>
      <c r="AU324">
        <v>5</v>
      </c>
      <c r="AV324" s="4">
        <v>0</v>
      </c>
      <c r="AW324">
        <v>0</v>
      </c>
      <c r="AX324" s="5">
        <v>5</v>
      </c>
      <c r="AY324">
        <v>5</v>
      </c>
      <c r="AZ324" s="4">
        <v>0</v>
      </c>
      <c r="BA324">
        <v>0</v>
      </c>
      <c r="BB324" s="5">
        <v>5</v>
      </c>
      <c r="BD324">
        <v>0</v>
      </c>
      <c r="BE324">
        <v>0</v>
      </c>
      <c r="BF324" s="4">
        <v>0</v>
      </c>
      <c r="BG324">
        <v>0</v>
      </c>
      <c r="BH324" s="5">
        <v>0</v>
      </c>
      <c r="BI324">
        <v>0</v>
      </c>
      <c r="BJ324" s="4">
        <v>0</v>
      </c>
      <c r="BK324">
        <v>0</v>
      </c>
      <c r="BL324" s="5">
        <v>0</v>
      </c>
      <c r="BM324">
        <v>5</v>
      </c>
      <c r="BN324" s="4">
        <v>0</v>
      </c>
      <c r="BO324">
        <v>0</v>
      </c>
      <c r="BP324" s="5">
        <v>5</v>
      </c>
      <c r="BQ324">
        <v>5</v>
      </c>
      <c r="BR324" s="4">
        <v>0</v>
      </c>
      <c r="BS324">
        <v>0</v>
      </c>
      <c r="BT324" s="5">
        <v>5</v>
      </c>
      <c r="BU324">
        <v>5</v>
      </c>
      <c r="BV324" s="4">
        <v>0</v>
      </c>
      <c r="BW324">
        <v>0</v>
      </c>
      <c r="BX324" s="5">
        <v>5</v>
      </c>
      <c r="BY324">
        <v>5</v>
      </c>
      <c r="BZ324" s="4">
        <v>0</v>
      </c>
      <c r="CA324">
        <v>0</v>
      </c>
      <c r="CB324" s="5">
        <v>5</v>
      </c>
      <c r="CD324">
        <v>0</v>
      </c>
      <c r="CE324">
        <v>0</v>
      </c>
      <c r="CF324" s="4">
        <v>0</v>
      </c>
      <c r="CG324">
        <v>0</v>
      </c>
      <c r="CH324" s="5">
        <v>0</v>
      </c>
      <c r="CI324">
        <v>0</v>
      </c>
      <c r="CJ324" s="4">
        <v>0</v>
      </c>
      <c r="CK324">
        <v>0</v>
      </c>
      <c r="CL324" s="5">
        <v>0</v>
      </c>
      <c r="CM324">
        <v>5</v>
      </c>
      <c r="CN324" s="4">
        <v>0</v>
      </c>
      <c r="CO324">
        <v>0</v>
      </c>
      <c r="CP324" s="5">
        <v>5</v>
      </c>
      <c r="CQ324">
        <v>5</v>
      </c>
      <c r="CR324" s="4">
        <v>0</v>
      </c>
      <c r="CS324">
        <v>0</v>
      </c>
      <c r="CT324" s="5">
        <v>5</v>
      </c>
      <c r="CU324">
        <v>5</v>
      </c>
      <c r="CV324" s="4">
        <v>0</v>
      </c>
      <c r="CW324">
        <v>0</v>
      </c>
      <c r="CX324" s="5">
        <v>5</v>
      </c>
      <c r="CY324" s="21">
        <v>5</v>
      </c>
      <c r="CZ324" s="21">
        <v>0</v>
      </c>
      <c r="DA324" s="21">
        <v>0</v>
      </c>
      <c r="DB324" s="5">
        <v>5</v>
      </c>
      <c r="DD324" s="8">
        <v>0</v>
      </c>
      <c r="DE324" s="8">
        <v>0</v>
      </c>
      <c r="DF324" s="8">
        <v>0</v>
      </c>
      <c r="DG324" s="8">
        <v>0</v>
      </c>
      <c r="DH324" s="8">
        <v>0</v>
      </c>
      <c r="DI324" s="8">
        <v>0</v>
      </c>
      <c r="DJ324" s="8">
        <v>0</v>
      </c>
      <c r="DK324" s="8">
        <v>0</v>
      </c>
      <c r="DL324" s="8">
        <v>0</v>
      </c>
      <c r="DM324" s="8">
        <v>0</v>
      </c>
      <c r="DN324" s="8">
        <v>0</v>
      </c>
      <c r="DO324" s="8">
        <v>0</v>
      </c>
      <c r="DP324" s="8">
        <v>0</v>
      </c>
      <c r="DQ324" s="8">
        <v>0</v>
      </c>
      <c r="DR324" s="8">
        <v>0</v>
      </c>
      <c r="DS324" s="8">
        <v>0</v>
      </c>
      <c r="DT324" s="8">
        <v>0</v>
      </c>
      <c r="DU324" s="8">
        <v>0</v>
      </c>
      <c r="DV324" s="8">
        <v>0</v>
      </c>
      <c r="DW324" s="8">
        <v>0</v>
      </c>
      <c r="DX324" s="8">
        <v>0</v>
      </c>
      <c r="DY324" s="8">
        <v>0</v>
      </c>
      <c r="DZ324" s="8">
        <v>0</v>
      </c>
      <c r="EA324" s="8">
        <v>0</v>
      </c>
      <c r="EB324" s="8">
        <v>0</v>
      </c>
      <c r="EC324" s="8">
        <v>0</v>
      </c>
      <c r="ED324" s="20">
        <v>0</v>
      </c>
      <c r="EF324" s="9">
        <v>0</v>
      </c>
      <c r="EG324" s="9">
        <v>0</v>
      </c>
      <c r="EH324" s="9">
        <v>0</v>
      </c>
      <c r="EI324" s="9">
        <v>0</v>
      </c>
      <c r="EJ324" s="9">
        <v>0</v>
      </c>
      <c r="EK324" s="9">
        <v>0</v>
      </c>
      <c r="EL324" s="9">
        <v>0</v>
      </c>
      <c r="EM324" s="9">
        <v>0</v>
      </c>
      <c r="EN324" s="9">
        <v>0</v>
      </c>
      <c r="EO324" s="9">
        <v>0</v>
      </c>
      <c r="EP324" s="9">
        <v>0</v>
      </c>
      <c r="EQ324" s="9">
        <v>0</v>
      </c>
      <c r="ER324" s="9">
        <v>0</v>
      </c>
      <c r="ES324" s="9">
        <v>0</v>
      </c>
      <c r="ET324" s="9">
        <v>0</v>
      </c>
      <c r="EU324" s="9">
        <v>0</v>
      </c>
      <c r="EV324" s="9">
        <v>0</v>
      </c>
      <c r="EW324" s="9">
        <v>0</v>
      </c>
      <c r="EX324" s="9">
        <v>0</v>
      </c>
      <c r="EY324" s="9">
        <v>0</v>
      </c>
      <c r="EZ324" s="9">
        <v>0</v>
      </c>
      <c r="FA324" s="9">
        <v>0</v>
      </c>
      <c r="FB324" s="9">
        <v>0</v>
      </c>
      <c r="FC324" s="9">
        <v>0</v>
      </c>
      <c r="FD324" s="9">
        <v>0</v>
      </c>
      <c r="FE324" s="9">
        <v>0</v>
      </c>
      <c r="FF324">
        <v>0</v>
      </c>
    </row>
    <row r="325" spans="1:162" x14ac:dyDescent="0.2">
      <c r="A325" t="s">
        <v>1387</v>
      </c>
      <c r="B325" t="s">
        <v>2792</v>
      </c>
      <c r="C325" t="s">
        <v>3</v>
      </c>
      <c r="D325" s="1">
        <v>0</v>
      </c>
      <c r="E325" s="1">
        <v>0</v>
      </c>
      <c r="F325" s="4">
        <v>0</v>
      </c>
      <c r="G325" s="4">
        <v>0</v>
      </c>
      <c r="H325" s="5">
        <v>0</v>
      </c>
      <c r="I325">
        <v>0</v>
      </c>
      <c r="J325" s="4">
        <v>0</v>
      </c>
      <c r="K325">
        <v>0</v>
      </c>
      <c r="L325" s="5">
        <v>0</v>
      </c>
      <c r="M325">
        <v>0</v>
      </c>
      <c r="N325" s="4">
        <v>0</v>
      </c>
      <c r="O325">
        <v>0</v>
      </c>
      <c r="P325" s="5">
        <v>0</v>
      </c>
      <c r="Q325">
        <v>5</v>
      </c>
      <c r="R325" s="4">
        <v>0</v>
      </c>
      <c r="S325">
        <v>0</v>
      </c>
      <c r="T325" s="5">
        <v>5</v>
      </c>
      <c r="U325">
        <v>5</v>
      </c>
      <c r="V325" s="4">
        <v>0</v>
      </c>
      <c r="W325">
        <v>0</v>
      </c>
      <c r="X325" s="5">
        <v>5</v>
      </c>
      <c r="Y325">
        <v>5</v>
      </c>
      <c r="Z325" s="4">
        <v>0</v>
      </c>
      <c r="AA325">
        <v>28</v>
      </c>
      <c r="AB325" s="5">
        <v>5</v>
      </c>
      <c r="AD325">
        <v>0</v>
      </c>
      <c r="AE325">
        <v>0</v>
      </c>
      <c r="AF325" s="4">
        <v>0</v>
      </c>
      <c r="AG325">
        <v>0</v>
      </c>
      <c r="AH325" s="5">
        <v>0</v>
      </c>
      <c r="AI325">
        <v>0</v>
      </c>
      <c r="AJ325" s="4">
        <v>0</v>
      </c>
      <c r="AK325">
        <v>0</v>
      </c>
      <c r="AL325" s="5">
        <v>0</v>
      </c>
      <c r="AM325">
        <v>0</v>
      </c>
      <c r="AN325" s="4">
        <v>0</v>
      </c>
      <c r="AO325">
        <v>0</v>
      </c>
      <c r="AP325" s="5">
        <v>0</v>
      </c>
      <c r="AQ325">
        <v>5</v>
      </c>
      <c r="AR325" s="4">
        <v>0</v>
      </c>
      <c r="AS325">
        <v>0</v>
      </c>
      <c r="AT325" s="5">
        <v>5</v>
      </c>
      <c r="AU325">
        <v>5</v>
      </c>
      <c r="AV325" s="4">
        <v>0</v>
      </c>
      <c r="AW325">
        <v>28</v>
      </c>
      <c r="AX325" s="5">
        <v>5</v>
      </c>
      <c r="AY325">
        <v>7</v>
      </c>
      <c r="AZ325" s="4">
        <v>0</v>
      </c>
      <c r="BA325">
        <v>50</v>
      </c>
      <c r="BB325" s="5">
        <v>7</v>
      </c>
      <c r="BD325">
        <v>0</v>
      </c>
      <c r="BE325">
        <v>0</v>
      </c>
      <c r="BF325" s="4">
        <v>0</v>
      </c>
      <c r="BG325">
        <v>0</v>
      </c>
      <c r="BH325" s="5">
        <v>0</v>
      </c>
      <c r="BI325">
        <v>0</v>
      </c>
      <c r="BJ325" s="4">
        <v>0</v>
      </c>
      <c r="BK325">
        <v>0</v>
      </c>
      <c r="BL325" s="5">
        <v>0</v>
      </c>
      <c r="BM325">
        <v>0</v>
      </c>
      <c r="BN325" s="4">
        <v>0</v>
      </c>
      <c r="BO325">
        <v>0</v>
      </c>
      <c r="BP325" s="5">
        <v>0</v>
      </c>
      <c r="BQ325">
        <v>5</v>
      </c>
      <c r="BR325" s="4">
        <v>0</v>
      </c>
      <c r="BS325">
        <v>0</v>
      </c>
      <c r="BT325" s="5">
        <v>5</v>
      </c>
      <c r="BU325">
        <v>5</v>
      </c>
      <c r="BV325" s="4">
        <v>0</v>
      </c>
      <c r="BW325">
        <v>28</v>
      </c>
      <c r="BX325" s="5">
        <v>5</v>
      </c>
      <c r="BY325">
        <v>9</v>
      </c>
      <c r="BZ325" s="4">
        <v>0</v>
      </c>
      <c r="CA325">
        <v>81</v>
      </c>
      <c r="CB325" s="5">
        <v>9</v>
      </c>
      <c r="CD325">
        <v>0</v>
      </c>
      <c r="CE325">
        <v>0</v>
      </c>
      <c r="CF325" s="4">
        <v>0</v>
      </c>
      <c r="CG325">
        <v>0</v>
      </c>
      <c r="CH325" s="5">
        <v>0</v>
      </c>
      <c r="CI325">
        <v>0</v>
      </c>
      <c r="CJ325" s="4">
        <v>0</v>
      </c>
      <c r="CK325">
        <v>0</v>
      </c>
      <c r="CL325" s="5">
        <v>0</v>
      </c>
      <c r="CM325">
        <v>5</v>
      </c>
      <c r="CN325" s="4">
        <v>0</v>
      </c>
      <c r="CO325">
        <v>0</v>
      </c>
      <c r="CP325" s="5">
        <v>5</v>
      </c>
      <c r="CQ325">
        <v>5</v>
      </c>
      <c r="CR325" s="4">
        <v>0</v>
      </c>
      <c r="CS325">
        <v>0</v>
      </c>
      <c r="CT325" s="5">
        <v>5</v>
      </c>
      <c r="CU325">
        <v>5</v>
      </c>
      <c r="CV325" s="4">
        <v>0</v>
      </c>
      <c r="CW325">
        <v>28</v>
      </c>
      <c r="CX325" s="5">
        <v>5</v>
      </c>
      <c r="CY325" s="21">
        <v>9</v>
      </c>
      <c r="CZ325" s="21">
        <v>0</v>
      </c>
      <c r="DA325" s="21">
        <v>81</v>
      </c>
      <c r="DB325" s="5">
        <v>9</v>
      </c>
      <c r="DD325" s="8">
        <v>0</v>
      </c>
      <c r="DE325" s="8">
        <v>0</v>
      </c>
      <c r="DF325" s="8">
        <v>0</v>
      </c>
      <c r="DG325" s="8">
        <v>0</v>
      </c>
      <c r="DH325" s="8">
        <v>0</v>
      </c>
      <c r="DI325" s="8">
        <v>0</v>
      </c>
      <c r="DJ325" s="8">
        <v>0</v>
      </c>
      <c r="DK325" s="8">
        <v>0</v>
      </c>
      <c r="DL325" s="8">
        <v>0</v>
      </c>
      <c r="DM325" s="8">
        <v>0</v>
      </c>
      <c r="DN325" s="8">
        <v>0</v>
      </c>
      <c r="DO325" s="8">
        <v>0</v>
      </c>
      <c r="DP325" s="8">
        <v>0</v>
      </c>
      <c r="DQ325" s="8">
        <v>0</v>
      </c>
      <c r="DR325" s="8">
        <v>0</v>
      </c>
      <c r="DS325" s="8">
        <v>0</v>
      </c>
      <c r="DT325" s="8">
        <v>0</v>
      </c>
      <c r="DU325" s="8">
        <v>0</v>
      </c>
      <c r="DV325" s="8">
        <v>0</v>
      </c>
      <c r="DW325" s="8">
        <v>0</v>
      </c>
      <c r="DX325" s="8">
        <v>0</v>
      </c>
      <c r="DY325" s="8">
        <v>0</v>
      </c>
      <c r="DZ325" s="8">
        <v>0</v>
      </c>
      <c r="EA325" s="8">
        <v>0</v>
      </c>
      <c r="EB325" s="8">
        <v>0</v>
      </c>
      <c r="EC325" s="8">
        <v>0</v>
      </c>
      <c r="ED325" s="20">
        <v>0</v>
      </c>
      <c r="EF325" s="9">
        <v>0</v>
      </c>
      <c r="EG325" s="9">
        <v>0</v>
      </c>
      <c r="EH325" s="9">
        <v>0</v>
      </c>
      <c r="EI325" s="9">
        <v>0</v>
      </c>
      <c r="EJ325" s="9">
        <v>0</v>
      </c>
      <c r="EK325" s="9">
        <v>0</v>
      </c>
      <c r="EL325" s="9">
        <v>0</v>
      </c>
      <c r="EM325" s="9">
        <v>0</v>
      </c>
      <c r="EN325" s="9">
        <v>0</v>
      </c>
      <c r="EO325" s="9">
        <v>0</v>
      </c>
      <c r="EP325" s="9">
        <v>0</v>
      </c>
      <c r="EQ325" s="9">
        <v>0</v>
      </c>
      <c r="ER325" s="9">
        <v>0</v>
      </c>
      <c r="ES325" s="9">
        <v>0</v>
      </c>
      <c r="ET325" s="9">
        <v>0</v>
      </c>
      <c r="EU325" s="9">
        <v>0</v>
      </c>
      <c r="EV325" s="9">
        <v>0</v>
      </c>
      <c r="EW325" s="9">
        <v>0</v>
      </c>
      <c r="EX325" s="9">
        <v>0</v>
      </c>
      <c r="EY325" s="9">
        <v>0</v>
      </c>
      <c r="EZ325" s="9">
        <v>28</v>
      </c>
      <c r="FA325" s="9">
        <v>0</v>
      </c>
      <c r="FB325" s="9">
        <v>0</v>
      </c>
      <c r="FC325" s="9">
        <v>0</v>
      </c>
      <c r="FD325" s="9">
        <v>50</v>
      </c>
      <c r="FE325" s="9">
        <v>81</v>
      </c>
      <c r="FF325">
        <v>81</v>
      </c>
    </row>
    <row r="326" spans="1:162" x14ac:dyDescent="0.2">
      <c r="A326" t="s">
        <v>1539</v>
      </c>
      <c r="B326" t="s">
        <v>2793</v>
      </c>
      <c r="C326" t="s">
        <v>4599</v>
      </c>
      <c r="D326" s="1">
        <v>0</v>
      </c>
      <c r="E326" s="1">
        <v>0</v>
      </c>
      <c r="F326" s="4">
        <v>0</v>
      </c>
      <c r="G326" s="4">
        <v>0</v>
      </c>
      <c r="H326" s="5">
        <v>0</v>
      </c>
      <c r="I326">
        <v>0</v>
      </c>
      <c r="J326" s="4">
        <v>0</v>
      </c>
      <c r="K326">
        <v>0</v>
      </c>
      <c r="L326" s="5">
        <v>0</v>
      </c>
      <c r="M326">
        <v>0</v>
      </c>
      <c r="N326" s="4">
        <v>0</v>
      </c>
      <c r="O326">
        <v>0</v>
      </c>
      <c r="P326" s="5">
        <v>0</v>
      </c>
      <c r="Q326">
        <v>0</v>
      </c>
      <c r="R326" s="4">
        <v>0</v>
      </c>
      <c r="S326">
        <v>4</v>
      </c>
      <c r="T326" s="5">
        <v>0</v>
      </c>
      <c r="U326">
        <v>6</v>
      </c>
      <c r="V326" s="4">
        <v>0</v>
      </c>
      <c r="W326">
        <v>35</v>
      </c>
      <c r="X326" s="5">
        <v>6</v>
      </c>
      <c r="Y326">
        <v>6</v>
      </c>
      <c r="Z326" s="4">
        <v>0</v>
      </c>
      <c r="AA326">
        <v>65</v>
      </c>
      <c r="AB326" s="5">
        <v>6</v>
      </c>
      <c r="AD326">
        <v>0</v>
      </c>
      <c r="AE326">
        <v>0</v>
      </c>
      <c r="AF326" s="4">
        <v>0</v>
      </c>
      <c r="AG326">
        <v>0</v>
      </c>
      <c r="AH326" s="5">
        <v>0</v>
      </c>
      <c r="AI326">
        <v>0</v>
      </c>
      <c r="AJ326" s="4">
        <v>0</v>
      </c>
      <c r="AK326">
        <v>0</v>
      </c>
      <c r="AL326" s="5">
        <v>0</v>
      </c>
      <c r="AM326">
        <v>0</v>
      </c>
      <c r="AN326" s="4">
        <v>0</v>
      </c>
      <c r="AO326">
        <v>0</v>
      </c>
      <c r="AP326" s="5">
        <v>0</v>
      </c>
      <c r="AQ326">
        <v>0</v>
      </c>
      <c r="AR326" s="4">
        <v>0</v>
      </c>
      <c r="AS326">
        <v>4</v>
      </c>
      <c r="AT326" s="5">
        <v>0</v>
      </c>
      <c r="AU326">
        <v>6</v>
      </c>
      <c r="AV326" s="4">
        <v>0</v>
      </c>
      <c r="AW326">
        <v>65</v>
      </c>
      <c r="AX326" s="5">
        <v>6</v>
      </c>
      <c r="AY326">
        <v>6</v>
      </c>
      <c r="AZ326" s="4">
        <v>0</v>
      </c>
      <c r="BA326">
        <v>3</v>
      </c>
      <c r="BB326" s="5">
        <v>6</v>
      </c>
      <c r="BD326">
        <v>0</v>
      </c>
      <c r="BE326">
        <v>0</v>
      </c>
      <c r="BF326" s="4">
        <v>0</v>
      </c>
      <c r="BG326">
        <v>0</v>
      </c>
      <c r="BH326" s="5">
        <v>0</v>
      </c>
      <c r="BI326">
        <v>0</v>
      </c>
      <c r="BJ326" s="4">
        <v>0</v>
      </c>
      <c r="BK326">
        <v>0</v>
      </c>
      <c r="BL326" s="5">
        <v>0</v>
      </c>
      <c r="BM326">
        <v>0</v>
      </c>
      <c r="BN326" s="4">
        <v>0</v>
      </c>
      <c r="BO326">
        <v>0</v>
      </c>
      <c r="BP326" s="5">
        <v>0</v>
      </c>
      <c r="BQ326">
        <v>0</v>
      </c>
      <c r="BR326" s="4">
        <v>0</v>
      </c>
      <c r="BS326">
        <v>20</v>
      </c>
      <c r="BT326" s="5">
        <v>0</v>
      </c>
      <c r="BU326">
        <v>6</v>
      </c>
      <c r="BV326" s="4">
        <v>0</v>
      </c>
      <c r="BW326">
        <v>65</v>
      </c>
      <c r="BX326" s="5">
        <v>6</v>
      </c>
      <c r="BY326">
        <v>6</v>
      </c>
      <c r="BZ326" s="4">
        <v>0</v>
      </c>
      <c r="CA326">
        <v>3</v>
      </c>
      <c r="CB326" s="5">
        <v>6</v>
      </c>
      <c r="CD326">
        <v>0</v>
      </c>
      <c r="CE326">
        <v>0</v>
      </c>
      <c r="CF326" s="4">
        <v>0</v>
      </c>
      <c r="CG326">
        <v>0</v>
      </c>
      <c r="CH326" s="5">
        <v>0</v>
      </c>
      <c r="CI326">
        <v>0</v>
      </c>
      <c r="CJ326" s="4">
        <v>0</v>
      </c>
      <c r="CK326">
        <v>0</v>
      </c>
      <c r="CL326" s="5">
        <v>0</v>
      </c>
      <c r="CM326">
        <v>0</v>
      </c>
      <c r="CN326" s="4">
        <v>0</v>
      </c>
      <c r="CO326">
        <v>4</v>
      </c>
      <c r="CP326" s="5">
        <v>0</v>
      </c>
      <c r="CQ326">
        <v>6</v>
      </c>
      <c r="CR326" s="4">
        <v>0</v>
      </c>
      <c r="CS326">
        <v>34</v>
      </c>
      <c r="CT326" s="5">
        <v>6</v>
      </c>
      <c r="CU326">
        <v>6</v>
      </c>
      <c r="CV326" s="4">
        <v>0</v>
      </c>
      <c r="CW326">
        <v>65</v>
      </c>
      <c r="CX326" s="5">
        <v>6</v>
      </c>
      <c r="CY326" s="21">
        <v>5</v>
      </c>
      <c r="CZ326" s="21">
        <v>0</v>
      </c>
      <c r="DA326" s="21">
        <v>3</v>
      </c>
      <c r="DB326" s="5">
        <v>5</v>
      </c>
      <c r="DD326" s="8">
        <v>0</v>
      </c>
      <c r="DE326" s="8">
        <v>0</v>
      </c>
      <c r="DF326" s="8">
        <v>0</v>
      </c>
      <c r="DG326" s="8">
        <v>0</v>
      </c>
      <c r="DH326" s="8">
        <v>0</v>
      </c>
      <c r="DI326" s="8">
        <v>0</v>
      </c>
      <c r="DJ326" s="8">
        <v>0</v>
      </c>
      <c r="DK326" s="8">
        <v>0</v>
      </c>
      <c r="DL326" s="8">
        <v>0</v>
      </c>
      <c r="DM326" s="8">
        <v>0</v>
      </c>
      <c r="DN326" s="8">
        <v>0</v>
      </c>
      <c r="DO326" s="8">
        <v>0</v>
      </c>
      <c r="DP326" s="8">
        <v>0</v>
      </c>
      <c r="DQ326" s="8">
        <v>0</v>
      </c>
      <c r="DR326" s="8">
        <v>0</v>
      </c>
      <c r="DS326" s="8">
        <v>0</v>
      </c>
      <c r="DT326" s="8">
        <v>0</v>
      </c>
      <c r="DU326" s="8">
        <v>0</v>
      </c>
      <c r="DV326" s="8">
        <v>0</v>
      </c>
      <c r="DW326" s="8">
        <v>0</v>
      </c>
      <c r="DX326" s="8">
        <v>0</v>
      </c>
      <c r="DY326" s="8">
        <v>0</v>
      </c>
      <c r="DZ326" s="8">
        <v>0</v>
      </c>
      <c r="EA326" s="8">
        <v>0</v>
      </c>
      <c r="EB326" s="8">
        <v>0</v>
      </c>
      <c r="EC326" s="8">
        <v>0</v>
      </c>
      <c r="ED326" s="20">
        <v>0</v>
      </c>
      <c r="EF326" s="9">
        <v>0</v>
      </c>
      <c r="EG326" s="9">
        <v>0</v>
      </c>
      <c r="EH326" s="9">
        <v>0</v>
      </c>
      <c r="EI326" s="9">
        <v>0</v>
      </c>
      <c r="EJ326" s="9">
        <v>0</v>
      </c>
      <c r="EK326" s="9">
        <v>0</v>
      </c>
      <c r="EL326" s="9">
        <v>0</v>
      </c>
      <c r="EM326" s="9">
        <v>0</v>
      </c>
      <c r="EN326" s="9">
        <v>0</v>
      </c>
      <c r="EO326" s="9">
        <v>0</v>
      </c>
      <c r="EP326" s="9">
        <v>0</v>
      </c>
      <c r="EQ326" s="9">
        <v>0</v>
      </c>
      <c r="ER326" s="9">
        <v>0</v>
      </c>
      <c r="ES326" s="9">
        <v>0</v>
      </c>
      <c r="ET326" s="9">
        <v>4</v>
      </c>
      <c r="EU326" s="9">
        <v>1</v>
      </c>
      <c r="EV326" s="9">
        <v>3</v>
      </c>
      <c r="EW326" s="9">
        <v>20</v>
      </c>
      <c r="EX326" s="9">
        <v>34</v>
      </c>
      <c r="EY326" s="9">
        <v>35</v>
      </c>
      <c r="EZ326" s="9">
        <v>65</v>
      </c>
      <c r="FA326" s="9">
        <v>0</v>
      </c>
      <c r="FB326" s="9">
        <v>0</v>
      </c>
      <c r="FC326" s="9">
        <v>0</v>
      </c>
      <c r="FD326" s="9">
        <v>3</v>
      </c>
      <c r="FE326" s="9">
        <v>0</v>
      </c>
      <c r="FF326">
        <v>0</v>
      </c>
    </row>
    <row r="327" spans="1:162" x14ac:dyDescent="0.2">
      <c r="A327" t="s">
        <v>1372</v>
      </c>
      <c r="B327" t="s">
        <v>2794</v>
      </c>
      <c r="C327" t="s">
        <v>4599</v>
      </c>
      <c r="D327" s="1">
        <v>0</v>
      </c>
      <c r="E327" s="1">
        <v>0</v>
      </c>
      <c r="F327" s="4">
        <v>0</v>
      </c>
      <c r="G327" s="4">
        <v>0</v>
      </c>
      <c r="H327" s="5">
        <v>0</v>
      </c>
      <c r="I327">
        <v>0</v>
      </c>
      <c r="J327" s="4">
        <v>0</v>
      </c>
      <c r="K327">
        <v>0</v>
      </c>
      <c r="L327" s="5">
        <v>0</v>
      </c>
      <c r="M327">
        <v>0</v>
      </c>
      <c r="N327" s="4">
        <v>0</v>
      </c>
      <c r="O327">
        <v>0</v>
      </c>
      <c r="P327" s="5">
        <v>0</v>
      </c>
      <c r="Q327">
        <v>5</v>
      </c>
      <c r="R327" s="4">
        <v>0</v>
      </c>
      <c r="S327">
        <v>28</v>
      </c>
      <c r="T327" s="5">
        <v>5</v>
      </c>
      <c r="U327">
        <v>9</v>
      </c>
      <c r="V327" s="4">
        <v>0</v>
      </c>
      <c r="W327">
        <v>57</v>
      </c>
      <c r="X327" s="5">
        <v>9</v>
      </c>
      <c r="Y327">
        <v>9</v>
      </c>
      <c r="Z327" s="4">
        <v>0</v>
      </c>
      <c r="AA327">
        <v>89</v>
      </c>
      <c r="AB327" s="5">
        <v>9</v>
      </c>
      <c r="AD327">
        <v>0</v>
      </c>
      <c r="AE327">
        <v>0</v>
      </c>
      <c r="AF327" s="4">
        <v>0</v>
      </c>
      <c r="AG327">
        <v>0</v>
      </c>
      <c r="AH327" s="5">
        <v>0</v>
      </c>
      <c r="AI327">
        <v>0</v>
      </c>
      <c r="AJ327" s="4">
        <v>0</v>
      </c>
      <c r="AK327">
        <v>0</v>
      </c>
      <c r="AL327" s="5">
        <v>0</v>
      </c>
      <c r="AM327">
        <v>0</v>
      </c>
      <c r="AN327" s="4">
        <v>0</v>
      </c>
      <c r="AO327">
        <v>0</v>
      </c>
      <c r="AP327" s="5">
        <v>0</v>
      </c>
      <c r="AQ327">
        <v>6</v>
      </c>
      <c r="AR327" s="4">
        <v>0</v>
      </c>
      <c r="AS327">
        <v>28</v>
      </c>
      <c r="AT327" s="5">
        <v>6</v>
      </c>
      <c r="AU327">
        <v>9</v>
      </c>
      <c r="AV327" s="4">
        <v>0</v>
      </c>
      <c r="AW327">
        <v>89</v>
      </c>
      <c r="AX327" s="5">
        <v>9</v>
      </c>
      <c r="AY327">
        <v>7</v>
      </c>
      <c r="AZ327" s="4">
        <v>0</v>
      </c>
      <c r="BA327">
        <v>0</v>
      </c>
      <c r="BB327" s="5">
        <v>7</v>
      </c>
      <c r="BD327">
        <v>0</v>
      </c>
      <c r="BE327">
        <v>0</v>
      </c>
      <c r="BF327" s="4">
        <v>0</v>
      </c>
      <c r="BG327">
        <v>0</v>
      </c>
      <c r="BH327" s="5">
        <v>0</v>
      </c>
      <c r="BI327">
        <v>0</v>
      </c>
      <c r="BJ327" s="4">
        <v>0</v>
      </c>
      <c r="BK327">
        <v>0</v>
      </c>
      <c r="BL327" s="5">
        <v>0</v>
      </c>
      <c r="BM327">
        <v>5</v>
      </c>
      <c r="BN327" s="4">
        <v>0</v>
      </c>
      <c r="BO327">
        <v>0</v>
      </c>
      <c r="BP327" s="5">
        <v>5</v>
      </c>
      <c r="BQ327">
        <v>7</v>
      </c>
      <c r="BR327" s="4">
        <v>0</v>
      </c>
      <c r="BS327">
        <v>40</v>
      </c>
      <c r="BT327" s="5">
        <v>7</v>
      </c>
      <c r="BU327">
        <v>9</v>
      </c>
      <c r="BV327" s="4">
        <v>0</v>
      </c>
      <c r="BW327">
        <v>89</v>
      </c>
      <c r="BX327" s="5">
        <v>9</v>
      </c>
      <c r="BY327">
        <v>6</v>
      </c>
      <c r="BZ327" s="4">
        <v>0</v>
      </c>
      <c r="CA327">
        <v>0</v>
      </c>
      <c r="CB327" s="5">
        <v>6</v>
      </c>
      <c r="CD327">
        <v>0</v>
      </c>
      <c r="CE327">
        <v>0</v>
      </c>
      <c r="CF327" s="4">
        <v>0</v>
      </c>
      <c r="CG327">
        <v>0</v>
      </c>
      <c r="CH327" s="5">
        <v>0</v>
      </c>
      <c r="CI327">
        <v>0</v>
      </c>
      <c r="CJ327" s="4">
        <v>0</v>
      </c>
      <c r="CK327">
        <v>0</v>
      </c>
      <c r="CL327" s="5">
        <v>0</v>
      </c>
      <c r="CM327">
        <v>5</v>
      </c>
      <c r="CN327" s="4">
        <v>0</v>
      </c>
      <c r="CO327">
        <v>10</v>
      </c>
      <c r="CP327" s="5">
        <v>5</v>
      </c>
      <c r="CQ327">
        <v>7</v>
      </c>
      <c r="CR327" s="4">
        <v>0</v>
      </c>
      <c r="CS327">
        <v>40</v>
      </c>
      <c r="CT327" s="5">
        <v>7</v>
      </c>
      <c r="CU327">
        <v>9</v>
      </c>
      <c r="CV327" s="4">
        <v>0</v>
      </c>
      <c r="CW327">
        <v>89</v>
      </c>
      <c r="CX327" s="5">
        <v>9</v>
      </c>
      <c r="CY327" s="21">
        <v>6</v>
      </c>
      <c r="CZ327" s="21">
        <v>0</v>
      </c>
      <c r="DA327" s="21">
        <v>0</v>
      </c>
      <c r="DB327" s="5">
        <v>6</v>
      </c>
      <c r="DD327" s="8">
        <v>0</v>
      </c>
      <c r="DE327" s="8">
        <v>0</v>
      </c>
      <c r="DF327" s="8">
        <v>0</v>
      </c>
      <c r="DG327" s="8">
        <v>0</v>
      </c>
      <c r="DH327" s="8">
        <v>0</v>
      </c>
      <c r="DI327" s="8">
        <v>0</v>
      </c>
      <c r="DJ327" s="8">
        <v>0</v>
      </c>
      <c r="DK327" s="8">
        <v>0</v>
      </c>
      <c r="DL327" s="8">
        <v>0</v>
      </c>
      <c r="DM327" s="8">
        <v>0</v>
      </c>
      <c r="DN327" s="8">
        <v>0</v>
      </c>
      <c r="DO327" s="8">
        <v>0</v>
      </c>
      <c r="DP327" s="8">
        <v>0</v>
      </c>
      <c r="DQ327" s="8">
        <v>0</v>
      </c>
      <c r="DR327" s="8">
        <v>0</v>
      </c>
      <c r="DS327" s="8">
        <v>0</v>
      </c>
      <c r="DT327" s="8">
        <v>0</v>
      </c>
      <c r="DU327" s="8">
        <v>0</v>
      </c>
      <c r="DV327" s="8">
        <v>0</v>
      </c>
      <c r="DW327" s="8">
        <v>0</v>
      </c>
      <c r="DX327" s="8">
        <v>0</v>
      </c>
      <c r="DY327" s="8">
        <v>0</v>
      </c>
      <c r="DZ327" s="8">
        <v>0</v>
      </c>
      <c r="EA327" s="8">
        <v>0</v>
      </c>
      <c r="EB327" s="8">
        <v>0</v>
      </c>
      <c r="EC327" s="8">
        <v>0</v>
      </c>
      <c r="ED327" s="20">
        <v>0</v>
      </c>
      <c r="EF327" s="9">
        <v>0</v>
      </c>
      <c r="EG327" s="9">
        <v>0</v>
      </c>
      <c r="EH327" s="9">
        <v>0</v>
      </c>
      <c r="EI327" s="9">
        <v>0</v>
      </c>
      <c r="EJ327" s="9">
        <v>0</v>
      </c>
      <c r="EK327" s="9">
        <v>0</v>
      </c>
      <c r="EL327" s="9">
        <v>0</v>
      </c>
      <c r="EM327" s="9">
        <v>0</v>
      </c>
      <c r="EN327" s="9">
        <v>0</v>
      </c>
      <c r="EO327" s="9">
        <v>0</v>
      </c>
      <c r="EP327" s="9">
        <v>0</v>
      </c>
      <c r="EQ327" s="9">
        <v>0</v>
      </c>
      <c r="ER327" s="9">
        <v>0</v>
      </c>
      <c r="ES327" s="9">
        <v>0</v>
      </c>
      <c r="ET327" s="9">
        <v>10</v>
      </c>
      <c r="EU327" s="9">
        <v>28</v>
      </c>
      <c r="EV327" s="9">
        <v>28</v>
      </c>
      <c r="EW327" s="9">
        <v>40</v>
      </c>
      <c r="EX327" s="9">
        <v>28</v>
      </c>
      <c r="EY327" s="9">
        <v>57</v>
      </c>
      <c r="EZ327" s="9">
        <v>89</v>
      </c>
      <c r="FA327" s="9">
        <v>0</v>
      </c>
      <c r="FB327" s="9">
        <v>0</v>
      </c>
      <c r="FC327" s="9">
        <v>0</v>
      </c>
      <c r="FD327" s="9">
        <v>0</v>
      </c>
      <c r="FE327" s="9">
        <v>0</v>
      </c>
      <c r="FF327">
        <v>0</v>
      </c>
    </row>
    <row r="328" spans="1:162" x14ac:dyDescent="0.2">
      <c r="A328" t="s">
        <v>1167</v>
      </c>
      <c r="B328" t="s">
        <v>2795</v>
      </c>
      <c r="C328" t="s">
        <v>3</v>
      </c>
      <c r="D328" s="1">
        <v>0</v>
      </c>
      <c r="E328" s="1">
        <v>0</v>
      </c>
      <c r="F328" s="4">
        <v>0</v>
      </c>
      <c r="G328" s="4">
        <v>0</v>
      </c>
      <c r="H328" s="5">
        <v>0</v>
      </c>
      <c r="I328">
        <v>0</v>
      </c>
      <c r="J328" s="4">
        <v>0</v>
      </c>
      <c r="K328">
        <v>0</v>
      </c>
      <c r="L328" s="5">
        <v>0</v>
      </c>
      <c r="M328">
        <v>0</v>
      </c>
      <c r="N328" s="4">
        <v>0</v>
      </c>
      <c r="O328">
        <v>0</v>
      </c>
      <c r="P328" s="5">
        <v>0</v>
      </c>
      <c r="Q328">
        <v>6</v>
      </c>
      <c r="R328" s="4">
        <v>0</v>
      </c>
      <c r="S328">
        <v>4</v>
      </c>
      <c r="T328" s="5">
        <v>6</v>
      </c>
      <c r="U328">
        <v>6</v>
      </c>
      <c r="V328" s="4">
        <v>0</v>
      </c>
      <c r="W328">
        <v>4</v>
      </c>
      <c r="X328" s="5">
        <v>6</v>
      </c>
      <c r="Y328">
        <v>6</v>
      </c>
      <c r="Z328" s="4">
        <v>0</v>
      </c>
      <c r="AA328">
        <v>4</v>
      </c>
      <c r="AB328" s="5">
        <v>6</v>
      </c>
      <c r="AD328">
        <v>0</v>
      </c>
      <c r="AE328">
        <v>0</v>
      </c>
      <c r="AF328" s="4">
        <v>0</v>
      </c>
      <c r="AG328">
        <v>0</v>
      </c>
      <c r="AH328" s="5">
        <v>0</v>
      </c>
      <c r="AI328">
        <v>0</v>
      </c>
      <c r="AJ328" s="4">
        <v>0</v>
      </c>
      <c r="AK328">
        <v>0</v>
      </c>
      <c r="AL328" s="5">
        <v>0</v>
      </c>
      <c r="AM328">
        <v>0</v>
      </c>
      <c r="AN328" s="4">
        <v>0</v>
      </c>
      <c r="AO328">
        <v>0</v>
      </c>
      <c r="AP328" s="5">
        <v>0</v>
      </c>
      <c r="AQ328">
        <v>6</v>
      </c>
      <c r="AR328" s="4">
        <v>0</v>
      </c>
      <c r="AS328">
        <v>4</v>
      </c>
      <c r="AT328" s="5">
        <v>6</v>
      </c>
      <c r="AU328">
        <v>6</v>
      </c>
      <c r="AV328" s="4">
        <v>0</v>
      </c>
      <c r="AW328">
        <v>4</v>
      </c>
      <c r="AX328" s="5">
        <v>6</v>
      </c>
      <c r="AY328">
        <v>6</v>
      </c>
      <c r="AZ328" s="4">
        <v>0</v>
      </c>
      <c r="BA328">
        <v>4</v>
      </c>
      <c r="BB328" s="5">
        <v>6</v>
      </c>
      <c r="BD328">
        <v>0</v>
      </c>
      <c r="BE328">
        <v>0</v>
      </c>
      <c r="BF328" s="4">
        <v>0</v>
      </c>
      <c r="BG328">
        <v>0</v>
      </c>
      <c r="BH328" s="5">
        <v>0</v>
      </c>
      <c r="BI328">
        <v>0</v>
      </c>
      <c r="BJ328" s="4">
        <v>0</v>
      </c>
      <c r="BK328">
        <v>0</v>
      </c>
      <c r="BL328" s="5">
        <v>0</v>
      </c>
      <c r="BM328">
        <v>0</v>
      </c>
      <c r="BN328" s="4">
        <v>0</v>
      </c>
      <c r="BO328">
        <v>0</v>
      </c>
      <c r="BP328" s="5">
        <v>0</v>
      </c>
      <c r="BQ328">
        <v>6</v>
      </c>
      <c r="BR328" s="4">
        <v>0</v>
      </c>
      <c r="BS328">
        <v>4</v>
      </c>
      <c r="BT328" s="5">
        <v>6</v>
      </c>
      <c r="BU328">
        <v>6</v>
      </c>
      <c r="BV328" s="4">
        <v>0</v>
      </c>
      <c r="BW328">
        <v>4</v>
      </c>
      <c r="BX328" s="5">
        <v>6</v>
      </c>
      <c r="BY328">
        <v>6</v>
      </c>
      <c r="BZ328" s="4">
        <v>0</v>
      </c>
      <c r="CA328">
        <v>4</v>
      </c>
      <c r="CB328" s="5">
        <v>6</v>
      </c>
      <c r="CD328">
        <v>0</v>
      </c>
      <c r="CE328">
        <v>0</v>
      </c>
      <c r="CF328" s="4">
        <v>0</v>
      </c>
      <c r="CG328">
        <v>0</v>
      </c>
      <c r="CH328" s="5">
        <v>0</v>
      </c>
      <c r="CI328">
        <v>0</v>
      </c>
      <c r="CJ328" s="4">
        <v>0</v>
      </c>
      <c r="CK328">
        <v>0</v>
      </c>
      <c r="CL328" s="5">
        <v>0</v>
      </c>
      <c r="CM328">
        <v>6</v>
      </c>
      <c r="CN328" s="4">
        <v>0</v>
      </c>
      <c r="CO328">
        <v>0</v>
      </c>
      <c r="CP328" s="5">
        <v>6</v>
      </c>
      <c r="CQ328">
        <v>6</v>
      </c>
      <c r="CR328" s="4">
        <v>0</v>
      </c>
      <c r="CS328">
        <v>4</v>
      </c>
      <c r="CT328" s="5">
        <v>6</v>
      </c>
      <c r="CU328">
        <v>6</v>
      </c>
      <c r="CV328" s="4">
        <v>0</v>
      </c>
      <c r="CW328">
        <v>0</v>
      </c>
      <c r="CX328" s="5">
        <v>6</v>
      </c>
      <c r="CY328" s="21">
        <v>6</v>
      </c>
      <c r="CZ328" s="21">
        <v>0</v>
      </c>
      <c r="DA328" s="21">
        <v>4</v>
      </c>
      <c r="DB328" s="5">
        <v>6</v>
      </c>
      <c r="DD328" s="8">
        <v>0</v>
      </c>
      <c r="DE328" s="8">
        <v>0</v>
      </c>
      <c r="DF328" s="8">
        <v>0</v>
      </c>
      <c r="DG328" s="8">
        <v>0</v>
      </c>
      <c r="DH328" s="8">
        <v>0</v>
      </c>
      <c r="DI328" s="8">
        <v>0</v>
      </c>
      <c r="DJ328" s="8">
        <v>0</v>
      </c>
      <c r="DK328" s="8">
        <v>0</v>
      </c>
      <c r="DL328" s="8">
        <v>0</v>
      </c>
      <c r="DM328" s="8">
        <v>0</v>
      </c>
      <c r="DN328" s="8">
        <v>0</v>
      </c>
      <c r="DO328" s="8">
        <v>0</v>
      </c>
      <c r="DP328" s="8">
        <v>0</v>
      </c>
      <c r="DQ328" s="8">
        <v>0</v>
      </c>
      <c r="DR328" s="8">
        <v>0</v>
      </c>
      <c r="DS328" s="8">
        <v>0</v>
      </c>
      <c r="DT328" s="8">
        <v>0</v>
      </c>
      <c r="DU328" s="8">
        <v>0</v>
      </c>
      <c r="DV328" s="8">
        <v>0</v>
      </c>
      <c r="DW328" s="8">
        <v>0</v>
      </c>
      <c r="DX328" s="8">
        <v>0</v>
      </c>
      <c r="DY328" s="8">
        <v>0</v>
      </c>
      <c r="DZ328" s="8">
        <v>0</v>
      </c>
      <c r="EA328" s="8">
        <v>0</v>
      </c>
      <c r="EB328" s="8">
        <v>0</v>
      </c>
      <c r="EC328" s="8">
        <v>0</v>
      </c>
      <c r="ED328" s="20">
        <v>0</v>
      </c>
      <c r="EF328" s="9">
        <v>0</v>
      </c>
      <c r="EG328" s="9">
        <v>0</v>
      </c>
      <c r="EH328" s="9">
        <v>0</v>
      </c>
      <c r="EI328" s="9">
        <v>0</v>
      </c>
      <c r="EJ328" s="9">
        <v>0</v>
      </c>
      <c r="EK328" s="9">
        <v>0</v>
      </c>
      <c r="EL328" s="9">
        <v>0</v>
      </c>
      <c r="EM328" s="9">
        <v>0</v>
      </c>
      <c r="EN328" s="9">
        <v>0</v>
      </c>
      <c r="EO328" s="9">
        <v>0</v>
      </c>
      <c r="EP328" s="9">
        <v>0</v>
      </c>
      <c r="EQ328" s="9">
        <v>0</v>
      </c>
      <c r="ER328" s="9">
        <v>0</v>
      </c>
      <c r="ES328" s="9">
        <v>0</v>
      </c>
      <c r="ET328" s="9">
        <v>0</v>
      </c>
      <c r="EU328" s="9">
        <v>4</v>
      </c>
      <c r="EV328" s="9">
        <v>0</v>
      </c>
      <c r="EW328" s="9">
        <v>0</v>
      </c>
      <c r="EX328" s="9">
        <v>4</v>
      </c>
      <c r="EY328" s="9">
        <v>0</v>
      </c>
      <c r="EZ328" s="9">
        <v>0</v>
      </c>
      <c r="FA328" s="9">
        <v>0</v>
      </c>
      <c r="FB328" s="9">
        <v>0</v>
      </c>
      <c r="FC328" s="9">
        <v>4</v>
      </c>
      <c r="FD328" s="9">
        <v>0</v>
      </c>
      <c r="FE328" s="9">
        <v>0</v>
      </c>
      <c r="FF328">
        <v>0</v>
      </c>
    </row>
    <row r="329" spans="1:162" x14ac:dyDescent="0.2">
      <c r="A329" t="s">
        <v>1710</v>
      </c>
      <c r="B329" t="s">
        <v>2796</v>
      </c>
      <c r="C329" t="s">
        <v>4599</v>
      </c>
      <c r="D329" s="1">
        <v>0</v>
      </c>
      <c r="E329" s="1">
        <v>0</v>
      </c>
      <c r="F329" s="4">
        <v>0</v>
      </c>
      <c r="G329" s="4">
        <v>0</v>
      </c>
      <c r="H329" s="5">
        <v>0</v>
      </c>
      <c r="I329">
        <v>0</v>
      </c>
      <c r="J329" s="4">
        <v>0</v>
      </c>
      <c r="K329">
        <v>0</v>
      </c>
      <c r="L329" s="5">
        <v>0</v>
      </c>
      <c r="M329">
        <v>0</v>
      </c>
      <c r="N329" s="4">
        <v>0</v>
      </c>
      <c r="O329">
        <v>0</v>
      </c>
      <c r="P329" s="5">
        <v>0</v>
      </c>
      <c r="Q329">
        <v>6</v>
      </c>
      <c r="R329" s="4">
        <v>0</v>
      </c>
      <c r="S329">
        <v>4</v>
      </c>
      <c r="T329" s="5">
        <v>6</v>
      </c>
      <c r="U329">
        <v>6</v>
      </c>
      <c r="V329" s="4">
        <v>0</v>
      </c>
      <c r="W329">
        <v>4</v>
      </c>
      <c r="X329" s="5">
        <v>6</v>
      </c>
      <c r="Y329">
        <v>6</v>
      </c>
      <c r="Z329" s="4">
        <v>0</v>
      </c>
      <c r="AA329">
        <v>40</v>
      </c>
      <c r="AB329" s="5">
        <v>6</v>
      </c>
      <c r="AD329">
        <v>0</v>
      </c>
      <c r="AE329">
        <v>0</v>
      </c>
      <c r="AF329" s="4">
        <v>0</v>
      </c>
      <c r="AG329">
        <v>0</v>
      </c>
      <c r="AH329" s="5">
        <v>0</v>
      </c>
      <c r="AI329">
        <v>0</v>
      </c>
      <c r="AJ329" s="4">
        <v>0</v>
      </c>
      <c r="AK329">
        <v>0</v>
      </c>
      <c r="AL329" s="5">
        <v>0</v>
      </c>
      <c r="AM329">
        <v>0</v>
      </c>
      <c r="AN329" s="4">
        <v>0</v>
      </c>
      <c r="AO329">
        <v>0</v>
      </c>
      <c r="AP329" s="5">
        <v>0</v>
      </c>
      <c r="AQ329">
        <v>6</v>
      </c>
      <c r="AR329" s="4">
        <v>0</v>
      </c>
      <c r="AS329">
        <v>4</v>
      </c>
      <c r="AT329" s="5">
        <v>6</v>
      </c>
      <c r="AU329">
        <v>6</v>
      </c>
      <c r="AV329" s="4">
        <v>0</v>
      </c>
      <c r="AW329">
        <v>40</v>
      </c>
      <c r="AX329" s="5">
        <v>6</v>
      </c>
      <c r="AY329">
        <v>6</v>
      </c>
      <c r="AZ329" s="4">
        <v>0</v>
      </c>
      <c r="BA329">
        <v>10</v>
      </c>
      <c r="BB329" s="5">
        <v>6</v>
      </c>
      <c r="BD329">
        <v>0</v>
      </c>
      <c r="BE329">
        <v>0</v>
      </c>
      <c r="BF329" s="4">
        <v>0</v>
      </c>
      <c r="BG329">
        <v>0</v>
      </c>
      <c r="BH329" s="5">
        <v>0</v>
      </c>
      <c r="BI329">
        <v>0</v>
      </c>
      <c r="BJ329" s="4">
        <v>0</v>
      </c>
      <c r="BK329">
        <v>0</v>
      </c>
      <c r="BL329" s="5">
        <v>0</v>
      </c>
      <c r="BM329">
        <v>6</v>
      </c>
      <c r="BN329" s="4">
        <v>0</v>
      </c>
      <c r="BO329">
        <v>0</v>
      </c>
      <c r="BP329" s="5">
        <v>6</v>
      </c>
      <c r="BQ329">
        <v>6</v>
      </c>
      <c r="BR329" s="4">
        <v>0</v>
      </c>
      <c r="BS329">
        <v>4</v>
      </c>
      <c r="BT329" s="5">
        <v>6</v>
      </c>
      <c r="BU329">
        <v>6</v>
      </c>
      <c r="BV329" s="4">
        <v>0</v>
      </c>
      <c r="BW329">
        <v>40</v>
      </c>
      <c r="BX329" s="5">
        <v>6</v>
      </c>
      <c r="BY329">
        <v>6</v>
      </c>
      <c r="BZ329" s="4">
        <v>0</v>
      </c>
      <c r="CA329">
        <v>0</v>
      </c>
      <c r="CB329" s="5">
        <v>6</v>
      </c>
      <c r="CD329">
        <v>0</v>
      </c>
      <c r="CE329">
        <v>0</v>
      </c>
      <c r="CF329" s="4">
        <v>0</v>
      </c>
      <c r="CG329">
        <v>0</v>
      </c>
      <c r="CH329" s="5">
        <v>0</v>
      </c>
      <c r="CI329">
        <v>0</v>
      </c>
      <c r="CJ329" s="4">
        <v>0</v>
      </c>
      <c r="CK329">
        <v>0</v>
      </c>
      <c r="CL329" s="5">
        <v>0</v>
      </c>
      <c r="CM329">
        <v>6</v>
      </c>
      <c r="CN329" s="4">
        <v>0</v>
      </c>
      <c r="CO329">
        <v>4</v>
      </c>
      <c r="CP329" s="5">
        <v>6</v>
      </c>
      <c r="CQ329">
        <v>6</v>
      </c>
      <c r="CR329" s="4">
        <v>0</v>
      </c>
      <c r="CS329">
        <v>4</v>
      </c>
      <c r="CT329" s="5">
        <v>6</v>
      </c>
      <c r="CU329">
        <v>6</v>
      </c>
      <c r="CV329" s="4">
        <v>0</v>
      </c>
      <c r="CW329">
        <v>40</v>
      </c>
      <c r="CX329" s="5">
        <v>6</v>
      </c>
      <c r="CY329" s="21">
        <v>6</v>
      </c>
      <c r="CZ329" s="21">
        <v>0</v>
      </c>
      <c r="DA329" s="21">
        <v>0</v>
      </c>
      <c r="DB329" s="5">
        <v>6</v>
      </c>
      <c r="DD329" s="8">
        <v>0</v>
      </c>
      <c r="DE329" s="8">
        <v>0</v>
      </c>
      <c r="DF329" s="8">
        <v>0</v>
      </c>
      <c r="DG329" s="8">
        <v>0</v>
      </c>
      <c r="DH329" s="8">
        <v>0</v>
      </c>
      <c r="DI329" s="8">
        <v>0</v>
      </c>
      <c r="DJ329" s="8">
        <v>0</v>
      </c>
      <c r="DK329" s="8">
        <v>0</v>
      </c>
      <c r="DL329" s="8">
        <v>0</v>
      </c>
      <c r="DM329" s="8">
        <v>0</v>
      </c>
      <c r="DN329" s="8">
        <v>0</v>
      </c>
      <c r="DO329" s="8">
        <v>0</v>
      </c>
      <c r="DP329" s="8">
        <v>0</v>
      </c>
      <c r="DQ329" s="8">
        <v>0</v>
      </c>
      <c r="DR329" s="8">
        <v>0</v>
      </c>
      <c r="DS329" s="8">
        <v>0</v>
      </c>
      <c r="DT329" s="8">
        <v>0</v>
      </c>
      <c r="DU329" s="8">
        <v>0</v>
      </c>
      <c r="DV329" s="8">
        <v>0</v>
      </c>
      <c r="DW329" s="8">
        <v>0</v>
      </c>
      <c r="DX329" s="8">
        <v>0</v>
      </c>
      <c r="DY329" s="8">
        <v>0</v>
      </c>
      <c r="DZ329" s="8">
        <v>0</v>
      </c>
      <c r="EA329" s="8">
        <v>0</v>
      </c>
      <c r="EB329" s="8">
        <v>0</v>
      </c>
      <c r="EC329" s="8">
        <v>0</v>
      </c>
      <c r="ED329" s="20">
        <v>0</v>
      </c>
      <c r="EF329" s="9">
        <v>0</v>
      </c>
      <c r="EG329" s="9">
        <v>0</v>
      </c>
      <c r="EH329" s="9">
        <v>0</v>
      </c>
      <c r="EI329" s="9">
        <v>0</v>
      </c>
      <c r="EJ329" s="9">
        <v>0</v>
      </c>
      <c r="EK329" s="9">
        <v>0</v>
      </c>
      <c r="EL329" s="9">
        <v>0</v>
      </c>
      <c r="EM329" s="9">
        <v>0</v>
      </c>
      <c r="EN329" s="9">
        <v>0</v>
      </c>
      <c r="EO329" s="9">
        <v>0</v>
      </c>
      <c r="EP329" s="9">
        <v>0</v>
      </c>
      <c r="EQ329" s="9">
        <v>0</v>
      </c>
      <c r="ER329" s="9">
        <v>0</v>
      </c>
      <c r="ES329" s="9">
        <v>0</v>
      </c>
      <c r="ET329" s="9">
        <v>4</v>
      </c>
      <c r="EU329" s="9">
        <v>1</v>
      </c>
      <c r="EV329" s="9">
        <v>3</v>
      </c>
      <c r="EW329" s="9">
        <v>4</v>
      </c>
      <c r="EX329" s="9">
        <v>0</v>
      </c>
      <c r="EY329" s="9">
        <v>0</v>
      </c>
      <c r="EZ329" s="9">
        <v>40</v>
      </c>
      <c r="FA329" s="9">
        <v>10</v>
      </c>
      <c r="FB329" s="9">
        <v>0</v>
      </c>
      <c r="FC329" s="9">
        <v>0</v>
      </c>
      <c r="FD329" s="9">
        <v>0</v>
      </c>
      <c r="FE329" s="9">
        <v>0</v>
      </c>
      <c r="FF329">
        <v>0</v>
      </c>
    </row>
    <row r="330" spans="1:162" x14ac:dyDescent="0.2">
      <c r="A330" t="s">
        <v>1369</v>
      </c>
      <c r="B330" t="s">
        <v>2797</v>
      </c>
      <c r="C330" t="s">
        <v>4599</v>
      </c>
      <c r="D330" s="1">
        <v>0</v>
      </c>
      <c r="E330" s="1">
        <v>0</v>
      </c>
      <c r="F330" s="4">
        <v>0</v>
      </c>
      <c r="G330" s="4">
        <v>0</v>
      </c>
      <c r="H330" s="5">
        <v>0</v>
      </c>
      <c r="I330">
        <v>0</v>
      </c>
      <c r="J330" s="4">
        <v>0</v>
      </c>
      <c r="K330">
        <v>0</v>
      </c>
      <c r="L330" s="5">
        <v>0</v>
      </c>
      <c r="M330">
        <v>0</v>
      </c>
      <c r="N330" s="4">
        <v>0</v>
      </c>
      <c r="O330">
        <v>0</v>
      </c>
      <c r="P330" s="5">
        <v>0</v>
      </c>
      <c r="Q330">
        <v>6</v>
      </c>
      <c r="R330" s="4">
        <v>0</v>
      </c>
      <c r="S330">
        <v>0</v>
      </c>
      <c r="T330" s="5">
        <v>6</v>
      </c>
      <c r="U330">
        <v>6</v>
      </c>
      <c r="V330" s="4">
        <v>0</v>
      </c>
      <c r="W330">
        <v>28</v>
      </c>
      <c r="X330" s="5">
        <v>6</v>
      </c>
      <c r="Y330">
        <v>7</v>
      </c>
      <c r="Z330" s="4">
        <v>0</v>
      </c>
      <c r="AA330">
        <v>59</v>
      </c>
      <c r="AB330" s="5">
        <v>7</v>
      </c>
      <c r="AD330">
        <v>0</v>
      </c>
      <c r="AE330">
        <v>0</v>
      </c>
      <c r="AF330" s="4">
        <v>0</v>
      </c>
      <c r="AG330">
        <v>0</v>
      </c>
      <c r="AH330" s="5">
        <v>0</v>
      </c>
      <c r="AI330">
        <v>0</v>
      </c>
      <c r="AJ330" s="4">
        <v>0</v>
      </c>
      <c r="AK330">
        <v>0</v>
      </c>
      <c r="AL330" s="5">
        <v>0</v>
      </c>
      <c r="AM330">
        <v>0</v>
      </c>
      <c r="AN330" s="4">
        <v>0</v>
      </c>
      <c r="AO330">
        <v>0</v>
      </c>
      <c r="AP330" s="5">
        <v>0</v>
      </c>
      <c r="AQ330">
        <v>6</v>
      </c>
      <c r="AR330" s="4">
        <v>0</v>
      </c>
      <c r="AS330">
        <v>0</v>
      </c>
      <c r="AT330" s="5">
        <v>6</v>
      </c>
      <c r="AU330">
        <v>6</v>
      </c>
      <c r="AV330" s="4">
        <v>0</v>
      </c>
      <c r="AW330">
        <v>58</v>
      </c>
      <c r="AX330" s="5">
        <v>6</v>
      </c>
      <c r="AY330">
        <v>7</v>
      </c>
      <c r="AZ330" s="4">
        <v>0</v>
      </c>
      <c r="BA330">
        <v>59</v>
      </c>
      <c r="BB330" s="5">
        <v>7</v>
      </c>
      <c r="BD330">
        <v>0</v>
      </c>
      <c r="BE330">
        <v>0</v>
      </c>
      <c r="BF330" s="4">
        <v>0</v>
      </c>
      <c r="BG330">
        <v>0</v>
      </c>
      <c r="BH330" s="5">
        <v>0</v>
      </c>
      <c r="BI330">
        <v>0</v>
      </c>
      <c r="BJ330" s="4">
        <v>0</v>
      </c>
      <c r="BK330">
        <v>0</v>
      </c>
      <c r="BL330" s="5">
        <v>0</v>
      </c>
      <c r="BM330">
        <v>0</v>
      </c>
      <c r="BN330" s="4">
        <v>0</v>
      </c>
      <c r="BO330">
        <v>0</v>
      </c>
      <c r="BP330" s="5">
        <v>0</v>
      </c>
      <c r="BQ330">
        <v>6</v>
      </c>
      <c r="BR330" s="4">
        <v>0</v>
      </c>
      <c r="BS330">
        <v>0</v>
      </c>
      <c r="BT330" s="5">
        <v>6</v>
      </c>
      <c r="BU330">
        <v>7</v>
      </c>
      <c r="BV330" s="4">
        <v>0</v>
      </c>
      <c r="BW330">
        <v>59</v>
      </c>
      <c r="BX330" s="5">
        <v>7</v>
      </c>
      <c r="BY330">
        <v>7</v>
      </c>
      <c r="BZ330" s="4">
        <v>0</v>
      </c>
      <c r="CA330">
        <v>0</v>
      </c>
      <c r="CB330" s="5">
        <v>7</v>
      </c>
      <c r="CD330">
        <v>0</v>
      </c>
      <c r="CE330">
        <v>0</v>
      </c>
      <c r="CF330" s="4">
        <v>0</v>
      </c>
      <c r="CG330">
        <v>0</v>
      </c>
      <c r="CH330" s="5">
        <v>0</v>
      </c>
      <c r="CI330">
        <v>0</v>
      </c>
      <c r="CJ330" s="4">
        <v>0</v>
      </c>
      <c r="CK330">
        <v>0</v>
      </c>
      <c r="CL330" s="5">
        <v>0</v>
      </c>
      <c r="CM330">
        <v>6</v>
      </c>
      <c r="CN330" s="4">
        <v>0</v>
      </c>
      <c r="CO330">
        <v>0</v>
      </c>
      <c r="CP330" s="5">
        <v>6</v>
      </c>
      <c r="CQ330">
        <v>6</v>
      </c>
      <c r="CR330" s="4">
        <v>0</v>
      </c>
      <c r="CS330">
        <v>0</v>
      </c>
      <c r="CT330" s="5">
        <v>6</v>
      </c>
      <c r="CU330">
        <v>7</v>
      </c>
      <c r="CV330" s="4">
        <v>0</v>
      </c>
      <c r="CW330">
        <v>59</v>
      </c>
      <c r="CX330" s="5">
        <v>7</v>
      </c>
      <c r="CY330" s="21">
        <v>6</v>
      </c>
      <c r="CZ330" s="21">
        <v>0</v>
      </c>
      <c r="DA330" s="21">
        <v>0</v>
      </c>
      <c r="DB330" s="5">
        <v>6</v>
      </c>
      <c r="DD330" s="8">
        <v>0</v>
      </c>
      <c r="DE330" s="8">
        <v>0</v>
      </c>
      <c r="DF330" s="8">
        <v>0</v>
      </c>
      <c r="DG330" s="8">
        <v>0</v>
      </c>
      <c r="DH330" s="8">
        <v>0</v>
      </c>
      <c r="DI330" s="8">
        <v>0</v>
      </c>
      <c r="DJ330" s="8">
        <v>0</v>
      </c>
      <c r="DK330" s="8">
        <v>0</v>
      </c>
      <c r="DL330" s="8">
        <v>0</v>
      </c>
      <c r="DM330" s="8">
        <v>0</v>
      </c>
      <c r="DN330" s="8">
        <v>0</v>
      </c>
      <c r="DO330" s="8">
        <v>0</v>
      </c>
      <c r="DP330" s="8">
        <v>0</v>
      </c>
      <c r="DQ330" s="8">
        <v>0</v>
      </c>
      <c r="DR330" s="8">
        <v>0</v>
      </c>
      <c r="DS330" s="8">
        <v>0</v>
      </c>
      <c r="DT330" s="8">
        <v>0</v>
      </c>
      <c r="DU330" s="8">
        <v>0</v>
      </c>
      <c r="DV330" s="8">
        <v>0</v>
      </c>
      <c r="DW330" s="8">
        <v>0</v>
      </c>
      <c r="DX330" s="8">
        <v>0</v>
      </c>
      <c r="DY330" s="8">
        <v>0</v>
      </c>
      <c r="DZ330" s="8">
        <v>0</v>
      </c>
      <c r="EA330" s="8">
        <v>0</v>
      </c>
      <c r="EB330" s="8">
        <v>0</v>
      </c>
      <c r="EC330" s="8">
        <v>0</v>
      </c>
      <c r="ED330" s="20">
        <v>0</v>
      </c>
      <c r="EF330" s="9">
        <v>0</v>
      </c>
      <c r="EG330" s="9">
        <v>0</v>
      </c>
      <c r="EH330" s="9">
        <v>0</v>
      </c>
      <c r="EI330" s="9">
        <v>0</v>
      </c>
      <c r="EJ330" s="9">
        <v>0</v>
      </c>
      <c r="EK330" s="9">
        <v>0</v>
      </c>
      <c r="EL330" s="9">
        <v>0</v>
      </c>
      <c r="EM330" s="9">
        <v>0</v>
      </c>
      <c r="EN330" s="9">
        <v>0</v>
      </c>
      <c r="EO330" s="9">
        <v>0</v>
      </c>
      <c r="EP330" s="9">
        <v>0</v>
      </c>
      <c r="EQ330" s="9">
        <v>0</v>
      </c>
      <c r="ER330" s="9">
        <v>0</v>
      </c>
      <c r="ES330" s="9">
        <v>0</v>
      </c>
      <c r="ET330" s="9">
        <v>0</v>
      </c>
      <c r="EU330" s="9">
        <v>0</v>
      </c>
      <c r="EV330" s="9">
        <v>0</v>
      </c>
      <c r="EW330" s="9">
        <v>0</v>
      </c>
      <c r="EX330" s="9">
        <v>0</v>
      </c>
      <c r="EY330" s="9">
        <v>28</v>
      </c>
      <c r="EZ330" s="9">
        <v>58</v>
      </c>
      <c r="FA330" s="9">
        <v>59</v>
      </c>
      <c r="FB330" s="9">
        <v>0</v>
      </c>
      <c r="FC330" s="9">
        <v>0</v>
      </c>
      <c r="FD330" s="9">
        <v>0</v>
      </c>
      <c r="FE330" s="9">
        <v>0</v>
      </c>
      <c r="FF330">
        <v>0</v>
      </c>
    </row>
    <row r="331" spans="1:162" x14ac:dyDescent="0.2">
      <c r="A331" t="s">
        <v>1320</v>
      </c>
      <c r="B331" t="s">
        <v>2798</v>
      </c>
      <c r="C331" t="s">
        <v>4599</v>
      </c>
      <c r="D331" s="1">
        <v>0</v>
      </c>
      <c r="E331" s="1">
        <v>0</v>
      </c>
      <c r="F331" s="4">
        <v>0</v>
      </c>
      <c r="G331" s="4">
        <v>0</v>
      </c>
      <c r="H331" s="5">
        <v>0</v>
      </c>
      <c r="I331">
        <v>0</v>
      </c>
      <c r="J331" s="4">
        <v>0</v>
      </c>
      <c r="K331">
        <v>0</v>
      </c>
      <c r="L331" s="5">
        <v>0</v>
      </c>
      <c r="M331">
        <v>0</v>
      </c>
      <c r="N331" s="4">
        <v>0</v>
      </c>
      <c r="O331">
        <v>0</v>
      </c>
      <c r="P331" s="5">
        <v>0</v>
      </c>
      <c r="Q331">
        <v>6</v>
      </c>
      <c r="R331" s="4">
        <v>0</v>
      </c>
      <c r="S331">
        <v>4</v>
      </c>
      <c r="T331" s="5">
        <v>6</v>
      </c>
      <c r="U331">
        <v>6</v>
      </c>
      <c r="V331" s="4">
        <v>0</v>
      </c>
      <c r="W331">
        <v>4</v>
      </c>
      <c r="X331" s="5">
        <v>6</v>
      </c>
      <c r="Y331">
        <v>6</v>
      </c>
      <c r="Z331" s="4">
        <v>0</v>
      </c>
      <c r="AA331">
        <v>4</v>
      </c>
      <c r="AB331" s="5">
        <v>6</v>
      </c>
      <c r="AD331">
        <v>0</v>
      </c>
      <c r="AE331">
        <v>0</v>
      </c>
      <c r="AF331" s="4">
        <v>0</v>
      </c>
      <c r="AG331">
        <v>0</v>
      </c>
      <c r="AH331" s="5">
        <v>0</v>
      </c>
      <c r="AI331">
        <v>0</v>
      </c>
      <c r="AJ331" s="4">
        <v>0</v>
      </c>
      <c r="AK331">
        <v>0</v>
      </c>
      <c r="AL331" s="5">
        <v>0</v>
      </c>
      <c r="AM331">
        <v>0</v>
      </c>
      <c r="AN331" s="4">
        <v>0</v>
      </c>
      <c r="AO331">
        <v>0</v>
      </c>
      <c r="AP331" s="5">
        <v>0</v>
      </c>
      <c r="AQ331">
        <v>6</v>
      </c>
      <c r="AR331" s="4">
        <v>0</v>
      </c>
      <c r="AS331">
        <v>4</v>
      </c>
      <c r="AT331" s="5">
        <v>6</v>
      </c>
      <c r="AU331">
        <v>6</v>
      </c>
      <c r="AV331" s="4">
        <v>0</v>
      </c>
      <c r="AW331">
        <v>4</v>
      </c>
      <c r="AX331" s="5">
        <v>6</v>
      </c>
      <c r="AY331">
        <v>6</v>
      </c>
      <c r="AZ331" s="4">
        <v>0</v>
      </c>
      <c r="BA331">
        <v>4</v>
      </c>
      <c r="BB331" s="5">
        <v>6</v>
      </c>
      <c r="BD331">
        <v>0</v>
      </c>
      <c r="BE331">
        <v>0</v>
      </c>
      <c r="BF331" s="4">
        <v>0</v>
      </c>
      <c r="BG331">
        <v>0</v>
      </c>
      <c r="BH331" s="5">
        <v>0</v>
      </c>
      <c r="BI331">
        <v>0</v>
      </c>
      <c r="BJ331" s="4">
        <v>0</v>
      </c>
      <c r="BK331">
        <v>0</v>
      </c>
      <c r="BL331" s="5">
        <v>0</v>
      </c>
      <c r="BM331">
        <v>0</v>
      </c>
      <c r="BN331" s="4">
        <v>0</v>
      </c>
      <c r="BO331">
        <v>0</v>
      </c>
      <c r="BP331" s="5">
        <v>0</v>
      </c>
      <c r="BQ331">
        <v>6</v>
      </c>
      <c r="BR331" s="4">
        <v>0</v>
      </c>
      <c r="BS331">
        <v>4</v>
      </c>
      <c r="BT331" s="5">
        <v>6</v>
      </c>
      <c r="BU331">
        <v>6</v>
      </c>
      <c r="BV331" s="4">
        <v>0</v>
      </c>
      <c r="BW331">
        <v>4</v>
      </c>
      <c r="BX331" s="5">
        <v>6</v>
      </c>
      <c r="BY331">
        <v>6</v>
      </c>
      <c r="BZ331" s="4">
        <v>0</v>
      </c>
      <c r="CA331">
        <v>35</v>
      </c>
      <c r="CB331" s="5">
        <v>6</v>
      </c>
      <c r="CD331">
        <v>0</v>
      </c>
      <c r="CE331">
        <v>0</v>
      </c>
      <c r="CF331" s="4">
        <v>0</v>
      </c>
      <c r="CG331">
        <v>0</v>
      </c>
      <c r="CH331" s="5">
        <v>0</v>
      </c>
      <c r="CI331">
        <v>0</v>
      </c>
      <c r="CJ331" s="4">
        <v>0</v>
      </c>
      <c r="CK331">
        <v>0</v>
      </c>
      <c r="CL331" s="5">
        <v>0</v>
      </c>
      <c r="CM331">
        <v>6</v>
      </c>
      <c r="CN331" s="4">
        <v>0</v>
      </c>
      <c r="CO331">
        <v>4</v>
      </c>
      <c r="CP331" s="5">
        <v>6</v>
      </c>
      <c r="CQ331">
        <v>6</v>
      </c>
      <c r="CR331" s="4">
        <v>0</v>
      </c>
      <c r="CS331">
        <v>4</v>
      </c>
      <c r="CT331" s="5">
        <v>6</v>
      </c>
      <c r="CU331">
        <v>6</v>
      </c>
      <c r="CV331" s="4">
        <v>0</v>
      </c>
      <c r="CW331">
        <v>4</v>
      </c>
      <c r="CX331" s="5">
        <v>6</v>
      </c>
      <c r="CY331" s="21">
        <v>6</v>
      </c>
      <c r="CZ331" s="21">
        <v>0</v>
      </c>
      <c r="DA331" s="21">
        <v>35</v>
      </c>
      <c r="DB331" s="5">
        <v>6</v>
      </c>
      <c r="DD331" s="8">
        <v>0</v>
      </c>
      <c r="DE331" s="8">
        <v>0</v>
      </c>
      <c r="DF331" s="8">
        <v>0</v>
      </c>
      <c r="DG331" s="8">
        <v>0</v>
      </c>
      <c r="DH331" s="8">
        <v>0</v>
      </c>
      <c r="DI331" s="8">
        <v>0</v>
      </c>
      <c r="DJ331" s="8">
        <v>0</v>
      </c>
      <c r="DK331" s="8">
        <v>0</v>
      </c>
      <c r="DL331" s="8">
        <v>0</v>
      </c>
      <c r="DM331" s="8">
        <v>0</v>
      </c>
      <c r="DN331" s="8">
        <v>0</v>
      </c>
      <c r="DO331" s="8">
        <v>0</v>
      </c>
      <c r="DP331" s="8">
        <v>0</v>
      </c>
      <c r="DQ331" s="8">
        <v>0</v>
      </c>
      <c r="DR331" s="8">
        <v>0</v>
      </c>
      <c r="DS331" s="8">
        <v>0</v>
      </c>
      <c r="DT331" s="8">
        <v>0</v>
      </c>
      <c r="DU331" s="8">
        <v>0</v>
      </c>
      <c r="DV331" s="8">
        <v>0</v>
      </c>
      <c r="DW331" s="8">
        <v>0</v>
      </c>
      <c r="DX331" s="8">
        <v>0</v>
      </c>
      <c r="DY331" s="8">
        <v>0</v>
      </c>
      <c r="DZ331" s="8">
        <v>0</v>
      </c>
      <c r="EA331" s="8">
        <v>0</v>
      </c>
      <c r="EB331" s="8">
        <v>0</v>
      </c>
      <c r="EC331" s="8">
        <v>0</v>
      </c>
      <c r="ED331" s="20">
        <v>0</v>
      </c>
      <c r="EF331" s="9">
        <v>0</v>
      </c>
      <c r="EG331" s="9">
        <v>0</v>
      </c>
      <c r="EH331" s="9">
        <v>0</v>
      </c>
      <c r="EI331" s="9">
        <v>0</v>
      </c>
      <c r="EJ331" s="9">
        <v>0</v>
      </c>
      <c r="EK331" s="9">
        <v>0</v>
      </c>
      <c r="EL331" s="9">
        <v>0</v>
      </c>
      <c r="EM331" s="9">
        <v>0</v>
      </c>
      <c r="EN331" s="9">
        <v>0</v>
      </c>
      <c r="EO331" s="9">
        <v>0</v>
      </c>
      <c r="EP331" s="9">
        <v>0</v>
      </c>
      <c r="EQ331" s="9">
        <v>0</v>
      </c>
      <c r="ER331" s="9">
        <v>0</v>
      </c>
      <c r="ES331" s="9">
        <v>0</v>
      </c>
      <c r="ET331" s="9">
        <v>4</v>
      </c>
      <c r="EU331" s="9">
        <v>4</v>
      </c>
      <c r="EV331" s="9">
        <v>4</v>
      </c>
      <c r="EW331" s="9">
        <v>4</v>
      </c>
      <c r="EX331" s="9">
        <v>4</v>
      </c>
      <c r="EY331" s="9">
        <v>4</v>
      </c>
      <c r="EZ331" s="9">
        <v>4</v>
      </c>
      <c r="FA331" s="9">
        <v>4</v>
      </c>
      <c r="FB331" s="9">
        <v>4</v>
      </c>
      <c r="FC331" s="9">
        <v>4</v>
      </c>
      <c r="FD331" s="9">
        <v>3</v>
      </c>
      <c r="FE331" s="9">
        <v>35</v>
      </c>
      <c r="FF331">
        <v>3</v>
      </c>
    </row>
    <row r="332" spans="1:162" x14ac:dyDescent="0.2">
      <c r="A332" t="s">
        <v>1210</v>
      </c>
      <c r="B332" t="s">
        <v>2799</v>
      </c>
      <c r="C332" t="s">
        <v>4599</v>
      </c>
      <c r="D332" s="1">
        <v>0</v>
      </c>
      <c r="E332" s="1">
        <v>0</v>
      </c>
      <c r="F332" s="4">
        <v>0</v>
      </c>
      <c r="G332" s="4">
        <v>0</v>
      </c>
      <c r="H332" s="5">
        <v>0</v>
      </c>
      <c r="I332">
        <v>0</v>
      </c>
      <c r="J332" s="4">
        <v>0</v>
      </c>
      <c r="K332">
        <v>0</v>
      </c>
      <c r="L332" s="5">
        <v>0</v>
      </c>
      <c r="M332">
        <v>0</v>
      </c>
      <c r="N332" s="4">
        <v>0</v>
      </c>
      <c r="O332">
        <v>0</v>
      </c>
      <c r="P332" s="5">
        <v>0</v>
      </c>
      <c r="Q332">
        <v>6</v>
      </c>
      <c r="R332" s="4">
        <v>0</v>
      </c>
      <c r="S332">
        <v>0</v>
      </c>
      <c r="T332" s="5">
        <v>6</v>
      </c>
      <c r="U332">
        <v>6</v>
      </c>
      <c r="V332" s="4">
        <v>0</v>
      </c>
      <c r="W332">
        <v>0</v>
      </c>
      <c r="X332" s="5">
        <v>6</v>
      </c>
      <c r="Y332">
        <v>6</v>
      </c>
      <c r="Z332" s="4">
        <v>0</v>
      </c>
      <c r="AA332">
        <v>58</v>
      </c>
      <c r="AB332" s="5">
        <v>6</v>
      </c>
      <c r="AD332">
        <v>0</v>
      </c>
      <c r="AE332">
        <v>0</v>
      </c>
      <c r="AF332" s="4">
        <v>0</v>
      </c>
      <c r="AG332">
        <v>0</v>
      </c>
      <c r="AH332" s="5">
        <v>0</v>
      </c>
      <c r="AI332">
        <v>0</v>
      </c>
      <c r="AJ332" s="4">
        <v>0</v>
      </c>
      <c r="AK332">
        <v>0</v>
      </c>
      <c r="AL332" s="5">
        <v>0</v>
      </c>
      <c r="AM332">
        <v>0</v>
      </c>
      <c r="AN332" s="4">
        <v>0</v>
      </c>
      <c r="AO332">
        <v>0</v>
      </c>
      <c r="AP332" s="5">
        <v>0</v>
      </c>
      <c r="AQ332">
        <v>6</v>
      </c>
      <c r="AR332" s="4">
        <v>0</v>
      </c>
      <c r="AS332">
        <v>0</v>
      </c>
      <c r="AT332" s="5">
        <v>6</v>
      </c>
      <c r="AU332">
        <v>6</v>
      </c>
      <c r="AV332" s="4">
        <v>0</v>
      </c>
      <c r="AW332">
        <v>58</v>
      </c>
      <c r="AX332" s="5">
        <v>6</v>
      </c>
      <c r="AY332">
        <v>6</v>
      </c>
      <c r="AZ332" s="4">
        <v>0</v>
      </c>
      <c r="BA332">
        <v>0</v>
      </c>
      <c r="BB332" s="5">
        <v>6</v>
      </c>
      <c r="BD332">
        <v>0</v>
      </c>
      <c r="BE332">
        <v>0</v>
      </c>
      <c r="BF332" s="4">
        <v>0</v>
      </c>
      <c r="BG332">
        <v>0</v>
      </c>
      <c r="BH332" s="5">
        <v>0</v>
      </c>
      <c r="BI332">
        <v>0</v>
      </c>
      <c r="BJ332" s="4">
        <v>0</v>
      </c>
      <c r="BK332">
        <v>0</v>
      </c>
      <c r="BL332" s="5">
        <v>0</v>
      </c>
      <c r="BM332">
        <v>0</v>
      </c>
      <c r="BN332" s="4">
        <v>0</v>
      </c>
      <c r="BO332">
        <v>0</v>
      </c>
      <c r="BP332" s="5">
        <v>0</v>
      </c>
      <c r="BQ332">
        <v>6</v>
      </c>
      <c r="BR332" s="4">
        <v>0</v>
      </c>
      <c r="BS332">
        <v>0</v>
      </c>
      <c r="BT332" s="5">
        <v>6</v>
      </c>
      <c r="BU332">
        <v>6</v>
      </c>
      <c r="BV332" s="4">
        <v>0</v>
      </c>
      <c r="BW332">
        <v>58</v>
      </c>
      <c r="BX332" s="5">
        <v>6</v>
      </c>
      <c r="BY332">
        <v>6</v>
      </c>
      <c r="BZ332" s="4">
        <v>0</v>
      </c>
      <c r="CA332">
        <v>0</v>
      </c>
      <c r="CB332" s="5">
        <v>6</v>
      </c>
      <c r="CD332">
        <v>0</v>
      </c>
      <c r="CE332">
        <v>0</v>
      </c>
      <c r="CF332" s="4">
        <v>0</v>
      </c>
      <c r="CG332">
        <v>0</v>
      </c>
      <c r="CH332" s="5">
        <v>0</v>
      </c>
      <c r="CI332">
        <v>0</v>
      </c>
      <c r="CJ332" s="4">
        <v>0</v>
      </c>
      <c r="CK332">
        <v>0</v>
      </c>
      <c r="CL332" s="5">
        <v>0</v>
      </c>
      <c r="CM332">
        <v>6</v>
      </c>
      <c r="CN332" s="4">
        <v>0</v>
      </c>
      <c r="CO332">
        <v>0</v>
      </c>
      <c r="CP332" s="5">
        <v>6</v>
      </c>
      <c r="CQ332">
        <v>6</v>
      </c>
      <c r="CR332" s="4">
        <v>0</v>
      </c>
      <c r="CS332">
        <v>0</v>
      </c>
      <c r="CT332" s="5">
        <v>6</v>
      </c>
      <c r="CU332">
        <v>6</v>
      </c>
      <c r="CV332" s="4">
        <v>0</v>
      </c>
      <c r="CW332">
        <v>58</v>
      </c>
      <c r="CX332" s="5">
        <v>6</v>
      </c>
      <c r="CY332" s="21">
        <v>6</v>
      </c>
      <c r="CZ332" s="21">
        <v>0</v>
      </c>
      <c r="DA332" s="21">
        <v>0</v>
      </c>
      <c r="DB332" s="5">
        <v>6</v>
      </c>
      <c r="DD332" s="8">
        <v>0</v>
      </c>
      <c r="DE332" s="8">
        <v>0</v>
      </c>
      <c r="DF332" s="8">
        <v>0</v>
      </c>
      <c r="DG332" s="8">
        <v>0</v>
      </c>
      <c r="DH332" s="8">
        <v>0</v>
      </c>
      <c r="DI332" s="8">
        <v>0</v>
      </c>
      <c r="DJ332" s="8">
        <v>0</v>
      </c>
      <c r="DK332" s="8">
        <v>0</v>
      </c>
      <c r="DL332" s="8">
        <v>0</v>
      </c>
      <c r="DM332" s="8">
        <v>0</v>
      </c>
      <c r="DN332" s="8">
        <v>0</v>
      </c>
      <c r="DO332" s="8">
        <v>0</v>
      </c>
      <c r="DP332" s="8">
        <v>0</v>
      </c>
      <c r="DQ332" s="8">
        <v>0</v>
      </c>
      <c r="DR332" s="8">
        <v>0</v>
      </c>
      <c r="DS332" s="8">
        <v>0</v>
      </c>
      <c r="DT332" s="8">
        <v>0</v>
      </c>
      <c r="DU332" s="8">
        <v>0</v>
      </c>
      <c r="DV332" s="8">
        <v>0</v>
      </c>
      <c r="DW332" s="8">
        <v>0</v>
      </c>
      <c r="DX332" s="8">
        <v>0</v>
      </c>
      <c r="DY332" s="8">
        <v>0</v>
      </c>
      <c r="DZ332" s="8">
        <v>0</v>
      </c>
      <c r="EA332" s="8">
        <v>0</v>
      </c>
      <c r="EB332" s="8">
        <v>0</v>
      </c>
      <c r="EC332" s="8">
        <v>0</v>
      </c>
      <c r="ED332" s="20">
        <v>0</v>
      </c>
      <c r="EF332" s="9">
        <v>0</v>
      </c>
      <c r="EG332" s="9">
        <v>0</v>
      </c>
      <c r="EH332" s="9">
        <v>0</v>
      </c>
      <c r="EI332" s="9">
        <v>0</v>
      </c>
      <c r="EJ332" s="9">
        <v>0</v>
      </c>
      <c r="EK332" s="9">
        <v>0</v>
      </c>
      <c r="EL332" s="9">
        <v>0</v>
      </c>
      <c r="EM332" s="9">
        <v>0</v>
      </c>
      <c r="EN332" s="9">
        <v>0</v>
      </c>
      <c r="EO332" s="9">
        <v>0</v>
      </c>
      <c r="EP332" s="9">
        <v>0</v>
      </c>
      <c r="EQ332" s="9">
        <v>0</v>
      </c>
      <c r="ER332" s="9">
        <v>0</v>
      </c>
      <c r="ES332" s="9">
        <v>0</v>
      </c>
      <c r="ET332" s="9">
        <v>0</v>
      </c>
      <c r="EU332" s="9">
        <v>0</v>
      </c>
      <c r="EV332" s="9">
        <v>0</v>
      </c>
      <c r="EW332" s="9">
        <v>0</v>
      </c>
      <c r="EX332" s="9">
        <v>0</v>
      </c>
      <c r="EY332" s="9">
        <v>0</v>
      </c>
      <c r="EZ332" s="9">
        <v>58</v>
      </c>
      <c r="FA332" s="9">
        <v>0</v>
      </c>
      <c r="FB332" s="9">
        <v>0</v>
      </c>
      <c r="FC332" s="9">
        <v>0</v>
      </c>
      <c r="FD332" s="9">
        <v>0</v>
      </c>
      <c r="FE332" s="9">
        <v>0</v>
      </c>
      <c r="FF332">
        <v>0</v>
      </c>
    </row>
    <row r="333" spans="1:162" x14ac:dyDescent="0.2">
      <c r="A333" t="s">
        <v>1178</v>
      </c>
      <c r="B333" t="s">
        <v>2800</v>
      </c>
      <c r="C333" t="s">
        <v>4599</v>
      </c>
      <c r="D333" s="1">
        <v>0</v>
      </c>
      <c r="E333" s="1">
        <v>0</v>
      </c>
      <c r="F333" s="4">
        <v>0</v>
      </c>
      <c r="G333" s="4">
        <v>0</v>
      </c>
      <c r="H333" s="5">
        <v>0</v>
      </c>
      <c r="I333">
        <v>0</v>
      </c>
      <c r="J333" s="4">
        <v>0</v>
      </c>
      <c r="K333">
        <v>0</v>
      </c>
      <c r="L333" s="5">
        <v>0</v>
      </c>
      <c r="M333">
        <v>0</v>
      </c>
      <c r="N333" s="4">
        <v>0</v>
      </c>
      <c r="O333">
        <v>0</v>
      </c>
      <c r="P333" s="5">
        <v>0</v>
      </c>
      <c r="Q333">
        <v>6</v>
      </c>
      <c r="R333" s="4">
        <v>0</v>
      </c>
      <c r="S333">
        <v>4</v>
      </c>
      <c r="T333" s="5">
        <v>6</v>
      </c>
      <c r="U333">
        <v>6</v>
      </c>
      <c r="V333" s="4">
        <v>0</v>
      </c>
      <c r="W333">
        <v>4</v>
      </c>
      <c r="X333" s="5">
        <v>6</v>
      </c>
      <c r="Y333">
        <v>6</v>
      </c>
      <c r="Z333" s="4">
        <v>0</v>
      </c>
      <c r="AA333">
        <v>4</v>
      </c>
      <c r="AB333" s="5">
        <v>6</v>
      </c>
      <c r="AD333">
        <v>0</v>
      </c>
      <c r="AE333">
        <v>0</v>
      </c>
      <c r="AF333" s="4">
        <v>0</v>
      </c>
      <c r="AG333">
        <v>0</v>
      </c>
      <c r="AH333" s="5">
        <v>0</v>
      </c>
      <c r="AI333">
        <v>0</v>
      </c>
      <c r="AJ333" s="4">
        <v>0</v>
      </c>
      <c r="AK333">
        <v>0</v>
      </c>
      <c r="AL333" s="5">
        <v>0</v>
      </c>
      <c r="AM333">
        <v>0</v>
      </c>
      <c r="AN333" s="4">
        <v>0</v>
      </c>
      <c r="AO333">
        <v>0</v>
      </c>
      <c r="AP333" s="5">
        <v>0</v>
      </c>
      <c r="AQ333">
        <v>6</v>
      </c>
      <c r="AR333" s="4">
        <v>0</v>
      </c>
      <c r="AS333">
        <v>4</v>
      </c>
      <c r="AT333" s="5">
        <v>6</v>
      </c>
      <c r="AU333">
        <v>6</v>
      </c>
      <c r="AV333" s="4">
        <v>0</v>
      </c>
      <c r="AW333">
        <v>4</v>
      </c>
      <c r="AX333" s="5">
        <v>6</v>
      </c>
      <c r="AY333">
        <v>6</v>
      </c>
      <c r="AZ333" s="4">
        <v>0</v>
      </c>
      <c r="BA333">
        <v>4</v>
      </c>
      <c r="BB333" s="5">
        <v>6</v>
      </c>
      <c r="BD333">
        <v>0</v>
      </c>
      <c r="BE333">
        <v>0</v>
      </c>
      <c r="BF333" s="4">
        <v>0</v>
      </c>
      <c r="BG333">
        <v>0</v>
      </c>
      <c r="BH333" s="5">
        <v>0</v>
      </c>
      <c r="BI333">
        <v>0</v>
      </c>
      <c r="BJ333" s="4">
        <v>0</v>
      </c>
      <c r="BK333">
        <v>0</v>
      </c>
      <c r="BL333" s="5">
        <v>0</v>
      </c>
      <c r="BM333">
        <v>0</v>
      </c>
      <c r="BN333" s="4">
        <v>0</v>
      </c>
      <c r="BO333">
        <v>0</v>
      </c>
      <c r="BP333" s="5">
        <v>0</v>
      </c>
      <c r="BQ333">
        <v>6</v>
      </c>
      <c r="BR333" s="4">
        <v>0</v>
      </c>
      <c r="BS333">
        <v>4</v>
      </c>
      <c r="BT333" s="5">
        <v>6</v>
      </c>
      <c r="BU333">
        <v>6</v>
      </c>
      <c r="BV333" s="4">
        <v>0</v>
      </c>
      <c r="BW333">
        <v>4</v>
      </c>
      <c r="BX333" s="5">
        <v>6</v>
      </c>
      <c r="BY333">
        <v>6</v>
      </c>
      <c r="BZ333" s="4">
        <v>0</v>
      </c>
      <c r="CA333">
        <v>4</v>
      </c>
      <c r="CB333" s="5">
        <v>6</v>
      </c>
      <c r="CD333">
        <v>0</v>
      </c>
      <c r="CE333">
        <v>0</v>
      </c>
      <c r="CF333" s="4">
        <v>0</v>
      </c>
      <c r="CG333">
        <v>0</v>
      </c>
      <c r="CH333" s="5">
        <v>0</v>
      </c>
      <c r="CI333">
        <v>0</v>
      </c>
      <c r="CJ333" s="4">
        <v>0</v>
      </c>
      <c r="CK333">
        <v>0</v>
      </c>
      <c r="CL333" s="5">
        <v>0</v>
      </c>
      <c r="CM333">
        <v>6</v>
      </c>
      <c r="CN333" s="4">
        <v>0</v>
      </c>
      <c r="CO333">
        <v>4</v>
      </c>
      <c r="CP333" s="5">
        <v>6</v>
      </c>
      <c r="CQ333">
        <v>6</v>
      </c>
      <c r="CR333" s="4">
        <v>0</v>
      </c>
      <c r="CS333">
        <v>4</v>
      </c>
      <c r="CT333" s="5">
        <v>6</v>
      </c>
      <c r="CU333">
        <v>6</v>
      </c>
      <c r="CV333" s="4">
        <v>0</v>
      </c>
      <c r="CW333">
        <v>4</v>
      </c>
      <c r="CX333" s="5">
        <v>6</v>
      </c>
      <c r="CY333" s="21">
        <v>6</v>
      </c>
      <c r="CZ333" s="21">
        <v>0</v>
      </c>
      <c r="DA333" s="21">
        <v>4</v>
      </c>
      <c r="DB333" s="5">
        <v>6</v>
      </c>
      <c r="DD333" s="8">
        <v>0</v>
      </c>
      <c r="DE333" s="8">
        <v>0</v>
      </c>
      <c r="DF333" s="8">
        <v>0</v>
      </c>
      <c r="DG333" s="8">
        <v>0</v>
      </c>
      <c r="DH333" s="8">
        <v>0</v>
      </c>
      <c r="DI333" s="8">
        <v>0</v>
      </c>
      <c r="DJ333" s="8">
        <v>0</v>
      </c>
      <c r="DK333" s="8">
        <v>0</v>
      </c>
      <c r="DL333" s="8">
        <v>0</v>
      </c>
      <c r="DM333" s="8">
        <v>0</v>
      </c>
      <c r="DN333" s="8">
        <v>0</v>
      </c>
      <c r="DO333" s="8">
        <v>0</v>
      </c>
      <c r="DP333" s="8">
        <v>0</v>
      </c>
      <c r="DQ333" s="8">
        <v>0</v>
      </c>
      <c r="DR333" s="8">
        <v>0</v>
      </c>
      <c r="DS333" s="8">
        <v>0</v>
      </c>
      <c r="DT333" s="8">
        <v>0</v>
      </c>
      <c r="DU333" s="8">
        <v>0</v>
      </c>
      <c r="DV333" s="8">
        <v>0</v>
      </c>
      <c r="DW333" s="8">
        <v>0</v>
      </c>
      <c r="DX333" s="8">
        <v>0</v>
      </c>
      <c r="DY333" s="8">
        <v>0</v>
      </c>
      <c r="DZ333" s="8">
        <v>0</v>
      </c>
      <c r="EA333" s="8">
        <v>0</v>
      </c>
      <c r="EB333" s="8">
        <v>0</v>
      </c>
      <c r="EC333" s="8">
        <v>0</v>
      </c>
      <c r="ED333" s="20">
        <v>0</v>
      </c>
      <c r="EF333" s="9">
        <v>0</v>
      </c>
      <c r="EG333" s="9">
        <v>0</v>
      </c>
      <c r="EH333" s="9">
        <v>0</v>
      </c>
      <c r="EI333" s="9">
        <v>0</v>
      </c>
      <c r="EJ333" s="9">
        <v>0</v>
      </c>
      <c r="EK333" s="9">
        <v>0</v>
      </c>
      <c r="EL333" s="9">
        <v>0</v>
      </c>
      <c r="EM333" s="9">
        <v>0</v>
      </c>
      <c r="EN333" s="9">
        <v>0</v>
      </c>
      <c r="EO333" s="9">
        <v>0</v>
      </c>
      <c r="EP333" s="9">
        <v>0</v>
      </c>
      <c r="EQ333" s="9">
        <v>0</v>
      </c>
      <c r="ER333" s="9">
        <v>0</v>
      </c>
      <c r="ES333" s="9">
        <v>0</v>
      </c>
      <c r="ET333" s="9">
        <v>4</v>
      </c>
      <c r="EU333" s="9">
        <v>0</v>
      </c>
      <c r="EV333" s="9">
        <v>0</v>
      </c>
      <c r="EW333" s="9">
        <v>3</v>
      </c>
      <c r="EX333" s="9">
        <v>4</v>
      </c>
      <c r="EY333" s="9">
        <v>0</v>
      </c>
      <c r="EZ333" s="9">
        <v>4</v>
      </c>
      <c r="FA333" s="9">
        <v>4</v>
      </c>
      <c r="FB333" s="9">
        <v>0</v>
      </c>
      <c r="FC333" s="9">
        <v>0</v>
      </c>
      <c r="FD333" s="9">
        <v>0</v>
      </c>
      <c r="FE333" s="9">
        <v>4</v>
      </c>
      <c r="FF333">
        <v>0</v>
      </c>
    </row>
    <row r="334" spans="1:162" x14ac:dyDescent="0.2">
      <c r="A334" t="s">
        <v>1218</v>
      </c>
      <c r="B334" t="s">
        <v>2801</v>
      </c>
      <c r="C334" t="s">
        <v>4599</v>
      </c>
      <c r="D334" s="1">
        <v>0</v>
      </c>
      <c r="E334" s="1">
        <v>0</v>
      </c>
      <c r="F334" s="4">
        <v>0</v>
      </c>
      <c r="G334" s="4">
        <v>0</v>
      </c>
      <c r="H334" s="5">
        <v>0</v>
      </c>
      <c r="I334">
        <v>0</v>
      </c>
      <c r="J334" s="4">
        <v>0</v>
      </c>
      <c r="K334">
        <v>0</v>
      </c>
      <c r="L334" s="5">
        <v>0</v>
      </c>
      <c r="M334">
        <v>0</v>
      </c>
      <c r="N334" s="4">
        <v>0</v>
      </c>
      <c r="O334">
        <v>0</v>
      </c>
      <c r="P334" s="5">
        <v>0</v>
      </c>
      <c r="Q334">
        <v>6</v>
      </c>
      <c r="R334" s="4">
        <v>0</v>
      </c>
      <c r="S334">
        <v>0</v>
      </c>
      <c r="T334" s="5">
        <v>6</v>
      </c>
      <c r="U334">
        <v>6</v>
      </c>
      <c r="V334" s="4">
        <v>0</v>
      </c>
      <c r="W334">
        <v>20</v>
      </c>
      <c r="X334" s="5">
        <v>6</v>
      </c>
      <c r="Y334">
        <v>6</v>
      </c>
      <c r="Z334" s="4">
        <v>0</v>
      </c>
      <c r="AA334">
        <v>20</v>
      </c>
      <c r="AB334" s="5">
        <v>6</v>
      </c>
      <c r="AD334">
        <v>0</v>
      </c>
      <c r="AE334">
        <v>1</v>
      </c>
      <c r="AF334" s="4">
        <v>0</v>
      </c>
      <c r="AG334">
        <v>0</v>
      </c>
      <c r="AH334" s="5">
        <v>1</v>
      </c>
      <c r="AI334">
        <v>0</v>
      </c>
      <c r="AJ334" s="4">
        <v>0</v>
      </c>
      <c r="AK334">
        <v>0</v>
      </c>
      <c r="AL334" s="5">
        <v>0</v>
      </c>
      <c r="AM334">
        <v>0</v>
      </c>
      <c r="AN334" s="4">
        <v>0</v>
      </c>
      <c r="AO334">
        <v>0</v>
      </c>
      <c r="AP334" s="5">
        <v>0</v>
      </c>
      <c r="AQ334">
        <v>6</v>
      </c>
      <c r="AR334" s="4">
        <v>0</v>
      </c>
      <c r="AS334">
        <v>0</v>
      </c>
      <c r="AT334" s="5">
        <v>6</v>
      </c>
      <c r="AU334">
        <v>6</v>
      </c>
      <c r="AV334" s="4">
        <v>0</v>
      </c>
      <c r="AW334">
        <v>20</v>
      </c>
      <c r="AX334" s="5">
        <v>6</v>
      </c>
      <c r="AY334">
        <v>6</v>
      </c>
      <c r="AZ334" s="4">
        <v>0</v>
      </c>
      <c r="BA334">
        <v>20</v>
      </c>
      <c r="BB334" s="5">
        <v>6</v>
      </c>
      <c r="BD334">
        <v>0</v>
      </c>
      <c r="BE334">
        <v>0</v>
      </c>
      <c r="BF334" s="4">
        <v>0</v>
      </c>
      <c r="BG334">
        <v>0</v>
      </c>
      <c r="BH334" s="5">
        <v>0</v>
      </c>
      <c r="BI334">
        <v>0</v>
      </c>
      <c r="BJ334" s="4">
        <v>0</v>
      </c>
      <c r="BK334">
        <v>0</v>
      </c>
      <c r="BL334" s="5">
        <v>0</v>
      </c>
      <c r="BM334">
        <v>0</v>
      </c>
      <c r="BN334" s="4">
        <v>0</v>
      </c>
      <c r="BO334">
        <v>0</v>
      </c>
      <c r="BP334" s="5">
        <v>0</v>
      </c>
      <c r="BQ334">
        <v>6</v>
      </c>
      <c r="BR334" s="4">
        <v>0</v>
      </c>
      <c r="BS334">
        <v>20</v>
      </c>
      <c r="BT334" s="5">
        <v>6</v>
      </c>
      <c r="BU334">
        <v>6</v>
      </c>
      <c r="BV334" s="4">
        <v>0</v>
      </c>
      <c r="BW334">
        <v>20</v>
      </c>
      <c r="BX334" s="5">
        <v>6</v>
      </c>
      <c r="BY334">
        <v>6</v>
      </c>
      <c r="BZ334" s="4">
        <v>0</v>
      </c>
      <c r="CA334">
        <v>20</v>
      </c>
      <c r="CB334" s="5">
        <v>6</v>
      </c>
      <c r="CD334">
        <v>0</v>
      </c>
      <c r="CE334">
        <v>0</v>
      </c>
      <c r="CF334" s="4">
        <v>0</v>
      </c>
      <c r="CG334">
        <v>0</v>
      </c>
      <c r="CH334" s="5">
        <v>0</v>
      </c>
      <c r="CI334">
        <v>0</v>
      </c>
      <c r="CJ334" s="4">
        <v>0</v>
      </c>
      <c r="CK334">
        <v>0</v>
      </c>
      <c r="CL334" s="5">
        <v>0</v>
      </c>
      <c r="CM334">
        <v>6</v>
      </c>
      <c r="CN334" s="4">
        <v>0</v>
      </c>
      <c r="CO334">
        <v>0</v>
      </c>
      <c r="CP334" s="5">
        <v>6</v>
      </c>
      <c r="CQ334">
        <v>6</v>
      </c>
      <c r="CR334" s="4">
        <v>0</v>
      </c>
      <c r="CS334">
        <v>20</v>
      </c>
      <c r="CT334" s="5">
        <v>6</v>
      </c>
      <c r="CU334">
        <v>6</v>
      </c>
      <c r="CV334" s="4">
        <v>0</v>
      </c>
      <c r="CW334">
        <v>20</v>
      </c>
      <c r="CX334" s="5">
        <v>6</v>
      </c>
      <c r="CY334" s="21">
        <v>6</v>
      </c>
      <c r="CZ334" s="21">
        <v>0</v>
      </c>
      <c r="DA334" s="21">
        <v>20</v>
      </c>
      <c r="DB334" s="5">
        <v>6</v>
      </c>
      <c r="DD334" s="8">
        <v>0</v>
      </c>
      <c r="DE334" s="8">
        <v>0</v>
      </c>
      <c r="DF334" s="8">
        <v>0</v>
      </c>
      <c r="DG334" s="8">
        <v>0</v>
      </c>
      <c r="DH334" s="8">
        <v>0</v>
      </c>
      <c r="DI334" s="8">
        <v>0</v>
      </c>
      <c r="DJ334" s="8">
        <v>0</v>
      </c>
      <c r="DK334" s="8">
        <v>0</v>
      </c>
      <c r="DL334" s="8">
        <v>0</v>
      </c>
      <c r="DM334" s="8">
        <v>0</v>
      </c>
      <c r="DN334" s="8">
        <v>0</v>
      </c>
      <c r="DO334" s="8">
        <v>0</v>
      </c>
      <c r="DP334" s="8">
        <v>0</v>
      </c>
      <c r="DQ334" s="8">
        <v>0</v>
      </c>
      <c r="DR334" s="8">
        <v>0</v>
      </c>
      <c r="DS334" s="8">
        <v>0</v>
      </c>
      <c r="DT334" s="8">
        <v>0</v>
      </c>
      <c r="DU334" s="8">
        <v>0</v>
      </c>
      <c r="DV334" s="8">
        <v>0</v>
      </c>
      <c r="DW334" s="8">
        <v>0</v>
      </c>
      <c r="DX334" s="8">
        <v>0</v>
      </c>
      <c r="DY334" s="8">
        <v>0</v>
      </c>
      <c r="DZ334" s="8">
        <v>0</v>
      </c>
      <c r="EA334" s="8">
        <v>0</v>
      </c>
      <c r="EB334" s="8">
        <v>0</v>
      </c>
      <c r="EC334" s="8">
        <v>0</v>
      </c>
      <c r="ED334" s="20">
        <v>0</v>
      </c>
      <c r="EF334" s="9">
        <v>0</v>
      </c>
      <c r="EG334" s="9">
        <v>0</v>
      </c>
      <c r="EH334" s="9">
        <v>0</v>
      </c>
      <c r="EI334" s="9">
        <v>0</v>
      </c>
      <c r="EJ334" s="9">
        <v>0</v>
      </c>
      <c r="EK334" s="9">
        <v>0</v>
      </c>
      <c r="EL334" s="9">
        <v>0</v>
      </c>
      <c r="EM334" s="9">
        <v>0</v>
      </c>
      <c r="EN334" s="9">
        <v>0</v>
      </c>
      <c r="EO334" s="9">
        <v>0</v>
      </c>
      <c r="EP334" s="9">
        <v>0</v>
      </c>
      <c r="EQ334" s="9">
        <v>0</v>
      </c>
      <c r="ER334" s="9">
        <v>0</v>
      </c>
      <c r="ES334" s="9">
        <v>0</v>
      </c>
      <c r="ET334" s="9">
        <v>0</v>
      </c>
      <c r="EU334" s="9">
        <v>0</v>
      </c>
      <c r="EV334" s="9">
        <v>0</v>
      </c>
      <c r="EW334" s="9">
        <v>20</v>
      </c>
      <c r="EX334" s="9">
        <v>19</v>
      </c>
      <c r="EY334" s="9">
        <v>18</v>
      </c>
      <c r="EZ334" s="9">
        <v>0</v>
      </c>
      <c r="FA334" s="9">
        <v>20</v>
      </c>
      <c r="FB334" s="9">
        <v>0</v>
      </c>
      <c r="FC334" s="9">
        <v>0</v>
      </c>
      <c r="FD334" s="9">
        <v>0</v>
      </c>
      <c r="FE334" s="9">
        <v>20</v>
      </c>
      <c r="FF334">
        <v>0</v>
      </c>
    </row>
    <row r="335" spans="1:162" x14ac:dyDescent="0.2">
      <c r="A335" t="s">
        <v>1232</v>
      </c>
      <c r="B335" t="s">
        <v>2802</v>
      </c>
      <c r="C335" t="s">
        <v>3</v>
      </c>
      <c r="D335" s="1">
        <v>0</v>
      </c>
      <c r="E335" s="1">
        <v>0</v>
      </c>
      <c r="F335" s="4">
        <v>0</v>
      </c>
      <c r="G335" s="4">
        <v>0</v>
      </c>
      <c r="H335" s="5">
        <v>0</v>
      </c>
      <c r="I335">
        <v>0</v>
      </c>
      <c r="J335" s="4">
        <v>0</v>
      </c>
      <c r="K335">
        <v>0</v>
      </c>
      <c r="L335" s="5">
        <v>0</v>
      </c>
      <c r="M335">
        <v>0</v>
      </c>
      <c r="N335" s="4">
        <v>0</v>
      </c>
      <c r="O335">
        <v>0</v>
      </c>
      <c r="P335" s="5">
        <v>0</v>
      </c>
      <c r="Q335">
        <v>6</v>
      </c>
      <c r="R335" s="4">
        <v>0</v>
      </c>
      <c r="S335">
        <v>0</v>
      </c>
      <c r="T335" s="5">
        <v>6</v>
      </c>
      <c r="U335">
        <v>6</v>
      </c>
      <c r="V335" s="4">
        <v>0</v>
      </c>
      <c r="W335">
        <v>10</v>
      </c>
      <c r="X335" s="5">
        <v>6</v>
      </c>
      <c r="Y335">
        <v>6</v>
      </c>
      <c r="Z335" s="4">
        <v>0</v>
      </c>
      <c r="AA335">
        <v>58</v>
      </c>
      <c r="AB335" s="5">
        <v>6</v>
      </c>
      <c r="AD335">
        <v>0</v>
      </c>
      <c r="AE335">
        <v>0</v>
      </c>
      <c r="AF335" s="4">
        <v>0</v>
      </c>
      <c r="AG335">
        <v>0</v>
      </c>
      <c r="AH335" s="5">
        <v>0</v>
      </c>
      <c r="AI335">
        <v>0</v>
      </c>
      <c r="AJ335" s="4">
        <v>0</v>
      </c>
      <c r="AK335">
        <v>0</v>
      </c>
      <c r="AL335" s="5">
        <v>0</v>
      </c>
      <c r="AM335">
        <v>0</v>
      </c>
      <c r="AN335" s="4">
        <v>0</v>
      </c>
      <c r="AO335">
        <v>0</v>
      </c>
      <c r="AP335" s="5">
        <v>0</v>
      </c>
      <c r="AQ335">
        <v>6</v>
      </c>
      <c r="AR335" s="4">
        <v>0</v>
      </c>
      <c r="AS335">
        <v>0</v>
      </c>
      <c r="AT335" s="5">
        <v>6</v>
      </c>
      <c r="AU335">
        <v>6</v>
      </c>
      <c r="AV335" s="4">
        <v>0</v>
      </c>
      <c r="AW335">
        <v>58</v>
      </c>
      <c r="AX335" s="5">
        <v>6</v>
      </c>
      <c r="AY335">
        <v>7</v>
      </c>
      <c r="AZ335" s="4">
        <v>0</v>
      </c>
      <c r="BA335">
        <v>34</v>
      </c>
      <c r="BB335" s="5">
        <v>7</v>
      </c>
      <c r="BD335">
        <v>0</v>
      </c>
      <c r="BE335">
        <v>0</v>
      </c>
      <c r="BF335" s="4">
        <v>0</v>
      </c>
      <c r="BG335">
        <v>0</v>
      </c>
      <c r="BH335" s="5">
        <v>0</v>
      </c>
      <c r="BI335">
        <v>0</v>
      </c>
      <c r="BJ335" s="4">
        <v>0</v>
      </c>
      <c r="BK335">
        <v>0</v>
      </c>
      <c r="BL335" s="5">
        <v>0</v>
      </c>
      <c r="BM335">
        <v>0</v>
      </c>
      <c r="BN335" s="4">
        <v>0</v>
      </c>
      <c r="BO335">
        <v>0</v>
      </c>
      <c r="BP335" s="5">
        <v>0</v>
      </c>
      <c r="BQ335">
        <v>6</v>
      </c>
      <c r="BR335" s="4">
        <v>0</v>
      </c>
      <c r="BS335">
        <v>0</v>
      </c>
      <c r="BT335" s="5">
        <v>6</v>
      </c>
      <c r="BU335">
        <v>6</v>
      </c>
      <c r="BV335" s="4">
        <v>0</v>
      </c>
      <c r="BW335">
        <v>58</v>
      </c>
      <c r="BX335" s="5">
        <v>6</v>
      </c>
      <c r="BY335">
        <v>8</v>
      </c>
      <c r="BZ335" s="4">
        <v>0</v>
      </c>
      <c r="CA335">
        <v>65</v>
      </c>
      <c r="CB335" s="5">
        <v>8</v>
      </c>
      <c r="CD335">
        <v>0</v>
      </c>
      <c r="CE335">
        <v>0</v>
      </c>
      <c r="CF335" s="4">
        <v>0</v>
      </c>
      <c r="CG335">
        <v>0</v>
      </c>
      <c r="CH335" s="5">
        <v>0</v>
      </c>
      <c r="CI335">
        <v>0</v>
      </c>
      <c r="CJ335" s="4">
        <v>0</v>
      </c>
      <c r="CK335">
        <v>0</v>
      </c>
      <c r="CL335" s="5">
        <v>0</v>
      </c>
      <c r="CM335">
        <v>6</v>
      </c>
      <c r="CN335" s="4">
        <v>0</v>
      </c>
      <c r="CO335">
        <v>0</v>
      </c>
      <c r="CP335" s="5">
        <v>6</v>
      </c>
      <c r="CQ335">
        <v>6</v>
      </c>
      <c r="CR335" s="4">
        <v>0</v>
      </c>
      <c r="CS335">
        <v>0</v>
      </c>
      <c r="CT335" s="5">
        <v>6</v>
      </c>
      <c r="CU335">
        <v>6</v>
      </c>
      <c r="CV335" s="4">
        <v>0</v>
      </c>
      <c r="CW335">
        <v>58</v>
      </c>
      <c r="CX335" s="5">
        <v>6</v>
      </c>
      <c r="CY335" s="21">
        <v>8</v>
      </c>
      <c r="CZ335" s="21">
        <v>0</v>
      </c>
      <c r="DA335" s="21">
        <v>65</v>
      </c>
      <c r="DB335" s="5">
        <v>8</v>
      </c>
      <c r="DD335" s="8">
        <v>0</v>
      </c>
      <c r="DE335" s="8">
        <v>0</v>
      </c>
      <c r="DF335" s="8">
        <v>0</v>
      </c>
      <c r="DG335" s="8">
        <v>0</v>
      </c>
      <c r="DH335" s="8">
        <v>0</v>
      </c>
      <c r="DI335" s="8">
        <v>0</v>
      </c>
      <c r="DJ335" s="8">
        <v>0</v>
      </c>
      <c r="DK335" s="8">
        <v>0</v>
      </c>
      <c r="DL335" s="8">
        <v>0</v>
      </c>
      <c r="DM335" s="8">
        <v>0</v>
      </c>
      <c r="DN335" s="8">
        <v>0</v>
      </c>
      <c r="DO335" s="8">
        <v>0</v>
      </c>
      <c r="DP335" s="8">
        <v>0</v>
      </c>
      <c r="DQ335" s="8">
        <v>0</v>
      </c>
      <c r="DR335" s="8">
        <v>0</v>
      </c>
      <c r="DS335" s="8">
        <v>0</v>
      </c>
      <c r="DT335" s="8">
        <v>0</v>
      </c>
      <c r="DU335" s="8">
        <v>0</v>
      </c>
      <c r="DV335" s="8">
        <v>0</v>
      </c>
      <c r="DW335" s="8">
        <v>0</v>
      </c>
      <c r="DX335" s="8">
        <v>0</v>
      </c>
      <c r="DY335" s="8">
        <v>0</v>
      </c>
      <c r="DZ335" s="8">
        <v>0</v>
      </c>
      <c r="EA335" s="8">
        <v>0</v>
      </c>
      <c r="EB335" s="8">
        <v>0</v>
      </c>
      <c r="EC335" s="8">
        <v>0</v>
      </c>
      <c r="ED335" s="20">
        <v>0</v>
      </c>
      <c r="EF335" s="9">
        <v>0</v>
      </c>
      <c r="EG335" s="9">
        <v>0</v>
      </c>
      <c r="EH335" s="9">
        <v>0</v>
      </c>
      <c r="EI335" s="9">
        <v>0</v>
      </c>
      <c r="EJ335" s="9">
        <v>0</v>
      </c>
      <c r="EK335" s="9">
        <v>0</v>
      </c>
      <c r="EL335" s="9">
        <v>0</v>
      </c>
      <c r="EM335" s="9">
        <v>0</v>
      </c>
      <c r="EN335" s="9">
        <v>0</v>
      </c>
      <c r="EO335" s="9">
        <v>0</v>
      </c>
      <c r="EP335" s="9">
        <v>0</v>
      </c>
      <c r="EQ335" s="9">
        <v>0</v>
      </c>
      <c r="ER335" s="9">
        <v>0</v>
      </c>
      <c r="ES335" s="9">
        <v>0</v>
      </c>
      <c r="ET335" s="9">
        <v>0</v>
      </c>
      <c r="EU335" s="9">
        <v>0</v>
      </c>
      <c r="EV335" s="9">
        <v>0</v>
      </c>
      <c r="EW335" s="9">
        <v>0</v>
      </c>
      <c r="EX335" s="9">
        <v>0</v>
      </c>
      <c r="EY335" s="9">
        <v>10</v>
      </c>
      <c r="EZ335" s="9">
        <v>58</v>
      </c>
      <c r="FA335" s="9">
        <v>0</v>
      </c>
      <c r="FB335" s="9">
        <v>0</v>
      </c>
      <c r="FC335" s="9">
        <v>0</v>
      </c>
      <c r="FD335" s="9">
        <v>34</v>
      </c>
      <c r="FE335" s="9">
        <v>65</v>
      </c>
      <c r="FF335">
        <v>34</v>
      </c>
    </row>
    <row r="336" spans="1:162" x14ac:dyDescent="0.2">
      <c r="A336" t="s">
        <v>1361</v>
      </c>
      <c r="B336" t="s">
        <v>2803</v>
      </c>
      <c r="C336" t="s">
        <v>4599</v>
      </c>
      <c r="D336" s="1">
        <v>0</v>
      </c>
      <c r="E336" s="1">
        <v>0</v>
      </c>
      <c r="F336" s="4">
        <v>0</v>
      </c>
      <c r="G336" s="4">
        <v>0</v>
      </c>
      <c r="H336" s="5">
        <v>0</v>
      </c>
      <c r="I336">
        <v>0</v>
      </c>
      <c r="J336" s="4">
        <v>0</v>
      </c>
      <c r="K336">
        <v>0</v>
      </c>
      <c r="L336" s="5">
        <v>0</v>
      </c>
      <c r="M336">
        <v>0</v>
      </c>
      <c r="N336" s="4">
        <v>0</v>
      </c>
      <c r="O336">
        <v>0</v>
      </c>
      <c r="P336" s="5">
        <v>0</v>
      </c>
      <c r="Q336">
        <v>6</v>
      </c>
      <c r="R336" s="4">
        <v>0</v>
      </c>
      <c r="S336">
        <v>0</v>
      </c>
      <c r="T336" s="5">
        <v>6</v>
      </c>
      <c r="U336">
        <v>7</v>
      </c>
      <c r="V336" s="4">
        <v>0</v>
      </c>
      <c r="W336">
        <v>58</v>
      </c>
      <c r="X336" s="5">
        <v>7</v>
      </c>
      <c r="Y336">
        <v>6</v>
      </c>
      <c r="Z336" s="4">
        <v>0</v>
      </c>
      <c r="AA336">
        <v>58</v>
      </c>
      <c r="AB336" s="5">
        <v>6</v>
      </c>
      <c r="AD336">
        <v>0</v>
      </c>
      <c r="AE336">
        <v>0</v>
      </c>
      <c r="AF336" s="4">
        <v>0</v>
      </c>
      <c r="AG336">
        <v>0</v>
      </c>
      <c r="AH336" s="5">
        <v>0</v>
      </c>
      <c r="AI336">
        <v>0</v>
      </c>
      <c r="AJ336" s="4">
        <v>0</v>
      </c>
      <c r="AK336">
        <v>0</v>
      </c>
      <c r="AL336" s="5">
        <v>0</v>
      </c>
      <c r="AM336">
        <v>0</v>
      </c>
      <c r="AN336" s="4">
        <v>0</v>
      </c>
      <c r="AO336">
        <v>0</v>
      </c>
      <c r="AP336" s="5">
        <v>0</v>
      </c>
      <c r="AQ336">
        <v>6</v>
      </c>
      <c r="AR336" s="4">
        <v>0</v>
      </c>
      <c r="AS336">
        <v>28</v>
      </c>
      <c r="AT336" s="5">
        <v>6</v>
      </c>
      <c r="AU336">
        <v>7</v>
      </c>
      <c r="AV336" s="4">
        <v>0</v>
      </c>
      <c r="AW336">
        <v>58</v>
      </c>
      <c r="AX336" s="5">
        <v>7</v>
      </c>
      <c r="AY336">
        <v>6</v>
      </c>
      <c r="AZ336" s="4">
        <v>0</v>
      </c>
      <c r="BA336">
        <v>28</v>
      </c>
      <c r="BB336" s="5">
        <v>6</v>
      </c>
      <c r="BD336">
        <v>0</v>
      </c>
      <c r="BE336">
        <v>0</v>
      </c>
      <c r="BF336" s="4">
        <v>0</v>
      </c>
      <c r="BG336">
        <v>0</v>
      </c>
      <c r="BH336" s="5">
        <v>0</v>
      </c>
      <c r="BI336">
        <v>0</v>
      </c>
      <c r="BJ336" s="4">
        <v>0</v>
      </c>
      <c r="BK336">
        <v>0</v>
      </c>
      <c r="BL336" s="5">
        <v>0</v>
      </c>
      <c r="BM336">
        <v>0</v>
      </c>
      <c r="BN336" s="4">
        <v>0</v>
      </c>
      <c r="BO336">
        <v>0</v>
      </c>
      <c r="BP336" s="5">
        <v>0</v>
      </c>
      <c r="BQ336">
        <v>7</v>
      </c>
      <c r="BR336" s="4">
        <v>0</v>
      </c>
      <c r="BS336">
        <v>28</v>
      </c>
      <c r="BT336" s="5">
        <v>7</v>
      </c>
      <c r="BU336">
        <v>7</v>
      </c>
      <c r="BV336" s="4">
        <v>0</v>
      </c>
      <c r="BW336">
        <v>58</v>
      </c>
      <c r="BX336" s="5">
        <v>7</v>
      </c>
      <c r="BY336">
        <v>6</v>
      </c>
      <c r="BZ336" s="4">
        <v>0</v>
      </c>
      <c r="CA336">
        <v>28</v>
      </c>
      <c r="CB336" s="5">
        <v>6</v>
      </c>
      <c r="CD336">
        <v>0</v>
      </c>
      <c r="CE336">
        <v>0</v>
      </c>
      <c r="CF336" s="4">
        <v>0</v>
      </c>
      <c r="CG336">
        <v>0</v>
      </c>
      <c r="CH336" s="5">
        <v>0</v>
      </c>
      <c r="CI336">
        <v>0</v>
      </c>
      <c r="CJ336" s="4">
        <v>0</v>
      </c>
      <c r="CK336">
        <v>0</v>
      </c>
      <c r="CL336" s="5">
        <v>0</v>
      </c>
      <c r="CM336">
        <v>6</v>
      </c>
      <c r="CN336" s="4">
        <v>0</v>
      </c>
      <c r="CO336">
        <v>0</v>
      </c>
      <c r="CP336" s="5">
        <v>6</v>
      </c>
      <c r="CQ336">
        <v>7</v>
      </c>
      <c r="CR336" s="4">
        <v>0</v>
      </c>
      <c r="CS336">
        <v>58</v>
      </c>
      <c r="CT336" s="5">
        <v>7</v>
      </c>
      <c r="CU336">
        <v>7</v>
      </c>
      <c r="CV336" s="4">
        <v>0</v>
      </c>
      <c r="CW336">
        <v>58</v>
      </c>
      <c r="CX336" s="5">
        <v>7</v>
      </c>
      <c r="CY336" s="21">
        <v>6</v>
      </c>
      <c r="CZ336" s="21">
        <v>0</v>
      </c>
      <c r="DA336" s="21">
        <v>28</v>
      </c>
      <c r="DB336" s="5">
        <v>6</v>
      </c>
      <c r="DD336" s="8">
        <v>0</v>
      </c>
      <c r="DE336" s="8">
        <v>0</v>
      </c>
      <c r="DF336" s="8">
        <v>0</v>
      </c>
      <c r="DG336" s="8">
        <v>0</v>
      </c>
      <c r="DH336" s="8">
        <v>0</v>
      </c>
      <c r="DI336" s="8">
        <v>0</v>
      </c>
      <c r="DJ336" s="8">
        <v>0</v>
      </c>
      <c r="DK336" s="8">
        <v>0</v>
      </c>
      <c r="DL336" s="8">
        <v>0</v>
      </c>
      <c r="DM336" s="8">
        <v>0</v>
      </c>
      <c r="DN336" s="8">
        <v>0</v>
      </c>
      <c r="DO336" s="8">
        <v>0</v>
      </c>
      <c r="DP336" s="8">
        <v>0</v>
      </c>
      <c r="DQ336" s="8">
        <v>0</v>
      </c>
      <c r="DR336" s="8">
        <v>0</v>
      </c>
      <c r="DS336" s="8">
        <v>0</v>
      </c>
      <c r="DT336" s="8">
        <v>0</v>
      </c>
      <c r="DU336" s="8">
        <v>0</v>
      </c>
      <c r="DV336" s="8">
        <v>0</v>
      </c>
      <c r="DW336" s="8">
        <v>0</v>
      </c>
      <c r="DX336" s="8">
        <v>0</v>
      </c>
      <c r="DY336" s="8">
        <v>0</v>
      </c>
      <c r="DZ336" s="8">
        <v>0</v>
      </c>
      <c r="EA336" s="8">
        <v>0</v>
      </c>
      <c r="EB336" s="8">
        <v>0</v>
      </c>
      <c r="EC336" s="8">
        <v>0</v>
      </c>
      <c r="ED336" s="20">
        <v>0</v>
      </c>
      <c r="EF336" s="9">
        <v>0</v>
      </c>
      <c r="EG336" s="9">
        <v>0</v>
      </c>
      <c r="EH336" s="9">
        <v>0</v>
      </c>
      <c r="EI336" s="9">
        <v>0</v>
      </c>
      <c r="EJ336" s="9">
        <v>0</v>
      </c>
      <c r="EK336" s="9">
        <v>0</v>
      </c>
      <c r="EL336" s="9">
        <v>0</v>
      </c>
      <c r="EM336" s="9">
        <v>0</v>
      </c>
      <c r="EN336" s="9">
        <v>0</v>
      </c>
      <c r="EO336" s="9">
        <v>0</v>
      </c>
      <c r="EP336" s="9">
        <v>0</v>
      </c>
      <c r="EQ336" s="9">
        <v>0</v>
      </c>
      <c r="ER336" s="9">
        <v>0</v>
      </c>
      <c r="ES336" s="9">
        <v>0</v>
      </c>
      <c r="ET336" s="9">
        <v>0</v>
      </c>
      <c r="EU336" s="9">
        <v>0</v>
      </c>
      <c r="EV336" s="9">
        <v>28</v>
      </c>
      <c r="EW336" s="9">
        <v>28</v>
      </c>
      <c r="EX336" s="9">
        <v>58</v>
      </c>
      <c r="EY336" s="9">
        <v>28</v>
      </c>
      <c r="EZ336" s="9">
        <v>58</v>
      </c>
      <c r="FA336" s="9">
        <v>28</v>
      </c>
      <c r="FB336" s="9">
        <v>27</v>
      </c>
      <c r="FC336" s="9">
        <v>28</v>
      </c>
      <c r="FD336" s="9">
        <v>27</v>
      </c>
      <c r="FE336" s="9">
        <v>0</v>
      </c>
      <c r="FF336">
        <v>0</v>
      </c>
    </row>
    <row r="337" spans="1:162" x14ac:dyDescent="0.2">
      <c r="A337" t="s">
        <v>1368</v>
      </c>
      <c r="B337" t="s">
        <v>2804</v>
      </c>
      <c r="C337" t="s">
        <v>4599</v>
      </c>
      <c r="D337" s="1">
        <v>0</v>
      </c>
      <c r="E337" s="1">
        <v>0</v>
      </c>
      <c r="F337" s="4">
        <v>0</v>
      </c>
      <c r="G337" s="4">
        <v>0</v>
      </c>
      <c r="H337" s="5">
        <v>0</v>
      </c>
      <c r="I337">
        <v>0</v>
      </c>
      <c r="J337" s="4">
        <v>0</v>
      </c>
      <c r="K337">
        <v>0</v>
      </c>
      <c r="L337" s="5">
        <v>0</v>
      </c>
      <c r="M337">
        <v>0</v>
      </c>
      <c r="N337" s="4">
        <v>0</v>
      </c>
      <c r="O337">
        <v>0</v>
      </c>
      <c r="P337" s="5">
        <v>0</v>
      </c>
      <c r="Q337">
        <v>6</v>
      </c>
      <c r="R337" s="4">
        <v>0</v>
      </c>
      <c r="S337">
        <v>4</v>
      </c>
      <c r="T337" s="5">
        <v>6</v>
      </c>
      <c r="U337">
        <v>7</v>
      </c>
      <c r="V337" s="4">
        <v>0</v>
      </c>
      <c r="W337">
        <v>35</v>
      </c>
      <c r="X337" s="5">
        <v>7</v>
      </c>
      <c r="Y337">
        <v>8</v>
      </c>
      <c r="Z337" s="4">
        <v>0</v>
      </c>
      <c r="AA337">
        <v>71</v>
      </c>
      <c r="AB337" s="5">
        <v>8</v>
      </c>
      <c r="AD337">
        <v>0</v>
      </c>
      <c r="AE337">
        <v>0</v>
      </c>
      <c r="AF337" s="4">
        <v>0</v>
      </c>
      <c r="AG337">
        <v>0</v>
      </c>
      <c r="AH337" s="5">
        <v>0</v>
      </c>
      <c r="AI337">
        <v>0</v>
      </c>
      <c r="AJ337" s="4">
        <v>0</v>
      </c>
      <c r="AK337">
        <v>0</v>
      </c>
      <c r="AL337" s="5">
        <v>0</v>
      </c>
      <c r="AM337">
        <v>0</v>
      </c>
      <c r="AN337" s="4">
        <v>0</v>
      </c>
      <c r="AO337">
        <v>0</v>
      </c>
      <c r="AP337" s="5">
        <v>0</v>
      </c>
      <c r="AQ337">
        <v>6</v>
      </c>
      <c r="AR337" s="4">
        <v>0</v>
      </c>
      <c r="AS337">
        <v>28</v>
      </c>
      <c r="AT337" s="5">
        <v>6</v>
      </c>
      <c r="AU337">
        <v>7</v>
      </c>
      <c r="AV337" s="4">
        <v>0</v>
      </c>
      <c r="AW337">
        <v>58</v>
      </c>
      <c r="AX337" s="5">
        <v>7</v>
      </c>
      <c r="AY337">
        <v>8</v>
      </c>
      <c r="AZ337" s="4">
        <v>0</v>
      </c>
      <c r="BA337">
        <v>71</v>
      </c>
      <c r="BB337" s="5">
        <v>8</v>
      </c>
      <c r="BD337">
        <v>0</v>
      </c>
      <c r="BE337">
        <v>0</v>
      </c>
      <c r="BF337" s="4">
        <v>0</v>
      </c>
      <c r="BG337">
        <v>0</v>
      </c>
      <c r="BH337" s="5">
        <v>0</v>
      </c>
      <c r="BI337">
        <v>0</v>
      </c>
      <c r="BJ337" s="4">
        <v>0</v>
      </c>
      <c r="BK337">
        <v>0</v>
      </c>
      <c r="BL337" s="5">
        <v>0</v>
      </c>
      <c r="BM337">
        <v>0</v>
      </c>
      <c r="BN337" s="4">
        <v>0</v>
      </c>
      <c r="BO337">
        <v>0</v>
      </c>
      <c r="BP337" s="5">
        <v>0</v>
      </c>
      <c r="BQ337">
        <v>7</v>
      </c>
      <c r="BR337" s="4">
        <v>0</v>
      </c>
      <c r="BS337">
        <v>35</v>
      </c>
      <c r="BT337" s="5">
        <v>7</v>
      </c>
      <c r="BU337">
        <v>7</v>
      </c>
      <c r="BV337" s="4">
        <v>0</v>
      </c>
      <c r="BW337">
        <v>58</v>
      </c>
      <c r="BX337" s="5">
        <v>7</v>
      </c>
      <c r="BY337">
        <v>8</v>
      </c>
      <c r="BZ337" s="4">
        <v>0</v>
      </c>
      <c r="CA337">
        <v>71</v>
      </c>
      <c r="CB337" s="5">
        <v>8</v>
      </c>
      <c r="CD337">
        <v>0</v>
      </c>
      <c r="CE337">
        <v>0</v>
      </c>
      <c r="CF337" s="4">
        <v>0</v>
      </c>
      <c r="CG337">
        <v>0</v>
      </c>
      <c r="CH337" s="5">
        <v>0</v>
      </c>
      <c r="CI337">
        <v>0</v>
      </c>
      <c r="CJ337" s="4">
        <v>0</v>
      </c>
      <c r="CK337">
        <v>0</v>
      </c>
      <c r="CL337" s="5">
        <v>0</v>
      </c>
      <c r="CM337">
        <v>6</v>
      </c>
      <c r="CN337" s="4">
        <v>0</v>
      </c>
      <c r="CO337">
        <v>0</v>
      </c>
      <c r="CP337" s="5">
        <v>6</v>
      </c>
      <c r="CQ337">
        <v>7</v>
      </c>
      <c r="CR337" s="4">
        <v>0</v>
      </c>
      <c r="CS337">
        <v>35</v>
      </c>
      <c r="CT337" s="5">
        <v>7</v>
      </c>
      <c r="CU337">
        <v>8</v>
      </c>
      <c r="CV337" s="4">
        <v>0</v>
      </c>
      <c r="CW337">
        <v>71</v>
      </c>
      <c r="CX337" s="5">
        <v>8</v>
      </c>
      <c r="CY337" s="21">
        <v>8</v>
      </c>
      <c r="CZ337" s="21">
        <v>0</v>
      </c>
      <c r="DA337" s="21">
        <v>41</v>
      </c>
      <c r="DB337" s="5">
        <v>8</v>
      </c>
      <c r="DD337" s="8">
        <v>0</v>
      </c>
      <c r="DE337" s="8">
        <v>0</v>
      </c>
      <c r="DF337" s="8">
        <v>0</v>
      </c>
      <c r="DG337" s="8">
        <v>0</v>
      </c>
      <c r="DH337" s="8">
        <v>0</v>
      </c>
      <c r="DI337" s="8">
        <v>0</v>
      </c>
      <c r="DJ337" s="8">
        <v>0</v>
      </c>
      <c r="DK337" s="8">
        <v>0</v>
      </c>
      <c r="DL337" s="8">
        <v>0</v>
      </c>
      <c r="DM337" s="8">
        <v>0</v>
      </c>
      <c r="DN337" s="8">
        <v>0</v>
      </c>
      <c r="DO337" s="8">
        <v>0</v>
      </c>
      <c r="DP337" s="8">
        <v>0</v>
      </c>
      <c r="DQ337" s="8">
        <v>0</v>
      </c>
      <c r="DR337" s="8">
        <v>0</v>
      </c>
      <c r="DS337" s="8">
        <v>0</v>
      </c>
      <c r="DT337" s="8">
        <v>0</v>
      </c>
      <c r="DU337" s="8">
        <v>0</v>
      </c>
      <c r="DV337" s="8">
        <v>0</v>
      </c>
      <c r="DW337" s="8">
        <v>0</v>
      </c>
      <c r="DX337" s="8">
        <v>0</v>
      </c>
      <c r="DY337" s="8">
        <v>0</v>
      </c>
      <c r="DZ337" s="8">
        <v>0</v>
      </c>
      <c r="EA337" s="8">
        <v>0</v>
      </c>
      <c r="EB337" s="8">
        <v>0</v>
      </c>
      <c r="EC337" s="8">
        <v>0</v>
      </c>
      <c r="ED337" s="20">
        <v>0</v>
      </c>
      <c r="EF337" s="9">
        <v>0</v>
      </c>
      <c r="EG337" s="9">
        <v>0</v>
      </c>
      <c r="EH337" s="9">
        <v>0</v>
      </c>
      <c r="EI337" s="9">
        <v>0</v>
      </c>
      <c r="EJ337" s="9">
        <v>0</v>
      </c>
      <c r="EK337" s="9">
        <v>0</v>
      </c>
      <c r="EL337" s="9">
        <v>0</v>
      </c>
      <c r="EM337" s="9">
        <v>0</v>
      </c>
      <c r="EN337" s="9">
        <v>0</v>
      </c>
      <c r="EO337" s="9">
        <v>0</v>
      </c>
      <c r="EP337" s="9">
        <v>0</v>
      </c>
      <c r="EQ337" s="9">
        <v>0</v>
      </c>
      <c r="ER337" s="9">
        <v>0</v>
      </c>
      <c r="ES337" s="9">
        <v>0</v>
      </c>
      <c r="ET337" s="9">
        <v>0</v>
      </c>
      <c r="EU337" s="9">
        <v>4</v>
      </c>
      <c r="EV337" s="9">
        <v>28</v>
      </c>
      <c r="EW337" s="9">
        <v>35</v>
      </c>
      <c r="EX337" s="9">
        <v>28</v>
      </c>
      <c r="EY337" s="9">
        <v>28</v>
      </c>
      <c r="EZ337" s="9">
        <v>58</v>
      </c>
      <c r="FA337" s="9">
        <v>40</v>
      </c>
      <c r="FB337" s="9">
        <v>71</v>
      </c>
      <c r="FC337" s="9">
        <v>41</v>
      </c>
      <c r="FD337" s="9">
        <v>40</v>
      </c>
      <c r="FE337" s="9">
        <v>41</v>
      </c>
      <c r="FF337">
        <v>40</v>
      </c>
    </row>
    <row r="338" spans="1:162" x14ac:dyDescent="0.2">
      <c r="A338" t="s">
        <v>1427</v>
      </c>
      <c r="B338" t="s">
        <v>2805</v>
      </c>
      <c r="C338" t="s">
        <v>3</v>
      </c>
      <c r="D338" s="1">
        <v>0</v>
      </c>
      <c r="E338" s="1">
        <v>0</v>
      </c>
      <c r="F338" s="4">
        <v>0</v>
      </c>
      <c r="G338" s="4">
        <v>0</v>
      </c>
      <c r="H338" s="5">
        <v>0</v>
      </c>
      <c r="I338">
        <v>0</v>
      </c>
      <c r="J338" s="4">
        <v>0</v>
      </c>
      <c r="K338">
        <v>0</v>
      </c>
      <c r="L338" s="5">
        <v>0</v>
      </c>
      <c r="M338">
        <v>0</v>
      </c>
      <c r="N338" s="4">
        <v>0</v>
      </c>
      <c r="O338">
        <v>0</v>
      </c>
      <c r="P338" s="5">
        <v>0</v>
      </c>
      <c r="Q338">
        <v>6</v>
      </c>
      <c r="R338" s="4">
        <v>0</v>
      </c>
      <c r="S338">
        <v>0</v>
      </c>
      <c r="T338" s="5">
        <v>6</v>
      </c>
      <c r="U338">
        <v>6</v>
      </c>
      <c r="V338" s="4">
        <v>0</v>
      </c>
      <c r="W338">
        <v>0</v>
      </c>
      <c r="X338" s="5">
        <v>6</v>
      </c>
      <c r="Y338">
        <v>6</v>
      </c>
      <c r="Z338" s="4">
        <v>0</v>
      </c>
      <c r="AA338">
        <v>27</v>
      </c>
      <c r="AB338" s="5">
        <v>6</v>
      </c>
      <c r="AD338">
        <v>0</v>
      </c>
      <c r="AE338">
        <v>0</v>
      </c>
      <c r="AF338" s="4">
        <v>0</v>
      </c>
      <c r="AG338">
        <v>0</v>
      </c>
      <c r="AH338" s="5">
        <v>0</v>
      </c>
      <c r="AI338">
        <v>0</v>
      </c>
      <c r="AJ338" s="4">
        <v>0</v>
      </c>
      <c r="AK338">
        <v>0</v>
      </c>
      <c r="AL338" s="5">
        <v>0</v>
      </c>
      <c r="AM338">
        <v>0</v>
      </c>
      <c r="AN338" s="4">
        <v>0</v>
      </c>
      <c r="AO338">
        <v>0</v>
      </c>
      <c r="AP338" s="5">
        <v>0</v>
      </c>
      <c r="AQ338">
        <v>6</v>
      </c>
      <c r="AR338" s="4">
        <v>0</v>
      </c>
      <c r="AS338">
        <v>0</v>
      </c>
      <c r="AT338" s="5">
        <v>6</v>
      </c>
      <c r="AU338">
        <v>6</v>
      </c>
      <c r="AV338" s="4">
        <v>0</v>
      </c>
      <c r="AW338">
        <v>27</v>
      </c>
      <c r="AX338" s="5">
        <v>6</v>
      </c>
      <c r="AY338">
        <v>6</v>
      </c>
      <c r="AZ338" s="4">
        <v>0</v>
      </c>
      <c r="BA338">
        <v>9</v>
      </c>
      <c r="BB338" s="5">
        <v>6</v>
      </c>
      <c r="BD338">
        <v>0</v>
      </c>
      <c r="BE338">
        <v>0</v>
      </c>
      <c r="BF338" s="4">
        <v>0</v>
      </c>
      <c r="BG338">
        <v>0</v>
      </c>
      <c r="BH338" s="5">
        <v>0</v>
      </c>
      <c r="BI338">
        <v>0</v>
      </c>
      <c r="BJ338" s="4">
        <v>0</v>
      </c>
      <c r="BK338">
        <v>0</v>
      </c>
      <c r="BL338" s="5">
        <v>0</v>
      </c>
      <c r="BM338">
        <v>0</v>
      </c>
      <c r="BN338" s="4">
        <v>0</v>
      </c>
      <c r="BO338">
        <v>0</v>
      </c>
      <c r="BP338" s="5">
        <v>0</v>
      </c>
      <c r="BQ338">
        <v>6</v>
      </c>
      <c r="BR338" s="4">
        <v>0</v>
      </c>
      <c r="BS338">
        <v>0</v>
      </c>
      <c r="BT338" s="5">
        <v>6</v>
      </c>
      <c r="BU338">
        <v>6</v>
      </c>
      <c r="BV338" s="4">
        <v>0</v>
      </c>
      <c r="BW338">
        <v>27</v>
      </c>
      <c r="BX338" s="5">
        <v>6</v>
      </c>
      <c r="BY338">
        <v>7</v>
      </c>
      <c r="BZ338" s="4">
        <v>0</v>
      </c>
      <c r="CA338">
        <v>15</v>
      </c>
      <c r="CB338" s="5">
        <v>7</v>
      </c>
      <c r="CD338">
        <v>0</v>
      </c>
      <c r="CE338">
        <v>0</v>
      </c>
      <c r="CF338" s="4">
        <v>0</v>
      </c>
      <c r="CG338">
        <v>0</v>
      </c>
      <c r="CH338" s="5">
        <v>0</v>
      </c>
      <c r="CI338">
        <v>0</v>
      </c>
      <c r="CJ338" s="4">
        <v>0</v>
      </c>
      <c r="CK338">
        <v>0</v>
      </c>
      <c r="CL338" s="5">
        <v>0</v>
      </c>
      <c r="CM338">
        <v>6</v>
      </c>
      <c r="CN338" s="4">
        <v>0</v>
      </c>
      <c r="CO338">
        <v>0</v>
      </c>
      <c r="CP338" s="5">
        <v>6</v>
      </c>
      <c r="CQ338">
        <v>6</v>
      </c>
      <c r="CR338" s="4">
        <v>0</v>
      </c>
      <c r="CS338">
        <v>0</v>
      </c>
      <c r="CT338" s="5">
        <v>6</v>
      </c>
      <c r="CU338">
        <v>6</v>
      </c>
      <c r="CV338" s="4">
        <v>0</v>
      </c>
      <c r="CW338">
        <v>27</v>
      </c>
      <c r="CX338" s="5">
        <v>6</v>
      </c>
      <c r="CY338" s="21">
        <v>7</v>
      </c>
      <c r="CZ338" s="21">
        <v>0</v>
      </c>
      <c r="DA338" s="21">
        <v>15</v>
      </c>
      <c r="DB338" s="5">
        <v>7</v>
      </c>
      <c r="DD338" s="8">
        <v>0</v>
      </c>
      <c r="DE338" s="8">
        <v>0</v>
      </c>
      <c r="DF338" s="8">
        <v>0</v>
      </c>
      <c r="DG338" s="8">
        <v>0</v>
      </c>
      <c r="DH338" s="8">
        <v>0</v>
      </c>
      <c r="DI338" s="8">
        <v>0</v>
      </c>
      <c r="DJ338" s="8">
        <v>0</v>
      </c>
      <c r="DK338" s="8">
        <v>0</v>
      </c>
      <c r="DL338" s="8">
        <v>0</v>
      </c>
      <c r="DM338" s="8">
        <v>0</v>
      </c>
      <c r="DN338" s="8">
        <v>0</v>
      </c>
      <c r="DO338" s="8">
        <v>0</v>
      </c>
      <c r="DP338" s="8">
        <v>0</v>
      </c>
      <c r="DQ338" s="8">
        <v>0</v>
      </c>
      <c r="DR338" s="8">
        <v>0</v>
      </c>
      <c r="DS338" s="8">
        <v>0</v>
      </c>
      <c r="DT338" s="8">
        <v>0</v>
      </c>
      <c r="DU338" s="8">
        <v>0</v>
      </c>
      <c r="DV338" s="8">
        <v>0</v>
      </c>
      <c r="DW338" s="8">
        <v>0</v>
      </c>
      <c r="DX338" s="8">
        <v>0</v>
      </c>
      <c r="DY338" s="8">
        <v>0</v>
      </c>
      <c r="DZ338" s="8">
        <v>0</v>
      </c>
      <c r="EA338" s="8">
        <v>0</v>
      </c>
      <c r="EB338" s="8">
        <v>0</v>
      </c>
      <c r="EC338" s="8">
        <v>0</v>
      </c>
      <c r="ED338" s="20">
        <v>0</v>
      </c>
      <c r="EF338" s="9">
        <v>0</v>
      </c>
      <c r="EG338" s="9">
        <v>0</v>
      </c>
      <c r="EH338" s="9">
        <v>0</v>
      </c>
      <c r="EI338" s="9">
        <v>0</v>
      </c>
      <c r="EJ338" s="9">
        <v>0</v>
      </c>
      <c r="EK338" s="9">
        <v>0</v>
      </c>
      <c r="EL338" s="9">
        <v>0</v>
      </c>
      <c r="EM338" s="9">
        <v>0</v>
      </c>
      <c r="EN338" s="9">
        <v>0</v>
      </c>
      <c r="EO338" s="9">
        <v>0</v>
      </c>
      <c r="EP338" s="9">
        <v>0</v>
      </c>
      <c r="EQ338" s="9">
        <v>0</v>
      </c>
      <c r="ER338" s="9">
        <v>0</v>
      </c>
      <c r="ES338" s="9">
        <v>0</v>
      </c>
      <c r="ET338" s="9">
        <v>0</v>
      </c>
      <c r="EU338" s="9">
        <v>0</v>
      </c>
      <c r="EV338" s="9">
        <v>0</v>
      </c>
      <c r="EW338" s="9">
        <v>0</v>
      </c>
      <c r="EX338" s="9">
        <v>0</v>
      </c>
      <c r="EY338" s="9">
        <v>0</v>
      </c>
      <c r="EZ338" s="9">
        <v>27</v>
      </c>
      <c r="FA338" s="9">
        <v>0</v>
      </c>
      <c r="FB338" s="9">
        <v>0</v>
      </c>
      <c r="FC338" s="9">
        <v>0</v>
      </c>
      <c r="FD338" s="9">
        <v>9</v>
      </c>
      <c r="FE338" s="9">
        <v>15</v>
      </c>
      <c r="FF338">
        <v>5</v>
      </c>
    </row>
    <row r="339" spans="1:162" x14ac:dyDescent="0.2">
      <c r="A339" t="s">
        <v>1644</v>
      </c>
      <c r="B339" t="s">
        <v>2806</v>
      </c>
      <c r="C339" t="s">
        <v>4599</v>
      </c>
      <c r="D339" s="1">
        <v>0</v>
      </c>
      <c r="E339" s="1">
        <v>0</v>
      </c>
      <c r="F339" s="4">
        <v>0</v>
      </c>
      <c r="G339" s="4">
        <v>0</v>
      </c>
      <c r="H339" s="5">
        <v>0</v>
      </c>
      <c r="I339">
        <v>0</v>
      </c>
      <c r="J339" s="4">
        <v>0</v>
      </c>
      <c r="K339">
        <v>0</v>
      </c>
      <c r="L339" s="5">
        <v>0</v>
      </c>
      <c r="M339">
        <v>0</v>
      </c>
      <c r="N339" s="4">
        <v>0</v>
      </c>
      <c r="O339">
        <v>0</v>
      </c>
      <c r="P339" s="5">
        <v>0</v>
      </c>
      <c r="Q339">
        <v>6</v>
      </c>
      <c r="R339" s="4">
        <v>0</v>
      </c>
      <c r="S339">
        <v>4</v>
      </c>
      <c r="T339" s="5">
        <v>6</v>
      </c>
      <c r="U339">
        <v>6</v>
      </c>
      <c r="V339" s="4">
        <v>0</v>
      </c>
      <c r="W339">
        <v>4</v>
      </c>
      <c r="X339" s="5">
        <v>6</v>
      </c>
      <c r="Y339">
        <v>6</v>
      </c>
      <c r="Z339" s="4">
        <v>0</v>
      </c>
      <c r="AA339">
        <v>20</v>
      </c>
      <c r="AB339" s="5">
        <v>6</v>
      </c>
      <c r="AD339">
        <v>0</v>
      </c>
      <c r="AE339">
        <v>0</v>
      </c>
      <c r="AF339" s="4">
        <v>0</v>
      </c>
      <c r="AG339">
        <v>0</v>
      </c>
      <c r="AH339" s="5">
        <v>0</v>
      </c>
      <c r="AI339">
        <v>0</v>
      </c>
      <c r="AJ339" s="4">
        <v>0</v>
      </c>
      <c r="AK339">
        <v>0</v>
      </c>
      <c r="AL339" s="5">
        <v>0</v>
      </c>
      <c r="AM339">
        <v>0</v>
      </c>
      <c r="AN339" s="4">
        <v>0</v>
      </c>
      <c r="AO339">
        <v>0</v>
      </c>
      <c r="AP339" s="5">
        <v>0</v>
      </c>
      <c r="AQ339">
        <v>6</v>
      </c>
      <c r="AR339" s="4">
        <v>0</v>
      </c>
      <c r="AS339">
        <v>4</v>
      </c>
      <c r="AT339" s="5">
        <v>6</v>
      </c>
      <c r="AU339">
        <v>6</v>
      </c>
      <c r="AV339" s="4">
        <v>0</v>
      </c>
      <c r="AW339">
        <v>4</v>
      </c>
      <c r="AX339" s="5">
        <v>6</v>
      </c>
      <c r="AY339">
        <v>6</v>
      </c>
      <c r="AZ339" s="4">
        <v>0</v>
      </c>
      <c r="BA339">
        <v>20</v>
      </c>
      <c r="BB339" s="5">
        <v>6</v>
      </c>
      <c r="BD339">
        <v>0</v>
      </c>
      <c r="BE339">
        <v>0</v>
      </c>
      <c r="BF339" s="4">
        <v>0</v>
      </c>
      <c r="BG339">
        <v>0</v>
      </c>
      <c r="BH339" s="5">
        <v>0</v>
      </c>
      <c r="BI339">
        <v>0</v>
      </c>
      <c r="BJ339" s="4">
        <v>0</v>
      </c>
      <c r="BK339">
        <v>0</v>
      </c>
      <c r="BL339" s="5">
        <v>0</v>
      </c>
      <c r="BM339">
        <v>0</v>
      </c>
      <c r="BN339" s="4">
        <v>0</v>
      </c>
      <c r="BO339">
        <v>0</v>
      </c>
      <c r="BP339" s="5">
        <v>0</v>
      </c>
      <c r="BQ339">
        <v>6</v>
      </c>
      <c r="BR339" s="4">
        <v>0</v>
      </c>
      <c r="BS339">
        <v>4</v>
      </c>
      <c r="BT339" s="5">
        <v>6</v>
      </c>
      <c r="BU339">
        <v>6</v>
      </c>
      <c r="BV339" s="4">
        <v>0</v>
      </c>
      <c r="BW339">
        <v>20</v>
      </c>
      <c r="BX339" s="5">
        <v>6</v>
      </c>
      <c r="BY339">
        <v>6</v>
      </c>
      <c r="BZ339" s="4">
        <v>0</v>
      </c>
      <c r="CA339">
        <v>35</v>
      </c>
      <c r="CB339" s="5">
        <v>6</v>
      </c>
      <c r="CD339">
        <v>0</v>
      </c>
      <c r="CE339">
        <v>0</v>
      </c>
      <c r="CF339" s="4">
        <v>0</v>
      </c>
      <c r="CG339">
        <v>0</v>
      </c>
      <c r="CH339" s="5">
        <v>0</v>
      </c>
      <c r="CI339">
        <v>0</v>
      </c>
      <c r="CJ339" s="4">
        <v>0</v>
      </c>
      <c r="CK339">
        <v>0</v>
      </c>
      <c r="CL339" s="5">
        <v>0</v>
      </c>
      <c r="CM339">
        <v>6</v>
      </c>
      <c r="CN339" s="4">
        <v>0</v>
      </c>
      <c r="CO339">
        <v>4</v>
      </c>
      <c r="CP339" s="5">
        <v>6</v>
      </c>
      <c r="CQ339">
        <v>6</v>
      </c>
      <c r="CR339" s="4">
        <v>0</v>
      </c>
      <c r="CS339">
        <v>4</v>
      </c>
      <c r="CT339" s="5">
        <v>6</v>
      </c>
      <c r="CU339">
        <v>6</v>
      </c>
      <c r="CV339" s="4">
        <v>0</v>
      </c>
      <c r="CW339">
        <v>20</v>
      </c>
      <c r="CX339" s="5">
        <v>6</v>
      </c>
      <c r="CY339" s="21">
        <v>7</v>
      </c>
      <c r="CZ339" s="21">
        <v>0</v>
      </c>
      <c r="DA339" s="21">
        <v>35</v>
      </c>
      <c r="DB339" s="5">
        <v>7</v>
      </c>
      <c r="DD339" s="8">
        <v>0</v>
      </c>
      <c r="DE339" s="8">
        <v>0</v>
      </c>
      <c r="DF339" s="8">
        <v>0</v>
      </c>
      <c r="DG339" s="8">
        <v>0</v>
      </c>
      <c r="DH339" s="8">
        <v>0</v>
      </c>
      <c r="DI339" s="8">
        <v>0</v>
      </c>
      <c r="DJ339" s="8">
        <v>0</v>
      </c>
      <c r="DK339" s="8">
        <v>0</v>
      </c>
      <c r="DL339" s="8">
        <v>0</v>
      </c>
      <c r="DM339" s="8">
        <v>0</v>
      </c>
      <c r="DN339" s="8">
        <v>0</v>
      </c>
      <c r="DO339" s="8">
        <v>0</v>
      </c>
      <c r="DP339" s="8">
        <v>0</v>
      </c>
      <c r="DQ339" s="8">
        <v>0</v>
      </c>
      <c r="DR339" s="8">
        <v>0</v>
      </c>
      <c r="DS339" s="8">
        <v>0</v>
      </c>
      <c r="DT339" s="8">
        <v>0</v>
      </c>
      <c r="DU339" s="8">
        <v>0</v>
      </c>
      <c r="DV339" s="8">
        <v>0</v>
      </c>
      <c r="DW339" s="8">
        <v>0</v>
      </c>
      <c r="DX339" s="8">
        <v>0</v>
      </c>
      <c r="DY339" s="8">
        <v>0</v>
      </c>
      <c r="DZ339" s="8">
        <v>0</v>
      </c>
      <c r="EA339" s="8">
        <v>0</v>
      </c>
      <c r="EB339" s="8">
        <v>0</v>
      </c>
      <c r="EC339" s="8">
        <v>0</v>
      </c>
      <c r="ED339" s="20">
        <v>0</v>
      </c>
      <c r="EF339" s="9">
        <v>0</v>
      </c>
      <c r="EG339" s="9">
        <v>0</v>
      </c>
      <c r="EH339" s="9">
        <v>0</v>
      </c>
      <c r="EI339" s="9">
        <v>0</v>
      </c>
      <c r="EJ339" s="9">
        <v>0</v>
      </c>
      <c r="EK339" s="9">
        <v>0</v>
      </c>
      <c r="EL339" s="9">
        <v>0</v>
      </c>
      <c r="EM339" s="9">
        <v>0</v>
      </c>
      <c r="EN339" s="9">
        <v>0</v>
      </c>
      <c r="EO339" s="9">
        <v>0</v>
      </c>
      <c r="EP339" s="9">
        <v>0</v>
      </c>
      <c r="EQ339" s="9">
        <v>0</v>
      </c>
      <c r="ER339" s="9">
        <v>0</v>
      </c>
      <c r="ES339" s="9">
        <v>0</v>
      </c>
      <c r="ET339" s="9">
        <v>4</v>
      </c>
      <c r="EU339" s="9">
        <v>0</v>
      </c>
      <c r="EV339" s="9">
        <v>0</v>
      </c>
      <c r="EW339" s="9">
        <v>4</v>
      </c>
      <c r="EX339" s="9">
        <v>4</v>
      </c>
      <c r="EY339" s="9">
        <v>0</v>
      </c>
      <c r="EZ339" s="9">
        <v>3</v>
      </c>
      <c r="FA339" s="9">
        <v>20</v>
      </c>
      <c r="FB339" s="9">
        <v>0</v>
      </c>
      <c r="FC339" s="9">
        <v>4</v>
      </c>
      <c r="FD339" s="9">
        <v>19</v>
      </c>
      <c r="FE339" s="9">
        <v>35</v>
      </c>
      <c r="FF339">
        <v>0</v>
      </c>
    </row>
    <row r="340" spans="1:162" x14ac:dyDescent="0.2">
      <c r="A340" t="s">
        <v>2277</v>
      </c>
      <c r="B340" t="s">
        <v>2807</v>
      </c>
      <c r="C340" t="s">
        <v>3</v>
      </c>
      <c r="D340" s="1">
        <v>0</v>
      </c>
      <c r="E340" s="1">
        <v>0</v>
      </c>
      <c r="F340" s="4">
        <v>0</v>
      </c>
      <c r="G340" s="4">
        <v>0</v>
      </c>
      <c r="H340" s="5">
        <v>0</v>
      </c>
      <c r="I340">
        <v>5</v>
      </c>
      <c r="J340" s="4">
        <v>0</v>
      </c>
      <c r="K340">
        <v>0</v>
      </c>
      <c r="L340" s="5">
        <v>5</v>
      </c>
      <c r="M340">
        <v>5</v>
      </c>
      <c r="N340" s="4">
        <v>0</v>
      </c>
      <c r="O340">
        <v>0</v>
      </c>
      <c r="P340" s="5">
        <v>5</v>
      </c>
      <c r="Q340">
        <v>7</v>
      </c>
      <c r="R340" s="4">
        <v>0</v>
      </c>
      <c r="S340">
        <v>4</v>
      </c>
      <c r="T340" s="5">
        <v>7</v>
      </c>
      <c r="U340">
        <v>7</v>
      </c>
      <c r="V340" s="4">
        <v>0</v>
      </c>
      <c r="W340">
        <v>4</v>
      </c>
      <c r="X340" s="5">
        <v>7</v>
      </c>
      <c r="Y340">
        <v>6</v>
      </c>
      <c r="Z340" s="4">
        <v>0</v>
      </c>
      <c r="AA340">
        <v>34</v>
      </c>
      <c r="AB340" s="5">
        <v>6</v>
      </c>
      <c r="AD340">
        <v>0</v>
      </c>
      <c r="AE340">
        <v>0</v>
      </c>
      <c r="AF340" s="4">
        <v>0</v>
      </c>
      <c r="AG340">
        <v>0</v>
      </c>
      <c r="AH340" s="5">
        <v>0</v>
      </c>
      <c r="AI340">
        <v>5</v>
      </c>
      <c r="AJ340" s="4">
        <v>0</v>
      </c>
      <c r="AK340">
        <v>0</v>
      </c>
      <c r="AL340" s="5">
        <v>5</v>
      </c>
      <c r="AM340">
        <v>5</v>
      </c>
      <c r="AN340" s="4">
        <v>0</v>
      </c>
      <c r="AO340">
        <v>0</v>
      </c>
      <c r="AP340" s="5">
        <v>5</v>
      </c>
      <c r="AQ340">
        <v>7</v>
      </c>
      <c r="AR340" s="4">
        <v>0</v>
      </c>
      <c r="AS340">
        <v>4</v>
      </c>
      <c r="AT340" s="5">
        <v>7</v>
      </c>
      <c r="AU340">
        <v>6</v>
      </c>
      <c r="AV340" s="4">
        <v>0</v>
      </c>
      <c r="AW340">
        <v>34</v>
      </c>
      <c r="AX340" s="5">
        <v>6</v>
      </c>
      <c r="AY340">
        <v>6</v>
      </c>
      <c r="AZ340" s="4">
        <v>0</v>
      </c>
      <c r="BA340">
        <v>4</v>
      </c>
      <c r="BB340" s="5">
        <v>6</v>
      </c>
      <c r="BD340">
        <v>0</v>
      </c>
      <c r="BE340">
        <v>0</v>
      </c>
      <c r="BF340" s="4">
        <v>0</v>
      </c>
      <c r="BG340">
        <v>0</v>
      </c>
      <c r="BH340" s="5">
        <v>0</v>
      </c>
      <c r="BI340">
        <v>6</v>
      </c>
      <c r="BJ340" s="4">
        <v>0</v>
      </c>
      <c r="BK340">
        <v>0</v>
      </c>
      <c r="BL340" s="5">
        <v>6</v>
      </c>
      <c r="BM340">
        <v>5</v>
      </c>
      <c r="BN340" s="4">
        <v>0</v>
      </c>
      <c r="BO340">
        <v>0</v>
      </c>
      <c r="BP340" s="5">
        <v>5</v>
      </c>
      <c r="BQ340">
        <v>6</v>
      </c>
      <c r="BR340" s="4">
        <v>0</v>
      </c>
      <c r="BS340">
        <v>4</v>
      </c>
      <c r="BT340" s="5">
        <v>6</v>
      </c>
      <c r="BU340">
        <v>6</v>
      </c>
      <c r="BV340" s="4">
        <v>0</v>
      </c>
      <c r="BW340">
        <v>34</v>
      </c>
      <c r="BX340" s="5">
        <v>6</v>
      </c>
      <c r="BY340">
        <v>6</v>
      </c>
      <c r="BZ340" s="4">
        <v>0</v>
      </c>
      <c r="CA340">
        <v>4</v>
      </c>
      <c r="CB340" s="5">
        <v>6</v>
      </c>
      <c r="CD340">
        <v>0</v>
      </c>
      <c r="CE340">
        <v>0</v>
      </c>
      <c r="CF340" s="4">
        <v>0</v>
      </c>
      <c r="CG340">
        <v>0</v>
      </c>
      <c r="CH340" s="5">
        <v>0</v>
      </c>
      <c r="CI340">
        <v>5</v>
      </c>
      <c r="CJ340" s="4">
        <v>0</v>
      </c>
      <c r="CK340">
        <v>0</v>
      </c>
      <c r="CL340" s="5">
        <v>5</v>
      </c>
      <c r="CM340">
        <v>7</v>
      </c>
      <c r="CN340" s="4">
        <v>0</v>
      </c>
      <c r="CO340">
        <v>0</v>
      </c>
      <c r="CP340" s="5">
        <v>7</v>
      </c>
      <c r="CQ340">
        <v>6</v>
      </c>
      <c r="CR340" s="4">
        <v>0</v>
      </c>
      <c r="CS340">
        <v>4</v>
      </c>
      <c r="CT340" s="5">
        <v>6</v>
      </c>
      <c r="CU340">
        <v>6</v>
      </c>
      <c r="CV340" s="4">
        <v>0</v>
      </c>
      <c r="CW340">
        <v>34</v>
      </c>
      <c r="CX340" s="5">
        <v>6</v>
      </c>
      <c r="CY340" s="21">
        <v>0</v>
      </c>
      <c r="CZ340" s="21">
        <v>0</v>
      </c>
      <c r="DA340" s="21">
        <v>4</v>
      </c>
      <c r="DB340" s="5">
        <v>0</v>
      </c>
      <c r="DD340" s="8">
        <v>0</v>
      </c>
      <c r="DE340" s="8">
        <v>0</v>
      </c>
      <c r="DF340" s="8">
        <v>0</v>
      </c>
      <c r="DG340" s="8">
        <v>0</v>
      </c>
      <c r="DH340" s="8">
        <v>0</v>
      </c>
      <c r="DI340" s="8">
        <v>0</v>
      </c>
      <c r="DJ340" s="8">
        <v>0</v>
      </c>
      <c r="DK340" s="8">
        <v>0</v>
      </c>
      <c r="DL340" s="8">
        <v>0</v>
      </c>
      <c r="DM340" s="8">
        <v>0</v>
      </c>
      <c r="DN340" s="8">
        <v>0</v>
      </c>
      <c r="DO340" s="8">
        <v>0</v>
      </c>
      <c r="DP340" s="8">
        <v>0</v>
      </c>
      <c r="DQ340" s="8">
        <v>0</v>
      </c>
      <c r="DR340" s="8">
        <v>0</v>
      </c>
      <c r="DS340" s="8">
        <v>0</v>
      </c>
      <c r="DT340" s="8">
        <v>0</v>
      </c>
      <c r="DU340" s="8">
        <v>0</v>
      </c>
      <c r="DV340" s="8">
        <v>0</v>
      </c>
      <c r="DW340" s="8">
        <v>0</v>
      </c>
      <c r="DX340" s="8">
        <v>0</v>
      </c>
      <c r="DY340" s="8">
        <v>0</v>
      </c>
      <c r="DZ340" s="8">
        <v>0</v>
      </c>
      <c r="EA340" s="8">
        <v>0</v>
      </c>
      <c r="EB340" s="8">
        <v>0</v>
      </c>
      <c r="EC340" s="8">
        <v>0</v>
      </c>
      <c r="ED340" s="20">
        <v>0</v>
      </c>
      <c r="EF340" s="9">
        <v>0</v>
      </c>
      <c r="EG340" s="9">
        <v>0</v>
      </c>
      <c r="EH340" s="9">
        <v>0</v>
      </c>
      <c r="EI340" s="9">
        <v>0</v>
      </c>
      <c r="EJ340" s="9">
        <v>0</v>
      </c>
      <c r="EK340" s="9">
        <v>0</v>
      </c>
      <c r="EL340" s="9">
        <v>0</v>
      </c>
      <c r="EM340" s="9">
        <v>0</v>
      </c>
      <c r="EN340" s="9">
        <v>0</v>
      </c>
      <c r="EO340" s="9">
        <v>0</v>
      </c>
      <c r="EP340" s="9">
        <v>0</v>
      </c>
      <c r="EQ340" s="9">
        <v>0</v>
      </c>
      <c r="ER340" s="9">
        <v>0</v>
      </c>
      <c r="ES340" s="9">
        <v>0</v>
      </c>
      <c r="ET340" s="9">
        <v>0</v>
      </c>
      <c r="EU340" s="9">
        <v>4</v>
      </c>
      <c r="EV340" s="9">
        <v>4</v>
      </c>
      <c r="EW340" s="9">
        <v>4</v>
      </c>
      <c r="EX340" s="9">
        <v>4</v>
      </c>
      <c r="EY340" s="9">
        <v>4</v>
      </c>
      <c r="EZ340" s="9">
        <v>34</v>
      </c>
      <c r="FA340" s="9">
        <v>4</v>
      </c>
      <c r="FB340" s="9">
        <v>4</v>
      </c>
      <c r="FC340" s="9">
        <v>4</v>
      </c>
      <c r="FD340" s="9">
        <v>3</v>
      </c>
      <c r="FE340" s="9">
        <v>0</v>
      </c>
      <c r="FF340">
        <v>0</v>
      </c>
    </row>
    <row r="341" spans="1:162" x14ac:dyDescent="0.2">
      <c r="A341" t="s">
        <v>1587</v>
      </c>
      <c r="B341" t="s">
        <v>2808</v>
      </c>
      <c r="C341" t="s">
        <v>4599</v>
      </c>
      <c r="D341" s="1">
        <v>0</v>
      </c>
      <c r="E341" s="1">
        <v>0</v>
      </c>
      <c r="F341" s="4">
        <v>0</v>
      </c>
      <c r="G341" s="4">
        <v>0</v>
      </c>
      <c r="H341" s="5">
        <v>0</v>
      </c>
      <c r="I341">
        <v>0</v>
      </c>
      <c r="J341" s="4">
        <v>0</v>
      </c>
      <c r="K341">
        <v>0</v>
      </c>
      <c r="L341" s="5">
        <v>0</v>
      </c>
      <c r="M341">
        <v>0</v>
      </c>
      <c r="N341" s="4">
        <v>0</v>
      </c>
      <c r="O341">
        <v>0</v>
      </c>
      <c r="P341" s="5">
        <v>0</v>
      </c>
      <c r="Q341">
        <v>6</v>
      </c>
      <c r="R341" s="4">
        <v>0</v>
      </c>
      <c r="S341">
        <v>0</v>
      </c>
      <c r="T341" s="5">
        <v>6</v>
      </c>
      <c r="U341">
        <v>6</v>
      </c>
      <c r="V341" s="4">
        <v>0</v>
      </c>
      <c r="W341">
        <v>4</v>
      </c>
      <c r="X341" s="5">
        <v>6</v>
      </c>
      <c r="Y341">
        <v>6</v>
      </c>
      <c r="Z341" s="4">
        <v>0</v>
      </c>
      <c r="AA341">
        <v>34</v>
      </c>
      <c r="AB341" s="5">
        <v>6</v>
      </c>
      <c r="AD341">
        <v>0</v>
      </c>
      <c r="AE341">
        <v>0</v>
      </c>
      <c r="AF341" s="4">
        <v>0</v>
      </c>
      <c r="AG341">
        <v>0</v>
      </c>
      <c r="AH341" s="5">
        <v>0</v>
      </c>
      <c r="AI341">
        <v>0</v>
      </c>
      <c r="AJ341" s="4">
        <v>0</v>
      </c>
      <c r="AK341">
        <v>0</v>
      </c>
      <c r="AL341" s="5">
        <v>0</v>
      </c>
      <c r="AM341">
        <v>0</v>
      </c>
      <c r="AN341" s="4">
        <v>0</v>
      </c>
      <c r="AO341">
        <v>0</v>
      </c>
      <c r="AP341" s="5">
        <v>0</v>
      </c>
      <c r="AQ341">
        <v>6</v>
      </c>
      <c r="AR341" s="4">
        <v>0</v>
      </c>
      <c r="AS341">
        <v>3</v>
      </c>
      <c r="AT341" s="5">
        <v>6</v>
      </c>
      <c r="AU341">
        <v>6</v>
      </c>
      <c r="AV341" s="4">
        <v>0</v>
      </c>
      <c r="AW341">
        <v>34</v>
      </c>
      <c r="AX341" s="5">
        <v>6</v>
      </c>
      <c r="AY341">
        <v>6</v>
      </c>
      <c r="AZ341" s="4">
        <v>0</v>
      </c>
      <c r="BA341">
        <v>10</v>
      </c>
      <c r="BB341" s="5">
        <v>6</v>
      </c>
      <c r="BD341">
        <v>0</v>
      </c>
      <c r="BE341">
        <v>0</v>
      </c>
      <c r="BF341" s="4">
        <v>0</v>
      </c>
      <c r="BG341">
        <v>0</v>
      </c>
      <c r="BH341" s="5">
        <v>0</v>
      </c>
      <c r="BI341">
        <v>0</v>
      </c>
      <c r="BJ341" s="4">
        <v>0</v>
      </c>
      <c r="BK341">
        <v>0</v>
      </c>
      <c r="BL341" s="5">
        <v>0</v>
      </c>
      <c r="BM341">
        <v>0</v>
      </c>
      <c r="BN341" s="4">
        <v>0</v>
      </c>
      <c r="BO341">
        <v>0</v>
      </c>
      <c r="BP341" s="5">
        <v>0</v>
      </c>
      <c r="BQ341">
        <v>6</v>
      </c>
      <c r="BR341" s="4">
        <v>0</v>
      </c>
      <c r="BS341">
        <v>3</v>
      </c>
      <c r="BT341" s="5">
        <v>6</v>
      </c>
      <c r="BU341">
        <v>6</v>
      </c>
      <c r="BV341" s="4">
        <v>0</v>
      </c>
      <c r="BW341">
        <v>34</v>
      </c>
      <c r="BX341" s="5">
        <v>6</v>
      </c>
      <c r="BY341">
        <v>6</v>
      </c>
      <c r="BZ341" s="4">
        <v>0</v>
      </c>
      <c r="CA341">
        <v>10</v>
      </c>
      <c r="CB341" s="5">
        <v>6</v>
      </c>
      <c r="CD341">
        <v>0</v>
      </c>
      <c r="CE341">
        <v>0</v>
      </c>
      <c r="CF341" s="4">
        <v>0</v>
      </c>
      <c r="CG341">
        <v>0</v>
      </c>
      <c r="CH341" s="5">
        <v>0</v>
      </c>
      <c r="CI341">
        <v>0</v>
      </c>
      <c r="CJ341" s="4">
        <v>0</v>
      </c>
      <c r="CK341">
        <v>0</v>
      </c>
      <c r="CL341" s="5">
        <v>0</v>
      </c>
      <c r="CM341">
        <v>6</v>
      </c>
      <c r="CN341" s="4">
        <v>0</v>
      </c>
      <c r="CO341">
        <v>0</v>
      </c>
      <c r="CP341" s="5">
        <v>6</v>
      </c>
      <c r="CQ341">
        <v>6</v>
      </c>
      <c r="CR341" s="4">
        <v>0</v>
      </c>
      <c r="CS341">
        <v>3</v>
      </c>
      <c r="CT341" s="5">
        <v>6</v>
      </c>
      <c r="CU341">
        <v>6</v>
      </c>
      <c r="CV341" s="4">
        <v>0</v>
      </c>
      <c r="CW341">
        <v>34</v>
      </c>
      <c r="CX341" s="5">
        <v>6</v>
      </c>
      <c r="CY341" s="21">
        <v>6</v>
      </c>
      <c r="CZ341" s="21">
        <v>0</v>
      </c>
      <c r="DA341" s="21">
        <v>10</v>
      </c>
      <c r="DB341" s="5">
        <v>6</v>
      </c>
      <c r="DD341" s="8">
        <v>0</v>
      </c>
      <c r="DE341" s="8">
        <v>0</v>
      </c>
      <c r="DF341" s="8">
        <v>0</v>
      </c>
      <c r="DG341" s="8">
        <v>0</v>
      </c>
      <c r="DH341" s="8">
        <v>0</v>
      </c>
      <c r="DI341" s="8">
        <v>0</v>
      </c>
      <c r="DJ341" s="8">
        <v>0</v>
      </c>
      <c r="DK341" s="8">
        <v>0</v>
      </c>
      <c r="DL341" s="8">
        <v>0</v>
      </c>
      <c r="DM341" s="8">
        <v>0</v>
      </c>
      <c r="DN341" s="8">
        <v>0</v>
      </c>
      <c r="DO341" s="8">
        <v>0</v>
      </c>
      <c r="DP341" s="8">
        <v>0</v>
      </c>
      <c r="DQ341" s="8">
        <v>0</v>
      </c>
      <c r="DR341" s="8">
        <v>0</v>
      </c>
      <c r="DS341" s="8">
        <v>0</v>
      </c>
      <c r="DT341" s="8">
        <v>0</v>
      </c>
      <c r="DU341" s="8">
        <v>0</v>
      </c>
      <c r="DV341" s="8">
        <v>0</v>
      </c>
      <c r="DW341" s="8">
        <v>0</v>
      </c>
      <c r="DX341" s="8">
        <v>0</v>
      </c>
      <c r="DY341" s="8">
        <v>0</v>
      </c>
      <c r="DZ341" s="8">
        <v>0</v>
      </c>
      <c r="EA341" s="8">
        <v>0</v>
      </c>
      <c r="EB341" s="8">
        <v>0</v>
      </c>
      <c r="EC341" s="8">
        <v>0</v>
      </c>
      <c r="ED341" s="20">
        <v>0</v>
      </c>
      <c r="EF341" s="9">
        <v>0</v>
      </c>
      <c r="EG341" s="9">
        <v>0</v>
      </c>
      <c r="EH341" s="9">
        <v>0</v>
      </c>
      <c r="EI341" s="9">
        <v>0</v>
      </c>
      <c r="EJ341" s="9">
        <v>0</v>
      </c>
      <c r="EK341" s="9">
        <v>0</v>
      </c>
      <c r="EL341" s="9">
        <v>0</v>
      </c>
      <c r="EM341" s="9">
        <v>0</v>
      </c>
      <c r="EN341" s="9">
        <v>0</v>
      </c>
      <c r="EO341" s="9">
        <v>0</v>
      </c>
      <c r="EP341" s="9">
        <v>0</v>
      </c>
      <c r="EQ341" s="9">
        <v>0</v>
      </c>
      <c r="ER341" s="9">
        <v>0</v>
      </c>
      <c r="ES341" s="9">
        <v>0</v>
      </c>
      <c r="ET341" s="9">
        <v>0</v>
      </c>
      <c r="EU341" s="9">
        <v>0</v>
      </c>
      <c r="EV341" s="9">
        <v>3</v>
      </c>
      <c r="EW341" s="9">
        <v>3</v>
      </c>
      <c r="EX341" s="9">
        <v>3</v>
      </c>
      <c r="EY341" s="9">
        <v>4</v>
      </c>
      <c r="EZ341" s="9">
        <v>34</v>
      </c>
      <c r="FA341" s="9">
        <v>0</v>
      </c>
      <c r="FB341" s="9">
        <v>10</v>
      </c>
      <c r="FC341" s="9">
        <v>10</v>
      </c>
      <c r="FD341" s="9">
        <v>9</v>
      </c>
      <c r="FE341" s="9">
        <v>10</v>
      </c>
      <c r="FF341">
        <v>0</v>
      </c>
    </row>
    <row r="342" spans="1:162" x14ac:dyDescent="0.2">
      <c r="A342" t="s">
        <v>1240</v>
      </c>
      <c r="B342" t="s">
        <v>2809</v>
      </c>
      <c r="C342" t="s">
        <v>4599</v>
      </c>
      <c r="D342" s="1">
        <v>0</v>
      </c>
      <c r="E342" s="1">
        <v>0</v>
      </c>
      <c r="F342" s="4">
        <v>0</v>
      </c>
      <c r="G342" s="4">
        <v>0</v>
      </c>
      <c r="H342" s="5">
        <v>0</v>
      </c>
      <c r="I342">
        <v>4</v>
      </c>
      <c r="J342" s="4">
        <v>0</v>
      </c>
      <c r="K342">
        <v>0</v>
      </c>
      <c r="L342" s="5">
        <v>4</v>
      </c>
      <c r="M342">
        <v>4</v>
      </c>
      <c r="N342" s="4">
        <v>0</v>
      </c>
      <c r="O342">
        <v>0</v>
      </c>
      <c r="P342" s="5">
        <v>4</v>
      </c>
      <c r="Q342">
        <v>6</v>
      </c>
      <c r="R342" s="4">
        <v>0</v>
      </c>
      <c r="S342">
        <v>0</v>
      </c>
      <c r="T342" s="5">
        <v>6</v>
      </c>
      <c r="U342">
        <v>6</v>
      </c>
      <c r="V342" s="4">
        <v>0</v>
      </c>
      <c r="W342">
        <v>28</v>
      </c>
      <c r="X342" s="5">
        <v>6</v>
      </c>
      <c r="Y342">
        <v>6</v>
      </c>
      <c r="Z342" s="4">
        <v>0</v>
      </c>
      <c r="AA342">
        <v>0</v>
      </c>
      <c r="AB342" s="5">
        <v>6</v>
      </c>
      <c r="AD342">
        <v>0</v>
      </c>
      <c r="AE342">
        <v>0</v>
      </c>
      <c r="AF342" s="4">
        <v>0</v>
      </c>
      <c r="AG342">
        <v>0</v>
      </c>
      <c r="AH342" s="5">
        <v>0</v>
      </c>
      <c r="AI342">
        <v>4</v>
      </c>
      <c r="AJ342" s="4">
        <v>0</v>
      </c>
      <c r="AK342">
        <v>0</v>
      </c>
      <c r="AL342" s="5">
        <v>4</v>
      </c>
      <c r="AM342">
        <v>4</v>
      </c>
      <c r="AN342" s="4">
        <v>0</v>
      </c>
      <c r="AO342">
        <v>0</v>
      </c>
      <c r="AP342" s="5">
        <v>4</v>
      </c>
      <c r="AQ342">
        <v>6</v>
      </c>
      <c r="AR342" s="4">
        <v>0</v>
      </c>
      <c r="AS342">
        <v>0</v>
      </c>
      <c r="AT342" s="5">
        <v>6</v>
      </c>
      <c r="AU342">
        <v>6</v>
      </c>
      <c r="AV342" s="4">
        <v>0</v>
      </c>
      <c r="AW342">
        <v>28</v>
      </c>
      <c r="AX342" s="5">
        <v>6</v>
      </c>
      <c r="AY342">
        <v>6</v>
      </c>
      <c r="AZ342" s="4">
        <v>0</v>
      </c>
      <c r="BA342">
        <v>0</v>
      </c>
      <c r="BB342" s="5">
        <v>6</v>
      </c>
      <c r="BD342">
        <v>0</v>
      </c>
      <c r="BE342">
        <v>0</v>
      </c>
      <c r="BF342" s="4">
        <v>0</v>
      </c>
      <c r="BG342">
        <v>0</v>
      </c>
      <c r="BH342" s="5">
        <v>0</v>
      </c>
      <c r="BI342">
        <v>4</v>
      </c>
      <c r="BJ342" s="4">
        <v>0</v>
      </c>
      <c r="BK342">
        <v>0</v>
      </c>
      <c r="BL342" s="5">
        <v>4</v>
      </c>
      <c r="BM342">
        <v>4</v>
      </c>
      <c r="BN342" s="4">
        <v>0</v>
      </c>
      <c r="BO342">
        <v>0</v>
      </c>
      <c r="BP342" s="5">
        <v>4</v>
      </c>
      <c r="BQ342">
        <v>6</v>
      </c>
      <c r="BR342" s="4">
        <v>0</v>
      </c>
      <c r="BS342">
        <v>28</v>
      </c>
      <c r="BT342" s="5">
        <v>6</v>
      </c>
      <c r="BU342">
        <v>6</v>
      </c>
      <c r="BV342" s="4">
        <v>0</v>
      </c>
      <c r="BW342">
        <v>0</v>
      </c>
      <c r="BX342" s="5">
        <v>6</v>
      </c>
      <c r="BY342">
        <v>6</v>
      </c>
      <c r="BZ342" s="4">
        <v>0</v>
      </c>
      <c r="CA342">
        <v>0</v>
      </c>
      <c r="CB342" s="5">
        <v>6</v>
      </c>
      <c r="CD342">
        <v>0</v>
      </c>
      <c r="CE342">
        <v>0</v>
      </c>
      <c r="CF342" s="4">
        <v>0</v>
      </c>
      <c r="CG342">
        <v>0</v>
      </c>
      <c r="CH342" s="5">
        <v>0</v>
      </c>
      <c r="CI342">
        <v>4</v>
      </c>
      <c r="CJ342" s="4">
        <v>0</v>
      </c>
      <c r="CK342">
        <v>0</v>
      </c>
      <c r="CL342" s="5">
        <v>4</v>
      </c>
      <c r="CM342">
        <v>6</v>
      </c>
      <c r="CN342" s="4">
        <v>0</v>
      </c>
      <c r="CO342">
        <v>0</v>
      </c>
      <c r="CP342" s="5">
        <v>6</v>
      </c>
      <c r="CQ342">
        <v>6</v>
      </c>
      <c r="CR342" s="4">
        <v>0</v>
      </c>
      <c r="CS342">
        <v>28</v>
      </c>
      <c r="CT342" s="5">
        <v>6</v>
      </c>
      <c r="CU342">
        <v>6</v>
      </c>
      <c r="CV342" s="4">
        <v>0</v>
      </c>
      <c r="CW342">
        <v>0</v>
      </c>
      <c r="CX342" s="5">
        <v>6</v>
      </c>
      <c r="CY342" s="21">
        <v>6</v>
      </c>
      <c r="CZ342" s="21">
        <v>0</v>
      </c>
      <c r="DA342" s="21">
        <v>0</v>
      </c>
      <c r="DB342" s="5">
        <v>6</v>
      </c>
      <c r="DD342" s="8">
        <v>0</v>
      </c>
      <c r="DE342" s="8">
        <v>0</v>
      </c>
      <c r="DF342" s="8">
        <v>0</v>
      </c>
      <c r="DG342" s="8">
        <v>0</v>
      </c>
      <c r="DH342" s="8">
        <v>0</v>
      </c>
      <c r="DI342" s="8">
        <v>0</v>
      </c>
      <c r="DJ342" s="8">
        <v>0</v>
      </c>
      <c r="DK342" s="8">
        <v>0</v>
      </c>
      <c r="DL342" s="8">
        <v>0</v>
      </c>
      <c r="DM342" s="8">
        <v>0</v>
      </c>
      <c r="DN342" s="8">
        <v>0</v>
      </c>
      <c r="DO342" s="8">
        <v>0</v>
      </c>
      <c r="DP342" s="8">
        <v>0</v>
      </c>
      <c r="DQ342" s="8">
        <v>0</v>
      </c>
      <c r="DR342" s="8">
        <v>0</v>
      </c>
      <c r="DS342" s="8">
        <v>0</v>
      </c>
      <c r="DT342" s="8">
        <v>0</v>
      </c>
      <c r="DU342" s="8">
        <v>0</v>
      </c>
      <c r="DV342" s="8">
        <v>0</v>
      </c>
      <c r="DW342" s="8">
        <v>0</v>
      </c>
      <c r="DX342" s="8">
        <v>0</v>
      </c>
      <c r="DY342" s="8">
        <v>0</v>
      </c>
      <c r="DZ342" s="8">
        <v>0</v>
      </c>
      <c r="EA342" s="8">
        <v>0</v>
      </c>
      <c r="EB342" s="8">
        <v>0</v>
      </c>
      <c r="EC342" s="8">
        <v>0</v>
      </c>
      <c r="ED342" s="20">
        <v>0</v>
      </c>
      <c r="EF342" s="9">
        <v>0</v>
      </c>
      <c r="EG342" s="9">
        <v>0</v>
      </c>
      <c r="EH342" s="9">
        <v>0</v>
      </c>
      <c r="EI342" s="9">
        <v>0</v>
      </c>
      <c r="EJ342" s="9">
        <v>0</v>
      </c>
      <c r="EK342" s="9">
        <v>0</v>
      </c>
      <c r="EL342" s="9">
        <v>0</v>
      </c>
      <c r="EM342" s="9">
        <v>0</v>
      </c>
      <c r="EN342" s="9">
        <v>0</v>
      </c>
      <c r="EO342" s="9">
        <v>0</v>
      </c>
      <c r="EP342" s="9">
        <v>0</v>
      </c>
      <c r="EQ342" s="9">
        <v>0</v>
      </c>
      <c r="ER342" s="9">
        <v>0</v>
      </c>
      <c r="ES342" s="9">
        <v>0</v>
      </c>
      <c r="ET342" s="9">
        <v>0</v>
      </c>
      <c r="EU342" s="9">
        <v>0</v>
      </c>
      <c r="EV342" s="9">
        <v>0</v>
      </c>
      <c r="EW342" s="9">
        <v>28</v>
      </c>
      <c r="EX342" s="9">
        <v>0</v>
      </c>
      <c r="EY342" s="9">
        <v>0</v>
      </c>
      <c r="EZ342" s="9">
        <v>0</v>
      </c>
      <c r="FA342" s="9">
        <v>0</v>
      </c>
      <c r="FB342" s="9">
        <v>0</v>
      </c>
      <c r="FC342" s="9">
        <v>0</v>
      </c>
      <c r="FD342" s="9">
        <v>0</v>
      </c>
      <c r="FE342" s="9">
        <v>0</v>
      </c>
      <c r="FF342">
        <v>0</v>
      </c>
    </row>
    <row r="343" spans="1:162" x14ac:dyDescent="0.2">
      <c r="A343" t="s">
        <v>1261</v>
      </c>
      <c r="B343" t="s">
        <v>2810</v>
      </c>
      <c r="C343" t="s">
        <v>3</v>
      </c>
      <c r="D343" s="1">
        <v>0</v>
      </c>
      <c r="E343" s="1">
        <v>0</v>
      </c>
      <c r="F343" s="4">
        <v>0</v>
      </c>
      <c r="G343" s="4">
        <v>0</v>
      </c>
      <c r="H343" s="5">
        <v>0</v>
      </c>
      <c r="I343">
        <v>0</v>
      </c>
      <c r="J343" s="4">
        <v>0</v>
      </c>
      <c r="K343">
        <v>0</v>
      </c>
      <c r="L343" s="5">
        <v>0</v>
      </c>
      <c r="M343">
        <v>6</v>
      </c>
      <c r="N343" s="4">
        <v>0</v>
      </c>
      <c r="O343">
        <v>0</v>
      </c>
      <c r="P343" s="5">
        <v>6</v>
      </c>
      <c r="Q343">
        <v>6</v>
      </c>
      <c r="R343" s="4">
        <v>0</v>
      </c>
      <c r="S343">
        <v>0</v>
      </c>
      <c r="T343" s="5">
        <v>6</v>
      </c>
      <c r="U343">
        <v>6</v>
      </c>
      <c r="V343" s="4">
        <v>0</v>
      </c>
      <c r="W343">
        <v>28</v>
      </c>
      <c r="X343" s="5">
        <v>6</v>
      </c>
      <c r="Y343">
        <v>0</v>
      </c>
      <c r="Z343" s="4">
        <v>0</v>
      </c>
      <c r="AA343">
        <v>28</v>
      </c>
      <c r="AB343" s="5">
        <v>0</v>
      </c>
      <c r="AD343">
        <v>0</v>
      </c>
      <c r="AE343">
        <v>0</v>
      </c>
      <c r="AF343" s="4">
        <v>0</v>
      </c>
      <c r="AG343">
        <v>0</v>
      </c>
      <c r="AH343" s="5">
        <v>0</v>
      </c>
      <c r="AI343">
        <v>0</v>
      </c>
      <c r="AJ343" s="4">
        <v>0</v>
      </c>
      <c r="AK343">
        <v>0</v>
      </c>
      <c r="AL343" s="5">
        <v>0</v>
      </c>
      <c r="AM343">
        <v>6</v>
      </c>
      <c r="AN343" s="4">
        <v>0</v>
      </c>
      <c r="AO343">
        <v>0</v>
      </c>
      <c r="AP343" s="5">
        <v>6</v>
      </c>
      <c r="AQ343">
        <v>6</v>
      </c>
      <c r="AR343" s="4">
        <v>0</v>
      </c>
      <c r="AS343">
        <v>0</v>
      </c>
      <c r="AT343" s="5">
        <v>6</v>
      </c>
      <c r="AU343">
        <v>6</v>
      </c>
      <c r="AV343" s="4">
        <v>0</v>
      </c>
      <c r="AW343">
        <v>28</v>
      </c>
      <c r="AX343" s="5">
        <v>6</v>
      </c>
      <c r="AY343">
        <v>0</v>
      </c>
      <c r="AZ343" s="4">
        <v>0</v>
      </c>
      <c r="BA343">
        <v>0</v>
      </c>
      <c r="BB343" s="5">
        <v>0</v>
      </c>
      <c r="BD343">
        <v>0</v>
      </c>
      <c r="BE343">
        <v>0</v>
      </c>
      <c r="BF343" s="4">
        <v>0</v>
      </c>
      <c r="BG343">
        <v>0</v>
      </c>
      <c r="BH343" s="5">
        <v>0</v>
      </c>
      <c r="BI343">
        <v>0</v>
      </c>
      <c r="BJ343" s="4">
        <v>0</v>
      </c>
      <c r="BK343">
        <v>0</v>
      </c>
      <c r="BL343" s="5">
        <v>0</v>
      </c>
      <c r="BM343">
        <v>6</v>
      </c>
      <c r="BN343" s="4">
        <v>0</v>
      </c>
      <c r="BO343">
        <v>0</v>
      </c>
      <c r="BP343" s="5">
        <v>6</v>
      </c>
      <c r="BQ343">
        <v>6</v>
      </c>
      <c r="BR343" s="4">
        <v>0</v>
      </c>
      <c r="BS343">
        <v>28</v>
      </c>
      <c r="BT343" s="5">
        <v>6</v>
      </c>
      <c r="BU343">
        <v>0</v>
      </c>
      <c r="BV343" s="4">
        <v>0</v>
      </c>
      <c r="BW343">
        <v>28</v>
      </c>
      <c r="BX343" s="5">
        <v>0</v>
      </c>
      <c r="BY343">
        <v>0</v>
      </c>
      <c r="BZ343" s="4">
        <v>0</v>
      </c>
      <c r="CA343">
        <v>0</v>
      </c>
      <c r="CB343" s="5">
        <v>0</v>
      </c>
      <c r="CD343">
        <v>0</v>
      </c>
      <c r="CE343">
        <v>0</v>
      </c>
      <c r="CF343" s="4">
        <v>0</v>
      </c>
      <c r="CG343">
        <v>0</v>
      </c>
      <c r="CH343" s="5">
        <v>0</v>
      </c>
      <c r="CI343">
        <v>0</v>
      </c>
      <c r="CJ343" s="4">
        <v>0</v>
      </c>
      <c r="CK343">
        <v>0</v>
      </c>
      <c r="CL343" s="5">
        <v>0</v>
      </c>
      <c r="CM343">
        <v>6</v>
      </c>
      <c r="CN343" s="4">
        <v>0</v>
      </c>
      <c r="CO343">
        <v>0</v>
      </c>
      <c r="CP343" s="5">
        <v>6</v>
      </c>
      <c r="CQ343">
        <v>6</v>
      </c>
      <c r="CR343" s="4">
        <v>0</v>
      </c>
      <c r="CS343">
        <v>28</v>
      </c>
      <c r="CT343" s="5">
        <v>6</v>
      </c>
      <c r="CU343">
        <v>0</v>
      </c>
      <c r="CV343" s="4">
        <v>0</v>
      </c>
      <c r="CW343">
        <v>28</v>
      </c>
      <c r="CX343" s="5">
        <v>0</v>
      </c>
      <c r="CY343" s="21">
        <v>0</v>
      </c>
      <c r="CZ343" s="21">
        <v>0</v>
      </c>
      <c r="DA343" s="21">
        <v>0</v>
      </c>
      <c r="DB343" s="5">
        <v>0</v>
      </c>
      <c r="DD343" s="8">
        <v>0</v>
      </c>
      <c r="DE343" s="8">
        <v>0</v>
      </c>
      <c r="DF343" s="8">
        <v>0</v>
      </c>
      <c r="DG343" s="8">
        <v>0</v>
      </c>
      <c r="DH343" s="8">
        <v>0</v>
      </c>
      <c r="DI343" s="8">
        <v>0</v>
      </c>
      <c r="DJ343" s="8">
        <v>0</v>
      </c>
      <c r="DK343" s="8">
        <v>0</v>
      </c>
      <c r="DL343" s="8">
        <v>0</v>
      </c>
      <c r="DM343" s="8">
        <v>0</v>
      </c>
      <c r="DN343" s="8">
        <v>0</v>
      </c>
      <c r="DO343" s="8">
        <v>0</v>
      </c>
      <c r="DP343" s="8">
        <v>0</v>
      </c>
      <c r="DQ343" s="8">
        <v>0</v>
      </c>
      <c r="DR343" s="8">
        <v>0</v>
      </c>
      <c r="DS343" s="8">
        <v>0</v>
      </c>
      <c r="DT343" s="8">
        <v>0</v>
      </c>
      <c r="DU343" s="8">
        <v>0</v>
      </c>
      <c r="DV343" s="8">
        <v>0</v>
      </c>
      <c r="DW343" s="8">
        <v>0</v>
      </c>
      <c r="DX343" s="8">
        <v>0</v>
      </c>
      <c r="DY343" s="8">
        <v>0</v>
      </c>
      <c r="DZ343" s="8">
        <v>0</v>
      </c>
      <c r="EA343" s="8">
        <v>0</v>
      </c>
      <c r="EB343" s="8">
        <v>0</v>
      </c>
      <c r="EC343" s="8">
        <v>0</v>
      </c>
      <c r="ED343" s="20">
        <v>0</v>
      </c>
      <c r="EF343" s="9">
        <v>0</v>
      </c>
      <c r="EG343" s="9">
        <v>0</v>
      </c>
      <c r="EH343" s="9">
        <v>0</v>
      </c>
      <c r="EI343" s="9">
        <v>0</v>
      </c>
      <c r="EJ343" s="9">
        <v>0</v>
      </c>
      <c r="EK343" s="9">
        <v>0</v>
      </c>
      <c r="EL343" s="9">
        <v>0</v>
      </c>
      <c r="EM343" s="9">
        <v>0</v>
      </c>
      <c r="EN343" s="9">
        <v>0</v>
      </c>
      <c r="EO343" s="9">
        <v>0</v>
      </c>
      <c r="EP343" s="9">
        <v>0</v>
      </c>
      <c r="EQ343" s="9">
        <v>0</v>
      </c>
      <c r="ER343" s="9">
        <v>0</v>
      </c>
      <c r="ES343" s="9">
        <v>0</v>
      </c>
      <c r="ET343" s="9">
        <v>0</v>
      </c>
      <c r="EU343" s="9">
        <v>0</v>
      </c>
      <c r="EV343" s="9">
        <v>0</v>
      </c>
      <c r="EW343" s="9">
        <v>28</v>
      </c>
      <c r="EX343" s="9">
        <v>0</v>
      </c>
      <c r="EY343" s="9">
        <v>0</v>
      </c>
      <c r="EZ343" s="9">
        <v>28</v>
      </c>
      <c r="FA343" s="9">
        <v>0</v>
      </c>
      <c r="FB343" s="9">
        <v>0</v>
      </c>
      <c r="FC343" s="9">
        <v>0</v>
      </c>
      <c r="FD343" s="9">
        <v>0</v>
      </c>
      <c r="FE343" s="9">
        <v>0</v>
      </c>
      <c r="FF343">
        <v>0</v>
      </c>
    </row>
    <row r="344" spans="1:162" x14ac:dyDescent="0.2">
      <c r="A344" t="s">
        <v>1659</v>
      </c>
      <c r="B344" t="s">
        <v>2811</v>
      </c>
      <c r="C344" t="s">
        <v>4599</v>
      </c>
      <c r="D344" s="1">
        <v>0</v>
      </c>
      <c r="E344" s="1">
        <v>0</v>
      </c>
      <c r="F344" s="4">
        <v>0</v>
      </c>
      <c r="G344" s="4">
        <v>0</v>
      </c>
      <c r="H344" s="5">
        <v>0</v>
      </c>
      <c r="I344">
        <v>0</v>
      </c>
      <c r="J344" s="4">
        <v>0</v>
      </c>
      <c r="K344">
        <v>0</v>
      </c>
      <c r="L344" s="5">
        <v>0</v>
      </c>
      <c r="M344">
        <v>0</v>
      </c>
      <c r="N344" s="4">
        <v>0</v>
      </c>
      <c r="O344">
        <v>0</v>
      </c>
      <c r="P344" s="5">
        <v>0</v>
      </c>
      <c r="Q344">
        <v>6</v>
      </c>
      <c r="R344" s="4">
        <v>0</v>
      </c>
      <c r="S344">
        <v>0</v>
      </c>
      <c r="T344" s="5">
        <v>6</v>
      </c>
      <c r="U344">
        <v>8</v>
      </c>
      <c r="V344" s="4">
        <v>0</v>
      </c>
      <c r="W344">
        <v>51</v>
      </c>
      <c r="X344" s="5">
        <v>8</v>
      </c>
      <c r="Y344">
        <v>7</v>
      </c>
      <c r="Z344" s="4">
        <v>0</v>
      </c>
      <c r="AA344">
        <v>81</v>
      </c>
      <c r="AB344" s="5">
        <v>7</v>
      </c>
      <c r="AD344">
        <v>0</v>
      </c>
      <c r="AE344">
        <v>0</v>
      </c>
      <c r="AF344" s="4">
        <v>0</v>
      </c>
      <c r="AG344">
        <v>0</v>
      </c>
      <c r="AH344" s="5">
        <v>0</v>
      </c>
      <c r="AI344">
        <v>0</v>
      </c>
      <c r="AJ344" s="4">
        <v>0</v>
      </c>
      <c r="AK344">
        <v>0</v>
      </c>
      <c r="AL344" s="5">
        <v>0</v>
      </c>
      <c r="AM344">
        <v>0</v>
      </c>
      <c r="AN344" s="4">
        <v>0</v>
      </c>
      <c r="AO344">
        <v>0</v>
      </c>
      <c r="AP344" s="5">
        <v>0</v>
      </c>
      <c r="AQ344">
        <v>6</v>
      </c>
      <c r="AR344" s="4">
        <v>0</v>
      </c>
      <c r="AS344">
        <v>0</v>
      </c>
      <c r="AT344" s="5">
        <v>6</v>
      </c>
      <c r="AU344">
        <v>8</v>
      </c>
      <c r="AV344" s="4">
        <v>0</v>
      </c>
      <c r="AW344">
        <v>81</v>
      </c>
      <c r="AX344" s="5">
        <v>8</v>
      </c>
      <c r="AY344">
        <v>8</v>
      </c>
      <c r="AZ344" s="4">
        <v>0</v>
      </c>
      <c r="BA344">
        <v>28</v>
      </c>
      <c r="BB344" s="5">
        <v>8</v>
      </c>
      <c r="BD344">
        <v>0</v>
      </c>
      <c r="BE344">
        <v>0</v>
      </c>
      <c r="BF344" s="4">
        <v>0</v>
      </c>
      <c r="BG344">
        <v>0</v>
      </c>
      <c r="BH344" s="5">
        <v>0</v>
      </c>
      <c r="BI344">
        <v>0</v>
      </c>
      <c r="BJ344" s="4">
        <v>0</v>
      </c>
      <c r="BK344">
        <v>0</v>
      </c>
      <c r="BL344" s="5">
        <v>0</v>
      </c>
      <c r="BM344">
        <v>0</v>
      </c>
      <c r="BN344" s="4">
        <v>0</v>
      </c>
      <c r="BO344">
        <v>0</v>
      </c>
      <c r="BP344" s="5">
        <v>0</v>
      </c>
      <c r="BQ344">
        <v>6</v>
      </c>
      <c r="BR344" s="4">
        <v>0</v>
      </c>
      <c r="BS344">
        <v>19</v>
      </c>
      <c r="BT344" s="5">
        <v>6</v>
      </c>
      <c r="BU344">
        <v>8</v>
      </c>
      <c r="BV344" s="4">
        <v>0</v>
      </c>
      <c r="BW344">
        <v>81</v>
      </c>
      <c r="BX344" s="5">
        <v>8</v>
      </c>
      <c r="BY344">
        <v>8</v>
      </c>
      <c r="BZ344" s="4">
        <v>0</v>
      </c>
      <c r="CA344">
        <v>28</v>
      </c>
      <c r="CB344" s="5">
        <v>8</v>
      </c>
      <c r="CD344">
        <v>0</v>
      </c>
      <c r="CE344">
        <v>0</v>
      </c>
      <c r="CF344" s="4">
        <v>0</v>
      </c>
      <c r="CG344">
        <v>0</v>
      </c>
      <c r="CH344" s="5">
        <v>0</v>
      </c>
      <c r="CI344">
        <v>0</v>
      </c>
      <c r="CJ344" s="4">
        <v>0</v>
      </c>
      <c r="CK344">
        <v>0</v>
      </c>
      <c r="CL344" s="5">
        <v>0</v>
      </c>
      <c r="CM344">
        <v>6</v>
      </c>
      <c r="CN344" s="4">
        <v>0</v>
      </c>
      <c r="CO344">
        <v>0</v>
      </c>
      <c r="CP344" s="5">
        <v>6</v>
      </c>
      <c r="CQ344">
        <v>6</v>
      </c>
      <c r="CR344" s="4">
        <v>0</v>
      </c>
      <c r="CS344">
        <v>40</v>
      </c>
      <c r="CT344" s="5">
        <v>6</v>
      </c>
      <c r="CU344">
        <v>7</v>
      </c>
      <c r="CV344" s="4">
        <v>0</v>
      </c>
      <c r="CW344">
        <v>81</v>
      </c>
      <c r="CX344" s="5">
        <v>7</v>
      </c>
      <c r="CY344" s="21">
        <v>8</v>
      </c>
      <c r="CZ344" s="21">
        <v>0</v>
      </c>
      <c r="DA344" s="21">
        <v>34</v>
      </c>
      <c r="DB344" s="5">
        <v>8</v>
      </c>
      <c r="DD344" s="8">
        <v>0</v>
      </c>
      <c r="DE344" s="8">
        <v>0</v>
      </c>
      <c r="DF344" s="8">
        <v>0</v>
      </c>
      <c r="DG344" s="8">
        <v>0</v>
      </c>
      <c r="DH344" s="8">
        <v>0</v>
      </c>
      <c r="DI344" s="8">
        <v>0</v>
      </c>
      <c r="DJ344" s="8">
        <v>0</v>
      </c>
      <c r="DK344" s="8">
        <v>0</v>
      </c>
      <c r="DL344" s="8">
        <v>0</v>
      </c>
      <c r="DM344" s="8">
        <v>0</v>
      </c>
      <c r="DN344" s="8">
        <v>0</v>
      </c>
      <c r="DO344" s="8">
        <v>0</v>
      </c>
      <c r="DP344" s="8">
        <v>0</v>
      </c>
      <c r="DQ344" s="8">
        <v>0</v>
      </c>
      <c r="DR344" s="8">
        <v>0</v>
      </c>
      <c r="DS344" s="8">
        <v>0</v>
      </c>
      <c r="DT344" s="8">
        <v>0</v>
      </c>
      <c r="DU344" s="8">
        <v>0</v>
      </c>
      <c r="DV344" s="8">
        <v>0</v>
      </c>
      <c r="DW344" s="8">
        <v>0</v>
      </c>
      <c r="DX344" s="8">
        <v>0</v>
      </c>
      <c r="DY344" s="8">
        <v>0</v>
      </c>
      <c r="DZ344" s="8">
        <v>0</v>
      </c>
      <c r="EA344" s="8">
        <v>0</v>
      </c>
      <c r="EB344" s="8">
        <v>0</v>
      </c>
      <c r="EC344" s="8">
        <v>0</v>
      </c>
      <c r="ED344" s="20">
        <v>0</v>
      </c>
      <c r="EF344" s="9">
        <v>0</v>
      </c>
      <c r="EG344" s="9">
        <v>0</v>
      </c>
      <c r="EH344" s="9">
        <v>0</v>
      </c>
      <c r="EI344" s="9">
        <v>0</v>
      </c>
      <c r="EJ344" s="9">
        <v>0</v>
      </c>
      <c r="EK344" s="9">
        <v>0</v>
      </c>
      <c r="EL344" s="9">
        <v>0</v>
      </c>
      <c r="EM344" s="9">
        <v>0</v>
      </c>
      <c r="EN344" s="9">
        <v>0</v>
      </c>
      <c r="EO344" s="9">
        <v>0</v>
      </c>
      <c r="EP344" s="9">
        <v>0</v>
      </c>
      <c r="EQ344" s="9">
        <v>0</v>
      </c>
      <c r="ER344" s="9">
        <v>0</v>
      </c>
      <c r="ES344" s="9">
        <v>0</v>
      </c>
      <c r="ET344" s="9">
        <v>0</v>
      </c>
      <c r="EU344" s="9">
        <v>0</v>
      </c>
      <c r="EV344" s="9">
        <v>0</v>
      </c>
      <c r="EW344" s="9">
        <v>19</v>
      </c>
      <c r="EX344" s="9">
        <v>40</v>
      </c>
      <c r="EY344" s="9">
        <v>51</v>
      </c>
      <c r="EZ344" s="9">
        <v>81</v>
      </c>
      <c r="FA344" s="9">
        <v>0</v>
      </c>
      <c r="FB344" s="9">
        <v>28</v>
      </c>
      <c r="FC344" s="9">
        <v>0</v>
      </c>
      <c r="FD344" s="9">
        <v>3</v>
      </c>
      <c r="FE344" s="9">
        <v>28</v>
      </c>
      <c r="FF344">
        <v>34</v>
      </c>
    </row>
    <row r="345" spans="1:162" x14ac:dyDescent="0.2">
      <c r="A345" t="s">
        <v>1205</v>
      </c>
      <c r="B345" t="s">
        <v>2812</v>
      </c>
      <c r="C345" t="s">
        <v>4599</v>
      </c>
      <c r="D345" s="1">
        <v>0</v>
      </c>
      <c r="E345" s="1">
        <v>0</v>
      </c>
      <c r="F345" s="4">
        <v>0</v>
      </c>
      <c r="G345" s="4">
        <v>0</v>
      </c>
      <c r="H345" s="5">
        <v>0</v>
      </c>
      <c r="I345">
        <v>0</v>
      </c>
      <c r="J345" s="4">
        <v>0</v>
      </c>
      <c r="K345">
        <v>0</v>
      </c>
      <c r="L345" s="5">
        <v>0</v>
      </c>
      <c r="M345">
        <v>4</v>
      </c>
      <c r="N345" s="4">
        <v>0</v>
      </c>
      <c r="O345">
        <v>0</v>
      </c>
      <c r="P345" s="5">
        <v>4</v>
      </c>
      <c r="Q345">
        <v>4</v>
      </c>
      <c r="R345" s="4">
        <v>0</v>
      </c>
      <c r="S345">
        <v>0</v>
      </c>
      <c r="T345" s="5">
        <v>4</v>
      </c>
      <c r="U345">
        <v>6</v>
      </c>
      <c r="V345" s="4">
        <v>0</v>
      </c>
      <c r="W345">
        <v>0</v>
      </c>
      <c r="X345" s="5">
        <v>6</v>
      </c>
      <c r="Y345">
        <v>6</v>
      </c>
      <c r="Z345" s="4">
        <v>0</v>
      </c>
      <c r="AA345">
        <v>0</v>
      </c>
      <c r="AB345" s="5">
        <v>6</v>
      </c>
      <c r="AD345">
        <v>0</v>
      </c>
      <c r="AE345">
        <v>0</v>
      </c>
      <c r="AF345" s="4">
        <v>0</v>
      </c>
      <c r="AG345">
        <v>0</v>
      </c>
      <c r="AH345" s="5">
        <v>0</v>
      </c>
      <c r="AI345">
        <v>0</v>
      </c>
      <c r="AJ345" s="4">
        <v>0</v>
      </c>
      <c r="AK345">
        <v>0</v>
      </c>
      <c r="AL345" s="5">
        <v>0</v>
      </c>
      <c r="AM345">
        <v>4</v>
      </c>
      <c r="AN345" s="4">
        <v>0</v>
      </c>
      <c r="AO345">
        <v>0</v>
      </c>
      <c r="AP345" s="5">
        <v>4</v>
      </c>
      <c r="AQ345">
        <v>6</v>
      </c>
      <c r="AR345" s="4">
        <v>0</v>
      </c>
      <c r="AS345">
        <v>0</v>
      </c>
      <c r="AT345" s="5">
        <v>6</v>
      </c>
      <c r="AU345">
        <v>6</v>
      </c>
      <c r="AV345" s="4">
        <v>0</v>
      </c>
      <c r="AW345">
        <v>0</v>
      </c>
      <c r="AX345" s="5">
        <v>6</v>
      </c>
      <c r="AY345">
        <v>6</v>
      </c>
      <c r="AZ345" s="4">
        <v>0</v>
      </c>
      <c r="BA345">
        <v>0</v>
      </c>
      <c r="BB345" s="5">
        <v>6</v>
      </c>
      <c r="BD345">
        <v>0</v>
      </c>
      <c r="BE345">
        <v>0</v>
      </c>
      <c r="BF345" s="4">
        <v>0</v>
      </c>
      <c r="BG345">
        <v>0</v>
      </c>
      <c r="BH345" s="5">
        <v>0</v>
      </c>
      <c r="BI345">
        <v>0</v>
      </c>
      <c r="BJ345" s="4">
        <v>0</v>
      </c>
      <c r="BK345">
        <v>0</v>
      </c>
      <c r="BL345" s="5">
        <v>0</v>
      </c>
      <c r="BM345">
        <v>4</v>
      </c>
      <c r="BN345" s="4">
        <v>0</v>
      </c>
      <c r="BO345">
        <v>0</v>
      </c>
      <c r="BP345" s="5">
        <v>4</v>
      </c>
      <c r="BQ345">
        <v>6</v>
      </c>
      <c r="BR345" s="4">
        <v>0</v>
      </c>
      <c r="BS345">
        <v>0</v>
      </c>
      <c r="BT345" s="5">
        <v>6</v>
      </c>
      <c r="BU345">
        <v>6</v>
      </c>
      <c r="BV345" s="4">
        <v>0</v>
      </c>
      <c r="BW345">
        <v>0</v>
      </c>
      <c r="BX345" s="5">
        <v>6</v>
      </c>
      <c r="BY345">
        <v>6</v>
      </c>
      <c r="BZ345" s="4">
        <v>0</v>
      </c>
      <c r="CA345">
        <v>0</v>
      </c>
      <c r="CB345" s="5">
        <v>6</v>
      </c>
      <c r="CD345">
        <v>0</v>
      </c>
      <c r="CE345">
        <v>0</v>
      </c>
      <c r="CF345" s="4">
        <v>0</v>
      </c>
      <c r="CG345">
        <v>0</v>
      </c>
      <c r="CH345" s="5">
        <v>0</v>
      </c>
      <c r="CI345">
        <v>0</v>
      </c>
      <c r="CJ345" s="4">
        <v>0</v>
      </c>
      <c r="CK345">
        <v>0</v>
      </c>
      <c r="CL345" s="5">
        <v>0</v>
      </c>
      <c r="CM345">
        <v>4</v>
      </c>
      <c r="CN345" s="4">
        <v>0</v>
      </c>
      <c r="CO345">
        <v>0</v>
      </c>
      <c r="CP345" s="5">
        <v>4</v>
      </c>
      <c r="CQ345">
        <v>6</v>
      </c>
      <c r="CR345" s="4">
        <v>0</v>
      </c>
      <c r="CS345">
        <v>0</v>
      </c>
      <c r="CT345" s="5">
        <v>6</v>
      </c>
      <c r="CU345">
        <v>6</v>
      </c>
      <c r="CV345" s="4">
        <v>0</v>
      </c>
      <c r="CW345">
        <v>0</v>
      </c>
      <c r="CX345" s="5">
        <v>6</v>
      </c>
      <c r="CY345" s="21">
        <v>6</v>
      </c>
      <c r="CZ345" s="21">
        <v>0</v>
      </c>
      <c r="DA345" s="21">
        <v>0</v>
      </c>
      <c r="DB345" s="5">
        <v>6</v>
      </c>
      <c r="DD345" s="8">
        <v>0</v>
      </c>
      <c r="DE345" s="8">
        <v>0</v>
      </c>
      <c r="DF345" s="8">
        <v>0</v>
      </c>
      <c r="DG345" s="8">
        <v>0</v>
      </c>
      <c r="DH345" s="8">
        <v>0</v>
      </c>
      <c r="DI345" s="8">
        <v>0</v>
      </c>
      <c r="DJ345" s="8">
        <v>0</v>
      </c>
      <c r="DK345" s="8">
        <v>0</v>
      </c>
      <c r="DL345" s="8">
        <v>0</v>
      </c>
      <c r="DM345" s="8">
        <v>0</v>
      </c>
      <c r="DN345" s="8">
        <v>0</v>
      </c>
      <c r="DO345" s="8">
        <v>0</v>
      </c>
      <c r="DP345" s="8">
        <v>0</v>
      </c>
      <c r="DQ345" s="8">
        <v>0</v>
      </c>
      <c r="DR345" s="8">
        <v>0</v>
      </c>
      <c r="DS345" s="8">
        <v>0</v>
      </c>
      <c r="DT345" s="8">
        <v>0</v>
      </c>
      <c r="DU345" s="8">
        <v>0</v>
      </c>
      <c r="DV345" s="8">
        <v>0</v>
      </c>
      <c r="DW345" s="8">
        <v>0</v>
      </c>
      <c r="DX345" s="8">
        <v>0</v>
      </c>
      <c r="DY345" s="8">
        <v>0</v>
      </c>
      <c r="DZ345" s="8">
        <v>0</v>
      </c>
      <c r="EA345" s="8">
        <v>0</v>
      </c>
      <c r="EB345" s="8">
        <v>0</v>
      </c>
      <c r="EC345" s="8">
        <v>0</v>
      </c>
      <c r="ED345" s="20">
        <v>0</v>
      </c>
      <c r="EF345" s="9">
        <v>0</v>
      </c>
      <c r="EG345" s="9">
        <v>0</v>
      </c>
      <c r="EH345" s="9">
        <v>0</v>
      </c>
      <c r="EI345" s="9">
        <v>0</v>
      </c>
      <c r="EJ345" s="9">
        <v>0</v>
      </c>
      <c r="EK345" s="9">
        <v>0</v>
      </c>
      <c r="EL345" s="9">
        <v>0</v>
      </c>
      <c r="EM345" s="9">
        <v>0</v>
      </c>
      <c r="EN345" s="9">
        <v>0</v>
      </c>
      <c r="EO345" s="9">
        <v>0</v>
      </c>
      <c r="EP345" s="9">
        <v>0</v>
      </c>
      <c r="EQ345" s="9">
        <v>0</v>
      </c>
      <c r="ER345" s="9">
        <v>0</v>
      </c>
      <c r="ES345" s="9">
        <v>0</v>
      </c>
      <c r="ET345" s="9">
        <v>0</v>
      </c>
      <c r="EU345" s="9">
        <v>0</v>
      </c>
      <c r="EV345" s="9">
        <v>0</v>
      </c>
      <c r="EW345" s="9">
        <v>0</v>
      </c>
      <c r="EX345" s="9">
        <v>0</v>
      </c>
      <c r="EY345" s="9">
        <v>0</v>
      </c>
      <c r="EZ345" s="9">
        <v>0</v>
      </c>
      <c r="FA345" s="9">
        <v>0</v>
      </c>
      <c r="FB345" s="9">
        <v>0</v>
      </c>
      <c r="FC345" s="9">
        <v>0</v>
      </c>
      <c r="FD345" s="9">
        <v>0</v>
      </c>
      <c r="FE345" s="9">
        <v>0</v>
      </c>
      <c r="FF345">
        <v>0</v>
      </c>
    </row>
    <row r="346" spans="1:162" x14ac:dyDescent="0.2">
      <c r="A346" t="s">
        <v>1709</v>
      </c>
      <c r="B346" t="s">
        <v>2813</v>
      </c>
      <c r="C346" t="s">
        <v>3</v>
      </c>
      <c r="D346" s="1">
        <v>0</v>
      </c>
      <c r="E346" s="1">
        <v>0</v>
      </c>
      <c r="F346" s="4">
        <v>0</v>
      </c>
      <c r="G346" s="4">
        <v>0</v>
      </c>
      <c r="H346" s="5">
        <v>0</v>
      </c>
      <c r="I346">
        <v>0</v>
      </c>
      <c r="J346" s="4">
        <v>0</v>
      </c>
      <c r="K346">
        <v>0</v>
      </c>
      <c r="L346" s="5">
        <v>0</v>
      </c>
      <c r="M346">
        <v>0</v>
      </c>
      <c r="N346" s="4">
        <v>0</v>
      </c>
      <c r="O346">
        <v>0</v>
      </c>
      <c r="P346" s="5">
        <v>0</v>
      </c>
      <c r="Q346">
        <v>6</v>
      </c>
      <c r="R346" s="4">
        <v>0</v>
      </c>
      <c r="S346">
        <v>0</v>
      </c>
      <c r="T346" s="5">
        <v>6</v>
      </c>
      <c r="U346">
        <v>6</v>
      </c>
      <c r="V346" s="4">
        <v>0</v>
      </c>
      <c r="W346">
        <v>10</v>
      </c>
      <c r="X346" s="5">
        <v>6</v>
      </c>
      <c r="Y346">
        <v>6</v>
      </c>
      <c r="Z346" s="4">
        <v>0</v>
      </c>
      <c r="AA346">
        <v>10</v>
      </c>
      <c r="AB346" s="5">
        <v>6</v>
      </c>
      <c r="AD346">
        <v>0</v>
      </c>
      <c r="AE346">
        <v>0</v>
      </c>
      <c r="AF346" s="4">
        <v>0</v>
      </c>
      <c r="AG346">
        <v>0</v>
      </c>
      <c r="AH346" s="5">
        <v>0</v>
      </c>
      <c r="AI346">
        <v>0</v>
      </c>
      <c r="AJ346" s="4">
        <v>0</v>
      </c>
      <c r="AK346">
        <v>0</v>
      </c>
      <c r="AL346" s="5">
        <v>0</v>
      </c>
      <c r="AM346">
        <v>0</v>
      </c>
      <c r="AN346" s="4">
        <v>0</v>
      </c>
      <c r="AO346">
        <v>0</v>
      </c>
      <c r="AP346" s="5">
        <v>0</v>
      </c>
      <c r="AQ346">
        <v>6</v>
      </c>
      <c r="AR346" s="4">
        <v>0</v>
      </c>
      <c r="AS346">
        <v>4</v>
      </c>
      <c r="AT346" s="5">
        <v>6</v>
      </c>
      <c r="AU346">
        <v>6</v>
      </c>
      <c r="AV346" s="4">
        <v>0</v>
      </c>
      <c r="AW346">
        <v>10</v>
      </c>
      <c r="AX346" s="5">
        <v>6</v>
      </c>
      <c r="AY346">
        <v>6</v>
      </c>
      <c r="AZ346" s="4">
        <v>0</v>
      </c>
      <c r="BA346">
        <v>7</v>
      </c>
      <c r="BB346" s="5">
        <v>6</v>
      </c>
      <c r="BD346">
        <v>0</v>
      </c>
      <c r="BE346">
        <v>0</v>
      </c>
      <c r="BF346" s="4">
        <v>0</v>
      </c>
      <c r="BG346">
        <v>0</v>
      </c>
      <c r="BH346" s="5">
        <v>0</v>
      </c>
      <c r="BI346">
        <v>0</v>
      </c>
      <c r="BJ346" s="4">
        <v>0</v>
      </c>
      <c r="BK346">
        <v>0</v>
      </c>
      <c r="BL346" s="5">
        <v>0</v>
      </c>
      <c r="BM346">
        <v>0</v>
      </c>
      <c r="BN346" s="4">
        <v>0</v>
      </c>
      <c r="BO346">
        <v>0</v>
      </c>
      <c r="BP346" s="5">
        <v>0</v>
      </c>
      <c r="BQ346">
        <v>6</v>
      </c>
      <c r="BR346" s="4">
        <v>0</v>
      </c>
      <c r="BS346">
        <v>4</v>
      </c>
      <c r="BT346" s="5">
        <v>6</v>
      </c>
      <c r="BU346">
        <v>6</v>
      </c>
      <c r="BV346" s="4">
        <v>0</v>
      </c>
      <c r="BW346">
        <v>10</v>
      </c>
      <c r="BX346" s="5">
        <v>6</v>
      </c>
      <c r="BY346">
        <v>6</v>
      </c>
      <c r="BZ346" s="4">
        <v>0</v>
      </c>
      <c r="CA346">
        <v>10</v>
      </c>
      <c r="CB346" s="5">
        <v>6</v>
      </c>
      <c r="CD346">
        <v>0</v>
      </c>
      <c r="CE346">
        <v>0</v>
      </c>
      <c r="CF346" s="4">
        <v>0</v>
      </c>
      <c r="CG346">
        <v>0</v>
      </c>
      <c r="CH346" s="5">
        <v>0</v>
      </c>
      <c r="CI346">
        <v>0</v>
      </c>
      <c r="CJ346" s="4">
        <v>0</v>
      </c>
      <c r="CK346">
        <v>0</v>
      </c>
      <c r="CL346" s="5">
        <v>0</v>
      </c>
      <c r="CM346">
        <v>6</v>
      </c>
      <c r="CN346" s="4">
        <v>0</v>
      </c>
      <c r="CO346">
        <v>0</v>
      </c>
      <c r="CP346" s="5">
        <v>6</v>
      </c>
      <c r="CQ346">
        <v>6</v>
      </c>
      <c r="CR346" s="4">
        <v>0</v>
      </c>
      <c r="CS346">
        <v>10</v>
      </c>
      <c r="CT346" s="5">
        <v>6</v>
      </c>
      <c r="CU346">
        <v>6</v>
      </c>
      <c r="CV346" s="4">
        <v>0</v>
      </c>
      <c r="CW346">
        <v>10</v>
      </c>
      <c r="CX346" s="5">
        <v>6</v>
      </c>
      <c r="CY346" s="21">
        <v>6</v>
      </c>
      <c r="CZ346" s="21">
        <v>0</v>
      </c>
      <c r="DA346" s="21">
        <v>10</v>
      </c>
      <c r="DB346" s="5">
        <v>6</v>
      </c>
      <c r="DD346" s="8">
        <v>0</v>
      </c>
      <c r="DE346" s="8">
        <v>0</v>
      </c>
      <c r="DF346" s="8">
        <v>0</v>
      </c>
      <c r="DG346" s="8">
        <v>0</v>
      </c>
      <c r="DH346" s="8">
        <v>0</v>
      </c>
      <c r="DI346" s="8">
        <v>0</v>
      </c>
      <c r="DJ346" s="8">
        <v>0</v>
      </c>
      <c r="DK346" s="8">
        <v>0</v>
      </c>
      <c r="DL346" s="8">
        <v>0</v>
      </c>
      <c r="DM346" s="8">
        <v>0</v>
      </c>
      <c r="DN346" s="8">
        <v>0</v>
      </c>
      <c r="DO346" s="8">
        <v>0</v>
      </c>
      <c r="DP346" s="8">
        <v>0</v>
      </c>
      <c r="DQ346" s="8">
        <v>0</v>
      </c>
      <c r="DR346" s="8">
        <v>0</v>
      </c>
      <c r="DS346" s="8">
        <v>0</v>
      </c>
      <c r="DT346" s="8">
        <v>0</v>
      </c>
      <c r="DU346" s="8">
        <v>0</v>
      </c>
      <c r="DV346" s="8">
        <v>0</v>
      </c>
      <c r="DW346" s="8">
        <v>0</v>
      </c>
      <c r="DX346" s="8">
        <v>0</v>
      </c>
      <c r="DY346" s="8">
        <v>0</v>
      </c>
      <c r="DZ346" s="8">
        <v>0</v>
      </c>
      <c r="EA346" s="8">
        <v>0</v>
      </c>
      <c r="EB346" s="8">
        <v>0</v>
      </c>
      <c r="EC346" s="8">
        <v>0</v>
      </c>
      <c r="ED346" s="20">
        <v>0</v>
      </c>
      <c r="EF346" s="9">
        <v>0</v>
      </c>
      <c r="EG346" s="9">
        <v>0</v>
      </c>
      <c r="EH346" s="9">
        <v>0</v>
      </c>
      <c r="EI346" s="9">
        <v>0</v>
      </c>
      <c r="EJ346" s="9">
        <v>0</v>
      </c>
      <c r="EK346" s="9">
        <v>0</v>
      </c>
      <c r="EL346" s="9">
        <v>0</v>
      </c>
      <c r="EM346" s="9">
        <v>0</v>
      </c>
      <c r="EN346" s="9">
        <v>0</v>
      </c>
      <c r="EO346" s="9">
        <v>0</v>
      </c>
      <c r="EP346" s="9">
        <v>0</v>
      </c>
      <c r="EQ346" s="9">
        <v>0</v>
      </c>
      <c r="ER346" s="9">
        <v>0</v>
      </c>
      <c r="ES346" s="9">
        <v>0</v>
      </c>
      <c r="ET346" s="9">
        <v>0</v>
      </c>
      <c r="EU346" s="9">
        <v>0</v>
      </c>
      <c r="EV346" s="9">
        <v>4</v>
      </c>
      <c r="EW346" s="9">
        <v>0</v>
      </c>
      <c r="EX346" s="9">
        <v>10</v>
      </c>
      <c r="EY346" s="9">
        <v>0</v>
      </c>
      <c r="EZ346" s="9">
        <v>10</v>
      </c>
      <c r="FA346" s="9">
        <v>0</v>
      </c>
      <c r="FB346" s="9">
        <v>3</v>
      </c>
      <c r="FC346" s="9">
        <v>7</v>
      </c>
      <c r="FD346" s="9">
        <v>0</v>
      </c>
      <c r="FE346" s="9">
        <v>10</v>
      </c>
      <c r="FF346">
        <v>4</v>
      </c>
    </row>
    <row r="347" spans="1:162" x14ac:dyDescent="0.2">
      <c r="A347" t="s">
        <v>1354</v>
      </c>
      <c r="B347" t="s">
        <v>2814</v>
      </c>
      <c r="C347" t="s">
        <v>4599</v>
      </c>
      <c r="D347" s="1">
        <v>0</v>
      </c>
      <c r="E347" s="1">
        <v>0</v>
      </c>
      <c r="F347" s="4">
        <v>0</v>
      </c>
      <c r="G347" s="4">
        <v>0</v>
      </c>
      <c r="H347" s="5">
        <v>0</v>
      </c>
      <c r="I347">
        <v>0</v>
      </c>
      <c r="J347" s="4">
        <v>0</v>
      </c>
      <c r="K347">
        <v>0</v>
      </c>
      <c r="L347" s="5">
        <v>0</v>
      </c>
      <c r="M347">
        <v>0</v>
      </c>
      <c r="N347" s="4">
        <v>0</v>
      </c>
      <c r="O347">
        <v>0</v>
      </c>
      <c r="P347" s="5">
        <v>0</v>
      </c>
      <c r="Q347">
        <v>6</v>
      </c>
      <c r="R347" s="4">
        <v>0</v>
      </c>
      <c r="S347">
        <v>0</v>
      </c>
      <c r="T347" s="5">
        <v>6</v>
      </c>
      <c r="U347">
        <v>6</v>
      </c>
      <c r="V347" s="4">
        <v>0</v>
      </c>
      <c r="W347">
        <v>28</v>
      </c>
      <c r="X347" s="5">
        <v>6</v>
      </c>
      <c r="Y347">
        <v>6</v>
      </c>
      <c r="Z347" s="4">
        <v>0</v>
      </c>
      <c r="AA347">
        <v>28</v>
      </c>
      <c r="AB347" s="5">
        <v>6</v>
      </c>
      <c r="AD347">
        <v>0</v>
      </c>
      <c r="AE347">
        <v>0</v>
      </c>
      <c r="AF347" s="4">
        <v>0</v>
      </c>
      <c r="AG347">
        <v>0</v>
      </c>
      <c r="AH347" s="5">
        <v>0</v>
      </c>
      <c r="AI347">
        <v>0</v>
      </c>
      <c r="AJ347" s="4">
        <v>0</v>
      </c>
      <c r="AK347">
        <v>0</v>
      </c>
      <c r="AL347" s="5">
        <v>0</v>
      </c>
      <c r="AM347">
        <v>6</v>
      </c>
      <c r="AN347" s="4">
        <v>0</v>
      </c>
      <c r="AO347">
        <v>0</v>
      </c>
      <c r="AP347" s="5">
        <v>6</v>
      </c>
      <c r="AQ347">
        <v>6</v>
      </c>
      <c r="AR347" s="4">
        <v>0</v>
      </c>
      <c r="AS347">
        <v>28</v>
      </c>
      <c r="AT347" s="5">
        <v>6</v>
      </c>
      <c r="AU347">
        <v>6</v>
      </c>
      <c r="AV347" s="4">
        <v>0</v>
      </c>
      <c r="AW347">
        <v>28</v>
      </c>
      <c r="AX347" s="5">
        <v>6</v>
      </c>
      <c r="AY347">
        <v>6</v>
      </c>
      <c r="AZ347" s="4">
        <v>0</v>
      </c>
      <c r="BA347">
        <v>0</v>
      </c>
      <c r="BB347" s="5">
        <v>6</v>
      </c>
      <c r="BD347">
        <v>0</v>
      </c>
      <c r="BE347">
        <v>0</v>
      </c>
      <c r="BF347" s="4">
        <v>0</v>
      </c>
      <c r="BG347">
        <v>0</v>
      </c>
      <c r="BH347" s="5">
        <v>0</v>
      </c>
      <c r="BI347">
        <v>0</v>
      </c>
      <c r="BJ347" s="4">
        <v>0</v>
      </c>
      <c r="BK347">
        <v>0</v>
      </c>
      <c r="BL347" s="5">
        <v>0</v>
      </c>
      <c r="BM347">
        <v>6</v>
      </c>
      <c r="BN347" s="4">
        <v>0</v>
      </c>
      <c r="BO347">
        <v>0</v>
      </c>
      <c r="BP347" s="5">
        <v>6</v>
      </c>
      <c r="BQ347">
        <v>6</v>
      </c>
      <c r="BR347" s="4">
        <v>0</v>
      </c>
      <c r="BS347">
        <v>28</v>
      </c>
      <c r="BT347" s="5">
        <v>6</v>
      </c>
      <c r="BU347">
        <v>6</v>
      </c>
      <c r="BV347" s="4">
        <v>0</v>
      </c>
      <c r="BW347">
        <v>28</v>
      </c>
      <c r="BX347" s="5">
        <v>6</v>
      </c>
      <c r="BY347">
        <v>6</v>
      </c>
      <c r="BZ347" s="4">
        <v>0</v>
      </c>
      <c r="CA347">
        <v>0</v>
      </c>
      <c r="CB347" s="5">
        <v>6</v>
      </c>
      <c r="CD347">
        <v>0</v>
      </c>
      <c r="CE347">
        <v>0</v>
      </c>
      <c r="CF347" s="4">
        <v>0</v>
      </c>
      <c r="CG347">
        <v>0</v>
      </c>
      <c r="CH347" s="5">
        <v>0</v>
      </c>
      <c r="CI347">
        <v>0</v>
      </c>
      <c r="CJ347" s="4">
        <v>0</v>
      </c>
      <c r="CK347">
        <v>0</v>
      </c>
      <c r="CL347" s="5">
        <v>0</v>
      </c>
      <c r="CM347">
        <v>6</v>
      </c>
      <c r="CN347" s="4">
        <v>0</v>
      </c>
      <c r="CO347">
        <v>0</v>
      </c>
      <c r="CP347" s="5">
        <v>6</v>
      </c>
      <c r="CQ347">
        <v>6</v>
      </c>
      <c r="CR347" s="4">
        <v>0</v>
      </c>
      <c r="CS347">
        <v>28</v>
      </c>
      <c r="CT347" s="5">
        <v>6</v>
      </c>
      <c r="CU347">
        <v>6</v>
      </c>
      <c r="CV347" s="4">
        <v>0</v>
      </c>
      <c r="CW347">
        <v>28</v>
      </c>
      <c r="CX347" s="5">
        <v>6</v>
      </c>
      <c r="CY347" s="21">
        <v>6</v>
      </c>
      <c r="CZ347" s="21">
        <v>0</v>
      </c>
      <c r="DA347" s="21">
        <v>0</v>
      </c>
      <c r="DB347" s="5">
        <v>6</v>
      </c>
      <c r="DD347" s="8">
        <v>0</v>
      </c>
      <c r="DE347" s="8">
        <v>0</v>
      </c>
      <c r="DF347" s="8">
        <v>0</v>
      </c>
      <c r="DG347" s="8">
        <v>0</v>
      </c>
      <c r="DH347" s="8">
        <v>0</v>
      </c>
      <c r="DI347" s="8">
        <v>0</v>
      </c>
      <c r="DJ347" s="8">
        <v>0</v>
      </c>
      <c r="DK347" s="8">
        <v>0</v>
      </c>
      <c r="DL347" s="8">
        <v>0</v>
      </c>
      <c r="DM347" s="8">
        <v>0</v>
      </c>
      <c r="DN347" s="8">
        <v>0</v>
      </c>
      <c r="DO347" s="8">
        <v>0</v>
      </c>
      <c r="DP347" s="8">
        <v>0</v>
      </c>
      <c r="DQ347" s="8">
        <v>0</v>
      </c>
      <c r="DR347" s="8">
        <v>0</v>
      </c>
      <c r="DS347" s="8">
        <v>0</v>
      </c>
      <c r="DT347" s="8">
        <v>0</v>
      </c>
      <c r="DU347" s="8">
        <v>0</v>
      </c>
      <c r="DV347" s="8">
        <v>0</v>
      </c>
      <c r="DW347" s="8">
        <v>0</v>
      </c>
      <c r="DX347" s="8">
        <v>0</v>
      </c>
      <c r="DY347" s="8">
        <v>0</v>
      </c>
      <c r="DZ347" s="8">
        <v>0</v>
      </c>
      <c r="EA347" s="8">
        <v>0</v>
      </c>
      <c r="EB347" s="8">
        <v>0</v>
      </c>
      <c r="EC347" s="8">
        <v>0</v>
      </c>
      <c r="ED347" s="20">
        <v>0</v>
      </c>
      <c r="EF347" s="9">
        <v>0</v>
      </c>
      <c r="EG347" s="9">
        <v>0</v>
      </c>
      <c r="EH347" s="9">
        <v>0</v>
      </c>
      <c r="EI347" s="9">
        <v>0</v>
      </c>
      <c r="EJ347" s="9">
        <v>0</v>
      </c>
      <c r="EK347" s="9">
        <v>0</v>
      </c>
      <c r="EL347" s="9">
        <v>0</v>
      </c>
      <c r="EM347" s="9">
        <v>0</v>
      </c>
      <c r="EN347" s="9">
        <v>0</v>
      </c>
      <c r="EO347" s="9">
        <v>0</v>
      </c>
      <c r="EP347" s="9">
        <v>0</v>
      </c>
      <c r="EQ347" s="9">
        <v>0</v>
      </c>
      <c r="ER347" s="9">
        <v>0</v>
      </c>
      <c r="ES347" s="9">
        <v>0</v>
      </c>
      <c r="ET347" s="9">
        <v>0</v>
      </c>
      <c r="EU347" s="9">
        <v>0</v>
      </c>
      <c r="EV347" s="9">
        <v>28</v>
      </c>
      <c r="EW347" s="9">
        <v>0</v>
      </c>
      <c r="EX347" s="9">
        <v>0</v>
      </c>
      <c r="EY347" s="9">
        <v>0</v>
      </c>
      <c r="EZ347" s="9">
        <v>28</v>
      </c>
      <c r="FA347" s="9">
        <v>0</v>
      </c>
      <c r="FB347" s="9">
        <v>0</v>
      </c>
      <c r="FC347" s="9">
        <v>0</v>
      </c>
      <c r="FD347" s="9">
        <v>0</v>
      </c>
      <c r="FE347" s="9">
        <v>0</v>
      </c>
      <c r="FF347">
        <v>0</v>
      </c>
    </row>
    <row r="348" spans="1:162" x14ac:dyDescent="0.2">
      <c r="A348" t="s">
        <v>1404</v>
      </c>
      <c r="B348" t="s">
        <v>2815</v>
      </c>
      <c r="C348" t="s">
        <v>4599</v>
      </c>
      <c r="D348" s="1">
        <v>0</v>
      </c>
      <c r="E348" s="1">
        <v>0</v>
      </c>
      <c r="F348" s="4">
        <v>0</v>
      </c>
      <c r="G348" s="4">
        <v>0</v>
      </c>
      <c r="H348" s="5">
        <v>0</v>
      </c>
      <c r="I348">
        <v>0</v>
      </c>
      <c r="J348" s="4">
        <v>0</v>
      </c>
      <c r="K348">
        <v>0</v>
      </c>
      <c r="L348" s="5">
        <v>0</v>
      </c>
      <c r="M348">
        <v>0</v>
      </c>
      <c r="N348" s="4">
        <v>0</v>
      </c>
      <c r="O348">
        <v>0</v>
      </c>
      <c r="P348" s="5">
        <v>0</v>
      </c>
      <c r="Q348">
        <v>6</v>
      </c>
      <c r="R348" s="4">
        <v>0</v>
      </c>
      <c r="S348">
        <v>0</v>
      </c>
      <c r="T348" s="5">
        <v>6</v>
      </c>
      <c r="U348">
        <v>6</v>
      </c>
      <c r="V348" s="4">
        <v>0</v>
      </c>
      <c r="W348">
        <v>0</v>
      </c>
      <c r="X348" s="5">
        <v>6</v>
      </c>
      <c r="Y348">
        <v>6</v>
      </c>
      <c r="Z348" s="4">
        <v>0</v>
      </c>
      <c r="AA348">
        <v>50</v>
      </c>
      <c r="AB348" s="5">
        <v>6</v>
      </c>
      <c r="AD348">
        <v>0</v>
      </c>
      <c r="AE348">
        <v>0</v>
      </c>
      <c r="AF348" s="4">
        <v>0</v>
      </c>
      <c r="AG348">
        <v>0</v>
      </c>
      <c r="AH348" s="5">
        <v>0</v>
      </c>
      <c r="AI348">
        <v>0</v>
      </c>
      <c r="AJ348" s="4">
        <v>0</v>
      </c>
      <c r="AK348">
        <v>0</v>
      </c>
      <c r="AL348" s="5">
        <v>0</v>
      </c>
      <c r="AM348">
        <v>0</v>
      </c>
      <c r="AN348" s="4">
        <v>0</v>
      </c>
      <c r="AO348">
        <v>0</v>
      </c>
      <c r="AP348" s="5">
        <v>0</v>
      </c>
      <c r="AQ348">
        <v>6</v>
      </c>
      <c r="AR348" s="4">
        <v>0</v>
      </c>
      <c r="AS348">
        <v>0</v>
      </c>
      <c r="AT348" s="5">
        <v>6</v>
      </c>
      <c r="AU348">
        <v>6</v>
      </c>
      <c r="AV348" s="4">
        <v>0</v>
      </c>
      <c r="AW348">
        <v>50</v>
      </c>
      <c r="AX348" s="5">
        <v>6</v>
      </c>
      <c r="AY348">
        <v>6</v>
      </c>
      <c r="AZ348" s="4">
        <v>0</v>
      </c>
      <c r="BA348">
        <v>0</v>
      </c>
      <c r="BB348" s="5">
        <v>6</v>
      </c>
      <c r="BD348">
        <v>0</v>
      </c>
      <c r="BE348">
        <v>0</v>
      </c>
      <c r="BF348" s="4">
        <v>0</v>
      </c>
      <c r="BG348">
        <v>0</v>
      </c>
      <c r="BH348" s="5">
        <v>0</v>
      </c>
      <c r="BI348">
        <v>0</v>
      </c>
      <c r="BJ348" s="4">
        <v>0</v>
      </c>
      <c r="BK348">
        <v>0</v>
      </c>
      <c r="BL348" s="5">
        <v>0</v>
      </c>
      <c r="BM348">
        <v>6</v>
      </c>
      <c r="BN348" s="4">
        <v>0</v>
      </c>
      <c r="BO348">
        <v>0</v>
      </c>
      <c r="BP348" s="5">
        <v>6</v>
      </c>
      <c r="BQ348">
        <v>6</v>
      </c>
      <c r="BR348" s="4">
        <v>0</v>
      </c>
      <c r="BS348">
        <v>0</v>
      </c>
      <c r="BT348" s="5">
        <v>6</v>
      </c>
      <c r="BU348">
        <v>6</v>
      </c>
      <c r="BV348" s="4">
        <v>0</v>
      </c>
      <c r="BW348">
        <v>50</v>
      </c>
      <c r="BX348" s="5">
        <v>6</v>
      </c>
      <c r="BY348">
        <v>6</v>
      </c>
      <c r="BZ348" s="4">
        <v>0</v>
      </c>
      <c r="CA348">
        <v>0</v>
      </c>
      <c r="CB348" s="5">
        <v>6</v>
      </c>
      <c r="CD348">
        <v>0</v>
      </c>
      <c r="CE348">
        <v>0</v>
      </c>
      <c r="CF348" s="4">
        <v>0</v>
      </c>
      <c r="CG348">
        <v>0</v>
      </c>
      <c r="CH348" s="5">
        <v>0</v>
      </c>
      <c r="CI348">
        <v>0</v>
      </c>
      <c r="CJ348" s="4">
        <v>0</v>
      </c>
      <c r="CK348">
        <v>0</v>
      </c>
      <c r="CL348" s="5">
        <v>0</v>
      </c>
      <c r="CM348">
        <v>6</v>
      </c>
      <c r="CN348" s="4">
        <v>0</v>
      </c>
      <c r="CO348">
        <v>0</v>
      </c>
      <c r="CP348" s="5">
        <v>6</v>
      </c>
      <c r="CQ348">
        <v>6</v>
      </c>
      <c r="CR348" s="4">
        <v>0</v>
      </c>
      <c r="CS348">
        <v>0</v>
      </c>
      <c r="CT348" s="5">
        <v>6</v>
      </c>
      <c r="CU348">
        <v>6</v>
      </c>
      <c r="CV348" s="4">
        <v>0</v>
      </c>
      <c r="CW348">
        <v>50</v>
      </c>
      <c r="CX348" s="5">
        <v>6</v>
      </c>
      <c r="CY348" s="21">
        <v>6</v>
      </c>
      <c r="CZ348" s="21">
        <v>0</v>
      </c>
      <c r="DA348" s="21">
        <v>4</v>
      </c>
      <c r="DB348" s="5">
        <v>6</v>
      </c>
      <c r="DD348" s="8">
        <v>0</v>
      </c>
      <c r="DE348" s="8">
        <v>0</v>
      </c>
      <c r="DF348" s="8">
        <v>0</v>
      </c>
      <c r="DG348" s="8">
        <v>0</v>
      </c>
      <c r="DH348" s="8">
        <v>0</v>
      </c>
      <c r="DI348" s="8">
        <v>0</v>
      </c>
      <c r="DJ348" s="8">
        <v>0</v>
      </c>
      <c r="DK348" s="8">
        <v>0</v>
      </c>
      <c r="DL348" s="8">
        <v>0</v>
      </c>
      <c r="DM348" s="8">
        <v>0</v>
      </c>
      <c r="DN348" s="8">
        <v>0</v>
      </c>
      <c r="DO348" s="8">
        <v>0</v>
      </c>
      <c r="DP348" s="8">
        <v>0</v>
      </c>
      <c r="DQ348" s="8">
        <v>0</v>
      </c>
      <c r="DR348" s="8">
        <v>0</v>
      </c>
      <c r="DS348" s="8">
        <v>0</v>
      </c>
      <c r="DT348" s="8">
        <v>0</v>
      </c>
      <c r="DU348" s="8">
        <v>0</v>
      </c>
      <c r="DV348" s="8">
        <v>0</v>
      </c>
      <c r="DW348" s="8">
        <v>0</v>
      </c>
      <c r="DX348" s="8">
        <v>0</v>
      </c>
      <c r="DY348" s="8">
        <v>0</v>
      </c>
      <c r="DZ348" s="8">
        <v>0</v>
      </c>
      <c r="EA348" s="8">
        <v>0</v>
      </c>
      <c r="EB348" s="8">
        <v>0</v>
      </c>
      <c r="EC348" s="8">
        <v>0</v>
      </c>
      <c r="ED348" s="20">
        <v>0</v>
      </c>
      <c r="EF348" s="9">
        <v>0</v>
      </c>
      <c r="EG348" s="9">
        <v>0</v>
      </c>
      <c r="EH348" s="9">
        <v>0</v>
      </c>
      <c r="EI348" s="9">
        <v>0</v>
      </c>
      <c r="EJ348" s="9">
        <v>0</v>
      </c>
      <c r="EK348" s="9">
        <v>0</v>
      </c>
      <c r="EL348" s="9">
        <v>0</v>
      </c>
      <c r="EM348" s="9">
        <v>0</v>
      </c>
      <c r="EN348" s="9">
        <v>0</v>
      </c>
      <c r="EO348" s="9">
        <v>0</v>
      </c>
      <c r="EP348" s="9">
        <v>0</v>
      </c>
      <c r="EQ348" s="9">
        <v>0</v>
      </c>
      <c r="ER348" s="9">
        <v>0</v>
      </c>
      <c r="ES348" s="9">
        <v>0</v>
      </c>
      <c r="ET348" s="9">
        <v>0</v>
      </c>
      <c r="EU348" s="9">
        <v>0</v>
      </c>
      <c r="EV348" s="9">
        <v>0</v>
      </c>
      <c r="EW348" s="9">
        <v>0</v>
      </c>
      <c r="EX348" s="9">
        <v>0</v>
      </c>
      <c r="EY348" s="9">
        <v>0</v>
      </c>
      <c r="EZ348" s="9">
        <v>50</v>
      </c>
      <c r="FA348" s="9">
        <v>0</v>
      </c>
      <c r="FB348" s="9">
        <v>0</v>
      </c>
      <c r="FC348" s="9">
        <v>0</v>
      </c>
      <c r="FD348" s="9">
        <v>0</v>
      </c>
      <c r="FE348" s="9">
        <v>0</v>
      </c>
      <c r="FF348">
        <v>4</v>
      </c>
    </row>
    <row r="349" spans="1:162" x14ac:dyDescent="0.2">
      <c r="A349" t="s">
        <v>901</v>
      </c>
      <c r="B349" t="s">
        <v>2816</v>
      </c>
      <c r="C349" t="s">
        <v>3</v>
      </c>
      <c r="D349" s="1">
        <v>0</v>
      </c>
      <c r="E349" s="1">
        <v>0</v>
      </c>
      <c r="F349" s="4">
        <v>0</v>
      </c>
      <c r="G349" s="4">
        <v>0</v>
      </c>
      <c r="H349" s="5">
        <v>0</v>
      </c>
      <c r="I349">
        <v>6</v>
      </c>
      <c r="J349" s="4">
        <v>0</v>
      </c>
      <c r="K349">
        <v>0</v>
      </c>
      <c r="L349" s="5">
        <v>6</v>
      </c>
      <c r="M349">
        <v>6</v>
      </c>
      <c r="N349" s="4">
        <v>0</v>
      </c>
      <c r="O349">
        <v>0</v>
      </c>
      <c r="P349" s="5">
        <v>6</v>
      </c>
      <c r="Q349">
        <v>6</v>
      </c>
      <c r="R349" s="4">
        <v>0</v>
      </c>
      <c r="S349">
        <v>0</v>
      </c>
      <c r="T349" s="5">
        <v>6</v>
      </c>
      <c r="U349">
        <v>6</v>
      </c>
      <c r="V349" s="4">
        <v>0</v>
      </c>
      <c r="W349">
        <v>10</v>
      </c>
      <c r="X349" s="5">
        <v>6</v>
      </c>
      <c r="Y349">
        <v>6</v>
      </c>
      <c r="Z349" s="4">
        <v>0</v>
      </c>
      <c r="AA349">
        <v>10</v>
      </c>
      <c r="AB349" s="5">
        <v>6</v>
      </c>
      <c r="AD349">
        <v>0</v>
      </c>
      <c r="AE349">
        <v>0</v>
      </c>
      <c r="AF349" s="4">
        <v>0</v>
      </c>
      <c r="AG349">
        <v>0</v>
      </c>
      <c r="AH349" s="5">
        <v>0</v>
      </c>
      <c r="AI349">
        <v>6</v>
      </c>
      <c r="AJ349" s="4">
        <v>0</v>
      </c>
      <c r="AK349">
        <v>0</v>
      </c>
      <c r="AL349" s="5">
        <v>6</v>
      </c>
      <c r="AM349">
        <v>6</v>
      </c>
      <c r="AN349" s="4">
        <v>0</v>
      </c>
      <c r="AO349">
        <v>0</v>
      </c>
      <c r="AP349" s="5">
        <v>6</v>
      </c>
      <c r="AQ349">
        <v>6</v>
      </c>
      <c r="AR349" s="4">
        <v>0</v>
      </c>
      <c r="AS349">
        <v>0</v>
      </c>
      <c r="AT349" s="5">
        <v>6</v>
      </c>
      <c r="AU349">
        <v>6</v>
      </c>
      <c r="AV349" s="4">
        <v>0</v>
      </c>
      <c r="AW349">
        <v>10</v>
      </c>
      <c r="AX349" s="5">
        <v>6</v>
      </c>
      <c r="AY349">
        <v>6</v>
      </c>
      <c r="AZ349" s="4">
        <v>0</v>
      </c>
      <c r="BA349">
        <v>0</v>
      </c>
      <c r="BB349" s="5">
        <v>6</v>
      </c>
      <c r="BD349">
        <v>0</v>
      </c>
      <c r="BE349">
        <v>0</v>
      </c>
      <c r="BF349" s="4">
        <v>0</v>
      </c>
      <c r="BG349">
        <v>0</v>
      </c>
      <c r="BH349" s="5">
        <v>0</v>
      </c>
      <c r="BI349">
        <v>6</v>
      </c>
      <c r="BJ349" s="4">
        <v>0</v>
      </c>
      <c r="BK349">
        <v>0</v>
      </c>
      <c r="BL349" s="5">
        <v>6</v>
      </c>
      <c r="BM349">
        <v>6</v>
      </c>
      <c r="BN349" s="4">
        <v>0</v>
      </c>
      <c r="BO349">
        <v>0</v>
      </c>
      <c r="BP349" s="5">
        <v>6</v>
      </c>
      <c r="BQ349">
        <v>6</v>
      </c>
      <c r="BR349" s="4">
        <v>0</v>
      </c>
      <c r="BS349">
        <v>0</v>
      </c>
      <c r="BT349" s="5">
        <v>6</v>
      </c>
      <c r="BU349">
        <v>6</v>
      </c>
      <c r="BV349" s="4">
        <v>0</v>
      </c>
      <c r="BW349">
        <v>10</v>
      </c>
      <c r="BX349" s="5">
        <v>6</v>
      </c>
      <c r="BY349">
        <v>6</v>
      </c>
      <c r="BZ349" s="4">
        <v>0</v>
      </c>
      <c r="CA349">
        <v>0</v>
      </c>
      <c r="CB349" s="5">
        <v>6</v>
      </c>
      <c r="CD349">
        <v>0</v>
      </c>
      <c r="CE349">
        <v>0</v>
      </c>
      <c r="CF349" s="4">
        <v>0</v>
      </c>
      <c r="CG349">
        <v>0</v>
      </c>
      <c r="CH349" s="5">
        <v>0</v>
      </c>
      <c r="CI349">
        <v>6</v>
      </c>
      <c r="CJ349" s="4">
        <v>0</v>
      </c>
      <c r="CK349">
        <v>0</v>
      </c>
      <c r="CL349" s="5">
        <v>6</v>
      </c>
      <c r="CM349">
        <v>6</v>
      </c>
      <c r="CN349" s="4">
        <v>0</v>
      </c>
      <c r="CO349">
        <v>0</v>
      </c>
      <c r="CP349" s="5">
        <v>6</v>
      </c>
      <c r="CQ349">
        <v>6</v>
      </c>
      <c r="CR349" s="4">
        <v>0</v>
      </c>
      <c r="CS349">
        <v>0</v>
      </c>
      <c r="CT349" s="5">
        <v>6</v>
      </c>
      <c r="CU349">
        <v>6</v>
      </c>
      <c r="CV349" s="4">
        <v>0</v>
      </c>
      <c r="CW349">
        <v>10</v>
      </c>
      <c r="CX349" s="5">
        <v>6</v>
      </c>
      <c r="CY349" s="21">
        <v>6</v>
      </c>
      <c r="CZ349" s="21">
        <v>0</v>
      </c>
      <c r="DA349" s="21">
        <v>0</v>
      </c>
      <c r="DB349" s="5">
        <v>6</v>
      </c>
      <c r="DD349" s="8">
        <v>0</v>
      </c>
      <c r="DE349" s="8">
        <v>0</v>
      </c>
      <c r="DF349" s="8">
        <v>0</v>
      </c>
      <c r="DG349" s="8">
        <v>0</v>
      </c>
      <c r="DH349" s="8">
        <v>0</v>
      </c>
      <c r="DI349" s="8">
        <v>0</v>
      </c>
      <c r="DJ349" s="8">
        <v>0</v>
      </c>
      <c r="DK349" s="8">
        <v>0</v>
      </c>
      <c r="DL349" s="8">
        <v>0</v>
      </c>
      <c r="DM349" s="8">
        <v>0</v>
      </c>
      <c r="DN349" s="8">
        <v>0</v>
      </c>
      <c r="DO349" s="8">
        <v>0</v>
      </c>
      <c r="DP349" s="8">
        <v>0</v>
      </c>
      <c r="DQ349" s="8">
        <v>0</v>
      </c>
      <c r="DR349" s="8">
        <v>0</v>
      </c>
      <c r="DS349" s="8">
        <v>0</v>
      </c>
      <c r="DT349" s="8">
        <v>0</v>
      </c>
      <c r="DU349" s="8">
        <v>0</v>
      </c>
      <c r="DV349" s="8">
        <v>0</v>
      </c>
      <c r="DW349" s="8">
        <v>0</v>
      </c>
      <c r="DX349" s="8">
        <v>0</v>
      </c>
      <c r="DY349" s="8">
        <v>0</v>
      </c>
      <c r="DZ349" s="8">
        <v>0</v>
      </c>
      <c r="EA349" s="8">
        <v>0</v>
      </c>
      <c r="EB349" s="8">
        <v>0</v>
      </c>
      <c r="EC349" s="8">
        <v>0</v>
      </c>
      <c r="ED349" s="20">
        <v>0</v>
      </c>
      <c r="EF349" s="9">
        <v>0</v>
      </c>
      <c r="EG349" s="9">
        <v>0</v>
      </c>
      <c r="EH349" s="9">
        <v>0</v>
      </c>
      <c r="EI349" s="9">
        <v>0</v>
      </c>
      <c r="EJ349" s="9">
        <v>0</v>
      </c>
      <c r="EK349" s="9">
        <v>0</v>
      </c>
      <c r="EL349" s="9">
        <v>0</v>
      </c>
      <c r="EM349" s="9">
        <v>0</v>
      </c>
      <c r="EN349" s="9">
        <v>0</v>
      </c>
      <c r="EO349" s="9">
        <v>0</v>
      </c>
      <c r="EP349" s="9">
        <v>0</v>
      </c>
      <c r="EQ349" s="9">
        <v>0</v>
      </c>
      <c r="ER349" s="9">
        <v>0</v>
      </c>
      <c r="ES349" s="9">
        <v>0</v>
      </c>
      <c r="ET349" s="9">
        <v>0</v>
      </c>
      <c r="EU349" s="9">
        <v>0</v>
      </c>
      <c r="EV349" s="9">
        <v>0</v>
      </c>
      <c r="EW349" s="9">
        <v>0</v>
      </c>
      <c r="EX349" s="9">
        <v>0</v>
      </c>
      <c r="EY349" s="9">
        <v>10</v>
      </c>
      <c r="EZ349" s="9">
        <v>10</v>
      </c>
      <c r="FA349" s="9">
        <v>0</v>
      </c>
      <c r="FB349" s="9">
        <v>0</v>
      </c>
      <c r="FC349" s="9">
        <v>0</v>
      </c>
      <c r="FD349" s="9">
        <v>0</v>
      </c>
      <c r="FE349" s="9">
        <v>0</v>
      </c>
      <c r="FF349">
        <v>0</v>
      </c>
    </row>
    <row r="350" spans="1:162" x14ac:dyDescent="0.2">
      <c r="A350" t="s">
        <v>1506</v>
      </c>
      <c r="B350" t="s">
        <v>2817</v>
      </c>
      <c r="C350" t="s">
        <v>3</v>
      </c>
      <c r="D350" s="1">
        <v>0</v>
      </c>
      <c r="E350" s="1">
        <v>0</v>
      </c>
      <c r="F350" s="4">
        <v>0</v>
      </c>
      <c r="G350" s="4">
        <v>0</v>
      </c>
      <c r="H350" s="5">
        <v>0</v>
      </c>
      <c r="I350">
        <v>0</v>
      </c>
      <c r="J350" s="4">
        <v>0</v>
      </c>
      <c r="K350">
        <v>0</v>
      </c>
      <c r="L350" s="5">
        <v>0</v>
      </c>
      <c r="M350">
        <v>0</v>
      </c>
      <c r="N350" s="4">
        <v>0</v>
      </c>
      <c r="O350">
        <v>0</v>
      </c>
      <c r="P350" s="5">
        <v>0</v>
      </c>
      <c r="Q350">
        <v>6</v>
      </c>
      <c r="R350" s="4">
        <v>0</v>
      </c>
      <c r="S350">
        <v>10</v>
      </c>
      <c r="T350" s="5">
        <v>6</v>
      </c>
      <c r="U350">
        <v>6</v>
      </c>
      <c r="V350" s="4">
        <v>0</v>
      </c>
      <c r="W350">
        <v>28</v>
      </c>
      <c r="X350" s="5">
        <v>6</v>
      </c>
      <c r="Y350">
        <v>6</v>
      </c>
      <c r="Z350" s="4">
        <v>0</v>
      </c>
      <c r="AA350">
        <v>89</v>
      </c>
      <c r="AB350" s="5">
        <v>6</v>
      </c>
      <c r="AD350">
        <v>0</v>
      </c>
      <c r="AE350">
        <v>0</v>
      </c>
      <c r="AF350" s="4">
        <v>0</v>
      </c>
      <c r="AG350">
        <v>0</v>
      </c>
      <c r="AH350" s="5">
        <v>0</v>
      </c>
      <c r="AI350">
        <v>0</v>
      </c>
      <c r="AJ350" s="4">
        <v>0</v>
      </c>
      <c r="AK350">
        <v>0</v>
      </c>
      <c r="AL350" s="5">
        <v>0</v>
      </c>
      <c r="AM350">
        <v>0</v>
      </c>
      <c r="AN350" s="4">
        <v>0</v>
      </c>
      <c r="AO350">
        <v>0</v>
      </c>
      <c r="AP350" s="5">
        <v>0</v>
      </c>
      <c r="AQ350">
        <v>6</v>
      </c>
      <c r="AR350" s="4">
        <v>0</v>
      </c>
      <c r="AS350">
        <v>10</v>
      </c>
      <c r="AT350" s="5">
        <v>6</v>
      </c>
      <c r="AU350">
        <v>6</v>
      </c>
      <c r="AV350" s="4">
        <v>0</v>
      </c>
      <c r="AW350">
        <v>89</v>
      </c>
      <c r="AX350" s="5">
        <v>6</v>
      </c>
      <c r="AY350">
        <v>6</v>
      </c>
      <c r="AZ350" s="4">
        <v>0</v>
      </c>
      <c r="BA350">
        <v>4</v>
      </c>
      <c r="BB350" s="5">
        <v>6</v>
      </c>
      <c r="BD350">
        <v>0</v>
      </c>
      <c r="BE350">
        <v>0</v>
      </c>
      <c r="BF350" s="4">
        <v>0</v>
      </c>
      <c r="BG350">
        <v>0</v>
      </c>
      <c r="BH350" s="5">
        <v>0</v>
      </c>
      <c r="BI350">
        <v>0</v>
      </c>
      <c r="BJ350" s="4">
        <v>0</v>
      </c>
      <c r="BK350">
        <v>0</v>
      </c>
      <c r="BL350" s="5">
        <v>0</v>
      </c>
      <c r="BM350">
        <v>6</v>
      </c>
      <c r="BN350" s="4">
        <v>0</v>
      </c>
      <c r="BO350">
        <v>0</v>
      </c>
      <c r="BP350" s="5">
        <v>6</v>
      </c>
      <c r="BQ350">
        <v>6</v>
      </c>
      <c r="BR350" s="4">
        <v>0</v>
      </c>
      <c r="BS350">
        <v>10</v>
      </c>
      <c r="BT350" s="5">
        <v>6</v>
      </c>
      <c r="BU350">
        <v>6</v>
      </c>
      <c r="BV350" s="4">
        <v>0</v>
      </c>
      <c r="BW350">
        <v>89</v>
      </c>
      <c r="BX350" s="5">
        <v>6</v>
      </c>
      <c r="BY350">
        <v>6</v>
      </c>
      <c r="BZ350" s="4">
        <v>0</v>
      </c>
      <c r="CA350">
        <v>4</v>
      </c>
      <c r="CB350" s="5">
        <v>6</v>
      </c>
      <c r="CD350">
        <v>0</v>
      </c>
      <c r="CE350">
        <v>0</v>
      </c>
      <c r="CF350" s="4">
        <v>0</v>
      </c>
      <c r="CG350">
        <v>0</v>
      </c>
      <c r="CH350" s="5">
        <v>0</v>
      </c>
      <c r="CI350">
        <v>0</v>
      </c>
      <c r="CJ350" s="4">
        <v>0</v>
      </c>
      <c r="CK350">
        <v>0</v>
      </c>
      <c r="CL350" s="5">
        <v>0</v>
      </c>
      <c r="CM350">
        <v>6</v>
      </c>
      <c r="CN350" s="4">
        <v>0</v>
      </c>
      <c r="CO350">
        <v>0</v>
      </c>
      <c r="CP350" s="5">
        <v>6</v>
      </c>
      <c r="CQ350">
        <v>6</v>
      </c>
      <c r="CR350" s="4">
        <v>0</v>
      </c>
      <c r="CS350">
        <v>20</v>
      </c>
      <c r="CT350" s="5">
        <v>6</v>
      </c>
      <c r="CU350">
        <v>6</v>
      </c>
      <c r="CV350" s="4">
        <v>0</v>
      </c>
      <c r="CW350">
        <v>89</v>
      </c>
      <c r="CX350" s="5">
        <v>6</v>
      </c>
      <c r="CY350" s="21">
        <v>6</v>
      </c>
      <c r="CZ350" s="21">
        <v>0</v>
      </c>
      <c r="DA350" s="21">
        <v>4</v>
      </c>
      <c r="DB350" s="5">
        <v>6</v>
      </c>
      <c r="DD350" s="8">
        <v>0</v>
      </c>
      <c r="DE350" s="8">
        <v>0</v>
      </c>
      <c r="DF350" s="8">
        <v>0</v>
      </c>
      <c r="DG350" s="8">
        <v>0</v>
      </c>
      <c r="DH350" s="8">
        <v>0</v>
      </c>
      <c r="DI350" s="8">
        <v>0</v>
      </c>
      <c r="DJ350" s="8">
        <v>0</v>
      </c>
      <c r="DK350" s="8">
        <v>0</v>
      </c>
      <c r="DL350" s="8">
        <v>0</v>
      </c>
      <c r="DM350" s="8">
        <v>0</v>
      </c>
      <c r="DN350" s="8">
        <v>0</v>
      </c>
      <c r="DO350" s="8">
        <v>0</v>
      </c>
      <c r="DP350" s="8">
        <v>0</v>
      </c>
      <c r="DQ350" s="8">
        <v>0</v>
      </c>
      <c r="DR350" s="8">
        <v>0</v>
      </c>
      <c r="DS350" s="8">
        <v>0</v>
      </c>
      <c r="DT350" s="8">
        <v>0</v>
      </c>
      <c r="DU350" s="8">
        <v>0</v>
      </c>
      <c r="DV350" s="8">
        <v>0</v>
      </c>
      <c r="DW350" s="8">
        <v>0</v>
      </c>
      <c r="DX350" s="8">
        <v>0</v>
      </c>
      <c r="DY350" s="8">
        <v>0</v>
      </c>
      <c r="DZ350" s="8">
        <v>0</v>
      </c>
      <c r="EA350" s="8">
        <v>0</v>
      </c>
      <c r="EB350" s="8">
        <v>0</v>
      </c>
      <c r="EC350" s="8">
        <v>0</v>
      </c>
      <c r="ED350" s="20">
        <v>0</v>
      </c>
      <c r="EF350" s="9">
        <v>0</v>
      </c>
      <c r="EG350" s="9">
        <v>0</v>
      </c>
      <c r="EH350" s="9">
        <v>0</v>
      </c>
      <c r="EI350" s="9">
        <v>0</v>
      </c>
      <c r="EJ350" s="9">
        <v>0</v>
      </c>
      <c r="EK350" s="9">
        <v>0</v>
      </c>
      <c r="EL350" s="9">
        <v>0</v>
      </c>
      <c r="EM350" s="9">
        <v>0</v>
      </c>
      <c r="EN350" s="9">
        <v>0</v>
      </c>
      <c r="EO350" s="9">
        <v>0</v>
      </c>
      <c r="EP350" s="9">
        <v>0</v>
      </c>
      <c r="EQ350" s="9">
        <v>0</v>
      </c>
      <c r="ER350" s="9">
        <v>0</v>
      </c>
      <c r="ES350" s="9">
        <v>0</v>
      </c>
      <c r="ET350" s="9">
        <v>0</v>
      </c>
      <c r="EU350" s="9">
        <v>10</v>
      </c>
      <c r="EV350" s="9">
        <v>9</v>
      </c>
      <c r="EW350" s="9">
        <v>10</v>
      </c>
      <c r="EX350" s="9">
        <v>20</v>
      </c>
      <c r="EY350" s="9">
        <v>28</v>
      </c>
      <c r="EZ350" s="9">
        <v>89</v>
      </c>
      <c r="FA350" s="9">
        <v>0</v>
      </c>
      <c r="FB350" s="9">
        <v>0</v>
      </c>
      <c r="FC350" s="9">
        <v>4</v>
      </c>
      <c r="FD350" s="9">
        <v>3</v>
      </c>
      <c r="FE350" s="9">
        <v>4</v>
      </c>
      <c r="FF350">
        <v>4</v>
      </c>
    </row>
    <row r="351" spans="1:162" x14ac:dyDescent="0.2">
      <c r="A351" t="s">
        <v>833</v>
      </c>
      <c r="B351" t="s">
        <v>2818</v>
      </c>
      <c r="C351" t="s">
        <v>4599</v>
      </c>
      <c r="D351" s="1">
        <v>0</v>
      </c>
      <c r="E351" s="1">
        <v>0</v>
      </c>
      <c r="F351" s="4">
        <v>0</v>
      </c>
      <c r="G351" s="4">
        <v>0</v>
      </c>
      <c r="H351" s="5">
        <v>0</v>
      </c>
      <c r="I351">
        <v>1</v>
      </c>
      <c r="J351" s="4">
        <v>0</v>
      </c>
      <c r="K351">
        <v>0</v>
      </c>
      <c r="L351" s="5">
        <v>1</v>
      </c>
      <c r="M351">
        <v>1</v>
      </c>
      <c r="N351" s="4">
        <v>0</v>
      </c>
      <c r="O351">
        <v>0</v>
      </c>
      <c r="P351" s="5">
        <v>1</v>
      </c>
      <c r="Q351">
        <v>1</v>
      </c>
      <c r="R351" s="4">
        <v>0</v>
      </c>
      <c r="S351">
        <v>0</v>
      </c>
      <c r="T351" s="5">
        <v>1</v>
      </c>
      <c r="U351">
        <v>1</v>
      </c>
      <c r="V351" s="4">
        <v>0</v>
      </c>
      <c r="W351">
        <v>0</v>
      </c>
      <c r="X351" s="5">
        <v>1</v>
      </c>
      <c r="Y351">
        <v>1</v>
      </c>
      <c r="Z351" s="4">
        <v>0</v>
      </c>
      <c r="AA351">
        <v>0</v>
      </c>
      <c r="AB351" s="5">
        <v>1</v>
      </c>
      <c r="AD351">
        <v>0</v>
      </c>
      <c r="AE351">
        <v>0</v>
      </c>
      <c r="AF351" s="4">
        <v>0</v>
      </c>
      <c r="AG351">
        <v>0</v>
      </c>
      <c r="AH351" s="5">
        <v>0</v>
      </c>
      <c r="AI351">
        <v>1</v>
      </c>
      <c r="AJ351" s="4">
        <v>0</v>
      </c>
      <c r="AK351">
        <v>0</v>
      </c>
      <c r="AL351" s="5">
        <v>1</v>
      </c>
      <c r="AM351">
        <v>1</v>
      </c>
      <c r="AN351" s="4">
        <v>0</v>
      </c>
      <c r="AO351">
        <v>0</v>
      </c>
      <c r="AP351" s="5">
        <v>1</v>
      </c>
      <c r="AQ351">
        <v>1</v>
      </c>
      <c r="AR351" s="4">
        <v>0</v>
      </c>
      <c r="AS351">
        <v>0</v>
      </c>
      <c r="AT351" s="5">
        <v>1</v>
      </c>
      <c r="AU351">
        <v>1</v>
      </c>
      <c r="AV351" s="4">
        <v>0</v>
      </c>
      <c r="AW351">
        <v>0</v>
      </c>
      <c r="AX351" s="5">
        <v>1</v>
      </c>
      <c r="AY351">
        <v>1</v>
      </c>
      <c r="AZ351" s="4">
        <v>0</v>
      </c>
      <c r="BA351">
        <v>9</v>
      </c>
      <c r="BB351" s="5">
        <v>1</v>
      </c>
      <c r="BD351">
        <v>0</v>
      </c>
      <c r="BE351">
        <v>0</v>
      </c>
      <c r="BF351" s="4">
        <v>0</v>
      </c>
      <c r="BG351">
        <v>0</v>
      </c>
      <c r="BH351" s="5">
        <v>0</v>
      </c>
      <c r="BI351">
        <v>1</v>
      </c>
      <c r="BJ351" s="4">
        <v>0</v>
      </c>
      <c r="BK351">
        <v>0</v>
      </c>
      <c r="BL351" s="5">
        <v>1</v>
      </c>
      <c r="BM351">
        <v>1</v>
      </c>
      <c r="BN351" s="4">
        <v>0</v>
      </c>
      <c r="BO351">
        <v>0</v>
      </c>
      <c r="BP351" s="5">
        <v>1</v>
      </c>
      <c r="BQ351">
        <v>1</v>
      </c>
      <c r="BR351" s="4">
        <v>0</v>
      </c>
      <c r="BS351">
        <v>0</v>
      </c>
      <c r="BT351" s="5">
        <v>1</v>
      </c>
      <c r="BU351">
        <v>1</v>
      </c>
      <c r="BV351" s="4">
        <v>0</v>
      </c>
      <c r="BW351">
        <v>0</v>
      </c>
      <c r="BX351" s="5">
        <v>1</v>
      </c>
      <c r="BY351">
        <v>1</v>
      </c>
      <c r="BZ351" s="4">
        <v>0</v>
      </c>
      <c r="CA351">
        <v>10</v>
      </c>
      <c r="CB351" s="5">
        <v>1</v>
      </c>
      <c r="CD351">
        <v>0</v>
      </c>
      <c r="CE351">
        <v>1</v>
      </c>
      <c r="CF351" s="4">
        <v>0</v>
      </c>
      <c r="CG351">
        <v>0</v>
      </c>
      <c r="CH351" s="5">
        <v>1</v>
      </c>
      <c r="CI351">
        <v>1</v>
      </c>
      <c r="CJ351" s="4">
        <v>0</v>
      </c>
      <c r="CK351">
        <v>0</v>
      </c>
      <c r="CL351" s="5">
        <v>1</v>
      </c>
      <c r="CM351">
        <v>1</v>
      </c>
      <c r="CN351" s="4">
        <v>0</v>
      </c>
      <c r="CO351">
        <v>0</v>
      </c>
      <c r="CP351" s="5">
        <v>1</v>
      </c>
      <c r="CQ351">
        <v>1</v>
      </c>
      <c r="CR351" s="4">
        <v>0</v>
      </c>
      <c r="CS351">
        <v>0</v>
      </c>
      <c r="CT351" s="5">
        <v>1</v>
      </c>
      <c r="CU351">
        <v>1</v>
      </c>
      <c r="CV351" s="4">
        <v>0</v>
      </c>
      <c r="CW351">
        <v>0</v>
      </c>
      <c r="CX351" s="5">
        <v>1</v>
      </c>
      <c r="CY351" s="21">
        <v>1</v>
      </c>
      <c r="CZ351" s="21">
        <v>0</v>
      </c>
      <c r="DA351" s="21">
        <v>10</v>
      </c>
      <c r="DB351" s="5">
        <v>1</v>
      </c>
      <c r="DD351" s="8">
        <v>0</v>
      </c>
      <c r="DE351" s="8">
        <v>0</v>
      </c>
      <c r="DF351" s="8">
        <v>0</v>
      </c>
      <c r="DG351" s="8">
        <v>0</v>
      </c>
      <c r="DH351" s="8">
        <v>0</v>
      </c>
      <c r="DI351" s="8">
        <v>0</v>
      </c>
      <c r="DJ351" s="8">
        <v>0</v>
      </c>
      <c r="DK351" s="8">
        <v>0</v>
      </c>
      <c r="DL351" s="8">
        <v>0</v>
      </c>
      <c r="DM351" s="8">
        <v>0</v>
      </c>
      <c r="DN351" s="8">
        <v>0</v>
      </c>
      <c r="DO351" s="8">
        <v>0</v>
      </c>
      <c r="DP351" s="8">
        <v>0</v>
      </c>
      <c r="DQ351" s="8">
        <v>0</v>
      </c>
      <c r="DR351" s="8">
        <v>0</v>
      </c>
      <c r="DS351" s="8">
        <v>0</v>
      </c>
      <c r="DT351" s="8">
        <v>0</v>
      </c>
      <c r="DU351" s="8">
        <v>0</v>
      </c>
      <c r="DV351" s="8">
        <v>0</v>
      </c>
      <c r="DW351" s="8">
        <v>0</v>
      </c>
      <c r="DX351" s="8">
        <v>0</v>
      </c>
      <c r="DY351" s="8">
        <v>0</v>
      </c>
      <c r="DZ351" s="8">
        <v>0</v>
      </c>
      <c r="EA351" s="8">
        <v>0</v>
      </c>
      <c r="EB351" s="8">
        <v>0</v>
      </c>
      <c r="EC351" s="8">
        <v>0</v>
      </c>
      <c r="ED351" s="20">
        <v>0</v>
      </c>
      <c r="EF351" s="9">
        <v>0</v>
      </c>
      <c r="EG351" s="9">
        <v>0</v>
      </c>
      <c r="EH351" s="9">
        <v>0</v>
      </c>
      <c r="EI351" s="9">
        <v>0</v>
      </c>
      <c r="EJ351" s="9">
        <v>0</v>
      </c>
      <c r="EK351" s="9">
        <v>0</v>
      </c>
      <c r="EL351" s="9">
        <v>0</v>
      </c>
      <c r="EM351" s="9">
        <v>0</v>
      </c>
      <c r="EN351" s="9">
        <v>0</v>
      </c>
      <c r="EO351" s="9">
        <v>0</v>
      </c>
      <c r="EP351" s="9">
        <v>0</v>
      </c>
      <c r="EQ351" s="9">
        <v>0</v>
      </c>
      <c r="ER351" s="9">
        <v>0</v>
      </c>
      <c r="ES351" s="9">
        <v>0</v>
      </c>
      <c r="ET351" s="9">
        <v>0</v>
      </c>
      <c r="EU351" s="9">
        <v>0</v>
      </c>
      <c r="EV351" s="9">
        <v>0</v>
      </c>
      <c r="EW351" s="9">
        <v>0</v>
      </c>
      <c r="EX351" s="9">
        <v>0</v>
      </c>
      <c r="EY351" s="9">
        <v>0</v>
      </c>
      <c r="EZ351" s="9">
        <v>0</v>
      </c>
      <c r="FA351" s="9">
        <v>0</v>
      </c>
      <c r="FB351" s="9">
        <v>0</v>
      </c>
      <c r="FC351" s="9">
        <v>0</v>
      </c>
      <c r="FD351" s="9">
        <v>9</v>
      </c>
      <c r="FE351" s="9">
        <v>10</v>
      </c>
      <c r="FF351">
        <v>10</v>
      </c>
    </row>
    <row r="352" spans="1:162" x14ac:dyDescent="0.2">
      <c r="A352" t="s">
        <v>1425</v>
      </c>
      <c r="B352" t="s">
        <v>2819</v>
      </c>
      <c r="C352" t="s">
        <v>4599</v>
      </c>
      <c r="D352" s="1">
        <v>0</v>
      </c>
      <c r="E352" s="1">
        <v>0</v>
      </c>
      <c r="F352" s="4">
        <v>0</v>
      </c>
      <c r="G352" s="4">
        <v>0</v>
      </c>
      <c r="H352" s="5">
        <v>0</v>
      </c>
      <c r="I352">
        <v>0</v>
      </c>
      <c r="J352" s="4">
        <v>0</v>
      </c>
      <c r="K352">
        <v>0</v>
      </c>
      <c r="L352" s="5">
        <v>0</v>
      </c>
      <c r="M352">
        <v>0</v>
      </c>
      <c r="N352" s="4">
        <v>0</v>
      </c>
      <c r="O352">
        <v>0</v>
      </c>
      <c r="P352" s="5">
        <v>0</v>
      </c>
      <c r="Q352">
        <v>5</v>
      </c>
      <c r="R352" s="4">
        <v>0</v>
      </c>
      <c r="S352">
        <v>0</v>
      </c>
      <c r="T352" s="5">
        <v>5</v>
      </c>
      <c r="U352">
        <v>5</v>
      </c>
      <c r="V352" s="4">
        <v>0</v>
      </c>
      <c r="W352">
        <v>10</v>
      </c>
      <c r="X352" s="5">
        <v>5</v>
      </c>
      <c r="Y352">
        <v>6</v>
      </c>
      <c r="Z352" s="4">
        <v>0</v>
      </c>
      <c r="AA352">
        <v>0</v>
      </c>
      <c r="AB352" s="5">
        <v>6</v>
      </c>
      <c r="AD352">
        <v>0</v>
      </c>
      <c r="AE352">
        <v>0</v>
      </c>
      <c r="AF352" s="4">
        <v>0</v>
      </c>
      <c r="AG352">
        <v>0</v>
      </c>
      <c r="AH352" s="5">
        <v>0</v>
      </c>
      <c r="AI352">
        <v>0</v>
      </c>
      <c r="AJ352" s="4">
        <v>0</v>
      </c>
      <c r="AK352">
        <v>0</v>
      </c>
      <c r="AL352" s="5">
        <v>0</v>
      </c>
      <c r="AM352">
        <v>0</v>
      </c>
      <c r="AN352" s="4">
        <v>0</v>
      </c>
      <c r="AO352">
        <v>0</v>
      </c>
      <c r="AP352" s="5">
        <v>0</v>
      </c>
      <c r="AQ352">
        <v>5</v>
      </c>
      <c r="AR352" s="4">
        <v>0</v>
      </c>
      <c r="AS352">
        <v>0</v>
      </c>
      <c r="AT352" s="5">
        <v>5</v>
      </c>
      <c r="AU352">
        <v>5</v>
      </c>
      <c r="AV352" s="4">
        <v>0</v>
      </c>
      <c r="AW352">
        <v>10</v>
      </c>
      <c r="AX352" s="5">
        <v>5</v>
      </c>
      <c r="AY352">
        <v>6</v>
      </c>
      <c r="AZ352" s="4">
        <v>0</v>
      </c>
      <c r="BA352">
        <v>0</v>
      </c>
      <c r="BB352" s="5">
        <v>6</v>
      </c>
      <c r="BD352">
        <v>0</v>
      </c>
      <c r="BE352">
        <v>0</v>
      </c>
      <c r="BF352" s="4">
        <v>0</v>
      </c>
      <c r="BG352">
        <v>0</v>
      </c>
      <c r="BH352" s="5">
        <v>0</v>
      </c>
      <c r="BI352">
        <v>0</v>
      </c>
      <c r="BJ352" s="4">
        <v>0</v>
      </c>
      <c r="BK352">
        <v>0</v>
      </c>
      <c r="BL352" s="5">
        <v>0</v>
      </c>
      <c r="BM352">
        <v>5</v>
      </c>
      <c r="BN352" s="4">
        <v>0</v>
      </c>
      <c r="BO352">
        <v>0</v>
      </c>
      <c r="BP352" s="5">
        <v>5</v>
      </c>
      <c r="BQ352">
        <v>5</v>
      </c>
      <c r="BR352" s="4">
        <v>0</v>
      </c>
      <c r="BS352">
        <v>10</v>
      </c>
      <c r="BT352" s="5">
        <v>5</v>
      </c>
      <c r="BU352">
        <v>5</v>
      </c>
      <c r="BV352" s="4">
        <v>0</v>
      </c>
      <c r="BW352">
        <v>0</v>
      </c>
      <c r="BX352" s="5">
        <v>5</v>
      </c>
      <c r="BY352">
        <v>6</v>
      </c>
      <c r="BZ352" s="4">
        <v>0</v>
      </c>
      <c r="CA352">
        <v>0</v>
      </c>
      <c r="CB352" s="5">
        <v>6</v>
      </c>
      <c r="CD352">
        <v>0</v>
      </c>
      <c r="CE352">
        <v>0</v>
      </c>
      <c r="CF352" s="4">
        <v>0</v>
      </c>
      <c r="CG352">
        <v>0</v>
      </c>
      <c r="CH352" s="5">
        <v>0</v>
      </c>
      <c r="CI352">
        <v>0</v>
      </c>
      <c r="CJ352" s="4">
        <v>0</v>
      </c>
      <c r="CK352">
        <v>0</v>
      </c>
      <c r="CL352" s="5">
        <v>0</v>
      </c>
      <c r="CM352">
        <v>5</v>
      </c>
      <c r="CN352" s="4">
        <v>0</v>
      </c>
      <c r="CO352">
        <v>0</v>
      </c>
      <c r="CP352" s="5">
        <v>5</v>
      </c>
      <c r="CQ352">
        <v>5</v>
      </c>
      <c r="CR352" s="4">
        <v>0</v>
      </c>
      <c r="CS352">
        <v>10</v>
      </c>
      <c r="CT352" s="5">
        <v>5</v>
      </c>
      <c r="CU352">
        <v>6</v>
      </c>
      <c r="CV352" s="4">
        <v>0</v>
      </c>
      <c r="CW352">
        <v>0</v>
      </c>
      <c r="CX352" s="5">
        <v>6</v>
      </c>
      <c r="CY352" s="21">
        <v>6</v>
      </c>
      <c r="CZ352" s="21">
        <v>0</v>
      </c>
      <c r="DA352" s="21">
        <v>0</v>
      </c>
      <c r="DB352" s="5">
        <v>6</v>
      </c>
      <c r="DD352" s="8">
        <v>0</v>
      </c>
      <c r="DE352" s="8">
        <v>0</v>
      </c>
      <c r="DF352" s="8">
        <v>0</v>
      </c>
      <c r="DG352" s="8">
        <v>0</v>
      </c>
      <c r="DH352" s="8">
        <v>0</v>
      </c>
      <c r="DI352" s="8">
        <v>0</v>
      </c>
      <c r="DJ352" s="8">
        <v>0</v>
      </c>
      <c r="DK352" s="8">
        <v>0</v>
      </c>
      <c r="DL352" s="8">
        <v>0</v>
      </c>
      <c r="DM352" s="8">
        <v>0</v>
      </c>
      <c r="DN352" s="8">
        <v>0</v>
      </c>
      <c r="DO352" s="8">
        <v>0</v>
      </c>
      <c r="DP352" s="8">
        <v>0</v>
      </c>
      <c r="DQ352" s="8">
        <v>0</v>
      </c>
      <c r="DR352" s="8">
        <v>0</v>
      </c>
      <c r="DS352" s="8">
        <v>0</v>
      </c>
      <c r="DT352" s="8">
        <v>0</v>
      </c>
      <c r="DU352" s="8">
        <v>0</v>
      </c>
      <c r="DV352" s="8">
        <v>0</v>
      </c>
      <c r="DW352" s="8">
        <v>0</v>
      </c>
      <c r="DX352" s="8">
        <v>0</v>
      </c>
      <c r="DY352" s="8">
        <v>0</v>
      </c>
      <c r="DZ352" s="8">
        <v>0</v>
      </c>
      <c r="EA352" s="8">
        <v>0</v>
      </c>
      <c r="EB352" s="8">
        <v>0</v>
      </c>
      <c r="EC352" s="8">
        <v>0</v>
      </c>
      <c r="ED352" s="20">
        <v>0</v>
      </c>
      <c r="EF352" s="9">
        <v>0</v>
      </c>
      <c r="EG352" s="9">
        <v>0</v>
      </c>
      <c r="EH352" s="9">
        <v>0</v>
      </c>
      <c r="EI352" s="9">
        <v>0</v>
      </c>
      <c r="EJ352" s="9">
        <v>0</v>
      </c>
      <c r="EK352" s="9">
        <v>0</v>
      </c>
      <c r="EL352" s="9">
        <v>0</v>
      </c>
      <c r="EM352" s="9">
        <v>0</v>
      </c>
      <c r="EN352" s="9">
        <v>0</v>
      </c>
      <c r="EO352" s="9">
        <v>0</v>
      </c>
      <c r="EP352" s="9">
        <v>0</v>
      </c>
      <c r="EQ352" s="9">
        <v>0</v>
      </c>
      <c r="ER352" s="9">
        <v>0</v>
      </c>
      <c r="ES352" s="9">
        <v>0</v>
      </c>
      <c r="ET352" s="9">
        <v>0</v>
      </c>
      <c r="EU352" s="9">
        <v>0</v>
      </c>
      <c r="EV352" s="9">
        <v>0</v>
      </c>
      <c r="EW352" s="9">
        <v>10</v>
      </c>
      <c r="EX352" s="9">
        <v>0</v>
      </c>
      <c r="EY352" s="9">
        <v>0</v>
      </c>
      <c r="EZ352" s="9">
        <v>0</v>
      </c>
      <c r="FA352" s="9">
        <v>0</v>
      </c>
      <c r="FB352" s="9">
        <v>0</v>
      </c>
      <c r="FC352" s="9">
        <v>0</v>
      </c>
      <c r="FD352" s="9">
        <v>0</v>
      </c>
      <c r="FE352" s="9">
        <v>0</v>
      </c>
      <c r="FF352">
        <v>0</v>
      </c>
    </row>
    <row r="353" spans="1:162" x14ac:dyDescent="0.2">
      <c r="A353" t="s">
        <v>1417</v>
      </c>
      <c r="B353" t="s">
        <v>2820</v>
      </c>
      <c r="C353" t="s">
        <v>4599</v>
      </c>
      <c r="D353" s="1">
        <v>0</v>
      </c>
      <c r="E353" s="1">
        <v>0</v>
      </c>
      <c r="F353" s="4">
        <v>0</v>
      </c>
      <c r="G353" s="4">
        <v>0</v>
      </c>
      <c r="H353" s="5">
        <v>0</v>
      </c>
      <c r="I353">
        <v>0</v>
      </c>
      <c r="J353" s="4">
        <v>0</v>
      </c>
      <c r="K353">
        <v>0</v>
      </c>
      <c r="L353" s="5">
        <v>0</v>
      </c>
      <c r="M353">
        <v>0</v>
      </c>
      <c r="N353" s="4">
        <v>0</v>
      </c>
      <c r="O353">
        <v>0</v>
      </c>
      <c r="P353" s="5">
        <v>0</v>
      </c>
      <c r="Q353">
        <v>5</v>
      </c>
      <c r="R353" s="4">
        <v>0</v>
      </c>
      <c r="S353">
        <v>0</v>
      </c>
      <c r="T353" s="5">
        <v>5</v>
      </c>
      <c r="U353">
        <v>6</v>
      </c>
      <c r="V353" s="4">
        <v>0</v>
      </c>
      <c r="W353">
        <v>20</v>
      </c>
      <c r="X353" s="5">
        <v>6</v>
      </c>
      <c r="Y353">
        <v>6</v>
      </c>
      <c r="Z353" s="4">
        <v>0</v>
      </c>
      <c r="AA353">
        <v>20</v>
      </c>
      <c r="AB353" s="5">
        <v>6</v>
      </c>
      <c r="AD353">
        <v>0</v>
      </c>
      <c r="AE353">
        <v>0</v>
      </c>
      <c r="AF353" s="4">
        <v>0</v>
      </c>
      <c r="AG353">
        <v>0</v>
      </c>
      <c r="AH353" s="5">
        <v>0</v>
      </c>
      <c r="AI353">
        <v>0</v>
      </c>
      <c r="AJ353" s="4">
        <v>0</v>
      </c>
      <c r="AK353">
        <v>0</v>
      </c>
      <c r="AL353" s="5">
        <v>0</v>
      </c>
      <c r="AM353">
        <v>0</v>
      </c>
      <c r="AN353" s="4">
        <v>0</v>
      </c>
      <c r="AO353">
        <v>0</v>
      </c>
      <c r="AP353" s="5">
        <v>0</v>
      </c>
      <c r="AQ353">
        <v>5</v>
      </c>
      <c r="AR353" s="4">
        <v>0</v>
      </c>
      <c r="AS353">
        <v>0</v>
      </c>
      <c r="AT353" s="5">
        <v>5</v>
      </c>
      <c r="AU353">
        <v>6</v>
      </c>
      <c r="AV353" s="4">
        <v>0</v>
      </c>
      <c r="AW353">
        <v>20</v>
      </c>
      <c r="AX353" s="5">
        <v>6</v>
      </c>
      <c r="AY353">
        <v>6</v>
      </c>
      <c r="AZ353" s="4">
        <v>0</v>
      </c>
      <c r="BA353">
        <v>20</v>
      </c>
      <c r="BB353" s="5">
        <v>6</v>
      </c>
      <c r="BD353">
        <v>0</v>
      </c>
      <c r="BE353">
        <v>0</v>
      </c>
      <c r="BF353" s="4">
        <v>0</v>
      </c>
      <c r="BG353">
        <v>0</v>
      </c>
      <c r="BH353" s="5">
        <v>0</v>
      </c>
      <c r="BI353">
        <v>0</v>
      </c>
      <c r="BJ353" s="4">
        <v>0</v>
      </c>
      <c r="BK353">
        <v>0</v>
      </c>
      <c r="BL353" s="5">
        <v>0</v>
      </c>
      <c r="BM353">
        <v>5</v>
      </c>
      <c r="BN353" s="4">
        <v>0</v>
      </c>
      <c r="BO353">
        <v>0</v>
      </c>
      <c r="BP353" s="5">
        <v>5</v>
      </c>
      <c r="BQ353">
        <v>5</v>
      </c>
      <c r="BR353" s="4">
        <v>0</v>
      </c>
      <c r="BS353">
        <v>20</v>
      </c>
      <c r="BT353" s="5">
        <v>5</v>
      </c>
      <c r="BU353">
        <v>6</v>
      </c>
      <c r="BV353" s="4">
        <v>0</v>
      </c>
      <c r="BW353">
        <v>20</v>
      </c>
      <c r="BX353" s="5">
        <v>6</v>
      </c>
      <c r="BY353">
        <v>6</v>
      </c>
      <c r="BZ353" s="4">
        <v>0</v>
      </c>
      <c r="CA353">
        <v>20</v>
      </c>
      <c r="CB353" s="5">
        <v>6</v>
      </c>
      <c r="CD353">
        <v>0</v>
      </c>
      <c r="CE353">
        <v>0</v>
      </c>
      <c r="CF353" s="4">
        <v>0</v>
      </c>
      <c r="CG353">
        <v>0</v>
      </c>
      <c r="CH353" s="5">
        <v>0</v>
      </c>
      <c r="CI353">
        <v>0</v>
      </c>
      <c r="CJ353" s="4">
        <v>0</v>
      </c>
      <c r="CK353">
        <v>0</v>
      </c>
      <c r="CL353" s="5">
        <v>0</v>
      </c>
      <c r="CM353">
        <v>5</v>
      </c>
      <c r="CN353" s="4">
        <v>0</v>
      </c>
      <c r="CO353">
        <v>0</v>
      </c>
      <c r="CP353" s="5">
        <v>5</v>
      </c>
      <c r="CQ353">
        <v>5</v>
      </c>
      <c r="CR353" s="4">
        <v>0</v>
      </c>
      <c r="CS353">
        <v>20</v>
      </c>
      <c r="CT353" s="5">
        <v>5</v>
      </c>
      <c r="CU353">
        <v>6</v>
      </c>
      <c r="CV353" s="4">
        <v>0</v>
      </c>
      <c r="CW353">
        <v>20</v>
      </c>
      <c r="CX353" s="5">
        <v>6</v>
      </c>
      <c r="CY353" s="21">
        <v>0</v>
      </c>
      <c r="CZ353" s="21">
        <v>0</v>
      </c>
      <c r="DA353" s="21">
        <v>20</v>
      </c>
      <c r="DB353" s="5">
        <v>0</v>
      </c>
      <c r="DD353" s="8">
        <v>0</v>
      </c>
      <c r="DE353" s="8">
        <v>0</v>
      </c>
      <c r="DF353" s="8">
        <v>0</v>
      </c>
      <c r="DG353" s="8">
        <v>0</v>
      </c>
      <c r="DH353" s="8">
        <v>0</v>
      </c>
      <c r="DI353" s="8">
        <v>0</v>
      </c>
      <c r="DJ353" s="8">
        <v>0</v>
      </c>
      <c r="DK353" s="8">
        <v>0</v>
      </c>
      <c r="DL353" s="8">
        <v>0</v>
      </c>
      <c r="DM353" s="8">
        <v>0</v>
      </c>
      <c r="DN353" s="8">
        <v>0</v>
      </c>
      <c r="DO353" s="8">
        <v>0</v>
      </c>
      <c r="DP353" s="8">
        <v>0</v>
      </c>
      <c r="DQ353" s="8">
        <v>0</v>
      </c>
      <c r="DR353" s="8">
        <v>0</v>
      </c>
      <c r="DS353" s="8">
        <v>0</v>
      </c>
      <c r="DT353" s="8">
        <v>0</v>
      </c>
      <c r="DU353" s="8">
        <v>0</v>
      </c>
      <c r="DV353" s="8">
        <v>0</v>
      </c>
      <c r="DW353" s="8">
        <v>0</v>
      </c>
      <c r="DX353" s="8">
        <v>0</v>
      </c>
      <c r="DY353" s="8">
        <v>0</v>
      </c>
      <c r="DZ353" s="8">
        <v>0</v>
      </c>
      <c r="EA353" s="8">
        <v>0</v>
      </c>
      <c r="EB353" s="8">
        <v>0</v>
      </c>
      <c r="EC353" s="8">
        <v>0</v>
      </c>
      <c r="ED353" s="20">
        <v>0</v>
      </c>
      <c r="EF353" s="9">
        <v>0</v>
      </c>
      <c r="EG353" s="9">
        <v>0</v>
      </c>
      <c r="EH353" s="9">
        <v>0</v>
      </c>
      <c r="EI353" s="9">
        <v>0</v>
      </c>
      <c r="EJ353" s="9">
        <v>0</v>
      </c>
      <c r="EK353" s="9">
        <v>0</v>
      </c>
      <c r="EL353" s="9">
        <v>0</v>
      </c>
      <c r="EM353" s="9">
        <v>0</v>
      </c>
      <c r="EN353" s="9">
        <v>0</v>
      </c>
      <c r="EO353" s="9">
        <v>0</v>
      </c>
      <c r="EP353" s="9">
        <v>0</v>
      </c>
      <c r="EQ353" s="9">
        <v>0</v>
      </c>
      <c r="ER353" s="9">
        <v>0</v>
      </c>
      <c r="ES353" s="9">
        <v>0</v>
      </c>
      <c r="ET353" s="9">
        <v>0</v>
      </c>
      <c r="EU353" s="9">
        <v>0</v>
      </c>
      <c r="EV353" s="9">
        <v>0</v>
      </c>
      <c r="EW353" s="9">
        <v>20</v>
      </c>
      <c r="EX353" s="9">
        <v>20</v>
      </c>
      <c r="EY353" s="9">
        <v>0</v>
      </c>
      <c r="EZ353" s="9">
        <v>20</v>
      </c>
      <c r="FA353" s="9">
        <v>20</v>
      </c>
      <c r="FB353" s="9">
        <v>0</v>
      </c>
      <c r="FC353" s="9">
        <v>0</v>
      </c>
      <c r="FD353" s="9">
        <v>19</v>
      </c>
      <c r="FE353" s="9">
        <v>20</v>
      </c>
      <c r="FF353">
        <v>20</v>
      </c>
    </row>
    <row r="354" spans="1:162" x14ac:dyDescent="0.2">
      <c r="A354" t="s">
        <v>1326</v>
      </c>
      <c r="B354" t="s">
        <v>2821</v>
      </c>
      <c r="C354" t="s">
        <v>4599</v>
      </c>
      <c r="D354" s="1">
        <v>0</v>
      </c>
      <c r="E354" s="1">
        <v>0</v>
      </c>
      <c r="F354" s="4">
        <v>0</v>
      </c>
      <c r="G354" s="4">
        <v>0</v>
      </c>
      <c r="H354" s="5">
        <v>0</v>
      </c>
      <c r="I354">
        <v>0</v>
      </c>
      <c r="J354" s="4">
        <v>0</v>
      </c>
      <c r="K354">
        <v>0</v>
      </c>
      <c r="L354" s="5">
        <v>0</v>
      </c>
      <c r="M354">
        <v>0</v>
      </c>
      <c r="N354" s="4">
        <v>0</v>
      </c>
      <c r="O354">
        <v>0</v>
      </c>
      <c r="P354" s="5">
        <v>0</v>
      </c>
      <c r="Q354">
        <v>5</v>
      </c>
      <c r="R354" s="4">
        <v>0</v>
      </c>
      <c r="S354">
        <v>10</v>
      </c>
      <c r="T354" s="5">
        <v>5</v>
      </c>
      <c r="U354">
        <v>6</v>
      </c>
      <c r="V354" s="4">
        <v>0</v>
      </c>
      <c r="W354">
        <v>10</v>
      </c>
      <c r="X354" s="5">
        <v>6</v>
      </c>
      <c r="Y354">
        <v>7</v>
      </c>
      <c r="Z354" s="4">
        <v>0</v>
      </c>
      <c r="AA354">
        <v>40</v>
      </c>
      <c r="AB354" s="5">
        <v>7</v>
      </c>
      <c r="AD354">
        <v>0</v>
      </c>
      <c r="AE354">
        <v>0</v>
      </c>
      <c r="AF354" s="4">
        <v>0</v>
      </c>
      <c r="AG354">
        <v>0</v>
      </c>
      <c r="AH354" s="5">
        <v>0</v>
      </c>
      <c r="AI354">
        <v>0</v>
      </c>
      <c r="AJ354" s="4">
        <v>0</v>
      </c>
      <c r="AK354">
        <v>0</v>
      </c>
      <c r="AL354" s="5">
        <v>0</v>
      </c>
      <c r="AM354">
        <v>5</v>
      </c>
      <c r="AN354" s="4">
        <v>0</v>
      </c>
      <c r="AO354">
        <v>0</v>
      </c>
      <c r="AP354" s="5">
        <v>5</v>
      </c>
      <c r="AQ354">
        <v>6</v>
      </c>
      <c r="AR354" s="4">
        <v>0</v>
      </c>
      <c r="AS354">
        <v>10</v>
      </c>
      <c r="AT354" s="5">
        <v>6</v>
      </c>
      <c r="AU354">
        <v>6</v>
      </c>
      <c r="AV354" s="4">
        <v>0</v>
      </c>
      <c r="AW354">
        <v>27</v>
      </c>
      <c r="AX354" s="5">
        <v>6</v>
      </c>
      <c r="AY354">
        <v>7</v>
      </c>
      <c r="AZ354" s="4">
        <v>0</v>
      </c>
      <c r="BA354">
        <v>40</v>
      </c>
      <c r="BB354" s="5">
        <v>7</v>
      </c>
      <c r="BD354">
        <v>0</v>
      </c>
      <c r="BE354">
        <v>0</v>
      </c>
      <c r="BF354" s="4">
        <v>0</v>
      </c>
      <c r="BG354">
        <v>0</v>
      </c>
      <c r="BH354" s="5">
        <v>0</v>
      </c>
      <c r="BI354">
        <v>0</v>
      </c>
      <c r="BJ354" s="4">
        <v>0</v>
      </c>
      <c r="BK354">
        <v>0</v>
      </c>
      <c r="BL354" s="5">
        <v>0</v>
      </c>
      <c r="BM354">
        <v>5</v>
      </c>
      <c r="BN354" s="4">
        <v>0</v>
      </c>
      <c r="BO354">
        <v>0</v>
      </c>
      <c r="BP354" s="5">
        <v>5</v>
      </c>
      <c r="BQ354">
        <v>6</v>
      </c>
      <c r="BR354" s="4">
        <v>0</v>
      </c>
      <c r="BS354">
        <v>10</v>
      </c>
      <c r="BT354" s="5">
        <v>6</v>
      </c>
      <c r="BU354">
        <v>7</v>
      </c>
      <c r="BV354" s="4">
        <v>0</v>
      </c>
      <c r="BW354">
        <v>27</v>
      </c>
      <c r="BX354" s="5">
        <v>7</v>
      </c>
      <c r="BY354">
        <v>6</v>
      </c>
      <c r="BZ354" s="4">
        <v>0</v>
      </c>
      <c r="CA354">
        <v>40</v>
      </c>
      <c r="CB354" s="5">
        <v>6</v>
      </c>
      <c r="CD354">
        <v>0</v>
      </c>
      <c r="CE354">
        <v>0</v>
      </c>
      <c r="CF354" s="4">
        <v>0</v>
      </c>
      <c r="CG354">
        <v>0</v>
      </c>
      <c r="CH354" s="5">
        <v>0</v>
      </c>
      <c r="CI354">
        <v>0</v>
      </c>
      <c r="CJ354" s="4">
        <v>0</v>
      </c>
      <c r="CK354">
        <v>0</v>
      </c>
      <c r="CL354" s="5">
        <v>0</v>
      </c>
      <c r="CM354">
        <v>5</v>
      </c>
      <c r="CN354" s="4">
        <v>0</v>
      </c>
      <c r="CO354">
        <v>0</v>
      </c>
      <c r="CP354" s="5">
        <v>5</v>
      </c>
      <c r="CQ354">
        <v>6</v>
      </c>
      <c r="CR354" s="4">
        <v>0</v>
      </c>
      <c r="CS354">
        <v>10</v>
      </c>
      <c r="CT354" s="5">
        <v>6</v>
      </c>
      <c r="CU354">
        <v>7</v>
      </c>
      <c r="CV354" s="4">
        <v>0</v>
      </c>
      <c r="CW354">
        <v>40</v>
      </c>
      <c r="CX354" s="5">
        <v>7</v>
      </c>
      <c r="CY354" s="21">
        <v>6</v>
      </c>
      <c r="CZ354" s="21">
        <v>0</v>
      </c>
      <c r="DA354" s="21">
        <v>9</v>
      </c>
      <c r="DB354" s="5">
        <v>6</v>
      </c>
      <c r="DD354" s="8">
        <v>0</v>
      </c>
      <c r="DE354" s="8">
        <v>0</v>
      </c>
      <c r="DF354" s="8">
        <v>0</v>
      </c>
      <c r="DG354" s="8">
        <v>0</v>
      </c>
      <c r="DH354" s="8">
        <v>0</v>
      </c>
      <c r="DI354" s="8">
        <v>0</v>
      </c>
      <c r="DJ354" s="8">
        <v>0</v>
      </c>
      <c r="DK354" s="8">
        <v>0</v>
      </c>
      <c r="DL354" s="8">
        <v>0</v>
      </c>
      <c r="DM354" s="8">
        <v>0</v>
      </c>
      <c r="DN354" s="8">
        <v>0</v>
      </c>
      <c r="DO354" s="8">
        <v>0</v>
      </c>
      <c r="DP354" s="8">
        <v>0</v>
      </c>
      <c r="DQ354" s="8">
        <v>0</v>
      </c>
      <c r="DR354" s="8">
        <v>0</v>
      </c>
      <c r="DS354" s="8">
        <v>0</v>
      </c>
      <c r="DT354" s="8">
        <v>0</v>
      </c>
      <c r="DU354" s="8">
        <v>0</v>
      </c>
      <c r="DV354" s="8">
        <v>0</v>
      </c>
      <c r="DW354" s="8">
        <v>0</v>
      </c>
      <c r="DX354" s="8">
        <v>0</v>
      </c>
      <c r="DY354" s="8">
        <v>0</v>
      </c>
      <c r="DZ354" s="8">
        <v>0</v>
      </c>
      <c r="EA354" s="8">
        <v>0</v>
      </c>
      <c r="EB354" s="8">
        <v>0</v>
      </c>
      <c r="EC354" s="8">
        <v>0</v>
      </c>
      <c r="ED354" s="20">
        <v>0</v>
      </c>
      <c r="EF354" s="9">
        <v>0</v>
      </c>
      <c r="EG354" s="9">
        <v>0</v>
      </c>
      <c r="EH354" s="9">
        <v>0</v>
      </c>
      <c r="EI354" s="9">
        <v>0</v>
      </c>
      <c r="EJ354" s="9">
        <v>0</v>
      </c>
      <c r="EK354" s="9">
        <v>0</v>
      </c>
      <c r="EL354" s="9">
        <v>0</v>
      </c>
      <c r="EM354" s="9">
        <v>0</v>
      </c>
      <c r="EN354" s="9">
        <v>0</v>
      </c>
      <c r="EO354" s="9">
        <v>0</v>
      </c>
      <c r="EP354" s="9">
        <v>0</v>
      </c>
      <c r="EQ354" s="9">
        <v>0</v>
      </c>
      <c r="ER354" s="9">
        <v>0</v>
      </c>
      <c r="ES354" s="9">
        <v>0</v>
      </c>
      <c r="ET354" s="9">
        <v>0</v>
      </c>
      <c r="EU354" s="9">
        <v>10</v>
      </c>
      <c r="EV354" s="9">
        <v>0</v>
      </c>
      <c r="EW354" s="9">
        <v>0</v>
      </c>
      <c r="EX354" s="9">
        <v>10</v>
      </c>
      <c r="EY354" s="9">
        <v>0</v>
      </c>
      <c r="EZ354" s="9">
        <v>27</v>
      </c>
      <c r="FA354" s="9">
        <v>10</v>
      </c>
      <c r="FB354" s="9">
        <v>40</v>
      </c>
      <c r="FC354" s="9">
        <v>0</v>
      </c>
      <c r="FD354" s="9">
        <v>9</v>
      </c>
      <c r="FE354" s="9">
        <v>0</v>
      </c>
      <c r="FF354">
        <v>0</v>
      </c>
    </row>
    <row r="355" spans="1:162" x14ac:dyDescent="0.2">
      <c r="A355" t="s">
        <v>1272</v>
      </c>
      <c r="B355" t="s">
        <v>2822</v>
      </c>
      <c r="C355" t="s">
        <v>4599</v>
      </c>
      <c r="D355" s="1">
        <v>0</v>
      </c>
      <c r="E355" s="1">
        <v>0</v>
      </c>
      <c r="F355" s="4">
        <v>0</v>
      </c>
      <c r="G355" s="4">
        <v>0</v>
      </c>
      <c r="H355" s="5">
        <v>0</v>
      </c>
      <c r="I355">
        <v>0</v>
      </c>
      <c r="J355" s="4">
        <v>0</v>
      </c>
      <c r="K355">
        <v>0</v>
      </c>
      <c r="L355" s="5">
        <v>0</v>
      </c>
      <c r="M355">
        <v>0</v>
      </c>
      <c r="N355" s="4">
        <v>0</v>
      </c>
      <c r="O355">
        <v>0</v>
      </c>
      <c r="P355" s="5">
        <v>0</v>
      </c>
      <c r="Q355">
        <v>6</v>
      </c>
      <c r="R355" s="4">
        <v>0</v>
      </c>
      <c r="S355">
        <v>0</v>
      </c>
      <c r="T355" s="5">
        <v>6</v>
      </c>
      <c r="U355">
        <v>7</v>
      </c>
      <c r="V355" s="4">
        <v>0</v>
      </c>
      <c r="W355">
        <v>40</v>
      </c>
      <c r="X355" s="5">
        <v>7</v>
      </c>
      <c r="Y355">
        <v>8</v>
      </c>
      <c r="Z355" s="4">
        <v>0</v>
      </c>
      <c r="AA355">
        <v>51</v>
      </c>
      <c r="AB355" s="5">
        <v>8</v>
      </c>
      <c r="AD355">
        <v>0</v>
      </c>
      <c r="AE355">
        <v>0</v>
      </c>
      <c r="AF355" s="4">
        <v>0</v>
      </c>
      <c r="AG355">
        <v>0</v>
      </c>
      <c r="AH355" s="5">
        <v>0</v>
      </c>
      <c r="AI355">
        <v>0</v>
      </c>
      <c r="AJ355" s="4">
        <v>0</v>
      </c>
      <c r="AK355">
        <v>0</v>
      </c>
      <c r="AL355" s="5">
        <v>0</v>
      </c>
      <c r="AM355">
        <v>0</v>
      </c>
      <c r="AN355" s="4">
        <v>0</v>
      </c>
      <c r="AO355">
        <v>0</v>
      </c>
      <c r="AP355" s="5">
        <v>0</v>
      </c>
      <c r="AQ355">
        <v>6</v>
      </c>
      <c r="AR355" s="4">
        <v>0</v>
      </c>
      <c r="AS355">
        <v>19</v>
      </c>
      <c r="AT355" s="5">
        <v>6</v>
      </c>
      <c r="AU355">
        <v>7</v>
      </c>
      <c r="AV355" s="4">
        <v>0</v>
      </c>
      <c r="AW355">
        <v>41</v>
      </c>
      <c r="AX355" s="5">
        <v>7</v>
      </c>
      <c r="AY355">
        <v>8</v>
      </c>
      <c r="AZ355" s="4">
        <v>0</v>
      </c>
      <c r="BA355">
        <v>51</v>
      </c>
      <c r="BB355" s="5">
        <v>8</v>
      </c>
      <c r="BD355">
        <v>0</v>
      </c>
      <c r="BE355">
        <v>0</v>
      </c>
      <c r="BF355" s="4">
        <v>0</v>
      </c>
      <c r="BG355">
        <v>0</v>
      </c>
      <c r="BH355" s="5">
        <v>0</v>
      </c>
      <c r="BI355">
        <v>0</v>
      </c>
      <c r="BJ355" s="4">
        <v>0</v>
      </c>
      <c r="BK355">
        <v>0</v>
      </c>
      <c r="BL355" s="5">
        <v>0</v>
      </c>
      <c r="BM355">
        <v>0</v>
      </c>
      <c r="BN355" s="4">
        <v>0</v>
      </c>
      <c r="BO355">
        <v>0</v>
      </c>
      <c r="BP355" s="5">
        <v>0</v>
      </c>
      <c r="BQ355">
        <v>6</v>
      </c>
      <c r="BR355" s="4">
        <v>0</v>
      </c>
      <c r="BS355">
        <v>40</v>
      </c>
      <c r="BT355" s="5">
        <v>6</v>
      </c>
      <c r="BU355">
        <v>8</v>
      </c>
      <c r="BV355" s="4">
        <v>0</v>
      </c>
      <c r="BW355">
        <v>51</v>
      </c>
      <c r="BX355" s="5">
        <v>8</v>
      </c>
      <c r="BY355">
        <v>8</v>
      </c>
      <c r="BZ355" s="4">
        <v>0</v>
      </c>
      <c r="CA355">
        <v>50</v>
      </c>
      <c r="CB355" s="5">
        <v>8</v>
      </c>
      <c r="CD355">
        <v>0</v>
      </c>
      <c r="CE355">
        <v>0</v>
      </c>
      <c r="CF355" s="4">
        <v>0</v>
      </c>
      <c r="CG355">
        <v>0</v>
      </c>
      <c r="CH355" s="5">
        <v>0</v>
      </c>
      <c r="CI355">
        <v>0</v>
      </c>
      <c r="CJ355" s="4">
        <v>0</v>
      </c>
      <c r="CK355">
        <v>0</v>
      </c>
      <c r="CL355" s="5">
        <v>0</v>
      </c>
      <c r="CM355">
        <v>6</v>
      </c>
      <c r="CN355" s="4">
        <v>0</v>
      </c>
      <c r="CO355">
        <v>0</v>
      </c>
      <c r="CP355" s="5">
        <v>6</v>
      </c>
      <c r="CQ355">
        <v>6</v>
      </c>
      <c r="CR355" s="4">
        <v>0</v>
      </c>
      <c r="CS355">
        <v>40</v>
      </c>
      <c r="CT355" s="5">
        <v>6</v>
      </c>
      <c r="CU355">
        <v>8</v>
      </c>
      <c r="CV355" s="4">
        <v>0</v>
      </c>
      <c r="CW355">
        <v>51</v>
      </c>
      <c r="CX355" s="5">
        <v>8</v>
      </c>
      <c r="CY355" s="21">
        <v>8</v>
      </c>
      <c r="CZ355" s="21">
        <v>0</v>
      </c>
      <c r="DA355" s="21">
        <v>50</v>
      </c>
      <c r="DB355" s="5">
        <v>8</v>
      </c>
      <c r="DD355" s="8">
        <v>0</v>
      </c>
      <c r="DE355" s="8">
        <v>0</v>
      </c>
      <c r="DF355" s="8">
        <v>0</v>
      </c>
      <c r="DG355" s="8">
        <v>0</v>
      </c>
      <c r="DH355" s="8">
        <v>0</v>
      </c>
      <c r="DI355" s="8">
        <v>0</v>
      </c>
      <c r="DJ355" s="8">
        <v>0</v>
      </c>
      <c r="DK355" s="8">
        <v>0</v>
      </c>
      <c r="DL355" s="8">
        <v>0</v>
      </c>
      <c r="DM355" s="8">
        <v>0</v>
      </c>
      <c r="DN355" s="8">
        <v>0</v>
      </c>
      <c r="DO355" s="8">
        <v>0</v>
      </c>
      <c r="DP355" s="8">
        <v>0</v>
      </c>
      <c r="DQ355" s="8">
        <v>0</v>
      </c>
      <c r="DR355" s="8">
        <v>0</v>
      </c>
      <c r="DS355" s="8">
        <v>0</v>
      </c>
      <c r="DT355" s="8">
        <v>0</v>
      </c>
      <c r="DU355" s="8">
        <v>0</v>
      </c>
      <c r="DV355" s="8">
        <v>0</v>
      </c>
      <c r="DW355" s="8">
        <v>0</v>
      </c>
      <c r="DX355" s="8">
        <v>0</v>
      </c>
      <c r="DY355" s="8">
        <v>0</v>
      </c>
      <c r="DZ355" s="8">
        <v>0</v>
      </c>
      <c r="EA355" s="8">
        <v>0</v>
      </c>
      <c r="EB355" s="8">
        <v>0</v>
      </c>
      <c r="EC355" s="8">
        <v>0</v>
      </c>
      <c r="ED355" s="20">
        <v>0</v>
      </c>
      <c r="EF355" s="9">
        <v>0</v>
      </c>
      <c r="EG355" s="9">
        <v>0</v>
      </c>
      <c r="EH355" s="9">
        <v>0</v>
      </c>
      <c r="EI355" s="9">
        <v>0</v>
      </c>
      <c r="EJ355" s="9">
        <v>0</v>
      </c>
      <c r="EK355" s="9">
        <v>0</v>
      </c>
      <c r="EL355" s="9">
        <v>0</v>
      </c>
      <c r="EM355" s="9">
        <v>0</v>
      </c>
      <c r="EN355" s="9">
        <v>0</v>
      </c>
      <c r="EO355" s="9">
        <v>0</v>
      </c>
      <c r="EP355" s="9">
        <v>0</v>
      </c>
      <c r="EQ355" s="9">
        <v>0</v>
      </c>
      <c r="ER355" s="9">
        <v>0</v>
      </c>
      <c r="ES355" s="9">
        <v>0</v>
      </c>
      <c r="ET355" s="9">
        <v>0</v>
      </c>
      <c r="EU355" s="9">
        <v>0</v>
      </c>
      <c r="EV355" s="9">
        <v>19</v>
      </c>
      <c r="EW355" s="9">
        <v>40</v>
      </c>
      <c r="EX355" s="9">
        <v>20</v>
      </c>
      <c r="EY355" s="9">
        <v>20</v>
      </c>
      <c r="EZ355" s="9">
        <v>41</v>
      </c>
      <c r="FA355" s="9">
        <v>51</v>
      </c>
      <c r="FB355" s="9">
        <v>20</v>
      </c>
      <c r="FC355" s="9">
        <v>20</v>
      </c>
      <c r="FD355" s="9">
        <v>19</v>
      </c>
      <c r="FE355" s="9">
        <v>50</v>
      </c>
      <c r="FF355">
        <v>20</v>
      </c>
    </row>
    <row r="356" spans="1:162" x14ac:dyDescent="0.2">
      <c r="A356" t="s">
        <v>304</v>
      </c>
      <c r="B356" t="s">
        <v>2823</v>
      </c>
      <c r="C356" t="s">
        <v>3</v>
      </c>
      <c r="D356" s="1">
        <v>5</v>
      </c>
      <c r="E356" s="1">
        <v>5</v>
      </c>
      <c r="F356" s="4">
        <v>0</v>
      </c>
      <c r="G356" s="4">
        <v>0</v>
      </c>
      <c r="H356" s="5">
        <v>5</v>
      </c>
      <c r="I356">
        <v>5</v>
      </c>
      <c r="J356" s="4">
        <v>0</v>
      </c>
      <c r="K356">
        <v>0</v>
      </c>
      <c r="L356" s="5">
        <v>5</v>
      </c>
      <c r="M356">
        <v>5</v>
      </c>
      <c r="N356" s="4">
        <v>0</v>
      </c>
      <c r="O356">
        <v>0</v>
      </c>
      <c r="P356" s="5">
        <v>5</v>
      </c>
      <c r="Q356">
        <v>5</v>
      </c>
      <c r="R356" s="4">
        <v>0</v>
      </c>
      <c r="S356">
        <v>0</v>
      </c>
      <c r="T356" s="5">
        <v>5</v>
      </c>
      <c r="U356">
        <v>6</v>
      </c>
      <c r="V356" s="4">
        <v>0</v>
      </c>
      <c r="W356">
        <v>4</v>
      </c>
      <c r="X356" s="5">
        <v>6</v>
      </c>
      <c r="Y356">
        <v>6</v>
      </c>
      <c r="Z356" s="4">
        <v>0</v>
      </c>
      <c r="AA356">
        <v>4</v>
      </c>
      <c r="AB356" s="5">
        <v>6</v>
      </c>
      <c r="AD356">
        <v>5</v>
      </c>
      <c r="AE356">
        <v>5</v>
      </c>
      <c r="AF356" s="4">
        <v>0</v>
      </c>
      <c r="AG356">
        <v>0</v>
      </c>
      <c r="AH356" s="5">
        <v>5</v>
      </c>
      <c r="AI356">
        <v>5</v>
      </c>
      <c r="AJ356" s="4">
        <v>0</v>
      </c>
      <c r="AK356">
        <v>0</v>
      </c>
      <c r="AL356" s="5">
        <v>5</v>
      </c>
      <c r="AM356">
        <v>5</v>
      </c>
      <c r="AN356" s="4">
        <v>0</v>
      </c>
      <c r="AO356">
        <v>0</v>
      </c>
      <c r="AP356" s="5">
        <v>5</v>
      </c>
      <c r="AQ356">
        <v>6</v>
      </c>
      <c r="AR356" s="4">
        <v>0</v>
      </c>
      <c r="AS356">
        <v>4</v>
      </c>
      <c r="AT356" s="5">
        <v>6</v>
      </c>
      <c r="AU356">
        <v>6</v>
      </c>
      <c r="AV356" s="4">
        <v>0</v>
      </c>
      <c r="AW356">
        <v>4</v>
      </c>
      <c r="AX356" s="5">
        <v>6</v>
      </c>
      <c r="AY356">
        <v>6</v>
      </c>
      <c r="AZ356" s="4">
        <v>0</v>
      </c>
      <c r="BA356">
        <v>3</v>
      </c>
      <c r="BB356" s="5">
        <v>6</v>
      </c>
      <c r="BD356">
        <v>5</v>
      </c>
      <c r="BE356">
        <v>5</v>
      </c>
      <c r="BF356" s="4">
        <v>0</v>
      </c>
      <c r="BG356">
        <v>0</v>
      </c>
      <c r="BH356" s="5">
        <v>5</v>
      </c>
      <c r="BI356">
        <v>5</v>
      </c>
      <c r="BJ356" s="4">
        <v>0</v>
      </c>
      <c r="BK356">
        <v>0</v>
      </c>
      <c r="BL356" s="5">
        <v>5</v>
      </c>
      <c r="BM356">
        <v>5</v>
      </c>
      <c r="BN356" s="4">
        <v>0</v>
      </c>
      <c r="BO356">
        <v>0</v>
      </c>
      <c r="BP356" s="5">
        <v>5</v>
      </c>
      <c r="BQ356">
        <v>6</v>
      </c>
      <c r="BR356" s="4">
        <v>0</v>
      </c>
      <c r="BS356">
        <v>4</v>
      </c>
      <c r="BT356" s="5">
        <v>6</v>
      </c>
      <c r="BU356">
        <v>6</v>
      </c>
      <c r="BV356" s="4">
        <v>0</v>
      </c>
      <c r="BW356">
        <v>4</v>
      </c>
      <c r="BX356" s="5">
        <v>6</v>
      </c>
      <c r="BY356">
        <v>6</v>
      </c>
      <c r="BZ356" s="4">
        <v>0</v>
      </c>
      <c r="CA356">
        <v>3</v>
      </c>
      <c r="CB356" s="5">
        <v>6</v>
      </c>
      <c r="CD356">
        <v>5</v>
      </c>
      <c r="CE356">
        <v>5</v>
      </c>
      <c r="CF356" s="4">
        <v>0</v>
      </c>
      <c r="CG356">
        <v>0</v>
      </c>
      <c r="CH356" s="5">
        <v>5</v>
      </c>
      <c r="CI356">
        <v>5</v>
      </c>
      <c r="CJ356" s="4">
        <v>0</v>
      </c>
      <c r="CK356">
        <v>0</v>
      </c>
      <c r="CL356" s="5">
        <v>5</v>
      </c>
      <c r="CM356">
        <v>5</v>
      </c>
      <c r="CN356" s="4">
        <v>0</v>
      </c>
      <c r="CO356">
        <v>0</v>
      </c>
      <c r="CP356" s="5">
        <v>5</v>
      </c>
      <c r="CQ356">
        <v>6</v>
      </c>
      <c r="CR356" s="4">
        <v>0</v>
      </c>
      <c r="CS356">
        <v>4</v>
      </c>
      <c r="CT356" s="5">
        <v>6</v>
      </c>
      <c r="CU356">
        <v>6</v>
      </c>
      <c r="CV356" s="4">
        <v>0</v>
      </c>
      <c r="CW356">
        <v>4</v>
      </c>
      <c r="CX356" s="5">
        <v>6</v>
      </c>
      <c r="CY356" s="21">
        <v>6</v>
      </c>
      <c r="CZ356" s="21">
        <v>0</v>
      </c>
      <c r="DA356" s="21">
        <v>0</v>
      </c>
      <c r="DB356" s="5">
        <v>6</v>
      </c>
      <c r="DD356" s="8">
        <v>0</v>
      </c>
      <c r="DE356" s="8">
        <v>0</v>
      </c>
      <c r="DF356" s="8">
        <v>0</v>
      </c>
      <c r="DG356" s="8">
        <v>0</v>
      </c>
      <c r="DH356" s="8">
        <v>0</v>
      </c>
      <c r="DI356" s="8">
        <v>0</v>
      </c>
      <c r="DJ356" s="8">
        <v>0</v>
      </c>
      <c r="DK356" s="8">
        <v>0</v>
      </c>
      <c r="DL356" s="8">
        <v>0</v>
      </c>
      <c r="DM356" s="8">
        <v>0</v>
      </c>
      <c r="DN356" s="8">
        <v>0</v>
      </c>
      <c r="DO356" s="8">
        <v>0</v>
      </c>
      <c r="DP356" s="8">
        <v>0</v>
      </c>
      <c r="DQ356" s="8">
        <v>0</v>
      </c>
      <c r="DR356" s="8">
        <v>0</v>
      </c>
      <c r="DS356" s="8">
        <v>0</v>
      </c>
      <c r="DT356" s="8">
        <v>0</v>
      </c>
      <c r="DU356" s="8">
        <v>0</v>
      </c>
      <c r="DV356" s="8">
        <v>0</v>
      </c>
      <c r="DW356" s="8">
        <v>0</v>
      </c>
      <c r="DX356" s="8">
        <v>0</v>
      </c>
      <c r="DY356" s="8">
        <v>0</v>
      </c>
      <c r="DZ356" s="8">
        <v>0</v>
      </c>
      <c r="EA356" s="8">
        <v>0</v>
      </c>
      <c r="EB356" s="8">
        <v>0</v>
      </c>
      <c r="EC356" s="8">
        <v>0</v>
      </c>
      <c r="ED356" s="20">
        <v>0</v>
      </c>
      <c r="EF356" s="9">
        <v>0</v>
      </c>
      <c r="EG356" s="9">
        <v>0</v>
      </c>
      <c r="EH356" s="9">
        <v>0</v>
      </c>
      <c r="EI356" s="9">
        <v>0</v>
      </c>
      <c r="EJ356" s="9">
        <v>0</v>
      </c>
      <c r="EK356" s="9">
        <v>0</v>
      </c>
      <c r="EL356" s="9">
        <v>0</v>
      </c>
      <c r="EM356" s="9">
        <v>0</v>
      </c>
      <c r="EN356" s="9">
        <v>0</v>
      </c>
      <c r="EO356" s="9">
        <v>0</v>
      </c>
      <c r="EP356" s="9">
        <v>0</v>
      </c>
      <c r="EQ356" s="9">
        <v>0</v>
      </c>
      <c r="ER356" s="9">
        <v>0</v>
      </c>
      <c r="ES356" s="9">
        <v>0</v>
      </c>
      <c r="ET356" s="9">
        <v>0</v>
      </c>
      <c r="EU356" s="9">
        <v>0</v>
      </c>
      <c r="EV356" s="9">
        <v>4</v>
      </c>
      <c r="EW356" s="9">
        <v>4</v>
      </c>
      <c r="EX356" s="9">
        <v>4</v>
      </c>
      <c r="EY356" s="9">
        <v>0</v>
      </c>
      <c r="EZ356" s="9">
        <v>4</v>
      </c>
      <c r="FA356" s="9">
        <v>0</v>
      </c>
      <c r="FB356" s="9">
        <v>3</v>
      </c>
      <c r="FC356" s="9">
        <v>0</v>
      </c>
      <c r="FD356" s="9">
        <v>0</v>
      </c>
      <c r="FE356" s="9">
        <v>0</v>
      </c>
      <c r="FF356">
        <v>0</v>
      </c>
    </row>
    <row r="357" spans="1:162" x14ac:dyDescent="0.2">
      <c r="A357" t="s">
        <v>1422</v>
      </c>
      <c r="B357" t="s">
        <v>2824</v>
      </c>
      <c r="C357" t="s">
        <v>3</v>
      </c>
      <c r="D357" s="1">
        <v>0</v>
      </c>
      <c r="E357" s="1">
        <v>0</v>
      </c>
      <c r="F357" s="4">
        <v>0</v>
      </c>
      <c r="G357" s="4">
        <v>0</v>
      </c>
      <c r="H357" s="5">
        <v>0</v>
      </c>
      <c r="I357">
        <v>4</v>
      </c>
      <c r="J357" s="4">
        <v>0</v>
      </c>
      <c r="K357">
        <v>0</v>
      </c>
      <c r="L357" s="5">
        <v>4</v>
      </c>
      <c r="M357">
        <v>4</v>
      </c>
      <c r="N357" s="4">
        <v>0</v>
      </c>
      <c r="O357">
        <v>0</v>
      </c>
      <c r="P357" s="5">
        <v>4</v>
      </c>
      <c r="Q357">
        <v>5</v>
      </c>
      <c r="R357" s="4">
        <v>0</v>
      </c>
      <c r="S357">
        <v>17</v>
      </c>
      <c r="T357" s="5">
        <v>5</v>
      </c>
      <c r="U357">
        <v>6</v>
      </c>
      <c r="V357" s="4">
        <v>0</v>
      </c>
      <c r="W357">
        <v>0</v>
      </c>
      <c r="X357" s="5">
        <v>6</v>
      </c>
      <c r="Y357">
        <v>6</v>
      </c>
      <c r="Z357" s="4">
        <v>0</v>
      </c>
      <c r="AA357">
        <v>0</v>
      </c>
      <c r="AB357" s="5">
        <v>6</v>
      </c>
      <c r="AD357">
        <v>0</v>
      </c>
      <c r="AE357">
        <v>0</v>
      </c>
      <c r="AF357" s="4">
        <v>0</v>
      </c>
      <c r="AG357">
        <v>0</v>
      </c>
      <c r="AH357" s="5">
        <v>0</v>
      </c>
      <c r="AI357">
        <v>4</v>
      </c>
      <c r="AJ357" s="4">
        <v>0</v>
      </c>
      <c r="AK357">
        <v>0</v>
      </c>
      <c r="AL357" s="5">
        <v>4</v>
      </c>
      <c r="AM357">
        <v>4</v>
      </c>
      <c r="AN357" s="4">
        <v>0</v>
      </c>
      <c r="AO357">
        <v>0</v>
      </c>
      <c r="AP357" s="5">
        <v>4</v>
      </c>
      <c r="AQ357">
        <v>6</v>
      </c>
      <c r="AR357" s="4">
        <v>0</v>
      </c>
      <c r="AS357">
        <v>17</v>
      </c>
      <c r="AT357" s="5">
        <v>6</v>
      </c>
      <c r="AU357">
        <v>6</v>
      </c>
      <c r="AV357" s="4">
        <v>0</v>
      </c>
      <c r="AW357">
        <v>0</v>
      </c>
      <c r="AX357" s="5">
        <v>6</v>
      </c>
      <c r="AY357">
        <v>6</v>
      </c>
      <c r="AZ357" s="4">
        <v>0</v>
      </c>
      <c r="BA357">
        <v>0</v>
      </c>
      <c r="BB357" s="5">
        <v>6</v>
      </c>
      <c r="BD357">
        <v>0</v>
      </c>
      <c r="BE357">
        <v>0</v>
      </c>
      <c r="BF357" s="4">
        <v>0</v>
      </c>
      <c r="BG357">
        <v>0</v>
      </c>
      <c r="BH357" s="5">
        <v>0</v>
      </c>
      <c r="BI357">
        <v>4</v>
      </c>
      <c r="BJ357" s="4">
        <v>0</v>
      </c>
      <c r="BK357">
        <v>0</v>
      </c>
      <c r="BL357" s="5">
        <v>4</v>
      </c>
      <c r="BM357">
        <v>5</v>
      </c>
      <c r="BN357" s="4">
        <v>0</v>
      </c>
      <c r="BO357">
        <v>0</v>
      </c>
      <c r="BP357" s="5">
        <v>5</v>
      </c>
      <c r="BQ357">
        <v>6</v>
      </c>
      <c r="BR357" s="4">
        <v>0</v>
      </c>
      <c r="BS357">
        <v>17</v>
      </c>
      <c r="BT357" s="5">
        <v>6</v>
      </c>
      <c r="BU357">
        <v>6</v>
      </c>
      <c r="BV357" s="4">
        <v>0</v>
      </c>
      <c r="BW357">
        <v>0</v>
      </c>
      <c r="BX357" s="5">
        <v>6</v>
      </c>
      <c r="BY357">
        <v>6</v>
      </c>
      <c r="BZ357" s="4">
        <v>0</v>
      </c>
      <c r="CA357">
        <v>6</v>
      </c>
      <c r="CB357" s="5">
        <v>6</v>
      </c>
      <c r="CD357">
        <v>0</v>
      </c>
      <c r="CE357">
        <v>0</v>
      </c>
      <c r="CF357" s="4">
        <v>0</v>
      </c>
      <c r="CG357">
        <v>0</v>
      </c>
      <c r="CH357" s="5">
        <v>0</v>
      </c>
      <c r="CI357">
        <v>4</v>
      </c>
      <c r="CJ357" s="4">
        <v>0</v>
      </c>
      <c r="CK357">
        <v>0</v>
      </c>
      <c r="CL357" s="5">
        <v>4</v>
      </c>
      <c r="CM357">
        <v>5</v>
      </c>
      <c r="CN357" s="4">
        <v>0</v>
      </c>
      <c r="CO357">
        <v>0</v>
      </c>
      <c r="CP357" s="5">
        <v>5</v>
      </c>
      <c r="CQ357">
        <v>6</v>
      </c>
      <c r="CR357" s="4">
        <v>0</v>
      </c>
      <c r="CS357">
        <v>17</v>
      </c>
      <c r="CT357" s="5">
        <v>6</v>
      </c>
      <c r="CU357">
        <v>6</v>
      </c>
      <c r="CV357" s="4">
        <v>0</v>
      </c>
      <c r="CW357">
        <v>0</v>
      </c>
      <c r="CX357" s="5">
        <v>6</v>
      </c>
      <c r="CY357" s="21">
        <v>6</v>
      </c>
      <c r="CZ357" s="21">
        <v>0</v>
      </c>
      <c r="DA357" s="21">
        <v>26</v>
      </c>
      <c r="DB357" s="5">
        <v>6</v>
      </c>
      <c r="DD357" s="8">
        <v>0</v>
      </c>
      <c r="DE357" s="8">
        <v>0</v>
      </c>
      <c r="DF357" s="8">
        <v>0</v>
      </c>
      <c r="DG357" s="8">
        <v>0</v>
      </c>
      <c r="DH357" s="8">
        <v>0</v>
      </c>
      <c r="DI357" s="8">
        <v>0</v>
      </c>
      <c r="DJ357" s="8">
        <v>0</v>
      </c>
      <c r="DK357" s="8">
        <v>0</v>
      </c>
      <c r="DL357" s="8">
        <v>0</v>
      </c>
      <c r="DM357" s="8">
        <v>0</v>
      </c>
      <c r="DN357" s="8">
        <v>0</v>
      </c>
      <c r="DO357" s="8">
        <v>0</v>
      </c>
      <c r="DP357" s="8">
        <v>0</v>
      </c>
      <c r="DQ357" s="8">
        <v>0</v>
      </c>
      <c r="DR357" s="8">
        <v>0</v>
      </c>
      <c r="DS357" s="8">
        <v>0</v>
      </c>
      <c r="DT357" s="8">
        <v>0</v>
      </c>
      <c r="DU357" s="8">
        <v>0</v>
      </c>
      <c r="DV357" s="8">
        <v>0</v>
      </c>
      <c r="DW357" s="8">
        <v>0</v>
      </c>
      <c r="DX357" s="8">
        <v>0</v>
      </c>
      <c r="DY357" s="8">
        <v>0</v>
      </c>
      <c r="DZ357" s="8">
        <v>0</v>
      </c>
      <c r="EA357" s="8">
        <v>0</v>
      </c>
      <c r="EB357" s="8">
        <v>0</v>
      </c>
      <c r="EC357" s="8">
        <v>0</v>
      </c>
      <c r="ED357" s="20">
        <v>0</v>
      </c>
      <c r="EF357" s="9">
        <v>0</v>
      </c>
      <c r="EG357" s="9">
        <v>0</v>
      </c>
      <c r="EH357" s="9">
        <v>0</v>
      </c>
      <c r="EI357" s="9">
        <v>0</v>
      </c>
      <c r="EJ357" s="9">
        <v>0</v>
      </c>
      <c r="EK357" s="9">
        <v>0</v>
      </c>
      <c r="EL357" s="9">
        <v>0</v>
      </c>
      <c r="EM357" s="9">
        <v>0</v>
      </c>
      <c r="EN357" s="9">
        <v>0</v>
      </c>
      <c r="EO357" s="9">
        <v>0</v>
      </c>
      <c r="EP357" s="9">
        <v>0</v>
      </c>
      <c r="EQ357" s="9">
        <v>0</v>
      </c>
      <c r="ER357" s="9">
        <v>0</v>
      </c>
      <c r="ES357" s="9">
        <v>0</v>
      </c>
      <c r="ET357" s="9">
        <v>0</v>
      </c>
      <c r="EU357" s="9">
        <v>17</v>
      </c>
      <c r="EV357" s="9">
        <v>0</v>
      </c>
      <c r="EW357" s="9">
        <v>0</v>
      </c>
      <c r="EX357" s="9">
        <v>0</v>
      </c>
      <c r="EY357" s="9">
        <v>0</v>
      </c>
      <c r="EZ357" s="9">
        <v>0</v>
      </c>
      <c r="FA357" s="9">
        <v>0</v>
      </c>
      <c r="FB357" s="9">
        <v>0</v>
      </c>
      <c r="FC357" s="9">
        <v>0</v>
      </c>
      <c r="FD357" s="9">
        <v>0</v>
      </c>
      <c r="FE357" s="9">
        <v>6</v>
      </c>
      <c r="FF357">
        <v>26</v>
      </c>
    </row>
    <row r="358" spans="1:162" x14ac:dyDescent="0.2">
      <c r="A358" t="s">
        <v>1470</v>
      </c>
      <c r="B358" t="s">
        <v>2825</v>
      </c>
      <c r="C358" t="s">
        <v>4599</v>
      </c>
      <c r="D358" s="1">
        <v>0</v>
      </c>
      <c r="E358" s="1">
        <v>0</v>
      </c>
      <c r="F358" s="4">
        <v>0</v>
      </c>
      <c r="G358" s="4">
        <v>0</v>
      </c>
      <c r="H358" s="5">
        <v>0</v>
      </c>
      <c r="I358">
        <v>0</v>
      </c>
      <c r="J358" s="4">
        <v>0</v>
      </c>
      <c r="K358">
        <v>0</v>
      </c>
      <c r="L358" s="5">
        <v>0</v>
      </c>
      <c r="M358">
        <v>0</v>
      </c>
      <c r="N358" s="4">
        <v>0</v>
      </c>
      <c r="O358">
        <v>0</v>
      </c>
      <c r="P358" s="5">
        <v>0</v>
      </c>
      <c r="Q358">
        <v>6</v>
      </c>
      <c r="R358" s="4">
        <v>0</v>
      </c>
      <c r="S358">
        <v>4</v>
      </c>
      <c r="T358" s="5">
        <v>6</v>
      </c>
      <c r="U358">
        <v>6</v>
      </c>
      <c r="V358" s="4">
        <v>0</v>
      </c>
      <c r="W358">
        <v>4</v>
      </c>
      <c r="X358" s="5">
        <v>6</v>
      </c>
      <c r="Y358">
        <v>6</v>
      </c>
      <c r="Z358" s="4">
        <v>0</v>
      </c>
      <c r="AA358">
        <v>65</v>
      </c>
      <c r="AB358" s="5">
        <v>6</v>
      </c>
      <c r="AD358">
        <v>0</v>
      </c>
      <c r="AE358">
        <v>0</v>
      </c>
      <c r="AF358" s="4">
        <v>0</v>
      </c>
      <c r="AG358">
        <v>0</v>
      </c>
      <c r="AH358" s="5">
        <v>0</v>
      </c>
      <c r="AI358">
        <v>0</v>
      </c>
      <c r="AJ358" s="4">
        <v>0</v>
      </c>
      <c r="AK358">
        <v>0</v>
      </c>
      <c r="AL358" s="5">
        <v>0</v>
      </c>
      <c r="AM358">
        <v>0</v>
      </c>
      <c r="AN358" s="4">
        <v>0</v>
      </c>
      <c r="AO358">
        <v>0</v>
      </c>
      <c r="AP358" s="5">
        <v>0</v>
      </c>
      <c r="AQ358">
        <v>6</v>
      </c>
      <c r="AR358" s="4">
        <v>0</v>
      </c>
      <c r="AS358">
        <v>4</v>
      </c>
      <c r="AT358" s="5">
        <v>6</v>
      </c>
      <c r="AU358">
        <v>6</v>
      </c>
      <c r="AV358" s="4">
        <v>0</v>
      </c>
      <c r="AW358">
        <v>65</v>
      </c>
      <c r="AX358" s="5">
        <v>6</v>
      </c>
      <c r="AY358">
        <v>6</v>
      </c>
      <c r="AZ358" s="4">
        <v>0</v>
      </c>
      <c r="BA358">
        <v>0</v>
      </c>
      <c r="BB358" s="5">
        <v>6</v>
      </c>
      <c r="BD358">
        <v>0</v>
      </c>
      <c r="BE358">
        <v>0</v>
      </c>
      <c r="BF358" s="4">
        <v>0</v>
      </c>
      <c r="BG358">
        <v>0</v>
      </c>
      <c r="BH358" s="5">
        <v>0</v>
      </c>
      <c r="BI358">
        <v>0</v>
      </c>
      <c r="BJ358" s="4">
        <v>0</v>
      </c>
      <c r="BK358">
        <v>0</v>
      </c>
      <c r="BL358" s="5">
        <v>0</v>
      </c>
      <c r="BM358">
        <v>6</v>
      </c>
      <c r="BN358" s="4">
        <v>0</v>
      </c>
      <c r="BO358">
        <v>0</v>
      </c>
      <c r="BP358" s="5">
        <v>6</v>
      </c>
      <c r="BQ358">
        <v>6</v>
      </c>
      <c r="BR358" s="4">
        <v>0</v>
      </c>
      <c r="BS358">
        <v>4</v>
      </c>
      <c r="BT358" s="5">
        <v>6</v>
      </c>
      <c r="BU358">
        <v>6</v>
      </c>
      <c r="BV358" s="4">
        <v>0</v>
      </c>
      <c r="BW358">
        <v>65</v>
      </c>
      <c r="BX358" s="5">
        <v>6</v>
      </c>
      <c r="BY358">
        <v>6</v>
      </c>
      <c r="BZ358" s="4">
        <v>0</v>
      </c>
      <c r="CA358">
        <v>0</v>
      </c>
      <c r="CB358" s="5">
        <v>6</v>
      </c>
      <c r="CD358">
        <v>0</v>
      </c>
      <c r="CE358">
        <v>0</v>
      </c>
      <c r="CF358" s="4">
        <v>0</v>
      </c>
      <c r="CG358">
        <v>0</v>
      </c>
      <c r="CH358" s="5">
        <v>0</v>
      </c>
      <c r="CI358">
        <v>0</v>
      </c>
      <c r="CJ358" s="4">
        <v>0</v>
      </c>
      <c r="CK358">
        <v>0</v>
      </c>
      <c r="CL358" s="5">
        <v>0</v>
      </c>
      <c r="CM358">
        <v>6</v>
      </c>
      <c r="CN358" s="4">
        <v>0</v>
      </c>
      <c r="CO358">
        <v>0</v>
      </c>
      <c r="CP358" s="5">
        <v>6</v>
      </c>
      <c r="CQ358">
        <v>6</v>
      </c>
      <c r="CR358" s="4">
        <v>0</v>
      </c>
      <c r="CS358">
        <v>4</v>
      </c>
      <c r="CT358" s="5">
        <v>6</v>
      </c>
      <c r="CU358">
        <v>6</v>
      </c>
      <c r="CV358" s="4">
        <v>0</v>
      </c>
      <c r="CW358">
        <v>65</v>
      </c>
      <c r="CX358" s="5">
        <v>6</v>
      </c>
      <c r="CY358" s="21">
        <v>6</v>
      </c>
      <c r="CZ358" s="21">
        <v>0</v>
      </c>
      <c r="DA358" s="21">
        <v>0</v>
      </c>
      <c r="DB358" s="5">
        <v>6</v>
      </c>
      <c r="DD358" s="8">
        <v>0</v>
      </c>
      <c r="DE358" s="8">
        <v>0</v>
      </c>
      <c r="DF358" s="8">
        <v>0</v>
      </c>
      <c r="DG358" s="8">
        <v>0</v>
      </c>
      <c r="DH358" s="8">
        <v>0</v>
      </c>
      <c r="DI358" s="8">
        <v>0</v>
      </c>
      <c r="DJ358" s="8">
        <v>0</v>
      </c>
      <c r="DK358" s="8">
        <v>0</v>
      </c>
      <c r="DL358" s="8">
        <v>0</v>
      </c>
      <c r="DM358" s="8">
        <v>0</v>
      </c>
      <c r="DN358" s="8">
        <v>0</v>
      </c>
      <c r="DO358" s="8">
        <v>0</v>
      </c>
      <c r="DP358" s="8">
        <v>0</v>
      </c>
      <c r="DQ358" s="8">
        <v>0</v>
      </c>
      <c r="DR358" s="8">
        <v>0</v>
      </c>
      <c r="DS358" s="8">
        <v>0</v>
      </c>
      <c r="DT358" s="8">
        <v>0</v>
      </c>
      <c r="DU358" s="8">
        <v>0</v>
      </c>
      <c r="DV358" s="8">
        <v>0</v>
      </c>
      <c r="DW358" s="8">
        <v>0</v>
      </c>
      <c r="DX358" s="8">
        <v>0</v>
      </c>
      <c r="DY358" s="8">
        <v>0</v>
      </c>
      <c r="DZ358" s="8">
        <v>0</v>
      </c>
      <c r="EA358" s="8">
        <v>0</v>
      </c>
      <c r="EB358" s="8">
        <v>0</v>
      </c>
      <c r="EC358" s="8">
        <v>0</v>
      </c>
      <c r="ED358" s="20">
        <v>0</v>
      </c>
      <c r="EF358" s="9">
        <v>0</v>
      </c>
      <c r="EG358" s="9">
        <v>0</v>
      </c>
      <c r="EH358" s="9">
        <v>0</v>
      </c>
      <c r="EI358" s="9">
        <v>0</v>
      </c>
      <c r="EJ358" s="9">
        <v>0</v>
      </c>
      <c r="EK358" s="9">
        <v>0</v>
      </c>
      <c r="EL358" s="9">
        <v>0</v>
      </c>
      <c r="EM358" s="9">
        <v>0</v>
      </c>
      <c r="EN358" s="9">
        <v>0</v>
      </c>
      <c r="EO358" s="9">
        <v>0</v>
      </c>
      <c r="EP358" s="9">
        <v>0</v>
      </c>
      <c r="EQ358" s="9">
        <v>0</v>
      </c>
      <c r="ER358" s="9">
        <v>0</v>
      </c>
      <c r="ES358" s="9">
        <v>0</v>
      </c>
      <c r="ET358" s="9">
        <v>0</v>
      </c>
      <c r="EU358" s="9">
        <v>4</v>
      </c>
      <c r="EV358" s="9">
        <v>0</v>
      </c>
      <c r="EW358" s="9">
        <v>3</v>
      </c>
      <c r="EX358" s="9">
        <v>4</v>
      </c>
      <c r="EY358" s="9">
        <v>4</v>
      </c>
      <c r="EZ358" s="9">
        <v>65</v>
      </c>
      <c r="FA358" s="9">
        <v>0</v>
      </c>
      <c r="FB358" s="9">
        <v>0</v>
      </c>
      <c r="FC358" s="9">
        <v>0</v>
      </c>
      <c r="FD358" s="9">
        <v>0</v>
      </c>
      <c r="FE358" s="9">
        <v>0</v>
      </c>
      <c r="FF358">
        <v>0</v>
      </c>
    </row>
    <row r="359" spans="1:162" x14ac:dyDescent="0.2">
      <c r="A359" t="s">
        <v>1491</v>
      </c>
      <c r="B359" t="s">
        <v>2826</v>
      </c>
      <c r="C359" t="s">
        <v>4599</v>
      </c>
      <c r="D359" s="1">
        <v>0</v>
      </c>
      <c r="E359" s="1">
        <v>0</v>
      </c>
      <c r="F359" s="4">
        <v>0</v>
      </c>
      <c r="G359" s="4">
        <v>0</v>
      </c>
      <c r="H359" s="5">
        <v>0</v>
      </c>
      <c r="I359">
        <v>0</v>
      </c>
      <c r="J359" s="4">
        <v>0</v>
      </c>
      <c r="K359">
        <v>0</v>
      </c>
      <c r="L359" s="5">
        <v>0</v>
      </c>
      <c r="M359">
        <v>0</v>
      </c>
      <c r="N359" s="4">
        <v>0</v>
      </c>
      <c r="O359">
        <v>0</v>
      </c>
      <c r="P359" s="5">
        <v>0</v>
      </c>
      <c r="Q359">
        <v>6</v>
      </c>
      <c r="R359" s="4">
        <v>0</v>
      </c>
      <c r="S359">
        <v>0</v>
      </c>
      <c r="T359" s="5">
        <v>6</v>
      </c>
      <c r="U359">
        <v>6</v>
      </c>
      <c r="V359" s="4">
        <v>0</v>
      </c>
      <c r="W359">
        <v>10</v>
      </c>
      <c r="X359" s="5">
        <v>6</v>
      </c>
      <c r="Y359">
        <v>7</v>
      </c>
      <c r="Z359" s="4">
        <v>0</v>
      </c>
      <c r="AA359">
        <v>40</v>
      </c>
      <c r="AB359" s="5">
        <v>7</v>
      </c>
      <c r="AD359">
        <v>0</v>
      </c>
      <c r="AE359">
        <v>0</v>
      </c>
      <c r="AF359" s="4">
        <v>0</v>
      </c>
      <c r="AG359">
        <v>0</v>
      </c>
      <c r="AH359" s="5">
        <v>0</v>
      </c>
      <c r="AI359">
        <v>0</v>
      </c>
      <c r="AJ359" s="4">
        <v>0</v>
      </c>
      <c r="AK359">
        <v>0</v>
      </c>
      <c r="AL359" s="5">
        <v>0</v>
      </c>
      <c r="AM359">
        <v>0</v>
      </c>
      <c r="AN359" s="4">
        <v>0</v>
      </c>
      <c r="AO359">
        <v>0</v>
      </c>
      <c r="AP359" s="5">
        <v>0</v>
      </c>
      <c r="AQ359">
        <v>6</v>
      </c>
      <c r="AR359" s="4">
        <v>0</v>
      </c>
      <c r="AS359">
        <v>0</v>
      </c>
      <c r="AT359" s="5">
        <v>6</v>
      </c>
      <c r="AU359">
        <v>6</v>
      </c>
      <c r="AV359" s="4">
        <v>0</v>
      </c>
      <c r="AW359">
        <v>40</v>
      </c>
      <c r="AX359" s="5">
        <v>6</v>
      </c>
      <c r="AY359">
        <v>7</v>
      </c>
      <c r="AZ359" s="4">
        <v>0</v>
      </c>
      <c r="BA359">
        <v>40</v>
      </c>
      <c r="BB359" s="5">
        <v>7</v>
      </c>
      <c r="BD359">
        <v>0</v>
      </c>
      <c r="BE359">
        <v>0</v>
      </c>
      <c r="BF359" s="4">
        <v>0</v>
      </c>
      <c r="BG359">
        <v>0</v>
      </c>
      <c r="BH359" s="5">
        <v>0</v>
      </c>
      <c r="BI359">
        <v>0</v>
      </c>
      <c r="BJ359" s="4">
        <v>0</v>
      </c>
      <c r="BK359">
        <v>0</v>
      </c>
      <c r="BL359" s="5">
        <v>0</v>
      </c>
      <c r="BM359">
        <v>0</v>
      </c>
      <c r="BN359" s="4">
        <v>0</v>
      </c>
      <c r="BO359">
        <v>0</v>
      </c>
      <c r="BP359" s="5">
        <v>0</v>
      </c>
      <c r="BQ359">
        <v>6</v>
      </c>
      <c r="BR359" s="4">
        <v>0</v>
      </c>
      <c r="BS359">
        <v>0</v>
      </c>
      <c r="BT359" s="5">
        <v>6</v>
      </c>
      <c r="BU359">
        <v>7</v>
      </c>
      <c r="BV359" s="4">
        <v>0</v>
      </c>
      <c r="BW359">
        <v>40</v>
      </c>
      <c r="BX359" s="5">
        <v>7</v>
      </c>
      <c r="BY359">
        <v>7</v>
      </c>
      <c r="BZ359" s="4">
        <v>0</v>
      </c>
      <c r="CA359">
        <v>28</v>
      </c>
      <c r="CB359" s="5">
        <v>7</v>
      </c>
      <c r="CD359">
        <v>0</v>
      </c>
      <c r="CE359">
        <v>0</v>
      </c>
      <c r="CF359" s="4">
        <v>0</v>
      </c>
      <c r="CG359">
        <v>0</v>
      </c>
      <c r="CH359" s="5">
        <v>0</v>
      </c>
      <c r="CI359">
        <v>0</v>
      </c>
      <c r="CJ359" s="4">
        <v>0</v>
      </c>
      <c r="CK359">
        <v>0</v>
      </c>
      <c r="CL359" s="5">
        <v>0</v>
      </c>
      <c r="CM359">
        <v>0</v>
      </c>
      <c r="CN359" s="4">
        <v>0</v>
      </c>
      <c r="CO359">
        <v>0</v>
      </c>
      <c r="CP359" s="5">
        <v>0</v>
      </c>
      <c r="CQ359">
        <v>6</v>
      </c>
      <c r="CR359" s="4">
        <v>0</v>
      </c>
      <c r="CS359">
        <v>0</v>
      </c>
      <c r="CT359" s="5">
        <v>6</v>
      </c>
      <c r="CU359">
        <v>7</v>
      </c>
      <c r="CV359" s="4">
        <v>0</v>
      </c>
      <c r="CW359">
        <v>40</v>
      </c>
      <c r="CX359" s="5">
        <v>7</v>
      </c>
      <c r="CY359" s="21">
        <v>7</v>
      </c>
      <c r="CZ359" s="21">
        <v>0</v>
      </c>
      <c r="DA359" s="21">
        <v>28</v>
      </c>
      <c r="DB359" s="5">
        <v>7</v>
      </c>
      <c r="DD359" s="8">
        <v>0</v>
      </c>
      <c r="DE359" s="8">
        <v>0</v>
      </c>
      <c r="DF359" s="8">
        <v>0</v>
      </c>
      <c r="DG359" s="8">
        <v>0</v>
      </c>
      <c r="DH359" s="8">
        <v>0</v>
      </c>
      <c r="DI359" s="8">
        <v>0</v>
      </c>
      <c r="DJ359" s="8">
        <v>0</v>
      </c>
      <c r="DK359" s="8">
        <v>0</v>
      </c>
      <c r="DL359" s="8">
        <v>0</v>
      </c>
      <c r="DM359" s="8">
        <v>0</v>
      </c>
      <c r="DN359" s="8">
        <v>0</v>
      </c>
      <c r="DO359" s="8">
        <v>0</v>
      </c>
      <c r="DP359" s="8">
        <v>0</v>
      </c>
      <c r="DQ359" s="8">
        <v>0</v>
      </c>
      <c r="DR359" s="8">
        <v>0</v>
      </c>
      <c r="DS359" s="8">
        <v>0</v>
      </c>
      <c r="DT359" s="8">
        <v>0</v>
      </c>
      <c r="DU359" s="8">
        <v>0</v>
      </c>
      <c r="DV359" s="8">
        <v>0</v>
      </c>
      <c r="DW359" s="8">
        <v>0</v>
      </c>
      <c r="DX359" s="8">
        <v>0</v>
      </c>
      <c r="DY359" s="8">
        <v>0</v>
      </c>
      <c r="DZ359" s="8">
        <v>0</v>
      </c>
      <c r="EA359" s="8">
        <v>0</v>
      </c>
      <c r="EB359" s="8">
        <v>0</v>
      </c>
      <c r="EC359" s="8">
        <v>0</v>
      </c>
      <c r="ED359" s="20">
        <v>0</v>
      </c>
      <c r="EF359" s="9">
        <v>0</v>
      </c>
      <c r="EG359" s="9">
        <v>0</v>
      </c>
      <c r="EH359" s="9">
        <v>0</v>
      </c>
      <c r="EI359" s="9">
        <v>0</v>
      </c>
      <c r="EJ359" s="9">
        <v>0</v>
      </c>
      <c r="EK359" s="9">
        <v>0</v>
      </c>
      <c r="EL359" s="9">
        <v>0</v>
      </c>
      <c r="EM359" s="9">
        <v>0</v>
      </c>
      <c r="EN359" s="9">
        <v>0</v>
      </c>
      <c r="EO359" s="9">
        <v>0</v>
      </c>
      <c r="EP359" s="9">
        <v>0</v>
      </c>
      <c r="EQ359" s="9">
        <v>0</v>
      </c>
      <c r="ER359" s="9">
        <v>0</v>
      </c>
      <c r="ES359" s="9">
        <v>0</v>
      </c>
      <c r="ET359" s="9">
        <v>0</v>
      </c>
      <c r="EU359" s="9">
        <v>0</v>
      </c>
      <c r="EV359" s="9">
        <v>0</v>
      </c>
      <c r="EW359" s="9">
        <v>0</v>
      </c>
      <c r="EX359" s="9">
        <v>0</v>
      </c>
      <c r="EY359" s="9">
        <v>10</v>
      </c>
      <c r="EZ359" s="9">
        <v>40</v>
      </c>
      <c r="FA359" s="9">
        <v>40</v>
      </c>
      <c r="FB359" s="9">
        <v>28</v>
      </c>
      <c r="FC359" s="9">
        <v>28</v>
      </c>
      <c r="FD359" s="9">
        <v>27</v>
      </c>
      <c r="FE359" s="9">
        <v>28</v>
      </c>
      <c r="FF359">
        <v>28</v>
      </c>
    </row>
    <row r="360" spans="1:162" x14ac:dyDescent="0.2">
      <c r="A360" t="s">
        <v>1525</v>
      </c>
      <c r="B360" t="s">
        <v>2827</v>
      </c>
      <c r="C360" t="s">
        <v>4599</v>
      </c>
      <c r="D360" s="1">
        <v>0</v>
      </c>
      <c r="E360" s="1">
        <v>0</v>
      </c>
      <c r="F360" s="4">
        <v>0</v>
      </c>
      <c r="G360" s="4">
        <v>0</v>
      </c>
      <c r="H360" s="5">
        <v>0</v>
      </c>
      <c r="I360">
        <v>0</v>
      </c>
      <c r="J360" s="4">
        <v>0</v>
      </c>
      <c r="K360">
        <v>0</v>
      </c>
      <c r="L360" s="5">
        <v>0</v>
      </c>
      <c r="M360">
        <v>0</v>
      </c>
      <c r="N360" s="4">
        <v>0</v>
      </c>
      <c r="O360">
        <v>0</v>
      </c>
      <c r="P360" s="5">
        <v>0</v>
      </c>
      <c r="Q360">
        <v>6</v>
      </c>
      <c r="R360" s="4">
        <v>0</v>
      </c>
      <c r="S360">
        <v>4</v>
      </c>
      <c r="T360" s="5">
        <v>6</v>
      </c>
      <c r="U360">
        <v>6</v>
      </c>
      <c r="V360" s="4">
        <v>0</v>
      </c>
      <c r="W360">
        <v>4</v>
      </c>
      <c r="X360" s="5">
        <v>6</v>
      </c>
      <c r="Y360">
        <v>6</v>
      </c>
      <c r="Z360" s="4">
        <v>0</v>
      </c>
      <c r="AA360">
        <v>9</v>
      </c>
      <c r="AB360" s="5">
        <v>6</v>
      </c>
      <c r="AD360">
        <v>0</v>
      </c>
      <c r="AE360">
        <v>0</v>
      </c>
      <c r="AF360" s="4">
        <v>0</v>
      </c>
      <c r="AG360">
        <v>0</v>
      </c>
      <c r="AH360" s="5">
        <v>0</v>
      </c>
      <c r="AI360">
        <v>0</v>
      </c>
      <c r="AJ360" s="4">
        <v>0</v>
      </c>
      <c r="AK360">
        <v>0</v>
      </c>
      <c r="AL360" s="5">
        <v>0</v>
      </c>
      <c r="AM360">
        <v>0</v>
      </c>
      <c r="AN360" s="4">
        <v>0</v>
      </c>
      <c r="AO360">
        <v>0</v>
      </c>
      <c r="AP360" s="5">
        <v>0</v>
      </c>
      <c r="AQ360">
        <v>6</v>
      </c>
      <c r="AR360" s="4">
        <v>0</v>
      </c>
      <c r="AS360">
        <v>4</v>
      </c>
      <c r="AT360" s="5">
        <v>6</v>
      </c>
      <c r="AU360">
        <v>6</v>
      </c>
      <c r="AV360" s="4">
        <v>0</v>
      </c>
      <c r="AW360">
        <v>9</v>
      </c>
      <c r="AX360" s="5">
        <v>6</v>
      </c>
      <c r="AY360">
        <v>6</v>
      </c>
      <c r="AZ360" s="4">
        <v>0</v>
      </c>
      <c r="BA360">
        <v>0</v>
      </c>
      <c r="BB360" s="5">
        <v>6</v>
      </c>
      <c r="BD360">
        <v>0</v>
      </c>
      <c r="BE360">
        <v>0</v>
      </c>
      <c r="BF360" s="4">
        <v>0</v>
      </c>
      <c r="BG360">
        <v>0</v>
      </c>
      <c r="BH360" s="5">
        <v>0</v>
      </c>
      <c r="BI360">
        <v>0</v>
      </c>
      <c r="BJ360" s="4">
        <v>0</v>
      </c>
      <c r="BK360">
        <v>0</v>
      </c>
      <c r="BL360" s="5">
        <v>0</v>
      </c>
      <c r="BM360">
        <v>0</v>
      </c>
      <c r="BN360" s="4">
        <v>0</v>
      </c>
      <c r="BO360">
        <v>0</v>
      </c>
      <c r="BP360" s="5">
        <v>0</v>
      </c>
      <c r="BQ360">
        <v>6</v>
      </c>
      <c r="BR360" s="4">
        <v>0</v>
      </c>
      <c r="BS360">
        <v>4</v>
      </c>
      <c r="BT360" s="5">
        <v>6</v>
      </c>
      <c r="BU360">
        <v>6</v>
      </c>
      <c r="BV360" s="4">
        <v>0</v>
      </c>
      <c r="BW360">
        <v>9</v>
      </c>
      <c r="BX360" s="5">
        <v>6</v>
      </c>
      <c r="BY360">
        <v>6</v>
      </c>
      <c r="BZ360" s="4">
        <v>0</v>
      </c>
      <c r="CA360">
        <v>0</v>
      </c>
      <c r="CB360" s="5">
        <v>6</v>
      </c>
      <c r="CD360">
        <v>0</v>
      </c>
      <c r="CE360">
        <v>0</v>
      </c>
      <c r="CF360" s="4">
        <v>0</v>
      </c>
      <c r="CG360">
        <v>0</v>
      </c>
      <c r="CH360" s="5">
        <v>0</v>
      </c>
      <c r="CI360">
        <v>0</v>
      </c>
      <c r="CJ360" s="4">
        <v>0</v>
      </c>
      <c r="CK360">
        <v>0</v>
      </c>
      <c r="CL360" s="5">
        <v>0</v>
      </c>
      <c r="CM360">
        <v>6</v>
      </c>
      <c r="CN360" s="4">
        <v>0</v>
      </c>
      <c r="CO360">
        <v>0</v>
      </c>
      <c r="CP360" s="5">
        <v>6</v>
      </c>
      <c r="CQ360">
        <v>6</v>
      </c>
      <c r="CR360" s="4">
        <v>0</v>
      </c>
      <c r="CS360">
        <v>4</v>
      </c>
      <c r="CT360" s="5">
        <v>6</v>
      </c>
      <c r="CU360">
        <v>6</v>
      </c>
      <c r="CV360" s="4">
        <v>0</v>
      </c>
      <c r="CW360">
        <v>9</v>
      </c>
      <c r="CX360" s="5">
        <v>6</v>
      </c>
      <c r="CY360" s="21">
        <v>6</v>
      </c>
      <c r="CZ360" s="21">
        <v>0</v>
      </c>
      <c r="DA360" s="21">
        <v>0</v>
      </c>
      <c r="DB360" s="5">
        <v>6</v>
      </c>
      <c r="DD360" s="8">
        <v>0</v>
      </c>
      <c r="DE360" s="8">
        <v>0</v>
      </c>
      <c r="DF360" s="8">
        <v>0</v>
      </c>
      <c r="DG360" s="8">
        <v>0</v>
      </c>
      <c r="DH360" s="8">
        <v>0</v>
      </c>
      <c r="DI360" s="8">
        <v>0</v>
      </c>
      <c r="DJ360" s="8">
        <v>0</v>
      </c>
      <c r="DK360" s="8">
        <v>0</v>
      </c>
      <c r="DL360" s="8">
        <v>0</v>
      </c>
      <c r="DM360" s="8">
        <v>0</v>
      </c>
      <c r="DN360" s="8">
        <v>0</v>
      </c>
      <c r="DO360" s="8">
        <v>0</v>
      </c>
      <c r="DP360" s="8">
        <v>0</v>
      </c>
      <c r="DQ360" s="8">
        <v>0</v>
      </c>
      <c r="DR360" s="8">
        <v>0</v>
      </c>
      <c r="DS360" s="8">
        <v>0</v>
      </c>
      <c r="DT360" s="8">
        <v>0</v>
      </c>
      <c r="DU360" s="8">
        <v>0</v>
      </c>
      <c r="DV360" s="8">
        <v>0</v>
      </c>
      <c r="DW360" s="8">
        <v>0</v>
      </c>
      <c r="DX360" s="8">
        <v>0</v>
      </c>
      <c r="DY360" s="8">
        <v>0</v>
      </c>
      <c r="DZ360" s="8">
        <v>0</v>
      </c>
      <c r="EA360" s="8">
        <v>0</v>
      </c>
      <c r="EB360" s="8">
        <v>0</v>
      </c>
      <c r="EC360" s="8">
        <v>0</v>
      </c>
      <c r="ED360" s="20">
        <v>0</v>
      </c>
      <c r="EF360" s="9">
        <v>0</v>
      </c>
      <c r="EG360" s="9">
        <v>0</v>
      </c>
      <c r="EH360" s="9">
        <v>0</v>
      </c>
      <c r="EI360" s="9">
        <v>0</v>
      </c>
      <c r="EJ360" s="9">
        <v>0</v>
      </c>
      <c r="EK360" s="9">
        <v>0</v>
      </c>
      <c r="EL360" s="9">
        <v>0</v>
      </c>
      <c r="EM360" s="9">
        <v>0</v>
      </c>
      <c r="EN360" s="9">
        <v>0</v>
      </c>
      <c r="EO360" s="9">
        <v>0</v>
      </c>
      <c r="EP360" s="9">
        <v>0</v>
      </c>
      <c r="EQ360" s="9">
        <v>0</v>
      </c>
      <c r="ER360" s="9">
        <v>0</v>
      </c>
      <c r="ES360" s="9">
        <v>0</v>
      </c>
      <c r="ET360" s="9">
        <v>0</v>
      </c>
      <c r="EU360" s="9">
        <v>4</v>
      </c>
      <c r="EV360" s="9">
        <v>3</v>
      </c>
      <c r="EW360" s="9">
        <v>4</v>
      </c>
      <c r="EX360" s="9">
        <v>4</v>
      </c>
      <c r="EY360" s="9">
        <v>0</v>
      </c>
      <c r="EZ360" s="9">
        <v>9</v>
      </c>
      <c r="FA360" s="9">
        <v>0</v>
      </c>
      <c r="FB360" s="9">
        <v>0</v>
      </c>
      <c r="FC360" s="9">
        <v>0</v>
      </c>
      <c r="FD360" s="9">
        <v>0</v>
      </c>
      <c r="FE360" s="9">
        <v>0</v>
      </c>
      <c r="FF360">
        <v>0</v>
      </c>
    </row>
    <row r="361" spans="1:162" x14ac:dyDescent="0.2">
      <c r="A361" t="s">
        <v>1668</v>
      </c>
      <c r="B361" t="s">
        <v>2828</v>
      </c>
      <c r="C361" t="s">
        <v>4599</v>
      </c>
      <c r="D361" s="1">
        <v>0</v>
      </c>
      <c r="E361" s="1">
        <v>0</v>
      </c>
      <c r="F361" s="4">
        <v>0</v>
      </c>
      <c r="G361" s="4">
        <v>0</v>
      </c>
      <c r="H361" s="5">
        <v>0</v>
      </c>
      <c r="I361">
        <v>0</v>
      </c>
      <c r="J361" s="4">
        <v>0</v>
      </c>
      <c r="K361">
        <v>0</v>
      </c>
      <c r="L361" s="5">
        <v>0</v>
      </c>
      <c r="M361">
        <v>0</v>
      </c>
      <c r="N361" s="4">
        <v>0</v>
      </c>
      <c r="O361">
        <v>0</v>
      </c>
      <c r="P361" s="5">
        <v>0</v>
      </c>
      <c r="Q361">
        <v>6</v>
      </c>
      <c r="R361" s="4">
        <v>0</v>
      </c>
      <c r="S361">
        <v>0</v>
      </c>
      <c r="T361" s="5">
        <v>6</v>
      </c>
      <c r="U361">
        <v>7</v>
      </c>
      <c r="V361" s="4">
        <v>0</v>
      </c>
      <c r="W361">
        <v>20</v>
      </c>
      <c r="X361" s="5">
        <v>7</v>
      </c>
      <c r="Y361">
        <v>7</v>
      </c>
      <c r="Z361" s="4">
        <v>0</v>
      </c>
      <c r="AA361">
        <v>50</v>
      </c>
      <c r="AB361" s="5">
        <v>7</v>
      </c>
      <c r="AD361">
        <v>0</v>
      </c>
      <c r="AE361">
        <v>0</v>
      </c>
      <c r="AF361" s="4">
        <v>0</v>
      </c>
      <c r="AG361">
        <v>0</v>
      </c>
      <c r="AH361" s="5">
        <v>0</v>
      </c>
      <c r="AI361">
        <v>0</v>
      </c>
      <c r="AJ361" s="4">
        <v>0</v>
      </c>
      <c r="AK361">
        <v>0</v>
      </c>
      <c r="AL361" s="5">
        <v>0</v>
      </c>
      <c r="AM361">
        <v>0</v>
      </c>
      <c r="AN361" s="4">
        <v>0</v>
      </c>
      <c r="AO361">
        <v>0</v>
      </c>
      <c r="AP361" s="5">
        <v>0</v>
      </c>
      <c r="AQ361">
        <v>6</v>
      </c>
      <c r="AR361" s="4">
        <v>0</v>
      </c>
      <c r="AS361">
        <v>19</v>
      </c>
      <c r="AT361" s="5">
        <v>6</v>
      </c>
      <c r="AU361">
        <v>7</v>
      </c>
      <c r="AV361" s="4">
        <v>0</v>
      </c>
      <c r="AW361">
        <v>50</v>
      </c>
      <c r="AX361" s="5">
        <v>7</v>
      </c>
      <c r="AY361">
        <v>8</v>
      </c>
      <c r="AZ361" s="4">
        <v>0</v>
      </c>
      <c r="BA361">
        <v>34</v>
      </c>
      <c r="BB361" s="5">
        <v>8</v>
      </c>
      <c r="BD361">
        <v>0</v>
      </c>
      <c r="BE361">
        <v>0</v>
      </c>
      <c r="BF361" s="4">
        <v>0</v>
      </c>
      <c r="BG361">
        <v>0</v>
      </c>
      <c r="BH361" s="5">
        <v>0</v>
      </c>
      <c r="BI361">
        <v>0</v>
      </c>
      <c r="BJ361" s="4">
        <v>0</v>
      </c>
      <c r="BK361">
        <v>0</v>
      </c>
      <c r="BL361" s="5">
        <v>0</v>
      </c>
      <c r="BM361">
        <v>0</v>
      </c>
      <c r="BN361" s="4">
        <v>0</v>
      </c>
      <c r="BO361">
        <v>0</v>
      </c>
      <c r="BP361" s="5">
        <v>0</v>
      </c>
      <c r="BQ361">
        <v>6</v>
      </c>
      <c r="BR361" s="4">
        <v>0</v>
      </c>
      <c r="BS361">
        <v>20</v>
      </c>
      <c r="BT361" s="5">
        <v>6</v>
      </c>
      <c r="BU361">
        <v>7</v>
      </c>
      <c r="BV361" s="4">
        <v>0</v>
      </c>
      <c r="BW361">
        <v>50</v>
      </c>
      <c r="BX361" s="5">
        <v>7</v>
      </c>
      <c r="BY361">
        <v>8</v>
      </c>
      <c r="BZ361" s="4">
        <v>0</v>
      </c>
      <c r="CA361">
        <v>65</v>
      </c>
      <c r="CB361" s="5">
        <v>8</v>
      </c>
      <c r="CD361">
        <v>0</v>
      </c>
      <c r="CE361">
        <v>0</v>
      </c>
      <c r="CF361" s="4">
        <v>0</v>
      </c>
      <c r="CG361">
        <v>0</v>
      </c>
      <c r="CH361" s="5">
        <v>0</v>
      </c>
      <c r="CI361">
        <v>0</v>
      </c>
      <c r="CJ361" s="4">
        <v>0</v>
      </c>
      <c r="CK361">
        <v>0</v>
      </c>
      <c r="CL361" s="5">
        <v>0</v>
      </c>
      <c r="CM361">
        <v>6</v>
      </c>
      <c r="CN361" s="4">
        <v>0</v>
      </c>
      <c r="CO361">
        <v>0</v>
      </c>
      <c r="CP361" s="5">
        <v>6</v>
      </c>
      <c r="CQ361">
        <v>6</v>
      </c>
      <c r="CR361" s="4">
        <v>0</v>
      </c>
      <c r="CS361">
        <v>20</v>
      </c>
      <c r="CT361" s="5">
        <v>6</v>
      </c>
      <c r="CU361">
        <v>7</v>
      </c>
      <c r="CV361" s="4">
        <v>0</v>
      </c>
      <c r="CW361">
        <v>50</v>
      </c>
      <c r="CX361" s="5">
        <v>7</v>
      </c>
      <c r="CY361" s="21">
        <v>8</v>
      </c>
      <c r="CZ361" s="21">
        <v>0</v>
      </c>
      <c r="DA361" s="21">
        <v>65</v>
      </c>
      <c r="DB361" s="5">
        <v>8</v>
      </c>
      <c r="DD361" s="8">
        <v>0</v>
      </c>
      <c r="DE361" s="8">
        <v>0</v>
      </c>
      <c r="DF361" s="8">
        <v>0</v>
      </c>
      <c r="DG361" s="8">
        <v>0</v>
      </c>
      <c r="DH361" s="8">
        <v>0</v>
      </c>
      <c r="DI361" s="8">
        <v>0</v>
      </c>
      <c r="DJ361" s="8">
        <v>0</v>
      </c>
      <c r="DK361" s="8">
        <v>0</v>
      </c>
      <c r="DL361" s="8">
        <v>0</v>
      </c>
      <c r="DM361" s="8">
        <v>0</v>
      </c>
      <c r="DN361" s="8">
        <v>0</v>
      </c>
      <c r="DO361" s="8">
        <v>0</v>
      </c>
      <c r="DP361" s="8">
        <v>0</v>
      </c>
      <c r="DQ361" s="8">
        <v>0</v>
      </c>
      <c r="DR361" s="8">
        <v>0</v>
      </c>
      <c r="DS361" s="8">
        <v>0</v>
      </c>
      <c r="DT361" s="8">
        <v>0</v>
      </c>
      <c r="DU361" s="8">
        <v>0</v>
      </c>
      <c r="DV361" s="8">
        <v>0</v>
      </c>
      <c r="DW361" s="8">
        <v>0</v>
      </c>
      <c r="DX361" s="8">
        <v>0</v>
      </c>
      <c r="DY361" s="8">
        <v>0</v>
      </c>
      <c r="DZ361" s="8">
        <v>0</v>
      </c>
      <c r="EA361" s="8">
        <v>0</v>
      </c>
      <c r="EB361" s="8">
        <v>0</v>
      </c>
      <c r="EC361" s="8">
        <v>0</v>
      </c>
      <c r="ED361" s="20">
        <v>0</v>
      </c>
      <c r="EF361" s="9">
        <v>0</v>
      </c>
      <c r="EG361" s="9">
        <v>0</v>
      </c>
      <c r="EH361" s="9">
        <v>0</v>
      </c>
      <c r="EI361" s="9">
        <v>0</v>
      </c>
      <c r="EJ361" s="9">
        <v>0</v>
      </c>
      <c r="EK361" s="9">
        <v>0</v>
      </c>
      <c r="EL361" s="9">
        <v>0</v>
      </c>
      <c r="EM361" s="9">
        <v>0</v>
      </c>
      <c r="EN361" s="9">
        <v>0</v>
      </c>
      <c r="EO361" s="9">
        <v>0</v>
      </c>
      <c r="EP361" s="9">
        <v>0</v>
      </c>
      <c r="EQ361" s="9">
        <v>0</v>
      </c>
      <c r="ER361" s="9">
        <v>0</v>
      </c>
      <c r="ES361" s="9">
        <v>0</v>
      </c>
      <c r="ET361" s="9">
        <v>0</v>
      </c>
      <c r="EU361" s="9">
        <v>0</v>
      </c>
      <c r="EV361" s="9">
        <v>19</v>
      </c>
      <c r="EW361" s="9">
        <v>20</v>
      </c>
      <c r="EX361" s="9">
        <v>20</v>
      </c>
      <c r="EY361" s="9">
        <v>20</v>
      </c>
      <c r="EZ361" s="9">
        <v>50</v>
      </c>
      <c r="FA361" s="9">
        <v>0</v>
      </c>
      <c r="FB361" s="9">
        <v>0</v>
      </c>
      <c r="FC361" s="9">
        <v>0</v>
      </c>
      <c r="FD361" s="9">
        <v>34</v>
      </c>
      <c r="FE361" s="9">
        <v>65</v>
      </c>
      <c r="FF361">
        <v>34</v>
      </c>
    </row>
    <row r="362" spans="1:162" x14ac:dyDescent="0.2">
      <c r="A362" t="s">
        <v>1327</v>
      </c>
      <c r="B362" t="s">
        <v>2829</v>
      </c>
      <c r="C362" t="s">
        <v>4599</v>
      </c>
      <c r="D362" s="1">
        <v>0</v>
      </c>
      <c r="E362" s="1">
        <v>0</v>
      </c>
      <c r="F362" s="4">
        <v>0</v>
      </c>
      <c r="G362" s="4">
        <v>0</v>
      </c>
      <c r="H362" s="5">
        <v>0</v>
      </c>
      <c r="I362">
        <v>0</v>
      </c>
      <c r="J362" s="4">
        <v>0</v>
      </c>
      <c r="K362">
        <v>0</v>
      </c>
      <c r="L362" s="5">
        <v>0</v>
      </c>
      <c r="M362">
        <v>0</v>
      </c>
      <c r="N362" s="4">
        <v>0</v>
      </c>
      <c r="O362">
        <v>0</v>
      </c>
      <c r="P362" s="5">
        <v>0</v>
      </c>
      <c r="Q362">
        <v>6</v>
      </c>
      <c r="R362" s="4">
        <v>0</v>
      </c>
      <c r="S362">
        <v>0</v>
      </c>
      <c r="T362" s="5">
        <v>6</v>
      </c>
      <c r="U362">
        <v>7</v>
      </c>
      <c r="V362" s="4">
        <v>0</v>
      </c>
      <c r="W362">
        <v>40</v>
      </c>
      <c r="X362" s="5">
        <v>7</v>
      </c>
      <c r="Y362">
        <v>8</v>
      </c>
      <c r="Z362" s="4">
        <v>0</v>
      </c>
      <c r="AA362">
        <v>63</v>
      </c>
      <c r="AB362" s="5">
        <v>8</v>
      </c>
      <c r="AD362">
        <v>0</v>
      </c>
      <c r="AE362">
        <v>0</v>
      </c>
      <c r="AF362" s="4">
        <v>0</v>
      </c>
      <c r="AG362">
        <v>0</v>
      </c>
      <c r="AH362" s="5">
        <v>0</v>
      </c>
      <c r="AI362">
        <v>0</v>
      </c>
      <c r="AJ362" s="4">
        <v>0</v>
      </c>
      <c r="AK362">
        <v>0</v>
      </c>
      <c r="AL362" s="5">
        <v>0</v>
      </c>
      <c r="AM362">
        <v>0</v>
      </c>
      <c r="AN362" s="4">
        <v>0</v>
      </c>
      <c r="AO362">
        <v>0</v>
      </c>
      <c r="AP362" s="5">
        <v>0</v>
      </c>
      <c r="AQ362">
        <v>6</v>
      </c>
      <c r="AR362" s="4">
        <v>0</v>
      </c>
      <c r="AS362">
        <v>3</v>
      </c>
      <c r="AT362" s="5">
        <v>6</v>
      </c>
      <c r="AU362">
        <v>7</v>
      </c>
      <c r="AV362" s="4">
        <v>0</v>
      </c>
      <c r="AW362">
        <v>63</v>
      </c>
      <c r="AX362" s="5">
        <v>7</v>
      </c>
      <c r="AY362">
        <v>9</v>
      </c>
      <c r="AZ362" s="4">
        <v>0</v>
      </c>
      <c r="BA362">
        <v>58</v>
      </c>
      <c r="BB362" s="5">
        <v>9</v>
      </c>
      <c r="BD362">
        <v>0</v>
      </c>
      <c r="BE362">
        <v>0</v>
      </c>
      <c r="BF362" s="4">
        <v>0</v>
      </c>
      <c r="BG362">
        <v>0</v>
      </c>
      <c r="BH362" s="5">
        <v>0</v>
      </c>
      <c r="BI362">
        <v>0</v>
      </c>
      <c r="BJ362" s="4">
        <v>0</v>
      </c>
      <c r="BK362">
        <v>0</v>
      </c>
      <c r="BL362" s="5">
        <v>0</v>
      </c>
      <c r="BM362">
        <v>0</v>
      </c>
      <c r="BN362" s="4">
        <v>0</v>
      </c>
      <c r="BO362">
        <v>0</v>
      </c>
      <c r="BP362" s="5">
        <v>0</v>
      </c>
      <c r="BQ362">
        <v>6</v>
      </c>
      <c r="BR362" s="4">
        <v>0</v>
      </c>
      <c r="BS362">
        <v>27</v>
      </c>
      <c r="BT362" s="5">
        <v>6</v>
      </c>
      <c r="BU362">
        <v>7</v>
      </c>
      <c r="BV362" s="4">
        <v>0</v>
      </c>
      <c r="BW362">
        <v>63</v>
      </c>
      <c r="BX362" s="5">
        <v>7</v>
      </c>
      <c r="BY362">
        <v>9</v>
      </c>
      <c r="BZ362" s="4">
        <v>0</v>
      </c>
      <c r="CA362">
        <v>59</v>
      </c>
      <c r="CB362" s="5">
        <v>9</v>
      </c>
      <c r="CD362">
        <v>0</v>
      </c>
      <c r="CE362">
        <v>0</v>
      </c>
      <c r="CF362" s="4">
        <v>0</v>
      </c>
      <c r="CG362">
        <v>0</v>
      </c>
      <c r="CH362" s="5">
        <v>0</v>
      </c>
      <c r="CI362">
        <v>0</v>
      </c>
      <c r="CJ362" s="4">
        <v>0</v>
      </c>
      <c r="CK362">
        <v>0</v>
      </c>
      <c r="CL362" s="5">
        <v>0</v>
      </c>
      <c r="CM362">
        <v>0</v>
      </c>
      <c r="CN362" s="4">
        <v>0</v>
      </c>
      <c r="CO362">
        <v>0</v>
      </c>
      <c r="CP362" s="5">
        <v>0</v>
      </c>
      <c r="CQ362">
        <v>7</v>
      </c>
      <c r="CR362" s="4">
        <v>0</v>
      </c>
      <c r="CS362">
        <v>40</v>
      </c>
      <c r="CT362" s="5">
        <v>7</v>
      </c>
      <c r="CU362">
        <v>7</v>
      </c>
      <c r="CV362" s="4">
        <v>0</v>
      </c>
      <c r="CW362">
        <v>63</v>
      </c>
      <c r="CX362" s="5">
        <v>7</v>
      </c>
      <c r="CY362" s="21">
        <v>9</v>
      </c>
      <c r="CZ362" s="21">
        <v>0</v>
      </c>
      <c r="DA362" s="21">
        <v>59</v>
      </c>
      <c r="DB362" s="5">
        <v>9</v>
      </c>
      <c r="DD362" s="8">
        <v>0</v>
      </c>
      <c r="DE362" s="8">
        <v>0</v>
      </c>
      <c r="DF362" s="8">
        <v>0</v>
      </c>
      <c r="DG362" s="8">
        <v>0</v>
      </c>
      <c r="DH362" s="8">
        <v>0</v>
      </c>
      <c r="DI362" s="8">
        <v>0</v>
      </c>
      <c r="DJ362" s="8">
        <v>0</v>
      </c>
      <c r="DK362" s="8">
        <v>0</v>
      </c>
      <c r="DL362" s="8">
        <v>0</v>
      </c>
      <c r="DM362" s="8">
        <v>0</v>
      </c>
      <c r="DN362" s="8">
        <v>0</v>
      </c>
      <c r="DO362" s="8">
        <v>0</v>
      </c>
      <c r="DP362" s="8">
        <v>0</v>
      </c>
      <c r="DQ362" s="8">
        <v>0</v>
      </c>
      <c r="DR362" s="8">
        <v>0</v>
      </c>
      <c r="DS362" s="8">
        <v>0</v>
      </c>
      <c r="DT362" s="8">
        <v>0</v>
      </c>
      <c r="DU362" s="8">
        <v>0</v>
      </c>
      <c r="DV362" s="8">
        <v>0</v>
      </c>
      <c r="DW362" s="8">
        <v>0</v>
      </c>
      <c r="DX362" s="8">
        <v>0</v>
      </c>
      <c r="DY362" s="8">
        <v>0</v>
      </c>
      <c r="DZ362" s="8">
        <v>0</v>
      </c>
      <c r="EA362" s="8">
        <v>0</v>
      </c>
      <c r="EB362" s="8">
        <v>0</v>
      </c>
      <c r="EC362" s="8">
        <v>0</v>
      </c>
      <c r="ED362" s="20">
        <v>0</v>
      </c>
      <c r="EF362" s="9">
        <v>0</v>
      </c>
      <c r="EG362" s="9">
        <v>0</v>
      </c>
      <c r="EH362" s="9">
        <v>0</v>
      </c>
      <c r="EI362" s="9">
        <v>0</v>
      </c>
      <c r="EJ362" s="9">
        <v>0</v>
      </c>
      <c r="EK362" s="9">
        <v>0</v>
      </c>
      <c r="EL362" s="9">
        <v>0</v>
      </c>
      <c r="EM362" s="9">
        <v>0</v>
      </c>
      <c r="EN362" s="9">
        <v>0</v>
      </c>
      <c r="EO362" s="9">
        <v>0</v>
      </c>
      <c r="EP362" s="9">
        <v>0</v>
      </c>
      <c r="EQ362" s="9">
        <v>0</v>
      </c>
      <c r="ER362" s="9">
        <v>0</v>
      </c>
      <c r="ES362" s="9">
        <v>0</v>
      </c>
      <c r="ET362" s="9">
        <v>0</v>
      </c>
      <c r="EU362" s="9">
        <v>0</v>
      </c>
      <c r="EV362" s="9">
        <v>3</v>
      </c>
      <c r="EW362" s="9">
        <v>27</v>
      </c>
      <c r="EX362" s="9">
        <v>40</v>
      </c>
      <c r="EY362" s="9">
        <v>35</v>
      </c>
      <c r="EZ362" s="9">
        <v>63</v>
      </c>
      <c r="FA362" s="9">
        <v>28</v>
      </c>
      <c r="FB362" s="9">
        <v>58</v>
      </c>
      <c r="FC362" s="9">
        <v>56</v>
      </c>
      <c r="FD362" s="9">
        <v>58</v>
      </c>
      <c r="FE362" s="9">
        <v>59</v>
      </c>
      <c r="FF362">
        <v>58</v>
      </c>
    </row>
    <row r="363" spans="1:162" x14ac:dyDescent="0.2">
      <c r="A363" t="s">
        <v>1324</v>
      </c>
      <c r="B363" t="s">
        <v>2830</v>
      </c>
      <c r="C363" t="s">
        <v>4599</v>
      </c>
      <c r="D363" s="1">
        <v>0</v>
      </c>
      <c r="E363" s="1">
        <v>0</v>
      </c>
      <c r="F363" s="4">
        <v>0</v>
      </c>
      <c r="G363" s="4">
        <v>0</v>
      </c>
      <c r="H363" s="5">
        <v>0</v>
      </c>
      <c r="I363">
        <v>0</v>
      </c>
      <c r="J363" s="4">
        <v>0</v>
      </c>
      <c r="K363">
        <v>0</v>
      </c>
      <c r="L363" s="5">
        <v>0</v>
      </c>
      <c r="M363">
        <v>0</v>
      </c>
      <c r="N363" s="4">
        <v>0</v>
      </c>
      <c r="O363">
        <v>0</v>
      </c>
      <c r="P363" s="5">
        <v>0</v>
      </c>
      <c r="Q363">
        <v>5</v>
      </c>
      <c r="R363" s="4">
        <v>0</v>
      </c>
      <c r="S363">
        <v>0</v>
      </c>
      <c r="T363" s="5">
        <v>5</v>
      </c>
      <c r="U363">
        <v>5</v>
      </c>
      <c r="V363" s="4">
        <v>0</v>
      </c>
      <c r="W363">
        <v>10</v>
      </c>
      <c r="X363" s="5">
        <v>5</v>
      </c>
      <c r="Y363">
        <v>5</v>
      </c>
      <c r="Z363" s="4">
        <v>0</v>
      </c>
      <c r="AA363">
        <v>40</v>
      </c>
      <c r="AB363" s="5">
        <v>5</v>
      </c>
      <c r="AD363">
        <v>0</v>
      </c>
      <c r="AE363">
        <v>0</v>
      </c>
      <c r="AF363" s="4">
        <v>0</v>
      </c>
      <c r="AG363">
        <v>0</v>
      </c>
      <c r="AH363" s="5">
        <v>0</v>
      </c>
      <c r="AI363">
        <v>0</v>
      </c>
      <c r="AJ363" s="4">
        <v>0</v>
      </c>
      <c r="AK363">
        <v>0</v>
      </c>
      <c r="AL363" s="5">
        <v>0</v>
      </c>
      <c r="AM363">
        <v>0</v>
      </c>
      <c r="AN363" s="4">
        <v>0</v>
      </c>
      <c r="AO363">
        <v>0</v>
      </c>
      <c r="AP363" s="5">
        <v>0</v>
      </c>
      <c r="AQ363">
        <v>5</v>
      </c>
      <c r="AR363" s="4">
        <v>0</v>
      </c>
      <c r="AS363">
        <v>9</v>
      </c>
      <c r="AT363" s="5">
        <v>5</v>
      </c>
      <c r="AU363">
        <v>5</v>
      </c>
      <c r="AV363" s="4">
        <v>0</v>
      </c>
      <c r="AW363">
        <v>40</v>
      </c>
      <c r="AX363" s="5">
        <v>5</v>
      </c>
      <c r="AY363">
        <v>5</v>
      </c>
      <c r="AZ363" s="4">
        <v>0</v>
      </c>
      <c r="BA363">
        <v>0</v>
      </c>
      <c r="BB363" s="5">
        <v>5</v>
      </c>
      <c r="BD363">
        <v>0</v>
      </c>
      <c r="BE363">
        <v>0</v>
      </c>
      <c r="BF363" s="4">
        <v>0</v>
      </c>
      <c r="BG363">
        <v>0</v>
      </c>
      <c r="BH363" s="5">
        <v>0</v>
      </c>
      <c r="BI363">
        <v>0</v>
      </c>
      <c r="BJ363" s="4">
        <v>0</v>
      </c>
      <c r="BK363">
        <v>0</v>
      </c>
      <c r="BL363" s="5">
        <v>0</v>
      </c>
      <c r="BM363">
        <v>0</v>
      </c>
      <c r="BN363" s="4">
        <v>0</v>
      </c>
      <c r="BO363">
        <v>0</v>
      </c>
      <c r="BP363" s="5">
        <v>0</v>
      </c>
      <c r="BQ363">
        <v>5</v>
      </c>
      <c r="BR363" s="4">
        <v>0</v>
      </c>
      <c r="BS363">
        <v>10</v>
      </c>
      <c r="BT363" s="5">
        <v>5</v>
      </c>
      <c r="BU363">
        <v>5</v>
      </c>
      <c r="BV363" s="4">
        <v>0</v>
      </c>
      <c r="BW363">
        <v>40</v>
      </c>
      <c r="BX363" s="5">
        <v>5</v>
      </c>
      <c r="BY363">
        <v>5</v>
      </c>
      <c r="BZ363" s="4">
        <v>0</v>
      </c>
      <c r="CA363">
        <v>0</v>
      </c>
      <c r="CB363" s="5">
        <v>5</v>
      </c>
      <c r="CD363">
        <v>0</v>
      </c>
      <c r="CE363">
        <v>0</v>
      </c>
      <c r="CF363" s="4">
        <v>0</v>
      </c>
      <c r="CG363">
        <v>0</v>
      </c>
      <c r="CH363" s="5">
        <v>0</v>
      </c>
      <c r="CI363">
        <v>0</v>
      </c>
      <c r="CJ363" s="4">
        <v>0</v>
      </c>
      <c r="CK363">
        <v>0</v>
      </c>
      <c r="CL363" s="5">
        <v>0</v>
      </c>
      <c r="CM363">
        <v>0</v>
      </c>
      <c r="CN363" s="4">
        <v>0</v>
      </c>
      <c r="CO363">
        <v>0</v>
      </c>
      <c r="CP363" s="5">
        <v>0</v>
      </c>
      <c r="CQ363">
        <v>5</v>
      </c>
      <c r="CR363" s="4">
        <v>0</v>
      </c>
      <c r="CS363">
        <v>10</v>
      </c>
      <c r="CT363" s="5">
        <v>5</v>
      </c>
      <c r="CU363">
        <v>5</v>
      </c>
      <c r="CV363" s="4">
        <v>0</v>
      </c>
      <c r="CW363">
        <v>40</v>
      </c>
      <c r="CX363" s="5">
        <v>5</v>
      </c>
      <c r="CY363" s="21">
        <v>5</v>
      </c>
      <c r="CZ363" s="21">
        <v>0</v>
      </c>
      <c r="DA363" s="21">
        <v>0</v>
      </c>
      <c r="DB363" s="5">
        <v>5</v>
      </c>
      <c r="DD363" s="8">
        <v>0</v>
      </c>
      <c r="DE363" s="8">
        <v>0</v>
      </c>
      <c r="DF363" s="8">
        <v>0</v>
      </c>
      <c r="DG363" s="8">
        <v>0</v>
      </c>
      <c r="DH363" s="8">
        <v>0</v>
      </c>
      <c r="DI363" s="8">
        <v>0</v>
      </c>
      <c r="DJ363" s="8">
        <v>0</v>
      </c>
      <c r="DK363" s="8">
        <v>0</v>
      </c>
      <c r="DL363" s="8">
        <v>0</v>
      </c>
      <c r="DM363" s="8">
        <v>0</v>
      </c>
      <c r="DN363" s="8">
        <v>0</v>
      </c>
      <c r="DO363" s="8">
        <v>0</v>
      </c>
      <c r="DP363" s="8">
        <v>0</v>
      </c>
      <c r="DQ363" s="8">
        <v>0</v>
      </c>
      <c r="DR363" s="8">
        <v>0</v>
      </c>
      <c r="DS363" s="8">
        <v>0</v>
      </c>
      <c r="DT363" s="8">
        <v>0</v>
      </c>
      <c r="DU363" s="8">
        <v>0</v>
      </c>
      <c r="DV363" s="8">
        <v>0</v>
      </c>
      <c r="DW363" s="8">
        <v>0</v>
      </c>
      <c r="DX363" s="8">
        <v>0</v>
      </c>
      <c r="DY363" s="8">
        <v>0</v>
      </c>
      <c r="DZ363" s="8">
        <v>0</v>
      </c>
      <c r="EA363" s="8">
        <v>0</v>
      </c>
      <c r="EB363" s="8">
        <v>0</v>
      </c>
      <c r="EC363" s="8">
        <v>0</v>
      </c>
      <c r="ED363" s="20">
        <v>0</v>
      </c>
      <c r="EF363" s="9">
        <v>0</v>
      </c>
      <c r="EG363" s="9">
        <v>0</v>
      </c>
      <c r="EH363" s="9">
        <v>0</v>
      </c>
      <c r="EI363" s="9">
        <v>0</v>
      </c>
      <c r="EJ363" s="9">
        <v>0</v>
      </c>
      <c r="EK363" s="9">
        <v>0</v>
      </c>
      <c r="EL363" s="9">
        <v>0</v>
      </c>
      <c r="EM363" s="9">
        <v>0</v>
      </c>
      <c r="EN363" s="9">
        <v>0</v>
      </c>
      <c r="EO363" s="9">
        <v>0</v>
      </c>
      <c r="EP363" s="9">
        <v>0</v>
      </c>
      <c r="EQ363" s="9">
        <v>0</v>
      </c>
      <c r="ER363" s="9">
        <v>0</v>
      </c>
      <c r="ES363" s="9">
        <v>0</v>
      </c>
      <c r="ET363" s="9">
        <v>0</v>
      </c>
      <c r="EU363" s="9">
        <v>0</v>
      </c>
      <c r="EV363" s="9">
        <v>9</v>
      </c>
      <c r="EW363" s="9">
        <v>10</v>
      </c>
      <c r="EX363" s="9">
        <v>10</v>
      </c>
      <c r="EY363" s="9">
        <v>10</v>
      </c>
      <c r="EZ363" s="9">
        <v>40</v>
      </c>
      <c r="FA363" s="9">
        <v>0</v>
      </c>
      <c r="FB363" s="9">
        <v>0</v>
      </c>
      <c r="FC363" s="9">
        <v>0</v>
      </c>
      <c r="FD363" s="9">
        <v>0</v>
      </c>
      <c r="FE363" s="9">
        <v>0</v>
      </c>
      <c r="FF363">
        <v>0</v>
      </c>
    </row>
    <row r="364" spans="1:162" x14ac:dyDescent="0.2">
      <c r="A364" t="s">
        <v>1494</v>
      </c>
      <c r="B364" t="s">
        <v>2831</v>
      </c>
      <c r="C364" t="s">
        <v>4599</v>
      </c>
      <c r="D364" s="1">
        <v>0</v>
      </c>
      <c r="E364" s="1">
        <v>0</v>
      </c>
      <c r="F364" s="4">
        <v>0</v>
      </c>
      <c r="G364" s="4">
        <v>0</v>
      </c>
      <c r="H364" s="5">
        <v>0</v>
      </c>
      <c r="I364">
        <v>0</v>
      </c>
      <c r="J364" s="4">
        <v>0</v>
      </c>
      <c r="K364">
        <v>0</v>
      </c>
      <c r="L364" s="5">
        <v>0</v>
      </c>
      <c r="M364">
        <v>0</v>
      </c>
      <c r="N364" s="4">
        <v>0</v>
      </c>
      <c r="O364">
        <v>0</v>
      </c>
      <c r="P364" s="5">
        <v>0</v>
      </c>
      <c r="Q364">
        <v>6</v>
      </c>
      <c r="R364" s="4">
        <v>0</v>
      </c>
      <c r="S364">
        <v>0</v>
      </c>
      <c r="T364" s="5">
        <v>6</v>
      </c>
      <c r="U364">
        <v>6</v>
      </c>
      <c r="V364" s="4">
        <v>0</v>
      </c>
      <c r="W364">
        <v>0</v>
      </c>
      <c r="X364" s="5">
        <v>6</v>
      </c>
      <c r="Y364">
        <v>6</v>
      </c>
      <c r="Z364" s="4">
        <v>0</v>
      </c>
      <c r="AA364">
        <v>9</v>
      </c>
      <c r="AB364" s="5">
        <v>6</v>
      </c>
      <c r="AD364">
        <v>0</v>
      </c>
      <c r="AE364">
        <v>0</v>
      </c>
      <c r="AF364" s="4">
        <v>0</v>
      </c>
      <c r="AG364">
        <v>0</v>
      </c>
      <c r="AH364" s="5">
        <v>0</v>
      </c>
      <c r="AI364">
        <v>0</v>
      </c>
      <c r="AJ364" s="4">
        <v>0</v>
      </c>
      <c r="AK364">
        <v>0</v>
      </c>
      <c r="AL364" s="5">
        <v>0</v>
      </c>
      <c r="AM364">
        <v>0</v>
      </c>
      <c r="AN364" s="4">
        <v>0</v>
      </c>
      <c r="AO364">
        <v>0</v>
      </c>
      <c r="AP364" s="5">
        <v>0</v>
      </c>
      <c r="AQ364">
        <v>6</v>
      </c>
      <c r="AR364" s="4">
        <v>0</v>
      </c>
      <c r="AS364">
        <v>0</v>
      </c>
      <c r="AT364" s="5">
        <v>6</v>
      </c>
      <c r="AU364">
        <v>6</v>
      </c>
      <c r="AV364" s="4">
        <v>0</v>
      </c>
      <c r="AW364">
        <v>9</v>
      </c>
      <c r="AX364" s="5">
        <v>6</v>
      </c>
      <c r="AY364">
        <v>6</v>
      </c>
      <c r="AZ364" s="4">
        <v>0</v>
      </c>
      <c r="BA364">
        <v>0</v>
      </c>
      <c r="BB364" s="5">
        <v>6</v>
      </c>
      <c r="BD364">
        <v>0</v>
      </c>
      <c r="BE364">
        <v>0</v>
      </c>
      <c r="BF364" s="4">
        <v>0</v>
      </c>
      <c r="BG364">
        <v>0</v>
      </c>
      <c r="BH364" s="5">
        <v>0</v>
      </c>
      <c r="BI364">
        <v>0</v>
      </c>
      <c r="BJ364" s="4">
        <v>0</v>
      </c>
      <c r="BK364">
        <v>0</v>
      </c>
      <c r="BL364" s="5">
        <v>0</v>
      </c>
      <c r="BM364">
        <v>0</v>
      </c>
      <c r="BN364" s="4">
        <v>0</v>
      </c>
      <c r="BO364">
        <v>0</v>
      </c>
      <c r="BP364" s="5">
        <v>0</v>
      </c>
      <c r="BQ364">
        <v>6</v>
      </c>
      <c r="BR364" s="4">
        <v>0</v>
      </c>
      <c r="BS364">
        <v>0</v>
      </c>
      <c r="BT364" s="5">
        <v>6</v>
      </c>
      <c r="BU364">
        <v>6</v>
      </c>
      <c r="BV364" s="4">
        <v>0</v>
      </c>
      <c r="BW364">
        <v>9</v>
      </c>
      <c r="BX364" s="5">
        <v>6</v>
      </c>
      <c r="BY364">
        <v>6</v>
      </c>
      <c r="BZ364" s="4">
        <v>0</v>
      </c>
      <c r="CA364">
        <v>0</v>
      </c>
      <c r="CB364" s="5">
        <v>6</v>
      </c>
      <c r="CD364">
        <v>0</v>
      </c>
      <c r="CE364">
        <v>0</v>
      </c>
      <c r="CF364" s="4">
        <v>0</v>
      </c>
      <c r="CG364">
        <v>0</v>
      </c>
      <c r="CH364" s="5">
        <v>0</v>
      </c>
      <c r="CI364">
        <v>0</v>
      </c>
      <c r="CJ364" s="4">
        <v>0</v>
      </c>
      <c r="CK364">
        <v>0</v>
      </c>
      <c r="CL364" s="5">
        <v>0</v>
      </c>
      <c r="CM364">
        <v>0</v>
      </c>
      <c r="CN364" s="4">
        <v>0</v>
      </c>
      <c r="CO364">
        <v>0</v>
      </c>
      <c r="CP364" s="5">
        <v>0</v>
      </c>
      <c r="CQ364">
        <v>6</v>
      </c>
      <c r="CR364" s="4">
        <v>0</v>
      </c>
      <c r="CS364">
        <v>0</v>
      </c>
      <c r="CT364" s="5">
        <v>6</v>
      </c>
      <c r="CU364">
        <v>6</v>
      </c>
      <c r="CV364" s="4">
        <v>0</v>
      </c>
      <c r="CW364">
        <v>9</v>
      </c>
      <c r="CX364" s="5">
        <v>6</v>
      </c>
      <c r="CY364" s="21">
        <v>6</v>
      </c>
      <c r="CZ364" s="21">
        <v>0</v>
      </c>
      <c r="DA364" s="21">
        <v>0</v>
      </c>
      <c r="DB364" s="5">
        <v>6</v>
      </c>
      <c r="DD364" s="8">
        <v>0</v>
      </c>
      <c r="DE364" s="8">
        <v>0</v>
      </c>
      <c r="DF364" s="8">
        <v>0</v>
      </c>
      <c r="DG364" s="8">
        <v>0</v>
      </c>
      <c r="DH364" s="8">
        <v>0</v>
      </c>
      <c r="DI364" s="8">
        <v>0</v>
      </c>
      <c r="DJ364" s="8">
        <v>0</v>
      </c>
      <c r="DK364" s="8">
        <v>0</v>
      </c>
      <c r="DL364" s="8">
        <v>0</v>
      </c>
      <c r="DM364" s="8">
        <v>0</v>
      </c>
      <c r="DN364" s="8">
        <v>0</v>
      </c>
      <c r="DO364" s="8">
        <v>0</v>
      </c>
      <c r="DP364" s="8">
        <v>0</v>
      </c>
      <c r="DQ364" s="8">
        <v>0</v>
      </c>
      <c r="DR364" s="8">
        <v>0</v>
      </c>
      <c r="DS364" s="8">
        <v>0</v>
      </c>
      <c r="DT364" s="8">
        <v>0</v>
      </c>
      <c r="DU364" s="8">
        <v>0</v>
      </c>
      <c r="DV364" s="8">
        <v>0</v>
      </c>
      <c r="DW364" s="8">
        <v>0</v>
      </c>
      <c r="DX364" s="8">
        <v>0</v>
      </c>
      <c r="DY364" s="8">
        <v>0</v>
      </c>
      <c r="DZ364" s="8">
        <v>0</v>
      </c>
      <c r="EA364" s="8">
        <v>0</v>
      </c>
      <c r="EB364" s="8">
        <v>0</v>
      </c>
      <c r="EC364" s="8">
        <v>0</v>
      </c>
      <c r="ED364" s="20">
        <v>0</v>
      </c>
      <c r="EF364" s="9">
        <v>0</v>
      </c>
      <c r="EG364" s="9">
        <v>0</v>
      </c>
      <c r="EH364" s="9">
        <v>0</v>
      </c>
      <c r="EI364" s="9">
        <v>0</v>
      </c>
      <c r="EJ364" s="9">
        <v>0</v>
      </c>
      <c r="EK364" s="9">
        <v>0</v>
      </c>
      <c r="EL364" s="9">
        <v>0</v>
      </c>
      <c r="EM364" s="9">
        <v>0</v>
      </c>
      <c r="EN364" s="9">
        <v>0</v>
      </c>
      <c r="EO364" s="9">
        <v>0</v>
      </c>
      <c r="EP364" s="9">
        <v>0</v>
      </c>
      <c r="EQ364" s="9">
        <v>0</v>
      </c>
      <c r="ER364" s="9">
        <v>0</v>
      </c>
      <c r="ES364" s="9">
        <v>0</v>
      </c>
      <c r="ET364" s="9">
        <v>0</v>
      </c>
      <c r="EU364" s="9">
        <v>0</v>
      </c>
      <c r="EV364" s="9">
        <v>0</v>
      </c>
      <c r="EW364" s="9">
        <v>0</v>
      </c>
      <c r="EX364" s="9">
        <v>0</v>
      </c>
      <c r="EY364" s="9">
        <v>0</v>
      </c>
      <c r="EZ364" s="9">
        <v>9</v>
      </c>
      <c r="FA364" s="9">
        <v>0</v>
      </c>
      <c r="FB364" s="9">
        <v>0</v>
      </c>
      <c r="FC364" s="9">
        <v>0</v>
      </c>
      <c r="FD364" s="9">
        <v>0</v>
      </c>
      <c r="FE364" s="9">
        <v>0</v>
      </c>
      <c r="FF364">
        <v>0</v>
      </c>
    </row>
    <row r="365" spans="1:162" x14ac:dyDescent="0.2">
      <c r="A365" t="s">
        <v>1380</v>
      </c>
      <c r="B365" t="s">
        <v>2832</v>
      </c>
      <c r="C365" t="s">
        <v>4599</v>
      </c>
      <c r="D365" s="1">
        <v>0</v>
      </c>
      <c r="E365" s="1">
        <v>0</v>
      </c>
      <c r="F365" s="4">
        <v>0</v>
      </c>
      <c r="G365" s="4">
        <v>0</v>
      </c>
      <c r="H365" s="5">
        <v>0</v>
      </c>
      <c r="I365">
        <v>0</v>
      </c>
      <c r="J365" s="4">
        <v>0</v>
      </c>
      <c r="K365">
        <v>0</v>
      </c>
      <c r="L365" s="5">
        <v>0</v>
      </c>
      <c r="M365">
        <v>0</v>
      </c>
      <c r="N365" s="4">
        <v>0</v>
      </c>
      <c r="O365">
        <v>0</v>
      </c>
      <c r="P365" s="5">
        <v>0</v>
      </c>
      <c r="Q365">
        <v>6</v>
      </c>
      <c r="R365" s="4">
        <v>0</v>
      </c>
      <c r="S365">
        <v>0</v>
      </c>
      <c r="T365" s="5">
        <v>6</v>
      </c>
      <c r="U365">
        <v>7</v>
      </c>
      <c r="V365" s="4">
        <v>0</v>
      </c>
      <c r="W365">
        <v>20</v>
      </c>
      <c r="X365" s="5">
        <v>7</v>
      </c>
      <c r="Y365">
        <v>0</v>
      </c>
      <c r="Z365" s="4">
        <v>0</v>
      </c>
      <c r="AA365">
        <v>0</v>
      </c>
      <c r="AB365" s="5">
        <v>0</v>
      </c>
      <c r="AD365">
        <v>0</v>
      </c>
      <c r="AE365">
        <v>0</v>
      </c>
      <c r="AF365" s="4">
        <v>0</v>
      </c>
      <c r="AG365">
        <v>0</v>
      </c>
      <c r="AH365" s="5">
        <v>0</v>
      </c>
      <c r="AI365">
        <v>0</v>
      </c>
      <c r="AJ365" s="4">
        <v>0</v>
      </c>
      <c r="AK365">
        <v>0</v>
      </c>
      <c r="AL365" s="5">
        <v>0</v>
      </c>
      <c r="AM365">
        <v>0</v>
      </c>
      <c r="AN365" s="4">
        <v>0</v>
      </c>
      <c r="AO365">
        <v>0</v>
      </c>
      <c r="AP365" s="5">
        <v>0</v>
      </c>
      <c r="AQ365">
        <v>6</v>
      </c>
      <c r="AR365" s="4">
        <v>0</v>
      </c>
      <c r="AS365">
        <v>0</v>
      </c>
      <c r="AT365" s="5">
        <v>6</v>
      </c>
      <c r="AU365">
        <v>7</v>
      </c>
      <c r="AV365" s="4">
        <v>0</v>
      </c>
      <c r="AW365">
        <v>20</v>
      </c>
      <c r="AX365" s="5">
        <v>7</v>
      </c>
      <c r="AY365">
        <v>0</v>
      </c>
      <c r="AZ365" s="4">
        <v>0</v>
      </c>
      <c r="BA365">
        <v>0</v>
      </c>
      <c r="BB365" s="5">
        <v>0</v>
      </c>
      <c r="BD365">
        <v>0</v>
      </c>
      <c r="BE365">
        <v>0</v>
      </c>
      <c r="BF365" s="4">
        <v>0</v>
      </c>
      <c r="BG365">
        <v>0</v>
      </c>
      <c r="BH365" s="5">
        <v>0</v>
      </c>
      <c r="BI365">
        <v>0</v>
      </c>
      <c r="BJ365" s="4">
        <v>0</v>
      </c>
      <c r="BK365">
        <v>0</v>
      </c>
      <c r="BL365" s="5">
        <v>0</v>
      </c>
      <c r="BM365">
        <v>0</v>
      </c>
      <c r="BN365" s="4">
        <v>0</v>
      </c>
      <c r="BO365">
        <v>0</v>
      </c>
      <c r="BP365" s="5">
        <v>0</v>
      </c>
      <c r="BQ365">
        <v>6</v>
      </c>
      <c r="BR365" s="4">
        <v>0</v>
      </c>
      <c r="BS365">
        <v>0</v>
      </c>
      <c r="BT365" s="5">
        <v>6</v>
      </c>
      <c r="BU365">
        <v>7</v>
      </c>
      <c r="BV365" s="4">
        <v>0</v>
      </c>
      <c r="BW365">
        <v>20</v>
      </c>
      <c r="BX365" s="5">
        <v>7</v>
      </c>
      <c r="BY365">
        <v>0</v>
      </c>
      <c r="BZ365" s="4">
        <v>0</v>
      </c>
      <c r="CA365">
        <v>0</v>
      </c>
      <c r="CB365" s="5">
        <v>0</v>
      </c>
      <c r="CD365">
        <v>0</v>
      </c>
      <c r="CE365">
        <v>0</v>
      </c>
      <c r="CF365" s="4">
        <v>0</v>
      </c>
      <c r="CG365">
        <v>0</v>
      </c>
      <c r="CH365" s="5">
        <v>0</v>
      </c>
      <c r="CI365">
        <v>0</v>
      </c>
      <c r="CJ365" s="4">
        <v>0</v>
      </c>
      <c r="CK365">
        <v>0</v>
      </c>
      <c r="CL365" s="5">
        <v>0</v>
      </c>
      <c r="CM365">
        <v>0</v>
      </c>
      <c r="CN365" s="4">
        <v>0</v>
      </c>
      <c r="CO365">
        <v>0</v>
      </c>
      <c r="CP365" s="5">
        <v>0</v>
      </c>
      <c r="CQ365">
        <v>6</v>
      </c>
      <c r="CR365" s="4">
        <v>0</v>
      </c>
      <c r="CS365">
        <v>20</v>
      </c>
      <c r="CT365" s="5">
        <v>6</v>
      </c>
      <c r="CU365">
        <v>7</v>
      </c>
      <c r="CV365" s="4">
        <v>0</v>
      </c>
      <c r="CW365">
        <v>0</v>
      </c>
      <c r="CX365" s="5">
        <v>7</v>
      </c>
      <c r="CY365" s="21">
        <v>0</v>
      </c>
      <c r="CZ365" s="21">
        <v>0</v>
      </c>
      <c r="DA365" s="21">
        <v>0</v>
      </c>
      <c r="DB365" s="5">
        <v>0</v>
      </c>
      <c r="DD365" s="8">
        <v>0</v>
      </c>
      <c r="DE365" s="8">
        <v>0</v>
      </c>
      <c r="DF365" s="8">
        <v>0</v>
      </c>
      <c r="DG365" s="8">
        <v>0</v>
      </c>
      <c r="DH365" s="8">
        <v>0</v>
      </c>
      <c r="DI365" s="8">
        <v>0</v>
      </c>
      <c r="DJ365" s="8">
        <v>0</v>
      </c>
      <c r="DK365" s="8">
        <v>0</v>
      </c>
      <c r="DL365" s="8">
        <v>0</v>
      </c>
      <c r="DM365" s="8">
        <v>0</v>
      </c>
      <c r="DN365" s="8">
        <v>0</v>
      </c>
      <c r="DO365" s="8">
        <v>0</v>
      </c>
      <c r="DP365" s="8">
        <v>0</v>
      </c>
      <c r="DQ365" s="8">
        <v>0</v>
      </c>
      <c r="DR365" s="8">
        <v>0</v>
      </c>
      <c r="DS365" s="8">
        <v>0</v>
      </c>
      <c r="DT365" s="8">
        <v>0</v>
      </c>
      <c r="DU365" s="8">
        <v>0</v>
      </c>
      <c r="DV365" s="8">
        <v>0</v>
      </c>
      <c r="DW365" s="8">
        <v>0</v>
      </c>
      <c r="DX365" s="8">
        <v>0</v>
      </c>
      <c r="DY365" s="8">
        <v>0</v>
      </c>
      <c r="DZ365" s="8">
        <v>0</v>
      </c>
      <c r="EA365" s="8">
        <v>0</v>
      </c>
      <c r="EB365" s="8">
        <v>0</v>
      </c>
      <c r="EC365" s="8">
        <v>0</v>
      </c>
      <c r="ED365" s="20">
        <v>0</v>
      </c>
      <c r="EF365" s="9">
        <v>0</v>
      </c>
      <c r="EG365" s="9">
        <v>0</v>
      </c>
      <c r="EH365" s="9">
        <v>0</v>
      </c>
      <c r="EI365" s="9">
        <v>0</v>
      </c>
      <c r="EJ365" s="9">
        <v>0</v>
      </c>
      <c r="EK365" s="9">
        <v>0</v>
      </c>
      <c r="EL365" s="9">
        <v>0</v>
      </c>
      <c r="EM365" s="9">
        <v>0</v>
      </c>
      <c r="EN365" s="9">
        <v>0</v>
      </c>
      <c r="EO365" s="9">
        <v>0</v>
      </c>
      <c r="EP365" s="9">
        <v>0</v>
      </c>
      <c r="EQ365" s="9">
        <v>0</v>
      </c>
      <c r="ER365" s="9">
        <v>0</v>
      </c>
      <c r="ES365" s="9">
        <v>0</v>
      </c>
      <c r="ET365" s="9">
        <v>0</v>
      </c>
      <c r="EU365" s="9">
        <v>0</v>
      </c>
      <c r="EV365" s="9">
        <v>0</v>
      </c>
      <c r="EW365" s="9">
        <v>0</v>
      </c>
      <c r="EX365" s="9">
        <v>20</v>
      </c>
      <c r="EY365" s="9">
        <v>0</v>
      </c>
      <c r="EZ365" s="9">
        <v>0</v>
      </c>
      <c r="FA365" s="9">
        <v>0</v>
      </c>
      <c r="FB365" s="9">
        <v>0</v>
      </c>
      <c r="FC365" s="9">
        <v>0</v>
      </c>
      <c r="FD365" s="9">
        <v>0</v>
      </c>
      <c r="FE365" s="9">
        <v>0</v>
      </c>
      <c r="FF365">
        <v>0</v>
      </c>
    </row>
    <row r="366" spans="1:162" x14ac:dyDescent="0.2">
      <c r="A366" t="s">
        <v>1377</v>
      </c>
      <c r="B366" t="s">
        <v>2833</v>
      </c>
      <c r="C366" t="s">
        <v>4599</v>
      </c>
      <c r="D366" s="1">
        <v>0</v>
      </c>
      <c r="E366" s="1">
        <v>0</v>
      </c>
      <c r="F366" s="4">
        <v>0</v>
      </c>
      <c r="G366" s="4">
        <v>0</v>
      </c>
      <c r="H366" s="5">
        <v>0</v>
      </c>
      <c r="I366">
        <v>0</v>
      </c>
      <c r="J366" s="4">
        <v>0</v>
      </c>
      <c r="K366">
        <v>0</v>
      </c>
      <c r="L366" s="5">
        <v>0</v>
      </c>
      <c r="M366">
        <v>0</v>
      </c>
      <c r="N366" s="4">
        <v>0</v>
      </c>
      <c r="O366">
        <v>0</v>
      </c>
      <c r="P366" s="5">
        <v>0</v>
      </c>
      <c r="Q366">
        <v>6</v>
      </c>
      <c r="R366" s="4">
        <v>0</v>
      </c>
      <c r="S366">
        <v>0</v>
      </c>
      <c r="T366" s="5">
        <v>6</v>
      </c>
      <c r="U366">
        <v>7</v>
      </c>
      <c r="V366" s="4">
        <v>0</v>
      </c>
      <c r="W366">
        <v>70</v>
      </c>
      <c r="X366" s="5">
        <v>7</v>
      </c>
      <c r="Y366">
        <v>7</v>
      </c>
      <c r="Z366" s="4">
        <v>0</v>
      </c>
      <c r="AA366">
        <v>131</v>
      </c>
      <c r="AB366" s="5">
        <v>13</v>
      </c>
      <c r="AD366">
        <v>0</v>
      </c>
      <c r="AE366">
        <v>0</v>
      </c>
      <c r="AF366" s="4">
        <v>0</v>
      </c>
      <c r="AG366">
        <v>0</v>
      </c>
      <c r="AH366" s="5">
        <v>0</v>
      </c>
      <c r="AI366">
        <v>0</v>
      </c>
      <c r="AJ366" s="4">
        <v>0</v>
      </c>
      <c r="AK366">
        <v>0</v>
      </c>
      <c r="AL366" s="5">
        <v>0</v>
      </c>
      <c r="AM366">
        <v>0</v>
      </c>
      <c r="AN366" s="4">
        <v>0</v>
      </c>
      <c r="AO366">
        <v>0</v>
      </c>
      <c r="AP366" s="5">
        <v>0</v>
      </c>
      <c r="AQ366">
        <v>6</v>
      </c>
      <c r="AR366" s="4">
        <v>0</v>
      </c>
      <c r="AS366">
        <v>0</v>
      </c>
      <c r="AT366" s="5">
        <v>6</v>
      </c>
      <c r="AU366">
        <v>7</v>
      </c>
      <c r="AV366" s="4">
        <v>0</v>
      </c>
      <c r="AW366">
        <v>131</v>
      </c>
      <c r="AX366" s="5">
        <v>13</v>
      </c>
      <c r="AY366">
        <v>7</v>
      </c>
      <c r="AZ366" s="4">
        <v>0</v>
      </c>
      <c r="BA366">
        <v>0</v>
      </c>
      <c r="BB366" s="5">
        <v>7</v>
      </c>
      <c r="BD366">
        <v>0</v>
      </c>
      <c r="BE366">
        <v>0</v>
      </c>
      <c r="BF366" s="4">
        <v>0</v>
      </c>
      <c r="BG366">
        <v>0</v>
      </c>
      <c r="BH366" s="5">
        <v>0</v>
      </c>
      <c r="BI366">
        <v>0</v>
      </c>
      <c r="BJ366" s="4">
        <v>0</v>
      </c>
      <c r="BK366">
        <v>0</v>
      </c>
      <c r="BL366" s="5">
        <v>0</v>
      </c>
      <c r="BM366">
        <v>0</v>
      </c>
      <c r="BN366" s="4">
        <v>0</v>
      </c>
      <c r="BO366">
        <v>0</v>
      </c>
      <c r="BP366" s="5">
        <v>0</v>
      </c>
      <c r="BQ366">
        <v>6</v>
      </c>
      <c r="BR366" s="4">
        <v>0</v>
      </c>
      <c r="BS366">
        <v>10</v>
      </c>
      <c r="BT366" s="5">
        <v>6</v>
      </c>
      <c r="BU366">
        <v>7</v>
      </c>
      <c r="BV366" s="4">
        <v>0</v>
      </c>
      <c r="BW366">
        <v>131</v>
      </c>
      <c r="BX366" s="5">
        <v>13</v>
      </c>
      <c r="BY366">
        <v>8</v>
      </c>
      <c r="BZ366" s="4">
        <v>0</v>
      </c>
      <c r="CA366">
        <v>65</v>
      </c>
      <c r="CB366" s="5">
        <v>8</v>
      </c>
      <c r="CD366">
        <v>0</v>
      </c>
      <c r="CE366">
        <v>0</v>
      </c>
      <c r="CF366" s="4">
        <v>0</v>
      </c>
      <c r="CG366">
        <v>0</v>
      </c>
      <c r="CH366" s="5">
        <v>0</v>
      </c>
      <c r="CI366">
        <v>0</v>
      </c>
      <c r="CJ366" s="4">
        <v>0</v>
      </c>
      <c r="CK366">
        <v>0</v>
      </c>
      <c r="CL366" s="5">
        <v>0</v>
      </c>
      <c r="CM366">
        <v>0</v>
      </c>
      <c r="CN366" s="4">
        <v>0</v>
      </c>
      <c r="CO366">
        <v>0</v>
      </c>
      <c r="CP366" s="5">
        <v>0</v>
      </c>
      <c r="CQ366">
        <v>6</v>
      </c>
      <c r="CR366" s="4">
        <v>0</v>
      </c>
      <c r="CS366">
        <v>40</v>
      </c>
      <c r="CT366" s="5">
        <v>6</v>
      </c>
      <c r="CU366">
        <v>7</v>
      </c>
      <c r="CV366" s="4">
        <v>0</v>
      </c>
      <c r="CW366">
        <v>131</v>
      </c>
      <c r="CX366" s="5">
        <v>13</v>
      </c>
      <c r="CY366" s="21">
        <v>9</v>
      </c>
      <c r="CZ366" s="21">
        <v>0</v>
      </c>
      <c r="DA366" s="21">
        <v>65</v>
      </c>
      <c r="DB366" s="5">
        <v>9</v>
      </c>
      <c r="DD366" s="8">
        <v>0</v>
      </c>
      <c r="DE366" s="8">
        <v>0</v>
      </c>
      <c r="DF366" s="8">
        <v>0</v>
      </c>
      <c r="DG366" s="8">
        <v>0</v>
      </c>
      <c r="DH366" s="8">
        <v>0</v>
      </c>
      <c r="DI366" s="8">
        <v>0</v>
      </c>
      <c r="DJ366" s="8">
        <v>0</v>
      </c>
      <c r="DK366" s="8">
        <v>0</v>
      </c>
      <c r="DL366" s="8">
        <v>0</v>
      </c>
      <c r="DM366" s="8">
        <v>0</v>
      </c>
      <c r="DN366" s="8">
        <v>0</v>
      </c>
      <c r="DO366" s="8">
        <v>0</v>
      </c>
      <c r="DP366" s="8">
        <v>0</v>
      </c>
      <c r="DQ366" s="8">
        <v>0</v>
      </c>
      <c r="DR366" s="8">
        <v>0</v>
      </c>
      <c r="DS366" s="8">
        <v>0</v>
      </c>
      <c r="DT366" s="8">
        <v>0</v>
      </c>
      <c r="DU366" s="8">
        <v>0</v>
      </c>
      <c r="DV366" s="8">
        <v>0</v>
      </c>
      <c r="DW366" s="8">
        <v>0</v>
      </c>
      <c r="DX366" s="8">
        <v>0</v>
      </c>
      <c r="DY366" s="8">
        <v>0</v>
      </c>
      <c r="DZ366" s="8">
        <v>0</v>
      </c>
      <c r="EA366" s="8">
        <v>0</v>
      </c>
      <c r="EB366" s="8">
        <v>0</v>
      </c>
      <c r="EC366" s="8">
        <v>0</v>
      </c>
      <c r="ED366" s="20">
        <v>0</v>
      </c>
      <c r="EF366" s="9">
        <v>0</v>
      </c>
      <c r="EG366" s="9">
        <v>0</v>
      </c>
      <c r="EH366" s="9">
        <v>0</v>
      </c>
      <c r="EI366" s="9">
        <v>0</v>
      </c>
      <c r="EJ366" s="9">
        <v>0</v>
      </c>
      <c r="EK366" s="9">
        <v>0</v>
      </c>
      <c r="EL366" s="9">
        <v>0</v>
      </c>
      <c r="EM366" s="9">
        <v>0</v>
      </c>
      <c r="EN366" s="9">
        <v>0</v>
      </c>
      <c r="EO366" s="9">
        <v>0</v>
      </c>
      <c r="EP366" s="9">
        <v>0</v>
      </c>
      <c r="EQ366" s="9">
        <v>0</v>
      </c>
      <c r="ER366" s="9">
        <v>0</v>
      </c>
      <c r="ES366" s="9">
        <v>0</v>
      </c>
      <c r="ET366" s="9">
        <v>0</v>
      </c>
      <c r="EU366" s="9">
        <v>0</v>
      </c>
      <c r="EV366" s="9">
        <v>0</v>
      </c>
      <c r="EW366" s="9">
        <v>10</v>
      </c>
      <c r="EX366" s="9">
        <v>40</v>
      </c>
      <c r="EY366" s="9">
        <v>70</v>
      </c>
      <c r="EZ366" s="9">
        <v>131</v>
      </c>
      <c r="FA366" s="9">
        <v>0</v>
      </c>
      <c r="FB366" s="9">
        <v>0</v>
      </c>
      <c r="FC366" s="9">
        <v>0</v>
      </c>
      <c r="FD366" s="9">
        <v>0</v>
      </c>
      <c r="FE366" s="9">
        <v>65</v>
      </c>
      <c r="FF366">
        <v>65</v>
      </c>
    </row>
    <row r="367" spans="1:162" x14ac:dyDescent="0.2">
      <c r="A367" t="s">
        <v>1194</v>
      </c>
      <c r="B367" t="s">
        <v>2834</v>
      </c>
      <c r="C367" t="s">
        <v>3</v>
      </c>
      <c r="D367" s="1">
        <v>0</v>
      </c>
      <c r="E367" s="1">
        <v>0</v>
      </c>
      <c r="F367" s="4">
        <v>0</v>
      </c>
      <c r="G367" s="4">
        <v>0</v>
      </c>
      <c r="H367" s="5">
        <v>0</v>
      </c>
      <c r="I367">
        <v>0</v>
      </c>
      <c r="J367" s="4">
        <v>0</v>
      </c>
      <c r="K367">
        <v>0</v>
      </c>
      <c r="L367" s="5">
        <v>0</v>
      </c>
      <c r="M367">
        <v>0</v>
      </c>
      <c r="N367" s="4">
        <v>0</v>
      </c>
      <c r="O367">
        <v>0</v>
      </c>
      <c r="P367" s="5">
        <v>0</v>
      </c>
      <c r="Q367">
        <v>6</v>
      </c>
      <c r="R367" s="4">
        <v>0</v>
      </c>
      <c r="S367">
        <v>0</v>
      </c>
      <c r="T367" s="5">
        <v>6</v>
      </c>
      <c r="U367">
        <v>6</v>
      </c>
      <c r="V367" s="4">
        <v>0</v>
      </c>
      <c r="W367">
        <v>4</v>
      </c>
      <c r="X367" s="5">
        <v>6</v>
      </c>
      <c r="Y367">
        <v>6</v>
      </c>
      <c r="Z367" s="4">
        <v>0</v>
      </c>
      <c r="AA367">
        <v>4</v>
      </c>
      <c r="AB367" s="5">
        <v>6</v>
      </c>
      <c r="AD367">
        <v>0</v>
      </c>
      <c r="AE367">
        <v>0</v>
      </c>
      <c r="AF367" s="4">
        <v>0</v>
      </c>
      <c r="AG367">
        <v>0</v>
      </c>
      <c r="AH367" s="5">
        <v>0</v>
      </c>
      <c r="AI367">
        <v>0</v>
      </c>
      <c r="AJ367" s="4">
        <v>0</v>
      </c>
      <c r="AK367">
        <v>0</v>
      </c>
      <c r="AL367" s="5">
        <v>0</v>
      </c>
      <c r="AM367">
        <v>0</v>
      </c>
      <c r="AN367" s="4">
        <v>0</v>
      </c>
      <c r="AO367">
        <v>0</v>
      </c>
      <c r="AP367" s="5">
        <v>0</v>
      </c>
      <c r="AQ367">
        <v>6</v>
      </c>
      <c r="AR367" s="4">
        <v>0</v>
      </c>
      <c r="AS367">
        <v>3</v>
      </c>
      <c r="AT367" s="5">
        <v>6</v>
      </c>
      <c r="AU367">
        <v>6</v>
      </c>
      <c r="AV367" s="4">
        <v>0</v>
      </c>
      <c r="AW367">
        <v>4</v>
      </c>
      <c r="AX367" s="5">
        <v>6</v>
      </c>
      <c r="AY367">
        <v>6</v>
      </c>
      <c r="AZ367" s="4">
        <v>0</v>
      </c>
      <c r="BA367">
        <v>4</v>
      </c>
      <c r="BB367" s="5">
        <v>6</v>
      </c>
      <c r="BD367">
        <v>0</v>
      </c>
      <c r="BE367">
        <v>0</v>
      </c>
      <c r="BF367" s="4">
        <v>0</v>
      </c>
      <c r="BG367">
        <v>0</v>
      </c>
      <c r="BH367" s="5">
        <v>0</v>
      </c>
      <c r="BI367">
        <v>0</v>
      </c>
      <c r="BJ367" s="4">
        <v>0</v>
      </c>
      <c r="BK367">
        <v>0</v>
      </c>
      <c r="BL367" s="5">
        <v>0</v>
      </c>
      <c r="BM367">
        <v>0</v>
      </c>
      <c r="BN367" s="4">
        <v>0</v>
      </c>
      <c r="BO367">
        <v>0</v>
      </c>
      <c r="BP367" s="5">
        <v>0</v>
      </c>
      <c r="BQ367">
        <v>6</v>
      </c>
      <c r="BR367" s="4">
        <v>0</v>
      </c>
      <c r="BS367">
        <v>4</v>
      </c>
      <c r="BT367" s="5">
        <v>6</v>
      </c>
      <c r="BU367">
        <v>6</v>
      </c>
      <c r="BV367" s="4">
        <v>0</v>
      </c>
      <c r="BW367">
        <v>4</v>
      </c>
      <c r="BX367" s="5">
        <v>6</v>
      </c>
      <c r="BY367">
        <v>6</v>
      </c>
      <c r="BZ367" s="4">
        <v>0</v>
      </c>
      <c r="CA367">
        <v>20</v>
      </c>
      <c r="CB367" s="5">
        <v>6</v>
      </c>
      <c r="CD367">
        <v>0</v>
      </c>
      <c r="CE367">
        <v>0</v>
      </c>
      <c r="CF367" s="4">
        <v>0</v>
      </c>
      <c r="CG367">
        <v>0</v>
      </c>
      <c r="CH367" s="5">
        <v>0</v>
      </c>
      <c r="CI367">
        <v>0</v>
      </c>
      <c r="CJ367" s="4">
        <v>0</v>
      </c>
      <c r="CK367">
        <v>0</v>
      </c>
      <c r="CL367" s="5">
        <v>0</v>
      </c>
      <c r="CM367">
        <v>0</v>
      </c>
      <c r="CN367" s="4">
        <v>0</v>
      </c>
      <c r="CO367">
        <v>0</v>
      </c>
      <c r="CP367" s="5">
        <v>0</v>
      </c>
      <c r="CQ367">
        <v>6</v>
      </c>
      <c r="CR367" s="4">
        <v>0</v>
      </c>
      <c r="CS367">
        <v>4</v>
      </c>
      <c r="CT367" s="5">
        <v>6</v>
      </c>
      <c r="CU367">
        <v>6</v>
      </c>
      <c r="CV367" s="4">
        <v>0</v>
      </c>
      <c r="CW367">
        <v>3</v>
      </c>
      <c r="CX367" s="5">
        <v>6</v>
      </c>
      <c r="CY367" s="21">
        <v>6</v>
      </c>
      <c r="CZ367" s="21">
        <v>0</v>
      </c>
      <c r="DA367" s="21">
        <v>20</v>
      </c>
      <c r="DB367" s="5">
        <v>6</v>
      </c>
      <c r="DD367" s="8">
        <v>0</v>
      </c>
      <c r="DE367" s="8">
        <v>0</v>
      </c>
      <c r="DF367" s="8">
        <v>0</v>
      </c>
      <c r="DG367" s="8">
        <v>0</v>
      </c>
      <c r="DH367" s="8">
        <v>0</v>
      </c>
      <c r="DI367" s="8">
        <v>0</v>
      </c>
      <c r="DJ367" s="8">
        <v>0</v>
      </c>
      <c r="DK367" s="8">
        <v>0</v>
      </c>
      <c r="DL367" s="8">
        <v>0</v>
      </c>
      <c r="DM367" s="8">
        <v>0</v>
      </c>
      <c r="DN367" s="8">
        <v>0</v>
      </c>
      <c r="DO367" s="8">
        <v>0</v>
      </c>
      <c r="DP367" s="8">
        <v>0</v>
      </c>
      <c r="DQ367" s="8">
        <v>0</v>
      </c>
      <c r="DR367" s="8">
        <v>0</v>
      </c>
      <c r="DS367" s="8">
        <v>0</v>
      </c>
      <c r="DT367" s="8">
        <v>0</v>
      </c>
      <c r="DU367" s="8">
        <v>0</v>
      </c>
      <c r="DV367" s="8">
        <v>0</v>
      </c>
      <c r="DW367" s="8">
        <v>0</v>
      </c>
      <c r="DX367" s="8">
        <v>0</v>
      </c>
      <c r="DY367" s="8">
        <v>0</v>
      </c>
      <c r="DZ367" s="8">
        <v>0</v>
      </c>
      <c r="EA367" s="8">
        <v>0</v>
      </c>
      <c r="EB367" s="8">
        <v>0</v>
      </c>
      <c r="EC367" s="8">
        <v>0</v>
      </c>
      <c r="ED367" s="20">
        <v>0</v>
      </c>
      <c r="EF367" s="9">
        <v>0</v>
      </c>
      <c r="EG367" s="9">
        <v>0</v>
      </c>
      <c r="EH367" s="9">
        <v>0</v>
      </c>
      <c r="EI367" s="9">
        <v>0</v>
      </c>
      <c r="EJ367" s="9">
        <v>0</v>
      </c>
      <c r="EK367" s="9">
        <v>0</v>
      </c>
      <c r="EL367" s="9">
        <v>0</v>
      </c>
      <c r="EM367" s="9">
        <v>0</v>
      </c>
      <c r="EN367" s="9">
        <v>0</v>
      </c>
      <c r="EO367" s="9">
        <v>0</v>
      </c>
      <c r="EP367" s="9">
        <v>0</v>
      </c>
      <c r="EQ367" s="9">
        <v>0</v>
      </c>
      <c r="ER367" s="9">
        <v>0</v>
      </c>
      <c r="ES367" s="9">
        <v>0</v>
      </c>
      <c r="ET367" s="9">
        <v>0</v>
      </c>
      <c r="EU367" s="9">
        <v>0</v>
      </c>
      <c r="EV367" s="9">
        <v>3</v>
      </c>
      <c r="EW367" s="9">
        <v>4</v>
      </c>
      <c r="EX367" s="9">
        <v>4</v>
      </c>
      <c r="EY367" s="9">
        <v>0</v>
      </c>
      <c r="EZ367" s="9">
        <v>3</v>
      </c>
      <c r="FA367" s="9">
        <v>0</v>
      </c>
      <c r="FB367" s="9">
        <v>0</v>
      </c>
      <c r="FC367" s="9">
        <v>4</v>
      </c>
      <c r="FD367" s="9">
        <v>0</v>
      </c>
      <c r="FE367" s="9">
        <v>20</v>
      </c>
      <c r="FF367">
        <v>0</v>
      </c>
    </row>
    <row r="368" spans="1:162" x14ac:dyDescent="0.2">
      <c r="A368" t="s">
        <v>1548</v>
      </c>
      <c r="B368" t="s">
        <v>2835</v>
      </c>
      <c r="C368" t="s">
        <v>4599</v>
      </c>
      <c r="D368" s="1">
        <v>0</v>
      </c>
      <c r="E368" s="1">
        <v>0</v>
      </c>
      <c r="F368" s="4">
        <v>0</v>
      </c>
      <c r="G368" s="4">
        <v>0</v>
      </c>
      <c r="H368" s="5">
        <v>0</v>
      </c>
      <c r="I368">
        <v>0</v>
      </c>
      <c r="J368" s="4">
        <v>0</v>
      </c>
      <c r="K368">
        <v>0</v>
      </c>
      <c r="L368" s="5">
        <v>0</v>
      </c>
      <c r="M368">
        <v>0</v>
      </c>
      <c r="N368" s="4">
        <v>0</v>
      </c>
      <c r="O368">
        <v>0</v>
      </c>
      <c r="P368" s="5">
        <v>0</v>
      </c>
      <c r="Q368">
        <v>0</v>
      </c>
      <c r="R368" s="4">
        <v>0</v>
      </c>
      <c r="S368">
        <v>0</v>
      </c>
      <c r="T368" s="5">
        <v>0</v>
      </c>
      <c r="U368">
        <v>6</v>
      </c>
      <c r="V368" s="4">
        <v>0</v>
      </c>
      <c r="W368">
        <v>0</v>
      </c>
      <c r="X368" s="5">
        <v>6</v>
      </c>
      <c r="Y368">
        <v>6</v>
      </c>
      <c r="Z368" s="4">
        <v>0</v>
      </c>
      <c r="AA368">
        <v>0</v>
      </c>
      <c r="AB368" s="5">
        <v>6</v>
      </c>
      <c r="AD368">
        <v>0</v>
      </c>
      <c r="AE368">
        <v>0</v>
      </c>
      <c r="AF368" s="4">
        <v>0</v>
      </c>
      <c r="AG368">
        <v>0</v>
      </c>
      <c r="AH368" s="5">
        <v>0</v>
      </c>
      <c r="AI368">
        <v>0</v>
      </c>
      <c r="AJ368" s="4">
        <v>0</v>
      </c>
      <c r="AK368">
        <v>0</v>
      </c>
      <c r="AL368" s="5">
        <v>0</v>
      </c>
      <c r="AM368">
        <v>0</v>
      </c>
      <c r="AN368" s="4">
        <v>0</v>
      </c>
      <c r="AO368">
        <v>0</v>
      </c>
      <c r="AP368" s="5">
        <v>0</v>
      </c>
      <c r="AQ368">
        <v>6</v>
      </c>
      <c r="AR368" s="4">
        <v>0</v>
      </c>
      <c r="AS368">
        <v>0</v>
      </c>
      <c r="AT368" s="5">
        <v>6</v>
      </c>
      <c r="AU368">
        <v>6</v>
      </c>
      <c r="AV368" s="4">
        <v>0</v>
      </c>
      <c r="AW368">
        <v>0</v>
      </c>
      <c r="AX368" s="5">
        <v>6</v>
      </c>
      <c r="AY368">
        <v>6</v>
      </c>
      <c r="AZ368" s="4">
        <v>0</v>
      </c>
      <c r="BA368">
        <v>0</v>
      </c>
      <c r="BB368" s="5">
        <v>6</v>
      </c>
      <c r="BD368">
        <v>0</v>
      </c>
      <c r="BE368">
        <v>0</v>
      </c>
      <c r="BF368" s="4">
        <v>0</v>
      </c>
      <c r="BG368">
        <v>0</v>
      </c>
      <c r="BH368" s="5">
        <v>0</v>
      </c>
      <c r="BI368">
        <v>0</v>
      </c>
      <c r="BJ368" s="4">
        <v>0</v>
      </c>
      <c r="BK368">
        <v>0</v>
      </c>
      <c r="BL368" s="5">
        <v>0</v>
      </c>
      <c r="BM368">
        <v>0</v>
      </c>
      <c r="BN368" s="4">
        <v>0</v>
      </c>
      <c r="BO368">
        <v>0</v>
      </c>
      <c r="BP368" s="5">
        <v>0</v>
      </c>
      <c r="BQ368">
        <v>6</v>
      </c>
      <c r="BR368" s="4">
        <v>0</v>
      </c>
      <c r="BS368">
        <v>0</v>
      </c>
      <c r="BT368" s="5">
        <v>6</v>
      </c>
      <c r="BU368">
        <v>6</v>
      </c>
      <c r="BV368" s="4">
        <v>0</v>
      </c>
      <c r="BW368">
        <v>0</v>
      </c>
      <c r="BX368" s="5">
        <v>6</v>
      </c>
      <c r="BY368">
        <v>6</v>
      </c>
      <c r="BZ368" s="4">
        <v>0</v>
      </c>
      <c r="CA368">
        <v>0</v>
      </c>
      <c r="CB368" s="5">
        <v>6</v>
      </c>
      <c r="CD368">
        <v>0</v>
      </c>
      <c r="CE368">
        <v>0</v>
      </c>
      <c r="CF368" s="4">
        <v>0</v>
      </c>
      <c r="CG368">
        <v>0</v>
      </c>
      <c r="CH368" s="5">
        <v>0</v>
      </c>
      <c r="CI368">
        <v>0</v>
      </c>
      <c r="CJ368" s="4">
        <v>0</v>
      </c>
      <c r="CK368">
        <v>0</v>
      </c>
      <c r="CL368" s="5">
        <v>0</v>
      </c>
      <c r="CM368">
        <v>0</v>
      </c>
      <c r="CN368" s="4">
        <v>0</v>
      </c>
      <c r="CO368">
        <v>0</v>
      </c>
      <c r="CP368" s="5">
        <v>0</v>
      </c>
      <c r="CQ368">
        <v>6</v>
      </c>
      <c r="CR368" s="4">
        <v>0</v>
      </c>
      <c r="CS368">
        <v>0</v>
      </c>
      <c r="CT368" s="5">
        <v>6</v>
      </c>
      <c r="CU368">
        <v>6</v>
      </c>
      <c r="CV368" s="4">
        <v>0</v>
      </c>
      <c r="CW368">
        <v>0</v>
      </c>
      <c r="CX368" s="5">
        <v>6</v>
      </c>
      <c r="CY368" s="21">
        <v>6</v>
      </c>
      <c r="CZ368" s="21">
        <v>0</v>
      </c>
      <c r="DA368" s="21">
        <v>0</v>
      </c>
      <c r="DB368" s="5">
        <v>6</v>
      </c>
      <c r="DD368" s="8">
        <v>0</v>
      </c>
      <c r="DE368" s="8">
        <v>0</v>
      </c>
      <c r="DF368" s="8">
        <v>0</v>
      </c>
      <c r="DG368" s="8">
        <v>0</v>
      </c>
      <c r="DH368" s="8">
        <v>0</v>
      </c>
      <c r="DI368" s="8">
        <v>0</v>
      </c>
      <c r="DJ368" s="8">
        <v>0</v>
      </c>
      <c r="DK368" s="8">
        <v>0</v>
      </c>
      <c r="DL368" s="8">
        <v>0</v>
      </c>
      <c r="DM368" s="8">
        <v>0</v>
      </c>
      <c r="DN368" s="8">
        <v>0</v>
      </c>
      <c r="DO368" s="8">
        <v>0</v>
      </c>
      <c r="DP368" s="8">
        <v>0</v>
      </c>
      <c r="DQ368" s="8">
        <v>0</v>
      </c>
      <c r="DR368" s="8">
        <v>0</v>
      </c>
      <c r="DS368" s="8">
        <v>0</v>
      </c>
      <c r="DT368" s="8">
        <v>0</v>
      </c>
      <c r="DU368" s="8">
        <v>0</v>
      </c>
      <c r="DV368" s="8">
        <v>0</v>
      </c>
      <c r="DW368" s="8">
        <v>0</v>
      </c>
      <c r="DX368" s="8">
        <v>0</v>
      </c>
      <c r="DY368" s="8">
        <v>0</v>
      </c>
      <c r="DZ368" s="8">
        <v>0</v>
      </c>
      <c r="EA368" s="8">
        <v>0</v>
      </c>
      <c r="EB368" s="8">
        <v>0</v>
      </c>
      <c r="EC368" s="8">
        <v>0</v>
      </c>
      <c r="ED368" s="20">
        <v>0</v>
      </c>
      <c r="EF368" s="9">
        <v>0</v>
      </c>
      <c r="EG368" s="9">
        <v>0</v>
      </c>
      <c r="EH368" s="9">
        <v>0</v>
      </c>
      <c r="EI368" s="9">
        <v>0</v>
      </c>
      <c r="EJ368" s="9">
        <v>0</v>
      </c>
      <c r="EK368" s="9">
        <v>0</v>
      </c>
      <c r="EL368" s="9">
        <v>0</v>
      </c>
      <c r="EM368" s="9">
        <v>0</v>
      </c>
      <c r="EN368" s="9">
        <v>0</v>
      </c>
      <c r="EO368" s="9">
        <v>0</v>
      </c>
      <c r="EP368" s="9">
        <v>0</v>
      </c>
      <c r="EQ368" s="9">
        <v>0</v>
      </c>
      <c r="ER368" s="9">
        <v>0</v>
      </c>
      <c r="ES368" s="9">
        <v>0</v>
      </c>
      <c r="ET368" s="9">
        <v>0</v>
      </c>
      <c r="EU368" s="9">
        <v>0</v>
      </c>
      <c r="EV368" s="9">
        <v>0</v>
      </c>
      <c r="EW368" s="9">
        <v>0</v>
      </c>
      <c r="EX368" s="9">
        <v>0</v>
      </c>
      <c r="EY368" s="9">
        <v>0</v>
      </c>
      <c r="EZ368" s="9">
        <v>0</v>
      </c>
      <c r="FA368" s="9">
        <v>0</v>
      </c>
      <c r="FB368" s="9">
        <v>0</v>
      </c>
      <c r="FC368" s="9">
        <v>0</v>
      </c>
      <c r="FD368" s="9">
        <v>0</v>
      </c>
      <c r="FE368" s="9">
        <v>0</v>
      </c>
      <c r="FF368">
        <v>0</v>
      </c>
    </row>
    <row r="369" spans="1:162" x14ac:dyDescent="0.2">
      <c r="A369" t="s">
        <v>1360</v>
      </c>
      <c r="B369" t="s">
        <v>2836</v>
      </c>
      <c r="C369" t="s">
        <v>4599</v>
      </c>
      <c r="D369" s="1">
        <v>0</v>
      </c>
      <c r="E369" s="1">
        <v>0</v>
      </c>
      <c r="F369" s="4">
        <v>0</v>
      </c>
      <c r="G369" s="4">
        <v>0</v>
      </c>
      <c r="H369" s="5">
        <v>0</v>
      </c>
      <c r="I369">
        <v>0</v>
      </c>
      <c r="J369" s="4">
        <v>0</v>
      </c>
      <c r="K369">
        <v>0</v>
      </c>
      <c r="L369" s="5">
        <v>0</v>
      </c>
      <c r="M369">
        <v>0</v>
      </c>
      <c r="N369" s="4">
        <v>0</v>
      </c>
      <c r="O369">
        <v>0</v>
      </c>
      <c r="P369" s="5">
        <v>0</v>
      </c>
      <c r="Q369">
        <v>6</v>
      </c>
      <c r="R369" s="4">
        <v>0</v>
      </c>
      <c r="S369">
        <v>0</v>
      </c>
      <c r="T369" s="5">
        <v>6</v>
      </c>
      <c r="U369">
        <v>6</v>
      </c>
      <c r="V369" s="4">
        <v>0</v>
      </c>
      <c r="W369">
        <v>0</v>
      </c>
      <c r="X369" s="5">
        <v>6</v>
      </c>
      <c r="Y369">
        <v>6</v>
      </c>
      <c r="Z369" s="4">
        <v>0</v>
      </c>
      <c r="AA369">
        <v>20</v>
      </c>
      <c r="AB369" s="5">
        <v>6</v>
      </c>
      <c r="AD369">
        <v>0</v>
      </c>
      <c r="AE369">
        <v>0</v>
      </c>
      <c r="AF369" s="4">
        <v>0</v>
      </c>
      <c r="AG369">
        <v>0</v>
      </c>
      <c r="AH369" s="5">
        <v>0</v>
      </c>
      <c r="AI369">
        <v>0</v>
      </c>
      <c r="AJ369" s="4">
        <v>0</v>
      </c>
      <c r="AK369">
        <v>0</v>
      </c>
      <c r="AL369" s="5">
        <v>0</v>
      </c>
      <c r="AM369">
        <v>0</v>
      </c>
      <c r="AN369" s="4">
        <v>0</v>
      </c>
      <c r="AO369">
        <v>0</v>
      </c>
      <c r="AP369" s="5">
        <v>0</v>
      </c>
      <c r="AQ369">
        <v>6</v>
      </c>
      <c r="AR369" s="4">
        <v>0</v>
      </c>
      <c r="AS369">
        <v>0</v>
      </c>
      <c r="AT369" s="5">
        <v>6</v>
      </c>
      <c r="AU369">
        <v>6</v>
      </c>
      <c r="AV369" s="4">
        <v>0</v>
      </c>
      <c r="AW369">
        <v>20</v>
      </c>
      <c r="AX369" s="5">
        <v>6</v>
      </c>
      <c r="AY369">
        <v>6</v>
      </c>
      <c r="AZ369" s="4">
        <v>0</v>
      </c>
      <c r="BA369">
        <v>0</v>
      </c>
      <c r="BB369" s="5">
        <v>6</v>
      </c>
      <c r="BD369">
        <v>0</v>
      </c>
      <c r="BE369">
        <v>0</v>
      </c>
      <c r="BF369" s="4">
        <v>0</v>
      </c>
      <c r="BG369">
        <v>0</v>
      </c>
      <c r="BH369" s="5">
        <v>0</v>
      </c>
      <c r="BI369">
        <v>0</v>
      </c>
      <c r="BJ369" s="4">
        <v>0</v>
      </c>
      <c r="BK369">
        <v>0</v>
      </c>
      <c r="BL369" s="5">
        <v>0</v>
      </c>
      <c r="BM369">
        <v>0</v>
      </c>
      <c r="BN369" s="4">
        <v>0</v>
      </c>
      <c r="BO369">
        <v>0</v>
      </c>
      <c r="BP369" s="5">
        <v>0</v>
      </c>
      <c r="BQ369">
        <v>6</v>
      </c>
      <c r="BR369" s="4">
        <v>0</v>
      </c>
      <c r="BS369">
        <v>0</v>
      </c>
      <c r="BT369" s="5">
        <v>6</v>
      </c>
      <c r="BU369">
        <v>6</v>
      </c>
      <c r="BV369" s="4">
        <v>0</v>
      </c>
      <c r="BW369">
        <v>20</v>
      </c>
      <c r="BX369" s="5">
        <v>6</v>
      </c>
      <c r="BY369">
        <v>6</v>
      </c>
      <c r="BZ369" s="4">
        <v>0</v>
      </c>
      <c r="CA369">
        <v>0</v>
      </c>
      <c r="CB369" s="5">
        <v>6</v>
      </c>
      <c r="CD369">
        <v>0</v>
      </c>
      <c r="CE369">
        <v>0</v>
      </c>
      <c r="CF369" s="4">
        <v>0</v>
      </c>
      <c r="CG369">
        <v>0</v>
      </c>
      <c r="CH369" s="5">
        <v>0</v>
      </c>
      <c r="CI369">
        <v>0</v>
      </c>
      <c r="CJ369" s="4">
        <v>0</v>
      </c>
      <c r="CK369">
        <v>0</v>
      </c>
      <c r="CL369" s="5">
        <v>0</v>
      </c>
      <c r="CM369">
        <v>0</v>
      </c>
      <c r="CN369" s="4">
        <v>0</v>
      </c>
      <c r="CO369">
        <v>0</v>
      </c>
      <c r="CP369" s="5">
        <v>0</v>
      </c>
      <c r="CQ369">
        <v>6</v>
      </c>
      <c r="CR369" s="4">
        <v>0</v>
      </c>
      <c r="CS369">
        <v>0</v>
      </c>
      <c r="CT369" s="5">
        <v>6</v>
      </c>
      <c r="CU369">
        <v>6</v>
      </c>
      <c r="CV369" s="4">
        <v>0</v>
      </c>
      <c r="CW369">
        <v>20</v>
      </c>
      <c r="CX369" s="5">
        <v>6</v>
      </c>
      <c r="CY369" s="21">
        <v>6</v>
      </c>
      <c r="CZ369" s="21">
        <v>0</v>
      </c>
      <c r="DA369" s="21">
        <v>0</v>
      </c>
      <c r="DB369" s="5">
        <v>6</v>
      </c>
      <c r="DD369" s="8">
        <v>0</v>
      </c>
      <c r="DE369" s="8">
        <v>0</v>
      </c>
      <c r="DF369" s="8">
        <v>0</v>
      </c>
      <c r="DG369" s="8">
        <v>0</v>
      </c>
      <c r="DH369" s="8">
        <v>0</v>
      </c>
      <c r="DI369" s="8">
        <v>0</v>
      </c>
      <c r="DJ369" s="8">
        <v>0</v>
      </c>
      <c r="DK369" s="8">
        <v>0</v>
      </c>
      <c r="DL369" s="8">
        <v>0</v>
      </c>
      <c r="DM369" s="8">
        <v>0</v>
      </c>
      <c r="DN369" s="8">
        <v>0</v>
      </c>
      <c r="DO369" s="8">
        <v>0</v>
      </c>
      <c r="DP369" s="8">
        <v>0</v>
      </c>
      <c r="DQ369" s="8">
        <v>0</v>
      </c>
      <c r="DR369" s="8">
        <v>0</v>
      </c>
      <c r="DS369" s="8">
        <v>0</v>
      </c>
      <c r="DT369" s="8">
        <v>0</v>
      </c>
      <c r="DU369" s="8">
        <v>0</v>
      </c>
      <c r="DV369" s="8">
        <v>0</v>
      </c>
      <c r="DW369" s="8">
        <v>0</v>
      </c>
      <c r="DX369" s="8">
        <v>0</v>
      </c>
      <c r="DY369" s="8">
        <v>0</v>
      </c>
      <c r="DZ369" s="8">
        <v>0</v>
      </c>
      <c r="EA369" s="8">
        <v>0</v>
      </c>
      <c r="EB369" s="8">
        <v>0</v>
      </c>
      <c r="EC369" s="8">
        <v>0</v>
      </c>
      <c r="ED369" s="20">
        <v>0</v>
      </c>
      <c r="EF369" s="9">
        <v>0</v>
      </c>
      <c r="EG369" s="9">
        <v>0</v>
      </c>
      <c r="EH369" s="9">
        <v>0</v>
      </c>
      <c r="EI369" s="9">
        <v>0</v>
      </c>
      <c r="EJ369" s="9">
        <v>0</v>
      </c>
      <c r="EK369" s="9">
        <v>0</v>
      </c>
      <c r="EL369" s="9">
        <v>0</v>
      </c>
      <c r="EM369" s="9">
        <v>0</v>
      </c>
      <c r="EN369" s="9">
        <v>0</v>
      </c>
      <c r="EO369" s="9">
        <v>0</v>
      </c>
      <c r="EP369" s="9">
        <v>0</v>
      </c>
      <c r="EQ369" s="9">
        <v>0</v>
      </c>
      <c r="ER369" s="9">
        <v>0</v>
      </c>
      <c r="ES369" s="9">
        <v>0</v>
      </c>
      <c r="ET369" s="9">
        <v>0</v>
      </c>
      <c r="EU369" s="9">
        <v>0</v>
      </c>
      <c r="EV369" s="9">
        <v>0</v>
      </c>
      <c r="EW369" s="9">
        <v>0</v>
      </c>
      <c r="EX369" s="9">
        <v>0</v>
      </c>
      <c r="EY369" s="9">
        <v>0</v>
      </c>
      <c r="EZ369" s="9">
        <v>20</v>
      </c>
      <c r="FA369" s="9">
        <v>0</v>
      </c>
      <c r="FB369" s="9">
        <v>0</v>
      </c>
      <c r="FC369" s="9">
        <v>0</v>
      </c>
      <c r="FD369" s="9">
        <v>0</v>
      </c>
      <c r="FE369" s="9">
        <v>0</v>
      </c>
      <c r="FF369">
        <v>0</v>
      </c>
    </row>
    <row r="370" spans="1:162" x14ac:dyDescent="0.2">
      <c r="A370" t="s">
        <v>1483</v>
      </c>
      <c r="B370" t="s">
        <v>2837</v>
      </c>
      <c r="C370" t="s">
        <v>4599</v>
      </c>
      <c r="D370" s="1">
        <v>0</v>
      </c>
      <c r="E370" s="1">
        <v>0</v>
      </c>
      <c r="F370" s="4">
        <v>0</v>
      </c>
      <c r="G370" s="4">
        <v>0</v>
      </c>
      <c r="H370" s="5">
        <v>0</v>
      </c>
      <c r="I370">
        <v>0</v>
      </c>
      <c r="J370" s="4">
        <v>0</v>
      </c>
      <c r="K370">
        <v>0</v>
      </c>
      <c r="L370" s="5">
        <v>0</v>
      </c>
      <c r="M370">
        <v>0</v>
      </c>
      <c r="N370" s="4">
        <v>0</v>
      </c>
      <c r="O370">
        <v>0</v>
      </c>
      <c r="P370" s="5">
        <v>0</v>
      </c>
      <c r="Q370">
        <v>0</v>
      </c>
      <c r="R370" s="4">
        <v>0</v>
      </c>
      <c r="S370">
        <v>0</v>
      </c>
      <c r="T370" s="5">
        <v>0</v>
      </c>
      <c r="U370">
        <v>6</v>
      </c>
      <c r="V370" s="4">
        <v>0</v>
      </c>
      <c r="W370">
        <v>4</v>
      </c>
      <c r="X370" s="5">
        <v>6</v>
      </c>
      <c r="Y370">
        <v>6</v>
      </c>
      <c r="Z370" s="4">
        <v>0</v>
      </c>
      <c r="AA370">
        <v>4</v>
      </c>
      <c r="AB370" s="5">
        <v>6</v>
      </c>
      <c r="AD370">
        <v>0</v>
      </c>
      <c r="AE370">
        <v>0</v>
      </c>
      <c r="AF370" s="4">
        <v>0</v>
      </c>
      <c r="AG370">
        <v>0</v>
      </c>
      <c r="AH370" s="5">
        <v>0</v>
      </c>
      <c r="AI370">
        <v>0</v>
      </c>
      <c r="AJ370" s="4">
        <v>0</v>
      </c>
      <c r="AK370">
        <v>0</v>
      </c>
      <c r="AL370" s="5">
        <v>0</v>
      </c>
      <c r="AM370">
        <v>0</v>
      </c>
      <c r="AN370" s="4">
        <v>0</v>
      </c>
      <c r="AO370">
        <v>0</v>
      </c>
      <c r="AP370" s="5">
        <v>0</v>
      </c>
      <c r="AQ370">
        <v>6</v>
      </c>
      <c r="AR370" s="4">
        <v>0</v>
      </c>
      <c r="AS370">
        <v>3</v>
      </c>
      <c r="AT370" s="5">
        <v>6</v>
      </c>
      <c r="AU370">
        <v>6</v>
      </c>
      <c r="AV370" s="4">
        <v>0</v>
      </c>
      <c r="AW370">
        <v>4</v>
      </c>
      <c r="AX370" s="5">
        <v>6</v>
      </c>
      <c r="AY370">
        <v>6</v>
      </c>
      <c r="AZ370" s="4">
        <v>0</v>
      </c>
      <c r="BA370">
        <v>0</v>
      </c>
      <c r="BB370" s="5">
        <v>6</v>
      </c>
      <c r="BD370">
        <v>0</v>
      </c>
      <c r="BE370">
        <v>0</v>
      </c>
      <c r="BF370" s="4">
        <v>0</v>
      </c>
      <c r="BG370">
        <v>0</v>
      </c>
      <c r="BH370" s="5">
        <v>0</v>
      </c>
      <c r="BI370">
        <v>0</v>
      </c>
      <c r="BJ370" s="4">
        <v>0</v>
      </c>
      <c r="BK370">
        <v>0</v>
      </c>
      <c r="BL370" s="5">
        <v>0</v>
      </c>
      <c r="BM370">
        <v>0</v>
      </c>
      <c r="BN370" s="4">
        <v>0</v>
      </c>
      <c r="BO370">
        <v>0</v>
      </c>
      <c r="BP370" s="5">
        <v>0</v>
      </c>
      <c r="BQ370">
        <v>6</v>
      </c>
      <c r="BR370" s="4">
        <v>0</v>
      </c>
      <c r="BS370">
        <v>3</v>
      </c>
      <c r="BT370" s="5">
        <v>6</v>
      </c>
      <c r="BU370">
        <v>6</v>
      </c>
      <c r="BV370" s="4">
        <v>0</v>
      </c>
      <c r="BW370">
        <v>4</v>
      </c>
      <c r="BX370" s="5">
        <v>6</v>
      </c>
      <c r="BY370">
        <v>6</v>
      </c>
      <c r="BZ370" s="4">
        <v>0</v>
      </c>
      <c r="CA370">
        <v>0</v>
      </c>
      <c r="CB370" s="5">
        <v>6</v>
      </c>
      <c r="CD370">
        <v>0</v>
      </c>
      <c r="CE370">
        <v>0</v>
      </c>
      <c r="CF370" s="4">
        <v>0</v>
      </c>
      <c r="CG370">
        <v>0</v>
      </c>
      <c r="CH370" s="5">
        <v>0</v>
      </c>
      <c r="CI370">
        <v>0</v>
      </c>
      <c r="CJ370" s="4">
        <v>0</v>
      </c>
      <c r="CK370">
        <v>0</v>
      </c>
      <c r="CL370" s="5">
        <v>0</v>
      </c>
      <c r="CM370">
        <v>0</v>
      </c>
      <c r="CN370" s="4">
        <v>0</v>
      </c>
      <c r="CO370">
        <v>0</v>
      </c>
      <c r="CP370" s="5">
        <v>0</v>
      </c>
      <c r="CQ370">
        <v>6</v>
      </c>
      <c r="CR370" s="4">
        <v>0</v>
      </c>
      <c r="CS370">
        <v>4</v>
      </c>
      <c r="CT370" s="5">
        <v>6</v>
      </c>
      <c r="CU370">
        <v>6</v>
      </c>
      <c r="CV370" s="4">
        <v>0</v>
      </c>
      <c r="CW370">
        <v>4</v>
      </c>
      <c r="CX370" s="5">
        <v>6</v>
      </c>
      <c r="CY370" s="21">
        <v>6</v>
      </c>
      <c r="CZ370" s="21">
        <v>0</v>
      </c>
      <c r="DA370" s="21">
        <v>0</v>
      </c>
      <c r="DB370" s="5">
        <v>6</v>
      </c>
      <c r="DD370" s="8">
        <v>0</v>
      </c>
      <c r="DE370" s="8">
        <v>0</v>
      </c>
      <c r="DF370" s="8">
        <v>0</v>
      </c>
      <c r="DG370" s="8">
        <v>0</v>
      </c>
      <c r="DH370" s="8">
        <v>0</v>
      </c>
      <c r="DI370" s="8">
        <v>0</v>
      </c>
      <c r="DJ370" s="8">
        <v>0</v>
      </c>
      <c r="DK370" s="8">
        <v>0</v>
      </c>
      <c r="DL370" s="8">
        <v>0</v>
      </c>
      <c r="DM370" s="8">
        <v>0</v>
      </c>
      <c r="DN370" s="8">
        <v>0</v>
      </c>
      <c r="DO370" s="8">
        <v>0</v>
      </c>
      <c r="DP370" s="8">
        <v>0</v>
      </c>
      <c r="DQ370" s="8">
        <v>0</v>
      </c>
      <c r="DR370" s="8">
        <v>0</v>
      </c>
      <c r="DS370" s="8">
        <v>0</v>
      </c>
      <c r="DT370" s="8">
        <v>0</v>
      </c>
      <c r="DU370" s="8">
        <v>0</v>
      </c>
      <c r="DV370" s="8">
        <v>0</v>
      </c>
      <c r="DW370" s="8">
        <v>0</v>
      </c>
      <c r="DX370" s="8">
        <v>0</v>
      </c>
      <c r="DY370" s="8">
        <v>0</v>
      </c>
      <c r="DZ370" s="8">
        <v>0</v>
      </c>
      <c r="EA370" s="8">
        <v>0</v>
      </c>
      <c r="EB370" s="8">
        <v>0</v>
      </c>
      <c r="EC370" s="8">
        <v>0</v>
      </c>
      <c r="ED370" s="20">
        <v>0</v>
      </c>
      <c r="EF370" s="9">
        <v>0</v>
      </c>
      <c r="EG370" s="9">
        <v>0</v>
      </c>
      <c r="EH370" s="9">
        <v>0</v>
      </c>
      <c r="EI370" s="9">
        <v>0</v>
      </c>
      <c r="EJ370" s="9">
        <v>0</v>
      </c>
      <c r="EK370" s="9">
        <v>0</v>
      </c>
      <c r="EL370" s="9">
        <v>0</v>
      </c>
      <c r="EM370" s="9">
        <v>0</v>
      </c>
      <c r="EN370" s="9">
        <v>0</v>
      </c>
      <c r="EO370" s="9">
        <v>0</v>
      </c>
      <c r="EP370" s="9">
        <v>0</v>
      </c>
      <c r="EQ370" s="9">
        <v>0</v>
      </c>
      <c r="ER370" s="9">
        <v>0</v>
      </c>
      <c r="ES370" s="9">
        <v>0</v>
      </c>
      <c r="ET370" s="9">
        <v>0</v>
      </c>
      <c r="EU370" s="9">
        <v>0</v>
      </c>
      <c r="EV370" s="9">
        <v>3</v>
      </c>
      <c r="EW370" s="9">
        <v>0</v>
      </c>
      <c r="EX370" s="9">
        <v>4</v>
      </c>
      <c r="EY370" s="9">
        <v>0</v>
      </c>
      <c r="EZ370" s="9">
        <v>4</v>
      </c>
      <c r="FA370" s="9">
        <v>0</v>
      </c>
      <c r="FB370" s="9">
        <v>0</v>
      </c>
      <c r="FC370" s="9">
        <v>0</v>
      </c>
      <c r="FD370" s="9">
        <v>0</v>
      </c>
      <c r="FE370" s="9">
        <v>0</v>
      </c>
      <c r="FF370">
        <v>0</v>
      </c>
    </row>
    <row r="371" spans="1:162" x14ac:dyDescent="0.2">
      <c r="A371" t="s">
        <v>1199</v>
      </c>
      <c r="B371" t="s">
        <v>2838</v>
      </c>
      <c r="C371" t="s">
        <v>4599</v>
      </c>
      <c r="D371" s="1">
        <v>0</v>
      </c>
      <c r="E371" s="1">
        <v>0</v>
      </c>
      <c r="F371" s="4">
        <v>0</v>
      </c>
      <c r="G371" s="4">
        <v>0</v>
      </c>
      <c r="H371" s="5">
        <v>0</v>
      </c>
      <c r="I371">
        <v>0</v>
      </c>
      <c r="J371" s="4">
        <v>0</v>
      </c>
      <c r="K371">
        <v>0</v>
      </c>
      <c r="L371" s="5">
        <v>0</v>
      </c>
      <c r="M371">
        <v>0</v>
      </c>
      <c r="N371" s="4">
        <v>0</v>
      </c>
      <c r="O371">
        <v>0</v>
      </c>
      <c r="P371" s="5">
        <v>0</v>
      </c>
      <c r="Q371">
        <v>0</v>
      </c>
      <c r="R371" s="4">
        <v>0</v>
      </c>
      <c r="S371">
        <v>0</v>
      </c>
      <c r="T371" s="5">
        <v>0</v>
      </c>
      <c r="U371">
        <v>6</v>
      </c>
      <c r="V371" s="4">
        <v>0</v>
      </c>
      <c r="W371">
        <v>0</v>
      </c>
      <c r="X371" s="5">
        <v>6</v>
      </c>
      <c r="Y371">
        <v>6</v>
      </c>
      <c r="Z371" s="4">
        <v>0</v>
      </c>
      <c r="AA371">
        <v>50</v>
      </c>
      <c r="AB371" s="5">
        <v>6</v>
      </c>
      <c r="AD371">
        <v>0</v>
      </c>
      <c r="AE371">
        <v>0</v>
      </c>
      <c r="AF371" s="4">
        <v>0</v>
      </c>
      <c r="AG371">
        <v>0</v>
      </c>
      <c r="AH371" s="5">
        <v>0</v>
      </c>
      <c r="AI371">
        <v>0</v>
      </c>
      <c r="AJ371" s="4">
        <v>0</v>
      </c>
      <c r="AK371">
        <v>0</v>
      </c>
      <c r="AL371" s="5">
        <v>0</v>
      </c>
      <c r="AM371">
        <v>0</v>
      </c>
      <c r="AN371" s="4">
        <v>0</v>
      </c>
      <c r="AO371">
        <v>0</v>
      </c>
      <c r="AP371" s="5">
        <v>0</v>
      </c>
      <c r="AQ371">
        <v>6</v>
      </c>
      <c r="AR371" s="4">
        <v>0</v>
      </c>
      <c r="AS371">
        <v>0</v>
      </c>
      <c r="AT371" s="5">
        <v>6</v>
      </c>
      <c r="AU371">
        <v>6</v>
      </c>
      <c r="AV371" s="4">
        <v>0</v>
      </c>
      <c r="AW371">
        <v>50</v>
      </c>
      <c r="AX371" s="5">
        <v>6</v>
      </c>
      <c r="AY371">
        <v>6</v>
      </c>
      <c r="AZ371" s="4">
        <v>0</v>
      </c>
      <c r="BA371">
        <v>0</v>
      </c>
      <c r="BB371" s="5">
        <v>6</v>
      </c>
      <c r="BD371">
        <v>0</v>
      </c>
      <c r="BE371">
        <v>0</v>
      </c>
      <c r="BF371" s="4">
        <v>0</v>
      </c>
      <c r="BG371">
        <v>0</v>
      </c>
      <c r="BH371" s="5">
        <v>0</v>
      </c>
      <c r="BI371">
        <v>0</v>
      </c>
      <c r="BJ371" s="4">
        <v>0</v>
      </c>
      <c r="BK371">
        <v>0</v>
      </c>
      <c r="BL371" s="5">
        <v>0</v>
      </c>
      <c r="BM371">
        <v>0</v>
      </c>
      <c r="BN371" s="4">
        <v>0</v>
      </c>
      <c r="BO371">
        <v>0</v>
      </c>
      <c r="BP371" s="5">
        <v>0</v>
      </c>
      <c r="BQ371">
        <v>6</v>
      </c>
      <c r="BR371" s="4">
        <v>0</v>
      </c>
      <c r="BS371">
        <v>0</v>
      </c>
      <c r="BT371" s="5">
        <v>6</v>
      </c>
      <c r="BU371">
        <v>6</v>
      </c>
      <c r="BV371" s="4">
        <v>0</v>
      </c>
      <c r="BW371">
        <v>50</v>
      </c>
      <c r="BX371" s="5">
        <v>6</v>
      </c>
      <c r="BY371">
        <v>6</v>
      </c>
      <c r="BZ371" s="4">
        <v>0</v>
      </c>
      <c r="CA371">
        <v>0</v>
      </c>
      <c r="CB371" s="5">
        <v>6</v>
      </c>
      <c r="CD371">
        <v>0</v>
      </c>
      <c r="CE371">
        <v>0</v>
      </c>
      <c r="CF371" s="4">
        <v>0</v>
      </c>
      <c r="CG371">
        <v>0</v>
      </c>
      <c r="CH371" s="5">
        <v>0</v>
      </c>
      <c r="CI371">
        <v>0</v>
      </c>
      <c r="CJ371" s="4">
        <v>0</v>
      </c>
      <c r="CK371">
        <v>0</v>
      </c>
      <c r="CL371" s="5">
        <v>0</v>
      </c>
      <c r="CM371">
        <v>0</v>
      </c>
      <c r="CN371" s="4">
        <v>0</v>
      </c>
      <c r="CO371">
        <v>0</v>
      </c>
      <c r="CP371" s="5">
        <v>0</v>
      </c>
      <c r="CQ371">
        <v>6</v>
      </c>
      <c r="CR371" s="4">
        <v>0</v>
      </c>
      <c r="CS371">
        <v>0</v>
      </c>
      <c r="CT371" s="5">
        <v>6</v>
      </c>
      <c r="CU371">
        <v>6</v>
      </c>
      <c r="CV371" s="4">
        <v>0</v>
      </c>
      <c r="CW371">
        <v>50</v>
      </c>
      <c r="CX371" s="5">
        <v>6</v>
      </c>
      <c r="CY371" s="21">
        <v>6</v>
      </c>
      <c r="CZ371" s="21">
        <v>0</v>
      </c>
      <c r="DA371" s="21">
        <v>0</v>
      </c>
      <c r="DB371" s="5">
        <v>6</v>
      </c>
      <c r="DD371" s="8">
        <v>0</v>
      </c>
      <c r="DE371" s="8">
        <v>0</v>
      </c>
      <c r="DF371" s="8">
        <v>0</v>
      </c>
      <c r="DG371" s="8">
        <v>0</v>
      </c>
      <c r="DH371" s="8">
        <v>0</v>
      </c>
      <c r="DI371" s="8">
        <v>0</v>
      </c>
      <c r="DJ371" s="8">
        <v>0</v>
      </c>
      <c r="DK371" s="8">
        <v>0</v>
      </c>
      <c r="DL371" s="8">
        <v>0</v>
      </c>
      <c r="DM371" s="8">
        <v>0</v>
      </c>
      <c r="DN371" s="8">
        <v>0</v>
      </c>
      <c r="DO371" s="8">
        <v>0</v>
      </c>
      <c r="DP371" s="8">
        <v>0</v>
      </c>
      <c r="DQ371" s="8">
        <v>0</v>
      </c>
      <c r="DR371" s="8">
        <v>0</v>
      </c>
      <c r="DS371" s="8">
        <v>0</v>
      </c>
      <c r="DT371" s="8">
        <v>0</v>
      </c>
      <c r="DU371" s="8">
        <v>0</v>
      </c>
      <c r="DV371" s="8">
        <v>0</v>
      </c>
      <c r="DW371" s="8">
        <v>0</v>
      </c>
      <c r="DX371" s="8">
        <v>0</v>
      </c>
      <c r="DY371" s="8">
        <v>0</v>
      </c>
      <c r="DZ371" s="8">
        <v>0</v>
      </c>
      <c r="EA371" s="8">
        <v>0</v>
      </c>
      <c r="EB371" s="8">
        <v>0</v>
      </c>
      <c r="EC371" s="8">
        <v>0</v>
      </c>
      <c r="ED371" s="20">
        <v>0</v>
      </c>
      <c r="EF371" s="9">
        <v>0</v>
      </c>
      <c r="EG371" s="9">
        <v>0</v>
      </c>
      <c r="EH371" s="9">
        <v>0</v>
      </c>
      <c r="EI371" s="9">
        <v>0</v>
      </c>
      <c r="EJ371" s="9">
        <v>0</v>
      </c>
      <c r="EK371" s="9">
        <v>0</v>
      </c>
      <c r="EL371" s="9">
        <v>0</v>
      </c>
      <c r="EM371" s="9">
        <v>0</v>
      </c>
      <c r="EN371" s="9">
        <v>0</v>
      </c>
      <c r="EO371" s="9">
        <v>0</v>
      </c>
      <c r="EP371" s="9">
        <v>0</v>
      </c>
      <c r="EQ371" s="9">
        <v>0</v>
      </c>
      <c r="ER371" s="9">
        <v>0</v>
      </c>
      <c r="ES371" s="9">
        <v>0</v>
      </c>
      <c r="ET371" s="9">
        <v>0</v>
      </c>
      <c r="EU371" s="9">
        <v>0</v>
      </c>
      <c r="EV371" s="9">
        <v>0</v>
      </c>
      <c r="EW371" s="9">
        <v>0</v>
      </c>
      <c r="EX371" s="9">
        <v>0</v>
      </c>
      <c r="EY371" s="9">
        <v>0</v>
      </c>
      <c r="EZ371" s="9">
        <v>50</v>
      </c>
      <c r="FA371" s="9">
        <v>0</v>
      </c>
      <c r="FB371" s="9">
        <v>0</v>
      </c>
      <c r="FC371" s="9">
        <v>0</v>
      </c>
      <c r="FD371" s="9">
        <v>0</v>
      </c>
      <c r="FE371" s="9">
        <v>0</v>
      </c>
      <c r="FF371">
        <v>0</v>
      </c>
    </row>
    <row r="372" spans="1:162" x14ac:dyDescent="0.2">
      <c r="A372" t="s">
        <v>1342</v>
      </c>
      <c r="B372" t="s">
        <v>2839</v>
      </c>
      <c r="C372" t="s">
        <v>4599</v>
      </c>
      <c r="D372" s="1">
        <v>0</v>
      </c>
      <c r="E372" s="1">
        <v>0</v>
      </c>
      <c r="F372" s="4">
        <v>0</v>
      </c>
      <c r="G372" s="4">
        <v>0</v>
      </c>
      <c r="H372" s="5">
        <v>0</v>
      </c>
      <c r="I372">
        <v>0</v>
      </c>
      <c r="J372" s="4">
        <v>0</v>
      </c>
      <c r="K372">
        <v>0</v>
      </c>
      <c r="L372" s="5">
        <v>0</v>
      </c>
      <c r="M372">
        <v>0</v>
      </c>
      <c r="N372" s="4">
        <v>0</v>
      </c>
      <c r="O372">
        <v>0</v>
      </c>
      <c r="P372" s="5">
        <v>0</v>
      </c>
      <c r="Q372">
        <v>0</v>
      </c>
      <c r="R372" s="4">
        <v>0</v>
      </c>
      <c r="S372">
        <v>0</v>
      </c>
      <c r="T372" s="5">
        <v>0</v>
      </c>
      <c r="U372">
        <v>6</v>
      </c>
      <c r="V372" s="4">
        <v>0</v>
      </c>
      <c r="W372">
        <v>0</v>
      </c>
      <c r="X372" s="5">
        <v>6</v>
      </c>
      <c r="Y372">
        <v>6</v>
      </c>
      <c r="Z372" s="4">
        <v>0</v>
      </c>
      <c r="AA372">
        <v>28</v>
      </c>
      <c r="AB372" s="5">
        <v>6</v>
      </c>
      <c r="AD372">
        <v>0</v>
      </c>
      <c r="AE372">
        <v>0</v>
      </c>
      <c r="AF372" s="4">
        <v>0</v>
      </c>
      <c r="AG372">
        <v>0</v>
      </c>
      <c r="AH372" s="5">
        <v>0</v>
      </c>
      <c r="AI372">
        <v>0</v>
      </c>
      <c r="AJ372" s="4">
        <v>0</v>
      </c>
      <c r="AK372">
        <v>0</v>
      </c>
      <c r="AL372" s="5">
        <v>0</v>
      </c>
      <c r="AM372">
        <v>0</v>
      </c>
      <c r="AN372" s="4">
        <v>0</v>
      </c>
      <c r="AO372">
        <v>0</v>
      </c>
      <c r="AP372" s="5">
        <v>0</v>
      </c>
      <c r="AQ372">
        <v>6</v>
      </c>
      <c r="AR372" s="4">
        <v>0</v>
      </c>
      <c r="AS372">
        <v>0</v>
      </c>
      <c r="AT372" s="5">
        <v>6</v>
      </c>
      <c r="AU372">
        <v>6</v>
      </c>
      <c r="AV372" s="4">
        <v>0</v>
      </c>
      <c r="AW372">
        <v>28</v>
      </c>
      <c r="AX372" s="5">
        <v>6</v>
      </c>
      <c r="AY372">
        <v>6</v>
      </c>
      <c r="AZ372" s="4">
        <v>0</v>
      </c>
      <c r="BA372">
        <v>10</v>
      </c>
      <c r="BB372" s="5">
        <v>6</v>
      </c>
      <c r="BD372">
        <v>0</v>
      </c>
      <c r="BE372">
        <v>0</v>
      </c>
      <c r="BF372" s="4">
        <v>0</v>
      </c>
      <c r="BG372">
        <v>0</v>
      </c>
      <c r="BH372" s="5">
        <v>0</v>
      </c>
      <c r="BI372">
        <v>0</v>
      </c>
      <c r="BJ372" s="4">
        <v>0</v>
      </c>
      <c r="BK372">
        <v>0</v>
      </c>
      <c r="BL372" s="5">
        <v>0</v>
      </c>
      <c r="BM372">
        <v>0</v>
      </c>
      <c r="BN372" s="4">
        <v>0</v>
      </c>
      <c r="BO372">
        <v>0</v>
      </c>
      <c r="BP372" s="5">
        <v>0</v>
      </c>
      <c r="BQ372">
        <v>6</v>
      </c>
      <c r="BR372" s="4">
        <v>0</v>
      </c>
      <c r="BS372">
        <v>0</v>
      </c>
      <c r="BT372" s="5">
        <v>6</v>
      </c>
      <c r="BU372">
        <v>6</v>
      </c>
      <c r="BV372" s="4">
        <v>0</v>
      </c>
      <c r="BW372">
        <v>28</v>
      </c>
      <c r="BX372" s="5">
        <v>6</v>
      </c>
      <c r="BY372">
        <v>6</v>
      </c>
      <c r="BZ372" s="4">
        <v>0</v>
      </c>
      <c r="CA372">
        <v>10</v>
      </c>
      <c r="CB372" s="5">
        <v>6</v>
      </c>
      <c r="CD372">
        <v>0</v>
      </c>
      <c r="CE372">
        <v>0</v>
      </c>
      <c r="CF372" s="4">
        <v>0</v>
      </c>
      <c r="CG372">
        <v>0</v>
      </c>
      <c r="CH372" s="5">
        <v>0</v>
      </c>
      <c r="CI372">
        <v>0</v>
      </c>
      <c r="CJ372" s="4">
        <v>0</v>
      </c>
      <c r="CK372">
        <v>0</v>
      </c>
      <c r="CL372" s="5">
        <v>0</v>
      </c>
      <c r="CM372">
        <v>0</v>
      </c>
      <c r="CN372" s="4">
        <v>0</v>
      </c>
      <c r="CO372">
        <v>0</v>
      </c>
      <c r="CP372" s="5">
        <v>0</v>
      </c>
      <c r="CQ372">
        <v>6</v>
      </c>
      <c r="CR372" s="4">
        <v>0</v>
      </c>
      <c r="CS372">
        <v>0</v>
      </c>
      <c r="CT372" s="5">
        <v>6</v>
      </c>
      <c r="CU372">
        <v>6</v>
      </c>
      <c r="CV372" s="4">
        <v>0</v>
      </c>
      <c r="CW372">
        <v>28</v>
      </c>
      <c r="CX372" s="5">
        <v>6</v>
      </c>
      <c r="CY372" s="21">
        <v>6</v>
      </c>
      <c r="CZ372" s="21">
        <v>0</v>
      </c>
      <c r="DA372" s="21">
        <v>10</v>
      </c>
      <c r="DB372" s="5">
        <v>6</v>
      </c>
      <c r="DD372" s="8">
        <v>0</v>
      </c>
      <c r="DE372" s="8">
        <v>0</v>
      </c>
      <c r="DF372" s="8">
        <v>0</v>
      </c>
      <c r="DG372" s="8">
        <v>0</v>
      </c>
      <c r="DH372" s="8">
        <v>0</v>
      </c>
      <c r="DI372" s="8">
        <v>0</v>
      </c>
      <c r="DJ372" s="8">
        <v>0</v>
      </c>
      <c r="DK372" s="8">
        <v>0</v>
      </c>
      <c r="DL372" s="8">
        <v>0</v>
      </c>
      <c r="DM372" s="8">
        <v>0</v>
      </c>
      <c r="DN372" s="8">
        <v>0</v>
      </c>
      <c r="DO372" s="8">
        <v>0</v>
      </c>
      <c r="DP372" s="8">
        <v>0</v>
      </c>
      <c r="DQ372" s="8">
        <v>0</v>
      </c>
      <c r="DR372" s="8">
        <v>0</v>
      </c>
      <c r="DS372" s="8">
        <v>0</v>
      </c>
      <c r="DT372" s="8">
        <v>0</v>
      </c>
      <c r="DU372" s="8">
        <v>0</v>
      </c>
      <c r="DV372" s="8">
        <v>0</v>
      </c>
      <c r="DW372" s="8">
        <v>0</v>
      </c>
      <c r="DX372" s="8">
        <v>0</v>
      </c>
      <c r="DY372" s="8">
        <v>0</v>
      </c>
      <c r="DZ372" s="8">
        <v>0</v>
      </c>
      <c r="EA372" s="8">
        <v>0</v>
      </c>
      <c r="EB372" s="8">
        <v>0</v>
      </c>
      <c r="EC372" s="8">
        <v>0</v>
      </c>
      <c r="ED372" s="20">
        <v>0</v>
      </c>
      <c r="EF372" s="9">
        <v>0</v>
      </c>
      <c r="EG372" s="9">
        <v>0</v>
      </c>
      <c r="EH372" s="9">
        <v>0</v>
      </c>
      <c r="EI372" s="9">
        <v>0</v>
      </c>
      <c r="EJ372" s="9">
        <v>0</v>
      </c>
      <c r="EK372" s="9">
        <v>0</v>
      </c>
      <c r="EL372" s="9">
        <v>0</v>
      </c>
      <c r="EM372" s="9">
        <v>0</v>
      </c>
      <c r="EN372" s="9">
        <v>0</v>
      </c>
      <c r="EO372" s="9">
        <v>0</v>
      </c>
      <c r="EP372" s="9">
        <v>0</v>
      </c>
      <c r="EQ372" s="9">
        <v>0</v>
      </c>
      <c r="ER372" s="9">
        <v>0</v>
      </c>
      <c r="ES372" s="9">
        <v>0</v>
      </c>
      <c r="ET372" s="9">
        <v>0</v>
      </c>
      <c r="EU372" s="9">
        <v>0</v>
      </c>
      <c r="EV372" s="9">
        <v>0</v>
      </c>
      <c r="EW372" s="9">
        <v>0</v>
      </c>
      <c r="EX372" s="9">
        <v>0</v>
      </c>
      <c r="EY372" s="9">
        <v>0</v>
      </c>
      <c r="EZ372" s="9">
        <v>28</v>
      </c>
      <c r="FA372" s="9">
        <v>10</v>
      </c>
      <c r="FB372" s="9">
        <v>10</v>
      </c>
      <c r="FC372" s="9">
        <v>7</v>
      </c>
      <c r="FD372" s="9">
        <v>9</v>
      </c>
      <c r="FE372" s="9">
        <v>10</v>
      </c>
      <c r="FF372">
        <v>10</v>
      </c>
    </row>
    <row r="373" spans="1:162" x14ac:dyDescent="0.2">
      <c r="A373" t="s">
        <v>1690</v>
      </c>
      <c r="B373" t="s">
        <v>2840</v>
      </c>
      <c r="C373" t="s">
        <v>4599</v>
      </c>
      <c r="D373" s="1">
        <v>0</v>
      </c>
      <c r="E373" s="1">
        <v>0</v>
      </c>
      <c r="F373" s="4">
        <v>0</v>
      </c>
      <c r="G373" s="4">
        <v>0</v>
      </c>
      <c r="H373" s="5">
        <v>0</v>
      </c>
      <c r="I373">
        <v>0</v>
      </c>
      <c r="J373" s="4">
        <v>0</v>
      </c>
      <c r="K373">
        <v>0</v>
      </c>
      <c r="L373" s="5">
        <v>0</v>
      </c>
      <c r="M373">
        <v>0</v>
      </c>
      <c r="N373" s="4">
        <v>0</v>
      </c>
      <c r="O373">
        <v>0</v>
      </c>
      <c r="P373" s="5">
        <v>0</v>
      </c>
      <c r="Q373">
        <v>6</v>
      </c>
      <c r="R373" s="4">
        <v>0</v>
      </c>
      <c r="S373">
        <v>0</v>
      </c>
      <c r="T373" s="5">
        <v>6</v>
      </c>
      <c r="U373">
        <v>8</v>
      </c>
      <c r="V373" s="4">
        <v>0</v>
      </c>
      <c r="W373">
        <v>58</v>
      </c>
      <c r="X373" s="5">
        <v>8</v>
      </c>
      <c r="Y373">
        <v>8</v>
      </c>
      <c r="Z373" s="4">
        <v>0</v>
      </c>
      <c r="AA373">
        <v>89</v>
      </c>
      <c r="AB373" s="5">
        <v>8</v>
      </c>
      <c r="AD373">
        <v>0</v>
      </c>
      <c r="AE373">
        <v>0</v>
      </c>
      <c r="AF373" s="4">
        <v>0</v>
      </c>
      <c r="AG373">
        <v>0</v>
      </c>
      <c r="AH373" s="5">
        <v>0</v>
      </c>
      <c r="AI373">
        <v>0</v>
      </c>
      <c r="AJ373" s="4">
        <v>0</v>
      </c>
      <c r="AK373">
        <v>0</v>
      </c>
      <c r="AL373" s="5">
        <v>0</v>
      </c>
      <c r="AM373">
        <v>0</v>
      </c>
      <c r="AN373" s="4">
        <v>0</v>
      </c>
      <c r="AO373">
        <v>0</v>
      </c>
      <c r="AP373" s="5">
        <v>0</v>
      </c>
      <c r="AQ373">
        <v>6</v>
      </c>
      <c r="AR373" s="4">
        <v>0</v>
      </c>
      <c r="AS373">
        <v>27</v>
      </c>
      <c r="AT373" s="5">
        <v>6</v>
      </c>
      <c r="AU373">
        <v>8</v>
      </c>
      <c r="AV373" s="4">
        <v>0</v>
      </c>
      <c r="AW373">
        <v>89</v>
      </c>
      <c r="AX373" s="5">
        <v>8</v>
      </c>
      <c r="AY373">
        <v>8</v>
      </c>
      <c r="AZ373" s="4">
        <v>0</v>
      </c>
      <c r="BA373">
        <v>71</v>
      </c>
      <c r="BB373" s="5">
        <v>8</v>
      </c>
      <c r="BD373">
        <v>0</v>
      </c>
      <c r="BE373">
        <v>0</v>
      </c>
      <c r="BF373" s="4">
        <v>0</v>
      </c>
      <c r="BG373">
        <v>0</v>
      </c>
      <c r="BH373" s="5">
        <v>0</v>
      </c>
      <c r="BI373">
        <v>0</v>
      </c>
      <c r="BJ373" s="4">
        <v>0</v>
      </c>
      <c r="BK373">
        <v>0</v>
      </c>
      <c r="BL373" s="5">
        <v>0</v>
      </c>
      <c r="BM373">
        <v>0</v>
      </c>
      <c r="BN373" s="4">
        <v>0</v>
      </c>
      <c r="BO373">
        <v>0</v>
      </c>
      <c r="BP373" s="5">
        <v>0</v>
      </c>
      <c r="BQ373">
        <v>7</v>
      </c>
      <c r="BR373" s="4">
        <v>0</v>
      </c>
      <c r="BS373">
        <v>58</v>
      </c>
      <c r="BT373" s="5">
        <v>7</v>
      </c>
      <c r="BU373">
        <v>8</v>
      </c>
      <c r="BV373" s="4">
        <v>0</v>
      </c>
      <c r="BW373">
        <v>89</v>
      </c>
      <c r="BX373" s="5">
        <v>8</v>
      </c>
      <c r="BY373">
        <v>8</v>
      </c>
      <c r="BZ373" s="4">
        <v>0</v>
      </c>
      <c r="CA373">
        <v>71</v>
      </c>
      <c r="CB373" s="5">
        <v>8</v>
      </c>
      <c r="CD373">
        <v>0</v>
      </c>
      <c r="CE373">
        <v>0</v>
      </c>
      <c r="CF373" s="4">
        <v>0</v>
      </c>
      <c r="CG373">
        <v>0</v>
      </c>
      <c r="CH373" s="5">
        <v>0</v>
      </c>
      <c r="CI373">
        <v>0</v>
      </c>
      <c r="CJ373" s="4">
        <v>0</v>
      </c>
      <c r="CK373">
        <v>0</v>
      </c>
      <c r="CL373" s="5">
        <v>0</v>
      </c>
      <c r="CM373">
        <v>0</v>
      </c>
      <c r="CN373" s="4">
        <v>0</v>
      </c>
      <c r="CO373">
        <v>0</v>
      </c>
      <c r="CP373" s="5">
        <v>0</v>
      </c>
      <c r="CQ373">
        <v>7</v>
      </c>
      <c r="CR373" s="4">
        <v>0</v>
      </c>
      <c r="CS373">
        <v>58</v>
      </c>
      <c r="CT373" s="5">
        <v>7</v>
      </c>
      <c r="CU373">
        <v>8</v>
      </c>
      <c r="CV373" s="4">
        <v>0</v>
      </c>
      <c r="CW373">
        <v>89</v>
      </c>
      <c r="CX373" s="5">
        <v>8</v>
      </c>
      <c r="CY373" s="21">
        <v>8</v>
      </c>
      <c r="CZ373" s="21">
        <v>0</v>
      </c>
      <c r="DA373" s="21">
        <v>41</v>
      </c>
      <c r="DB373" s="5">
        <v>8</v>
      </c>
      <c r="DD373" s="8">
        <v>0</v>
      </c>
      <c r="DE373" s="8">
        <v>0</v>
      </c>
      <c r="DF373" s="8">
        <v>0</v>
      </c>
      <c r="DG373" s="8">
        <v>0</v>
      </c>
      <c r="DH373" s="8">
        <v>0</v>
      </c>
      <c r="DI373" s="8">
        <v>0</v>
      </c>
      <c r="DJ373" s="8">
        <v>0</v>
      </c>
      <c r="DK373" s="8">
        <v>0</v>
      </c>
      <c r="DL373" s="8">
        <v>0</v>
      </c>
      <c r="DM373" s="8">
        <v>0</v>
      </c>
      <c r="DN373" s="8">
        <v>0</v>
      </c>
      <c r="DO373" s="8">
        <v>0</v>
      </c>
      <c r="DP373" s="8">
        <v>0</v>
      </c>
      <c r="DQ373" s="8">
        <v>0</v>
      </c>
      <c r="DR373" s="8">
        <v>0</v>
      </c>
      <c r="DS373" s="8">
        <v>0</v>
      </c>
      <c r="DT373" s="8">
        <v>0</v>
      </c>
      <c r="DU373" s="8">
        <v>0</v>
      </c>
      <c r="DV373" s="8">
        <v>0</v>
      </c>
      <c r="DW373" s="8">
        <v>0</v>
      </c>
      <c r="DX373" s="8">
        <v>0</v>
      </c>
      <c r="DY373" s="8">
        <v>0</v>
      </c>
      <c r="DZ373" s="8">
        <v>0</v>
      </c>
      <c r="EA373" s="8">
        <v>0</v>
      </c>
      <c r="EB373" s="8">
        <v>0</v>
      </c>
      <c r="EC373" s="8">
        <v>0</v>
      </c>
      <c r="ED373" s="20">
        <v>0</v>
      </c>
      <c r="EF373" s="9">
        <v>0</v>
      </c>
      <c r="EG373" s="9">
        <v>0</v>
      </c>
      <c r="EH373" s="9">
        <v>0</v>
      </c>
      <c r="EI373" s="9">
        <v>0</v>
      </c>
      <c r="EJ373" s="9">
        <v>0</v>
      </c>
      <c r="EK373" s="9">
        <v>0</v>
      </c>
      <c r="EL373" s="9">
        <v>0</v>
      </c>
      <c r="EM373" s="9">
        <v>0</v>
      </c>
      <c r="EN373" s="9">
        <v>0</v>
      </c>
      <c r="EO373" s="9">
        <v>0</v>
      </c>
      <c r="EP373" s="9">
        <v>0</v>
      </c>
      <c r="EQ373" s="9">
        <v>0</v>
      </c>
      <c r="ER373" s="9">
        <v>0</v>
      </c>
      <c r="ES373" s="9">
        <v>0</v>
      </c>
      <c r="ET373" s="9">
        <v>0</v>
      </c>
      <c r="EU373" s="9">
        <v>0</v>
      </c>
      <c r="EV373" s="9">
        <v>27</v>
      </c>
      <c r="EW373" s="9">
        <v>58</v>
      </c>
      <c r="EX373" s="9">
        <v>58</v>
      </c>
      <c r="EY373" s="9">
        <v>28</v>
      </c>
      <c r="EZ373" s="9">
        <v>89</v>
      </c>
      <c r="FA373" s="9">
        <v>40</v>
      </c>
      <c r="FB373" s="9">
        <v>71</v>
      </c>
      <c r="FC373" s="9">
        <v>38</v>
      </c>
      <c r="FD373" s="9">
        <v>9</v>
      </c>
      <c r="FE373" s="9">
        <v>41</v>
      </c>
      <c r="FF373">
        <v>40</v>
      </c>
    </row>
    <row r="374" spans="1:162" x14ac:dyDescent="0.2">
      <c r="A374" t="s">
        <v>852</v>
      </c>
      <c r="B374" t="s">
        <v>851</v>
      </c>
      <c r="C374" t="s">
        <v>4599</v>
      </c>
      <c r="D374" s="1">
        <v>0</v>
      </c>
      <c r="E374" s="1">
        <v>0</v>
      </c>
      <c r="F374" s="4">
        <v>0</v>
      </c>
      <c r="G374" s="4">
        <v>0</v>
      </c>
      <c r="H374" s="5">
        <v>0</v>
      </c>
      <c r="I374">
        <v>1</v>
      </c>
      <c r="J374" s="4">
        <v>0</v>
      </c>
      <c r="K374">
        <v>0</v>
      </c>
      <c r="L374" s="5">
        <v>1</v>
      </c>
      <c r="M374">
        <v>1</v>
      </c>
      <c r="N374" s="4">
        <v>0</v>
      </c>
      <c r="O374">
        <v>0</v>
      </c>
      <c r="P374" s="5">
        <v>1</v>
      </c>
      <c r="Q374">
        <v>5</v>
      </c>
      <c r="R374" s="4">
        <v>0</v>
      </c>
      <c r="S374">
        <v>0</v>
      </c>
      <c r="T374" s="5">
        <v>5</v>
      </c>
      <c r="U374">
        <v>5</v>
      </c>
      <c r="V374" s="4">
        <v>0</v>
      </c>
      <c r="W374">
        <v>0</v>
      </c>
      <c r="X374" s="5">
        <v>5</v>
      </c>
      <c r="Y374">
        <v>5</v>
      </c>
      <c r="Z374" s="4">
        <v>0</v>
      </c>
      <c r="AA374">
        <v>7</v>
      </c>
      <c r="AB374" s="5">
        <v>5</v>
      </c>
      <c r="AD374">
        <v>0</v>
      </c>
      <c r="AE374">
        <v>0</v>
      </c>
      <c r="AF374" s="4">
        <v>0</v>
      </c>
      <c r="AG374">
        <v>0</v>
      </c>
      <c r="AH374" s="5">
        <v>0</v>
      </c>
      <c r="AI374">
        <v>1</v>
      </c>
      <c r="AJ374" s="4">
        <v>0</v>
      </c>
      <c r="AK374">
        <v>0</v>
      </c>
      <c r="AL374" s="5">
        <v>1</v>
      </c>
      <c r="AM374">
        <v>1</v>
      </c>
      <c r="AN374" s="4">
        <v>0</v>
      </c>
      <c r="AO374">
        <v>0</v>
      </c>
      <c r="AP374" s="5">
        <v>1</v>
      </c>
      <c r="AQ374">
        <v>5</v>
      </c>
      <c r="AR374" s="4">
        <v>0</v>
      </c>
      <c r="AS374">
        <v>0</v>
      </c>
      <c r="AT374" s="5">
        <v>5</v>
      </c>
      <c r="AU374">
        <v>5</v>
      </c>
      <c r="AV374" s="4">
        <v>0</v>
      </c>
      <c r="AW374">
        <v>0</v>
      </c>
      <c r="AX374" s="5">
        <v>5</v>
      </c>
      <c r="AY374">
        <v>5</v>
      </c>
      <c r="AZ374" s="4">
        <v>0</v>
      </c>
      <c r="BA374">
        <v>7</v>
      </c>
      <c r="BB374" s="5">
        <v>5</v>
      </c>
      <c r="BD374">
        <v>0</v>
      </c>
      <c r="BE374">
        <v>0</v>
      </c>
      <c r="BF374" s="4">
        <v>0</v>
      </c>
      <c r="BG374">
        <v>0</v>
      </c>
      <c r="BH374" s="5">
        <v>0</v>
      </c>
      <c r="BI374">
        <v>1</v>
      </c>
      <c r="BJ374" s="4">
        <v>0</v>
      </c>
      <c r="BK374">
        <v>0</v>
      </c>
      <c r="BL374" s="5">
        <v>1</v>
      </c>
      <c r="BM374">
        <v>1</v>
      </c>
      <c r="BN374" s="4">
        <v>0</v>
      </c>
      <c r="BO374">
        <v>0</v>
      </c>
      <c r="BP374" s="5">
        <v>1</v>
      </c>
      <c r="BQ374">
        <v>5</v>
      </c>
      <c r="BR374" s="4">
        <v>0</v>
      </c>
      <c r="BS374">
        <v>0</v>
      </c>
      <c r="BT374" s="5">
        <v>5</v>
      </c>
      <c r="BU374">
        <v>5</v>
      </c>
      <c r="BV374" s="4">
        <v>0</v>
      </c>
      <c r="BW374">
        <v>0</v>
      </c>
      <c r="BX374" s="5">
        <v>5</v>
      </c>
      <c r="BY374">
        <v>5</v>
      </c>
      <c r="BZ374" s="4">
        <v>0</v>
      </c>
      <c r="CA374">
        <v>7</v>
      </c>
      <c r="CB374" s="5">
        <v>5</v>
      </c>
      <c r="CD374">
        <v>0</v>
      </c>
      <c r="CE374">
        <v>0</v>
      </c>
      <c r="CF374" s="4">
        <v>0</v>
      </c>
      <c r="CG374">
        <v>0</v>
      </c>
      <c r="CH374" s="5">
        <v>0</v>
      </c>
      <c r="CI374">
        <v>1</v>
      </c>
      <c r="CJ374" s="4">
        <v>0</v>
      </c>
      <c r="CK374">
        <v>0</v>
      </c>
      <c r="CL374" s="5">
        <v>1</v>
      </c>
      <c r="CM374">
        <v>1</v>
      </c>
      <c r="CN374" s="4">
        <v>0</v>
      </c>
      <c r="CO374">
        <v>0</v>
      </c>
      <c r="CP374" s="5">
        <v>1</v>
      </c>
      <c r="CQ374">
        <v>5</v>
      </c>
      <c r="CR374" s="4">
        <v>0</v>
      </c>
      <c r="CS374">
        <v>0</v>
      </c>
      <c r="CT374" s="5">
        <v>5</v>
      </c>
      <c r="CU374">
        <v>5</v>
      </c>
      <c r="CV374" s="4">
        <v>0</v>
      </c>
      <c r="CW374">
        <v>0</v>
      </c>
      <c r="CX374" s="5">
        <v>5</v>
      </c>
      <c r="CY374" s="21">
        <v>5</v>
      </c>
      <c r="CZ374" s="21">
        <v>0</v>
      </c>
      <c r="DA374" s="21">
        <v>7</v>
      </c>
      <c r="DB374" s="5">
        <v>5</v>
      </c>
      <c r="DD374" s="8">
        <v>0</v>
      </c>
      <c r="DE374" s="8">
        <v>0</v>
      </c>
      <c r="DF374" s="8">
        <v>0</v>
      </c>
      <c r="DG374" s="8">
        <v>0</v>
      </c>
      <c r="DH374" s="8">
        <v>0</v>
      </c>
      <c r="DI374" s="8">
        <v>0</v>
      </c>
      <c r="DJ374" s="8">
        <v>0</v>
      </c>
      <c r="DK374" s="8">
        <v>0</v>
      </c>
      <c r="DL374" s="8">
        <v>0</v>
      </c>
      <c r="DM374" s="8">
        <v>0</v>
      </c>
      <c r="DN374" s="8">
        <v>0</v>
      </c>
      <c r="DO374" s="8">
        <v>0</v>
      </c>
      <c r="DP374" s="8">
        <v>0</v>
      </c>
      <c r="DQ374" s="8">
        <v>0</v>
      </c>
      <c r="DR374" s="8">
        <v>0</v>
      </c>
      <c r="DS374" s="8">
        <v>0</v>
      </c>
      <c r="DT374" s="8">
        <v>0</v>
      </c>
      <c r="DU374" s="8">
        <v>0</v>
      </c>
      <c r="DV374" s="8">
        <v>0</v>
      </c>
      <c r="DW374" s="8">
        <v>0</v>
      </c>
      <c r="DX374" s="8">
        <v>0</v>
      </c>
      <c r="DY374" s="8">
        <v>0</v>
      </c>
      <c r="DZ374" s="8">
        <v>0</v>
      </c>
      <c r="EA374" s="8">
        <v>0</v>
      </c>
      <c r="EB374" s="8">
        <v>0</v>
      </c>
      <c r="EC374" s="8">
        <v>0</v>
      </c>
      <c r="ED374" s="20">
        <v>0</v>
      </c>
      <c r="EF374" s="9">
        <v>0</v>
      </c>
      <c r="EG374" s="9">
        <v>0</v>
      </c>
      <c r="EH374" s="9">
        <v>0</v>
      </c>
      <c r="EI374" s="9">
        <v>0</v>
      </c>
      <c r="EJ374" s="9">
        <v>0</v>
      </c>
      <c r="EK374" s="9">
        <v>0</v>
      </c>
      <c r="EL374" s="9">
        <v>0</v>
      </c>
      <c r="EM374" s="9">
        <v>0</v>
      </c>
      <c r="EN374" s="9">
        <v>0</v>
      </c>
      <c r="EO374" s="9">
        <v>0</v>
      </c>
      <c r="EP374" s="9">
        <v>0</v>
      </c>
      <c r="EQ374" s="9">
        <v>0</v>
      </c>
      <c r="ER374" s="9">
        <v>0</v>
      </c>
      <c r="ES374" s="9">
        <v>0</v>
      </c>
      <c r="ET374" s="9">
        <v>0</v>
      </c>
      <c r="EU374" s="9">
        <v>0</v>
      </c>
      <c r="EV374" s="9">
        <v>0</v>
      </c>
      <c r="EW374" s="9">
        <v>0</v>
      </c>
      <c r="EX374" s="9">
        <v>0</v>
      </c>
      <c r="EY374" s="9">
        <v>0</v>
      </c>
      <c r="EZ374" s="9">
        <v>0</v>
      </c>
      <c r="FA374" s="9">
        <v>0</v>
      </c>
      <c r="FB374" s="9">
        <v>0</v>
      </c>
      <c r="FC374" s="9">
        <v>7</v>
      </c>
      <c r="FD374" s="9">
        <v>0</v>
      </c>
      <c r="FE374" s="9">
        <v>0</v>
      </c>
      <c r="FF374">
        <v>0</v>
      </c>
    </row>
    <row r="375" spans="1:162" x14ac:dyDescent="0.2">
      <c r="A375" t="s">
        <v>1593</v>
      </c>
      <c r="B375" t="s">
        <v>2841</v>
      </c>
      <c r="C375" t="s">
        <v>4599</v>
      </c>
      <c r="D375" s="1">
        <v>0</v>
      </c>
      <c r="E375" s="1">
        <v>0</v>
      </c>
      <c r="F375" s="4">
        <v>0</v>
      </c>
      <c r="G375" s="4">
        <v>0</v>
      </c>
      <c r="H375" s="5">
        <v>0</v>
      </c>
      <c r="I375">
        <v>0</v>
      </c>
      <c r="J375" s="4">
        <v>0</v>
      </c>
      <c r="K375">
        <v>0</v>
      </c>
      <c r="L375" s="5">
        <v>0</v>
      </c>
      <c r="M375">
        <v>0</v>
      </c>
      <c r="N375" s="4">
        <v>0</v>
      </c>
      <c r="O375">
        <v>0</v>
      </c>
      <c r="P375" s="5">
        <v>0</v>
      </c>
      <c r="Q375">
        <v>6</v>
      </c>
      <c r="R375" s="4">
        <v>0</v>
      </c>
      <c r="S375">
        <v>0</v>
      </c>
      <c r="T375" s="5">
        <v>6</v>
      </c>
      <c r="U375">
        <v>6</v>
      </c>
      <c r="V375" s="4">
        <v>0</v>
      </c>
      <c r="W375">
        <v>27</v>
      </c>
      <c r="X375" s="5">
        <v>6</v>
      </c>
      <c r="Y375">
        <v>6</v>
      </c>
      <c r="Z375" s="4">
        <v>0</v>
      </c>
      <c r="AA375">
        <v>28</v>
      </c>
      <c r="AB375" s="5">
        <v>6</v>
      </c>
      <c r="AD375">
        <v>0</v>
      </c>
      <c r="AE375">
        <v>0</v>
      </c>
      <c r="AF375" s="4">
        <v>0</v>
      </c>
      <c r="AG375">
        <v>0</v>
      </c>
      <c r="AH375" s="5">
        <v>0</v>
      </c>
      <c r="AI375">
        <v>0</v>
      </c>
      <c r="AJ375" s="4">
        <v>0</v>
      </c>
      <c r="AK375">
        <v>0</v>
      </c>
      <c r="AL375" s="5">
        <v>0</v>
      </c>
      <c r="AM375">
        <v>0</v>
      </c>
      <c r="AN375" s="4">
        <v>0</v>
      </c>
      <c r="AO375">
        <v>0</v>
      </c>
      <c r="AP375" s="5">
        <v>0</v>
      </c>
      <c r="AQ375">
        <v>6</v>
      </c>
      <c r="AR375" s="4">
        <v>0</v>
      </c>
      <c r="AS375">
        <v>27</v>
      </c>
      <c r="AT375" s="5">
        <v>6</v>
      </c>
      <c r="AU375">
        <v>6</v>
      </c>
      <c r="AV375" s="4">
        <v>0</v>
      </c>
      <c r="AW375">
        <v>28</v>
      </c>
      <c r="AX375" s="5">
        <v>6</v>
      </c>
      <c r="AY375">
        <v>6</v>
      </c>
      <c r="AZ375" s="4">
        <v>0</v>
      </c>
      <c r="BA375">
        <v>27</v>
      </c>
      <c r="BB375" s="5">
        <v>6</v>
      </c>
      <c r="BD375">
        <v>0</v>
      </c>
      <c r="BE375">
        <v>0</v>
      </c>
      <c r="BF375" s="4">
        <v>0</v>
      </c>
      <c r="BG375">
        <v>0</v>
      </c>
      <c r="BH375" s="5">
        <v>0</v>
      </c>
      <c r="BI375">
        <v>0</v>
      </c>
      <c r="BJ375" s="4">
        <v>0</v>
      </c>
      <c r="BK375">
        <v>0</v>
      </c>
      <c r="BL375" s="5">
        <v>0</v>
      </c>
      <c r="BM375">
        <v>0</v>
      </c>
      <c r="BN375" s="4">
        <v>0</v>
      </c>
      <c r="BO375">
        <v>0</v>
      </c>
      <c r="BP375" s="5">
        <v>0</v>
      </c>
      <c r="BQ375">
        <v>6</v>
      </c>
      <c r="BR375" s="4">
        <v>0</v>
      </c>
      <c r="BS375">
        <v>27</v>
      </c>
      <c r="BT375" s="5">
        <v>6</v>
      </c>
      <c r="BU375">
        <v>6</v>
      </c>
      <c r="BV375" s="4">
        <v>0</v>
      </c>
      <c r="BW375">
        <v>28</v>
      </c>
      <c r="BX375" s="5">
        <v>6</v>
      </c>
      <c r="BY375">
        <v>6</v>
      </c>
      <c r="BZ375" s="4">
        <v>0</v>
      </c>
      <c r="CA375">
        <v>27</v>
      </c>
      <c r="CB375" s="5">
        <v>6</v>
      </c>
      <c r="CD375">
        <v>0</v>
      </c>
      <c r="CE375">
        <v>0</v>
      </c>
      <c r="CF375" s="4">
        <v>0</v>
      </c>
      <c r="CG375">
        <v>0</v>
      </c>
      <c r="CH375" s="5">
        <v>0</v>
      </c>
      <c r="CI375">
        <v>0</v>
      </c>
      <c r="CJ375" s="4">
        <v>0</v>
      </c>
      <c r="CK375">
        <v>0</v>
      </c>
      <c r="CL375" s="5">
        <v>0</v>
      </c>
      <c r="CM375">
        <v>0</v>
      </c>
      <c r="CN375" s="4">
        <v>0</v>
      </c>
      <c r="CO375">
        <v>0</v>
      </c>
      <c r="CP375" s="5">
        <v>0</v>
      </c>
      <c r="CQ375">
        <v>6</v>
      </c>
      <c r="CR375" s="4">
        <v>0</v>
      </c>
      <c r="CS375">
        <v>27</v>
      </c>
      <c r="CT375" s="5">
        <v>6</v>
      </c>
      <c r="CU375">
        <v>6</v>
      </c>
      <c r="CV375" s="4">
        <v>0</v>
      </c>
      <c r="CW375">
        <v>28</v>
      </c>
      <c r="CX375" s="5">
        <v>6</v>
      </c>
      <c r="CY375" s="21">
        <v>6</v>
      </c>
      <c r="CZ375" s="21">
        <v>0</v>
      </c>
      <c r="DA375" s="21">
        <v>27</v>
      </c>
      <c r="DB375" s="5">
        <v>6</v>
      </c>
      <c r="DD375" s="8">
        <v>0</v>
      </c>
      <c r="DE375" s="8">
        <v>0</v>
      </c>
      <c r="DF375" s="8">
        <v>0</v>
      </c>
      <c r="DG375" s="8">
        <v>0</v>
      </c>
      <c r="DH375" s="8">
        <v>0</v>
      </c>
      <c r="DI375" s="8">
        <v>0</v>
      </c>
      <c r="DJ375" s="8">
        <v>0</v>
      </c>
      <c r="DK375" s="8">
        <v>0</v>
      </c>
      <c r="DL375" s="8">
        <v>0</v>
      </c>
      <c r="DM375" s="8">
        <v>0</v>
      </c>
      <c r="DN375" s="8">
        <v>0</v>
      </c>
      <c r="DO375" s="8">
        <v>0</v>
      </c>
      <c r="DP375" s="8">
        <v>0</v>
      </c>
      <c r="DQ375" s="8">
        <v>0</v>
      </c>
      <c r="DR375" s="8">
        <v>0</v>
      </c>
      <c r="DS375" s="8">
        <v>0</v>
      </c>
      <c r="DT375" s="8">
        <v>0</v>
      </c>
      <c r="DU375" s="8">
        <v>0</v>
      </c>
      <c r="DV375" s="8">
        <v>0</v>
      </c>
      <c r="DW375" s="8">
        <v>0</v>
      </c>
      <c r="DX375" s="8">
        <v>0</v>
      </c>
      <c r="DY375" s="8">
        <v>0</v>
      </c>
      <c r="DZ375" s="8">
        <v>0</v>
      </c>
      <c r="EA375" s="8">
        <v>0</v>
      </c>
      <c r="EB375" s="8">
        <v>0</v>
      </c>
      <c r="EC375" s="8">
        <v>0</v>
      </c>
      <c r="ED375" s="20">
        <v>0</v>
      </c>
      <c r="EF375" s="9">
        <v>0</v>
      </c>
      <c r="EG375" s="9">
        <v>0</v>
      </c>
      <c r="EH375" s="9">
        <v>0</v>
      </c>
      <c r="EI375" s="9">
        <v>0</v>
      </c>
      <c r="EJ375" s="9">
        <v>0</v>
      </c>
      <c r="EK375" s="9">
        <v>0</v>
      </c>
      <c r="EL375" s="9">
        <v>0</v>
      </c>
      <c r="EM375" s="9">
        <v>0</v>
      </c>
      <c r="EN375" s="9">
        <v>0</v>
      </c>
      <c r="EO375" s="9">
        <v>0</v>
      </c>
      <c r="EP375" s="9">
        <v>0</v>
      </c>
      <c r="EQ375" s="9">
        <v>0</v>
      </c>
      <c r="ER375" s="9">
        <v>0</v>
      </c>
      <c r="ES375" s="9">
        <v>0</v>
      </c>
      <c r="ET375" s="9">
        <v>0</v>
      </c>
      <c r="EU375" s="9">
        <v>0</v>
      </c>
      <c r="EV375" s="9">
        <v>27</v>
      </c>
      <c r="EW375" s="9">
        <v>0</v>
      </c>
      <c r="EX375" s="9">
        <v>0</v>
      </c>
      <c r="EY375" s="9">
        <v>0</v>
      </c>
      <c r="EZ375" s="9">
        <v>28</v>
      </c>
      <c r="FA375" s="9">
        <v>0</v>
      </c>
      <c r="FB375" s="9">
        <v>0</v>
      </c>
      <c r="FC375" s="9">
        <v>0</v>
      </c>
      <c r="FD375" s="9">
        <v>27</v>
      </c>
      <c r="FE375" s="9">
        <v>0</v>
      </c>
      <c r="FF375">
        <v>0</v>
      </c>
    </row>
    <row r="376" spans="1:162" x14ac:dyDescent="0.2">
      <c r="A376" t="s">
        <v>2264</v>
      </c>
      <c r="B376" t="s">
        <v>2842</v>
      </c>
      <c r="C376" t="s">
        <v>4599</v>
      </c>
      <c r="D376" s="1">
        <v>0</v>
      </c>
      <c r="E376" s="1">
        <v>0</v>
      </c>
      <c r="F376" s="4">
        <v>0</v>
      </c>
      <c r="G376" s="4">
        <v>0</v>
      </c>
      <c r="H376" s="5">
        <v>0</v>
      </c>
      <c r="I376">
        <v>0</v>
      </c>
      <c r="J376" s="4">
        <v>0</v>
      </c>
      <c r="K376">
        <v>0</v>
      </c>
      <c r="L376" s="5">
        <v>0</v>
      </c>
      <c r="M376">
        <v>0</v>
      </c>
      <c r="N376" s="4">
        <v>0</v>
      </c>
      <c r="O376">
        <v>0</v>
      </c>
      <c r="P376" s="5">
        <v>0</v>
      </c>
      <c r="Q376">
        <v>6</v>
      </c>
      <c r="R376" s="4">
        <v>0</v>
      </c>
      <c r="S376">
        <v>0</v>
      </c>
      <c r="T376" s="5">
        <v>6</v>
      </c>
      <c r="U376">
        <v>0</v>
      </c>
      <c r="V376" s="4">
        <v>0</v>
      </c>
      <c r="W376">
        <v>0</v>
      </c>
      <c r="X376" s="5">
        <v>0</v>
      </c>
      <c r="Y376">
        <v>0</v>
      </c>
      <c r="Z376" s="4">
        <v>0</v>
      </c>
      <c r="AA376">
        <v>0</v>
      </c>
      <c r="AB376" s="5">
        <v>0</v>
      </c>
      <c r="AD376">
        <v>0</v>
      </c>
      <c r="AE376">
        <v>0</v>
      </c>
      <c r="AF376" s="4">
        <v>0</v>
      </c>
      <c r="AG376">
        <v>0</v>
      </c>
      <c r="AH376" s="5">
        <v>0</v>
      </c>
      <c r="AI376">
        <v>0</v>
      </c>
      <c r="AJ376" s="4">
        <v>0</v>
      </c>
      <c r="AK376">
        <v>0</v>
      </c>
      <c r="AL376" s="5">
        <v>0</v>
      </c>
      <c r="AM376">
        <v>0</v>
      </c>
      <c r="AN376" s="4">
        <v>0</v>
      </c>
      <c r="AO376">
        <v>0</v>
      </c>
      <c r="AP376" s="5">
        <v>0</v>
      </c>
      <c r="AQ376">
        <v>6</v>
      </c>
      <c r="AR376" s="4">
        <v>0</v>
      </c>
      <c r="AS376">
        <v>0</v>
      </c>
      <c r="AT376" s="5">
        <v>6</v>
      </c>
      <c r="AU376">
        <v>0</v>
      </c>
      <c r="AV376" s="4">
        <v>0</v>
      </c>
      <c r="AW376">
        <v>0</v>
      </c>
      <c r="AX376" s="5">
        <v>0</v>
      </c>
      <c r="AY376">
        <v>0</v>
      </c>
      <c r="AZ376" s="4">
        <v>0</v>
      </c>
      <c r="BA376">
        <v>0</v>
      </c>
      <c r="BB376" s="5">
        <v>0</v>
      </c>
      <c r="BD376">
        <v>0</v>
      </c>
      <c r="BE376">
        <v>0</v>
      </c>
      <c r="BF376" s="4">
        <v>0</v>
      </c>
      <c r="BG376">
        <v>0</v>
      </c>
      <c r="BH376" s="5">
        <v>0</v>
      </c>
      <c r="BI376">
        <v>0</v>
      </c>
      <c r="BJ376" s="4">
        <v>0</v>
      </c>
      <c r="BK376">
        <v>0</v>
      </c>
      <c r="BL376" s="5">
        <v>0</v>
      </c>
      <c r="BM376">
        <v>0</v>
      </c>
      <c r="BN376" s="4">
        <v>0</v>
      </c>
      <c r="BO376">
        <v>0</v>
      </c>
      <c r="BP376" s="5">
        <v>0</v>
      </c>
      <c r="BQ376">
        <v>6</v>
      </c>
      <c r="BR376" s="4">
        <v>0</v>
      </c>
      <c r="BS376">
        <v>0</v>
      </c>
      <c r="BT376" s="5">
        <v>6</v>
      </c>
      <c r="BU376">
        <v>0</v>
      </c>
      <c r="BV376" s="4">
        <v>0</v>
      </c>
      <c r="BW376">
        <v>0</v>
      </c>
      <c r="BX376" s="5">
        <v>0</v>
      </c>
      <c r="BY376">
        <v>0</v>
      </c>
      <c r="BZ376" s="4">
        <v>0</v>
      </c>
      <c r="CA376">
        <v>0</v>
      </c>
      <c r="CB376" s="5">
        <v>0</v>
      </c>
      <c r="CD376">
        <v>0</v>
      </c>
      <c r="CE376">
        <v>0</v>
      </c>
      <c r="CF376" s="4">
        <v>0</v>
      </c>
      <c r="CG376">
        <v>0</v>
      </c>
      <c r="CH376" s="5">
        <v>0</v>
      </c>
      <c r="CI376">
        <v>0</v>
      </c>
      <c r="CJ376" s="4">
        <v>0</v>
      </c>
      <c r="CK376">
        <v>0</v>
      </c>
      <c r="CL376" s="5">
        <v>0</v>
      </c>
      <c r="CM376">
        <v>6</v>
      </c>
      <c r="CN376" s="4">
        <v>0</v>
      </c>
      <c r="CO376">
        <v>0</v>
      </c>
      <c r="CP376" s="5">
        <v>6</v>
      </c>
      <c r="CQ376">
        <v>6</v>
      </c>
      <c r="CR376" s="4">
        <v>0</v>
      </c>
      <c r="CS376">
        <v>0</v>
      </c>
      <c r="CT376" s="5">
        <v>6</v>
      </c>
      <c r="CU376">
        <v>0</v>
      </c>
      <c r="CV376" s="4">
        <v>0</v>
      </c>
      <c r="CW376">
        <v>0</v>
      </c>
      <c r="CX376" s="5">
        <v>0</v>
      </c>
      <c r="CY376" s="21">
        <v>0</v>
      </c>
      <c r="CZ376" s="21">
        <v>0</v>
      </c>
      <c r="DA376" s="21">
        <v>0</v>
      </c>
      <c r="DB376" s="5">
        <v>0</v>
      </c>
      <c r="DD376" s="8">
        <v>0</v>
      </c>
      <c r="DE376" s="8">
        <v>0</v>
      </c>
      <c r="DF376" s="8">
        <v>0</v>
      </c>
      <c r="DG376" s="8">
        <v>0</v>
      </c>
      <c r="DH376" s="8">
        <v>0</v>
      </c>
      <c r="DI376" s="8">
        <v>0</v>
      </c>
      <c r="DJ376" s="8">
        <v>0</v>
      </c>
      <c r="DK376" s="8">
        <v>0</v>
      </c>
      <c r="DL376" s="8">
        <v>0</v>
      </c>
      <c r="DM376" s="8">
        <v>0</v>
      </c>
      <c r="DN376" s="8">
        <v>0</v>
      </c>
      <c r="DO376" s="8">
        <v>0</v>
      </c>
      <c r="DP376" s="8">
        <v>0</v>
      </c>
      <c r="DQ376" s="8">
        <v>0</v>
      </c>
      <c r="DR376" s="8">
        <v>0</v>
      </c>
      <c r="DS376" s="8">
        <v>0</v>
      </c>
      <c r="DT376" s="8">
        <v>0</v>
      </c>
      <c r="DU376" s="8">
        <v>0</v>
      </c>
      <c r="DV376" s="8">
        <v>0</v>
      </c>
      <c r="DW376" s="8">
        <v>0</v>
      </c>
      <c r="DX376" s="8">
        <v>0</v>
      </c>
      <c r="DY376" s="8">
        <v>0</v>
      </c>
      <c r="DZ376" s="8">
        <v>0</v>
      </c>
      <c r="EA376" s="8">
        <v>0</v>
      </c>
      <c r="EB376" s="8">
        <v>0</v>
      </c>
      <c r="EC376" s="8">
        <v>0</v>
      </c>
      <c r="ED376" s="20">
        <v>0</v>
      </c>
      <c r="EF376" s="9">
        <v>0</v>
      </c>
      <c r="EG376" s="9">
        <v>0</v>
      </c>
      <c r="EH376" s="9">
        <v>0</v>
      </c>
      <c r="EI376" s="9">
        <v>0</v>
      </c>
      <c r="EJ376" s="9">
        <v>0</v>
      </c>
      <c r="EK376" s="9">
        <v>0</v>
      </c>
      <c r="EL376" s="9">
        <v>0</v>
      </c>
      <c r="EM376" s="9">
        <v>0</v>
      </c>
      <c r="EN376" s="9">
        <v>0</v>
      </c>
      <c r="EO376" s="9">
        <v>0</v>
      </c>
      <c r="EP376" s="9">
        <v>0</v>
      </c>
      <c r="EQ376" s="9">
        <v>0</v>
      </c>
      <c r="ER376" s="9">
        <v>0</v>
      </c>
      <c r="ES376" s="9">
        <v>0</v>
      </c>
      <c r="ET376" s="9">
        <v>0</v>
      </c>
      <c r="EU376" s="9">
        <v>0</v>
      </c>
      <c r="EV376" s="9">
        <v>0</v>
      </c>
      <c r="EW376" s="9">
        <v>0</v>
      </c>
      <c r="EX376" s="9">
        <v>0</v>
      </c>
      <c r="EY376" s="9">
        <v>0</v>
      </c>
      <c r="EZ376" s="9">
        <v>0</v>
      </c>
      <c r="FA376" s="9">
        <v>0</v>
      </c>
      <c r="FB376" s="9">
        <v>0</v>
      </c>
      <c r="FC376" s="9">
        <v>0</v>
      </c>
      <c r="FD376" s="9">
        <v>0</v>
      </c>
      <c r="FE376" s="9">
        <v>0</v>
      </c>
      <c r="FF376">
        <v>0</v>
      </c>
    </row>
    <row r="377" spans="1:162" x14ac:dyDescent="0.2">
      <c r="A377" t="s">
        <v>1437</v>
      </c>
      <c r="B377" t="s">
        <v>2843</v>
      </c>
      <c r="C377" t="s">
        <v>4599</v>
      </c>
      <c r="D377" s="1">
        <v>0</v>
      </c>
      <c r="E377" s="1">
        <v>0</v>
      </c>
      <c r="F377" s="4">
        <v>0</v>
      </c>
      <c r="G377" s="4">
        <v>0</v>
      </c>
      <c r="H377" s="5">
        <v>0</v>
      </c>
      <c r="I377">
        <v>0</v>
      </c>
      <c r="J377" s="4">
        <v>0</v>
      </c>
      <c r="K377">
        <v>0</v>
      </c>
      <c r="L377" s="5">
        <v>0</v>
      </c>
      <c r="M377">
        <v>0</v>
      </c>
      <c r="N377" s="4">
        <v>0</v>
      </c>
      <c r="O377">
        <v>0</v>
      </c>
      <c r="P377" s="5">
        <v>0</v>
      </c>
      <c r="Q377">
        <v>6</v>
      </c>
      <c r="R377" s="4">
        <v>0</v>
      </c>
      <c r="S377">
        <v>0</v>
      </c>
      <c r="T377" s="5">
        <v>6</v>
      </c>
      <c r="U377">
        <v>6</v>
      </c>
      <c r="V377" s="4">
        <v>0</v>
      </c>
      <c r="W377">
        <v>28</v>
      </c>
      <c r="X377" s="5">
        <v>6</v>
      </c>
      <c r="Y377">
        <v>6</v>
      </c>
      <c r="Z377" s="4">
        <v>0</v>
      </c>
      <c r="AA377">
        <v>10</v>
      </c>
      <c r="AB377" s="5">
        <v>6</v>
      </c>
      <c r="AD377">
        <v>0</v>
      </c>
      <c r="AE377">
        <v>0</v>
      </c>
      <c r="AF377" s="4">
        <v>0</v>
      </c>
      <c r="AG377">
        <v>0</v>
      </c>
      <c r="AH377" s="5">
        <v>0</v>
      </c>
      <c r="AI377">
        <v>0</v>
      </c>
      <c r="AJ377" s="4">
        <v>0</v>
      </c>
      <c r="AK377">
        <v>0</v>
      </c>
      <c r="AL377" s="5">
        <v>0</v>
      </c>
      <c r="AM377">
        <v>0</v>
      </c>
      <c r="AN377" s="4">
        <v>0</v>
      </c>
      <c r="AO377">
        <v>0</v>
      </c>
      <c r="AP377" s="5">
        <v>0</v>
      </c>
      <c r="AQ377">
        <v>6</v>
      </c>
      <c r="AR377" s="4">
        <v>0</v>
      </c>
      <c r="AS377">
        <v>0</v>
      </c>
      <c r="AT377" s="5">
        <v>6</v>
      </c>
      <c r="AU377">
        <v>6</v>
      </c>
      <c r="AV377" s="4">
        <v>0</v>
      </c>
      <c r="AW377">
        <v>28</v>
      </c>
      <c r="AX377" s="5">
        <v>6</v>
      </c>
      <c r="AY377">
        <v>6</v>
      </c>
      <c r="AZ377" s="4">
        <v>0</v>
      </c>
      <c r="BA377">
        <v>27</v>
      </c>
      <c r="BB377" s="5">
        <v>6</v>
      </c>
      <c r="BD377">
        <v>0</v>
      </c>
      <c r="BE377">
        <v>0</v>
      </c>
      <c r="BF377" s="4">
        <v>0</v>
      </c>
      <c r="BG377">
        <v>0</v>
      </c>
      <c r="BH377" s="5">
        <v>0</v>
      </c>
      <c r="BI377">
        <v>0</v>
      </c>
      <c r="BJ377" s="4">
        <v>0</v>
      </c>
      <c r="BK377">
        <v>0</v>
      </c>
      <c r="BL377" s="5">
        <v>0</v>
      </c>
      <c r="BM377">
        <v>0</v>
      </c>
      <c r="BN377" s="4">
        <v>0</v>
      </c>
      <c r="BO377">
        <v>0</v>
      </c>
      <c r="BP377" s="5">
        <v>0</v>
      </c>
      <c r="BQ377">
        <v>6</v>
      </c>
      <c r="BR377" s="4">
        <v>0</v>
      </c>
      <c r="BS377">
        <v>28</v>
      </c>
      <c r="BT377" s="5">
        <v>6</v>
      </c>
      <c r="BU377">
        <v>6</v>
      </c>
      <c r="BV377" s="4">
        <v>0</v>
      </c>
      <c r="BW377">
        <v>10</v>
      </c>
      <c r="BX377" s="5">
        <v>6</v>
      </c>
      <c r="BY377">
        <v>6</v>
      </c>
      <c r="BZ377" s="4">
        <v>0</v>
      </c>
      <c r="CA377">
        <v>27</v>
      </c>
      <c r="CB377" s="5">
        <v>6</v>
      </c>
      <c r="CD377">
        <v>0</v>
      </c>
      <c r="CE377">
        <v>0</v>
      </c>
      <c r="CF377" s="4">
        <v>0</v>
      </c>
      <c r="CG377">
        <v>0</v>
      </c>
      <c r="CH377" s="5">
        <v>0</v>
      </c>
      <c r="CI377">
        <v>0</v>
      </c>
      <c r="CJ377" s="4">
        <v>0</v>
      </c>
      <c r="CK377">
        <v>0</v>
      </c>
      <c r="CL377" s="5">
        <v>0</v>
      </c>
      <c r="CM377">
        <v>0</v>
      </c>
      <c r="CN377" s="4">
        <v>0</v>
      </c>
      <c r="CO377">
        <v>0</v>
      </c>
      <c r="CP377" s="5">
        <v>0</v>
      </c>
      <c r="CQ377">
        <v>6</v>
      </c>
      <c r="CR377" s="4">
        <v>0</v>
      </c>
      <c r="CS377">
        <v>28</v>
      </c>
      <c r="CT377" s="5">
        <v>6</v>
      </c>
      <c r="CU377">
        <v>6</v>
      </c>
      <c r="CV377" s="4">
        <v>0</v>
      </c>
      <c r="CW377">
        <v>10</v>
      </c>
      <c r="CX377" s="5">
        <v>6</v>
      </c>
      <c r="CY377" s="21">
        <v>6</v>
      </c>
      <c r="CZ377" s="21">
        <v>0</v>
      </c>
      <c r="DA377" s="21">
        <v>27</v>
      </c>
      <c r="DB377" s="5">
        <v>6</v>
      </c>
      <c r="DD377" s="8">
        <v>0</v>
      </c>
      <c r="DE377" s="8">
        <v>0</v>
      </c>
      <c r="DF377" s="8">
        <v>0</v>
      </c>
      <c r="DG377" s="8">
        <v>0</v>
      </c>
      <c r="DH377" s="8">
        <v>0</v>
      </c>
      <c r="DI377" s="8">
        <v>0</v>
      </c>
      <c r="DJ377" s="8">
        <v>0</v>
      </c>
      <c r="DK377" s="8">
        <v>0</v>
      </c>
      <c r="DL377" s="8">
        <v>0</v>
      </c>
      <c r="DM377" s="8">
        <v>0</v>
      </c>
      <c r="DN377" s="8">
        <v>0</v>
      </c>
      <c r="DO377" s="8">
        <v>0</v>
      </c>
      <c r="DP377" s="8">
        <v>0</v>
      </c>
      <c r="DQ377" s="8">
        <v>0</v>
      </c>
      <c r="DR377" s="8">
        <v>0</v>
      </c>
      <c r="DS377" s="8">
        <v>0</v>
      </c>
      <c r="DT377" s="8">
        <v>0</v>
      </c>
      <c r="DU377" s="8">
        <v>0</v>
      </c>
      <c r="DV377" s="8">
        <v>0</v>
      </c>
      <c r="DW377" s="8">
        <v>0</v>
      </c>
      <c r="DX377" s="8">
        <v>0</v>
      </c>
      <c r="DY377" s="8">
        <v>0</v>
      </c>
      <c r="DZ377" s="8">
        <v>0</v>
      </c>
      <c r="EA377" s="8">
        <v>0</v>
      </c>
      <c r="EB377" s="8">
        <v>0</v>
      </c>
      <c r="EC377" s="8">
        <v>0</v>
      </c>
      <c r="ED377" s="20">
        <v>0</v>
      </c>
      <c r="EF377" s="9">
        <v>0</v>
      </c>
      <c r="EG377" s="9">
        <v>0</v>
      </c>
      <c r="EH377" s="9">
        <v>0</v>
      </c>
      <c r="EI377" s="9">
        <v>0</v>
      </c>
      <c r="EJ377" s="9">
        <v>0</v>
      </c>
      <c r="EK377" s="9">
        <v>0</v>
      </c>
      <c r="EL377" s="9">
        <v>0</v>
      </c>
      <c r="EM377" s="9">
        <v>0</v>
      </c>
      <c r="EN377" s="9">
        <v>0</v>
      </c>
      <c r="EO377" s="9">
        <v>0</v>
      </c>
      <c r="EP377" s="9">
        <v>0</v>
      </c>
      <c r="EQ377" s="9">
        <v>0</v>
      </c>
      <c r="ER377" s="9">
        <v>0</v>
      </c>
      <c r="ES377" s="9">
        <v>0</v>
      </c>
      <c r="ET377" s="9">
        <v>0</v>
      </c>
      <c r="EU377" s="9">
        <v>0</v>
      </c>
      <c r="EV377" s="9">
        <v>0</v>
      </c>
      <c r="EW377" s="9">
        <v>28</v>
      </c>
      <c r="EX377" s="9">
        <v>0</v>
      </c>
      <c r="EY377" s="9">
        <v>0</v>
      </c>
      <c r="EZ377" s="9">
        <v>10</v>
      </c>
      <c r="FA377" s="9">
        <v>0</v>
      </c>
      <c r="FB377" s="9">
        <v>0</v>
      </c>
      <c r="FC377" s="9">
        <v>1</v>
      </c>
      <c r="FD377" s="9">
        <v>27</v>
      </c>
      <c r="FE377" s="9">
        <v>0</v>
      </c>
      <c r="FF377">
        <v>3</v>
      </c>
    </row>
    <row r="378" spans="1:162" x14ac:dyDescent="0.2">
      <c r="A378" t="s">
        <v>1466</v>
      </c>
      <c r="B378" t="s">
        <v>2844</v>
      </c>
      <c r="C378" t="s">
        <v>4599</v>
      </c>
      <c r="D378" s="1">
        <v>0</v>
      </c>
      <c r="E378" s="1">
        <v>0</v>
      </c>
      <c r="F378" s="4">
        <v>0</v>
      </c>
      <c r="G378" s="4">
        <v>0</v>
      </c>
      <c r="H378" s="5">
        <v>0</v>
      </c>
      <c r="I378">
        <v>0</v>
      </c>
      <c r="J378" s="4">
        <v>0</v>
      </c>
      <c r="K378">
        <v>0</v>
      </c>
      <c r="L378" s="5">
        <v>0</v>
      </c>
      <c r="M378">
        <v>0</v>
      </c>
      <c r="N378" s="4">
        <v>0</v>
      </c>
      <c r="O378">
        <v>0</v>
      </c>
      <c r="P378" s="5">
        <v>0</v>
      </c>
      <c r="Q378">
        <v>6</v>
      </c>
      <c r="R378" s="4">
        <v>0</v>
      </c>
      <c r="S378">
        <v>0</v>
      </c>
      <c r="T378" s="5">
        <v>6</v>
      </c>
      <c r="U378">
        <v>6</v>
      </c>
      <c r="V378" s="4">
        <v>0</v>
      </c>
      <c r="W378">
        <v>10</v>
      </c>
      <c r="X378" s="5">
        <v>6</v>
      </c>
      <c r="Y378">
        <v>6</v>
      </c>
      <c r="Z378" s="4">
        <v>0</v>
      </c>
      <c r="AA378">
        <v>10</v>
      </c>
      <c r="AB378" s="5">
        <v>6</v>
      </c>
      <c r="AD378">
        <v>0</v>
      </c>
      <c r="AE378">
        <v>0</v>
      </c>
      <c r="AF378" s="4">
        <v>0</v>
      </c>
      <c r="AG378">
        <v>0</v>
      </c>
      <c r="AH378" s="5">
        <v>0</v>
      </c>
      <c r="AI378">
        <v>0</v>
      </c>
      <c r="AJ378" s="4">
        <v>0</v>
      </c>
      <c r="AK378">
        <v>0</v>
      </c>
      <c r="AL378" s="5">
        <v>0</v>
      </c>
      <c r="AM378">
        <v>0</v>
      </c>
      <c r="AN378" s="4">
        <v>0</v>
      </c>
      <c r="AO378">
        <v>0</v>
      </c>
      <c r="AP378" s="5">
        <v>0</v>
      </c>
      <c r="AQ378">
        <v>6</v>
      </c>
      <c r="AR378" s="4">
        <v>0</v>
      </c>
      <c r="AS378">
        <v>0</v>
      </c>
      <c r="AT378" s="5">
        <v>6</v>
      </c>
      <c r="AU378">
        <v>6</v>
      </c>
      <c r="AV378" s="4">
        <v>0</v>
      </c>
      <c r="AW378">
        <v>10</v>
      </c>
      <c r="AX378" s="5">
        <v>6</v>
      </c>
      <c r="AY378">
        <v>6</v>
      </c>
      <c r="AZ378" s="4">
        <v>0</v>
      </c>
      <c r="BA378">
        <v>10</v>
      </c>
      <c r="BB378" s="5">
        <v>6</v>
      </c>
      <c r="BD378">
        <v>0</v>
      </c>
      <c r="BE378">
        <v>0</v>
      </c>
      <c r="BF378" s="4">
        <v>0</v>
      </c>
      <c r="BG378">
        <v>0</v>
      </c>
      <c r="BH378" s="5">
        <v>0</v>
      </c>
      <c r="BI378">
        <v>0</v>
      </c>
      <c r="BJ378" s="4">
        <v>0</v>
      </c>
      <c r="BK378">
        <v>0</v>
      </c>
      <c r="BL378" s="5">
        <v>0</v>
      </c>
      <c r="BM378">
        <v>0</v>
      </c>
      <c r="BN378" s="4">
        <v>0</v>
      </c>
      <c r="BO378">
        <v>0</v>
      </c>
      <c r="BP378" s="5">
        <v>0</v>
      </c>
      <c r="BQ378">
        <v>6</v>
      </c>
      <c r="BR378" s="4">
        <v>0</v>
      </c>
      <c r="BS378">
        <v>0</v>
      </c>
      <c r="BT378" s="5">
        <v>6</v>
      </c>
      <c r="BU378">
        <v>6</v>
      </c>
      <c r="BV378" s="4">
        <v>0</v>
      </c>
      <c r="BW378">
        <v>10</v>
      </c>
      <c r="BX378" s="5">
        <v>6</v>
      </c>
      <c r="BY378">
        <v>6</v>
      </c>
      <c r="BZ378" s="4">
        <v>0</v>
      </c>
      <c r="CA378">
        <v>40</v>
      </c>
      <c r="CB378" s="5">
        <v>6</v>
      </c>
      <c r="CD378">
        <v>0</v>
      </c>
      <c r="CE378">
        <v>0</v>
      </c>
      <c r="CF378" s="4">
        <v>0</v>
      </c>
      <c r="CG378">
        <v>0</v>
      </c>
      <c r="CH378" s="5">
        <v>0</v>
      </c>
      <c r="CI378">
        <v>0</v>
      </c>
      <c r="CJ378" s="4">
        <v>0</v>
      </c>
      <c r="CK378">
        <v>0</v>
      </c>
      <c r="CL378" s="5">
        <v>0</v>
      </c>
      <c r="CM378">
        <v>6</v>
      </c>
      <c r="CN378" s="4">
        <v>0</v>
      </c>
      <c r="CO378">
        <v>0</v>
      </c>
      <c r="CP378" s="5">
        <v>6</v>
      </c>
      <c r="CQ378">
        <v>6</v>
      </c>
      <c r="CR378" s="4">
        <v>0</v>
      </c>
      <c r="CS378">
        <v>10</v>
      </c>
      <c r="CT378" s="5">
        <v>6</v>
      </c>
      <c r="CU378">
        <v>6</v>
      </c>
      <c r="CV378" s="4">
        <v>0</v>
      </c>
      <c r="CW378">
        <v>10</v>
      </c>
      <c r="CX378" s="5">
        <v>6</v>
      </c>
      <c r="CY378" s="21">
        <v>6</v>
      </c>
      <c r="CZ378" s="21">
        <v>0</v>
      </c>
      <c r="DA378" s="21">
        <v>40</v>
      </c>
      <c r="DB378" s="5">
        <v>6</v>
      </c>
      <c r="DD378" s="8">
        <v>0</v>
      </c>
      <c r="DE378" s="8">
        <v>0</v>
      </c>
      <c r="DF378" s="8">
        <v>0</v>
      </c>
      <c r="DG378" s="8">
        <v>0</v>
      </c>
      <c r="DH378" s="8">
        <v>0</v>
      </c>
      <c r="DI378" s="8">
        <v>0</v>
      </c>
      <c r="DJ378" s="8">
        <v>0</v>
      </c>
      <c r="DK378" s="8">
        <v>0</v>
      </c>
      <c r="DL378" s="8">
        <v>0</v>
      </c>
      <c r="DM378" s="8">
        <v>0</v>
      </c>
      <c r="DN378" s="8">
        <v>0</v>
      </c>
      <c r="DO378" s="8">
        <v>0</v>
      </c>
      <c r="DP378" s="8">
        <v>0</v>
      </c>
      <c r="DQ378" s="8">
        <v>0</v>
      </c>
      <c r="DR378" s="8">
        <v>0</v>
      </c>
      <c r="DS378" s="8">
        <v>0</v>
      </c>
      <c r="DT378" s="8">
        <v>0</v>
      </c>
      <c r="DU378" s="8">
        <v>0</v>
      </c>
      <c r="DV378" s="8">
        <v>0</v>
      </c>
      <c r="DW378" s="8">
        <v>0</v>
      </c>
      <c r="DX378" s="8">
        <v>0</v>
      </c>
      <c r="DY378" s="8">
        <v>0</v>
      </c>
      <c r="DZ378" s="8">
        <v>0</v>
      </c>
      <c r="EA378" s="8">
        <v>0</v>
      </c>
      <c r="EB378" s="8">
        <v>0</v>
      </c>
      <c r="EC378" s="8">
        <v>0</v>
      </c>
      <c r="ED378" s="20">
        <v>0</v>
      </c>
      <c r="EF378" s="9">
        <v>0</v>
      </c>
      <c r="EG378" s="9">
        <v>0</v>
      </c>
      <c r="EH378" s="9">
        <v>0</v>
      </c>
      <c r="EI378" s="9">
        <v>0</v>
      </c>
      <c r="EJ378" s="9">
        <v>0</v>
      </c>
      <c r="EK378" s="9">
        <v>0</v>
      </c>
      <c r="EL378" s="9">
        <v>0</v>
      </c>
      <c r="EM378" s="9">
        <v>0</v>
      </c>
      <c r="EN378" s="9">
        <v>0</v>
      </c>
      <c r="EO378" s="9">
        <v>0</v>
      </c>
      <c r="EP378" s="9">
        <v>0</v>
      </c>
      <c r="EQ378" s="9">
        <v>0</v>
      </c>
      <c r="ER378" s="9">
        <v>0</v>
      </c>
      <c r="ES378" s="9">
        <v>0</v>
      </c>
      <c r="ET378" s="9">
        <v>0</v>
      </c>
      <c r="EU378" s="9">
        <v>0</v>
      </c>
      <c r="EV378" s="9">
        <v>0</v>
      </c>
      <c r="EW378" s="9">
        <v>0</v>
      </c>
      <c r="EX378" s="9">
        <v>10</v>
      </c>
      <c r="EY378" s="9">
        <v>10</v>
      </c>
      <c r="EZ378" s="9">
        <v>9</v>
      </c>
      <c r="FA378" s="9">
        <v>10</v>
      </c>
      <c r="FB378" s="9">
        <v>9</v>
      </c>
      <c r="FC378" s="9">
        <v>0</v>
      </c>
      <c r="FD378" s="9">
        <v>9</v>
      </c>
      <c r="FE378" s="9">
        <v>40</v>
      </c>
      <c r="FF378">
        <v>10</v>
      </c>
    </row>
    <row r="379" spans="1:162" x14ac:dyDescent="0.2">
      <c r="A379" t="s">
        <v>1446</v>
      </c>
      <c r="B379" t="s">
        <v>2845</v>
      </c>
      <c r="C379" t="s">
        <v>4599</v>
      </c>
      <c r="D379" s="1">
        <v>0</v>
      </c>
      <c r="E379" s="1">
        <v>0</v>
      </c>
      <c r="F379" s="4">
        <v>0</v>
      </c>
      <c r="G379" s="4">
        <v>0</v>
      </c>
      <c r="H379" s="5">
        <v>0</v>
      </c>
      <c r="I379">
        <v>0</v>
      </c>
      <c r="J379" s="4">
        <v>0</v>
      </c>
      <c r="K379">
        <v>0</v>
      </c>
      <c r="L379" s="5">
        <v>0</v>
      </c>
      <c r="M379">
        <v>0</v>
      </c>
      <c r="N379" s="4">
        <v>0</v>
      </c>
      <c r="O379">
        <v>0</v>
      </c>
      <c r="P379" s="5">
        <v>0</v>
      </c>
      <c r="Q379">
        <v>6</v>
      </c>
      <c r="R379" s="4">
        <v>0</v>
      </c>
      <c r="S379">
        <v>10</v>
      </c>
      <c r="T379" s="5">
        <v>6</v>
      </c>
      <c r="U379">
        <v>6</v>
      </c>
      <c r="V379" s="4">
        <v>0</v>
      </c>
      <c r="W379">
        <v>10</v>
      </c>
      <c r="X379" s="5">
        <v>6</v>
      </c>
      <c r="Y379">
        <v>6</v>
      </c>
      <c r="Z379" s="4">
        <v>0</v>
      </c>
      <c r="AA379">
        <v>0</v>
      </c>
      <c r="AB379" s="5">
        <v>6</v>
      </c>
      <c r="AD379">
        <v>0</v>
      </c>
      <c r="AE379">
        <v>0</v>
      </c>
      <c r="AF379" s="4">
        <v>0</v>
      </c>
      <c r="AG379">
        <v>0</v>
      </c>
      <c r="AH379" s="5">
        <v>0</v>
      </c>
      <c r="AI379">
        <v>0</v>
      </c>
      <c r="AJ379" s="4">
        <v>0</v>
      </c>
      <c r="AK379">
        <v>0</v>
      </c>
      <c r="AL379" s="5">
        <v>0</v>
      </c>
      <c r="AM379">
        <v>0</v>
      </c>
      <c r="AN379" s="4">
        <v>0</v>
      </c>
      <c r="AO379">
        <v>0</v>
      </c>
      <c r="AP379" s="5">
        <v>0</v>
      </c>
      <c r="AQ379">
        <v>6</v>
      </c>
      <c r="AR379" s="4">
        <v>0</v>
      </c>
      <c r="AS379">
        <v>10</v>
      </c>
      <c r="AT379" s="5">
        <v>6</v>
      </c>
      <c r="AU379">
        <v>6</v>
      </c>
      <c r="AV379" s="4">
        <v>0</v>
      </c>
      <c r="AW379">
        <v>10</v>
      </c>
      <c r="AX379" s="5">
        <v>6</v>
      </c>
      <c r="AY379">
        <v>6</v>
      </c>
      <c r="AZ379" s="4">
        <v>0</v>
      </c>
      <c r="BA379">
        <v>0</v>
      </c>
      <c r="BB379" s="5">
        <v>6</v>
      </c>
      <c r="BD379">
        <v>0</v>
      </c>
      <c r="BE379">
        <v>0</v>
      </c>
      <c r="BF379" s="4">
        <v>0</v>
      </c>
      <c r="BG379">
        <v>0</v>
      </c>
      <c r="BH379" s="5">
        <v>0</v>
      </c>
      <c r="BI379">
        <v>0</v>
      </c>
      <c r="BJ379" s="4">
        <v>0</v>
      </c>
      <c r="BK379">
        <v>0</v>
      </c>
      <c r="BL379" s="5">
        <v>0</v>
      </c>
      <c r="BM379">
        <v>6</v>
      </c>
      <c r="BN379" s="4">
        <v>0</v>
      </c>
      <c r="BO379">
        <v>0</v>
      </c>
      <c r="BP379" s="5">
        <v>6</v>
      </c>
      <c r="BQ379">
        <v>6</v>
      </c>
      <c r="BR379" s="4">
        <v>0</v>
      </c>
      <c r="BS379">
        <v>10</v>
      </c>
      <c r="BT379" s="5">
        <v>6</v>
      </c>
      <c r="BU379">
        <v>6</v>
      </c>
      <c r="BV379" s="4">
        <v>0</v>
      </c>
      <c r="BW379">
        <v>0</v>
      </c>
      <c r="BX379" s="5">
        <v>6</v>
      </c>
      <c r="BY379">
        <v>6</v>
      </c>
      <c r="BZ379" s="4">
        <v>0</v>
      </c>
      <c r="CA379">
        <v>0</v>
      </c>
      <c r="CB379" s="5">
        <v>6</v>
      </c>
      <c r="CD379">
        <v>0</v>
      </c>
      <c r="CE379">
        <v>0</v>
      </c>
      <c r="CF379" s="4">
        <v>0</v>
      </c>
      <c r="CG379">
        <v>0</v>
      </c>
      <c r="CH379" s="5">
        <v>0</v>
      </c>
      <c r="CI379">
        <v>0</v>
      </c>
      <c r="CJ379" s="4">
        <v>0</v>
      </c>
      <c r="CK379">
        <v>0</v>
      </c>
      <c r="CL379" s="5">
        <v>0</v>
      </c>
      <c r="CM379">
        <v>6</v>
      </c>
      <c r="CN379" s="4">
        <v>0</v>
      </c>
      <c r="CO379">
        <v>0</v>
      </c>
      <c r="CP379" s="5">
        <v>6</v>
      </c>
      <c r="CQ379">
        <v>6</v>
      </c>
      <c r="CR379" s="4">
        <v>0</v>
      </c>
      <c r="CS379">
        <v>10</v>
      </c>
      <c r="CT379" s="5">
        <v>6</v>
      </c>
      <c r="CU379">
        <v>6</v>
      </c>
      <c r="CV379" s="4">
        <v>0</v>
      </c>
      <c r="CW379">
        <v>0</v>
      </c>
      <c r="CX379" s="5">
        <v>6</v>
      </c>
      <c r="CY379" s="21">
        <v>6</v>
      </c>
      <c r="CZ379" s="21">
        <v>0</v>
      </c>
      <c r="DA379" s="21">
        <v>9</v>
      </c>
      <c r="DB379" s="5">
        <v>6</v>
      </c>
      <c r="DD379" s="8">
        <v>0</v>
      </c>
      <c r="DE379" s="8">
        <v>0</v>
      </c>
      <c r="DF379" s="8">
        <v>0</v>
      </c>
      <c r="DG379" s="8">
        <v>0</v>
      </c>
      <c r="DH379" s="8">
        <v>0</v>
      </c>
      <c r="DI379" s="8">
        <v>0</v>
      </c>
      <c r="DJ379" s="8">
        <v>0</v>
      </c>
      <c r="DK379" s="8">
        <v>0</v>
      </c>
      <c r="DL379" s="8">
        <v>0</v>
      </c>
      <c r="DM379" s="8">
        <v>0</v>
      </c>
      <c r="DN379" s="8">
        <v>0</v>
      </c>
      <c r="DO379" s="8">
        <v>0</v>
      </c>
      <c r="DP379" s="8">
        <v>0</v>
      </c>
      <c r="DQ379" s="8">
        <v>0</v>
      </c>
      <c r="DR379" s="8">
        <v>0</v>
      </c>
      <c r="DS379" s="8">
        <v>0</v>
      </c>
      <c r="DT379" s="8">
        <v>0</v>
      </c>
      <c r="DU379" s="8">
        <v>0</v>
      </c>
      <c r="DV379" s="8">
        <v>0</v>
      </c>
      <c r="DW379" s="8">
        <v>0</v>
      </c>
      <c r="DX379" s="8">
        <v>0</v>
      </c>
      <c r="DY379" s="8">
        <v>0</v>
      </c>
      <c r="DZ379" s="8">
        <v>0</v>
      </c>
      <c r="EA379" s="8">
        <v>0</v>
      </c>
      <c r="EB379" s="8">
        <v>0</v>
      </c>
      <c r="EC379" s="8">
        <v>0</v>
      </c>
      <c r="ED379" s="20">
        <v>0</v>
      </c>
      <c r="EF379" s="9">
        <v>0</v>
      </c>
      <c r="EG379" s="9">
        <v>0</v>
      </c>
      <c r="EH379" s="9">
        <v>0</v>
      </c>
      <c r="EI379" s="9">
        <v>0</v>
      </c>
      <c r="EJ379" s="9">
        <v>0</v>
      </c>
      <c r="EK379" s="9">
        <v>0</v>
      </c>
      <c r="EL379" s="9">
        <v>0</v>
      </c>
      <c r="EM379" s="9">
        <v>0</v>
      </c>
      <c r="EN379" s="9">
        <v>0</v>
      </c>
      <c r="EO379" s="9">
        <v>0</v>
      </c>
      <c r="EP379" s="9">
        <v>0</v>
      </c>
      <c r="EQ379" s="9">
        <v>0</v>
      </c>
      <c r="ER379" s="9">
        <v>0</v>
      </c>
      <c r="ES379" s="9">
        <v>0</v>
      </c>
      <c r="ET379" s="9">
        <v>0</v>
      </c>
      <c r="EU379" s="9">
        <v>10</v>
      </c>
      <c r="EV379" s="9">
        <v>10</v>
      </c>
      <c r="EW379" s="9">
        <v>10</v>
      </c>
      <c r="EX379" s="9">
        <v>0</v>
      </c>
      <c r="EY379" s="9">
        <v>0</v>
      </c>
      <c r="EZ379" s="9">
        <v>0</v>
      </c>
      <c r="FA379" s="9">
        <v>0</v>
      </c>
      <c r="FB379" s="9">
        <v>0</v>
      </c>
      <c r="FC379" s="9">
        <v>0</v>
      </c>
      <c r="FD379" s="9">
        <v>0</v>
      </c>
      <c r="FE379" s="9">
        <v>0</v>
      </c>
      <c r="FF379">
        <v>9</v>
      </c>
    </row>
    <row r="380" spans="1:162" x14ac:dyDescent="0.2">
      <c r="A380" t="s">
        <v>2261</v>
      </c>
      <c r="B380" t="s">
        <v>2846</v>
      </c>
      <c r="C380" t="s">
        <v>3</v>
      </c>
      <c r="D380" s="1">
        <v>0</v>
      </c>
      <c r="E380" s="1">
        <v>0</v>
      </c>
      <c r="F380" s="4">
        <v>0</v>
      </c>
      <c r="G380" s="4">
        <v>0</v>
      </c>
      <c r="H380" s="5">
        <v>0</v>
      </c>
      <c r="I380">
        <v>0</v>
      </c>
      <c r="J380" s="4">
        <v>0</v>
      </c>
      <c r="K380">
        <v>0</v>
      </c>
      <c r="L380" s="5">
        <v>0</v>
      </c>
      <c r="M380">
        <v>0</v>
      </c>
      <c r="N380" s="4">
        <v>0</v>
      </c>
      <c r="O380">
        <v>0</v>
      </c>
      <c r="P380" s="5">
        <v>0</v>
      </c>
      <c r="Q380">
        <v>6</v>
      </c>
      <c r="R380" s="4">
        <v>0</v>
      </c>
      <c r="S380">
        <v>0</v>
      </c>
      <c r="T380" s="5">
        <v>6</v>
      </c>
      <c r="U380">
        <v>0</v>
      </c>
      <c r="V380" s="4">
        <v>0</v>
      </c>
      <c r="W380">
        <v>0</v>
      </c>
      <c r="X380" s="5">
        <v>0</v>
      </c>
      <c r="Y380">
        <v>0</v>
      </c>
      <c r="Z380" s="4">
        <v>0</v>
      </c>
      <c r="AA380">
        <v>0</v>
      </c>
      <c r="AB380" s="5">
        <v>0</v>
      </c>
      <c r="AD380">
        <v>0</v>
      </c>
      <c r="AE380">
        <v>0</v>
      </c>
      <c r="AF380" s="4">
        <v>0</v>
      </c>
      <c r="AG380">
        <v>0</v>
      </c>
      <c r="AH380" s="5">
        <v>0</v>
      </c>
      <c r="AI380">
        <v>0</v>
      </c>
      <c r="AJ380" s="4">
        <v>0</v>
      </c>
      <c r="AK380">
        <v>0</v>
      </c>
      <c r="AL380" s="5">
        <v>0</v>
      </c>
      <c r="AM380">
        <v>0</v>
      </c>
      <c r="AN380" s="4">
        <v>0</v>
      </c>
      <c r="AO380">
        <v>0</v>
      </c>
      <c r="AP380" s="5">
        <v>0</v>
      </c>
      <c r="AQ380">
        <v>6</v>
      </c>
      <c r="AR380" s="4">
        <v>0</v>
      </c>
      <c r="AS380">
        <v>0</v>
      </c>
      <c r="AT380" s="5">
        <v>6</v>
      </c>
      <c r="AU380">
        <v>0</v>
      </c>
      <c r="AV380" s="4">
        <v>0</v>
      </c>
      <c r="AW380">
        <v>0</v>
      </c>
      <c r="AX380" s="5">
        <v>0</v>
      </c>
      <c r="AY380">
        <v>0</v>
      </c>
      <c r="AZ380" s="4">
        <v>0</v>
      </c>
      <c r="BA380">
        <v>0</v>
      </c>
      <c r="BB380" s="5">
        <v>0</v>
      </c>
      <c r="BD380">
        <v>0</v>
      </c>
      <c r="BE380">
        <v>0</v>
      </c>
      <c r="BF380" s="4">
        <v>0</v>
      </c>
      <c r="BG380">
        <v>0</v>
      </c>
      <c r="BH380" s="5">
        <v>0</v>
      </c>
      <c r="BI380">
        <v>0</v>
      </c>
      <c r="BJ380" s="4">
        <v>0</v>
      </c>
      <c r="BK380">
        <v>0</v>
      </c>
      <c r="BL380" s="5">
        <v>0</v>
      </c>
      <c r="BM380">
        <v>0</v>
      </c>
      <c r="BN380" s="4">
        <v>0</v>
      </c>
      <c r="BO380">
        <v>0</v>
      </c>
      <c r="BP380" s="5">
        <v>0</v>
      </c>
      <c r="BQ380">
        <v>6</v>
      </c>
      <c r="BR380" s="4">
        <v>0</v>
      </c>
      <c r="BS380">
        <v>0</v>
      </c>
      <c r="BT380" s="5">
        <v>6</v>
      </c>
      <c r="BU380">
        <v>0</v>
      </c>
      <c r="BV380" s="4">
        <v>0</v>
      </c>
      <c r="BW380">
        <v>0</v>
      </c>
      <c r="BX380" s="5">
        <v>0</v>
      </c>
      <c r="BY380">
        <v>0</v>
      </c>
      <c r="BZ380" s="4">
        <v>0</v>
      </c>
      <c r="CA380">
        <v>0</v>
      </c>
      <c r="CB380" s="5">
        <v>0</v>
      </c>
      <c r="CD380">
        <v>0</v>
      </c>
      <c r="CE380">
        <v>0</v>
      </c>
      <c r="CF380" s="4">
        <v>0</v>
      </c>
      <c r="CG380">
        <v>0</v>
      </c>
      <c r="CH380" s="5">
        <v>0</v>
      </c>
      <c r="CI380">
        <v>0</v>
      </c>
      <c r="CJ380" s="4">
        <v>0</v>
      </c>
      <c r="CK380">
        <v>0</v>
      </c>
      <c r="CL380" s="5">
        <v>0</v>
      </c>
      <c r="CM380">
        <v>0</v>
      </c>
      <c r="CN380" s="4">
        <v>0</v>
      </c>
      <c r="CO380">
        <v>0</v>
      </c>
      <c r="CP380" s="5">
        <v>0</v>
      </c>
      <c r="CQ380">
        <v>6</v>
      </c>
      <c r="CR380" s="4">
        <v>0</v>
      </c>
      <c r="CS380">
        <v>0</v>
      </c>
      <c r="CT380" s="5">
        <v>6</v>
      </c>
      <c r="CU380">
        <v>0</v>
      </c>
      <c r="CV380" s="4">
        <v>0</v>
      </c>
      <c r="CW380">
        <v>0</v>
      </c>
      <c r="CX380" s="5">
        <v>0</v>
      </c>
      <c r="CY380" s="21">
        <v>0</v>
      </c>
      <c r="CZ380" s="21">
        <v>0</v>
      </c>
      <c r="DA380" s="21">
        <v>0</v>
      </c>
      <c r="DB380" s="5">
        <v>0</v>
      </c>
      <c r="DD380" s="8">
        <v>0</v>
      </c>
      <c r="DE380" s="8">
        <v>0</v>
      </c>
      <c r="DF380" s="8">
        <v>0</v>
      </c>
      <c r="DG380" s="8">
        <v>0</v>
      </c>
      <c r="DH380" s="8">
        <v>0</v>
      </c>
      <c r="DI380" s="8">
        <v>0</v>
      </c>
      <c r="DJ380" s="8">
        <v>0</v>
      </c>
      <c r="DK380" s="8">
        <v>0</v>
      </c>
      <c r="DL380" s="8">
        <v>0</v>
      </c>
      <c r="DM380" s="8">
        <v>0</v>
      </c>
      <c r="DN380" s="8">
        <v>0</v>
      </c>
      <c r="DO380" s="8">
        <v>0</v>
      </c>
      <c r="DP380" s="8">
        <v>0</v>
      </c>
      <c r="DQ380" s="8">
        <v>0</v>
      </c>
      <c r="DR380" s="8">
        <v>0</v>
      </c>
      <c r="DS380" s="8">
        <v>0</v>
      </c>
      <c r="DT380" s="8">
        <v>0</v>
      </c>
      <c r="DU380" s="8">
        <v>0</v>
      </c>
      <c r="DV380" s="8">
        <v>0</v>
      </c>
      <c r="DW380" s="8">
        <v>0</v>
      </c>
      <c r="DX380" s="8">
        <v>0</v>
      </c>
      <c r="DY380" s="8">
        <v>0</v>
      </c>
      <c r="DZ380" s="8">
        <v>0</v>
      </c>
      <c r="EA380" s="8">
        <v>0</v>
      </c>
      <c r="EB380" s="8">
        <v>0</v>
      </c>
      <c r="EC380" s="8">
        <v>0</v>
      </c>
      <c r="ED380" s="20">
        <v>0</v>
      </c>
      <c r="EF380" s="9">
        <v>0</v>
      </c>
      <c r="EG380" s="9">
        <v>0</v>
      </c>
      <c r="EH380" s="9">
        <v>0</v>
      </c>
      <c r="EI380" s="9">
        <v>0</v>
      </c>
      <c r="EJ380" s="9">
        <v>0</v>
      </c>
      <c r="EK380" s="9">
        <v>0</v>
      </c>
      <c r="EL380" s="9">
        <v>0</v>
      </c>
      <c r="EM380" s="9">
        <v>0</v>
      </c>
      <c r="EN380" s="9">
        <v>0</v>
      </c>
      <c r="EO380" s="9">
        <v>0</v>
      </c>
      <c r="EP380" s="9">
        <v>0</v>
      </c>
      <c r="EQ380" s="9">
        <v>0</v>
      </c>
      <c r="ER380" s="9">
        <v>0</v>
      </c>
      <c r="ES380" s="9">
        <v>0</v>
      </c>
      <c r="ET380" s="9">
        <v>0</v>
      </c>
      <c r="EU380" s="9">
        <v>0</v>
      </c>
      <c r="EV380" s="9">
        <v>0</v>
      </c>
      <c r="EW380" s="9">
        <v>0</v>
      </c>
      <c r="EX380" s="9">
        <v>0</v>
      </c>
      <c r="EY380" s="9">
        <v>0</v>
      </c>
      <c r="EZ380" s="9">
        <v>0</v>
      </c>
      <c r="FA380" s="9">
        <v>0</v>
      </c>
      <c r="FB380" s="9">
        <v>0</v>
      </c>
      <c r="FC380" s="9">
        <v>0</v>
      </c>
      <c r="FD380" s="9">
        <v>0</v>
      </c>
      <c r="FE380" s="9">
        <v>0</v>
      </c>
      <c r="FF380">
        <v>0</v>
      </c>
    </row>
    <row r="381" spans="1:162" x14ac:dyDescent="0.2">
      <c r="A381" t="s">
        <v>1664</v>
      </c>
      <c r="B381" t="s">
        <v>2847</v>
      </c>
      <c r="C381" t="s">
        <v>4599</v>
      </c>
      <c r="D381" s="1">
        <v>0</v>
      </c>
      <c r="E381" s="1">
        <v>0</v>
      </c>
      <c r="F381" s="4">
        <v>0</v>
      </c>
      <c r="G381" s="4">
        <v>0</v>
      </c>
      <c r="H381" s="5">
        <v>0</v>
      </c>
      <c r="I381">
        <v>0</v>
      </c>
      <c r="J381" s="4">
        <v>0</v>
      </c>
      <c r="K381">
        <v>0</v>
      </c>
      <c r="L381" s="5">
        <v>0</v>
      </c>
      <c r="M381">
        <v>0</v>
      </c>
      <c r="N381" s="4">
        <v>0</v>
      </c>
      <c r="O381">
        <v>0</v>
      </c>
      <c r="P381" s="5">
        <v>0</v>
      </c>
      <c r="Q381">
        <v>6</v>
      </c>
      <c r="R381" s="4">
        <v>0</v>
      </c>
      <c r="S381">
        <v>0</v>
      </c>
      <c r="T381" s="5">
        <v>6</v>
      </c>
      <c r="U381">
        <v>6</v>
      </c>
      <c r="V381" s="4">
        <v>0</v>
      </c>
      <c r="W381">
        <v>0</v>
      </c>
      <c r="X381" s="5">
        <v>6</v>
      </c>
      <c r="Y381">
        <v>0</v>
      </c>
      <c r="Z381" s="4">
        <v>0</v>
      </c>
      <c r="AA381">
        <v>0</v>
      </c>
      <c r="AB381" s="5">
        <v>0</v>
      </c>
      <c r="AD381">
        <v>0</v>
      </c>
      <c r="AE381">
        <v>0</v>
      </c>
      <c r="AF381" s="4">
        <v>0</v>
      </c>
      <c r="AG381">
        <v>0</v>
      </c>
      <c r="AH381" s="5">
        <v>0</v>
      </c>
      <c r="AI381">
        <v>0</v>
      </c>
      <c r="AJ381" s="4">
        <v>0</v>
      </c>
      <c r="AK381">
        <v>0</v>
      </c>
      <c r="AL381" s="5">
        <v>0</v>
      </c>
      <c r="AM381">
        <v>0</v>
      </c>
      <c r="AN381" s="4">
        <v>0</v>
      </c>
      <c r="AO381">
        <v>0</v>
      </c>
      <c r="AP381" s="5">
        <v>0</v>
      </c>
      <c r="AQ381">
        <v>6</v>
      </c>
      <c r="AR381" s="4">
        <v>0</v>
      </c>
      <c r="AS381">
        <v>0</v>
      </c>
      <c r="AT381" s="5">
        <v>6</v>
      </c>
      <c r="AU381">
        <v>6</v>
      </c>
      <c r="AV381" s="4">
        <v>0</v>
      </c>
      <c r="AW381">
        <v>0</v>
      </c>
      <c r="AX381" s="5">
        <v>6</v>
      </c>
      <c r="AY381">
        <v>0</v>
      </c>
      <c r="AZ381" s="4">
        <v>0</v>
      </c>
      <c r="BA381">
        <v>0</v>
      </c>
      <c r="BB381" s="5">
        <v>0</v>
      </c>
      <c r="BD381">
        <v>0</v>
      </c>
      <c r="BE381">
        <v>0</v>
      </c>
      <c r="BF381" s="4">
        <v>0</v>
      </c>
      <c r="BG381">
        <v>0</v>
      </c>
      <c r="BH381" s="5">
        <v>0</v>
      </c>
      <c r="BI381">
        <v>0</v>
      </c>
      <c r="BJ381" s="4">
        <v>0</v>
      </c>
      <c r="BK381">
        <v>0</v>
      </c>
      <c r="BL381" s="5">
        <v>0</v>
      </c>
      <c r="BM381">
        <v>0</v>
      </c>
      <c r="BN381" s="4">
        <v>0</v>
      </c>
      <c r="BO381">
        <v>0</v>
      </c>
      <c r="BP381" s="5">
        <v>0</v>
      </c>
      <c r="BQ381">
        <v>6</v>
      </c>
      <c r="BR381" s="4">
        <v>0</v>
      </c>
      <c r="BS381">
        <v>0</v>
      </c>
      <c r="BT381" s="5">
        <v>6</v>
      </c>
      <c r="BU381">
        <v>6</v>
      </c>
      <c r="BV381" s="4">
        <v>0</v>
      </c>
      <c r="BW381">
        <v>0</v>
      </c>
      <c r="BX381" s="5">
        <v>6</v>
      </c>
      <c r="BY381">
        <v>0</v>
      </c>
      <c r="BZ381" s="4">
        <v>0</v>
      </c>
      <c r="CA381">
        <v>0</v>
      </c>
      <c r="CB381" s="5">
        <v>0</v>
      </c>
      <c r="CD381">
        <v>0</v>
      </c>
      <c r="CE381">
        <v>0</v>
      </c>
      <c r="CF381" s="4">
        <v>0</v>
      </c>
      <c r="CG381">
        <v>0</v>
      </c>
      <c r="CH381" s="5">
        <v>0</v>
      </c>
      <c r="CI381">
        <v>0</v>
      </c>
      <c r="CJ381" s="4">
        <v>0</v>
      </c>
      <c r="CK381">
        <v>0</v>
      </c>
      <c r="CL381" s="5">
        <v>0</v>
      </c>
      <c r="CM381">
        <v>0</v>
      </c>
      <c r="CN381" s="4">
        <v>0</v>
      </c>
      <c r="CO381">
        <v>0</v>
      </c>
      <c r="CP381" s="5">
        <v>0</v>
      </c>
      <c r="CQ381">
        <v>6</v>
      </c>
      <c r="CR381" s="4">
        <v>0</v>
      </c>
      <c r="CS381">
        <v>0</v>
      </c>
      <c r="CT381" s="5">
        <v>6</v>
      </c>
      <c r="CU381">
        <v>0</v>
      </c>
      <c r="CV381" s="4">
        <v>0</v>
      </c>
      <c r="CW381">
        <v>0</v>
      </c>
      <c r="CX381" s="5">
        <v>0</v>
      </c>
      <c r="CY381" s="21">
        <v>0</v>
      </c>
      <c r="CZ381" s="21">
        <v>0</v>
      </c>
      <c r="DA381" s="21">
        <v>0</v>
      </c>
      <c r="DB381" s="5">
        <v>0</v>
      </c>
      <c r="DD381" s="8">
        <v>0</v>
      </c>
      <c r="DE381" s="8">
        <v>0</v>
      </c>
      <c r="DF381" s="8">
        <v>0</v>
      </c>
      <c r="DG381" s="8">
        <v>0</v>
      </c>
      <c r="DH381" s="8">
        <v>0</v>
      </c>
      <c r="DI381" s="8">
        <v>0</v>
      </c>
      <c r="DJ381" s="8">
        <v>0</v>
      </c>
      <c r="DK381" s="8">
        <v>0</v>
      </c>
      <c r="DL381" s="8">
        <v>0</v>
      </c>
      <c r="DM381" s="8">
        <v>0</v>
      </c>
      <c r="DN381" s="8">
        <v>0</v>
      </c>
      <c r="DO381" s="8">
        <v>0</v>
      </c>
      <c r="DP381" s="8">
        <v>0</v>
      </c>
      <c r="DQ381" s="8">
        <v>0</v>
      </c>
      <c r="DR381" s="8">
        <v>0</v>
      </c>
      <c r="DS381" s="8">
        <v>0</v>
      </c>
      <c r="DT381" s="8">
        <v>0</v>
      </c>
      <c r="DU381" s="8">
        <v>0</v>
      </c>
      <c r="DV381" s="8">
        <v>0</v>
      </c>
      <c r="DW381" s="8">
        <v>0</v>
      </c>
      <c r="DX381" s="8">
        <v>0</v>
      </c>
      <c r="DY381" s="8">
        <v>0</v>
      </c>
      <c r="DZ381" s="8">
        <v>0</v>
      </c>
      <c r="EA381" s="8">
        <v>0</v>
      </c>
      <c r="EB381" s="8">
        <v>0</v>
      </c>
      <c r="EC381" s="8">
        <v>0</v>
      </c>
      <c r="ED381" s="20">
        <v>0</v>
      </c>
      <c r="EF381" s="9">
        <v>0</v>
      </c>
      <c r="EG381" s="9">
        <v>0</v>
      </c>
      <c r="EH381" s="9">
        <v>0</v>
      </c>
      <c r="EI381" s="9">
        <v>0</v>
      </c>
      <c r="EJ381" s="9">
        <v>0</v>
      </c>
      <c r="EK381" s="9">
        <v>0</v>
      </c>
      <c r="EL381" s="9">
        <v>0</v>
      </c>
      <c r="EM381" s="9">
        <v>0</v>
      </c>
      <c r="EN381" s="9">
        <v>0</v>
      </c>
      <c r="EO381" s="9">
        <v>0</v>
      </c>
      <c r="EP381" s="9">
        <v>0</v>
      </c>
      <c r="EQ381" s="9">
        <v>0</v>
      </c>
      <c r="ER381" s="9">
        <v>0</v>
      </c>
      <c r="ES381" s="9">
        <v>0</v>
      </c>
      <c r="ET381" s="9">
        <v>0</v>
      </c>
      <c r="EU381" s="9">
        <v>0</v>
      </c>
      <c r="EV381" s="9">
        <v>0</v>
      </c>
      <c r="EW381" s="9">
        <v>0</v>
      </c>
      <c r="EX381" s="9">
        <v>0</v>
      </c>
      <c r="EY381" s="9">
        <v>0</v>
      </c>
      <c r="EZ381" s="9">
        <v>0</v>
      </c>
      <c r="FA381" s="9">
        <v>0</v>
      </c>
      <c r="FB381" s="9">
        <v>0</v>
      </c>
      <c r="FC381" s="9">
        <v>0</v>
      </c>
      <c r="FD381" s="9">
        <v>0</v>
      </c>
      <c r="FE381" s="9">
        <v>0</v>
      </c>
      <c r="FF381">
        <v>0</v>
      </c>
    </row>
    <row r="382" spans="1:162" x14ac:dyDescent="0.2">
      <c r="A382" t="s">
        <v>1751</v>
      </c>
      <c r="B382" t="s">
        <v>2848</v>
      </c>
      <c r="C382" t="s">
        <v>4599</v>
      </c>
      <c r="D382" s="1">
        <v>0</v>
      </c>
      <c r="E382" s="1">
        <v>0</v>
      </c>
      <c r="F382" s="4">
        <v>0</v>
      </c>
      <c r="G382" s="4">
        <v>0</v>
      </c>
      <c r="H382" s="5">
        <v>0</v>
      </c>
      <c r="I382">
        <v>0</v>
      </c>
      <c r="J382" s="4">
        <v>0</v>
      </c>
      <c r="K382">
        <v>0</v>
      </c>
      <c r="L382" s="5">
        <v>0</v>
      </c>
      <c r="M382">
        <v>0</v>
      </c>
      <c r="N382" s="4">
        <v>0</v>
      </c>
      <c r="O382">
        <v>0</v>
      </c>
      <c r="P382" s="5">
        <v>0</v>
      </c>
      <c r="Q382">
        <v>6</v>
      </c>
      <c r="R382" s="4">
        <v>0</v>
      </c>
      <c r="S382">
        <v>0</v>
      </c>
      <c r="T382" s="5">
        <v>6</v>
      </c>
      <c r="U382">
        <v>6</v>
      </c>
      <c r="V382" s="4">
        <v>0</v>
      </c>
      <c r="W382">
        <v>0</v>
      </c>
      <c r="X382" s="5">
        <v>6</v>
      </c>
      <c r="Y382">
        <v>6</v>
      </c>
      <c r="Z382" s="4">
        <v>0</v>
      </c>
      <c r="AA382">
        <v>58</v>
      </c>
      <c r="AB382" s="5">
        <v>6</v>
      </c>
      <c r="AD382">
        <v>0</v>
      </c>
      <c r="AE382">
        <v>0</v>
      </c>
      <c r="AF382" s="4">
        <v>0</v>
      </c>
      <c r="AG382">
        <v>0</v>
      </c>
      <c r="AH382" s="5">
        <v>0</v>
      </c>
      <c r="AI382">
        <v>0</v>
      </c>
      <c r="AJ382" s="4">
        <v>0</v>
      </c>
      <c r="AK382">
        <v>0</v>
      </c>
      <c r="AL382" s="5">
        <v>0</v>
      </c>
      <c r="AM382">
        <v>0</v>
      </c>
      <c r="AN382" s="4">
        <v>0</v>
      </c>
      <c r="AO382">
        <v>0</v>
      </c>
      <c r="AP382" s="5">
        <v>0</v>
      </c>
      <c r="AQ382">
        <v>6</v>
      </c>
      <c r="AR382" s="4">
        <v>0</v>
      </c>
      <c r="AS382">
        <v>0</v>
      </c>
      <c r="AT382" s="5">
        <v>6</v>
      </c>
      <c r="AU382">
        <v>6</v>
      </c>
      <c r="AV382" s="4">
        <v>0</v>
      </c>
      <c r="AW382">
        <v>58</v>
      </c>
      <c r="AX382" s="5">
        <v>6</v>
      </c>
      <c r="AY382">
        <v>6</v>
      </c>
      <c r="AZ382" s="4">
        <v>0</v>
      </c>
      <c r="BA382">
        <v>0</v>
      </c>
      <c r="BB382" s="5">
        <v>6</v>
      </c>
      <c r="BD382">
        <v>0</v>
      </c>
      <c r="BE382">
        <v>0</v>
      </c>
      <c r="BF382" s="4">
        <v>0</v>
      </c>
      <c r="BG382">
        <v>0</v>
      </c>
      <c r="BH382" s="5">
        <v>0</v>
      </c>
      <c r="BI382">
        <v>0</v>
      </c>
      <c r="BJ382" s="4">
        <v>0</v>
      </c>
      <c r="BK382">
        <v>0</v>
      </c>
      <c r="BL382" s="5">
        <v>0</v>
      </c>
      <c r="BM382">
        <v>0</v>
      </c>
      <c r="BN382" s="4">
        <v>0</v>
      </c>
      <c r="BO382">
        <v>0</v>
      </c>
      <c r="BP382" s="5">
        <v>0</v>
      </c>
      <c r="BQ382">
        <v>6</v>
      </c>
      <c r="BR382" s="4">
        <v>0</v>
      </c>
      <c r="BS382">
        <v>0</v>
      </c>
      <c r="BT382" s="5">
        <v>6</v>
      </c>
      <c r="BU382">
        <v>6</v>
      </c>
      <c r="BV382" s="4">
        <v>0</v>
      </c>
      <c r="BW382">
        <v>58</v>
      </c>
      <c r="BX382" s="5">
        <v>6</v>
      </c>
      <c r="BY382">
        <v>6</v>
      </c>
      <c r="BZ382" s="4">
        <v>0</v>
      </c>
      <c r="CA382">
        <v>0</v>
      </c>
      <c r="CB382" s="5">
        <v>6</v>
      </c>
      <c r="CD382">
        <v>0</v>
      </c>
      <c r="CE382">
        <v>0</v>
      </c>
      <c r="CF382" s="4">
        <v>0</v>
      </c>
      <c r="CG382">
        <v>0</v>
      </c>
      <c r="CH382" s="5">
        <v>0</v>
      </c>
      <c r="CI382">
        <v>0</v>
      </c>
      <c r="CJ382" s="4">
        <v>0</v>
      </c>
      <c r="CK382">
        <v>0</v>
      </c>
      <c r="CL382" s="5">
        <v>0</v>
      </c>
      <c r="CM382">
        <v>0</v>
      </c>
      <c r="CN382" s="4">
        <v>0</v>
      </c>
      <c r="CO382">
        <v>0</v>
      </c>
      <c r="CP382" s="5">
        <v>0</v>
      </c>
      <c r="CQ382">
        <v>6</v>
      </c>
      <c r="CR382" s="4">
        <v>0</v>
      </c>
      <c r="CS382">
        <v>0</v>
      </c>
      <c r="CT382" s="5">
        <v>6</v>
      </c>
      <c r="CU382">
        <v>6</v>
      </c>
      <c r="CV382" s="4">
        <v>0</v>
      </c>
      <c r="CW382">
        <v>58</v>
      </c>
      <c r="CX382" s="5">
        <v>6</v>
      </c>
      <c r="CY382" s="21">
        <v>6</v>
      </c>
      <c r="CZ382" s="21">
        <v>0</v>
      </c>
      <c r="DA382" s="21">
        <v>0</v>
      </c>
      <c r="DB382" s="5">
        <v>6</v>
      </c>
      <c r="DD382" s="8">
        <v>0</v>
      </c>
      <c r="DE382" s="8">
        <v>0</v>
      </c>
      <c r="DF382" s="8">
        <v>0</v>
      </c>
      <c r="DG382" s="8">
        <v>0</v>
      </c>
      <c r="DH382" s="8">
        <v>0</v>
      </c>
      <c r="DI382" s="8">
        <v>0</v>
      </c>
      <c r="DJ382" s="8">
        <v>0</v>
      </c>
      <c r="DK382" s="8">
        <v>0</v>
      </c>
      <c r="DL382" s="8">
        <v>0</v>
      </c>
      <c r="DM382" s="8">
        <v>0</v>
      </c>
      <c r="DN382" s="8">
        <v>0</v>
      </c>
      <c r="DO382" s="8">
        <v>0</v>
      </c>
      <c r="DP382" s="8">
        <v>0</v>
      </c>
      <c r="DQ382" s="8">
        <v>0</v>
      </c>
      <c r="DR382" s="8">
        <v>0</v>
      </c>
      <c r="DS382" s="8">
        <v>0</v>
      </c>
      <c r="DT382" s="8">
        <v>0</v>
      </c>
      <c r="DU382" s="8">
        <v>0</v>
      </c>
      <c r="DV382" s="8">
        <v>0</v>
      </c>
      <c r="DW382" s="8">
        <v>0</v>
      </c>
      <c r="DX382" s="8">
        <v>0</v>
      </c>
      <c r="DY382" s="8">
        <v>0</v>
      </c>
      <c r="DZ382" s="8">
        <v>0</v>
      </c>
      <c r="EA382" s="8">
        <v>0</v>
      </c>
      <c r="EB382" s="8">
        <v>0</v>
      </c>
      <c r="EC382" s="8">
        <v>0</v>
      </c>
      <c r="ED382" s="20">
        <v>0</v>
      </c>
      <c r="EF382" s="9">
        <v>0</v>
      </c>
      <c r="EG382" s="9">
        <v>0</v>
      </c>
      <c r="EH382" s="9">
        <v>0</v>
      </c>
      <c r="EI382" s="9">
        <v>0</v>
      </c>
      <c r="EJ382" s="9">
        <v>0</v>
      </c>
      <c r="EK382" s="9">
        <v>0</v>
      </c>
      <c r="EL382" s="9">
        <v>0</v>
      </c>
      <c r="EM382" s="9">
        <v>0</v>
      </c>
      <c r="EN382" s="9">
        <v>0</v>
      </c>
      <c r="EO382" s="9">
        <v>0</v>
      </c>
      <c r="EP382" s="9">
        <v>0</v>
      </c>
      <c r="EQ382" s="9">
        <v>0</v>
      </c>
      <c r="ER382" s="9">
        <v>0</v>
      </c>
      <c r="ES382" s="9">
        <v>0</v>
      </c>
      <c r="ET382" s="9">
        <v>0</v>
      </c>
      <c r="EU382" s="9">
        <v>0</v>
      </c>
      <c r="EV382" s="9">
        <v>0</v>
      </c>
      <c r="EW382" s="9">
        <v>0</v>
      </c>
      <c r="EX382" s="9">
        <v>0</v>
      </c>
      <c r="EY382" s="9">
        <v>0</v>
      </c>
      <c r="EZ382" s="9">
        <v>58</v>
      </c>
      <c r="FA382" s="9">
        <v>0</v>
      </c>
      <c r="FB382" s="9">
        <v>0</v>
      </c>
      <c r="FC382" s="9">
        <v>0</v>
      </c>
      <c r="FD382" s="9">
        <v>0</v>
      </c>
      <c r="FE382" s="9">
        <v>0</v>
      </c>
      <c r="FF382">
        <v>0</v>
      </c>
    </row>
    <row r="383" spans="1:162" x14ac:dyDescent="0.2">
      <c r="A383" t="s">
        <v>756</v>
      </c>
      <c r="B383" t="s">
        <v>2849</v>
      </c>
      <c r="C383" t="s">
        <v>3</v>
      </c>
      <c r="D383" s="1">
        <v>0</v>
      </c>
      <c r="E383" s="1">
        <v>0</v>
      </c>
      <c r="F383" s="4">
        <v>0</v>
      </c>
      <c r="G383" s="4">
        <v>0</v>
      </c>
      <c r="H383" s="5">
        <v>0</v>
      </c>
      <c r="I383">
        <v>3</v>
      </c>
      <c r="J383" s="4">
        <v>0</v>
      </c>
      <c r="K383">
        <v>0</v>
      </c>
      <c r="L383" s="5">
        <v>3</v>
      </c>
      <c r="M383">
        <v>5</v>
      </c>
      <c r="N383" s="4">
        <v>0</v>
      </c>
      <c r="O383">
        <v>0</v>
      </c>
      <c r="P383" s="5">
        <v>5</v>
      </c>
      <c r="Q383">
        <v>6</v>
      </c>
      <c r="R383" s="4">
        <v>0</v>
      </c>
      <c r="S383">
        <v>10</v>
      </c>
      <c r="T383" s="5">
        <v>6</v>
      </c>
      <c r="U383">
        <v>6</v>
      </c>
      <c r="V383" s="4">
        <v>0</v>
      </c>
      <c r="W383">
        <v>41</v>
      </c>
      <c r="X383" s="5">
        <v>6</v>
      </c>
      <c r="Y383">
        <v>6</v>
      </c>
      <c r="Z383" s="4">
        <v>0</v>
      </c>
      <c r="AA383">
        <v>40</v>
      </c>
      <c r="AB383" s="5">
        <v>6</v>
      </c>
      <c r="AD383">
        <v>0</v>
      </c>
      <c r="AE383">
        <v>0</v>
      </c>
      <c r="AF383" s="4">
        <v>0</v>
      </c>
      <c r="AG383">
        <v>0</v>
      </c>
      <c r="AH383" s="5">
        <v>0</v>
      </c>
      <c r="AI383">
        <v>3</v>
      </c>
      <c r="AJ383" s="4">
        <v>0</v>
      </c>
      <c r="AK383">
        <v>0</v>
      </c>
      <c r="AL383" s="5">
        <v>3</v>
      </c>
      <c r="AM383">
        <v>5</v>
      </c>
      <c r="AN383" s="4">
        <v>0</v>
      </c>
      <c r="AO383">
        <v>0</v>
      </c>
      <c r="AP383" s="5">
        <v>5</v>
      </c>
      <c r="AQ383">
        <v>6</v>
      </c>
      <c r="AR383" s="4">
        <v>0</v>
      </c>
      <c r="AS383">
        <v>10</v>
      </c>
      <c r="AT383" s="5">
        <v>6</v>
      </c>
      <c r="AU383">
        <v>6</v>
      </c>
      <c r="AV383" s="4">
        <v>0</v>
      </c>
      <c r="AW383">
        <v>41</v>
      </c>
      <c r="AX383" s="5">
        <v>6</v>
      </c>
      <c r="AY383">
        <v>6</v>
      </c>
      <c r="AZ383" s="4">
        <v>0</v>
      </c>
      <c r="BA383">
        <v>10</v>
      </c>
      <c r="BB383" s="5">
        <v>6</v>
      </c>
      <c r="BD383">
        <v>0</v>
      </c>
      <c r="BE383">
        <v>3</v>
      </c>
      <c r="BF383" s="4">
        <v>0</v>
      </c>
      <c r="BG383">
        <v>0</v>
      </c>
      <c r="BH383" s="5">
        <v>3</v>
      </c>
      <c r="BI383">
        <v>3</v>
      </c>
      <c r="BJ383" s="4">
        <v>0</v>
      </c>
      <c r="BK383">
        <v>0</v>
      </c>
      <c r="BL383" s="5">
        <v>3</v>
      </c>
      <c r="BM383">
        <v>5</v>
      </c>
      <c r="BN383" s="4">
        <v>0</v>
      </c>
      <c r="BO383">
        <v>0</v>
      </c>
      <c r="BP383" s="5">
        <v>5</v>
      </c>
      <c r="BQ383">
        <v>7</v>
      </c>
      <c r="BR383" s="4">
        <v>0</v>
      </c>
      <c r="BS383">
        <v>41</v>
      </c>
      <c r="BT383" s="5">
        <v>7</v>
      </c>
      <c r="BU383">
        <v>6</v>
      </c>
      <c r="BV383" s="4">
        <v>0</v>
      </c>
      <c r="BW383">
        <v>40</v>
      </c>
      <c r="BX383" s="5">
        <v>6</v>
      </c>
      <c r="BY383">
        <v>6</v>
      </c>
      <c r="BZ383" s="4">
        <v>0</v>
      </c>
      <c r="CA383">
        <v>10</v>
      </c>
      <c r="CB383" s="5">
        <v>6</v>
      </c>
      <c r="CD383">
        <v>0</v>
      </c>
      <c r="CE383">
        <v>3</v>
      </c>
      <c r="CF383" s="4">
        <v>0</v>
      </c>
      <c r="CG383">
        <v>0</v>
      </c>
      <c r="CH383" s="5">
        <v>3</v>
      </c>
      <c r="CI383">
        <v>3</v>
      </c>
      <c r="CJ383" s="4">
        <v>0</v>
      </c>
      <c r="CK383">
        <v>0</v>
      </c>
      <c r="CL383" s="5">
        <v>3</v>
      </c>
      <c r="CM383">
        <v>5</v>
      </c>
      <c r="CN383" s="4">
        <v>0</v>
      </c>
      <c r="CO383">
        <v>0</v>
      </c>
      <c r="CP383" s="5">
        <v>5</v>
      </c>
      <c r="CQ383">
        <v>6</v>
      </c>
      <c r="CR383" s="4">
        <v>0</v>
      </c>
      <c r="CS383">
        <v>41</v>
      </c>
      <c r="CT383" s="5">
        <v>6</v>
      </c>
      <c r="CU383">
        <v>6</v>
      </c>
      <c r="CV383" s="4">
        <v>0</v>
      </c>
      <c r="CW383">
        <v>40</v>
      </c>
      <c r="CX383" s="5">
        <v>6</v>
      </c>
      <c r="CY383" s="21">
        <v>6</v>
      </c>
      <c r="CZ383" s="21">
        <v>0</v>
      </c>
      <c r="DA383" s="21">
        <v>10</v>
      </c>
      <c r="DB383" s="5">
        <v>6</v>
      </c>
      <c r="DD383" s="8">
        <v>0</v>
      </c>
      <c r="DE383" s="8">
        <v>0</v>
      </c>
      <c r="DF383" s="8">
        <v>0</v>
      </c>
      <c r="DG383" s="8">
        <v>0</v>
      </c>
      <c r="DH383" s="8">
        <v>0</v>
      </c>
      <c r="DI383" s="8">
        <v>0</v>
      </c>
      <c r="DJ383" s="8">
        <v>0</v>
      </c>
      <c r="DK383" s="8">
        <v>0</v>
      </c>
      <c r="DL383" s="8">
        <v>0</v>
      </c>
      <c r="DM383" s="8">
        <v>0</v>
      </c>
      <c r="DN383" s="8">
        <v>0</v>
      </c>
      <c r="DO383" s="8">
        <v>0</v>
      </c>
      <c r="DP383" s="8">
        <v>0</v>
      </c>
      <c r="DQ383" s="8">
        <v>0</v>
      </c>
      <c r="DR383" s="8">
        <v>0</v>
      </c>
      <c r="DS383" s="8">
        <v>0</v>
      </c>
      <c r="DT383" s="8">
        <v>0</v>
      </c>
      <c r="DU383" s="8">
        <v>0</v>
      </c>
      <c r="DV383" s="8">
        <v>0</v>
      </c>
      <c r="DW383" s="8">
        <v>0</v>
      </c>
      <c r="DX383" s="8">
        <v>0</v>
      </c>
      <c r="DY383" s="8">
        <v>0</v>
      </c>
      <c r="DZ383" s="8">
        <v>0</v>
      </c>
      <c r="EA383" s="8">
        <v>0</v>
      </c>
      <c r="EB383" s="8">
        <v>0</v>
      </c>
      <c r="EC383" s="8">
        <v>0</v>
      </c>
      <c r="ED383" s="20">
        <v>0</v>
      </c>
      <c r="EF383" s="9">
        <v>0</v>
      </c>
      <c r="EG383" s="9">
        <v>0</v>
      </c>
      <c r="EH383" s="9">
        <v>0</v>
      </c>
      <c r="EI383" s="9">
        <v>0</v>
      </c>
      <c r="EJ383" s="9">
        <v>0</v>
      </c>
      <c r="EK383" s="9">
        <v>0</v>
      </c>
      <c r="EL383" s="9">
        <v>0</v>
      </c>
      <c r="EM383" s="9">
        <v>0</v>
      </c>
      <c r="EN383" s="9">
        <v>0</v>
      </c>
      <c r="EO383" s="9">
        <v>0</v>
      </c>
      <c r="EP383" s="9">
        <v>0</v>
      </c>
      <c r="EQ383" s="9">
        <v>0</v>
      </c>
      <c r="ER383" s="9">
        <v>0</v>
      </c>
      <c r="ES383" s="9">
        <v>0</v>
      </c>
      <c r="ET383" s="9">
        <v>0</v>
      </c>
      <c r="EU383" s="9">
        <v>10</v>
      </c>
      <c r="EV383" s="9">
        <v>10</v>
      </c>
      <c r="EW383" s="9">
        <v>41</v>
      </c>
      <c r="EX383" s="9">
        <v>9</v>
      </c>
      <c r="EY383" s="9">
        <v>18</v>
      </c>
      <c r="EZ383" s="9">
        <v>40</v>
      </c>
      <c r="FA383" s="9">
        <v>10</v>
      </c>
      <c r="FB383" s="9">
        <v>0</v>
      </c>
      <c r="FC383" s="9">
        <v>0</v>
      </c>
      <c r="FD383" s="9">
        <v>0</v>
      </c>
      <c r="FE383" s="9">
        <v>10</v>
      </c>
      <c r="FF383">
        <v>0</v>
      </c>
    </row>
    <row r="384" spans="1:162" x14ac:dyDescent="0.2">
      <c r="A384" t="s">
        <v>1472</v>
      </c>
      <c r="B384" t="s">
        <v>2850</v>
      </c>
      <c r="C384" t="s">
        <v>4599</v>
      </c>
      <c r="D384" s="1">
        <v>0</v>
      </c>
      <c r="E384" s="1">
        <v>0</v>
      </c>
      <c r="F384" s="4">
        <v>0</v>
      </c>
      <c r="G384" s="4">
        <v>0</v>
      </c>
      <c r="H384" s="5">
        <v>0</v>
      </c>
      <c r="I384">
        <v>0</v>
      </c>
      <c r="J384" s="4">
        <v>0</v>
      </c>
      <c r="K384">
        <v>0</v>
      </c>
      <c r="L384" s="5">
        <v>0</v>
      </c>
      <c r="M384">
        <v>0</v>
      </c>
      <c r="N384" s="4">
        <v>0</v>
      </c>
      <c r="O384">
        <v>0</v>
      </c>
      <c r="P384" s="5">
        <v>0</v>
      </c>
      <c r="Q384">
        <v>5</v>
      </c>
      <c r="R384" s="4">
        <v>0</v>
      </c>
      <c r="S384">
        <v>0</v>
      </c>
      <c r="T384" s="5">
        <v>5</v>
      </c>
      <c r="U384">
        <v>6</v>
      </c>
      <c r="V384" s="4">
        <v>0</v>
      </c>
      <c r="W384">
        <v>28</v>
      </c>
      <c r="X384" s="5">
        <v>6</v>
      </c>
      <c r="Y384">
        <v>6</v>
      </c>
      <c r="Z384" s="4">
        <v>0</v>
      </c>
      <c r="AA384">
        <v>0</v>
      </c>
      <c r="AB384" s="5">
        <v>6</v>
      </c>
      <c r="AD384">
        <v>0</v>
      </c>
      <c r="AE384">
        <v>0</v>
      </c>
      <c r="AF384" s="4">
        <v>0</v>
      </c>
      <c r="AG384">
        <v>0</v>
      </c>
      <c r="AH384" s="5">
        <v>0</v>
      </c>
      <c r="AI384">
        <v>0</v>
      </c>
      <c r="AJ384" s="4">
        <v>0</v>
      </c>
      <c r="AK384">
        <v>0</v>
      </c>
      <c r="AL384" s="5">
        <v>0</v>
      </c>
      <c r="AM384">
        <v>0</v>
      </c>
      <c r="AN384" s="4">
        <v>0</v>
      </c>
      <c r="AO384">
        <v>0</v>
      </c>
      <c r="AP384" s="5">
        <v>0</v>
      </c>
      <c r="AQ384">
        <v>6</v>
      </c>
      <c r="AR384" s="4">
        <v>0</v>
      </c>
      <c r="AS384">
        <v>0</v>
      </c>
      <c r="AT384" s="5">
        <v>6</v>
      </c>
      <c r="AU384">
        <v>6</v>
      </c>
      <c r="AV384" s="4">
        <v>0</v>
      </c>
      <c r="AW384">
        <v>28</v>
      </c>
      <c r="AX384" s="5">
        <v>6</v>
      </c>
      <c r="AY384">
        <v>6</v>
      </c>
      <c r="AZ384" s="4">
        <v>0</v>
      </c>
      <c r="BA384">
        <v>19</v>
      </c>
      <c r="BB384" s="5">
        <v>6</v>
      </c>
      <c r="BD384">
        <v>0</v>
      </c>
      <c r="BE384">
        <v>0</v>
      </c>
      <c r="BF384" s="4">
        <v>0</v>
      </c>
      <c r="BG384">
        <v>0</v>
      </c>
      <c r="BH384" s="5">
        <v>0</v>
      </c>
      <c r="BI384">
        <v>0</v>
      </c>
      <c r="BJ384" s="4">
        <v>0</v>
      </c>
      <c r="BK384">
        <v>0</v>
      </c>
      <c r="BL384" s="5">
        <v>0</v>
      </c>
      <c r="BM384">
        <v>0</v>
      </c>
      <c r="BN384" s="4">
        <v>0</v>
      </c>
      <c r="BO384">
        <v>0</v>
      </c>
      <c r="BP384" s="5">
        <v>0</v>
      </c>
      <c r="BQ384">
        <v>6</v>
      </c>
      <c r="BR384" s="4">
        <v>0</v>
      </c>
      <c r="BS384">
        <v>0</v>
      </c>
      <c r="BT384" s="5">
        <v>6</v>
      </c>
      <c r="BU384">
        <v>6</v>
      </c>
      <c r="BV384" s="4">
        <v>0</v>
      </c>
      <c r="BW384">
        <v>28</v>
      </c>
      <c r="BX384" s="5">
        <v>6</v>
      </c>
      <c r="BY384">
        <v>6</v>
      </c>
      <c r="BZ384" s="4">
        <v>0</v>
      </c>
      <c r="CA384">
        <v>38</v>
      </c>
      <c r="CB384" s="5">
        <v>6</v>
      </c>
      <c r="CD384">
        <v>0</v>
      </c>
      <c r="CE384">
        <v>0</v>
      </c>
      <c r="CF384" s="4">
        <v>0</v>
      </c>
      <c r="CG384">
        <v>0</v>
      </c>
      <c r="CH384" s="5">
        <v>0</v>
      </c>
      <c r="CI384">
        <v>0</v>
      </c>
      <c r="CJ384" s="4">
        <v>0</v>
      </c>
      <c r="CK384">
        <v>0</v>
      </c>
      <c r="CL384" s="5">
        <v>0</v>
      </c>
      <c r="CM384">
        <v>5</v>
      </c>
      <c r="CN384" s="4">
        <v>0</v>
      </c>
      <c r="CO384">
        <v>0</v>
      </c>
      <c r="CP384" s="5">
        <v>5</v>
      </c>
      <c r="CQ384">
        <v>6</v>
      </c>
      <c r="CR384" s="4">
        <v>0</v>
      </c>
      <c r="CS384">
        <v>28</v>
      </c>
      <c r="CT384" s="5">
        <v>6</v>
      </c>
      <c r="CU384">
        <v>6</v>
      </c>
      <c r="CV384" s="4">
        <v>0</v>
      </c>
      <c r="CW384">
        <v>0</v>
      </c>
      <c r="CX384" s="5">
        <v>6</v>
      </c>
      <c r="CY384" s="21">
        <v>6</v>
      </c>
      <c r="CZ384" s="21">
        <v>0</v>
      </c>
      <c r="DA384" s="21">
        <v>38</v>
      </c>
      <c r="DB384" s="5">
        <v>6</v>
      </c>
      <c r="DD384" s="8">
        <v>0</v>
      </c>
      <c r="DE384" s="8">
        <v>0</v>
      </c>
      <c r="DF384" s="8">
        <v>0</v>
      </c>
      <c r="DG384" s="8">
        <v>0</v>
      </c>
      <c r="DH384" s="8">
        <v>0</v>
      </c>
      <c r="DI384" s="8">
        <v>0</v>
      </c>
      <c r="DJ384" s="8">
        <v>0</v>
      </c>
      <c r="DK384" s="8">
        <v>0</v>
      </c>
      <c r="DL384" s="8">
        <v>0</v>
      </c>
      <c r="DM384" s="8">
        <v>0</v>
      </c>
      <c r="DN384" s="8">
        <v>0</v>
      </c>
      <c r="DO384" s="8">
        <v>0</v>
      </c>
      <c r="DP384" s="8">
        <v>0</v>
      </c>
      <c r="DQ384" s="8">
        <v>0</v>
      </c>
      <c r="DR384" s="8">
        <v>0</v>
      </c>
      <c r="DS384" s="8">
        <v>0</v>
      </c>
      <c r="DT384" s="8">
        <v>0</v>
      </c>
      <c r="DU384" s="8">
        <v>0</v>
      </c>
      <c r="DV384" s="8">
        <v>0</v>
      </c>
      <c r="DW384" s="8">
        <v>0</v>
      </c>
      <c r="DX384" s="8">
        <v>0</v>
      </c>
      <c r="DY384" s="8">
        <v>0</v>
      </c>
      <c r="DZ384" s="8">
        <v>0</v>
      </c>
      <c r="EA384" s="8">
        <v>0</v>
      </c>
      <c r="EB384" s="8">
        <v>0</v>
      </c>
      <c r="EC384" s="8">
        <v>0</v>
      </c>
      <c r="ED384" s="20">
        <v>0</v>
      </c>
      <c r="EF384" s="9">
        <v>0</v>
      </c>
      <c r="EG384" s="9">
        <v>0</v>
      </c>
      <c r="EH384" s="9">
        <v>0</v>
      </c>
      <c r="EI384" s="9">
        <v>0</v>
      </c>
      <c r="EJ384" s="9">
        <v>0</v>
      </c>
      <c r="EK384" s="9">
        <v>0</v>
      </c>
      <c r="EL384" s="9">
        <v>0</v>
      </c>
      <c r="EM384" s="9">
        <v>0</v>
      </c>
      <c r="EN384" s="9">
        <v>0</v>
      </c>
      <c r="EO384" s="9">
        <v>0</v>
      </c>
      <c r="EP384" s="9">
        <v>0</v>
      </c>
      <c r="EQ384" s="9">
        <v>0</v>
      </c>
      <c r="ER384" s="9">
        <v>0</v>
      </c>
      <c r="ES384" s="9">
        <v>0</v>
      </c>
      <c r="ET384" s="9">
        <v>0</v>
      </c>
      <c r="EU384" s="9">
        <v>0</v>
      </c>
      <c r="EV384" s="9">
        <v>0</v>
      </c>
      <c r="EW384" s="9">
        <v>0</v>
      </c>
      <c r="EX384" s="9">
        <v>28</v>
      </c>
      <c r="EY384" s="9">
        <v>0</v>
      </c>
      <c r="EZ384" s="9">
        <v>0</v>
      </c>
      <c r="FA384" s="9">
        <v>0</v>
      </c>
      <c r="FB384" s="9">
        <v>0</v>
      </c>
      <c r="FC384" s="9">
        <v>0</v>
      </c>
      <c r="FD384" s="9">
        <v>19</v>
      </c>
      <c r="FE384" s="9">
        <v>38</v>
      </c>
      <c r="FF384">
        <v>0</v>
      </c>
    </row>
    <row r="385" spans="1:162" x14ac:dyDescent="0.2">
      <c r="A385" t="s">
        <v>1267</v>
      </c>
      <c r="B385" t="s">
        <v>2851</v>
      </c>
      <c r="C385" t="s">
        <v>4599</v>
      </c>
      <c r="D385" s="1">
        <v>0</v>
      </c>
      <c r="E385" s="1">
        <v>0</v>
      </c>
      <c r="F385" s="4">
        <v>0</v>
      </c>
      <c r="G385" s="4">
        <v>0</v>
      </c>
      <c r="H385" s="5">
        <v>0</v>
      </c>
      <c r="I385">
        <v>0</v>
      </c>
      <c r="J385" s="4">
        <v>0</v>
      </c>
      <c r="K385">
        <v>0</v>
      </c>
      <c r="L385" s="5">
        <v>0</v>
      </c>
      <c r="M385">
        <v>0</v>
      </c>
      <c r="N385" s="4">
        <v>0</v>
      </c>
      <c r="O385">
        <v>0</v>
      </c>
      <c r="P385" s="5">
        <v>0</v>
      </c>
      <c r="Q385">
        <v>5</v>
      </c>
      <c r="R385" s="4">
        <v>0</v>
      </c>
      <c r="S385">
        <v>0</v>
      </c>
      <c r="T385" s="5">
        <v>5</v>
      </c>
      <c r="U385">
        <v>5</v>
      </c>
      <c r="V385" s="4">
        <v>0</v>
      </c>
      <c r="W385">
        <v>3</v>
      </c>
      <c r="X385" s="5">
        <v>5</v>
      </c>
      <c r="Y385">
        <v>5</v>
      </c>
      <c r="Z385" s="4">
        <v>0</v>
      </c>
      <c r="AA385">
        <v>10</v>
      </c>
      <c r="AB385" s="5">
        <v>5</v>
      </c>
      <c r="AD385">
        <v>0</v>
      </c>
      <c r="AE385">
        <v>0</v>
      </c>
      <c r="AF385" s="4">
        <v>0</v>
      </c>
      <c r="AG385">
        <v>0</v>
      </c>
      <c r="AH385" s="5">
        <v>0</v>
      </c>
      <c r="AI385">
        <v>0</v>
      </c>
      <c r="AJ385" s="4">
        <v>0</v>
      </c>
      <c r="AK385">
        <v>0</v>
      </c>
      <c r="AL385" s="5">
        <v>0</v>
      </c>
      <c r="AM385">
        <v>0</v>
      </c>
      <c r="AN385" s="4">
        <v>0</v>
      </c>
      <c r="AO385">
        <v>0</v>
      </c>
      <c r="AP385" s="5">
        <v>0</v>
      </c>
      <c r="AQ385">
        <v>5</v>
      </c>
      <c r="AR385" s="4">
        <v>0</v>
      </c>
      <c r="AS385">
        <v>0</v>
      </c>
      <c r="AT385" s="5">
        <v>5</v>
      </c>
      <c r="AU385">
        <v>5</v>
      </c>
      <c r="AV385" s="4">
        <v>0</v>
      </c>
      <c r="AW385">
        <v>10</v>
      </c>
      <c r="AX385" s="5">
        <v>5</v>
      </c>
      <c r="AY385">
        <v>5</v>
      </c>
      <c r="AZ385" s="4">
        <v>0</v>
      </c>
      <c r="BA385">
        <v>10</v>
      </c>
      <c r="BB385" s="5">
        <v>5</v>
      </c>
      <c r="BD385">
        <v>0</v>
      </c>
      <c r="BE385">
        <v>0</v>
      </c>
      <c r="BF385" s="4">
        <v>0</v>
      </c>
      <c r="BG385">
        <v>0</v>
      </c>
      <c r="BH385" s="5">
        <v>0</v>
      </c>
      <c r="BI385">
        <v>0</v>
      </c>
      <c r="BJ385" s="4">
        <v>0</v>
      </c>
      <c r="BK385">
        <v>0</v>
      </c>
      <c r="BL385" s="5">
        <v>0</v>
      </c>
      <c r="BM385">
        <v>0</v>
      </c>
      <c r="BN385" s="4">
        <v>0</v>
      </c>
      <c r="BO385">
        <v>0</v>
      </c>
      <c r="BP385" s="5">
        <v>0</v>
      </c>
      <c r="BQ385">
        <v>5</v>
      </c>
      <c r="BR385" s="4">
        <v>0</v>
      </c>
      <c r="BS385">
        <v>0</v>
      </c>
      <c r="BT385" s="5">
        <v>5</v>
      </c>
      <c r="BU385">
        <v>5</v>
      </c>
      <c r="BV385" s="4">
        <v>0</v>
      </c>
      <c r="BW385">
        <v>10</v>
      </c>
      <c r="BX385" s="5">
        <v>5</v>
      </c>
      <c r="BY385">
        <v>5</v>
      </c>
      <c r="BZ385" s="4">
        <v>0</v>
      </c>
      <c r="CA385">
        <v>10</v>
      </c>
      <c r="CB385" s="5">
        <v>5</v>
      </c>
      <c r="CD385">
        <v>0</v>
      </c>
      <c r="CE385">
        <v>0</v>
      </c>
      <c r="CF385" s="4">
        <v>0</v>
      </c>
      <c r="CG385">
        <v>0</v>
      </c>
      <c r="CH385" s="5">
        <v>0</v>
      </c>
      <c r="CI385">
        <v>0</v>
      </c>
      <c r="CJ385" s="4">
        <v>0</v>
      </c>
      <c r="CK385">
        <v>0</v>
      </c>
      <c r="CL385" s="5">
        <v>0</v>
      </c>
      <c r="CM385">
        <v>0</v>
      </c>
      <c r="CN385" s="4">
        <v>0</v>
      </c>
      <c r="CO385">
        <v>0</v>
      </c>
      <c r="CP385" s="5">
        <v>0</v>
      </c>
      <c r="CQ385">
        <v>5</v>
      </c>
      <c r="CR385" s="4">
        <v>0</v>
      </c>
      <c r="CS385">
        <v>3</v>
      </c>
      <c r="CT385" s="5">
        <v>5</v>
      </c>
      <c r="CU385">
        <v>5</v>
      </c>
      <c r="CV385" s="4">
        <v>0</v>
      </c>
      <c r="CW385">
        <v>10</v>
      </c>
      <c r="CX385" s="5">
        <v>5</v>
      </c>
      <c r="CY385" s="21">
        <v>5</v>
      </c>
      <c r="CZ385" s="21">
        <v>0</v>
      </c>
      <c r="DA385" s="21">
        <v>4</v>
      </c>
      <c r="DB385" s="5">
        <v>5</v>
      </c>
      <c r="DD385" s="8">
        <v>0</v>
      </c>
      <c r="DE385" s="8">
        <v>0</v>
      </c>
      <c r="DF385" s="8">
        <v>0</v>
      </c>
      <c r="DG385" s="8">
        <v>0</v>
      </c>
      <c r="DH385" s="8">
        <v>0</v>
      </c>
      <c r="DI385" s="8">
        <v>0</v>
      </c>
      <c r="DJ385" s="8">
        <v>0</v>
      </c>
      <c r="DK385" s="8">
        <v>0</v>
      </c>
      <c r="DL385" s="8">
        <v>0</v>
      </c>
      <c r="DM385" s="8">
        <v>0</v>
      </c>
      <c r="DN385" s="8">
        <v>0</v>
      </c>
      <c r="DO385" s="8">
        <v>0</v>
      </c>
      <c r="DP385" s="8">
        <v>0</v>
      </c>
      <c r="DQ385" s="8">
        <v>0</v>
      </c>
      <c r="DR385" s="8">
        <v>0</v>
      </c>
      <c r="DS385" s="8">
        <v>0</v>
      </c>
      <c r="DT385" s="8">
        <v>0</v>
      </c>
      <c r="DU385" s="8">
        <v>0</v>
      </c>
      <c r="DV385" s="8">
        <v>0</v>
      </c>
      <c r="DW385" s="8">
        <v>0</v>
      </c>
      <c r="DX385" s="8">
        <v>0</v>
      </c>
      <c r="DY385" s="8">
        <v>0</v>
      </c>
      <c r="DZ385" s="8">
        <v>0</v>
      </c>
      <c r="EA385" s="8">
        <v>0</v>
      </c>
      <c r="EB385" s="8">
        <v>0</v>
      </c>
      <c r="EC385" s="8">
        <v>0</v>
      </c>
      <c r="ED385" s="20">
        <v>0</v>
      </c>
      <c r="EF385" s="9">
        <v>0</v>
      </c>
      <c r="EG385" s="9">
        <v>0</v>
      </c>
      <c r="EH385" s="9">
        <v>0</v>
      </c>
      <c r="EI385" s="9">
        <v>0</v>
      </c>
      <c r="EJ385" s="9">
        <v>0</v>
      </c>
      <c r="EK385" s="9">
        <v>0</v>
      </c>
      <c r="EL385" s="9">
        <v>0</v>
      </c>
      <c r="EM385" s="9">
        <v>0</v>
      </c>
      <c r="EN385" s="9">
        <v>0</v>
      </c>
      <c r="EO385" s="9">
        <v>0</v>
      </c>
      <c r="EP385" s="9">
        <v>0</v>
      </c>
      <c r="EQ385" s="9">
        <v>0</v>
      </c>
      <c r="ER385" s="9">
        <v>0</v>
      </c>
      <c r="ES385" s="9">
        <v>0</v>
      </c>
      <c r="ET385" s="9">
        <v>0</v>
      </c>
      <c r="EU385" s="9">
        <v>0</v>
      </c>
      <c r="EV385" s="9">
        <v>0</v>
      </c>
      <c r="EW385" s="9">
        <v>0</v>
      </c>
      <c r="EX385" s="9">
        <v>3</v>
      </c>
      <c r="EY385" s="9">
        <v>0</v>
      </c>
      <c r="EZ385" s="9">
        <v>10</v>
      </c>
      <c r="FA385" s="9">
        <v>0</v>
      </c>
      <c r="FB385" s="9">
        <v>10</v>
      </c>
      <c r="FC385" s="9">
        <v>4</v>
      </c>
      <c r="FD385" s="9">
        <v>3</v>
      </c>
      <c r="FE385" s="9">
        <v>4</v>
      </c>
      <c r="FF385">
        <v>4</v>
      </c>
    </row>
    <row r="386" spans="1:162" x14ac:dyDescent="0.2">
      <c r="A386" t="s">
        <v>1640</v>
      </c>
      <c r="B386" t="s">
        <v>2852</v>
      </c>
      <c r="C386" t="s">
        <v>4599</v>
      </c>
      <c r="D386" s="1">
        <v>0</v>
      </c>
      <c r="E386" s="1">
        <v>0</v>
      </c>
      <c r="F386" s="4">
        <v>0</v>
      </c>
      <c r="G386" s="4">
        <v>0</v>
      </c>
      <c r="H386" s="5">
        <v>0</v>
      </c>
      <c r="I386">
        <v>0</v>
      </c>
      <c r="J386" s="4">
        <v>0</v>
      </c>
      <c r="K386">
        <v>0</v>
      </c>
      <c r="L386" s="5">
        <v>0</v>
      </c>
      <c r="M386">
        <v>0</v>
      </c>
      <c r="N386" s="4">
        <v>0</v>
      </c>
      <c r="O386">
        <v>0</v>
      </c>
      <c r="P386" s="5">
        <v>0</v>
      </c>
      <c r="Q386">
        <v>0</v>
      </c>
      <c r="R386" s="4">
        <v>0</v>
      </c>
      <c r="S386">
        <v>0</v>
      </c>
      <c r="T386" s="5">
        <v>0</v>
      </c>
      <c r="U386">
        <v>6</v>
      </c>
      <c r="V386" s="4">
        <v>0</v>
      </c>
      <c r="W386">
        <v>0</v>
      </c>
      <c r="X386" s="5">
        <v>6</v>
      </c>
      <c r="Y386">
        <v>6</v>
      </c>
      <c r="Z386" s="4">
        <v>0</v>
      </c>
      <c r="AA386">
        <v>50</v>
      </c>
      <c r="AB386" s="5">
        <v>6</v>
      </c>
      <c r="AD386">
        <v>0</v>
      </c>
      <c r="AE386">
        <v>0</v>
      </c>
      <c r="AF386" s="4">
        <v>0</v>
      </c>
      <c r="AG386">
        <v>0</v>
      </c>
      <c r="AH386" s="5">
        <v>0</v>
      </c>
      <c r="AI386">
        <v>0</v>
      </c>
      <c r="AJ386" s="4">
        <v>0</v>
      </c>
      <c r="AK386">
        <v>0</v>
      </c>
      <c r="AL386" s="5">
        <v>0</v>
      </c>
      <c r="AM386">
        <v>0</v>
      </c>
      <c r="AN386" s="4">
        <v>0</v>
      </c>
      <c r="AO386">
        <v>0</v>
      </c>
      <c r="AP386" s="5">
        <v>0</v>
      </c>
      <c r="AQ386">
        <v>0</v>
      </c>
      <c r="AR386" s="4">
        <v>0</v>
      </c>
      <c r="AS386">
        <v>0</v>
      </c>
      <c r="AT386" s="5">
        <v>0</v>
      </c>
      <c r="AU386">
        <v>6</v>
      </c>
      <c r="AV386" s="4">
        <v>0</v>
      </c>
      <c r="AW386">
        <v>50</v>
      </c>
      <c r="AX386" s="5">
        <v>6</v>
      </c>
      <c r="AY386">
        <v>6</v>
      </c>
      <c r="AZ386" s="4">
        <v>0</v>
      </c>
      <c r="BA386">
        <v>20</v>
      </c>
      <c r="BB386" s="5">
        <v>6</v>
      </c>
      <c r="BD386">
        <v>0</v>
      </c>
      <c r="BE386">
        <v>0</v>
      </c>
      <c r="BF386" s="4">
        <v>0</v>
      </c>
      <c r="BG386">
        <v>0</v>
      </c>
      <c r="BH386" s="5">
        <v>0</v>
      </c>
      <c r="BI386">
        <v>0</v>
      </c>
      <c r="BJ386" s="4">
        <v>0</v>
      </c>
      <c r="BK386">
        <v>0</v>
      </c>
      <c r="BL386" s="5">
        <v>0</v>
      </c>
      <c r="BM386">
        <v>0</v>
      </c>
      <c r="BN386" s="4">
        <v>0</v>
      </c>
      <c r="BO386">
        <v>0</v>
      </c>
      <c r="BP386" s="5">
        <v>0</v>
      </c>
      <c r="BQ386">
        <v>6</v>
      </c>
      <c r="BR386" s="4">
        <v>0</v>
      </c>
      <c r="BS386">
        <v>0</v>
      </c>
      <c r="BT386" s="5">
        <v>6</v>
      </c>
      <c r="BU386">
        <v>6</v>
      </c>
      <c r="BV386" s="4">
        <v>0</v>
      </c>
      <c r="BW386">
        <v>50</v>
      </c>
      <c r="BX386" s="5">
        <v>6</v>
      </c>
      <c r="BY386">
        <v>6</v>
      </c>
      <c r="BZ386" s="4">
        <v>0</v>
      </c>
      <c r="CA386">
        <v>20</v>
      </c>
      <c r="CB386" s="5">
        <v>6</v>
      </c>
      <c r="CD386">
        <v>0</v>
      </c>
      <c r="CE386">
        <v>0</v>
      </c>
      <c r="CF386" s="4">
        <v>0</v>
      </c>
      <c r="CG386">
        <v>0</v>
      </c>
      <c r="CH386" s="5">
        <v>0</v>
      </c>
      <c r="CI386">
        <v>0</v>
      </c>
      <c r="CJ386" s="4">
        <v>0</v>
      </c>
      <c r="CK386">
        <v>0</v>
      </c>
      <c r="CL386" s="5">
        <v>0</v>
      </c>
      <c r="CM386">
        <v>0</v>
      </c>
      <c r="CN386" s="4">
        <v>0</v>
      </c>
      <c r="CO386">
        <v>0</v>
      </c>
      <c r="CP386" s="5">
        <v>0</v>
      </c>
      <c r="CQ386">
        <v>6</v>
      </c>
      <c r="CR386" s="4">
        <v>0</v>
      </c>
      <c r="CS386">
        <v>0</v>
      </c>
      <c r="CT386" s="5">
        <v>6</v>
      </c>
      <c r="CU386">
        <v>6</v>
      </c>
      <c r="CV386" s="4">
        <v>0</v>
      </c>
      <c r="CW386">
        <v>50</v>
      </c>
      <c r="CX386" s="5">
        <v>6</v>
      </c>
      <c r="CY386" s="21">
        <v>6</v>
      </c>
      <c r="CZ386" s="21">
        <v>0</v>
      </c>
      <c r="DA386" s="21">
        <v>20</v>
      </c>
      <c r="DB386" s="5">
        <v>6</v>
      </c>
      <c r="DD386" s="8">
        <v>0</v>
      </c>
      <c r="DE386" s="8">
        <v>0</v>
      </c>
      <c r="DF386" s="8">
        <v>0</v>
      </c>
      <c r="DG386" s="8">
        <v>0</v>
      </c>
      <c r="DH386" s="8">
        <v>0</v>
      </c>
      <c r="DI386" s="8">
        <v>0</v>
      </c>
      <c r="DJ386" s="8">
        <v>0</v>
      </c>
      <c r="DK386" s="8">
        <v>0</v>
      </c>
      <c r="DL386" s="8">
        <v>0</v>
      </c>
      <c r="DM386" s="8">
        <v>0</v>
      </c>
      <c r="DN386" s="8">
        <v>0</v>
      </c>
      <c r="DO386" s="8">
        <v>0</v>
      </c>
      <c r="DP386" s="8">
        <v>0</v>
      </c>
      <c r="DQ386" s="8">
        <v>0</v>
      </c>
      <c r="DR386" s="8">
        <v>0</v>
      </c>
      <c r="DS386" s="8">
        <v>0</v>
      </c>
      <c r="DT386" s="8">
        <v>0</v>
      </c>
      <c r="DU386" s="8">
        <v>0</v>
      </c>
      <c r="DV386" s="8">
        <v>0</v>
      </c>
      <c r="DW386" s="8">
        <v>0</v>
      </c>
      <c r="DX386" s="8">
        <v>0</v>
      </c>
      <c r="DY386" s="8">
        <v>0</v>
      </c>
      <c r="DZ386" s="8">
        <v>0</v>
      </c>
      <c r="EA386" s="8">
        <v>0</v>
      </c>
      <c r="EB386" s="8">
        <v>0</v>
      </c>
      <c r="EC386" s="8">
        <v>0</v>
      </c>
      <c r="ED386" s="20">
        <v>0</v>
      </c>
      <c r="EF386" s="9">
        <v>0</v>
      </c>
      <c r="EG386" s="9">
        <v>0</v>
      </c>
      <c r="EH386" s="9">
        <v>0</v>
      </c>
      <c r="EI386" s="9">
        <v>0</v>
      </c>
      <c r="EJ386" s="9">
        <v>0</v>
      </c>
      <c r="EK386" s="9">
        <v>0</v>
      </c>
      <c r="EL386" s="9">
        <v>0</v>
      </c>
      <c r="EM386" s="9">
        <v>0</v>
      </c>
      <c r="EN386" s="9">
        <v>0</v>
      </c>
      <c r="EO386" s="9">
        <v>0</v>
      </c>
      <c r="EP386" s="9">
        <v>0</v>
      </c>
      <c r="EQ386" s="9">
        <v>0</v>
      </c>
      <c r="ER386" s="9">
        <v>0</v>
      </c>
      <c r="ES386" s="9">
        <v>0</v>
      </c>
      <c r="ET386" s="9">
        <v>0</v>
      </c>
      <c r="EU386" s="9">
        <v>0</v>
      </c>
      <c r="EV386" s="9">
        <v>0</v>
      </c>
      <c r="EW386" s="9">
        <v>0</v>
      </c>
      <c r="EX386" s="9">
        <v>0</v>
      </c>
      <c r="EY386" s="9">
        <v>0</v>
      </c>
      <c r="EZ386" s="9">
        <v>50</v>
      </c>
      <c r="FA386" s="9">
        <v>0</v>
      </c>
      <c r="FB386" s="9">
        <v>0</v>
      </c>
      <c r="FC386" s="9">
        <v>20</v>
      </c>
      <c r="FD386" s="9">
        <v>19</v>
      </c>
      <c r="FE386" s="9">
        <v>0</v>
      </c>
      <c r="FF386">
        <v>0</v>
      </c>
    </row>
    <row r="387" spans="1:162" x14ac:dyDescent="0.2">
      <c r="A387" t="s">
        <v>1315</v>
      </c>
      <c r="B387" t="s">
        <v>2853</v>
      </c>
      <c r="C387" t="s">
        <v>4599</v>
      </c>
      <c r="D387" s="1">
        <v>0</v>
      </c>
      <c r="E387" s="1">
        <v>0</v>
      </c>
      <c r="F387" s="4">
        <v>0</v>
      </c>
      <c r="G387" s="4">
        <v>0</v>
      </c>
      <c r="H387" s="5">
        <v>0</v>
      </c>
      <c r="I387">
        <v>0</v>
      </c>
      <c r="J387" s="4">
        <v>0</v>
      </c>
      <c r="K387">
        <v>0</v>
      </c>
      <c r="L387" s="5">
        <v>0</v>
      </c>
      <c r="M387">
        <v>0</v>
      </c>
      <c r="N387" s="4">
        <v>0</v>
      </c>
      <c r="O387">
        <v>0</v>
      </c>
      <c r="P387" s="5">
        <v>0</v>
      </c>
      <c r="Q387">
        <v>0</v>
      </c>
      <c r="R387" s="4">
        <v>0</v>
      </c>
      <c r="S387">
        <v>0</v>
      </c>
      <c r="T387" s="5">
        <v>0</v>
      </c>
      <c r="U387">
        <v>6</v>
      </c>
      <c r="V387" s="4">
        <v>0</v>
      </c>
      <c r="W387">
        <v>0</v>
      </c>
      <c r="X387" s="5">
        <v>6</v>
      </c>
      <c r="Y387">
        <v>6</v>
      </c>
      <c r="Z387" s="4">
        <v>0</v>
      </c>
      <c r="AA387">
        <v>0</v>
      </c>
      <c r="AB387" s="5">
        <v>6</v>
      </c>
      <c r="AD387">
        <v>0</v>
      </c>
      <c r="AE387">
        <v>0</v>
      </c>
      <c r="AF387" s="4">
        <v>0</v>
      </c>
      <c r="AG387">
        <v>0</v>
      </c>
      <c r="AH387" s="5">
        <v>0</v>
      </c>
      <c r="AI387">
        <v>0</v>
      </c>
      <c r="AJ387" s="4">
        <v>0</v>
      </c>
      <c r="AK387">
        <v>0</v>
      </c>
      <c r="AL387" s="5">
        <v>0</v>
      </c>
      <c r="AM387">
        <v>0</v>
      </c>
      <c r="AN387" s="4">
        <v>0</v>
      </c>
      <c r="AO387">
        <v>0</v>
      </c>
      <c r="AP387" s="5">
        <v>0</v>
      </c>
      <c r="AQ387">
        <v>0</v>
      </c>
      <c r="AR387" s="4">
        <v>0</v>
      </c>
      <c r="AS387">
        <v>0</v>
      </c>
      <c r="AT387" s="5">
        <v>0</v>
      </c>
      <c r="AU387">
        <v>6</v>
      </c>
      <c r="AV387" s="4">
        <v>0</v>
      </c>
      <c r="AW387">
        <v>0</v>
      </c>
      <c r="AX387" s="5">
        <v>6</v>
      </c>
      <c r="AY387">
        <v>6</v>
      </c>
      <c r="AZ387" s="4">
        <v>0</v>
      </c>
      <c r="BA387">
        <v>0</v>
      </c>
      <c r="BB387" s="5">
        <v>6</v>
      </c>
      <c r="BD387">
        <v>0</v>
      </c>
      <c r="BE387">
        <v>0</v>
      </c>
      <c r="BF387" s="4">
        <v>0</v>
      </c>
      <c r="BG387">
        <v>0</v>
      </c>
      <c r="BH387" s="5">
        <v>0</v>
      </c>
      <c r="BI387">
        <v>0</v>
      </c>
      <c r="BJ387" s="4">
        <v>0</v>
      </c>
      <c r="BK387">
        <v>0</v>
      </c>
      <c r="BL387" s="5">
        <v>0</v>
      </c>
      <c r="BM387">
        <v>0</v>
      </c>
      <c r="BN387" s="4">
        <v>0</v>
      </c>
      <c r="BO387">
        <v>0</v>
      </c>
      <c r="BP387" s="5">
        <v>0</v>
      </c>
      <c r="BQ387">
        <v>6</v>
      </c>
      <c r="BR387" s="4">
        <v>0</v>
      </c>
      <c r="BS387">
        <v>0</v>
      </c>
      <c r="BT387" s="5">
        <v>6</v>
      </c>
      <c r="BU387">
        <v>6</v>
      </c>
      <c r="BV387" s="4">
        <v>0</v>
      </c>
      <c r="BW387">
        <v>0</v>
      </c>
      <c r="BX387" s="5">
        <v>6</v>
      </c>
      <c r="BY387">
        <v>6</v>
      </c>
      <c r="BZ387" s="4">
        <v>0</v>
      </c>
      <c r="CA387">
        <v>0</v>
      </c>
      <c r="CB387" s="5">
        <v>6</v>
      </c>
      <c r="CD387">
        <v>0</v>
      </c>
      <c r="CE387">
        <v>0</v>
      </c>
      <c r="CF387" s="4">
        <v>0</v>
      </c>
      <c r="CG387">
        <v>0</v>
      </c>
      <c r="CH387" s="5">
        <v>0</v>
      </c>
      <c r="CI387">
        <v>0</v>
      </c>
      <c r="CJ387" s="4">
        <v>0</v>
      </c>
      <c r="CK387">
        <v>0</v>
      </c>
      <c r="CL387" s="5">
        <v>0</v>
      </c>
      <c r="CM387">
        <v>0</v>
      </c>
      <c r="CN387" s="4">
        <v>0</v>
      </c>
      <c r="CO387">
        <v>0</v>
      </c>
      <c r="CP387" s="5">
        <v>0</v>
      </c>
      <c r="CQ387">
        <v>6</v>
      </c>
      <c r="CR387" s="4">
        <v>0</v>
      </c>
      <c r="CS387">
        <v>0</v>
      </c>
      <c r="CT387" s="5">
        <v>6</v>
      </c>
      <c r="CU387">
        <v>6</v>
      </c>
      <c r="CV387" s="4">
        <v>0</v>
      </c>
      <c r="CW387">
        <v>0</v>
      </c>
      <c r="CX387" s="5">
        <v>6</v>
      </c>
      <c r="CY387" s="21">
        <v>6</v>
      </c>
      <c r="CZ387" s="21">
        <v>0</v>
      </c>
      <c r="DA387" s="21">
        <v>0</v>
      </c>
      <c r="DB387" s="5">
        <v>6</v>
      </c>
      <c r="DD387" s="8">
        <v>0</v>
      </c>
      <c r="DE387" s="8">
        <v>0</v>
      </c>
      <c r="DF387" s="8">
        <v>0</v>
      </c>
      <c r="DG387" s="8">
        <v>0</v>
      </c>
      <c r="DH387" s="8">
        <v>0</v>
      </c>
      <c r="DI387" s="8">
        <v>0</v>
      </c>
      <c r="DJ387" s="8">
        <v>0</v>
      </c>
      <c r="DK387" s="8">
        <v>0</v>
      </c>
      <c r="DL387" s="8">
        <v>0</v>
      </c>
      <c r="DM387" s="8">
        <v>0</v>
      </c>
      <c r="DN387" s="8">
        <v>0</v>
      </c>
      <c r="DO387" s="8">
        <v>0</v>
      </c>
      <c r="DP387" s="8">
        <v>0</v>
      </c>
      <c r="DQ387" s="8">
        <v>0</v>
      </c>
      <c r="DR387" s="8">
        <v>0</v>
      </c>
      <c r="DS387" s="8">
        <v>0</v>
      </c>
      <c r="DT387" s="8">
        <v>0</v>
      </c>
      <c r="DU387" s="8">
        <v>0</v>
      </c>
      <c r="DV387" s="8">
        <v>0</v>
      </c>
      <c r="DW387" s="8">
        <v>0</v>
      </c>
      <c r="DX387" s="8">
        <v>0</v>
      </c>
      <c r="DY387" s="8">
        <v>0</v>
      </c>
      <c r="DZ387" s="8">
        <v>0</v>
      </c>
      <c r="EA387" s="8">
        <v>0</v>
      </c>
      <c r="EB387" s="8">
        <v>0</v>
      </c>
      <c r="EC387" s="8">
        <v>0</v>
      </c>
      <c r="ED387" s="20">
        <v>0</v>
      </c>
      <c r="EF387" s="9">
        <v>0</v>
      </c>
      <c r="EG387" s="9">
        <v>0</v>
      </c>
      <c r="EH387" s="9">
        <v>0</v>
      </c>
      <c r="EI387" s="9">
        <v>0</v>
      </c>
      <c r="EJ387" s="9">
        <v>0</v>
      </c>
      <c r="EK387" s="9">
        <v>0</v>
      </c>
      <c r="EL387" s="9">
        <v>0</v>
      </c>
      <c r="EM387" s="9">
        <v>0</v>
      </c>
      <c r="EN387" s="9">
        <v>0</v>
      </c>
      <c r="EO387" s="9">
        <v>0</v>
      </c>
      <c r="EP387" s="9">
        <v>0</v>
      </c>
      <c r="EQ387" s="9">
        <v>0</v>
      </c>
      <c r="ER387" s="9">
        <v>0</v>
      </c>
      <c r="ES387" s="9">
        <v>0</v>
      </c>
      <c r="ET387" s="9">
        <v>0</v>
      </c>
      <c r="EU387" s="9">
        <v>0</v>
      </c>
      <c r="EV387" s="9">
        <v>0</v>
      </c>
      <c r="EW387" s="9">
        <v>0</v>
      </c>
      <c r="EX387" s="9">
        <v>0</v>
      </c>
      <c r="EY387" s="9">
        <v>0</v>
      </c>
      <c r="EZ387" s="9">
        <v>0</v>
      </c>
      <c r="FA387" s="9">
        <v>0</v>
      </c>
      <c r="FB387" s="9">
        <v>0</v>
      </c>
      <c r="FC387" s="9">
        <v>0</v>
      </c>
      <c r="FD387" s="9">
        <v>0</v>
      </c>
      <c r="FE387" s="9">
        <v>0</v>
      </c>
      <c r="FF387">
        <v>0</v>
      </c>
    </row>
    <row r="388" spans="1:162" x14ac:dyDescent="0.2">
      <c r="A388" t="s">
        <v>1393</v>
      </c>
      <c r="B388" t="s">
        <v>2854</v>
      </c>
      <c r="C388" t="s">
        <v>4599</v>
      </c>
      <c r="D388" s="1">
        <v>0</v>
      </c>
      <c r="E388" s="1">
        <v>0</v>
      </c>
      <c r="F388" s="4">
        <v>0</v>
      </c>
      <c r="G388" s="4">
        <v>0</v>
      </c>
      <c r="H388" s="5">
        <v>0</v>
      </c>
      <c r="I388">
        <v>0</v>
      </c>
      <c r="J388" s="4">
        <v>0</v>
      </c>
      <c r="K388">
        <v>0</v>
      </c>
      <c r="L388" s="5">
        <v>0</v>
      </c>
      <c r="M388">
        <v>0</v>
      </c>
      <c r="N388" s="4">
        <v>0</v>
      </c>
      <c r="O388">
        <v>0</v>
      </c>
      <c r="P388" s="5">
        <v>0</v>
      </c>
      <c r="Q388">
        <v>6</v>
      </c>
      <c r="R388" s="4">
        <v>0</v>
      </c>
      <c r="S388">
        <v>0</v>
      </c>
      <c r="T388" s="5">
        <v>6</v>
      </c>
      <c r="U388">
        <v>6</v>
      </c>
      <c r="V388" s="4">
        <v>0</v>
      </c>
      <c r="W388">
        <v>0</v>
      </c>
      <c r="X388" s="5">
        <v>6</v>
      </c>
      <c r="Y388">
        <v>6</v>
      </c>
      <c r="Z388" s="4">
        <v>0</v>
      </c>
      <c r="AA388">
        <v>9</v>
      </c>
      <c r="AB388" s="5">
        <v>6</v>
      </c>
      <c r="AD388">
        <v>0</v>
      </c>
      <c r="AE388">
        <v>0</v>
      </c>
      <c r="AF388" s="4">
        <v>0</v>
      </c>
      <c r="AG388">
        <v>0</v>
      </c>
      <c r="AH388" s="5">
        <v>0</v>
      </c>
      <c r="AI388">
        <v>0</v>
      </c>
      <c r="AJ388" s="4">
        <v>0</v>
      </c>
      <c r="AK388">
        <v>0</v>
      </c>
      <c r="AL388" s="5">
        <v>0</v>
      </c>
      <c r="AM388">
        <v>0</v>
      </c>
      <c r="AN388" s="4">
        <v>0</v>
      </c>
      <c r="AO388">
        <v>0</v>
      </c>
      <c r="AP388" s="5">
        <v>0</v>
      </c>
      <c r="AQ388">
        <v>6</v>
      </c>
      <c r="AR388" s="4">
        <v>0</v>
      </c>
      <c r="AS388">
        <v>0</v>
      </c>
      <c r="AT388" s="5">
        <v>6</v>
      </c>
      <c r="AU388">
        <v>6</v>
      </c>
      <c r="AV388" s="4">
        <v>0</v>
      </c>
      <c r="AW388">
        <v>9</v>
      </c>
      <c r="AX388" s="5">
        <v>6</v>
      </c>
      <c r="AY388">
        <v>7</v>
      </c>
      <c r="AZ388" s="4">
        <v>0</v>
      </c>
      <c r="BA388">
        <v>3</v>
      </c>
      <c r="BB388" s="5">
        <v>7</v>
      </c>
      <c r="BD388">
        <v>0</v>
      </c>
      <c r="BE388">
        <v>0</v>
      </c>
      <c r="BF388" s="4">
        <v>0</v>
      </c>
      <c r="BG388">
        <v>0</v>
      </c>
      <c r="BH388" s="5">
        <v>0</v>
      </c>
      <c r="BI388">
        <v>0</v>
      </c>
      <c r="BJ388" s="4">
        <v>0</v>
      </c>
      <c r="BK388">
        <v>0</v>
      </c>
      <c r="BL388" s="5">
        <v>0</v>
      </c>
      <c r="BM388">
        <v>6</v>
      </c>
      <c r="BN388" s="4">
        <v>0</v>
      </c>
      <c r="BO388">
        <v>0</v>
      </c>
      <c r="BP388" s="5">
        <v>6</v>
      </c>
      <c r="BQ388">
        <v>6</v>
      </c>
      <c r="BR388" s="4">
        <v>0</v>
      </c>
      <c r="BS388">
        <v>0</v>
      </c>
      <c r="BT388" s="5">
        <v>6</v>
      </c>
      <c r="BU388">
        <v>6</v>
      </c>
      <c r="BV388" s="4">
        <v>0</v>
      </c>
      <c r="BW388">
        <v>9</v>
      </c>
      <c r="BX388" s="5">
        <v>6</v>
      </c>
      <c r="BY388">
        <v>8</v>
      </c>
      <c r="BZ388" s="4">
        <v>0</v>
      </c>
      <c r="CA388">
        <v>65</v>
      </c>
      <c r="CB388" s="5">
        <v>8</v>
      </c>
      <c r="CD388">
        <v>0</v>
      </c>
      <c r="CE388">
        <v>0</v>
      </c>
      <c r="CF388" s="4">
        <v>0</v>
      </c>
      <c r="CG388">
        <v>0</v>
      </c>
      <c r="CH388" s="5">
        <v>0</v>
      </c>
      <c r="CI388">
        <v>0</v>
      </c>
      <c r="CJ388" s="4">
        <v>0</v>
      </c>
      <c r="CK388">
        <v>0</v>
      </c>
      <c r="CL388" s="5">
        <v>0</v>
      </c>
      <c r="CM388">
        <v>6</v>
      </c>
      <c r="CN388" s="4">
        <v>0</v>
      </c>
      <c r="CO388">
        <v>0</v>
      </c>
      <c r="CP388" s="5">
        <v>6</v>
      </c>
      <c r="CQ388">
        <v>6</v>
      </c>
      <c r="CR388" s="4">
        <v>0</v>
      </c>
      <c r="CS388">
        <v>0</v>
      </c>
      <c r="CT388" s="5">
        <v>6</v>
      </c>
      <c r="CU388">
        <v>6</v>
      </c>
      <c r="CV388" s="4">
        <v>0</v>
      </c>
      <c r="CW388">
        <v>9</v>
      </c>
      <c r="CX388" s="5">
        <v>6</v>
      </c>
      <c r="CY388" s="21">
        <v>10</v>
      </c>
      <c r="CZ388" s="21">
        <v>0</v>
      </c>
      <c r="DA388" s="21">
        <v>65</v>
      </c>
      <c r="DB388" s="5">
        <v>10</v>
      </c>
      <c r="DD388" s="8">
        <v>0</v>
      </c>
      <c r="DE388" s="8">
        <v>0</v>
      </c>
      <c r="DF388" s="8">
        <v>0</v>
      </c>
      <c r="DG388" s="8">
        <v>0</v>
      </c>
      <c r="DH388" s="8">
        <v>0</v>
      </c>
      <c r="DI388" s="8">
        <v>0</v>
      </c>
      <c r="DJ388" s="8">
        <v>0</v>
      </c>
      <c r="DK388" s="8">
        <v>0</v>
      </c>
      <c r="DL388" s="8">
        <v>0</v>
      </c>
      <c r="DM388" s="8">
        <v>0</v>
      </c>
      <c r="DN388" s="8">
        <v>0</v>
      </c>
      <c r="DO388" s="8">
        <v>0</v>
      </c>
      <c r="DP388" s="8">
        <v>0</v>
      </c>
      <c r="DQ388" s="8">
        <v>0</v>
      </c>
      <c r="DR388" s="8">
        <v>0</v>
      </c>
      <c r="DS388" s="8">
        <v>0</v>
      </c>
      <c r="DT388" s="8">
        <v>0</v>
      </c>
      <c r="DU388" s="8">
        <v>0</v>
      </c>
      <c r="DV388" s="8">
        <v>0</v>
      </c>
      <c r="DW388" s="8">
        <v>0</v>
      </c>
      <c r="DX388" s="8">
        <v>0</v>
      </c>
      <c r="DY388" s="8">
        <v>0</v>
      </c>
      <c r="DZ388" s="8">
        <v>0</v>
      </c>
      <c r="EA388" s="8">
        <v>0</v>
      </c>
      <c r="EB388" s="8">
        <v>0</v>
      </c>
      <c r="EC388" s="8">
        <v>0</v>
      </c>
      <c r="ED388" s="20">
        <v>0</v>
      </c>
      <c r="EF388" s="9">
        <v>0</v>
      </c>
      <c r="EG388" s="9">
        <v>0</v>
      </c>
      <c r="EH388" s="9">
        <v>0</v>
      </c>
      <c r="EI388" s="9">
        <v>0</v>
      </c>
      <c r="EJ388" s="9">
        <v>0</v>
      </c>
      <c r="EK388" s="9">
        <v>0</v>
      </c>
      <c r="EL388" s="9">
        <v>0</v>
      </c>
      <c r="EM388" s="9">
        <v>0</v>
      </c>
      <c r="EN388" s="9">
        <v>0</v>
      </c>
      <c r="EO388" s="9">
        <v>0</v>
      </c>
      <c r="EP388" s="9">
        <v>0</v>
      </c>
      <c r="EQ388" s="9">
        <v>0</v>
      </c>
      <c r="ER388" s="9">
        <v>0</v>
      </c>
      <c r="ES388" s="9">
        <v>0</v>
      </c>
      <c r="ET388" s="9">
        <v>0</v>
      </c>
      <c r="EU388" s="9">
        <v>0</v>
      </c>
      <c r="EV388" s="9">
        <v>0</v>
      </c>
      <c r="EW388" s="9">
        <v>0</v>
      </c>
      <c r="EX388" s="9">
        <v>0</v>
      </c>
      <c r="EY388" s="9">
        <v>0</v>
      </c>
      <c r="EZ388" s="9">
        <v>9</v>
      </c>
      <c r="FA388" s="9">
        <v>0</v>
      </c>
      <c r="FB388" s="9">
        <v>0</v>
      </c>
      <c r="FC388" s="9">
        <v>0</v>
      </c>
      <c r="FD388" s="9">
        <v>3</v>
      </c>
      <c r="FE388" s="9">
        <v>65</v>
      </c>
      <c r="FF388">
        <v>65</v>
      </c>
    </row>
    <row r="389" spans="1:162" x14ac:dyDescent="0.2">
      <c r="A389" t="s">
        <v>1288</v>
      </c>
      <c r="B389" t="s">
        <v>2855</v>
      </c>
      <c r="C389" t="s">
        <v>4599</v>
      </c>
      <c r="D389" s="1">
        <v>0</v>
      </c>
      <c r="E389" s="1">
        <v>0</v>
      </c>
      <c r="F389" s="4">
        <v>0</v>
      </c>
      <c r="G389" s="4">
        <v>0</v>
      </c>
      <c r="H389" s="5">
        <v>0</v>
      </c>
      <c r="I389">
        <v>0</v>
      </c>
      <c r="J389" s="4">
        <v>0</v>
      </c>
      <c r="K389">
        <v>0</v>
      </c>
      <c r="L389" s="5">
        <v>0</v>
      </c>
      <c r="M389">
        <v>0</v>
      </c>
      <c r="N389" s="4">
        <v>0</v>
      </c>
      <c r="O389">
        <v>0</v>
      </c>
      <c r="P389" s="5">
        <v>0</v>
      </c>
      <c r="Q389">
        <v>5</v>
      </c>
      <c r="R389" s="4">
        <v>0</v>
      </c>
      <c r="S389">
        <v>0</v>
      </c>
      <c r="T389" s="5">
        <v>5</v>
      </c>
      <c r="U389">
        <v>5</v>
      </c>
      <c r="V389" s="4">
        <v>0</v>
      </c>
      <c r="W389">
        <v>0</v>
      </c>
      <c r="X389" s="5">
        <v>5</v>
      </c>
      <c r="Y389">
        <v>5</v>
      </c>
      <c r="Z389" s="4">
        <v>0</v>
      </c>
      <c r="AA389">
        <v>0</v>
      </c>
      <c r="AB389" s="5">
        <v>5</v>
      </c>
      <c r="AD389">
        <v>0</v>
      </c>
      <c r="AE389">
        <v>0</v>
      </c>
      <c r="AF389" s="4">
        <v>0</v>
      </c>
      <c r="AG389">
        <v>0</v>
      </c>
      <c r="AH389" s="5">
        <v>0</v>
      </c>
      <c r="AI389">
        <v>0</v>
      </c>
      <c r="AJ389" s="4">
        <v>0</v>
      </c>
      <c r="AK389">
        <v>0</v>
      </c>
      <c r="AL389" s="5">
        <v>0</v>
      </c>
      <c r="AM389">
        <v>0</v>
      </c>
      <c r="AN389" s="4">
        <v>0</v>
      </c>
      <c r="AO389">
        <v>0</v>
      </c>
      <c r="AP389" s="5">
        <v>0</v>
      </c>
      <c r="AQ389">
        <v>5</v>
      </c>
      <c r="AR389" s="4">
        <v>0</v>
      </c>
      <c r="AS389">
        <v>0</v>
      </c>
      <c r="AT389" s="5">
        <v>5</v>
      </c>
      <c r="AU389">
        <v>5</v>
      </c>
      <c r="AV389" s="4">
        <v>0</v>
      </c>
      <c r="AW389">
        <v>0</v>
      </c>
      <c r="AX389" s="5">
        <v>5</v>
      </c>
      <c r="AY389">
        <v>5</v>
      </c>
      <c r="AZ389" s="4">
        <v>0</v>
      </c>
      <c r="BA389">
        <v>0</v>
      </c>
      <c r="BB389" s="5">
        <v>5</v>
      </c>
      <c r="BD389">
        <v>0</v>
      </c>
      <c r="BE389">
        <v>0</v>
      </c>
      <c r="BF389" s="4">
        <v>0</v>
      </c>
      <c r="BG389">
        <v>0</v>
      </c>
      <c r="BH389" s="5">
        <v>0</v>
      </c>
      <c r="BI389">
        <v>0</v>
      </c>
      <c r="BJ389" s="4">
        <v>0</v>
      </c>
      <c r="BK389">
        <v>0</v>
      </c>
      <c r="BL389" s="5">
        <v>0</v>
      </c>
      <c r="BM389">
        <v>5</v>
      </c>
      <c r="BN389" s="4">
        <v>0</v>
      </c>
      <c r="BO389">
        <v>0</v>
      </c>
      <c r="BP389" s="5">
        <v>5</v>
      </c>
      <c r="BQ389">
        <v>5</v>
      </c>
      <c r="BR389" s="4">
        <v>0</v>
      </c>
      <c r="BS389">
        <v>0</v>
      </c>
      <c r="BT389" s="5">
        <v>5</v>
      </c>
      <c r="BU389">
        <v>5</v>
      </c>
      <c r="BV389" s="4">
        <v>0</v>
      </c>
      <c r="BW389">
        <v>0</v>
      </c>
      <c r="BX389" s="5">
        <v>5</v>
      </c>
      <c r="BY389">
        <v>5</v>
      </c>
      <c r="BZ389" s="4">
        <v>0</v>
      </c>
      <c r="CA389">
        <v>0</v>
      </c>
      <c r="CB389" s="5">
        <v>5</v>
      </c>
      <c r="CD389">
        <v>0</v>
      </c>
      <c r="CE389">
        <v>0</v>
      </c>
      <c r="CF389" s="4">
        <v>0</v>
      </c>
      <c r="CG389">
        <v>0</v>
      </c>
      <c r="CH389" s="5">
        <v>0</v>
      </c>
      <c r="CI389">
        <v>0</v>
      </c>
      <c r="CJ389" s="4">
        <v>0</v>
      </c>
      <c r="CK389">
        <v>0</v>
      </c>
      <c r="CL389" s="5">
        <v>0</v>
      </c>
      <c r="CM389">
        <v>5</v>
      </c>
      <c r="CN389" s="4">
        <v>0</v>
      </c>
      <c r="CO389">
        <v>0</v>
      </c>
      <c r="CP389" s="5">
        <v>5</v>
      </c>
      <c r="CQ389">
        <v>5</v>
      </c>
      <c r="CR389" s="4">
        <v>0</v>
      </c>
      <c r="CS389">
        <v>0</v>
      </c>
      <c r="CT389" s="5">
        <v>5</v>
      </c>
      <c r="CU389">
        <v>5</v>
      </c>
      <c r="CV389" s="4">
        <v>0</v>
      </c>
      <c r="CW389">
        <v>0</v>
      </c>
      <c r="CX389" s="5">
        <v>5</v>
      </c>
      <c r="CY389" s="21">
        <v>0</v>
      </c>
      <c r="CZ389" s="21">
        <v>0</v>
      </c>
      <c r="DA389" s="21">
        <v>0</v>
      </c>
      <c r="DB389" s="5">
        <v>0</v>
      </c>
      <c r="DD389" s="8">
        <v>0</v>
      </c>
      <c r="DE389" s="8">
        <v>0</v>
      </c>
      <c r="DF389" s="8">
        <v>0</v>
      </c>
      <c r="DG389" s="8">
        <v>0</v>
      </c>
      <c r="DH389" s="8">
        <v>0</v>
      </c>
      <c r="DI389" s="8">
        <v>0</v>
      </c>
      <c r="DJ389" s="8">
        <v>0</v>
      </c>
      <c r="DK389" s="8">
        <v>0</v>
      </c>
      <c r="DL389" s="8">
        <v>0</v>
      </c>
      <c r="DM389" s="8">
        <v>0</v>
      </c>
      <c r="DN389" s="8">
        <v>0</v>
      </c>
      <c r="DO389" s="8">
        <v>0</v>
      </c>
      <c r="DP389" s="8">
        <v>0</v>
      </c>
      <c r="DQ389" s="8">
        <v>0</v>
      </c>
      <c r="DR389" s="8">
        <v>0</v>
      </c>
      <c r="DS389" s="8">
        <v>0</v>
      </c>
      <c r="DT389" s="8">
        <v>0</v>
      </c>
      <c r="DU389" s="8">
        <v>0</v>
      </c>
      <c r="DV389" s="8">
        <v>0</v>
      </c>
      <c r="DW389" s="8">
        <v>0</v>
      </c>
      <c r="DX389" s="8">
        <v>0</v>
      </c>
      <c r="DY389" s="8">
        <v>0</v>
      </c>
      <c r="DZ389" s="8">
        <v>0</v>
      </c>
      <c r="EA389" s="8">
        <v>0</v>
      </c>
      <c r="EB389" s="8">
        <v>0</v>
      </c>
      <c r="EC389" s="8">
        <v>0</v>
      </c>
      <c r="ED389" s="20">
        <v>0</v>
      </c>
      <c r="EF389" s="9">
        <v>0</v>
      </c>
      <c r="EG389" s="9">
        <v>0</v>
      </c>
      <c r="EH389" s="9">
        <v>0</v>
      </c>
      <c r="EI389" s="9">
        <v>0</v>
      </c>
      <c r="EJ389" s="9">
        <v>0</v>
      </c>
      <c r="EK389" s="9">
        <v>0</v>
      </c>
      <c r="EL389" s="9">
        <v>0</v>
      </c>
      <c r="EM389" s="9">
        <v>0</v>
      </c>
      <c r="EN389" s="9">
        <v>0</v>
      </c>
      <c r="EO389" s="9">
        <v>0</v>
      </c>
      <c r="EP389" s="9">
        <v>0</v>
      </c>
      <c r="EQ389" s="9">
        <v>0</v>
      </c>
      <c r="ER389" s="9">
        <v>0</v>
      </c>
      <c r="ES389" s="9">
        <v>0</v>
      </c>
      <c r="ET389" s="9">
        <v>0</v>
      </c>
      <c r="EU389" s="9">
        <v>0</v>
      </c>
      <c r="EV389" s="9">
        <v>0</v>
      </c>
      <c r="EW389" s="9">
        <v>0</v>
      </c>
      <c r="EX389" s="9">
        <v>0</v>
      </c>
      <c r="EY389" s="9">
        <v>0</v>
      </c>
      <c r="EZ389" s="9">
        <v>0</v>
      </c>
      <c r="FA389" s="9">
        <v>0</v>
      </c>
      <c r="FB389" s="9">
        <v>0</v>
      </c>
      <c r="FC389" s="9">
        <v>0</v>
      </c>
      <c r="FD389" s="9">
        <v>0</v>
      </c>
      <c r="FE389" s="9">
        <v>0</v>
      </c>
      <c r="FF389">
        <v>0</v>
      </c>
    </row>
    <row r="390" spans="1:162" x14ac:dyDescent="0.2">
      <c r="A390" t="s">
        <v>1523</v>
      </c>
      <c r="B390" t="s">
        <v>2856</v>
      </c>
      <c r="C390" t="s">
        <v>4599</v>
      </c>
      <c r="D390" s="1">
        <v>0</v>
      </c>
      <c r="E390" s="1">
        <v>0</v>
      </c>
      <c r="F390" s="4">
        <v>0</v>
      </c>
      <c r="G390" s="4">
        <v>0</v>
      </c>
      <c r="H390" s="5">
        <v>0</v>
      </c>
      <c r="I390">
        <v>0</v>
      </c>
      <c r="J390" s="4">
        <v>0</v>
      </c>
      <c r="K390">
        <v>0</v>
      </c>
      <c r="L390" s="5">
        <v>0</v>
      </c>
      <c r="M390">
        <v>0</v>
      </c>
      <c r="N390" s="4">
        <v>0</v>
      </c>
      <c r="O390">
        <v>0</v>
      </c>
      <c r="P390" s="5">
        <v>0</v>
      </c>
      <c r="Q390">
        <v>5</v>
      </c>
      <c r="R390" s="4">
        <v>0</v>
      </c>
      <c r="S390">
        <v>0</v>
      </c>
      <c r="T390" s="5">
        <v>5</v>
      </c>
      <c r="U390">
        <v>6</v>
      </c>
      <c r="V390" s="4">
        <v>0</v>
      </c>
      <c r="W390">
        <v>10</v>
      </c>
      <c r="X390" s="5">
        <v>6</v>
      </c>
      <c r="Y390">
        <v>6</v>
      </c>
      <c r="Z390" s="4">
        <v>0</v>
      </c>
      <c r="AA390">
        <v>71</v>
      </c>
      <c r="AB390" s="5">
        <v>6</v>
      </c>
      <c r="AD390">
        <v>0</v>
      </c>
      <c r="AE390">
        <v>0</v>
      </c>
      <c r="AF390" s="4">
        <v>0</v>
      </c>
      <c r="AG390">
        <v>0</v>
      </c>
      <c r="AH390" s="5">
        <v>0</v>
      </c>
      <c r="AI390">
        <v>0</v>
      </c>
      <c r="AJ390" s="4">
        <v>0</v>
      </c>
      <c r="AK390">
        <v>0</v>
      </c>
      <c r="AL390" s="5">
        <v>0</v>
      </c>
      <c r="AM390">
        <v>0</v>
      </c>
      <c r="AN390" s="4">
        <v>0</v>
      </c>
      <c r="AO390">
        <v>0</v>
      </c>
      <c r="AP390" s="5">
        <v>0</v>
      </c>
      <c r="AQ390">
        <v>6</v>
      </c>
      <c r="AR390" s="4">
        <v>0</v>
      </c>
      <c r="AS390">
        <v>10</v>
      </c>
      <c r="AT390" s="5">
        <v>6</v>
      </c>
      <c r="AU390">
        <v>6</v>
      </c>
      <c r="AV390" s="4">
        <v>0</v>
      </c>
      <c r="AW390">
        <v>71</v>
      </c>
      <c r="AX390" s="5">
        <v>6</v>
      </c>
      <c r="AY390">
        <v>6</v>
      </c>
      <c r="AZ390" s="4">
        <v>0</v>
      </c>
      <c r="BA390">
        <v>0</v>
      </c>
      <c r="BB390" s="5">
        <v>6</v>
      </c>
      <c r="BD390">
        <v>0</v>
      </c>
      <c r="BE390">
        <v>0</v>
      </c>
      <c r="BF390" s="4">
        <v>0</v>
      </c>
      <c r="BG390">
        <v>0</v>
      </c>
      <c r="BH390" s="5">
        <v>0</v>
      </c>
      <c r="BI390">
        <v>0</v>
      </c>
      <c r="BJ390" s="4">
        <v>0</v>
      </c>
      <c r="BK390">
        <v>0</v>
      </c>
      <c r="BL390" s="5">
        <v>0</v>
      </c>
      <c r="BM390">
        <v>5</v>
      </c>
      <c r="BN390" s="4">
        <v>0</v>
      </c>
      <c r="BO390">
        <v>0</v>
      </c>
      <c r="BP390" s="5">
        <v>5</v>
      </c>
      <c r="BQ390">
        <v>6</v>
      </c>
      <c r="BR390" s="4">
        <v>0</v>
      </c>
      <c r="BS390">
        <v>10</v>
      </c>
      <c r="BT390" s="5">
        <v>6</v>
      </c>
      <c r="BU390">
        <v>6</v>
      </c>
      <c r="BV390" s="4">
        <v>0</v>
      </c>
      <c r="BW390">
        <v>71</v>
      </c>
      <c r="BX390" s="5">
        <v>6</v>
      </c>
      <c r="BY390">
        <v>6</v>
      </c>
      <c r="BZ390" s="4">
        <v>0</v>
      </c>
      <c r="CA390">
        <v>40</v>
      </c>
      <c r="CB390" s="5">
        <v>6</v>
      </c>
      <c r="CD390">
        <v>0</v>
      </c>
      <c r="CE390">
        <v>0</v>
      </c>
      <c r="CF390" s="4">
        <v>0</v>
      </c>
      <c r="CG390">
        <v>0</v>
      </c>
      <c r="CH390" s="5">
        <v>0</v>
      </c>
      <c r="CI390">
        <v>0</v>
      </c>
      <c r="CJ390" s="4">
        <v>0</v>
      </c>
      <c r="CK390">
        <v>0</v>
      </c>
      <c r="CL390" s="5">
        <v>0</v>
      </c>
      <c r="CM390">
        <v>5</v>
      </c>
      <c r="CN390" s="4">
        <v>0</v>
      </c>
      <c r="CO390">
        <v>0</v>
      </c>
      <c r="CP390" s="5">
        <v>5</v>
      </c>
      <c r="CQ390">
        <v>6</v>
      </c>
      <c r="CR390" s="4">
        <v>0</v>
      </c>
      <c r="CS390">
        <v>10</v>
      </c>
      <c r="CT390" s="5">
        <v>6</v>
      </c>
      <c r="CU390">
        <v>6</v>
      </c>
      <c r="CV390" s="4">
        <v>0</v>
      </c>
      <c r="CW390">
        <v>71</v>
      </c>
      <c r="CX390" s="5">
        <v>6</v>
      </c>
      <c r="CY390" s="21">
        <v>6</v>
      </c>
      <c r="CZ390" s="21">
        <v>0</v>
      </c>
      <c r="DA390" s="21">
        <v>40</v>
      </c>
      <c r="DB390" s="5">
        <v>6</v>
      </c>
      <c r="DD390" s="8">
        <v>0</v>
      </c>
      <c r="DE390" s="8">
        <v>0</v>
      </c>
      <c r="DF390" s="8">
        <v>0</v>
      </c>
      <c r="DG390" s="8">
        <v>0</v>
      </c>
      <c r="DH390" s="8">
        <v>0</v>
      </c>
      <c r="DI390" s="8">
        <v>0</v>
      </c>
      <c r="DJ390" s="8">
        <v>0</v>
      </c>
      <c r="DK390" s="8">
        <v>0</v>
      </c>
      <c r="DL390" s="8">
        <v>0</v>
      </c>
      <c r="DM390" s="8">
        <v>0</v>
      </c>
      <c r="DN390" s="8">
        <v>0</v>
      </c>
      <c r="DO390" s="8">
        <v>0</v>
      </c>
      <c r="DP390" s="8">
        <v>0</v>
      </c>
      <c r="DQ390" s="8">
        <v>0</v>
      </c>
      <c r="DR390" s="8">
        <v>0</v>
      </c>
      <c r="DS390" s="8">
        <v>0</v>
      </c>
      <c r="DT390" s="8">
        <v>0</v>
      </c>
      <c r="DU390" s="8">
        <v>0</v>
      </c>
      <c r="DV390" s="8">
        <v>0</v>
      </c>
      <c r="DW390" s="8">
        <v>0</v>
      </c>
      <c r="DX390" s="8">
        <v>0</v>
      </c>
      <c r="DY390" s="8">
        <v>0</v>
      </c>
      <c r="DZ390" s="8">
        <v>0</v>
      </c>
      <c r="EA390" s="8">
        <v>0</v>
      </c>
      <c r="EB390" s="8">
        <v>0</v>
      </c>
      <c r="EC390" s="8">
        <v>0</v>
      </c>
      <c r="ED390" s="20">
        <v>0</v>
      </c>
      <c r="EF390" s="9">
        <v>0</v>
      </c>
      <c r="EG390" s="9">
        <v>0</v>
      </c>
      <c r="EH390" s="9">
        <v>0</v>
      </c>
      <c r="EI390" s="9">
        <v>0</v>
      </c>
      <c r="EJ390" s="9">
        <v>0</v>
      </c>
      <c r="EK390" s="9">
        <v>0</v>
      </c>
      <c r="EL390" s="9">
        <v>0</v>
      </c>
      <c r="EM390" s="9">
        <v>0</v>
      </c>
      <c r="EN390" s="9">
        <v>0</v>
      </c>
      <c r="EO390" s="9">
        <v>0</v>
      </c>
      <c r="EP390" s="9">
        <v>0</v>
      </c>
      <c r="EQ390" s="9">
        <v>0</v>
      </c>
      <c r="ER390" s="9">
        <v>0</v>
      </c>
      <c r="ES390" s="9">
        <v>0</v>
      </c>
      <c r="ET390" s="9">
        <v>0</v>
      </c>
      <c r="EU390" s="9">
        <v>0</v>
      </c>
      <c r="EV390" s="9">
        <v>10</v>
      </c>
      <c r="EW390" s="9">
        <v>10</v>
      </c>
      <c r="EX390" s="9">
        <v>10</v>
      </c>
      <c r="EY390" s="9">
        <v>10</v>
      </c>
      <c r="EZ390" s="9">
        <v>71</v>
      </c>
      <c r="FA390" s="9">
        <v>0</v>
      </c>
      <c r="FB390" s="9">
        <v>0</v>
      </c>
      <c r="FC390" s="9">
        <v>0</v>
      </c>
      <c r="FD390" s="9">
        <v>0</v>
      </c>
      <c r="FE390" s="9">
        <v>40</v>
      </c>
      <c r="FF390">
        <v>10</v>
      </c>
    </row>
    <row r="391" spans="1:162" x14ac:dyDescent="0.2">
      <c r="A391" t="s">
        <v>1165</v>
      </c>
      <c r="B391" t="s">
        <v>2857</v>
      </c>
      <c r="C391" t="s">
        <v>4599</v>
      </c>
      <c r="D391" s="1">
        <v>0</v>
      </c>
      <c r="E391" s="1">
        <v>0</v>
      </c>
      <c r="F391" s="4">
        <v>0</v>
      </c>
      <c r="G391" s="4">
        <v>0</v>
      </c>
      <c r="H391" s="5">
        <v>0</v>
      </c>
      <c r="I391">
        <v>0</v>
      </c>
      <c r="J391" s="4">
        <v>0</v>
      </c>
      <c r="K391">
        <v>0</v>
      </c>
      <c r="L391" s="5">
        <v>0</v>
      </c>
      <c r="M391">
        <v>0</v>
      </c>
      <c r="N391" s="4">
        <v>0</v>
      </c>
      <c r="O391">
        <v>0</v>
      </c>
      <c r="P391" s="5">
        <v>0</v>
      </c>
      <c r="Q391">
        <v>0</v>
      </c>
      <c r="R391" s="4">
        <v>0</v>
      </c>
      <c r="S391">
        <v>0</v>
      </c>
      <c r="T391" s="5">
        <v>0</v>
      </c>
      <c r="U391">
        <v>6</v>
      </c>
      <c r="V391" s="4">
        <v>0</v>
      </c>
      <c r="W391">
        <v>0</v>
      </c>
      <c r="X391" s="5">
        <v>6</v>
      </c>
      <c r="Y391">
        <v>6</v>
      </c>
      <c r="Z391" s="4">
        <v>0</v>
      </c>
      <c r="AA391">
        <v>0</v>
      </c>
      <c r="AB391" s="5">
        <v>6</v>
      </c>
      <c r="AD391">
        <v>0</v>
      </c>
      <c r="AE391">
        <v>0</v>
      </c>
      <c r="AF391" s="4">
        <v>0</v>
      </c>
      <c r="AG391">
        <v>0</v>
      </c>
      <c r="AH391" s="5">
        <v>0</v>
      </c>
      <c r="AI391">
        <v>0</v>
      </c>
      <c r="AJ391" s="4">
        <v>0</v>
      </c>
      <c r="AK391">
        <v>0</v>
      </c>
      <c r="AL391" s="5">
        <v>0</v>
      </c>
      <c r="AM391">
        <v>0</v>
      </c>
      <c r="AN391" s="4">
        <v>0</v>
      </c>
      <c r="AO391">
        <v>0</v>
      </c>
      <c r="AP391" s="5">
        <v>0</v>
      </c>
      <c r="AQ391">
        <v>6</v>
      </c>
      <c r="AR391" s="4">
        <v>0</v>
      </c>
      <c r="AS391">
        <v>0</v>
      </c>
      <c r="AT391" s="5">
        <v>6</v>
      </c>
      <c r="AU391">
        <v>6</v>
      </c>
      <c r="AV391" s="4">
        <v>0</v>
      </c>
      <c r="AW391">
        <v>0</v>
      </c>
      <c r="AX391" s="5">
        <v>6</v>
      </c>
      <c r="AY391">
        <v>6</v>
      </c>
      <c r="AZ391" s="4">
        <v>0</v>
      </c>
      <c r="BA391">
        <v>0</v>
      </c>
      <c r="BB391" s="5">
        <v>6</v>
      </c>
      <c r="BD391">
        <v>0</v>
      </c>
      <c r="BE391">
        <v>0</v>
      </c>
      <c r="BF391" s="4">
        <v>0</v>
      </c>
      <c r="BG391">
        <v>0</v>
      </c>
      <c r="BH391" s="5">
        <v>0</v>
      </c>
      <c r="BI391">
        <v>0</v>
      </c>
      <c r="BJ391" s="4">
        <v>0</v>
      </c>
      <c r="BK391">
        <v>0</v>
      </c>
      <c r="BL391" s="5">
        <v>0</v>
      </c>
      <c r="BM391">
        <v>0</v>
      </c>
      <c r="BN391" s="4">
        <v>0</v>
      </c>
      <c r="BO391">
        <v>0</v>
      </c>
      <c r="BP391" s="5">
        <v>0</v>
      </c>
      <c r="BQ391">
        <v>6</v>
      </c>
      <c r="BR391" s="4">
        <v>0</v>
      </c>
      <c r="BS391">
        <v>0</v>
      </c>
      <c r="BT391" s="5">
        <v>6</v>
      </c>
      <c r="BU391">
        <v>6</v>
      </c>
      <c r="BV391" s="4">
        <v>0</v>
      </c>
      <c r="BW391">
        <v>0</v>
      </c>
      <c r="BX391" s="5">
        <v>6</v>
      </c>
      <c r="BY391">
        <v>6</v>
      </c>
      <c r="BZ391" s="4">
        <v>0</v>
      </c>
      <c r="CA391">
        <v>0</v>
      </c>
      <c r="CB391" s="5">
        <v>6</v>
      </c>
      <c r="CD391">
        <v>0</v>
      </c>
      <c r="CE391">
        <v>0</v>
      </c>
      <c r="CF391" s="4">
        <v>0</v>
      </c>
      <c r="CG391">
        <v>0</v>
      </c>
      <c r="CH391" s="5">
        <v>0</v>
      </c>
      <c r="CI391">
        <v>0</v>
      </c>
      <c r="CJ391" s="4">
        <v>0</v>
      </c>
      <c r="CK391">
        <v>0</v>
      </c>
      <c r="CL391" s="5">
        <v>0</v>
      </c>
      <c r="CM391">
        <v>0</v>
      </c>
      <c r="CN391" s="4">
        <v>0</v>
      </c>
      <c r="CO391">
        <v>0</v>
      </c>
      <c r="CP391" s="5">
        <v>0</v>
      </c>
      <c r="CQ391">
        <v>6</v>
      </c>
      <c r="CR391" s="4">
        <v>0</v>
      </c>
      <c r="CS391">
        <v>0</v>
      </c>
      <c r="CT391" s="5">
        <v>6</v>
      </c>
      <c r="CU391">
        <v>6</v>
      </c>
      <c r="CV391" s="4">
        <v>0</v>
      </c>
      <c r="CW391">
        <v>0</v>
      </c>
      <c r="CX391" s="5">
        <v>6</v>
      </c>
      <c r="CY391" s="21">
        <v>6</v>
      </c>
      <c r="CZ391" s="21">
        <v>0</v>
      </c>
      <c r="DA391" s="21">
        <v>0</v>
      </c>
      <c r="DB391" s="5">
        <v>6</v>
      </c>
      <c r="DD391" s="8">
        <v>0</v>
      </c>
      <c r="DE391" s="8">
        <v>0</v>
      </c>
      <c r="DF391" s="8">
        <v>0</v>
      </c>
      <c r="DG391" s="8">
        <v>0</v>
      </c>
      <c r="DH391" s="8">
        <v>0</v>
      </c>
      <c r="DI391" s="8">
        <v>0</v>
      </c>
      <c r="DJ391" s="8">
        <v>0</v>
      </c>
      <c r="DK391" s="8">
        <v>0</v>
      </c>
      <c r="DL391" s="8">
        <v>0</v>
      </c>
      <c r="DM391" s="8">
        <v>0</v>
      </c>
      <c r="DN391" s="8">
        <v>0</v>
      </c>
      <c r="DO391" s="8">
        <v>0</v>
      </c>
      <c r="DP391" s="8">
        <v>0</v>
      </c>
      <c r="DQ391" s="8">
        <v>0</v>
      </c>
      <c r="DR391" s="8">
        <v>0</v>
      </c>
      <c r="DS391" s="8">
        <v>0</v>
      </c>
      <c r="DT391" s="8">
        <v>0</v>
      </c>
      <c r="DU391" s="8">
        <v>0</v>
      </c>
      <c r="DV391" s="8">
        <v>0</v>
      </c>
      <c r="DW391" s="8">
        <v>0</v>
      </c>
      <c r="DX391" s="8">
        <v>0</v>
      </c>
      <c r="DY391" s="8">
        <v>0</v>
      </c>
      <c r="DZ391" s="8">
        <v>0</v>
      </c>
      <c r="EA391" s="8">
        <v>0</v>
      </c>
      <c r="EB391" s="8">
        <v>0</v>
      </c>
      <c r="EC391" s="8">
        <v>0</v>
      </c>
      <c r="ED391" s="20">
        <v>0</v>
      </c>
      <c r="EF391" s="9">
        <v>0</v>
      </c>
      <c r="EG391" s="9">
        <v>0</v>
      </c>
      <c r="EH391" s="9">
        <v>0</v>
      </c>
      <c r="EI391" s="9">
        <v>0</v>
      </c>
      <c r="EJ391" s="9">
        <v>0</v>
      </c>
      <c r="EK391" s="9">
        <v>0</v>
      </c>
      <c r="EL391" s="9">
        <v>0</v>
      </c>
      <c r="EM391" s="9">
        <v>0</v>
      </c>
      <c r="EN391" s="9">
        <v>0</v>
      </c>
      <c r="EO391" s="9">
        <v>0</v>
      </c>
      <c r="EP391" s="9">
        <v>0</v>
      </c>
      <c r="EQ391" s="9">
        <v>0</v>
      </c>
      <c r="ER391" s="9">
        <v>0</v>
      </c>
      <c r="ES391" s="9">
        <v>0</v>
      </c>
      <c r="ET391" s="9">
        <v>0</v>
      </c>
      <c r="EU391" s="9">
        <v>0</v>
      </c>
      <c r="EV391" s="9">
        <v>0</v>
      </c>
      <c r="EW391" s="9">
        <v>0</v>
      </c>
      <c r="EX391" s="9">
        <v>0</v>
      </c>
      <c r="EY391" s="9">
        <v>0</v>
      </c>
      <c r="EZ391" s="9">
        <v>0</v>
      </c>
      <c r="FA391" s="9">
        <v>0</v>
      </c>
      <c r="FB391" s="9">
        <v>0</v>
      </c>
      <c r="FC391" s="9">
        <v>0</v>
      </c>
      <c r="FD391" s="9">
        <v>0</v>
      </c>
      <c r="FE391" s="9">
        <v>0</v>
      </c>
      <c r="FF391">
        <v>0</v>
      </c>
    </row>
    <row r="392" spans="1:162" x14ac:dyDescent="0.2">
      <c r="A392" t="s">
        <v>735</v>
      </c>
      <c r="B392" t="s">
        <v>2858</v>
      </c>
      <c r="C392" t="s">
        <v>3</v>
      </c>
      <c r="D392" s="1">
        <v>0</v>
      </c>
      <c r="E392" s="1">
        <v>0</v>
      </c>
      <c r="F392" s="4">
        <v>0</v>
      </c>
      <c r="G392" s="4">
        <v>0</v>
      </c>
      <c r="H392" s="5">
        <v>0</v>
      </c>
      <c r="I392">
        <v>5</v>
      </c>
      <c r="J392" s="4">
        <v>0</v>
      </c>
      <c r="K392">
        <v>0</v>
      </c>
      <c r="L392" s="5">
        <v>5</v>
      </c>
      <c r="M392">
        <v>5</v>
      </c>
      <c r="N392" s="4">
        <v>0</v>
      </c>
      <c r="O392">
        <v>0</v>
      </c>
      <c r="P392" s="5">
        <v>5</v>
      </c>
      <c r="Q392">
        <v>6</v>
      </c>
      <c r="R392" s="4">
        <v>0</v>
      </c>
      <c r="S392">
        <v>0</v>
      </c>
      <c r="T392" s="5">
        <v>6</v>
      </c>
      <c r="U392">
        <v>6</v>
      </c>
      <c r="V392" s="4">
        <v>0</v>
      </c>
      <c r="W392">
        <v>4</v>
      </c>
      <c r="X392" s="5">
        <v>6</v>
      </c>
      <c r="Y392">
        <v>6</v>
      </c>
      <c r="Z392" s="4">
        <v>0</v>
      </c>
      <c r="AA392">
        <v>4</v>
      </c>
      <c r="AB392" s="5">
        <v>6</v>
      </c>
      <c r="AD392">
        <v>0</v>
      </c>
      <c r="AE392">
        <v>0</v>
      </c>
      <c r="AF392" s="4">
        <v>0</v>
      </c>
      <c r="AG392">
        <v>0</v>
      </c>
      <c r="AH392" s="5">
        <v>0</v>
      </c>
      <c r="AI392">
        <v>5</v>
      </c>
      <c r="AJ392" s="4">
        <v>0</v>
      </c>
      <c r="AK392">
        <v>0</v>
      </c>
      <c r="AL392" s="5">
        <v>5</v>
      </c>
      <c r="AM392">
        <v>5</v>
      </c>
      <c r="AN392" s="4">
        <v>0</v>
      </c>
      <c r="AO392">
        <v>0</v>
      </c>
      <c r="AP392" s="5">
        <v>5</v>
      </c>
      <c r="AQ392">
        <v>6</v>
      </c>
      <c r="AR392" s="4">
        <v>0</v>
      </c>
      <c r="AS392">
        <v>0</v>
      </c>
      <c r="AT392" s="5">
        <v>6</v>
      </c>
      <c r="AU392">
        <v>6</v>
      </c>
      <c r="AV392" s="4">
        <v>0</v>
      </c>
      <c r="AW392">
        <v>4</v>
      </c>
      <c r="AX392" s="5">
        <v>6</v>
      </c>
      <c r="AY392">
        <v>6</v>
      </c>
      <c r="AZ392" s="4">
        <v>0</v>
      </c>
      <c r="BA392">
        <v>4</v>
      </c>
      <c r="BB392" s="5">
        <v>6</v>
      </c>
      <c r="BD392">
        <v>0</v>
      </c>
      <c r="BE392">
        <v>5</v>
      </c>
      <c r="BF392" s="4">
        <v>0</v>
      </c>
      <c r="BG392">
        <v>0</v>
      </c>
      <c r="BH392" s="5">
        <v>5</v>
      </c>
      <c r="BI392">
        <v>5</v>
      </c>
      <c r="BJ392" s="4">
        <v>0</v>
      </c>
      <c r="BK392">
        <v>0</v>
      </c>
      <c r="BL392" s="5">
        <v>5</v>
      </c>
      <c r="BM392">
        <v>5</v>
      </c>
      <c r="BN392" s="4">
        <v>0</v>
      </c>
      <c r="BO392">
        <v>0</v>
      </c>
      <c r="BP392" s="5">
        <v>5</v>
      </c>
      <c r="BQ392">
        <v>6</v>
      </c>
      <c r="BR392" s="4">
        <v>0</v>
      </c>
      <c r="BS392">
        <v>4</v>
      </c>
      <c r="BT392" s="5">
        <v>6</v>
      </c>
      <c r="BU392">
        <v>6</v>
      </c>
      <c r="BV392" s="4">
        <v>0</v>
      </c>
      <c r="BW392">
        <v>4</v>
      </c>
      <c r="BX392" s="5">
        <v>6</v>
      </c>
      <c r="BY392">
        <v>6</v>
      </c>
      <c r="BZ392" s="4">
        <v>0</v>
      </c>
      <c r="CA392">
        <v>4</v>
      </c>
      <c r="CB392" s="5">
        <v>6</v>
      </c>
      <c r="CD392">
        <v>0</v>
      </c>
      <c r="CE392">
        <v>5</v>
      </c>
      <c r="CF392" s="4">
        <v>0</v>
      </c>
      <c r="CG392">
        <v>0</v>
      </c>
      <c r="CH392" s="5">
        <v>5</v>
      </c>
      <c r="CI392">
        <v>5</v>
      </c>
      <c r="CJ392" s="4">
        <v>0</v>
      </c>
      <c r="CK392">
        <v>0</v>
      </c>
      <c r="CL392" s="5">
        <v>5</v>
      </c>
      <c r="CM392">
        <v>6</v>
      </c>
      <c r="CN392" s="4">
        <v>0</v>
      </c>
      <c r="CO392">
        <v>0</v>
      </c>
      <c r="CP392" s="5">
        <v>6</v>
      </c>
      <c r="CQ392">
        <v>6</v>
      </c>
      <c r="CR392" s="4">
        <v>0</v>
      </c>
      <c r="CS392">
        <v>4</v>
      </c>
      <c r="CT392" s="5">
        <v>6</v>
      </c>
      <c r="CU392">
        <v>6</v>
      </c>
      <c r="CV392" s="4">
        <v>0</v>
      </c>
      <c r="CW392">
        <v>4</v>
      </c>
      <c r="CX392" s="5">
        <v>6</v>
      </c>
      <c r="CY392" s="21">
        <v>6</v>
      </c>
      <c r="CZ392" s="21">
        <v>0</v>
      </c>
      <c r="DA392" s="21">
        <v>4</v>
      </c>
      <c r="DB392" s="5">
        <v>6</v>
      </c>
      <c r="DD392" s="8">
        <v>0</v>
      </c>
      <c r="DE392" s="8">
        <v>0</v>
      </c>
      <c r="DF392" s="8">
        <v>0</v>
      </c>
      <c r="DG392" s="8">
        <v>0</v>
      </c>
      <c r="DH392" s="8">
        <v>0</v>
      </c>
      <c r="DI392" s="8">
        <v>0</v>
      </c>
      <c r="DJ392" s="8">
        <v>0</v>
      </c>
      <c r="DK392" s="8">
        <v>0</v>
      </c>
      <c r="DL392" s="8">
        <v>0</v>
      </c>
      <c r="DM392" s="8">
        <v>0</v>
      </c>
      <c r="DN392" s="8">
        <v>0</v>
      </c>
      <c r="DO392" s="8">
        <v>0</v>
      </c>
      <c r="DP392" s="8">
        <v>0</v>
      </c>
      <c r="DQ392" s="8">
        <v>0</v>
      </c>
      <c r="DR392" s="8">
        <v>0</v>
      </c>
      <c r="DS392" s="8">
        <v>0</v>
      </c>
      <c r="DT392" s="8">
        <v>0</v>
      </c>
      <c r="DU392" s="8">
        <v>0</v>
      </c>
      <c r="DV392" s="8">
        <v>0</v>
      </c>
      <c r="DW392" s="8">
        <v>0</v>
      </c>
      <c r="DX392" s="8">
        <v>0</v>
      </c>
      <c r="DY392" s="8">
        <v>0</v>
      </c>
      <c r="DZ392" s="8">
        <v>0</v>
      </c>
      <c r="EA392" s="8">
        <v>0</v>
      </c>
      <c r="EB392" s="8">
        <v>0</v>
      </c>
      <c r="EC392" s="8">
        <v>0</v>
      </c>
      <c r="ED392" s="20">
        <v>0</v>
      </c>
      <c r="EF392" s="9">
        <v>0</v>
      </c>
      <c r="EG392" s="9">
        <v>0</v>
      </c>
      <c r="EH392" s="9">
        <v>0</v>
      </c>
      <c r="EI392" s="9">
        <v>0</v>
      </c>
      <c r="EJ392" s="9">
        <v>0</v>
      </c>
      <c r="EK392" s="9">
        <v>0</v>
      </c>
      <c r="EL392" s="9">
        <v>0</v>
      </c>
      <c r="EM392" s="9">
        <v>0</v>
      </c>
      <c r="EN392" s="9">
        <v>0</v>
      </c>
      <c r="EO392" s="9">
        <v>0</v>
      </c>
      <c r="EP392" s="9">
        <v>0</v>
      </c>
      <c r="EQ392" s="9">
        <v>0</v>
      </c>
      <c r="ER392" s="9">
        <v>0</v>
      </c>
      <c r="ES392" s="9">
        <v>0</v>
      </c>
      <c r="ET392" s="9">
        <v>0</v>
      </c>
      <c r="EU392" s="9">
        <v>0</v>
      </c>
      <c r="EV392" s="9">
        <v>0</v>
      </c>
      <c r="EW392" s="9">
        <v>4</v>
      </c>
      <c r="EX392" s="9">
        <v>4</v>
      </c>
      <c r="EY392" s="9">
        <v>4</v>
      </c>
      <c r="EZ392" s="9">
        <v>4</v>
      </c>
      <c r="FA392" s="9">
        <v>4</v>
      </c>
      <c r="FB392" s="9">
        <v>0</v>
      </c>
      <c r="FC392" s="9">
        <v>1</v>
      </c>
      <c r="FD392" s="9">
        <v>0</v>
      </c>
      <c r="FE392" s="9">
        <v>4</v>
      </c>
      <c r="FF392">
        <v>0</v>
      </c>
    </row>
    <row r="393" spans="1:162" x14ac:dyDescent="0.2">
      <c r="A393" t="s">
        <v>1482</v>
      </c>
      <c r="B393" t="s">
        <v>2859</v>
      </c>
      <c r="C393" t="s">
        <v>3</v>
      </c>
      <c r="D393" s="1">
        <v>0</v>
      </c>
      <c r="E393" s="1">
        <v>0</v>
      </c>
      <c r="F393" s="4">
        <v>0</v>
      </c>
      <c r="G393" s="4">
        <v>0</v>
      </c>
      <c r="H393" s="5">
        <v>0</v>
      </c>
      <c r="I393">
        <v>0</v>
      </c>
      <c r="J393" s="4">
        <v>0</v>
      </c>
      <c r="K393">
        <v>0</v>
      </c>
      <c r="L393" s="5">
        <v>0</v>
      </c>
      <c r="M393">
        <v>0</v>
      </c>
      <c r="N393" s="4">
        <v>0</v>
      </c>
      <c r="O393">
        <v>0</v>
      </c>
      <c r="P393" s="5">
        <v>0</v>
      </c>
      <c r="Q393">
        <v>0</v>
      </c>
      <c r="R393" s="4">
        <v>0</v>
      </c>
      <c r="S393">
        <v>0</v>
      </c>
      <c r="T393" s="5">
        <v>0</v>
      </c>
      <c r="U393">
        <v>6</v>
      </c>
      <c r="V393" s="4">
        <v>0</v>
      </c>
      <c r="W393">
        <v>39</v>
      </c>
      <c r="X393" s="5">
        <v>6</v>
      </c>
      <c r="Y393">
        <v>7</v>
      </c>
      <c r="Z393" s="4">
        <v>0</v>
      </c>
      <c r="AA393">
        <v>40</v>
      </c>
      <c r="AB393" s="5">
        <v>7</v>
      </c>
      <c r="AD393">
        <v>0</v>
      </c>
      <c r="AE393">
        <v>0</v>
      </c>
      <c r="AF393" s="4">
        <v>0</v>
      </c>
      <c r="AG393">
        <v>0</v>
      </c>
      <c r="AH393" s="5">
        <v>0</v>
      </c>
      <c r="AI393">
        <v>0</v>
      </c>
      <c r="AJ393" s="4">
        <v>0</v>
      </c>
      <c r="AK393">
        <v>0</v>
      </c>
      <c r="AL393" s="5">
        <v>0</v>
      </c>
      <c r="AM393">
        <v>0</v>
      </c>
      <c r="AN393" s="4">
        <v>0</v>
      </c>
      <c r="AO393">
        <v>0</v>
      </c>
      <c r="AP393" s="5">
        <v>0</v>
      </c>
      <c r="AQ393">
        <v>0</v>
      </c>
      <c r="AR393" s="4">
        <v>0</v>
      </c>
      <c r="AS393">
        <v>0</v>
      </c>
      <c r="AT393" s="5">
        <v>0</v>
      </c>
      <c r="AU393">
        <v>6</v>
      </c>
      <c r="AV393" s="4">
        <v>0</v>
      </c>
      <c r="AW393">
        <v>40</v>
      </c>
      <c r="AX393" s="5">
        <v>6</v>
      </c>
      <c r="AY393">
        <v>9</v>
      </c>
      <c r="AZ393" s="4">
        <v>0</v>
      </c>
      <c r="BA393">
        <v>19</v>
      </c>
      <c r="BB393" s="5">
        <v>9</v>
      </c>
      <c r="BD393">
        <v>0</v>
      </c>
      <c r="BE393">
        <v>0</v>
      </c>
      <c r="BF393" s="4">
        <v>0</v>
      </c>
      <c r="BG393">
        <v>0</v>
      </c>
      <c r="BH393" s="5">
        <v>0</v>
      </c>
      <c r="BI393">
        <v>0</v>
      </c>
      <c r="BJ393" s="4">
        <v>0</v>
      </c>
      <c r="BK393">
        <v>0</v>
      </c>
      <c r="BL393" s="5">
        <v>0</v>
      </c>
      <c r="BM393">
        <v>0</v>
      </c>
      <c r="BN393" s="4">
        <v>0</v>
      </c>
      <c r="BO393">
        <v>0</v>
      </c>
      <c r="BP393" s="5">
        <v>0</v>
      </c>
      <c r="BQ393">
        <v>6</v>
      </c>
      <c r="BR393" s="4">
        <v>0</v>
      </c>
      <c r="BS393">
        <v>9</v>
      </c>
      <c r="BT393" s="5">
        <v>6</v>
      </c>
      <c r="BU393">
        <v>6</v>
      </c>
      <c r="BV393" s="4">
        <v>0</v>
      </c>
      <c r="BW393">
        <v>40</v>
      </c>
      <c r="BX393" s="5">
        <v>6</v>
      </c>
      <c r="BY393">
        <v>9</v>
      </c>
      <c r="BZ393" s="4">
        <v>0</v>
      </c>
      <c r="CA393">
        <v>52</v>
      </c>
      <c r="CB393" s="5">
        <v>9</v>
      </c>
      <c r="CD393">
        <v>0</v>
      </c>
      <c r="CE393">
        <v>0</v>
      </c>
      <c r="CF393" s="4">
        <v>0</v>
      </c>
      <c r="CG393">
        <v>0</v>
      </c>
      <c r="CH393" s="5">
        <v>0</v>
      </c>
      <c r="CI393">
        <v>0</v>
      </c>
      <c r="CJ393" s="4">
        <v>0</v>
      </c>
      <c r="CK393">
        <v>0</v>
      </c>
      <c r="CL393" s="5">
        <v>0</v>
      </c>
      <c r="CM393">
        <v>0</v>
      </c>
      <c r="CN393" s="4">
        <v>0</v>
      </c>
      <c r="CO393">
        <v>0</v>
      </c>
      <c r="CP393" s="5">
        <v>0</v>
      </c>
      <c r="CQ393">
        <v>6</v>
      </c>
      <c r="CR393" s="4">
        <v>0</v>
      </c>
      <c r="CS393">
        <v>10</v>
      </c>
      <c r="CT393" s="5">
        <v>6</v>
      </c>
      <c r="CU393">
        <v>7</v>
      </c>
      <c r="CV393" s="4">
        <v>0</v>
      </c>
      <c r="CW393">
        <v>40</v>
      </c>
      <c r="CX393" s="5">
        <v>7</v>
      </c>
      <c r="CY393" s="21">
        <v>9</v>
      </c>
      <c r="CZ393" s="21">
        <v>0</v>
      </c>
      <c r="DA393" s="21">
        <v>84</v>
      </c>
      <c r="DB393" s="5">
        <v>9</v>
      </c>
      <c r="DD393" s="8">
        <v>0</v>
      </c>
      <c r="DE393" s="8">
        <v>0</v>
      </c>
      <c r="DF393" s="8">
        <v>0</v>
      </c>
      <c r="DG393" s="8">
        <v>0</v>
      </c>
      <c r="DH393" s="8">
        <v>0</v>
      </c>
      <c r="DI393" s="8">
        <v>0</v>
      </c>
      <c r="DJ393" s="8">
        <v>0</v>
      </c>
      <c r="DK393" s="8">
        <v>0</v>
      </c>
      <c r="DL393" s="8">
        <v>0</v>
      </c>
      <c r="DM393" s="8">
        <v>0</v>
      </c>
      <c r="DN393" s="8">
        <v>0</v>
      </c>
      <c r="DO393" s="8">
        <v>0</v>
      </c>
      <c r="DP393" s="8">
        <v>0</v>
      </c>
      <c r="DQ393" s="8">
        <v>0</v>
      </c>
      <c r="DR393" s="8">
        <v>0</v>
      </c>
      <c r="DS393" s="8">
        <v>0</v>
      </c>
      <c r="DT393" s="8">
        <v>0</v>
      </c>
      <c r="DU393" s="8">
        <v>0</v>
      </c>
      <c r="DV393" s="8">
        <v>0</v>
      </c>
      <c r="DW393" s="8">
        <v>0</v>
      </c>
      <c r="DX393" s="8">
        <v>0</v>
      </c>
      <c r="DY393" s="8">
        <v>0</v>
      </c>
      <c r="DZ393" s="8">
        <v>0</v>
      </c>
      <c r="EA393" s="8">
        <v>0</v>
      </c>
      <c r="EB393" s="8">
        <v>0</v>
      </c>
      <c r="EC393" s="8">
        <v>0</v>
      </c>
      <c r="ED393" s="20">
        <v>0</v>
      </c>
      <c r="EF393" s="9">
        <v>0</v>
      </c>
      <c r="EG393" s="9">
        <v>0</v>
      </c>
      <c r="EH393" s="9">
        <v>0</v>
      </c>
      <c r="EI393" s="9">
        <v>0</v>
      </c>
      <c r="EJ393" s="9">
        <v>0</v>
      </c>
      <c r="EK393" s="9">
        <v>0</v>
      </c>
      <c r="EL393" s="9">
        <v>0</v>
      </c>
      <c r="EM393" s="9">
        <v>0</v>
      </c>
      <c r="EN393" s="9">
        <v>0</v>
      </c>
      <c r="EO393" s="9">
        <v>0</v>
      </c>
      <c r="EP393" s="9">
        <v>0</v>
      </c>
      <c r="EQ393" s="9">
        <v>0</v>
      </c>
      <c r="ER393" s="9">
        <v>0</v>
      </c>
      <c r="ES393" s="9">
        <v>0</v>
      </c>
      <c r="ET393" s="9">
        <v>0</v>
      </c>
      <c r="EU393" s="9">
        <v>0</v>
      </c>
      <c r="EV393" s="9">
        <v>0</v>
      </c>
      <c r="EW393" s="9">
        <v>9</v>
      </c>
      <c r="EX393" s="9">
        <v>10</v>
      </c>
      <c r="EY393" s="9">
        <v>39</v>
      </c>
      <c r="EZ393" s="9">
        <v>40</v>
      </c>
      <c r="FA393" s="9">
        <v>0</v>
      </c>
      <c r="FB393" s="9">
        <v>0</v>
      </c>
      <c r="FC393" s="9">
        <v>0</v>
      </c>
      <c r="FD393" s="9">
        <v>19</v>
      </c>
      <c r="FE393" s="9">
        <v>52</v>
      </c>
      <c r="FF393">
        <v>84</v>
      </c>
    </row>
    <row r="394" spans="1:162" x14ac:dyDescent="0.2">
      <c r="A394" t="s">
        <v>1402</v>
      </c>
      <c r="B394" t="s">
        <v>2860</v>
      </c>
      <c r="C394" t="s">
        <v>4599</v>
      </c>
      <c r="D394" s="1">
        <v>0</v>
      </c>
      <c r="E394" s="1">
        <v>0</v>
      </c>
      <c r="F394" s="4">
        <v>0</v>
      </c>
      <c r="G394" s="4">
        <v>0</v>
      </c>
      <c r="H394" s="5">
        <v>0</v>
      </c>
      <c r="I394">
        <v>0</v>
      </c>
      <c r="J394" s="4">
        <v>0</v>
      </c>
      <c r="K394">
        <v>0</v>
      </c>
      <c r="L394" s="5">
        <v>0</v>
      </c>
      <c r="M394">
        <v>0</v>
      </c>
      <c r="N394" s="4">
        <v>0</v>
      </c>
      <c r="O394">
        <v>0</v>
      </c>
      <c r="P394" s="5">
        <v>0</v>
      </c>
      <c r="Q394">
        <v>0</v>
      </c>
      <c r="R394" s="4">
        <v>0</v>
      </c>
      <c r="S394">
        <v>0</v>
      </c>
      <c r="T394" s="5">
        <v>0</v>
      </c>
      <c r="U394">
        <v>6</v>
      </c>
      <c r="V394" s="4">
        <v>0</v>
      </c>
      <c r="W394">
        <v>0</v>
      </c>
      <c r="X394" s="5">
        <v>6</v>
      </c>
      <c r="Y394">
        <v>6</v>
      </c>
      <c r="Z394" s="4">
        <v>0</v>
      </c>
      <c r="AA394">
        <v>0</v>
      </c>
      <c r="AB394" s="5">
        <v>6</v>
      </c>
      <c r="AD394">
        <v>0</v>
      </c>
      <c r="AE394">
        <v>0</v>
      </c>
      <c r="AF394" s="4">
        <v>0</v>
      </c>
      <c r="AG394">
        <v>0</v>
      </c>
      <c r="AH394" s="5">
        <v>0</v>
      </c>
      <c r="AI394">
        <v>0</v>
      </c>
      <c r="AJ394" s="4">
        <v>0</v>
      </c>
      <c r="AK394">
        <v>0</v>
      </c>
      <c r="AL394" s="5">
        <v>0</v>
      </c>
      <c r="AM394">
        <v>0</v>
      </c>
      <c r="AN394" s="4">
        <v>0</v>
      </c>
      <c r="AO394">
        <v>0</v>
      </c>
      <c r="AP394" s="5">
        <v>0</v>
      </c>
      <c r="AQ394">
        <v>6</v>
      </c>
      <c r="AR394" s="4">
        <v>0</v>
      </c>
      <c r="AS394">
        <v>0</v>
      </c>
      <c r="AT394" s="5">
        <v>6</v>
      </c>
      <c r="AU394">
        <v>6</v>
      </c>
      <c r="AV394" s="4">
        <v>0</v>
      </c>
      <c r="AW394">
        <v>0</v>
      </c>
      <c r="AX394" s="5">
        <v>6</v>
      </c>
      <c r="AY394">
        <v>6</v>
      </c>
      <c r="AZ394" s="4">
        <v>0</v>
      </c>
      <c r="BA394">
        <v>0</v>
      </c>
      <c r="BB394" s="5">
        <v>6</v>
      </c>
      <c r="BD394">
        <v>0</v>
      </c>
      <c r="BE394">
        <v>0</v>
      </c>
      <c r="BF394" s="4">
        <v>0</v>
      </c>
      <c r="BG394">
        <v>0</v>
      </c>
      <c r="BH394" s="5">
        <v>0</v>
      </c>
      <c r="BI394">
        <v>0</v>
      </c>
      <c r="BJ394" s="4">
        <v>0</v>
      </c>
      <c r="BK394">
        <v>0</v>
      </c>
      <c r="BL394" s="5">
        <v>0</v>
      </c>
      <c r="BM394">
        <v>0</v>
      </c>
      <c r="BN394" s="4">
        <v>0</v>
      </c>
      <c r="BO394">
        <v>0</v>
      </c>
      <c r="BP394" s="5">
        <v>0</v>
      </c>
      <c r="BQ394">
        <v>6</v>
      </c>
      <c r="BR394" s="4">
        <v>0</v>
      </c>
      <c r="BS394">
        <v>0</v>
      </c>
      <c r="BT394" s="5">
        <v>6</v>
      </c>
      <c r="BU394">
        <v>6</v>
      </c>
      <c r="BV394" s="4">
        <v>0</v>
      </c>
      <c r="BW394">
        <v>0</v>
      </c>
      <c r="BX394" s="5">
        <v>6</v>
      </c>
      <c r="BY394">
        <v>6</v>
      </c>
      <c r="BZ394" s="4">
        <v>0</v>
      </c>
      <c r="CA394">
        <v>0</v>
      </c>
      <c r="CB394" s="5">
        <v>6</v>
      </c>
      <c r="CD394">
        <v>0</v>
      </c>
      <c r="CE394">
        <v>0</v>
      </c>
      <c r="CF394" s="4">
        <v>0</v>
      </c>
      <c r="CG394">
        <v>0</v>
      </c>
      <c r="CH394" s="5">
        <v>0</v>
      </c>
      <c r="CI394">
        <v>0</v>
      </c>
      <c r="CJ394" s="4">
        <v>0</v>
      </c>
      <c r="CK394">
        <v>0</v>
      </c>
      <c r="CL394" s="5">
        <v>0</v>
      </c>
      <c r="CM394">
        <v>0</v>
      </c>
      <c r="CN394" s="4">
        <v>0</v>
      </c>
      <c r="CO394">
        <v>0</v>
      </c>
      <c r="CP394" s="5">
        <v>0</v>
      </c>
      <c r="CQ394">
        <v>6</v>
      </c>
      <c r="CR394" s="4">
        <v>0</v>
      </c>
      <c r="CS394">
        <v>0</v>
      </c>
      <c r="CT394" s="5">
        <v>6</v>
      </c>
      <c r="CU394">
        <v>6</v>
      </c>
      <c r="CV394" s="4">
        <v>0</v>
      </c>
      <c r="CW394">
        <v>0</v>
      </c>
      <c r="CX394" s="5">
        <v>6</v>
      </c>
      <c r="CY394" s="21">
        <v>6</v>
      </c>
      <c r="CZ394" s="21">
        <v>0</v>
      </c>
      <c r="DA394" s="21">
        <v>10</v>
      </c>
      <c r="DB394" s="5">
        <v>6</v>
      </c>
      <c r="DD394" s="8">
        <v>0</v>
      </c>
      <c r="DE394" s="8">
        <v>0</v>
      </c>
      <c r="DF394" s="8">
        <v>0</v>
      </c>
      <c r="DG394" s="8">
        <v>0</v>
      </c>
      <c r="DH394" s="8">
        <v>0</v>
      </c>
      <c r="DI394" s="8">
        <v>0</v>
      </c>
      <c r="DJ394" s="8">
        <v>0</v>
      </c>
      <c r="DK394" s="8">
        <v>0</v>
      </c>
      <c r="DL394" s="8">
        <v>0</v>
      </c>
      <c r="DM394" s="8">
        <v>0</v>
      </c>
      <c r="DN394" s="8">
        <v>0</v>
      </c>
      <c r="DO394" s="8">
        <v>0</v>
      </c>
      <c r="DP394" s="8">
        <v>0</v>
      </c>
      <c r="DQ394" s="8">
        <v>0</v>
      </c>
      <c r="DR394" s="8">
        <v>0</v>
      </c>
      <c r="DS394" s="8">
        <v>0</v>
      </c>
      <c r="DT394" s="8">
        <v>0</v>
      </c>
      <c r="DU394" s="8">
        <v>0</v>
      </c>
      <c r="DV394" s="8">
        <v>0</v>
      </c>
      <c r="DW394" s="8">
        <v>0</v>
      </c>
      <c r="DX394" s="8">
        <v>0</v>
      </c>
      <c r="DY394" s="8">
        <v>0</v>
      </c>
      <c r="DZ394" s="8">
        <v>0</v>
      </c>
      <c r="EA394" s="8">
        <v>0</v>
      </c>
      <c r="EB394" s="8">
        <v>0</v>
      </c>
      <c r="EC394" s="8">
        <v>0</v>
      </c>
      <c r="ED394" s="20">
        <v>0</v>
      </c>
      <c r="EF394" s="9">
        <v>0</v>
      </c>
      <c r="EG394" s="9">
        <v>0</v>
      </c>
      <c r="EH394" s="9">
        <v>0</v>
      </c>
      <c r="EI394" s="9">
        <v>0</v>
      </c>
      <c r="EJ394" s="9">
        <v>0</v>
      </c>
      <c r="EK394" s="9">
        <v>0</v>
      </c>
      <c r="EL394" s="9">
        <v>0</v>
      </c>
      <c r="EM394" s="9">
        <v>0</v>
      </c>
      <c r="EN394" s="9">
        <v>0</v>
      </c>
      <c r="EO394" s="9">
        <v>0</v>
      </c>
      <c r="EP394" s="9">
        <v>0</v>
      </c>
      <c r="EQ394" s="9">
        <v>0</v>
      </c>
      <c r="ER394" s="9">
        <v>0</v>
      </c>
      <c r="ES394" s="9">
        <v>0</v>
      </c>
      <c r="ET394" s="9">
        <v>0</v>
      </c>
      <c r="EU394" s="9">
        <v>0</v>
      </c>
      <c r="EV394" s="9">
        <v>0</v>
      </c>
      <c r="EW394" s="9">
        <v>0</v>
      </c>
      <c r="EX394" s="9">
        <v>0</v>
      </c>
      <c r="EY394" s="9">
        <v>0</v>
      </c>
      <c r="EZ394" s="9">
        <v>0</v>
      </c>
      <c r="FA394" s="9">
        <v>0</v>
      </c>
      <c r="FB394" s="9">
        <v>0</v>
      </c>
      <c r="FC394" s="9">
        <v>0</v>
      </c>
      <c r="FD394" s="9">
        <v>0</v>
      </c>
      <c r="FE394" s="9">
        <v>0</v>
      </c>
      <c r="FF394">
        <v>10</v>
      </c>
    </row>
    <row r="395" spans="1:162" x14ac:dyDescent="0.2">
      <c r="A395" t="s">
        <v>1227</v>
      </c>
      <c r="B395" t="s">
        <v>2861</v>
      </c>
      <c r="C395" t="s">
        <v>4599</v>
      </c>
      <c r="D395" s="1">
        <v>0</v>
      </c>
      <c r="E395" s="1">
        <v>0</v>
      </c>
      <c r="F395" s="4">
        <v>0</v>
      </c>
      <c r="G395" s="4">
        <v>0</v>
      </c>
      <c r="H395" s="5">
        <v>0</v>
      </c>
      <c r="I395">
        <v>0</v>
      </c>
      <c r="J395" s="4">
        <v>0</v>
      </c>
      <c r="K395">
        <v>0</v>
      </c>
      <c r="L395" s="5">
        <v>0</v>
      </c>
      <c r="M395">
        <v>0</v>
      </c>
      <c r="N395" s="4">
        <v>0</v>
      </c>
      <c r="O395">
        <v>0</v>
      </c>
      <c r="P395" s="5">
        <v>0</v>
      </c>
      <c r="Q395">
        <v>0</v>
      </c>
      <c r="R395" s="4">
        <v>0</v>
      </c>
      <c r="S395">
        <v>0</v>
      </c>
      <c r="T395" s="5">
        <v>0</v>
      </c>
      <c r="U395">
        <v>6</v>
      </c>
      <c r="V395" s="4">
        <v>0</v>
      </c>
      <c r="W395">
        <v>40</v>
      </c>
      <c r="X395" s="5">
        <v>6</v>
      </c>
      <c r="Y395">
        <v>6</v>
      </c>
      <c r="Z395" s="4">
        <v>0</v>
      </c>
      <c r="AA395">
        <v>40</v>
      </c>
      <c r="AB395" s="5">
        <v>6</v>
      </c>
      <c r="AD395">
        <v>0</v>
      </c>
      <c r="AE395">
        <v>0</v>
      </c>
      <c r="AF395" s="4">
        <v>0</v>
      </c>
      <c r="AG395">
        <v>0</v>
      </c>
      <c r="AH395" s="5">
        <v>0</v>
      </c>
      <c r="AI395">
        <v>0</v>
      </c>
      <c r="AJ395" s="4">
        <v>0</v>
      </c>
      <c r="AK395">
        <v>0</v>
      </c>
      <c r="AL395" s="5">
        <v>0</v>
      </c>
      <c r="AM395">
        <v>0</v>
      </c>
      <c r="AN395" s="4">
        <v>0</v>
      </c>
      <c r="AO395">
        <v>0</v>
      </c>
      <c r="AP395" s="5">
        <v>0</v>
      </c>
      <c r="AQ395">
        <v>0</v>
      </c>
      <c r="AR395" s="4">
        <v>0</v>
      </c>
      <c r="AS395">
        <v>0</v>
      </c>
      <c r="AT395" s="5">
        <v>0</v>
      </c>
      <c r="AU395">
        <v>6</v>
      </c>
      <c r="AV395" s="4">
        <v>0</v>
      </c>
      <c r="AW395">
        <v>40</v>
      </c>
      <c r="AX395" s="5">
        <v>6</v>
      </c>
      <c r="AY395">
        <v>6</v>
      </c>
      <c r="AZ395" s="4">
        <v>0</v>
      </c>
      <c r="BA395">
        <v>32</v>
      </c>
      <c r="BB395" s="5">
        <v>6</v>
      </c>
      <c r="BD395">
        <v>0</v>
      </c>
      <c r="BE395">
        <v>0</v>
      </c>
      <c r="BF395" s="4">
        <v>0</v>
      </c>
      <c r="BG395">
        <v>0</v>
      </c>
      <c r="BH395" s="5">
        <v>0</v>
      </c>
      <c r="BI395">
        <v>0</v>
      </c>
      <c r="BJ395" s="4">
        <v>0</v>
      </c>
      <c r="BK395">
        <v>0</v>
      </c>
      <c r="BL395" s="5">
        <v>0</v>
      </c>
      <c r="BM395">
        <v>0</v>
      </c>
      <c r="BN395" s="4">
        <v>0</v>
      </c>
      <c r="BO395">
        <v>0</v>
      </c>
      <c r="BP395" s="5">
        <v>0</v>
      </c>
      <c r="BQ395">
        <v>6</v>
      </c>
      <c r="BR395" s="4">
        <v>0</v>
      </c>
      <c r="BS395">
        <v>10</v>
      </c>
      <c r="BT395" s="5">
        <v>6</v>
      </c>
      <c r="BU395">
        <v>6</v>
      </c>
      <c r="BV395" s="4">
        <v>0</v>
      </c>
      <c r="BW395">
        <v>40</v>
      </c>
      <c r="BX395" s="5">
        <v>6</v>
      </c>
      <c r="BY395">
        <v>6</v>
      </c>
      <c r="BZ395" s="4">
        <v>0</v>
      </c>
      <c r="CA395">
        <v>32</v>
      </c>
      <c r="CB395" s="5">
        <v>6</v>
      </c>
      <c r="CD395">
        <v>0</v>
      </c>
      <c r="CE395">
        <v>0</v>
      </c>
      <c r="CF395" s="4">
        <v>0</v>
      </c>
      <c r="CG395">
        <v>0</v>
      </c>
      <c r="CH395" s="5">
        <v>0</v>
      </c>
      <c r="CI395">
        <v>0</v>
      </c>
      <c r="CJ395" s="4">
        <v>0</v>
      </c>
      <c r="CK395">
        <v>0</v>
      </c>
      <c r="CL395" s="5">
        <v>0</v>
      </c>
      <c r="CM395">
        <v>0</v>
      </c>
      <c r="CN395" s="4">
        <v>0</v>
      </c>
      <c r="CO395">
        <v>0</v>
      </c>
      <c r="CP395" s="5">
        <v>0</v>
      </c>
      <c r="CQ395">
        <v>6</v>
      </c>
      <c r="CR395" s="4">
        <v>0</v>
      </c>
      <c r="CS395">
        <v>40</v>
      </c>
      <c r="CT395" s="5">
        <v>6</v>
      </c>
      <c r="CU395">
        <v>6</v>
      </c>
      <c r="CV395" s="4">
        <v>0</v>
      </c>
      <c r="CW395">
        <v>40</v>
      </c>
      <c r="CX395" s="5">
        <v>6</v>
      </c>
      <c r="CY395" s="21">
        <v>6</v>
      </c>
      <c r="CZ395" s="21">
        <v>0</v>
      </c>
      <c r="DA395" s="21">
        <v>32</v>
      </c>
      <c r="DB395" s="5">
        <v>6</v>
      </c>
      <c r="DD395" s="8">
        <v>0</v>
      </c>
      <c r="DE395" s="8">
        <v>0</v>
      </c>
      <c r="DF395" s="8">
        <v>0</v>
      </c>
      <c r="DG395" s="8">
        <v>0</v>
      </c>
      <c r="DH395" s="8">
        <v>0</v>
      </c>
      <c r="DI395" s="8">
        <v>0</v>
      </c>
      <c r="DJ395" s="8">
        <v>0</v>
      </c>
      <c r="DK395" s="8">
        <v>0</v>
      </c>
      <c r="DL395" s="8">
        <v>0</v>
      </c>
      <c r="DM395" s="8">
        <v>0</v>
      </c>
      <c r="DN395" s="8">
        <v>0</v>
      </c>
      <c r="DO395" s="8">
        <v>0</v>
      </c>
      <c r="DP395" s="8">
        <v>0</v>
      </c>
      <c r="DQ395" s="8">
        <v>0</v>
      </c>
      <c r="DR395" s="8">
        <v>0</v>
      </c>
      <c r="DS395" s="8">
        <v>0</v>
      </c>
      <c r="DT395" s="8">
        <v>0</v>
      </c>
      <c r="DU395" s="8">
        <v>0</v>
      </c>
      <c r="DV395" s="8">
        <v>0</v>
      </c>
      <c r="DW395" s="8">
        <v>0</v>
      </c>
      <c r="DX395" s="8">
        <v>0</v>
      </c>
      <c r="DY395" s="8">
        <v>0</v>
      </c>
      <c r="DZ395" s="8">
        <v>0</v>
      </c>
      <c r="EA395" s="8">
        <v>0</v>
      </c>
      <c r="EB395" s="8">
        <v>0</v>
      </c>
      <c r="EC395" s="8">
        <v>0</v>
      </c>
      <c r="ED395" s="20">
        <v>0</v>
      </c>
      <c r="EF395" s="9">
        <v>0</v>
      </c>
      <c r="EG395" s="9">
        <v>0</v>
      </c>
      <c r="EH395" s="9">
        <v>0</v>
      </c>
      <c r="EI395" s="9">
        <v>0</v>
      </c>
      <c r="EJ395" s="9">
        <v>0</v>
      </c>
      <c r="EK395" s="9">
        <v>0</v>
      </c>
      <c r="EL395" s="9">
        <v>0</v>
      </c>
      <c r="EM395" s="9">
        <v>0</v>
      </c>
      <c r="EN395" s="9">
        <v>0</v>
      </c>
      <c r="EO395" s="9">
        <v>0</v>
      </c>
      <c r="EP395" s="9">
        <v>0</v>
      </c>
      <c r="EQ395" s="9">
        <v>0</v>
      </c>
      <c r="ER395" s="9">
        <v>0</v>
      </c>
      <c r="ES395" s="9">
        <v>0</v>
      </c>
      <c r="ET395" s="9">
        <v>0</v>
      </c>
      <c r="EU395" s="9">
        <v>0</v>
      </c>
      <c r="EV395" s="9">
        <v>0</v>
      </c>
      <c r="EW395" s="9">
        <v>10</v>
      </c>
      <c r="EX395" s="9">
        <v>40</v>
      </c>
      <c r="EY395" s="9">
        <v>10</v>
      </c>
      <c r="EZ395" s="9">
        <v>40</v>
      </c>
      <c r="FA395" s="9">
        <v>4</v>
      </c>
      <c r="FB395" s="9">
        <v>4</v>
      </c>
      <c r="FC395" s="9">
        <v>32</v>
      </c>
      <c r="FD395" s="9">
        <v>3</v>
      </c>
      <c r="FE395" s="9">
        <v>4</v>
      </c>
      <c r="FF395">
        <v>4</v>
      </c>
    </row>
    <row r="396" spans="1:162" x14ac:dyDescent="0.2">
      <c r="A396" t="s">
        <v>1646</v>
      </c>
      <c r="B396" t="s">
        <v>2862</v>
      </c>
      <c r="C396" t="s">
        <v>3</v>
      </c>
      <c r="D396" s="1">
        <v>0</v>
      </c>
      <c r="E396" s="1">
        <v>0</v>
      </c>
      <c r="F396" s="4">
        <v>0</v>
      </c>
      <c r="G396" s="4">
        <v>0</v>
      </c>
      <c r="H396" s="5">
        <v>0</v>
      </c>
      <c r="I396">
        <v>0</v>
      </c>
      <c r="J396" s="4">
        <v>0</v>
      </c>
      <c r="K396">
        <v>0</v>
      </c>
      <c r="L396" s="5">
        <v>0</v>
      </c>
      <c r="M396">
        <v>0</v>
      </c>
      <c r="N396" s="4">
        <v>0</v>
      </c>
      <c r="O396">
        <v>0</v>
      </c>
      <c r="P396" s="5">
        <v>0</v>
      </c>
      <c r="Q396">
        <v>0</v>
      </c>
      <c r="R396" s="4">
        <v>0</v>
      </c>
      <c r="S396">
        <v>0</v>
      </c>
      <c r="T396" s="5">
        <v>0</v>
      </c>
      <c r="U396">
        <v>6</v>
      </c>
      <c r="V396" s="4">
        <v>0</v>
      </c>
      <c r="W396">
        <v>0</v>
      </c>
      <c r="X396" s="5">
        <v>6</v>
      </c>
      <c r="Y396">
        <v>6</v>
      </c>
      <c r="Z396" s="4">
        <v>0</v>
      </c>
      <c r="AA396">
        <v>10</v>
      </c>
      <c r="AB396" s="5">
        <v>6</v>
      </c>
      <c r="AD396">
        <v>0</v>
      </c>
      <c r="AE396">
        <v>0</v>
      </c>
      <c r="AF396" s="4">
        <v>0</v>
      </c>
      <c r="AG396">
        <v>0</v>
      </c>
      <c r="AH396" s="5">
        <v>0</v>
      </c>
      <c r="AI396">
        <v>0</v>
      </c>
      <c r="AJ396" s="4">
        <v>0</v>
      </c>
      <c r="AK396">
        <v>0</v>
      </c>
      <c r="AL396" s="5">
        <v>0</v>
      </c>
      <c r="AM396">
        <v>0</v>
      </c>
      <c r="AN396" s="4">
        <v>0</v>
      </c>
      <c r="AO396">
        <v>0</v>
      </c>
      <c r="AP396" s="5">
        <v>0</v>
      </c>
      <c r="AQ396">
        <v>0</v>
      </c>
      <c r="AR396" s="4">
        <v>0</v>
      </c>
      <c r="AS396">
        <v>0</v>
      </c>
      <c r="AT396" s="5">
        <v>0</v>
      </c>
      <c r="AU396">
        <v>6</v>
      </c>
      <c r="AV396" s="4">
        <v>0</v>
      </c>
      <c r="AW396">
        <v>10</v>
      </c>
      <c r="AX396" s="5">
        <v>6</v>
      </c>
      <c r="AY396">
        <v>6</v>
      </c>
      <c r="AZ396" s="4">
        <v>0</v>
      </c>
      <c r="BA396">
        <v>0</v>
      </c>
      <c r="BB396" s="5">
        <v>6</v>
      </c>
      <c r="BD396">
        <v>0</v>
      </c>
      <c r="BE396">
        <v>0</v>
      </c>
      <c r="BF396" s="4">
        <v>0</v>
      </c>
      <c r="BG396">
        <v>0</v>
      </c>
      <c r="BH396" s="5">
        <v>0</v>
      </c>
      <c r="BI396">
        <v>0</v>
      </c>
      <c r="BJ396" s="4">
        <v>0</v>
      </c>
      <c r="BK396">
        <v>0</v>
      </c>
      <c r="BL396" s="5">
        <v>0</v>
      </c>
      <c r="BM396">
        <v>0</v>
      </c>
      <c r="BN396" s="4">
        <v>0</v>
      </c>
      <c r="BO396">
        <v>0</v>
      </c>
      <c r="BP396" s="5">
        <v>0</v>
      </c>
      <c r="BQ396">
        <v>6</v>
      </c>
      <c r="BR396" s="4">
        <v>0</v>
      </c>
      <c r="BS396">
        <v>0</v>
      </c>
      <c r="BT396" s="5">
        <v>6</v>
      </c>
      <c r="BU396">
        <v>6</v>
      </c>
      <c r="BV396" s="4">
        <v>0</v>
      </c>
      <c r="BW396">
        <v>10</v>
      </c>
      <c r="BX396" s="5">
        <v>6</v>
      </c>
      <c r="BY396">
        <v>6</v>
      </c>
      <c r="BZ396" s="4">
        <v>0</v>
      </c>
      <c r="CA396">
        <v>0</v>
      </c>
      <c r="CB396" s="5">
        <v>6</v>
      </c>
      <c r="CD396">
        <v>0</v>
      </c>
      <c r="CE396">
        <v>0</v>
      </c>
      <c r="CF396" s="4">
        <v>0</v>
      </c>
      <c r="CG396">
        <v>0</v>
      </c>
      <c r="CH396" s="5">
        <v>0</v>
      </c>
      <c r="CI396">
        <v>0</v>
      </c>
      <c r="CJ396" s="4">
        <v>0</v>
      </c>
      <c r="CK396">
        <v>0</v>
      </c>
      <c r="CL396" s="5">
        <v>0</v>
      </c>
      <c r="CM396">
        <v>0</v>
      </c>
      <c r="CN396" s="4">
        <v>0</v>
      </c>
      <c r="CO396">
        <v>0</v>
      </c>
      <c r="CP396" s="5">
        <v>0</v>
      </c>
      <c r="CQ396">
        <v>6</v>
      </c>
      <c r="CR396" s="4">
        <v>0</v>
      </c>
      <c r="CS396">
        <v>0</v>
      </c>
      <c r="CT396" s="5">
        <v>6</v>
      </c>
      <c r="CU396">
        <v>6</v>
      </c>
      <c r="CV396" s="4">
        <v>0</v>
      </c>
      <c r="CW396">
        <v>10</v>
      </c>
      <c r="CX396" s="5">
        <v>6</v>
      </c>
      <c r="CY396" s="21">
        <v>6</v>
      </c>
      <c r="CZ396" s="21">
        <v>0</v>
      </c>
      <c r="DA396" s="21">
        <v>0</v>
      </c>
      <c r="DB396" s="5">
        <v>6</v>
      </c>
      <c r="DD396" s="8">
        <v>0</v>
      </c>
      <c r="DE396" s="8">
        <v>0</v>
      </c>
      <c r="DF396" s="8">
        <v>0</v>
      </c>
      <c r="DG396" s="8">
        <v>0</v>
      </c>
      <c r="DH396" s="8">
        <v>0</v>
      </c>
      <c r="DI396" s="8">
        <v>0</v>
      </c>
      <c r="DJ396" s="8">
        <v>0</v>
      </c>
      <c r="DK396" s="8">
        <v>0</v>
      </c>
      <c r="DL396" s="8">
        <v>0</v>
      </c>
      <c r="DM396" s="8">
        <v>0</v>
      </c>
      <c r="DN396" s="8">
        <v>0</v>
      </c>
      <c r="DO396" s="8">
        <v>0</v>
      </c>
      <c r="DP396" s="8">
        <v>0</v>
      </c>
      <c r="DQ396" s="8">
        <v>0</v>
      </c>
      <c r="DR396" s="8">
        <v>0</v>
      </c>
      <c r="DS396" s="8">
        <v>0</v>
      </c>
      <c r="DT396" s="8">
        <v>0</v>
      </c>
      <c r="DU396" s="8">
        <v>0</v>
      </c>
      <c r="DV396" s="8">
        <v>0</v>
      </c>
      <c r="DW396" s="8">
        <v>0</v>
      </c>
      <c r="DX396" s="8">
        <v>0</v>
      </c>
      <c r="DY396" s="8">
        <v>0</v>
      </c>
      <c r="DZ396" s="8">
        <v>0</v>
      </c>
      <c r="EA396" s="8">
        <v>0</v>
      </c>
      <c r="EB396" s="8">
        <v>0</v>
      </c>
      <c r="EC396" s="8">
        <v>0</v>
      </c>
      <c r="ED396" s="20">
        <v>0</v>
      </c>
      <c r="EF396" s="9">
        <v>0</v>
      </c>
      <c r="EG396" s="9">
        <v>0</v>
      </c>
      <c r="EH396" s="9">
        <v>0</v>
      </c>
      <c r="EI396" s="9">
        <v>0</v>
      </c>
      <c r="EJ396" s="9">
        <v>0</v>
      </c>
      <c r="EK396" s="9">
        <v>0</v>
      </c>
      <c r="EL396" s="9">
        <v>0</v>
      </c>
      <c r="EM396" s="9">
        <v>0</v>
      </c>
      <c r="EN396" s="9">
        <v>0</v>
      </c>
      <c r="EO396" s="9">
        <v>0</v>
      </c>
      <c r="EP396" s="9">
        <v>0</v>
      </c>
      <c r="EQ396" s="9">
        <v>0</v>
      </c>
      <c r="ER396" s="9">
        <v>0</v>
      </c>
      <c r="ES396" s="9">
        <v>0</v>
      </c>
      <c r="ET396" s="9">
        <v>0</v>
      </c>
      <c r="EU396" s="9">
        <v>0</v>
      </c>
      <c r="EV396" s="9">
        <v>0</v>
      </c>
      <c r="EW396" s="9">
        <v>0</v>
      </c>
      <c r="EX396" s="9">
        <v>0</v>
      </c>
      <c r="EY396" s="9">
        <v>0</v>
      </c>
      <c r="EZ396" s="9">
        <v>10</v>
      </c>
      <c r="FA396" s="9">
        <v>0</v>
      </c>
      <c r="FB396" s="9">
        <v>0</v>
      </c>
      <c r="FC396" s="9">
        <v>0</v>
      </c>
      <c r="FD396" s="9">
        <v>0</v>
      </c>
      <c r="FE396" s="9">
        <v>0</v>
      </c>
      <c r="FF396">
        <v>0</v>
      </c>
    </row>
    <row r="397" spans="1:162" x14ac:dyDescent="0.2">
      <c r="A397" t="s">
        <v>230</v>
      </c>
      <c r="B397" t="s">
        <v>2863</v>
      </c>
      <c r="C397" t="s">
        <v>4599</v>
      </c>
      <c r="D397" s="1">
        <v>5</v>
      </c>
      <c r="E397" s="1">
        <v>4</v>
      </c>
      <c r="F397" s="4">
        <v>0</v>
      </c>
      <c r="G397" s="4">
        <v>0</v>
      </c>
      <c r="H397" s="5">
        <v>4</v>
      </c>
      <c r="I397">
        <v>5</v>
      </c>
      <c r="J397" s="4">
        <v>0</v>
      </c>
      <c r="K397">
        <v>0</v>
      </c>
      <c r="L397" s="5">
        <v>5</v>
      </c>
      <c r="M397">
        <v>4</v>
      </c>
      <c r="N397" s="4">
        <v>0</v>
      </c>
      <c r="O397">
        <v>0</v>
      </c>
      <c r="P397" s="5">
        <v>4</v>
      </c>
      <c r="Q397">
        <v>6</v>
      </c>
      <c r="R397" s="4">
        <v>0</v>
      </c>
      <c r="S397">
        <v>26</v>
      </c>
      <c r="T397" s="5">
        <v>6</v>
      </c>
      <c r="U397">
        <v>6</v>
      </c>
      <c r="V397" s="4">
        <v>0</v>
      </c>
      <c r="W397">
        <v>1</v>
      </c>
      <c r="X397" s="5">
        <v>6</v>
      </c>
      <c r="Y397">
        <v>6</v>
      </c>
      <c r="Z397" s="4">
        <v>0</v>
      </c>
      <c r="AA397">
        <v>20</v>
      </c>
      <c r="AB397" s="5">
        <v>6</v>
      </c>
      <c r="AD397">
        <v>5</v>
      </c>
      <c r="AE397">
        <v>4</v>
      </c>
      <c r="AF397" s="4">
        <v>0</v>
      </c>
      <c r="AG397">
        <v>0</v>
      </c>
      <c r="AH397" s="5">
        <v>4</v>
      </c>
      <c r="AI397">
        <v>4</v>
      </c>
      <c r="AJ397" s="4">
        <v>0</v>
      </c>
      <c r="AK397">
        <v>0</v>
      </c>
      <c r="AL397" s="5">
        <v>4</v>
      </c>
      <c r="AM397">
        <v>5</v>
      </c>
      <c r="AN397" s="4">
        <v>0</v>
      </c>
      <c r="AO397">
        <v>0</v>
      </c>
      <c r="AP397" s="5">
        <v>5</v>
      </c>
      <c r="AQ397">
        <v>6</v>
      </c>
      <c r="AR397" s="4">
        <v>0</v>
      </c>
      <c r="AS397">
        <v>26</v>
      </c>
      <c r="AT397" s="5">
        <v>6</v>
      </c>
      <c r="AU397">
        <v>6</v>
      </c>
      <c r="AV397" s="4">
        <v>0</v>
      </c>
      <c r="AW397">
        <v>20</v>
      </c>
      <c r="AX397" s="5">
        <v>6</v>
      </c>
      <c r="AY397">
        <v>6</v>
      </c>
      <c r="AZ397" s="4">
        <v>0</v>
      </c>
      <c r="BA397">
        <v>0</v>
      </c>
      <c r="BB397" s="5">
        <v>6</v>
      </c>
      <c r="BD397">
        <v>5</v>
      </c>
      <c r="BE397">
        <v>5</v>
      </c>
      <c r="BF397" s="4">
        <v>0</v>
      </c>
      <c r="BG397">
        <v>0</v>
      </c>
      <c r="BH397" s="5">
        <v>5</v>
      </c>
      <c r="BI397">
        <v>4</v>
      </c>
      <c r="BJ397" s="4">
        <v>0</v>
      </c>
      <c r="BK397">
        <v>0</v>
      </c>
      <c r="BL397" s="5">
        <v>4</v>
      </c>
      <c r="BM397">
        <v>5</v>
      </c>
      <c r="BN397" s="4">
        <v>0</v>
      </c>
      <c r="BO397">
        <v>0</v>
      </c>
      <c r="BP397" s="5">
        <v>5</v>
      </c>
      <c r="BQ397">
        <v>6</v>
      </c>
      <c r="BR397" s="4">
        <v>0</v>
      </c>
      <c r="BS397">
        <v>26</v>
      </c>
      <c r="BT397" s="5">
        <v>6</v>
      </c>
      <c r="BU397">
        <v>6</v>
      </c>
      <c r="BV397" s="4">
        <v>0</v>
      </c>
      <c r="BW397">
        <v>20</v>
      </c>
      <c r="BX397" s="5">
        <v>6</v>
      </c>
      <c r="BY397">
        <v>6</v>
      </c>
      <c r="BZ397" s="4">
        <v>0</v>
      </c>
      <c r="CA397">
        <v>0</v>
      </c>
      <c r="CB397" s="5">
        <v>6</v>
      </c>
      <c r="CD397">
        <v>5</v>
      </c>
      <c r="CE397">
        <v>4</v>
      </c>
      <c r="CF397" s="4">
        <v>0</v>
      </c>
      <c r="CG397">
        <v>0</v>
      </c>
      <c r="CH397" s="5">
        <v>4</v>
      </c>
      <c r="CI397">
        <v>4</v>
      </c>
      <c r="CJ397" s="4">
        <v>0</v>
      </c>
      <c r="CK397">
        <v>0</v>
      </c>
      <c r="CL397" s="5">
        <v>4</v>
      </c>
      <c r="CM397">
        <v>6</v>
      </c>
      <c r="CN397" s="4">
        <v>0</v>
      </c>
      <c r="CO397">
        <v>26</v>
      </c>
      <c r="CP397" s="5">
        <v>6</v>
      </c>
      <c r="CQ397">
        <v>6</v>
      </c>
      <c r="CR397" s="4">
        <v>0</v>
      </c>
      <c r="CS397">
        <v>0</v>
      </c>
      <c r="CT397" s="5">
        <v>6</v>
      </c>
      <c r="CU397">
        <v>6</v>
      </c>
      <c r="CV397" s="4">
        <v>0</v>
      </c>
      <c r="CW397">
        <v>20</v>
      </c>
      <c r="CX397" s="5">
        <v>6</v>
      </c>
      <c r="CY397" s="21">
        <v>6</v>
      </c>
      <c r="CZ397" s="21">
        <v>0</v>
      </c>
      <c r="DA397" s="21">
        <v>0</v>
      </c>
      <c r="DB397" s="5">
        <v>6</v>
      </c>
      <c r="DD397" s="8">
        <v>0</v>
      </c>
      <c r="DE397" s="8">
        <v>0</v>
      </c>
      <c r="DF397" s="8">
        <v>0</v>
      </c>
      <c r="DG397" s="8">
        <v>0</v>
      </c>
      <c r="DH397" s="8">
        <v>0</v>
      </c>
      <c r="DI397" s="8">
        <v>0</v>
      </c>
      <c r="DJ397" s="8">
        <v>0</v>
      </c>
      <c r="DK397" s="8">
        <v>0</v>
      </c>
      <c r="DL397" s="8">
        <v>0</v>
      </c>
      <c r="DM397" s="8">
        <v>0</v>
      </c>
      <c r="DN397" s="8">
        <v>0</v>
      </c>
      <c r="DO397" s="8">
        <v>0</v>
      </c>
      <c r="DP397" s="8">
        <v>0</v>
      </c>
      <c r="DQ397" s="8">
        <v>0</v>
      </c>
      <c r="DR397" s="8">
        <v>0</v>
      </c>
      <c r="DS397" s="8">
        <v>0</v>
      </c>
      <c r="DT397" s="8">
        <v>0</v>
      </c>
      <c r="DU397" s="8">
        <v>0</v>
      </c>
      <c r="DV397" s="8">
        <v>0</v>
      </c>
      <c r="DW397" s="8">
        <v>0</v>
      </c>
      <c r="DX397" s="8">
        <v>0</v>
      </c>
      <c r="DY397" s="8">
        <v>0</v>
      </c>
      <c r="DZ397" s="8">
        <v>0</v>
      </c>
      <c r="EA397" s="8">
        <v>0</v>
      </c>
      <c r="EB397" s="8">
        <v>0</v>
      </c>
      <c r="EC397" s="8">
        <v>0</v>
      </c>
      <c r="ED397" s="20">
        <v>0</v>
      </c>
      <c r="EF397" s="9">
        <v>0</v>
      </c>
      <c r="EG397" s="9">
        <v>0</v>
      </c>
      <c r="EH397" s="9">
        <v>0</v>
      </c>
      <c r="EI397" s="9">
        <v>0</v>
      </c>
      <c r="EJ397" s="9">
        <v>0</v>
      </c>
      <c r="EK397" s="9">
        <v>0</v>
      </c>
      <c r="EL397" s="9">
        <v>0</v>
      </c>
      <c r="EM397" s="9">
        <v>0</v>
      </c>
      <c r="EN397" s="9">
        <v>0</v>
      </c>
      <c r="EO397" s="9">
        <v>0</v>
      </c>
      <c r="EP397" s="9">
        <v>0</v>
      </c>
      <c r="EQ397" s="9">
        <v>0</v>
      </c>
      <c r="ER397" s="9">
        <v>0</v>
      </c>
      <c r="ES397" s="9">
        <v>0</v>
      </c>
      <c r="ET397" s="9">
        <v>26</v>
      </c>
      <c r="EU397" s="9">
        <v>0</v>
      </c>
      <c r="EV397" s="9">
        <v>0</v>
      </c>
      <c r="EW397" s="9">
        <v>0</v>
      </c>
      <c r="EX397" s="9">
        <v>0</v>
      </c>
      <c r="EY397" s="9">
        <v>1</v>
      </c>
      <c r="EZ397" s="9">
        <v>20</v>
      </c>
      <c r="FA397" s="9">
        <v>0</v>
      </c>
      <c r="FB397" s="9">
        <v>0</v>
      </c>
      <c r="FC397" s="9">
        <v>0</v>
      </c>
      <c r="FD397" s="9">
        <v>0</v>
      </c>
      <c r="FE397" s="9">
        <v>0</v>
      </c>
      <c r="FF397">
        <v>0</v>
      </c>
    </row>
    <row r="398" spans="1:162" x14ac:dyDescent="0.2">
      <c r="A398" t="s">
        <v>1585</v>
      </c>
      <c r="B398" t="s">
        <v>2864</v>
      </c>
      <c r="C398" t="s">
        <v>4599</v>
      </c>
      <c r="D398" s="1">
        <v>0</v>
      </c>
      <c r="E398" s="1">
        <v>0</v>
      </c>
      <c r="F398" s="4">
        <v>0</v>
      </c>
      <c r="G398" s="4">
        <v>0</v>
      </c>
      <c r="H398" s="5">
        <v>0</v>
      </c>
      <c r="I398">
        <v>0</v>
      </c>
      <c r="J398" s="4">
        <v>0</v>
      </c>
      <c r="K398">
        <v>0</v>
      </c>
      <c r="L398" s="5">
        <v>0</v>
      </c>
      <c r="M398">
        <v>0</v>
      </c>
      <c r="N398" s="4">
        <v>0</v>
      </c>
      <c r="O398">
        <v>0</v>
      </c>
      <c r="P398" s="5">
        <v>0</v>
      </c>
      <c r="Q398">
        <v>0</v>
      </c>
      <c r="R398" s="4">
        <v>0</v>
      </c>
      <c r="S398">
        <v>0</v>
      </c>
      <c r="T398" s="5">
        <v>0</v>
      </c>
      <c r="U398">
        <v>6</v>
      </c>
      <c r="V398" s="4">
        <v>0</v>
      </c>
      <c r="W398">
        <v>0</v>
      </c>
      <c r="X398" s="5">
        <v>6</v>
      </c>
      <c r="Y398">
        <v>7</v>
      </c>
      <c r="Z398" s="4">
        <v>0</v>
      </c>
      <c r="AA398">
        <v>28</v>
      </c>
      <c r="AB398" s="5">
        <v>7</v>
      </c>
      <c r="AD398">
        <v>0</v>
      </c>
      <c r="AE398">
        <v>0</v>
      </c>
      <c r="AF398" s="4">
        <v>0</v>
      </c>
      <c r="AG398">
        <v>0</v>
      </c>
      <c r="AH398" s="5">
        <v>0</v>
      </c>
      <c r="AI398">
        <v>0</v>
      </c>
      <c r="AJ398" s="4">
        <v>0</v>
      </c>
      <c r="AK398">
        <v>0</v>
      </c>
      <c r="AL398" s="5">
        <v>0</v>
      </c>
      <c r="AM398">
        <v>0</v>
      </c>
      <c r="AN398" s="4">
        <v>0</v>
      </c>
      <c r="AO398">
        <v>0</v>
      </c>
      <c r="AP398" s="5">
        <v>0</v>
      </c>
      <c r="AQ398">
        <v>0</v>
      </c>
      <c r="AR398" s="4">
        <v>0</v>
      </c>
      <c r="AS398">
        <v>0</v>
      </c>
      <c r="AT398" s="5">
        <v>0</v>
      </c>
      <c r="AU398">
        <v>6</v>
      </c>
      <c r="AV398" s="4">
        <v>0</v>
      </c>
      <c r="AW398">
        <v>28</v>
      </c>
      <c r="AX398" s="5">
        <v>6</v>
      </c>
      <c r="AY398">
        <v>7</v>
      </c>
      <c r="AZ398" s="4">
        <v>0</v>
      </c>
      <c r="BA398">
        <v>28</v>
      </c>
      <c r="BB398" s="5">
        <v>7</v>
      </c>
      <c r="BD398">
        <v>0</v>
      </c>
      <c r="BE398">
        <v>0</v>
      </c>
      <c r="BF398" s="4">
        <v>0</v>
      </c>
      <c r="BG398">
        <v>0</v>
      </c>
      <c r="BH398" s="5">
        <v>0</v>
      </c>
      <c r="BI398">
        <v>0</v>
      </c>
      <c r="BJ398" s="4">
        <v>0</v>
      </c>
      <c r="BK398">
        <v>0</v>
      </c>
      <c r="BL398" s="5">
        <v>0</v>
      </c>
      <c r="BM398">
        <v>0</v>
      </c>
      <c r="BN398" s="4">
        <v>0</v>
      </c>
      <c r="BO398">
        <v>0</v>
      </c>
      <c r="BP398" s="5">
        <v>0</v>
      </c>
      <c r="BQ398">
        <v>6</v>
      </c>
      <c r="BR398" s="4">
        <v>0</v>
      </c>
      <c r="BS398">
        <v>0</v>
      </c>
      <c r="BT398" s="5">
        <v>6</v>
      </c>
      <c r="BU398">
        <v>7</v>
      </c>
      <c r="BV398" s="4">
        <v>0</v>
      </c>
      <c r="BW398">
        <v>28</v>
      </c>
      <c r="BX398" s="5">
        <v>7</v>
      </c>
      <c r="BY398">
        <v>7</v>
      </c>
      <c r="BZ398" s="4">
        <v>0</v>
      </c>
      <c r="CA398">
        <v>28</v>
      </c>
      <c r="CB398" s="5">
        <v>7</v>
      </c>
      <c r="CD398">
        <v>0</v>
      </c>
      <c r="CE398">
        <v>0</v>
      </c>
      <c r="CF398" s="4">
        <v>0</v>
      </c>
      <c r="CG398">
        <v>0</v>
      </c>
      <c r="CH398" s="5">
        <v>0</v>
      </c>
      <c r="CI398">
        <v>0</v>
      </c>
      <c r="CJ398" s="4">
        <v>0</v>
      </c>
      <c r="CK398">
        <v>0</v>
      </c>
      <c r="CL398" s="5">
        <v>0</v>
      </c>
      <c r="CM398">
        <v>0</v>
      </c>
      <c r="CN398" s="4">
        <v>0</v>
      </c>
      <c r="CO398">
        <v>0</v>
      </c>
      <c r="CP398" s="5">
        <v>0</v>
      </c>
      <c r="CQ398">
        <v>6</v>
      </c>
      <c r="CR398" s="4">
        <v>0</v>
      </c>
      <c r="CS398">
        <v>0</v>
      </c>
      <c r="CT398" s="5">
        <v>6</v>
      </c>
      <c r="CU398">
        <v>7</v>
      </c>
      <c r="CV398" s="4">
        <v>0</v>
      </c>
      <c r="CW398">
        <v>28</v>
      </c>
      <c r="CX398" s="5">
        <v>7</v>
      </c>
      <c r="CY398" s="21">
        <v>7</v>
      </c>
      <c r="CZ398" s="21">
        <v>0</v>
      </c>
      <c r="DA398" s="21">
        <v>28</v>
      </c>
      <c r="DB398" s="5">
        <v>7</v>
      </c>
      <c r="DD398" s="8">
        <v>0</v>
      </c>
      <c r="DE398" s="8">
        <v>0</v>
      </c>
      <c r="DF398" s="8">
        <v>0</v>
      </c>
      <c r="DG398" s="8">
        <v>0</v>
      </c>
      <c r="DH398" s="8">
        <v>0</v>
      </c>
      <c r="DI398" s="8">
        <v>0</v>
      </c>
      <c r="DJ398" s="8">
        <v>0</v>
      </c>
      <c r="DK398" s="8">
        <v>0</v>
      </c>
      <c r="DL398" s="8">
        <v>0</v>
      </c>
      <c r="DM398" s="8">
        <v>0</v>
      </c>
      <c r="DN398" s="8">
        <v>0</v>
      </c>
      <c r="DO398" s="8">
        <v>0</v>
      </c>
      <c r="DP398" s="8">
        <v>0</v>
      </c>
      <c r="DQ398" s="8">
        <v>0</v>
      </c>
      <c r="DR398" s="8">
        <v>0</v>
      </c>
      <c r="DS398" s="8">
        <v>0</v>
      </c>
      <c r="DT398" s="8">
        <v>0</v>
      </c>
      <c r="DU398" s="8">
        <v>0</v>
      </c>
      <c r="DV398" s="8">
        <v>0</v>
      </c>
      <c r="DW398" s="8">
        <v>0</v>
      </c>
      <c r="DX398" s="8">
        <v>0</v>
      </c>
      <c r="DY398" s="8">
        <v>0</v>
      </c>
      <c r="DZ398" s="8">
        <v>0</v>
      </c>
      <c r="EA398" s="8">
        <v>0</v>
      </c>
      <c r="EB398" s="8">
        <v>0</v>
      </c>
      <c r="EC398" s="8">
        <v>0</v>
      </c>
      <c r="ED398" s="20">
        <v>0</v>
      </c>
      <c r="EF398" s="9">
        <v>0</v>
      </c>
      <c r="EG398" s="9">
        <v>0</v>
      </c>
      <c r="EH398" s="9">
        <v>0</v>
      </c>
      <c r="EI398" s="9">
        <v>0</v>
      </c>
      <c r="EJ398" s="9">
        <v>0</v>
      </c>
      <c r="EK398" s="9">
        <v>0</v>
      </c>
      <c r="EL398" s="9">
        <v>0</v>
      </c>
      <c r="EM398" s="9">
        <v>0</v>
      </c>
      <c r="EN398" s="9">
        <v>0</v>
      </c>
      <c r="EO398" s="9">
        <v>0</v>
      </c>
      <c r="EP398" s="9">
        <v>0</v>
      </c>
      <c r="EQ398" s="9">
        <v>0</v>
      </c>
      <c r="ER398" s="9">
        <v>0</v>
      </c>
      <c r="ES398" s="9">
        <v>0</v>
      </c>
      <c r="ET398" s="9">
        <v>0</v>
      </c>
      <c r="EU398" s="9">
        <v>0</v>
      </c>
      <c r="EV398" s="9">
        <v>0</v>
      </c>
      <c r="EW398" s="9">
        <v>0</v>
      </c>
      <c r="EX398" s="9">
        <v>0</v>
      </c>
      <c r="EY398" s="9">
        <v>0</v>
      </c>
      <c r="EZ398" s="9">
        <v>28</v>
      </c>
      <c r="FA398" s="9">
        <v>28</v>
      </c>
      <c r="FB398" s="9">
        <v>27</v>
      </c>
      <c r="FC398" s="9">
        <v>28</v>
      </c>
      <c r="FD398" s="9">
        <v>27</v>
      </c>
      <c r="FE398" s="9">
        <v>28</v>
      </c>
      <c r="FF398">
        <v>28</v>
      </c>
    </row>
    <row r="399" spans="1:162" x14ac:dyDescent="0.2">
      <c r="A399" t="s">
        <v>1362</v>
      </c>
      <c r="B399" t="s">
        <v>2865</v>
      </c>
      <c r="C399" t="s">
        <v>3</v>
      </c>
      <c r="D399" s="1">
        <v>0</v>
      </c>
      <c r="E399" s="1">
        <v>0</v>
      </c>
      <c r="F399" s="4">
        <v>0</v>
      </c>
      <c r="G399" s="4">
        <v>0</v>
      </c>
      <c r="H399" s="5">
        <v>0</v>
      </c>
      <c r="I399">
        <v>0</v>
      </c>
      <c r="J399" s="4">
        <v>0</v>
      </c>
      <c r="K399">
        <v>0</v>
      </c>
      <c r="L399" s="5">
        <v>0</v>
      </c>
      <c r="M399">
        <v>0</v>
      </c>
      <c r="N399" s="4">
        <v>0</v>
      </c>
      <c r="O399">
        <v>0</v>
      </c>
      <c r="P399" s="5">
        <v>0</v>
      </c>
      <c r="Q399">
        <v>0</v>
      </c>
      <c r="R399" s="4">
        <v>0</v>
      </c>
      <c r="S399">
        <v>0</v>
      </c>
      <c r="T399" s="5">
        <v>0</v>
      </c>
      <c r="U399">
        <v>6</v>
      </c>
      <c r="V399" s="4">
        <v>0</v>
      </c>
      <c r="W399">
        <v>0</v>
      </c>
      <c r="X399" s="5">
        <v>6</v>
      </c>
      <c r="Y399">
        <v>6</v>
      </c>
      <c r="Z399" s="4">
        <v>0</v>
      </c>
      <c r="AA399">
        <v>19</v>
      </c>
      <c r="AB399" s="5">
        <v>6</v>
      </c>
      <c r="AD399">
        <v>0</v>
      </c>
      <c r="AE399">
        <v>0</v>
      </c>
      <c r="AF399" s="4">
        <v>0</v>
      </c>
      <c r="AG399">
        <v>0</v>
      </c>
      <c r="AH399" s="5">
        <v>0</v>
      </c>
      <c r="AI399">
        <v>0</v>
      </c>
      <c r="AJ399" s="4">
        <v>0</v>
      </c>
      <c r="AK399">
        <v>0</v>
      </c>
      <c r="AL399" s="5">
        <v>0</v>
      </c>
      <c r="AM399">
        <v>0</v>
      </c>
      <c r="AN399" s="4">
        <v>0</v>
      </c>
      <c r="AO399">
        <v>0</v>
      </c>
      <c r="AP399" s="5">
        <v>0</v>
      </c>
      <c r="AQ399">
        <v>6</v>
      </c>
      <c r="AR399" s="4">
        <v>0</v>
      </c>
      <c r="AS399">
        <v>0</v>
      </c>
      <c r="AT399" s="5">
        <v>6</v>
      </c>
      <c r="AU399">
        <v>6</v>
      </c>
      <c r="AV399" s="4">
        <v>0</v>
      </c>
      <c r="AW399">
        <v>19</v>
      </c>
      <c r="AX399" s="5">
        <v>6</v>
      </c>
      <c r="AY399">
        <v>6</v>
      </c>
      <c r="AZ399" s="4">
        <v>0</v>
      </c>
      <c r="BA399">
        <v>19</v>
      </c>
      <c r="BB399" s="5">
        <v>6</v>
      </c>
      <c r="BD399">
        <v>0</v>
      </c>
      <c r="BE399">
        <v>0</v>
      </c>
      <c r="BF399" s="4">
        <v>0</v>
      </c>
      <c r="BG399">
        <v>0</v>
      </c>
      <c r="BH399" s="5">
        <v>0</v>
      </c>
      <c r="BI399">
        <v>0</v>
      </c>
      <c r="BJ399" s="4">
        <v>0</v>
      </c>
      <c r="BK399">
        <v>0</v>
      </c>
      <c r="BL399" s="5">
        <v>0</v>
      </c>
      <c r="BM399">
        <v>0</v>
      </c>
      <c r="BN399" s="4">
        <v>0</v>
      </c>
      <c r="BO399">
        <v>0</v>
      </c>
      <c r="BP399" s="5">
        <v>0</v>
      </c>
      <c r="BQ399">
        <v>6</v>
      </c>
      <c r="BR399" s="4">
        <v>0</v>
      </c>
      <c r="BS399">
        <v>0</v>
      </c>
      <c r="BT399" s="5">
        <v>6</v>
      </c>
      <c r="BU399">
        <v>6</v>
      </c>
      <c r="BV399" s="4">
        <v>0</v>
      </c>
      <c r="BW399">
        <v>19</v>
      </c>
      <c r="BX399" s="5">
        <v>6</v>
      </c>
      <c r="BY399">
        <v>6</v>
      </c>
      <c r="BZ399" s="4">
        <v>0</v>
      </c>
      <c r="CA399">
        <v>50</v>
      </c>
      <c r="CB399" s="5">
        <v>6</v>
      </c>
      <c r="CD399">
        <v>0</v>
      </c>
      <c r="CE399">
        <v>0</v>
      </c>
      <c r="CF399" s="4">
        <v>0</v>
      </c>
      <c r="CG399">
        <v>0</v>
      </c>
      <c r="CH399" s="5">
        <v>0</v>
      </c>
      <c r="CI399">
        <v>0</v>
      </c>
      <c r="CJ399" s="4">
        <v>0</v>
      </c>
      <c r="CK399">
        <v>0</v>
      </c>
      <c r="CL399" s="5">
        <v>0</v>
      </c>
      <c r="CM399">
        <v>0</v>
      </c>
      <c r="CN399" s="4">
        <v>0</v>
      </c>
      <c r="CO399">
        <v>0</v>
      </c>
      <c r="CP399" s="5">
        <v>0</v>
      </c>
      <c r="CQ399">
        <v>6</v>
      </c>
      <c r="CR399" s="4">
        <v>0</v>
      </c>
      <c r="CS399">
        <v>0</v>
      </c>
      <c r="CT399" s="5">
        <v>6</v>
      </c>
      <c r="CU399">
        <v>6</v>
      </c>
      <c r="CV399" s="4">
        <v>0</v>
      </c>
      <c r="CW399">
        <v>19</v>
      </c>
      <c r="CX399" s="5">
        <v>6</v>
      </c>
      <c r="CY399" s="21">
        <v>6</v>
      </c>
      <c r="CZ399" s="21">
        <v>0</v>
      </c>
      <c r="DA399" s="21">
        <v>50</v>
      </c>
      <c r="DB399" s="5">
        <v>6</v>
      </c>
      <c r="DD399" s="8">
        <v>0</v>
      </c>
      <c r="DE399" s="8">
        <v>0</v>
      </c>
      <c r="DF399" s="8">
        <v>0</v>
      </c>
      <c r="DG399" s="8">
        <v>0</v>
      </c>
      <c r="DH399" s="8">
        <v>0</v>
      </c>
      <c r="DI399" s="8">
        <v>0</v>
      </c>
      <c r="DJ399" s="8">
        <v>0</v>
      </c>
      <c r="DK399" s="8">
        <v>0</v>
      </c>
      <c r="DL399" s="8">
        <v>0</v>
      </c>
      <c r="DM399" s="8">
        <v>0</v>
      </c>
      <c r="DN399" s="8">
        <v>0</v>
      </c>
      <c r="DO399" s="8">
        <v>0</v>
      </c>
      <c r="DP399" s="8">
        <v>0</v>
      </c>
      <c r="DQ399" s="8">
        <v>0</v>
      </c>
      <c r="DR399" s="8">
        <v>0</v>
      </c>
      <c r="DS399" s="8">
        <v>0</v>
      </c>
      <c r="DT399" s="8">
        <v>0</v>
      </c>
      <c r="DU399" s="8">
        <v>0</v>
      </c>
      <c r="DV399" s="8">
        <v>0</v>
      </c>
      <c r="DW399" s="8">
        <v>0</v>
      </c>
      <c r="DX399" s="8">
        <v>0</v>
      </c>
      <c r="DY399" s="8">
        <v>0</v>
      </c>
      <c r="DZ399" s="8">
        <v>0</v>
      </c>
      <c r="EA399" s="8">
        <v>0</v>
      </c>
      <c r="EB399" s="8">
        <v>0</v>
      </c>
      <c r="EC399" s="8">
        <v>0</v>
      </c>
      <c r="ED399" s="20">
        <v>0</v>
      </c>
      <c r="EF399" s="9">
        <v>0</v>
      </c>
      <c r="EG399" s="9">
        <v>0</v>
      </c>
      <c r="EH399" s="9">
        <v>0</v>
      </c>
      <c r="EI399" s="9">
        <v>0</v>
      </c>
      <c r="EJ399" s="9">
        <v>0</v>
      </c>
      <c r="EK399" s="9">
        <v>0</v>
      </c>
      <c r="EL399" s="9">
        <v>0</v>
      </c>
      <c r="EM399" s="9">
        <v>0</v>
      </c>
      <c r="EN399" s="9">
        <v>0</v>
      </c>
      <c r="EO399" s="9">
        <v>0</v>
      </c>
      <c r="EP399" s="9">
        <v>0</v>
      </c>
      <c r="EQ399" s="9">
        <v>0</v>
      </c>
      <c r="ER399" s="9">
        <v>0</v>
      </c>
      <c r="ES399" s="9">
        <v>0</v>
      </c>
      <c r="ET399" s="9">
        <v>0</v>
      </c>
      <c r="EU399" s="9">
        <v>0</v>
      </c>
      <c r="EV399" s="9">
        <v>0</v>
      </c>
      <c r="EW399" s="9">
        <v>0</v>
      </c>
      <c r="EX399" s="9">
        <v>0</v>
      </c>
      <c r="EY399" s="9">
        <v>0</v>
      </c>
      <c r="EZ399" s="9">
        <v>19</v>
      </c>
      <c r="FA399" s="9">
        <v>0</v>
      </c>
      <c r="FB399" s="9">
        <v>0</v>
      </c>
      <c r="FC399" s="9">
        <v>0</v>
      </c>
      <c r="FD399" s="9">
        <v>19</v>
      </c>
      <c r="FE399" s="9">
        <v>50</v>
      </c>
      <c r="FF399">
        <v>50</v>
      </c>
    </row>
    <row r="400" spans="1:162" x14ac:dyDescent="0.2">
      <c r="A400" t="s">
        <v>1363</v>
      </c>
      <c r="B400" t="s">
        <v>2866</v>
      </c>
      <c r="C400" t="s">
        <v>3</v>
      </c>
      <c r="D400" s="1">
        <v>0</v>
      </c>
      <c r="E400" s="1">
        <v>0</v>
      </c>
      <c r="F400" s="4">
        <v>0</v>
      </c>
      <c r="G400" s="4">
        <v>0</v>
      </c>
      <c r="H400" s="5">
        <v>0</v>
      </c>
      <c r="I400">
        <v>0</v>
      </c>
      <c r="J400" s="4">
        <v>0</v>
      </c>
      <c r="K400">
        <v>0</v>
      </c>
      <c r="L400" s="5">
        <v>0</v>
      </c>
      <c r="M400">
        <v>0</v>
      </c>
      <c r="N400" s="4">
        <v>0</v>
      </c>
      <c r="O400">
        <v>0</v>
      </c>
      <c r="P400" s="5">
        <v>0</v>
      </c>
      <c r="Q400">
        <v>0</v>
      </c>
      <c r="R400" s="4">
        <v>0</v>
      </c>
      <c r="S400">
        <v>0</v>
      </c>
      <c r="T400" s="5">
        <v>0</v>
      </c>
      <c r="U400">
        <v>6</v>
      </c>
      <c r="V400" s="4">
        <v>0</v>
      </c>
      <c r="W400">
        <v>0</v>
      </c>
      <c r="X400" s="5">
        <v>6</v>
      </c>
      <c r="Y400">
        <v>6</v>
      </c>
      <c r="Z400" s="4">
        <v>0</v>
      </c>
      <c r="AA400">
        <v>19</v>
      </c>
      <c r="AB400" s="5">
        <v>6</v>
      </c>
      <c r="AD400">
        <v>0</v>
      </c>
      <c r="AE400">
        <v>0</v>
      </c>
      <c r="AF400" s="4">
        <v>0</v>
      </c>
      <c r="AG400">
        <v>0</v>
      </c>
      <c r="AH400" s="5">
        <v>0</v>
      </c>
      <c r="AI400">
        <v>0</v>
      </c>
      <c r="AJ400" s="4">
        <v>0</v>
      </c>
      <c r="AK400">
        <v>0</v>
      </c>
      <c r="AL400" s="5">
        <v>0</v>
      </c>
      <c r="AM400">
        <v>0</v>
      </c>
      <c r="AN400" s="4">
        <v>0</v>
      </c>
      <c r="AO400">
        <v>0</v>
      </c>
      <c r="AP400" s="5">
        <v>0</v>
      </c>
      <c r="AQ400">
        <v>6</v>
      </c>
      <c r="AR400" s="4">
        <v>0</v>
      </c>
      <c r="AS400">
        <v>0</v>
      </c>
      <c r="AT400" s="5">
        <v>6</v>
      </c>
      <c r="AU400">
        <v>6</v>
      </c>
      <c r="AV400" s="4">
        <v>0</v>
      </c>
      <c r="AW400">
        <v>19</v>
      </c>
      <c r="AX400" s="5">
        <v>6</v>
      </c>
      <c r="AY400">
        <v>6</v>
      </c>
      <c r="AZ400" s="4">
        <v>0</v>
      </c>
      <c r="BA400">
        <v>19</v>
      </c>
      <c r="BB400" s="5">
        <v>6</v>
      </c>
      <c r="BD400">
        <v>0</v>
      </c>
      <c r="BE400">
        <v>0</v>
      </c>
      <c r="BF400" s="4">
        <v>0</v>
      </c>
      <c r="BG400">
        <v>0</v>
      </c>
      <c r="BH400" s="5">
        <v>0</v>
      </c>
      <c r="BI400">
        <v>0</v>
      </c>
      <c r="BJ400" s="4">
        <v>0</v>
      </c>
      <c r="BK400">
        <v>0</v>
      </c>
      <c r="BL400" s="5">
        <v>0</v>
      </c>
      <c r="BM400">
        <v>0</v>
      </c>
      <c r="BN400" s="4">
        <v>0</v>
      </c>
      <c r="BO400">
        <v>0</v>
      </c>
      <c r="BP400" s="5">
        <v>0</v>
      </c>
      <c r="BQ400">
        <v>6</v>
      </c>
      <c r="BR400" s="4">
        <v>0</v>
      </c>
      <c r="BS400">
        <v>0</v>
      </c>
      <c r="BT400" s="5">
        <v>6</v>
      </c>
      <c r="BU400">
        <v>6</v>
      </c>
      <c r="BV400" s="4">
        <v>0</v>
      </c>
      <c r="BW400">
        <v>19</v>
      </c>
      <c r="BX400" s="5">
        <v>6</v>
      </c>
      <c r="BY400">
        <v>6</v>
      </c>
      <c r="BZ400" s="4">
        <v>0</v>
      </c>
      <c r="CA400">
        <v>50</v>
      </c>
      <c r="CB400" s="5">
        <v>6</v>
      </c>
      <c r="CD400">
        <v>0</v>
      </c>
      <c r="CE400">
        <v>0</v>
      </c>
      <c r="CF400" s="4">
        <v>0</v>
      </c>
      <c r="CG400">
        <v>0</v>
      </c>
      <c r="CH400" s="5">
        <v>0</v>
      </c>
      <c r="CI400">
        <v>0</v>
      </c>
      <c r="CJ400" s="4">
        <v>0</v>
      </c>
      <c r="CK400">
        <v>0</v>
      </c>
      <c r="CL400" s="5">
        <v>0</v>
      </c>
      <c r="CM400">
        <v>0</v>
      </c>
      <c r="CN400" s="4">
        <v>0</v>
      </c>
      <c r="CO400">
        <v>0</v>
      </c>
      <c r="CP400" s="5">
        <v>0</v>
      </c>
      <c r="CQ400">
        <v>6</v>
      </c>
      <c r="CR400" s="4">
        <v>0</v>
      </c>
      <c r="CS400">
        <v>0</v>
      </c>
      <c r="CT400" s="5">
        <v>6</v>
      </c>
      <c r="CU400">
        <v>6</v>
      </c>
      <c r="CV400" s="4">
        <v>0</v>
      </c>
      <c r="CW400">
        <v>19</v>
      </c>
      <c r="CX400" s="5">
        <v>6</v>
      </c>
      <c r="CY400" s="21">
        <v>6</v>
      </c>
      <c r="CZ400" s="21">
        <v>0</v>
      </c>
      <c r="DA400" s="21">
        <v>50</v>
      </c>
      <c r="DB400" s="5">
        <v>6</v>
      </c>
      <c r="DD400" s="8">
        <v>0</v>
      </c>
      <c r="DE400" s="8">
        <v>0</v>
      </c>
      <c r="DF400" s="8">
        <v>0</v>
      </c>
      <c r="DG400" s="8">
        <v>0</v>
      </c>
      <c r="DH400" s="8">
        <v>0</v>
      </c>
      <c r="DI400" s="8">
        <v>0</v>
      </c>
      <c r="DJ400" s="8">
        <v>0</v>
      </c>
      <c r="DK400" s="8">
        <v>0</v>
      </c>
      <c r="DL400" s="8">
        <v>0</v>
      </c>
      <c r="DM400" s="8">
        <v>0</v>
      </c>
      <c r="DN400" s="8">
        <v>0</v>
      </c>
      <c r="DO400" s="8">
        <v>0</v>
      </c>
      <c r="DP400" s="8">
        <v>0</v>
      </c>
      <c r="DQ400" s="8">
        <v>0</v>
      </c>
      <c r="DR400" s="8">
        <v>0</v>
      </c>
      <c r="DS400" s="8">
        <v>0</v>
      </c>
      <c r="DT400" s="8">
        <v>0</v>
      </c>
      <c r="DU400" s="8">
        <v>0</v>
      </c>
      <c r="DV400" s="8">
        <v>0</v>
      </c>
      <c r="DW400" s="8">
        <v>0</v>
      </c>
      <c r="DX400" s="8">
        <v>0</v>
      </c>
      <c r="DY400" s="8">
        <v>0</v>
      </c>
      <c r="DZ400" s="8">
        <v>0</v>
      </c>
      <c r="EA400" s="8">
        <v>0</v>
      </c>
      <c r="EB400" s="8">
        <v>0</v>
      </c>
      <c r="EC400" s="8">
        <v>0</v>
      </c>
      <c r="ED400" s="20">
        <v>0</v>
      </c>
      <c r="EF400" s="9">
        <v>0</v>
      </c>
      <c r="EG400" s="9">
        <v>0</v>
      </c>
      <c r="EH400" s="9">
        <v>0</v>
      </c>
      <c r="EI400" s="9">
        <v>0</v>
      </c>
      <c r="EJ400" s="9">
        <v>0</v>
      </c>
      <c r="EK400" s="9">
        <v>0</v>
      </c>
      <c r="EL400" s="9">
        <v>0</v>
      </c>
      <c r="EM400" s="9">
        <v>0</v>
      </c>
      <c r="EN400" s="9">
        <v>0</v>
      </c>
      <c r="EO400" s="9">
        <v>0</v>
      </c>
      <c r="EP400" s="9">
        <v>0</v>
      </c>
      <c r="EQ400" s="9">
        <v>0</v>
      </c>
      <c r="ER400" s="9">
        <v>0</v>
      </c>
      <c r="ES400" s="9">
        <v>0</v>
      </c>
      <c r="ET400" s="9">
        <v>0</v>
      </c>
      <c r="EU400" s="9">
        <v>0</v>
      </c>
      <c r="EV400" s="9">
        <v>0</v>
      </c>
      <c r="EW400" s="9">
        <v>0</v>
      </c>
      <c r="EX400" s="9">
        <v>0</v>
      </c>
      <c r="EY400" s="9">
        <v>0</v>
      </c>
      <c r="EZ400" s="9">
        <v>19</v>
      </c>
      <c r="FA400" s="9">
        <v>0</v>
      </c>
      <c r="FB400" s="9">
        <v>0</v>
      </c>
      <c r="FC400" s="9">
        <v>0</v>
      </c>
      <c r="FD400" s="9">
        <v>19</v>
      </c>
      <c r="FE400" s="9">
        <v>50</v>
      </c>
      <c r="FF400">
        <v>50</v>
      </c>
    </row>
    <row r="401" spans="1:162" x14ac:dyDescent="0.2">
      <c r="A401" t="s">
        <v>1551</v>
      </c>
      <c r="B401" t="s">
        <v>2867</v>
      </c>
      <c r="C401" t="s">
        <v>3</v>
      </c>
      <c r="D401" s="1">
        <v>0</v>
      </c>
      <c r="E401" s="1">
        <v>0</v>
      </c>
      <c r="F401" s="4">
        <v>0</v>
      </c>
      <c r="G401" s="4">
        <v>0</v>
      </c>
      <c r="H401" s="5">
        <v>0</v>
      </c>
      <c r="I401">
        <v>0</v>
      </c>
      <c r="J401" s="4">
        <v>0</v>
      </c>
      <c r="K401">
        <v>0</v>
      </c>
      <c r="L401" s="5">
        <v>0</v>
      </c>
      <c r="M401">
        <v>0</v>
      </c>
      <c r="N401" s="4">
        <v>0</v>
      </c>
      <c r="O401">
        <v>0</v>
      </c>
      <c r="P401" s="5">
        <v>0</v>
      </c>
      <c r="Q401">
        <v>0</v>
      </c>
      <c r="R401" s="4">
        <v>0</v>
      </c>
      <c r="S401">
        <v>0</v>
      </c>
      <c r="T401" s="5">
        <v>0</v>
      </c>
      <c r="U401">
        <v>5</v>
      </c>
      <c r="V401" s="4">
        <v>0</v>
      </c>
      <c r="W401">
        <v>0</v>
      </c>
      <c r="X401" s="5">
        <v>5</v>
      </c>
      <c r="Y401">
        <v>6</v>
      </c>
      <c r="Z401" s="4">
        <v>0</v>
      </c>
      <c r="AA401">
        <v>28</v>
      </c>
      <c r="AB401" s="5">
        <v>6</v>
      </c>
      <c r="AD401">
        <v>0</v>
      </c>
      <c r="AE401">
        <v>0</v>
      </c>
      <c r="AF401" s="4">
        <v>0</v>
      </c>
      <c r="AG401">
        <v>0</v>
      </c>
      <c r="AH401" s="5">
        <v>0</v>
      </c>
      <c r="AI401">
        <v>0</v>
      </c>
      <c r="AJ401" s="4">
        <v>0</v>
      </c>
      <c r="AK401">
        <v>0</v>
      </c>
      <c r="AL401" s="5">
        <v>0</v>
      </c>
      <c r="AM401">
        <v>0</v>
      </c>
      <c r="AN401" s="4">
        <v>0</v>
      </c>
      <c r="AO401">
        <v>0</v>
      </c>
      <c r="AP401" s="5">
        <v>0</v>
      </c>
      <c r="AQ401">
        <v>5</v>
      </c>
      <c r="AR401" s="4">
        <v>0</v>
      </c>
      <c r="AS401">
        <v>0</v>
      </c>
      <c r="AT401" s="5">
        <v>5</v>
      </c>
      <c r="AU401">
        <v>5</v>
      </c>
      <c r="AV401" s="4">
        <v>0</v>
      </c>
      <c r="AW401">
        <v>28</v>
      </c>
      <c r="AX401" s="5">
        <v>5</v>
      </c>
      <c r="AY401">
        <v>6</v>
      </c>
      <c r="AZ401" s="4">
        <v>0</v>
      </c>
      <c r="BA401">
        <v>0</v>
      </c>
      <c r="BB401" s="5">
        <v>6</v>
      </c>
      <c r="BD401">
        <v>0</v>
      </c>
      <c r="BE401">
        <v>0</v>
      </c>
      <c r="BF401" s="4">
        <v>0</v>
      </c>
      <c r="BG401">
        <v>0</v>
      </c>
      <c r="BH401" s="5">
        <v>0</v>
      </c>
      <c r="BI401">
        <v>0</v>
      </c>
      <c r="BJ401" s="4">
        <v>0</v>
      </c>
      <c r="BK401">
        <v>0</v>
      </c>
      <c r="BL401" s="5">
        <v>0</v>
      </c>
      <c r="BM401">
        <v>0</v>
      </c>
      <c r="BN401" s="4">
        <v>0</v>
      </c>
      <c r="BO401">
        <v>0</v>
      </c>
      <c r="BP401" s="5">
        <v>0</v>
      </c>
      <c r="BQ401">
        <v>5</v>
      </c>
      <c r="BR401" s="4">
        <v>0</v>
      </c>
      <c r="BS401">
        <v>0</v>
      </c>
      <c r="BT401" s="5">
        <v>5</v>
      </c>
      <c r="BU401">
        <v>6</v>
      </c>
      <c r="BV401" s="4">
        <v>0</v>
      </c>
      <c r="BW401">
        <v>28</v>
      </c>
      <c r="BX401" s="5">
        <v>6</v>
      </c>
      <c r="BY401">
        <v>6</v>
      </c>
      <c r="BZ401" s="4">
        <v>0</v>
      </c>
      <c r="CA401">
        <v>0</v>
      </c>
      <c r="CB401" s="5">
        <v>6</v>
      </c>
      <c r="CD401">
        <v>0</v>
      </c>
      <c r="CE401">
        <v>0</v>
      </c>
      <c r="CF401" s="4">
        <v>0</v>
      </c>
      <c r="CG401">
        <v>0</v>
      </c>
      <c r="CH401" s="5">
        <v>0</v>
      </c>
      <c r="CI401">
        <v>0</v>
      </c>
      <c r="CJ401" s="4">
        <v>0</v>
      </c>
      <c r="CK401">
        <v>0</v>
      </c>
      <c r="CL401" s="5">
        <v>0</v>
      </c>
      <c r="CM401">
        <v>0</v>
      </c>
      <c r="CN401" s="4">
        <v>0</v>
      </c>
      <c r="CO401">
        <v>0</v>
      </c>
      <c r="CP401" s="5">
        <v>0</v>
      </c>
      <c r="CQ401">
        <v>5</v>
      </c>
      <c r="CR401" s="4">
        <v>0</v>
      </c>
      <c r="CS401">
        <v>0</v>
      </c>
      <c r="CT401" s="5">
        <v>5</v>
      </c>
      <c r="CU401">
        <v>6</v>
      </c>
      <c r="CV401" s="4">
        <v>0</v>
      </c>
      <c r="CW401">
        <v>28</v>
      </c>
      <c r="CX401" s="5">
        <v>6</v>
      </c>
      <c r="CY401" s="21">
        <v>6</v>
      </c>
      <c r="CZ401" s="21">
        <v>0</v>
      </c>
      <c r="DA401" s="21">
        <v>0</v>
      </c>
      <c r="DB401" s="5">
        <v>6</v>
      </c>
      <c r="DD401" s="8">
        <v>0</v>
      </c>
      <c r="DE401" s="8">
        <v>0</v>
      </c>
      <c r="DF401" s="8">
        <v>0</v>
      </c>
      <c r="DG401" s="8">
        <v>0</v>
      </c>
      <c r="DH401" s="8">
        <v>0</v>
      </c>
      <c r="DI401" s="8">
        <v>0</v>
      </c>
      <c r="DJ401" s="8">
        <v>0</v>
      </c>
      <c r="DK401" s="8">
        <v>0</v>
      </c>
      <c r="DL401" s="8">
        <v>0</v>
      </c>
      <c r="DM401" s="8">
        <v>0</v>
      </c>
      <c r="DN401" s="8">
        <v>0</v>
      </c>
      <c r="DO401" s="8">
        <v>0</v>
      </c>
      <c r="DP401" s="8">
        <v>0</v>
      </c>
      <c r="DQ401" s="8">
        <v>0</v>
      </c>
      <c r="DR401" s="8">
        <v>0</v>
      </c>
      <c r="DS401" s="8">
        <v>0</v>
      </c>
      <c r="DT401" s="8">
        <v>0</v>
      </c>
      <c r="DU401" s="8">
        <v>0</v>
      </c>
      <c r="DV401" s="8">
        <v>0</v>
      </c>
      <c r="DW401" s="8">
        <v>0</v>
      </c>
      <c r="DX401" s="8">
        <v>0</v>
      </c>
      <c r="DY401" s="8">
        <v>0</v>
      </c>
      <c r="DZ401" s="8">
        <v>0</v>
      </c>
      <c r="EA401" s="8">
        <v>0</v>
      </c>
      <c r="EB401" s="8">
        <v>0</v>
      </c>
      <c r="EC401" s="8">
        <v>0</v>
      </c>
      <c r="ED401" s="20">
        <v>0</v>
      </c>
      <c r="EF401" s="9">
        <v>0</v>
      </c>
      <c r="EG401" s="9">
        <v>0</v>
      </c>
      <c r="EH401" s="9">
        <v>0</v>
      </c>
      <c r="EI401" s="9">
        <v>0</v>
      </c>
      <c r="EJ401" s="9">
        <v>0</v>
      </c>
      <c r="EK401" s="9">
        <v>0</v>
      </c>
      <c r="EL401" s="9">
        <v>0</v>
      </c>
      <c r="EM401" s="9">
        <v>0</v>
      </c>
      <c r="EN401" s="9">
        <v>0</v>
      </c>
      <c r="EO401" s="9">
        <v>0</v>
      </c>
      <c r="EP401" s="9">
        <v>0</v>
      </c>
      <c r="EQ401" s="9">
        <v>0</v>
      </c>
      <c r="ER401" s="9">
        <v>0</v>
      </c>
      <c r="ES401" s="9">
        <v>0</v>
      </c>
      <c r="ET401" s="9">
        <v>0</v>
      </c>
      <c r="EU401" s="9">
        <v>0</v>
      </c>
      <c r="EV401" s="9">
        <v>0</v>
      </c>
      <c r="EW401" s="9">
        <v>0</v>
      </c>
      <c r="EX401" s="9">
        <v>0</v>
      </c>
      <c r="EY401" s="9">
        <v>0</v>
      </c>
      <c r="EZ401" s="9">
        <v>28</v>
      </c>
      <c r="FA401" s="9">
        <v>0</v>
      </c>
      <c r="FB401" s="9">
        <v>0</v>
      </c>
      <c r="FC401" s="9">
        <v>0</v>
      </c>
      <c r="FD401" s="9">
        <v>0</v>
      </c>
      <c r="FE401" s="9">
        <v>0</v>
      </c>
      <c r="FF401">
        <v>0</v>
      </c>
    </row>
    <row r="402" spans="1:162" x14ac:dyDescent="0.2">
      <c r="A402" t="s">
        <v>1584</v>
      </c>
      <c r="B402" t="s">
        <v>2868</v>
      </c>
      <c r="C402" t="s">
        <v>4599</v>
      </c>
      <c r="D402" s="1">
        <v>0</v>
      </c>
      <c r="E402" s="1">
        <v>0</v>
      </c>
      <c r="F402" s="4">
        <v>0</v>
      </c>
      <c r="G402" s="4">
        <v>0</v>
      </c>
      <c r="H402" s="5">
        <v>0</v>
      </c>
      <c r="I402">
        <v>0</v>
      </c>
      <c r="J402" s="4">
        <v>0</v>
      </c>
      <c r="K402">
        <v>0</v>
      </c>
      <c r="L402" s="5">
        <v>0</v>
      </c>
      <c r="M402">
        <v>0</v>
      </c>
      <c r="N402" s="4">
        <v>0</v>
      </c>
      <c r="O402">
        <v>0</v>
      </c>
      <c r="P402" s="5">
        <v>0</v>
      </c>
      <c r="Q402">
        <v>0</v>
      </c>
      <c r="R402" s="4">
        <v>0</v>
      </c>
      <c r="S402">
        <v>0</v>
      </c>
      <c r="T402" s="5">
        <v>0</v>
      </c>
      <c r="U402">
        <v>6</v>
      </c>
      <c r="V402" s="4">
        <v>0</v>
      </c>
      <c r="W402">
        <v>4</v>
      </c>
      <c r="X402" s="5">
        <v>6</v>
      </c>
      <c r="Y402">
        <v>6</v>
      </c>
      <c r="Z402" s="4">
        <v>0</v>
      </c>
      <c r="AA402">
        <v>34</v>
      </c>
      <c r="AB402" s="5">
        <v>6</v>
      </c>
      <c r="AD402">
        <v>0</v>
      </c>
      <c r="AE402">
        <v>0</v>
      </c>
      <c r="AF402" s="4">
        <v>0</v>
      </c>
      <c r="AG402">
        <v>0</v>
      </c>
      <c r="AH402" s="5">
        <v>0</v>
      </c>
      <c r="AI402">
        <v>0</v>
      </c>
      <c r="AJ402" s="4">
        <v>0</v>
      </c>
      <c r="AK402">
        <v>0</v>
      </c>
      <c r="AL402" s="5">
        <v>0</v>
      </c>
      <c r="AM402">
        <v>0</v>
      </c>
      <c r="AN402" s="4">
        <v>0</v>
      </c>
      <c r="AO402">
        <v>0</v>
      </c>
      <c r="AP402" s="5">
        <v>0</v>
      </c>
      <c r="AQ402">
        <v>0</v>
      </c>
      <c r="AR402" s="4">
        <v>0</v>
      </c>
      <c r="AS402">
        <v>0</v>
      </c>
      <c r="AT402" s="5">
        <v>0</v>
      </c>
      <c r="AU402">
        <v>6</v>
      </c>
      <c r="AV402" s="4">
        <v>0</v>
      </c>
      <c r="AW402">
        <v>34</v>
      </c>
      <c r="AX402" s="5">
        <v>6</v>
      </c>
      <c r="AY402">
        <v>6</v>
      </c>
      <c r="AZ402" s="4">
        <v>0</v>
      </c>
      <c r="BA402">
        <v>9</v>
      </c>
      <c r="BB402" s="5">
        <v>6</v>
      </c>
      <c r="BD402">
        <v>0</v>
      </c>
      <c r="BE402">
        <v>0</v>
      </c>
      <c r="BF402" s="4">
        <v>0</v>
      </c>
      <c r="BG402">
        <v>0</v>
      </c>
      <c r="BH402" s="5">
        <v>0</v>
      </c>
      <c r="BI402">
        <v>0</v>
      </c>
      <c r="BJ402" s="4">
        <v>0</v>
      </c>
      <c r="BK402">
        <v>0</v>
      </c>
      <c r="BL402" s="5">
        <v>0</v>
      </c>
      <c r="BM402">
        <v>0</v>
      </c>
      <c r="BN402" s="4">
        <v>0</v>
      </c>
      <c r="BO402">
        <v>0</v>
      </c>
      <c r="BP402" s="5">
        <v>0</v>
      </c>
      <c r="BQ402">
        <v>6</v>
      </c>
      <c r="BR402" s="4">
        <v>0</v>
      </c>
      <c r="BS402">
        <v>0</v>
      </c>
      <c r="BT402" s="5">
        <v>6</v>
      </c>
      <c r="BU402">
        <v>6</v>
      </c>
      <c r="BV402" s="4">
        <v>0</v>
      </c>
      <c r="BW402">
        <v>34</v>
      </c>
      <c r="BX402" s="5">
        <v>6</v>
      </c>
      <c r="BY402">
        <v>6</v>
      </c>
      <c r="BZ402" s="4">
        <v>0</v>
      </c>
      <c r="CA402">
        <v>9</v>
      </c>
      <c r="CB402" s="5">
        <v>6</v>
      </c>
      <c r="CD402">
        <v>0</v>
      </c>
      <c r="CE402">
        <v>0</v>
      </c>
      <c r="CF402" s="4">
        <v>0</v>
      </c>
      <c r="CG402">
        <v>0</v>
      </c>
      <c r="CH402" s="5">
        <v>0</v>
      </c>
      <c r="CI402">
        <v>0</v>
      </c>
      <c r="CJ402" s="4">
        <v>0</v>
      </c>
      <c r="CK402">
        <v>0</v>
      </c>
      <c r="CL402" s="5">
        <v>0</v>
      </c>
      <c r="CM402">
        <v>0</v>
      </c>
      <c r="CN402" s="4">
        <v>0</v>
      </c>
      <c r="CO402">
        <v>0</v>
      </c>
      <c r="CP402" s="5">
        <v>0</v>
      </c>
      <c r="CQ402">
        <v>6</v>
      </c>
      <c r="CR402" s="4">
        <v>0</v>
      </c>
      <c r="CS402">
        <v>4</v>
      </c>
      <c r="CT402" s="5">
        <v>6</v>
      </c>
      <c r="CU402">
        <v>6</v>
      </c>
      <c r="CV402" s="4">
        <v>0</v>
      </c>
      <c r="CW402">
        <v>34</v>
      </c>
      <c r="CX402" s="5">
        <v>6</v>
      </c>
      <c r="CY402" s="21">
        <v>6</v>
      </c>
      <c r="CZ402" s="21">
        <v>0</v>
      </c>
      <c r="DA402" s="21">
        <v>10</v>
      </c>
      <c r="DB402" s="5">
        <v>6</v>
      </c>
      <c r="DD402" s="8">
        <v>0</v>
      </c>
      <c r="DE402" s="8">
        <v>0</v>
      </c>
      <c r="DF402" s="8">
        <v>0</v>
      </c>
      <c r="DG402" s="8">
        <v>0</v>
      </c>
      <c r="DH402" s="8">
        <v>0</v>
      </c>
      <c r="DI402" s="8">
        <v>0</v>
      </c>
      <c r="DJ402" s="8">
        <v>0</v>
      </c>
      <c r="DK402" s="8">
        <v>0</v>
      </c>
      <c r="DL402" s="8">
        <v>0</v>
      </c>
      <c r="DM402" s="8">
        <v>0</v>
      </c>
      <c r="DN402" s="8">
        <v>0</v>
      </c>
      <c r="DO402" s="8">
        <v>0</v>
      </c>
      <c r="DP402" s="8">
        <v>0</v>
      </c>
      <c r="DQ402" s="8">
        <v>0</v>
      </c>
      <c r="DR402" s="8">
        <v>0</v>
      </c>
      <c r="DS402" s="8">
        <v>0</v>
      </c>
      <c r="DT402" s="8">
        <v>0</v>
      </c>
      <c r="DU402" s="8">
        <v>0</v>
      </c>
      <c r="DV402" s="8">
        <v>0</v>
      </c>
      <c r="DW402" s="8">
        <v>0</v>
      </c>
      <c r="DX402" s="8">
        <v>0</v>
      </c>
      <c r="DY402" s="8">
        <v>0</v>
      </c>
      <c r="DZ402" s="8">
        <v>0</v>
      </c>
      <c r="EA402" s="8">
        <v>0</v>
      </c>
      <c r="EB402" s="8">
        <v>0</v>
      </c>
      <c r="EC402" s="8">
        <v>0</v>
      </c>
      <c r="ED402" s="20">
        <v>0</v>
      </c>
      <c r="EF402" s="9">
        <v>0</v>
      </c>
      <c r="EG402" s="9">
        <v>0</v>
      </c>
      <c r="EH402" s="9">
        <v>0</v>
      </c>
      <c r="EI402" s="9">
        <v>0</v>
      </c>
      <c r="EJ402" s="9">
        <v>0</v>
      </c>
      <c r="EK402" s="9">
        <v>0</v>
      </c>
      <c r="EL402" s="9">
        <v>0</v>
      </c>
      <c r="EM402" s="9">
        <v>0</v>
      </c>
      <c r="EN402" s="9">
        <v>0</v>
      </c>
      <c r="EO402" s="9">
        <v>0</v>
      </c>
      <c r="EP402" s="9">
        <v>0</v>
      </c>
      <c r="EQ402" s="9">
        <v>0</v>
      </c>
      <c r="ER402" s="9">
        <v>0</v>
      </c>
      <c r="ES402" s="9">
        <v>0</v>
      </c>
      <c r="ET402" s="9">
        <v>0</v>
      </c>
      <c r="EU402" s="9">
        <v>0</v>
      </c>
      <c r="EV402" s="9">
        <v>0</v>
      </c>
      <c r="EW402" s="9">
        <v>0</v>
      </c>
      <c r="EX402" s="9">
        <v>4</v>
      </c>
      <c r="EY402" s="9">
        <v>0</v>
      </c>
      <c r="EZ402" s="9">
        <v>34</v>
      </c>
      <c r="FA402" s="9">
        <v>4</v>
      </c>
      <c r="FB402" s="9">
        <v>0</v>
      </c>
      <c r="FC402" s="9">
        <v>1</v>
      </c>
      <c r="FD402" s="9">
        <v>9</v>
      </c>
      <c r="FE402" s="9">
        <v>0</v>
      </c>
      <c r="FF402">
        <v>10</v>
      </c>
    </row>
    <row r="403" spans="1:162" x14ac:dyDescent="0.2">
      <c r="A403" t="s">
        <v>1238</v>
      </c>
      <c r="B403" t="s">
        <v>2869</v>
      </c>
      <c r="C403" t="s">
        <v>4599</v>
      </c>
      <c r="D403" s="1">
        <v>0</v>
      </c>
      <c r="E403" s="1">
        <v>0</v>
      </c>
      <c r="F403" s="4">
        <v>0</v>
      </c>
      <c r="G403" s="4">
        <v>0</v>
      </c>
      <c r="H403" s="5">
        <v>0</v>
      </c>
      <c r="I403">
        <v>0</v>
      </c>
      <c r="J403" s="4">
        <v>0</v>
      </c>
      <c r="K403">
        <v>0</v>
      </c>
      <c r="L403" s="5">
        <v>0</v>
      </c>
      <c r="M403">
        <v>0</v>
      </c>
      <c r="N403" s="4">
        <v>0</v>
      </c>
      <c r="O403">
        <v>0</v>
      </c>
      <c r="P403" s="5">
        <v>0</v>
      </c>
      <c r="Q403">
        <v>0</v>
      </c>
      <c r="R403" s="4">
        <v>0</v>
      </c>
      <c r="S403">
        <v>0</v>
      </c>
      <c r="T403" s="5">
        <v>0</v>
      </c>
      <c r="U403">
        <v>6</v>
      </c>
      <c r="V403" s="4">
        <v>0</v>
      </c>
      <c r="W403">
        <v>0</v>
      </c>
      <c r="X403" s="5">
        <v>6</v>
      </c>
      <c r="Y403">
        <v>6</v>
      </c>
      <c r="Z403" s="4">
        <v>0</v>
      </c>
      <c r="AA403">
        <v>1</v>
      </c>
      <c r="AB403" s="5">
        <v>6</v>
      </c>
      <c r="AD403">
        <v>0</v>
      </c>
      <c r="AE403">
        <v>0</v>
      </c>
      <c r="AF403" s="4">
        <v>0</v>
      </c>
      <c r="AG403">
        <v>0</v>
      </c>
      <c r="AH403" s="5">
        <v>0</v>
      </c>
      <c r="AI403">
        <v>0</v>
      </c>
      <c r="AJ403" s="4">
        <v>0</v>
      </c>
      <c r="AK403">
        <v>0</v>
      </c>
      <c r="AL403" s="5">
        <v>0</v>
      </c>
      <c r="AM403">
        <v>0</v>
      </c>
      <c r="AN403" s="4">
        <v>0</v>
      </c>
      <c r="AO403">
        <v>0</v>
      </c>
      <c r="AP403" s="5">
        <v>0</v>
      </c>
      <c r="AQ403">
        <v>0</v>
      </c>
      <c r="AR403" s="4">
        <v>0</v>
      </c>
      <c r="AS403">
        <v>0</v>
      </c>
      <c r="AT403" s="5">
        <v>0</v>
      </c>
      <c r="AU403">
        <v>6</v>
      </c>
      <c r="AV403" s="4">
        <v>0</v>
      </c>
      <c r="AW403">
        <v>0</v>
      </c>
      <c r="AX403" s="5">
        <v>6</v>
      </c>
      <c r="AY403">
        <v>6</v>
      </c>
      <c r="AZ403" s="4">
        <v>0</v>
      </c>
      <c r="BA403">
        <v>1</v>
      </c>
      <c r="BB403" s="5">
        <v>6</v>
      </c>
      <c r="BD403">
        <v>0</v>
      </c>
      <c r="BE403">
        <v>0</v>
      </c>
      <c r="BF403" s="4">
        <v>0</v>
      </c>
      <c r="BG403">
        <v>0</v>
      </c>
      <c r="BH403" s="5">
        <v>0</v>
      </c>
      <c r="BI403">
        <v>0</v>
      </c>
      <c r="BJ403" s="4">
        <v>0</v>
      </c>
      <c r="BK403">
        <v>0</v>
      </c>
      <c r="BL403" s="5">
        <v>0</v>
      </c>
      <c r="BM403">
        <v>0</v>
      </c>
      <c r="BN403" s="4">
        <v>0</v>
      </c>
      <c r="BO403">
        <v>0</v>
      </c>
      <c r="BP403" s="5">
        <v>0</v>
      </c>
      <c r="BQ403">
        <v>6</v>
      </c>
      <c r="BR403" s="4">
        <v>0</v>
      </c>
      <c r="BS403">
        <v>0</v>
      </c>
      <c r="BT403" s="5">
        <v>6</v>
      </c>
      <c r="BU403">
        <v>6</v>
      </c>
      <c r="BV403" s="4">
        <v>0</v>
      </c>
      <c r="BW403">
        <v>0</v>
      </c>
      <c r="BX403" s="5">
        <v>6</v>
      </c>
      <c r="BY403">
        <v>6</v>
      </c>
      <c r="BZ403" s="4">
        <v>0</v>
      </c>
      <c r="CA403">
        <v>1</v>
      </c>
      <c r="CB403" s="5">
        <v>6</v>
      </c>
      <c r="CD403">
        <v>0</v>
      </c>
      <c r="CE403">
        <v>0</v>
      </c>
      <c r="CF403" s="4">
        <v>0</v>
      </c>
      <c r="CG403">
        <v>0</v>
      </c>
      <c r="CH403" s="5">
        <v>0</v>
      </c>
      <c r="CI403">
        <v>0</v>
      </c>
      <c r="CJ403" s="4">
        <v>0</v>
      </c>
      <c r="CK403">
        <v>0</v>
      </c>
      <c r="CL403" s="5">
        <v>0</v>
      </c>
      <c r="CM403">
        <v>0</v>
      </c>
      <c r="CN403" s="4">
        <v>0</v>
      </c>
      <c r="CO403">
        <v>0</v>
      </c>
      <c r="CP403" s="5">
        <v>0</v>
      </c>
      <c r="CQ403">
        <v>6</v>
      </c>
      <c r="CR403" s="4">
        <v>0</v>
      </c>
      <c r="CS403">
        <v>0</v>
      </c>
      <c r="CT403" s="5">
        <v>6</v>
      </c>
      <c r="CU403">
        <v>6</v>
      </c>
      <c r="CV403" s="4">
        <v>0</v>
      </c>
      <c r="CW403">
        <v>0</v>
      </c>
      <c r="CX403" s="5">
        <v>6</v>
      </c>
      <c r="CY403" s="21">
        <v>6</v>
      </c>
      <c r="CZ403" s="21">
        <v>0</v>
      </c>
      <c r="DA403" s="21">
        <v>3</v>
      </c>
      <c r="DB403" s="5">
        <v>6</v>
      </c>
      <c r="DD403" s="8">
        <v>0</v>
      </c>
      <c r="DE403" s="8">
        <v>0</v>
      </c>
      <c r="DF403" s="8">
        <v>0</v>
      </c>
      <c r="DG403" s="8">
        <v>0</v>
      </c>
      <c r="DH403" s="8">
        <v>0</v>
      </c>
      <c r="DI403" s="8">
        <v>0</v>
      </c>
      <c r="DJ403" s="8">
        <v>0</v>
      </c>
      <c r="DK403" s="8">
        <v>0</v>
      </c>
      <c r="DL403" s="8">
        <v>0</v>
      </c>
      <c r="DM403" s="8">
        <v>0</v>
      </c>
      <c r="DN403" s="8">
        <v>0</v>
      </c>
      <c r="DO403" s="8">
        <v>0</v>
      </c>
      <c r="DP403" s="8">
        <v>0</v>
      </c>
      <c r="DQ403" s="8">
        <v>0</v>
      </c>
      <c r="DR403" s="8">
        <v>0</v>
      </c>
      <c r="DS403" s="8">
        <v>0</v>
      </c>
      <c r="DT403" s="8">
        <v>0</v>
      </c>
      <c r="DU403" s="8">
        <v>0</v>
      </c>
      <c r="DV403" s="8">
        <v>0</v>
      </c>
      <c r="DW403" s="8">
        <v>0</v>
      </c>
      <c r="DX403" s="8">
        <v>0</v>
      </c>
      <c r="DY403" s="8">
        <v>0</v>
      </c>
      <c r="DZ403" s="8">
        <v>0</v>
      </c>
      <c r="EA403" s="8">
        <v>0</v>
      </c>
      <c r="EB403" s="8">
        <v>0</v>
      </c>
      <c r="EC403" s="8">
        <v>0</v>
      </c>
      <c r="ED403" s="20">
        <v>0</v>
      </c>
      <c r="EF403" s="9">
        <v>0</v>
      </c>
      <c r="EG403" s="9">
        <v>0</v>
      </c>
      <c r="EH403" s="9">
        <v>0</v>
      </c>
      <c r="EI403" s="9">
        <v>0</v>
      </c>
      <c r="EJ403" s="9">
        <v>0</v>
      </c>
      <c r="EK403" s="9">
        <v>0</v>
      </c>
      <c r="EL403" s="9">
        <v>0</v>
      </c>
      <c r="EM403" s="9">
        <v>0</v>
      </c>
      <c r="EN403" s="9">
        <v>0</v>
      </c>
      <c r="EO403" s="9">
        <v>0</v>
      </c>
      <c r="EP403" s="9">
        <v>0</v>
      </c>
      <c r="EQ403" s="9">
        <v>0</v>
      </c>
      <c r="ER403" s="9">
        <v>0</v>
      </c>
      <c r="ES403" s="9">
        <v>0</v>
      </c>
      <c r="ET403" s="9">
        <v>0</v>
      </c>
      <c r="EU403" s="9">
        <v>0</v>
      </c>
      <c r="EV403" s="9">
        <v>0</v>
      </c>
      <c r="EW403" s="9">
        <v>0</v>
      </c>
      <c r="EX403" s="9">
        <v>0</v>
      </c>
      <c r="EY403" s="9">
        <v>0</v>
      </c>
      <c r="EZ403" s="9">
        <v>0</v>
      </c>
      <c r="FA403" s="9">
        <v>0</v>
      </c>
      <c r="FB403" s="9">
        <v>0</v>
      </c>
      <c r="FC403" s="9">
        <v>1</v>
      </c>
      <c r="FD403" s="9">
        <v>0</v>
      </c>
      <c r="FE403" s="9">
        <v>0</v>
      </c>
      <c r="FF403">
        <v>3</v>
      </c>
    </row>
    <row r="404" spans="1:162" x14ac:dyDescent="0.2">
      <c r="A404" t="s">
        <v>1248</v>
      </c>
      <c r="B404" t="s">
        <v>2870</v>
      </c>
      <c r="C404" t="s">
        <v>3</v>
      </c>
      <c r="D404" s="1">
        <v>0</v>
      </c>
      <c r="E404" s="1">
        <v>0</v>
      </c>
      <c r="F404" s="4">
        <v>0</v>
      </c>
      <c r="G404" s="4">
        <v>0</v>
      </c>
      <c r="H404" s="5">
        <v>0</v>
      </c>
      <c r="I404">
        <v>0</v>
      </c>
      <c r="J404" s="4">
        <v>0</v>
      </c>
      <c r="K404">
        <v>0</v>
      </c>
      <c r="L404" s="5">
        <v>0</v>
      </c>
      <c r="M404">
        <v>0</v>
      </c>
      <c r="N404" s="4">
        <v>0</v>
      </c>
      <c r="O404">
        <v>0</v>
      </c>
      <c r="P404" s="5">
        <v>0</v>
      </c>
      <c r="Q404">
        <v>0</v>
      </c>
      <c r="R404" s="4">
        <v>0</v>
      </c>
      <c r="S404">
        <v>0</v>
      </c>
      <c r="T404" s="5">
        <v>0</v>
      </c>
      <c r="U404">
        <v>6</v>
      </c>
      <c r="V404" s="4">
        <v>0</v>
      </c>
      <c r="W404">
        <v>0</v>
      </c>
      <c r="X404" s="5">
        <v>6</v>
      </c>
      <c r="Y404">
        <v>6</v>
      </c>
      <c r="Z404" s="4">
        <v>0</v>
      </c>
      <c r="AA404">
        <v>0</v>
      </c>
      <c r="AB404" s="5">
        <v>6</v>
      </c>
      <c r="AD404">
        <v>0</v>
      </c>
      <c r="AE404">
        <v>0</v>
      </c>
      <c r="AF404" s="4">
        <v>0</v>
      </c>
      <c r="AG404">
        <v>0</v>
      </c>
      <c r="AH404" s="5">
        <v>0</v>
      </c>
      <c r="AI404">
        <v>0</v>
      </c>
      <c r="AJ404" s="4">
        <v>0</v>
      </c>
      <c r="AK404">
        <v>0</v>
      </c>
      <c r="AL404" s="5">
        <v>0</v>
      </c>
      <c r="AM404">
        <v>0</v>
      </c>
      <c r="AN404" s="4">
        <v>0</v>
      </c>
      <c r="AO404">
        <v>0</v>
      </c>
      <c r="AP404" s="5">
        <v>0</v>
      </c>
      <c r="AQ404">
        <v>0</v>
      </c>
      <c r="AR404" s="4">
        <v>0</v>
      </c>
      <c r="AS404">
        <v>0</v>
      </c>
      <c r="AT404" s="5">
        <v>0</v>
      </c>
      <c r="AU404">
        <v>6</v>
      </c>
      <c r="AV404" s="4">
        <v>0</v>
      </c>
      <c r="AW404">
        <v>0</v>
      </c>
      <c r="AX404" s="5">
        <v>6</v>
      </c>
      <c r="AY404">
        <v>6</v>
      </c>
      <c r="AZ404" s="4">
        <v>0</v>
      </c>
      <c r="BA404">
        <v>0</v>
      </c>
      <c r="BB404" s="5">
        <v>6</v>
      </c>
      <c r="BD404">
        <v>0</v>
      </c>
      <c r="BE404">
        <v>0</v>
      </c>
      <c r="BF404" s="4">
        <v>0</v>
      </c>
      <c r="BG404">
        <v>0</v>
      </c>
      <c r="BH404" s="5">
        <v>0</v>
      </c>
      <c r="BI404">
        <v>0</v>
      </c>
      <c r="BJ404" s="4">
        <v>0</v>
      </c>
      <c r="BK404">
        <v>0</v>
      </c>
      <c r="BL404" s="5">
        <v>0</v>
      </c>
      <c r="BM404">
        <v>0</v>
      </c>
      <c r="BN404" s="4">
        <v>0</v>
      </c>
      <c r="BO404">
        <v>0</v>
      </c>
      <c r="BP404" s="5">
        <v>0</v>
      </c>
      <c r="BQ404">
        <v>0</v>
      </c>
      <c r="BR404" s="4">
        <v>0</v>
      </c>
      <c r="BS404">
        <v>0</v>
      </c>
      <c r="BT404" s="5">
        <v>0</v>
      </c>
      <c r="BU404">
        <v>6</v>
      </c>
      <c r="BV404" s="4">
        <v>0</v>
      </c>
      <c r="BW404">
        <v>0</v>
      </c>
      <c r="BX404" s="5">
        <v>6</v>
      </c>
      <c r="BY404">
        <v>6</v>
      </c>
      <c r="BZ404" s="4">
        <v>0</v>
      </c>
      <c r="CA404">
        <v>0</v>
      </c>
      <c r="CB404" s="5">
        <v>6</v>
      </c>
      <c r="CD404">
        <v>0</v>
      </c>
      <c r="CE404">
        <v>0</v>
      </c>
      <c r="CF404" s="4">
        <v>0</v>
      </c>
      <c r="CG404">
        <v>0</v>
      </c>
      <c r="CH404" s="5">
        <v>0</v>
      </c>
      <c r="CI404">
        <v>0</v>
      </c>
      <c r="CJ404" s="4">
        <v>0</v>
      </c>
      <c r="CK404">
        <v>0</v>
      </c>
      <c r="CL404" s="5">
        <v>0</v>
      </c>
      <c r="CM404">
        <v>0</v>
      </c>
      <c r="CN404" s="4">
        <v>0</v>
      </c>
      <c r="CO404">
        <v>0</v>
      </c>
      <c r="CP404" s="5">
        <v>0</v>
      </c>
      <c r="CQ404">
        <v>6</v>
      </c>
      <c r="CR404" s="4">
        <v>0</v>
      </c>
      <c r="CS404">
        <v>0</v>
      </c>
      <c r="CT404" s="5">
        <v>6</v>
      </c>
      <c r="CU404">
        <v>6</v>
      </c>
      <c r="CV404" s="4">
        <v>0</v>
      </c>
      <c r="CW404">
        <v>0</v>
      </c>
      <c r="CX404" s="5">
        <v>6</v>
      </c>
      <c r="CY404" s="21">
        <v>6</v>
      </c>
      <c r="CZ404" s="21">
        <v>0</v>
      </c>
      <c r="DA404" s="21">
        <v>0</v>
      </c>
      <c r="DB404" s="5">
        <v>6</v>
      </c>
      <c r="DD404" s="8">
        <v>0</v>
      </c>
      <c r="DE404" s="8">
        <v>0</v>
      </c>
      <c r="DF404" s="8">
        <v>0</v>
      </c>
      <c r="DG404" s="8">
        <v>0</v>
      </c>
      <c r="DH404" s="8">
        <v>0</v>
      </c>
      <c r="DI404" s="8">
        <v>0</v>
      </c>
      <c r="DJ404" s="8">
        <v>0</v>
      </c>
      <c r="DK404" s="8">
        <v>0</v>
      </c>
      <c r="DL404" s="8">
        <v>0</v>
      </c>
      <c r="DM404" s="8">
        <v>0</v>
      </c>
      <c r="DN404" s="8">
        <v>0</v>
      </c>
      <c r="DO404" s="8">
        <v>0</v>
      </c>
      <c r="DP404" s="8">
        <v>0</v>
      </c>
      <c r="DQ404" s="8">
        <v>0</v>
      </c>
      <c r="DR404" s="8">
        <v>0</v>
      </c>
      <c r="DS404" s="8">
        <v>0</v>
      </c>
      <c r="DT404" s="8">
        <v>0</v>
      </c>
      <c r="DU404" s="8">
        <v>0</v>
      </c>
      <c r="DV404" s="8">
        <v>0</v>
      </c>
      <c r="DW404" s="8">
        <v>0</v>
      </c>
      <c r="DX404" s="8">
        <v>0</v>
      </c>
      <c r="DY404" s="8">
        <v>0</v>
      </c>
      <c r="DZ404" s="8">
        <v>0</v>
      </c>
      <c r="EA404" s="8">
        <v>0</v>
      </c>
      <c r="EB404" s="8">
        <v>0</v>
      </c>
      <c r="EC404" s="8">
        <v>0</v>
      </c>
      <c r="ED404" s="20">
        <v>0</v>
      </c>
      <c r="EF404" s="9">
        <v>0</v>
      </c>
      <c r="EG404" s="9">
        <v>0</v>
      </c>
      <c r="EH404" s="9">
        <v>0</v>
      </c>
      <c r="EI404" s="9">
        <v>0</v>
      </c>
      <c r="EJ404" s="9">
        <v>0</v>
      </c>
      <c r="EK404" s="9">
        <v>0</v>
      </c>
      <c r="EL404" s="9">
        <v>0</v>
      </c>
      <c r="EM404" s="9">
        <v>0</v>
      </c>
      <c r="EN404" s="9">
        <v>0</v>
      </c>
      <c r="EO404" s="9">
        <v>0</v>
      </c>
      <c r="EP404" s="9">
        <v>0</v>
      </c>
      <c r="EQ404" s="9">
        <v>0</v>
      </c>
      <c r="ER404" s="9">
        <v>0</v>
      </c>
      <c r="ES404" s="9">
        <v>0</v>
      </c>
      <c r="ET404" s="9">
        <v>0</v>
      </c>
      <c r="EU404" s="9">
        <v>0</v>
      </c>
      <c r="EV404" s="9">
        <v>0</v>
      </c>
      <c r="EW404" s="9">
        <v>0</v>
      </c>
      <c r="EX404" s="9">
        <v>0</v>
      </c>
      <c r="EY404" s="9">
        <v>0</v>
      </c>
      <c r="EZ404" s="9">
        <v>0</v>
      </c>
      <c r="FA404" s="9">
        <v>0</v>
      </c>
      <c r="FB404" s="9">
        <v>0</v>
      </c>
      <c r="FC404" s="9">
        <v>0</v>
      </c>
      <c r="FD404" s="9">
        <v>0</v>
      </c>
      <c r="FE404" s="9">
        <v>0</v>
      </c>
      <c r="FF404">
        <v>0</v>
      </c>
    </row>
    <row r="405" spans="1:162" x14ac:dyDescent="0.2">
      <c r="A405" t="s">
        <v>1314</v>
      </c>
      <c r="B405" t="s">
        <v>1776</v>
      </c>
      <c r="C405" t="s">
        <v>4599</v>
      </c>
      <c r="D405" s="1">
        <v>0</v>
      </c>
      <c r="E405" s="1">
        <v>0</v>
      </c>
      <c r="F405" s="4">
        <v>0</v>
      </c>
      <c r="G405" s="4">
        <v>0</v>
      </c>
      <c r="H405" s="5">
        <v>0</v>
      </c>
      <c r="I405">
        <v>0</v>
      </c>
      <c r="J405" s="4">
        <v>0</v>
      </c>
      <c r="K405">
        <v>0</v>
      </c>
      <c r="L405" s="5">
        <v>0</v>
      </c>
      <c r="M405">
        <v>0</v>
      </c>
      <c r="N405" s="4">
        <v>0</v>
      </c>
      <c r="O405">
        <v>0</v>
      </c>
      <c r="P405" s="5">
        <v>0</v>
      </c>
      <c r="Q405">
        <v>0</v>
      </c>
      <c r="R405" s="4">
        <v>0</v>
      </c>
      <c r="S405">
        <v>0</v>
      </c>
      <c r="T405" s="5">
        <v>0</v>
      </c>
      <c r="U405">
        <v>6</v>
      </c>
      <c r="V405" s="4">
        <v>0</v>
      </c>
      <c r="W405">
        <v>0</v>
      </c>
      <c r="X405" s="5">
        <v>6</v>
      </c>
      <c r="Y405">
        <v>6</v>
      </c>
      <c r="Z405" s="4">
        <v>0</v>
      </c>
      <c r="AA405">
        <v>4</v>
      </c>
      <c r="AB405" s="5">
        <v>6</v>
      </c>
      <c r="AD405">
        <v>0</v>
      </c>
      <c r="AE405">
        <v>0</v>
      </c>
      <c r="AF405" s="4">
        <v>0</v>
      </c>
      <c r="AG405">
        <v>0</v>
      </c>
      <c r="AH405" s="5">
        <v>0</v>
      </c>
      <c r="AI405">
        <v>0</v>
      </c>
      <c r="AJ405" s="4">
        <v>0</v>
      </c>
      <c r="AK405">
        <v>0</v>
      </c>
      <c r="AL405" s="5">
        <v>0</v>
      </c>
      <c r="AM405">
        <v>0</v>
      </c>
      <c r="AN405" s="4">
        <v>0</v>
      </c>
      <c r="AO405">
        <v>0</v>
      </c>
      <c r="AP405" s="5">
        <v>0</v>
      </c>
      <c r="AQ405">
        <v>0</v>
      </c>
      <c r="AR405" s="4">
        <v>0</v>
      </c>
      <c r="AS405">
        <v>0</v>
      </c>
      <c r="AT405" s="5">
        <v>0</v>
      </c>
      <c r="AU405">
        <v>6</v>
      </c>
      <c r="AV405" s="4">
        <v>0</v>
      </c>
      <c r="AW405">
        <v>4</v>
      </c>
      <c r="AX405" s="5">
        <v>6</v>
      </c>
      <c r="AY405">
        <v>6</v>
      </c>
      <c r="AZ405" s="4">
        <v>0</v>
      </c>
      <c r="BA405">
        <v>1</v>
      </c>
      <c r="BB405" s="5">
        <v>6</v>
      </c>
      <c r="BD405">
        <v>0</v>
      </c>
      <c r="BE405">
        <v>0</v>
      </c>
      <c r="BF405" s="4">
        <v>0</v>
      </c>
      <c r="BG405">
        <v>0</v>
      </c>
      <c r="BH405" s="5">
        <v>0</v>
      </c>
      <c r="BI405">
        <v>0</v>
      </c>
      <c r="BJ405" s="4">
        <v>0</v>
      </c>
      <c r="BK405">
        <v>0</v>
      </c>
      <c r="BL405" s="5">
        <v>0</v>
      </c>
      <c r="BM405">
        <v>0</v>
      </c>
      <c r="BN405" s="4">
        <v>0</v>
      </c>
      <c r="BO405">
        <v>0</v>
      </c>
      <c r="BP405" s="5">
        <v>0</v>
      </c>
      <c r="BQ405">
        <v>0</v>
      </c>
      <c r="BR405" s="4">
        <v>0</v>
      </c>
      <c r="BS405">
        <v>0</v>
      </c>
      <c r="BT405" s="5">
        <v>0</v>
      </c>
      <c r="BU405">
        <v>6</v>
      </c>
      <c r="BV405" s="4">
        <v>0</v>
      </c>
      <c r="BW405">
        <v>4</v>
      </c>
      <c r="BX405" s="5">
        <v>6</v>
      </c>
      <c r="BY405">
        <v>6</v>
      </c>
      <c r="BZ405" s="4">
        <v>0</v>
      </c>
      <c r="CA405">
        <v>4</v>
      </c>
      <c r="CB405" s="5">
        <v>6</v>
      </c>
      <c r="CD405">
        <v>0</v>
      </c>
      <c r="CE405">
        <v>0</v>
      </c>
      <c r="CF405" s="4">
        <v>0</v>
      </c>
      <c r="CG405">
        <v>0</v>
      </c>
      <c r="CH405" s="5">
        <v>0</v>
      </c>
      <c r="CI405">
        <v>0</v>
      </c>
      <c r="CJ405" s="4">
        <v>0</v>
      </c>
      <c r="CK405">
        <v>0</v>
      </c>
      <c r="CL405" s="5">
        <v>0</v>
      </c>
      <c r="CM405">
        <v>0</v>
      </c>
      <c r="CN405" s="4">
        <v>0</v>
      </c>
      <c r="CO405">
        <v>0</v>
      </c>
      <c r="CP405" s="5">
        <v>0</v>
      </c>
      <c r="CQ405">
        <v>6</v>
      </c>
      <c r="CR405" s="4">
        <v>0</v>
      </c>
      <c r="CS405">
        <v>0</v>
      </c>
      <c r="CT405" s="5">
        <v>6</v>
      </c>
      <c r="CU405">
        <v>6</v>
      </c>
      <c r="CV405" s="4">
        <v>0</v>
      </c>
      <c r="CW405">
        <v>4</v>
      </c>
      <c r="CX405" s="5">
        <v>6</v>
      </c>
      <c r="CY405" s="21">
        <v>6</v>
      </c>
      <c r="CZ405" s="21">
        <v>0</v>
      </c>
      <c r="DA405" s="21">
        <v>4</v>
      </c>
      <c r="DB405" s="5">
        <v>6</v>
      </c>
      <c r="DD405" s="8">
        <v>0</v>
      </c>
      <c r="DE405" s="8">
        <v>0</v>
      </c>
      <c r="DF405" s="8">
        <v>0</v>
      </c>
      <c r="DG405" s="8">
        <v>0</v>
      </c>
      <c r="DH405" s="8">
        <v>0</v>
      </c>
      <c r="DI405" s="8">
        <v>0</v>
      </c>
      <c r="DJ405" s="8">
        <v>0</v>
      </c>
      <c r="DK405" s="8">
        <v>0</v>
      </c>
      <c r="DL405" s="8">
        <v>0</v>
      </c>
      <c r="DM405" s="8">
        <v>0</v>
      </c>
      <c r="DN405" s="8">
        <v>0</v>
      </c>
      <c r="DO405" s="8">
        <v>0</v>
      </c>
      <c r="DP405" s="8">
        <v>0</v>
      </c>
      <c r="DQ405" s="8">
        <v>0</v>
      </c>
      <c r="DR405" s="8">
        <v>0</v>
      </c>
      <c r="DS405" s="8">
        <v>0</v>
      </c>
      <c r="DT405" s="8">
        <v>0</v>
      </c>
      <c r="DU405" s="8">
        <v>0</v>
      </c>
      <c r="DV405" s="8">
        <v>0</v>
      </c>
      <c r="DW405" s="8">
        <v>0</v>
      </c>
      <c r="DX405" s="8">
        <v>0</v>
      </c>
      <c r="DY405" s="8">
        <v>0</v>
      </c>
      <c r="DZ405" s="8">
        <v>0</v>
      </c>
      <c r="EA405" s="8">
        <v>0</v>
      </c>
      <c r="EB405" s="8">
        <v>0</v>
      </c>
      <c r="EC405" s="8">
        <v>0</v>
      </c>
      <c r="ED405" s="20">
        <v>0</v>
      </c>
      <c r="EF405" s="9">
        <v>0</v>
      </c>
      <c r="EG405" s="9">
        <v>0</v>
      </c>
      <c r="EH405" s="9">
        <v>0</v>
      </c>
      <c r="EI405" s="9">
        <v>0</v>
      </c>
      <c r="EJ405" s="9">
        <v>0</v>
      </c>
      <c r="EK405" s="9">
        <v>0</v>
      </c>
      <c r="EL405" s="9">
        <v>0</v>
      </c>
      <c r="EM405" s="9">
        <v>0</v>
      </c>
      <c r="EN405" s="9">
        <v>0</v>
      </c>
      <c r="EO405" s="9">
        <v>0</v>
      </c>
      <c r="EP405" s="9">
        <v>0</v>
      </c>
      <c r="EQ405" s="9">
        <v>0</v>
      </c>
      <c r="ER405" s="9">
        <v>0</v>
      </c>
      <c r="ES405" s="9">
        <v>0</v>
      </c>
      <c r="ET405" s="9">
        <v>0</v>
      </c>
      <c r="EU405" s="9">
        <v>0</v>
      </c>
      <c r="EV405" s="9">
        <v>0</v>
      </c>
      <c r="EW405" s="9">
        <v>0</v>
      </c>
      <c r="EX405" s="9">
        <v>0</v>
      </c>
      <c r="EY405" s="9">
        <v>0</v>
      </c>
      <c r="EZ405" s="9">
        <v>4</v>
      </c>
      <c r="FA405" s="9">
        <v>0</v>
      </c>
      <c r="FB405" s="9">
        <v>0</v>
      </c>
      <c r="FC405" s="9">
        <v>1</v>
      </c>
      <c r="FD405" s="9">
        <v>0</v>
      </c>
      <c r="FE405" s="9">
        <v>4</v>
      </c>
      <c r="FF405">
        <v>0</v>
      </c>
    </row>
    <row r="406" spans="1:162" x14ac:dyDescent="0.2">
      <c r="A406" t="s">
        <v>1641</v>
      </c>
      <c r="B406" t="s">
        <v>2871</v>
      </c>
      <c r="C406" t="s">
        <v>3</v>
      </c>
      <c r="D406" s="1">
        <v>0</v>
      </c>
      <c r="E406" s="1">
        <v>0</v>
      </c>
      <c r="F406" s="4">
        <v>0</v>
      </c>
      <c r="G406" s="4">
        <v>0</v>
      </c>
      <c r="H406" s="5">
        <v>0</v>
      </c>
      <c r="I406">
        <v>0</v>
      </c>
      <c r="J406" s="4">
        <v>0</v>
      </c>
      <c r="K406">
        <v>0</v>
      </c>
      <c r="L406" s="5">
        <v>0</v>
      </c>
      <c r="M406">
        <v>5</v>
      </c>
      <c r="N406" s="4">
        <v>0</v>
      </c>
      <c r="O406">
        <v>0</v>
      </c>
      <c r="P406" s="5">
        <v>5</v>
      </c>
      <c r="Q406">
        <v>5</v>
      </c>
      <c r="R406" s="4">
        <v>0</v>
      </c>
      <c r="S406">
        <v>0</v>
      </c>
      <c r="T406" s="5">
        <v>5</v>
      </c>
      <c r="U406">
        <v>6</v>
      </c>
      <c r="V406" s="4">
        <v>0</v>
      </c>
      <c r="W406">
        <v>0</v>
      </c>
      <c r="X406" s="5">
        <v>6</v>
      </c>
      <c r="Y406">
        <v>0</v>
      </c>
      <c r="Z406" s="4">
        <v>0</v>
      </c>
      <c r="AA406">
        <v>0</v>
      </c>
      <c r="AB406" s="5">
        <v>0</v>
      </c>
      <c r="AD406">
        <v>0</v>
      </c>
      <c r="AE406">
        <v>0</v>
      </c>
      <c r="AF406" s="4">
        <v>0</v>
      </c>
      <c r="AG406">
        <v>0</v>
      </c>
      <c r="AH406" s="5">
        <v>0</v>
      </c>
      <c r="AI406">
        <v>5</v>
      </c>
      <c r="AJ406" s="4">
        <v>0</v>
      </c>
      <c r="AK406">
        <v>0</v>
      </c>
      <c r="AL406" s="5">
        <v>5</v>
      </c>
      <c r="AM406">
        <v>5</v>
      </c>
      <c r="AN406" s="4">
        <v>0</v>
      </c>
      <c r="AO406">
        <v>0</v>
      </c>
      <c r="AP406" s="5">
        <v>5</v>
      </c>
      <c r="AQ406">
        <v>0</v>
      </c>
      <c r="AR406" s="4">
        <v>0</v>
      </c>
      <c r="AS406">
        <v>0</v>
      </c>
      <c r="AT406" s="5">
        <v>0</v>
      </c>
      <c r="AU406">
        <v>6</v>
      </c>
      <c r="AV406" s="4">
        <v>0</v>
      </c>
      <c r="AW406">
        <v>0</v>
      </c>
      <c r="AX406" s="5">
        <v>6</v>
      </c>
      <c r="AY406">
        <v>0</v>
      </c>
      <c r="AZ406" s="4">
        <v>0</v>
      </c>
      <c r="BA406">
        <v>0</v>
      </c>
      <c r="BB406" s="5">
        <v>0</v>
      </c>
      <c r="BD406">
        <v>0</v>
      </c>
      <c r="BE406">
        <v>0</v>
      </c>
      <c r="BF406" s="4">
        <v>0</v>
      </c>
      <c r="BG406">
        <v>0</v>
      </c>
      <c r="BH406" s="5">
        <v>0</v>
      </c>
      <c r="BI406">
        <v>5</v>
      </c>
      <c r="BJ406" s="4">
        <v>0</v>
      </c>
      <c r="BK406">
        <v>0</v>
      </c>
      <c r="BL406" s="5">
        <v>5</v>
      </c>
      <c r="BM406">
        <v>5</v>
      </c>
      <c r="BN406" s="4">
        <v>0</v>
      </c>
      <c r="BO406">
        <v>0</v>
      </c>
      <c r="BP406" s="5">
        <v>5</v>
      </c>
      <c r="BQ406">
        <v>0</v>
      </c>
      <c r="BR406" s="4">
        <v>0</v>
      </c>
      <c r="BS406">
        <v>0</v>
      </c>
      <c r="BT406" s="5">
        <v>0</v>
      </c>
      <c r="BU406">
        <v>6</v>
      </c>
      <c r="BV406" s="4">
        <v>0</v>
      </c>
      <c r="BW406">
        <v>0</v>
      </c>
      <c r="BX406" s="5">
        <v>6</v>
      </c>
      <c r="BY406">
        <v>0</v>
      </c>
      <c r="BZ406" s="4">
        <v>0</v>
      </c>
      <c r="CA406">
        <v>0</v>
      </c>
      <c r="CB406" s="5">
        <v>0</v>
      </c>
      <c r="CD406">
        <v>0</v>
      </c>
      <c r="CE406">
        <v>0</v>
      </c>
      <c r="CF406" s="4">
        <v>0</v>
      </c>
      <c r="CG406">
        <v>0</v>
      </c>
      <c r="CH406" s="5">
        <v>0</v>
      </c>
      <c r="CI406">
        <v>5</v>
      </c>
      <c r="CJ406" s="4">
        <v>0</v>
      </c>
      <c r="CK406">
        <v>0</v>
      </c>
      <c r="CL406" s="5">
        <v>5</v>
      </c>
      <c r="CM406">
        <v>5</v>
      </c>
      <c r="CN406" s="4">
        <v>0</v>
      </c>
      <c r="CO406">
        <v>0</v>
      </c>
      <c r="CP406" s="5">
        <v>5</v>
      </c>
      <c r="CQ406">
        <v>5</v>
      </c>
      <c r="CR406" s="4">
        <v>0</v>
      </c>
      <c r="CS406">
        <v>0</v>
      </c>
      <c r="CT406" s="5">
        <v>5</v>
      </c>
      <c r="CU406">
        <v>6</v>
      </c>
      <c r="CV406" s="4">
        <v>0</v>
      </c>
      <c r="CW406">
        <v>0</v>
      </c>
      <c r="CX406" s="5">
        <v>6</v>
      </c>
      <c r="CY406" s="21">
        <v>0</v>
      </c>
      <c r="CZ406" s="21">
        <v>0</v>
      </c>
      <c r="DA406" s="21">
        <v>0</v>
      </c>
      <c r="DB406" s="5">
        <v>0</v>
      </c>
      <c r="DD406" s="8">
        <v>0</v>
      </c>
      <c r="DE406" s="8">
        <v>0</v>
      </c>
      <c r="DF406" s="8">
        <v>0</v>
      </c>
      <c r="DG406" s="8">
        <v>0</v>
      </c>
      <c r="DH406" s="8">
        <v>0</v>
      </c>
      <c r="DI406" s="8">
        <v>0</v>
      </c>
      <c r="DJ406" s="8">
        <v>0</v>
      </c>
      <c r="DK406" s="8">
        <v>0</v>
      </c>
      <c r="DL406" s="8">
        <v>0</v>
      </c>
      <c r="DM406" s="8">
        <v>0</v>
      </c>
      <c r="DN406" s="8">
        <v>0</v>
      </c>
      <c r="DO406" s="8">
        <v>0</v>
      </c>
      <c r="DP406" s="8">
        <v>0</v>
      </c>
      <c r="DQ406" s="8">
        <v>0</v>
      </c>
      <c r="DR406" s="8">
        <v>0</v>
      </c>
      <c r="DS406" s="8">
        <v>0</v>
      </c>
      <c r="DT406" s="8">
        <v>0</v>
      </c>
      <c r="DU406" s="8">
        <v>0</v>
      </c>
      <c r="DV406" s="8">
        <v>0</v>
      </c>
      <c r="DW406" s="8">
        <v>0</v>
      </c>
      <c r="DX406" s="8">
        <v>0</v>
      </c>
      <c r="DY406" s="8">
        <v>0</v>
      </c>
      <c r="DZ406" s="8">
        <v>0</v>
      </c>
      <c r="EA406" s="8">
        <v>0</v>
      </c>
      <c r="EB406" s="8">
        <v>0</v>
      </c>
      <c r="EC406" s="8">
        <v>0</v>
      </c>
      <c r="ED406" s="20">
        <v>0</v>
      </c>
      <c r="EF406" s="9">
        <v>0</v>
      </c>
      <c r="EG406" s="9">
        <v>0</v>
      </c>
      <c r="EH406" s="9">
        <v>0</v>
      </c>
      <c r="EI406" s="9">
        <v>0</v>
      </c>
      <c r="EJ406" s="9">
        <v>0</v>
      </c>
      <c r="EK406" s="9">
        <v>0</v>
      </c>
      <c r="EL406" s="9">
        <v>0</v>
      </c>
      <c r="EM406" s="9">
        <v>0</v>
      </c>
      <c r="EN406" s="9">
        <v>0</v>
      </c>
      <c r="EO406" s="9">
        <v>0</v>
      </c>
      <c r="EP406" s="9">
        <v>0</v>
      </c>
      <c r="EQ406" s="9">
        <v>0</v>
      </c>
      <c r="ER406" s="9">
        <v>0</v>
      </c>
      <c r="ES406" s="9">
        <v>0</v>
      </c>
      <c r="ET406" s="9">
        <v>0</v>
      </c>
      <c r="EU406" s="9">
        <v>0</v>
      </c>
      <c r="EV406" s="9">
        <v>0</v>
      </c>
      <c r="EW406" s="9">
        <v>0</v>
      </c>
      <c r="EX406" s="9">
        <v>0</v>
      </c>
      <c r="EY406" s="9">
        <v>0</v>
      </c>
      <c r="EZ406" s="9">
        <v>0</v>
      </c>
      <c r="FA406" s="9">
        <v>0</v>
      </c>
      <c r="FB406" s="9">
        <v>0</v>
      </c>
      <c r="FC406" s="9">
        <v>0</v>
      </c>
      <c r="FD406" s="9">
        <v>0</v>
      </c>
      <c r="FE406" s="9">
        <v>0</v>
      </c>
      <c r="FF406">
        <v>0</v>
      </c>
    </row>
    <row r="407" spans="1:162" x14ac:dyDescent="0.2">
      <c r="A407" t="s">
        <v>1721</v>
      </c>
      <c r="B407" t="s">
        <v>2872</v>
      </c>
      <c r="C407" t="s">
        <v>4599</v>
      </c>
      <c r="D407" s="1">
        <v>0</v>
      </c>
      <c r="E407" s="1">
        <v>0</v>
      </c>
      <c r="F407" s="4">
        <v>0</v>
      </c>
      <c r="G407" s="4">
        <v>0</v>
      </c>
      <c r="H407" s="5">
        <v>0</v>
      </c>
      <c r="I407">
        <v>0</v>
      </c>
      <c r="J407" s="4">
        <v>0</v>
      </c>
      <c r="K407">
        <v>0</v>
      </c>
      <c r="L407" s="5">
        <v>0</v>
      </c>
      <c r="M407">
        <v>0</v>
      </c>
      <c r="N407" s="4">
        <v>0</v>
      </c>
      <c r="O407">
        <v>0</v>
      </c>
      <c r="P407" s="5">
        <v>0</v>
      </c>
      <c r="Q407">
        <v>0</v>
      </c>
      <c r="R407" s="4">
        <v>0</v>
      </c>
      <c r="S407">
        <v>0</v>
      </c>
      <c r="T407" s="5">
        <v>0</v>
      </c>
      <c r="U407">
        <v>6</v>
      </c>
      <c r="V407" s="4">
        <v>0</v>
      </c>
      <c r="W407">
        <v>0</v>
      </c>
      <c r="X407" s="5">
        <v>6</v>
      </c>
      <c r="Y407">
        <v>6</v>
      </c>
      <c r="Z407" s="4">
        <v>0</v>
      </c>
      <c r="AA407">
        <v>0</v>
      </c>
      <c r="AB407" s="5">
        <v>6</v>
      </c>
      <c r="AD407">
        <v>0</v>
      </c>
      <c r="AE407">
        <v>0</v>
      </c>
      <c r="AF407" s="4">
        <v>0</v>
      </c>
      <c r="AG407">
        <v>0</v>
      </c>
      <c r="AH407" s="5">
        <v>0</v>
      </c>
      <c r="AI407">
        <v>0</v>
      </c>
      <c r="AJ407" s="4">
        <v>0</v>
      </c>
      <c r="AK407">
        <v>0</v>
      </c>
      <c r="AL407" s="5">
        <v>0</v>
      </c>
      <c r="AM407">
        <v>0</v>
      </c>
      <c r="AN407" s="4">
        <v>0</v>
      </c>
      <c r="AO407">
        <v>0</v>
      </c>
      <c r="AP407" s="5">
        <v>0</v>
      </c>
      <c r="AQ407">
        <v>2</v>
      </c>
      <c r="AR407" s="4">
        <v>0</v>
      </c>
      <c r="AS407">
        <v>0</v>
      </c>
      <c r="AT407" s="5">
        <v>2</v>
      </c>
      <c r="AU407">
        <v>6</v>
      </c>
      <c r="AV407" s="4">
        <v>0</v>
      </c>
      <c r="AW407">
        <v>0</v>
      </c>
      <c r="AX407" s="5">
        <v>6</v>
      </c>
      <c r="AY407">
        <v>6</v>
      </c>
      <c r="AZ407" s="4">
        <v>0</v>
      </c>
      <c r="BA407">
        <v>0</v>
      </c>
      <c r="BB407" s="5">
        <v>6</v>
      </c>
      <c r="BD407">
        <v>0</v>
      </c>
      <c r="BE407">
        <v>0</v>
      </c>
      <c r="BF407" s="4">
        <v>0</v>
      </c>
      <c r="BG407">
        <v>0</v>
      </c>
      <c r="BH407" s="5">
        <v>0</v>
      </c>
      <c r="BI407">
        <v>0</v>
      </c>
      <c r="BJ407" s="4">
        <v>0</v>
      </c>
      <c r="BK407">
        <v>0</v>
      </c>
      <c r="BL407" s="5">
        <v>0</v>
      </c>
      <c r="BM407">
        <v>0</v>
      </c>
      <c r="BN407" s="4">
        <v>0</v>
      </c>
      <c r="BO407">
        <v>0</v>
      </c>
      <c r="BP407" s="5">
        <v>0</v>
      </c>
      <c r="BQ407">
        <v>2</v>
      </c>
      <c r="BR407" s="4">
        <v>0</v>
      </c>
      <c r="BS407">
        <v>0</v>
      </c>
      <c r="BT407" s="5">
        <v>2</v>
      </c>
      <c r="BU407">
        <v>6</v>
      </c>
      <c r="BV407" s="4">
        <v>0</v>
      </c>
      <c r="BW407">
        <v>0</v>
      </c>
      <c r="BX407" s="5">
        <v>6</v>
      </c>
      <c r="BY407">
        <v>6</v>
      </c>
      <c r="BZ407" s="4">
        <v>0</v>
      </c>
      <c r="CA407">
        <v>0</v>
      </c>
      <c r="CB407" s="5">
        <v>6</v>
      </c>
      <c r="CD407">
        <v>0</v>
      </c>
      <c r="CE407">
        <v>0</v>
      </c>
      <c r="CF407" s="4">
        <v>0</v>
      </c>
      <c r="CG407">
        <v>0</v>
      </c>
      <c r="CH407" s="5">
        <v>0</v>
      </c>
      <c r="CI407">
        <v>0</v>
      </c>
      <c r="CJ407" s="4">
        <v>0</v>
      </c>
      <c r="CK407">
        <v>0</v>
      </c>
      <c r="CL407" s="5">
        <v>0</v>
      </c>
      <c r="CM407">
        <v>0</v>
      </c>
      <c r="CN407" s="4">
        <v>0</v>
      </c>
      <c r="CO407">
        <v>0</v>
      </c>
      <c r="CP407" s="5">
        <v>0</v>
      </c>
      <c r="CQ407">
        <v>6</v>
      </c>
      <c r="CR407" s="4">
        <v>0</v>
      </c>
      <c r="CS407">
        <v>0</v>
      </c>
      <c r="CT407" s="5">
        <v>6</v>
      </c>
      <c r="CU407">
        <v>6</v>
      </c>
      <c r="CV407" s="4">
        <v>0</v>
      </c>
      <c r="CW407">
        <v>0</v>
      </c>
      <c r="CX407" s="5">
        <v>6</v>
      </c>
      <c r="CY407" s="21">
        <v>6</v>
      </c>
      <c r="CZ407" s="21">
        <v>0</v>
      </c>
      <c r="DA407" s="21">
        <v>0</v>
      </c>
      <c r="DB407" s="5">
        <v>6</v>
      </c>
      <c r="DD407" s="8">
        <v>0</v>
      </c>
      <c r="DE407" s="8">
        <v>0</v>
      </c>
      <c r="DF407" s="8">
        <v>0</v>
      </c>
      <c r="DG407" s="8">
        <v>0</v>
      </c>
      <c r="DH407" s="8">
        <v>0</v>
      </c>
      <c r="DI407" s="8">
        <v>0</v>
      </c>
      <c r="DJ407" s="8">
        <v>0</v>
      </c>
      <c r="DK407" s="8">
        <v>0</v>
      </c>
      <c r="DL407" s="8">
        <v>0</v>
      </c>
      <c r="DM407" s="8">
        <v>0</v>
      </c>
      <c r="DN407" s="8">
        <v>0</v>
      </c>
      <c r="DO407" s="8">
        <v>0</v>
      </c>
      <c r="DP407" s="8">
        <v>0</v>
      </c>
      <c r="DQ407" s="8">
        <v>0</v>
      </c>
      <c r="DR407" s="8">
        <v>0</v>
      </c>
      <c r="DS407" s="8">
        <v>0</v>
      </c>
      <c r="DT407" s="8">
        <v>0</v>
      </c>
      <c r="DU407" s="8">
        <v>0</v>
      </c>
      <c r="DV407" s="8">
        <v>0</v>
      </c>
      <c r="DW407" s="8">
        <v>0</v>
      </c>
      <c r="DX407" s="8">
        <v>0</v>
      </c>
      <c r="DY407" s="8">
        <v>0</v>
      </c>
      <c r="DZ407" s="8">
        <v>0</v>
      </c>
      <c r="EA407" s="8">
        <v>0</v>
      </c>
      <c r="EB407" s="8">
        <v>0</v>
      </c>
      <c r="EC407" s="8">
        <v>0</v>
      </c>
      <c r="ED407" s="20">
        <v>0</v>
      </c>
      <c r="EF407" s="9">
        <v>0</v>
      </c>
      <c r="EG407" s="9">
        <v>0</v>
      </c>
      <c r="EH407" s="9">
        <v>0</v>
      </c>
      <c r="EI407" s="9">
        <v>0</v>
      </c>
      <c r="EJ407" s="9">
        <v>0</v>
      </c>
      <c r="EK407" s="9">
        <v>0</v>
      </c>
      <c r="EL407" s="9">
        <v>0</v>
      </c>
      <c r="EM407" s="9">
        <v>0</v>
      </c>
      <c r="EN407" s="9">
        <v>0</v>
      </c>
      <c r="EO407" s="9">
        <v>0</v>
      </c>
      <c r="EP407" s="9">
        <v>0</v>
      </c>
      <c r="EQ407" s="9">
        <v>0</v>
      </c>
      <c r="ER407" s="9">
        <v>0</v>
      </c>
      <c r="ES407" s="9">
        <v>0</v>
      </c>
      <c r="ET407" s="9">
        <v>0</v>
      </c>
      <c r="EU407" s="9">
        <v>0</v>
      </c>
      <c r="EV407" s="9">
        <v>0</v>
      </c>
      <c r="EW407" s="9">
        <v>0</v>
      </c>
      <c r="EX407" s="9">
        <v>0</v>
      </c>
      <c r="EY407" s="9">
        <v>0</v>
      </c>
      <c r="EZ407" s="9">
        <v>0</v>
      </c>
      <c r="FA407" s="9">
        <v>0</v>
      </c>
      <c r="FB407" s="9">
        <v>0</v>
      </c>
      <c r="FC407" s="9">
        <v>0</v>
      </c>
      <c r="FD407" s="9">
        <v>0</v>
      </c>
      <c r="FE407" s="9">
        <v>0</v>
      </c>
      <c r="FF407">
        <v>0</v>
      </c>
    </row>
    <row r="408" spans="1:162" x14ac:dyDescent="0.2">
      <c r="A408" t="s">
        <v>615</v>
      </c>
      <c r="B408" t="s">
        <v>2873</v>
      </c>
      <c r="C408" t="s">
        <v>4599</v>
      </c>
      <c r="D408" s="1">
        <v>0</v>
      </c>
      <c r="E408" s="1">
        <v>5</v>
      </c>
      <c r="F408" s="4">
        <v>0</v>
      </c>
      <c r="G408" s="4">
        <v>0</v>
      </c>
      <c r="H408" s="5">
        <v>5</v>
      </c>
      <c r="I408">
        <v>5</v>
      </c>
      <c r="J408" s="4">
        <v>0</v>
      </c>
      <c r="K408">
        <v>0</v>
      </c>
      <c r="L408" s="5">
        <v>5</v>
      </c>
      <c r="M408">
        <v>5</v>
      </c>
      <c r="N408" s="4">
        <v>0</v>
      </c>
      <c r="O408">
        <v>0</v>
      </c>
      <c r="P408" s="5">
        <v>5</v>
      </c>
      <c r="Q408">
        <v>5</v>
      </c>
      <c r="R408" s="4">
        <v>0</v>
      </c>
      <c r="S408">
        <v>0</v>
      </c>
      <c r="T408" s="5">
        <v>5</v>
      </c>
      <c r="U408">
        <v>6</v>
      </c>
      <c r="V408" s="4">
        <v>0</v>
      </c>
      <c r="W408">
        <v>0</v>
      </c>
      <c r="X408" s="5">
        <v>6</v>
      </c>
      <c r="Y408">
        <v>6</v>
      </c>
      <c r="Z408" s="4">
        <v>0</v>
      </c>
      <c r="AA408">
        <v>10</v>
      </c>
      <c r="AB408" s="5">
        <v>6</v>
      </c>
      <c r="AD408">
        <v>0</v>
      </c>
      <c r="AE408">
        <v>5</v>
      </c>
      <c r="AF408" s="4">
        <v>0</v>
      </c>
      <c r="AG408">
        <v>0</v>
      </c>
      <c r="AH408" s="5">
        <v>5</v>
      </c>
      <c r="AI408">
        <v>5</v>
      </c>
      <c r="AJ408" s="4">
        <v>0</v>
      </c>
      <c r="AK408">
        <v>0</v>
      </c>
      <c r="AL408" s="5">
        <v>5</v>
      </c>
      <c r="AM408">
        <v>5</v>
      </c>
      <c r="AN408" s="4">
        <v>0</v>
      </c>
      <c r="AO408">
        <v>0</v>
      </c>
      <c r="AP408" s="5">
        <v>5</v>
      </c>
      <c r="AQ408">
        <v>5</v>
      </c>
      <c r="AR408" s="4">
        <v>0</v>
      </c>
      <c r="AS408">
        <v>0</v>
      </c>
      <c r="AT408" s="5">
        <v>5</v>
      </c>
      <c r="AU408">
        <v>6</v>
      </c>
      <c r="AV408" s="4">
        <v>0</v>
      </c>
      <c r="AW408">
        <v>10</v>
      </c>
      <c r="AX408" s="5">
        <v>6</v>
      </c>
      <c r="AY408">
        <v>6</v>
      </c>
      <c r="AZ408" s="4">
        <v>0</v>
      </c>
      <c r="BA408">
        <v>0</v>
      </c>
      <c r="BB408" s="5">
        <v>6</v>
      </c>
      <c r="BD408">
        <v>0</v>
      </c>
      <c r="BE408">
        <v>5</v>
      </c>
      <c r="BF408" s="4">
        <v>0</v>
      </c>
      <c r="BG408">
        <v>0</v>
      </c>
      <c r="BH408" s="5">
        <v>5</v>
      </c>
      <c r="BI408">
        <v>5</v>
      </c>
      <c r="BJ408" s="4">
        <v>0</v>
      </c>
      <c r="BK408">
        <v>0</v>
      </c>
      <c r="BL408" s="5">
        <v>5</v>
      </c>
      <c r="BM408">
        <v>5</v>
      </c>
      <c r="BN408" s="4">
        <v>0</v>
      </c>
      <c r="BO408">
        <v>0</v>
      </c>
      <c r="BP408" s="5">
        <v>5</v>
      </c>
      <c r="BQ408">
        <v>5</v>
      </c>
      <c r="BR408" s="4">
        <v>0</v>
      </c>
      <c r="BS408">
        <v>0</v>
      </c>
      <c r="BT408" s="5">
        <v>5</v>
      </c>
      <c r="BU408">
        <v>6</v>
      </c>
      <c r="BV408" s="4">
        <v>0</v>
      </c>
      <c r="BW408">
        <v>10</v>
      </c>
      <c r="BX408" s="5">
        <v>6</v>
      </c>
      <c r="BY408">
        <v>6</v>
      </c>
      <c r="BZ408" s="4">
        <v>0</v>
      </c>
      <c r="CA408">
        <v>0</v>
      </c>
      <c r="CB408" s="5">
        <v>6</v>
      </c>
      <c r="CD408">
        <v>0</v>
      </c>
      <c r="CE408">
        <v>5</v>
      </c>
      <c r="CF408" s="4">
        <v>0</v>
      </c>
      <c r="CG408">
        <v>0</v>
      </c>
      <c r="CH408" s="5">
        <v>5</v>
      </c>
      <c r="CI408">
        <v>5</v>
      </c>
      <c r="CJ408" s="4">
        <v>0</v>
      </c>
      <c r="CK408">
        <v>0</v>
      </c>
      <c r="CL408" s="5">
        <v>5</v>
      </c>
      <c r="CM408">
        <v>5</v>
      </c>
      <c r="CN408" s="4">
        <v>0</v>
      </c>
      <c r="CO408">
        <v>0</v>
      </c>
      <c r="CP408" s="5">
        <v>5</v>
      </c>
      <c r="CQ408">
        <v>6</v>
      </c>
      <c r="CR408" s="4">
        <v>0</v>
      </c>
      <c r="CS408">
        <v>0</v>
      </c>
      <c r="CT408" s="5">
        <v>6</v>
      </c>
      <c r="CU408">
        <v>6</v>
      </c>
      <c r="CV408" s="4">
        <v>0</v>
      </c>
      <c r="CW408">
        <v>10</v>
      </c>
      <c r="CX408" s="5">
        <v>6</v>
      </c>
      <c r="CY408" s="21">
        <v>6</v>
      </c>
      <c r="CZ408" s="21">
        <v>0</v>
      </c>
      <c r="DA408" s="21">
        <v>0</v>
      </c>
      <c r="DB408" s="5">
        <v>6</v>
      </c>
      <c r="DD408" s="8">
        <v>0</v>
      </c>
      <c r="DE408" s="8">
        <v>0</v>
      </c>
      <c r="DF408" s="8">
        <v>0</v>
      </c>
      <c r="DG408" s="8">
        <v>0</v>
      </c>
      <c r="DH408" s="8">
        <v>0</v>
      </c>
      <c r="DI408" s="8">
        <v>0</v>
      </c>
      <c r="DJ408" s="8">
        <v>0</v>
      </c>
      <c r="DK408" s="8">
        <v>0</v>
      </c>
      <c r="DL408" s="8">
        <v>0</v>
      </c>
      <c r="DM408" s="8">
        <v>0</v>
      </c>
      <c r="DN408" s="8">
        <v>0</v>
      </c>
      <c r="DO408" s="8">
        <v>0</v>
      </c>
      <c r="DP408" s="8">
        <v>0</v>
      </c>
      <c r="DQ408" s="8">
        <v>0</v>
      </c>
      <c r="DR408" s="8">
        <v>0</v>
      </c>
      <c r="DS408" s="8">
        <v>0</v>
      </c>
      <c r="DT408" s="8">
        <v>0</v>
      </c>
      <c r="DU408" s="8">
        <v>0</v>
      </c>
      <c r="DV408" s="8">
        <v>0</v>
      </c>
      <c r="DW408" s="8">
        <v>0</v>
      </c>
      <c r="DX408" s="8">
        <v>0</v>
      </c>
      <c r="DY408" s="8">
        <v>0</v>
      </c>
      <c r="DZ408" s="8">
        <v>0</v>
      </c>
      <c r="EA408" s="8">
        <v>0</v>
      </c>
      <c r="EB408" s="8">
        <v>0</v>
      </c>
      <c r="EC408" s="8">
        <v>0</v>
      </c>
      <c r="ED408" s="20">
        <v>0</v>
      </c>
      <c r="EF408" s="9">
        <v>0</v>
      </c>
      <c r="EG408" s="9">
        <v>0</v>
      </c>
      <c r="EH408" s="9">
        <v>0</v>
      </c>
      <c r="EI408" s="9">
        <v>0</v>
      </c>
      <c r="EJ408" s="9">
        <v>0</v>
      </c>
      <c r="EK408" s="9">
        <v>0</v>
      </c>
      <c r="EL408" s="9">
        <v>0</v>
      </c>
      <c r="EM408" s="9">
        <v>0</v>
      </c>
      <c r="EN408" s="9">
        <v>0</v>
      </c>
      <c r="EO408" s="9">
        <v>0</v>
      </c>
      <c r="EP408" s="9">
        <v>0</v>
      </c>
      <c r="EQ408" s="9">
        <v>0</v>
      </c>
      <c r="ER408" s="9">
        <v>0</v>
      </c>
      <c r="ES408" s="9">
        <v>0</v>
      </c>
      <c r="ET408" s="9">
        <v>0</v>
      </c>
      <c r="EU408" s="9">
        <v>0</v>
      </c>
      <c r="EV408" s="9">
        <v>0</v>
      </c>
      <c r="EW408" s="9">
        <v>0</v>
      </c>
      <c r="EX408" s="9">
        <v>0</v>
      </c>
      <c r="EY408" s="9">
        <v>0</v>
      </c>
      <c r="EZ408" s="9">
        <v>10</v>
      </c>
      <c r="FA408" s="9">
        <v>0</v>
      </c>
      <c r="FB408" s="9">
        <v>0</v>
      </c>
      <c r="FC408" s="9">
        <v>0</v>
      </c>
      <c r="FD408" s="9">
        <v>0</v>
      </c>
      <c r="FE408" s="9">
        <v>0</v>
      </c>
      <c r="FF408">
        <v>0</v>
      </c>
    </row>
    <row r="409" spans="1:162" x14ac:dyDescent="0.2">
      <c r="A409" t="s">
        <v>278</v>
      </c>
      <c r="B409" t="s">
        <v>2874</v>
      </c>
      <c r="C409" t="s">
        <v>3</v>
      </c>
      <c r="D409" s="1">
        <v>5</v>
      </c>
      <c r="E409" s="1">
        <v>5</v>
      </c>
      <c r="F409" s="4">
        <v>0</v>
      </c>
      <c r="G409" s="4">
        <v>7</v>
      </c>
      <c r="H409" s="5">
        <v>5</v>
      </c>
      <c r="I409">
        <v>5</v>
      </c>
      <c r="J409" s="4">
        <v>0</v>
      </c>
      <c r="K409">
        <v>8</v>
      </c>
      <c r="L409" s="5">
        <v>5</v>
      </c>
      <c r="M409">
        <v>5</v>
      </c>
      <c r="N409" s="4">
        <v>0</v>
      </c>
      <c r="O409">
        <v>60</v>
      </c>
      <c r="P409" s="5">
        <v>5</v>
      </c>
      <c r="Q409">
        <v>7</v>
      </c>
      <c r="R409" s="4">
        <v>0</v>
      </c>
      <c r="S409">
        <v>2</v>
      </c>
      <c r="T409" s="5">
        <v>7</v>
      </c>
      <c r="U409">
        <v>7</v>
      </c>
      <c r="V409" s="4">
        <v>0</v>
      </c>
      <c r="W409">
        <v>46</v>
      </c>
      <c r="X409" s="5">
        <v>7</v>
      </c>
      <c r="Y409">
        <v>7</v>
      </c>
      <c r="Z409" s="4">
        <v>0</v>
      </c>
      <c r="AA409">
        <v>5</v>
      </c>
      <c r="AB409" s="5">
        <v>7</v>
      </c>
      <c r="AD409">
        <v>5</v>
      </c>
      <c r="AE409">
        <v>5</v>
      </c>
      <c r="AF409" s="4">
        <v>0</v>
      </c>
      <c r="AG409">
        <v>8</v>
      </c>
      <c r="AH409" s="5">
        <v>5</v>
      </c>
      <c r="AI409">
        <v>5</v>
      </c>
      <c r="AJ409" s="4">
        <v>0</v>
      </c>
      <c r="AK409">
        <v>20</v>
      </c>
      <c r="AL409" s="5">
        <v>5</v>
      </c>
      <c r="AM409">
        <v>8</v>
      </c>
      <c r="AN409" s="4">
        <v>0</v>
      </c>
      <c r="AO409">
        <v>60</v>
      </c>
      <c r="AP409" s="5">
        <v>8</v>
      </c>
      <c r="AQ409">
        <v>7</v>
      </c>
      <c r="AR409" s="4">
        <v>0</v>
      </c>
      <c r="AS409">
        <v>46</v>
      </c>
      <c r="AT409" s="5">
        <v>7</v>
      </c>
      <c r="AU409">
        <v>7</v>
      </c>
      <c r="AV409" s="4">
        <v>0</v>
      </c>
      <c r="AW409">
        <v>9</v>
      </c>
      <c r="AX409" s="5">
        <v>7</v>
      </c>
      <c r="AY409">
        <v>7</v>
      </c>
      <c r="AZ409" s="4">
        <v>0</v>
      </c>
      <c r="BA409">
        <v>0</v>
      </c>
      <c r="BB409" s="5">
        <v>7</v>
      </c>
      <c r="BD409">
        <v>5</v>
      </c>
      <c r="BE409">
        <v>5</v>
      </c>
      <c r="BF409" s="4">
        <v>0</v>
      </c>
      <c r="BG409">
        <v>8</v>
      </c>
      <c r="BH409" s="5">
        <v>5</v>
      </c>
      <c r="BI409">
        <v>5</v>
      </c>
      <c r="BJ409" s="4">
        <v>0</v>
      </c>
      <c r="BK409">
        <v>60</v>
      </c>
      <c r="BL409" s="5">
        <v>5</v>
      </c>
      <c r="BM409">
        <v>8</v>
      </c>
      <c r="BN409" s="4">
        <v>0</v>
      </c>
      <c r="BO409">
        <v>50</v>
      </c>
      <c r="BP409" s="5">
        <v>8</v>
      </c>
      <c r="BQ409">
        <v>7</v>
      </c>
      <c r="BR409" s="4">
        <v>0</v>
      </c>
      <c r="BS409">
        <v>46</v>
      </c>
      <c r="BT409" s="5">
        <v>7</v>
      </c>
      <c r="BU409">
        <v>7</v>
      </c>
      <c r="BV409" s="4">
        <v>0</v>
      </c>
      <c r="BW409">
        <v>5</v>
      </c>
      <c r="BX409" s="5">
        <v>7</v>
      </c>
      <c r="BY409">
        <v>7</v>
      </c>
      <c r="BZ409" s="4">
        <v>0</v>
      </c>
      <c r="CA409">
        <v>0</v>
      </c>
      <c r="CB409" s="5">
        <v>7</v>
      </c>
      <c r="CD409">
        <v>5</v>
      </c>
      <c r="CE409">
        <v>5</v>
      </c>
      <c r="CF409" s="4">
        <v>0</v>
      </c>
      <c r="CG409">
        <v>8</v>
      </c>
      <c r="CH409" s="5">
        <v>5</v>
      </c>
      <c r="CI409">
        <v>5</v>
      </c>
      <c r="CJ409" s="4">
        <v>0</v>
      </c>
      <c r="CK409">
        <v>60</v>
      </c>
      <c r="CL409" s="5">
        <v>5</v>
      </c>
      <c r="CM409">
        <v>8</v>
      </c>
      <c r="CN409" s="4">
        <v>0</v>
      </c>
      <c r="CO409">
        <v>0</v>
      </c>
      <c r="CP409" s="5">
        <v>8</v>
      </c>
      <c r="CQ409">
        <v>7</v>
      </c>
      <c r="CR409" s="4">
        <v>0</v>
      </c>
      <c r="CS409">
        <v>46</v>
      </c>
      <c r="CT409" s="5">
        <v>7</v>
      </c>
      <c r="CU409">
        <v>7</v>
      </c>
      <c r="CV409" s="4">
        <v>0</v>
      </c>
      <c r="CW409">
        <v>5</v>
      </c>
      <c r="CX409" s="5">
        <v>7</v>
      </c>
      <c r="CY409" s="21">
        <v>7</v>
      </c>
      <c r="CZ409" s="21">
        <v>0</v>
      </c>
      <c r="DA409" s="21">
        <v>0</v>
      </c>
      <c r="DB409" s="5">
        <v>7</v>
      </c>
      <c r="DD409" s="8">
        <v>0</v>
      </c>
      <c r="DE409" s="8">
        <v>0</v>
      </c>
      <c r="DF409" s="8">
        <v>0</v>
      </c>
      <c r="DG409" s="8">
        <v>0</v>
      </c>
      <c r="DH409" s="8">
        <v>0</v>
      </c>
      <c r="DI409" s="8">
        <v>0</v>
      </c>
      <c r="DJ409" s="8">
        <v>0</v>
      </c>
      <c r="DK409" s="8">
        <v>0</v>
      </c>
      <c r="DL409" s="8">
        <v>0</v>
      </c>
      <c r="DM409" s="8">
        <v>0</v>
      </c>
      <c r="DN409" s="8">
        <v>0</v>
      </c>
      <c r="DO409" s="8">
        <v>0</v>
      </c>
      <c r="DP409" s="8">
        <v>0</v>
      </c>
      <c r="DQ409" s="8">
        <v>0</v>
      </c>
      <c r="DR409" s="8">
        <v>0</v>
      </c>
      <c r="DS409" s="8">
        <v>0</v>
      </c>
      <c r="DT409" s="8">
        <v>0</v>
      </c>
      <c r="DU409" s="8">
        <v>0</v>
      </c>
      <c r="DV409" s="8">
        <v>0</v>
      </c>
      <c r="DW409" s="8">
        <v>0</v>
      </c>
      <c r="DX409" s="8">
        <v>0</v>
      </c>
      <c r="DY409" s="8">
        <v>0</v>
      </c>
      <c r="DZ409" s="8">
        <v>0</v>
      </c>
      <c r="EA409" s="8">
        <v>0</v>
      </c>
      <c r="EB409" s="8">
        <v>0</v>
      </c>
      <c r="EC409" s="8">
        <v>0</v>
      </c>
      <c r="ED409" s="20">
        <v>0</v>
      </c>
      <c r="EF409" s="9">
        <v>0</v>
      </c>
      <c r="EG409" s="9">
        <v>0</v>
      </c>
      <c r="EH409" s="9">
        <v>7</v>
      </c>
      <c r="EI409" s="9">
        <v>7</v>
      </c>
      <c r="EJ409" s="9">
        <v>8</v>
      </c>
      <c r="EK409" s="9">
        <v>5</v>
      </c>
      <c r="EL409" s="9">
        <v>0</v>
      </c>
      <c r="EM409" s="9">
        <v>4</v>
      </c>
      <c r="EN409" s="9">
        <v>20</v>
      </c>
      <c r="EO409" s="9">
        <v>60</v>
      </c>
      <c r="EP409" s="9">
        <v>50</v>
      </c>
      <c r="EQ409" s="9">
        <v>0</v>
      </c>
      <c r="ER409" s="9">
        <v>0</v>
      </c>
      <c r="ES409" s="9">
        <v>0</v>
      </c>
      <c r="ET409" s="9">
        <v>0</v>
      </c>
      <c r="EU409" s="9">
        <v>2</v>
      </c>
      <c r="EV409" s="9">
        <v>46</v>
      </c>
      <c r="EW409" s="9">
        <v>9</v>
      </c>
      <c r="EX409" s="9">
        <v>0</v>
      </c>
      <c r="EY409" s="9">
        <v>0</v>
      </c>
      <c r="EZ409" s="9">
        <v>5</v>
      </c>
      <c r="FA409" s="9">
        <v>0</v>
      </c>
      <c r="FB409" s="9">
        <v>0</v>
      </c>
      <c r="FC409" s="9">
        <v>0</v>
      </c>
      <c r="FD409" s="9">
        <v>0</v>
      </c>
      <c r="FE409" s="9">
        <v>0</v>
      </c>
      <c r="FF409">
        <v>0</v>
      </c>
    </row>
    <row r="410" spans="1:162" x14ac:dyDescent="0.2">
      <c r="A410" t="s">
        <v>1426</v>
      </c>
      <c r="B410" t="s">
        <v>2875</v>
      </c>
      <c r="C410" t="s">
        <v>3</v>
      </c>
      <c r="D410" s="1">
        <v>0</v>
      </c>
      <c r="E410" s="1">
        <v>0</v>
      </c>
      <c r="F410" s="4">
        <v>0</v>
      </c>
      <c r="G410" s="4">
        <v>0</v>
      </c>
      <c r="H410" s="5">
        <v>0</v>
      </c>
      <c r="I410">
        <v>0</v>
      </c>
      <c r="J410" s="4">
        <v>0</v>
      </c>
      <c r="K410">
        <v>0</v>
      </c>
      <c r="L410" s="5">
        <v>0</v>
      </c>
      <c r="M410">
        <v>0</v>
      </c>
      <c r="N410" s="4">
        <v>0</v>
      </c>
      <c r="O410">
        <v>0</v>
      </c>
      <c r="P410" s="5">
        <v>0</v>
      </c>
      <c r="Q410">
        <v>6</v>
      </c>
      <c r="R410" s="4">
        <v>0</v>
      </c>
      <c r="S410">
        <v>0</v>
      </c>
      <c r="T410" s="5">
        <v>6</v>
      </c>
      <c r="U410">
        <v>7</v>
      </c>
      <c r="V410" s="4">
        <v>0</v>
      </c>
      <c r="W410">
        <v>0</v>
      </c>
      <c r="X410" s="5">
        <v>7</v>
      </c>
      <c r="Y410">
        <v>6</v>
      </c>
      <c r="Z410" s="4">
        <v>0</v>
      </c>
      <c r="AA410">
        <v>1</v>
      </c>
      <c r="AB410" s="5">
        <v>6</v>
      </c>
      <c r="AD410">
        <v>0</v>
      </c>
      <c r="AE410">
        <v>0</v>
      </c>
      <c r="AF410" s="4">
        <v>0</v>
      </c>
      <c r="AG410">
        <v>0</v>
      </c>
      <c r="AH410" s="5">
        <v>0</v>
      </c>
      <c r="AI410">
        <v>0</v>
      </c>
      <c r="AJ410" s="4">
        <v>0</v>
      </c>
      <c r="AK410">
        <v>0</v>
      </c>
      <c r="AL410" s="5">
        <v>0</v>
      </c>
      <c r="AM410">
        <v>0</v>
      </c>
      <c r="AN410" s="4">
        <v>0</v>
      </c>
      <c r="AO410">
        <v>0</v>
      </c>
      <c r="AP410" s="5">
        <v>0</v>
      </c>
      <c r="AQ410">
        <v>6</v>
      </c>
      <c r="AR410" s="4">
        <v>0</v>
      </c>
      <c r="AS410">
        <v>0</v>
      </c>
      <c r="AT410" s="5">
        <v>6</v>
      </c>
      <c r="AU410">
        <v>6</v>
      </c>
      <c r="AV410" s="4">
        <v>0</v>
      </c>
      <c r="AW410">
        <v>1</v>
      </c>
      <c r="AX410" s="5">
        <v>6</v>
      </c>
      <c r="AY410">
        <v>6</v>
      </c>
      <c r="AZ410" s="4">
        <v>0</v>
      </c>
      <c r="BA410">
        <v>0</v>
      </c>
      <c r="BB410" s="5">
        <v>6</v>
      </c>
      <c r="BD410">
        <v>0</v>
      </c>
      <c r="BE410">
        <v>0</v>
      </c>
      <c r="BF410" s="4">
        <v>0</v>
      </c>
      <c r="BG410">
        <v>0</v>
      </c>
      <c r="BH410" s="5">
        <v>0</v>
      </c>
      <c r="BI410">
        <v>0</v>
      </c>
      <c r="BJ410" s="4">
        <v>0</v>
      </c>
      <c r="BK410">
        <v>0</v>
      </c>
      <c r="BL410" s="5">
        <v>0</v>
      </c>
      <c r="BM410">
        <v>0</v>
      </c>
      <c r="BN410" s="4">
        <v>0</v>
      </c>
      <c r="BO410">
        <v>0</v>
      </c>
      <c r="BP410" s="5">
        <v>0</v>
      </c>
      <c r="BQ410">
        <v>7</v>
      </c>
      <c r="BR410" s="4">
        <v>0</v>
      </c>
      <c r="BS410">
        <v>0</v>
      </c>
      <c r="BT410" s="5">
        <v>7</v>
      </c>
      <c r="BU410">
        <v>6</v>
      </c>
      <c r="BV410" s="4">
        <v>0</v>
      </c>
      <c r="BW410">
        <v>1</v>
      </c>
      <c r="BX410" s="5">
        <v>6</v>
      </c>
      <c r="BY410">
        <v>6</v>
      </c>
      <c r="BZ410" s="4">
        <v>0</v>
      </c>
      <c r="CA410">
        <v>0</v>
      </c>
      <c r="CB410" s="5">
        <v>6</v>
      </c>
      <c r="CD410">
        <v>0</v>
      </c>
      <c r="CE410">
        <v>0</v>
      </c>
      <c r="CF410" s="4">
        <v>0</v>
      </c>
      <c r="CG410">
        <v>0</v>
      </c>
      <c r="CH410" s="5">
        <v>0</v>
      </c>
      <c r="CI410">
        <v>0</v>
      </c>
      <c r="CJ410" s="4">
        <v>0</v>
      </c>
      <c r="CK410">
        <v>0</v>
      </c>
      <c r="CL410" s="5">
        <v>0</v>
      </c>
      <c r="CM410">
        <v>0</v>
      </c>
      <c r="CN410" s="4">
        <v>0</v>
      </c>
      <c r="CO410">
        <v>0</v>
      </c>
      <c r="CP410" s="5">
        <v>0</v>
      </c>
      <c r="CQ410">
        <v>7</v>
      </c>
      <c r="CR410" s="4">
        <v>0</v>
      </c>
      <c r="CS410">
        <v>0</v>
      </c>
      <c r="CT410" s="5">
        <v>7</v>
      </c>
      <c r="CU410">
        <v>6</v>
      </c>
      <c r="CV410" s="4">
        <v>0</v>
      </c>
      <c r="CW410">
        <v>1</v>
      </c>
      <c r="CX410" s="5">
        <v>6</v>
      </c>
      <c r="CY410" s="21">
        <v>6</v>
      </c>
      <c r="CZ410" s="21">
        <v>0</v>
      </c>
      <c r="DA410" s="21">
        <v>0</v>
      </c>
      <c r="DB410" s="5">
        <v>6</v>
      </c>
      <c r="DD410" s="8">
        <v>0</v>
      </c>
      <c r="DE410" s="8">
        <v>0</v>
      </c>
      <c r="DF410" s="8">
        <v>0</v>
      </c>
      <c r="DG410" s="8">
        <v>0</v>
      </c>
      <c r="DH410" s="8">
        <v>0</v>
      </c>
      <c r="DI410" s="8">
        <v>0</v>
      </c>
      <c r="DJ410" s="8">
        <v>0</v>
      </c>
      <c r="DK410" s="8">
        <v>0</v>
      </c>
      <c r="DL410" s="8">
        <v>0</v>
      </c>
      <c r="DM410" s="8">
        <v>0</v>
      </c>
      <c r="DN410" s="8">
        <v>0</v>
      </c>
      <c r="DO410" s="8">
        <v>0</v>
      </c>
      <c r="DP410" s="8">
        <v>0</v>
      </c>
      <c r="DQ410" s="8">
        <v>0</v>
      </c>
      <c r="DR410" s="8">
        <v>0</v>
      </c>
      <c r="DS410" s="8">
        <v>0</v>
      </c>
      <c r="DT410" s="8">
        <v>0</v>
      </c>
      <c r="DU410" s="8">
        <v>0</v>
      </c>
      <c r="DV410" s="8">
        <v>0</v>
      </c>
      <c r="DW410" s="8">
        <v>0</v>
      </c>
      <c r="DX410" s="8">
        <v>0</v>
      </c>
      <c r="DY410" s="8">
        <v>0</v>
      </c>
      <c r="DZ410" s="8">
        <v>0</v>
      </c>
      <c r="EA410" s="8">
        <v>0</v>
      </c>
      <c r="EB410" s="8">
        <v>0</v>
      </c>
      <c r="EC410" s="8">
        <v>0</v>
      </c>
      <c r="ED410" s="20">
        <v>0</v>
      </c>
      <c r="EF410" s="9">
        <v>0</v>
      </c>
      <c r="EG410" s="9">
        <v>0</v>
      </c>
      <c r="EH410" s="9">
        <v>0</v>
      </c>
      <c r="EI410" s="9">
        <v>0</v>
      </c>
      <c r="EJ410" s="9">
        <v>0</v>
      </c>
      <c r="EK410" s="9">
        <v>0</v>
      </c>
      <c r="EL410" s="9">
        <v>0</v>
      </c>
      <c r="EM410" s="9">
        <v>0</v>
      </c>
      <c r="EN410" s="9">
        <v>0</v>
      </c>
      <c r="EO410" s="9">
        <v>0</v>
      </c>
      <c r="EP410" s="9">
        <v>0</v>
      </c>
      <c r="EQ410" s="9">
        <v>0</v>
      </c>
      <c r="ER410" s="9">
        <v>0</v>
      </c>
      <c r="ES410" s="9">
        <v>0</v>
      </c>
      <c r="ET410" s="9">
        <v>0</v>
      </c>
      <c r="EU410" s="9">
        <v>0</v>
      </c>
      <c r="EV410" s="9">
        <v>0</v>
      </c>
      <c r="EW410" s="9">
        <v>0</v>
      </c>
      <c r="EX410" s="9">
        <v>0</v>
      </c>
      <c r="EY410" s="9">
        <v>0</v>
      </c>
      <c r="EZ410" s="9">
        <v>1</v>
      </c>
      <c r="FA410" s="9">
        <v>0</v>
      </c>
      <c r="FB410" s="9">
        <v>0</v>
      </c>
      <c r="FC410" s="9">
        <v>0</v>
      </c>
      <c r="FD410" s="9">
        <v>0</v>
      </c>
      <c r="FE410" s="9">
        <v>0</v>
      </c>
      <c r="FF410">
        <v>0</v>
      </c>
    </row>
    <row r="411" spans="1:162" x14ac:dyDescent="0.2">
      <c r="A411" t="s">
        <v>581</v>
      </c>
      <c r="B411" t="s">
        <v>2876</v>
      </c>
      <c r="C411" t="s">
        <v>3</v>
      </c>
      <c r="D411" s="1">
        <v>0</v>
      </c>
      <c r="E411" s="1">
        <v>4</v>
      </c>
      <c r="F411" s="4">
        <v>0</v>
      </c>
      <c r="G411" s="4">
        <v>0</v>
      </c>
      <c r="H411" s="5">
        <v>4</v>
      </c>
      <c r="I411">
        <v>4</v>
      </c>
      <c r="J411" s="4">
        <v>0</v>
      </c>
      <c r="K411">
        <v>47</v>
      </c>
      <c r="L411" s="5">
        <v>4</v>
      </c>
      <c r="M411">
        <v>4</v>
      </c>
      <c r="N411" s="4">
        <v>0</v>
      </c>
      <c r="O411">
        <v>56</v>
      </c>
      <c r="P411" s="5">
        <v>4</v>
      </c>
      <c r="Q411">
        <v>5</v>
      </c>
      <c r="R411" s="4">
        <v>0</v>
      </c>
      <c r="S411">
        <v>0</v>
      </c>
      <c r="T411" s="5">
        <v>5</v>
      </c>
      <c r="U411">
        <v>5</v>
      </c>
      <c r="V411" s="4">
        <v>0</v>
      </c>
      <c r="W411">
        <v>0</v>
      </c>
      <c r="X411" s="5">
        <v>5</v>
      </c>
      <c r="Y411">
        <v>5</v>
      </c>
      <c r="Z411" s="4">
        <v>0</v>
      </c>
      <c r="AA411">
        <v>40</v>
      </c>
      <c r="AB411" s="5">
        <v>5</v>
      </c>
      <c r="AD411">
        <v>0</v>
      </c>
      <c r="AE411">
        <v>4</v>
      </c>
      <c r="AF411" s="4">
        <v>0</v>
      </c>
      <c r="AG411">
        <v>0</v>
      </c>
      <c r="AH411" s="5">
        <v>4</v>
      </c>
      <c r="AI411">
        <v>4</v>
      </c>
      <c r="AJ411" s="4">
        <v>0</v>
      </c>
      <c r="AK411">
        <v>56</v>
      </c>
      <c r="AL411" s="5">
        <v>4</v>
      </c>
      <c r="AM411">
        <v>4</v>
      </c>
      <c r="AN411" s="4">
        <v>0</v>
      </c>
      <c r="AO411">
        <v>0</v>
      </c>
      <c r="AP411" s="5">
        <v>4</v>
      </c>
      <c r="AQ411">
        <v>5</v>
      </c>
      <c r="AR411" s="4">
        <v>0</v>
      </c>
      <c r="AS411">
        <v>0</v>
      </c>
      <c r="AT411" s="5">
        <v>5</v>
      </c>
      <c r="AU411">
        <v>5</v>
      </c>
      <c r="AV411" s="4">
        <v>0</v>
      </c>
      <c r="AW411">
        <v>40</v>
      </c>
      <c r="AX411" s="5">
        <v>5</v>
      </c>
      <c r="AY411">
        <v>5</v>
      </c>
      <c r="AZ411" s="4">
        <v>0</v>
      </c>
      <c r="BA411">
        <v>0</v>
      </c>
      <c r="BB411" s="5">
        <v>5</v>
      </c>
      <c r="BD411">
        <v>4</v>
      </c>
      <c r="BE411">
        <v>4</v>
      </c>
      <c r="BF411" s="4">
        <v>0</v>
      </c>
      <c r="BG411">
        <v>0</v>
      </c>
      <c r="BH411" s="5">
        <v>4</v>
      </c>
      <c r="BI411">
        <v>4</v>
      </c>
      <c r="BJ411" s="4">
        <v>0</v>
      </c>
      <c r="BK411">
        <v>56</v>
      </c>
      <c r="BL411" s="5">
        <v>4</v>
      </c>
      <c r="BM411">
        <v>4</v>
      </c>
      <c r="BN411" s="4">
        <v>0</v>
      </c>
      <c r="BO411">
        <v>0</v>
      </c>
      <c r="BP411" s="5">
        <v>4</v>
      </c>
      <c r="BQ411">
        <v>5</v>
      </c>
      <c r="BR411" s="4">
        <v>0</v>
      </c>
      <c r="BS411">
        <v>0</v>
      </c>
      <c r="BT411" s="5">
        <v>5</v>
      </c>
      <c r="BU411">
        <v>5</v>
      </c>
      <c r="BV411" s="4">
        <v>0</v>
      </c>
      <c r="BW411">
        <v>40</v>
      </c>
      <c r="BX411" s="5">
        <v>5</v>
      </c>
      <c r="BY411">
        <v>5</v>
      </c>
      <c r="BZ411" s="4">
        <v>0</v>
      </c>
      <c r="CA411">
        <v>0</v>
      </c>
      <c r="CB411" s="5">
        <v>5</v>
      </c>
      <c r="CD411">
        <v>4</v>
      </c>
      <c r="CE411">
        <v>4</v>
      </c>
      <c r="CF411" s="4">
        <v>0</v>
      </c>
      <c r="CG411">
        <v>0</v>
      </c>
      <c r="CH411" s="5">
        <v>4</v>
      </c>
      <c r="CI411">
        <v>4</v>
      </c>
      <c r="CJ411" s="4">
        <v>0</v>
      </c>
      <c r="CK411">
        <v>56</v>
      </c>
      <c r="CL411" s="5">
        <v>4</v>
      </c>
      <c r="CM411">
        <v>4</v>
      </c>
      <c r="CN411" s="4">
        <v>0</v>
      </c>
      <c r="CO411">
        <v>0</v>
      </c>
      <c r="CP411" s="5">
        <v>4</v>
      </c>
      <c r="CQ411">
        <v>5</v>
      </c>
      <c r="CR411" s="4">
        <v>0</v>
      </c>
      <c r="CS411">
        <v>0</v>
      </c>
      <c r="CT411" s="5">
        <v>5</v>
      </c>
      <c r="CU411">
        <v>5</v>
      </c>
      <c r="CV411" s="4">
        <v>0</v>
      </c>
      <c r="CW411">
        <v>40</v>
      </c>
      <c r="CX411" s="5">
        <v>5</v>
      </c>
      <c r="CY411" s="21">
        <v>5</v>
      </c>
      <c r="CZ411" s="21">
        <v>0</v>
      </c>
      <c r="DA411" s="21">
        <v>0</v>
      </c>
      <c r="DB411" s="5">
        <v>5</v>
      </c>
      <c r="DD411" s="8">
        <v>0</v>
      </c>
      <c r="DE411" s="8">
        <v>0</v>
      </c>
      <c r="DF411" s="8">
        <v>0</v>
      </c>
      <c r="DG411" s="8">
        <v>0</v>
      </c>
      <c r="DH411" s="8">
        <v>0</v>
      </c>
      <c r="DI411" s="8">
        <v>0</v>
      </c>
      <c r="DJ411" s="8">
        <v>0</v>
      </c>
      <c r="DK411" s="8">
        <v>0</v>
      </c>
      <c r="DL411" s="8">
        <v>0</v>
      </c>
      <c r="DM411" s="8">
        <v>0</v>
      </c>
      <c r="DN411" s="8">
        <v>0</v>
      </c>
      <c r="DO411" s="8">
        <v>0</v>
      </c>
      <c r="DP411" s="8">
        <v>0</v>
      </c>
      <c r="DQ411" s="8">
        <v>0</v>
      </c>
      <c r="DR411" s="8">
        <v>0</v>
      </c>
      <c r="DS411" s="8">
        <v>0</v>
      </c>
      <c r="DT411" s="8">
        <v>0</v>
      </c>
      <c r="DU411" s="8">
        <v>0</v>
      </c>
      <c r="DV411" s="8">
        <v>0</v>
      </c>
      <c r="DW411" s="8">
        <v>0</v>
      </c>
      <c r="DX411" s="8">
        <v>0</v>
      </c>
      <c r="DY411" s="8">
        <v>0</v>
      </c>
      <c r="DZ411" s="8">
        <v>0</v>
      </c>
      <c r="EA411" s="8">
        <v>0</v>
      </c>
      <c r="EB411" s="8">
        <v>0</v>
      </c>
      <c r="EC411" s="8">
        <v>0</v>
      </c>
      <c r="ED411" s="20">
        <v>0</v>
      </c>
      <c r="EF411" s="9">
        <v>0</v>
      </c>
      <c r="EG411" s="9">
        <v>0</v>
      </c>
      <c r="EH411" s="9">
        <v>0</v>
      </c>
      <c r="EI411" s="9">
        <v>0</v>
      </c>
      <c r="EJ411" s="9">
        <v>0</v>
      </c>
      <c r="EK411" s="9">
        <v>0</v>
      </c>
      <c r="EL411" s="9">
        <v>0</v>
      </c>
      <c r="EM411" s="9">
        <v>47</v>
      </c>
      <c r="EN411" s="9">
        <v>56</v>
      </c>
      <c r="EO411" s="9">
        <v>0</v>
      </c>
      <c r="EP411" s="9">
        <v>0</v>
      </c>
      <c r="EQ411" s="9">
        <v>0</v>
      </c>
      <c r="ER411" s="9">
        <v>0</v>
      </c>
      <c r="ES411" s="9">
        <v>0</v>
      </c>
      <c r="ET411" s="9">
        <v>0</v>
      </c>
      <c r="EU411" s="9">
        <v>0</v>
      </c>
      <c r="EV411" s="9">
        <v>0</v>
      </c>
      <c r="EW411" s="9">
        <v>0</v>
      </c>
      <c r="EX411" s="9">
        <v>0</v>
      </c>
      <c r="EY411" s="9">
        <v>0</v>
      </c>
      <c r="EZ411" s="9">
        <v>40</v>
      </c>
      <c r="FA411" s="9">
        <v>0</v>
      </c>
      <c r="FB411" s="9">
        <v>0</v>
      </c>
      <c r="FC411" s="9">
        <v>0</v>
      </c>
      <c r="FD411" s="9">
        <v>0</v>
      </c>
      <c r="FE411" s="9">
        <v>0</v>
      </c>
      <c r="FF411">
        <v>0</v>
      </c>
    </row>
    <row r="412" spans="1:162" x14ac:dyDescent="0.2">
      <c r="A412" t="s">
        <v>1636</v>
      </c>
      <c r="B412" t="s">
        <v>2877</v>
      </c>
      <c r="C412" t="s">
        <v>4599</v>
      </c>
      <c r="D412" s="1">
        <v>0</v>
      </c>
      <c r="E412" s="1">
        <v>0</v>
      </c>
      <c r="F412" s="4">
        <v>0</v>
      </c>
      <c r="G412" s="4">
        <v>0</v>
      </c>
      <c r="H412" s="5">
        <v>0</v>
      </c>
      <c r="I412">
        <v>0</v>
      </c>
      <c r="J412" s="4">
        <v>0</v>
      </c>
      <c r="K412">
        <v>0</v>
      </c>
      <c r="L412" s="5">
        <v>0</v>
      </c>
      <c r="M412">
        <v>0</v>
      </c>
      <c r="N412" s="4">
        <v>0</v>
      </c>
      <c r="O412">
        <v>0</v>
      </c>
      <c r="P412" s="5">
        <v>0</v>
      </c>
      <c r="Q412">
        <v>0</v>
      </c>
      <c r="R412" s="4">
        <v>0</v>
      </c>
      <c r="S412">
        <v>0</v>
      </c>
      <c r="T412" s="5">
        <v>0</v>
      </c>
      <c r="U412">
        <v>6</v>
      </c>
      <c r="V412" s="4">
        <v>0</v>
      </c>
      <c r="W412">
        <v>10</v>
      </c>
      <c r="X412" s="5">
        <v>6</v>
      </c>
      <c r="Y412">
        <v>7</v>
      </c>
      <c r="Z412" s="4">
        <v>0</v>
      </c>
      <c r="AA412">
        <v>40</v>
      </c>
      <c r="AB412" s="5">
        <v>7</v>
      </c>
      <c r="AD412">
        <v>0</v>
      </c>
      <c r="AE412">
        <v>0</v>
      </c>
      <c r="AF412" s="4">
        <v>0</v>
      </c>
      <c r="AG412">
        <v>0</v>
      </c>
      <c r="AH412" s="5">
        <v>0</v>
      </c>
      <c r="AI412">
        <v>0</v>
      </c>
      <c r="AJ412" s="4">
        <v>0</v>
      </c>
      <c r="AK412">
        <v>0</v>
      </c>
      <c r="AL412" s="5">
        <v>0</v>
      </c>
      <c r="AM412">
        <v>0</v>
      </c>
      <c r="AN412" s="4">
        <v>0</v>
      </c>
      <c r="AO412">
        <v>0</v>
      </c>
      <c r="AP412" s="5">
        <v>0</v>
      </c>
      <c r="AQ412">
        <v>0</v>
      </c>
      <c r="AR412" s="4">
        <v>0</v>
      </c>
      <c r="AS412">
        <v>0</v>
      </c>
      <c r="AT412" s="5">
        <v>0</v>
      </c>
      <c r="AU412">
        <v>6</v>
      </c>
      <c r="AV412" s="4">
        <v>0</v>
      </c>
      <c r="AW412">
        <v>40</v>
      </c>
      <c r="AX412" s="5">
        <v>6</v>
      </c>
      <c r="AY412">
        <v>9</v>
      </c>
      <c r="AZ412" s="4">
        <v>0</v>
      </c>
      <c r="BA412">
        <v>58</v>
      </c>
      <c r="BB412" s="5">
        <v>9</v>
      </c>
      <c r="BD412">
        <v>0</v>
      </c>
      <c r="BE412">
        <v>0</v>
      </c>
      <c r="BF412" s="4">
        <v>0</v>
      </c>
      <c r="BG412">
        <v>0</v>
      </c>
      <c r="BH412" s="5">
        <v>0</v>
      </c>
      <c r="BI412">
        <v>0</v>
      </c>
      <c r="BJ412" s="4">
        <v>0</v>
      </c>
      <c r="BK412">
        <v>0</v>
      </c>
      <c r="BL412" s="5">
        <v>0</v>
      </c>
      <c r="BM412">
        <v>0</v>
      </c>
      <c r="BN412" s="4">
        <v>0</v>
      </c>
      <c r="BO412">
        <v>0</v>
      </c>
      <c r="BP412" s="5">
        <v>0</v>
      </c>
      <c r="BQ412">
        <v>0</v>
      </c>
      <c r="BR412" s="4">
        <v>0</v>
      </c>
      <c r="BS412">
        <v>0</v>
      </c>
      <c r="BT412" s="5">
        <v>0</v>
      </c>
      <c r="BU412">
        <v>6</v>
      </c>
      <c r="BV412" s="4">
        <v>0</v>
      </c>
      <c r="BW412">
        <v>40</v>
      </c>
      <c r="BX412" s="5">
        <v>6</v>
      </c>
      <c r="BY412">
        <v>9</v>
      </c>
      <c r="BZ412" s="4">
        <v>0</v>
      </c>
      <c r="CA412">
        <v>58</v>
      </c>
      <c r="CB412" s="5">
        <v>9</v>
      </c>
      <c r="CD412">
        <v>0</v>
      </c>
      <c r="CE412">
        <v>0</v>
      </c>
      <c r="CF412" s="4">
        <v>0</v>
      </c>
      <c r="CG412">
        <v>0</v>
      </c>
      <c r="CH412" s="5">
        <v>0</v>
      </c>
      <c r="CI412">
        <v>0</v>
      </c>
      <c r="CJ412" s="4">
        <v>0</v>
      </c>
      <c r="CK412">
        <v>0</v>
      </c>
      <c r="CL412" s="5">
        <v>0</v>
      </c>
      <c r="CM412">
        <v>0</v>
      </c>
      <c r="CN412" s="4">
        <v>0</v>
      </c>
      <c r="CO412">
        <v>0</v>
      </c>
      <c r="CP412" s="5">
        <v>0</v>
      </c>
      <c r="CQ412">
        <v>6</v>
      </c>
      <c r="CR412" s="4">
        <v>0</v>
      </c>
      <c r="CS412">
        <v>0</v>
      </c>
      <c r="CT412" s="5">
        <v>6</v>
      </c>
      <c r="CU412">
        <v>7</v>
      </c>
      <c r="CV412" s="4">
        <v>0</v>
      </c>
      <c r="CW412">
        <v>40</v>
      </c>
      <c r="CX412" s="5">
        <v>7</v>
      </c>
      <c r="CY412" s="21">
        <v>9</v>
      </c>
      <c r="CZ412" s="21">
        <v>0</v>
      </c>
      <c r="DA412" s="21">
        <v>58</v>
      </c>
      <c r="DB412" s="5">
        <v>9</v>
      </c>
      <c r="DD412" s="8">
        <v>0</v>
      </c>
      <c r="DE412" s="8">
        <v>0</v>
      </c>
      <c r="DF412" s="8">
        <v>0</v>
      </c>
      <c r="DG412" s="8">
        <v>0</v>
      </c>
      <c r="DH412" s="8">
        <v>0</v>
      </c>
      <c r="DI412" s="8">
        <v>0</v>
      </c>
      <c r="DJ412" s="8">
        <v>0</v>
      </c>
      <c r="DK412" s="8">
        <v>0</v>
      </c>
      <c r="DL412" s="8">
        <v>0</v>
      </c>
      <c r="DM412" s="8">
        <v>0</v>
      </c>
      <c r="DN412" s="8">
        <v>0</v>
      </c>
      <c r="DO412" s="8">
        <v>0</v>
      </c>
      <c r="DP412" s="8">
        <v>0</v>
      </c>
      <c r="DQ412" s="8">
        <v>0</v>
      </c>
      <c r="DR412" s="8">
        <v>0</v>
      </c>
      <c r="DS412" s="8">
        <v>0</v>
      </c>
      <c r="DT412" s="8">
        <v>0</v>
      </c>
      <c r="DU412" s="8">
        <v>0</v>
      </c>
      <c r="DV412" s="8">
        <v>0</v>
      </c>
      <c r="DW412" s="8">
        <v>0</v>
      </c>
      <c r="DX412" s="8">
        <v>0</v>
      </c>
      <c r="DY412" s="8">
        <v>0</v>
      </c>
      <c r="DZ412" s="8">
        <v>0</v>
      </c>
      <c r="EA412" s="8">
        <v>0</v>
      </c>
      <c r="EB412" s="8">
        <v>0</v>
      </c>
      <c r="EC412" s="8">
        <v>0</v>
      </c>
      <c r="ED412" s="20">
        <v>0</v>
      </c>
      <c r="EF412" s="9">
        <v>0</v>
      </c>
      <c r="EG412" s="9">
        <v>0</v>
      </c>
      <c r="EH412" s="9">
        <v>0</v>
      </c>
      <c r="EI412" s="9">
        <v>0</v>
      </c>
      <c r="EJ412" s="9">
        <v>0</v>
      </c>
      <c r="EK412" s="9">
        <v>0</v>
      </c>
      <c r="EL412" s="9">
        <v>0</v>
      </c>
      <c r="EM412" s="9">
        <v>0</v>
      </c>
      <c r="EN412" s="9">
        <v>0</v>
      </c>
      <c r="EO412" s="9">
        <v>0</v>
      </c>
      <c r="EP412" s="9">
        <v>0</v>
      </c>
      <c r="EQ412" s="9">
        <v>0</v>
      </c>
      <c r="ER412" s="9">
        <v>0</v>
      </c>
      <c r="ES412" s="9">
        <v>0</v>
      </c>
      <c r="ET412" s="9">
        <v>0</v>
      </c>
      <c r="EU412" s="9">
        <v>0</v>
      </c>
      <c r="EV412" s="9">
        <v>0</v>
      </c>
      <c r="EW412" s="9">
        <v>0</v>
      </c>
      <c r="EX412" s="9">
        <v>0</v>
      </c>
      <c r="EY412" s="9">
        <v>10</v>
      </c>
      <c r="EZ412" s="9">
        <v>40</v>
      </c>
      <c r="FA412" s="9">
        <v>0</v>
      </c>
      <c r="FB412" s="9">
        <v>0</v>
      </c>
      <c r="FC412" s="9">
        <v>0</v>
      </c>
      <c r="FD412" s="9">
        <v>58</v>
      </c>
      <c r="FE412" s="9">
        <v>28</v>
      </c>
      <c r="FF412">
        <v>58</v>
      </c>
    </row>
    <row r="413" spans="1:162" x14ac:dyDescent="0.2">
      <c r="A413" t="s">
        <v>1249</v>
      </c>
      <c r="B413" t="s">
        <v>2878</v>
      </c>
      <c r="C413" t="s">
        <v>3</v>
      </c>
      <c r="D413" s="1">
        <v>0</v>
      </c>
      <c r="E413" s="1">
        <v>0</v>
      </c>
      <c r="F413" s="4">
        <v>0</v>
      </c>
      <c r="G413" s="4">
        <v>0</v>
      </c>
      <c r="H413" s="5">
        <v>0</v>
      </c>
      <c r="I413">
        <v>0</v>
      </c>
      <c r="J413" s="4">
        <v>0</v>
      </c>
      <c r="K413">
        <v>0</v>
      </c>
      <c r="L413" s="5">
        <v>0</v>
      </c>
      <c r="M413">
        <v>0</v>
      </c>
      <c r="N413" s="4">
        <v>0</v>
      </c>
      <c r="O413">
        <v>0</v>
      </c>
      <c r="P413" s="5">
        <v>0</v>
      </c>
      <c r="Q413">
        <v>5</v>
      </c>
      <c r="R413" s="4">
        <v>0</v>
      </c>
      <c r="S413">
        <v>17</v>
      </c>
      <c r="T413" s="5">
        <v>5</v>
      </c>
      <c r="U413">
        <v>7</v>
      </c>
      <c r="V413" s="4">
        <v>0</v>
      </c>
      <c r="W413">
        <v>24</v>
      </c>
      <c r="X413" s="5">
        <v>7</v>
      </c>
      <c r="Y413">
        <v>7</v>
      </c>
      <c r="Z413" s="4">
        <v>0</v>
      </c>
      <c r="AA413">
        <v>32</v>
      </c>
      <c r="AB413" s="5">
        <v>7</v>
      </c>
      <c r="AD413">
        <v>0</v>
      </c>
      <c r="AE413">
        <v>0</v>
      </c>
      <c r="AF413" s="4">
        <v>0</v>
      </c>
      <c r="AG413">
        <v>0</v>
      </c>
      <c r="AH413" s="5">
        <v>0</v>
      </c>
      <c r="AI413">
        <v>0</v>
      </c>
      <c r="AJ413" s="4">
        <v>0</v>
      </c>
      <c r="AK413">
        <v>0</v>
      </c>
      <c r="AL413" s="5">
        <v>0</v>
      </c>
      <c r="AM413">
        <v>5</v>
      </c>
      <c r="AN413" s="4">
        <v>0</v>
      </c>
      <c r="AO413">
        <v>0</v>
      </c>
      <c r="AP413" s="5">
        <v>5</v>
      </c>
      <c r="AQ413">
        <v>5</v>
      </c>
      <c r="AR413" s="4">
        <v>0</v>
      </c>
      <c r="AS413">
        <v>17</v>
      </c>
      <c r="AT413" s="5">
        <v>5</v>
      </c>
      <c r="AU413">
        <v>7</v>
      </c>
      <c r="AV413" s="4">
        <v>0</v>
      </c>
      <c r="AW413">
        <v>28</v>
      </c>
      <c r="AX413" s="5">
        <v>7</v>
      </c>
      <c r="AY413">
        <v>7</v>
      </c>
      <c r="AZ413" s="4">
        <v>0</v>
      </c>
      <c r="BA413">
        <v>33</v>
      </c>
      <c r="BB413" s="5">
        <v>7</v>
      </c>
      <c r="BD413">
        <v>0</v>
      </c>
      <c r="BE413">
        <v>0</v>
      </c>
      <c r="BF413" s="4">
        <v>0</v>
      </c>
      <c r="BG413">
        <v>0</v>
      </c>
      <c r="BH413" s="5">
        <v>0</v>
      </c>
      <c r="BI413">
        <v>0</v>
      </c>
      <c r="BJ413" s="4">
        <v>0</v>
      </c>
      <c r="BK413">
        <v>0</v>
      </c>
      <c r="BL413" s="5">
        <v>0</v>
      </c>
      <c r="BM413">
        <v>5</v>
      </c>
      <c r="BN413" s="4">
        <v>0</v>
      </c>
      <c r="BO413">
        <v>0</v>
      </c>
      <c r="BP413" s="5">
        <v>5</v>
      </c>
      <c r="BQ413">
        <v>5</v>
      </c>
      <c r="BR413" s="4">
        <v>0</v>
      </c>
      <c r="BS413">
        <v>24</v>
      </c>
      <c r="BT413" s="5">
        <v>5</v>
      </c>
      <c r="BU413">
        <v>7</v>
      </c>
      <c r="BV413" s="4">
        <v>0</v>
      </c>
      <c r="BW413">
        <v>28</v>
      </c>
      <c r="BX413" s="5">
        <v>7</v>
      </c>
      <c r="BY413">
        <v>7</v>
      </c>
      <c r="BZ413" s="4">
        <v>0</v>
      </c>
      <c r="CA413">
        <v>33</v>
      </c>
      <c r="CB413" s="5">
        <v>7</v>
      </c>
      <c r="CD413">
        <v>0</v>
      </c>
      <c r="CE413">
        <v>0</v>
      </c>
      <c r="CF413" s="4">
        <v>0</v>
      </c>
      <c r="CG413">
        <v>0</v>
      </c>
      <c r="CH413" s="5">
        <v>0</v>
      </c>
      <c r="CI413">
        <v>0</v>
      </c>
      <c r="CJ413" s="4">
        <v>0</v>
      </c>
      <c r="CK413">
        <v>0</v>
      </c>
      <c r="CL413" s="5">
        <v>0</v>
      </c>
      <c r="CM413">
        <v>5</v>
      </c>
      <c r="CN413" s="4">
        <v>0</v>
      </c>
      <c r="CO413">
        <v>17</v>
      </c>
      <c r="CP413" s="5">
        <v>5</v>
      </c>
      <c r="CQ413">
        <v>7</v>
      </c>
      <c r="CR413" s="4">
        <v>0</v>
      </c>
      <c r="CS413">
        <v>24</v>
      </c>
      <c r="CT413" s="5">
        <v>7</v>
      </c>
      <c r="CU413">
        <v>7</v>
      </c>
      <c r="CV413" s="4">
        <v>0</v>
      </c>
      <c r="CW413">
        <v>28</v>
      </c>
      <c r="CX413" s="5">
        <v>7</v>
      </c>
      <c r="CY413" s="21">
        <v>7</v>
      </c>
      <c r="CZ413" s="21">
        <v>0</v>
      </c>
      <c r="DA413" s="21">
        <v>33</v>
      </c>
      <c r="DB413" s="5">
        <v>7</v>
      </c>
      <c r="DD413" s="8">
        <v>0</v>
      </c>
      <c r="DE413" s="8">
        <v>0</v>
      </c>
      <c r="DF413" s="8">
        <v>0</v>
      </c>
      <c r="DG413" s="8">
        <v>0</v>
      </c>
      <c r="DH413" s="8">
        <v>0</v>
      </c>
      <c r="DI413" s="8">
        <v>0</v>
      </c>
      <c r="DJ413" s="8">
        <v>0</v>
      </c>
      <c r="DK413" s="8">
        <v>0</v>
      </c>
      <c r="DL413" s="8">
        <v>0</v>
      </c>
      <c r="DM413" s="8">
        <v>0</v>
      </c>
      <c r="DN413" s="8">
        <v>0</v>
      </c>
      <c r="DO413" s="8">
        <v>0</v>
      </c>
      <c r="DP413" s="8">
        <v>0</v>
      </c>
      <c r="DQ413" s="8">
        <v>0</v>
      </c>
      <c r="DR413" s="8">
        <v>0</v>
      </c>
      <c r="DS413" s="8">
        <v>0</v>
      </c>
      <c r="DT413" s="8">
        <v>0</v>
      </c>
      <c r="DU413" s="8">
        <v>0</v>
      </c>
      <c r="DV413" s="8">
        <v>0</v>
      </c>
      <c r="DW413" s="8">
        <v>0</v>
      </c>
      <c r="DX413" s="8">
        <v>0</v>
      </c>
      <c r="DY413" s="8">
        <v>0</v>
      </c>
      <c r="DZ413" s="8">
        <v>0</v>
      </c>
      <c r="EA413" s="8">
        <v>0</v>
      </c>
      <c r="EB413" s="8">
        <v>0</v>
      </c>
      <c r="EC413" s="8">
        <v>0</v>
      </c>
      <c r="ED413" s="20">
        <v>0</v>
      </c>
      <c r="EF413" s="9">
        <v>0</v>
      </c>
      <c r="EG413" s="9">
        <v>0</v>
      </c>
      <c r="EH413" s="9">
        <v>0</v>
      </c>
      <c r="EI413" s="9">
        <v>0</v>
      </c>
      <c r="EJ413" s="9">
        <v>0</v>
      </c>
      <c r="EK413" s="9">
        <v>0</v>
      </c>
      <c r="EL413" s="9">
        <v>0</v>
      </c>
      <c r="EM413" s="9">
        <v>0</v>
      </c>
      <c r="EN413" s="9">
        <v>0</v>
      </c>
      <c r="EO413" s="9">
        <v>0</v>
      </c>
      <c r="EP413" s="9">
        <v>0</v>
      </c>
      <c r="EQ413" s="9">
        <v>0</v>
      </c>
      <c r="ER413" s="9">
        <v>0</v>
      </c>
      <c r="ES413" s="9">
        <v>0</v>
      </c>
      <c r="ET413" s="9">
        <v>17</v>
      </c>
      <c r="EU413" s="9">
        <v>0</v>
      </c>
      <c r="EV413" s="9">
        <v>0</v>
      </c>
      <c r="EW413" s="9">
        <v>24</v>
      </c>
      <c r="EX413" s="9">
        <v>0</v>
      </c>
      <c r="EY413" s="9">
        <v>0</v>
      </c>
      <c r="EZ413" s="9">
        <v>28</v>
      </c>
      <c r="FA413" s="9">
        <v>0</v>
      </c>
      <c r="FB413" s="9">
        <v>20</v>
      </c>
      <c r="FC413" s="9">
        <v>32</v>
      </c>
      <c r="FD413" s="9">
        <v>33</v>
      </c>
      <c r="FE413" s="9">
        <v>0</v>
      </c>
      <c r="FF413">
        <v>18</v>
      </c>
    </row>
    <row r="414" spans="1:162" x14ac:dyDescent="0.2">
      <c r="A414" t="s">
        <v>1793</v>
      </c>
      <c r="B414" t="s">
        <v>2879</v>
      </c>
      <c r="C414" t="s">
        <v>4599</v>
      </c>
      <c r="D414" s="1">
        <v>0</v>
      </c>
      <c r="E414" s="1">
        <v>0</v>
      </c>
      <c r="F414" s="4">
        <v>0</v>
      </c>
      <c r="G414" s="4">
        <v>0</v>
      </c>
      <c r="H414" s="5">
        <v>0</v>
      </c>
      <c r="I414">
        <v>0</v>
      </c>
      <c r="J414" s="4">
        <v>0</v>
      </c>
      <c r="K414">
        <v>0</v>
      </c>
      <c r="L414" s="5">
        <v>0</v>
      </c>
      <c r="M414">
        <v>0</v>
      </c>
      <c r="N414" s="4">
        <v>0</v>
      </c>
      <c r="O414">
        <v>0</v>
      </c>
      <c r="P414" s="5">
        <v>0</v>
      </c>
      <c r="Q414">
        <v>0</v>
      </c>
      <c r="R414" s="4">
        <v>0</v>
      </c>
      <c r="S414">
        <v>0</v>
      </c>
      <c r="T414" s="5">
        <v>0</v>
      </c>
      <c r="U414">
        <v>6</v>
      </c>
      <c r="V414" s="4">
        <v>0</v>
      </c>
      <c r="W414">
        <v>0</v>
      </c>
      <c r="X414" s="5">
        <v>6</v>
      </c>
      <c r="Y414">
        <v>6</v>
      </c>
      <c r="Z414" s="4">
        <v>0</v>
      </c>
      <c r="AA414">
        <v>10</v>
      </c>
      <c r="AB414" s="5">
        <v>6</v>
      </c>
      <c r="AD414">
        <v>0</v>
      </c>
      <c r="AE414">
        <v>0</v>
      </c>
      <c r="AF414" s="4">
        <v>0</v>
      </c>
      <c r="AG414">
        <v>0</v>
      </c>
      <c r="AH414" s="5">
        <v>0</v>
      </c>
      <c r="AI414">
        <v>0</v>
      </c>
      <c r="AJ414" s="4">
        <v>0</v>
      </c>
      <c r="AK414">
        <v>0</v>
      </c>
      <c r="AL414" s="5">
        <v>0</v>
      </c>
      <c r="AM414">
        <v>0</v>
      </c>
      <c r="AN414" s="4">
        <v>0</v>
      </c>
      <c r="AO414">
        <v>0</v>
      </c>
      <c r="AP414" s="5">
        <v>0</v>
      </c>
      <c r="AQ414">
        <v>6</v>
      </c>
      <c r="AR414" s="4">
        <v>0</v>
      </c>
      <c r="AS414">
        <v>0</v>
      </c>
      <c r="AT414" s="5">
        <v>6</v>
      </c>
      <c r="AU414">
        <v>6</v>
      </c>
      <c r="AV414" s="4">
        <v>0</v>
      </c>
      <c r="AW414">
        <v>10</v>
      </c>
      <c r="AX414" s="5">
        <v>6</v>
      </c>
      <c r="AY414">
        <v>6</v>
      </c>
      <c r="AZ414" s="4">
        <v>0</v>
      </c>
      <c r="BA414">
        <v>10</v>
      </c>
      <c r="BB414" s="5">
        <v>6</v>
      </c>
      <c r="BD414">
        <v>0</v>
      </c>
      <c r="BE414">
        <v>0</v>
      </c>
      <c r="BF414" s="4">
        <v>0</v>
      </c>
      <c r="BG414">
        <v>0</v>
      </c>
      <c r="BH414" s="5">
        <v>0</v>
      </c>
      <c r="BI414">
        <v>0</v>
      </c>
      <c r="BJ414" s="4">
        <v>0</v>
      </c>
      <c r="BK414">
        <v>0</v>
      </c>
      <c r="BL414" s="5">
        <v>0</v>
      </c>
      <c r="BM414">
        <v>0</v>
      </c>
      <c r="BN414" s="4">
        <v>0</v>
      </c>
      <c r="BO414">
        <v>0</v>
      </c>
      <c r="BP414" s="5">
        <v>0</v>
      </c>
      <c r="BQ414">
        <v>6</v>
      </c>
      <c r="BR414" s="4">
        <v>0</v>
      </c>
      <c r="BS414">
        <v>0</v>
      </c>
      <c r="BT414" s="5">
        <v>6</v>
      </c>
      <c r="BU414">
        <v>6</v>
      </c>
      <c r="BV414" s="4">
        <v>0</v>
      </c>
      <c r="BW414">
        <v>10</v>
      </c>
      <c r="BX414" s="5">
        <v>6</v>
      </c>
      <c r="BY414">
        <v>6</v>
      </c>
      <c r="BZ414" s="4">
        <v>0</v>
      </c>
      <c r="CA414">
        <v>10</v>
      </c>
      <c r="CB414" s="5">
        <v>6</v>
      </c>
      <c r="CD414">
        <v>0</v>
      </c>
      <c r="CE414">
        <v>0</v>
      </c>
      <c r="CF414" s="4">
        <v>0</v>
      </c>
      <c r="CG414">
        <v>0</v>
      </c>
      <c r="CH414" s="5">
        <v>0</v>
      </c>
      <c r="CI414">
        <v>0</v>
      </c>
      <c r="CJ414" s="4">
        <v>0</v>
      </c>
      <c r="CK414">
        <v>0</v>
      </c>
      <c r="CL414" s="5">
        <v>0</v>
      </c>
      <c r="CM414">
        <v>0</v>
      </c>
      <c r="CN414" s="4">
        <v>0</v>
      </c>
      <c r="CO414">
        <v>0</v>
      </c>
      <c r="CP414" s="5">
        <v>0</v>
      </c>
      <c r="CQ414">
        <v>6</v>
      </c>
      <c r="CR414" s="4">
        <v>0</v>
      </c>
      <c r="CS414">
        <v>0</v>
      </c>
      <c r="CT414" s="5">
        <v>6</v>
      </c>
      <c r="CU414">
        <v>6</v>
      </c>
      <c r="CV414" s="4">
        <v>0</v>
      </c>
      <c r="CW414">
        <v>10</v>
      </c>
      <c r="CX414" s="5">
        <v>6</v>
      </c>
      <c r="CY414" s="21">
        <v>6</v>
      </c>
      <c r="CZ414" s="21">
        <v>0</v>
      </c>
      <c r="DA414" s="21">
        <v>10</v>
      </c>
      <c r="DB414" s="5">
        <v>6</v>
      </c>
      <c r="DD414" s="8">
        <v>0</v>
      </c>
      <c r="DE414" s="8">
        <v>0</v>
      </c>
      <c r="DF414" s="8">
        <v>0</v>
      </c>
      <c r="DG414" s="8">
        <v>0</v>
      </c>
      <c r="DH414" s="8">
        <v>0</v>
      </c>
      <c r="DI414" s="8">
        <v>0</v>
      </c>
      <c r="DJ414" s="8">
        <v>0</v>
      </c>
      <c r="DK414" s="8">
        <v>0</v>
      </c>
      <c r="DL414" s="8">
        <v>0</v>
      </c>
      <c r="DM414" s="8">
        <v>0</v>
      </c>
      <c r="DN414" s="8">
        <v>0</v>
      </c>
      <c r="DO414" s="8">
        <v>0</v>
      </c>
      <c r="DP414" s="8">
        <v>0</v>
      </c>
      <c r="DQ414" s="8">
        <v>0</v>
      </c>
      <c r="DR414" s="8">
        <v>0</v>
      </c>
      <c r="DS414" s="8">
        <v>0</v>
      </c>
      <c r="DT414" s="8">
        <v>0</v>
      </c>
      <c r="DU414" s="8">
        <v>0</v>
      </c>
      <c r="DV414" s="8">
        <v>0</v>
      </c>
      <c r="DW414" s="8">
        <v>0</v>
      </c>
      <c r="DX414" s="8">
        <v>0</v>
      </c>
      <c r="DY414" s="8">
        <v>0</v>
      </c>
      <c r="DZ414" s="8">
        <v>0</v>
      </c>
      <c r="EA414" s="8">
        <v>0</v>
      </c>
      <c r="EB414" s="8">
        <v>0</v>
      </c>
      <c r="EC414" s="8">
        <v>0</v>
      </c>
      <c r="ED414" s="20">
        <v>0</v>
      </c>
      <c r="EF414" s="9">
        <v>0</v>
      </c>
      <c r="EG414" s="9">
        <v>0</v>
      </c>
      <c r="EH414" s="9">
        <v>0</v>
      </c>
      <c r="EI414" s="9">
        <v>0</v>
      </c>
      <c r="EJ414" s="9">
        <v>0</v>
      </c>
      <c r="EK414" s="9">
        <v>0</v>
      </c>
      <c r="EL414" s="9">
        <v>0</v>
      </c>
      <c r="EM414" s="9">
        <v>0</v>
      </c>
      <c r="EN414" s="9">
        <v>0</v>
      </c>
      <c r="EO414" s="9">
        <v>0</v>
      </c>
      <c r="EP414" s="9">
        <v>0</v>
      </c>
      <c r="EQ414" s="9">
        <v>0</v>
      </c>
      <c r="ER414" s="9">
        <v>0</v>
      </c>
      <c r="ES414" s="9">
        <v>0</v>
      </c>
      <c r="ET414" s="9">
        <v>0</v>
      </c>
      <c r="EU414" s="9">
        <v>0</v>
      </c>
      <c r="EV414" s="9">
        <v>0</v>
      </c>
      <c r="EW414" s="9">
        <v>0</v>
      </c>
      <c r="EX414" s="9">
        <v>0</v>
      </c>
      <c r="EY414" s="9">
        <v>0</v>
      </c>
      <c r="EZ414" s="9">
        <v>10</v>
      </c>
      <c r="FA414" s="9">
        <v>10</v>
      </c>
      <c r="FB414" s="9">
        <v>10</v>
      </c>
      <c r="FC414" s="9">
        <v>10</v>
      </c>
      <c r="FD414" s="9">
        <v>9</v>
      </c>
      <c r="FE414" s="9">
        <v>10</v>
      </c>
      <c r="FF414">
        <v>10</v>
      </c>
    </row>
    <row r="415" spans="1:162" x14ac:dyDescent="0.2">
      <c r="A415" t="s">
        <v>1798</v>
      </c>
      <c r="B415" t="s">
        <v>2880</v>
      </c>
      <c r="C415" t="s">
        <v>4599</v>
      </c>
      <c r="D415" s="1">
        <v>0</v>
      </c>
      <c r="E415" s="1">
        <v>0</v>
      </c>
      <c r="F415" s="4">
        <v>0</v>
      </c>
      <c r="G415" s="4">
        <v>0</v>
      </c>
      <c r="H415" s="5">
        <v>0</v>
      </c>
      <c r="I415">
        <v>0</v>
      </c>
      <c r="J415" s="4">
        <v>0</v>
      </c>
      <c r="K415">
        <v>0</v>
      </c>
      <c r="L415" s="5">
        <v>0</v>
      </c>
      <c r="M415">
        <v>0</v>
      </c>
      <c r="N415" s="4">
        <v>0</v>
      </c>
      <c r="O415">
        <v>0</v>
      </c>
      <c r="P415" s="5">
        <v>0</v>
      </c>
      <c r="Q415">
        <v>0</v>
      </c>
      <c r="R415" s="4">
        <v>0</v>
      </c>
      <c r="S415">
        <v>0</v>
      </c>
      <c r="T415" s="5">
        <v>0</v>
      </c>
      <c r="U415">
        <v>6</v>
      </c>
      <c r="V415" s="4">
        <v>0</v>
      </c>
      <c r="W415">
        <v>0</v>
      </c>
      <c r="X415" s="5">
        <v>6</v>
      </c>
      <c r="Y415">
        <v>6</v>
      </c>
      <c r="Z415" s="4">
        <v>0</v>
      </c>
      <c r="AA415">
        <v>0</v>
      </c>
      <c r="AB415" s="5">
        <v>6</v>
      </c>
      <c r="AD415">
        <v>0</v>
      </c>
      <c r="AE415">
        <v>0</v>
      </c>
      <c r="AF415" s="4">
        <v>0</v>
      </c>
      <c r="AG415">
        <v>0</v>
      </c>
      <c r="AH415" s="5">
        <v>0</v>
      </c>
      <c r="AI415">
        <v>0</v>
      </c>
      <c r="AJ415" s="4">
        <v>0</v>
      </c>
      <c r="AK415">
        <v>0</v>
      </c>
      <c r="AL415" s="5">
        <v>0</v>
      </c>
      <c r="AM415">
        <v>0</v>
      </c>
      <c r="AN415" s="4">
        <v>0</v>
      </c>
      <c r="AO415">
        <v>0</v>
      </c>
      <c r="AP415" s="5">
        <v>0</v>
      </c>
      <c r="AQ415">
        <v>0</v>
      </c>
      <c r="AR415" s="4">
        <v>0</v>
      </c>
      <c r="AS415">
        <v>0</v>
      </c>
      <c r="AT415" s="5">
        <v>0</v>
      </c>
      <c r="AU415">
        <v>6</v>
      </c>
      <c r="AV415" s="4">
        <v>0</v>
      </c>
      <c r="AW415">
        <v>0</v>
      </c>
      <c r="AX415" s="5">
        <v>6</v>
      </c>
      <c r="AY415">
        <v>7</v>
      </c>
      <c r="AZ415" s="4">
        <v>0</v>
      </c>
      <c r="BA415">
        <v>19</v>
      </c>
      <c r="BB415" s="5">
        <v>7</v>
      </c>
      <c r="BD415">
        <v>0</v>
      </c>
      <c r="BE415">
        <v>0</v>
      </c>
      <c r="BF415" s="4">
        <v>0</v>
      </c>
      <c r="BG415">
        <v>0</v>
      </c>
      <c r="BH415" s="5">
        <v>0</v>
      </c>
      <c r="BI415">
        <v>0</v>
      </c>
      <c r="BJ415" s="4">
        <v>0</v>
      </c>
      <c r="BK415">
        <v>0</v>
      </c>
      <c r="BL415" s="5">
        <v>0</v>
      </c>
      <c r="BM415">
        <v>0</v>
      </c>
      <c r="BN415" s="4">
        <v>0</v>
      </c>
      <c r="BO415">
        <v>0</v>
      </c>
      <c r="BP415" s="5">
        <v>0</v>
      </c>
      <c r="BQ415">
        <v>0</v>
      </c>
      <c r="BR415" s="4">
        <v>0</v>
      </c>
      <c r="BS415">
        <v>0</v>
      </c>
      <c r="BT415" s="5">
        <v>0</v>
      </c>
      <c r="BU415">
        <v>6</v>
      </c>
      <c r="BV415" s="4">
        <v>0</v>
      </c>
      <c r="BW415">
        <v>0</v>
      </c>
      <c r="BX415" s="5">
        <v>6</v>
      </c>
      <c r="BY415">
        <v>7</v>
      </c>
      <c r="BZ415" s="4">
        <v>0</v>
      </c>
      <c r="CA415">
        <v>28</v>
      </c>
      <c r="CB415" s="5">
        <v>7</v>
      </c>
      <c r="CD415">
        <v>0</v>
      </c>
      <c r="CE415">
        <v>0</v>
      </c>
      <c r="CF415" s="4">
        <v>0</v>
      </c>
      <c r="CG415">
        <v>0</v>
      </c>
      <c r="CH415" s="5">
        <v>0</v>
      </c>
      <c r="CI415">
        <v>0</v>
      </c>
      <c r="CJ415" s="4">
        <v>0</v>
      </c>
      <c r="CK415">
        <v>0</v>
      </c>
      <c r="CL415" s="5">
        <v>0</v>
      </c>
      <c r="CM415">
        <v>0</v>
      </c>
      <c r="CN415" s="4">
        <v>0</v>
      </c>
      <c r="CO415">
        <v>0</v>
      </c>
      <c r="CP415" s="5">
        <v>0</v>
      </c>
      <c r="CQ415">
        <v>0</v>
      </c>
      <c r="CR415" s="4">
        <v>0</v>
      </c>
      <c r="CS415">
        <v>0</v>
      </c>
      <c r="CT415" s="5">
        <v>0</v>
      </c>
      <c r="CU415">
        <v>6</v>
      </c>
      <c r="CV415" s="4">
        <v>0</v>
      </c>
      <c r="CW415">
        <v>0</v>
      </c>
      <c r="CX415" s="5">
        <v>6</v>
      </c>
      <c r="CY415" s="21">
        <v>7</v>
      </c>
      <c r="CZ415" s="21">
        <v>0</v>
      </c>
      <c r="DA415" s="21">
        <v>50</v>
      </c>
      <c r="DB415" s="5">
        <v>7</v>
      </c>
      <c r="DD415" s="8">
        <v>0</v>
      </c>
      <c r="DE415" s="8">
        <v>0</v>
      </c>
      <c r="DF415" s="8">
        <v>0</v>
      </c>
      <c r="DG415" s="8">
        <v>0</v>
      </c>
      <c r="DH415" s="8">
        <v>0</v>
      </c>
      <c r="DI415" s="8">
        <v>0</v>
      </c>
      <c r="DJ415" s="8">
        <v>0</v>
      </c>
      <c r="DK415" s="8">
        <v>0</v>
      </c>
      <c r="DL415" s="8">
        <v>0</v>
      </c>
      <c r="DM415" s="8">
        <v>0</v>
      </c>
      <c r="DN415" s="8">
        <v>0</v>
      </c>
      <c r="DO415" s="8">
        <v>0</v>
      </c>
      <c r="DP415" s="8">
        <v>0</v>
      </c>
      <c r="DQ415" s="8">
        <v>0</v>
      </c>
      <c r="DR415" s="8">
        <v>0</v>
      </c>
      <c r="DS415" s="8">
        <v>0</v>
      </c>
      <c r="DT415" s="8">
        <v>0</v>
      </c>
      <c r="DU415" s="8">
        <v>0</v>
      </c>
      <c r="DV415" s="8">
        <v>0</v>
      </c>
      <c r="DW415" s="8">
        <v>0</v>
      </c>
      <c r="DX415" s="8">
        <v>0</v>
      </c>
      <c r="DY415" s="8">
        <v>0</v>
      </c>
      <c r="DZ415" s="8">
        <v>0</v>
      </c>
      <c r="EA415" s="8">
        <v>0</v>
      </c>
      <c r="EB415" s="8">
        <v>0</v>
      </c>
      <c r="EC415" s="8">
        <v>0</v>
      </c>
      <c r="ED415" s="20">
        <v>0</v>
      </c>
      <c r="EF415" s="9">
        <v>0</v>
      </c>
      <c r="EG415" s="9">
        <v>0</v>
      </c>
      <c r="EH415" s="9">
        <v>0</v>
      </c>
      <c r="EI415" s="9">
        <v>0</v>
      </c>
      <c r="EJ415" s="9">
        <v>0</v>
      </c>
      <c r="EK415" s="9">
        <v>0</v>
      </c>
      <c r="EL415" s="9">
        <v>0</v>
      </c>
      <c r="EM415" s="9">
        <v>0</v>
      </c>
      <c r="EN415" s="9">
        <v>0</v>
      </c>
      <c r="EO415" s="9">
        <v>0</v>
      </c>
      <c r="EP415" s="9">
        <v>0</v>
      </c>
      <c r="EQ415" s="9">
        <v>0</v>
      </c>
      <c r="ER415" s="9">
        <v>0</v>
      </c>
      <c r="ES415" s="9">
        <v>0</v>
      </c>
      <c r="ET415" s="9">
        <v>0</v>
      </c>
      <c r="EU415" s="9">
        <v>0</v>
      </c>
      <c r="EV415" s="9">
        <v>0</v>
      </c>
      <c r="EW415" s="9">
        <v>0</v>
      </c>
      <c r="EX415" s="9">
        <v>0</v>
      </c>
      <c r="EY415" s="9">
        <v>0</v>
      </c>
      <c r="EZ415" s="9">
        <v>0</v>
      </c>
      <c r="FA415" s="9">
        <v>0</v>
      </c>
      <c r="FB415" s="9">
        <v>0</v>
      </c>
      <c r="FC415" s="9">
        <v>0</v>
      </c>
      <c r="FD415" s="9">
        <v>19</v>
      </c>
      <c r="FE415" s="9">
        <v>28</v>
      </c>
      <c r="FF415">
        <v>50</v>
      </c>
    </row>
    <row r="416" spans="1:162" x14ac:dyDescent="0.2">
      <c r="A416" t="s">
        <v>1802</v>
      </c>
      <c r="B416" t="s">
        <v>2739</v>
      </c>
      <c r="C416" t="s">
        <v>3</v>
      </c>
      <c r="D416" s="1">
        <v>0</v>
      </c>
      <c r="E416" s="1">
        <v>0</v>
      </c>
      <c r="F416" s="4">
        <v>0</v>
      </c>
      <c r="G416" s="4">
        <v>0</v>
      </c>
      <c r="H416" s="5">
        <v>0</v>
      </c>
      <c r="I416">
        <v>0</v>
      </c>
      <c r="J416" s="4">
        <v>0</v>
      </c>
      <c r="K416">
        <v>0</v>
      </c>
      <c r="L416" s="5">
        <v>0</v>
      </c>
      <c r="M416">
        <v>0</v>
      </c>
      <c r="N416" s="4">
        <v>0</v>
      </c>
      <c r="O416">
        <v>0</v>
      </c>
      <c r="P416" s="5">
        <v>0</v>
      </c>
      <c r="Q416">
        <v>0</v>
      </c>
      <c r="R416" s="4">
        <v>0</v>
      </c>
      <c r="S416">
        <v>0</v>
      </c>
      <c r="T416" s="5">
        <v>0</v>
      </c>
      <c r="U416">
        <v>5</v>
      </c>
      <c r="V416" s="4">
        <v>0</v>
      </c>
      <c r="W416">
        <v>10</v>
      </c>
      <c r="X416" s="5">
        <v>5</v>
      </c>
      <c r="Y416">
        <v>5</v>
      </c>
      <c r="Z416" s="4">
        <v>0</v>
      </c>
      <c r="AA416">
        <v>40</v>
      </c>
      <c r="AB416" s="5">
        <v>5</v>
      </c>
      <c r="AD416">
        <v>0</v>
      </c>
      <c r="AE416">
        <v>0</v>
      </c>
      <c r="AF416" s="4">
        <v>0</v>
      </c>
      <c r="AG416">
        <v>0</v>
      </c>
      <c r="AH416" s="5">
        <v>0</v>
      </c>
      <c r="AI416">
        <v>0</v>
      </c>
      <c r="AJ416" s="4">
        <v>0</v>
      </c>
      <c r="AK416">
        <v>0</v>
      </c>
      <c r="AL416" s="5">
        <v>0</v>
      </c>
      <c r="AM416">
        <v>0</v>
      </c>
      <c r="AN416" s="4">
        <v>0</v>
      </c>
      <c r="AO416">
        <v>0</v>
      </c>
      <c r="AP416" s="5">
        <v>0</v>
      </c>
      <c r="AQ416">
        <v>0</v>
      </c>
      <c r="AR416" s="4">
        <v>0</v>
      </c>
      <c r="AS416">
        <v>0</v>
      </c>
      <c r="AT416" s="5">
        <v>0</v>
      </c>
      <c r="AU416">
        <v>5</v>
      </c>
      <c r="AV416" s="4">
        <v>0</v>
      </c>
      <c r="AW416">
        <v>40</v>
      </c>
      <c r="AX416" s="5">
        <v>5</v>
      </c>
      <c r="AY416">
        <v>5</v>
      </c>
      <c r="AZ416" s="4">
        <v>0</v>
      </c>
      <c r="BA416">
        <v>0</v>
      </c>
      <c r="BB416" s="5">
        <v>5</v>
      </c>
      <c r="BD416">
        <v>0</v>
      </c>
      <c r="BE416">
        <v>0</v>
      </c>
      <c r="BF416" s="4">
        <v>0</v>
      </c>
      <c r="BG416">
        <v>0</v>
      </c>
      <c r="BH416" s="5">
        <v>0</v>
      </c>
      <c r="BI416">
        <v>0</v>
      </c>
      <c r="BJ416" s="4">
        <v>0</v>
      </c>
      <c r="BK416">
        <v>0</v>
      </c>
      <c r="BL416" s="5">
        <v>0</v>
      </c>
      <c r="BM416">
        <v>0</v>
      </c>
      <c r="BN416" s="4">
        <v>0</v>
      </c>
      <c r="BO416">
        <v>0</v>
      </c>
      <c r="BP416" s="5">
        <v>0</v>
      </c>
      <c r="BQ416">
        <v>0</v>
      </c>
      <c r="BR416" s="4">
        <v>0</v>
      </c>
      <c r="BS416">
        <v>0</v>
      </c>
      <c r="BT416" s="5">
        <v>0</v>
      </c>
      <c r="BU416">
        <v>5</v>
      </c>
      <c r="BV416" s="4">
        <v>0</v>
      </c>
      <c r="BW416">
        <v>40</v>
      </c>
      <c r="BX416" s="5">
        <v>5</v>
      </c>
      <c r="BY416">
        <v>5</v>
      </c>
      <c r="BZ416" s="4">
        <v>0</v>
      </c>
      <c r="CA416">
        <v>0</v>
      </c>
      <c r="CB416" s="5">
        <v>5</v>
      </c>
      <c r="CD416">
        <v>0</v>
      </c>
      <c r="CE416">
        <v>0</v>
      </c>
      <c r="CF416" s="4">
        <v>0</v>
      </c>
      <c r="CG416">
        <v>0</v>
      </c>
      <c r="CH416" s="5">
        <v>0</v>
      </c>
      <c r="CI416">
        <v>0</v>
      </c>
      <c r="CJ416" s="4">
        <v>0</v>
      </c>
      <c r="CK416">
        <v>0</v>
      </c>
      <c r="CL416" s="5">
        <v>0</v>
      </c>
      <c r="CM416">
        <v>0</v>
      </c>
      <c r="CN416" s="4">
        <v>0</v>
      </c>
      <c r="CO416">
        <v>0</v>
      </c>
      <c r="CP416" s="5">
        <v>0</v>
      </c>
      <c r="CQ416">
        <v>0</v>
      </c>
      <c r="CR416" s="4">
        <v>0</v>
      </c>
      <c r="CS416">
        <v>0</v>
      </c>
      <c r="CT416" s="5">
        <v>0</v>
      </c>
      <c r="CU416">
        <v>5</v>
      </c>
      <c r="CV416" s="4">
        <v>0</v>
      </c>
      <c r="CW416">
        <v>40</v>
      </c>
      <c r="CX416" s="5">
        <v>5</v>
      </c>
      <c r="CY416" s="21">
        <v>6</v>
      </c>
      <c r="CZ416" s="21">
        <v>0</v>
      </c>
      <c r="DA416" s="21">
        <v>0</v>
      </c>
      <c r="DB416" s="5">
        <v>6</v>
      </c>
      <c r="DD416" s="8">
        <v>0</v>
      </c>
      <c r="DE416" s="8">
        <v>0</v>
      </c>
      <c r="DF416" s="8">
        <v>0</v>
      </c>
      <c r="DG416" s="8">
        <v>0</v>
      </c>
      <c r="DH416" s="8">
        <v>0</v>
      </c>
      <c r="DI416" s="8">
        <v>0</v>
      </c>
      <c r="DJ416" s="8">
        <v>0</v>
      </c>
      <c r="DK416" s="8">
        <v>0</v>
      </c>
      <c r="DL416" s="8">
        <v>0</v>
      </c>
      <c r="DM416" s="8">
        <v>0</v>
      </c>
      <c r="DN416" s="8">
        <v>0</v>
      </c>
      <c r="DO416" s="8">
        <v>0</v>
      </c>
      <c r="DP416" s="8">
        <v>0</v>
      </c>
      <c r="DQ416" s="8">
        <v>0</v>
      </c>
      <c r="DR416" s="8">
        <v>0</v>
      </c>
      <c r="DS416" s="8">
        <v>0</v>
      </c>
      <c r="DT416" s="8">
        <v>0</v>
      </c>
      <c r="DU416" s="8">
        <v>0</v>
      </c>
      <c r="DV416" s="8">
        <v>0</v>
      </c>
      <c r="DW416" s="8">
        <v>0</v>
      </c>
      <c r="DX416" s="8">
        <v>0</v>
      </c>
      <c r="DY416" s="8">
        <v>0</v>
      </c>
      <c r="DZ416" s="8">
        <v>0</v>
      </c>
      <c r="EA416" s="8">
        <v>0</v>
      </c>
      <c r="EB416" s="8">
        <v>0</v>
      </c>
      <c r="EC416" s="8">
        <v>0</v>
      </c>
      <c r="ED416" s="20">
        <v>0</v>
      </c>
      <c r="EF416" s="9">
        <v>0</v>
      </c>
      <c r="EG416" s="9">
        <v>0</v>
      </c>
      <c r="EH416" s="9">
        <v>0</v>
      </c>
      <c r="EI416" s="9">
        <v>0</v>
      </c>
      <c r="EJ416" s="9">
        <v>0</v>
      </c>
      <c r="EK416" s="9">
        <v>0</v>
      </c>
      <c r="EL416" s="9">
        <v>0</v>
      </c>
      <c r="EM416" s="9">
        <v>0</v>
      </c>
      <c r="EN416" s="9">
        <v>0</v>
      </c>
      <c r="EO416" s="9">
        <v>0</v>
      </c>
      <c r="EP416" s="9">
        <v>0</v>
      </c>
      <c r="EQ416" s="9">
        <v>0</v>
      </c>
      <c r="ER416" s="9">
        <v>0</v>
      </c>
      <c r="ES416" s="9">
        <v>0</v>
      </c>
      <c r="ET416" s="9">
        <v>0</v>
      </c>
      <c r="EU416" s="9">
        <v>0</v>
      </c>
      <c r="EV416" s="9">
        <v>0</v>
      </c>
      <c r="EW416" s="9">
        <v>0</v>
      </c>
      <c r="EX416" s="9">
        <v>0</v>
      </c>
      <c r="EY416" s="9">
        <v>10</v>
      </c>
      <c r="EZ416" s="9">
        <v>40</v>
      </c>
      <c r="FA416" s="9">
        <v>0</v>
      </c>
      <c r="FB416" s="9">
        <v>0</v>
      </c>
      <c r="FC416" s="9">
        <v>0</v>
      </c>
      <c r="FD416" s="9">
        <v>0</v>
      </c>
      <c r="FE416" s="9">
        <v>0</v>
      </c>
      <c r="FF416">
        <v>0</v>
      </c>
    </row>
    <row r="417" spans="1:162" x14ac:dyDescent="0.2">
      <c r="A417" t="s">
        <v>1817</v>
      </c>
      <c r="B417" t="s">
        <v>2881</v>
      </c>
      <c r="C417" t="s">
        <v>4599</v>
      </c>
      <c r="D417" s="1">
        <v>0</v>
      </c>
      <c r="E417" s="1">
        <v>0</v>
      </c>
      <c r="F417" s="4">
        <v>0</v>
      </c>
      <c r="G417" s="4">
        <v>0</v>
      </c>
      <c r="H417" s="5">
        <v>0</v>
      </c>
      <c r="I417">
        <v>0</v>
      </c>
      <c r="J417" s="4">
        <v>0</v>
      </c>
      <c r="K417">
        <v>0</v>
      </c>
      <c r="L417" s="5">
        <v>0</v>
      </c>
      <c r="M417">
        <v>0</v>
      </c>
      <c r="N417" s="4">
        <v>0</v>
      </c>
      <c r="O417">
        <v>0</v>
      </c>
      <c r="P417" s="5">
        <v>0</v>
      </c>
      <c r="Q417">
        <v>0</v>
      </c>
      <c r="R417" s="4">
        <v>0</v>
      </c>
      <c r="S417">
        <v>0</v>
      </c>
      <c r="T417" s="5">
        <v>0</v>
      </c>
      <c r="U417">
        <v>6</v>
      </c>
      <c r="V417" s="4">
        <v>0</v>
      </c>
      <c r="W417">
        <v>0</v>
      </c>
      <c r="X417" s="5">
        <v>6</v>
      </c>
      <c r="Y417">
        <v>6</v>
      </c>
      <c r="Z417" s="4">
        <v>0</v>
      </c>
      <c r="AA417">
        <v>0</v>
      </c>
      <c r="AB417" s="5">
        <v>6</v>
      </c>
      <c r="AD417">
        <v>0</v>
      </c>
      <c r="AE417">
        <v>0</v>
      </c>
      <c r="AF417" s="4">
        <v>0</v>
      </c>
      <c r="AG417">
        <v>0</v>
      </c>
      <c r="AH417" s="5">
        <v>0</v>
      </c>
      <c r="AI417">
        <v>0</v>
      </c>
      <c r="AJ417" s="4">
        <v>0</v>
      </c>
      <c r="AK417">
        <v>0</v>
      </c>
      <c r="AL417" s="5">
        <v>0</v>
      </c>
      <c r="AM417">
        <v>0</v>
      </c>
      <c r="AN417" s="4">
        <v>0</v>
      </c>
      <c r="AO417">
        <v>0</v>
      </c>
      <c r="AP417" s="5">
        <v>0</v>
      </c>
      <c r="AQ417">
        <v>0</v>
      </c>
      <c r="AR417" s="4">
        <v>0</v>
      </c>
      <c r="AS417">
        <v>0</v>
      </c>
      <c r="AT417" s="5">
        <v>0</v>
      </c>
      <c r="AU417">
        <v>6</v>
      </c>
      <c r="AV417" s="4">
        <v>0</v>
      </c>
      <c r="AW417">
        <v>0</v>
      </c>
      <c r="AX417" s="5">
        <v>6</v>
      </c>
      <c r="AY417">
        <v>6</v>
      </c>
      <c r="AZ417" s="4">
        <v>0</v>
      </c>
      <c r="BA417">
        <v>0</v>
      </c>
      <c r="BB417" s="5">
        <v>6</v>
      </c>
      <c r="BD417">
        <v>0</v>
      </c>
      <c r="BE417">
        <v>0</v>
      </c>
      <c r="BF417" s="4">
        <v>0</v>
      </c>
      <c r="BG417">
        <v>0</v>
      </c>
      <c r="BH417" s="5">
        <v>0</v>
      </c>
      <c r="BI417">
        <v>0</v>
      </c>
      <c r="BJ417" s="4">
        <v>0</v>
      </c>
      <c r="BK417">
        <v>0</v>
      </c>
      <c r="BL417" s="5">
        <v>0</v>
      </c>
      <c r="BM417">
        <v>0</v>
      </c>
      <c r="BN417" s="4">
        <v>0</v>
      </c>
      <c r="BO417">
        <v>0</v>
      </c>
      <c r="BP417" s="5">
        <v>0</v>
      </c>
      <c r="BQ417">
        <v>0</v>
      </c>
      <c r="BR417" s="4">
        <v>0</v>
      </c>
      <c r="BS417">
        <v>0</v>
      </c>
      <c r="BT417" s="5">
        <v>0</v>
      </c>
      <c r="BU417">
        <v>6</v>
      </c>
      <c r="BV417" s="4">
        <v>0</v>
      </c>
      <c r="BW417">
        <v>0</v>
      </c>
      <c r="BX417" s="5">
        <v>6</v>
      </c>
      <c r="BY417">
        <v>6</v>
      </c>
      <c r="BZ417" s="4">
        <v>0</v>
      </c>
      <c r="CA417">
        <v>0</v>
      </c>
      <c r="CB417" s="5">
        <v>6</v>
      </c>
      <c r="CD417">
        <v>0</v>
      </c>
      <c r="CE417">
        <v>0</v>
      </c>
      <c r="CF417" s="4">
        <v>0</v>
      </c>
      <c r="CG417">
        <v>0</v>
      </c>
      <c r="CH417" s="5">
        <v>0</v>
      </c>
      <c r="CI417">
        <v>0</v>
      </c>
      <c r="CJ417" s="4">
        <v>0</v>
      </c>
      <c r="CK417">
        <v>0</v>
      </c>
      <c r="CL417" s="5">
        <v>0</v>
      </c>
      <c r="CM417">
        <v>0</v>
      </c>
      <c r="CN417" s="4">
        <v>0</v>
      </c>
      <c r="CO417">
        <v>0</v>
      </c>
      <c r="CP417" s="5">
        <v>0</v>
      </c>
      <c r="CQ417">
        <v>6</v>
      </c>
      <c r="CR417" s="4">
        <v>0</v>
      </c>
      <c r="CS417">
        <v>0</v>
      </c>
      <c r="CT417" s="5">
        <v>6</v>
      </c>
      <c r="CU417">
        <v>6</v>
      </c>
      <c r="CV417" s="4">
        <v>0</v>
      </c>
      <c r="CW417">
        <v>0</v>
      </c>
      <c r="CX417" s="5">
        <v>6</v>
      </c>
      <c r="CY417" s="21">
        <v>6</v>
      </c>
      <c r="CZ417" s="21">
        <v>0</v>
      </c>
      <c r="DA417" s="21">
        <v>0</v>
      </c>
      <c r="DB417" s="5">
        <v>6</v>
      </c>
      <c r="DD417" s="8">
        <v>0</v>
      </c>
      <c r="DE417" s="8">
        <v>0</v>
      </c>
      <c r="DF417" s="8">
        <v>0</v>
      </c>
      <c r="DG417" s="8">
        <v>0</v>
      </c>
      <c r="DH417" s="8">
        <v>0</v>
      </c>
      <c r="DI417" s="8">
        <v>0</v>
      </c>
      <c r="DJ417" s="8">
        <v>0</v>
      </c>
      <c r="DK417" s="8">
        <v>0</v>
      </c>
      <c r="DL417" s="8">
        <v>0</v>
      </c>
      <c r="DM417" s="8">
        <v>0</v>
      </c>
      <c r="DN417" s="8">
        <v>0</v>
      </c>
      <c r="DO417" s="8">
        <v>0</v>
      </c>
      <c r="DP417" s="8">
        <v>0</v>
      </c>
      <c r="DQ417" s="8">
        <v>0</v>
      </c>
      <c r="DR417" s="8">
        <v>0</v>
      </c>
      <c r="DS417" s="8">
        <v>0</v>
      </c>
      <c r="DT417" s="8">
        <v>0</v>
      </c>
      <c r="DU417" s="8">
        <v>0</v>
      </c>
      <c r="DV417" s="8">
        <v>0</v>
      </c>
      <c r="DW417" s="8">
        <v>0</v>
      </c>
      <c r="DX417" s="8">
        <v>0</v>
      </c>
      <c r="DY417" s="8">
        <v>0</v>
      </c>
      <c r="DZ417" s="8">
        <v>0</v>
      </c>
      <c r="EA417" s="8">
        <v>0</v>
      </c>
      <c r="EB417" s="8">
        <v>0</v>
      </c>
      <c r="EC417" s="8">
        <v>0</v>
      </c>
      <c r="ED417" s="20">
        <v>0</v>
      </c>
      <c r="EF417" s="9">
        <v>0</v>
      </c>
      <c r="EG417" s="9">
        <v>0</v>
      </c>
      <c r="EH417" s="9">
        <v>0</v>
      </c>
      <c r="EI417" s="9">
        <v>0</v>
      </c>
      <c r="EJ417" s="9">
        <v>0</v>
      </c>
      <c r="EK417" s="9">
        <v>0</v>
      </c>
      <c r="EL417" s="9">
        <v>0</v>
      </c>
      <c r="EM417" s="9">
        <v>0</v>
      </c>
      <c r="EN417" s="9">
        <v>0</v>
      </c>
      <c r="EO417" s="9">
        <v>0</v>
      </c>
      <c r="EP417" s="9">
        <v>0</v>
      </c>
      <c r="EQ417" s="9">
        <v>0</v>
      </c>
      <c r="ER417" s="9">
        <v>0</v>
      </c>
      <c r="ES417" s="9">
        <v>0</v>
      </c>
      <c r="ET417" s="9">
        <v>0</v>
      </c>
      <c r="EU417" s="9">
        <v>0</v>
      </c>
      <c r="EV417" s="9">
        <v>0</v>
      </c>
      <c r="EW417" s="9">
        <v>0</v>
      </c>
      <c r="EX417" s="9">
        <v>0</v>
      </c>
      <c r="EY417" s="9">
        <v>0</v>
      </c>
      <c r="EZ417" s="9">
        <v>0</v>
      </c>
      <c r="FA417" s="9">
        <v>0</v>
      </c>
      <c r="FB417" s="9">
        <v>0</v>
      </c>
      <c r="FC417" s="9">
        <v>0</v>
      </c>
      <c r="FD417" s="9">
        <v>0</v>
      </c>
      <c r="FE417" s="9">
        <v>0</v>
      </c>
      <c r="FF417">
        <v>0</v>
      </c>
    </row>
    <row r="418" spans="1:162" x14ac:dyDescent="0.2">
      <c r="A418" t="s">
        <v>1503</v>
      </c>
      <c r="B418" t="s">
        <v>2882</v>
      </c>
      <c r="C418" t="s">
        <v>4599</v>
      </c>
      <c r="D418" s="1">
        <v>0</v>
      </c>
      <c r="E418" s="1">
        <v>0</v>
      </c>
      <c r="F418" s="4">
        <v>0</v>
      </c>
      <c r="G418" s="4">
        <v>0</v>
      </c>
      <c r="H418" s="5">
        <v>0</v>
      </c>
      <c r="I418">
        <v>0</v>
      </c>
      <c r="J418" s="4">
        <v>0</v>
      </c>
      <c r="K418">
        <v>0</v>
      </c>
      <c r="L418" s="5">
        <v>0</v>
      </c>
      <c r="M418">
        <v>0</v>
      </c>
      <c r="N418" s="4">
        <v>0</v>
      </c>
      <c r="O418">
        <v>0</v>
      </c>
      <c r="P418" s="5">
        <v>0</v>
      </c>
      <c r="Q418">
        <v>3</v>
      </c>
      <c r="R418" s="4">
        <v>0</v>
      </c>
      <c r="S418">
        <v>0</v>
      </c>
      <c r="T418" s="5">
        <v>3</v>
      </c>
      <c r="U418">
        <v>6</v>
      </c>
      <c r="V418" s="4">
        <v>0</v>
      </c>
      <c r="W418">
        <v>0</v>
      </c>
      <c r="X418" s="5">
        <v>6</v>
      </c>
      <c r="Y418">
        <v>6</v>
      </c>
      <c r="Z418" s="4">
        <v>0</v>
      </c>
      <c r="AA418">
        <v>4</v>
      </c>
      <c r="AB418" s="5">
        <v>6</v>
      </c>
      <c r="AD418">
        <v>0</v>
      </c>
      <c r="AE418">
        <v>0</v>
      </c>
      <c r="AF418" s="4">
        <v>0</v>
      </c>
      <c r="AG418">
        <v>0</v>
      </c>
      <c r="AH418" s="5">
        <v>0</v>
      </c>
      <c r="AI418">
        <v>0</v>
      </c>
      <c r="AJ418" s="4">
        <v>0</v>
      </c>
      <c r="AK418">
        <v>0</v>
      </c>
      <c r="AL418" s="5">
        <v>0</v>
      </c>
      <c r="AM418">
        <v>0</v>
      </c>
      <c r="AN418" s="4">
        <v>0</v>
      </c>
      <c r="AO418">
        <v>0</v>
      </c>
      <c r="AP418" s="5">
        <v>0</v>
      </c>
      <c r="AQ418">
        <v>6</v>
      </c>
      <c r="AR418" s="4">
        <v>0</v>
      </c>
      <c r="AS418">
        <v>0</v>
      </c>
      <c r="AT418" s="5">
        <v>6</v>
      </c>
      <c r="AU418">
        <v>6</v>
      </c>
      <c r="AV418" s="4">
        <v>0</v>
      </c>
      <c r="AW418">
        <v>0</v>
      </c>
      <c r="AX418" s="5">
        <v>6</v>
      </c>
      <c r="AY418">
        <v>6</v>
      </c>
      <c r="AZ418" s="4">
        <v>0</v>
      </c>
      <c r="BA418">
        <v>4</v>
      </c>
      <c r="BB418" s="5">
        <v>6</v>
      </c>
      <c r="BD418">
        <v>0</v>
      </c>
      <c r="BE418">
        <v>0</v>
      </c>
      <c r="BF418" s="4">
        <v>0</v>
      </c>
      <c r="BG418">
        <v>0</v>
      </c>
      <c r="BH418" s="5">
        <v>0</v>
      </c>
      <c r="BI418">
        <v>0</v>
      </c>
      <c r="BJ418" s="4">
        <v>0</v>
      </c>
      <c r="BK418">
        <v>0</v>
      </c>
      <c r="BL418" s="5">
        <v>0</v>
      </c>
      <c r="BM418">
        <v>0</v>
      </c>
      <c r="BN418" s="4">
        <v>0</v>
      </c>
      <c r="BO418">
        <v>0</v>
      </c>
      <c r="BP418" s="5">
        <v>0</v>
      </c>
      <c r="BQ418">
        <v>6</v>
      </c>
      <c r="BR418" s="4">
        <v>0</v>
      </c>
      <c r="BS418">
        <v>0</v>
      </c>
      <c r="BT418" s="5">
        <v>6</v>
      </c>
      <c r="BU418">
        <v>6</v>
      </c>
      <c r="BV418" s="4">
        <v>0</v>
      </c>
      <c r="BW418">
        <v>4</v>
      </c>
      <c r="BX418" s="5">
        <v>6</v>
      </c>
      <c r="BY418">
        <v>6</v>
      </c>
      <c r="BZ418" s="4">
        <v>0</v>
      </c>
      <c r="CA418">
        <v>4</v>
      </c>
      <c r="CB418" s="5">
        <v>6</v>
      </c>
      <c r="CD418">
        <v>0</v>
      </c>
      <c r="CE418">
        <v>0</v>
      </c>
      <c r="CF418" s="4">
        <v>0</v>
      </c>
      <c r="CG418">
        <v>0</v>
      </c>
      <c r="CH418" s="5">
        <v>0</v>
      </c>
      <c r="CI418">
        <v>0</v>
      </c>
      <c r="CJ418" s="4">
        <v>0</v>
      </c>
      <c r="CK418">
        <v>0</v>
      </c>
      <c r="CL418" s="5">
        <v>0</v>
      </c>
      <c r="CM418">
        <v>3</v>
      </c>
      <c r="CN418" s="4">
        <v>0</v>
      </c>
      <c r="CO418">
        <v>0</v>
      </c>
      <c r="CP418" s="5">
        <v>3</v>
      </c>
      <c r="CQ418">
        <v>6</v>
      </c>
      <c r="CR418" s="4">
        <v>0</v>
      </c>
      <c r="CS418">
        <v>0</v>
      </c>
      <c r="CT418" s="5">
        <v>6</v>
      </c>
      <c r="CU418">
        <v>6</v>
      </c>
      <c r="CV418" s="4">
        <v>0</v>
      </c>
      <c r="CW418">
        <v>4</v>
      </c>
      <c r="CX418" s="5">
        <v>6</v>
      </c>
      <c r="CY418" s="21">
        <v>6</v>
      </c>
      <c r="CZ418" s="21">
        <v>0</v>
      </c>
      <c r="DA418" s="21">
        <v>4</v>
      </c>
      <c r="DB418" s="5">
        <v>6</v>
      </c>
      <c r="DD418" s="8">
        <v>0</v>
      </c>
      <c r="DE418" s="8">
        <v>0</v>
      </c>
      <c r="DF418" s="8">
        <v>0</v>
      </c>
      <c r="DG418" s="8">
        <v>0</v>
      </c>
      <c r="DH418" s="8">
        <v>0</v>
      </c>
      <c r="DI418" s="8">
        <v>0</v>
      </c>
      <c r="DJ418" s="8">
        <v>0</v>
      </c>
      <c r="DK418" s="8">
        <v>0</v>
      </c>
      <c r="DL418" s="8">
        <v>0</v>
      </c>
      <c r="DM418" s="8">
        <v>0</v>
      </c>
      <c r="DN418" s="8">
        <v>0</v>
      </c>
      <c r="DO418" s="8">
        <v>0</v>
      </c>
      <c r="DP418" s="8">
        <v>0</v>
      </c>
      <c r="DQ418" s="8">
        <v>0</v>
      </c>
      <c r="DR418" s="8">
        <v>0</v>
      </c>
      <c r="DS418" s="8">
        <v>0</v>
      </c>
      <c r="DT418" s="8">
        <v>0</v>
      </c>
      <c r="DU418" s="8">
        <v>0</v>
      </c>
      <c r="DV418" s="8">
        <v>0</v>
      </c>
      <c r="DW418" s="8">
        <v>0</v>
      </c>
      <c r="DX418" s="8">
        <v>0</v>
      </c>
      <c r="DY418" s="8">
        <v>0</v>
      </c>
      <c r="DZ418" s="8">
        <v>0</v>
      </c>
      <c r="EA418" s="8">
        <v>0</v>
      </c>
      <c r="EB418" s="8">
        <v>0</v>
      </c>
      <c r="EC418" s="8">
        <v>0</v>
      </c>
      <c r="ED418" s="20">
        <v>0</v>
      </c>
      <c r="EF418" s="9">
        <v>0</v>
      </c>
      <c r="EG418" s="9">
        <v>0</v>
      </c>
      <c r="EH418" s="9">
        <v>0</v>
      </c>
      <c r="EI418" s="9">
        <v>0</v>
      </c>
      <c r="EJ418" s="9">
        <v>0</v>
      </c>
      <c r="EK418" s="9">
        <v>0</v>
      </c>
      <c r="EL418" s="9">
        <v>0</v>
      </c>
      <c r="EM418" s="9">
        <v>0</v>
      </c>
      <c r="EN418" s="9">
        <v>0</v>
      </c>
      <c r="EO418" s="9">
        <v>0</v>
      </c>
      <c r="EP418" s="9">
        <v>0</v>
      </c>
      <c r="EQ418" s="9">
        <v>0</v>
      </c>
      <c r="ER418" s="9">
        <v>0</v>
      </c>
      <c r="ES418" s="9">
        <v>0</v>
      </c>
      <c r="ET418" s="9">
        <v>0</v>
      </c>
      <c r="EU418" s="9">
        <v>0</v>
      </c>
      <c r="EV418" s="9">
        <v>0</v>
      </c>
      <c r="EW418" s="9">
        <v>0</v>
      </c>
      <c r="EX418" s="9">
        <v>0</v>
      </c>
      <c r="EY418" s="9">
        <v>0</v>
      </c>
      <c r="EZ418" s="9">
        <v>0</v>
      </c>
      <c r="FA418" s="9">
        <v>4</v>
      </c>
      <c r="FB418" s="9">
        <v>0</v>
      </c>
      <c r="FC418" s="9">
        <v>4</v>
      </c>
      <c r="FD418" s="9">
        <v>3</v>
      </c>
      <c r="FE418" s="9">
        <v>4</v>
      </c>
      <c r="FF418">
        <v>0</v>
      </c>
    </row>
    <row r="419" spans="1:162" x14ac:dyDescent="0.2">
      <c r="A419" t="s">
        <v>1235</v>
      </c>
      <c r="B419" t="s">
        <v>1773</v>
      </c>
      <c r="C419" t="s">
        <v>3</v>
      </c>
      <c r="D419" s="1">
        <v>0</v>
      </c>
      <c r="E419" s="1">
        <v>0</v>
      </c>
      <c r="F419" s="4">
        <v>0</v>
      </c>
      <c r="G419" s="4">
        <v>0</v>
      </c>
      <c r="H419" s="5">
        <v>0</v>
      </c>
      <c r="I419">
        <v>0</v>
      </c>
      <c r="J419" s="4">
        <v>0</v>
      </c>
      <c r="K419">
        <v>0</v>
      </c>
      <c r="L419" s="5">
        <v>0</v>
      </c>
      <c r="M419">
        <v>0</v>
      </c>
      <c r="N419" s="4">
        <v>0</v>
      </c>
      <c r="O419">
        <v>0</v>
      </c>
      <c r="P419" s="5">
        <v>0</v>
      </c>
      <c r="Q419">
        <v>6</v>
      </c>
      <c r="R419" s="4">
        <v>0</v>
      </c>
      <c r="S419">
        <v>0</v>
      </c>
      <c r="T419" s="5">
        <v>6</v>
      </c>
      <c r="U419">
        <v>6</v>
      </c>
      <c r="V419" s="4">
        <v>0</v>
      </c>
      <c r="W419">
        <v>0</v>
      </c>
      <c r="X419" s="5">
        <v>6</v>
      </c>
      <c r="Y419">
        <v>6</v>
      </c>
      <c r="Z419" s="4">
        <v>0</v>
      </c>
      <c r="AA419">
        <v>3</v>
      </c>
      <c r="AB419" s="5">
        <v>6</v>
      </c>
      <c r="AD419">
        <v>0</v>
      </c>
      <c r="AE419">
        <v>0</v>
      </c>
      <c r="AF419" s="4">
        <v>0</v>
      </c>
      <c r="AG419">
        <v>0</v>
      </c>
      <c r="AH419" s="5">
        <v>0</v>
      </c>
      <c r="AI419">
        <v>0</v>
      </c>
      <c r="AJ419" s="4">
        <v>0</v>
      </c>
      <c r="AK419">
        <v>0</v>
      </c>
      <c r="AL419" s="5">
        <v>0</v>
      </c>
      <c r="AM419">
        <v>0</v>
      </c>
      <c r="AN419" s="4">
        <v>0</v>
      </c>
      <c r="AO419">
        <v>0</v>
      </c>
      <c r="AP419" s="5">
        <v>0</v>
      </c>
      <c r="AQ419">
        <v>5</v>
      </c>
      <c r="AR419" s="4">
        <v>0</v>
      </c>
      <c r="AS419">
        <v>0</v>
      </c>
      <c r="AT419" s="5">
        <v>5</v>
      </c>
      <c r="AU419">
        <v>6</v>
      </c>
      <c r="AV419" s="4">
        <v>0</v>
      </c>
      <c r="AW419">
        <v>3</v>
      </c>
      <c r="AX419" s="5">
        <v>6</v>
      </c>
      <c r="AY419">
        <v>6</v>
      </c>
      <c r="AZ419" s="4">
        <v>0</v>
      </c>
      <c r="BA419">
        <v>0</v>
      </c>
      <c r="BB419" s="5">
        <v>6</v>
      </c>
      <c r="BD419">
        <v>0</v>
      </c>
      <c r="BE419">
        <v>0</v>
      </c>
      <c r="BF419" s="4">
        <v>0</v>
      </c>
      <c r="BG419">
        <v>0</v>
      </c>
      <c r="BH419" s="5">
        <v>0</v>
      </c>
      <c r="BI419">
        <v>0</v>
      </c>
      <c r="BJ419" s="4">
        <v>0</v>
      </c>
      <c r="BK419">
        <v>0</v>
      </c>
      <c r="BL419" s="5">
        <v>0</v>
      </c>
      <c r="BM419">
        <v>0</v>
      </c>
      <c r="BN419" s="4">
        <v>0</v>
      </c>
      <c r="BO419">
        <v>0</v>
      </c>
      <c r="BP419" s="5">
        <v>0</v>
      </c>
      <c r="BQ419">
        <v>5</v>
      </c>
      <c r="BR419" s="4">
        <v>0</v>
      </c>
      <c r="BS419">
        <v>0</v>
      </c>
      <c r="BT419" s="5">
        <v>5</v>
      </c>
      <c r="BU419">
        <v>6</v>
      </c>
      <c r="BV419" s="4">
        <v>0</v>
      </c>
      <c r="BW419">
        <v>3</v>
      </c>
      <c r="BX419" s="5">
        <v>6</v>
      </c>
      <c r="BY419">
        <v>6</v>
      </c>
      <c r="BZ419" s="4">
        <v>0</v>
      </c>
      <c r="CA419">
        <v>0</v>
      </c>
      <c r="CB419" s="5">
        <v>6</v>
      </c>
      <c r="CD419">
        <v>0</v>
      </c>
      <c r="CE419">
        <v>0</v>
      </c>
      <c r="CF419" s="4">
        <v>0</v>
      </c>
      <c r="CG419">
        <v>0</v>
      </c>
      <c r="CH419" s="5">
        <v>0</v>
      </c>
      <c r="CI419">
        <v>0</v>
      </c>
      <c r="CJ419" s="4">
        <v>0</v>
      </c>
      <c r="CK419">
        <v>0</v>
      </c>
      <c r="CL419" s="5">
        <v>0</v>
      </c>
      <c r="CM419">
        <v>0</v>
      </c>
      <c r="CN419" s="4">
        <v>0</v>
      </c>
      <c r="CO419">
        <v>0</v>
      </c>
      <c r="CP419" s="5">
        <v>0</v>
      </c>
      <c r="CQ419">
        <v>6</v>
      </c>
      <c r="CR419" s="4">
        <v>0</v>
      </c>
      <c r="CS419">
        <v>0</v>
      </c>
      <c r="CT419" s="5">
        <v>6</v>
      </c>
      <c r="CU419">
        <v>6</v>
      </c>
      <c r="CV419" s="4">
        <v>0</v>
      </c>
      <c r="CW419">
        <v>3</v>
      </c>
      <c r="CX419" s="5">
        <v>6</v>
      </c>
      <c r="CY419" s="21">
        <v>6</v>
      </c>
      <c r="CZ419" s="21">
        <v>0</v>
      </c>
      <c r="DA419" s="21">
        <v>0</v>
      </c>
      <c r="DB419" s="5">
        <v>6</v>
      </c>
      <c r="DD419" s="8">
        <v>0</v>
      </c>
      <c r="DE419" s="8">
        <v>0</v>
      </c>
      <c r="DF419" s="8">
        <v>0</v>
      </c>
      <c r="DG419" s="8">
        <v>0</v>
      </c>
      <c r="DH419" s="8">
        <v>0</v>
      </c>
      <c r="DI419" s="8">
        <v>0</v>
      </c>
      <c r="DJ419" s="8">
        <v>0</v>
      </c>
      <c r="DK419" s="8">
        <v>0</v>
      </c>
      <c r="DL419" s="8">
        <v>0</v>
      </c>
      <c r="DM419" s="8">
        <v>0</v>
      </c>
      <c r="DN419" s="8">
        <v>0</v>
      </c>
      <c r="DO419" s="8">
        <v>0</v>
      </c>
      <c r="DP419" s="8">
        <v>0</v>
      </c>
      <c r="DQ419" s="8">
        <v>0</v>
      </c>
      <c r="DR419" s="8">
        <v>0</v>
      </c>
      <c r="DS419" s="8">
        <v>0</v>
      </c>
      <c r="DT419" s="8">
        <v>0</v>
      </c>
      <c r="DU419" s="8">
        <v>0</v>
      </c>
      <c r="DV419" s="8">
        <v>0</v>
      </c>
      <c r="DW419" s="8">
        <v>0</v>
      </c>
      <c r="DX419" s="8">
        <v>0</v>
      </c>
      <c r="DY419" s="8">
        <v>0</v>
      </c>
      <c r="DZ419" s="8">
        <v>0</v>
      </c>
      <c r="EA419" s="8">
        <v>0</v>
      </c>
      <c r="EB419" s="8">
        <v>0</v>
      </c>
      <c r="EC419" s="8">
        <v>0</v>
      </c>
      <c r="ED419" s="20">
        <v>0</v>
      </c>
      <c r="EF419" s="9">
        <v>0</v>
      </c>
      <c r="EG419" s="9">
        <v>0</v>
      </c>
      <c r="EH419" s="9">
        <v>0</v>
      </c>
      <c r="EI419" s="9">
        <v>0</v>
      </c>
      <c r="EJ419" s="9">
        <v>0</v>
      </c>
      <c r="EK419" s="9">
        <v>0</v>
      </c>
      <c r="EL419" s="9">
        <v>0</v>
      </c>
      <c r="EM419" s="9">
        <v>0</v>
      </c>
      <c r="EN419" s="9">
        <v>0</v>
      </c>
      <c r="EO419" s="9">
        <v>0</v>
      </c>
      <c r="EP419" s="9">
        <v>0</v>
      </c>
      <c r="EQ419" s="9">
        <v>0</v>
      </c>
      <c r="ER419" s="9">
        <v>0</v>
      </c>
      <c r="ES419" s="9">
        <v>0</v>
      </c>
      <c r="ET419" s="9">
        <v>0</v>
      </c>
      <c r="EU419" s="9">
        <v>0</v>
      </c>
      <c r="EV419" s="9">
        <v>0</v>
      </c>
      <c r="EW419" s="9">
        <v>0</v>
      </c>
      <c r="EX419" s="9">
        <v>0</v>
      </c>
      <c r="EY419" s="9">
        <v>0</v>
      </c>
      <c r="EZ419" s="9">
        <v>3</v>
      </c>
      <c r="FA419" s="9">
        <v>0</v>
      </c>
      <c r="FB419" s="9">
        <v>0</v>
      </c>
      <c r="FC419" s="9">
        <v>0</v>
      </c>
      <c r="FD419" s="9">
        <v>0</v>
      </c>
      <c r="FE419" s="9">
        <v>0</v>
      </c>
      <c r="FF419">
        <v>0</v>
      </c>
    </row>
    <row r="420" spans="1:162" x14ac:dyDescent="0.2">
      <c r="A420" t="s">
        <v>1862</v>
      </c>
      <c r="B420" t="s">
        <v>2883</v>
      </c>
      <c r="C420" t="s">
        <v>4599</v>
      </c>
      <c r="D420" s="1">
        <v>0</v>
      </c>
      <c r="E420" s="1">
        <v>0</v>
      </c>
      <c r="F420" s="4">
        <v>0</v>
      </c>
      <c r="G420" s="4">
        <v>0</v>
      </c>
      <c r="H420" s="5">
        <v>0</v>
      </c>
      <c r="I420">
        <v>0</v>
      </c>
      <c r="J420" s="4">
        <v>0</v>
      </c>
      <c r="K420">
        <v>0</v>
      </c>
      <c r="L420" s="5">
        <v>0</v>
      </c>
      <c r="M420">
        <v>0</v>
      </c>
      <c r="N420" s="4">
        <v>0</v>
      </c>
      <c r="O420">
        <v>0</v>
      </c>
      <c r="P420" s="5">
        <v>0</v>
      </c>
      <c r="Q420">
        <v>0</v>
      </c>
      <c r="R420" s="4">
        <v>0</v>
      </c>
      <c r="S420">
        <v>0</v>
      </c>
      <c r="T420" s="5">
        <v>0</v>
      </c>
      <c r="U420">
        <v>6</v>
      </c>
      <c r="V420" s="4">
        <v>0</v>
      </c>
      <c r="W420">
        <v>0</v>
      </c>
      <c r="X420" s="5">
        <v>6</v>
      </c>
      <c r="Y420">
        <v>6</v>
      </c>
      <c r="Z420" s="4">
        <v>0</v>
      </c>
      <c r="AA420">
        <v>4</v>
      </c>
      <c r="AB420" s="5">
        <v>6</v>
      </c>
      <c r="AD420">
        <v>0</v>
      </c>
      <c r="AE420">
        <v>0</v>
      </c>
      <c r="AF420" s="4">
        <v>0</v>
      </c>
      <c r="AG420">
        <v>0</v>
      </c>
      <c r="AH420" s="5">
        <v>0</v>
      </c>
      <c r="AI420">
        <v>0</v>
      </c>
      <c r="AJ420" s="4">
        <v>0</v>
      </c>
      <c r="AK420">
        <v>0</v>
      </c>
      <c r="AL420" s="5">
        <v>0</v>
      </c>
      <c r="AM420">
        <v>0</v>
      </c>
      <c r="AN420" s="4">
        <v>0</v>
      </c>
      <c r="AO420">
        <v>0</v>
      </c>
      <c r="AP420" s="5">
        <v>0</v>
      </c>
      <c r="AQ420">
        <v>0</v>
      </c>
      <c r="AR420" s="4">
        <v>0</v>
      </c>
      <c r="AS420">
        <v>0</v>
      </c>
      <c r="AT420" s="5">
        <v>0</v>
      </c>
      <c r="AU420">
        <v>6</v>
      </c>
      <c r="AV420" s="4">
        <v>0</v>
      </c>
      <c r="AW420">
        <v>0</v>
      </c>
      <c r="AX420" s="5">
        <v>6</v>
      </c>
      <c r="AY420">
        <v>6</v>
      </c>
      <c r="AZ420" s="4">
        <v>0</v>
      </c>
      <c r="BA420">
        <v>4</v>
      </c>
      <c r="BB420" s="5">
        <v>6</v>
      </c>
      <c r="BD420">
        <v>0</v>
      </c>
      <c r="BE420">
        <v>0</v>
      </c>
      <c r="BF420" s="4">
        <v>0</v>
      </c>
      <c r="BG420">
        <v>0</v>
      </c>
      <c r="BH420" s="5">
        <v>0</v>
      </c>
      <c r="BI420">
        <v>0</v>
      </c>
      <c r="BJ420" s="4">
        <v>0</v>
      </c>
      <c r="BK420">
        <v>0</v>
      </c>
      <c r="BL420" s="5">
        <v>0</v>
      </c>
      <c r="BM420">
        <v>0</v>
      </c>
      <c r="BN420" s="4">
        <v>0</v>
      </c>
      <c r="BO420">
        <v>0</v>
      </c>
      <c r="BP420" s="5">
        <v>0</v>
      </c>
      <c r="BQ420">
        <v>0</v>
      </c>
      <c r="BR420" s="4">
        <v>0</v>
      </c>
      <c r="BS420">
        <v>0</v>
      </c>
      <c r="BT420" s="5">
        <v>0</v>
      </c>
      <c r="BU420">
        <v>6</v>
      </c>
      <c r="BV420" s="4">
        <v>0</v>
      </c>
      <c r="BW420">
        <v>0</v>
      </c>
      <c r="BX420" s="5">
        <v>6</v>
      </c>
      <c r="BY420">
        <v>6</v>
      </c>
      <c r="BZ420" s="4">
        <v>0</v>
      </c>
      <c r="CA420">
        <v>4</v>
      </c>
      <c r="CB420" s="5">
        <v>6</v>
      </c>
      <c r="CD420">
        <v>0</v>
      </c>
      <c r="CE420">
        <v>0</v>
      </c>
      <c r="CF420" s="4">
        <v>0</v>
      </c>
      <c r="CG420">
        <v>0</v>
      </c>
      <c r="CH420" s="5">
        <v>0</v>
      </c>
      <c r="CI420">
        <v>0</v>
      </c>
      <c r="CJ420" s="4">
        <v>0</v>
      </c>
      <c r="CK420">
        <v>0</v>
      </c>
      <c r="CL420" s="5">
        <v>0</v>
      </c>
      <c r="CM420">
        <v>0</v>
      </c>
      <c r="CN420" s="4">
        <v>0</v>
      </c>
      <c r="CO420">
        <v>0</v>
      </c>
      <c r="CP420" s="5">
        <v>0</v>
      </c>
      <c r="CQ420">
        <v>0</v>
      </c>
      <c r="CR420" s="4">
        <v>0</v>
      </c>
      <c r="CS420">
        <v>0</v>
      </c>
      <c r="CT420" s="5">
        <v>0</v>
      </c>
      <c r="CU420">
        <v>6</v>
      </c>
      <c r="CV420" s="4">
        <v>0</v>
      </c>
      <c r="CW420">
        <v>0</v>
      </c>
      <c r="CX420" s="5">
        <v>6</v>
      </c>
      <c r="CY420" s="21">
        <v>6</v>
      </c>
      <c r="CZ420" s="21">
        <v>0</v>
      </c>
      <c r="DA420" s="21">
        <v>10</v>
      </c>
      <c r="DB420" s="5">
        <v>6</v>
      </c>
      <c r="DD420" s="8">
        <v>0</v>
      </c>
      <c r="DE420" s="8">
        <v>0</v>
      </c>
      <c r="DF420" s="8">
        <v>0</v>
      </c>
      <c r="DG420" s="8">
        <v>0</v>
      </c>
      <c r="DH420" s="8">
        <v>0</v>
      </c>
      <c r="DI420" s="8">
        <v>0</v>
      </c>
      <c r="DJ420" s="8">
        <v>0</v>
      </c>
      <c r="DK420" s="8">
        <v>0</v>
      </c>
      <c r="DL420" s="8">
        <v>0</v>
      </c>
      <c r="DM420" s="8">
        <v>0</v>
      </c>
      <c r="DN420" s="8">
        <v>0</v>
      </c>
      <c r="DO420" s="8">
        <v>0</v>
      </c>
      <c r="DP420" s="8">
        <v>0</v>
      </c>
      <c r="DQ420" s="8">
        <v>0</v>
      </c>
      <c r="DR420" s="8">
        <v>0</v>
      </c>
      <c r="DS420" s="8">
        <v>0</v>
      </c>
      <c r="DT420" s="8">
        <v>0</v>
      </c>
      <c r="DU420" s="8">
        <v>0</v>
      </c>
      <c r="DV420" s="8">
        <v>0</v>
      </c>
      <c r="DW420" s="8">
        <v>0</v>
      </c>
      <c r="DX420" s="8">
        <v>0</v>
      </c>
      <c r="DY420" s="8">
        <v>0</v>
      </c>
      <c r="DZ420" s="8">
        <v>0</v>
      </c>
      <c r="EA420" s="8">
        <v>0</v>
      </c>
      <c r="EB420" s="8">
        <v>0</v>
      </c>
      <c r="EC420" s="8">
        <v>0</v>
      </c>
      <c r="ED420" s="20">
        <v>0</v>
      </c>
      <c r="EF420" s="9">
        <v>0</v>
      </c>
      <c r="EG420" s="9">
        <v>0</v>
      </c>
      <c r="EH420" s="9">
        <v>0</v>
      </c>
      <c r="EI420" s="9">
        <v>0</v>
      </c>
      <c r="EJ420" s="9">
        <v>0</v>
      </c>
      <c r="EK420" s="9">
        <v>0</v>
      </c>
      <c r="EL420" s="9">
        <v>0</v>
      </c>
      <c r="EM420" s="9">
        <v>0</v>
      </c>
      <c r="EN420" s="9">
        <v>0</v>
      </c>
      <c r="EO420" s="9">
        <v>0</v>
      </c>
      <c r="EP420" s="9">
        <v>0</v>
      </c>
      <c r="EQ420" s="9">
        <v>0</v>
      </c>
      <c r="ER420" s="9">
        <v>0</v>
      </c>
      <c r="ES420" s="9">
        <v>0</v>
      </c>
      <c r="ET420" s="9">
        <v>0</v>
      </c>
      <c r="EU420" s="9">
        <v>0</v>
      </c>
      <c r="EV420" s="9">
        <v>0</v>
      </c>
      <c r="EW420" s="9">
        <v>0</v>
      </c>
      <c r="EX420" s="9">
        <v>0</v>
      </c>
      <c r="EY420" s="9">
        <v>0</v>
      </c>
      <c r="EZ420" s="9">
        <v>0</v>
      </c>
      <c r="FA420" s="9">
        <v>0</v>
      </c>
      <c r="FB420" s="9">
        <v>0</v>
      </c>
      <c r="FC420" s="9">
        <v>4</v>
      </c>
      <c r="FD420" s="9">
        <v>0</v>
      </c>
      <c r="FE420" s="9">
        <v>3</v>
      </c>
      <c r="FF420">
        <v>10</v>
      </c>
    </row>
    <row r="421" spans="1:162" x14ac:dyDescent="0.2">
      <c r="A421" t="s">
        <v>1878</v>
      </c>
      <c r="B421" t="s">
        <v>2884</v>
      </c>
      <c r="C421" t="s">
        <v>3</v>
      </c>
      <c r="D421" s="1">
        <v>0</v>
      </c>
      <c r="E421" s="1">
        <v>0</v>
      </c>
      <c r="F421" s="4">
        <v>0</v>
      </c>
      <c r="G421" s="4">
        <v>0</v>
      </c>
      <c r="H421" s="5">
        <v>0</v>
      </c>
      <c r="I421">
        <v>0</v>
      </c>
      <c r="J421" s="4">
        <v>0</v>
      </c>
      <c r="K421">
        <v>0</v>
      </c>
      <c r="L421" s="5">
        <v>0</v>
      </c>
      <c r="M421">
        <v>0</v>
      </c>
      <c r="N421" s="4">
        <v>0</v>
      </c>
      <c r="O421">
        <v>0</v>
      </c>
      <c r="P421" s="5">
        <v>0</v>
      </c>
      <c r="Q421">
        <v>0</v>
      </c>
      <c r="R421" s="4">
        <v>0</v>
      </c>
      <c r="S421">
        <v>0</v>
      </c>
      <c r="T421" s="5">
        <v>0</v>
      </c>
      <c r="U421">
        <v>6</v>
      </c>
      <c r="V421" s="4">
        <v>0</v>
      </c>
      <c r="W421">
        <v>0</v>
      </c>
      <c r="X421" s="5">
        <v>6</v>
      </c>
      <c r="Y421">
        <v>6</v>
      </c>
      <c r="Z421" s="4">
        <v>0</v>
      </c>
      <c r="AA421">
        <v>0</v>
      </c>
      <c r="AB421" s="5">
        <v>6</v>
      </c>
      <c r="AD421">
        <v>0</v>
      </c>
      <c r="AE421">
        <v>0</v>
      </c>
      <c r="AF421" s="4">
        <v>0</v>
      </c>
      <c r="AG421">
        <v>0</v>
      </c>
      <c r="AH421" s="5">
        <v>0</v>
      </c>
      <c r="AI421">
        <v>0</v>
      </c>
      <c r="AJ421" s="4">
        <v>0</v>
      </c>
      <c r="AK421">
        <v>0</v>
      </c>
      <c r="AL421" s="5">
        <v>0</v>
      </c>
      <c r="AM421">
        <v>0</v>
      </c>
      <c r="AN421" s="4">
        <v>0</v>
      </c>
      <c r="AO421">
        <v>0</v>
      </c>
      <c r="AP421" s="5">
        <v>0</v>
      </c>
      <c r="AQ421">
        <v>0</v>
      </c>
      <c r="AR421" s="4">
        <v>0</v>
      </c>
      <c r="AS421">
        <v>0</v>
      </c>
      <c r="AT421" s="5">
        <v>0</v>
      </c>
      <c r="AU421">
        <v>6</v>
      </c>
      <c r="AV421" s="4">
        <v>0</v>
      </c>
      <c r="AW421">
        <v>0</v>
      </c>
      <c r="AX421" s="5">
        <v>6</v>
      </c>
      <c r="AY421">
        <v>6</v>
      </c>
      <c r="AZ421" s="4">
        <v>0</v>
      </c>
      <c r="BA421">
        <v>0</v>
      </c>
      <c r="BB421" s="5">
        <v>6</v>
      </c>
      <c r="BD421">
        <v>0</v>
      </c>
      <c r="BE421">
        <v>0</v>
      </c>
      <c r="BF421" s="4">
        <v>0</v>
      </c>
      <c r="BG421">
        <v>0</v>
      </c>
      <c r="BH421" s="5">
        <v>0</v>
      </c>
      <c r="BI421">
        <v>0</v>
      </c>
      <c r="BJ421" s="4">
        <v>0</v>
      </c>
      <c r="BK421">
        <v>0</v>
      </c>
      <c r="BL421" s="5">
        <v>0</v>
      </c>
      <c r="BM421">
        <v>0</v>
      </c>
      <c r="BN421" s="4">
        <v>0</v>
      </c>
      <c r="BO421">
        <v>0</v>
      </c>
      <c r="BP421" s="5">
        <v>0</v>
      </c>
      <c r="BQ421">
        <v>0</v>
      </c>
      <c r="BR421" s="4">
        <v>0</v>
      </c>
      <c r="BS421">
        <v>0</v>
      </c>
      <c r="BT421" s="5">
        <v>0</v>
      </c>
      <c r="BU421">
        <v>6</v>
      </c>
      <c r="BV421" s="4">
        <v>0</v>
      </c>
      <c r="BW421">
        <v>0</v>
      </c>
      <c r="BX421" s="5">
        <v>6</v>
      </c>
      <c r="BY421">
        <v>6</v>
      </c>
      <c r="BZ421" s="4">
        <v>0</v>
      </c>
      <c r="CA421">
        <v>0</v>
      </c>
      <c r="CB421" s="5">
        <v>6</v>
      </c>
      <c r="CD421">
        <v>0</v>
      </c>
      <c r="CE421">
        <v>0</v>
      </c>
      <c r="CF421" s="4">
        <v>0</v>
      </c>
      <c r="CG421">
        <v>0</v>
      </c>
      <c r="CH421" s="5">
        <v>0</v>
      </c>
      <c r="CI421">
        <v>0</v>
      </c>
      <c r="CJ421" s="4">
        <v>0</v>
      </c>
      <c r="CK421">
        <v>0</v>
      </c>
      <c r="CL421" s="5">
        <v>0</v>
      </c>
      <c r="CM421">
        <v>0</v>
      </c>
      <c r="CN421" s="4">
        <v>0</v>
      </c>
      <c r="CO421">
        <v>0</v>
      </c>
      <c r="CP421" s="5">
        <v>0</v>
      </c>
      <c r="CQ421">
        <v>0</v>
      </c>
      <c r="CR421" s="4">
        <v>0</v>
      </c>
      <c r="CS421">
        <v>0</v>
      </c>
      <c r="CT421" s="5">
        <v>0</v>
      </c>
      <c r="CU421">
        <v>6</v>
      </c>
      <c r="CV421" s="4">
        <v>0</v>
      </c>
      <c r="CW421">
        <v>0</v>
      </c>
      <c r="CX421" s="5">
        <v>6</v>
      </c>
      <c r="CY421" s="21">
        <v>6</v>
      </c>
      <c r="CZ421" s="21">
        <v>0</v>
      </c>
      <c r="DA421" s="21">
        <v>28</v>
      </c>
      <c r="DB421" s="5">
        <v>6</v>
      </c>
      <c r="DD421" s="8">
        <v>0</v>
      </c>
      <c r="DE421" s="8">
        <v>0</v>
      </c>
      <c r="DF421" s="8">
        <v>0</v>
      </c>
      <c r="DG421" s="8">
        <v>0</v>
      </c>
      <c r="DH421" s="8">
        <v>0</v>
      </c>
      <c r="DI421" s="8">
        <v>0</v>
      </c>
      <c r="DJ421" s="8">
        <v>0</v>
      </c>
      <c r="DK421" s="8">
        <v>0</v>
      </c>
      <c r="DL421" s="8">
        <v>0</v>
      </c>
      <c r="DM421" s="8">
        <v>0</v>
      </c>
      <c r="DN421" s="8">
        <v>0</v>
      </c>
      <c r="DO421" s="8">
        <v>0</v>
      </c>
      <c r="DP421" s="8">
        <v>0</v>
      </c>
      <c r="DQ421" s="8">
        <v>0</v>
      </c>
      <c r="DR421" s="8">
        <v>0</v>
      </c>
      <c r="DS421" s="8">
        <v>0</v>
      </c>
      <c r="DT421" s="8">
        <v>0</v>
      </c>
      <c r="DU421" s="8">
        <v>0</v>
      </c>
      <c r="DV421" s="8">
        <v>0</v>
      </c>
      <c r="DW421" s="8">
        <v>0</v>
      </c>
      <c r="DX421" s="8">
        <v>0</v>
      </c>
      <c r="DY421" s="8">
        <v>0</v>
      </c>
      <c r="DZ421" s="8">
        <v>0</v>
      </c>
      <c r="EA421" s="8">
        <v>0</v>
      </c>
      <c r="EB421" s="8">
        <v>0</v>
      </c>
      <c r="EC421" s="8">
        <v>0</v>
      </c>
      <c r="ED421" s="20">
        <v>0</v>
      </c>
      <c r="EF421" s="9">
        <v>0</v>
      </c>
      <c r="EG421" s="9">
        <v>0</v>
      </c>
      <c r="EH421" s="9">
        <v>0</v>
      </c>
      <c r="EI421" s="9">
        <v>0</v>
      </c>
      <c r="EJ421" s="9">
        <v>0</v>
      </c>
      <c r="EK421" s="9">
        <v>0</v>
      </c>
      <c r="EL421" s="9">
        <v>0</v>
      </c>
      <c r="EM421" s="9">
        <v>0</v>
      </c>
      <c r="EN421" s="9">
        <v>0</v>
      </c>
      <c r="EO421" s="9">
        <v>0</v>
      </c>
      <c r="EP421" s="9">
        <v>0</v>
      </c>
      <c r="EQ421" s="9">
        <v>0</v>
      </c>
      <c r="ER421" s="9">
        <v>0</v>
      </c>
      <c r="ES421" s="9">
        <v>0</v>
      </c>
      <c r="ET421" s="9">
        <v>0</v>
      </c>
      <c r="EU421" s="9">
        <v>0</v>
      </c>
      <c r="EV421" s="9">
        <v>0</v>
      </c>
      <c r="EW421" s="9">
        <v>0</v>
      </c>
      <c r="EX421" s="9">
        <v>0</v>
      </c>
      <c r="EY421" s="9">
        <v>0</v>
      </c>
      <c r="EZ421" s="9">
        <v>0</v>
      </c>
      <c r="FA421" s="9">
        <v>0</v>
      </c>
      <c r="FB421" s="9">
        <v>0</v>
      </c>
      <c r="FC421" s="9">
        <v>0</v>
      </c>
      <c r="FD421" s="9">
        <v>0</v>
      </c>
      <c r="FE421" s="9">
        <v>0</v>
      </c>
      <c r="FF421">
        <v>28</v>
      </c>
    </row>
    <row r="422" spans="1:162" x14ac:dyDescent="0.2">
      <c r="A422" t="s">
        <v>1897</v>
      </c>
      <c r="B422" t="s">
        <v>2885</v>
      </c>
      <c r="C422" t="s">
        <v>4599</v>
      </c>
      <c r="D422" s="1">
        <v>0</v>
      </c>
      <c r="E422" s="1">
        <v>0</v>
      </c>
      <c r="F422" s="4">
        <v>0</v>
      </c>
      <c r="G422" s="4">
        <v>0</v>
      </c>
      <c r="H422" s="5">
        <v>0</v>
      </c>
      <c r="I422">
        <v>0</v>
      </c>
      <c r="J422" s="4">
        <v>0</v>
      </c>
      <c r="K422">
        <v>0</v>
      </c>
      <c r="L422" s="5">
        <v>0</v>
      </c>
      <c r="M422">
        <v>0</v>
      </c>
      <c r="N422" s="4">
        <v>0</v>
      </c>
      <c r="O422">
        <v>0</v>
      </c>
      <c r="P422" s="5">
        <v>0</v>
      </c>
      <c r="Q422">
        <v>0</v>
      </c>
      <c r="R422" s="4">
        <v>0</v>
      </c>
      <c r="S422">
        <v>0</v>
      </c>
      <c r="T422" s="5">
        <v>0</v>
      </c>
      <c r="U422">
        <v>0</v>
      </c>
      <c r="V422" s="4">
        <v>0</v>
      </c>
      <c r="W422">
        <v>0</v>
      </c>
      <c r="X422" s="5">
        <v>0</v>
      </c>
      <c r="Y422">
        <v>6</v>
      </c>
      <c r="Z422" s="4">
        <v>0</v>
      </c>
      <c r="AA422">
        <v>0</v>
      </c>
      <c r="AB422" s="5">
        <v>6</v>
      </c>
      <c r="AD422">
        <v>0</v>
      </c>
      <c r="AE422">
        <v>0</v>
      </c>
      <c r="AF422" s="4">
        <v>0</v>
      </c>
      <c r="AG422">
        <v>0</v>
      </c>
      <c r="AH422" s="5">
        <v>0</v>
      </c>
      <c r="AI422">
        <v>0</v>
      </c>
      <c r="AJ422" s="4">
        <v>0</v>
      </c>
      <c r="AK422">
        <v>0</v>
      </c>
      <c r="AL422" s="5">
        <v>0</v>
      </c>
      <c r="AM422">
        <v>0</v>
      </c>
      <c r="AN422" s="4">
        <v>0</v>
      </c>
      <c r="AO422">
        <v>0</v>
      </c>
      <c r="AP422" s="5">
        <v>0</v>
      </c>
      <c r="AQ422">
        <v>0</v>
      </c>
      <c r="AR422" s="4">
        <v>0</v>
      </c>
      <c r="AS422">
        <v>0</v>
      </c>
      <c r="AT422" s="5">
        <v>0</v>
      </c>
      <c r="AU422">
        <v>0</v>
      </c>
      <c r="AV422" s="4">
        <v>0</v>
      </c>
      <c r="AW422">
        <v>0</v>
      </c>
      <c r="AX422" s="5">
        <v>0</v>
      </c>
      <c r="AY422">
        <v>6</v>
      </c>
      <c r="AZ422" s="4">
        <v>0</v>
      </c>
      <c r="BA422">
        <v>0</v>
      </c>
      <c r="BB422" s="5">
        <v>6</v>
      </c>
      <c r="BD422">
        <v>0</v>
      </c>
      <c r="BE422">
        <v>0</v>
      </c>
      <c r="BF422" s="4">
        <v>0</v>
      </c>
      <c r="BG422">
        <v>0</v>
      </c>
      <c r="BH422" s="5">
        <v>0</v>
      </c>
      <c r="BI422">
        <v>0</v>
      </c>
      <c r="BJ422" s="4">
        <v>0</v>
      </c>
      <c r="BK422">
        <v>0</v>
      </c>
      <c r="BL422" s="5">
        <v>0</v>
      </c>
      <c r="BM422">
        <v>0</v>
      </c>
      <c r="BN422" s="4">
        <v>0</v>
      </c>
      <c r="BO422">
        <v>0</v>
      </c>
      <c r="BP422" s="5">
        <v>0</v>
      </c>
      <c r="BQ422">
        <v>0</v>
      </c>
      <c r="BR422" s="4">
        <v>0</v>
      </c>
      <c r="BS422">
        <v>0</v>
      </c>
      <c r="BT422" s="5">
        <v>0</v>
      </c>
      <c r="BU422">
        <v>6</v>
      </c>
      <c r="BV422" s="4">
        <v>0</v>
      </c>
      <c r="BW422">
        <v>0</v>
      </c>
      <c r="BX422" s="5">
        <v>6</v>
      </c>
      <c r="BY422">
        <v>6</v>
      </c>
      <c r="BZ422" s="4">
        <v>0</v>
      </c>
      <c r="CA422">
        <v>0</v>
      </c>
      <c r="CB422" s="5">
        <v>6</v>
      </c>
      <c r="CD422">
        <v>0</v>
      </c>
      <c r="CE422">
        <v>0</v>
      </c>
      <c r="CF422" s="4">
        <v>0</v>
      </c>
      <c r="CG422">
        <v>0</v>
      </c>
      <c r="CH422" s="5">
        <v>0</v>
      </c>
      <c r="CI422">
        <v>0</v>
      </c>
      <c r="CJ422" s="4">
        <v>0</v>
      </c>
      <c r="CK422">
        <v>0</v>
      </c>
      <c r="CL422" s="5">
        <v>0</v>
      </c>
      <c r="CM422">
        <v>0</v>
      </c>
      <c r="CN422" s="4">
        <v>0</v>
      </c>
      <c r="CO422">
        <v>0</v>
      </c>
      <c r="CP422" s="5">
        <v>0</v>
      </c>
      <c r="CQ422">
        <v>0</v>
      </c>
      <c r="CR422" s="4">
        <v>0</v>
      </c>
      <c r="CS422">
        <v>0</v>
      </c>
      <c r="CT422" s="5">
        <v>0</v>
      </c>
      <c r="CU422">
        <v>6</v>
      </c>
      <c r="CV422" s="4">
        <v>0</v>
      </c>
      <c r="CW422">
        <v>0</v>
      </c>
      <c r="CX422" s="5">
        <v>6</v>
      </c>
      <c r="CY422" s="21">
        <v>6</v>
      </c>
      <c r="CZ422" s="21">
        <v>0</v>
      </c>
      <c r="DA422" s="21">
        <v>0</v>
      </c>
      <c r="DB422" s="5">
        <v>6</v>
      </c>
      <c r="DD422" s="8">
        <v>0</v>
      </c>
      <c r="DE422" s="8">
        <v>0</v>
      </c>
      <c r="DF422" s="8">
        <v>0</v>
      </c>
      <c r="DG422" s="8">
        <v>0</v>
      </c>
      <c r="DH422" s="8">
        <v>0</v>
      </c>
      <c r="DI422" s="8">
        <v>0</v>
      </c>
      <c r="DJ422" s="8">
        <v>0</v>
      </c>
      <c r="DK422" s="8">
        <v>0</v>
      </c>
      <c r="DL422" s="8">
        <v>0</v>
      </c>
      <c r="DM422" s="8">
        <v>0</v>
      </c>
      <c r="DN422" s="8">
        <v>0</v>
      </c>
      <c r="DO422" s="8">
        <v>0</v>
      </c>
      <c r="DP422" s="8">
        <v>0</v>
      </c>
      <c r="DQ422" s="8">
        <v>0</v>
      </c>
      <c r="DR422" s="8">
        <v>0</v>
      </c>
      <c r="DS422" s="8">
        <v>0</v>
      </c>
      <c r="DT422" s="8">
        <v>0</v>
      </c>
      <c r="DU422" s="8">
        <v>0</v>
      </c>
      <c r="DV422" s="8">
        <v>0</v>
      </c>
      <c r="DW422" s="8">
        <v>0</v>
      </c>
      <c r="DX422" s="8">
        <v>0</v>
      </c>
      <c r="DY422" s="8">
        <v>0</v>
      </c>
      <c r="DZ422" s="8">
        <v>0</v>
      </c>
      <c r="EA422" s="8">
        <v>0</v>
      </c>
      <c r="EB422" s="8">
        <v>0</v>
      </c>
      <c r="EC422" s="8">
        <v>0</v>
      </c>
      <c r="ED422" s="20">
        <v>0</v>
      </c>
      <c r="EF422" s="9">
        <v>0</v>
      </c>
      <c r="EG422" s="9">
        <v>0</v>
      </c>
      <c r="EH422" s="9">
        <v>0</v>
      </c>
      <c r="EI422" s="9">
        <v>0</v>
      </c>
      <c r="EJ422" s="9">
        <v>0</v>
      </c>
      <c r="EK422" s="9">
        <v>0</v>
      </c>
      <c r="EL422" s="9">
        <v>0</v>
      </c>
      <c r="EM422" s="9">
        <v>0</v>
      </c>
      <c r="EN422" s="9">
        <v>0</v>
      </c>
      <c r="EO422" s="9">
        <v>0</v>
      </c>
      <c r="EP422" s="9">
        <v>0</v>
      </c>
      <c r="EQ422" s="9">
        <v>0</v>
      </c>
      <c r="ER422" s="9">
        <v>0</v>
      </c>
      <c r="ES422" s="9">
        <v>0</v>
      </c>
      <c r="ET422" s="9">
        <v>0</v>
      </c>
      <c r="EU422" s="9">
        <v>0</v>
      </c>
      <c r="EV422" s="9">
        <v>0</v>
      </c>
      <c r="EW422" s="9">
        <v>0</v>
      </c>
      <c r="EX422" s="9">
        <v>0</v>
      </c>
      <c r="EY422" s="9">
        <v>0</v>
      </c>
      <c r="EZ422" s="9">
        <v>0</v>
      </c>
      <c r="FA422" s="9">
        <v>0</v>
      </c>
      <c r="FB422" s="9">
        <v>0</v>
      </c>
      <c r="FC422" s="9">
        <v>0</v>
      </c>
      <c r="FD422" s="9">
        <v>0</v>
      </c>
      <c r="FE422" s="9">
        <v>0</v>
      </c>
      <c r="FF422">
        <v>0</v>
      </c>
    </row>
    <row r="423" spans="1:162" x14ac:dyDescent="0.2">
      <c r="A423" t="s">
        <v>808</v>
      </c>
      <c r="B423" t="s">
        <v>2886</v>
      </c>
      <c r="C423" t="s">
        <v>3</v>
      </c>
      <c r="D423" s="1">
        <v>0</v>
      </c>
      <c r="E423" s="1">
        <v>0</v>
      </c>
      <c r="F423" s="4">
        <v>0</v>
      </c>
      <c r="G423" s="4">
        <v>0</v>
      </c>
      <c r="H423" s="5">
        <v>0</v>
      </c>
      <c r="I423">
        <v>4</v>
      </c>
      <c r="J423" s="4">
        <v>0</v>
      </c>
      <c r="K423">
        <v>0</v>
      </c>
      <c r="L423" s="5">
        <v>4</v>
      </c>
      <c r="M423">
        <v>4</v>
      </c>
      <c r="N423" s="4">
        <v>0</v>
      </c>
      <c r="O423">
        <v>0</v>
      </c>
      <c r="P423" s="5">
        <v>4</v>
      </c>
      <c r="Q423">
        <v>6</v>
      </c>
      <c r="R423" s="4">
        <v>0</v>
      </c>
      <c r="S423">
        <v>0</v>
      </c>
      <c r="T423" s="5">
        <v>6</v>
      </c>
      <c r="U423">
        <v>6</v>
      </c>
      <c r="V423" s="4">
        <v>0</v>
      </c>
      <c r="W423">
        <v>0</v>
      </c>
      <c r="X423" s="5">
        <v>6</v>
      </c>
      <c r="Y423">
        <v>6</v>
      </c>
      <c r="Z423" s="4">
        <v>0</v>
      </c>
      <c r="AA423">
        <v>0</v>
      </c>
      <c r="AB423" s="5">
        <v>6</v>
      </c>
      <c r="AD423">
        <v>0</v>
      </c>
      <c r="AE423">
        <v>0</v>
      </c>
      <c r="AF423" s="4">
        <v>0</v>
      </c>
      <c r="AG423">
        <v>0</v>
      </c>
      <c r="AH423" s="5">
        <v>0</v>
      </c>
      <c r="AI423">
        <v>4</v>
      </c>
      <c r="AJ423" s="4">
        <v>0</v>
      </c>
      <c r="AK423">
        <v>0</v>
      </c>
      <c r="AL423" s="5">
        <v>4</v>
      </c>
      <c r="AM423">
        <v>4</v>
      </c>
      <c r="AN423" s="4">
        <v>0</v>
      </c>
      <c r="AO423">
        <v>0</v>
      </c>
      <c r="AP423" s="5">
        <v>4</v>
      </c>
      <c r="AQ423">
        <v>6</v>
      </c>
      <c r="AR423" s="4">
        <v>0</v>
      </c>
      <c r="AS423">
        <v>0</v>
      </c>
      <c r="AT423" s="5">
        <v>6</v>
      </c>
      <c r="AU423">
        <v>6</v>
      </c>
      <c r="AV423" s="4">
        <v>0</v>
      </c>
      <c r="AW423">
        <v>0</v>
      </c>
      <c r="AX423" s="5">
        <v>6</v>
      </c>
      <c r="AY423">
        <v>6</v>
      </c>
      <c r="AZ423" s="4">
        <v>0</v>
      </c>
      <c r="BA423">
        <v>0</v>
      </c>
      <c r="BB423" s="5">
        <v>6</v>
      </c>
      <c r="BD423">
        <v>0</v>
      </c>
      <c r="BE423">
        <v>0</v>
      </c>
      <c r="BF423" s="4">
        <v>0</v>
      </c>
      <c r="BG423">
        <v>0</v>
      </c>
      <c r="BH423" s="5">
        <v>0</v>
      </c>
      <c r="BI423">
        <v>4</v>
      </c>
      <c r="BJ423" s="4">
        <v>0</v>
      </c>
      <c r="BK423">
        <v>0</v>
      </c>
      <c r="BL423" s="5">
        <v>4</v>
      </c>
      <c r="BM423">
        <v>6</v>
      </c>
      <c r="BN423" s="4">
        <v>0</v>
      </c>
      <c r="BO423">
        <v>0</v>
      </c>
      <c r="BP423" s="5">
        <v>6</v>
      </c>
      <c r="BQ423">
        <v>6</v>
      </c>
      <c r="BR423" s="4">
        <v>0</v>
      </c>
      <c r="BS423">
        <v>0</v>
      </c>
      <c r="BT423" s="5">
        <v>6</v>
      </c>
      <c r="BU423">
        <v>6</v>
      </c>
      <c r="BV423" s="4">
        <v>0</v>
      </c>
      <c r="BW423">
        <v>0</v>
      </c>
      <c r="BX423" s="5">
        <v>6</v>
      </c>
      <c r="BY423">
        <v>6</v>
      </c>
      <c r="BZ423" s="4">
        <v>0</v>
      </c>
      <c r="CA423">
        <v>0</v>
      </c>
      <c r="CB423" s="5">
        <v>6</v>
      </c>
      <c r="CD423">
        <v>0</v>
      </c>
      <c r="CE423">
        <v>0</v>
      </c>
      <c r="CF423" s="4">
        <v>0</v>
      </c>
      <c r="CG423">
        <v>0</v>
      </c>
      <c r="CH423" s="5">
        <v>0</v>
      </c>
      <c r="CI423">
        <v>4</v>
      </c>
      <c r="CJ423" s="4">
        <v>0</v>
      </c>
      <c r="CK423">
        <v>0</v>
      </c>
      <c r="CL423" s="5">
        <v>4</v>
      </c>
      <c r="CM423">
        <v>6</v>
      </c>
      <c r="CN423" s="4">
        <v>0</v>
      </c>
      <c r="CO423">
        <v>0</v>
      </c>
      <c r="CP423" s="5">
        <v>6</v>
      </c>
      <c r="CQ423">
        <v>6</v>
      </c>
      <c r="CR423" s="4">
        <v>0</v>
      </c>
      <c r="CS423">
        <v>0</v>
      </c>
      <c r="CT423" s="5">
        <v>6</v>
      </c>
      <c r="CU423">
        <v>6</v>
      </c>
      <c r="CV423" s="4">
        <v>0</v>
      </c>
      <c r="CW423">
        <v>0</v>
      </c>
      <c r="CX423" s="5">
        <v>6</v>
      </c>
      <c r="CY423" s="21">
        <v>6</v>
      </c>
      <c r="CZ423" s="21">
        <v>0</v>
      </c>
      <c r="DA423" s="21">
        <v>0</v>
      </c>
      <c r="DB423" s="5">
        <v>6</v>
      </c>
      <c r="DD423" s="8">
        <v>0</v>
      </c>
      <c r="DE423" s="8">
        <v>0</v>
      </c>
      <c r="DF423" s="8">
        <v>0</v>
      </c>
      <c r="DG423" s="8">
        <v>0</v>
      </c>
      <c r="DH423" s="8">
        <v>0</v>
      </c>
      <c r="DI423" s="8">
        <v>0</v>
      </c>
      <c r="DJ423" s="8">
        <v>0</v>
      </c>
      <c r="DK423" s="8">
        <v>0</v>
      </c>
      <c r="DL423" s="8">
        <v>0</v>
      </c>
      <c r="DM423" s="8">
        <v>0</v>
      </c>
      <c r="DN423" s="8">
        <v>0</v>
      </c>
      <c r="DO423" s="8">
        <v>0</v>
      </c>
      <c r="DP423" s="8">
        <v>0</v>
      </c>
      <c r="DQ423" s="8">
        <v>0</v>
      </c>
      <c r="DR423" s="8">
        <v>0</v>
      </c>
      <c r="DS423" s="8">
        <v>0</v>
      </c>
      <c r="DT423" s="8">
        <v>0</v>
      </c>
      <c r="DU423" s="8">
        <v>0</v>
      </c>
      <c r="DV423" s="8">
        <v>0</v>
      </c>
      <c r="DW423" s="8">
        <v>0</v>
      </c>
      <c r="DX423" s="8">
        <v>0</v>
      </c>
      <c r="DY423" s="8">
        <v>0</v>
      </c>
      <c r="DZ423" s="8">
        <v>0</v>
      </c>
      <c r="EA423" s="8">
        <v>0</v>
      </c>
      <c r="EB423" s="8">
        <v>0</v>
      </c>
      <c r="EC423" s="8">
        <v>0</v>
      </c>
      <c r="ED423" s="20">
        <v>0</v>
      </c>
      <c r="EF423" s="9">
        <v>0</v>
      </c>
      <c r="EG423" s="9">
        <v>0</v>
      </c>
      <c r="EH423" s="9">
        <v>0</v>
      </c>
      <c r="EI423" s="9">
        <v>0</v>
      </c>
      <c r="EJ423" s="9">
        <v>0</v>
      </c>
      <c r="EK423" s="9">
        <v>0</v>
      </c>
      <c r="EL423" s="9">
        <v>0</v>
      </c>
      <c r="EM423" s="9">
        <v>0</v>
      </c>
      <c r="EN423" s="9">
        <v>0</v>
      </c>
      <c r="EO423" s="9">
        <v>0</v>
      </c>
      <c r="EP423" s="9">
        <v>0</v>
      </c>
      <c r="EQ423" s="9">
        <v>0</v>
      </c>
      <c r="ER423" s="9">
        <v>0</v>
      </c>
      <c r="ES423" s="9">
        <v>0</v>
      </c>
      <c r="ET423" s="9">
        <v>0</v>
      </c>
      <c r="EU423" s="9">
        <v>0</v>
      </c>
      <c r="EV423" s="9">
        <v>0</v>
      </c>
      <c r="EW423" s="9">
        <v>0</v>
      </c>
      <c r="EX423" s="9">
        <v>0</v>
      </c>
      <c r="EY423" s="9">
        <v>0</v>
      </c>
      <c r="EZ423" s="9">
        <v>0</v>
      </c>
      <c r="FA423" s="9">
        <v>0</v>
      </c>
      <c r="FB423" s="9">
        <v>0</v>
      </c>
      <c r="FC423" s="9">
        <v>0</v>
      </c>
      <c r="FD423" s="9">
        <v>0</v>
      </c>
      <c r="FE423" s="9">
        <v>0</v>
      </c>
      <c r="FF423">
        <v>0</v>
      </c>
    </row>
    <row r="424" spans="1:162" x14ac:dyDescent="0.2">
      <c r="A424" t="s">
        <v>1825</v>
      </c>
      <c r="B424" t="s">
        <v>2887</v>
      </c>
      <c r="C424" t="s">
        <v>3</v>
      </c>
      <c r="D424" s="1">
        <v>0</v>
      </c>
      <c r="E424" s="1">
        <v>0</v>
      </c>
      <c r="F424" s="4">
        <v>0</v>
      </c>
      <c r="G424" s="4">
        <v>0</v>
      </c>
      <c r="H424" s="5">
        <v>0</v>
      </c>
      <c r="I424">
        <v>0</v>
      </c>
      <c r="J424" s="4">
        <v>0</v>
      </c>
      <c r="K424">
        <v>0</v>
      </c>
      <c r="L424" s="5">
        <v>0</v>
      </c>
      <c r="M424">
        <v>0</v>
      </c>
      <c r="N424" s="4">
        <v>0</v>
      </c>
      <c r="O424">
        <v>0</v>
      </c>
      <c r="P424" s="5">
        <v>0</v>
      </c>
      <c r="Q424">
        <v>0</v>
      </c>
      <c r="R424" s="4">
        <v>0</v>
      </c>
      <c r="S424">
        <v>0</v>
      </c>
      <c r="T424" s="5">
        <v>0</v>
      </c>
      <c r="U424">
        <v>6</v>
      </c>
      <c r="V424" s="4">
        <v>0</v>
      </c>
      <c r="W424">
        <v>0</v>
      </c>
      <c r="X424" s="5">
        <v>6</v>
      </c>
      <c r="Y424">
        <v>6</v>
      </c>
      <c r="Z424" s="4">
        <v>0</v>
      </c>
      <c r="AA424">
        <v>10</v>
      </c>
      <c r="AB424" s="5">
        <v>6</v>
      </c>
      <c r="AD424">
        <v>0</v>
      </c>
      <c r="AE424">
        <v>0</v>
      </c>
      <c r="AF424" s="4">
        <v>0</v>
      </c>
      <c r="AG424">
        <v>0</v>
      </c>
      <c r="AH424" s="5">
        <v>0</v>
      </c>
      <c r="AI424">
        <v>0</v>
      </c>
      <c r="AJ424" s="4">
        <v>0</v>
      </c>
      <c r="AK424">
        <v>0</v>
      </c>
      <c r="AL424" s="5">
        <v>0</v>
      </c>
      <c r="AM424">
        <v>0</v>
      </c>
      <c r="AN424" s="4">
        <v>0</v>
      </c>
      <c r="AO424">
        <v>0</v>
      </c>
      <c r="AP424" s="5">
        <v>0</v>
      </c>
      <c r="AQ424">
        <v>0</v>
      </c>
      <c r="AR424" s="4">
        <v>0</v>
      </c>
      <c r="AS424">
        <v>0</v>
      </c>
      <c r="AT424" s="5">
        <v>0</v>
      </c>
      <c r="AU424">
        <v>6</v>
      </c>
      <c r="AV424" s="4">
        <v>0</v>
      </c>
      <c r="AW424">
        <v>0</v>
      </c>
      <c r="AX424" s="5">
        <v>6</v>
      </c>
      <c r="AY424">
        <v>6</v>
      </c>
      <c r="AZ424" s="4">
        <v>0</v>
      </c>
      <c r="BA424">
        <v>10</v>
      </c>
      <c r="BB424" s="5">
        <v>6</v>
      </c>
      <c r="BD424">
        <v>0</v>
      </c>
      <c r="BE424">
        <v>0</v>
      </c>
      <c r="BF424" s="4">
        <v>0</v>
      </c>
      <c r="BG424">
        <v>0</v>
      </c>
      <c r="BH424" s="5">
        <v>0</v>
      </c>
      <c r="BI424">
        <v>0</v>
      </c>
      <c r="BJ424" s="4">
        <v>0</v>
      </c>
      <c r="BK424">
        <v>0</v>
      </c>
      <c r="BL424" s="5">
        <v>0</v>
      </c>
      <c r="BM424">
        <v>0</v>
      </c>
      <c r="BN424" s="4">
        <v>0</v>
      </c>
      <c r="BO424">
        <v>0</v>
      </c>
      <c r="BP424" s="5">
        <v>0</v>
      </c>
      <c r="BQ424">
        <v>0</v>
      </c>
      <c r="BR424" s="4">
        <v>0</v>
      </c>
      <c r="BS424">
        <v>0</v>
      </c>
      <c r="BT424" s="5">
        <v>0</v>
      </c>
      <c r="BU424">
        <v>6</v>
      </c>
      <c r="BV424" s="4">
        <v>0</v>
      </c>
      <c r="BW424">
        <v>0</v>
      </c>
      <c r="BX424" s="5">
        <v>6</v>
      </c>
      <c r="BY424">
        <v>6</v>
      </c>
      <c r="BZ424" s="4">
        <v>0</v>
      </c>
      <c r="CA424">
        <v>10</v>
      </c>
      <c r="CB424" s="5">
        <v>6</v>
      </c>
      <c r="CD424">
        <v>0</v>
      </c>
      <c r="CE424">
        <v>0</v>
      </c>
      <c r="CF424" s="4">
        <v>0</v>
      </c>
      <c r="CG424">
        <v>0</v>
      </c>
      <c r="CH424" s="5">
        <v>0</v>
      </c>
      <c r="CI424">
        <v>0</v>
      </c>
      <c r="CJ424" s="4">
        <v>0</v>
      </c>
      <c r="CK424">
        <v>0</v>
      </c>
      <c r="CL424" s="5">
        <v>0</v>
      </c>
      <c r="CM424">
        <v>0</v>
      </c>
      <c r="CN424" s="4">
        <v>0</v>
      </c>
      <c r="CO424">
        <v>0</v>
      </c>
      <c r="CP424" s="5">
        <v>0</v>
      </c>
      <c r="CQ424">
        <v>0</v>
      </c>
      <c r="CR424" s="4">
        <v>0</v>
      </c>
      <c r="CS424">
        <v>0</v>
      </c>
      <c r="CT424" s="5">
        <v>0</v>
      </c>
      <c r="CU424">
        <v>6</v>
      </c>
      <c r="CV424" s="4">
        <v>0</v>
      </c>
      <c r="CW424">
        <v>3</v>
      </c>
      <c r="CX424" s="5">
        <v>6</v>
      </c>
      <c r="CY424" s="21">
        <v>7</v>
      </c>
      <c r="CZ424" s="21">
        <v>0</v>
      </c>
      <c r="DA424" s="21">
        <v>10</v>
      </c>
      <c r="DB424" s="5">
        <v>7</v>
      </c>
      <c r="DD424" s="8">
        <v>0</v>
      </c>
      <c r="DE424" s="8">
        <v>0</v>
      </c>
      <c r="DF424" s="8">
        <v>0</v>
      </c>
      <c r="DG424" s="8">
        <v>0</v>
      </c>
      <c r="DH424" s="8">
        <v>0</v>
      </c>
      <c r="DI424" s="8">
        <v>0</v>
      </c>
      <c r="DJ424" s="8">
        <v>0</v>
      </c>
      <c r="DK424" s="8">
        <v>0</v>
      </c>
      <c r="DL424" s="8">
        <v>0</v>
      </c>
      <c r="DM424" s="8">
        <v>0</v>
      </c>
      <c r="DN424" s="8">
        <v>0</v>
      </c>
      <c r="DO424" s="8">
        <v>0</v>
      </c>
      <c r="DP424" s="8">
        <v>0</v>
      </c>
      <c r="DQ424" s="8">
        <v>0</v>
      </c>
      <c r="DR424" s="8">
        <v>0</v>
      </c>
      <c r="DS424" s="8">
        <v>0</v>
      </c>
      <c r="DT424" s="8">
        <v>0</v>
      </c>
      <c r="DU424" s="8">
        <v>0</v>
      </c>
      <c r="DV424" s="8">
        <v>0</v>
      </c>
      <c r="DW424" s="8">
        <v>0</v>
      </c>
      <c r="DX424" s="8">
        <v>0</v>
      </c>
      <c r="DY424" s="8">
        <v>0</v>
      </c>
      <c r="DZ424" s="8">
        <v>0</v>
      </c>
      <c r="EA424" s="8">
        <v>0</v>
      </c>
      <c r="EB424" s="8">
        <v>0</v>
      </c>
      <c r="EC424" s="8">
        <v>0</v>
      </c>
      <c r="ED424" s="20">
        <v>0</v>
      </c>
      <c r="EF424" s="9">
        <v>0</v>
      </c>
      <c r="EG424" s="9">
        <v>0</v>
      </c>
      <c r="EH424" s="9">
        <v>0</v>
      </c>
      <c r="EI424" s="9">
        <v>0</v>
      </c>
      <c r="EJ424" s="9">
        <v>0</v>
      </c>
      <c r="EK424" s="9">
        <v>0</v>
      </c>
      <c r="EL424" s="9">
        <v>0</v>
      </c>
      <c r="EM424" s="9">
        <v>0</v>
      </c>
      <c r="EN424" s="9">
        <v>0</v>
      </c>
      <c r="EO424" s="9">
        <v>0</v>
      </c>
      <c r="EP424" s="9">
        <v>0</v>
      </c>
      <c r="EQ424" s="9">
        <v>0</v>
      </c>
      <c r="ER424" s="9">
        <v>0</v>
      </c>
      <c r="ES424" s="9">
        <v>0</v>
      </c>
      <c r="ET424" s="9">
        <v>0</v>
      </c>
      <c r="EU424" s="9">
        <v>0</v>
      </c>
      <c r="EV424" s="9">
        <v>0</v>
      </c>
      <c r="EW424" s="9">
        <v>0</v>
      </c>
      <c r="EX424" s="9">
        <v>0</v>
      </c>
      <c r="EY424" s="9">
        <v>0</v>
      </c>
      <c r="EZ424" s="9">
        <v>0</v>
      </c>
      <c r="FA424" s="9">
        <v>0</v>
      </c>
      <c r="FB424" s="9">
        <v>3</v>
      </c>
      <c r="FC424" s="9">
        <v>10</v>
      </c>
      <c r="FD424" s="9">
        <v>0</v>
      </c>
      <c r="FE424" s="9">
        <v>8</v>
      </c>
      <c r="FF424">
        <v>0</v>
      </c>
    </row>
    <row r="425" spans="1:162" x14ac:dyDescent="0.2">
      <c r="A425" t="s">
        <v>1921</v>
      </c>
      <c r="B425" t="s">
        <v>2888</v>
      </c>
      <c r="C425" t="s">
        <v>3</v>
      </c>
      <c r="D425" s="1">
        <v>0</v>
      </c>
      <c r="E425" s="1">
        <v>0</v>
      </c>
      <c r="F425" s="4">
        <v>0</v>
      </c>
      <c r="G425" s="4">
        <v>0</v>
      </c>
      <c r="H425" s="5">
        <v>0</v>
      </c>
      <c r="I425">
        <v>0</v>
      </c>
      <c r="J425" s="4">
        <v>0</v>
      </c>
      <c r="K425">
        <v>0</v>
      </c>
      <c r="L425" s="5">
        <v>0</v>
      </c>
      <c r="M425">
        <v>0</v>
      </c>
      <c r="N425" s="4">
        <v>0</v>
      </c>
      <c r="O425">
        <v>0</v>
      </c>
      <c r="P425" s="5">
        <v>0</v>
      </c>
      <c r="Q425">
        <v>0</v>
      </c>
      <c r="R425" s="4">
        <v>0</v>
      </c>
      <c r="S425">
        <v>0</v>
      </c>
      <c r="T425" s="5">
        <v>0</v>
      </c>
      <c r="U425">
        <v>0</v>
      </c>
      <c r="V425" s="4">
        <v>0</v>
      </c>
      <c r="W425">
        <v>0</v>
      </c>
      <c r="X425" s="5">
        <v>0</v>
      </c>
      <c r="Y425">
        <v>6</v>
      </c>
      <c r="Z425" s="4">
        <v>0</v>
      </c>
      <c r="AA425">
        <v>4</v>
      </c>
      <c r="AB425" s="5">
        <v>6</v>
      </c>
      <c r="AD425">
        <v>0</v>
      </c>
      <c r="AE425">
        <v>0</v>
      </c>
      <c r="AF425" s="4">
        <v>0</v>
      </c>
      <c r="AG425">
        <v>0</v>
      </c>
      <c r="AH425" s="5">
        <v>0</v>
      </c>
      <c r="AI425">
        <v>0</v>
      </c>
      <c r="AJ425" s="4">
        <v>0</v>
      </c>
      <c r="AK425">
        <v>0</v>
      </c>
      <c r="AL425" s="5">
        <v>0</v>
      </c>
      <c r="AM425">
        <v>0</v>
      </c>
      <c r="AN425" s="4">
        <v>0</v>
      </c>
      <c r="AO425">
        <v>0</v>
      </c>
      <c r="AP425" s="5">
        <v>0</v>
      </c>
      <c r="AQ425">
        <v>0</v>
      </c>
      <c r="AR425" s="4">
        <v>0</v>
      </c>
      <c r="AS425">
        <v>0</v>
      </c>
      <c r="AT425" s="5">
        <v>0</v>
      </c>
      <c r="AU425">
        <v>0</v>
      </c>
      <c r="AV425" s="4">
        <v>0</v>
      </c>
      <c r="AW425">
        <v>0</v>
      </c>
      <c r="AX425" s="5">
        <v>0</v>
      </c>
      <c r="AY425">
        <v>6</v>
      </c>
      <c r="AZ425" s="4">
        <v>0</v>
      </c>
      <c r="BA425">
        <v>4</v>
      </c>
      <c r="BB425" s="5">
        <v>6</v>
      </c>
      <c r="BD425">
        <v>0</v>
      </c>
      <c r="BE425">
        <v>0</v>
      </c>
      <c r="BF425" s="4">
        <v>0</v>
      </c>
      <c r="BG425">
        <v>0</v>
      </c>
      <c r="BH425" s="5">
        <v>0</v>
      </c>
      <c r="BI425">
        <v>0</v>
      </c>
      <c r="BJ425" s="4">
        <v>0</v>
      </c>
      <c r="BK425">
        <v>0</v>
      </c>
      <c r="BL425" s="5">
        <v>0</v>
      </c>
      <c r="BM425">
        <v>0</v>
      </c>
      <c r="BN425" s="4">
        <v>0</v>
      </c>
      <c r="BO425">
        <v>0</v>
      </c>
      <c r="BP425" s="5">
        <v>0</v>
      </c>
      <c r="BQ425">
        <v>0</v>
      </c>
      <c r="BR425" s="4">
        <v>0</v>
      </c>
      <c r="BS425">
        <v>0</v>
      </c>
      <c r="BT425" s="5">
        <v>0</v>
      </c>
      <c r="BU425">
        <v>0</v>
      </c>
      <c r="BV425" s="4">
        <v>0</v>
      </c>
      <c r="BW425">
        <v>0</v>
      </c>
      <c r="BX425" s="5">
        <v>0</v>
      </c>
      <c r="BY425">
        <v>6</v>
      </c>
      <c r="BZ425" s="4">
        <v>0</v>
      </c>
      <c r="CA425">
        <v>4</v>
      </c>
      <c r="CB425" s="5">
        <v>6</v>
      </c>
      <c r="CD425">
        <v>0</v>
      </c>
      <c r="CE425">
        <v>0</v>
      </c>
      <c r="CF425" s="4">
        <v>0</v>
      </c>
      <c r="CG425">
        <v>0</v>
      </c>
      <c r="CH425" s="5">
        <v>0</v>
      </c>
      <c r="CI425">
        <v>0</v>
      </c>
      <c r="CJ425" s="4">
        <v>0</v>
      </c>
      <c r="CK425">
        <v>0</v>
      </c>
      <c r="CL425" s="5">
        <v>0</v>
      </c>
      <c r="CM425">
        <v>0</v>
      </c>
      <c r="CN425" s="4">
        <v>0</v>
      </c>
      <c r="CO425">
        <v>0</v>
      </c>
      <c r="CP425" s="5">
        <v>0</v>
      </c>
      <c r="CQ425">
        <v>0</v>
      </c>
      <c r="CR425" s="4">
        <v>0</v>
      </c>
      <c r="CS425">
        <v>0</v>
      </c>
      <c r="CT425" s="5">
        <v>0</v>
      </c>
      <c r="CU425">
        <v>6</v>
      </c>
      <c r="CV425" s="4">
        <v>0</v>
      </c>
      <c r="CW425">
        <v>0</v>
      </c>
      <c r="CX425" s="5">
        <v>6</v>
      </c>
      <c r="CY425" s="21">
        <v>6</v>
      </c>
      <c r="CZ425" s="21">
        <v>0</v>
      </c>
      <c r="DA425" s="21">
        <v>4</v>
      </c>
      <c r="DB425" s="5">
        <v>6</v>
      </c>
      <c r="DD425" s="8">
        <v>0</v>
      </c>
      <c r="DE425" s="8">
        <v>0</v>
      </c>
      <c r="DF425" s="8">
        <v>0</v>
      </c>
      <c r="DG425" s="8">
        <v>0</v>
      </c>
      <c r="DH425" s="8">
        <v>0</v>
      </c>
      <c r="DI425" s="8">
        <v>0</v>
      </c>
      <c r="DJ425" s="8">
        <v>0</v>
      </c>
      <c r="DK425" s="8">
        <v>0</v>
      </c>
      <c r="DL425" s="8">
        <v>0</v>
      </c>
      <c r="DM425" s="8">
        <v>0</v>
      </c>
      <c r="DN425" s="8">
        <v>0</v>
      </c>
      <c r="DO425" s="8">
        <v>0</v>
      </c>
      <c r="DP425" s="8">
        <v>0</v>
      </c>
      <c r="DQ425" s="8">
        <v>0</v>
      </c>
      <c r="DR425" s="8">
        <v>0</v>
      </c>
      <c r="DS425" s="8">
        <v>0</v>
      </c>
      <c r="DT425" s="8">
        <v>0</v>
      </c>
      <c r="DU425" s="8">
        <v>0</v>
      </c>
      <c r="DV425" s="8">
        <v>0</v>
      </c>
      <c r="DW425" s="8">
        <v>0</v>
      </c>
      <c r="DX425" s="8">
        <v>0</v>
      </c>
      <c r="DY425" s="8">
        <v>0</v>
      </c>
      <c r="DZ425" s="8">
        <v>0</v>
      </c>
      <c r="EA425" s="8">
        <v>0</v>
      </c>
      <c r="EB425" s="8">
        <v>0</v>
      </c>
      <c r="EC425" s="8">
        <v>0</v>
      </c>
      <c r="ED425" s="20">
        <v>0</v>
      </c>
      <c r="EF425" s="9">
        <v>0</v>
      </c>
      <c r="EG425" s="9">
        <v>0</v>
      </c>
      <c r="EH425" s="9">
        <v>0</v>
      </c>
      <c r="EI425" s="9">
        <v>0</v>
      </c>
      <c r="EJ425" s="9">
        <v>0</v>
      </c>
      <c r="EK425" s="9">
        <v>0</v>
      </c>
      <c r="EL425" s="9">
        <v>0</v>
      </c>
      <c r="EM425" s="9">
        <v>0</v>
      </c>
      <c r="EN425" s="9">
        <v>0</v>
      </c>
      <c r="EO425" s="9">
        <v>0</v>
      </c>
      <c r="EP425" s="9">
        <v>0</v>
      </c>
      <c r="EQ425" s="9">
        <v>0</v>
      </c>
      <c r="ER425" s="9">
        <v>0</v>
      </c>
      <c r="ES425" s="9">
        <v>0</v>
      </c>
      <c r="ET425" s="9">
        <v>0</v>
      </c>
      <c r="EU425" s="9">
        <v>0</v>
      </c>
      <c r="EV425" s="9">
        <v>0</v>
      </c>
      <c r="EW425" s="9">
        <v>0</v>
      </c>
      <c r="EX425" s="9">
        <v>0</v>
      </c>
      <c r="EY425" s="9">
        <v>0</v>
      </c>
      <c r="EZ425" s="9">
        <v>0</v>
      </c>
      <c r="FA425" s="9">
        <v>0</v>
      </c>
      <c r="FB425" s="9">
        <v>0</v>
      </c>
      <c r="FC425" s="9">
        <v>4</v>
      </c>
      <c r="FD425" s="9">
        <v>0</v>
      </c>
      <c r="FE425" s="9">
        <v>3</v>
      </c>
      <c r="FF425">
        <v>0</v>
      </c>
    </row>
    <row r="426" spans="1:162" x14ac:dyDescent="0.2">
      <c r="A426" t="s">
        <v>1925</v>
      </c>
      <c r="B426" t="s">
        <v>2889</v>
      </c>
      <c r="C426" t="s">
        <v>3</v>
      </c>
      <c r="D426" s="1">
        <v>0</v>
      </c>
      <c r="E426" s="1">
        <v>0</v>
      </c>
      <c r="F426" s="4">
        <v>0</v>
      </c>
      <c r="G426" s="4">
        <v>0</v>
      </c>
      <c r="H426" s="5">
        <v>0</v>
      </c>
      <c r="I426">
        <v>0</v>
      </c>
      <c r="J426" s="4">
        <v>0</v>
      </c>
      <c r="K426">
        <v>0</v>
      </c>
      <c r="L426" s="5">
        <v>0</v>
      </c>
      <c r="M426">
        <v>0</v>
      </c>
      <c r="N426" s="4">
        <v>0</v>
      </c>
      <c r="O426">
        <v>0</v>
      </c>
      <c r="P426" s="5">
        <v>0</v>
      </c>
      <c r="Q426">
        <v>0</v>
      </c>
      <c r="R426" s="4">
        <v>0</v>
      </c>
      <c r="S426">
        <v>0</v>
      </c>
      <c r="T426" s="5">
        <v>0</v>
      </c>
      <c r="U426">
        <v>0</v>
      </c>
      <c r="V426" s="4">
        <v>0</v>
      </c>
      <c r="W426">
        <v>0</v>
      </c>
      <c r="X426" s="5">
        <v>0</v>
      </c>
      <c r="Y426">
        <v>6</v>
      </c>
      <c r="Z426" s="4">
        <v>0</v>
      </c>
      <c r="AA426">
        <v>9</v>
      </c>
      <c r="AB426" s="5">
        <v>6</v>
      </c>
      <c r="AD426">
        <v>0</v>
      </c>
      <c r="AE426">
        <v>0</v>
      </c>
      <c r="AF426" s="4">
        <v>0</v>
      </c>
      <c r="AG426">
        <v>0</v>
      </c>
      <c r="AH426" s="5">
        <v>0</v>
      </c>
      <c r="AI426">
        <v>0</v>
      </c>
      <c r="AJ426" s="4">
        <v>0</v>
      </c>
      <c r="AK426">
        <v>0</v>
      </c>
      <c r="AL426" s="5">
        <v>0</v>
      </c>
      <c r="AM426">
        <v>0</v>
      </c>
      <c r="AN426" s="4">
        <v>0</v>
      </c>
      <c r="AO426">
        <v>0</v>
      </c>
      <c r="AP426" s="5">
        <v>0</v>
      </c>
      <c r="AQ426">
        <v>0</v>
      </c>
      <c r="AR426" s="4">
        <v>0</v>
      </c>
      <c r="AS426">
        <v>0</v>
      </c>
      <c r="AT426" s="5">
        <v>0</v>
      </c>
      <c r="AU426">
        <v>0</v>
      </c>
      <c r="AV426" s="4">
        <v>0</v>
      </c>
      <c r="AW426">
        <v>0</v>
      </c>
      <c r="AX426" s="5">
        <v>0</v>
      </c>
      <c r="AY426">
        <v>6</v>
      </c>
      <c r="AZ426" s="4">
        <v>0</v>
      </c>
      <c r="BA426">
        <v>9</v>
      </c>
      <c r="BB426" s="5">
        <v>6</v>
      </c>
      <c r="BD426">
        <v>0</v>
      </c>
      <c r="BE426">
        <v>0</v>
      </c>
      <c r="BF426" s="4">
        <v>0</v>
      </c>
      <c r="BG426">
        <v>0</v>
      </c>
      <c r="BH426" s="5">
        <v>0</v>
      </c>
      <c r="BI426">
        <v>0</v>
      </c>
      <c r="BJ426" s="4">
        <v>0</v>
      </c>
      <c r="BK426">
        <v>0</v>
      </c>
      <c r="BL426" s="5">
        <v>0</v>
      </c>
      <c r="BM426">
        <v>0</v>
      </c>
      <c r="BN426" s="4">
        <v>0</v>
      </c>
      <c r="BO426">
        <v>0</v>
      </c>
      <c r="BP426" s="5">
        <v>0</v>
      </c>
      <c r="BQ426">
        <v>0</v>
      </c>
      <c r="BR426" s="4">
        <v>0</v>
      </c>
      <c r="BS426">
        <v>0</v>
      </c>
      <c r="BT426" s="5">
        <v>0</v>
      </c>
      <c r="BU426">
        <v>6</v>
      </c>
      <c r="BV426" s="4">
        <v>0</v>
      </c>
      <c r="BW426">
        <v>0</v>
      </c>
      <c r="BX426" s="5">
        <v>6</v>
      </c>
      <c r="BY426">
        <v>6</v>
      </c>
      <c r="BZ426" s="4">
        <v>0</v>
      </c>
      <c r="CA426">
        <v>9</v>
      </c>
      <c r="CB426" s="5">
        <v>6</v>
      </c>
      <c r="CD426">
        <v>0</v>
      </c>
      <c r="CE426">
        <v>0</v>
      </c>
      <c r="CF426" s="4">
        <v>0</v>
      </c>
      <c r="CG426">
        <v>0</v>
      </c>
      <c r="CH426" s="5">
        <v>0</v>
      </c>
      <c r="CI426">
        <v>0</v>
      </c>
      <c r="CJ426" s="4">
        <v>0</v>
      </c>
      <c r="CK426">
        <v>0</v>
      </c>
      <c r="CL426" s="5">
        <v>0</v>
      </c>
      <c r="CM426">
        <v>0</v>
      </c>
      <c r="CN426" s="4">
        <v>0</v>
      </c>
      <c r="CO426">
        <v>0</v>
      </c>
      <c r="CP426" s="5">
        <v>0</v>
      </c>
      <c r="CQ426">
        <v>0</v>
      </c>
      <c r="CR426" s="4">
        <v>0</v>
      </c>
      <c r="CS426">
        <v>0</v>
      </c>
      <c r="CT426" s="5">
        <v>0</v>
      </c>
      <c r="CU426">
        <v>6</v>
      </c>
      <c r="CV426" s="4">
        <v>0</v>
      </c>
      <c r="CW426">
        <v>9</v>
      </c>
      <c r="CX426" s="5">
        <v>6</v>
      </c>
      <c r="CY426" s="21">
        <v>6</v>
      </c>
      <c r="CZ426" s="21">
        <v>0</v>
      </c>
      <c r="DA426" s="21">
        <v>10</v>
      </c>
      <c r="DB426" s="5">
        <v>6</v>
      </c>
      <c r="DD426" s="8">
        <v>0</v>
      </c>
      <c r="DE426" s="8">
        <v>0</v>
      </c>
      <c r="DF426" s="8">
        <v>0</v>
      </c>
      <c r="DG426" s="8">
        <v>0</v>
      </c>
      <c r="DH426" s="8">
        <v>0</v>
      </c>
      <c r="DI426" s="8">
        <v>0</v>
      </c>
      <c r="DJ426" s="8">
        <v>0</v>
      </c>
      <c r="DK426" s="8">
        <v>0</v>
      </c>
      <c r="DL426" s="8">
        <v>0</v>
      </c>
      <c r="DM426" s="8">
        <v>0</v>
      </c>
      <c r="DN426" s="8">
        <v>0</v>
      </c>
      <c r="DO426" s="8">
        <v>0</v>
      </c>
      <c r="DP426" s="8">
        <v>0</v>
      </c>
      <c r="DQ426" s="8">
        <v>0</v>
      </c>
      <c r="DR426" s="8">
        <v>0</v>
      </c>
      <c r="DS426" s="8">
        <v>0</v>
      </c>
      <c r="DT426" s="8">
        <v>0</v>
      </c>
      <c r="DU426" s="8">
        <v>0</v>
      </c>
      <c r="DV426" s="8">
        <v>0</v>
      </c>
      <c r="DW426" s="8">
        <v>0</v>
      </c>
      <c r="DX426" s="8">
        <v>0</v>
      </c>
      <c r="DY426" s="8">
        <v>0</v>
      </c>
      <c r="DZ426" s="8">
        <v>0</v>
      </c>
      <c r="EA426" s="8">
        <v>0</v>
      </c>
      <c r="EB426" s="8">
        <v>0</v>
      </c>
      <c r="EC426" s="8">
        <v>0</v>
      </c>
      <c r="ED426" s="20">
        <v>0</v>
      </c>
      <c r="EF426" s="9">
        <v>0</v>
      </c>
      <c r="EG426" s="9">
        <v>0</v>
      </c>
      <c r="EH426" s="9">
        <v>0</v>
      </c>
      <c r="EI426" s="9">
        <v>0</v>
      </c>
      <c r="EJ426" s="9">
        <v>0</v>
      </c>
      <c r="EK426" s="9">
        <v>0</v>
      </c>
      <c r="EL426" s="9">
        <v>0</v>
      </c>
      <c r="EM426" s="9">
        <v>0</v>
      </c>
      <c r="EN426" s="9">
        <v>0</v>
      </c>
      <c r="EO426" s="9">
        <v>0</v>
      </c>
      <c r="EP426" s="9">
        <v>0</v>
      </c>
      <c r="EQ426" s="9">
        <v>0</v>
      </c>
      <c r="ER426" s="9">
        <v>0</v>
      </c>
      <c r="ES426" s="9">
        <v>0</v>
      </c>
      <c r="ET426" s="9">
        <v>0</v>
      </c>
      <c r="EU426" s="9">
        <v>0</v>
      </c>
      <c r="EV426" s="9">
        <v>0</v>
      </c>
      <c r="EW426" s="9">
        <v>0</v>
      </c>
      <c r="EX426" s="9">
        <v>0</v>
      </c>
      <c r="EY426" s="9">
        <v>0</v>
      </c>
      <c r="EZ426" s="9">
        <v>0</v>
      </c>
      <c r="FA426" s="9">
        <v>0</v>
      </c>
      <c r="FB426" s="9">
        <v>9</v>
      </c>
      <c r="FC426" s="9">
        <v>0</v>
      </c>
      <c r="FD426" s="9">
        <v>0</v>
      </c>
      <c r="FE426" s="9">
        <v>0</v>
      </c>
      <c r="FF426">
        <v>10</v>
      </c>
    </row>
    <row r="427" spans="1:162" x14ac:dyDescent="0.2">
      <c r="A427" t="s">
        <v>1927</v>
      </c>
      <c r="B427" t="s">
        <v>2890</v>
      </c>
      <c r="C427" t="s">
        <v>4599</v>
      </c>
      <c r="D427" s="1">
        <v>0</v>
      </c>
      <c r="E427" s="1">
        <v>0</v>
      </c>
      <c r="F427" s="4">
        <v>0</v>
      </c>
      <c r="G427" s="4">
        <v>0</v>
      </c>
      <c r="H427" s="5">
        <v>0</v>
      </c>
      <c r="I427">
        <v>0</v>
      </c>
      <c r="J427" s="4">
        <v>0</v>
      </c>
      <c r="K427">
        <v>0</v>
      </c>
      <c r="L427" s="5">
        <v>0</v>
      </c>
      <c r="M427">
        <v>0</v>
      </c>
      <c r="N427" s="4">
        <v>0</v>
      </c>
      <c r="O427">
        <v>0</v>
      </c>
      <c r="P427" s="5">
        <v>0</v>
      </c>
      <c r="Q427">
        <v>0</v>
      </c>
      <c r="R427" s="4">
        <v>0</v>
      </c>
      <c r="S427">
        <v>0</v>
      </c>
      <c r="T427" s="5">
        <v>0</v>
      </c>
      <c r="U427">
        <v>0</v>
      </c>
      <c r="V427" s="4">
        <v>0</v>
      </c>
      <c r="W427">
        <v>0</v>
      </c>
      <c r="X427" s="5">
        <v>0</v>
      </c>
      <c r="Y427">
        <v>6</v>
      </c>
      <c r="Z427" s="4">
        <v>0</v>
      </c>
      <c r="AA427">
        <v>0</v>
      </c>
      <c r="AB427" s="5">
        <v>6</v>
      </c>
      <c r="AD427">
        <v>0</v>
      </c>
      <c r="AE427">
        <v>0</v>
      </c>
      <c r="AF427" s="4">
        <v>0</v>
      </c>
      <c r="AG427">
        <v>0</v>
      </c>
      <c r="AH427" s="5">
        <v>0</v>
      </c>
      <c r="AI427">
        <v>0</v>
      </c>
      <c r="AJ427" s="4">
        <v>0</v>
      </c>
      <c r="AK427">
        <v>0</v>
      </c>
      <c r="AL427" s="5">
        <v>0</v>
      </c>
      <c r="AM427">
        <v>0</v>
      </c>
      <c r="AN427" s="4">
        <v>0</v>
      </c>
      <c r="AO427">
        <v>0</v>
      </c>
      <c r="AP427" s="5">
        <v>0</v>
      </c>
      <c r="AQ427">
        <v>0</v>
      </c>
      <c r="AR427" s="4">
        <v>0</v>
      </c>
      <c r="AS427">
        <v>0</v>
      </c>
      <c r="AT427" s="5">
        <v>0</v>
      </c>
      <c r="AU427">
        <v>0</v>
      </c>
      <c r="AV427" s="4">
        <v>0</v>
      </c>
      <c r="AW427">
        <v>0</v>
      </c>
      <c r="AX427" s="5">
        <v>0</v>
      </c>
      <c r="AY427">
        <v>6</v>
      </c>
      <c r="AZ427" s="4">
        <v>0</v>
      </c>
      <c r="BA427">
        <v>3</v>
      </c>
      <c r="BB427" s="5">
        <v>6</v>
      </c>
      <c r="BD427">
        <v>0</v>
      </c>
      <c r="BE427">
        <v>0</v>
      </c>
      <c r="BF427" s="4">
        <v>0</v>
      </c>
      <c r="BG427">
        <v>0</v>
      </c>
      <c r="BH427" s="5">
        <v>0</v>
      </c>
      <c r="BI427">
        <v>0</v>
      </c>
      <c r="BJ427" s="4">
        <v>0</v>
      </c>
      <c r="BK427">
        <v>0</v>
      </c>
      <c r="BL427" s="5">
        <v>0</v>
      </c>
      <c r="BM427">
        <v>0</v>
      </c>
      <c r="BN427" s="4">
        <v>0</v>
      </c>
      <c r="BO427">
        <v>0</v>
      </c>
      <c r="BP427" s="5">
        <v>0</v>
      </c>
      <c r="BQ427">
        <v>0</v>
      </c>
      <c r="BR427" s="4">
        <v>0</v>
      </c>
      <c r="BS427">
        <v>0</v>
      </c>
      <c r="BT427" s="5">
        <v>0</v>
      </c>
      <c r="BU427">
        <v>6</v>
      </c>
      <c r="BV427" s="4">
        <v>0</v>
      </c>
      <c r="BW427">
        <v>0</v>
      </c>
      <c r="BX427" s="5">
        <v>6</v>
      </c>
      <c r="BY427">
        <v>6</v>
      </c>
      <c r="BZ427" s="4">
        <v>0</v>
      </c>
      <c r="CA427">
        <v>3</v>
      </c>
      <c r="CB427" s="5">
        <v>6</v>
      </c>
      <c r="CD427">
        <v>0</v>
      </c>
      <c r="CE427">
        <v>0</v>
      </c>
      <c r="CF427" s="4">
        <v>0</v>
      </c>
      <c r="CG427">
        <v>0</v>
      </c>
      <c r="CH427" s="5">
        <v>0</v>
      </c>
      <c r="CI427">
        <v>0</v>
      </c>
      <c r="CJ427" s="4">
        <v>0</v>
      </c>
      <c r="CK427">
        <v>0</v>
      </c>
      <c r="CL427" s="5">
        <v>0</v>
      </c>
      <c r="CM427">
        <v>0</v>
      </c>
      <c r="CN427" s="4">
        <v>0</v>
      </c>
      <c r="CO427">
        <v>0</v>
      </c>
      <c r="CP427" s="5">
        <v>0</v>
      </c>
      <c r="CQ427">
        <v>0</v>
      </c>
      <c r="CR427" s="4">
        <v>0</v>
      </c>
      <c r="CS427">
        <v>0</v>
      </c>
      <c r="CT427" s="5">
        <v>0</v>
      </c>
      <c r="CU427">
        <v>6</v>
      </c>
      <c r="CV427" s="4">
        <v>0</v>
      </c>
      <c r="CW427">
        <v>0</v>
      </c>
      <c r="CX427" s="5">
        <v>6</v>
      </c>
      <c r="CY427" s="21">
        <v>6</v>
      </c>
      <c r="CZ427" s="21">
        <v>0</v>
      </c>
      <c r="DA427" s="21">
        <v>3</v>
      </c>
      <c r="DB427" s="5">
        <v>6</v>
      </c>
      <c r="DD427" s="8">
        <v>0</v>
      </c>
      <c r="DE427" s="8">
        <v>0</v>
      </c>
      <c r="DF427" s="8">
        <v>0</v>
      </c>
      <c r="DG427" s="8">
        <v>0</v>
      </c>
      <c r="DH427" s="8">
        <v>0</v>
      </c>
      <c r="DI427" s="8">
        <v>0</v>
      </c>
      <c r="DJ427" s="8">
        <v>0</v>
      </c>
      <c r="DK427" s="8">
        <v>0</v>
      </c>
      <c r="DL427" s="8">
        <v>0</v>
      </c>
      <c r="DM427" s="8">
        <v>0</v>
      </c>
      <c r="DN427" s="8">
        <v>0</v>
      </c>
      <c r="DO427" s="8">
        <v>0</v>
      </c>
      <c r="DP427" s="8">
        <v>0</v>
      </c>
      <c r="DQ427" s="8">
        <v>0</v>
      </c>
      <c r="DR427" s="8">
        <v>0</v>
      </c>
      <c r="DS427" s="8">
        <v>0</v>
      </c>
      <c r="DT427" s="8">
        <v>0</v>
      </c>
      <c r="DU427" s="8">
        <v>0</v>
      </c>
      <c r="DV427" s="8">
        <v>0</v>
      </c>
      <c r="DW427" s="8">
        <v>0</v>
      </c>
      <c r="DX427" s="8">
        <v>0</v>
      </c>
      <c r="DY427" s="8">
        <v>0</v>
      </c>
      <c r="DZ427" s="8">
        <v>0</v>
      </c>
      <c r="EA427" s="8">
        <v>0</v>
      </c>
      <c r="EB427" s="8">
        <v>0</v>
      </c>
      <c r="EC427" s="8">
        <v>0</v>
      </c>
      <c r="ED427" s="20">
        <v>0</v>
      </c>
      <c r="EF427" s="9">
        <v>0</v>
      </c>
      <c r="EG427" s="9">
        <v>0</v>
      </c>
      <c r="EH427" s="9">
        <v>0</v>
      </c>
      <c r="EI427" s="9">
        <v>0</v>
      </c>
      <c r="EJ427" s="9">
        <v>0</v>
      </c>
      <c r="EK427" s="9">
        <v>0</v>
      </c>
      <c r="EL427" s="9">
        <v>0</v>
      </c>
      <c r="EM427" s="9">
        <v>0</v>
      </c>
      <c r="EN427" s="9">
        <v>0</v>
      </c>
      <c r="EO427" s="9">
        <v>0</v>
      </c>
      <c r="EP427" s="9">
        <v>0</v>
      </c>
      <c r="EQ427" s="9">
        <v>0</v>
      </c>
      <c r="ER427" s="9">
        <v>0</v>
      </c>
      <c r="ES427" s="9">
        <v>0</v>
      </c>
      <c r="ET427" s="9">
        <v>0</v>
      </c>
      <c r="EU427" s="9">
        <v>0</v>
      </c>
      <c r="EV427" s="9">
        <v>0</v>
      </c>
      <c r="EW427" s="9">
        <v>0</v>
      </c>
      <c r="EX427" s="9">
        <v>0</v>
      </c>
      <c r="EY427" s="9">
        <v>0</v>
      </c>
      <c r="EZ427" s="9">
        <v>0</v>
      </c>
      <c r="FA427" s="9">
        <v>0</v>
      </c>
      <c r="FB427" s="9">
        <v>0</v>
      </c>
      <c r="FC427" s="9">
        <v>0</v>
      </c>
      <c r="FD427" s="9">
        <v>3</v>
      </c>
      <c r="FE427" s="9">
        <v>0</v>
      </c>
      <c r="FF427">
        <v>3</v>
      </c>
    </row>
    <row r="428" spans="1:162" x14ac:dyDescent="0.2">
      <c r="A428" t="s">
        <v>1911</v>
      </c>
      <c r="B428" t="s">
        <v>2891</v>
      </c>
      <c r="C428" t="s">
        <v>4599</v>
      </c>
      <c r="D428" s="1">
        <v>0</v>
      </c>
      <c r="E428" s="1">
        <v>0</v>
      </c>
      <c r="F428" s="4">
        <v>0</v>
      </c>
      <c r="G428" s="4">
        <v>0</v>
      </c>
      <c r="H428" s="5">
        <v>0</v>
      </c>
      <c r="I428">
        <v>0</v>
      </c>
      <c r="J428" s="4">
        <v>0</v>
      </c>
      <c r="K428">
        <v>0</v>
      </c>
      <c r="L428" s="5">
        <v>0</v>
      </c>
      <c r="M428">
        <v>0</v>
      </c>
      <c r="N428" s="4">
        <v>0</v>
      </c>
      <c r="O428">
        <v>0</v>
      </c>
      <c r="P428" s="5">
        <v>0</v>
      </c>
      <c r="Q428">
        <v>0</v>
      </c>
      <c r="R428" s="4">
        <v>0</v>
      </c>
      <c r="S428">
        <v>0</v>
      </c>
      <c r="T428" s="5">
        <v>0</v>
      </c>
      <c r="U428">
        <v>0</v>
      </c>
      <c r="V428" s="4">
        <v>0</v>
      </c>
      <c r="W428">
        <v>0</v>
      </c>
      <c r="X428" s="5">
        <v>0</v>
      </c>
      <c r="Y428">
        <v>6</v>
      </c>
      <c r="Z428" s="4">
        <v>0</v>
      </c>
      <c r="AA428">
        <v>0</v>
      </c>
      <c r="AB428" s="5">
        <v>6</v>
      </c>
      <c r="AD428">
        <v>0</v>
      </c>
      <c r="AE428">
        <v>0</v>
      </c>
      <c r="AF428" s="4">
        <v>0</v>
      </c>
      <c r="AG428">
        <v>0</v>
      </c>
      <c r="AH428" s="5">
        <v>0</v>
      </c>
      <c r="AI428">
        <v>0</v>
      </c>
      <c r="AJ428" s="4">
        <v>0</v>
      </c>
      <c r="AK428">
        <v>0</v>
      </c>
      <c r="AL428" s="5">
        <v>0</v>
      </c>
      <c r="AM428">
        <v>0</v>
      </c>
      <c r="AN428" s="4">
        <v>0</v>
      </c>
      <c r="AO428">
        <v>0</v>
      </c>
      <c r="AP428" s="5">
        <v>0</v>
      </c>
      <c r="AQ428">
        <v>0</v>
      </c>
      <c r="AR428" s="4">
        <v>0</v>
      </c>
      <c r="AS428">
        <v>0</v>
      </c>
      <c r="AT428" s="5">
        <v>0</v>
      </c>
      <c r="AU428">
        <v>0</v>
      </c>
      <c r="AV428" s="4">
        <v>0</v>
      </c>
      <c r="AW428">
        <v>0</v>
      </c>
      <c r="AX428" s="5">
        <v>0</v>
      </c>
      <c r="AY428">
        <v>6</v>
      </c>
      <c r="AZ428" s="4">
        <v>0</v>
      </c>
      <c r="BA428">
        <v>27</v>
      </c>
      <c r="BB428" s="5">
        <v>6</v>
      </c>
      <c r="BD428">
        <v>0</v>
      </c>
      <c r="BE428">
        <v>0</v>
      </c>
      <c r="BF428" s="4">
        <v>0</v>
      </c>
      <c r="BG428">
        <v>0</v>
      </c>
      <c r="BH428" s="5">
        <v>0</v>
      </c>
      <c r="BI428">
        <v>0</v>
      </c>
      <c r="BJ428" s="4">
        <v>0</v>
      </c>
      <c r="BK428">
        <v>0</v>
      </c>
      <c r="BL428" s="5">
        <v>0</v>
      </c>
      <c r="BM428">
        <v>0</v>
      </c>
      <c r="BN428" s="4">
        <v>0</v>
      </c>
      <c r="BO428">
        <v>0</v>
      </c>
      <c r="BP428" s="5">
        <v>0</v>
      </c>
      <c r="BQ428">
        <v>0</v>
      </c>
      <c r="BR428" s="4">
        <v>0</v>
      </c>
      <c r="BS428">
        <v>0</v>
      </c>
      <c r="BT428" s="5">
        <v>0</v>
      </c>
      <c r="BU428">
        <v>3</v>
      </c>
      <c r="BV428" s="4">
        <v>0</v>
      </c>
      <c r="BW428">
        <v>0</v>
      </c>
      <c r="BX428" s="5">
        <v>3</v>
      </c>
      <c r="BY428">
        <v>7</v>
      </c>
      <c r="BZ428" s="4">
        <v>0</v>
      </c>
      <c r="CA428">
        <v>58</v>
      </c>
      <c r="CB428" s="5">
        <v>7</v>
      </c>
      <c r="CD428">
        <v>0</v>
      </c>
      <c r="CE428">
        <v>0</v>
      </c>
      <c r="CF428" s="4">
        <v>0</v>
      </c>
      <c r="CG428">
        <v>0</v>
      </c>
      <c r="CH428" s="5">
        <v>0</v>
      </c>
      <c r="CI428">
        <v>0</v>
      </c>
      <c r="CJ428" s="4">
        <v>0</v>
      </c>
      <c r="CK428">
        <v>0</v>
      </c>
      <c r="CL428" s="5">
        <v>0</v>
      </c>
      <c r="CM428">
        <v>0</v>
      </c>
      <c r="CN428" s="4">
        <v>0</v>
      </c>
      <c r="CO428">
        <v>0</v>
      </c>
      <c r="CP428" s="5">
        <v>0</v>
      </c>
      <c r="CQ428">
        <v>0</v>
      </c>
      <c r="CR428" s="4">
        <v>0</v>
      </c>
      <c r="CS428">
        <v>0</v>
      </c>
      <c r="CT428" s="5">
        <v>0</v>
      </c>
      <c r="CU428">
        <v>6</v>
      </c>
      <c r="CV428" s="4">
        <v>0</v>
      </c>
      <c r="CW428">
        <v>0</v>
      </c>
      <c r="CX428" s="5">
        <v>6</v>
      </c>
      <c r="CY428" s="21">
        <v>7</v>
      </c>
      <c r="CZ428" s="21">
        <v>0</v>
      </c>
      <c r="DA428" s="21">
        <v>58</v>
      </c>
      <c r="DB428" s="5">
        <v>7</v>
      </c>
      <c r="DD428" s="8">
        <v>0</v>
      </c>
      <c r="DE428" s="8">
        <v>0</v>
      </c>
      <c r="DF428" s="8">
        <v>0</v>
      </c>
      <c r="DG428" s="8">
        <v>0</v>
      </c>
      <c r="DH428" s="8">
        <v>0</v>
      </c>
      <c r="DI428" s="8">
        <v>0</v>
      </c>
      <c r="DJ428" s="8">
        <v>0</v>
      </c>
      <c r="DK428" s="8">
        <v>0</v>
      </c>
      <c r="DL428" s="8">
        <v>0</v>
      </c>
      <c r="DM428" s="8">
        <v>0</v>
      </c>
      <c r="DN428" s="8">
        <v>0</v>
      </c>
      <c r="DO428" s="8">
        <v>0</v>
      </c>
      <c r="DP428" s="8">
        <v>0</v>
      </c>
      <c r="DQ428" s="8">
        <v>0</v>
      </c>
      <c r="DR428" s="8">
        <v>0</v>
      </c>
      <c r="DS428" s="8">
        <v>0</v>
      </c>
      <c r="DT428" s="8">
        <v>0</v>
      </c>
      <c r="DU428" s="8">
        <v>0</v>
      </c>
      <c r="DV428" s="8">
        <v>0</v>
      </c>
      <c r="DW428" s="8">
        <v>0</v>
      </c>
      <c r="DX428" s="8">
        <v>0</v>
      </c>
      <c r="DY428" s="8">
        <v>0</v>
      </c>
      <c r="DZ428" s="8">
        <v>0</v>
      </c>
      <c r="EA428" s="8">
        <v>0</v>
      </c>
      <c r="EB428" s="8">
        <v>0</v>
      </c>
      <c r="EC428" s="8">
        <v>0</v>
      </c>
      <c r="ED428" s="20">
        <v>0</v>
      </c>
      <c r="EF428" s="9">
        <v>0</v>
      </c>
      <c r="EG428" s="9">
        <v>0</v>
      </c>
      <c r="EH428" s="9">
        <v>0</v>
      </c>
      <c r="EI428" s="9">
        <v>0</v>
      </c>
      <c r="EJ428" s="9">
        <v>0</v>
      </c>
      <c r="EK428" s="9">
        <v>0</v>
      </c>
      <c r="EL428" s="9">
        <v>0</v>
      </c>
      <c r="EM428" s="9">
        <v>0</v>
      </c>
      <c r="EN428" s="9">
        <v>0</v>
      </c>
      <c r="EO428" s="9">
        <v>0</v>
      </c>
      <c r="EP428" s="9">
        <v>0</v>
      </c>
      <c r="EQ428" s="9">
        <v>0</v>
      </c>
      <c r="ER428" s="9">
        <v>0</v>
      </c>
      <c r="ES428" s="9">
        <v>0</v>
      </c>
      <c r="ET428" s="9">
        <v>0</v>
      </c>
      <c r="EU428" s="9">
        <v>0</v>
      </c>
      <c r="EV428" s="9">
        <v>0</v>
      </c>
      <c r="EW428" s="9">
        <v>0</v>
      </c>
      <c r="EX428" s="9">
        <v>0</v>
      </c>
      <c r="EY428" s="9">
        <v>0</v>
      </c>
      <c r="EZ428" s="9">
        <v>0</v>
      </c>
      <c r="FA428" s="9">
        <v>0</v>
      </c>
      <c r="FB428" s="9">
        <v>0</v>
      </c>
      <c r="FC428" s="9">
        <v>0</v>
      </c>
      <c r="FD428" s="9">
        <v>27</v>
      </c>
      <c r="FE428" s="9">
        <v>58</v>
      </c>
      <c r="FF428">
        <v>28</v>
      </c>
    </row>
    <row r="429" spans="1:162" x14ac:dyDescent="0.2">
      <c r="A429" t="s">
        <v>1930</v>
      </c>
      <c r="B429" t="s">
        <v>2892</v>
      </c>
      <c r="C429" t="s">
        <v>4599</v>
      </c>
      <c r="D429" s="1">
        <v>0</v>
      </c>
      <c r="E429" s="1">
        <v>0</v>
      </c>
      <c r="F429" s="4">
        <v>0</v>
      </c>
      <c r="G429" s="4">
        <v>0</v>
      </c>
      <c r="H429" s="5">
        <v>0</v>
      </c>
      <c r="I429">
        <v>0</v>
      </c>
      <c r="J429" s="4">
        <v>0</v>
      </c>
      <c r="K429">
        <v>0</v>
      </c>
      <c r="L429" s="5">
        <v>0</v>
      </c>
      <c r="M429">
        <v>0</v>
      </c>
      <c r="N429" s="4">
        <v>0</v>
      </c>
      <c r="O429">
        <v>0</v>
      </c>
      <c r="P429" s="5">
        <v>0</v>
      </c>
      <c r="Q429">
        <v>0</v>
      </c>
      <c r="R429" s="4">
        <v>0</v>
      </c>
      <c r="S429">
        <v>0</v>
      </c>
      <c r="T429" s="5">
        <v>0</v>
      </c>
      <c r="U429">
        <v>0</v>
      </c>
      <c r="V429" s="4">
        <v>0</v>
      </c>
      <c r="W429">
        <v>0</v>
      </c>
      <c r="X429" s="5">
        <v>0</v>
      </c>
      <c r="Y429">
        <v>6</v>
      </c>
      <c r="Z429" s="4">
        <v>0</v>
      </c>
      <c r="AA429">
        <v>0</v>
      </c>
      <c r="AB429" s="5">
        <v>6</v>
      </c>
      <c r="AD429">
        <v>0</v>
      </c>
      <c r="AE429">
        <v>0</v>
      </c>
      <c r="AF429" s="4">
        <v>0</v>
      </c>
      <c r="AG429">
        <v>0</v>
      </c>
      <c r="AH429" s="5">
        <v>0</v>
      </c>
      <c r="AI429">
        <v>0</v>
      </c>
      <c r="AJ429" s="4">
        <v>0</v>
      </c>
      <c r="AK429">
        <v>0</v>
      </c>
      <c r="AL429" s="5">
        <v>0</v>
      </c>
      <c r="AM429">
        <v>0</v>
      </c>
      <c r="AN429" s="4">
        <v>0</v>
      </c>
      <c r="AO429">
        <v>0</v>
      </c>
      <c r="AP429" s="5">
        <v>0</v>
      </c>
      <c r="AQ429">
        <v>0</v>
      </c>
      <c r="AR429" s="4">
        <v>0</v>
      </c>
      <c r="AS429">
        <v>0</v>
      </c>
      <c r="AT429" s="5">
        <v>0</v>
      </c>
      <c r="AU429">
        <v>0</v>
      </c>
      <c r="AV429" s="4">
        <v>0</v>
      </c>
      <c r="AW429">
        <v>0</v>
      </c>
      <c r="AX429" s="5">
        <v>0</v>
      </c>
      <c r="AY429">
        <v>6</v>
      </c>
      <c r="AZ429" s="4">
        <v>0</v>
      </c>
      <c r="BA429">
        <v>0</v>
      </c>
      <c r="BB429" s="5">
        <v>6</v>
      </c>
      <c r="BD429">
        <v>0</v>
      </c>
      <c r="BE429">
        <v>0</v>
      </c>
      <c r="BF429" s="4">
        <v>0</v>
      </c>
      <c r="BG429">
        <v>0</v>
      </c>
      <c r="BH429" s="5">
        <v>0</v>
      </c>
      <c r="BI429">
        <v>0</v>
      </c>
      <c r="BJ429" s="4">
        <v>0</v>
      </c>
      <c r="BK429">
        <v>0</v>
      </c>
      <c r="BL429" s="5">
        <v>0</v>
      </c>
      <c r="BM429">
        <v>0</v>
      </c>
      <c r="BN429" s="4">
        <v>0</v>
      </c>
      <c r="BO429">
        <v>0</v>
      </c>
      <c r="BP429" s="5">
        <v>0</v>
      </c>
      <c r="BQ429">
        <v>0</v>
      </c>
      <c r="BR429" s="4">
        <v>0</v>
      </c>
      <c r="BS429">
        <v>0</v>
      </c>
      <c r="BT429" s="5">
        <v>0</v>
      </c>
      <c r="BU429">
        <v>6</v>
      </c>
      <c r="BV429" s="4">
        <v>0</v>
      </c>
      <c r="BW429">
        <v>0</v>
      </c>
      <c r="BX429" s="5">
        <v>6</v>
      </c>
      <c r="BY429">
        <v>6</v>
      </c>
      <c r="BZ429" s="4">
        <v>0</v>
      </c>
      <c r="CA429">
        <v>0</v>
      </c>
      <c r="CB429" s="5">
        <v>6</v>
      </c>
      <c r="CD429">
        <v>0</v>
      </c>
      <c r="CE429">
        <v>0</v>
      </c>
      <c r="CF429" s="4">
        <v>0</v>
      </c>
      <c r="CG429">
        <v>0</v>
      </c>
      <c r="CH429" s="5">
        <v>0</v>
      </c>
      <c r="CI429">
        <v>0</v>
      </c>
      <c r="CJ429" s="4">
        <v>0</v>
      </c>
      <c r="CK429">
        <v>0</v>
      </c>
      <c r="CL429" s="5">
        <v>0</v>
      </c>
      <c r="CM429">
        <v>0</v>
      </c>
      <c r="CN429" s="4">
        <v>0</v>
      </c>
      <c r="CO429">
        <v>0</v>
      </c>
      <c r="CP429" s="5">
        <v>0</v>
      </c>
      <c r="CQ429">
        <v>0</v>
      </c>
      <c r="CR429" s="4">
        <v>0</v>
      </c>
      <c r="CS429">
        <v>0</v>
      </c>
      <c r="CT429" s="5">
        <v>0</v>
      </c>
      <c r="CU429">
        <v>6</v>
      </c>
      <c r="CV429" s="4">
        <v>0</v>
      </c>
      <c r="CW429">
        <v>0</v>
      </c>
      <c r="CX429" s="5">
        <v>6</v>
      </c>
      <c r="CY429" s="21">
        <v>6</v>
      </c>
      <c r="CZ429" s="21">
        <v>0</v>
      </c>
      <c r="DA429" s="21">
        <v>0</v>
      </c>
      <c r="DB429" s="5">
        <v>6</v>
      </c>
      <c r="DD429" s="8">
        <v>0</v>
      </c>
      <c r="DE429" s="8">
        <v>0</v>
      </c>
      <c r="DF429" s="8">
        <v>0</v>
      </c>
      <c r="DG429" s="8">
        <v>0</v>
      </c>
      <c r="DH429" s="8">
        <v>0</v>
      </c>
      <c r="DI429" s="8">
        <v>0</v>
      </c>
      <c r="DJ429" s="8">
        <v>0</v>
      </c>
      <c r="DK429" s="8">
        <v>0</v>
      </c>
      <c r="DL429" s="8">
        <v>0</v>
      </c>
      <c r="DM429" s="8">
        <v>0</v>
      </c>
      <c r="DN429" s="8">
        <v>0</v>
      </c>
      <c r="DO429" s="8">
        <v>0</v>
      </c>
      <c r="DP429" s="8">
        <v>0</v>
      </c>
      <c r="DQ429" s="8">
        <v>0</v>
      </c>
      <c r="DR429" s="8">
        <v>0</v>
      </c>
      <c r="DS429" s="8">
        <v>0</v>
      </c>
      <c r="DT429" s="8">
        <v>0</v>
      </c>
      <c r="DU429" s="8">
        <v>0</v>
      </c>
      <c r="DV429" s="8">
        <v>0</v>
      </c>
      <c r="DW429" s="8">
        <v>0</v>
      </c>
      <c r="DX429" s="8">
        <v>0</v>
      </c>
      <c r="DY429" s="8">
        <v>0</v>
      </c>
      <c r="DZ429" s="8">
        <v>0</v>
      </c>
      <c r="EA429" s="8">
        <v>0</v>
      </c>
      <c r="EB429" s="8">
        <v>0</v>
      </c>
      <c r="EC429" s="8">
        <v>0</v>
      </c>
      <c r="ED429" s="20">
        <v>0</v>
      </c>
      <c r="EF429" s="9">
        <v>0</v>
      </c>
      <c r="EG429" s="9">
        <v>0</v>
      </c>
      <c r="EH429" s="9">
        <v>0</v>
      </c>
      <c r="EI429" s="9">
        <v>0</v>
      </c>
      <c r="EJ429" s="9">
        <v>0</v>
      </c>
      <c r="EK429" s="9">
        <v>0</v>
      </c>
      <c r="EL429" s="9">
        <v>0</v>
      </c>
      <c r="EM429" s="9">
        <v>0</v>
      </c>
      <c r="EN429" s="9">
        <v>0</v>
      </c>
      <c r="EO429" s="9">
        <v>0</v>
      </c>
      <c r="EP429" s="9">
        <v>0</v>
      </c>
      <c r="EQ429" s="9">
        <v>0</v>
      </c>
      <c r="ER429" s="9">
        <v>0</v>
      </c>
      <c r="ES429" s="9">
        <v>0</v>
      </c>
      <c r="ET429" s="9">
        <v>0</v>
      </c>
      <c r="EU429" s="9">
        <v>0</v>
      </c>
      <c r="EV429" s="9">
        <v>0</v>
      </c>
      <c r="EW429" s="9">
        <v>0</v>
      </c>
      <c r="EX429" s="9">
        <v>0</v>
      </c>
      <c r="EY429" s="9">
        <v>0</v>
      </c>
      <c r="EZ429" s="9">
        <v>0</v>
      </c>
      <c r="FA429" s="9">
        <v>0</v>
      </c>
      <c r="FB429" s="9">
        <v>0</v>
      </c>
      <c r="FC429" s="9">
        <v>0</v>
      </c>
      <c r="FD429" s="9">
        <v>0</v>
      </c>
      <c r="FE429" s="9">
        <v>0</v>
      </c>
      <c r="FF429">
        <v>0</v>
      </c>
    </row>
    <row r="430" spans="1:162" x14ac:dyDescent="0.2">
      <c r="A430" t="s">
        <v>1946</v>
      </c>
      <c r="B430" t="s">
        <v>2893</v>
      </c>
      <c r="C430" t="s">
        <v>3</v>
      </c>
      <c r="D430" s="1">
        <v>0</v>
      </c>
      <c r="E430" s="1">
        <v>0</v>
      </c>
      <c r="F430" s="4">
        <v>0</v>
      </c>
      <c r="G430" s="4">
        <v>0</v>
      </c>
      <c r="H430" s="5">
        <v>0</v>
      </c>
      <c r="I430">
        <v>0</v>
      </c>
      <c r="J430" s="4">
        <v>0</v>
      </c>
      <c r="K430">
        <v>0</v>
      </c>
      <c r="L430" s="5">
        <v>0</v>
      </c>
      <c r="M430">
        <v>0</v>
      </c>
      <c r="N430" s="4">
        <v>0</v>
      </c>
      <c r="O430">
        <v>0</v>
      </c>
      <c r="P430" s="5">
        <v>0</v>
      </c>
      <c r="Q430">
        <v>0</v>
      </c>
      <c r="R430" s="4">
        <v>0</v>
      </c>
      <c r="S430">
        <v>0</v>
      </c>
      <c r="T430" s="5">
        <v>0</v>
      </c>
      <c r="U430">
        <v>0</v>
      </c>
      <c r="V430" s="4">
        <v>0</v>
      </c>
      <c r="W430">
        <v>0</v>
      </c>
      <c r="X430" s="5">
        <v>0</v>
      </c>
      <c r="Y430">
        <v>6</v>
      </c>
      <c r="Z430" s="4">
        <v>0</v>
      </c>
      <c r="AA430">
        <v>0</v>
      </c>
      <c r="AB430" s="5">
        <v>6</v>
      </c>
      <c r="AD430">
        <v>0</v>
      </c>
      <c r="AE430">
        <v>0</v>
      </c>
      <c r="AF430" s="4">
        <v>0</v>
      </c>
      <c r="AG430">
        <v>0</v>
      </c>
      <c r="AH430" s="5">
        <v>0</v>
      </c>
      <c r="AI430">
        <v>0</v>
      </c>
      <c r="AJ430" s="4">
        <v>0</v>
      </c>
      <c r="AK430">
        <v>0</v>
      </c>
      <c r="AL430" s="5">
        <v>0</v>
      </c>
      <c r="AM430">
        <v>0</v>
      </c>
      <c r="AN430" s="4">
        <v>0</v>
      </c>
      <c r="AO430">
        <v>0</v>
      </c>
      <c r="AP430" s="5">
        <v>0</v>
      </c>
      <c r="AQ430">
        <v>0</v>
      </c>
      <c r="AR430" s="4">
        <v>0</v>
      </c>
      <c r="AS430">
        <v>0</v>
      </c>
      <c r="AT430" s="5">
        <v>0</v>
      </c>
      <c r="AU430">
        <v>0</v>
      </c>
      <c r="AV430" s="4">
        <v>0</v>
      </c>
      <c r="AW430">
        <v>0</v>
      </c>
      <c r="AX430" s="5">
        <v>0</v>
      </c>
      <c r="AY430">
        <v>6</v>
      </c>
      <c r="AZ430" s="4">
        <v>0</v>
      </c>
      <c r="BA430">
        <v>0</v>
      </c>
      <c r="BB430" s="5">
        <v>6</v>
      </c>
      <c r="BD430">
        <v>0</v>
      </c>
      <c r="BE430">
        <v>0</v>
      </c>
      <c r="BF430" s="4">
        <v>0</v>
      </c>
      <c r="BG430">
        <v>0</v>
      </c>
      <c r="BH430" s="5">
        <v>0</v>
      </c>
      <c r="BI430">
        <v>0</v>
      </c>
      <c r="BJ430" s="4">
        <v>0</v>
      </c>
      <c r="BK430">
        <v>0</v>
      </c>
      <c r="BL430" s="5">
        <v>0</v>
      </c>
      <c r="BM430">
        <v>0</v>
      </c>
      <c r="BN430" s="4">
        <v>0</v>
      </c>
      <c r="BO430">
        <v>0</v>
      </c>
      <c r="BP430" s="5">
        <v>0</v>
      </c>
      <c r="BQ430">
        <v>0</v>
      </c>
      <c r="BR430" s="4">
        <v>0</v>
      </c>
      <c r="BS430">
        <v>0</v>
      </c>
      <c r="BT430" s="5">
        <v>0</v>
      </c>
      <c r="BU430">
        <v>0</v>
      </c>
      <c r="BV430" s="4">
        <v>0</v>
      </c>
      <c r="BW430">
        <v>0</v>
      </c>
      <c r="BX430" s="5">
        <v>0</v>
      </c>
      <c r="BY430">
        <v>6</v>
      </c>
      <c r="BZ430" s="4">
        <v>0</v>
      </c>
      <c r="CA430">
        <v>0</v>
      </c>
      <c r="CB430" s="5">
        <v>6</v>
      </c>
      <c r="CD430">
        <v>0</v>
      </c>
      <c r="CE430">
        <v>0</v>
      </c>
      <c r="CF430" s="4">
        <v>0</v>
      </c>
      <c r="CG430">
        <v>0</v>
      </c>
      <c r="CH430" s="5">
        <v>0</v>
      </c>
      <c r="CI430">
        <v>0</v>
      </c>
      <c r="CJ430" s="4">
        <v>0</v>
      </c>
      <c r="CK430">
        <v>0</v>
      </c>
      <c r="CL430" s="5">
        <v>0</v>
      </c>
      <c r="CM430">
        <v>0</v>
      </c>
      <c r="CN430" s="4">
        <v>0</v>
      </c>
      <c r="CO430">
        <v>0</v>
      </c>
      <c r="CP430" s="5">
        <v>0</v>
      </c>
      <c r="CQ430">
        <v>0</v>
      </c>
      <c r="CR430" s="4">
        <v>0</v>
      </c>
      <c r="CS430">
        <v>0</v>
      </c>
      <c r="CT430" s="5">
        <v>0</v>
      </c>
      <c r="CU430">
        <v>6</v>
      </c>
      <c r="CV430" s="4">
        <v>0</v>
      </c>
      <c r="CW430">
        <v>0</v>
      </c>
      <c r="CX430" s="5">
        <v>6</v>
      </c>
      <c r="CY430" s="21">
        <v>6</v>
      </c>
      <c r="CZ430" s="21">
        <v>0</v>
      </c>
      <c r="DA430" s="21">
        <v>0</v>
      </c>
      <c r="DB430" s="5">
        <v>6</v>
      </c>
      <c r="DD430" s="8">
        <v>0</v>
      </c>
      <c r="DE430" s="8">
        <v>0</v>
      </c>
      <c r="DF430" s="8">
        <v>0</v>
      </c>
      <c r="DG430" s="8">
        <v>0</v>
      </c>
      <c r="DH430" s="8">
        <v>0</v>
      </c>
      <c r="DI430" s="8">
        <v>0</v>
      </c>
      <c r="DJ430" s="8">
        <v>0</v>
      </c>
      <c r="DK430" s="8">
        <v>0</v>
      </c>
      <c r="DL430" s="8">
        <v>0</v>
      </c>
      <c r="DM430" s="8">
        <v>0</v>
      </c>
      <c r="DN430" s="8">
        <v>0</v>
      </c>
      <c r="DO430" s="8">
        <v>0</v>
      </c>
      <c r="DP430" s="8">
        <v>0</v>
      </c>
      <c r="DQ430" s="8">
        <v>0</v>
      </c>
      <c r="DR430" s="8">
        <v>0</v>
      </c>
      <c r="DS430" s="8">
        <v>0</v>
      </c>
      <c r="DT430" s="8">
        <v>0</v>
      </c>
      <c r="DU430" s="8">
        <v>0</v>
      </c>
      <c r="DV430" s="8">
        <v>0</v>
      </c>
      <c r="DW430" s="8">
        <v>0</v>
      </c>
      <c r="DX430" s="8">
        <v>0</v>
      </c>
      <c r="DY430" s="8">
        <v>0</v>
      </c>
      <c r="DZ430" s="8">
        <v>0</v>
      </c>
      <c r="EA430" s="8">
        <v>0</v>
      </c>
      <c r="EB430" s="8">
        <v>0</v>
      </c>
      <c r="EC430" s="8">
        <v>0</v>
      </c>
      <c r="ED430" s="20">
        <v>0</v>
      </c>
      <c r="EF430" s="9">
        <v>0</v>
      </c>
      <c r="EG430" s="9">
        <v>0</v>
      </c>
      <c r="EH430" s="9">
        <v>0</v>
      </c>
      <c r="EI430" s="9">
        <v>0</v>
      </c>
      <c r="EJ430" s="9">
        <v>0</v>
      </c>
      <c r="EK430" s="9">
        <v>0</v>
      </c>
      <c r="EL430" s="9">
        <v>0</v>
      </c>
      <c r="EM430" s="9">
        <v>0</v>
      </c>
      <c r="EN430" s="9">
        <v>0</v>
      </c>
      <c r="EO430" s="9">
        <v>0</v>
      </c>
      <c r="EP430" s="9">
        <v>0</v>
      </c>
      <c r="EQ430" s="9">
        <v>0</v>
      </c>
      <c r="ER430" s="9">
        <v>0</v>
      </c>
      <c r="ES430" s="9">
        <v>0</v>
      </c>
      <c r="ET430" s="9">
        <v>0</v>
      </c>
      <c r="EU430" s="9">
        <v>0</v>
      </c>
      <c r="EV430" s="9">
        <v>0</v>
      </c>
      <c r="EW430" s="9">
        <v>0</v>
      </c>
      <c r="EX430" s="9">
        <v>0</v>
      </c>
      <c r="EY430" s="9">
        <v>0</v>
      </c>
      <c r="EZ430" s="9">
        <v>0</v>
      </c>
      <c r="FA430" s="9">
        <v>0</v>
      </c>
      <c r="FB430" s="9">
        <v>0</v>
      </c>
      <c r="FC430" s="9">
        <v>0</v>
      </c>
      <c r="FD430" s="9">
        <v>0</v>
      </c>
      <c r="FE430" s="9">
        <v>0</v>
      </c>
      <c r="FF430">
        <v>0</v>
      </c>
    </row>
    <row r="431" spans="1:162" x14ac:dyDescent="0.2">
      <c r="A431" t="s">
        <v>1407</v>
      </c>
      <c r="B431" t="s">
        <v>2894</v>
      </c>
      <c r="C431" t="s">
        <v>3</v>
      </c>
      <c r="D431" s="1">
        <v>0</v>
      </c>
      <c r="E431" s="1">
        <v>0</v>
      </c>
      <c r="F431" s="4">
        <v>0</v>
      </c>
      <c r="G431" s="4">
        <v>0</v>
      </c>
      <c r="H431" s="5">
        <v>0</v>
      </c>
      <c r="I431">
        <v>0</v>
      </c>
      <c r="J431" s="4">
        <v>0</v>
      </c>
      <c r="K431">
        <v>0</v>
      </c>
      <c r="L431" s="5">
        <v>0</v>
      </c>
      <c r="M431">
        <v>5</v>
      </c>
      <c r="N431" s="4">
        <v>0</v>
      </c>
      <c r="O431">
        <v>0</v>
      </c>
      <c r="P431" s="5">
        <v>5</v>
      </c>
      <c r="Q431">
        <v>5</v>
      </c>
      <c r="R431" s="4">
        <v>0</v>
      </c>
      <c r="S431">
        <v>7</v>
      </c>
      <c r="T431" s="5">
        <v>5</v>
      </c>
      <c r="U431">
        <v>5</v>
      </c>
      <c r="V431" s="4">
        <v>0</v>
      </c>
      <c r="W431">
        <v>2</v>
      </c>
      <c r="X431" s="5">
        <v>5</v>
      </c>
      <c r="Y431">
        <v>5</v>
      </c>
      <c r="Z431" s="4">
        <v>0</v>
      </c>
      <c r="AA431">
        <v>0</v>
      </c>
      <c r="AB431" s="5">
        <v>5</v>
      </c>
      <c r="AD431">
        <v>0</v>
      </c>
      <c r="AE431">
        <v>0</v>
      </c>
      <c r="AF431" s="4">
        <v>0</v>
      </c>
      <c r="AG431">
        <v>0</v>
      </c>
      <c r="AH431" s="5">
        <v>0</v>
      </c>
      <c r="AI431">
        <v>0</v>
      </c>
      <c r="AJ431" s="4">
        <v>0</v>
      </c>
      <c r="AK431">
        <v>0</v>
      </c>
      <c r="AL431" s="5">
        <v>0</v>
      </c>
      <c r="AM431">
        <v>5</v>
      </c>
      <c r="AN431" s="4">
        <v>0</v>
      </c>
      <c r="AO431">
        <v>0</v>
      </c>
      <c r="AP431" s="5">
        <v>5</v>
      </c>
      <c r="AQ431">
        <v>5</v>
      </c>
      <c r="AR431" s="4">
        <v>0</v>
      </c>
      <c r="AS431">
        <v>7</v>
      </c>
      <c r="AT431" s="5">
        <v>5</v>
      </c>
      <c r="AU431">
        <v>5</v>
      </c>
      <c r="AV431" s="4">
        <v>0</v>
      </c>
      <c r="AW431">
        <v>2</v>
      </c>
      <c r="AX431" s="5">
        <v>5</v>
      </c>
      <c r="AY431">
        <v>5</v>
      </c>
      <c r="AZ431" s="4">
        <v>0</v>
      </c>
      <c r="BA431">
        <v>0</v>
      </c>
      <c r="BB431" s="5">
        <v>5</v>
      </c>
      <c r="BD431">
        <v>0</v>
      </c>
      <c r="BE431">
        <v>0</v>
      </c>
      <c r="BF431" s="4">
        <v>0</v>
      </c>
      <c r="BG431">
        <v>0</v>
      </c>
      <c r="BH431" s="5">
        <v>0</v>
      </c>
      <c r="BI431">
        <v>0</v>
      </c>
      <c r="BJ431" s="4">
        <v>0</v>
      </c>
      <c r="BK431">
        <v>0</v>
      </c>
      <c r="BL431" s="5">
        <v>0</v>
      </c>
      <c r="BM431">
        <v>5</v>
      </c>
      <c r="BN431" s="4">
        <v>0</v>
      </c>
      <c r="BO431">
        <v>0</v>
      </c>
      <c r="BP431" s="5">
        <v>5</v>
      </c>
      <c r="BQ431">
        <v>5</v>
      </c>
      <c r="BR431" s="4">
        <v>0</v>
      </c>
      <c r="BS431">
        <v>7</v>
      </c>
      <c r="BT431" s="5">
        <v>5</v>
      </c>
      <c r="BU431">
        <v>5</v>
      </c>
      <c r="BV431" s="4">
        <v>0</v>
      </c>
      <c r="BW431">
        <v>2</v>
      </c>
      <c r="BX431" s="5">
        <v>5</v>
      </c>
      <c r="BY431">
        <v>5</v>
      </c>
      <c r="BZ431" s="4">
        <v>0</v>
      </c>
      <c r="CA431">
        <v>20</v>
      </c>
      <c r="CB431" s="5">
        <v>5</v>
      </c>
      <c r="CD431">
        <v>0</v>
      </c>
      <c r="CE431">
        <v>0</v>
      </c>
      <c r="CF431" s="4">
        <v>0</v>
      </c>
      <c r="CG431">
        <v>0</v>
      </c>
      <c r="CH431" s="5">
        <v>0</v>
      </c>
      <c r="CI431">
        <v>0</v>
      </c>
      <c r="CJ431" s="4">
        <v>0</v>
      </c>
      <c r="CK431">
        <v>0</v>
      </c>
      <c r="CL431" s="5">
        <v>0</v>
      </c>
      <c r="CM431">
        <v>5</v>
      </c>
      <c r="CN431" s="4">
        <v>0</v>
      </c>
      <c r="CO431">
        <v>7</v>
      </c>
      <c r="CP431" s="5">
        <v>5</v>
      </c>
      <c r="CQ431">
        <v>5</v>
      </c>
      <c r="CR431" s="4">
        <v>0</v>
      </c>
      <c r="CS431">
        <v>0</v>
      </c>
      <c r="CT431" s="5">
        <v>5</v>
      </c>
      <c r="CU431">
        <v>5</v>
      </c>
      <c r="CV431" s="4">
        <v>0</v>
      </c>
      <c r="CW431">
        <v>2</v>
      </c>
      <c r="CX431" s="5">
        <v>5</v>
      </c>
      <c r="CY431" s="21">
        <v>5</v>
      </c>
      <c r="CZ431" s="21">
        <v>0</v>
      </c>
      <c r="DA431" s="21">
        <v>20</v>
      </c>
      <c r="DB431" s="5">
        <v>5</v>
      </c>
      <c r="DD431" s="8">
        <v>0</v>
      </c>
      <c r="DE431" s="8">
        <v>0</v>
      </c>
      <c r="DF431" s="8">
        <v>0</v>
      </c>
      <c r="DG431" s="8">
        <v>0</v>
      </c>
      <c r="DH431" s="8">
        <v>0</v>
      </c>
      <c r="DI431" s="8">
        <v>0</v>
      </c>
      <c r="DJ431" s="8">
        <v>0</v>
      </c>
      <c r="DK431" s="8">
        <v>0</v>
      </c>
      <c r="DL431" s="8">
        <v>0</v>
      </c>
      <c r="DM431" s="8">
        <v>0</v>
      </c>
      <c r="DN431" s="8">
        <v>0</v>
      </c>
      <c r="DO431" s="8">
        <v>0</v>
      </c>
      <c r="DP431" s="8">
        <v>0</v>
      </c>
      <c r="DQ431" s="8">
        <v>0</v>
      </c>
      <c r="DR431" s="8">
        <v>0</v>
      </c>
      <c r="DS431" s="8">
        <v>0</v>
      </c>
      <c r="DT431" s="8">
        <v>0</v>
      </c>
      <c r="DU431" s="8">
        <v>0</v>
      </c>
      <c r="DV431" s="8">
        <v>0</v>
      </c>
      <c r="DW431" s="8">
        <v>0</v>
      </c>
      <c r="DX431" s="8">
        <v>0</v>
      </c>
      <c r="DY431" s="8">
        <v>0</v>
      </c>
      <c r="DZ431" s="8">
        <v>0</v>
      </c>
      <c r="EA431" s="8">
        <v>0</v>
      </c>
      <c r="EB431" s="8">
        <v>0</v>
      </c>
      <c r="EC431" s="8">
        <v>0</v>
      </c>
      <c r="ED431" s="20">
        <v>0</v>
      </c>
      <c r="EF431" s="9">
        <v>0</v>
      </c>
      <c r="EG431" s="9">
        <v>0</v>
      </c>
      <c r="EH431" s="9">
        <v>0</v>
      </c>
      <c r="EI431" s="9">
        <v>0</v>
      </c>
      <c r="EJ431" s="9">
        <v>0</v>
      </c>
      <c r="EK431" s="9">
        <v>0</v>
      </c>
      <c r="EL431" s="9">
        <v>0</v>
      </c>
      <c r="EM431" s="9">
        <v>0</v>
      </c>
      <c r="EN431" s="9">
        <v>0</v>
      </c>
      <c r="EO431" s="9">
        <v>0</v>
      </c>
      <c r="EP431" s="9">
        <v>0</v>
      </c>
      <c r="EQ431" s="9">
        <v>0</v>
      </c>
      <c r="ER431" s="9">
        <v>0</v>
      </c>
      <c r="ES431" s="9">
        <v>0</v>
      </c>
      <c r="ET431" s="9">
        <v>7</v>
      </c>
      <c r="EU431" s="9">
        <v>0</v>
      </c>
      <c r="EV431" s="9">
        <v>0</v>
      </c>
      <c r="EW431" s="9">
        <v>0</v>
      </c>
      <c r="EX431" s="9">
        <v>0</v>
      </c>
      <c r="EY431" s="9">
        <v>2</v>
      </c>
      <c r="EZ431" s="9">
        <v>0</v>
      </c>
      <c r="FA431" s="9">
        <v>0</v>
      </c>
      <c r="FB431" s="9">
        <v>0</v>
      </c>
      <c r="FC431" s="9">
        <v>0</v>
      </c>
      <c r="FD431" s="9">
        <v>0</v>
      </c>
      <c r="FE431" s="9">
        <v>20</v>
      </c>
      <c r="FF431">
        <v>0</v>
      </c>
    </row>
    <row r="432" spans="1:162" x14ac:dyDescent="0.2">
      <c r="A432" t="s">
        <v>1950</v>
      </c>
      <c r="B432" t="s">
        <v>1941</v>
      </c>
      <c r="C432" t="s">
        <v>4599</v>
      </c>
      <c r="D432" s="1">
        <v>0</v>
      </c>
      <c r="E432" s="1">
        <v>0</v>
      </c>
      <c r="F432" s="4">
        <v>0</v>
      </c>
      <c r="G432" s="4">
        <v>0</v>
      </c>
      <c r="H432" s="5">
        <v>0</v>
      </c>
      <c r="I432">
        <v>0</v>
      </c>
      <c r="J432" s="4">
        <v>0</v>
      </c>
      <c r="K432">
        <v>0</v>
      </c>
      <c r="L432" s="5">
        <v>0</v>
      </c>
      <c r="M432">
        <v>0</v>
      </c>
      <c r="N432" s="4">
        <v>0</v>
      </c>
      <c r="O432">
        <v>0</v>
      </c>
      <c r="P432" s="5">
        <v>0</v>
      </c>
      <c r="Q432">
        <v>0</v>
      </c>
      <c r="R432" s="4">
        <v>0</v>
      </c>
      <c r="S432">
        <v>0</v>
      </c>
      <c r="T432" s="5">
        <v>0</v>
      </c>
      <c r="U432">
        <v>0</v>
      </c>
      <c r="V432" s="4">
        <v>0</v>
      </c>
      <c r="W432">
        <v>0</v>
      </c>
      <c r="X432" s="5">
        <v>0</v>
      </c>
      <c r="Y432">
        <v>6</v>
      </c>
      <c r="Z432" s="4">
        <v>0</v>
      </c>
      <c r="AA432">
        <v>1</v>
      </c>
      <c r="AB432" s="5">
        <v>6</v>
      </c>
      <c r="AD432">
        <v>0</v>
      </c>
      <c r="AE432">
        <v>0</v>
      </c>
      <c r="AF432" s="4">
        <v>0</v>
      </c>
      <c r="AG432">
        <v>0</v>
      </c>
      <c r="AH432" s="5">
        <v>0</v>
      </c>
      <c r="AI432">
        <v>0</v>
      </c>
      <c r="AJ432" s="4">
        <v>0</v>
      </c>
      <c r="AK432">
        <v>0</v>
      </c>
      <c r="AL432" s="5">
        <v>0</v>
      </c>
      <c r="AM432">
        <v>0</v>
      </c>
      <c r="AN432" s="4">
        <v>0</v>
      </c>
      <c r="AO432">
        <v>0</v>
      </c>
      <c r="AP432" s="5">
        <v>0</v>
      </c>
      <c r="AQ432">
        <v>0</v>
      </c>
      <c r="AR432" s="4">
        <v>0</v>
      </c>
      <c r="AS432">
        <v>0</v>
      </c>
      <c r="AT432" s="5">
        <v>0</v>
      </c>
      <c r="AU432">
        <v>0</v>
      </c>
      <c r="AV432" s="4">
        <v>0</v>
      </c>
      <c r="AW432">
        <v>0</v>
      </c>
      <c r="AX432" s="5">
        <v>0</v>
      </c>
      <c r="AY432">
        <v>6</v>
      </c>
      <c r="AZ432" s="4">
        <v>0</v>
      </c>
      <c r="BA432">
        <v>3</v>
      </c>
      <c r="BB432" s="5">
        <v>6</v>
      </c>
      <c r="BD432">
        <v>0</v>
      </c>
      <c r="BE432">
        <v>0</v>
      </c>
      <c r="BF432" s="4">
        <v>0</v>
      </c>
      <c r="BG432">
        <v>0</v>
      </c>
      <c r="BH432" s="5">
        <v>0</v>
      </c>
      <c r="BI432">
        <v>0</v>
      </c>
      <c r="BJ432" s="4">
        <v>0</v>
      </c>
      <c r="BK432">
        <v>0</v>
      </c>
      <c r="BL432" s="5">
        <v>0</v>
      </c>
      <c r="BM432">
        <v>0</v>
      </c>
      <c r="BN432" s="4">
        <v>0</v>
      </c>
      <c r="BO432">
        <v>0</v>
      </c>
      <c r="BP432" s="5">
        <v>0</v>
      </c>
      <c r="BQ432">
        <v>0</v>
      </c>
      <c r="BR432" s="4">
        <v>0</v>
      </c>
      <c r="BS432">
        <v>0</v>
      </c>
      <c r="BT432" s="5">
        <v>0</v>
      </c>
      <c r="BU432">
        <v>0</v>
      </c>
      <c r="BV432" s="4">
        <v>0</v>
      </c>
      <c r="BW432">
        <v>0</v>
      </c>
      <c r="BX432" s="5">
        <v>0</v>
      </c>
      <c r="BY432">
        <v>6</v>
      </c>
      <c r="BZ432" s="4">
        <v>0</v>
      </c>
      <c r="CA432">
        <v>3</v>
      </c>
      <c r="CB432" s="5">
        <v>6</v>
      </c>
      <c r="CD432">
        <v>0</v>
      </c>
      <c r="CE432">
        <v>0</v>
      </c>
      <c r="CF432" s="4">
        <v>0</v>
      </c>
      <c r="CG432">
        <v>0</v>
      </c>
      <c r="CH432" s="5">
        <v>0</v>
      </c>
      <c r="CI432">
        <v>0</v>
      </c>
      <c r="CJ432" s="4">
        <v>0</v>
      </c>
      <c r="CK432">
        <v>0</v>
      </c>
      <c r="CL432" s="5">
        <v>0</v>
      </c>
      <c r="CM432">
        <v>0</v>
      </c>
      <c r="CN432" s="4">
        <v>0</v>
      </c>
      <c r="CO432">
        <v>0</v>
      </c>
      <c r="CP432" s="5">
        <v>0</v>
      </c>
      <c r="CQ432">
        <v>0</v>
      </c>
      <c r="CR432" s="4">
        <v>0</v>
      </c>
      <c r="CS432">
        <v>0</v>
      </c>
      <c r="CT432" s="5">
        <v>0</v>
      </c>
      <c r="CU432">
        <v>6</v>
      </c>
      <c r="CV432" s="4">
        <v>0</v>
      </c>
      <c r="CW432">
        <v>0</v>
      </c>
      <c r="CX432" s="5">
        <v>6</v>
      </c>
      <c r="CY432" s="21">
        <v>6</v>
      </c>
      <c r="CZ432" s="21">
        <v>0</v>
      </c>
      <c r="DA432" s="21">
        <v>4</v>
      </c>
      <c r="DB432" s="5">
        <v>6</v>
      </c>
      <c r="DD432" s="8">
        <v>0</v>
      </c>
      <c r="DE432" s="8">
        <v>0</v>
      </c>
      <c r="DF432" s="8">
        <v>0</v>
      </c>
      <c r="DG432" s="8">
        <v>0</v>
      </c>
      <c r="DH432" s="8">
        <v>0</v>
      </c>
      <c r="DI432" s="8">
        <v>0</v>
      </c>
      <c r="DJ432" s="8">
        <v>0</v>
      </c>
      <c r="DK432" s="8">
        <v>0</v>
      </c>
      <c r="DL432" s="8">
        <v>0</v>
      </c>
      <c r="DM432" s="8">
        <v>0</v>
      </c>
      <c r="DN432" s="8">
        <v>0</v>
      </c>
      <c r="DO432" s="8">
        <v>0</v>
      </c>
      <c r="DP432" s="8">
        <v>0</v>
      </c>
      <c r="DQ432" s="8">
        <v>0</v>
      </c>
      <c r="DR432" s="8">
        <v>0</v>
      </c>
      <c r="DS432" s="8">
        <v>0</v>
      </c>
      <c r="DT432" s="8">
        <v>0</v>
      </c>
      <c r="DU432" s="8">
        <v>0</v>
      </c>
      <c r="DV432" s="8">
        <v>0</v>
      </c>
      <c r="DW432" s="8">
        <v>0</v>
      </c>
      <c r="DX432" s="8">
        <v>0</v>
      </c>
      <c r="DY432" s="8">
        <v>0</v>
      </c>
      <c r="DZ432" s="8">
        <v>0</v>
      </c>
      <c r="EA432" s="8">
        <v>0</v>
      </c>
      <c r="EB432" s="8">
        <v>0</v>
      </c>
      <c r="EC432" s="8">
        <v>0</v>
      </c>
      <c r="ED432" s="20">
        <v>0</v>
      </c>
      <c r="EF432" s="9">
        <v>0</v>
      </c>
      <c r="EG432" s="9">
        <v>0</v>
      </c>
      <c r="EH432" s="9">
        <v>0</v>
      </c>
      <c r="EI432" s="9">
        <v>0</v>
      </c>
      <c r="EJ432" s="9">
        <v>0</v>
      </c>
      <c r="EK432" s="9">
        <v>0</v>
      </c>
      <c r="EL432" s="9">
        <v>0</v>
      </c>
      <c r="EM432" s="9">
        <v>0</v>
      </c>
      <c r="EN432" s="9">
        <v>0</v>
      </c>
      <c r="EO432" s="9">
        <v>0</v>
      </c>
      <c r="EP432" s="9">
        <v>0</v>
      </c>
      <c r="EQ432" s="9">
        <v>0</v>
      </c>
      <c r="ER432" s="9">
        <v>0</v>
      </c>
      <c r="ES432" s="9">
        <v>0</v>
      </c>
      <c r="ET432" s="9">
        <v>0</v>
      </c>
      <c r="EU432" s="9">
        <v>0</v>
      </c>
      <c r="EV432" s="9">
        <v>0</v>
      </c>
      <c r="EW432" s="9">
        <v>0</v>
      </c>
      <c r="EX432" s="9">
        <v>0</v>
      </c>
      <c r="EY432" s="9">
        <v>0</v>
      </c>
      <c r="EZ432" s="9">
        <v>0</v>
      </c>
      <c r="FA432" s="9">
        <v>0</v>
      </c>
      <c r="FB432" s="9">
        <v>0</v>
      </c>
      <c r="FC432" s="9">
        <v>1</v>
      </c>
      <c r="FD432" s="9">
        <v>3</v>
      </c>
      <c r="FE432" s="9">
        <v>0</v>
      </c>
      <c r="FF432">
        <v>4</v>
      </c>
    </row>
    <row r="433" spans="1:162" x14ac:dyDescent="0.2">
      <c r="A433" t="s">
        <v>2278</v>
      </c>
      <c r="B433" t="s">
        <v>2895</v>
      </c>
      <c r="C433" t="s">
        <v>3</v>
      </c>
      <c r="D433" s="1">
        <v>0</v>
      </c>
      <c r="E433" s="1">
        <v>0</v>
      </c>
      <c r="F433" s="4">
        <v>0</v>
      </c>
      <c r="G433" s="4">
        <v>0</v>
      </c>
      <c r="H433" s="5">
        <v>0</v>
      </c>
      <c r="I433">
        <v>0</v>
      </c>
      <c r="J433" s="4">
        <v>0</v>
      </c>
      <c r="K433">
        <v>0</v>
      </c>
      <c r="L433" s="5">
        <v>0</v>
      </c>
      <c r="M433">
        <v>5</v>
      </c>
      <c r="N433" s="4">
        <v>0</v>
      </c>
      <c r="O433">
        <v>0</v>
      </c>
      <c r="P433" s="5">
        <v>5</v>
      </c>
      <c r="Q433">
        <v>6</v>
      </c>
      <c r="R433" s="4">
        <v>0</v>
      </c>
      <c r="S433">
        <v>0</v>
      </c>
      <c r="T433" s="5">
        <v>6</v>
      </c>
      <c r="U433">
        <v>6</v>
      </c>
      <c r="V433" s="4">
        <v>0</v>
      </c>
      <c r="W433">
        <v>0</v>
      </c>
      <c r="X433" s="5">
        <v>6</v>
      </c>
      <c r="Y433">
        <v>6</v>
      </c>
      <c r="Z433" s="4">
        <v>0</v>
      </c>
      <c r="AA433">
        <v>1</v>
      </c>
      <c r="AB433" s="5">
        <v>6</v>
      </c>
      <c r="AD433">
        <v>0</v>
      </c>
      <c r="AE433">
        <v>0</v>
      </c>
      <c r="AF433" s="4">
        <v>0</v>
      </c>
      <c r="AG433">
        <v>0</v>
      </c>
      <c r="AH433" s="5">
        <v>0</v>
      </c>
      <c r="AI433">
        <v>0</v>
      </c>
      <c r="AJ433" s="4">
        <v>0</v>
      </c>
      <c r="AK433">
        <v>0</v>
      </c>
      <c r="AL433" s="5">
        <v>0</v>
      </c>
      <c r="AM433">
        <v>5</v>
      </c>
      <c r="AN433" s="4">
        <v>0</v>
      </c>
      <c r="AO433">
        <v>0</v>
      </c>
      <c r="AP433" s="5">
        <v>5</v>
      </c>
      <c r="AQ433">
        <v>6</v>
      </c>
      <c r="AR433" s="4">
        <v>0</v>
      </c>
      <c r="AS433">
        <v>0</v>
      </c>
      <c r="AT433" s="5">
        <v>6</v>
      </c>
      <c r="AU433">
        <v>6</v>
      </c>
      <c r="AV433" s="4">
        <v>0</v>
      </c>
      <c r="AW433">
        <v>0</v>
      </c>
      <c r="AX433" s="5">
        <v>6</v>
      </c>
      <c r="AY433">
        <v>6</v>
      </c>
      <c r="AZ433" s="4">
        <v>0</v>
      </c>
      <c r="BA433">
        <v>1</v>
      </c>
      <c r="BB433" s="5">
        <v>6</v>
      </c>
      <c r="BD433">
        <v>0</v>
      </c>
      <c r="BE433">
        <v>0</v>
      </c>
      <c r="BF433" s="4">
        <v>0</v>
      </c>
      <c r="BG433">
        <v>0</v>
      </c>
      <c r="BH433" s="5">
        <v>0</v>
      </c>
      <c r="BI433">
        <v>0</v>
      </c>
      <c r="BJ433" s="4">
        <v>0</v>
      </c>
      <c r="BK433">
        <v>0</v>
      </c>
      <c r="BL433" s="5">
        <v>0</v>
      </c>
      <c r="BM433">
        <v>5</v>
      </c>
      <c r="BN433" s="4">
        <v>0</v>
      </c>
      <c r="BO433">
        <v>0</v>
      </c>
      <c r="BP433" s="5">
        <v>5</v>
      </c>
      <c r="BQ433">
        <v>6</v>
      </c>
      <c r="BR433" s="4">
        <v>0</v>
      </c>
      <c r="BS433">
        <v>0</v>
      </c>
      <c r="BT433" s="5">
        <v>6</v>
      </c>
      <c r="BU433">
        <v>6</v>
      </c>
      <c r="BV433" s="4">
        <v>0</v>
      </c>
      <c r="BW433">
        <v>0</v>
      </c>
      <c r="BX433" s="5">
        <v>6</v>
      </c>
      <c r="BY433">
        <v>6</v>
      </c>
      <c r="BZ433" s="4">
        <v>0</v>
      </c>
      <c r="CA433">
        <v>1</v>
      </c>
      <c r="CB433" s="5">
        <v>6</v>
      </c>
      <c r="CD433">
        <v>0</v>
      </c>
      <c r="CE433">
        <v>0</v>
      </c>
      <c r="CF433" s="4">
        <v>0</v>
      </c>
      <c r="CG433">
        <v>0</v>
      </c>
      <c r="CH433" s="5">
        <v>0</v>
      </c>
      <c r="CI433">
        <v>0</v>
      </c>
      <c r="CJ433" s="4">
        <v>0</v>
      </c>
      <c r="CK433">
        <v>0</v>
      </c>
      <c r="CL433" s="5">
        <v>0</v>
      </c>
      <c r="CM433">
        <v>5</v>
      </c>
      <c r="CN433" s="4">
        <v>0</v>
      </c>
      <c r="CO433">
        <v>0</v>
      </c>
      <c r="CP433" s="5">
        <v>5</v>
      </c>
      <c r="CQ433">
        <v>6</v>
      </c>
      <c r="CR433" s="4">
        <v>0</v>
      </c>
      <c r="CS433">
        <v>0</v>
      </c>
      <c r="CT433" s="5">
        <v>6</v>
      </c>
      <c r="CU433">
        <v>6</v>
      </c>
      <c r="CV433" s="4">
        <v>0</v>
      </c>
      <c r="CW433">
        <v>0</v>
      </c>
      <c r="CX433" s="5">
        <v>6</v>
      </c>
      <c r="CY433" s="21">
        <v>6</v>
      </c>
      <c r="CZ433" s="21">
        <v>0</v>
      </c>
      <c r="DA433" s="21">
        <v>1</v>
      </c>
      <c r="DB433" s="5">
        <v>6</v>
      </c>
      <c r="DD433" s="8">
        <v>0</v>
      </c>
      <c r="DE433" s="8">
        <v>0</v>
      </c>
      <c r="DF433" s="8">
        <v>0</v>
      </c>
      <c r="DG433" s="8">
        <v>0</v>
      </c>
      <c r="DH433" s="8">
        <v>0</v>
      </c>
      <c r="DI433" s="8">
        <v>0</v>
      </c>
      <c r="DJ433" s="8">
        <v>0</v>
      </c>
      <c r="DK433" s="8">
        <v>0</v>
      </c>
      <c r="DL433" s="8">
        <v>0</v>
      </c>
      <c r="DM433" s="8">
        <v>0</v>
      </c>
      <c r="DN433" s="8">
        <v>0</v>
      </c>
      <c r="DO433" s="8">
        <v>0</v>
      </c>
      <c r="DP433" s="8">
        <v>0</v>
      </c>
      <c r="DQ433" s="8">
        <v>0</v>
      </c>
      <c r="DR433" s="8">
        <v>0</v>
      </c>
      <c r="DS433" s="8">
        <v>0</v>
      </c>
      <c r="DT433" s="8">
        <v>0</v>
      </c>
      <c r="DU433" s="8">
        <v>0</v>
      </c>
      <c r="DV433" s="8">
        <v>0</v>
      </c>
      <c r="DW433" s="8">
        <v>0</v>
      </c>
      <c r="DX433" s="8">
        <v>0</v>
      </c>
      <c r="DY433" s="8">
        <v>0</v>
      </c>
      <c r="DZ433" s="8">
        <v>0</v>
      </c>
      <c r="EA433" s="8">
        <v>0</v>
      </c>
      <c r="EB433" s="8">
        <v>0</v>
      </c>
      <c r="EC433" s="8">
        <v>0</v>
      </c>
      <c r="ED433" s="20">
        <v>0</v>
      </c>
      <c r="EF433" s="9">
        <v>0</v>
      </c>
      <c r="EG433" s="9">
        <v>0</v>
      </c>
      <c r="EH433" s="9">
        <v>0</v>
      </c>
      <c r="EI433" s="9">
        <v>0</v>
      </c>
      <c r="EJ433" s="9">
        <v>0</v>
      </c>
      <c r="EK433" s="9">
        <v>0</v>
      </c>
      <c r="EL433" s="9">
        <v>0</v>
      </c>
      <c r="EM433" s="9">
        <v>0</v>
      </c>
      <c r="EN433" s="9">
        <v>0</v>
      </c>
      <c r="EO433" s="9">
        <v>0</v>
      </c>
      <c r="EP433" s="9">
        <v>0</v>
      </c>
      <c r="EQ433" s="9">
        <v>0</v>
      </c>
      <c r="ER433" s="9">
        <v>0</v>
      </c>
      <c r="ES433" s="9">
        <v>0</v>
      </c>
      <c r="ET433" s="9">
        <v>0</v>
      </c>
      <c r="EU433" s="9">
        <v>0</v>
      </c>
      <c r="EV433" s="9">
        <v>0</v>
      </c>
      <c r="EW433" s="9">
        <v>0</v>
      </c>
      <c r="EX433" s="9">
        <v>0</v>
      </c>
      <c r="EY433" s="9">
        <v>0</v>
      </c>
      <c r="EZ433" s="9">
        <v>0</v>
      </c>
      <c r="FA433" s="9">
        <v>0</v>
      </c>
      <c r="FB433" s="9">
        <v>0</v>
      </c>
      <c r="FC433" s="9">
        <v>1</v>
      </c>
      <c r="FD433" s="9">
        <v>0</v>
      </c>
      <c r="FE433" s="9">
        <v>0</v>
      </c>
      <c r="FF433">
        <v>0</v>
      </c>
    </row>
    <row r="434" spans="1:162" x14ac:dyDescent="0.2">
      <c r="A434" t="s">
        <v>1716</v>
      </c>
      <c r="B434" t="s">
        <v>2896</v>
      </c>
      <c r="C434" t="s">
        <v>4599</v>
      </c>
      <c r="D434" s="1">
        <v>0</v>
      </c>
      <c r="E434" s="1">
        <v>0</v>
      </c>
      <c r="F434" s="4">
        <v>0</v>
      </c>
      <c r="G434" s="4">
        <v>0</v>
      </c>
      <c r="H434" s="5">
        <v>0</v>
      </c>
      <c r="I434">
        <v>0</v>
      </c>
      <c r="J434" s="4">
        <v>0</v>
      </c>
      <c r="K434">
        <v>0</v>
      </c>
      <c r="L434" s="5">
        <v>0</v>
      </c>
      <c r="M434">
        <v>0</v>
      </c>
      <c r="N434" s="4">
        <v>0</v>
      </c>
      <c r="O434">
        <v>0</v>
      </c>
      <c r="P434" s="5">
        <v>0</v>
      </c>
      <c r="Q434">
        <v>5</v>
      </c>
      <c r="R434" s="4">
        <v>0</v>
      </c>
      <c r="S434">
        <v>0</v>
      </c>
      <c r="T434" s="5">
        <v>5</v>
      </c>
      <c r="U434">
        <v>6</v>
      </c>
      <c r="V434" s="4">
        <v>0</v>
      </c>
      <c r="W434">
        <v>0</v>
      </c>
      <c r="X434" s="5">
        <v>6</v>
      </c>
      <c r="Y434">
        <v>6</v>
      </c>
      <c r="Z434" s="4">
        <v>0</v>
      </c>
      <c r="AA434">
        <v>42</v>
      </c>
      <c r="AB434" s="5">
        <v>6</v>
      </c>
      <c r="AD434">
        <v>0</v>
      </c>
      <c r="AE434">
        <v>0</v>
      </c>
      <c r="AF434" s="4">
        <v>0</v>
      </c>
      <c r="AG434">
        <v>0</v>
      </c>
      <c r="AH434" s="5">
        <v>0</v>
      </c>
      <c r="AI434">
        <v>0</v>
      </c>
      <c r="AJ434" s="4">
        <v>0</v>
      </c>
      <c r="AK434">
        <v>0</v>
      </c>
      <c r="AL434" s="5">
        <v>0</v>
      </c>
      <c r="AM434">
        <v>5</v>
      </c>
      <c r="AN434" s="4">
        <v>0</v>
      </c>
      <c r="AO434">
        <v>0</v>
      </c>
      <c r="AP434" s="5">
        <v>5</v>
      </c>
      <c r="AQ434">
        <v>6</v>
      </c>
      <c r="AR434" s="4">
        <v>0</v>
      </c>
      <c r="AS434">
        <v>0</v>
      </c>
      <c r="AT434" s="5">
        <v>6</v>
      </c>
      <c r="AU434">
        <v>6</v>
      </c>
      <c r="AV434" s="4">
        <v>0</v>
      </c>
      <c r="AW434">
        <v>10</v>
      </c>
      <c r="AX434" s="5">
        <v>6</v>
      </c>
      <c r="AY434">
        <v>6</v>
      </c>
      <c r="AZ434" s="4">
        <v>0</v>
      </c>
      <c r="BA434">
        <v>42</v>
      </c>
      <c r="BB434" s="5">
        <v>6</v>
      </c>
      <c r="BD434">
        <v>0</v>
      </c>
      <c r="BE434">
        <v>0</v>
      </c>
      <c r="BF434" s="4">
        <v>0</v>
      </c>
      <c r="BG434">
        <v>0</v>
      </c>
      <c r="BH434" s="5">
        <v>0</v>
      </c>
      <c r="BI434">
        <v>0</v>
      </c>
      <c r="BJ434" s="4">
        <v>0</v>
      </c>
      <c r="BK434">
        <v>0</v>
      </c>
      <c r="BL434" s="5">
        <v>0</v>
      </c>
      <c r="BM434">
        <v>5</v>
      </c>
      <c r="BN434" s="4">
        <v>0</v>
      </c>
      <c r="BO434">
        <v>0</v>
      </c>
      <c r="BP434" s="5">
        <v>5</v>
      </c>
      <c r="BQ434">
        <v>6</v>
      </c>
      <c r="BR434" s="4">
        <v>0</v>
      </c>
      <c r="BS434">
        <v>0</v>
      </c>
      <c r="BT434" s="5">
        <v>6</v>
      </c>
      <c r="BU434">
        <v>6</v>
      </c>
      <c r="BV434" s="4">
        <v>0</v>
      </c>
      <c r="BW434">
        <v>42</v>
      </c>
      <c r="BX434" s="5">
        <v>6</v>
      </c>
      <c r="BY434">
        <v>6</v>
      </c>
      <c r="BZ434" s="4">
        <v>0</v>
      </c>
      <c r="CA434">
        <v>0</v>
      </c>
      <c r="CB434" s="5">
        <v>6</v>
      </c>
      <c r="CD434">
        <v>0</v>
      </c>
      <c r="CE434">
        <v>0</v>
      </c>
      <c r="CF434" s="4">
        <v>0</v>
      </c>
      <c r="CG434">
        <v>0</v>
      </c>
      <c r="CH434" s="5">
        <v>0</v>
      </c>
      <c r="CI434">
        <v>0</v>
      </c>
      <c r="CJ434" s="4">
        <v>0</v>
      </c>
      <c r="CK434">
        <v>0</v>
      </c>
      <c r="CL434" s="5">
        <v>0</v>
      </c>
      <c r="CM434">
        <v>5</v>
      </c>
      <c r="CN434" s="4">
        <v>0</v>
      </c>
      <c r="CO434">
        <v>0</v>
      </c>
      <c r="CP434" s="5">
        <v>5</v>
      </c>
      <c r="CQ434">
        <v>6</v>
      </c>
      <c r="CR434" s="4">
        <v>0</v>
      </c>
      <c r="CS434">
        <v>0</v>
      </c>
      <c r="CT434" s="5">
        <v>6</v>
      </c>
      <c r="CU434">
        <v>6</v>
      </c>
      <c r="CV434" s="4">
        <v>0</v>
      </c>
      <c r="CW434">
        <v>42</v>
      </c>
      <c r="CX434" s="5">
        <v>6</v>
      </c>
      <c r="CY434" s="21">
        <v>6</v>
      </c>
      <c r="CZ434" s="21">
        <v>0</v>
      </c>
      <c r="DA434" s="21">
        <v>4</v>
      </c>
      <c r="DB434" s="5">
        <v>6</v>
      </c>
      <c r="DD434" s="8">
        <v>0</v>
      </c>
      <c r="DE434" s="8">
        <v>0</v>
      </c>
      <c r="DF434" s="8">
        <v>0</v>
      </c>
      <c r="DG434" s="8">
        <v>0</v>
      </c>
      <c r="DH434" s="8">
        <v>0</v>
      </c>
      <c r="DI434" s="8">
        <v>0</v>
      </c>
      <c r="DJ434" s="8">
        <v>0</v>
      </c>
      <c r="DK434" s="8">
        <v>0</v>
      </c>
      <c r="DL434" s="8">
        <v>0</v>
      </c>
      <c r="DM434" s="8">
        <v>0</v>
      </c>
      <c r="DN434" s="8">
        <v>0</v>
      </c>
      <c r="DO434" s="8">
        <v>0</v>
      </c>
      <c r="DP434" s="8">
        <v>0</v>
      </c>
      <c r="DQ434" s="8">
        <v>0</v>
      </c>
      <c r="DR434" s="8">
        <v>0</v>
      </c>
      <c r="DS434" s="8">
        <v>0</v>
      </c>
      <c r="DT434" s="8">
        <v>0</v>
      </c>
      <c r="DU434" s="8">
        <v>0</v>
      </c>
      <c r="DV434" s="8">
        <v>0</v>
      </c>
      <c r="DW434" s="8">
        <v>0</v>
      </c>
      <c r="DX434" s="8">
        <v>0</v>
      </c>
      <c r="DY434" s="8">
        <v>0</v>
      </c>
      <c r="DZ434" s="8">
        <v>0</v>
      </c>
      <c r="EA434" s="8">
        <v>0</v>
      </c>
      <c r="EB434" s="8">
        <v>0</v>
      </c>
      <c r="EC434" s="8">
        <v>0</v>
      </c>
      <c r="ED434" s="20">
        <v>0</v>
      </c>
      <c r="EF434" s="9">
        <v>0</v>
      </c>
      <c r="EG434" s="9">
        <v>0</v>
      </c>
      <c r="EH434" s="9">
        <v>0</v>
      </c>
      <c r="EI434" s="9">
        <v>0</v>
      </c>
      <c r="EJ434" s="9">
        <v>0</v>
      </c>
      <c r="EK434" s="9">
        <v>0</v>
      </c>
      <c r="EL434" s="9">
        <v>0</v>
      </c>
      <c r="EM434" s="9">
        <v>0</v>
      </c>
      <c r="EN434" s="9">
        <v>0</v>
      </c>
      <c r="EO434" s="9">
        <v>0</v>
      </c>
      <c r="EP434" s="9">
        <v>0</v>
      </c>
      <c r="EQ434" s="9">
        <v>0</v>
      </c>
      <c r="ER434" s="9">
        <v>0</v>
      </c>
      <c r="ES434" s="9">
        <v>0</v>
      </c>
      <c r="ET434" s="9">
        <v>0</v>
      </c>
      <c r="EU434" s="9">
        <v>0</v>
      </c>
      <c r="EV434" s="9">
        <v>0</v>
      </c>
      <c r="EW434" s="9">
        <v>0</v>
      </c>
      <c r="EX434" s="9">
        <v>0</v>
      </c>
      <c r="EY434" s="9">
        <v>0</v>
      </c>
      <c r="EZ434" s="9">
        <v>10</v>
      </c>
      <c r="FA434" s="9">
        <v>42</v>
      </c>
      <c r="FB434" s="9">
        <v>0</v>
      </c>
      <c r="FC434" s="9">
        <v>0</v>
      </c>
      <c r="FD434" s="9">
        <v>0</v>
      </c>
      <c r="FE434" s="9">
        <v>0</v>
      </c>
      <c r="FF434">
        <v>4</v>
      </c>
    </row>
    <row r="435" spans="1:162" x14ac:dyDescent="0.2">
      <c r="A435" t="s">
        <v>1846</v>
      </c>
      <c r="B435" t="s">
        <v>2897</v>
      </c>
      <c r="C435" t="s">
        <v>4599</v>
      </c>
      <c r="D435" s="1">
        <v>0</v>
      </c>
      <c r="E435" s="1">
        <v>0</v>
      </c>
      <c r="F435" s="4">
        <v>0</v>
      </c>
      <c r="G435" s="4">
        <v>0</v>
      </c>
      <c r="H435" s="5">
        <v>0</v>
      </c>
      <c r="I435">
        <v>0</v>
      </c>
      <c r="J435" s="4">
        <v>0</v>
      </c>
      <c r="K435">
        <v>0</v>
      </c>
      <c r="L435" s="5">
        <v>0</v>
      </c>
      <c r="M435">
        <v>0</v>
      </c>
      <c r="N435" s="4">
        <v>0</v>
      </c>
      <c r="O435">
        <v>0</v>
      </c>
      <c r="P435" s="5">
        <v>0</v>
      </c>
      <c r="Q435">
        <v>0</v>
      </c>
      <c r="R435" s="4">
        <v>0</v>
      </c>
      <c r="S435">
        <v>0</v>
      </c>
      <c r="T435" s="5">
        <v>0</v>
      </c>
      <c r="U435">
        <v>0</v>
      </c>
      <c r="V435" s="4">
        <v>0</v>
      </c>
      <c r="W435">
        <v>0</v>
      </c>
      <c r="X435" s="5">
        <v>0</v>
      </c>
      <c r="Y435">
        <v>5</v>
      </c>
      <c r="Z435" s="4">
        <v>0</v>
      </c>
      <c r="AA435">
        <v>0</v>
      </c>
      <c r="AB435" s="5">
        <v>5</v>
      </c>
      <c r="AD435">
        <v>0</v>
      </c>
      <c r="AE435">
        <v>0</v>
      </c>
      <c r="AF435" s="4">
        <v>0</v>
      </c>
      <c r="AG435">
        <v>0</v>
      </c>
      <c r="AH435" s="5">
        <v>0</v>
      </c>
      <c r="AI435">
        <v>0</v>
      </c>
      <c r="AJ435" s="4">
        <v>0</v>
      </c>
      <c r="AK435">
        <v>0</v>
      </c>
      <c r="AL435" s="5">
        <v>0</v>
      </c>
      <c r="AM435">
        <v>0</v>
      </c>
      <c r="AN435" s="4">
        <v>0</v>
      </c>
      <c r="AO435">
        <v>0</v>
      </c>
      <c r="AP435" s="5">
        <v>0</v>
      </c>
      <c r="AQ435">
        <v>0</v>
      </c>
      <c r="AR435" s="4">
        <v>0</v>
      </c>
      <c r="AS435">
        <v>0</v>
      </c>
      <c r="AT435" s="5">
        <v>0</v>
      </c>
      <c r="AU435">
        <v>5</v>
      </c>
      <c r="AV435" s="4">
        <v>0</v>
      </c>
      <c r="AW435">
        <v>0</v>
      </c>
      <c r="AX435" s="5">
        <v>5</v>
      </c>
      <c r="AY435">
        <v>5</v>
      </c>
      <c r="AZ435" s="4">
        <v>0</v>
      </c>
      <c r="BA435">
        <v>0</v>
      </c>
      <c r="BB435" s="5">
        <v>5</v>
      </c>
      <c r="BD435">
        <v>0</v>
      </c>
      <c r="BE435">
        <v>0</v>
      </c>
      <c r="BF435" s="4">
        <v>0</v>
      </c>
      <c r="BG435">
        <v>0</v>
      </c>
      <c r="BH435" s="5">
        <v>0</v>
      </c>
      <c r="BI435">
        <v>0</v>
      </c>
      <c r="BJ435" s="4">
        <v>0</v>
      </c>
      <c r="BK435">
        <v>0</v>
      </c>
      <c r="BL435" s="5">
        <v>0</v>
      </c>
      <c r="BM435">
        <v>0</v>
      </c>
      <c r="BN435" s="4">
        <v>0</v>
      </c>
      <c r="BO435">
        <v>0</v>
      </c>
      <c r="BP435" s="5">
        <v>0</v>
      </c>
      <c r="BQ435">
        <v>0</v>
      </c>
      <c r="BR435" s="4">
        <v>0</v>
      </c>
      <c r="BS435">
        <v>0</v>
      </c>
      <c r="BT435" s="5">
        <v>0</v>
      </c>
      <c r="BU435">
        <v>5</v>
      </c>
      <c r="BV435" s="4">
        <v>0</v>
      </c>
      <c r="BW435">
        <v>0</v>
      </c>
      <c r="BX435" s="5">
        <v>5</v>
      </c>
      <c r="BY435">
        <v>5</v>
      </c>
      <c r="BZ435" s="4">
        <v>0</v>
      </c>
      <c r="CA435">
        <v>0</v>
      </c>
      <c r="CB435" s="5">
        <v>5</v>
      </c>
      <c r="CD435">
        <v>0</v>
      </c>
      <c r="CE435">
        <v>0</v>
      </c>
      <c r="CF435" s="4">
        <v>0</v>
      </c>
      <c r="CG435">
        <v>0</v>
      </c>
      <c r="CH435" s="5">
        <v>0</v>
      </c>
      <c r="CI435">
        <v>0</v>
      </c>
      <c r="CJ435" s="4">
        <v>0</v>
      </c>
      <c r="CK435">
        <v>0</v>
      </c>
      <c r="CL435" s="5">
        <v>0</v>
      </c>
      <c r="CM435">
        <v>0</v>
      </c>
      <c r="CN435" s="4">
        <v>0</v>
      </c>
      <c r="CO435">
        <v>0</v>
      </c>
      <c r="CP435" s="5">
        <v>0</v>
      </c>
      <c r="CQ435">
        <v>0</v>
      </c>
      <c r="CR435" s="4">
        <v>0</v>
      </c>
      <c r="CS435">
        <v>0</v>
      </c>
      <c r="CT435" s="5">
        <v>0</v>
      </c>
      <c r="CU435">
        <v>5</v>
      </c>
      <c r="CV435" s="4">
        <v>0</v>
      </c>
      <c r="CW435">
        <v>0</v>
      </c>
      <c r="CX435" s="5">
        <v>5</v>
      </c>
      <c r="CY435" s="21">
        <v>5</v>
      </c>
      <c r="CZ435" s="21">
        <v>0</v>
      </c>
      <c r="DA435" s="21">
        <v>0</v>
      </c>
      <c r="DB435" s="5">
        <v>5</v>
      </c>
      <c r="DD435" s="8">
        <v>0</v>
      </c>
      <c r="DE435" s="8">
        <v>0</v>
      </c>
      <c r="DF435" s="8">
        <v>0</v>
      </c>
      <c r="DG435" s="8">
        <v>0</v>
      </c>
      <c r="DH435" s="8">
        <v>0</v>
      </c>
      <c r="DI435" s="8">
        <v>0</v>
      </c>
      <c r="DJ435" s="8">
        <v>0</v>
      </c>
      <c r="DK435" s="8">
        <v>0</v>
      </c>
      <c r="DL435" s="8">
        <v>0</v>
      </c>
      <c r="DM435" s="8">
        <v>0</v>
      </c>
      <c r="DN435" s="8">
        <v>0</v>
      </c>
      <c r="DO435" s="8">
        <v>0</v>
      </c>
      <c r="DP435" s="8">
        <v>0</v>
      </c>
      <c r="DQ435" s="8">
        <v>0</v>
      </c>
      <c r="DR435" s="8">
        <v>0</v>
      </c>
      <c r="DS435" s="8">
        <v>0</v>
      </c>
      <c r="DT435" s="8">
        <v>0</v>
      </c>
      <c r="DU435" s="8">
        <v>0</v>
      </c>
      <c r="DV435" s="8">
        <v>0</v>
      </c>
      <c r="DW435" s="8">
        <v>0</v>
      </c>
      <c r="DX435" s="8">
        <v>0</v>
      </c>
      <c r="DY435" s="8">
        <v>0</v>
      </c>
      <c r="DZ435" s="8">
        <v>0</v>
      </c>
      <c r="EA435" s="8">
        <v>0</v>
      </c>
      <c r="EB435" s="8">
        <v>0</v>
      </c>
      <c r="EC435" s="8">
        <v>0</v>
      </c>
      <c r="ED435" s="20">
        <v>0</v>
      </c>
      <c r="EF435" s="9">
        <v>0</v>
      </c>
      <c r="EG435" s="9">
        <v>0</v>
      </c>
      <c r="EH435" s="9">
        <v>0</v>
      </c>
      <c r="EI435" s="9">
        <v>0</v>
      </c>
      <c r="EJ435" s="9">
        <v>0</v>
      </c>
      <c r="EK435" s="9">
        <v>0</v>
      </c>
      <c r="EL435" s="9">
        <v>0</v>
      </c>
      <c r="EM435" s="9">
        <v>0</v>
      </c>
      <c r="EN435" s="9">
        <v>0</v>
      </c>
      <c r="EO435" s="9">
        <v>0</v>
      </c>
      <c r="EP435" s="9">
        <v>0</v>
      </c>
      <c r="EQ435" s="9">
        <v>0</v>
      </c>
      <c r="ER435" s="9">
        <v>0</v>
      </c>
      <c r="ES435" s="9">
        <v>0</v>
      </c>
      <c r="ET435" s="9">
        <v>0</v>
      </c>
      <c r="EU435" s="9">
        <v>0</v>
      </c>
      <c r="EV435" s="9">
        <v>0</v>
      </c>
      <c r="EW435" s="9">
        <v>0</v>
      </c>
      <c r="EX435" s="9">
        <v>0</v>
      </c>
      <c r="EY435" s="9">
        <v>0</v>
      </c>
      <c r="EZ435" s="9">
        <v>0</v>
      </c>
      <c r="FA435" s="9">
        <v>0</v>
      </c>
      <c r="FB435" s="9">
        <v>0</v>
      </c>
      <c r="FC435" s="9">
        <v>0</v>
      </c>
      <c r="FD435" s="9">
        <v>0</v>
      </c>
      <c r="FE435" s="9">
        <v>0</v>
      </c>
      <c r="FF435">
        <v>0</v>
      </c>
    </row>
    <row r="436" spans="1:162" x14ac:dyDescent="0.2">
      <c r="A436" t="s">
        <v>1958</v>
      </c>
      <c r="B436" t="s">
        <v>2898</v>
      </c>
      <c r="C436" t="s">
        <v>3</v>
      </c>
      <c r="D436" s="1">
        <v>0</v>
      </c>
      <c r="E436" s="1">
        <v>0</v>
      </c>
      <c r="F436" s="4">
        <v>0</v>
      </c>
      <c r="G436" s="4">
        <v>0</v>
      </c>
      <c r="H436" s="5">
        <v>0</v>
      </c>
      <c r="I436">
        <v>0</v>
      </c>
      <c r="J436" s="4">
        <v>0</v>
      </c>
      <c r="K436">
        <v>0</v>
      </c>
      <c r="L436" s="5">
        <v>0</v>
      </c>
      <c r="M436">
        <v>0</v>
      </c>
      <c r="N436" s="4">
        <v>0</v>
      </c>
      <c r="O436">
        <v>0</v>
      </c>
      <c r="P436" s="5">
        <v>0</v>
      </c>
      <c r="Q436">
        <v>0</v>
      </c>
      <c r="R436" s="4">
        <v>0</v>
      </c>
      <c r="S436">
        <v>0</v>
      </c>
      <c r="T436" s="5">
        <v>0</v>
      </c>
      <c r="U436">
        <v>0</v>
      </c>
      <c r="V436" s="4">
        <v>0</v>
      </c>
      <c r="W436">
        <v>0</v>
      </c>
      <c r="X436" s="5">
        <v>0</v>
      </c>
      <c r="Y436">
        <v>6</v>
      </c>
      <c r="Z436" s="4">
        <v>0</v>
      </c>
      <c r="AA436">
        <v>0</v>
      </c>
      <c r="AB436" s="5">
        <v>6</v>
      </c>
      <c r="AD436">
        <v>0</v>
      </c>
      <c r="AE436">
        <v>0</v>
      </c>
      <c r="AF436" s="4">
        <v>0</v>
      </c>
      <c r="AG436">
        <v>0</v>
      </c>
      <c r="AH436" s="5">
        <v>0</v>
      </c>
      <c r="AI436">
        <v>0</v>
      </c>
      <c r="AJ436" s="4">
        <v>0</v>
      </c>
      <c r="AK436">
        <v>0</v>
      </c>
      <c r="AL436" s="5">
        <v>0</v>
      </c>
      <c r="AM436">
        <v>0</v>
      </c>
      <c r="AN436" s="4">
        <v>0</v>
      </c>
      <c r="AO436">
        <v>0</v>
      </c>
      <c r="AP436" s="5">
        <v>0</v>
      </c>
      <c r="AQ436">
        <v>0</v>
      </c>
      <c r="AR436" s="4">
        <v>0</v>
      </c>
      <c r="AS436">
        <v>0</v>
      </c>
      <c r="AT436" s="5">
        <v>0</v>
      </c>
      <c r="AU436">
        <v>0</v>
      </c>
      <c r="AV436" s="4">
        <v>0</v>
      </c>
      <c r="AW436">
        <v>0</v>
      </c>
      <c r="AX436" s="5">
        <v>0</v>
      </c>
      <c r="AY436">
        <v>6</v>
      </c>
      <c r="AZ436" s="4">
        <v>0</v>
      </c>
      <c r="BA436">
        <v>0</v>
      </c>
      <c r="BB436" s="5">
        <v>6</v>
      </c>
      <c r="BD436">
        <v>0</v>
      </c>
      <c r="BE436">
        <v>0</v>
      </c>
      <c r="BF436" s="4">
        <v>0</v>
      </c>
      <c r="BG436">
        <v>0</v>
      </c>
      <c r="BH436" s="5">
        <v>0</v>
      </c>
      <c r="BI436">
        <v>0</v>
      </c>
      <c r="BJ436" s="4">
        <v>0</v>
      </c>
      <c r="BK436">
        <v>0</v>
      </c>
      <c r="BL436" s="5">
        <v>0</v>
      </c>
      <c r="BM436">
        <v>0</v>
      </c>
      <c r="BN436" s="4">
        <v>0</v>
      </c>
      <c r="BO436">
        <v>0</v>
      </c>
      <c r="BP436" s="5">
        <v>0</v>
      </c>
      <c r="BQ436">
        <v>0</v>
      </c>
      <c r="BR436" s="4">
        <v>0</v>
      </c>
      <c r="BS436">
        <v>0</v>
      </c>
      <c r="BT436" s="5">
        <v>0</v>
      </c>
      <c r="BU436">
        <v>0</v>
      </c>
      <c r="BV436" s="4">
        <v>0</v>
      </c>
      <c r="BW436">
        <v>0</v>
      </c>
      <c r="BX436" s="5">
        <v>0</v>
      </c>
      <c r="BY436">
        <v>6</v>
      </c>
      <c r="BZ436" s="4">
        <v>0</v>
      </c>
      <c r="CA436">
        <v>0</v>
      </c>
      <c r="CB436" s="5">
        <v>6</v>
      </c>
      <c r="CD436">
        <v>0</v>
      </c>
      <c r="CE436">
        <v>0</v>
      </c>
      <c r="CF436" s="4">
        <v>0</v>
      </c>
      <c r="CG436">
        <v>0</v>
      </c>
      <c r="CH436" s="5">
        <v>0</v>
      </c>
      <c r="CI436">
        <v>0</v>
      </c>
      <c r="CJ436" s="4">
        <v>0</v>
      </c>
      <c r="CK436">
        <v>0</v>
      </c>
      <c r="CL436" s="5">
        <v>0</v>
      </c>
      <c r="CM436">
        <v>0</v>
      </c>
      <c r="CN436" s="4">
        <v>0</v>
      </c>
      <c r="CO436">
        <v>0</v>
      </c>
      <c r="CP436" s="5">
        <v>0</v>
      </c>
      <c r="CQ436">
        <v>0</v>
      </c>
      <c r="CR436" s="4">
        <v>0</v>
      </c>
      <c r="CS436">
        <v>0</v>
      </c>
      <c r="CT436" s="5">
        <v>0</v>
      </c>
      <c r="CU436">
        <v>6</v>
      </c>
      <c r="CV436" s="4">
        <v>0</v>
      </c>
      <c r="CW436">
        <v>0</v>
      </c>
      <c r="CX436" s="5">
        <v>6</v>
      </c>
      <c r="CY436" s="21">
        <v>6</v>
      </c>
      <c r="CZ436" s="21">
        <v>0</v>
      </c>
      <c r="DA436" s="21">
        <v>28</v>
      </c>
      <c r="DB436" s="5">
        <v>6</v>
      </c>
      <c r="DD436" s="8">
        <v>0</v>
      </c>
      <c r="DE436" s="8">
        <v>0</v>
      </c>
      <c r="DF436" s="8">
        <v>0</v>
      </c>
      <c r="DG436" s="8">
        <v>0</v>
      </c>
      <c r="DH436" s="8">
        <v>0</v>
      </c>
      <c r="DI436" s="8">
        <v>0</v>
      </c>
      <c r="DJ436" s="8">
        <v>0</v>
      </c>
      <c r="DK436" s="8">
        <v>0</v>
      </c>
      <c r="DL436" s="8">
        <v>0</v>
      </c>
      <c r="DM436" s="8">
        <v>0</v>
      </c>
      <c r="DN436" s="8">
        <v>0</v>
      </c>
      <c r="DO436" s="8">
        <v>0</v>
      </c>
      <c r="DP436" s="8">
        <v>0</v>
      </c>
      <c r="DQ436" s="8">
        <v>0</v>
      </c>
      <c r="DR436" s="8">
        <v>0</v>
      </c>
      <c r="DS436" s="8">
        <v>0</v>
      </c>
      <c r="DT436" s="8">
        <v>0</v>
      </c>
      <c r="DU436" s="8">
        <v>0</v>
      </c>
      <c r="DV436" s="8">
        <v>0</v>
      </c>
      <c r="DW436" s="8">
        <v>0</v>
      </c>
      <c r="DX436" s="8">
        <v>0</v>
      </c>
      <c r="DY436" s="8">
        <v>0</v>
      </c>
      <c r="DZ436" s="8">
        <v>0</v>
      </c>
      <c r="EA436" s="8">
        <v>0</v>
      </c>
      <c r="EB436" s="8">
        <v>0</v>
      </c>
      <c r="EC436" s="8">
        <v>0</v>
      </c>
      <c r="ED436" s="20">
        <v>0</v>
      </c>
      <c r="EF436" s="9">
        <v>0</v>
      </c>
      <c r="EG436" s="9">
        <v>0</v>
      </c>
      <c r="EH436" s="9">
        <v>0</v>
      </c>
      <c r="EI436" s="9">
        <v>0</v>
      </c>
      <c r="EJ436" s="9">
        <v>0</v>
      </c>
      <c r="EK436" s="9">
        <v>0</v>
      </c>
      <c r="EL436" s="9">
        <v>0</v>
      </c>
      <c r="EM436" s="9">
        <v>0</v>
      </c>
      <c r="EN436" s="9">
        <v>0</v>
      </c>
      <c r="EO436" s="9">
        <v>0</v>
      </c>
      <c r="EP436" s="9">
        <v>0</v>
      </c>
      <c r="EQ436" s="9">
        <v>0</v>
      </c>
      <c r="ER436" s="9">
        <v>0</v>
      </c>
      <c r="ES436" s="9">
        <v>0</v>
      </c>
      <c r="ET436" s="9">
        <v>0</v>
      </c>
      <c r="EU436" s="9">
        <v>0</v>
      </c>
      <c r="EV436" s="9">
        <v>0</v>
      </c>
      <c r="EW436" s="9">
        <v>0</v>
      </c>
      <c r="EX436" s="9">
        <v>0</v>
      </c>
      <c r="EY436" s="9">
        <v>0</v>
      </c>
      <c r="EZ436" s="9">
        <v>0</v>
      </c>
      <c r="FA436" s="9">
        <v>0</v>
      </c>
      <c r="FB436" s="9">
        <v>0</v>
      </c>
      <c r="FC436" s="9">
        <v>0</v>
      </c>
      <c r="FD436" s="9">
        <v>0</v>
      </c>
      <c r="FE436" s="9">
        <v>0</v>
      </c>
      <c r="FF436">
        <v>28</v>
      </c>
    </row>
    <row r="437" spans="1:162" x14ac:dyDescent="0.2">
      <c r="A437" t="s">
        <v>1283</v>
      </c>
      <c r="B437" t="s">
        <v>2899</v>
      </c>
      <c r="C437" t="s">
        <v>4599</v>
      </c>
      <c r="D437" s="1">
        <v>0</v>
      </c>
      <c r="E437" s="1">
        <v>0</v>
      </c>
      <c r="F437" s="4">
        <v>0</v>
      </c>
      <c r="G437" s="4">
        <v>0</v>
      </c>
      <c r="H437" s="5">
        <v>0</v>
      </c>
      <c r="I437">
        <v>0</v>
      </c>
      <c r="J437" s="4">
        <v>0</v>
      </c>
      <c r="K437">
        <v>0</v>
      </c>
      <c r="L437" s="5">
        <v>0</v>
      </c>
      <c r="M437">
        <v>0</v>
      </c>
      <c r="N437" s="4">
        <v>0</v>
      </c>
      <c r="O437">
        <v>0</v>
      </c>
      <c r="P437" s="5">
        <v>0</v>
      </c>
      <c r="Q437">
        <v>0</v>
      </c>
      <c r="R437" s="4">
        <v>0</v>
      </c>
      <c r="S437">
        <v>0</v>
      </c>
      <c r="T437" s="5">
        <v>0</v>
      </c>
      <c r="U437">
        <v>3</v>
      </c>
      <c r="V437" s="4">
        <v>0</v>
      </c>
      <c r="W437">
        <v>0</v>
      </c>
      <c r="X437" s="5">
        <v>3</v>
      </c>
      <c r="Y437">
        <v>6</v>
      </c>
      <c r="Z437" s="4">
        <v>0</v>
      </c>
      <c r="AA437">
        <v>1</v>
      </c>
      <c r="AB437" s="5">
        <v>6</v>
      </c>
      <c r="AD437">
        <v>0</v>
      </c>
      <c r="AE437">
        <v>0</v>
      </c>
      <c r="AF437" s="4">
        <v>0</v>
      </c>
      <c r="AG437">
        <v>0</v>
      </c>
      <c r="AH437" s="5">
        <v>0</v>
      </c>
      <c r="AI437">
        <v>0</v>
      </c>
      <c r="AJ437" s="4">
        <v>0</v>
      </c>
      <c r="AK437">
        <v>0</v>
      </c>
      <c r="AL437" s="5">
        <v>0</v>
      </c>
      <c r="AM437">
        <v>0</v>
      </c>
      <c r="AN437" s="4">
        <v>0</v>
      </c>
      <c r="AO437">
        <v>0</v>
      </c>
      <c r="AP437" s="5">
        <v>0</v>
      </c>
      <c r="AQ437">
        <v>0</v>
      </c>
      <c r="AR437" s="4">
        <v>0</v>
      </c>
      <c r="AS437">
        <v>0</v>
      </c>
      <c r="AT437" s="5">
        <v>0</v>
      </c>
      <c r="AU437">
        <v>3</v>
      </c>
      <c r="AV437" s="4">
        <v>0</v>
      </c>
      <c r="AW437">
        <v>0</v>
      </c>
      <c r="AX437" s="5">
        <v>3</v>
      </c>
      <c r="AY437">
        <v>6</v>
      </c>
      <c r="AZ437" s="4">
        <v>0</v>
      </c>
      <c r="BA437">
        <v>1</v>
      </c>
      <c r="BB437" s="5">
        <v>6</v>
      </c>
      <c r="BD437">
        <v>0</v>
      </c>
      <c r="BE437">
        <v>0</v>
      </c>
      <c r="BF437" s="4">
        <v>0</v>
      </c>
      <c r="BG437">
        <v>0</v>
      </c>
      <c r="BH437" s="5">
        <v>0</v>
      </c>
      <c r="BI437">
        <v>0</v>
      </c>
      <c r="BJ437" s="4">
        <v>0</v>
      </c>
      <c r="BK437">
        <v>0</v>
      </c>
      <c r="BL437" s="5">
        <v>0</v>
      </c>
      <c r="BM437">
        <v>0</v>
      </c>
      <c r="BN437" s="4">
        <v>0</v>
      </c>
      <c r="BO437">
        <v>0</v>
      </c>
      <c r="BP437" s="5">
        <v>0</v>
      </c>
      <c r="BQ437">
        <v>0</v>
      </c>
      <c r="BR437" s="4">
        <v>0</v>
      </c>
      <c r="BS437">
        <v>0</v>
      </c>
      <c r="BT437" s="5">
        <v>0</v>
      </c>
      <c r="BU437">
        <v>3</v>
      </c>
      <c r="BV437" s="4">
        <v>0</v>
      </c>
      <c r="BW437">
        <v>0</v>
      </c>
      <c r="BX437" s="5">
        <v>3</v>
      </c>
      <c r="BY437">
        <v>6</v>
      </c>
      <c r="BZ437" s="4">
        <v>0</v>
      </c>
      <c r="CA437">
        <v>1</v>
      </c>
      <c r="CB437" s="5">
        <v>6</v>
      </c>
      <c r="CD437">
        <v>0</v>
      </c>
      <c r="CE437">
        <v>0</v>
      </c>
      <c r="CF437" s="4">
        <v>0</v>
      </c>
      <c r="CG437">
        <v>0</v>
      </c>
      <c r="CH437" s="5">
        <v>0</v>
      </c>
      <c r="CI437">
        <v>0</v>
      </c>
      <c r="CJ437" s="4">
        <v>0</v>
      </c>
      <c r="CK437">
        <v>0</v>
      </c>
      <c r="CL437" s="5">
        <v>0</v>
      </c>
      <c r="CM437">
        <v>0</v>
      </c>
      <c r="CN437" s="4">
        <v>0</v>
      </c>
      <c r="CO437">
        <v>0</v>
      </c>
      <c r="CP437" s="5">
        <v>0</v>
      </c>
      <c r="CQ437">
        <v>3</v>
      </c>
      <c r="CR437" s="4">
        <v>0</v>
      </c>
      <c r="CS437">
        <v>0</v>
      </c>
      <c r="CT437" s="5">
        <v>3</v>
      </c>
      <c r="CU437">
        <v>6</v>
      </c>
      <c r="CV437" s="4">
        <v>0</v>
      </c>
      <c r="CW437">
        <v>0</v>
      </c>
      <c r="CX437" s="5">
        <v>6</v>
      </c>
      <c r="CY437" s="21">
        <v>6</v>
      </c>
      <c r="CZ437" s="21">
        <v>0</v>
      </c>
      <c r="DA437" s="21">
        <v>3</v>
      </c>
      <c r="DB437" s="5">
        <v>6</v>
      </c>
      <c r="DD437" s="8">
        <v>0</v>
      </c>
      <c r="DE437" s="8">
        <v>0</v>
      </c>
      <c r="DF437" s="8">
        <v>0</v>
      </c>
      <c r="DG437" s="8">
        <v>0</v>
      </c>
      <c r="DH437" s="8">
        <v>0</v>
      </c>
      <c r="DI437" s="8">
        <v>0</v>
      </c>
      <c r="DJ437" s="8">
        <v>0</v>
      </c>
      <c r="DK437" s="8">
        <v>0</v>
      </c>
      <c r="DL437" s="8">
        <v>0</v>
      </c>
      <c r="DM437" s="8">
        <v>0</v>
      </c>
      <c r="DN437" s="8">
        <v>0</v>
      </c>
      <c r="DO437" s="8">
        <v>0</v>
      </c>
      <c r="DP437" s="8">
        <v>0</v>
      </c>
      <c r="DQ437" s="8">
        <v>0</v>
      </c>
      <c r="DR437" s="8">
        <v>0</v>
      </c>
      <c r="DS437" s="8">
        <v>0</v>
      </c>
      <c r="DT437" s="8">
        <v>0</v>
      </c>
      <c r="DU437" s="8">
        <v>0</v>
      </c>
      <c r="DV437" s="8">
        <v>0</v>
      </c>
      <c r="DW437" s="8">
        <v>0</v>
      </c>
      <c r="DX437" s="8">
        <v>0</v>
      </c>
      <c r="DY437" s="8">
        <v>0</v>
      </c>
      <c r="DZ437" s="8">
        <v>0</v>
      </c>
      <c r="EA437" s="8">
        <v>0</v>
      </c>
      <c r="EB437" s="8">
        <v>0</v>
      </c>
      <c r="EC437" s="8">
        <v>0</v>
      </c>
      <c r="ED437" s="20">
        <v>0</v>
      </c>
      <c r="EF437" s="9">
        <v>0</v>
      </c>
      <c r="EG437" s="9">
        <v>0</v>
      </c>
      <c r="EH437" s="9">
        <v>0</v>
      </c>
      <c r="EI437" s="9">
        <v>0</v>
      </c>
      <c r="EJ437" s="9">
        <v>0</v>
      </c>
      <c r="EK437" s="9">
        <v>0</v>
      </c>
      <c r="EL437" s="9">
        <v>0</v>
      </c>
      <c r="EM437" s="9">
        <v>0</v>
      </c>
      <c r="EN437" s="9">
        <v>0</v>
      </c>
      <c r="EO437" s="9">
        <v>0</v>
      </c>
      <c r="EP437" s="9">
        <v>0</v>
      </c>
      <c r="EQ437" s="9">
        <v>0</v>
      </c>
      <c r="ER437" s="9">
        <v>0</v>
      </c>
      <c r="ES437" s="9">
        <v>0</v>
      </c>
      <c r="ET437" s="9">
        <v>0</v>
      </c>
      <c r="EU437" s="9">
        <v>0</v>
      </c>
      <c r="EV437" s="9">
        <v>0</v>
      </c>
      <c r="EW437" s="9">
        <v>0</v>
      </c>
      <c r="EX437" s="9">
        <v>0</v>
      </c>
      <c r="EY437" s="9">
        <v>0</v>
      </c>
      <c r="EZ437" s="9">
        <v>0</v>
      </c>
      <c r="FA437" s="9">
        <v>0</v>
      </c>
      <c r="FB437" s="9">
        <v>0</v>
      </c>
      <c r="FC437" s="9">
        <v>1</v>
      </c>
      <c r="FD437" s="9">
        <v>0</v>
      </c>
      <c r="FE437" s="9">
        <v>0</v>
      </c>
      <c r="FF437">
        <v>3</v>
      </c>
    </row>
    <row r="438" spans="1:162" x14ac:dyDescent="0.2">
      <c r="A438" t="s">
        <v>1275</v>
      </c>
      <c r="B438" t="s">
        <v>2900</v>
      </c>
      <c r="C438" t="s">
        <v>4599</v>
      </c>
      <c r="D438" s="1">
        <v>0</v>
      </c>
      <c r="E438" s="1">
        <v>0</v>
      </c>
      <c r="F438" s="4">
        <v>0</v>
      </c>
      <c r="G438" s="4">
        <v>0</v>
      </c>
      <c r="H438" s="5">
        <v>0</v>
      </c>
      <c r="I438">
        <v>5</v>
      </c>
      <c r="J438" s="4">
        <v>0</v>
      </c>
      <c r="K438">
        <v>0</v>
      </c>
      <c r="L438" s="5">
        <v>5</v>
      </c>
      <c r="M438">
        <v>5</v>
      </c>
      <c r="N438" s="4">
        <v>0</v>
      </c>
      <c r="O438">
        <v>0</v>
      </c>
      <c r="P438" s="5">
        <v>5</v>
      </c>
      <c r="Q438">
        <v>6</v>
      </c>
      <c r="R438" s="4">
        <v>0</v>
      </c>
      <c r="S438">
        <v>0</v>
      </c>
      <c r="T438" s="5">
        <v>6</v>
      </c>
      <c r="U438">
        <v>6</v>
      </c>
      <c r="V438" s="4">
        <v>0</v>
      </c>
      <c r="W438">
        <v>4</v>
      </c>
      <c r="X438" s="5">
        <v>6</v>
      </c>
      <c r="Y438">
        <v>6</v>
      </c>
      <c r="Z438" s="4">
        <v>0</v>
      </c>
      <c r="AA438">
        <v>6</v>
      </c>
      <c r="AB438" s="5">
        <v>6</v>
      </c>
      <c r="AD438">
        <v>0</v>
      </c>
      <c r="AE438">
        <v>0</v>
      </c>
      <c r="AF438" s="4">
        <v>0</v>
      </c>
      <c r="AG438">
        <v>0</v>
      </c>
      <c r="AH438" s="5">
        <v>0</v>
      </c>
      <c r="AI438">
        <v>5</v>
      </c>
      <c r="AJ438" s="4">
        <v>0</v>
      </c>
      <c r="AK438">
        <v>0</v>
      </c>
      <c r="AL438" s="5">
        <v>5</v>
      </c>
      <c r="AM438">
        <v>6</v>
      </c>
      <c r="AN438" s="4">
        <v>0</v>
      </c>
      <c r="AO438">
        <v>0</v>
      </c>
      <c r="AP438" s="5">
        <v>6</v>
      </c>
      <c r="AQ438">
        <v>6</v>
      </c>
      <c r="AR438" s="4">
        <v>0</v>
      </c>
      <c r="AS438">
        <v>2</v>
      </c>
      <c r="AT438" s="5">
        <v>6</v>
      </c>
      <c r="AU438">
        <v>6</v>
      </c>
      <c r="AV438" s="4">
        <v>0</v>
      </c>
      <c r="AW438">
        <v>6</v>
      </c>
      <c r="AX438" s="5">
        <v>6</v>
      </c>
      <c r="AY438">
        <v>6</v>
      </c>
      <c r="AZ438" s="4">
        <v>0</v>
      </c>
      <c r="BA438">
        <v>0</v>
      </c>
      <c r="BB438" s="5">
        <v>6</v>
      </c>
      <c r="BD438">
        <v>0</v>
      </c>
      <c r="BE438">
        <v>0</v>
      </c>
      <c r="BF438" s="4">
        <v>0</v>
      </c>
      <c r="BG438">
        <v>0</v>
      </c>
      <c r="BH438" s="5">
        <v>0</v>
      </c>
      <c r="BI438">
        <v>5</v>
      </c>
      <c r="BJ438" s="4">
        <v>0</v>
      </c>
      <c r="BK438">
        <v>0</v>
      </c>
      <c r="BL438" s="5">
        <v>5</v>
      </c>
      <c r="BM438">
        <v>6</v>
      </c>
      <c r="BN438" s="4">
        <v>0</v>
      </c>
      <c r="BO438">
        <v>0</v>
      </c>
      <c r="BP438" s="5">
        <v>6</v>
      </c>
      <c r="BQ438">
        <v>6</v>
      </c>
      <c r="BR438" s="4">
        <v>0</v>
      </c>
      <c r="BS438">
        <v>2</v>
      </c>
      <c r="BT438" s="5">
        <v>6</v>
      </c>
      <c r="BU438">
        <v>6</v>
      </c>
      <c r="BV438" s="4">
        <v>0</v>
      </c>
      <c r="BW438">
        <v>6</v>
      </c>
      <c r="BX438" s="5">
        <v>6</v>
      </c>
      <c r="BY438">
        <v>6</v>
      </c>
      <c r="BZ438" s="4">
        <v>0</v>
      </c>
      <c r="CA438">
        <v>1</v>
      </c>
      <c r="CB438" s="5">
        <v>6</v>
      </c>
      <c r="CD438">
        <v>0</v>
      </c>
      <c r="CE438">
        <v>5</v>
      </c>
      <c r="CF438" s="4">
        <v>0</v>
      </c>
      <c r="CG438">
        <v>0</v>
      </c>
      <c r="CH438" s="5">
        <v>5</v>
      </c>
      <c r="CI438">
        <v>5</v>
      </c>
      <c r="CJ438" s="4">
        <v>0</v>
      </c>
      <c r="CK438">
        <v>0</v>
      </c>
      <c r="CL438" s="5">
        <v>5</v>
      </c>
      <c r="CM438">
        <v>6</v>
      </c>
      <c r="CN438" s="4">
        <v>0</v>
      </c>
      <c r="CO438">
        <v>0</v>
      </c>
      <c r="CP438" s="5">
        <v>6</v>
      </c>
      <c r="CQ438">
        <v>6</v>
      </c>
      <c r="CR438" s="4">
        <v>0</v>
      </c>
      <c r="CS438">
        <v>2</v>
      </c>
      <c r="CT438" s="5">
        <v>6</v>
      </c>
      <c r="CU438">
        <v>6</v>
      </c>
      <c r="CV438" s="4">
        <v>0</v>
      </c>
      <c r="CW438">
        <v>6</v>
      </c>
      <c r="CX438" s="5">
        <v>6</v>
      </c>
      <c r="CY438" s="21">
        <v>6</v>
      </c>
      <c r="CZ438" s="21">
        <v>0</v>
      </c>
      <c r="DA438" s="21">
        <v>1</v>
      </c>
      <c r="DB438" s="5">
        <v>6</v>
      </c>
      <c r="DD438" s="8">
        <v>0</v>
      </c>
      <c r="DE438" s="8">
        <v>0</v>
      </c>
      <c r="DF438" s="8">
        <v>0</v>
      </c>
      <c r="DG438" s="8">
        <v>0</v>
      </c>
      <c r="DH438" s="8">
        <v>0</v>
      </c>
      <c r="DI438" s="8">
        <v>0</v>
      </c>
      <c r="DJ438" s="8">
        <v>0</v>
      </c>
      <c r="DK438" s="8">
        <v>0</v>
      </c>
      <c r="DL438" s="8">
        <v>0</v>
      </c>
      <c r="DM438" s="8">
        <v>0</v>
      </c>
      <c r="DN438" s="8">
        <v>0</v>
      </c>
      <c r="DO438" s="8">
        <v>0</v>
      </c>
      <c r="DP438" s="8">
        <v>0</v>
      </c>
      <c r="DQ438" s="8">
        <v>0</v>
      </c>
      <c r="DR438" s="8">
        <v>0</v>
      </c>
      <c r="DS438" s="8">
        <v>0</v>
      </c>
      <c r="DT438" s="8">
        <v>0</v>
      </c>
      <c r="DU438" s="8">
        <v>0</v>
      </c>
      <c r="DV438" s="8">
        <v>0</v>
      </c>
      <c r="DW438" s="8">
        <v>0</v>
      </c>
      <c r="DX438" s="8">
        <v>0</v>
      </c>
      <c r="DY438" s="8">
        <v>0</v>
      </c>
      <c r="DZ438" s="8">
        <v>0</v>
      </c>
      <c r="EA438" s="8">
        <v>0</v>
      </c>
      <c r="EB438" s="8">
        <v>0</v>
      </c>
      <c r="EC438" s="8">
        <v>0</v>
      </c>
      <c r="ED438" s="20">
        <v>0</v>
      </c>
      <c r="EF438" s="9">
        <v>0</v>
      </c>
      <c r="EG438" s="9">
        <v>0</v>
      </c>
      <c r="EH438" s="9">
        <v>0</v>
      </c>
      <c r="EI438" s="9">
        <v>0</v>
      </c>
      <c r="EJ438" s="9">
        <v>0</v>
      </c>
      <c r="EK438" s="9">
        <v>0</v>
      </c>
      <c r="EL438" s="9">
        <v>0</v>
      </c>
      <c r="EM438" s="9">
        <v>0</v>
      </c>
      <c r="EN438" s="9">
        <v>0</v>
      </c>
      <c r="EO438" s="9">
        <v>0</v>
      </c>
      <c r="EP438" s="9">
        <v>0</v>
      </c>
      <c r="EQ438" s="9">
        <v>0</v>
      </c>
      <c r="ER438" s="9">
        <v>0</v>
      </c>
      <c r="ES438" s="9">
        <v>0</v>
      </c>
      <c r="ET438" s="9">
        <v>0</v>
      </c>
      <c r="EU438" s="9">
        <v>0</v>
      </c>
      <c r="EV438" s="9">
        <v>2</v>
      </c>
      <c r="EW438" s="9">
        <v>0</v>
      </c>
      <c r="EX438" s="9">
        <v>0</v>
      </c>
      <c r="EY438" s="9">
        <v>4</v>
      </c>
      <c r="EZ438" s="9">
        <v>6</v>
      </c>
      <c r="FA438" s="9">
        <v>0</v>
      </c>
      <c r="FB438" s="9">
        <v>0</v>
      </c>
      <c r="FC438" s="9">
        <v>0</v>
      </c>
      <c r="FD438" s="9">
        <v>0</v>
      </c>
      <c r="FE438" s="9">
        <v>1</v>
      </c>
      <c r="FF438">
        <v>0</v>
      </c>
    </row>
    <row r="439" spans="1:162" x14ac:dyDescent="0.2">
      <c r="A439" t="s">
        <v>1956</v>
      </c>
      <c r="B439" t="s">
        <v>2901</v>
      </c>
      <c r="C439" t="s">
        <v>4599</v>
      </c>
      <c r="D439" s="1">
        <v>0</v>
      </c>
      <c r="E439" s="1">
        <v>0</v>
      </c>
      <c r="F439" s="4">
        <v>0</v>
      </c>
      <c r="G439" s="4">
        <v>0</v>
      </c>
      <c r="H439" s="5">
        <v>0</v>
      </c>
      <c r="I439">
        <v>0</v>
      </c>
      <c r="J439" s="4">
        <v>0</v>
      </c>
      <c r="K439">
        <v>0</v>
      </c>
      <c r="L439" s="5">
        <v>0</v>
      </c>
      <c r="M439">
        <v>0</v>
      </c>
      <c r="N439" s="4">
        <v>0</v>
      </c>
      <c r="O439">
        <v>0</v>
      </c>
      <c r="P439" s="5">
        <v>0</v>
      </c>
      <c r="Q439">
        <v>0</v>
      </c>
      <c r="R439" s="4">
        <v>0</v>
      </c>
      <c r="S439">
        <v>0</v>
      </c>
      <c r="T439" s="5">
        <v>0</v>
      </c>
      <c r="U439">
        <v>6</v>
      </c>
      <c r="V439" s="4">
        <v>0</v>
      </c>
      <c r="W439">
        <v>0</v>
      </c>
      <c r="X439" s="5">
        <v>6</v>
      </c>
      <c r="Y439">
        <v>6</v>
      </c>
      <c r="Z439" s="4">
        <v>0</v>
      </c>
      <c r="AA439">
        <v>0</v>
      </c>
      <c r="AB439" s="5">
        <v>6</v>
      </c>
      <c r="AD439">
        <v>0</v>
      </c>
      <c r="AE439">
        <v>0</v>
      </c>
      <c r="AF439" s="4">
        <v>0</v>
      </c>
      <c r="AG439">
        <v>0</v>
      </c>
      <c r="AH439" s="5">
        <v>0</v>
      </c>
      <c r="AI439">
        <v>0</v>
      </c>
      <c r="AJ439" s="4">
        <v>0</v>
      </c>
      <c r="AK439">
        <v>0</v>
      </c>
      <c r="AL439" s="5">
        <v>0</v>
      </c>
      <c r="AM439">
        <v>0</v>
      </c>
      <c r="AN439" s="4">
        <v>0</v>
      </c>
      <c r="AO439">
        <v>0</v>
      </c>
      <c r="AP439" s="5">
        <v>0</v>
      </c>
      <c r="AQ439">
        <v>0</v>
      </c>
      <c r="AR439" s="4">
        <v>0</v>
      </c>
      <c r="AS439">
        <v>0</v>
      </c>
      <c r="AT439" s="5">
        <v>0</v>
      </c>
      <c r="AU439">
        <v>6</v>
      </c>
      <c r="AV439" s="4">
        <v>0</v>
      </c>
      <c r="AW439">
        <v>0</v>
      </c>
      <c r="AX439" s="5">
        <v>6</v>
      </c>
      <c r="AY439">
        <v>6</v>
      </c>
      <c r="AZ439" s="4">
        <v>0</v>
      </c>
      <c r="BA439">
        <v>0</v>
      </c>
      <c r="BB439" s="5">
        <v>6</v>
      </c>
      <c r="BD439">
        <v>0</v>
      </c>
      <c r="BE439">
        <v>0</v>
      </c>
      <c r="BF439" s="4">
        <v>0</v>
      </c>
      <c r="BG439">
        <v>0</v>
      </c>
      <c r="BH439" s="5">
        <v>0</v>
      </c>
      <c r="BI439">
        <v>0</v>
      </c>
      <c r="BJ439" s="4">
        <v>0</v>
      </c>
      <c r="BK439">
        <v>0</v>
      </c>
      <c r="BL439" s="5">
        <v>0</v>
      </c>
      <c r="BM439">
        <v>0</v>
      </c>
      <c r="BN439" s="4">
        <v>0</v>
      </c>
      <c r="BO439">
        <v>0</v>
      </c>
      <c r="BP439" s="5">
        <v>0</v>
      </c>
      <c r="BQ439">
        <v>0</v>
      </c>
      <c r="BR439" s="4">
        <v>0</v>
      </c>
      <c r="BS439">
        <v>0</v>
      </c>
      <c r="BT439" s="5">
        <v>0</v>
      </c>
      <c r="BU439">
        <v>6</v>
      </c>
      <c r="BV439" s="4">
        <v>0</v>
      </c>
      <c r="BW439">
        <v>0</v>
      </c>
      <c r="BX439" s="5">
        <v>6</v>
      </c>
      <c r="BY439">
        <v>6</v>
      </c>
      <c r="BZ439" s="4">
        <v>0</v>
      </c>
      <c r="CA439">
        <v>0</v>
      </c>
      <c r="CB439" s="5">
        <v>6</v>
      </c>
      <c r="CD439">
        <v>0</v>
      </c>
      <c r="CE439">
        <v>0</v>
      </c>
      <c r="CF439" s="4">
        <v>0</v>
      </c>
      <c r="CG439">
        <v>0</v>
      </c>
      <c r="CH439" s="5">
        <v>0</v>
      </c>
      <c r="CI439">
        <v>0</v>
      </c>
      <c r="CJ439" s="4">
        <v>0</v>
      </c>
      <c r="CK439">
        <v>0</v>
      </c>
      <c r="CL439" s="5">
        <v>0</v>
      </c>
      <c r="CM439">
        <v>0</v>
      </c>
      <c r="CN439" s="4">
        <v>0</v>
      </c>
      <c r="CO439">
        <v>0</v>
      </c>
      <c r="CP439" s="5">
        <v>0</v>
      </c>
      <c r="CQ439">
        <v>6</v>
      </c>
      <c r="CR439" s="4">
        <v>0</v>
      </c>
      <c r="CS439">
        <v>0</v>
      </c>
      <c r="CT439" s="5">
        <v>6</v>
      </c>
      <c r="CU439">
        <v>6</v>
      </c>
      <c r="CV439" s="4">
        <v>0</v>
      </c>
      <c r="CW439">
        <v>0</v>
      </c>
      <c r="CX439" s="5">
        <v>6</v>
      </c>
      <c r="CY439" s="21">
        <v>6</v>
      </c>
      <c r="CZ439" s="21">
        <v>0</v>
      </c>
      <c r="DA439" s="21">
        <v>0</v>
      </c>
      <c r="DB439" s="5">
        <v>6</v>
      </c>
      <c r="DD439" s="8">
        <v>0</v>
      </c>
      <c r="DE439" s="8">
        <v>0</v>
      </c>
      <c r="DF439" s="8">
        <v>0</v>
      </c>
      <c r="DG439" s="8">
        <v>0</v>
      </c>
      <c r="DH439" s="8">
        <v>0</v>
      </c>
      <c r="DI439" s="8">
        <v>0</v>
      </c>
      <c r="DJ439" s="8">
        <v>0</v>
      </c>
      <c r="DK439" s="8">
        <v>0</v>
      </c>
      <c r="DL439" s="8">
        <v>0</v>
      </c>
      <c r="DM439" s="8">
        <v>0</v>
      </c>
      <c r="DN439" s="8">
        <v>0</v>
      </c>
      <c r="DO439" s="8">
        <v>0</v>
      </c>
      <c r="DP439" s="8">
        <v>0</v>
      </c>
      <c r="DQ439" s="8">
        <v>0</v>
      </c>
      <c r="DR439" s="8">
        <v>0</v>
      </c>
      <c r="DS439" s="8">
        <v>0</v>
      </c>
      <c r="DT439" s="8">
        <v>0</v>
      </c>
      <c r="DU439" s="8">
        <v>0</v>
      </c>
      <c r="DV439" s="8">
        <v>0</v>
      </c>
      <c r="DW439" s="8">
        <v>0</v>
      </c>
      <c r="DX439" s="8">
        <v>0</v>
      </c>
      <c r="DY439" s="8">
        <v>0</v>
      </c>
      <c r="DZ439" s="8">
        <v>0</v>
      </c>
      <c r="EA439" s="8">
        <v>0</v>
      </c>
      <c r="EB439" s="8">
        <v>0</v>
      </c>
      <c r="EC439" s="8">
        <v>0</v>
      </c>
      <c r="ED439" s="20">
        <v>0</v>
      </c>
      <c r="EF439" s="9">
        <v>0</v>
      </c>
      <c r="EG439" s="9">
        <v>0</v>
      </c>
      <c r="EH439" s="9">
        <v>0</v>
      </c>
      <c r="EI439" s="9">
        <v>0</v>
      </c>
      <c r="EJ439" s="9">
        <v>0</v>
      </c>
      <c r="EK439" s="9">
        <v>0</v>
      </c>
      <c r="EL439" s="9">
        <v>0</v>
      </c>
      <c r="EM439" s="9">
        <v>0</v>
      </c>
      <c r="EN439" s="9">
        <v>0</v>
      </c>
      <c r="EO439" s="9">
        <v>0</v>
      </c>
      <c r="EP439" s="9">
        <v>0</v>
      </c>
      <c r="EQ439" s="9">
        <v>0</v>
      </c>
      <c r="ER439" s="9">
        <v>0</v>
      </c>
      <c r="ES439" s="9">
        <v>0</v>
      </c>
      <c r="ET439" s="9">
        <v>0</v>
      </c>
      <c r="EU439" s="9">
        <v>0</v>
      </c>
      <c r="EV439" s="9">
        <v>0</v>
      </c>
      <c r="EW439" s="9">
        <v>0</v>
      </c>
      <c r="EX439" s="9">
        <v>0</v>
      </c>
      <c r="EY439" s="9">
        <v>0</v>
      </c>
      <c r="EZ439" s="9">
        <v>0</v>
      </c>
      <c r="FA439" s="9">
        <v>0</v>
      </c>
      <c r="FB439" s="9">
        <v>0</v>
      </c>
      <c r="FC439" s="9">
        <v>0</v>
      </c>
      <c r="FD439" s="9">
        <v>0</v>
      </c>
      <c r="FE439" s="9">
        <v>0</v>
      </c>
      <c r="FF439">
        <v>0</v>
      </c>
    </row>
    <row r="440" spans="1:162" x14ac:dyDescent="0.2">
      <c r="A440" t="s">
        <v>1967</v>
      </c>
      <c r="B440" t="s">
        <v>2902</v>
      </c>
      <c r="C440" t="s">
        <v>4599</v>
      </c>
      <c r="D440" s="1">
        <v>0</v>
      </c>
      <c r="E440" s="1">
        <v>0</v>
      </c>
      <c r="F440" s="4">
        <v>0</v>
      </c>
      <c r="G440" s="4">
        <v>0</v>
      </c>
      <c r="H440" s="5">
        <v>0</v>
      </c>
      <c r="I440">
        <v>0</v>
      </c>
      <c r="J440" s="4">
        <v>0</v>
      </c>
      <c r="K440">
        <v>0</v>
      </c>
      <c r="L440" s="5">
        <v>0</v>
      </c>
      <c r="M440">
        <v>0</v>
      </c>
      <c r="N440" s="4">
        <v>0</v>
      </c>
      <c r="O440">
        <v>0</v>
      </c>
      <c r="P440" s="5">
        <v>0</v>
      </c>
      <c r="Q440">
        <v>0</v>
      </c>
      <c r="R440" s="4">
        <v>0</v>
      </c>
      <c r="S440">
        <v>0</v>
      </c>
      <c r="T440" s="5">
        <v>0</v>
      </c>
      <c r="U440">
        <v>6</v>
      </c>
      <c r="V440" s="4">
        <v>0</v>
      </c>
      <c r="W440">
        <v>0</v>
      </c>
      <c r="X440" s="5">
        <v>6</v>
      </c>
      <c r="Y440">
        <v>6</v>
      </c>
      <c r="Z440" s="4">
        <v>0</v>
      </c>
      <c r="AA440">
        <v>0</v>
      </c>
      <c r="AB440" s="5">
        <v>6</v>
      </c>
      <c r="AD440">
        <v>0</v>
      </c>
      <c r="AE440">
        <v>0</v>
      </c>
      <c r="AF440" s="4">
        <v>0</v>
      </c>
      <c r="AG440">
        <v>0</v>
      </c>
      <c r="AH440" s="5">
        <v>0</v>
      </c>
      <c r="AI440">
        <v>0</v>
      </c>
      <c r="AJ440" s="4">
        <v>0</v>
      </c>
      <c r="AK440">
        <v>0</v>
      </c>
      <c r="AL440" s="5">
        <v>0</v>
      </c>
      <c r="AM440">
        <v>0</v>
      </c>
      <c r="AN440" s="4">
        <v>0</v>
      </c>
      <c r="AO440">
        <v>0</v>
      </c>
      <c r="AP440" s="5">
        <v>0</v>
      </c>
      <c r="AQ440">
        <v>0</v>
      </c>
      <c r="AR440" s="4">
        <v>0</v>
      </c>
      <c r="AS440">
        <v>0</v>
      </c>
      <c r="AT440" s="5">
        <v>0</v>
      </c>
      <c r="AU440">
        <v>6</v>
      </c>
      <c r="AV440" s="4">
        <v>0</v>
      </c>
      <c r="AW440">
        <v>0</v>
      </c>
      <c r="AX440" s="5">
        <v>6</v>
      </c>
      <c r="AY440">
        <v>6</v>
      </c>
      <c r="AZ440" s="4">
        <v>0</v>
      </c>
      <c r="BA440">
        <v>0</v>
      </c>
      <c r="BB440" s="5">
        <v>6</v>
      </c>
      <c r="BD440">
        <v>0</v>
      </c>
      <c r="BE440">
        <v>0</v>
      </c>
      <c r="BF440" s="4">
        <v>0</v>
      </c>
      <c r="BG440">
        <v>0</v>
      </c>
      <c r="BH440" s="5">
        <v>0</v>
      </c>
      <c r="BI440">
        <v>0</v>
      </c>
      <c r="BJ440" s="4">
        <v>0</v>
      </c>
      <c r="BK440">
        <v>0</v>
      </c>
      <c r="BL440" s="5">
        <v>0</v>
      </c>
      <c r="BM440">
        <v>0</v>
      </c>
      <c r="BN440" s="4">
        <v>0</v>
      </c>
      <c r="BO440">
        <v>0</v>
      </c>
      <c r="BP440" s="5">
        <v>0</v>
      </c>
      <c r="BQ440">
        <v>0</v>
      </c>
      <c r="BR440" s="4">
        <v>0</v>
      </c>
      <c r="BS440">
        <v>0</v>
      </c>
      <c r="BT440" s="5">
        <v>0</v>
      </c>
      <c r="BU440">
        <v>6</v>
      </c>
      <c r="BV440" s="4">
        <v>0</v>
      </c>
      <c r="BW440">
        <v>0</v>
      </c>
      <c r="BX440" s="5">
        <v>6</v>
      </c>
      <c r="BY440">
        <v>6</v>
      </c>
      <c r="BZ440" s="4">
        <v>0</v>
      </c>
      <c r="CA440">
        <v>0</v>
      </c>
      <c r="CB440" s="5">
        <v>6</v>
      </c>
      <c r="CD440">
        <v>0</v>
      </c>
      <c r="CE440">
        <v>0</v>
      </c>
      <c r="CF440" s="4">
        <v>0</v>
      </c>
      <c r="CG440">
        <v>0</v>
      </c>
      <c r="CH440" s="5">
        <v>0</v>
      </c>
      <c r="CI440">
        <v>0</v>
      </c>
      <c r="CJ440" s="4">
        <v>0</v>
      </c>
      <c r="CK440">
        <v>0</v>
      </c>
      <c r="CL440" s="5">
        <v>0</v>
      </c>
      <c r="CM440">
        <v>0</v>
      </c>
      <c r="CN440" s="4">
        <v>0</v>
      </c>
      <c r="CO440">
        <v>0</v>
      </c>
      <c r="CP440" s="5">
        <v>0</v>
      </c>
      <c r="CQ440">
        <v>0</v>
      </c>
      <c r="CR440" s="4">
        <v>0</v>
      </c>
      <c r="CS440">
        <v>0</v>
      </c>
      <c r="CT440" s="5">
        <v>0</v>
      </c>
      <c r="CU440">
        <v>6</v>
      </c>
      <c r="CV440" s="4">
        <v>0</v>
      </c>
      <c r="CW440">
        <v>0</v>
      </c>
      <c r="CX440" s="5">
        <v>6</v>
      </c>
      <c r="CY440" s="21">
        <v>6</v>
      </c>
      <c r="CZ440" s="21">
        <v>0</v>
      </c>
      <c r="DA440" s="21">
        <v>0</v>
      </c>
      <c r="DB440" s="5">
        <v>6</v>
      </c>
      <c r="DD440" s="8">
        <v>0</v>
      </c>
      <c r="DE440" s="8">
        <v>0</v>
      </c>
      <c r="DF440" s="8">
        <v>0</v>
      </c>
      <c r="DG440" s="8">
        <v>0</v>
      </c>
      <c r="DH440" s="8">
        <v>0</v>
      </c>
      <c r="DI440" s="8">
        <v>0</v>
      </c>
      <c r="DJ440" s="8">
        <v>0</v>
      </c>
      <c r="DK440" s="8">
        <v>0</v>
      </c>
      <c r="DL440" s="8">
        <v>0</v>
      </c>
      <c r="DM440" s="8">
        <v>0</v>
      </c>
      <c r="DN440" s="8">
        <v>0</v>
      </c>
      <c r="DO440" s="8">
        <v>0</v>
      </c>
      <c r="DP440" s="8">
        <v>0</v>
      </c>
      <c r="DQ440" s="8">
        <v>0</v>
      </c>
      <c r="DR440" s="8">
        <v>0</v>
      </c>
      <c r="DS440" s="8">
        <v>0</v>
      </c>
      <c r="DT440" s="8">
        <v>0</v>
      </c>
      <c r="DU440" s="8">
        <v>0</v>
      </c>
      <c r="DV440" s="8">
        <v>0</v>
      </c>
      <c r="DW440" s="8">
        <v>0</v>
      </c>
      <c r="DX440" s="8">
        <v>0</v>
      </c>
      <c r="DY440" s="8">
        <v>0</v>
      </c>
      <c r="DZ440" s="8">
        <v>0</v>
      </c>
      <c r="EA440" s="8">
        <v>0</v>
      </c>
      <c r="EB440" s="8">
        <v>0</v>
      </c>
      <c r="EC440" s="8">
        <v>0</v>
      </c>
      <c r="ED440" s="20">
        <v>0</v>
      </c>
      <c r="EF440" s="9">
        <v>0</v>
      </c>
      <c r="EG440" s="9">
        <v>0</v>
      </c>
      <c r="EH440" s="9">
        <v>0</v>
      </c>
      <c r="EI440" s="9">
        <v>0</v>
      </c>
      <c r="EJ440" s="9">
        <v>0</v>
      </c>
      <c r="EK440" s="9">
        <v>0</v>
      </c>
      <c r="EL440" s="9">
        <v>0</v>
      </c>
      <c r="EM440" s="9">
        <v>0</v>
      </c>
      <c r="EN440" s="9">
        <v>0</v>
      </c>
      <c r="EO440" s="9">
        <v>0</v>
      </c>
      <c r="EP440" s="9">
        <v>0</v>
      </c>
      <c r="EQ440" s="9">
        <v>0</v>
      </c>
      <c r="ER440" s="9">
        <v>0</v>
      </c>
      <c r="ES440" s="9">
        <v>0</v>
      </c>
      <c r="ET440" s="9">
        <v>0</v>
      </c>
      <c r="EU440" s="9">
        <v>0</v>
      </c>
      <c r="EV440" s="9">
        <v>0</v>
      </c>
      <c r="EW440" s="9">
        <v>0</v>
      </c>
      <c r="EX440" s="9">
        <v>0</v>
      </c>
      <c r="EY440" s="9">
        <v>0</v>
      </c>
      <c r="EZ440" s="9">
        <v>0</v>
      </c>
      <c r="FA440" s="9">
        <v>0</v>
      </c>
      <c r="FB440" s="9">
        <v>0</v>
      </c>
      <c r="FC440" s="9">
        <v>0</v>
      </c>
      <c r="FD440" s="9">
        <v>0</v>
      </c>
      <c r="FE440" s="9">
        <v>0</v>
      </c>
      <c r="FF440">
        <v>0</v>
      </c>
    </row>
    <row r="441" spans="1:162" x14ac:dyDescent="0.2">
      <c r="A441" t="s">
        <v>1980</v>
      </c>
      <c r="B441" t="s">
        <v>2903</v>
      </c>
      <c r="C441" t="s">
        <v>4599</v>
      </c>
      <c r="D441" s="1">
        <v>0</v>
      </c>
      <c r="E441" s="1">
        <v>0</v>
      </c>
      <c r="F441" s="4">
        <v>0</v>
      </c>
      <c r="G441" s="4">
        <v>0</v>
      </c>
      <c r="H441" s="5">
        <v>0</v>
      </c>
      <c r="I441">
        <v>0</v>
      </c>
      <c r="J441" s="4">
        <v>0</v>
      </c>
      <c r="K441">
        <v>0</v>
      </c>
      <c r="L441" s="5">
        <v>0</v>
      </c>
      <c r="M441">
        <v>0</v>
      </c>
      <c r="N441" s="4">
        <v>0</v>
      </c>
      <c r="O441">
        <v>0</v>
      </c>
      <c r="P441" s="5">
        <v>0</v>
      </c>
      <c r="Q441">
        <v>0</v>
      </c>
      <c r="R441" s="4">
        <v>0</v>
      </c>
      <c r="S441">
        <v>0</v>
      </c>
      <c r="T441" s="5">
        <v>0</v>
      </c>
      <c r="U441">
        <v>0</v>
      </c>
      <c r="V441" s="4">
        <v>0</v>
      </c>
      <c r="W441">
        <v>0</v>
      </c>
      <c r="X441" s="5">
        <v>0</v>
      </c>
      <c r="Y441">
        <v>6</v>
      </c>
      <c r="Z441" s="4">
        <v>0</v>
      </c>
      <c r="AA441">
        <v>0</v>
      </c>
      <c r="AB441" s="5">
        <v>6</v>
      </c>
      <c r="AD441">
        <v>0</v>
      </c>
      <c r="AE441">
        <v>0</v>
      </c>
      <c r="AF441" s="4">
        <v>0</v>
      </c>
      <c r="AG441">
        <v>0</v>
      </c>
      <c r="AH441" s="5">
        <v>0</v>
      </c>
      <c r="AI441">
        <v>0</v>
      </c>
      <c r="AJ441" s="4">
        <v>0</v>
      </c>
      <c r="AK441">
        <v>0</v>
      </c>
      <c r="AL441" s="5">
        <v>0</v>
      </c>
      <c r="AM441">
        <v>0</v>
      </c>
      <c r="AN441" s="4">
        <v>0</v>
      </c>
      <c r="AO441">
        <v>0</v>
      </c>
      <c r="AP441" s="5">
        <v>0</v>
      </c>
      <c r="AQ441">
        <v>0</v>
      </c>
      <c r="AR441" s="4">
        <v>0</v>
      </c>
      <c r="AS441">
        <v>0</v>
      </c>
      <c r="AT441" s="5">
        <v>0</v>
      </c>
      <c r="AU441">
        <v>0</v>
      </c>
      <c r="AV441" s="4">
        <v>0</v>
      </c>
      <c r="AW441">
        <v>0</v>
      </c>
      <c r="AX441" s="5">
        <v>0</v>
      </c>
      <c r="AY441">
        <v>6</v>
      </c>
      <c r="AZ441" s="4">
        <v>0</v>
      </c>
      <c r="BA441">
        <v>0</v>
      </c>
      <c r="BB441" s="5">
        <v>6</v>
      </c>
      <c r="BD441">
        <v>0</v>
      </c>
      <c r="BE441">
        <v>0</v>
      </c>
      <c r="BF441" s="4">
        <v>0</v>
      </c>
      <c r="BG441">
        <v>0</v>
      </c>
      <c r="BH441" s="5">
        <v>0</v>
      </c>
      <c r="BI441">
        <v>0</v>
      </c>
      <c r="BJ441" s="4">
        <v>0</v>
      </c>
      <c r="BK441">
        <v>0</v>
      </c>
      <c r="BL441" s="5">
        <v>0</v>
      </c>
      <c r="BM441">
        <v>0</v>
      </c>
      <c r="BN441" s="4">
        <v>0</v>
      </c>
      <c r="BO441">
        <v>0</v>
      </c>
      <c r="BP441" s="5">
        <v>0</v>
      </c>
      <c r="BQ441">
        <v>0</v>
      </c>
      <c r="BR441" s="4">
        <v>0</v>
      </c>
      <c r="BS441">
        <v>0</v>
      </c>
      <c r="BT441" s="5">
        <v>0</v>
      </c>
      <c r="BU441">
        <v>0</v>
      </c>
      <c r="BV441" s="4">
        <v>0</v>
      </c>
      <c r="BW441">
        <v>0</v>
      </c>
      <c r="BX441" s="5">
        <v>0</v>
      </c>
      <c r="BY441">
        <v>6</v>
      </c>
      <c r="BZ441" s="4">
        <v>0</v>
      </c>
      <c r="CA441">
        <v>0</v>
      </c>
      <c r="CB441" s="5">
        <v>6</v>
      </c>
      <c r="CD441">
        <v>0</v>
      </c>
      <c r="CE441">
        <v>0</v>
      </c>
      <c r="CF441" s="4">
        <v>0</v>
      </c>
      <c r="CG441">
        <v>0</v>
      </c>
      <c r="CH441" s="5">
        <v>0</v>
      </c>
      <c r="CI441">
        <v>0</v>
      </c>
      <c r="CJ441" s="4">
        <v>0</v>
      </c>
      <c r="CK441">
        <v>0</v>
      </c>
      <c r="CL441" s="5">
        <v>0</v>
      </c>
      <c r="CM441">
        <v>0</v>
      </c>
      <c r="CN441" s="4">
        <v>0</v>
      </c>
      <c r="CO441">
        <v>0</v>
      </c>
      <c r="CP441" s="5">
        <v>0</v>
      </c>
      <c r="CQ441">
        <v>0</v>
      </c>
      <c r="CR441" s="4">
        <v>0</v>
      </c>
      <c r="CS441">
        <v>0</v>
      </c>
      <c r="CT441" s="5">
        <v>0</v>
      </c>
      <c r="CU441">
        <v>0</v>
      </c>
      <c r="CV441" s="4">
        <v>0</v>
      </c>
      <c r="CW441">
        <v>0</v>
      </c>
      <c r="CX441" s="5">
        <v>0</v>
      </c>
      <c r="CY441" s="21">
        <v>6</v>
      </c>
      <c r="CZ441" s="21">
        <v>0</v>
      </c>
      <c r="DA441" s="21">
        <v>10</v>
      </c>
      <c r="DB441" s="5">
        <v>6</v>
      </c>
      <c r="DD441" s="8">
        <v>0</v>
      </c>
      <c r="DE441" s="8">
        <v>0</v>
      </c>
      <c r="DF441" s="8">
        <v>0</v>
      </c>
      <c r="DG441" s="8">
        <v>0</v>
      </c>
      <c r="DH441" s="8">
        <v>0</v>
      </c>
      <c r="DI441" s="8">
        <v>0</v>
      </c>
      <c r="DJ441" s="8">
        <v>0</v>
      </c>
      <c r="DK441" s="8">
        <v>0</v>
      </c>
      <c r="DL441" s="8">
        <v>0</v>
      </c>
      <c r="DM441" s="8">
        <v>0</v>
      </c>
      <c r="DN441" s="8">
        <v>0</v>
      </c>
      <c r="DO441" s="8">
        <v>0</v>
      </c>
      <c r="DP441" s="8">
        <v>0</v>
      </c>
      <c r="DQ441" s="8">
        <v>0</v>
      </c>
      <c r="DR441" s="8">
        <v>0</v>
      </c>
      <c r="DS441" s="8">
        <v>0</v>
      </c>
      <c r="DT441" s="8">
        <v>0</v>
      </c>
      <c r="DU441" s="8">
        <v>0</v>
      </c>
      <c r="DV441" s="8">
        <v>0</v>
      </c>
      <c r="DW441" s="8">
        <v>0</v>
      </c>
      <c r="DX441" s="8">
        <v>0</v>
      </c>
      <c r="DY441" s="8">
        <v>0</v>
      </c>
      <c r="DZ441" s="8">
        <v>0</v>
      </c>
      <c r="EA441" s="8">
        <v>0</v>
      </c>
      <c r="EB441" s="8">
        <v>0</v>
      </c>
      <c r="EC441" s="8">
        <v>0</v>
      </c>
      <c r="ED441" s="20">
        <v>0</v>
      </c>
      <c r="EF441" s="9">
        <v>0</v>
      </c>
      <c r="EG441" s="9">
        <v>0</v>
      </c>
      <c r="EH441" s="9">
        <v>0</v>
      </c>
      <c r="EI441" s="9">
        <v>0</v>
      </c>
      <c r="EJ441" s="9">
        <v>0</v>
      </c>
      <c r="EK441" s="9">
        <v>0</v>
      </c>
      <c r="EL441" s="9">
        <v>0</v>
      </c>
      <c r="EM441" s="9">
        <v>0</v>
      </c>
      <c r="EN441" s="9">
        <v>0</v>
      </c>
      <c r="EO441" s="9">
        <v>0</v>
      </c>
      <c r="EP441" s="9">
        <v>0</v>
      </c>
      <c r="EQ441" s="9">
        <v>0</v>
      </c>
      <c r="ER441" s="9">
        <v>0</v>
      </c>
      <c r="ES441" s="9">
        <v>0</v>
      </c>
      <c r="ET441" s="9">
        <v>0</v>
      </c>
      <c r="EU441" s="9">
        <v>0</v>
      </c>
      <c r="EV441" s="9">
        <v>0</v>
      </c>
      <c r="EW441" s="9">
        <v>0</v>
      </c>
      <c r="EX441" s="9">
        <v>0</v>
      </c>
      <c r="EY441" s="9">
        <v>0</v>
      </c>
      <c r="EZ441" s="9">
        <v>0</v>
      </c>
      <c r="FA441" s="9">
        <v>0</v>
      </c>
      <c r="FB441" s="9">
        <v>0</v>
      </c>
      <c r="FC441" s="9">
        <v>0</v>
      </c>
      <c r="FD441" s="9">
        <v>0</v>
      </c>
      <c r="FE441" s="9">
        <v>0</v>
      </c>
      <c r="FF441">
        <v>10</v>
      </c>
    </row>
    <row r="442" spans="1:162" x14ac:dyDescent="0.2">
      <c r="A442" t="s">
        <v>1983</v>
      </c>
      <c r="B442" t="s">
        <v>2904</v>
      </c>
      <c r="C442" t="s">
        <v>4599</v>
      </c>
      <c r="D442" s="1">
        <v>0</v>
      </c>
      <c r="E442" s="1">
        <v>0</v>
      </c>
      <c r="F442" s="4">
        <v>0</v>
      </c>
      <c r="G442" s="4">
        <v>0</v>
      </c>
      <c r="H442" s="5">
        <v>0</v>
      </c>
      <c r="I442">
        <v>0</v>
      </c>
      <c r="J442" s="4">
        <v>0</v>
      </c>
      <c r="K442">
        <v>0</v>
      </c>
      <c r="L442" s="5">
        <v>0</v>
      </c>
      <c r="M442">
        <v>0</v>
      </c>
      <c r="N442" s="4">
        <v>0</v>
      </c>
      <c r="O442">
        <v>0</v>
      </c>
      <c r="P442" s="5">
        <v>0</v>
      </c>
      <c r="Q442">
        <v>0</v>
      </c>
      <c r="R442" s="4">
        <v>0</v>
      </c>
      <c r="S442">
        <v>0</v>
      </c>
      <c r="T442" s="5">
        <v>0</v>
      </c>
      <c r="U442">
        <v>0</v>
      </c>
      <c r="V442" s="4">
        <v>0</v>
      </c>
      <c r="W442">
        <v>0</v>
      </c>
      <c r="X442" s="5">
        <v>0</v>
      </c>
      <c r="Y442">
        <v>5</v>
      </c>
      <c r="Z442" s="4">
        <v>0</v>
      </c>
      <c r="AA442">
        <v>0</v>
      </c>
      <c r="AB442" s="5">
        <v>5</v>
      </c>
      <c r="AD442">
        <v>0</v>
      </c>
      <c r="AE442">
        <v>0</v>
      </c>
      <c r="AF442" s="4">
        <v>0</v>
      </c>
      <c r="AG442">
        <v>0</v>
      </c>
      <c r="AH442" s="5">
        <v>0</v>
      </c>
      <c r="AI442">
        <v>0</v>
      </c>
      <c r="AJ442" s="4">
        <v>0</v>
      </c>
      <c r="AK442">
        <v>0</v>
      </c>
      <c r="AL442" s="5">
        <v>0</v>
      </c>
      <c r="AM442">
        <v>0</v>
      </c>
      <c r="AN442" s="4">
        <v>0</v>
      </c>
      <c r="AO442">
        <v>0</v>
      </c>
      <c r="AP442" s="5">
        <v>0</v>
      </c>
      <c r="AQ442">
        <v>0</v>
      </c>
      <c r="AR442" s="4">
        <v>0</v>
      </c>
      <c r="AS442">
        <v>0</v>
      </c>
      <c r="AT442" s="5">
        <v>0</v>
      </c>
      <c r="AU442">
        <v>0</v>
      </c>
      <c r="AV442" s="4">
        <v>0</v>
      </c>
      <c r="AW442">
        <v>0</v>
      </c>
      <c r="AX442" s="5">
        <v>0</v>
      </c>
      <c r="AY442">
        <v>5</v>
      </c>
      <c r="AZ442" s="4">
        <v>0</v>
      </c>
      <c r="BA442">
        <v>0</v>
      </c>
      <c r="BB442" s="5">
        <v>5</v>
      </c>
      <c r="BD442">
        <v>0</v>
      </c>
      <c r="BE442">
        <v>0</v>
      </c>
      <c r="BF442" s="4">
        <v>0</v>
      </c>
      <c r="BG442">
        <v>0</v>
      </c>
      <c r="BH442" s="5">
        <v>0</v>
      </c>
      <c r="BI442">
        <v>0</v>
      </c>
      <c r="BJ442" s="4">
        <v>0</v>
      </c>
      <c r="BK442">
        <v>0</v>
      </c>
      <c r="BL442" s="5">
        <v>0</v>
      </c>
      <c r="BM442">
        <v>0</v>
      </c>
      <c r="BN442" s="4">
        <v>0</v>
      </c>
      <c r="BO442">
        <v>0</v>
      </c>
      <c r="BP442" s="5">
        <v>0</v>
      </c>
      <c r="BQ442">
        <v>0</v>
      </c>
      <c r="BR442" s="4">
        <v>0</v>
      </c>
      <c r="BS442">
        <v>0</v>
      </c>
      <c r="BT442" s="5">
        <v>0</v>
      </c>
      <c r="BU442">
        <v>0</v>
      </c>
      <c r="BV442" s="4">
        <v>0</v>
      </c>
      <c r="BW442">
        <v>0</v>
      </c>
      <c r="BX442" s="5">
        <v>0</v>
      </c>
      <c r="BY442">
        <v>5</v>
      </c>
      <c r="BZ442" s="4">
        <v>0</v>
      </c>
      <c r="CA442">
        <v>0</v>
      </c>
      <c r="CB442" s="5">
        <v>5</v>
      </c>
      <c r="CD442">
        <v>0</v>
      </c>
      <c r="CE442">
        <v>0</v>
      </c>
      <c r="CF442" s="4">
        <v>0</v>
      </c>
      <c r="CG442">
        <v>0</v>
      </c>
      <c r="CH442" s="5">
        <v>0</v>
      </c>
      <c r="CI442">
        <v>0</v>
      </c>
      <c r="CJ442" s="4">
        <v>0</v>
      </c>
      <c r="CK442">
        <v>0</v>
      </c>
      <c r="CL442" s="5">
        <v>0</v>
      </c>
      <c r="CM442">
        <v>0</v>
      </c>
      <c r="CN442" s="4">
        <v>0</v>
      </c>
      <c r="CO442">
        <v>0</v>
      </c>
      <c r="CP442" s="5">
        <v>0</v>
      </c>
      <c r="CQ442">
        <v>0</v>
      </c>
      <c r="CR442" s="4">
        <v>0</v>
      </c>
      <c r="CS442">
        <v>0</v>
      </c>
      <c r="CT442" s="5">
        <v>0</v>
      </c>
      <c r="CU442">
        <v>0</v>
      </c>
      <c r="CV442" s="4">
        <v>0</v>
      </c>
      <c r="CW442">
        <v>0</v>
      </c>
      <c r="CX442" s="5">
        <v>0</v>
      </c>
      <c r="CY442" s="21">
        <v>5</v>
      </c>
      <c r="CZ442" s="21">
        <v>0</v>
      </c>
      <c r="DA442" s="21">
        <v>0</v>
      </c>
      <c r="DB442" s="5">
        <v>5</v>
      </c>
      <c r="DD442" s="8">
        <v>0</v>
      </c>
      <c r="DE442" s="8">
        <v>0</v>
      </c>
      <c r="DF442" s="8">
        <v>0</v>
      </c>
      <c r="DG442" s="8">
        <v>0</v>
      </c>
      <c r="DH442" s="8">
        <v>0</v>
      </c>
      <c r="DI442" s="8">
        <v>0</v>
      </c>
      <c r="DJ442" s="8">
        <v>0</v>
      </c>
      <c r="DK442" s="8">
        <v>0</v>
      </c>
      <c r="DL442" s="8">
        <v>0</v>
      </c>
      <c r="DM442" s="8">
        <v>0</v>
      </c>
      <c r="DN442" s="8">
        <v>0</v>
      </c>
      <c r="DO442" s="8">
        <v>0</v>
      </c>
      <c r="DP442" s="8">
        <v>0</v>
      </c>
      <c r="DQ442" s="8">
        <v>0</v>
      </c>
      <c r="DR442" s="8">
        <v>0</v>
      </c>
      <c r="DS442" s="8">
        <v>0</v>
      </c>
      <c r="DT442" s="8">
        <v>0</v>
      </c>
      <c r="DU442" s="8">
        <v>0</v>
      </c>
      <c r="DV442" s="8">
        <v>0</v>
      </c>
      <c r="DW442" s="8">
        <v>0</v>
      </c>
      <c r="DX442" s="8">
        <v>0</v>
      </c>
      <c r="DY442" s="8">
        <v>0</v>
      </c>
      <c r="DZ442" s="8">
        <v>0</v>
      </c>
      <c r="EA442" s="8">
        <v>0</v>
      </c>
      <c r="EB442" s="8">
        <v>0</v>
      </c>
      <c r="EC442" s="8">
        <v>0</v>
      </c>
      <c r="ED442" s="20">
        <v>0</v>
      </c>
      <c r="EF442" s="9">
        <v>0</v>
      </c>
      <c r="EG442" s="9">
        <v>0</v>
      </c>
      <c r="EH442" s="9">
        <v>0</v>
      </c>
      <c r="EI442" s="9">
        <v>0</v>
      </c>
      <c r="EJ442" s="9">
        <v>0</v>
      </c>
      <c r="EK442" s="9">
        <v>0</v>
      </c>
      <c r="EL442" s="9">
        <v>0</v>
      </c>
      <c r="EM442" s="9">
        <v>0</v>
      </c>
      <c r="EN442" s="9">
        <v>0</v>
      </c>
      <c r="EO442" s="9">
        <v>0</v>
      </c>
      <c r="EP442" s="9">
        <v>0</v>
      </c>
      <c r="EQ442" s="9">
        <v>0</v>
      </c>
      <c r="ER442" s="9">
        <v>0</v>
      </c>
      <c r="ES442" s="9">
        <v>0</v>
      </c>
      <c r="ET442" s="9">
        <v>0</v>
      </c>
      <c r="EU442" s="9">
        <v>0</v>
      </c>
      <c r="EV442" s="9">
        <v>0</v>
      </c>
      <c r="EW442" s="9">
        <v>0</v>
      </c>
      <c r="EX442" s="9">
        <v>0</v>
      </c>
      <c r="EY442" s="9">
        <v>0</v>
      </c>
      <c r="EZ442" s="9">
        <v>0</v>
      </c>
      <c r="FA442" s="9">
        <v>0</v>
      </c>
      <c r="FB442" s="9">
        <v>0</v>
      </c>
      <c r="FC442" s="9">
        <v>0</v>
      </c>
      <c r="FD442" s="9">
        <v>0</v>
      </c>
      <c r="FE442" s="9">
        <v>0</v>
      </c>
      <c r="FF442">
        <v>0</v>
      </c>
    </row>
    <row r="443" spans="1:162" x14ac:dyDescent="0.2">
      <c r="A443" t="s">
        <v>1985</v>
      </c>
      <c r="B443" t="s">
        <v>2905</v>
      </c>
      <c r="C443" t="s">
        <v>4599</v>
      </c>
      <c r="D443" s="1">
        <v>0</v>
      </c>
      <c r="E443" s="1">
        <v>0</v>
      </c>
      <c r="F443" s="4">
        <v>0</v>
      </c>
      <c r="G443" s="4">
        <v>0</v>
      </c>
      <c r="H443" s="5">
        <v>0</v>
      </c>
      <c r="I443">
        <v>0</v>
      </c>
      <c r="J443" s="4">
        <v>0</v>
      </c>
      <c r="K443">
        <v>0</v>
      </c>
      <c r="L443" s="5">
        <v>0</v>
      </c>
      <c r="M443">
        <v>0</v>
      </c>
      <c r="N443" s="4">
        <v>0</v>
      </c>
      <c r="O443">
        <v>0</v>
      </c>
      <c r="P443" s="5">
        <v>0</v>
      </c>
      <c r="Q443">
        <v>0</v>
      </c>
      <c r="R443" s="4">
        <v>0</v>
      </c>
      <c r="S443">
        <v>0</v>
      </c>
      <c r="T443" s="5">
        <v>0</v>
      </c>
      <c r="U443">
        <v>0</v>
      </c>
      <c r="V443" s="4">
        <v>0</v>
      </c>
      <c r="W443">
        <v>0</v>
      </c>
      <c r="X443" s="5">
        <v>0</v>
      </c>
      <c r="Y443">
        <v>6</v>
      </c>
      <c r="Z443" s="4">
        <v>0</v>
      </c>
      <c r="AA443">
        <v>0</v>
      </c>
      <c r="AB443" s="5">
        <v>6</v>
      </c>
      <c r="AD443">
        <v>0</v>
      </c>
      <c r="AE443">
        <v>0</v>
      </c>
      <c r="AF443" s="4">
        <v>0</v>
      </c>
      <c r="AG443">
        <v>0</v>
      </c>
      <c r="AH443" s="5">
        <v>0</v>
      </c>
      <c r="AI443">
        <v>0</v>
      </c>
      <c r="AJ443" s="4">
        <v>0</v>
      </c>
      <c r="AK443">
        <v>0</v>
      </c>
      <c r="AL443" s="5">
        <v>0</v>
      </c>
      <c r="AM443">
        <v>0</v>
      </c>
      <c r="AN443" s="4">
        <v>0</v>
      </c>
      <c r="AO443">
        <v>0</v>
      </c>
      <c r="AP443" s="5">
        <v>0</v>
      </c>
      <c r="AQ443">
        <v>0</v>
      </c>
      <c r="AR443" s="4">
        <v>0</v>
      </c>
      <c r="AS443">
        <v>0</v>
      </c>
      <c r="AT443" s="5">
        <v>0</v>
      </c>
      <c r="AU443">
        <v>0</v>
      </c>
      <c r="AV443" s="4">
        <v>0</v>
      </c>
      <c r="AW443">
        <v>0</v>
      </c>
      <c r="AX443" s="5">
        <v>0</v>
      </c>
      <c r="AY443">
        <v>6</v>
      </c>
      <c r="AZ443" s="4">
        <v>0</v>
      </c>
      <c r="BA443">
        <v>0</v>
      </c>
      <c r="BB443" s="5">
        <v>6</v>
      </c>
      <c r="BD443">
        <v>0</v>
      </c>
      <c r="BE443">
        <v>0</v>
      </c>
      <c r="BF443" s="4">
        <v>0</v>
      </c>
      <c r="BG443">
        <v>0</v>
      </c>
      <c r="BH443" s="5">
        <v>0</v>
      </c>
      <c r="BI443">
        <v>0</v>
      </c>
      <c r="BJ443" s="4">
        <v>0</v>
      </c>
      <c r="BK443">
        <v>0</v>
      </c>
      <c r="BL443" s="5">
        <v>0</v>
      </c>
      <c r="BM443">
        <v>0</v>
      </c>
      <c r="BN443" s="4">
        <v>0</v>
      </c>
      <c r="BO443">
        <v>0</v>
      </c>
      <c r="BP443" s="5">
        <v>0</v>
      </c>
      <c r="BQ443">
        <v>0</v>
      </c>
      <c r="BR443" s="4">
        <v>0</v>
      </c>
      <c r="BS443">
        <v>0</v>
      </c>
      <c r="BT443" s="5">
        <v>0</v>
      </c>
      <c r="BU443">
        <v>0</v>
      </c>
      <c r="BV443" s="4">
        <v>0</v>
      </c>
      <c r="BW443">
        <v>0</v>
      </c>
      <c r="BX443" s="5">
        <v>0</v>
      </c>
      <c r="BY443">
        <v>6</v>
      </c>
      <c r="BZ443" s="4">
        <v>0</v>
      </c>
      <c r="CA443">
        <v>0</v>
      </c>
      <c r="CB443" s="5">
        <v>6</v>
      </c>
      <c r="CD443">
        <v>0</v>
      </c>
      <c r="CE443">
        <v>0</v>
      </c>
      <c r="CF443" s="4">
        <v>0</v>
      </c>
      <c r="CG443">
        <v>0</v>
      </c>
      <c r="CH443" s="5">
        <v>0</v>
      </c>
      <c r="CI443">
        <v>0</v>
      </c>
      <c r="CJ443" s="4">
        <v>0</v>
      </c>
      <c r="CK443">
        <v>0</v>
      </c>
      <c r="CL443" s="5">
        <v>0</v>
      </c>
      <c r="CM443">
        <v>0</v>
      </c>
      <c r="CN443" s="4">
        <v>0</v>
      </c>
      <c r="CO443">
        <v>0</v>
      </c>
      <c r="CP443" s="5">
        <v>0</v>
      </c>
      <c r="CQ443">
        <v>0</v>
      </c>
      <c r="CR443" s="4">
        <v>0</v>
      </c>
      <c r="CS443">
        <v>0</v>
      </c>
      <c r="CT443" s="5">
        <v>0</v>
      </c>
      <c r="CU443">
        <v>6</v>
      </c>
      <c r="CV443" s="4">
        <v>0</v>
      </c>
      <c r="CW443">
        <v>0</v>
      </c>
      <c r="CX443" s="5">
        <v>6</v>
      </c>
      <c r="CY443" s="21">
        <v>6</v>
      </c>
      <c r="CZ443" s="21">
        <v>0</v>
      </c>
      <c r="DA443" s="21">
        <v>0</v>
      </c>
      <c r="DB443" s="5">
        <v>6</v>
      </c>
      <c r="DD443" s="8">
        <v>0</v>
      </c>
      <c r="DE443" s="8">
        <v>0</v>
      </c>
      <c r="DF443" s="8">
        <v>0</v>
      </c>
      <c r="DG443" s="8">
        <v>0</v>
      </c>
      <c r="DH443" s="8">
        <v>0</v>
      </c>
      <c r="DI443" s="8">
        <v>0</v>
      </c>
      <c r="DJ443" s="8">
        <v>0</v>
      </c>
      <c r="DK443" s="8">
        <v>0</v>
      </c>
      <c r="DL443" s="8">
        <v>0</v>
      </c>
      <c r="DM443" s="8">
        <v>0</v>
      </c>
      <c r="DN443" s="8">
        <v>0</v>
      </c>
      <c r="DO443" s="8">
        <v>0</v>
      </c>
      <c r="DP443" s="8">
        <v>0</v>
      </c>
      <c r="DQ443" s="8">
        <v>0</v>
      </c>
      <c r="DR443" s="8">
        <v>0</v>
      </c>
      <c r="DS443" s="8">
        <v>0</v>
      </c>
      <c r="DT443" s="8">
        <v>0</v>
      </c>
      <c r="DU443" s="8">
        <v>0</v>
      </c>
      <c r="DV443" s="8">
        <v>0</v>
      </c>
      <c r="DW443" s="8">
        <v>0</v>
      </c>
      <c r="DX443" s="8">
        <v>0</v>
      </c>
      <c r="DY443" s="8">
        <v>0</v>
      </c>
      <c r="DZ443" s="8">
        <v>0</v>
      </c>
      <c r="EA443" s="8">
        <v>0</v>
      </c>
      <c r="EB443" s="8">
        <v>0</v>
      </c>
      <c r="EC443" s="8">
        <v>0</v>
      </c>
      <c r="ED443" s="20">
        <v>0</v>
      </c>
      <c r="EF443" s="9">
        <v>0</v>
      </c>
      <c r="EG443" s="9">
        <v>0</v>
      </c>
      <c r="EH443" s="9">
        <v>0</v>
      </c>
      <c r="EI443" s="9">
        <v>0</v>
      </c>
      <c r="EJ443" s="9">
        <v>0</v>
      </c>
      <c r="EK443" s="9">
        <v>0</v>
      </c>
      <c r="EL443" s="9">
        <v>0</v>
      </c>
      <c r="EM443" s="9">
        <v>0</v>
      </c>
      <c r="EN443" s="9">
        <v>0</v>
      </c>
      <c r="EO443" s="9">
        <v>0</v>
      </c>
      <c r="EP443" s="9">
        <v>0</v>
      </c>
      <c r="EQ443" s="9">
        <v>0</v>
      </c>
      <c r="ER443" s="9">
        <v>0</v>
      </c>
      <c r="ES443" s="9">
        <v>0</v>
      </c>
      <c r="ET443" s="9">
        <v>0</v>
      </c>
      <c r="EU443" s="9">
        <v>0</v>
      </c>
      <c r="EV443" s="9">
        <v>0</v>
      </c>
      <c r="EW443" s="9">
        <v>0</v>
      </c>
      <c r="EX443" s="9">
        <v>0</v>
      </c>
      <c r="EY443" s="9">
        <v>0</v>
      </c>
      <c r="EZ443" s="9">
        <v>0</v>
      </c>
      <c r="FA443" s="9">
        <v>0</v>
      </c>
      <c r="FB443" s="9">
        <v>0</v>
      </c>
      <c r="FC443" s="9">
        <v>0</v>
      </c>
      <c r="FD443" s="9">
        <v>0</v>
      </c>
      <c r="FE443" s="9">
        <v>0</v>
      </c>
      <c r="FF443">
        <v>0</v>
      </c>
    </row>
    <row r="444" spans="1:162" x14ac:dyDescent="0.2">
      <c r="A444" t="s">
        <v>1984</v>
      </c>
      <c r="B444" t="s">
        <v>2906</v>
      </c>
      <c r="C444" t="s">
        <v>4599</v>
      </c>
      <c r="D444" s="1">
        <v>0</v>
      </c>
      <c r="E444" s="1">
        <v>0</v>
      </c>
      <c r="F444" s="4">
        <v>0</v>
      </c>
      <c r="G444" s="4">
        <v>0</v>
      </c>
      <c r="H444" s="5">
        <v>0</v>
      </c>
      <c r="I444">
        <v>0</v>
      </c>
      <c r="J444" s="4">
        <v>0</v>
      </c>
      <c r="K444">
        <v>0</v>
      </c>
      <c r="L444" s="5">
        <v>0</v>
      </c>
      <c r="M444">
        <v>0</v>
      </c>
      <c r="N444" s="4">
        <v>0</v>
      </c>
      <c r="O444">
        <v>0</v>
      </c>
      <c r="P444" s="5">
        <v>0</v>
      </c>
      <c r="Q444">
        <v>0</v>
      </c>
      <c r="R444" s="4">
        <v>0</v>
      </c>
      <c r="S444">
        <v>0</v>
      </c>
      <c r="T444" s="5">
        <v>0</v>
      </c>
      <c r="U444">
        <v>0</v>
      </c>
      <c r="V444" s="4">
        <v>0</v>
      </c>
      <c r="W444">
        <v>0</v>
      </c>
      <c r="X444" s="5">
        <v>0</v>
      </c>
      <c r="Y444">
        <v>6</v>
      </c>
      <c r="Z444" s="4">
        <v>0</v>
      </c>
      <c r="AA444">
        <v>0</v>
      </c>
      <c r="AB444" s="5">
        <v>6</v>
      </c>
      <c r="AD444">
        <v>0</v>
      </c>
      <c r="AE444">
        <v>0</v>
      </c>
      <c r="AF444" s="4">
        <v>0</v>
      </c>
      <c r="AG444">
        <v>0</v>
      </c>
      <c r="AH444" s="5">
        <v>0</v>
      </c>
      <c r="AI444">
        <v>0</v>
      </c>
      <c r="AJ444" s="4">
        <v>0</v>
      </c>
      <c r="AK444">
        <v>0</v>
      </c>
      <c r="AL444" s="5">
        <v>0</v>
      </c>
      <c r="AM444">
        <v>0</v>
      </c>
      <c r="AN444" s="4">
        <v>0</v>
      </c>
      <c r="AO444">
        <v>0</v>
      </c>
      <c r="AP444" s="5">
        <v>0</v>
      </c>
      <c r="AQ444">
        <v>0</v>
      </c>
      <c r="AR444" s="4">
        <v>0</v>
      </c>
      <c r="AS444">
        <v>0</v>
      </c>
      <c r="AT444" s="5">
        <v>0</v>
      </c>
      <c r="AU444">
        <v>0</v>
      </c>
      <c r="AV444" s="4">
        <v>0</v>
      </c>
      <c r="AW444">
        <v>0</v>
      </c>
      <c r="AX444" s="5">
        <v>0</v>
      </c>
      <c r="AY444">
        <v>6</v>
      </c>
      <c r="AZ444" s="4">
        <v>0</v>
      </c>
      <c r="BA444">
        <v>0</v>
      </c>
      <c r="BB444" s="5">
        <v>6</v>
      </c>
      <c r="BD444">
        <v>0</v>
      </c>
      <c r="BE444">
        <v>0</v>
      </c>
      <c r="BF444" s="4">
        <v>0</v>
      </c>
      <c r="BG444">
        <v>0</v>
      </c>
      <c r="BH444" s="5">
        <v>0</v>
      </c>
      <c r="BI444">
        <v>0</v>
      </c>
      <c r="BJ444" s="4">
        <v>0</v>
      </c>
      <c r="BK444">
        <v>0</v>
      </c>
      <c r="BL444" s="5">
        <v>0</v>
      </c>
      <c r="BM444">
        <v>0</v>
      </c>
      <c r="BN444" s="4">
        <v>0</v>
      </c>
      <c r="BO444">
        <v>0</v>
      </c>
      <c r="BP444" s="5">
        <v>0</v>
      </c>
      <c r="BQ444">
        <v>0</v>
      </c>
      <c r="BR444" s="4">
        <v>0</v>
      </c>
      <c r="BS444">
        <v>0</v>
      </c>
      <c r="BT444" s="5">
        <v>0</v>
      </c>
      <c r="BU444">
        <v>0</v>
      </c>
      <c r="BV444" s="4">
        <v>0</v>
      </c>
      <c r="BW444">
        <v>0</v>
      </c>
      <c r="BX444" s="5">
        <v>0</v>
      </c>
      <c r="BY444">
        <v>6</v>
      </c>
      <c r="BZ444" s="4">
        <v>0</v>
      </c>
      <c r="CA444">
        <v>0</v>
      </c>
      <c r="CB444" s="5">
        <v>6</v>
      </c>
      <c r="CD444">
        <v>0</v>
      </c>
      <c r="CE444">
        <v>0</v>
      </c>
      <c r="CF444" s="4">
        <v>0</v>
      </c>
      <c r="CG444">
        <v>0</v>
      </c>
      <c r="CH444" s="5">
        <v>0</v>
      </c>
      <c r="CI444">
        <v>0</v>
      </c>
      <c r="CJ444" s="4">
        <v>0</v>
      </c>
      <c r="CK444">
        <v>0</v>
      </c>
      <c r="CL444" s="5">
        <v>0</v>
      </c>
      <c r="CM444">
        <v>0</v>
      </c>
      <c r="CN444" s="4">
        <v>0</v>
      </c>
      <c r="CO444">
        <v>0</v>
      </c>
      <c r="CP444" s="5">
        <v>0</v>
      </c>
      <c r="CQ444">
        <v>0</v>
      </c>
      <c r="CR444" s="4">
        <v>0</v>
      </c>
      <c r="CS444">
        <v>0</v>
      </c>
      <c r="CT444" s="5">
        <v>0</v>
      </c>
      <c r="CU444">
        <v>6</v>
      </c>
      <c r="CV444" s="4">
        <v>0</v>
      </c>
      <c r="CW444">
        <v>0</v>
      </c>
      <c r="CX444" s="5">
        <v>6</v>
      </c>
      <c r="CY444" s="21">
        <v>6</v>
      </c>
      <c r="CZ444" s="21">
        <v>0</v>
      </c>
      <c r="DA444" s="21">
        <v>0</v>
      </c>
      <c r="DB444" s="5">
        <v>6</v>
      </c>
      <c r="DD444" s="8">
        <v>0</v>
      </c>
      <c r="DE444" s="8">
        <v>0</v>
      </c>
      <c r="DF444" s="8">
        <v>0</v>
      </c>
      <c r="DG444" s="8">
        <v>0</v>
      </c>
      <c r="DH444" s="8">
        <v>0</v>
      </c>
      <c r="DI444" s="8">
        <v>0</v>
      </c>
      <c r="DJ444" s="8">
        <v>0</v>
      </c>
      <c r="DK444" s="8">
        <v>0</v>
      </c>
      <c r="DL444" s="8">
        <v>0</v>
      </c>
      <c r="DM444" s="8">
        <v>0</v>
      </c>
      <c r="DN444" s="8">
        <v>0</v>
      </c>
      <c r="DO444" s="8">
        <v>0</v>
      </c>
      <c r="DP444" s="8">
        <v>0</v>
      </c>
      <c r="DQ444" s="8">
        <v>0</v>
      </c>
      <c r="DR444" s="8">
        <v>0</v>
      </c>
      <c r="DS444" s="8">
        <v>0</v>
      </c>
      <c r="DT444" s="8">
        <v>0</v>
      </c>
      <c r="DU444" s="8">
        <v>0</v>
      </c>
      <c r="DV444" s="8">
        <v>0</v>
      </c>
      <c r="DW444" s="8">
        <v>0</v>
      </c>
      <c r="DX444" s="8">
        <v>0</v>
      </c>
      <c r="DY444" s="8">
        <v>0</v>
      </c>
      <c r="DZ444" s="8">
        <v>0</v>
      </c>
      <c r="EA444" s="8">
        <v>0</v>
      </c>
      <c r="EB444" s="8">
        <v>0</v>
      </c>
      <c r="EC444" s="8">
        <v>0</v>
      </c>
      <c r="ED444" s="20">
        <v>0</v>
      </c>
      <c r="EF444" s="9">
        <v>0</v>
      </c>
      <c r="EG444" s="9">
        <v>0</v>
      </c>
      <c r="EH444" s="9">
        <v>0</v>
      </c>
      <c r="EI444" s="9">
        <v>0</v>
      </c>
      <c r="EJ444" s="9">
        <v>0</v>
      </c>
      <c r="EK444" s="9">
        <v>0</v>
      </c>
      <c r="EL444" s="9">
        <v>0</v>
      </c>
      <c r="EM444" s="9">
        <v>0</v>
      </c>
      <c r="EN444" s="9">
        <v>0</v>
      </c>
      <c r="EO444" s="9">
        <v>0</v>
      </c>
      <c r="EP444" s="9">
        <v>0</v>
      </c>
      <c r="EQ444" s="9">
        <v>0</v>
      </c>
      <c r="ER444" s="9">
        <v>0</v>
      </c>
      <c r="ES444" s="9">
        <v>0</v>
      </c>
      <c r="ET444" s="9">
        <v>0</v>
      </c>
      <c r="EU444" s="9">
        <v>0</v>
      </c>
      <c r="EV444" s="9">
        <v>0</v>
      </c>
      <c r="EW444" s="9">
        <v>0</v>
      </c>
      <c r="EX444" s="9">
        <v>0</v>
      </c>
      <c r="EY444" s="9">
        <v>0</v>
      </c>
      <c r="EZ444" s="9">
        <v>0</v>
      </c>
      <c r="FA444" s="9">
        <v>0</v>
      </c>
      <c r="FB444" s="9">
        <v>0</v>
      </c>
      <c r="FC444" s="9">
        <v>0</v>
      </c>
      <c r="FD444" s="9">
        <v>0</v>
      </c>
      <c r="FE444" s="9">
        <v>0</v>
      </c>
      <c r="FF444">
        <v>0</v>
      </c>
    </row>
    <row r="445" spans="1:162" x14ac:dyDescent="0.2">
      <c r="A445" t="s">
        <v>1635</v>
      </c>
      <c r="B445" t="s">
        <v>2907</v>
      </c>
      <c r="C445" t="s">
        <v>4599</v>
      </c>
      <c r="D445" s="1">
        <v>0</v>
      </c>
      <c r="E445" s="1">
        <v>0</v>
      </c>
      <c r="F445" s="4">
        <v>0</v>
      </c>
      <c r="G445" s="4">
        <v>0</v>
      </c>
      <c r="H445" s="5">
        <v>0</v>
      </c>
      <c r="I445">
        <v>0</v>
      </c>
      <c r="J445" s="4">
        <v>0</v>
      </c>
      <c r="K445">
        <v>0</v>
      </c>
      <c r="L445" s="5">
        <v>0</v>
      </c>
      <c r="M445">
        <v>0</v>
      </c>
      <c r="N445" s="4">
        <v>0</v>
      </c>
      <c r="O445">
        <v>0</v>
      </c>
      <c r="P445" s="5">
        <v>0</v>
      </c>
      <c r="Q445">
        <v>0</v>
      </c>
      <c r="R445" s="4">
        <v>0</v>
      </c>
      <c r="S445">
        <v>0</v>
      </c>
      <c r="T445" s="5">
        <v>0</v>
      </c>
      <c r="U445">
        <v>5</v>
      </c>
      <c r="V445" s="4">
        <v>0</v>
      </c>
      <c r="W445">
        <v>0</v>
      </c>
      <c r="X445" s="5">
        <v>5</v>
      </c>
      <c r="Y445">
        <v>5</v>
      </c>
      <c r="Z445" s="4">
        <v>0</v>
      </c>
      <c r="AA445">
        <v>3</v>
      </c>
      <c r="AB445" s="5">
        <v>5</v>
      </c>
      <c r="AD445">
        <v>0</v>
      </c>
      <c r="AE445">
        <v>0</v>
      </c>
      <c r="AF445" s="4">
        <v>0</v>
      </c>
      <c r="AG445">
        <v>0</v>
      </c>
      <c r="AH445" s="5">
        <v>0</v>
      </c>
      <c r="AI445">
        <v>0</v>
      </c>
      <c r="AJ445" s="4">
        <v>0</v>
      </c>
      <c r="AK445">
        <v>0</v>
      </c>
      <c r="AL445" s="5">
        <v>0</v>
      </c>
      <c r="AM445">
        <v>0</v>
      </c>
      <c r="AN445" s="4">
        <v>0</v>
      </c>
      <c r="AO445">
        <v>0</v>
      </c>
      <c r="AP445" s="5">
        <v>0</v>
      </c>
      <c r="AQ445">
        <v>5</v>
      </c>
      <c r="AR445" s="4">
        <v>0</v>
      </c>
      <c r="AS445">
        <v>0</v>
      </c>
      <c r="AT445" s="5">
        <v>5</v>
      </c>
      <c r="AU445">
        <v>5</v>
      </c>
      <c r="AV445" s="4">
        <v>0</v>
      </c>
      <c r="AW445">
        <v>3</v>
      </c>
      <c r="AX445" s="5">
        <v>5</v>
      </c>
      <c r="AY445">
        <v>5</v>
      </c>
      <c r="AZ445" s="4">
        <v>0</v>
      </c>
      <c r="BA445">
        <v>0</v>
      </c>
      <c r="BB445" s="5">
        <v>5</v>
      </c>
      <c r="BD445">
        <v>0</v>
      </c>
      <c r="BE445">
        <v>0</v>
      </c>
      <c r="BF445" s="4">
        <v>0</v>
      </c>
      <c r="BG445">
        <v>0</v>
      </c>
      <c r="BH445" s="5">
        <v>0</v>
      </c>
      <c r="BI445">
        <v>0</v>
      </c>
      <c r="BJ445" s="4">
        <v>0</v>
      </c>
      <c r="BK445">
        <v>0</v>
      </c>
      <c r="BL445" s="5">
        <v>0</v>
      </c>
      <c r="BM445">
        <v>0</v>
      </c>
      <c r="BN445" s="4">
        <v>0</v>
      </c>
      <c r="BO445">
        <v>0</v>
      </c>
      <c r="BP445" s="5">
        <v>0</v>
      </c>
      <c r="BQ445">
        <v>5</v>
      </c>
      <c r="BR445" s="4">
        <v>0</v>
      </c>
      <c r="BS445">
        <v>0</v>
      </c>
      <c r="BT445" s="5">
        <v>5</v>
      </c>
      <c r="BU445">
        <v>5</v>
      </c>
      <c r="BV445" s="4">
        <v>0</v>
      </c>
      <c r="BW445">
        <v>3</v>
      </c>
      <c r="BX445" s="5">
        <v>5</v>
      </c>
      <c r="BY445">
        <v>5</v>
      </c>
      <c r="BZ445" s="4">
        <v>0</v>
      </c>
      <c r="CA445">
        <v>0</v>
      </c>
      <c r="CB445" s="5">
        <v>5</v>
      </c>
      <c r="CD445">
        <v>0</v>
      </c>
      <c r="CE445">
        <v>0</v>
      </c>
      <c r="CF445" s="4">
        <v>0</v>
      </c>
      <c r="CG445">
        <v>0</v>
      </c>
      <c r="CH445" s="5">
        <v>0</v>
      </c>
      <c r="CI445">
        <v>0</v>
      </c>
      <c r="CJ445" s="4">
        <v>0</v>
      </c>
      <c r="CK445">
        <v>0</v>
      </c>
      <c r="CL445" s="5">
        <v>0</v>
      </c>
      <c r="CM445">
        <v>0</v>
      </c>
      <c r="CN445" s="4">
        <v>0</v>
      </c>
      <c r="CO445">
        <v>0</v>
      </c>
      <c r="CP445" s="5">
        <v>0</v>
      </c>
      <c r="CQ445">
        <v>5</v>
      </c>
      <c r="CR445" s="4">
        <v>0</v>
      </c>
      <c r="CS445">
        <v>0</v>
      </c>
      <c r="CT445" s="5">
        <v>5</v>
      </c>
      <c r="CU445">
        <v>5</v>
      </c>
      <c r="CV445" s="4">
        <v>0</v>
      </c>
      <c r="CW445">
        <v>3</v>
      </c>
      <c r="CX445" s="5">
        <v>5</v>
      </c>
      <c r="CY445" s="21">
        <v>5</v>
      </c>
      <c r="CZ445" s="21">
        <v>0</v>
      </c>
      <c r="DA445" s="21">
        <v>0</v>
      </c>
      <c r="DB445" s="5">
        <v>5</v>
      </c>
      <c r="DD445" s="8">
        <v>0</v>
      </c>
      <c r="DE445" s="8">
        <v>0</v>
      </c>
      <c r="DF445" s="8">
        <v>0</v>
      </c>
      <c r="DG445" s="8">
        <v>0</v>
      </c>
      <c r="DH445" s="8">
        <v>0</v>
      </c>
      <c r="DI445" s="8">
        <v>0</v>
      </c>
      <c r="DJ445" s="8">
        <v>0</v>
      </c>
      <c r="DK445" s="8">
        <v>0</v>
      </c>
      <c r="DL445" s="8">
        <v>0</v>
      </c>
      <c r="DM445" s="8">
        <v>0</v>
      </c>
      <c r="DN445" s="8">
        <v>0</v>
      </c>
      <c r="DO445" s="8">
        <v>0</v>
      </c>
      <c r="DP445" s="8">
        <v>0</v>
      </c>
      <c r="DQ445" s="8">
        <v>0</v>
      </c>
      <c r="DR445" s="8">
        <v>0</v>
      </c>
      <c r="DS445" s="8">
        <v>0</v>
      </c>
      <c r="DT445" s="8">
        <v>0</v>
      </c>
      <c r="DU445" s="8">
        <v>0</v>
      </c>
      <c r="DV445" s="8">
        <v>0</v>
      </c>
      <c r="DW445" s="8">
        <v>0</v>
      </c>
      <c r="DX445" s="8">
        <v>0</v>
      </c>
      <c r="DY445" s="8">
        <v>0</v>
      </c>
      <c r="DZ445" s="8">
        <v>0</v>
      </c>
      <c r="EA445" s="8">
        <v>0</v>
      </c>
      <c r="EB445" s="8">
        <v>0</v>
      </c>
      <c r="EC445" s="8">
        <v>0</v>
      </c>
      <c r="ED445" s="20">
        <v>0</v>
      </c>
      <c r="EF445" s="9">
        <v>0</v>
      </c>
      <c r="EG445" s="9">
        <v>0</v>
      </c>
      <c r="EH445" s="9">
        <v>0</v>
      </c>
      <c r="EI445" s="9">
        <v>0</v>
      </c>
      <c r="EJ445" s="9">
        <v>0</v>
      </c>
      <c r="EK445" s="9">
        <v>0</v>
      </c>
      <c r="EL445" s="9">
        <v>0</v>
      </c>
      <c r="EM445" s="9">
        <v>0</v>
      </c>
      <c r="EN445" s="9">
        <v>0</v>
      </c>
      <c r="EO445" s="9">
        <v>0</v>
      </c>
      <c r="EP445" s="9">
        <v>0</v>
      </c>
      <c r="EQ445" s="9">
        <v>0</v>
      </c>
      <c r="ER445" s="9">
        <v>0</v>
      </c>
      <c r="ES445" s="9">
        <v>0</v>
      </c>
      <c r="ET445" s="9">
        <v>0</v>
      </c>
      <c r="EU445" s="9">
        <v>0</v>
      </c>
      <c r="EV445" s="9">
        <v>0</v>
      </c>
      <c r="EW445" s="9">
        <v>0</v>
      </c>
      <c r="EX445" s="9">
        <v>0</v>
      </c>
      <c r="EY445" s="9">
        <v>0</v>
      </c>
      <c r="EZ445" s="9">
        <v>3</v>
      </c>
      <c r="FA445" s="9">
        <v>0</v>
      </c>
      <c r="FB445" s="9">
        <v>0</v>
      </c>
      <c r="FC445" s="9">
        <v>0</v>
      </c>
      <c r="FD445" s="9">
        <v>0</v>
      </c>
      <c r="FE445" s="9">
        <v>0</v>
      </c>
      <c r="FF445">
        <v>0</v>
      </c>
    </row>
    <row r="446" spans="1:162" x14ac:dyDescent="0.2">
      <c r="A446" t="s">
        <v>1226</v>
      </c>
      <c r="B446" t="s">
        <v>2908</v>
      </c>
      <c r="C446" t="s">
        <v>4599</v>
      </c>
      <c r="D446" s="1">
        <v>0</v>
      </c>
      <c r="E446" s="1">
        <v>0</v>
      </c>
      <c r="F446" s="4">
        <v>0</v>
      </c>
      <c r="G446" s="4">
        <v>0</v>
      </c>
      <c r="H446" s="5">
        <v>0</v>
      </c>
      <c r="I446">
        <v>0</v>
      </c>
      <c r="J446" s="4">
        <v>0</v>
      </c>
      <c r="K446">
        <v>0</v>
      </c>
      <c r="L446" s="5">
        <v>0</v>
      </c>
      <c r="M446">
        <v>0</v>
      </c>
      <c r="N446" s="4">
        <v>0</v>
      </c>
      <c r="O446">
        <v>0</v>
      </c>
      <c r="P446" s="5">
        <v>0</v>
      </c>
      <c r="Q446">
        <v>5</v>
      </c>
      <c r="R446" s="4">
        <v>0</v>
      </c>
      <c r="S446">
        <v>0</v>
      </c>
      <c r="T446" s="5">
        <v>5</v>
      </c>
      <c r="U446">
        <v>5</v>
      </c>
      <c r="V446" s="4">
        <v>0</v>
      </c>
      <c r="W446">
        <v>0</v>
      </c>
      <c r="X446" s="5">
        <v>5</v>
      </c>
      <c r="Y446">
        <v>5</v>
      </c>
      <c r="Z446" s="4">
        <v>0</v>
      </c>
      <c r="AA446">
        <v>0</v>
      </c>
      <c r="AB446" s="5">
        <v>5</v>
      </c>
      <c r="AD446">
        <v>0</v>
      </c>
      <c r="AE446">
        <v>0</v>
      </c>
      <c r="AF446" s="4">
        <v>0</v>
      </c>
      <c r="AG446">
        <v>0</v>
      </c>
      <c r="AH446" s="5">
        <v>0</v>
      </c>
      <c r="AI446">
        <v>0</v>
      </c>
      <c r="AJ446" s="4">
        <v>0</v>
      </c>
      <c r="AK446">
        <v>0</v>
      </c>
      <c r="AL446" s="5">
        <v>0</v>
      </c>
      <c r="AM446">
        <v>0</v>
      </c>
      <c r="AN446" s="4">
        <v>0</v>
      </c>
      <c r="AO446">
        <v>0</v>
      </c>
      <c r="AP446" s="5">
        <v>0</v>
      </c>
      <c r="AQ446">
        <v>5</v>
      </c>
      <c r="AR446" s="4">
        <v>0</v>
      </c>
      <c r="AS446">
        <v>0</v>
      </c>
      <c r="AT446" s="5">
        <v>5</v>
      </c>
      <c r="AU446">
        <v>5</v>
      </c>
      <c r="AV446" s="4">
        <v>0</v>
      </c>
      <c r="AW446">
        <v>0</v>
      </c>
      <c r="AX446" s="5">
        <v>5</v>
      </c>
      <c r="AY446">
        <v>5</v>
      </c>
      <c r="AZ446" s="4">
        <v>0</v>
      </c>
      <c r="BA446">
        <v>0</v>
      </c>
      <c r="BB446" s="5">
        <v>5</v>
      </c>
      <c r="BD446">
        <v>1</v>
      </c>
      <c r="BE446">
        <v>0</v>
      </c>
      <c r="BF446" s="4">
        <v>0</v>
      </c>
      <c r="BG446">
        <v>0</v>
      </c>
      <c r="BH446" s="5">
        <v>0</v>
      </c>
      <c r="BI446">
        <v>0</v>
      </c>
      <c r="BJ446" s="4">
        <v>0</v>
      </c>
      <c r="BK446">
        <v>0</v>
      </c>
      <c r="BL446" s="5">
        <v>0</v>
      </c>
      <c r="BM446">
        <v>0</v>
      </c>
      <c r="BN446" s="4">
        <v>0</v>
      </c>
      <c r="BO446">
        <v>0</v>
      </c>
      <c r="BP446" s="5">
        <v>0</v>
      </c>
      <c r="BQ446">
        <v>5</v>
      </c>
      <c r="BR446" s="4">
        <v>0</v>
      </c>
      <c r="BS446">
        <v>0</v>
      </c>
      <c r="BT446" s="5">
        <v>5</v>
      </c>
      <c r="BU446">
        <v>5</v>
      </c>
      <c r="BV446" s="4">
        <v>0</v>
      </c>
      <c r="BW446">
        <v>0</v>
      </c>
      <c r="BX446" s="5">
        <v>5</v>
      </c>
      <c r="BY446">
        <v>5</v>
      </c>
      <c r="BZ446" s="4">
        <v>0</v>
      </c>
      <c r="CA446">
        <v>0</v>
      </c>
      <c r="CB446" s="5">
        <v>5</v>
      </c>
      <c r="CD446">
        <v>1</v>
      </c>
      <c r="CE446">
        <v>0</v>
      </c>
      <c r="CF446" s="4">
        <v>0</v>
      </c>
      <c r="CG446">
        <v>0</v>
      </c>
      <c r="CH446" s="5">
        <v>0</v>
      </c>
      <c r="CI446">
        <v>0</v>
      </c>
      <c r="CJ446" s="4">
        <v>0</v>
      </c>
      <c r="CK446">
        <v>0</v>
      </c>
      <c r="CL446" s="5">
        <v>0</v>
      </c>
      <c r="CM446">
        <v>5</v>
      </c>
      <c r="CN446" s="4">
        <v>0</v>
      </c>
      <c r="CO446">
        <v>0</v>
      </c>
      <c r="CP446" s="5">
        <v>5</v>
      </c>
      <c r="CQ446">
        <v>5</v>
      </c>
      <c r="CR446" s="4">
        <v>0</v>
      </c>
      <c r="CS446">
        <v>0</v>
      </c>
      <c r="CT446" s="5">
        <v>5</v>
      </c>
      <c r="CU446">
        <v>5</v>
      </c>
      <c r="CV446" s="4">
        <v>0</v>
      </c>
      <c r="CW446">
        <v>0</v>
      </c>
      <c r="CX446" s="5">
        <v>5</v>
      </c>
      <c r="CY446" s="21">
        <v>5</v>
      </c>
      <c r="CZ446" s="21">
        <v>0</v>
      </c>
      <c r="DA446" s="21">
        <v>20</v>
      </c>
      <c r="DB446" s="5">
        <v>5</v>
      </c>
      <c r="DD446" s="8">
        <v>0</v>
      </c>
      <c r="DE446" s="8">
        <v>0</v>
      </c>
      <c r="DF446" s="8">
        <v>0</v>
      </c>
      <c r="DG446" s="8">
        <v>0</v>
      </c>
      <c r="DH446" s="8">
        <v>0</v>
      </c>
      <c r="DI446" s="8">
        <v>0</v>
      </c>
      <c r="DJ446" s="8">
        <v>0</v>
      </c>
      <c r="DK446" s="8">
        <v>0</v>
      </c>
      <c r="DL446" s="8">
        <v>0</v>
      </c>
      <c r="DM446" s="8">
        <v>0</v>
      </c>
      <c r="DN446" s="8">
        <v>0</v>
      </c>
      <c r="DO446" s="8">
        <v>0</v>
      </c>
      <c r="DP446" s="8">
        <v>0</v>
      </c>
      <c r="DQ446" s="8">
        <v>0</v>
      </c>
      <c r="DR446" s="8">
        <v>0</v>
      </c>
      <c r="DS446" s="8">
        <v>0</v>
      </c>
      <c r="DT446" s="8">
        <v>0</v>
      </c>
      <c r="DU446" s="8">
        <v>0</v>
      </c>
      <c r="DV446" s="8">
        <v>0</v>
      </c>
      <c r="DW446" s="8">
        <v>0</v>
      </c>
      <c r="DX446" s="8">
        <v>0</v>
      </c>
      <c r="DY446" s="8">
        <v>0</v>
      </c>
      <c r="DZ446" s="8">
        <v>0</v>
      </c>
      <c r="EA446" s="8">
        <v>0</v>
      </c>
      <c r="EB446" s="8">
        <v>0</v>
      </c>
      <c r="EC446" s="8">
        <v>0</v>
      </c>
      <c r="ED446" s="20">
        <v>0</v>
      </c>
      <c r="EF446" s="9">
        <v>0</v>
      </c>
      <c r="EG446" s="9">
        <v>0</v>
      </c>
      <c r="EH446" s="9">
        <v>0</v>
      </c>
      <c r="EI446" s="9">
        <v>0</v>
      </c>
      <c r="EJ446" s="9">
        <v>0</v>
      </c>
      <c r="EK446" s="9">
        <v>0</v>
      </c>
      <c r="EL446" s="9">
        <v>0</v>
      </c>
      <c r="EM446" s="9">
        <v>0</v>
      </c>
      <c r="EN446" s="9">
        <v>0</v>
      </c>
      <c r="EO446" s="9">
        <v>0</v>
      </c>
      <c r="EP446" s="9">
        <v>0</v>
      </c>
      <c r="EQ446" s="9">
        <v>0</v>
      </c>
      <c r="ER446" s="9">
        <v>0</v>
      </c>
      <c r="ES446" s="9">
        <v>0</v>
      </c>
      <c r="ET446" s="9">
        <v>0</v>
      </c>
      <c r="EU446" s="9">
        <v>0</v>
      </c>
      <c r="EV446" s="9">
        <v>0</v>
      </c>
      <c r="EW446" s="9">
        <v>0</v>
      </c>
      <c r="EX446" s="9">
        <v>0</v>
      </c>
      <c r="EY446" s="9">
        <v>0</v>
      </c>
      <c r="EZ446" s="9">
        <v>0</v>
      </c>
      <c r="FA446" s="9">
        <v>0</v>
      </c>
      <c r="FB446" s="9">
        <v>0</v>
      </c>
      <c r="FC446" s="9">
        <v>0</v>
      </c>
      <c r="FD446" s="9">
        <v>0</v>
      </c>
      <c r="FE446" s="9">
        <v>0</v>
      </c>
      <c r="FF446">
        <v>20</v>
      </c>
    </row>
    <row r="447" spans="1:162" x14ac:dyDescent="0.2">
      <c r="A447" t="s">
        <v>900</v>
      </c>
      <c r="B447" t="s">
        <v>2909</v>
      </c>
      <c r="C447" t="s">
        <v>3</v>
      </c>
      <c r="D447" s="1">
        <v>0</v>
      </c>
      <c r="E447" s="1">
        <v>0</v>
      </c>
      <c r="F447" s="4">
        <v>0</v>
      </c>
      <c r="G447" s="4">
        <v>0</v>
      </c>
      <c r="H447" s="5">
        <v>0</v>
      </c>
      <c r="I447">
        <v>3</v>
      </c>
      <c r="J447" s="4">
        <v>0</v>
      </c>
      <c r="K447">
        <v>0</v>
      </c>
      <c r="L447" s="5">
        <v>3</v>
      </c>
      <c r="M447">
        <v>3</v>
      </c>
      <c r="N447" s="4">
        <v>0</v>
      </c>
      <c r="O447">
        <v>0</v>
      </c>
      <c r="P447" s="5">
        <v>3</v>
      </c>
      <c r="Q447">
        <v>5</v>
      </c>
      <c r="R447" s="4">
        <v>0</v>
      </c>
      <c r="S447">
        <v>0</v>
      </c>
      <c r="T447" s="5">
        <v>5</v>
      </c>
      <c r="U447">
        <v>6</v>
      </c>
      <c r="V447" s="4">
        <v>0</v>
      </c>
      <c r="W447">
        <v>24</v>
      </c>
      <c r="X447" s="5">
        <v>6</v>
      </c>
      <c r="Y447">
        <v>6</v>
      </c>
      <c r="Z447" s="4">
        <v>0</v>
      </c>
      <c r="AA447">
        <v>0</v>
      </c>
      <c r="AB447" s="5">
        <v>6</v>
      </c>
      <c r="AD447">
        <v>0</v>
      </c>
      <c r="AE447">
        <v>0</v>
      </c>
      <c r="AF447" s="4">
        <v>0</v>
      </c>
      <c r="AG447">
        <v>0</v>
      </c>
      <c r="AH447" s="5">
        <v>0</v>
      </c>
      <c r="AI447">
        <v>3</v>
      </c>
      <c r="AJ447" s="4">
        <v>0</v>
      </c>
      <c r="AK447">
        <v>0</v>
      </c>
      <c r="AL447" s="5">
        <v>3</v>
      </c>
      <c r="AM447">
        <v>5</v>
      </c>
      <c r="AN447" s="4">
        <v>0</v>
      </c>
      <c r="AO447">
        <v>0</v>
      </c>
      <c r="AP447" s="5">
        <v>5</v>
      </c>
      <c r="AQ447">
        <v>6</v>
      </c>
      <c r="AR447" s="4">
        <v>0</v>
      </c>
      <c r="AS447">
        <v>24</v>
      </c>
      <c r="AT447" s="5">
        <v>6</v>
      </c>
      <c r="AU447">
        <v>6</v>
      </c>
      <c r="AV447" s="4">
        <v>0</v>
      </c>
      <c r="AW447">
        <v>0</v>
      </c>
      <c r="AX447" s="5">
        <v>6</v>
      </c>
      <c r="AY447">
        <v>6</v>
      </c>
      <c r="AZ447" s="4">
        <v>0</v>
      </c>
      <c r="BA447">
        <v>3</v>
      </c>
      <c r="BB447" s="5">
        <v>6</v>
      </c>
      <c r="BD447">
        <v>0</v>
      </c>
      <c r="BE447">
        <v>0</v>
      </c>
      <c r="BF447" s="4">
        <v>0</v>
      </c>
      <c r="BG447">
        <v>0</v>
      </c>
      <c r="BH447" s="5">
        <v>0</v>
      </c>
      <c r="BI447">
        <v>3</v>
      </c>
      <c r="BJ447" s="4">
        <v>0</v>
      </c>
      <c r="BK447">
        <v>0</v>
      </c>
      <c r="BL447" s="5">
        <v>3</v>
      </c>
      <c r="BM447">
        <v>5</v>
      </c>
      <c r="BN447" s="4">
        <v>0</v>
      </c>
      <c r="BO447">
        <v>0</v>
      </c>
      <c r="BP447" s="5">
        <v>5</v>
      </c>
      <c r="BQ447">
        <v>6</v>
      </c>
      <c r="BR447" s="4">
        <v>0</v>
      </c>
      <c r="BS447">
        <v>24</v>
      </c>
      <c r="BT447" s="5">
        <v>6</v>
      </c>
      <c r="BU447">
        <v>6</v>
      </c>
      <c r="BV447" s="4">
        <v>0</v>
      </c>
      <c r="BW447">
        <v>0</v>
      </c>
      <c r="BX447" s="5">
        <v>6</v>
      </c>
      <c r="BY447">
        <v>6</v>
      </c>
      <c r="BZ447" s="4">
        <v>0</v>
      </c>
      <c r="CA447">
        <v>3</v>
      </c>
      <c r="CB447" s="5">
        <v>6</v>
      </c>
      <c r="CD447">
        <v>0</v>
      </c>
      <c r="CE447">
        <v>0</v>
      </c>
      <c r="CF447" s="4">
        <v>0</v>
      </c>
      <c r="CG447">
        <v>0</v>
      </c>
      <c r="CH447" s="5">
        <v>0</v>
      </c>
      <c r="CI447">
        <v>3</v>
      </c>
      <c r="CJ447" s="4">
        <v>0</v>
      </c>
      <c r="CK447">
        <v>0</v>
      </c>
      <c r="CL447" s="5">
        <v>3</v>
      </c>
      <c r="CM447">
        <v>5</v>
      </c>
      <c r="CN447" s="4">
        <v>0</v>
      </c>
      <c r="CO447">
        <v>0</v>
      </c>
      <c r="CP447" s="5">
        <v>5</v>
      </c>
      <c r="CQ447">
        <v>6</v>
      </c>
      <c r="CR447" s="4">
        <v>0</v>
      </c>
      <c r="CS447">
        <v>24</v>
      </c>
      <c r="CT447" s="5">
        <v>6</v>
      </c>
      <c r="CU447">
        <v>6</v>
      </c>
      <c r="CV447" s="4">
        <v>0</v>
      </c>
      <c r="CW447">
        <v>0</v>
      </c>
      <c r="CX447" s="5">
        <v>6</v>
      </c>
      <c r="CY447" s="21">
        <v>6</v>
      </c>
      <c r="CZ447" s="21">
        <v>0</v>
      </c>
      <c r="DA447" s="21">
        <v>3</v>
      </c>
      <c r="DB447" s="5">
        <v>6</v>
      </c>
      <c r="DD447" s="8">
        <v>0</v>
      </c>
      <c r="DE447" s="8">
        <v>0</v>
      </c>
      <c r="DF447" s="8">
        <v>0</v>
      </c>
      <c r="DG447" s="8">
        <v>0</v>
      </c>
      <c r="DH447" s="8">
        <v>0</v>
      </c>
      <c r="DI447" s="8">
        <v>0</v>
      </c>
      <c r="DJ447" s="8">
        <v>0</v>
      </c>
      <c r="DK447" s="8">
        <v>0</v>
      </c>
      <c r="DL447" s="8">
        <v>0</v>
      </c>
      <c r="DM447" s="8">
        <v>0</v>
      </c>
      <c r="DN447" s="8">
        <v>0</v>
      </c>
      <c r="DO447" s="8">
        <v>0</v>
      </c>
      <c r="DP447" s="8">
        <v>0</v>
      </c>
      <c r="DQ447" s="8">
        <v>0</v>
      </c>
      <c r="DR447" s="8">
        <v>0</v>
      </c>
      <c r="DS447" s="8">
        <v>0</v>
      </c>
      <c r="DT447" s="8">
        <v>0</v>
      </c>
      <c r="DU447" s="8">
        <v>0</v>
      </c>
      <c r="DV447" s="8">
        <v>0</v>
      </c>
      <c r="DW447" s="8">
        <v>0</v>
      </c>
      <c r="DX447" s="8">
        <v>0</v>
      </c>
      <c r="DY447" s="8">
        <v>0</v>
      </c>
      <c r="DZ447" s="8">
        <v>0</v>
      </c>
      <c r="EA447" s="8">
        <v>0</v>
      </c>
      <c r="EB447" s="8">
        <v>0</v>
      </c>
      <c r="EC447" s="8">
        <v>0</v>
      </c>
      <c r="ED447" s="20">
        <v>0</v>
      </c>
      <c r="EF447" s="9">
        <v>0</v>
      </c>
      <c r="EG447" s="9">
        <v>0</v>
      </c>
      <c r="EH447" s="9">
        <v>0</v>
      </c>
      <c r="EI447" s="9">
        <v>0</v>
      </c>
      <c r="EJ447" s="9">
        <v>0</v>
      </c>
      <c r="EK447" s="9">
        <v>0</v>
      </c>
      <c r="EL447" s="9">
        <v>0</v>
      </c>
      <c r="EM447" s="9">
        <v>0</v>
      </c>
      <c r="EN447" s="9">
        <v>0</v>
      </c>
      <c r="EO447" s="9">
        <v>0</v>
      </c>
      <c r="EP447" s="9">
        <v>0</v>
      </c>
      <c r="EQ447" s="9">
        <v>0</v>
      </c>
      <c r="ER447" s="9">
        <v>0</v>
      </c>
      <c r="ES447" s="9">
        <v>0</v>
      </c>
      <c r="ET447" s="9">
        <v>0</v>
      </c>
      <c r="EU447" s="9">
        <v>0</v>
      </c>
      <c r="EV447" s="9">
        <v>24</v>
      </c>
      <c r="EW447" s="9">
        <v>0</v>
      </c>
      <c r="EX447" s="9">
        <v>0</v>
      </c>
      <c r="EY447" s="9">
        <v>0</v>
      </c>
      <c r="EZ447" s="9">
        <v>0</v>
      </c>
      <c r="FA447" s="9">
        <v>0</v>
      </c>
      <c r="FB447" s="9">
        <v>0</v>
      </c>
      <c r="FC447" s="9">
        <v>0</v>
      </c>
      <c r="FD447" s="9">
        <v>3</v>
      </c>
      <c r="FE447" s="9">
        <v>3</v>
      </c>
      <c r="FF447">
        <v>3</v>
      </c>
    </row>
    <row r="448" spans="1:162" x14ac:dyDescent="0.2">
      <c r="A448" t="s">
        <v>2002</v>
      </c>
      <c r="B448" t="s">
        <v>2006</v>
      </c>
      <c r="C448" t="s">
        <v>4599</v>
      </c>
      <c r="D448" s="1">
        <v>0</v>
      </c>
      <c r="E448" s="1">
        <v>0</v>
      </c>
      <c r="F448" s="4">
        <v>0</v>
      </c>
      <c r="G448" s="4">
        <v>0</v>
      </c>
      <c r="H448" s="5">
        <v>0</v>
      </c>
      <c r="I448">
        <v>0</v>
      </c>
      <c r="J448" s="4">
        <v>0</v>
      </c>
      <c r="K448">
        <v>0</v>
      </c>
      <c r="L448" s="5">
        <v>0</v>
      </c>
      <c r="M448">
        <v>0</v>
      </c>
      <c r="N448" s="4">
        <v>0</v>
      </c>
      <c r="O448">
        <v>0</v>
      </c>
      <c r="P448" s="5">
        <v>0</v>
      </c>
      <c r="Q448">
        <v>0</v>
      </c>
      <c r="R448" s="4">
        <v>0</v>
      </c>
      <c r="S448">
        <v>0</v>
      </c>
      <c r="T448" s="5">
        <v>0</v>
      </c>
      <c r="U448">
        <v>0</v>
      </c>
      <c r="V448" s="4">
        <v>0</v>
      </c>
      <c r="W448">
        <v>0</v>
      </c>
      <c r="X448" s="5">
        <v>0</v>
      </c>
      <c r="Y448">
        <v>6</v>
      </c>
      <c r="Z448" s="4">
        <v>0</v>
      </c>
      <c r="AA448">
        <v>0</v>
      </c>
      <c r="AB448" s="5">
        <v>6</v>
      </c>
      <c r="AD448">
        <v>0</v>
      </c>
      <c r="AE448">
        <v>0</v>
      </c>
      <c r="AF448" s="4">
        <v>0</v>
      </c>
      <c r="AG448">
        <v>0</v>
      </c>
      <c r="AH448" s="5">
        <v>0</v>
      </c>
      <c r="AI448">
        <v>0</v>
      </c>
      <c r="AJ448" s="4">
        <v>0</v>
      </c>
      <c r="AK448">
        <v>0</v>
      </c>
      <c r="AL448" s="5">
        <v>0</v>
      </c>
      <c r="AM448">
        <v>0</v>
      </c>
      <c r="AN448" s="4">
        <v>0</v>
      </c>
      <c r="AO448">
        <v>0</v>
      </c>
      <c r="AP448" s="5">
        <v>0</v>
      </c>
      <c r="AQ448">
        <v>0</v>
      </c>
      <c r="AR448" s="4">
        <v>0</v>
      </c>
      <c r="AS448">
        <v>0</v>
      </c>
      <c r="AT448" s="5">
        <v>0</v>
      </c>
      <c r="AU448">
        <v>0</v>
      </c>
      <c r="AV448" s="4">
        <v>0</v>
      </c>
      <c r="AW448">
        <v>0</v>
      </c>
      <c r="AX448" s="5">
        <v>0</v>
      </c>
      <c r="AY448">
        <v>6</v>
      </c>
      <c r="AZ448" s="4">
        <v>0</v>
      </c>
      <c r="BA448">
        <v>0</v>
      </c>
      <c r="BB448" s="5">
        <v>6</v>
      </c>
      <c r="BD448">
        <v>0</v>
      </c>
      <c r="BE448">
        <v>0</v>
      </c>
      <c r="BF448" s="4">
        <v>0</v>
      </c>
      <c r="BG448">
        <v>0</v>
      </c>
      <c r="BH448" s="5">
        <v>0</v>
      </c>
      <c r="BI448">
        <v>0</v>
      </c>
      <c r="BJ448" s="4">
        <v>0</v>
      </c>
      <c r="BK448">
        <v>0</v>
      </c>
      <c r="BL448" s="5">
        <v>0</v>
      </c>
      <c r="BM448">
        <v>0</v>
      </c>
      <c r="BN448" s="4">
        <v>0</v>
      </c>
      <c r="BO448">
        <v>0</v>
      </c>
      <c r="BP448" s="5">
        <v>0</v>
      </c>
      <c r="BQ448">
        <v>0</v>
      </c>
      <c r="BR448" s="4">
        <v>0</v>
      </c>
      <c r="BS448">
        <v>0</v>
      </c>
      <c r="BT448" s="5">
        <v>0</v>
      </c>
      <c r="BU448">
        <v>0</v>
      </c>
      <c r="BV448" s="4">
        <v>0</v>
      </c>
      <c r="BW448">
        <v>0</v>
      </c>
      <c r="BX448" s="5">
        <v>0</v>
      </c>
      <c r="BY448">
        <v>6</v>
      </c>
      <c r="BZ448" s="4">
        <v>0</v>
      </c>
      <c r="CA448">
        <v>0</v>
      </c>
      <c r="CB448" s="5">
        <v>6</v>
      </c>
      <c r="CD448">
        <v>0</v>
      </c>
      <c r="CE448">
        <v>0</v>
      </c>
      <c r="CF448" s="4">
        <v>0</v>
      </c>
      <c r="CG448">
        <v>0</v>
      </c>
      <c r="CH448" s="5">
        <v>0</v>
      </c>
      <c r="CI448">
        <v>0</v>
      </c>
      <c r="CJ448" s="4">
        <v>0</v>
      </c>
      <c r="CK448">
        <v>0</v>
      </c>
      <c r="CL448" s="5">
        <v>0</v>
      </c>
      <c r="CM448">
        <v>0</v>
      </c>
      <c r="CN448" s="4">
        <v>0</v>
      </c>
      <c r="CO448">
        <v>0</v>
      </c>
      <c r="CP448" s="5">
        <v>0</v>
      </c>
      <c r="CQ448">
        <v>0</v>
      </c>
      <c r="CR448" s="4">
        <v>0</v>
      </c>
      <c r="CS448">
        <v>0</v>
      </c>
      <c r="CT448" s="5">
        <v>0</v>
      </c>
      <c r="CU448">
        <v>0</v>
      </c>
      <c r="CV448" s="4">
        <v>0</v>
      </c>
      <c r="CW448">
        <v>0</v>
      </c>
      <c r="CX448" s="5">
        <v>0</v>
      </c>
      <c r="CY448" s="21">
        <v>6</v>
      </c>
      <c r="CZ448" s="21">
        <v>0</v>
      </c>
      <c r="DA448" s="21">
        <v>0</v>
      </c>
      <c r="DB448" s="5">
        <v>6</v>
      </c>
      <c r="DD448" s="8">
        <v>0</v>
      </c>
      <c r="DE448" s="8">
        <v>0</v>
      </c>
      <c r="DF448" s="8">
        <v>0</v>
      </c>
      <c r="DG448" s="8">
        <v>0</v>
      </c>
      <c r="DH448" s="8">
        <v>0</v>
      </c>
      <c r="DI448" s="8">
        <v>0</v>
      </c>
      <c r="DJ448" s="8">
        <v>0</v>
      </c>
      <c r="DK448" s="8">
        <v>0</v>
      </c>
      <c r="DL448" s="8">
        <v>0</v>
      </c>
      <c r="DM448" s="8">
        <v>0</v>
      </c>
      <c r="DN448" s="8">
        <v>0</v>
      </c>
      <c r="DO448" s="8">
        <v>0</v>
      </c>
      <c r="DP448" s="8">
        <v>0</v>
      </c>
      <c r="DQ448" s="8">
        <v>0</v>
      </c>
      <c r="DR448" s="8">
        <v>0</v>
      </c>
      <c r="DS448" s="8">
        <v>0</v>
      </c>
      <c r="DT448" s="8">
        <v>0</v>
      </c>
      <c r="DU448" s="8">
        <v>0</v>
      </c>
      <c r="DV448" s="8">
        <v>0</v>
      </c>
      <c r="DW448" s="8">
        <v>0</v>
      </c>
      <c r="DX448" s="8">
        <v>0</v>
      </c>
      <c r="DY448" s="8">
        <v>0</v>
      </c>
      <c r="DZ448" s="8">
        <v>0</v>
      </c>
      <c r="EA448" s="8">
        <v>0</v>
      </c>
      <c r="EB448" s="8">
        <v>0</v>
      </c>
      <c r="EC448" s="8">
        <v>0</v>
      </c>
      <c r="ED448" s="20">
        <v>0</v>
      </c>
      <c r="EF448" s="9">
        <v>0</v>
      </c>
      <c r="EG448" s="9">
        <v>0</v>
      </c>
      <c r="EH448" s="9">
        <v>0</v>
      </c>
      <c r="EI448" s="9">
        <v>0</v>
      </c>
      <c r="EJ448" s="9">
        <v>0</v>
      </c>
      <c r="EK448" s="9">
        <v>0</v>
      </c>
      <c r="EL448" s="9">
        <v>0</v>
      </c>
      <c r="EM448" s="9">
        <v>0</v>
      </c>
      <c r="EN448" s="9">
        <v>0</v>
      </c>
      <c r="EO448" s="9">
        <v>0</v>
      </c>
      <c r="EP448" s="9">
        <v>0</v>
      </c>
      <c r="EQ448" s="9">
        <v>0</v>
      </c>
      <c r="ER448" s="9">
        <v>0</v>
      </c>
      <c r="ES448" s="9">
        <v>0</v>
      </c>
      <c r="ET448" s="9">
        <v>0</v>
      </c>
      <c r="EU448" s="9">
        <v>0</v>
      </c>
      <c r="EV448" s="9">
        <v>0</v>
      </c>
      <c r="EW448" s="9">
        <v>0</v>
      </c>
      <c r="EX448" s="9">
        <v>0</v>
      </c>
      <c r="EY448" s="9">
        <v>0</v>
      </c>
      <c r="EZ448" s="9">
        <v>0</v>
      </c>
      <c r="FA448" s="9">
        <v>0</v>
      </c>
      <c r="FB448" s="9">
        <v>0</v>
      </c>
      <c r="FC448" s="9">
        <v>0</v>
      </c>
      <c r="FD448" s="9">
        <v>0</v>
      </c>
      <c r="FE448" s="9">
        <v>0</v>
      </c>
      <c r="FF448">
        <v>0</v>
      </c>
    </row>
    <row r="449" spans="1:162" x14ac:dyDescent="0.2">
      <c r="A449" t="s">
        <v>1225</v>
      </c>
      <c r="B449" t="s">
        <v>2910</v>
      </c>
      <c r="C449" t="s">
        <v>3</v>
      </c>
      <c r="D449" s="1">
        <v>0</v>
      </c>
      <c r="E449" s="1">
        <v>0</v>
      </c>
      <c r="F449" s="4">
        <v>0</v>
      </c>
      <c r="G449" s="4">
        <v>0</v>
      </c>
      <c r="H449" s="5">
        <v>0</v>
      </c>
      <c r="I449">
        <v>0</v>
      </c>
      <c r="J449" s="4">
        <v>0</v>
      </c>
      <c r="K449">
        <v>0</v>
      </c>
      <c r="L449" s="5">
        <v>0</v>
      </c>
      <c r="M449">
        <v>0</v>
      </c>
      <c r="N449" s="4">
        <v>0</v>
      </c>
      <c r="O449">
        <v>0</v>
      </c>
      <c r="P449" s="5">
        <v>0</v>
      </c>
      <c r="Q449">
        <v>0</v>
      </c>
      <c r="R449" s="4">
        <v>0</v>
      </c>
      <c r="S449">
        <v>0</v>
      </c>
      <c r="T449" s="5">
        <v>0</v>
      </c>
      <c r="U449">
        <v>6</v>
      </c>
      <c r="V449" s="4">
        <v>0</v>
      </c>
      <c r="W449">
        <v>0</v>
      </c>
      <c r="X449" s="5">
        <v>6</v>
      </c>
      <c r="Y449">
        <v>6</v>
      </c>
      <c r="Z449" s="4">
        <v>0</v>
      </c>
      <c r="AA449">
        <v>0</v>
      </c>
      <c r="AB449" s="5">
        <v>6</v>
      </c>
      <c r="AD449">
        <v>0</v>
      </c>
      <c r="AE449">
        <v>0</v>
      </c>
      <c r="AF449" s="4">
        <v>0</v>
      </c>
      <c r="AG449">
        <v>0</v>
      </c>
      <c r="AH449" s="5">
        <v>0</v>
      </c>
      <c r="AI449">
        <v>0</v>
      </c>
      <c r="AJ449" s="4">
        <v>0</v>
      </c>
      <c r="AK449">
        <v>0</v>
      </c>
      <c r="AL449" s="5">
        <v>0</v>
      </c>
      <c r="AM449">
        <v>0</v>
      </c>
      <c r="AN449" s="4">
        <v>0</v>
      </c>
      <c r="AO449">
        <v>0</v>
      </c>
      <c r="AP449" s="5">
        <v>0</v>
      </c>
      <c r="AQ449">
        <v>0</v>
      </c>
      <c r="AR449" s="4">
        <v>0</v>
      </c>
      <c r="AS449">
        <v>0</v>
      </c>
      <c r="AT449" s="5">
        <v>0</v>
      </c>
      <c r="AU449">
        <v>6</v>
      </c>
      <c r="AV449" s="4">
        <v>0</v>
      </c>
      <c r="AW449">
        <v>0</v>
      </c>
      <c r="AX449" s="5">
        <v>6</v>
      </c>
      <c r="AY449">
        <v>6</v>
      </c>
      <c r="AZ449" s="4">
        <v>0</v>
      </c>
      <c r="BA449">
        <v>0</v>
      </c>
      <c r="BB449" s="5">
        <v>6</v>
      </c>
      <c r="BD449">
        <v>0</v>
      </c>
      <c r="BE449">
        <v>0</v>
      </c>
      <c r="BF449" s="4">
        <v>0</v>
      </c>
      <c r="BG449">
        <v>0</v>
      </c>
      <c r="BH449" s="5">
        <v>0</v>
      </c>
      <c r="BI449">
        <v>0</v>
      </c>
      <c r="BJ449" s="4">
        <v>0</v>
      </c>
      <c r="BK449">
        <v>0</v>
      </c>
      <c r="BL449" s="5">
        <v>0</v>
      </c>
      <c r="BM449">
        <v>0</v>
      </c>
      <c r="BN449" s="4">
        <v>0</v>
      </c>
      <c r="BO449">
        <v>0</v>
      </c>
      <c r="BP449" s="5">
        <v>0</v>
      </c>
      <c r="BQ449">
        <v>0</v>
      </c>
      <c r="BR449" s="4">
        <v>0</v>
      </c>
      <c r="BS449">
        <v>0</v>
      </c>
      <c r="BT449" s="5">
        <v>0</v>
      </c>
      <c r="BU449">
        <v>6</v>
      </c>
      <c r="BV449" s="4">
        <v>0</v>
      </c>
      <c r="BW449">
        <v>0</v>
      </c>
      <c r="BX449" s="5">
        <v>6</v>
      </c>
      <c r="BY449">
        <v>6</v>
      </c>
      <c r="BZ449" s="4">
        <v>0</v>
      </c>
      <c r="CA449">
        <v>0</v>
      </c>
      <c r="CB449" s="5">
        <v>6</v>
      </c>
      <c r="CD449">
        <v>0</v>
      </c>
      <c r="CE449">
        <v>0</v>
      </c>
      <c r="CF449" s="4">
        <v>0</v>
      </c>
      <c r="CG449">
        <v>0</v>
      </c>
      <c r="CH449" s="5">
        <v>0</v>
      </c>
      <c r="CI449">
        <v>0</v>
      </c>
      <c r="CJ449" s="4">
        <v>0</v>
      </c>
      <c r="CK449">
        <v>0</v>
      </c>
      <c r="CL449" s="5">
        <v>0</v>
      </c>
      <c r="CM449">
        <v>0</v>
      </c>
      <c r="CN449" s="4">
        <v>0</v>
      </c>
      <c r="CO449">
        <v>0</v>
      </c>
      <c r="CP449" s="5">
        <v>0</v>
      </c>
      <c r="CQ449">
        <v>6</v>
      </c>
      <c r="CR449" s="4">
        <v>0</v>
      </c>
      <c r="CS449">
        <v>0</v>
      </c>
      <c r="CT449" s="5">
        <v>6</v>
      </c>
      <c r="CU449">
        <v>6</v>
      </c>
      <c r="CV449" s="4">
        <v>0</v>
      </c>
      <c r="CW449">
        <v>0</v>
      </c>
      <c r="CX449" s="5">
        <v>6</v>
      </c>
      <c r="CY449" s="21">
        <v>6</v>
      </c>
      <c r="CZ449" s="21">
        <v>0</v>
      </c>
      <c r="DA449" s="21">
        <v>4</v>
      </c>
      <c r="DB449" s="5">
        <v>6</v>
      </c>
      <c r="DD449" s="8">
        <v>0</v>
      </c>
      <c r="DE449" s="8">
        <v>0</v>
      </c>
      <c r="DF449" s="8">
        <v>0</v>
      </c>
      <c r="DG449" s="8">
        <v>0</v>
      </c>
      <c r="DH449" s="8">
        <v>0</v>
      </c>
      <c r="DI449" s="8">
        <v>0</v>
      </c>
      <c r="DJ449" s="8">
        <v>0</v>
      </c>
      <c r="DK449" s="8">
        <v>0</v>
      </c>
      <c r="DL449" s="8">
        <v>0</v>
      </c>
      <c r="DM449" s="8">
        <v>0</v>
      </c>
      <c r="DN449" s="8">
        <v>0</v>
      </c>
      <c r="DO449" s="8">
        <v>0</v>
      </c>
      <c r="DP449" s="8">
        <v>0</v>
      </c>
      <c r="DQ449" s="8">
        <v>0</v>
      </c>
      <c r="DR449" s="8">
        <v>0</v>
      </c>
      <c r="DS449" s="8">
        <v>0</v>
      </c>
      <c r="DT449" s="8">
        <v>0</v>
      </c>
      <c r="DU449" s="8">
        <v>0</v>
      </c>
      <c r="DV449" s="8">
        <v>0</v>
      </c>
      <c r="DW449" s="8">
        <v>0</v>
      </c>
      <c r="DX449" s="8">
        <v>0</v>
      </c>
      <c r="DY449" s="8">
        <v>0</v>
      </c>
      <c r="DZ449" s="8">
        <v>0</v>
      </c>
      <c r="EA449" s="8">
        <v>0</v>
      </c>
      <c r="EB449" s="8">
        <v>0</v>
      </c>
      <c r="EC449" s="8">
        <v>0</v>
      </c>
      <c r="ED449" s="20">
        <v>0</v>
      </c>
      <c r="EF449" s="9">
        <v>0</v>
      </c>
      <c r="EG449" s="9">
        <v>0</v>
      </c>
      <c r="EH449" s="9">
        <v>0</v>
      </c>
      <c r="EI449" s="9">
        <v>0</v>
      </c>
      <c r="EJ449" s="9">
        <v>0</v>
      </c>
      <c r="EK449" s="9">
        <v>0</v>
      </c>
      <c r="EL449" s="9">
        <v>0</v>
      </c>
      <c r="EM449" s="9">
        <v>0</v>
      </c>
      <c r="EN449" s="9">
        <v>0</v>
      </c>
      <c r="EO449" s="9">
        <v>0</v>
      </c>
      <c r="EP449" s="9">
        <v>0</v>
      </c>
      <c r="EQ449" s="9">
        <v>0</v>
      </c>
      <c r="ER449" s="9">
        <v>0</v>
      </c>
      <c r="ES449" s="9">
        <v>0</v>
      </c>
      <c r="ET449" s="9">
        <v>0</v>
      </c>
      <c r="EU449" s="9">
        <v>0</v>
      </c>
      <c r="EV449" s="9">
        <v>0</v>
      </c>
      <c r="EW449" s="9">
        <v>0</v>
      </c>
      <c r="EX449" s="9">
        <v>0</v>
      </c>
      <c r="EY449" s="9">
        <v>0</v>
      </c>
      <c r="EZ449" s="9">
        <v>0</v>
      </c>
      <c r="FA449" s="9">
        <v>0</v>
      </c>
      <c r="FB449" s="9">
        <v>0</v>
      </c>
      <c r="FC449" s="9">
        <v>0</v>
      </c>
      <c r="FD449" s="9">
        <v>0</v>
      </c>
      <c r="FE449" s="9">
        <v>0</v>
      </c>
      <c r="FF449">
        <v>4</v>
      </c>
    </row>
    <row r="450" spans="1:162" x14ac:dyDescent="0.2">
      <c r="A450" t="s">
        <v>2004</v>
      </c>
      <c r="B450" t="s">
        <v>2911</v>
      </c>
      <c r="C450" t="s">
        <v>4599</v>
      </c>
      <c r="D450" s="1">
        <v>0</v>
      </c>
      <c r="E450" s="1">
        <v>0</v>
      </c>
      <c r="F450" s="4">
        <v>0</v>
      </c>
      <c r="G450" s="4">
        <v>0</v>
      </c>
      <c r="H450" s="5">
        <v>0</v>
      </c>
      <c r="I450">
        <v>0</v>
      </c>
      <c r="J450" s="4">
        <v>0</v>
      </c>
      <c r="K450">
        <v>0</v>
      </c>
      <c r="L450" s="5">
        <v>0</v>
      </c>
      <c r="M450">
        <v>0</v>
      </c>
      <c r="N450" s="4">
        <v>0</v>
      </c>
      <c r="O450">
        <v>0</v>
      </c>
      <c r="P450" s="5">
        <v>0</v>
      </c>
      <c r="Q450">
        <v>0</v>
      </c>
      <c r="R450" s="4">
        <v>0</v>
      </c>
      <c r="S450">
        <v>0</v>
      </c>
      <c r="T450" s="5">
        <v>0</v>
      </c>
      <c r="U450">
        <v>0</v>
      </c>
      <c r="V450" s="4">
        <v>0</v>
      </c>
      <c r="W450">
        <v>0</v>
      </c>
      <c r="X450" s="5">
        <v>0</v>
      </c>
      <c r="Y450">
        <v>6</v>
      </c>
      <c r="Z450" s="4">
        <v>0</v>
      </c>
      <c r="AA450">
        <v>0</v>
      </c>
      <c r="AB450" s="5">
        <v>6</v>
      </c>
      <c r="AD450">
        <v>0</v>
      </c>
      <c r="AE450">
        <v>0</v>
      </c>
      <c r="AF450" s="4">
        <v>0</v>
      </c>
      <c r="AG450">
        <v>0</v>
      </c>
      <c r="AH450" s="5">
        <v>0</v>
      </c>
      <c r="AI450">
        <v>0</v>
      </c>
      <c r="AJ450" s="4">
        <v>0</v>
      </c>
      <c r="AK450">
        <v>0</v>
      </c>
      <c r="AL450" s="5">
        <v>0</v>
      </c>
      <c r="AM450">
        <v>0</v>
      </c>
      <c r="AN450" s="4">
        <v>0</v>
      </c>
      <c r="AO450">
        <v>0</v>
      </c>
      <c r="AP450" s="5">
        <v>0</v>
      </c>
      <c r="AQ450">
        <v>0</v>
      </c>
      <c r="AR450" s="4">
        <v>0</v>
      </c>
      <c r="AS450">
        <v>0</v>
      </c>
      <c r="AT450" s="5">
        <v>0</v>
      </c>
      <c r="AU450">
        <v>0</v>
      </c>
      <c r="AV450" s="4">
        <v>0</v>
      </c>
      <c r="AW450">
        <v>0</v>
      </c>
      <c r="AX450" s="5">
        <v>0</v>
      </c>
      <c r="AY450">
        <v>6</v>
      </c>
      <c r="AZ450" s="4">
        <v>0</v>
      </c>
      <c r="BA450">
        <v>0</v>
      </c>
      <c r="BB450" s="5">
        <v>6</v>
      </c>
      <c r="BD450">
        <v>0</v>
      </c>
      <c r="BE450">
        <v>0</v>
      </c>
      <c r="BF450" s="4">
        <v>0</v>
      </c>
      <c r="BG450">
        <v>0</v>
      </c>
      <c r="BH450" s="5">
        <v>0</v>
      </c>
      <c r="BI450">
        <v>0</v>
      </c>
      <c r="BJ450" s="4">
        <v>0</v>
      </c>
      <c r="BK450">
        <v>0</v>
      </c>
      <c r="BL450" s="5">
        <v>0</v>
      </c>
      <c r="BM450">
        <v>0</v>
      </c>
      <c r="BN450" s="4">
        <v>0</v>
      </c>
      <c r="BO450">
        <v>0</v>
      </c>
      <c r="BP450" s="5">
        <v>0</v>
      </c>
      <c r="BQ450">
        <v>0</v>
      </c>
      <c r="BR450" s="4">
        <v>0</v>
      </c>
      <c r="BS450">
        <v>0</v>
      </c>
      <c r="BT450" s="5">
        <v>0</v>
      </c>
      <c r="BU450">
        <v>0</v>
      </c>
      <c r="BV450" s="4">
        <v>0</v>
      </c>
      <c r="BW450">
        <v>0</v>
      </c>
      <c r="BX450" s="5">
        <v>0</v>
      </c>
      <c r="BY450">
        <v>6</v>
      </c>
      <c r="BZ450" s="4">
        <v>0</v>
      </c>
      <c r="CA450">
        <v>0</v>
      </c>
      <c r="CB450" s="5">
        <v>6</v>
      </c>
      <c r="CD450">
        <v>0</v>
      </c>
      <c r="CE450">
        <v>0</v>
      </c>
      <c r="CF450" s="4">
        <v>0</v>
      </c>
      <c r="CG450">
        <v>0</v>
      </c>
      <c r="CH450" s="5">
        <v>0</v>
      </c>
      <c r="CI450">
        <v>0</v>
      </c>
      <c r="CJ450" s="4">
        <v>0</v>
      </c>
      <c r="CK450">
        <v>0</v>
      </c>
      <c r="CL450" s="5">
        <v>0</v>
      </c>
      <c r="CM450">
        <v>0</v>
      </c>
      <c r="CN450" s="4">
        <v>0</v>
      </c>
      <c r="CO450">
        <v>0</v>
      </c>
      <c r="CP450" s="5">
        <v>0</v>
      </c>
      <c r="CQ450">
        <v>0</v>
      </c>
      <c r="CR450" s="4">
        <v>0</v>
      </c>
      <c r="CS450">
        <v>0</v>
      </c>
      <c r="CT450" s="5">
        <v>0</v>
      </c>
      <c r="CU450">
        <v>0</v>
      </c>
      <c r="CV450" s="4">
        <v>0</v>
      </c>
      <c r="CW450">
        <v>0</v>
      </c>
      <c r="CX450" s="5">
        <v>0</v>
      </c>
      <c r="CY450" s="21">
        <v>6</v>
      </c>
      <c r="CZ450" s="21">
        <v>0</v>
      </c>
      <c r="DA450" s="21">
        <v>0</v>
      </c>
      <c r="DB450" s="5">
        <v>6</v>
      </c>
      <c r="DD450" s="8">
        <v>0</v>
      </c>
      <c r="DE450" s="8">
        <v>0</v>
      </c>
      <c r="DF450" s="8">
        <v>0</v>
      </c>
      <c r="DG450" s="8">
        <v>0</v>
      </c>
      <c r="DH450" s="8">
        <v>0</v>
      </c>
      <c r="DI450" s="8">
        <v>0</v>
      </c>
      <c r="DJ450" s="8">
        <v>0</v>
      </c>
      <c r="DK450" s="8">
        <v>0</v>
      </c>
      <c r="DL450" s="8">
        <v>0</v>
      </c>
      <c r="DM450" s="8">
        <v>0</v>
      </c>
      <c r="DN450" s="8">
        <v>0</v>
      </c>
      <c r="DO450" s="8">
        <v>0</v>
      </c>
      <c r="DP450" s="8">
        <v>0</v>
      </c>
      <c r="DQ450" s="8">
        <v>0</v>
      </c>
      <c r="DR450" s="8">
        <v>0</v>
      </c>
      <c r="DS450" s="8">
        <v>0</v>
      </c>
      <c r="DT450" s="8">
        <v>0</v>
      </c>
      <c r="DU450" s="8">
        <v>0</v>
      </c>
      <c r="DV450" s="8">
        <v>0</v>
      </c>
      <c r="DW450" s="8">
        <v>0</v>
      </c>
      <c r="DX450" s="8">
        <v>0</v>
      </c>
      <c r="DY450" s="8">
        <v>0</v>
      </c>
      <c r="DZ450" s="8">
        <v>0</v>
      </c>
      <c r="EA450" s="8">
        <v>0</v>
      </c>
      <c r="EB450" s="8">
        <v>0</v>
      </c>
      <c r="EC450" s="8">
        <v>0</v>
      </c>
      <c r="ED450" s="20">
        <v>0</v>
      </c>
      <c r="EF450" s="9">
        <v>0</v>
      </c>
      <c r="EG450" s="9">
        <v>0</v>
      </c>
      <c r="EH450" s="9">
        <v>0</v>
      </c>
      <c r="EI450" s="9">
        <v>0</v>
      </c>
      <c r="EJ450" s="9">
        <v>0</v>
      </c>
      <c r="EK450" s="9">
        <v>0</v>
      </c>
      <c r="EL450" s="9">
        <v>0</v>
      </c>
      <c r="EM450" s="9">
        <v>0</v>
      </c>
      <c r="EN450" s="9">
        <v>0</v>
      </c>
      <c r="EO450" s="9">
        <v>0</v>
      </c>
      <c r="EP450" s="9">
        <v>0</v>
      </c>
      <c r="EQ450" s="9">
        <v>0</v>
      </c>
      <c r="ER450" s="9">
        <v>0</v>
      </c>
      <c r="ES450" s="9">
        <v>0</v>
      </c>
      <c r="ET450" s="9">
        <v>0</v>
      </c>
      <c r="EU450" s="9">
        <v>0</v>
      </c>
      <c r="EV450" s="9">
        <v>0</v>
      </c>
      <c r="EW450" s="9">
        <v>0</v>
      </c>
      <c r="EX450" s="9">
        <v>0</v>
      </c>
      <c r="EY450" s="9">
        <v>0</v>
      </c>
      <c r="EZ450" s="9">
        <v>0</v>
      </c>
      <c r="FA450" s="9">
        <v>0</v>
      </c>
      <c r="FB450" s="9">
        <v>0</v>
      </c>
      <c r="FC450" s="9">
        <v>0</v>
      </c>
      <c r="FD450" s="9">
        <v>0</v>
      </c>
      <c r="FE450" s="9">
        <v>0</v>
      </c>
      <c r="FF450">
        <v>0</v>
      </c>
    </row>
    <row r="451" spans="1:162" x14ac:dyDescent="0.2">
      <c r="A451" t="s">
        <v>1994</v>
      </c>
      <c r="B451" t="s">
        <v>2912</v>
      </c>
      <c r="C451" t="s">
        <v>4599</v>
      </c>
      <c r="D451" s="1">
        <v>0</v>
      </c>
      <c r="E451" s="1">
        <v>0</v>
      </c>
      <c r="F451" s="4">
        <v>0</v>
      </c>
      <c r="G451" s="4">
        <v>0</v>
      </c>
      <c r="H451" s="5">
        <v>0</v>
      </c>
      <c r="I451">
        <v>0</v>
      </c>
      <c r="J451" s="4">
        <v>0</v>
      </c>
      <c r="K451">
        <v>0</v>
      </c>
      <c r="L451" s="5">
        <v>0</v>
      </c>
      <c r="M451">
        <v>0</v>
      </c>
      <c r="N451" s="4">
        <v>0</v>
      </c>
      <c r="O451">
        <v>0</v>
      </c>
      <c r="P451" s="5">
        <v>0</v>
      </c>
      <c r="Q451">
        <v>0</v>
      </c>
      <c r="R451" s="4">
        <v>0</v>
      </c>
      <c r="S451">
        <v>0</v>
      </c>
      <c r="T451" s="5">
        <v>0</v>
      </c>
      <c r="U451">
        <v>0</v>
      </c>
      <c r="V451" s="4">
        <v>0</v>
      </c>
      <c r="W451">
        <v>0</v>
      </c>
      <c r="X451" s="5">
        <v>0</v>
      </c>
      <c r="Y451">
        <v>6</v>
      </c>
      <c r="Z451" s="4">
        <v>0</v>
      </c>
      <c r="AA451">
        <v>0</v>
      </c>
      <c r="AB451" s="5">
        <v>6</v>
      </c>
      <c r="AD451">
        <v>0</v>
      </c>
      <c r="AE451">
        <v>0</v>
      </c>
      <c r="AF451" s="4">
        <v>0</v>
      </c>
      <c r="AG451">
        <v>0</v>
      </c>
      <c r="AH451" s="5">
        <v>0</v>
      </c>
      <c r="AI451">
        <v>0</v>
      </c>
      <c r="AJ451" s="4">
        <v>0</v>
      </c>
      <c r="AK451">
        <v>0</v>
      </c>
      <c r="AL451" s="5">
        <v>0</v>
      </c>
      <c r="AM451">
        <v>0</v>
      </c>
      <c r="AN451" s="4">
        <v>0</v>
      </c>
      <c r="AO451">
        <v>0</v>
      </c>
      <c r="AP451" s="5">
        <v>0</v>
      </c>
      <c r="AQ451">
        <v>0</v>
      </c>
      <c r="AR451" s="4">
        <v>0</v>
      </c>
      <c r="AS451">
        <v>0</v>
      </c>
      <c r="AT451" s="5">
        <v>0</v>
      </c>
      <c r="AU451">
        <v>0</v>
      </c>
      <c r="AV451" s="4">
        <v>0</v>
      </c>
      <c r="AW451">
        <v>0</v>
      </c>
      <c r="AX451" s="5">
        <v>0</v>
      </c>
      <c r="AY451">
        <v>6</v>
      </c>
      <c r="AZ451" s="4">
        <v>0</v>
      </c>
      <c r="BA451">
        <v>0</v>
      </c>
      <c r="BB451" s="5">
        <v>6</v>
      </c>
      <c r="BD451">
        <v>0</v>
      </c>
      <c r="BE451">
        <v>0</v>
      </c>
      <c r="BF451" s="4">
        <v>0</v>
      </c>
      <c r="BG451">
        <v>0</v>
      </c>
      <c r="BH451" s="5">
        <v>0</v>
      </c>
      <c r="BI451">
        <v>0</v>
      </c>
      <c r="BJ451" s="4">
        <v>0</v>
      </c>
      <c r="BK451">
        <v>0</v>
      </c>
      <c r="BL451" s="5">
        <v>0</v>
      </c>
      <c r="BM451">
        <v>0</v>
      </c>
      <c r="BN451" s="4">
        <v>0</v>
      </c>
      <c r="BO451">
        <v>0</v>
      </c>
      <c r="BP451" s="5">
        <v>0</v>
      </c>
      <c r="BQ451">
        <v>0</v>
      </c>
      <c r="BR451" s="4">
        <v>0</v>
      </c>
      <c r="BS451">
        <v>0</v>
      </c>
      <c r="BT451" s="5">
        <v>0</v>
      </c>
      <c r="BU451">
        <v>0</v>
      </c>
      <c r="BV451" s="4">
        <v>0</v>
      </c>
      <c r="BW451">
        <v>0</v>
      </c>
      <c r="BX451" s="5">
        <v>0</v>
      </c>
      <c r="BY451">
        <v>6</v>
      </c>
      <c r="BZ451" s="4">
        <v>0</v>
      </c>
      <c r="CA451">
        <v>0</v>
      </c>
      <c r="CB451" s="5">
        <v>6</v>
      </c>
      <c r="CD451">
        <v>0</v>
      </c>
      <c r="CE451">
        <v>0</v>
      </c>
      <c r="CF451" s="4">
        <v>0</v>
      </c>
      <c r="CG451">
        <v>0</v>
      </c>
      <c r="CH451" s="5">
        <v>0</v>
      </c>
      <c r="CI451">
        <v>0</v>
      </c>
      <c r="CJ451" s="4">
        <v>0</v>
      </c>
      <c r="CK451">
        <v>0</v>
      </c>
      <c r="CL451" s="5">
        <v>0</v>
      </c>
      <c r="CM451">
        <v>0</v>
      </c>
      <c r="CN451" s="4">
        <v>0</v>
      </c>
      <c r="CO451">
        <v>0</v>
      </c>
      <c r="CP451" s="5">
        <v>0</v>
      </c>
      <c r="CQ451">
        <v>0</v>
      </c>
      <c r="CR451" s="4">
        <v>0</v>
      </c>
      <c r="CS451">
        <v>0</v>
      </c>
      <c r="CT451" s="5">
        <v>0</v>
      </c>
      <c r="CU451">
        <v>0</v>
      </c>
      <c r="CV451" s="4">
        <v>0</v>
      </c>
      <c r="CW451">
        <v>0</v>
      </c>
      <c r="CX451" s="5">
        <v>0</v>
      </c>
      <c r="CY451" s="21">
        <v>6</v>
      </c>
      <c r="CZ451" s="21">
        <v>0</v>
      </c>
      <c r="DA451" s="21">
        <v>3</v>
      </c>
      <c r="DB451" s="5">
        <v>6</v>
      </c>
      <c r="DD451" s="8">
        <v>0</v>
      </c>
      <c r="DE451" s="8">
        <v>0</v>
      </c>
      <c r="DF451" s="8">
        <v>0</v>
      </c>
      <c r="DG451" s="8">
        <v>0</v>
      </c>
      <c r="DH451" s="8">
        <v>0</v>
      </c>
      <c r="DI451" s="8">
        <v>0</v>
      </c>
      <c r="DJ451" s="8">
        <v>0</v>
      </c>
      <c r="DK451" s="8">
        <v>0</v>
      </c>
      <c r="DL451" s="8">
        <v>0</v>
      </c>
      <c r="DM451" s="8">
        <v>0</v>
      </c>
      <c r="DN451" s="8">
        <v>0</v>
      </c>
      <c r="DO451" s="8">
        <v>0</v>
      </c>
      <c r="DP451" s="8">
        <v>0</v>
      </c>
      <c r="DQ451" s="8">
        <v>0</v>
      </c>
      <c r="DR451" s="8">
        <v>0</v>
      </c>
      <c r="DS451" s="8">
        <v>0</v>
      </c>
      <c r="DT451" s="8">
        <v>0</v>
      </c>
      <c r="DU451" s="8">
        <v>0</v>
      </c>
      <c r="DV451" s="8">
        <v>0</v>
      </c>
      <c r="DW451" s="8">
        <v>0</v>
      </c>
      <c r="DX451" s="8">
        <v>0</v>
      </c>
      <c r="DY451" s="8">
        <v>0</v>
      </c>
      <c r="DZ451" s="8">
        <v>0</v>
      </c>
      <c r="EA451" s="8">
        <v>0</v>
      </c>
      <c r="EB451" s="8">
        <v>0</v>
      </c>
      <c r="EC451" s="8">
        <v>0</v>
      </c>
      <c r="ED451" s="20">
        <v>0</v>
      </c>
      <c r="EF451" s="9">
        <v>0</v>
      </c>
      <c r="EG451" s="9">
        <v>0</v>
      </c>
      <c r="EH451" s="9">
        <v>0</v>
      </c>
      <c r="EI451" s="9">
        <v>0</v>
      </c>
      <c r="EJ451" s="9">
        <v>0</v>
      </c>
      <c r="EK451" s="9">
        <v>0</v>
      </c>
      <c r="EL451" s="9">
        <v>0</v>
      </c>
      <c r="EM451" s="9">
        <v>0</v>
      </c>
      <c r="EN451" s="9">
        <v>0</v>
      </c>
      <c r="EO451" s="9">
        <v>0</v>
      </c>
      <c r="EP451" s="9">
        <v>0</v>
      </c>
      <c r="EQ451" s="9">
        <v>0</v>
      </c>
      <c r="ER451" s="9">
        <v>0</v>
      </c>
      <c r="ES451" s="9">
        <v>0</v>
      </c>
      <c r="ET451" s="9">
        <v>0</v>
      </c>
      <c r="EU451" s="9">
        <v>0</v>
      </c>
      <c r="EV451" s="9">
        <v>0</v>
      </c>
      <c r="EW451" s="9">
        <v>0</v>
      </c>
      <c r="EX451" s="9">
        <v>0</v>
      </c>
      <c r="EY451" s="9">
        <v>0</v>
      </c>
      <c r="EZ451" s="9">
        <v>0</v>
      </c>
      <c r="FA451" s="9">
        <v>0</v>
      </c>
      <c r="FB451" s="9">
        <v>0</v>
      </c>
      <c r="FC451" s="9">
        <v>0</v>
      </c>
      <c r="FD451" s="9">
        <v>0</v>
      </c>
      <c r="FE451" s="9">
        <v>0</v>
      </c>
      <c r="FF451">
        <v>3</v>
      </c>
    </row>
    <row r="452" spans="1:162" x14ac:dyDescent="0.2">
      <c r="A452" t="s">
        <v>1456</v>
      </c>
      <c r="B452" t="s">
        <v>2913</v>
      </c>
      <c r="C452" t="s">
        <v>3</v>
      </c>
      <c r="D452" s="1">
        <v>0</v>
      </c>
      <c r="E452" s="1">
        <v>0</v>
      </c>
      <c r="F452" s="4">
        <v>0</v>
      </c>
      <c r="G452" s="4">
        <v>0</v>
      </c>
      <c r="H452" s="5">
        <v>0</v>
      </c>
      <c r="I452">
        <v>0</v>
      </c>
      <c r="J452" s="4">
        <v>0</v>
      </c>
      <c r="K452">
        <v>0</v>
      </c>
      <c r="L452" s="5">
        <v>0</v>
      </c>
      <c r="M452">
        <v>0</v>
      </c>
      <c r="N452" s="4">
        <v>0</v>
      </c>
      <c r="O452">
        <v>0</v>
      </c>
      <c r="P452" s="5">
        <v>0</v>
      </c>
      <c r="Q452">
        <v>6</v>
      </c>
      <c r="R452" s="4">
        <v>0</v>
      </c>
      <c r="S452">
        <v>0</v>
      </c>
      <c r="T452" s="5">
        <v>6</v>
      </c>
      <c r="U452">
        <v>6</v>
      </c>
      <c r="V452" s="4">
        <v>0</v>
      </c>
      <c r="W452">
        <v>0</v>
      </c>
      <c r="X452" s="5">
        <v>6</v>
      </c>
      <c r="Y452">
        <v>6</v>
      </c>
      <c r="Z452" s="4">
        <v>0</v>
      </c>
      <c r="AA452">
        <v>0</v>
      </c>
      <c r="AB452" s="5">
        <v>6</v>
      </c>
      <c r="AD452">
        <v>0</v>
      </c>
      <c r="AE452">
        <v>0</v>
      </c>
      <c r="AF452" s="4">
        <v>0</v>
      </c>
      <c r="AG452">
        <v>0</v>
      </c>
      <c r="AH452" s="5">
        <v>0</v>
      </c>
      <c r="AI452">
        <v>0</v>
      </c>
      <c r="AJ452" s="4">
        <v>0</v>
      </c>
      <c r="AK452">
        <v>0</v>
      </c>
      <c r="AL452" s="5">
        <v>0</v>
      </c>
      <c r="AM452">
        <v>0</v>
      </c>
      <c r="AN452" s="4">
        <v>0</v>
      </c>
      <c r="AO452">
        <v>0</v>
      </c>
      <c r="AP452" s="5">
        <v>0</v>
      </c>
      <c r="AQ452">
        <v>6</v>
      </c>
      <c r="AR452" s="4">
        <v>0</v>
      </c>
      <c r="AS452">
        <v>0</v>
      </c>
      <c r="AT452" s="5">
        <v>6</v>
      </c>
      <c r="AU452">
        <v>6</v>
      </c>
      <c r="AV452" s="4">
        <v>0</v>
      </c>
      <c r="AW452">
        <v>0</v>
      </c>
      <c r="AX452" s="5">
        <v>6</v>
      </c>
      <c r="AY452">
        <v>6</v>
      </c>
      <c r="AZ452" s="4">
        <v>0</v>
      </c>
      <c r="BA452">
        <v>0</v>
      </c>
      <c r="BB452" s="5">
        <v>6</v>
      </c>
      <c r="BD452">
        <v>0</v>
      </c>
      <c r="BE452">
        <v>0</v>
      </c>
      <c r="BF452" s="4">
        <v>0</v>
      </c>
      <c r="BG452">
        <v>0</v>
      </c>
      <c r="BH452" s="5">
        <v>0</v>
      </c>
      <c r="BI452">
        <v>0</v>
      </c>
      <c r="BJ452" s="4">
        <v>0</v>
      </c>
      <c r="BK452">
        <v>0</v>
      </c>
      <c r="BL452" s="5">
        <v>0</v>
      </c>
      <c r="BM452">
        <v>5</v>
      </c>
      <c r="BN452" s="4">
        <v>0</v>
      </c>
      <c r="BO452">
        <v>0</v>
      </c>
      <c r="BP452" s="5">
        <v>5</v>
      </c>
      <c r="BQ452">
        <v>6</v>
      </c>
      <c r="BR452" s="4">
        <v>0</v>
      </c>
      <c r="BS452">
        <v>0</v>
      </c>
      <c r="BT452" s="5">
        <v>6</v>
      </c>
      <c r="BU452">
        <v>6</v>
      </c>
      <c r="BV452" s="4">
        <v>0</v>
      </c>
      <c r="BW452">
        <v>0</v>
      </c>
      <c r="BX452" s="5">
        <v>6</v>
      </c>
      <c r="BY452">
        <v>6</v>
      </c>
      <c r="BZ452" s="4">
        <v>0</v>
      </c>
      <c r="CA452">
        <v>0</v>
      </c>
      <c r="CB452" s="5">
        <v>6</v>
      </c>
      <c r="CD452">
        <v>0</v>
      </c>
      <c r="CE452">
        <v>0</v>
      </c>
      <c r="CF452" s="4">
        <v>0</v>
      </c>
      <c r="CG452">
        <v>0</v>
      </c>
      <c r="CH452" s="5">
        <v>0</v>
      </c>
      <c r="CI452">
        <v>0</v>
      </c>
      <c r="CJ452" s="4">
        <v>0</v>
      </c>
      <c r="CK452">
        <v>0</v>
      </c>
      <c r="CL452" s="5">
        <v>0</v>
      </c>
      <c r="CM452">
        <v>6</v>
      </c>
      <c r="CN452" s="4">
        <v>0</v>
      </c>
      <c r="CO452">
        <v>0</v>
      </c>
      <c r="CP452" s="5">
        <v>6</v>
      </c>
      <c r="CQ452">
        <v>6</v>
      </c>
      <c r="CR452" s="4">
        <v>0</v>
      </c>
      <c r="CS452">
        <v>0</v>
      </c>
      <c r="CT452" s="5">
        <v>6</v>
      </c>
      <c r="CU452">
        <v>6</v>
      </c>
      <c r="CV452" s="4">
        <v>0</v>
      </c>
      <c r="CW452">
        <v>0</v>
      </c>
      <c r="CX452" s="5">
        <v>6</v>
      </c>
      <c r="CY452" s="21">
        <v>6</v>
      </c>
      <c r="CZ452" s="21">
        <v>0</v>
      </c>
      <c r="DA452" s="21">
        <v>0</v>
      </c>
      <c r="DB452" s="5">
        <v>6</v>
      </c>
      <c r="DD452" s="8">
        <v>0</v>
      </c>
      <c r="DE452" s="8">
        <v>0</v>
      </c>
      <c r="DF452" s="8">
        <v>0</v>
      </c>
      <c r="DG452" s="8">
        <v>0</v>
      </c>
      <c r="DH452" s="8">
        <v>0</v>
      </c>
      <c r="DI452" s="8">
        <v>0</v>
      </c>
      <c r="DJ452" s="8">
        <v>0</v>
      </c>
      <c r="DK452" s="8">
        <v>0</v>
      </c>
      <c r="DL452" s="8">
        <v>0</v>
      </c>
      <c r="DM452" s="8">
        <v>0</v>
      </c>
      <c r="DN452" s="8">
        <v>0</v>
      </c>
      <c r="DO452" s="8">
        <v>0</v>
      </c>
      <c r="DP452" s="8">
        <v>0</v>
      </c>
      <c r="DQ452" s="8">
        <v>0</v>
      </c>
      <c r="DR452" s="8">
        <v>0</v>
      </c>
      <c r="DS452" s="8">
        <v>0</v>
      </c>
      <c r="DT452" s="8">
        <v>0</v>
      </c>
      <c r="DU452" s="8">
        <v>0</v>
      </c>
      <c r="DV452" s="8">
        <v>0</v>
      </c>
      <c r="DW452" s="8">
        <v>0</v>
      </c>
      <c r="DX452" s="8">
        <v>0</v>
      </c>
      <c r="DY452" s="8">
        <v>0</v>
      </c>
      <c r="DZ452" s="8">
        <v>0</v>
      </c>
      <c r="EA452" s="8">
        <v>0</v>
      </c>
      <c r="EB452" s="8">
        <v>0</v>
      </c>
      <c r="EC452" s="8">
        <v>0</v>
      </c>
      <c r="ED452" s="20">
        <v>0</v>
      </c>
      <c r="EF452" s="9">
        <v>0</v>
      </c>
      <c r="EG452" s="9">
        <v>0</v>
      </c>
      <c r="EH452" s="9">
        <v>0</v>
      </c>
      <c r="EI452" s="9">
        <v>0</v>
      </c>
      <c r="EJ452" s="9">
        <v>0</v>
      </c>
      <c r="EK452" s="9">
        <v>0</v>
      </c>
      <c r="EL452" s="9">
        <v>0</v>
      </c>
      <c r="EM452" s="9">
        <v>0</v>
      </c>
      <c r="EN452" s="9">
        <v>0</v>
      </c>
      <c r="EO452" s="9">
        <v>0</v>
      </c>
      <c r="EP452" s="9">
        <v>0</v>
      </c>
      <c r="EQ452" s="9">
        <v>0</v>
      </c>
      <c r="ER452" s="9">
        <v>0</v>
      </c>
      <c r="ES452" s="9">
        <v>0</v>
      </c>
      <c r="ET452" s="9">
        <v>0</v>
      </c>
      <c r="EU452" s="9">
        <v>0</v>
      </c>
      <c r="EV452" s="9">
        <v>0</v>
      </c>
      <c r="EW452" s="9">
        <v>0</v>
      </c>
      <c r="EX452" s="9">
        <v>0</v>
      </c>
      <c r="EY452" s="9">
        <v>0</v>
      </c>
      <c r="EZ452" s="9">
        <v>0</v>
      </c>
      <c r="FA452" s="9">
        <v>0</v>
      </c>
      <c r="FB452" s="9">
        <v>0</v>
      </c>
      <c r="FC452" s="9">
        <v>0</v>
      </c>
      <c r="FD452" s="9">
        <v>0</v>
      </c>
      <c r="FE452" s="9">
        <v>0</v>
      </c>
      <c r="FF452">
        <v>0</v>
      </c>
    </row>
    <row r="453" spans="1:162" x14ac:dyDescent="0.2">
      <c r="A453" t="s">
        <v>2018</v>
      </c>
      <c r="B453" t="s">
        <v>2914</v>
      </c>
      <c r="C453" t="s">
        <v>4599</v>
      </c>
      <c r="D453" s="1">
        <v>0</v>
      </c>
      <c r="E453" s="1">
        <v>0</v>
      </c>
      <c r="F453" s="4">
        <v>0</v>
      </c>
      <c r="G453" s="4">
        <v>0</v>
      </c>
      <c r="H453" s="5">
        <v>0</v>
      </c>
      <c r="I453">
        <v>0</v>
      </c>
      <c r="J453" s="4">
        <v>0</v>
      </c>
      <c r="K453">
        <v>0</v>
      </c>
      <c r="L453" s="5">
        <v>0</v>
      </c>
      <c r="M453">
        <v>0</v>
      </c>
      <c r="N453" s="4">
        <v>0</v>
      </c>
      <c r="O453">
        <v>0</v>
      </c>
      <c r="P453" s="5">
        <v>0</v>
      </c>
      <c r="Q453">
        <v>0</v>
      </c>
      <c r="R453" s="4">
        <v>0</v>
      </c>
      <c r="S453">
        <v>0</v>
      </c>
      <c r="T453" s="5">
        <v>0</v>
      </c>
      <c r="U453">
        <v>0</v>
      </c>
      <c r="V453" s="4">
        <v>0</v>
      </c>
      <c r="W453">
        <v>0</v>
      </c>
      <c r="X453" s="5">
        <v>0</v>
      </c>
      <c r="Y453">
        <v>6</v>
      </c>
      <c r="Z453" s="4">
        <v>0</v>
      </c>
      <c r="AA453">
        <v>0</v>
      </c>
      <c r="AB453" s="5">
        <v>6</v>
      </c>
      <c r="AD453">
        <v>0</v>
      </c>
      <c r="AE453">
        <v>0</v>
      </c>
      <c r="AF453" s="4">
        <v>0</v>
      </c>
      <c r="AG453">
        <v>0</v>
      </c>
      <c r="AH453" s="5">
        <v>0</v>
      </c>
      <c r="AI453">
        <v>0</v>
      </c>
      <c r="AJ453" s="4">
        <v>0</v>
      </c>
      <c r="AK453">
        <v>0</v>
      </c>
      <c r="AL453" s="5">
        <v>0</v>
      </c>
      <c r="AM453">
        <v>0</v>
      </c>
      <c r="AN453" s="4">
        <v>0</v>
      </c>
      <c r="AO453">
        <v>0</v>
      </c>
      <c r="AP453" s="5">
        <v>0</v>
      </c>
      <c r="AQ453">
        <v>0</v>
      </c>
      <c r="AR453" s="4">
        <v>0</v>
      </c>
      <c r="AS453">
        <v>0</v>
      </c>
      <c r="AT453" s="5">
        <v>0</v>
      </c>
      <c r="AU453">
        <v>0</v>
      </c>
      <c r="AV453" s="4">
        <v>0</v>
      </c>
      <c r="AW453">
        <v>0</v>
      </c>
      <c r="AX453" s="5">
        <v>0</v>
      </c>
      <c r="AY453">
        <v>6</v>
      </c>
      <c r="AZ453" s="4">
        <v>0</v>
      </c>
      <c r="BA453">
        <v>9</v>
      </c>
      <c r="BB453" s="5">
        <v>6</v>
      </c>
      <c r="BD453">
        <v>0</v>
      </c>
      <c r="BE453">
        <v>0</v>
      </c>
      <c r="BF453" s="4">
        <v>0</v>
      </c>
      <c r="BG453">
        <v>0</v>
      </c>
      <c r="BH453" s="5">
        <v>0</v>
      </c>
      <c r="BI453">
        <v>0</v>
      </c>
      <c r="BJ453" s="4">
        <v>0</v>
      </c>
      <c r="BK453">
        <v>0</v>
      </c>
      <c r="BL453" s="5">
        <v>0</v>
      </c>
      <c r="BM453">
        <v>0</v>
      </c>
      <c r="BN453" s="4">
        <v>0</v>
      </c>
      <c r="BO453">
        <v>0</v>
      </c>
      <c r="BP453" s="5">
        <v>0</v>
      </c>
      <c r="BQ453">
        <v>0</v>
      </c>
      <c r="BR453" s="4">
        <v>0</v>
      </c>
      <c r="BS453">
        <v>0</v>
      </c>
      <c r="BT453" s="5">
        <v>0</v>
      </c>
      <c r="BU453">
        <v>0</v>
      </c>
      <c r="BV453" s="4">
        <v>0</v>
      </c>
      <c r="BW453">
        <v>0</v>
      </c>
      <c r="BX453" s="5">
        <v>0</v>
      </c>
      <c r="BY453">
        <v>6</v>
      </c>
      <c r="BZ453" s="4">
        <v>0</v>
      </c>
      <c r="CA453">
        <v>9</v>
      </c>
      <c r="CB453" s="5">
        <v>6</v>
      </c>
      <c r="CD453">
        <v>0</v>
      </c>
      <c r="CE453">
        <v>0</v>
      </c>
      <c r="CF453" s="4">
        <v>0</v>
      </c>
      <c r="CG453">
        <v>0</v>
      </c>
      <c r="CH453" s="5">
        <v>0</v>
      </c>
      <c r="CI453">
        <v>0</v>
      </c>
      <c r="CJ453" s="4">
        <v>0</v>
      </c>
      <c r="CK453">
        <v>0</v>
      </c>
      <c r="CL453" s="5">
        <v>0</v>
      </c>
      <c r="CM453">
        <v>0</v>
      </c>
      <c r="CN453" s="4">
        <v>0</v>
      </c>
      <c r="CO453">
        <v>0</v>
      </c>
      <c r="CP453" s="5">
        <v>0</v>
      </c>
      <c r="CQ453">
        <v>0</v>
      </c>
      <c r="CR453" s="4">
        <v>0</v>
      </c>
      <c r="CS453">
        <v>0</v>
      </c>
      <c r="CT453" s="5">
        <v>0</v>
      </c>
      <c r="CU453">
        <v>0</v>
      </c>
      <c r="CV453" s="4">
        <v>0</v>
      </c>
      <c r="CW453">
        <v>0</v>
      </c>
      <c r="CX453" s="5">
        <v>0</v>
      </c>
      <c r="CY453" s="21">
        <v>6</v>
      </c>
      <c r="CZ453" s="21">
        <v>0</v>
      </c>
      <c r="DA453" s="21">
        <v>9</v>
      </c>
      <c r="DB453" s="5">
        <v>6</v>
      </c>
      <c r="DD453" s="8">
        <v>0</v>
      </c>
      <c r="DE453" s="8">
        <v>0</v>
      </c>
      <c r="DF453" s="8">
        <v>0</v>
      </c>
      <c r="DG453" s="8">
        <v>0</v>
      </c>
      <c r="DH453" s="8">
        <v>0</v>
      </c>
      <c r="DI453" s="8">
        <v>0</v>
      </c>
      <c r="DJ453" s="8">
        <v>0</v>
      </c>
      <c r="DK453" s="8">
        <v>0</v>
      </c>
      <c r="DL453" s="8">
        <v>0</v>
      </c>
      <c r="DM453" s="8">
        <v>0</v>
      </c>
      <c r="DN453" s="8">
        <v>0</v>
      </c>
      <c r="DO453" s="8">
        <v>0</v>
      </c>
      <c r="DP453" s="8">
        <v>0</v>
      </c>
      <c r="DQ453" s="8">
        <v>0</v>
      </c>
      <c r="DR453" s="8">
        <v>0</v>
      </c>
      <c r="DS453" s="8">
        <v>0</v>
      </c>
      <c r="DT453" s="8">
        <v>0</v>
      </c>
      <c r="DU453" s="8">
        <v>0</v>
      </c>
      <c r="DV453" s="8">
        <v>0</v>
      </c>
      <c r="DW453" s="8">
        <v>0</v>
      </c>
      <c r="DX453" s="8">
        <v>0</v>
      </c>
      <c r="DY453" s="8">
        <v>0</v>
      </c>
      <c r="DZ453" s="8">
        <v>0</v>
      </c>
      <c r="EA453" s="8">
        <v>0</v>
      </c>
      <c r="EB453" s="8">
        <v>0</v>
      </c>
      <c r="EC453" s="8">
        <v>0</v>
      </c>
      <c r="ED453" s="20">
        <v>0</v>
      </c>
      <c r="EF453" s="9">
        <v>0</v>
      </c>
      <c r="EG453" s="9">
        <v>0</v>
      </c>
      <c r="EH453" s="9">
        <v>0</v>
      </c>
      <c r="EI453" s="9">
        <v>0</v>
      </c>
      <c r="EJ453" s="9">
        <v>0</v>
      </c>
      <c r="EK453" s="9">
        <v>0</v>
      </c>
      <c r="EL453" s="9">
        <v>0</v>
      </c>
      <c r="EM453" s="9">
        <v>0</v>
      </c>
      <c r="EN453" s="9">
        <v>0</v>
      </c>
      <c r="EO453" s="9">
        <v>0</v>
      </c>
      <c r="EP453" s="9">
        <v>0</v>
      </c>
      <c r="EQ453" s="9">
        <v>0</v>
      </c>
      <c r="ER453" s="9">
        <v>0</v>
      </c>
      <c r="ES453" s="9">
        <v>0</v>
      </c>
      <c r="ET453" s="9">
        <v>0</v>
      </c>
      <c r="EU453" s="9">
        <v>0</v>
      </c>
      <c r="EV453" s="9">
        <v>0</v>
      </c>
      <c r="EW453" s="9">
        <v>0</v>
      </c>
      <c r="EX453" s="9">
        <v>0</v>
      </c>
      <c r="EY453" s="9">
        <v>0</v>
      </c>
      <c r="EZ453" s="9">
        <v>0</v>
      </c>
      <c r="FA453" s="9">
        <v>0</v>
      </c>
      <c r="FB453" s="9">
        <v>0</v>
      </c>
      <c r="FC453" s="9">
        <v>0</v>
      </c>
      <c r="FD453" s="9">
        <v>9</v>
      </c>
      <c r="FE453" s="9">
        <v>0</v>
      </c>
      <c r="FF453">
        <v>0</v>
      </c>
    </row>
    <row r="454" spans="1:162" x14ac:dyDescent="0.2">
      <c r="A454" t="s">
        <v>1794</v>
      </c>
      <c r="B454" t="s">
        <v>2915</v>
      </c>
      <c r="C454" t="s">
        <v>4599</v>
      </c>
      <c r="D454" s="1">
        <v>0</v>
      </c>
      <c r="E454" s="1">
        <v>0</v>
      </c>
      <c r="F454" s="4">
        <v>0</v>
      </c>
      <c r="G454" s="4">
        <v>0</v>
      </c>
      <c r="H454" s="5">
        <v>0</v>
      </c>
      <c r="I454">
        <v>0</v>
      </c>
      <c r="J454" s="4">
        <v>0</v>
      </c>
      <c r="K454">
        <v>0</v>
      </c>
      <c r="L454" s="5">
        <v>0</v>
      </c>
      <c r="M454">
        <v>0</v>
      </c>
      <c r="N454" s="4">
        <v>0</v>
      </c>
      <c r="O454">
        <v>0</v>
      </c>
      <c r="P454" s="5">
        <v>0</v>
      </c>
      <c r="Q454">
        <v>0</v>
      </c>
      <c r="R454" s="4">
        <v>0</v>
      </c>
      <c r="S454">
        <v>0</v>
      </c>
      <c r="T454" s="5">
        <v>0</v>
      </c>
      <c r="U454">
        <v>5</v>
      </c>
      <c r="V454" s="4">
        <v>0</v>
      </c>
      <c r="W454">
        <v>0</v>
      </c>
      <c r="X454" s="5">
        <v>5</v>
      </c>
      <c r="Y454">
        <v>6</v>
      </c>
      <c r="Z454" s="4">
        <v>0</v>
      </c>
      <c r="AA454">
        <v>0</v>
      </c>
      <c r="AB454" s="5">
        <v>6</v>
      </c>
      <c r="AD454">
        <v>0</v>
      </c>
      <c r="AE454">
        <v>0</v>
      </c>
      <c r="AF454" s="4">
        <v>0</v>
      </c>
      <c r="AG454">
        <v>0</v>
      </c>
      <c r="AH454" s="5">
        <v>0</v>
      </c>
      <c r="AI454">
        <v>0</v>
      </c>
      <c r="AJ454" s="4">
        <v>0</v>
      </c>
      <c r="AK454">
        <v>0</v>
      </c>
      <c r="AL454" s="5">
        <v>0</v>
      </c>
      <c r="AM454">
        <v>0</v>
      </c>
      <c r="AN454" s="4">
        <v>0</v>
      </c>
      <c r="AO454">
        <v>0</v>
      </c>
      <c r="AP454" s="5">
        <v>0</v>
      </c>
      <c r="AQ454">
        <v>0</v>
      </c>
      <c r="AR454" s="4">
        <v>0</v>
      </c>
      <c r="AS454">
        <v>0</v>
      </c>
      <c r="AT454" s="5">
        <v>0</v>
      </c>
      <c r="AU454">
        <v>5</v>
      </c>
      <c r="AV454" s="4">
        <v>0</v>
      </c>
      <c r="AW454">
        <v>0</v>
      </c>
      <c r="AX454" s="5">
        <v>5</v>
      </c>
      <c r="AY454">
        <v>6</v>
      </c>
      <c r="AZ454" s="4">
        <v>0</v>
      </c>
      <c r="BA454">
        <v>0</v>
      </c>
      <c r="BB454" s="5">
        <v>6</v>
      </c>
      <c r="BD454">
        <v>0</v>
      </c>
      <c r="BE454">
        <v>0</v>
      </c>
      <c r="BF454" s="4">
        <v>0</v>
      </c>
      <c r="BG454">
        <v>0</v>
      </c>
      <c r="BH454" s="5">
        <v>0</v>
      </c>
      <c r="BI454">
        <v>0</v>
      </c>
      <c r="BJ454" s="4">
        <v>0</v>
      </c>
      <c r="BK454">
        <v>0</v>
      </c>
      <c r="BL454" s="5">
        <v>0</v>
      </c>
      <c r="BM454">
        <v>0</v>
      </c>
      <c r="BN454" s="4">
        <v>0</v>
      </c>
      <c r="BO454">
        <v>0</v>
      </c>
      <c r="BP454" s="5">
        <v>0</v>
      </c>
      <c r="BQ454">
        <v>0</v>
      </c>
      <c r="BR454" s="4">
        <v>0</v>
      </c>
      <c r="BS454">
        <v>0</v>
      </c>
      <c r="BT454" s="5">
        <v>0</v>
      </c>
      <c r="BU454">
        <v>6</v>
      </c>
      <c r="BV454" s="4">
        <v>0</v>
      </c>
      <c r="BW454">
        <v>0</v>
      </c>
      <c r="BX454" s="5">
        <v>6</v>
      </c>
      <c r="BY454">
        <v>6</v>
      </c>
      <c r="BZ454" s="4">
        <v>0</v>
      </c>
      <c r="CA454">
        <v>0</v>
      </c>
      <c r="CB454" s="5">
        <v>6</v>
      </c>
      <c r="CD454">
        <v>0</v>
      </c>
      <c r="CE454">
        <v>0</v>
      </c>
      <c r="CF454" s="4">
        <v>0</v>
      </c>
      <c r="CG454">
        <v>0</v>
      </c>
      <c r="CH454" s="5">
        <v>0</v>
      </c>
      <c r="CI454">
        <v>0</v>
      </c>
      <c r="CJ454" s="4">
        <v>0</v>
      </c>
      <c r="CK454">
        <v>0</v>
      </c>
      <c r="CL454" s="5">
        <v>0</v>
      </c>
      <c r="CM454">
        <v>0</v>
      </c>
      <c r="CN454" s="4">
        <v>0</v>
      </c>
      <c r="CO454">
        <v>0</v>
      </c>
      <c r="CP454" s="5">
        <v>0</v>
      </c>
      <c r="CQ454">
        <v>0</v>
      </c>
      <c r="CR454" s="4">
        <v>0</v>
      </c>
      <c r="CS454">
        <v>0</v>
      </c>
      <c r="CT454" s="5">
        <v>0</v>
      </c>
      <c r="CU454">
        <v>6</v>
      </c>
      <c r="CV454" s="4">
        <v>0</v>
      </c>
      <c r="CW454">
        <v>0</v>
      </c>
      <c r="CX454" s="5">
        <v>6</v>
      </c>
      <c r="CY454" s="21">
        <v>6</v>
      </c>
      <c r="CZ454" s="21">
        <v>0</v>
      </c>
      <c r="DA454" s="21">
        <v>10</v>
      </c>
      <c r="DB454" s="5">
        <v>6</v>
      </c>
      <c r="DD454" s="8">
        <v>0</v>
      </c>
      <c r="DE454" s="8">
        <v>0</v>
      </c>
      <c r="DF454" s="8">
        <v>0</v>
      </c>
      <c r="DG454" s="8">
        <v>0</v>
      </c>
      <c r="DH454" s="8">
        <v>0</v>
      </c>
      <c r="DI454" s="8">
        <v>0</v>
      </c>
      <c r="DJ454" s="8">
        <v>0</v>
      </c>
      <c r="DK454" s="8">
        <v>0</v>
      </c>
      <c r="DL454" s="8">
        <v>0</v>
      </c>
      <c r="DM454" s="8">
        <v>0</v>
      </c>
      <c r="DN454" s="8">
        <v>0</v>
      </c>
      <c r="DO454" s="8">
        <v>0</v>
      </c>
      <c r="DP454" s="8">
        <v>0</v>
      </c>
      <c r="DQ454" s="8">
        <v>0</v>
      </c>
      <c r="DR454" s="8">
        <v>0</v>
      </c>
      <c r="DS454" s="8">
        <v>0</v>
      </c>
      <c r="DT454" s="8">
        <v>0</v>
      </c>
      <c r="DU454" s="8">
        <v>0</v>
      </c>
      <c r="DV454" s="8">
        <v>0</v>
      </c>
      <c r="DW454" s="8">
        <v>0</v>
      </c>
      <c r="DX454" s="8">
        <v>0</v>
      </c>
      <c r="DY454" s="8">
        <v>0</v>
      </c>
      <c r="DZ454" s="8">
        <v>0</v>
      </c>
      <c r="EA454" s="8">
        <v>0</v>
      </c>
      <c r="EB454" s="8">
        <v>0</v>
      </c>
      <c r="EC454" s="8">
        <v>0</v>
      </c>
      <c r="ED454" s="20">
        <v>0</v>
      </c>
      <c r="EF454" s="9">
        <v>0</v>
      </c>
      <c r="EG454" s="9">
        <v>0</v>
      </c>
      <c r="EH454" s="9">
        <v>0</v>
      </c>
      <c r="EI454" s="9">
        <v>0</v>
      </c>
      <c r="EJ454" s="9">
        <v>0</v>
      </c>
      <c r="EK454" s="9">
        <v>0</v>
      </c>
      <c r="EL454" s="9">
        <v>0</v>
      </c>
      <c r="EM454" s="9">
        <v>0</v>
      </c>
      <c r="EN454" s="9">
        <v>0</v>
      </c>
      <c r="EO454" s="9">
        <v>0</v>
      </c>
      <c r="EP454" s="9">
        <v>0</v>
      </c>
      <c r="EQ454" s="9">
        <v>0</v>
      </c>
      <c r="ER454" s="9">
        <v>0</v>
      </c>
      <c r="ES454" s="9">
        <v>0</v>
      </c>
      <c r="ET454" s="9">
        <v>0</v>
      </c>
      <c r="EU454" s="9">
        <v>0</v>
      </c>
      <c r="EV454" s="9">
        <v>0</v>
      </c>
      <c r="EW454" s="9">
        <v>0</v>
      </c>
      <c r="EX454" s="9">
        <v>0</v>
      </c>
      <c r="EY454" s="9">
        <v>0</v>
      </c>
      <c r="EZ454" s="9">
        <v>0</v>
      </c>
      <c r="FA454" s="9">
        <v>0</v>
      </c>
      <c r="FB454" s="9">
        <v>0</v>
      </c>
      <c r="FC454" s="9">
        <v>0</v>
      </c>
      <c r="FD454" s="9">
        <v>0</v>
      </c>
      <c r="FE454" s="9">
        <v>0</v>
      </c>
      <c r="FF454">
        <v>10</v>
      </c>
    </row>
    <row r="455" spans="1:162" x14ac:dyDescent="0.2">
      <c r="A455" t="s">
        <v>2028</v>
      </c>
      <c r="B455" t="s">
        <v>2916</v>
      </c>
      <c r="C455" t="s">
        <v>4599</v>
      </c>
      <c r="D455" s="1">
        <v>0</v>
      </c>
      <c r="E455" s="1">
        <v>0</v>
      </c>
      <c r="F455" s="4">
        <v>0</v>
      </c>
      <c r="G455" s="4">
        <v>0</v>
      </c>
      <c r="H455" s="5">
        <v>0</v>
      </c>
      <c r="I455">
        <v>0</v>
      </c>
      <c r="J455" s="4">
        <v>0</v>
      </c>
      <c r="K455">
        <v>0</v>
      </c>
      <c r="L455" s="5">
        <v>0</v>
      </c>
      <c r="M455">
        <v>0</v>
      </c>
      <c r="N455" s="4">
        <v>0</v>
      </c>
      <c r="O455">
        <v>0</v>
      </c>
      <c r="P455" s="5">
        <v>0</v>
      </c>
      <c r="Q455">
        <v>0</v>
      </c>
      <c r="R455" s="4">
        <v>0</v>
      </c>
      <c r="S455">
        <v>0</v>
      </c>
      <c r="T455" s="5">
        <v>0</v>
      </c>
      <c r="U455">
        <v>0</v>
      </c>
      <c r="V455" s="4">
        <v>0</v>
      </c>
      <c r="W455">
        <v>0</v>
      </c>
      <c r="X455" s="5">
        <v>0</v>
      </c>
      <c r="Y455">
        <v>0</v>
      </c>
      <c r="Z455" s="4">
        <v>0</v>
      </c>
      <c r="AA455">
        <v>0</v>
      </c>
      <c r="AB455" s="5">
        <v>0</v>
      </c>
      <c r="AD455">
        <v>0</v>
      </c>
      <c r="AE455">
        <v>0</v>
      </c>
      <c r="AF455" s="4">
        <v>0</v>
      </c>
      <c r="AG455">
        <v>0</v>
      </c>
      <c r="AH455" s="5">
        <v>0</v>
      </c>
      <c r="AI455">
        <v>0</v>
      </c>
      <c r="AJ455" s="4">
        <v>0</v>
      </c>
      <c r="AK455">
        <v>0</v>
      </c>
      <c r="AL455" s="5">
        <v>0</v>
      </c>
      <c r="AM455">
        <v>0</v>
      </c>
      <c r="AN455" s="4">
        <v>0</v>
      </c>
      <c r="AO455">
        <v>0</v>
      </c>
      <c r="AP455" s="5">
        <v>0</v>
      </c>
      <c r="AQ455">
        <v>0</v>
      </c>
      <c r="AR455" s="4">
        <v>0</v>
      </c>
      <c r="AS455">
        <v>0</v>
      </c>
      <c r="AT455" s="5">
        <v>0</v>
      </c>
      <c r="AU455">
        <v>0</v>
      </c>
      <c r="AV455" s="4">
        <v>0</v>
      </c>
      <c r="AW455">
        <v>0</v>
      </c>
      <c r="AX455" s="5">
        <v>0</v>
      </c>
      <c r="AY455">
        <v>5</v>
      </c>
      <c r="AZ455" s="4">
        <v>0</v>
      </c>
      <c r="BA455">
        <v>0</v>
      </c>
      <c r="BB455" s="5">
        <v>5</v>
      </c>
      <c r="BD455">
        <v>0</v>
      </c>
      <c r="BE455">
        <v>0</v>
      </c>
      <c r="BF455" s="4">
        <v>0</v>
      </c>
      <c r="BG455">
        <v>0</v>
      </c>
      <c r="BH455" s="5">
        <v>0</v>
      </c>
      <c r="BI455">
        <v>0</v>
      </c>
      <c r="BJ455" s="4">
        <v>0</v>
      </c>
      <c r="BK455">
        <v>0</v>
      </c>
      <c r="BL455" s="5">
        <v>0</v>
      </c>
      <c r="BM455">
        <v>0</v>
      </c>
      <c r="BN455" s="4">
        <v>0</v>
      </c>
      <c r="BO455">
        <v>0</v>
      </c>
      <c r="BP455" s="5">
        <v>0</v>
      </c>
      <c r="BQ455">
        <v>0</v>
      </c>
      <c r="BR455" s="4">
        <v>0</v>
      </c>
      <c r="BS455">
        <v>0</v>
      </c>
      <c r="BT455" s="5">
        <v>0</v>
      </c>
      <c r="BU455">
        <v>0</v>
      </c>
      <c r="BV455" s="4">
        <v>0</v>
      </c>
      <c r="BW455">
        <v>0</v>
      </c>
      <c r="BX455" s="5">
        <v>0</v>
      </c>
      <c r="BY455">
        <v>5</v>
      </c>
      <c r="BZ455" s="4">
        <v>0</v>
      </c>
      <c r="CA455">
        <v>0</v>
      </c>
      <c r="CB455" s="5">
        <v>5</v>
      </c>
      <c r="CD455">
        <v>0</v>
      </c>
      <c r="CE455">
        <v>0</v>
      </c>
      <c r="CF455" s="4">
        <v>0</v>
      </c>
      <c r="CG455">
        <v>0</v>
      </c>
      <c r="CH455" s="5">
        <v>0</v>
      </c>
      <c r="CI455">
        <v>0</v>
      </c>
      <c r="CJ455" s="4">
        <v>0</v>
      </c>
      <c r="CK455">
        <v>0</v>
      </c>
      <c r="CL455" s="5">
        <v>0</v>
      </c>
      <c r="CM455">
        <v>0</v>
      </c>
      <c r="CN455" s="4">
        <v>0</v>
      </c>
      <c r="CO455">
        <v>0</v>
      </c>
      <c r="CP455" s="5">
        <v>0</v>
      </c>
      <c r="CQ455">
        <v>0</v>
      </c>
      <c r="CR455" s="4">
        <v>0</v>
      </c>
      <c r="CS455">
        <v>0</v>
      </c>
      <c r="CT455" s="5">
        <v>0</v>
      </c>
      <c r="CU455">
        <v>0</v>
      </c>
      <c r="CV455" s="4">
        <v>0</v>
      </c>
      <c r="CW455">
        <v>0</v>
      </c>
      <c r="CX455" s="5">
        <v>0</v>
      </c>
      <c r="CY455" s="21">
        <v>5</v>
      </c>
      <c r="CZ455" s="21">
        <v>0</v>
      </c>
      <c r="DA455" s="21">
        <v>0</v>
      </c>
      <c r="DB455" s="5">
        <v>5</v>
      </c>
      <c r="DD455" s="8">
        <v>0</v>
      </c>
      <c r="DE455" s="8">
        <v>0</v>
      </c>
      <c r="DF455" s="8">
        <v>0</v>
      </c>
      <c r="DG455" s="8">
        <v>0</v>
      </c>
      <c r="DH455" s="8">
        <v>0</v>
      </c>
      <c r="DI455" s="8">
        <v>0</v>
      </c>
      <c r="DJ455" s="8">
        <v>0</v>
      </c>
      <c r="DK455" s="8">
        <v>0</v>
      </c>
      <c r="DL455" s="8">
        <v>0</v>
      </c>
      <c r="DM455" s="8">
        <v>0</v>
      </c>
      <c r="DN455" s="8">
        <v>0</v>
      </c>
      <c r="DO455" s="8">
        <v>0</v>
      </c>
      <c r="DP455" s="8">
        <v>0</v>
      </c>
      <c r="DQ455" s="8">
        <v>0</v>
      </c>
      <c r="DR455" s="8">
        <v>0</v>
      </c>
      <c r="DS455" s="8">
        <v>0</v>
      </c>
      <c r="DT455" s="8">
        <v>0</v>
      </c>
      <c r="DU455" s="8">
        <v>0</v>
      </c>
      <c r="DV455" s="8">
        <v>0</v>
      </c>
      <c r="DW455" s="8">
        <v>0</v>
      </c>
      <c r="DX455" s="8">
        <v>0</v>
      </c>
      <c r="DY455" s="8">
        <v>0</v>
      </c>
      <c r="DZ455" s="8">
        <v>0</v>
      </c>
      <c r="EA455" s="8">
        <v>0</v>
      </c>
      <c r="EB455" s="8">
        <v>0</v>
      </c>
      <c r="EC455" s="8">
        <v>0</v>
      </c>
      <c r="ED455" s="20">
        <v>0</v>
      </c>
      <c r="EF455" s="9">
        <v>0</v>
      </c>
      <c r="EG455" s="9">
        <v>0</v>
      </c>
      <c r="EH455" s="9">
        <v>0</v>
      </c>
      <c r="EI455" s="9">
        <v>0</v>
      </c>
      <c r="EJ455" s="9">
        <v>0</v>
      </c>
      <c r="EK455" s="9">
        <v>0</v>
      </c>
      <c r="EL455" s="9">
        <v>0</v>
      </c>
      <c r="EM455" s="9">
        <v>0</v>
      </c>
      <c r="EN455" s="9">
        <v>0</v>
      </c>
      <c r="EO455" s="9">
        <v>0</v>
      </c>
      <c r="EP455" s="9">
        <v>0</v>
      </c>
      <c r="EQ455" s="9">
        <v>0</v>
      </c>
      <c r="ER455" s="9">
        <v>0</v>
      </c>
      <c r="ES455" s="9">
        <v>0</v>
      </c>
      <c r="ET455" s="9">
        <v>0</v>
      </c>
      <c r="EU455" s="9">
        <v>0</v>
      </c>
      <c r="EV455" s="9">
        <v>0</v>
      </c>
      <c r="EW455" s="9">
        <v>0</v>
      </c>
      <c r="EX455" s="9">
        <v>0</v>
      </c>
      <c r="EY455" s="9">
        <v>0</v>
      </c>
      <c r="EZ455" s="9">
        <v>0</v>
      </c>
      <c r="FA455" s="9">
        <v>0</v>
      </c>
      <c r="FB455" s="9">
        <v>0</v>
      </c>
      <c r="FC455" s="9">
        <v>0</v>
      </c>
      <c r="FD455" s="9">
        <v>0</v>
      </c>
      <c r="FE455" s="9">
        <v>0</v>
      </c>
      <c r="FF455">
        <v>0</v>
      </c>
    </row>
    <row r="456" spans="1:162" x14ac:dyDescent="0.2">
      <c r="A456" t="s">
        <v>2029</v>
      </c>
      <c r="B456" t="s">
        <v>2917</v>
      </c>
      <c r="C456" t="s">
        <v>4599</v>
      </c>
      <c r="D456" s="1">
        <v>0</v>
      </c>
      <c r="E456" s="1">
        <v>0</v>
      </c>
      <c r="F456" s="4">
        <v>0</v>
      </c>
      <c r="G456" s="4">
        <v>0</v>
      </c>
      <c r="H456" s="5">
        <v>0</v>
      </c>
      <c r="I456">
        <v>0</v>
      </c>
      <c r="J456" s="4">
        <v>0</v>
      </c>
      <c r="K456">
        <v>0</v>
      </c>
      <c r="L456" s="5">
        <v>0</v>
      </c>
      <c r="M456">
        <v>0</v>
      </c>
      <c r="N456" s="4">
        <v>0</v>
      </c>
      <c r="O456">
        <v>0</v>
      </c>
      <c r="P456" s="5">
        <v>0</v>
      </c>
      <c r="Q456">
        <v>0</v>
      </c>
      <c r="R456" s="4">
        <v>0</v>
      </c>
      <c r="S456">
        <v>0</v>
      </c>
      <c r="T456" s="5">
        <v>0</v>
      </c>
      <c r="U456">
        <v>0</v>
      </c>
      <c r="V456" s="4">
        <v>0</v>
      </c>
      <c r="W456">
        <v>0</v>
      </c>
      <c r="X456" s="5">
        <v>0</v>
      </c>
      <c r="Y456">
        <v>6</v>
      </c>
      <c r="Z456" s="4">
        <v>0</v>
      </c>
      <c r="AA456">
        <v>0</v>
      </c>
      <c r="AB456" s="5">
        <v>6</v>
      </c>
      <c r="AD456">
        <v>0</v>
      </c>
      <c r="AE456">
        <v>0</v>
      </c>
      <c r="AF456" s="4">
        <v>0</v>
      </c>
      <c r="AG456">
        <v>0</v>
      </c>
      <c r="AH456" s="5">
        <v>0</v>
      </c>
      <c r="AI456">
        <v>0</v>
      </c>
      <c r="AJ456" s="4">
        <v>0</v>
      </c>
      <c r="AK456">
        <v>0</v>
      </c>
      <c r="AL456" s="5">
        <v>0</v>
      </c>
      <c r="AM456">
        <v>0</v>
      </c>
      <c r="AN456" s="4">
        <v>0</v>
      </c>
      <c r="AO456">
        <v>0</v>
      </c>
      <c r="AP456" s="5">
        <v>0</v>
      </c>
      <c r="AQ456">
        <v>0</v>
      </c>
      <c r="AR456" s="4">
        <v>0</v>
      </c>
      <c r="AS456">
        <v>0</v>
      </c>
      <c r="AT456" s="5">
        <v>0</v>
      </c>
      <c r="AU456">
        <v>6</v>
      </c>
      <c r="AV456" s="4">
        <v>0</v>
      </c>
      <c r="AW456">
        <v>0</v>
      </c>
      <c r="AX456" s="5">
        <v>6</v>
      </c>
      <c r="AY456">
        <v>6</v>
      </c>
      <c r="AZ456" s="4">
        <v>0</v>
      </c>
      <c r="BA456">
        <v>0</v>
      </c>
      <c r="BB456" s="5">
        <v>6</v>
      </c>
      <c r="BD456">
        <v>0</v>
      </c>
      <c r="BE456">
        <v>0</v>
      </c>
      <c r="BF456" s="4">
        <v>0</v>
      </c>
      <c r="BG456">
        <v>0</v>
      </c>
      <c r="BH456" s="5">
        <v>0</v>
      </c>
      <c r="BI456">
        <v>0</v>
      </c>
      <c r="BJ456" s="4">
        <v>0</v>
      </c>
      <c r="BK456">
        <v>0</v>
      </c>
      <c r="BL456" s="5">
        <v>0</v>
      </c>
      <c r="BM456">
        <v>0</v>
      </c>
      <c r="BN456" s="4">
        <v>0</v>
      </c>
      <c r="BO456">
        <v>0</v>
      </c>
      <c r="BP456" s="5">
        <v>0</v>
      </c>
      <c r="BQ456">
        <v>0</v>
      </c>
      <c r="BR456" s="4">
        <v>0</v>
      </c>
      <c r="BS456">
        <v>0</v>
      </c>
      <c r="BT456" s="5">
        <v>0</v>
      </c>
      <c r="BU456">
        <v>6</v>
      </c>
      <c r="BV456" s="4">
        <v>0</v>
      </c>
      <c r="BW456">
        <v>0</v>
      </c>
      <c r="BX456" s="5">
        <v>6</v>
      </c>
      <c r="BY456">
        <v>6</v>
      </c>
      <c r="BZ456" s="4">
        <v>0</v>
      </c>
      <c r="CA456">
        <v>0</v>
      </c>
      <c r="CB456" s="5">
        <v>6</v>
      </c>
      <c r="CD456">
        <v>0</v>
      </c>
      <c r="CE456">
        <v>0</v>
      </c>
      <c r="CF456" s="4">
        <v>0</v>
      </c>
      <c r="CG456">
        <v>0</v>
      </c>
      <c r="CH456" s="5">
        <v>0</v>
      </c>
      <c r="CI456">
        <v>0</v>
      </c>
      <c r="CJ456" s="4">
        <v>0</v>
      </c>
      <c r="CK456">
        <v>0</v>
      </c>
      <c r="CL456" s="5">
        <v>0</v>
      </c>
      <c r="CM456">
        <v>0</v>
      </c>
      <c r="CN456" s="4">
        <v>0</v>
      </c>
      <c r="CO456">
        <v>0</v>
      </c>
      <c r="CP456" s="5">
        <v>0</v>
      </c>
      <c r="CQ456">
        <v>0</v>
      </c>
      <c r="CR456" s="4">
        <v>0</v>
      </c>
      <c r="CS456">
        <v>0</v>
      </c>
      <c r="CT456" s="5">
        <v>0</v>
      </c>
      <c r="CU456">
        <v>6</v>
      </c>
      <c r="CV456" s="4">
        <v>0</v>
      </c>
      <c r="CW456">
        <v>0</v>
      </c>
      <c r="CX456" s="5">
        <v>6</v>
      </c>
      <c r="CY456" s="21">
        <v>6</v>
      </c>
      <c r="CZ456" s="21">
        <v>0</v>
      </c>
      <c r="DA456" s="21">
        <v>0</v>
      </c>
      <c r="DB456" s="5">
        <v>6</v>
      </c>
      <c r="DD456" s="8">
        <v>0</v>
      </c>
      <c r="DE456" s="8">
        <v>0</v>
      </c>
      <c r="DF456" s="8">
        <v>0</v>
      </c>
      <c r="DG456" s="8">
        <v>0</v>
      </c>
      <c r="DH456" s="8">
        <v>0</v>
      </c>
      <c r="DI456" s="8">
        <v>0</v>
      </c>
      <c r="DJ456" s="8">
        <v>0</v>
      </c>
      <c r="DK456" s="8">
        <v>0</v>
      </c>
      <c r="DL456" s="8">
        <v>0</v>
      </c>
      <c r="DM456" s="8">
        <v>0</v>
      </c>
      <c r="DN456" s="8">
        <v>0</v>
      </c>
      <c r="DO456" s="8">
        <v>0</v>
      </c>
      <c r="DP456" s="8">
        <v>0</v>
      </c>
      <c r="DQ456" s="8">
        <v>0</v>
      </c>
      <c r="DR456" s="8">
        <v>0</v>
      </c>
      <c r="DS456" s="8">
        <v>0</v>
      </c>
      <c r="DT456" s="8">
        <v>0</v>
      </c>
      <c r="DU456" s="8">
        <v>0</v>
      </c>
      <c r="DV456" s="8">
        <v>0</v>
      </c>
      <c r="DW456" s="8">
        <v>0</v>
      </c>
      <c r="DX456" s="8">
        <v>0</v>
      </c>
      <c r="DY456" s="8">
        <v>0</v>
      </c>
      <c r="DZ456" s="8">
        <v>0</v>
      </c>
      <c r="EA456" s="8">
        <v>0</v>
      </c>
      <c r="EB456" s="8">
        <v>0</v>
      </c>
      <c r="EC456" s="8">
        <v>0</v>
      </c>
      <c r="ED456" s="20">
        <v>0</v>
      </c>
      <c r="EF456" s="9">
        <v>0</v>
      </c>
      <c r="EG456" s="9">
        <v>0</v>
      </c>
      <c r="EH456" s="9">
        <v>0</v>
      </c>
      <c r="EI456" s="9">
        <v>0</v>
      </c>
      <c r="EJ456" s="9">
        <v>0</v>
      </c>
      <c r="EK456" s="9">
        <v>0</v>
      </c>
      <c r="EL456" s="9">
        <v>0</v>
      </c>
      <c r="EM456" s="9">
        <v>0</v>
      </c>
      <c r="EN456" s="9">
        <v>0</v>
      </c>
      <c r="EO456" s="9">
        <v>0</v>
      </c>
      <c r="EP456" s="9">
        <v>0</v>
      </c>
      <c r="EQ456" s="9">
        <v>0</v>
      </c>
      <c r="ER456" s="9">
        <v>0</v>
      </c>
      <c r="ES456" s="9">
        <v>0</v>
      </c>
      <c r="ET456" s="9">
        <v>0</v>
      </c>
      <c r="EU456" s="9">
        <v>0</v>
      </c>
      <c r="EV456" s="9">
        <v>0</v>
      </c>
      <c r="EW456" s="9">
        <v>0</v>
      </c>
      <c r="EX456" s="9">
        <v>0</v>
      </c>
      <c r="EY456" s="9">
        <v>0</v>
      </c>
      <c r="EZ456" s="9">
        <v>0</v>
      </c>
      <c r="FA456" s="9">
        <v>0</v>
      </c>
      <c r="FB456" s="9">
        <v>0</v>
      </c>
      <c r="FC456" s="9">
        <v>0</v>
      </c>
      <c r="FD456" s="9">
        <v>0</v>
      </c>
      <c r="FE456" s="9">
        <v>0</v>
      </c>
      <c r="FF456">
        <v>0</v>
      </c>
    </row>
    <row r="457" spans="1:162" x14ac:dyDescent="0.2">
      <c r="A457" t="s">
        <v>1475</v>
      </c>
      <c r="B457" t="s">
        <v>2918</v>
      </c>
      <c r="C457" t="s">
        <v>3</v>
      </c>
      <c r="D457" s="1">
        <v>0</v>
      </c>
      <c r="E457" s="1">
        <v>0</v>
      </c>
      <c r="F457" s="4">
        <v>0</v>
      </c>
      <c r="G457" s="4">
        <v>0</v>
      </c>
      <c r="H457" s="5">
        <v>0</v>
      </c>
      <c r="I457">
        <v>0</v>
      </c>
      <c r="J457" s="4">
        <v>0</v>
      </c>
      <c r="K457">
        <v>0</v>
      </c>
      <c r="L457" s="5">
        <v>0</v>
      </c>
      <c r="M457">
        <v>0</v>
      </c>
      <c r="N457" s="4">
        <v>0</v>
      </c>
      <c r="O457">
        <v>0</v>
      </c>
      <c r="P457" s="5">
        <v>0</v>
      </c>
      <c r="Q457">
        <v>10</v>
      </c>
      <c r="R457" s="4">
        <v>0</v>
      </c>
      <c r="S457">
        <v>0</v>
      </c>
      <c r="T457" s="5">
        <v>10</v>
      </c>
      <c r="U457">
        <v>8</v>
      </c>
      <c r="V457" s="4">
        <v>0</v>
      </c>
      <c r="W457">
        <v>65</v>
      </c>
      <c r="X457" s="5">
        <v>8</v>
      </c>
      <c r="Y457">
        <v>6</v>
      </c>
      <c r="Z457" s="4">
        <v>0</v>
      </c>
      <c r="AA457">
        <v>38</v>
      </c>
      <c r="AB457" s="5">
        <v>6</v>
      </c>
      <c r="AD457">
        <v>0</v>
      </c>
      <c r="AE457">
        <v>0</v>
      </c>
      <c r="AF457" s="4">
        <v>0</v>
      </c>
      <c r="AG457">
        <v>0</v>
      </c>
      <c r="AH457" s="5">
        <v>0</v>
      </c>
      <c r="AI457">
        <v>0</v>
      </c>
      <c r="AJ457" s="4">
        <v>0</v>
      </c>
      <c r="AK457">
        <v>0</v>
      </c>
      <c r="AL457" s="5">
        <v>0</v>
      </c>
      <c r="AM457">
        <v>0</v>
      </c>
      <c r="AN457" s="4">
        <v>0</v>
      </c>
      <c r="AO457">
        <v>0</v>
      </c>
      <c r="AP457" s="5">
        <v>0</v>
      </c>
      <c r="AQ457">
        <v>10</v>
      </c>
      <c r="AR457" s="4">
        <v>0</v>
      </c>
      <c r="AS457">
        <v>65</v>
      </c>
      <c r="AT457" s="5">
        <v>10</v>
      </c>
      <c r="AU457">
        <v>8</v>
      </c>
      <c r="AV457" s="4">
        <v>0</v>
      </c>
      <c r="AW457">
        <v>38</v>
      </c>
      <c r="AX457" s="5">
        <v>8</v>
      </c>
      <c r="AY457">
        <v>6</v>
      </c>
      <c r="AZ457" s="4">
        <v>0</v>
      </c>
      <c r="BA457">
        <v>0</v>
      </c>
      <c r="BB457" s="5">
        <v>6</v>
      </c>
      <c r="BD457">
        <v>0</v>
      </c>
      <c r="BE457">
        <v>0</v>
      </c>
      <c r="BF457" s="4">
        <v>0</v>
      </c>
      <c r="BG457">
        <v>0</v>
      </c>
      <c r="BH457" s="5">
        <v>0</v>
      </c>
      <c r="BI457">
        <v>0</v>
      </c>
      <c r="BJ457" s="4">
        <v>0</v>
      </c>
      <c r="BK457">
        <v>0</v>
      </c>
      <c r="BL457" s="5">
        <v>0</v>
      </c>
      <c r="BM457">
        <v>0</v>
      </c>
      <c r="BN457" s="4">
        <v>0</v>
      </c>
      <c r="BO457">
        <v>0</v>
      </c>
      <c r="BP457" s="5">
        <v>0</v>
      </c>
      <c r="BQ457">
        <v>10</v>
      </c>
      <c r="BR457" s="4">
        <v>0</v>
      </c>
      <c r="BS457">
        <v>65</v>
      </c>
      <c r="BT457" s="5">
        <v>10</v>
      </c>
      <c r="BU457">
        <v>6</v>
      </c>
      <c r="BV457" s="4">
        <v>0</v>
      </c>
      <c r="BW457">
        <v>38</v>
      </c>
      <c r="BX457" s="5">
        <v>6</v>
      </c>
      <c r="BY457">
        <v>6</v>
      </c>
      <c r="BZ457" s="4">
        <v>0</v>
      </c>
      <c r="CA457">
        <v>0</v>
      </c>
      <c r="CB457" s="5">
        <v>6</v>
      </c>
      <c r="CD457">
        <v>0</v>
      </c>
      <c r="CE457">
        <v>0</v>
      </c>
      <c r="CF457" s="4">
        <v>0</v>
      </c>
      <c r="CG457">
        <v>0</v>
      </c>
      <c r="CH457" s="5">
        <v>0</v>
      </c>
      <c r="CI457">
        <v>0</v>
      </c>
      <c r="CJ457" s="4">
        <v>0</v>
      </c>
      <c r="CK457">
        <v>0</v>
      </c>
      <c r="CL457" s="5">
        <v>0</v>
      </c>
      <c r="CM457">
        <v>0</v>
      </c>
      <c r="CN457" s="4">
        <v>0</v>
      </c>
      <c r="CO457">
        <v>0</v>
      </c>
      <c r="CP457" s="5">
        <v>0</v>
      </c>
      <c r="CQ457">
        <v>10</v>
      </c>
      <c r="CR457" s="4">
        <v>0</v>
      </c>
      <c r="CS457">
        <v>65</v>
      </c>
      <c r="CT457" s="5">
        <v>10</v>
      </c>
      <c r="CU457">
        <v>6</v>
      </c>
      <c r="CV457" s="4">
        <v>0</v>
      </c>
      <c r="CW457">
        <v>38</v>
      </c>
      <c r="CX457" s="5">
        <v>6</v>
      </c>
      <c r="CY457" s="21">
        <v>6</v>
      </c>
      <c r="CZ457" s="21">
        <v>0</v>
      </c>
      <c r="DA457" s="21">
        <v>25</v>
      </c>
      <c r="DB457" s="5">
        <v>6</v>
      </c>
      <c r="DD457" s="8">
        <v>0</v>
      </c>
      <c r="DE457" s="8">
        <v>0</v>
      </c>
      <c r="DF457" s="8">
        <v>0</v>
      </c>
      <c r="DG457" s="8">
        <v>0</v>
      </c>
      <c r="DH457" s="8">
        <v>0</v>
      </c>
      <c r="DI457" s="8">
        <v>0</v>
      </c>
      <c r="DJ457" s="8">
        <v>0</v>
      </c>
      <c r="DK457" s="8">
        <v>0</v>
      </c>
      <c r="DL457" s="8">
        <v>0</v>
      </c>
      <c r="DM457" s="8">
        <v>0</v>
      </c>
      <c r="DN457" s="8">
        <v>0</v>
      </c>
      <c r="DO457" s="8">
        <v>0</v>
      </c>
      <c r="DP457" s="8">
        <v>0</v>
      </c>
      <c r="DQ457" s="8">
        <v>0</v>
      </c>
      <c r="DR457" s="8">
        <v>0</v>
      </c>
      <c r="DS457" s="8">
        <v>0</v>
      </c>
      <c r="DT457" s="8">
        <v>0</v>
      </c>
      <c r="DU457" s="8">
        <v>0</v>
      </c>
      <c r="DV457" s="8">
        <v>0</v>
      </c>
      <c r="DW457" s="8">
        <v>0</v>
      </c>
      <c r="DX457" s="8">
        <v>0</v>
      </c>
      <c r="DY457" s="8">
        <v>0</v>
      </c>
      <c r="DZ457" s="8">
        <v>0</v>
      </c>
      <c r="EA457" s="8">
        <v>0</v>
      </c>
      <c r="EB457" s="8">
        <v>0</v>
      </c>
      <c r="EC457" s="8">
        <v>0</v>
      </c>
      <c r="ED457" s="20">
        <v>0</v>
      </c>
      <c r="EF457" s="9">
        <v>0</v>
      </c>
      <c r="EG457" s="9">
        <v>0</v>
      </c>
      <c r="EH457" s="9">
        <v>0</v>
      </c>
      <c r="EI457" s="9">
        <v>0</v>
      </c>
      <c r="EJ457" s="9">
        <v>0</v>
      </c>
      <c r="EK457" s="9">
        <v>0</v>
      </c>
      <c r="EL457" s="9">
        <v>0</v>
      </c>
      <c r="EM457" s="9">
        <v>0</v>
      </c>
      <c r="EN457" s="9">
        <v>0</v>
      </c>
      <c r="EO457" s="9">
        <v>0</v>
      </c>
      <c r="EP457" s="9">
        <v>0</v>
      </c>
      <c r="EQ457" s="9">
        <v>0</v>
      </c>
      <c r="ER457" s="9">
        <v>0</v>
      </c>
      <c r="ES457" s="9">
        <v>0</v>
      </c>
      <c r="ET457" s="9">
        <v>0</v>
      </c>
      <c r="EU457" s="9">
        <v>0</v>
      </c>
      <c r="EV457" s="9">
        <v>65</v>
      </c>
      <c r="EW457" s="9">
        <v>31</v>
      </c>
      <c r="EX457" s="9">
        <v>0</v>
      </c>
      <c r="EY457" s="9">
        <v>20</v>
      </c>
      <c r="EZ457" s="9">
        <v>38</v>
      </c>
      <c r="FA457" s="9">
        <v>0</v>
      </c>
      <c r="FB457" s="9">
        <v>0</v>
      </c>
      <c r="FC457" s="9">
        <v>0</v>
      </c>
      <c r="FD457" s="9">
        <v>0</v>
      </c>
      <c r="FE457" s="9">
        <v>0</v>
      </c>
      <c r="FF457">
        <v>25</v>
      </c>
    </row>
    <row r="458" spans="1:162" x14ac:dyDescent="0.2">
      <c r="A458" t="s">
        <v>2030</v>
      </c>
      <c r="B458" t="s">
        <v>2919</v>
      </c>
      <c r="C458" t="s">
        <v>3</v>
      </c>
      <c r="D458" s="1">
        <v>0</v>
      </c>
      <c r="E458" s="1">
        <v>0</v>
      </c>
      <c r="F458" s="4">
        <v>0</v>
      </c>
      <c r="G458" s="4">
        <v>0</v>
      </c>
      <c r="H458" s="5">
        <v>0</v>
      </c>
      <c r="I458">
        <v>0</v>
      </c>
      <c r="J458" s="4">
        <v>0</v>
      </c>
      <c r="K458">
        <v>0</v>
      </c>
      <c r="L458" s="5">
        <v>0</v>
      </c>
      <c r="M458">
        <v>0</v>
      </c>
      <c r="N458" s="4">
        <v>0</v>
      </c>
      <c r="O458">
        <v>0</v>
      </c>
      <c r="P458" s="5">
        <v>0</v>
      </c>
      <c r="Q458">
        <v>0</v>
      </c>
      <c r="R458" s="4">
        <v>0</v>
      </c>
      <c r="S458">
        <v>0</v>
      </c>
      <c r="T458" s="5">
        <v>0</v>
      </c>
      <c r="U458">
        <v>0</v>
      </c>
      <c r="V458" s="4">
        <v>0</v>
      </c>
      <c r="W458">
        <v>0</v>
      </c>
      <c r="X458" s="5">
        <v>0</v>
      </c>
      <c r="Y458">
        <v>6</v>
      </c>
      <c r="Z458" s="4">
        <v>0</v>
      </c>
      <c r="AA458">
        <v>0</v>
      </c>
      <c r="AB458" s="5">
        <v>6</v>
      </c>
      <c r="AD458">
        <v>0</v>
      </c>
      <c r="AE458">
        <v>0</v>
      </c>
      <c r="AF458" s="4">
        <v>0</v>
      </c>
      <c r="AG458">
        <v>0</v>
      </c>
      <c r="AH458" s="5">
        <v>0</v>
      </c>
      <c r="AI458">
        <v>0</v>
      </c>
      <c r="AJ458" s="4">
        <v>0</v>
      </c>
      <c r="AK458">
        <v>0</v>
      </c>
      <c r="AL458" s="5">
        <v>0</v>
      </c>
      <c r="AM458">
        <v>0</v>
      </c>
      <c r="AN458" s="4">
        <v>0</v>
      </c>
      <c r="AO458">
        <v>0</v>
      </c>
      <c r="AP458" s="5">
        <v>0</v>
      </c>
      <c r="AQ458">
        <v>0</v>
      </c>
      <c r="AR458" s="4">
        <v>0</v>
      </c>
      <c r="AS458">
        <v>0</v>
      </c>
      <c r="AT458" s="5">
        <v>0</v>
      </c>
      <c r="AU458">
        <v>0</v>
      </c>
      <c r="AV458" s="4">
        <v>0</v>
      </c>
      <c r="AW458">
        <v>0</v>
      </c>
      <c r="AX458" s="5">
        <v>0</v>
      </c>
      <c r="AY458">
        <v>6</v>
      </c>
      <c r="AZ458" s="4">
        <v>0</v>
      </c>
      <c r="BA458">
        <v>0</v>
      </c>
      <c r="BB458" s="5">
        <v>6</v>
      </c>
      <c r="BD458">
        <v>0</v>
      </c>
      <c r="BE458">
        <v>0</v>
      </c>
      <c r="BF458" s="4">
        <v>0</v>
      </c>
      <c r="BG458">
        <v>0</v>
      </c>
      <c r="BH458" s="5">
        <v>0</v>
      </c>
      <c r="BI458">
        <v>0</v>
      </c>
      <c r="BJ458" s="4">
        <v>0</v>
      </c>
      <c r="BK458">
        <v>0</v>
      </c>
      <c r="BL458" s="5">
        <v>0</v>
      </c>
      <c r="BM458">
        <v>0</v>
      </c>
      <c r="BN458" s="4">
        <v>0</v>
      </c>
      <c r="BO458">
        <v>0</v>
      </c>
      <c r="BP458" s="5">
        <v>0</v>
      </c>
      <c r="BQ458">
        <v>0</v>
      </c>
      <c r="BR458" s="4">
        <v>0</v>
      </c>
      <c r="BS458">
        <v>0</v>
      </c>
      <c r="BT458" s="5">
        <v>0</v>
      </c>
      <c r="BU458">
        <v>0</v>
      </c>
      <c r="BV458" s="4">
        <v>0</v>
      </c>
      <c r="BW458">
        <v>0</v>
      </c>
      <c r="BX458" s="5">
        <v>0</v>
      </c>
      <c r="BY458">
        <v>6</v>
      </c>
      <c r="BZ458" s="4">
        <v>0</v>
      </c>
      <c r="CA458">
        <v>4</v>
      </c>
      <c r="CB458" s="5">
        <v>6</v>
      </c>
      <c r="CD458">
        <v>0</v>
      </c>
      <c r="CE458">
        <v>0</v>
      </c>
      <c r="CF458" s="4">
        <v>0</v>
      </c>
      <c r="CG458">
        <v>0</v>
      </c>
      <c r="CH458" s="5">
        <v>0</v>
      </c>
      <c r="CI458">
        <v>0</v>
      </c>
      <c r="CJ458" s="4">
        <v>0</v>
      </c>
      <c r="CK458">
        <v>0</v>
      </c>
      <c r="CL458" s="5">
        <v>0</v>
      </c>
      <c r="CM458">
        <v>0</v>
      </c>
      <c r="CN458" s="4">
        <v>0</v>
      </c>
      <c r="CO458">
        <v>0</v>
      </c>
      <c r="CP458" s="5">
        <v>0</v>
      </c>
      <c r="CQ458">
        <v>0</v>
      </c>
      <c r="CR458" s="4">
        <v>0</v>
      </c>
      <c r="CS458">
        <v>0</v>
      </c>
      <c r="CT458" s="5">
        <v>0</v>
      </c>
      <c r="CU458">
        <v>6</v>
      </c>
      <c r="CV458" s="4">
        <v>0</v>
      </c>
      <c r="CW458">
        <v>0</v>
      </c>
      <c r="CX458" s="5">
        <v>6</v>
      </c>
      <c r="CY458" s="21">
        <v>6</v>
      </c>
      <c r="CZ458" s="21">
        <v>0</v>
      </c>
      <c r="DA458" s="21">
        <v>4</v>
      </c>
      <c r="DB458" s="5">
        <v>6</v>
      </c>
      <c r="DD458" s="8">
        <v>0</v>
      </c>
      <c r="DE458" s="8">
        <v>0</v>
      </c>
      <c r="DF458" s="8">
        <v>0</v>
      </c>
      <c r="DG458" s="8">
        <v>0</v>
      </c>
      <c r="DH458" s="8">
        <v>0</v>
      </c>
      <c r="DI458" s="8">
        <v>0</v>
      </c>
      <c r="DJ458" s="8">
        <v>0</v>
      </c>
      <c r="DK458" s="8">
        <v>0</v>
      </c>
      <c r="DL458" s="8">
        <v>0</v>
      </c>
      <c r="DM458" s="8">
        <v>0</v>
      </c>
      <c r="DN458" s="8">
        <v>0</v>
      </c>
      <c r="DO458" s="8">
        <v>0</v>
      </c>
      <c r="DP458" s="8">
        <v>0</v>
      </c>
      <c r="DQ458" s="8">
        <v>0</v>
      </c>
      <c r="DR458" s="8">
        <v>0</v>
      </c>
      <c r="DS458" s="8">
        <v>0</v>
      </c>
      <c r="DT458" s="8">
        <v>0</v>
      </c>
      <c r="DU458" s="8">
        <v>0</v>
      </c>
      <c r="DV458" s="8">
        <v>0</v>
      </c>
      <c r="DW458" s="8">
        <v>0</v>
      </c>
      <c r="DX458" s="8">
        <v>0</v>
      </c>
      <c r="DY458" s="8">
        <v>0</v>
      </c>
      <c r="DZ458" s="8">
        <v>0</v>
      </c>
      <c r="EA458" s="8">
        <v>0</v>
      </c>
      <c r="EB458" s="8">
        <v>0</v>
      </c>
      <c r="EC458" s="8">
        <v>0</v>
      </c>
      <c r="ED458" s="20">
        <v>0</v>
      </c>
      <c r="EF458" s="9">
        <v>0</v>
      </c>
      <c r="EG458" s="9">
        <v>0</v>
      </c>
      <c r="EH458" s="9">
        <v>0</v>
      </c>
      <c r="EI458" s="9">
        <v>0</v>
      </c>
      <c r="EJ458" s="9">
        <v>0</v>
      </c>
      <c r="EK458" s="9">
        <v>0</v>
      </c>
      <c r="EL458" s="9">
        <v>0</v>
      </c>
      <c r="EM458" s="9">
        <v>0</v>
      </c>
      <c r="EN458" s="9">
        <v>0</v>
      </c>
      <c r="EO458" s="9">
        <v>0</v>
      </c>
      <c r="EP458" s="9">
        <v>0</v>
      </c>
      <c r="EQ458" s="9">
        <v>0</v>
      </c>
      <c r="ER458" s="9">
        <v>0</v>
      </c>
      <c r="ES458" s="9">
        <v>0</v>
      </c>
      <c r="ET458" s="9">
        <v>0</v>
      </c>
      <c r="EU458" s="9">
        <v>0</v>
      </c>
      <c r="EV458" s="9">
        <v>0</v>
      </c>
      <c r="EW458" s="9">
        <v>0</v>
      </c>
      <c r="EX458" s="9">
        <v>0</v>
      </c>
      <c r="EY458" s="9">
        <v>0</v>
      </c>
      <c r="EZ458" s="9">
        <v>0</v>
      </c>
      <c r="FA458" s="9">
        <v>0</v>
      </c>
      <c r="FB458" s="9">
        <v>0</v>
      </c>
      <c r="FC458" s="9">
        <v>0</v>
      </c>
      <c r="FD458" s="9">
        <v>0</v>
      </c>
      <c r="FE458" s="9">
        <v>4</v>
      </c>
      <c r="FF458">
        <v>0</v>
      </c>
    </row>
    <row r="459" spans="1:162" x14ac:dyDescent="0.2">
      <c r="A459" t="s">
        <v>2031</v>
      </c>
      <c r="B459" t="s">
        <v>2920</v>
      </c>
      <c r="C459" t="s">
        <v>4599</v>
      </c>
      <c r="D459" s="1">
        <v>0</v>
      </c>
      <c r="E459" s="1">
        <v>0</v>
      </c>
      <c r="F459" s="4">
        <v>0</v>
      </c>
      <c r="G459" s="4">
        <v>0</v>
      </c>
      <c r="H459" s="5">
        <v>0</v>
      </c>
      <c r="I459">
        <v>0</v>
      </c>
      <c r="J459" s="4">
        <v>0</v>
      </c>
      <c r="K459">
        <v>0</v>
      </c>
      <c r="L459" s="5">
        <v>0</v>
      </c>
      <c r="M459">
        <v>0</v>
      </c>
      <c r="N459" s="4">
        <v>0</v>
      </c>
      <c r="O459">
        <v>0</v>
      </c>
      <c r="P459" s="5">
        <v>0</v>
      </c>
      <c r="Q459">
        <v>0</v>
      </c>
      <c r="R459" s="4">
        <v>0</v>
      </c>
      <c r="S459">
        <v>0</v>
      </c>
      <c r="T459" s="5">
        <v>0</v>
      </c>
      <c r="U459">
        <v>0</v>
      </c>
      <c r="V459" s="4">
        <v>0</v>
      </c>
      <c r="W459">
        <v>0</v>
      </c>
      <c r="X459" s="5">
        <v>0</v>
      </c>
      <c r="Y459">
        <v>6</v>
      </c>
      <c r="Z459" s="4">
        <v>0</v>
      </c>
      <c r="AA459">
        <v>0</v>
      </c>
      <c r="AB459" s="5">
        <v>6</v>
      </c>
      <c r="AD459">
        <v>0</v>
      </c>
      <c r="AE459">
        <v>0</v>
      </c>
      <c r="AF459" s="4">
        <v>0</v>
      </c>
      <c r="AG459">
        <v>0</v>
      </c>
      <c r="AH459" s="5">
        <v>0</v>
      </c>
      <c r="AI459">
        <v>0</v>
      </c>
      <c r="AJ459" s="4">
        <v>0</v>
      </c>
      <c r="AK459">
        <v>0</v>
      </c>
      <c r="AL459" s="5">
        <v>0</v>
      </c>
      <c r="AM459">
        <v>0</v>
      </c>
      <c r="AN459" s="4">
        <v>0</v>
      </c>
      <c r="AO459">
        <v>0</v>
      </c>
      <c r="AP459" s="5">
        <v>0</v>
      </c>
      <c r="AQ459">
        <v>0</v>
      </c>
      <c r="AR459" s="4">
        <v>0</v>
      </c>
      <c r="AS459">
        <v>0</v>
      </c>
      <c r="AT459" s="5">
        <v>0</v>
      </c>
      <c r="AU459">
        <v>0</v>
      </c>
      <c r="AV459" s="4">
        <v>0</v>
      </c>
      <c r="AW459">
        <v>0</v>
      </c>
      <c r="AX459" s="5">
        <v>0</v>
      </c>
      <c r="AY459">
        <v>6</v>
      </c>
      <c r="AZ459" s="4">
        <v>0</v>
      </c>
      <c r="BA459">
        <v>0</v>
      </c>
      <c r="BB459" s="5">
        <v>6</v>
      </c>
      <c r="BD459">
        <v>0</v>
      </c>
      <c r="BE459">
        <v>0</v>
      </c>
      <c r="BF459" s="4">
        <v>0</v>
      </c>
      <c r="BG459">
        <v>0</v>
      </c>
      <c r="BH459" s="5">
        <v>0</v>
      </c>
      <c r="BI459">
        <v>0</v>
      </c>
      <c r="BJ459" s="4">
        <v>0</v>
      </c>
      <c r="BK459">
        <v>0</v>
      </c>
      <c r="BL459" s="5">
        <v>0</v>
      </c>
      <c r="BM459">
        <v>0</v>
      </c>
      <c r="BN459" s="4">
        <v>0</v>
      </c>
      <c r="BO459">
        <v>0</v>
      </c>
      <c r="BP459" s="5">
        <v>0</v>
      </c>
      <c r="BQ459">
        <v>0</v>
      </c>
      <c r="BR459" s="4">
        <v>0</v>
      </c>
      <c r="BS459">
        <v>0</v>
      </c>
      <c r="BT459" s="5">
        <v>0</v>
      </c>
      <c r="BU459">
        <v>0</v>
      </c>
      <c r="BV459" s="4">
        <v>0</v>
      </c>
      <c r="BW459">
        <v>0</v>
      </c>
      <c r="BX459" s="5">
        <v>0</v>
      </c>
      <c r="BY459">
        <v>6</v>
      </c>
      <c r="BZ459" s="4">
        <v>0</v>
      </c>
      <c r="CA459">
        <v>0</v>
      </c>
      <c r="CB459" s="5">
        <v>6</v>
      </c>
      <c r="CD459">
        <v>0</v>
      </c>
      <c r="CE459">
        <v>0</v>
      </c>
      <c r="CF459" s="4">
        <v>0</v>
      </c>
      <c r="CG459">
        <v>0</v>
      </c>
      <c r="CH459" s="5">
        <v>0</v>
      </c>
      <c r="CI459">
        <v>0</v>
      </c>
      <c r="CJ459" s="4">
        <v>0</v>
      </c>
      <c r="CK459">
        <v>0</v>
      </c>
      <c r="CL459" s="5">
        <v>0</v>
      </c>
      <c r="CM459">
        <v>0</v>
      </c>
      <c r="CN459" s="4">
        <v>0</v>
      </c>
      <c r="CO459">
        <v>0</v>
      </c>
      <c r="CP459" s="5">
        <v>0</v>
      </c>
      <c r="CQ459">
        <v>0</v>
      </c>
      <c r="CR459" s="4">
        <v>0</v>
      </c>
      <c r="CS459">
        <v>0</v>
      </c>
      <c r="CT459" s="5">
        <v>0</v>
      </c>
      <c r="CU459">
        <v>0</v>
      </c>
      <c r="CV459" s="4">
        <v>0</v>
      </c>
      <c r="CW459">
        <v>0</v>
      </c>
      <c r="CX459" s="5">
        <v>0</v>
      </c>
      <c r="CY459" s="21">
        <v>6</v>
      </c>
      <c r="CZ459" s="21">
        <v>0</v>
      </c>
      <c r="DA459" s="21">
        <v>0</v>
      </c>
      <c r="DB459" s="5">
        <v>6</v>
      </c>
      <c r="DD459" s="8">
        <v>0</v>
      </c>
      <c r="DE459" s="8">
        <v>0</v>
      </c>
      <c r="DF459" s="8">
        <v>0</v>
      </c>
      <c r="DG459" s="8">
        <v>0</v>
      </c>
      <c r="DH459" s="8">
        <v>0</v>
      </c>
      <c r="DI459" s="8">
        <v>0</v>
      </c>
      <c r="DJ459" s="8">
        <v>0</v>
      </c>
      <c r="DK459" s="8">
        <v>0</v>
      </c>
      <c r="DL459" s="8">
        <v>0</v>
      </c>
      <c r="DM459" s="8">
        <v>0</v>
      </c>
      <c r="DN459" s="8">
        <v>0</v>
      </c>
      <c r="DO459" s="8">
        <v>0</v>
      </c>
      <c r="DP459" s="8">
        <v>0</v>
      </c>
      <c r="DQ459" s="8">
        <v>0</v>
      </c>
      <c r="DR459" s="8">
        <v>0</v>
      </c>
      <c r="DS459" s="8">
        <v>0</v>
      </c>
      <c r="DT459" s="8">
        <v>0</v>
      </c>
      <c r="DU459" s="8">
        <v>0</v>
      </c>
      <c r="DV459" s="8">
        <v>0</v>
      </c>
      <c r="DW459" s="8">
        <v>0</v>
      </c>
      <c r="DX459" s="8">
        <v>0</v>
      </c>
      <c r="DY459" s="8">
        <v>0</v>
      </c>
      <c r="DZ459" s="8">
        <v>0</v>
      </c>
      <c r="EA459" s="8">
        <v>0</v>
      </c>
      <c r="EB459" s="8">
        <v>0</v>
      </c>
      <c r="EC459" s="8">
        <v>0</v>
      </c>
      <c r="ED459" s="20">
        <v>0</v>
      </c>
      <c r="EF459" s="9">
        <v>0</v>
      </c>
      <c r="EG459" s="9">
        <v>0</v>
      </c>
      <c r="EH459" s="9">
        <v>0</v>
      </c>
      <c r="EI459" s="9">
        <v>0</v>
      </c>
      <c r="EJ459" s="9">
        <v>0</v>
      </c>
      <c r="EK459" s="9">
        <v>0</v>
      </c>
      <c r="EL459" s="9">
        <v>0</v>
      </c>
      <c r="EM459" s="9">
        <v>0</v>
      </c>
      <c r="EN459" s="9">
        <v>0</v>
      </c>
      <c r="EO459" s="9">
        <v>0</v>
      </c>
      <c r="EP459" s="9">
        <v>0</v>
      </c>
      <c r="EQ459" s="9">
        <v>0</v>
      </c>
      <c r="ER459" s="9">
        <v>0</v>
      </c>
      <c r="ES459" s="9">
        <v>0</v>
      </c>
      <c r="ET459" s="9">
        <v>0</v>
      </c>
      <c r="EU459" s="9">
        <v>0</v>
      </c>
      <c r="EV459" s="9">
        <v>0</v>
      </c>
      <c r="EW459" s="9">
        <v>0</v>
      </c>
      <c r="EX459" s="9">
        <v>0</v>
      </c>
      <c r="EY459" s="9">
        <v>0</v>
      </c>
      <c r="EZ459" s="9">
        <v>0</v>
      </c>
      <c r="FA459" s="9">
        <v>0</v>
      </c>
      <c r="FB459" s="9">
        <v>0</v>
      </c>
      <c r="FC459" s="9">
        <v>0</v>
      </c>
      <c r="FD459" s="9">
        <v>0</v>
      </c>
      <c r="FE459" s="9">
        <v>0</v>
      </c>
      <c r="FF459">
        <v>0</v>
      </c>
    </row>
    <row r="460" spans="1:162" x14ac:dyDescent="0.2">
      <c r="A460" t="s">
        <v>2042</v>
      </c>
      <c r="B460" t="s">
        <v>2921</v>
      </c>
      <c r="C460" t="s">
        <v>3</v>
      </c>
      <c r="D460" s="1">
        <v>0</v>
      </c>
      <c r="E460" s="1">
        <v>0</v>
      </c>
      <c r="F460" s="4">
        <v>0</v>
      </c>
      <c r="G460" s="4">
        <v>0</v>
      </c>
      <c r="H460" s="5">
        <v>0</v>
      </c>
      <c r="I460">
        <v>0</v>
      </c>
      <c r="J460" s="4">
        <v>0</v>
      </c>
      <c r="K460">
        <v>0</v>
      </c>
      <c r="L460" s="5">
        <v>0</v>
      </c>
      <c r="M460">
        <v>0</v>
      </c>
      <c r="N460" s="4">
        <v>0</v>
      </c>
      <c r="O460">
        <v>0</v>
      </c>
      <c r="P460" s="5">
        <v>0</v>
      </c>
      <c r="Q460">
        <v>0</v>
      </c>
      <c r="R460" s="4">
        <v>0</v>
      </c>
      <c r="S460">
        <v>0</v>
      </c>
      <c r="T460" s="5">
        <v>0</v>
      </c>
      <c r="U460">
        <v>0</v>
      </c>
      <c r="V460" s="4">
        <v>0</v>
      </c>
      <c r="W460">
        <v>0</v>
      </c>
      <c r="X460" s="5">
        <v>0</v>
      </c>
      <c r="Y460">
        <v>6</v>
      </c>
      <c r="Z460" s="4">
        <v>0</v>
      </c>
      <c r="AA460">
        <v>0</v>
      </c>
      <c r="AB460" s="5">
        <v>6</v>
      </c>
      <c r="AD460">
        <v>0</v>
      </c>
      <c r="AE460">
        <v>0</v>
      </c>
      <c r="AF460" s="4">
        <v>0</v>
      </c>
      <c r="AG460">
        <v>0</v>
      </c>
      <c r="AH460" s="5">
        <v>0</v>
      </c>
      <c r="AI460">
        <v>0</v>
      </c>
      <c r="AJ460" s="4">
        <v>0</v>
      </c>
      <c r="AK460">
        <v>0</v>
      </c>
      <c r="AL460" s="5">
        <v>0</v>
      </c>
      <c r="AM460">
        <v>0</v>
      </c>
      <c r="AN460" s="4">
        <v>0</v>
      </c>
      <c r="AO460">
        <v>0</v>
      </c>
      <c r="AP460" s="5">
        <v>0</v>
      </c>
      <c r="AQ460">
        <v>0</v>
      </c>
      <c r="AR460" s="4">
        <v>0</v>
      </c>
      <c r="AS460">
        <v>0</v>
      </c>
      <c r="AT460" s="5">
        <v>0</v>
      </c>
      <c r="AU460">
        <v>0</v>
      </c>
      <c r="AV460" s="4">
        <v>0</v>
      </c>
      <c r="AW460">
        <v>0</v>
      </c>
      <c r="AX460" s="5">
        <v>0</v>
      </c>
      <c r="AY460">
        <v>6</v>
      </c>
      <c r="AZ460" s="4">
        <v>0</v>
      </c>
      <c r="BA460">
        <v>0</v>
      </c>
      <c r="BB460" s="5">
        <v>6</v>
      </c>
      <c r="BD460">
        <v>0</v>
      </c>
      <c r="BE460">
        <v>0</v>
      </c>
      <c r="BF460" s="4">
        <v>0</v>
      </c>
      <c r="BG460">
        <v>0</v>
      </c>
      <c r="BH460" s="5">
        <v>0</v>
      </c>
      <c r="BI460">
        <v>0</v>
      </c>
      <c r="BJ460" s="4">
        <v>0</v>
      </c>
      <c r="BK460">
        <v>0</v>
      </c>
      <c r="BL460" s="5">
        <v>0</v>
      </c>
      <c r="BM460">
        <v>0</v>
      </c>
      <c r="BN460" s="4">
        <v>0</v>
      </c>
      <c r="BO460">
        <v>0</v>
      </c>
      <c r="BP460" s="5">
        <v>0</v>
      </c>
      <c r="BQ460">
        <v>0</v>
      </c>
      <c r="BR460" s="4">
        <v>0</v>
      </c>
      <c r="BS460">
        <v>0</v>
      </c>
      <c r="BT460" s="5">
        <v>0</v>
      </c>
      <c r="BU460">
        <v>0</v>
      </c>
      <c r="BV460" s="4">
        <v>0</v>
      </c>
      <c r="BW460">
        <v>0</v>
      </c>
      <c r="BX460" s="5">
        <v>0</v>
      </c>
      <c r="BY460">
        <v>6</v>
      </c>
      <c r="BZ460" s="4">
        <v>0</v>
      </c>
      <c r="CA460">
        <v>4</v>
      </c>
      <c r="CB460" s="5">
        <v>6</v>
      </c>
      <c r="CD460">
        <v>0</v>
      </c>
      <c r="CE460">
        <v>0</v>
      </c>
      <c r="CF460" s="4">
        <v>0</v>
      </c>
      <c r="CG460">
        <v>0</v>
      </c>
      <c r="CH460" s="5">
        <v>0</v>
      </c>
      <c r="CI460">
        <v>0</v>
      </c>
      <c r="CJ460" s="4">
        <v>0</v>
      </c>
      <c r="CK460">
        <v>0</v>
      </c>
      <c r="CL460" s="5">
        <v>0</v>
      </c>
      <c r="CM460">
        <v>0</v>
      </c>
      <c r="CN460" s="4">
        <v>0</v>
      </c>
      <c r="CO460">
        <v>0</v>
      </c>
      <c r="CP460" s="5">
        <v>0</v>
      </c>
      <c r="CQ460">
        <v>0</v>
      </c>
      <c r="CR460" s="4">
        <v>0</v>
      </c>
      <c r="CS460">
        <v>0</v>
      </c>
      <c r="CT460" s="5">
        <v>0</v>
      </c>
      <c r="CU460">
        <v>0</v>
      </c>
      <c r="CV460" s="4">
        <v>0</v>
      </c>
      <c r="CW460">
        <v>0</v>
      </c>
      <c r="CX460" s="5">
        <v>0</v>
      </c>
      <c r="CY460" s="21">
        <v>6</v>
      </c>
      <c r="CZ460" s="21">
        <v>0</v>
      </c>
      <c r="DA460" s="21">
        <v>4</v>
      </c>
      <c r="DB460" s="5">
        <v>6</v>
      </c>
      <c r="DD460" s="8">
        <v>0</v>
      </c>
      <c r="DE460" s="8">
        <v>0</v>
      </c>
      <c r="DF460" s="8">
        <v>0</v>
      </c>
      <c r="DG460" s="8">
        <v>0</v>
      </c>
      <c r="DH460" s="8">
        <v>0</v>
      </c>
      <c r="DI460" s="8">
        <v>0</v>
      </c>
      <c r="DJ460" s="8">
        <v>0</v>
      </c>
      <c r="DK460" s="8">
        <v>0</v>
      </c>
      <c r="DL460" s="8">
        <v>0</v>
      </c>
      <c r="DM460" s="8">
        <v>0</v>
      </c>
      <c r="DN460" s="8">
        <v>0</v>
      </c>
      <c r="DO460" s="8">
        <v>0</v>
      </c>
      <c r="DP460" s="8">
        <v>0</v>
      </c>
      <c r="DQ460" s="8">
        <v>0</v>
      </c>
      <c r="DR460" s="8">
        <v>0</v>
      </c>
      <c r="DS460" s="8">
        <v>0</v>
      </c>
      <c r="DT460" s="8">
        <v>0</v>
      </c>
      <c r="DU460" s="8">
        <v>0</v>
      </c>
      <c r="DV460" s="8">
        <v>0</v>
      </c>
      <c r="DW460" s="8">
        <v>0</v>
      </c>
      <c r="DX460" s="8">
        <v>0</v>
      </c>
      <c r="DY460" s="8">
        <v>0</v>
      </c>
      <c r="DZ460" s="8">
        <v>0</v>
      </c>
      <c r="EA460" s="8">
        <v>0</v>
      </c>
      <c r="EB460" s="8">
        <v>0</v>
      </c>
      <c r="EC460" s="8">
        <v>0</v>
      </c>
      <c r="ED460" s="20">
        <v>0</v>
      </c>
      <c r="EF460" s="9">
        <v>0</v>
      </c>
      <c r="EG460" s="9">
        <v>0</v>
      </c>
      <c r="EH460" s="9">
        <v>0</v>
      </c>
      <c r="EI460" s="9">
        <v>0</v>
      </c>
      <c r="EJ460" s="9">
        <v>0</v>
      </c>
      <c r="EK460" s="9">
        <v>0</v>
      </c>
      <c r="EL460" s="9">
        <v>0</v>
      </c>
      <c r="EM460" s="9">
        <v>0</v>
      </c>
      <c r="EN460" s="9">
        <v>0</v>
      </c>
      <c r="EO460" s="9">
        <v>0</v>
      </c>
      <c r="EP460" s="9">
        <v>0</v>
      </c>
      <c r="EQ460" s="9">
        <v>0</v>
      </c>
      <c r="ER460" s="9">
        <v>0</v>
      </c>
      <c r="ES460" s="9">
        <v>0</v>
      </c>
      <c r="ET460" s="9">
        <v>0</v>
      </c>
      <c r="EU460" s="9">
        <v>0</v>
      </c>
      <c r="EV460" s="9">
        <v>0</v>
      </c>
      <c r="EW460" s="9">
        <v>0</v>
      </c>
      <c r="EX460" s="9">
        <v>0</v>
      </c>
      <c r="EY460" s="9">
        <v>0</v>
      </c>
      <c r="EZ460" s="9">
        <v>0</v>
      </c>
      <c r="FA460" s="9">
        <v>0</v>
      </c>
      <c r="FB460" s="9">
        <v>0</v>
      </c>
      <c r="FC460" s="9">
        <v>0</v>
      </c>
      <c r="FD460" s="9">
        <v>0</v>
      </c>
      <c r="FE460" s="9">
        <v>4</v>
      </c>
      <c r="FF460">
        <v>0</v>
      </c>
    </row>
    <row r="461" spans="1:162" x14ac:dyDescent="0.2">
      <c r="A461" t="s">
        <v>2059</v>
      </c>
      <c r="B461" t="s">
        <v>2922</v>
      </c>
      <c r="C461" t="s">
        <v>4599</v>
      </c>
      <c r="D461" s="1">
        <v>0</v>
      </c>
      <c r="E461" s="1">
        <v>0</v>
      </c>
      <c r="F461" s="4">
        <v>0</v>
      </c>
      <c r="G461" s="4">
        <v>0</v>
      </c>
      <c r="H461" s="5">
        <v>0</v>
      </c>
      <c r="I461">
        <v>0</v>
      </c>
      <c r="J461" s="4">
        <v>0</v>
      </c>
      <c r="K461">
        <v>0</v>
      </c>
      <c r="L461" s="5">
        <v>0</v>
      </c>
      <c r="M461">
        <v>0</v>
      </c>
      <c r="N461" s="4">
        <v>0</v>
      </c>
      <c r="O461">
        <v>0</v>
      </c>
      <c r="P461" s="5">
        <v>0</v>
      </c>
      <c r="Q461">
        <v>0</v>
      </c>
      <c r="R461" s="4">
        <v>0</v>
      </c>
      <c r="S461">
        <v>0</v>
      </c>
      <c r="T461" s="5">
        <v>0</v>
      </c>
      <c r="U461">
        <v>0</v>
      </c>
      <c r="V461" s="4">
        <v>0</v>
      </c>
      <c r="W461">
        <v>0</v>
      </c>
      <c r="X461" s="5">
        <v>0</v>
      </c>
      <c r="Y461">
        <v>6</v>
      </c>
      <c r="Z461" s="4">
        <v>0</v>
      </c>
      <c r="AA461">
        <v>0</v>
      </c>
      <c r="AB461" s="5">
        <v>6</v>
      </c>
      <c r="AD461">
        <v>0</v>
      </c>
      <c r="AE461">
        <v>0</v>
      </c>
      <c r="AF461" s="4">
        <v>0</v>
      </c>
      <c r="AG461">
        <v>0</v>
      </c>
      <c r="AH461" s="5">
        <v>0</v>
      </c>
      <c r="AI461">
        <v>0</v>
      </c>
      <c r="AJ461" s="4">
        <v>0</v>
      </c>
      <c r="AK461">
        <v>0</v>
      </c>
      <c r="AL461" s="5">
        <v>0</v>
      </c>
      <c r="AM461">
        <v>0</v>
      </c>
      <c r="AN461" s="4">
        <v>0</v>
      </c>
      <c r="AO461">
        <v>0</v>
      </c>
      <c r="AP461" s="5">
        <v>0</v>
      </c>
      <c r="AQ461">
        <v>0</v>
      </c>
      <c r="AR461" s="4">
        <v>0</v>
      </c>
      <c r="AS461">
        <v>0</v>
      </c>
      <c r="AT461" s="5">
        <v>0</v>
      </c>
      <c r="AU461">
        <v>0</v>
      </c>
      <c r="AV461" s="4">
        <v>0</v>
      </c>
      <c r="AW461">
        <v>0</v>
      </c>
      <c r="AX461" s="5">
        <v>0</v>
      </c>
      <c r="AY461">
        <v>6</v>
      </c>
      <c r="AZ461" s="4">
        <v>0</v>
      </c>
      <c r="BA461">
        <v>0</v>
      </c>
      <c r="BB461" s="5">
        <v>6</v>
      </c>
      <c r="BD461">
        <v>0</v>
      </c>
      <c r="BE461">
        <v>0</v>
      </c>
      <c r="BF461" s="4">
        <v>0</v>
      </c>
      <c r="BG461">
        <v>0</v>
      </c>
      <c r="BH461" s="5">
        <v>0</v>
      </c>
      <c r="BI461">
        <v>0</v>
      </c>
      <c r="BJ461" s="4">
        <v>0</v>
      </c>
      <c r="BK461">
        <v>0</v>
      </c>
      <c r="BL461" s="5">
        <v>0</v>
      </c>
      <c r="BM461">
        <v>0</v>
      </c>
      <c r="BN461" s="4">
        <v>0</v>
      </c>
      <c r="BO461">
        <v>0</v>
      </c>
      <c r="BP461" s="5">
        <v>0</v>
      </c>
      <c r="BQ461">
        <v>0</v>
      </c>
      <c r="BR461" s="4">
        <v>0</v>
      </c>
      <c r="BS461">
        <v>0</v>
      </c>
      <c r="BT461" s="5">
        <v>0</v>
      </c>
      <c r="BU461">
        <v>0</v>
      </c>
      <c r="BV461" s="4">
        <v>0</v>
      </c>
      <c r="BW461">
        <v>0</v>
      </c>
      <c r="BX461" s="5">
        <v>0</v>
      </c>
      <c r="BY461">
        <v>6</v>
      </c>
      <c r="BZ461" s="4">
        <v>0</v>
      </c>
      <c r="CA461">
        <v>0</v>
      </c>
      <c r="CB461" s="5">
        <v>6</v>
      </c>
      <c r="CD461">
        <v>0</v>
      </c>
      <c r="CE461">
        <v>0</v>
      </c>
      <c r="CF461" s="4">
        <v>0</v>
      </c>
      <c r="CG461">
        <v>0</v>
      </c>
      <c r="CH461" s="5">
        <v>0</v>
      </c>
      <c r="CI461">
        <v>0</v>
      </c>
      <c r="CJ461" s="4">
        <v>0</v>
      </c>
      <c r="CK461">
        <v>0</v>
      </c>
      <c r="CL461" s="5">
        <v>0</v>
      </c>
      <c r="CM461">
        <v>0</v>
      </c>
      <c r="CN461" s="4">
        <v>0</v>
      </c>
      <c r="CO461">
        <v>0</v>
      </c>
      <c r="CP461" s="5">
        <v>0</v>
      </c>
      <c r="CQ461">
        <v>0</v>
      </c>
      <c r="CR461" s="4">
        <v>0</v>
      </c>
      <c r="CS461">
        <v>0</v>
      </c>
      <c r="CT461" s="5">
        <v>0</v>
      </c>
      <c r="CU461">
        <v>0</v>
      </c>
      <c r="CV461" s="4">
        <v>0</v>
      </c>
      <c r="CW461">
        <v>0</v>
      </c>
      <c r="CX461" s="5">
        <v>0</v>
      </c>
      <c r="CY461" s="21">
        <v>6</v>
      </c>
      <c r="CZ461" s="21">
        <v>0</v>
      </c>
      <c r="DA461" s="21">
        <v>0</v>
      </c>
      <c r="DB461" s="5">
        <v>6</v>
      </c>
      <c r="DD461" s="8">
        <v>0</v>
      </c>
      <c r="DE461" s="8">
        <v>0</v>
      </c>
      <c r="DF461" s="8">
        <v>0</v>
      </c>
      <c r="DG461" s="8">
        <v>0</v>
      </c>
      <c r="DH461" s="8">
        <v>0</v>
      </c>
      <c r="DI461" s="8">
        <v>0</v>
      </c>
      <c r="DJ461" s="8">
        <v>0</v>
      </c>
      <c r="DK461" s="8">
        <v>0</v>
      </c>
      <c r="DL461" s="8">
        <v>0</v>
      </c>
      <c r="DM461" s="8">
        <v>0</v>
      </c>
      <c r="DN461" s="8">
        <v>0</v>
      </c>
      <c r="DO461" s="8">
        <v>0</v>
      </c>
      <c r="DP461" s="8">
        <v>0</v>
      </c>
      <c r="DQ461" s="8">
        <v>0</v>
      </c>
      <c r="DR461" s="8">
        <v>0</v>
      </c>
      <c r="DS461" s="8">
        <v>0</v>
      </c>
      <c r="DT461" s="8">
        <v>0</v>
      </c>
      <c r="DU461" s="8">
        <v>0</v>
      </c>
      <c r="DV461" s="8">
        <v>0</v>
      </c>
      <c r="DW461" s="8">
        <v>0</v>
      </c>
      <c r="DX461" s="8">
        <v>0</v>
      </c>
      <c r="DY461" s="8">
        <v>0</v>
      </c>
      <c r="DZ461" s="8">
        <v>0</v>
      </c>
      <c r="EA461" s="8">
        <v>0</v>
      </c>
      <c r="EB461" s="8">
        <v>0</v>
      </c>
      <c r="EC461" s="8">
        <v>0</v>
      </c>
      <c r="ED461" s="20">
        <v>0</v>
      </c>
      <c r="EF461" s="9">
        <v>0</v>
      </c>
      <c r="EG461" s="9">
        <v>0</v>
      </c>
      <c r="EH461" s="9">
        <v>0</v>
      </c>
      <c r="EI461" s="9">
        <v>0</v>
      </c>
      <c r="EJ461" s="9">
        <v>0</v>
      </c>
      <c r="EK461" s="9">
        <v>0</v>
      </c>
      <c r="EL461" s="9">
        <v>0</v>
      </c>
      <c r="EM461" s="9">
        <v>0</v>
      </c>
      <c r="EN461" s="9">
        <v>0</v>
      </c>
      <c r="EO461" s="9">
        <v>0</v>
      </c>
      <c r="EP461" s="9">
        <v>0</v>
      </c>
      <c r="EQ461" s="9">
        <v>0</v>
      </c>
      <c r="ER461" s="9">
        <v>0</v>
      </c>
      <c r="ES461" s="9">
        <v>0</v>
      </c>
      <c r="ET461" s="9">
        <v>0</v>
      </c>
      <c r="EU461" s="9">
        <v>0</v>
      </c>
      <c r="EV461" s="9">
        <v>0</v>
      </c>
      <c r="EW461" s="9">
        <v>0</v>
      </c>
      <c r="EX461" s="9">
        <v>0</v>
      </c>
      <c r="EY461" s="9">
        <v>0</v>
      </c>
      <c r="EZ461" s="9">
        <v>0</v>
      </c>
      <c r="FA461" s="9">
        <v>0</v>
      </c>
      <c r="FB461" s="9">
        <v>0</v>
      </c>
      <c r="FC461" s="9">
        <v>0</v>
      </c>
      <c r="FD461" s="9">
        <v>0</v>
      </c>
      <c r="FE461" s="9">
        <v>0</v>
      </c>
      <c r="FF461">
        <v>0</v>
      </c>
    </row>
    <row r="462" spans="1:162" x14ac:dyDescent="0.2">
      <c r="A462" t="s">
        <v>1087</v>
      </c>
      <c r="B462" t="s">
        <v>2923</v>
      </c>
      <c r="C462" t="s">
        <v>4599</v>
      </c>
      <c r="D462" s="1">
        <v>0</v>
      </c>
      <c r="E462" s="1">
        <v>0</v>
      </c>
      <c r="F462" s="4">
        <v>0</v>
      </c>
      <c r="G462" s="4">
        <v>0</v>
      </c>
      <c r="H462" s="5">
        <v>0</v>
      </c>
      <c r="I462">
        <v>0</v>
      </c>
      <c r="J462" s="4">
        <v>0</v>
      </c>
      <c r="K462">
        <v>0</v>
      </c>
      <c r="L462" s="5">
        <v>0</v>
      </c>
      <c r="M462">
        <v>4</v>
      </c>
      <c r="N462" s="4">
        <v>0</v>
      </c>
      <c r="O462">
        <v>0</v>
      </c>
      <c r="P462" s="5">
        <v>4</v>
      </c>
      <c r="Q462">
        <v>5</v>
      </c>
      <c r="R462" s="4">
        <v>0</v>
      </c>
      <c r="S462">
        <v>2</v>
      </c>
      <c r="T462" s="5">
        <v>5</v>
      </c>
      <c r="U462">
        <v>5</v>
      </c>
      <c r="V462" s="4">
        <v>0</v>
      </c>
      <c r="W462">
        <v>0</v>
      </c>
      <c r="X462" s="5">
        <v>5</v>
      </c>
      <c r="Y462">
        <v>5</v>
      </c>
      <c r="Z462" s="4">
        <v>0</v>
      </c>
      <c r="AA462">
        <v>0</v>
      </c>
      <c r="AB462" s="5">
        <v>5</v>
      </c>
      <c r="AD462">
        <v>0</v>
      </c>
      <c r="AE462">
        <v>0</v>
      </c>
      <c r="AF462" s="4">
        <v>0</v>
      </c>
      <c r="AG462">
        <v>0</v>
      </c>
      <c r="AH462" s="5">
        <v>0</v>
      </c>
      <c r="AI462">
        <v>0</v>
      </c>
      <c r="AJ462" s="4">
        <v>0</v>
      </c>
      <c r="AK462">
        <v>0</v>
      </c>
      <c r="AL462" s="5">
        <v>0</v>
      </c>
      <c r="AM462">
        <v>4</v>
      </c>
      <c r="AN462" s="4">
        <v>0</v>
      </c>
      <c r="AO462">
        <v>0</v>
      </c>
      <c r="AP462" s="5">
        <v>4</v>
      </c>
      <c r="AQ462">
        <v>5</v>
      </c>
      <c r="AR462" s="4">
        <v>0</v>
      </c>
      <c r="AS462">
        <v>2</v>
      </c>
      <c r="AT462" s="5">
        <v>5</v>
      </c>
      <c r="AU462">
        <v>5</v>
      </c>
      <c r="AV462" s="4">
        <v>0</v>
      </c>
      <c r="AW462">
        <v>0</v>
      </c>
      <c r="AX462" s="5">
        <v>5</v>
      </c>
      <c r="AY462">
        <v>5</v>
      </c>
      <c r="AZ462" s="4">
        <v>0</v>
      </c>
      <c r="BA462">
        <v>0</v>
      </c>
      <c r="BB462" s="5">
        <v>5</v>
      </c>
      <c r="BD462">
        <v>0</v>
      </c>
      <c r="BE462">
        <v>0</v>
      </c>
      <c r="BF462" s="4">
        <v>0</v>
      </c>
      <c r="BG462">
        <v>0</v>
      </c>
      <c r="BH462" s="5">
        <v>0</v>
      </c>
      <c r="BI462">
        <v>5</v>
      </c>
      <c r="BJ462" s="4">
        <v>0</v>
      </c>
      <c r="BK462">
        <v>0</v>
      </c>
      <c r="BL462" s="5">
        <v>5</v>
      </c>
      <c r="BM462">
        <v>5</v>
      </c>
      <c r="BN462" s="4">
        <v>0</v>
      </c>
      <c r="BO462">
        <v>0</v>
      </c>
      <c r="BP462" s="5">
        <v>5</v>
      </c>
      <c r="BQ462">
        <v>5</v>
      </c>
      <c r="BR462" s="4">
        <v>0</v>
      </c>
      <c r="BS462">
        <v>2</v>
      </c>
      <c r="BT462" s="5">
        <v>5</v>
      </c>
      <c r="BU462">
        <v>5</v>
      </c>
      <c r="BV462" s="4">
        <v>0</v>
      </c>
      <c r="BW462">
        <v>0</v>
      </c>
      <c r="BX462" s="5">
        <v>5</v>
      </c>
      <c r="BY462">
        <v>5</v>
      </c>
      <c r="BZ462" s="4">
        <v>0</v>
      </c>
      <c r="CA462">
        <v>0</v>
      </c>
      <c r="CB462" s="5">
        <v>5</v>
      </c>
      <c r="CD462">
        <v>0</v>
      </c>
      <c r="CE462">
        <v>0</v>
      </c>
      <c r="CF462" s="4">
        <v>0</v>
      </c>
      <c r="CG462">
        <v>0</v>
      </c>
      <c r="CH462" s="5">
        <v>0</v>
      </c>
      <c r="CI462">
        <v>5</v>
      </c>
      <c r="CJ462" s="4">
        <v>0</v>
      </c>
      <c r="CK462">
        <v>0</v>
      </c>
      <c r="CL462" s="5">
        <v>5</v>
      </c>
      <c r="CM462">
        <v>5</v>
      </c>
      <c r="CN462" s="4">
        <v>0</v>
      </c>
      <c r="CO462">
        <v>0</v>
      </c>
      <c r="CP462" s="5">
        <v>5</v>
      </c>
      <c r="CQ462">
        <v>5</v>
      </c>
      <c r="CR462" s="4">
        <v>0</v>
      </c>
      <c r="CS462">
        <v>2</v>
      </c>
      <c r="CT462" s="5">
        <v>5</v>
      </c>
      <c r="CU462">
        <v>5</v>
      </c>
      <c r="CV462" s="4">
        <v>0</v>
      </c>
      <c r="CW462">
        <v>0</v>
      </c>
      <c r="CX462" s="5">
        <v>5</v>
      </c>
      <c r="CY462" s="21">
        <v>5</v>
      </c>
      <c r="CZ462" s="21">
        <v>0</v>
      </c>
      <c r="DA462" s="21">
        <v>0</v>
      </c>
      <c r="DB462" s="5">
        <v>5</v>
      </c>
      <c r="DD462" s="8">
        <v>0</v>
      </c>
      <c r="DE462" s="8">
        <v>0</v>
      </c>
      <c r="DF462" s="8">
        <v>0</v>
      </c>
      <c r="DG462" s="8">
        <v>0</v>
      </c>
      <c r="DH462" s="8">
        <v>0</v>
      </c>
      <c r="DI462" s="8">
        <v>0</v>
      </c>
      <c r="DJ462" s="8">
        <v>0</v>
      </c>
      <c r="DK462" s="8">
        <v>0</v>
      </c>
      <c r="DL462" s="8">
        <v>0</v>
      </c>
      <c r="DM462" s="8">
        <v>0</v>
      </c>
      <c r="DN462" s="8">
        <v>0</v>
      </c>
      <c r="DO462" s="8">
        <v>0</v>
      </c>
      <c r="DP462" s="8">
        <v>0</v>
      </c>
      <c r="DQ462" s="8">
        <v>0</v>
      </c>
      <c r="DR462" s="8">
        <v>0</v>
      </c>
      <c r="DS462" s="8">
        <v>0</v>
      </c>
      <c r="DT462" s="8">
        <v>0</v>
      </c>
      <c r="DU462" s="8">
        <v>0</v>
      </c>
      <c r="DV462" s="8">
        <v>0</v>
      </c>
      <c r="DW462" s="8">
        <v>0</v>
      </c>
      <c r="DX462" s="8">
        <v>0</v>
      </c>
      <c r="DY462" s="8">
        <v>0</v>
      </c>
      <c r="DZ462" s="8">
        <v>0</v>
      </c>
      <c r="EA462" s="8">
        <v>0</v>
      </c>
      <c r="EB462" s="8">
        <v>0</v>
      </c>
      <c r="EC462" s="8">
        <v>0</v>
      </c>
      <c r="ED462" s="20">
        <v>0</v>
      </c>
      <c r="EF462" s="9">
        <v>0</v>
      </c>
      <c r="EG462" s="9">
        <v>0</v>
      </c>
      <c r="EH462" s="9">
        <v>0</v>
      </c>
      <c r="EI462" s="9">
        <v>0</v>
      </c>
      <c r="EJ462" s="9">
        <v>0</v>
      </c>
      <c r="EK462" s="9">
        <v>0</v>
      </c>
      <c r="EL462" s="9">
        <v>0</v>
      </c>
      <c r="EM462" s="9">
        <v>0</v>
      </c>
      <c r="EN462" s="9">
        <v>0</v>
      </c>
      <c r="EO462" s="9">
        <v>0</v>
      </c>
      <c r="EP462" s="9">
        <v>0</v>
      </c>
      <c r="EQ462" s="9">
        <v>0</v>
      </c>
      <c r="ER462" s="9">
        <v>0</v>
      </c>
      <c r="ES462" s="9">
        <v>0</v>
      </c>
      <c r="ET462" s="9">
        <v>0</v>
      </c>
      <c r="EU462" s="9">
        <v>2</v>
      </c>
      <c r="EV462" s="9">
        <v>0</v>
      </c>
      <c r="EW462" s="9">
        <v>0</v>
      </c>
      <c r="EX462" s="9">
        <v>0</v>
      </c>
      <c r="EY462" s="9">
        <v>0</v>
      </c>
      <c r="EZ462" s="9">
        <v>0</v>
      </c>
      <c r="FA462" s="9">
        <v>0</v>
      </c>
      <c r="FB462" s="9">
        <v>0</v>
      </c>
      <c r="FC462" s="9">
        <v>0</v>
      </c>
      <c r="FD462" s="9">
        <v>0</v>
      </c>
      <c r="FE462" s="9">
        <v>0</v>
      </c>
      <c r="FF462">
        <v>0</v>
      </c>
    </row>
    <row r="463" spans="1:162" x14ac:dyDescent="0.2">
      <c r="A463" t="s">
        <v>2048</v>
      </c>
      <c r="B463" t="s">
        <v>2924</v>
      </c>
      <c r="C463" t="s">
        <v>4599</v>
      </c>
      <c r="D463" s="1">
        <v>0</v>
      </c>
      <c r="E463" s="1">
        <v>0</v>
      </c>
      <c r="F463" s="4">
        <v>0</v>
      </c>
      <c r="G463" s="4">
        <v>0</v>
      </c>
      <c r="H463" s="5">
        <v>0</v>
      </c>
      <c r="I463">
        <v>0</v>
      </c>
      <c r="J463" s="4">
        <v>0</v>
      </c>
      <c r="K463">
        <v>0</v>
      </c>
      <c r="L463" s="5">
        <v>0</v>
      </c>
      <c r="M463">
        <v>0</v>
      </c>
      <c r="N463" s="4">
        <v>0</v>
      </c>
      <c r="O463">
        <v>0</v>
      </c>
      <c r="P463" s="5">
        <v>0</v>
      </c>
      <c r="Q463">
        <v>0</v>
      </c>
      <c r="R463" s="4">
        <v>0</v>
      </c>
      <c r="S463">
        <v>0</v>
      </c>
      <c r="T463" s="5">
        <v>0</v>
      </c>
      <c r="U463">
        <v>0</v>
      </c>
      <c r="V463" s="4">
        <v>0</v>
      </c>
      <c r="W463">
        <v>0</v>
      </c>
      <c r="X463" s="5">
        <v>0</v>
      </c>
      <c r="Y463">
        <v>6</v>
      </c>
      <c r="Z463" s="4">
        <v>0</v>
      </c>
      <c r="AA463">
        <v>0</v>
      </c>
      <c r="AB463" s="5">
        <v>6</v>
      </c>
      <c r="AD463">
        <v>0</v>
      </c>
      <c r="AE463">
        <v>0</v>
      </c>
      <c r="AF463" s="4">
        <v>0</v>
      </c>
      <c r="AG463">
        <v>0</v>
      </c>
      <c r="AH463" s="5">
        <v>0</v>
      </c>
      <c r="AI463">
        <v>0</v>
      </c>
      <c r="AJ463" s="4">
        <v>0</v>
      </c>
      <c r="AK463">
        <v>0</v>
      </c>
      <c r="AL463" s="5">
        <v>0</v>
      </c>
      <c r="AM463">
        <v>0</v>
      </c>
      <c r="AN463" s="4">
        <v>0</v>
      </c>
      <c r="AO463">
        <v>0</v>
      </c>
      <c r="AP463" s="5">
        <v>0</v>
      </c>
      <c r="AQ463">
        <v>0</v>
      </c>
      <c r="AR463" s="4">
        <v>0</v>
      </c>
      <c r="AS463">
        <v>0</v>
      </c>
      <c r="AT463" s="5">
        <v>0</v>
      </c>
      <c r="AU463">
        <v>0</v>
      </c>
      <c r="AV463" s="4">
        <v>0</v>
      </c>
      <c r="AW463">
        <v>0</v>
      </c>
      <c r="AX463" s="5">
        <v>0</v>
      </c>
      <c r="AY463">
        <v>6</v>
      </c>
      <c r="AZ463" s="4">
        <v>0</v>
      </c>
      <c r="BA463">
        <v>0</v>
      </c>
      <c r="BB463" s="5">
        <v>6</v>
      </c>
      <c r="BD463">
        <v>0</v>
      </c>
      <c r="BE463">
        <v>0</v>
      </c>
      <c r="BF463" s="4">
        <v>0</v>
      </c>
      <c r="BG463">
        <v>0</v>
      </c>
      <c r="BH463" s="5">
        <v>0</v>
      </c>
      <c r="BI463">
        <v>0</v>
      </c>
      <c r="BJ463" s="4">
        <v>0</v>
      </c>
      <c r="BK463">
        <v>0</v>
      </c>
      <c r="BL463" s="5">
        <v>0</v>
      </c>
      <c r="BM463">
        <v>0</v>
      </c>
      <c r="BN463" s="4">
        <v>0</v>
      </c>
      <c r="BO463">
        <v>0</v>
      </c>
      <c r="BP463" s="5">
        <v>0</v>
      </c>
      <c r="BQ463">
        <v>0</v>
      </c>
      <c r="BR463" s="4">
        <v>0</v>
      </c>
      <c r="BS463">
        <v>0</v>
      </c>
      <c r="BT463" s="5">
        <v>0</v>
      </c>
      <c r="BU463">
        <v>0</v>
      </c>
      <c r="BV463" s="4">
        <v>0</v>
      </c>
      <c r="BW463">
        <v>0</v>
      </c>
      <c r="BX463" s="5">
        <v>0</v>
      </c>
      <c r="BY463">
        <v>6</v>
      </c>
      <c r="BZ463" s="4">
        <v>0</v>
      </c>
      <c r="CA463">
        <v>10</v>
      </c>
      <c r="CB463" s="5">
        <v>6</v>
      </c>
      <c r="CD463">
        <v>0</v>
      </c>
      <c r="CE463">
        <v>0</v>
      </c>
      <c r="CF463" s="4">
        <v>0</v>
      </c>
      <c r="CG463">
        <v>0</v>
      </c>
      <c r="CH463" s="5">
        <v>0</v>
      </c>
      <c r="CI463">
        <v>0</v>
      </c>
      <c r="CJ463" s="4">
        <v>0</v>
      </c>
      <c r="CK463">
        <v>0</v>
      </c>
      <c r="CL463" s="5">
        <v>0</v>
      </c>
      <c r="CM463">
        <v>0</v>
      </c>
      <c r="CN463" s="4">
        <v>0</v>
      </c>
      <c r="CO463">
        <v>0</v>
      </c>
      <c r="CP463" s="5">
        <v>0</v>
      </c>
      <c r="CQ463">
        <v>0</v>
      </c>
      <c r="CR463" s="4">
        <v>0</v>
      </c>
      <c r="CS463">
        <v>0</v>
      </c>
      <c r="CT463" s="5">
        <v>0</v>
      </c>
      <c r="CU463">
        <v>0</v>
      </c>
      <c r="CV463" s="4">
        <v>0</v>
      </c>
      <c r="CW463">
        <v>0</v>
      </c>
      <c r="CX463" s="5">
        <v>0</v>
      </c>
      <c r="CY463" s="21">
        <v>6</v>
      </c>
      <c r="CZ463" s="21">
        <v>0</v>
      </c>
      <c r="DA463" s="21">
        <v>10</v>
      </c>
      <c r="DB463" s="5">
        <v>6</v>
      </c>
      <c r="DD463" s="8">
        <v>0</v>
      </c>
      <c r="DE463" s="8">
        <v>0</v>
      </c>
      <c r="DF463" s="8">
        <v>0</v>
      </c>
      <c r="DG463" s="8">
        <v>0</v>
      </c>
      <c r="DH463" s="8">
        <v>0</v>
      </c>
      <c r="DI463" s="8">
        <v>0</v>
      </c>
      <c r="DJ463" s="8">
        <v>0</v>
      </c>
      <c r="DK463" s="8">
        <v>0</v>
      </c>
      <c r="DL463" s="8">
        <v>0</v>
      </c>
      <c r="DM463" s="8">
        <v>0</v>
      </c>
      <c r="DN463" s="8">
        <v>0</v>
      </c>
      <c r="DO463" s="8">
        <v>0</v>
      </c>
      <c r="DP463" s="8">
        <v>0</v>
      </c>
      <c r="DQ463" s="8">
        <v>0</v>
      </c>
      <c r="DR463" s="8">
        <v>0</v>
      </c>
      <c r="DS463" s="8">
        <v>0</v>
      </c>
      <c r="DT463" s="8">
        <v>0</v>
      </c>
      <c r="DU463" s="8">
        <v>0</v>
      </c>
      <c r="DV463" s="8">
        <v>0</v>
      </c>
      <c r="DW463" s="8">
        <v>0</v>
      </c>
      <c r="DX463" s="8">
        <v>0</v>
      </c>
      <c r="DY463" s="8">
        <v>0</v>
      </c>
      <c r="DZ463" s="8">
        <v>0</v>
      </c>
      <c r="EA463" s="8">
        <v>0</v>
      </c>
      <c r="EB463" s="8">
        <v>0</v>
      </c>
      <c r="EC463" s="8">
        <v>0</v>
      </c>
      <c r="ED463" s="20">
        <v>0</v>
      </c>
      <c r="EF463" s="9">
        <v>0</v>
      </c>
      <c r="EG463" s="9">
        <v>0</v>
      </c>
      <c r="EH463" s="9">
        <v>0</v>
      </c>
      <c r="EI463" s="9">
        <v>0</v>
      </c>
      <c r="EJ463" s="9">
        <v>0</v>
      </c>
      <c r="EK463" s="9">
        <v>0</v>
      </c>
      <c r="EL463" s="9">
        <v>0</v>
      </c>
      <c r="EM463" s="9">
        <v>0</v>
      </c>
      <c r="EN463" s="9">
        <v>0</v>
      </c>
      <c r="EO463" s="9">
        <v>0</v>
      </c>
      <c r="EP463" s="9">
        <v>0</v>
      </c>
      <c r="EQ463" s="9">
        <v>0</v>
      </c>
      <c r="ER463" s="9">
        <v>0</v>
      </c>
      <c r="ES463" s="9">
        <v>0</v>
      </c>
      <c r="ET463" s="9">
        <v>0</v>
      </c>
      <c r="EU463" s="9">
        <v>0</v>
      </c>
      <c r="EV463" s="9">
        <v>0</v>
      </c>
      <c r="EW463" s="9">
        <v>0</v>
      </c>
      <c r="EX463" s="9">
        <v>0</v>
      </c>
      <c r="EY463" s="9">
        <v>0</v>
      </c>
      <c r="EZ463" s="9">
        <v>0</v>
      </c>
      <c r="FA463" s="9">
        <v>0</v>
      </c>
      <c r="FB463" s="9">
        <v>0</v>
      </c>
      <c r="FC463" s="9">
        <v>0</v>
      </c>
      <c r="FD463" s="9">
        <v>0</v>
      </c>
      <c r="FE463" s="9">
        <v>10</v>
      </c>
      <c r="FF463">
        <v>4</v>
      </c>
    </row>
    <row r="464" spans="1:162" x14ac:dyDescent="0.2">
      <c r="A464" t="s">
        <v>2064</v>
      </c>
      <c r="B464" t="s">
        <v>2925</v>
      </c>
      <c r="C464" t="s">
        <v>4599</v>
      </c>
      <c r="D464" s="1">
        <v>0</v>
      </c>
      <c r="E464" s="1">
        <v>0</v>
      </c>
      <c r="F464" s="4">
        <v>0</v>
      </c>
      <c r="G464" s="4">
        <v>0</v>
      </c>
      <c r="H464" s="5">
        <v>0</v>
      </c>
      <c r="I464">
        <v>0</v>
      </c>
      <c r="J464" s="4">
        <v>0</v>
      </c>
      <c r="K464">
        <v>0</v>
      </c>
      <c r="L464" s="5">
        <v>0</v>
      </c>
      <c r="M464">
        <v>0</v>
      </c>
      <c r="N464" s="4">
        <v>0</v>
      </c>
      <c r="O464">
        <v>0</v>
      </c>
      <c r="P464" s="5">
        <v>0</v>
      </c>
      <c r="Q464">
        <v>0</v>
      </c>
      <c r="R464" s="4">
        <v>0</v>
      </c>
      <c r="S464">
        <v>0</v>
      </c>
      <c r="T464" s="5">
        <v>0</v>
      </c>
      <c r="U464">
        <v>0</v>
      </c>
      <c r="V464" s="4">
        <v>0</v>
      </c>
      <c r="W464">
        <v>0</v>
      </c>
      <c r="X464" s="5">
        <v>0</v>
      </c>
      <c r="Y464">
        <v>0</v>
      </c>
      <c r="Z464" s="4">
        <v>0</v>
      </c>
      <c r="AA464">
        <v>0</v>
      </c>
      <c r="AB464" s="5">
        <v>0</v>
      </c>
      <c r="AD464">
        <v>0</v>
      </c>
      <c r="AE464">
        <v>0</v>
      </c>
      <c r="AF464" s="4">
        <v>0</v>
      </c>
      <c r="AG464">
        <v>0</v>
      </c>
      <c r="AH464" s="5">
        <v>0</v>
      </c>
      <c r="AI464">
        <v>0</v>
      </c>
      <c r="AJ464" s="4">
        <v>0</v>
      </c>
      <c r="AK464">
        <v>0</v>
      </c>
      <c r="AL464" s="5">
        <v>0</v>
      </c>
      <c r="AM464">
        <v>0</v>
      </c>
      <c r="AN464" s="4">
        <v>0</v>
      </c>
      <c r="AO464">
        <v>0</v>
      </c>
      <c r="AP464" s="5">
        <v>0</v>
      </c>
      <c r="AQ464">
        <v>0</v>
      </c>
      <c r="AR464" s="4">
        <v>0</v>
      </c>
      <c r="AS464">
        <v>0</v>
      </c>
      <c r="AT464" s="5">
        <v>0</v>
      </c>
      <c r="AU464">
        <v>0</v>
      </c>
      <c r="AV464" s="4">
        <v>0</v>
      </c>
      <c r="AW464">
        <v>0</v>
      </c>
      <c r="AX464" s="5">
        <v>0</v>
      </c>
      <c r="AY464">
        <v>5</v>
      </c>
      <c r="AZ464" s="4">
        <v>0</v>
      </c>
      <c r="BA464">
        <v>0</v>
      </c>
      <c r="BB464" s="5">
        <v>5</v>
      </c>
      <c r="BD464">
        <v>0</v>
      </c>
      <c r="BE464">
        <v>0</v>
      </c>
      <c r="BF464" s="4">
        <v>0</v>
      </c>
      <c r="BG464">
        <v>0</v>
      </c>
      <c r="BH464" s="5">
        <v>0</v>
      </c>
      <c r="BI464">
        <v>0</v>
      </c>
      <c r="BJ464" s="4">
        <v>0</v>
      </c>
      <c r="BK464">
        <v>0</v>
      </c>
      <c r="BL464" s="5">
        <v>0</v>
      </c>
      <c r="BM464">
        <v>0</v>
      </c>
      <c r="BN464" s="4">
        <v>0</v>
      </c>
      <c r="BO464">
        <v>0</v>
      </c>
      <c r="BP464" s="5">
        <v>0</v>
      </c>
      <c r="BQ464">
        <v>0</v>
      </c>
      <c r="BR464" s="4">
        <v>0</v>
      </c>
      <c r="BS464">
        <v>0</v>
      </c>
      <c r="BT464" s="5">
        <v>0</v>
      </c>
      <c r="BU464">
        <v>0</v>
      </c>
      <c r="BV464" s="4">
        <v>0</v>
      </c>
      <c r="BW464">
        <v>0</v>
      </c>
      <c r="BX464" s="5">
        <v>0</v>
      </c>
      <c r="BY464">
        <v>5</v>
      </c>
      <c r="BZ464" s="4">
        <v>0</v>
      </c>
      <c r="CA464">
        <v>0</v>
      </c>
      <c r="CB464" s="5">
        <v>5</v>
      </c>
      <c r="CD464">
        <v>0</v>
      </c>
      <c r="CE464">
        <v>0</v>
      </c>
      <c r="CF464" s="4">
        <v>0</v>
      </c>
      <c r="CG464">
        <v>0</v>
      </c>
      <c r="CH464" s="5">
        <v>0</v>
      </c>
      <c r="CI464">
        <v>0</v>
      </c>
      <c r="CJ464" s="4">
        <v>0</v>
      </c>
      <c r="CK464">
        <v>0</v>
      </c>
      <c r="CL464" s="5">
        <v>0</v>
      </c>
      <c r="CM464">
        <v>0</v>
      </c>
      <c r="CN464" s="4">
        <v>0</v>
      </c>
      <c r="CO464">
        <v>0</v>
      </c>
      <c r="CP464" s="5">
        <v>0</v>
      </c>
      <c r="CQ464">
        <v>0</v>
      </c>
      <c r="CR464" s="4">
        <v>0</v>
      </c>
      <c r="CS464">
        <v>0</v>
      </c>
      <c r="CT464" s="5">
        <v>0</v>
      </c>
      <c r="CU464">
        <v>0</v>
      </c>
      <c r="CV464" s="4">
        <v>0</v>
      </c>
      <c r="CW464">
        <v>0</v>
      </c>
      <c r="CX464" s="5">
        <v>0</v>
      </c>
      <c r="CY464" s="21">
        <v>5</v>
      </c>
      <c r="CZ464" s="21">
        <v>0</v>
      </c>
      <c r="DA464" s="21">
        <v>0</v>
      </c>
      <c r="DB464" s="5">
        <v>5</v>
      </c>
      <c r="DD464" s="8">
        <v>0</v>
      </c>
      <c r="DE464" s="8">
        <v>0</v>
      </c>
      <c r="DF464" s="8">
        <v>0</v>
      </c>
      <c r="DG464" s="8">
        <v>0</v>
      </c>
      <c r="DH464" s="8">
        <v>0</v>
      </c>
      <c r="DI464" s="8">
        <v>0</v>
      </c>
      <c r="DJ464" s="8">
        <v>0</v>
      </c>
      <c r="DK464" s="8">
        <v>0</v>
      </c>
      <c r="DL464" s="8">
        <v>0</v>
      </c>
      <c r="DM464" s="8">
        <v>0</v>
      </c>
      <c r="DN464" s="8">
        <v>0</v>
      </c>
      <c r="DO464" s="8">
        <v>0</v>
      </c>
      <c r="DP464" s="8">
        <v>0</v>
      </c>
      <c r="DQ464" s="8">
        <v>0</v>
      </c>
      <c r="DR464" s="8">
        <v>0</v>
      </c>
      <c r="DS464" s="8">
        <v>0</v>
      </c>
      <c r="DT464" s="8">
        <v>0</v>
      </c>
      <c r="DU464" s="8">
        <v>0</v>
      </c>
      <c r="DV464" s="8">
        <v>0</v>
      </c>
      <c r="DW464" s="8">
        <v>0</v>
      </c>
      <c r="DX464" s="8">
        <v>0</v>
      </c>
      <c r="DY464" s="8">
        <v>0</v>
      </c>
      <c r="DZ464" s="8">
        <v>0</v>
      </c>
      <c r="EA464" s="8">
        <v>0</v>
      </c>
      <c r="EB464" s="8">
        <v>0</v>
      </c>
      <c r="EC464" s="8">
        <v>0</v>
      </c>
      <c r="ED464" s="20">
        <v>0</v>
      </c>
      <c r="EF464" s="9">
        <v>0</v>
      </c>
      <c r="EG464" s="9">
        <v>0</v>
      </c>
      <c r="EH464" s="9">
        <v>0</v>
      </c>
      <c r="EI464" s="9">
        <v>0</v>
      </c>
      <c r="EJ464" s="9">
        <v>0</v>
      </c>
      <c r="EK464" s="9">
        <v>0</v>
      </c>
      <c r="EL464" s="9">
        <v>0</v>
      </c>
      <c r="EM464" s="9">
        <v>0</v>
      </c>
      <c r="EN464" s="9">
        <v>0</v>
      </c>
      <c r="EO464" s="9">
        <v>0</v>
      </c>
      <c r="EP464" s="9">
        <v>0</v>
      </c>
      <c r="EQ464" s="9">
        <v>0</v>
      </c>
      <c r="ER464" s="9">
        <v>0</v>
      </c>
      <c r="ES464" s="9">
        <v>0</v>
      </c>
      <c r="ET464" s="9">
        <v>0</v>
      </c>
      <c r="EU464" s="9">
        <v>0</v>
      </c>
      <c r="EV464" s="9">
        <v>0</v>
      </c>
      <c r="EW464" s="9">
        <v>0</v>
      </c>
      <c r="EX464" s="9">
        <v>0</v>
      </c>
      <c r="EY464" s="9">
        <v>0</v>
      </c>
      <c r="EZ464" s="9">
        <v>0</v>
      </c>
      <c r="FA464" s="9">
        <v>0</v>
      </c>
      <c r="FB464" s="9">
        <v>0</v>
      </c>
      <c r="FC464" s="9">
        <v>0</v>
      </c>
      <c r="FD464" s="9">
        <v>0</v>
      </c>
      <c r="FE464" s="9">
        <v>0</v>
      </c>
      <c r="FF464">
        <v>0</v>
      </c>
    </row>
    <row r="465" spans="1:162" x14ac:dyDescent="0.2">
      <c r="A465" t="s">
        <v>2073</v>
      </c>
      <c r="B465" t="s">
        <v>2926</v>
      </c>
      <c r="C465" t="s">
        <v>4599</v>
      </c>
      <c r="D465" s="1">
        <v>0</v>
      </c>
      <c r="E465" s="1">
        <v>0</v>
      </c>
      <c r="F465" s="4">
        <v>0</v>
      </c>
      <c r="G465" s="4">
        <v>0</v>
      </c>
      <c r="H465" s="5">
        <v>0</v>
      </c>
      <c r="I465">
        <v>0</v>
      </c>
      <c r="J465" s="4">
        <v>0</v>
      </c>
      <c r="K465">
        <v>0</v>
      </c>
      <c r="L465" s="5">
        <v>0</v>
      </c>
      <c r="M465">
        <v>0</v>
      </c>
      <c r="N465" s="4">
        <v>0</v>
      </c>
      <c r="O465">
        <v>0</v>
      </c>
      <c r="P465" s="5">
        <v>0</v>
      </c>
      <c r="Q465">
        <v>0</v>
      </c>
      <c r="R465" s="4">
        <v>0</v>
      </c>
      <c r="S465">
        <v>0</v>
      </c>
      <c r="T465" s="5">
        <v>0</v>
      </c>
      <c r="U465">
        <v>0</v>
      </c>
      <c r="V465" s="4">
        <v>0</v>
      </c>
      <c r="W465">
        <v>0</v>
      </c>
      <c r="X465" s="5">
        <v>0</v>
      </c>
      <c r="Y465">
        <v>0</v>
      </c>
      <c r="Z465" s="4">
        <v>0</v>
      </c>
      <c r="AA465">
        <v>0</v>
      </c>
      <c r="AB465" s="5">
        <v>0</v>
      </c>
      <c r="AD465">
        <v>0</v>
      </c>
      <c r="AE465">
        <v>0</v>
      </c>
      <c r="AF465" s="4">
        <v>0</v>
      </c>
      <c r="AG465">
        <v>0</v>
      </c>
      <c r="AH465" s="5">
        <v>0</v>
      </c>
      <c r="AI465">
        <v>0</v>
      </c>
      <c r="AJ465" s="4">
        <v>0</v>
      </c>
      <c r="AK465">
        <v>0</v>
      </c>
      <c r="AL465" s="5">
        <v>0</v>
      </c>
      <c r="AM465">
        <v>0</v>
      </c>
      <c r="AN465" s="4">
        <v>0</v>
      </c>
      <c r="AO465">
        <v>0</v>
      </c>
      <c r="AP465" s="5">
        <v>0</v>
      </c>
      <c r="AQ465">
        <v>0</v>
      </c>
      <c r="AR465" s="4">
        <v>0</v>
      </c>
      <c r="AS465">
        <v>0</v>
      </c>
      <c r="AT465" s="5">
        <v>0</v>
      </c>
      <c r="AU465">
        <v>0</v>
      </c>
      <c r="AV465" s="4">
        <v>0</v>
      </c>
      <c r="AW465">
        <v>0</v>
      </c>
      <c r="AX465" s="5">
        <v>0</v>
      </c>
      <c r="AY465">
        <v>6</v>
      </c>
      <c r="AZ465" s="4">
        <v>0</v>
      </c>
      <c r="BA465">
        <v>0</v>
      </c>
      <c r="BB465" s="5">
        <v>6</v>
      </c>
      <c r="BD465">
        <v>0</v>
      </c>
      <c r="BE465">
        <v>0</v>
      </c>
      <c r="BF465" s="4">
        <v>0</v>
      </c>
      <c r="BG465">
        <v>0</v>
      </c>
      <c r="BH465" s="5">
        <v>0</v>
      </c>
      <c r="BI465">
        <v>0</v>
      </c>
      <c r="BJ465" s="4">
        <v>0</v>
      </c>
      <c r="BK465">
        <v>0</v>
      </c>
      <c r="BL465" s="5">
        <v>0</v>
      </c>
      <c r="BM465">
        <v>0</v>
      </c>
      <c r="BN465" s="4">
        <v>0</v>
      </c>
      <c r="BO465">
        <v>0</v>
      </c>
      <c r="BP465" s="5">
        <v>0</v>
      </c>
      <c r="BQ465">
        <v>0</v>
      </c>
      <c r="BR465" s="4">
        <v>0</v>
      </c>
      <c r="BS465">
        <v>0</v>
      </c>
      <c r="BT465" s="5">
        <v>0</v>
      </c>
      <c r="BU465">
        <v>0</v>
      </c>
      <c r="BV465" s="4">
        <v>0</v>
      </c>
      <c r="BW465">
        <v>0</v>
      </c>
      <c r="BX465" s="5">
        <v>0</v>
      </c>
      <c r="BY465">
        <v>6</v>
      </c>
      <c r="BZ465" s="4">
        <v>0</v>
      </c>
      <c r="CA465">
        <v>0</v>
      </c>
      <c r="CB465" s="5">
        <v>6</v>
      </c>
      <c r="CD465">
        <v>0</v>
      </c>
      <c r="CE465">
        <v>0</v>
      </c>
      <c r="CF465" s="4">
        <v>0</v>
      </c>
      <c r="CG465">
        <v>0</v>
      </c>
      <c r="CH465" s="5">
        <v>0</v>
      </c>
      <c r="CI465">
        <v>0</v>
      </c>
      <c r="CJ465" s="4">
        <v>0</v>
      </c>
      <c r="CK465">
        <v>0</v>
      </c>
      <c r="CL465" s="5">
        <v>0</v>
      </c>
      <c r="CM465">
        <v>0</v>
      </c>
      <c r="CN465" s="4">
        <v>0</v>
      </c>
      <c r="CO465">
        <v>0</v>
      </c>
      <c r="CP465" s="5">
        <v>0</v>
      </c>
      <c r="CQ465">
        <v>0</v>
      </c>
      <c r="CR465" s="4">
        <v>0</v>
      </c>
      <c r="CS465">
        <v>0</v>
      </c>
      <c r="CT465" s="5">
        <v>0</v>
      </c>
      <c r="CU465">
        <v>0</v>
      </c>
      <c r="CV465" s="4">
        <v>0</v>
      </c>
      <c r="CW465">
        <v>0</v>
      </c>
      <c r="CX465" s="5">
        <v>0</v>
      </c>
      <c r="CY465" s="21">
        <v>6</v>
      </c>
      <c r="CZ465" s="21">
        <v>0</v>
      </c>
      <c r="DA465" s="21">
        <v>0</v>
      </c>
      <c r="DB465" s="5">
        <v>6</v>
      </c>
      <c r="DD465" s="8">
        <v>0</v>
      </c>
      <c r="DE465" s="8">
        <v>0</v>
      </c>
      <c r="DF465" s="8">
        <v>0</v>
      </c>
      <c r="DG465" s="8">
        <v>0</v>
      </c>
      <c r="DH465" s="8">
        <v>0</v>
      </c>
      <c r="DI465" s="8">
        <v>0</v>
      </c>
      <c r="DJ465" s="8">
        <v>0</v>
      </c>
      <c r="DK465" s="8">
        <v>0</v>
      </c>
      <c r="DL465" s="8">
        <v>0</v>
      </c>
      <c r="DM465" s="8">
        <v>0</v>
      </c>
      <c r="DN465" s="8">
        <v>0</v>
      </c>
      <c r="DO465" s="8">
        <v>0</v>
      </c>
      <c r="DP465" s="8">
        <v>0</v>
      </c>
      <c r="DQ465" s="8">
        <v>0</v>
      </c>
      <c r="DR465" s="8">
        <v>0</v>
      </c>
      <c r="DS465" s="8">
        <v>0</v>
      </c>
      <c r="DT465" s="8">
        <v>0</v>
      </c>
      <c r="DU465" s="8">
        <v>0</v>
      </c>
      <c r="DV465" s="8">
        <v>0</v>
      </c>
      <c r="DW465" s="8">
        <v>0</v>
      </c>
      <c r="DX465" s="8">
        <v>0</v>
      </c>
      <c r="DY465" s="8">
        <v>0</v>
      </c>
      <c r="DZ465" s="8">
        <v>0</v>
      </c>
      <c r="EA465" s="8">
        <v>0</v>
      </c>
      <c r="EB465" s="8">
        <v>0</v>
      </c>
      <c r="EC465" s="8">
        <v>0</v>
      </c>
      <c r="ED465" s="20">
        <v>0</v>
      </c>
      <c r="EF465" s="9">
        <v>0</v>
      </c>
      <c r="EG465" s="9">
        <v>0</v>
      </c>
      <c r="EH465" s="9">
        <v>0</v>
      </c>
      <c r="EI465" s="9">
        <v>0</v>
      </c>
      <c r="EJ465" s="9">
        <v>0</v>
      </c>
      <c r="EK465" s="9">
        <v>0</v>
      </c>
      <c r="EL465" s="9">
        <v>0</v>
      </c>
      <c r="EM465" s="9">
        <v>0</v>
      </c>
      <c r="EN465" s="9">
        <v>0</v>
      </c>
      <c r="EO465" s="9">
        <v>0</v>
      </c>
      <c r="EP465" s="9">
        <v>0</v>
      </c>
      <c r="EQ465" s="9">
        <v>0</v>
      </c>
      <c r="ER465" s="9">
        <v>0</v>
      </c>
      <c r="ES465" s="9">
        <v>0</v>
      </c>
      <c r="ET465" s="9">
        <v>0</v>
      </c>
      <c r="EU465" s="9">
        <v>0</v>
      </c>
      <c r="EV465" s="9">
        <v>0</v>
      </c>
      <c r="EW465" s="9">
        <v>0</v>
      </c>
      <c r="EX465" s="9">
        <v>0</v>
      </c>
      <c r="EY465" s="9">
        <v>0</v>
      </c>
      <c r="EZ465" s="9">
        <v>0</v>
      </c>
      <c r="FA465" s="9">
        <v>0</v>
      </c>
      <c r="FB465" s="9">
        <v>0</v>
      </c>
      <c r="FC465" s="9">
        <v>0</v>
      </c>
      <c r="FD465" s="9">
        <v>0</v>
      </c>
      <c r="FE465" s="9">
        <v>0</v>
      </c>
      <c r="FF465">
        <v>0</v>
      </c>
    </row>
    <row r="466" spans="1:162" x14ac:dyDescent="0.2">
      <c r="A466" t="s">
        <v>2051</v>
      </c>
      <c r="B466" t="s">
        <v>2927</v>
      </c>
      <c r="C466" t="s">
        <v>4599</v>
      </c>
      <c r="D466" s="1">
        <v>0</v>
      </c>
      <c r="E466" s="1">
        <v>0</v>
      </c>
      <c r="F466" s="4">
        <v>0</v>
      </c>
      <c r="G466" s="4">
        <v>0</v>
      </c>
      <c r="H466" s="5">
        <v>0</v>
      </c>
      <c r="I466">
        <v>0</v>
      </c>
      <c r="J466" s="4">
        <v>0</v>
      </c>
      <c r="K466">
        <v>0</v>
      </c>
      <c r="L466" s="5">
        <v>0</v>
      </c>
      <c r="M466">
        <v>0</v>
      </c>
      <c r="N466" s="4">
        <v>0</v>
      </c>
      <c r="O466">
        <v>0</v>
      </c>
      <c r="P466" s="5">
        <v>0</v>
      </c>
      <c r="Q466">
        <v>0</v>
      </c>
      <c r="R466" s="4">
        <v>0</v>
      </c>
      <c r="S466">
        <v>0</v>
      </c>
      <c r="T466" s="5">
        <v>0</v>
      </c>
      <c r="U466">
        <v>0</v>
      </c>
      <c r="V466" s="4">
        <v>0</v>
      </c>
      <c r="W466">
        <v>0</v>
      </c>
      <c r="X466" s="5">
        <v>0</v>
      </c>
      <c r="Y466">
        <v>6</v>
      </c>
      <c r="Z466" s="4">
        <v>0</v>
      </c>
      <c r="AA466">
        <v>0</v>
      </c>
      <c r="AB466" s="5">
        <v>6</v>
      </c>
      <c r="AD466">
        <v>0</v>
      </c>
      <c r="AE466">
        <v>0</v>
      </c>
      <c r="AF466" s="4">
        <v>0</v>
      </c>
      <c r="AG466">
        <v>0</v>
      </c>
      <c r="AH466" s="5">
        <v>0</v>
      </c>
      <c r="AI466">
        <v>0</v>
      </c>
      <c r="AJ466" s="4">
        <v>0</v>
      </c>
      <c r="AK466">
        <v>0</v>
      </c>
      <c r="AL466" s="5">
        <v>0</v>
      </c>
      <c r="AM466">
        <v>0</v>
      </c>
      <c r="AN466" s="4">
        <v>0</v>
      </c>
      <c r="AO466">
        <v>0</v>
      </c>
      <c r="AP466" s="5">
        <v>0</v>
      </c>
      <c r="AQ466">
        <v>0</v>
      </c>
      <c r="AR466" s="4">
        <v>0</v>
      </c>
      <c r="AS466">
        <v>0</v>
      </c>
      <c r="AT466" s="5">
        <v>0</v>
      </c>
      <c r="AU466">
        <v>0</v>
      </c>
      <c r="AV466" s="4">
        <v>0</v>
      </c>
      <c r="AW466">
        <v>0</v>
      </c>
      <c r="AX466" s="5">
        <v>0</v>
      </c>
      <c r="AY466">
        <v>6</v>
      </c>
      <c r="AZ466" s="4">
        <v>0</v>
      </c>
      <c r="BA466">
        <v>0</v>
      </c>
      <c r="BB466" s="5">
        <v>6</v>
      </c>
      <c r="BD466">
        <v>0</v>
      </c>
      <c r="BE466">
        <v>0</v>
      </c>
      <c r="BF466" s="4">
        <v>0</v>
      </c>
      <c r="BG466">
        <v>0</v>
      </c>
      <c r="BH466" s="5">
        <v>0</v>
      </c>
      <c r="BI466">
        <v>0</v>
      </c>
      <c r="BJ466" s="4">
        <v>0</v>
      </c>
      <c r="BK466">
        <v>0</v>
      </c>
      <c r="BL466" s="5">
        <v>0</v>
      </c>
      <c r="BM466">
        <v>0</v>
      </c>
      <c r="BN466" s="4">
        <v>0</v>
      </c>
      <c r="BO466">
        <v>0</v>
      </c>
      <c r="BP466" s="5">
        <v>0</v>
      </c>
      <c r="BQ466">
        <v>0</v>
      </c>
      <c r="BR466" s="4">
        <v>0</v>
      </c>
      <c r="BS466">
        <v>0</v>
      </c>
      <c r="BT466" s="5">
        <v>0</v>
      </c>
      <c r="BU466">
        <v>0</v>
      </c>
      <c r="BV466" s="4">
        <v>0</v>
      </c>
      <c r="BW466">
        <v>0</v>
      </c>
      <c r="BX466" s="5">
        <v>0</v>
      </c>
      <c r="BY466">
        <v>6</v>
      </c>
      <c r="BZ466" s="4">
        <v>0</v>
      </c>
      <c r="CA466">
        <v>0</v>
      </c>
      <c r="CB466" s="5">
        <v>6</v>
      </c>
      <c r="CD466">
        <v>0</v>
      </c>
      <c r="CE466">
        <v>0</v>
      </c>
      <c r="CF466" s="4">
        <v>0</v>
      </c>
      <c r="CG466">
        <v>0</v>
      </c>
      <c r="CH466" s="5">
        <v>0</v>
      </c>
      <c r="CI466">
        <v>0</v>
      </c>
      <c r="CJ466" s="4">
        <v>0</v>
      </c>
      <c r="CK466">
        <v>0</v>
      </c>
      <c r="CL466" s="5">
        <v>0</v>
      </c>
      <c r="CM466">
        <v>0</v>
      </c>
      <c r="CN466" s="4">
        <v>0</v>
      </c>
      <c r="CO466">
        <v>0</v>
      </c>
      <c r="CP466" s="5">
        <v>0</v>
      </c>
      <c r="CQ466">
        <v>0</v>
      </c>
      <c r="CR466" s="4">
        <v>0</v>
      </c>
      <c r="CS466">
        <v>0</v>
      </c>
      <c r="CT466" s="5">
        <v>0</v>
      </c>
      <c r="CU466">
        <v>0</v>
      </c>
      <c r="CV466" s="4">
        <v>0</v>
      </c>
      <c r="CW466">
        <v>0</v>
      </c>
      <c r="CX466" s="5">
        <v>0</v>
      </c>
      <c r="CY466" s="21">
        <v>6</v>
      </c>
      <c r="CZ466" s="21">
        <v>0</v>
      </c>
      <c r="DA466" s="21">
        <v>0</v>
      </c>
      <c r="DB466" s="5">
        <v>6</v>
      </c>
      <c r="DD466" s="8">
        <v>0</v>
      </c>
      <c r="DE466" s="8">
        <v>0</v>
      </c>
      <c r="DF466" s="8">
        <v>0</v>
      </c>
      <c r="DG466" s="8">
        <v>0</v>
      </c>
      <c r="DH466" s="8">
        <v>0</v>
      </c>
      <c r="DI466" s="8">
        <v>0</v>
      </c>
      <c r="DJ466" s="8">
        <v>0</v>
      </c>
      <c r="DK466" s="8">
        <v>0</v>
      </c>
      <c r="DL466" s="8">
        <v>0</v>
      </c>
      <c r="DM466" s="8">
        <v>0</v>
      </c>
      <c r="DN466" s="8">
        <v>0</v>
      </c>
      <c r="DO466" s="8">
        <v>0</v>
      </c>
      <c r="DP466" s="8">
        <v>0</v>
      </c>
      <c r="DQ466" s="8">
        <v>0</v>
      </c>
      <c r="DR466" s="8">
        <v>0</v>
      </c>
      <c r="DS466" s="8">
        <v>0</v>
      </c>
      <c r="DT466" s="8">
        <v>0</v>
      </c>
      <c r="DU466" s="8">
        <v>0</v>
      </c>
      <c r="DV466" s="8">
        <v>0</v>
      </c>
      <c r="DW466" s="8">
        <v>0</v>
      </c>
      <c r="DX466" s="8">
        <v>0</v>
      </c>
      <c r="DY466" s="8">
        <v>0</v>
      </c>
      <c r="DZ466" s="8">
        <v>0</v>
      </c>
      <c r="EA466" s="8">
        <v>0</v>
      </c>
      <c r="EB466" s="8">
        <v>0</v>
      </c>
      <c r="EC466" s="8">
        <v>0</v>
      </c>
      <c r="ED466" s="20">
        <v>0</v>
      </c>
      <c r="EF466" s="9">
        <v>0</v>
      </c>
      <c r="EG466" s="9">
        <v>0</v>
      </c>
      <c r="EH466" s="9">
        <v>0</v>
      </c>
      <c r="EI466" s="9">
        <v>0</v>
      </c>
      <c r="EJ466" s="9">
        <v>0</v>
      </c>
      <c r="EK466" s="9">
        <v>0</v>
      </c>
      <c r="EL466" s="9">
        <v>0</v>
      </c>
      <c r="EM466" s="9">
        <v>0</v>
      </c>
      <c r="EN466" s="9">
        <v>0</v>
      </c>
      <c r="EO466" s="9">
        <v>0</v>
      </c>
      <c r="EP466" s="9">
        <v>0</v>
      </c>
      <c r="EQ466" s="9">
        <v>0</v>
      </c>
      <c r="ER466" s="9">
        <v>0</v>
      </c>
      <c r="ES466" s="9">
        <v>0</v>
      </c>
      <c r="ET466" s="9">
        <v>0</v>
      </c>
      <c r="EU466" s="9">
        <v>0</v>
      </c>
      <c r="EV466" s="9">
        <v>0</v>
      </c>
      <c r="EW466" s="9">
        <v>0</v>
      </c>
      <c r="EX466" s="9">
        <v>0</v>
      </c>
      <c r="EY466" s="9">
        <v>0</v>
      </c>
      <c r="EZ466" s="9">
        <v>0</v>
      </c>
      <c r="FA466" s="9">
        <v>0</v>
      </c>
      <c r="FB466" s="9">
        <v>0</v>
      </c>
      <c r="FC466" s="9">
        <v>0</v>
      </c>
      <c r="FD466" s="9">
        <v>0</v>
      </c>
      <c r="FE466" s="9">
        <v>0</v>
      </c>
      <c r="FF466">
        <v>0</v>
      </c>
    </row>
    <row r="467" spans="1:162" x14ac:dyDescent="0.2">
      <c r="A467" t="s">
        <v>1147</v>
      </c>
      <c r="B467" t="s">
        <v>2928</v>
      </c>
      <c r="C467" t="s">
        <v>3</v>
      </c>
      <c r="D467" s="1">
        <v>0</v>
      </c>
      <c r="E467" s="1">
        <v>0</v>
      </c>
      <c r="F467" s="4">
        <v>0</v>
      </c>
      <c r="G467" s="4">
        <v>0</v>
      </c>
      <c r="H467" s="5">
        <v>0</v>
      </c>
      <c r="I467">
        <v>0</v>
      </c>
      <c r="J467" s="4">
        <v>0</v>
      </c>
      <c r="K467">
        <v>0</v>
      </c>
      <c r="L467" s="5">
        <v>0</v>
      </c>
      <c r="M467">
        <v>4</v>
      </c>
      <c r="N467" s="4">
        <v>0</v>
      </c>
      <c r="O467">
        <v>0</v>
      </c>
      <c r="P467" s="5">
        <v>4</v>
      </c>
      <c r="Q467">
        <v>3</v>
      </c>
      <c r="R467" s="4">
        <v>0</v>
      </c>
      <c r="S467">
        <v>0</v>
      </c>
      <c r="T467" s="5">
        <v>3</v>
      </c>
      <c r="U467">
        <v>6</v>
      </c>
      <c r="V467" s="4">
        <v>0</v>
      </c>
      <c r="W467">
        <v>0</v>
      </c>
      <c r="X467" s="5">
        <v>6</v>
      </c>
      <c r="Y467">
        <v>6</v>
      </c>
      <c r="Z467" s="4">
        <v>0</v>
      </c>
      <c r="AA467">
        <v>0</v>
      </c>
      <c r="AB467" s="5">
        <v>6</v>
      </c>
      <c r="AD467">
        <v>0</v>
      </c>
      <c r="AE467">
        <v>0</v>
      </c>
      <c r="AF467" s="4">
        <v>0</v>
      </c>
      <c r="AG467">
        <v>0</v>
      </c>
      <c r="AH467" s="5">
        <v>0</v>
      </c>
      <c r="AI467">
        <v>0</v>
      </c>
      <c r="AJ467" s="4">
        <v>0</v>
      </c>
      <c r="AK467">
        <v>0</v>
      </c>
      <c r="AL467" s="5">
        <v>0</v>
      </c>
      <c r="AM467">
        <v>3</v>
      </c>
      <c r="AN467" s="4">
        <v>0</v>
      </c>
      <c r="AO467">
        <v>0</v>
      </c>
      <c r="AP467" s="5">
        <v>3</v>
      </c>
      <c r="AQ467">
        <v>6</v>
      </c>
      <c r="AR467" s="4">
        <v>0</v>
      </c>
      <c r="AS467">
        <v>0</v>
      </c>
      <c r="AT467" s="5">
        <v>6</v>
      </c>
      <c r="AU467">
        <v>6</v>
      </c>
      <c r="AV467" s="4">
        <v>0</v>
      </c>
      <c r="AW467">
        <v>0</v>
      </c>
      <c r="AX467" s="5">
        <v>6</v>
      </c>
      <c r="AY467">
        <v>6</v>
      </c>
      <c r="AZ467" s="4">
        <v>0</v>
      </c>
      <c r="BA467">
        <v>0</v>
      </c>
      <c r="BB467" s="5">
        <v>6</v>
      </c>
      <c r="BD467">
        <v>0</v>
      </c>
      <c r="BE467">
        <v>0</v>
      </c>
      <c r="BF467" s="4">
        <v>0</v>
      </c>
      <c r="BG467">
        <v>0</v>
      </c>
      <c r="BH467" s="5">
        <v>0</v>
      </c>
      <c r="BI467">
        <v>0</v>
      </c>
      <c r="BJ467" s="4">
        <v>0</v>
      </c>
      <c r="BK467">
        <v>0</v>
      </c>
      <c r="BL467" s="5">
        <v>0</v>
      </c>
      <c r="BM467">
        <v>3</v>
      </c>
      <c r="BN467" s="4">
        <v>0</v>
      </c>
      <c r="BO467">
        <v>0</v>
      </c>
      <c r="BP467" s="5">
        <v>3</v>
      </c>
      <c r="BQ467">
        <v>6</v>
      </c>
      <c r="BR467" s="4">
        <v>0</v>
      </c>
      <c r="BS467">
        <v>0</v>
      </c>
      <c r="BT467" s="5">
        <v>6</v>
      </c>
      <c r="BU467">
        <v>6</v>
      </c>
      <c r="BV467" s="4">
        <v>0</v>
      </c>
      <c r="BW467">
        <v>0</v>
      </c>
      <c r="BX467" s="5">
        <v>6</v>
      </c>
      <c r="BY467">
        <v>6</v>
      </c>
      <c r="BZ467" s="4">
        <v>0</v>
      </c>
      <c r="CA467">
        <v>0</v>
      </c>
      <c r="CB467" s="5">
        <v>6</v>
      </c>
      <c r="CD467">
        <v>0</v>
      </c>
      <c r="CE467">
        <v>0</v>
      </c>
      <c r="CF467" s="4">
        <v>0</v>
      </c>
      <c r="CG467">
        <v>0</v>
      </c>
      <c r="CH467" s="5">
        <v>0</v>
      </c>
      <c r="CI467">
        <v>4</v>
      </c>
      <c r="CJ467" s="4">
        <v>0</v>
      </c>
      <c r="CK467">
        <v>0</v>
      </c>
      <c r="CL467" s="5">
        <v>4</v>
      </c>
      <c r="CM467">
        <v>3</v>
      </c>
      <c r="CN467" s="4">
        <v>0</v>
      </c>
      <c r="CO467">
        <v>0</v>
      </c>
      <c r="CP467" s="5">
        <v>3</v>
      </c>
      <c r="CQ467">
        <v>6</v>
      </c>
      <c r="CR467" s="4">
        <v>0</v>
      </c>
      <c r="CS467">
        <v>0</v>
      </c>
      <c r="CT467" s="5">
        <v>6</v>
      </c>
      <c r="CU467">
        <v>6</v>
      </c>
      <c r="CV467" s="4">
        <v>0</v>
      </c>
      <c r="CW467">
        <v>0</v>
      </c>
      <c r="CX467" s="5">
        <v>6</v>
      </c>
      <c r="CY467" s="21">
        <v>6</v>
      </c>
      <c r="CZ467" s="21">
        <v>0</v>
      </c>
      <c r="DA467" s="21">
        <v>0</v>
      </c>
      <c r="DB467" s="5">
        <v>6</v>
      </c>
      <c r="DD467" s="8">
        <v>0</v>
      </c>
      <c r="DE467" s="8">
        <v>0</v>
      </c>
      <c r="DF467" s="8">
        <v>0</v>
      </c>
      <c r="DG467" s="8">
        <v>0</v>
      </c>
      <c r="DH467" s="8">
        <v>0</v>
      </c>
      <c r="DI467" s="8">
        <v>0</v>
      </c>
      <c r="DJ467" s="8">
        <v>0</v>
      </c>
      <c r="DK467" s="8">
        <v>0</v>
      </c>
      <c r="DL467" s="8">
        <v>0</v>
      </c>
      <c r="DM467" s="8">
        <v>0</v>
      </c>
      <c r="DN467" s="8">
        <v>0</v>
      </c>
      <c r="DO467" s="8">
        <v>0</v>
      </c>
      <c r="DP467" s="8">
        <v>0</v>
      </c>
      <c r="DQ467" s="8">
        <v>0</v>
      </c>
      <c r="DR467" s="8">
        <v>0</v>
      </c>
      <c r="DS467" s="8">
        <v>0</v>
      </c>
      <c r="DT467" s="8">
        <v>0</v>
      </c>
      <c r="DU467" s="8">
        <v>0</v>
      </c>
      <c r="DV467" s="8">
        <v>0</v>
      </c>
      <c r="DW467" s="8">
        <v>0</v>
      </c>
      <c r="DX467" s="8">
        <v>0</v>
      </c>
      <c r="DY467" s="8">
        <v>0</v>
      </c>
      <c r="DZ467" s="8">
        <v>0</v>
      </c>
      <c r="EA467" s="8">
        <v>0</v>
      </c>
      <c r="EB467" s="8">
        <v>0</v>
      </c>
      <c r="EC467" s="8">
        <v>0</v>
      </c>
      <c r="ED467" s="20">
        <v>0</v>
      </c>
      <c r="EF467" s="9">
        <v>0</v>
      </c>
      <c r="EG467" s="9">
        <v>0</v>
      </c>
      <c r="EH467" s="9">
        <v>0</v>
      </c>
      <c r="EI467" s="9">
        <v>0</v>
      </c>
      <c r="EJ467" s="9">
        <v>0</v>
      </c>
      <c r="EK467" s="9">
        <v>0</v>
      </c>
      <c r="EL467" s="9">
        <v>0</v>
      </c>
      <c r="EM467" s="9">
        <v>0</v>
      </c>
      <c r="EN467" s="9">
        <v>0</v>
      </c>
      <c r="EO467" s="9">
        <v>0</v>
      </c>
      <c r="EP467" s="9">
        <v>0</v>
      </c>
      <c r="EQ467" s="9">
        <v>0</v>
      </c>
      <c r="ER467" s="9">
        <v>0</v>
      </c>
      <c r="ES467" s="9">
        <v>0</v>
      </c>
      <c r="ET467" s="9">
        <v>0</v>
      </c>
      <c r="EU467" s="9">
        <v>0</v>
      </c>
      <c r="EV467" s="9">
        <v>0</v>
      </c>
      <c r="EW467" s="9">
        <v>0</v>
      </c>
      <c r="EX467" s="9">
        <v>0</v>
      </c>
      <c r="EY467" s="9">
        <v>0</v>
      </c>
      <c r="EZ467" s="9">
        <v>0</v>
      </c>
      <c r="FA467" s="9">
        <v>0</v>
      </c>
      <c r="FB467" s="9">
        <v>0</v>
      </c>
      <c r="FC467" s="9">
        <v>0</v>
      </c>
      <c r="FD467" s="9">
        <v>0</v>
      </c>
      <c r="FE467" s="9">
        <v>0</v>
      </c>
      <c r="FF467">
        <v>0</v>
      </c>
    </row>
    <row r="468" spans="1:162" x14ac:dyDescent="0.2">
      <c r="A468" t="s">
        <v>2096</v>
      </c>
      <c r="B468" t="s">
        <v>2929</v>
      </c>
      <c r="C468" t="s">
        <v>4599</v>
      </c>
      <c r="D468" s="1">
        <v>0</v>
      </c>
      <c r="E468" s="1">
        <v>0</v>
      </c>
      <c r="F468" s="4">
        <v>0</v>
      </c>
      <c r="G468" s="4">
        <v>0</v>
      </c>
      <c r="H468" s="5">
        <v>0</v>
      </c>
      <c r="I468">
        <v>0</v>
      </c>
      <c r="J468" s="4">
        <v>0</v>
      </c>
      <c r="K468">
        <v>0</v>
      </c>
      <c r="L468" s="5">
        <v>0</v>
      </c>
      <c r="M468">
        <v>0</v>
      </c>
      <c r="N468" s="4">
        <v>0</v>
      </c>
      <c r="O468">
        <v>0</v>
      </c>
      <c r="P468" s="5">
        <v>0</v>
      </c>
      <c r="Q468">
        <v>0</v>
      </c>
      <c r="R468" s="4">
        <v>0</v>
      </c>
      <c r="S468">
        <v>0</v>
      </c>
      <c r="T468" s="5">
        <v>0</v>
      </c>
      <c r="U468">
        <v>0</v>
      </c>
      <c r="V468" s="4">
        <v>0</v>
      </c>
      <c r="W468">
        <v>0</v>
      </c>
      <c r="X468" s="5">
        <v>0</v>
      </c>
      <c r="Y468">
        <v>0</v>
      </c>
      <c r="Z468" s="4">
        <v>0</v>
      </c>
      <c r="AA468">
        <v>0</v>
      </c>
      <c r="AB468" s="5">
        <v>0</v>
      </c>
      <c r="AD468">
        <v>0</v>
      </c>
      <c r="AE468">
        <v>0</v>
      </c>
      <c r="AF468" s="4">
        <v>0</v>
      </c>
      <c r="AG468">
        <v>0</v>
      </c>
      <c r="AH468" s="5">
        <v>0</v>
      </c>
      <c r="AI468">
        <v>0</v>
      </c>
      <c r="AJ468" s="4">
        <v>0</v>
      </c>
      <c r="AK468">
        <v>0</v>
      </c>
      <c r="AL468" s="5">
        <v>0</v>
      </c>
      <c r="AM468">
        <v>0</v>
      </c>
      <c r="AN468" s="4">
        <v>0</v>
      </c>
      <c r="AO468">
        <v>0</v>
      </c>
      <c r="AP468" s="5">
        <v>0</v>
      </c>
      <c r="AQ468">
        <v>0</v>
      </c>
      <c r="AR468" s="4">
        <v>0</v>
      </c>
      <c r="AS468">
        <v>0</v>
      </c>
      <c r="AT468" s="5">
        <v>0</v>
      </c>
      <c r="AU468">
        <v>0</v>
      </c>
      <c r="AV468" s="4">
        <v>0</v>
      </c>
      <c r="AW468">
        <v>0</v>
      </c>
      <c r="AX468" s="5">
        <v>0</v>
      </c>
      <c r="AY468">
        <v>0</v>
      </c>
      <c r="AZ468" s="4">
        <v>0</v>
      </c>
      <c r="BA468">
        <v>0</v>
      </c>
      <c r="BB468" s="5">
        <v>0</v>
      </c>
      <c r="BD468">
        <v>0</v>
      </c>
      <c r="BE468">
        <v>0</v>
      </c>
      <c r="BF468" s="4">
        <v>0</v>
      </c>
      <c r="BG468">
        <v>0</v>
      </c>
      <c r="BH468" s="5">
        <v>0</v>
      </c>
      <c r="BI468">
        <v>0</v>
      </c>
      <c r="BJ468" s="4">
        <v>0</v>
      </c>
      <c r="BK468">
        <v>0</v>
      </c>
      <c r="BL468" s="5">
        <v>0</v>
      </c>
      <c r="BM468">
        <v>0</v>
      </c>
      <c r="BN468" s="4">
        <v>0</v>
      </c>
      <c r="BO468">
        <v>0</v>
      </c>
      <c r="BP468" s="5">
        <v>0</v>
      </c>
      <c r="BQ468">
        <v>0</v>
      </c>
      <c r="BR468" s="4">
        <v>0</v>
      </c>
      <c r="BS468">
        <v>0</v>
      </c>
      <c r="BT468" s="5">
        <v>0</v>
      </c>
      <c r="BU468">
        <v>0</v>
      </c>
      <c r="BV468" s="4">
        <v>0</v>
      </c>
      <c r="BW468">
        <v>0</v>
      </c>
      <c r="BX468" s="5">
        <v>0</v>
      </c>
      <c r="BY468">
        <v>6</v>
      </c>
      <c r="BZ468" s="4">
        <v>0</v>
      </c>
      <c r="CA468">
        <v>0</v>
      </c>
      <c r="CB468" s="5">
        <v>6</v>
      </c>
      <c r="CD468">
        <v>0</v>
      </c>
      <c r="CE468">
        <v>0</v>
      </c>
      <c r="CF468" s="4">
        <v>0</v>
      </c>
      <c r="CG468">
        <v>0</v>
      </c>
      <c r="CH468" s="5">
        <v>0</v>
      </c>
      <c r="CI468">
        <v>0</v>
      </c>
      <c r="CJ468" s="4">
        <v>0</v>
      </c>
      <c r="CK468">
        <v>0</v>
      </c>
      <c r="CL468" s="5">
        <v>0</v>
      </c>
      <c r="CM468">
        <v>0</v>
      </c>
      <c r="CN468" s="4">
        <v>0</v>
      </c>
      <c r="CO468">
        <v>0</v>
      </c>
      <c r="CP468" s="5">
        <v>0</v>
      </c>
      <c r="CQ468">
        <v>0</v>
      </c>
      <c r="CR468" s="4">
        <v>0</v>
      </c>
      <c r="CS468">
        <v>0</v>
      </c>
      <c r="CT468" s="5">
        <v>0</v>
      </c>
      <c r="CU468">
        <v>0</v>
      </c>
      <c r="CV468" s="4">
        <v>0</v>
      </c>
      <c r="CW468">
        <v>0</v>
      </c>
      <c r="CX468" s="5">
        <v>0</v>
      </c>
      <c r="CY468" s="21">
        <v>6</v>
      </c>
      <c r="CZ468" s="21">
        <v>0</v>
      </c>
      <c r="DA468" s="21">
        <v>0</v>
      </c>
      <c r="DB468" s="5">
        <v>6</v>
      </c>
      <c r="DD468" s="8">
        <v>0</v>
      </c>
      <c r="DE468" s="8">
        <v>0</v>
      </c>
      <c r="DF468" s="8">
        <v>0</v>
      </c>
      <c r="DG468" s="8">
        <v>0</v>
      </c>
      <c r="DH468" s="8">
        <v>0</v>
      </c>
      <c r="DI468" s="8">
        <v>0</v>
      </c>
      <c r="DJ468" s="8">
        <v>0</v>
      </c>
      <c r="DK468" s="8">
        <v>0</v>
      </c>
      <c r="DL468" s="8">
        <v>0</v>
      </c>
      <c r="DM468" s="8">
        <v>0</v>
      </c>
      <c r="DN468" s="8">
        <v>0</v>
      </c>
      <c r="DO468" s="8">
        <v>0</v>
      </c>
      <c r="DP468" s="8">
        <v>0</v>
      </c>
      <c r="DQ468" s="8">
        <v>0</v>
      </c>
      <c r="DR468" s="8">
        <v>0</v>
      </c>
      <c r="DS468" s="8">
        <v>0</v>
      </c>
      <c r="DT468" s="8">
        <v>0</v>
      </c>
      <c r="DU468" s="8">
        <v>0</v>
      </c>
      <c r="DV468" s="8">
        <v>0</v>
      </c>
      <c r="DW468" s="8">
        <v>0</v>
      </c>
      <c r="DX468" s="8">
        <v>0</v>
      </c>
      <c r="DY468" s="8">
        <v>0</v>
      </c>
      <c r="DZ468" s="8">
        <v>0</v>
      </c>
      <c r="EA468" s="8">
        <v>0</v>
      </c>
      <c r="EB468" s="8">
        <v>0</v>
      </c>
      <c r="EC468" s="8">
        <v>0</v>
      </c>
      <c r="ED468" s="20">
        <v>0</v>
      </c>
      <c r="EF468" s="9">
        <v>0</v>
      </c>
      <c r="EG468" s="9">
        <v>0</v>
      </c>
      <c r="EH468" s="9">
        <v>0</v>
      </c>
      <c r="EI468" s="9">
        <v>0</v>
      </c>
      <c r="EJ468" s="9">
        <v>0</v>
      </c>
      <c r="EK468" s="9">
        <v>0</v>
      </c>
      <c r="EL468" s="9">
        <v>0</v>
      </c>
      <c r="EM468" s="9">
        <v>0</v>
      </c>
      <c r="EN468" s="9">
        <v>0</v>
      </c>
      <c r="EO468" s="9">
        <v>0</v>
      </c>
      <c r="EP468" s="9">
        <v>0</v>
      </c>
      <c r="EQ468" s="9">
        <v>0</v>
      </c>
      <c r="ER468" s="9">
        <v>0</v>
      </c>
      <c r="ES468" s="9">
        <v>0</v>
      </c>
      <c r="ET468" s="9">
        <v>0</v>
      </c>
      <c r="EU468" s="9">
        <v>0</v>
      </c>
      <c r="EV468" s="9">
        <v>0</v>
      </c>
      <c r="EW468" s="9">
        <v>0</v>
      </c>
      <c r="EX468" s="9">
        <v>0</v>
      </c>
      <c r="EY468" s="9">
        <v>0</v>
      </c>
      <c r="EZ468" s="9">
        <v>0</v>
      </c>
      <c r="FA468" s="9">
        <v>0</v>
      </c>
      <c r="FB468" s="9">
        <v>0</v>
      </c>
      <c r="FC468" s="9">
        <v>0</v>
      </c>
      <c r="FD468" s="9">
        <v>0</v>
      </c>
      <c r="FE468" s="9">
        <v>0</v>
      </c>
      <c r="FF468">
        <v>0</v>
      </c>
    </row>
    <row r="469" spans="1:162" x14ac:dyDescent="0.2">
      <c r="A469" t="s">
        <v>2003</v>
      </c>
      <c r="B469" t="s">
        <v>2930</v>
      </c>
      <c r="C469" t="s">
        <v>4599</v>
      </c>
      <c r="D469" s="1">
        <v>0</v>
      </c>
      <c r="E469" s="1">
        <v>0</v>
      </c>
      <c r="F469" s="4">
        <v>0</v>
      </c>
      <c r="G469" s="4">
        <v>0</v>
      </c>
      <c r="H469" s="5">
        <v>0</v>
      </c>
      <c r="I469">
        <v>0</v>
      </c>
      <c r="J469" s="4">
        <v>0</v>
      </c>
      <c r="K469">
        <v>0</v>
      </c>
      <c r="L469" s="5">
        <v>0</v>
      </c>
      <c r="M469">
        <v>0</v>
      </c>
      <c r="N469" s="4">
        <v>0</v>
      </c>
      <c r="O469">
        <v>0</v>
      </c>
      <c r="P469" s="5">
        <v>0</v>
      </c>
      <c r="Q469">
        <v>0</v>
      </c>
      <c r="R469" s="4">
        <v>0</v>
      </c>
      <c r="S469">
        <v>0</v>
      </c>
      <c r="T469" s="5">
        <v>0</v>
      </c>
      <c r="U469">
        <v>0</v>
      </c>
      <c r="V469" s="4">
        <v>0</v>
      </c>
      <c r="W469">
        <v>0</v>
      </c>
      <c r="X469" s="5">
        <v>0</v>
      </c>
      <c r="Y469">
        <v>3</v>
      </c>
      <c r="Z469" s="4">
        <v>0</v>
      </c>
      <c r="AA469">
        <v>0</v>
      </c>
      <c r="AB469" s="5">
        <v>3</v>
      </c>
      <c r="AD469">
        <v>0</v>
      </c>
      <c r="AE469">
        <v>0</v>
      </c>
      <c r="AF469" s="4">
        <v>0</v>
      </c>
      <c r="AG469">
        <v>0</v>
      </c>
      <c r="AH469" s="5">
        <v>0</v>
      </c>
      <c r="AI469">
        <v>0</v>
      </c>
      <c r="AJ469" s="4">
        <v>0</v>
      </c>
      <c r="AK469">
        <v>0</v>
      </c>
      <c r="AL469" s="5">
        <v>0</v>
      </c>
      <c r="AM469">
        <v>0</v>
      </c>
      <c r="AN469" s="4">
        <v>0</v>
      </c>
      <c r="AO469">
        <v>0</v>
      </c>
      <c r="AP469" s="5">
        <v>0</v>
      </c>
      <c r="AQ469">
        <v>0</v>
      </c>
      <c r="AR469" s="4">
        <v>0</v>
      </c>
      <c r="AS469">
        <v>0</v>
      </c>
      <c r="AT469" s="5">
        <v>0</v>
      </c>
      <c r="AU469">
        <v>0</v>
      </c>
      <c r="AV469" s="4">
        <v>0</v>
      </c>
      <c r="AW469">
        <v>0</v>
      </c>
      <c r="AX469" s="5">
        <v>0</v>
      </c>
      <c r="AY469">
        <v>6</v>
      </c>
      <c r="AZ469" s="4">
        <v>0</v>
      </c>
      <c r="BA469">
        <v>0</v>
      </c>
      <c r="BB469" s="5">
        <v>6</v>
      </c>
      <c r="BD469">
        <v>0</v>
      </c>
      <c r="BE469">
        <v>0</v>
      </c>
      <c r="BF469" s="4">
        <v>0</v>
      </c>
      <c r="BG469">
        <v>0</v>
      </c>
      <c r="BH469" s="5">
        <v>0</v>
      </c>
      <c r="BI469">
        <v>0</v>
      </c>
      <c r="BJ469" s="4">
        <v>0</v>
      </c>
      <c r="BK469">
        <v>0</v>
      </c>
      <c r="BL469" s="5">
        <v>0</v>
      </c>
      <c r="BM469">
        <v>0</v>
      </c>
      <c r="BN469" s="4">
        <v>0</v>
      </c>
      <c r="BO469">
        <v>0</v>
      </c>
      <c r="BP469" s="5">
        <v>0</v>
      </c>
      <c r="BQ469">
        <v>0</v>
      </c>
      <c r="BR469" s="4">
        <v>0</v>
      </c>
      <c r="BS469">
        <v>0</v>
      </c>
      <c r="BT469" s="5">
        <v>0</v>
      </c>
      <c r="BU469">
        <v>0</v>
      </c>
      <c r="BV469" s="4">
        <v>0</v>
      </c>
      <c r="BW469">
        <v>0</v>
      </c>
      <c r="BX469" s="5">
        <v>0</v>
      </c>
      <c r="BY469">
        <v>6</v>
      </c>
      <c r="BZ469" s="4">
        <v>0</v>
      </c>
      <c r="CA469">
        <v>0</v>
      </c>
      <c r="CB469" s="5">
        <v>6</v>
      </c>
      <c r="CD469">
        <v>0</v>
      </c>
      <c r="CE469">
        <v>0</v>
      </c>
      <c r="CF469" s="4">
        <v>0</v>
      </c>
      <c r="CG469">
        <v>0</v>
      </c>
      <c r="CH469" s="5">
        <v>0</v>
      </c>
      <c r="CI469">
        <v>0</v>
      </c>
      <c r="CJ469" s="4">
        <v>0</v>
      </c>
      <c r="CK469">
        <v>0</v>
      </c>
      <c r="CL469" s="5">
        <v>0</v>
      </c>
      <c r="CM469">
        <v>0</v>
      </c>
      <c r="CN469" s="4">
        <v>0</v>
      </c>
      <c r="CO469">
        <v>0</v>
      </c>
      <c r="CP469" s="5">
        <v>0</v>
      </c>
      <c r="CQ469">
        <v>0</v>
      </c>
      <c r="CR469" s="4">
        <v>0</v>
      </c>
      <c r="CS469">
        <v>0</v>
      </c>
      <c r="CT469" s="5">
        <v>0</v>
      </c>
      <c r="CU469">
        <v>0</v>
      </c>
      <c r="CV469" s="4">
        <v>0</v>
      </c>
      <c r="CW469">
        <v>0</v>
      </c>
      <c r="CX469" s="5">
        <v>0</v>
      </c>
      <c r="CY469" s="21">
        <v>6</v>
      </c>
      <c r="CZ469" s="21">
        <v>0</v>
      </c>
      <c r="DA469" s="21">
        <v>0</v>
      </c>
      <c r="DB469" s="5">
        <v>6</v>
      </c>
      <c r="DD469" s="8">
        <v>0</v>
      </c>
      <c r="DE469" s="8">
        <v>0</v>
      </c>
      <c r="DF469" s="8">
        <v>0</v>
      </c>
      <c r="DG469" s="8">
        <v>0</v>
      </c>
      <c r="DH469" s="8">
        <v>0</v>
      </c>
      <c r="DI469" s="8">
        <v>0</v>
      </c>
      <c r="DJ469" s="8">
        <v>0</v>
      </c>
      <c r="DK469" s="8">
        <v>0</v>
      </c>
      <c r="DL469" s="8">
        <v>0</v>
      </c>
      <c r="DM469" s="8">
        <v>0</v>
      </c>
      <c r="DN469" s="8">
        <v>0</v>
      </c>
      <c r="DO469" s="8">
        <v>0</v>
      </c>
      <c r="DP469" s="8">
        <v>0</v>
      </c>
      <c r="DQ469" s="8">
        <v>0</v>
      </c>
      <c r="DR469" s="8">
        <v>0</v>
      </c>
      <c r="DS469" s="8">
        <v>0</v>
      </c>
      <c r="DT469" s="8">
        <v>0</v>
      </c>
      <c r="DU469" s="8">
        <v>0</v>
      </c>
      <c r="DV469" s="8">
        <v>0</v>
      </c>
      <c r="DW469" s="8">
        <v>0</v>
      </c>
      <c r="DX469" s="8">
        <v>0</v>
      </c>
      <c r="DY469" s="8">
        <v>0</v>
      </c>
      <c r="DZ469" s="8">
        <v>0</v>
      </c>
      <c r="EA469" s="8">
        <v>0</v>
      </c>
      <c r="EB469" s="8">
        <v>0</v>
      </c>
      <c r="EC469" s="8">
        <v>0</v>
      </c>
      <c r="ED469" s="20">
        <v>0</v>
      </c>
      <c r="EF469" s="9">
        <v>0</v>
      </c>
      <c r="EG469" s="9">
        <v>0</v>
      </c>
      <c r="EH469" s="9">
        <v>0</v>
      </c>
      <c r="EI469" s="9">
        <v>0</v>
      </c>
      <c r="EJ469" s="9">
        <v>0</v>
      </c>
      <c r="EK469" s="9">
        <v>0</v>
      </c>
      <c r="EL469" s="9">
        <v>0</v>
      </c>
      <c r="EM469" s="9">
        <v>0</v>
      </c>
      <c r="EN469" s="9">
        <v>0</v>
      </c>
      <c r="EO469" s="9">
        <v>0</v>
      </c>
      <c r="EP469" s="9">
        <v>0</v>
      </c>
      <c r="EQ469" s="9">
        <v>0</v>
      </c>
      <c r="ER469" s="9">
        <v>0</v>
      </c>
      <c r="ES469" s="9">
        <v>0</v>
      </c>
      <c r="ET469" s="9">
        <v>0</v>
      </c>
      <c r="EU469" s="9">
        <v>0</v>
      </c>
      <c r="EV469" s="9">
        <v>0</v>
      </c>
      <c r="EW469" s="9">
        <v>0</v>
      </c>
      <c r="EX469" s="9">
        <v>0</v>
      </c>
      <c r="EY469" s="9">
        <v>0</v>
      </c>
      <c r="EZ469" s="9">
        <v>0</v>
      </c>
      <c r="FA469" s="9">
        <v>0</v>
      </c>
      <c r="FB469" s="9">
        <v>0</v>
      </c>
      <c r="FC469" s="9">
        <v>0</v>
      </c>
      <c r="FD469" s="9">
        <v>0</v>
      </c>
      <c r="FE469" s="9">
        <v>0</v>
      </c>
      <c r="FF469">
        <v>0</v>
      </c>
    </row>
    <row r="470" spans="1:162" x14ac:dyDescent="0.2">
      <c r="A470" t="s">
        <v>2075</v>
      </c>
      <c r="B470" t="s">
        <v>2931</v>
      </c>
      <c r="C470" t="s">
        <v>3</v>
      </c>
      <c r="D470" s="1">
        <v>0</v>
      </c>
      <c r="E470" s="1">
        <v>0</v>
      </c>
      <c r="F470" s="4">
        <v>0</v>
      </c>
      <c r="G470" s="4">
        <v>0</v>
      </c>
      <c r="H470" s="5">
        <v>0</v>
      </c>
      <c r="I470">
        <v>0</v>
      </c>
      <c r="J470" s="4">
        <v>0</v>
      </c>
      <c r="K470">
        <v>0</v>
      </c>
      <c r="L470" s="5">
        <v>0</v>
      </c>
      <c r="M470">
        <v>0</v>
      </c>
      <c r="N470" s="4">
        <v>0</v>
      </c>
      <c r="O470">
        <v>0</v>
      </c>
      <c r="P470" s="5">
        <v>0</v>
      </c>
      <c r="Q470">
        <v>0</v>
      </c>
      <c r="R470" s="4">
        <v>0</v>
      </c>
      <c r="S470">
        <v>0</v>
      </c>
      <c r="T470" s="5">
        <v>0</v>
      </c>
      <c r="U470">
        <v>0</v>
      </c>
      <c r="V470" s="4">
        <v>0</v>
      </c>
      <c r="W470">
        <v>0</v>
      </c>
      <c r="X470" s="5">
        <v>0</v>
      </c>
      <c r="Y470">
        <v>5</v>
      </c>
      <c r="Z470" s="4">
        <v>0</v>
      </c>
      <c r="AA470">
        <v>0</v>
      </c>
      <c r="AB470" s="5">
        <v>5</v>
      </c>
      <c r="AD470">
        <v>0</v>
      </c>
      <c r="AE470">
        <v>0</v>
      </c>
      <c r="AF470" s="4">
        <v>0</v>
      </c>
      <c r="AG470">
        <v>0</v>
      </c>
      <c r="AH470" s="5">
        <v>0</v>
      </c>
      <c r="AI470">
        <v>0</v>
      </c>
      <c r="AJ470" s="4">
        <v>0</v>
      </c>
      <c r="AK470">
        <v>0</v>
      </c>
      <c r="AL470" s="5">
        <v>0</v>
      </c>
      <c r="AM470">
        <v>0</v>
      </c>
      <c r="AN470" s="4">
        <v>0</v>
      </c>
      <c r="AO470">
        <v>0</v>
      </c>
      <c r="AP470" s="5">
        <v>0</v>
      </c>
      <c r="AQ470">
        <v>0</v>
      </c>
      <c r="AR470" s="4">
        <v>0</v>
      </c>
      <c r="AS470">
        <v>0</v>
      </c>
      <c r="AT470" s="5">
        <v>0</v>
      </c>
      <c r="AU470">
        <v>0</v>
      </c>
      <c r="AV470" s="4">
        <v>0</v>
      </c>
      <c r="AW470">
        <v>0</v>
      </c>
      <c r="AX470" s="5">
        <v>0</v>
      </c>
      <c r="AY470">
        <v>5</v>
      </c>
      <c r="AZ470" s="4">
        <v>0</v>
      </c>
      <c r="BA470">
        <v>0</v>
      </c>
      <c r="BB470" s="5">
        <v>5</v>
      </c>
      <c r="BD470">
        <v>0</v>
      </c>
      <c r="BE470">
        <v>0</v>
      </c>
      <c r="BF470" s="4">
        <v>0</v>
      </c>
      <c r="BG470">
        <v>0</v>
      </c>
      <c r="BH470" s="5">
        <v>0</v>
      </c>
      <c r="BI470">
        <v>0</v>
      </c>
      <c r="BJ470" s="4">
        <v>0</v>
      </c>
      <c r="BK470">
        <v>0</v>
      </c>
      <c r="BL470" s="5">
        <v>0</v>
      </c>
      <c r="BM470">
        <v>0</v>
      </c>
      <c r="BN470" s="4">
        <v>0</v>
      </c>
      <c r="BO470">
        <v>0</v>
      </c>
      <c r="BP470" s="5">
        <v>0</v>
      </c>
      <c r="BQ470">
        <v>0</v>
      </c>
      <c r="BR470" s="4">
        <v>0</v>
      </c>
      <c r="BS470">
        <v>0</v>
      </c>
      <c r="BT470" s="5">
        <v>0</v>
      </c>
      <c r="BU470">
        <v>0</v>
      </c>
      <c r="BV470" s="4">
        <v>0</v>
      </c>
      <c r="BW470">
        <v>0</v>
      </c>
      <c r="BX470" s="5">
        <v>0</v>
      </c>
      <c r="BY470">
        <v>5</v>
      </c>
      <c r="BZ470" s="4">
        <v>0</v>
      </c>
      <c r="CA470">
        <v>0</v>
      </c>
      <c r="CB470" s="5">
        <v>5</v>
      </c>
      <c r="CD470">
        <v>0</v>
      </c>
      <c r="CE470">
        <v>0</v>
      </c>
      <c r="CF470" s="4">
        <v>0</v>
      </c>
      <c r="CG470">
        <v>0</v>
      </c>
      <c r="CH470" s="5">
        <v>0</v>
      </c>
      <c r="CI470">
        <v>0</v>
      </c>
      <c r="CJ470" s="4">
        <v>0</v>
      </c>
      <c r="CK470">
        <v>0</v>
      </c>
      <c r="CL470" s="5">
        <v>0</v>
      </c>
      <c r="CM470">
        <v>0</v>
      </c>
      <c r="CN470" s="4">
        <v>0</v>
      </c>
      <c r="CO470">
        <v>0</v>
      </c>
      <c r="CP470" s="5">
        <v>0</v>
      </c>
      <c r="CQ470">
        <v>0</v>
      </c>
      <c r="CR470" s="4">
        <v>0</v>
      </c>
      <c r="CS470">
        <v>0</v>
      </c>
      <c r="CT470" s="5">
        <v>0</v>
      </c>
      <c r="CU470">
        <v>5</v>
      </c>
      <c r="CV470" s="4">
        <v>0</v>
      </c>
      <c r="CW470">
        <v>0</v>
      </c>
      <c r="CX470" s="5">
        <v>5</v>
      </c>
      <c r="CY470" s="21">
        <v>5</v>
      </c>
      <c r="CZ470" s="21">
        <v>0</v>
      </c>
      <c r="DA470" s="21">
        <v>10</v>
      </c>
      <c r="DB470" s="5">
        <v>5</v>
      </c>
      <c r="DD470" s="8">
        <v>0</v>
      </c>
      <c r="DE470" s="8">
        <v>0</v>
      </c>
      <c r="DF470" s="8">
        <v>0</v>
      </c>
      <c r="DG470" s="8">
        <v>0</v>
      </c>
      <c r="DH470" s="8">
        <v>0</v>
      </c>
      <c r="DI470" s="8">
        <v>0</v>
      </c>
      <c r="DJ470" s="8">
        <v>0</v>
      </c>
      <c r="DK470" s="8">
        <v>0</v>
      </c>
      <c r="DL470" s="8">
        <v>0</v>
      </c>
      <c r="DM470" s="8">
        <v>0</v>
      </c>
      <c r="DN470" s="8">
        <v>0</v>
      </c>
      <c r="DO470" s="8">
        <v>0</v>
      </c>
      <c r="DP470" s="8">
        <v>0</v>
      </c>
      <c r="DQ470" s="8">
        <v>0</v>
      </c>
      <c r="DR470" s="8">
        <v>0</v>
      </c>
      <c r="DS470" s="8">
        <v>0</v>
      </c>
      <c r="DT470" s="8">
        <v>0</v>
      </c>
      <c r="DU470" s="8">
        <v>0</v>
      </c>
      <c r="DV470" s="8">
        <v>0</v>
      </c>
      <c r="DW470" s="8">
        <v>0</v>
      </c>
      <c r="DX470" s="8">
        <v>0</v>
      </c>
      <c r="DY470" s="8">
        <v>0</v>
      </c>
      <c r="DZ470" s="8">
        <v>0</v>
      </c>
      <c r="EA470" s="8">
        <v>0</v>
      </c>
      <c r="EB470" s="8">
        <v>0</v>
      </c>
      <c r="EC470" s="8">
        <v>0</v>
      </c>
      <c r="ED470" s="20">
        <v>0</v>
      </c>
      <c r="EF470" s="9">
        <v>0</v>
      </c>
      <c r="EG470" s="9">
        <v>0</v>
      </c>
      <c r="EH470" s="9">
        <v>0</v>
      </c>
      <c r="EI470" s="9">
        <v>0</v>
      </c>
      <c r="EJ470" s="9">
        <v>0</v>
      </c>
      <c r="EK470" s="9">
        <v>0</v>
      </c>
      <c r="EL470" s="9">
        <v>0</v>
      </c>
      <c r="EM470" s="9">
        <v>0</v>
      </c>
      <c r="EN470" s="9">
        <v>0</v>
      </c>
      <c r="EO470" s="9">
        <v>0</v>
      </c>
      <c r="EP470" s="9">
        <v>0</v>
      </c>
      <c r="EQ470" s="9">
        <v>0</v>
      </c>
      <c r="ER470" s="9">
        <v>0</v>
      </c>
      <c r="ES470" s="9">
        <v>0</v>
      </c>
      <c r="ET470" s="9">
        <v>0</v>
      </c>
      <c r="EU470" s="9">
        <v>0</v>
      </c>
      <c r="EV470" s="9">
        <v>0</v>
      </c>
      <c r="EW470" s="9">
        <v>0</v>
      </c>
      <c r="EX470" s="9">
        <v>0</v>
      </c>
      <c r="EY470" s="9">
        <v>0</v>
      </c>
      <c r="EZ470" s="9">
        <v>0</v>
      </c>
      <c r="FA470" s="9">
        <v>0</v>
      </c>
      <c r="FB470" s="9">
        <v>0</v>
      </c>
      <c r="FC470" s="9">
        <v>0</v>
      </c>
      <c r="FD470" s="9">
        <v>0</v>
      </c>
      <c r="FE470" s="9">
        <v>0</v>
      </c>
      <c r="FF470">
        <v>10</v>
      </c>
    </row>
    <row r="471" spans="1:162" x14ac:dyDescent="0.2">
      <c r="A471" t="s">
        <v>2053</v>
      </c>
      <c r="B471" t="s">
        <v>2932</v>
      </c>
      <c r="C471" t="s">
        <v>4599</v>
      </c>
      <c r="D471" s="1">
        <v>0</v>
      </c>
      <c r="E471" s="1">
        <v>0</v>
      </c>
      <c r="F471" s="4">
        <v>0</v>
      </c>
      <c r="G471" s="4">
        <v>0</v>
      </c>
      <c r="H471" s="5">
        <v>0</v>
      </c>
      <c r="I471">
        <v>0</v>
      </c>
      <c r="J471" s="4">
        <v>0</v>
      </c>
      <c r="K471">
        <v>0</v>
      </c>
      <c r="L471" s="5">
        <v>0</v>
      </c>
      <c r="M471">
        <v>0</v>
      </c>
      <c r="N471" s="4">
        <v>0</v>
      </c>
      <c r="O471">
        <v>0</v>
      </c>
      <c r="P471" s="5">
        <v>0</v>
      </c>
      <c r="Q471">
        <v>0</v>
      </c>
      <c r="R471" s="4">
        <v>0</v>
      </c>
      <c r="S471">
        <v>0</v>
      </c>
      <c r="T471" s="5">
        <v>0</v>
      </c>
      <c r="U471">
        <v>0</v>
      </c>
      <c r="V471" s="4">
        <v>0</v>
      </c>
      <c r="W471">
        <v>0</v>
      </c>
      <c r="X471" s="5">
        <v>0</v>
      </c>
      <c r="Y471">
        <v>6</v>
      </c>
      <c r="Z471" s="4">
        <v>0</v>
      </c>
      <c r="AA471">
        <v>0</v>
      </c>
      <c r="AB471" s="5">
        <v>6</v>
      </c>
      <c r="AD471">
        <v>0</v>
      </c>
      <c r="AE471">
        <v>0</v>
      </c>
      <c r="AF471" s="4">
        <v>0</v>
      </c>
      <c r="AG471">
        <v>0</v>
      </c>
      <c r="AH471" s="5">
        <v>0</v>
      </c>
      <c r="AI471">
        <v>0</v>
      </c>
      <c r="AJ471" s="4">
        <v>0</v>
      </c>
      <c r="AK471">
        <v>0</v>
      </c>
      <c r="AL471" s="5">
        <v>0</v>
      </c>
      <c r="AM471">
        <v>0</v>
      </c>
      <c r="AN471" s="4">
        <v>0</v>
      </c>
      <c r="AO471">
        <v>0</v>
      </c>
      <c r="AP471" s="5">
        <v>0</v>
      </c>
      <c r="AQ471">
        <v>0</v>
      </c>
      <c r="AR471" s="4">
        <v>0</v>
      </c>
      <c r="AS471">
        <v>0</v>
      </c>
      <c r="AT471" s="5">
        <v>0</v>
      </c>
      <c r="AU471">
        <v>0</v>
      </c>
      <c r="AV471" s="4">
        <v>0</v>
      </c>
      <c r="AW471">
        <v>0</v>
      </c>
      <c r="AX471" s="5">
        <v>0</v>
      </c>
      <c r="AY471">
        <v>6</v>
      </c>
      <c r="AZ471" s="4">
        <v>0</v>
      </c>
      <c r="BA471">
        <v>0</v>
      </c>
      <c r="BB471" s="5">
        <v>6</v>
      </c>
      <c r="BD471">
        <v>0</v>
      </c>
      <c r="BE471">
        <v>0</v>
      </c>
      <c r="BF471" s="4">
        <v>0</v>
      </c>
      <c r="BG471">
        <v>0</v>
      </c>
      <c r="BH471" s="5">
        <v>0</v>
      </c>
      <c r="BI471">
        <v>0</v>
      </c>
      <c r="BJ471" s="4">
        <v>0</v>
      </c>
      <c r="BK471">
        <v>0</v>
      </c>
      <c r="BL471" s="5">
        <v>0</v>
      </c>
      <c r="BM471">
        <v>0</v>
      </c>
      <c r="BN471" s="4">
        <v>0</v>
      </c>
      <c r="BO471">
        <v>0</v>
      </c>
      <c r="BP471" s="5">
        <v>0</v>
      </c>
      <c r="BQ471">
        <v>0</v>
      </c>
      <c r="BR471" s="4">
        <v>0</v>
      </c>
      <c r="BS471">
        <v>0</v>
      </c>
      <c r="BT471" s="5">
        <v>0</v>
      </c>
      <c r="BU471">
        <v>0</v>
      </c>
      <c r="BV471" s="4">
        <v>0</v>
      </c>
      <c r="BW471">
        <v>0</v>
      </c>
      <c r="BX471" s="5">
        <v>0</v>
      </c>
      <c r="BY471">
        <v>6</v>
      </c>
      <c r="BZ471" s="4">
        <v>0</v>
      </c>
      <c r="CA471">
        <v>0</v>
      </c>
      <c r="CB471" s="5">
        <v>6</v>
      </c>
      <c r="CD471">
        <v>0</v>
      </c>
      <c r="CE471">
        <v>0</v>
      </c>
      <c r="CF471" s="4">
        <v>0</v>
      </c>
      <c r="CG471">
        <v>0</v>
      </c>
      <c r="CH471" s="5">
        <v>0</v>
      </c>
      <c r="CI471">
        <v>0</v>
      </c>
      <c r="CJ471" s="4">
        <v>0</v>
      </c>
      <c r="CK471">
        <v>0</v>
      </c>
      <c r="CL471" s="5">
        <v>0</v>
      </c>
      <c r="CM471">
        <v>0</v>
      </c>
      <c r="CN471" s="4">
        <v>0</v>
      </c>
      <c r="CO471">
        <v>0</v>
      </c>
      <c r="CP471" s="5">
        <v>0</v>
      </c>
      <c r="CQ471">
        <v>0</v>
      </c>
      <c r="CR471" s="4">
        <v>0</v>
      </c>
      <c r="CS471">
        <v>0</v>
      </c>
      <c r="CT471" s="5">
        <v>0</v>
      </c>
      <c r="CU471">
        <v>0</v>
      </c>
      <c r="CV471" s="4">
        <v>0</v>
      </c>
      <c r="CW471">
        <v>0</v>
      </c>
      <c r="CX471" s="5">
        <v>0</v>
      </c>
      <c r="CY471" s="21">
        <v>6</v>
      </c>
      <c r="CZ471" s="21">
        <v>0</v>
      </c>
      <c r="DA471" s="21">
        <v>0</v>
      </c>
      <c r="DB471" s="5">
        <v>6</v>
      </c>
      <c r="DD471" s="8">
        <v>0</v>
      </c>
      <c r="DE471" s="8">
        <v>0</v>
      </c>
      <c r="DF471" s="8">
        <v>0</v>
      </c>
      <c r="DG471" s="8">
        <v>0</v>
      </c>
      <c r="DH471" s="8">
        <v>0</v>
      </c>
      <c r="DI471" s="8">
        <v>0</v>
      </c>
      <c r="DJ471" s="8">
        <v>0</v>
      </c>
      <c r="DK471" s="8">
        <v>0</v>
      </c>
      <c r="DL471" s="8">
        <v>0</v>
      </c>
      <c r="DM471" s="8">
        <v>0</v>
      </c>
      <c r="DN471" s="8">
        <v>0</v>
      </c>
      <c r="DO471" s="8">
        <v>0</v>
      </c>
      <c r="DP471" s="8">
        <v>0</v>
      </c>
      <c r="DQ471" s="8">
        <v>0</v>
      </c>
      <c r="DR471" s="8">
        <v>0</v>
      </c>
      <c r="DS471" s="8">
        <v>0</v>
      </c>
      <c r="DT471" s="8">
        <v>0</v>
      </c>
      <c r="DU471" s="8">
        <v>0</v>
      </c>
      <c r="DV471" s="8">
        <v>0</v>
      </c>
      <c r="DW471" s="8">
        <v>0</v>
      </c>
      <c r="DX471" s="8">
        <v>0</v>
      </c>
      <c r="DY471" s="8">
        <v>0</v>
      </c>
      <c r="DZ471" s="8">
        <v>0</v>
      </c>
      <c r="EA471" s="8">
        <v>0</v>
      </c>
      <c r="EB471" s="8">
        <v>0</v>
      </c>
      <c r="EC471" s="8">
        <v>0</v>
      </c>
      <c r="ED471" s="20">
        <v>0</v>
      </c>
      <c r="EF471" s="9">
        <v>0</v>
      </c>
      <c r="EG471" s="9">
        <v>0</v>
      </c>
      <c r="EH471" s="9">
        <v>0</v>
      </c>
      <c r="EI471" s="9">
        <v>0</v>
      </c>
      <c r="EJ471" s="9">
        <v>0</v>
      </c>
      <c r="EK471" s="9">
        <v>0</v>
      </c>
      <c r="EL471" s="9">
        <v>0</v>
      </c>
      <c r="EM471" s="9">
        <v>0</v>
      </c>
      <c r="EN471" s="9">
        <v>0</v>
      </c>
      <c r="EO471" s="9">
        <v>0</v>
      </c>
      <c r="EP471" s="9">
        <v>0</v>
      </c>
      <c r="EQ471" s="9">
        <v>0</v>
      </c>
      <c r="ER471" s="9">
        <v>0</v>
      </c>
      <c r="ES471" s="9">
        <v>0</v>
      </c>
      <c r="ET471" s="9">
        <v>0</v>
      </c>
      <c r="EU471" s="9">
        <v>0</v>
      </c>
      <c r="EV471" s="9">
        <v>0</v>
      </c>
      <c r="EW471" s="9">
        <v>0</v>
      </c>
      <c r="EX471" s="9">
        <v>0</v>
      </c>
      <c r="EY471" s="9">
        <v>0</v>
      </c>
      <c r="EZ471" s="9">
        <v>0</v>
      </c>
      <c r="FA471" s="9">
        <v>0</v>
      </c>
      <c r="FB471" s="9">
        <v>0</v>
      </c>
      <c r="FC471" s="9">
        <v>0</v>
      </c>
      <c r="FD471" s="9">
        <v>0</v>
      </c>
      <c r="FE471" s="9">
        <v>0</v>
      </c>
      <c r="FF471">
        <v>0</v>
      </c>
    </row>
    <row r="472" spans="1:162" x14ac:dyDescent="0.2">
      <c r="A472" t="s">
        <v>2054</v>
      </c>
      <c r="B472" t="s">
        <v>2933</v>
      </c>
      <c r="C472" t="s">
        <v>4599</v>
      </c>
      <c r="D472" s="1">
        <v>0</v>
      </c>
      <c r="E472" s="1">
        <v>0</v>
      </c>
      <c r="F472" s="4">
        <v>0</v>
      </c>
      <c r="G472" s="4">
        <v>0</v>
      </c>
      <c r="H472" s="5">
        <v>0</v>
      </c>
      <c r="I472">
        <v>0</v>
      </c>
      <c r="J472" s="4">
        <v>0</v>
      </c>
      <c r="K472">
        <v>0</v>
      </c>
      <c r="L472" s="5">
        <v>0</v>
      </c>
      <c r="M472">
        <v>0</v>
      </c>
      <c r="N472" s="4">
        <v>0</v>
      </c>
      <c r="O472">
        <v>0</v>
      </c>
      <c r="P472" s="5">
        <v>0</v>
      </c>
      <c r="Q472">
        <v>0</v>
      </c>
      <c r="R472" s="4">
        <v>0</v>
      </c>
      <c r="S472">
        <v>0</v>
      </c>
      <c r="T472" s="5">
        <v>0</v>
      </c>
      <c r="U472">
        <v>0</v>
      </c>
      <c r="V472" s="4">
        <v>0</v>
      </c>
      <c r="W472">
        <v>0</v>
      </c>
      <c r="X472" s="5">
        <v>0</v>
      </c>
      <c r="Y472">
        <v>0</v>
      </c>
      <c r="Z472" s="4">
        <v>0</v>
      </c>
      <c r="AA472">
        <v>0</v>
      </c>
      <c r="AB472" s="5">
        <v>0</v>
      </c>
      <c r="AD472">
        <v>0</v>
      </c>
      <c r="AE472">
        <v>0</v>
      </c>
      <c r="AF472" s="4">
        <v>0</v>
      </c>
      <c r="AG472">
        <v>0</v>
      </c>
      <c r="AH472" s="5">
        <v>0</v>
      </c>
      <c r="AI472">
        <v>0</v>
      </c>
      <c r="AJ472" s="4">
        <v>0</v>
      </c>
      <c r="AK472">
        <v>0</v>
      </c>
      <c r="AL472" s="5">
        <v>0</v>
      </c>
      <c r="AM472">
        <v>0</v>
      </c>
      <c r="AN472" s="4">
        <v>0</v>
      </c>
      <c r="AO472">
        <v>0</v>
      </c>
      <c r="AP472" s="5">
        <v>0</v>
      </c>
      <c r="AQ472">
        <v>0</v>
      </c>
      <c r="AR472" s="4">
        <v>0</v>
      </c>
      <c r="AS472">
        <v>0</v>
      </c>
      <c r="AT472" s="5">
        <v>0</v>
      </c>
      <c r="AU472">
        <v>0</v>
      </c>
      <c r="AV472" s="4">
        <v>0</v>
      </c>
      <c r="AW472">
        <v>0</v>
      </c>
      <c r="AX472" s="5">
        <v>0</v>
      </c>
      <c r="AY472">
        <v>6</v>
      </c>
      <c r="AZ472" s="4">
        <v>0</v>
      </c>
      <c r="BA472">
        <v>0</v>
      </c>
      <c r="BB472" s="5">
        <v>6</v>
      </c>
      <c r="BD472">
        <v>0</v>
      </c>
      <c r="BE472">
        <v>0</v>
      </c>
      <c r="BF472" s="4">
        <v>0</v>
      </c>
      <c r="BG472">
        <v>0</v>
      </c>
      <c r="BH472" s="5">
        <v>0</v>
      </c>
      <c r="BI472">
        <v>0</v>
      </c>
      <c r="BJ472" s="4">
        <v>0</v>
      </c>
      <c r="BK472">
        <v>0</v>
      </c>
      <c r="BL472" s="5">
        <v>0</v>
      </c>
      <c r="BM472">
        <v>0</v>
      </c>
      <c r="BN472" s="4">
        <v>0</v>
      </c>
      <c r="BO472">
        <v>0</v>
      </c>
      <c r="BP472" s="5">
        <v>0</v>
      </c>
      <c r="BQ472">
        <v>0</v>
      </c>
      <c r="BR472" s="4">
        <v>0</v>
      </c>
      <c r="BS472">
        <v>0</v>
      </c>
      <c r="BT472" s="5">
        <v>0</v>
      </c>
      <c r="BU472">
        <v>0</v>
      </c>
      <c r="BV472" s="4">
        <v>0</v>
      </c>
      <c r="BW472">
        <v>0</v>
      </c>
      <c r="BX472" s="5">
        <v>0</v>
      </c>
      <c r="BY472">
        <v>6</v>
      </c>
      <c r="BZ472" s="4">
        <v>0</v>
      </c>
      <c r="CA472">
        <v>0</v>
      </c>
      <c r="CB472" s="5">
        <v>6</v>
      </c>
      <c r="CD472">
        <v>0</v>
      </c>
      <c r="CE472">
        <v>0</v>
      </c>
      <c r="CF472" s="4">
        <v>0</v>
      </c>
      <c r="CG472">
        <v>0</v>
      </c>
      <c r="CH472" s="5">
        <v>0</v>
      </c>
      <c r="CI472">
        <v>0</v>
      </c>
      <c r="CJ472" s="4">
        <v>0</v>
      </c>
      <c r="CK472">
        <v>0</v>
      </c>
      <c r="CL472" s="5">
        <v>0</v>
      </c>
      <c r="CM472">
        <v>0</v>
      </c>
      <c r="CN472" s="4">
        <v>0</v>
      </c>
      <c r="CO472">
        <v>0</v>
      </c>
      <c r="CP472" s="5">
        <v>0</v>
      </c>
      <c r="CQ472">
        <v>0</v>
      </c>
      <c r="CR472" s="4">
        <v>0</v>
      </c>
      <c r="CS472">
        <v>0</v>
      </c>
      <c r="CT472" s="5">
        <v>0</v>
      </c>
      <c r="CU472">
        <v>0</v>
      </c>
      <c r="CV472" s="4">
        <v>0</v>
      </c>
      <c r="CW472">
        <v>0</v>
      </c>
      <c r="CX472" s="5">
        <v>0</v>
      </c>
      <c r="CY472" s="21">
        <v>6</v>
      </c>
      <c r="CZ472" s="21">
        <v>0</v>
      </c>
      <c r="DA472" s="21">
        <v>0</v>
      </c>
      <c r="DB472" s="5">
        <v>6</v>
      </c>
      <c r="DD472" s="8">
        <v>0</v>
      </c>
      <c r="DE472" s="8">
        <v>0</v>
      </c>
      <c r="DF472" s="8">
        <v>0</v>
      </c>
      <c r="DG472" s="8">
        <v>0</v>
      </c>
      <c r="DH472" s="8">
        <v>0</v>
      </c>
      <c r="DI472" s="8">
        <v>0</v>
      </c>
      <c r="DJ472" s="8">
        <v>0</v>
      </c>
      <c r="DK472" s="8">
        <v>0</v>
      </c>
      <c r="DL472" s="8">
        <v>0</v>
      </c>
      <c r="DM472" s="8">
        <v>0</v>
      </c>
      <c r="DN472" s="8">
        <v>0</v>
      </c>
      <c r="DO472" s="8">
        <v>0</v>
      </c>
      <c r="DP472" s="8">
        <v>0</v>
      </c>
      <c r="DQ472" s="8">
        <v>0</v>
      </c>
      <c r="DR472" s="8">
        <v>0</v>
      </c>
      <c r="DS472" s="8">
        <v>0</v>
      </c>
      <c r="DT472" s="8">
        <v>0</v>
      </c>
      <c r="DU472" s="8">
        <v>0</v>
      </c>
      <c r="DV472" s="8">
        <v>0</v>
      </c>
      <c r="DW472" s="8">
        <v>0</v>
      </c>
      <c r="DX472" s="8">
        <v>0</v>
      </c>
      <c r="DY472" s="8">
        <v>0</v>
      </c>
      <c r="DZ472" s="8">
        <v>0</v>
      </c>
      <c r="EA472" s="8">
        <v>0</v>
      </c>
      <c r="EB472" s="8">
        <v>0</v>
      </c>
      <c r="EC472" s="8">
        <v>0</v>
      </c>
      <c r="ED472" s="20">
        <v>0</v>
      </c>
      <c r="EF472" s="9">
        <v>0</v>
      </c>
      <c r="EG472" s="9">
        <v>0</v>
      </c>
      <c r="EH472" s="9">
        <v>0</v>
      </c>
      <c r="EI472" s="9">
        <v>0</v>
      </c>
      <c r="EJ472" s="9">
        <v>0</v>
      </c>
      <c r="EK472" s="9">
        <v>0</v>
      </c>
      <c r="EL472" s="9">
        <v>0</v>
      </c>
      <c r="EM472" s="9">
        <v>0</v>
      </c>
      <c r="EN472" s="9">
        <v>0</v>
      </c>
      <c r="EO472" s="9">
        <v>0</v>
      </c>
      <c r="EP472" s="9">
        <v>0</v>
      </c>
      <c r="EQ472" s="9">
        <v>0</v>
      </c>
      <c r="ER472" s="9">
        <v>0</v>
      </c>
      <c r="ES472" s="9">
        <v>0</v>
      </c>
      <c r="ET472" s="9">
        <v>0</v>
      </c>
      <c r="EU472" s="9">
        <v>0</v>
      </c>
      <c r="EV472" s="9">
        <v>0</v>
      </c>
      <c r="EW472" s="9">
        <v>0</v>
      </c>
      <c r="EX472" s="9">
        <v>0</v>
      </c>
      <c r="EY472" s="9">
        <v>0</v>
      </c>
      <c r="EZ472" s="9">
        <v>0</v>
      </c>
      <c r="FA472" s="9">
        <v>0</v>
      </c>
      <c r="FB472" s="9">
        <v>0</v>
      </c>
      <c r="FC472" s="9">
        <v>0</v>
      </c>
      <c r="FD472" s="9">
        <v>0</v>
      </c>
      <c r="FE472" s="9">
        <v>0</v>
      </c>
      <c r="FF472">
        <v>0</v>
      </c>
    </row>
    <row r="473" spans="1:162" x14ac:dyDescent="0.2">
      <c r="A473" t="s">
        <v>2047</v>
      </c>
      <c r="B473" t="s">
        <v>2934</v>
      </c>
      <c r="C473" t="s">
        <v>4599</v>
      </c>
      <c r="D473" s="1">
        <v>0</v>
      </c>
      <c r="E473" s="1">
        <v>0</v>
      </c>
      <c r="F473" s="4">
        <v>0</v>
      </c>
      <c r="G473" s="4">
        <v>0</v>
      </c>
      <c r="H473" s="5">
        <v>0</v>
      </c>
      <c r="I473">
        <v>0</v>
      </c>
      <c r="J473" s="4">
        <v>0</v>
      </c>
      <c r="K473">
        <v>0</v>
      </c>
      <c r="L473" s="5">
        <v>0</v>
      </c>
      <c r="M473">
        <v>0</v>
      </c>
      <c r="N473" s="4">
        <v>0</v>
      </c>
      <c r="O473">
        <v>0</v>
      </c>
      <c r="P473" s="5">
        <v>0</v>
      </c>
      <c r="Q473">
        <v>0</v>
      </c>
      <c r="R473" s="4">
        <v>0</v>
      </c>
      <c r="S473">
        <v>0</v>
      </c>
      <c r="T473" s="5">
        <v>0</v>
      </c>
      <c r="U473">
        <v>0</v>
      </c>
      <c r="V473" s="4">
        <v>0</v>
      </c>
      <c r="W473">
        <v>0</v>
      </c>
      <c r="X473" s="5">
        <v>0</v>
      </c>
      <c r="Y473">
        <v>0</v>
      </c>
      <c r="Z473" s="4">
        <v>0</v>
      </c>
      <c r="AA473">
        <v>0</v>
      </c>
      <c r="AB473" s="5">
        <v>0</v>
      </c>
      <c r="AD473">
        <v>0</v>
      </c>
      <c r="AE473">
        <v>0</v>
      </c>
      <c r="AF473" s="4">
        <v>0</v>
      </c>
      <c r="AG473">
        <v>0</v>
      </c>
      <c r="AH473" s="5">
        <v>0</v>
      </c>
      <c r="AI473">
        <v>0</v>
      </c>
      <c r="AJ473" s="4">
        <v>0</v>
      </c>
      <c r="AK473">
        <v>0</v>
      </c>
      <c r="AL473" s="5">
        <v>0</v>
      </c>
      <c r="AM473">
        <v>0</v>
      </c>
      <c r="AN473" s="4">
        <v>0</v>
      </c>
      <c r="AO473">
        <v>0</v>
      </c>
      <c r="AP473" s="5">
        <v>0</v>
      </c>
      <c r="AQ473">
        <v>0</v>
      </c>
      <c r="AR473" s="4">
        <v>0</v>
      </c>
      <c r="AS473">
        <v>0</v>
      </c>
      <c r="AT473" s="5">
        <v>0</v>
      </c>
      <c r="AU473">
        <v>0</v>
      </c>
      <c r="AV473" s="4">
        <v>0</v>
      </c>
      <c r="AW473">
        <v>0</v>
      </c>
      <c r="AX473" s="5">
        <v>0</v>
      </c>
      <c r="AY473">
        <v>6</v>
      </c>
      <c r="AZ473" s="4">
        <v>0</v>
      </c>
      <c r="BA473">
        <v>0</v>
      </c>
      <c r="BB473" s="5">
        <v>6</v>
      </c>
      <c r="BD473">
        <v>0</v>
      </c>
      <c r="BE473">
        <v>0</v>
      </c>
      <c r="BF473" s="4">
        <v>0</v>
      </c>
      <c r="BG473">
        <v>0</v>
      </c>
      <c r="BH473" s="5">
        <v>0</v>
      </c>
      <c r="BI473">
        <v>0</v>
      </c>
      <c r="BJ473" s="4">
        <v>0</v>
      </c>
      <c r="BK473">
        <v>0</v>
      </c>
      <c r="BL473" s="5">
        <v>0</v>
      </c>
      <c r="BM473">
        <v>0</v>
      </c>
      <c r="BN473" s="4">
        <v>0</v>
      </c>
      <c r="BO473">
        <v>0</v>
      </c>
      <c r="BP473" s="5">
        <v>0</v>
      </c>
      <c r="BQ473">
        <v>0</v>
      </c>
      <c r="BR473" s="4">
        <v>0</v>
      </c>
      <c r="BS473">
        <v>0</v>
      </c>
      <c r="BT473" s="5">
        <v>0</v>
      </c>
      <c r="BU473">
        <v>0</v>
      </c>
      <c r="BV473" s="4">
        <v>0</v>
      </c>
      <c r="BW473">
        <v>0</v>
      </c>
      <c r="BX473" s="5">
        <v>0</v>
      </c>
      <c r="BY473">
        <v>6</v>
      </c>
      <c r="BZ473" s="4">
        <v>0</v>
      </c>
      <c r="CA473">
        <v>0</v>
      </c>
      <c r="CB473" s="5">
        <v>6</v>
      </c>
      <c r="CD473">
        <v>0</v>
      </c>
      <c r="CE473">
        <v>0</v>
      </c>
      <c r="CF473" s="4">
        <v>0</v>
      </c>
      <c r="CG473">
        <v>0</v>
      </c>
      <c r="CH473" s="5">
        <v>0</v>
      </c>
      <c r="CI473">
        <v>0</v>
      </c>
      <c r="CJ473" s="4">
        <v>0</v>
      </c>
      <c r="CK473">
        <v>0</v>
      </c>
      <c r="CL473" s="5">
        <v>0</v>
      </c>
      <c r="CM473">
        <v>0</v>
      </c>
      <c r="CN473" s="4">
        <v>0</v>
      </c>
      <c r="CO473">
        <v>0</v>
      </c>
      <c r="CP473" s="5">
        <v>0</v>
      </c>
      <c r="CQ473">
        <v>0</v>
      </c>
      <c r="CR473" s="4">
        <v>0</v>
      </c>
      <c r="CS473">
        <v>0</v>
      </c>
      <c r="CT473" s="5">
        <v>0</v>
      </c>
      <c r="CU473">
        <v>0</v>
      </c>
      <c r="CV473" s="4">
        <v>0</v>
      </c>
      <c r="CW473">
        <v>0</v>
      </c>
      <c r="CX473" s="5">
        <v>0</v>
      </c>
      <c r="CY473" s="21">
        <v>6</v>
      </c>
      <c r="CZ473" s="21">
        <v>0</v>
      </c>
      <c r="DA473" s="21">
        <v>0</v>
      </c>
      <c r="DB473" s="5">
        <v>6</v>
      </c>
      <c r="DD473" s="8">
        <v>0</v>
      </c>
      <c r="DE473" s="8">
        <v>0</v>
      </c>
      <c r="DF473" s="8">
        <v>0</v>
      </c>
      <c r="DG473" s="8">
        <v>0</v>
      </c>
      <c r="DH473" s="8">
        <v>0</v>
      </c>
      <c r="DI473" s="8">
        <v>0</v>
      </c>
      <c r="DJ473" s="8">
        <v>0</v>
      </c>
      <c r="DK473" s="8">
        <v>0</v>
      </c>
      <c r="DL473" s="8">
        <v>0</v>
      </c>
      <c r="DM473" s="8">
        <v>0</v>
      </c>
      <c r="DN473" s="8">
        <v>0</v>
      </c>
      <c r="DO473" s="8">
        <v>0</v>
      </c>
      <c r="DP473" s="8">
        <v>0</v>
      </c>
      <c r="DQ473" s="8">
        <v>0</v>
      </c>
      <c r="DR473" s="8">
        <v>0</v>
      </c>
      <c r="DS473" s="8">
        <v>0</v>
      </c>
      <c r="DT473" s="8">
        <v>0</v>
      </c>
      <c r="DU473" s="8">
        <v>0</v>
      </c>
      <c r="DV473" s="8">
        <v>0</v>
      </c>
      <c r="DW473" s="8">
        <v>0</v>
      </c>
      <c r="DX473" s="8">
        <v>0</v>
      </c>
      <c r="DY473" s="8">
        <v>0</v>
      </c>
      <c r="DZ473" s="8">
        <v>0</v>
      </c>
      <c r="EA473" s="8">
        <v>0</v>
      </c>
      <c r="EB473" s="8">
        <v>0</v>
      </c>
      <c r="EC473" s="8">
        <v>0</v>
      </c>
      <c r="ED473" s="20">
        <v>0</v>
      </c>
      <c r="EF473" s="9">
        <v>0</v>
      </c>
      <c r="EG473" s="9">
        <v>0</v>
      </c>
      <c r="EH473" s="9">
        <v>0</v>
      </c>
      <c r="EI473" s="9">
        <v>0</v>
      </c>
      <c r="EJ473" s="9">
        <v>0</v>
      </c>
      <c r="EK473" s="9">
        <v>0</v>
      </c>
      <c r="EL473" s="9">
        <v>0</v>
      </c>
      <c r="EM473" s="9">
        <v>0</v>
      </c>
      <c r="EN473" s="9">
        <v>0</v>
      </c>
      <c r="EO473" s="9">
        <v>0</v>
      </c>
      <c r="EP473" s="9">
        <v>0</v>
      </c>
      <c r="EQ473" s="9">
        <v>0</v>
      </c>
      <c r="ER473" s="9">
        <v>0</v>
      </c>
      <c r="ES473" s="9">
        <v>0</v>
      </c>
      <c r="ET473" s="9">
        <v>0</v>
      </c>
      <c r="EU473" s="9">
        <v>0</v>
      </c>
      <c r="EV473" s="9">
        <v>0</v>
      </c>
      <c r="EW473" s="9">
        <v>0</v>
      </c>
      <c r="EX473" s="9">
        <v>0</v>
      </c>
      <c r="EY473" s="9">
        <v>0</v>
      </c>
      <c r="EZ473" s="9">
        <v>0</v>
      </c>
      <c r="FA473" s="9">
        <v>0</v>
      </c>
      <c r="FB473" s="9">
        <v>0</v>
      </c>
      <c r="FC473" s="9">
        <v>0</v>
      </c>
      <c r="FD473" s="9">
        <v>0</v>
      </c>
      <c r="FE473" s="9">
        <v>0</v>
      </c>
      <c r="FF473">
        <v>0</v>
      </c>
    </row>
    <row r="474" spans="1:162" x14ac:dyDescent="0.2">
      <c r="A474" t="s">
        <v>2056</v>
      </c>
      <c r="B474" t="s">
        <v>2935</v>
      </c>
      <c r="C474" t="s">
        <v>4599</v>
      </c>
      <c r="D474" s="1">
        <v>0</v>
      </c>
      <c r="E474" s="1">
        <v>0</v>
      </c>
      <c r="F474" s="4">
        <v>0</v>
      </c>
      <c r="G474" s="4">
        <v>0</v>
      </c>
      <c r="H474" s="5">
        <v>0</v>
      </c>
      <c r="I474">
        <v>0</v>
      </c>
      <c r="J474" s="4">
        <v>0</v>
      </c>
      <c r="K474">
        <v>0</v>
      </c>
      <c r="L474" s="5">
        <v>0</v>
      </c>
      <c r="M474">
        <v>0</v>
      </c>
      <c r="N474" s="4">
        <v>0</v>
      </c>
      <c r="O474">
        <v>0</v>
      </c>
      <c r="P474" s="5">
        <v>0</v>
      </c>
      <c r="Q474">
        <v>0</v>
      </c>
      <c r="R474" s="4">
        <v>0</v>
      </c>
      <c r="S474">
        <v>0</v>
      </c>
      <c r="T474" s="5">
        <v>0</v>
      </c>
      <c r="U474">
        <v>0</v>
      </c>
      <c r="V474" s="4">
        <v>0</v>
      </c>
      <c r="W474">
        <v>0</v>
      </c>
      <c r="X474" s="5">
        <v>0</v>
      </c>
      <c r="Y474">
        <v>0</v>
      </c>
      <c r="Z474" s="4">
        <v>0</v>
      </c>
      <c r="AA474">
        <v>0</v>
      </c>
      <c r="AB474" s="5">
        <v>0</v>
      </c>
      <c r="AD474">
        <v>0</v>
      </c>
      <c r="AE474">
        <v>0</v>
      </c>
      <c r="AF474" s="4">
        <v>0</v>
      </c>
      <c r="AG474">
        <v>0</v>
      </c>
      <c r="AH474" s="5">
        <v>0</v>
      </c>
      <c r="AI474">
        <v>0</v>
      </c>
      <c r="AJ474" s="4">
        <v>0</v>
      </c>
      <c r="AK474">
        <v>0</v>
      </c>
      <c r="AL474" s="5">
        <v>0</v>
      </c>
      <c r="AM474">
        <v>0</v>
      </c>
      <c r="AN474" s="4">
        <v>0</v>
      </c>
      <c r="AO474">
        <v>0</v>
      </c>
      <c r="AP474" s="5">
        <v>0</v>
      </c>
      <c r="AQ474">
        <v>0</v>
      </c>
      <c r="AR474" s="4">
        <v>0</v>
      </c>
      <c r="AS474">
        <v>0</v>
      </c>
      <c r="AT474" s="5">
        <v>0</v>
      </c>
      <c r="AU474">
        <v>0</v>
      </c>
      <c r="AV474" s="4">
        <v>0</v>
      </c>
      <c r="AW474">
        <v>0</v>
      </c>
      <c r="AX474" s="5">
        <v>0</v>
      </c>
      <c r="AY474">
        <v>6</v>
      </c>
      <c r="AZ474" s="4">
        <v>0</v>
      </c>
      <c r="BA474">
        <v>0</v>
      </c>
      <c r="BB474" s="5">
        <v>6</v>
      </c>
      <c r="BD474">
        <v>0</v>
      </c>
      <c r="BE474">
        <v>0</v>
      </c>
      <c r="BF474" s="4">
        <v>0</v>
      </c>
      <c r="BG474">
        <v>0</v>
      </c>
      <c r="BH474" s="5">
        <v>0</v>
      </c>
      <c r="BI474">
        <v>0</v>
      </c>
      <c r="BJ474" s="4">
        <v>0</v>
      </c>
      <c r="BK474">
        <v>0</v>
      </c>
      <c r="BL474" s="5">
        <v>0</v>
      </c>
      <c r="BM474">
        <v>0</v>
      </c>
      <c r="BN474" s="4">
        <v>0</v>
      </c>
      <c r="BO474">
        <v>0</v>
      </c>
      <c r="BP474" s="5">
        <v>0</v>
      </c>
      <c r="BQ474">
        <v>0</v>
      </c>
      <c r="BR474" s="4">
        <v>0</v>
      </c>
      <c r="BS474">
        <v>0</v>
      </c>
      <c r="BT474" s="5">
        <v>0</v>
      </c>
      <c r="BU474">
        <v>0</v>
      </c>
      <c r="BV474" s="4">
        <v>0</v>
      </c>
      <c r="BW474">
        <v>0</v>
      </c>
      <c r="BX474" s="5">
        <v>0</v>
      </c>
      <c r="BY474">
        <v>6</v>
      </c>
      <c r="BZ474" s="4">
        <v>0</v>
      </c>
      <c r="CA474">
        <v>0</v>
      </c>
      <c r="CB474" s="5">
        <v>6</v>
      </c>
      <c r="CD474">
        <v>0</v>
      </c>
      <c r="CE474">
        <v>0</v>
      </c>
      <c r="CF474" s="4">
        <v>0</v>
      </c>
      <c r="CG474">
        <v>0</v>
      </c>
      <c r="CH474" s="5">
        <v>0</v>
      </c>
      <c r="CI474">
        <v>0</v>
      </c>
      <c r="CJ474" s="4">
        <v>0</v>
      </c>
      <c r="CK474">
        <v>0</v>
      </c>
      <c r="CL474" s="5">
        <v>0</v>
      </c>
      <c r="CM474">
        <v>0</v>
      </c>
      <c r="CN474" s="4">
        <v>0</v>
      </c>
      <c r="CO474">
        <v>0</v>
      </c>
      <c r="CP474" s="5">
        <v>0</v>
      </c>
      <c r="CQ474">
        <v>0</v>
      </c>
      <c r="CR474" s="4">
        <v>0</v>
      </c>
      <c r="CS474">
        <v>0</v>
      </c>
      <c r="CT474" s="5">
        <v>0</v>
      </c>
      <c r="CU474">
        <v>0</v>
      </c>
      <c r="CV474" s="4">
        <v>0</v>
      </c>
      <c r="CW474">
        <v>0</v>
      </c>
      <c r="CX474" s="5">
        <v>0</v>
      </c>
      <c r="CY474" s="21">
        <v>6</v>
      </c>
      <c r="CZ474" s="21">
        <v>0</v>
      </c>
      <c r="DA474" s="21">
        <v>0</v>
      </c>
      <c r="DB474" s="5">
        <v>6</v>
      </c>
      <c r="DD474" s="8">
        <v>0</v>
      </c>
      <c r="DE474" s="8">
        <v>0</v>
      </c>
      <c r="DF474" s="8">
        <v>0</v>
      </c>
      <c r="DG474" s="8">
        <v>0</v>
      </c>
      <c r="DH474" s="8">
        <v>0</v>
      </c>
      <c r="DI474" s="8">
        <v>0</v>
      </c>
      <c r="DJ474" s="8">
        <v>0</v>
      </c>
      <c r="DK474" s="8">
        <v>0</v>
      </c>
      <c r="DL474" s="8">
        <v>0</v>
      </c>
      <c r="DM474" s="8">
        <v>0</v>
      </c>
      <c r="DN474" s="8">
        <v>0</v>
      </c>
      <c r="DO474" s="8">
        <v>0</v>
      </c>
      <c r="DP474" s="8">
        <v>0</v>
      </c>
      <c r="DQ474" s="8">
        <v>0</v>
      </c>
      <c r="DR474" s="8">
        <v>0</v>
      </c>
      <c r="DS474" s="8">
        <v>0</v>
      </c>
      <c r="DT474" s="8">
        <v>0</v>
      </c>
      <c r="DU474" s="8">
        <v>0</v>
      </c>
      <c r="DV474" s="8">
        <v>0</v>
      </c>
      <c r="DW474" s="8">
        <v>0</v>
      </c>
      <c r="DX474" s="8">
        <v>0</v>
      </c>
      <c r="DY474" s="8">
        <v>0</v>
      </c>
      <c r="DZ474" s="8">
        <v>0</v>
      </c>
      <c r="EA474" s="8">
        <v>0</v>
      </c>
      <c r="EB474" s="8">
        <v>0</v>
      </c>
      <c r="EC474" s="8">
        <v>0</v>
      </c>
      <c r="ED474" s="20">
        <v>0</v>
      </c>
      <c r="EF474" s="9">
        <v>0</v>
      </c>
      <c r="EG474" s="9">
        <v>0</v>
      </c>
      <c r="EH474" s="9">
        <v>0</v>
      </c>
      <c r="EI474" s="9">
        <v>0</v>
      </c>
      <c r="EJ474" s="9">
        <v>0</v>
      </c>
      <c r="EK474" s="9">
        <v>0</v>
      </c>
      <c r="EL474" s="9">
        <v>0</v>
      </c>
      <c r="EM474" s="9">
        <v>0</v>
      </c>
      <c r="EN474" s="9">
        <v>0</v>
      </c>
      <c r="EO474" s="9">
        <v>0</v>
      </c>
      <c r="EP474" s="9">
        <v>0</v>
      </c>
      <c r="EQ474" s="9">
        <v>0</v>
      </c>
      <c r="ER474" s="9">
        <v>0</v>
      </c>
      <c r="ES474" s="9">
        <v>0</v>
      </c>
      <c r="ET474" s="9">
        <v>0</v>
      </c>
      <c r="EU474" s="9">
        <v>0</v>
      </c>
      <c r="EV474" s="9">
        <v>0</v>
      </c>
      <c r="EW474" s="9">
        <v>0</v>
      </c>
      <c r="EX474" s="9">
        <v>0</v>
      </c>
      <c r="EY474" s="9">
        <v>0</v>
      </c>
      <c r="EZ474" s="9">
        <v>0</v>
      </c>
      <c r="FA474" s="9">
        <v>0</v>
      </c>
      <c r="FB474" s="9">
        <v>0</v>
      </c>
      <c r="FC474" s="9">
        <v>0</v>
      </c>
      <c r="FD474" s="9">
        <v>0</v>
      </c>
      <c r="FE474" s="9">
        <v>0</v>
      </c>
      <c r="FF474">
        <v>0</v>
      </c>
    </row>
    <row r="475" spans="1:162" x14ac:dyDescent="0.2">
      <c r="A475" t="s">
        <v>913</v>
      </c>
      <c r="B475" t="s">
        <v>2936</v>
      </c>
      <c r="C475" t="s">
        <v>4599</v>
      </c>
      <c r="D475" s="1">
        <v>0</v>
      </c>
      <c r="E475" s="1">
        <v>0</v>
      </c>
      <c r="F475" s="4">
        <v>0</v>
      </c>
      <c r="G475" s="4">
        <v>0</v>
      </c>
      <c r="H475" s="5">
        <v>0</v>
      </c>
      <c r="I475">
        <v>1</v>
      </c>
      <c r="J475" s="4">
        <v>0</v>
      </c>
      <c r="K475">
        <v>0</v>
      </c>
      <c r="L475" s="5">
        <v>1</v>
      </c>
      <c r="M475">
        <v>1</v>
      </c>
      <c r="N475" s="4">
        <v>0</v>
      </c>
      <c r="O475">
        <v>0</v>
      </c>
      <c r="P475" s="5">
        <v>1</v>
      </c>
      <c r="Q475">
        <v>3</v>
      </c>
      <c r="R475" s="4">
        <v>0</v>
      </c>
      <c r="S475">
        <v>0</v>
      </c>
      <c r="T475" s="5">
        <v>3</v>
      </c>
      <c r="U475">
        <v>3</v>
      </c>
      <c r="V475" s="4">
        <v>0</v>
      </c>
      <c r="W475">
        <v>0</v>
      </c>
      <c r="X475" s="5">
        <v>3</v>
      </c>
      <c r="Y475">
        <v>3</v>
      </c>
      <c r="Z475" s="4">
        <v>0</v>
      </c>
      <c r="AA475">
        <v>0</v>
      </c>
      <c r="AB475" s="5">
        <v>3</v>
      </c>
      <c r="AD475">
        <v>0</v>
      </c>
      <c r="AE475">
        <v>0</v>
      </c>
      <c r="AF475" s="4">
        <v>0</v>
      </c>
      <c r="AG475">
        <v>0</v>
      </c>
      <c r="AH475" s="5">
        <v>0</v>
      </c>
      <c r="AI475">
        <v>1</v>
      </c>
      <c r="AJ475" s="4">
        <v>0</v>
      </c>
      <c r="AK475">
        <v>0</v>
      </c>
      <c r="AL475" s="5">
        <v>1</v>
      </c>
      <c r="AM475">
        <v>1</v>
      </c>
      <c r="AN475" s="4">
        <v>0</v>
      </c>
      <c r="AO475">
        <v>0</v>
      </c>
      <c r="AP475" s="5">
        <v>1</v>
      </c>
      <c r="AQ475">
        <v>3</v>
      </c>
      <c r="AR475" s="4">
        <v>0</v>
      </c>
      <c r="AS475">
        <v>0</v>
      </c>
      <c r="AT475" s="5">
        <v>3</v>
      </c>
      <c r="AU475">
        <v>3</v>
      </c>
      <c r="AV475" s="4">
        <v>0</v>
      </c>
      <c r="AW475">
        <v>0</v>
      </c>
      <c r="AX475" s="5">
        <v>3</v>
      </c>
      <c r="AY475">
        <v>3</v>
      </c>
      <c r="AZ475" s="4">
        <v>0</v>
      </c>
      <c r="BA475">
        <v>0</v>
      </c>
      <c r="BB475" s="5">
        <v>3</v>
      </c>
      <c r="BD475">
        <v>0</v>
      </c>
      <c r="BE475">
        <v>0</v>
      </c>
      <c r="BF475" s="4">
        <v>0</v>
      </c>
      <c r="BG475">
        <v>0</v>
      </c>
      <c r="BH475" s="5">
        <v>0</v>
      </c>
      <c r="BI475">
        <v>1</v>
      </c>
      <c r="BJ475" s="4">
        <v>0</v>
      </c>
      <c r="BK475">
        <v>0</v>
      </c>
      <c r="BL475" s="5">
        <v>1</v>
      </c>
      <c r="BM475">
        <v>1</v>
      </c>
      <c r="BN475" s="4">
        <v>0</v>
      </c>
      <c r="BO475">
        <v>0</v>
      </c>
      <c r="BP475" s="5">
        <v>1</v>
      </c>
      <c r="BQ475">
        <v>3</v>
      </c>
      <c r="BR475" s="4">
        <v>0</v>
      </c>
      <c r="BS475">
        <v>0</v>
      </c>
      <c r="BT475" s="5">
        <v>3</v>
      </c>
      <c r="BU475">
        <v>3</v>
      </c>
      <c r="BV475" s="4">
        <v>0</v>
      </c>
      <c r="BW475">
        <v>0</v>
      </c>
      <c r="BX475" s="5">
        <v>3</v>
      </c>
      <c r="BY475">
        <v>6</v>
      </c>
      <c r="BZ475" s="4">
        <v>0</v>
      </c>
      <c r="CA475">
        <v>0</v>
      </c>
      <c r="CB475" s="5">
        <v>6</v>
      </c>
      <c r="CD475">
        <v>0</v>
      </c>
      <c r="CE475">
        <v>0</v>
      </c>
      <c r="CF475" s="4">
        <v>0</v>
      </c>
      <c r="CG475">
        <v>0</v>
      </c>
      <c r="CH475" s="5">
        <v>0</v>
      </c>
      <c r="CI475">
        <v>1</v>
      </c>
      <c r="CJ475" s="4">
        <v>0</v>
      </c>
      <c r="CK475">
        <v>0</v>
      </c>
      <c r="CL475" s="5">
        <v>1</v>
      </c>
      <c r="CM475">
        <v>3</v>
      </c>
      <c r="CN475" s="4">
        <v>0</v>
      </c>
      <c r="CO475">
        <v>0</v>
      </c>
      <c r="CP475" s="5">
        <v>3</v>
      </c>
      <c r="CQ475">
        <v>3</v>
      </c>
      <c r="CR475" s="4">
        <v>0</v>
      </c>
      <c r="CS475">
        <v>0</v>
      </c>
      <c r="CT475" s="5">
        <v>3</v>
      </c>
      <c r="CU475">
        <v>3</v>
      </c>
      <c r="CV475" s="4">
        <v>0</v>
      </c>
      <c r="CW475">
        <v>0</v>
      </c>
      <c r="CX475" s="5">
        <v>3</v>
      </c>
      <c r="CY475" s="21">
        <v>6</v>
      </c>
      <c r="CZ475" s="21">
        <v>0</v>
      </c>
      <c r="DA475" s="21">
        <v>0</v>
      </c>
      <c r="DB475" s="5">
        <v>6</v>
      </c>
      <c r="DD475" s="8">
        <v>0</v>
      </c>
      <c r="DE475" s="8">
        <v>0</v>
      </c>
      <c r="DF475" s="8">
        <v>0</v>
      </c>
      <c r="DG475" s="8">
        <v>0</v>
      </c>
      <c r="DH475" s="8">
        <v>0</v>
      </c>
      <c r="DI475" s="8">
        <v>0</v>
      </c>
      <c r="DJ475" s="8">
        <v>0</v>
      </c>
      <c r="DK475" s="8">
        <v>0</v>
      </c>
      <c r="DL475" s="8">
        <v>0</v>
      </c>
      <c r="DM475" s="8">
        <v>0</v>
      </c>
      <c r="DN475" s="8">
        <v>0</v>
      </c>
      <c r="DO475" s="8">
        <v>0</v>
      </c>
      <c r="DP475" s="8">
        <v>0</v>
      </c>
      <c r="DQ475" s="8">
        <v>0</v>
      </c>
      <c r="DR475" s="8">
        <v>0</v>
      </c>
      <c r="DS475" s="8">
        <v>0</v>
      </c>
      <c r="DT475" s="8">
        <v>0</v>
      </c>
      <c r="DU475" s="8">
        <v>0</v>
      </c>
      <c r="DV475" s="8">
        <v>0</v>
      </c>
      <c r="DW475" s="8">
        <v>0</v>
      </c>
      <c r="DX475" s="8">
        <v>0</v>
      </c>
      <c r="DY475" s="8">
        <v>0</v>
      </c>
      <c r="DZ475" s="8">
        <v>0</v>
      </c>
      <c r="EA475" s="8">
        <v>0</v>
      </c>
      <c r="EB475" s="8">
        <v>0</v>
      </c>
      <c r="EC475" s="8">
        <v>0</v>
      </c>
      <c r="ED475" s="20">
        <v>0</v>
      </c>
      <c r="EF475" s="9">
        <v>0</v>
      </c>
      <c r="EG475" s="9">
        <v>0</v>
      </c>
      <c r="EH475" s="9">
        <v>0</v>
      </c>
      <c r="EI475" s="9">
        <v>0</v>
      </c>
      <c r="EJ475" s="9">
        <v>0</v>
      </c>
      <c r="EK475" s="9">
        <v>0</v>
      </c>
      <c r="EL475" s="9">
        <v>0</v>
      </c>
      <c r="EM475" s="9">
        <v>0</v>
      </c>
      <c r="EN475" s="9">
        <v>0</v>
      </c>
      <c r="EO475" s="9">
        <v>0</v>
      </c>
      <c r="EP475" s="9">
        <v>0</v>
      </c>
      <c r="EQ475" s="9">
        <v>0</v>
      </c>
      <c r="ER475" s="9">
        <v>0</v>
      </c>
      <c r="ES475" s="9">
        <v>0</v>
      </c>
      <c r="ET475" s="9">
        <v>0</v>
      </c>
      <c r="EU475" s="9">
        <v>0</v>
      </c>
      <c r="EV475" s="9">
        <v>0</v>
      </c>
      <c r="EW475" s="9">
        <v>0</v>
      </c>
      <c r="EX475" s="9">
        <v>0</v>
      </c>
      <c r="EY475" s="9">
        <v>0</v>
      </c>
      <c r="EZ475" s="9">
        <v>0</v>
      </c>
      <c r="FA475" s="9">
        <v>0</v>
      </c>
      <c r="FB475" s="9">
        <v>0</v>
      </c>
      <c r="FC475" s="9">
        <v>0</v>
      </c>
      <c r="FD475" s="9">
        <v>0</v>
      </c>
      <c r="FE475" s="9">
        <v>0</v>
      </c>
      <c r="FF475">
        <v>0</v>
      </c>
    </row>
    <row r="476" spans="1:162" x14ac:dyDescent="0.2">
      <c r="A476" t="s">
        <v>2119</v>
      </c>
      <c r="B476" t="s">
        <v>2937</v>
      </c>
      <c r="C476" t="s">
        <v>4599</v>
      </c>
      <c r="D476" s="1">
        <v>0</v>
      </c>
      <c r="E476" s="1">
        <v>0</v>
      </c>
      <c r="F476" s="4">
        <v>0</v>
      </c>
      <c r="G476" s="4">
        <v>0</v>
      </c>
      <c r="H476" s="5">
        <v>0</v>
      </c>
      <c r="I476">
        <v>0</v>
      </c>
      <c r="J476" s="4">
        <v>0</v>
      </c>
      <c r="K476">
        <v>0</v>
      </c>
      <c r="L476" s="5">
        <v>0</v>
      </c>
      <c r="M476">
        <v>0</v>
      </c>
      <c r="N476" s="4">
        <v>0</v>
      </c>
      <c r="O476">
        <v>0</v>
      </c>
      <c r="P476" s="5">
        <v>0</v>
      </c>
      <c r="Q476">
        <v>0</v>
      </c>
      <c r="R476" s="4">
        <v>0</v>
      </c>
      <c r="S476">
        <v>0</v>
      </c>
      <c r="T476" s="5">
        <v>0</v>
      </c>
      <c r="U476">
        <v>0</v>
      </c>
      <c r="V476" s="4">
        <v>0</v>
      </c>
      <c r="W476">
        <v>0</v>
      </c>
      <c r="X476" s="5">
        <v>0</v>
      </c>
      <c r="Y476">
        <v>0</v>
      </c>
      <c r="Z476" s="4">
        <v>0</v>
      </c>
      <c r="AA476">
        <v>0</v>
      </c>
      <c r="AB476" s="5">
        <v>0</v>
      </c>
      <c r="AD476">
        <v>0</v>
      </c>
      <c r="AE476">
        <v>0</v>
      </c>
      <c r="AF476" s="4">
        <v>0</v>
      </c>
      <c r="AG476">
        <v>0</v>
      </c>
      <c r="AH476" s="5">
        <v>0</v>
      </c>
      <c r="AI476">
        <v>0</v>
      </c>
      <c r="AJ476" s="4">
        <v>0</v>
      </c>
      <c r="AK476">
        <v>0</v>
      </c>
      <c r="AL476" s="5">
        <v>0</v>
      </c>
      <c r="AM476">
        <v>0</v>
      </c>
      <c r="AN476" s="4">
        <v>0</v>
      </c>
      <c r="AO476">
        <v>0</v>
      </c>
      <c r="AP476" s="5">
        <v>0</v>
      </c>
      <c r="AQ476">
        <v>0</v>
      </c>
      <c r="AR476" s="4">
        <v>0</v>
      </c>
      <c r="AS476">
        <v>0</v>
      </c>
      <c r="AT476" s="5">
        <v>0</v>
      </c>
      <c r="AU476">
        <v>0</v>
      </c>
      <c r="AV476" s="4">
        <v>0</v>
      </c>
      <c r="AW476">
        <v>0</v>
      </c>
      <c r="AX476" s="5">
        <v>0</v>
      </c>
      <c r="AY476">
        <v>0</v>
      </c>
      <c r="AZ476" s="4">
        <v>0</v>
      </c>
      <c r="BA476">
        <v>0</v>
      </c>
      <c r="BB476" s="5">
        <v>0</v>
      </c>
      <c r="BD476">
        <v>0</v>
      </c>
      <c r="BE476">
        <v>0</v>
      </c>
      <c r="BF476" s="4">
        <v>0</v>
      </c>
      <c r="BG476">
        <v>0</v>
      </c>
      <c r="BH476" s="5">
        <v>0</v>
      </c>
      <c r="BI476">
        <v>0</v>
      </c>
      <c r="BJ476" s="4">
        <v>0</v>
      </c>
      <c r="BK476">
        <v>0</v>
      </c>
      <c r="BL476" s="5">
        <v>0</v>
      </c>
      <c r="BM476">
        <v>0</v>
      </c>
      <c r="BN476" s="4">
        <v>0</v>
      </c>
      <c r="BO476">
        <v>0</v>
      </c>
      <c r="BP476" s="5">
        <v>0</v>
      </c>
      <c r="BQ476">
        <v>0</v>
      </c>
      <c r="BR476" s="4">
        <v>0</v>
      </c>
      <c r="BS476">
        <v>0</v>
      </c>
      <c r="BT476" s="5">
        <v>0</v>
      </c>
      <c r="BU476">
        <v>0</v>
      </c>
      <c r="BV476" s="4">
        <v>0</v>
      </c>
      <c r="BW476">
        <v>0</v>
      </c>
      <c r="BX476" s="5">
        <v>0</v>
      </c>
      <c r="BY476">
        <v>5</v>
      </c>
      <c r="BZ476" s="4">
        <v>0</v>
      </c>
      <c r="CA476">
        <v>0</v>
      </c>
      <c r="CB476" s="5">
        <v>5</v>
      </c>
      <c r="CD476">
        <v>0</v>
      </c>
      <c r="CE476">
        <v>0</v>
      </c>
      <c r="CF476" s="4">
        <v>0</v>
      </c>
      <c r="CG476">
        <v>0</v>
      </c>
      <c r="CH476" s="5">
        <v>0</v>
      </c>
      <c r="CI476">
        <v>0</v>
      </c>
      <c r="CJ476" s="4">
        <v>0</v>
      </c>
      <c r="CK476">
        <v>0</v>
      </c>
      <c r="CL476" s="5">
        <v>0</v>
      </c>
      <c r="CM476">
        <v>0</v>
      </c>
      <c r="CN476" s="4">
        <v>0</v>
      </c>
      <c r="CO476">
        <v>0</v>
      </c>
      <c r="CP476" s="5">
        <v>0</v>
      </c>
      <c r="CQ476">
        <v>0</v>
      </c>
      <c r="CR476" s="4">
        <v>0</v>
      </c>
      <c r="CS476">
        <v>0</v>
      </c>
      <c r="CT476" s="5">
        <v>0</v>
      </c>
      <c r="CU476">
        <v>0</v>
      </c>
      <c r="CV476" s="4">
        <v>0</v>
      </c>
      <c r="CW476">
        <v>0</v>
      </c>
      <c r="CX476" s="5">
        <v>0</v>
      </c>
      <c r="CY476" s="21">
        <v>5</v>
      </c>
      <c r="CZ476" s="21">
        <v>0</v>
      </c>
      <c r="DA476" s="21">
        <v>0</v>
      </c>
      <c r="DB476" s="5">
        <v>5</v>
      </c>
      <c r="DD476" s="8">
        <v>0</v>
      </c>
      <c r="DE476" s="8">
        <v>0</v>
      </c>
      <c r="DF476" s="8">
        <v>0</v>
      </c>
      <c r="DG476" s="8">
        <v>0</v>
      </c>
      <c r="DH476" s="8">
        <v>0</v>
      </c>
      <c r="DI476" s="8">
        <v>0</v>
      </c>
      <c r="DJ476" s="8">
        <v>0</v>
      </c>
      <c r="DK476" s="8">
        <v>0</v>
      </c>
      <c r="DL476" s="8">
        <v>0</v>
      </c>
      <c r="DM476" s="8">
        <v>0</v>
      </c>
      <c r="DN476" s="8">
        <v>0</v>
      </c>
      <c r="DO476" s="8">
        <v>0</v>
      </c>
      <c r="DP476" s="8">
        <v>0</v>
      </c>
      <c r="DQ476" s="8">
        <v>0</v>
      </c>
      <c r="DR476" s="8">
        <v>0</v>
      </c>
      <c r="DS476" s="8">
        <v>0</v>
      </c>
      <c r="DT476" s="8">
        <v>0</v>
      </c>
      <c r="DU476" s="8">
        <v>0</v>
      </c>
      <c r="DV476" s="8">
        <v>0</v>
      </c>
      <c r="DW476" s="8">
        <v>0</v>
      </c>
      <c r="DX476" s="8">
        <v>0</v>
      </c>
      <c r="DY476" s="8">
        <v>0</v>
      </c>
      <c r="DZ476" s="8">
        <v>0</v>
      </c>
      <c r="EA476" s="8">
        <v>0</v>
      </c>
      <c r="EB476" s="8">
        <v>0</v>
      </c>
      <c r="EC476" s="8">
        <v>0</v>
      </c>
      <c r="ED476" s="20">
        <v>0</v>
      </c>
      <c r="EF476" s="9">
        <v>0</v>
      </c>
      <c r="EG476" s="9">
        <v>0</v>
      </c>
      <c r="EH476" s="9">
        <v>0</v>
      </c>
      <c r="EI476" s="9">
        <v>0</v>
      </c>
      <c r="EJ476" s="9">
        <v>0</v>
      </c>
      <c r="EK476" s="9">
        <v>0</v>
      </c>
      <c r="EL476" s="9">
        <v>0</v>
      </c>
      <c r="EM476" s="9">
        <v>0</v>
      </c>
      <c r="EN476" s="9">
        <v>0</v>
      </c>
      <c r="EO476" s="9">
        <v>0</v>
      </c>
      <c r="EP476" s="9">
        <v>0</v>
      </c>
      <c r="EQ476" s="9">
        <v>0</v>
      </c>
      <c r="ER476" s="9">
        <v>0</v>
      </c>
      <c r="ES476" s="9">
        <v>0</v>
      </c>
      <c r="ET476" s="9">
        <v>0</v>
      </c>
      <c r="EU476" s="9">
        <v>0</v>
      </c>
      <c r="EV476" s="9">
        <v>0</v>
      </c>
      <c r="EW476" s="9">
        <v>0</v>
      </c>
      <c r="EX476" s="9">
        <v>0</v>
      </c>
      <c r="EY476" s="9">
        <v>0</v>
      </c>
      <c r="EZ476" s="9">
        <v>0</v>
      </c>
      <c r="FA476" s="9">
        <v>0</v>
      </c>
      <c r="FB476" s="9">
        <v>0</v>
      </c>
      <c r="FC476" s="9">
        <v>0</v>
      </c>
      <c r="FD476" s="9">
        <v>0</v>
      </c>
      <c r="FE476" s="9">
        <v>0</v>
      </c>
      <c r="FF476">
        <v>0</v>
      </c>
    </row>
    <row r="477" spans="1:162" x14ac:dyDescent="0.2">
      <c r="A477" t="s">
        <v>1582</v>
      </c>
      <c r="B477" t="s">
        <v>2938</v>
      </c>
      <c r="C477" t="s">
        <v>3</v>
      </c>
      <c r="D477" s="1">
        <v>0</v>
      </c>
      <c r="E477" s="1">
        <v>0</v>
      </c>
      <c r="F477" s="4">
        <v>0</v>
      </c>
      <c r="G477" s="4">
        <v>0</v>
      </c>
      <c r="H477" s="5">
        <v>0</v>
      </c>
      <c r="I477">
        <v>0</v>
      </c>
      <c r="J477" s="4">
        <v>0</v>
      </c>
      <c r="K477">
        <v>0</v>
      </c>
      <c r="L477" s="5">
        <v>0</v>
      </c>
      <c r="M477">
        <v>5</v>
      </c>
      <c r="N477" s="4">
        <v>0</v>
      </c>
      <c r="O477">
        <v>0</v>
      </c>
      <c r="P477" s="5">
        <v>5</v>
      </c>
      <c r="Q477">
        <v>5</v>
      </c>
      <c r="R477" s="4">
        <v>0</v>
      </c>
      <c r="S477">
        <v>0</v>
      </c>
      <c r="T477" s="5">
        <v>5</v>
      </c>
      <c r="U477">
        <v>6</v>
      </c>
      <c r="V477" s="4">
        <v>0</v>
      </c>
      <c r="W477">
        <v>8</v>
      </c>
      <c r="X477" s="5">
        <v>6</v>
      </c>
      <c r="Y477">
        <v>6</v>
      </c>
      <c r="Z477" s="4">
        <v>0</v>
      </c>
      <c r="AA477">
        <v>0</v>
      </c>
      <c r="AB477" s="5">
        <v>6</v>
      </c>
      <c r="AD477">
        <v>0</v>
      </c>
      <c r="AE477">
        <v>0</v>
      </c>
      <c r="AF477" s="4">
        <v>0</v>
      </c>
      <c r="AG477">
        <v>0</v>
      </c>
      <c r="AH477" s="5">
        <v>0</v>
      </c>
      <c r="AI477">
        <v>0</v>
      </c>
      <c r="AJ477" s="4">
        <v>0</v>
      </c>
      <c r="AK477">
        <v>0</v>
      </c>
      <c r="AL477" s="5">
        <v>0</v>
      </c>
      <c r="AM477">
        <v>5</v>
      </c>
      <c r="AN477" s="4">
        <v>0</v>
      </c>
      <c r="AO477">
        <v>0</v>
      </c>
      <c r="AP477" s="5">
        <v>5</v>
      </c>
      <c r="AQ477">
        <v>6</v>
      </c>
      <c r="AR477" s="4">
        <v>0</v>
      </c>
      <c r="AS477">
        <v>0</v>
      </c>
      <c r="AT477" s="5">
        <v>6</v>
      </c>
      <c r="AU477">
        <v>6</v>
      </c>
      <c r="AV477" s="4">
        <v>0</v>
      </c>
      <c r="AW477">
        <v>8</v>
      </c>
      <c r="AX477" s="5">
        <v>6</v>
      </c>
      <c r="AY477">
        <v>6</v>
      </c>
      <c r="AZ477" s="4">
        <v>0</v>
      </c>
      <c r="BA477">
        <v>0</v>
      </c>
      <c r="BB477" s="5">
        <v>6</v>
      </c>
      <c r="BD477">
        <v>0</v>
      </c>
      <c r="BE477">
        <v>0</v>
      </c>
      <c r="BF477" s="4">
        <v>0</v>
      </c>
      <c r="BG477">
        <v>0</v>
      </c>
      <c r="BH477" s="5">
        <v>0</v>
      </c>
      <c r="BI477">
        <v>5</v>
      </c>
      <c r="BJ477" s="4">
        <v>0</v>
      </c>
      <c r="BK477">
        <v>0</v>
      </c>
      <c r="BL477" s="5">
        <v>5</v>
      </c>
      <c r="BM477">
        <v>5</v>
      </c>
      <c r="BN477" s="4">
        <v>0</v>
      </c>
      <c r="BO477">
        <v>0</v>
      </c>
      <c r="BP477" s="5">
        <v>5</v>
      </c>
      <c r="BQ477">
        <v>6</v>
      </c>
      <c r="BR477" s="4">
        <v>0</v>
      </c>
      <c r="BS477">
        <v>0</v>
      </c>
      <c r="BT477" s="5">
        <v>6</v>
      </c>
      <c r="BU477">
        <v>6</v>
      </c>
      <c r="BV477" s="4">
        <v>0</v>
      </c>
      <c r="BW477">
        <v>8</v>
      </c>
      <c r="BX477" s="5">
        <v>6</v>
      </c>
      <c r="BY477">
        <v>6</v>
      </c>
      <c r="BZ477" s="4">
        <v>0</v>
      </c>
      <c r="CA477">
        <v>0</v>
      </c>
      <c r="CB477" s="5">
        <v>6</v>
      </c>
      <c r="CD477">
        <v>0</v>
      </c>
      <c r="CE477">
        <v>0</v>
      </c>
      <c r="CF477" s="4">
        <v>0</v>
      </c>
      <c r="CG477">
        <v>0</v>
      </c>
      <c r="CH477" s="5">
        <v>0</v>
      </c>
      <c r="CI477">
        <v>5</v>
      </c>
      <c r="CJ477" s="4">
        <v>0</v>
      </c>
      <c r="CK477">
        <v>0</v>
      </c>
      <c r="CL477" s="5">
        <v>5</v>
      </c>
      <c r="CM477">
        <v>5</v>
      </c>
      <c r="CN477" s="4">
        <v>0</v>
      </c>
      <c r="CO477">
        <v>0</v>
      </c>
      <c r="CP477" s="5">
        <v>5</v>
      </c>
      <c r="CQ477">
        <v>6</v>
      </c>
      <c r="CR477" s="4">
        <v>0</v>
      </c>
      <c r="CS477">
        <v>0</v>
      </c>
      <c r="CT477" s="5">
        <v>6</v>
      </c>
      <c r="CU477">
        <v>6</v>
      </c>
      <c r="CV477" s="4">
        <v>0</v>
      </c>
      <c r="CW477">
        <v>8</v>
      </c>
      <c r="CX477" s="5">
        <v>6</v>
      </c>
      <c r="CY477" s="21">
        <v>6</v>
      </c>
      <c r="CZ477" s="21">
        <v>0</v>
      </c>
      <c r="DA477" s="21">
        <v>0</v>
      </c>
      <c r="DB477" s="5">
        <v>6</v>
      </c>
      <c r="DD477" s="8">
        <v>0</v>
      </c>
      <c r="DE477" s="8">
        <v>0</v>
      </c>
      <c r="DF477" s="8">
        <v>0</v>
      </c>
      <c r="DG477" s="8">
        <v>0</v>
      </c>
      <c r="DH477" s="8">
        <v>0</v>
      </c>
      <c r="DI477" s="8">
        <v>0</v>
      </c>
      <c r="DJ477" s="8">
        <v>0</v>
      </c>
      <c r="DK477" s="8">
        <v>0</v>
      </c>
      <c r="DL477" s="8">
        <v>0</v>
      </c>
      <c r="DM477" s="8">
        <v>0</v>
      </c>
      <c r="DN477" s="8">
        <v>0</v>
      </c>
      <c r="DO477" s="8">
        <v>0</v>
      </c>
      <c r="DP477" s="8">
        <v>0</v>
      </c>
      <c r="DQ477" s="8">
        <v>0</v>
      </c>
      <c r="DR477" s="8">
        <v>0</v>
      </c>
      <c r="DS477" s="8">
        <v>0</v>
      </c>
      <c r="DT477" s="8">
        <v>0</v>
      </c>
      <c r="DU477" s="8">
        <v>0</v>
      </c>
      <c r="DV477" s="8">
        <v>0</v>
      </c>
      <c r="DW477" s="8">
        <v>0</v>
      </c>
      <c r="DX477" s="8">
        <v>0</v>
      </c>
      <c r="DY477" s="8">
        <v>0</v>
      </c>
      <c r="DZ477" s="8">
        <v>0</v>
      </c>
      <c r="EA477" s="8">
        <v>0</v>
      </c>
      <c r="EB477" s="8">
        <v>0</v>
      </c>
      <c r="EC477" s="8">
        <v>0</v>
      </c>
      <c r="ED477" s="20">
        <v>0</v>
      </c>
      <c r="EF477" s="9">
        <v>0</v>
      </c>
      <c r="EG477" s="9">
        <v>0</v>
      </c>
      <c r="EH477" s="9">
        <v>0</v>
      </c>
      <c r="EI477" s="9">
        <v>0</v>
      </c>
      <c r="EJ477" s="9">
        <v>0</v>
      </c>
      <c r="EK477" s="9">
        <v>0</v>
      </c>
      <c r="EL477" s="9">
        <v>0</v>
      </c>
      <c r="EM477" s="9">
        <v>0</v>
      </c>
      <c r="EN477" s="9">
        <v>0</v>
      </c>
      <c r="EO477" s="9">
        <v>0</v>
      </c>
      <c r="EP477" s="9">
        <v>0</v>
      </c>
      <c r="EQ477" s="9">
        <v>0</v>
      </c>
      <c r="ER477" s="9">
        <v>0</v>
      </c>
      <c r="ES477" s="9">
        <v>0</v>
      </c>
      <c r="ET477" s="9">
        <v>0</v>
      </c>
      <c r="EU477" s="9">
        <v>0</v>
      </c>
      <c r="EV477" s="9">
        <v>0</v>
      </c>
      <c r="EW477" s="9">
        <v>0</v>
      </c>
      <c r="EX477" s="9">
        <v>0</v>
      </c>
      <c r="EY477" s="9">
        <v>8</v>
      </c>
      <c r="EZ477" s="9">
        <v>0</v>
      </c>
      <c r="FA477" s="9">
        <v>0</v>
      </c>
      <c r="FB477" s="9">
        <v>0</v>
      </c>
      <c r="FC477" s="9">
        <v>0</v>
      </c>
      <c r="FD477" s="9">
        <v>0</v>
      </c>
      <c r="FE477" s="9">
        <v>0</v>
      </c>
      <c r="FF477">
        <v>0</v>
      </c>
    </row>
    <row r="478" spans="1:162" x14ac:dyDescent="0.2">
      <c r="A478" t="s">
        <v>1243</v>
      </c>
      <c r="B478" t="s">
        <v>2939</v>
      </c>
      <c r="C478" t="s">
        <v>3</v>
      </c>
      <c r="D478" s="1">
        <v>0</v>
      </c>
      <c r="E478" s="1">
        <v>0</v>
      </c>
      <c r="F478" s="4">
        <v>0</v>
      </c>
      <c r="G478" s="4">
        <v>0</v>
      </c>
      <c r="H478" s="5">
        <v>0</v>
      </c>
      <c r="I478">
        <v>0</v>
      </c>
      <c r="J478" s="4">
        <v>0</v>
      </c>
      <c r="K478">
        <v>0</v>
      </c>
      <c r="L478" s="5">
        <v>0</v>
      </c>
      <c r="M478">
        <v>0</v>
      </c>
      <c r="N478" s="4">
        <v>0</v>
      </c>
      <c r="O478">
        <v>0</v>
      </c>
      <c r="P478" s="5">
        <v>0</v>
      </c>
      <c r="Q478">
        <v>5</v>
      </c>
      <c r="R478" s="4">
        <v>0</v>
      </c>
      <c r="S478">
        <v>0</v>
      </c>
      <c r="T478" s="5">
        <v>5</v>
      </c>
      <c r="U478">
        <v>5</v>
      </c>
      <c r="V478" s="4">
        <v>0</v>
      </c>
      <c r="W478">
        <v>0</v>
      </c>
      <c r="X478" s="5">
        <v>5</v>
      </c>
      <c r="Y478">
        <v>6</v>
      </c>
      <c r="Z478" s="4">
        <v>0</v>
      </c>
      <c r="AA478">
        <v>0</v>
      </c>
      <c r="AB478" s="5">
        <v>6</v>
      </c>
      <c r="AD478">
        <v>0</v>
      </c>
      <c r="AE478">
        <v>0</v>
      </c>
      <c r="AF478" s="4">
        <v>0</v>
      </c>
      <c r="AG478">
        <v>0</v>
      </c>
      <c r="AH478" s="5">
        <v>0</v>
      </c>
      <c r="AI478">
        <v>0</v>
      </c>
      <c r="AJ478" s="4">
        <v>0</v>
      </c>
      <c r="AK478">
        <v>0</v>
      </c>
      <c r="AL478" s="5">
        <v>0</v>
      </c>
      <c r="AM478">
        <v>0</v>
      </c>
      <c r="AN478" s="4">
        <v>0</v>
      </c>
      <c r="AO478">
        <v>0</v>
      </c>
      <c r="AP478" s="5">
        <v>0</v>
      </c>
      <c r="AQ478">
        <v>5</v>
      </c>
      <c r="AR478" s="4">
        <v>0</v>
      </c>
      <c r="AS478">
        <v>0</v>
      </c>
      <c r="AT478" s="5">
        <v>5</v>
      </c>
      <c r="AU478">
        <v>5</v>
      </c>
      <c r="AV478" s="4">
        <v>0</v>
      </c>
      <c r="AW478">
        <v>0</v>
      </c>
      <c r="AX478" s="5">
        <v>5</v>
      </c>
      <c r="AY478">
        <v>6</v>
      </c>
      <c r="AZ478" s="4">
        <v>0</v>
      </c>
      <c r="BA478">
        <v>0</v>
      </c>
      <c r="BB478" s="5">
        <v>6</v>
      </c>
      <c r="BD478">
        <v>0</v>
      </c>
      <c r="BE478">
        <v>0</v>
      </c>
      <c r="BF478" s="4">
        <v>0</v>
      </c>
      <c r="BG478">
        <v>0</v>
      </c>
      <c r="BH478" s="5">
        <v>0</v>
      </c>
      <c r="BI478">
        <v>0</v>
      </c>
      <c r="BJ478" s="4">
        <v>0</v>
      </c>
      <c r="BK478">
        <v>0</v>
      </c>
      <c r="BL478" s="5">
        <v>0</v>
      </c>
      <c r="BM478">
        <v>0</v>
      </c>
      <c r="BN478" s="4">
        <v>0</v>
      </c>
      <c r="BO478">
        <v>0</v>
      </c>
      <c r="BP478" s="5">
        <v>0</v>
      </c>
      <c r="BQ478">
        <v>5</v>
      </c>
      <c r="BR478" s="4">
        <v>0</v>
      </c>
      <c r="BS478">
        <v>0</v>
      </c>
      <c r="BT478" s="5">
        <v>5</v>
      </c>
      <c r="BU478">
        <v>6</v>
      </c>
      <c r="BV478" s="4">
        <v>0</v>
      </c>
      <c r="BW478">
        <v>0</v>
      </c>
      <c r="BX478" s="5">
        <v>6</v>
      </c>
      <c r="BY478">
        <v>6</v>
      </c>
      <c r="BZ478" s="4">
        <v>0</v>
      </c>
      <c r="CA478">
        <v>0</v>
      </c>
      <c r="CB478" s="5">
        <v>6</v>
      </c>
      <c r="CD478">
        <v>0</v>
      </c>
      <c r="CE478">
        <v>0</v>
      </c>
      <c r="CF478" s="4">
        <v>0</v>
      </c>
      <c r="CG478">
        <v>0</v>
      </c>
      <c r="CH478" s="5">
        <v>0</v>
      </c>
      <c r="CI478">
        <v>0</v>
      </c>
      <c r="CJ478" s="4">
        <v>0</v>
      </c>
      <c r="CK478">
        <v>0</v>
      </c>
      <c r="CL478" s="5">
        <v>0</v>
      </c>
      <c r="CM478">
        <v>5</v>
      </c>
      <c r="CN478" s="4">
        <v>0</v>
      </c>
      <c r="CO478">
        <v>0</v>
      </c>
      <c r="CP478" s="5">
        <v>5</v>
      </c>
      <c r="CQ478">
        <v>5</v>
      </c>
      <c r="CR478" s="4">
        <v>0</v>
      </c>
      <c r="CS478">
        <v>0</v>
      </c>
      <c r="CT478" s="5">
        <v>5</v>
      </c>
      <c r="CU478">
        <v>6</v>
      </c>
      <c r="CV478" s="4">
        <v>0</v>
      </c>
      <c r="CW478">
        <v>0</v>
      </c>
      <c r="CX478" s="5">
        <v>6</v>
      </c>
      <c r="CY478" s="21">
        <v>6</v>
      </c>
      <c r="CZ478" s="21">
        <v>0</v>
      </c>
      <c r="DA478" s="21">
        <v>0</v>
      </c>
      <c r="DB478" s="5">
        <v>6</v>
      </c>
      <c r="DD478" s="8">
        <v>0</v>
      </c>
      <c r="DE478" s="8">
        <v>0</v>
      </c>
      <c r="DF478" s="8">
        <v>0</v>
      </c>
      <c r="DG478" s="8">
        <v>0</v>
      </c>
      <c r="DH478" s="8">
        <v>0</v>
      </c>
      <c r="DI478" s="8">
        <v>0</v>
      </c>
      <c r="DJ478" s="8">
        <v>0</v>
      </c>
      <c r="DK478" s="8">
        <v>0</v>
      </c>
      <c r="DL478" s="8">
        <v>0</v>
      </c>
      <c r="DM478" s="8">
        <v>0</v>
      </c>
      <c r="DN478" s="8">
        <v>0</v>
      </c>
      <c r="DO478" s="8">
        <v>0</v>
      </c>
      <c r="DP478" s="8">
        <v>0</v>
      </c>
      <c r="DQ478" s="8">
        <v>0</v>
      </c>
      <c r="DR478" s="8">
        <v>0</v>
      </c>
      <c r="DS478" s="8">
        <v>0</v>
      </c>
      <c r="DT478" s="8">
        <v>0</v>
      </c>
      <c r="DU478" s="8">
        <v>0</v>
      </c>
      <c r="DV478" s="8">
        <v>0</v>
      </c>
      <c r="DW478" s="8">
        <v>0</v>
      </c>
      <c r="DX478" s="8">
        <v>0</v>
      </c>
      <c r="DY478" s="8">
        <v>0</v>
      </c>
      <c r="DZ478" s="8">
        <v>0</v>
      </c>
      <c r="EA478" s="8">
        <v>0</v>
      </c>
      <c r="EB478" s="8">
        <v>0</v>
      </c>
      <c r="EC478" s="8">
        <v>0</v>
      </c>
      <c r="ED478" s="20">
        <v>0</v>
      </c>
      <c r="EF478" s="9">
        <v>0</v>
      </c>
      <c r="EG478" s="9">
        <v>0</v>
      </c>
      <c r="EH478" s="9">
        <v>0</v>
      </c>
      <c r="EI478" s="9">
        <v>0</v>
      </c>
      <c r="EJ478" s="9">
        <v>0</v>
      </c>
      <c r="EK478" s="9">
        <v>0</v>
      </c>
      <c r="EL478" s="9">
        <v>0</v>
      </c>
      <c r="EM478" s="9">
        <v>0</v>
      </c>
      <c r="EN478" s="9">
        <v>0</v>
      </c>
      <c r="EO478" s="9">
        <v>0</v>
      </c>
      <c r="EP478" s="9">
        <v>0</v>
      </c>
      <c r="EQ478" s="9">
        <v>0</v>
      </c>
      <c r="ER478" s="9">
        <v>0</v>
      </c>
      <c r="ES478" s="9">
        <v>0</v>
      </c>
      <c r="ET478" s="9">
        <v>0</v>
      </c>
      <c r="EU478" s="9">
        <v>0</v>
      </c>
      <c r="EV478" s="9">
        <v>0</v>
      </c>
      <c r="EW478" s="9">
        <v>0</v>
      </c>
      <c r="EX478" s="9">
        <v>0</v>
      </c>
      <c r="EY478" s="9">
        <v>0</v>
      </c>
      <c r="EZ478" s="9">
        <v>0</v>
      </c>
      <c r="FA478" s="9">
        <v>0</v>
      </c>
      <c r="FB478" s="9">
        <v>0</v>
      </c>
      <c r="FC478" s="9">
        <v>0</v>
      </c>
      <c r="FD478" s="9">
        <v>0</v>
      </c>
      <c r="FE478" s="9">
        <v>0</v>
      </c>
      <c r="FF478">
        <v>0</v>
      </c>
    </row>
    <row r="479" spans="1:162" x14ac:dyDescent="0.2">
      <c r="A479" t="s">
        <v>1367</v>
      </c>
      <c r="B479" t="s">
        <v>2940</v>
      </c>
      <c r="C479" t="s">
        <v>3</v>
      </c>
      <c r="D479" s="1">
        <v>0</v>
      </c>
      <c r="E479" s="1">
        <v>0</v>
      </c>
      <c r="F479" s="4">
        <v>0</v>
      </c>
      <c r="G479" s="4">
        <v>0</v>
      </c>
      <c r="H479" s="5">
        <v>0</v>
      </c>
      <c r="I479">
        <v>0</v>
      </c>
      <c r="J479" s="4">
        <v>0</v>
      </c>
      <c r="K479">
        <v>0</v>
      </c>
      <c r="L479" s="5">
        <v>0</v>
      </c>
      <c r="M479">
        <v>0</v>
      </c>
      <c r="N479" s="4">
        <v>0</v>
      </c>
      <c r="O479">
        <v>0</v>
      </c>
      <c r="P479" s="5">
        <v>0</v>
      </c>
      <c r="Q479">
        <v>5</v>
      </c>
      <c r="R479" s="4">
        <v>0</v>
      </c>
      <c r="S479">
        <v>0</v>
      </c>
      <c r="T479" s="5">
        <v>5</v>
      </c>
      <c r="U479">
        <v>6</v>
      </c>
      <c r="V479" s="4">
        <v>0</v>
      </c>
      <c r="W479">
        <v>0</v>
      </c>
      <c r="X479" s="5">
        <v>6</v>
      </c>
      <c r="Y479">
        <v>6</v>
      </c>
      <c r="Z479" s="4">
        <v>0</v>
      </c>
      <c r="AA479">
        <v>0</v>
      </c>
      <c r="AB479" s="5">
        <v>6</v>
      </c>
      <c r="AD479">
        <v>0</v>
      </c>
      <c r="AE479">
        <v>0</v>
      </c>
      <c r="AF479" s="4">
        <v>0</v>
      </c>
      <c r="AG479">
        <v>0</v>
      </c>
      <c r="AH479" s="5">
        <v>0</v>
      </c>
      <c r="AI479">
        <v>0</v>
      </c>
      <c r="AJ479" s="4">
        <v>0</v>
      </c>
      <c r="AK479">
        <v>0</v>
      </c>
      <c r="AL479" s="5">
        <v>0</v>
      </c>
      <c r="AM479">
        <v>5</v>
      </c>
      <c r="AN479" s="4">
        <v>0</v>
      </c>
      <c r="AO479">
        <v>0</v>
      </c>
      <c r="AP479" s="5">
        <v>5</v>
      </c>
      <c r="AQ479">
        <v>6</v>
      </c>
      <c r="AR479" s="4">
        <v>0</v>
      </c>
      <c r="AS479">
        <v>0</v>
      </c>
      <c r="AT479" s="5">
        <v>6</v>
      </c>
      <c r="AU479">
        <v>6</v>
      </c>
      <c r="AV479" s="4">
        <v>0</v>
      </c>
      <c r="AW479">
        <v>0</v>
      </c>
      <c r="AX479" s="5">
        <v>6</v>
      </c>
      <c r="AY479">
        <v>6</v>
      </c>
      <c r="AZ479" s="4">
        <v>0</v>
      </c>
      <c r="BA479">
        <v>0</v>
      </c>
      <c r="BB479" s="5">
        <v>6</v>
      </c>
      <c r="BD479">
        <v>0</v>
      </c>
      <c r="BE479">
        <v>0</v>
      </c>
      <c r="BF479" s="4">
        <v>0</v>
      </c>
      <c r="BG479">
        <v>0</v>
      </c>
      <c r="BH479" s="5">
        <v>0</v>
      </c>
      <c r="BI479">
        <v>0</v>
      </c>
      <c r="BJ479" s="4">
        <v>0</v>
      </c>
      <c r="BK479">
        <v>0</v>
      </c>
      <c r="BL479" s="5">
        <v>0</v>
      </c>
      <c r="BM479">
        <v>5</v>
      </c>
      <c r="BN479" s="4">
        <v>0</v>
      </c>
      <c r="BO479">
        <v>0</v>
      </c>
      <c r="BP479" s="5">
        <v>5</v>
      </c>
      <c r="BQ479">
        <v>6</v>
      </c>
      <c r="BR479" s="4">
        <v>0</v>
      </c>
      <c r="BS479">
        <v>0</v>
      </c>
      <c r="BT479" s="5">
        <v>6</v>
      </c>
      <c r="BU479">
        <v>6</v>
      </c>
      <c r="BV479" s="4">
        <v>0</v>
      </c>
      <c r="BW479">
        <v>0</v>
      </c>
      <c r="BX479" s="5">
        <v>6</v>
      </c>
      <c r="BY479">
        <v>6</v>
      </c>
      <c r="BZ479" s="4">
        <v>0</v>
      </c>
      <c r="CA479">
        <v>0</v>
      </c>
      <c r="CB479" s="5">
        <v>6</v>
      </c>
      <c r="CD479">
        <v>0</v>
      </c>
      <c r="CE479">
        <v>0</v>
      </c>
      <c r="CF479" s="4">
        <v>0</v>
      </c>
      <c r="CG479">
        <v>0</v>
      </c>
      <c r="CH479" s="5">
        <v>0</v>
      </c>
      <c r="CI479">
        <v>0</v>
      </c>
      <c r="CJ479" s="4">
        <v>0</v>
      </c>
      <c r="CK479">
        <v>0</v>
      </c>
      <c r="CL479" s="5">
        <v>0</v>
      </c>
      <c r="CM479">
        <v>5</v>
      </c>
      <c r="CN479" s="4">
        <v>0</v>
      </c>
      <c r="CO479">
        <v>0</v>
      </c>
      <c r="CP479" s="5">
        <v>5</v>
      </c>
      <c r="CQ479">
        <v>6</v>
      </c>
      <c r="CR479" s="4">
        <v>0</v>
      </c>
      <c r="CS479">
        <v>0</v>
      </c>
      <c r="CT479" s="5">
        <v>6</v>
      </c>
      <c r="CU479">
        <v>6</v>
      </c>
      <c r="CV479" s="4">
        <v>0</v>
      </c>
      <c r="CW479">
        <v>0</v>
      </c>
      <c r="CX479" s="5">
        <v>6</v>
      </c>
      <c r="CY479" s="21">
        <v>6</v>
      </c>
      <c r="CZ479" s="21">
        <v>0</v>
      </c>
      <c r="DA479" s="21">
        <v>0</v>
      </c>
      <c r="DB479" s="5">
        <v>6</v>
      </c>
      <c r="DD479" s="8">
        <v>0</v>
      </c>
      <c r="DE479" s="8">
        <v>0</v>
      </c>
      <c r="DF479" s="8">
        <v>0</v>
      </c>
      <c r="DG479" s="8">
        <v>0</v>
      </c>
      <c r="DH479" s="8">
        <v>0</v>
      </c>
      <c r="DI479" s="8">
        <v>0</v>
      </c>
      <c r="DJ479" s="8">
        <v>0</v>
      </c>
      <c r="DK479" s="8">
        <v>0</v>
      </c>
      <c r="DL479" s="8">
        <v>0</v>
      </c>
      <c r="DM479" s="8">
        <v>0</v>
      </c>
      <c r="DN479" s="8">
        <v>0</v>
      </c>
      <c r="DO479" s="8">
        <v>0</v>
      </c>
      <c r="DP479" s="8">
        <v>0</v>
      </c>
      <c r="DQ479" s="8">
        <v>0</v>
      </c>
      <c r="DR479" s="8">
        <v>0</v>
      </c>
      <c r="DS479" s="8">
        <v>0</v>
      </c>
      <c r="DT479" s="8">
        <v>0</v>
      </c>
      <c r="DU479" s="8">
        <v>0</v>
      </c>
      <c r="DV479" s="8">
        <v>0</v>
      </c>
      <c r="DW479" s="8">
        <v>0</v>
      </c>
      <c r="DX479" s="8">
        <v>0</v>
      </c>
      <c r="DY479" s="8">
        <v>0</v>
      </c>
      <c r="DZ479" s="8">
        <v>0</v>
      </c>
      <c r="EA479" s="8">
        <v>0</v>
      </c>
      <c r="EB479" s="8">
        <v>0</v>
      </c>
      <c r="EC479" s="8">
        <v>0</v>
      </c>
      <c r="ED479" s="20">
        <v>0</v>
      </c>
      <c r="EF479" s="9">
        <v>0</v>
      </c>
      <c r="EG479" s="9">
        <v>0</v>
      </c>
      <c r="EH479" s="9">
        <v>0</v>
      </c>
      <c r="EI479" s="9">
        <v>0</v>
      </c>
      <c r="EJ479" s="9">
        <v>0</v>
      </c>
      <c r="EK479" s="9">
        <v>0</v>
      </c>
      <c r="EL479" s="9">
        <v>0</v>
      </c>
      <c r="EM479" s="9">
        <v>0</v>
      </c>
      <c r="EN479" s="9">
        <v>0</v>
      </c>
      <c r="EO479" s="9">
        <v>0</v>
      </c>
      <c r="EP479" s="9">
        <v>0</v>
      </c>
      <c r="EQ479" s="9">
        <v>0</v>
      </c>
      <c r="ER479" s="9">
        <v>0</v>
      </c>
      <c r="ES479" s="9">
        <v>0</v>
      </c>
      <c r="ET479" s="9">
        <v>0</v>
      </c>
      <c r="EU479" s="9">
        <v>0</v>
      </c>
      <c r="EV479" s="9">
        <v>0</v>
      </c>
      <c r="EW479" s="9">
        <v>0</v>
      </c>
      <c r="EX479" s="9">
        <v>0</v>
      </c>
      <c r="EY479" s="9">
        <v>0</v>
      </c>
      <c r="EZ479" s="9">
        <v>0</v>
      </c>
      <c r="FA479" s="9">
        <v>0</v>
      </c>
      <c r="FB479" s="9">
        <v>0</v>
      </c>
      <c r="FC479" s="9">
        <v>0</v>
      </c>
      <c r="FD479" s="9">
        <v>0</v>
      </c>
      <c r="FE479" s="9">
        <v>0</v>
      </c>
      <c r="FF479">
        <v>0</v>
      </c>
    </row>
    <row r="480" spans="1:162" x14ac:dyDescent="0.2">
      <c r="A480" t="s">
        <v>2111</v>
      </c>
      <c r="B480" t="s">
        <v>2941</v>
      </c>
      <c r="C480" t="s">
        <v>3</v>
      </c>
      <c r="D480" s="1">
        <v>0</v>
      </c>
      <c r="E480" s="1">
        <v>0</v>
      </c>
      <c r="F480" s="4">
        <v>0</v>
      </c>
      <c r="G480" s="4">
        <v>0</v>
      </c>
      <c r="H480" s="5">
        <v>0</v>
      </c>
      <c r="I480">
        <v>0</v>
      </c>
      <c r="J480" s="4">
        <v>0</v>
      </c>
      <c r="K480">
        <v>0</v>
      </c>
      <c r="L480" s="5">
        <v>0</v>
      </c>
      <c r="M480">
        <v>0</v>
      </c>
      <c r="N480" s="4">
        <v>0</v>
      </c>
      <c r="O480">
        <v>0</v>
      </c>
      <c r="P480" s="5">
        <v>0</v>
      </c>
      <c r="Q480">
        <v>0</v>
      </c>
      <c r="R480" s="4">
        <v>0</v>
      </c>
      <c r="S480">
        <v>0</v>
      </c>
      <c r="T480" s="5">
        <v>0</v>
      </c>
      <c r="U480">
        <v>0</v>
      </c>
      <c r="V480" s="4">
        <v>0</v>
      </c>
      <c r="W480">
        <v>0</v>
      </c>
      <c r="X480" s="5">
        <v>0</v>
      </c>
      <c r="Y480">
        <v>0</v>
      </c>
      <c r="Z480" s="4">
        <v>0</v>
      </c>
      <c r="AA480">
        <v>0</v>
      </c>
      <c r="AB480" s="5">
        <v>0</v>
      </c>
      <c r="AD480">
        <v>0</v>
      </c>
      <c r="AE480">
        <v>0</v>
      </c>
      <c r="AF480" s="4">
        <v>0</v>
      </c>
      <c r="AG480">
        <v>0</v>
      </c>
      <c r="AH480" s="5">
        <v>0</v>
      </c>
      <c r="AI480">
        <v>0</v>
      </c>
      <c r="AJ480" s="4">
        <v>0</v>
      </c>
      <c r="AK480">
        <v>0</v>
      </c>
      <c r="AL480" s="5">
        <v>0</v>
      </c>
      <c r="AM480">
        <v>0</v>
      </c>
      <c r="AN480" s="4">
        <v>0</v>
      </c>
      <c r="AO480">
        <v>0</v>
      </c>
      <c r="AP480" s="5">
        <v>0</v>
      </c>
      <c r="AQ480">
        <v>0</v>
      </c>
      <c r="AR480" s="4">
        <v>0</v>
      </c>
      <c r="AS480">
        <v>0</v>
      </c>
      <c r="AT480" s="5">
        <v>0</v>
      </c>
      <c r="AU480">
        <v>0</v>
      </c>
      <c r="AV480" s="4">
        <v>0</v>
      </c>
      <c r="AW480">
        <v>0</v>
      </c>
      <c r="AX480" s="5">
        <v>0</v>
      </c>
      <c r="AY480">
        <v>0</v>
      </c>
      <c r="AZ480" s="4">
        <v>0</v>
      </c>
      <c r="BA480">
        <v>0</v>
      </c>
      <c r="BB480" s="5">
        <v>0</v>
      </c>
      <c r="BD480">
        <v>0</v>
      </c>
      <c r="BE480">
        <v>0</v>
      </c>
      <c r="BF480" s="4">
        <v>0</v>
      </c>
      <c r="BG480">
        <v>0</v>
      </c>
      <c r="BH480" s="5">
        <v>0</v>
      </c>
      <c r="BI480">
        <v>0</v>
      </c>
      <c r="BJ480" s="4">
        <v>0</v>
      </c>
      <c r="BK480">
        <v>0</v>
      </c>
      <c r="BL480" s="5">
        <v>0</v>
      </c>
      <c r="BM480">
        <v>0</v>
      </c>
      <c r="BN480" s="4">
        <v>0</v>
      </c>
      <c r="BO480">
        <v>0</v>
      </c>
      <c r="BP480" s="5">
        <v>0</v>
      </c>
      <c r="BQ480">
        <v>0</v>
      </c>
      <c r="BR480" s="4">
        <v>0</v>
      </c>
      <c r="BS480">
        <v>0</v>
      </c>
      <c r="BT480" s="5">
        <v>0</v>
      </c>
      <c r="BU480">
        <v>0</v>
      </c>
      <c r="BV480" s="4">
        <v>0</v>
      </c>
      <c r="BW480">
        <v>0</v>
      </c>
      <c r="BX480" s="5">
        <v>0</v>
      </c>
      <c r="BY480">
        <v>6</v>
      </c>
      <c r="BZ480" s="4">
        <v>0</v>
      </c>
      <c r="CA480">
        <v>0</v>
      </c>
      <c r="CB480" s="5">
        <v>6</v>
      </c>
      <c r="CD480">
        <v>0</v>
      </c>
      <c r="CE480">
        <v>0</v>
      </c>
      <c r="CF480" s="4">
        <v>0</v>
      </c>
      <c r="CG480">
        <v>0</v>
      </c>
      <c r="CH480" s="5">
        <v>0</v>
      </c>
      <c r="CI480">
        <v>0</v>
      </c>
      <c r="CJ480" s="4">
        <v>0</v>
      </c>
      <c r="CK480">
        <v>0</v>
      </c>
      <c r="CL480" s="5">
        <v>0</v>
      </c>
      <c r="CM480">
        <v>0</v>
      </c>
      <c r="CN480" s="4">
        <v>0</v>
      </c>
      <c r="CO480">
        <v>0</v>
      </c>
      <c r="CP480" s="5">
        <v>0</v>
      </c>
      <c r="CQ480">
        <v>0</v>
      </c>
      <c r="CR480" s="4">
        <v>0</v>
      </c>
      <c r="CS480">
        <v>0</v>
      </c>
      <c r="CT480" s="5">
        <v>0</v>
      </c>
      <c r="CU480">
        <v>0</v>
      </c>
      <c r="CV480" s="4">
        <v>0</v>
      </c>
      <c r="CW480">
        <v>0</v>
      </c>
      <c r="CX480" s="5">
        <v>0</v>
      </c>
      <c r="CY480" s="21">
        <v>6</v>
      </c>
      <c r="CZ480" s="21">
        <v>0</v>
      </c>
      <c r="DA480" s="21">
        <v>10</v>
      </c>
      <c r="DB480" s="5">
        <v>6</v>
      </c>
      <c r="DD480" s="8">
        <v>0</v>
      </c>
      <c r="DE480" s="8">
        <v>0</v>
      </c>
      <c r="DF480" s="8">
        <v>0</v>
      </c>
      <c r="DG480" s="8">
        <v>0</v>
      </c>
      <c r="DH480" s="8">
        <v>0</v>
      </c>
      <c r="DI480" s="8">
        <v>0</v>
      </c>
      <c r="DJ480" s="8">
        <v>0</v>
      </c>
      <c r="DK480" s="8">
        <v>0</v>
      </c>
      <c r="DL480" s="8">
        <v>0</v>
      </c>
      <c r="DM480" s="8">
        <v>0</v>
      </c>
      <c r="DN480" s="8">
        <v>0</v>
      </c>
      <c r="DO480" s="8">
        <v>0</v>
      </c>
      <c r="DP480" s="8">
        <v>0</v>
      </c>
      <c r="DQ480" s="8">
        <v>0</v>
      </c>
      <c r="DR480" s="8">
        <v>0</v>
      </c>
      <c r="DS480" s="8">
        <v>0</v>
      </c>
      <c r="DT480" s="8">
        <v>0</v>
      </c>
      <c r="DU480" s="8">
        <v>0</v>
      </c>
      <c r="DV480" s="8">
        <v>0</v>
      </c>
      <c r="DW480" s="8">
        <v>0</v>
      </c>
      <c r="DX480" s="8">
        <v>0</v>
      </c>
      <c r="DY480" s="8">
        <v>0</v>
      </c>
      <c r="DZ480" s="8">
        <v>0</v>
      </c>
      <c r="EA480" s="8">
        <v>0</v>
      </c>
      <c r="EB480" s="8">
        <v>0</v>
      </c>
      <c r="EC480" s="8">
        <v>0</v>
      </c>
      <c r="ED480" s="20">
        <v>0</v>
      </c>
      <c r="EF480" s="9">
        <v>0</v>
      </c>
      <c r="EG480" s="9">
        <v>0</v>
      </c>
      <c r="EH480" s="9">
        <v>0</v>
      </c>
      <c r="EI480" s="9">
        <v>0</v>
      </c>
      <c r="EJ480" s="9">
        <v>0</v>
      </c>
      <c r="EK480" s="9">
        <v>0</v>
      </c>
      <c r="EL480" s="9">
        <v>0</v>
      </c>
      <c r="EM480" s="9">
        <v>0</v>
      </c>
      <c r="EN480" s="9">
        <v>0</v>
      </c>
      <c r="EO480" s="9">
        <v>0</v>
      </c>
      <c r="EP480" s="9">
        <v>0</v>
      </c>
      <c r="EQ480" s="9">
        <v>0</v>
      </c>
      <c r="ER480" s="9">
        <v>0</v>
      </c>
      <c r="ES480" s="9">
        <v>0</v>
      </c>
      <c r="ET480" s="9">
        <v>0</v>
      </c>
      <c r="EU480" s="9">
        <v>0</v>
      </c>
      <c r="EV480" s="9">
        <v>0</v>
      </c>
      <c r="EW480" s="9">
        <v>0</v>
      </c>
      <c r="EX480" s="9">
        <v>0</v>
      </c>
      <c r="EY480" s="9">
        <v>0</v>
      </c>
      <c r="EZ480" s="9">
        <v>0</v>
      </c>
      <c r="FA480" s="9">
        <v>0</v>
      </c>
      <c r="FB480" s="9">
        <v>0</v>
      </c>
      <c r="FC480" s="9">
        <v>0</v>
      </c>
      <c r="FD480" s="9">
        <v>0</v>
      </c>
      <c r="FE480" s="9">
        <v>0</v>
      </c>
      <c r="FF480">
        <v>10</v>
      </c>
    </row>
    <row r="481" spans="1:162" x14ac:dyDescent="0.2">
      <c r="A481" t="s">
        <v>2043</v>
      </c>
      <c r="B481" t="s">
        <v>2942</v>
      </c>
      <c r="C481" t="s">
        <v>4599</v>
      </c>
      <c r="D481" s="1">
        <v>0</v>
      </c>
      <c r="E481" s="1">
        <v>0</v>
      </c>
      <c r="F481" s="4">
        <v>0</v>
      </c>
      <c r="G481" s="4">
        <v>0</v>
      </c>
      <c r="H481" s="5">
        <v>0</v>
      </c>
      <c r="I481">
        <v>0</v>
      </c>
      <c r="J481" s="4">
        <v>0</v>
      </c>
      <c r="K481">
        <v>0</v>
      </c>
      <c r="L481" s="5">
        <v>0</v>
      </c>
      <c r="M481">
        <v>0</v>
      </c>
      <c r="N481" s="4">
        <v>0</v>
      </c>
      <c r="O481">
        <v>0</v>
      </c>
      <c r="P481" s="5">
        <v>0</v>
      </c>
      <c r="Q481">
        <v>0</v>
      </c>
      <c r="R481" s="4">
        <v>0</v>
      </c>
      <c r="S481">
        <v>0</v>
      </c>
      <c r="T481" s="5">
        <v>0</v>
      </c>
      <c r="U481">
        <v>0</v>
      </c>
      <c r="V481" s="4">
        <v>0</v>
      </c>
      <c r="W481">
        <v>0</v>
      </c>
      <c r="X481" s="5">
        <v>0</v>
      </c>
      <c r="Y481">
        <v>6</v>
      </c>
      <c r="Z481" s="4">
        <v>0</v>
      </c>
      <c r="AA481">
        <v>0</v>
      </c>
      <c r="AB481" s="5">
        <v>6</v>
      </c>
      <c r="AD481">
        <v>0</v>
      </c>
      <c r="AE481">
        <v>0</v>
      </c>
      <c r="AF481" s="4">
        <v>0</v>
      </c>
      <c r="AG481">
        <v>0</v>
      </c>
      <c r="AH481" s="5">
        <v>0</v>
      </c>
      <c r="AI481">
        <v>0</v>
      </c>
      <c r="AJ481" s="4">
        <v>0</v>
      </c>
      <c r="AK481">
        <v>0</v>
      </c>
      <c r="AL481" s="5">
        <v>0</v>
      </c>
      <c r="AM481">
        <v>0</v>
      </c>
      <c r="AN481" s="4">
        <v>0</v>
      </c>
      <c r="AO481">
        <v>0</v>
      </c>
      <c r="AP481" s="5">
        <v>0</v>
      </c>
      <c r="AQ481">
        <v>0</v>
      </c>
      <c r="AR481" s="4">
        <v>0</v>
      </c>
      <c r="AS481">
        <v>0</v>
      </c>
      <c r="AT481" s="5">
        <v>0</v>
      </c>
      <c r="AU481">
        <v>0</v>
      </c>
      <c r="AV481" s="4">
        <v>0</v>
      </c>
      <c r="AW481">
        <v>0</v>
      </c>
      <c r="AX481" s="5">
        <v>0</v>
      </c>
      <c r="AY481">
        <v>6</v>
      </c>
      <c r="AZ481" s="4">
        <v>0</v>
      </c>
      <c r="BA481">
        <v>0</v>
      </c>
      <c r="BB481" s="5">
        <v>6</v>
      </c>
      <c r="BD481">
        <v>0</v>
      </c>
      <c r="BE481">
        <v>0</v>
      </c>
      <c r="BF481" s="4">
        <v>0</v>
      </c>
      <c r="BG481">
        <v>0</v>
      </c>
      <c r="BH481" s="5">
        <v>0</v>
      </c>
      <c r="BI481">
        <v>0</v>
      </c>
      <c r="BJ481" s="4">
        <v>0</v>
      </c>
      <c r="BK481">
        <v>0</v>
      </c>
      <c r="BL481" s="5">
        <v>0</v>
      </c>
      <c r="BM481">
        <v>0</v>
      </c>
      <c r="BN481" s="4">
        <v>0</v>
      </c>
      <c r="BO481">
        <v>0</v>
      </c>
      <c r="BP481" s="5">
        <v>0</v>
      </c>
      <c r="BQ481">
        <v>0</v>
      </c>
      <c r="BR481" s="4">
        <v>0</v>
      </c>
      <c r="BS481">
        <v>0</v>
      </c>
      <c r="BT481" s="5">
        <v>0</v>
      </c>
      <c r="BU481">
        <v>0</v>
      </c>
      <c r="BV481" s="4">
        <v>0</v>
      </c>
      <c r="BW481">
        <v>0</v>
      </c>
      <c r="BX481" s="5">
        <v>0</v>
      </c>
      <c r="BY481">
        <v>6</v>
      </c>
      <c r="BZ481" s="4">
        <v>0</v>
      </c>
      <c r="CA481">
        <v>0</v>
      </c>
      <c r="CB481" s="5">
        <v>6</v>
      </c>
      <c r="CD481">
        <v>0</v>
      </c>
      <c r="CE481">
        <v>0</v>
      </c>
      <c r="CF481" s="4">
        <v>0</v>
      </c>
      <c r="CG481">
        <v>0</v>
      </c>
      <c r="CH481" s="5">
        <v>0</v>
      </c>
      <c r="CI481">
        <v>0</v>
      </c>
      <c r="CJ481" s="4">
        <v>0</v>
      </c>
      <c r="CK481">
        <v>0</v>
      </c>
      <c r="CL481" s="5">
        <v>0</v>
      </c>
      <c r="CM481">
        <v>0</v>
      </c>
      <c r="CN481" s="4">
        <v>0</v>
      </c>
      <c r="CO481">
        <v>0</v>
      </c>
      <c r="CP481" s="5">
        <v>0</v>
      </c>
      <c r="CQ481">
        <v>0</v>
      </c>
      <c r="CR481" s="4">
        <v>0</v>
      </c>
      <c r="CS481">
        <v>0</v>
      </c>
      <c r="CT481" s="5">
        <v>0</v>
      </c>
      <c r="CU481">
        <v>0</v>
      </c>
      <c r="CV481" s="4">
        <v>0</v>
      </c>
      <c r="CW481">
        <v>0</v>
      </c>
      <c r="CX481" s="5">
        <v>0</v>
      </c>
      <c r="CY481" s="21">
        <v>6</v>
      </c>
      <c r="CZ481" s="21">
        <v>0</v>
      </c>
      <c r="DA481" s="21">
        <v>0</v>
      </c>
      <c r="DB481" s="5">
        <v>6</v>
      </c>
      <c r="DD481" s="8">
        <v>0</v>
      </c>
      <c r="DE481" s="8">
        <v>0</v>
      </c>
      <c r="DF481" s="8">
        <v>0</v>
      </c>
      <c r="DG481" s="8">
        <v>0</v>
      </c>
      <c r="DH481" s="8">
        <v>0</v>
      </c>
      <c r="DI481" s="8">
        <v>0</v>
      </c>
      <c r="DJ481" s="8">
        <v>0</v>
      </c>
      <c r="DK481" s="8">
        <v>0</v>
      </c>
      <c r="DL481" s="8">
        <v>0</v>
      </c>
      <c r="DM481" s="8">
        <v>0</v>
      </c>
      <c r="DN481" s="8">
        <v>0</v>
      </c>
      <c r="DO481" s="8">
        <v>0</v>
      </c>
      <c r="DP481" s="8">
        <v>0</v>
      </c>
      <c r="DQ481" s="8">
        <v>0</v>
      </c>
      <c r="DR481" s="8">
        <v>0</v>
      </c>
      <c r="DS481" s="8">
        <v>0</v>
      </c>
      <c r="DT481" s="8">
        <v>0</v>
      </c>
      <c r="DU481" s="8">
        <v>0</v>
      </c>
      <c r="DV481" s="8">
        <v>0</v>
      </c>
      <c r="DW481" s="8">
        <v>0</v>
      </c>
      <c r="DX481" s="8">
        <v>0</v>
      </c>
      <c r="DY481" s="8">
        <v>0</v>
      </c>
      <c r="DZ481" s="8">
        <v>0</v>
      </c>
      <c r="EA481" s="8">
        <v>0</v>
      </c>
      <c r="EB481" s="8">
        <v>0</v>
      </c>
      <c r="EC481" s="8">
        <v>0</v>
      </c>
      <c r="ED481" s="20">
        <v>0</v>
      </c>
      <c r="EF481" s="9">
        <v>0</v>
      </c>
      <c r="EG481" s="9">
        <v>0</v>
      </c>
      <c r="EH481" s="9">
        <v>0</v>
      </c>
      <c r="EI481" s="9">
        <v>0</v>
      </c>
      <c r="EJ481" s="9">
        <v>0</v>
      </c>
      <c r="EK481" s="9">
        <v>0</v>
      </c>
      <c r="EL481" s="9">
        <v>0</v>
      </c>
      <c r="EM481" s="9">
        <v>0</v>
      </c>
      <c r="EN481" s="9">
        <v>0</v>
      </c>
      <c r="EO481" s="9">
        <v>0</v>
      </c>
      <c r="EP481" s="9">
        <v>0</v>
      </c>
      <c r="EQ481" s="9">
        <v>0</v>
      </c>
      <c r="ER481" s="9">
        <v>0</v>
      </c>
      <c r="ES481" s="9">
        <v>0</v>
      </c>
      <c r="ET481" s="9">
        <v>0</v>
      </c>
      <c r="EU481" s="9">
        <v>0</v>
      </c>
      <c r="EV481" s="9">
        <v>0</v>
      </c>
      <c r="EW481" s="9">
        <v>0</v>
      </c>
      <c r="EX481" s="9">
        <v>0</v>
      </c>
      <c r="EY481" s="9">
        <v>0</v>
      </c>
      <c r="EZ481" s="9">
        <v>0</v>
      </c>
      <c r="FA481" s="9">
        <v>0</v>
      </c>
      <c r="FB481" s="9">
        <v>0</v>
      </c>
      <c r="FC481" s="9">
        <v>0</v>
      </c>
      <c r="FD481" s="9">
        <v>0</v>
      </c>
      <c r="FE481" s="9">
        <v>0</v>
      </c>
      <c r="FF481">
        <v>0</v>
      </c>
    </row>
    <row r="482" spans="1:162" x14ac:dyDescent="0.2">
      <c r="A482" t="s">
        <v>103</v>
      </c>
      <c r="B482" t="s">
        <v>2943</v>
      </c>
      <c r="C482" t="s">
        <v>4599</v>
      </c>
      <c r="D482" s="1">
        <v>2</v>
      </c>
      <c r="E482" s="1">
        <v>2</v>
      </c>
      <c r="F482" s="4">
        <v>0</v>
      </c>
      <c r="G482" s="4">
        <v>11</v>
      </c>
      <c r="H482" s="5">
        <v>2</v>
      </c>
      <c r="I482">
        <v>5</v>
      </c>
      <c r="J482" s="4">
        <v>0</v>
      </c>
      <c r="K482">
        <v>0</v>
      </c>
      <c r="L482" s="5">
        <v>5</v>
      </c>
      <c r="M482">
        <v>5</v>
      </c>
      <c r="N482" s="4">
        <v>0</v>
      </c>
      <c r="O482">
        <v>0</v>
      </c>
      <c r="P482" s="5">
        <v>5</v>
      </c>
      <c r="Q482">
        <v>6</v>
      </c>
      <c r="R482" s="4">
        <v>0</v>
      </c>
      <c r="S482">
        <v>0</v>
      </c>
      <c r="T482" s="5">
        <v>6</v>
      </c>
      <c r="U482">
        <v>6</v>
      </c>
      <c r="V482" s="4">
        <v>0</v>
      </c>
      <c r="W482">
        <v>0</v>
      </c>
      <c r="X482" s="5">
        <v>6</v>
      </c>
      <c r="Y482">
        <v>6</v>
      </c>
      <c r="Z482" s="4">
        <v>0</v>
      </c>
      <c r="AA482">
        <v>0</v>
      </c>
      <c r="AB482" s="5">
        <v>6</v>
      </c>
      <c r="AD482">
        <v>2</v>
      </c>
      <c r="AE482">
        <v>2</v>
      </c>
      <c r="AF482" s="4">
        <v>0</v>
      </c>
      <c r="AG482">
        <v>0</v>
      </c>
      <c r="AH482" s="5">
        <v>2</v>
      </c>
      <c r="AI482">
        <v>5</v>
      </c>
      <c r="AJ482" s="4">
        <v>0</v>
      </c>
      <c r="AK482">
        <v>0</v>
      </c>
      <c r="AL482" s="5">
        <v>5</v>
      </c>
      <c r="AM482">
        <v>5</v>
      </c>
      <c r="AN482" s="4">
        <v>0</v>
      </c>
      <c r="AO482">
        <v>0</v>
      </c>
      <c r="AP482" s="5">
        <v>5</v>
      </c>
      <c r="AQ482">
        <v>6</v>
      </c>
      <c r="AR482" s="4">
        <v>0</v>
      </c>
      <c r="AS482">
        <v>0</v>
      </c>
      <c r="AT482" s="5">
        <v>6</v>
      </c>
      <c r="AU482">
        <v>6</v>
      </c>
      <c r="AV482" s="4">
        <v>0</v>
      </c>
      <c r="AW482">
        <v>0</v>
      </c>
      <c r="AX482" s="5">
        <v>6</v>
      </c>
      <c r="AY482">
        <v>6</v>
      </c>
      <c r="AZ482" s="4">
        <v>0</v>
      </c>
      <c r="BA482">
        <v>0</v>
      </c>
      <c r="BB482" s="5">
        <v>6</v>
      </c>
      <c r="BD482">
        <v>2</v>
      </c>
      <c r="BE482">
        <v>2</v>
      </c>
      <c r="BF482" s="4">
        <v>0</v>
      </c>
      <c r="BG482">
        <v>0</v>
      </c>
      <c r="BH482" s="5">
        <v>2</v>
      </c>
      <c r="BI482">
        <v>5</v>
      </c>
      <c r="BJ482" s="4">
        <v>0</v>
      </c>
      <c r="BK482">
        <v>0</v>
      </c>
      <c r="BL482" s="5">
        <v>5</v>
      </c>
      <c r="BM482">
        <v>5</v>
      </c>
      <c r="BN482" s="4">
        <v>0</v>
      </c>
      <c r="BO482">
        <v>0</v>
      </c>
      <c r="BP482" s="5">
        <v>5</v>
      </c>
      <c r="BQ482">
        <v>6</v>
      </c>
      <c r="BR482" s="4">
        <v>0</v>
      </c>
      <c r="BS482">
        <v>0</v>
      </c>
      <c r="BT482" s="5">
        <v>6</v>
      </c>
      <c r="BU482">
        <v>6</v>
      </c>
      <c r="BV482" s="4">
        <v>0</v>
      </c>
      <c r="BW482">
        <v>0</v>
      </c>
      <c r="BX482" s="5">
        <v>6</v>
      </c>
      <c r="BY482">
        <v>6</v>
      </c>
      <c r="BZ482" s="4">
        <v>0</v>
      </c>
      <c r="CA482">
        <v>0</v>
      </c>
      <c r="CB482" s="5">
        <v>6</v>
      </c>
      <c r="CD482">
        <v>2</v>
      </c>
      <c r="CE482">
        <v>2</v>
      </c>
      <c r="CF482" s="4">
        <v>0</v>
      </c>
      <c r="CG482">
        <v>0</v>
      </c>
      <c r="CH482" s="5">
        <v>2</v>
      </c>
      <c r="CI482">
        <v>5</v>
      </c>
      <c r="CJ482" s="4">
        <v>0</v>
      </c>
      <c r="CK482">
        <v>0</v>
      </c>
      <c r="CL482" s="5">
        <v>5</v>
      </c>
      <c r="CM482">
        <v>5</v>
      </c>
      <c r="CN482" s="4">
        <v>0</v>
      </c>
      <c r="CO482">
        <v>0</v>
      </c>
      <c r="CP482" s="5">
        <v>5</v>
      </c>
      <c r="CQ482">
        <v>6</v>
      </c>
      <c r="CR482" s="4">
        <v>0</v>
      </c>
      <c r="CS482">
        <v>0</v>
      </c>
      <c r="CT482" s="5">
        <v>6</v>
      </c>
      <c r="CU482">
        <v>6</v>
      </c>
      <c r="CV482" s="4">
        <v>0</v>
      </c>
      <c r="CW482">
        <v>0</v>
      </c>
      <c r="CX482" s="5">
        <v>6</v>
      </c>
      <c r="CY482" s="21">
        <v>6</v>
      </c>
      <c r="CZ482" s="21">
        <v>0</v>
      </c>
      <c r="DA482" s="21">
        <v>0</v>
      </c>
      <c r="DB482" s="5">
        <v>6</v>
      </c>
      <c r="DD482" s="8">
        <v>0</v>
      </c>
      <c r="DE482" s="8">
        <v>0</v>
      </c>
      <c r="DF482" s="8">
        <v>0</v>
      </c>
      <c r="DG482" s="8">
        <v>0</v>
      </c>
      <c r="DH482" s="8">
        <v>0</v>
      </c>
      <c r="DI482" s="8">
        <v>0</v>
      </c>
      <c r="DJ482" s="8">
        <v>0</v>
      </c>
      <c r="DK482" s="8">
        <v>0</v>
      </c>
      <c r="DL482" s="8">
        <v>0</v>
      </c>
      <c r="DM482" s="8">
        <v>0</v>
      </c>
      <c r="DN482" s="8">
        <v>0</v>
      </c>
      <c r="DO482" s="8">
        <v>0</v>
      </c>
      <c r="DP482" s="8">
        <v>0</v>
      </c>
      <c r="DQ482" s="8">
        <v>0</v>
      </c>
      <c r="DR482" s="8">
        <v>0</v>
      </c>
      <c r="DS482" s="8">
        <v>0</v>
      </c>
      <c r="DT482" s="8">
        <v>0</v>
      </c>
      <c r="DU482" s="8">
        <v>0</v>
      </c>
      <c r="DV482" s="8">
        <v>0</v>
      </c>
      <c r="DW482" s="8">
        <v>0</v>
      </c>
      <c r="DX482" s="8">
        <v>0</v>
      </c>
      <c r="DY482" s="8">
        <v>0</v>
      </c>
      <c r="DZ482" s="8">
        <v>0</v>
      </c>
      <c r="EA482" s="8">
        <v>0</v>
      </c>
      <c r="EB482" s="8">
        <v>0</v>
      </c>
      <c r="EC482" s="8">
        <v>0</v>
      </c>
      <c r="ED482" s="20">
        <v>0</v>
      </c>
      <c r="EF482" s="9">
        <v>11</v>
      </c>
      <c r="EG482" s="9">
        <v>0</v>
      </c>
      <c r="EH482" s="9">
        <v>0</v>
      </c>
      <c r="EI482" s="9">
        <v>0</v>
      </c>
      <c r="EJ482" s="9">
        <v>0</v>
      </c>
      <c r="EK482" s="9">
        <v>0</v>
      </c>
      <c r="EL482" s="9">
        <v>0</v>
      </c>
      <c r="EM482" s="9">
        <v>0</v>
      </c>
      <c r="EN482" s="9">
        <v>0</v>
      </c>
      <c r="EO482" s="9">
        <v>0</v>
      </c>
      <c r="EP482" s="9">
        <v>0</v>
      </c>
      <c r="EQ482" s="9">
        <v>0</v>
      </c>
      <c r="ER482" s="9">
        <v>0</v>
      </c>
      <c r="ES482" s="9">
        <v>0</v>
      </c>
      <c r="ET482" s="9">
        <v>0</v>
      </c>
      <c r="EU482" s="9">
        <v>0</v>
      </c>
      <c r="EV482" s="9">
        <v>0</v>
      </c>
      <c r="EW482" s="9">
        <v>0</v>
      </c>
      <c r="EX482" s="9">
        <v>0</v>
      </c>
      <c r="EY482" s="9">
        <v>0</v>
      </c>
      <c r="EZ482" s="9">
        <v>0</v>
      </c>
      <c r="FA482" s="9">
        <v>0</v>
      </c>
      <c r="FB482" s="9">
        <v>0</v>
      </c>
      <c r="FC482" s="9">
        <v>0</v>
      </c>
      <c r="FD482" s="9">
        <v>0</v>
      </c>
      <c r="FE482" s="9">
        <v>0</v>
      </c>
      <c r="FF482">
        <v>0</v>
      </c>
    </row>
    <row r="483" spans="1:162" x14ac:dyDescent="0.2">
      <c r="A483" t="s">
        <v>219</v>
      </c>
      <c r="B483" t="s">
        <v>2944</v>
      </c>
      <c r="C483" t="s">
        <v>3</v>
      </c>
      <c r="D483" s="1">
        <v>4</v>
      </c>
      <c r="E483" s="1">
        <v>4</v>
      </c>
      <c r="F483" s="4">
        <v>0</v>
      </c>
      <c r="G483" s="4">
        <v>82</v>
      </c>
      <c r="H483" s="5">
        <v>4</v>
      </c>
      <c r="I483">
        <v>5</v>
      </c>
      <c r="J483" s="4">
        <v>0</v>
      </c>
      <c r="K483">
        <v>61</v>
      </c>
      <c r="L483" s="5">
        <v>5</v>
      </c>
      <c r="M483">
        <v>7</v>
      </c>
      <c r="N483" s="4">
        <v>0</v>
      </c>
      <c r="O483">
        <v>31</v>
      </c>
      <c r="P483" s="5">
        <v>7</v>
      </c>
      <c r="Q483">
        <v>7</v>
      </c>
      <c r="R483" s="4">
        <v>0</v>
      </c>
      <c r="S483">
        <v>6</v>
      </c>
      <c r="T483" s="5">
        <v>7</v>
      </c>
      <c r="U483">
        <v>6</v>
      </c>
      <c r="V483" s="4">
        <v>0</v>
      </c>
      <c r="W483">
        <v>67</v>
      </c>
      <c r="X483" s="5">
        <v>6</v>
      </c>
      <c r="Y483">
        <v>6</v>
      </c>
      <c r="Z483" s="4">
        <v>0</v>
      </c>
      <c r="AA483">
        <v>6</v>
      </c>
      <c r="AB483" s="5">
        <v>6</v>
      </c>
      <c r="AD483">
        <v>4</v>
      </c>
      <c r="AE483">
        <v>4</v>
      </c>
      <c r="AF483" s="4">
        <v>0</v>
      </c>
      <c r="AG483">
        <v>82</v>
      </c>
      <c r="AH483" s="5">
        <v>4</v>
      </c>
      <c r="AI483">
        <v>7</v>
      </c>
      <c r="AJ483" s="4">
        <v>0</v>
      </c>
      <c r="AK483">
        <v>61</v>
      </c>
      <c r="AL483" s="5">
        <v>7</v>
      </c>
      <c r="AM483">
        <v>6</v>
      </c>
      <c r="AN483" s="4">
        <v>0</v>
      </c>
      <c r="AO483">
        <v>31</v>
      </c>
      <c r="AP483" s="5">
        <v>6</v>
      </c>
      <c r="AQ483">
        <v>7</v>
      </c>
      <c r="AR483" s="4">
        <v>0</v>
      </c>
      <c r="AS483">
        <v>67</v>
      </c>
      <c r="AT483" s="5">
        <v>7</v>
      </c>
      <c r="AU483">
        <v>6</v>
      </c>
      <c r="AV483" s="4">
        <v>0</v>
      </c>
      <c r="AW483">
        <v>30</v>
      </c>
      <c r="AX483" s="5">
        <v>6</v>
      </c>
      <c r="AY483">
        <v>6</v>
      </c>
      <c r="AZ483" s="4">
        <v>0</v>
      </c>
      <c r="BA483">
        <v>2</v>
      </c>
      <c r="BB483" s="5">
        <v>6</v>
      </c>
      <c r="BD483">
        <v>4</v>
      </c>
      <c r="BE483">
        <v>5</v>
      </c>
      <c r="BF483" s="4">
        <v>0</v>
      </c>
      <c r="BG483">
        <v>82</v>
      </c>
      <c r="BH483" s="5">
        <v>5</v>
      </c>
      <c r="BI483">
        <v>7</v>
      </c>
      <c r="BJ483" s="4">
        <v>0</v>
      </c>
      <c r="BK483">
        <v>61</v>
      </c>
      <c r="BL483" s="5">
        <v>7</v>
      </c>
      <c r="BM483">
        <v>6</v>
      </c>
      <c r="BN483" s="4">
        <v>0</v>
      </c>
      <c r="BO483">
        <v>31</v>
      </c>
      <c r="BP483" s="5">
        <v>6</v>
      </c>
      <c r="BQ483">
        <v>7</v>
      </c>
      <c r="BR483" s="4">
        <v>0</v>
      </c>
      <c r="BS483">
        <v>67</v>
      </c>
      <c r="BT483" s="5">
        <v>7</v>
      </c>
      <c r="BU483">
        <v>6</v>
      </c>
      <c r="BV483" s="4">
        <v>0</v>
      </c>
      <c r="BW483">
        <v>6</v>
      </c>
      <c r="BX483" s="5">
        <v>6</v>
      </c>
      <c r="BY483">
        <v>6</v>
      </c>
      <c r="BZ483" s="4">
        <v>0</v>
      </c>
      <c r="CA483">
        <v>8</v>
      </c>
      <c r="CB483" s="5">
        <v>6</v>
      </c>
      <c r="CD483">
        <v>4</v>
      </c>
      <c r="CE483">
        <v>5</v>
      </c>
      <c r="CF483" s="4">
        <v>0</v>
      </c>
      <c r="CG483">
        <v>61</v>
      </c>
      <c r="CH483" s="5">
        <v>5</v>
      </c>
      <c r="CI483">
        <v>7</v>
      </c>
      <c r="CJ483" s="4">
        <v>0</v>
      </c>
      <c r="CK483">
        <v>0</v>
      </c>
      <c r="CL483" s="5">
        <v>7</v>
      </c>
      <c r="CM483">
        <v>7</v>
      </c>
      <c r="CN483" s="4">
        <v>0</v>
      </c>
      <c r="CO483">
        <v>31</v>
      </c>
      <c r="CP483" s="5">
        <v>7</v>
      </c>
      <c r="CQ483">
        <v>6</v>
      </c>
      <c r="CR483" s="4">
        <v>0</v>
      </c>
      <c r="CS483">
        <v>67</v>
      </c>
      <c r="CT483" s="5">
        <v>6</v>
      </c>
      <c r="CU483">
        <v>6</v>
      </c>
      <c r="CV483" s="4">
        <v>0</v>
      </c>
      <c r="CW483">
        <v>6</v>
      </c>
      <c r="CX483" s="5">
        <v>6</v>
      </c>
      <c r="CY483" s="21">
        <v>6</v>
      </c>
      <c r="CZ483" s="21">
        <v>0</v>
      </c>
      <c r="DA483" s="21">
        <v>8</v>
      </c>
      <c r="DB483" s="5">
        <v>6</v>
      </c>
      <c r="DD483" s="8">
        <v>0</v>
      </c>
      <c r="DE483" s="8">
        <v>0</v>
      </c>
      <c r="DF483" s="8">
        <v>0</v>
      </c>
      <c r="DG483" s="8">
        <v>0</v>
      </c>
      <c r="DH483" s="8">
        <v>0</v>
      </c>
      <c r="DI483" s="8">
        <v>0</v>
      </c>
      <c r="DJ483" s="8">
        <v>0</v>
      </c>
      <c r="DK483" s="8">
        <v>0</v>
      </c>
      <c r="DL483" s="8">
        <v>0</v>
      </c>
      <c r="DM483" s="8">
        <v>0</v>
      </c>
      <c r="DN483" s="8">
        <v>0</v>
      </c>
      <c r="DO483" s="8">
        <v>0</v>
      </c>
      <c r="DP483" s="8">
        <v>0</v>
      </c>
      <c r="DQ483" s="8">
        <v>0</v>
      </c>
      <c r="DR483" s="8">
        <v>0</v>
      </c>
      <c r="DS483" s="8">
        <v>0</v>
      </c>
      <c r="DT483" s="8">
        <v>0</v>
      </c>
      <c r="DU483" s="8">
        <v>0</v>
      </c>
      <c r="DV483" s="8">
        <v>0</v>
      </c>
      <c r="DW483" s="8">
        <v>0</v>
      </c>
      <c r="DX483" s="8">
        <v>0</v>
      </c>
      <c r="DY483" s="8">
        <v>0</v>
      </c>
      <c r="DZ483" s="8">
        <v>0</v>
      </c>
      <c r="EA483" s="8">
        <v>0</v>
      </c>
      <c r="EB483" s="8">
        <v>0</v>
      </c>
      <c r="EC483" s="8">
        <v>0</v>
      </c>
      <c r="ED483" s="20">
        <v>0</v>
      </c>
      <c r="EF483" s="9">
        <v>51</v>
      </c>
      <c r="EG483" s="9">
        <v>15</v>
      </c>
      <c r="EH483" s="9">
        <v>82</v>
      </c>
      <c r="EI483" s="9">
        <v>0</v>
      </c>
      <c r="EJ483" s="9">
        <v>0</v>
      </c>
      <c r="EK483" s="9">
        <v>19</v>
      </c>
      <c r="EL483" s="9">
        <v>61</v>
      </c>
      <c r="EM483" s="9">
        <v>0</v>
      </c>
      <c r="EN483" s="9">
        <v>0</v>
      </c>
      <c r="EO483" s="9">
        <v>0</v>
      </c>
      <c r="EP483" s="9">
        <v>0</v>
      </c>
      <c r="EQ483" s="9">
        <v>31</v>
      </c>
      <c r="ER483" s="9">
        <v>6</v>
      </c>
      <c r="ES483" s="9">
        <v>0</v>
      </c>
      <c r="ET483" s="9">
        <v>2</v>
      </c>
      <c r="EU483" s="9">
        <v>0</v>
      </c>
      <c r="EV483" s="9">
        <v>67</v>
      </c>
      <c r="EW483" s="9">
        <v>30</v>
      </c>
      <c r="EX483" s="9">
        <v>0</v>
      </c>
      <c r="EY483" s="9">
        <v>1</v>
      </c>
      <c r="EZ483" s="9">
        <v>6</v>
      </c>
      <c r="FA483" s="9">
        <v>0</v>
      </c>
      <c r="FB483" s="9">
        <v>2</v>
      </c>
      <c r="FC483" s="9">
        <v>1</v>
      </c>
      <c r="FD483" s="9">
        <v>0</v>
      </c>
      <c r="FE483" s="9">
        <v>8</v>
      </c>
      <c r="FF483">
        <v>0</v>
      </c>
    </row>
    <row r="484" spans="1:162" x14ac:dyDescent="0.2">
      <c r="A484" t="s">
        <v>188</v>
      </c>
      <c r="B484" t="s">
        <v>2945</v>
      </c>
      <c r="C484" t="s">
        <v>3</v>
      </c>
      <c r="D484" s="1">
        <v>3</v>
      </c>
      <c r="E484" s="1">
        <v>4</v>
      </c>
      <c r="F484" s="4">
        <v>0</v>
      </c>
      <c r="G484" s="4">
        <v>2</v>
      </c>
      <c r="H484" s="5">
        <v>4</v>
      </c>
      <c r="I484">
        <v>6</v>
      </c>
      <c r="J484" s="4">
        <v>0</v>
      </c>
      <c r="K484">
        <v>22</v>
      </c>
      <c r="L484" s="5">
        <v>6</v>
      </c>
      <c r="M484">
        <v>6</v>
      </c>
      <c r="N484" s="4">
        <v>0</v>
      </c>
      <c r="O484">
        <v>2</v>
      </c>
      <c r="P484" s="5">
        <v>6</v>
      </c>
      <c r="Q484">
        <v>6</v>
      </c>
      <c r="R484" s="4">
        <v>0</v>
      </c>
      <c r="S484">
        <v>3</v>
      </c>
      <c r="T484" s="5">
        <v>6</v>
      </c>
      <c r="U484">
        <v>6</v>
      </c>
      <c r="V484" s="4">
        <v>0</v>
      </c>
      <c r="W484">
        <v>1</v>
      </c>
      <c r="X484" s="5">
        <v>6</v>
      </c>
      <c r="Y484">
        <v>7</v>
      </c>
      <c r="Z484" s="4">
        <v>0</v>
      </c>
      <c r="AA484">
        <v>47</v>
      </c>
      <c r="AB484" s="5">
        <v>7</v>
      </c>
      <c r="AD484">
        <v>3</v>
      </c>
      <c r="AE484">
        <v>4</v>
      </c>
      <c r="AF484" s="4">
        <v>0</v>
      </c>
      <c r="AG484">
        <v>2</v>
      </c>
      <c r="AH484" s="5">
        <v>4</v>
      </c>
      <c r="AI484">
        <v>6</v>
      </c>
      <c r="AJ484" s="4">
        <v>0</v>
      </c>
      <c r="AK484">
        <v>22</v>
      </c>
      <c r="AL484" s="5">
        <v>6</v>
      </c>
      <c r="AM484">
        <v>6</v>
      </c>
      <c r="AN484" s="4">
        <v>0</v>
      </c>
      <c r="AO484">
        <v>2</v>
      </c>
      <c r="AP484" s="5">
        <v>6</v>
      </c>
      <c r="AQ484">
        <v>6</v>
      </c>
      <c r="AR484" s="4">
        <v>0</v>
      </c>
      <c r="AS484">
        <v>3</v>
      </c>
      <c r="AT484" s="5">
        <v>6</v>
      </c>
      <c r="AU484">
        <v>6</v>
      </c>
      <c r="AV484" s="4">
        <v>0</v>
      </c>
      <c r="AW484">
        <v>47</v>
      </c>
      <c r="AX484" s="5">
        <v>6</v>
      </c>
      <c r="AY484">
        <v>9</v>
      </c>
      <c r="AZ484" s="4">
        <v>0</v>
      </c>
      <c r="BA484">
        <v>47</v>
      </c>
      <c r="BB484" s="5">
        <v>9</v>
      </c>
      <c r="BD484">
        <v>5</v>
      </c>
      <c r="BE484">
        <v>6</v>
      </c>
      <c r="BF484" s="4">
        <v>0</v>
      </c>
      <c r="BG484">
        <v>2</v>
      </c>
      <c r="BH484" s="5">
        <v>6</v>
      </c>
      <c r="BI484">
        <v>6</v>
      </c>
      <c r="BJ484" s="4">
        <v>0</v>
      </c>
      <c r="BK484">
        <v>22</v>
      </c>
      <c r="BL484" s="5">
        <v>6</v>
      </c>
      <c r="BM484">
        <v>6</v>
      </c>
      <c r="BN484" s="4">
        <v>0</v>
      </c>
      <c r="BO484">
        <v>0</v>
      </c>
      <c r="BP484" s="5">
        <v>6</v>
      </c>
      <c r="BQ484">
        <v>6</v>
      </c>
      <c r="BR484" s="4">
        <v>0</v>
      </c>
      <c r="BS484">
        <v>3</v>
      </c>
      <c r="BT484" s="5">
        <v>6</v>
      </c>
      <c r="BU484">
        <v>6</v>
      </c>
      <c r="BV484" s="4">
        <v>0</v>
      </c>
      <c r="BW484">
        <v>47</v>
      </c>
      <c r="BX484" s="5">
        <v>6</v>
      </c>
      <c r="BY484">
        <v>9</v>
      </c>
      <c r="BZ484" s="4">
        <v>0</v>
      </c>
      <c r="CA484">
        <v>47</v>
      </c>
      <c r="CB484" s="5">
        <v>9</v>
      </c>
      <c r="CD484">
        <v>4</v>
      </c>
      <c r="CE484">
        <v>6</v>
      </c>
      <c r="CF484" s="4">
        <v>0</v>
      </c>
      <c r="CG484">
        <v>22</v>
      </c>
      <c r="CH484" s="5">
        <v>6</v>
      </c>
      <c r="CI484">
        <v>6</v>
      </c>
      <c r="CJ484" s="4">
        <v>0</v>
      </c>
      <c r="CK484">
        <v>2</v>
      </c>
      <c r="CL484" s="5">
        <v>6</v>
      </c>
      <c r="CM484">
        <v>6</v>
      </c>
      <c r="CN484" s="4">
        <v>0</v>
      </c>
      <c r="CO484">
        <v>3</v>
      </c>
      <c r="CP484" s="5">
        <v>6</v>
      </c>
      <c r="CQ484">
        <v>6</v>
      </c>
      <c r="CR484" s="4">
        <v>0</v>
      </c>
      <c r="CS484">
        <v>3</v>
      </c>
      <c r="CT484" s="5">
        <v>6</v>
      </c>
      <c r="CU484">
        <v>7</v>
      </c>
      <c r="CV484" s="4">
        <v>0</v>
      </c>
      <c r="CW484">
        <v>47</v>
      </c>
      <c r="CX484" s="5">
        <v>7</v>
      </c>
      <c r="CY484" s="21">
        <v>9</v>
      </c>
      <c r="CZ484" s="21">
        <v>0</v>
      </c>
      <c r="DA484" s="21">
        <v>47</v>
      </c>
      <c r="DB484" s="5">
        <v>9</v>
      </c>
      <c r="DD484" s="8">
        <v>0</v>
      </c>
      <c r="DE484" s="8">
        <v>0</v>
      </c>
      <c r="DF484" s="8">
        <v>0</v>
      </c>
      <c r="DG484" s="8">
        <v>0</v>
      </c>
      <c r="DH484" s="8">
        <v>0</v>
      </c>
      <c r="DI484" s="8">
        <v>0</v>
      </c>
      <c r="DJ484" s="8">
        <v>0</v>
      </c>
      <c r="DK484" s="8">
        <v>0</v>
      </c>
      <c r="DL484" s="8">
        <v>0</v>
      </c>
      <c r="DM484" s="8">
        <v>0</v>
      </c>
      <c r="DN484" s="8">
        <v>0</v>
      </c>
      <c r="DO484" s="8">
        <v>0</v>
      </c>
      <c r="DP484" s="8">
        <v>0</v>
      </c>
      <c r="DQ484" s="8">
        <v>0</v>
      </c>
      <c r="DR484" s="8">
        <v>0</v>
      </c>
      <c r="DS484" s="8">
        <v>0</v>
      </c>
      <c r="DT484" s="8">
        <v>0</v>
      </c>
      <c r="DU484" s="8">
        <v>0</v>
      </c>
      <c r="DV484" s="8">
        <v>0</v>
      </c>
      <c r="DW484" s="8">
        <v>0</v>
      </c>
      <c r="DX484" s="8">
        <v>0</v>
      </c>
      <c r="DY484" s="8">
        <v>0</v>
      </c>
      <c r="DZ484" s="8">
        <v>0</v>
      </c>
      <c r="EA484" s="8">
        <v>0</v>
      </c>
      <c r="EB484" s="8">
        <v>0</v>
      </c>
      <c r="EC484" s="8">
        <v>0</v>
      </c>
      <c r="ED484" s="20">
        <v>0</v>
      </c>
      <c r="EF484" s="9">
        <v>0</v>
      </c>
      <c r="EG484" s="9">
        <v>0</v>
      </c>
      <c r="EH484" s="9">
        <v>2</v>
      </c>
      <c r="EI484" s="9">
        <v>0</v>
      </c>
      <c r="EJ484" s="9">
        <v>0</v>
      </c>
      <c r="EK484" s="9">
        <v>0</v>
      </c>
      <c r="EL484" s="9">
        <v>22</v>
      </c>
      <c r="EM484" s="9">
        <v>0</v>
      </c>
      <c r="EN484" s="9">
        <v>0</v>
      </c>
      <c r="EO484" s="9">
        <v>2</v>
      </c>
      <c r="EP484" s="9">
        <v>0</v>
      </c>
      <c r="EQ484" s="9">
        <v>0</v>
      </c>
      <c r="ER484" s="9">
        <v>0</v>
      </c>
      <c r="ES484" s="9">
        <v>0</v>
      </c>
      <c r="ET484" s="9">
        <v>3</v>
      </c>
      <c r="EU484" s="9">
        <v>3</v>
      </c>
      <c r="EV484" s="9">
        <v>0</v>
      </c>
      <c r="EW484" s="9">
        <v>0</v>
      </c>
      <c r="EX484" s="9">
        <v>0</v>
      </c>
      <c r="EY484" s="9">
        <v>1</v>
      </c>
      <c r="EZ484" s="9">
        <v>47</v>
      </c>
      <c r="FA484" s="9">
        <v>0</v>
      </c>
      <c r="FB484" s="9">
        <v>0</v>
      </c>
      <c r="FC484" s="9">
        <v>0</v>
      </c>
      <c r="FD484" s="9">
        <v>47</v>
      </c>
      <c r="FE484" s="9">
        <v>0</v>
      </c>
      <c r="FF484">
        <v>0</v>
      </c>
    </row>
    <row r="485" spans="1:162" x14ac:dyDescent="0.2">
      <c r="A485" t="s">
        <v>534</v>
      </c>
      <c r="B485" t="s">
        <v>2946</v>
      </c>
      <c r="C485" t="s">
        <v>3</v>
      </c>
      <c r="D485" s="1">
        <v>6</v>
      </c>
      <c r="E485" s="1">
        <v>6</v>
      </c>
      <c r="F485" s="4">
        <v>0</v>
      </c>
      <c r="G485" s="4">
        <v>0</v>
      </c>
      <c r="H485" s="5">
        <v>6</v>
      </c>
      <c r="I485">
        <v>6</v>
      </c>
      <c r="J485" s="4">
        <v>0</v>
      </c>
      <c r="K485">
        <v>0</v>
      </c>
      <c r="L485" s="5">
        <v>6</v>
      </c>
      <c r="M485">
        <v>5</v>
      </c>
      <c r="N485" s="4">
        <v>0</v>
      </c>
      <c r="O485">
        <v>0</v>
      </c>
      <c r="P485" s="5">
        <v>5</v>
      </c>
      <c r="Q485">
        <v>5</v>
      </c>
      <c r="R485" s="4">
        <v>0</v>
      </c>
      <c r="S485">
        <v>0</v>
      </c>
      <c r="T485" s="5">
        <v>5</v>
      </c>
      <c r="U485">
        <v>6</v>
      </c>
      <c r="V485" s="4">
        <v>0</v>
      </c>
      <c r="W485">
        <v>0</v>
      </c>
      <c r="X485" s="5">
        <v>6</v>
      </c>
      <c r="Y485">
        <v>6</v>
      </c>
      <c r="Z485" s="4">
        <v>0</v>
      </c>
      <c r="AA485">
        <v>0</v>
      </c>
      <c r="AB485" s="5">
        <v>6</v>
      </c>
      <c r="AD485">
        <v>6</v>
      </c>
      <c r="AE485">
        <v>6</v>
      </c>
      <c r="AF485" s="4">
        <v>0</v>
      </c>
      <c r="AG485">
        <v>0</v>
      </c>
      <c r="AH485" s="5">
        <v>6</v>
      </c>
      <c r="AI485">
        <v>6</v>
      </c>
      <c r="AJ485" s="4">
        <v>0</v>
      </c>
      <c r="AK485">
        <v>0</v>
      </c>
      <c r="AL485" s="5">
        <v>6</v>
      </c>
      <c r="AM485">
        <v>5</v>
      </c>
      <c r="AN485" s="4">
        <v>0</v>
      </c>
      <c r="AO485">
        <v>0</v>
      </c>
      <c r="AP485" s="5">
        <v>5</v>
      </c>
      <c r="AQ485">
        <v>5</v>
      </c>
      <c r="AR485" s="4">
        <v>0</v>
      </c>
      <c r="AS485">
        <v>0</v>
      </c>
      <c r="AT485" s="5">
        <v>5</v>
      </c>
      <c r="AU485">
        <v>6</v>
      </c>
      <c r="AV485" s="4">
        <v>0</v>
      </c>
      <c r="AW485">
        <v>0</v>
      </c>
      <c r="AX485" s="5">
        <v>6</v>
      </c>
      <c r="AY485">
        <v>6</v>
      </c>
      <c r="AZ485" s="4">
        <v>0</v>
      </c>
      <c r="BA485">
        <v>0</v>
      </c>
      <c r="BB485" s="5">
        <v>6</v>
      </c>
      <c r="BD485">
        <v>6</v>
      </c>
      <c r="BE485">
        <v>6</v>
      </c>
      <c r="BF485" s="4">
        <v>0</v>
      </c>
      <c r="BG485">
        <v>0</v>
      </c>
      <c r="BH485" s="5">
        <v>6</v>
      </c>
      <c r="BI485">
        <v>6</v>
      </c>
      <c r="BJ485" s="4">
        <v>0</v>
      </c>
      <c r="BK485">
        <v>0</v>
      </c>
      <c r="BL485" s="5">
        <v>6</v>
      </c>
      <c r="BM485">
        <v>5</v>
      </c>
      <c r="BN485" s="4">
        <v>0</v>
      </c>
      <c r="BO485">
        <v>0</v>
      </c>
      <c r="BP485" s="5">
        <v>5</v>
      </c>
      <c r="BQ485">
        <v>5</v>
      </c>
      <c r="BR485" s="4">
        <v>0</v>
      </c>
      <c r="BS485">
        <v>0</v>
      </c>
      <c r="BT485" s="5">
        <v>5</v>
      </c>
      <c r="BU485">
        <v>6</v>
      </c>
      <c r="BV485" s="4">
        <v>0</v>
      </c>
      <c r="BW485">
        <v>0</v>
      </c>
      <c r="BX485" s="5">
        <v>6</v>
      </c>
      <c r="BY485">
        <v>6</v>
      </c>
      <c r="BZ485" s="4">
        <v>0</v>
      </c>
      <c r="CA485">
        <v>0</v>
      </c>
      <c r="CB485" s="5">
        <v>6</v>
      </c>
      <c r="CD485">
        <v>6</v>
      </c>
      <c r="CE485">
        <v>6</v>
      </c>
      <c r="CF485" s="4">
        <v>0</v>
      </c>
      <c r="CG485">
        <v>0</v>
      </c>
      <c r="CH485" s="5">
        <v>6</v>
      </c>
      <c r="CI485">
        <v>5</v>
      </c>
      <c r="CJ485" s="4">
        <v>0</v>
      </c>
      <c r="CK485">
        <v>0</v>
      </c>
      <c r="CL485" s="5">
        <v>5</v>
      </c>
      <c r="CM485">
        <v>5</v>
      </c>
      <c r="CN485" s="4">
        <v>0</v>
      </c>
      <c r="CO485">
        <v>0</v>
      </c>
      <c r="CP485" s="5">
        <v>5</v>
      </c>
      <c r="CQ485">
        <v>6</v>
      </c>
      <c r="CR485" s="4">
        <v>0</v>
      </c>
      <c r="CS485">
        <v>0</v>
      </c>
      <c r="CT485" s="5">
        <v>6</v>
      </c>
      <c r="CU485">
        <v>6</v>
      </c>
      <c r="CV485" s="4">
        <v>0</v>
      </c>
      <c r="CW485">
        <v>0</v>
      </c>
      <c r="CX485" s="5">
        <v>6</v>
      </c>
      <c r="CY485" s="21">
        <v>6</v>
      </c>
      <c r="CZ485" s="21">
        <v>0</v>
      </c>
      <c r="DA485" s="21">
        <v>0</v>
      </c>
      <c r="DB485" s="5">
        <v>6</v>
      </c>
      <c r="DD485" s="8">
        <v>0</v>
      </c>
      <c r="DE485" s="8">
        <v>0</v>
      </c>
      <c r="DF485" s="8">
        <v>0</v>
      </c>
      <c r="DG485" s="8">
        <v>0</v>
      </c>
      <c r="DH485" s="8">
        <v>0</v>
      </c>
      <c r="DI485" s="8">
        <v>0</v>
      </c>
      <c r="DJ485" s="8">
        <v>0</v>
      </c>
      <c r="DK485" s="8">
        <v>0</v>
      </c>
      <c r="DL485" s="8">
        <v>0</v>
      </c>
      <c r="DM485" s="8">
        <v>0</v>
      </c>
      <c r="DN485" s="8">
        <v>0</v>
      </c>
      <c r="DO485" s="8">
        <v>0</v>
      </c>
      <c r="DP485" s="8">
        <v>0</v>
      </c>
      <c r="DQ485" s="8">
        <v>0</v>
      </c>
      <c r="DR485" s="8">
        <v>0</v>
      </c>
      <c r="DS485" s="8">
        <v>0</v>
      </c>
      <c r="DT485" s="8">
        <v>0</v>
      </c>
      <c r="DU485" s="8">
        <v>0</v>
      </c>
      <c r="DV485" s="8">
        <v>0</v>
      </c>
      <c r="DW485" s="8">
        <v>0</v>
      </c>
      <c r="DX485" s="8">
        <v>0</v>
      </c>
      <c r="DY485" s="8">
        <v>0</v>
      </c>
      <c r="DZ485" s="8">
        <v>0</v>
      </c>
      <c r="EA485" s="8">
        <v>0</v>
      </c>
      <c r="EB485" s="8">
        <v>0</v>
      </c>
      <c r="EC485" s="8">
        <v>0</v>
      </c>
      <c r="ED485" s="20">
        <v>0</v>
      </c>
      <c r="EF485" s="9">
        <v>0</v>
      </c>
      <c r="EG485" s="9">
        <v>0</v>
      </c>
      <c r="EH485" s="9">
        <v>0</v>
      </c>
      <c r="EI485" s="9">
        <v>0</v>
      </c>
      <c r="EJ485" s="9">
        <v>0</v>
      </c>
      <c r="EK485" s="9">
        <v>0</v>
      </c>
      <c r="EL485" s="9">
        <v>0</v>
      </c>
      <c r="EM485" s="9">
        <v>0</v>
      </c>
      <c r="EN485" s="9">
        <v>0</v>
      </c>
      <c r="EO485" s="9">
        <v>0</v>
      </c>
      <c r="EP485" s="9">
        <v>0</v>
      </c>
      <c r="EQ485" s="9">
        <v>0</v>
      </c>
      <c r="ER485" s="9">
        <v>0</v>
      </c>
      <c r="ES485" s="9">
        <v>0</v>
      </c>
      <c r="ET485" s="9">
        <v>0</v>
      </c>
      <c r="EU485" s="9">
        <v>0</v>
      </c>
      <c r="EV485" s="9">
        <v>0</v>
      </c>
      <c r="EW485" s="9">
        <v>0</v>
      </c>
      <c r="EX485" s="9">
        <v>0</v>
      </c>
      <c r="EY485" s="9">
        <v>0</v>
      </c>
      <c r="EZ485" s="9">
        <v>0</v>
      </c>
      <c r="FA485" s="9">
        <v>0</v>
      </c>
      <c r="FB485" s="9">
        <v>0</v>
      </c>
      <c r="FC485" s="9">
        <v>0</v>
      </c>
      <c r="FD485" s="9">
        <v>0</v>
      </c>
      <c r="FE485" s="9">
        <v>0</v>
      </c>
      <c r="FF485">
        <v>0</v>
      </c>
    </row>
    <row r="486" spans="1:162" x14ac:dyDescent="0.2">
      <c r="A486" t="s">
        <v>2279</v>
      </c>
      <c r="B486" t="s">
        <v>2947</v>
      </c>
      <c r="C486" t="s">
        <v>3</v>
      </c>
      <c r="D486" s="1">
        <v>4</v>
      </c>
      <c r="E486" s="1">
        <v>4</v>
      </c>
      <c r="F486" s="4">
        <v>0</v>
      </c>
      <c r="G486" s="4">
        <v>0</v>
      </c>
      <c r="H486" s="5">
        <v>4</v>
      </c>
      <c r="I486">
        <v>4</v>
      </c>
      <c r="J486" s="4">
        <v>0</v>
      </c>
      <c r="K486">
        <v>0</v>
      </c>
      <c r="L486" s="5">
        <v>4</v>
      </c>
      <c r="M486">
        <v>3</v>
      </c>
      <c r="N486" s="4">
        <v>0</v>
      </c>
      <c r="O486">
        <v>0</v>
      </c>
      <c r="P486" s="5">
        <v>3</v>
      </c>
      <c r="Q486">
        <v>4</v>
      </c>
      <c r="R486" s="4">
        <v>0</v>
      </c>
      <c r="S486">
        <v>0</v>
      </c>
      <c r="T486" s="5">
        <v>4</v>
      </c>
      <c r="U486">
        <v>4</v>
      </c>
      <c r="V486" s="4">
        <v>0</v>
      </c>
      <c r="W486">
        <v>0</v>
      </c>
      <c r="X486" s="5">
        <v>4</v>
      </c>
      <c r="Y486">
        <v>4</v>
      </c>
      <c r="Z486" s="4">
        <v>0</v>
      </c>
      <c r="AA486">
        <v>0</v>
      </c>
      <c r="AB486" s="5">
        <v>4</v>
      </c>
      <c r="AD486">
        <v>4</v>
      </c>
      <c r="AE486">
        <v>4</v>
      </c>
      <c r="AF486" s="4">
        <v>0</v>
      </c>
      <c r="AG486">
        <v>0</v>
      </c>
      <c r="AH486" s="5">
        <v>4</v>
      </c>
      <c r="AI486">
        <v>3</v>
      </c>
      <c r="AJ486" s="4">
        <v>0</v>
      </c>
      <c r="AK486">
        <v>0</v>
      </c>
      <c r="AL486" s="5">
        <v>3</v>
      </c>
      <c r="AM486">
        <v>3</v>
      </c>
      <c r="AN486" s="4">
        <v>0</v>
      </c>
      <c r="AO486">
        <v>0</v>
      </c>
      <c r="AP486" s="5">
        <v>3</v>
      </c>
      <c r="AQ486">
        <v>4</v>
      </c>
      <c r="AR486" s="4">
        <v>0</v>
      </c>
      <c r="AS486">
        <v>0</v>
      </c>
      <c r="AT486" s="5">
        <v>4</v>
      </c>
      <c r="AU486">
        <v>4</v>
      </c>
      <c r="AV486" s="4">
        <v>0</v>
      </c>
      <c r="AW486">
        <v>0</v>
      </c>
      <c r="AX486" s="5">
        <v>4</v>
      </c>
      <c r="AY486">
        <v>4</v>
      </c>
      <c r="AZ486" s="4">
        <v>0</v>
      </c>
      <c r="BA486">
        <v>0</v>
      </c>
      <c r="BB486" s="5">
        <v>4</v>
      </c>
      <c r="BD486">
        <v>4</v>
      </c>
      <c r="BE486">
        <v>4</v>
      </c>
      <c r="BF486" s="4">
        <v>0</v>
      </c>
      <c r="BG486">
        <v>0</v>
      </c>
      <c r="BH486" s="5">
        <v>4</v>
      </c>
      <c r="BI486">
        <v>3</v>
      </c>
      <c r="BJ486" s="4">
        <v>0</v>
      </c>
      <c r="BK486">
        <v>0</v>
      </c>
      <c r="BL486" s="5">
        <v>3</v>
      </c>
      <c r="BM486">
        <v>3</v>
      </c>
      <c r="BN486" s="4">
        <v>0</v>
      </c>
      <c r="BO486">
        <v>0</v>
      </c>
      <c r="BP486" s="5">
        <v>3</v>
      </c>
      <c r="BQ486">
        <v>4</v>
      </c>
      <c r="BR486" s="4">
        <v>0</v>
      </c>
      <c r="BS486">
        <v>0</v>
      </c>
      <c r="BT486" s="5">
        <v>4</v>
      </c>
      <c r="BU486">
        <v>4</v>
      </c>
      <c r="BV486" s="4">
        <v>0</v>
      </c>
      <c r="BW486">
        <v>0</v>
      </c>
      <c r="BX486" s="5">
        <v>4</v>
      </c>
      <c r="BY486">
        <v>4</v>
      </c>
      <c r="BZ486" s="4">
        <v>0</v>
      </c>
      <c r="CA486">
        <v>0</v>
      </c>
      <c r="CB486" s="5">
        <v>4</v>
      </c>
      <c r="CD486">
        <v>4</v>
      </c>
      <c r="CE486">
        <v>4</v>
      </c>
      <c r="CF486" s="4">
        <v>0</v>
      </c>
      <c r="CG486">
        <v>0</v>
      </c>
      <c r="CH486" s="5">
        <v>4</v>
      </c>
      <c r="CI486">
        <v>3</v>
      </c>
      <c r="CJ486" s="4">
        <v>0</v>
      </c>
      <c r="CK486">
        <v>0</v>
      </c>
      <c r="CL486" s="5">
        <v>3</v>
      </c>
      <c r="CM486">
        <v>3</v>
      </c>
      <c r="CN486" s="4">
        <v>0</v>
      </c>
      <c r="CO486">
        <v>0</v>
      </c>
      <c r="CP486" s="5">
        <v>3</v>
      </c>
      <c r="CQ486">
        <v>4</v>
      </c>
      <c r="CR486" s="4">
        <v>0</v>
      </c>
      <c r="CS486">
        <v>0</v>
      </c>
      <c r="CT486" s="5">
        <v>4</v>
      </c>
      <c r="CU486">
        <v>4</v>
      </c>
      <c r="CV486" s="4">
        <v>0</v>
      </c>
      <c r="CW486">
        <v>0</v>
      </c>
      <c r="CX486" s="5">
        <v>4</v>
      </c>
      <c r="CY486" s="21">
        <v>4</v>
      </c>
      <c r="CZ486" s="21">
        <v>0</v>
      </c>
      <c r="DA486" s="21">
        <v>0</v>
      </c>
      <c r="DB486" s="5">
        <v>4</v>
      </c>
      <c r="DD486" s="8">
        <v>0</v>
      </c>
      <c r="DE486" s="8">
        <v>0</v>
      </c>
      <c r="DF486" s="8">
        <v>0</v>
      </c>
      <c r="DG486" s="8">
        <v>0</v>
      </c>
      <c r="DH486" s="8">
        <v>0</v>
      </c>
      <c r="DI486" s="8">
        <v>0</v>
      </c>
      <c r="DJ486" s="8">
        <v>0</v>
      </c>
      <c r="DK486" s="8">
        <v>0</v>
      </c>
      <c r="DL486" s="8">
        <v>0</v>
      </c>
      <c r="DM486" s="8">
        <v>0</v>
      </c>
      <c r="DN486" s="8">
        <v>0</v>
      </c>
      <c r="DO486" s="8">
        <v>0</v>
      </c>
      <c r="DP486" s="8">
        <v>0</v>
      </c>
      <c r="DQ486" s="8">
        <v>0</v>
      </c>
      <c r="DR486" s="8">
        <v>0</v>
      </c>
      <c r="DS486" s="8">
        <v>0</v>
      </c>
      <c r="DT486" s="8">
        <v>0</v>
      </c>
      <c r="DU486" s="8">
        <v>0</v>
      </c>
      <c r="DV486" s="8">
        <v>0</v>
      </c>
      <c r="DW486" s="8">
        <v>0</v>
      </c>
      <c r="DX486" s="8">
        <v>0</v>
      </c>
      <c r="DY486" s="8">
        <v>0</v>
      </c>
      <c r="DZ486" s="8">
        <v>0</v>
      </c>
      <c r="EA486" s="8">
        <v>0</v>
      </c>
      <c r="EB486" s="8">
        <v>0</v>
      </c>
      <c r="EC486" s="8">
        <v>0</v>
      </c>
      <c r="ED486" s="20">
        <v>0</v>
      </c>
      <c r="EF486" s="9">
        <v>0</v>
      </c>
      <c r="EG486" s="9">
        <v>0</v>
      </c>
      <c r="EH486" s="9">
        <v>0</v>
      </c>
      <c r="EI486" s="9">
        <v>0</v>
      </c>
      <c r="EJ486" s="9">
        <v>0</v>
      </c>
      <c r="EK486" s="9">
        <v>0</v>
      </c>
      <c r="EL486" s="9">
        <v>0</v>
      </c>
      <c r="EM486" s="9">
        <v>0</v>
      </c>
      <c r="EN486" s="9">
        <v>0</v>
      </c>
      <c r="EO486" s="9">
        <v>0</v>
      </c>
      <c r="EP486" s="9">
        <v>0</v>
      </c>
      <c r="EQ486" s="9">
        <v>0</v>
      </c>
      <c r="ER486" s="9">
        <v>0</v>
      </c>
      <c r="ES486" s="9">
        <v>0</v>
      </c>
      <c r="ET486" s="9">
        <v>0</v>
      </c>
      <c r="EU486" s="9">
        <v>0</v>
      </c>
      <c r="EV486" s="9">
        <v>0</v>
      </c>
      <c r="EW486" s="9">
        <v>0</v>
      </c>
      <c r="EX486" s="9">
        <v>0</v>
      </c>
      <c r="EY486" s="9">
        <v>0</v>
      </c>
      <c r="EZ486" s="9">
        <v>0</v>
      </c>
      <c r="FA486" s="9">
        <v>0</v>
      </c>
      <c r="FB486" s="9">
        <v>0</v>
      </c>
      <c r="FC486" s="9">
        <v>0</v>
      </c>
      <c r="FD486" s="9">
        <v>0</v>
      </c>
      <c r="FE486" s="9">
        <v>0</v>
      </c>
      <c r="FF486">
        <v>0</v>
      </c>
    </row>
    <row r="487" spans="1:162" x14ac:dyDescent="0.2">
      <c r="A487" t="s">
        <v>192</v>
      </c>
      <c r="B487" t="s">
        <v>1785</v>
      </c>
      <c r="C487" t="s">
        <v>3</v>
      </c>
      <c r="D487" s="1">
        <v>5</v>
      </c>
      <c r="E487" s="1">
        <v>5</v>
      </c>
      <c r="F487" s="4">
        <v>0</v>
      </c>
      <c r="G487" s="4">
        <v>0</v>
      </c>
      <c r="H487" s="5">
        <v>5</v>
      </c>
      <c r="I487">
        <v>5</v>
      </c>
      <c r="J487" s="4">
        <v>0</v>
      </c>
      <c r="K487">
        <v>0</v>
      </c>
      <c r="L487" s="5">
        <v>5</v>
      </c>
      <c r="M487">
        <v>5</v>
      </c>
      <c r="N487" s="4">
        <v>0</v>
      </c>
      <c r="O487">
        <v>1</v>
      </c>
      <c r="P487" s="5">
        <v>5</v>
      </c>
      <c r="Q487">
        <v>5</v>
      </c>
      <c r="R487" s="4">
        <v>0</v>
      </c>
      <c r="S487">
        <v>0</v>
      </c>
      <c r="T487" s="5">
        <v>5</v>
      </c>
      <c r="U487">
        <v>5</v>
      </c>
      <c r="V487" s="4">
        <v>0</v>
      </c>
      <c r="W487">
        <v>0</v>
      </c>
      <c r="X487" s="5">
        <v>5</v>
      </c>
      <c r="Y487">
        <v>5</v>
      </c>
      <c r="Z487" s="4">
        <v>0</v>
      </c>
      <c r="AA487">
        <v>0</v>
      </c>
      <c r="AB487" s="5">
        <v>5</v>
      </c>
      <c r="AD487">
        <v>5</v>
      </c>
      <c r="AE487">
        <v>5</v>
      </c>
      <c r="AF487" s="4">
        <v>0</v>
      </c>
      <c r="AG487">
        <v>0</v>
      </c>
      <c r="AH487" s="5">
        <v>5</v>
      </c>
      <c r="AI487">
        <v>5</v>
      </c>
      <c r="AJ487" s="4">
        <v>0</v>
      </c>
      <c r="AK487">
        <v>0</v>
      </c>
      <c r="AL487" s="5">
        <v>5</v>
      </c>
      <c r="AM487">
        <v>5</v>
      </c>
      <c r="AN487" s="4">
        <v>0</v>
      </c>
      <c r="AO487">
        <v>1</v>
      </c>
      <c r="AP487" s="5">
        <v>5</v>
      </c>
      <c r="AQ487">
        <v>5</v>
      </c>
      <c r="AR487" s="4">
        <v>0</v>
      </c>
      <c r="AS487">
        <v>0</v>
      </c>
      <c r="AT487" s="5">
        <v>5</v>
      </c>
      <c r="AU487">
        <v>5</v>
      </c>
      <c r="AV487" s="4">
        <v>0</v>
      </c>
      <c r="AW487">
        <v>0</v>
      </c>
      <c r="AX487" s="5">
        <v>5</v>
      </c>
      <c r="AY487">
        <v>5</v>
      </c>
      <c r="AZ487" s="4">
        <v>0</v>
      </c>
      <c r="BA487">
        <v>0</v>
      </c>
      <c r="BB487" s="5">
        <v>5</v>
      </c>
      <c r="BD487">
        <v>5</v>
      </c>
      <c r="BE487">
        <v>5</v>
      </c>
      <c r="BF487" s="4">
        <v>0</v>
      </c>
      <c r="BG487">
        <v>0</v>
      </c>
      <c r="BH487" s="5">
        <v>5</v>
      </c>
      <c r="BI487">
        <v>5</v>
      </c>
      <c r="BJ487" s="4">
        <v>0</v>
      </c>
      <c r="BK487">
        <v>0</v>
      </c>
      <c r="BL487" s="5">
        <v>5</v>
      </c>
      <c r="BM487">
        <v>5</v>
      </c>
      <c r="BN487" s="4">
        <v>0</v>
      </c>
      <c r="BO487">
        <v>1</v>
      </c>
      <c r="BP487" s="5">
        <v>5</v>
      </c>
      <c r="BQ487">
        <v>5</v>
      </c>
      <c r="BR487" s="4">
        <v>0</v>
      </c>
      <c r="BS487">
        <v>0</v>
      </c>
      <c r="BT487" s="5">
        <v>5</v>
      </c>
      <c r="BU487">
        <v>5</v>
      </c>
      <c r="BV487" s="4">
        <v>0</v>
      </c>
      <c r="BW487">
        <v>0</v>
      </c>
      <c r="BX487" s="5">
        <v>5</v>
      </c>
      <c r="BY487">
        <v>5</v>
      </c>
      <c r="BZ487" s="4">
        <v>0</v>
      </c>
      <c r="CA487">
        <v>0</v>
      </c>
      <c r="CB487" s="5">
        <v>5</v>
      </c>
      <c r="CD487">
        <v>5</v>
      </c>
      <c r="CE487">
        <v>5</v>
      </c>
      <c r="CF487" s="4">
        <v>0</v>
      </c>
      <c r="CG487">
        <v>0</v>
      </c>
      <c r="CH487" s="5">
        <v>5</v>
      </c>
      <c r="CI487">
        <v>5</v>
      </c>
      <c r="CJ487" s="4">
        <v>0</v>
      </c>
      <c r="CK487">
        <v>0</v>
      </c>
      <c r="CL487" s="5">
        <v>5</v>
      </c>
      <c r="CM487">
        <v>5</v>
      </c>
      <c r="CN487" s="4">
        <v>0</v>
      </c>
      <c r="CO487">
        <v>1</v>
      </c>
      <c r="CP487" s="5">
        <v>5</v>
      </c>
      <c r="CQ487">
        <v>5</v>
      </c>
      <c r="CR487" s="4">
        <v>0</v>
      </c>
      <c r="CS487">
        <v>0</v>
      </c>
      <c r="CT487" s="5">
        <v>5</v>
      </c>
      <c r="CU487">
        <v>5</v>
      </c>
      <c r="CV487" s="4">
        <v>0</v>
      </c>
      <c r="CW487">
        <v>0</v>
      </c>
      <c r="CX487" s="5">
        <v>5</v>
      </c>
      <c r="CY487" s="21">
        <v>5</v>
      </c>
      <c r="CZ487" s="21">
        <v>0</v>
      </c>
      <c r="DA487" s="21">
        <v>0</v>
      </c>
      <c r="DB487" s="5">
        <v>5</v>
      </c>
      <c r="DD487" s="8">
        <v>0</v>
      </c>
      <c r="DE487" s="8">
        <v>0</v>
      </c>
      <c r="DF487" s="8">
        <v>0</v>
      </c>
      <c r="DG487" s="8">
        <v>0</v>
      </c>
      <c r="DH487" s="8">
        <v>0</v>
      </c>
      <c r="DI487" s="8">
        <v>0</v>
      </c>
      <c r="DJ487" s="8">
        <v>0</v>
      </c>
      <c r="DK487" s="8">
        <v>0</v>
      </c>
      <c r="DL487" s="8">
        <v>0</v>
      </c>
      <c r="DM487" s="8">
        <v>0</v>
      </c>
      <c r="DN487" s="8">
        <v>0</v>
      </c>
      <c r="DO487" s="8">
        <v>0</v>
      </c>
      <c r="DP487" s="8">
        <v>0</v>
      </c>
      <c r="DQ487" s="8">
        <v>0</v>
      </c>
      <c r="DR487" s="8">
        <v>0</v>
      </c>
      <c r="DS487" s="8">
        <v>0</v>
      </c>
      <c r="DT487" s="8">
        <v>0</v>
      </c>
      <c r="DU487" s="8">
        <v>0</v>
      </c>
      <c r="DV487" s="8">
        <v>0</v>
      </c>
      <c r="DW487" s="8">
        <v>0</v>
      </c>
      <c r="DX487" s="8">
        <v>0</v>
      </c>
      <c r="DY487" s="8">
        <v>0</v>
      </c>
      <c r="DZ487" s="8">
        <v>0</v>
      </c>
      <c r="EA487" s="8">
        <v>0</v>
      </c>
      <c r="EB487" s="8">
        <v>0</v>
      </c>
      <c r="EC487" s="8">
        <v>0</v>
      </c>
      <c r="ED487" s="20">
        <v>0</v>
      </c>
      <c r="EF487" s="9">
        <v>0</v>
      </c>
      <c r="EG487" s="9">
        <v>0</v>
      </c>
      <c r="EH487" s="9">
        <v>0</v>
      </c>
      <c r="EI487" s="9">
        <v>0</v>
      </c>
      <c r="EJ487" s="9">
        <v>0</v>
      </c>
      <c r="EK487" s="9">
        <v>0</v>
      </c>
      <c r="EL487" s="9">
        <v>0</v>
      </c>
      <c r="EM487" s="9">
        <v>0</v>
      </c>
      <c r="EN487" s="9">
        <v>0</v>
      </c>
      <c r="EO487" s="9">
        <v>0</v>
      </c>
      <c r="EP487" s="9">
        <v>0</v>
      </c>
      <c r="EQ487" s="9">
        <v>1</v>
      </c>
      <c r="ER487" s="9">
        <v>0</v>
      </c>
      <c r="ES487" s="9">
        <v>0</v>
      </c>
      <c r="ET487" s="9">
        <v>0</v>
      </c>
      <c r="EU487" s="9">
        <v>0</v>
      </c>
      <c r="EV487" s="9">
        <v>0</v>
      </c>
      <c r="EW487" s="9">
        <v>0</v>
      </c>
      <c r="EX487" s="9">
        <v>0</v>
      </c>
      <c r="EY487" s="9">
        <v>0</v>
      </c>
      <c r="EZ487" s="9">
        <v>0</v>
      </c>
      <c r="FA487" s="9">
        <v>0</v>
      </c>
      <c r="FB487" s="9">
        <v>0</v>
      </c>
      <c r="FC487" s="9">
        <v>0</v>
      </c>
      <c r="FD487" s="9">
        <v>0</v>
      </c>
      <c r="FE487" s="9">
        <v>0</v>
      </c>
      <c r="FF487">
        <v>0</v>
      </c>
    </row>
    <row r="488" spans="1:162" x14ac:dyDescent="0.2">
      <c r="A488" t="s">
        <v>7</v>
      </c>
      <c r="B488" t="s">
        <v>2413</v>
      </c>
      <c r="C488" t="s">
        <v>3</v>
      </c>
      <c r="D488" s="1">
        <v>13</v>
      </c>
      <c r="E488" s="1">
        <v>13</v>
      </c>
      <c r="F488" s="4">
        <v>531727915.01999998</v>
      </c>
      <c r="G488" s="4">
        <v>1254</v>
      </c>
      <c r="H488" s="5">
        <v>13</v>
      </c>
      <c r="I488">
        <v>13</v>
      </c>
      <c r="J488" s="4">
        <v>531727915.01999998</v>
      </c>
      <c r="K488">
        <v>1616</v>
      </c>
      <c r="L488" s="5">
        <v>13</v>
      </c>
      <c r="M488">
        <v>13</v>
      </c>
      <c r="N488" s="4">
        <v>531727915.01999998</v>
      </c>
      <c r="O488">
        <v>1980</v>
      </c>
      <c r="P488" s="5">
        <v>13</v>
      </c>
      <c r="Q488">
        <v>13</v>
      </c>
      <c r="R488" s="4">
        <v>531727915.01999998</v>
      </c>
      <c r="S488">
        <v>2346</v>
      </c>
      <c r="T488" s="5">
        <v>13</v>
      </c>
      <c r="U488">
        <v>13</v>
      </c>
      <c r="V488" s="4">
        <v>531727915.01999998</v>
      </c>
      <c r="W488">
        <v>2731</v>
      </c>
      <c r="X488" s="5">
        <v>13</v>
      </c>
      <c r="Y488">
        <v>13</v>
      </c>
      <c r="Z488" s="4">
        <v>531727915.01999998</v>
      </c>
      <c r="AA488">
        <v>3081</v>
      </c>
      <c r="AB488" s="5">
        <v>13</v>
      </c>
      <c r="AD488">
        <v>13</v>
      </c>
      <c r="AE488">
        <v>13</v>
      </c>
      <c r="AF488" s="4">
        <v>531727915.01999998</v>
      </c>
      <c r="AG488">
        <v>1347</v>
      </c>
      <c r="AH488" s="5">
        <v>13</v>
      </c>
      <c r="AI488">
        <v>13</v>
      </c>
      <c r="AJ488" s="4">
        <v>531727915.01999998</v>
      </c>
      <c r="AK488">
        <v>1693</v>
      </c>
      <c r="AL488" s="5">
        <v>13</v>
      </c>
      <c r="AM488">
        <v>13</v>
      </c>
      <c r="AN488" s="4">
        <v>531727915.01999998</v>
      </c>
      <c r="AO488">
        <v>2086</v>
      </c>
      <c r="AP488" s="5">
        <v>13</v>
      </c>
      <c r="AQ488">
        <v>13</v>
      </c>
      <c r="AR488" s="4">
        <v>531727915.01999998</v>
      </c>
      <c r="AS488">
        <v>2438</v>
      </c>
      <c r="AT488" s="5">
        <v>13</v>
      </c>
      <c r="AU488">
        <v>13</v>
      </c>
      <c r="AV488" s="4">
        <v>531727915.01999998</v>
      </c>
      <c r="AW488">
        <v>2808</v>
      </c>
      <c r="AX488" s="5">
        <v>13</v>
      </c>
      <c r="AY488">
        <v>13</v>
      </c>
      <c r="AZ488" s="4">
        <v>531727915.01999998</v>
      </c>
      <c r="BA488">
        <v>3171</v>
      </c>
      <c r="BB488" s="5">
        <v>13</v>
      </c>
      <c r="BD488">
        <v>13</v>
      </c>
      <c r="BE488">
        <v>13</v>
      </c>
      <c r="BF488" s="4">
        <v>531727915.01999998</v>
      </c>
      <c r="BG488">
        <v>1436</v>
      </c>
      <c r="BH488" s="5">
        <v>13</v>
      </c>
      <c r="BI488">
        <v>13</v>
      </c>
      <c r="BJ488" s="4">
        <v>531727915.01999998</v>
      </c>
      <c r="BK488">
        <v>1794</v>
      </c>
      <c r="BL488" s="5">
        <v>13</v>
      </c>
      <c r="BM488">
        <v>13</v>
      </c>
      <c r="BN488" s="4">
        <v>531727915.01999998</v>
      </c>
      <c r="BO488">
        <v>2086</v>
      </c>
      <c r="BP488" s="5">
        <v>13</v>
      </c>
      <c r="BQ488">
        <v>13</v>
      </c>
      <c r="BR488" s="4">
        <v>531727915.01999998</v>
      </c>
      <c r="BS488">
        <v>2521</v>
      </c>
      <c r="BT488" s="5">
        <v>13</v>
      </c>
      <c r="BU488">
        <v>13</v>
      </c>
      <c r="BV488" s="4">
        <v>531727915.01999998</v>
      </c>
      <c r="BW488">
        <v>2899</v>
      </c>
      <c r="BX488" s="5">
        <v>13</v>
      </c>
      <c r="BY488">
        <v>13</v>
      </c>
      <c r="BZ488" s="4">
        <v>531727915.01999998</v>
      </c>
      <c r="CA488">
        <v>3263</v>
      </c>
      <c r="CB488" s="5">
        <v>13</v>
      </c>
      <c r="CD488">
        <v>13</v>
      </c>
      <c r="CE488">
        <v>13</v>
      </c>
      <c r="CF488" s="4">
        <v>531727915.01999998</v>
      </c>
      <c r="CG488">
        <v>1506</v>
      </c>
      <c r="CH488" s="5">
        <v>13</v>
      </c>
      <c r="CI488">
        <v>13</v>
      </c>
      <c r="CJ488" s="4">
        <v>531727915.01999998</v>
      </c>
      <c r="CK488">
        <v>1891</v>
      </c>
      <c r="CL488" s="5">
        <v>13</v>
      </c>
      <c r="CM488">
        <v>13</v>
      </c>
      <c r="CN488" s="4">
        <v>531727915.01999998</v>
      </c>
      <c r="CO488">
        <v>2259</v>
      </c>
      <c r="CP488" s="5">
        <v>13</v>
      </c>
      <c r="CQ488">
        <v>13</v>
      </c>
      <c r="CR488" s="4">
        <v>531727915.01999998</v>
      </c>
      <c r="CS488">
        <v>2626</v>
      </c>
      <c r="CT488" s="5">
        <v>13</v>
      </c>
      <c r="CU488">
        <v>13</v>
      </c>
      <c r="CV488" s="4">
        <v>531727915.01999998</v>
      </c>
      <c r="CW488">
        <v>2992</v>
      </c>
      <c r="CX488" s="5">
        <v>13</v>
      </c>
      <c r="CY488" s="21">
        <v>13</v>
      </c>
      <c r="CZ488" s="21">
        <v>531727915.01999998</v>
      </c>
      <c r="DA488" s="21">
        <v>3356</v>
      </c>
      <c r="DB488" s="5">
        <v>13</v>
      </c>
      <c r="DD488" s="8">
        <v>531727915.01999998</v>
      </c>
      <c r="DE488" s="8">
        <v>531727915.01999998</v>
      </c>
      <c r="DF488" s="8">
        <v>531727915.01999998</v>
      </c>
      <c r="DG488" s="8">
        <v>531727915.01999998</v>
      </c>
      <c r="DH488" s="8">
        <v>531727915.01999998</v>
      </c>
      <c r="DI488" s="8">
        <v>531727915.01999998</v>
      </c>
      <c r="DJ488" s="8">
        <v>531727915.01999998</v>
      </c>
      <c r="DK488" s="8">
        <v>531727915.01999998</v>
      </c>
      <c r="DL488" s="8">
        <v>531727915.01999998</v>
      </c>
      <c r="DM488" s="8">
        <v>531727915.01999998</v>
      </c>
      <c r="DN488" s="8">
        <v>531727915.01999998</v>
      </c>
      <c r="DO488" s="8">
        <v>531727915.01999998</v>
      </c>
      <c r="DP488" s="8">
        <v>531727915.01999998</v>
      </c>
      <c r="DQ488" s="8">
        <v>531727915.01999998</v>
      </c>
      <c r="DR488" s="8">
        <v>531727915.01999998</v>
      </c>
      <c r="DS488" s="8">
        <v>531727915.01999998</v>
      </c>
      <c r="DT488" s="8">
        <v>531727915.01999998</v>
      </c>
      <c r="DU488" s="8">
        <v>531727915.01999998</v>
      </c>
      <c r="DV488" s="8">
        <v>531727915.01999998</v>
      </c>
      <c r="DW488" s="8">
        <v>531727915.01999998</v>
      </c>
      <c r="DX488" s="8">
        <v>531727915.01999998</v>
      </c>
      <c r="DY488" s="8">
        <v>531727915.01999998</v>
      </c>
      <c r="DZ488" s="8">
        <v>531727913.56058824</v>
      </c>
      <c r="EA488" s="8">
        <v>531727915.01999998</v>
      </c>
      <c r="EB488" s="8">
        <v>531727915.01999998</v>
      </c>
      <c r="EC488" s="8">
        <v>531727915.01999998</v>
      </c>
      <c r="ED488" s="20">
        <v>531727915.01999998</v>
      </c>
      <c r="EF488" s="9">
        <v>979</v>
      </c>
      <c r="EG488" s="9">
        <v>1071</v>
      </c>
      <c r="EH488" s="9">
        <v>1163</v>
      </c>
      <c r="EI488" s="9">
        <v>1254</v>
      </c>
      <c r="EJ488" s="9">
        <v>1347</v>
      </c>
      <c r="EK488" s="9">
        <v>1436</v>
      </c>
      <c r="EL488" s="9">
        <v>1506</v>
      </c>
      <c r="EM488" s="9">
        <v>1616</v>
      </c>
      <c r="EN488" s="9">
        <v>1693</v>
      </c>
      <c r="EO488" s="9">
        <v>1794</v>
      </c>
      <c r="EP488" s="9">
        <v>1891</v>
      </c>
      <c r="EQ488" s="9">
        <v>1980</v>
      </c>
      <c r="ER488" s="9">
        <v>2086</v>
      </c>
      <c r="ES488" s="9">
        <v>0</v>
      </c>
      <c r="ET488" s="9">
        <v>2259</v>
      </c>
      <c r="EU488" s="9">
        <v>2346</v>
      </c>
      <c r="EV488" s="9">
        <v>2438</v>
      </c>
      <c r="EW488" s="9">
        <v>2521</v>
      </c>
      <c r="EX488" s="9">
        <v>2626</v>
      </c>
      <c r="EY488" s="9">
        <v>2731</v>
      </c>
      <c r="EZ488" s="9">
        <v>2808</v>
      </c>
      <c r="FA488" s="9">
        <v>2899</v>
      </c>
      <c r="FB488" s="9">
        <v>2992</v>
      </c>
      <c r="FC488" s="9">
        <v>3081</v>
      </c>
      <c r="FD488" s="9">
        <v>3171</v>
      </c>
      <c r="FE488" s="9">
        <v>3263</v>
      </c>
      <c r="FF488">
        <v>3356</v>
      </c>
    </row>
    <row r="489" spans="1:162" x14ac:dyDescent="0.2">
      <c r="A489" t="s">
        <v>435</v>
      </c>
      <c r="B489" t="s">
        <v>2948</v>
      </c>
      <c r="C489" t="s">
        <v>3</v>
      </c>
      <c r="D489" s="1">
        <v>4</v>
      </c>
      <c r="E489" s="1">
        <v>4</v>
      </c>
      <c r="F489" s="4">
        <v>0</v>
      </c>
      <c r="G489" s="4">
        <v>0</v>
      </c>
      <c r="H489" s="5">
        <v>4</v>
      </c>
      <c r="I489">
        <v>4</v>
      </c>
      <c r="J489" s="4">
        <v>0</v>
      </c>
      <c r="K489">
        <v>0</v>
      </c>
      <c r="L489" s="5">
        <v>4</v>
      </c>
      <c r="M489">
        <v>4</v>
      </c>
      <c r="N489" s="4">
        <v>0</v>
      </c>
      <c r="O489">
        <v>0</v>
      </c>
      <c r="P489" s="5">
        <v>4</v>
      </c>
      <c r="Q489">
        <v>6</v>
      </c>
      <c r="R489" s="4">
        <v>0</v>
      </c>
      <c r="S489">
        <v>45</v>
      </c>
      <c r="T489" s="5">
        <v>6</v>
      </c>
      <c r="U489">
        <v>5</v>
      </c>
      <c r="V489" s="4">
        <v>0</v>
      </c>
      <c r="W489">
        <v>1</v>
      </c>
      <c r="X489" s="5">
        <v>5</v>
      </c>
      <c r="Y489">
        <v>5</v>
      </c>
      <c r="Z489" s="4">
        <v>0</v>
      </c>
      <c r="AA489">
        <v>1</v>
      </c>
      <c r="AB489" s="5">
        <v>5</v>
      </c>
      <c r="AD489">
        <v>4</v>
      </c>
      <c r="AE489">
        <v>4</v>
      </c>
      <c r="AF489" s="4">
        <v>0</v>
      </c>
      <c r="AG489">
        <v>0</v>
      </c>
      <c r="AH489" s="5">
        <v>4</v>
      </c>
      <c r="AI489">
        <v>4</v>
      </c>
      <c r="AJ489" s="4">
        <v>0</v>
      </c>
      <c r="AK489">
        <v>0</v>
      </c>
      <c r="AL489" s="5">
        <v>4</v>
      </c>
      <c r="AM489">
        <v>4</v>
      </c>
      <c r="AN489" s="4">
        <v>0</v>
      </c>
      <c r="AO489">
        <v>0</v>
      </c>
      <c r="AP489" s="5">
        <v>4</v>
      </c>
      <c r="AQ489">
        <v>5</v>
      </c>
      <c r="AR489" s="4">
        <v>0</v>
      </c>
      <c r="AS489">
        <v>45</v>
      </c>
      <c r="AT489" s="5">
        <v>5</v>
      </c>
      <c r="AU489">
        <v>5</v>
      </c>
      <c r="AV489" s="4">
        <v>0</v>
      </c>
      <c r="AW489">
        <v>1</v>
      </c>
      <c r="AX489" s="5">
        <v>5</v>
      </c>
      <c r="AY489">
        <v>5</v>
      </c>
      <c r="AZ489" s="4">
        <v>0</v>
      </c>
      <c r="BA489">
        <v>0</v>
      </c>
      <c r="BB489" s="5">
        <v>5</v>
      </c>
      <c r="BD489">
        <v>4</v>
      </c>
      <c r="BE489">
        <v>4</v>
      </c>
      <c r="BF489" s="4">
        <v>0</v>
      </c>
      <c r="BG489">
        <v>0</v>
      </c>
      <c r="BH489" s="5">
        <v>4</v>
      </c>
      <c r="BI489">
        <v>4</v>
      </c>
      <c r="BJ489" s="4">
        <v>0</v>
      </c>
      <c r="BK489">
        <v>0</v>
      </c>
      <c r="BL489" s="5">
        <v>4</v>
      </c>
      <c r="BM489">
        <v>7</v>
      </c>
      <c r="BN489" s="4">
        <v>0</v>
      </c>
      <c r="BO489">
        <v>0</v>
      </c>
      <c r="BP489" s="5">
        <v>7</v>
      </c>
      <c r="BQ489">
        <v>5</v>
      </c>
      <c r="BR489" s="4">
        <v>0</v>
      </c>
      <c r="BS489">
        <v>45</v>
      </c>
      <c r="BT489" s="5">
        <v>5</v>
      </c>
      <c r="BU489">
        <v>5</v>
      </c>
      <c r="BV489" s="4">
        <v>0</v>
      </c>
      <c r="BW489">
        <v>1</v>
      </c>
      <c r="BX489" s="5">
        <v>5</v>
      </c>
      <c r="BY489">
        <v>5</v>
      </c>
      <c r="BZ489" s="4">
        <v>0</v>
      </c>
      <c r="CA489">
        <v>0</v>
      </c>
      <c r="CB489" s="5">
        <v>5</v>
      </c>
      <c r="CD489">
        <v>4</v>
      </c>
      <c r="CE489">
        <v>4</v>
      </c>
      <c r="CF489" s="4">
        <v>0</v>
      </c>
      <c r="CG489">
        <v>0</v>
      </c>
      <c r="CH489" s="5">
        <v>4</v>
      </c>
      <c r="CI489">
        <v>4</v>
      </c>
      <c r="CJ489" s="4">
        <v>0</v>
      </c>
      <c r="CK489">
        <v>0</v>
      </c>
      <c r="CL489" s="5">
        <v>4</v>
      </c>
      <c r="CM489">
        <v>6</v>
      </c>
      <c r="CN489" s="4">
        <v>0</v>
      </c>
      <c r="CO489">
        <v>45</v>
      </c>
      <c r="CP489" s="5">
        <v>6</v>
      </c>
      <c r="CQ489">
        <v>5</v>
      </c>
      <c r="CR489" s="4">
        <v>0</v>
      </c>
      <c r="CS489">
        <v>2</v>
      </c>
      <c r="CT489" s="5">
        <v>5</v>
      </c>
      <c r="CU489">
        <v>5</v>
      </c>
      <c r="CV489" s="4">
        <v>0</v>
      </c>
      <c r="CW489">
        <v>1</v>
      </c>
      <c r="CX489" s="5">
        <v>5</v>
      </c>
      <c r="CY489" s="21">
        <v>5</v>
      </c>
      <c r="CZ489" s="21">
        <v>0</v>
      </c>
      <c r="DA489" s="21">
        <v>8</v>
      </c>
      <c r="DB489" s="5">
        <v>5</v>
      </c>
      <c r="DD489" s="8">
        <v>0</v>
      </c>
      <c r="DE489" s="8">
        <v>0</v>
      </c>
      <c r="DF489" s="8">
        <v>0</v>
      </c>
      <c r="DG489" s="8">
        <v>0</v>
      </c>
      <c r="DH489" s="8">
        <v>0</v>
      </c>
      <c r="DI489" s="8">
        <v>0</v>
      </c>
      <c r="DJ489" s="8">
        <v>0</v>
      </c>
      <c r="DK489" s="8">
        <v>0</v>
      </c>
      <c r="DL489" s="8">
        <v>0</v>
      </c>
      <c r="DM489" s="8">
        <v>0</v>
      </c>
      <c r="DN489" s="8">
        <v>0</v>
      </c>
      <c r="DO489" s="8">
        <v>0</v>
      </c>
      <c r="DP489" s="8">
        <v>0</v>
      </c>
      <c r="DQ489" s="8">
        <v>0</v>
      </c>
      <c r="DR489" s="8">
        <v>0</v>
      </c>
      <c r="DS489" s="8">
        <v>0</v>
      </c>
      <c r="DT489" s="8">
        <v>0</v>
      </c>
      <c r="DU489" s="8">
        <v>0</v>
      </c>
      <c r="DV489" s="8">
        <v>0</v>
      </c>
      <c r="DW489" s="8">
        <v>0</v>
      </c>
      <c r="DX489" s="8">
        <v>0</v>
      </c>
      <c r="DY489" s="8">
        <v>0</v>
      </c>
      <c r="DZ489" s="8">
        <v>0</v>
      </c>
      <c r="EA489" s="8">
        <v>0</v>
      </c>
      <c r="EB489" s="8">
        <v>0</v>
      </c>
      <c r="EC489" s="8">
        <v>0</v>
      </c>
      <c r="ED489" s="20">
        <v>0</v>
      </c>
      <c r="EF489" s="9">
        <v>0</v>
      </c>
      <c r="EG489" s="9">
        <v>0</v>
      </c>
      <c r="EH489" s="9">
        <v>0</v>
      </c>
      <c r="EI489" s="9">
        <v>0</v>
      </c>
      <c r="EJ489" s="9">
        <v>0</v>
      </c>
      <c r="EK489" s="9">
        <v>0</v>
      </c>
      <c r="EL489" s="9">
        <v>0</v>
      </c>
      <c r="EM489" s="9">
        <v>0</v>
      </c>
      <c r="EN489" s="9">
        <v>0</v>
      </c>
      <c r="EO489" s="9">
        <v>0</v>
      </c>
      <c r="EP489" s="9">
        <v>0</v>
      </c>
      <c r="EQ489" s="9">
        <v>0</v>
      </c>
      <c r="ER489" s="9">
        <v>0</v>
      </c>
      <c r="ES489" s="9">
        <v>0</v>
      </c>
      <c r="ET489" s="9">
        <v>45</v>
      </c>
      <c r="EU489" s="9">
        <v>2</v>
      </c>
      <c r="EV489" s="9">
        <v>0</v>
      </c>
      <c r="EW489" s="9">
        <v>0</v>
      </c>
      <c r="EX489" s="9">
        <v>0</v>
      </c>
      <c r="EY489" s="9">
        <v>1</v>
      </c>
      <c r="EZ489" s="9">
        <v>1</v>
      </c>
      <c r="FA489" s="9">
        <v>0</v>
      </c>
      <c r="FB489" s="9">
        <v>0</v>
      </c>
      <c r="FC489" s="9">
        <v>0</v>
      </c>
      <c r="FD489" s="9">
        <v>0</v>
      </c>
      <c r="FE489" s="9">
        <v>0</v>
      </c>
      <c r="FF489">
        <v>8</v>
      </c>
    </row>
    <row r="490" spans="1:162" x14ac:dyDescent="0.2">
      <c r="A490" t="s">
        <v>211</v>
      </c>
      <c r="B490" t="s">
        <v>769</v>
      </c>
      <c r="C490" t="s">
        <v>3</v>
      </c>
      <c r="D490" s="1">
        <v>10</v>
      </c>
      <c r="E490" s="1">
        <v>10</v>
      </c>
      <c r="F490" s="4">
        <v>0</v>
      </c>
      <c r="G490" s="4">
        <v>0</v>
      </c>
      <c r="H490" s="5">
        <v>10</v>
      </c>
      <c r="I490">
        <v>11</v>
      </c>
      <c r="J490" s="4">
        <v>334967498</v>
      </c>
      <c r="K490">
        <v>68</v>
      </c>
      <c r="L490" s="5">
        <v>13</v>
      </c>
      <c r="M490">
        <v>12</v>
      </c>
      <c r="N490" s="4">
        <v>334674256</v>
      </c>
      <c r="O490">
        <v>0</v>
      </c>
      <c r="P490" s="5">
        <v>13</v>
      </c>
      <c r="Q490">
        <v>12</v>
      </c>
      <c r="R490" s="4">
        <v>334307704</v>
      </c>
      <c r="S490">
        <v>361</v>
      </c>
      <c r="T490" s="5">
        <v>13</v>
      </c>
      <c r="U490">
        <v>13</v>
      </c>
      <c r="V490" s="4">
        <v>334307704</v>
      </c>
      <c r="W490">
        <v>746</v>
      </c>
      <c r="X490" s="5">
        <v>13</v>
      </c>
      <c r="Y490">
        <v>13</v>
      </c>
      <c r="Z490" s="4">
        <v>334307704</v>
      </c>
      <c r="AA490">
        <v>975</v>
      </c>
      <c r="AB490" s="5">
        <v>13</v>
      </c>
      <c r="AD490">
        <v>10</v>
      </c>
      <c r="AE490">
        <v>10</v>
      </c>
      <c r="AF490" s="4">
        <v>0</v>
      </c>
      <c r="AG490">
        <v>0</v>
      </c>
      <c r="AH490" s="5">
        <v>10</v>
      </c>
      <c r="AI490">
        <v>12</v>
      </c>
      <c r="AJ490" s="4">
        <v>334967498</v>
      </c>
      <c r="AK490">
        <v>68</v>
      </c>
      <c r="AL490" s="5">
        <v>13</v>
      </c>
      <c r="AM490">
        <v>12</v>
      </c>
      <c r="AN490" s="4">
        <v>334674256</v>
      </c>
      <c r="AO490">
        <v>101</v>
      </c>
      <c r="AP490" s="5">
        <v>13</v>
      </c>
      <c r="AQ490">
        <v>13</v>
      </c>
      <c r="AR490" s="4">
        <v>334307704</v>
      </c>
      <c r="AS490">
        <v>453</v>
      </c>
      <c r="AT490" s="5">
        <v>13</v>
      </c>
      <c r="AU490">
        <v>13</v>
      </c>
      <c r="AV490" s="4">
        <v>334307704</v>
      </c>
      <c r="AW490">
        <v>823</v>
      </c>
      <c r="AX490" s="5">
        <v>13</v>
      </c>
      <c r="AY490">
        <v>13</v>
      </c>
      <c r="AZ490" s="4">
        <v>334307704</v>
      </c>
      <c r="BA490">
        <v>975</v>
      </c>
      <c r="BB490" s="5">
        <v>13</v>
      </c>
      <c r="BD490">
        <v>10</v>
      </c>
      <c r="BE490">
        <v>10</v>
      </c>
      <c r="BF490" s="4">
        <v>0</v>
      </c>
      <c r="BG490">
        <v>0</v>
      </c>
      <c r="BH490" s="5">
        <v>10</v>
      </c>
      <c r="BI490">
        <v>12</v>
      </c>
      <c r="BJ490" s="4">
        <v>334967498</v>
      </c>
      <c r="BK490">
        <v>68</v>
      </c>
      <c r="BL490" s="5">
        <v>13</v>
      </c>
      <c r="BM490">
        <v>12</v>
      </c>
      <c r="BN490" s="4">
        <v>334307704</v>
      </c>
      <c r="BO490">
        <v>101</v>
      </c>
      <c r="BP490" s="5">
        <v>13</v>
      </c>
      <c r="BQ490">
        <v>13</v>
      </c>
      <c r="BR490" s="4">
        <v>334307704</v>
      </c>
      <c r="BS490">
        <v>536</v>
      </c>
      <c r="BT490" s="5">
        <v>13</v>
      </c>
      <c r="BU490">
        <v>13</v>
      </c>
      <c r="BV490" s="4">
        <v>334307704</v>
      </c>
      <c r="BW490">
        <v>914</v>
      </c>
      <c r="BX490" s="5">
        <v>13</v>
      </c>
      <c r="BY490">
        <v>13</v>
      </c>
      <c r="BZ490" s="4">
        <v>308906560</v>
      </c>
      <c r="CA490">
        <v>975</v>
      </c>
      <c r="CB490" s="5">
        <v>13</v>
      </c>
      <c r="CD490">
        <v>10</v>
      </c>
      <c r="CE490">
        <v>11</v>
      </c>
      <c r="CF490" s="4">
        <v>334967498</v>
      </c>
      <c r="CG490">
        <v>68</v>
      </c>
      <c r="CH490" s="5">
        <v>13</v>
      </c>
      <c r="CI490">
        <v>12</v>
      </c>
      <c r="CJ490" s="4">
        <v>334967498</v>
      </c>
      <c r="CK490">
        <v>0</v>
      </c>
      <c r="CL490" s="5">
        <v>13</v>
      </c>
      <c r="CM490">
        <v>12</v>
      </c>
      <c r="CN490" s="4">
        <v>334307704</v>
      </c>
      <c r="CO490">
        <v>274</v>
      </c>
      <c r="CP490" s="5">
        <v>13</v>
      </c>
      <c r="CQ490">
        <v>13</v>
      </c>
      <c r="CR490" s="4">
        <v>334307704</v>
      </c>
      <c r="CS490">
        <v>641</v>
      </c>
      <c r="CT490" s="5">
        <v>13</v>
      </c>
      <c r="CU490">
        <v>13</v>
      </c>
      <c r="CV490" s="4">
        <v>334307704</v>
      </c>
      <c r="CW490">
        <v>975</v>
      </c>
      <c r="CX490" s="5">
        <v>13</v>
      </c>
      <c r="CY490" s="21">
        <v>13</v>
      </c>
      <c r="CZ490" s="21">
        <v>308906560</v>
      </c>
      <c r="DA490" s="21">
        <v>578</v>
      </c>
      <c r="DB490" s="5">
        <v>13</v>
      </c>
      <c r="DD490" s="8">
        <v>0</v>
      </c>
      <c r="DE490" s="8">
        <v>0</v>
      </c>
      <c r="DF490" s="8">
        <v>0</v>
      </c>
      <c r="DG490" s="8">
        <v>0</v>
      </c>
      <c r="DH490" s="8">
        <v>0</v>
      </c>
      <c r="DI490" s="8">
        <v>0</v>
      </c>
      <c r="DJ490" s="8">
        <v>334967498</v>
      </c>
      <c r="DK490" s="8">
        <v>334967498</v>
      </c>
      <c r="DL490" s="8">
        <v>334674256</v>
      </c>
      <c r="DM490" s="8">
        <v>334674256</v>
      </c>
      <c r="DN490" s="8">
        <v>334307704</v>
      </c>
      <c r="DO490" s="8">
        <v>334307704</v>
      </c>
      <c r="DP490" s="8">
        <v>334307704</v>
      </c>
      <c r="DQ490" s="8">
        <v>334307704</v>
      </c>
      <c r="DR490" s="8">
        <v>334307704</v>
      </c>
      <c r="DS490" s="8">
        <v>334307704</v>
      </c>
      <c r="DT490" s="8">
        <v>334307704</v>
      </c>
      <c r="DU490" s="8">
        <v>334307704</v>
      </c>
      <c r="DV490" s="8">
        <v>334307704</v>
      </c>
      <c r="DW490" s="8">
        <v>334307704</v>
      </c>
      <c r="DX490" s="8">
        <v>334307704</v>
      </c>
      <c r="DY490" s="8">
        <v>334307704</v>
      </c>
      <c r="DZ490" s="8">
        <v>308906558.54058826</v>
      </c>
      <c r="EA490" s="8">
        <v>308906560</v>
      </c>
      <c r="EB490" s="8">
        <v>308906560</v>
      </c>
      <c r="EC490" s="8">
        <v>308906560</v>
      </c>
      <c r="ED490" s="20">
        <v>296258417</v>
      </c>
      <c r="EF490" s="9">
        <v>0</v>
      </c>
      <c r="EG490" s="9">
        <v>0</v>
      </c>
      <c r="EH490" s="9">
        <v>0</v>
      </c>
      <c r="EI490" s="9">
        <v>0</v>
      </c>
      <c r="EJ490" s="9">
        <v>0</v>
      </c>
      <c r="EK490" s="9">
        <v>0</v>
      </c>
      <c r="EL490" s="9">
        <v>68</v>
      </c>
      <c r="EM490" s="9">
        <v>0</v>
      </c>
      <c r="EN490" s="9">
        <v>0</v>
      </c>
      <c r="EO490" s="9">
        <v>0</v>
      </c>
      <c r="EP490" s="9">
        <v>0</v>
      </c>
      <c r="EQ490" s="9">
        <v>0</v>
      </c>
      <c r="ER490" s="9">
        <v>101</v>
      </c>
      <c r="ES490" s="9">
        <v>0</v>
      </c>
      <c r="ET490" s="9">
        <v>274</v>
      </c>
      <c r="EU490" s="9">
        <v>361</v>
      </c>
      <c r="EV490" s="9">
        <v>453</v>
      </c>
      <c r="EW490" s="9">
        <v>536</v>
      </c>
      <c r="EX490" s="9">
        <v>641</v>
      </c>
      <c r="EY490" s="9">
        <v>746</v>
      </c>
      <c r="EZ490" s="9">
        <v>823</v>
      </c>
      <c r="FA490" s="9">
        <v>914</v>
      </c>
      <c r="FB490" s="9">
        <v>975</v>
      </c>
      <c r="FC490" s="9">
        <v>365</v>
      </c>
      <c r="FD490" s="9">
        <v>455</v>
      </c>
      <c r="FE490" s="9">
        <v>547</v>
      </c>
      <c r="FF490">
        <v>578</v>
      </c>
    </row>
    <row r="491" spans="1:162" x14ac:dyDescent="0.2">
      <c r="A491" t="s">
        <v>896</v>
      </c>
      <c r="B491" t="s">
        <v>771</v>
      </c>
      <c r="C491" t="s">
        <v>3</v>
      </c>
      <c r="D491" s="1">
        <v>0</v>
      </c>
      <c r="E491" s="1">
        <v>0</v>
      </c>
      <c r="F491" s="4">
        <v>0</v>
      </c>
      <c r="G491" s="4">
        <v>0</v>
      </c>
      <c r="H491" s="5">
        <v>0</v>
      </c>
      <c r="I491">
        <v>11</v>
      </c>
      <c r="J491" s="4">
        <v>45744658</v>
      </c>
      <c r="K491">
        <v>178</v>
      </c>
      <c r="L491" s="5">
        <v>13</v>
      </c>
      <c r="M491">
        <v>13</v>
      </c>
      <c r="N491" s="4">
        <v>45744658</v>
      </c>
      <c r="O491">
        <v>542</v>
      </c>
      <c r="P491" s="5">
        <v>13</v>
      </c>
      <c r="Q491">
        <v>13</v>
      </c>
      <c r="R491" s="4">
        <v>45744658</v>
      </c>
      <c r="S491">
        <v>908</v>
      </c>
      <c r="T491" s="5">
        <v>13</v>
      </c>
      <c r="U491">
        <v>13</v>
      </c>
      <c r="V491" s="4">
        <v>45744658</v>
      </c>
      <c r="W491">
        <v>1293</v>
      </c>
      <c r="X491" s="5">
        <v>13</v>
      </c>
      <c r="Y491">
        <v>0</v>
      </c>
      <c r="Z491" s="4">
        <v>45744658</v>
      </c>
      <c r="AA491">
        <v>1522</v>
      </c>
      <c r="AB491" s="5">
        <v>0</v>
      </c>
      <c r="AD491">
        <v>0</v>
      </c>
      <c r="AE491">
        <v>0</v>
      </c>
      <c r="AF491" s="4">
        <v>0</v>
      </c>
      <c r="AG491">
        <v>0</v>
      </c>
      <c r="AH491" s="5">
        <v>0</v>
      </c>
      <c r="AI491">
        <v>12</v>
      </c>
      <c r="AJ491" s="4">
        <v>45744658</v>
      </c>
      <c r="AK491">
        <v>255</v>
      </c>
      <c r="AL491" s="5">
        <v>13</v>
      </c>
      <c r="AM491">
        <v>13</v>
      </c>
      <c r="AN491" s="4">
        <v>45744658</v>
      </c>
      <c r="AO491">
        <v>648</v>
      </c>
      <c r="AP491" s="5">
        <v>13</v>
      </c>
      <c r="AQ491">
        <v>13</v>
      </c>
      <c r="AR491" s="4">
        <v>45744658</v>
      </c>
      <c r="AS491">
        <v>1000</v>
      </c>
      <c r="AT491" s="5">
        <v>13</v>
      </c>
      <c r="AU491">
        <v>13</v>
      </c>
      <c r="AV491" s="4">
        <v>45744658</v>
      </c>
      <c r="AW491">
        <v>1370</v>
      </c>
      <c r="AX491" s="5">
        <v>13</v>
      </c>
      <c r="AY491">
        <v>0</v>
      </c>
      <c r="AZ491" s="4">
        <v>45744658</v>
      </c>
      <c r="BA491">
        <v>1522</v>
      </c>
      <c r="BB491" s="5">
        <v>0</v>
      </c>
      <c r="BD491">
        <v>0</v>
      </c>
      <c r="BE491">
        <v>0</v>
      </c>
      <c r="BF491" s="4">
        <v>0</v>
      </c>
      <c r="BG491">
        <v>0</v>
      </c>
      <c r="BH491" s="5">
        <v>0</v>
      </c>
      <c r="BI491">
        <v>12</v>
      </c>
      <c r="BJ491" s="4">
        <v>45744658</v>
      </c>
      <c r="BK491">
        <v>356</v>
      </c>
      <c r="BL491" s="5">
        <v>13</v>
      </c>
      <c r="BM491">
        <v>13</v>
      </c>
      <c r="BN491" s="4">
        <v>45744658</v>
      </c>
      <c r="BO491">
        <v>648</v>
      </c>
      <c r="BP491" s="5">
        <v>13</v>
      </c>
      <c r="BQ491">
        <v>13</v>
      </c>
      <c r="BR491" s="4">
        <v>45744658</v>
      </c>
      <c r="BS491">
        <v>1083</v>
      </c>
      <c r="BT491" s="5">
        <v>13</v>
      </c>
      <c r="BU491">
        <v>13</v>
      </c>
      <c r="BV491" s="4">
        <v>45744658</v>
      </c>
      <c r="BW491">
        <v>1461</v>
      </c>
      <c r="BX491" s="5">
        <v>13</v>
      </c>
      <c r="BY491">
        <v>0</v>
      </c>
      <c r="BZ491" s="4">
        <v>0</v>
      </c>
      <c r="CA491">
        <v>1522</v>
      </c>
      <c r="CB491" s="5">
        <v>0</v>
      </c>
      <c r="CD491">
        <v>0</v>
      </c>
      <c r="CE491">
        <v>11</v>
      </c>
      <c r="CF491" s="4">
        <v>45744658</v>
      </c>
      <c r="CG491">
        <v>68</v>
      </c>
      <c r="CH491" s="5">
        <v>13</v>
      </c>
      <c r="CI491">
        <v>13</v>
      </c>
      <c r="CJ491" s="4">
        <v>45744658</v>
      </c>
      <c r="CK491">
        <v>453</v>
      </c>
      <c r="CL491" s="5">
        <v>13</v>
      </c>
      <c r="CM491">
        <v>13</v>
      </c>
      <c r="CN491" s="4">
        <v>45744658</v>
      </c>
      <c r="CO491">
        <v>821</v>
      </c>
      <c r="CP491" s="5">
        <v>13</v>
      </c>
      <c r="CQ491">
        <v>13</v>
      </c>
      <c r="CR491" s="4">
        <v>45744658</v>
      </c>
      <c r="CS491">
        <v>1188</v>
      </c>
      <c r="CT491" s="5">
        <v>13</v>
      </c>
      <c r="CU491">
        <v>0</v>
      </c>
      <c r="CV491" s="4">
        <v>45744658</v>
      </c>
      <c r="CW491">
        <v>1522</v>
      </c>
      <c r="CX491" s="5">
        <v>0</v>
      </c>
      <c r="CY491" s="21">
        <v>0</v>
      </c>
      <c r="CZ491" s="21">
        <v>0</v>
      </c>
      <c r="DA491" s="21">
        <v>0</v>
      </c>
      <c r="DB491" s="5">
        <v>0</v>
      </c>
      <c r="DD491" s="8">
        <v>0</v>
      </c>
      <c r="DE491" s="8">
        <v>0</v>
      </c>
      <c r="DF491" s="8">
        <v>0</v>
      </c>
      <c r="DG491" s="8">
        <v>0</v>
      </c>
      <c r="DH491" s="8">
        <v>0</v>
      </c>
      <c r="DI491" s="8">
        <v>0</v>
      </c>
      <c r="DJ491" s="8">
        <v>45744658</v>
      </c>
      <c r="DK491" s="8">
        <v>45744658</v>
      </c>
      <c r="DL491" s="8">
        <v>45744658</v>
      </c>
      <c r="DM491" s="8">
        <v>45744658</v>
      </c>
      <c r="DN491" s="8">
        <v>45744658</v>
      </c>
      <c r="DO491" s="8">
        <v>45744658</v>
      </c>
      <c r="DP491" s="8">
        <v>45744658</v>
      </c>
      <c r="DQ491" s="8">
        <v>45744658</v>
      </c>
      <c r="DR491" s="8">
        <v>45744658</v>
      </c>
      <c r="DS491" s="8">
        <v>45744658</v>
      </c>
      <c r="DT491" s="8">
        <v>45744658</v>
      </c>
      <c r="DU491" s="8">
        <v>45744658</v>
      </c>
      <c r="DV491" s="8">
        <v>45744658</v>
      </c>
      <c r="DW491" s="8">
        <v>45744658</v>
      </c>
      <c r="DX491" s="8">
        <v>45744658</v>
      </c>
      <c r="DY491" s="8">
        <v>45744658</v>
      </c>
      <c r="DZ491" s="8">
        <v>0</v>
      </c>
      <c r="EA491" s="8">
        <v>0</v>
      </c>
      <c r="EB491" s="8">
        <v>0</v>
      </c>
      <c r="EC491" s="8">
        <v>0</v>
      </c>
      <c r="ED491" s="20">
        <v>0</v>
      </c>
      <c r="EF491" s="9">
        <v>0</v>
      </c>
      <c r="EG491" s="9">
        <v>0</v>
      </c>
      <c r="EH491" s="9">
        <v>0</v>
      </c>
      <c r="EI491" s="9">
        <v>0</v>
      </c>
      <c r="EJ491" s="9">
        <v>0</v>
      </c>
      <c r="EK491" s="9">
        <v>0</v>
      </c>
      <c r="EL491" s="9">
        <v>68</v>
      </c>
      <c r="EM491" s="9">
        <v>178</v>
      </c>
      <c r="EN491" s="9">
        <v>255</v>
      </c>
      <c r="EO491" s="9">
        <v>356</v>
      </c>
      <c r="EP491" s="9">
        <v>453</v>
      </c>
      <c r="EQ491" s="9">
        <v>542</v>
      </c>
      <c r="ER491" s="9">
        <v>648</v>
      </c>
      <c r="ES491" s="9">
        <v>0</v>
      </c>
      <c r="ET491" s="9">
        <v>821</v>
      </c>
      <c r="EU491" s="9">
        <v>908</v>
      </c>
      <c r="EV491" s="9">
        <v>1000</v>
      </c>
      <c r="EW491" s="9">
        <v>1083</v>
      </c>
      <c r="EX491" s="9">
        <v>1188</v>
      </c>
      <c r="EY491" s="9">
        <v>1293</v>
      </c>
      <c r="EZ491" s="9">
        <v>1370</v>
      </c>
      <c r="FA491" s="9">
        <v>1461</v>
      </c>
      <c r="FB491" s="9">
        <v>1522</v>
      </c>
      <c r="FC491" s="9">
        <v>0</v>
      </c>
      <c r="FD491" s="9">
        <v>0</v>
      </c>
      <c r="FE491" s="9">
        <v>0</v>
      </c>
      <c r="FF491">
        <v>0</v>
      </c>
    </row>
    <row r="492" spans="1:162" x14ac:dyDescent="0.2">
      <c r="A492" t="s">
        <v>82</v>
      </c>
      <c r="B492" t="s">
        <v>2949</v>
      </c>
      <c r="C492" t="s">
        <v>3</v>
      </c>
      <c r="D492" s="1">
        <v>4</v>
      </c>
      <c r="E492" s="1">
        <v>4</v>
      </c>
      <c r="F492" s="4">
        <v>0</v>
      </c>
      <c r="G492" s="4">
        <v>1</v>
      </c>
      <c r="H492" s="5">
        <v>4</v>
      </c>
      <c r="I492">
        <v>4</v>
      </c>
      <c r="J492" s="4">
        <v>0</v>
      </c>
      <c r="K492">
        <v>0</v>
      </c>
      <c r="L492" s="5">
        <v>4</v>
      </c>
      <c r="M492">
        <v>4</v>
      </c>
      <c r="N492" s="4">
        <v>0</v>
      </c>
      <c r="O492">
        <v>0</v>
      </c>
      <c r="P492" s="5">
        <v>4</v>
      </c>
      <c r="Q492">
        <v>6</v>
      </c>
      <c r="R492" s="4">
        <v>0</v>
      </c>
      <c r="S492">
        <v>2</v>
      </c>
      <c r="T492" s="5">
        <v>6</v>
      </c>
      <c r="U492">
        <v>6</v>
      </c>
      <c r="V492" s="4">
        <v>0</v>
      </c>
      <c r="W492">
        <v>0</v>
      </c>
      <c r="X492" s="5">
        <v>6</v>
      </c>
      <c r="Y492">
        <v>6</v>
      </c>
      <c r="Z492" s="4">
        <v>0</v>
      </c>
      <c r="AA492">
        <v>0</v>
      </c>
      <c r="AB492" s="5">
        <v>6</v>
      </c>
      <c r="AD492">
        <v>4</v>
      </c>
      <c r="AE492">
        <v>4</v>
      </c>
      <c r="AF492" s="4">
        <v>0</v>
      </c>
      <c r="AG492">
        <v>0</v>
      </c>
      <c r="AH492" s="5">
        <v>4</v>
      </c>
      <c r="AI492">
        <v>4</v>
      </c>
      <c r="AJ492" s="4">
        <v>0</v>
      </c>
      <c r="AK492">
        <v>0</v>
      </c>
      <c r="AL492" s="5">
        <v>4</v>
      </c>
      <c r="AM492">
        <v>4</v>
      </c>
      <c r="AN492" s="4">
        <v>0</v>
      </c>
      <c r="AO492">
        <v>0</v>
      </c>
      <c r="AP492" s="5">
        <v>4</v>
      </c>
      <c r="AQ492">
        <v>6</v>
      </c>
      <c r="AR492" s="4">
        <v>0</v>
      </c>
      <c r="AS492">
        <v>2</v>
      </c>
      <c r="AT492" s="5">
        <v>6</v>
      </c>
      <c r="AU492">
        <v>6</v>
      </c>
      <c r="AV492" s="4">
        <v>0</v>
      </c>
      <c r="AW492">
        <v>0</v>
      </c>
      <c r="AX492" s="5">
        <v>6</v>
      </c>
      <c r="AY492">
        <v>6</v>
      </c>
      <c r="AZ492" s="4">
        <v>0</v>
      </c>
      <c r="BA492">
        <v>0</v>
      </c>
      <c r="BB492" s="5">
        <v>6</v>
      </c>
      <c r="BD492">
        <v>4</v>
      </c>
      <c r="BE492">
        <v>4</v>
      </c>
      <c r="BF492" s="4">
        <v>0</v>
      </c>
      <c r="BG492">
        <v>0</v>
      </c>
      <c r="BH492" s="5">
        <v>4</v>
      </c>
      <c r="BI492">
        <v>4</v>
      </c>
      <c r="BJ492" s="4">
        <v>0</v>
      </c>
      <c r="BK492">
        <v>0</v>
      </c>
      <c r="BL492" s="5">
        <v>4</v>
      </c>
      <c r="BM492">
        <v>6</v>
      </c>
      <c r="BN492" s="4">
        <v>0</v>
      </c>
      <c r="BO492">
        <v>0</v>
      </c>
      <c r="BP492" s="5">
        <v>6</v>
      </c>
      <c r="BQ492">
        <v>6</v>
      </c>
      <c r="BR492" s="4">
        <v>0</v>
      </c>
      <c r="BS492">
        <v>2</v>
      </c>
      <c r="BT492" s="5">
        <v>6</v>
      </c>
      <c r="BU492">
        <v>6</v>
      </c>
      <c r="BV492" s="4">
        <v>0</v>
      </c>
      <c r="BW492">
        <v>0</v>
      </c>
      <c r="BX492" s="5">
        <v>6</v>
      </c>
      <c r="BY492">
        <v>6</v>
      </c>
      <c r="BZ492" s="4">
        <v>0</v>
      </c>
      <c r="CA492">
        <v>3</v>
      </c>
      <c r="CB492" s="5">
        <v>6</v>
      </c>
      <c r="CD492">
        <v>4</v>
      </c>
      <c r="CE492">
        <v>4</v>
      </c>
      <c r="CF492" s="4">
        <v>0</v>
      </c>
      <c r="CG492">
        <v>0</v>
      </c>
      <c r="CH492" s="5">
        <v>4</v>
      </c>
      <c r="CI492">
        <v>4</v>
      </c>
      <c r="CJ492" s="4">
        <v>0</v>
      </c>
      <c r="CK492">
        <v>0</v>
      </c>
      <c r="CL492" s="5">
        <v>4</v>
      </c>
      <c r="CM492">
        <v>6</v>
      </c>
      <c r="CN492" s="4">
        <v>0</v>
      </c>
      <c r="CO492">
        <v>2</v>
      </c>
      <c r="CP492" s="5">
        <v>6</v>
      </c>
      <c r="CQ492">
        <v>6</v>
      </c>
      <c r="CR492" s="4">
        <v>0</v>
      </c>
      <c r="CS492">
        <v>0</v>
      </c>
      <c r="CT492" s="5">
        <v>6</v>
      </c>
      <c r="CU492">
        <v>6</v>
      </c>
      <c r="CV492" s="4">
        <v>0</v>
      </c>
      <c r="CW492">
        <v>0</v>
      </c>
      <c r="CX492" s="5">
        <v>6</v>
      </c>
      <c r="CY492" s="21">
        <v>6</v>
      </c>
      <c r="CZ492" s="21">
        <v>0</v>
      </c>
      <c r="DA492" s="21">
        <v>3</v>
      </c>
      <c r="DB492" s="5">
        <v>6</v>
      </c>
      <c r="DD492" s="8">
        <v>0</v>
      </c>
      <c r="DE492" s="8">
        <v>0</v>
      </c>
      <c r="DF492" s="8">
        <v>0</v>
      </c>
      <c r="DG492" s="8">
        <v>0</v>
      </c>
      <c r="DH492" s="8">
        <v>0</v>
      </c>
      <c r="DI492" s="8">
        <v>0</v>
      </c>
      <c r="DJ492" s="8">
        <v>0</v>
      </c>
      <c r="DK492" s="8">
        <v>0</v>
      </c>
      <c r="DL492" s="8">
        <v>0</v>
      </c>
      <c r="DM492" s="8">
        <v>0</v>
      </c>
      <c r="DN492" s="8">
        <v>0</v>
      </c>
      <c r="DO492" s="8">
        <v>0</v>
      </c>
      <c r="DP492" s="8">
        <v>0</v>
      </c>
      <c r="DQ492" s="8">
        <v>0</v>
      </c>
      <c r="DR492" s="8">
        <v>0</v>
      </c>
      <c r="DS492" s="8">
        <v>0</v>
      </c>
      <c r="DT492" s="8">
        <v>0</v>
      </c>
      <c r="DU492" s="8">
        <v>0</v>
      </c>
      <c r="DV492" s="8">
        <v>0</v>
      </c>
      <c r="DW492" s="8">
        <v>0</v>
      </c>
      <c r="DX492" s="8">
        <v>0</v>
      </c>
      <c r="DY492" s="8">
        <v>0</v>
      </c>
      <c r="DZ492" s="8">
        <v>0</v>
      </c>
      <c r="EA492" s="8">
        <v>0</v>
      </c>
      <c r="EB492" s="8">
        <v>0</v>
      </c>
      <c r="EC492" s="8">
        <v>0</v>
      </c>
      <c r="ED492" s="20">
        <v>0</v>
      </c>
      <c r="EF492" s="9">
        <v>1</v>
      </c>
      <c r="EG492" s="9">
        <v>0</v>
      </c>
      <c r="EH492" s="9">
        <v>0</v>
      </c>
      <c r="EI492" s="9">
        <v>0</v>
      </c>
      <c r="EJ492" s="9">
        <v>0</v>
      </c>
      <c r="EK492" s="9">
        <v>0</v>
      </c>
      <c r="EL492" s="9">
        <v>0</v>
      </c>
      <c r="EM492" s="9">
        <v>0</v>
      </c>
      <c r="EN492" s="9">
        <v>0</v>
      </c>
      <c r="EO492" s="9">
        <v>0</v>
      </c>
      <c r="EP492" s="9">
        <v>0</v>
      </c>
      <c r="EQ492" s="9">
        <v>0</v>
      </c>
      <c r="ER492" s="9">
        <v>0</v>
      </c>
      <c r="ES492" s="9">
        <v>0</v>
      </c>
      <c r="ET492" s="9">
        <v>2</v>
      </c>
      <c r="EU492" s="9">
        <v>0</v>
      </c>
      <c r="EV492" s="9">
        <v>0</v>
      </c>
      <c r="EW492" s="9">
        <v>0</v>
      </c>
      <c r="EX492" s="9">
        <v>0</v>
      </c>
      <c r="EY492" s="9">
        <v>0</v>
      </c>
      <c r="EZ492" s="9">
        <v>0</v>
      </c>
      <c r="FA492" s="9">
        <v>0</v>
      </c>
      <c r="FB492" s="9">
        <v>0</v>
      </c>
      <c r="FC492" s="9">
        <v>0</v>
      </c>
      <c r="FD492" s="9">
        <v>0</v>
      </c>
      <c r="FE492" s="9">
        <v>3</v>
      </c>
      <c r="FF492">
        <v>0</v>
      </c>
    </row>
    <row r="493" spans="1:162" x14ac:dyDescent="0.2">
      <c r="A493" t="s">
        <v>547</v>
      </c>
      <c r="B493" t="s">
        <v>2950</v>
      </c>
      <c r="C493" t="s">
        <v>3</v>
      </c>
      <c r="D493" s="1">
        <v>5</v>
      </c>
      <c r="E493" s="1">
        <v>5</v>
      </c>
      <c r="F493" s="4">
        <v>0</v>
      </c>
      <c r="G493" s="4">
        <v>1</v>
      </c>
      <c r="H493" s="5">
        <v>5</v>
      </c>
      <c r="I493">
        <v>5</v>
      </c>
      <c r="J493" s="4">
        <v>0</v>
      </c>
      <c r="K493">
        <v>7</v>
      </c>
      <c r="L493" s="5">
        <v>5</v>
      </c>
      <c r="M493">
        <v>5</v>
      </c>
      <c r="N493" s="4">
        <v>0</v>
      </c>
      <c r="O493">
        <v>8</v>
      </c>
      <c r="P493" s="5">
        <v>5</v>
      </c>
      <c r="Q493">
        <v>7</v>
      </c>
      <c r="R493" s="4">
        <v>0</v>
      </c>
      <c r="S493">
        <v>29</v>
      </c>
      <c r="T493" s="5">
        <v>7</v>
      </c>
      <c r="U493">
        <v>7</v>
      </c>
      <c r="V493" s="4">
        <v>0</v>
      </c>
      <c r="W493">
        <v>17</v>
      </c>
      <c r="X493" s="5">
        <v>7</v>
      </c>
      <c r="Y493">
        <v>0</v>
      </c>
      <c r="Z493" s="4">
        <v>0</v>
      </c>
      <c r="AA493">
        <v>0</v>
      </c>
      <c r="AB493" s="5">
        <v>0</v>
      </c>
      <c r="AD493">
        <v>5</v>
      </c>
      <c r="AE493">
        <v>5</v>
      </c>
      <c r="AF493" s="4">
        <v>0</v>
      </c>
      <c r="AG493">
        <v>3</v>
      </c>
      <c r="AH493" s="5">
        <v>5</v>
      </c>
      <c r="AI493">
        <v>5</v>
      </c>
      <c r="AJ493" s="4">
        <v>0</v>
      </c>
      <c r="AK493">
        <v>7</v>
      </c>
      <c r="AL493" s="5">
        <v>5</v>
      </c>
      <c r="AM493">
        <v>5</v>
      </c>
      <c r="AN493" s="4">
        <v>0</v>
      </c>
      <c r="AO493">
        <v>8</v>
      </c>
      <c r="AP493" s="5">
        <v>5</v>
      </c>
      <c r="AQ493">
        <v>7</v>
      </c>
      <c r="AR493" s="4">
        <v>0</v>
      </c>
      <c r="AS493">
        <v>29</v>
      </c>
      <c r="AT493" s="5">
        <v>7</v>
      </c>
      <c r="AU493">
        <v>7</v>
      </c>
      <c r="AV493" s="4">
        <v>0</v>
      </c>
      <c r="AW493">
        <v>17</v>
      </c>
      <c r="AX493" s="5">
        <v>7</v>
      </c>
      <c r="AY493">
        <v>0</v>
      </c>
      <c r="AZ493" s="4">
        <v>0</v>
      </c>
      <c r="BA493">
        <v>0</v>
      </c>
      <c r="BB493" s="5">
        <v>0</v>
      </c>
      <c r="BD493">
        <v>5</v>
      </c>
      <c r="BE493">
        <v>5</v>
      </c>
      <c r="BF493" s="4">
        <v>0</v>
      </c>
      <c r="BG493">
        <v>3</v>
      </c>
      <c r="BH493" s="5">
        <v>5</v>
      </c>
      <c r="BI493">
        <v>5</v>
      </c>
      <c r="BJ493" s="4">
        <v>0</v>
      </c>
      <c r="BK493">
        <v>8</v>
      </c>
      <c r="BL493" s="5">
        <v>5</v>
      </c>
      <c r="BM493">
        <v>5</v>
      </c>
      <c r="BN493" s="4">
        <v>0</v>
      </c>
      <c r="BO493">
        <v>3</v>
      </c>
      <c r="BP493" s="5">
        <v>5</v>
      </c>
      <c r="BQ493">
        <v>7</v>
      </c>
      <c r="BR493" s="4">
        <v>0</v>
      </c>
      <c r="BS493">
        <v>29</v>
      </c>
      <c r="BT493" s="5">
        <v>7</v>
      </c>
      <c r="BU493">
        <v>7</v>
      </c>
      <c r="BV493" s="4">
        <v>0</v>
      </c>
      <c r="BW493">
        <v>17</v>
      </c>
      <c r="BX493" s="5">
        <v>7</v>
      </c>
      <c r="BY493">
        <v>0</v>
      </c>
      <c r="BZ493" s="4">
        <v>0</v>
      </c>
      <c r="CA493">
        <v>0</v>
      </c>
      <c r="CB493" s="5">
        <v>0</v>
      </c>
      <c r="CD493">
        <v>5</v>
      </c>
      <c r="CE493">
        <v>5</v>
      </c>
      <c r="CF493" s="4">
        <v>0</v>
      </c>
      <c r="CG493">
        <v>7</v>
      </c>
      <c r="CH493" s="5">
        <v>5</v>
      </c>
      <c r="CI493">
        <v>5</v>
      </c>
      <c r="CJ493" s="4">
        <v>0</v>
      </c>
      <c r="CK493">
        <v>8</v>
      </c>
      <c r="CL493" s="5">
        <v>5</v>
      </c>
      <c r="CM493">
        <v>5</v>
      </c>
      <c r="CN493" s="4">
        <v>0</v>
      </c>
      <c r="CO493">
        <v>3</v>
      </c>
      <c r="CP493" s="5">
        <v>5</v>
      </c>
      <c r="CQ493">
        <v>7</v>
      </c>
      <c r="CR493" s="4">
        <v>0</v>
      </c>
      <c r="CS493">
        <v>29</v>
      </c>
      <c r="CT493" s="5">
        <v>7</v>
      </c>
      <c r="CU493">
        <v>7</v>
      </c>
      <c r="CV493" s="4">
        <v>0</v>
      </c>
      <c r="CW493">
        <v>17</v>
      </c>
      <c r="CX493" s="5">
        <v>7</v>
      </c>
      <c r="CY493" s="21">
        <v>0</v>
      </c>
      <c r="CZ493" s="21">
        <v>0</v>
      </c>
      <c r="DA493" s="21">
        <v>0</v>
      </c>
      <c r="DB493" s="5">
        <v>0</v>
      </c>
      <c r="DD493" s="8">
        <v>0</v>
      </c>
      <c r="DE493" s="8">
        <v>0</v>
      </c>
      <c r="DF493" s="8">
        <v>0</v>
      </c>
      <c r="DG493" s="8">
        <v>0</v>
      </c>
      <c r="DH493" s="8">
        <v>0</v>
      </c>
      <c r="DI493" s="8">
        <v>0</v>
      </c>
      <c r="DJ493" s="8">
        <v>0</v>
      </c>
      <c r="DK493" s="8">
        <v>0</v>
      </c>
      <c r="DL493" s="8">
        <v>0</v>
      </c>
      <c r="DM493" s="8">
        <v>0</v>
      </c>
      <c r="DN493" s="8">
        <v>0</v>
      </c>
      <c r="DO493" s="8">
        <v>0</v>
      </c>
      <c r="DP493" s="8">
        <v>0</v>
      </c>
      <c r="DQ493" s="8">
        <v>0</v>
      </c>
      <c r="DR493" s="8">
        <v>0</v>
      </c>
      <c r="DS493" s="8">
        <v>0</v>
      </c>
      <c r="DT493" s="8">
        <v>0</v>
      </c>
      <c r="DU493" s="8">
        <v>0</v>
      </c>
      <c r="DV493" s="8">
        <v>0</v>
      </c>
      <c r="DW493" s="8">
        <v>0</v>
      </c>
      <c r="DX493" s="8">
        <v>0</v>
      </c>
      <c r="DY493" s="8">
        <v>0</v>
      </c>
      <c r="DZ493" s="8">
        <v>0</v>
      </c>
      <c r="EA493" s="8">
        <v>0</v>
      </c>
      <c r="EB493" s="8">
        <v>0</v>
      </c>
      <c r="EC493" s="8">
        <v>0</v>
      </c>
      <c r="ED493" s="20">
        <v>0</v>
      </c>
      <c r="EF493" s="9">
        <v>0</v>
      </c>
      <c r="EG493" s="9">
        <v>1</v>
      </c>
      <c r="EH493" s="9">
        <v>0</v>
      </c>
      <c r="EI493" s="9">
        <v>0</v>
      </c>
      <c r="EJ493" s="9">
        <v>3</v>
      </c>
      <c r="EK493" s="9">
        <v>1</v>
      </c>
      <c r="EL493" s="9">
        <v>7</v>
      </c>
      <c r="EM493" s="9">
        <v>0</v>
      </c>
      <c r="EN493" s="9">
        <v>0</v>
      </c>
      <c r="EO493" s="9">
        <v>8</v>
      </c>
      <c r="EP493" s="9">
        <v>0</v>
      </c>
      <c r="EQ493" s="9">
        <v>3</v>
      </c>
      <c r="ER493" s="9">
        <v>0</v>
      </c>
      <c r="ES493" s="9">
        <v>0</v>
      </c>
      <c r="ET493" s="9">
        <v>0</v>
      </c>
      <c r="EU493" s="9">
        <v>29</v>
      </c>
      <c r="EV493" s="9">
        <v>0</v>
      </c>
      <c r="EW493" s="9">
        <v>0</v>
      </c>
      <c r="EX493" s="9">
        <v>0</v>
      </c>
      <c r="EY493" s="9">
        <v>17</v>
      </c>
      <c r="EZ493" s="9">
        <v>0</v>
      </c>
      <c r="FA493" s="9">
        <v>0</v>
      </c>
      <c r="FB493" s="9">
        <v>0</v>
      </c>
      <c r="FC493" s="9">
        <v>0</v>
      </c>
      <c r="FD493" s="9">
        <v>0</v>
      </c>
      <c r="FE493" s="9">
        <v>0</v>
      </c>
      <c r="FF493">
        <v>0</v>
      </c>
    </row>
    <row r="494" spans="1:162" x14ac:dyDescent="0.2">
      <c r="A494" t="s">
        <v>177</v>
      </c>
      <c r="B494" t="s">
        <v>2951</v>
      </c>
      <c r="C494" t="s">
        <v>3</v>
      </c>
      <c r="D494" s="1">
        <v>5</v>
      </c>
      <c r="E494" s="1">
        <v>5</v>
      </c>
      <c r="F494" s="4">
        <v>0</v>
      </c>
      <c r="G494" s="4">
        <v>0</v>
      </c>
      <c r="H494" s="5">
        <v>5</v>
      </c>
      <c r="I494">
        <v>5</v>
      </c>
      <c r="J494" s="4">
        <v>0</v>
      </c>
      <c r="K494">
        <v>0</v>
      </c>
      <c r="L494" s="5">
        <v>5</v>
      </c>
      <c r="M494">
        <v>6</v>
      </c>
      <c r="N494" s="4">
        <v>0</v>
      </c>
      <c r="O494">
        <v>1</v>
      </c>
      <c r="P494" s="5">
        <v>6</v>
      </c>
      <c r="Q494">
        <v>6</v>
      </c>
      <c r="R494" s="4">
        <v>0</v>
      </c>
      <c r="S494">
        <v>3</v>
      </c>
      <c r="T494" s="5">
        <v>6</v>
      </c>
      <c r="U494">
        <v>6</v>
      </c>
      <c r="V494" s="4">
        <v>0</v>
      </c>
      <c r="W494">
        <v>0</v>
      </c>
      <c r="X494" s="5">
        <v>6</v>
      </c>
      <c r="Y494">
        <v>6</v>
      </c>
      <c r="Z494" s="4">
        <v>0</v>
      </c>
      <c r="AA494">
        <v>13</v>
      </c>
      <c r="AB494" s="5">
        <v>6</v>
      </c>
      <c r="AD494">
        <v>5</v>
      </c>
      <c r="AE494">
        <v>5</v>
      </c>
      <c r="AF494" s="4">
        <v>0</v>
      </c>
      <c r="AG494">
        <v>0</v>
      </c>
      <c r="AH494" s="5">
        <v>5</v>
      </c>
      <c r="AI494">
        <v>5</v>
      </c>
      <c r="AJ494" s="4">
        <v>0</v>
      </c>
      <c r="AK494">
        <v>1</v>
      </c>
      <c r="AL494" s="5">
        <v>5</v>
      </c>
      <c r="AM494">
        <v>6</v>
      </c>
      <c r="AN494" s="4">
        <v>0</v>
      </c>
      <c r="AO494">
        <v>0</v>
      </c>
      <c r="AP494" s="5">
        <v>6</v>
      </c>
      <c r="AQ494">
        <v>6</v>
      </c>
      <c r="AR494" s="4">
        <v>0</v>
      </c>
      <c r="AS494">
        <v>3</v>
      </c>
      <c r="AT494" s="5">
        <v>6</v>
      </c>
      <c r="AU494">
        <v>6</v>
      </c>
      <c r="AV494" s="4">
        <v>0</v>
      </c>
      <c r="AW494">
        <v>13</v>
      </c>
      <c r="AX494" s="5">
        <v>6</v>
      </c>
      <c r="AY494">
        <v>9</v>
      </c>
      <c r="AZ494" s="4">
        <v>0</v>
      </c>
      <c r="BA494">
        <v>41</v>
      </c>
      <c r="BB494" s="5">
        <v>9</v>
      </c>
      <c r="BD494">
        <v>5</v>
      </c>
      <c r="BE494">
        <v>5</v>
      </c>
      <c r="BF494" s="4">
        <v>0</v>
      </c>
      <c r="BG494">
        <v>0</v>
      </c>
      <c r="BH494" s="5">
        <v>5</v>
      </c>
      <c r="BI494">
        <v>5</v>
      </c>
      <c r="BJ494" s="4">
        <v>0</v>
      </c>
      <c r="BK494">
        <v>1</v>
      </c>
      <c r="BL494" s="5">
        <v>5</v>
      </c>
      <c r="BM494">
        <v>6</v>
      </c>
      <c r="BN494" s="4">
        <v>0</v>
      </c>
      <c r="BO494">
        <v>0</v>
      </c>
      <c r="BP494" s="5">
        <v>6</v>
      </c>
      <c r="BQ494">
        <v>6</v>
      </c>
      <c r="BR494" s="4">
        <v>0</v>
      </c>
      <c r="BS494">
        <v>3</v>
      </c>
      <c r="BT494" s="5">
        <v>6</v>
      </c>
      <c r="BU494">
        <v>6</v>
      </c>
      <c r="BV494" s="4">
        <v>0</v>
      </c>
      <c r="BW494">
        <v>13</v>
      </c>
      <c r="BX494" s="5">
        <v>6</v>
      </c>
      <c r="BY494">
        <v>9</v>
      </c>
      <c r="BZ494" s="4">
        <v>0</v>
      </c>
      <c r="CA494">
        <v>41</v>
      </c>
      <c r="CB494" s="5">
        <v>9</v>
      </c>
      <c r="CD494">
        <v>5</v>
      </c>
      <c r="CE494">
        <v>5</v>
      </c>
      <c r="CF494" s="4">
        <v>0</v>
      </c>
      <c r="CG494">
        <v>0</v>
      </c>
      <c r="CH494" s="5">
        <v>5</v>
      </c>
      <c r="CI494">
        <v>5</v>
      </c>
      <c r="CJ494" s="4">
        <v>0</v>
      </c>
      <c r="CK494">
        <v>1</v>
      </c>
      <c r="CL494" s="5">
        <v>5</v>
      </c>
      <c r="CM494">
        <v>6</v>
      </c>
      <c r="CN494" s="4">
        <v>0</v>
      </c>
      <c r="CO494">
        <v>3</v>
      </c>
      <c r="CP494" s="5">
        <v>6</v>
      </c>
      <c r="CQ494">
        <v>6</v>
      </c>
      <c r="CR494" s="4">
        <v>0</v>
      </c>
      <c r="CS494">
        <v>0</v>
      </c>
      <c r="CT494" s="5">
        <v>6</v>
      </c>
      <c r="CU494">
        <v>6</v>
      </c>
      <c r="CV494" s="4">
        <v>0</v>
      </c>
      <c r="CW494">
        <v>13</v>
      </c>
      <c r="CX494" s="5">
        <v>6</v>
      </c>
      <c r="CY494" s="21">
        <v>9</v>
      </c>
      <c r="CZ494" s="21">
        <v>0</v>
      </c>
      <c r="DA494" s="21">
        <v>41</v>
      </c>
      <c r="DB494" s="5">
        <v>9</v>
      </c>
      <c r="DD494" s="8">
        <v>0</v>
      </c>
      <c r="DE494" s="8">
        <v>0</v>
      </c>
      <c r="DF494" s="8">
        <v>0</v>
      </c>
      <c r="DG494" s="8">
        <v>0</v>
      </c>
      <c r="DH494" s="8">
        <v>0</v>
      </c>
      <c r="DI494" s="8">
        <v>0</v>
      </c>
      <c r="DJ494" s="8">
        <v>0</v>
      </c>
      <c r="DK494" s="8">
        <v>0</v>
      </c>
      <c r="DL494" s="8">
        <v>0</v>
      </c>
      <c r="DM494" s="8">
        <v>0</v>
      </c>
      <c r="DN494" s="8">
        <v>0</v>
      </c>
      <c r="DO494" s="8">
        <v>0</v>
      </c>
      <c r="DP494" s="8">
        <v>0</v>
      </c>
      <c r="DQ494" s="8">
        <v>0</v>
      </c>
      <c r="DR494" s="8">
        <v>0</v>
      </c>
      <c r="DS494" s="8">
        <v>0</v>
      </c>
      <c r="DT494" s="8">
        <v>0</v>
      </c>
      <c r="DU494" s="8">
        <v>0</v>
      </c>
      <c r="DV494" s="8">
        <v>0</v>
      </c>
      <c r="DW494" s="8">
        <v>0</v>
      </c>
      <c r="DX494" s="8">
        <v>0</v>
      </c>
      <c r="DY494" s="8">
        <v>0</v>
      </c>
      <c r="DZ494" s="8">
        <v>0</v>
      </c>
      <c r="EA494" s="8">
        <v>0</v>
      </c>
      <c r="EB494" s="8">
        <v>0</v>
      </c>
      <c r="EC494" s="8">
        <v>0</v>
      </c>
      <c r="ED494" s="20">
        <v>0</v>
      </c>
      <c r="EF494" s="9">
        <v>0</v>
      </c>
      <c r="EG494" s="9">
        <v>0</v>
      </c>
      <c r="EH494" s="9">
        <v>0</v>
      </c>
      <c r="EI494" s="9">
        <v>0</v>
      </c>
      <c r="EJ494" s="9">
        <v>0</v>
      </c>
      <c r="EK494" s="9">
        <v>0</v>
      </c>
      <c r="EL494" s="9">
        <v>0</v>
      </c>
      <c r="EM494" s="9">
        <v>0</v>
      </c>
      <c r="EN494" s="9">
        <v>1</v>
      </c>
      <c r="EO494" s="9">
        <v>0</v>
      </c>
      <c r="EP494" s="9">
        <v>0</v>
      </c>
      <c r="EQ494" s="9">
        <v>0</v>
      </c>
      <c r="ER494" s="9">
        <v>0</v>
      </c>
      <c r="ES494" s="9">
        <v>0</v>
      </c>
      <c r="ET494" s="9">
        <v>3</v>
      </c>
      <c r="EU494" s="9">
        <v>0</v>
      </c>
      <c r="EV494" s="9">
        <v>0</v>
      </c>
      <c r="EW494" s="9">
        <v>0</v>
      </c>
      <c r="EX494" s="9">
        <v>0</v>
      </c>
      <c r="EY494" s="9">
        <v>0</v>
      </c>
      <c r="EZ494" s="9">
        <v>13</v>
      </c>
      <c r="FA494" s="9">
        <v>0</v>
      </c>
      <c r="FB494" s="9">
        <v>0</v>
      </c>
      <c r="FC494" s="9">
        <v>0</v>
      </c>
      <c r="FD494" s="9">
        <v>41</v>
      </c>
      <c r="FE494" s="9">
        <v>0</v>
      </c>
      <c r="FF494">
        <v>0</v>
      </c>
    </row>
    <row r="495" spans="1:162" x14ac:dyDescent="0.2">
      <c r="A495" t="s">
        <v>739</v>
      </c>
      <c r="B495" t="s">
        <v>2952</v>
      </c>
      <c r="C495" t="s">
        <v>3</v>
      </c>
      <c r="D495" s="1">
        <v>0</v>
      </c>
      <c r="E495" s="1">
        <v>0</v>
      </c>
      <c r="F495" s="4">
        <v>0</v>
      </c>
      <c r="G495" s="4">
        <v>0</v>
      </c>
      <c r="H495" s="5">
        <v>0</v>
      </c>
      <c r="I495">
        <v>5</v>
      </c>
      <c r="J495" s="4">
        <v>0</v>
      </c>
      <c r="K495">
        <v>0</v>
      </c>
      <c r="L495" s="5">
        <v>5</v>
      </c>
      <c r="M495">
        <v>5</v>
      </c>
      <c r="N495" s="4">
        <v>0</v>
      </c>
      <c r="O495">
        <v>0</v>
      </c>
      <c r="P495" s="5">
        <v>5</v>
      </c>
      <c r="Q495">
        <v>5</v>
      </c>
      <c r="R495" s="4">
        <v>0</v>
      </c>
      <c r="S495">
        <v>0</v>
      </c>
      <c r="T495" s="5">
        <v>5</v>
      </c>
      <c r="U495">
        <v>6</v>
      </c>
      <c r="V495" s="4">
        <v>0</v>
      </c>
      <c r="W495">
        <v>0</v>
      </c>
      <c r="X495" s="5">
        <v>6</v>
      </c>
      <c r="Y495">
        <v>6</v>
      </c>
      <c r="Z495" s="4">
        <v>0</v>
      </c>
      <c r="AA495">
        <v>22</v>
      </c>
      <c r="AB495" s="5">
        <v>6</v>
      </c>
      <c r="AD495">
        <v>0</v>
      </c>
      <c r="AE495">
        <v>0</v>
      </c>
      <c r="AF495" s="4">
        <v>0</v>
      </c>
      <c r="AG495">
        <v>0</v>
      </c>
      <c r="AH495" s="5">
        <v>0</v>
      </c>
      <c r="AI495">
        <v>5</v>
      </c>
      <c r="AJ495" s="4">
        <v>0</v>
      </c>
      <c r="AK495">
        <v>0</v>
      </c>
      <c r="AL495" s="5">
        <v>5</v>
      </c>
      <c r="AM495">
        <v>5</v>
      </c>
      <c r="AN495" s="4">
        <v>0</v>
      </c>
      <c r="AO495">
        <v>0</v>
      </c>
      <c r="AP495" s="5">
        <v>5</v>
      </c>
      <c r="AQ495">
        <v>6</v>
      </c>
      <c r="AR495" s="4">
        <v>0</v>
      </c>
      <c r="AS495">
        <v>0</v>
      </c>
      <c r="AT495" s="5">
        <v>6</v>
      </c>
      <c r="AU495">
        <v>6</v>
      </c>
      <c r="AV495" s="4">
        <v>0</v>
      </c>
      <c r="AW495">
        <v>0</v>
      </c>
      <c r="AX495" s="5">
        <v>6</v>
      </c>
      <c r="AY495">
        <v>6</v>
      </c>
      <c r="AZ495" s="4">
        <v>0</v>
      </c>
      <c r="BA495">
        <v>22</v>
      </c>
      <c r="BB495" s="5">
        <v>6</v>
      </c>
      <c r="BD495">
        <v>0</v>
      </c>
      <c r="BE495">
        <v>5</v>
      </c>
      <c r="BF495" s="4">
        <v>0</v>
      </c>
      <c r="BG495">
        <v>0</v>
      </c>
      <c r="BH495" s="5">
        <v>5</v>
      </c>
      <c r="BI495">
        <v>5</v>
      </c>
      <c r="BJ495" s="4">
        <v>0</v>
      </c>
      <c r="BK495">
        <v>0</v>
      </c>
      <c r="BL495" s="5">
        <v>5</v>
      </c>
      <c r="BM495">
        <v>5</v>
      </c>
      <c r="BN495" s="4">
        <v>0</v>
      </c>
      <c r="BO495">
        <v>0</v>
      </c>
      <c r="BP495" s="5">
        <v>5</v>
      </c>
      <c r="BQ495">
        <v>6</v>
      </c>
      <c r="BR495" s="4">
        <v>0</v>
      </c>
      <c r="BS495">
        <v>0</v>
      </c>
      <c r="BT495" s="5">
        <v>6</v>
      </c>
      <c r="BU495">
        <v>6</v>
      </c>
      <c r="BV495" s="4">
        <v>0</v>
      </c>
      <c r="BW495">
        <v>22</v>
      </c>
      <c r="BX495" s="5">
        <v>6</v>
      </c>
      <c r="BY495">
        <v>6</v>
      </c>
      <c r="BZ495" s="4">
        <v>0</v>
      </c>
      <c r="CA495">
        <v>0</v>
      </c>
      <c r="CB495" s="5">
        <v>6</v>
      </c>
      <c r="CD495">
        <v>0</v>
      </c>
      <c r="CE495">
        <v>5</v>
      </c>
      <c r="CF495" s="4">
        <v>0</v>
      </c>
      <c r="CG495">
        <v>0</v>
      </c>
      <c r="CH495" s="5">
        <v>5</v>
      </c>
      <c r="CI495">
        <v>5</v>
      </c>
      <c r="CJ495" s="4">
        <v>0</v>
      </c>
      <c r="CK495">
        <v>0</v>
      </c>
      <c r="CL495" s="5">
        <v>5</v>
      </c>
      <c r="CM495">
        <v>5</v>
      </c>
      <c r="CN495" s="4">
        <v>0</v>
      </c>
      <c r="CO495">
        <v>0</v>
      </c>
      <c r="CP495" s="5">
        <v>5</v>
      </c>
      <c r="CQ495">
        <v>6</v>
      </c>
      <c r="CR495" s="4">
        <v>0</v>
      </c>
      <c r="CS495">
        <v>0</v>
      </c>
      <c r="CT495" s="5">
        <v>6</v>
      </c>
      <c r="CU495">
        <v>6</v>
      </c>
      <c r="CV495" s="4">
        <v>0</v>
      </c>
      <c r="CW495">
        <v>22</v>
      </c>
      <c r="CX495" s="5">
        <v>6</v>
      </c>
      <c r="CY495" s="21">
        <v>6</v>
      </c>
      <c r="CZ495" s="21">
        <v>0</v>
      </c>
      <c r="DA495" s="21">
        <v>0</v>
      </c>
      <c r="DB495" s="5">
        <v>6</v>
      </c>
      <c r="DD495" s="8">
        <v>0</v>
      </c>
      <c r="DE495" s="8">
        <v>0</v>
      </c>
      <c r="DF495" s="8">
        <v>0</v>
      </c>
      <c r="DG495" s="8">
        <v>0</v>
      </c>
      <c r="DH495" s="8">
        <v>0</v>
      </c>
      <c r="DI495" s="8">
        <v>0</v>
      </c>
      <c r="DJ495" s="8">
        <v>0</v>
      </c>
      <c r="DK495" s="8">
        <v>0</v>
      </c>
      <c r="DL495" s="8">
        <v>0</v>
      </c>
      <c r="DM495" s="8">
        <v>0</v>
      </c>
      <c r="DN495" s="8">
        <v>0</v>
      </c>
      <c r="DO495" s="8">
        <v>0</v>
      </c>
      <c r="DP495" s="8">
        <v>0</v>
      </c>
      <c r="DQ495" s="8">
        <v>0</v>
      </c>
      <c r="DR495" s="8">
        <v>0</v>
      </c>
      <c r="DS495" s="8">
        <v>0</v>
      </c>
      <c r="DT495" s="8">
        <v>0</v>
      </c>
      <c r="DU495" s="8">
        <v>0</v>
      </c>
      <c r="DV495" s="8">
        <v>0</v>
      </c>
      <c r="DW495" s="8">
        <v>0</v>
      </c>
      <c r="DX495" s="8">
        <v>0</v>
      </c>
      <c r="DY495" s="8">
        <v>0</v>
      </c>
      <c r="DZ495" s="8">
        <v>0</v>
      </c>
      <c r="EA495" s="8">
        <v>0</v>
      </c>
      <c r="EB495" s="8">
        <v>0</v>
      </c>
      <c r="EC495" s="8">
        <v>0</v>
      </c>
      <c r="ED495" s="20">
        <v>0</v>
      </c>
      <c r="EF495" s="9">
        <v>0</v>
      </c>
      <c r="EG495" s="9">
        <v>0</v>
      </c>
      <c r="EH495" s="9">
        <v>0</v>
      </c>
      <c r="EI495" s="9">
        <v>0</v>
      </c>
      <c r="EJ495" s="9">
        <v>0</v>
      </c>
      <c r="EK495" s="9">
        <v>0</v>
      </c>
      <c r="EL495" s="9">
        <v>0</v>
      </c>
      <c r="EM495" s="9">
        <v>0</v>
      </c>
      <c r="EN495" s="9">
        <v>0</v>
      </c>
      <c r="EO495" s="9">
        <v>0</v>
      </c>
      <c r="EP495" s="9">
        <v>0</v>
      </c>
      <c r="EQ495" s="9">
        <v>0</v>
      </c>
      <c r="ER495" s="9">
        <v>0</v>
      </c>
      <c r="ES495" s="9">
        <v>0</v>
      </c>
      <c r="ET495" s="9">
        <v>0</v>
      </c>
      <c r="EU495" s="9">
        <v>0</v>
      </c>
      <c r="EV495" s="9">
        <v>0</v>
      </c>
      <c r="EW495" s="9">
        <v>0</v>
      </c>
      <c r="EX495" s="9">
        <v>0</v>
      </c>
      <c r="EY495" s="9">
        <v>0</v>
      </c>
      <c r="EZ495" s="9">
        <v>0</v>
      </c>
      <c r="FA495" s="9">
        <v>22</v>
      </c>
      <c r="FB495" s="9">
        <v>0</v>
      </c>
      <c r="FC495" s="9">
        <v>0</v>
      </c>
      <c r="FD495" s="9">
        <v>0</v>
      </c>
      <c r="FE495" s="9">
        <v>0</v>
      </c>
      <c r="FF495">
        <v>0</v>
      </c>
    </row>
    <row r="496" spans="1:162" x14ac:dyDescent="0.2">
      <c r="A496" t="s">
        <v>2280</v>
      </c>
      <c r="B496" t="s">
        <v>2953</v>
      </c>
      <c r="C496" t="s">
        <v>4599</v>
      </c>
      <c r="D496" s="1">
        <v>0</v>
      </c>
      <c r="E496" s="1">
        <v>5</v>
      </c>
      <c r="F496" s="4">
        <v>0</v>
      </c>
      <c r="G496" s="4">
        <v>0</v>
      </c>
      <c r="H496" s="5">
        <v>5</v>
      </c>
      <c r="I496">
        <v>5</v>
      </c>
      <c r="J496" s="4">
        <v>0</v>
      </c>
      <c r="K496">
        <v>0</v>
      </c>
      <c r="L496" s="5">
        <v>5</v>
      </c>
      <c r="M496">
        <v>5</v>
      </c>
      <c r="N496" s="4">
        <v>0</v>
      </c>
      <c r="O496">
        <v>0</v>
      </c>
      <c r="P496" s="5">
        <v>5</v>
      </c>
      <c r="Q496">
        <v>6</v>
      </c>
      <c r="R496" s="4">
        <v>0</v>
      </c>
      <c r="S496">
        <v>0</v>
      </c>
      <c r="T496" s="5">
        <v>6</v>
      </c>
      <c r="U496">
        <v>6</v>
      </c>
      <c r="V496" s="4">
        <v>0</v>
      </c>
      <c r="W496">
        <v>0</v>
      </c>
      <c r="X496" s="5">
        <v>6</v>
      </c>
      <c r="Y496">
        <v>6</v>
      </c>
      <c r="Z496" s="4">
        <v>0</v>
      </c>
      <c r="AA496">
        <v>0</v>
      </c>
      <c r="AB496" s="5">
        <v>6</v>
      </c>
      <c r="AD496">
        <v>0</v>
      </c>
      <c r="AE496">
        <v>5</v>
      </c>
      <c r="AF496" s="4">
        <v>0</v>
      </c>
      <c r="AG496">
        <v>0</v>
      </c>
      <c r="AH496" s="5">
        <v>5</v>
      </c>
      <c r="AI496">
        <v>5</v>
      </c>
      <c r="AJ496" s="4">
        <v>0</v>
      </c>
      <c r="AK496">
        <v>0</v>
      </c>
      <c r="AL496" s="5">
        <v>5</v>
      </c>
      <c r="AM496">
        <v>5</v>
      </c>
      <c r="AN496" s="4">
        <v>0</v>
      </c>
      <c r="AO496">
        <v>0</v>
      </c>
      <c r="AP496" s="5">
        <v>5</v>
      </c>
      <c r="AQ496">
        <v>6</v>
      </c>
      <c r="AR496" s="4">
        <v>0</v>
      </c>
      <c r="AS496">
        <v>0</v>
      </c>
      <c r="AT496" s="5">
        <v>6</v>
      </c>
      <c r="AU496">
        <v>6</v>
      </c>
      <c r="AV496" s="4">
        <v>0</v>
      </c>
      <c r="AW496">
        <v>0</v>
      </c>
      <c r="AX496" s="5">
        <v>6</v>
      </c>
      <c r="AY496">
        <v>6</v>
      </c>
      <c r="AZ496" s="4">
        <v>0</v>
      </c>
      <c r="BA496">
        <v>0</v>
      </c>
      <c r="BB496" s="5">
        <v>6</v>
      </c>
      <c r="BD496">
        <v>0</v>
      </c>
      <c r="BE496">
        <v>5</v>
      </c>
      <c r="BF496" s="4">
        <v>0</v>
      </c>
      <c r="BG496">
        <v>0</v>
      </c>
      <c r="BH496" s="5">
        <v>5</v>
      </c>
      <c r="BI496">
        <v>5</v>
      </c>
      <c r="BJ496" s="4">
        <v>0</v>
      </c>
      <c r="BK496">
        <v>0</v>
      </c>
      <c r="BL496" s="5">
        <v>5</v>
      </c>
      <c r="BM496">
        <v>5</v>
      </c>
      <c r="BN496" s="4">
        <v>0</v>
      </c>
      <c r="BO496">
        <v>0</v>
      </c>
      <c r="BP496" s="5">
        <v>5</v>
      </c>
      <c r="BQ496">
        <v>6</v>
      </c>
      <c r="BR496" s="4">
        <v>0</v>
      </c>
      <c r="BS496">
        <v>0</v>
      </c>
      <c r="BT496" s="5">
        <v>6</v>
      </c>
      <c r="BU496">
        <v>6</v>
      </c>
      <c r="BV496" s="4">
        <v>0</v>
      </c>
      <c r="BW496">
        <v>0</v>
      </c>
      <c r="BX496" s="5">
        <v>6</v>
      </c>
      <c r="BY496">
        <v>6</v>
      </c>
      <c r="BZ496" s="4">
        <v>0</v>
      </c>
      <c r="CA496">
        <v>0</v>
      </c>
      <c r="CB496" s="5">
        <v>6</v>
      </c>
      <c r="CD496">
        <v>0</v>
      </c>
      <c r="CE496">
        <v>5</v>
      </c>
      <c r="CF496" s="4">
        <v>0</v>
      </c>
      <c r="CG496">
        <v>0</v>
      </c>
      <c r="CH496" s="5">
        <v>5</v>
      </c>
      <c r="CI496">
        <v>5</v>
      </c>
      <c r="CJ496" s="4">
        <v>0</v>
      </c>
      <c r="CK496">
        <v>0</v>
      </c>
      <c r="CL496" s="5">
        <v>5</v>
      </c>
      <c r="CM496">
        <v>5</v>
      </c>
      <c r="CN496" s="4">
        <v>0</v>
      </c>
      <c r="CO496">
        <v>0</v>
      </c>
      <c r="CP496" s="5">
        <v>5</v>
      </c>
      <c r="CQ496">
        <v>6</v>
      </c>
      <c r="CR496" s="4">
        <v>0</v>
      </c>
      <c r="CS496">
        <v>0</v>
      </c>
      <c r="CT496" s="5">
        <v>6</v>
      </c>
      <c r="CU496">
        <v>6</v>
      </c>
      <c r="CV496" s="4">
        <v>0</v>
      </c>
      <c r="CW496">
        <v>0</v>
      </c>
      <c r="CX496" s="5">
        <v>6</v>
      </c>
      <c r="CY496" s="21">
        <v>6</v>
      </c>
      <c r="CZ496" s="21">
        <v>0</v>
      </c>
      <c r="DA496" s="21">
        <v>0</v>
      </c>
      <c r="DB496" s="5">
        <v>6</v>
      </c>
      <c r="DD496" s="8">
        <v>0</v>
      </c>
      <c r="DE496" s="8">
        <v>0</v>
      </c>
      <c r="DF496" s="8">
        <v>0</v>
      </c>
      <c r="DG496" s="8">
        <v>0</v>
      </c>
      <c r="DH496" s="8">
        <v>0</v>
      </c>
      <c r="DI496" s="8">
        <v>0</v>
      </c>
      <c r="DJ496" s="8">
        <v>0</v>
      </c>
      <c r="DK496" s="8">
        <v>0</v>
      </c>
      <c r="DL496" s="8">
        <v>0</v>
      </c>
      <c r="DM496" s="8">
        <v>0</v>
      </c>
      <c r="DN496" s="8">
        <v>0</v>
      </c>
      <c r="DO496" s="8">
        <v>0</v>
      </c>
      <c r="DP496" s="8">
        <v>0</v>
      </c>
      <c r="DQ496" s="8">
        <v>0</v>
      </c>
      <c r="DR496" s="8">
        <v>0</v>
      </c>
      <c r="DS496" s="8">
        <v>0</v>
      </c>
      <c r="DT496" s="8">
        <v>0</v>
      </c>
      <c r="DU496" s="8">
        <v>0</v>
      </c>
      <c r="DV496" s="8">
        <v>0</v>
      </c>
      <c r="DW496" s="8">
        <v>0</v>
      </c>
      <c r="DX496" s="8">
        <v>0</v>
      </c>
      <c r="DY496" s="8">
        <v>0</v>
      </c>
      <c r="DZ496" s="8">
        <v>0</v>
      </c>
      <c r="EA496" s="8">
        <v>0</v>
      </c>
      <c r="EB496" s="8">
        <v>0</v>
      </c>
      <c r="EC496" s="8">
        <v>0</v>
      </c>
      <c r="ED496" s="20">
        <v>0</v>
      </c>
      <c r="EF496" s="9">
        <v>0</v>
      </c>
      <c r="EG496" s="9">
        <v>0</v>
      </c>
      <c r="EH496" s="9">
        <v>0</v>
      </c>
      <c r="EI496" s="9">
        <v>0</v>
      </c>
      <c r="EJ496" s="9">
        <v>0</v>
      </c>
      <c r="EK496" s="9">
        <v>0</v>
      </c>
      <c r="EL496" s="9">
        <v>0</v>
      </c>
      <c r="EM496" s="9">
        <v>0</v>
      </c>
      <c r="EN496" s="9">
        <v>0</v>
      </c>
      <c r="EO496" s="9">
        <v>0</v>
      </c>
      <c r="EP496" s="9">
        <v>0</v>
      </c>
      <c r="EQ496" s="9">
        <v>0</v>
      </c>
      <c r="ER496" s="9">
        <v>0</v>
      </c>
      <c r="ES496" s="9">
        <v>0</v>
      </c>
      <c r="ET496" s="9">
        <v>0</v>
      </c>
      <c r="EU496" s="9">
        <v>0</v>
      </c>
      <c r="EV496" s="9">
        <v>0</v>
      </c>
      <c r="EW496" s="9">
        <v>0</v>
      </c>
      <c r="EX496" s="9">
        <v>0</v>
      </c>
      <c r="EY496" s="9">
        <v>0</v>
      </c>
      <c r="EZ496" s="9">
        <v>0</v>
      </c>
      <c r="FA496" s="9">
        <v>0</v>
      </c>
      <c r="FB496" s="9">
        <v>0</v>
      </c>
      <c r="FC496" s="9">
        <v>0</v>
      </c>
      <c r="FD496" s="9">
        <v>0</v>
      </c>
      <c r="FE496" s="9">
        <v>0</v>
      </c>
      <c r="FF496">
        <v>0</v>
      </c>
    </row>
    <row r="497" spans="1:162" x14ac:dyDescent="0.2">
      <c r="A497" t="s">
        <v>220</v>
      </c>
      <c r="B497" t="s">
        <v>2954</v>
      </c>
      <c r="C497" t="s">
        <v>3</v>
      </c>
      <c r="D497" s="1">
        <v>5</v>
      </c>
      <c r="E497" s="1">
        <v>5</v>
      </c>
      <c r="F497" s="4">
        <v>0</v>
      </c>
      <c r="G497" s="4">
        <v>0</v>
      </c>
      <c r="H497" s="5">
        <v>5</v>
      </c>
      <c r="I497">
        <v>5</v>
      </c>
      <c r="J497" s="4">
        <v>0</v>
      </c>
      <c r="K497">
        <v>0</v>
      </c>
      <c r="L497" s="5">
        <v>5</v>
      </c>
      <c r="M497">
        <v>5</v>
      </c>
      <c r="N497" s="4">
        <v>0</v>
      </c>
      <c r="O497">
        <v>0</v>
      </c>
      <c r="P497" s="5">
        <v>5</v>
      </c>
      <c r="Q497">
        <v>5</v>
      </c>
      <c r="R497" s="4">
        <v>0</v>
      </c>
      <c r="S497">
        <v>0</v>
      </c>
      <c r="T497" s="5">
        <v>5</v>
      </c>
      <c r="U497">
        <v>6</v>
      </c>
      <c r="V497" s="4">
        <v>0</v>
      </c>
      <c r="W497">
        <v>0</v>
      </c>
      <c r="X497" s="5">
        <v>6</v>
      </c>
      <c r="Y497">
        <v>6</v>
      </c>
      <c r="Z497" s="4">
        <v>0</v>
      </c>
      <c r="AA497">
        <v>0</v>
      </c>
      <c r="AB497" s="5">
        <v>6</v>
      </c>
      <c r="AD497">
        <v>5</v>
      </c>
      <c r="AE497">
        <v>5</v>
      </c>
      <c r="AF497" s="4">
        <v>0</v>
      </c>
      <c r="AG497">
        <v>0</v>
      </c>
      <c r="AH497" s="5">
        <v>5</v>
      </c>
      <c r="AI497">
        <v>5</v>
      </c>
      <c r="AJ497" s="4">
        <v>0</v>
      </c>
      <c r="AK497">
        <v>0</v>
      </c>
      <c r="AL497" s="5">
        <v>5</v>
      </c>
      <c r="AM497">
        <v>5</v>
      </c>
      <c r="AN497" s="4">
        <v>0</v>
      </c>
      <c r="AO497">
        <v>0</v>
      </c>
      <c r="AP497" s="5">
        <v>5</v>
      </c>
      <c r="AQ497">
        <v>5</v>
      </c>
      <c r="AR497" s="4">
        <v>0</v>
      </c>
      <c r="AS497">
        <v>0</v>
      </c>
      <c r="AT497" s="5">
        <v>5</v>
      </c>
      <c r="AU497">
        <v>6</v>
      </c>
      <c r="AV497" s="4">
        <v>0</v>
      </c>
      <c r="AW497">
        <v>0</v>
      </c>
      <c r="AX497" s="5">
        <v>6</v>
      </c>
      <c r="AY497">
        <v>6</v>
      </c>
      <c r="AZ497" s="4">
        <v>0</v>
      </c>
      <c r="BA497">
        <v>0</v>
      </c>
      <c r="BB497" s="5">
        <v>6</v>
      </c>
      <c r="BD497">
        <v>5</v>
      </c>
      <c r="BE497">
        <v>5</v>
      </c>
      <c r="BF497" s="4">
        <v>0</v>
      </c>
      <c r="BG497">
        <v>0</v>
      </c>
      <c r="BH497" s="5">
        <v>5</v>
      </c>
      <c r="BI497">
        <v>5</v>
      </c>
      <c r="BJ497" s="4">
        <v>0</v>
      </c>
      <c r="BK497">
        <v>0</v>
      </c>
      <c r="BL497" s="5">
        <v>5</v>
      </c>
      <c r="BM497">
        <v>5</v>
      </c>
      <c r="BN497" s="4">
        <v>0</v>
      </c>
      <c r="BO497">
        <v>0</v>
      </c>
      <c r="BP497" s="5">
        <v>5</v>
      </c>
      <c r="BQ497">
        <v>6</v>
      </c>
      <c r="BR497" s="4">
        <v>0</v>
      </c>
      <c r="BS497">
        <v>0</v>
      </c>
      <c r="BT497" s="5">
        <v>6</v>
      </c>
      <c r="BU497">
        <v>6</v>
      </c>
      <c r="BV497" s="4">
        <v>0</v>
      </c>
      <c r="BW497">
        <v>0</v>
      </c>
      <c r="BX497" s="5">
        <v>6</v>
      </c>
      <c r="BY497">
        <v>6</v>
      </c>
      <c r="BZ497" s="4">
        <v>0</v>
      </c>
      <c r="CA497">
        <v>0</v>
      </c>
      <c r="CB497" s="5">
        <v>6</v>
      </c>
      <c r="CD497">
        <v>5</v>
      </c>
      <c r="CE497">
        <v>5</v>
      </c>
      <c r="CF497" s="4">
        <v>0</v>
      </c>
      <c r="CG497">
        <v>0</v>
      </c>
      <c r="CH497" s="5">
        <v>5</v>
      </c>
      <c r="CI497">
        <v>5</v>
      </c>
      <c r="CJ497" s="4">
        <v>0</v>
      </c>
      <c r="CK497">
        <v>0</v>
      </c>
      <c r="CL497" s="5">
        <v>5</v>
      </c>
      <c r="CM497">
        <v>5</v>
      </c>
      <c r="CN497" s="4">
        <v>0</v>
      </c>
      <c r="CO497">
        <v>0</v>
      </c>
      <c r="CP497" s="5">
        <v>5</v>
      </c>
      <c r="CQ497">
        <v>6</v>
      </c>
      <c r="CR497" s="4">
        <v>0</v>
      </c>
      <c r="CS497">
        <v>0</v>
      </c>
      <c r="CT497" s="5">
        <v>6</v>
      </c>
      <c r="CU497">
        <v>6</v>
      </c>
      <c r="CV497" s="4">
        <v>0</v>
      </c>
      <c r="CW497">
        <v>0</v>
      </c>
      <c r="CX497" s="5">
        <v>6</v>
      </c>
      <c r="CY497" s="21">
        <v>0</v>
      </c>
      <c r="CZ497" s="21">
        <v>0</v>
      </c>
      <c r="DA497" s="21">
        <v>0</v>
      </c>
      <c r="DB497" s="5">
        <v>0</v>
      </c>
      <c r="DD497" s="8">
        <v>0</v>
      </c>
      <c r="DE497" s="8">
        <v>0</v>
      </c>
      <c r="DF497" s="8">
        <v>0</v>
      </c>
      <c r="DG497" s="8">
        <v>0</v>
      </c>
      <c r="DH497" s="8">
        <v>0</v>
      </c>
      <c r="DI497" s="8">
        <v>0</v>
      </c>
      <c r="DJ497" s="8">
        <v>0</v>
      </c>
      <c r="DK497" s="8">
        <v>0</v>
      </c>
      <c r="DL497" s="8">
        <v>0</v>
      </c>
      <c r="DM497" s="8">
        <v>0</v>
      </c>
      <c r="DN497" s="8">
        <v>0</v>
      </c>
      <c r="DO497" s="8">
        <v>0</v>
      </c>
      <c r="DP497" s="8">
        <v>0</v>
      </c>
      <c r="DQ497" s="8">
        <v>0</v>
      </c>
      <c r="DR497" s="8">
        <v>0</v>
      </c>
      <c r="DS497" s="8">
        <v>0</v>
      </c>
      <c r="DT497" s="8">
        <v>0</v>
      </c>
      <c r="DU497" s="8">
        <v>0</v>
      </c>
      <c r="DV497" s="8">
        <v>0</v>
      </c>
      <c r="DW497" s="8">
        <v>0</v>
      </c>
      <c r="DX497" s="8">
        <v>0</v>
      </c>
      <c r="DY497" s="8">
        <v>0</v>
      </c>
      <c r="DZ497" s="8">
        <v>0</v>
      </c>
      <c r="EA497" s="8">
        <v>0</v>
      </c>
      <c r="EB497" s="8">
        <v>0</v>
      </c>
      <c r="EC497" s="8">
        <v>0</v>
      </c>
      <c r="ED497" s="20">
        <v>0</v>
      </c>
      <c r="EF497" s="9">
        <v>0</v>
      </c>
      <c r="EG497" s="9">
        <v>0</v>
      </c>
      <c r="EH497" s="9">
        <v>0</v>
      </c>
      <c r="EI497" s="9">
        <v>0</v>
      </c>
      <c r="EJ497" s="9">
        <v>0</v>
      </c>
      <c r="EK497" s="9">
        <v>0</v>
      </c>
      <c r="EL497" s="9">
        <v>0</v>
      </c>
      <c r="EM497" s="9">
        <v>0</v>
      </c>
      <c r="EN497" s="9">
        <v>0</v>
      </c>
      <c r="EO497" s="9">
        <v>0</v>
      </c>
      <c r="EP497" s="9">
        <v>0</v>
      </c>
      <c r="EQ497" s="9">
        <v>0</v>
      </c>
      <c r="ER497" s="9">
        <v>0</v>
      </c>
      <c r="ES497" s="9">
        <v>0</v>
      </c>
      <c r="ET497" s="9">
        <v>0</v>
      </c>
      <c r="EU497" s="9">
        <v>0</v>
      </c>
      <c r="EV497" s="9">
        <v>0</v>
      </c>
      <c r="EW497" s="9">
        <v>0</v>
      </c>
      <c r="EX497" s="9">
        <v>0</v>
      </c>
      <c r="EY497" s="9">
        <v>0</v>
      </c>
      <c r="EZ497" s="9">
        <v>0</v>
      </c>
      <c r="FA497" s="9">
        <v>0</v>
      </c>
      <c r="FB497" s="9">
        <v>0</v>
      </c>
      <c r="FC497" s="9">
        <v>0</v>
      </c>
      <c r="FD497" s="9">
        <v>0</v>
      </c>
      <c r="FE497" s="9">
        <v>0</v>
      </c>
      <c r="FF497">
        <v>0</v>
      </c>
    </row>
    <row r="498" spans="1:162" x14ac:dyDescent="0.2">
      <c r="A498" t="s">
        <v>145</v>
      </c>
      <c r="B498" t="s">
        <v>2418</v>
      </c>
      <c r="C498" t="s">
        <v>3</v>
      </c>
      <c r="D498" s="1">
        <v>10</v>
      </c>
      <c r="E498" s="1">
        <v>10</v>
      </c>
      <c r="F498" s="4">
        <v>0</v>
      </c>
      <c r="G498" s="4">
        <v>116</v>
      </c>
      <c r="H498" s="5">
        <v>13</v>
      </c>
      <c r="I498">
        <v>10</v>
      </c>
      <c r="J498" s="4">
        <v>0</v>
      </c>
      <c r="K498">
        <v>12</v>
      </c>
      <c r="L498" s="5">
        <v>10</v>
      </c>
      <c r="M498">
        <v>13</v>
      </c>
      <c r="N498" s="4">
        <v>39017347.100000001</v>
      </c>
      <c r="O498">
        <v>365</v>
      </c>
      <c r="P498" s="5">
        <v>13</v>
      </c>
      <c r="Q498">
        <v>13</v>
      </c>
      <c r="R498" s="4">
        <v>33017347.100000001</v>
      </c>
      <c r="S498">
        <v>731</v>
      </c>
      <c r="T498" s="5">
        <v>13</v>
      </c>
      <c r="U498">
        <v>13</v>
      </c>
      <c r="V498" s="4">
        <v>19727559.149999999</v>
      </c>
      <c r="W498">
        <v>1116</v>
      </c>
      <c r="X498" s="5">
        <v>13</v>
      </c>
      <c r="Y498">
        <v>0</v>
      </c>
      <c r="Z498" s="4">
        <v>14727559.15</v>
      </c>
      <c r="AA498">
        <v>1345</v>
      </c>
      <c r="AB498" s="5">
        <v>0</v>
      </c>
      <c r="AD498">
        <v>10</v>
      </c>
      <c r="AE498">
        <v>10</v>
      </c>
      <c r="AF498" s="4">
        <v>0</v>
      </c>
      <c r="AG498">
        <v>12</v>
      </c>
      <c r="AH498" s="5">
        <v>10</v>
      </c>
      <c r="AI498">
        <v>11</v>
      </c>
      <c r="AJ498" s="4">
        <v>39017347.100000001</v>
      </c>
      <c r="AK498">
        <v>78</v>
      </c>
      <c r="AL498" s="5">
        <v>13</v>
      </c>
      <c r="AM498">
        <v>13</v>
      </c>
      <c r="AN498" s="4">
        <v>39017347.100000001</v>
      </c>
      <c r="AO498">
        <v>471</v>
      </c>
      <c r="AP498" s="5">
        <v>13</v>
      </c>
      <c r="AQ498">
        <v>13</v>
      </c>
      <c r="AR498" s="4">
        <v>30017347.100000001</v>
      </c>
      <c r="AS498">
        <v>823</v>
      </c>
      <c r="AT498" s="5">
        <v>13</v>
      </c>
      <c r="AU498">
        <v>13</v>
      </c>
      <c r="AV498" s="4">
        <v>18727559.149999999</v>
      </c>
      <c r="AW498">
        <v>1193</v>
      </c>
      <c r="AX498" s="5">
        <v>13</v>
      </c>
      <c r="AY498">
        <v>0</v>
      </c>
      <c r="AZ498" s="4">
        <v>14727559.15</v>
      </c>
      <c r="BA498">
        <v>1345</v>
      </c>
      <c r="BB498" s="5">
        <v>0</v>
      </c>
      <c r="BD498">
        <v>10</v>
      </c>
      <c r="BE498">
        <v>10</v>
      </c>
      <c r="BF498" s="4">
        <v>0</v>
      </c>
      <c r="BG498">
        <v>12</v>
      </c>
      <c r="BH498" s="5">
        <v>10</v>
      </c>
      <c r="BI498">
        <v>11</v>
      </c>
      <c r="BJ498" s="4">
        <v>39017347.100000001</v>
      </c>
      <c r="BK498">
        <v>179</v>
      </c>
      <c r="BL498" s="5">
        <v>13</v>
      </c>
      <c r="BM498">
        <v>13</v>
      </c>
      <c r="BN498" s="4">
        <v>39017347.100000001</v>
      </c>
      <c r="BO498">
        <v>471</v>
      </c>
      <c r="BP498" s="5">
        <v>13</v>
      </c>
      <c r="BQ498">
        <v>13</v>
      </c>
      <c r="BR498" s="4">
        <v>24744907.100000001</v>
      </c>
      <c r="BS498">
        <v>906</v>
      </c>
      <c r="BT498" s="5">
        <v>13</v>
      </c>
      <c r="BU498">
        <v>13</v>
      </c>
      <c r="BV498" s="4">
        <v>16727559.15</v>
      </c>
      <c r="BW498">
        <v>1284</v>
      </c>
      <c r="BX498" s="5">
        <v>13</v>
      </c>
      <c r="BY498">
        <v>0</v>
      </c>
      <c r="BZ498" s="4">
        <v>0</v>
      </c>
      <c r="CA498">
        <v>1345</v>
      </c>
      <c r="CB498" s="5">
        <v>0</v>
      </c>
      <c r="CD498">
        <v>10</v>
      </c>
      <c r="CE498">
        <v>10</v>
      </c>
      <c r="CF498" s="4">
        <v>0</v>
      </c>
      <c r="CG498">
        <v>12</v>
      </c>
      <c r="CH498" s="5">
        <v>10</v>
      </c>
      <c r="CI498">
        <v>12</v>
      </c>
      <c r="CJ498" s="4">
        <v>39017347.100000001</v>
      </c>
      <c r="CK498">
        <v>276</v>
      </c>
      <c r="CL498" s="5">
        <v>13</v>
      </c>
      <c r="CM498">
        <v>13</v>
      </c>
      <c r="CN498" s="4">
        <v>39017347.100000001</v>
      </c>
      <c r="CO498">
        <v>644</v>
      </c>
      <c r="CP498" s="5">
        <v>13</v>
      </c>
      <c r="CQ498">
        <v>13</v>
      </c>
      <c r="CR498" s="4">
        <v>22727559.149999999</v>
      </c>
      <c r="CS498">
        <v>1011</v>
      </c>
      <c r="CT498" s="5">
        <v>13</v>
      </c>
      <c r="CU498">
        <v>0</v>
      </c>
      <c r="CV498" s="4">
        <v>14727559.15</v>
      </c>
      <c r="CW498">
        <v>1345</v>
      </c>
      <c r="CX498" s="5">
        <v>0</v>
      </c>
      <c r="CY498" s="21">
        <v>0</v>
      </c>
      <c r="CZ498" s="21">
        <v>0</v>
      </c>
      <c r="DA498" s="21">
        <v>0</v>
      </c>
      <c r="DB498" s="5">
        <v>0</v>
      </c>
      <c r="DD498" s="8">
        <v>0</v>
      </c>
      <c r="DE498" s="8">
        <v>0</v>
      </c>
      <c r="DF498" s="8">
        <v>0</v>
      </c>
      <c r="DG498" s="8">
        <v>0</v>
      </c>
      <c r="DH498" s="8">
        <v>0</v>
      </c>
      <c r="DI498" s="8">
        <v>0</v>
      </c>
      <c r="DJ498" s="8">
        <v>0</v>
      </c>
      <c r="DK498" s="8">
        <v>0</v>
      </c>
      <c r="DL498" s="8">
        <v>39017347.100000001</v>
      </c>
      <c r="DM498" s="8">
        <v>39017347.100000001</v>
      </c>
      <c r="DN498" s="8">
        <v>39017347.100000001</v>
      </c>
      <c r="DO498" s="8">
        <v>39017347.100000001</v>
      </c>
      <c r="DP498" s="8">
        <v>33017347.100000001</v>
      </c>
      <c r="DQ498" s="8">
        <v>30017347.100000001</v>
      </c>
      <c r="DR498" s="8">
        <v>24744907.100000001</v>
      </c>
      <c r="DS498" s="8">
        <v>22727559.149999999</v>
      </c>
      <c r="DT498" s="8">
        <v>19727559.149999999</v>
      </c>
      <c r="DU498" s="8">
        <v>18727559.149999999</v>
      </c>
      <c r="DV498" s="8">
        <v>16727559.15</v>
      </c>
      <c r="DW498" s="8">
        <v>14727559.15</v>
      </c>
      <c r="DX498" s="8">
        <v>14727559.15</v>
      </c>
      <c r="DY498" s="8">
        <v>14727559.15</v>
      </c>
      <c r="DZ498" s="8">
        <v>0</v>
      </c>
      <c r="EA498" s="8">
        <v>0</v>
      </c>
      <c r="EB498" s="8">
        <v>0</v>
      </c>
      <c r="EC498" s="8">
        <v>0</v>
      </c>
      <c r="ED498" s="20">
        <v>0</v>
      </c>
      <c r="EF498" s="9">
        <v>116</v>
      </c>
      <c r="EG498" s="9">
        <v>2</v>
      </c>
      <c r="EH498" s="9">
        <v>0</v>
      </c>
      <c r="EI498" s="9">
        <v>0</v>
      </c>
      <c r="EJ498" s="9">
        <v>12</v>
      </c>
      <c r="EK498" s="9">
        <v>0</v>
      </c>
      <c r="EL498" s="9">
        <v>0</v>
      </c>
      <c r="EM498" s="9">
        <v>1</v>
      </c>
      <c r="EN498" s="9">
        <v>78</v>
      </c>
      <c r="EO498" s="9">
        <v>179</v>
      </c>
      <c r="EP498" s="9">
        <v>276</v>
      </c>
      <c r="EQ498" s="9">
        <v>365</v>
      </c>
      <c r="ER498" s="9">
        <v>471</v>
      </c>
      <c r="ES498" s="9">
        <v>0</v>
      </c>
      <c r="ET498" s="9">
        <v>644</v>
      </c>
      <c r="EU498" s="9">
        <v>731</v>
      </c>
      <c r="EV498" s="9">
        <v>823</v>
      </c>
      <c r="EW498" s="9">
        <v>906</v>
      </c>
      <c r="EX498" s="9">
        <v>1011</v>
      </c>
      <c r="EY498" s="9">
        <v>1116</v>
      </c>
      <c r="EZ498" s="9">
        <v>1193</v>
      </c>
      <c r="FA498" s="9">
        <v>1284</v>
      </c>
      <c r="FB498" s="9">
        <v>1345</v>
      </c>
      <c r="FC498" s="9">
        <v>0</v>
      </c>
      <c r="FD498" s="9">
        <v>0</v>
      </c>
      <c r="FE498" s="9">
        <v>0</v>
      </c>
      <c r="FF498">
        <v>0</v>
      </c>
    </row>
    <row r="499" spans="1:162" x14ac:dyDescent="0.2">
      <c r="A499" t="s">
        <v>474</v>
      </c>
      <c r="B499" t="s">
        <v>2955</v>
      </c>
      <c r="C499" t="s">
        <v>3</v>
      </c>
      <c r="D499" s="1">
        <v>0</v>
      </c>
      <c r="E499" s="1">
        <v>6</v>
      </c>
      <c r="F499" s="4">
        <v>0</v>
      </c>
      <c r="G499" s="4">
        <v>29</v>
      </c>
      <c r="H499" s="5">
        <v>6</v>
      </c>
      <c r="I499">
        <v>6</v>
      </c>
      <c r="J499" s="4">
        <v>0</v>
      </c>
      <c r="K499">
        <v>0</v>
      </c>
      <c r="L499" s="5">
        <v>6</v>
      </c>
      <c r="M499">
        <v>6</v>
      </c>
      <c r="N499" s="4">
        <v>0</v>
      </c>
      <c r="O499">
        <v>3</v>
      </c>
      <c r="P499" s="5">
        <v>6</v>
      </c>
      <c r="Q499">
        <v>6</v>
      </c>
      <c r="R499" s="4">
        <v>0</v>
      </c>
      <c r="S499">
        <v>2</v>
      </c>
      <c r="T499" s="5">
        <v>6</v>
      </c>
      <c r="U499">
        <v>6</v>
      </c>
      <c r="V499" s="4">
        <v>0</v>
      </c>
      <c r="W499">
        <v>31</v>
      </c>
      <c r="X499" s="5">
        <v>6</v>
      </c>
      <c r="Y499">
        <v>6</v>
      </c>
      <c r="Z499" s="4">
        <v>0</v>
      </c>
      <c r="AA499">
        <v>42</v>
      </c>
      <c r="AB499" s="5">
        <v>6</v>
      </c>
      <c r="AD499">
        <v>0</v>
      </c>
      <c r="AE499">
        <v>6</v>
      </c>
      <c r="AF499" s="4">
        <v>0</v>
      </c>
      <c r="AG499">
        <v>0</v>
      </c>
      <c r="AH499" s="5">
        <v>6</v>
      </c>
      <c r="AI499">
        <v>6</v>
      </c>
      <c r="AJ499" s="4">
        <v>0</v>
      </c>
      <c r="AK499">
        <v>0</v>
      </c>
      <c r="AL499" s="5">
        <v>6</v>
      </c>
      <c r="AM499">
        <v>6</v>
      </c>
      <c r="AN499" s="4">
        <v>0</v>
      </c>
      <c r="AO499">
        <v>3</v>
      </c>
      <c r="AP499" s="5">
        <v>6</v>
      </c>
      <c r="AQ499">
        <v>6</v>
      </c>
      <c r="AR499" s="4">
        <v>0</v>
      </c>
      <c r="AS499">
        <v>2</v>
      </c>
      <c r="AT499" s="5">
        <v>6</v>
      </c>
      <c r="AU499">
        <v>6</v>
      </c>
      <c r="AV499" s="4">
        <v>0</v>
      </c>
      <c r="AW499">
        <v>31</v>
      </c>
      <c r="AX499" s="5">
        <v>6</v>
      </c>
      <c r="AY499">
        <v>6</v>
      </c>
      <c r="AZ499" s="4">
        <v>0</v>
      </c>
      <c r="BA499">
        <v>44</v>
      </c>
      <c r="BB499" s="5">
        <v>6</v>
      </c>
      <c r="BD499">
        <v>0</v>
      </c>
      <c r="BE499">
        <v>6</v>
      </c>
      <c r="BF499" s="4">
        <v>0</v>
      </c>
      <c r="BG499">
        <v>0</v>
      </c>
      <c r="BH499" s="5">
        <v>6</v>
      </c>
      <c r="BI499">
        <v>6</v>
      </c>
      <c r="BJ499" s="4">
        <v>0</v>
      </c>
      <c r="BK499">
        <v>3</v>
      </c>
      <c r="BL499" s="5">
        <v>6</v>
      </c>
      <c r="BM499">
        <v>6</v>
      </c>
      <c r="BN499" s="4">
        <v>0</v>
      </c>
      <c r="BO499">
        <v>0</v>
      </c>
      <c r="BP499" s="5">
        <v>6</v>
      </c>
      <c r="BQ499">
        <v>7</v>
      </c>
      <c r="BR499" s="4">
        <v>0</v>
      </c>
      <c r="BS499">
        <v>31</v>
      </c>
      <c r="BT499" s="5">
        <v>7</v>
      </c>
      <c r="BU499">
        <v>6</v>
      </c>
      <c r="BV499" s="4">
        <v>0</v>
      </c>
      <c r="BW499">
        <v>1</v>
      </c>
      <c r="BX499" s="5">
        <v>6</v>
      </c>
      <c r="BY499">
        <v>6</v>
      </c>
      <c r="BZ499" s="4">
        <v>0</v>
      </c>
      <c r="CA499">
        <v>49</v>
      </c>
      <c r="CB499" s="5">
        <v>6</v>
      </c>
      <c r="CD499">
        <v>0</v>
      </c>
      <c r="CE499">
        <v>6</v>
      </c>
      <c r="CF499" s="4">
        <v>0</v>
      </c>
      <c r="CG499">
        <v>0</v>
      </c>
      <c r="CH499" s="5">
        <v>6</v>
      </c>
      <c r="CI499">
        <v>6</v>
      </c>
      <c r="CJ499" s="4">
        <v>0</v>
      </c>
      <c r="CK499">
        <v>3</v>
      </c>
      <c r="CL499" s="5">
        <v>6</v>
      </c>
      <c r="CM499">
        <v>6</v>
      </c>
      <c r="CN499" s="4">
        <v>0</v>
      </c>
      <c r="CO499">
        <v>2</v>
      </c>
      <c r="CP499" s="5">
        <v>6</v>
      </c>
      <c r="CQ499">
        <v>7</v>
      </c>
      <c r="CR499" s="4">
        <v>0</v>
      </c>
      <c r="CS499">
        <v>31</v>
      </c>
      <c r="CT499" s="5">
        <v>7</v>
      </c>
      <c r="CU499">
        <v>6</v>
      </c>
      <c r="CV499" s="4">
        <v>0</v>
      </c>
      <c r="CW499">
        <v>0</v>
      </c>
      <c r="CX499" s="5">
        <v>6</v>
      </c>
      <c r="CY499" s="21">
        <v>6</v>
      </c>
      <c r="CZ499" s="21">
        <v>0</v>
      </c>
      <c r="DA499" s="21">
        <v>49</v>
      </c>
      <c r="DB499" s="5">
        <v>6</v>
      </c>
      <c r="DD499" s="8">
        <v>0</v>
      </c>
      <c r="DE499" s="8">
        <v>0</v>
      </c>
      <c r="DF499" s="8">
        <v>0</v>
      </c>
      <c r="DG499" s="8">
        <v>0</v>
      </c>
      <c r="DH499" s="8">
        <v>0</v>
      </c>
      <c r="DI499" s="8">
        <v>0</v>
      </c>
      <c r="DJ499" s="8">
        <v>0</v>
      </c>
      <c r="DK499" s="8">
        <v>0</v>
      </c>
      <c r="DL499" s="8">
        <v>0</v>
      </c>
      <c r="DM499" s="8">
        <v>0</v>
      </c>
      <c r="DN499" s="8">
        <v>0</v>
      </c>
      <c r="DO499" s="8">
        <v>0</v>
      </c>
      <c r="DP499" s="8">
        <v>0</v>
      </c>
      <c r="DQ499" s="8">
        <v>0</v>
      </c>
      <c r="DR499" s="8">
        <v>0</v>
      </c>
      <c r="DS499" s="8">
        <v>0</v>
      </c>
      <c r="DT499" s="8">
        <v>0</v>
      </c>
      <c r="DU499" s="8">
        <v>0</v>
      </c>
      <c r="DV499" s="8">
        <v>0</v>
      </c>
      <c r="DW499" s="8">
        <v>0</v>
      </c>
      <c r="DX499" s="8">
        <v>0</v>
      </c>
      <c r="DY499" s="8">
        <v>0</v>
      </c>
      <c r="DZ499" s="8">
        <v>0</v>
      </c>
      <c r="EA499" s="8">
        <v>0</v>
      </c>
      <c r="EB499" s="8">
        <v>0</v>
      </c>
      <c r="EC499" s="8">
        <v>0</v>
      </c>
      <c r="ED499" s="20">
        <v>0</v>
      </c>
      <c r="EF499" s="9">
        <v>29</v>
      </c>
      <c r="EG499" s="9">
        <v>0</v>
      </c>
      <c r="EH499" s="9">
        <v>0</v>
      </c>
      <c r="EI499" s="9">
        <v>0</v>
      </c>
      <c r="EJ499" s="9">
        <v>0</v>
      </c>
      <c r="EK499" s="9">
        <v>0</v>
      </c>
      <c r="EL499" s="9">
        <v>0</v>
      </c>
      <c r="EM499" s="9">
        <v>0</v>
      </c>
      <c r="EN499" s="9">
        <v>0</v>
      </c>
      <c r="EO499" s="9">
        <v>3</v>
      </c>
      <c r="EP499" s="9">
        <v>0</v>
      </c>
      <c r="EQ499" s="9">
        <v>0</v>
      </c>
      <c r="ER499" s="9">
        <v>0</v>
      </c>
      <c r="ES499" s="9">
        <v>0</v>
      </c>
      <c r="ET499" s="9">
        <v>2</v>
      </c>
      <c r="EU499" s="9">
        <v>0</v>
      </c>
      <c r="EV499" s="9">
        <v>0</v>
      </c>
      <c r="EW499" s="9">
        <v>31</v>
      </c>
      <c r="EX499" s="9">
        <v>1</v>
      </c>
      <c r="EY499" s="9">
        <v>0</v>
      </c>
      <c r="EZ499" s="9">
        <v>0</v>
      </c>
      <c r="FA499" s="9">
        <v>0</v>
      </c>
      <c r="FB499" s="9">
        <v>0</v>
      </c>
      <c r="FC499" s="9">
        <v>42</v>
      </c>
      <c r="FD499" s="9">
        <v>44</v>
      </c>
      <c r="FE499" s="9">
        <v>49</v>
      </c>
      <c r="FF499">
        <v>0</v>
      </c>
    </row>
    <row r="500" spans="1:162" x14ac:dyDescent="0.2">
      <c r="A500" t="s">
        <v>577</v>
      </c>
      <c r="B500" t="s">
        <v>2956</v>
      </c>
      <c r="C500" t="s">
        <v>4599</v>
      </c>
      <c r="D500" s="1">
        <v>0</v>
      </c>
      <c r="E500" s="1">
        <v>4</v>
      </c>
      <c r="F500" s="4">
        <v>0</v>
      </c>
      <c r="G500" s="4">
        <v>0</v>
      </c>
      <c r="H500" s="5">
        <v>4</v>
      </c>
      <c r="I500">
        <v>4</v>
      </c>
      <c r="J500" s="4">
        <v>0</v>
      </c>
      <c r="K500">
        <v>0</v>
      </c>
      <c r="L500" s="5">
        <v>4</v>
      </c>
      <c r="M500">
        <v>5</v>
      </c>
      <c r="N500" s="4">
        <v>0</v>
      </c>
      <c r="O500">
        <v>0</v>
      </c>
      <c r="P500" s="5">
        <v>5</v>
      </c>
      <c r="Q500">
        <v>6</v>
      </c>
      <c r="R500" s="4">
        <v>0</v>
      </c>
      <c r="S500">
        <v>0</v>
      </c>
      <c r="T500" s="5">
        <v>6</v>
      </c>
      <c r="U500">
        <v>6</v>
      </c>
      <c r="V500" s="4">
        <v>0</v>
      </c>
      <c r="W500">
        <v>0</v>
      </c>
      <c r="X500" s="5">
        <v>6</v>
      </c>
      <c r="Y500">
        <v>6</v>
      </c>
      <c r="Z500" s="4">
        <v>0</v>
      </c>
      <c r="AA500">
        <v>3</v>
      </c>
      <c r="AB500" s="5">
        <v>6</v>
      </c>
      <c r="AD500">
        <v>4</v>
      </c>
      <c r="AE500">
        <v>4</v>
      </c>
      <c r="AF500" s="4">
        <v>0</v>
      </c>
      <c r="AG500">
        <v>0</v>
      </c>
      <c r="AH500" s="5">
        <v>4</v>
      </c>
      <c r="AI500">
        <v>4</v>
      </c>
      <c r="AJ500" s="4">
        <v>0</v>
      </c>
      <c r="AK500">
        <v>0</v>
      </c>
      <c r="AL500" s="5">
        <v>4</v>
      </c>
      <c r="AM500">
        <v>5</v>
      </c>
      <c r="AN500" s="4">
        <v>0</v>
      </c>
      <c r="AO500">
        <v>0</v>
      </c>
      <c r="AP500" s="5">
        <v>5</v>
      </c>
      <c r="AQ500">
        <v>6</v>
      </c>
      <c r="AR500" s="4">
        <v>0</v>
      </c>
      <c r="AS500">
        <v>0</v>
      </c>
      <c r="AT500" s="5">
        <v>6</v>
      </c>
      <c r="AU500">
        <v>6</v>
      </c>
      <c r="AV500" s="4">
        <v>0</v>
      </c>
      <c r="AW500">
        <v>0</v>
      </c>
      <c r="AX500" s="5">
        <v>6</v>
      </c>
      <c r="AY500">
        <v>6</v>
      </c>
      <c r="AZ500" s="4">
        <v>0</v>
      </c>
      <c r="BA500">
        <v>3</v>
      </c>
      <c r="BB500" s="5">
        <v>6</v>
      </c>
      <c r="BD500">
        <v>4</v>
      </c>
      <c r="BE500">
        <v>4</v>
      </c>
      <c r="BF500" s="4">
        <v>0</v>
      </c>
      <c r="BG500">
        <v>0</v>
      </c>
      <c r="BH500" s="5">
        <v>4</v>
      </c>
      <c r="BI500">
        <v>4</v>
      </c>
      <c r="BJ500" s="4">
        <v>0</v>
      </c>
      <c r="BK500">
        <v>0</v>
      </c>
      <c r="BL500" s="5">
        <v>4</v>
      </c>
      <c r="BM500">
        <v>5</v>
      </c>
      <c r="BN500" s="4">
        <v>0</v>
      </c>
      <c r="BO500">
        <v>0</v>
      </c>
      <c r="BP500" s="5">
        <v>5</v>
      </c>
      <c r="BQ500">
        <v>6</v>
      </c>
      <c r="BR500" s="4">
        <v>0</v>
      </c>
      <c r="BS500">
        <v>0</v>
      </c>
      <c r="BT500" s="5">
        <v>6</v>
      </c>
      <c r="BU500">
        <v>6</v>
      </c>
      <c r="BV500" s="4">
        <v>0</v>
      </c>
      <c r="BW500">
        <v>3</v>
      </c>
      <c r="BX500" s="5">
        <v>6</v>
      </c>
      <c r="BY500">
        <v>6</v>
      </c>
      <c r="BZ500" s="4">
        <v>0</v>
      </c>
      <c r="CA500">
        <v>3</v>
      </c>
      <c r="CB500" s="5">
        <v>6</v>
      </c>
      <c r="CD500">
        <v>4</v>
      </c>
      <c r="CE500">
        <v>4</v>
      </c>
      <c r="CF500" s="4">
        <v>0</v>
      </c>
      <c r="CG500">
        <v>0</v>
      </c>
      <c r="CH500" s="5">
        <v>4</v>
      </c>
      <c r="CI500">
        <v>4</v>
      </c>
      <c r="CJ500" s="4">
        <v>0</v>
      </c>
      <c r="CK500">
        <v>0</v>
      </c>
      <c r="CL500" s="5">
        <v>4</v>
      </c>
      <c r="CM500">
        <v>5</v>
      </c>
      <c r="CN500" s="4">
        <v>0</v>
      </c>
      <c r="CO500">
        <v>0</v>
      </c>
      <c r="CP500" s="5">
        <v>5</v>
      </c>
      <c r="CQ500">
        <v>6</v>
      </c>
      <c r="CR500" s="4">
        <v>0</v>
      </c>
      <c r="CS500">
        <v>0</v>
      </c>
      <c r="CT500" s="5">
        <v>6</v>
      </c>
      <c r="CU500">
        <v>6</v>
      </c>
      <c r="CV500" s="4">
        <v>0</v>
      </c>
      <c r="CW500">
        <v>3</v>
      </c>
      <c r="CX500" s="5">
        <v>6</v>
      </c>
      <c r="CY500" s="21">
        <v>6</v>
      </c>
      <c r="CZ500" s="21">
        <v>0</v>
      </c>
      <c r="DA500" s="21">
        <v>3</v>
      </c>
      <c r="DB500" s="5">
        <v>6</v>
      </c>
      <c r="DD500" s="8">
        <v>0</v>
      </c>
      <c r="DE500" s="8">
        <v>0</v>
      </c>
      <c r="DF500" s="8">
        <v>0</v>
      </c>
      <c r="DG500" s="8">
        <v>0</v>
      </c>
      <c r="DH500" s="8">
        <v>0</v>
      </c>
      <c r="DI500" s="8">
        <v>0</v>
      </c>
      <c r="DJ500" s="8">
        <v>0</v>
      </c>
      <c r="DK500" s="8">
        <v>0</v>
      </c>
      <c r="DL500" s="8">
        <v>0</v>
      </c>
      <c r="DM500" s="8">
        <v>0</v>
      </c>
      <c r="DN500" s="8">
        <v>0</v>
      </c>
      <c r="DO500" s="8">
        <v>0</v>
      </c>
      <c r="DP500" s="8">
        <v>0</v>
      </c>
      <c r="DQ500" s="8">
        <v>0</v>
      </c>
      <c r="DR500" s="8">
        <v>0</v>
      </c>
      <c r="DS500" s="8">
        <v>0</v>
      </c>
      <c r="DT500" s="8">
        <v>0</v>
      </c>
      <c r="DU500" s="8">
        <v>0</v>
      </c>
      <c r="DV500" s="8">
        <v>0</v>
      </c>
      <c r="DW500" s="8">
        <v>0</v>
      </c>
      <c r="DX500" s="8">
        <v>0</v>
      </c>
      <c r="DY500" s="8">
        <v>0</v>
      </c>
      <c r="DZ500" s="8">
        <v>0</v>
      </c>
      <c r="EA500" s="8">
        <v>0</v>
      </c>
      <c r="EB500" s="8">
        <v>0</v>
      </c>
      <c r="EC500" s="8">
        <v>0</v>
      </c>
      <c r="ED500" s="20">
        <v>0</v>
      </c>
      <c r="EF500" s="9">
        <v>0</v>
      </c>
      <c r="EG500" s="9">
        <v>0</v>
      </c>
      <c r="EH500" s="9">
        <v>0</v>
      </c>
      <c r="EI500" s="9">
        <v>0</v>
      </c>
      <c r="EJ500" s="9">
        <v>0</v>
      </c>
      <c r="EK500" s="9">
        <v>0</v>
      </c>
      <c r="EL500" s="9">
        <v>0</v>
      </c>
      <c r="EM500" s="9">
        <v>0</v>
      </c>
      <c r="EN500" s="9">
        <v>0</v>
      </c>
      <c r="EO500" s="9">
        <v>0</v>
      </c>
      <c r="EP500" s="9">
        <v>0</v>
      </c>
      <c r="EQ500" s="9">
        <v>0</v>
      </c>
      <c r="ER500" s="9">
        <v>0</v>
      </c>
      <c r="ES500" s="9">
        <v>0</v>
      </c>
      <c r="ET500" s="9">
        <v>0</v>
      </c>
      <c r="EU500" s="9">
        <v>0</v>
      </c>
      <c r="EV500" s="9">
        <v>0</v>
      </c>
      <c r="EW500" s="9">
        <v>0</v>
      </c>
      <c r="EX500" s="9">
        <v>0</v>
      </c>
      <c r="EY500" s="9">
        <v>0</v>
      </c>
      <c r="EZ500" s="9">
        <v>0</v>
      </c>
      <c r="FA500" s="9">
        <v>3</v>
      </c>
      <c r="FB500" s="9">
        <v>1</v>
      </c>
      <c r="FC500" s="9">
        <v>3</v>
      </c>
      <c r="FD500" s="9">
        <v>0</v>
      </c>
      <c r="FE500" s="9">
        <v>0</v>
      </c>
      <c r="FF500">
        <v>0</v>
      </c>
    </row>
    <row r="501" spans="1:162" x14ac:dyDescent="0.2">
      <c r="A501" t="s">
        <v>76</v>
      </c>
      <c r="B501" t="s">
        <v>2957</v>
      </c>
      <c r="C501" t="s">
        <v>4599</v>
      </c>
      <c r="D501" s="1">
        <v>13</v>
      </c>
      <c r="E501" s="1">
        <v>13</v>
      </c>
      <c r="F501" s="4">
        <v>6000000</v>
      </c>
      <c r="G501" s="4">
        <v>2667</v>
      </c>
      <c r="H501" s="5">
        <v>13</v>
      </c>
      <c r="I501">
        <v>13</v>
      </c>
      <c r="J501" s="4">
        <v>6000000</v>
      </c>
      <c r="K501">
        <v>3029</v>
      </c>
      <c r="L501" s="5">
        <v>13</v>
      </c>
      <c r="M501">
        <v>13</v>
      </c>
      <c r="N501" s="4">
        <v>6000000</v>
      </c>
      <c r="O501">
        <v>3393</v>
      </c>
      <c r="P501" s="5">
        <v>13</v>
      </c>
      <c r="Q501">
        <v>13</v>
      </c>
      <c r="R501" s="4">
        <v>6000000</v>
      </c>
      <c r="S501">
        <v>3759</v>
      </c>
      <c r="T501" s="5">
        <v>13</v>
      </c>
      <c r="U501">
        <v>13</v>
      </c>
      <c r="V501" s="4">
        <v>6000000</v>
      </c>
      <c r="W501">
        <v>4144</v>
      </c>
      <c r="X501" s="5">
        <v>13</v>
      </c>
      <c r="Y501">
        <v>13</v>
      </c>
      <c r="Z501" s="4">
        <v>6000000</v>
      </c>
      <c r="AA501">
        <v>4494</v>
      </c>
      <c r="AB501" s="5">
        <v>13</v>
      </c>
      <c r="AD501">
        <v>13</v>
      </c>
      <c r="AE501">
        <v>13</v>
      </c>
      <c r="AF501" s="4">
        <v>6000000</v>
      </c>
      <c r="AG501">
        <v>2760</v>
      </c>
      <c r="AH501" s="5">
        <v>13</v>
      </c>
      <c r="AI501">
        <v>13</v>
      </c>
      <c r="AJ501" s="4">
        <v>6000000</v>
      </c>
      <c r="AK501">
        <v>3106</v>
      </c>
      <c r="AL501" s="5">
        <v>13</v>
      </c>
      <c r="AM501">
        <v>13</v>
      </c>
      <c r="AN501" s="4">
        <v>6000000</v>
      </c>
      <c r="AO501">
        <v>3499</v>
      </c>
      <c r="AP501" s="5">
        <v>13</v>
      </c>
      <c r="AQ501">
        <v>13</v>
      </c>
      <c r="AR501" s="4">
        <v>6000000</v>
      </c>
      <c r="AS501">
        <v>3851</v>
      </c>
      <c r="AT501" s="5">
        <v>13</v>
      </c>
      <c r="AU501">
        <v>13</v>
      </c>
      <c r="AV501" s="4">
        <v>6000000</v>
      </c>
      <c r="AW501">
        <v>4221</v>
      </c>
      <c r="AX501" s="5">
        <v>13</v>
      </c>
      <c r="AY501">
        <v>13</v>
      </c>
      <c r="AZ501" s="4">
        <v>6000000</v>
      </c>
      <c r="BA501">
        <v>4584</v>
      </c>
      <c r="BB501" s="5">
        <v>13</v>
      </c>
      <c r="BD501">
        <v>13</v>
      </c>
      <c r="BE501">
        <v>13</v>
      </c>
      <c r="BF501" s="4">
        <v>6000000</v>
      </c>
      <c r="BG501">
        <v>2849</v>
      </c>
      <c r="BH501" s="5">
        <v>13</v>
      </c>
      <c r="BI501">
        <v>13</v>
      </c>
      <c r="BJ501" s="4">
        <v>6000000</v>
      </c>
      <c r="BK501">
        <v>3207</v>
      </c>
      <c r="BL501" s="5">
        <v>13</v>
      </c>
      <c r="BM501">
        <v>13</v>
      </c>
      <c r="BN501" s="4">
        <v>6000000</v>
      </c>
      <c r="BO501">
        <v>3499</v>
      </c>
      <c r="BP501" s="5">
        <v>13</v>
      </c>
      <c r="BQ501">
        <v>13</v>
      </c>
      <c r="BR501" s="4">
        <v>6000000</v>
      </c>
      <c r="BS501">
        <v>3934</v>
      </c>
      <c r="BT501" s="5">
        <v>13</v>
      </c>
      <c r="BU501">
        <v>13</v>
      </c>
      <c r="BV501" s="4">
        <v>6000000</v>
      </c>
      <c r="BW501">
        <v>4312</v>
      </c>
      <c r="BX501" s="5">
        <v>13</v>
      </c>
      <c r="BY501">
        <v>13</v>
      </c>
      <c r="BZ501" s="4">
        <v>6000000</v>
      </c>
      <c r="CA501">
        <v>4676</v>
      </c>
      <c r="CB501" s="5">
        <v>13</v>
      </c>
      <c r="CD501">
        <v>13</v>
      </c>
      <c r="CE501">
        <v>13</v>
      </c>
      <c r="CF501" s="4">
        <v>6000000</v>
      </c>
      <c r="CG501">
        <v>2919</v>
      </c>
      <c r="CH501" s="5">
        <v>13</v>
      </c>
      <c r="CI501">
        <v>13</v>
      </c>
      <c r="CJ501" s="4">
        <v>6000000</v>
      </c>
      <c r="CK501">
        <v>3304</v>
      </c>
      <c r="CL501" s="5">
        <v>13</v>
      </c>
      <c r="CM501">
        <v>13</v>
      </c>
      <c r="CN501" s="4">
        <v>6000000</v>
      </c>
      <c r="CO501">
        <v>3672</v>
      </c>
      <c r="CP501" s="5">
        <v>13</v>
      </c>
      <c r="CQ501">
        <v>13</v>
      </c>
      <c r="CR501" s="4">
        <v>6000000</v>
      </c>
      <c r="CS501">
        <v>4039</v>
      </c>
      <c r="CT501" s="5">
        <v>13</v>
      </c>
      <c r="CU501">
        <v>13</v>
      </c>
      <c r="CV501" s="4">
        <v>6000000</v>
      </c>
      <c r="CW501">
        <v>4405</v>
      </c>
      <c r="CX501" s="5">
        <v>13</v>
      </c>
      <c r="CY501" s="21">
        <v>13</v>
      </c>
      <c r="CZ501" s="21">
        <v>6000000</v>
      </c>
      <c r="DA501" s="21">
        <v>4769</v>
      </c>
      <c r="DB501" s="5">
        <v>13</v>
      </c>
      <c r="DD501" s="8">
        <v>6000000</v>
      </c>
      <c r="DE501" s="8">
        <v>6000000</v>
      </c>
      <c r="DF501" s="8">
        <v>6000000</v>
      </c>
      <c r="DG501" s="8">
        <v>6000000</v>
      </c>
      <c r="DH501" s="8">
        <v>6000000</v>
      </c>
      <c r="DI501" s="8">
        <v>6000000</v>
      </c>
      <c r="DJ501" s="8">
        <v>6000000</v>
      </c>
      <c r="DK501" s="8">
        <v>6000000</v>
      </c>
      <c r="DL501" s="8">
        <v>6000000</v>
      </c>
      <c r="DM501" s="8">
        <v>6000000</v>
      </c>
      <c r="DN501" s="8">
        <v>6000000</v>
      </c>
      <c r="DO501" s="8">
        <v>6000000</v>
      </c>
      <c r="DP501" s="8">
        <v>6000000</v>
      </c>
      <c r="DQ501" s="8">
        <v>6000000</v>
      </c>
      <c r="DR501" s="8">
        <v>6000000</v>
      </c>
      <c r="DS501" s="8">
        <v>6000000</v>
      </c>
      <c r="DT501" s="8">
        <v>6000000</v>
      </c>
      <c r="DU501" s="8">
        <v>6000000</v>
      </c>
      <c r="DV501" s="8">
        <v>6000000</v>
      </c>
      <c r="DW501" s="8">
        <v>6000000</v>
      </c>
      <c r="DX501" s="8">
        <v>6000000</v>
      </c>
      <c r="DY501" s="8">
        <v>6000000</v>
      </c>
      <c r="DZ501" s="8">
        <v>5999998.5405882671</v>
      </c>
      <c r="EA501" s="8">
        <v>6000000</v>
      </c>
      <c r="EB501" s="8">
        <v>6000000</v>
      </c>
      <c r="EC501" s="8">
        <v>6000000</v>
      </c>
      <c r="ED501" s="20">
        <v>6000000</v>
      </c>
      <c r="EF501" s="9">
        <v>2392</v>
      </c>
      <c r="EG501" s="9">
        <v>2484</v>
      </c>
      <c r="EH501" s="9">
        <v>2576</v>
      </c>
      <c r="EI501" s="9">
        <v>2667</v>
      </c>
      <c r="EJ501" s="9">
        <v>2760</v>
      </c>
      <c r="EK501" s="9">
        <v>2849</v>
      </c>
      <c r="EL501" s="9">
        <v>2919</v>
      </c>
      <c r="EM501" s="9">
        <v>3029</v>
      </c>
      <c r="EN501" s="9">
        <v>3106</v>
      </c>
      <c r="EO501" s="9">
        <v>3207</v>
      </c>
      <c r="EP501" s="9">
        <v>3304</v>
      </c>
      <c r="EQ501" s="9">
        <v>3393</v>
      </c>
      <c r="ER501" s="9">
        <v>3499</v>
      </c>
      <c r="ES501" s="9">
        <v>0</v>
      </c>
      <c r="ET501" s="9">
        <v>3672</v>
      </c>
      <c r="EU501" s="9">
        <v>3759</v>
      </c>
      <c r="EV501" s="9">
        <v>3851</v>
      </c>
      <c r="EW501" s="9">
        <v>3934</v>
      </c>
      <c r="EX501" s="9">
        <v>4039</v>
      </c>
      <c r="EY501" s="9">
        <v>4144</v>
      </c>
      <c r="EZ501" s="9">
        <v>4221</v>
      </c>
      <c r="FA501" s="9">
        <v>4312</v>
      </c>
      <c r="FB501" s="9">
        <v>4405</v>
      </c>
      <c r="FC501" s="9">
        <v>4494</v>
      </c>
      <c r="FD501" s="9">
        <v>4584</v>
      </c>
      <c r="FE501" s="9">
        <v>4676</v>
      </c>
      <c r="FF501">
        <v>4769</v>
      </c>
    </row>
    <row r="502" spans="1:162" x14ac:dyDescent="0.2">
      <c r="A502" t="s">
        <v>39</v>
      </c>
      <c r="B502" t="s">
        <v>2958</v>
      </c>
      <c r="C502" t="s">
        <v>3</v>
      </c>
      <c r="D502" s="1">
        <v>5</v>
      </c>
      <c r="E502" s="1">
        <v>6</v>
      </c>
      <c r="F502" s="4">
        <v>0</v>
      </c>
      <c r="G502" s="4">
        <v>0</v>
      </c>
      <c r="H502" s="5">
        <v>6</v>
      </c>
      <c r="I502">
        <v>6</v>
      </c>
      <c r="J502" s="4">
        <v>0</v>
      </c>
      <c r="K502">
        <v>0</v>
      </c>
      <c r="L502" s="5">
        <v>6</v>
      </c>
      <c r="M502">
        <v>6</v>
      </c>
      <c r="N502" s="4">
        <v>0</v>
      </c>
      <c r="O502">
        <v>0</v>
      </c>
      <c r="P502" s="5">
        <v>6</v>
      </c>
      <c r="Q502">
        <v>7</v>
      </c>
      <c r="R502" s="4">
        <v>0</v>
      </c>
      <c r="S502">
        <v>0</v>
      </c>
      <c r="T502" s="5">
        <v>7</v>
      </c>
      <c r="U502">
        <v>6</v>
      </c>
      <c r="V502" s="4">
        <v>0</v>
      </c>
      <c r="W502">
        <v>0</v>
      </c>
      <c r="X502" s="5">
        <v>6</v>
      </c>
      <c r="Y502">
        <v>5</v>
      </c>
      <c r="Z502" s="4">
        <v>0</v>
      </c>
      <c r="AA502">
        <v>0</v>
      </c>
      <c r="AB502" s="5">
        <v>5</v>
      </c>
      <c r="AD502">
        <v>5</v>
      </c>
      <c r="AE502">
        <v>6</v>
      </c>
      <c r="AF502" s="4">
        <v>0</v>
      </c>
      <c r="AG502">
        <v>0</v>
      </c>
      <c r="AH502" s="5">
        <v>6</v>
      </c>
      <c r="AI502">
        <v>6</v>
      </c>
      <c r="AJ502" s="4">
        <v>0</v>
      </c>
      <c r="AK502">
        <v>0</v>
      </c>
      <c r="AL502" s="5">
        <v>6</v>
      </c>
      <c r="AM502">
        <v>7</v>
      </c>
      <c r="AN502" s="4">
        <v>0</v>
      </c>
      <c r="AO502">
        <v>0</v>
      </c>
      <c r="AP502" s="5">
        <v>7</v>
      </c>
      <c r="AQ502">
        <v>7</v>
      </c>
      <c r="AR502" s="4">
        <v>0</v>
      </c>
      <c r="AS502">
        <v>0</v>
      </c>
      <c r="AT502" s="5">
        <v>7</v>
      </c>
      <c r="AU502">
        <v>6</v>
      </c>
      <c r="AV502" s="4">
        <v>0</v>
      </c>
      <c r="AW502">
        <v>0</v>
      </c>
      <c r="AX502" s="5">
        <v>6</v>
      </c>
      <c r="AY502">
        <v>5</v>
      </c>
      <c r="AZ502" s="4">
        <v>0</v>
      </c>
      <c r="BA502">
        <v>0</v>
      </c>
      <c r="BB502" s="5">
        <v>5</v>
      </c>
      <c r="BD502">
        <v>5</v>
      </c>
      <c r="BE502">
        <v>6</v>
      </c>
      <c r="BF502" s="4">
        <v>0</v>
      </c>
      <c r="BG502">
        <v>0</v>
      </c>
      <c r="BH502" s="5">
        <v>6</v>
      </c>
      <c r="BI502">
        <v>6</v>
      </c>
      <c r="BJ502" s="4">
        <v>0</v>
      </c>
      <c r="BK502">
        <v>0</v>
      </c>
      <c r="BL502" s="5">
        <v>6</v>
      </c>
      <c r="BM502">
        <v>7</v>
      </c>
      <c r="BN502" s="4">
        <v>0</v>
      </c>
      <c r="BO502">
        <v>0</v>
      </c>
      <c r="BP502" s="5">
        <v>7</v>
      </c>
      <c r="BQ502">
        <v>7</v>
      </c>
      <c r="BR502" s="4">
        <v>0</v>
      </c>
      <c r="BS502">
        <v>0</v>
      </c>
      <c r="BT502" s="5">
        <v>7</v>
      </c>
      <c r="BU502">
        <v>6</v>
      </c>
      <c r="BV502" s="4">
        <v>0</v>
      </c>
      <c r="BW502">
        <v>0</v>
      </c>
      <c r="BX502" s="5">
        <v>6</v>
      </c>
      <c r="BY502">
        <v>5</v>
      </c>
      <c r="BZ502" s="4">
        <v>0</v>
      </c>
      <c r="CA502">
        <v>0</v>
      </c>
      <c r="CB502" s="5">
        <v>5</v>
      </c>
      <c r="CD502">
        <v>6</v>
      </c>
      <c r="CE502">
        <v>6</v>
      </c>
      <c r="CF502" s="4">
        <v>0</v>
      </c>
      <c r="CG502">
        <v>0</v>
      </c>
      <c r="CH502" s="5">
        <v>6</v>
      </c>
      <c r="CI502">
        <v>6</v>
      </c>
      <c r="CJ502" s="4">
        <v>0</v>
      </c>
      <c r="CK502">
        <v>0</v>
      </c>
      <c r="CL502" s="5">
        <v>6</v>
      </c>
      <c r="CM502">
        <v>7</v>
      </c>
      <c r="CN502" s="4">
        <v>0</v>
      </c>
      <c r="CO502">
        <v>0</v>
      </c>
      <c r="CP502" s="5">
        <v>7</v>
      </c>
      <c r="CQ502">
        <v>6</v>
      </c>
      <c r="CR502" s="4">
        <v>0</v>
      </c>
      <c r="CS502">
        <v>0</v>
      </c>
      <c r="CT502" s="5">
        <v>6</v>
      </c>
      <c r="CU502">
        <v>6</v>
      </c>
      <c r="CV502" s="4">
        <v>0</v>
      </c>
      <c r="CW502">
        <v>0</v>
      </c>
      <c r="CX502" s="5">
        <v>6</v>
      </c>
      <c r="CY502" s="21">
        <v>5</v>
      </c>
      <c r="CZ502" s="21">
        <v>0</v>
      </c>
      <c r="DA502" s="21">
        <v>0</v>
      </c>
      <c r="DB502" s="5">
        <v>5</v>
      </c>
      <c r="DD502" s="8">
        <v>0</v>
      </c>
      <c r="DE502" s="8">
        <v>0</v>
      </c>
      <c r="DF502" s="8">
        <v>0</v>
      </c>
      <c r="DG502" s="8">
        <v>0</v>
      </c>
      <c r="DH502" s="8">
        <v>0</v>
      </c>
      <c r="DI502" s="8">
        <v>0</v>
      </c>
      <c r="DJ502" s="8">
        <v>0</v>
      </c>
      <c r="DK502" s="8">
        <v>0</v>
      </c>
      <c r="DL502" s="8">
        <v>0</v>
      </c>
      <c r="DM502" s="8">
        <v>0</v>
      </c>
      <c r="DN502" s="8">
        <v>0</v>
      </c>
      <c r="DO502" s="8">
        <v>0</v>
      </c>
      <c r="DP502" s="8">
        <v>0</v>
      </c>
      <c r="DQ502" s="8">
        <v>0</v>
      </c>
      <c r="DR502" s="8">
        <v>0</v>
      </c>
      <c r="DS502" s="8">
        <v>0</v>
      </c>
      <c r="DT502" s="8">
        <v>0</v>
      </c>
      <c r="DU502" s="8">
        <v>0</v>
      </c>
      <c r="DV502" s="8">
        <v>0</v>
      </c>
      <c r="DW502" s="8">
        <v>0</v>
      </c>
      <c r="DX502" s="8">
        <v>0</v>
      </c>
      <c r="DY502" s="8">
        <v>0</v>
      </c>
      <c r="DZ502" s="8">
        <v>0</v>
      </c>
      <c r="EA502" s="8">
        <v>0</v>
      </c>
      <c r="EB502" s="8">
        <v>0</v>
      </c>
      <c r="EC502" s="8">
        <v>0</v>
      </c>
      <c r="ED502" s="20">
        <v>0</v>
      </c>
      <c r="EF502" s="9">
        <v>0</v>
      </c>
      <c r="EG502" s="9">
        <v>0</v>
      </c>
      <c r="EH502" s="9">
        <v>0</v>
      </c>
      <c r="EI502" s="9">
        <v>0</v>
      </c>
      <c r="EJ502" s="9">
        <v>0</v>
      </c>
      <c r="EK502" s="9">
        <v>0</v>
      </c>
      <c r="EL502" s="9">
        <v>0</v>
      </c>
      <c r="EM502" s="9">
        <v>0</v>
      </c>
      <c r="EN502" s="9">
        <v>0</v>
      </c>
      <c r="EO502" s="9">
        <v>0</v>
      </c>
      <c r="EP502" s="9">
        <v>0</v>
      </c>
      <c r="EQ502" s="9">
        <v>0</v>
      </c>
      <c r="ER502" s="9">
        <v>0</v>
      </c>
      <c r="ES502" s="9">
        <v>0</v>
      </c>
      <c r="ET502" s="9">
        <v>0</v>
      </c>
      <c r="EU502" s="9">
        <v>0</v>
      </c>
      <c r="EV502" s="9">
        <v>0</v>
      </c>
      <c r="EW502" s="9">
        <v>0</v>
      </c>
      <c r="EX502" s="9">
        <v>0</v>
      </c>
      <c r="EY502" s="9">
        <v>0</v>
      </c>
      <c r="EZ502" s="9">
        <v>0</v>
      </c>
      <c r="FA502" s="9">
        <v>0</v>
      </c>
      <c r="FB502" s="9">
        <v>0</v>
      </c>
      <c r="FC502" s="9">
        <v>0</v>
      </c>
      <c r="FD502" s="9">
        <v>0</v>
      </c>
      <c r="FE502" s="9">
        <v>0</v>
      </c>
      <c r="FF502">
        <v>0</v>
      </c>
    </row>
    <row r="503" spans="1:162" x14ac:dyDescent="0.2">
      <c r="A503" t="s">
        <v>442</v>
      </c>
      <c r="B503" t="s">
        <v>2959</v>
      </c>
      <c r="C503" t="s">
        <v>3</v>
      </c>
      <c r="D503" s="1">
        <v>4</v>
      </c>
      <c r="E503" s="1">
        <v>6</v>
      </c>
      <c r="F503" s="4">
        <v>0</v>
      </c>
      <c r="G503" s="4">
        <v>3</v>
      </c>
      <c r="H503" s="5">
        <v>6</v>
      </c>
      <c r="I503">
        <v>7</v>
      </c>
      <c r="J503" s="4">
        <v>0</v>
      </c>
      <c r="K503">
        <v>0</v>
      </c>
      <c r="L503" s="5">
        <v>7</v>
      </c>
      <c r="M503">
        <v>8</v>
      </c>
      <c r="N503" s="4">
        <v>0</v>
      </c>
      <c r="O503">
        <v>22</v>
      </c>
      <c r="P503" s="5">
        <v>8</v>
      </c>
      <c r="Q503">
        <v>8</v>
      </c>
      <c r="R503" s="4">
        <v>0</v>
      </c>
      <c r="S503">
        <v>5</v>
      </c>
      <c r="T503" s="5">
        <v>8</v>
      </c>
      <c r="U503">
        <v>8</v>
      </c>
      <c r="V503" s="4">
        <v>0</v>
      </c>
      <c r="W503">
        <v>21</v>
      </c>
      <c r="X503" s="5">
        <v>8</v>
      </c>
      <c r="Y503">
        <v>8</v>
      </c>
      <c r="Z503" s="4">
        <v>0</v>
      </c>
      <c r="AA503">
        <v>45</v>
      </c>
      <c r="AB503" s="5">
        <v>8</v>
      </c>
      <c r="AD503">
        <v>6</v>
      </c>
      <c r="AE503">
        <v>6</v>
      </c>
      <c r="AF503" s="4">
        <v>0</v>
      </c>
      <c r="AG503">
        <v>0</v>
      </c>
      <c r="AH503" s="5">
        <v>6</v>
      </c>
      <c r="AI503">
        <v>7</v>
      </c>
      <c r="AJ503" s="4">
        <v>0</v>
      </c>
      <c r="AK503">
        <v>0</v>
      </c>
      <c r="AL503" s="5">
        <v>7</v>
      </c>
      <c r="AM503">
        <v>8</v>
      </c>
      <c r="AN503" s="4">
        <v>0</v>
      </c>
      <c r="AO503">
        <v>22</v>
      </c>
      <c r="AP503" s="5">
        <v>8</v>
      </c>
      <c r="AQ503">
        <v>8</v>
      </c>
      <c r="AR503" s="4">
        <v>0</v>
      </c>
      <c r="AS503">
        <v>21</v>
      </c>
      <c r="AT503" s="5">
        <v>8</v>
      </c>
      <c r="AU503">
        <v>8</v>
      </c>
      <c r="AV503" s="4">
        <v>0</v>
      </c>
      <c r="AW503">
        <v>13</v>
      </c>
      <c r="AX503" s="5">
        <v>8</v>
      </c>
      <c r="AY503">
        <v>8</v>
      </c>
      <c r="AZ503" s="4">
        <v>0</v>
      </c>
      <c r="BA503">
        <v>45</v>
      </c>
      <c r="BB503" s="5">
        <v>8</v>
      </c>
      <c r="BD503">
        <v>6</v>
      </c>
      <c r="BE503">
        <v>7</v>
      </c>
      <c r="BF503" s="4">
        <v>0</v>
      </c>
      <c r="BG503">
        <v>0</v>
      </c>
      <c r="BH503" s="5">
        <v>7</v>
      </c>
      <c r="BI503">
        <v>6</v>
      </c>
      <c r="BJ503" s="4">
        <v>0</v>
      </c>
      <c r="BK503">
        <v>22</v>
      </c>
      <c r="BL503" s="5">
        <v>6</v>
      </c>
      <c r="BM503">
        <v>8</v>
      </c>
      <c r="BN503" s="4">
        <v>0</v>
      </c>
      <c r="BO503">
        <v>2</v>
      </c>
      <c r="BP503" s="5">
        <v>8</v>
      </c>
      <c r="BQ503">
        <v>8</v>
      </c>
      <c r="BR503" s="4">
        <v>0</v>
      </c>
      <c r="BS503">
        <v>21</v>
      </c>
      <c r="BT503" s="5">
        <v>8</v>
      </c>
      <c r="BU503">
        <v>8</v>
      </c>
      <c r="BV503" s="4">
        <v>0</v>
      </c>
      <c r="BW503">
        <v>45</v>
      </c>
      <c r="BX503" s="5">
        <v>8</v>
      </c>
      <c r="BY503">
        <v>8</v>
      </c>
      <c r="BZ503" s="4">
        <v>0</v>
      </c>
      <c r="CA503">
        <v>25</v>
      </c>
      <c r="CB503" s="5">
        <v>8</v>
      </c>
      <c r="CD503">
        <v>6</v>
      </c>
      <c r="CE503">
        <v>7</v>
      </c>
      <c r="CF503" s="4">
        <v>0</v>
      </c>
      <c r="CG503">
        <v>0</v>
      </c>
      <c r="CH503" s="5">
        <v>7</v>
      </c>
      <c r="CI503">
        <v>7</v>
      </c>
      <c r="CJ503" s="4">
        <v>0</v>
      </c>
      <c r="CK503">
        <v>22</v>
      </c>
      <c r="CL503" s="5">
        <v>7</v>
      </c>
      <c r="CM503">
        <v>8</v>
      </c>
      <c r="CN503" s="4">
        <v>0</v>
      </c>
      <c r="CO503">
        <v>5</v>
      </c>
      <c r="CP503" s="5">
        <v>8</v>
      </c>
      <c r="CQ503">
        <v>8</v>
      </c>
      <c r="CR503" s="4">
        <v>0</v>
      </c>
      <c r="CS503">
        <v>21</v>
      </c>
      <c r="CT503" s="5">
        <v>8</v>
      </c>
      <c r="CU503">
        <v>8</v>
      </c>
      <c r="CV503" s="4">
        <v>0</v>
      </c>
      <c r="CW503">
        <v>45</v>
      </c>
      <c r="CX503" s="5">
        <v>8</v>
      </c>
      <c r="CY503" s="21">
        <v>8</v>
      </c>
      <c r="CZ503" s="21">
        <v>0</v>
      </c>
      <c r="DA503" s="21">
        <v>25</v>
      </c>
      <c r="DB503" s="5">
        <v>8</v>
      </c>
      <c r="DD503" s="8">
        <v>0</v>
      </c>
      <c r="DE503" s="8">
        <v>0</v>
      </c>
      <c r="DF503" s="8">
        <v>0</v>
      </c>
      <c r="DG503" s="8">
        <v>0</v>
      </c>
      <c r="DH503" s="8">
        <v>0</v>
      </c>
      <c r="DI503" s="8">
        <v>0</v>
      </c>
      <c r="DJ503" s="8">
        <v>0</v>
      </c>
      <c r="DK503" s="8">
        <v>0</v>
      </c>
      <c r="DL503" s="8">
        <v>0</v>
      </c>
      <c r="DM503" s="8">
        <v>0</v>
      </c>
      <c r="DN503" s="8">
        <v>0</v>
      </c>
      <c r="DO503" s="8">
        <v>0</v>
      </c>
      <c r="DP503" s="8">
        <v>0</v>
      </c>
      <c r="DQ503" s="8">
        <v>0</v>
      </c>
      <c r="DR503" s="8">
        <v>0</v>
      </c>
      <c r="DS503" s="8">
        <v>0</v>
      </c>
      <c r="DT503" s="8">
        <v>0</v>
      </c>
      <c r="DU503" s="8">
        <v>0</v>
      </c>
      <c r="DV503" s="8">
        <v>0</v>
      </c>
      <c r="DW503" s="8">
        <v>0</v>
      </c>
      <c r="DX503" s="8">
        <v>0</v>
      </c>
      <c r="DY503" s="8">
        <v>0</v>
      </c>
      <c r="DZ503" s="8">
        <v>0</v>
      </c>
      <c r="EA503" s="8">
        <v>0</v>
      </c>
      <c r="EB503" s="8">
        <v>0</v>
      </c>
      <c r="EC503" s="8">
        <v>0</v>
      </c>
      <c r="ED503" s="20">
        <v>0</v>
      </c>
      <c r="EF503" s="9">
        <v>3</v>
      </c>
      <c r="EG503" s="9">
        <v>0</v>
      </c>
      <c r="EH503" s="9">
        <v>0</v>
      </c>
      <c r="EI503" s="9">
        <v>0</v>
      </c>
      <c r="EJ503" s="9">
        <v>0</v>
      </c>
      <c r="EK503" s="9">
        <v>0</v>
      </c>
      <c r="EL503" s="9">
        <v>0</v>
      </c>
      <c r="EM503" s="9">
        <v>0</v>
      </c>
      <c r="EN503" s="9">
        <v>0</v>
      </c>
      <c r="EO503" s="9">
        <v>22</v>
      </c>
      <c r="EP503" s="9">
        <v>0</v>
      </c>
      <c r="EQ503" s="9">
        <v>0</v>
      </c>
      <c r="ER503" s="9">
        <v>2</v>
      </c>
      <c r="ES503" s="9">
        <v>0</v>
      </c>
      <c r="ET503" s="9">
        <v>5</v>
      </c>
      <c r="EU503" s="9">
        <v>0</v>
      </c>
      <c r="EV503" s="9">
        <v>21</v>
      </c>
      <c r="EW503" s="9">
        <v>0</v>
      </c>
      <c r="EX503" s="9">
        <v>0</v>
      </c>
      <c r="EY503" s="9">
        <v>0</v>
      </c>
      <c r="EZ503" s="9">
        <v>13</v>
      </c>
      <c r="FA503" s="9">
        <v>45</v>
      </c>
      <c r="FB503" s="9">
        <v>0</v>
      </c>
      <c r="FC503" s="9">
        <v>20</v>
      </c>
      <c r="FD503" s="9">
        <v>25</v>
      </c>
      <c r="FE503" s="9">
        <v>15</v>
      </c>
      <c r="FF503">
        <v>9</v>
      </c>
    </row>
    <row r="504" spans="1:162" x14ac:dyDescent="0.2">
      <c r="A504" t="s">
        <v>87</v>
      </c>
      <c r="B504" t="s">
        <v>2960</v>
      </c>
      <c r="C504" t="s">
        <v>3</v>
      </c>
      <c r="D504" s="1">
        <v>4</v>
      </c>
      <c r="E504" s="1">
        <v>4</v>
      </c>
      <c r="F504" s="4">
        <v>0</v>
      </c>
      <c r="G504" s="4">
        <v>0</v>
      </c>
      <c r="H504" s="5">
        <v>4</v>
      </c>
      <c r="I504">
        <v>4</v>
      </c>
      <c r="J504" s="4">
        <v>0</v>
      </c>
      <c r="K504">
        <v>0</v>
      </c>
      <c r="L504" s="5">
        <v>4</v>
      </c>
      <c r="M504">
        <v>3</v>
      </c>
      <c r="N504" s="4">
        <v>0</v>
      </c>
      <c r="O504">
        <v>10</v>
      </c>
      <c r="P504" s="5">
        <v>3</v>
      </c>
      <c r="Q504">
        <v>6</v>
      </c>
      <c r="R504" s="4">
        <v>0</v>
      </c>
      <c r="S504">
        <v>0</v>
      </c>
      <c r="T504" s="5">
        <v>6</v>
      </c>
      <c r="U504">
        <v>5</v>
      </c>
      <c r="V504" s="4">
        <v>0</v>
      </c>
      <c r="W504">
        <v>0</v>
      </c>
      <c r="X504" s="5">
        <v>5</v>
      </c>
      <c r="Y504">
        <v>5</v>
      </c>
      <c r="Z504" s="4">
        <v>0</v>
      </c>
      <c r="AA504">
        <v>0</v>
      </c>
      <c r="AB504" s="5">
        <v>5</v>
      </c>
      <c r="AD504">
        <v>4</v>
      </c>
      <c r="AE504">
        <v>4</v>
      </c>
      <c r="AF504" s="4">
        <v>0</v>
      </c>
      <c r="AG504">
        <v>0</v>
      </c>
      <c r="AH504" s="5">
        <v>4</v>
      </c>
      <c r="AI504">
        <v>4</v>
      </c>
      <c r="AJ504" s="4">
        <v>0</v>
      </c>
      <c r="AK504">
        <v>0</v>
      </c>
      <c r="AL504" s="5">
        <v>4</v>
      </c>
      <c r="AM504">
        <v>3</v>
      </c>
      <c r="AN504" s="4">
        <v>0</v>
      </c>
      <c r="AO504">
        <v>10</v>
      </c>
      <c r="AP504" s="5">
        <v>3</v>
      </c>
      <c r="AQ504">
        <v>6</v>
      </c>
      <c r="AR504" s="4">
        <v>0</v>
      </c>
      <c r="AS504">
        <v>0</v>
      </c>
      <c r="AT504" s="5">
        <v>6</v>
      </c>
      <c r="AU504">
        <v>5</v>
      </c>
      <c r="AV504" s="4">
        <v>0</v>
      </c>
      <c r="AW504">
        <v>0</v>
      </c>
      <c r="AX504" s="5">
        <v>5</v>
      </c>
      <c r="AY504">
        <v>5</v>
      </c>
      <c r="AZ504" s="4">
        <v>0</v>
      </c>
      <c r="BA504">
        <v>0</v>
      </c>
      <c r="BB504" s="5">
        <v>5</v>
      </c>
      <c r="BD504">
        <v>4</v>
      </c>
      <c r="BE504">
        <v>4</v>
      </c>
      <c r="BF504" s="4">
        <v>0</v>
      </c>
      <c r="BG504">
        <v>0</v>
      </c>
      <c r="BH504" s="5">
        <v>4</v>
      </c>
      <c r="BI504">
        <v>4</v>
      </c>
      <c r="BJ504" s="4">
        <v>0</v>
      </c>
      <c r="BK504">
        <v>5</v>
      </c>
      <c r="BL504" s="5">
        <v>4</v>
      </c>
      <c r="BM504">
        <v>5</v>
      </c>
      <c r="BN504" s="4">
        <v>0</v>
      </c>
      <c r="BO504">
        <v>10</v>
      </c>
      <c r="BP504" s="5">
        <v>5</v>
      </c>
      <c r="BQ504">
        <v>6</v>
      </c>
      <c r="BR504" s="4">
        <v>0</v>
      </c>
      <c r="BS504">
        <v>0</v>
      </c>
      <c r="BT504" s="5">
        <v>6</v>
      </c>
      <c r="BU504">
        <v>5</v>
      </c>
      <c r="BV504" s="4">
        <v>0</v>
      </c>
      <c r="BW504">
        <v>0</v>
      </c>
      <c r="BX504" s="5">
        <v>5</v>
      </c>
      <c r="BY504">
        <v>5</v>
      </c>
      <c r="BZ504" s="4">
        <v>0</v>
      </c>
      <c r="CA504">
        <v>0</v>
      </c>
      <c r="CB504" s="5">
        <v>5</v>
      </c>
      <c r="CD504">
        <v>4</v>
      </c>
      <c r="CE504">
        <v>4</v>
      </c>
      <c r="CF504" s="4">
        <v>0</v>
      </c>
      <c r="CG504">
        <v>0</v>
      </c>
      <c r="CH504" s="5">
        <v>4</v>
      </c>
      <c r="CI504">
        <v>3</v>
      </c>
      <c r="CJ504" s="4">
        <v>0</v>
      </c>
      <c r="CK504">
        <v>5</v>
      </c>
      <c r="CL504" s="5">
        <v>3</v>
      </c>
      <c r="CM504">
        <v>5</v>
      </c>
      <c r="CN504" s="4">
        <v>0</v>
      </c>
      <c r="CO504">
        <v>10</v>
      </c>
      <c r="CP504" s="5">
        <v>5</v>
      </c>
      <c r="CQ504">
        <v>5</v>
      </c>
      <c r="CR504" s="4">
        <v>0</v>
      </c>
      <c r="CS504">
        <v>0</v>
      </c>
      <c r="CT504" s="5">
        <v>5</v>
      </c>
      <c r="CU504">
        <v>5</v>
      </c>
      <c r="CV504" s="4">
        <v>0</v>
      </c>
      <c r="CW504">
        <v>0</v>
      </c>
      <c r="CX504" s="5">
        <v>5</v>
      </c>
      <c r="CY504" s="21">
        <v>5</v>
      </c>
      <c r="CZ504" s="21">
        <v>0</v>
      </c>
      <c r="DA504" s="21">
        <v>0</v>
      </c>
      <c r="DB504" s="5">
        <v>5</v>
      </c>
      <c r="DD504" s="8">
        <v>0</v>
      </c>
      <c r="DE504" s="8">
        <v>0</v>
      </c>
      <c r="DF504" s="8">
        <v>0</v>
      </c>
      <c r="DG504" s="8">
        <v>0</v>
      </c>
      <c r="DH504" s="8">
        <v>0</v>
      </c>
      <c r="DI504" s="8">
        <v>0</v>
      </c>
      <c r="DJ504" s="8">
        <v>0</v>
      </c>
      <c r="DK504" s="8">
        <v>0</v>
      </c>
      <c r="DL504" s="8">
        <v>0</v>
      </c>
      <c r="DM504" s="8">
        <v>0</v>
      </c>
      <c r="DN504" s="8">
        <v>0</v>
      </c>
      <c r="DO504" s="8">
        <v>0</v>
      </c>
      <c r="DP504" s="8">
        <v>0</v>
      </c>
      <c r="DQ504" s="8">
        <v>0</v>
      </c>
      <c r="DR504" s="8">
        <v>0</v>
      </c>
      <c r="DS504" s="8">
        <v>0</v>
      </c>
      <c r="DT504" s="8">
        <v>0</v>
      </c>
      <c r="DU504" s="8">
        <v>0</v>
      </c>
      <c r="DV504" s="8">
        <v>0</v>
      </c>
      <c r="DW504" s="8">
        <v>0</v>
      </c>
      <c r="DX504" s="8">
        <v>0</v>
      </c>
      <c r="DY504" s="8">
        <v>0</v>
      </c>
      <c r="DZ504" s="8">
        <v>0</v>
      </c>
      <c r="EA504" s="8">
        <v>0</v>
      </c>
      <c r="EB504" s="8">
        <v>0</v>
      </c>
      <c r="EC504" s="8">
        <v>0</v>
      </c>
      <c r="ED504" s="20">
        <v>0</v>
      </c>
      <c r="EF504" s="9">
        <v>0</v>
      </c>
      <c r="EG504" s="9">
        <v>0</v>
      </c>
      <c r="EH504" s="9">
        <v>0</v>
      </c>
      <c r="EI504" s="9">
        <v>0</v>
      </c>
      <c r="EJ504" s="9">
        <v>0</v>
      </c>
      <c r="EK504" s="9">
        <v>0</v>
      </c>
      <c r="EL504" s="9">
        <v>0</v>
      </c>
      <c r="EM504" s="9">
        <v>0</v>
      </c>
      <c r="EN504" s="9">
        <v>0</v>
      </c>
      <c r="EO504" s="9">
        <v>5</v>
      </c>
      <c r="EP504" s="9">
        <v>0</v>
      </c>
      <c r="EQ504" s="9">
        <v>10</v>
      </c>
      <c r="ER504" s="9">
        <v>0</v>
      </c>
      <c r="ES504" s="9">
        <v>0</v>
      </c>
      <c r="ET504" s="9">
        <v>0</v>
      </c>
      <c r="EU504" s="9">
        <v>0</v>
      </c>
      <c r="EV504" s="9">
        <v>0</v>
      </c>
      <c r="EW504" s="9">
        <v>0</v>
      </c>
      <c r="EX504" s="9">
        <v>0</v>
      </c>
      <c r="EY504" s="9">
        <v>0</v>
      </c>
      <c r="EZ504" s="9">
        <v>0</v>
      </c>
      <c r="FA504" s="9">
        <v>0</v>
      </c>
      <c r="FB504" s="9">
        <v>0</v>
      </c>
      <c r="FC504" s="9">
        <v>0</v>
      </c>
      <c r="FD504" s="9">
        <v>0</v>
      </c>
      <c r="FE504" s="9">
        <v>0</v>
      </c>
      <c r="FF504">
        <v>0</v>
      </c>
    </row>
    <row r="505" spans="1:162" x14ac:dyDescent="0.2">
      <c r="A505" t="s">
        <v>731</v>
      </c>
      <c r="B505" t="s">
        <v>2961</v>
      </c>
      <c r="C505" t="s">
        <v>3</v>
      </c>
      <c r="D505" s="1">
        <v>0</v>
      </c>
      <c r="E505" s="1">
        <v>0</v>
      </c>
      <c r="F505" s="4">
        <v>0</v>
      </c>
      <c r="G505" s="4">
        <v>21</v>
      </c>
      <c r="H505" s="5">
        <v>0</v>
      </c>
      <c r="I505">
        <v>5</v>
      </c>
      <c r="J505" s="4">
        <v>0</v>
      </c>
      <c r="K505">
        <v>23</v>
      </c>
      <c r="L505" s="5">
        <v>5</v>
      </c>
      <c r="M505">
        <v>5</v>
      </c>
      <c r="N505" s="4">
        <v>0</v>
      </c>
      <c r="O505">
        <v>61</v>
      </c>
      <c r="P505" s="5">
        <v>5</v>
      </c>
      <c r="Q505">
        <v>6</v>
      </c>
      <c r="R505" s="4">
        <v>0</v>
      </c>
      <c r="S505">
        <v>0</v>
      </c>
      <c r="T505" s="5">
        <v>6</v>
      </c>
      <c r="U505">
        <v>7</v>
      </c>
      <c r="V505" s="4">
        <v>0</v>
      </c>
      <c r="W505">
        <v>50</v>
      </c>
      <c r="X505" s="5">
        <v>7</v>
      </c>
      <c r="Y505">
        <v>7</v>
      </c>
      <c r="Z505" s="4">
        <v>0</v>
      </c>
      <c r="AA505">
        <v>68</v>
      </c>
      <c r="AB505" s="5">
        <v>7</v>
      </c>
      <c r="AD505">
        <v>0</v>
      </c>
      <c r="AE505">
        <v>0</v>
      </c>
      <c r="AF505" s="4">
        <v>0</v>
      </c>
      <c r="AG505">
        <v>21</v>
      </c>
      <c r="AH505" s="5">
        <v>0</v>
      </c>
      <c r="AI505">
        <v>5</v>
      </c>
      <c r="AJ505" s="4">
        <v>0</v>
      </c>
      <c r="AK505">
        <v>23</v>
      </c>
      <c r="AL505" s="5">
        <v>5</v>
      </c>
      <c r="AM505">
        <v>6</v>
      </c>
      <c r="AN505" s="4">
        <v>0</v>
      </c>
      <c r="AO505">
        <v>61</v>
      </c>
      <c r="AP505" s="5">
        <v>6</v>
      </c>
      <c r="AQ505">
        <v>6</v>
      </c>
      <c r="AR505" s="4">
        <v>0</v>
      </c>
      <c r="AS505">
        <v>0</v>
      </c>
      <c r="AT505" s="5">
        <v>6</v>
      </c>
      <c r="AU505">
        <v>7</v>
      </c>
      <c r="AV505" s="4">
        <v>0</v>
      </c>
      <c r="AW505">
        <v>68</v>
      </c>
      <c r="AX505" s="5">
        <v>7</v>
      </c>
      <c r="AY505">
        <v>8</v>
      </c>
      <c r="AZ505" s="4">
        <v>0</v>
      </c>
      <c r="BA505">
        <v>28</v>
      </c>
      <c r="BB505" s="5">
        <v>8</v>
      </c>
      <c r="BD505">
        <v>0</v>
      </c>
      <c r="BE505">
        <v>5</v>
      </c>
      <c r="BF505" s="4">
        <v>0</v>
      </c>
      <c r="BG505">
        <v>21</v>
      </c>
      <c r="BH505" s="5">
        <v>5</v>
      </c>
      <c r="BI505">
        <v>5</v>
      </c>
      <c r="BJ505" s="4">
        <v>0</v>
      </c>
      <c r="BK505">
        <v>61</v>
      </c>
      <c r="BL505" s="5">
        <v>5</v>
      </c>
      <c r="BM505">
        <v>6</v>
      </c>
      <c r="BN505" s="4">
        <v>0</v>
      </c>
      <c r="BO505">
        <v>0</v>
      </c>
      <c r="BP505" s="5">
        <v>6</v>
      </c>
      <c r="BQ505">
        <v>6</v>
      </c>
      <c r="BR505" s="4">
        <v>0</v>
      </c>
      <c r="BS505">
        <v>15</v>
      </c>
      <c r="BT505" s="5">
        <v>6</v>
      </c>
      <c r="BU505">
        <v>7</v>
      </c>
      <c r="BV505" s="4">
        <v>0</v>
      </c>
      <c r="BW505">
        <v>68</v>
      </c>
      <c r="BX505" s="5">
        <v>7</v>
      </c>
      <c r="BY505">
        <v>8</v>
      </c>
      <c r="BZ505" s="4">
        <v>0</v>
      </c>
      <c r="CA505">
        <v>28</v>
      </c>
      <c r="CB505" s="5">
        <v>8</v>
      </c>
      <c r="CD505">
        <v>0</v>
      </c>
      <c r="CE505">
        <v>5</v>
      </c>
      <c r="CF505" s="4">
        <v>0</v>
      </c>
      <c r="CG505">
        <v>21</v>
      </c>
      <c r="CH505" s="5">
        <v>5</v>
      </c>
      <c r="CI505">
        <v>5</v>
      </c>
      <c r="CJ505" s="4">
        <v>0</v>
      </c>
      <c r="CK505">
        <v>61</v>
      </c>
      <c r="CL505" s="5">
        <v>5</v>
      </c>
      <c r="CM505">
        <v>6</v>
      </c>
      <c r="CN505" s="4">
        <v>0</v>
      </c>
      <c r="CO505">
        <v>0</v>
      </c>
      <c r="CP505" s="5">
        <v>6</v>
      </c>
      <c r="CQ505">
        <v>7</v>
      </c>
      <c r="CR505" s="4">
        <v>0</v>
      </c>
      <c r="CS505">
        <v>15</v>
      </c>
      <c r="CT505" s="5">
        <v>7</v>
      </c>
      <c r="CU505">
        <v>6</v>
      </c>
      <c r="CV505" s="4">
        <v>0</v>
      </c>
      <c r="CW505">
        <v>68</v>
      </c>
      <c r="CX505" s="5">
        <v>6</v>
      </c>
      <c r="CY505" s="21">
        <v>0</v>
      </c>
      <c r="CZ505" s="21">
        <v>0</v>
      </c>
      <c r="DA505" s="21">
        <v>0</v>
      </c>
      <c r="DB505" s="5">
        <v>0</v>
      </c>
      <c r="DD505" s="8">
        <v>0</v>
      </c>
      <c r="DE505" s="8">
        <v>0</v>
      </c>
      <c r="DF505" s="8">
        <v>0</v>
      </c>
      <c r="DG505" s="8">
        <v>0</v>
      </c>
      <c r="DH505" s="8">
        <v>0</v>
      </c>
      <c r="DI505" s="8">
        <v>0</v>
      </c>
      <c r="DJ505" s="8">
        <v>0</v>
      </c>
      <c r="DK505" s="8">
        <v>0</v>
      </c>
      <c r="DL505" s="8">
        <v>0</v>
      </c>
      <c r="DM505" s="8">
        <v>0</v>
      </c>
      <c r="DN505" s="8">
        <v>0</v>
      </c>
      <c r="DO505" s="8">
        <v>0</v>
      </c>
      <c r="DP505" s="8">
        <v>0</v>
      </c>
      <c r="DQ505" s="8">
        <v>0</v>
      </c>
      <c r="DR505" s="8">
        <v>0</v>
      </c>
      <c r="DS505" s="8">
        <v>0</v>
      </c>
      <c r="DT505" s="8">
        <v>0</v>
      </c>
      <c r="DU505" s="8">
        <v>0</v>
      </c>
      <c r="DV505" s="8">
        <v>0</v>
      </c>
      <c r="DW505" s="8">
        <v>0</v>
      </c>
      <c r="DX505" s="8">
        <v>0</v>
      </c>
      <c r="DY505" s="8">
        <v>0</v>
      </c>
      <c r="DZ505" s="8">
        <v>0</v>
      </c>
      <c r="EA505" s="8">
        <v>0</v>
      </c>
      <c r="EB505" s="8">
        <v>0</v>
      </c>
      <c r="EC505" s="8">
        <v>0</v>
      </c>
      <c r="ED505" s="20">
        <v>0</v>
      </c>
      <c r="EF505" s="9">
        <v>3</v>
      </c>
      <c r="EG505" s="9">
        <v>0</v>
      </c>
      <c r="EH505" s="9">
        <v>21</v>
      </c>
      <c r="EI505" s="9">
        <v>0</v>
      </c>
      <c r="EJ505" s="9">
        <v>0</v>
      </c>
      <c r="EK505" s="9">
        <v>0</v>
      </c>
      <c r="EL505" s="9">
        <v>21</v>
      </c>
      <c r="EM505" s="9">
        <v>23</v>
      </c>
      <c r="EN505" s="9">
        <v>3</v>
      </c>
      <c r="EO505" s="9">
        <v>61</v>
      </c>
      <c r="EP505" s="9">
        <v>0</v>
      </c>
      <c r="EQ505" s="9">
        <v>0</v>
      </c>
      <c r="ER505" s="9">
        <v>0</v>
      </c>
      <c r="ES505" s="9">
        <v>0</v>
      </c>
      <c r="ET505" s="9">
        <v>0</v>
      </c>
      <c r="EU505" s="9">
        <v>0</v>
      </c>
      <c r="EV505" s="9">
        <v>0</v>
      </c>
      <c r="EW505" s="9">
        <v>15</v>
      </c>
      <c r="EX505" s="9">
        <v>0</v>
      </c>
      <c r="EY505" s="9">
        <v>50</v>
      </c>
      <c r="EZ505" s="9">
        <v>68</v>
      </c>
      <c r="FA505" s="9">
        <v>19</v>
      </c>
      <c r="FB505" s="9">
        <v>28</v>
      </c>
      <c r="FC505" s="9">
        <v>0</v>
      </c>
      <c r="FD505" s="9">
        <v>0</v>
      </c>
      <c r="FE505" s="9">
        <v>0</v>
      </c>
      <c r="FF505">
        <v>0</v>
      </c>
    </row>
    <row r="506" spans="1:162" x14ac:dyDescent="0.2">
      <c r="A506" t="s">
        <v>903</v>
      </c>
      <c r="B506" t="s">
        <v>2962</v>
      </c>
      <c r="C506" t="s">
        <v>3</v>
      </c>
      <c r="D506" s="1">
        <v>0</v>
      </c>
      <c r="E506" s="1">
        <v>0</v>
      </c>
      <c r="F506" s="4">
        <v>0</v>
      </c>
      <c r="G506" s="4">
        <v>0</v>
      </c>
      <c r="H506" s="5">
        <v>0</v>
      </c>
      <c r="I506">
        <v>4</v>
      </c>
      <c r="J506" s="4">
        <v>0</v>
      </c>
      <c r="K506">
        <v>0</v>
      </c>
      <c r="L506" s="5">
        <v>4</v>
      </c>
      <c r="M506">
        <v>4</v>
      </c>
      <c r="N506" s="4">
        <v>0</v>
      </c>
      <c r="O506">
        <v>0</v>
      </c>
      <c r="P506" s="5">
        <v>4</v>
      </c>
      <c r="Q506">
        <v>4</v>
      </c>
      <c r="R506" s="4">
        <v>0</v>
      </c>
      <c r="S506">
        <v>0</v>
      </c>
      <c r="T506" s="5">
        <v>4</v>
      </c>
      <c r="U506">
        <v>5</v>
      </c>
      <c r="V506" s="4">
        <v>0</v>
      </c>
      <c r="W506">
        <v>0</v>
      </c>
      <c r="X506" s="5">
        <v>5</v>
      </c>
      <c r="Y506">
        <v>5</v>
      </c>
      <c r="Z506" s="4">
        <v>0</v>
      </c>
      <c r="AA506">
        <v>0</v>
      </c>
      <c r="AB506" s="5">
        <v>5</v>
      </c>
      <c r="AD506">
        <v>0</v>
      </c>
      <c r="AE506">
        <v>0</v>
      </c>
      <c r="AF506" s="4">
        <v>0</v>
      </c>
      <c r="AG506">
        <v>0</v>
      </c>
      <c r="AH506" s="5">
        <v>0</v>
      </c>
      <c r="AI506">
        <v>4</v>
      </c>
      <c r="AJ506" s="4">
        <v>0</v>
      </c>
      <c r="AK506">
        <v>0</v>
      </c>
      <c r="AL506" s="5">
        <v>4</v>
      </c>
      <c r="AM506">
        <v>4</v>
      </c>
      <c r="AN506" s="4">
        <v>0</v>
      </c>
      <c r="AO506">
        <v>0</v>
      </c>
      <c r="AP506" s="5">
        <v>4</v>
      </c>
      <c r="AQ506">
        <v>5</v>
      </c>
      <c r="AR506" s="4">
        <v>0</v>
      </c>
      <c r="AS506">
        <v>0</v>
      </c>
      <c r="AT506" s="5">
        <v>5</v>
      </c>
      <c r="AU506">
        <v>5</v>
      </c>
      <c r="AV506" s="4">
        <v>0</v>
      </c>
      <c r="AW506">
        <v>0</v>
      </c>
      <c r="AX506" s="5">
        <v>5</v>
      </c>
      <c r="AY506">
        <v>5</v>
      </c>
      <c r="AZ506" s="4">
        <v>0</v>
      </c>
      <c r="BA506">
        <v>0</v>
      </c>
      <c r="BB506" s="5">
        <v>5</v>
      </c>
      <c r="BD506">
        <v>0</v>
      </c>
      <c r="BE506">
        <v>0</v>
      </c>
      <c r="BF506" s="4">
        <v>0</v>
      </c>
      <c r="BG506">
        <v>0</v>
      </c>
      <c r="BH506" s="5">
        <v>0</v>
      </c>
      <c r="BI506">
        <v>4</v>
      </c>
      <c r="BJ506" s="4">
        <v>0</v>
      </c>
      <c r="BK506">
        <v>0</v>
      </c>
      <c r="BL506" s="5">
        <v>4</v>
      </c>
      <c r="BM506">
        <v>4</v>
      </c>
      <c r="BN506" s="4">
        <v>0</v>
      </c>
      <c r="BO506">
        <v>0</v>
      </c>
      <c r="BP506" s="5">
        <v>4</v>
      </c>
      <c r="BQ506">
        <v>5</v>
      </c>
      <c r="BR506" s="4">
        <v>0</v>
      </c>
      <c r="BS506">
        <v>0</v>
      </c>
      <c r="BT506" s="5">
        <v>5</v>
      </c>
      <c r="BU506">
        <v>5</v>
      </c>
      <c r="BV506" s="4">
        <v>0</v>
      </c>
      <c r="BW506">
        <v>0</v>
      </c>
      <c r="BX506" s="5">
        <v>5</v>
      </c>
      <c r="BY506">
        <v>5</v>
      </c>
      <c r="BZ506" s="4">
        <v>0</v>
      </c>
      <c r="CA506">
        <v>0</v>
      </c>
      <c r="CB506" s="5">
        <v>5</v>
      </c>
      <c r="CD506">
        <v>0</v>
      </c>
      <c r="CE506">
        <v>0</v>
      </c>
      <c r="CF506" s="4">
        <v>0</v>
      </c>
      <c r="CG506">
        <v>0</v>
      </c>
      <c r="CH506" s="5">
        <v>0</v>
      </c>
      <c r="CI506">
        <v>4</v>
      </c>
      <c r="CJ506" s="4">
        <v>0</v>
      </c>
      <c r="CK506">
        <v>0</v>
      </c>
      <c r="CL506" s="5">
        <v>4</v>
      </c>
      <c r="CM506">
        <v>4</v>
      </c>
      <c r="CN506" s="4">
        <v>0</v>
      </c>
      <c r="CO506">
        <v>0</v>
      </c>
      <c r="CP506" s="5">
        <v>4</v>
      </c>
      <c r="CQ506">
        <v>5</v>
      </c>
      <c r="CR506" s="4">
        <v>0</v>
      </c>
      <c r="CS506">
        <v>0</v>
      </c>
      <c r="CT506" s="5">
        <v>5</v>
      </c>
      <c r="CU506">
        <v>5</v>
      </c>
      <c r="CV506" s="4">
        <v>0</v>
      </c>
      <c r="CW506">
        <v>0</v>
      </c>
      <c r="CX506" s="5">
        <v>5</v>
      </c>
      <c r="CY506" s="21">
        <v>5</v>
      </c>
      <c r="CZ506" s="21">
        <v>0</v>
      </c>
      <c r="DA506" s="21">
        <v>0</v>
      </c>
      <c r="DB506" s="5">
        <v>5</v>
      </c>
      <c r="DD506" s="8">
        <v>0</v>
      </c>
      <c r="DE506" s="8">
        <v>0</v>
      </c>
      <c r="DF506" s="8">
        <v>0</v>
      </c>
      <c r="DG506" s="8">
        <v>0</v>
      </c>
      <c r="DH506" s="8">
        <v>0</v>
      </c>
      <c r="DI506" s="8">
        <v>0</v>
      </c>
      <c r="DJ506" s="8">
        <v>0</v>
      </c>
      <c r="DK506" s="8">
        <v>0</v>
      </c>
      <c r="DL506" s="8">
        <v>0</v>
      </c>
      <c r="DM506" s="8">
        <v>0</v>
      </c>
      <c r="DN506" s="8">
        <v>0</v>
      </c>
      <c r="DO506" s="8">
        <v>0</v>
      </c>
      <c r="DP506" s="8">
        <v>0</v>
      </c>
      <c r="DQ506" s="8">
        <v>0</v>
      </c>
      <c r="DR506" s="8">
        <v>0</v>
      </c>
      <c r="DS506" s="8">
        <v>0</v>
      </c>
      <c r="DT506" s="8">
        <v>0</v>
      </c>
      <c r="DU506" s="8">
        <v>0</v>
      </c>
      <c r="DV506" s="8">
        <v>0</v>
      </c>
      <c r="DW506" s="8">
        <v>0</v>
      </c>
      <c r="DX506" s="8">
        <v>0</v>
      </c>
      <c r="DY506" s="8">
        <v>0</v>
      </c>
      <c r="DZ506" s="8">
        <v>0</v>
      </c>
      <c r="EA506" s="8">
        <v>0</v>
      </c>
      <c r="EB506" s="8">
        <v>0</v>
      </c>
      <c r="EC506" s="8">
        <v>0</v>
      </c>
      <c r="ED506" s="20">
        <v>0</v>
      </c>
      <c r="EF506" s="9">
        <v>0</v>
      </c>
      <c r="EG506" s="9">
        <v>0</v>
      </c>
      <c r="EH506" s="9">
        <v>0</v>
      </c>
      <c r="EI506" s="9">
        <v>0</v>
      </c>
      <c r="EJ506" s="9">
        <v>0</v>
      </c>
      <c r="EK506" s="9">
        <v>0</v>
      </c>
      <c r="EL506" s="9">
        <v>0</v>
      </c>
      <c r="EM506" s="9">
        <v>0</v>
      </c>
      <c r="EN506" s="9">
        <v>0</v>
      </c>
      <c r="EO506" s="9">
        <v>0</v>
      </c>
      <c r="EP506" s="9">
        <v>0</v>
      </c>
      <c r="EQ506" s="9">
        <v>0</v>
      </c>
      <c r="ER506" s="9">
        <v>0</v>
      </c>
      <c r="ES506" s="9">
        <v>0</v>
      </c>
      <c r="ET506" s="9">
        <v>0</v>
      </c>
      <c r="EU506" s="9">
        <v>0</v>
      </c>
      <c r="EV506" s="9">
        <v>0</v>
      </c>
      <c r="EW506" s="9">
        <v>0</v>
      </c>
      <c r="EX506" s="9">
        <v>0</v>
      </c>
      <c r="EY506" s="9">
        <v>0</v>
      </c>
      <c r="EZ506" s="9">
        <v>0</v>
      </c>
      <c r="FA506" s="9">
        <v>0</v>
      </c>
      <c r="FB506" s="9">
        <v>0</v>
      </c>
      <c r="FC506" s="9">
        <v>0</v>
      </c>
      <c r="FD506" s="9">
        <v>0</v>
      </c>
      <c r="FE506" s="9">
        <v>0</v>
      </c>
      <c r="FF506">
        <v>0</v>
      </c>
    </row>
    <row r="507" spans="1:162" x14ac:dyDescent="0.2">
      <c r="A507" t="s">
        <v>81</v>
      </c>
      <c r="B507" t="s">
        <v>2963</v>
      </c>
      <c r="C507" t="s">
        <v>3</v>
      </c>
      <c r="D507" s="1">
        <v>5</v>
      </c>
      <c r="E507" s="1">
        <v>5</v>
      </c>
      <c r="F507" s="4">
        <v>0</v>
      </c>
      <c r="G507" s="4">
        <v>19</v>
      </c>
      <c r="H507" s="5">
        <v>5</v>
      </c>
      <c r="I507">
        <v>5</v>
      </c>
      <c r="J507" s="4">
        <v>0</v>
      </c>
      <c r="K507">
        <v>0</v>
      </c>
      <c r="L507" s="5">
        <v>5</v>
      </c>
      <c r="M507">
        <v>6</v>
      </c>
      <c r="N507" s="4">
        <v>0</v>
      </c>
      <c r="O507">
        <v>0</v>
      </c>
      <c r="P507" s="5">
        <v>6</v>
      </c>
      <c r="Q507">
        <v>6</v>
      </c>
      <c r="R507" s="4">
        <v>0</v>
      </c>
      <c r="S507">
        <v>0</v>
      </c>
      <c r="T507" s="5">
        <v>6</v>
      </c>
      <c r="U507">
        <v>6</v>
      </c>
      <c r="V507" s="4">
        <v>0</v>
      </c>
      <c r="W507">
        <v>0</v>
      </c>
      <c r="X507" s="5">
        <v>6</v>
      </c>
      <c r="Y507">
        <v>6</v>
      </c>
      <c r="Z507" s="4">
        <v>0</v>
      </c>
      <c r="AA507">
        <v>17</v>
      </c>
      <c r="AB507" s="5">
        <v>6</v>
      </c>
      <c r="AD507">
        <v>5</v>
      </c>
      <c r="AE507">
        <v>5</v>
      </c>
      <c r="AF507" s="4">
        <v>0</v>
      </c>
      <c r="AG507">
        <v>19</v>
      </c>
      <c r="AH507" s="5">
        <v>5</v>
      </c>
      <c r="AI507">
        <v>6</v>
      </c>
      <c r="AJ507" s="4">
        <v>0</v>
      </c>
      <c r="AK507">
        <v>0</v>
      </c>
      <c r="AL507" s="5">
        <v>6</v>
      </c>
      <c r="AM507">
        <v>6</v>
      </c>
      <c r="AN507" s="4">
        <v>0</v>
      </c>
      <c r="AO507">
        <v>0</v>
      </c>
      <c r="AP507" s="5">
        <v>6</v>
      </c>
      <c r="AQ507">
        <v>6</v>
      </c>
      <c r="AR507" s="4">
        <v>0</v>
      </c>
      <c r="AS507">
        <v>0</v>
      </c>
      <c r="AT507" s="5">
        <v>6</v>
      </c>
      <c r="AU507">
        <v>6</v>
      </c>
      <c r="AV507" s="4">
        <v>0</v>
      </c>
      <c r="AW507">
        <v>2</v>
      </c>
      <c r="AX507" s="5">
        <v>6</v>
      </c>
      <c r="AY507">
        <v>6</v>
      </c>
      <c r="AZ507" s="4">
        <v>0</v>
      </c>
      <c r="BA507">
        <v>17</v>
      </c>
      <c r="BB507" s="5">
        <v>6</v>
      </c>
      <c r="BD507">
        <v>5</v>
      </c>
      <c r="BE507">
        <v>5</v>
      </c>
      <c r="BF507" s="4">
        <v>0</v>
      </c>
      <c r="BG507">
        <v>19</v>
      </c>
      <c r="BH507" s="5">
        <v>5</v>
      </c>
      <c r="BI507">
        <v>6</v>
      </c>
      <c r="BJ507" s="4">
        <v>0</v>
      </c>
      <c r="BK507">
        <v>0</v>
      </c>
      <c r="BL507" s="5">
        <v>6</v>
      </c>
      <c r="BM507">
        <v>6</v>
      </c>
      <c r="BN507" s="4">
        <v>0</v>
      </c>
      <c r="BO507">
        <v>0</v>
      </c>
      <c r="BP507" s="5">
        <v>6</v>
      </c>
      <c r="BQ507">
        <v>6</v>
      </c>
      <c r="BR507" s="4">
        <v>0</v>
      </c>
      <c r="BS507">
        <v>0</v>
      </c>
      <c r="BT507" s="5">
        <v>6</v>
      </c>
      <c r="BU507">
        <v>6</v>
      </c>
      <c r="BV507" s="4">
        <v>0</v>
      </c>
      <c r="BW507">
        <v>2</v>
      </c>
      <c r="BX507" s="5">
        <v>6</v>
      </c>
      <c r="BY507">
        <v>6</v>
      </c>
      <c r="BZ507" s="4">
        <v>0</v>
      </c>
      <c r="CA507">
        <v>17</v>
      </c>
      <c r="CB507" s="5">
        <v>6</v>
      </c>
      <c r="CD507">
        <v>5</v>
      </c>
      <c r="CE507">
        <v>5</v>
      </c>
      <c r="CF507" s="4">
        <v>0</v>
      </c>
      <c r="CG507">
        <v>19</v>
      </c>
      <c r="CH507" s="5">
        <v>5</v>
      </c>
      <c r="CI507">
        <v>6</v>
      </c>
      <c r="CJ507" s="4">
        <v>0</v>
      </c>
      <c r="CK507">
        <v>0</v>
      </c>
      <c r="CL507" s="5">
        <v>6</v>
      </c>
      <c r="CM507">
        <v>6</v>
      </c>
      <c r="CN507" s="4">
        <v>0</v>
      </c>
      <c r="CO507">
        <v>0</v>
      </c>
      <c r="CP507" s="5">
        <v>6</v>
      </c>
      <c r="CQ507">
        <v>6</v>
      </c>
      <c r="CR507" s="4">
        <v>0</v>
      </c>
      <c r="CS507">
        <v>0</v>
      </c>
      <c r="CT507" s="5">
        <v>6</v>
      </c>
      <c r="CU507">
        <v>6</v>
      </c>
      <c r="CV507" s="4">
        <v>0</v>
      </c>
      <c r="CW507">
        <v>2</v>
      </c>
      <c r="CX507" s="5">
        <v>6</v>
      </c>
      <c r="CY507" s="21">
        <v>6</v>
      </c>
      <c r="CZ507" s="21">
        <v>0</v>
      </c>
      <c r="DA507" s="21">
        <v>17</v>
      </c>
      <c r="DB507" s="5">
        <v>6</v>
      </c>
      <c r="DD507" s="8">
        <v>0</v>
      </c>
      <c r="DE507" s="8">
        <v>0</v>
      </c>
      <c r="DF507" s="8">
        <v>0</v>
      </c>
      <c r="DG507" s="8">
        <v>0</v>
      </c>
      <c r="DH507" s="8">
        <v>0</v>
      </c>
      <c r="DI507" s="8">
        <v>0</v>
      </c>
      <c r="DJ507" s="8">
        <v>0</v>
      </c>
      <c r="DK507" s="8">
        <v>0</v>
      </c>
      <c r="DL507" s="8">
        <v>0</v>
      </c>
      <c r="DM507" s="8">
        <v>0</v>
      </c>
      <c r="DN507" s="8">
        <v>0</v>
      </c>
      <c r="DO507" s="8">
        <v>0</v>
      </c>
      <c r="DP507" s="8">
        <v>0</v>
      </c>
      <c r="DQ507" s="8">
        <v>0</v>
      </c>
      <c r="DR507" s="8">
        <v>0</v>
      </c>
      <c r="DS507" s="8">
        <v>0</v>
      </c>
      <c r="DT507" s="8">
        <v>0</v>
      </c>
      <c r="DU507" s="8">
        <v>0</v>
      </c>
      <c r="DV507" s="8">
        <v>0</v>
      </c>
      <c r="DW507" s="8">
        <v>0</v>
      </c>
      <c r="DX507" s="8">
        <v>0</v>
      </c>
      <c r="DY507" s="8">
        <v>0</v>
      </c>
      <c r="DZ507" s="8">
        <v>0</v>
      </c>
      <c r="EA507" s="8">
        <v>0</v>
      </c>
      <c r="EB507" s="8">
        <v>0</v>
      </c>
      <c r="EC507" s="8">
        <v>0</v>
      </c>
      <c r="ED507" s="20">
        <v>0</v>
      </c>
      <c r="EF507" s="9">
        <v>0</v>
      </c>
      <c r="EG507" s="9">
        <v>0</v>
      </c>
      <c r="EH507" s="9">
        <v>0</v>
      </c>
      <c r="EI507" s="9">
        <v>19</v>
      </c>
      <c r="EJ507" s="9">
        <v>0</v>
      </c>
      <c r="EK507" s="9">
        <v>0</v>
      </c>
      <c r="EL507" s="9">
        <v>0</v>
      </c>
      <c r="EM507" s="9">
        <v>0</v>
      </c>
      <c r="EN507" s="9">
        <v>0</v>
      </c>
      <c r="EO507" s="9">
        <v>0</v>
      </c>
      <c r="EP507" s="9">
        <v>0</v>
      </c>
      <c r="EQ507" s="9">
        <v>0</v>
      </c>
      <c r="ER507" s="9">
        <v>0</v>
      </c>
      <c r="ES507" s="9">
        <v>0</v>
      </c>
      <c r="ET507" s="9">
        <v>0</v>
      </c>
      <c r="EU507" s="9">
        <v>0</v>
      </c>
      <c r="EV507" s="9">
        <v>0</v>
      </c>
      <c r="EW507" s="9">
        <v>0</v>
      </c>
      <c r="EX507" s="9">
        <v>0</v>
      </c>
      <c r="EY507" s="9">
        <v>0</v>
      </c>
      <c r="EZ507" s="9">
        <v>2</v>
      </c>
      <c r="FA507" s="9">
        <v>0</v>
      </c>
      <c r="FB507" s="9">
        <v>0</v>
      </c>
      <c r="FC507" s="9">
        <v>17</v>
      </c>
      <c r="FD507" s="9">
        <v>0</v>
      </c>
      <c r="FE507" s="9">
        <v>0</v>
      </c>
      <c r="FF507">
        <v>0</v>
      </c>
    </row>
    <row r="508" spans="1:162" x14ac:dyDescent="0.2">
      <c r="A508" t="s">
        <v>91</v>
      </c>
      <c r="B508" t="s">
        <v>2410</v>
      </c>
      <c r="C508" t="s">
        <v>4599</v>
      </c>
      <c r="D508" s="1">
        <v>13</v>
      </c>
      <c r="E508" s="1">
        <v>13</v>
      </c>
      <c r="F508" s="4">
        <v>1192993.99</v>
      </c>
      <c r="G508" s="4">
        <v>2467</v>
      </c>
      <c r="H508" s="5">
        <v>13</v>
      </c>
      <c r="I508">
        <v>13</v>
      </c>
      <c r="J508" s="4">
        <v>1192993.99</v>
      </c>
      <c r="K508">
        <v>2829</v>
      </c>
      <c r="L508" s="5">
        <v>13</v>
      </c>
      <c r="M508">
        <v>13</v>
      </c>
      <c r="N508" s="4">
        <v>1192993.99</v>
      </c>
      <c r="O508">
        <v>3193</v>
      </c>
      <c r="P508" s="5">
        <v>13</v>
      </c>
      <c r="Q508">
        <v>13</v>
      </c>
      <c r="R508" s="4">
        <v>1192993.99</v>
      </c>
      <c r="S508">
        <v>3559</v>
      </c>
      <c r="T508" s="5">
        <v>13</v>
      </c>
      <c r="U508">
        <v>13</v>
      </c>
      <c r="V508" s="4">
        <v>1192993.99</v>
      </c>
      <c r="W508">
        <v>3944</v>
      </c>
      <c r="X508" s="5">
        <v>13</v>
      </c>
      <c r="Y508">
        <v>13</v>
      </c>
      <c r="Z508" s="4">
        <v>1192993.99</v>
      </c>
      <c r="AA508">
        <v>4294</v>
      </c>
      <c r="AB508" s="5">
        <v>13</v>
      </c>
      <c r="AD508">
        <v>13</v>
      </c>
      <c r="AE508">
        <v>13</v>
      </c>
      <c r="AF508" s="4">
        <v>1192993.99</v>
      </c>
      <c r="AG508">
        <v>2560</v>
      </c>
      <c r="AH508" s="5">
        <v>13</v>
      </c>
      <c r="AI508">
        <v>13</v>
      </c>
      <c r="AJ508" s="4">
        <v>1192993.99</v>
      </c>
      <c r="AK508">
        <v>2906</v>
      </c>
      <c r="AL508" s="5">
        <v>13</v>
      </c>
      <c r="AM508">
        <v>13</v>
      </c>
      <c r="AN508" s="4">
        <v>1192993.99</v>
      </c>
      <c r="AO508">
        <v>3299</v>
      </c>
      <c r="AP508" s="5">
        <v>13</v>
      </c>
      <c r="AQ508">
        <v>13</v>
      </c>
      <c r="AR508" s="4">
        <v>1192993.99</v>
      </c>
      <c r="AS508">
        <v>3651</v>
      </c>
      <c r="AT508" s="5">
        <v>13</v>
      </c>
      <c r="AU508">
        <v>13</v>
      </c>
      <c r="AV508" s="4">
        <v>1192993.99</v>
      </c>
      <c r="AW508">
        <v>4021</v>
      </c>
      <c r="AX508" s="5">
        <v>13</v>
      </c>
      <c r="AY508">
        <v>13</v>
      </c>
      <c r="AZ508" s="4">
        <v>1192993.99</v>
      </c>
      <c r="BA508">
        <v>4384</v>
      </c>
      <c r="BB508" s="5">
        <v>13</v>
      </c>
      <c r="BD508">
        <v>13</v>
      </c>
      <c r="BE508">
        <v>13</v>
      </c>
      <c r="BF508" s="4">
        <v>1192993.99</v>
      </c>
      <c r="BG508">
        <v>2649</v>
      </c>
      <c r="BH508" s="5">
        <v>13</v>
      </c>
      <c r="BI508">
        <v>13</v>
      </c>
      <c r="BJ508" s="4">
        <v>1192993.99</v>
      </c>
      <c r="BK508">
        <v>3007</v>
      </c>
      <c r="BL508" s="5">
        <v>13</v>
      </c>
      <c r="BM508">
        <v>13</v>
      </c>
      <c r="BN508" s="4">
        <v>1192993.99</v>
      </c>
      <c r="BO508">
        <v>3299</v>
      </c>
      <c r="BP508" s="5">
        <v>13</v>
      </c>
      <c r="BQ508">
        <v>13</v>
      </c>
      <c r="BR508" s="4">
        <v>1192993.99</v>
      </c>
      <c r="BS508">
        <v>3734</v>
      </c>
      <c r="BT508" s="5">
        <v>13</v>
      </c>
      <c r="BU508">
        <v>13</v>
      </c>
      <c r="BV508" s="4">
        <v>1192993.99</v>
      </c>
      <c r="BW508">
        <v>4112</v>
      </c>
      <c r="BX508" s="5">
        <v>13</v>
      </c>
      <c r="BY508">
        <v>10</v>
      </c>
      <c r="BZ508" s="4">
        <v>1192993.99</v>
      </c>
      <c r="CA508">
        <v>4384</v>
      </c>
      <c r="CB508" s="5">
        <v>13</v>
      </c>
      <c r="CD508">
        <v>13</v>
      </c>
      <c r="CE508">
        <v>13</v>
      </c>
      <c r="CF508" s="4">
        <v>1192993.99</v>
      </c>
      <c r="CG508">
        <v>2719</v>
      </c>
      <c r="CH508" s="5">
        <v>13</v>
      </c>
      <c r="CI508">
        <v>13</v>
      </c>
      <c r="CJ508" s="4">
        <v>1192993.99</v>
      </c>
      <c r="CK508">
        <v>3104</v>
      </c>
      <c r="CL508" s="5">
        <v>13</v>
      </c>
      <c r="CM508">
        <v>13</v>
      </c>
      <c r="CN508" s="4">
        <v>1192993.99</v>
      </c>
      <c r="CO508">
        <v>3472</v>
      </c>
      <c r="CP508" s="5">
        <v>13</v>
      </c>
      <c r="CQ508">
        <v>13</v>
      </c>
      <c r="CR508" s="4">
        <v>1192993.99</v>
      </c>
      <c r="CS508">
        <v>3839</v>
      </c>
      <c r="CT508" s="5">
        <v>13</v>
      </c>
      <c r="CU508">
        <v>13</v>
      </c>
      <c r="CV508" s="4">
        <v>1192993.99</v>
      </c>
      <c r="CW508">
        <v>4205</v>
      </c>
      <c r="CX508" s="5">
        <v>13</v>
      </c>
      <c r="CY508" s="21">
        <v>0</v>
      </c>
      <c r="CZ508" s="21">
        <v>1192993.99</v>
      </c>
      <c r="DA508" s="21">
        <v>4384</v>
      </c>
      <c r="DB508" s="5">
        <v>0</v>
      </c>
      <c r="DD508" s="8">
        <v>1192993.99</v>
      </c>
      <c r="DE508" s="8">
        <v>1192993.99</v>
      </c>
      <c r="DF508" s="8">
        <v>1192993.99</v>
      </c>
      <c r="DG508" s="8">
        <v>1192993.99</v>
      </c>
      <c r="DH508" s="8">
        <v>1192993.99</v>
      </c>
      <c r="DI508" s="8">
        <v>1192993.99</v>
      </c>
      <c r="DJ508" s="8">
        <v>1192993.99</v>
      </c>
      <c r="DK508" s="8">
        <v>1192993.99</v>
      </c>
      <c r="DL508" s="8">
        <v>1192993.99</v>
      </c>
      <c r="DM508" s="8">
        <v>1192993.99</v>
      </c>
      <c r="DN508" s="8">
        <v>1192993.99</v>
      </c>
      <c r="DO508" s="8">
        <v>1192993.99</v>
      </c>
      <c r="DP508" s="8">
        <v>1192993.99</v>
      </c>
      <c r="DQ508" s="8">
        <v>1192993.99</v>
      </c>
      <c r="DR508" s="8">
        <v>1192993.99</v>
      </c>
      <c r="DS508" s="8">
        <v>1192993.99</v>
      </c>
      <c r="DT508" s="8">
        <v>1192993.99</v>
      </c>
      <c r="DU508" s="8">
        <v>1192993.99</v>
      </c>
      <c r="DV508" s="8">
        <v>1192993.99</v>
      </c>
      <c r="DW508" s="8">
        <v>1192993.99</v>
      </c>
      <c r="DX508" s="8">
        <v>1192993.99</v>
      </c>
      <c r="DY508" s="8">
        <v>1192993.99</v>
      </c>
      <c r="DZ508" s="8">
        <v>1192992.5305882667</v>
      </c>
      <c r="EA508" s="8">
        <v>1192993.99</v>
      </c>
      <c r="EB508" s="8">
        <v>1192993.99</v>
      </c>
      <c r="EC508" s="8">
        <v>0</v>
      </c>
      <c r="ED508" s="20">
        <v>0</v>
      </c>
      <c r="EF508" s="9">
        <v>2192</v>
      </c>
      <c r="EG508" s="9">
        <v>2284</v>
      </c>
      <c r="EH508" s="9">
        <v>2376</v>
      </c>
      <c r="EI508" s="9">
        <v>2467</v>
      </c>
      <c r="EJ508" s="9">
        <v>2560</v>
      </c>
      <c r="EK508" s="9">
        <v>2649</v>
      </c>
      <c r="EL508" s="9">
        <v>2719</v>
      </c>
      <c r="EM508" s="9">
        <v>2829</v>
      </c>
      <c r="EN508" s="9">
        <v>2906</v>
      </c>
      <c r="EO508" s="9">
        <v>3007</v>
      </c>
      <c r="EP508" s="9">
        <v>3104</v>
      </c>
      <c r="EQ508" s="9">
        <v>3193</v>
      </c>
      <c r="ER508" s="9">
        <v>3299</v>
      </c>
      <c r="ES508" s="9">
        <v>0</v>
      </c>
      <c r="ET508" s="9">
        <v>3472</v>
      </c>
      <c r="EU508" s="9">
        <v>3559</v>
      </c>
      <c r="EV508" s="9">
        <v>3651</v>
      </c>
      <c r="EW508" s="9">
        <v>3734</v>
      </c>
      <c r="EX508" s="9">
        <v>3839</v>
      </c>
      <c r="EY508" s="9">
        <v>3944</v>
      </c>
      <c r="EZ508" s="9">
        <v>4021</v>
      </c>
      <c r="FA508" s="9">
        <v>4112</v>
      </c>
      <c r="FB508" s="9">
        <v>4205</v>
      </c>
      <c r="FC508" s="9">
        <v>4294</v>
      </c>
      <c r="FD508" s="9">
        <v>4384</v>
      </c>
      <c r="FE508" s="9">
        <v>0</v>
      </c>
      <c r="FF508">
        <v>0</v>
      </c>
    </row>
    <row r="509" spans="1:162" x14ac:dyDescent="0.2">
      <c r="A509" t="s">
        <v>4</v>
      </c>
      <c r="B509" t="s">
        <v>2417</v>
      </c>
      <c r="C509" t="s">
        <v>3</v>
      </c>
      <c r="D509" s="1">
        <v>12</v>
      </c>
      <c r="E509" s="1">
        <v>13</v>
      </c>
      <c r="F509" s="4">
        <v>94600000</v>
      </c>
      <c r="G509" s="4">
        <v>425</v>
      </c>
      <c r="H509" s="5">
        <v>13</v>
      </c>
      <c r="I509">
        <v>13</v>
      </c>
      <c r="J509" s="4">
        <v>94600000</v>
      </c>
      <c r="K509">
        <v>787</v>
      </c>
      <c r="L509" s="5">
        <v>13</v>
      </c>
      <c r="M509">
        <v>13</v>
      </c>
      <c r="N509" s="4">
        <v>94600000</v>
      </c>
      <c r="O509">
        <v>1151</v>
      </c>
      <c r="P509" s="5">
        <v>13</v>
      </c>
      <c r="Q509">
        <v>13</v>
      </c>
      <c r="R509" s="4">
        <v>94600000</v>
      </c>
      <c r="S509">
        <v>1517</v>
      </c>
      <c r="T509" s="5">
        <v>13</v>
      </c>
      <c r="U509">
        <v>13</v>
      </c>
      <c r="V509" s="4">
        <v>94600000</v>
      </c>
      <c r="W509">
        <v>1902</v>
      </c>
      <c r="X509" s="5">
        <v>13</v>
      </c>
      <c r="Y509">
        <v>13</v>
      </c>
      <c r="Z509" s="4">
        <v>94600000</v>
      </c>
      <c r="AA509">
        <v>2252</v>
      </c>
      <c r="AB509" s="5">
        <v>13</v>
      </c>
      <c r="AD509">
        <v>12</v>
      </c>
      <c r="AE509">
        <v>13</v>
      </c>
      <c r="AF509" s="4">
        <v>94600000</v>
      </c>
      <c r="AG509">
        <v>518</v>
      </c>
      <c r="AH509" s="5">
        <v>13</v>
      </c>
      <c r="AI509">
        <v>13</v>
      </c>
      <c r="AJ509" s="4">
        <v>94600000</v>
      </c>
      <c r="AK509">
        <v>864</v>
      </c>
      <c r="AL509" s="5">
        <v>13</v>
      </c>
      <c r="AM509">
        <v>13</v>
      </c>
      <c r="AN509" s="4">
        <v>94600000</v>
      </c>
      <c r="AO509">
        <v>1257</v>
      </c>
      <c r="AP509" s="5">
        <v>13</v>
      </c>
      <c r="AQ509">
        <v>13</v>
      </c>
      <c r="AR509" s="4">
        <v>94600000</v>
      </c>
      <c r="AS509">
        <v>1609</v>
      </c>
      <c r="AT509" s="5">
        <v>13</v>
      </c>
      <c r="AU509">
        <v>13</v>
      </c>
      <c r="AV509" s="4">
        <v>94600000</v>
      </c>
      <c r="AW509">
        <v>1979</v>
      </c>
      <c r="AX509" s="5">
        <v>13</v>
      </c>
      <c r="AY509">
        <v>13</v>
      </c>
      <c r="AZ509" s="4">
        <v>94600000</v>
      </c>
      <c r="BA509">
        <v>2342</v>
      </c>
      <c r="BB509" s="5">
        <v>13</v>
      </c>
      <c r="BD509">
        <v>12</v>
      </c>
      <c r="BE509">
        <v>13</v>
      </c>
      <c r="BF509" s="4">
        <v>94600000</v>
      </c>
      <c r="BG509">
        <v>607</v>
      </c>
      <c r="BH509" s="5">
        <v>13</v>
      </c>
      <c r="BI509">
        <v>13</v>
      </c>
      <c r="BJ509" s="4">
        <v>94600000</v>
      </c>
      <c r="BK509">
        <v>965</v>
      </c>
      <c r="BL509" s="5">
        <v>13</v>
      </c>
      <c r="BM509">
        <v>13</v>
      </c>
      <c r="BN509" s="4">
        <v>94600000</v>
      </c>
      <c r="BO509">
        <v>1257</v>
      </c>
      <c r="BP509" s="5">
        <v>13</v>
      </c>
      <c r="BQ509">
        <v>13</v>
      </c>
      <c r="BR509" s="4">
        <v>94600000</v>
      </c>
      <c r="BS509">
        <v>1692</v>
      </c>
      <c r="BT509" s="5">
        <v>13</v>
      </c>
      <c r="BU509">
        <v>13</v>
      </c>
      <c r="BV509" s="4">
        <v>94600000</v>
      </c>
      <c r="BW509">
        <v>2070</v>
      </c>
      <c r="BX509" s="5">
        <v>13</v>
      </c>
      <c r="BY509">
        <v>13</v>
      </c>
      <c r="BZ509" s="4">
        <v>94600000</v>
      </c>
      <c r="CA509">
        <v>2434</v>
      </c>
      <c r="CB509" s="5">
        <v>13</v>
      </c>
      <c r="CD509">
        <v>12</v>
      </c>
      <c r="CE509">
        <v>13</v>
      </c>
      <c r="CF509" s="4">
        <v>94600000</v>
      </c>
      <c r="CG509">
        <v>677</v>
      </c>
      <c r="CH509" s="5">
        <v>13</v>
      </c>
      <c r="CI509">
        <v>13</v>
      </c>
      <c r="CJ509" s="4">
        <v>94600000</v>
      </c>
      <c r="CK509">
        <v>1062</v>
      </c>
      <c r="CL509" s="5">
        <v>13</v>
      </c>
      <c r="CM509">
        <v>13</v>
      </c>
      <c r="CN509" s="4">
        <v>94600000</v>
      </c>
      <c r="CO509">
        <v>1430</v>
      </c>
      <c r="CP509" s="5">
        <v>13</v>
      </c>
      <c r="CQ509">
        <v>13</v>
      </c>
      <c r="CR509" s="4">
        <v>94600000</v>
      </c>
      <c r="CS509">
        <v>1797</v>
      </c>
      <c r="CT509" s="5">
        <v>13</v>
      </c>
      <c r="CU509">
        <v>13</v>
      </c>
      <c r="CV509" s="4">
        <v>94600000</v>
      </c>
      <c r="CW509">
        <v>2163</v>
      </c>
      <c r="CX509" s="5">
        <v>13</v>
      </c>
      <c r="CY509" s="21">
        <v>13</v>
      </c>
      <c r="CZ509" s="21">
        <v>94600000</v>
      </c>
      <c r="DA509" s="21">
        <v>2527</v>
      </c>
      <c r="DB509" s="5">
        <v>13</v>
      </c>
      <c r="DD509" s="8">
        <v>94600000</v>
      </c>
      <c r="DE509" s="8">
        <v>94600000</v>
      </c>
      <c r="DF509" s="8">
        <v>94600000</v>
      </c>
      <c r="DG509" s="8">
        <v>94600000</v>
      </c>
      <c r="DH509" s="8">
        <v>94600000</v>
      </c>
      <c r="DI509" s="8">
        <v>94600000</v>
      </c>
      <c r="DJ509" s="8">
        <v>94600000</v>
      </c>
      <c r="DK509" s="8">
        <v>94600000</v>
      </c>
      <c r="DL509" s="8">
        <v>94600000</v>
      </c>
      <c r="DM509" s="8">
        <v>94600000</v>
      </c>
      <c r="DN509" s="8">
        <v>94600000</v>
      </c>
      <c r="DO509" s="8">
        <v>94600000</v>
      </c>
      <c r="DP509" s="8">
        <v>94600000</v>
      </c>
      <c r="DQ509" s="8">
        <v>94600000</v>
      </c>
      <c r="DR509" s="8">
        <v>94600000</v>
      </c>
      <c r="DS509" s="8">
        <v>94600000</v>
      </c>
      <c r="DT509" s="8">
        <v>94600000</v>
      </c>
      <c r="DU509" s="8">
        <v>94600000</v>
      </c>
      <c r="DV509" s="8">
        <v>94600000</v>
      </c>
      <c r="DW509" s="8">
        <v>94600000</v>
      </c>
      <c r="DX509" s="8">
        <v>94600000</v>
      </c>
      <c r="DY509" s="8">
        <v>94600000</v>
      </c>
      <c r="DZ509" s="8">
        <v>94599998.54058826</v>
      </c>
      <c r="EA509" s="8">
        <v>94600000</v>
      </c>
      <c r="EB509" s="8">
        <v>94600000</v>
      </c>
      <c r="EC509" s="8">
        <v>94600000</v>
      </c>
      <c r="ED509" s="20">
        <v>94600000</v>
      </c>
      <c r="EF509" s="9">
        <v>150</v>
      </c>
      <c r="EG509" s="9">
        <v>242</v>
      </c>
      <c r="EH509" s="9">
        <v>334</v>
      </c>
      <c r="EI509" s="9">
        <v>425</v>
      </c>
      <c r="EJ509" s="9">
        <v>518</v>
      </c>
      <c r="EK509" s="9">
        <v>607</v>
      </c>
      <c r="EL509" s="9">
        <v>677</v>
      </c>
      <c r="EM509" s="9">
        <v>787</v>
      </c>
      <c r="EN509" s="9">
        <v>864</v>
      </c>
      <c r="EO509" s="9">
        <v>965</v>
      </c>
      <c r="EP509" s="9">
        <v>1062</v>
      </c>
      <c r="EQ509" s="9">
        <v>1151</v>
      </c>
      <c r="ER509" s="9">
        <v>1257</v>
      </c>
      <c r="ES509" s="9">
        <v>0</v>
      </c>
      <c r="ET509" s="9">
        <v>1430</v>
      </c>
      <c r="EU509" s="9">
        <v>1517</v>
      </c>
      <c r="EV509" s="9">
        <v>1609</v>
      </c>
      <c r="EW509" s="9">
        <v>1692</v>
      </c>
      <c r="EX509" s="9">
        <v>1797</v>
      </c>
      <c r="EY509" s="9">
        <v>1902</v>
      </c>
      <c r="EZ509" s="9">
        <v>1979</v>
      </c>
      <c r="FA509" s="9">
        <v>2070</v>
      </c>
      <c r="FB509" s="9">
        <v>2163</v>
      </c>
      <c r="FC509" s="9">
        <v>2252</v>
      </c>
      <c r="FD509" s="9">
        <v>2342</v>
      </c>
      <c r="FE509" s="9">
        <v>2434</v>
      </c>
      <c r="FF509">
        <v>2527</v>
      </c>
    </row>
    <row r="510" spans="1:162" x14ac:dyDescent="0.2">
      <c r="A510" t="s">
        <v>138</v>
      </c>
      <c r="B510" t="s">
        <v>2964</v>
      </c>
      <c r="C510" t="s">
        <v>3</v>
      </c>
      <c r="D510" s="1">
        <v>4</v>
      </c>
      <c r="E510" s="1">
        <v>4</v>
      </c>
      <c r="F510" s="4">
        <v>0</v>
      </c>
      <c r="G510" s="4">
        <v>2</v>
      </c>
      <c r="H510" s="5">
        <v>4</v>
      </c>
      <c r="I510">
        <v>4</v>
      </c>
      <c r="J510" s="4">
        <v>0</v>
      </c>
      <c r="K510">
        <v>0</v>
      </c>
      <c r="L510" s="5">
        <v>4</v>
      </c>
      <c r="M510">
        <v>3</v>
      </c>
      <c r="N510" s="4">
        <v>0</v>
      </c>
      <c r="O510">
        <v>0</v>
      </c>
      <c r="P510" s="5">
        <v>3</v>
      </c>
      <c r="Q510">
        <v>4</v>
      </c>
      <c r="R510" s="4">
        <v>0</v>
      </c>
      <c r="S510">
        <v>0</v>
      </c>
      <c r="T510" s="5">
        <v>4</v>
      </c>
      <c r="U510">
        <v>4</v>
      </c>
      <c r="V510" s="4">
        <v>0</v>
      </c>
      <c r="W510">
        <v>0</v>
      </c>
      <c r="X510" s="5">
        <v>4</v>
      </c>
      <c r="Y510">
        <v>5</v>
      </c>
      <c r="Z510" s="4">
        <v>0</v>
      </c>
      <c r="AA510">
        <v>0</v>
      </c>
      <c r="AB510" s="5">
        <v>5</v>
      </c>
      <c r="AD510">
        <v>4</v>
      </c>
      <c r="AE510">
        <v>4</v>
      </c>
      <c r="AF510" s="4">
        <v>0</v>
      </c>
      <c r="AG510">
        <v>2</v>
      </c>
      <c r="AH510" s="5">
        <v>4</v>
      </c>
      <c r="AI510">
        <v>4</v>
      </c>
      <c r="AJ510" s="4">
        <v>0</v>
      </c>
      <c r="AK510">
        <v>0</v>
      </c>
      <c r="AL510" s="5">
        <v>4</v>
      </c>
      <c r="AM510">
        <v>4</v>
      </c>
      <c r="AN510" s="4">
        <v>0</v>
      </c>
      <c r="AO510">
        <v>0</v>
      </c>
      <c r="AP510" s="5">
        <v>4</v>
      </c>
      <c r="AQ510">
        <v>3</v>
      </c>
      <c r="AR510" s="4">
        <v>0</v>
      </c>
      <c r="AS510">
        <v>0</v>
      </c>
      <c r="AT510" s="5">
        <v>3</v>
      </c>
      <c r="AU510">
        <v>4</v>
      </c>
      <c r="AV510" s="4">
        <v>0</v>
      </c>
      <c r="AW510">
        <v>0</v>
      </c>
      <c r="AX510" s="5">
        <v>4</v>
      </c>
      <c r="AY510">
        <v>5</v>
      </c>
      <c r="AZ510" s="4">
        <v>0</v>
      </c>
      <c r="BA510">
        <v>0</v>
      </c>
      <c r="BB510" s="5">
        <v>5</v>
      </c>
      <c r="BD510">
        <v>4</v>
      </c>
      <c r="BE510">
        <v>4</v>
      </c>
      <c r="BF510" s="4">
        <v>0</v>
      </c>
      <c r="BG510">
        <v>2</v>
      </c>
      <c r="BH510" s="5">
        <v>4</v>
      </c>
      <c r="BI510">
        <v>3</v>
      </c>
      <c r="BJ510" s="4">
        <v>0</v>
      </c>
      <c r="BK510">
        <v>0</v>
      </c>
      <c r="BL510" s="5">
        <v>3</v>
      </c>
      <c r="BM510">
        <v>4</v>
      </c>
      <c r="BN510" s="4">
        <v>0</v>
      </c>
      <c r="BO510">
        <v>0</v>
      </c>
      <c r="BP510" s="5">
        <v>4</v>
      </c>
      <c r="BQ510">
        <v>4</v>
      </c>
      <c r="BR510" s="4">
        <v>0</v>
      </c>
      <c r="BS510">
        <v>0</v>
      </c>
      <c r="BT510" s="5">
        <v>4</v>
      </c>
      <c r="BU510">
        <v>4</v>
      </c>
      <c r="BV510" s="4">
        <v>0</v>
      </c>
      <c r="BW510">
        <v>0</v>
      </c>
      <c r="BX510" s="5">
        <v>4</v>
      </c>
      <c r="BY510">
        <v>5</v>
      </c>
      <c r="BZ510" s="4">
        <v>0</v>
      </c>
      <c r="CA510">
        <v>0</v>
      </c>
      <c r="CB510" s="5">
        <v>5</v>
      </c>
      <c r="CD510">
        <v>4</v>
      </c>
      <c r="CE510">
        <v>4</v>
      </c>
      <c r="CF510" s="4">
        <v>0</v>
      </c>
      <c r="CG510">
        <v>2</v>
      </c>
      <c r="CH510" s="5">
        <v>4</v>
      </c>
      <c r="CI510">
        <v>3</v>
      </c>
      <c r="CJ510" s="4">
        <v>0</v>
      </c>
      <c r="CK510">
        <v>0</v>
      </c>
      <c r="CL510" s="5">
        <v>3</v>
      </c>
      <c r="CM510">
        <v>4</v>
      </c>
      <c r="CN510" s="4">
        <v>0</v>
      </c>
      <c r="CO510">
        <v>0</v>
      </c>
      <c r="CP510" s="5">
        <v>4</v>
      </c>
      <c r="CQ510">
        <v>4</v>
      </c>
      <c r="CR510" s="4">
        <v>0</v>
      </c>
      <c r="CS510">
        <v>0</v>
      </c>
      <c r="CT510" s="5">
        <v>4</v>
      </c>
      <c r="CU510">
        <v>5</v>
      </c>
      <c r="CV510" s="4">
        <v>0</v>
      </c>
      <c r="CW510">
        <v>0</v>
      </c>
      <c r="CX510" s="5">
        <v>5</v>
      </c>
      <c r="CY510" s="21">
        <v>5</v>
      </c>
      <c r="CZ510" s="21">
        <v>0</v>
      </c>
      <c r="DA510" s="21">
        <v>0</v>
      </c>
      <c r="DB510" s="5">
        <v>5</v>
      </c>
      <c r="DD510" s="8">
        <v>0</v>
      </c>
      <c r="DE510" s="8">
        <v>0</v>
      </c>
      <c r="DF510" s="8">
        <v>0</v>
      </c>
      <c r="DG510" s="8">
        <v>0</v>
      </c>
      <c r="DH510" s="8">
        <v>0</v>
      </c>
      <c r="DI510" s="8">
        <v>0</v>
      </c>
      <c r="DJ510" s="8">
        <v>0</v>
      </c>
      <c r="DK510" s="8">
        <v>0</v>
      </c>
      <c r="DL510" s="8">
        <v>0</v>
      </c>
      <c r="DM510" s="8">
        <v>0</v>
      </c>
      <c r="DN510" s="8">
        <v>0</v>
      </c>
      <c r="DO510" s="8">
        <v>0</v>
      </c>
      <c r="DP510" s="8">
        <v>0</v>
      </c>
      <c r="DQ510" s="8">
        <v>0</v>
      </c>
      <c r="DR510" s="8">
        <v>0</v>
      </c>
      <c r="DS510" s="8">
        <v>0</v>
      </c>
      <c r="DT510" s="8">
        <v>0</v>
      </c>
      <c r="DU510" s="8">
        <v>0</v>
      </c>
      <c r="DV510" s="8">
        <v>0</v>
      </c>
      <c r="DW510" s="8">
        <v>0</v>
      </c>
      <c r="DX510" s="8">
        <v>0</v>
      </c>
      <c r="DY510" s="8">
        <v>0</v>
      </c>
      <c r="DZ510" s="8">
        <v>0</v>
      </c>
      <c r="EA510" s="8">
        <v>0</v>
      </c>
      <c r="EB510" s="8">
        <v>0</v>
      </c>
      <c r="EC510" s="8">
        <v>0</v>
      </c>
      <c r="ED510" s="20">
        <v>0</v>
      </c>
      <c r="EF510" s="9">
        <v>0</v>
      </c>
      <c r="EG510" s="9">
        <v>1</v>
      </c>
      <c r="EH510" s="9">
        <v>0</v>
      </c>
      <c r="EI510" s="9">
        <v>2</v>
      </c>
      <c r="EJ510" s="9">
        <v>0</v>
      </c>
      <c r="EK510" s="9">
        <v>0</v>
      </c>
      <c r="EL510" s="9">
        <v>0</v>
      </c>
      <c r="EM510" s="9">
        <v>0</v>
      </c>
      <c r="EN510" s="9">
        <v>0</v>
      </c>
      <c r="EO510" s="9">
        <v>0</v>
      </c>
      <c r="EP510" s="9">
        <v>0</v>
      </c>
      <c r="EQ510" s="9">
        <v>0</v>
      </c>
      <c r="ER510" s="9">
        <v>0</v>
      </c>
      <c r="ES510" s="9">
        <v>0</v>
      </c>
      <c r="ET510" s="9">
        <v>0</v>
      </c>
      <c r="EU510" s="9">
        <v>0</v>
      </c>
      <c r="EV510" s="9">
        <v>0</v>
      </c>
      <c r="EW510" s="9">
        <v>0</v>
      </c>
      <c r="EX510" s="9">
        <v>0</v>
      </c>
      <c r="EY510" s="9">
        <v>0</v>
      </c>
      <c r="EZ510" s="9">
        <v>0</v>
      </c>
      <c r="FA510" s="9">
        <v>0</v>
      </c>
      <c r="FB510" s="9">
        <v>0</v>
      </c>
      <c r="FC510" s="9">
        <v>0</v>
      </c>
      <c r="FD510" s="9">
        <v>0</v>
      </c>
      <c r="FE510" s="9">
        <v>0</v>
      </c>
      <c r="FF510">
        <v>0</v>
      </c>
    </row>
    <row r="511" spans="1:162" x14ac:dyDescent="0.2">
      <c r="A511" t="s">
        <v>74</v>
      </c>
      <c r="B511" t="s">
        <v>2965</v>
      </c>
      <c r="C511" t="s">
        <v>3</v>
      </c>
      <c r="D511" s="1">
        <v>5</v>
      </c>
      <c r="E511" s="1">
        <v>5</v>
      </c>
      <c r="F511" s="4">
        <v>0</v>
      </c>
      <c r="G511" s="4">
        <v>68</v>
      </c>
      <c r="H511" s="5">
        <v>5</v>
      </c>
      <c r="I511">
        <v>6</v>
      </c>
      <c r="J511" s="4">
        <v>0</v>
      </c>
      <c r="K511">
        <v>0</v>
      </c>
      <c r="L511" s="5">
        <v>6</v>
      </c>
      <c r="M511">
        <v>6</v>
      </c>
      <c r="N511" s="4">
        <v>0</v>
      </c>
      <c r="O511">
        <v>0</v>
      </c>
      <c r="P511" s="5">
        <v>6</v>
      </c>
      <c r="Q511">
        <v>7</v>
      </c>
      <c r="R511" s="4">
        <v>0</v>
      </c>
      <c r="S511">
        <v>0</v>
      </c>
      <c r="T511" s="5">
        <v>7</v>
      </c>
      <c r="U511">
        <v>7</v>
      </c>
      <c r="V511" s="4">
        <v>0</v>
      </c>
      <c r="W511">
        <v>0</v>
      </c>
      <c r="X511" s="5">
        <v>7</v>
      </c>
      <c r="Y511">
        <v>7</v>
      </c>
      <c r="Z511" s="4">
        <v>0</v>
      </c>
      <c r="AA511">
        <v>0</v>
      </c>
      <c r="AB511" s="5">
        <v>7</v>
      </c>
      <c r="AD511">
        <v>5</v>
      </c>
      <c r="AE511">
        <v>5</v>
      </c>
      <c r="AF511" s="4">
        <v>0</v>
      </c>
      <c r="AG511">
        <v>68</v>
      </c>
      <c r="AH511" s="5">
        <v>5</v>
      </c>
      <c r="AI511">
        <v>6</v>
      </c>
      <c r="AJ511" s="4">
        <v>0</v>
      </c>
      <c r="AK511">
        <v>0</v>
      </c>
      <c r="AL511" s="5">
        <v>6</v>
      </c>
      <c r="AM511">
        <v>7</v>
      </c>
      <c r="AN511" s="4">
        <v>0</v>
      </c>
      <c r="AO511">
        <v>0</v>
      </c>
      <c r="AP511" s="5">
        <v>7</v>
      </c>
      <c r="AQ511">
        <v>6</v>
      </c>
      <c r="AR511" s="4">
        <v>0</v>
      </c>
      <c r="AS511">
        <v>0</v>
      </c>
      <c r="AT511" s="5">
        <v>6</v>
      </c>
      <c r="AU511">
        <v>7</v>
      </c>
      <c r="AV511" s="4">
        <v>0</v>
      </c>
      <c r="AW511">
        <v>0</v>
      </c>
      <c r="AX511" s="5">
        <v>7</v>
      </c>
      <c r="AY511">
        <v>7</v>
      </c>
      <c r="AZ511" s="4">
        <v>0</v>
      </c>
      <c r="BA511">
        <v>0</v>
      </c>
      <c r="BB511" s="5">
        <v>7</v>
      </c>
      <c r="BD511">
        <v>5</v>
      </c>
      <c r="BE511">
        <v>5</v>
      </c>
      <c r="BF511" s="4">
        <v>0</v>
      </c>
      <c r="BG511">
        <v>55</v>
      </c>
      <c r="BH511" s="5">
        <v>5</v>
      </c>
      <c r="BI511">
        <v>6</v>
      </c>
      <c r="BJ511" s="4">
        <v>0</v>
      </c>
      <c r="BK511">
        <v>0</v>
      </c>
      <c r="BL511" s="5">
        <v>6</v>
      </c>
      <c r="BM511">
        <v>7</v>
      </c>
      <c r="BN511" s="4">
        <v>0</v>
      </c>
      <c r="BO511">
        <v>0</v>
      </c>
      <c r="BP511" s="5">
        <v>7</v>
      </c>
      <c r="BQ511">
        <v>7</v>
      </c>
      <c r="BR511" s="4">
        <v>0</v>
      </c>
      <c r="BS511">
        <v>0</v>
      </c>
      <c r="BT511" s="5">
        <v>7</v>
      </c>
      <c r="BU511">
        <v>7</v>
      </c>
      <c r="BV511" s="4">
        <v>0</v>
      </c>
      <c r="BW511">
        <v>0</v>
      </c>
      <c r="BX511" s="5">
        <v>7</v>
      </c>
      <c r="BY511">
        <v>7</v>
      </c>
      <c r="BZ511" s="4">
        <v>0</v>
      </c>
      <c r="CA511">
        <v>0</v>
      </c>
      <c r="CB511" s="5">
        <v>7</v>
      </c>
      <c r="CD511">
        <v>5</v>
      </c>
      <c r="CE511">
        <v>6</v>
      </c>
      <c r="CF511" s="4">
        <v>0</v>
      </c>
      <c r="CG511">
        <v>0</v>
      </c>
      <c r="CH511" s="5">
        <v>6</v>
      </c>
      <c r="CI511">
        <v>6</v>
      </c>
      <c r="CJ511" s="4">
        <v>0</v>
      </c>
      <c r="CK511">
        <v>0</v>
      </c>
      <c r="CL511" s="5">
        <v>6</v>
      </c>
      <c r="CM511">
        <v>7</v>
      </c>
      <c r="CN511" s="4">
        <v>0</v>
      </c>
      <c r="CO511">
        <v>0</v>
      </c>
      <c r="CP511" s="5">
        <v>7</v>
      </c>
      <c r="CQ511">
        <v>7</v>
      </c>
      <c r="CR511" s="4">
        <v>0</v>
      </c>
      <c r="CS511">
        <v>0</v>
      </c>
      <c r="CT511" s="5">
        <v>7</v>
      </c>
      <c r="CU511">
        <v>7</v>
      </c>
      <c r="CV511" s="4">
        <v>0</v>
      </c>
      <c r="CW511">
        <v>0</v>
      </c>
      <c r="CX511" s="5">
        <v>7</v>
      </c>
      <c r="CY511" s="21">
        <v>0</v>
      </c>
      <c r="CZ511" s="21">
        <v>0</v>
      </c>
      <c r="DA511" s="21">
        <v>0</v>
      </c>
      <c r="DB511" s="5">
        <v>0</v>
      </c>
      <c r="DD511" s="8">
        <v>0</v>
      </c>
      <c r="DE511" s="8">
        <v>0</v>
      </c>
      <c r="DF511" s="8">
        <v>0</v>
      </c>
      <c r="DG511" s="8">
        <v>0</v>
      </c>
      <c r="DH511" s="8">
        <v>0</v>
      </c>
      <c r="DI511" s="8">
        <v>0</v>
      </c>
      <c r="DJ511" s="8">
        <v>0</v>
      </c>
      <c r="DK511" s="8">
        <v>0</v>
      </c>
      <c r="DL511" s="8">
        <v>0</v>
      </c>
      <c r="DM511" s="8">
        <v>0</v>
      </c>
      <c r="DN511" s="8">
        <v>0</v>
      </c>
      <c r="DO511" s="8">
        <v>0</v>
      </c>
      <c r="DP511" s="8">
        <v>0</v>
      </c>
      <c r="DQ511" s="8">
        <v>0</v>
      </c>
      <c r="DR511" s="8">
        <v>0</v>
      </c>
      <c r="DS511" s="8">
        <v>0</v>
      </c>
      <c r="DT511" s="8">
        <v>0</v>
      </c>
      <c r="DU511" s="8">
        <v>0</v>
      </c>
      <c r="DV511" s="8">
        <v>0</v>
      </c>
      <c r="DW511" s="8">
        <v>0</v>
      </c>
      <c r="DX511" s="8">
        <v>0</v>
      </c>
      <c r="DY511" s="8">
        <v>0</v>
      </c>
      <c r="DZ511" s="8">
        <v>0</v>
      </c>
      <c r="EA511" s="8">
        <v>0</v>
      </c>
      <c r="EB511" s="8">
        <v>0</v>
      </c>
      <c r="EC511" s="8">
        <v>0</v>
      </c>
      <c r="ED511" s="20">
        <v>0</v>
      </c>
      <c r="EF511" s="9">
        <v>28</v>
      </c>
      <c r="EG511" s="9">
        <v>68</v>
      </c>
      <c r="EH511" s="9">
        <v>55</v>
      </c>
      <c r="EI511" s="9">
        <v>0</v>
      </c>
      <c r="EJ511" s="9">
        <v>0</v>
      </c>
      <c r="EK511" s="9">
        <v>0</v>
      </c>
      <c r="EL511" s="9">
        <v>0</v>
      </c>
      <c r="EM511" s="9">
        <v>0</v>
      </c>
      <c r="EN511" s="9">
        <v>0</v>
      </c>
      <c r="EO511" s="9">
        <v>0</v>
      </c>
      <c r="EP511" s="9">
        <v>0</v>
      </c>
      <c r="EQ511" s="9">
        <v>0</v>
      </c>
      <c r="ER511" s="9">
        <v>0</v>
      </c>
      <c r="ES511" s="9">
        <v>0</v>
      </c>
      <c r="ET511" s="9">
        <v>0</v>
      </c>
      <c r="EU511" s="9">
        <v>0</v>
      </c>
      <c r="EV511" s="9">
        <v>0</v>
      </c>
      <c r="EW511" s="9">
        <v>0</v>
      </c>
      <c r="EX511" s="9">
        <v>0</v>
      </c>
      <c r="EY511" s="9">
        <v>0</v>
      </c>
      <c r="EZ511" s="9">
        <v>0</v>
      </c>
      <c r="FA511" s="9">
        <v>0</v>
      </c>
      <c r="FB511" s="9">
        <v>0</v>
      </c>
      <c r="FC511" s="9">
        <v>0</v>
      </c>
      <c r="FD511" s="9">
        <v>0</v>
      </c>
      <c r="FE511" s="9">
        <v>0</v>
      </c>
      <c r="FF511">
        <v>0</v>
      </c>
    </row>
    <row r="512" spans="1:162" x14ac:dyDescent="0.2">
      <c r="A512" t="s">
        <v>129</v>
      </c>
      <c r="B512" t="s">
        <v>2966</v>
      </c>
      <c r="C512" t="s">
        <v>3</v>
      </c>
      <c r="D512" s="1">
        <v>13</v>
      </c>
      <c r="E512" s="1">
        <v>13</v>
      </c>
      <c r="F512" s="4">
        <v>94991128.739999995</v>
      </c>
      <c r="G512" s="4">
        <v>549</v>
      </c>
      <c r="H512" s="5">
        <v>13</v>
      </c>
      <c r="I512">
        <v>13</v>
      </c>
      <c r="J512" s="4">
        <v>94991128.739999995</v>
      </c>
      <c r="K512">
        <v>911</v>
      </c>
      <c r="L512" s="5">
        <v>13</v>
      </c>
      <c r="M512">
        <v>13</v>
      </c>
      <c r="N512" s="4">
        <v>94991128.739999995</v>
      </c>
      <c r="O512">
        <v>1275</v>
      </c>
      <c r="P512" s="5">
        <v>13</v>
      </c>
      <c r="Q512">
        <v>13</v>
      </c>
      <c r="R512" s="4">
        <v>94991128.739999995</v>
      </c>
      <c r="S512">
        <v>1641</v>
      </c>
      <c r="T512" s="5">
        <v>13</v>
      </c>
      <c r="U512">
        <v>13</v>
      </c>
      <c r="V512" s="4">
        <v>94991128.739999995</v>
      </c>
      <c r="W512">
        <v>2026</v>
      </c>
      <c r="X512" s="5">
        <v>13</v>
      </c>
      <c r="Y512">
        <v>13</v>
      </c>
      <c r="Z512" s="4">
        <v>94991128.739999995</v>
      </c>
      <c r="AA512">
        <v>2376</v>
      </c>
      <c r="AB512" s="5">
        <v>13</v>
      </c>
      <c r="AD512">
        <v>13</v>
      </c>
      <c r="AE512">
        <v>13</v>
      </c>
      <c r="AF512" s="4">
        <v>94991128.739999995</v>
      </c>
      <c r="AG512">
        <v>642</v>
      </c>
      <c r="AH512" s="5">
        <v>13</v>
      </c>
      <c r="AI512">
        <v>13</v>
      </c>
      <c r="AJ512" s="4">
        <v>94991128.739999995</v>
      </c>
      <c r="AK512">
        <v>988</v>
      </c>
      <c r="AL512" s="5">
        <v>13</v>
      </c>
      <c r="AM512">
        <v>13</v>
      </c>
      <c r="AN512" s="4">
        <v>94991128.739999995</v>
      </c>
      <c r="AO512">
        <v>1381</v>
      </c>
      <c r="AP512" s="5">
        <v>13</v>
      </c>
      <c r="AQ512">
        <v>13</v>
      </c>
      <c r="AR512" s="4">
        <v>94991128.739999995</v>
      </c>
      <c r="AS512">
        <v>1733</v>
      </c>
      <c r="AT512" s="5">
        <v>13</v>
      </c>
      <c r="AU512">
        <v>13</v>
      </c>
      <c r="AV512" s="4">
        <v>94991128.739999995</v>
      </c>
      <c r="AW512">
        <v>2103</v>
      </c>
      <c r="AX512" s="5">
        <v>13</v>
      </c>
      <c r="AY512">
        <v>13</v>
      </c>
      <c r="AZ512" s="4">
        <v>94991128.739999995</v>
      </c>
      <c r="BA512">
        <v>2466</v>
      </c>
      <c r="BB512" s="5">
        <v>13</v>
      </c>
      <c r="BD512">
        <v>13</v>
      </c>
      <c r="BE512">
        <v>13</v>
      </c>
      <c r="BF512" s="4">
        <v>94991128.739999995</v>
      </c>
      <c r="BG512">
        <v>731</v>
      </c>
      <c r="BH512" s="5">
        <v>13</v>
      </c>
      <c r="BI512">
        <v>13</v>
      </c>
      <c r="BJ512" s="4">
        <v>94991128.739999995</v>
      </c>
      <c r="BK512">
        <v>1089</v>
      </c>
      <c r="BL512" s="5">
        <v>13</v>
      </c>
      <c r="BM512">
        <v>13</v>
      </c>
      <c r="BN512" s="4">
        <v>94991128.739999995</v>
      </c>
      <c r="BO512">
        <v>1381</v>
      </c>
      <c r="BP512" s="5">
        <v>13</v>
      </c>
      <c r="BQ512">
        <v>13</v>
      </c>
      <c r="BR512" s="4">
        <v>94991128.739999995</v>
      </c>
      <c r="BS512">
        <v>1816</v>
      </c>
      <c r="BT512" s="5">
        <v>13</v>
      </c>
      <c r="BU512">
        <v>13</v>
      </c>
      <c r="BV512" s="4">
        <v>94991128.739999995</v>
      </c>
      <c r="BW512">
        <v>2194</v>
      </c>
      <c r="BX512" s="5">
        <v>13</v>
      </c>
      <c r="BY512">
        <v>13</v>
      </c>
      <c r="BZ512" s="4">
        <v>94991128.739999995</v>
      </c>
      <c r="CA512">
        <v>2558</v>
      </c>
      <c r="CB512" s="5">
        <v>13</v>
      </c>
      <c r="CD512">
        <v>13</v>
      </c>
      <c r="CE512">
        <v>13</v>
      </c>
      <c r="CF512" s="4">
        <v>94991128.739999995</v>
      </c>
      <c r="CG512">
        <v>801</v>
      </c>
      <c r="CH512" s="5">
        <v>13</v>
      </c>
      <c r="CI512">
        <v>13</v>
      </c>
      <c r="CJ512" s="4">
        <v>94991128.739999995</v>
      </c>
      <c r="CK512">
        <v>1186</v>
      </c>
      <c r="CL512" s="5">
        <v>13</v>
      </c>
      <c r="CM512">
        <v>13</v>
      </c>
      <c r="CN512" s="4">
        <v>94991128.739999995</v>
      </c>
      <c r="CO512">
        <v>1554</v>
      </c>
      <c r="CP512" s="5">
        <v>13</v>
      </c>
      <c r="CQ512">
        <v>13</v>
      </c>
      <c r="CR512" s="4">
        <v>94991128.739999995</v>
      </c>
      <c r="CS512">
        <v>1921</v>
      </c>
      <c r="CT512" s="5">
        <v>13</v>
      </c>
      <c r="CU512">
        <v>13</v>
      </c>
      <c r="CV512" s="4">
        <v>94991128.739999995</v>
      </c>
      <c r="CW512">
        <v>2287</v>
      </c>
      <c r="CX512" s="5">
        <v>13</v>
      </c>
      <c r="CY512" s="21">
        <v>13</v>
      </c>
      <c r="CZ512" s="21">
        <v>94991128.739999995</v>
      </c>
      <c r="DA512" s="21">
        <v>2651</v>
      </c>
      <c r="DB512" s="5">
        <v>13</v>
      </c>
      <c r="DD512" s="8">
        <v>94991128.739999995</v>
      </c>
      <c r="DE512" s="8">
        <v>94991128.739999995</v>
      </c>
      <c r="DF512" s="8">
        <v>94991128.739999995</v>
      </c>
      <c r="DG512" s="8">
        <v>94991128.739999995</v>
      </c>
      <c r="DH512" s="8">
        <v>94991128.739999995</v>
      </c>
      <c r="DI512" s="8">
        <v>94991128.739999995</v>
      </c>
      <c r="DJ512" s="8">
        <v>94991128.739999995</v>
      </c>
      <c r="DK512" s="8">
        <v>94991128.739999995</v>
      </c>
      <c r="DL512" s="8">
        <v>94991128.739999995</v>
      </c>
      <c r="DM512" s="8">
        <v>94991128.739999995</v>
      </c>
      <c r="DN512" s="8">
        <v>94991128.739999995</v>
      </c>
      <c r="DO512" s="8">
        <v>94991128.739999995</v>
      </c>
      <c r="DP512" s="8">
        <v>94991128.739999995</v>
      </c>
      <c r="DQ512" s="8">
        <v>94991128.739999995</v>
      </c>
      <c r="DR512" s="8">
        <v>94991128.739999995</v>
      </c>
      <c r="DS512" s="8">
        <v>94991128.739999995</v>
      </c>
      <c r="DT512" s="8">
        <v>94991128.739999995</v>
      </c>
      <c r="DU512" s="8">
        <v>94991128.739999995</v>
      </c>
      <c r="DV512" s="8">
        <v>94991128.739999995</v>
      </c>
      <c r="DW512" s="8">
        <v>94991128.739999995</v>
      </c>
      <c r="DX512" s="8">
        <v>94991128.739999995</v>
      </c>
      <c r="DY512" s="8">
        <v>94991128.739999995</v>
      </c>
      <c r="DZ512" s="8">
        <v>94991127.280588254</v>
      </c>
      <c r="EA512" s="8">
        <v>94991128.739999995</v>
      </c>
      <c r="EB512" s="8">
        <v>94991128.739999995</v>
      </c>
      <c r="EC512" s="8">
        <v>94991128.739999995</v>
      </c>
      <c r="ED512" s="20">
        <v>94991128.739999995</v>
      </c>
      <c r="EF512" s="9">
        <v>274</v>
      </c>
      <c r="EG512" s="9">
        <v>366</v>
      </c>
      <c r="EH512" s="9">
        <v>458</v>
      </c>
      <c r="EI512" s="9">
        <v>549</v>
      </c>
      <c r="EJ512" s="9">
        <v>642</v>
      </c>
      <c r="EK512" s="9">
        <v>731</v>
      </c>
      <c r="EL512" s="9">
        <v>801</v>
      </c>
      <c r="EM512" s="9">
        <v>911</v>
      </c>
      <c r="EN512" s="9">
        <v>988</v>
      </c>
      <c r="EO512" s="9">
        <v>1089</v>
      </c>
      <c r="EP512" s="9">
        <v>1186</v>
      </c>
      <c r="EQ512" s="9">
        <v>1275</v>
      </c>
      <c r="ER512" s="9">
        <v>1381</v>
      </c>
      <c r="ES512" s="9">
        <v>0</v>
      </c>
      <c r="ET512" s="9">
        <v>1554</v>
      </c>
      <c r="EU512" s="9">
        <v>1641</v>
      </c>
      <c r="EV512" s="9">
        <v>1733</v>
      </c>
      <c r="EW512" s="9">
        <v>1816</v>
      </c>
      <c r="EX512" s="9">
        <v>1921</v>
      </c>
      <c r="EY512" s="9">
        <v>2026</v>
      </c>
      <c r="EZ512" s="9">
        <v>2103</v>
      </c>
      <c r="FA512" s="9">
        <v>2194</v>
      </c>
      <c r="FB512" s="9">
        <v>2287</v>
      </c>
      <c r="FC512" s="9">
        <v>2376</v>
      </c>
      <c r="FD512" s="9">
        <v>2466</v>
      </c>
      <c r="FE512" s="9">
        <v>2558</v>
      </c>
      <c r="FF512">
        <v>2651</v>
      </c>
    </row>
    <row r="513" spans="1:162" x14ac:dyDescent="0.2">
      <c r="A513" t="s">
        <v>544</v>
      </c>
      <c r="B513" t="s">
        <v>2967</v>
      </c>
      <c r="C513" t="s">
        <v>3</v>
      </c>
      <c r="D513" s="1">
        <v>6</v>
      </c>
      <c r="E513" s="1">
        <v>6</v>
      </c>
      <c r="F513" s="4">
        <v>0</v>
      </c>
      <c r="G513" s="4">
        <v>0</v>
      </c>
      <c r="H513" s="5">
        <v>6</v>
      </c>
      <c r="I513">
        <v>6</v>
      </c>
      <c r="J513" s="4">
        <v>0</v>
      </c>
      <c r="K513">
        <v>0</v>
      </c>
      <c r="L513" s="5">
        <v>6</v>
      </c>
      <c r="M513">
        <v>6</v>
      </c>
      <c r="N513" s="4">
        <v>0</v>
      </c>
      <c r="O513">
        <v>0</v>
      </c>
      <c r="P513" s="5">
        <v>6</v>
      </c>
      <c r="Q513">
        <v>6</v>
      </c>
      <c r="R513" s="4">
        <v>0</v>
      </c>
      <c r="S513">
        <v>0</v>
      </c>
      <c r="T513" s="5">
        <v>6</v>
      </c>
      <c r="U513">
        <v>6</v>
      </c>
      <c r="V513" s="4">
        <v>0</v>
      </c>
      <c r="W513">
        <v>0</v>
      </c>
      <c r="X513" s="5">
        <v>6</v>
      </c>
      <c r="Y513">
        <v>6</v>
      </c>
      <c r="Z513" s="4">
        <v>0</v>
      </c>
      <c r="AA513">
        <v>0</v>
      </c>
      <c r="AB513" s="5">
        <v>6</v>
      </c>
      <c r="AD513">
        <v>6</v>
      </c>
      <c r="AE513">
        <v>6</v>
      </c>
      <c r="AF513" s="4">
        <v>0</v>
      </c>
      <c r="AG513">
        <v>0</v>
      </c>
      <c r="AH513" s="5">
        <v>6</v>
      </c>
      <c r="AI513">
        <v>6</v>
      </c>
      <c r="AJ513" s="4">
        <v>0</v>
      </c>
      <c r="AK513">
        <v>0</v>
      </c>
      <c r="AL513" s="5">
        <v>6</v>
      </c>
      <c r="AM513">
        <v>6</v>
      </c>
      <c r="AN513" s="4">
        <v>0</v>
      </c>
      <c r="AO513">
        <v>0</v>
      </c>
      <c r="AP513" s="5">
        <v>6</v>
      </c>
      <c r="AQ513">
        <v>6</v>
      </c>
      <c r="AR513" s="4">
        <v>0</v>
      </c>
      <c r="AS513">
        <v>0</v>
      </c>
      <c r="AT513" s="5">
        <v>6</v>
      </c>
      <c r="AU513">
        <v>6</v>
      </c>
      <c r="AV513" s="4">
        <v>0</v>
      </c>
      <c r="AW513">
        <v>0</v>
      </c>
      <c r="AX513" s="5">
        <v>6</v>
      </c>
      <c r="AY513">
        <v>6</v>
      </c>
      <c r="AZ513" s="4">
        <v>0</v>
      </c>
      <c r="BA513">
        <v>0</v>
      </c>
      <c r="BB513" s="5">
        <v>6</v>
      </c>
      <c r="BD513">
        <v>6</v>
      </c>
      <c r="BE513">
        <v>6</v>
      </c>
      <c r="BF513" s="4">
        <v>0</v>
      </c>
      <c r="BG513">
        <v>0</v>
      </c>
      <c r="BH513" s="5">
        <v>6</v>
      </c>
      <c r="BI513">
        <v>6</v>
      </c>
      <c r="BJ513" s="4">
        <v>0</v>
      </c>
      <c r="BK513">
        <v>0</v>
      </c>
      <c r="BL513" s="5">
        <v>6</v>
      </c>
      <c r="BM513">
        <v>6</v>
      </c>
      <c r="BN513" s="4">
        <v>0</v>
      </c>
      <c r="BO513">
        <v>0</v>
      </c>
      <c r="BP513" s="5">
        <v>6</v>
      </c>
      <c r="BQ513">
        <v>6</v>
      </c>
      <c r="BR513" s="4">
        <v>0</v>
      </c>
      <c r="BS513">
        <v>0</v>
      </c>
      <c r="BT513" s="5">
        <v>6</v>
      </c>
      <c r="BU513">
        <v>6</v>
      </c>
      <c r="BV513" s="4">
        <v>0</v>
      </c>
      <c r="BW513">
        <v>0</v>
      </c>
      <c r="BX513" s="5">
        <v>6</v>
      </c>
      <c r="BY513">
        <v>6</v>
      </c>
      <c r="BZ513" s="4">
        <v>0</v>
      </c>
      <c r="CA513">
        <v>0</v>
      </c>
      <c r="CB513" s="5">
        <v>6</v>
      </c>
      <c r="CD513">
        <v>6</v>
      </c>
      <c r="CE513">
        <v>6</v>
      </c>
      <c r="CF513" s="4">
        <v>0</v>
      </c>
      <c r="CG513">
        <v>0</v>
      </c>
      <c r="CH513" s="5">
        <v>6</v>
      </c>
      <c r="CI513">
        <v>6</v>
      </c>
      <c r="CJ513" s="4">
        <v>0</v>
      </c>
      <c r="CK513">
        <v>0</v>
      </c>
      <c r="CL513" s="5">
        <v>6</v>
      </c>
      <c r="CM513">
        <v>6</v>
      </c>
      <c r="CN513" s="4">
        <v>0</v>
      </c>
      <c r="CO513">
        <v>0</v>
      </c>
      <c r="CP513" s="5">
        <v>6</v>
      </c>
      <c r="CQ513">
        <v>6</v>
      </c>
      <c r="CR513" s="4">
        <v>0</v>
      </c>
      <c r="CS513">
        <v>0</v>
      </c>
      <c r="CT513" s="5">
        <v>6</v>
      </c>
      <c r="CU513">
        <v>6</v>
      </c>
      <c r="CV513" s="4">
        <v>0</v>
      </c>
      <c r="CW513">
        <v>0</v>
      </c>
      <c r="CX513" s="5">
        <v>6</v>
      </c>
      <c r="CY513" s="21">
        <v>0</v>
      </c>
      <c r="CZ513" s="21">
        <v>0</v>
      </c>
      <c r="DA513" s="21">
        <v>0</v>
      </c>
      <c r="DB513" s="5">
        <v>0</v>
      </c>
      <c r="DD513" s="8">
        <v>0</v>
      </c>
      <c r="DE513" s="8">
        <v>0</v>
      </c>
      <c r="DF513" s="8">
        <v>0</v>
      </c>
      <c r="DG513" s="8">
        <v>0</v>
      </c>
      <c r="DH513" s="8">
        <v>0</v>
      </c>
      <c r="DI513" s="8">
        <v>0</v>
      </c>
      <c r="DJ513" s="8">
        <v>0</v>
      </c>
      <c r="DK513" s="8">
        <v>0</v>
      </c>
      <c r="DL513" s="8">
        <v>0</v>
      </c>
      <c r="DM513" s="8">
        <v>0</v>
      </c>
      <c r="DN513" s="8">
        <v>0</v>
      </c>
      <c r="DO513" s="8">
        <v>0</v>
      </c>
      <c r="DP513" s="8">
        <v>0</v>
      </c>
      <c r="DQ513" s="8">
        <v>0</v>
      </c>
      <c r="DR513" s="8">
        <v>0</v>
      </c>
      <c r="DS513" s="8">
        <v>0</v>
      </c>
      <c r="DT513" s="8">
        <v>0</v>
      </c>
      <c r="DU513" s="8">
        <v>0</v>
      </c>
      <c r="DV513" s="8">
        <v>0</v>
      </c>
      <c r="DW513" s="8">
        <v>0</v>
      </c>
      <c r="DX513" s="8">
        <v>0</v>
      </c>
      <c r="DY513" s="8">
        <v>0</v>
      </c>
      <c r="DZ513" s="8">
        <v>0</v>
      </c>
      <c r="EA513" s="8">
        <v>0</v>
      </c>
      <c r="EB513" s="8">
        <v>0</v>
      </c>
      <c r="EC513" s="8">
        <v>0</v>
      </c>
      <c r="ED513" s="20">
        <v>0</v>
      </c>
      <c r="EF513" s="9">
        <v>0</v>
      </c>
      <c r="EG513" s="9">
        <v>0</v>
      </c>
      <c r="EH513" s="9">
        <v>0</v>
      </c>
      <c r="EI513" s="9">
        <v>0</v>
      </c>
      <c r="EJ513" s="9">
        <v>0</v>
      </c>
      <c r="EK513" s="9">
        <v>0</v>
      </c>
      <c r="EL513" s="9">
        <v>0</v>
      </c>
      <c r="EM513" s="9">
        <v>0</v>
      </c>
      <c r="EN513" s="9">
        <v>0</v>
      </c>
      <c r="EO513" s="9">
        <v>0</v>
      </c>
      <c r="EP513" s="9">
        <v>0</v>
      </c>
      <c r="EQ513" s="9">
        <v>0</v>
      </c>
      <c r="ER513" s="9">
        <v>0</v>
      </c>
      <c r="ES513" s="9">
        <v>0</v>
      </c>
      <c r="ET513" s="9">
        <v>0</v>
      </c>
      <c r="EU513" s="9">
        <v>0</v>
      </c>
      <c r="EV513" s="9">
        <v>0</v>
      </c>
      <c r="EW513" s="9">
        <v>0</v>
      </c>
      <c r="EX513" s="9">
        <v>0</v>
      </c>
      <c r="EY513" s="9">
        <v>0</v>
      </c>
      <c r="EZ513" s="9">
        <v>0</v>
      </c>
      <c r="FA513" s="9">
        <v>0</v>
      </c>
      <c r="FB513" s="9">
        <v>0</v>
      </c>
      <c r="FC513" s="9">
        <v>0</v>
      </c>
      <c r="FD513" s="9">
        <v>0</v>
      </c>
      <c r="FE513" s="9">
        <v>0</v>
      </c>
      <c r="FF513">
        <v>0</v>
      </c>
    </row>
    <row r="514" spans="1:162" x14ac:dyDescent="0.2">
      <c r="A514" t="s">
        <v>183</v>
      </c>
      <c r="B514" t="s">
        <v>2414</v>
      </c>
      <c r="C514" t="s">
        <v>3</v>
      </c>
      <c r="D514" s="1">
        <v>13</v>
      </c>
      <c r="E514" s="1">
        <v>13</v>
      </c>
      <c r="F514" s="4">
        <v>70337795.060000002</v>
      </c>
      <c r="G514" s="4">
        <v>2198</v>
      </c>
      <c r="H514" s="5">
        <v>13</v>
      </c>
      <c r="I514">
        <v>13</v>
      </c>
      <c r="J514" s="4">
        <v>70336160.159999996</v>
      </c>
      <c r="K514">
        <v>2560</v>
      </c>
      <c r="L514" s="5">
        <v>13</v>
      </c>
      <c r="M514">
        <v>13</v>
      </c>
      <c r="N514" s="4">
        <v>71067897.909999996</v>
      </c>
      <c r="O514">
        <v>2924</v>
      </c>
      <c r="P514" s="5">
        <v>13</v>
      </c>
      <c r="Q514">
        <v>13</v>
      </c>
      <c r="R514" s="4">
        <v>72804519.700000003</v>
      </c>
      <c r="S514">
        <v>3290</v>
      </c>
      <c r="T514" s="5">
        <v>13</v>
      </c>
      <c r="U514">
        <v>13</v>
      </c>
      <c r="V514" s="4">
        <v>74585270.242246002</v>
      </c>
      <c r="W514">
        <v>3675</v>
      </c>
      <c r="X514" s="5">
        <v>13</v>
      </c>
      <c r="Y514">
        <v>13</v>
      </c>
      <c r="Z514" s="4">
        <v>74677793.625147998</v>
      </c>
      <c r="AA514">
        <v>4025</v>
      </c>
      <c r="AB514" s="5">
        <v>13</v>
      </c>
      <c r="AD514">
        <v>13</v>
      </c>
      <c r="AE514">
        <v>13</v>
      </c>
      <c r="AF514" s="4">
        <v>70337795.060000002</v>
      </c>
      <c r="AG514">
        <v>2291</v>
      </c>
      <c r="AH514" s="5">
        <v>13</v>
      </c>
      <c r="AI514">
        <v>13</v>
      </c>
      <c r="AJ514" s="4">
        <v>70336592.929999992</v>
      </c>
      <c r="AK514">
        <v>2637</v>
      </c>
      <c r="AL514" s="5">
        <v>13</v>
      </c>
      <c r="AM514">
        <v>13</v>
      </c>
      <c r="AN514" s="4">
        <v>71483329.209999993</v>
      </c>
      <c r="AO514">
        <v>3030</v>
      </c>
      <c r="AP514" s="5">
        <v>13</v>
      </c>
      <c r="AQ514">
        <v>13</v>
      </c>
      <c r="AR514" s="4">
        <v>74128348.025518</v>
      </c>
      <c r="AS514">
        <v>3382</v>
      </c>
      <c r="AT514" s="5">
        <v>13</v>
      </c>
      <c r="AU514">
        <v>13</v>
      </c>
      <c r="AV514" s="4">
        <v>74677793.625147998</v>
      </c>
      <c r="AW514">
        <v>3752</v>
      </c>
      <c r="AX514" s="5">
        <v>13</v>
      </c>
      <c r="AY514">
        <v>13</v>
      </c>
      <c r="AZ514" s="4">
        <v>74516466.75</v>
      </c>
      <c r="BA514">
        <v>4115</v>
      </c>
      <c r="BB514" s="5">
        <v>13</v>
      </c>
      <c r="BD514">
        <v>13</v>
      </c>
      <c r="BE514">
        <v>13</v>
      </c>
      <c r="BF514" s="4">
        <v>70337795.060000002</v>
      </c>
      <c r="BG514">
        <v>2380</v>
      </c>
      <c r="BH514" s="5">
        <v>13</v>
      </c>
      <c r="BI514">
        <v>13</v>
      </c>
      <c r="BJ514" s="4">
        <v>70374745.340000004</v>
      </c>
      <c r="BK514">
        <v>2738</v>
      </c>
      <c r="BL514" s="5">
        <v>13</v>
      </c>
      <c r="BM514">
        <v>13</v>
      </c>
      <c r="BN514" s="4">
        <v>71668774.390000001</v>
      </c>
      <c r="BO514">
        <v>3030</v>
      </c>
      <c r="BP514" s="5">
        <v>13</v>
      </c>
      <c r="BQ514">
        <v>13</v>
      </c>
      <c r="BR514" s="4">
        <v>74128348.025518</v>
      </c>
      <c r="BS514">
        <v>3465</v>
      </c>
      <c r="BT514" s="5">
        <v>13</v>
      </c>
      <c r="BU514">
        <v>13</v>
      </c>
      <c r="BV514" s="4">
        <v>74677793.625147998</v>
      </c>
      <c r="BW514">
        <v>3843</v>
      </c>
      <c r="BX514" s="5">
        <v>13</v>
      </c>
      <c r="BY514">
        <v>13</v>
      </c>
      <c r="BZ514" s="4">
        <v>74856877.788207993</v>
      </c>
      <c r="CA514">
        <v>4207</v>
      </c>
      <c r="CB514" s="5">
        <v>13</v>
      </c>
      <c r="CD514">
        <v>13</v>
      </c>
      <c r="CE514">
        <v>13</v>
      </c>
      <c r="CF514" s="4">
        <v>70335246.530000001</v>
      </c>
      <c r="CG514">
        <v>2450</v>
      </c>
      <c r="CH514" s="5">
        <v>13</v>
      </c>
      <c r="CI514">
        <v>13</v>
      </c>
      <c r="CJ514" s="4">
        <v>70718749.049999997</v>
      </c>
      <c r="CK514">
        <v>2835</v>
      </c>
      <c r="CL514" s="5">
        <v>13</v>
      </c>
      <c r="CM514">
        <v>13</v>
      </c>
      <c r="CN514" s="4">
        <v>72672717.329999998</v>
      </c>
      <c r="CO514">
        <v>3203</v>
      </c>
      <c r="CP514" s="5">
        <v>13</v>
      </c>
      <c r="CQ514">
        <v>13</v>
      </c>
      <c r="CR514" s="4">
        <v>74128348.025518</v>
      </c>
      <c r="CS514">
        <v>3570</v>
      </c>
      <c r="CT514" s="5">
        <v>13</v>
      </c>
      <c r="CU514">
        <v>13</v>
      </c>
      <c r="CV514" s="4">
        <v>74677793.625147998</v>
      </c>
      <c r="CW514">
        <v>3936</v>
      </c>
      <c r="CX514" s="5">
        <v>13</v>
      </c>
      <c r="CY514" s="21">
        <v>13</v>
      </c>
      <c r="CZ514" s="21">
        <v>75259140.523330003</v>
      </c>
      <c r="DA514" s="21">
        <v>4300</v>
      </c>
      <c r="DB514" s="5">
        <v>13</v>
      </c>
      <c r="DD514" s="8">
        <v>70125868.5</v>
      </c>
      <c r="DE514" s="8">
        <v>70313079.109999999</v>
      </c>
      <c r="DF514" s="8">
        <v>70337795.060000002</v>
      </c>
      <c r="DG514" s="8">
        <v>70329778.519999996</v>
      </c>
      <c r="DH514" s="8">
        <v>70335246.530000001</v>
      </c>
      <c r="DI514" s="8">
        <v>70320614.799999997</v>
      </c>
      <c r="DJ514" s="8">
        <v>70319041.719999999</v>
      </c>
      <c r="DK514" s="8">
        <v>70336160.159999996</v>
      </c>
      <c r="DL514" s="8">
        <v>70336592.929999992</v>
      </c>
      <c r="DM514" s="8">
        <v>70374745.340000004</v>
      </c>
      <c r="DN514" s="8">
        <v>70718749.049999997</v>
      </c>
      <c r="DO514" s="8">
        <v>71067897.909999996</v>
      </c>
      <c r="DP514" s="8">
        <v>71483329.209999993</v>
      </c>
      <c r="DQ514" s="8">
        <v>71668774.390000001</v>
      </c>
      <c r="DR514" s="8">
        <v>72672717.329999998</v>
      </c>
      <c r="DS514" s="8">
        <v>72804519.700000003</v>
      </c>
      <c r="DT514" s="8">
        <v>74128348.025518</v>
      </c>
      <c r="DU514" s="8">
        <v>73875095.400000006</v>
      </c>
      <c r="DV514" s="8">
        <v>73770832.288407996</v>
      </c>
      <c r="DW514" s="8">
        <v>74585270.242246002</v>
      </c>
      <c r="DX514" s="8">
        <v>74677793.625147998</v>
      </c>
      <c r="DY514" s="8">
        <v>74516466.75</v>
      </c>
      <c r="DZ514" s="8">
        <v>74113391.54058826</v>
      </c>
      <c r="EA514" s="8">
        <v>73627331</v>
      </c>
      <c r="EB514" s="8">
        <v>73956037</v>
      </c>
      <c r="EC514" s="8">
        <v>74856877.788207993</v>
      </c>
      <c r="ED514" s="20">
        <v>75259140.523330003</v>
      </c>
      <c r="EF514" s="9">
        <v>1923</v>
      </c>
      <c r="EG514" s="9">
        <v>2015</v>
      </c>
      <c r="EH514" s="9">
        <v>2107</v>
      </c>
      <c r="EI514" s="9">
        <v>2198</v>
      </c>
      <c r="EJ514" s="9">
        <v>2291</v>
      </c>
      <c r="EK514" s="9">
        <v>2380</v>
      </c>
      <c r="EL514" s="9">
        <v>2450</v>
      </c>
      <c r="EM514" s="9">
        <v>2560</v>
      </c>
      <c r="EN514" s="9">
        <v>2637</v>
      </c>
      <c r="EO514" s="9">
        <v>2738</v>
      </c>
      <c r="EP514" s="9">
        <v>2835</v>
      </c>
      <c r="EQ514" s="9">
        <v>2924</v>
      </c>
      <c r="ER514" s="9">
        <v>3030</v>
      </c>
      <c r="ES514" s="9">
        <v>0</v>
      </c>
      <c r="ET514" s="9">
        <v>3203</v>
      </c>
      <c r="EU514" s="9">
        <v>3290</v>
      </c>
      <c r="EV514" s="9">
        <v>3382</v>
      </c>
      <c r="EW514" s="9">
        <v>3465</v>
      </c>
      <c r="EX514" s="9">
        <v>3570</v>
      </c>
      <c r="EY514" s="9">
        <v>3675</v>
      </c>
      <c r="EZ514" s="9">
        <v>3752</v>
      </c>
      <c r="FA514" s="9">
        <v>3843</v>
      </c>
      <c r="FB514" s="9">
        <v>3936</v>
      </c>
      <c r="FC514" s="9">
        <v>4025</v>
      </c>
      <c r="FD514" s="9">
        <v>4115</v>
      </c>
      <c r="FE514" s="9">
        <v>4207</v>
      </c>
      <c r="FF514">
        <v>4300</v>
      </c>
    </row>
    <row r="515" spans="1:162" x14ac:dyDescent="0.2">
      <c r="A515" t="s">
        <v>173</v>
      </c>
      <c r="B515" t="s">
        <v>2968</v>
      </c>
      <c r="C515" t="s">
        <v>3</v>
      </c>
      <c r="D515" s="1">
        <v>11</v>
      </c>
      <c r="E515" s="1">
        <v>13</v>
      </c>
      <c r="F515" s="4">
        <v>154300000</v>
      </c>
      <c r="G515" s="4">
        <v>405</v>
      </c>
      <c r="H515" s="5">
        <v>13</v>
      </c>
      <c r="I515">
        <v>13</v>
      </c>
      <c r="J515" s="4">
        <v>154300000</v>
      </c>
      <c r="K515">
        <v>767</v>
      </c>
      <c r="L515" s="5">
        <v>13</v>
      </c>
      <c r="M515">
        <v>13</v>
      </c>
      <c r="N515" s="4">
        <v>154300000</v>
      </c>
      <c r="O515">
        <v>1131</v>
      </c>
      <c r="P515" s="5">
        <v>13</v>
      </c>
      <c r="Q515">
        <v>13</v>
      </c>
      <c r="R515" s="4">
        <v>154300000</v>
      </c>
      <c r="S515">
        <v>1492</v>
      </c>
      <c r="T515" s="5">
        <v>13</v>
      </c>
      <c r="U515">
        <v>13</v>
      </c>
      <c r="V515" s="4">
        <v>137600000</v>
      </c>
      <c r="W515">
        <v>1877</v>
      </c>
      <c r="X515" s="5">
        <v>13</v>
      </c>
      <c r="Y515">
        <v>13</v>
      </c>
      <c r="Z515" s="4">
        <v>137600000</v>
      </c>
      <c r="AA515">
        <v>2206</v>
      </c>
      <c r="AB515" s="5">
        <v>13</v>
      </c>
      <c r="AD515">
        <v>11</v>
      </c>
      <c r="AE515">
        <v>13</v>
      </c>
      <c r="AF515" s="4">
        <v>154300000</v>
      </c>
      <c r="AG515">
        <v>498</v>
      </c>
      <c r="AH515" s="5">
        <v>13</v>
      </c>
      <c r="AI515">
        <v>13</v>
      </c>
      <c r="AJ515" s="4">
        <v>154300000</v>
      </c>
      <c r="AK515">
        <v>844</v>
      </c>
      <c r="AL515" s="5">
        <v>13</v>
      </c>
      <c r="AM515">
        <v>13</v>
      </c>
      <c r="AN515" s="4">
        <v>154300000</v>
      </c>
      <c r="AO515">
        <v>1237</v>
      </c>
      <c r="AP515" s="5">
        <v>13</v>
      </c>
      <c r="AQ515">
        <v>13</v>
      </c>
      <c r="AR515" s="4">
        <v>138800000</v>
      </c>
      <c r="AS515">
        <v>1584</v>
      </c>
      <c r="AT515" s="5">
        <v>13</v>
      </c>
      <c r="AU515">
        <v>13</v>
      </c>
      <c r="AV515" s="4">
        <v>137600000</v>
      </c>
      <c r="AW515">
        <v>1954</v>
      </c>
      <c r="AX515" s="5">
        <v>13</v>
      </c>
      <c r="AY515">
        <v>13</v>
      </c>
      <c r="AZ515" s="4">
        <v>137600000</v>
      </c>
      <c r="BA515">
        <v>2290</v>
      </c>
      <c r="BB515" s="5">
        <v>13</v>
      </c>
      <c r="BD515">
        <v>12</v>
      </c>
      <c r="BE515">
        <v>13</v>
      </c>
      <c r="BF515" s="4">
        <v>154300000</v>
      </c>
      <c r="BG515">
        <v>587</v>
      </c>
      <c r="BH515" s="5">
        <v>13</v>
      </c>
      <c r="BI515">
        <v>13</v>
      </c>
      <c r="BJ515" s="4">
        <v>154300000</v>
      </c>
      <c r="BK515">
        <v>945</v>
      </c>
      <c r="BL515" s="5">
        <v>13</v>
      </c>
      <c r="BM515">
        <v>13</v>
      </c>
      <c r="BN515" s="4">
        <v>154300000</v>
      </c>
      <c r="BO515">
        <v>1237</v>
      </c>
      <c r="BP515" s="5">
        <v>13</v>
      </c>
      <c r="BQ515">
        <v>13</v>
      </c>
      <c r="BR515" s="4">
        <v>137600000</v>
      </c>
      <c r="BS515">
        <v>1667</v>
      </c>
      <c r="BT515" s="5">
        <v>13</v>
      </c>
      <c r="BU515">
        <v>13</v>
      </c>
      <c r="BV515" s="4">
        <v>137600000</v>
      </c>
      <c r="BW515">
        <v>2045</v>
      </c>
      <c r="BX515" s="5">
        <v>13</v>
      </c>
      <c r="BY515">
        <v>13</v>
      </c>
      <c r="BZ515" s="4">
        <v>137599998.54058826</v>
      </c>
      <c r="CA515">
        <v>2382</v>
      </c>
      <c r="CB515" s="5">
        <v>13</v>
      </c>
      <c r="CD515">
        <v>12</v>
      </c>
      <c r="CE515">
        <v>13</v>
      </c>
      <c r="CF515" s="4">
        <v>154300000</v>
      </c>
      <c r="CG515">
        <v>657</v>
      </c>
      <c r="CH515" s="5">
        <v>13</v>
      </c>
      <c r="CI515">
        <v>13</v>
      </c>
      <c r="CJ515" s="4">
        <v>154300000</v>
      </c>
      <c r="CK515">
        <v>1042</v>
      </c>
      <c r="CL515" s="5">
        <v>13</v>
      </c>
      <c r="CM515">
        <v>13</v>
      </c>
      <c r="CN515" s="4">
        <v>154300000</v>
      </c>
      <c r="CO515">
        <v>1405</v>
      </c>
      <c r="CP515" s="5">
        <v>13</v>
      </c>
      <c r="CQ515">
        <v>13</v>
      </c>
      <c r="CR515" s="4">
        <v>137600000</v>
      </c>
      <c r="CS515">
        <v>1772</v>
      </c>
      <c r="CT515" s="5">
        <v>13</v>
      </c>
      <c r="CU515">
        <v>13</v>
      </c>
      <c r="CV515" s="4">
        <v>137600000</v>
      </c>
      <c r="CW515">
        <v>2138</v>
      </c>
      <c r="CX515" s="5">
        <v>13</v>
      </c>
      <c r="CY515" s="21">
        <v>13</v>
      </c>
      <c r="CZ515" s="21">
        <v>57216194.939999998</v>
      </c>
      <c r="DA515" s="21">
        <v>2475</v>
      </c>
      <c r="DB515" s="5">
        <v>13</v>
      </c>
      <c r="DD515" s="8">
        <v>154300000</v>
      </c>
      <c r="DE515" s="8">
        <v>154300000</v>
      </c>
      <c r="DF515" s="8">
        <v>154300000</v>
      </c>
      <c r="DG515" s="8">
        <v>154300000</v>
      </c>
      <c r="DH515" s="8">
        <v>154300000</v>
      </c>
      <c r="DI515" s="8">
        <v>154300000</v>
      </c>
      <c r="DJ515" s="8">
        <v>154300000</v>
      </c>
      <c r="DK515" s="8">
        <v>154300000</v>
      </c>
      <c r="DL515" s="8">
        <v>154300000</v>
      </c>
      <c r="DM515" s="8">
        <v>154300000</v>
      </c>
      <c r="DN515" s="8">
        <v>154300000</v>
      </c>
      <c r="DO515" s="8">
        <v>154300000</v>
      </c>
      <c r="DP515" s="8">
        <v>154300000</v>
      </c>
      <c r="DQ515" s="8">
        <v>138800000</v>
      </c>
      <c r="DR515" s="8">
        <v>137600000</v>
      </c>
      <c r="DS515" s="8">
        <v>137600000</v>
      </c>
      <c r="DT515" s="8">
        <v>137600000</v>
      </c>
      <c r="DU515" s="8">
        <v>137600000</v>
      </c>
      <c r="DV515" s="8">
        <v>137600000</v>
      </c>
      <c r="DW515" s="8">
        <v>137600000</v>
      </c>
      <c r="DX515" s="8">
        <v>137600000</v>
      </c>
      <c r="DY515" s="8">
        <v>137600000</v>
      </c>
      <c r="DZ515" s="8">
        <v>137599998.54058826</v>
      </c>
      <c r="EA515" s="8">
        <v>57216194.939999998</v>
      </c>
      <c r="EB515" s="8">
        <v>42216194.939999998</v>
      </c>
      <c r="EC515" s="8">
        <v>42216194.939999998</v>
      </c>
      <c r="ED515" s="20">
        <v>32216194.129999999</v>
      </c>
      <c r="EF515" s="9">
        <v>130</v>
      </c>
      <c r="EG515" s="9">
        <v>222</v>
      </c>
      <c r="EH515" s="9">
        <v>314</v>
      </c>
      <c r="EI515" s="9">
        <v>405</v>
      </c>
      <c r="EJ515" s="9">
        <v>498</v>
      </c>
      <c r="EK515" s="9">
        <v>587</v>
      </c>
      <c r="EL515" s="9">
        <v>657</v>
      </c>
      <c r="EM515" s="9">
        <v>767</v>
      </c>
      <c r="EN515" s="9">
        <v>844</v>
      </c>
      <c r="EO515" s="9">
        <v>945</v>
      </c>
      <c r="EP515" s="9">
        <v>1042</v>
      </c>
      <c r="EQ515" s="9">
        <v>1131</v>
      </c>
      <c r="ER515" s="9">
        <v>1237</v>
      </c>
      <c r="ES515" s="9">
        <v>0</v>
      </c>
      <c r="ET515" s="9">
        <v>1405</v>
      </c>
      <c r="EU515" s="9">
        <v>1492</v>
      </c>
      <c r="EV515" s="9">
        <v>1584</v>
      </c>
      <c r="EW515" s="9">
        <v>1667</v>
      </c>
      <c r="EX515" s="9">
        <v>1772</v>
      </c>
      <c r="EY515" s="9">
        <v>1877</v>
      </c>
      <c r="EZ515" s="9">
        <v>1954</v>
      </c>
      <c r="FA515" s="9">
        <v>2045</v>
      </c>
      <c r="FB515" s="9">
        <v>2138</v>
      </c>
      <c r="FC515" s="9">
        <v>2206</v>
      </c>
      <c r="FD515" s="9">
        <v>2290</v>
      </c>
      <c r="FE515" s="9">
        <v>2382</v>
      </c>
      <c r="FF515">
        <v>2475</v>
      </c>
    </row>
    <row r="516" spans="1:162" x14ac:dyDescent="0.2">
      <c r="A516" t="s">
        <v>215</v>
      </c>
      <c r="B516" t="s">
        <v>2412</v>
      </c>
      <c r="C516" t="s">
        <v>4599</v>
      </c>
      <c r="D516" s="1">
        <v>13</v>
      </c>
      <c r="E516" s="1">
        <v>13</v>
      </c>
      <c r="F516" s="4">
        <v>861476.21</v>
      </c>
      <c r="G516" s="4">
        <v>2403</v>
      </c>
      <c r="H516" s="5">
        <v>13</v>
      </c>
      <c r="I516">
        <v>13</v>
      </c>
      <c r="J516" s="4">
        <v>861476.21</v>
      </c>
      <c r="K516">
        <v>2765</v>
      </c>
      <c r="L516" s="5">
        <v>13</v>
      </c>
      <c r="M516">
        <v>13</v>
      </c>
      <c r="N516" s="4">
        <v>861476.21</v>
      </c>
      <c r="O516">
        <v>3129</v>
      </c>
      <c r="P516" s="5">
        <v>13</v>
      </c>
      <c r="Q516">
        <v>13</v>
      </c>
      <c r="R516" s="4">
        <v>861476.21</v>
      </c>
      <c r="S516">
        <v>3495</v>
      </c>
      <c r="T516" s="5">
        <v>13</v>
      </c>
      <c r="U516">
        <v>13</v>
      </c>
      <c r="V516" s="4">
        <v>861476.21</v>
      </c>
      <c r="W516">
        <v>3880</v>
      </c>
      <c r="X516" s="5">
        <v>13</v>
      </c>
      <c r="Y516">
        <v>13</v>
      </c>
      <c r="Z516" s="4">
        <v>861476.21</v>
      </c>
      <c r="AA516">
        <v>4230</v>
      </c>
      <c r="AB516" s="5">
        <v>13</v>
      </c>
      <c r="AD516">
        <v>13</v>
      </c>
      <c r="AE516">
        <v>13</v>
      </c>
      <c r="AF516" s="4">
        <v>861476.21</v>
      </c>
      <c r="AG516">
        <v>2496</v>
      </c>
      <c r="AH516" s="5">
        <v>13</v>
      </c>
      <c r="AI516">
        <v>13</v>
      </c>
      <c r="AJ516" s="4">
        <v>861476.21</v>
      </c>
      <c r="AK516">
        <v>2842</v>
      </c>
      <c r="AL516" s="5">
        <v>13</v>
      </c>
      <c r="AM516">
        <v>13</v>
      </c>
      <c r="AN516" s="4">
        <v>861476.21</v>
      </c>
      <c r="AO516">
        <v>3235</v>
      </c>
      <c r="AP516" s="5">
        <v>13</v>
      </c>
      <c r="AQ516">
        <v>13</v>
      </c>
      <c r="AR516" s="4">
        <v>861476.21</v>
      </c>
      <c r="AS516">
        <v>3587</v>
      </c>
      <c r="AT516" s="5">
        <v>13</v>
      </c>
      <c r="AU516">
        <v>13</v>
      </c>
      <c r="AV516" s="4">
        <v>861476.21</v>
      </c>
      <c r="AW516">
        <v>3957</v>
      </c>
      <c r="AX516" s="5">
        <v>13</v>
      </c>
      <c r="AY516">
        <v>13</v>
      </c>
      <c r="AZ516" s="4">
        <v>861476.21</v>
      </c>
      <c r="BA516">
        <v>4320</v>
      </c>
      <c r="BB516" s="5">
        <v>13</v>
      </c>
      <c r="BD516">
        <v>13</v>
      </c>
      <c r="BE516">
        <v>13</v>
      </c>
      <c r="BF516" s="4">
        <v>861476.21</v>
      </c>
      <c r="BG516">
        <v>2585</v>
      </c>
      <c r="BH516" s="5">
        <v>13</v>
      </c>
      <c r="BI516">
        <v>13</v>
      </c>
      <c r="BJ516" s="4">
        <v>861476.21</v>
      </c>
      <c r="BK516">
        <v>2943</v>
      </c>
      <c r="BL516" s="5">
        <v>13</v>
      </c>
      <c r="BM516">
        <v>13</v>
      </c>
      <c r="BN516" s="4">
        <v>861476.21</v>
      </c>
      <c r="BO516">
        <v>3235</v>
      </c>
      <c r="BP516" s="5">
        <v>13</v>
      </c>
      <c r="BQ516">
        <v>13</v>
      </c>
      <c r="BR516" s="4">
        <v>861476.21</v>
      </c>
      <c r="BS516">
        <v>3670</v>
      </c>
      <c r="BT516" s="5">
        <v>13</v>
      </c>
      <c r="BU516">
        <v>13</v>
      </c>
      <c r="BV516" s="4">
        <v>861476.21</v>
      </c>
      <c r="BW516">
        <v>4048</v>
      </c>
      <c r="BX516" s="5">
        <v>13</v>
      </c>
      <c r="BY516">
        <v>13</v>
      </c>
      <c r="BZ516" s="4">
        <v>861476.21</v>
      </c>
      <c r="CA516">
        <v>4412</v>
      </c>
      <c r="CB516" s="5">
        <v>13</v>
      </c>
      <c r="CD516">
        <v>13</v>
      </c>
      <c r="CE516">
        <v>13</v>
      </c>
      <c r="CF516" s="4">
        <v>861476.21</v>
      </c>
      <c r="CG516">
        <v>2655</v>
      </c>
      <c r="CH516" s="5">
        <v>13</v>
      </c>
      <c r="CI516">
        <v>13</v>
      </c>
      <c r="CJ516" s="4">
        <v>861476.21</v>
      </c>
      <c r="CK516">
        <v>3040</v>
      </c>
      <c r="CL516" s="5">
        <v>13</v>
      </c>
      <c r="CM516">
        <v>13</v>
      </c>
      <c r="CN516" s="4">
        <v>861476.21</v>
      </c>
      <c r="CO516">
        <v>3408</v>
      </c>
      <c r="CP516" s="5">
        <v>13</v>
      </c>
      <c r="CQ516">
        <v>13</v>
      </c>
      <c r="CR516" s="4">
        <v>861476.21</v>
      </c>
      <c r="CS516">
        <v>3775</v>
      </c>
      <c r="CT516" s="5">
        <v>13</v>
      </c>
      <c r="CU516">
        <v>13</v>
      </c>
      <c r="CV516" s="4">
        <v>861476.21</v>
      </c>
      <c r="CW516">
        <v>4141</v>
      </c>
      <c r="CX516" s="5">
        <v>13</v>
      </c>
      <c r="CY516" s="21">
        <v>13</v>
      </c>
      <c r="CZ516" s="21">
        <v>861476.21</v>
      </c>
      <c r="DA516" s="21">
        <v>4505</v>
      </c>
      <c r="DB516" s="5">
        <v>13</v>
      </c>
      <c r="DD516" s="8">
        <v>861476.21</v>
      </c>
      <c r="DE516" s="8">
        <v>861476.21</v>
      </c>
      <c r="DF516" s="8">
        <v>861476.21</v>
      </c>
      <c r="DG516" s="8">
        <v>861476.21</v>
      </c>
      <c r="DH516" s="8">
        <v>861476.21</v>
      </c>
      <c r="DI516" s="8">
        <v>861476.21</v>
      </c>
      <c r="DJ516" s="8">
        <v>861476.21</v>
      </c>
      <c r="DK516" s="8">
        <v>861476.21</v>
      </c>
      <c r="DL516" s="8">
        <v>861476.21</v>
      </c>
      <c r="DM516" s="8">
        <v>861476.21</v>
      </c>
      <c r="DN516" s="8">
        <v>861476.21</v>
      </c>
      <c r="DO516" s="8">
        <v>861476.21</v>
      </c>
      <c r="DP516" s="8">
        <v>861476.21</v>
      </c>
      <c r="DQ516" s="8">
        <v>861476.21</v>
      </c>
      <c r="DR516" s="8">
        <v>861476.21</v>
      </c>
      <c r="DS516" s="8">
        <v>861476.21</v>
      </c>
      <c r="DT516" s="8">
        <v>861476.21</v>
      </c>
      <c r="DU516" s="8">
        <v>861476.21</v>
      </c>
      <c r="DV516" s="8">
        <v>861476.21</v>
      </c>
      <c r="DW516" s="8">
        <v>861476.21</v>
      </c>
      <c r="DX516" s="8">
        <v>861476.21</v>
      </c>
      <c r="DY516" s="8">
        <v>861476.21</v>
      </c>
      <c r="DZ516" s="8">
        <v>861474.75058826664</v>
      </c>
      <c r="EA516" s="8">
        <v>861476.21</v>
      </c>
      <c r="EB516" s="8">
        <v>861476.21</v>
      </c>
      <c r="EC516" s="8">
        <v>861476.21</v>
      </c>
      <c r="ED516" s="20">
        <v>861476.21</v>
      </c>
      <c r="EF516" s="9">
        <v>2128</v>
      </c>
      <c r="EG516" s="9">
        <v>2220</v>
      </c>
      <c r="EH516" s="9">
        <v>2312</v>
      </c>
      <c r="EI516" s="9">
        <v>2403</v>
      </c>
      <c r="EJ516" s="9">
        <v>2496</v>
      </c>
      <c r="EK516" s="9">
        <v>2585</v>
      </c>
      <c r="EL516" s="9">
        <v>2655</v>
      </c>
      <c r="EM516" s="9">
        <v>2765</v>
      </c>
      <c r="EN516" s="9">
        <v>2842</v>
      </c>
      <c r="EO516" s="9">
        <v>2943</v>
      </c>
      <c r="EP516" s="9">
        <v>3040</v>
      </c>
      <c r="EQ516" s="9">
        <v>3129</v>
      </c>
      <c r="ER516" s="9">
        <v>3235</v>
      </c>
      <c r="ES516" s="9">
        <v>0</v>
      </c>
      <c r="ET516" s="9">
        <v>3408</v>
      </c>
      <c r="EU516" s="9">
        <v>3495</v>
      </c>
      <c r="EV516" s="9">
        <v>3587</v>
      </c>
      <c r="EW516" s="9">
        <v>3670</v>
      </c>
      <c r="EX516" s="9">
        <v>3775</v>
      </c>
      <c r="EY516" s="9">
        <v>3880</v>
      </c>
      <c r="EZ516" s="9">
        <v>3957</v>
      </c>
      <c r="FA516" s="9">
        <v>4048</v>
      </c>
      <c r="FB516" s="9">
        <v>4141</v>
      </c>
      <c r="FC516" s="9">
        <v>4230</v>
      </c>
      <c r="FD516" s="9">
        <v>4320</v>
      </c>
      <c r="FE516" s="9">
        <v>4412</v>
      </c>
      <c r="FF516">
        <v>4505</v>
      </c>
    </row>
    <row r="517" spans="1:162" x14ac:dyDescent="0.2">
      <c r="A517" t="s">
        <v>62</v>
      </c>
      <c r="B517" t="s">
        <v>2416</v>
      </c>
      <c r="C517" t="s">
        <v>3</v>
      </c>
      <c r="D517" s="1">
        <v>13</v>
      </c>
      <c r="E517" s="1">
        <v>13</v>
      </c>
      <c r="F517" s="4">
        <v>75000000</v>
      </c>
      <c r="G517" s="4">
        <v>1412</v>
      </c>
      <c r="H517" s="5">
        <v>13</v>
      </c>
      <c r="I517">
        <v>13</v>
      </c>
      <c r="J517" s="4">
        <v>75000000</v>
      </c>
      <c r="K517">
        <v>1774</v>
      </c>
      <c r="L517" s="5">
        <v>13</v>
      </c>
      <c r="M517">
        <v>13</v>
      </c>
      <c r="N517" s="4">
        <v>75000000</v>
      </c>
      <c r="O517">
        <v>2138</v>
      </c>
      <c r="P517" s="5">
        <v>13</v>
      </c>
      <c r="Q517">
        <v>13</v>
      </c>
      <c r="R517" s="4">
        <v>75000000</v>
      </c>
      <c r="S517">
        <v>2504</v>
      </c>
      <c r="T517" s="5">
        <v>13</v>
      </c>
      <c r="U517">
        <v>13</v>
      </c>
      <c r="V517" s="4">
        <v>75000000</v>
      </c>
      <c r="W517">
        <v>2889</v>
      </c>
      <c r="X517" s="5">
        <v>13</v>
      </c>
      <c r="Y517">
        <v>13</v>
      </c>
      <c r="Z517" s="4">
        <v>75000000</v>
      </c>
      <c r="AA517">
        <v>3239</v>
      </c>
      <c r="AB517" s="5">
        <v>13</v>
      </c>
      <c r="AD517">
        <v>13</v>
      </c>
      <c r="AE517">
        <v>13</v>
      </c>
      <c r="AF517" s="4">
        <v>75000000</v>
      </c>
      <c r="AG517">
        <v>1505</v>
      </c>
      <c r="AH517" s="5">
        <v>13</v>
      </c>
      <c r="AI517">
        <v>13</v>
      </c>
      <c r="AJ517" s="4">
        <v>75000000</v>
      </c>
      <c r="AK517">
        <v>1851</v>
      </c>
      <c r="AL517" s="5">
        <v>13</v>
      </c>
      <c r="AM517">
        <v>13</v>
      </c>
      <c r="AN517" s="4">
        <v>75000000</v>
      </c>
      <c r="AO517">
        <v>2244</v>
      </c>
      <c r="AP517" s="5">
        <v>13</v>
      </c>
      <c r="AQ517">
        <v>13</v>
      </c>
      <c r="AR517" s="4">
        <v>75000000</v>
      </c>
      <c r="AS517">
        <v>2596</v>
      </c>
      <c r="AT517" s="5">
        <v>13</v>
      </c>
      <c r="AU517">
        <v>13</v>
      </c>
      <c r="AV517" s="4">
        <v>75000000</v>
      </c>
      <c r="AW517">
        <v>2966</v>
      </c>
      <c r="AX517" s="5">
        <v>13</v>
      </c>
      <c r="AY517">
        <v>13</v>
      </c>
      <c r="AZ517" s="4">
        <v>75000000</v>
      </c>
      <c r="BA517">
        <v>3329</v>
      </c>
      <c r="BB517" s="5">
        <v>13</v>
      </c>
      <c r="BD517">
        <v>13</v>
      </c>
      <c r="BE517">
        <v>13</v>
      </c>
      <c r="BF517" s="4">
        <v>75000000</v>
      </c>
      <c r="BG517">
        <v>1594</v>
      </c>
      <c r="BH517" s="5">
        <v>13</v>
      </c>
      <c r="BI517">
        <v>13</v>
      </c>
      <c r="BJ517" s="4">
        <v>75000000</v>
      </c>
      <c r="BK517">
        <v>1952</v>
      </c>
      <c r="BL517" s="5">
        <v>13</v>
      </c>
      <c r="BM517">
        <v>13</v>
      </c>
      <c r="BN517" s="4">
        <v>75000000</v>
      </c>
      <c r="BO517">
        <v>2244</v>
      </c>
      <c r="BP517" s="5">
        <v>13</v>
      </c>
      <c r="BQ517">
        <v>13</v>
      </c>
      <c r="BR517" s="4">
        <v>75000000</v>
      </c>
      <c r="BS517">
        <v>2679</v>
      </c>
      <c r="BT517" s="5">
        <v>13</v>
      </c>
      <c r="BU517">
        <v>13</v>
      </c>
      <c r="BV517" s="4">
        <v>75000000</v>
      </c>
      <c r="BW517">
        <v>3057</v>
      </c>
      <c r="BX517" s="5">
        <v>13</v>
      </c>
      <c r="BY517">
        <v>13</v>
      </c>
      <c r="BZ517" s="4">
        <v>75000000</v>
      </c>
      <c r="CA517">
        <v>3421</v>
      </c>
      <c r="CB517" s="5">
        <v>13</v>
      </c>
      <c r="CD517">
        <v>13</v>
      </c>
      <c r="CE517">
        <v>13</v>
      </c>
      <c r="CF517" s="4">
        <v>75000000</v>
      </c>
      <c r="CG517">
        <v>1664</v>
      </c>
      <c r="CH517" s="5">
        <v>13</v>
      </c>
      <c r="CI517">
        <v>13</v>
      </c>
      <c r="CJ517" s="4">
        <v>75000000</v>
      </c>
      <c r="CK517">
        <v>2049</v>
      </c>
      <c r="CL517" s="5">
        <v>13</v>
      </c>
      <c r="CM517">
        <v>13</v>
      </c>
      <c r="CN517" s="4">
        <v>75000000</v>
      </c>
      <c r="CO517">
        <v>2417</v>
      </c>
      <c r="CP517" s="5">
        <v>13</v>
      </c>
      <c r="CQ517">
        <v>13</v>
      </c>
      <c r="CR517" s="4">
        <v>75000000</v>
      </c>
      <c r="CS517">
        <v>2784</v>
      </c>
      <c r="CT517" s="5">
        <v>13</v>
      </c>
      <c r="CU517">
        <v>13</v>
      </c>
      <c r="CV517" s="4">
        <v>75000000</v>
      </c>
      <c r="CW517">
        <v>3150</v>
      </c>
      <c r="CX517" s="5">
        <v>13</v>
      </c>
      <c r="CY517" s="21">
        <v>13</v>
      </c>
      <c r="CZ517" s="21">
        <v>75000000</v>
      </c>
      <c r="DA517" s="21">
        <v>3514</v>
      </c>
      <c r="DB517" s="5">
        <v>13</v>
      </c>
      <c r="DD517" s="8">
        <v>75000000</v>
      </c>
      <c r="DE517" s="8">
        <v>75000000</v>
      </c>
      <c r="DF517" s="8">
        <v>75000000</v>
      </c>
      <c r="DG517" s="8">
        <v>75000000</v>
      </c>
      <c r="DH517" s="8">
        <v>75000000</v>
      </c>
      <c r="DI517" s="8">
        <v>75000000</v>
      </c>
      <c r="DJ517" s="8">
        <v>75000000</v>
      </c>
      <c r="DK517" s="8">
        <v>75000000</v>
      </c>
      <c r="DL517" s="8">
        <v>75000000</v>
      </c>
      <c r="DM517" s="8">
        <v>75000000</v>
      </c>
      <c r="DN517" s="8">
        <v>75000000</v>
      </c>
      <c r="DO517" s="8">
        <v>75000000</v>
      </c>
      <c r="DP517" s="8">
        <v>75000000</v>
      </c>
      <c r="DQ517" s="8">
        <v>75000000</v>
      </c>
      <c r="DR517" s="8">
        <v>75000000</v>
      </c>
      <c r="DS517" s="8">
        <v>75000000</v>
      </c>
      <c r="DT517" s="8">
        <v>75000000</v>
      </c>
      <c r="DU517" s="8">
        <v>75000000</v>
      </c>
      <c r="DV517" s="8">
        <v>75000000</v>
      </c>
      <c r="DW517" s="8">
        <v>75000000</v>
      </c>
      <c r="DX517" s="8">
        <v>75000000</v>
      </c>
      <c r="DY517" s="8">
        <v>75000000</v>
      </c>
      <c r="DZ517" s="8">
        <v>74999998.54058826</v>
      </c>
      <c r="EA517" s="8">
        <v>75000000</v>
      </c>
      <c r="EB517" s="8">
        <v>75000000</v>
      </c>
      <c r="EC517" s="8">
        <v>75000000</v>
      </c>
      <c r="ED517" s="20">
        <v>75000000</v>
      </c>
      <c r="EF517" s="9">
        <v>1137</v>
      </c>
      <c r="EG517" s="9">
        <v>1229</v>
      </c>
      <c r="EH517" s="9">
        <v>1321</v>
      </c>
      <c r="EI517" s="9">
        <v>1412</v>
      </c>
      <c r="EJ517" s="9">
        <v>1505</v>
      </c>
      <c r="EK517" s="9">
        <v>1594</v>
      </c>
      <c r="EL517" s="9">
        <v>1664</v>
      </c>
      <c r="EM517" s="9">
        <v>1774</v>
      </c>
      <c r="EN517" s="9">
        <v>1851</v>
      </c>
      <c r="EO517" s="9">
        <v>1952</v>
      </c>
      <c r="EP517" s="9">
        <v>2049</v>
      </c>
      <c r="EQ517" s="9">
        <v>2138</v>
      </c>
      <c r="ER517" s="9">
        <v>2244</v>
      </c>
      <c r="ES517" s="9">
        <v>0</v>
      </c>
      <c r="ET517" s="9">
        <v>2417</v>
      </c>
      <c r="EU517" s="9">
        <v>2504</v>
      </c>
      <c r="EV517" s="9">
        <v>2596</v>
      </c>
      <c r="EW517" s="9">
        <v>2679</v>
      </c>
      <c r="EX517" s="9">
        <v>2784</v>
      </c>
      <c r="EY517" s="9">
        <v>2889</v>
      </c>
      <c r="EZ517" s="9">
        <v>2966</v>
      </c>
      <c r="FA517" s="9">
        <v>3057</v>
      </c>
      <c r="FB517" s="9">
        <v>3150</v>
      </c>
      <c r="FC517" s="9">
        <v>3239</v>
      </c>
      <c r="FD517" s="9">
        <v>3329</v>
      </c>
      <c r="FE517" s="9">
        <v>3421</v>
      </c>
      <c r="FF517">
        <v>3514</v>
      </c>
    </row>
    <row r="518" spans="1:162" x14ac:dyDescent="0.2">
      <c r="A518" t="s">
        <v>148</v>
      </c>
      <c r="B518" t="s">
        <v>2969</v>
      </c>
      <c r="C518" t="s">
        <v>3</v>
      </c>
      <c r="D518" s="1">
        <v>4</v>
      </c>
      <c r="E518" s="1">
        <v>4</v>
      </c>
      <c r="F518" s="4">
        <v>0</v>
      </c>
      <c r="G518" s="4">
        <v>0</v>
      </c>
      <c r="H518" s="5">
        <v>4</v>
      </c>
      <c r="I518">
        <v>4</v>
      </c>
      <c r="J518" s="4">
        <v>0</v>
      </c>
      <c r="K518">
        <v>0</v>
      </c>
      <c r="L518" s="5">
        <v>4</v>
      </c>
      <c r="M518">
        <v>0</v>
      </c>
      <c r="N518" s="4">
        <v>0</v>
      </c>
      <c r="O518">
        <v>0</v>
      </c>
      <c r="P518" s="5">
        <v>0</v>
      </c>
      <c r="Q518">
        <v>0</v>
      </c>
      <c r="R518" s="4">
        <v>0</v>
      </c>
      <c r="S518">
        <v>0</v>
      </c>
      <c r="T518" s="5">
        <v>0</v>
      </c>
      <c r="U518">
        <v>0</v>
      </c>
      <c r="V518" s="4">
        <v>0</v>
      </c>
      <c r="W518">
        <v>0</v>
      </c>
      <c r="X518" s="5">
        <v>0</v>
      </c>
      <c r="Y518">
        <v>0</v>
      </c>
      <c r="Z518" s="4">
        <v>0</v>
      </c>
      <c r="AA518">
        <v>0</v>
      </c>
      <c r="AB518" s="5">
        <v>0</v>
      </c>
      <c r="AD518">
        <v>4</v>
      </c>
      <c r="AE518">
        <v>4</v>
      </c>
      <c r="AF518" s="4">
        <v>0</v>
      </c>
      <c r="AG518">
        <v>0</v>
      </c>
      <c r="AH518" s="5">
        <v>4</v>
      </c>
      <c r="AI518">
        <v>4</v>
      </c>
      <c r="AJ518" s="4">
        <v>0</v>
      </c>
      <c r="AK518">
        <v>0</v>
      </c>
      <c r="AL518" s="5">
        <v>4</v>
      </c>
      <c r="AM518">
        <v>0</v>
      </c>
      <c r="AN518" s="4">
        <v>0</v>
      </c>
      <c r="AO518">
        <v>0</v>
      </c>
      <c r="AP518" s="5">
        <v>0</v>
      </c>
      <c r="AQ518">
        <v>0</v>
      </c>
      <c r="AR518" s="4">
        <v>0</v>
      </c>
      <c r="AS518">
        <v>0</v>
      </c>
      <c r="AT518" s="5">
        <v>0</v>
      </c>
      <c r="AU518">
        <v>0</v>
      </c>
      <c r="AV518" s="4">
        <v>0</v>
      </c>
      <c r="AW518">
        <v>0</v>
      </c>
      <c r="AX518" s="5">
        <v>0</v>
      </c>
      <c r="AY518">
        <v>0</v>
      </c>
      <c r="AZ518" s="4">
        <v>0</v>
      </c>
      <c r="BA518">
        <v>0</v>
      </c>
      <c r="BB518" s="5">
        <v>0</v>
      </c>
      <c r="BD518">
        <v>4</v>
      </c>
      <c r="BE518">
        <v>4</v>
      </c>
      <c r="BF518" s="4">
        <v>0</v>
      </c>
      <c r="BG518">
        <v>0</v>
      </c>
      <c r="BH518" s="5">
        <v>4</v>
      </c>
      <c r="BI518">
        <v>4</v>
      </c>
      <c r="BJ518" s="4">
        <v>0</v>
      </c>
      <c r="BK518">
        <v>0</v>
      </c>
      <c r="BL518" s="5">
        <v>4</v>
      </c>
      <c r="BM518">
        <v>0</v>
      </c>
      <c r="BN518" s="4">
        <v>0</v>
      </c>
      <c r="BO518">
        <v>0</v>
      </c>
      <c r="BP518" s="5">
        <v>0</v>
      </c>
      <c r="BQ518">
        <v>0</v>
      </c>
      <c r="BR518" s="4">
        <v>0</v>
      </c>
      <c r="BS518">
        <v>0</v>
      </c>
      <c r="BT518" s="5">
        <v>0</v>
      </c>
      <c r="BU518">
        <v>0</v>
      </c>
      <c r="BV518" s="4">
        <v>0</v>
      </c>
      <c r="BW518">
        <v>0</v>
      </c>
      <c r="BX518" s="5">
        <v>0</v>
      </c>
      <c r="BY518">
        <v>0</v>
      </c>
      <c r="BZ518" s="4">
        <v>0</v>
      </c>
      <c r="CA518">
        <v>0</v>
      </c>
      <c r="CB518" s="5">
        <v>0</v>
      </c>
      <c r="CD518">
        <v>4</v>
      </c>
      <c r="CE518">
        <v>4</v>
      </c>
      <c r="CF518" s="4">
        <v>0</v>
      </c>
      <c r="CG518">
        <v>0</v>
      </c>
      <c r="CH518" s="5">
        <v>4</v>
      </c>
      <c r="CI518">
        <v>0</v>
      </c>
      <c r="CJ518" s="4">
        <v>0</v>
      </c>
      <c r="CK518">
        <v>0</v>
      </c>
      <c r="CL518" s="5">
        <v>0</v>
      </c>
      <c r="CM518">
        <v>0</v>
      </c>
      <c r="CN518" s="4">
        <v>0</v>
      </c>
      <c r="CO518">
        <v>0</v>
      </c>
      <c r="CP518" s="5">
        <v>0</v>
      </c>
      <c r="CQ518">
        <v>0</v>
      </c>
      <c r="CR518" s="4">
        <v>0</v>
      </c>
      <c r="CS518">
        <v>0</v>
      </c>
      <c r="CT518" s="5">
        <v>0</v>
      </c>
      <c r="CU518">
        <v>0</v>
      </c>
      <c r="CV518" s="4">
        <v>0</v>
      </c>
      <c r="CW518">
        <v>0</v>
      </c>
      <c r="CX518" s="5">
        <v>0</v>
      </c>
      <c r="CY518" s="21">
        <v>0</v>
      </c>
      <c r="CZ518" s="21">
        <v>0</v>
      </c>
      <c r="DA518" s="21">
        <v>0</v>
      </c>
      <c r="DB518" s="5">
        <v>0</v>
      </c>
      <c r="DD518" s="8">
        <v>0</v>
      </c>
      <c r="DE518" s="8">
        <v>0</v>
      </c>
      <c r="DF518" s="8">
        <v>0</v>
      </c>
      <c r="DG518" s="8">
        <v>0</v>
      </c>
      <c r="DH518" s="8">
        <v>0</v>
      </c>
      <c r="DI518" s="8">
        <v>0</v>
      </c>
      <c r="DJ518" s="8">
        <v>0</v>
      </c>
      <c r="DK518" s="8">
        <v>0</v>
      </c>
      <c r="DL518" s="8">
        <v>0</v>
      </c>
      <c r="DM518" s="8">
        <v>0</v>
      </c>
      <c r="DN518" s="8">
        <v>0</v>
      </c>
      <c r="DO518" s="8">
        <v>0</v>
      </c>
      <c r="DP518" s="8">
        <v>0</v>
      </c>
      <c r="DQ518" s="8">
        <v>0</v>
      </c>
      <c r="DR518" s="8">
        <v>0</v>
      </c>
      <c r="DS518" s="8">
        <v>0</v>
      </c>
      <c r="DT518" s="8">
        <v>0</v>
      </c>
      <c r="DU518" s="8">
        <v>0</v>
      </c>
      <c r="DV518" s="8">
        <v>0</v>
      </c>
      <c r="DW518" s="8">
        <v>0</v>
      </c>
      <c r="DX518" s="8">
        <v>0</v>
      </c>
      <c r="DY518" s="8">
        <v>0</v>
      </c>
      <c r="DZ518" s="8">
        <v>0</v>
      </c>
      <c r="EA518" s="8">
        <v>0</v>
      </c>
      <c r="EB518" s="8">
        <v>0</v>
      </c>
      <c r="EC518" s="8">
        <v>0</v>
      </c>
      <c r="ED518" s="20">
        <v>0</v>
      </c>
      <c r="EF518" s="9">
        <v>0</v>
      </c>
      <c r="EG518" s="9">
        <v>0</v>
      </c>
      <c r="EH518" s="9">
        <v>0</v>
      </c>
      <c r="EI518" s="9">
        <v>0</v>
      </c>
      <c r="EJ518" s="9">
        <v>0</v>
      </c>
      <c r="EK518" s="9">
        <v>0</v>
      </c>
      <c r="EL518" s="9">
        <v>0</v>
      </c>
      <c r="EM518" s="9">
        <v>0</v>
      </c>
      <c r="EN518" s="9">
        <v>0</v>
      </c>
      <c r="EO518" s="9">
        <v>0</v>
      </c>
      <c r="EP518" s="9">
        <v>0</v>
      </c>
      <c r="EQ518" s="9">
        <v>0</v>
      </c>
      <c r="ER518" s="9">
        <v>0</v>
      </c>
      <c r="ES518" s="9">
        <v>0</v>
      </c>
      <c r="ET518" s="9">
        <v>0</v>
      </c>
      <c r="EU518" s="9">
        <v>0</v>
      </c>
      <c r="EV518" s="9">
        <v>0</v>
      </c>
      <c r="EW518" s="9">
        <v>0</v>
      </c>
      <c r="EX518" s="9">
        <v>0</v>
      </c>
      <c r="EY518" s="9">
        <v>0</v>
      </c>
      <c r="EZ518" s="9">
        <v>0</v>
      </c>
      <c r="FA518" s="9">
        <v>0</v>
      </c>
      <c r="FB518" s="9">
        <v>0</v>
      </c>
      <c r="FC518" s="9">
        <v>0</v>
      </c>
      <c r="FD518" s="9">
        <v>0</v>
      </c>
      <c r="FE518" s="9">
        <v>0</v>
      </c>
      <c r="FF518">
        <v>0</v>
      </c>
    </row>
    <row r="519" spans="1:162" x14ac:dyDescent="0.2">
      <c r="A519" t="s">
        <v>703</v>
      </c>
      <c r="B519" t="s">
        <v>2970</v>
      </c>
      <c r="C519" t="s">
        <v>3</v>
      </c>
      <c r="D519" s="1">
        <v>6</v>
      </c>
      <c r="E519" s="1">
        <v>6</v>
      </c>
      <c r="F519" s="4">
        <v>0</v>
      </c>
      <c r="G519" s="4">
        <v>0</v>
      </c>
      <c r="H519" s="5">
        <v>6</v>
      </c>
      <c r="I519">
        <v>6</v>
      </c>
      <c r="J519" s="4">
        <v>0</v>
      </c>
      <c r="K519">
        <v>0</v>
      </c>
      <c r="L519" s="5">
        <v>6</v>
      </c>
      <c r="M519">
        <v>6</v>
      </c>
      <c r="N519" s="4">
        <v>0</v>
      </c>
      <c r="O519">
        <v>0</v>
      </c>
      <c r="P519" s="5">
        <v>6</v>
      </c>
      <c r="Q519">
        <v>6</v>
      </c>
      <c r="R519" s="4">
        <v>0</v>
      </c>
      <c r="S519">
        <v>0</v>
      </c>
      <c r="T519" s="5">
        <v>6</v>
      </c>
      <c r="U519">
        <v>6</v>
      </c>
      <c r="V519" s="4">
        <v>0</v>
      </c>
      <c r="W519">
        <v>0</v>
      </c>
      <c r="X519" s="5">
        <v>6</v>
      </c>
      <c r="Y519">
        <v>6</v>
      </c>
      <c r="Z519" s="4">
        <v>0</v>
      </c>
      <c r="AA519">
        <v>0</v>
      </c>
      <c r="AB519" s="5">
        <v>6</v>
      </c>
      <c r="AD519">
        <v>6</v>
      </c>
      <c r="AE519">
        <v>0</v>
      </c>
      <c r="AF519" s="4">
        <v>0</v>
      </c>
      <c r="AG519">
        <v>0</v>
      </c>
      <c r="AH519" s="5">
        <v>0</v>
      </c>
      <c r="AI519">
        <v>6</v>
      </c>
      <c r="AJ519" s="4">
        <v>0</v>
      </c>
      <c r="AK519">
        <v>0</v>
      </c>
      <c r="AL519" s="5">
        <v>6</v>
      </c>
      <c r="AM519">
        <v>6</v>
      </c>
      <c r="AN519" s="4">
        <v>0</v>
      </c>
      <c r="AO519">
        <v>0</v>
      </c>
      <c r="AP519" s="5">
        <v>6</v>
      </c>
      <c r="AQ519">
        <v>6</v>
      </c>
      <c r="AR519" s="4">
        <v>0</v>
      </c>
      <c r="AS519">
        <v>0</v>
      </c>
      <c r="AT519" s="5">
        <v>6</v>
      </c>
      <c r="AU519">
        <v>6</v>
      </c>
      <c r="AV519" s="4">
        <v>0</v>
      </c>
      <c r="AW519">
        <v>0</v>
      </c>
      <c r="AX519" s="5">
        <v>6</v>
      </c>
      <c r="AY519">
        <v>6</v>
      </c>
      <c r="AZ519" s="4">
        <v>0</v>
      </c>
      <c r="BA519">
        <v>0</v>
      </c>
      <c r="BB519" s="5">
        <v>6</v>
      </c>
      <c r="BD519">
        <v>6</v>
      </c>
      <c r="BE519">
        <v>6</v>
      </c>
      <c r="BF519" s="4">
        <v>0</v>
      </c>
      <c r="BG519">
        <v>0</v>
      </c>
      <c r="BH519" s="5">
        <v>6</v>
      </c>
      <c r="BI519">
        <v>6</v>
      </c>
      <c r="BJ519" s="4">
        <v>0</v>
      </c>
      <c r="BK519">
        <v>0</v>
      </c>
      <c r="BL519" s="5">
        <v>6</v>
      </c>
      <c r="BM519">
        <v>6</v>
      </c>
      <c r="BN519" s="4">
        <v>0</v>
      </c>
      <c r="BO519">
        <v>0</v>
      </c>
      <c r="BP519" s="5">
        <v>6</v>
      </c>
      <c r="BQ519">
        <v>6</v>
      </c>
      <c r="BR519" s="4">
        <v>0</v>
      </c>
      <c r="BS519">
        <v>0</v>
      </c>
      <c r="BT519" s="5">
        <v>6</v>
      </c>
      <c r="BU519">
        <v>6</v>
      </c>
      <c r="BV519" s="4">
        <v>0</v>
      </c>
      <c r="BW519">
        <v>0</v>
      </c>
      <c r="BX519" s="5">
        <v>6</v>
      </c>
      <c r="BY519">
        <v>6</v>
      </c>
      <c r="BZ519" s="4">
        <v>0</v>
      </c>
      <c r="CA519">
        <v>0</v>
      </c>
      <c r="CB519" s="5">
        <v>6</v>
      </c>
      <c r="CD519">
        <v>6</v>
      </c>
      <c r="CE519">
        <v>6</v>
      </c>
      <c r="CF519" s="4">
        <v>0</v>
      </c>
      <c r="CG519">
        <v>0</v>
      </c>
      <c r="CH519" s="5">
        <v>6</v>
      </c>
      <c r="CI519">
        <v>6</v>
      </c>
      <c r="CJ519" s="4">
        <v>0</v>
      </c>
      <c r="CK519">
        <v>0</v>
      </c>
      <c r="CL519" s="5">
        <v>6</v>
      </c>
      <c r="CM519">
        <v>6</v>
      </c>
      <c r="CN519" s="4">
        <v>0</v>
      </c>
      <c r="CO519">
        <v>0</v>
      </c>
      <c r="CP519" s="5">
        <v>6</v>
      </c>
      <c r="CQ519">
        <v>6</v>
      </c>
      <c r="CR519" s="4">
        <v>0</v>
      </c>
      <c r="CS519">
        <v>0</v>
      </c>
      <c r="CT519" s="5">
        <v>6</v>
      </c>
      <c r="CU519">
        <v>6</v>
      </c>
      <c r="CV519" s="4">
        <v>0</v>
      </c>
      <c r="CW519">
        <v>0</v>
      </c>
      <c r="CX519" s="5">
        <v>6</v>
      </c>
      <c r="CY519" s="21">
        <v>0</v>
      </c>
      <c r="CZ519" s="21">
        <v>0</v>
      </c>
      <c r="DA519" s="21">
        <v>0</v>
      </c>
      <c r="DB519" s="5">
        <v>0</v>
      </c>
      <c r="DD519" s="8">
        <v>0</v>
      </c>
      <c r="DE519" s="8">
        <v>0</v>
      </c>
      <c r="DF519" s="8">
        <v>0</v>
      </c>
      <c r="DG519" s="8">
        <v>0</v>
      </c>
      <c r="DH519" s="8">
        <v>0</v>
      </c>
      <c r="DI519" s="8">
        <v>0</v>
      </c>
      <c r="DJ519" s="8">
        <v>0</v>
      </c>
      <c r="DK519" s="8">
        <v>0</v>
      </c>
      <c r="DL519" s="8">
        <v>0</v>
      </c>
      <c r="DM519" s="8">
        <v>0</v>
      </c>
      <c r="DN519" s="8">
        <v>0</v>
      </c>
      <c r="DO519" s="8">
        <v>0</v>
      </c>
      <c r="DP519" s="8">
        <v>0</v>
      </c>
      <c r="DQ519" s="8">
        <v>0</v>
      </c>
      <c r="DR519" s="8">
        <v>0</v>
      </c>
      <c r="DS519" s="8">
        <v>0</v>
      </c>
      <c r="DT519" s="8">
        <v>0</v>
      </c>
      <c r="DU519" s="8">
        <v>0</v>
      </c>
      <c r="DV519" s="8">
        <v>0</v>
      </c>
      <c r="DW519" s="8">
        <v>0</v>
      </c>
      <c r="DX519" s="8">
        <v>0</v>
      </c>
      <c r="DY519" s="8">
        <v>0</v>
      </c>
      <c r="DZ519" s="8">
        <v>0</v>
      </c>
      <c r="EA519" s="8">
        <v>0</v>
      </c>
      <c r="EB519" s="8">
        <v>0</v>
      </c>
      <c r="EC519" s="8">
        <v>0</v>
      </c>
      <c r="ED519" s="20">
        <v>0</v>
      </c>
      <c r="EF519" s="9">
        <v>0</v>
      </c>
      <c r="EG519" s="9">
        <v>0</v>
      </c>
      <c r="EH519" s="9">
        <v>0</v>
      </c>
      <c r="EI519" s="9">
        <v>0</v>
      </c>
      <c r="EJ519" s="9">
        <v>0</v>
      </c>
      <c r="EK519" s="9">
        <v>0</v>
      </c>
      <c r="EL519" s="9">
        <v>0</v>
      </c>
      <c r="EM519" s="9">
        <v>0</v>
      </c>
      <c r="EN519" s="9">
        <v>0</v>
      </c>
      <c r="EO519" s="9">
        <v>0</v>
      </c>
      <c r="EP519" s="9">
        <v>0</v>
      </c>
      <c r="EQ519" s="9">
        <v>0</v>
      </c>
      <c r="ER519" s="9">
        <v>0</v>
      </c>
      <c r="ES519" s="9">
        <v>0</v>
      </c>
      <c r="ET519" s="9">
        <v>0</v>
      </c>
      <c r="EU519" s="9">
        <v>0</v>
      </c>
      <c r="EV519" s="9">
        <v>0</v>
      </c>
      <c r="EW519" s="9">
        <v>0</v>
      </c>
      <c r="EX519" s="9">
        <v>0</v>
      </c>
      <c r="EY519" s="9">
        <v>0</v>
      </c>
      <c r="EZ519" s="9">
        <v>0</v>
      </c>
      <c r="FA519" s="9">
        <v>0</v>
      </c>
      <c r="FB519" s="9">
        <v>0</v>
      </c>
      <c r="FC519" s="9">
        <v>0</v>
      </c>
      <c r="FD519" s="9">
        <v>0</v>
      </c>
      <c r="FE519" s="9">
        <v>0</v>
      </c>
      <c r="FF519">
        <v>0</v>
      </c>
    </row>
    <row r="520" spans="1:162" x14ac:dyDescent="0.2">
      <c r="A520" t="s">
        <v>160</v>
      </c>
      <c r="B520" t="s">
        <v>2971</v>
      </c>
      <c r="C520" t="s">
        <v>3</v>
      </c>
      <c r="D520" s="1">
        <v>5</v>
      </c>
      <c r="E520" s="1">
        <v>5</v>
      </c>
      <c r="F520" s="4">
        <v>0</v>
      </c>
      <c r="G520" s="4">
        <v>0</v>
      </c>
      <c r="H520" s="5">
        <v>5</v>
      </c>
      <c r="I520">
        <v>5</v>
      </c>
      <c r="J520" s="4">
        <v>0</v>
      </c>
      <c r="K520">
        <v>0</v>
      </c>
      <c r="L520" s="5">
        <v>5</v>
      </c>
      <c r="M520">
        <v>5</v>
      </c>
      <c r="N520" s="4">
        <v>0</v>
      </c>
      <c r="O520">
        <v>0</v>
      </c>
      <c r="P520" s="5">
        <v>5</v>
      </c>
      <c r="Q520">
        <v>5</v>
      </c>
      <c r="R520" s="4">
        <v>0</v>
      </c>
      <c r="S520">
        <v>0</v>
      </c>
      <c r="T520" s="5">
        <v>5</v>
      </c>
      <c r="U520">
        <v>5</v>
      </c>
      <c r="V520" s="4">
        <v>0</v>
      </c>
      <c r="W520">
        <v>0</v>
      </c>
      <c r="X520" s="5">
        <v>5</v>
      </c>
      <c r="Y520">
        <v>5</v>
      </c>
      <c r="Z520" s="4">
        <v>0</v>
      </c>
      <c r="AA520">
        <v>21</v>
      </c>
      <c r="AB520" s="5">
        <v>5</v>
      </c>
      <c r="AD520">
        <v>5</v>
      </c>
      <c r="AE520">
        <v>5</v>
      </c>
      <c r="AF520" s="4">
        <v>0</v>
      </c>
      <c r="AG520">
        <v>0</v>
      </c>
      <c r="AH520" s="5">
        <v>5</v>
      </c>
      <c r="AI520">
        <v>5</v>
      </c>
      <c r="AJ520" s="4">
        <v>0</v>
      </c>
      <c r="AK520">
        <v>0</v>
      </c>
      <c r="AL520" s="5">
        <v>5</v>
      </c>
      <c r="AM520">
        <v>5</v>
      </c>
      <c r="AN520" s="4">
        <v>0</v>
      </c>
      <c r="AO520">
        <v>0</v>
      </c>
      <c r="AP520" s="5">
        <v>5</v>
      </c>
      <c r="AQ520">
        <v>5</v>
      </c>
      <c r="AR520" s="4">
        <v>0</v>
      </c>
      <c r="AS520">
        <v>0</v>
      </c>
      <c r="AT520" s="5">
        <v>5</v>
      </c>
      <c r="AU520">
        <v>5</v>
      </c>
      <c r="AV520" s="4">
        <v>0</v>
      </c>
      <c r="AW520">
        <v>21</v>
      </c>
      <c r="AX520" s="5">
        <v>5</v>
      </c>
      <c r="AY520">
        <v>5</v>
      </c>
      <c r="AZ520" s="4">
        <v>0</v>
      </c>
      <c r="BA520">
        <v>0</v>
      </c>
      <c r="BB520" s="5">
        <v>5</v>
      </c>
      <c r="BD520">
        <v>5</v>
      </c>
      <c r="BE520">
        <v>5</v>
      </c>
      <c r="BF520" s="4">
        <v>0</v>
      </c>
      <c r="BG520">
        <v>0</v>
      </c>
      <c r="BH520" s="5">
        <v>5</v>
      </c>
      <c r="BI520">
        <v>5</v>
      </c>
      <c r="BJ520" s="4">
        <v>0</v>
      </c>
      <c r="BK520">
        <v>0</v>
      </c>
      <c r="BL520" s="5">
        <v>5</v>
      </c>
      <c r="BM520">
        <v>5</v>
      </c>
      <c r="BN520" s="4">
        <v>0</v>
      </c>
      <c r="BO520">
        <v>0</v>
      </c>
      <c r="BP520" s="5">
        <v>5</v>
      </c>
      <c r="BQ520">
        <v>5</v>
      </c>
      <c r="BR520" s="4">
        <v>0</v>
      </c>
      <c r="BS520">
        <v>0</v>
      </c>
      <c r="BT520" s="5">
        <v>5</v>
      </c>
      <c r="BU520">
        <v>5</v>
      </c>
      <c r="BV520" s="4">
        <v>0</v>
      </c>
      <c r="BW520">
        <v>21</v>
      </c>
      <c r="BX520" s="5">
        <v>5</v>
      </c>
      <c r="BY520">
        <v>5</v>
      </c>
      <c r="BZ520" s="4">
        <v>0</v>
      </c>
      <c r="CA520">
        <v>0</v>
      </c>
      <c r="CB520" s="5">
        <v>5</v>
      </c>
      <c r="CD520">
        <v>5</v>
      </c>
      <c r="CE520">
        <v>5</v>
      </c>
      <c r="CF520" s="4">
        <v>0</v>
      </c>
      <c r="CG520">
        <v>0</v>
      </c>
      <c r="CH520" s="5">
        <v>5</v>
      </c>
      <c r="CI520">
        <v>5</v>
      </c>
      <c r="CJ520" s="4">
        <v>0</v>
      </c>
      <c r="CK520">
        <v>0</v>
      </c>
      <c r="CL520" s="5">
        <v>5</v>
      </c>
      <c r="CM520">
        <v>5</v>
      </c>
      <c r="CN520" s="4">
        <v>0</v>
      </c>
      <c r="CO520">
        <v>0</v>
      </c>
      <c r="CP520" s="5">
        <v>5</v>
      </c>
      <c r="CQ520">
        <v>5</v>
      </c>
      <c r="CR520" s="4">
        <v>0</v>
      </c>
      <c r="CS520">
        <v>0</v>
      </c>
      <c r="CT520" s="5">
        <v>5</v>
      </c>
      <c r="CU520">
        <v>5</v>
      </c>
      <c r="CV520" s="4">
        <v>0</v>
      </c>
      <c r="CW520">
        <v>21</v>
      </c>
      <c r="CX520" s="5">
        <v>5</v>
      </c>
      <c r="CY520" s="21">
        <v>5</v>
      </c>
      <c r="CZ520" s="21">
        <v>0</v>
      </c>
      <c r="DA520" s="21">
        <v>1</v>
      </c>
      <c r="DB520" s="5">
        <v>5</v>
      </c>
      <c r="DD520" s="8">
        <v>0</v>
      </c>
      <c r="DE520" s="8">
        <v>0</v>
      </c>
      <c r="DF520" s="8">
        <v>0</v>
      </c>
      <c r="DG520" s="8">
        <v>0</v>
      </c>
      <c r="DH520" s="8">
        <v>0</v>
      </c>
      <c r="DI520" s="8">
        <v>0</v>
      </c>
      <c r="DJ520" s="8">
        <v>0</v>
      </c>
      <c r="DK520" s="8">
        <v>0</v>
      </c>
      <c r="DL520" s="8">
        <v>0</v>
      </c>
      <c r="DM520" s="8">
        <v>0</v>
      </c>
      <c r="DN520" s="8">
        <v>0</v>
      </c>
      <c r="DO520" s="8">
        <v>0</v>
      </c>
      <c r="DP520" s="8">
        <v>0</v>
      </c>
      <c r="DQ520" s="8">
        <v>0</v>
      </c>
      <c r="DR520" s="8">
        <v>0</v>
      </c>
      <c r="DS520" s="8">
        <v>0</v>
      </c>
      <c r="DT520" s="8">
        <v>0</v>
      </c>
      <c r="DU520" s="8">
        <v>0</v>
      </c>
      <c r="DV520" s="8">
        <v>0</v>
      </c>
      <c r="DW520" s="8">
        <v>0</v>
      </c>
      <c r="DX520" s="8">
        <v>0</v>
      </c>
      <c r="DY520" s="8">
        <v>0</v>
      </c>
      <c r="DZ520" s="8">
        <v>0</v>
      </c>
      <c r="EA520" s="8">
        <v>0</v>
      </c>
      <c r="EB520" s="8">
        <v>0</v>
      </c>
      <c r="EC520" s="8">
        <v>0</v>
      </c>
      <c r="ED520" s="20">
        <v>0</v>
      </c>
      <c r="EF520" s="9">
        <v>0</v>
      </c>
      <c r="EG520" s="9">
        <v>0</v>
      </c>
      <c r="EH520" s="9">
        <v>0</v>
      </c>
      <c r="EI520" s="9">
        <v>0</v>
      </c>
      <c r="EJ520" s="9">
        <v>0</v>
      </c>
      <c r="EK520" s="9">
        <v>0</v>
      </c>
      <c r="EL520" s="9">
        <v>0</v>
      </c>
      <c r="EM520" s="9">
        <v>0</v>
      </c>
      <c r="EN520" s="9">
        <v>0</v>
      </c>
      <c r="EO520" s="9">
        <v>0</v>
      </c>
      <c r="EP520" s="9">
        <v>0</v>
      </c>
      <c r="EQ520" s="9">
        <v>0</v>
      </c>
      <c r="ER520" s="9">
        <v>0</v>
      </c>
      <c r="ES520" s="9">
        <v>0</v>
      </c>
      <c r="ET520" s="9">
        <v>0</v>
      </c>
      <c r="EU520" s="9">
        <v>0</v>
      </c>
      <c r="EV520" s="9">
        <v>0</v>
      </c>
      <c r="EW520" s="9">
        <v>0</v>
      </c>
      <c r="EX520" s="9">
        <v>0</v>
      </c>
      <c r="EY520" s="9">
        <v>0</v>
      </c>
      <c r="EZ520" s="9">
        <v>21</v>
      </c>
      <c r="FA520" s="9">
        <v>0</v>
      </c>
      <c r="FB520" s="9">
        <v>0</v>
      </c>
      <c r="FC520" s="9">
        <v>0</v>
      </c>
      <c r="FD520" s="9">
        <v>0</v>
      </c>
      <c r="FE520" s="9">
        <v>0</v>
      </c>
      <c r="FF520">
        <v>1</v>
      </c>
    </row>
    <row r="521" spans="1:162" x14ac:dyDescent="0.2">
      <c r="A521" t="s">
        <v>46</v>
      </c>
      <c r="B521" t="s">
        <v>2972</v>
      </c>
      <c r="C521" t="s">
        <v>3</v>
      </c>
      <c r="D521" s="1">
        <v>13</v>
      </c>
      <c r="E521" s="1">
        <v>13</v>
      </c>
      <c r="F521" s="4">
        <v>146289147.06</v>
      </c>
      <c r="G521" s="4">
        <v>2008</v>
      </c>
      <c r="H521" s="5">
        <v>13</v>
      </c>
      <c r="I521">
        <v>13</v>
      </c>
      <c r="J521" s="4">
        <v>146289147.06</v>
      </c>
      <c r="K521">
        <v>2370</v>
      </c>
      <c r="L521" s="5">
        <v>13</v>
      </c>
      <c r="M521">
        <v>13</v>
      </c>
      <c r="N521" s="4">
        <v>122289147.06</v>
      </c>
      <c r="O521">
        <v>2734</v>
      </c>
      <c r="P521" s="5">
        <v>13</v>
      </c>
      <c r="Q521">
        <v>13</v>
      </c>
      <c r="R521" s="4">
        <v>103289147.06</v>
      </c>
      <c r="S521">
        <v>2735</v>
      </c>
      <c r="T521" s="5">
        <v>13</v>
      </c>
      <c r="U521">
        <v>13</v>
      </c>
      <c r="V521" s="4">
        <v>100289147.06</v>
      </c>
      <c r="W521">
        <v>3111</v>
      </c>
      <c r="X521" s="5">
        <v>13</v>
      </c>
      <c r="Y521">
        <v>13</v>
      </c>
      <c r="Z521" s="4">
        <v>89289147.060000002</v>
      </c>
      <c r="AA521">
        <v>3456</v>
      </c>
      <c r="AB521" s="5">
        <v>13</v>
      </c>
      <c r="AD521">
        <v>13</v>
      </c>
      <c r="AE521">
        <v>13</v>
      </c>
      <c r="AF521" s="4">
        <v>146289147.06</v>
      </c>
      <c r="AG521">
        <v>2101</v>
      </c>
      <c r="AH521" s="5">
        <v>13</v>
      </c>
      <c r="AI521">
        <v>13</v>
      </c>
      <c r="AJ521" s="4">
        <v>146289147.06</v>
      </c>
      <c r="AK521">
        <v>2447</v>
      </c>
      <c r="AL521" s="5">
        <v>13</v>
      </c>
      <c r="AM521">
        <v>9</v>
      </c>
      <c r="AN521" s="4">
        <v>122289147.06</v>
      </c>
      <c r="AO521">
        <v>2734</v>
      </c>
      <c r="AP521" s="5">
        <v>13</v>
      </c>
      <c r="AQ521">
        <v>13</v>
      </c>
      <c r="AR521" s="4">
        <v>103289147.06</v>
      </c>
      <c r="AS521">
        <v>2820</v>
      </c>
      <c r="AT521" s="5">
        <v>13</v>
      </c>
      <c r="AU521">
        <v>13</v>
      </c>
      <c r="AV521" s="4">
        <v>98289147.060000002</v>
      </c>
      <c r="AW521">
        <v>3188</v>
      </c>
      <c r="AX521" s="5">
        <v>13</v>
      </c>
      <c r="AY521">
        <v>13</v>
      </c>
      <c r="AZ521" s="4">
        <v>89289147.060000002</v>
      </c>
      <c r="BA521">
        <v>3534</v>
      </c>
      <c r="BB521" s="5">
        <v>13</v>
      </c>
      <c r="BD521">
        <v>13</v>
      </c>
      <c r="BE521">
        <v>13</v>
      </c>
      <c r="BF521" s="4">
        <v>146289147.06</v>
      </c>
      <c r="BG521">
        <v>2190</v>
      </c>
      <c r="BH521" s="5">
        <v>13</v>
      </c>
      <c r="BI521">
        <v>13</v>
      </c>
      <c r="BJ521" s="4">
        <v>138289147.06</v>
      </c>
      <c r="BK521">
        <v>2548</v>
      </c>
      <c r="BL521" s="5">
        <v>13</v>
      </c>
      <c r="BM521">
        <v>9</v>
      </c>
      <c r="BN521" s="4">
        <v>122289147.06</v>
      </c>
      <c r="BO521">
        <v>2734</v>
      </c>
      <c r="BP521" s="5">
        <v>13</v>
      </c>
      <c r="BQ521">
        <v>13</v>
      </c>
      <c r="BR521" s="4">
        <v>103289147.06</v>
      </c>
      <c r="BS521">
        <v>2903</v>
      </c>
      <c r="BT521" s="5">
        <v>13</v>
      </c>
      <c r="BU521">
        <v>13</v>
      </c>
      <c r="BV521" s="4">
        <v>93289147.060000002</v>
      </c>
      <c r="BW521">
        <v>3279</v>
      </c>
      <c r="BX521" s="5">
        <v>13</v>
      </c>
      <c r="BY521">
        <v>13</v>
      </c>
      <c r="BZ521" s="4">
        <v>80789147</v>
      </c>
      <c r="CA521">
        <v>3626</v>
      </c>
      <c r="CB521" s="5">
        <v>13</v>
      </c>
      <c r="CD521">
        <v>13</v>
      </c>
      <c r="CE521">
        <v>13</v>
      </c>
      <c r="CF521" s="4">
        <v>146289147.06</v>
      </c>
      <c r="CG521">
        <v>2260</v>
      </c>
      <c r="CH521" s="5">
        <v>13</v>
      </c>
      <c r="CI521">
        <v>13</v>
      </c>
      <c r="CJ521" s="4">
        <v>122289147.06</v>
      </c>
      <c r="CK521">
        <v>2645</v>
      </c>
      <c r="CL521" s="5">
        <v>13</v>
      </c>
      <c r="CM521">
        <v>13</v>
      </c>
      <c r="CN521" s="4">
        <v>111289147.06</v>
      </c>
      <c r="CO521">
        <v>2734</v>
      </c>
      <c r="CP521" s="5">
        <v>13</v>
      </c>
      <c r="CQ521">
        <v>13</v>
      </c>
      <c r="CR521" s="4">
        <v>103289147.06</v>
      </c>
      <c r="CS521">
        <v>3006</v>
      </c>
      <c r="CT521" s="5">
        <v>13</v>
      </c>
      <c r="CU521">
        <v>13</v>
      </c>
      <c r="CV521" s="4">
        <v>89289147.060000002</v>
      </c>
      <c r="CW521">
        <v>3367</v>
      </c>
      <c r="CX521" s="5">
        <v>13</v>
      </c>
      <c r="CY521" s="21">
        <v>13</v>
      </c>
      <c r="CZ521" s="21">
        <v>80789147</v>
      </c>
      <c r="DA521" s="21">
        <v>3717</v>
      </c>
      <c r="DB521" s="5">
        <v>13</v>
      </c>
      <c r="DD521" s="8">
        <v>146289147.06</v>
      </c>
      <c r="DE521" s="8">
        <v>146289147.06</v>
      </c>
      <c r="DF521" s="8">
        <v>146289147.06</v>
      </c>
      <c r="DG521" s="8">
        <v>146289147.06</v>
      </c>
      <c r="DH521" s="8">
        <v>146289147.06</v>
      </c>
      <c r="DI521" s="8">
        <v>146289147.06</v>
      </c>
      <c r="DJ521" s="8">
        <v>138289147.06</v>
      </c>
      <c r="DK521" s="8">
        <v>122289147.06</v>
      </c>
      <c r="DL521" s="8">
        <v>122289147.06</v>
      </c>
      <c r="DM521" s="8">
        <v>122289147.06</v>
      </c>
      <c r="DN521" s="8">
        <v>122289147.06</v>
      </c>
      <c r="DO521" s="8">
        <v>111289147.06</v>
      </c>
      <c r="DP521" s="8">
        <v>103289147.06</v>
      </c>
      <c r="DQ521" s="8">
        <v>103289147.06</v>
      </c>
      <c r="DR521" s="8">
        <v>103289147.06</v>
      </c>
      <c r="DS521" s="8">
        <v>103289147.06</v>
      </c>
      <c r="DT521" s="8">
        <v>100289147.06</v>
      </c>
      <c r="DU521" s="8">
        <v>98289147.060000002</v>
      </c>
      <c r="DV521" s="8">
        <v>93289147.060000002</v>
      </c>
      <c r="DW521" s="8">
        <v>89289147.060000002</v>
      </c>
      <c r="DX521" s="8">
        <v>89289147.060000002</v>
      </c>
      <c r="DY521" s="8">
        <v>89289147.060000002</v>
      </c>
      <c r="DZ521" s="8">
        <v>80789145.600588262</v>
      </c>
      <c r="EA521" s="8">
        <v>80789147</v>
      </c>
      <c r="EB521" s="8">
        <v>78289147</v>
      </c>
      <c r="EC521" s="8">
        <v>78289147.060000002</v>
      </c>
      <c r="ED521" s="20">
        <v>72090395.060000002</v>
      </c>
      <c r="EF521" s="9">
        <v>1733</v>
      </c>
      <c r="EG521" s="9">
        <v>1825</v>
      </c>
      <c r="EH521" s="9">
        <v>1917</v>
      </c>
      <c r="EI521" s="9">
        <v>2008</v>
      </c>
      <c r="EJ521" s="9">
        <v>2101</v>
      </c>
      <c r="EK521" s="9">
        <v>2190</v>
      </c>
      <c r="EL521" s="9">
        <v>2260</v>
      </c>
      <c r="EM521" s="9">
        <v>2370</v>
      </c>
      <c r="EN521" s="9">
        <v>2447</v>
      </c>
      <c r="EO521" s="9">
        <v>2548</v>
      </c>
      <c r="EP521" s="9">
        <v>2645</v>
      </c>
      <c r="EQ521" s="9">
        <v>2734</v>
      </c>
      <c r="ER521" s="9">
        <v>2475</v>
      </c>
      <c r="ES521" s="9">
        <v>0</v>
      </c>
      <c r="ET521" s="9">
        <v>2648</v>
      </c>
      <c r="EU521" s="9">
        <v>2735</v>
      </c>
      <c r="EV521" s="9">
        <v>2820</v>
      </c>
      <c r="EW521" s="9">
        <v>2903</v>
      </c>
      <c r="EX521" s="9">
        <v>3006</v>
      </c>
      <c r="EY521" s="9">
        <v>3111</v>
      </c>
      <c r="EZ521" s="9">
        <v>3188</v>
      </c>
      <c r="FA521" s="9">
        <v>3279</v>
      </c>
      <c r="FB521" s="9">
        <v>3367</v>
      </c>
      <c r="FC521" s="9">
        <v>3456</v>
      </c>
      <c r="FD521" s="9">
        <v>3534</v>
      </c>
      <c r="FE521" s="9">
        <v>3626</v>
      </c>
      <c r="FF521">
        <v>3717</v>
      </c>
    </row>
    <row r="522" spans="1:162" x14ac:dyDescent="0.2">
      <c r="A522" t="s">
        <v>156</v>
      </c>
      <c r="B522" t="s">
        <v>2415</v>
      </c>
      <c r="C522" t="s">
        <v>3</v>
      </c>
      <c r="D522" s="1">
        <v>5</v>
      </c>
      <c r="E522" s="1">
        <v>5</v>
      </c>
      <c r="F522" s="4">
        <v>0</v>
      </c>
      <c r="G522" s="4">
        <v>0</v>
      </c>
      <c r="H522" s="5">
        <v>5</v>
      </c>
      <c r="I522">
        <v>9</v>
      </c>
      <c r="J522" s="4">
        <v>0</v>
      </c>
      <c r="K522">
        <v>78</v>
      </c>
      <c r="L522" s="5">
        <v>9</v>
      </c>
      <c r="M522">
        <v>9</v>
      </c>
      <c r="N522" s="4">
        <v>0</v>
      </c>
      <c r="O522">
        <v>155</v>
      </c>
      <c r="P522" s="5">
        <v>13</v>
      </c>
      <c r="Q522">
        <v>11</v>
      </c>
      <c r="R522" s="4">
        <v>100000000</v>
      </c>
      <c r="S522">
        <v>43</v>
      </c>
      <c r="T522" s="5">
        <v>13</v>
      </c>
      <c r="U522">
        <v>13</v>
      </c>
      <c r="V522" s="4">
        <v>100000000</v>
      </c>
      <c r="W522">
        <v>218</v>
      </c>
      <c r="X522" s="5">
        <v>13</v>
      </c>
      <c r="Y522">
        <v>13</v>
      </c>
      <c r="Z522" s="4">
        <v>100000000</v>
      </c>
      <c r="AA522">
        <v>0</v>
      </c>
      <c r="AB522" s="5">
        <v>13</v>
      </c>
      <c r="AD522">
        <v>5</v>
      </c>
      <c r="AE522">
        <v>5</v>
      </c>
      <c r="AF522" s="4">
        <v>0</v>
      </c>
      <c r="AG522">
        <v>60</v>
      </c>
      <c r="AH522" s="5">
        <v>5</v>
      </c>
      <c r="AI522">
        <v>13</v>
      </c>
      <c r="AJ522" s="4">
        <v>0</v>
      </c>
      <c r="AK522">
        <v>155</v>
      </c>
      <c r="AL522" s="5">
        <v>13</v>
      </c>
      <c r="AM522">
        <v>9</v>
      </c>
      <c r="AN522" s="4">
        <v>0</v>
      </c>
      <c r="AO522">
        <v>8</v>
      </c>
      <c r="AP522" s="5">
        <v>9</v>
      </c>
      <c r="AQ522">
        <v>11</v>
      </c>
      <c r="AR522" s="4">
        <v>100000000</v>
      </c>
      <c r="AS522">
        <v>135</v>
      </c>
      <c r="AT522" s="5">
        <v>13</v>
      </c>
      <c r="AU522">
        <v>13</v>
      </c>
      <c r="AV522" s="4">
        <v>100000000</v>
      </c>
      <c r="AW522">
        <v>218</v>
      </c>
      <c r="AX522" s="5">
        <v>13</v>
      </c>
      <c r="AY522">
        <v>13</v>
      </c>
      <c r="AZ522" s="4">
        <v>100000000</v>
      </c>
      <c r="BA522">
        <v>0</v>
      </c>
      <c r="BB522" s="5">
        <v>13</v>
      </c>
      <c r="BD522">
        <v>5</v>
      </c>
      <c r="BE522">
        <v>6</v>
      </c>
      <c r="BF522" s="4">
        <v>0</v>
      </c>
      <c r="BG522">
        <v>60</v>
      </c>
      <c r="BH522" s="5">
        <v>6</v>
      </c>
      <c r="BI522">
        <v>9</v>
      </c>
      <c r="BJ522" s="4">
        <v>0</v>
      </c>
      <c r="BK522">
        <v>155</v>
      </c>
      <c r="BL522" s="5">
        <v>13</v>
      </c>
      <c r="BM522">
        <v>9</v>
      </c>
      <c r="BN522" s="4">
        <v>0</v>
      </c>
      <c r="BO522">
        <v>8</v>
      </c>
      <c r="BP522" s="5">
        <v>9</v>
      </c>
      <c r="BQ522">
        <v>11</v>
      </c>
      <c r="BR522" s="4">
        <v>100000000</v>
      </c>
      <c r="BS522">
        <v>218</v>
      </c>
      <c r="BT522" s="5">
        <v>13</v>
      </c>
      <c r="BU522">
        <v>13</v>
      </c>
      <c r="BV522" s="4">
        <v>100000000</v>
      </c>
      <c r="BW522">
        <v>0</v>
      </c>
      <c r="BX522" s="5">
        <v>13</v>
      </c>
      <c r="BY522">
        <v>13</v>
      </c>
      <c r="BZ522" s="4">
        <v>100000000</v>
      </c>
      <c r="CA522">
        <v>0</v>
      </c>
      <c r="CB522" s="5">
        <v>13</v>
      </c>
      <c r="CD522">
        <v>5</v>
      </c>
      <c r="CE522">
        <v>6</v>
      </c>
      <c r="CF522" s="4">
        <v>0</v>
      </c>
      <c r="CG522">
        <v>60</v>
      </c>
      <c r="CH522" s="5">
        <v>6</v>
      </c>
      <c r="CI522">
        <v>9</v>
      </c>
      <c r="CJ522" s="4">
        <v>0</v>
      </c>
      <c r="CK522">
        <v>155</v>
      </c>
      <c r="CL522" s="5">
        <v>13</v>
      </c>
      <c r="CM522">
        <v>11</v>
      </c>
      <c r="CN522" s="4">
        <v>100000000</v>
      </c>
      <c r="CO522">
        <v>8</v>
      </c>
      <c r="CP522" s="5">
        <v>13</v>
      </c>
      <c r="CQ522">
        <v>13</v>
      </c>
      <c r="CR522" s="4">
        <v>100000000</v>
      </c>
      <c r="CS522">
        <v>218</v>
      </c>
      <c r="CT522" s="5">
        <v>13</v>
      </c>
      <c r="CU522">
        <v>13</v>
      </c>
      <c r="CV522" s="4">
        <v>100000000</v>
      </c>
      <c r="CW522">
        <v>0</v>
      </c>
      <c r="CX522" s="5">
        <v>13</v>
      </c>
      <c r="CY522" s="21">
        <v>13</v>
      </c>
      <c r="CZ522" s="21">
        <v>100000000</v>
      </c>
      <c r="DA522" s="21">
        <v>0</v>
      </c>
      <c r="DB522" s="5">
        <v>13</v>
      </c>
      <c r="DD522" s="8">
        <v>0</v>
      </c>
      <c r="DE522" s="8">
        <v>0</v>
      </c>
      <c r="DF522" s="8">
        <v>0</v>
      </c>
      <c r="DG522" s="8">
        <v>0</v>
      </c>
      <c r="DH522" s="8">
        <v>0</v>
      </c>
      <c r="DI522" s="8">
        <v>0</v>
      </c>
      <c r="DJ522" s="8">
        <v>0</v>
      </c>
      <c r="DK522" s="8">
        <v>0</v>
      </c>
      <c r="DL522" s="8">
        <v>0</v>
      </c>
      <c r="DM522" s="8">
        <v>0</v>
      </c>
      <c r="DN522" s="8">
        <v>0</v>
      </c>
      <c r="DO522" s="8">
        <v>0</v>
      </c>
      <c r="DP522" s="8">
        <v>0</v>
      </c>
      <c r="DQ522" s="8">
        <v>0</v>
      </c>
      <c r="DR522" s="8">
        <v>100000000</v>
      </c>
      <c r="DS522" s="8">
        <v>100000000</v>
      </c>
      <c r="DT522" s="8">
        <v>100000000</v>
      </c>
      <c r="DU522" s="8">
        <v>100000000</v>
      </c>
      <c r="DV522" s="8">
        <v>100000000</v>
      </c>
      <c r="DW522" s="8">
        <v>100000000</v>
      </c>
      <c r="DX522" s="8">
        <v>100000000</v>
      </c>
      <c r="DY522" s="8">
        <v>100000000</v>
      </c>
      <c r="DZ522" s="8">
        <v>99999998.54058826</v>
      </c>
      <c r="EA522" s="8">
        <v>100000000</v>
      </c>
      <c r="EB522" s="8">
        <v>100000000</v>
      </c>
      <c r="EC522" s="8">
        <v>100000000</v>
      </c>
      <c r="ED522" s="20">
        <v>100000000</v>
      </c>
      <c r="EF522" s="9">
        <v>0</v>
      </c>
      <c r="EG522" s="9">
        <v>0</v>
      </c>
      <c r="EH522" s="9">
        <v>0</v>
      </c>
      <c r="EI522" s="9">
        <v>0</v>
      </c>
      <c r="EJ522" s="9">
        <v>60</v>
      </c>
      <c r="EK522" s="9">
        <v>58</v>
      </c>
      <c r="EL522" s="9">
        <v>0</v>
      </c>
      <c r="EM522" s="9">
        <v>78</v>
      </c>
      <c r="EN522" s="9">
        <v>155</v>
      </c>
      <c r="EO522" s="9">
        <v>0</v>
      </c>
      <c r="EP522" s="9">
        <v>1</v>
      </c>
      <c r="EQ522" s="9">
        <v>0</v>
      </c>
      <c r="ER522" s="9">
        <v>8</v>
      </c>
      <c r="ES522" s="9">
        <v>0</v>
      </c>
      <c r="ET522" s="9">
        <v>0</v>
      </c>
      <c r="EU522" s="9">
        <v>43</v>
      </c>
      <c r="EV522" s="9">
        <v>135</v>
      </c>
      <c r="EW522" s="9">
        <v>218</v>
      </c>
      <c r="EX522" s="9">
        <v>0</v>
      </c>
      <c r="EY522" s="9">
        <v>0</v>
      </c>
      <c r="EZ522" s="9">
        <v>0</v>
      </c>
      <c r="FA522" s="9">
        <v>0</v>
      </c>
      <c r="FB522" s="9">
        <v>0</v>
      </c>
      <c r="FC522" s="9">
        <v>0</v>
      </c>
      <c r="FD522" s="9">
        <v>0</v>
      </c>
      <c r="FE522" s="9">
        <v>0</v>
      </c>
      <c r="FF522">
        <v>0</v>
      </c>
    </row>
    <row r="523" spans="1:162" x14ac:dyDescent="0.2">
      <c r="A523" t="s">
        <v>70</v>
      </c>
      <c r="B523" t="s">
        <v>2973</v>
      </c>
      <c r="C523" t="s">
        <v>3</v>
      </c>
      <c r="D523" s="1">
        <v>5</v>
      </c>
      <c r="E523" s="1">
        <v>5</v>
      </c>
      <c r="F523" s="4">
        <v>0</v>
      </c>
      <c r="G523" s="4">
        <v>0</v>
      </c>
      <c r="H523" s="5">
        <v>5</v>
      </c>
      <c r="I523">
        <v>5</v>
      </c>
      <c r="J523" s="4">
        <v>0</v>
      </c>
      <c r="K523">
        <v>0</v>
      </c>
      <c r="L523" s="5">
        <v>5</v>
      </c>
      <c r="M523">
        <v>5</v>
      </c>
      <c r="N523" s="4">
        <v>0</v>
      </c>
      <c r="O523">
        <v>0</v>
      </c>
      <c r="P523" s="5">
        <v>5</v>
      </c>
      <c r="Q523">
        <v>5</v>
      </c>
      <c r="R523" s="4">
        <v>0</v>
      </c>
      <c r="S523">
        <v>26</v>
      </c>
      <c r="T523" s="5">
        <v>5</v>
      </c>
      <c r="U523">
        <v>6</v>
      </c>
      <c r="V523" s="4">
        <v>0</v>
      </c>
      <c r="W523">
        <v>0</v>
      </c>
      <c r="X523" s="5">
        <v>6</v>
      </c>
      <c r="Y523">
        <v>6</v>
      </c>
      <c r="Z523" s="4">
        <v>0</v>
      </c>
      <c r="AA523">
        <v>0</v>
      </c>
      <c r="AB523" s="5">
        <v>6</v>
      </c>
      <c r="AD523">
        <v>5</v>
      </c>
      <c r="AE523">
        <v>5</v>
      </c>
      <c r="AF523" s="4">
        <v>0</v>
      </c>
      <c r="AG523">
        <v>0</v>
      </c>
      <c r="AH523" s="5">
        <v>5</v>
      </c>
      <c r="AI523">
        <v>5</v>
      </c>
      <c r="AJ523" s="4">
        <v>0</v>
      </c>
      <c r="AK523">
        <v>0</v>
      </c>
      <c r="AL523" s="5">
        <v>5</v>
      </c>
      <c r="AM523">
        <v>5</v>
      </c>
      <c r="AN523" s="4">
        <v>0</v>
      </c>
      <c r="AO523">
        <v>0</v>
      </c>
      <c r="AP523" s="5">
        <v>5</v>
      </c>
      <c r="AQ523">
        <v>6</v>
      </c>
      <c r="AR523" s="4">
        <v>0</v>
      </c>
      <c r="AS523">
        <v>26</v>
      </c>
      <c r="AT523" s="5">
        <v>6</v>
      </c>
      <c r="AU523">
        <v>6</v>
      </c>
      <c r="AV523" s="4">
        <v>0</v>
      </c>
      <c r="AW523">
        <v>0</v>
      </c>
      <c r="AX523" s="5">
        <v>6</v>
      </c>
      <c r="AY523">
        <v>6</v>
      </c>
      <c r="AZ523" s="4">
        <v>0</v>
      </c>
      <c r="BA523">
        <v>0</v>
      </c>
      <c r="BB523" s="5">
        <v>6</v>
      </c>
      <c r="BD523">
        <v>5</v>
      </c>
      <c r="BE523">
        <v>5</v>
      </c>
      <c r="BF523" s="4">
        <v>0</v>
      </c>
      <c r="BG523">
        <v>0</v>
      </c>
      <c r="BH523" s="5">
        <v>5</v>
      </c>
      <c r="BI523">
        <v>5</v>
      </c>
      <c r="BJ523" s="4">
        <v>0</v>
      </c>
      <c r="BK523">
        <v>0</v>
      </c>
      <c r="BL523" s="5">
        <v>5</v>
      </c>
      <c r="BM523">
        <v>5</v>
      </c>
      <c r="BN523" s="4">
        <v>0</v>
      </c>
      <c r="BO523">
        <v>0</v>
      </c>
      <c r="BP523" s="5">
        <v>5</v>
      </c>
      <c r="BQ523">
        <v>6</v>
      </c>
      <c r="BR523" s="4">
        <v>0</v>
      </c>
      <c r="BS523">
        <v>26</v>
      </c>
      <c r="BT523" s="5">
        <v>6</v>
      </c>
      <c r="BU523">
        <v>6</v>
      </c>
      <c r="BV523" s="4">
        <v>0</v>
      </c>
      <c r="BW523">
        <v>0</v>
      </c>
      <c r="BX523" s="5">
        <v>6</v>
      </c>
      <c r="BY523">
        <v>6</v>
      </c>
      <c r="BZ523" s="4">
        <v>0</v>
      </c>
      <c r="CA523">
        <v>0</v>
      </c>
      <c r="CB523" s="5">
        <v>6</v>
      </c>
      <c r="CD523">
        <v>5</v>
      </c>
      <c r="CE523">
        <v>5</v>
      </c>
      <c r="CF523" s="4">
        <v>0</v>
      </c>
      <c r="CG523">
        <v>0</v>
      </c>
      <c r="CH523" s="5">
        <v>5</v>
      </c>
      <c r="CI523">
        <v>5</v>
      </c>
      <c r="CJ523" s="4">
        <v>0</v>
      </c>
      <c r="CK523">
        <v>0</v>
      </c>
      <c r="CL523" s="5">
        <v>5</v>
      </c>
      <c r="CM523">
        <v>5</v>
      </c>
      <c r="CN523" s="4">
        <v>0</v>
      </c>
      <c r="CO523">
        <v>26</v>
      </c>
      <c r="CP523" s="5">
        <v>5</v>
      </c>
      <c r="CQ523">
        <v>6</v>
      </c>
      <c r="CR523" s="4">
        <v>0</v>
      </c>
      <c r="CS523">
        <v>0</v>
      </c>
      <c r="CT523" s="5">
        <v>6</v>
      </c>
      <c r="CU523">
        <v>6</v>
      </c>
      <c r="CV523" s="4">
        <v>0</v>
      </c>
      <c r="CW523">
        <v>0</v>
      </c>
      <c r="CX523" s="5">
        <v>6</v>
      </c>
      <c r="CY523" s="21">
        <v>6</v>
      </c>
      <c r="CZ523" s="21">
        <v>0</v>
      </c>
      <c r="DA523" s="21">
        <v>0</v>
      </c>
      <c r="DB523" s="5">
        <v>6</v>
      </c>
      <c r="DD523" s="8">
        <v>0</v>
      </c>
      <c r="DE523" s="8">
        <v>0</v>
      </c>
      <c r="DF523" s="8">
        <v>0</v>
      </c>
      <c r="DG523" s="8">
        <v>0</v>
      </c>
      <c r="DH523" s="8">
        <v>0</v>
      </c>
      <c r="DI523" s="8">
        <v>0</v>
      </c>
      <c r="DJ523" s="8">
        <v>0</v>
      </c>
      <c r="DK523" s="8">
        <v>0</v>
      </c>
      <c r="DL523" s="8">
        <v>0</v>
      </c>
      <c r="DM523" s="8">
        <v>0</v>
      </c>
      <c r="DN523" s="8">
        <v>0</v>
      </c>
      <c r="DO523" s="8">
        <v>0</v>
      </c>
      <c r="DP523" s="8">
        <v>0</v>
      </c>
      <c r="DQ523" s="8">
        <v>0</v>
      </c>
      <c r="DR523" s="8">
        <v>0</v>
      </c>
      <c r="DS523" s="8">
        <v>0</v>
      </c>
      <c r="DT523" s="8">
        <v>0</v>
      </c>
      <c r="DU523" s="8">
        <v>0</v>
      </c>
      <c r="DV523" s="8">
        <v>0</v>
      </c>
      <c r="DW523" s="8">
        <v>0</v>
      </c>
      <c r="DX523" s="8">
        <v>0</v>
      </c>
      <c r="DY523" s="8">
        <v>0</v>
      </c>
      <c r="DZ523" s="8">
        <v>0</v>
      </c>
      <c r="EA523" s="8">
        <v>0</v>
      </c>
      <c r="EB523" s="8">
        <v>0</v>
      </c>
      <c r="EC523" s="8">
        <v>0</v>
      </c>
      <c r="ED523" s="20">
        <v>0</v>
      </c>
      <c r="EF523" s="9">
        <v>0</v>
      </c>
      <c r="EG523" s="9">
        <v>0</v>
      </c>
      <c r="EH523" s="9">
        <v>0</v>
      </c>
      <c r="EI523" s="9">
        <v>0</v>
      </c>
      <c r="EJ523" s="9">
        <v>0</v>
      </c>
      <c r="EK523" s="9">
        <v>0</v>
      </c>
      <c r="EL523" s="9">
        <v>0</v>
      </c>
      <c r="EM523" s="9">
        <v>0</v>
      </c>
      <c r="EN523" s="9">
        <v>0</v>
      </c>
      <c r="EO523" s="9">
        <v>0</v>
      </c>
      <c r="EP523" s="9">
        <v>0</v>
      </c>
      <c r="EQ523" s="9">
        <v>0</v>
      </c>
      <c r="ER523" s="9">
        <v>0</v>
      </c>
      <c r="ES523" s="9">
        <v>0</v>
      </c>
      <c r="ET523" s="9">
        <v>26</v>
      </c>
      <c r="EU523" s="9">
        <v>0</v>
      </c>
      <c r="EV523" s="9">
        <v>0</v>
      </c>
      <c r="EW523" s="9">
        <v>0</v>
      </c>
      <c r="EX523" s="9">
        <v>0</v>
      </c>
      <c r="EY523" s="9">
        <v>0</v>
      </c>
      <c r="EZ523" s="9">
        <v>0</v>
      </c>
      <c r="FA523" s="9">
        <v>0</v>
      </c>
      <c r="FB523" s="9">
        <v>0</v>
      </c>
      <c r="FC523" s="9">
        <v>0</v>
      </c>
      <c r="FD523" s="9">
        <v>0</v>
      </c>
      <c r="FE523" s="9">
        <v>0</v>
      </c>
      <c r="FF523">
        <v>0</v>
      </c>
    </row>
    <row r="524" spans="1:162" x14ac:dyDescent="0.2">
      <c r="A524" t="s">
        <v>8</v>
      </c>
      <c r="B524" t="s">
        <v>2431</v>
      </c>
      <c r="C524" t="s">
        <v>3</v>
      </c>
      <c r="D524" s="1">
        <v>12</v>
      </c>
      <c r="E524" s="1">
        <v>13</v>
      </c>
      <c r="F524" s="4">
        <v>26869891</v>
      </c>
      <c r="G524" s="4">
        <v>310</v>
      </c>
      <c r="H524" s="5">
        <v>13</v>
      </c>
      <c r="I524">
        <v>13</v>
      </c>
      <c r="J524" s="4">
        <v>24364891</v>
      </c>
      <c r="K524">
        <v>671</v>
      </c>
      <c r="L524" s="5">
        <v>13</v>
      </c>
      <c r="M524">
        <v>0</v>
      </c>
      <c r="N524" s="4">
        <v>20758891</v>
      </c>
      <c r="O524">
        <v>849</v>
      </c>
      <c r="P524" s="5">
        <v>0</v>
      </c>
      <c r="Q524">
        <v>0</v>
      </c>
      <c r="R524" s="4">
        <v>0</v>
      </c>
      <c r="S524">
        <v>0</v>
      </c>
      <c r="T524" s="5">
        <v>0</v>
      </c>
      <c r="U524">
        <v>0</v>
      </c>
      <c r="V524" s="4">
        <v>0</v>
      </c>
      <c r="W524">
        <v>0</v>
      </c>
      <c r="X524" s="5">
        <v>0</v>
      </c>
      <c r="Y524">
        <v>0</v>
      </c>
      <c r="Z524" s="4">
        <v>0</v>
      </c>
      <c r="AA524">
        <v>0</v>
      </c>
      <c r="AB524" s="5">
        <v>0</v>
      </c>
      <c r="AD524">
        <v>12</v>
      </c>
      <c r="AE524">
        <v>13</v>
      </c>
      <c r="AF524" s="4">
        <v>26869891</v>
      </c>
      <c r="AG524">
        <v>403</v>
      </c>
      <c r="AH524" s="5">
        <v>13</v>
      </c>
      <c r="AI524">
        <v>13</v>
      </c>
      <c r="AJ524" s="4">
        <v>22864891</v>
      </c>
      <c r="AK524">
        <v>748</v>
      </c>
      <c r="AL524" s="5">
        <v>13</v>
      </c>
      <c r="AM524">
        <v>0</v>
      </c>
      <c r="AN524" s="4">
        <v>20758891</v>
      </c>
      <c r="AO524">
        <v>849</v>
      </c>
      <c r="AP524" s="5">
        <v>0</v>
      </c>
      <c r="AQ524">
        <v>0</v>
      </c>
      <c r="AR524" s="4">
        <v>0</v>
      </c>
      <c r="AS524">
        <v>0</v>
      </c>
      <c r="AT524" s="5">
        <v>0</v>
      </c>
      <c r="AU524">
        <v>0</v>
      </c>
      <c r="AV524" s="4">
        <v>0</v>
      </c>
      <c r="AW524">
        <v>0</v>
      </c>
      <c r="AX524" s="5">
        <v>0</v>
      </c>
      <c r="AY524">
        <v>0</v>
      </c>
      <c r="AZ524" s="4">
        <v>0</v>
      </c>
      <c r="BA524">
        <v>0</v>
      </c>
      <c r="BB524" s="5">
        <v>0</v>
      </c>
      <c r="BD524">
        <v>13</v>
      </c>
      <c r="BE524">
        <v>13</v>
      </c>
      <c r="BF524" s="4">
        <v>26869891</v>
      </c>
      <c r="BG524">
        <v>491</v>
      </c>
      <c r="BH524" s="5">
        <v>13</v>
      </c>
      <c r="BI524">
        <v>13</v>
      </c>
      <c r="BJ524" s="4">
        <v>21364891</v>
      </c>
      <c r="BK524">
        <v>849</v>
      </c>
      <c r="BL524" s="5">
        <v>13</v>
      </c>
      <c r="BM524">
        <v>0</v>
      </c>
      <c r="BN524" s="4">
        <v>0</v>
      </c>
      <c r="BO524">
        <v>0</v>
      </c>
      <c r="BP524" s="5">
        <v>0</v>
      </c>
      <c r="BQ524">
        <v>0</v>
      </c>
      <c r="BR524" s="4">
        <v>0</v>
      </c>
      <c r="BS524">
        <v>0</v>
      </c>
      <c r="BT524" s="5">
        <v>0</v>
      </c>
      <c r="BU524">
        <v>0</v>
      </c>
      <c r="BV524" s="4">
        <v>0</v>
      </c>
      <c r="BW524">
        <v>0</v>
      </c>
      <c r="BX524" s="5">
        <v>0</v>
      </c>
      <c r="BY524">
        <v>0</v>
      </c>
      <c r="BZ524" s="4">
        <v>0</v>
      </c>
      <c r="CA524">
        <v>0</v>
      </c>
      <c r="CB524" s="5">
        <v>0</v>
      </c>
      <c r="CD524">
        <v>13</v>
      </c>
      <c r="CE524">
        <v>13</v>
      </c>
      <c r="CF524" s="4">
        <v>25369891</v>
      </c>
      <c r="CG524">
        <v>561</v>
      </c>
      <c r="CH524" s="5">
        <v>13</v>
      </c>
      <c r="CI524">
        <v>0</v>
      </c>
      <c r="CJ524" s="4">
        <v>20758891</v>
      </c>
      <c r="CK524">
        <v>849</v>
      </c>
      <c r="CL524" s="5">
        <v>0</v>
      </c>
      <c r="CM524">
        <v>0</v>
      </c>
      <c r="CN524" s="4">
        <v>0</v>
      </c>
      <c r="CO524">
        <v>0</v>
      </c>
      <c r="CP524" s="5">
        <v>0</v>
      </c>
      <c r="CQ524">
        <v>0</v>
      </c>
      <c r="CR524" s="4">
        <v>0</v>
      </c>
      <c r="CS524">
        <v>0</v>
      </c>
      <c r="CT524" s="5">
        <v>0</v>
      </c>
      <c r="CU524">
        <v>0</v>
      </c>
      <c r="CV524" s="4">
        <v>0</v>
      </c>
      <c r="CW524">
        <v>0</v>
      </c>
      <c r="CX524" s="5">
        <v>0</v>
      </c>
      <c r="CY524" s="21">
        <v>0</v>
      </c>
      <c r="CZ524" s="21">
        <v>0</v>
      </c>
      <c r="DA524" s="21">
        <v>0</v>
      </c>
      <c r="DB524" s="5">
        <v>0</v>
      </c>
      <c r="DD524" s="8">
        <v>26869891</v>
      </c>
      <c r="DE524" s="8">
        <v>26869891</v>
      </c>
      <c r="DF524" s="8">
        <v>26869891</v>
      </c>
      <c r="DG524" s="8">
        <v>25369891</v>
      </c>
      <c r="DH524" s="8">
        <v>24364891</v>
      </c>
      <c r="DI524" s="8">
        <v>22864891</v>
      </c>
      <c r="DJ524" s="8">
        <v>21364891</v>
      </c>
      <c r="DK524" s="8">
        <v>20758891</v>
      </c>
      <c r="DL524" s="8">
        <v>20758891</v>
      </c>
      <c r="DM524" s="8">
        <v>20758891</v>
      </c>
      <c r="DN524" s="8">
        <v>0</v>
      </c>
      <c r="DO524" s="8">
        <v>0</v>
      </c>
      <c r="DP524" s="8">
        <v>0</v>
      </c>
      <c r="DQ524" s="8">
        <v>0</v>
      </c>
      <c r="DR524" s="8">
        <v>0</v>
      </c>
      <c r="DS524" s="8">
        <v>0</v>
      </c>
      <c r="DT524" s="8">
        <v>0</v>
      </c>
      <c r="DU524" s="8">
        <v>0</v>
      </c>
      <c r="DV524" s="8">
        <v>0</v>
      </c>
      <c r="DW524" s="8">
        <v>0</v>
      </c>
      <c r="DX524" s="8">
        <v>0</v>
      </c>
      <c r="DY524" s="8">
        <v>0</v>
      </c>
      <c r="DZ524" s="8">
        <v>0</v>
      </c>
      <c r="EA524" s="8">
        <v>0</v>
      </c>
      <c r="EB524" s="8">
        <v>0</v>
      </c>
      <c r="EC524" s="8">
        <v>0</v>
      </c>
      <c r="ED524" s="20">
        <v>0</v>
      </c>
      <c r="EF524" s="9">
        <v>35</v>
      </c>
      <c r="EG524" s="9">
        <v>127</v>
      </c>
      <c r="EH524" s="9">
        <v>219</v>
      </c>
      <c r="EI524" s="9">
        <v>310</v>
      </c>
      <c r="EJ524" s="9">
        <v>403</v>
      </c>
      <c r="EK524" s="9">
        <v>491</v>
      </c>
      <c r="EL524" s="9">
        <v>561</v>
      </c>
      <c r="EM524" s="9">
        <v>671</v>
      </c>
      <c r="EN524" s="9">
        <v>748</v>
      </c>
      <c r="EO524" s="9">
        <v>849</v>
      </c>
      <c r="EP524" s="9">
        <v>0</v>
      </c>
      <c r="EQ524" s="9">
        <v>0</v>
      </c>
      <c r="ER524" s="9">
        <v>0</v>
      </c>
      <c r="ES524" s="9">
        <v>0</v>
      </c>
      <c r="ET524" s="9">
        <v>0</v>
      </c>
      <c r="EU524" s="9">
        <v>0</v>
      </c>
      <c r="EV524" s="9">
        <v>0</v>
      </c>
      <c r="EW524" s="9">
        <v>0</v>
      </c>
      <c r="EX524" s="9">
        <v>0</v>
      </c>
      <c r="EY524" s="9">
        <v>0</v>
      </c>
      <c r="EZ524" s="9">
        <v>0</v>
      </c>
      <c r="FA524" s="9">
        <v>0</v>
      </c>
      <c r="FB524" s="9">
        <v>0</v>
      </c>
      <c r="FC524" s="9">
        <v>0</v>
      </c>
      <c r="FD524" s="9">
        <v>0</v>
      </c>
      <c r="FE524" s="9">
        <v>0</v>
      </c>
      <c r="FF524">
        <v>0</v>
      </c>
    </row>
    <row r="525" spans="1:162" x14ac:dyDescent="0.2">
      <c r="A525" t="s">
        <v>96</v>
      </c>
      <c r="B525" t="s">
        <v>2411</v>
      </c>
      <c r="C525" t="s">
        <v>3</v>
      </c>
      <c r="D525" s="1">
        <v>13</v>
      </c>
      <c r="E525" s="1">
        <v>13</v>
      </c>
      <c r="F525" s="4">
        <v>33704819.399999999</v>
      </c>
      <c r="G525" s="4">
        <v>2661</v>
      </c>
      <c r="H525" s="5">
        <v>13</v>
      </c>
      <c r="I525">
        <v>13</v>
      </c>
      <c r="J525" s="4">
        <v>33704819.399999999</v>
      </c>
      <c r="K525">
        <v>3023</v>
      </c>
      <c r="L525" s="5">
        <v>13</v>
      </c>
      <c r="M525">
        <v>13</v>
      </c>
      <c r="N525" s="4">
        <v>33704819.399999999</v>
      </c>
      <c r="O525">
        <v>3387</v>
      </c>
      <c r="P525" s="5">
        <v>13</v>
      </c>
      <c r="Q525">
        <v>13</v>
      </c>
      <c r="R525" s="4">
        <v>33704819.399999999</v>
      </c>
      <c r="S525">
        <v>3753</v>
      </c>
      <c r="T525" s="5">
        <v>13</v>
      </c>
      <c r="U525">
        <v>13</v>
      </c>
      <c r="V525" s="4">
        <v>33704819.399999999</v>
      </c>
      <c r="W525">
        <v>4138</v>
      </c>
      <c r="X525" s="5">
        <v>13</v>
      </c>
      <c r="Y525">
        <v>13</v>
      </c>
      <c r="Z525" s="4">
        <v>33704819.399999999</v>
      </c>
      <c r="AA525">
        <v>4488</v>
      </c>
      <c r="AB525" s="5">
        <v>13</v>
      </c>
      <c r="AD525">
        <v>13</v>
      </c>
      <c r="AE525">
        <v>13</v>
      </c>
      <c r="AF525" s="4">
        <v>33704819.399999999</v>
      </c>
      <c r="AG525">
        <v>2754</v>
      </c>
      <c r="AH525" s="5">
        <v>13</v>
      </c>
      <c r="AI525">
        <v>13</v>
      </c>
      <c r="AJ525" s="4">
        <v>33704819.399999999</v>
      </c>
      <c r="AK525">
        <v>3100</v>
      </c>
      <c r="AL525" s="5">
        <v>13</v>
      </c>
      <c r="AM525">
        <v>13</v>
      </c>
      <c r="AN525" s="4">
        <v>33704819.399999999</v>
      </c>
      <c r="AO525">
        <v>3493</v>
      </c>
      <c r="AP525" s="5">
        <v>13</v>
      </c>
      <c r="AQ525">
        <v>13</v>
      </c>
      <c r="AR525" s="4">
        <v>33704819.399999999</v>
      </c>
      <c r="AS525">
        <v>3845</v>
      </c>
      <c r="AT525" s="5">
        <v>13</v>
      </c>
      <c r="AU525">
        <v>13</v>
      </c>
      <c r="AV525" s="4">
        <v>33704819.399999999</v>
      </c>
      <c r="AW525">
        <v>4215</v>
      </c>
      <c r="AX525" s="5">
        <v>13</v>
      </c>
      <c r="AY525">
        <v>13</v>
      </c>
      <c r="AZ525" s="4">
        <v>33704819.399999999</v>
      </c>
      <c r="BA525">
        <v>4578</v>
      </c>
      <c r="BB525" s="5">
        <v>13</v>
      </c>
      <c r="BD525">
        <v>13</v>
      </c>
      <c r="BE525">
        <v>13</v>
      </c>
      <c r="BF525" s="4">
        <v>33704819.399999999</v>
      </c>
      <c r="BG525">
        <v>2843</v>
      </c>
      <c r="BH525" s="5">
        <v>13</v>
      </c>
      <c r="BI525">
        <v>13</v>
      </c>
      <c r="BJ525" s="4">
        <v>33704819.399999999</v>
      </c>
      <c r="BK525">
        <v>3201</v>
      </c>
      <c r="BL525" s="5">
        <v>13</v>
      </c>
      <c r="BM525">
        <v>13</v>
      </c>
      <c r="BN525" s="4">
        <v>33704819.399999999</v>
      </c>
      <c r="BO525">
        <v>3493</v>
      </c>
      <c r="BP525" s="5">
        <v>13</v>
      </c>
      <c r="BQ525">
        <v>13</v>
      </c>
      <c r="BR525" s="4">
        <v>33704819.399999999</v>
      </c>
      <c r="BS525">
        <v>3928</v>
      </c>
      <c r="BT525" s="5">
        <v>13</v>
      </c>
      <c r="BU525">
        <v>13</v>
      </c>
      <c r="BV525" s="4">
        <v>33704819.399999999</v>
      </c>
      <c r="BW525">
        <v>4306</v>
      </c>
      <c r="BX525" s="5">
        <v>13</v>
      </c>
      <c r="BY525">
        <v>13</v>
      </c>
      <c r="BZ525" s="4">
        <v>33704819.399999999</v>
      </c>
      <c r="CA525">
        <v>4670</v>
      </c>
      <c r="CB525" s="5">
        <v>13</v>
      </c>
      <c r="CD525">
        <v>13</v>
      </c>
      <c r="CE525">
        <v>13</v>
      </c>
      <c r="CF525" s="4">
        <v>33704819.399999999</v>
      </c>
      <c r="CG525">
        <v>2913</v>
      </c>
      <c r="CH525" s="5">
        <v>13</v>
      </c>
      <c r="CI525">
        <v>13</v>
      </c>
      <c r="CJ525" s="4">
        <v>33704819.399999999</v>
      </c>
      <c r="CK525">
        <v>3298</v>
      </c>
      <c r="CL525" s="5">
        <v>13</v>
      </c>
      <c r="CM525">
        <v>13</v>
      </c>
      <c r="CN525" s="4">
        <v>33704819.399999999</v>
      </c>
      <c r="CO525">
        <v>3666</v>
      </c>
      <c r="CP525" s="5">
        <v>13</v>
      </c>
      <c r="CQ525">
        <v>13</v>
      </c>
      <c r="CR525" s="4">
        <v>33704819.399999999</v>
      </c>
      <c r="CS525">
        <v>4033</v>
      </c>
      <c r="CT525" s="5">
        <v>13</v>
      </c>
      <c r="CU525">
        <v>13</v>
      </c>
      <c r="CV525" s="4">
        <v>33704819.399999999</v>
      </c>
      <c r="CW525">
        <v>4399</v>
      </c>
      <c r="CX525" s="5">
        <v>13</v>
      </c>
      <c r="CY525" s="21">
        <v>13</v>
      </c>
      <c r="CZ525" s="21">
        <v>33704819.399999999</v>
      </c>
      <c r="DA525" s="21">
        <v>4763</v>
      </c>
      <c r="DB525" s="5">
        <v>13</v>
      </c>
      <c r="DD525" s="8">
        <v>33704819.399999999</v>
      </c>
      <c r="DE525" s="8">
        <v>33704819.399999999</v>
      </c>
      <c r="DF525" s="8">
        <v>33704819.399999999</v>
      </c>
      <c r="DG525" s="8">
        <v>33704819.399999999</v>
      </c>
      <c r="DH525" s="8">
        <v>33704819.399999999</v>
      </c>
      <c r="DI525" s="8">
        <v>33704819.399999999</v>
      </c>
      <c r="DJ525" s="8">
        <v>33704819.399999999</v>
      </c>
      <c r="DK525" s="8">
        <v>33704819.399999999</v>
      </c>
      <c r="DL525" s="8">
        <v>33704819.399999999</v>
      </c>
      <c r="DM525" s="8">
        <v>33704819.399999999</v>
      </c>
      <c r="DN525" s="8">
        <v>33704819.399999999</v>
      </c>
      <c r="DO525" s="8">
        <v>33704819.399999999</v>
      </c>
      <c r="DP525" s="8">
        <v>33704819.399999999</v>
      </c>
      <c r="DQ525" s="8">
        <v>33704819.399999999</v>
      </c>
      <c r="DR525" s="8">
        <v>33704819.399999999</v>
      </c>
      <c r="DS525" s="8">
        <v>33704819.399999999</v>
      </c>
      <c r="DT525" s="8">
        <v>33704819.399999999</v>
      </c>
      <c r="DU525" s="8">
        <v>33704819.399999999</v>
      </c>
      <c r="DV525" s="8">
        <v>33704819.119998835</v>
      </c>
      <c r="DW525" s="8">
        <v>33704819.399999999</v>
      </c>
      <c r="DX525" s="8">
        <v>33704819.399999999</v>
      </c>
      <c r="DY525" s="8">
        <v>33704819.399999999</v>
      </c>
      <c r="DZ525" s="8">
        <v>33704817.940588266</v>
      </c>
      <c r="EA525" s="8">
        <v>33704819.399999999</v>
      </c>
      <c r="EB525" s="8">
        <v>33704819.399999999</v>
      </c>
      <c r="EC525" s="8">
        <v>33704819.399999999</v>
      </c>
      <c r="ED525" s="20">
        <v>33704819.399999999</v>
      </c>
      <c r="EF525" s="9">
        <v>2386</v>
      </c>
      <c r="EG525" s="9">
        <v>2478</v>
      </c>
      <c r="EH525" s="9">
        <v>2570</v>
      </c>
      <c r="EI525" s="9">
        <v>2661</v>
      </c>
      <c r="EJ525" s="9">
        <v>2754</v>
      </c>
      <c r="EK525" s="9">
        <v>2843</v>
      </c>
      <c r="EL525" s="9">
        <v>2913</v>
      </c>
      <c r="EM525" s="9">
        <v>3023</v>
      </c>
      <c r="EN525" s="9">
        <v>3100</v>
      </c>
      <c r="EO525" s="9">
        <v>3201</v>
      </c>
      <c r="EP525" s="9">
        <v>3298</v>
      </c>
      <c r="EQ525" s="9">
        <v>3387</v>
      </c>
      <c r="ER525" s="9">
        <v>3493</v>
      </c>
      <c r="ES525" s="9">
        <v>0</v>
      </c>
      <c r="ET525" s="9">
        <v>3666</v>
      </c>
      <c r="EU525" s="9">
        <v>3753</v>
      </c>
      <c r="EV525" s="9">
        <v>3845</v>
      </c>
      <c r="EW525" s="9">
        <v>3928</v>
      </c>
      <c r="EX525" s="9">
        <v>4033</v>
      </c>
      <c r="EY525" s="9">
        <v>4138</v>
      </c>
      <c r="EZ525" s="9">
        <v>4215</v>
      </c>
      <c r="FA525" s="9">
        <v>4306</v>
      </c>
      <c r="FB525" s="9">
        <v>4399</v>
      </c>
      <c r="FC525" s="9">
        <v>4488</v>
      </c>
      <c r="FD525" s="9">
        <v>4578</v>
      </c>
      <c r="FE525" s="9">
        <v>4670</v>
      </c>
      <c r="FF525">
        <v>4763</v>
      </c>
    </row>
    <row r="526" spans="1:162" x14ac:dyDescent="0.2">
      <c r="A526" t="s">
        <v>113</v>
      </c>
      <c r="B526" t="s">
        <v>2974</v>
      </c>
      <c r="C526" t="s">
        <v>3</v>
      </c>
      <c r="D526" s="1">
        <v>5</v>
      </c>
      <c r="E526" s="1">
        <v>5</v>
      </c>
      <c r="F526" s="4">
        <v>0</v>
      </c>
      <c r="G526" s="4">
        <v>0</v>
      </c>
      <c r="H526" s="5">
        <v>5</v>
      </c>
      <c r="I526">
        <v>5</v>
      </c>
      <c r="J526" s="4">
        <v>0</v>
      </c>
      <c r="K526">
        <v>0</v>
      </c>
      <c r="L526" s="5">
        <v>5</v>
      </c>
      <c r="M526">
        <v>4</v>
      </c>
      <c r="N526" s="4">
        <v>0</v>
      </c>
      <c r="O526">
        <v>0</v>
      </c>
      <c r="P526" s="5">
        <v>4</v>
      </c>
      <c r="Q526">
        <v>6</v>
      </c>
      <c r="R526" s="4">
        <v>0</v>
      </c>
      <c r="S526">
        <v>3</v>
      </c>
      <c r="T526" s="5">
        <v>6</v>
      </c>
      <c r="U526">
        <v>6</v>
      </c>
      <c r="V526" s="4">
        <v>0</v>
      </c>
      <c r="W526">
        <v>0</v>
      </c>
      <c r="X526" s="5">
        <v>6</v>
      </c>
      <c r="Y526">
        <v>6</v>
      </c>
      <c r="Z526" s="4">
        <v>0</v>
      </c>
      <c r="AA526">
        <v>6</v>
      </c>
      <c r="AB526" s="5">
        <v>6</v>
      </c>
      <c r="AD526">
        <v>5</v>
      </c>
      <c r="AE526">
        <v>5</v>
      </c>
      <c r="AF526" s="4">
        <v>0</v>
      </c>
      <c r="AG526">
        <v>0</v>
      </c>
      <c r="AH526" s="5">
        <v>5</v>
      </c>
      <c r="AI526">
        <v>5</v>
      </c>
      <c r="AJ526" s="4">
        <v>0</v>
      </c>
      <c r="AK526">
        <v>0</v>
      </c>
      <c r="AL526" s="5">
        <v>5</v>
      </c>
      <c r="AM526">
        <v>4</v>
      </c>
      <c r="AN526" s="4">
        <v>0</v>
      </c>
      <c r="AO526">
        <v>0</v>
      </c>
      <c r="AP526" s="5">
        <v>4</v>
      </c>
      <c r="AQ526">
        <v>6</v>
      </c>
      <c r="AR526" s="4">
        <v>0</v>
      </c>
      <c r="AS526">
        <v>3</v>
      </c>
      <c r="AT526" s="5">
        <v>6</v>
      </c>
      <c r="AU526">
        <v>6</v>
      </c>
      <c r="AV526" s="4">
        <v>0</v>
      </c>
      <c r="AW526">
        <v>6</v>
      </c>
      <c r="AX526" s="5">
        <v>6</v>
      </c>
      <c r="AY526">
        <v>6</v>
      </c>
      <c r="AZ526" s="4">
        <v>0</v>
      </c>
      <c r="BA526">
        <v>0</v>
      </c>
      <c r="BB526" s="5">
        <v>6</v>
      </c>
      <c r="BD526">
        <v>5</v>
      </c>
      <c r="BE526">
        <v>5</v>
      </c>
      <c r="BF526" s="4">
        <v>0</v>
      </c>
      <c r="BG526">
        <v>0</v>
      </c>
      <c r="BH526" s="5">
        <v>5</v>
      </c>
      <c r="BI526">
        <v>4</v>
      </c>
      <c r="BJ526" s="4">
        <v>0</v>
      </c>
      <c r="BK526">
        <v>0</v>
      </c>
      <c r="BL526" s="5">
        <v>4</v>
      </c>
      <c r="BM526">
        <v>4</v>
      </c>
      <c r="BN526" s="4">
        <v>0</v>
      </c>
      <c r="BO526">
        <v>0</v>
      </c>
      <c r="BP526" s="5">
        <v>4</v>
      </c>
      <c r="BQ526">
        <v>6</v>
      </c>
      <c r="BR526" s="4">
        <v>0</v>
      </c>
      <c r="BS526">
        <v>3</v>
      </c>
      <c r="BT526" s="5">
        <v>6</v>
      </c>
      <c r="BU526">
        <v>6</v>
      </c>
      <c r="BV526" s="4">
        <v>0</v>
      </c>
      <c r="BW526">
        <v>6</v>
      </c>
      <c r="BX526" s="5">
        <v>6</v>
      </c>
      <c r="BY526">
        <v>6</v>
      </c>
      <c r="BZ526" s="4">
        <v>0</v>
      </c>
      <c r="CA526">
        <v>0</v>
      </c>
      <c r="CB526" s="5">
        <v>6</v>
      </c>
      <c r="CD526">
        <v>5</v>
      </c>
      <c r="CE526">
        <v>5</v>
      </c>
      <c r="CF526" s="4">
        <v>0</v>
      </c>
      <c r="CG526">
        <v>0</v>
      </c>
      <c r="CH526" s="5">
        <v>5</v>
      </c>
      <c r="CI526">
        <v>4</v>
      </c>
      <c r="CJ526" s="4">
        <v>0</v>
      </c>
      <c r="CK526">
        <v>0</v>
      </c>
      <c r="CL526" s="5">
        <v>4</v>
      </c>
      <c r="CM526">
        <v>6</v>
      </c>
      <c r="CN526" s="4">
        <v>0</v>
      </c>
      <c r="CO526">
        <v>3</v>
      </c>
      <c r="CP526" s="5">
        <v>6</v>
      </c>
      <c r="CQ526">
        <v>6</v>
      </c>
      <c r="CR526" s="4">
        <v>0</v>
      </c>
      <c r="CS526">
        <v>2</v>
      </c>
      <c r="CT526" s="5">
        <v>6</v>
      </c>
      <c r="CU526">
        <v>6</v>
      </c>
      <c r="CV526" s="4">
        <v>0</v>
      </c>
      <c r="CW526">
        <v>6</v>
      </c>
      <c r="CX526" s="5">
        <v>6</v>
      </c>
      <c r="CY526" s="21">
        <v>0</v>
      </c>
      <c r="CZ526" s="21">
        <v>0</v>
      </c>
      <c r="DA526" s="21">
        <v>0</v>
      </c>
      <c r="DB526" s="5">
        <v>0</v>
      </c>
      <c r="DD526" s="8">
        <v>0</v>
      </c>
      <c r="DE526" s="8">
        <v>0</v>
      </c>
      <c r="DF526" s="8">
        <v>0</v>
      </c>
      <c r="DG526" s="8">
        <v>0</v>
      </c>
      <c r="DH526" s="8">
        <v>0</v>
      </c>
      <c r="DI526" s="8">
        <v>0</v>
      </c>
      <c r="DJ526" s="8">
        <v>0</v>
      </c>
      <c r="DK526" s="8">
        <v>0</v>
      </c>
      <c r="DL526" s="8">
        <v>0</v>
      </c>
      <c r="DM526" s="8">
        <v>0</v>
      </c>
      <c r="DN526" s="8">
        <v>0</v>
      </c>
      <c r="DO526" s="8">
        <v>0</v>
      </c>
      <c r="DP526" s="8">
        <v>0</v>
      </c>
      <c r="DQ526" s="8">
        <v>0</v>
      </c>
      <c r="DR526" s="8">
        <v>0</v>
      </c>
      <c r="DS526" s="8">
        <v>0</v>
      </c>
      <c r="DT526" s="8">
        <v>0</v>
      </c>
      <c r="DU526" s="8">
        <v>0</v>
      </c>
      <c r="DV526" s="8">
        <v>0</v>
      </c>
      <c r="DW526" s="8">
        <v>0</v>
      </c>
      <c r="DX526" s="8">
        <v>0</v>
      </c>
      <c r="DY526" s="8">
        <v>0</v>
      </c>
      <c r="DZ526" s="8">
        <v>0</v>
      </c>
      <c r="EA526" s="8">
        <v>0</v>
      </c>
      <c r="EB526" s="8">
        <v>0</v>
      </c>
      <c r="EC526" s="8">
        <v>0</v>
      </c>
      <c r="ED526" s="20">
        <v>0</v>
      </c>
      <c r="EF526" s="9">
        <v>0</v>
      </c>
      <c r="EG526" s="9">
        <v>0</v>
      </c>
      <c r="EH526" s="9">
        <v>0</v>
      </c>
      <c r="EI526" s="9">
        <v>0</v>
      </c>
      <c r="EJ526" s="9">
        <v>0</v>
      </c>
      <c r="EK526" s="9">
        <v>0</v>
      </c>
      <c r="EL526" s="9">
        <v>0</v>
      </c>
      <c r="EM526" s="9">
        <v>0</v>
      </c>
      <c r="EN526" s="9">
        <v>0</v>
      </c>
      <c r="EO526" s="9">
        <v>0</v>
      </c>
      <c r="EP526" s="9">
        <v>0</v>
      </c>
      <c r="EQ526" s="9">
        <v>0</v>
      </c>
      <c r="ER526" s="9">
        <v>0</v>
      </c>
      <c r="ES526" s="9">
        <v>0</v>
      </c>
      <c r="ET526" s="9">
        <v>3</v>
      </c>
      <c r="EU526" s="9">
        <v>2</v>
      </c>
      <c r="EV526" s="9">
        <v>0</v>
      </c>
      <c r="EW526" s="9">
        <v>0</v>
      </c>
      <c r="EX526" s="9">
        <v>0</v>
      </c>
      <c r="EY526" s="9">
        <v>0</v>
      </c>
      <c r="EZ526" s="9">
        <v>6</v>
      </c>
      <c r="FA526" s="9">
        <v>0</v>
      </c>
      <c r="FB526" s="9">
        <v>0</v>
      </c>
      <c r="FC526" s="9">
        <v>0</v>
      </c>
      <c r="FD526" s="9">
        <v>0</v>
      </c>
      <c r="FE526" s="9">
        <v>0</v>
      </c>
      <c r="FF526">
        <v>0</v>
      </c>
    </row>
    <row r="527" spans="1:162" x14ac:dyDescent="0.2">
      <c r="A527" t="s">
        <v>31</v>
      </c>
      <c r="B527" t="s">
        <v>2975</v>
      </c>
      <c r="C527" t="s">
        <v>3</v>
      </c>
      <c r="D527" s="1">
        <v>4</v>
      </c>
      <c r="E527" s="1">
        <v>4</v>
      </c>
      <c r="F527" s="4">
        <v>0</v>
      </c>
      <c r="G527" s="4">
        <v>0</v>
      </c>
      <c r="H527" s="5">
        <v>4</v>
      </c>
      <c r="I527">
        <v>4</v>
      </c>
      <c r="J527" s="4">
        <v>0</v>
      </c>
      <c r="K527">
        <v>4</v>
      </c>
      <c r="L527" s="5">
        <v>4</v>
      </c>
      <c r="M527">
        <v>4</v>
      </c>
      <c r="N527" s="4">
        <v>0</v>
      </c>
      <c r="O527">
        <v>0</v>
      </c>
      <c r="P527" s="5">
        <v>4</v>
      </c>
      <c r="Q527">
        <v>5</v>
      </c>
      <c r="R527" s="4">
        <v>0</v>
      </c>
      <c r="S527">
        <v>3</v>
      </c>
      <c r="T527" s="5">
        <v>5</v>
      </c>
      <c r="U527">
        <v>5</v>
      </c>
      <c r="V527" s="4">
        <v>0</v>
      </c>
      <c r="W527">
        <v>6</v>
      </c>
      <c r="X527" s="5">
        <v>5</v>
      </c>
      <c r="Y527">
        <v>5</v>
      </c>
      <c r="Z527" s="4">
        <v>0</v>
      </c>
      <c r="AA527">
        <v>17</v>
      </c>
      <c r="AB527" s="5">
        <v>5</v>
      </c>
      <c r="AD527">
        <v>4</v>
      </c>
      <c r="AE527">
        <v>4</v>
      </c>
      <c r="AF527" s="4">
        <v>0</v>
      </c>
      <c r="AG527">
        <v>2</v>
      </c>
      <c r="AH527" s="5">
        <v>4</v>
      </c>
      <c r="AI527">
        <v>4</v>
      </c>
      <c r="AJ527" s="4">
        <v>0</v>
      </c>
      <c r="AK527">
        <v>4</v>
      </c>
      <c r="AL527" s="5">
        <v>4</v>
      </c>
      <c r="AM527">
        <v>4</v>
      </c>
      <c r="AN527" s="4">
        <v>0</v>
      </c>
      <c r="AO527">
        <v>0</v>
      </c>
      <c r="AP527" s="5">
        <v>4</v>
      </c>
      <c r="AQ527">
        <v>5</v>
      </c>
      <c r="AR527" s="4">
        <v>0</v>
      </c>
      <c r="AS527">
        <v>3</v>
      </c>
      <c r="AT527" s="5">
        <v>5</v>
      </c>
      <c r="AU527">
        <v>5</v>
      </c>
      <c r="AV527" s="4">
        <v>0</v>
      </c>
      <c r="AW527">
        <v>17</v>
      </c>
      <c r="AX527" s="5">
        <v>5</v>
      </c>
      <c r="AY527">
        <v>5</v>
      </c>
      <c r="AZ527" s="4">
        <v>0</v>
      </c>
      <c r="BA527">
        <v>5</v>
      </c>
      <c r="BB527" s="5">
        <v>5</v>
      </c>
      <c r="BD527">
        <v>4</v>
      </c>
      <c r="BE527">
        <v>4</v>
      </c>
      <c r="BF527" s="4">
        <v>0</v>
      </c>
      <c r="BG527">
        <v>2</v>
      </c>
      <c r="BH527" s="5">
        <v>4</v>
      </c>
      <c r="BI527">
        <v>4</v>
      </c>
      <c r="BJ527" s="4">
        <v>0</v>
      </c>
      <c r="BK527">
        <v>4</v>
      </c>
      <c r="BL527" s="5">
        <v>4</v>
      </c>
      <c r="BM527">
        <v>5</v>
      </c>
      <c r="BN527" s="4">
        <v>0</v>
      </c>
      <c r="BO527">
        <v>0</v>
      </c>
      <c r="BP527" s="5">
        <v>5</v>
      </c>
      <c r="BQ527">
        <v>5</v>
      </c>
      <c r="BR527" s="4">
        <v>0</v>
      </c>
      <c r="BS527">
        <v>3</v>
      </c>
      <c r="BT527" s="5">
        <v>5</v>
      </c>
      <c r="BU527">
        <v>5</v>
      </c>
      <c r="BV527" s="4">
        <v>0</v>
      </c>
      <c r="BW527">
        <v>17</v>
      </c>
      <c r="BX527" s="5">
        <v>5</v>
      </c>
      <c r="BY527">
        <v>5</v>
      </c>
      <c r="BZ527" s="4">
        <v>0</v>
      </c>
      <c r="CA527">
        <v>5</v>
      </c>
      <c r="CB527" s="5">
        <v>5</v>
      </c>
      <c r="CD527">
        <v>4</v>
      </c>
      <c r="CE527">
        <v>4</v>
      </c>
      <c r="CF527" s="4">
        <v>0</v>
      </c>
      <c r="CG527">
        <v>2</v>
      </c>
      <c r="CH527" s="5">
        <v>4</v>
      </c>
      <c r="CI527">
        <v>4</v>
      </c>
      <c r="CJ527" s="4">
        <v>0</v>
      </c>
      <c r="CK527">
        <v>4</v>
      </c>
      <c r="CL527" s="5">
        <v>4</v>
      </c>
      <c r="CM527">
        <v>5</v>
      </c>
      <c r="CN527" s="4">
        <v>0</v>
      </c>
      <c r="CO527">
        <v>3</v>
      </c>
      <c r="CP527" s="5">
        <v>5</v>
      </c>
      <c r="CQ527">
        <v>5</v>
      </c>
      <c r="CR527" s="4">
        <v>0</v>
      </c>
      <c r="CS527">
        <v>1</v>
      </c>
      <c r="CT527" s="5">
        <v>5</v>
      </c>
      <c r="CU527">
        <v>5</v>
      </c>
      <c r="CV527" s="4">
        <v>0</v>
      </c>
      <c r="CW527">
        <v>17</v>
      </c>
      <c r="CX527" s="5">
        <v>5</v>
      </c>
      <c r="CY527" s="21">
        <v>6</v>
      </c>
      <c r="CZ527" s="21">
        <v>0</v>
      </c>
      <c r="DA527" s="21">
        <v>5</v>
      </c>
      <c r="DB527" s="5">
        <v>6</v>
      </c>
      <c r="DD527" s="8">
        <v>0</v>
      </c>
      <c r="DE527" s="8">
        <v>0</v>
      </c>
      <c r="DF527" s="8">
        <v>0</v>
      </c>
      <c r="DG527" s="8">
        <v>0</v>
      </c>
      <c r="DH527" s="8">
        <v>0</v>
      </c>
      <c r="DI527" s="8">
        <v>0</v>
      </c>
      <c r="DJ527" s="8">
        <v>0</v>
      </c>
      <c r="DK527" s="8">
        <v>0</v>
      </c>
      <c r="DL527" s="8">
        <v>0</v>
      </c>
      <c r="DM527" s="8">
        <v>0</v>
      </c>
      <c r="DN527" s="8">
        <v>0</v>
      </c>
      <c r="DO527" s="8">
        <v>0</v>
      </c>
      <c r="DP527" s="8">
        <v>0</v>
      </c>
      <c r="DQ527" s="8">
        <v>0</v>
      </c>
      <c r="DR527" s="8">
        <v>0</v>
      </c>
      <c r="DS527" s="8">
        <v>0</v>
      </c>
      <c r="DT527" s="8">
        <v>0</v>
      </c>
      <c r="DU527" s="8">
        <v>0</v>
      </c>
      <c r="DV527" s="8">
        <v>0</v>
      </c>
      <c r="DW527" s="8">
        <v>0</v>
      </c>
      <c r="DX527" s="8">
        <v>0</v>
      </c>
      <c r="DY527" s="8">
        <v>0</v>
      </c>
      <c r="DZ527" s="8">
        <v>0</v>
      </c>
      <c r="EA527" s="8">
        <v>0</v>
      </c>
      <c r="EB527" s="8">
        <v>0</v>
      </c>
      <c r="EC527" s="8">
        <v>0</v>
      </c>
      <c r="ED527" s="20">
        <v>0</v>
      </c>
      <c r="EF527" s="9">
        <v>0</v>
      </c>
      <c r="EG527" s="9">
        <v>0</v>
      </c>
      <c r="EH527" s="9">
        <v>0</v>
      </c>
      <c r="EI527" s="9">
        <v>0</v>
      </c>
      <c r="EJ527" s="9">
        <v>2</v>
      </c>
      <c r="EK527" s="9">
        <v>0</v>
      </c>
      <c r="EL527" s="9">
        <v>0</v>
      </c>
      <c r="EM527" s="9">
        <v>4</v>
      </c>
      <c r="EN527" s="9">
        <v>0</v>
      </c>
      <c r="EO527" s="9">
        <v>0</v>
      </c>
      <c r="EP527" s="9">
        <v>0</v>
      </c>
      <c r="EQ527" s="9">
        <v>0</v>
      </c>
      <c r="ER527" s="9">
        <v>0</v>
      </c>
      <c r="ES527" s="9">
        <v>0</v>
      </c>
      <c r="ET527" s="9">
        <v>3</v>
      </c>
      <c r="EU527" s="9">
        <v>1</v>
      </c>
      <c r="EV527" s="9">
        <v>1</v>
      </c>
      <c r="EW527" s="9">
        <v>0</v>
      </c>
      <c r="EX527" s="9">
        <v>0</v>
      </c>
      <c r="EY527" s="9">
        <v>6</v>
      </c>
      <c r="EZ527" s="9">
        <v>17</v>
      </c>
      <c r="FA527" s="9">
        <v>0</v>
      </c>
      <c r="FB527" s="9">
        <v>0</v>
      </c>
      <c r="FC527" s="9">
        <v>3</v>
      </c>
      <c r="FD527" s="9">
        <v>5</v>
      </c>
      <c r="FE527" s="9">
        <v>0</v>
      </c>
      <c r="FF527">
        <v>0</v>
      </c>
    </row>
    <row r="528" spans="1:162" x14ac:dyDescent="0.2">
      <c r="A528" t="s">
        <v>97</v>
      </c>
      <c r="B528" t="s">
        <v>2976</v>
      </c>
      <c r="C528" t="s">
        <v>3</v>
      </c>
      <c r="D528" s="1">
        <v>4</v>
      </c>
      <c r="E528" s="1">
        <v>4</v>
      </c>
      <c r="F528" s="4">
        <v>0</v>
      </c>
      <c r="G528" s="4">
        <v>13</v>
      </c>
      <c r="H528" s="5">
        <v>4</v>
      </c>
      <c r="I528">
        <v>4</v>
      </c>
      <c r="J528" s="4">
        <v>0</v>
      </c>
      <c r="K528">
        <v>0</v>
      </c>
      <c r="L528" s="5">
        <v>4</v>
      </c>
      <c r="M528">
        <v>4</v>
      </c>
      <c r="N528" s="4">
        <v>0</v>
      </c>
      <c r="O528">
        <v>13</v>
      </c>
      <c r="P528" s="5">
        <v>4</v>
      </c>
      <c r="Q528">
        <v>5</v>
      </c>
      <c r="R528" s="4">
        <v>0</v>
      </c>
      <c r="S528">
        <v>0</v>
      </c>
      <c r="T528" s="5">
        <v>5</v>
      </c>
      <c r="U528">
        <v>5</v>
      </c>
      <c r="V528" s="4">
        <v>0</v>
      </c>
      <c r="W528">
        <v>0</v>
      </c>
      <c r="X528" s="5">
        <v>5</v>
      </c>
      <c r="Y528">
        <v>5</v>
      </c>
      <c r="Z528" s="4">
        <v>0</v>
      </c>
      <c r="AA528">
        <v>0</v>
      </c>
      <c r="AB528" s="5">
        <v>5</v>
      </c>
      <c r="AD528">
        <v>4</v>
      </c>
      <c r="AE528">
        <v>4</v>
      </c>
      <c r="AF528" s="4">
        <v>0</v>
      </c>
      <c r="AG528">
        <v>13</v>
      </c>
      <c r="AH528" s="5">
        <v>4</v>
      </c>
      <c r="AI528">
        <v>4</v>
      </c>
      <c r="AJ528" s="4">
        <v>0</v>
      </c>
      <c r="AK528">
        <v>0</v>
      </c>
      <c r="AL528" s="5">
        <v>4</v>
      </c>
      <c r="AM528">
        <v>5</v>
      </c>
      <c r="AN528" s="4">
        <v>0</v>
      </c>
      <c r="AO528">
        <v>13</v>
      </c>
      <c r="AP528" s="5">
        <v>5</v>
      </c>
      <c r="AQ528">
        <v>5</v>
      </c>
      <c r="AR528" s="4">
        <v>0</v>
      </c>
      <c r="AS528">
        <v>0</v>
      </c>
      <c r="AT528" s="5">
        <v>5</v>
      </c>
      <c r="AU528">
        <v>5</v>
      </c>
      <c r="AV528" s="4">
        <v>0</v>
      </c>
      <c r="AW528">
        <v>0</v>
      </c>
      <c r="AX528" s="5">
        <v>5</v>
      </c>
      <c r="AY528">
        <v>5</v>
      </c>
      <c r="AZ528" s="4">
        <v>0</v>
      </c>
      <c r="BA528">
        <v>0</v>
      </c>
      <c r="BB528" s="5">
        <v>5</v>
      </c>
      <c r="BD528">
        <v>4</v>
      </c>
      <c r="BE528">
        <v>4</v>
      </c>
      <c r="BF528" s="4">
        <v>0</v>
      </c>
      <c r="BG528">
        <v>0</v>
      </c>
      <c r="BH528" s="5">
        <v>4</v>
      </c>
      <c r="BI528">
        <v>4</v>
      </c>
      <c r="BJ528" s="4">
        <v>0</v>
      </c>
      <c r="BK528">
        <v>0</v>
      </c>
      <c r="BL528" s="5">
        <v>4</v>
      </c>
      <c r="BM528">
        <v>5</v>
      </c>
      <c r="BN528" s="4">
        <v>0</v>
      </c>
      <c r="BO528">
        <v>13</v>
      </c>
      <c r="BP528" s="5">
        <v>5</v>
      </c>
      <c r="BQ528">
        <v>5</v>
      </c>
      <c r="BR528" s="4">
        <v>0</v>
      </c>
      <c r="BS528">
        <v>0</v>
      </c>
      <c r="BT528" s="5">
        <v>5</v>
      </c>
      <c r="BU528">
        <v>5</v>
      </c>
      <c r="BV528" s="4">
        <v>0</v>
      </c>
      <c r="BW528">
        <v>0</v>
      </c>
      <c r="BX528" s="5">
        <v>5</v>
      </c>
      <c r="BY528">
        <v>5</v>
      </c>
      <c r="BZ528" s="4">
        <v>0</v>
      </c>
      <c r="CA528">
        <v>0</v>
      </c>
      <c r="CB528" s="5">
        <v>5</v>
      </c>
      <c r="CD528">
        <v>4</v>
      </c>
      <c r="CE528">
        <v>4</v>
      </c>
      <c r="CF528" s="4">
        <v>0</v>
      </c>
      <c r="CG528">
        <v>0</v>
      </c>
      <c r="CH528" s="5">
        <v>4</v>
      </c>
      <c r="CI528">
        <v>4</v>
      </c>
      <c r="CJ528" s="4">
        <v>0</v>
      </c>
      <c r="CK528">
        <v>13</v>
      </c>
      <c r="CL528" s="5">
        <v>4</v>
      </c>
      <c r="CM528">
        <v>5</v>
      </c>
      <c r="CN528" s="4">
        <v>0</v>
      </c>
      <c r="CO528">
        <v>0</v>
      </c>
      <c r="CP528" s="5">
        <v>5</v>
      </c>
      <c r="CQ528">
        <v>5</v>
      </c>
      <c r="CR528" s="4">
        <v>0</v>
      </c>
      <c r="CS528">
        <v>0</v>
      </c>
      <c r="CT528" s="5">
        <v>5</v>
      </c>
      <c r="CU528">
        <v>5</v>
      </c>
      <c r="CV528" s="4">
        <v>0</v>
      </c>
      <c r="CW528">
        <v>0</v>
      </c>
      <c r="CX528" s="5">
        <v>5</v>
      </c>
      <c r="CY528" s="21">
        <v>5</v>
      </c>
      <c r="CZ528" s="21">
        <v>0</v>
      </c>
      <c r="DA528" s="21">
        <v>29</v>
      </c>
      <c r="DB528" s="5">
        <v>5</v>
      </c>
      <c r="DD528" s="8">
        <v>0</v>
      </c>
      <c r="DE528" s="8">
        <v>0</v>
      </c>
      <c r="DF528" s="8">
        <v>0</v>
      </c>
      <c r="DG528" s="8">
        <v>0</v>
      </c>
      <c r="DH528" s="8">
        <v>0</v>
      </c>
      <c r="DI528" s="8">
        <v>0</v>
      </c>
      <c r="DJ528" s="8">
        <v>0</v>
      </c>
      <c r="DK528" s="8">
        <v>0</v>
      </c>
      <c r="DL528" s="8">
        <v>0</v>
      </c>
      <c r="DM528" s="8">
        <v>0</v>
      </c>
      <c r="DN528" s="8">
        <v>0</v>
      </c>
      <c r="DO528" s="8">
        <v>0</v>
      </c>
      <c r="DP528" s="8">
        <v>0</v>
      </c>
      <c r="DQ528" s="8">
        <v>0</v>
      </c>
      <c r="DR528" s="8">
        <v>0</v>
      </c>
      <c r="DS528" s="8">
        <v>0</v>
      </c>
      <c r="DT528" s="8">
        <v>0</v>
      </c>
      <c r="DU528" s="8">
        <v>0</v>
      </c>
      <c r="DV528" s="8">
        <v>0</v>
      </c>
      <c r="DW528" s="8">
        <v>0</v>
      </c>
      <c r="DX528" s="8">
        <v>0</v>
      </c>
      <c r="DY528" s="8">
        <v>0</v>
      </c>
      <c r="DZ528" s="8">
        <v>0</v>
      </c>
      <c r="EA528" s="8">
        <v>0</v>
      </c>
      <c r="EB528" s="8">
        <v>0</v>
      </c>
      <c r="EC528" s="8">
        <v>0</v>
      </c>
      <c r="ED528" s="20">
        <v>0</v>
      </c>
      <c r="EF528" s="9">
        <v>0</v>
      </c>
      <c r="EG528" s="9">
        <v>13</v>
      </c>
      <c r="EH528" s="9">
        <v>0</v>
      </c>
      <c r="EI528" s="9">
        <v>0</v>
      </c>
      <c r="EJ528" s="9">
        <v>0</v>
      </c>
      <c r="EK528" s="9">
        <v>0</v>
      </c>
      <c r="EL528" s="9">
        <v>0</v>
      </c>
      <c r="EM528" s="9">
        <v>0</v>
      </c>
      <c r="EN528" s="9">
        <v>0</v>
      </c>
      <c r="EO528" s="9">
        <v>0</v>
      </c>
      <c r="EP528" s="9">
        <v>13</v>
      </c>
      <c r="EQ528" s="9">
        <v>0</v>
      </c>
      <c r="ER528" s="9">
        <v>0</v>
      </c>
      <c r="ES528" s="9">
        <v>0</v>
      </c>
      <c r="ET528" s="9">
        <v>0</v>
      </c>
      <c r="EU528" s="9">
        <v>0</v>
      </c>
      <c r="EV528" s="9">
        <v>0</v>
      </c>
      <c r="EW528" s="9">
        <v>0</v>
      </c>
      <c r="EX528" s="9">
        <v>0</v>
      </c>
      <c r="EY528" s="9">
        <v>0</v>
      </c>
      <c r="EZ528" s="9">
        <v>0</v>
      </c>
      <c r="FA528" s="9">
        <v>0</v>
      </c>
      <c r="FB528" s="9">
        <v>0</v>
      </c>
      <c r="FC528" s="9">
        <v>0</v>
      </c>
      <c r="FD528" s="9">
        <v>0</v>
      </c>
      <c r="FE528" s="9">
        <v>0</v>
      </c>
      <c r="FF528">
        <v>29</v>
      </c>
    </row>
    <row r="529" spans="1:162" x14ac:dyDescent="0.2">
      <c r="A529" t="s">
        <v>200</v>
      </c>
      <c r="B529" t="s">
        <v>2977</v>
      </c>
      <c r="C529" t="s">
        <v>3</v>
      </c>
      <c r="D529" s="1">
        <v>5</v>
      </c>
      <c r="E529" s="1">
        <v>5</v>
      </c>
      <c r="F529" s="4">
        <v>0</v>
      </c>
      <c r="G529" s="4">
        <v>36</v>
      </c>
      <c r="H529" s="5">
        <v>5</v>
      </c>
      <c r="I529">
        <v>6</v>
      </c>
      <c r="J529" s="4">
        <v>0</v>
      </c>
      <c r="K529">
        <v>0</v>
      </c>
      <c r="L529" s="5">
        <v>6</v>
      </c>
      <c r="M529">
        <v>7</v>
      </c>
      <c r="N529" s="4">
        <v>0</v>
      </c>
      <c r="O529">
        <v>0</v>
      </c>
      <c r="P529" s="5">
        <v>7</v>
      </c>
      <c r="Q529">
        <v>7</v>
      </c>
      <c r="R529" s="4">
        <v>0</v>
      </c>
      <c r="S529">
        <v>0</v>
      </c>
      <c r="T529" s="5">
        <v>7</v>
      </c>
      <c r="U529">
        <v>7</v>
      </c>
      <c r="V529" s="4">
        <v>0</v>
      </c>
      <c r="W529">
        <v>0</v>
      </c>
      <c r="X529" s="5">
        <v>7</v>
      </c>
      <c r="Y529">
        <v>7</v>
      </c>
      <c r="Z529" s="4">
        <v>0</v>
      </c>
      <c r="AA529">
        <v>13</v>
      </c>
      <c r="AB529" s="5">
        <v>7</v>
      </c>
      <c r="AD529">
        <v>5</v>
      </c>
      <c r="AE529">
        <v>5</v>
      </c>
      <c r="AF529" s="4">
        <v>0</v>
      </c>
      <c r="AG529">
        <v>25</v>
      </c>
      <c r="AH529" s="5">
        <v>5</v>
      </c>
      <c r="AI529">
        <v>6</v>
      </c>
      <c r="AJ529" s="4">
        <v>0</v>
      </c>
      <c r="AK529">
        <v>0</v>
      </c>
      <c r="AL529" s="5">
        <v>6</v>
      </c>
      <c r="AM529">
        <v>7</v>
      </c>
      <c r="AN529" s="4">
        <v>0</v>
      </c>
      <c r="AO529">
        <v>0</v>
      </c>
      <c r="AP529" s="5">
        <v>7</v>
      </c>
      <c r="AQ529">
        <v>7</v>
      </c>
      <c r="AR529" s="4">
        <v>0</v>
      </c>
      <c r="AS529">
        <v>0</v>
      </c>
      <c r="AT529" s="5">
        <v>7</v>
      </c>
      <c r="AU529">
        <v>7</v>
      </c>
      <c r="AV529" s="4">
        <v>0</v>
      </c>
      <c r="AW529">
        <v>13</v>
      </c>
      <c r="AX529" s="5">
        <v>7</v>
      </c>
      <c r="AY529">
        <v>7</v>
      </c>
      <c r="AZ529" s="4">
        <v>0</v>
      </c>
      <c r="BA529">
        <v>0</v>
      </c>
      <c r="BB529" s="5">
        <v>7</v>
      </c>
      <c r="BD529">
        <v>5</v>
      </c>
      <c r="BE529">
        <v>5</v>
      </c>
      <c r="BF529" s="4">
        <v>0</v>
      </c>
      <c r="BG529">
        <v>25</v>
      </c>
      <c r="BH529" s="5">
        <v>5</v>
      </c>
      <c r="BI529">
        <v>6</v>
      </c>
      <c r="BJ529" s="4">
        <v>0</v>
      </c>
      <c r="BK529">
        <v>0</v>
      </c>
      <c r="BL529" s="5">
        <v>6</v>
      </c>
      <c r="BM529">
        <v>7</v>
      </c>
      <c r="BN529" s="4">
        <v>0</v>
      </c>
      <c r="BO529">
        <v>0</v>
      </c>
      <c r="BP529" s="5">
        <v>7</v>
      </c>
      <c r="BQ529">
        <v>7</v>
      </c>
      <c r="BR529" s="4">
        <v>0</v>
      </c>
      <c r="BS529">
        <v>0</v>
      </c>
      <c r="BT529" s="5">
        <v>7</v>
      </c>
      <c r="BU529">
        <v>7</v>
      </c>
      <c r="BV529" s="4">
        <v>0</v>
      </c>
      <c r="BW529">
        <v>13</v>
      </c>
      <c r="BX529" s="5">
        <v>7</v>
      </c>
      <c r="BY529">
        <v>7</v>
      </c>
      <c r="BZ529" s="4">
        <v>0</v>
      </c>
      <c r="CA529">
        <v>0</v>
      </c>
      <c r="CB529" s="5">
        <v>7</v>
      </c>
      <c r="CD529">
        <v>5</v>
      </c>
      <c r="CE529">
        <v>5</v>
      </c>
      <c r="CF529" s="4">
        <v>0</v>
      </c>
      <c r="CG529">
        <v>0</v>
      </c>
      <c r="CH529" s="5">
        <v>5</v>
      </c>
      <c r="CI529">
        <v>6</v>
      </c>
      <c r="CJ529" s="4">
        <v>0</v>
      </c>
      <c r="CK529">
        <v>0</v>
      </c>
      <c r="CL529" s="5">
        <v>6</v>
      </c>
      <c r="CM529">
        <v>7</v>
      </c>
      <c r="CN529" s="4">
        <v>0</v>
      </c>
      <c r="CO529">
        <v>0</v>
      </c>
      <c r="CP529" s="5">
        <v>7</v>
      </c>
      <c r="CQ529">
        <v>7</v>
      </c>
      <c r="CR529" s="4">
        <v>0</v>
      </c>
      <c r="CS529">
        <v>0</v>
      </c>
      <c r="CT529" s="5">
        <v>7</v>
      </c>
      <c r="CU529">
        <v>7</v>
      </c>
      <c r="CV529" s="4">
        <v>0</v>
      </c>
      <c r="CW529">
        <v>13</v>
      </c>
      <c r="CX529" s="5">
        <v>7</v>
      </c>
      <c r="CY529" s="21">
        <v>0</v>
      </c>
      <c r="CZ529" s="21">
        <v>0</v>
      </c>
      <c r="DA529" s="21">
        <v>0</v>
      </c>
      <c r="DB529" s="5">
        <v>0</v>
      </c>
      <c r="DD529" s="8">
        <v>0</v>
      </c>
      <c r="DE529" s="8">
        <v>0</v>
      </c>
      <c r="DF529" s="8">
        <v>0</v>
      </c>
      <c r="DG529" s="8">
        <v>0</v>
      </c>
      <c r="DH529" s="8">
        <v>0</v>
      </c>
      <c r="DI529" s="8">
        <v>0</v>
      </c>
      <c r="DJ529" s="8">
        <v>0</v>
      </c>
      <c r="DK529" s="8">
        <v>0</v>
      </c>
      <c r="DL529" s="8">
        <v>0</v>
      </c>
      <c r="DM529" s="8">
        <v>0</v>
      </c>
      <c r="DN529" s="8">
        <v>0</v>
      </c>
      <c r="DO529" s="8">
        <v>0</v>
      </c>
      <c r="DP529" s="8">
        <v>0</v>
      </c>
      <c r="DQ529" s="8">
        <v>0</v>
      </c>
      <c r="DR529" s="8">
        <v>0</v>
      </c>
      <c r="DS529" s="8">
        <v>0</v>
      </c>
      <c r="DT529" s="8">
        <v>0</v>
      </c>
      <c r="DU529" s="8">
        <v>0</v>
      </c>
      <c r="DV529" s="8">
        <v>0</v>
      </c>
      <c r="DW529" s="8">
        <v>0</v>
      </c>
      <c r="DX529" s="8">
        <v>0</v>
      </c>
      <c r="DY529" s="8">
        <v>0</v>
      </c>
      <c r="DZ529" s="8">
        <v>0</v>
      </c>
      <c r="EA529" s="8">
        <v>0</v>
      </c>
      <c r="EB529" s="8">
        <v>0</v>
      </c>
      <c r="EC529" s="8">
        <v>0</v>
      </c>
      <c r="ED529" s="20">
        <v>0</v>
      </c>
      <c r="EF529" s="9">
        <v>36</v>
      </c>
      <c r="EG529" s="9">
        <v>0</v>
      </c>
      <c r="EH529" s="9">
        <v>25</v>
      </c>
      <c r="EI529" s="9">
        <v>0</v>
      </c>
      <c r="EJ529" s="9">
        <v>0</v>
      </c>
      <c r="EK529" s="9">
        <v>0</v>
      </c>
      <c r="EL529" s="9">
        <v>0</v>
      </c>
      <c r="EM529" s="9">
        <v>0</v>
      </c>
      <c r="EN529" s="9">
        <v>0</v>
      </c>
      <c r="EO529" s="9">
        <v>0</v>
      </c>
      <c r="EP529" s="9">
        <v>0</v>
      </c>
      <c r="EQ529" s="9">
        <v>0</v>
      </c>
      <c r="ER529" s="9">
        <v>0</v>
      </c>
      <c r="ES529" s="9">
        <v>0</v>
      </c>
      <c r="ET529" s="9">
        <v>0</v>
      </c>
      <c r="EU529" s="9">
        <v>0</v>
      </c>
      <c r="EV529" s="9">
        <v>0</v>
      </c>
      <c r="EW529" s="9">
        <v>0</v>
      </c>
      <c r="EX529" s="9">
        <v>0</v>
      </c>
      <c r="EY529" s="9">
        <v>0</v>
      </c>
      <c r="EZ529" s="9">
        <v>13</v>
      </c>
      <c r="FA529" s="9">
        <v>0</v>
      </c>
      <c r="FB529" s="9">
        <v>0</v>
      </c>
      <c r="FC529" s="9">
        <v>0</v>
      </c>
      <c r="FD529" s="9">
        <v>0</v>
      </c>
      <c r="FE529" s="9">
        <v>0</v>
      </c>
      <c r="FF529">
        <v>0</v>
      </c>
    </row>
    <row r="530" spans="1:162" x14ac:dyDescent="0.2">
      <c r="A530" t="s">
        <v>178</v>
      </c>
      <c r="B530" t="s">
        <v>2978</v>
      </c>
      <c r="C530" t="s">
        <v>3</v>
      </c>
      <c r="D530" s="1">
        <v>6</v>
      </c>
      <c r="E530" s="1">
        <v>7</v>
      </c>
      <c r="F530" s="4">
        <v>0</v>
      </c>
      <c r="G530" s="4">
        <v>0</v>
      </c>
      <c r="H530" s="5">
        <v>7</v>
      </c>
      <c r="I530">
        <v>7</v>
      </c>
      <c r="J530" s="4">
        <v>0</v>
      </c>
      <c r="K530">
        <v>0</v>
      </c>
      <c r="L530" s="5">
        <v>7</v>
      </c>
      <c r="M530">
        <v>7</v>
      </c>
      <c r="N530" s="4">
        <v>0</v>
      </c>
      <c r="O530">
        <v>0</v>
      </c>
      <c r="P530" s="5">
        <v>7</v>
      </c>
      <c r="Q530">
        <v>7</v>
      </c>
      <c r="R530" s="4">
        <v>0</v>
      </c>
      <c r="S530">
        <v>0</v>
      </c>
      <c r="T530" s="5">
        <v>7</v>
      </c>
      <c r="U530">
        <v>6</v>
      </c>
      <c r="V530" s="4">
        <v>0</v>
      </c>
      <c r="W530">
        <v>0</v>
      </c>
      <c r="X530" s="5">
        <v>6</v>
      </c>
      <c r="Y530">
        <v>6</v>
      </c>
      <c r="Z530" s="4">
        <v>0</v>
      </c>
      <c r="AA530">
        <v>0</v>
      </c>
      <c r="AB530" s="5">
        <v>6</v>
      </c>
      <c r="AD530">
        <v>6</v>
      </c>
      <c r="AE530">
        <v>7</v>
      </c>
      <c r="AF530" s="4">
        <v>0</v>
      </c>
      <c r="AG530">
        <v>0</v>
      </c>
      <c r="AH530" s="5">
        <v>7</v>
      </c>
      <c r="AI530">
        <v>7</v>
      </c>
      <c r="AJ530" s="4">
        <v>0</v>
      </c>
      <c r="AK530">
        <v>0</v>
      </c>
      <c r="AL530" s="5">
        <v>7</v>
      </c>
      <c r="AM530">
        <v>7</v>
      </c>
      <c r="AN530" s="4">
        <v>0</v>
      </c>
      <c r="AO530">
        <v>0</v>
      </c>
      <c r="AP530" s="5">
        <v>7</v>
      </c>
      <c r="AQ530">
        <v>7</v>
      </c>
      <c r="AR530" s="4">
        <v>0</v>
      </c>
      <c r="AS530">
        <v>0</v>
      </c>
      <c r="AT530" s="5">
        <v>7</v>
      </c>
      <c r="AU530">
        <v>6</v>
      </c>
      <c r="AV530" s="4">
        <v>0</v>
      </c>
      <c r="AW530">
        <v>0</v>
      </c>
      <c r="AX530" s="5">
        <v>6</v>
      </c>
      <c r="AY530">
        <v>6</v>
      </c>
      <c r="AZ530" s="4">
        <v>0</v>
      </c>
      <c r="BA530">
        <v>0</v>
      </c>
      <c r="BB530" s="5">
        <v>6</v>
      </c>
      <c r="BD530">
        <v>7</v>
      </c>
      <c r="BE530">
        <v>7</v>
      </c>
      <c r="BF530" s="4">
        <v>0</v>
      </c>
      <c r="BG530">
        <v>0</v>
      </c>
      <c r="BH530" s="5">
        <v>7</v>
      </c>
      <c r="BI530">
        <v>7</v>
      </c>
      <c r="BJ530" s="4">
        <v>0</v>
      </c>
      <c r="BK530">
        <v>0</v>
      </c>
      <c r="BL530" s="5">
        <v>7</v>
      </c>
      <c r="BM530">
        <v>7</v>
      </c>
      <c r="BN530" s="4">
        <v>0</v>
      </c>
      <c r="BO530">
        <v>0</v>
      </c>
      <c r="BP530" s="5">
        <v>7</v>
      </c>
      <c r="BQ530">
        <v>6</v>
      </c>
      <c r="BR530" s="4">
        <v>0</v>
      </c>
      <c r="BS530">
        <v>0</v>
      </c>
      <c r="BT530" s="5">
        <v>6</v>
      </c>
      <c r="BU530">
        <v>6</v>
      </c>
      <c r="BV530" s="4">
        <v>0</v>
      </c>
      <c r="BW530">
        <v>0</v>
      </c>
      <c r="BX530" s="5">
        <v>6</v>
      </c>
      <c r="BY530">
        <v>6</v>
      </c>
      <c r="BZ530" s="4">
        <v>0</v>
      </c>
      <c r="CA530">
        <v>0</v>
      </c>
      <c r="CB530" s="5">
        <v>6</v>
      </c>
      <c r="CD530">
        <v>7</v>
      </c>
      <c r="CE530">
        <v>7</v>
      </c>
      <c r="CF530" s="4">
        <v>0</v>
      </c>
      <c r="CG530">
        <v>0</v>
      </c>
      <c r="CH530" s="5">
        <v>7</v>
      </c>
      <c r="CI530">
        <v>7</v>
      </c>
      <c r="CJ530" s="4">
        <v>0</v>
      </c>
      <c r="CK530">
        <v>0</v>
      </c>
      <c r="CL530" s="5">
        <v>7</v>
      </c>
      <c r="CM530">
        <v>7</v>
      </c>
      <c r="CN530" s="4">
        <v>0</v>
      </c>
      <c r="CO530">
        <v>0</v>
      </c>
      <c r="CP530" s="5">
        <v>7</v>
      </c>
      <c r="CQ530">
        <v>6</v>
      </c>
      <c r="CR530" s="4">
        <v>0</v>
      </c>
      <c r="CS530">
        <v>0</v>
      </c>
      <c r="CT530" s="5">
        <v>6</v>
      </c>
      <c r="CU530">
        <v>6</v>
      </c>
      <c r="CV530" s="4">
        <v>0</v>
      </c>
      <c r="CW530">
        <v>0</v>
      </c>
      <c r="CX530" s="5">
        <v>6</v>
      </c>
      <c r="CY530" s="21">
        <v>0</v>
      </c>
      <c r="CZ530" s="21">
        <v>0</v>
      </c>
      <c r="DA530" s="21">
        <v>0</v>
      </c>
      <c r="DB530" s="5">
        <v>0</v>
      </c>
      <c r="DD530" s="8">
        <v>0</v>
      </c>
      <c r="DE530" s="8">
        <v>0</v>
      </c>
      <c r="DF530" s="8">
        <v>0</v>
      </c>
      <c r="DG530" s="8">
        <v>0</v>
      </c>
      <c r="DH530" s="8">
        <v>0</v>
      </c>
      <c r="DI530" s="8">
        <v>0</v>
      </c>
      <c r="DJ530" s="8">
        <v>0</v>
      </c>
      <c r="DK530" s="8">
        <v>0</v>
      </c>
      <c r="DL530" s="8">
        <v>0</v>
      </c>
      <c r="DM530" s="8">
        <v>0</v>
      </c>
      <c r="DN530" s="8">
        <v>0</v>
      </c>
      <c r="DO530" s="8">
        <v>0</v>
      </c>
      <c r="DP530" s="8">
        <v>0</v>
      </c>
      <c r="DQ530" s="8">
        <v>0</v>
      </c>
      <c r="DR530" s="8">
        <v>0</v>
      </c>
      <c r="DS530" s="8">
        <v>0</v>
      </c>
      <c r="DT530" s="8">
        <v>0</v>
      </c>
      <c r="DU530" s="8">
        <v>0</v>
      </c>
      <c r="DV530" s="8">
        <v>0</v>
      </c>
      <c r="DW530" s="8">
        <v>0</v>
      </c>
      <c r="DX530" s="8">
        <v>0</v>
      </c>
      <c r="DY530" s="8">
        <v>0</v>
      </c>
      <c r="DZ530" s="8">
        <v>0</v>
      </c>
      <c r="EA530" s="8">
        <v>0</v>
      </c>
      <c r="EB530" s="8">
        <v>0</v>
      </c>
      <c r="EC530" s="8">
        <v>0</v>
      </c>
      <c r="ED530" s="20">
        <v>0</v>
      </c>
      <c r="EF530" s="9">
        <v>0</v>
      </c>
      <c r="EG530" s="9">
        <v>0</v>
      </c>
      <c r="EH530" s="9">
        <v>0</v>
      </c>
      <c r="EI530" s="9">
        <v>0</v>
      </c>
      <c r="EJ530" s="9">
        <v>0</v>
      </c>
      <c r="EK530" s="9">
        <v>0</v>
      </c>
      <c r="EL530" s="9">
        <v>0</v>
      </c>
      <c r="EM530" s="9">
        <v>0</v>
      </c>
      <c r="EN530" s="9">
        <v>0</v>
      </c>
      <c r="EO530" s="9">
        <v>0</v>
      </c>
      <c r="EP530" s="9">
        <v>0</v>
      </c>
      <c r="EQ530" s="9">
        <v>0</v>
      </c>
      <c r="ER530" s="9">
        <v>0</v>
      </c>
      <c r="ES530" s="9">
        <v>0</v>
      </c>
      <c r="ET530" s="9">
        <v>0</v>
      </c>
      <c r="EU530" s="9">
        <v>0</v>
      </c>
      <c r="EV530" s="9">
        <v>0</v>
      </c>
      <c r="EW530" s="9">
        <v>0</v>
      </c>
      <c r="EX530" s="9">
        <v>0</v>
      </c>
      <c r="EY530" s="9">
        <v>0</v>
      </c>
      <c r="EZ530" s="9">
        <v>0</v>
      </c>
      <c r="FA530" s="9">
        <v>0</v>
      </c>
      <c r="FB530" s="9">
        <v>0</v>
      </c>
      <c r="FC530" s="9">
        <v>0</v>
      </c>
      <c r="FD530" s="9">
        <v>0</v>
      </c>
      <c r="FE530" s="9">
        <v>0</v>
      </c>
      <c r="FF530">
        <v>0</v>
      </c>
    </row>
    <row r="531" spans="1:162" x14ac:dyDescent="0.2">
      <c r="A531" t="s">
        <v>285</v>
      </c>
      <c r="B531" t="s">
        <v>2979</v>
      </c>
      <c r="C531" t="s">
        <v>3</v>
      </c>
      <c r="D531" s="1">
        <v>3</v>
      </c>
      <c r="E531" s="1">
        <v>3</v>
      </c>
      <c r="F531" s="4">
        <v>0</v>
      </c>
      <c r="G531" s="4">
        <v>0</v>
      </c>
      <c r="H531" s="5">
        <v>3</v>
      </c>
      <c r="I531">
        <v>3</v>
      </c>
      <c r="J531" s="4">
        <v>0</v>
      </c>
      <c r="K531">
        <v>0</v>
      </c>
      <c r="L531" s="5">
        <v>3</v>
      </c>
      <c r="M531">
        <v>4</v>
      </c>
      <c r="N531" s="4">
        <v>0</v>
      </c>
      <c r="O531">
        <v>0</v>
      </c>
      <c r="P531" s="5">
        <v>4</v>
      </c>
      <c r="Q531">
        <v>5</v>
      </c>
      <c r="R531" s="4">
        <v>0</v>
      </c>
      <c r="S531">
        <v>0</v>
      </c>
      <c r="T531" s="5">
        <v>5</v>
      </c>
      <c r="U531">
        <v>5</v>
      </c>
      <c r="V531" s="4">
        <v>0</v>
      </c>
      <c r="W531">
        <v>0</v>
      </c>
      <c r="X531" s="5">
        <v>5</v>
      </c>
      <c r="Y531">
        <v>5</v>
      </c>
      <c r="Z531" s="4">
        <v>0</v>
      </c>
      <c r="AA531">
        <v>0</v>
      </c>
      <c r="AB531" s="5">
        <v>5</v>
      </c>
      <c r="AD531">
        <v>3</v>
      </c>
      <c r="AE531">
        <v>3</v>
      </c>
      <c r="AF531" s="4">
        <v>0</v>
      </c>
      <c r="AG531">
        <v>0</v>
      </c>
      <c r="AH531" s="5">
        <v>3</v>
      </c>
      <c r="AI531">
        <v>3</v>
      </c>
      <c r="AJ531" s="4">
        <v>0</v>
      </c>
      <c r="AK531">
        <v>0</v>
      </c>
      <c r="AL531" s="5">
        <v>3</v>
      </c>
      <c r="AM531">
        <v>4</v>
      </c>
      <c r="AN531" s="4">
        <v>0</v>
      </c>
      <c r="AO531">
        <v>0</v>
      </c>
      <c r="AP531" s="5">
        <v>4</v>
      </c>
      <c r="AQ531">
        <v>5</v>
      </c>
      <c r="AR531" s="4">
        <v>0</v>
      </c>
      <c r="AS531">
        <v>0</v>
      </c>
      <c r="AT531" s="5">
        <v>5</v>
      </c>
      <c r="AU531">
        <v>5</v>
      </c>
      <c r="AV531" s="4">
        <v>0</v>
      </c>
      <c r="AW531">
        <v>0</v>
      </c>
      <c r="AX531" s="5">
        <v>5</v>
      </c>
      <c r="AY531">
        <v>5</v>
      </c>
      <c r="AZ531" s="4">
        <v>0</v>
      </c>
      <c r="BA531">
        <v>0</v>
      </c>
      <c r="BB531" s="5">
        <v>5</v>
      </c>
      <c r="BD531">
        <v>3</v>
      </c>
      <c r="BE531">
        <v>3</v>
      </c>
      <c r="BF531" s="4">
        <v>0</v>
      </c>
      <c r="BG531">
        <v>0</v>
      </c>
      <c r="BH531" s="5">
        <v>3</v>
      </c>
      <c r="BI531">
        <v>3</v>
      </c>
      <c r="BJ531" s="4">
        <v>0</v>
      </c>
      <c r="BK531">
        <v>0</v>
      </c>
      <c r="BL531" s="5">
        <v>3</v>
      </c>
      <c r="BM531">
        <v>4</v>
      </c>
      <c r="BN531" s="4">
        <v>0</v>
      </c>
      <c r="BO531">
        <v>0</v>
      </c>
      <c r="BP531" s="5">
        <v>4</v>
      </c>
      <c r="BQ531">
        <v>5</v>
      </c>
      <c r="BR531" s="4">
        <v>0</v>
      </c>
      <c r="BS531">
        <v>0</v>
      </c>
      <c r="BT531" s="5">
        <v>5</v>
      </c>
      <c r="BU531">
        <v>5</v>
      </c>
      <c r="BV531" s="4">
        <v>0</v>
      </c>
      <c r="BW531">
        <v>0</v>
      </c>
      <c r="BX531" s="5">
        <v>5</v>
      </c>
      <c r="BY531">
        <v>5</v>
      </c>
      <c r="BZ531" s="4">
        <v>0</v>
      </c>
      <c r="CA531">
        <v>0</v>
      </c>
      <c r="CB531" s="5">
        <v>5</v>
      </c>
      <c r="CD531">
        <v>3</v>
      </c>
      <c r="CE531">
        <v>3</v>
      </c>
      <c r="CF531" s="4">
        <v>0</v>
      </c>
      <c r="CG531">
        <v>0</v>
      </c>
      <c r="CH531" s="5">
        <v>3</v>
      </c>
      <c r="CI531">
        <v>3</v>
      </c>
      <c r="CJ531" s="4">
        <v>0</v>
      </c>
      <c r="CK531">
        <v>0</v>
      </c>
      <c r="CL531" s="5">
        <v>3</v>
      </c>
      <c r="CM531">
        <v>5</v>
      </c>
      <c r="CN531" s="4">
        <v>0</v>
      </c>
      <c r="CO531">
        <v>0</v>
      </c>
      <c r="CP531" s="5">
        <v>5</v>
      </c>
      <c r="CQ531">
        <v>5</v>
      </c>
      <c r="CR531" s="4">
        <v>0</v>
      </c>
      <c r="CS531">
        <v>0</v>
      </c>
      <c r="CT531" s="5">
        <v>5</v>
      </c>
      <c r="CU531">
        <v>5</v>
      </c>
      <c r="CV531" s="4">
        <v>0</v>
      </c>
      <c r="CW531">
        <v>0</v>
      </c>
      <c r="CX531" s="5">
        <v>5</v>
      </c>
      <c r="CY531" s="21">
        <v>0</v>
      </c>
      <c r="CZ531" s="21">
        <v>0</v>
      </c>
      <c r="DA531" s="21">
        <v>0</v>
      </c>
      <c r="DB531" s="5">
        <v>0</v>
      </c>
      <c r="DD531" s="8">
        <v>0</v>
      </c>
      <c r="DE531" s="8">
        <v>0</v>
      </c>
      <c r="DF531" s="8">
        <v>0</v>
      </c>
      <c r="DG531" s="8">
        <v>0</v>
      </c>
      <c r="DH531" s="8">
        <v>0</v>
      </c>
      <c r="DI531" s="8">
        <v>0</v>
      </c>
      <c r="DJ531" s="8">
        <v>0</v>
      </c>
      <c r="DK531" s="8">
        <v>0</v>
      </c>
      <c r="DL531" s="8">
        <v>0</v>
      </c>
      <c r="DM531" s="8">
        <v>0</v>
      </c>
      <c r="DN531" s="8">
        <v>0</v>
      </c>
      <c r="DO531" s="8">
        <v>0</v>
      </c>
      <c r="DP531" s="8">
        <v>0</v>
      </c>
      <c r="DQ531" s="8">
        <v>0</v>
      </c>
      <c r="DR531" s="8">
        <v>0</v>
      </c>
      <c r="DS531" s="8">
        <v>0</v>
      </c>
      <c r="DT531" s="8">
        <v>0</v>
      </c>
      <c r="DU531" s="8">
        <v>0</v>
      </c>
      <c r="DV531" s="8">
        <v>0</v>
      </c>
      <c r="DW531" s="8">
        <v>0</v>
      </c>
      <c r="DX531" s="8">
        <v>0</v>
      </c>
      <c r="DY531" s="8">
        <v>0</v>
      </c>
      <c r="DZ531" s="8">
        <v>0</v>
      </c>
      <c r="EA531" s="8">
        <v>0</v>
      </c>
      <c r="EB531" s="8">
        <v>0</v>
      </c>
      <c r="EC531" s="8">
        <v>0</v>
      </c>
      <c r="ED531" s="20">
        <v>0</v>
      </c>
      <c r="EF531" s="9">
        <v>0</v>
      </c>
      <c r="EG531" s="9">
        <v>0</v>
      </c>
      <c r="EH531" s="9">
        <v>0</v>
      </c>
      <c r="EI531" s="9">
        <v>0</v>
      </c>
      <c r="EJ531" s="9">
        <v>0</v>
      </c>
      <c r="EK531" s="9">
        <v>0</v>
      </c>
      <c r="EL531" s="9">
        <v>0</v>
      </c>
      <c r="EM531" s="9">
        <v>0</v>
      </c>
      <c r="EN531" s="9">
        <v>0</v>
      </c>
      <c r="EO531" s="9">
        <v>0</v>
      </c>
      <c r="EP531" s="9">
        <v>0</v>
      </c>
      <c r="EQ531" s="9">
        <v>0</v>
      </c>
      <c r="ER531" s="9">
        <v>0</v>
      </c>
      <c r="ES531" s="9">
        <v>0</v>
      </c>
      <c r="ET531" s="9">
        <v>0</v>
      </c>
      <c r="EU531" s="9">
        <v>0</v>
      </c>
      <c r="EV531" s="9">
        <v>0</v>
      </c>
      <c r="EW531" s="9">
        <v>0</v>
      </c>
      <c r="EX531" s="9">
        <v>0</v>
      </c>
      <c r="EY531" s="9">
        <v>0</v>
      </c>
      <c r="EZ531" s="9">
        <v>0</v>
      </c>
      <c r="FA531" s="9">
        <v>0</v>
      </c>
      <c r="FB531" s="9">
        <v>0</v>
      </c>
      <c r="FC531" s="9">
        <v>0</v>
      </c>
      <c r="FD531" s="9">
        <v>0</v>
      </c>
      <c r="FE531" s="9">
        <v>0</v>
      </c>
      <c r="FF531">
        <v>0</v>
      </c>
    </row>
    <row r="532" spans="1:162" x14ac:dyDescent="0.2">
      <c r="A532" t="s">
        <v>446</v>
      </c>
      <c r="B532" t="s">
        <v>2980</v>
      </c>
      <c r="C532" t="s">
        <v>3</v>
      </c>
      <c r="D532" s="1">
        <v>5</v>
      </c>
      <c r="E532" s="1">
        <v>5</v>
      </c>
      <c r="F532" s="4">
        <v>0</v>
      </c>
      <c r="G532" s="4">
        <v>0</v>
      </c>
      <c r="H532" s="5">
        <v>5</v>
      </c>
      <c r="I532">
        <v>5</v>
      </c>
      <c r="J532" s="4">
        <v>0</v>
      </c>
      <c r="K532">
        <v>0</v>
      </c>
      <c r="L532" s="5">
        <v>5</v>
      </c>
      <c r="M532">
        <v>5</v>
      </c>
      <c r="N532" s="4">
        <v>0</v>
      </c>
      <c r="O532">
        <v>0</v>
      </c>
      <c r="P532" s="5">
        <v>5</v>
      </c>
      <c r="Q532">
        <v>5</v>
      </c>
      <c r="R532" s="4">
        <v>0</v>
      </c>
      <c r="S532">
        <v>0</v>
      </c>
      <c r="T532" s="5">
        <v>5</v>
      </c>
      <c r="U532">
        <v>6</v>
      </c>
      <c r="V532" s="4">
        <v>0</v>
      </c>
      <c r="W532">
        <v>0</v>
      </c>
      <c r="X532" s="5">
        <v>6</v>
      </c>
      <c r="Y532">
        <v>6</v>
      </c>
      <c r="Z532" s="4">
        <v>0</v>
      </c>
      <c r="AA532">
        <v>0</v>
      </c>
      <c r="AB532" s="5">
        <v>6</v>
      </c>
      <c r="AD532">
        <v>5</v>
      </c>
      <c r="AE532">
        <v>5</v>
      </c>
      <c r="AF532" s="4">
        <v>0</v>
      </c>
      <c r="AG532">
        <v>0</v>
      </c>
      <c r="AH532" s="5">
        <v>5</v>
      </c>
      <c r="AI532">
        <v>5</v>
      </c>
      <c r="AJ532" s="4">
        <v>0</v>
      </c>
      <c r="AK532">
        <v>0</v>
      </c>
      <c r="AL532" s="5">
        <v>5</v>
      </c>
      <c r="AM532">
        <v>5</v>
      </c>
      <c r="AN532" s="4">
        <v>0</v>
      </c>
      <c r="AO532">
        <v>0</v>
      </c>
      <c r="AP532" s="5">
        <v>5</v>
      </c>
      <c r="AQ532">
        <v>6</v>
      </c>
      <c r="AR532" s="4">
        <v>0</v>
      </c>
      <c r="AS532">
        <v>0</v>
      </c>
      <c r="AT532" s="5">
        <v>6</v>
      </c>
      <c r="AU532">
        <v>6</v>
      </c>
      <c r="AV532" s="4">
        <v>0</v>
      </c>
      <c r="AW532">
        <v>0</v>
      </c>
      <c r="AX532" s="5">
        <v>6</v>
      </c>
      <c r="AY532">
        <v>6</v>
      </c>
      <c r="AZ532" s="4">
        <v>0</v>
      </c>
      <c r="BA532">
        <v>0</v>
      </c>
      <c r="BB532" s="5">
        <v>6</v>
      </c>
      <c r="BD532">
        <v>5</v>
      </c>
      <c r="BE532">
        <v>5</v>
      </c>
      <c r="BF532" s="4">
        <v>0</v>
      </c>
      <c r="BG532">
        <v>0</v>
      </c>
      <c r="BH532" s="5">
        <v>5</v>
      </c>
      <c r="BI532">
        <v>5</v>
      </c>
      <c r="BJ532" s="4">
        <v>0</v>
      </c>
      <c r="BK532">
        <v>0</v>
      </c>
      <c r="BL532" s="5">
        <v>5</v>
      </c>
      <c r="BM532">
        <v>5</v>
      </c>
      <c r="BN532" s="4">
        <v>0</v>
      </c>
      <c r="BO532">
        <v>0</v>
      </c>
      <c r="BP532" s="5">
        <v>5</v>
      </c>
      <c r="BQ532">
        <v>6</v>
      </c>
      <c r="BR532" s="4">
        <v>0</v>
      </c>
      <c r="BS532">
        <v>0</v>
      </c>
      <c r="BT532" s="5">
        <v>6</v>
      </c>
      <c r="BU532">
        <v>6</v>
      </c>
      <c r="BV532" s="4">
        <v>0</v>
      </c>
      <c r="BW532">
        <v>0</v>
      </c>
      <c r="BX532" s="5">
        <v>6</v>
      </c>
      <c r="BY532">
        <v>6</v>
      </c>
      <c r="BZ532" s="4">
        <v>0</v>
      </c>
      <c r="CA532">
        <v>0</v>
      </c>
      <c r="CB532" s="5">
        <v>6</v>
      </c>
      <c r="CD532">
        <v>5</v>
      </c>
      <c r="CE532">
        <v>5</v>
      </c>
      <c r="CF532" s="4">
        <v>0</v>
      </c>
      <c r="CG532">
        <v>0</v>
      </c>
      <c r="CH532" s="5">
        <v>5</v>
      </c>
      <c r="CI532">
        <v>5</v>
      </c>
      <c r="CJ532" s="4">
        <v>0</v>
      </c>
      <c r="CK532">
        <v>0</v>
      </c>
      <c r="CL532" s="5">
        <v>5</v>
      </c>
      <c r="CM532">
        <v>5</v>
      </c>
      <c r="CN532" s="4">
        <v>0</v>
      </c>
      <c r="CO532">
        <v>0</v>
      </c>
      <c r="CP532" s="5">
        <v>5</v>
      </c>
      <c r="CQ532">
        <v>6</v>
      </c>
      <c r="CR532" s="4">
        <v>0</v>
      </c>
      <c r="CS532">
        <v>0</v>
      </c>
      <c r="CT532" s="5">
        <v>6</v>
      </c>
      <c r="CU532">
        <v>6</v>
      </c>
      <c r="CV532" s="4">
        <v>0</v>
      </c>
      <c r="CW532">
        <v>0</v>
      </c>
      <c r="CX532" s="5">
        <v>6</v>
      </c>
      <c r="CY532" s="21">
        <v>5</v>
      </c>
      <c r="CZ532" s="21">
        <v>0</v>
      </c>
      <c r="DA532" s="21">
        <v>0</v>
      </c>
      <c r="DB532" s="5">
        <v>5</v>
      </c>
      <c r="DD532" s="8">
        <v>0</v>
      </c>
      <c r="DE532" s="8">
        <v>0</v>
      </c>
      <c r="DF532" s="8">
        <v>0</v>
      </c>
      <c r="DG532" s="8">
        <v>0</v>
      </c>
      <c r="DH532" s="8">
        <v>0</v>
      </c>
      <c r="DI532" s="8">
        <v>0</v>
      </c>
      <c r="DJ532" s="8">
        <v>0</v>
      </c>
      <c r="DK532" s="8">
        <v>0</v>
      </c>
      <c r="DL532" s="8">
        <v>0</v>
      </c>
      <c r="DM532" s="8">
        <v>0</v>
      </c>
      <c r="DN532" s="8">
        <v>0</v>
      </c>
      <c r="DO532" s="8">
        <v>0</v>
      </c>
      <c r="DP532" s="8">
        <v>0</v>
      </c>
      <c r="DQ532" s="8">
        <v>0</v>
      </c>
      <c r="DR532" s="8">
        <v>0</v>
      </c>
      <c r="DS532" s="8">
        <v>0</v>
      </c>
      <c r="DT532" s="8">
        <v>0</v>
      </c>
      <c r="DU532" s="8">
        <v>0</v>
      </c>
      <c r="DV532" s="8">
        <v>0</v>
      </c>
      <c r="DW532" s="8">
        <v>0</v>
      </c>
      <c r="DX532" s="8">
        <v>0</v>
      </c>
      <c r="DY532" s="8">
        <v>0</v>
      </c>
      <c r="DZ532" s="8">
        <v>0</v>
      </c>
      <c r="EA532" s="8">
        <v>0</v>
      </c>
      <c r="EB532" s="8">
        <v>0</v>
      </c>
      <c r="EC532" s="8">
        <v>0</v>
      </c>
      <c r="ED532" s="20">
        <v>0</v>
      </c>
      <c r="EF532" s="9">
        <v>0</v>
      </c>
      <c r="EG532" s="9">
        <v>0</v>
      </c>
      <c r="EH532" s="9">
        <v>0</v>
      </c>
      <c r="EI532" s="9">
        <v>0</v>
      </c>
      <c r="EJ532" s="9">
        <v>0</v>
      </c>
      <c r="EK532" s="9">
        <v>0</v>
      </c>
      <c r="EL532" s="9">
        <v>0</v>
      </c>
      <c r="EM532" s="9">
        <v>0</v>
      </c>
      <c r="EN532" s="9">
        <v>0</v>
      </c>
      <c r="EO532" s="9">
        <v>0</v>
      </c>
      <c r="EP532" s="9">
        <v>0</v>
      </c>
      <c r="EQ532" s="9">
        <v>0</v>
      </c>
      <c r="ER532" s="9">
        <v>0</v>
      </c>
      <c r="ES532" s="9">
        <v>0</v>
      </c>
      <c r="ET532" s="9">
        <v>0</v>
      </c>
      <c r="EU532" s="9">
        <v>0</v>
      </c>
      <c r="EV532" s="9">
        <v>0</v>
      </c>
      <c r="EW532" s="9">
        <v>0</v>
      </c>
      <c r="EX532" s="9">
        <v>0</v>
      </c>
      <c r="EY532" s="9">
        <v>0</v>
      </c>
      <c r="EZ532" s="9">
        <v>0</v>
      </c>
      <c r="FA532" s="9">
        <v>0</v>
      </c>
      <c r="FB532" s="9">
        <v>0</v>
      </c>
      <c r="FC532" s="9">
        <v>0</v>
      </c>
      <c r="FD532" s="9">
        <v>0</v>
      </c>
      <c r="FE532" s="9">
        <v>0</v>
      </c>
      <c r="FF532">
        <v>0</v>
      </c>
    </row>
    <row r="533" spans="1:162" x14ac:dyDescent="0.2">
      <c r="A533" t="s">
        <v>189</v>
      </c>
      <c r="B533" t="s">
        <v>2981</v>
      </c>
      <c r="C533" t="s">
        <v>3</v>
      </c>
      <c r="D533" s="1">
        <v>5</v>
      </c>
      <c r="E533" s="1">
        <v>5</v>
      </c>
      <c r="F533" s="4">
        <v>0</v>
      </c>
      <c r="G533" s="4">
        <v>61</v>
      </c>
      <c r="H533" s="5">
        <v>5</v>
      </c>
      <c r="I533">
        <v>5</v>
      </c>
      <c r="J533" s="4">
        <v>0</v>
      </c>
      <c r="K533">
        <v>39</v>
      </c>
      <c r="L533" s="5">
        <v>5</v>
      </c>
      <c r="M533">
        <v>6</v>
      </c>
      <c r="N533" s="4">
        <v>0</v>
      </c>
      <c r="O533">
        <v>0</v>
      </c>
      <c r="P533" s="5">
        <v>6</v>
      </c>
      <c r="Q533">
        <v>6</v>
      </c>
      <c r="R533" s="4">
        <v>0</v>
      </c>
      <c r="S533">
        <v>0</v>
      </c>
      <c r="T533" s="5">
        <v>6</v>
      </c>
      <c r="U533">
        <v>6</v>
      </c>
      <c r="V533" s="4">
        <v>0</v>
      </c>
      <c r="W533">
        <v>3</v>
      </c>
      <c r="X533" s="5">
        <v>6</v>
      </c>
      <c r="Y533">
        <v>6</v>
      </c>
      <c r="Z533" s="4">
        <v>0</v>
      </c>
      <c r="AA533">
        <v>3</v>
      </c>
      <c r="AB533" s="5">
        <v>6</v>
      </c>
      <c r="AD533">
        <v>5</v>
      </c>
      <c r="AE533">
        <v>5</v>
      </c>
      <c r="AF533" s="4">
        <v>0</v>
      </c>
      <c r="AG533">
        <v>61</v>
      </c>
      <c r="AH533" s="5">
        <v>5</v>
      </c>
      <c r="AI533">
        <v>6</v>
      </c>
      <c r="AJ533" s="4">
        <v>0</v>
      </c>
      <c r="AK533">
        <v>39</v>
      </c>
      <c r="AL533" s="5">
        <v>6</v>
      </c>
      <c r="AM533">
        <v>6</v>
      </c>
      <c r="AN533" s="4">
        <v>0</v>
      </c>
      <c r="AO533">
        <v>0</v>
      </c>
      <c r="AP533" s="5">
        <v>6</v>
      </c>
      <c r="AQ533">
        <v>6</v>
      </c>
      <c r="AR533" s="4">
        <v>0</v>
      </c>
      <c r="AS533">
        <v>0</v>
      </c>
      <c r="AT533" s="5">
        <v>6</v>
      </c>
      <c r="AU533">
        <v>6</v>
      </c>
      <c r="AV533" s="4">
        <v>0</v>
      </c>
      <c r="AW533">
        <v>3</v>
      </c>
      <c r="AX533" s="5">
        <v>6</v>
      </c>
      <c r="AY533">
        <v>6</v>
      </c>
      <c r="AZ533" s="4">
        <v>0</v>
      </c>
      <c r="BA533">
        <v>3</v>
      </c>
      <c r="BB533" s="5">
        <v>6</v>
      </c>
      <c r="BD533">
        <v>5</v>
      </c>
      <c r="BE533">
        <v>5</v>
      </c>
      <c r="BF533" s="4">
        <v>0</v>
      </c>
      <c r="BG533">
        <v>61</v>
      </c>
      <c r="BH533" s="5">
        <v>5</v>
      </c>
      <c r="BI533">
        <v>6</v>
      </c>
      <c r="BJ533" s="4">
        <v>0</v>
      </c>
      <c r="BK533">
        <v>39</v>
      </c>
      <c r="BL533" s="5">
        <v>6</v>
      </c>
      <c r="BM533">
        <v>6</v>
      </c>
      <c r="BN533" s="4">
        <v>0</v>
      </c>
      <c r="BO533">
        <v>0</v>
      </c>
      <c r="BP533" s="5">
        <v>6</v>
      </c>
      <c r="BQ533">
        <v>6</v>
      </c>
      <c r="BR533" s="4">
        <v>0</v>
      </c>
      <c r="BS533">
        <v>3</v>
      </c>
      <c r="BT533" s="5">
        <v>6</v>
      </c>
      <c r="BU533">
        <v>6</v>
      </c>
      <c r="BV533" s="4">
        <v>0</v>
      </c>
      <c r="BW533">
        <v>3</v>
      </c>
      <c r="BX533" s="5">
        <v>6</v>
      </c>
      <c r="BY533">
        <v>6</v>
      </c>
      <c r="BZ533" s="4">
        <v>0</v>
      </c>
      <c r="CA533">
        <v>6</v>
      </c>
      <c r="CB533" s="5">
        <v>6</v>
      </c>
      <c r="CD533">
        <v>5</v>
      </c>
      <c r="CE533">
        <v>5</v>
      </c>
      <c r="CF533" s="4">
        <v>0</v>
      </c>
      <c r="CG533">
        <v>39</v>
      </c>
      <c r="CH533" s="5">
        <v>5</v>
      </c>
      <c r="CI533">
        <v>6</v>
      </c>
      <c r="CJ533" s="4">
        <v>0</v>
      </c>
      <c r="CK533">
        <v>1</v>
      </c>
      <c r="CL533" s="5">
        <v>6</v>
      </c>
      <c r="CM533">
        <v>6</v>
      </c>
      <c r="CN533" s="4">
        <v>0</v>
      </c>
      <c r="CO533">
        <v>0</v>
      </c>
      <c r="CP533" s="5">
        <v>6</v>
      </c>
      <c r="CQ533">
        <v>6</v>
      </c>
      <c r="CR533" s="4">
        <v>0</v>
      </c>
      <c r="CS533">
        <v>3</v>
      </c>
      <c r="CT533" s="5">
        <v>6</v>
      </c>
      <c r="CU533">
        <v>6</v>
      </c>
      <c r="CV533" s="4">
        <v>0</v>
      </c>
      <c r="CW533">
        <v>3</v>
      </c>
      <c r="CX533" s="5">
        <v>6</v>
      </c>
      <c r="CY533" s="21">
        <v>6</v>
      </c>
      <c r="CZ533" s="21">
        <v>0</v>
      </c>
      <c r="DA533" s="21">
        <v>6</v>
      </c>
      <c r="DB533" s="5">
        <v>6</v>
      </c>
      <c r="DD533" s="8">
        <v>0</v>
      </c>
      <c r="DE533" s="8">
        <v>0</v>
      </c>
      <c r="DF533" s="8">
        <v>0</v>
      </c>
      <c r="DG533" s="8">
        <v>0</v>
      </c>
      <c r="DH533" s="8">
        <v>0</v>
      </c>
      <c r="DI533" s="8">
        <v>0</v>
      </c>
      <c r="DJ533" s="8">
        <v>0</v>
      </c>
      <c r="DK533" s="8">
        <v>0</v>
      </c>
      <c r="DL533" s="8">
        <v>0</v>
      </c>
      <c r="DM533" s="8">
        <v>0</v>
      </c>
      <c r="DN533" s="8">
        <v>0</v>
      </c>
      <c r="DO533" s="8">
        <v>0</v>
      </c>
      <c r="DP533" s="8">
        <v>0</v>
      </c>
      <c r="DQ533" s="8">
        <v>0</v>
      </c>
      <c r="DR533" s="8">
        <v>0</v>
      </c>
      <c r="DS533" s="8">
        <v>0</v>
      </c>
      <c r="DT533" s="8">
        <v>0</v>
      </c>
      <c r="DU533" s="8">
        <v>0</v>
      </c>
      <c r="DV533" s="8">
        <v>0</v>
      </c>
      <c r="DW533" s="8">
        <v>0</v>
      </c>
      <c r="DX533" s="8">
        <v>0</v>
      </c>
      <c r="DY533" s="8">
        <v>0</v>
      </c>
      <c r="DZ533" s="8">
        <v>0</v>
      </c>
      <c r="EA533" s="8">
        <v>0</v>
      </c>
      <c r="EB533" s="8">
        <v>0</v>
      </c>
      <c r="EC533" s="8">
        <v>0</v>
      </c>
      <c r="ED533" s="20">
        <v>0</v>
      </c>
      <c r="EF533" s="9">
        <v>0</v>
      </c>
      <c r="EG533" s="9">
        <v>4</v>
      </c>
      <c r="EH533" s="9">
        <v>61</v>
      </c>
      <c r="EI533" s="9">
        <v>0</v>
      </c>
      <c r="EJ533" s="9">
        <v>7</v>
      </c>
      <c r="EK533" s="9">
        <v>0</v>
      </c>
      <c r="EL533" s="9">
        <v>39</v>
      </c>
      <c r="EM533" s="9">
        <v>1</v>
      </c>
      <c r="EN533" s="9">
        <v>0</v>
      </c>
      <c r="EO533" s="9">
        <v>0</v>
      </c>
      <c r="EP533" s="9">
        <v>0</v>
      </c>
      <c r="EQ533" s="9">
        <v>0</v>
      </c>
      <c r="ER533" s="9">
        <v>0</v>
      </c>
      <c r="ES533" s="9">
        <v>0</v>
      </c>
      <c r="ET533" s="9">
        <v>0</v>
      </c>
      <c r="EU533" s="9">
        <v>0</v>
      </c>
      <c r="EV533" s="9">
        <v>0</v>
      </c>
      <c r="EW533" s="9">
        <v>3</v>
      </c>
      <c r="EX533" s="9">
        <v>0</v>
      </c>
      <c r="EY533" s="9">
        <v>0</v>
      </c>
      <c r="EZ533" s="9">
        <v>0</v>
      </c>
      <c r="FA533" s="9">
        <v>3</v>
      </c>
      <c r="FB533" s="9">
        <v>0</v>
      </c>
      <c r="FC533" s="9">
        <v>0</v>
      </c>
      <c r="FD533" s="9">
        <v>0</v>
      </c>
      <c r="FE533" s="9">
        <v>6</v>
      </c>
      <c r="FF533">
        <v>0</v>
      </c>
    </row>
    <row r="534" spans="1:162" x14ac:dyDescent="0.2">
      <c r="A534" t="s">
        <v>140</v>
      </c>
      <c r="B534" t="s">
        <v>2982</v>
      </c>
      <c r="C534" t="s">
        <v>3</v>
      </c>
      <c r="D534" s="1">
        <v>2</v>
      </c>
      <c r="E534" s="1">
        <v>2</v>
      </c>
      <c r="F534" s="4">
        <v>0</v>
      </c>
      <c r="G534" s="4">
        <v>8</v>
      </c>
      <c r="H534" s="5">
        <v>2</v>
      </c>
      <c r="I534">
        <v>2</v>
      </c>
      <c r="J534" s="4">
        <v>0</v>
      </c>
      <c r="K534">
        <v>0</v>
      </c>
      <c r="L534" s="5">
        <v>2</v>
      </c>
      <c r="M534">
        <v>2</v>
      </c>
      <c r="N534" s="4">
        <v>0</v>
      </c>
      <c r="O534">
        <v>0</v>
      </c>
      <c r="P534" s="5">
        <v>2</v>
      </c>
      <c r="Q534">
        <v>2</v>
      </c>
      <c r="R534" s="4">
        <v>0</v>
      </c>
      <c r="S534">
        <v>0</v>
      </c>
      <c r="T534" s="5">
        <v>2</v>
      </c>
      <c r="U534">
        <v>4</v>
      </c>
      <c r="V534" s="4">
        <v>0</v>
      </c>
      <c r="W534">
        <v>0</v>
      </c>
      <c r="X534" s="5">
        <v>4</v>
      </c>
      <c r="Y534">
        <v>4</v>
      </c>
      <c r="Z534" s="4">
        <v>0</v>
      </c>
      <c r="AA534">
        <v>0</v>
      </c>
      <c r="AB534" s="5">
        <v>4</v>
      </c>
      <c r="AD534">
        <v>2</v>
      </c>
      <c r="AE534">
        <v>2</v>
      </c>
      <c r="AF534" s="4">
        <v>0</v>
      </c>
      <c r="AG534">
        <v>8</v>
      </c>
      <c r="AH534" s="5">
        <v>2</v>
      </c>
      <c r="AI534">
        <v>2</v>
      </c>
      <c r="AJ534" s="4">
        <v>0</v>
      </c>
      <c r="AK534">
        <v>0</v>
      </c>
      <c r="AL534" s="5">
        <v>2</v>
      </c>
      <c r="AM534">
        <v>2</v>
      </c>
      <c r="AN534" s="4">
        <v>0</v>
      </c>
      <c r="AO534">
        <v>0</v>
      </c>
      <c r="AP534" s="5">
        <v>2</v>
      </c>
      <c r="AQ534">
        <v>3</v>
      </c>
      <c r="AR534" s="4">
        <v>0</v>
      </c>
      <c r="AS534">
        <v>0</v>
      </c>
      <c r="AT534" s="5">
        <v>3</v>
      </c>
      <c r="AU534">
        <v>4</v>
      </c>
      <c r="AV534" s="4">
        <v>0</v>
      </c>
      <c r="AW534">
        <v>0</v>
      </c>
      <c r="AX534" s="5">
        <v>4</v>
      </c>
      <c r="AY534">
        <v>4</v>
      </c>
      <c r="AZ534" s="4">
        <v>0</v>
      </c>
      <c r="BA534">
        <v>0</v>
      </c>
      <c r="BB534" s="5">
        <v>4</v>
      </c>
      <c r="BD534">
        <v>2</v>
      </c>
      <c r="BE534">
        <v>2</v>
      </c>
      <c r="BF534" s="4">
        <v>0</v>
      </c>
      <c r="BG534">
        <v>8</v>
      </c>
      <c r="BH534" s="5">
        <v>2</v>
      </c>
      <c r="BI534">
        <v>2</v>
      </c>
      <c r="BJ534" s="4">
        <v>0</v>
      </c>
      <c r="BK534">
        <v>0</v>
      </c>
      <c r="BL534" s="5">
        <v>2</v>
      </c>
      <c r="BM534">
        <v>2</v>
      </c>
      <c r="BN534" s="4">
        <v>0</v>
      </c>
      <c r="BO534">
        <v>0</v>
      </c>
      <c r="BP534" s="5">
        <v>2</v>
      </c>
      <c r="BQ534">
        <v>3</v>
      </c>
      <c r="BR534" s="4">
        <v>0</v>
      </c>
      <c r="BS534">
        <v>0</v>
      </c>
      <c r="BT534" s="5">
        <v>3</v>
      </c>
      <c r="BU534">
        <v>4</v>
      </c>
      <c r="BV534" s="4">
        <v>0</v>
      </c>
      <c r="BW534">
        <v>0</v>
      </c>
      <c r="BX534" s="5">
        <v>4</v>
      </c>
      <c r="BY534">
        <v>4</v>
      </c>
      <c r="BZ534" s="4">
        <v>0</v>
      </c>
      <c r="CA534">
        <v>0</v>
      </c>
      <c r="CB534" s="5">
        <v>4</v>
      </c>
      <c r="CD534">
        <v>2</v>
      </c>
      <c r="CE534">
        <v>2</v>
      </c>
      <c r="CF534" s="4">
        <v>0</v>
      </c>
      <c r="CG534">
        <v>0</v>
      </c>
      <c r="CH534" s="5">
        <v>2</v>
      </c>
      <c r="CI534">
        <v>2</v>
      </c>
      <c r="CJ534" s="4">
        <v>0</v>
      </c>
      <c r="CK534">
        <v>0</v>
      </c>
      <c r="CL534" s="5">
        <v>2</v>
      </c>
      <c r="CM534">
        <v>2</v>
      </c>
      <c r="CN534" s="4">
        <v>0</v>
      </c>
      <c r="CO534">
        <v>0</v>
      </c>
      <c r="CP534" s="5">
        <v>2</v>
      </c>
      <c r="CQ534">
        <v>3</v>
      </c>
      <c r="CR534" s="4">
        <v>0</v>
      </c>
      <c r="CS534">
        <v>0</v>
      </c>
      <c r="CT534" s="5">
        <v>3</v>
      </c>
      <c r="CU534">
        <v>4</v>
      </c>
      <c r="CV534" s="4">
        <v>0</v>
      </c>
      <c r="CW534">
        <v>0</v>
      </c>
      <c r="CX534" s="5">
        <v>4</v>
      </c>
      <c r="CY534" s="21">
        <v>4</v>
      </c>
      <c r="CZ534" s="21">
        <v>0</v>
      </c>
      <c r="DA534" s="21">
        <v>0</v>
      </c>
      <c r="DB534" s="5">
        <v>4</v>
      </c>
      <c r="DD534" s="8">
        <v>0</v>
      </c>
      <c r="DE534" s="8">
        <v>0</v>
      </c>
      <c r="DF534" s="8">
        <v>0</v>
      </c>
      <c r="DG534" s="8">
        <v>0</v>
      </c>
      <c r="DH534" s="8">
        <v>0</v>
      </c>
      <c r="DI534" s="8">
        <v>0</v>
      </c>
      <c r="DJ534" s="8">
        <v>0</v>
      </c>
      <c r="DK534" s="8">
        <v>0</v>
      </c>
      <c r="DL534" s="8">
        <v>0</v>
      </c>
      <c r="DM534" s="8">
        <v>0</v>
      </c>
      <c r="DN534" s="8">
        <v>0</v>
      </c>
      <c r="DO534" s="8">
        <v>0</v>
      </c>
      <c r="DP534" s="8">
        <v>0</v>
      </c>
      <c r="DQ534" s="8">
        <v>0</v>
      </c>
      <c r="DR534" s="8">
        <v>0</v>
      </c>
      <c r="DS534" s="8">
        <v>0</v>
      </c>
      <c r="DT534" s="8">
        <v>0</v>
      </c>
      <c r="DU534" s="8">
        <v>0</v>
      </c>
      <c r="DV534" s="8">
        <v>0</v>
      </c>
      <c r="DW534" s="8">
        <v>0</v>
      </c>
      <c r="DX534" s="8">
        <v>0</v>
      </c>
      <c r="DY534" s="8">
        <v>0</v>
      </c>
      <c r="DZ534" s="8">
        <v>0</v>
      </c>
      <c r="EA534" s="8">
        <v>0</v>
      </c>
      <c r="EB534" s="8">
        <v>0</v>
      </c>
      <c r="EC534" s="8">
        <v>0</v>
      </c>
      <c r="ED534" s="20">
        <v>0</v>
      </c>
      <c r="EF534" s="9">
        <v>0</v>
      </c>
      <c r="EG534" s="9">
        <v>0</v>
      </c>
      <c r="EH534" s="9">
        <v>8</v>
      </c>
      <c r="EI534" s="9">
        <v>0</v>
      </c>
      <c r="EJ534" s="9">
        <v>0</v>
      </c>
      <c r="EK534" s="9">
        <v>0</v>
      </c>
      <c r="EL534" s="9">
        <v>0</v>
      </c>
      <c r="EM534" s="9">
        <v>0</v>
      </c>
      <c r="EN534" s="9">
        <v>0</v>
      </c>
      <c r="EO534" s="9">
        <v>0</v>
      </c>
      <c r="EP534" s="9">
        <v>0</v>
      </c>
      <c r="EQ534" s="9">
        <v>0</v>
      </c>
      <c r="ER534" s="9">
        <v>0</v>
      </c>
      <c r="ES534" s="9">
        <v>0</v>
      </c>
      <c r="ET534" s="9">
        <v>0</v>
      </c>
      <c r="EU534" s="9">
        <v>0</v>
      </c>
      <c r="EV534" s="9">
        <v>0</v>
      </c>
      <c r="EW534" s="9">
        <v>0</v>
      </c>
      <c r="EX534" s="9">
        <v>0</v>
      </c>
      <c r="EY534" s="9">
        <v>0</v>
      </c>
      <c r="EZ534" s="9">
        <v>0</v>
      </c>
      <c r="FA534" s="9">
        <v>0</v>
      </c>
      <c r="FB534" s="9">
        <v>0</v>
      </c>
      <c r="FC534" s="9">
        <v>0</v>
      </c>
      <c r="FD534" s="9">
        <v>0</v>
      </c>
      <c r="FE534" s="9">
        <v>0</v>
      </c>
      <c r="FF534">
        <v>0</v>
      </c>
    </row>
    <row r="535" spans="1:162" x14ac:dyDescent="0.2">
      <c r="A535" t="s">
        <v>59</v>
      </c>
      <c r="B535" t="s">
        <v>2983</v>
      </c>
      <c r="C535" t="s">
        <v>3</v>
      </c>
      <c r="D535" s="1">
        <v>4</v>
      </c>
      <c r="E535" s="1">
        <v>4</v>
      </c>
      <c r="F535" s="4">
        <v>0</v>
      </c>
      <c r="G535" s="4">
        <v>359</v>
      </c>
      <c r="H535" s="5">
        <v>13</v>
      </c>
      <c r="I535">
        <v>5</v>
      </c>
      <c r="J535" s="4">
        <v>0</v>
      </c>
      <c r="K535">
        <v>0</v>
      </c>
      <c r="L535" s="5">
        <v>5</v>
      </c>
      <c r="M535">
        <v>5</v>
      </c>
      <c r="N535" s="4">
        <v>0</v>
      </c>
      <c r="O535">
        <v>0</v>
      </c>
      <c r="P535" s="5">
        <v>5</v>
      </c>
      <c r="Q535">
        <v>5</v>
      </c>
      <c r="R535" s="4">
        <v>0</v>
      </c>
      <c r="S535">
        <v>0</v>
      </c>
      <c r="T535" s="5">
        <v>5</v>
      </c>
      <c r="U535">
        <v>5</v>
      </c>
      <c r="V535" s="4">
        <v>0</v>
      </c>
      <c r="W535">
        <v>1</v>
      </c>
      <c r="X535" s="5">
        <v>5</v>
      </c>
      <c r="Y535">
        <v>5</v>
      </c>
      <c r="Z535" s="4">
        <v>0</v>
      </c>
      <c r="AA535">
        <v>2</v>
      </c>
      <c r="AB535" s="5">
        <v>5</v>
      </c>
      <c r="AD535">
        <v>4</v>
      </c>
      <c r="AE535">
        <v>5</v>
      </c>
      <c r="AF535" s="4">
        <v>0</v>
      </c>
      <c r="AG535">
        <v>0</v>
      </c>
      <c r="AH535" s="5">
        <v>5</v>
      </c>
      <c r="AI535">
        <v>5</v>
      </c>
      <c r="AJ535" s="4">
        <v>0</v>
      </c>
      <c r="AK535">
        <v>0</v>
      </c>
      <c r="AL535" s="5">
        <v>5</v>
      </c>
      <c r="AM535">
        <v>5</v>
      </c>
      <c r="AN535" s="4">
        <v>0</v>
      </c>
      <c r="AO535">
        <v>0</v>
      </c>
      <c r="AP535" s="5">
        <v>5</v>
      </c>
      <c r="AQ535">
        <v>5</v>
      </c>
      <c r="AR535" s="4">
        <v>0</v>
      </c>
      <c r="AS535">
        <v>0</v>
      </c>
      <c r="AT535" s="5">
        <v>5</v>
      </c>
      <c r="AU535">
        <v>5</v>
      </c>
      <c r="AV535" s="4">
        <v>0</v>
      </c>
      <c r="AW535">
        <v>1</v>
      </c>
      <c r="AX535" s="5">
        <v>5</v>
      </c>
      <c r="AY535">
        <v>5</v>
      </c>
      <c r="AZ535" s="4">
        <v>0</v>
      </c>
      <c r="BA535">
        <v>2</v>
      </c>
      <c r="BB535" s="5">
        <v>5</v>
      </c>
      <c r="BD535">
        <v>4</v>
      </c>
      <c r="BE535">
        <v>5</v>
      </c>
      <c r="BF535" s="4">
        <v>0</v>
      </c>
      <c r="BG535">
        <v>0</v>
      </c>
      <c r="BH535" s="5">
        <v>5</v>
      </c>
      <c r="BI535">
        <v>5</v>
      </c>
      <c r="BJ535" s="4">
        <v>0</v>
      </c>
      <c r="BK535">
        <v>0</v>
      </c>
      <c r="BL535" s="5">
        <v>5</v>
      </c>
      <c r="BM535">
        <v>5</v>
      </c>
      <c r="BN535" s="4">
        <v>0</v>
      </c>
      <c r="BO535">
        <v>0</v>
      </c>
      <c r="BP535" s="5">
        <v>5</v>
      </c>
      <c r="BQ535">
        <v>5</v>
      </c>
      <c r="BR535" s="4">
        <v>0</v>
      </c>
      <c r="BS535">
        <v>0</v>
      </c>
      <c r="BT535" s="5">
        <v>5</v>
      </c>
      <c r="BU535">
        <v>5</v>
      </c>
      <c r="BV535" s="4">
        <v>0</v>
      </c>
      <c r="BW535">
        <v>1</v>
      </c>
      <c r="BX535" s="5">
        <v>5</v>
      </c>
      <c r="BY535">
        <v>5</v>
      </c>
      <c r="BZ535" s="4">
        <v>0</v>
      </c>
      <c r="CA535">
        <v>2</v>
      </c>
      <c r="CB535" s="5">
        <v>5</v>
      </c>
      <c r="CD535">
        <v>4</v>
      </c>
      <c r="CE535">
        <v>5</v>
      </c>
      <c r="CF535" s="4">
        <v>0</v>
      </c>
      <c r="CG535">
        <v>0</v>
      </c>
      <c r="CH535" s="5">
        <v>5</v>
      </c>
      <c r="CI535">
        <v>5</v>
      </c>
      <c r="CJ535" s="4">
        <v>0</v>
      </c>
      <c r="CK535">
        <v>0</v>
      </c>
      <c r="CL535" s="5">
        <v>5</v>
      </c>
      <c r="CM535">
        <v>5</v>
      </c>
      <c r="CN535" s="4">
        <v>0</v>
      </c>
      <c r="CO535">
        <v>0</v>
      </c>
      <c r="CP535" s="5">
        <v>5</v>
      </c>
      <c r="CQ535">
        <v>5</v>
      </c>
      <c r="CR535" s="4">
        <v>0</v>
      </c>
      <c r="CS535">
        <v>0</v>
      </c>
      <c r="CT535" s="5">
        <v>5</v>
      </c>
      <c r="CU535">
        <v>5</v>
      </c>
      <c r="CV535" s="4">
        <v>0</v>
      </c>
      <c r="CW535">
        <v>2</v>
      </c>
      <c r="CX535" s="5">
        <v>5</v>
      </c>
      <c r="CY535" s="21">
        <v>5</v>
      </c>
      <c r="CZ535" s="21">
        <v>0</v>
      </c>
      <c r="DA535" s="21">
        <v>0</v>
      </c>
      <c r="DB535" s="5">
        <v>5</v>
      </c>
      <c r="DD535" s="8">
        <v>0</v>
      </c>
      <c r="DE535" s="8">
        <v>0</v>
      </c>
      <c r="DF535" s="8">
        <v>0</v>
      </c>
      <c r="DG535" s="8">
        <v>0</v>
      </c>
      <c r="DH535" s="8">
        <v>0</v>
      </c>
      <c r="DI535" s="8">
        <v>0</v>
      </c>
      <c r="DJ535" s="8">
        <v>0</v>
      </c>
      <c r="DK535" s="8">
        <v>0</v>
      </c>
      <c r="DL535" s="8">
        <v>0</v>
      </c>
      <c r="DM535" s="8">
        <v>0</v>
      </c>
      <c r="DN535" s="8">
        <v>0</v>
      </c>
      <c r="DO535" s="8">
        <v>0</v>
      </c>
      <c r="DP535" s="8">
        <v>0</v>
      </c>
      <c r="DQ535" s="8">
        <v>0</v>
      </c>
      <c r="DR535" s="8">
        <v>0</v>
      </c>
      <c r="DS535" s="8">
        <v>0</v>
      </c>
      <c r="DT535" s="8">
        <v>0</v>
      </c>
      <c r="DU535" s="8">
        <v>0</v>
      </c>
      <c r="DV535" s="8">
        <v>0</v>
      </c>
      <c r="DW535" s="8">
        <v>0</v>
      </c>
      <c r="DX535" s="8">
        <v>0</v>
      </c>
      <c r="DY535" s="8">
        <v>0</v>
      </c>
      <c r="DZ535" s="8">
        <v>0</v>
      </c>
      <c r="EA535" s="8">
        <v>0</v>
      </c>
      <c r="EB535" s="8">
        <v>0</v>
      </c>
      <c r="EC535" s="8">
        <v>0</v>
      </c>
      <c r="ED535" s="20">
        <v>0</v>
      </c>
      <c r="EF535" s="9">
        <v>359</v>
      </c>
      <c r="EG535" s="9">
        <v>0</v>
      </c>
      <c r="EH535" s="9">
        <v>0</v>
      </c>
      <c r="EI535" s="9">
        <v>0</v>
      </c>
      <c r="EJ535" s="9">
        <v>0</v>
      </c>
      <c r="EK535" s="9">
        <v>0</v>
      </c>
      <c r="EL535" s="9">
        <v>0</v>
      </c>
      <c r="EM535" s="9">
        <v>0</v>
      </c>
      <c r="EN535" s="9">
        <v>0</v>
      </c>
      <c r="EO535" s="9">
        <v>0</v>
      </c>
      <c r="EP535" s="9">
        <v>0</v>
      </c>
      <c r="EQ535" s="9">
        <v>0</v>
      </c>
      <c r="ER535" s="9">
        <v>0</v>
      </c>
      <c r="ES535" s="9">
        <v>0</v>
      </c>
      <c r="ET535" s="9">
        <v>0</v>
      </c>
      <c r="EU535" s="9">
        <v>0</v>
      </c>
      <c r="EV535" s="9">
        <v>0</v>
      </c>
      <c r="EW535" s="9">
        <v>0</v>
      </c>
      <c r="EX535" s="9">
        <v>0</v>
      </c>
      <c r="EY535" s="9">
        <v>1</v>
      </c>
      <c r="EZ535" s="9">
        <v>0</v>
      </c>
      <c r="FA535" s="9">
        <v>0</v>
      </c>
      <c r="FB535" s="9">
        <v>2</v>
      </c>
      <c r="FC535" s="9">
        <v>0</v>
      </c>
      <c r="FD535" s="9">
        <v>0</v>
      </c>
      <c r="FE535" s="9">
        <v>0</v>
      </c>
      <c r="FF535">
        <v>0</v>
      </c>
    </row>
    <row r="536" spans="1:162" x14ac:dyDescent="0.2">
      <c r="A536" t="s">
        <v>134</v>
      </c>
      <c r="B536" t="s">
        <v>2984</v>
      </c>
      <c r="C536" t="s">
        <v>3</v>
      </c>
      <c r="D536" s="1">
        <v>4</v>
      </c>
      <c r="E536" s="1">
        <v>4</v>
      </c>
      <c r="F536" s="4">
        <v>0</v>
      </c>
      <c r="G536" s="4">
        <v>0</v>
      </c>
      <c r="H536" s="5">
        <v>4</v>
      </c>
      <c r="I536">
        <v>4</v>
      </c>
      <c r="J536" s="4">
        <v>0</v>
      </c>
      <c r="K536">
        <v>1</v>
      </c>
      <c r="L536" s="5">
        <v>4</v>
      </c>
      <c r="M536">
        <v>4</v>
      </c>
      <c r="N536" s="4">
        <v>0</v>
      </c>
      <c r="O536">
        <v>0</v>
      </c>
      <c r="P536" s="5">
        <v>4</v>
      </c>
      <c r="Q536">
        <v>4</v>
      </c>
      <c r="R536" s="4">
        <v>0</v>
      </c>
      <c r="S536">
        <v>0</v>
      </c>
      <c r="T536" s="5">
        <v>4</v>
      </c>
      <c r="U536">
        <v>4</v>
      </c>
      <c r="V536" s="4">
        <v>0</v>
      </c>
      <c r="W536">
        <v>0</v>
      </c>
      <c r="X536" s="5">
        <v>4</v>
      </c>
      <c r="Y536">
        <v>4</v>
      </c>
      <c r="Z536" s="4">
        <v>0</v>
      </c>
      <c r="AA536">
        <v>0</v>
      </c>
      <c r="AB536" s="5">
        <v>4</v>
      </c>
      <c r="AD536">
        <v>4</v>
      </c>
      <c r="AE536">
        <v>4</v>
      </c>
      <c r="AF536" s="4">
        <v>0</v>
      </c>
      <c r="AG536">
        <v>1</v>
      </c>
      <c r="AH536" s="5">
        <v>4</v>
      </c>
      <c r="AI536">
        <v>4</v>
      </c>
      <c r="AJ536" s="4">
        <v>0</v>
      </c>
      <c r="AK536">
        <v>0</v>
      </c>
      <c r="AL536" s="5">
        <v>4</v>
      </c>
      <c r="AM536">
        <v>4</v>
      </c>
      <c r="AN536" s="4">
        <v>0</v>
      </c>
      <c r="AO536">
        <v>0</v>
      </c>
      <c r="AP536" s="5">
        <v>4</v>
      </c>
      <c r="AQ536">
        <v>4</v>
      </c>
      <c r="AR536" s="4">
        <v>0</v>
      </c>
      <c r="AS536">
        <v>0</v>
      </c>
      <c r="AT536" s="5">
        <v>4</v>
      </c>
      <c r="AU536">
        <v>4</v>
      </c>
      <c r="AV536" s="4">
        <v>0</v>
      </c>
      <c r="AW536">
        <v>0</v>
      </c>
      <c r="AX536" s="5">
        <v>4</v>
      </c>
      <c r="AY536">
        <v>4</v>
      </c>
      <c r="AZ536" s="4">
        <v>0</v>
      </c>
      <c r="BA536">
        <v>0</v>
      </c>
      <c r="BB536" s="5">
        <v>4</v>
      </c>
      <c r="BD536">
        <v>4</v>
      </c>
      <c r="BE536">
        <v>4</v>
      </c>
      <c r="BF536" s="4">
        <v>0</v>
      </c>
      <c r="BG536">
        <v>1</v>
      </c>
      <c r="BH536" s="5">
        <v>4</v>
      </c>
      <c r="BI536">
        <v>4</v>
      </c>
      <c r="BJ536" s="4">
        <v>0</v>
      </c>
      <c r="BK536">
        <v>0</v>
      </c>
      <c r="BL536" s="5">
        <v>4</v>
      </c>
      <c r="BM536">
        <v>4</v>
      </c>
      <c r="BN536" s="4">
        <v>0</v>
      </c>
      <c r="BO536">
        <v>0</v>
      </c>
      <c r="BP536" s="5">
        <v>4</v>
      </c>
      <c r="BQ536">
        <v>4</v>
      </c>
      <c r="BR536" s="4">
        <v>0</v>
      </c>
      <c r="BS536">
        <v>0</v>
      </c>
      <c r="BT536" s="5">
        <v>4</v>
      </c>
      <c r="BU536">
        <v>4</v>
      </c>
      <c r="BV536" s="4">
        <v>0</v>
      </c>
      <c r="BW536">
        <v>0</v>
      </c>
      <c r="BX536" s="5">
        <v>4</v>
      </c>
      <c r="BY536">
        <v>4</v>
      </c>
      <c r="BZ536" s="4">
        <v>0</v>
      </c>
      <c r="CA536">
        <v>0</v>
      </c>
      <c r="CB536" s="5">
        <v>4</v>
      </c>
      <c r="CD536">
        <v>4</v>
      </c>
      <c r="CE536">
        <v>4</v>
      </c>
      <c r="CF536" s="4">
        <v>0</v>
      </c>
      <c r="CG536">
        <v>1</v>
      </c>
      <c r="CH536" s="5">
        <v>4</v>
      </c>
      <c r="CI536">
        <v>4</v>
      </c>
      <c r="CJ536" s="4">
        <v>0</v>
      </c>
      <c r="CK536">
        <v>0</v>
      </c>
      <c r="CL536" s="5">
        <v>4</v>
      </c>
      <c r="CM536">
        <v>4</v>
      </c>
      <c r="CN536" s="4">
        <v>0</v>
      </c>
      <c r="CO536">
        <v>0</v>
      </c>
      <c r="CP536" s="5">
        <v>4</v>
      </c>
      <c r="CQ536">
        <v>4</v>
      </c>
      <c r="CR536" s="4">
        <v>0</v>
      </c>
      <c r="CS536">
        <v>0</v>
      </c>
      <c r="CT536" s="5">
        <v>4</v>
      </c>
      <c r="CU536">
        <v>4</v>
      </c>
      <c r="CV536" s="4">
        <v>0</v>
      </c>
      <c r="CW536">
        <v>0</v>
      </c>
      <c r="CX536" s="5">
        <v>4</v>
      </c>
      <c r="CY536" s="21">
        <v>4</v>
      </c>
      <c r="CZ536" s="21">
        <v>0</v>
      </c>
      <c r="DA536" s="21">
        <v>6</v>
      </c>
      <c r="DB536" s="5">
        <v>4</v>
      </c>
      <c r="DD536" s="8">
        <v>0</v>
      </c>
      <c r="DE536" s="8">
        <v>0</v>
      </c>
      <c r="DF536" s="8">
        <v>0</v>
      </c>
      <c r="DG536" s="8">
        <v>0</v>
      </c>
      <c r="DH536" s="8">
        <v>0</v>
      </c>
      <c r="DI536" s="8">
        <v>0</v>
      </c>
      <c r="DJ536" s="8">
        <v>0</v>
      </c>
      <c r="DK536" s="8">
        <v>0</v>
      </c>
      <c r="DL536" s="8">
        <v>0</v>
      </c>
      <c r="DM536" s="8">
        <v>0</v>
      </c>
      <c r="DN536" s="8">
        <v>0</v>
      </c>
      <c r="DO536" s="8">
        <v>0</v>
      </c>
      <c r="DP536" s="8">
        <v>0</v>
      </c>
      <c r="DQ536" s="8">
        <v>0</v>
      </c>
      <c r="DR536" s="8">
        <v>0</v>
      </c>
      <c r="DS536" s="8">
        <v>0</v>
      </c>
      <c r="DT536" s="8">
        <v>0</v>
      </c>
      <c r="DU536" s="8">
        <v>0</v>
      </c>
      <c r="DV536" s="8">
        <v>0</v>
      </c>
      <c r="DW536" s="8">
        <v>0</v>
      </c>
      <c r="DX536" s="8">
        <v>0</v>
      </c>
      <c r="DY536" s="8">
        <v>0</v>
      </c>
      <c r="DZ536" s="8">
        <v>0</v>
      </c>
      <c r="EA536" s="8">
        <v>0</v>
      </c>
      <c r="EB536" s="8">
        <v>0</v>
      </c>
      <c r="EC536" s="8">
        <v>0</v>
      </c>
      <c r="ED536" s="20">
        <v>0</v>
      </c>
      <c r="EF536" s="9">
        <v>0</v>
      </c>
      <c r="EG536" s="9">
        <v>0</v>
      </c>
      <c r="EH536" s="9">
        <v>0</v>
      </c>
      <c r="EI536" s="9">
        <v>0</v>
      </c>
      <c r="EJ536" s="9">
        <v>1</v>
      </c>
      <c r="EK536" s="9">
        <v>0</v>
      </c>
      <c r="EL536" s="9">
        <v>0</v>
      </c>
      <c r="EM536" s="9">
        <v>0</v>
      </c>
      <c r="EN536" s="9">
        <v>0</v>
      </c>
      <c r="EO536" s="9">
        <v>0</v>
      </c>
      <c r="EP536" s="9">
        <v>0</v>
      </c>
      <c r="EQ536" s="9">
        <v>0</v>
      </c>
      <c r="ER536" s="9">
        <v>0</v>
      </c>
      <c r="ES536" s="9">
        <v>0</v>
      </c>
      <c r="ET536" s="9">
        <v>0</v>
      </c>
      <c r="EU536" s="9">
        <v>0</v>
      </c>
      <c r="EV536" s="9">
        <v>0</v>
      </c>
      <c r="EW536" s="9">
        <v>0</v>
      </c>
      <c r="EX536" s="9">
        <v>0</v>
      </c>
      <c r="EY536" s="9">
        <v>0</v>
      </c>
      <c r="EZ536" s="9">
        <v>0</v>
      </c>
      <c r="FA536" s="9">
        <v>0</v>
      </c>
      <c r="FB536" s="9">
        <v>0</v>
      </c>
      <c r="FC536" s="9">
        <v>0</v>
      </c>
      <c r="FD536" s="9">
        <v>0</v>
      </c>
      <c r="FE536" s="9">
        <v>0</v>
      </c>
      <c r="FF536">
        <v>6</v>
      </c>
    </row>
    <row r="537" spans="1:162" x14ac:dyDescent="0.2">
      <c r="A537" t="s">
        <v>191</v>
      </c>
      <c r="B537" t="s">
        <v>2985</v>
      </c>
      <c r="C537" t="s">
        <v>3</v>
      </c>
      <c r="D537" s="1">
        <v>9</v>
      </c>
      <c r="E537" s="1">
        <v>8</v>
      </c>
      <c r="F537" s="4">
        <v>0</v>
      </c>
      <c r="G537" s="4">
        <v>1</v>
      </c>
      <c r="H537" s="5">
        <v>8</v>
      </c>
      <c r="I537">
        <v>8</v>
      </c>
      <c r="J537" s="4">
        <v>0</v>
      </c>
      <c r="K537">
        <v>1</v>
      </c>
      <c r="L537" s="5">
        <v>8</v>
      </c>
      <c r="M537">
        <v>8</v>
      </c>
      <c r="N537" s="4">
        <v>0</v>
      </c>
      <c r="O537">
        <v>0</v>
      </c>
      <c r="P537" s="5">
        <v>8</v>
      </c>
      <c r="Q537">
        <v>6</v>
      </c>
      <c r="R537" s="4">
        <v>0</v>
      </c>
      <c r="S537">
        <v>10</v>
      </c>
      <c r="T537" s="5">
        <v>6</v>
      </c>
      <c r="U537">
        <v>6</v>
      </c>
      <c r="V537" s="4">
        <v>0</v>
      </c>
      <c r="W537">
        <v>0</v>
      </c>
      <c r="X537" s="5">
        <v>6</v>
      </c>
      <c r="Y537">
        <v>6</v>
      </c>
      <c r="Z537" s="4">
        <v>0</v>
      </c>
      <c r="AA537">
        <v>0</v>
      </c>
      <c r="AB537" s="5">
        <v>6</v>
      </c>
      <c r="AD537">
        <v>9</v>
      </c>
      <c r="AE537">
        <v>8</v>
      </c>
      <c r="AF537" s="4">
        <v>0</v>
      </c>
      <c r="AG537">
        <v>1</v>
      </c>
      <c r="AH537" s="5">
        <v>8</v>
      </c>
      <c r="AI537">
        <v>8</v>
      </c>
      <c r="AJ537" s="4">
        <v>0</v>
      </c>
      <c r="AK537">
        <v>1</v>
      </c>
      <c r="AL537" s="5">
        <v>8</v>
      </c>
      <c r="AM537">
        <v>8</v>
      </c>
      <c r="AN537" s="4">
        <v>0</v>
      </c>
      <c r="AO537">
        <v>0</v>
      </c>
      <c r="AP537" s="5">
        <v>8</v>
      </c>
      <c r="AQ537">
        <v>6</v>
      </c>
      <c r="AR537" s="4">
        <v>0</v>
      </c>
      <c r="AS537">
        <v>10</v>
      </c>
      <c r="AT537" s="5">
        <v>6</v>
      </c>
      <c r="AU537">
        <v>6</v>
      </c>
      <c r="AV537" s="4">
        <v>0</v>
      </c>
      <c r="AW537">
        <v>0</v>
      </c>
      <c r="AX537" s="5">
        <v>6</v>
      </c>
      <c r="AY537">
        <v>6</v>
      </c>
      <c r="AZ537" s="4">
        <v>0</v>
      </c>
      <c r="BA537">
        <v>1</v>
      </c>
      <c r="BB537" s="5">
        <v>6</v>
      </c>
      <c r="BD537">
        <v>9</v>
      </c>
      <c r="BE537">
        <v>8</v>
      </c>
      <c r="BF537" s="4">
        <v>0</v>
      </c>
      <c r="BG537">
        <v>1</v>
      </c>
      <c r="BH537" s="5">
        <v>8</v>
      </c>
      <c r="BI537">
        <v>8</v>
      </c>
      <c r="BJ537" s="4">
        <v>0</v>
      </c>
      <c r="BK537">
        <v>1</v>
      </c>
      <c r="BL537" s="5">
        <v>8</v>
      </c>
      <c r="BM537">
        <v>8</v>
      </c>
      <c r="BN537" s="4">
        <v>0</v>
      </c>
      <c r="BO537">
        <v>0</v>
      </c>
      <c r="BP537" s="5">
        <v>8</v>
      </c>
      <c r="BQ537">
        <v>6</v>
      </c>
      <c r="BR537" s="4">
        <v>0</v>
      </c>
      <c r="BS537">
        <v>10</v>
      </c>
      <c r="BT537" s="5">
        <v>6</v>
      </c>
      <c r="BU537">
        <v>6</v>
      </c>
      <c r="BV537" s="4">
        <v>0</v>
      </c>
      <c r="BW537">
        <v>0</v>
      </c>
      <c r="BX537" s="5">
        <v>6</v>
      </c>
      <c r="BY537">
        <v>6</v>
      </c>
      <c r="BZ537" s="4">
        <v>0</v>
      </c>
      <c r="CA537">
        <v>1</v>
      </c>
      <c r="CB537" s="5">
        <v>6</v>
      </c>
      <c r="CD537">
        <v>8</v>
      </c>
      <c r="CE537">
        <v>8</v>
      </c>
      <c r="CF537" s="4">
        <v>0</v>
      </c>
      <c r="CG537">
        <v>1</v>
      </c>
      <c r="CH537" s="5">
        <v>8</v>
      </c>
      <c r="CI537">
        <v>8</v>
      </c>
      <c r="CJ537" s="4">
        <v>0</v>
      </c>
      <c r="CK537">
        <v>1</v>
      </c>
      <c r="CL537" s="5">
        <v>8</v>
      </c>
      <c r="CM537">
        <v>6</v>
      </c>
      <c r="CN537" s="4">
        <v>0</v>
      </c>
      <c r="CO537">
        <v>10</v>
      </c>
      <c r="CP537" s="5">
        <v>6</v>
      </c>
      <c r="CQ537">
        <v>6</v>
      </c>
      <c r="CR537" s="4">
        <v>0</v>
      </c>
      <c r="CS537">
        <v>0</v>
      </c>
      <c r="CT537" s="5">
        <v>6</v>
      </c>
      <c r="CU537">
        <v>6</v>
      </c>
      <c r="CV537" s="4">
        <v>0</v>
      </c>
      <c r="CW537">
        <v>0</v>
      </c>
      <c r="CX537" s="5">
        <v>6</v>
      </c>
      <c r="CY537" s="21">
        <v>6</v>
      </c>
      <c r="CZ537" s="21">
        <v>0</v>
      </c>
      <c r="DA537" s="21">
        <v>11</v>
      </c>
      <c r="DB537" s="5">
        <v>6</v>
      </c>
      <c r="DD537" s="8">
        <v>0</v>
      </c>
      <c r="DE537" s="8">
        <v>0</v>
      </c>
      <c r="DF537" s="8">
        <v>0</v>
      </c>
      <c r="DG537" s="8">
        <v>0</v>
      </c>
      <c r="DH537" s="8">
        <v>0</v>
      </c>
      <c r="DI537" s="8">
        <v>0</v>
      </c>
      <c r="DJ537" s="8">
        <v>0</v>
      </c>
      <c r="DK537" s="8">
        <v>0</v>
      </c>
      <c r="DL537" s="8">
        <v>0</v>
      </c>
      <c r="DM537" s="8">
        <v>0</v>
      </c>
      <c r="DN537" s="8">
        <v>0</v>
      </c>
      <c r="DO537" s="8">
        <v>0</v>
      </c>
      <c r="DP537" s="8">
        <v>0</v>
      </c>
      <c r="DQ537" s="8">
        <v>0</v>
      </c>
      <c r="DR537" s="8">
        <v>0</v>
      </c>
      <c r="DS537" s="8">
        <v>0</v>
      </c>
      <c r="DT537" s="8">
        <v>0</v>
      </c>
      <c r="DU537" s="8">
        <v>0</v>
      </c>
      <c r="DV537" s="8">
        <v>0</v>
      </c>
      <c r="DW537" s="8">
        <v>0</v>
      </c>
      <c r="DX537" s="8">
        <v>0</v>
      </c>
      <c r="DY537" s="8">
        <v>0</v>
      </c>
      <c r="DZ537" s="8">
        <v>0</v>
      </c>
      <c r="EA537" s="8">
        <v>0</v>
      </c>
      <c r="EB537" s="8">
        <v>0</v>
      </c>
      <c r="EC537" s="8">
        <v>0</v>
      </c>
      <c r="ED537" s="20">
        <v>0</v>
      </c>
      <c r="EF537" s="9">
        <v>0</v>
      </c>
      <c r="EG537" s="9">
        <v>0</v>
      </c>
      <c r="EH537" s="9">
        <v>0</v>
      </c>
      <c r="EI537" s="9">
        <v>1</v>
      </c>
      <c r="EJ537" s="9">
        <v>0</v>
      </c>
      <c r="EK537" s="9">
        <v>0</v>
      </c>
      <c r="EL537" s="9">
        <v>0</v>
      </c>
      <c r="EM537" s="9">
        <v>1</v>
      </c>
      <c r="EN537" s="9">
        <v>0</v>
      </c>
      <c r="EO537" s="9">
        <v>0</v>
      </c>
      <c r="EP537" s="9">
        <v>0</v>
      </c>
      <c r="EQ537" s="9">
        <v>0</v>
      </c>
      <c r="ER537" s="9">
        <v>0</v>
      </c>
      <c r="ES537" s="9">
        <v>0</v>
      </c>
      <c r="ET537" s="9">
        <v>10</v>
      </c>
      <c r="EU537" s="9">
        <v>0</v>
      </c>
      <c r="EV537" s="9">
        <v>0</v>
      </c>
      <c r="EW537" s="9">
        <v>0</v>
      </c>
      <c r="EX537" s="9">
        <v>0</v>
      </c>
      <c r="EY537" s="9">
        <v>0</v>
      </c>
      <c r="EZ537" s="9">
        <v>0</v>
      </c>
      <c r="FA537" s="9">
        <v>0</v>
      </c>
      <c r="FB537" s="9">
        <v>0</v>
      </c>
      <c r="FC537" s="9">
        <v>0</v>
      </c>
      <c r="FD537" s="9">
        <v>1</v>
      </c>
      <c r="FE537" s="9">
        <v>1</v>
      </c>
      <c r="FF537">
        <v>11</v>
      </c>
    </row>
    <row r="538" spans="1:162" x14ac:dyDescent="0.2">
      <c r="A538" t="s">
        <v>45</v>
      </c>
      <c r="B538" t="s">
        <v>2986</v>
      </c>
      <c r="C538" t="s">
        <v>3</v>
      </c>
      <c r="D538" s="1">
        <v>4</v>
      </c>
      <c r="E538" s="1">
        <v>4</v>
      </c>
      <c r="F538" s="4">
        <v>0</v>
      </c>
      <c r="G538" s="4">
        <v>0</v>
      </c>
      <c r="H538" s="5">
        <v>4</v>
      </c>
      <c r="I538">
        <v>4</v>
      </c>
      <c r="J538" s="4">
        <v>0</v>
      </c>
      <c r="K538">
        <v>0</v>
      </c>
      <c r="L538" s="5">
        <v>4</v>
      </c>
      <c r="M538">
        <v>4</v>
      </c>
      <c r="N538" s="4">
        <v>0</v>
      </c>
      <c r="O538">
        <v>1</v>
      </c>
      <c r="P538" s="5">
        <v>4</v>
      </c>
      <c r="Q538">
        <v>5</v>
      </c>
      <c r="R538" s="4">
        <v>0</v>
      </c>
      <c r="S538">
        <v>0</v>
      </c>
      <c r="T538" s="5">
        <v>5</v>
      </c>
      <c r="U538">
        <v>5</v>
      </c>
      <c r="V538" s="4">
        <v>0</v>
      </c>
      <c r="W538">
        <v>0</v>
      </c>
      <c r="X538" s="5">
        <v>5</v>
      </c>
      <c r="Y538">
        <v>5</v>
      </c>
      <c r="Z538" s="4">
        <v>0</v>
      </c>
      <c r="AA538">
        <v>0</v>
      </c>
      <c r="AB538" s="5">
        <v>5</v>
      </c>
      <c r="AD538">
        <v>4</v>
      </c>
      <c r="AE538">
        <v>4</v>
      </c>
      <c r="AF538" s="4">
        <v>0</v>
      </c>
      <c r="AG538">
        <v>0</v>
      </c>
      <c r="AH538" s="5">
        <v>4</v>
      </c>
      <c r="AI538">
        <v>4</v>
      </c>
      <c r="AJ538" s="4">
        <v>0</v>
      </c>
      <c r="AK538">
        <v>0</v>
      </c>
      <c r="AL538" s="5">
        <v>4</v>
      </c>
      <c r="AM538">
        <v>5</v>
      </c>
      <c r="AN538" s="4">
        <v>0</v>
      </c>
      <c r="AO538">
        <v>1</v>
      </c>
      <c r="AP538" s="5">
        <v>5</v>
      </c>
      <c r="AQ538">
        <v>5</v>
      </c>
      <c r="AR538" s="4">
        <v>0</v>
      </c>
      <c r="AS538">
        <v>0</v>
      </c>
      <c r="AT538" s="5">
        <v>5</v>
      </c>
      <c r="AU538">
        <v>5</v>
      </c>
      <c r="AV538" s="4">
        <v>0</v>
      </c>
      <c r="AW538">
        <v>0</v>
      </c>
      <c r="AX538" s="5">
        <v>5</v>
      </c>
      <c r="AY538">
        <v>6</v>
      </c>
      <c r="AZ538" s="4">
        <v>0</v>
      </c>
      <c r="BA538">
        <v>0</v>
      </c>
      <c r="BB538" s="5">
        <v>6</v>
      </c>
      <c r="BD538">
        <v>4</v>
      </c>
      <c r="BE538">
        <v>4</v>
      </c>
      <c r="BF538" s="4">
        <v>0</v>
      </c>
      <c r="BG538">
        <v>0</v>
      </c>
      <c r="BH538" s="5">
        <v>4</v>
      </c>
      <c r="BI538">
        <v>4</v>
      </c>
      <c r="BJ538" s="4">
        <v>0</v>
      </c>
      <c r="BK538">
        <v>0</v>
      </c>
      <c r="BL538" s="5">
        <v>4</v>
      </c>
      <c r="BM538">
        <v>5</v>
      </c>
      <c r="BN538" s="4">
        <v>0</v>
      </c>
      <c r="BO538">
        <v>1</v>
      </c>
      <c r="BP538" s="5">
        <v>5</v>
      </c>
      <c r="BQ538">
        <v>5</v>
      </c>
      <c r="BR538" s="4">
        <v>0</v>
      </c>
      <c r="BS538">
        <v>0</v>
      </c>
      <c r="BT538" s="5">
        <v>5</v>
      </c>
      <c r="BU538">
        <v>5</v>
      </c>
      <c r="BV538" s="4">
        <v>0</v>
      </c>
      <c r="BW538">
        <v>0</v>
      </c>
      <c r="BX538" s="5">
        <v>5</v>
      </c>
      <c r="BY538">
        <v>6</v>
      </c>
      <c r="BZ538" s="4">
        <v>0</v>
      </c>
      <c r="CA538">
        <v>0</v>
      </c>
      <c r="CB538" s="5">
        <v>6</v>
      </c>
      <c r="CD538">
        <v>4</v>
      </c>
      <c r="CE538">
        <v>4</v>
      </c>
      <c r="CF538" s="4">
        <v>0</v>
      </c>
      <c r="CG538">
        <v>0</v>
      </c>
      <c r="CH538" s="5">
        <v>4</v>
      </c>
      <c r="CI538">
        <v>4</v>
      </c>
      <c r="CJ538" s="4">
        <v>0</v>
      </c>
      <c r="CK538">
        <v>0</v>
      </c>
      <c r="CL538" s="5">
        <v>4</v>
      </c>
      <c r="CM538">
        <v>5</v>
      </c>
      <c r="CN538" s="4">
        <v>0</v>
      </c>
      <c r="CO538">
        <v>1</v>
      </c>
      <c r="CP538" s="5">
        <v>5</v>
      </c>
      <c r="CQ538">
        <v>5</v>
      </c>
      <c r="CR538" s="4">
        <v>0</v>
      </c>
      <c r="CS538">
        <v>0</v>
      </c>
      <c r="CT538" s="5">
        <v>5</v>
      </c>
      <c r="CU538">
        <v>5</v>
      </c>
      <c r="CV538" s="4">
        <v>0</v>
      </c>
      <c r="CW538">
        <v>0</v>
      </c>
      <c r="CX538" s="5">
        <v>5</v>
      </c>
      <c r="CY538" s="21">
        <v>6</v>
      </c>
      <c r="CZ538" s="21">
        <v>0</v>
      </c>
      <c r="DA538" s="21">
        <v>0</v>
      </c>
      <c r="DB538" s="5">
        <v>6</v>
      </c>
      <c r="DD538" s="8">
        <v>0</v>
      </c>
      <c r="DE538" s="8">
        <v>0</v>
      </c>
      <c r="DF538" s="8">
        <v>0</v>
      </c>
      <c r="DG538" s="8">
        <v>0</v>
      </c>
      <c r="DH538" s="8">
        <v>0</v>
      </c>
      <c r="DI538" s="8">
        <v>0</v>
      </c>
      <c r="DJ538" s="8">
        <v>0</v>
      </c>
      <c r="DK538" s="8">
        <v>0</v>
      </c>
      <c r="DL538" s="8">
        <v>0</v>
      </c>
      <c r="DM538" s="8">
        <v>0</v>
      </c>
      <c r="DN538" s="8">
        <v>0</v>
      </c>
      <c r="DO538" s="8">
        <v>0</v>
      </c>
      <c r="DP538" s="8">
        <v>0</v>
      </c>
      <c r="DQ538" s="8">
        <v>0</v>
      </c>
      <c r="DR538" s="8">
        <v>0</v>
      </c>
      <c r="DS538" s="8">
        <v>0</v>
      </c>
      <c r="DT538" s="8">
        <v>0</v>
      </c>
      <c r="DU538" s="8">
        <v>0</v>
      </c>
      <c r="DV538" s="8">
        <v>0</v>
      </c>
      <c r="DW538" s="8">
        <v>0</v>
      </c>
      <c r="DX538" s="8">
        <v>0</v>
      </c>
      <c r="DY538" s="8">
        <v>0</v>
      </c>
      <c r="DZ538" s="8">
        <v>0</v>
      </c>
      <c r="EA538" s="8">
        <v>0</v>
      </c>
      <c r="EB538" s="8">
        <v>0</v>
      </c>
      <c r="EC538" s="8">
        <v>0</v>
      </c>
      <c r="ED538" s="20">
        <v>0</v>
      </c>
      <c r="EF538" s="9">
        <v>0</v>
      </c>
      <c r="EG538" s="9">
        <v>0</v>
      </c>
      <c r="EH538" s="9">
        <v>0</v>
      </c>
      <c r="EI538" s="9">
        <v>0</v>
      </c>
      <c r="EJ538" s="9">
        <v>0</v>
      </c>
      <c r="EK538" s="9">
        <v>0</v>
      </c>
      <c r="EL538" s="9">
        <v>0</v>
      </c>
      <c r="EM538" s="9">
        <v>0</v>
      </c>
      <c r="EN538" s="9">
        <v>0</v>
      </c>
      <c r="EO538" s="9">
        <v>0</v>
      </c>
      <c r="EP538" s="9">
        <v>0</v>
      </c>
      <c r="EQ538" s="9">
        <v>1</v>
      </c>
      <c r="ER538" s="9">
        <v>0</v>
      </c>
      <c r="ES538" s="9">
        <v>0</v>
      </c>
      <c r="ET538" s="9">
        <v>0</v>
      </c>
      <c r="EU538" s="9">
        <v>0</v>
      </c>
      <c r="EV538" s="9">
        <v>0</v>
      </c>
      <c r="EW538" s="9">
        <v>0</v>
      </c>
      <c r="EX538" s="9">
        <v>0</v>
      </c>
      <c r="EY538" s="9">
        <v>0</v>
      </c>
      <c r="EZ538" s="9">
        <v>0</v>
      </c>
      <c r="FA538" s="9">
        <v>0</v>
      </c>
      <c r="FB538" s="9">
        <v>0</v>
      </c>
      <c r="FC538" s="9">
        <v>0</v>
      </c>
      <c r="FD538" s="9">
        <v>0</v>
      </c>
      <c r="FE538" s="9">
        <v>0</v>
      </c>
      <c r="FF538">
        <v>0</v>
      </c>
    </row>
    <row r="539" spans="1:162" x14ac:dyDescent="0.2">
      <c r="A539" t="s">
        <v>187</v>
      </c>
      <c r="B539" t="s">
        <v>2987</v>
      </c>
      <c r="C539" t="s">
        <v>3</v>
      </c>
      <c r="D539" s="1">
        <v>5</v>
      </c>
      <c r="E539" s="1">
        <v>5</v>
      </c>
      <c r="F539" s="4">
        <v>0</v>
      </c>
      <c r="G539" s="4">
        <v>0</v>
      </c>
      <c r="H539" s="5">
        <v>5</v>
      </c>
      <c r="I539">
        <v>6</v>
      </c>
      <c r="J539" s="4">
        <v>0</v>
      </c>
      <c r="K539">
        <v>15</v>
      </c>
      <c r="L539" s="5">
        <v>6</v>
      </c>
      <c r="M539">
        <v>7</v>
      </c>
      <c r="N539" s="4">
        <v>0</v>
      </c>
      <c r="O539">
        <v>26</v>
      </c>
      <c r="P539" s="5">
        <v>7</v>
      </c>
      <c r="Q539">
        <v>7</v>
      </c>
      <c r="R539" s="4">
        <v>0</v>
      </c>
      <c r="S539">
        <v>9</v>
      </c>
      <c r="T539" s="5">
        <v>7</v>
      </c>
      <c r="U539">
        <v>7</v>
      </c>
      <c r="V539" s="4">
        <v>0</v>
      </c>
      <c r="W539">
        <v>14</v>
      </c>
      <c r="X539" s="5">
        <v>7</v>
      </c>
      <c r="Y539">
        <v>8</v>
      </c>
      <c r="Z539" s="4">
        <v>0</v>
      </c>
      <c r="AA539">
        <v>54</v>
      </c>
      <c r="AB539" s="5">
        <v>8</v>
      </c>
      <c r="AD539">
        <v>5</v>
      </c>
      <c r="AE539">
        <v>5</v>
      </c>
      <c r="AF539" s="4">
        <v>0</v>
      </c>
      <c r="AG539">
        <v>0</v>
      </c>
      <c r="AH539" s="5">
        <v>5</v>
      </c>
      <c r="AI539">
        <v>6</v>
      </c>
      <c r="AJ539" s="4">
        <v>0</v>
      </c>
      <c r="AK539">
        <v>26</v>
      </c>
      <c r="AL539" s="5">
        <v>6</v>
      </c>
      <c r="AM539">
        <v>7</v>
      </c>
      <c r="AN539" s="4">
        <v>0</v>
      </c>
      <c r="AO539">
        <v>0</v>
      </c>
      <c r="AP539" s="5">
        <v>7</v>
      </c>
      <c r="AQ539">
        <v>7</v>
      </c>
      <c r="AR539" s="4">
        <v>0</v>
      </c>
      <c r="AS539">
        <v>9</v>
      </c>
      <c r="AT539" s="5">
        <v>7</v>
      </c>
      <c r="AU539">
        <v>7</v>
      </c>
      <c r="AV539" s="4">
        <v>0</v>
      </c>
      <c r="AW539">
        <v>54</v>
      </c>
      <c r="AX539" s="5">
        <v>7</v>
      </c>
      <c r="AY539">
        <v>8</v>
      </c>
      <c r="AZ539" s="4">
        <v>0</v>
      </c>
      <c r="BA539">
        <v>54</v>
      </c>
      <c r="BB539" s="5">
        <v>8</v>
      </c>
      <c r="BD539">
        <v>5</v>
      </c>
      <c r="BE539">
        <v>6</v>
      </c>
      <c r="BF539" s="4">
        <v>0</v>
      </c>
      <c r="BG539">
        <v>0</v>
      </c>
      <c r="BH539" s="5">
        <v>6</v>
      </c>
      <c r="BI539">
        <v>6</v>
      </c>
      <c r="BJ539" s="4">
        <v>0</v>
      </c>
      <c r="BK539">
        <v>26</v>
      </c>
      <c r="BL539" s="5">
        <v>6</v>
      </c>
      <c r="BM539">
        <v>7</v>
      </c>
      <c r="BN539" s="4">
        <v>0</v>
      </c>
      <c r="BO539">
        <v>0</v>
      </c>
      <c r="BP539" s="5">
        <v>7</v>
      </c>
      <c r="BQ539">
        <v>7</v>
      </c>
      <c r="BR539" s="4">
        <v>0</v>
      </c>
      <c r="BS539">
        <v>14</v>
      </c>
      <c r="BT539" s="5">
        <v>7</v>
      </c>
      <c r="BU539">
        <v>7</v>
      </c>
      <c r="BV539" s="4">
        <v>0</v>
      </c>
      <c r="BW539">
        <v>54</v>
      </c>
      <c r="BX539" s="5">
        <v>7</v>
      </c>
      <c r="BY539">
        <v>8</v>
      </c>
      <c r="BZ539" s="4">
        <v>0</v>
      </c>
      <c r="CA539">
        <v>54</v>
      </c>
      <c r="CB539" s="5">
        <v>8</v>
      </c>
      <c r="CD539">
        <v>5</v>
      </c>
      <c r="CE539">
        <v>6</v>
      </c>
      <c r="CF539" s="4">
        <v>0</v>
      </c>
      <c r="CG539">
        <v>15</v>
      </c>
      <c r="CH539" s="5">
        <v>6</v>
      </c>
      <c r="CI539">
        <v>6</v>
      </c>
      <c r="CJ539" s="4">
        <v>0</v>
      </c>
      <c r="CK539">
        <v>26</v>
      </c>
      <c r="CL539" s="5">
        <v>6</v>
      </c>
      <c r="CM539">
        <v>7</v>
      </c>
      <c r="CN539" s="4">
        <v>0</v>
      </c>
      <c r="CO539">
        <v>0</v>
      </c>
      <c r="CP539" s="5">
        <v>7</v>
      </c>
      <c r="CQ539">
        <v>7</v>
      </c>
      <c r="CR539" s="4">
        <v>0</v>
      </c>
      <c r="CS539">
        <v>14</v>
      </c>
      <c r="CT539" s="5">
        <v>7</v>
      </c>
      <c r="CU539">
        <v>8</v>
      </c>
      <c r="CV539" s="4">
        <v>0</v>
      </c>
      <c r="CW539">
        <v>54</v>
      </c>
      <c r="CX539" s="5">
        <v>8</v>
      </c>
      <c r="CY539" s="21">
        <v>0</v>
      </c>
      <c r="CZ539" s="21">
        <v>0</v>
      </c>
      <c r="DA539" s="21">
        <v>54</v>
      </c>
      <c r="DB539" s="5">
        <v>0</v>
      </c>
      <c r="DD539" s="8">
        <v>0</v>
      </c>
      <c r="DE539" s="8">
        <v>0</v>
      </c>
      <c r="DF539" s="8">
        <v>0</v>
      </c>
      <c r="DG539" s="8">
        <v>0</v>
      </c>
      <c r="DH539" s="8">
        <v>0</v>
      </c>
      <c r="DI539" s="8">
        <v>0</v>
      </c>
      <c r="DJ539" s="8">
        <v>0</v>
      </c>
      <c r="DK539" s="8">
        <v>0</v>
      </c>
      <c r="DL539" s="8">
        <v>0</v>
      </c>
      <c r="DM539" s="8">
        <v>0</v>
      </c>
      <c r="DN539" s="8">
        <v>0</v>
      </c>
      <c r="DO539" s="8">
        <v>0</v>
      </c>
      <c r="DP539" s="8">
        <v>0</v>
      </c>
      <c r="DQ539" s="8">
        <v>0</v>
      </c>
      <c r="DR539" s="8">
        <v>0</v>
      </c>
      <c r="DS539" s="8">
        <v>0</v>
      </c>
      <c r="DT539" s="8">
        <v>0</v>
      </c>
      <c r="DU539" s="8">
        <v>0</v>
      </c>
      <c r="DV539" s="8">
        <v>0</v>
      </c>
      <c r="DW539" s="8">
        <v>0</v>
      </c>
      <c r="DX539" s="8">
        <v>0</v>
      </c>
      <c r="DY539" s="8">
        <v>0</v>
      </c>
      <c r="DZ539" s="8">
        <v>0</v>
      </c>
      <c r="EA539" s="8">
        <v>0</v>
      </c>
      <c r="EB539" s="8">
        <v>0</v>
      </c>
      <c r="EC539" s="8">
        <v>0</v>
      </c>
      <c r="ED539" s="20">
        <v>0</v>
      </c>
      <c r="EF539" s="9">
        <v>0</v>
      </c>
      <c r="EG539" s="9">
        <v>0</v>
      </c>
      <c r="EH539" s="9">
        <v>0</v>
      </c>
      <c r="EI539" s="9">
        <v>0</v>
      </c>
      <c r="EJ539" s="9">
        <v>0</v>
      </c>
      <c r="EK539" s="9">
        <v>0</v>
      </c>
      <c r="EL539" s="9">
        <v>15</v>
      </c>
      <c r="EM539" s="9">
        <v>4</v>
      </c>
      <c r="EN539" s="9">
        <v>26</v>
      </c>
      <c r="EO539" s="9">
        <v>0</v>
      </c>
      <c r="EP539" s="9">
        <v>0</v>
      </c>
      <c r="EQ539" s="9">
        <v>0</v>
      </c>
      <c r="ER539" s="9">
        <v>0</v>
      </c>
      <c r="ES539" s="9">
        <v>0</v>
      </c>
      <c r="ET539" s="9">
        <v>0</v>
      </c>
      <c r="EU539" s="9">
        <v>9</v>
      </c>
      <c r="EV539" s="9">
        <v>0</v>
      </c>
      <c r="EW539" s="9">
        <v>14</v>
      </c>
      <c r="EX539" s="9">
        <v>0</v>
      </c>
      <c r="EY539" s="9">
        <v>8</v>
      </c>
      <c r="EZ539" s="9">
        <v>54</v>
      </c>
      <c r="FA539" s="9">
        <v>0</v>
      </c>
      <c r="FB539" s="9">
        <v>0</v>
      </c>
      <c r="FC539" s="9">
        <v>0</v>
      </c>
      <c r="FD539" s="9">
        <v>54</v>
      </c>
      <c r="FE539" s="9">
        <v>0</v>
      </c>
      <c r="FF539">
        <v>0</v>
      </c>
    </row>
    <row r="540" spans="1:162" x14ac:dyDescent="0.2">
      <c r="A540" t="s">
        <v>51</v>
      </c>
      <c r="B540" t="s">
        <v>2988</v>
      </c>
      <c r="C540" t="s">
        <v>3</v>
      </c>
      <c r="D540" s="1">
        <v>2</v>
      </c>
      <c r="E540" s="1">
        <v>2</v>
      </c>
      <c r="F540" s="4">
        <v>0</v>
      </c>
      <c r="G540" s="4">
        <v>5</v>
      </c>
      <c r="H540" s="5">
        <v>2</v>
      </c>
      <c r="I540">
        <v>2</v>
      </c>
      <c r="J540" s="4">
        <v>0</v>
      </c>
      <c r="K540">
        <v>0</v>
      </c>
      <c r="L540" s="5">
        <v>2</v>
      </c>
      <c r="M540">
        <v>3</v>
      </c>
      <c r="N540" s="4">
        <v>0</v>
      </c>
      <c r="O540">
        <v>0</v>
      </c>
      <c r="P540" s="5">
        <v>3</v>
      </c>
      <c r="Q540">
        <v>3</v>
      </c>
      <c r="R540" s="4">
        <v>0</v>
      </c>
      <c r="S540">
        <v>0</v>
      </c>
      <c r="T540" s="5">
        <v>3</v>
      </c>
      <c r="U540">
        <v>0</v>
      </c>
      <c r="V540" s="4">
        <v>0</v>
      </c>
      <c r="W540">
        <v>0</v>
      </c>
      <c r="X540" s="5">
        <v>0</v>
      </c>
      <c r="Y540">
        <v>0</v>
      </c>
      <c r="Z540" s="4">
        <v>0</v>
      </c>
      <c r="AA540">
        <v>0</v>
      </c>
      <c r="AB540" s="5">
        <v>0</v>
      </c>
      <c r="AD540">
        <v>2</v>
      </c>
      <c r="AE540">
        <v>2</v>
      </c>
      <c r="AF540" s="4">
        <v>0</v>
      </c>
      <c r="AG540">
        <v>5</v>
      </c>
      <c r="AH540" s="5">
        <v>2</v>
      </c>
      <c r="AI540">
        <v>2</v>
      </c>
      <c r="AJ540" s="4">
        <v>0</v>
      </c>
      <c r="AK540">
        <v>0</v>
      </c>
      <c r="AL540" s="5">
        <v>2</v>
      </c>
      <c r="AM540">
        <v>3</v>
      </c>
      <c r="AN540" s="4">
        <v>0</v>
      </c>
      <c r="AO540">
        <v>0</v>
      </c>
      <c r="AP540" s="5">
        <v>3</v>
      </c>
      <c r="AQ540">
        <v>3</v>
      </c>
      <c r="AR540" s="4">
        <v>0</v>
      </c>
      <c r="AS540">
        <v>0</v>
      </c>
      <c r="AT540" s="5">
        <v>3</v>
      </c>
      <c r="AU540">
        <v>0</v>
      </c>
      <c r="AV540" s="4">
        <v>0</v>
      </c>
      <c r="AW540">
        <v>0</v>
      </c>
      <c r="AX540" s="5">
        <v>0</v>
      </c>
      <c r="AY540">
        <v>0</v>
      </c>
      <c r="AZ540" s="4">
        <v>0</v>
      </c>
      <c r="BA540">
        <v>0</v>
      </c>
      <c r="BB540" s="5">
        <v>0</v>
      </c>
      <c r="BD540">
        <v>2</v>
      </c>
      <c r="BE540">
        <v>2</v>
      </c>
      <c r="BF540" s="4">
        <v>0</v>
      </c>
      <c r="BG540">
        <v>5</v>
      </c>
      <c r="BH540" s="5">
        <v>2</v>
      </c>
      <c r="BI540">
        <v>2</v>
      </c>
      <c r="BJ540" s="4">
        <v>0</v>
      </c>
      <c r="BK540">
        <v>0</v>
      </c>
      <c r="BL540" s="5">
        <v>2</v>
      </c>
      <c r="BM540">
        <v>3</v>
      </c>
      <c r="BN540" s="4">
        <v>0</v>
      </c>
      <c r="BO540">
        <v>0</v>
      </c>
      <c r="BP540" s="5">
        <v>3</v>
      </c>
      <c r="BQ540">
        <v>3</v>
      </c>
      <c r="BR540" s="4">
        <v>0</v>
      </c>
      <c r="BS540">
        <v>0</v>
      </c>
      <c r="BT540" s="5">
        <v>3</v>
      </c>
      <c r="BU540">
        <v>0</v>
      </c>
      <c r="BV540" s="4">
        <v>0</v>
      </c>
      <c r="BW540">
        <v>0</v>
      </c>
      <c r="BX540" s="5">
        <v>0</v>
      </c>
      <c r="BY540">
        <v>0</v>
      </c>
      <c r="BZ540" s="4">
        <v>0</v>
      </c>
      <c r="CA540">
        <v>0</v>
      </c>
      <c r="CB540" s="5">
        <v>0</v>
      </c>
      <c r="CD540">
        <v>2</v>
      </c>
      <c r="CE540">
        <v>2</v>
      </c>
      <c r="CF540" s="4">
        <v>0</v>
      </c>
      <c r="CG540">
        <v>0</v>
      </c>
      <c r="CH540" s="5">
        <v>2</v>
      </c>
      <c r="CI540">
        <v>2</v>
      </c>
      <c r="CJ540" s="4">
        <v>0</v>
      </c>
      <c r="CK540">
        <v>0</v>
      </c>
      <c r="CL540" s="5">
        <v>2</v>
      </c>
      <c r="CM540">
        <v>3</v>
      </c>
      <c r="CN540" s="4">
        <v>0</v>
      </c>
      <c r="CO540">
        <v>0</v>
      </c>
      <c r="CP540" s="5">
        <v>3</v>
      </c>
      <c r="CQ540">
        <v>0</v>
      </c>
      <c r="CR540" s="4">
        <v>0</v>
      </c>
      <c r="CS540">
        <v>0</v>
      </c>
      <c r="CT540" s="5">
        <v>0</v>
      </c>
      <c r="CU540">
        <v>0</v>
      </c>
      <c r="CV540" s="4">
        <v>0</v>
      </c>
      <c r="CW540">
        <v>0</v>
      </c>
      <c r="CX540" s="5">
        <v>0</v>
      </c>
      <c r="CY540" s="21">
        <v>0</v>
      </c>
      <c r="CZ540" s="21">
        <v>0</v>
      </c>
      <c r="DA540" s="21">
        <v>0</v>
      </c>
      <c r="DB540" s="5">
        <v>0</v>
      </c>
      <c r="DD540" s="8">
        <v>0</v>
      </c>
      <c r="DE540" s="8">
        <v>0</v>
      </c>
      <c r="DF540" s="8">
        <v>0</v>
      </c>
      <c r="DG540" s="8">
        <v>0</v>
      </c>
      <c r="DH540" s="8">
        <v>0</v>
      </c>
      <c r="DI540" s="8">
        <v>0</v>
      </c>
      <c r="DJ540" s="8">
        <v>0</v>
      </c>
      <c r="DK540" s="8">
        <v>0</v>
      </c>
      <c r="DL540" s="8">
        <v>0</v>
      </c>
      <c r="DM540" s="8">
        <v>0</v>
      </c>
      <c r="DN540" s="8">
        <v>0</v>
      </c>
      <c r="DO540" s="8">
        <v>0</v>
      </c>
      <c r="DP540" s="8">
        <v>0</v>
      </c>
      <c r="DQ540" s="8">
        <v>0</v>
      </c>
      <c r="DR540" s="8">
        <v>0</v>
      </c>
      <c r="DS540" s="8">
        <v>0</v>
      </c>
      <c r="DT540" s="8">
        <v>0</v>
      </c>
      <c r="DU540" s="8">
        <v>0</v>
      </c>
      <c r="DV540" s="8">
        <v>0</v>
      </c>
      <c r="DW540" s="8">
        <v>0</v>
      </c>
      <c r="DX540" s="8">
        <v>0</v>
      </c>
      <c r="DY540" s="8">
        <v>0</v>
      </c>
      <c r="DZ540" s="8">
        <v>0</v>
      </c>
      <c r="EA540" s="8">
        <v>0</v>
      </c>
      <c r="EB540" s="8">
        <v>0</v>
      </c>
      <c r="EC540" s="8">
        <v>0</v>
      </c>
      <c r="ED540" s="20">
        <v>0</v>
      </c>
      <c r="EF540" s="9">
        <v>0</v>
      </c>
      <c r="EG540" s="9">
        <v>0</v>
      </c>
      <c r="EH540" s="9">
        <v>5</v>
      </c>
      <c r="EI540" s="9">
        <v>0</v>
      </c>
      <c r="EJ540" s="9">
        <v>0</v>
      </c>
      <c r="EK540" s="9">
        <v>0</v>
      </c>
      <c r="EL540" s="9">
        <v>0</v>
      </c>
      <c r="EM540" s="9">
        <v>0</v>
      </c>
      <c r="EN540" s="9">
        <v>0</v>
      </c>
      <c r="EO540" s="9">
        <v>0</v>
      </c>
      <c r="EP540" s="9">
        <v>0</v>
      </c>
      <c r="EQ540" s="9">
        <v>0</v>
      </c>
      <c r="ER540" s="9">
        <v>0</v>
      </c>
      <c r="ES540" s="9">
        <v>0</v>
      </c>
      <c r="ET540" s="9">
        <v>0</v>
      </c>
      <c r="EU540" s="9">
        <v>0</v>
      </c>
      <c r="EV540" s="9">
        <v>0</v>
      </c>
      <c r="EW540" s="9">
        <v>0</v>
      </c>
      <c r="EX540" s="9">
        <v>0</v>
      </c>
      <c r="EY540" s="9">
        <v>0</v>
      </c>
      <c r="EZ540" s="9">
        <v>0</v>
      </c>
      <c r="FA540" s="9">
        <v>0</v>
      </c>
      <c r="FB540" s="9">
        <v>0</v>
      </c>
      <c r="FC540" s="9">
        <v>0</v>
      </c>
      <c r="FD540" s="9">
        <v>0</v>
      </c>
      <c r="FE540" s="9">
        <v>0</v>
      </c>
      <c r="FF540">
        <v>0</v>
      </c>
    </row>
    <row r="541" spans="1:162" x14ac:dyDescent="0.2">
      <c r="A541" t="s">
        <v>466</v>
      </c>
      <c r="B541" t="s">
        <v>2989</v>
      </c>
      <c r="C541" t="s">
        <v>3</v>
      </c>
      <c r="D541" s="1">
        <v>7</v>
      </c>
      <c r="E541" s="1">
        <v>4</v>
      </c>
      <c r="F541" s="4">
        <v>0</v>
      </c>
      <c r="G541" s="4">
        <v>0</v>
      </c>
      <c r="H541" s="5">
        <v>4</v>
      </c>
      <c r="I541">
        <v>4</v>
      </c>
      <c r="J541" s="4">
        <v>0</v>
      </c>
      <c r="K541">
        <v>0</v>
      </c>
      <c r="L541" s="5">
        <v>4</v>
      </c>
      <c r="M541">
        <v>7</v>
      </c>
      <c r="N541" s="4">
        <v>0</v>
      </c>
      <c r="O541">
        <v>0</v>
      </c>
      <c r="P541" s="5">
        <v>7</v>
      </c>
      <c r="Q541">
        <v>7</v>
      </c>
      <c r="R541" s="4">
        <v>0</v>
      </c>
      <c r="S541">
        <v>0</v>
      </c>
      <c r="T541" s="5">
        <v>7</v>
      </c>
      <c r="U541">
        <v>7</v>
      </c>
      <c r="V541" s="4">
        <v>0</v>
      </c>
      <c r="W541">
        <v>0</v>
      </c>
      <c r="X541" s="5">
        <v>7</v>
      </c>
      <c r="Y541">
        <v>7</v>
      </c>
      <c r="Z541" s="4">
        <v>0</v>
      </c>
      <c r="AA541">
        <v>0</v>
      </c>
      <c r="AB541" s="5">
        <v>7</v>
      </c>
      <c r="AD541">
        <v>7</v>
      </c>
      <c r="AE541">
        <v>4</v>
      </c>
      <c r="AF541" s="4">
        <v>0</v>
      </c>
      <c r="AG541">
        <v>0</v>
      </c>
      <c r="AH541" s="5">
        <v>4</v>
      </c>
      <c r="AI541">
        <v>4</v>
      </c>
      <c r="AJ541" s="4">
        <v>0</v>
      </c>
      <c r="AK541">
        <v>0</v>
      </c>
      <c r="AL541" s="5">
        <v>4</v>
      </c>
      <c r="AM541">
        <v>7</v>
      </c>
      <c r="AN541" s="4">
        <v>0</v>
      </c>
      <c r="AO541">
        <v>0</v>
      </c>
      <c r="AP541" s="5">
        <v>7</v>
      </c>
      <c r="AQ541">
        <v>7</v>
      </c>
      <c r="AR541" s="4">
        <v>0</v>
      </c>
      <c r="AS541">
        <v>0</v>
      </c>
      <c r="AT541" s="5">
        <v>7</v>
      </c>
      <c r="AU541">
        <v>7</v>
      </c>
      <c r="AV541" s="4">
        <v>0</v>
      </c>
      <c r="AW541">
        <v>0</v>
      </c>
      <c r="AX541" s="5">
        <v>7</v>
      </c>
      <c r="AY541">
        <v>0</v>
      </c>
      <c r="AZ541" s="4">
        <v>0</v>
      </c>
      <c r="BA541">
        <v>0</v>
      </c>
      <c r="BB541" s="5">
        <v>0</v>
      </c>
      <c r="BD541">
        <v>4</v>
      </c>
      <c r="BE541">
        <v>4</v>
      </c>
      <c r="BF541" s="4">
        <v>0</v>
      </c>
      <c r="BG541">
        <v>0</v>
      </c>
      <c r="BH541" s="5">
        <v>4</v>
      </c>
      <c r="BI541">
        <v>7</v>
      </c>
      <c r="BJ541" s="4">
        <v>0</v>
      </c>
      <c r="BK541">
        <v>0</v>
      </c>
      <c r="BL541" s="5">
        <v>7</v>
      </c>
      <c r="BM541">
        <v>7</v>
      </c>
      <c r="BN541" s="4">
        <v>0</v>
      </c>
      <c r="BO541">
        <v>0</v>
      </c>
      <c r="BP541" s="5">
        <v>7</v>
      </c>
      <c r="BQ541">
        <v>7</v>
      </c>
      <c r="BR541" s="4">
        <v>0</v>
      </c>
      <c r="BS541">
        <v>0</v>
      </c>
      <c r="BT541" s="5">
        <v>7</v>
      </c>
      <c r="BU541">
        <v>7</v>
      </c>
      <c r="BV541" s="4">
        <v>0</v>
      </c>
      <c r="BW541">
        <v>0</v>
      </c>
      <c r="BX541" s="5">
        <v>7</v>
      </c>
      <c r="BY541">
        <v>0</v>
      </c>
      <c r="BZ541" s="4">
        <v>0</v>
      </c>
      <c r="CA541">
        <v>0</v>
      </c>
      <c r="CB541" s="5">
        <v>0</v>
      </c>
      <c r="CD541">
        <v>4</v>
      </c>
      <c r="CE541">
        <v>4</v>
      </c>
      <c r="CF541" s="4">
        <v>0</v>
      </c>
      <c r="CG541">
        <v>0</v>
      </c>
      <c r="CH541" s="5">
        <v>4</v>
      </c>
      <c r="CI541">
        <v>7</v>
      </c>
      <c r="CJ541" s="4">
        <v>0</v>
      </c>
      <c r="CK541">
        <v>0</v>
      </c>
      <c r="CL541" s="5">
        <v>7</v>
      </c>
      <c r="CM541">
        <v>7</v>
      </c>
      <c r="CN541" s="4">
        <v>0</v>
      </c>
      <c r="CO541">
        <v>0</v>
      </c>
      <c r="CP541" s="5">
        <v>7</v>
      </c>
      <c r="CQ541">
        <v>7</v>
      </c>
      <c r="CR541" s="4">
        <v>0</v>
      </c>
      <c r="CS541">
        <v>0</v>
      </c>
      <c r="CT541" s="5">
        <v>7</v>
      </c>
      <c r="CU541">
        <v>7</v>
      </c>
      <c r="CV541" s="4">
        <v>0</v>
      </c>
      <c r="CW541">
        <v>0</v>
      </c>
      <c r="CX541" s="5">
        <v>7</v>
      </c>
      <c r="CY541" s="21">
        <v>0</v>
      </c>
      <c r="CZ541" s="21">
        <v>0</v>
      </c>
      <c r="DA541" s="21">
        <v>0</v>
      </c>
      <c r="DB541" s="5">
        <v>0</v>
      </c>
      <c r="DD541" s="8">
        <v>0</v>
      </c>
      <c r="DE541" s="8">
        <v>0</v>
      </c>
      <c r="DF541" s="8">
        <v>0</v>
      </c>
      <c r="DG541" s="8">
        <v>0</v>
      </c>
      <c r="DH541" s="8">
        <v>0</v>
      </c>
      <c r="DI541" s="8">
        <v>0</v>
      </c>
      <c r="DJ541" s="8">
        <v>0</v>
      </c>
      <c r="DK541" s="8">
        <v>0</v>
      </c>
      <c r="DL541" s="8">
        <v>0</v>
      </c>
      <c r="DM541" s="8">
        <v>0</v>
      </c>
      <c r="DN541" s="8">
        <v>0</v>
      </c>
      <c r="DO541" s="8">
        <v>0</v>
      </c>
      <c r="DP541" s="8">
        <v>0</v>
      </c>
      <c r="DQ541" s="8">
        <v>0</v>
      </c>
      <c r="DR541" s="8">
        <v>0</v>
      </c>
      <c r="DS541" s="8">
        <v>0</v>
      </c>
      <c r="DT541" s="8">
        <v>0</v>
      </c>
      <c r="DU541" s="8">
        <v>0</v>
      </c>
      <c r="DV541" s="8">
        <v>0</v>
      </c>
      <c r="DW541" s="8">
        <v>0</v>
      </c>
      <c r="DX541" s="8">
        <v>0</v>
      </c>
      <c r="DY541" s="8">
        <v>0</v>
      </c>
      <c r="DZ541" s="8">
        <v>0</v>
      </c>
      <c r="EA541" s="8">
        <v>0</v>
      </c>
      <c r="EB541" s="8">
        <v>0</v>
      </c>
      <c r="EC541" s="8">
        <v>0</v>
      </c>
      <c r="ED541" s="20">
        <v>0</v>
      </c>
      <c r="EF541" s="9">
        <v>0</v>
      </c>
      <c r="EG541" s="9">
        <v>0</v>
      </c>
      <c r="EH541" s="9">
        <v>0</v>
      </c>
      <c r="EI541" s="9">
        <v>0</v>
      </c>
      <c r="EJ541" s="9">
        <v>0</v>
      </c>
      <c r="EK541" s="9">
        <v>0</v>
      </c>
      <c r="EL541" s="9">
        <v>0</v>
      </c>
      <c r="EM541" s="9">
        <v>0</v>
      </c>
      <c r="EN541" s="9">
        <v>0</v>
      </c>
      <c r="EO541" s="9">
        <v>0</v>
      </c>
      <c r="EP541" s="9">
        <v>0</v>
      </c>
      <c r="EQ541" s="9">
        <v>0</v>
      </c>
      <c r="ER541" s="9">
        <v>0</v>
      </c>
      <c r="ES541" s="9">
        <v>0</v>
      </c>
      <c r="ET541" s="9">
        <v>0</v>
      </c>
      <c r="EU541" s="9">
        <v>0</v>
      </c>
      <c r="EV541" s="9">
        <v>0</v>
      </c>
      <c r="EW541" s="9">
        <v>0</v>
      </c>
      <c r="EX541" s="9">
        <v>0</v>
      </c>
      <c r="EY541" s="9">
        <v>0</v>
      </c>
      <c r="EZ541" s="9">
        <v>0</v>
      </c>
      <c r="FA541" s="9">
        <v>0</v>
      </c>
      <c r="FB541" s="9">
        <v>0</v>
      </c>
      <c r="FC541" s="9">
        <v>0</v>
      </c>
      <c r="FD541" s="9">
        <v>0</v>
      </c>
      <c r="FE541" s="9">
        <v>0</v>
      </c>
      <c r="FF541">
        <v>0</v>
      </c>
    </row>
    <row r="542" spans="1:162" x14ac:dyDescent="0.2">
      <c r="A542" t="s">
        <v>16</v>
      </c>
      <c r="B542" t="s">
        <v>2423</v>
      </c>
      <c r="C542" t="s">
        <v>3</v>
      </c>
      <c r="D542" s="1">
        <v>5</v>
      </c>
      <c r="E542" s="1">
        <v>5</v>
      </c>
      <c r="F542" s="4">
        <v>0</v>
      </c>
      <c r="G542" s="4">
        <v>48</v>
      </c>
      <c r="H542" s="5">
        <v>5</v>
      </c>
      <c r="I542">
        <v>5</v>
      </c>
      <c r="J542" s="4">
        <v>0</v>
      </c>
      <c r="K542">
        <v>87</v>
      </c>
      <c r="L542" s="5">
        <v>5</v>
      </c>
      <c r="M542">
        <v>7</v>
      </c>
      <c r="N542" s="4">
        <v>0</v>
      </c>
      <c r="O542">
        <v>8</v>
      </c>
      <c r="P542" s="5">
        <v>7</v>
      </c>
      <c r="Q542">
        <v>12</v>
      </c>
      <c r="R542" s="4">
        <v>244700000</v>
      </c>
      <c r="S542">
        <v>205</v>
      </c>
      <c r="T542" s="5">
        <v>13</v>
      </c>
      <c r="U542">
        <v>13</v>
      </c>
      <c r="V542" s="4">
        <v>244700000</v>
      </c>
      <c r="W542">
        <v>590</v>
      </c>
      <c r="X542" s="5">
        <v>13</v>
      </c>
      <c r="Y542">
        <v>13</v>
      </c>
      <c r="Z542" s="4">
        <v>244700000</v>
      </c>
      <c r="AA542">
        <v>940</v>
      </c>
      <c r="AB542" s="5">
        <v>13</v>
      </c>
      <c r="AD542">
        <v>5</v>
      </c>
      <c r="AE542">
        <v>5</v>
      </c>
      <c r="AF542" s="4">
        <v>0</v>
      </c>
      <c r="AG542">
        <v>87</v>
      </c>
      <c r="AH542" s="5">
        <v>5</v>
      </c>
      <c r="AI542">
        <v>5</v>
      </c>
      <c r="AJ542" s="4">
        <v>0</v>
      </c>
      <c r="AK542">
        <v>72</v>
      </c>
      <c r="AL542" s="5">
        <v>5</v>
      </c>
      <c r="AM542">
        <v>7</v>
      </c>
      <c r="AN542" s="4">
        <v>0</v>
      </c>
      <c r="AO542">
        <v>0</v>
      </c>
      <c r="AP542" s="5">
        <v>7</v>
      </c>
      <c r="AQ542">
        <v>12</v>
      </c>
      <c r="AR542" s="4">
        <v>244700000</v>
      </c>
      <c r="AS542">
        <v>297</v>
      </c>
      <c r="AT542" s="5">
        <v>13</v>
      </c>
      <c r="AU542">
        <v>13</v>
      </c>
      <c r="AV542" s="4">
        <v>244700000</v>
      </c>
      <c r="AW542">
        <v>667</v>
      </c>
      <c r="AX542" s="5">
        <v>13</v>
      </c>
      <c r="AY542">
        <v>13</v>
      </c>
      <c r="AZ542" s="4">
        <v>244700000</v>
      </c>
      <c r="BA542">
        <v>1030</v>
      </c>
      <c r="BB542" s="5">
        <v>13</v>
      </c>
      <c r="BD542">
        <v>5</v>
      </c>
      <c r="BE542">
        <v>5</v>
      </c>
      <c r="BF542" s="4">
        <v>0</v>
      </c>
      <c r="BG542">
        <v>87</v>
      </c>
      <c r="BH542" s="5">
        <v>5</v>
      </c>
      <c r="BI542">
        <v>5</v>
      </c>
      <c r="BJ542" s="4">
        <v>0</v>
      </c>
      <c r="BK542">
        <v>8</v>
      </c>
      <c r="BL542" s="5">
        <v>5</v>
      </c>
      <c r="BM542">
        <v>9</v>
      </c>
      <c r="BN542" s="4">
        <v>0</v>
      </c>
      <c r="BO542">
        <v>0</v>
      </c>
      <c r="BP542" s="5">
        <v>9</v>
      </c>
      <c r="BQ542">
        <v>13</v>
      </c>
      <c r="BR542" s="4">
        <v>244700000</v>
      </c>
      <c r="BS542">
        <v>380</v>
      </c>
      <c r="BT542" s="5">
        <v>13</v>
      </c>
      <c r="BU542">
        <v>13</v>
      </c>
      <c r="BV542" s="4">
        <v>244700000</v>
      </c>
      <c r="BW542">
        <v>758</v>
      </c>
      <c r="BX542" s="5">
        <v>13</v>
      </c>
      <c r="BY542">
        <v>13</v>
      </c>
      <c r="BZ542" s="4">
        <v>244699998.54058826</v>
      </c>
      <c r="CA542">
        <v>1122</v>
      </c>
      <c r="CB542" s="5">
        <v>13</v>
      </c>
      <c r="CD542">
        <v>5</v>
      </c>
      <c r="CE542">
        <v>5</v>
      </c>
      <c r="CF542" s="4">
        <v>0</v>
      </c>
      <c r="CG542">
        <v>87</v>
      </c>
      <c r="CH542" s="5">
        <v>5</v>
      </c>
      <c r="CI542">
        <v>5</v>
      </c>
      <c r="CJ542" s="4">
        <v>0</v>
      </c>
      <c r="CK542">
        <v>8</v>
      </c>
      <c r="CL542" s="5">
        <v>5</v>
      </c>
      <c r="CM542">
        <v>11</v>
      </c>
      <c r="CN542" s="4">
        <v>244700000</v>
      </c>
      <c r="CO542">
        <v>118</v>
      </c>
      <c r="CP542" s="5">
        <v>13</v>
      </c>
      <c r="CQ542">
        <v>13</v>
      </c>
      <c r="CR542" s="4">
        <v>244700000</v>
      </c>
      <c r="CS542">
        <v>485</v>
      </c>
      <c r="CT542" s="5">
        <v>13</v>
      </c>
      <c r="CU542">
        <v>13</v>
      </c>
      <c r="CV542" s="4">
        <v>244700000</v>
      </c>
      <c r="CW542">
        <v>851</v>
      </c>
      <c r="CX542" s="5">
        <v>13</v>
      </c>
      <c r="CY542" s="21">
        <v>13</v>
      </c>
      <c r="CZ542" s="21">
        <v>214502780</v>
      </c>
      <c r="DA542" s="21">
        <v>1215</v>
      </c>
      <c r="DB542" s="5">
        <v>13</v>
      </c>
      <c r="DD542" s="8">
        <v>0</v>
      </c>
      <c r="DE542" s="8">
        <v>0</v>
      </c>
      <c r="DF542" s="8">
        <v>0</v>
      </c>
      <c r="DG542" s="8">
        <v>0</v>
      </c>
      <c r="DH542" s="8">
        <v>0</v>
      </c>
      <c r="DI542" s="8">
        <v>0</v>
      </c>
      <c r="DJ542" s="8">
        <v>0</v>
      </c>
      <c r="DK542" s="8">
        <v>0</v>
      </c>
      <c r="DL542" s="8">
        <v>0</v>
      </c>
      <c r="DM542" s="8">
        <v>0</v>
      </c>
      <c r="DN542" s="8">
        <v>0</v>
      </c>
      <c r="DO542" s="8">
        <v>0</v>
      </c>
      <c r="DP542" s="8">
        <v>0</v>
      </c>
      <c r="DQ542" s="8">
        <v>0</v>
      </c>
      <c r="DR542" s="8">
        <v>244700000</v>
      </c>
      <c r="DS542" s="8">
        <v>244700000</v>
      </c>
      <c r="DT542" s="8">
        <v>244700000</v>
      </c>
      <c r="DU542" s="8">
        <v>244700000</v>
      </c>
      <c r="DV542" s="8">
        <v>244700000</v>
      </c>
      <c r="DW542" s="8">
        <v>244700000</v>
      </c>
      <c r="DX542" s="8">
        <v>244700000</v>
      </c>
      <c r="DY542" s="8">
        <v>244700000</v>
      </c>
      <c r="DZ542" s="8">
        <v>244699998.54058826</v>
      </c>
      <c r="EA542" s="8">
        <v>214502780</v>
      </c>
      <c r="EB542" s="8">
        <v>214502780</v>
      </c>
      <c r="EC542" s="8">
        <v>214502780</v>
      </c>
      <c r="ED542" s="20">
        <v>214502780</v>
      </c>
      <c r="EF542" s="9">
        <v>0</v>
      </c>
      <c r="EG542" s="9">
        <v>13</v>
      </c>
      <c r="EH542" s="9">
        <v>48</v>
      </c>
      <c r="EI542" s="9">
        <v>34</v>
      </c>
      <c r="EJ542" s="9">
        <v>87</v>
      </c>
      <c r="EK542" s="9">
        <v>72</v>
      </c>
      <c r="EL542" s="9">
        <v>0</v>
      </c>
      <c r="EM542" s="9">
        <v>0</v>
      </c>
      <c r="EN542" s="9">
        <v>8</v>
      </c>
      <c r="EO542" s="9">
        <v>0</v>
      </c>
      <c r="EP542" s="9">
        <v>0</v>
      </c>
      <c r="EQ542" s="9">
        <v>0</v>
      </c>
      <c r="ER542" s="9">
        <v>0</v>
      </c>
      <c r="ES542" s="9">
        <v>0</v>
      </c>
      <c r="ET542" s="9">
        <v>118</v>
      </c>
      <c r="EU542" s="9">
        <v>205</v>
      </c>
      <c r="EV542" s="9">
        <v>297</v>
      </c>
      <c r="EW542" s="9">
        <v>380</v>
      </c>
      <c r="EX542" s="9">
        <v>485</v>
      </c>
      <c r="EY542" s="9">
        <v>590</v>
      </c>
      <c r="EZ542" s="9">
        <v>667</v>
      </c>
      <c r="FA542" s="9">
        <v>758</v>
      </c>
      <c r="FB542" s="9">
        <v>851</v>
      </c>
      <c r="FC542" s="9">
        <v>940</v>
      </c>
      <c r="FD542" s="9">
        <v>1030</v>
      </c>
      <c r="FE542" s="9">
        <v>1122</v>
      </c>
      <c r="FF542">
        <v>1215</v>
      </c>
    </row>
    <row r="543" spans="1:162" x14ac:dyDescent="0.2">
      <c r="A543" t="s">
        <v>418</v>
      </c>
      <c r="B543" t="s">
        <v>2990</v>
      </c>
      <c r="C543" t="s">
        <v>4599</v>
      </c>
      <c r="D543" s="1">
        <v>0</v>
      </c>
      <c r="E543" s="1">
        <v>1</v>
      </c>
      <c r="F543" s="4">
        <v>0</v>
      </c>
      <c r="G543" s="4">
        <v>19</v>
      </c>
      <c r="H543" s="5">
        <v>1</v>
      </c>
      <c r="I543">
        <v>4</v>
      </c>
      <c r="J543" s="4">
        <v>0</v>
      </c>
      <c r="K543">
        <v>0</v>
      </c>
      <c r="L543" s="5">
        <v>4</v>
      </c>
      <c r="M543">
        <v>4</v>
      </c>
      <c r="N543" s="4">
        <v>0</v>
      </c>
      <c r="O543">
        <v>0</v>
      </c>
      <c r="P543" s="5">
        <v>4</v>
      </c>
      <c r="Q543">
        <v>6</v>
      </c>
      <c r="R543" s="4">
        <v>0</v>
      </c>
      <c r="S543">
        <v>0</v>
      </c>
      <c r="T543" s="5">
        <v>6</v>
      </c>
      <c r="U543">
        <v>6</v>
      </c>
      <c r="V543" s="4">
        <v>0</v>
      </c>
      <c r="W543">
        <v>0</v>
      </c>
      <c r="X543" s="5">
        <v>6</v>
      </c>
      <c r="Y543">
        <v>6</v>
      </c>
      <c r="Z543" s="4">
        <v>0</v>
      </c>
      <c r="AA543">
        <v>0</v>
      </c>
      <c r="AB543" s="5">
        <v>6</v>
      </c>
      <c r="AD543">
        <v>0</v>
      </c>
      <c r="AE543">
        <v>1</v>
      </c>
      <c r="AF543" s="4">
        <v>0</v>
      </c>
      <c r="AG543">
        <v>19</v>
      </c>
      <c r="AH543" s="5">
        <v>1</v>
      </c>
      <c r="AI543">
        <v>4</v>
      </c>
      <c r="AJ543" s="4">
        <v>0</v>
      </c>
      <c r="AK543">
        <v>0</v>
      </c>
      <c r="AL543" s="5">
        <v>4</v>
      </c>
      <c r="AM543">
        <v>4</v>
      </c>
      <c r="AN543" s="4">
        <v>0</v>
      </c>
      <c r="AO543">
        <v>0</v>
      </c>
      <c r="AP543" s="5">
        <v>4</v>
      </c>
      <c r="AQ543">
        <v>6</v>
      </c>
      <c r="AR543" s="4">
        <v>0</v>
      </c>
      <c r="AS543">
        <v>0</v>
      </c>
      <c r="AT543" s="5">
        <v>6</v>
      </c>
      <c r="AU543">
        <v>6</v>
      </c>
      <c r="AV543" s="4">
        <v>0</v>
      </c>
      <c r="AW543">
        <v>0</v>
      </c>
      <c r="AX543" s="5">
        <v>6</v>
      </c>
      <c r="AY543">
        <v>6</v>
      </c>
      <c r="AZ543" s="4">
        <v>0</v>
      </c>
      <c r="BA543">
        <v>0</v>
      </c>
      <c r="BB543" s="5">
        <v>6</v>
      </c>
      <c r="BD543">
        <v>5</v>
      </c>
      <c r="BE543">
        <v>1</v>
      </c>
      <c r="BF543" s="4">
        <v>0</v>
      </c>
      <c r="BG543">
        <v>0</v>
      </c>
      <c r="BH543" s="5">
        <v>1</v>
      </c>
      <c r="BI543">
        <v>4</v>
      </c>
      <c r="BJ543" s="4">
        <v>0</v>
      </c>
      <c r="BK543">
        <v>0</v>
      </c>
      <c r="BL543" s="5">
        <v>4</v>
      </c>
      <c r="BM543">
        <v>4</v>
      </c>
      <c r="BN543" s="4">
        <v>0</v>
      </c>
      <c r="BO543">
        <v>0</v>
      </c>
      <c r="BP543" s="5">
        <v>4</v>
      </c>
      <c r="BQ543">
        <v>6</v>
      </c>
      <c r="BR543" s="4">
        <v>0</v>
      </c>
      <c r="BS543">
        <v>0</v>
      </c>
      <c r="BT543" s="5">
        <v>6</v>
      </c>
      <c r="BU543">
        <v>6</v>
      </c>
      <c r="BV543" s="4">
        <v>0</v>
      </c>
      <c r="BW543">
        <v>0</v>
      </c>
      <c r="BX543" s="5">
        <v>6</v>
      </c>
      <c r="BY543">
        <v>6</v>
      </c>
      <c r="BZ543" s="4">
        <v>0</v>
      </c>
      <c r="CA543">
        <v>0</v>
      </c>
      <c r="CB543" s="5">
        <v>6</v>
      </c>
      <c r="CD543">
        <v>1</v>
      </c>
      <c r="CE543">
        <v>4</v>
      </c>
      <c r="CF543" s="4">
        <v>0</v>
      </c>
      <c r="CG543">
        <v>0</v>
      </c>
      <c r="CH543" s="5">
        <v>4</v>
      </c>
      <c r="CI543">
        <v>4</v>
      </c>
      <c r="CJ543" s="4">
        <v>0</v>
      </c>
      <c r="CK543">
        <v>0</v>
      </c>
      <c r="CL543" s="5">
        <v>4</v>
      </c>
      <c r="CM543">
        <v>6</v>
      </c>
      <c r="CN543" s="4">
        <v>0</v>
      </c>
      <c r="CO543">
        <v>0</v>
      </c>
      <c r="CP543" s="5">
        <v>6</v>
      </c>
      <c r="CQ543">
        <v>6</v>
      </c>
      <c r="CR543" s="4">
        <v>0</v>
      </c>
      <c r="CS543">
        <v>0</v>
      </c>
      <c r="CT543" s="5">
        <v>6</v>
      </c>
      <c r="CU543">
        <v>6</v>
      </c>
      <c r="CV543" s="4">
        <v>0</v>
      </c>
      <c r="CW543">
        <v>0</v>
      </c>
      <c r="CX543" s="5">
        <v>6</v>
      </c>
      <c r="CY543" s="21">
        <v>0</v>
      </c>
      <c r="CZ543" s="21">
        <v>0</v>
      </c>
      <c r="DA543" s="21">
        <v>0</v>
      </c>
      <c r="DB543" s="5">
        <v>0</v>
      </c>
      <c r="DD543" s="8">
        <v>0</v>
      </c>
      <c r="DE543" s="8">
        <v>0</v>
      </c>
      <c r="DF543" s="8">
        <v>0</v>
      </c>
      <c r="DG543" s="8">
        <v>0</v>
      </c>
      <c r="DH543" s="8">
        <v>0</v>
      </c>
      <c r="DI543" s="8">
        <v>0</v>
      </c>
      <c r="DJ543" s="8">
        <v>0</v>
      </c>
      <c r="DK543" s="8">
        <v>0</v>
      </c>
      <c r="DL543" s="8">
        <v>0</v>
      </c>
      <c r="DM543" s="8">
        <v>0</v>
      </c>
      <c r="DN543" s="8">
        <v>0</v>
      </c>
      <c r="DO543" s="8">
        <v>0</v>
      </c>
      <c r="DP543" s="8">
        <v>0</v>
      </c>
      <c r="DQ543" s="8">
        <v>0</v>
      </c>
      <c r="DR543" s="8">
        <v>0</v>
      </c>
      <c r="DS543" s="8">
        <v>0</v>
      </c>
      <c r="DT543" s="8">
        <v>0</v>
      </c>
      <c r="DU543" s="8">
        <v>0</v>
      </c>
      <c r="DV543" s="8">
        <v>0</v>
      </c>
      <c r="DW543" s="8">
        <v>0</v>
      </c>
      <c r="DX543" s="8">
        <v>0</v>
      </c>
      <c r="DY543" s="8">
        <v>0</v>
      </c>
      <c r="DZ543" s="8">
        <v>0</v>
      </c>
      <c r="EA543" s="8">
        <v>0</v>
      </c>
      <c r="EB543" s="8">
        <v>0</v>
      </c>
      <c r="EC543" s="8">
        <v>0</v>
      </c>
      <c r="ED543" s="20">
        <v>0</v>
      </c>
      <c r="EF543" s="9">
        <v>0</v>
      </c>
      <c r="EG543" s="9">
        <v>19</v>
      </c>
      <c r="EH543" s="9">
        <v>0</v>
      </c>
      <c r="EI543" s="9">
        <v>0</v>
      </c>
      <c r="EJ543" s="9">
        <v>0</v>
      </c>
      <c r="EK543" s="9">
        <v>0</v>
      </c>
      <c r="EL543" s="9">
        <v>0</v>
      </c>
      <c r="EM543" s="9">
        <v>0</v>
      </c>
      <c r="EN543" s="9">
        <v>0</v>
      </c>
      <c r="EO543" s="9">
        <v>0</v>
      </c>
      <c r="EP543" s="9">
        <v>0</v>
      </c>
      <c r="EQ543" s="9">
        <v>0</v>
      </c>
      <c r="ER543" s="9">
        <v>0</v>
      </c>
      <c r="ES543" s="9">
        <v>0</v>
      </c>
      <c r="ET543" s="9">
        <v>0</v>
      </c>
      <c r="EU543" s="9">
        <v>0</v>
      </c>
      <c r="EV543" s="9">
        <v>0</v>
      </c>
      <c r="EW543" s="9">
        <v>0</v>
      </c>
      <c r="EX543" s="9">
        <v>0</v>
      </c>
      <c r="EY543" s="9">
        <v>0</v>
      </c>
      <c r="EZ543" s="9">
        <v>0</v>
      </c>
      <c r="FA543" s="9">
        <v>0</v>
      </c>
      <c r="FB543" s="9">
        <v>0</v>
      </c>
      <c r="FC543" s="9">
        <v>0</v>
      </c>
      <c r="FD543" s="9">
        <v>0</v>
      </c>
      <c r="FE543" s="9">
        <v>0</v>
      </c>
      <c r="FF543">
        <v>0</v>
      </c>
    </row>
    <row r="544" spans="1:162" x14ac:dyDescent="0.2">
      <c r="A544" t="s">
        <v>366</v>
      </c>
      <c r="B544" t="s">
        <v>2991</v>
      </c>
      <c r="C544" t="s">
        <v>3</v>
      </c>
      <c r="D544" s="1">
        <v>5</v>
      </c>
      <c r="E544" s="1">
        <v>5</v>
      </c>
      <c r="F544" s="4">
        <v>0</v>
      </c>
      <c r="G544" s="4">
        <v>0</v>
      </c>
      <c r="H544" s="5">
        <v>5</v>
      </c>
      <c r="I544">
        <v>5</v>
      </c>
      <c r="J544" s="4">
        <v>0</v>
      </c>
      <c r="K544">
        <v>0</v>
      </c>
      <c r="L544" s="5">
        <v>5</v>
      </c>
      <c r="M544">
        <v>5</v>
      </c>
      <c r="N544" s="4">
        <v>0</v>
      </c>
      <c r="O544">
        <v>0</v>
      </c>
      <c r="P544" s="5">
        <v>5</v>
      </c>
      <c r="Q544">
        <v>5</v>
      </c>
      <c r="R544" s="4">
        <v>0</v>
      </c>
      <c r="S544">
        <v>0</v>
      </c>
      <c r="T544" s="5">
        <v>5</v>
      </c>
      <c r="U544">
        <v>6</v>
      </c>
      <c r="V544" s="4">
        <v>0</v>
      </c>
      <c r="W544">
        <v>0</v>
      </c>
      <c r="X544" s="5">
        <v>6</v>
      </c>
      <c r="Y544">
        <v>6</v>
      </c>
      <c r="Z544" s="4">
        <v>0</v>
      </c>
      <c r="AA544">
        <v>0</v>
      </c>
      <c r="AB544" s="5">
        <v>6</v>
      </c>
      <c r="AD544">
        <v>5</v>
      </c>
      <c r="AE544">
        <v>5</v>
      </c>
      <c r="AF544" s="4">
        <v>0</v>
      </c>
      <c r="AG544">
        <v>0</v>
      </c>
      <c r="AH544" s="5">
        <v>5</v>
      </c>
      <c r="AI544">
        <v>5</v>
      </c>
      <c r="AJ544" s="4">
        <v>0</v>
      </c>
      <c r="AK544">
        <v>0</v>
      </c>
      <c r="AL544" s="5">
        <v>5</v>
      </c>
      <c r="AM544">
        <v>5</v>
      </c>
      <c r="AN544" s="4">
        <v>0</v>
      </c>
      <c r="AO544">
        <v>0</v>
      </c>
      <c r="AP544" s="5">
        <v>5</v>
      </c>
      <c r="AQ544">
        <v>5</v>
      </c>
      <c r="AR544" s="4">
        <v>0</v>
      </c>
      <c r="AS544">
        <v>0</v>
      </c>
      <c r="AT544" s="5">
        <v>5</v>
      </c>
      <c r="AU544">
        <v>6</v>
      </c>
      <c r="AV544" s="4">
        <v>0</v>
      </c>
      <c r="AW544">
        <v>0</v>
      </c>
      <c r="AX544" s="5">
        <v>6</v>
      </c>
      <c r="AY544">
        <v>6</v>
      </c>
      <c r="AZ544" s="4">
        <v>0</v>
      </c>
      <c r="BA544">
        <v>0</v>
      </c>
      <c r="BB544" s="5">
        <v>6</v>
      </c>
      <c r="BD544">
        <v>5</v>
      </c>
      <c r="BE544">
        <v>5</v>
      </c>
      <c r="BF544" s="4">
        <v>0</v>
      </c>
      <c r="BG544">
        <v>0</v>
      </c>
      <c r="BH544" s="5">
        <v>5</v>
      </c>
      <c r="BI544">
        <v>5</v>
      </c>
      <c r="BJ544" s="4">
        <v>0</v>
      </c>
      <c r="BK544">
        <v>0</v>
      </c>
      <c r="BL544" s="5">
        <v>5</v>
      </c>
      <c r="BM544">
        <v>5</v>
      </c>
      <c r="BN544" s="4">
        <v>0</v>
      </c>
      <c r="BO544">
        <v>0</v>
      </c>
      <c r="BP544" s="5">
        <v>5</v>
      </c>
      <c r="BQ544">
        <v>5</v>
      </c>
      <c r="BR544" s="4">
        <v>0</v>
      </c>
      <c r="BS544">
        <v>0</v>
      </c>
      <c r="BT544" s="5">
        <v>5</v>
      </c>
      <c r="BU544">
        <v>6</v>
      </c>
      <c r="BV544" s="4">
        <v>0</v>
      </c>
      <c r="BW544">
        <v>0</v>
      </c>
      <c r="BX544" s="5">
        <v>6</v>
      </c>
      <c r="BY544">
        <v>6</v>
      </c>
      <c r="BZ544" s="4">
        <v>0</v>
      </c>
      <c r="CA544">
        <v>0</v>
      </c>
      <c r="CB544" s="5">
        <v>6</v>
      </c>
      <c r="CD544">
        <v>5</v>
      </c>
      <c r="CE544">
        <v>5</v>
      </c>
      <c r="CF544" s="4">
        <v>0</v>
      </c>
      <c r="CG544">
        <v>0</v>
      </c>
      <c r="CH544" s="5">
        <v>5</v>
      </c>
      <c r="CI544">
        <v>5</v>
      </c>
      <c r="CJ544" s="4">
        <v>0</v>
      </c>
      <c r="CK544">
        <v>0</v>
      </c>
      <c r="CL544" s="5">
        <v>5</v>
      </c>
      <c r="CM544">
        <v>5</v>
      </c>
      <c r="CN544" s="4">
        <v>0</v>
      </c>
      <c r="CO544">
        <v>0</v>
      </c>
      <c r="CP544" s="5">
        <v>5</v>
      </c>
      <c r="CQ544">
        <v>5</v>
      </c>
      <c r="CR544" s="4">
        <v>0</v>
      </c>
      <c r="CS544">
        <v>0</v>
      </c>
      <c r="CT544" s="5">
        <v>5</v>
      </c>
      <c r="CU544">
        <v>6</v>
      </c>
      <c r="CV544" s="4">
        <v>0</v>
      </c>
      <c r="CW544">
        <v>0</v>
      </c>
      <c r="CX544" s="5">
        <v>6</v>
      </c>
      <c r="CY544" s="21">
        <v>6</v>
      </c>
      <c r="CZ544" s="21">
        <v>0</v>
      </c>
      <c r="DA544" s="21">
        <v>0</v>
      </c>
      <c r="DB544" s="5">
        <v>6</v>
      </c>
      <c r="DD544" s="8">
        <v>0</v>
      </c>
      <c r="DE544" s="8">
        <v>0</v>
      </c>
      <c r="DF544" s="8">
        <v>0</v>
      </c>
      <c r="DG544" s="8">
        <v>0</v>
      </c>
      <c r="DH544" s="8">
        <v>0</v>
      </c>
      <c r="DI544" s="8">
        <v>0</v>
      </c>
      <c r="DJ544" s="8">
        <v>0</v>
      </c>
      <c r="DK544" s="8">
        <v>0</v>
      </c>
      <c r="DL544" s="8">
        <v>0</v>
      </c>
      <c r="DM544" s="8">
        <v>0</v>
      </c>
      <c r="DN544" s="8">
        <v>0</v>
      </c>
      <c r="DO544" s="8">
        <v>0</v>
      </c>
      <c r="DP544" s="8">
        <v>0</v>
      </c>
      <c r="DQ544" s="8">
        <v>0</v>
      </c>
      <c r="DR544" s="8">
        <v>0</v>
      </c>
      <c r="DS544" s="8">
        <v>0</v>
      </c>
      <c r="DT544" s="8">
        <v>0</v>
      </c>
      <c r="DU544" s="8">
        <v>0</v>
      </c>
      <c r="DV544" s="8">
        <v>0</v>
      </c>
      <c r="DW544" s="8">
        <v>0</v>
      </c>
      <c r="DX544" s="8">
        <v>0</v>
      </c>
      <c r="DY544" s="8">
        <v>0</v>
      </c>
      <c r="DZ544" s="8">
        <v>0</v>
      </c>
      <c r="EA544" s="8">
        <v>0</v>
      </c>
      <c r="EB544" s="8">
        <v>0</v>
      </c>
      <c r="EC544" s="8">
        <v>0</v>
      </c>
      <c r="ED544" s="20">
        <v>0</v>
      </c>
      <c r="EF544" s="9">
        <v>0</v>
      </c>
      <c r="EG544" s="9">
        <v>0</v>
      </c>
      <c r="EH544" s="9">
        <v>0</v>
      </c>
      <c r="EI544" s="9">
        <v>0</v>
      </c>
      <c r="EJ544" s="9">
        <v>0</v>
      </c>
      <c r="EK544" s="9">
        <v>0</v>
      </c>
      <c r="EL544" s="9">
        <v>0</v>
      </c>
      <c r="EM544" s="9">
        <v>0</v>
      </c>
      <c r="EN544" s="9">
        <v>0</v>
      </c>
      <c r="EO544" s="9">
        <v>0</v>
      </c>
      <c r="EP544" s="9">
        <v>0</v>
      </c>
      <c r="EQ544" s="9">
        <v>0</v>
      </c>
      <c r="ER544" s="9">
        <v>0</v>
      </c>
      <c r="ES544" s="9">
        <v>0</v>
      </c>
      <c r="ET544" s="9">
        <v>0</v>
      </c>
      <c r="EU544" s="9">
        <v>0</v>
      </c>
      <c r="EV544" s="9">
        <v>0</v>
      </c>
      <c r="EW544" s="9">
        <v>0</v>
      </c>
      <c r="EX544" s="9">
        <v>0</v>
      </c>
      <c r="EY544" s="9">
        <v>0</v>
      </c>
      <c r="EZ544" s="9">
        <v>0</v>
      </c>
      <c r="FA544" s="9">
        <v>0</v>
      </c>
      <c r="FB544" s="9">
        <v>0</v>
      </c>
      <c r="FC544" s="9">
        <v>0</v>
      </c>
      <c r="FD544" s="9">
        <v>0</v>
      </c>
      <c r="FE544" s="9">
        <v>0</v>
      </c>
      <c r="FF544">
        <v>0</v>
      </c>
    </row>
    <row r="545" spans="1:162" x14ac:dyDescent="0.2">
      <c r="A545" t="s">
        <v>489</v>
      </c>
      <c r="B545" t="s">
        <v>2992</v>
      </c>
      <c r="C545" t="s">
        <v>4599</v>
      </c>
      <c r="D545" s="1">
        <v>0</v>
      </c>
      <c r="E545" s="1">
        <v>4</v>
      </c>
      <c r="F545" s="4">
        <v>0</v>
      </c>
      <c r="G545" s="4">
        <v>0</v>
      </c>
      <c r="H545" s="5">
        <v>4</v>
      </c>
      <c r="I545">
        <v>5</v>
      </c>
      <c r="J545" s="4">
        <v>0</v>
      </c>
      <c r="K545">
        <v>0</v>
      </c>
      <c r="L545" s="5">
        <v>5</v>
      </c>
      <c r="M545">
        <v>5</v>
      </c>
      <c r="N545" s="4">
        <v>0</v>
      </c>
      <c r="O545">
        <v>0</v>
      </c>
      <c r="P545" s="5">
        <v>5</v>
      </c>
      <c r="Q545">
        <v>5</v>
      </c>
      <c r="R545" s="4">
        <v>0</v>
      </c>
      <c r="S545">
        <v>0</v>
      </c>
      <c r="T545" s="5">
        <v>5</v>
      </c>
      <c r="U545">
        <v>5</v>
      </c>
      <c r="V545" s="4">
        <v>0</v>
      </c>
      <c r="W545">
        <v>0</v>
      </c>
      <c r="X545" s="5">
        <v>5</v>
      </c>
      <c r="Y545">
        <v>5</v>
      </c>
      <c r="Z545" s="4">
        <v>0</v>
      </c>
      <c r="AA545">
        <v>0</v>
      </c>
      <c r="AB545" s="5">
        <v>5</v>
      </c>
      <c r="AD545">
        <v>0</v>
      </c>
      <c r="AE545">
        <v>4</v>
      </c>
      <c r="AF545" s="4">
        <v>0</v>
      </c>
      <c r="AG545">
        <v>0</v>
      </c>
      <c r="AH545" s="5">
        <v>4</v>
      </c>
      <c r="AI545">
        <v>5</v>
      </c>
      <c r="AJ545" s="4">
        <v>0</v>
      </c>
      <c r="AK545">
        <v>0</v>
      </c>
      <c r="AL545" s="5">
        <v>5</v>
      </c>
      <c r="AM545">
        <v>5</v>
      </c>
      <c r="AN545" s="4">
        <v>0</v>
      </c>
      <c r="AO545">
        <v>0</v>
      </c>
      <c r="AP545" s="5">
        <v>5</v>
      </c>
      <c r="AQ545">
        <v>5</v>
      </c>
      <c r="AR545" s="4">
        <v>0</v>
      </c>
      <c r="AS545">
        <v>0</v>
      </c>
      <c r="AT545" s="5">
        <v>5</v>
      </c>
      <c r="AU545">
        <v>5</v>
      </c>
      <c r="AV545" s="4">
        <v>0</v>
      </c>
      <c r="AW545">
        <v>0</v>
      </c>
      <c r="AX545" s="5">
        <v>5</v>
      </c>
      <c r="AY545">
        <v>5</v>
      </c>
      <c r="AZ545" s="4">
        <v>0</v>
      </c>
      <c r="BA545">
        <v>0</v>
      </c>
      <c r="BB545" s="5">
        <v>5</v>
      </c>
      <c r="BD545">
        <v>0</v>
      </c>
      <c r="BE545">
        <v>4</v>
      </c>
      <c r="BF545" s="4">
        <v>0</v>
      </c>
      <c r="BG545">
        <v>0</v>
      </c>
      <c r="BH545" s="5">
        <v>4</v>
      </c>
      <c r="BI545">
        <v>5</v>
      </c>
      <c r="BJ545" s="4">
        <v>0</v>
      </c>
      <c r="BK545">
        <v>0</v>
      </c>
      <c r="BL545" s="5">
        <v>5</v>
      </c>
      <c r="BM545">
        <v>5</v>
      </c>
      <c r="BN545" s="4">
        <v>0</v>
      </c>
      <c r="BO545">
        <v>0</v>
      </c>
      <c r="BP545" s="5">
        <v>5</v>
      </c>
      <c r="BQ545">
        <v>5</v>
      </c>
      <c r="BR545" s="4">
        <v>0</v>
      </c>
      <c r="BS545">
        <v>0</v>
      </c>
      <c r="BT545" s="5">
        <v>5</v>
      </c>
      <c r="BU545">
        <v>5</v>
      </c>
      <c r="BV545" s="4">
        <v>0</v>
      </c>
      <c r="BW545">
        <v>0</v>
      </c>
      <c r="BX545" s="5">
        <v>5</v>
      </c>
      <c r="BY545">
        <v>5</v>
      </c>
      <c r="BZ545" s="4">
        <v>0</v>
      </c>
      <c r="CA545">
        <v>0</v>
      </c>
      <c r="CB545" s="5">
        <v>5</v>
      </c>
      <c r="CD545">
        <v>4</v>
      </c>
      <c r="CE545">
        <v>4</v>
      </c>
      <c r="CF545" s="4">
        <v>0</v>
      </c>
      <c r="CG545">
        <v>0</v>
      </c>
      <c r="CH545" s="5">
        <v>4</v>
      </c>
      <c r="CI545">
        <v>5</v>
      </c>
      <c r="CJ545" s="4">
        <v>0</v>
      </c>
      <c r="CK545">
        <v>0</v>
      </c>
      <c r="CL545" s="5">
        <v>5</v>
      </c>
      <c r="CM545">
        <v>5</v>
      </c>
      <c r="CN545" s="4">
        <v>0</v>
      </c>
      <c r="CO545">
        <v>0</v>
      </c>
      <c r="CP545" s="5">
        <v>5</v>
      </c>
      <c r="CQ545">
        <v>5</v>
      </c>
      <c r="CR545" s="4">
        <v>0</v>
      </c>
      <c r="CS545">
        <v>0</v>
      </c>
      <c r="CT545" s="5">
        <v>5</v>
      </c>
      <c r="CU545">
        <v>5</v>
      </c>
      <c r="CV545" s="4">
        <v>0</v>
      </c>
      <c r="CW545">
        <v>0</v>
      </c>
      <c r="CX545" s="5">
        <v>5</v>
      </c>
      <c r="CY545" s="21">
        <v>0</v>
      </c>
      <c r="CZ545" s="21">
        <v>0</v>
      </c>
      <c r="DA545" s="21">
        <v>0</v>
      </c>
      <c r="DB545" s="5">
        <v>0</v>
      </c>
      <c r="DD545" s="8">
        <v>0</v>
      </c>
      <c r="DE545" s="8">
        <v>0</v>
      </c>
      <c r="DF545" s="8">
        <v>0</v>
      </c>
      <c r="DG545" s="8">
        <v>0</v>
      </c>
      <c r="DH545" s="8">
        <v>0</v>
      </c>
      <c r="DI545" s="8">
        <v>0</v>
      </c>
      <c r="DJ545" s="8">
        <v>0</v>
      </c>
      <c r="DK545" s="8">
        <v>0</v>
      </c>
      <c r="DL545" s="8">
        <v>0</v>
      </c>
      <c r="DM545" s="8">
        <v>0</v>
      </c>
      <c r="DN545" s="8">
        <v>0</v>
      </c>
      <c r="DO545" s="8">
        <v>0</v>
      </c>
      <c r="DP545" s="8">
        <v>0</v>
      </c>
      <c r="DQ545" s="8">
        <v>0</v>
      </c>
      <c r="DR545" s="8">
        <v>0</v>
      </c>
      <c r="DS545" s="8">
        <v>0</v>
      </c>
      <c r="DT545" s="8">
        <v>0</v>
      </c>
      <c r="DU545" s="8">
        <v>0</v>
      </c>
      <c r="DV545" s="8">
        <v>0</v>
      </c>
      <c r="DW545" s="8">
        <v>0</v>
      </c>
      <c r="DX545" s="8">
        <v>0</v>
      </c>
      <c r="DY545" s="8">
        <v>0</v>
      </c>
      <c r="DZ545" s="8">
        <v>0</v>
      </c>
      <c r="EA545" s="8">
        <v>0</v>
      </c>
      <c r="EB545" s="8">
        <v>0</v>
      </c>
      <c r="EC545" s="8">
        <v>0</v>
      </c>
      <c r="ED545" s="20">
        <v>0</v>
      </c>
      <c r="EF545" s="9">
        <v>0</v>
      </c>
      <c r="EG545" s="9">
        <v>0</v>
      </c>
      <c r="EH545" s="9">
        <v>0</v>
      </c>
      <c r="EI545" s="9">
        <v>0</v>
      </c>
      <c r="EJ545" s="9">
        <v>0</v>
      </c>
      <c r="EK545" s="9">
        <v>0</v>
      </c>
      <c r="EL545" s="9">
        <v>0</v>
      </c>
      <c r="EM545" s="9">
        <v>0</v>
      </c>
      <c r="EN545" s="9">
        <v>0</v>
      </c>
      <c r="EO545" s="9">
        <v>0</v>
      </c>
      <c r="EP545" s="9">
        <v>0</v>
      </c>
      <c r="EQ545" s="9">
        <v>0</v>
      </c>
      <c r="ER545" s="9">
        <v>0</v>
      </c>
      <c r="ES545" s="9">
        <v>0</v>
      </c>
      <c r="ET545" s="9">
        <v>0</v>
      </c>
      <c r="EU545" s="9">
        <v>0</v>
      </c>
      <c r="EV545" s="9">
        <v>0</v>
      </c>
      <c r="EW545" s="9">
        <v>0</v>
      </c>
      <c r="EX545" s="9">
        <v>0</v>
      </c>
      <c r="EY545" s="9">
        <v>0</v>
      </c>
      <c r="EZ545" s="9">
        <v>0</v>
      </c>
      <c r="FA545" s="9">
        <v>0</v>
      </c>
      <c r="FB545" s="9">
        <v>0</v>
      </c>
      <c r="FC545" s="9">
        <v>0</v>
      </c>
      <c r="FD545" s="9">
        <v>0</v>
      </c>
      <c r="FE545" s="9">
        <v>0</v>
      </c>
      <c r="FF545">
        <v>0</v>
      </c>
    </row>
    <row r="546" spans="1:162" x14ac:dyDescent="0.2">
      <c r="A546" t="s">
        <v>1284</v>
      </c>
      <c r="B546" t="s">
        <v>2993</v>
      </c>
      <c r="C546" t="s">
        <v>4599</v>
      </c>
      <c r="D546" s="1">
        <v>0</v>
      </c>
      <c r="E546" s="1">
        <v>0</v>
      </c>
      <c r="F546" s="4">
        <v>0</v>
      </c>
      <c r="G546" s="4">
        <v>0</v>
      </c>
      <c r="H546" s="5">
        <v>0</v>
      </c>
      <c r="I546">
        <v>0</v>
      </c>
      <c r="J546" s="4">
        <v>0</v>
      </c>
      <c r="K546">
        <v>0</v>
      </c>
      <c r="L546" s="5">
        <v>0</v>
      </c>
      <c r="M546">
        <v>0</v>
      </c>
      <c r="N546" s="4">
        <v>0</v>
      </c>
      <c r="O546">
        <v>0</v>
      </c>
      <c r="P546" s="5">
        <v>0</v>
      </c>
      <c r="Q546">
        <v>6</v>
      </c>
      <c r="R546" s="4">
        <v>0</v>
      </c>
      <c r="S546">
        <v>0</v>
      </c>
      <c r="T546" s="5">
        <v>6</v>
      </c>
      <c r="U546">
        <v>6</v>
      </c>
      <c r="V546" s="4">
        <v>0</v>
      </c>
      <c r="W546">
        <v>0</v>
      </c>
      <c r="X546" s="5">
        <v>6</v>
      </c>
      <c r="Y546">
        <v>6</v>
      </c>
      <c r="Z546" s="4">
        <v>0</v>
      </c>
      <c r="AA546">
        <v>0</v>
      </c>
      <c r="AB546" s="5">
        <v>6</v>
      </c>
      <c r="AD546">
        <v>0</v>
      </c>
      <c r="AE546">
        <v>0</v>
      </c>
      <c r="AF546" s="4">
        <v>0</v>
      </c>
      <c r="AG546">
        <v>0</v>
      </c>
      <c r="AH546" s="5">
        <v>0</v>
      </c>
      <c r="AI546">
        <v>0</v>
      </c>
      <c r="AJ546" s="4">
        <v>0</v>
      </c>
      <c r="AK546">
        <v>0</v>
      </c>
      <c r="AL546" s="5">
        <v>0</v>
      </c>
      <c r="AM546">
        <v>0</v>
      </c>
      <c r="AN546" s="4">
        <v>0</v>
      </c>
      <c r="AO546">
        <v>0</v>
      </c>
      <c r="AP546" s="5">
        <v>0</v>
      </c>
      <c r="AQ546">
        <v>6</v>
      </c>
      <c r="AR546" s="4">
        <v>0</v>
      </c>
      <c r="AS546">
        <v>0</v>
      </c>
      <c r="AT546" s="5">
        <v>6</v>
      </c>
      <c r="AU546">
        <v>6</v>
      </c>
      <c r="AV546" s="4">
        <v>0</v>
      </c>
      <c r="AW546">
        <v>0</v>
      </c>
      <c r="AX546" s="5">
        <v>6</v>
      </c>
      <c r="AY546">
        <v>6</v>
      </c>
      <c r="AZ546" s="4">
        <v>0</v>
      </c>
      <c r="BA546">
        <v>0</v>
      </c>
      <c r="BB546" s="5">
        <v>6</v>
      </c>
      <c r="BD546">
        <v>0</v>
      </c>
      <c r="BE546">
        <v>0</v>
      </c>
      <c r="BF546" s="4">
        <v>0</v>
      </c>
      <c r="BG546">
        <v>0</v>
      </c>
      <c r="BH546" s="5">
        <v>0</v>
      </c>
      <c r="BI546">
        <v>0</v>
      </c>
      <c r="BJ546" s="4">
        <v>0</v>
      </c>
      <c r="BK546">
        <v>0</v>
      </c>
      <c r="BL546" s="5">
        <v>0</v>
      </c>
      <c r="BM546">
        <v>0</v>
      </c>
      <c r="BN546" s="4">
        <v>0</v>
      </c>
      <c r="BO546">
        <v>0</v>
      </c>
      <c r="BP546" s="5">
        <v>0</v>
      </c>
      <c r="BQ546">
        <v>6</v>
      </c>
      <c r="BR546" s="4">
        <v>0</v>
      </c>
      <c r="BS546">
        <v>0</v>
      </c>
      <c r="BT546" s="5">
        <v>6</v>
      </c>
      <c r="BU546">
        <v>6</v>
      </c>
      <c r="BV546" s="4">
        <v>0</v>
      </c>
      <c r="BW546">
        <v>0</v>
      </c>
      <c r="BX546" s="5">
        <v>6</v>
      </c>
      <c r="BY546">
        <v>6</v>
      </c>
      <c r="BZ546" s="4">
        <v>0</v>
      </c>
      <c r="CA546">
        <v>0</v>
      </c>
      <c r="CB546" s="5">
        <v>6</v>
      </c>
      <c r="CD546">
        <v>0</v>
      </c>
      <c r="CE546">
        <v>0</v>
      </c>
      <c r="CF546" s="4">
        <v>0</v>
      </c>
      <c r="CG546">
        <v>0</v>
      </c>
      <c r="CH546" s="5">
        <v>0</v>
      </c>
      <c r="CI546">
        <v>0</v>
      </c>
      <c r="CJ546" s="4">
        <v>0</v>
      </c>
      <c r="CK546">
        <v>0</v>
      </c>
      <c r="CL546" s="5">
        <v>0</v>
      </c>
      <c r="CM546">
        <v>0</v>
      </c>
      <c r="CN546" s="4">
        <v>0</v>
      </c>
      <c r="CO546">
        <v>0</v>
      </c>
      <c r="CP546" s="5">
        <v>0</v>
      </c>
      <c r="CQ546">
        <v>6</v>
      </c>
      <c r="CR546" s="4">
        <v>0</v>
      </c>
      <c r="CS546">
        <v>0</v>
      </c>
      <c r="CT546" s="5">
        <v>6</v>
      </c>
      <c r="CU546">
        <v>6</v>
      </c>
      <c r="CV546" s="4">
        <v>0</v>
      </c>
      <c r="CW546">
        <v>0</v>
      </c>
      <c r="CX546" s="5">
        <v>6</v>
      </c>
      <c r="CY546" s="21">
        <v>0</v>
      </c>
      <c r="CZ546" s="21">
        <v>0</v>
      </c>
      <c r="DA546" s="21">
        <v>0</v>
      </c>
      <c r="DB546" s="5">
        <v>0</v>
      </c>
      <c r="DD546" s="8">
        <v>0</v>
      </c>
      <c r="DE546" s="8">
        <v>0</v>
      </c>
      <c r="DF546" s="8">
        <v>0</v>
      </c>
      <c r="DG546" s="8">
        <v>0</v>
      </c>
      <c r="DH546" s="8">
        <v>0</v>
      </c>
      <c r="DI546" s="8">
        <v>0</v>
      </c>
      <c r="DJ546" s="8">
        <v>0</v>
      </c>
      <c r="DK546" s="8">
        <v>0</v>
      </c>
      <c r="DL546" s="8">
        <v>0</v>
      </c>
      <c r="DM546" s="8">
        <v>0</v>
      </c>
      <c r="DN546" s="8">
        <v>0</v>
      </c>
      <c r="DO546" s="8">
        <v>0</v>
      </c>
      <c r="DP546" s="8">
        <v>0</v>
      </c>
      <c r="DQ546" s="8">
        <v>0</v>
      </c>
      <c r="DR546" s="8">
        <v>0</v>
      </c>
      <c r="DS546" s="8">
        <v>0</v>
      </c>
      <c r="DT546" s="8">
        <v>0</v>
      </c>
      <c r="DU546" s="8">
        <v>0</v>
      </c>
      <c r="DV546" s="8">
        <v>0</v>
      </c>
      <c r="DW546" s="8">
        <v>0</v>
      </c>
      <c r="DX546" s="8">
        <v>0</v>
      </c>
      <c r="DY546" s="8">
        <v>0</v>
      </c>
      <c r="DZ546" s="8">
        <v>0</v>
      </c>
      <c r="EA546" s="8">
        <v>0</v>
      </c>
      <c r="EB546" s="8">
        <v>0</v>
      </c>
      <c r="EC546" s="8">
        <v>0</v>
      </c>
      <c r="ED546" s="20">
        <v>0</v>
      </c>
      <c r="EF546" s="9">
        <v>0</v>
      </c>
      <c r="EG546" s="9">
        <v>0</v>
      </c>
      <c r="EH546" s="9">
        <v>0</v>
      </c>
      <c r="EI546" s="9">
        <v>0</v>
      </c>
      <c r="EJ546" s="9">
        <v>0</v>
      </c>
      <c r="EK546" s="9">
        <v>0</v>
      </c>
      <c r="EL546" s="9">
        <v>0</v>
      </c>
      <c r="EM546" s="9">
        <v>0</v>
      </c>
      <c r="EN546" s="9">
        <v>0</v>
      </c>
      <c r="EO546" s="9">
        <v>0</v>
      </c>
      <c r="EP546" s="9">
        <v>0</v>
      </c>
      <c r="EQ546" s="9">
        <v>0</v>
      </c>
      <c r="ER546" s="9">
        <v>0</v>
      </c>
      <c r="ES546" s="9">
        <v>0</v>
      </c>
      <c r="ET546" s="9">
        <v>0</v>
      </c>
      <c r="EU546" s="9">
        <v>0</v>
      </c>
      <c r="EV546" s="9">
        <v>0</v>
      </c>
      <c r="EW546" s="9">
        <v>0</v>
      </c>
      <c r="EX546" s="9">
        <v>0</v>
      </c>
      <c r="EY546" s="9">
        <v>0</v>
      </c>
      <c r="EZ546" s="9">
        <v>0</v>
      </c>
      <c r="FA546" s="9">
        <v>0</v>
      </c>
      <c r="FB546" s="9">
        <v>0</v>
      </c>
      <c r="FC546" s="9">
        <v>0</v>
      </c>
      <c r="FD546" s="9">
        <v>0</v>
      </c>
      <c r="FE546" s="9">
        <v>0</v>
      </c>
      <c r="FF546">
        <v>0</v>
      </c>
    </row>
    <row r="547" spans="1:162" x14ac:dyDescent="0.2">
      <c r="A547" t="s">
        <v>1347</v>
      </c>
      <c r="B547" t="s">
        <v>2994</v>
      </c>
      <c r="C547" t="s">
        <v>3</v>
      </c>
      <c r="D547" s="1">
        <v>0</v>
      </c>
      <c r="E547" s="1">
        <v>0</v>
      </c>
      <c r="F547" s="4">
        <v>0</v>
      </c>
      <c r="G547" s="4">
        <v>0</v>
      </c>
      <c r="H547" s="5">
        <v>0</v>
      </c>
      <c r="I547">
        <v>0</v>
      </c>
      <c r="J547" s="4">
        <v>0</v>
      </c>
      <c r="K547">
        <v>0</v>
      </c>
      <c r="L547" s="5">
        <v>0</v>
      </c>
      <c r="M547">
        <v>0</v>
      </c>
      <c r="N547" s="4">
        <v>0</v>
      </c>
      <c r="O547">
        <v>0</v>
      </c>
      <c r="P547" s="5">
        <v>0</v>
      </c>
      <c r="Q547">
        <v>5</v>
      </c>
      <c r="R547" s="4">
        <v>0</v>
      </c>
      <c r="S547">
        <v>0</v>
      </c>
      <c r="T547" s="5">
        <v>5</v>
      </c>
      <c r="U547">
        <v>6</v>
      </c>
      <c r="V547" s="4">
        <v>0</v>
      </c>
      <c r="W547">
        <v>0</v>
      </c>
      <c r="X547" s="5">
        <v>6</v>
      </c>
      <c r="Y547">
        <v>6</v>
      </c>
      <c r="Z547" s="4">
        <v>0</v>
      </c>
      <c r="AA547">
        <v>0</v>
      </c>
      <c r="AB547" s="5">
        <v>6</v>
      </c>
      <c r="AD547">
        <v>0</v>
      </c>
      <c r="AE547">
        <v>0</v>
      </c>
      <c r="AF547" s="4">
        <v>0</v>
      </c>
      <c r="AG547">
        <v>0</v>
      </c>
      <c r="AH547" s="5">
        <v>0</v>
      </c>
      <c r="AI547">
        <v>0</v>
      </c>
      <c r="AJ547" s="4">
        <v>0</v>
      </c>
      <c r="AK547">
        <v>0</v>
      </c>
      <c r="AL547" s="5">
        <v>0</v>
      </c>
      <c r="AM547">
        <v>0</v>
      </c>
      <c r="AN547" s="4">
        <v>0</v>
      </c>
      <c r="AO547">
        <v>0</v>
      </c>
      <c r="AP547" s="5">
        <v>0</v>
      </c>
      <c r="AQ547">
        <v>5</v>
      </c>
      <c r="AR547" s="4">
        <v>0</v>
      </c>
      <c r="AS547">
        <v>0</v>
      </c>
      <c r="AT547" s="5">
        <v>5</v>
      </c>
      <c r="AU547">
        <v>6</v>
      </c>
      <c r="AV547" s="4">
        <v>0</v>
      </c>
      <c r="AW547">
        <v>0</v>
      </c>
      <c r="AX547" s="5">
        <v>6</v>
      </c>
      <c r="AY547">
        <v>6</v>
      </c>
      <c r="AZ547" s="4">
        <v>0</v>
      </c>
      <c r="BA547">
        <v>0</v>
      </c>
      <c r="BB547" s="5">
        <v>6</v>
      </c>
      <c r="BD547">
        <v>0</v>
      </c>
      <c r="BE547">
        <v>0</v>
      </c>
      <c r="BF547" s="4">
        <v>0</v>
      </c>
      <c r="BG547">
        <v>0</v>
      </c>
      <c r="BH547" s="5">
        <v>0</v>
      </c>
      <c r="BI547">
        <v>0</v>
      </c>
      <c r="BJ547" s="4">
        <v>0</v>
      </c>
      <c r="BK547">
        <v>0</v>
      </c>
      <c r="BL547" s="5">
        <v>0</v>
      </c>
      <c r="BM547">
        <v>0</v>
      </c>
      <c r="BN547" s="4">
        <v>0</v>
      </c>
      <c r="BO547">
        <v>0</v>
      </c>
      <c r="BP547" s="5">
        <v>0</v>
      </c>
      <c r="BQ547">
        <v>5</v>
      </c>
      <c r="BR547" s="4">
        <v>0</v>
      </c>
      <c r="BS547">
        <v>0</v>
      </c>
      <c r="BT547" s="5">
        <v>5</v>
      </c>
      <c r="BU547">
        <v>6</v>
      </c>
      <c r="BV547" s="4">
        <v>0</v>
      </c>
      <c r="BW547">
        <v>0</v>
      </c>
      <c r="BX547" s="5">
        <v>6</v>
      </c>
      <c r="BY547">
        <v>6</v>
      </c>
      <c r="BZ547" s="4">
        <v>0</v>
      </c>
      <c r="CA547">
        <v>0</v>
      </c>
      <c r="CB547" s="5">
        <v>6</v>
      </c>
      <c r="CD547">
        <v>0</v>
      </c>
      <c r="CE547">
        <v>0</v>
      </c>
      <c r="CF547" s="4">
        <v>0</v>
      </c>
      <c r="CG547">
        <v>0</v>
      </c>
      <c r="CH547" s="5">
        <v>0</v>
      </c>
      <c r="CI547">
        <v>0</v>
      </c>
      <c r="CJ547" s="4">
        <v>0</v>
      </c>
      <c r="CK547">
        <v>0</v>
      </c>
      <c r="CL547" s="5">
        <v>0</v>
      </c>
      <c r="CM547">
        <v>0</v>
      </c>
      <c r="CN547" s="4">
        <v>0</v>
      </c>
      <c r="CO547">
        <v>0</v>
      </c>
      <c r="CP547" s="5">
        <v>0</v>
      </c>
      <c r="CQ547">
        <v>6</v>
      </c>
      <c r="CR547" s="4">
        <v>0</v>
      </c>
      <c r="CS547">
        <v>0</v>
      </c>
      <c r="CT547" s="5">
        <v>6</v>
      </c>
      <c r="CU547">
        <v>6</v>
      </c>
      <c r="CV547" s="4">
        <v>0</v>
      </c>
      <c r="CW547">
        <v>0</v>
      </c>
      <c r="CX547" s="5">
        <v>6</v>
      </c>
      <c r="CY547" s="21">
        <v>6</v>
      </c>
      <c r="CZ547" s="21">
        <v>0</v>
      </c>
      <c r="DA547" s="21">
        <v>0</v>
      </c>
      <c r="DB547" s="5">
        <v>6</v>
      </c>
      <c r="DD547" s="8">
        <v>0</v>
      </c>
      <c r="DE547" s="8">
        <v>0</v>
      </c>
      <c r="DF547" s="8">
        <v>0</v>
      </c>
      <c r="DG547" s="8">
        <v>0</v>
      </c>
      <c r="DH547" s="8">
        <v>0</v>
      </c>
      <c r="DI547" s="8">
        <v>0</v>
      </c>
      <c r="DJ547" s="8">
        <v>0</v>
      </c>
      <c r="DK547" s="8">
        <v>0</v>
      </c>
      <c r="DL547" s="8">
        <v>0</v>
      </c>
      <c r="DM547" s="8">
        <v>0</v>
      </c>
      <c r="DN547" s="8">
        <v>0</v>
      </c>
      <c r="DO547" s="8">
        <v>0</v>
      </c>
      <c r="DP547" s="8">
        <v>0</v>
      </c>
      <c r="DQ547" s="8">
        <v>0</v>
      </c>
      <c r="DR547" s="8">
        <v>0</v>
      </c>
      <c r="DS547" s="8">
        <v>0</v>
      </c>
      <c r="DT547" s="8">
        <v>0</v>
      </c>
      <c r="DU547" s="8">
        <v>0</v>
      </c>
      <c r="DV547" s="8">
        <v>0</v>
      </c>
      <c r="DW547" s="8">
        <v>0</v>
      </c>
      <c r="DX547" s="8">
        <v>0</v>
      </c>
      <c r="DY547" s="8">
        <v>0</v>
      </c>
      <c r="DZ547" s="8">
        <v>0</v>
      </c>
      <c r="EA547" s="8">
        <v>0</v>
      </c>
      <c r="EB547" s="8">
        <v>0</v>
      </c>
      <c r="EC547" s="8">
        <v>0</v>
      </c>
      <c r="ED547" s="20">
        <v>0</v>
      </c>
      <c r="EF547" s="9">
        <v>0</v>
      </c>
      <c r="EG547" s="9">
        <v>0</v>
      </c>
      <c r="EH547" s="9">
        <v>0</v>
      </c>
      <c r="EI547" s="9">
        <v>0</v>
      </c>
      <c r="EJ547" s="9">
        <v>0</v>
      </c>
      <c r="EK547" s="9">
        <v>0</v>
      </c>
      <c r="EL547" s="9">
        <v>0</v>
      </c>
      <c r="EM547" s="9">
        <v>0</v>
      </c>
      <c r="EN547" s="9">
        <v>0</v>
      </c>
      <c r="EO547" s="9">
        <v>0</v>
      </c>
      <c r="EP547" s="9">
        <v>0</v>
      </c>
      <c r="EQ547" s="9">
        <v>0</v>
      </c>
      <c r="ER547" s="9">
        <v>0</v>
      </c>
      <c r="ES547" s="9">
        <v>0</v>
      </c>
      <c r="ET547" s="9">
        <v>0</v>
      </c>
      <c r="EU547" s="9">
        <v>0</v>
      </c>
      <c r="EV547" s="9">
        <v>0</v>
      </c>
      <c r="EW547" s="9">
        <v>0</v>
      </c>
      <c r="EX547" s="9">
        <v>0</v>
      </c>
      <c r="EY547" s="9">
        <v>0</v>
      </c>
      <c r="EZ547" s="9">
        <v>0</v>
      </c>
      <c r="FA547" s="9">
        <v>0</v>
      </c>
      <c r="FB547" s="9">
        <v>0</v>
      </c>
      <c r="FC547" s="9">
        <v>0</v>
      </c>
      <c r="FD547" s="9">
        <v>0</v>
      </c>
      <c r="FE547" s="9">
        <v>0</v>
      </c>
      <c r="FF547">
        <v>0</v>
      </c>
    </row>
    <row r="548" spans="1:162" x14ac:dyDescent="0.2">
      <c r="A548" t="s">
        <v>355</v>
      </c>
      <c r="B548" t="s">
        <v>2995</v>
      </c>
      <c r="C548" t="s">
        <v>3</v>
      </c>
      <c r="D548" s="1">
        <v>3</v>
      </c>
      <c r="E548" s="1">
        <v>5</v>
      </c>
      <c r="F548" s="4">
        <v>0</v>
      </c>
      <c r="G548" s="4">
        <v>0</v>
      </c>
      <c r="H548" s="5">
        <v>5</v>
      </c>
      <c r="I548">
        <v>5</v>
      </c>
      <c r="J548" s="4">
        <v>0</v>
      </c>
      <c r="K548">
        <v>0</v>
      </c>
      <c r="L548" s="5">
        <v>5</v>
      </c>
      <c r="M548">
        <v>0</v>
      </c>
      <c r="N548" s="4">
        <v>0</v>
      </c>
      <c r="O548">
        <v>0</v>
      </c>
      <c r="P548" s="5">
        <v>0</v>
      </c>
      <c r="Q548">
        <v>0</v>
      </c>
      <c r="R548" s="4">
        <v>0</v>
      </c>
      <c r="S548">
        <v>0</v>
      </c>
      <c r="T548" s="5">
        <v>0</v>
      </c>
      <c r="U548">
        <v>0</v>
      </c>
      <c r="V548" s="4">
        <v>0</v>
      </c>
      <c r="W548">
        <v>0</v>
      </c>
      <c r="X548" s="5">
        <v>0</v>
      </c>
      <c r="Y548">
        <v>0</v>
      </c>
      <c r="Z548" s="4">
        <v>0</v>
      </c>
      <c r="AA548">
        <v>0</v>
      </c>
      <c r="AB548" s="5">
        <v>0</v>
      </c>
      <c r="AD548">
        <v>3</v>
      </c>
      <c r="AE548">
        <v>5</v>
      </c>
      <c r="AF548" s="4">
        <v>0</v>
      </c>
      <c r="AG548">
        <v>0</v>
      </c>
      <c r="AH548" s="5">
        <v>5</v>
      </c>
      <c r="AI548">
        <v>5</v>
      </c>
      <c r="AJ548" s="4">
        <v>0</v>
      </c>
      <c r="AK548">
        <v>0</v>
      </c>
      <c r="AL548" s="5">
        <v>5</v>
      </c>
      <c r="AM548">
        <v>0</v>
      </c>
      <c r="AN548" s="4">
        <v>0</v>
      </c>
      <c r="AO548">
        <v>0</v>
      </c>
      <c r="AP548" s="5">
        <v>0</v>
      </c>
      <c r="AQ548">
        <v>0</v>
      </c>
      <c r="AR548" s="4">
        <v>0</v>
      </c>
      <c r="AS548">
        <v>0</v>
      </c>
      <c r="AT548" s="5">
        <v>0</v>
      </c>
      <c r="AU548">
        <v>0</v>
      </c>
      <c r="AV548" s="4">
        <v>0</v>
      </c>
      <c r="AW548">
        <v>0</v>
      </c>
      <c r="AX548" s="5">
        <v>0</v>
      </c>
      <c r="AY548">
        <v>0</v>
      </c>
      <c r="AZ548" s="4">
        <v>0</v>
      </c>
      <c r="BA548">
        <v>0</v>
      </c>
      <c r="BB548" s="5">
        <v>0</v>
      </c>
      <c r="BD548">
        <v>3</v>
      </c>
      <c r="BE548">
        <v>5</v>
      </c>
      <c r="BF548" s="4">
        <v>0</v>
      </c>
      <c r="BG548">
        <v>0</v>
      </c>
      <c r="BH548" s="5">
        <v>5</v>
      </c>
      <c r="BI548">
        <v>5</v>
      </c>
      <c r="BJ548" s="4">
        <v>0</v>
      </c>
      <c r="BK548">
        <v>0</v>
      </c>
      <c r="BL548" s="5">
        <v>5</v>
      </c>
      <c r="BM548">
        <v>0</v>
      </c>
      <c r="BN548" s="4">
        <v>0</v>
      </c>
      <c r="BO548">
        <v>0</v>
      </c>
      <c r="BP548" s="5">
        <v>0</v>
      </c>
      <c r="BQ548">
        <v>0</v>
      </c>
      <c r="BR548" s="4">
        <v>0</v>
      </c>
      <c r="BS548">
        <v>0</v>
      </c>
      <c r="BT548" s="5">
        <v>0</v>
      </c>
      <c r="BU548">
        <v>0</v>
      </c>
      <c r="BV548" s="4">
        <v>0</v>
      </c>
      <c r="BW548">
        <v>0</v>
      </c>
      <c r="BX548" s="5">
        <v>0</v>
      </c>
      <c r="BY548">
        <v>0</v>
      </c>
      <c r="BZ548" s="4">
        <v>0</v>
      </c>
      <c r="CA548">
        <v>0</v>
      </c>
      <c r="CB548" s="5">
        <v>0</v>
      </c>
      <c r="CD548">
        <v>5</v>
      </c>
      <c r="CE548">
        <v>5</v>
      </c>
      <c r="CF548" s="4">
        <v>0</v>
      </c>
      <c r="CG548">
        <v>0</v>
      </c>
      <c r="CH548" s="5">
        <v>5</v>
      </c>
      <c r="CI548">
        <v>0</v>
      </c>
      <c r="CJ548" s="4">
        <v>0</v>
      </c>
      <c r="CK548">
        <v>0</v>
      </c>
      <c r="CL548" s="5">
        <v>0</v>
      </c>
      <c r="CM548">
        <v>0</v>
      </c>
      <c r="CN548" s="4">
        <v>0</v>
      </c>
      <c r="CO548">
        <v>0</v>
      </c>
      <c r="CP548" s="5">
        <v>0</v>
      </c>
      <c r="CQ548">
        <v>0</v>
      </c>
      <c r="CR548" s="4">
        <v>0</v>
      </c>
      <c r="CS548">
        <v>0</v>
      </c>
      <c r="CT548" s="5">
        <v>0</v>
      </c>
      <c r="CU548">
        <v>0</v>
      </c>
      <c r="CV548" s="4">
        <v>0</v>
      </c>
      <c r="CW548">
        <v>0</v>
      </c>
      <c r="CX548" s="5">
        <v>0</v>
      </c>
      <c r="CY548" s="21">
        <v>0</v>
      </c>
      <c r="CZ548" s="21">
        <v>0</v>
      </c>
      <c r="DA548" s="21">
        <v>0</v>
      </c>
      <c r="DB548" s="5">
        <v>0</v>
      </c>
      <c r="DD548" s="8">
        <v>0</v>
      </c>
      <c r="DE548" s="8">
        <v>0</v>
      </c>
      <c r="DF548" s="8">
        <v>0</v>
      </c>
      <c r="DG548" s="8">
        <v>0</v>
      </c>
      <c r="DH548" s="8">
        <v>0</v>
      </c>
      <c r="DI548" s="8">
        <v>0</v>
      </c>
      <c r="DJ548" s="8">
        <v>0</v>
      </c>
      <c r="DK548" s="8">
        <v>0</v>
      </c>
      <c r="DL548" s="8">
        <v>0</v>
      </c>
      <c r="DM548" s="8">
        <v>0</v>
      </c>
      <c r="DN548" s="8">
        <v>0</v>
      </c>
      <c r="DO548" s="8">
        <v>0</v>
      </c>
      <c r="DP548" s="8">
        <v>0</v>
      </c>
      <c r="DQ548" s="8">
        <v>0</v>
      </c>
      <c r="DR548" s="8">
        <v>0</v>
      </c>
      <c r="DS548" s="8">
        <v>0</v>
      </c>
      <c r="DT548" s="8">
        <v>0</v>
      </c>
      <c r="DU548" s="8">
        <v>0</v>
      </c>
      <c r="DV548" s="8">
        <v>0</v>
      </c>
      <c r="DW548" s="8">
        <v>0</v>
      </c>
      <c r="DX548" s="8">
        <v>0</v>
      </c>
      <c r="DY548" s="8">
        <v>0</v>
      </c>
      <c r="DZ548" s="8">
        <v>0</v>
      </c>
      <c r="EA548" s="8">
        <v>0</v>
      </c>
      <c r="EB548" s="8">
        <v>0</v>
      </c>
      <c r="EC548" s="8">
        <v>0</v>
      </c>
      <c r="ED548" s="20">
        <v>0</v>
      </c>
      <c r="EF548" s="9">
        <v>0</v>
      </c>
      <c r="EG548" s="9">
        <v>0</v>
      </c>
      <c r="EH548" s="9">
        <v>0</v>
      </c>
      <c r="EI548" s="9">
        <v>0</v>
      </c>
      <c r="EJ548" s="9">
        <v>0</v>
      </c>
      <c r="EK548" s="9">
        <v>0</v>
      </c>
      <c r="EL548" s="9">
        <v>0</v>
      </c>
      <c r="EM548" s="9">
        <v>0</v>
      </c>
      <c r="EN548" s="9">
        <v>0</v>
      </c>
      <c r="EO548" s="9">
        <v>0</v>
      </c>
      <c r="EP548" s="9">
        <v>0</v>
      </c>
      <c r="EQ548" s="9">
        <v>0</v>
      </c>
      <c r="ER548" s="9">
        <v>0</v>
      </c>
      <c r="ES548" s="9">
        <v>0</v>
      </c>
      <c r="ET548" s="9">
        <v>0</v>
      </c>
      <c r="EU548" s="9">
        <v>0</v>
      </c>
      <c r="EV548" s="9">
        <v>0</v>
      </c>
      <c r="EW548" s="9">
        <v>0</v>
      </c>
      <c r="EX548" s="9">
        <v>0</v>
      </c>
      <c r="EY548" s="9">
        <v>0</v>
      </c>
      <c r="EZ548" s="9">
        <v>0</v>
      </c>
      <c r="FA548" s="9">
        <v>0</v>
      </c>
      <c r="FB548" s="9">
        <v>0</v>
      </c>
      <c r="FC548" s="9">
        <v>0</v>
      </c>
      <c r="FD548" s="9">
        <v>0</v>
      </c>
      <c r="FE548" s="9">
        <v>0</v>
      </c>
      <c r="FF548">
        <v>0</v>
      </c>
    </row>
    <row r="549" spans="1:162" x14ac:dyDescent="0.2">
      <c r="A549" t="s">
        <v>198</v>
      </c>
      <c r="B549" t="s">
        <v>2996</v>
      </c>
      <c r="C549" t="s">
        <v>3</v>
      </c>
      <c r="D549" s="1">
        <v>4</v>
      </c>
      <c r="E549" s="1">
        <v>4</v>
      </c>
      <c r="F549" s="4">
        <v>0</v>
      </c>
      <c r="G549" s="4">
        <v>0</v>
      </c>
      <c r="H549" s="5">
        <v>4</v>
      </c>
      <c r="I549">
        <v>5</v>
      </c>
      <c r="J549" s="4">
        <v>0</v>
      </c>
      <c r="K549">
        <v>1</v>
      </c>
      <c r="L549" s="5">
        <v>5</v>
      </c>
      <c r="M549">
        <v>5</v>
      </c>
      <c r="N549" s="4">
        <v>0</v>
      </c>
      <c r="O549">
        <v>56</v>
      </c>
      <c r="P549" s="5">
        <v>5</v>
      </c>
      <c r="Q549">
        <v>10</v>
      </c>
      <c r="R549" s="4">
        <v>0</v>
      </c>
      <c r="S549">
        <v>112</v>
      </c>
      <c r="T549" s="5">
        <v>13</v>
      </c>
      <c r="U549">
        <v>13</v>
      </c>
      <c r="V549" s="4">
        <v>278000000</v>
      </c>
      <c r="W549">
        <v>127</v>
      </c>
      <c r="X549" s="5">
        <v>13</v>
      </c>
      <c r="Y549">
        <v>13</v>
      </c>
      <c r="Z549" s="4">
        <v>278000000</v>
      </c>
      <c r="AA549">
        <v>477</v>
      </c>
      <c r="AB549" s="5">
        <v>13</v>
      </c>
      <c r="AD549">
        <v>4</v>
      </c>
      <c r="AE549">
        <v>4</v>
      </c>
      <c r="AF549" s="4">
        <v>0</v>
      </c>
      <c r="AG549">
        <v>0</v>
      </c>
      <c r="AH549" s="5">
        <v>4</v>
      </c>
      <c r="AI549">
        <v>5</v>
      </c>
      <c r="AJ549" s="4">
        <v>0</v>
      </c>
      <c r="AK549">
        <v>1</v>
      </c>
      <c r="AL549" s="5">
        <v>5</v>
      </c>
      <c r="AM549">
        <v>5</v>
      </c>
      <c r="AN549" s="4">
        <v>0</v>
      </c>
      <c r="AO549">
        <v>56</v>
      </c>
      <c r="AP549" s="5">
        <v>5</v>
      </c>
      <c r="AQ549">
        <v>10</v>
      </c>
      <c r="AR549" s="4">
        <v>0</v>
      </c>
      <c r="AS549">
        <v>112</v>
      </c>
      <c r="AT549" s="5">
        <v>13</v>
      </c>
      <c r="AU549">
        <v>13</v>
      </c>
      <c r="AV549" s="4">
        <v>278000000</v>
      </c>
      <c r="AW549">
        <v>204</v>
      </c>
      <c r="AX549" s="5">
        <v>13</v>
      </c>
      <c r="AY549">
        <v>13</v>
      </c>
      <c r="AZ549" s="4">
        <v>278000000</v>
      </c>
      <c r="BA549">
        <v>567</v>
      </c>
      <c r="BB549" s="5">
        <v>13</v>
      </c>
      <c r="BD549">
        <v>4</v>
      </c>
      <c r="BE549">
        <v>4</v>
      </c>
      <c r="BF549" s="4">
        <v>0</v>
      </c>
      <c r="BG549">
        <v>0</v>
      </c>
      <c r="BH549" s="5">
        <v>4</v>
      </c>
      <c r="BI549">
        <v>5</v>
      </c>
      <c r="BJ549" s="4">
        <v>0</v>
      </c>
      <c r="BK549">
        <v>8</v>
      </c>
      <c r="BL549" s="5">
        <v>5</v>
      </c>
      <c r="BM549">
        <v>5</v>
      </c>
      <c r="BN549" s="4">
        <v>0</v>
      </c>
      <c r="BO549">
        <v>56</v>
      </c>
      <c r="BP549" s="5">
        <v>5</v>
      </c>
      <c r="BQ549">
        <v>10</v>
      </c>
      <c r="BR549" s="4">
        <v>0</v>
      </c>
      <c r="BS549">
        <v>112</v>
      </c>
      <c r="BT549" s="5">
        <v>13</v>
      </c>
      <c r="BU549">
        <v>13</v>
      </c>
      <c r="BV549" s="4">
        <v>278000000</v>
      </c>
      <c r="BW549">
        <v>295</v>
      </c>
      <c r="BX549" s="5">
        <v>13</v>
      </c>
      <c r="BY549">
        <v>13</v>
      </c>
      <c r="BZ549" s="4">
        <v>278000000</v>
      </c>
      <c r="CA549">
        <v>659</v>
      </c>
      <c r="CB549" s="5">
        <v>13</v>
      </c>
      <c r="CD549">
        <v>4</v>
      </c>
      <c r="CE549">
        <v>5</v>
      </c>
      <c r="CF549" s="4">
        <v>0</v>
      </c>
      <c r="CG549">
        <v>1</v>
      </c>
      <c r="CH549" s="5">
        <v>5</v>
      </c>
      <c r="CI549">
        <v>5</v>
      </c>
      <c r="CJ549" s="4">
        <v>0</v>
      </c>
      <c r="CK549">
        <v>56</v>
      </c>
      <c r="CL549" s="5">
        <v>5</v>
      </c>
      <c r="CM549">
        <v>5</v>
      </c>
      <c r="CN549" s="4">
        <v>0</v>
      </c>
      <c r="CO549">
        <v>26</v>
      </c>
      <c r="CP549" s="5">
        <v>5</v>
      </c>
      <c r="CQ549">
        <v>10</v>
      </c>
      <c r="CR549" s="4">
        <v>0</v>
      </c>
      <c r="CS549">
        <v>112</v>
      </c>
      <c r="CT549" s="5">
        <v>13</v>
      </c>
      <c r="CU549">
        <v>13</v>
      </c>
      <c r="CV549" s="4">
        <v>278000000</v>
      </c>
      <c r="CW549">
        <v>388</v>
      </c>
      <c r="CX549" s="5">
        <v>13</v>
      </c>
      <c r="CY549" s="21">
        <v>13</v>
      </c>
      <c r="CZ549" s="21">
        <v>278000000</v>
      </c>
      <c r="DA549" s="21">
        <v>752</v>
      </c>
      <c r="DB549" s="5">
        <v>13</v>
      </c>
      <c r="DD549" s="8">
        <v>0</v>
      </c>
      <c r="DE549" s="8">
        <v>0</v>
      </c>
      <c r="DF549" s="8">
        <v>0</v>
      </c>
      <c r="DG549" s="8">
        <v>0</v>
      </c>
      <c r="DH549" s="8">
        <v>0</v>
      </c>
      <c r="DI549" s="8">
        <v>0</v>
      </c>
      <c r="DJ549" s="8">
        <v>0</v>
      </c>
      <c r="DK549" s="8">
        <v>0</v>
      </c>
      <c r="DL549" s="8">
        <v>0</v>
      </c>
      <c r="DM549" s="8">
        <v>0</v>
      </c>
      <c r="DN549" s="8">
        <v>0</v>
      </c>
      <c r="DO549" s="8">
        <v>0</v>
      </c>
      <c r="DP549" s="8">
        <v>0</v>
      </c>
      <c r="DQ549" s="8">
        <v>0</v>
      </c>
      <c r="DR549" s="8">
        <v>0</v>
      </c>
      <c r="DS549" s="8">
        <v>0</v>
      </c>
      <c r="DT549" s="8">
        <v>0</v>
      </c>
      <c r="DU549" s="8">
        <v>0</v>
      </c>
      <c r="DV549" s="8">
        <v>0</v>
      </c>
      <c r="DW549" s="8">
        <v>278000000</v>
      </c>
      <c r="DX549" s="8">
        <v>278000000</v>
      </c>
      <c r="DY549" s="8">
        <v>278000000</v>
      </c>
      <c r="DZ549" s="8">
        <v>277999998.54058826</v>
      </c>
      <c r="EA549" s="8">
        <v>278000000</v>
      </c>
      <c r="EB549" s="8">
        <v>278000000</v>
      </c>
      <c r="EC549" s="8">
        <v>278000000</v>
      </c>
      <c r="ED549" s="20">
        <v>278000000</v>
      </c>
      <c r="EF549" s="9">
        <v>0</v>
      </c>
      <c r="EG549" s="9">
        <v>0</v>
      </c>
      <c r="EH549" s="9">
        <v>0</v>
      </c>
      <c r="EI549" s="9">
        <v>0</v>
      </c>
      <c r="EJ549" s="9">
        <v>0</v>
      </c>
      <c r="EK549" s="9">
        <v>0</v>
      </c>
      <c r="EL549" s="9">
        <v>1</v>
      </c>
      <c r="EM549" s="9">
        <v>0</v>
      </c>
      <c r="EN549" s="9">
        <v>0</v>
      </c>
      <c r="EO549" s="9">
        <v>8</v>
      </c>
      <c r="EP549" s="9">
        <v>56</v>
      </c>
      <c r="EQ549" s="9">
        <v>0</v>
      </c>
      <c r="ER549" s="9">
        <v>26</v>
      </c>
      <c r="ES549" s="9">
        <v>0</v>
      </c>
      <c r="ET549" s="9">
        <v>25</v>
      </c>
      <c r="EU549" s="9">
        <v>112</v>
      </c>
      <c r="EV549" s="9">
        <v>19</v>
      </c>
      <c r="EW549" s="9">
        <v>102</v>
      </c>
      <c r="EX549" s="9">
        <v>22</v>
      </c>
      <c r="EY549" s="9">
        <v>127</v>
      </c>
      <c r="EZ549" s="9">
        <v>204</v>
      </c>
      <c r="FA549" s="9">
        <v>295</v>
      </c>
      <c r="FB549" s="9">
        <v>388</v>
      </c>
      <c r="FC549" s="9">
        <v>477</v>
      </c>
      <c r="FD549" s="9">
        <v>567</v>
      </c>
      <c r="FE549" s="9">
        <v>659</v>
      </c>
      <c r="FF549">
        <v>752</v>
      </c>
    </row>
    <row r="550" spans="1:162" x14ac:dyDescent="0.2">
      <c r="A550" t="s">
        <v>543</v>
      </c>
      <c r="B550" t="s">
        <v>2997</v>
      </c>
      <c r="C550" t="s">
        <v>3</v>
      </c>
      <c r="D550" s="1">
        <v>5</v>
      </c>
      <c r="E550" s="1">
        <v>5</v>
      </c>
      <c r="F550" s="4">
        <v>0</v>
      </c>
      <c r="G550" s="4">
        <v>0</v>
      </c>
      <c r="H550" s="5">
        <v>5</v>
      </c>
      <c r="I550">
        <v>5</v>
      </c>
      <c r="J550" s="4">
        <v>0</v>
      </c>
      <c r="K550">
        <v>0</v>
      </c>
      <c r="L550" s="5">
        <v>5</v>
      </c>
      <c r="M550">
        <v>5</v>
      </c>
      <c r="N550" s="4">
        <v>0</v>
      </c>
      <c r="O550">
        <v>0</v>
      </c>
      <c r="P550" s="5">
        <v>5</v>
      </c>
      <c r="Q550">
        <v>5</v>
      </c>
      <c r="R550" s="4">
        <v>0</v>
      </c>
      <c r="S550">
        <v>0</v>
      </c>
      <c r="T550" s="5">
        <v>5</v>
      </c>
      <c r="U550">
        <v>5</v>
      </c>
      <c r="V550" s="4">
        <v>0</v>
      </c>
      <c r="W550">
        <v>0</v>
      </c>
      <c r="X550" s="5">
        <v>5</v>
      </c>
      <c r="Y550">
        <v>5</v>
      </c>
      <c r="Z550" s="4">
        <v>0</v>
      </c>
      <c r="AA550">
        <v>0</v>
      </c>
      <c r="AB550" s="5">
        <v>5</v>
      </c>
      <c r="AD550">
        <v>5</v>
      </c>
      <c r="AE550">
        <v>5</v>
      </c>
      <c r="AF550" s="4">
        <v>0</v>
      </c>
      <c r="AG550">
        <v>0</v>
      </c>
      <c r="AH550" s="5">
        <v>5</v>
      </c>
      <c r="AI550">
        <v>5</v>
      </c>
      <c r="AJ550" s="4">
        <v>0</v>
      </c>
      <c r="AK550">
        <v>0</v>
      </c>
      <c r="AL550" s="5">
        <v>5</v>
      </c>
      <c r="AM550">
        <v>5</v>
      </c>
      <c r="AN550" s="4">
        <v>0</v>
      </c>
      <c r="AO550">
        <v>0</v>
      </c>
      <c r="AP550" s="5">
        <v>5</v>
      </c>
      <c r="AQ550">
        <v>5</v>
      </c>
      <c r="AR550" s="4">
        <v>0</v>
      </c>
      <c r="AS550">
        <v>0</v>
      </c>
      <c r="AT550" s="5">
        <v>5</v>
      </c>
      <c r="AU550">
        <v>5</v>
      </c>
      <c r="AV550" s="4">
        <v>0</v>
      </c>
      <c r="AW550">
        <v>0</v>
      </c>
      <c r="AX550" s="5">
        <v>5</v>
      </c>
      <c r="AY550">
        <v>5</v>
      </c>
      <c r="AZ550" s="4">
        <v>0</v>
      </c>
      <c r="BA550">
        <v>0</v>
      </c>
      <c r="BB550" s="5">
        <v>5</v>
      </c>
      <c r="BD550">
        <v>5</v>
      </c>
      <c r="BE550">
        <v>5</v>
      </c>
      <c r="BF550" s="4">
        <v>0</v>
      </c>
      <c r="BG550">
        <v>0</v>
      </c>
      <c r="BH550" s="5">
        <v>5</v>
      </c>
      <c r="BI550">
        <v>5</v>
      </c>
      <c r="BJ550" s="4">
        <v>0</v>
      </c>
      <c r="BK550">
        <v>0</v>
      </c>
      <c r="BL550" s="5">
        <v>5</v>
      </c>
      <c r="BM550">
        <v>5</v>
      </c>
      <c r="BN550" s="4">
        <v>0</v>
      </c>
      <c r="BO550">
        <v>0</v>
      </c>
      <c r="BP550" s="5">
        <v>5</v>
      </c>
      <c r="BQ550">
        <v>5</v>
      </c>
      <c r="BR550" s="4">
        <v>0</v>
      </c>
      <c r="BS550">
        <v>0</v>
      </c>
      <c r="BT550" s="5">
        <v>5</v>
      </c>
      <c r="BU550">
        <v>5</v>
      </c>
      <c r="BV550" s="4">
        <v>0</v>
      </c>
      <c r="BW550">
        <v>0</v>
      </c>
      <c r="BX550" s="5">
        <v>5</v>
      </c>
      <c r="BY550">
        <v>5</v>
      </c>
      <c r="BZ550" s="4">
        <v>0</v>
      </c>
      <c r="CA550">
        <v>0</v>
      </c>
      <c r="CB550" s="5">
        <v>5</v>
      </c>
      <c r="CD550">
        <v>5</v>
      </c>
      <c r="CE550">
        <v>5</v>
      </c>
      <c r="CF550" s="4">
        <v>0</v>
      </c>
      <c r="CG550">
        <v>0</v>
      </c>
      <c r="CH550" s="5">
        <v>5</v>
      </c>
      <c r="CI550">
        <v>5</v>
      </c>
      <c r="CJ550" s="4">
        <v>0</v>
      </c>
      <c r="CK550">
        <v>0</v>
      </c>
      <c r="CL550" s="5">
        <v>5</v>
      </c>
      <c r="CM550">
        <v>5</v>
      </c>
      <c r="CN550" s="4">
        <v>0</v>
      </c>
      <c r="CO550">
        <v>0</v>
      </c>
      <c r="CP550" s="5">
        <v>5</v>
      </c>
      <c r="CQ550">
        <v>5</v>
      </c>
      <c r="CR550" s="4">
        <v>0</v>
      </c>
      <c r="CS550">
        <v>0</v>
      </c>
      <c r="CT550" s="5">
        <v>5</v>
      </c>
      <c r="CU550">
        <v>5</v>
      </c>
      <c r="CV550" s="4">
        <v>0</v>
      </c>
      <c r="CW550">
        <v>0</v>
      </c>
      <c r="CX550" s="5">
        <v>5</v>
      </c>
      <c r="CY550" s="21">
        <v>0</v>
      </c>
      <c r="CZ550" s="21">
        <v>0</v>
      </c>
      <c r="DA550" s="21">
        <v>0</v>
      </c>
      <c r="DB550" s="5">
        <v>0</v>
      </c>
      <c r="DD550" s="8">
        <v>0</v>
      </c>
      <c r="DE550" s="8">
        <v>0</v>
      </c>
      <c r="DF550" s="8">
        <v>0</v>
      </c>
      <c r="DG550" s="8">
        <v>0</v>
      </c>
      <c r="DH550" s="8">
        <v>0</v>
      </c>
      <c r="DI550" s="8">
        <v>0</v>
      </c>
      <c r="DJ550" s="8">
        <v>0</v>
      </c>
      <c r="DK550" s="8">
        <v>0</v>
      </c>
      <c r="DL550" s="8">
        <v>0</v>
      </c>
      <c r="DM550" s="8">
        <v>0</v>
      </c>
      <c r="DN550" s="8">
        <v>0</v>
      </c>
      <c r="DO550" s="8">
        <v>0</v>
      </c>
      <c r="DP550" s="8">
        <v>0</v>
      </c>
      <c r="DQ550" s="8">
        <v>0</v>
      </c>
      <c r="DR550" s="8">
        <v>0</v>
      </c>
      <c r="DS550" s="8">
        <v>0</v>
      </c>
      <c r="DT550" s="8">
        <v>0</v>
      </c>
      <c r="DU550" s="8">
        <v>0</v>
      </c>
      <c r="DV550" s="8">
        <v>0</v>
      </c>
      <c r="DW550" s="8">
        <v>0</v>
      </c>
      <c r="DX550" s="8">
        <v>0</v>
      </c>
      <c r="DY550" s="8">
        <v>0</v>
      </c>
      <c r="DZ550" s="8">
        <v>0</v>
      </c>
      <c r="EA550" s="8">
        <v>0</v>
      </c>
      <c r="EB550" s="8">
        <v>0</v>
      </c>
      <c r="EC550" s="8">
        <v>0</v>
      </c>
      <c r="ED550" s="20">
        <v>0</v>
      </c>
      <c r="EF550" s="9">
        <v>0</v>
      </c>
      <c r="EG550" s="9">
        <v>0</v>
      </c>
      <c r="EH550" s="9">
        <v>0</v>
      </c>
      <c r="EI550" s="9">
        <v>0</v>
      </c>
      <c r="EJ550" s="9">
        <v>0</v>
      </c>
      <c r="EK550" s="9">
        <v>0</v>
      </c>
      <c r="EL550" s="9">
        <v>0</v>
      </c>
      <c r="EM550" s="9">
        <v>0</v>
      </c>
      <c r="EN550" s="9">
        <v>0</v>
      </c>
      <c r="EO550" s="9">
        <v>0</v>
      </c>
      <c r="EP550" s="9">
        <v>0</v>
      </c>
      <c r="EQ550" s="9">
        <v>0</v>
      </c>
      <c r="ER550" s="9">
        <v>0</v>
      </c>
      <c r="ES550" s="9">
        <v>0</v>
      </c>
      <c r="ET550" s="9">
        <v>0</v>
      </c>
      <c r="EU550" s="9">
        <v>0</v>
      </c>
      <c r="EV550" s="9">
        <v>0</v>
      </c>
      <c r="EW550" s="9">
        <v>0</v>
      </c>
      <c r="EX550" s="9">
        <v>0</v>
      </c>
      <c r="EY550" s="9">
        <v>0</v>
      </c>
      <c r="EZ550" s="9">
        <v>0</v>
      </c>
      <c r="FA550" s="9">
        <v>0</v>
      </c>
      <c r="FB550" s="9">
        <v>0</v>
      </c>
      <c r="FC550" s="9">
        <v>0</v>
      </c>
      <c r="FD550" s="9">
        <v>0</v>
      </c>
      <c r="FE550" s="9">
        <v>0</v>
      </c>
      <c r="FF550">
        <v>0</v>
      </c>
    </row>
    <row r="551" spans="1:162" x14ac:dyDescent="0.2">
      <c r="A551" t="s">
        <v>92</v>
      </c>
      <c r="B551" t="s">
        <v>2998</v>
      </c>
      <c r="C551" t="s">
        <v>3</v>
      </c>
      <c r="D551" s="1">
        <v>6</v>
      </c>
      <c r="E551" s="1">
        <v>5</v>
      </c>
      <c r="F551" s="4">
        <v>0</v>
      </c>
      <c r="G551" s="4">
        <v>0</v>
      </c>
      <c r="H551" s="5">
        <v>5</v>
      </c>
      <c r="I551">
        <v>6</v>
      </c>
      <c r="J551" s="4">
        <v>0</v>
      </c>
      <c r="K551">
        <v>0</v>
      </c>
      <c r="L551" s="5">
        <v>6</v>
      </c>
      <c r="M551">
        <v>6</v>
      </c>
      <c r="N551" s="4">
        <v>0</v>
      </c>
      <c r="O551">
        <v>0</v>
      </c>
      <c r="P551" s="5">
        <v>6</v>
      </c>
      <c r="Q551">
        <v>6</v>
      </c>
      <c r="R551" s="4">
        <v>0</v>
      </c>
      <c r="S551">
        <v>0</v>
      </c>
      <c r="T551" s="5">
        <v>6</v>
      </c>
      <c r="U551">
        <v>5</v>
      </c>
      <c r="V551" s="4">
        <v>0</v>
      </c>
      <c r="W551">
        <v>23</v>
      </c>
      <c r="X551" s="5">
        <v>5</v>
      </c>
      <c r="Y551">
        <v>5</v>
      </c>
      <c r="Z551" s="4">
        <v>0</v>
      </c>
      <c r="AA551">
        <v>14</v>
      </c>
      <c r="AB551" s="5">
        <v>5</v>
      </c>
      <c r="AD551">
        <v>6</v>
      </c>
      <c r="AE551">
        <v>6</v>
      </c>
      <c r="AF551" s="4">
        <v>0</v>
      </c>
      <c r="AG551">
        <v>0</v>
      </c>
      <c r="AH551" s="5">
        <v>6</v>
      </c>
      <c r="AI551">
        <v>6</v>
      </c>
      <c r="AJ551" s="4">
        <v>0</v>
      </c>
      <c r="AK551">
        <v>0</v>
      </c>
      <c r="AL551" s="5">
        <v>6</v>
      </c>
      <c r="AM551">
        <v>6</v>
      </c>
      <c r="AN551" s="4">
        <v>0</v>
      </c>
      <c r="AO551">
        <v>0</v>
      </c>
      <c r="AP551" s="5">
        <v>6</v>
      </c>
      <c r="AQ551">
        <v>6</v>
      </c>
      <c r="AR551" s="4">
        <v>0</v>
      </c>
      <c r="AS551">
        <v>23</v>
      </c>
      <c r="AT551" s="5">
        <v>6</v>
      </c>
      <c r="AU551">
        <v>5</v>
      </c>
      <c r="AV551" s="4">
        <v>0</v>
      </c>
      <c r="AW551">
        <v>4</v>
      </c>
      <c r="AX551" s="5">
        <v>5</v>
      </c>
      <c r="AY551">
        <v>5</v>
      </c>
      <c r="AZ551" s="4">
        <v>0</v>
      </c>
      <c r="BA551">
        <v>14</v>
      </c>
      <c r="BB551" s="5">
        <v>5</v>
      </c>
      <c r="BD551">
        <v>6</v>
      </c>
      <c r="BE551">
        <v>6</v>
      </c>
      <c r="BF551" s="4">
        <v>0</v>
      </c>
      <c r="BG551">
        <v>0</v>
      </c>
      <c r="BH551" s="5">
        <v>6</v>
      </c>
      <c r="BI551">
        <v>6</v>
      </c>
      <c r="BJ551" s="4">
        <v>0</v>
      </c>
      <c r="BK551">
        <v>0</v>
      </c>
      <c r="BL551" s="5">
        <v>6</v>
      </c>
      <c r="BM551">
        <v>6</v>
      </c>
      <c r="BN551" s="4">
        <v>0</v>
      </c>
      <c r="BO551">
        <v>0</v>
      </c>
      <c r="BP551" s="5">
        <v>6</v>
      </c>
      <c r="BQ551">
        <v>6</v>
      </c>
      <c r="BR551" s="4">
        <v>0</v>
      </c>
      <c r="BS551">
        <v>23</v>
      </c>
      <c r="BT551" s="5">
        <v>6</v>
      </c>
      <c r="BU551">
        <v>5</v>
      </c>
      <c r="BV551" s="4">
        <v>0</v>
      </c>
      <c r="BW551">
        <v>14</v>
      </c>
      <c r="BX551" s="5">
        <v>5</v>
      </c>
      <c r="BY551">
        <v>5</v>
      </c>
      <c r="BZ551" s="4">
        <v>0</v>
      </c>
      <c r="CA551">
        <v>4</v>
      </c>
      <c r="CB551" s="5">
        <v>5</v>
      </c>
      <c r="CD551">
        <v>5</v>
      </c>
      <c r="CE551">
        <v>6</v>
      </c>
      <c r="CF551" s="4">
        <v>0</v>
      </c>
      <c r="CG551">
        <v>0</v>
      </c>
      <c r="CH551" s="5">
        <v>6</v>
      </c>
      <c r="CI551">
        <v>6</v>
      </c>
      <c r="CJ551" s="4">
        <v>0</v>
      </c>
      <c r="CK551">
        <v>0</v>
      </c>
      <c r="CL551" s="5">
        <v>6</v>
      </c>
      <c r="CM551">
        <v>6</v>
      </c>
      <c r="CN551" s="4">
        <v>0</v>
      </c>
      <c r="CO551">
        <v>0</v>
      </c>
      <c r="CP551" s="5">
        <v>6</v>
      </c>
      <c r="CQ551">
        <v>6</v>
      </c>
      <c r="CR551" s="4">
        <v>0</v>
      </c>
      <c r="CS551">
        <v>23</v>
      </c>
      <c r="CT551" s="5">
        <v>6</v>
      </c>
      <c r="CU551">
        <v>5</v>
      </c>
      <c r="CV551" s="4">
        <v>0</v>
      </c>
      <c r="CW551">
        <v>14</v>
      </c>
      <c r="CX551" s="5">
        <v>5</v>
      </c>
      <c r="CY551" s="21">
        <v>5</v>
      </c>
      <c r="CZ551" s="21">
        <v>0</v>
      </c>
      <c r="DA551" s="21">
        <v>1</v>
      </c>
      <c r="DB551" s="5">
        <v>5</v>
      </c>
      <c r="DD551" s="8">
        <v>0</v>
      </c>
      <c r="DE551" s="8">
        <v>0</v>
      </c>
      <c r="DF551" s="8">
        <v>0</v>
      </c>
      <c r="DG551" s="8">
        <v>0</v>
      </c>
      <c r="DH551" s="8">
        <v>0</v>
      </c>
      <c r="DI551" s="8">
        <v>0</v>
      </c>
      <c r="DJ551" s="8">
        <v>0</v>
      </c>
      <c r="DK551" s="8">
        <v>0</v>
      </c>
      <c r="DL551" s="8">
        <v>0</v>
      </c>
      <c r="DM551" s="8">
        <v>0</v>
      </c>
      <c r="DN551" s="8">
        <v>0</v>
      </c>
      <c r="DO551" s="8">
        <v>0</v>
      </c>
      <c r="DP551" s="8">
        <v>0</v>
      </c>
      <c r="DQ551" s="8">
        <v>0</v>
      </c>
      <c r="DR551" s="8">
        <v>0</v>
      </c>
      <c r="DS551" s="8">
        <v>0</v>
      </c>
      <c r="DT551" s="8">
        <v>0</v>
      </c>
      <c r="DU551" s="8">
        <v>0</v>
      </c>
      <c r="DV551" s="8">
        <v>0</v>
      </c>
      <c r="DW551" s="8">
        <v>0</v>
      </c>
      <c r="DX551" s="8">
        <v>0</v>
      </c>
      <c r="DY551" s="8">
        <v>0</v>
      </c>
      <c r="DZ551" s="8">
        <v>0</v>
      </c>
      <c r="EA551" s="8">
        <v>0</v>
      </c>
      <c r="EB551" s="8">
        <v>0</v>
      </c>
      <c r="EC551" s="8">
        <v>0</v>
      </c>
      <c r="ED551" s="20">
        <v>0</v>
      </c>
      <c r="EF551" s="9">
        <v>0</v>
      </c>
      <c r="EG551" s="9">
        <v>0</v>
      </c>
      <c r="EH551" s="9">
        <v>0</v>
      </c>
      <c r="EI551" s="9">
        <v>0</v>
      </c>
      <c r="EJ551" s="9">
        <v>0</v>
      </c>
      <c r="EK551" s="9">
        <v>0</v>
      </c>
      <c r="EL551" s="9">
        <v>0</v>
      </c>
      <c r="EM551" s="9">
        <v>0</v>
      </c>
      <c r="EN551" s="9">
        <v>0</v>
      </c>
      <c r="EO551" s="9">
        <v>0</v>
      </c>
      <c r="EP551" s="9">
        <v>0</v>
      </c>
      <c r="EQ551" s="9">
        <v>0</v>
      </c>
      <c r="ER551" s="9">
        <v>0</v>
      </c>
      <c r="ES551" s="9">
        <v>0</v>
      </c>
      <c r="ET551" s="9">
        <v>0</v>
      </c>
      <c r="EU551" s="9">
        <v>0</v>
      </c>
      <c r="EV551" s="9">
        <v>23</v>
      </c>
      <c r="EW551" s="9">
        <v>0</v>
      </c>
      <c r="EX551" s="9">
        <v>1</v>
      </c>
      <c r="EY551" s="9">
        <v>0</v>
      </c>
      <c r="EZ551" s="9">
        <v>4</v>
      </c>
      <c r="FA551" s="9">
        <v>14</v>
      </c>
      <c r="FB551" s="9">
        <v>4</v>
      </c>
      <c r="FC551" s="9">
        <v>1</v>
      </c>
      <c r="FD551" s="9">
        <v>1</v>
      </c>
      <c r="FE551" s="9">
        <v>0</v>
      </c>
      <c r="FF551">
        <v>0</v>
      </c>
    </row>
    <row r="552" spans="1:162" x14ac:dyDescent="0.2">
      <c r="A552" t="s">
        <v>121</v>
      </c>
      <c r="B552" t="s">
        <v>2999</v>
      </c>
      <c r="C552" t="s">
        <v>3</v>
      </c>
      <c r="D552" s="1">
        <v>4</v>
      </c>
      <c r="E552" s="1">
        <v>4</v>
      </c>
      <c r="F552" s="4">
        <v>0</v>
      </c>
      <c r="G552" s="4">
        <v>3</v>
      </c>
      <c r="H552" s="5">
        <v>4</v>
      </c>
      <c r="I552">
        <v>4</v>
      </c>
      <c r="J552" s="4">
        <v>0</v>
      </c>
      <c r="K552">
        <v>4</v>
      </c>
      <c r="L552" s="5">
        <v>4</v>
      </c>
      <c r="M552">
        <v>4</v>
      </c>
      <c r="N552" s="4">
        <v>0</v>
      </c>
      <c r="O552">
        <v>8</v>
      </c>
      <c r="P552" s="5">
        <v>4</v>
      </c>
      <c r="Q552">
        <v>5</v>
      </c>
      <c r="R552" s="4">
        <v>0</v>
      </c>
      <c r="S552">
        <v>42</v>
      </c>
      <c r="T552" s="5">
        <v>5</v>
      </c>
      <c r="U552">
        <v>7</v>
      </c>
      <c r="V552" s="4">
        <v>0</v>
      </c>
      <c r="W552">
        <v>75</v>
      </c>
      <c r="X552" s="5">
        <v>7</v>
      </c>
      <c r="Y552">
        <v>0</v>
      </c>
      <c r="Z552" s="4">
        <v>0</v>
      </c>
      <c r="AA552">
        <v>56</v>
      </c>
      <c r="AB552" s="5">
        <v>0</v>
      </c>
      <c r="AD552">
        <v>4</v>
      </c>
      <c r="AE552">
        <v>4</v>
      </c>
      <c r="AF552" s="4">
        <v>0</v>
      </c>
      <c r="AG552">
        <v>3</v>
      </c>
      <c r="AH552" s="5">
        <v>4</v>
      </c>
      <c r="AI552">
        <v>4</v>
      </c>
      <c r="AJ552" s="4">
        <v>0</v>
      </c>
      <c r="AK552">
        <v>4</v>
      </c>
      <c r="AL552" s="5">
        <v>4</v>
      </c>
      <c r="AM552">
        <v>5</v>
      </c>
      <c r="AN552" s="4">
        <v>0</v>
      </c>
      <c r="AO552">
        <v>42</v>
      </c>
      <c r="AP552" s="5">
        <v>5</v>
      </c>
      <c r="AQ552">
        <v>6</v>
      </c>
      <c r="AR552" s="4">
        <v>0</v>
      </c>
      <c r="AS552">
        <v>27</v>
      </c>
      <c r="AT552" s="5">
        <v>6</v>
      </c>
      <c r="AU552">
        <v>7</v>
      </c>
      <c r="AV552" s="4">
        <v>0</v>
      </c>
      <c r="AW552">
        <v>75</v>
      </c>
      <c r="AX552" s="5">
        <v>7</v>
      </c>
      <c r="AY552">
        <v>0</v>
      </c>
      <c r="AZ552" s="4">
        <v>0</v>
      </c>
      <c r="BA552">
        <v>47</v>
      </c>
      <c r="BB552" s="5">
        <v>0</v>
      </c>
      <c r="BD552">
        <v>4</v>
      </c>
      <c r="BE552">
        <v>4</v>
      </c>
      <c r="BF552" s="4">
        <v>0</v>
      </c>
      <c r="BG552">
        <v>3</v>
      </c>
      <c r="BH552" s="5">
        <v>4</v>
      </c>
      <c r="BI552">
        <v>4</v>
      </c>
      <c r="BJ552" s="4">
        <v>0</v>
      </c>
      <c r="BK552">
        <v>8</v>
      </c>
      <c r="BL552" s="5">
        <v>4</v>
      </c>
      <c r="BM552">
        <v>5</v>
      </c>
      <c r="BN552" s="4">
        <v>0</v>
      </c>
      <c r="BO552">
        <v>42</v>
      </c>
      <c r="BP552" s="5">
        <v>5</v>
      </c>
      <c r="BQ552">
        <v>6</v>
      </c>
      <c r="BR552" s="4">
        <v>0</v>
      </c>
      <c r="BS552">
        <v>27</v>
      </c>
      <c r="BT552" s="5">
        <v>6</v>
      </c>
      <c r="BU552">
        <v>8</v>
      </c>
      <c r="BV552" s="4">
        <v>0</v>
      </c>
      <c r="BW552">
        <v>75</v>
      </c>
      <c r="BX552" s="5">
        <v>8</v>
      </c>
      <c r="BY552">
        <v>0</v>
      </c>
      <c r="BZ552" s="4">
        <v>0</v>
      </c>
      <c r="CA552">
        <v>47</v>
      </c>
      <c r="CB552" s="5">
        <v>0</v>
      </c>
      <c r="CD552">
        <v>4</v>
      </c>
      <c r="CE552">
        <v>4</v>
      </c>
      <c r="CF552" s="4">
        <v>0</v>
      </c>
      <c r="CG552">
        <v>0</v>
      </c>
      <c r="CH552" s="5">
        <v>4</v>
      </c>
      <c r="CI552">
        <v>4</v>
      </c>
      <c r="CJ552" s="4">
        <v>0</v>
      </c>
      <c r="CK552">
        <v>8</v>
      </c>
      <c r="CL552" s="5">
        <v>4</v>
      </c>
      <c r="CM552">
        <v>6</v>
      </c>
      <c r="CN552" s="4">
        <v>0</v>
      </c>
      <c r="CO552">
        <v>42</v>
      </c>
      <c r="CP552" s="5">
        <v>6</v>
      </c>
      <c r="CQ552">
        <v>7</v>
      </c>
      <c r="CR552" s="4">
        <v>0</v>
      </c>
      <c r="CS552">
        <v>18</v>
      </c>
      <c r="CT552" s="5">
        <v>7</v>
      </c>
      <c r="CU552">
        <v>0</v>
      </c>
      <c r="CV552" s="4">
        <v>0</v>
      </c>
      <c r="CW552">
        <v>75</v>
      </c>
      <c r="CX552" s="5">
        <v>0</v>
      </c>
      <c r="CY552" s="21">
        <v>0</v>
      </c>
      <c r="CZ552" s="21">
        <v>0</v>
      </c>
      <c r="DA552" s="21">
        <v>0</v>
      </c>
      <c r="DB552" s="5">
        <v>0</v>
      </c>
      <c r="DD552" s="8">
        <v>0</v>
      </c>
      <c r="DE552" s="8">
        <v>0</v>
      </c>
      <c r="DF552" s="8">
        <v>0</v>
      </c>
      <c r="DG552" s="8">
        <v>0</v>
      </c>
      <c r="DH552" s="8">
        <v>0</v>
      </c>
      <c r="DI552" s="8">
        <v>0</v>
      </c>
      <c r="DJ552" s="8">
        <v>0</v>
      </c>
      <c r="DK552" s="8">
        <v>0</v>
      </c>
      <c r="DL552" s="8">
        <v>0</v>
      </c>
      <c r="DM552" s="8">
        <v>0</v>
      </c>
      <c r="DN552" s="8">
        <v>0</v>
      </c>
      <c r="DO552" s="8">
        <v>0</v>
      </c>
      <c r="DP552" s="8">
        <v>0</v>
      </c>
      <c r="DQ552" s="8">
        <v>0</v>
      </c>
      <c r="DR552" s="8">
        <v>0</v>
      </c>
      <c r="DS552" s="8">
        <v>0</v>
      </c>
      <c r="DT552" s="8">
        <v>0</v>
      </c>
      <c r="DU552" s="8">
        <v>0</v>
      </c>
      <c r="DV552" s="8">
        <v>0</v>
      </c>
      <c r="DW552" s="8">
        <v>0</v>
      </c>
      <c r="DX552" s="8">
        <v>0</v>
      </c>
      <c r="DY552" s="8">
        <v>0</v>
      </c>
      <c r="DZ552" s="8">
        <v>0</v>
      </c>
      <c r="EA552" s="8">
        <v>0</v>
      </c>
      <c r="EB552" s="8">
        <v>0</v>
      </c>
      <c r="EC552" s="8">
        <v>0</v>
      </c>
      <c r="ED552" s="20">
        <v>0</v>
      </c>
      <c r="EF552" s="9">
        <v>0</v>
      </c>
      <c r="EG552" s="9">
        <v>0</v>
      </c>
      <c r="EH552" s="9">
        <v>3</v>
      </c>
      <c r="EI552" s="9">
        <v>0</v>
      </c>
      <c r="EJ552" s="9">
        <v>0</v>
      </c>
      <c r="EK552" s="9">
        <v>0</v>
      </c>
      <c r="EL552" s="9">
        <v>0</v>
      </c>
      <c r="EM552" s="9">
        <v>4</v>
      </c>
      <c r="EN552" s="9">
        <v>0</v>
      </c>
      <c r="EO552" s="9">
        <v>8</v>
      </c>
      <c r="EP552" s="9">
        <v>0</v>
      </c>
      <c r="EQ552" s="9">
        <v>5</v>
      </c>
      <c r="ER552" s="9">
        <v>42</v>
      </c>
      <c r="ES552" s="9">
        <v>0</v>
      </c>
      <c r="ET552" s="9">
        <v>27</v>
      </c>
      <c r="EU552" s="9">
        <v>0</v>
      </c>
      <c r="EV552" s="9">
        <v>0</v>
      </c>
      <c r="EW552" s="9">
        <v>8</v>
      </c>
      <c r="EX552" s="9">
        <v>18</v>
      </c>
      <c r="EY552" s="9">
        <v>75</v>
      </c>
      <c r="EZ552" s="9">
        <v>56</v>
      </c>
      <c r="FA552" s="9">
        <v>18</v>
      </c>
      <c r="FB552" s="9">
        <v>47</v>
      </c>
      <c r="FC552" s="9">
        <v>0</v>
      </c>
      <c r="FD552" s="9">
        <v>0</v>
      </c>
      <c r="FE552" s="9">
        <v>0</v>
      </c>
      <c r="FF552">
        <v>0</v>
      </c>
    </row>
    <row r="553" spans="1:162" x14ac:dyDescent="0.2">
      <c r="A553" t="s">
        <v>102</v>
      </c>
      <c r="B553" t="s">
        <v>3000</v>
      </c>
      <c r="C553" t="s">
        <v>4599</v>
      </c>
      <c r="D553" s="1">
        <v>5</v>
      </c>
      <c r="E553" s="1">
        <v>5</v>
      </c>
      <c r="F553" s="4">
        <v>0</v>
      </c>
      <c r="G553" s="4">
        <v>16</v>
      </c>
      <c r="H553" s="5">
        <v>5</v>
      </c>
      <c r="I553">
        <v>6</v>
      </c>
      <c r="J553" s="4">
        <v>0</v>
      </c>
      <c r="K553">
        <v>0</v>
      </c>
      <c r="L553" s="5">
        <v>6</v>
      </c>
      <c r="M553">
        <v>4</v>
      </c>
      <c r="N553" s="4">
        <v>0</v>
      </c>
      <c r="O553">
        <v>0</v>
      </c>
      <c r="P553" s="5">
        <v>4</v>
      </c>
      <c r="Q553">
        <v>5</v>
      </c>
      <c r="R553" s="4">
        <v>0</v>
      </c>
      <c r="S553">
        <v>8</v>
      </c>
      <c r="T553" s="5">
        <v>5</v>
      </c>
      <c r="U553">
        <v>6</v>
      </c>
      <c r="V553" s="4">
        <v>0</v>
      </c>
      <c r="W553">
        <v>16</v>
      </c>
      <c r="X553" s="5">
        <v>6</v>
      </c>
      <c r="Y553">
        <v>6</v>
      </c>
      <c r="Z553" s="4">
        <v>0</v>
      </c>
      <c r="AA553">
        <v>84</v>
      </c>
      <c r="AB553" s="5">
        <v>6</v>
      </c>
      <c r="AD553">
        <v>5</v>
      </c>
      <c r="AE553">
        <v>5</v>
      </c>
      <c r="AF553" s="4">
        <v>0</v>
      </c>
      <c r="AG553">
        <v>16</v>
      </c>
      <c r="AH553" s="5">
        <v>5</v>
      </c>
      <c r="AI553">
        <v>6</v>
      </c>
      <c r="AJ553" s="4">
        <v>0</v>
      </c>
      <c r="AK553">
        <v>0</v>
      </c>
      <c r="AL553" s="5">
        <v>6</v>
      </c>
      <c r="AM553">
        <v>5</v>
      </c>
      <c r="AN553" s="4">
        <v>0</v>
      </c>
      <c r="AO553">
        <v>0</v>
      </c>
      <c r="AP553" s="5">
        <v>5</v>
      </c>
      <c r="AQ553">
        <v>6</v>
      </c>
      <c r="AR553" s="4">
        <v>0</v>
      </c>
      <c r="AS553">
        <v>8</v>
      </c>
      <c r="AT553" s="5">
        <v>6</v>
      </c>
      <c r="AU553">
        <v>6</v>
      </c>
      <c r="AV553" s="4">
        <v>0</v>
      </c>
      <c r="AW553">
        <v>82</v>
      </c>
      <c r="AX553" s="5">
        <v>6</v>
      </c>
      <c r="AY553">
        <v>6</v>
      </c>
      <c r="AZ553" s="4">
        <v>0</v>
      </c>
      <c r="BA553">
        <v>84</v>
      </c>
      <c r="BB553" s="5">
        <v>6</v>
      </c>
      <c r="BD553">
        <v>5</v>
      </c>
      <c r="BE553">
        <v>5</v>
      </c>
      <c r="BF553" s="4">
        <v>0</v>
      </c>
      <c r="BG553">
        <v>0</v>
      </c>
      <c r="BH553" s="5">
        <v>5</v>
      </c>
      <c r="BI553">
        <v>6</v>
      </c>
      <c r="BJ553" s="4">
        <v>0</v>
      </c>
      <c r="BK553">
        <v>0</v>
      </c>
      <c r="BL553" s="5">
        <v>6</v>
      </c>
      <c r="BM553">
        <v>5</v>
      </c>
      <c r="BN553" s="4">
        <v>0</v>
      </c>
      <c r="BO553">
        <v>0</v>
      </c>
      <c r="BP553" s="5">
        <v>5</v>
      </c>
      <c r="BQ553">
        <v>6</v>
      </c>
      <c r="BR553" s="4">
        <v>0</v>
      </c>
      <c r="BS553">
        <v>8</v>
      </c>
      <c r="BT553" s="5">
        <v>6</v>
      </c>
      <c r="BU553">
        <v>6</v>
      </c>
      <c r="BV553" s="4">
        <v>0</v>
      </c>
      <c r="BW553">
        <v>84</v>
      </c>
      <c r="BX553" s="5">
        <v>6</v>
      </c>
      <c r="BY553">
        <v>6</v>
      </c>
      <c r="BZ553" s="4">
        <v>0</v>
      </c>
      <c r="CA553">
        <v>0</v>
      </c>
      <c r="CB553" s="5">
        <v>6</v>
      </c>
      <c r="CD553">
        <v>5</v>
      </c>
      <c r="CE553">
        <v>5</v>
      </c>
      <c r="CF553" s="4">
        <v>0</v>
      </c>
      <c r="CG553">
        <v>0</v>
      </c>
      <c r="CH553" s="5">
        <v>5</v>
      </c>
      <c r="CI553">
        <v>6</v>
      </c>
      <c r="CJ553" s="4">
        <v>0</v>
      </c>
      <c r="CK553">
        <v>0</v>
      </c>
      <c r="CL553" s="5">
        <v>6</v>
      </c>
      <c r="CM553">
        <v>5</v>
      </c>
      <c r="CN553" s="4">
        <v>0</v>
      </c>
      <c r="CO553">
        <v>5</v>
      </c>
      <c r="CP553" s="5">
        <v>5</v>
      </c>
      <c r="CQ553">
        <v>6</v>
      </c>
      <c r="CR553" s="4">
        <v>0</v>
      </c>
      <c r="CS553">
        <v>8</v>
      </c>
      <c r="CT553" s="5">
        <v>6</v>
      </c>
      <c r="CU553">
        <v>6</v>
      </c>
      <c r="CV553" s="4">
        <v>0</v>
      </c>
      <c r="CW553">
        <v>84</v>
      </c>
      <c r="CX553" s="5">
        <v>6</v>
      </c>
      <c r="CY553" s="21">
        <v>6</v>
      </c>
      <c r="CZ553" s="21">
        <v>0</v>
      </c>
      <c r="DA553" s="21">
        <v>0</v>
      </c>
      <c r="DB553" s="5">
        <v>6</v>
      </c>
      <c r="DD553" s="8">
        <v>0</v>
      </c>
      <c r="DE553" s="8">
        <v>0</v>
      </c>
      <c r="DF553" s="8">
        <v>0</v>
      </c>
      <c r="DG553" s="8">
        <v>0</v>
      </c>
      <c r="DH553" s="8">
        <v>0</v>
      </c>
      <c r="DI553" s="8">
        <v>0</v>
      </c>
      <c r="DJ553" s="8">
        <v>0</v>
      </c>
      <c r="DK553" s="8">
        <v>0</v>
      </c>
      <c r="DL553" s="8">
        <v>0</v>
      </c>
      <c r="DM553" s="8">
        <v>0</v>
      </c>
      <c r="DN553" s="8">
        <v>0</v>
      </c>
      <c r="DO553" s="8">
        <v>0</v>
      </c>
      <c r="DP553" s="8">
        <v>0</v>
      </c>
      <c r="DQ553" s="8">
        <v>0</v>
      </c>
      <c r="DR553" s="8">
        <v>0</v>
      </c>
      <c r="DS553" s="8">
        <v>0</v>
      </c>
      <c r="DT553" s="8">
        <v>0</v>
      </c>
      <c r="DU553" s="8">
        <v>0</v>
      </c>
      <c r="DV553" s="8">
        <v>0</v>
      </c>
      <c r="DW553" s="8">
        <v>0</v>
      </c>
      <c r="DX553" s="8">
        <v>0</v>
      </c>
      <c r="DY553" s="8">
        <v>0</v>
      </c>
      <c r="DZ553" s="8">
        <v>0</v>
      </c>
      <c r="EA553" s="8">
        <v>0</v>
      </c>
      <c r="EB553" s="8">
        <v>0</v>
      </c>
      <c r="EC553" s="8">
        <v>0</v>
      </c>
      <c r="ED553" s="20">
        <v>0</v>
      </c>
      <c r="EF553" s="9">
        <v>0</v>
      </c>
      <c r="EG553" s="9">
        <v>16</v>
      </c>
      <c r="EH553" s="9">
        <v>0</v>
      </c>
      <c r="EI553" s="9">
        <v>0</v>
      </c>
      <c r="EJ553" s="9">
        <v>0</v>
      </c>
      <c r="EK553" s="9">
        <v>0</v>
      </c>
      <c r="EL553" s="9">
        <v>0</v>
      </c>
      <c r="EM553" s="9">
        <v>0</v>
      </c>
      <c r="EN553" s="9">
        <v>0</v>
      </c>
      <c r="EO553" s="9">
        <v>0</v>
      </c>
      <c r="EP553" s="9">
        <v>0</v>
      </c>
      <c r="EQ553" s="9">
        <v>0</v>
      </c>
      <c r="ER553" s="9">
        <v>0</v>
      </c>
      <c r="ES553" s="9">
        <v>0</v>
      </c>
      <c r="ET553" s="9">
        <v>5</v>
      </c>
      <c r="EU553" s="9">
        <v>8</v>
      </c>
      <c r="EV553" s="9">
        <v>0</v>
      </c>
      <c r="EW553" s="9">
        <v>0</v>
      </c>
      <c r="EX553" s="9">
        <v>0</v>
      </c>
      <c r="EY553" s="9">
        <v>16</v>
      </c>
      <c r="EZ553" s="9">
        <v>82</v>
      </c>
      <c r="FA553" s="9">
        <v>84</v>
      </c>
      <c r="FB553" s="9">
        <v>0</v>
      </c>
      <c r="FC553" s="9">
        <v>0</v>
      </c>
      <c r="FD553" s="9">
        <v>0</v>
      </c>
      <c r="FE553" s="9">
        <v>0</v>
      </c>
      <c r="FF553">
        <v>0</v>
      </c>
    </row>
    <row r="554" spans="1:162" x14ac:dyDescent="0.2">
      <c r="A554" t="s">
        <v>416</v>
      </c>
      <c r="B554" t="s">
        <v>3001</v>
      </c>
      <c r="C554" t="s">
        <v>3</v>
      </c>
      <c r="D554" s="1">
        <v>5</v>
      </c>
      <c r="E554" s="1">
        <v>5</v>
      </c>
      <c r="F554" s="4">
        <v>0</v>
      </c>
      <c r="G554" s="4">
        <v>0</v>
      </c>
      <c r="H554" s="5">
        <v>5</v>
      </c>
      <c r="I554">
        <v>5</v>
      </c>
      <c r="J554" s="4">
        <v>0</v>
      </c>
      <c r="K554">
        <v>0</v>
      </c>
      <c r="L554" s="5">
        <v>5</v>
      </c>
      <c r="M554">
        <v>6</v>
      </c>
      <c r="N554" s="4">
        <v>0</v>
      </c>
      <c r="O554">
        <v>24</v>
      </c>
      <c r="P554" s="5">
        <v>6</v>
      </c>
      <c r="Q554">
        <v>7</v>
      </c>
      <c r="R554" s="4">
        <v>0</v>
      </c>
      <c r="S554">
        <v>2</v>
      </c>
      <c r="T554" s="5">
        <v>7</v>
      </c>
      <c r="U554">
        <v>0</v>
      </c>
      <c r="V554" s="4">
        <v>0</v>
      </c>
      <c r="W554">
        <v>77</v>
      </c>
      <c r="X554" s="5">
        <v>0</v>
      </c>
      <c r="Y554">
        <v>6</v>
      </c>
      <c r="Z554" s="4">
        <v>0</v>
      </c>
      <c r="AA554">
        <v>0</v>
      </c>
      <c r="AB554" s="5">
        <v>6</v>
      </c>
      <c r="AD554">
        <v>5</v>
      </c>
      <c r="AE554">
        <v>5</v>
      </c>
      <c r="AF554" s="4">
        <v>0</v>
      </c>
      <c r="AG554">
        <v>0</v>
      </c>
      <c r="AH554" s="5">
        <v>5</v>
      </c>
      <c r="AI554">
        <v>5</v>
      </c>
      <c r="AJ554" s="4">
        <v>0</v>
      </c>
      <c r="AK554">
        <v>24</v>
      </c>
      <c r="AL554" s="5">
        <v>5</v>
      </c>
      <c r="AM554">
        <v>6</v>
      </c>
      <c r="AN554" s="4">
        <v>0</v>
      </c>
      <c r="AO554">
        <v>2</v>
      </c>
      <c r="AP554" s="5">
        <v>6</v>
      </c>
      <c r="AQ554">
        <v>7</v>
      </c>
      <c r="AR554" s="4">
        <v>0</v>
      </c>
      <c r="AS554">
        <v>2</v>
      </c>
      <c r="AT554" s="5">
        <v>7</v>
      </c>
      <c r="AU554">
        <v>0</v>
      </c>
      <c r="AV554" s="4">
        <v>0</v>
      </c>
      <c r="AW554">
        <v>77</v>
      </c>
      <c r="AX554" s="5">
        <v>0</v>
      </c>
      <c r="AY554">
        <v>0</v>
      </c>
      <c r="AZ554" s="4">
        <v>0</v>
      </c>
      <c r="BA554">
        <v>0</v>
      </c>
      <c r="BB554" s="5">
        <v>0</v>
      </c>
      <c r="BD554">
        <v>5</v>
      </c>
      <c r="BE554">
        <v>5</v>
      </c>
      <c r="BF554" s="4">
        <v>0</v>
      </c>
      <c r="BG554">
        <v>0</v>
      </c>
      <c r="BH554" s="5">
        <v>5</v>
      </c>
      <c r="BI554">
        <v>6</v>
      </c>
      <c r="BJ554" s="4">
        <v>0</v>
      </c>
      <c r="BK554">
        <v>24</v>
      </c>
      <c r="BL554" s="5">
        <v>6</v>
      </c>
      <c r="BM554">
        <v>6</v>
      </c>
      <c r="BN554" s="4">
        <v>0</v>
      </c>
      <c r="BO554">
        <v>2</v>
      </c>
      <c r="BP554" s="5">
        <v>6</v>
      </c>
      <c r="BQ554">
        <v>8</v>
      </c>
      <c r="BR554" s="4">
        <v>0</v>
      </c>
      <c r="BS554">
        <v>77</v>
      </c>
      <c r="BT554" s="5">
        <v>8</v>
      </c>
      <c r="BU554">
        <v>6</v>
      </c>
      <c r="BV554" s="4">
        <v>0</v>
      </c>
      <c r="BW554">
        <v>0</v>
      </c>
      <c r="BX554" s="5">
        <v>6</v>
      </c>
      <c r="BY554">
        <v>0</v>
      </c>
      <c r="BZ554" s="4">
        <v>0</v>
      </c>
      <c r="CA554">
        <v>0</v>
      </c>
      <c r="CB554" s="5">
        <v>0</v>
      </c>
      <c r="CD554">
        <v>5</v>
      </c>
      <c r="CE554">
        <v>5</v>
      </c>
      <c r="CF554" s="4">
        <v>0</v>
      </c>
      <c r="CG554">
        <v>0</v>
      </c>
      <c r="CH554" s="5">
        <v>5</v>
      </c>
      <c r="CI554">
        <v>6</v>
      </c>
      <c r="CJ554" s="4">
        <v>0</v>
      </c>
      <c r="CK554">
        <v>24</v>
      </c>
      <c r="CL554" s="5">
        <v>6</v>
      </c>
      <c r="CM554">
        <v>7</v>
      </c>
      <c r="CN554" s="4">
        <v>0</v>
      </c>
      <c r="CO554">
        <v>0</v>
      </c>
      <c r="CP554" s="5">
        <v>7</v>
      </c>
      <c r="CQ554">
        <v>8</v>
      </c>
      <c r="CR554" s="4">
        <v>0</v>
      </c>
      <c r="CS554">
        <v>77</v>
      </c>
      <c r="CT554" s="5">
        <v>8</v>
      </c>
      <c r="CU554">
        <v>6</v>
      </c>
      <c r="CV554" s="4">
        <v>0</v>
      </c>
      <c r="CW554">
        <v>0</v>
      </c>
      <c r="CX554" s="5">
        <v>6</v>
      </c>
      <c r="CY554" s="21">
        <v>0</v>
      </c>
      <c r="CZ554" s="21">
        <v>0</v>
      </c>
      <c r="DA554" s="21">
        <v>0</v>
      </c>
      <c r="DB554" s="5">
        <v>0</v>
      </c>
      <c r="DD554" s="8">
        <v>0</v>
      </c>
      <c r="DE554" s="8">
        <v>0</v>
      </c>
      <c r="DF554" s="8">
        <v>0</v>
      </c>
      <c r="DG554" s="8">
        <v>0</v>
      </c>
      <c r="DH554" s="8">
        <v>0</v>
      </c>
      <c r="DI554" s="8">
        <v>0</v>
      </c>
      <c r="DJ554" s="8">
        <v>0</v>
      </c>
      <c r="DK554" s="8">
        <v>0</v>
      </c>
      <c r="DL554" s="8">
        <v>0</v>
      </c>
      <c r="DM554" s="8">
        <v>0</v>
      </c>
      <c r="DN554" s="8">
        <v>0</v>
      </c>
      <c r="DO554" s="8">
        <v>0</v>
      </c>
      <c r="DP554" s="8">
        <v>0</v>
      </c>
      <c r="DQ554" s="8">
        <v>0</v>
      </c>
      <c r="DR554" s="8">
        <v>0</v>
      </c>
      <c r="DS554" s="8">
        <v>0</v>
      </c>
      <c r="DT554" s="8">
        <v>0</v>
      </c>
      <c r="DU554" s="8">
        <v>0</v>
      </c>
      <c r="DV554" s="8">
        <v>0</v>
      </c>
      <c r="DW554" s="8">
        <v>0</v>
      </c>
      <c r="DX554" s="8">
        <v>0</v>
      </c>
      <c r="DY554" s="8">
        <v>0</v>
      </c>
      <c r="DZ554" s="8">
        <v>0</v>
      </c>
      <c r="EA554" s="8">
        <v>0</v>
      </c>
      <c r="EB554" s="8">
        <v>0</v>
      </c>
      <c r="EC554" s="8">
        <v>0</v>
      </c>
      <c r="ED554" s="20">
        <v>0</v>
      </c>
      <c r="EF554" s="9">
        <v>0</v>
      </c>
      <c r="EG554" s="9">
        <v>0</v>
      </c>
      <c r="EH554" s="9">
        <v>0</v>
      </c>
      <c r="EI554" s="9">
        <v>0</v>
      </c>
      <c r="EJ554" s="9">
        <v>0</v>
      </c>
      <c r="EK554" s="9">
        <v>0</v>
      </c>
      <c r="EL554" s="9">
        <v>0</v>
      </c>
      <c r="EM554" s="9">
        <v>0</v>
      </c>
      <c r="EN554" s="9">
        <v>24</v>
      </c>
      <c r="EO554" s="9">
        <v>0</v>
      </c>
      <c r="EP554" s="9">
        <v>2</v>
      </c>
      <c r="EQ554" s="9">
        <v>0</v>
      </c>
      <c r="ER554" s="9">
        <v>0</v>
      </c>
      <c r="ES554" s="9">
        <v>0</v>
      </c>
      <c r="ET554" s="9">
        <v>0</v>
      </c>
      <c r="EU554" s="9">
        <v>2</v>
      </c>
      <c r="EV554" s="9">
        <v>0</v>
      </c>
      <c r="EW554" s="9">
        <v>77</v>
      </c>
      <c r="EX554" s="9">
        <v>0</v>
      </c>
      <c r="EY554" s="9">
        <v>0</v>
      </c>
      <c r="EZ554" s="9">
        <v>0</v>
      </c>
      <c r="FA554" s="9">
        <v>0</v>
      </c>
      <c r="FB554" s="9">
        <v>0</v>
      </c>
      <c r="FC554" s="9">
        <v>0</v>
      </c>
      <c r="FD554" s="9">
        <v>0</v>
      </c>
      <c r="FE554" s="9">
        <v>0</v>
      </c>
      <c r="FF554">
        <v>0</v>
      </c>
    </row>
    <row r="555" spans="1:162" x14ac:dyDescent="0.2">
      <c r="A555" t="s">
        <v>18</v>
      </c>
      <c r="B555" t="s">
        <v>3002</v>
      </c>
      <c r="C555" t="s">
        <v>3</v>
      </c>
      <c r="D555" s="1">
        <v>5</v>
      </c>
      <c r="E555" s="1">
        <v>5</v>
      </c>
      <c r="F555" s="4">
        <v>0</v>
      </c>
      <c r="G555" s="4">
        <v>5</v>
      </c>
      <c r="H555" s="5">
        <v>5</v>
      </c>
      <c r="I555">
        <v>5</v>
      </c>
      <c r="J555" s="4">
        <v>0</v>
      </c>
      <c r="K555">
        <v>0</v>
      </c>
      <c r="L555" s="5">
        <v>5</v>
      </c>
      <c r="M555">
        <v>4</v>
      </c>
      <c r="N555" s="4">
        <v>0</v>
      </c>
      <c r="O555">
        <v>0</v>
      </c>
      <c r="P555" s="5">
        <v>4</v>
      </c>
      <c r="Q555">
        <v>5</v>
      </c>
      <c r="R555" s="4">
        <v>0</v>
      </c>
      <c r="S555">
        <v>0</v>
      </c>
      <c r="T555" s="5">
        <v>5</v>
      </c>
      <c r="U555">
        <v>5</v>
      </c>
      <c r="V555" s="4">
        <v>0</v>
      </c>
      <c r="W555">
        <v>17</v>
      </c>
      <c r="X555" s="5">
        <v>5</v>
      </c>
      <c r="Y555">
        <v>6</v>
      </c>
      <c r="Z555" s="4">
        <v>0</v>
      </c>
      <c r="AA555">
        <v>63</v>
      </c>
      <c r="AB555" s="5">
        <v>6</v>
      </c>
      <c r="AD555">
        <v>5</v>
      </c>
      <c r="AE555">
        <v>5</v>
      </c>
      <c r="AF555" s="4">
        <v>0</v>
      </c>
      <c r="AG555">
        <v>5</v>
      </c>
      <c r="AH555" s="5">
        <v>5</v>
      </c>
      <c r="AI555">
        <v>4</v>
      </c>
      <c r="AJ555" s="4">
        <v>0</v>
      </c>
      <c r="AK555">
        <v>0</v>
      </c>
      <c r="AL555" s="5">
        <v>4</v>
      </c>
      <c r="AM555">
        <v>5</v>
      </c>
      <c r="AN555" s="4">
        <v>0</v>
      </c>
      <c r="AO555">
        <v>0</v>
      </c>
      <c r="AP555" s="5">
        <v>5</v>
      </c>
      <c r="AQ555">
        <v>5</v>
      </c>
      <c r="AR555" s="4">
        <v>0</v>
      </c>
      <c r="AS555">
        <v>0</v>
      </c>
      <c r="AT555" s="5">
        <v>5</v>
      </c>
      <c r="AU555">
        <v>5</v>
      </c>
      <c r="AV555" s="4">
        <v>0</v>
      </c>
      <c r="AW555">
        <v>63</v>
      </c>
      <c r="AX555" s="5">
        <v>5</v>
      </c>
      <c r="AY555">
        <v>6</v>
      </c>
      <c r="AZ555" s="4">
        <v>0</v>
      </c>
      <c r="BA555">
        <v>54</v>
      </c>
      <c r="BB555" s="5">
        <v>6</v>
      </c>
      <c r="BD555">
        <v>5</v>
      </c>
      <c r="BE555">
        <v>5</v>
      </c>
      <c r="BF555" s="4">
        <v>0</v>
      </c>
      <c r="BG555">
        <v>0</v>
      </c>
      <c r="BH555" s="5">
        <v>5</v>
      </c>
      <c r="BI555">
        <v>4</v>
      </c>
      <c r="BJ555" s="4">
        <v>0</v>
      </c>
      <c r="BK555">
        <v>0</v>
      </c>
      <c r="BL555" s="5">
        <v>4</v>
      </c>
      <c r="BM555">
        <v>5</v>
      </c>
      <c r="BN555" s="4">
        <v>0</v>
      </c>
      <c r="BO555">
        <v>0</v>
      </c>
      <c r="BP555" s="5">
        <v>5</v>
      </c>
      <c r="BQ555">
        <v>5</v>
      </c>
      <c r="BR555" s="4">
        <v>0</v>
      </c>
      <c r="BS555">
        <v>0</v>
      </c>
      <c r="BT555" s="5">
        <v>5</v>
      </c>
      <c r="BU555">
        <v>5</v>
      </c>
      <c r="BV555" s="4">
        <v>0</v>
      </c>
      <c r="BW555">
        <v>63</v>
      </c>
      <c r="BX555" s="5">
        <v>5</v>
      </c>
      <c r="BY555">
        <v>6</v>
      </c>
      <c r="BZ555" s="4">
        <v>0</v>
      </c>
      <c r="CA555">
        <v>6</v>
      </c>
      <c r="CB555" s="5">
        <v>6</v>
      </c>
      <c r="CD555">
        <v>5</v>
      </c>
      <c r="CE555">
        <v>5</v>
      </c>
      <c r="CF555" s="4">
        <v>0</v>
      </c>
      <c r="CG555">
        <v>0</v>
      </c>
      <c r="CH555" s="5">
        <v>5</v>
      </c>
      <c r="CI555">
        <v>4</v>
      </c>
      <c r="CJ555" s="4">
        <v>0</v>
      </c>
      <c r="CK555">
        <v>0</v>
      </c>
      <c r="CL555" s="5">
        <v>4</v>
      </c>
      <c r="CM555">
        <v>5</v>
      </c>
      <c r="CN555" s="4">
        <v>0</v>
      </c>
      <c r="CO555">
        <v>0</v>
      </c>
      <c r="CP555" s="5">
        <v>5</v>
      </c>
      <c r="CQ555">
        <v>6</v>
      </c>
      <c r="CR555" s="4">
        <v>0</v>
      </c>
      <c r="CS555">
        <v>2</v>
      </c>
      <c r="CT555" s="5">
        <v>6</v>
      </c>
      <c r="CU555">
        <v>6</v>
      </c>
      <c r="CV555" s="4">
        <v>0</v>
      </c>
      <c r="CW555">
        <v>63</v>
      </c>
      <c r="CX555" s="5">
        <v>6</v>
      </c>
      <c r="CY555" s="21">
        <v>6</v>
      </c>
      <c r="CZ555" s="21">
        <v>0</v>
      </c>
      <c r="DA555" s="21">
        <v>6</v>
      </c>
      <c r="DB555" s="5">
        <v>6</v>
      </c>
      <c r="DD555" s="8">
        <v>0</v>
      </c>
      <c r="DE555" s="8">
        <v>0</v>
      </c>
      <c r="DF555" s="8">
        <v>0</v>
      </c>
      <c r="DG555" s="8">
        <v>0</v>
      </c>
      <c r="DH555" s="8">
        <v>0</v>
      </c>
      <c r="DI555" s="8">
        <v>0</v>
      </c>
      <c r="DJ555" s="8">
        <v>0</v>
      </c>
      <c r="DK555" s="8">
        <v>0</v>
      </c>
      <c r="DL555" s="8">
        <v>0</v>
      </c>
      <c r="DM555" s="8">
        <v>0</v>
      </c>
      <c r="DN555" s="8">
        <v>0</v>
      </c>
      <c r="DO555" s="8">
        <v>0</v>
      </c>
      <c r="DP555" s="8">
        <v>0</v>
      </c>
      <c r="DQ555" s="8">
        <v>0</v>
      </c>
      <c r="DR555" s="8">
        <v>0</v>
      </c>
      <c r="DS555" s="8">
        <v>0</v>
      </c>
      <c r="DT555" s="8">
        <v>0</v>
      </c>
      <c r="DU555" s="8">
        <v>0</v>
      </c>
      <c r="DV555" s="8">
        <v>0</v>
      </c>
      <c r="DW555" s="8">
        <v>0</v>
      </c>
      <c r="DX555" s="8">
        <v>0</v>
      </c>
      <c r="DY555" s="8">
        <v>0</v>
      </c>
      <c r="DZ555" s="8">
        <v>0</v>
      </c>
      <c r="EA555" s="8">
        <v>0</v>
      </c>
      <c r="EB555" s="8">
        <v>0</v>
      </c>
      <c r="EC555" s="8">
        <v>0</v>
      </c>
      <c r="ED555" s="20">
        <v>0</v>
      </c>
      <c r="EF555" s="9">
        <v>0</v>
      </c>
      <c r="EG555" s="9">
        <v>5</v>
      </c>
      <c r="EH555" s="9">
        <v>0</v>
      </c>
      <c r="EI555" s="9">
        <v>0</v>
      </c>
      <c r="EJ555" s="9">
        <v>0</v>
      </c>
      <c r="EK555" s="9">
        <v>0</v>
      </c>
      <c r="EL555" s="9">
        <v>0</v>
      </c>
      <c r="EM555" s="9">
        <v>0</v>
      </c>
      <c r="EN555" s="9">
        <v>0</v>
      </c>
      <c r="EO555" s="9">
        <v>0</v>
      </c>
      <c r="EP555" s="9">
        <v>0</v>
      </c>
      <c r="EQ555" s="9">
        <v>0</v>
      </c>
      <c r="ER555" s="9">
        <v>0</v>
      </c>
      <c r="ES555" s="9">
        <v>0</v>
      </c>
      <c r="ET555" s="9">
        <v>0</v>
      </c>
      <c r="EU555" s="9">
        <v>0</v>
      </c>
      <c r="EV555" s="9">
        <v>0</v>
      </c>
      <c r="EW555" s="9">
        <v>0</v>
      </c>
      <c r="EX555" s="9">
        <v>2</v>
      </c>
      <c r="EY555" s="9">
        <v>17</v>
      </c>
      <c r="EZ555" s="9">
        <v>63</v>
      </c>
      <c r="FA555" s="9">
        <v>54</v>
      </c>
      <c r="FB555" s="9">
        <v>0</v>
      </c>
      <c r="FC555" s="9">
        <v>6</v>
      </c>
      <c r="FD555" s="9">
        <v>0</v>
      </c>
      <c r="FE555" s="9">
        <v>1</v>
      </c>
      <c r="FF555">
        <v>0</v>
      </c>
    </row>
    <row r="556" spans="1:162" x14ac:dyDescent="0.2">
      <c r="A556" t="s">
        <v>280</v>
      </c>
      <c r="B556" t="s">
        <v>3003</v>
      </c>
      <c r="C556" t="s">
        <v>4599</v>
      </c>
      <c r="D556" s="1">
        <v>5</v>
      </c>
      <c r="E556" s="1">
        <v>5</v>
      </c>
      <c r="F556" s="4">
        <v>0</v>
      </c>
      <c r="G556" s="4">
        <v>0</v>
      </c>
      <c r="H556" s="5">
        <v>5</v>
      </c>
      <c r="I556">
        <v>5</v>
      </c>
      <c r="J556" s="4">
        <v>0</v>
      </c>
      <c r="K556">
        <v>3</v>
      </c>
      <c r="L556" s="5">
        <v>5</v>
      </c>
      <c r="M556">
        <v>5</v>
      </c>
      <c r="N556" s="4">
        <v>0</v>
      </c>
      <c r="O556">
        <v>5</v>
      </c>
      <c r="P556" s="5">
        <v>5</v>
      </c>
      <c r="Q556">
        <v>7</v>
      </c>
      <c r="R556" s="4">
        <v>0</v>
      </c>
      <c r="S556">
        <v>0</v>
      </c>
      <c r="T556" s="5">
        <v>7</v>
      </c>
      <c r="U556">
        <v>7</v>
      </c>
      <c r="V556" s="4">
        <v>0</v>
      </c>
      <c r="W556">
        <v>0</v>
      </c>
      <c r="X556" s="5">
        <v>7</v>
      </c>
      <c r="Y556">
        <v>7</v>
      </c>
      <c r="Z556" s="4">
        <v>0</v>
      </c>
      <c r="AA556">
        <v>0</v>
      </c>
      <c r="AB556" s="5">
        <v>7</v>
      </c>
      <c r="AD556">
        <v>5</v>
      </c>
      <c r="AE556">
        <v>5</v>
      </c>
      <c r="AF556" s="4">
        <v>0</v>
      </c>
      <c r="AG556">
        <v>0</v>
      </c>
      <c r="AH556" s="5">
        <v>5</v>
      </c>
      <c r="AI556">
        <v>5</v>
      </c>
      <c r="AJ556" s="4">
        <v>0</v>
      </c>
      <c r="AK556">
        <v>5</v>
      </c>
      <c r="AL556" s="5">
        <v>5</v>
      </c>
      <c r="AM556">
        <v>5</v>
      </c>
      <c r="AN556" s="4">
        <v>0</v>
      </c>
      <c r="AO556">
        <v>2</v>
      </c>
      <c r="AP556" s="5">
        <v>5</v>
      </c>
      <c r="AQ556">
        <v>7</v>
      </c>
      <c r="AR556" s="4">
        <v>0</v>
      </c>
      <c r="AS556">
        <v>0</v>
      </c>
      <c r="AT556" s="5">
        <v>7</v>
      </c>
      <c r="AU556">
        <v>7</v>
      </c>
      <c r="AV556" s="4">
        <v>0</v>
      </c>
      <c r="AW556">
        <v>0</v>
      </c>
      <c r="AX556" s="5">
        <v>7</v>
      </c>
      <c r="AY556">
        <v>7</v>
      </c>
      <c r="AZ556" s="4">
        <v>0</v>
      </c>
      <c r="BA556">
        <v>0</v>
      </c>
      <c r="BB556" s="5">
        <v>7</v>
      </c>
      <c r="BD556">
        <v>5</v>
      </c>
      <c r="BE556">
        <v>5</v>
      </c>
      <c r="BF556" s="4">
        <v>0</v>
      </c>
      <c r="BG556">
        <v>3</v>
      </c>
      <c r="BH556" s="5">
        <v>5</v>
      </c>
      <c r="BI556">
        <v>5</v>
      </c>
      <c r="BJ556" s="4">
        <v>0</v>
      </c>
      <c r="BK556">
        <v>5</v>
      </c>
      <c r="BL556" s="5">
        <v>5</v>
      </c>
      <c r="BM556">
        <v>5</v>
      </c>
      <c r="BN556" s="4">
        <v>0</v>
      </c>
      <c r="BO556">
        <v>2</v>
      </c>
      <c r="BP556" s="5">
        <v>5</v>
      </c>
      <c r="BQ556">
        <v>7</v>
      </c>
      <c r="BR556" s="4">
        <v>0</v>
      </c>
      <c r="BS556">
        <v>0</v>
      </c>
      <c r="BT556" s="5">
        <v>7</v>
      </c>
      <c r="BU556">
        <v>7</v>
      </c>
      <c r="BV556" s="4">
        <v>0</v>
      </c>
      <c r="BW556">
        <v>0</v>
      </c>
      <c r="BX556" s="5">
        <v>7</v>
      </c>
      <c r="BY556">
        <v>7</v>
      </c>
      <c r="BZ556" s="4">
        <v>0</v>
      </c>
      <c r="CA556">
        <v>0</v>
      </c>
      <c r="CB556" s="5">
        <v>7</v>
      </c>
      <c r="CD556">
        <v>5</v>
      </c>
      <c r="CE556">
        <v>5</v>
      </c>
      <c r="CF556" s="4">
        <v>0</v>
      </c>
      <c r="CG556">
        <v>3</v>
      </c>
      <c r="CH556" s="5">
        <v>5</v>
      </c>
      <c r="CI556">
        <v>5</v>
      </c>
      <c r="CJ556" s="4">
        <v>0</v>
      </c>
      <c r="CK556">
        <v>5</v>
      </c>
      <c r="CL556" s="5">
        <v>5</v>
      </c>
      <c r="CM556">
        <v>5</v>
      </c>
      <c r="CN556" s="4">
        <v>0</v>
      </c>
      <c r="CO556">
        <v>0</v>
      </c>
      <c r="CP556" s="5">
        <v>5</v>
      </c>
      <c r="CQ556">
        <v>7</v>
      </c>
      <c r="CR556" s="4">
        <v>0</v>
      </c>
      <c r="CS556">
        <v>0</v>
      </c>
      <c r="CT556" s="5">
        <v>7</v>
      </c>
      <c r="CU556">
        <v>7</v>
      </c>
      <c r="CV556" s="4">
        <v>0</v>
      </c>
      <c r="CW556">
        <v>0</v>
      </c>
      <c r="CX556" s="5">
        <v>7</v>
      </c>
      <c r="CY556" s="21">
        <v>7</v>
      </c>
      <c r="CZ556" s="21">
        <v>0</v>
      </c>
      <c r="DA556" s="21">
        <v>0</v>
      </c>
      <c r="DB556" s="5">
        <v>7</v>
      </c>
      <c r="DD556" s="8">
        <v>0</v>
      </c>
      <c r="DE556" s="8">
        <v>0</v>
      </c>
      <c r="DF556" s="8">
        <v>0</v>
      </c>
      <c r="DG556" s="8">
        <v>0</v>
      </c>
      <c r="DH556" s="8">
        <v>0</v>
      </c>
      <c r="DI556" s="8">
        <v>0</v>
      </c>
      <c r="DJ556" s="8">
        <v>0</v>
      </c>
      <c r="DK556" s="8">
        <v>0</v>
      </c>
      <c r="DL556" s="8">
        <v>0</v>
      </c>
      <c r="DM556" s="8">
        <v>0</v>
      </c>
      <c r="DN556" s="8">
        <v>0</v>
      </c>
      <c r="DO556" s="8">
        <v>0</v>
      </c>
      <c r="DP556" s="8">
        <v>0</v>
      </c>
      <c r="DQ556" s="8">
        <v>0</v>
      </c>
      <c r="DR556" s="8">
        <v>0</v>
      </c>
      <c r="DS556" s="8">
        <v>0</v>
      </c>
      <c r="DT556" s="8">
        <v>0</v>
      </c>
      <c r="DU556" s="8">
        <v>0</v>
      </c>
      <c r="DV556" s="8">
        <v>0</v>
      </c>
      <c r="DW556" s="8">
        <v>0</v>
      </c>
      <c r="DX556" s="8">
        <v>0</v>
      </c>
      <c r="DY556" s="8">
        <v>0</v>
      </c>
      <c r="DZ556" s="8">
        <v>0</v>
      </c>
      <c r="EA556" s="8">
        <v>0</v>
      </c>
      <c r="EB556" s="8">
        <v>0</v>
      </c>
      <c r="EC556" s="8">
        <v>0</v>
      </c>
      <c r="ED556" s="20">
        <v>0</v>
      </c>
      <c r="EF556" s="9">
        <v>0</v>
      </c>
      <c r="EG556" s="9">
        <v>0</v>
      </c>
      <c r="EH556" s="9">
        <v>0</v>
      </c>
      <c r="EI556" s="9">
        <v>0</v>
      </c>
      <c r="EJ556" s="9">
        <v>0</v>
      </c>
      <c r="EK556" s="9">
        <v>3</v>
      </c>
      <c r="EL556" s="9">
        <v>0</v>
      </c>
      <c r="EM556" s="9">
        <v>0</v>
      </c>
      <c r="EN556" s="9">
        <v>5</v>
      </c>
      <c r="EO556" s="9">
        <v>0</v>
      </c>
      <c r="EP556" s="9">
        <v>2</v>
      </c>
      <c r="EQ556" s="9">
        <v>0</v>
      </c>
      <c r="ER556" s="9">
        <v>0</v>
      </c>
      <c r="ES556" s="9">
        <v>0</v>
      </c>
      <c r="ET556" s="9">
        <v>0</v>
      </c>
      <c r="EU556" s="9">
        <v>0</v>
      </c>
      <c r="EV556" s="9">
        <v>0</v>
      </c>
      <c r="EW556" s="9">
        <v>0</v>
      </c>
      <c r="EX556" s="9">
        <v>0</v>
      </c>
      <c r="EY556" s="9">
        <v>0</v>
      </c>
      <c r="EZ556" s="9">
        <v>0</v>
      </c>
      <c r="FA556" s="9">
        <v>0</v>
      </c>
      <c r="FB556" s="9">
        <v>0</v>
      </c>
      <c r="FC556" s="9">
        <v>0</v>
      </c>
      <c r="FD556" s="9">
        <v>0</v>
      </c>
      <c r="FE556" s="9">
        <v>0</v>
      </c>
      <c r="FF556">
        <v>0</v>
      </c>
    </row>
    <row r="557" spans="1:162" x14ac:dyDescent="0.2">
      <c r="A557" t="s">
        <v>196</v>
      </c>
      <c r="B557" t="s">
        <v>3004</v>
      </c>
      <c r="C557" t="s">
        <v>3</v>
      </c>
      <c r="D557" s="1">
        <v>5</v>
      </c>
      <c r="E557" s="1">
        <v>6</v>
      </c>
      <c r="F557" s="4">
        <v>0</v>
      </c>
      <c r="G557" s="4">
        <v>0</v>
      </c>
      <c r="H557" s="5">
        <v>6</v>
      </c>
      <c r="I557">
        <v>6</v>
      </c>
      <c r="J557" s="4">
        <v>0</v>
      </c>
      <c r="K557">
        <v>2</v>
      </c>
      <c r="L557" s="5">
        <v>6</v>
      </c>
      <c r="M557">
        <v>5</v>
      </c>
      <c r="N557" s="4">
        <v>0</v>
      </c>
      <c r="O557">
        <v>0</v>
      </c>
      <c r="P557" s="5">
        <v>5</v>
      </c>
      <c r="Q557">
        <v>5</v>
      </c>
      <c r="R557" s="4">
        <v>0</v>
      </c>
      <c r="S557">
        <v>0</v>
      </c>
      <c r="T557" s="5">
        <v>5</v>
      </c>
      <c r="U557">
        <v>5</v>
      </c>
      <c r="V557" s="4">
        <v>0</v>
      </c>
      <c r="W557">
        <v>0</v>
      </c>
      <c r="X557" s="5">
        <v>5</v>
      </c>
      <c r="Y557">
        <v>5</v>
      </c>
      <c r="Z557" s="4">
        <v>0</v>
      </c>
      <c r="AA557">
        <v>0</v>
      </c>
      <c r="AB557" s="5">
        <v>5</v>
      </c>
      <c r="AD557">
        <v>5</v>
      </c>
      <c r="AE557">
        <v>6</v>
      </c>
      <c r="AF557" s="4">
        <v>0</v>
      </c>
      <c r="AG557">
        <v>2</v>
      </c>
      <c r="AH557" s="5">
        <v>6</v>
      </c>
      <c r="AI557">
        <v>6</v>
      </c>
      <c r="AJ557" s="4">
        <v>0</v>
      </c>
      <c r="AK557">
        <v>0</v>
      </c>
      <c r="AL557" s="5">
        <v>6</v>
      </c>
      <c r="AM557">
        <v>5</v>
      </c>
      <c r="AN557" s="4">
        <v>0</v>
      </c>
      <c r="AO557">
        <v>0</v>
      </c>
      <c r="AP557" s="5">
        <v>5</v>
      </c>
      <c r="AQ557">
        <v>5</v>
      </c>
      <c r="AR557" s="4">
        <v>0</v>
      </c>
      <c r="AS557">
        <v>0</v>
      </c>
      <c r="AT557" s="5">
        <v>5</v>
      </c>
      <c r="AU557">
        <v>5</v>
      </c>
      <c r="AV557" s="4">
        <v>0</v>
      </c>
      <c r="AW557">
        <v>0</v>
      </c>
      <c r="AX557" s="5">
        <v>5</v>
      </c>
      <c r="AY557">
        <v>5</v>
      </c>
      <c r="AZ557" s="4">
        <v>0</v>
      </c>
      <c r="BA557">
        <v>0</v>
      </c>
      <c r="BB557" s="5">
        <v>5</v>
      </c>
      <c r="BD557">
        <v>5</v>
      </c>
      <c r="BE557">
        <v>6</v>
      </c>
      <c r="BF557" s="4">
        <v>0</v>
      </c>
      <c r="BG557">
        <v>2</v>
      </c>
      <c r="BH557" s="5">
        <v>6</v>
      </c>
      <c r="BI557">
        <v>5</v>
      </c>
      <c r="BJ557" s="4">
        <v>0</v>
      </c>
      <c r="BK557">
        <v>0</v>
      </c>
      <c r="BL557" s="5">
        <v>5</v>
      </c>
      <c r="BM557">
        <v>5</v>
      </c>
      <c r="BN557" s="4">
        <v>0</v>
      </c>
      <c r="BO557">
        <v>0</v>
      </c>
      <c r="BP557" s="5">
        <v>5</v>
      </c>
      <c r="BQ557">
        <v>5</v>
      </c>
      <c r="BR557" s="4">
        <v>0</v>
      </c>
      <c r="BS557">
        <v>0</v>
      </c>
      <c r="BT557" s="5">
        <v>5</v>
      </c>
      <c r="BU557">
        <v>5</v>
      </c>
      <c r="BV557" s="4">
        <v>0</v>
      </c>
      <c r="BW557">
        <v>0</v>
      </c>
      <c r="BX557" s="5">
        <v>5</v>
      </c>
      <c r="BY557">
        <v>5</v>
      </c>
      <c r="BZ557" s="4">
        <v>0</v>
      </c>
      <c r="CA557">
        <v>0</v>
      </c>
      <c r="CB557" s="5">
        <v>5</v>
      </c>
      <c r="CD557">
        <v>6</v>
      </c>
      <c r="CE557">
        <v>6</v>
      </c>
      <c r="CF557" s="4">
        <v>0</v>
      </c>
      <c r="CG557">
        <v>2</v>
      </c>
      <c r="CH557" s="5">
        <v>6</v>
      </c>
      <c r="CI557">
        <v>5</v>
      </c>
      <c r="CJ557" s="4">
        <v>0</v>
      </c>
      <c r="CK557">
        <v>0</v>
      </c>
      <c r="CL557" s="5">
        <v>5</v>
      </c>
      <c r="CM557">
        <v>5</v>
      </c>
      <c r="CN557" s="4">
        <v>0</v>
      </c>
      <c r="CO557">
        <v>0</v>
      </c>
      <c r="CP557" s="5">
        <v>5</v>
      </c>
      <c r="CQ557">
        <v>5</v>
      </c>
      <c r="CR557" s="4">
        <v>0</v>
      </c>
      <c r="CS557">
        <v>0</v>
      </c>
      <c r="CT557" s="5">
        <v>5</v>
      </c>
      <c r="CU557">
        <v>5</v>
      </c>
      <c r="CV557" s="4">
        <v>0</v>
      </c>
      <c r="CW557">
        <v>0</v>
      </c>
      <c r="CX557" s="5">
        <v>5</v>
      </c>
      <c r="CY557" s="21">
        <v>5</v>
      </c>
      <c r="CZ557" s="21">
        <v>0</v>
      </c>
      <c r="DA557" s="21">
        <v>0</v>
      </c>
      <c r="DB557" s="5">
        <v>5</v>
      </c>
      <c r="DD557" s="8">
        <v>0</v>
      </c>
      <c r="DE557" s="8">
        <v>0</v>
      </c>
      <c r="DF557" s="8">
        <v>0</v>
      </c>
      <c r="DG557" s="8">
        <v>0</v>
      </c>
      <c r="DH557" s="8">
        <v>0</v>
      </c>
      <c r="DI557" s="8">
        <v>0</v>
      </c>
      <c r="DJ557" s="8">
        <v>0</v>
      </c>
      <c r="DK557" s="8">
        <v>0</v>
      </c>
      <c r="DL557" s="8">
        <v>0</v>
      </c>
      <c r="DM557" s="8">
        <v>0</v>
      </c>
      <c r="DN557" s="8">
        <v>0</v>
      </c>
      <c r="DO557" s="8">
        <v>0</v>
      </c>
      <c r="DP557" s="8">
        <v>0</v>
      </c>
      <c r="DQ557" s="8">
        <v>0</v>
      </c>
      <c r="DR557" s="8">
        <v>0</v>
      </c>
      <c r="DS557" s="8">
        <v>0</v>
      </c>
      <c r="DT557" s="8">
        <v>0</v>
      </c>
      <c r="DU557" s="8">
        <v>0</v>
      </c>
      <c r="DV557" s="8">
        <v>0</v>
      </c>
      <c r="DW557" s="8">
        <v>0</v>
      </c>
      <c r="DX557" s="8">
        <v>0</v>
      </c>
      <c r="DY557" s="8">
        <v>0</v>
      </c>
      <c r="DZ557" s="8">
        <v>0</v>
      </c>
      <c r="EA557" s="8">
        <v>0</v>
      </c>
      <c r="EB557" s="8">
        <v>0</v>
      </c>
      <c r="EC557" s="8">
        <v>0</v>
      </c>
      <c r="ED557" s="20">
        <v>0</v>
      </c>
      <c r="EF557" s="9">
        <v>0</v>
      </c>
      <c r="EG557" s="9">
        <v>0</v>
      </c>
      <c r="EH557" s="9">
        <v>0</v>
      </c>
      <c r="EI557" s="9">
        <v>0</v>
      </c>
      <c r="EJ557" s="9">
        <v>2</v>
      </c>
      <c r="EK557" s="9">
        <v>0</v>
      </c>
      <c r="EL557" s="9">
        <v>0</v>
      </c>
      <c r="EM557" s="9">
        <v>0</v>
      </c>
      <c r="EN557" s="9">
        <v>0</v>
      </c>
      <c r="EO557" s="9">
        <v>0</v>
      </c>
      <c r="EP557" s="9">
        <v>0</v>
      </c>
      <c r="EQ557" s="9">
        <v>0</v>
      </c>
      <c r="ER557" s="9">
        <v>0</v>
      </c>
      <c r="ES557" s="9">
        <v>0</v>
      </c>
      <c r="ET557" s="9">
        <v>0</v>
      </c>
      <c r="EU557" s="9">
        <v>0</v>
      </c>
      <c r="EV557" s="9">
        <v>0</v>
      </c>
      <c r="EW557" s="9">
        <v>0</v>
      </c>
      <c r="EX557" s="9">
        <v>0</v>
      </c>
      <c r="EY557" s="9">
        <v>0</v>
      </c>
      <c r="EZ557" s="9">
        <v>0</v>
      </c>
      <c r="FA557" s="9">
        <v>0</v>
      </c>
      <c r="FB557" s="9">
        <v>0</v>
      </c>
      <c r="FC557" s="9">
        <v>0</v>
      </c>
      <c r="FD557" s="9">
        <v>0</v>
      </c>
      <c r="FE557" s="9">
        <v>0</v>
      </c>
      <c r="FF557">
        <v>0</v>
      </c>
    </row>
    <row r="558" spans="1:162" x14ac:dyDescent="0.2">
      <c r="A558" t="s">
        <v>142</v>
      </c>
      <c r="B558" t="s">
        <v>3005</v>
      </c>
      <c r="C558" t="s">
        <v>3</v>
      </c>
      <c r="D558" s="1">
        <v>5</v>
      </c>
      <c r="E558" s="1">
        <v>4</v>
      </c>
      <c r="F558" s="4">
        <v>0</v>
      </c>
      <c r="G558" s="4">
        <v>0</v>
      </c>
      <c r="H558" s="5">
        <v>4</v>
      </c>
      <c r="I558">
        <v>4</v>
      </c>
      <c r="J558" s="4">
        <v>0</v>
      </c>
      <c r="K558">
        <v>0</v>
      </c>
      <c r="L558" s="5">
        <v>4</v>
      </c>
      <c r="M558">
        <v>4</v>
      </c>
      <c r="N558" s="4">
        <v>0</v>
      </c>
      <c r="O558">
        <v>0</v>
      </c>
      <c r="P558" s="5">
        <v>4</v>
      </c>
      <c r="Q558">
        <v>7</v>
      </c>
      <c r="R558" s="4">
        <v>0</v>
      </c>
      <c r="S558">
        <v>0</v>
      </c>
      <c r="T558" s="5">
        <v>7</v>
      </c>
      <c r="U558">
        <v>7</v>
      </c>
      <c r="V558" s="4">
        <v>0</v>
      </c>
      <c r="W558">
        <v>0</v>
      </c>
      <c r="X558" s="5">
        <v>7</v>
      </c>
      <c r="Y558">
        <v>7</v>
      </c>
      <c r="Z558" s="4">
        <v>0</v>
      </c>
      <c r="AA558">
        <v>0</v>
      </c>
      <c r="AB558" s="5">
        <v>7</v>
      </c>
      <c r="AD558">
        <v>4</v>
      </c>
      <c r="AE558">
        <v>4</v>
      </c>
      <c r="AF558" s="4">
        <v>0</v>
      </c>
      <c r="AG558">
        <v>0</v>
      </c>
      <c r="AH558" s="5">
        <v>4</v>
      </c>
      <c r="AI558">
        <v>4</v>
      </c>
      <c r="AJ558" s="4">
        <v>0</v>
      </c>
      <c r="AK558">
        <v>0</v>
      </c>
      <c r="AL558" s="5">
        <v>4</v>
      </c>
      <c r="AM558">
        <v>4</v>
      </c>
      <c r="AN558" s="4">
        <v>0</v>
      </c>
      <c r="AO558">
        <v>0</v>
      </c>
      <c r="AP558" s="5">
        <v>4</v>
      </c>
      <c r="AQ558">
        <v>7</v>
      </c>
      <c r="AR558" s="4">
        <v>0</v>
      </c>
      <c r="AS558">
        <v>0</v>
      </c>
      <c r="AT558" s="5">
        <v>7</v>
      </c>
      <c r="AU558">
        <v>7</v>
      </c>
      <c r="AV558" s="4">
        <v>0</v>
      </c>
      <c r="AW558">
        <v>0</v>
      </c>
      <c r="AX558" s="5">
        <v>7</v>
      </c>
      <c r="AY558">
        <v>7</v>
      </c>
      <c r="AZ558" s="4">
        <v>0</v>
      </c>
      <c r="BA558">
        <v>0</v>
      </c>
      <c r="BB558" s="5">
        <v>7</v>
      </c>
      <c r="BD558">
        <v>4</v>
      </c>
      <c r="BE558">
        <v>4</v>
      </c>
      <c r="BF558" s="4">
        <v>0</v>
      </c>
      <c r="BG558">
        <v>0</v>
      </c>
      <c r="BH558" s="5">
        <v>4</v>
      </c>
      <c r="BI558">
        <v>4</v>
      </c>
      <c r="BJ558" s="4">
        <v>0</v>
      </c>
      <c r="BK558">
        <v>0</v>
      </c>
      <c r="BL558" s="5">
        <v>4</v>
      </c>
      <c r="BM558">
        <v>7</v>
      </c>
      <c r="BN558" s="4">
        <v>0</v>
      </c>
      <c r="BO558">
        <v>0</v>
      </c>
      <c r="BP558" s="5">
        <v>7</v>
      </c>
      <c r="BQ558">
        <v>7</v>
      </c>
      <c r="BR558" s="4">
        <v>0</v>
      </c>
      <c r="BS558">
        <v>0</v>
      </c>
      <c r="BT558" s="5">
        <v>7</v>
      </c>
      <c r="BU558">
        <v>7</v>
      </c>
      <c r="BV558" s="4">
        <v>0</v>
      </c>
      <c r="BW558">
        <v>0</v>
      </c>
      <c r="BX558" s="5">
        <v>7</v>
      </c>
      <c r="BY558">
        <v>7</v>
      </c>
      <c r="BZ558" s="4">
        <v>0</v>
      </c>
      <c r="CA558">
        <v>0</v>
      </c>
      <c r="CB558" s="5">
        <v>7</v>
      </c>
      <c r="CD558">
        <v>4</v>
      </c>
      <c r="CE558">
        <v>4</v>
      </c>
      <c r="CF558" s="4">
        <v>0</v>
      </c>
      <c r="CG558">
        <v>0</v>
      </c>
      <c r="CH558" s="5">
        <v>4</v>
      </c>
      <c r="CI558">
        <v>4</v>
      </c>
      <c r="CJ558" s="4">
        <v>0</v>
      </c>
      <c r="CK558">
        <v>0</v>
      </c>
      <c r="CL558" s="5">
        <v>4</v>
      </c>
      <c r="CM558">
        <v>7</v>
      </c>
      <c r="CN558" s="4">
        <v>0</v>
      </c>
      <c r="CO558">
        <v>0</v>
      </c>
      <c r="CP558" s="5">
        <v>7</v>
      </c>
      <c r="CQ558">
        <v>7</v>
      </c>
      <c r="CR558" s="4">
        <v>0</v>
      </c>
      <c r="CS558">
        <v>0</v>
      </c>
      <c r="CT558" s="5">
        <v>7</v>
      </c>
      <c r="CU558">
        <v>7</v>
      </c>
      <c r="CV558" s="4">
        <v>0</v>
      </c>
      <c r="CW558">
        <v>0</v>
      </c>
      <c r="CX558" s="5">
        <v>7</v>
      </c>
      <c r="CY558" s="21">
        <v>7</v>
      </c>
      <c r="CZ558" s="21">
        <v>0</v>
      </c>
      <c r="DA558" s="21">
        <v>0</v>
      </c>
      <c r="DB558" s="5">
        <v>7</v>
      </c>
      <c r="DD558" s="8">
        <v>0</v>
      </c>
      <c r="DE558" s="8">
        <v>0</v>
      </c>
      <c r="DF558" s="8">
        <v>0</v>
      </c>
      <c r="DG558" s="8">
        <v>0</v>
      </c>
      <c r="DH558" s="8">
        <v>0</v>
      </c>
      <c r="DI558" s="8">
        <v>0</v>
      </c>
      <c r="DJ558" s="8">
        <v>0</v>
      </c>
      <c r="DK558" s="8">
        <v>0</v>
      </c>
      <c r="DL558" s="8">
        <v>0</v>
      </c>
      <c r="DM558" s="8">
        <v>0</v>
      </c>
      <c r="DN558" s="8">
        <v>0</v>
      </c>
      <c r="DO558" s="8">
        <v>0</v>
      </c>
      <c r="DP558" s="8">
        <v>0</v>
      </c>
      <c r="DQ558" s="8">
        <v>0</v>
      </c>
      <c r="DR558" s="8">
        <v>0</v>
      </c>
      <c r="DS558" s="8">
        <v>0</v>
      </c>
      <c r="DT558" s="8">
        <v>0</v>
      </c>
      <c r="DU558" s="8">
        <v>0</v>
      </c>
      <c r="DV558" s="8">
        <v>0</v>
      </c>
      <c r="DW558" s="8">
        <v>0</v>
      </c>
      <c r="DX558" s="8">
        <v>0</v>
      </c>
      <c r="DY558" s="8">
        <v>0</v>
      </c>
      <c r="DZ558" s="8">
        <v>0</v>
      </c>
      <c r="EA558" s="8">
        <v>0</v>
      </c>
      <c r="EB558" s="8">
        <v>0</v>
      </c>
      <c r="EC558" s="8">
        <v>0</v>
      </c>
      <c r="ED558" s="20">
        <v>0</v>
      </c>
      <c r="EF558" s="9">
        <v>0</v>
      </c>
      <c r="EG558" s="9">
        <v>0</v>
      </c>
      <c r="EH558" s="9">
        <v>0</v>
      </c>
      <c r="EI558" s="9">
        <v>0</v>
      </c>
      <c r="EJ558" s="9">
        <v>0</v>
      </c>
      <c r="EK558" s="9">
        <v>0</v>
      </c>
      <c r="EL558" s="9">
        <v>0</v>
      </c>
      <c r="EM558" s="9">
        <v>0</v>
      </c>
      <c r="EN558" s="9">
        <v>0</v>
      </c>
      <c r="EO558" s="9">
        <v>0</v>
      </c>
      <c r="EP558" s="9">
        <v>0</v>
      </c>
      <c r="EQ558" s="9">
        <v>0</v>
      </c>
      <c r="ER558" s="9">
        <v>0</v>
      </c>
      <c r="ES558" s="9">
        <v>0</v>
      </c>
      <c r="ET558" s="9">
        <v>0</v>
      </c>
      <c r="EU558" s="9">
        <v>0</v>
      </c>
      <c r="EV558" s="9">
        <v>0</v>
      </c>
      <c r="EW558" s="9">
        <v>0</v>
      </c>
      <c r="EX558" s="9">
        <v>0</v>
      </c>
      <c r="EY558" s="9">
        <v>0</v>
      </c>
      <c r="EZ558" s="9">
        <v>0</v>
      </c>
      <c r="FA558" s="9">
        <v>0</v>
      </c>
      <c r="FB558" s="9">
        <v>0</v>
      </c>
      <c r="FC558" s="9">
        <v>0</v>
      </c>
      <c r="FD558" s="9">
        <v>0</v>
      </c>
      <c r="FE558" s="9">
        <v>0</v>
      </c>
      <c r="FF558">
        <v>0</v>
      </c>
    </row>
    <row r="559" spans="1:162" x14ac:dyDescent="0.2">
      <c r="A559" t="s">
        <v>54</v>
      </c>
      <c r="B559" t="s">
        <v>3006</v>
      </c>
      <c r="C559" t="s">
        <v>3</v>
      </c>
      <c r="D559" s="1">
        <v>5</v>
      </c>
      <c r="E559" s="1">
        <v>5</v>
      </c>
      <c r="F559" s="4">
        <v>0</v>
      </c>
      <c r="G559" s="4">
        <v>0</v>
      </c>
      <c r="H559" s="5">
        <v>5</v>
      </c>
      <c r="I559">
        <v>5</v>
      </c>
      <c r="J559" s="4">
        <v>0</v>
      </c>
      <c r="K559">
        <v>3</v>
      </c>
      <c r="L559" s="5">
        <v>5</v>
      </c>
      <c r="M559">
        <v>0</v>
      </c>
      <c r="N559" s="4">
        <v>0</v>
      </c>
      <c r="O559">
        <v>0</v>
      </c>
      <c r="P559" s="5">
        <v>0</v>
      </c>
      <c r="Q559">
        <v>0</v>
      </c>
      <c r="R559" s="4">
        <v>0</v>
      </c>
      <c r="S559">
        <v>0</v>
      </c>
      <c r="T559" s="5">
        <v>0</v>
      </c>
      <c r="U559">
        <v>0</v>
      </c>
      <c r="V559" s="4">
        <v>0</v>
      </c>
      <c r="W559">
        <v>0</v>
      </c>
      <c r="X559" s="5">
        <v>0</v>
      </c>
      <c r="Y559">
        <v>0</v>
      </c>
      <c r="Z559" s="4">
        <v>0</v>
      </c>
      <c r="AA559">
        <v>0</v>
      </c>
      <c r="AB559" s="5">
        <v>0</v>
      </c>
      <c r="AD559">
        <v>5</v>
      </c>
      <c r="AE559">
        <v>5</v>
      </c>
      <c r="AF559" s="4">
        <v>0</v>
      </c>
      <c r="AG559">
        <v>0</v>
      </c>
      <c r="AH559" s="5">
        <v>5</v>
      </c>
      <c r="AI559">
        <v>5</v>
      </c>
      <c r="AJ559" s="4">
        <v>0</v>
      </c>
      <c r="AK559">
        <v>3</v>
      </c>
      <c r="AL559" s="5">
        <v>5</v>
      </c>
      <c r="AM559">
        <v>0</v>
      </c>
      <c r="AN559" s="4">
        <v>0</v>
      </c>
      <c r="AO559">
        <v>0</v>
      </c>
      <c r="AP559" s="5">
        <v>0</v>
      </c>
      <c r="AQ559">
        <v>0</v>
      </c>
      <c r="AR559" s="4">
        <v>0</v>
      </c>
      <c r="AS559">
        <v>0</v>
      </c>
      <c r="AT559" s="5">
        <v>0</v>
      </c>
      <c r="AU559">
        <v>0</v>
      </c>
      <c r="AV559" s="4">
        <v>0</v>
      </c>
      <c r="AW559">
        <v>0</v>
      </c>
      <c r="AX559" s="5">
        <v>0</v>
      </c>
      <c r="AY559">
        <v>0</v>
      </c>
      <c r="AZ559" s="4">
        <v>0</v>
      </c>
      <c r="BA559">
        <v>0</v>
      </c>
      <c r="BB559" s="5">
        <v>0</v>
      </c>
      <c r="BD559">
        <v>5</v>
      </c>
      <c r="BE559">
        <v>5</v>
      </c>
      <c r="BF559" s="4">
        <v>0</v>
      </c>
      <c r="BG559">
        <v>0</v>
      </c>
      <c r="BH559" s="5">
        <v>5</v>
      </c>
      <c r="BI559">
        <v>0</v>
      </c>
      <c r="BJ559" s="4">
        <v>0</v>
      </c>
      <c r="BK559">
        <v>3</v>
      </c>
      <c r="BL559" s="5">
        <v>0</v>
      </c>
      <c r="BM559">
        <v>0</v>
      </c>
      <c r="BN559" s="4">
        <v>0</v>
      </c>
      <c r="BO559">
        <v>0</v>
      </c>
      <c r="BP559" s="5">
        <v>0</v>
      </c>
      <c r="BQ559">
        <v>0</v>
      </c>
      <c r="BR559" s="4">
        <v>0</v>
      </c>
      <c r="BS559">
        <v>0</v>
      </c>
      <c r="BT559" s="5">
        <v>0</v>
      </c>
      <c r="BU559">
        <v>0</v>
      </c>
      <c r="BV559" s="4">
        <v>0</v>
      </c>
      <c r="BW559">
        <v>0</v>
      </c>
      <c r="BX559" s="5">
        <v>0</v>
      </c>
      <c r="BY559">
        <v>0</v>
      </c>
      <c r="BZ559" s="4">
        <v>0</v>
      </c>
      <c r="CA559">
        <v>0</v>
      </c>
      <c r="CB559" s="5">
        <v>0</v>
      </c>
      <c r="CD559">
        <v>5</v>
      </c>
      <c r="CE559">
        <v>5</v>
      </c>
      <c r="CF559" s="4">
        <v>0</v>
      </c>
      <c r="CG559">
        <v>3</v>
      </c>
      <c r="CH559" s="5">
        <v>5</v>
      </c>
      <c r="CI559">
        <v>0</v>
      </c>
      <c r="CJ559" s="4">
        <v>0</v>
      </c>
      <c r="CK559">
        <v>0</v>
      </c>
      <c r="CL559" s="5">
        <v>0</v>
      </c>
      <c r="CM559">
        <v>0</v>
      </c>
      <c r="CN559" s="4">
        <v>0</v>
      </c>
      <c r="CO559">
        <v>0</v>
      </c>
      <c r="CP559" s="5">
        <v>0</v>
      </c>
      <c r="CQ559">
        <v>0</v>
      </c>
      <c r="CR559" s="4">
        <v>0</v>
      </c>
      <c r="CS559">
        <v>0</v>
      </c>
      <c r="CT559" s="5">
        <v>0</v>
      </c>
      <c r="CU559">
        <v>0</v>
      </c>
      <c r="CV559" s="4">
        <v>0</v>
      </c>
      <c r="CW559">
        <v>0</v>
      </c>
      <c r="CX559" s="5">
        <v>0</v>
      </c>
      <c r="CY559" s="21">
        <v>0</v>
      </c>
      <c r="CZ559" s="21">
        <v>0</v>
      </c>
      <c r="DA559" s="21">
        <v>0</v>
      </c>
      <c r="DB559" s="5">
        <v>0</v>
      </c>
      <c r="DD559" s="8">
        <v>0</v>
      </c>
      <c r="DE559" s="8">
        <v>0</v>
      </c>
      <c r="DF559" s="8">
        <v>0</v>
      </c>
      <c r="DG559" s="8">
        <v>0</v>
      </c>
      <c r="DH559" s="8">
        <v>0</v>
      </c>
      <c r="DI559" s="8">
        <v>0</v>
      </c>
      <c r="DJ559" s="8">
        <v>0</v>
      </c>
      <c r="DK559" s="8">
        <v>0</v>
      </c>
      <c r="DL559" s="8">
        <v>0</v>
      </c>
      <c r="DM559" s="8">
        <v>0</v>
      </c>
      <c r="DN559" s="8">
        <v>0</v>
      </c>
      <c r="DO559" s="8">
        <v>0</v>
      </c>
      <c r="DP559" s="8">
        <v>0</v>
      </c>
      <c r="DQ559" s="8">
        <v>0</v>
      </c>
      <c r="DR559" s="8">
        <v>0</v>
      </c>
      <c r="DS559" s="8">
        <v>0</v>
      </c>
      <c r="DT559" s="8">
        <v>0</v>
      </c>
      <c r="DU559" s="8">
        <v>0</v>
      </c>
      <c r="DV559" s="8">
        <v>0</v>
      </c>
      <c r="DW559" s="8">
        <v>0</v>
      </c>
      <c r="DX559" s="8">
        <v>0</v>
      </c>
      <c r="DY559" s="8">
        <v>0</v>
      </c>
      <c r="DZ559" s="8">
        <v>0</v>
      </c>
      <c r="EA559" s="8">
        <v>0</v>
      </c>
      <c r="EB559" s="8">
        <v>0</v>
      </c>
      <c r="EC559" s="8">
        <v>0</v>
      </c>
      <c r="ED559" s="20">
        <v>0</v>
      </c>
      <c r="EF559" s="9">
        <v>0</v>
      </c>
      <c r="EG559" s="9">
        <v>0</v>
      </c>
      <c r="EH559" s="9">
        <v>0</v>
      </c>
      <c r="EI559" s="9">
        <v>0</v>
      </c>
      <c r="EJ559" s="9">
        <v>0</v>
      </c>
      <c r="EK559" s="9">
        <v>0</v>
      </c>
      <c r="EL559" s="9">
        <v>3</v>
      </c>
      <c r="EM559" s="9">
        <v>0</v>
      </c>
      <c r="EN559" s="9">
        <v>0</v>
      </c>
      <c r="EO559" s="9">
        <v>0</v>
      </c>
      <c r="EP559" s="9">
        <v>0</v>
      </c>
      <c r="EQ559" s="9">
        <v>0</v>
      </c>
      <c r="ER559" s="9">
        <v>0</v>
      </c>
      <c r="ES559" s="9">
        <v>0</v>
      </c>
      <c r="ET559" s="9">
        <v>0</v>
      </c>
      <c r="EU559" s="9">
        <v>0</v>
      </c>
      <c r="EV559" s="9">
        <v>0</v>
      </c>
      <c r="EW559" s="9">
        <v>0</v>
      </c>
      <c r="EX559" s="9">
        <v>0</v>
      </c>
      <c r="EY559" s="9">
        <v>0</v>
      </c>
      <c r="EZ559" s="9">
        <v>0</v>
      </c>
      <c r="FA559" s="9">
        <v>0</v>
      </c>
      <c r="FB559" s="9">
        <v>0</v>
      </c>
      <c r="FC559" s="9">
        <v>0</v>
      </c>
      <c r="FD559" s="9">
        <v>0</v>
      </c>
      <c r="FE559" s="9">
        <v>0</v>
      </c>
      <c r="FF559">
        <v>0</v>
      </c>
    </row>
    <row r="560" spans="1:162" x14ac:dyDescent="0.2">
      <c r="A560" t="s">
        <v>473</v>
      </c>
      <c r="B560" t="s">
        <v>3007</v>
      </c>
      <c r="C560" t="s">
        <v>3</v>
      </c>
      <c r="D560" s="1">
        <v>4</v>
      </c>
      <c r="E560" s="1">
        <v>4</v>
      </c>
      <c r="F560" s="4">
        <v>0</v>
      </c>
      <c r="G560" s="4">
        <v>0</v>
      </c>
      <c r="H560" s="5">
        <v>4</v>
      </c>
      <c r="I560">
        <v>4</v>
      </c>
      <c r="J560" s="4">
        <v>0</v>
      </c>
      <c r="K560">
        <v>0</v>
      </c>
      <c r="L560" s="5">
        <v>4</v>
      </c>
      <c r="M560">
        <v>4</v>
      </c>
      <c r="N560" s="4">
        <v>0</v>
      </c>
      <c r="O560">
        <v>0</v>
      </c>
      <c r="P560" s="5">
        <v>4</v>
      </c>
      <c r="Q560">
        <v>3</v>
      </c>
      <c r="R560" s="4">
        <v>0</v>
      </c>
      <c r="S560">
        <v>0</v>
      </c>
      <c r="T560" s="5">
        <v>3</v>
      </c>
      <c r="U560">
        <v>4</v>
      </c>
      <c r="V560" s="4">
        <v>0</v>
      </c>
      <c r="W560">
        <v>0</v>
      </c>
      <c r="X560" s="5">
        <v>4</v>
      </c>
      <c r="Y560">
        <v>4</v>
      </c>
      <c r="Z560" s="4">
        <v>0</v>
      </c>
      <c r="AA560">
        <v>0</v>
      </c>
      <c r="AB560" s="5">
        <v>4</v>
      </c>
      <c r="AD560">
        <v>4</v>
      </c>
      <c r="AE560">
        <v>4</v>
      </c>
      <c r="AF560" s="4">
        <v>0</v>
      </c>
      <c r="AG560">
        <v>0</v>
      </c>
      <c r="AH560" s="5">
        <v>4</v>
      </c>
      <c r="AI560">
        <v>4</v>
      </c>
      <c r="AJ560" s="4">
        <v>0</v>
      </c>
      <c r="AK560">
        <v>0</v>
      </c>
      <c r="AL560" s="5">
        <v>4</v>
      </c>
      <c r="AM560">
        <v>3</v>
      </c>
      <c r="AN560" s="4">
        <v>0</v>
      </c>
      <c r="AO560">
        <v>0</v>
      </c>
      <c r="AP560" s="5">
        <v>3</v>
      </c>
      <c r="AQ560">
        <v>4</v>
      </c>
      <c r="AR560" s="4">
        <v>0</v>
      </c>
      <c r="AS560">
        <v>0</v>
      </c>
      <c r="AT560" s="5">
        <v>4</v>
      </c>
      <c r="AU560">
        <v>4</v>
      </c>
      <c r="AV560" s="4">
        <v>0</v>
      </c>
      <c r="AW560">
        <v>0</v>
      </c>
      <c r="AX560" s="5">
        <v>4</v>
      </c>
      <c r="AY560">
        <v>4</v>
      </c>
      <c r="AZ560" s="4">
        <v>0</v>
      </c>
      <c r="BA560">
        <v>0</v>
      </c>
      <c r="BB560" s="5">
        <v>4</v>
      </c>
      <c r="BD560">
        <v>4</v>
      </c>
      <c r="BE560">
        <v>4</v>
      </c>
      <c r="BF560" s="4">
        <v>0</v>
      </c>
      <c r="BG560">
        <v>0</v>
      </c>
      <c r="BH560" s="5">
        <v>4</v>
      </c>
      <c r="BI560">
        <v>4</v>
      </c>
      <c r="BJ560" s="4">
        <v>0</v>
      </c>
      <c r="BK560">
        <v>0</v>
      </c>
      <c r="BL560" s="5">
        <v>4</v>
      </c>
      <c r="BM560">
        <v>3</v>
      </c>
      <c r="BN560" s="4">
        <v>0</v>
      </c>
      <c r="BO560">
        <v>0</v>
      </c>
      <c r="BP560" s="5">
        <v>3</v>
      </c>
      <c r="BQ560">
        <v>4</v>
      </c>
      <c r="BR560" s="4">
        <v>0</v>
      </c>
      <c r="BS560">
        <v>0</v>
      </c>
      <c r="BT560" s="5">
        <v>4</v>
      </c>
      <c r="BU560">
        <v>4</v>
      </c>
      <c r="BV560" s="4">
        <v>0</v>
      </c>
      <c r="BW560">
        <v>0</v>
      </c>
      <c r="BX560" s="5">
        <v>4</v>
      </c>
      <c r="BY560">
        <v>4</v>
      </c>
      <c r="BZ560" s="4">
        <v>0</v>
      </c>
      <c r="CA560">
        <v>0</v>
      </c>
      <c r="CB560" s="5">
        <v>4</v>
      </c>
      <c r="CD560">
        <v>4</v>
      </c>
      <c r="CE560">
        <v>4</v>
      </c>
      <c r="CF560" s="4">
        <v>0</v>
      </c>
      <c r="CG560">
        <v>0</v>
      </c>
      <c r="CH560" s="5">
        <v>4</v>
      </c>
      <c r="CI560">
        <v>4</v>
      </c>
      <c r="CJ560" s="4">
        <v>0</v>
      </c>
      <c r="CK560">
        <v>0</v>
      </c>
      <c r="CL560" s="5">
        <v>4</v>
      </c>
      <c r="CM560">
        <v>3</v>
      </c>
      <c r="CN560" s="4">
        <v>0</v>
      </c>
      <c r="CO560">
        <v>0</v>
      </c>
      <c r="CP560" s="5">
        <v>3</v>
      </c>
      <c r="CQ560">
        <v>4</v>
      </c>
      <c r="CR560" s="4">
        <v>0</v>
      </c>
      <c r="CS560">
        <v>0</v>
      </c>
      <c r="CT560" s="5">
        <v>4</v>
      </c>
      <c r="CU560">
        <v>4</v>
      </c>
      <c r="CV560" s="4">
        <v>0</v>
      </c>
      <c r="CW560">
        <v>0</v>
      </c>
      <c r="CX560" s="5">
        <v>4</v>
      </c>
      <c r="CY560" s="21">
        <v>4</v>
      </c>
      <c r="CZ560" s="21">
        <v>0</v>
      </c>
      <c r="DA560" s="21">
        <v>0</v>
      </c>
      <c r="DB560" s="5">
        <v>4</v>
      </c>
      <c r="DD560" s="8">
        <v>0</v>
      </c>
      <c r="DE560" s="8">
        <v>0</v>
      </c>
      <c r="DF560" s="8">
        <v>0</v>
      </c>
      <c r="DG560" s="8">
        <v>0</v>
      </c>
      <c r="DH560" s="8">
        <v>0</v>
      </c>
      <c r="DI560" s="8">
        <v>0</v>
      </c>
      <c r="DJ560" s="8">
        <v>0</v>
      </c>
      <c r="DK560" s="8">
        <v>0</v>
      </c>
      <c r="DL560" s="8">
        <v>0</v>
      </c>
      <c r="DM560" s="8">
        <v>0</v>
      </c>
      <c r="DN560" s="8">
        <v>0</v>
      </c>
      <c r="DO560" s="8">
        <v>0</v>
      </c>
      <c r="DP560" s="8">
        <v>0</v>
      </c>
      <c r="DQ560" s="8">
        <v>0</v>
      </c>
      <c r="DR560" s="8">
        <v>0</v>
      </c>
      <c r="DS560" s="8">
        <v>0</v>
      </c>
      <c r="DT560" s="8">
        <v>0</v>
      </c>
      <c r="DU560" s="8">
        <v>0</v>
      </c>
      <c r="DV560" s="8">
        <v>0</v>
      </c>
      <c r="DW560" s="8">
        <v>0</v>
      </c>
      <c r="DX560" s="8">
        <v>0</v>
      </c>
      <c r="DY560" s="8">
        <v>0</v>
      </c>
      <c r="DZ560" s="8">
        <v>0</v>
      </c>
      <c r="EA560" s="8">
        <v>0</v>
      </c>
      <c r="EB560" s="8">
        <v>0</v>
      </c>
      <c r="EC560" s="8">
        <v>0</v>
      </c>
      <c r="ED560" s="20">
        <v>0</v>
      </c>
      <c r="EF560" s="9">
        <v>0</v>
      </c>
      <c r="EG560" s="9">
        <v>0</v>
      </c>
      <c r="EH560" s="9">
        <v>0</v>
      </c>
      <c r="EI560" s="9">
        <v>0</v>
      </c>
      <c r="EJ560" s="9">
        <v>0</v>
      </c>
      <c r="EK560" s="9">
        <v>0</v>
      </c>
      <c r="EL560" s="9">
        <v>0</v>
      </c>
      <c r="EM560" s="9">
        <v>0</v>
      </c>
      <c r="EN560" s="9">
        <v>0</v>
      </c>
      <c r="EO560" s="9">
        <v>0</v>
      </c>
      <c r="EP560" s="9">
        <v>0</v>
      </c>
      <c r="EQ560" s="9">
        <v>0</v>
      </c>
      <c r="ER560" s="9">
        <v>0</v>
      </c>
      <c r="ES560" s="9">
        <v>0</v>
      </c>
      <c r="ET560" s="9">
        <v>0</v>
      </c>
      <c r="EU560" s="9">
        <v>0</v>
      </c>
      <c r="EV560" s="9">
        <v>0</v>
      </c>
      <c r="EW560" s="9">
        <v>0</v>
      </c>
      <c r="EX560" s="9">
        <v>0</v>
      </c>
      <c r="EY560" s="9">
        <v>0</v>
      </c>
      <c r="EZ560" s="9">
        <v>0</v>
      </c>
      <c r="FA560" s="9">
        <v>0</v>
      </c>
      <c r="FB560" s="9">
        <v>0</v>
      </c>
      <c r="FC560" s="9">
        <v>0</v>
      </c>
      <c r="FD560" s="9">
        <v>0</v>
      </c>
      <c r="FE560" s="9">
        <v>0</v>
      </c>
      <c r="FF560">
        <v>0</v>
      </c>
    </row>
    <row r="561" spans="1:162" x14ac:dyDescent="0.2">
      <c r="A561" t="s">
        <v>85</v>
      </c>
      <c r="B561" t="s">
        <v>3008</v>
      </c>
      <c r="C561" t="s">
        <v>3</v>
      </c>
      <c r="D561" s="1">
        <v>5</v>
      </c>
      <c r="E561" s="1">
        <v>5</v>
      </c>
      <c r="F561" s="4">
        <v>0</v>
      </c>
      <c r="G561" s="4">
        <v>0</v>
      </c>
      <c r="H561" s="5">
        <v>5</v>
      </c>
      <c r="I561">
        <v>5</v>
      </c>
      <c r="J561" s="4">
        <v>0</v>
      </c>
      <c r="K561">
        <v>0</v>
      </c>
      <c r="L561" s="5">
        <v>5</v>
      </c>
      <c r="M561">
        <v>5</v>
      </c>
      <c r="N561" s="4">
        <v>0</v>
      </c>
      <c r="O561">
        <v>0</v>
      </c>
      <c r="P561" s="5">
        <v>5</v>
      </c>
      <c r="Q561">
        <v>5</v>
      </c>
      <c r="R561" s="4">
        <v>0</v>
      </c>
      <c r="S561">
        <v>2</v>
      </c>
      <c r="T561" s="5">
        <v>5</v>
      </c>
      <c r="U561">
        <v>5</v>
      </c>
      <c r="V561" s="4">
        <v>0</v>
      </c>
      <c r="W561">
        <v>0</v>
      </c>
      <c r="X561" s="5">
        <v>5</v>
      </c>
      <c r="Y561">
        <v>6</v>
      </c>
      <c r="Z561" s="4">
        <v>0</v>
      </c>
      <c r="AA561">
        <v>0</v>
      </c>
      <c r="AB561" s="5">
        <v>6</v>
      </c>
      <c r="AD561">
        <v>5</v>
      </c>
      <c r="AE561">
        <v>5</v>
      </c>
      <c r="AF561" s="4">
        <v>0</v>
      </c>
      <c r="AG561">
        <v>0</v>
      </c>
      <c r="AH561" s="5">
        <v>5</v>
      </c>
      <c r="AI561">
        <v>5</v>
      </c>
      <c r="AJ561" s="4">
        <v>0</v>
      </c>
      <c r="AK561">
        <v>0</v>
      </c>
      <c r="AL561" s="5">
        <v>5</v>
      </c>
      <c r="AM561">
        <v>5</v>
      </c>
      <c r="AN561" s="4">
        <v>0</v>
      </c>
      <c r="AO561">
        <v>0</v>
      </c>
      <c r="AP561" s="5">
        <v>5</v>
      </c>
      <c r="AQ561">
        <v>5</v>
      </c>
      <c r="AR561" s="4">
        <v>0</v>
      </c>
      <c r="AS561">
        <v>2</v>
      </c>
      <c r="AT561" s="5">
        <v>5</v>
      </c>
      <c r="AU561">
        <v>5</v>
      </c>
      <c r="AV561" s="4">
        <v>0</v>
      </c>
      <c r="AW561">
        <v>0</v>
      </c>
      <c r="AX561" s="5">
        <v>5</v>
      </c>
      <c r="AY561">
        <v>6</v>
      </c>
      <c r="AZ561" s="4">
        <v>0</v>
      </c>
      <c r="BA561">
        <v>17</v>
      </c>
      <c r="BB561" s="5">
        <v>6</v>
      </c>
      <c r="BD561">
        <v>5</v>
      </c>
      <c r="BE561">
        <v>5</v>
      </c>
      <c r="BF561" s="4">
        <v>0</v>
      </c>
      <c r="BG561">
        <v>0</v>
      </c>
      <c r="BH561" s="5">
        <v>5</v>
      </c>
      <c r="BI561">
        <v>5</v>
      </c>
      <c r="BJ561" s="4">
        <v>0</v>
      </c>
      <c r="BK561">
        <v>0</v>
      </c>
      <c r="BL561" s="5">
        <v>5</v>
      </c>
      <c r="BM561">
        <v>5</v>
      </c>
      <c r="BN561" s="4">
        <v>0</v>
      </c>
      <c r="BO561">
        <v>0</v>
      </c>
      <c r="BP561" s="5">
        <v>5</v>
      </c>
      <c r="BQ561">
        <v>5</v>
      </c>
      <c r="BR561" s="4">
        <v>0</v>
      </c>
      <c r="BS561">
        <v>2</v>
      </c>
      <c r="BT561" s="5">
        <v>5</v>
      </c>
      <c r="BU561">
        <v>6</v>
      </c>
      <c r="BV561" s="4">
        <v>0</v>
      </c>
      <c r="BW561">
        <v>0</v>
      </c>
      <c r="BX561" s="5">
        <v>6</v>
      </c>
      <c r="BY561">
        <v>6</v>
      </c>
      <c r="BZ561" s="4">
        <v>0</v>
      </c>
      <c r="CA561">
        <v>17</v>
      </c>
      <c r="CB561" s="5">
        <v>6</v>
      </c>
      <c r="CD561">
        <v>5</v>
      </c>
      <c r="CE561">
        <v>5</v>
      </c>
      <c r="CF561" s="4">
        <v>0</v>
      </c>
      <c r="CG561">
        <v>0</v>
      </c>
      <c r="CH561" s="5">
        <v>5</v>
      </c>
      <c r="CI561">
        <v>5</v>
      </c>
      <c r="CJ561" s="4">
        <v>0</v>
      </c>
      <c r="CK561">
        <v>0</v>
      </c>
      <c r="CL561" s="5">
        <v>5</v>
      </c>
      <c r="CM561">
        <v>5</v>
      </c>
      <c r="CN561" s="4">
        <v>0</v>
      </c>
      <c r="CO561">
        <v>2</v>
      </c>
      <c r="CP561" s="5">
        <v>5</v>
      </c>
      <c r="CQ561">
        <v>5</v>
      </c>
      <c r="CR561" s="4">
        <v>0</v>
      </c>
      <c r="CS561">
        <v>0</v>
      </c>
      <c r="CT561" s="5">
        <v>5</v>
      </c>
      <c r="CU561">
        <v>6</v>
      </c>
      <c r="CV561" s="4">
        <v>0</v>
      </c>
      <c r="CW561">
        <v>0</v>
      </c>
      <c r="CX561" s="5">
        <v>6</v>
      </c>
      <c r="CY561" s="21">
        <v>6</v>
      </c>
      <c r="CZ561" s="21">
        <v>0</v>
      </c>
      <c r="DA561" s="21">
        <v>17</v>
      </c>
      <c r="DB561" s="5">
        <v>6</v>
      </c>
      <c r="DD561" s="8">
        <v>0</v>
      </c>
      <c r="DE561" s="8">
        <v>0</v>
      </c>
      <c r="DF561" s="8">
        <v>0</v>
      </c>
      <c r="DG561" s="8">
        <v>0</v>
      </c>
      <c r="DH561" s="8">
        <v>0</v>
      </c>
      <c r="DI561" s="8">
        <v>0</v>
      </c>
      <c r="DJ561" s="8">
        <v>0</v>
      </c>
      <c r="DK561" s="8">
        <v>0</v>
      </c>
      <c r="DL561" s="8">
        <v>0</v>
      </c>
      <c r="DM561" s="8">
        <v>0</v>
      </c>
      <c r="DN561" s="8">
        <v>0</v>
      </c>
      <c r="DO561" s="8">
        <v>0</v>
      </c>
      <c r="DP561" s="8">
        <v>0</v>
      </c>
      <c r="DQ561" s="8">
        <v>0</v>
      </c>
      <c r="DR561" s="8">
        <v>0</v>
      </c>
      <c r="DS561" s="8">
        <v>0</v>
      </c>
      <c r="DT561" s="8">
        <v>0</v>
      </c>
      <c r="DU561" s="8">
        <v>0</v>
      </c>
      <c r="DV561" s="8">
        <v>0</v>
      </c>
      <c r="DW561" s="8">
        <v>0</v>
      </c>
      <c r="DX561" s="8">
        <v>0</v>
      </c>
      <c r="DY561" s="8">
        <v>0</v>
      </c>
      <c r="DZ561" s="8">
        <v>0</v>
      </c>
      <c r="EA561" s="8">
        <v>0</v>
      </c>
      <c r="EB561" s="8">
        <v>0</v>
      </c>
      <c r="EC561" s="8">
        <v>0</v>
      </c>
      <c r="ED561" s="20">
        <v>0</v>
      </c>
      <c r="EF561" s="9">
        <v>0</v>
      </c>
      <c r="EG561" s="9">
        <v>0</v>
      </c>
      <c r="EH561" s="9">
        <v>0</v>
      </c>
      <c r="EI561" s="9">
        <v>0</v>
      </c>
      <c r="EJ561" s="9">
        <v>0</v>
      </c>
      <c r="EK561" s="9">
        <v>0</v>
      </c>
      <c r="EL561" s="9">
        <v>0</v>
      </c>
      <c r="EM561" s="9">
        <v>0</v>
      </c>
      <c r="EN561" s="9">
        <v>0</v>
      </c>
      <c r="EO561" s="9">
        <v>0</v>
      </c>
      <c r="EP561" s="9">
        <v>0</v>
      </c>
      <c r="EQ561" s="9">
        <v>0</v>
      </c>
      <c r="ER561" s="9">
        <v>0</v>
      </c>
      <c r="ES561" s="9">
        <v>0</v>
      </c>
      <c r="ET561" s="9">
        <v>2</v>
      </c>
      <c r="EU561" s="9">
        <v>0</v>
      </c>
      <c r="EV561" s="9">
        <v>0</v>
      </c>
      <c r="EW561" s="9">
        <v>0</v>
      </c>
      <c r="EX561" s="9">
        <v>0</v>
      </c>
      <c r="EY561" s="9">
        <v>0</v>
      </c>
      <c r="EZ561" s="9">
        <v>0</v>
      </c>
      <c r="FA561" s="9">
        <v>0</v>
      </c>
      <c r="FB561" s="9">
        <v>0</v>
      </c>
      <c r="FC561" s="9">
        <v>0</v>
      </c>
      <c r="FD561" s="9">
        <v>17</v>
      </c>
      <c r="FE561" s="9">
        <v>0</v>
      </c>
      <c r="FF561">
        <v>0</v>
      </c>
    </row>
    <row r="562" spans="1:162" x14ac:dyDescent="0.2">
      <c r="A562" t="s">
        <v>100</v>
      </c>
      <c r="B562" t="s">
        <v>3009</v>
      </c>
      <c r="C562" t="s">
        <v>3</v>
      </c>
      <c r="D562" s="1">
        <v>4</v>
      </c>
      <c r="E562" s="1">
        <v>4</v>
      </c>
      <c r="F562" s="4">
        <v>0</v>
      </c>
      <c r="G562" s="4">
        <v>5</v>
      </c>
      <c r="H562" s="5">
        <v>4</v>
      </c>
      <c r="I562">
        <v>5</v>
      </c>
      <c r="J562" s="4">
        <v>0</v>
      </c>
      <c r="K562">
        <v>58</v>
      </c>
      <c r="L562" s="5">
        <v>5</v>
      </c>
      <c r="M562">
        <v>4</v>
      </c>
      <c r="N562" s="4">
        <v>0</v>
      </c>
      <c r="O562">
        <v>73</v>
      </c>
      <c r="P562" s="5">
        <v>4</v>
      </c>
      <c r="Q562">
        <v>6</v>
      </c>
      <c r="R562" s="4">
        <v>0</v>
      </c>
      <c r="S562">
        <v>22</v>
      </c>
      <c r="T562" s="5">
        <v>6</v>
      </c>
      <c r="U562">
        <v>7</v>
      </c>
      <c r="V562" s="4">
        <v>0</v>
      </c>
      <c r="W562">
        <v>72</v>
      </c>
      <c r="X562" s="5">
        <v>7</v>
      </c>
      <c r="Y562">
        <v>6</v>
      </c>
      <c r="Z562" s="4">
        <v>0</v>
      </c>
      <c r="AA562">
        <v>0</v>
      </c>
      <c r="AB562" s="5">
        <v>6</v>
      </c>
      <c r="AD562">
        <v>4</v>
      </c>
      <c r="AE562">
        <v>4</v>
      </c>
      <c r="AF562" s="4">
        <v>0</v>
      </c>
      <c r="AG562">
        <v>5</v>
      </c>
      <c r="AH562" s="5">
        <v>4</v>
      </c>
      <c r="AI562">
        <v>5</v>
      </c>
      <c r="AJ562" s="4">
        <v>0</v>
      </c>
      <c r="AK562">
        <v>58</v>
      </c>
      <c r="AL562" s="5">
        <v>5</v>
      </c>
      <c r="AM562">
        <v>4</v>
      </c>
      <c r="AN562" s="4">
        <v>0</v>
      </c>
      <c r="AO562">
        <v>73</v>
      </c>
      <c r="AP562" s="5">
        <v>4</v>
      </c>
      <c r="AQ562">
        <v>6</v>
      </c>
      <c r="AR562" s="4">
        <v>0</v>
      </c>
      <c r="AS562">
        <v>22</v>
      </c>
      <c r="AT562" s="5">
        <v>6</v>
      </c>
      <c r="AU562">
        <v>7</v>
      </c>
      <c r="AV562" s="4">
        <v>0</v>
      </c>
      <c r="AW562">
        <v>72</v>
      </c>
      <c r="AX562" s="5">
        <v>7</v>
      </c>
      <c r="AY562">
        <v>6</v>
      </c>
      <c r="AZ562" s="4">
        <v>0</v>
      </c>
      <c r="BA562">
        <v>0</v>
      </c>
      <c r="BB562" s="5">
        <v>6</v>
      </c>
      <c r="BD562">
        <v>4</v>
      </c>
      <c r="BE562">
        <v>5</v>
      </c>
      <c r="BF562" s="4">
        <v>0</v>
      </c>
      <c r="BG562">
        <v>27</v>
      </c>
      <c r="BH562" s="5">
        <v>5</v>
      </c>
      <c r="BI562">
        <v>5</v>
      </c>
      <c r="BJ562" s="4">
        <v>0</v>
      </c>
      <c r="BK562">
        <v>73</v>
      </c>
      <c r="BL562" s="5">
        <v>5</v>
      </c>
      <c r="BM562">
        <v>6</v>
      </c>
      <c r="BN562" s="4">
        <v>0</v>
      </c>
      <c r="BO562">
        <v>13</v>
      </c>
      <c r="BP562" s="5">
        <v>6</v>
      </c>
      <c r="BQ562">
        <v>6</v>
      </c>
      <c r="BR562" s="4">
        <v>0</v>
      </c>
      <c r="BS562">
        <v>22</v>
      </c>
      <c r="BT562" s="5">
        <v>6</v>
      </c>
      <c r="BU562">
        <v>7</v>
      </c>
      <c r="BV562" s="4">
        <v>0</v>
      </c>
      <c r="BW562">
        <v>72</v>
      </c>
      <c r="BX562" s="5">
        <v>7</v>
      </c>
      <c r="BY562">
        <v>6</v>
      </c>
      <c r="BZ562" s="4">
        <v>0</v>
      </c>
      <c r="CA562">
        <v>0</v>
      </c>
      <c r="CB562" s="5">
        <v>6</v>
      </c>
      <c r="CD562">
        <v>4</v>
      </c>
      <c r="CE562">
        <v>5</v>
      </c>
      <c r="CF562" s="4">
        <v>0</v>
      </c>
      <c r="CG562">
        <v>27</v>
      </c>
      <c r="CH562" s="5">
        <v>5</v>
      </c>
      <c r="CI562">
        <v>4</v>
      </c>
      <c r="CJ562" s="4">
        <v>0</v>
      </c>
      <c r="CK562">
        <v>73</v>
      </c>
      <c r="CL562" s="5">
        <v>4</v>
      </c>
      <c r="CM562">
        <v>6</v>
      </c>
      <c r="CN562" s="4">
        <v>0</v>
      </c>
      <c r="CO562">
        <v>13</v>
      </c>
      <c r="CP562" s="5">
        <v>6</v>
      </c>
      <c r="CQ562">
        <v>7</v>
      </c>
      <c r="CR562" s="4">
        <v>0</v>
      </c>
      <c r="CS562">
        <v>22</v>
      </c>
      <c r="CT562" s="5">
        <v>7</v>
      </c>
      <c r="CU562">
        <v>6</v>
      </c>
      <c r="CV562" s="4">
        <v>0</v>
      </c>
      <c r="CW562">
        <v>72</v>
      </c>
      <c r="CX562" s="5">
        <v>6</v>
      </c>
      <c r="CY562" s="21">
        <v>6</v>
      </c>
      <c r="CZ562" s="21">
        <v>0</v>
      </c>
      <c r="DA562" s="21">
        <v>0</v>
      </c>
      <c r="DB562" s="5">
        <v>6</v>
      </c>
      <c r="DD562" s="8">
        <v>0</v>
      </c>
      <c r="DE562" s="8">
        <v>0</v>
      </c>
      <c r="DF562" s="8">
        <v>0</v>
      </c>
      <c r="DG562" s="8">
        <v>0</v>
      </c>
      <c r="DH562" s="8">
        <v>0</v>
      </c>
      <c r="DI562" s="8">
        <v>0</v>
      </c>
      <c r="DJ562" s="8">
        <v>0</v>
      </c>
      <c r="DK562" s="8">
        <v>0</v>
      </c>
      <c r="DL562" s="8">
        <v>0</v>
      </c>
      <c r="DM562" s="8">
        <v>0</v>
      </c>
      <c r="DN562" s="8">
        <v>0</v>
      </c>
      <c r="DO562" s="8">
        <v>0</v>
      </c>
      <c r="DP562" s="8">
        <v>0</v>
      </c>
      <c r="DQ562" s="8">
        <v>0</v>
      </c>
      <c r="DR562" s="8">
        <v>0</v>
      </c>
      <c r="DS562" s="8">
        <v>0</v>
      </c>
      <c r="DT562" s="8">
        <v>0</v>
      </c>
      <c r="DU562" s="8">
        <v>0</v>
      </c>
      <c r="DV562" s="8">
        <v>0</v>
      </c>
      <c r="DW562" s="8">
        <v>0</v>
      </c>
      <c r="DX562" s="8">
        <v>0</v>
      </c>
      <c r="DY562" s="8">
        <v>0</v>
      </c>
      <c r="DZ562" s="8">
        <v>0</v>
      </c>
      <c r="EA562" s="8">
        <v>0</v>
      </c>
      <c r="EB562" s="8">
        <v>0</v>
      </c>
      <c r="EC562" s="8">
        <v>0</v>
      </c>
      <c r="ED562" s="20">
        <v>0</v>
      </c>
      <c r="EF562" s="9">
        <v>0</v>
      </c>
      <c r="EG562" s="9">
        <v>0</v>
      </c>
      <c r="EH562" s="9">
        <v>0</v>
      </c>
      <c r="EI562" s="9">
        <v>5</v>
      </c>
      <c r="EJ562" s="9">
        <v>1</v>
      </c>
      <c r="EK562" s="9">
        <v>27</v>
      </c>
      <c r="EL562" s="9">
        <v>0</v>
      </c>
      <c r="EM562" s="9">
        <v>58</v>
      </c>
      <c r="EN562" s="9">
        <v>0</v>
      </c>
      <c r="EO562" s="9">
        <v>73</v>
      </c>
      <c r="EP562" s="9">
        <v>0</v>
      </c>
      <c r="EQ562" s="9">
        <v>13</v>
      </c>
      <c r="ER562" s="9">
        <v>0</v>
      </c>
      <c r="ES562" s="9">
        <v>0</v>
      </c>
      <c r="ET562" s="9">
        <v>0</v>
      </c>
      <c r="EU562" s="9">
        <v>22</v>
      </c>
      <c r="EV562" s="9">
        <v>0</v>
      </c>
      <c r="EW562" s="9">
        <v>17</v>
      </c>
      <c r="EX562" s="9">
        <v>0</v>
      </c>
      <c r="EY562" s="9">
        <v>72</v>
      </c>
      <c r="EZ562" s="9">
        <v>0</v>
      </c>
      <c r="FA562" s="9">
        <v>0</v>
      </c>
      <c r="FB562" s="9">
        <v>0</v>
      </c>
      <c r="FC562" s="9">
        <v>0</v>
      </c>
      <c r="FD562" s="9">
        <v>0</v>
      </c>
      <c r="FE562" s="9">
        <v>0</v>
      </c>
      <c r="FF562">
        <v>0</v>
      </c>
    </row>
    <row r="563" spans="1:162" x14ac:dyDescent="0.2">
      <c r="A563" t="s">
        <v>26</v>
      </c>
      <c r="B563" t="s">
        <v>3010</v>
      </c>
      <c r="C563" t="s">
        <v>3</v>
      </c>
      <c r="D563" s="1">
        <v>3</v>
      </c>
      <c r="E563" s="1">
        <v>3</v>
      </c>
      <c r="F563" s="4">
        <v>0</v>
      </c>
      <c r="G563" s="4">
        <v>0</v>
      </c>
      <c r="H563" s="5">
        <v>3</v>
      </c>
      <c r="I563">
        <v>3</v>
      </c>
      <c r="J563" s="4">
        <v>0</v>
      </c>
      <c r="K563">
        <v>0</v>
      </c>
      <c r="L563" s="5">
        <v>3</v>
      </c>
      <c r="M563">
        <v>0</v>
      </c>
      <c r="N563" s="4">
        <v>0</v>
      </c>
      <c r="O563">
        <v>0</v>
      </c>
      <c r="P563" s="5">
        <v>0</v>
      </c>
      <c r="Q563">
        <v>0</v>
      </c>
      <c r="R563" s="4">
        <v>0</v>
      </c>
      <c r="S563">
        <v>0</v>
      </c>
      <c r="T563" s="5">
        <v>0</v>
      </c>
      <c r="U563">
        <v>0</v>
      </c>
      <c r="V563" s="4">
        <v>0</v>
      </c>
      <c r="W563">
        <v>0</v>
      </c>
      <c r="X563" s="5">
        <v>0</v>
      </c>
      <c r="Y563">
        <v>0</v>
      </c>
      <c r="Z563" s="4">
        <v>0</v>
      </c>
      <c r="AA563">
        <v>0</v>
      </c>
      <c r="AB563" s="5">
        <v>0</v>
      </c>
      <c r="AD563">
        <v>3</v>
      </c>
      <c r="AE563">
        <v>3</v>
      </c>
      <c r="AF563" s="4">
        <v>0</v>
      </c>
      <c r="AG563">
        <v>0</v>
      </c>
      <c r="AH563" s="5">
        <v>3</v>
      </c>
      <c r="AI563">
        <v>3</v>
      </c>
      <c r="AJ563" s="4">
        <v>0</v>
      </c>
      <c r="AK563">
        <v>0</v>
      </c>
      <c r="AL563" s="5">
        <v>3</v>
      </c>
      <c r="AM563">
        <v>0</v>
      </c>
      <c r="AN563" s="4">
        <v>0</v>
      </c>
      <c r="AO563">
        <v>0</v>
      </c>
      <c r="AP563" s="5">
        <v>0</v>
      </c>
      <c r="AQ563">
        <v>0</v>
      </c>
      <c r="AR563" s="4">
        <v>0</v>
      </c>
      <c r="AS563">
        <v>0</v>
      </c>
      <c r="AT563" s="5">
        <v>0</v>
      </c>
      <c r="AU563">
        <v>0</v>
      </c>
      <c r="AV563" s="4">
        <v>0</v>
      </c>
      <c r="AW563">
        <v>0</v>
      </c>
      <c r="AX563" s="5">
        <v>0</v>
      </c>
      <c r="AY563">
        <v>0</v>
      </c>
      <c r="AZ563" s="4">
        <v>0</v>
      </c>
      <c r="BA563">
        <v>0</v>
      </c>
      <c r="BB563" s="5">
        <v>0</v>
      </c>
      <c r="BD563">
        <v>3</v>
      </c>
      <c r="BE563">
        <v>3</v>
      </c>
      <c r="BF563" s="4">
        <v>0</v>
      </c>
      <c r="BG563">
        <v>0</v>
      </c>
      <c r="BH563" s="5">
        <v>3</v>
      </c>
      <c r="BI563">
        <v>3</v>
      </c>
      <c r="BJ563" s="4">
        <v>0</v>
      </c>
      <c r="BK563">
        <v>0</v>
      </c>
      <c r="BL563" s="5">
        <v>3</v>
      </c>
      <c r="BM563">
        <v>0</v>
      </c>
      <c r="BN563" s="4">
        <v>0</v>
      </c>
      <c r="BO563">
        <v>0</v>
      </c>
      <c r="BP563" s="5">
        <v>0</v>
      </c>
      <c r="BQ563">
        <v>0</v>
      </c>
      <c r="BR563" s="4">
        <v>0</v>
      </c>
      <c r="BS563">
        <v>0</v>
      </c>
      <c r="BT563" s="5">
        <v>0</v>
      </c>
      <c r="BU563">
        <v>0</v>
      </c>
      <c r="BV563" s="4">
        <v>0</v>
      </c>
      <c r="BW563">
        <v>0</v>
      </c>
      <c r="BX563" s="5">
        <v>0</v>
      </c>
      <c r="BY563">
        <v>0</v>
      </c>
      <c r="BZ563" s="4">
        <v>0</v>
      </c>
      <c r="CA563">
        <v>0</v>
      </c>
      <c r="CB563" s="5">
        <v>0</v>
      </c>
      <c r="CD563">
        <v>3</v>
      </c>
      <c r="CE563">
        <v>3</v>
      </c>
      <c r="CF563" s="4">
        <v>0</v>
      </c>
      <c r="CG563">
        <v>0</v>
      </c>
      <c r="CH563" s="5">
        <v>3</v>
      </c>
      <c r="CI563">
        <v>3</v>
      </c>
      <c r="CJ563" s="4">
        <v>0</v>
      </c>
      <c r="CK563">
        <v>0</v>
      </c>
      <c r="CL563" s="5">
        <v>3</v>
      </c>
      <c r="CM563">
        <v>0</v>
      </c>
      <c r="CN563" s="4">
        <v>0</v>
      </c>
      <c r="CO563">
        <v>0</v>
      </c>
      <c r="CP563" s="5">
        <v>0</v>
      </c>
      <c r="CQ563">
        <v>0</v>
      </c>
      <c r="CR563" s="4">
        <v>0</v>
      </c>
      <c r="CS563">
        <v>0</v>
      </c>
      <c r="CT563" s="5">
        <v>0</v>
      </c>
      <c r="CU563">
        <v>0</v>
      </c>
      <c r="CV563" s="4">
        <v>0</v>
      </c>
      <c r="CW563">
        <v>0</v>
      </c>
      <c r="CX563" s="5">
        <v>0</v>
      </c>
      <c r="CY563" s="21">
        <v>0</v>
      </c>
      <c r="CZ563" s="21">
        <v>0</v>
      </c>
      <c r="DA563" s="21">
        <v>0</v>
      </c>
      <c r="DB563" s="5">
        <v>0</v>
      </c>
      <c r="DD563" s="8">
        <v>0</v>
      </c>
      <c r="DE563" s="8">
        <v>0</v>
      </c>
      <c r="DF563" s="8">
        <v>0</v>
      </c>
      <c r="DG563" s="8">
        <v>0</v>
      </c>
      <c r="DH563" s="8">
        <v>0</v>
      </c>
      <c r="DI563" s="8">
        <v>0</v>
      </c>
      <c r="DJ563" s="8">
        <v>0</v>
      </c>
      <c r="DK563" s="8">
        <v>0</v>
      </c>
      <c r="DL563" s="8">
        <v>0</v>
      </c>
      <c r="DM563" s="8">
        <v>0</v>
      </c>
      <c r="DN563" s="8">
        <v>0</v>
      </c>
      <c r="DO563" s="8">
        <v>0</v>
      </c>
      <c r="DP563" s="8">
        <v>0</v>
      </c>
      <c r="DQ563" s="8">
        <v>0</v>
      </c>
      <c r="DR563" s="8">
        <v>0</v>
      </c>
      <c r="DS563" s="8">
        <v>0</v>
      </c>
      <c r="DT563" s="8">
        <v>0</v>
      </c>
      <c r="DU563" s="8">
        <v>0</v>
      </c>
      <c r="DV563" s="8">
        <v>0</v>
      </c>
      <c r="DW563" s="8">
        <v>0</v>
      </c>
      <c r="DX563" s="8">
        <v>0</v>
      </c>
      <c r="DY563" s="8">
        <v>0</v>
      </c>
      <c r="DZ563" s="8">
        <v>0</v>
      </c>
      <c r="EA563" s="8">
        <v>0</v>
      </c>
      <c r="EB563" s="8">
        <v>0</v>
      </c>
      <c r="EC563" s="8">
        <v>0</v>
      </c>
      <c r="ED563" s="20">
        <v>0</v>
      </c>
      <c r="EF563" s="9">
        <v>0</v>
      </c>
      <c r="EG563" s="9">
        <v>0</v>
      </c>
      <c r="EH563" s="9">
        <v>0</v>
      </c>
      <c r="EI563" s="9">
        <v>0</v>
      </c>
      <c r="EJ563" s="9">
        <v>0</v>
      </c>
      <c r="EK563" s="9">
        <v>0</v>
      </c>
      <c r="EL563" s="9">
        <v>0</v>
      </c>
      <c r="EM563" s="9">
        <v>0</v>
      </c>
      <c r="EN563" s="9">
        <v>0</v>
      </c>
      <c r="EO563" s="9">
        <v>0</v>
      </c>
      <c r="EP563" s="9">
        <v>0</v>
      </c>
      <c r="EQ563" s="9">
        <v>0</v>
      </c>
      <c r="ER563" s="9">
        <v>0</v>
      </c>
      <c r="ES563" s="9">
        <v>0</v>
      </c>
      <c r="ET563" s="9">
        <v>0</v>
      </c>
      <c r="EU563" s="9">
        <v>0</v>
      </c>
      <c r="EV563" s="9">
        <v>0</v>
      </c>
      <c r="EW563" s="9">
        <v>0</v>
      </c>
      <c r="EX563" s="9">
        <v>0</v>
      </c>
      <c r="EY563" s="9">
        <v>0</v>
      </c>
      <c r="EZ563" s="9">
        <v>0</v>
      </c>
      <c r="FA563" s="9">
        <v>0</v>
      </c>
      <c r="FB563" s="9">
        <v>0</v>
      </c>
      <c r="FC563" s="9">
        <v>0</v>
      </c>
      <c r="FD563" s="9">
        <v>0</v>
      </c>
      <c r="FE563" s="9">
        <v>0</v>
      </c>
      <c r="FF563">
        <v>0</v>
      </c>
    </row>
    <row r="564" spans="1:162" x14ac:dyDescent="0.2">
      <c r="A564" t="s">
        <v>232</v>
      </c>
      <c r="B564" t="s">
        <v>3011</v>
      </c>
      <c r="C564" t="s">
        <v>3</v>
      </c>
      <c r="D564" s="1">
        <v>4</v>
      </c>
      <c r="E564" s="1">
        <v>4</v>
      </c>
      <c r="F564" s="4">
        <v>0</v>
      </c>
      <c r="G564" s="4">
        <v>0</v>
      </c>
      <c r="H564" s="5">
        <v>4</v>
      </c>
      <c r="I564">
        <v>4</v>
      </c>
      <c r="J564" s="4">
        <v>0</v>
      </c>
      <c r="K564">
        <v>0</v>
      </c>
      <c r="L564" s="5">
        <v>4</v>
      </c>
      <c r="M564">
        <v>4</v>
      </c>
      <c r="N564" s="4">
        <v>0</v>
      </c>
      <c r="O564">
        <v>33</v>
      </c>
      <c r="P564" s="5">
        <v>4</v>
      </c>
      <c r="Q564">
        <v>12</v>
      </c>
      <c r="R564" s="4">
        <v>133248676.30000001</v>
      </c>
      <c r="S564">
        <v>279</v>
      </c>
      <c r="T564" s="5">
        <v>13</v>
      </c>
      <c r="U564">
        <v>0</v>
      </c>
      <c r="V564" s="4">
        <v>110602296.91000003</v>
      </c>
      <c r="W564">
        <v>448</v>
      </c>
      <c r="X564" s="5">
        <v>0</v>
      </c>
      <c r="Y564">
        <v>0</v>
      </c>
      <c r="Z564" s="4">
        <v>0</v>
      </c>
      <c r="AA564">
        <v>0</v>
      </c>
      <c r="AB564" s="5">
        <v>0</v>
      </c>
      <c r="AD564">
        <v>4</v>
      </c>
      <c r="AE564">
        <v>4</v>
      </c>
      <c r="AF564" s="4">
        <v>0</v>
      </c>
      <c r="AG564">
        <v>0</v>
      </c>
      <c r="AH564" s="5">
        <v>4</v>
      </c>
      <c r="AI564">
        <v>4</v>
      </c>
      <c r="AJ564" s="4">
        <v>0</v>
      </c>
      <c r="AK564">
        <v>33</v>
      </c>
      <c r="AL564" s="5">
        <v>4</v>
      </c>
      <c r="AM564">
        <v>4</v>
      </c>
      <c r="AN564" s="4">
        <v>0</v>
      </c>
      <c r="AO564">
        <v>21</v>
      </c>
      <c r="AP564" s="5">
        <v>4</v>
      </c>
      <c r="AQ564">
        <v>13</v>
      </c>
      <c r="AR564" s="4">
        <v>133248676.30000001</v>
      </c>
      <c r="AS564">
        <v>371</v>
      </c>
      <c r="AT564" s="5">
        <v>13</v>
      </c>
      <c r="AU564">
        <v>0</v>
      </c>
      <c r="AV564" s="4">
        <v>90972822.74000001</v>
      </c>
      <c r="AW564">
        <v>448</v>
      </c>
      <c r="AX564" s="5">
        <v>0</v>
      </c>
      <c r="AY564">
        <v>0</v>
      </c>
      <c r="AZ564" s="4">
        <v>0</v>
      </c>
      <c r="BA564">
        <v>0</v>
      </c>
      <c r="BB564" s="5">
        <v>0</v>
      </c>
      <c r="BD564">
        <v>4</v>
      </c>
      <c r="BE564">
        <v>4</v>
      </c>
      <c r="BF564" s="4">
        <v>0</v>
      </c>
      <c r="BG564">
        <v>0</v>
      </c>
      <c r="BH564" s="5">
        <v>4</v>
      </c>
      <c r="BI564">
        <v>4</v>
      </c>
      <c r="BJ564" s="4">
        <v>0</v>
      </c>
      <c r="BK564">
        <v>33</v>
      </c>
      <c r="BL564" s="5">
        <v>4</v>
      </c>
      <c r="BM564">
        <v>11</v>
      </c>
      <c r="BN564" s="4">
        <v>133248676.30000001</v>
      </c>
      <c r="BO564">
        <v>21</v>
      </c>
      <c r="BP564" s="5">
        <v>13</v>
      </c>
      <c r="BQ564">
        <v>13</v>
      </c>
      <c r="BR564" s="4">
        <v>111234956.91</v>
      </c>
      <c r="BS564">
        <v>448</v>
      </c>
      <c r="BT564" s="5">
        <v>13</v>
      </c>
      <c r="BU564">
        <v>0</v>
      </c>
      <c r="BV564" s="4">
        <v>0</v>
      </c>
      <c r="BW564">
        <v>0</v>
      </c>
      <c r="BX564" s="5">
        <v>0</v>
      </c>
      <c r="BY564">
        <v>0</v>
      </c>
      <c r="BZ564" s="4">
        <v>0</v>
      </c>
      <c r="CA564">
        <v>0</v>
      </c>
      <c r="CB564" s="5">
        <v>0</v>
      </c>
      <c r="CD564">
        <v>4</v>
      </c>
      <c r="CE564">
        <v>4</v>
      </c>
      <c r="CF564" s="4">
        <v>0</v>
      </c>
      <c r="CG564">
        <v>0</v>
      </c>
      <c r="CH564" s="5">
        <v>4</v>
      </c>
      <c r="CI564">
        <v>4</v>
      </c>
      <c r="CJ564" s="4">
        <v>0</v>
      </c>
      <c r="CK564">
        <v>33</v>
      </c>
      <c r="CL564" s="5">
        <v>4</v>
      </c>
      <c r="CM564">
        <v>12</v>
      </c>
      <c r="CN564" s="4">
        <v>133248676.30000001</v>
      </c>
      <c r="CO564">
        <v>192</v>
      </c>
      <c r="CP564" s="5">
        <v>13</v>
      </c>
      <c r="CQ564">
        <v>0</v>
      </c>
      <c r="CR564" s="4">
        <v>110602296.91000003</v>
      </c>
      <c r="CS564">
        <v>448</v>
      </c>
      <c r="CT564" s="5">
        <v>0</v>
      </c>
      <c r="CU564">
        <v>0</v>
      </c>
      <c r="CV564" s="4">
        <v>0</v>
      </c>
      <c r="CW564">
        <v>0</v>
      </c>
      <c r="CX564" s="5">
        <v>0</v>
      </c>
      <c r="CY564" s="21">
        <v>0</v>
      </c>
      <c r="CZ564" s="21">
        <v>0</v>
      </c>
      <c r="DA564" s="21">
        <v>0</v>
      </c>
      <c r="DB564" s="5">
        <v>0</v>
      </c>
      <c r="DD564" s="8">
        <v>0</v>
      </c>
      <c r="DE564" s="8">
        <v>0</v>
      </c>
      <c r="DF564" s="8">
        <v>0</v>
      </c>
      <c r="DG564" s="8">
        <v>0</v>
      </c>
      <c r="DH564" s="8">
        <v>0</v>
      </c>
      <c r="DI564" s="8">
        <v>0</v>
      </c>
      <c r="DJ564" s="8">
        <v>0</v>
      </c>
      <c r="DK564" s="8">
        <v>0</v>
      </c>
      <c r="DL564" s="8">
        <v>0</v>
      </c>
      <c r="DM564" s="8">
        <v>0</v>
      </c>
      <c r="DN564" s="8">
        <v>0</v>
      </c>
      <c r="DO564" s="8">
        <v>0</v>
      </c>
      <c r="DP564" s="8">
        <v>0</v>
      </c>
      <c r="DQ564" s="8">
        <v>133248676.30000001</v>
      </c>
      <c r="DR564" s="8">
        <v>111234956.91</v>
      </c>
      <c r="DS564" s="8">
        <v>110602296.91</v>
      </c>
      <c r="DT564" s="8">
        <v>110602296.91000003</v>
      </c>
      <c r="DU564" s="8">
        <v>90972822.74000001</v>
      </c>
      <c r="DV564" s="8">
        <v>0</v>
      </c>
      <c r="DW564" s="8">
        <v>0</v>
      </c>
      <c r="DX564" s="8">
        <v>0</v>
      </c>
      <c r="DY564" s="8">
        <v>0</v>
      </c>
      <c r="DZ564" s="8">
        <v>0</v>
      </c>
      <c r="EA564" s="8">
        <v>0</v>
      </c>
      <c r="EB564" s="8">
        <v>0</v>
      </c>
      <c r="EC564" s="8">
        <v>0</v>
      </c>
      <c r="ED564" s="20">
        <v>0</v>
      </c>
      <c r="EF564" s="9">
        <v>0</v>
      </c>
      <c r="EG564" s="9">
        <v>0</v>
      </c>
      <c r="EH564" s="9">
        <v>0</v>
      </c>
      <c r="EI564" s="9">
        <v>0</v>
      </c>
      <c r="EJ564" s="9">
        <v>0</v>
      </c>
      <c r="EK564" s="9">
        <v>0</v>
      </c>
      <c r="EL564" s="9">
        <v>0</v>
      </c>
      <c r="EM564" s="9">
        <v>0</v>
      </c>
      <c r="EN564" s="9">
        <v>33</v>
      </c>
      <c r="EO564" s="9">
        <v>4</v>
      </c>
      <c r="EP564" s="9">
        <v>21</v>
      </c>
      <c r="EQ564" s="9">
        <v>0</v>
      </c>
      <c r="ER564" s="9">
        <v>19</v>
      </c>
      <c r="ES564" s="9">
        <v>0</v>
      </c>
      <c r="ET564" s="9">
        <v>192</v>
      </c>
      <c r="EU564" s="9">
        <v>279</v>
      </c>
      <c r="EV564" s="9">
        <v>371</v>
      </c>
      <c r="EW564" s="9">
        <v>448</v>
      </c>
      <c r="EX564" s="9">
        <v>0</v>
      </c>
      <c r="EY564" s="9">
        <v>0</v>
      </c>
      <c r="EZ564" s="9">
        <v>0</v>
      </c>
      <c r="FA564" s="9">
        <v>0</v>
      </c>
      <c r="FB564" s="9">
        <v>0</v>
      </c>
      <c r="FC564" s="9">
        <v>0</v>
      </c>
      <c r="FD564" s="9">
        <v>0</v>
      </c>
      <c r="FE564" s="9">
        <v>0</v>
      </c>
      <c r="FF564">
        <v>0</v>
      </c>
    </row>
    <row r="565" spans="1:162" x14ac:dyDescent="0.2">
      <c r="A565" t="s">
        <v>2281</v>
      </c>
      <c r="B565" t="s">
        <v>3012</v>
      </c>
      <c r="C565" t="s">
        <v>4599</v>
      </c>
      <c r="D565" s="1">
        <v>5</v>
      </c>
      <c r="E565" s="1">
        <v>5</v>
      </c>
      <c r="F565" s="4">
        <v>0</v>
      </c>
      <c r="G565" s="4">
        <v>0</v>
      </c>
      <c r="H565" s="5">
        <v>5</v>
      </c>
      <c r="I565">
        <v>6</v>
      </c>
      <c r="J565" s="4">
        <v>0</v>
      </c>
      <c r="K565">
        <v>0</v>
      </c>
      <c r="L565" s="5">
        <v>6</v>
      </c>
      <c r="M565">
        <v>4</v>
      </c>
      <c r="N565" s="4">
        <v>0</v>
      </c>
      <c r="O565">
        <v>0</v>
      </c>
      <c r="P565" s="5">
        <v>4</v>
      </c>
      <c r="Q565">
        <v>5</v>
      </c>
      <c r="R565" s="4">
        <v>0</v>
      </c>
      <c r="S565">
        <v>0</v>
      </c>
      <c r="T565" s="5">
        <v>5</v>
      </c>
      <c r="U565">
        <v>6</v>
      </c>
      <c r="V565" s="4">
        <v>0</v>
      </c>
      <c r="W565">
        <v>0</v>
      </c>
      <c r="X565" s="5">
        <v>6</v>
      </c>
      <c r="Y565">
        <v>6</v>
      </c>
      <c r="Z565" s="4">
        <v>0</v>
      </c>
      <c r="AA565">
        <v>0</v>
      </c>
      <c r="AB565" s="5">
        <v>6</v>
      </c>
      <c r="AD565">
        <v>5</v>
      </c>
      <c r="AE565">
        <v>5</v>
      </c>
      <c r="AF565" s="4">
        <v>0</v>
      </c>
      <c r="AG565">
        <v>0</v>
      </c>
      <c r="AH565" s="5">
        <v>5</v>
      </c>
      <c r="AI565">
        <v>6</v>
      </c>
      <c r="AJ565" s="4">
        <v>0</v>
      </c>
      <c r="AK565">
        <v>0</v>
      </c>
      <c r="AL565" s="5">
        <v>6</v>
      </c>
      <c r="AM565">
        <v>5</v>
      </c>
      <c r="AN565" s="4">
        <v>0</v>
      </c>
      <c r="AO565">
        <v>0</v>
      </c>
      <c r="AP565" s="5">
        <v>5</v>
      </c>
      <c r="AQ565">
        <v>6</v>
      </c>
      <c r="AR565" s="4">
        <v>0</v>
      </c>
      <c r="AS565">
        <v>0</v>
      </c>
      <c r="AT565" s="5">
        <v>6</v>
      </c>
      <c r="AU565">
        <v>6</v>
      </c>
      <c r="AV565" s="4">
        <v>0</v>
      </c>
      <c r="AW565">
        <v>0</v>
      </c>
      <c r="AX565" s="5">
        <v>6</v>
      </c>
      <c r="AY565">
        <v>6</v>
      </c>
      <c r="AZ565" s="4">
        <v>0</v>
      </c>
      <c r="BA565">
        <v>0</v>
      </c>
      <c r="BB565" s="5">
        <v>6</v>
      </c>
      <c r="BD565">
        <v>5</v>
      </c>
      <c r="BE565">
        <v>5</v>
      </c>
      <c r="BF565" s="4">
        <v>0</v>
      </c>
      <c r="BG565">
        <v>0</v>
      </c>
      <c r="BH565" s="5">
        <v>5</v>
      </c>
      <c r="BI565">
        <v>6</v>
      </c>
      <c r="BJ565" s="4">
        <v>0</v>
      </c>
      <c r="BK565">
        <v>0</v>
      </c>
      <c r="BL565" s="5">
        <v>6</v>
      </c>
      <c r="BM565">
        <v>5</v>
      </c>
      <c r="BN565" s="4">
        <v>0</v>
      </c>
      <c r="BO565">
        <v>0</v>
      </c>
      <c r="BP565" s="5">
        <v>5</v>
      </c>
      <c r="BQ565">
        <v>6</v>
      </c>
      <c r="BR565" s="4">
        <v>0</v>
      </c>
      <c r="BS565">
        <v>0</v>
      </c>
      <c r="BT565" s="5">
        <v>6</v>
      </c>
      <c r="BU565">
        <v>6</v>
      </c>
      <c r="BV565" s="4">
        <v>0</v>
      </c>
      <c r="BW565">
        <v>0</v>
      </c>
      <c r="BX565" s="5">
        <v>6</v>
      </c>
      <c r="BY565">
        <v>6</v>
      </c>
      <c r="BZ565" s="4">
        <v>0</v>
      </c>
      <c r="CA565">
        <v>0</v>
      </c>
      <c r="CB565" s="5">
        <v>6</v>
      </c>
      <c r="CD565">
        <v>5</v>
      </c>
      <c r="CE565">
        <v>5</v>
      </c>
      <c r="CF565" s="4">
        <v>0</v>
      </c>
      <c r="CG565">
        <v>0</v>
      </c>
      <c r="CH565" s="5">
        <v>5</v>
      </c>
      <c r="CI565">
        <v>6</v>
      </c>
      <c r="CJ565" s="4">
        <v>0</v>
      </c>
      <c r="CK565">
        <v>0</v>
      </c>
      <c r="CL565" s="5">
        <v>6</v>
      </c>
      <c r="CM565">
        <v>5</v>
      </c>
      <c r="CN565" s="4">
        <v>0</v>
      </c>
      <c r="CO565">
        <v>0</v>
      </c>
      <c r="CP565" s="5">
        <v>5</v>
      </c>
      <c r="CQ565">
        <v>6</v>
      </c>
      <c r="CR565" s="4">
        <v>0</v>
      </c>
      <c r="CS565">
        <v>0</v>
      </c>
      <c r="CT565" s="5">
        <v>6</v>
      </c>
      <c r="CU565">
        <v>6</v>
      </c>
      <c r="CV565" s="4">
        <v>0</v>
      </c>
      <c r="CW565">
        <v>0</v>
      </c>
      <c r="CX565" s="5">
        <v>6</v>
      </c>
      <c r="CY565" s="21">
        <v>0</v>
      </c>
      <c r="CZ565" s="21">
        <v>0</v>
      </c>
      <c r="DA565" s="21">
        <v>0</v>
      </c>
      <c r="DB565" s="5">
        <v>0</v>
      </c>
      <c r="DD565" s="8">
        <v>0</v>
      </c>
      <c r="DE565" s="8">
        <v>0</v>
      </c>
      <c r="DF565" s="8">
        <v>0</v>
      </c>
      <c r="DG565" s="8">
        <v>0</v>
      </c>
      <c r="DH565" s="8">
        <v>0</v>
      </c>
      <c r="DI565" s="8">
        <v>0</v>
      </c>
      <c r="DJ565" s="8">
        <v>0</v>
      </c>
      <c r="DK565" s="8">
        <v>0</v>
      </c>
      <c r="DL565" s="8">
        <v>0</v>
      </c>
      <c r="DM565" s="8">
        <v>0</v>
      </c>
      <c r="DN565" s="8">
        <v>0</v>
      </c>
      <c r="DO565" s="8">
        <v>0</v>
      </c>
      <c r="DP565" s="8">
        <v>0</v>
      </c>
      <c r="DQ565" s="8">
        <v>0</v>
      </c>
      <c r="DR565" s="8">
        <v>0</v>
      </c>
      <c r="DS565" s="8">
        <v>0</v>
      </c>
      <c r="DT565" s="8">
        <v>0</v>
      </c>
      <c r="DU565" s="8">
        <v>0</v>
      </c>
      <c r="DV565" s="8">
        <v>0</v>
      </c>
      <c r="DW565" s="8">
        <v>0</v>
      </c>
      <c r="DX565" s="8">
        <v>0</v>
      </c>
      <c r="DY565" s="8">
        <v>0</v>
      </c>
      <c r="DZ565" s="8">
        <v>0</v>
      </c>
      <c r="EA565" s="8">
        <v>0</v>
      </c>
      <c r="EB565" s="8">
        <v>0</v>
      </c>
      <c r="EC565" s="8">
        <v>0</v>
      </c>
      <c r="ED565" s="20">
        <v>0</v>
      </c>
      <c r="EF565" s="9">
        <v>0</v>
      </c>
      <c r="EG565" s="9">
        <v>0</v>
      </c>
      <c r="EH565" s="9">
        <v>0</v>
      </c>
      <c r="EI565" s="9">
        <v>0</v>
      </c>
      <c r="EJ565" s="9">
        <v>0</v>
      </c>
      <c r="EK565" s="9">
        <v>0</v>
      </c>
      <c r="EL565" s="9">
        <v>0</v>
      </c>
      <c r="EM565" s="9">
        <v>0</v>
      </c>
      <c r="EN565" s="9">
        <v>0</v>
      </c>
      <c r="EO565" s="9">
        <v>0</v>
      </c>
      <c r="EP565" s="9">
        <v>0</v>
      </c>
      <c r="EQ565" s="9">
        <v>0</v>
      </c>
      <c r="ER565" s="9">
        <v>0</v>
      </c>
      <c r="ES565" s="9">
        <v>0</v>
      </c>
      <c r="ET565" s="9">
        <v>0</v>
      </c>
      <c r="EU565" s="9">
        <v>0</v>
      </c>
      <c r="EV565" s="9">
        <v>0</v>
      </c>
      <c r="EW565" s="9">
        <v>0</v>
      </c>
      <c r="EX565" s="9">
        <v>0</v>
      </c>
      <c r="EY565" s="9">
        <v>0</v>
      </c>
      <c r="EZ565" s="9">
        <v>0</v>
      </c>
      <c r="FA565" s="9">
        <v>0</v>
      </c>
      <c r="FB565" s="9">
        <v>0</v>
      </c>
      <c r="FC565" s="9">
        <v>0</v>
      </c>
      <c r="FD565" s="9">
        <v>0</v>
      </c>
      <c r="FE565" s="9">
        <v>0</v>
      </c>
      <c r="FF565">
        <v>0</v>
      </c>
    </row>
    <row r="566" spans="1:162" x14ac:dyDescent="0.2">
      <c r="A566" t="s">
        <v>596</v>
      </c>
      <c r="B566" t="s">
        <v>2439</v>
      </c>
      <c r="C566" t="s">
        <v>4599</v>
      </c>
      <c r="D566" s="1">
        <v>0</v>
      </c>
      <c r="E566" s="1">
        <v>4</v>
      </c>
      <c r="F566" s="4">
        <v>0</v>
      </c>
      <c r="G566" s="4">
        <v>0</v>
      </c>
      <c r="H566" s="5">
        <v>4</v>
      </c>
      <c r="I566">
        <v>4</v>
      </c>
      <c r="J566" s="4">
        <v>0</v>
      </c>
      <c r="K566">
        <v>0</v>
      </c>
      <c r="L566" s="5">
        <v>4</v>
      </c>
      <c r="M566">
        <v>4</v>
      </c>
      <c r="N566" s="4">
        <v>0</v>
      </c>
      <c r="O566">
        <v>7</v>
      </c>
      <c r="P566" s="5">
        <v>4</v>
      </c>
      <c r="Q566">
        <v>7</v>
      </c>
      <c r="R566" s="4">
        <v>0</v>
      </c>
      <c r="S566">
        <v>8</v>
      </c>
      <c r="T566" s="5">
        <v>7</v>
      </c>
      <c r="U566">
        <v>11</v>
      </c>
      <c r="V566" s="4">
        <v>35000000</v>
      </c>
      <c r="W566">
        <v>185</v>
      </c>
      <c r="X566" s="5">
        <v>13</v>
      </c>
      <c r="Y566">
        <v>13</v>
      </c>
      <c r="Z566" s="4">
        <v>35000000</v>
      </c>
      <c r="AA566">
        <v>535</v>
      </c>
      <c r="AB566" s="5">
        <v>13</v>
      </c>
      <c r="AD566">
        <v>0</v>
      </c>
      <c r="AE566">
        <v>4</v>
      </c>
      <c r="AF566" s="4">
        <v>0</v>
      </c>
      <c r="AG566">
        <v>0</v>
      </c>
      <c r="AH566" s="5">
        <v>4</v>
      </c>
      <c r="AI566">
        <v>4</v>
      </c>
      <c r="AJ566" s="4">
        <v>0</v>
      </c>
      <c r="AK566">
        <v>0</v>
      </c>
      <c r="AL566" s="5">
        <v>4</v>
      </c>
      <c r="AM566">
        <v>4</v>
      </c>
      <c r="AN566" s="4">
        <v>0</v>
      </c>
      <c r="AO566">
        <v>7</v>
      </c>
      <c r="AP566" s="5">
        <v>4</v>
      </c>
      <c r="AQ566">
        <v>7</v>
      </c>
      <c r="AR566" s="4">
        <v>0</v>
      </c>
      <c r="AS566">
        <v>8</v>
      </c>
      <c r="AT566" s="5">
        <v>7</v>
      </c>
      <c r="AU566">
        <v>12</v>
      </c>
      <c r="AV566" s="4">
        <v>35000000</v>
      </c>
      <c r="AW566">
        <v>262</v>
      </c>
      <c r="AX566" s="5">
        <v>13</v>
      </c>
      <c r="AY566">
        <v>13</v>
      </c>
      <c r="AZ566" s="4">
        <v>35000000</v>
      </c>
      <c r="BA566">
        <v>625</v>
      </c>
      <c r="BB566" s="5">
        <v>13</v>
      </c>
      <c r="BD566">
        <v>0</v>
      </c>
      <c r="BE566">
        <v>4</v>
      </c>
      <c r="BF566" s="4">
        <v>0</v>
      </c>
      <c r="BG566">
        <v>0</v>
      </c>
      <c r="BH566" s="5">
        <v>4</v>
      </c>
      <c r="BI566">
        <v>4</v>
      </c>
      <c r="BJ566" s="4">
        <v>0</v>
      </c>
      <c r="BK566">
        <v>0</v>
      </c>
      <c r="BL566" s="5">
        <v>4</v>
      </c>
      <c r="BM566">
        <v>4</v>
      </c>
      <c r="BN566" s="4">
        <v>0</v>
      </c>
      <c r="BO566">
        <v>7</v>
      </c>
      <c r="BP566" s="5">
        <v>4</v>
      </c>
      <c r="BQ566">
        <v>7</v>
      </c>
      <c r="BR566" s="4">
        <v>0</v>
      </c>
      <c r="BS566">
        <v>8</v>
      </c>
      <c r="BT566" s="5">
        <v>7</v>
      </c>
      <c r="BU566">
        <v>12</v>
      </c>
      <c r="BV566" s="4">
        <v>35000000</v>
      </c>
      <c r="BW566">
        <v>353</v>
      </c>
      <c r="BX566" s="5">
        <v>13</v>
      </c>
      <c r="BY566">
        <v>13</v>
      </c>
      <c r="BZ566" s="4">
        <v>35000000</v>
      </c>
      <c r="CA566">
        <v>717</v>
      </c>
      <c r="CB566" s="5">
        <v>13</v>
      </c>
      <c r="CD566">
        <v>0</v>
      </c>
      <c r="CE566">
        <v>4</v>
      </c>
      <c r="CF566" s="4">
        <v>0</v>
      </c>
      <c r="CG566">
        <v>0</v>
      </c>
      <c r="CH566" s="5">
        <v>4</v>
      </c>
      <c r="CI566">
        <v>4</v>
      </c>
      <c r="CJ566" s="4">
        <v>0</v>
      </c>
      <c r="CK566">
        <v>0</v>
      </c>
      <c r="CL566" s="5">
        <v>4</v>
      </c>
      <c r="CM566">
        <v>4</v>
      </c>
      <c r="CN566" s="4">
        <v>0</v>
      </c>
      <c r="CO566">
        <v>8</v>
      </c>
      <c r="CP566" s="5">
        <v>4</v>
      </c>
      <c r="CQ566">
        <v>7</v>
      </c>
      <c r="CR566" s="4">
        <v>0</v>
      </c>
      <c r="CS566">
        <v>80</v>
      </c>
      <c r="CT566" s="5">
        <v>7</v>
      </c>
      <c r="CU566">
        <v>13</v>
      </c>
      <c r="CV566" s="4">
        <v>35000000</v>
      </c>
      <c r="CW566">
        <v>446</v>
      </c>
      <c r="CX566" s="5">
        <v>13</v>
      </c>
      <c r="CY566" s="21">
        <v>13</v>
      </c>
      <c r="CZ566" s="21">
        <v>35000000</v>
      </c>
      <c r="DA566" s="21">
        <v>810</v>
      </c>
      <c r="DB566" s="5">
        <v>13</v>
      </c>
      <c r="DD566" s="8">
        <v>0</v>
      </c>
      <c r="DE566" s="8">
        <v>0</v>
      </c>
      <c r="DF566" s="8">
        <v>0</v>
      </c>
      <c r="DG566" s="8">
        <v>0</v>
      </c>
      <c r="DH566" s="8">
        <v>0</v>
      </c>
      <c r="DI566" s="8">
        <v>0</v>
      </c>
      <c r="DJ566" s="8">
        <v>0</v>
      </c>
      <c r="DK566" s="8">
        <v>0</v>
      </c>
      <c r="DL566" s="8">
        <v>0</v>
      </c>
      <c r="DM566" s="8">
        <v>0</v>
      </c>
      <c r="DN566" s="8">
        <v>0</v>
      </c>
      <c r="DO566" s="8">
        <v>0</v>
      </c>
      <c r="DP566" s="8">
        <v>0</v>
      </c>
      <c r="DQ566" s="8">
        <v>0</v>
      </c>
      <c r="DR566" s="8">
        <v>0</v>
      </c>
      <c r="DS566" s="8">
        <v>0</v>
      </c>
      <c r="DT566" s="8">
        <v>0</v>
      </c>
      <c r="DU566" s="8">
        <v>0</v>
      </c>
      <c r="DV566" s="8">
        <v>0</v>
      </c>
      <c r="DW566" s="8">
        <v>35000000</v>
      </c>
      <c r="DX566" s="8">
        <v>35000000</v>
      </c>
      <c r="DY566" s="8">
        <v>35000000</v>
      </c>
      <c r="DZ566" s="8">
        <v>34999998.540588267</v>
      </c>
      <c r="EA566" s="8">
        <v>35000000</v>
      </c>
      <c r="EB566" s="8">
        <v>35000000</v>
      </c>
      <c r="EC566" s="8">
        <v>35000000</v>
      </c>
      <c r="ED566" s="20">
        <v>35000000</v>
      </c>
      <c r="EF566" s="9">
        <v>0</v>
      </c>
      <c r="EG566" s="9">
        <v>0</v>
      </c>
      <c r="EH566" s="9">
        <v>0</v>
      </c>
      <c r="EI566" s="9">
        <v>0</v>
      </c>
      <c r="EJ566" s="9">
        <v>0</v>
      </c>
      <c r="EK566" s="9">
        <v>0</v>
      </c>
      <c r="EL566" s="9">
        <v>0</v>
      </c>
      <c r="EM566" s="9">
        <v>0</v>
      </c>
      <c r="EN566" s="9">
        <v>0</v>
      </c>
      <c r="EO566" s="9">
        <v>0</v>
      </c>
      <c r="EP566" s="9">
        <v>0</v>
      </c>
      <c r="EQ566" s="9">
        <v>7</v>
      </c>
      <c r="ER566" s="9">
        <v>0</v>
      </c>
      <c r="ES566" s="9">
        <v>0</v>
      </c>
      <c r="ET566" s="9">
        <v>8</v>
      </c>
      <c r="EU566" s="9">
        <v>0</v>
      </c>
      <c r="EV566" s="9">
        <v>0</v>
      </c>
      <c r="EW566" s="9">
        <v>0</v>
      </c>
      <c r="EX566" s="9">
        <v>80</v>
      </c>
      <c r="EY566" s="9">
        <v>185</v>
      </c>
      <c r="EZ566" s="9">
        <v>262</v>
      </c>
      <c r="FA566" s="9">
        <v>353</v>
      </c>
      <c r="FB566" s="9">
        <v>446</v>
      </c>
      <c r="FC566" s="9">
        <v>535</v>
      </c>
      <c r="FD566" s="9">
        <v>625</v>
      </c>
      <c r="FE566" s="9">
        <v>717</v>
      </c>
      <c r="FF566">
        <v>810</v>
      </c>
    </row>
    <row r="567" spans="1:162" x14ac:dyDescent="0.2">
      <c r="A567" t="s">
        <v>83</v>
      </c>
      <c r="B567" t="s">
        <v>3013</v>
      </c>
      <c r="C567" t="s">
        <v>3</v>
      </c>
      <c r="D567" s="1">
        <v>4</v>
      </c>
      <c r="E567" s="1">
        <v>5</v>
      </c>
      <c r="F567" s="4">
        <v>0</v>
      </c>
      <c r="G567" s="4">
        <v>0</v>
      </c>
      <c r="H567" s="5">
        <v>5</v>
      </c>
      <c r="I567">
        <v>4</v>
      </c>
      <c r="J567" s="4">
        <v>0</v>
      </c>
      <c r="K567">
        <v>0</v>
      </c>
      <c r="L567" s="5">
        <v>4</v>
      </c>
      <c r="M567">
        <v>4</v>
      </c>
      <c r="N567" s="4">
        <v>0</v>
      </c>
      <c r="O567">
        <v>0</v>
      </c>
      <c r="P567" s="5">
        <v>4</v>
      </c>
      <c r="Q567">
        <v>5</v>
      </c>
      <c r="R567" s="4">
        <v>0</v>
      </c>
      <c r="S567">
        <v>0</v>
      </c>
      <c r="T567" s="5">
        <v>5</v>
      </c>
      <c r="U567">
        <v>0</v>
      </c>
      <c r="V567" s="4">
        <v>0</v>
      </c>
      <c r="W567">
        <v>0</v>
      </c>
      <c r="X567" s="5">
        <v>0</v>
      </c>
      <c r="Y567">
        <v>0</v>
      </c>
      <c r="Z567" s="4">
        <v>0</v>
      </c>
      <c r="AA567">
        <v>0</v>
      </c>
      <c r="AB567" s="5">
        <v>0</v>
      </c>
      <c r="AD567">
        <v>5</v>
      </c>
      <c r="AE567">
        <v>5</v>
      </c>
      <c r="AF567" s="4">
        <v>0</v>
      </c>
      <c r="AG567">
        <v>0</v>
      </c>
      <c r="AH567" s="5">
        <v>5</v>
      </c>
      <c r="AI567">
        <v>4</v>
      </c>
      <c r="AJ567" s="4">
        <v>0</v>
      </c>
      <c r="AK567">
        <v>0</v>
      </c>
      <c r="AL567" s="5">
        <v>4</v>
      </c>
      <c r="AM567">
        <v>4</v>
      </c>
      <c r="AN567" s="4">
        <v>0</v>
      </c>
      <c r="AO567">
        <v>0</v>
      </c>
      <c r="AP567" s="5">
        <v>4</v>
      </c>
      <c r="AQ567">
        <v>5</v>
      </c>
      <c r="AR567" s="4">
        <v>0</v>
      </c>
      <c r="AS567">
        <v>0</v>
      </c>
      <c r="AT567" s="5">
        <v>5</v>
      </c>
      <c r="AU567">
        <v>0</v>
      </c>
      <c r="AV567" s="4">
        <v>0</v>
      </c>
      <c r="AW567">
        <v>0</v>
      </c>
      <c r="AX567" s="5">
        <v>0</v>
      </c>
      <c r="AY567">
        <v>0</v>
      </c>
      <c r="AZ567" s="4">
        <v>0</v>
      </c>
      <c r="BA567">
        <v>0</v>
      </c>
      <c r="BB567" s="5">
        <v>0</v>
      </c>
      <c r="BD567">
        <v>5</v>
      </c>
      <c r="BE567">
        <v>5</v>
      </c>
      <c r="BF567" s="4">
        <v>0</v>
      </c>
      <c r="BG567">
        <v>0</v>
      </c>
      <c r="BH567" s="5">
        <v>5</v>
      </c>
      <c r="BI567">
        <v>4</v>
      </c>
      <c r="BJ567" s="4">
        <v>0</v>
      </c>
      <c r="BK567">
        <v>0</v>
      </c>
      <c r="BL567" s="5">
        <v>4</v>
      </c>
      <c r="BM567">
        <v>4</v>
      </c>
      <c r="BN567" s="4">
        <v>0</v>
      </c>
      <c r="BO567">
        <v>0</v>
      </c>
      <c r="BP567" s="5">
        <v>4</v>
      </c>
      <c r="BQ567">
        <v>6</v>
      </c>
      <c r="BR567" s="4">
        <v>0</v>
      </c>
      <c r="BS567">
        <v>0</v>
      </c>
      <c r="BT567" s="5">
        <v>6</v>
      </c>
      <c r="BU567">
        <v>0</v>
      </c>
      <c r="BV567" s="4">
        <v>0</v>
      </c>
      <c r="BW567">
        <v>0</v>
      </c>
      <c r="BX567" s="5">
        <v>0</v>
      </c>
      <c r="BY567">
        <v>0</v>
      </c>
      <c r="BZ567" s="4">
        <v>0</v>
      </c>
      <c r="CA567">
        <v>0</v>
      </c>
      <c r="CB567" s="5">
        <v>0</v>
      </c>
      <c r="CD567">
        <v>5</v>
      </c>
      <c r="CE567">
        <v>4</v>
      </c>
      <c r="CF567" s="4">
        <v>0</v>
      </c>
      <c r="CG567">
        <v>0</v>
      </c>
      <c r="CH567" s="5">
        <v>4</v>
      </c>
      <c r="CI567">
        <v>4</v>
      </c>
      <c r="CJ567" s="4">
        <v>0</v>
      </c>
      <c r="CK567">
        <v>0</v>
      </c>
      <c r="CL567" s="5">
        <v>4</v>
      </c>
      <c r="CM567">
        <v>4</v>
      </c>
      <c r="CN567" s="4">
        <v>0</v>
      </c>
      <c r="CO567">
        <v>0</v>
      </c>
      <c r="CP567" s="5">
        <v>4</v>
      </c>
      <c r="CQ567">
        <v>6</v>
      </c>
      <c r="CR567" s="4">
        <v>0</v>
      </c>
      <c r="CS567">
        <v>0</v>
      </c>
      <c r="CT567" s="5">
        <v>6</v>
      </c>
      <c r="CU567">
        <v>0</v>
      </c>
      <c r="CV567" s="4">
        <v>0</v>
      </c>
      <c r="CW567">
        <v>0</v>
      </c>
      <c r="CX567" s="5">
        <v>0</v>
      </c>
      <c r="CY567" s="21">
        <v>0</v>
      </c>
      <c r="CZ567" s="21">
        <v>0</v>
      </c>
      <c r="DA567" s="21">
        <v>0</v>
      </c>
      <c r="DB567" s="5">
        <v>0</v>
      </c>
      <c r="DD567" s="8">
        <v>0</v>
      </c>
      <c r="DE567" s="8">
        <v>0</v>
      </c>
      <c r="DF567" s="8">
        <v>0</v>
      </c>
      <c r="DG567" s="8">
        <v>0</v>
      </c>
      <c r="DH567" s="8">
        <v>0</v>
      </c>
      <c r="DI567" s="8">
        <v>0</v>
      </c>
      <c r="DJ567" s="8">
        <v>0</v>
      </c>
      <c r="DK567" s="8">
        <v>0</v>
      </c>
      <c r="DL567" s="8">
        <v>0</v>
      </c>
      <c r="DM567" s="8">
        <v>0</v>
      </c>
      <c r="DN567" s="8">
        <v>0</v>
      </c>
      <c r="DO567" s="8">
        <v>0</v>
      </c>
      <c r="DP567" s="8">
        <v>0</v>
      </c>
      <c r="DQ567" s="8">
        <v>0</v>
      </c>
      <c r="DR567" s="8">
        <v>0</v>
      </c>
      <c r="DS567" s="8">
        <v>0</v>
      </c>
      <c r="DT567" s="8">
        <v>0</v>
      </c>
      <c r="DU567" s="8">
        <v>0</v>
      </c>
      <c r="DV567" s="8">
        <v>0</v>
      </c>
      <c r="DW567" s="8">
        <v>0</v>
      </c>
      <c r="DX567" s="8">
        <v>0</v>
      </c>
      <c r="DY567" s="8">
        <v>0</v>
      </c>
      <c r="DZ567" s="8">
        <v>0</v>
      </c>
      <c r="EA567" s="8">
        <v>0</v>
      </c>
      <c r="EB567" s="8">
        <v>0</v>
      </c>
      <c r="EC567" s="8">
        <v>0</v>
      </c>
      <c r="ED567" s="20">
        <v>0</v>
      </c>
      <c r="EF567" s="9">
        <v>0</v>
      </c>
      <c r="EG567" s="9">
        <v>0</v>
      </c>
      <c r="EH567" s="9">
        <v>0</v>
      </c>
      <c r="EI567" s="9">
        <v>0</v>
      </c>
      <c r="EJ567" s="9">
        <v>0</v>
      </c>
      <c r="EK567" s="9">
        <v>0</v>
      </c>
      <c r="EL567" s="9">
        <v>0</v>
      </c>
      <c r="EM567" s="9">
        <v>0</v>
      </c>
      <c r="EN567" s="9">
        <v>0</v>
      </c>
      <c r="EO567" s="9">
        <v>0</v>
      </c>
      <c r="EP567" s="9">
        <v>0</v>
      </c>
      <c r="EQ567" s="9">
        <v>0</v>
      </c>
      <c r="ER567" s="9">
        <v>0</v>
      </c>
      <c r="ES567" s="9">
        <v>0</v>
      </c>
      <c r="ET567" s="9">
        <v>0</v>
      </c>
      <c r="EU567" s="9">
        <v>0</v>
      </c>
      <c r="EV567" s="9">
        <v>0</v>
      </c>
      <c r="EW567" s="9">
        <v>0</v>
      </c>
      <c r="EX567" s="9">
        <v>0</v>
      </c>
      <c r="EY567" s="9">
        <v>0</v>
      </c>
      <c r="EZ567" s="9">
        <v>0</v>
      </c>
      <c r="FA567" s="9">
        <v>0</v>
      </c>
      <c r="FB567" s="9">
        <v>0</v>
      </c>
      <c r="FC567" s="9">
        <v>0</v>
      </c>
      <c r="FD567" s="9">
        <v>0</v>
      </c>
      <c r="FE567" s="9">
        <v>0</v>
      </c>
      <c r="FF567">
        <v>0</v>
      </c>
    </row>
    <row r="568" spans="1:162" x14ac:dyDescent="0.2">
      <c r="A568" t="s">
        <v>42</v>
      </c>
      <c r="B568" t="s">
        <v>3014</v>
      </c>
      <c r="C568" t="s">
        <v>3</v>
      </c>
      <c r="D568" s="1">
        <v>4</v>
      </c>
      <c r="E568" s="1">
        <v>4</v>
      </c>
      <c r="F568" s="4">
        <v>0</v>
      </c>
      <c r="G568" s="4">
        <v>3</v>
      </c>
      <c r="H568" s="5">
        <v>4</v>
      </c>
      <c r="I568">
        <v>4</v>
      </c>
      <c r="J568" s="4">
        <v>0</v>
      </c>
      <c r="K568">
        <v>0</v>
      </c>
      <c r="L568" s="5">
        <v>4</v>
      </c>
      <c r="M568">
        <v>4</v>
      </c>
      <c r="N568" s="4">
        <v>0</v>
      </c>
      <c r="O568">
        <v>0</v>
      </c>
      <c r="P568" s="5">
        <v>4</v>
      </c>
      <c r="Q568">
        <v>4</v>
      </c>
      <c r="R568" s="4">
        <v>0</v>
      </c>
      <c r="S568">
        <v>0</v>
      </c>
      <c r="T568" s="5">
        <v>4</v>
      </c>
      <c r="U568">
        <v>4</v>
      </c>
      <c r="V568" s="4">
        <v>0</v>
      </c>
      <c r="W568">
        <v>0</v>
      </c>
      <c r="X568" s="5">
        <v>4</v>
      </c>
      <c r="Y568">
        <v>0</v>
      </c>
      <c r="Z568" s="4">
        <v>0</v>
      </c>
      <c r="AA568">
        <v>0</v>
      </c>
      <c r="AB568" s="5">
        <v>0</v>
      </c>
      <c r="AD568">
        <v>4</v>
      </c>
      <c r="AE568">
        <v>4</v>
      </c>
      <c r="AF568" s="4">
        <v>0</v>
      </c>
      <c r="AG568">
        <v>3</v>
      </c>
      <c r="AH568" s="5">
        <v>4</v>
      </c>
      <c r="AI568">
        <v>4</v>
      </c>
      <c r="AJ568" s="4">
        <v>0</v>
      </c>
      <c r="AK568">
        <v>0</v>
      </c>
      <c r="AL568" s="5">
        <v>4</v>
      </c>
      <c r="AM568">
        <v>4</v>
      </c>
      <c r="AN568" s="4">
        <v>0</v>
      </c>
      <c r="AO568">
        <v>0</v>
      </c>
      <c r="AP568" s="5">
        <v>4</v>
      </c>
      <c r="AQ568">
        <v>4</v>
      </c>
      <c r="AR568" s="4">
        <v>0</v>
      </c>
      <c r="AS568">
        <v>0</v>
      </c>
      <c r="AT568" s="5">
        <v>4</v>
      </c>
      <c r="AU568">
        <v>0</v>
      </c>
      <c r="AV568" s="4">
        <v>0</v>
      </c>
      <c r="AW568">
        <v>0</v>
      </c>
      <c r="AX568" s="5">
        <v>0</v>
      </c>
      <c r="AY568">
        <v>0</v>
      </c>
      <c r="AZ568" s="4">
        <v>0</v>
      </c>
      <c r="BA568">
        <v>0</v>
      </c>
      <c r="BB568" s="5">
        <v>0</v>
      </c>
      <c r="BD568">
        <v>4</v>
      </c>
      <c r="BE568">
        <v>4</v>
      </c>
      <c r="BF568" s="4">
        <v>0</v>
      </c>
      <c r="BG568">
        <v>3</v>
      </c>
      <c r="BH568" s="5">
        <v>4</v>
      </c>
      <c r="BI568">
        <v>4</v>
      </c>
      <c r="BJ568" s="4">
        <v>0</v>
      </c>
      <c r="BK568">
        <v>0</v>
      </c>
      <c r="BL568" s="5">
        <v>4</v>
      </c>
      <c r="BM568">
        <v>4</v>
      </c>
      <c r="BN568" s="4">
        <v>0</v>
      </c>
      <c r="BO568">
        <v>0</v>
      </c>
      <c r="BP568" s="5">
        <v>4</v>
      </c>
      <c r="BQ568">
        <v>4</v>
      </c>
      <c r="BR568" s="4">
        <v>0</v>
      </c>
      <c r="BS568">
        <v>0</v>
      </c>
      <c r="BT568" s="5">
        <v>4</v>
      </c>
      <c r="BU568">
        <v>0</v>
      </c>
      <c r="BV568" s="4">
        <v>0</v>
      </c>
      <c r="BW568">
        <v>0</v>
      </c>
      <c r="BX568" s="5">
        <v>0</v>
      </c>
      <c r="BY568">
        <v>0</v>
      </c>
      <c r="BZ568" s="4">
        <v>0</v>
      </c>
      <c r="CA568">
        <v>0</v>
      </c>
      <c r="CB568" s="5">
        <v>0</v>
      </c>
      <c r="CD568">
        <v>4</v>
      </c>
      <c r="CE568">
        <v>4</v>
      </c>
      <c r="CF568" s="4">
        <v>0</v>
      </c>
      <c r="CG568">
        <v>3</v>
      </c>
      <c r="CH568" s="5">
        <v>4</v>
      </c>
      <c r="CI568">
        <v>4</v>
      </c>
      <c r="CJ568" s="4">
        <v>0</v>
      </c>
      <c r="CK568">
        <v>0</v>
      </c>
      <c r="CL568" s="5">
        <v>4</v>
      </c>
      <c r="CM568">
        <v>4</v>
      </c>
      <c r="CN568" s="4">
        <v>0</v>
      </c>
      <c r="CO568">
        <v>0</v>
      </c>
      <c r="CP568" s="5">
        <v>4</v>
      </c>
      <c r="CQ568">
        <v>4</v>
      </c>
      <c r="CR568" s="4">
        <v>0</v>
      </c>
      <c r="CS568">
        <v>0</v>
      </c>
      <c r="CT568" s="5">
        <v>4</v>
      </c>
      <c r="CU568">
        <v>0</v>
      </c>
      <c r="CV568" s="4">
        <v>0</v>
      </c>
      <c r="CW568">
        <v>0</v>
      </c>
      <c r="CX568" s="5">
        <v>0</v>
      </c>
      <c r="CY568" s="21">
        <v>0</v>
      </c>
      <c r="CZ568" s="21">
        <v>0</v>
      </c>
      <c r="DA568" s="21">
        <v>0</v>
      </c>
      <c r="DB568" s="5">
        <v>0</v>
      </c>
      <c r="DD568" s="8">
        <v>0</v>
      </c>
      <c r="DE568" s="8">
        <v>0</v>
      </c>
      <c r="DF568" s="8">
        <v>0</v>
      </c>
      <c r="DG568" s="8">
        <v>0</v>
      </c>
      <c r="DH568" s="8">
        <v>0</v>
      </c>
      <c r="DI568" s="8">
        <v>0</v>
      </c>
      <c r="DJ568" s="8">
        <v>0</v>
      </c>
      <c r="DK568" s="8">
        <v>0</v>
      </c>
      <c r="DL568" s="8">
        <v>0</v>
      </c>
      <c r="DM568" s="8">
        <v>0</v>
      </c>
      <c r="DN568" s="8">
        <v>0</v>
      </c>
      <c r="DO568" s="8">
        <v>0</v>
      </c>
      <c r="DP568" s="8">
        <v>0</v>
      </c>
      <c r="DQ568" s="8">
        <v>0</v>
      </c>
      <c r="DR568" s="8">
        <v>0</v>
      </c>
      <c r="DS568" s="8">
        <v>0</v>
      </c>
      <c r="DT568" s="8">
        <v>0</v>
      </c>
      <c r="DU568" s="8">
        <v>0</v>
      </c>
      <c r="DV568" s="8">
        <v>0</v>
      </c>
      <c r="DW568" s="8">
        <v>0</v>
      </c>
      <c r="DX568" s="8">
        <v>0</v>
      </c>
      <c r="DY568" s="8">
        <v>0</v>
      </c>
      <c r="DZ568" s="8">
        <v>0</v>
      </c>
      <c r="EA568" s="8">
        <v>0</v>
      </c>
      <c r="EB568" s="8">
        <v>0</v>
      </c>
      <c r="EC568" s="8">
        <v>0</v>
      </c>
      <c r="ED568" s="20">
        <v>0</v>
      </c>
      <c r="EF568" s="9">
        <v>0</v>
      </c>
      <c r="EG568" s="9">
        <v>2</v>
      </c>
      <c r="EH568" s="9">
        <v>0</v>
      </c>
      <c r="EI568" s="9">
        <v>3</v>
      </c>
      <c r="EJ568" s="9">
        <v>0</v>
      </c>
      <c r="EK568" s="9">
        <v>0</v>
      </c>
      <c r="EL568" s="9">
        <v>0</v>
      </c>
      <c r="EM568" s="9">
        <v>0</v>
      </c>
      <c r="EN568" s="9">
        <v>0</v>
      </c>
      <c r="EO568" s="9">
        <v>0</v>
      </c>
      <c r="EP568" s="9">
        <v>0</v>
      </c>
      <c r="EQ568" s="9">
        <v>0</v>
      </c>
      <c r="ER568" s="9">
        <v>0</v>
      </c>
      <c r="ES568" s="9">
        <v>0</v>
      </c>
      <c r="ET568" s="9">
        <v>0</v>
      </c>
      <c r="EU568" s="9">
        <v>0</v>
      </c>
      <c r="EV568" s="9">
        <v>0</v>
      </c>
      <c r="EW568" s="9">
        <v>0</v>
      </c>
      <c r="EX568" s="9">
        <v>0</v>
      </c>
      <c r="EY568" s="9">
        <v>0</v>
      </c>
      <c r="EZ568" s="9">
        <v>0</v>
      </c>
      <c r="FA568" s="9">
        <v>0</v>
      </c>
      <c r="FB568" s="9">
        <v>0</v>
      </c>
      <c r="FC568" s="9">
        <v>0</v>
      </c>
      <c r="FD568" s="9">
        <v>0</v>
      </c>
      <c r="FE568" s="9">
        <v>0</v>
      </c>
      <c r="FF568">
        <v>0</v>
      </c>
    </row>
    <row r="569" spans="1:162" x14ac:dyDescent="0.2">
      <c r="A569" t="s">
        <v>203</v>
      </c>
      <c r="B569" t="s">
        <v>3015</v>
      </c>
      <c r="C569" t="s">
        <v>3</v>
      </c>
      <c r="D569" s="1">
        <v>3</v>
      </c>
      <c r="E569" s="1">
        <v>3</v>
      </c>
      <c r="F569" s="4">
        <v>0</v>
      </c>
      <c r="G569" s="4">
        <v>0</v>
      </c>
      <c r="H569" s="5">
        <v>3</v>
      </c>
      <c r="I569">
        <v>3</v>
      </c>
      <c r="J569" s="4">
        <v>0</v>
      </c>
      <c r="K569">
        <v>0</v>
      </c>
      <c r="L569" s="5">
        <v>3</v>
      </c>
      <c r="M569">
        <v>3</v>
      </c>
      <c r="N569" s="4">
        <v>0</v>
      </c>
      <c r="O569">
        <v>55</v>
      </c>
      <c r="P569" s="5">
        <v>3</v>
      </c>
      <c r="Q569">
        <v>3</v>
      </c>
      <c r="R569" s="4">
        <v>0</v>
      </c>
      <c r="S569">
        <v>41</v>
      </c>
      <c r="T569" s="5">
        <v>3</v>
      </c>
      <c r="U569">
        <v>4</v>
      </c>
      <c r="V569" s="4">
        <v>0</v>
      </c>
      <c r="W569">
        <v>0</v>
      </c>
      <c r="X569" s="5">
        <v>4</v>
      </c>
      <c r="Y569">
        <v>4</v>
      </c>
      <c r="Z569" s="4">
        <v>0</v>
      </c>
      <c r="AA569">
        <v>1</v>
      </c>
      <c r="AB569" s="5">
        <v>4</v>
      </c>
      <c r="AD569">
        <v>3</v>
      </c>
      <c r="AE569">
        <v>2</v>
      </c>
      <c r="AF569" s="4">
        <v>0</v>
      </c>
      <c r="AG569">
        <v>0</v>
      </c>
      <c r="AH569" s="5">
        <v>2</v>
      </c>
      <c r="AI569">
        <v>3</v>
      </c>
      <c r="AJ569" s="4">
        <v>0</v>
      </c>
      <c r="AK569">
        <v>0</v>
      </c>
      <c r="AL569" s="5">
        <v>3</v>
      </c>
      <c r="AM569">
        <v>3</v>
      </c>
      <c r="AN569" s="4">
        <v>0</v>
      </c>
      <c r="AO569">
        <v>55</v>
      </c>
      <c r="AP569" s="5">
        <v>3</v>
      </c>
      <c r="AQ569">
        <v>3</v>
      </c>
      <c r="AR569" s="4">
        <v>0</v>
      </c>
      <c r="AS569">
        <v>0</v>
      </c>
      <c r="AT569" s="5">
        <v>3</v>
      </c>
      <c r="AU569">
        <v>4</v>
      </c>
      <c r="AV569" s="4">
        <v>0</v>
      </c>
      <c r="AW569">
        <v>0</v>
      </c>
      <c r="AX569" s="5">
        <v>4</v>
      </c>
      <c r="AY569">
        <v>5</v>
      </c>
      <c r="AZ569" s="4">
        <v>0</v>
      </c>
      <c r="BA569">
        <v>1</v>
      </c>
      <c r="BB569" s="5">
        <v>5</v>
      </c>
      <c r="BD569">
        <v>3</v>
      </c>
      <c r="BE569">
        <v>3</v>
      </c>
      <c r="BF569" s="4">
        <v>0</v>
      </c>
      <c r="BG569">
        <v>0</v>
      </c>
      <c r="BH569" s="5">
        <v>3</v>
      </c>
      <c r="BI569">
        <v>3</v>
      </c>
      <c r="BJ569" s="4">
        <v>0</v>
      </c>
      <c r="BK569">
        <v>55</v>
      </c>
      <c r="BL569" s="5">
        <v>3</v>
      </c>
      <c r="BM569">
        <v>3</v>
      </c>
      <c r="BN569" s="4">
        <v>0</v>
      </c>
      <c r="BO569">
        <v>41</v>
      </c>
      <c r="BP569" s="5">
        <v>3</v>
      </c>
      <c r="BQ569">
        <v>4</v>
      </c>
      <c r="BR569" s="4">
        <v>0</v>
      </c>
      <c r="BS569">
        <v>0</v>
      </c>
      <c r="BT569" s="5">
        <v>4</v>
      </c>
      <c r="BU569">
        <v>4</v>
      </c>
      <c r="BV569" s="4">
        <v>0</v>
      </c>
      <c r="BW569">
        <v>0</v>
      </c>
      <c r="BX569" s="5">
        <v>4</v>
      </c>
      <c r="BY569">
        <v>5</v>
      </c>
      <c r="BZ569" s="4">
        <v>0</v>
      </c>
      <c r="CA569">
        <v>31</v>
      </c>
      <c r="CB569" s="5">
        <v>5</v>
      </c>
      <c r="CD569">
        <v>3</v>
      </c>
      <c r="CE569">
        <v>3</v>
      </c>
      <c r="CF569" s="4">
        <v>0</v>
      </c>
      <c r="CG569">
        <v>0</v>
      </c>
      <c r="CH569" s="5">
        <v>3</v>
      </c>
      <c r="CI569">
        <v>3</v>
      </c>
      <c r="CJ569" s="4">
        <v>0</v>
      </c>
      <c r="CK569">
        <v>55</v>
      </c>
      <c r="CL569" s="5">
        <v>3</v>
      </c>
      <c r="CM569">
        <v>3</v>
      </c>
      <c r="CN569" s="4">
        <v>0</v>
      </c>
      <c r="CO569">
        <v>41</v>
      </c>
      <c r="CP569" s="5">
        <v>3</v>
      </c>
      <c r="CQ569">
        <v>4</v>
      </c>
      <c r="CR569" s="4">
        <v>0</v>
      </c>
      <c r="CS569">
        <v>0</v>
      </c>
      <c r="CT569" s="5">
        <v>4</v>
      </c>
      <c r="CU569">
        <v>4</v>
      </c>
      <c r="CV569" s="4">
        <v>0</v>
      </c>
      <c r="CW569">
        <v>1</v>
      </c>
      <c r="CX569" s="5">
        <v>4</v>
      </c>
      <c r="CY569" s="21">
        <v>5</v>
      </c>
      <c r="CZ569" s="21">
        <v>0</v>
      </c>
      <c r="DA569" s="21">
        <v>31</v>
      </c>
      <c r="DB569" s="5">
        <v>5</v>
      </c>
      <c r="DD569" s="8">
        <v>0</v>
      </c>
      <c r="DE569" s="8">
        <v>0</v>
      </c>
      <c r="DF569" s="8">
        <v>0</v>
      </c>
      <c r="DG569" s="8">
        <v>0</v>
      </c>
      <c r="DH569" s="8">
        <v>0</v>
      </c>
      <c r="DI569" s="8">
        <v>0</v>
      </c>
      <c r="DJ569" s="8">
        <v>0</v>
      </c>
      <c r="DK569" s="8">
        <v>0</v>
      </c>
      <c r="DL569" s="8">
        <v>0</v>
      </c>
      <c r="DM569" s="8">
        <v>0</v>
      </c>
      <c r="DN569" s="8">
        <v>0</v>
      </c>
      <c r="DO569" s="8">
        <v>0</v>
      </c>
      <c r="DP569" s="8">
        <v>0</v>
      </c>
      <c r="DQ569" s="8">
        <v>0</v>
      </c>
      <c r="DR569" s="8">
        <v>0</v>
      </c>
      <c r="DS569" s="8">
        <v>0</v>
      </c>
      <c r="DT569" s="8">
        <v>0</v>
      </c>
      <c r="DU569" s="8">
        <v>0</v>
      </c>
      <c r="DV569" s="8">
        <v>0</v>
      </c>
      <c r="DW569" s="8">
        <v>0</v>
      </c>
      <c r="DX569" s="8">
        <v>0</v>
      </c>
      <c r="DY569" s="8">
        <v>0</v>
      </c>
      <c r="DZ569" s="8">
        <v>0</v>
      </c>
      <c r="EA569" s="8">
        <v>0</v>
      </c>
      <c r="EB569" s="8">
        <v>0</v>
      </c>
      <c r="EC569" s="8">
        <v>0</v>
      </c>
      <c r="ED569" s="20">
        <v>0</v>
      </c>
      <c r="EF569" s="9">
        <v>0</v>
      </c>
      <c r="EG569" s="9">
        <v>0</v>
      </c>
      <c r="EH569" s="9">
        <v>0</v>
      </c>
      <c r="EI569" s="9">
        <v>0</v>
      </c>
      <c r="EJ569" s="9">
        <v>0</v>
      </c>
      <c r="EK569" s="9">
        <v>0</v>
      </c>
      <c r="EL569" s="9">
        <v>0</v>
      </c>
      <c r="EM569" s="9">
        <v>0</v>
      </c>
      <c r="EN569" s="9">
        <v>0</v>
      </c>
      <c r="EO569" s="9">
        <v>55</v>
      </c>
      <c r="EP569" s="9">
        <v>28</v>
      </c>
      <c r="EQ569" s="9">
        <v>0</v>
      </c>
      <c r="ER569" s="9">
        <v>41</v>
      </c>
      <c r="ES569" s="9">
        <v>0</v>
      </c>
      <c r="ET569" s="9">
        <v>0</v>
      </c>
      <c r="EU569" s="9">
        <v>0</v>
      </c>
      <c r="EV569" s="9">
        <v>0</v>
      </c>
      <c r="EW569" s="9">
        <v>0</v>
      </c>
      <c r="EX569" s="9">
        <v>0</v>
      </c>
      <c r="EY569" s="9">
        <v>0</v>
      </c>
      <c r="EZ569" s="9">
        <v>0</v>
      </c>
      <c r="FA569" s="9">
        <v>0</v>
      </c>
      <c r="FB569" s="9">
        <v>1</v>
      </c>
      <c r="FC569" s="9">
        <v>0</v>
      </c>
      <c r="FD569" s="9">
        <v>0</v>
      </c>
      <c r="FE569" s="9">
        <v>31</v>
      </c>
      <c r="FF569">
        <v>0</v>
      </c>
    </row>
    <row r="570" spans="1:162" x14ac:dyDescent="0.2">
      <c r="A570" t="s">
        <v>404</v>
      </c>
      <c r="B570" t="s">
        <v>3016</v>
      </c>
      <c r="C570" t="s">
        <v>4599</v>
      </c>
      <c r="D570" s="1">
        <v>0</v>
      </c>
      <c r="E570" s="1">
        <v>5</v>
      </c>
      <c r="F570" s="4">
        <v>0</v>
      </c>
      <c r="G570" s="4">
        <v>0</v>
      </c>
      <c r="H570" s="5">
        <v>5</v>
      </c>
      <c r="I570">
        <v>5</v>
      </c>
      <c r="J570" s="4">
        <v>0</v>
      </c>
      <c r="K570">
        <v>1</v>
      </c>
      <c r="L570" s="5">
        <v>5</v>
      </c>
      <c r="M570">
        <v>5</v>
      </c>
      <c r="N570" s="4">
        <v>0</v>
      </c>
      <c r="O570">
        <v>0</v>
      </c>
      <c r="P570" s="5">
        <v>5</v>
      </c>
      <c r="Q570">
        <v>6</v>
      </c>
      <c r="R570" s="4">
        <v>0</v>
      </c>
      <c r="S570">
        <v>0</v>
      </c>
      <c r="T570" s="5">
        <v>6</v>
      </c>
      <c r="U570">
        <v>6</v>
      </c>
      <c r="V570" s="4">
        <v>0</v>
      </c>
      <c r="W570">
        <v>0</v>
      </c>
      <c r="X570" s="5">
        <v>6</v>
      </c>
      <c r="Y570">
        <v>6</v>
      </c>
      <c r="Z570" s="4">
        <v>0</v>
      </c>
      <c r="AA570">
        <v>0</v>
      </c>
      <c r="AB570" s="5">
        <v>6</v>
      </c>
      <c r="AD570">
        <v>0</v>
      </c>
      <c r="AE570">
        <v>5</v>
      </c>
      <c r="AF570" s="4">
        <v>0</v>
      </c>
      <c r="AG570">
        <v>0</v>
      </c>
      <c r="AH570" s="5">
        <v>5</v>
      </c>
      <c r="AI570">
        <v>5</v>
      </c>
      <c r="AJ570" s="4">
        <v>0</v>
      </c>
      <c r="AK570">
        <v>1</v>
      </c>
      <c r="AL570" s="5">
        <v>5</v>
      </c>
      <c r="AM570">
        <v>5</v>
      </c>
      <c r="AN570" s="4">
        <v>0</v>
      </c>
      <c r="AO570">
        <v>0</v>
      </c>
      <c r="AP570" s="5">
        <v>5</v>
      </c>
      <c r="AQ570">
        <v>6</v>
      </c>
      <c r="AR570" s="4">
        <v>0</v>
      </c>
      <c r="AS570">
        <v>0</v>
      </c>
      <c r="AT570" s="5">
        <v>6</v>
      </c>
      <c r="AU570">
        <v>6</v>
      </c>
      <c r="AV570" s="4">
        <v>0</v>
      </c>
      <c r="AW570">
        <v>0</v>
      </c>
      <c r="AX570" s="5">
        <v>6</v>
      </c>
      <c r="AY570">
        <v>6</v>
      </c>
      <c r="AZ570" s="4">
        <v>0</v>
      </c>
      <c r="BA570">
        <v>0</v>
      </c>
      <c r="BB570" s="5">
        <v>6</v>
      </c>
      <c r="BD570">
        <v>0</v>
      </c>
      <c r="BE570">
        <v>5</v>
      </c>
      <c r="BF570" s="4">
        <v>0</v>
      </c>
      <c r="BG570">
        <v>0</v>
      </c>
      <c r="BH570" s="5">
        <v>5</v>
      </c>
      <c r="BI570">
        <v>5</v>
      </c>
      <c r="BJ570" s="4">
        <v>0</v>
      </c>
      <c r="BK570">
        <v>1</v>
      </c>
      <c r="BL570" s="5">
        <v>5</v>
      </c>
      <c r="BM570">
        <v>5</v>
      </c>
      <c r="BN570" s="4">
        <v>0</v>
      </c>
      <c r="BO570">
        <v>0</v>
      </c>
      <c r="BP570" s="5">
        <v>5</v>
      </c>
      <c r="BQ570">
        <v>6</v>
      </c>
      <c r="BR570" s="4">
        <v>0</v>
      </c>
      <c r="BS570">
        <v>0</v>
      </c>
      <c r="BT570" s="5">
        <v>6</v>
      </c>
      <c r="BU570">
        <v>6</v>
      </c>
      <c r="BV570" s="4">
        <v>0</v>
      </c>
      <c r="BW570">
        <v>0</v>
      </c>
      <c r="BX570" s="5">
        <v>6</v>
      </c>
      <c r="BY570">
        <v>6</v>
      </c>
      <c r="BZ570" s="4">
        <v>0</v>
      </c>
      <c r="CA570">
        <v>0</v>
      </c>
      <c r="CB570" s="5">
        <v>6</v>
      </c>
      <c r="CD570">
        <v>0</v>
      </c>
      <c r="CE570">
        <v>5</v>
      </c>
      <c r="CF570" s="4">
        <v>0</v>
      </c>
      <c r="CG570">
        <v>1</v>
      </c>
      <c r="CH570" s="5">
        <v>5</v>
      </c>
      <c r="CI570">
        <v>5</v>
      </c>
      <c r="CJ570" s="4">
        <v>0</v>
      </c>
      <c r="CK570">
        <v>0</v>
      </c>
      <c r="CL570" s="5">
        <v>5</v>
      </c>
      <c r="CM570">
        <v>5</v>
      </c>
      <c r="CN570" s="4">
        <v>0</v>
      </c>
      <c r="CO570">
        <v>0</v>
      </c>
      <c r="CP570" s="5">
        <v>5</v>
      </c>
      <c r="CQ570">
        <v>6</v>
      </c>
      <c r="CR570" s="4">
        <v>0</v>
      </c>
      <c r="CS570">
        <v>0</v>
      </c>
      <c r="CT570" s="5">
        <v>6</v>
      </c>
      <c r="CU570">
        <v>6</v>
      </c>
      <c r="CV570" s="4">
        <v>0</v>
      </c>
      <c r="CW570">
        <v>0</v>
      </c>
      <c r="CX570" s="5">
        <v>6</v>
      </c>
      <c r="CY570" s="21">
        <v>6</v>
      </c>
      <c r="CZ570" s="21">
        <v>0</v>
      </c>
      <c r="DA570" s="21">
        <v>0</v>
      </c>
      <c r="DB570" s="5">
        <v>6</v>
      </c>
      <c r="DD570" s="8">
        <v>0</v>
      </c>
      <c r="DE570" s="8">
        <v>0</v>
      </c>
      <c r="DF570" s="8">
        <v>0</v>
      </c>
      <c r="DG570" s="8">
        <v>0</v>
      </c>
      <c r="DH570" s="8">
        <v>0</v>
      </c>
      <c r="DI570" s="8">
        <v>0</v>
      </c>
      <c r="DJ570" s="8">
        <v>0</v>
      </c>
      <c r="DK570" s="8">
        <v>0</v>
      </c>
      <c r="DL570" s="8">
        <v>0</v>
      </c>
      <c r="DM570" s="8">
        <v>0</v>
      </c>
      <c r="DN570" s="8">
        <v>0</v>
      </c>
      <c r="DO570" s="8">
        <v>0</v>
      </c>
      <c r="DP570" s="8">
        <v>0</v>
      </c>
      <c r="DQ570" s="8">
        <v>0</v>
      </c>
      <c r="DR570" s="8">
        <v>0</v>
      </c>
      <c r="DS570" s="8">
        <v>0</v>
      </c>
      <c r="DT570" s="8">
        <v>0</v>
      </c>
      <c r="DU570" s="8">
        <v>0</v>
      </c>
      <c r="DV570" s="8">
        <v>0</v>
      </c>
      <c r="DW570" s="8">
        <v>0</v>
      </c>
      <c r="DX570" s="8">
        <v>0</v>
      </c>
      <c r="DY570" s="8">
        <v>0</v>
      </c>
      <c r="DZ570" s="8">
        <v>0</v>
      </c>
      <c r="EA570" s="8">
        <v>0</v>
      </c>
      <c r="EB570" s="8">
        <v>0</v>
      </c>
      <c r="EC570" s="8">
        <v>0</v>
      </c>
      <c r="ED570" s="20">
        <v>0</v>
      </c>
      <c r="EF570" s="9">
        <v>0</v>
      </c>
      <c r="EG570" s="9">
        <v>0</v>
      </c>
      <c r="EH570" s="9">
        <v>0</v>
      </c>
      <c r="EI570" s="9">
        <v>0</v>
      </c>
      <c r="EJ570" s="9">
        <v>0</v>
      </c>
      <c r="EK570" s="9">
        <v>0</v>
      </c>
      <c r="EL570" s="9">
        <v>1</v>
      </c>
      <c r="EM570" s="9">
        <v>0</v>
      </c>
      <c r="EN570" s="9">
        <v>0</v>
      </c>
      <c r="EO570" s="9">
        <v>0</v>
      </c>
      <c r="EP570" s="9">
        <v>0</v>
      </c>
      <c r="EQ570" s="9">
        <v>0</v>
      </c>
      <c r="ER570" s="9">
        <v>0</v>
      </c>
      <c r="ES570" s="9">
        <v>0</v>
      </c>
      <c r="ET570" s="9">
        <v>0</v>
      </c>
      <c r="EU570" s="9">
        <v>0</v>
      </c>
      <c r="EV570" s="9">
        <v>0</v>
      </c>
      <c r="EW570" s="9">
        <v>0</v>
      </c>
      <c r="EX570" s="9">
        <v>0</v>
      </c>
      <c r="EY570" s="9">
        <v>0</v>
      </c>
      <c r="EZ570" s="9">
        <v>0</v>
      </c>
      <c r="FA570" s="9">
        <v>0</v>
      </c>
      <c r="FB570" s="9">
        <v>0</v>
      </c>
      <c r="FC570" s="9">
        <v>0</v>
      </c>
      <c r="FD570" s="9">
        <v>0</v>
      </c>
      <c r="FE570" s="9">
        <v>0</v>
      </c>
      <c r="FF570">
        <v>0</v>
      </c>
    </row>
    <row r="571" spans="1:162" x14ac:dyDescent="0.2">
      <c r="A571" t="s">
        <v>432</v>
      </c>
      <c r="B571" t="s">
        <v>3017</v>
      </c>
      <c r="C571" t="s">
        <v>3</v>
      </c>
      <c r="D571" s="1">
        <v>0</v>
      </c>
      <c r="E571" s="1">
        <v>5</v>
      </c>
      <c r="F571" s="4">
        <v>0</v>
      </c>
      <c r="G571" s="4">
        <v>0</v>
      </c>
      <c r="H571" s="5">
        <v>5</v>
      </c>
      <c r="I571">
        <v>5</v>
      </c>
      <c r="J571" s="4">
        <v>0</v>
      </c>
      <c r="K571">
        <v>12</v>
      </c>
      <c r="L571" s="5">
        <v>5</v>
      </c>
      <c r="M571">
        <v>8</v>
      </c>
      <c r="N571" s="4">
        <v>0</v>
      </c>
      <c r="O571">
        <v>27</v>
      </c>
      <c r="P571" s="5">
        <v>8</v>
      </c>
      <c r="Q571">
        <v>8</v>
      </c>
      <c r="R571" s="4">
        <v>0</v>
      </c>
      <c r="S571">
        <v>0</v>
      </c>
      <c r="T571" s="5">
        <v>8</v>
      </c>
      <c r="U571">
        <v>7</v>
      </c>
      <c r="V571" s="4">
        <v>0</v>
      </c>
      <c r="W571">
        <v>0</v>
      </c>
      <c r="X571" s="5">
        <v>7</v>
      </c>
      <c r="Y571">
        <v>0</v>
      </c>
      <c r="Z571" s="4">
        <v>0</v>
      </c>
      <c r="AA571">
        <v>0</v>
      </c>
      <c r="AB571" s="5">
        <v>0</v>
      </c>
      <c r="AD571">
        <v>5</v>
      </c>
      <c r="AE571">
        <v>5</v>
      </c>
      <c r="AF571" s="4">
        <v>0</v>
      </c>
      <c r="AG571">
        <v>0</v>
      </c>
      <c r="AH571" s="5">
        <v>5</v>
      </c>
      <c r="AI571">
        <v>5</v>
      </c>
      <c r="AJ571" s="4">
        <v>0</v>
      </c>
      <c r="AK571">
        <v>27</v>
      </c>
      <c r="AL571" s="5">
        <v>5</v>
      </c>
      <c r="AM571">
        <v>8</v>
      </c>
      <c r="AN571" s="4">
        <v>0</v>
      </c>
      <c r="AO571">
        <v>0</v>
      </c>
      <c r="AP571" s="5">
        <v>8</v>
      </c>
      <c r="AQ571">
        <v>8</v>
      </c>
      <c r="AR571" s="4">
        <v>0</v>
      </c>
      <c r="AS571">
        <v>0</v>
      </c>
      <c r="AT571" s="5">
        <v>8</v>
      </c>
      <c r="AU571">
        <v>7</v>
      </c>
      <c r="AV571" s="4">
        <v>0</v>
      </c>
      <c r="AW571">
        <v>0</v>
      </c>
      <c r="AX571" s="5">
        <v>7</v>
      </c>
      <c r="AY571">
        <v>0</v>
      </c>
      <c r="AZ571" s="4">
        <v>0</v>
      </c>
      <c r="BA571">
        <v>0</v>
      </c>
      <c r="BB571" s="5">
        <v>0</v>
      </c>
      <c r="BD571">
        <v>5</v>
      </c>
      <c r="BE571">
        <v>5</v>
      </c>
      <c r="BF571" s="4">
        <v>0</v>
      </c>
      <c r="BG571">
        <v>0</v>
      </c>
      <c r="BH571" s="5">
        <v>5</v>
      </c>
      <c r="BI571">
        <v>5</v>
      </c>
      <c r="BJ571" s="4">
        <v>0</v>
      </c>
      <c r="BK571">
        <v>27</v>
      </c>
      <c r="BL571" s="5">
        <v>5</v>
      </c>
      <c r="BM571">
        <v>8</v>
      </c>
      <c r="BN571" s="4">
        <v>0</v>
      </c>
      <c r="BO571">
        <v>0</v>
      </c>
      <c r="BP571" s="5">
        <v>8</v>
      </c>
      <c r="BQ571">
        <v>8</v>
      </c>
      <c r="BR571" s="4">
        <v>0</v>
      </c>
      <c r="BS571">
        <v>0</v>
      </c>
      <c r="BT571" s="5">
        <v>8</v>
      </c>
      <c r="BU571">
        <v>7</v>
      </c>
      <c r="BV571" s="4">
        <v>0</v>
      </c>
      <c r="BW571">
        <v>0</v>
      </c>
      <c r="BX571" s="5">
        <v>7</v>
      </c>
      <c r="BY571">
        <v>0</v>
      </c>
      <c r="BZ571" s="4">
        <v>0</v>
      </c>
      <c r="CA571">
        <v>0</v>
      </c>
      <c r="CB571" s="5">
        <v>0</v>
      </c>
      <c r="CD571">
        <v>5</v>
      </c>
      <c r="CE571">
        <v>5</v>
      </c>
      <c r="CF571" s="4">
        <v>0</v>
      </c>
      <c r="CG571">
        <v>0</v>
      </c>
      <c r="CH571" s="5">
        <v>5</v>
      </c>
      <c r="CI571">
        <v>5</v>
      </c>
      <c r="CJ571" s="4">
        <v>0</v>
      </c>
      <c r="CK571">
        <v>27</v>
      </c>
      <c r="CL571" s="5">
        <v>5</v>
      </c>
      <c r="CM571">
        <v>8</v>
      </c>
      <c r="CN571" s="4">
        <v>0</v>
      </c>
      <c r="CO571">
        <v>0</v>
      </c>
      <c r="CP571" s="5">
        <v>8</v>
      </c>
      <c r="CQ571">
        <v>7</v>
      </c>
      <c r="CR571" s="4">
        <v>0</v>
      </c>
      <c r="CS571">
        <v>0</v>
      </c>
      <c r="CT571" s="5">
        <v>7</v>
      </c>
      <c r="CU571">
        <v>0</v>
      </c>
      <c r="CV571" s="4">
        <v>0</v>
      </c>
      <c r="CW571">
        <v>0</v>
      </c>
      <c r="CX571" s="5">
        <v>0</v>
      </c>
      <c r="CY571" s="21">
        <v>0</v>
      </c>
      <c r="CZ571" s="21">
        <v>0</v>
      </c>
      <c r="DA571" s="21">
        <v>0</v>
      </c>
      <c r="DB571" s="5">
        <v>0</v>
      </c>
      <c r="DD571" s="8">
        <v>0</v>
      </c>
      <c r="DE571" s="8">
        <v>0</v>
      </c>
      <c r="DF571" s="8">
        <v>0</v>
      </c>
      <c r="DG571" s="8">
        <v>0</v>
      </c>
      <c r="DH571" s="8">
        <v>0</v>
      </c>
      <c r="DI571" s="8">
        <v>0</v>
      </c>
      <c r="DJ571" s="8">
        <v>0</v>
      </c>
      <c r="DK571" s="8">
        <v>0</v>
      </c>
      <c r="DL571" s="8">
        <v>0</v>
      </c>
      <c r="DM571" s="8">
        <v>0</v>
      </c>
      <c r="DN571" s="8">
        <v>0</v>
      </c>
      <c r="DO571" s="8">
        <v>0</v>
      </c>
      <c r="DP571" s="8">
        <v>0</v>
      </c>
      <c r="DQ571" s="8">
        <v>0</v>
      </c>
      <c r="DR571" s="8">
        <v>0</v>
      </c>
      <c r="DS571" s="8">
        <v>0</v>
      </c>
      <c r="DT571" s="8">
        <v>0</v>
      </c>
      <c r="DU571" s="8">
        <v>0</v>
      </c>
      <c r="DV571" s="8">
        <v>0</v>
      </c>
      <c r="DW571" s="8">
        <v>0</v>
      </c>
      <c r="DX571" s="8">
        <v>0</v>
      </c>
      <c r="DY571" s="8">
        <v>0</v>
      </c>
      <c r="DZ571" s="8">
        <v>0</v>
      </c>
      <c r="EA571" s="8">
        <v>0</v>
      </c>
      <c r="EB571" s="8">
        <v>0</v>
      </c>
      <c r="EC571" s="8">
        <v>0</v>
      </c>
      <c r="ED571" s="20">
        <v>0</v>
      </c>
      <c r="EF571" s="9">
        <v>0</v>
      </c>
      <c r="EG571" s="9">
        <v>0</v>
      </c>
      <c r="EH571" s="9">
        <v>0</v>
      </c>
      <c r="EI571" s="9">
        <v>0</v>
      </c>
      <c r="EJ571" s="9">
        <v>0</v>
      </c>
      <c r="EK571" s="9">
        <v>0</v>
      </c>
      <c r="EL571" s="9">
        <v>0</v>
      </c>
      <c r="EM571" s="9">
        <v>12</v>
      </c>
      <c r="EN571" s="9">
        <v>27</v>
      </c>
      <c r="EO571" s="9">
        <v>0</v>
      </c>
      <c r="EP571" s="9">
        <v>0</v>
      </c>
      <c r="EQ571" s="9">
        <v>0</v>
      </c>
      <c r="ER571" s="9">
        <v>0</v>
      </c>
      <c r="ES571" s="9">
        <v>0</v>
      </c>
      <c r="ET571" s="9">
        <v>0</v>
      </c>
      <c r="EU571" s="9">
        <v>0</v>
      </c>
      <c r="EV571" s="9">
        <v>0</v>
      </c>
      <c r="EW571" s="9">
        <v>0</v>
      </c>
      <c r="EX571" s="9">
        <v>0</v>
      </c>
      <c r="EY571" s="9">
        <v>0</v>
      </c>
      <c r="EZ571" s="9">
        <v>0</v>
      </c>
      <c r="FA571" s="9">
        <v>0</v>
      </c>
      <c r="FB571" s="9">
        <v>0</v>
      </c>
      <c r="FC571" s="9">
        <v>0</v>
      </c>
      <c r="FD571" s="9">
        <v>0</v>
      </c>
      <c r="FE571" s="9">
        <v>0</v>
      </c>
      <c r="FF571">
        <v>0</v>
      </c>
    </row>
    <row r="572" spans="1:162" x14ac:dyDescent="0.2">
      <c r="A572" t="s">
        <v>256</v>
      </c>
      <c r="B572" t="s">
        <v>3018</v>
      </c>
      <c r="C572" t="s">
        <v>4599</v>
      </c>
      <c r="D572" s="1">
        <v>5</v>
      </c>
      <c r="E572" s="1">
        <v>5</v>
      </c>
      <c r="F572" s="4">
        <v>0</v>
      </c>
      <c r="G572" s="4">
        <v>0</v>
      </c>
      <c r="H572" s="5">
        <v>5</v>
      </c>
      <c r="I572">
        <v>5</v>
      </c>
      <c r="J572" s="4">
        <v>0</v>
      </c>
      <c r="K572">
        <v>4</v>
      </c>
      <c r="L572" s="5">
        <v>5</v>
      </c>
      <c r="M572">
        <v>5</v>
      </c>
      <c r="N572" s="4">
        <v>0</v>
      </c>
      <c r="O572">
        <v>0</v>
      </c>
      <c r="P572" s="5">
        <v>5</v>
      </c>
      <c r="Q572">
        <v>5</v>
      </c>
      <c r="R572" s="4">
        <v>0</v>
      </c>
      <c r="S572">
        <v>0</v>
      </c>
      <c r="T572" s="5">
        <v>5</v>
      </c>
      <c r="U572">
        <v>6</v>
      </c>
      <c r="V572" s="4">
        <v>0</v>
      </c>
      <c r="W572">
        <v>0</v>
      </c>
      <c r="X572" s="5">
        <v>6</v>
      </c>
      <c r="Y572">
        <v>6</v>
      </c>
      <c r="Z572" s="4">
        <v>0</v>
      </c>
      <c r="AA572">
        <v>0</v>
      </c>
      <c r="AB572" s="5">
        <v>6</v>
      </c>
      <c r="AD572">
        <v>5</v>
      </c>
      <c r="AE572">
        <v>5</v>
      </c>
      <c r="AF572" s="4">
        <v>0</v>
      </c>
      <c r="AG572">
        <v>4</v>
      </c>
      <c r="AH572" s="5">
        <v>5</v>
      </c>
      <c r="AI572">
        <v>5</v>
      </c>
      <c r="AJ572" s="4">
        <v>0</v>
      </c>
      <c r="AK572">
        <v>0</v>
      </c>
      <c r="AL572" s="5">
        <v>5</v>
      </c>
      <c r="AM572">
        <v>5</v>
      </c>
      <c r="AN572" s="4">
        <v>0</v>
      </c>
      <c r="AO572">
        <v>0</v>
      </c>
      <c r="AP572" s="5">
        <v>5</v>
      </c>
      <c r="AQ572">
        <v>6</v>
      </c>
      <c r="AR572" s="4">
        <v>0</v>
      </c>
      <c r="AS572">
        <v>0</v>
      </c>
      <c r="AT572" s="5">
        <v>6</v>
      </c>
      <c r="AU572">
        <v>6</v>
      </c>
      <c r="AV572" s="4">
        <v>0</v>
      </c>
      <c r="AW572">
        <v>0</v>
      </c>
      <c r="AX572" s="5">
        <v>6</v>
      </c>
      <c r="AY572">
        <v>6</v>
      </c>
      <c r="AZ572" s="4">
        <v>0</v>
      </c>
      <c r="BA572">
        <v>0</v>
      </c>
      <c r="BB572" s="5">
        <v>6</v>
      </c>
      <c r="BD572">
        <v>5</v>
      </c>
      <c r="BE572">
        <v>5</v>
      </c>
      <c r="BF572" s="4">
        <v>0</v>
      </c>
      <c r="BG572">
        <v>4</v>
      </c>
      <c r="BH572" s="5">
        <v>5</v>
      </c>
      <c r="BI572">
        <v>5</v>
      </c>
      <c r="BJ572" s="4">
        <v>0</v>
      </c>
      <c r="BK572">
        <v>0</v>
      </c>
      <c r="BL572" s="5">
        <v>5</v>
      </c>
      <c r="BM572">
        <v>5</v>
      </c>
      <c r="BN572" s="4">
        <v>0</v>
      </c>
      <c r="BO572">
        <v>0</v>
      </c>
      <c r="BP572" s="5">
        <v>5</v>
      </c>
      <c r="BQ572">
        <v>6</v>
      </c>
      <c r="BR572" s="4">
        <v>0</v>
      </c>
      <c r="BS572">
        <v>0</v>
      </c>
      <c r="BT572" s="5">
        <v>6</v>
      </c>
      <c r="BU572">
        <v>6</v>
      </c>
      <c r="BV572" s="4">
        <v>0</v>
      </c>
      <c r="BW572">
        <v>0</v>
      </c>
      <c r="BX572" s="5">
        <v>6</v>
      </c>
      <c r="BY572">
        <v>6</v>
      </c>
      <c r="BZ572" s="4">
        <v>0</v>
      </c>
      <c r="CA572">
        <v>0</v>
      </c>
      <c r="CB572" s="5">
        <v>6</v>
      </c>
      <c r="CD572">
        <v>5</v>
      </c>
      <c r="CE572">
        <v>5</v>
      </c>
      <c r="CF572" s="4">
        <v>0</v>
      </c>
      <c r="CG572">
        <v>4</v>
      </c>
      <c r="CH572" s="5">
        <v>5</v>
      </c>
      <c r="CI572">
        <v>5</v>
      </c>
      <c r="CJ572" s="4">
        <v>0</v>
      </c>
      <c r="CK572">
        <v>0</v>
      </c>
      <c r="CL572" s="5">
        <v>5</v>
      </c>
      <c r="CM572">
        <v>5</v>
      </c>
      <c r="CN572" s="4">
        <v>0</v>
      </c>
      <c r="CO572">
        <v>0</v>
      </c>
      <c r="CP572" s="5">
        <v>5</v>
      </c>
      <c r="CQ572">
        <v>6</v>
      </c>
      <c r="CR572" s="4">
        <v>0</v>
      </c>
      <c r="CS572">
        <v>0</v>
      </c>
      <c r="CT572" s="5">
        <v>6</v>
      </c>
      <c r="CU572">
        <v>6</v>
      </c>
      <c r="CV572" s="4">
        <v>0</v>
      </c>
      <c r="CW572">
        <v>0</v>
      </c>
      <c r="CX572" s="5">
        <v>6</v>
      </c>
      <c r="CY572" s="21">
        <v>0</v>
      </c>
      <c r="CZ572" s="21">
        <v>0</v>
      </c>
      <c r="DA572" s="21">
        <v>0</v>
      </c>
      <c r="DB572" s="5">
        <v>0</v>
      </c>
      <c r="DD572" s="8">
        <v>0</v>
      </c>
      <c r="DE572" s="8">
        <v>0</v>
      </c>
      <c r="DF572" s="8">
        <v>0</v>
      </c>
      <c r="DG572" s="8">
        <v>0</v>
      </c>
      <c r="DH572" s="8">
        <v>0</v>
      </c>
      <c r="DI572" s="8">
        <v>0</v>
      </c>
      <c r="DJ572" s="8">
        <v>0</v>
      </c>
      <c r="DK572" s="8">
        <v>0</v>
      </c>
      <c r="DL572" s="8">
        <v>0</v>
      </c>
      <c r="DM572" s="8">
        <v>0</v>
      </c>
      <c r="DN572" s="8">
        <v>0</v>
      </c>
      <c r="DO572" s="8">
        <v>0</v>
      </c>
      <c r="DP572" s="8">
        <v>0</v>
      </c>
      <c r="DQ572" s="8">
        <v>0</v>
      </c>
      <c r="DR572" s="8">
        <v>0</v>
      </c>
      <c r="DS572" s="8">
        <v>0</v>
      </c>
      <c r="DT572" s="8">
        <v>0</v>
      </c>
      <c r="DU572" s="8">
        <v>0</v>
      </c>
      <c r="DV572" s="8">
        <v>0</v>
      </c>
      <c r="DW572" s="8">
        <v>0</v>
      </c>
      <c r="DX572" s="8">
        <v>0</v>
      </c>
      <c r="DY572" s="8">
        <v>0</v>
      </c>
      <c r="DZ572" s="8">
        <v>0</v>
      </c>
      <c r="EA572" s="8">
        <v>0</v>
      </c>
      <c r="EB572" s="8">
        <v>0</v>
      </c>
      <c r="EC572" s="8">
        <v>0</v>
      </c>
      <c r="ED572" s="20">
        <v>0</v>
      </c>
      <c r="EF572" s="9">
        <v>0</v>
      </c>
      <c r="EG572" s="9">
        <v>0</v>
      </c>
      <c r="EH572" s="9">
        <v>0</v>
      </c>
      <c r="EI572" s="9">
        <v>0</v>
      </c>
      <c r="EJ572" s="9">
        <v>4</v>
      </c>
      <c r="EK572" s="9">
        <v>0</v>
      </c>
      <c r="EL572" s="9">
        <v>0</v>
      </c>
      <c r="EM572" s="9">
        <v>0</v>
      </c>
      <c r="EN572" s="9">
        <v>0</v>
      </c>
      <c r="EO572" s="9">
        <v>0</v>
      </c>
      <c r="EP572" s="9">
        <v>0</v>
      </c>
      <c r="EQ572" s="9">
        <v>0</v>
      </c>
      <c r="ER572" s="9">
        <v>0</v>
      </c>
      <c r="ES572" s="9">
        <v>0</v>
      </c>
      <c r="ET572" s="9">
        <v>0</v>
      </c>
      <c r="EU572" s="9">
        <v>0</v>
      </c>
      <c r="EV572" s="9">
        <v>0</v>
      </c>
      <c r="EW572" s="9">
        <v>0</v>
      </c>
      <c r="EX572" s="9">
        <v>0</v>
      </c>
      <c r="EY572" s="9">
        <v>0</v>
      </c>
      <c r="EZ572" s="9">
        <v>0</v>
      </c>
      <c r="FA572" s="9">
        <v>0</v>
      </c>
      <c r="FB572" s="9">
        <v>0</v>
      </c>
      <c r="FC572" s="9">
        <v>0</v>
      </c>
      <c r="FD572" s="9">
        <v>0</v>
      </c>
      <c r="FE572" s="9">
        <v>0</v>
      </c>
      <c r="FF572">
        <v>0</v>
      </c>
    </row>
    <row r="573" spans="1:162" x14ac:dyDescent="0.2">
      <c r="A573" t="s">
        <v>296</v>
      </c>
      <c r="B573" t="s">
        <v>3019</v>
      </c>
      <c r="C573" t="s">
        <v>3</v>
      </c>
      <c r="D573" s="1">
        <v>5</v>
      </c>
      <c r="E573" s="1">
        <v>5</v>
      </c>
      <c r="F573" s="4">
        <v>0</v>
      </c>
      <c r="G573" s="4">
        <v>0</v>
      </c>
      <c r="H573" s="5">
        <v>5</v>
      </c>
      <c r="I573">
        <v>5</v>
      </c>
      <c r="J573" s="4">
        <v>0</v>
      </c>
      <c r="K573">
        <v>0</v>
      </c>
      <c r="L573" s="5">
        <v>5</v>
      </c>
      <c r="M573">
        <v>5</v>
      </c>
      <c r="N573" s="4">
        <v>0</v>
      </c>
      <c r="O573">
        <v>0</v>
      </c>
      <c r="P573" s="5">
        <v>5</v>
      </c>
      <c r="Q573">
        <v>6</v>
      </c>
      <c r="R573" s="4">
        <v>0</v>
      </c>
      <c r="S573">
        <v>7</v>
      </c>
      <c r="T573" s="5">
        <v>6</v>
      </c>
      <c r="U573">
        <v>6</v>
      </c>
      <c r="V573" s="4">
        <v>0</v>
      </c>
      <c r="W573">
        <v>2</v>
      </c>
      <c r="X573" s="5">
        <v>6</v>
      </c>
      <c r="Y573">
        <v>6</v>
      </c>
      <c r="Z573" s="4">
        <v>0</v>
      </c>
      <c r="AA573">
        <v>20</v>
      </c>
      <c r="AB573" s="5">
        <v>6</v>
      </c>
      <c r="AD573">
        <v>5</v>
      </c>
      <c r="AE573">
        <v>5</v>
      </c>
      <c r="AF573" s="4">
        <v>0</v>
      </c>
      <c r="AG573">
        <v>0</v>
      </c>
      <c r="AH573" s="5">
        <v>5</v>
      </c>
      <c r="AI573">
        <v>5</v>
      </c>
      <c r="AJ573" s="4">
        <v>0</v>
      </c>
      <c r="AK573">
        <v>0</v>
      </c>
      <c r="AL573" s="5">
        <v>5</v>
      </c>
      <c r="AM573">
        <v>5</v>
      </c>
      <c r="AN573" s="4">
        <v>0</v>
      </c>
      <c r="AO573">
        <v>7</v>
      </c>
      <c r="AP573" s="5">
        <v>5</v>
      </c>
      <c r="AQ573">
        <v>6</v>
      </c>
      <c r="AR573" s="4">
        <v>0</v>
      </c>
      <c r="AS573">
        <v>0</v>
      </c>
      <c r="AT573" s="5">
        <v>6</v>
      </c>
      <c r="AU573">
        <v>6</v>
      </c>
      <c r="AV573" s="4">
        <v>0</v>
      </c>
      <c r="AW573">
        <v>20</v>
      </c>
      <c r="AX573" s="5">
        <v>6</v>
      </c>
      <c r="AY573">
        <v>6</v>
      </c>
      <c r="AZ573" s="4">
        <v>0</v>
      </c>
      <c r="BA573">
        <v>2</v>
      </c>
      <c r="BB573" s="5">
        <v>6</v>
      </c>
      <c r="BD573">
        <v>5</v>
      </c>
      <c r="BE573">
        <v>5</v>
      </c>
      <c r="BF573" s="4">
        <v>0</v>
      </c>
      <c r="BG573">
        <v>0</v>
      </c>
      <c r="BH573" s="5">
        <v>5</v>
      </c>
      <c r="BI573">
        <v>5</v>
      </c>
      <c r="BJ573" s="4">
        <v>0</v>
      </c>
      <c r="BK573">
        <v>0</v>
      </c>
      <c r="BL573" s="5">
        <v>5</v>
      </c>
      <c r="BM573">
        <v>5</v>
      </c>
      <c r="BN573" s="4">
        <v>0</v>
      </c>
      <c r="BO573">
        <v>7</v>
      </c>
      <c r="BP573" s="5">
        <v>5</v>
      </c>
      <c r="BQ573">
        <v>6</v>
      </c>
      <c r="BR573" s="4">
        <v>0</v>
      </c>
      <c r="BS573">
        <v>0</v>
      </c>
      <c r="BT573" s="5">
        <v>6</v>
      </c>
      <c r="BU573">
        <v>6</v>
      </c>
      <c r="BV573" s="4">
        <v>0</v>
      </c>
      <c r="BW573">
        <v>20</v>
      </c>
      <c r="BX573" s="5">
        <v>6</v>
      </c>
      <c r="BY573">
        <v>6</v>
      </c>
      <c r="BZ573" s="4">
        <v>0</v>
      </c>
      <c r="CA573">
        <v>0</v>
      </c>
      <c r="CB573" s="5">
        <v>6</v>
      </c>
      <c r="CD573">
        <v>5</v>
      </c>
      <c r="CE573">
        <v>5</v>
      </c>
      <c r="CF573" s="4">
        <v>0</v>
      </c>
      <c r="CG573">
        <v>0</v>
      </c>
      <c r="CH573" s="5">
        <v>5</v>
      </c>
      <c r="CI573">
        <v>5</v>
      </c>
      <c r="CJ573" s="4">
        <v>0</v>
      </c>
      <c r="CK573">
        <v>0</v>
      </c>
      <c r="CL573" s="5">
        <v>5</v>
      </c>
      <c r="CM573">
        <v>6</v>
      </c>
      <c r="CN573" s="4">
        <v>0</v>
      </c>
      <c r="CO573">
        <v>7</v>
      </c>
      <c r="CP573" s="5">
        <v>6</v>
      </c>
      <c r="CQ573">
        <v>6</v>
      </c>
      <c r="CR573" s="4">
        <v>0</v>
      </c>
      <c r="CS573">
        <v>0</v>
      </c>
      <c r="CT573" s="5">
        <v>6</v>
      </c>
      <c r="CU573">
        <v>6</v>
      </c>
      <c r="CV573" s="4">
        <v>0</v>
      </c>
      <c r="CW573">
        <v>20</v>
      </c>
      <c r="CX573" s="5">
        <v>6</v>
      </c>
      <c r="CY573" s="21">
        <v>6</v>
      </c>
      <c r="CZ573" s="21">
        <v>0</v>
      </c>
      <c r="DA573" s="21">
        <v>0</v>
      </c>
      <c r="DB573" s="5">
        <v>6</v>
      </c>
      <c r="DD573" s="8">
        <v>0</v>
      </c>
      <c r="DE573" s="8">
        <v>0</v>
      </c>
      <c r="DF573" s="8">
        <v>0</v>
      </c>
      <c r="DG573" s="8">
        <v>0</v>
      </c>
      <c r="DH573" s="8">
        <v>0</v>
      </c>
      <c r="DI573" s="8">
        <v>0</v>
      </c>
      <c r="DJ573" s="8">
        <v>0</v>
      </c>
      <c r="DK573" s="8">
        <v>0</v>
      </c>
      <c r="DL573" s="8">
        <v>0</v>
      </c>
      <c r="DM573" s="8">
        <v>0</v>
      </c>
      <c r="DN573" s="8">
        <v>0</v>
      </c>
      <c r="DO573" s="8">
        <v>0</v>
      </c>
      <c r="DP573" s="8">
        <v>0</v>
      </c>
      <c r="DQ573" s="8">
        <v>0</v>
      </c>
      <c r="DR573" s="8">
        <v>0</v>
      </c>
      <c r="DS573" s="8">
        <v>0</v>
      </c>
      <c r="DT573" s="8">
        <v>0</v>
      </c>
      <c r="DU573" s="8">
        <v>0</v>
      </c>
      <c r="DV573" s="8">
        <v>0</v>
      </c>
      <c r="DW573" s="8">
        <v>0</v>
      </c>
      <c r="DX573" s="8">
        <v>0</v>
      </c>
      <c r="DY573" s="8">
        <v>0</v>
      </c>
      <c r="DZ573" s="8">
        <v>0</v>
      </c>
      <c r="EA573" s="8">
        <v>0</v>
      </c>
      <c r="EB573" s="8">
        <v>0</v>
      </c>
      <c r="EC573" s="8">
        <v>0</v>
      </c>
      <c r="ED573" s="20">
        <v>0</v>
      </c>
      <c r="EF573" s="9">
        <v>0</v>
      </c>
      <c r="EG573" s="9">
        <v>0</v>
      </c>
      <c r="EH573" s="9">
        <v>0</v>
      </c>
      <c r="EI573" s="9">
        <v>0</v>
      </c>
      <c r="EJ573" s="9">
        <v>0</v>
      </c>
      <c r="EK573" s="9">
        <v>0</v>
      </c>
      <c r="EL573" s="9">
        <v>0</v>
      </c>
      <c r="EM573" s="9">
        <v>0</v>
      </c>
      <c r="EN573" s="9">
        <v>0</v>
      </c>
      <c r="EO573" s="9">
        <v>0</v>
      </c>
      <c r="EP573" s="9">
        <v>0</v>
      </c>
      <c r="EQ573" s="9">
        <v>0</v>
      </c>
      <c r="ER573" s="9">
        <v>7</v>
      </c>
      <c r="ES573" s="9">
        <v>0</v>
      </c>
      <c r="ET573" s="9">
        <v>0</v>
      </c>
      <c r="EU573" s="9">
        <v>0</v>
      </c>
      <c r="EV573" s="9">
        <v>0</v>
      </c>
      <c r="EW573" s="9">
        <v>0</v>
      </c>
      <c r="EX573" s="9">
        <v>0</v>
      </c>
      <c r="EY573" s="9">
        <v>2</v>
      </c>
      <c r="EZ573" s="9">
        <v>20</v>
      </c>
      <c r="FA573" s="9">
        <v>2</v>
      </c>
      <c r="FB573" s="9">
        <v>0</v>
      </c>
      <c r="FC573" s="9">
        <v>0</v>
      </c>
      <c r="FD573" s="9">
        <v>0</v>
      </c>
      <c r="FE573" s="9">
        <v>0</v>
      </c>
      <c r="FF573">
        <v>0</v>
      </c>
    </row>
    <row r="574" spans="1:162" x14ac:dyDescent="0.2">
      <c r="A574" t="s">
        <v>227</v>
      </c>
      <c r="B574" t="s">
        <v>221</v>
      </c>
      <c r="C574" t="s">
        <v>3</v>
      </c>
      <c r="D574" s="1">
        <v>5</v>
      </c>
      <c r="E574" s="1">
        <v>5</v>
      </c>
      <c r="F574" s="4">
        <v>0</v>
      </c>
      <c r="G574" s="4">
        <v>0</v>
      </c>
      <c r="H574" s="5">
        <v>5</v>
      </c>
      <c r="I574">
        <v>5</v>
      </c>
      <c r="J574" s="4">
        <v>0</v>
      </c>
      <c r="K574">
        <v>27</v>
      </c>
      <c r="L574" s="5">
        <v>5</v>
      </c>
      <c r="M574">
        <v>7</v>
      </c>
      <c r="N574" s="4">
        <v>0</v>
      </c>
      <c r="O574">
        <v>78</v>
      </c>
      <c r="P574" s="5">
        <v>7</v>
      </c>
      <c r="Q574">
        <v>6</v>
      </c>
      <c r="R574" s="4">
        <v>0</v>
      </c>
      <c r="S574">
        <v>30</v>
      </c>
      <c r="T574" s="5">
        <v>6</v>
      </c>
      <c r="U574">
        <v>8</v>
      </c>
      <c r="V574" s="4">
        <v>0</v>
      </c>
      <c r="W574">
        <v>62</v>
      </c>
      <c r="X574" s="5">
        <v>8</v>
      </c>
      <c r="Y574">
        <v>6</v>
      </c>
      <c r="Z574" s="4">
        <v>0</v>
      </c>
      <c r="AA574">
        <v>53</v>
      </c>
      <c r="AB574" s="5">
        <v>6</v>
      </c>
      <c r="AD574">
        <v>5</v>
      </c>
      <c r="AE574">
        <v>5</v>
      </c>
      <c r="AF574" s="4">
        <v>0</v>
      </c>
      <c r="AG574">
        <v>0</v>
      </c>
      <c r="AH574" s="5">
        <v>5</v>
      </c>
      <c r="AI574">
        <v>5</v>
      </c>
      <c r="AJ574" s="4">
        <v>0</v>
      </c>
      <c r="AK574">
        <v>78</v>
      </c>
      <c r="AL574" s="5">
        <v>5</v>
      </c>
      <c r="AM574">
        <v>7</v>
      </c>
      <c r="AN574" s="4">
        <v>0</v>
      </c>
      <c r="AO574">
        <v>77</v>
      </c>
      <c r="AP574" s="5">
        <v>7</v>
      </c>
      <c r="AQ574">
        <v>6</v>
      </c>
      <c r="AR574" s="4">
        <v>0</v>
      </c>
      <c r="AS574">
        <v>30</v>
      </c>
      <c r="AT574" s="5">
        <v>6</v>
      </c>
      <c r="AU574">
        <v>8</v>
      </c>
      <c r="AV574" s="4">
        <v>0</v>
      </c>
      <c r="AW574">
        <v>62</v>
      </c>
      <c r="AX574" s="5">
        <v>8</v>
      </c>
      <c r="AY574">
        <v>6</v>
      </c>
      <c r="AZ574" s="4">
        <v>0</v>
      </c>
      <c r="BA574">
        <v>4</v>
      </c>
      <c r="BB574" s="5">
        <v>6</v>
      </c>
      <c r="BD574">
        <v>5</v>
      </c>
      <c r="BE574">
        <v>5</v>
      </c>
      <c r="BF574" s="4">
        <v>0</v>
      </c>
      <c r="BG574">
        <v>0</v>
      </c>
      <c r="BH574" s="5">
        <v>5</v>
      </c>
      <c r="BI574">
        <v>6</v>
      </c>
      <c r="BJ574" s="4">
        <v>0</v>
      </c>
      <c r="BK574">
        <v>78</v>
      </c>
      <c r="BL574" s="5">
        <v>6</v>
      </c>
      <c r="BM574">
        <v>7</v>
      </c>
      <c r="BN574" s="4">
        <v>0</v>
      </c>
      <c r="BO574">
        <v>0</v>
      </c>
      <c r="BP574" s="5">
        <v>7</v>
      </c>
      <c r="BQ574">
        <v>6</v>
      </c>
      <c r="BR574" s="4">
        <v>0</v>
      </c>
      <c r="BS574">
        <v>62</v>
      </c>
      <c r="BT574" s="5">
        <v>6</v>
      </c>
      <c r="BU574">
        <v>8</v>
      </c>
      <c r="BV574" s="4">
        <v>0</v>
      </c>
      <c r="BW574">
        <v>53</v>
      </c>
      <c r="BX574" s="5">
        <v>8</v>
      </c>
      <c r="BY574">
        <v>6</v>
      </c>
      <c r="BZ574" s="4">
        <v>0</v>
      </c>
      <c r="CA574">
        <v>4</v>
      </c>
      <c r="CB574" s="5">
        <v>6</v>
      </c>
      <c r="CD574">
        <v>5</v>
      </c>
      <c r="CE574">
        <v>5</v>
      </c>
      <c r="CF574" s="4">
        <v>0</v>
      </c>
      <c r="CG574">
        <v>0</v>
      </c>
      <c r="CH574" s="5">
        <v>5</v>
      </c>
      <c r="CI574">
        <v>6</v>
      </c>
      <c r="CJ574" s="4">
        <v>0</v>
      </c>
      <c r="CK574">
        <v>78</v>
      </c>
      <c r="CL574" s="5">
        <v>6</v>
      </c>
      <c r="CM574">
        <v>7</v>
      </c>
      <c r="CN574" s="4">
        <v>0</v>
      </c>
      <c r="CO574">
        <v>30</v>
      </c>
      <c r="CP574" s="5">
        <v>7</v>
      </c>
      <c r="CQ574">
        <v>7</v>
      </c>
      <c r="CR574" s="4">
        <v>0</v>
      </c>
      <c r="CS574">
        <v>62</v>
      </c>
      <c r="CT574" s="5">
        <v>7</v>
      </c>
      <c r="CU574">
        <v>6</v>
      </c>
      <c r="CV574" s="4">
        <v>0</v>
      </c>
      <c r="CW574">
        <v>53</v>
      </c>
      <c r="CX574" s="5">
        <v>6</v>
      </c>
      <c r="CY574" s="21">
        <v>6</v>
      </c>
      <c r="CZ574" s="21">
        <v>0</v>
      </c>
      <c r="DA574" s="21">
        <v>1</v>
      </c>
      <c r="DB574" s="5">
        <v>6</v>
      </c>
      <c r="DD574" s="8">
        <v>0</v>
      </c>
      <c r="DE574" s="8">
        <v>0</v>
      </c>
      <c r="DF574" s="8">
        <v>0</v>
      </c>
      <c r="DG574" s="8">
        <v>0</v>
      </c>
      <c r="DH574" s="8">
        <v>0</v>
      </c>
      <c r="DI574" s="8">
        <v>0</v>
      </c>
      <c r="DJ574" s="8">
        <v>0</v>
      </c>
      <c r="DK574" s="8">
        <v>0</v>
      </c>
      <c r="DL574" s="8">
        <v>0</v>
      </c>
      <c r="DM574" s="8">
        <v>0</v>
      </c>
      <c r="DN574" s="8">
        <v>0</v>
      </c>
      <c r="DO574" s="8">
        <v>0</v>
      </c>
      <c r="DP574" s="8">
        <v>0</v>
      </c>
      <c r="DQ574" s="8">
        <v>0</v>
      </c>
      <c r="DR574" s="8">
        <v>0</v>
      </c>
      <c r="DS574" s="8">
        <v>0</v>
      </c>
      <c r="DT574" s="8">
        <v>0</v>
      </c>
      <c r="DU574" s="8">
        <v>0</v>
      </c>
      <c r="DV574" s="8">
        <v>0</v>
      </c>
      <c r="DW574" s="8">
        <v>0</v>
      </c>
      <c r="DX574" s="8">
        <v>0</v>
      </c>
      <c r="DY574" s="8">
        <v>0</v>
      </c>
      <c r="DZ574" s="8">
        <v>0</v>
      </c>
      <c r="EA574" s="8">
        <v>0</v>
      </c>
      <c r="EB574" s="8">
        <v>0</v>
      </c>
      <c r="EC574" s="8">
        <v>0</v>
      </c>
      <c r="ED574" s="20">
        <v>0</v>
      </c>
      <c r="EF574" s="9">
        <v>0</v>
      </c>
      <c r="EG574" s="9">
        <v>0</v>
      </c>
      <c r="EH574" s="9">
        <v>0</v>
      </c>
      <c r="EI574" s="9">
        <v>0</v>
      </c>
      <c r="EJ574" s="9">
        <v>0</v>
      </c>
      <c r="EK574" s="9">
        <v>0</v>
      </c>
      <c r="EL574" s="9">
        <v>0</v>
      </c>
      <c r="EM574" s="9">
        <v>27</v>
      </c>
      <c r="EN574" s="9">
        <v>78</v>
      </c>
      <c r="EO574" s="9">
        <v>77</v>
      </c>
      <c r="EP574" s="9">
        <v>0</v>
      </c>
      <c r="EQ574" s="9">
        <v>0</v>
      </c>
      <c r="ER574" s="9">
        <v>0</v>
      </c>
      <c r="ES574" s="9">
        <v>0</v>
      </c>
      <c r="ET574" s="9">
        <v>30</v>
      </c>
      <c r="EU574" s="9">
        <v>6</v>
      </c>
      <c r="EV574" s="9">
        <v>21</v>
      </c>
      <c r="EW574" s="9">
        <v>62</v>
      </c>
      <c r="EX574" s="9">
        <v>0</v>
      </c>
      <c r="EY574" s="9">
        <v>35</v>
      </c>
      <c r="EZ574" s="9">
        <v>53</v>
      </c>
      <c r="FA574" s="9">
        <v>0</v>
      </c>
      <c r="FB574" s="9">
        <v>4</v>
      </c>
      <c r="FC574" s="9">
        <v>0</v>
      </c>
      <c r="FD574" s="9">
        <v>0</v>
      </c>
      <c r="FE574" s="9">
        <v>0</v>
      </c>
      <c r="FF574">
        <v>1</v>
      </c>
    </row>
    <row r="575" spans="1:162" x14ac:dyDescent="0.2">
      <c r="A575" t="s">
        <v>481</v>
      </c>
      <c r="B575" t="s">
        <v>3020</v>
      </c>
      <c r="C575" t="s">
        <v>3</v>
      </c>
      <c r="D575" s="1">
        <v>3</v>
      </c>
      <c r="E575" s="1">
        <v>3</v>
      </c>
      <c r="F575" s="4">
        <v>0</v>
      </c>
      <c r="G575" s="4">
        <v>0</v>
      </c>
      <c r="H575" s="5">
        <v>3</v>
      </c>
      <c r="I575">
        <v>7</v>
      </c>
      <c r="J575" s="4">
        <v>0</v>
      </c>
      <c r="K575">
        <v>0</v>
      </c>
      <c r="L575" s="5">
        <v>7</v>
      </c>
      <c r="M575">
        <v>7</v>
      </c>
      <c r="N575" s="4">
        <v>0</v>
      </c>
      <c r="O575">
        <v>0</v>
      </c>
      <c r="P575" s="5">
        <v>7</v>
      </c>
      <c r="Q575">
        <v>6</v>
      </c>
      <c r="R575" s="4">
        <v>0</v>
      </c>
      <c r="S575">
        <v>0</v>
      </c>
      <c r="T575" s="5">
        <v>6</v>
      </c>
      <c r="U575">
        <v>6</v>
      </c>
      <c r="V575" s="4">
        <v>0</v>
      </c>
      <c r="W575">
        <v>0</v>
      </c>
      <c r="X575" s="5">
        <v>6</v>
      </c>
      <c r="Y575">
        <v>6</v>
      </c>
      <c r="Z575" s="4">
        <v>0</v>
      </c>
      <c r="AA575">
        <v>0</v>
      </c>
      <c r="AB575" s="5">
        <v>6</v>
      </c>
      <c r="AD575">
        <v>3</v>
      </c>
      <c r="AE575">
        <v>5</v>
      </c>
      <c r="AF575" s="4">
        <v>0</v>
      </c>
      <c r="AG575">
        <v>0</v>
      </c>
      <c r="AH575" s="5">
        <v>5</v>
      </c>
      <c r="AI575">
        <v>7</v>
      </c>
      <c r="AJ575" s="4">
        <v>0</v>
      </c>
      <c r="AK575">
        <v>0</v>
      </c>
      <c r="AL575" s="5">
        <v>7</v>
      </c>
      <c r="AM575">
        <v>6</v>
      </c>
      <c r="AN575" s="4">
        <v>0</v>
      </c>
      <c r="AO575">
        <v>0</v>
      </c>
      <c r="AP575" s="5">
        <v>6</v>
      </c>
      <c r="AQ575">
        <v>6</v>
      </c>
      <c r="AR575" s="4">
        <v>0</v>
      </c>
      <c r="AS575">
        <v>0</v>
      </c>
      <c r="AT575" s="5">
        <v>6</v>
      </c>
      <c r="AU575">
        <v>6</v>
      </c>
      <c r="AV575" s="4">
        <v>0</v>
      </c>
      <c r="AW575">
        <v>0</v>
      </c>
      <c r="AX575" s="5">
        <v>6</v>
      </c>
      <c r="AY575">
        <v>6</v>
      </c>
      <c r="AZ575" s="4">
        <v>0</v>
      </c>
      <c r="BA575">
        <v>0</v>
      </c>
      <c r="BB575" s="5">
        <v>6</v>
      </c>
      <c r="BD575">
        <v>3</v>
      </c>
      <c r="BE575">
        <v>5</v>
      </c>
      <c r="BF575" s="4">
        <v>0</v>
      </c>
      <c r="BG575">
        <v>0</v>
      </c>
      <c r="BH575" s="5">
        <v>5</v>
      </c>
      <c r="BI575">
        <v>7</v>
      </c>
      <c r="BJ575" s="4">
        <v>0</v>
      </c>
      <c r="BK575">
        <v>0</v>
      </c>
      <c r="BL575" s="5">
        <v>7</v>
      </c>
      <c r="BM575">
        <v>6</v>
      </c>
      <c r="BN575" s="4">
        <v>0</v>
      </c>
      <c r="BO575">
        <v>0</v>
      </c>
      <c r="BP575" s="5">
        <v>6</v>
      </c>
      <c r="BQ575">
        <v>6</v>
      </c>
      <c r="BR575" s="4">
        <v>0</v>
      </c>
      <c r="BS575">
        <v>0</v>
      </c>
      <c r="BT575" s="5">
        <v>6</v>
      </c>
      <c r="BU575">
        <v>6</v>
      </c>
      <c r="BV575" s="4">
        <v>0</v>
      </c>
      <c r="BW575">
        <v>0</v>
      </c>
      <c r="BX575" s="5">
        <v>6</v>
      </c>
      <c r="BY575">
        <v>6</v>
      </c>
      <c r="BZ575" s="4">
        <v>0</v>
      </c>
      <c r="CA575">
        <v>0</v>
      </c>
      <c r="CB575" s="5">
        <v>6</v>
      </c>
      <c r="CD575">
        <v>3</v>
      </c>
      <c r="CE575">
        <v>7</v>
      </c>
      <c r="CF575" s="4">
        <v>0</v>
      </c>
      <c r="CG575">
        <v>0</v>
      </c>
      <c r="CH575" s="5">
        <v>7</v>
      </c>
      <c r="CI575">
        <v>7</v>
      </c>
      <c r="CJ575" s="4">
        <v>0</v>
      </c>
      <c r="CK575">
        <v>0</v>
      </c>
      <c r="CL575" s="5">
        <v>7</v>
      </c>
      <c r="CM575">
        <v>6</v>
      </c>
      <c r="CN575" s="4">
        <v>0</v>
      </c>
      <c r="CO575">
        <v>0</v>
      </c>
      <c r="CP575" s="5">
        <v>6</v>
      </c>
      <c r="CQ575">
        <v>6</v>
      </c>
      <c r="CR575" s="4">
        <v>0</v>
      </c>
      <c r="CS575">
        <v>0</v>
      </c>
      <c r="CT575" s="5">
        <v>6</v>
      </c>
      <c r="CU575">
        <v>6</v>
      </c>
      <c r="CV575" s="4">
        <v>0</v>
      </c>
      <c r="CW575">
        <v>0</v>
      </c>
      <c r="CX575" s="5">
        <v>6</v>
      </c>
      <c r="CY575" s="21">
        <v>6</v>
      </c>
      <c r="CZ575" s="21">
        <v>0</v>
      </c>
      <c r="DA575" s="21">
        <v>0</v>
      </c>
      <c r="DB575" s="5">
        <v>6</v>
      </c>
      <c r="DD575" s="8">
        <v>0</v>
      </c>
      <c r="DE575" s="8">
        <v>0</v>
      </c>
      <c r="DF575" s="8">
        <v>0</v>
      </c>
      <c r="DG575" s="8">
        <v>0</v>
      </c>
      <c r="DH575" s="8">
        <v>0</v>
      </c>
      <c r="DI575" s="8">
        <v>0</v>
      </c>
      <c r="DJ575" s="8">
        <v>0</v>
      </c>
      <c r="DK575" s="8">
        <v>0</v>
      </c>
      <c r="DL575" s="8">
        <v>0</v>
      </c>
      <c r="DM575" s="8">
        <v>0</v>
      </c>
      <c r="DN575" s="8">
        <v>0</v>
      </c>
      <c r="DO575" s="8">
        <v>0</v>
      </c>
      <c r="DP575" s="8">
        <v>0</v>
      </c>
      <c r="DQ575" s="8">
        <v>0</v>
      </c>
      <c r="DR575" s="8">
        <v>0</v>
      </c>
      <c r="DS575" s="8">
        <v>0</v>
      </c>
      <c r="DT575" s="8">
        <v>0</v>
      </c>
      <c r="DU575" s="8">
        <v>0</v>
      </c>
      <c r="DV575" s="8">
        <v>0</v>
      </c>
      <c r="DW575" s="8">
        <v>0</v>
      </c>
      <c r="DX575" s="8">
        <v>0</v>
      </c>
      <c r="DY575" s="8">
        <v>0</v>
      </c>
      <c r="DZ575" s="8">
        <v>0</v>
      </c>
      <c r="EA575" s="8">
        <v>0</v>
      </c>
      <c r="EB575" s="8">
        <v>0</v>
      </c>
      <c r="EC575" s="8">
        <v>0</v>
      </c>
      <c r="ED575" s="20">
        <v>0</v>
      </c>
      <c r="EF575" s="9">
        <v>0</v>
      </c>
      <c r="EG575" s="9">
        <v>0</v>
      </c>
      <c r="EH575" s="9">
        <v>0</v>
      </c>
      <c r="EI575" s="9">
        <v>0</v>
      </c>
      <c r="EJ575" s="9">
        <v>0</v>
      </c>
      <c r="EK575" s="9">
        <v>0</v>
      </c>
      <c r="EL575" s="9">
        <v>0</v>
      </c>
      <c r="EM575" s="9">
        <v>0</v>
      </c>
      <c r="EN575" s="9">
        <v>0</v>
      </c>
      <c r="EO575" s="9">
        <v>0</v>
      </c>
      <c r="EP575" s="9">
        <v>0</v>
      </c>
      <c r="EQ575" s="9">
        <v>0</v>
      </c>
      <c r="ER575" s="9">
        <v>0</v>
      </c>
      <c r="ES575" s="9">
        <v>0</v>
      </c>
      <c r="ET575" s="9">
        <v>0</v>
      </c>
      <c r="EU575" s="9">
        <v>0</v>
      </c>
      <c r="EV575" s="9">
        <v>0</v>
      </c>
      <c r="EW575" s="9">
        <v>0</v>
      </c>
      <c r="EX575" s="9">
        <v>0</v>
      </c>
      <c r="EY575" s="9">
        <v>0</v>
      </c>
      <c r="EZ575" s="9">
        <v>0</v>
      </c>
      <c r="FA575" s="9">
        <v>0</v>
      </c>
      <c r="FB575" s="9">
        <v>0</v>
      </c>
      <c r="FC575" s="9">
        <v>0</v>
      </c>
      <c r="FD575" s="9">
        <v>0</v>
      </c>
      <c r="FE575" s="9">
        <v>0</v>
      </c>
      <c r="FF575">
        <v>0</v>
      </c>
    </row>
    <row r="576" spans="1:162" x14ac:dyDescent="0.2">
      <c r="A576" t="s">
        <v>316</v>
      </c>
      <c r="B576" t="s">
        <v>3021</v>
      </c>
      <c r="C576" t="s">
        <v>3</v>
      </c>
      <c r="D576" s="1">
        <v>5</v>
      </c>
      <c r="E576" s="1">
        <v>5</v>
      </c>
      <c r="F576" s="4">
        <v>0</v>
      </c>
      <c r="G576" s="4">
        <v>133</v>
      </c>
      <c r="H576" s="5">
        <v>13</v>
      </c>
      <c r="I576">
        <v>5</v>
      </c>
      <c r="J576" s="4">
        <v>0</v>
      </c>
      <c r="K576">
        <v>0</v>
      </c>
      <c r="L576" s="5">
        <v>5</v>
      </c>
      <c r="M576">
        <v>5</v>
      </c>
      <c r="N576" s="4">
        <v>0</v>
      </c>
      <c r="O576">
        <v>0</v>
      </c>
      <c r="P576" s="5">
        <v>5</v>
      </c>
      <c r="Q576">
        <v>6</v>
      </c>
      <c r="R576" s="4">
        <v>0</v>
      </c>
      <c r="S576">
        <v>0</v>
      </c>
      <c r="T576" s="5">
        <v>6</v>
      </c>
      <c r="U576">
        <v>7</v>
      </c>
      <c r="V576" s="4">
        <v>0</v>
      </c>
      <c r="W576">
        <v>39</v>
      </c>
      <c r="X576" s="5">
        <v>7</v>
      </c>
      <c r="Y576">
        <v>7</v>
      </c>
      <c r="Z576" s="4">
        <v>0</v>
      </c>
      <c r="AA576">
        <v>0</v>
      </c>
      <c r="AB576" s="5">
        <v>7</v>
      </c>
      <c r="AD576">
        <v>5</v>
      </c>
      <c r="AE576">
        <v>5</v>
      </c>
      <c r="AF576" s="4">
        <v>0</v>
      </c>
      <c r="AG576">
        <v>133</v>
      </c>
      <c r="AH576" s="5">
        <v>13</v>
      </c>
      <c r="AI576">
        <v>6</v>
      </c>
      <c r="AJ576" s="4">
        <v>0</v>
      </c>
      <c r="AK576">
        <v>0</v>
      </c>
      <c r="AL576" s="5">
        <v>6</v>
      </c>
      <c r="AM576">
        <v>5</v>
      </c>
      <c r="AN576" s="4">
        <v>0</v>
      </c>
      <c r="AO576">
        <v>0</v>
      </c>
      <c r="AP576" s="5">
        <v>5</v>
      </c>
      <c r="AQ576">
        <v>7</v>
      </c>
      <c r="AR576" s="4">
        <v>0</v>
      </c>
      <c r="AS576">
        <v>39</v>
      </c>
      <c r="AT576" s="5">
        <v>7</v>
      </c>
      <c r="AU576">
        <v>7</v>
      </c>
      <c r="AV576" s="4">
        <v>0</v>
      </c>
      <c r="AW576">
        <v>0</v>
      </c>
      <c r="AX576" s="5">
        <v>7</v>
      </c>
      <c r="AY576">
        <v>7</v>
      </c>
      <c r="AZ576" s="4">
        <v>0</v>
      </c>
      <c r="BA576">
        <v>0</v>
      </c>
      <c r="BB576" s="5">
        <v>7</v>
      </c>
      <c r="BD576">
        <v>5</v>
      </c>
      <c r="BE576">
        <v>5</v>
      </c>
      <c r="BF576" s="4">
        <v>0</v>
      </c>
      <c r="BG576">
        <v>133</v>
      </c>
      <c r="BH576" s="5">
        <v>13</v>
      </c>
      <c r="BI576">
        <v>5</v>
      </c>
      <c r="BJ576" s="4">
        <v>0</v>
      </c>
      <c r="BK576">
        <v>0</v>
      </c>
      <c r="BL576" s="5">
        <v>5</v>
      </c>
      <c r="BM576">
        <v>5</v>
      </c>
      <c r="BN576" s="4">
        <v>0</v>
      </c>
      <c r="BO576">
        <v>0</v>
      </c>
      <c r="BP576" s="5">
        <v>5</v>
      </c>
      <c r="BQ576">
        <v>6</v>
      </c>
      <c r="BR576" s="4">
        <v>0</v>
      </c>
      <c r="BS576">
        <v>39</v>
      </c>
      <c r="BT576" s="5">
        <v>6</v>
      </c>
      <c r="BU576">
        <v>7</v>
      </c>
      <c r="BV576" s="4">
        <v>0</v>
      </c>
      <c r="BW576">
        <v>0</v>
      </c>
      <c r="BX576" s="5">
        <v>7</v>
      </c>
      <c r="BY576">
        <v>7</v>
      </c>
      <c r="BZ576" s="4">
        <v>0</v>
      </c>
      <c r="CA576">
        <v>0</v>
      </c>
      <c r="CB576" s="5">
        <v>7</v>
      </c>
      <c r="CD576">
        <v>5</v>
      </c>
      <c r="CE576">
        <v>5</v>
      </c>
      <c r="CF576" s="4">
        <v>0</v>
      </c>
      <c r="CG576">
        <v>0</v>
      </c>
      <c r="CH576" s="5">
        <v>5</v>
      </c>
      <c r="CI576">
        <v>5</v>
      </c>
      <c r="CJ576" s="4">
        <v>0</v>
      </c>
      <c r="CK576">
        <v>0</v>
      </c>
      <c r="CL576" s="5">
        <v>5</v>
      </c>
      <c r="CM576">
        <v>5</v>
      </c>
      <c r="CN576" s="4">
        <v>0</v>
      </c>
      <c r="CO576">
        <v>0</v>
      </c>
      <c r="CP576" s="5">
        <v>5</v>
      </c>
      <c r="CQ576">
        <v>7</v>
      </c>
      <c r="CR576" s="4">
        <v>0</v>
      </c>
      <c r="CS576">
        <v>39</v>
      </c>
      <c r="CT576" s="5">
        <v>7</v>
      </c>
      <c r="CU576">
        <v>7</v>
      </c>
      <c r="CV576" s="4">
        <v>0</v>
      </c>
      <c r="CW576">
        <v>0</v>
      </c>
      <c r="CX576" s="5">
        <v>7</v>
      </c>
      <c r="CY576" s="21">
        <v>0</v>
      </c>
      <c r="CZ576" s="21">
        <v>0</v>
      </c>
      <c r="DA576" s="21">
        <v>0</v>
      </c>
      <c r="DB576" s="5">
        <v>0</v>
      </c>
      <c r="DD576" s="8">
        <v>0</v>
      </c>
      <c r="DE576" s="8">
        <v>0</v>
      </c>
      <c r="DF576" s="8">
        <v>0</v>
      </c>
      <c r="DG576" s="8">
        <v>0</v>
      </c>
      <c r="DH576" s="8">
        <v>0</v>
      </c>
      <c r="DI576" s="8">
        <v>0</v>
      </c>
      <c r="DJ576" s="8">
        <v>0</v>
      </c>
      <c r="DK576" s="8">
        <v>0</v>
      </c>
      <c r="DL576" s="8">
        <v>0</v>
      </c>
      <c r="DM576" s="8">
        <v>0</v>
      </c>
      <c r="DN576" s="8">
        <v>0</v>
      </c>
      <c r="DO576" s="8">
        <v>0</v>
      </c>
      <c r="DP576" s="8">
        <v>0</v>
      </c>
      <c r="DQ576" s="8">
        <v>0</v>
      </c>
      <c r="DR576" s="8">
        <v>0</v>
      </c>
      <c r="DS576" s="8">
        <v>0</v>
      </c>
      <c r="DT576" s="8">
        <v>0</v>
      </c>
      <c r="DU576" s="8">
        <v>0</v>
      </c>
      <c r="DV576" s="8">
        <v>0</v>
      </c>
      <c r="DW576" s="8">
        <v>0</v>
      </c>
      <c r="DX576" s="8">
        <v>0</v>
      </c>
      <c r="DY576" s="8">
        <v>0</v>
      </c>
      <c r="DZ576" s="8">
        <v>0</v>
      </c>
      <c r="EA576" s="8">
        <v>0</v>
      </c>
      <c r="EB576" s="8">
        <v>0</v>
      </c>
      <c r="EC576" s="8">
        <v>0</v>
      </c>
      <c r="ED576" s="20">
        <v>0</v>
      </c>
      <c r="EF576" s="9">
        <v>0</v>
      </c>
      <c r="EG576" s="9">
        <v>41</v>
      </c>
      <c r="EH576" s="9">
        <v>133</v>
      </c>
      <c r="EI576" s="9">
        <v>0</v>
      </c>
      <c r="EJ576" s="9">
        <v>0</v>
      </c>
      <c r="EK576" s="9">
        <v>0</v>
      </c>
      <c r="EL576" s="9">
        <v>0</v>
      </c>
      <c r="EM576" s="9">
        <v>0</v>
      </c>
      <c r="EN576" s="9">
        <v>0</v>
      </c>
      <c r="EO576" s="9">
        <v>0</v>
      </c>
      <c r="EP576" s="9">
        <v>0</v>
      </c>
      <c r="EQ576" s="9">
        <v>0</v>
      </c>
      <c r="ER576" s="9">
        <v>0</v>
      </c>
      <c r="ES576" s="9">
        <v>0</v>
      </c>
      <c r="ET576" s="9">
        <v>0</v>
      </c>
      <c r="EU576" s="9">
        <v>0</v>
      </c>
      <c r="EV576" s="9">
        <v>39</v>
      </c>
      <c r="EW576" s="9">
        <v>0</v>
      </c>
      <c r="EX576" s="9">
        <v>0</v>
      </c>
      <c r="EY576" s="9">
        <v>0</v>
      </c>
      <c r="EZ576" s="9">
        <v>0</v>
      </c>
      <c r="FA576" s="9">
        <v>0</v>
      </c>
      <c r="FB576" s="9">
        <v>0</v>
      </c>
      <c r="FC576" s="9">
        <v>0</v>
      </c>
      <c r="FD576" s="9">
        <v>0</v>
      </c>
      <c r="FE576" s="9">
        <v>0</v>
      </c>
      <c r="FF576">
        <v>0</v>
      </c>
    </row>
    <row r="577" spans="1:162" x14ac:dyDescent="0.2">
      <c r="A577" t="s">
        <v>441</v>
      </c>
      <c r="B577" t="s">
        <v>3022</v>
      </c>
      <c r="C577" t="s">
        <v>3</v>
      </c>
      <c r="D577" s="1">
        <v>0</v>
      </c>
      <c r="E577" s="1">
        <v>5</v>
      </c>
      <c r="F577" s="4">
        <v>0</v>
      </c>
      <c r="G577" s="4">
        <v>12</v>
      </c>
      <c r="H577" s="5">
        <v>5</v>
      </c>
      <c r="I577">
        <v>5</v>
      </c>
      <c r="J577" s="4">
        <v>0</v>
      </c>
      <c r="K577">
        <v>12</v>
      </c>
      <c r="L577" s="5">
        <v>5</v>
      </c>
      <c r="M577">
        <v>6</v>
      </c>
      <c r="N577" s="4">
        <v>0</v>
      </c>
      <c r="O577">
        <v>22</v>
      </c>
      <c r="P577" s="5">
        <v>6</v>
      </c>
      <c r="Q577">
        <v>7</v>
      </c>
      <c r="R577" s="4">
        <v>0</v>
      </c>
      <c r="S577">
        <v>18</v>
      </c>
      <c r="T577" s="5">
        <v>7</v>
      </c>
      <c r="U577">
        <v>9</v>
      </c>
      <c r="V577" s="4">
        <v>0</v>
      </c>
      <c r="W577">
        <v>103</v>
      </c>
      <c r="X577" s="5">
        <v>13</v>
      </c>
      <c r="Y577">
        <v>9</v>
      </c>
      <c r="Z577" s="4">
        <v>0</v>
      </c>
      <c r="AA577">
        <v>49</v>
      </c>
      <c r="AB577" s="5">
        <v>9</v>
      </c>
      <c r="AD577">
        <v>0</v>
      </c>
      <c r="AE577">
        <v>5</v>
      </c>
      <c r="AF577" s="4">
        <v>0</v>
      </c>
      <c r="AG577">
        <v>12</v>
      </c>
      <c r="AH577" s="5">
        <v>5</v>
      </c>
      <c r="AI577">
        <v>5</v>
      </c>
      <c r="AJ577" s="4">
        <v>0</v>
      </c>
      <c r="AK577">
        <v>7</v>
      </c>
      <c r="AL577" s="5">
        <v>5</v>
      </c>
      <c r="AM577">
        <v>6</v>
      </c>
      <c r="AN577" s="4">
        <v>0</v>
      </c>
      <c r="AO577">
        <v>22</v>
      </c>
      <c r="AP577" s="5">
        <v>6</v>
      </c>
      <c r="AQ577">
        <v>8</v>
      </c>
      <c r="AR577" s="4">
        <v>0</v>
      </c>
      <c r="AS577">
        <v>82</v>
      </c>
      <c r="AT577" s="5">
        <v>8</v>
      </c>
      <c r="AU577">
        <v>9</v>
      </c>
      <c r="AV577" s="4">
        <v>0</v>
      </c>
      <c r="AW577">
        <v>103</v>
      </c>
      <c r="AX577" s="5">
        <v>13</v>
      </c>
      <c r="AY577">
        <v>9</v>
      </c>
      <c r="AZ577" s="4">
        <v>0</v>
      </c>
      <c r="BA577">
        <v>0</v>
      </c>
      <c r="BB577" s="5">
        <v>9</v>
      </c>
      <c r="BD577">
        <v>0</v>
      </c>
      <c r="BE577">
        <v>5</v>
      </c>
      <c r="BF577" s="4">
        <v>0</v>
      </c>
      <c r="BG577">
        <v>12</v>
      </c>
      <c r="BH577" s="5">
        <v>5</v>
      </c>
      <c r="BI577">
        <v>6</v>
      </c>
      <c r="BJ577" s="4">
        <v>0</v>
      </c>
      <c r="BK577">
        <v>22</v>
      </c>
      <c r="BL577" s="5">
        <v>6</v>
      </c>
      <c r="BM577">
        <v>7</v>
      </c>
      <c r="BN577" s="4">
        <v>0</v>
      </c>
      <c r="BO577">
        <v>0</v>
      </c>
      <c r="BP577" s="5">
        <v>7</v>
      </c>
      <c r="BQ577">
        <v>9</v>
      </c>
      <c r="BR577" s="4">
        <v>0</v>
      </c>
      <c r="BS577">
        <v>103</v>
      </c>
      <c r="BT577" s="5">
        <v>13</v>
      </c>
      <c r="BU577">
        <v>9</v>
      </c>
      <c r="BV577" s="4">
        <v>0</v>
      </c>
      <c r="BW577">
        <v>49</v>
      </c>
      <c r="BX577" s="5">
        <v>9</v>
      </c>
      <c r="BY577">
        <v>9</v>
      </c>
      <c r="BZ577" s="4">
        <v>0</v>
      </c>
      <c r="CA577">
        <v>0</v>
      </c>
      <c r="CB577" s="5">
        <v>9</v>
      </c>
      <c r="CD577">
        <v>5</v>
      </c>
      <c r="CE577">
        <v>5</v>
      </c>
      <c r="CF577" s="4">
        <v>0</v>
      </c>
      <c r="CG577">
        <v>12</v>
      </c>
      <c r="CH577" s="5">
        <v>5</v>
      </c>
      <c r="CI577">
        <v>6</v>
      </c>
      <c r="CJ577" s="4">
        <v>0</v>
      </c>
      <c r="CK577">
        <v>22</v>
      </c>
      <c r="CL577" s="5">
        <v>6</v>
      </c>
      <c r="CM577">
        <v>7</v>
      </c>
      <c r="CN577" s="4">
        <v>0</v>
      </c>
      <c r="CO577">
        <v>0</v>
      </c>
      <c r="CP577" s="5">
        <v>7</v>
      </c>
      <c r="CQ577">
        <v>9</v>
      </c>
      <c r="CR577" s="4">
        <v>0</v>
      </c>
      <c r="CS577">
        <v>103</v>
      </c>
      <c r="CT577" s="5">
        <v>13</v>
      </c>
      <c r="CU577">
        <v>9</v>
      </c>
      <c r="CV577" s="4">
        <v>0</v>
      </c>
      <c r="CW577">
        <v>49</v>
      </c>
      <c r="CX577" s="5">
        <v>9</v>
      </c>
      <c r="CY577" s="21">
        <v>9</v>
      </c>
      <c r="CZ577" s="21">
        <v>0</v>
      </c>
      <c r="DA577" s="21">
        <v>16</v>
      </c>
      <c r="DB577" s="5">
        <v>9</v>
      </c>
      <c r="DD577" s="8">
        <v>0</v>
      </c>
      <c r="DE577" s="8">
        <v>0</v>
      </c>
      <c r="DF577" s="8">
        <v>0</v>
      </c>
      <c r="DG577" s="8">
        <v>0</v>
      </c>
      <c r="DH577" s="8">
        <v>0</v>
      </c>
      <c r="DI577" s="8">
        <v>0</v>
      </c>
      <c r="DJ577" s="8">
        <v>0</v>
      </c>
      <c r="DK577" s="8">
        <v>0</v>
      </c>
      <c r="DL577" s="8">
        <v>0</v>
      </c>
      <c r="DM577" s="8">
        <v>0</v>
      </c>
      <c r="DN577" s="8">
        <v>0</v>
      </c>
      <c r="DO577" s="8">
        <v>0</v>
      </c>
      <c r="DP577" s="8">
        <v>0</v>
      </c>
      <c r="DQ577" s="8">
        <v>0</v>
      </c>
      <c r="DR577" s="8">
        <v>0</v>
      </c>
      <c r="DS577" s="8">
        <v>0</v>
      </c>
      <c r="DT577" s="8">
        <v>0</v>
      </c>
      <c r="DU577" s="8">
        <v>0</v>
      </c>
      <c r="DV577" s="8">
        <v>0</v>
      </c>
      <c r="DW577" s="8">
        <v>0</v>
      </c>
      <c r="DX577" s="8">
        <v>0</v>
      </c>
      <c r="DY577" s="8">
        <v>0</v>
      </c>
      <c r="DZ577" s="8">
        <v>0</v>
      </c>
      <c r="EA577" s="8">
        <v>0</v>
      </c>
      <c r="EB577" s="8">
        <v>0</v>
      </c>
      <c r="EC577" s="8">
        <v>0</v>
      </c>
      <c r="ED577" s="20">
        <v>0</v>
      </c>
      <c r="EF577" s="9">
        <v>2</v>
      </c>
      <c r="EG577" s="9">
        <v>0</v>
      </c>
      <c r="EH577" s="9">
        <v>12</v>
      </c>
      <c r="EI577" s="9">
        <v>0</v>
      </c>
      <c r="EJ577" s="9">
        <v>12</v>
      </c>
      <c r="EK577" s="9">
        <v>0</v>
      </c>
      <c r="EL577" s="9">
        <v>0</v>
      </c>
      <c r="EM577" s="9">
        <v>7</v>
      </c>
      <c r="EN577" s="9">
        <v>0</v>
      </c>
      <c r="EO577" s="9">
        <v>22</v>
      </c>
      <c r="EP577" s="9">
        <v>0</v>
      </c>
      <c r="EQ577" s="9">
        <v>0</v>
      </c>
      <c r="ER577" s="9">
        <v>0</v>
      </c>
      <c r="ES577" s="9">
        <v>0</v>
      </c>
      <c r="ET577" s="9">
        <v>0</v>
      </c>
      <c r="EU577" s="9">
        <v>18</v>
      </c>
      <c r="EV577" s="9">
        <v>82</v>
      </c>
      <c r="EW577" s="9">
        <v>103</v>
      </c>
      <c r="EX577" s="9">
        <v>0</v>
      </c>
      <c r="EY577" s="9">
        <v>3</v>
      </c>
      <c r="EZ577" s="9">
        <v>49</v>
      </c>
      <c r="FA577" s="9">
        <v>0</v>
      </c>
      <c r="FB577" s="9">
        <v>0</v>
      </c>
      <c r="FC577" s="9">
        <v>0</v>
      </c>
      <c r="FD577" s="9">
        <v>0</v>
      </c>
      <c r="FE577" s="9">
        <v>0</v>
      </c>
      <c r="FF577">
        <v>16</v>
      </c>
    </row>
    <row r="578" spans="1:162" x14ac:dyDescent="0.2">
      <c r="A578" t="s">
        <v>342</v>
      </c>
      <c r="B578" t="s">
        <v>3023</v>
      </c>
      <c r="C578" t="s">
        <v>3</v>
      </c>
      <c r="D578" s="1">
        <v>5</v>
      </c>
      <c r="E578" s="1">
        <v>5</v>
      </c>
      <c r="F578" s="4">
        <v>0</v>
      </c>
      <c r="G578" s="4">
        <v>0</v>
      </c>
      <c r="H578" s="5">
        <v>5</v>
      </c>
      <c r="I578">
        <v>5</v>
      </c>
      <c r="J578" s="4">
        <v>0</v>
      </c>
      <c r="K578">
        <v>0</v>
      </c>
      <c r="L578" s="5">
        <v>5</v>
      </c>
      <c r="M578">
        <v>5</v>
      </c>
      <c r="N578" s="4">
        <v>0</v>
      </c>
      <c r="O578">
        <v>23</v>
      </c>
      <c r="P578" s="5">
        <v>5</v>
      </c>
      <c r="Q578">
        <v>5</v>
      </c>
      <c r="R578" s="4">
        <v>0</v>
      </c>
      <c r="S578">
        <v>0</v>
      </c>
      <c r="T578" s="5">
        <v>5</v>
      </c>
      <c r="U578">
        <v>5</v>
      </c>
      <c r="V578" s="4">
        <v>0</v>
      </c>
      <c r="W578">
        <v>0</v>
      </c>
      <c r="X578" s="5">
        <v>5</v>
      </c>
      <c r="Y578">
        <v>5</v>
      </c>
      <c r="Z578" s="4">
        <v>0</v>
      </c>
      <c r="AA578">
        <v>0</v>
      </c>
      <c r="AB578" s="5">
        <v>5</v>
      </c>
      <c r="AD578">
        <v>5</v>
      </c>
      <c r="AE578">
        <v>5</v>
      </c>
      <c r="AF578" s="4">
        <v>0</v>
      </c>
      <c r="AG578">
        <v>0</v>
      </c>
      <c r="AH578" s="5">
        <v>5</v>
      </c>
      <c r="AI578">
        <v>5</v>
      </c>
      <c r="AJ578" s="4">
        <v>0</v>
      </c>
      <c r="AK578">
        <v>0</v>
      </c>
      <c r="AL578" s="5">
        <v>5</v>
      </c>
      <c r="AM578">
        <v>5</v>
      </c>
      <c r="AN578" s="4">
        <v>0</v>
      </c>
      <c r="AO578">
        <v>23</v>
      </c>
      <c r="AP578" s="5">
        <v>5</v>
      </c>
      <c r="AQ578">
        <v>5</v>
      </c>
      <c r="AR578" s="4">
        <v>0</v>
      </c>
      <c r="AS578">
        <v>0</v>
      </c>
      <c r="AT578" s="5">
        <v>5</v>
      </c>
      <c r="AU578">
        <v>5</v>
      </c>
      <c r="AV578" s="4">
        <v>0</v>
      </c>
      <c r="AW578">
        <v>0</v>
      </c>
      <c r="AX578" s="5">
        <v>5</v>
      </c>
      <c r="AY578">
        <v>5</v>
      </c>
      <c r="AZ578" s="4">
        <v>0</v>
      </c>
      <c r="BA578">
        <v>0</v>
      </c>
      <c r="BB578" s="5">
        <v>5</v>
      </c>
      <c r="BD578">
        <v>5</v>
      </c>
      <c r="BE578">
        <v>5</v>
      </c>
      <c r="BF578" s="4">
        <v>0</v>
      </c>
      <c r="BG578">
        <v>0</v>
      </c>
      <c r="BH578" s="5">
        <v>5</v>
      </c>
      <c r="BI578">
        <v>5</v>
      </c>
      <c r="BJ578" s="4">
        <v>0</v>
      </c>
      <c r="BK578">
        <v>0</v>
      </c>
      <c r="BL578" s="5">
        <v>5</v>
      </c>
      <c r="BM578">
        <v>5</v>
      </c>
      <c r="BN578" s="4">
        <v>0</v>
      </c>
      <c r="BO578">
        <v>23</v>
      </c>
      <c r="BP578" s="5">
        <v>5</v>
      </c>
      <c r="BQ578">
        <v>5</v>
      </c>
      <c r="BR578" s="4">
        <v>0</v>
      </c>
      <c r="BS578">
        <v>0</v>
      </c>
      <c r="BT578" s="5">
        <v>5</v>
      </c>
      <c r="BU578">
        <v>5</v>
      </c>
      <c r="BV578" s="4">
        <v>0</v>
      </c>
      <c r="BW578">
        <v>0</v>
      </c>
      <c r="BX578" s="5">
        <v>5</v>
      </c>
      <c r="BY578">
        <v>5</v>
      </c>
      <c r="BZ578" s="4">
        <v>0</v>
      </c>
      <c r="CA578">
        <v>0</v>
      </c>
      <c r="CB578" s="5">
        <v>5</v>
      </c>
      <c r="CD578">
        <v>5</v>
      </c>
      <c r="CE578">
        <v>5</v>
      </c>
      <c r="CF578" s="4">
        <v>0</v>
      </c>
      <c r="CG578">
        <v>0</v>
      </c>
      <c r="CH578" s="5">
        <v>5</v>
      </c>
      <c r="CI578">
        <v>5</v>
      </c>
      <c r="CJ578" s="4">
        <v>0</v>
      </c>
      <c r="CK578">
        <v>23</v>
      </c>
      <c r="CL578" s="5">
        <v>5</v>
      </c>
      <c r="CM578">
        <v>5</v>
      </c>
      <c r="CN578" s="4">
        <v>0</v>
      </c>
      <c r="CO578">
        <v>0</v>
      </c>
      <c r="CP578" s="5">
        <v>5</v>
      </c>
      <c r="CQ578">
        <v>5</v>
      </c>
      <c r="CR578" s="4">
        <v>0</v>
      </c>
      <c r="CS578">
        <v>0</v>
      </c>
      <c r="CT578" s="5">
        <v>5</v>
      </c>
      <c r="CU578">
        <v>5</v>
      </c>
      <c r="CV578" s="4">
        <v>0</v>
      </c>
      <c r="CW578">
        <v>0</v>
      </c>
      <c r="CX578" s="5">
        <v>5</v>
      </c>
      <c r="CY578" s="21">
        <v>5</v>
      </c>
      <c r="CZ578" s="21">
        <v>0</v>
      </c>
      <c r="DA578" s="21">
        <v>0</v>
      </c>
      <c r="DB578" s="5">
        <v>5</v>
      </c>
      <c r="DD578" s="8">
        <v>0</v>
      </c>
      <c r="DE578" s="8">
        <v>0</v>
      </c>
      <c r="DF578" s="8">
        <v>0</v>
      </c>
      <c r="DG578" s="8">
        <v>0</v>
      </c>
      <c r="DH578" s="8">
        <v>0</v>
      </c>
      <c r="DI578" s="8">
        <v>0</v>
      </c>
      <c r="DJ578" s="8">
        <v>0</v>
      </c>
      <c r="DK578" s="8">
        <v>0</v>
      </c>
      <c r="DL578" s="8">
        <v>0</v>
      </c>
      <c r="DM578" s="8">
        <v>0</v>
      </c>
      <c r="DN578" s="8">
        <v>0</v>
      </c>
      <c r="DO578" s="8">
        <v>0</v>
      </c>
      <c r="DP578" s="8">
        <v>0</v>
      </c>
      <c r="DQ578" s="8">
        <v>0</v>
      </c>
      <c r="DR578" s="8">
        <v>0</v>
      </c>
      <c r="DS578" s="8">
        <v>0</v>
      </c>
      <c r="DT578" s="8">
        <v>0</v>
      </c>
      <c r="DU578" s="8">
        <v>0</v>
      </c>
      <c r="DV578" s="8">
        <v>0</v>
      </c>
      <c r="DW578" s="8">
        <v>0</v>
      </c>
      <c r="DX578" s="8">
        <v>0</v>
      </c>
      <c r="DY578" s="8">
        <v>0</v>
      </c>
      <c r="DZ578" s="8">
        <v>0</v>
      </c>
      <c r="EA578" s="8">
        <v>0</v>
      </c>
      <c r="EB578" s="8">
        <v>0</v>
      </c>
      <c r="EC578" s="8">
        <v>0</v>
      </c>
      <c r="ED578" s="20">
        <v>0</v>
      </c>
      <c r="EF578" s="9">
        <v>0</v>
      </c>
      <c r="EG578" s="9">
        <v>0</v>
      </c>
      <c r="EH578" s="9">
        <v>0</v>
      </c>
      <c r="EI578" s="9">
        <v>0</v>
      </c>
      <c r="EJ578" s="9">
        <v>0</v>
      </c>
      <c r="EK578" s="9">
        <v>0</v>
      </c>
      <c r="EL578" s="9">
        <v>0</v>
      </c>
      <c r="EM578" s="9">
        <v>0</v>
      </c>
      <c r="EN578" s="9">
        <v>0</v>
      </c>
      <c r="EO578" s="9">
        <v>0</v>
      </c>
      <c r="EP578" s="9">
        <v>23</v>
      </c>
      <c r="EQ578" s="9">
        <v>0</v>
      </c>
      <c r="ER578" s="9">
        <v>0</v>
      </c>
      <c r="ES578" s="9">
        <v>0</v>
      </c>
      <c r="ET578" s="9">
        <v>0</v>
      </c>
      <c r="EU578" s="9">
        <v>0</v>
      </c>
      <c r="EV578" s="9">
        <v>0</v>
      </c>
      <c r="EW578" s="9">
        <v>0</v>
      </c>
      <c r="EX578" s="9">
        <v>0</v>
      </c>
      <c r="EY578" s="9">
        <v>0</v>
      </c>
      <c r="EZ578" s="9">
        <v>0</v>
      </c>
      <c r="FA578" s="9">
        <v>0</v>
      </c>
      <c r="FB578" s="9">
        <v>0</v>
      </c>
      <c r="FC578" s="9">
        <v>0</v>
      </c>
      <c r="FD578" s="9">
        <v>0</v>
      </c>
      <c r="FE578" s="9">
        <v>0</v>
      </c>
      <c r="FF578">
        <v>0</v>
      </c>
    </row>
    <row r="579" spans="1:162" x14ac:dyDescent="0.2">
      <c r="A579" t="s">
        <v>367</v>
      </c>
      <c r="B579" t="s">
        <v>3024</v>
      </c>
      <c r="C579" t="s">
        <v>3</v>
      </c>
      <c r="D579" s="1">
        <v>5</v>
      </c>
      <c r="E579" s="1">
        <v>5</v>
      </c>
      <c r="F579" s="4">
        <v>0</v>
      </c>
      <c r="G579" s="4">
        <v>18</v>
      </c>
      <c r="H579" s="5">
        <v>5</v>
      </c>
      <c r="I579">
        <v>6</v>
      </c>
      <c r="J579" s="4">
        <v>0</v>
      </c>
      <c r="K579">
        <v>0</v>
      </c>
      <c r="L579" s="5">
        <v>6</v>
      </c>
      <c r="M579">
        <v>6</v>
      </c>
      <c r="N579" s="4">
        <v>0</v>
      </c>
      <c r="O579">
        <v>0</v>
      </c>
      <c r="P579" s="5">
        <v>6</v>
      </c>
      <c r="Q579">
        <v>7</v>
      </c>
      <c r="R579" s="4">
        <v>0</v>
      </c>
      <c r="S579">
        <v>0</v>
      </c>
      <c r="T579" s="5">
        <v>7</v>
      </c>
      <c r="U579">
        <v>7</v>
      </c>
      <c r="V579" s="4">
        <v>0</v>
      </c>
      <c r="W579">
        <v>6</v>
      </c>
      <c r="X579" s="5">
        <v>7</v>
      </c>
      <c r="Y579">
        <v>7</v>
      </c>
      <c r="Z579" s="4">
        <v>0</v>
      </c>
      <c r="AA579">
        <v>24</v>
      </c>
      <c r="AB579" s="5">
        <v>7</v>
      </c>
      <c r="AD579">
        <v>5</v>
      </c>
      <c r="AE579">
        <v>5</v>
      </c>
      <c r="AF579" s="4">
        <v>0</v>
      </c>
      <c r="AG579">
        <v>18</v>
      </c>
      <c r="AH579" s="5">
        <v>5</v>
      </c>
      <c r="AI579">
        <v>6</v>
      </c>
      <c r="AJ579" s="4">
        <v>0</v>
      </c>
      <c r="AK579">
        <v>0</v>
      </c>
      <c r="AL579" s="5">
        <v>6</v>
      </c>
      <c r="AM579">
        <v>6</v>
      </c>
      <c r="AN579" s="4">
        <v>0</v>
      </c>
      <c r="AO579">
        <v>0</v>
      </c>
      <c r="AP579" s="5">
        <v>6</v>
      </c>
      <c r="AQ579">
        <v>7</v>
      </c>
      <c r="AR579" s="4">
        <v>0</v>
      </c>
      <c r="AS579">
        <v>0</v>
      </c>
      <c r="AT579" s="5">
        <v>7</v>
      </c>
      <c r="AU579">
        <v>7</v>
      </c>
      <c r="AV579" s="4">
        <v>0</v>
      </c>
      <c r="AW579">
        <v>24</v>
      </c>
      <c r="AX579" s="5">
        <v>7</v>
      </c>
      <c r="AY579">
        <v>7</v>
      </c>
      <c r="AZ579" s="4">
        <v>0</v>
      </c>
      <c r="BA579">
        <v>0</v>
      </c>
      <c r="BB579" s="5">
        <v>7</v>
      </c>
      <c r="BD579">
        <v>5</v>
      </c>
      <c r="BE579">
        <v>6</v>
      </c>
      <c r="BF579" s="4">
        <v>0</v>
      </c>
      <c r="BG579">
        <v>18</v>
      </c>
      <c r="BH579" s="5">
        <v>6</v>
      </c>
      <c r="BI579">
        <v>6</v>
      </c>
      <c r="BJ579" s="4">
        <v>0</v>
      </c>
      <c r="BK579">
        <v>0</v>
      </c>
      <c r="BL579" s="5">
        <v>6</v>
      </c>
      <c r="BM579">
        <v>7</v>
      </c>
      <c r="BN579" s="4">
        <v>0</v>
      </c>
      <c r="BO579">
        <v>0</v>
      </c>
      <c r="BP579" s="5">
        <v>7</v>
      </c>
      <c r="BQ579">
        <v>7</v>
      </c>
      <c r="BR579" s="4">
        <v>0</v>
      </c>
      <c r="BS579">
        <v>0</v>
      </c>
      <c r="BT579" s="5">
        <v>7</v>
      </c>
      <c r="BU579">
        <v>7</v>
      </c>
      <c r="BV579" s="4">
        <v>0</v>
      </c>
      <c r="BW579">
        <v>24</v>
      </c>
      <c r="BX579" s="5">
        <v>7</v>
      </c>
      <c r="BY579">
        <v>7</v>
      </c>
      <c r="BZ579" s="4">
        <v>0</v>
      </c>
      <c r="CA579">
        <v>0</v>
      </c>
      <c r="CB579" s="5">
        <v>7</v>
      </c>
      <c r="CD579">
        <v>5</v>
      </c>
      <c r="CE579">
        <v>6</v>
      </c>
      <c r="CF579" s="4">
        <v>0</v>
      </c>
      <c r="CG579">
        <v>0</v>
      </c>
      <c r="CH579" s="5">
        <v>6</v>
      </c>
      <c r="CI579">
        <v>6</v>
      </c>
      <c r="CJ579" s="4">
        <v>0</v>
      </c>
      <c r="CK579">
        <v>0</v>
      </c>
      <c r="CL579" s="5">
        <v>6</v>
      </c>
      <c r="CM579">
        <v>7</v>
      </c>
      <c r="CN579" s="4">
        <v>0</v>
      </c>
      <c r="CO579">
        <v>0</v>
      </c>
      <c r="CP579" s="5">
        <v>7</v>
      </c>
      <c r="CQ579">
        <v>7</v>
      </c>
      <c r="CR579" s="4">
        <v>0</v>
      </c>
      <c r="CS579">
        <v>0</v>
      </c>
      <c r="CT579" s="5">
        <v>7</v>
      </c>
      <c r="CU579">
        <v>7</v>
      </c>
      <c r="CV579" s="4">
        <v>0</v>
      </c>
      <c r="CW579">
        <v>24</v>
      </c>
      <c r="CX579" s="5">
        <v>7</v>
      </c>
      <c r="CY579" s="21">
        <v>0</v>
      </c>
      <c r="CZ579" s="21">
        <v>0</v>
      </c>
      <c r="DA579" s="21">
        <v>0</v>
      </c>
      <c r="DB579" s="5">
        <v>0</v>
      </c>
      <c r="DD579" s="8">
        <v>0</v>
      </c>
      <c r="DE579" s="8">
        <v>0</v>
      </c>
      <c r="DF579" s="8">
        <v>0</v>
      </c>
      <c r="DG579" s="8">
        <v>0</v>
      </c>
      <c r="DH579" s="8">
        <v>0</v>
      </c>
      <c r="DI579" s="8">
        <v>0</v>
      </c>
      <c r="DJ579" s="8">
        <v>0</v>
      </c>
      <c r="DK579" s="8">
        <v>0</v>
      </c>
      <c r="DL579" s="8">
        <v>0</v>
      </c>
      <c r="DM579" s="8">
        <v>0</v>
      </c>
      <c r="DN579" s="8">
        <v>0</v>
      </c>
      <c r="DO579" s="8">
        <v>0</v>
      </c>
      <c r="DP579" s="8">
        <v>0</v>
      </c>
      <c r="DQ579" s="8">
        <v>0</v>
      </c>
      <c r="DR579" s="8">
        <v>0</v>
      </c>
      <c r="DS579" s="8">
        <v>0</v>
      </c>
      <c r="DT579" s="8">
        <v>0</v>
      </c>
      <c r="DU579" s="8">
        <v>0</v>
      </c>
      <c r="DV579" s="8">
        <v>0</v>
      </c>
      <c r="DW579" s="8">
        <v>0</v>
      </c>
      <c r="DX579" s="8">
        <v>0</v>
      </c>
      <c r="DY579" s="8">
        <v>0</v>
      </c>
      <c r="DZ579" s="8">
        <v>0</v>
      </c>
      <c r="EA579" s="8">
        <v>0</v>
      </c>
      <c r="EB579" s="8">
        <v>0</v>
      </c>
      <c r="EC579" s="8">
        <v>0</v>
      </c>
      <c r="ED579" s="20">
        <v>0</v>
      </c>
      <c r="EF579" s="9">
        <v>0</v>
      </c>
      <c r="EG579" s="9">
        <v>0</v>
      </c>
      <c r="EH579" s="9">
        <v>18</v>
      </c>
      <c r="EI579" s="9">
        <v>0</v>
      </c>
      <c r="EJ579" s="9">
        <v>0</v>
      </c>
      <c r="EK579" s="9">
        <v>0</v>
      </c>
      <c r="EL579" s="9">
        <v>0</v>
      </c>
      <c r="EM579" s="9">
        <v>0</v>
      </c>
      <c r="EN579" s="9">
        <v>0</v>
      </c>
      <c r="EO579" s="9">
        <v>0</v>
      </c>
      <c r="EP579" s="9">
        <v>0</v>
      </c>
      <c r="EQ579" s="9">
        <v>0</v>
      </c>
      <c r="ER579" s="9">
        <v>0</v>
      </c>
      <c r="ES579" s="9">
        <v>0</v>
      </c>
      <c r="ET579" s="9">
        <v>0</v>
      </c>
      <c r="EU579" s="9">
        <v>0</v>
      </c>
      <c r="EV579" s="9">
        <v>0</v>
      </c>
      <c r="EW579" s="9">
        <v>0</v>
      </c>
      <c r="EX579" s="9">
        <v>0</v>
      </c>
      <c r="EY579" s="9">
        <v>6</v>
      </c>
      <c r="EZ579" s="9">
        <v>24</v>
      </c>
      <c r="FA579" s="9">
        <v>0</v>
      </c>
      <c r="FB579" s="9">
        <v>0</v>
      </c>
      <c r="FC579" s="9">
        <v>0</v>
      </c>
      <c r="FD579" s="9">
        <v>0</v>
      </c>
      <c r="FE579" s="9">
        <v>0</v>
      </c>
      <c r="FF579">
        <v>0</v>
      </c>
    </row>
    <row r="580" spans="1:162" x14ac:dyDescent="0.2">
      <c r="A580" t="s">
        <v>545</v>
      </c>
      <c r="B580" t="s">
        <v>3025</v>
      </c>
      <c r="C580" t="s">
        <v>3</v>
      </c>
      <c r="D580" s="1">
        <v>0</v>
      </c>
      <c r="E580" s="1">
        <v>5</v>
      </c>
      <c r="F580" s="4">
        <v>0</v>
      </c>
      <c r="G580" s="4">
        <v>37</v>
      </c>
      <c r="H580" s="5">
        <v>5</v>
      </c>
      <c r="I580">
        <v>6</v>
      </c>
      <c r="J580" s="4">
        <v>0</v>
      </c>
      <c r="K580">
        <v>40</v>
      </c>
      <c r="L580" s="5">
        <v>6</v>
      </c>
      <c r="M580">
        <v>6</v>
      </c>
      <c r="N580" s="4">
        <v>0</v>
      </c>
      <c r="O580">
        <v>5</v>
      </c>
      <c r="P580" s="5">
        <v>6</v>
      </c>
      <c r="Q580">
        <v>6</v>
      </c>
      <c r="R580" s="4">
        <v>0</v>
      </c>
      <c r="S580">
        <v>35</v>
      </c>
      <c r="T580" s="5">
        <v>6</v>
      </c>
      <c r="U580">
        <v>7</v>
      </c>
      <c r="V580" s="4">
        <v>0</v>
      </c>
      <c r="W580">
        <v>27</v>
      </c>
      <c r="X580" s="5">
        <v>7</v>
      </c>
      <c r="Y580">
        <v>6</v>
      </c>
      <c r="Z580" s="4">
        <v>0</v>
      </c>
      <c r="AA580">
        <v>38</v>
      </c>
      <c r="AB580" s="5">
        <v>6</v>
      </c>
      <c r="AD580">
        <v>0</v>
      </c>
      <c r="AE580">
        <v>5</v>
      </c>
      <c r="AF580" s="4">
        <v>0</v>
      </c>
      <c r="AG580">
        <v>40</v>
      </c>
      <c r="AH580" s="5">
        <v>5</v>
      </c>
      <c r="AI580">
        <v>5</v>
      </c>
      <c r="AJ580" s="4">
        <v>0</v>
      </c>
      <c r="AK580">
        <v>8</v>
      </c>
      <c r="AL580" s="5">
        <v>5</v>
      </c>
      <c r="AM580">
        <v>6</v>
      </c>
      <c r="AN580" s="4">
        <v>0</v>
      </c>
      <c r="AO580">
        <v>5</v>
      </c>
      <c r="AP580" s="5">
        <v>6</v>
      </c>
      <c r="AQ580">
        <v>6</v>
      </c>
      <c r="AR580" s="4">
        <v>0</v>
      </c>
      <c r="AS580">
        <v>35</v>
      </c>
      <c r="AT580" s="5">
        <v>6</v>
      </c>
      <c r="AU580">
        <v>7</v>
      </c>
      <c r="AV580" s="4">
        <v>0</v>
      </c>
      <c r="AW580">
        <v>38</v>
      </c>
      <c r="AX580" s="5">
        <v>7</v>
      </c>
      <c r="AY580">
        <v>6</v>
      </c>
      <c r="AZ580" s="4">
        <v>0</v>
      </c>
      <c r="BA580">
        <v>19</v>
      </c>
      <c r="BB580" s="5">
        <v>6</v>
      </c>
      <c r="BD580">
        <v>5</v>
      </c>
      <c r="BE580">
        <v>6</v>
      </c>
      <c r="BF580" s="4">
        <v>0</v>
      </c>
      <c r="BG580">
        <v>40</v>
      </c>
      <c r="BH580" s="5">
        <v>6</v>
      </c>
      <c r="BI580">
        <v>5</v>
      </c>
      <c r="BJ580" s="4">
        <v>0</v>
      </c>
      <c r="BK580">
        <v>0</v>
      </c>
      <c r="BL580" s="5">
        <v>5</v>
      </c>
      <c r="BM580">
        <v>5</v>
      </c>
      <c r="BN580" s="4">
        <v>0</v>
      </c>
      <c r="BO580">
        <v>5</v>
      </c>
      <c r="BP580" s="5">
        <v>5</v>
      </c>
      <c r="BQ580">
        <v>7</v>
      </c>
      <c r="BR580" s="4">
        <v>0</v>
      </c>
      <c r="BS580">
        <v>35</v>
      </c>
      <c r="BT580" s="5">
        <v>7</v>
      </c>
      <c r="BU580">
        <v>7</v>
      </c>
      <c r="BV580" s="4">
        <v>0</v>
      </c>
      <c r="BW580">
        <v>38</v>
      </c>
      <c r="BX580" s="5">
        <v>7</v>
      </c>
      <c r="BY580">
        <v>6</v>
      </c>
      <c r="BZ580" s="4">
        <v>0</v>
      </c>
      <c r="CA580">
        <v>19</v>
      </c>
      <c r="CB580" s="5">
        <v>6</v>
      </c>
      <c r="CD580">
        <v>5</v>
      </c>
      <c r="CE580">
        <v>6</v>
      </c>
      <c r="CF580" s="4">
        <v>0</v>
      </c>
      <c r="CG580">
        <v>40</v>
      </c>
      <c r="CH580" s="5">
        <v>6</v>
      </c>
      <c r="CI580">
        <v>5</v>
      </c>
      <c r="CJ580" s="4">
        <v>0</v>
      </c>
      <c r="CK580">
        <v>0</v>
      </c>
      <c r="CL580" s="5">
        <v>5</v>
      </c>
      <c r="CM580">
        <v>6</v>
      </c>
      <c r="CN580" s="4">
        <v>0</v>
      </c>
      <c r="CO580">
        <v>11</v>
      </c>
      <c r="CP580" s="5">
        <v>6</v>
      </c>
      <c r="CQ580">
        <v>7</v>
      </c>
      <c r="CR580" s="4">
        <v>0</v>
      </c>
      <c r="CS580">
        <v>35</v>
      </c>
      <c r="CT580" s="5">
        <v>7</v>
      </c>
      <c r="CU580">
        <v>6</v>
      </c>
      <c r="CV580" s="4">
        <v>0</v>
      </c>
      <c r="CW580">
        <v>38</v>
      </c>
      <c r="CX580" s="5">
        <v>6</v>
      </c>
      <c r="CY580" s="21">
        <v>6</v>
      </c>
      <c r="CZ580" s="21">
        <v>0</v>
      </c>
      <c r="DA580" s="21">
        <v>19</v>
      </c>
      <c r="DB580" s="5">
        <v>6</v>
      </c>
      <c r="DD580" s="8">
        <v>0</v>
      </c>
      <c r="DE580" s="8">
        <v>0</v>
      </c>
      <c r="DF580" s="8">
        <v>0</v>
      </c>
      <c r="DG580" s="8">
        <v>0</v>
      </c>
      <c r="DH580" s="8">
        <v>0</v>
      </c>
      <c r="DI580" s="8">
        <v>0</v>
      </c>
      <c r="DJ580" s="8">
        <v>0</v>
      </c>
      <c r="DK580" s="8">
        <v>0</v>
      </c>
      <c r="DL580" s="8">
        <v>0</v>
      </c>
      <c r="DM580" s="8">
        <v>0</v>
      </c>
      <c r="DN580" s="8">
        <v>0</v>
      </c>
      <c r="DO580" s="8">
        <v>0</v>
      </c>
      <c r="DP580" s="8">
        <v>0</v>
      </c>
      <c r="DQ580" s="8">
        <v>0</v>
      </c>
      <c r="DR580" s="8">
        <v>0</v>
      </c>
      <c r="DS580" s="8">
        <v>0</v>
      </c>
      <c r="DT580" s="8">
        <v>0</v>
      </c>
      <c r="DU580" s="8">
        <v>0</v>
      </c>
      <c r="DV580" s="8">
        <v>0</v>
      </c>
      <c r="DW580" s="8">
        <v>0</v>
      </c>
      <c r="DX580" s="8">
        <v>0</v>
      </c>
      <c r="DY580" s="8">
        <v>0</v>
      </c>
      <c r="DZ580" s="8">
        <v>0</v>
      </c>
      <c r="EA580" s="8">
        <v>0</v>
      </c>
      <c r="EB580" s="8">
        <v>0</v>
      </c>
      <c r="EC580" s="8">
        <v>0</v>
      </c>
      <c r="ED580" s="20">
        <v>0</v>
      </c>
      <c r="EF580" s="9">
        <v>0</v>
      </c>
      <c r="EG580" s="9">
        <v>0</v>
      </c>
      <c r="EH580" s="9">
        <v>0</v>
      </c>
      <c r="EI580" s="9">
        <v>37</v>
      </c>
      <c r="EJ580" s="9">
        <v>40</v>
      </c>
      <c r="EK580" s="9">
        <v>8</v>
      </c>
      <c r="EL580" s="9">
        <v>0</v>
      </c>
      <c r="EM580" s="9">
        <v>0</v>
      </c>
      <c r="EN580" s="9">
        <v>0</v>
      </c>
      <c r="EO580" s="9">
        <v>0</v>
      </c>
      <c r="EP580" s="9">
        <v>0</v>
      </c>
      <c r="EQ580" s="9">
        <v>5</v>
      </c>
      <c r="ER580" s="9">
        <v>0</v>
      </c>
      <c r="ES580" s="9">
        <v>0</v>
      </c>
      <c r="ET580" s="9">
        <v>11</v>
      </c>
      <c r="EU580" s="9">
        <v>35</v>
      </c>
      <c r="EV580" s="9">
        <v>0</v>
      </c>
      <c r="EW580" s="9">
        <v>27</v>
      </c>
      <c r="EX580" s="9">
        <v>2</v>
      </c>
      <c r="EY580" s="9">
        <v>20</v>
      </c>
      <c r="EZ580" s="9">
        <v>38</v>
      </c>
      <c r="FA580" s="9">
        <v>0</v>
      </c>
      <c r="FB580" s="9">
        <v>2</v>
      </c>
      <c r="FC580" s="9">
        <v>0</v>
      </c>
      <c r="FD580" s="9">
        <v>19</v>
      </c>
      <c r="FE580" s="9">
        <v>0</v>
      </c>
      <c r="FF580">
        <v>0</v>
      </c>
    </row>
    <row r="581" spans="1:162" x14ac:dyDescent="0.2">
      <c r="A581" t="s">
        <v>34</v>
      </c>
      <c r="B581" t="s">
        <v>3026</v>
      </c>
      <c r="C581" t="s">
        <v>3</v>
      </c>
      <c r="D581" s="1">
        <v>3</v>
      </c>
      <c r="E581" s="1">
        <v>3</v>
      </c>
      <c r="F581" s="4">
        <v>0</v>
      </c>
      <c r="G581" s="4">
        <v>0</v>
      </c>
      <c r="H581" s="5">
        <v>3</v>
      </c>
      <c r="I581">
        <v>3</v>
      </c>
      <c r="J581" s="4">
        <v>0</v>
      </c>
      <c r="K581">
        <v>0</v>
      </c>
      <c r="L581" s="5">
        <v>3</v>
      </c>
      <c r="M581">
        <v>2</v>
      </c>
      <c r="N581" s="4">
        <v>0</v>
      </c>
      <c r="O581">
        <v>0</v>
      </c>
      <c r="P581" s="5">
        <v>2</v>
      </c>
      <c r="Q581">
        <v>4</v>
      </c>
      <c r="R581" s="4">
        <v>0</v>
      </c>
      <c r="S581">
        <v>0</v>
      </c>
      <c r="T581" s="5">
        <v>4</v>
      </c>
      <c r="U581">
        <v>5</v>
      </c>
      <c r="V581" s="4">
        <v>0</v>
      </c>
      <c r="W581">
        <v>0</v>
      </c>
      <c r="X581" s="5">
        <v>5</v>
      </c>
      <c r="Y581">
        <v>5</v>
      </c>
      <c r="Z581" s="4">
        <v>0</v>
      </c>
      <c r="AA581">
        <v>0</v>
      </c>
      <c r="AB581" s="5">
        <v>5</v>
      </c>
      <c r="AD581">
        <v>3</v>
      </c>
      <c r="AE581">
        <v>3</v>
      </c>
      <c r="AF581" s="4">
        <v>0</v>
      </c>
      <c r="AG581">
        <v>0</v>
      </c>
      <c r="AH581" s="5">
        <v>3</v>
      </c>
      <c r="AI581">
        <v>2</v>
      </c>
      <c r="AJ581" s="4">
        <v>0</v>
      </c>
      <c r="AK581">
        <v>0</v>
      </c>
      <c r="AL581" s="5">
        <v>2</v>
      </c>
      <c r="AM581">
        <v>2</v>
      </c>
      <c r="AN581" s="4">
        <v>0</v>
      </c>
      <c r="AO581">
        <v>0</v>
      </c>
      <c r="AP581" s="5">
        <v>2</v>
      </c>
      <c r="AQ581">
        <v>4</v>
      </c>
      <c r="AR581" s="4">
        <v>0</v>
      </c>
      <c r="AS581">
        <v>0</v>
      </c>
      <c r="AT581" s="5">
        <v>4</v>
      </c>
      <c r="AU581">
        <v>5</v>
      </c>
      <c r="AV581" s="4">
        <v>0</v>
      </c>
      <c r="AW581">
        <v>0</v>
      </c>
      <c r="AX581" s="5">
        <v>5</v>
      </c>
      <c r="AY581">
        <v>5</v>
      </c>
      <c r="AZ581" s="4">
        <v>0</v>
      </c>
      <c r="BA581">
        <v>0</v>
      </c>
      <c r="BB581" s="5">
        <v>5</v>
      </c>
      <c r="BD581">
        <v>3</v>
      </c>
      <c r="BE581">
        <v>3</v>
      </c>
      <c r="BF581" s="4">
        <v>0</v>
      </c>
      <c r="BG581">
        <v>0</v>
      </c>
      <c r="BH581" s="5">
        <v>3</v>
      </c>
      <c r="BI581">
        <v>2</v>
      </c>
      <c r="BJ581" s="4">
        <v>0</v>
      </c>
      <c r="BK581">
        <v>0</v>
      </c>
      <c r="BL581" s="5">
        <v>2</v>
      </c>
      <c r="BM581">
        <v>4</v>
      </c>
      <c r="BN581" s="4">
        <v>0</v>
      </c>
      <c r="BO581">
        <v>0</v>
      </c>
      <c r="BP581" s="5">
        <v>4</v>
      </c>
      <c r="BQ581">
        <v>4</v>
      </c>
      <c r="BR581" s="4">
        <v>0</v>
      </c>
      <c r="BS581">
        <v>0</v>
      </c>
      <c r="BT581" s="5">
        <v>4</v>
      </c>
      <c r="BU581">
        <v>5</v>
      </c>
      <c r="BV581" s="4">
        <v>0</v>
      </c>
      <c r="BW581">
        <v>0</v>
      </c>
      <c r="BX581" s="5">
        <v>5</v>
      </c>
      <c r="BY581">
        <v>5</v>
      </c>
      <c r="BZ581" s="4">
        <v>0</v>
      </c>
      <c r="CA581">
        <v>0</v>
      </c>
      <c r="CB581" s="5">
        <v>5</v>
      </c>
      <c r="CD581">
        <v>3</v>
      </c>
      <c r="CE581">
        <v>3</v>
      </c>
      <c r="CF581" s="4">
        <v>0</v>
      </c>
      <c r="CG581">
        <v>0</v>
      </c>
      <c r="CH581" s="5">
        <v>3</v>
      </c>
      <c r="CI581">
        <v>2</v>
      </c>
      <c r="CJ581" s="4">
        <v>0</v>
      </c>
      <c r="CK581">
        <v>0</v>
      </c>
      <c r="CL581" s="5">
        <v>2</v>
      </c>
      <c r="CM581">
        <v>4</v>
      </c>
      <c r="CN581" s="4">
        <v>0</v>
      </c>
      <c r="CO581">
        <v>0</v>
      </c>
      <c r="CP581" s="5">
        <v>4</v>
      </c>
      <c r="CQ581">
        <v>4</v>
      </c>
      <c r="CR581" s="4">
        <v>0</v>
      </c>
      <c r="CS581">
        <v>0</v>
      </c>
      <c r="CT581" s="5">
        <v>4</v>
      </c>
      <c r="CU581">
        <v>5</v>
      </c>
      <c r="CV581" s="4">
        <v>0</v>
      </c>
      <c r="CW581">
        <v>0</v>
      </c>
      <c r="CX581" s="5">
        <v>5</v>
      </c>
      <c r="CY581" s="21">
        <v>0</v>
      </c>
      <c r="CZ581" s="21">
        <v>0</v>
      </c>
      <c r="DA581" s="21">
        <v>0</v>
      </c>
      <c r="DB581" s="5">
        <v>0</v>
      </c>
      <c r="DD581" s="8">
        <v>0</v>
      </c>
      <c r="DE581" s="8">
        <v>0</v>
      </c>
      <c r="DF581" s="8">
        <v>0</v>
      </c>
      <c r="DG581" s="8">
        <v>0</v>
      </c>
      <c r="DH581" s="8">
        <v>0</v>
      </c>
      <c r="DI581" s="8">
        <v>0</v>
      </c>
      <c r="DJ581" s="8">
        <v>0</v>
      </c>
      <c r="DK581" s="8">
        <v>0</v>
      </c>
      <c r="DL581" s="8">
        <v>0</v>
      </c>
      <c r="DM581" s="8">
        <v>0</v>
      </c>
      <c r="DN581" s="8">
        <v>0</v>
      </c>
      <c r="DO581" s="8">
        <v>0</v>
      </c>
      <c r="DP581" s="8">
        <v>0</v>
      </c>
      <c r="DQ581" s="8">
        <v>0</v>
      </c>
      <c r="DR581" s="8">
        <v>0</v>
      </c>
      <c r="DS581" s="8">
        <v>0</v>
      </c>
      <c r="DT581" s="8">
        <v>0</v>
      </c>
      <c r="DU581" s="8">
        <v>0</v>
      </c>
      <c r="DV581" s="8">
        <v>0</v>
      </c>
      <c r="DW581" s="8">
        <v>0</v>
      </c>
      <c r="DX581" s="8">
        <v>0</v>
      </c>
      <c r="DY581" s="8">
        <v>0</v>
      </c>
      <c r="DZ581" s="8">
        <v>0</v>
      </c>
      <c r="EA581" s="8">
        <v>0</v>
      </c>
      <c r="EB581" s="8">
        <v>0</v>
      </c>
      <c r="EC581" s="8">
        <v>0</v>
      </c>
      <c r="ED581" s="20">
        <v>0</v>
      </c>
      <c r="EF581" s="9">
        <v>0</v>
      </c>
      <c r="EG581" s="9">
        <v>0</v>
      </c>
      <c r="EH581" s="9">
        <v>0</v>
      </c>
      <c r="EI581" s="9">
        <v>0</v>
      </c>
      <c r="EJ581" s="9">
        <v>0</v>
      </c>
      <c r="EK581" s="9">
        <v>0</v>
      </c>
      <c r="EL581" s="9">
        <v>0</v>
      </c>
      <c r="EM581" s="9">
        <v>0</v>
      </c>
      <c r="EN581" s="9">
        <v>0</v>
      </c>
      <c r="EO581" s="9">
        <v>0</v>
      </c>
      <c r="EP581" s="9">
        <v>0</v>
      </c>
      <c r="EQ581" s="9">
        <v>0</v>
      </c>
      <c r="ER581" s="9">
        <v>0</v>
      </c>
      <c r="ES581" s="9">
        <v>0</v>
      </c>
      <c r="ET581" s="9">
        <v>0</v>
      </c>
      <c r="EU581" s="9">
        <v>0</v>
      </c>
      <c r="EV581" s="9">
        <v>0</v>
      </c>
      <c r="EW581" s="9">
        <v>0</v>
      </c>
      <c r="EX581" s="9">
        <v>0</v>
      </c>
      <c r="EY581" s="9">
        <v>0</v>
      </c>
      <c r="EZ581" s="9">
        <v>0</v>
      </c>
      <c r="FA581" s="9">
        <v>0</v>
      </c>
      <c r="FB581" s="9">
        <v>0</v>
      </c>
      <c r="FC581" s="9">
        <v>0</v>
      </c>
      <c r="FD581" s="9">
        <v>0</v>
      </c>
      <c r="FE581" s="9">
        <v>0</v>
      </c>
      <c r="FF581">
        <v>0</v>
      </c>
    </row>
    <row r="582" spans="1:162" x14ac:dyDescent="0.2">
      <c r="A582" t="s">
        <v>341</v>
      </c>
      <c r="B582" t="s">
        <v>3027</v>
      </c>
      <c r="C582" t="s">
        <v>3</v>
      </c>
      <c r="D582" s="1">
        <v>0</v>
      </c>
      <c r="E582" s="1">
        <v>4</v>
      </c>
      <c r="F582" s="4">
        <v>0</v>
      </c>
      <c r="G582" s="4">
        <v>6</v>
      </c>
      <c r="H582" s="5">
        <v>4</v>
      </c>
      <c r="I582">
        <v>4</v>
      </c>
      <c r="J582" s="4">
        <v>0</v>
      </c>
      <c r="K582">
        <v>35</v>
      </c>
      <c r="L582" s="5">
        <v>4</v>
      </c>
      <c r="M582">
        <v>7</v>
      </c>
      <c r="N582" s="4">
        <v>0</v>
      </c>
      <c r="O582">
        <v>43</v>
      </c>
      <c r="P582" s="5">
        <v>7</v>
      </c>
      <c r="Q582">
        <v>8</v>
      </c>
      <c r="R582" s="4">
        <v>0</v>
      </c>
      <c r="S582">
        <v>7</v>
      </c>
      <c r="T582" s="5">
        <v>8</v>
      </c>
      <c r="U582">
        <v>9</v>
      </c>
      <c r="V582" s="4">
        <v>0</v>
      </c>
      <c r="W582">
        <v>77</v>
      </c>
      <c r="X582" s="5">
        <v>9</v>
      </c>
      <c r="Y582">
        <v>8</v>
      </c>
      <c r="Z582" s="4">
        <v>0</v>
      </c>
      <c r="AA582">
        <v>0</v>
      </c>
      <c r="AB582" s="5">
        <v>8</v>
      </c>
      <c r="AD582">
        <v>4</v>
      </c>
      <c r="AE582">
        <v>4</v>
      </c>
      <c r="AF582" s="4">
        <v>0</v>
      </c>
      <c r="AG582">
        <v>6</v>
      </c>
      <c r="AH582" s="5">
        <v>4</v>
      </c>
      <c r="AI582">
        <v>5</v>
      </c>
      <c r="AJ582" s="4">
        <v>0</v>
      </c>
      <c r="AK582">
        <v>35</v>
      </c>
      <c r="AL582" s="5">
        <v>5</v>
      </c>
      <c r="AM582">
        <v>7</v>
      </c>
      <c r="AN582" s="4">
        <v>0</v>
      </c>
      <c r="AO582">
        <v>43</v>
      </c>
      <c r="AP582" s="5">
        <v>7</v>
      </c>
      <c r="AQ582">
        <v>8</v>
      </c>
      <c r="AR582" s="4">
        <v>0</v>
      </c>
      <c r="AS582">
        <v>4</v>
      </c>
      <c r="AT582" s="5">
        <v>8</v>
      </c>
      <c r="AU582">
        <v>9</v>
      </c>
      <c r="AV582" s="4">
        <v>0</v>
      </c>
      <c r="AW582">
        <v>77</v>
      </c>
      <c r="AX582" s="5">
        <v>9</v>
      </c>
      <c r="AY582">
        <v>8</v>
      </c>
      <c r="AZ582" s="4">
        <v>0</v>
      </c>
      <c r="BA582">
        <v>0</v>
      </c>
      <c r="BB582" s="5">
        <v>8</v>
      </c>
      <c r="BD582">
        <v>4</v>
      </c>
      <c r="BE582">
        <v>4</v>
      </c>
      <c r="BF582" s="4">
        <v>0</v>
      </c>
      <c r="BG582">
        <v>7</v>
      </c>
      <c r="BH582" s="5">
        <v>4</v>
      </c>
      <c r="BI582">
        <v>5</v>
      </c>
      <c r="BJ582" s="4">
        <v>0</v>
      </c>
      <c r="BK582">
        <v>35</v>
      </c>
      <c r="BL582" s="5">
        <v>5</v>
      </c>
      <c r="BM582">
        <v>5</v>
      </c>
      <c r="BN582" s="4">
        <v>0</v>
      </c>
      <c r="BO582">
        <v>43</v>
      </c>
      <c r="BP582" s="5">
        <v>5</v>
      </c>
      <c r="BQ582">
        <v>8</v>
      </c>
      <c r="BR582" s="4">
        <v>0</v>
      </c>
      <c r="BS582">
        <v>77</v>
      </c>
      <c r="BT582" s="5">
        <v>8</v>
      </c>
      <c r="BU582">
        <v>8</v>
      </c>
      <c r="BV582" s="4">
        <v>0</v>
      </c>
      <c r="BW582">
        <v>51</v>
      </c>
      <c r="BX582" s="5">
        <v>8</v>
      </c>
      <c r="BY582">
        <v>8</v>
      </c>
      <c r="BZ582" s="4">
        <v>0</v>
      </c>
      <c r="CA582">
        <v>41</v>
      </c>
      <c r="CB582" s="5">
        <v>8</v>
      </c>
      <c r="CD582">
        <v>4</v>
      </c>
      <c r="CE582">
        <v>4</v>
      </c>
      <c r="CF582" s="4">
        <v>0</v>
      </c>
      <c r="CG582">
        <v>7</v>
      </c>
      <c r="CH582" s="5">
        <v>4</v>
      </c>
      <c r="CI582">
        <v>5</v>
      </c>
      <c r="CJ582" s="4">
        <v>0</v>
      </c>
      <c r="CK582">
        <v>43</v>
      </c>
      <c r="CL582" s="5">
        <v>5</v>
      </c>
      <c r="CM582">
        <v>5</v>
      </c>
      <c r="CN582" s="4">
        <v>0</v>
      </c>
      <c r="CO582">
        <v>28</v>
      </c>
      <c r="CP582" s="5">
        <v>5</v>
      </c>
      <c r="CQ582">
        <v>9</v>
      </c>
      <c r="CR582" s="4">
        <v>0</v>
      </c>
      <c r="CS582">
        <v>77</v>
      </c>
      <c r="CT582" s="5">
        <v>9</v>
      </c>
      <c r="CU582">
        <v>8</v>
      </c>
      <c r="CV582" s="4">
        <v>0</v>
      </c>
      <c r="CW582">
        <v>51</v>
      </c>
      <c r="CX582" s="5">
        <v>8</v>
      </c>
      <c r="CY582" s="21">
        <v>8</v>
      </c>
      <c r="CZ582" s="21">
        <v>0</v>
      </c>
      <c r="DA582" s="21">
        <v>72</v>
      </c>
      <c r="DB582" s="5">
        <v>8</v>
      </c>
      <c r="DD582" s="8">
        <v>0</v>
      </c>
      <c r="DE582" s="8">
        <v>0</v>
      </c>
      <c r="DF582" s="8">
        <v>0</v>
      </c>
      <c r="DG582" s="8">
        <v>0</v>
      </c>
      <c r="DH582" s="8">
        <v>0</v>
      </c>
      <c r="DI582" s="8">
        <v>0</v>
      </c>
      <c r="DJ582" s="8">
        <v>0</v>
      </c>
      <c r="DK582" s="8">
        <v>0</v>
      </c>
      <c r="DL582" s="8">
        <v>0</v>
      </c>
      <c r="DM582" s="8">
        <v>0</v>
      </c>
      <c r="DN582" s="8">
        <v>0</v>
      </c>
      <c r="DO582" s="8">
        <v>0</v>
      </c>
      <c r="DP582" s="8">
        <v>0</v>
      </c>
      <c r="DQ582" s="8">
        <v>0</v>
      </c>
      <c r="DR582" s="8">
        <v>0</v>
      </c>
      <c r="DS582" s="8">
        <v>0</v>
      </c>
      <c r="DT582" s="8">
        <v>0</v>
      </c>
      <c r="DU582" s="8">
        <v>0</v>
      </c>
      <c r="DV582" s="8">
        <v>0</v>
      </c>
      <c r="DW582" s="8">
        <v>0</v>
      </c>
      <c r="DX582" s="8">
        <v>0</v>
      </c>
      <c r="DY582" s="8">
        <v>0</v>
      </c>
      <c r="DZ582" s="8">
        <v>0</v>
      </c>
      <c r="EA582" s="8">
        <v>0</v>
      </c>
      <c r="EB582" s="8">
        <v>0</v>
      </c>
      <c r="EC582" s="8">
        <v>0</v>
      </c>
      <c r="ED582" s="20">
        <v>0</v>
      </c>
      <c r="EF582" s="9">
        <v>0</v>
      </c>
      <c r="EG582" s="9">
        <v>6</v>
      </c>
      <c r="EH582" s="9">
        <v>0</v>
      </c>
      <c r="EI582" s="9">
        <v>0</v>
      </c>
      <c r="EJ582" s="9">
        <v>6</v>
      </c>
      <c r="EK582" s="9">
        <v>7</v>
      </c>
      <c r="EL582" s="9">
        <v>0</v>
      </c>
      <c r="EM582" s="9">
        <v>35</v>
      </c>
      <c r="EN582" s="9">
        <v>13</v>
      </c>
      <c r="EO582" s="9">
        <v>24</v>
      </c>
      <c r="EP582" s="9">
        <v>43</v>
      </c>
      <c r="EQ582" s="9">
        <v>28</v>
      </c>
      <c r="ER582" s="9">
        <v>7</v>
      </c>
      <c r="ES582" s="9">
        <v>0</v>
      </c>
      <c r="ET582" s="9">
        <v>0</v>
      </c>
      <c r="EU582" s="9">
        <v>0</v>
      </c>
      <c r="EV582" s="9">
        <v>4</v>
      </c>
      <c r="EW582" s="9">
        <v>77</v>
      </c>
      <c r="EX582" s="9">
        <v>0</v>
      </c>
      <c r="EY582" s="9">
        <v>51</v>
      </c>
      <c r="EZ582" s="9">
        <v>0</v>
      </c>
      <c r="FA582" s="9">
        <v>0</v>
      </c>
      <c r="FB582" s="9">
        <v>0</v>
      </c>
      <c r="FC582" s="9">
        <v>0</v>
      </c>
      <c r="FD582" s="9">
        <v>0</v>
      </c>
      <c r="FE582" s="9">
        <v>41</v>
      </c>
      <c r="FF582">
        <v>72</v>
      </c>
    </row>
    <row r="583" spans="1:162" x14ac:dyDescent="0.2">
      <c r="A583" t="s">
        <v>169</v>
      </c>
      <c r="B583" t="s">
        <v>3028</v>
      </c>
      <c r="C583" t="s">
        <v>3</v>
      </c>
      <c r="D583" s="1">
        <v>4</v>
      </c>
      <c r="E583" s="1">
        <v>4</v>
      </c>
      <c r="F583" s="4">
        <v>0</v>
      </c>
      <c r="G583" s="4">
        <v>0</v>
      </c>
      <c r="H583" s="5">
        <v>4</v>
      </c>
      <c r="I583">
        <v>4</v>
      </c>
      <c r="J583" s="4">
        <v>0</v>
      </c>
      <c r="K583">
        <v>13</v>
      </c>
      <c r="L583" s="5">
        <v>4</v>
      </c>
      <c r="M583">
        <v>4</v>
      </c>
      <c r="N583" s="4">
        <v>0</v>
      </c>
      <c r="O583">
        <v>0</v>
      </c>
      <c r="P583" s="5">
        <v>4</v>
      </c>
      <c r="Q583">
        <v>6</v>
      </c>
      <c r="R583" s="4">
        <v>0</v>
      </c>
      <c r="S583">
        <v>26</v>
      </c>
      <c r="T583" s="5">
        <v>6</v>
      </c>
      <c r="U583">
        <v>7</v>
      </c>
      <c r="V583" s="4">
        <v>0</v>
      </c>
      <c r="W583">
        <v>18</v>
      </c>
      <c r="X583" s="5">
        <v>7</v>
      </c>
      <c r="Y583">
        <v>7</v>
      </c>
      <c r="Z583" s="4">
        <v>0</v>
      </c>
      <c r="AA583">
        <v>36</v>
      </c>
      <c r="AB583" s="5">
        <v>7</v>
      </c>
      <c r="AD583">
        <v>4</v>
      </c>
      <c r="AE583">
        <v>4</v>
      </c>
      <c r="AF583" s="4">
        <v>0</v>
      </c>
      <c r="AG583">
        <v>0</v>
      </c>
      <c r="AH583" s="5">
        <v>4</v>
      </c>
      <c r="AI583">
        <v>4</v>
      </c>
      <c r="AJ583" s="4">
        <v>0</v>
      </c>
      <c r="AK583">
        <v>13</v>
      </c>
      <c r="AL583" s="5">
        <v>4</v>
      </c>
      <c r="AM583">
        <v>5</v>
      </c>
      <c r="AN583" s="4">
        <v>0</v>
      </c>
      <c r="AO583">
        <v>0</v>
      </c>
      <c r="AP583" s="5">
        <v>5</v>
      </c>
      <c r="AQ583">
        <v>6</v>
      </c>
      <c r="AR583" s="4">
        <v>0</v>
      </c>
      <c r="AS583">
        <v>26</v>
      </c>
      <c r="AT583" s="5">
        <v>6</v>
      </c>
      <c r="AU583">
        <v>7</v>
      </c>
      <c r="AV583" s="4">
        <v>0</v>
      </c>
      <c r="AW583">
        <v>36</v>
      </c>
      <c r="AX583" s="5">
        <v>7</v>
      </c>
      <c r="AY583">
        <v>7</v>
      </c>
      <c r="AZ583" s="4">
        <v>0</v>
      </c>
      <c r="BA583">
        <v>3</v>
      </c>
      <c r="BB583" s="5">
        <v>7</v>
      </c>
      <c r="BD583">
        <v>4</v>
      </c>
      <c r="BE583">
        <v>4</v>
      </c>
      <c r="BF583" s="4">
        <v>0</v>
      </c>
      <c r="BG583">
        <v>13</v>
      </c>
      <c r="BH583" s="5">
        <v>4</v>
      </c>
      <c r="BI583">
        <v>4</v>
      </c>
      <c r="BJ583" s="4">
        <v>0</v>
      </c>
      <c r="BK583">
        <v>0</v>
      </c>
      <c r="BL583" s="5">
        <v>4</v>
      </c>
      <c r="BM583">
        <v>5</v>
      </c>
      <c r="BN583" s="4">
        <v>0</v>
      </c>
      <c r="BO583">
        <v>0</v>
      </c>
      <c r="BP583" s="5">
        <v>5</v>
      </c>
      <c r="BQ583">
        <v>7</v>
      </c>
      <c r="BR583" s="4">
        <v>0</v>
      </c>
      <c r="BS583">
        <v>26</v>
      </c>
      <c r="BT583" s="5">
        <v>7</v>
      </c>
      <c r="BU583">
        <v>7</v>
      </c>
      <c r="BV583" s="4">
        <v>0</v>
      </c>
      <c r="BW583">
        <v>36</v>
      </c>
      <c r="BX583" s="5">
        <v>7</v>
      </c>
      <c r="BY583">
        <v>7</v>
      </c>
      <c r="BZ583" s="4">
        <v>0</v>
      </c>
      <c r="CA583">
        <v>3</v>
      </c>
      <c r="CB583" s="5">
        <v>7</v>
      </c>
      <c r="CD583">
        <v>4</v>
      </c>
      <c r="CE583">
        <v>4</v>
      </c>
      <c r="CF583" s="4">
        <v>0</v>
      </c>
      <c r="CG583">
        <v>13</v>
      </c>
      <c r="CH583" s="5">
        <v>4</v>
      </c>
      <c r="CI583">
        <v>4</v>
      </c>
      <c r="CJ583" s="4">
        <v>0</v>
      </c>
      <c r="CK583">
        <v>0</v>
      </c>
      <c r="CL583" s="5">
        <v>4</v>
      </c>
      <c r="CM583">
        <v>6</v>
      </c>
      <c r="CN583" s="4">
        <v>0</v>
      </c>
      <c r="CO583">
        <v>26</v>
      </c>
      <c r="CP583" s="5">
        <v>6</v>
      </c>
      <c r="CQ583">
        <v>7</v>
      </c>
      <c r="CR583" s="4">
        <v>0</v>
      </c>
      <c r="CS583">
        <v>16</v>
      </c>
      <c r="CT583" s="5">
        <v>7</v>
      </c>
      <c r="CU583">
        <v>7</v>
      </c>
      <c r="CV583" s="4">
        <v>0</v>
      </c>
      <c r="CW583">
        <v>36</v>
      </c>
      <c r="CX583" s="5">
        <v>7</v>
      </c>
      <c r="CY583" s="21">
        <v>7</v>
      </c>
      <c r="CZ583" s="21">
        <v>0</v>
      </c>
      <c r="DA583" s="21">
        <v>3</v>
      </c>
      <c r="DB583" s="5">
        <v>7</v>
      </c>
      <c r="DD583" s="8">
        <v>0</v>
      </c>
      <c r="DE583" s="8">
        <v>0</v>
      </c>
      <c r="DF583" s="8">
        <v>0</v>
      </c>
      <c r="DG583" s="8">
        <v>0</v>
      </c>
      <c r="DH583" s="8">
        <v>0</v>
      </c>
      <c r="DI583" s="8">
        <v>0</v>
      </c>
      <c r="DJ583" s="8">
        <v>0</v>
      </c>
      <c r="DK583" s="8">
        <v>0</v>
      </c>
      <c r="DL583" s="8">
        <v>0</v>
      </c>
      <c r="DM583" s="8">
        <v>0</v>
      </c>
      <c r="DN583" s="8">
        <v>0</v>
      </c>
      <c r="DO583" s="8">
        <v>0</v>
      </c>
      <c r="DP583" s="8">
        <v>0</v>
      </c>
      <c r="DQ583" s="8">
        <v>0</v>
      </c>
      <c r="DR583" s="8">
        <v>0</v>
      </c>
      <c r="DS583" s="8">
        <v>0</v>
      </c>
      <c r="DT583" s="8">
        <v>0</v>
      </c>
      <c r="DU583" s="8">
        <v>0</v>
      </c>
      <c r="DV583" s="8">
        <v>0</v>
      </c>
      <c r="DW583" s="8">
        <v>0</v>
      </c>
      <c r="DX583" s="8">
        <v>0</v>
      </c>
      <c r="DY583" s="8">
        <v>0</v>
      </c>
      <c r="DZ583" s="8">
        <v>0</v>
      </c>
      <c r="EA583" s="8">
        <v>0</v>
      </c>
      <c r="EB583" s="8">
        <v>0</v>
      </c>
      <c r="EC583" s="8">
        <v>0</v>
      </c>
      <c r="ED583" s="20">
        <v>0</v>
      </c>
      <c r="EF583" s="9">
        <v>0</v>
      </c>
      <c r="EG583" s="9">
        <v>0</v>
      </c>
      <c r="EH583" s="9">
        <v>0</v>
      </c>
      <c r="EI583" s="9">
        <v>0</v>
      </c>
      <c r="EJ583" s="9">
        <v>0</v>
      </c>
      <c r="EK583" s="9">
        <v>13</v>
      </c>
      <c r="EL583" s="9">
        <v>0</v>
      </c>
      <c r="EM583" s="9">
        <v>0</v>
      </c>
      <c r="EN583" s="9">
        <v>0</v>
      </c>
      <c r="EO583" s="9">
        <v>0</v>
      </c>
      <c r="EP583" s="9">
        <v>0</v>
      </c>
      <c r="EQ583" s="9">
        <v>0</v>
      </c>
      <c r="ER583" s="9">
        <v>0</v>
      </c>
      <c r="ES583" s="9">
        <v>0</v>
      </c>
      <c r="ET583" s="9">
        <v>26</v>
      </c>
      <c r="EU583" s="9">
        <v>1</v>
      </c>
      <c r="EV583" s="9">
        <v>16</v>
      </c>
      <c r="EW583" s="9">
        <v>0</v>
      </c>
      <c r="EX583" s="9">
        <v>0</v>
      </c>
      <c r="EY583" s="9">
        <v>18</v>
      </c>
      <c r="EZ583" s="9">
        <v>36</v>
      </c>
      <c r="FA583" s="9">
        <v>0</v>
      </c>
      <c r="FB583" s="9">
        <v>0</v>
      </c>
      <c r="FC583" s="9">
        <v>3</v>
      </c>
      <c r="FD583" s="9">
        <v>0</v>
      </c>
      <c r="FE583" s="9">
        <v>1</v>
      </c>
      <c r="FF583">
        <v>0</v>
      </c>
    </row>
    <row r="584" spans="1:162" x14ac:dyDescent="0.2">
      <c r="A584" t="s">
        <v>331</v>
      </c>
      <c r="B584" t="s">
        <v>3029</v>
      </c>
      <c r="C584" t="s">
        <v>3</v>
      </c>
      <c r="D584" s="1">
        <v>5</v>
      </c>
      <c r="E584" s="1">
        <v>5</v>
      </c>
      <c r="F584" s="4">
        <v>0</v>
      </c>
      <c r="G584" s="4">
        <v>0</v>
      </c>
      <c r="H584" s="5">
        <v>5</v>
      </c>
      <c r="I584">
        <v>5</v>
      </c>
      <c r="J584" s="4">
        <v>0</v>
      </c>
      <c r="K584">
        <v>13</v>
      </c>
      <c r="L584" s="5">
        <v>5</v>
      </c>
      <c r="M584">
        <v>3</v>
      </c>
      <c r="N584" s="4">
        <v>0</v>
      </c>
      <c r="O584">
        <v>9</v>
      </c>
      <c r="P584" s="5">
        <v>3</v>
      </c>
      <c r="Q584">
        <v>5</v>
      </c>
      <c r="R584" s="4">
        <v>0</v>
      </c>
      <c r="S584">
        <v>0</v>
      </c>
      <c r="T584" s="5">
        <v>5</v>
      </c>
      <c r="U584">
        <v>6</v>
      </c>
      <c r="V584" s="4">
        <v>0</v>
      </c>
      <c r="W584">
        <v>1</v>
      </c>
      <c r="X584" s="5">
        <v>6</v>
      </c>
      <c r="Y584">
        <v>6</v>
      </c>
      <c r="Z584" s="4">
        <v>0</v>
      </c>
      <c r="AA584">
        <v>16</v>
      </c>
      <c r="AB584" s="5">
        <v>6</v>
      </c>
      <c r="AD584">
        <v>5</v>
      </c>
      <c r="AE584">
        <v>5</v>
      </c>
      <c r="AF584" s="4">
        <v>0</v>
      </c>
      <c r="AG584">
        <v>0</v>
      </c>
      <c r="AH584" s="5">
        <v>5</v>
      </c>
      <c r="AI584">
        <v>3</v>
      </c>
      <c r="AJ584" s="4">
        <v>0</v>
      </c>
      <c r="AK584">
        <v>13</v>
      </c>
      <c r="AL584" s="5">
        <v>3</v>
      </c>
      <c r="AM584">
        <v>4</v>
      </c>
      <c r="AN584" s="4">
        <v>0</v>
      </c>
      <c r="AO584">
        <v>9</v>
      </c>
      <c r="AP584" s="5">
        <v>4</v>
      </c>
      <c r="AQ584">
        <v>6</v>
      </c>
      <c r="AR584" s="4">
        <v>0</v>
      </c>
      <c r="AS584">
        <v>0</v>
      </c>
      <c r="AT584" s="5">
        <v>6</v>
      </c>
      <c r="AU584">
        <v>6</v>
      </c>
      <c r="AV584" s="4">
        <v>0</v>
      </c>
      <c r="AW584">
        <v>15</v>
      </c>
      <c r="AX584" s="5">
        <v>6</v>
      </c>
      <c r="AY584">
        <v>6</v>
      </c>
      <c r="AZ584" s="4">
        <v>0</v>
      </c>
      <c r="BA584">
        <v>16</v>
      </c>
      <c r="BB584" s="5">
        <v>6</v>
      </c>
      <c r="BD584">
        <v>5</v>
      </c>
      <c r="BE584">
        <v>5</v>
      </c>
      <c r="BF584" s="4">
        <v>0</v>
      </c>
      <c r="BG584">
        <v>0</v>
      </c>
      <c r="BH584" s="5">
        <v>5</v>
      </c>
      <c r="BI584">
        <v>3</v>
      </c>
      <c r="BJ584" s="4">
        <v>0</v>
      </c>
      <c r="BK584">
        <v>13</v>
      </c>
      <c r="BL584" s="5">
        <v>3</v>
      </c>
      <c r="BM584">
        <v>6</v>
      </c>
      <c r="BN584" s="4">
        <v>0</v>
      </c>
      <c r="BO584">
        <v>9</v>
      </c>
      <c r="BP584" s="5">
        <v>6</v>
      </c>
      <c r="BQ584">
        <v>6</v>
      </c>
      <c r="BR584" s="4">
        <v>0</v>
      </c>
      <c r="BS584">
        <v>0</v>
      </c>
      <c r="BT584" s="5">
        <v>6</v>
      </c>
      <c r="BU584">
        <v>6</v>
      </c>
      <c r="BV584" s="4">
        <v>0</v>
      </c>
      <c r="BW584">
        <v>15</v>
      </c>
      <c r="BX584" s="5">
        <v>6</v>
      </c>
      <c r="BY584">
        <v>6</v>
      </c>
      <c r="BZ584" s="4">
        <v>0</v>
      </c>
      <c r="CA584">
        <v>16</v>
      </c>
      <c r="CB584" s="5">
        <v>6</v>
      </c>
      <c r="CD584">
        <v>5</v>
      </c>
      <c r="CE584">
        <v>5</v>
      </c>
      <c r="CF584" s="4">
        <v>0</v>
      </c>
      <c r="CG584">
        <v>0</v>
      </c>
      <c r="CH584" s="5">
        <v>5</v>
      </c>
      <c r="CI584">
        <v>3</v>
      </c>
      <c r="CJ584" s="4">
        <v>0</v>
      </c>
      <c r="CK584">
        <v>13</v>
      </c>
      <c r="CL584" s="5">
        <v>3</v>
      </c>
      <c r="CM584">
        <v>7</v>
      </c>
      <c r="CN584" s="4">
        <v>0</v>
      </c>
      <c r="CO584">
        <v>0</v>
      </c>
      <c r="CP584" s="5">
        <v>7</v>
      </c>
      <c r="CQ584">
        <v>6</v>
      </c>
      <c r="CR584" s="4">
        <v>0</v>
      </c>
      <c r="CS584">
        <v>0</v>
      </c>
      <c r="CT584" s="5">
        <v>6</v>
      </c>
      <c r="CU584">
        <v>6</v>
      </c>
      <c r="CV584" s="4">
        <v>0</v>
      </c>
      <c r="CW584">
        <v>16</v>
      </c>
      <c r="CX584" s="5">
        <v>6</v>
      </c>
      <c r="CY584" s="21">
        <v>6</v>
      </c>
      <c r="CZ584" s="21">
        <v>0</v>
      </c>
      <c r="DA584" s="21">
        <v>0</v>
      </c>
      <c r="DB584" s="5">
        <v>6</v>
      </c>
      <c r="DD584" s="8">
        <v>0</v>
      </c>
      <c r="DE584" s="8">
        <v>0</v>
      </c>
      <c r="DF584" s="8">
        <v>0</v>
      </c>
      <c r="DG584" s="8">
        <v>0</v>
      </c>
      <c r="DH584" s="8">
        <v>0</v>
      </c>
      <c r="DI584" s="8">
        <v>0</v>
      </c>
      <c r="DJ584" s="8">
        <v>0</v>
      </c>
      <c r="DK584" s="8">
        <v>0</v>
      </c>
      <c r="DL584" s="8">
        <v>0</v>
      </c>
      <c r="DM584" s="8">
        <v>0</v>
      </c>
      <c r="DN584" s="8">
        <v>0</v>
      </c>
      <c r="DO584" s="8">
        <v>0</v>
      </c>
      <c r="DP584" s="8">
        <v>0</v>
      </c>
      <c r="DQ584" s="8">
        <v>0</v>
      </c>
      <c r="DR584" s="8">
        <v>0</v>
      </c>
      <c r="DS584" s="8">
        <v>0</v>
      </c>
      <c r="DT584" s="8">
        <v>0</v>
      </c>
      <c r="DU584" s="8">
        <v>0</v>
      </c>
      <c r="DV584" s="8">
        <v>0</v>
      </c>
      <c r="DW584" s="8">
        <v>0</v>
      </c>
      <c r="DX584" s="8">
        <v>0</v>
      </c>
      <c r="DY584" s="8">
        <v>0</v>
      </c>
      <c r="DZ584" s="8">
        <v>0</v>
      </c>
      <c r="EA584" s="8">
        <v>0</v>
      </c>
      <c r="EB584" s="8">
        <v>0</v>
      </c>
      <c r="EC584" s="8">
        <v>0</v>
      </c>
      <c r="ED584" s="20">
        <v>0</v>
      </c>
      <c r="EF584" s="9">
        <v>0</v>
      </c>
      <c r="EG584" s="9">
        <v>0</v>
      </c>
      <c r="EH584" s="9">
        <v>0</v>
      </c>
      <c r="EI584" s="9">
        <v>0</v>
      </c>
      <c r="EJ584" s="9">
        <v>0</v>
      </c>
      <c r="EK584" s="9">
        <v>0</v>
      </c>
      <c r="EL584" s="9">
        <v>0</v>
      </c>
      <c r="EM584" s="9">
        <v>13</v>
      </c>
      <c r="EN584" s="9">
        <v>0</v>
      </c>
      <c r="EO584" s="9">
        <v>0</v>
      </c>
      <c r="EP584" s="9">
        <v>9</v>
      </c>
      <c r="EQ584" s="9">
        <v>0</v>
      </c>
      <c r="ER584" s="9">
        <v>0</v>
      </c>
      <c r="ES584" s="9">
        <v>0</v>
      </c>
      <c r="ET584" s="9">
        <v>0</v>
      </c>
      <c r="EU584" s="9">
        <v>0</v>
      </c>
      <c r="EV584" s="9">
        <v>0</v>
      </c>
      <c r="EW584" s="9">
        <v>0</v>
      </c>
      <c r="EX584" s="9">
        <v>0</v>
      </c>
      <c r="EY584" s="9">
        <v>1</v>
      </c>
      <c r="EZ584" s="9">
        <v>15</v>
      </c>
      <c r="FA584" s="9">
        <v>0</v>
      </c>
      <c r="FB584" s="9">
        <v>16</v>
      </c>
      <c r="FC584" s="9">
        <v>0</v>
      </c>
      <c r="FD584" s="9">
        <v>0</v>
      </c>
      <c r="FE584" s="9">
        <v>0</v>
      </c>
      <c r="FF584">
        <v>0</v>
      </c>
    </row>
    <row r="585" spans="1:162" x14ac:dyDescent="0.2">
      <c r="A585" t="s">
        <v>438</v>
      </c>
      <c r="B585" t="s">
        <v>3030</v>
      </c>
      <c r="C585" t="s">
        <v>3</v>
      </c>
      <c r="D585" s="1">
        <v>0</v>
      </c>
      <c r="E585" s="1">
        <v>4</v>
      </c>
      <c r="F585" s="4">
        <v>0</v>
      </c>
      <c r="G585" s="4">
        <v>0</v>
      </c>
      <c r="H585" s="5">
        <v>4</v>
      </c>
      <c r="I585">
        <v>5</v>
      </c>
      <c r="J585" s="4">
        <v>0</v>
      </c>
      <c r="K585">
        <v>0</v>
      </c>
      <c r="L585" s="5">
        <v>5</v>
      </c>
      <c r="M585">
        <v>5</v>
      </c>
      <c r="N585" s="4">
        <v>0</v>
      </c>
      <c r="O585">
        <v>0</v>
      </c>
      <c r="P585" s="5">
        <v>5</v>
      </c>
      <c r="Q585">
        <v>7</v>
      </c>
      <c r="R585" s="4">
        <v>0</v>
      </c>
      <c r="S585">
        <v>0</v>
      </c>
      <c r="T585" s="5">
        <v>7</v>
      </c>
      <c r="U585">
        <v>7</v>
      </c>
      <c r="V585" s="4">
        <v>0</v>
      </c>
      <c r="W585">
        <v>10</v>
      </c>
      <c r="X585" s="5">
        <v>7</v>
      </c>
      <c r="Y585">
        <v>7</v>
      </c>
      <c r="Z585" s="4">
        <v>0</v>
      </c>
      <c r="AA585">
        <v>0</v>
      </c>
      <c r="AB585" s="5">
        <v>7</v>
      </c>
      <c r="AD585">
        <v>0</v>
      </c>
      <c r="AE585">
        <v>5</v>
      </c>
      <c r="AF585" s="4">
        <v>0</v>
      </c>
      <c r="AG585">
        <v>0</v>
      </c>
      <c r="AH585" s="5">
        <v>5</v>
      </c>
      <c r="AI585">
        <v>5</v>
      </c>
      <c r="AJ585" s="4">
        <v>0</v>
      </c>
      <c r="AK585">
        <v>0</v>
      </c>
      <c r="AL585" s="5">
        <v>5</v>
      </c>
      <c r="AM585">
        <v>7</v>
      </c>
      <c r="AN585" s="4">
        <v>0</v>
      </c>
      <c r="AO585">
        <v>0</v>
      </c>
      <c r="AP585" s="5">
        <v>7</v>
      </c>
      <c r="AQ585">
        <v>7</v>
      </c>
      <c r="AR585" s="4">
        <v>0</v>
      </c>
      <c r="AS585">
        <v>0</v>
      </c>
      <c r="AT585" s="5">
        <v>7</v>
      </c>
      <c r="AU585">
        <v>7</v>
      </c>
      <c r="AV585" s="4">
        <v>0</v>
      </c>
      <c r="AW585">
        <v>10</v>
      </c>
      <c r="AX585" s="5">
        <v>7</v>
      </c>
      <c r="AY585">
        <v>7</v>
      </c>
      <c r="AZ585" s="4">
        <v>0</v>
      </c>
      <c r="BA585">
        <v>26</v>
      </c>
      <c r="BB585" s="5">
        <v>7</v>
      </c>
      <c r="BD585">
        <v>0</v>
      </c>
      <c r="BE585">
        <v>5</v>
      </c>
      <c r="BF585" s="4">
        <v>0</v>
      </c>
      <c r="BG585">
        <v>0</v>
      </c>
      <c r="BH585" s="5">
        <v>5</v>
      </c>
      <c r="BI585">
        <v>5</v>
      </c>
      <c r="BJ585" s="4">
        <v>0</v>
      </c>
      <c r="BK585">
        <v>0</v>
      </c>
      <c r="BL585" s="5">
        <v>5</v>
      </c>
      <c r="BM585">
        <v>7</v>
      </c>
      <c r="BN585" s="4">
        <v>0</v>
      </c>
      <c r="BO585">
        <v>0</v>
      </c>
      <c r="BP585" s="5">
        <v>7</v>
      </c>
      <c r="BQ585">
        <v>7</v>
      </c>
      <c r="BR585" s="4">
        <v>0</v>
      </c>
      <c r="BS585">
        <v>0</v>
      </c>
      <c r="BT585" s="5">
        <v>7</v>
      </c>
      <c r="BU585">
        <v>7</v>
      </c>
      <c r="BV585" s="4">
        <v>0</v>
      </c>
      <c r="BW585">
        <v>10</v>
      </c>
      <c r="BX585" s="5">
        <v>7</v>
      </c>
      <c r="BY585">
        <v>7</v>
      </c>
      <c r="BZ585" s="4">
        <v>0</v>
      </c>
      <c r="CA585">
        <v>26</v>
      </c>
      <c r="CB585" s="5">
        <v>7</v>
      </c>
      <c r="CD585">
        <v>0</v>
      </c>
      <c r="CE585">
        <v>5</v>
      </c>
      <c r="CF585" s="4">
        <v>0</v>
      </c>
      <c r="CG585">
        <v>0</v>
      </c>
      <c r="CH585" s="5">
        <v>5</v>
      </c>
      <c r="CI585">
        <v>5</v>
      </c>
      <c r="CJ585" s="4">
        <v>0</v>
      </c>
      <c r="CK585">
        <v>0</v>
      </c>
      <c r="CL585" s="5">
        <v>5</v>
      </c>
      <c r="CM585">
        <v>7</v>
      </c>
      <c r="CN585" s="4">
        <v>0</v>
      </c>
      <c r="CO585">
        <v>0</v>
      </c>
      <c r="CP585" s="5">
        <v>7</v>
      </c>
      <c r="CQ585">
        <v>7</v>
      </c>
      <c r="CR585" s="4">
        <v>0</v>
      </c>
      <c r="CS585">
        <v>0</v>
      </c>
      <c r="CT585" s="5">
        <v>7</v>
      </c>
      <c r="CU585">
        <v>7</v>
      </c>
      <c r="CV585" s="4">
        <v>0</v>
      </c>
      <c r="CW585">
        <v>10</v>
      </c>
      <c r="CX585" s="5">
        <v>7</v>
      </c>
      <c r="CY585" s="21">
        <v>7</v>
      </c>
      <c r="CZ585" s="21">
        <v>0</v>
      </c>
      <c r="DA585" s="21">
        <v>26</v>
      </c>
      <c r="DB585" s="5">
        <v>7</v>
      </c>
      <c r="DD585" s="8">
        <v>0</v>
      </c>
      <c r="DE585" s="8">
        <v>0</v>
      </c>
      <c r="DF585" s="8">
        <v>0</v>
      </c>
      <c r="DG585" s="8">
        <v>0</v>
      </c>
      <c r="DH585" s="8">
        <v>0</v>
      </c>
      <c r="DI585" s="8">
        <v>0</v>
      </c>
      <c r="DJ585" s="8">
        <v>0</v>
      </c>
      <c r="DK585" s="8">
        <v>0</v>
      </c>
      <c r="DL585" s="8">
        <v>0</v>
      </c>
      <c r="DM585" s="8">
        <v>0</v>
      </c>
      <c r="DN585" s="8">
        <v>0</v>
      </c>
      <c r="DO585" s="8">
        <v>0</v>
      </c>
      <c r="DP585" s="8">
        <v>0</v>
      </c>
      <c r="DQ585" s="8">
        <v>0</v>
      </c>
      <c r="DR585" s="8">
        <v>0</v>
      </c>
      <c r="DS585" s="8">
        <v>0</v>
      </c>
      <c r="DT585" s="8">
        <v>0</v>
      </c>
      <c r="DU585" s="8">
        <v>0</v>
      </c>
      <c r="DV585" s="8">
        <v>0</v>
      </c>
      <c r="DW585" s="8">
        <v>0</v>
      </c>
      <c r="DX585" s="8">
        <v>0</v>
      </c>
      <c r="DY585" s="8">
        <v>0</v>
      </c>
      <c r="DZ585" s="8">
        <v>0</v>
      </c>
      <c r="EA585" s="8">
        <v>0</v>
      </c>
      <c r="EB585" s="8">
        <v>0</v>
      </c>
      <c r="EC585" s="8">
        <v>0</v>
      </c>
      <c r="ED585" s="20">
        <v>0</v>
      </c>
      <c r="EF585" s="9">
        <v>0</v>
      </c>
      <c r="EG585" s="9">
        <v>0</v>
      </c>
      <c r="EH585" s="9">
        <v>0</v>
      </c>
      <c r="EI585" s="9">
        <v>0</v>
      </c>
      <c r="EJ585" s="9">
        <v>0</v>
      </c>
      <c r="EK585" s="9">
        <v>0</v>
      </c>
      <c r="EL585" s="9">
        <v>0</v>
      </c>
      <c r="EM585" s="9">
        <v>0</v>
      </c>
      <c r="EN585" s="9">
        <v>0</v>
      </c>
      <c r="EO585" s="9">
        <v>0</v>
      </c>
      <c r="EP585" s="9">
        <v>0</v>
      </c>
      <c r="EQ585" s="9">
        <v>0</v>
      </c>
      <c r="ER585" s="9">
        <v>0</v>
      </c>
      <c r="ES585" s="9">
        <v>0</v>
      </c>
      <c r="ET585" s="9">
        <v>0</v>
      </c>
      <c r="EU585" s="9">
        <v>0</v>
      </c>
      <c r="EV585" s="9">
        <v>0</v>
      </c>
      <c r="EW585" s="9">
        <v>0</v>
      </c>
      <c r="EX585" s="9">
        <v>0</v>
      </c>
      <c r="EY585" s="9">
        <v>10</v>
      </c>
      <c r="EZ585" s="9">
        <v>0</v>
      </c>
      <c r="FA585" s="9">
        <v>0</v>
      </c>
      <c r="FB585" s="9">
        <v>0</v>
      </c>
      <c r="FC585" s="9">
        <v>0</v>
      </c>
      <c r="FD585" s="9">
        <v>26</v>
      </c>
      <c r="FE585" s="9">
        <v>0</v>
      </c>
      <c r="FF585">
        <v>0</v>
      </c>
    </row>
    <row r="586" spans="1:162" x14ac:dyDescent="0.2">
      <c r="A586" t="s">
        <v>363</v>
      </c>
      <c r="B586" t="s">
        <v>3031</v>
      </c>
      <c r="C586" t="s">
        <v>4599</v>
      </c>
      <c r="D586" s="1">
        <v>0</v>
      </c>
      <c r="E586" s="1">
        <v>5</v>
      </c>
      <c r="F586" s="4">
        <v>0</v>
      </c>
      <c r="G586" s="4">
        <v>0</v>
      </c>
      <c r="H586" s="5">
        <v>5</v>
      </c>
      <c r="I586">
        <v>5</v>
      </c>
      <c r="J586" s="4">
        <v>0</v>
      </c>
      <c r="K586">
        <v>8</v>
      </c>
      <c r="L586" s="5">
        <v>5</v>
      </c>
      <c r="M586">
        <v>5</v>
      </c>
      <c r="N586" s="4">
        <v>0</v>
      </c>
      <c r="O586">
        <v>68</v>
      </c>
      <c r="P586" s="5">
        <v>5</v>
      </c>
      <c r="Q586">
        <v>6</v>
      </c>
      <c r="R586" s="4">
        <v>0</v>
      </c>
      <c r="S586">
        <v>11</v>
      </c>
      <c r="T586" s="5">
        <v>6</v>
      </c>
      <c r="U586">
        <v>6</v>
      </c>
      <c r="V586" s="4">
        <v>0</v>
      </c>
      <c r="W586">
        <v>0</v>
      </c>
      <c r="X586" s="5">
        <v>6</v>
      </c>
      <c r="Y586">
        <v>5</v>
      </c>
      <c r="Z586" s="4">
        <v>0</v>
      </c>
      <c r="AA586">
        <v>0</v>
      </c>
      <c r="AB586" s="5">
        <v>5</v>
      </c>
      <c r="AD586">
        <v>0</v>
      </c>
      <c r="AE586">
        <v>5</v>
      </c>
      <c r="AF586" s="4">
        <v>0</v>
      </c>
      <c r="AG586">
        <v>8</v>
      </c>
      <c r="AH586" s="5">
        <v>5</v>
      </c>
      <c r="AI586">
        <v>5</v>
      </c>
      <c r="AJ586" s="4">
        <v>0</v>
      </c>
      <c r="AK586">
        <v>68</v>
      </c>
      <c r="AL586" s="5">
        <v>5</v>
      </c>
      <c r="AM586">
        <v>6</v>
      </c>
      <c r="AN586" s="4">
        <v>0</v>
      </c>
      <c r="AO586">
        <v>11</v>
      </c>
      <c r="AP586" s="5">
        <v>6</v>
      </c>
      <c r="AQ586">
        <v>6</v>
      </c>
      <c r="AR586" s="4">
        <v>0</v>
      </c>
      <c r="AS586">
        <v>1</v>
      </c>
      <c r="AT586" s="5">
        <v>6</v>
      </c>
      <c r="AU586">
        <v>6</v>
      </c>
      <c r="AV586" s="4">
        <v>0</v>
      </c>
      <c r="AW586">
        <v>0</v>
      </c>
      <c r="AX586" s="5">
        <v>6</v>
      </c>
      <c r="AY586">
        <v>5</v>
      </c>
      <c r="AZ586" s="4">
        <v>0</v>
      </c>
      <c r="BA586">
        <v>0</v>
      </c>
      <c r="BB586" s="5">
        <v>5</v>
      </c>
      <c r="BD586">
        <v>0</v>
      </c>
      <c r="BE586">
        <v>5</v>
      </c>
      <c r="BF586" s="4">
        <v>0</v>
      </c>
      <c r="BG586">
        <v>8</v>
      </c>
      <c r="BH586" s="5">
        <v>5</v>
      </c>
      <c r="BI586">
        <v>5</v>
      </c>
      <c r="BJ586" s="4">
        <v>0</v>
      </c>
      <c r="BK586">
        <v>68</v>
      </c>
      <c r="BL586" s="5">
        <v>5</v>
      </c>
      <c r="BM586">
        <v>6</v>
      </c>
      <c r="BN586" s="4">
        <v>0</v>
      </c>
      <c r="BO586">
        <v>11</v>
      </c>
      <c r="BP586" s="5">
        <v>6</v>
      </c>
      <c r="BQ586">
        <v>6</v>
      </c>
      <c r="BR586" s="4">
        <v>0</v>
      </c>
      <c r="BS586">
        <v>1</v>
      </c>
      <c r="BT586" s="5">
        <v>6</v>
      </c>
      <c r="BU586">
        <v>6</v>
      </c>
      <c r="BV586" s="4">
        <v>0</v>
      </c>
      <c r="BW586">
        <v>0</v>
      </c>
      <c r="BX586" s="5">
        <v>6</v>
      </c>
      <c r="BY586">
        <v>5</v>
      </c>
      <c r="BZ586" s="4">
        <v>0</v>
      </c>
      <c r="CA586">
        <v>0</v>
      </c>
      <c r="CB586" s="5">
        <v>5</v>
      </c>
      <c r="CD586">
        <v>5</v>
      </c>
      <c r="CE586">
        <v>5</v>
      </c>
      <c r="CF586" s="4">
        <v>0</v>
      </c>
      <c r="CG586">
        <v>8</v>
      </c>
      <c r="CH586" s="5">
        <v>5</v>
      </c>
      <c r="CI586">
        <v>5</v>
      </c>
      <c r="CJ586" s="4">
        <v>0</v>
      </c>
      <c r="CK586">
        <v>68</v>
      </c>
      <c r="CL586" s="5">
        <v>5</v>
      </c>
      <c r="CM586">
        <v>6</v>
      </c>
      <c r="CN586" s="4">
        <v>0</v>
      </c>
      <c r="CO586">
        <v>11</v>
      </c>
      <c r="CP586" s="5">
        <v>6</v>
      </c>
      <c r="CQ586">
        <v>6</v>
      </c>
      <c r="CR586" s="4">
        <v>0</v>
      </c>
      <c r="CS586">
        <v>0</v>
      </c>
      <c r="CT586" s="5">
        <v>6</v>
      </c>
      <c r="CU586">
        <v>6</v>
      </c>
      <c r="CV586" s="4">
        <v>0</v>
      </c>
      <c r="CW586">
        <v>0</v>
      </c>
      <c r="CX586" s="5">
        <v>6</v>
      </c>
      <c r="CY586" s="21">
        <v>5</v>
      </c>
      <c r="CZ586" s="21">
        <v>0</v>
      </c>
      <c r="DA586" s="21">
        <v>0</v>
      </c>
      <c r="DB586" s="5">
        <v>5</v>
      </c>
      <c r="DD586" s="8">
        <v>0</v>
      </c>
      <c r="DE586" s="8">
        <v>0</v>
      </c>
      <c r="DF586" s="8">
        <v>0</v>
      </c>
      <c r="DG586" s="8">
        <v>0</v>
      </c>
      <c r="DH586" s="8">
        <v>0</v>
      </c>
      <c r="DI586" s="8">
        <v>0</v>
      </c>
      <c r="DJ586" s="8">
        <v>0</v>
      </c>
      <c r="DK586" s="8">
        <v>0</v>
      </c>
      <c r="DL586" s="8">
        <v>0</v>
      </c>
      <c r="DM586" s="8">
        <v>0</v>
      </c>
      <c r="DN586" s="8">
        <v>0</v>
      </c>
      <c r="DO586" s="8">
        <v>0</v>
      </c>
      <c r="DP586" s="8">
        <v>0</v>
      </c>
      <c r="DQ586" s="8">
        <v>0</v>
      </c>
      <c r="DR586" s="8">
        <v>0</v>
      </c>
      <c r="DS586" s="8">
        <v>0</v>
      </c>
      <c r="DT586" s="8">
        <v>0</v>
      </c>
      <c r="DU586" s="8">
        <v>0</v>
      </c>
      <c r="DV586" s="8">
        <v>0</v>
      </c>
      <c r="DW586" s="8">
        <v>0</v>
      </c>
      <c r="DX586" s="8">
        <v>0</v>
      </c>
      <c r="DY586" s="8">
        <v>0</v>
      </c>
      <c r="DZ586" s="8">
        <v>0</v>
      </c>
      <c r="EA586" s="8">
        <v>0</v>
      </c>
      <c r="EB586" s="8">
        <v>0</v>
      </c>
      <c r="EC586" s="8">
        <v>0</v>
      </c>
      <c r="ED586" s="20">
        <v>0</v>
      </c>
      <c r="EF586" s="9">
        <v>0</v>
      </c>
      <c r="EG586" s="9">
        <v>0</v>
      </c>
      <c r="EH586" s="9">
        <v>0</v>
      </c>
      <c r="EI586" s="9">
        <v>0</v>
      </c>
      <c r="EJ586" s="9">
        <v>8</v>
      </c>
      <c r="EK586" s="9">
        <v>5</v>
      </c>
      <c r="EL586" s="9">
        <v>0</v>
      </c>
      <c r="EM586" s="9">
        <v>4</v>
      </c>
      <c r="EN586" s="9">
        <v>68</v>
      </c>
      <c r="EO586" s="9">
        <v>0</v>
      </c>
      <c r="EP586" s="9">
        <v>4</v>
      </c>
      <c r="EQ586" s="9">
        <v>0</v>
      </c>
      <c r="ER586" s="9">
        <v>11</v>
      </c>
      <c r="ES586" s="9">
        <v>0</v>
      </c>
      <c r="ET586" s="9">
        <v>1</v>
      </c>
      <c r="EU586" s="9">
        <v>0</v>
      </c>
      <c r="EV586" s="9">
        <v>0</v>
      </c>
      <c r="EW586" s="9">
        <v>0</v>
      </c>
      <c r="EX586" s="9">
        <v>0</v>
      </c>
      <c r="EY586" s="9">
        <v>0</v>
      </c>
      <c r="EZ586" s="9">
        <v>0</v>
      </c>
      <c r="FA586" s="9">
        <v>0</v>
      </c>
      <c r="FB586" s="9">
        <v>0</v>
      </c>
      <c r="FC586" s="9">
        <v>0</v>
      </c>
      <c r="FD586" s="9">
        <v>0</v>
      </c>
      <c r="FE586" s="9">
        <v>0</v>
      </c>
      <c r="FF586">
        <v>0</v>
      </c>
    </row>
    <row r="587" spans="1:162" x14ac:dyDescent="0.2">
      <c r="A587" t="s">
        <v>327</v>
      </c>
      <c r="B587" t="s">
        <v>3032</v>
      </c>
      <c r="C587" t="s">
        <v>3</v>
      </c>
      <c r="D587" s="1">
        <v>0</v>
      </c>
      <c r="E587" s="1">
        <v>4</v>
      </c>
      <c r="F587" s="4">
        <v>0</v>
      </c>
      <c r="G587" s="4">
        <v>0</v>
      </c>
      <c r="H587" s="5">
        <v>4</v>
      </c>
      <c r="I587">
        <v>4</v>
      </c>
      <c r="J587" s="4">
        <v>0</v>
      </c>
      <c r="K587">
        <v>0</v>
      </c>
      <c r="L587" s="5">
        <v>4</v>
      </c>
      <c r="M587">
        <v>4</v>
      </c>
      <c r="N587" s="4">
        <v>0</v>
      </c>
      <c r="O587">
        <v>0</v>
      </c>
      <c r="P587" s="5">
        <v>4</v>
      </c>
      <c r="Q587">
        <v>5</v>
      </c>
      <c r="R587" s="4">
        <v>0</v>
      </c>
      <c r="S587">
        <v>0</v>
      </c>
      <c r="T587" s="5">
        <v>5</v>
      </c>
      <c r="U587">
        <v>5</v>
      </c>
      <c r="V587" s="4">
        <v>0</v>
      </c>
      <c r="W587">
        <v>14</v>
      </c>
      <c r="X587" s="5">
        <v>5</v>
      </c>
      <c r="Y587">
        <v>5</v>
      </c>
      <c r="Z587" s="4">
        <v>0</v>
      </c>
      <c r="AA587">
        <v>32</v>
      </c>
      <c r="AB587" s="5">
        <v>5</v>
      </c>
      <c r="AD587">
        <v>0</v>
      </c>
      <c r="AE587">
        <v>4</v>
      </c>
      <c r="AF587" s="4">
        <v>0</v>
      </c>
      <c r="AG587">
        <v>0</v>
      </c>
      <c r="AH587" s="5">
        <v>4</v>
      </c>
      <c r="AI587">
        <v>4</v>
      </c>
      <c r="AJ587" s="4">
        <v>0</v>
      </c>
      <c r="AK587">
        <v>0</v>
      </c>
      <c r="AL587" s="5">
        <v>4</v>
      </c>
      <c r="AM587">
        <v>4</v>
      </c>
      <c r="AN587" s="4">
        <v>0</v>
      </c>
      <c r="AO587">
        <v>0</v>
      </c>
      <c r="AP587" s="5">
        <v>4</v>
      </c>
      <c r="AQ587">
        <v>5</v>
      </c>
      <c r="AR587" s="4">
        <v>0</v>
      </c>
      <c r="AS587">
        <v>0</v>
      </c>
      <c r="AT587" s="5">
        <v>5</v>
      </c>
      <c r="AU587">
        <v>5</v>
      </c>
      <c r="AV587" s="4">
        <v>0</v>
      </c>
      <c r="AW587">
        <v>32</v>
      </c>
      <c r="AX587" s="5">
        <v>5</v>
      </c>
      <c r="AY587">
        <v>5</v>
      </c>
      <c r="AZ587" s="4">
        <v>0</v>
      </c>
      <c r="BA587">
        <v>0</v>
      </c>
      <c r="BB587" s="5">
        <v>5</v>
      </c>
      <c r="BD587">
        <v>0</v>
      </c>
      <c r="BE587">
        <v>4</v>
      </c>
      <c r="BF587" s="4">
        <v>0</v>
      </c>
      <c r="BG587">
        <v>0</v>
      </c>
      <c r="BH587" s="5">
        <v>4</v>
      </c>
      <c r="BI587">
        <v>4</v>
      </c>
      <c r="BJ587" s="4">
        <v>0</v>
      </c>
      <c r="BK587">
        <v>0</v>
      </c>
      <c r="BL587" s="5">
        <v>4</v>
      </c>
      <c r="BM587">
        <v>5</v>
      </c>
      <c r="BN587" s="4">
        <v>0</v>
      </c>
      <c r="BO587">
        <v>0</v>
      </c>
      <c r="BP587" s="5">
        <v>5</v>
      </c>
      <c r="BQ587">
        <v>5</v>
      </c>
      <c r="BR587" s="4">
        <v>0</v>
      </c>
      <c r="BS587">
        <v>0</v>
      </c>
      <c r="BT587" s="5">
        <v>5</v>
      </c>
      <c r="BU587">
        <v>5</v>
      </c>
      <c r="BV587" s="4">
        <v>0</v>
      </c>
      <c r="BW587">
        <v>32</v>
      </c>
      <c r="BX587" s="5">
        <v>5</v>
      </c>
      <c r="BY587">
        <v>5</v>
      </c>
      <c r="BZ587" s="4">
        <v>0</v>
      </c>
      <c r="CA587">
        <v>0</v>
      </c>
      <c r="CB587" s="5">
        <v>5</v>
      </c>
      <c r="CD587">
        <v>4</v>
      </c>
      <c r="CE587">
        <v>4</v>
      </c>
      <c r="CF587" s="4">
        <v>0</v>
      </c>
      <c r="CG587">
        <v>0</v>
      </c>
      <c r="CH587" s="5">
        <v>4</v>
      </c>
      <c r="CI587">
        <v>4</v>
      </c>
      <c r="CJ587" s="4">
        <v>0</v>
      </c>
      <c r="CK587">
        <v>0</v>
      </c>
      <c r="CL587" s="5">
        <v>4</v>
      </c>
      <c r="CM587">
        <v>5</v>
      </c>
      <c r="CN587" s="4">
        <v>0</v>
      </c>
      <c r="CO587">
        <v>0</v>
      </c>
      <c r="CP587" s="5">
        <v>5</v>
      </c>
      <c r="CQ587">
        <v>5</v>
      </c>
      <c r="CR587" s="4">
        <v>0</v>
      </c>
      <c r="CS587">
        <v>0</v>
      </c>
      <c r="CT587" s="5">
        <v>5</v>
      </c>
      <c r="CU587">
        <v>5</v>
      </c>
      <c r="CV587" s="4">
        <v>0</v>
      </c>
      <c r="CW587">
        <v>32</v>
      </c>
      <c r="CX587" s="5">
        <v>5</v>
      </c>
      <c r="CY587" s="21">
        <v>5</v>
      </c>
      <c r="CZ587" s="21">
        <v>0</v>
      </c>
      <c r="DA587" s="21">
        <v>0</v>
      </c>
      <c r="DB587" s="5">
        <v>5</v>
      </c>
      <c r="DD587" s="8">
        <v>0</v>
      </c>
      <c r="DE587" s="8">
        <v>0</v>
      </c>
      <c r="DF587" s="8">
        <v>0</v>
      </c>
      <c r="DG587" s="8">
        <v>0</v>
      </c>
      <c r="DH587" s="8">
        <v>0</v>
      </c>
      <c r="DI587" s="8">
        <v>0</v>
      </c>
      <c r="DJ587" s="8">
        <v>0</v>
      </c>
      <c r="DK587" s="8">
        <v>0</v>
      </c>
      <c r="DL587" s="8">
        <v>0</v>
      </c>
      <c r="DM587" s="8">
        <v>0</v>
      </c>
      <c r="DN587" s="8">
        <v>0</v>
      </c>
      <c r="DO587" s="8">
        <v>0</v>
      </c>
      <c r="DP587" s="8">
        <v>0</v>
      </c>
      <c r="DQ587" s="8">
        <v>0</v>
      </c>
      <c r="DR587" s="8">
        <v>0</v>
      </c>
      <c r="DS587" s="8">
        <v>0</v>
      </c>
      <c r="DT587" s="8">
        <v>0</v>
      </c>
      <c r="DU587" s="8">
        <v>0</v>
      </c>
      <c r="DV587" s="8">
        <v>0</v>
      </c>
      <c r="DW587" s="8">
        <v>0</v>
      </c>
      <c r="DX587" s="8">
        <v>0</v>
      </c>
      <c r="DY587" s="8">
        <v>0</v>
      </c>
      <c r="DZ587" s="8">
        <v>0</v>
      </c>
      <c r="EA587" s="8">
        <v>0</v>
      </c>
      <c r="EB587" s="8">
        <v>0</v>
      </c>
      <c r="EC587" s="8">
        <v>0</v>
      </c>
      <c r="ED587" s="20">
        <v>0</v>
      </c>
      <c r="EF587" s="9">
        <v>0</v>
      </c>
      <c r="EG587" s="9">
        <v>0</v>
      </c>
      <c r="EH587" s="9">
        <v>0</v>
      </c>
      <c r="EI587" s="9">
        <v>0</v>
      </c>
      <c r="EJ587" s="9">
        <v>0</v>
      </c>
      <c r="EK587" s="9">
        <v>0</v>
      </c>
      <c r="EL587" s="9">
        <v>0</v>
      </c>
      <c r="EM587" s="9">
        <v>0</v>
      </c>
      <c r="EN587" s="9">
        <v>0</v>
      </c>
      <c r="EO587" s="9">
        <v>0</v>
      </c>
      <c r="EP587" s="9">
        <v>0</v>
      </c>
      <c r="EQ587" s="9">
        <v>0</v>
      </c>
      <c r="ER587" s="9">
        <v>0</v>
      </c>
      <c r="ES587" s="9">
        <v>0</v>
      </c>
      <c r="ET587" s="9">
        <v>0</v>
      </c>
      <c r="EU587" s="9">
        <v>0</v>
      </c>
      <c r="EV587" s="9">
        <v>0</v>
      </c>
      <c r="EW587" s="9">
        <v>0</v>
      </c>
      <c r="EX587" s="9">
        <v>0</v>
      </c>
      <c r="EY587" s="9">
        <v>14</v>
      </c>
      <c r="EZ587" s="9">
        <v>32</v>
      </c>
      <c r="FA587" s="9">
        <v>0</v>
      </c>
      <c r="FB587" s="9">
        <v>0</v>
      </c>
      <c r="FC587" s="9">
        <v>0</v>
      </c>
      <c r="FD587" s="9">
        <v>0</v>
      </c>
      <c r="FE587" s="9">
        <v>0</v>
      </c>
      <c r="FF587">
        <v>0</v>
      </c>
    </row>
    <row r="588" spans="1:162" x14ac:dyDescent="0.2">
      <c r="A588" t="s">
        <v>437</v>
      </c>
      <c r="B588" t="s">
        <v>3033</v>
      </c>
      <c r="C588" t="s">
        <v>3</v>
      </c>
      <c r="D588" s="1">
        <v>0</v>
      </c>
      <c r="E588" s="1">
        <v>5</v>
      </c>
      <c r="F588" s="4">
        <v>0</v>
      </c>
      <c r="G588" s="4">
        <v>0</v>
      </c>
      <c r="H588" s="5">
        <v>5</v>
      </c>
      <c r="I588">
        <v>5</v>
      </c>
      <c r="J588" s="4">
        <v>0</v>
      </c>
      <c r="K588">
        <v>0</v>
      </c>
      <c r="L588" s="5">
        <v>5</v>
      </c>
      <c r="M588">
        <v>5</v>
      </c>
      <c r="N588" s="4">
        <v>0</v>
      </c>
      <c r="O588">
        <v>0</v>
      </c>
      <c r="P588" s="5">
        <v>5</v>
      </c>
      <c r="Q588">
        <v>5</v>
      </c>
      <c r="R588" s="4">
        <v>0</v>
      </c>
      <c r="S588">
        <v>0</v>
      </c>
      <c r="T588" s="5">
        <v>5</v>
      </c>
      <c r="U588">
        <v>5</v>
      </c>
      <c r="V588" s="4">
        <v>0</v>
      </c>
      <c r="W588">
        <v>8</v>
      </c>
      <c r="X588" s="5">
        <v>5</v>
      </c>
      <c r="Y588">
        <v>5</v>
      </c>
      <c r="Z588" s="4">
        <v>0</v>
      </c>
      <c r="AA588">
        <v>2</v>
      </c>
      <c r="AB588" s="5">
        <v>5</v>
      </c>
      <c r="AD588">
        <v>0</v>
      </c>
      <c r="AE588">
        <v>5</v>
      </c>
      <c r="AF588" s="4">
        <v>0</v>
      </c>
      <c r="AG588">
        <v>0</v>
      </c>
      <c r="AH588" s="5">
        <v>5</v>
      </c>
      <c r="AI588">
        <v>5</v>
      </c>
      <c r="AJ588" s="4">
        <v>0</v>
      </c>
      <c r="AK588">
        <v>0</v>
      </c>
      <c r="AL588" s="5">
        <v>5</v>
      </c>
      <c r="AM588">
        <v>5</v>
      </c>
      <c r="AN588" s="4">
        <v>0</v>
      </c>
      <c r="AO588">
        <v>0</v>
      </c>
      <c r="AP588" s="5">
        <v>5</v>
      </c>
      <c r="AQ588">
        <v>5</v>
      </c>
      <c r="AR588" s="4">
        <v>0</v>
      </c>
      <c r="AS588">
        <v>0</v>
      </c>
      <c r="AT588" s="5">
        <v>5</v>
      </c>
      <c r="AU588">
        <v>5</v>
      </c>
      <c r="AV588" s="4">
        <v>0</v>
      </c>
      <c r="AW588">
        <v>8</v>
      </c>
      <c r="AX588" s="5">
        <v>5</v>
      </c>
      <c r="AY588">
        <v>5</v>
      </c>
      <c r="AZ588" s="4">
        <v>0</v>
      </c>
      <c r="BA588">
        <v>2</v>
      </c>
      <c r="BB588" s="5">
        <v>5</v>
      </c>
      <c r="BD588">
        <v>0</v>
      </c>
      <c r="BE588">
        <v>5</v>
      </c>
      <c r="BF588" s="4">
        <v>0</v>
      </c>
      <c r="BG588">
        <v>0</v>
      </c>
      <c r="BH588" s="5">
        <v>5</v>
      </c>
      <c r="BI588">
        <v>5</v>
      </c>
      <c r="BJ588" s="4">
        <v>0</v>
      </c>
      <c r="BK588">
        <v>0</v>
      </c>
      <c r="BL588" s="5">
        <v>5</v>
      </c>
      <c r="BM588">
        <v>5</v>
      </c>
      <c r="BN588" s="4">
        <v>0</v>
      </c>
      <c r="BO588">
        <v>0</v>
      </c>
      <c r="BP588" s="5">
        <v>5</v>
      </c>
      <c r="BQ588">
        <v>5</v>
      </c>
      <c r="BR588" s="4">
        <v>0</v>
      </c>
      <c r="BS588">
        <v>0</v>
      </c>
      <c r="BT588" s="5">
        <v>5</v>
      </c>
      <c r="BU588">
        <v>5</v>
      </c>
      <c r="BV588" s="4">
        <v>0</v>
      </c>
      <c r="BW588">
        <v>8</v>
      </c>
      <c r="BX588" s="5">
        <v>5</v>
      </c>
      <c r="BY588">
        <v>5</v>
      </c>
      <c r="BZ588" s="4">
        <v>0</v>
      </c>
      <c r="CA588">
        <v>2</v>
      </c>
      <c r="CB588" s="5">
        <v>5</v>
      </c>
      <c r="CD588">
        <v>5</v>
      </c>
      <c r="CE588">
        <v>5</v>
      </c>
      <c r="CF588" s="4">
        <v>0</v>
      </c>
      <c r="CG588">
        <v>0</v>
      </c>
      <c r="CH588" s="5">
        <v>5</v>
      </c>
      <c r="CI588">
        <v>5</v>
      </c>
      <c r="CJ588" s="4">
        <v>0</v>
      </c>
      <c r="CK588">
        <v>0</v>
      </c>
      <c r="CL588" s="5">
        <v>5</v>
      </c>
      <c r="CM588">
        <v>5</v>
      </c>
      <c r="CN588" s="4">
        <v>0</v>
      </c>
      <c r="CO588">
        <v>0</v>
      </c>
      <c r="CP588" s="5">
        <v>5</v>
      </c>
      <c r="CQ588">
        <v>5</v>
      </c>
      <c r="CR588" s="4">
        <v>0</v>
      </c>
      <c r="CS588">
        <v>0</v>
      </c>
      <c r="CT588" s="5">
        <v>5</v>
      </c>
      <c r="CU588">
        <v>5</v>
      </c>
      <c r="CV588" s="4">
        <v>0</v>
      </c>
      <c r="CW588">
        <v>8</v>
      </c>
      <c r="CX588" s="5">
        <v>5</v>
      </c>
      <c r="CY588" s="21">
        <v>5</v>
      </c>
      <c r="CZ588" s="21">
        <v>0</v>
      </c>
      <c r="DA588" s="21">
        <v>3</v>
      </c>
      <c r="DB588" s="5">
        <v>5</v>
      </c>
      <c r="DD588" s="8">
        <v>0</v>
      </c>
      <c r="DE588" s="8">
        <v>0</v>
      </c>
      <c r="DF588" s="8">
        <v>0</v>
      </c>
      <c r="DG588" s="8">
        <v>0</v>
      </c>
      <c r="DH588" s="8">
        <v>0</v>
      </c>
      <c r="DI588" s="8">
        <v>0</v>
      </c>
      <c r="DJ588" s="8">
        <v>0</v>
      </c>
      <c r="DK588" s="8">
        <v>0</v>
      </c>
      <c r="DL588" s="8">
        <v>0</v>
      </c>
      <c r="DM588" s="8">
        <v>0</v>
      </c>
      <c r="DN588" s="8">
        <v>0</v>
      </c>
      <c r="DO588" s="8">
        <v>0</v>
      </c>
      <c r="DP588" s="8">
        <v>0</v>
      </c>
      <c r="DQ588" s="8">
        <v>0</v>
      </c>
      <c r="DR588" s="8">
        <v>0</v>
      </c>
      <c r="DS588" s="8">
        <v>0</v>
      </c>
      <c r="DT588" s="8">
        <v>0</v>
      </c>
      <c r="DU588" s="8">
        <v>0</v>
      </c>
      <c r="DV588" s="8">
        <v>0</v>
      </c>
      <c r="DW588" s="8">
        <v>0</v>
      </c>
      <c r="DX588" s="8">
        <v>0</v>
      </c>
      <c r="DY588" s="8">
        <v>0</v>
      </c>
      <c r="DZ588" s="8">
        <v>0</v>
      </c>
      <c r="EA588" s="8">
        <v>0</v>
      </c>
      <c r="EB588" s="8">
        <v>0</v>
      </c>
      <c r="EC588" s="8">
        <v>0</v>
      </c>
      <c r="ED588" s="20">
        <v>0</v>
      </c>
      <c r="EF588" s="9">
        <v>0</v>
      </c>
      <c r="EG588" s="9">
        <v>0</v>
      </c>
      <c r="EH588" s="9">
        <v>0</v>
      </c>
      <c r="EI588" s="9">
        <v>0</v>
      </c>
      <c r="EJ588" s="9">
        <v>0</v>
      </c>
      <c r="EK588" s="9">
        <v>0</v>
      </c>
      <c r="EL588" s="9">
        <v>0</v>
      </c>
      <c r="EM588" s="9">
        <v>0</v>
      </c>
      <c r="EN588" s="9">
        <v>0</v>
      </c>
      <c r="EO588" s="9">
        <v>0</v>
      </c>
      <c r="EP588" s="9">
        <v>0</v>
      </c>
      <c r="EQ588" s="9">
        <v>0</v>
      </c>
      <c r="ER588" s="9">
        <v>0</v>
      </c>
      <c r="ES588" s="9">
        <v>0</v>
      </c>
      <c r="ET588" s="9">
        <v>0</v>
      </c>
      <c r="EU588" s="9">
        <v>0</v>
      </c>
      <c r="EV588" s="9">
        <v>0</v>
      </c>
      <c r="EW588" s="9">
        <v>0</v>
      </c>
      <c r="EX588" s="9">
        <v>0</v>
      </c>
      <c r="EY588" s="9">
        <v>8</v>
      </c>
      <c r="EZ588" s="9">
        <v>2</v>
      </c>
      <c r="FA588" s="9">
        <v>0</v>
      </c>
      <c r="FB588" s="9">
        <v>2</v>
      </c>
      <c r="FC588" s="9">
        <v>0</v>
      </c>
      <c r="FD588" s="9">
        <v>0</v>
      </c>
      <c r="FE588" s="9">
        <v>0</v>
      </c>
      <c r="FF588">
        <v>3</v>
      </c>
    </row>
    <row r="589" spans="1:162" x14ac:dyDescent="0.2">
      <c r="A589" t="s">
        <v>497</v>
      </c>
      <c r="B589" t="s">
        <v>3034</v>
      </c>
      <c r="C589" t="s">
        <v>3</v>
      </c>
      <c r="D589" s="1">
        <v>0</v>
      </c>
      <c r="E589" s="1">
        <v>4</v>
      </c>
      <c r="F589" s="4">
        <v>0</v>
      </c>
      <c r="G589" s="4">
        <v>0</v>
      </c>
      <c r="H589" s="5">
        <v>4</v>
      </c>
      <c r="I589">
        <v>5</v>
      </c>
      <c r="J589" s="4">
        <v>0</v>
      </c>
      <c r="K589">
        <v>83</v>
      </c>
      <c r="L589" s="5">
        <v>5</v>
      </c>
      <c r="M589">
        <v>6</v>
      </c>
      <c r="N589" s="4">
        <v>0</v>
      </c>
      <c r="O589">
        <v>15</v>
      </c>
      <c r="P589" s="5">
        <v>6</v>
      </c>
      <c r="Q589">
        <v>8</v>
      </c>
      <c r="R589" s="4">
        <v>0</v>
      </c>
      <c r="S589">
        <v>68</v>
      </c>
      <c r="T589" s="5">
        <v>8</v>
      </c>
      <c r="U589">
        <v>8</v>
      </c>
      <c r="V589" s="4">
        <v>0</v>
      </c>
      <c r="W589">
        <v>0</v>
      </c>
      <c r="X589" s="5">
        <v>8</v>
      </c>
      <c r="Y589">
        <v>0</v>
      </c>
      <c r="Z589" s="4">
        <v>0</v>
      </c>
      <c r="AA589">
        <v>0</v>
      </c>
      <c r="AB589" s="5">
        <v>0</v>
      </c>
      <c r="AD589">
        <v>0</v>
      </c>
      <c r="AE589">
        <v>4</v>
      </c>
      <c r="AF589" s="4">
        <v>0</v>
      </c>
      <c r="AG589">
        <v>36</v>
      </c>
      <c r="AH589" s="5">
        <v>4</v>
      </c>
      <c r="AI589">
        <v>5</v>
      </c>
      <c r="AJ589" s="4">
        <v>0</v>
      </c>
      <c r="AK589">
        <v>83</v>
      </c>
      <c r="AL589" s="5">
        <v>5</v>
      </c>
      <c r="AM589">
        <v>6</v>
      </c>
      <c r="AN589" s="4">
        <v>0</v>
      </c>
      <c r="AO589">
        <v>15</v>
      </c>
      <c r="AP589" s="5">
        <v>6</v>
      </c>
      <c r="AQ589">
        <v>8</v>
      </c>
      <c r="AR589" s="4">
        <v>0</v>
      </c>
      <c r="AS589">
        <v>68</v>
      </c>
      <c r="AT589" s="5">
        <v>8</v>
      </c>
      <c r="AU589">
        <v>8</v>
      </c>
      <c r="AV589" s="4">
        <v>0</v>
      </c>
      <c r="AW589">
        <v>0</v>
      </c>
      <c r="AX589" s="5">
        <v>8</v>
      </c>
      <c r="AY589">
        <v>0</v>
      </c>
      <c r="AZ589" s="4">
        <v>0</v>
      </c>
      <c r="BA589">
        <v>0</v>
      </c>
      <c r="BB589" s="5">
        <v>0</v>
      </c>
      <c r="BD589">
        <v>4</v>
      </c>
      <c r="BE589">
        <v>4</v>
      </c>
      <c r="BF589" s="4">
        <v>0</v>
      </c>
      <c r="BG589">
        <v>83</v>
      </c>
      <c r="BH589" s="5">
        <v>4</v>
      </c>
      <c r="BI589">
        <v>5</v>
      </c>
      <c r="BJ589" s="4">
        <v>0</v>
      </c>
      <c r="BK589">
        <v>16</v>
      </c>
      <c r="BL589" s="5">
        <v>5</v>
      </c>
      <c r="BM589">
        <v>8</v>
      </c>
      <c r="BN589" s="4">
        <v>0</v>
      </c>
      <c r="BO589">
        <v>15</v>
      </c>
      <c r="BP589" s="5">
        <v>8</v>
      </c>
      <c r="BQ589">
        <v>8</v>
      </c>
      <c r="BR589" s="4">
        <v>0</v>
      </c>
      <c r="BS589">
        <v>68</v>
      </c>
      <c r="BT589" s="5">
        <v>8</v>
      </c>
      <c r="BU589">
        <v>0</v>
      </c>
      <c r="BV589" s="4">
        <v>0</v>
      </c>
      <c r="BW589">
        <v>0</v>
      </c>
      <c r="BX589" s="5">
        <v>0</v>
      </c>
      <c r="BY589">
        <v>0</v>
      </c>
      <c r="BZ589" s="4">
        <v>0</v>
      </c>
      <c r="CA589">
        <v>0</v>
      </c>
      <c r="CB589" s="5">
        <v>0</v>
      </c>
      <c r="CD589">
        <v>4</v>
      </c>
      <c r="CE589">
        <v>5</v>
      </c>
      <c r="CF589" s="4">
        <v>0</v>
      </c>
      <c r="CG589">
        <v>83</v>
      </c>
      <c r="CH589" s="5">
        <v>5</v>
      </c>
      <c r="CI589">
        <v>5</v>
      </c>
      <c r="CJ589" s="4">
        <v>0</v>
      </c>
      <c r="CK589">
        <v>15</v>
      </c>
      <c r="CL589" s="5">
        <v>5</v>
      </c>
      <c r="CM589">
        <v>8</v>
      </c>
      <c r="CN589" s="4">
        <v>0</v>
      </c>
      <c r="CO589">
        <v>68</v>
      </c>
      <c r="CP589" s="5">
        <v>8</v>
      </c>
      <c r="CQ589">
        <v>8</v>
      </c>
      <c r="CR589" s="4">
        <v>0</v>
      </c>
      <c r="CS589">
        <v>0</v>
      </c>
      <c r="CT589" s="5">
        <v>8</v>
      </c>
      <c r="CU589">
        <v>0</v>
      </c>
      <c r="CV589" s="4">
        <v>0</v>
      </c>
      <c r="CW589">
        <v>0</v>
      </c>
      <c r="CX589" s="5">
        <v>0</v>
      </c>
      <c r="CY589" s="21">
        <v>0</v>
      </c>
      <c r="CZ589" s="21">
        <v>0</v>
      </c>
      <c r="DA589" s="21">
        <v>0</v>
      </c>
      <c r="DB589" s="5">
        <v>0</v>
      </c>
      <c r="DD589" s="8">
        <v>0</v>
      </c>
      <c r="DE589" s="8">
        <v>0</v>
      </c>
      <c r="DF589" s="8">
        <v>0</v>
      </c>
      <c r="DG589" s="8">
        <v>0</v>
      </c>
      <c r="DH589" s="8">
        <v>0</v>
      </c>
      <c r="DI589" s="8">
        <v>0</v>
      </c>
      <c r="DJ589" s="8">
        <v>0</v>
      </c>
      <c r="DK589" s="8">
        <v>0</v>
      </c>
      <c r="DL589" s="8">
        <v>0</v>
      </c>
      <c r="DM589" s="8">
        <v>0</v>
      </c>
      <c r="DN589" s="8">
        <v>0</v>
      </c>
      <c r="DO589" s="8">
        <v>0</v>
      </c>
      <c r="DP589" s="8">
        <v>0</v>
      </c>
      <c r="DQ589" s="8">
        <v>0</v>
      </c>
      <c r="DR589" s="8">
        <v>0</v>
      </c>
      <c r="DS589" s="8">
        <v>0</v>
      </c>
      <c r="DT589" s="8">
        <v>0</v>
      </c>
      <c r="DU589" s="8">
        <v>0</v>
      </c>
      <c r="DV589" s="8">
        <v>0</v>
      </c>
      <c r="DW589" s="8">
        <v>0</v>
      </c>
      <c r="DX589" s="8">
        <v>0</v>
      </c>
      <c r="DY589" s="8">
        <v>0</v>
      </c>
      <c r="DZ589" s="8">
        <v>0</v>
      </c>
      <c r="EA589" s="8">
        <v>0</v>
      </c>
      <c r="EB589" s="8">
        <v>0</v>
      </c>
      <c r="EC589" s="8">
        <v>0</v>
      </c>
      <c r="ED589" s="20">
        <v>0</v>
      </c>
      <c r="EF589" s="9">
        <v>0</v>
      </c>
      <c r="EG589" s="9">
        <v>0</v>
      </c>
      <c r="EH589" s="9">
        <v>0</v>
      </c>
      <c r="EI589" s="9">
        <v>0</v>
      </c>
      <c r="EJ589" s="9">
        <v>36</v>
      </c>
      <c r="EK589" s="9">
        <v>83</v>
      </c>
      <c r="EL589" s="9">
        <v>16</v>
      </c>
      <c r="EM589" s="9">
        <v>0</v>
      </c>
      <c r="EN589" s="9">
        <v>0</v>
      </c>
      <c r="EO589" s="9">
        <v>12</v>
      </c>
      <c r="EP589" s="9">
        <v>15</v>
      </c>
      <c r="EQ589" s="9">
        <v>0</v>
      </c>
      <c r="ER589" s="9">
        <v>15</v>
      </c>
      <c r="ES589" s="9">
        <v>0</v>
      </c>
      <c r="ET589" s="9">
        <v>68</v>
      </c>
      <c r="EU589" s="9">
        <v>0</v>
      </c>
      <c r="EV589" s="9">
        <v>0</v>
      </c>
      <c r="EW589" s="9">
        <v>0</v>
      </c>
      <c r="EX589" s="9">
        <v>0</v>
      </c>
      <c r="EY589" s="9">
        <v>0</v>
      </c>
      <c r="EZ589" s="9">
        <v>0</v>
      </c>
      <c r="FA589" s="9">
        <v>0</v>
      </c>
      <c r="FB589" s="9">
        <v>0</v>
      </c>
      <c r="FC589" s="9">
        <v>0</v>
      </c>
      <c r="FD589" s="9">
        <v>0</v>
      </c>
      <c r="FE589" s="9">
        <v>0</v>
      </c>
      <c r="FF589">
        <v>0</v>
      </c>
    </row>
    <row r="590" spans="1:162" x14ac:dyDescent="0.2">
      <c r="A590" t="s">
        <v>94</v>
      </c>
      <c r="B590" t="s">
        <v>3035</v>
      </c>
      <c r="C590" t="s">
        <v>3</v>
      </c>
      <c r="D590" s="1">
        <v>4</v>
      </c>
      <c r="E590" s="1">
        <v>4</v>
      </c>
      <c r="F590" s="4">
        <v>0</v>
      </c>
      <c r="G590" s="4">
        <v>0</v>
      </c>
      <c r="H590" s="5">
        <v>4</v>
      </c>
      <c r="I590">
        <v>4</v>
      </c>
      <c r="J590" s="4">
        <v>0</v>
      </c>
      <c r="K590">
        <v>0</v>
      </c>
      <c r="L590" s="5">
        <v>4</v>
      </c>
      <c r="M590">
        <v>4</v>
      </c>
      <c r="N590" s="4">
        <v>0</v>
      </c>
      <c r="O590">
        <v>35</v>
      </c>
      <c r="P590" s="5">
        <v>4</v>
      </c>
      <c r="Q590">
        <v>5</v>
      </c>
      <c r="R590" s="4">
        <v>0</v>
      </c>
      <c r="S590">
        <v>0</v>
      </c>
      <c r="T590" s="5">
        <v>5</v>
      </c>
      <c r="U590">
        <v>5</v>
      </c>
      <c r="V590" s="4">
        <v>0</v>
      </c>
      <c r="W590">
        <v>2</v>
      </c>
      <c r="X590" s="5">
        <v>5</v>
      </c>
      <c r="Y590">
        <v>5</v>
      </c>
      <c r="Z590" s="4">
        <v>0</v>
      </c>
      <c r="AA590">
        <v>0</v>
      </c>
      <c r="AB590" s="5">
        <v>5</v>
      </c>
      <c r="AD590">
        <v>4</v>
      </c>
      <c r="AE590">
        <v>4</v>
      </c>
      <c r="AF590" s="4">
        <v>0</v>
      </c>
      <c r="AG590">
        <v>0</v>
      </c>
      <c r="AH590" s="5">
        <v>4</v>
      </c>
      <c r="AI590">
        <v>4</v>
      </c>
      <c r="AJ590" s="4">
        <v>0</v>
      </c>
      <c r="AK590">
        <v>35</v>
      </c>
      <c r="AL590" s="5">
        <v>4</v>
      </c>
      <c r="AM590">
        <v>4</v>
      </c>
      <c r="AN590" s="4">
        <v>0</v>
      </c>
      <c r="AO590">
        <v>0</v>
      </c>
      <c r="AP590" s="5">
        <v>4</v>
      </c>
      <c r="AQ590">
        <v>5</v>
      </c>
      <c r="AR590" s="4">
        <v>0</v>
      </c>
      <c r="AS590">
        <v>0</v>
      </c>
      <c r="AT590" s="5">
        <v>5</v>
      </c>
      <c r="AU590">
        <v>5</v>
      </c>
      <c r="AV590" s="4">
        <v>0</v>
      </c>
      <c r="AW590">
        <v>2</v>
      </c>
      <c r="AX590" s="5">
        <v>5</v>
      </c>
      <c r="AY590">
        <v>5</v>
      </c>
      <c r="AZ590" s="4">
        <v>0</v>
      </c>
      <c r="BA590">
        <v>0</v>
      </c>
      <c r="BB590" s="5">
        <v>5</v>
      </c>
      <c r="BD590">
        <v>4</v>
      </c>
      <c r="BE590">
        <v>4</v>
      </c>
      <c r="BF590" s="4">
        <v>0</v>
      </c>
      <c r="BG590">
        <v>0</v>
      </c>
      <c r="BH590" s="5">
        <v>4</v>
      </c>
      <c r="BI590">
        <v>4</v>
      </c>
      <c r="BJ590" s="4">
        <v>0</v>
      </c>
      <c r="BK590">
        <v>35</v>
      </c>
      <c r="BL590" s="5">
        <v>4</v>
      </c>
      <c r="BM590">
        <v>5</v>
      </c>
      <c r="BN590" s="4">
        <v>0</v>
      </c>
      <c r="BO590">
        <v>0</v>
      </c>
      <c r="BP590" s="5">
        <v>5</v>
      </c>
      <c r="BQ590">
        <v>5</v>
      </c>
      <c r="BR590" s="4">
        <v>0</v>
      </c>
      <c r="BS590">
        <v>0</v>
      </c>
      <c r="BT590" s="5">
        <v>5</v>
      </c>
      <c r="BU590">
        <v>5</v>
      </c>
      <c r="BV590" s="4">
        <v>0</v>
      </c>
      <c r="BW590">
        <v>2</v>
      </c>
      <c r="BX590" s="5">
        <v>5</v>
      </c>
      <c r="BY590">
        <v>5</v>
      </c>
      <c r="BZ590" s="4">
        <v>0</v>
      </c>
      <c r="CA590">
        <v>0</v>
      </c>
      <c r="CB590" s="5">
        <v>5</v>
      </c>
      <c r="CD590">
        <v>4</v>
      </c>
      <c r="CE590">
        <v>4</v>
      </c>
      <c r="CF590" s="4">
        <v>0</v>
      </c>
      <c r="CG590">
        <v>0</v>
      </c>
      <c r="CH590" s="5">
        <v>4</v>
      </c>
      <c r="CI590">
        <v>4</v>
      </c>
      <c r="CJ590" s="4">
        <v>0</v>
      </c>
      <c r="CK590">
        <v>35</v>
      </c>
      <c r="CL590" s="5">
        <v>4</v>
      </c>
      <c r="CM590">
        <v>5</v>
      </c>
      <c r="CN590" s="4">
        <v>0</v>
      </c>
      <c r="CO590">
        <v>0</v>
      </c>
      <c r="CP590" s="5">
        <v>5</v>
      </c>
      <c r="CQ590">
        <v>5</v>
      </c>
      <c r="CR590" s="4">
        <v>0</v>
      </c>
      <c r="CS590">
        <v>0</v>
      </c>
      <c r="CT590" s="5">
        <v>5</v>
      </c>
      <c r="CU590">
        <v>5</v>
      </c>
      <c r="CV590" s="4">
        <v>0</v>
      </c>
      <c r="CW590">
        <v>2</v>
      </c>
      <c r="CX590" s="5">
        <v>5</v>
      </c>
      <c r="CY590" s="21">
        <v>5</v>
      </c>
      <c r="CZ590" s="21">
        <v>0</v>
      </c>
      <c r="DA590" s="21">
        <v>0</v>
      </c>
      <c r="DB590" s="5">
        <v>5</v>
      </c>
      <c r="DD590" s="8">
        <v>0</v>
      </c>
      <c r="DE590" s="8">
        <v>0</v>
      </c>
      <c r="DF590" s="8">
        <v>0</v>
      </c>
      <c r="DG590" s="8">
        <v>0</v>
      </c>
      <c r="DH590" s="8">
        <v>0</v>
      </c>
      <c r="DI590" s="8">
        <v>0</v>
      </c>
      <c r="DJ590" s="8">
        <v>0</v>
      </c>
      <c r="DK590" s="8">
        <v>0</v>
      </c>
      <c r="DL590" s="8">
        <v>0</v>
      </c>
      <c r="DM590" s="8">
        <v>0</v>
      </c>
      <c r="DN590" s="8">
        <v>0</v>
      </c>
      <c r="DO590" s="8">
        <v>0</v>
      </c>
      <c r="DP590" s="8">
        <v>0</v>
      </c>
      <c r="DQ590" s="8">
        <v>0</v>
      </c>
      <c r="DR590" s="8">
        <v>0</v>
      </c>
      <c r="DS590" s="8">
        <v>0</v>
      </c>
      <c r="DT590" s="8">
        <v>0</v>
      </c>
      <c r="DU590" s="8">
        <v>0</v>
      </c>
      <c r="DV590" s="8">
        <v>0</v>
      </c>
      <c r="DW590" s="8">
        <v>0</v>
      </c>
      <c r="DX590" s="8">
        <v>0</v>
      </c>
      <c r="DY590" s="8">
        <v>0</v>
      </c>
      <c r="DZ590" s="8">
        <v>0</v>
      </c>
      <c r="EA590" s="8">
        <v>0</v>
      </c>
      <c r="EB590" s="8">
        <v>0</v>
      </c>
      <c r="EC590" s="8">
        <v>0</v>
      </c>
      <c r="ED590" s="20">
        <v>0</v>
      </c>
      <c r="EF590" s="9">
        <v>0</v>
      </c>
      <c r="EG590" s="9">
        <v>0</v>
      </c>
      <c r="EH590" s="9">
        <v>0</v>
      </c>
      <c r="EI590" s="9">
        <v>0</v>
      </c>
      <c r="EJ590" s="9">
        <v>0</v>
      </c>
      <c r="EK590" s="9">
        <v>0</v>
      </c>
      <c r="EL590" s="9">
        <v>0</v>
      </c>
      <c r="EM590" s="9">
        <v>0</v>
      </c>
      <c r="EN590" s="9">
        <v>35</v>
      </c>
      <c r="EO590" s="9">
        <v>0</v>
      </c>
      <c r="EP590" s="9">
        <v>0</v>
      </c>
      <c r="EQ590" s="9">
        <v>0</v>
      </c>
      <c r="ER590" s="9">
        <v>0</v>
      </c>
      <c r="ES590" s="9">
        <v>0</v>
      </c>
      <c r="ET590" s="9">
        <v>0</v>
      </c>
      <c r="EU590" s="9">
        <v>0</v>
      </c>
      <c r="EV590" s="9">
        <v>0</v>
      </c>
      <c r="EW590" s="9">
        <v>0</v>
      </c>
      <c r="EX590" s="9">
        <v>0</v>
      </c>
      <c r="EY590" s="9">
        <v>2</v>
      </c>
      <c r="EZ590" s="9">
        <v>0</v>
      </c>
      <c r="FA590" s="9">
        <v>0</v>
      </c>
      <c r="FB590" s="9">
        <v>0</v>
      </c>
      <c r="FC590" s="9">
        <v>0</v>
      </c>
      <c r="FD590" s="9">
        <v>0</v>
      </c>
      <c r="FE590" s="9">
        <v>0</v>
      </c>
      <c r="FF590">
        <v>0</v>
      </c>
    </row>
    <row r="591" spans="1:162" x14ac:dyDescent="0.2">
      <c r="A591" t="s">
        <v>303</v>
      </c>
      <c r="B591" t="s">
        <v>3036</v>
      </c>
      <c r="C591" t="s">
        <v>3</v>
      </c>
      <c r="D591" s="1">
        <v>0</v>
      </c>
      <c r="E591" s="1">
        <v>4</v>
      </c>
      <c r="F591" s="4">
        <v>0</v>
      </c>
      <c r="G591" s="4">
        <v>0</v>
      </c>
      <c r="H591" s="5">
        <v>4</v>
      </c>
      <c r="I591">
        <v>5</v>
      </c>
      <c r="J591" s="4">
        <v>0</v>
      </c>
      <c r="K591">
        <v>42</v>
      </c>
      <c r="L591" s="5">
        <v>5</v>
      </c>
      <c r="M591">
        <v>5</v>
      </c>
      <c r="N591" s="4">
        <v>0</v>
      </c>
      <c r="O591">
        <v>0</v>
      </c>
      <c r="P591" s="5">
        <v>5</v>
      </c>
      <c r="Q591">
        <v>5</v>
      </c>
      <c r="R591" s="4">
        <v>0</v>
      </c>
      <c r="S591">
        <v>0</v>
      </c>
      <c r="T591" s="5">
        <v>5</v>
      </c>
      <c r="U591">
        <v>5</v>
      </c>
      <c r="V591" s="4">
        <v>0</v>
      </c>
      <c r="W591">
        <v>2</v>
      </c>
      <c r="X591" s="5">
        <v>5</v>
      </c>
      <c r="Y591">
        <v>5</v>
      </c>
      <c r="Z591" s="4">
        <v>0</v>
      </c>
      <c r="AA591">
        <v>0</v>
      </c>
      <c r="AB591" s="5">
        <v>5</v>
      </c>
      <c r="AD591">
        <v>4</v>
      </c>
      <c r="AE591">
        <v>4</v>
      </c>
      <c r="AF591" s="4">
        <v>0</v>
      </c>
      <c r="AG591">
        <v>0</v>
      </c>
      <c r="AH591" s="5">
        <v>4</v>
      </c>
      <c r="AI591">
        <v>5</v>
      </c>
      <c r="AJ591" s="4">
        <v>0</v>
      </c>
      <c r="AK591">
        <v>42</v>
      </c>
      <c r="AL591" s="5">
        <v>5</v>
      </c>
      <c r="AM591">
        <v>5</v>
      </c>
      <c r="AN591" s="4">
        <v>0</v>
      </c>
      <c r="AO591">
        <v>0</v>
      </c>
      <c r="AP591" s="5">
        <v>5</v>
      </c>
      <c r="AQ591">
        <v>5</v>
      </c>
      <c r="AR591" s="4">
        <v>0</v>
      </c>
      <c r="AS591">
        <v>2</v>
      </c>
      <c r="AT591" s="5">
        <v>5</v>
      </c>
      <c r="AU591">
        <v>5</v>
      </c>
      <c r="AV591" s="4">
        <v>0</v>
      </c>
      <c r="AW591">
        <v>0</v>
      </c>
      <c r="AX591" s="5">
        <v>5</v>
      </c>
      <c r="AY591">
        <v>5</v>
      </c>
      <c r="AZ591" s="4">
        <v>0</v>
      </c>
      <c r="BA591">
        <v>0</v>
      </c>
      <c r="BB591" s="5">
        <v>5</v>
      </c>
      <c r="BD591">
        <v>4</v>
      </c>
      <c r="BE591">
        <v>4</v>
      </c>
      <c r="BF591" s="4">
        <v>0</v>
      </c>
      <c r="BG591">
        <v>0</v>
      </c>
      <c r="BH591" s="5">
        <v>4</v>
      </c>
      <c r="BI591">
        <v>5</v>
      </c>
      <c r="BJ591" s="4">
        <v>0</v>
      </c>
      <c r="BK591">
        <v>42</v>
      </c>
      <c r="BL591" s="5">
        <v>5</v>
      </c>
      <c r="BM591">
        <v>5</v>
      </c>
      <c r="BN591" s="4">
        <v>0</v>
      </c>
      <c r="BO591">
        <v>0</v>
      </c>
      <c r="BP591" s="5">
        <v>5</v>
      </c>
      <c r="BQ591">
        <v>5</v>
      </c>
      <c r="BR591" s="4">
        <v>0</v>
      </c>
      <c r="BS591">
        <v>2</v>
      </c>
      <c r="BT591" s="5">
        <v>5</v>
      </c>
      <c r="BU591">
        <v>5</v>
      </c>
      <c r="BV591" s="4">
        <v>0</v>
      </c>
      <c r="BW591">
        <v>0</v>
      </c>
      <c r="BX591" s="5">
        <v>5</v>
      </c>
      <c r="BY591">
        <v>5</v>
      </c>
      <c r="BZ591" s="4">
        <v>0</v>
      </c>
      <c r="CA591">
        <v>0</v>
      </c>
      <c r="CB591" s="5">
        <v>5</v>
      </c>
      <c r="CD591">
        <v>4</v>
      </c>
      <c r="CE591">
        <v>5</v>
      </c>
      <c r="CF591" s="4">
        <v>0</v>
      </c>
      <c r="CG591">
        <v>42</v>
      </c>
      <c r="CH591" s="5">
        <v>5</v>
      </c>
      <c r="CI591">
        <v>5</v>
      </c>
      <c r="CJ591" s="4">
        <v>0</v>
      </c>
      <c r="CK591">
        <v>0</v>
      </c>
      <c r="CL591" s="5">
        <v>5</v>
      </c>
      <c r="CM591">
        <v>5</v>
      </c>
      <c r="CN591" s="4">
        <v>0</v>
      </c>
      <c r="CO591">
        <v>0</v>
      </c>
      <c r="CP591" s="5">
        <v>5</v>
      </c>
      <c r="CQ591">
        <v>5</v>
      </c>
      <c r="CR591" s="4">
        <v>0</v>
      </c>
      <c r="CS591">
        <v>2</v>
      </c>
      <c r="CT591" s="5">
        <v>5</v>
      </c>
      <c r="CU591">
        <v>5</v>
      </c>
      <c r="CV591" s="4">
        <v>0</v>
      </c>
      <c r="CW591">
        <v>0</v>
      </c>
      <c r="CX591" s="5">
        <v>5</v>
      </c>
      <c r="CY591" s="21">
        <v>5</v>
      </c>
      <c r="CZ591" s="21">
        <v>0</v>
      </c>
      <c r="DA591" s="21">
        <v>0</v>
      </c>
      <c r="DB591" s="5">
        <v>5</v>
      </c>
      <c r="DD591" s="8">
        <v>0</v>
      </c>
      <c r="DE591" s="8">
        <v>0</v>
      </c>
      <c r="DF591" s="8">
        <v>0</v>
      </c>
      <c r="DG591" s="8">
        <v>0</v>
      </c>
      <c r="DH591" s="8">
        <v>0</v>
      </c>
      <c r="DI591" s="8">
        <v>0</v>
      </c>
      <c r="DJ591" s="8">
        <v>0</v>
      </c>
      <c r="DK591" s="8">
        <v>0</v>
      </c>
      <c r="DL591" s="8">
        <v>0</v>
      </c>
      <c r="DM591" s="8">
        <v>0</v>
      </c>
      <c r="DN591" s="8">
        <v>0</v>
      </c>
      <c r="DO591" s="8">
        <v>0</v>
      </c>
      <c r="DP591" s="8">
        <v>0</v>
      </c>
      <c r="DQ591" s="8">
        <v>0</v>
      </c>
      <c r="DR591" s="8">
        <v>0</v>
      </c>
      <c r="DS591" s="8">
        <v>0</v>
      </c>
      <c r="DT591" s="8">
        <v>0</v>
      </c>
      <c r="DU591" s="8">
        <v>0</v>
      </c>
      <c r="DV591" s="8">
        <v>0</v>
      </c>
      <c r="DW591" s="8">
        <v>0</v>
      </c>
      <c r="DX591" s="8">
        <v>0</v>
      </c>
      <c r="DY591" s="8">
        <v>0</v>
      </c>
      <c r="DZ591" s="8">
        <v>0</v>
      </c>
      <c r="EA591" s="8">
        <v>0</v>
      </c>
      <c r="EB591" s="8">
        <v>0</v>
      </c>
      <c r="EC591" s="8">
        <v>0</v>
      </c>
      <c r="ED591" s="20">
        <v>0</v>
      </c>
      <c r="EF591" s="9">
        <v>0</v>
      </c>
      <c r="EG591" s="9">
        <v>0</v>
      </c>
      <c r="EH591" s="9">
        <v>0</v>
      </c>
      <c r="EI591" s="9">
        <v>0</v>
      </c>
      <c r="EJ591" s="9">
        <v>0</v>
      </c>
      <c r="EK591" s="9">
        <v>0</v>
      </c>
      <c r="EL591" s="9">
        <v>42</v>
      </c>
      <c r="EM591" s="9">
        <v>0</v>
      </c>
      <c r="EN591" s="9">
        <v>0</v>
      </c>
      <c r="EO591" s="9">
        <v>0</v>
      </c>
      <c r="EP591" s="9">
        <v>0</v>
      </c>
      <c r="EQ591" s="9">
        <v>0</v>
      </c>
      <c r="ER591" s="9">
        <v>0</v>
      </c>
      <c r="ES591" s="9">
        <v>0</v>
      </c>
      <c r="ET591" s="9">
        <v>0</v>
      </c>
      <c r="EU591" s="9">
        <v>0</v>
      </c>
      <c r="EV591" s="9">
        <v>2</v>
      </c>
      <c r="EW591" s="9">
        <v>0</v>
      </c>
      <c r="EX591" s="9">
        <v>0</v>
      </c>
      <c r="EY591" s="9">
        <v>0</v>
      </c>
      <c r="EZ591" s="9">
        <v>0</v>
      </c>
      <c r="FA591" s="9">
        <v>0</v>
      </c>
      <c r="FB591" s="9">
        <v>0</v>
      </c>
      <c r="FC591" s="9">
        <v>0</v>
      </c>
      <c r="FD591" s="9">
        <v>0</v>
      </c>
      <c r="FE591" s="9">
        <v>0</v>
      </c>
      <c r="FF591">
        <v>0</v>
      </c>
    </row>
    <row r="592" spans="1:162" x14ac:dyDescent="0.2">
      <c r="A592" t="s">
        <v>398</v>
      </c>
      <c r="B592" t="s">
        <v>3037</v>
      </c>
      <c r="C592" t="s">
        <v>4599</v>
      </c>
      <c r="D592" s="1">
        <v>5</v>
      </c>
      <c r="E592" s="1">
        <v>5</v>
      </c>
      <c r="F592" s="4">
        <v>0</v>
      </c>
      <c r="G592" s="4">
        <v>2</v>
      </c>
      <c r="H592" s="5">
        <v>5</v>
      </c>
      <c r="I592">
        <v>5</v>
      </c>
      <c r="J592" s="4">
        <v>0</v>
      </c>
      <c r="K592">
        <v>4</v>
      </c>
      <c r="L592" s="5">
        <v>5</v>
      </c>
      <c r="M592">
        <v>5</v>
      </c>
      <c r="N592" s="4">
        <v>0</v>
      </c>
      <c r="O592">
        <v>7</v>
      </c>
      <c r="P592" s="5">
        <v>5</v>
      </c>
      <c r="Q592">
        <v>6</v>
      </c>
      <c r="R592" s="4">
        <v>0</v>
      </c>
      <c r="S592">
        <v>0</v>
      </c>
      <c r="T592" s="5">
        <v>6</v>
      </c>
      <c r="U592">
        <v>6</v>
      </c>
      <c r="V592" s="4">
        <v>0</v>
      </c>
      <c r="W592">
        <v>0</v>
      </c>
      <c r="X592" s="5">
        <v>6</v>
      </c>
      <c r="Y592">
        <v>6</v>
      </c>
      <c r="Z592" s="4">
        <v>0</v>
      </c>
      <c r="AA592">
        <v>17</v>
      </c>
      <c r="AB592" s="5">
        <v>6</v>
      </c>
      <c r="AD592">
        <v>5</v>
      </c>
      <c r="AE592">
        <v>5</v>
      </c>
      <c r="AF592" s="4">
        <v>0</v>
      </c>
      <c r="AG592">
        <v>2</v>
      </c>
      <c r="AH592" s="5">
        <v>5</v>
      </c>
      <c r="AI592">
        <v>5</v>
      </c>
      <c r="AJ592" s="4">
        <v>0</v>
      </c>
      <c r="AK592">
        <v>4</v>
      </c>
      <c r="AL592" s="5">
        <v>5</v>
      </c>
      <c r="AM592">
        <v>5</v>
      </c>
      <c r="AN592" s="4">
        <v>0</v>
      </c>
      <c r="AO592">
        <v>7</v>
      </c>
      <c r="AP592" s="5">
        <v>5</v>
      </c>
      <c r="AQ592">
        <v>6</v>
      </c>
      <c r="AR592" s="4">
        <v>0</v>
      </c>
      <c r="AS592">
        <v>0</v>
      </c>
      <c r="AT592" s="5">
        <v>6</v>
      </c>
      <c r="AU592">
        <v>6</v>
      </c>
      <c r="AV592" s="4">
        <v>0</v>
      </c>
      <c r="AW592">
        <v>17</v>
      </c>
      <c r="AX592" s="5">
        <v>6</v>
      </c>
      <c r="AY592">
        <v>6</v>
      </c>
      <c r="AZ592" s="4">
        <v>0</v>
      </c>
      <c r="BA592">
        <v>14</v>
      </c>
      <c r="BB592" s="5">
        <v>6</v>
      </c>
      <c r="BD592">
        <v>5</v>
      </c>
      <c r="BE592">
        <v>5</v>
      </c>
      <c r="BF592" s="4">
        <v>0</v>
      </c>
      <c r="BG592">
        <v>2</v>
      </c>
      <c r="BH592" s="5">
        <v>5</v>
      </c>
      <c r="BI592">
        <v>5</v>
      </c>
      <c r="BJ592" s="4">
        <v>0</v>
      </c>
      <c r="BK592">
        <v>4</v>
      </c>
      <c r="BL592" s="5">
        <v>5</v>
      </c>
      <c r="BM592">
        <v>5</v>
      </c>
      <c r="BN592" s="4">
        <v>0</v>
      </c>
      <c r="BO592">
        <v>7</v>
      </c>
      <c r="BP592" s="5">
        <v>5</v>
      </c>
      <c r="BQ592">
        <v>6</v>
      </c>
      <c r="BR592" s="4">
        <v>0</v>
      </c>
      <c r="BS592">
        <v>0</v>
      </c>
      <c r="BT592" s="5">
        <v>6</v>
      </c>
      <c r="BU592">
        <v>6</v>
      </c>
      <c r="BV592" s="4">
        <v>0</v>
      </c>
      <c r="BW592">
        <v>17</v>
      </c>
      <c r="BX592" s="5">
        <v>6</v>
      </c>
      <c r="BY592">
        <v>6</v>
      </c>
      <c r="BZ592" s="4">
        <v>0</v>
      </c>
      <c r="CA592">
        <v>14</v>
      </c>
      <c r="CB592" s="5">
        <v>6</v>
      </c>
      <c r="CD592">
        <v>5</v>
      </c>
      <c r="CE592">
        <v>5</v>
      </c>
      <c r="CF592" s="4">
        <v>0</v>
      </c>
      <c r="CG592">
        <v>2</v>
      </c>
      <c r="CH592" s="5">
        <v>5</v>
      </c>
      <c r="CI592">
        <v>5</v>
      </c>
      <c r="CJ592" s="4">
        <v>0</v>
      </c>
      <c r="CK592">
        <v>4</v>
      </c>
      <c r="CL592" s="5">
        <v>5</v>
      </c>
      <c r="CM592">
        <v>6</v>
      </c>
      <c r="CN592" s="4">
        <v>0</v>
      </c>
      <c r="CO592">
        <v>7</v>
      </c>
      <c r="CP592" s="5">
        <v>6</v>
      </c>
      <c r="CQ592">
        <v>6</v>
      </c>
      <c r="CR592" s="4">
        <v>0</v>
      </c>
      <c r="CS592">
        <v>0</v>
      </c>
      <c r="CT592" s="5">
        <v>6</v>
      </c>
      <c r="CU592">
        <v>6</v>
      </c>
      <c r="CV592" s="4">
        <v>0</v>
      </c>
      <c r="CW592">
        <v>17</v>
      </c>
      <c r="CX592" s="5">
        <v>6</v>
      </c>
      <c r="CY592" s="21">
        <v>6</v>
      </c>
      <c r="CZ592" s="21">
        <v>0</v>
      </c>
      <c r="DA592" s="21">
        <v>15</v>
      </c>
      <c r="DB592" s="5">
        <v>6</v>
      </c>
      <c r="DD592" s="8">
        <v>0</v>
      </c>
      <c r="DE592" s="8">
        <v>0</v>
      </c>
      <c r="DF592" s="8">
        <v>0</v>
      </c>
      <c r="DG592" s="8">
        <v>0</v>
      </c>
      <c r="DH592" s="8">
        <v>0</v>
      </c>
      <c r="DI592" s="8">
        <v>0</v>
      </c>
      <c r="DJ592" s="8">
        <v>0</v>
      </c>
      <c r="DK592" s="8">
        <v>0</v>
      </c>
      <c r="DL592" s="8">
        <v>0</v>
      </c>
      <c r="DM592" s="8">
        <v>0</v>
      </c>
      <c r="DN592" s="8">
        <v>0</v>
      </c>
      <c r="DO592" s="8">
        <v>0</v>
      </c>
      <c r="DP592" s="8">
        <v>0</v>
      </c>
      <c r="DQ592" s="8">
        <v>0</v>
      </c>
      <c r="DR592" s="8">
        <v>0</v>
      </c>
      <c r="DS592" s="8">
        <v>0</v>
      </c>
      <c r="DT592" s="8">
        <v>0</v>
      </c>
      <c r="DU592" s="8">
        <v>0</v>
      </c>
      <c r="DV592" s="8">
        <v>0</v>
      </c>
      <c r="DW592" s="8">
        <v>0</v>
      </c>
      <c r="DX592" s="8">
        <v>0</v>
      </c>
      <c r="DY592" s="8">
        <v>0</v>
      </c>
      <c r="DZ592" s="8">
        <v>0</v>
      </c>
      <c r="EA592" s="8">
        <v>0</v>
      </c>
      <c r="EB592" s="8">
        <v>0</v>
      </c>
      <c r="EC592" s="8">
        <v>0</v>
      </c>
      <c r="ED592" s="20">
        <v>0</v>
      </c>
      <c r="EF592" s="9">
        <v>0</v>
      </c>
      <c r="EG592" s="9">
        <v>0</v>
      </c>
      <c r="EH592" s="9">
        <v>0</v>
      </c>
      <c r="EI592" s="9">
        <v>2</v>
      </c>
      <c r="EJ592" s="9">
        <v>0</v>
      </c>
      <c r="EK592" s="9">
        <v>0</v>
      </c>
      <c r="EL592" s="9">
        <v>0</v>
      </c>
      <c r="EM592" s="9">
        <v>4</v>
      </c>
      <c r="EN592" s="9">
        <v>0</v>
      </c>
      <c r="EO592" s="9">
        <v>0</v>
      </c>
      <c r="EP592" s="9">
        <v>0</v>
      </c>
      <c r="EQ592" s="9">
        <v>7</v>
      </c>
      <c r="ER592" s="9">
        <v>0</v>
      </c>
      <c r="ES592" s="9">
        <v>0</v>
      </c>
      <c r="ET592" s="9">
        <v>0</v>
      </c>
      <c r="EU592" s="9">
        <v>0</v>
      </c>
      <c r="EV592" s="9">
        <v>0</v>
      </c>
      <c r="EW592" s="9">
        <v>0</v>
      </c>
      <c r="EX592" s="9">
        <v>0</v>
      </c>
      <c r="EY592" s="9">
        <v>0</v>
      </c>
      <c r="EZ592" s="9">
        <v>17</v>
      </c>
      <c r="FA592" s="9">
        <v>0</v>
      </c>
      <c r="FB592" s="9">
        <v>0</v>
      </c>
      <c r="FC592" s="9">
        <v>0</v>
      </c>
      <c r="FD592" s="9">
        <v>14</v>
      </c>
      <c r="FE592" s="9">
        <v>0</v>
      </c>
      <c r="FF592">
        <v>15</v>
      </c>
    </row>
    <row r="593" spans="1:162" x14ac:dyDescent="0.2">
      <c r="A593" t="s">
        <v>139</v>
      </c>
      <c r="B593" t="s">
        <v>3038</v>
      </c>
      <c r="C593" t="s">
        <v>3</v>
      </c>
      <c r="D593" s="1">
        <v>5</v>
      </c>
      <c r="E593" s="1">
        <v>5</v>
      </c>
      <c r="F593" s="4">
        <v>0</v>
      </c>
      <c r="G593" s="4">
        <v>0</v>
      </c>
      <c r="H593" s="5">
        <v>5</v>
      </c>
      <c r="I593">
        <v>5</v>
      </c>
      <c r="J593" s="4">
        <v>0</v>
      </c>
      <c r="K593">
        <v>0</v>
      </c>
      <c r="L593" s="5">
        <v>5</v>
      </c>
      <c r="M593">
        <v>4</v>
      </c>
      <c r="N593" s="4">
        <v>0</v>
      </c>
      <c r="O593">
        <v>0</v>
      </c>
      <c r="P593" s="5">
        <v>4</v>
      </c>
      <c r="Q593">
        <v>4</v>
      </c>
      <c r="R593" s="4">
        <v>0</v>
      </c>
      <c r="S593">
        <v>0</v>
      </c>
      <c r="T593" s="5">
        <v>4</v>
      </c>
      <c r="U593">
        <v>6</v>
      </c>
      <c r="V593" s="4">
        <v>0</v>
      </c>
      <c r="W593">
        <v>0</v>
      </c>
      <c r="X593" s="5">
        <v>6</v>
      </c>
      <c r="Y593">
        <v>6</v>
      </c>
      <c r="Z593" s="4">
        <v>0</v>
      </c>
      <c r="AA593">
        <v>0</v>
      </c>
      <c r="AB593" s="5">
        <v>6</v>
      </c>
      <c r="AD593">
        <v>5</v>
      </c>
      <c r="AE593">
        <v>5</v>
      </c>
      <c r="AF593" s="4">
        <v>0</v>
      </c>
      <c r="AG593">
        <v>0</v>
      </c>
      <c r="AH593" s="5">
        <v>5</v>
      </c>
      <c r="AI593">
        <v>5</v>
      </c>
      <c r="AJ593" s="4">
        <v>0</v>
      </c>
      <c r="AK593">
        <v>0</v>
      </c>
      <c r="AL593" s="5">
        <v>5</v>
      </c>
      <c r="AM593">
        <v>4</v>
      </c>
      <c r="AN593" s="4">
        <v>0</v>
      </c>
      <c r="AO593">
        <v>0</v>
      </c>
      <c r="AP593" s="5">
        <v>4</v>
      </c>
      <c r="AQ593">
        <v>6</v>
      </c>
      <c r="AR593" s="4">
        <v>0</v>
      </c>
      <c r="AS593">
        <v>0</v>
      </c>
      <c r="AT593" s="5">
        <v>6</v>
      </c>
      <c r="AU593">
        <v>6</v>
      </c>
      <c r="AV593" s="4">
        <v>0</v>
      </c>
      <c r="AW593">
        <v>0</v>
      </c>
      <c r="AX593" s="5">
        <v>6</v>
      </c>
      <c r="AY593">
        <v>6</v>
      </c>
      <c r="AZ593" s="4">
        <v>0</v>
      </c>
      <c r="BA593">
        <v>0</v>
      </c>
      <c r="BB593" s="5">
        <v>6</v>
      </c>
      <c r="BD593">
        <v>5</v>
      </c>
      <c r="BE593">
        <v>5</v>
      </c>
      <c r="BF593" s="4">
        <v>0</v>
      </c>
      <c r="BG593">
        <v>0</v>
      </c>
      <c r="BH593" s="5">
        <v>5</v>
      </c>
      <c r="BI593">
        <v>5</v>
      </c>
      <c r="BJ593" s="4">
        <v>0</v>
      </c>
      <c r="BK593">
        <v>0</v>
      </c>
      <c r="BL593" s="5">
        <v>5</v>
      </c>
      <c r="BM593">
        <v>4</v>
      </c>
      <c r="BN593" s="4">
        <v>0</v>
      </c>
      <c r="BO593">
        <v>0</v>
      </c>
      <c r="BP593" s="5">
        <v>4</v>
      </c>
      <c r="BQ593">
        <v>6</v>
      </c>
      <c r="BR593" s="4">
        <v>0</v>
      </c>
      <c r="BS593">
        <v>0</v>
      </c>
      <c r="BT593" s="5">
        <v>6</v>
      </c>
      <c r="BU593">
        <v>6</v>
      </c>
      <c r="BV593" s="4">
        <v>0</v>
      </c>
      <c r="BW593">
        <v>0</v>
      </c>
      <c r="BX593" s="5">
        <v>6</v>
      </c>
      <c r="BY593">
        <v>6</v>
      </c>
      <c r="BZ593" s="4">
        <v>0</v>
      </c>
      <c r="CA593">
        <v>0</v>
      </c>
      <c r="CB593" s="5">
        <v>6</v>
      </c>
      <c r="CD593">
        <v>5</v>
      </c>
      <c r="CE593">
        <v>5</v>
      </c>
      <c r="CF593" s="4">
        <v>0</v>
      </c>
      <c r="CG593">
        <v>0</v>
      </c>
      <c r="CH593" s="5">
        <v>5</v>
      </c>
      <c r="CI593">
        <v>4</v>
      </c>
      <c r="CJ593" s="4">
        <v>0</v>
      </c>
      <c r="CK593">
        <v>0</v>
      </c>
      <c r="CL593" s="5">
        <v>4</v>
      </c>
      <c r="CM593">
        <v>4</v>
      </c>
      <c r="CN593" s="4">
        <v>0</v>
      </c>
      <c r="CO593">
        <v>0</v>
      </c>
      <c r="CP593" s="5">
        <v>4</v>
      </c>
      <c r="CQ593">
        <v>6</v>
      </c>
      <c r="CR593" s="4">
        <v>0</v>
      </c>
      <c r="CS593">
        <v>0</v>
      </c>
      <c r="CT593" s="5">
        <v>6</v>
      </c>
      <c r="CU593">
        <v>6</v>
      </c>
      <c r="CV593" s="4">
        <v>0</v>
      </c>
      <c r="CW593">
        <v>0</v>
      </c>
      <c r="CX593" s="5">
        <v>6</v>
      </c>
      <c r="CY593" s="21">
        <v>6</v>
      </c>
      <c r="CZ593" s="21">
        <v>0</v>
      </c>
      <c r="DA593" s="21">
        <v>0</v>
      </c>
      <c r="DB593" s="5">
        <v>6</v>
      </c>
      <c r="DD593" s="8">
        <v>0</v>
      </c>
      <c r="DE593" s="8">
        <v>0</v>
      </c>
      <c r="DF593" s="8">
        <v>0</v>
      </c>
      <c r="DG593" s="8">
        <v>0</v>
      </c>
      <c r="DH593" s="8">
        <v>0</v>
      </c>
      <c r="DI593" s="8">
        <v>0</v>
      </c>
      <c r="DJ593" s="8">
        <v>0</v>
      </c>
      <c r="DK593" s="8">
        <v>0</v>
      </c>
      <c r="DL593" s="8">
        <v>0</v>
      </c>
      <c r="DM593" s="8">
        <v>0</v>
      </c>
      <c r="DN593" s="8">
        <v>0</v>
      </c>
      <c r="DO593" s="8">
        <v>0</v>
      </c>
      <c r="DP593" s="8">
        <v>0</v>
      </c>
      <c r="DQ593" s="8">
        <v>0</v>
      </c>
      <c r="DR593" s="8">
        <v>0</v>
      </c>
      <c r="DS593" s="8">
        <v>0</v>
      </c>
      <c r="DT593" s="8">
        <v>0</v>
      </c>
      <c r="DU593" s="8">
        <v>0</v>
      </c>
      <c r="DV593" s="8">
        <v>0</v>
      </c>
      <c r="DW593" s="8">
        <v>0</v>
      </c>
      <c r="DX593" s="8">
        <v>0</v>
      </c>
      <c r="DY593" s="8">
        <v>0</v>
      </c>
      <c r="DZ593" s="8">
        <v>0</v>
      </c>
      <c r="EA593" s="8">
        <v>0</v>
      </c>
      <c r="EB593" s="8">
        <v>0</v>
      </c>
      <c r="EC593" s="8">
        <v>0</v>
      </c>
      <c r="ED593" s="20">
        <v>0</v>
      </c>
      <c r="EF593" s="9">
        <v>0</v>
      </c>
      <c r="EG593" s="9">
        <v>0</v>
      </c>
      <c r="EH593" s="9">
        <v>0</v>
      </c>
      <c r="EI593" s="9">
        <v>0</v>
      </c>
      <c r="EJ593" s="9">
        <v>0</v>
      </c>
      <c r="EK593" s="9">
        <v>0</v>
      </c>
      <c r="EL593" s="9">
        <v>0</v>
      </c>
      <c r="EM593" s="9">
        <v>0</v>
      </c>
      <c r="EN593" s="9">
        <v>0</v>
      </c>
      <c r="EO593" s="9">
        <v>0</v>
      </c>
      <c r="EP593" s="9">
        <v>0</v>
      </c>
      <c r="EQ593" s="9">
        <v>0</v>
      </c>
      <c r="ER593" s="9">
        <v>0</v>
      </c>
      <c r="ES593" s="9">
        <v>0</v>
      </c>
      <c r="ET593" s="9">
        <v>0</v>
      </c>
      <c r="EU593" s="9">
        <v>0</v>
      </c>
      <c r="EV593" s="9">
        <v>0</v>
      </c>
      <c r="EW593" s="9">
        <v>0</v>
      </c>
      <c r="EX593" s="9">
        <v>0</v>
      </c>
      <c r="EY593" s="9">
        <v>0</v>
      </c>
      <c r="EZ593" s="9">
        <v>0</v>
      </c>
      <c r="FA593" s="9">
        <v>0</v>
      </c>
      <c r="FB593" s="9">
        <v>0</v>
      </c>
      <c r="FC593" s="9">
        <v>0</v>
      </c>
      <c r="FD593" s="9">
        <v>0</v>
      </c>
      <c r="FE593" s="9">
        <v>0</v>
      </c>
      <c r="FF593">
        <v>0</v>
      </c>
    </row>
    <row r="594" spans="1:162" x14ac:dyDescent="0.2">
      <c r="A594" t="s">
        <v>452</v>
      </c>
      <c r="B594" t="s">
        <v>3039</v>
      </c>
      <c r="C594" t="s">
        <v>3</v>
      </c>
      <c r="D594" s="1">
        <v>4</v>
      </c>
      <c r="E594" s="1">
        <v>4</v>
      </c>
      <c r="F594" s="4">
        <v>0</v>
      </c>
      <c r="G594" s="4">
        <v>0</v>
      </c>
      <c r="H594" s="5">
        <v>4</v>
      </c>
      <c r="I594">
        <v>4</v>
      </c>
      <c r="J594" s="4">
        <v>0</v>
      </c>
      <c r="K594">
        <v>0</v>
      </c>
      <c r="L594" s="5">
        <v>4</v>
      </c>
      <c r="M594">
        <v>4</v>
      </c>
      <c r="N594" s="4">
        <v>0</v>
      </c>
      <c r="O594">
        <v>0</v>
      </c>
      <c r="P594" s="5">
        <v>4</v>
      </c>
      <c r="Q594">
        <v>4</v>
      </c>
      <c r="R594" s="4">
        <v>0</v>
      </c>
      <c r="S594">
        <v>0</v>
      </c>
      <c r="T594" s="5">
        <v>4</v>
      </c>
      <c r="U594">
        <v>5</v>
      </c>
      <c r="V594" s="4">
        <v>0</v>
      </c>
      <c r="W594">
        <v>3</v>
      </c>
      <c r="X594" s="5">
        <v>5</v>
      </c>
      <c r="Y594">
        <v>5</v>
      </c>
      <c r="Z594" s="4">
        <v>0</v>
      </c>
      <c r="AA594">
        <v>3</v>
      </c>
      <c r="AB594" s="5">
        <v>5</v>
      </c>
      <c r="AD594">
        <v>4</v>
      </c>
      <c r="AE594">
        <v>4</v>
      </c>
      <c r="AF594" s="4">
        <v>0</v>
      </c>
      <c r="AG594">
        <v>0</v>
      </c>
      <c r="AH594" s="5">
        <v>4</v>
      </c>
      <c r="AI594">
        <v>4</v>
      </c>
      <c r="AJ594" s="4">
        <v>0</v>
      </c>
      <c r="AK594">
        <v>0</v>
      </c>
      <c r="AL594" s="5">
        <v>4</v>
      </c>
      <c r="AM594">
        <v>4</v>
      </c>
      <c r="AN594" s="4">
        <v>0</v>
      </c>
      <c r="AO594">
        <v>0</v>
      </c>
      <c r="AP594" s="5">
        <v>4</v>
      </c>
      <c r="AQ594">
        <v>5</v>
      </c>
      <c r="AR594" s="4">
        <v>0</v>
      </c>
      <c r="AS594">
        <v>3</v>
      </c>
      <c r="AT594" s="5">
        <v>5</v>
      </c>
      <c r="AU594">
        <v>5</v>
      </c>
      <c r="AV594" s="4">
        <v>0</v>
      </c>
      <c r="AW594">
        <v>3</v>
      </c>
      <c r="AX594" s="5">
        <v>5</v>
      </c>
      <c r="AY594">
        <v>5</v>
      </c>
      <c r="AZ594" s="4">
        <v>0</v>
      </c>
      <c r="BA594">
        <v>0</v>
      </c>
      <c r="BB594" s="5">
        <v>5</v>
      </c>
      <c r="BD594">
        <v>4</v>
      </c>
      <c r="BE594">
        <v>4</v>
      </c>
      <c r="BF594" s="4">
        <v>0</v>
      </c>
      <c r="BG594">
        <v>0</v>
      </c>
      <c r="BH594" s="5">
        <v>4</v>
      </c>
      <c r="BI594">
        <v>4</v>
      </c>
      <c r="BJ594" s="4">
        <v>0</v>
      </c>
      <c r="BK594">
        <v>0</v>
      </c>
      <c r="BL594" s="5">
        <v>4</v>
      </c>
      <c r="BM594">
        <v>4</v>
      </c>
      <c r="BN594" s="4">
        <v>0</v>
      </c>
      <c r="BO594">
        <v>0</v>
      </c>
      <c r="BP594" s="5">
        <v>4</v>
      </c>
      <c r="BQ594">
        <v>5</v>
      </c>
      <c r="BR594" s="4">
        <v>0</v>
      </c>
      <c r="BS594">
        <v>3</v>
      </c>
      <c r="BT594" s="5">
        <v>5</v>
      </c>
      <c r="BU594">
        <v>5</v>
      </c>
      <c r="BV594" s="4">
        <v>0</v>
      </c>
      <c r="BW594">
        <v>3</v>
      </c>
      <c r="BX594" s="5">
        <v>5</v>
      </c>
      <c r="BY594">
        <v>5</v>
      </c>
      <c r="BZ594" s="4">
        <v>0</v>
      </c>
      <c r="CA594">
        <v>0</v>
      </c>
      <c r="CB594" s="5">
        <v>5</v>
      </c>
      <c r="CD594">
        <v>4</v>
      </c>
      <c r="CE594">
        <v>4</v>
      </c>
      <c r="CF594" s="4">
        <v>0</v>
      </c>
      <c r="CG594">
        <v>0</v>
      </c>
      <c r="CH594" s="5">
        <v>4</v>
      </c>
      <c r="CI594">
        <v>4</v>
      </c>
      <c r="CJ594" s="4">
        <v>0</v>
      </c>
      <c r="CK594">
        <v>0</v>
      </c>
      <c r="CL594" s="5">
        <v>4</v>
      </c>
      <c r="CM594">
        <v>4</v>
      </c>
      <c r="CN594" s="4">
        <v>0</v>
      </c>
      <c r="CO594">
        <v>0</v>
      </c>
      <c r="CP594" s="5">
        <v>4</v>
      </c>
      <c r="CQ594">
        <v>5</v>
      </c>
      <c r="CR594" s="4">
        <v>0</v>
      </c>
      <c r="CS594">
        <v>3</v>
      </c>
      <c r="CT594" s="5">
        <v>5</v>
      </c>
      <c r="CU594">
        <v>5</v>
      </c>
      <c r="CV594" s="4">
        <v>0</v>
      </c>
      <c r="CW594">
        <v>3</v>
      </c>
      <c r="CX594" s="5">
        <v>5</v>
      </c>
      <c r="CY594" s="21">
        <v>4</v>
      </c>
      <c r="CZ594" s="21">
        <v>0</v>
      </c>
      <c r="DA594" s="21">
        <v>0</v>
      </c>
      <c r="DB594" s="5">
        <v>4</v>
      </c>
      <c r="DD594" s="8">
        <v>0</v>
      </c>
      <c r="DE594" s="8">
        <v>0</v>
      </c>
      <c r="DF594" s="8">
        <v>0</v>
      </c>
      <c r="DG594" s="8">
        <v>0</v>
      </c>
      <c r="DH594" s="8">
        <v>0</v>
      </c>
      <c r="DI594" s="8">
        <v>0</v>
      </c>
      <c r="DJ594" s="8">
        <v>0</v>
      </c>
      <c r="DK594" s="8">
        <v>0</v>
      </c>
      <c r="DL594" s="8">
        <v>0</v>
      </c>
      <c r="DM594" s="8">
        <v>0</v>
      </c>
      <c r="DN594" s="8">
        <v>0</v>
      </c>
      <c r="DO594" s="8">
        <v>0</v>
      </c>
      <c r="DP594" s="8">
        <v>0</v>
      </c>
      <c r="DQ594" s="8">
        <v>0</v>
      </c>
      <c r="DR594" s="8">
        <v>0</v>
      </c>
      <c r="DS594" s="8">
        <v>0</v>
      </c>
      <c r="DT594" s="8">
        <v>0</v>
      </c>
      <c r="DU594" s="8">
        <v>0</v>
      </c>
      <c r="DV594" s="8">
        <v>0</v>
      </c>
      <c r="DW594" s="8">
        <v>0</v>
      </c>
      <c r="DX594" s="8">
        <v>0</v>
      </c>
      <c r="DY594" s="8">
        <v>0</v>
      </c>
      <c r="DZ594" s="8">
        <v>0</v>
      </c>
      <c r="EA594" s="8">
        <v>0</v>
      </c>
      <c r="EB594" s="8">
        <v>0</v>
      </c>
      <c r="EC594" s="8">
        <v>0</v>
      </c>
      <c r="ED594" s="20">
        <v>0</v>
      </c>
      <c r="EF594" s="9">
        <v>0</v>
      </c>
      <c r="EG594" s="9">
        <v>0</v>
      </c>
      <c r="EH594" s="9">
        <v>0</v>
      </c>
      <c r="EI594" s="9">
        <v>0</v>
      </c>
      <c r="EJ594" s="9">
        <v>0</v>
      </c>
      <c r="EK594" s="9">
        <v>0</v>
      </c>
      <c r="EL594" s="9">
        <v>0</v>
      </c>
      <c r="EM594" s="9">
        <v>0</v>
      </c>
      <c r="EN594" s="9">
        <v>0</v>
      </c>
      <c r="EO594" s="9">
        <v>0</v>
      </c>
      <c r="EP594" s="9">
        <v>0</v>
      </c>
      <c r="EQ594" s="9">
        <v>0</v>
      </c>
      <c r="ER594" s="9">
        <v>0</v>
      </c>
      <c r="ES594" s="9">
        <v>0</v>
      </c>
      <c r="ET594" s="9">
        <v>0</v>
      </c>
      <c r="EU594" s="9">
        <v>0</v>
      </c>
      <c r="EV594" s="9">
        <v>3</v>
      </c>
      <c r="EW594" s="9">
        <v>0</v>
      </c>
      <c r="EX594" s="9">
        <v>0</v>
      </c>
      <c r="EY594" s="9">
        <v>0</v>
      </c>
      <c r="EZ594" s="9">
        <v>3</v>
      </c>
      <c r="FA594" s="9">
        <v>0</v>
      </c>
      <c r="FB594" s="9">
        <v>0</v>
      </c>
      <c r="FC594" s="9">
        <v>0</v>
      </c>
      <c r="FD594" s="9">
        <v>0</v>
      </c>
      <c r="FE594" s="9">
        <v>0</v>
      </c>
      <c r="FF594">
        <v>0</v>
      </c>
    </row>
    <row r="595" spans="1:162" x14ac:dyDescent="0.2">
      <c r="A595" t="s">
        <v>254</v>
      </c>
      <c r="B595" t="s">
        <v>3040</v>
      </c>
      <c r="C595" t="s">
        <v>3</v>
      </c>
      <c r="D595" s="1">
        <v>0</v>
      </c>
      <c r="E595" s="1">
        <v>6</v>
      </c>
      <c r="F595" s="4">
        <v>0</v>
      </c>
      <c r="G595" s="4">
        <v>0</v>
      </c>
      <c r="H595" s="5">
        <v>6</v>
      </c>
      <c r="I595">
        <v>5</v>
      </c>
      <c r="J595" s="4">
        <v>0</v>
      </c>
      <c r="K595">
        <v>0</v>
      </c>
      <c r="L595" s="5">
        <v>5</v>
      </c>
      <c r="M595">
        <v>5</v>
      </c>
      <c r="N595" s="4">
        <v>0</v>
      </c>
      <c r="O595">
        <v>0</v>
      </c>
      <c r="P595" s="5">
        <v>5</v>
      </c>
      <c r="Q595">
        <v>5</v>
      </c>
      <c r="R595" s="4">
        <v>0</v>
      </c>
      <c r="S595">
        <v>0</v>
      </c>
      <c r="T595" s="5">
        <v>5</v>
      </c>
      <c r="U595">
        <v>6</v>
      </c>
      <c r="V595" s="4">
        <v>0</v>
      </c>
      <c r="W595">
        <v>0</v>
      </c>
      <c r="X595" s="5">
        <v>6</v>
      </c>
      <c r="Y595">
        <v>6</v>
      </c>
      <c r="Z595" s="4">
        <v>0</v>
      </c>
      <c r="AA595">
        <v>17</v>
      </c>
      <c r="AB595" s="5">
        <v>6</v>
      </c>
      <c r="AD595">
        <v>0</v>
      </c>
      <c r="AE595">
        <v>6</v>
      </c>
      <c r="AF595" s="4">
        <v>0</v>
      </c>
      <c r="AG595">
        <v>0</v>
      </c>
      <c r="AH595" s="5">
        <v>6</v>
      </c>
      <c r="AI595">
        <v>5</v>
      </c>
      <c r="AJ595" s="4">
        <v>0</v>
      </c>
      <c r="AK595">
        <v>0</v>
      </c>
      <c r="AL595" s="5">
        <v>5</v>
      </c>
      <c r="AM595">
        <v>5</v>
      </c>
      <c r="AN595" s="4">
        <v>0</v>
      </c>
      <c r="AO595">
        <v>0</v>
      </c>
      <c r="AP595" s="5">
        <v>5</v>
      </c>
      <c r="AQ595">
        <v>6</v>
      </c>
      <c r="AR595" s="4">
        <v>0</v>
      </c>
      <c r="AS595">
        <v>0</v>
      </c>
      <c r="AT595" s="5">
        <v>6</v>
      </c>
      <c r="AU595">
        <v>6</v>
      </c>
      <c r="AV595" s="4">
        <v>0</v>
      </c>
      <c r="AW595">
        <v>0</v>
      </c>
      <c r="AX595" s="5">
        <v>6</v>
      </c>
      <c r="AY595">
        <v>6</v>
      </c>
      <c r="AZ595" s="4">
        <v>0</v>
      </c>
      <c r="BA595">
        <v>23</v>
      </c>
      <c r="BB595" s="5">
        <v>6</v>
      </c>
      <c r="BD595">
        <v>5</v>
      </c>
      <c r="BE595">
        <v>6</v>
      </c>
      <c r="BF595" s="4">
        <v>0</v>
      </c>
      <c r="BG595">
        <v>0</v>
      </c>
      <c r="BH595" s="5">
        <v>6</v>
      </c>
      <c r="BI595">
        <v>5</v>
      </c>
      <c r="BJ595" s="4">
        <v>0</v>
      </c>
      <c r="BK595">
        <v>0</v>
      </c>
      <c r="BL595" s="5">
        <v>5</v>
      </c>
      <c r="BM595">
        <v>5</v>
      </c>
      <c r="BN595" s="4">
        <v>0</v>
      </c>
      <c r="BO595">
        <v>0</v>
      </c>
      <c r="BP595" s="5">
        <v>5</v>
      </c>
      <c r="BQ595">
        <v>6</v>
      </c>
      <c r="BR595" s="4">
        <v>0</v>
      </c>
      <c r="BS595">
        <v>0</v>
      </c>
      <c r="BT595" s="5">
        <v>6</v>
      </c>
      <c r="BU595">
        <v>6</v>
      </c>
      <c r="BV595" s="4">
        <v>0</v>
      </c>
      <c r="BW595">
        <v>0</v>
      </c>
      <c r="BX595" s="5">
        <v>6</v>
      </c>
      <c r="BY595">
        <v>6</v>
      </c>
      <c r="BZ595" s="4">
        <v>0</v>
      </c>
      <c r="CA595">
        <v>23</v>
      </c>
      <c r="CB595" s="5">
        <v>6</v>
      </c>
      <c r="CD595">
        <v>6</v>
      </c>
      <c r="CE595">
        <v>6</v>
      </c>
      <c r="CF595" s="4">
        <v>0</v>
      </c>
      <c r="CG595">
        <v>0</v>
      </c>
      <c r="CH595" s="5">
        <v>6</v>
      </c>
      <c r="CI595">
        <v>5</v>
      </c>
      <c r="CJ595" s="4">
        <v>0</v>
      </c>
      <c r="CK595">
        <v>0</v>
      </c>
      <c r="CL595" s="5">
        <v>5</v>
      </c>
      <c r="CM595">
        <v>5</v>
      </c>
      <c r="CN595" s="4">
        <v>0</v>
      </c>
      <c r="CO595">
        <v>0</v>
      </c>
      <c r="CP595" s="5">
        <v>5</v>
      </c>
      <c r="CQ595">
        <v>6</v>
      </c>
      <c r="CR595" s="4">
        <v>0</v>
      </c>
      <c r="CS595">
        <v>0</v>
      </c>
      <c r="CT595" s="5">
        <v>6</v>
      </c>
      <c r="CU595">
        <v>6</v>
      </c>
      <c r="CV595" s="4">
        <v>0</v>
      </c>
      <c r="CW595">
        <v>0</v>
      </c>
      <c r="CX595" s="5">
        <v>6</v>
      </c>
      <c r="CY595" s="21">
        <v>7</v>
      </c>
      <c r="CZ595" s="21">
        <v>0</v>
      </c>
      <c r="DA595" s="21">
        <v>49</v>
      </c>
      <c r="DB595" s="5">
        <v>7</v>
      </c>
      <c r="DD595" s="8">
        <v>0</v>
      </c>
      <c r="DE595" s="8">
        <v>0</v>
      </c>
      <c r="DF595" s="8">
        <v>0</v>
      </c>
      <c r="DG595" s="8">
        <v>0</v>
      </c>
      <c r="DH595" s="8">
        <v>0</v>
      </c>
      <c r="DI595" s="8">
        <v>0</v>
      </c>
      <c r="DJ595" s="8">
        <v>0</v>
      </c>
      <c r="DK595" s="8">
        <v>0</v>
      </c>
      <c r="DL595" s="8">
        <v>0</v>
      </c>
      <c r="DM595" s="8">
        <v>0</v>
      </c>
      <c r="DN595" s="8">
        <v>0</v>
      </c>
      <c r="DO595" s="8">
        <v>0</v>
      </c>
      <c r="DP595" s="8">
        <v>0</v>
      </c>
      <c r="DQ595" s="8">
        <v>0</v>
      </c>
      <c r="DR595" s="8">
        <v>0</v>
      </c>
      <c r="DS595" s="8">
        <v>0</v>
      </c>
      <c r="DT595" s="8">
        <v>0</v>
      </c>
      <c r="DU595" s="8">
        <v>0</v>
      </c>
      <c r="DV595" s="8">
        <v>0</v>
      </c>
      <c r="DW595" s="8">
        <v>0</v>
      </c>
      <c r="DX595" s="8">
        <v>0</v>
      </c>
      <c r="DY595" s="8">
        <v>0</v>
      </c>
      <c r="DZ595" s="8">
        <v>0</v>
      </c>
      <c r="EA595" s="8">
        <v>0</v>
      </c>
      <c r="EB595" s="8">
        <v>0</v>
      </c>
      <c r="EC595" s="8">
        <v>0</v>
      </c>
      <c r="ED595" s="20">
        <v>0</v>
      </c>
      <c r="EF595" s="9">
        <v>0</v>
      </c>
      <c r="EG595" s="9">
        <v>0</v>
      </c>
      <c r="EH595" s="9">
        <v>0</v>
      </c>
      <c r="EI595" s="9">
        <v>0</v>
      </c>
      <c r="EJ595" s="9">
        <v>0</v>
      </c>
      <c r="EK595" s="9">
        <v>0</v>
      </c>
      <c r="EL595" s="9">
        <v>0</v>
      </c>
      <c r="EM595" s="9">
        <v>0</v>
      </c>
      <c r="EN595" s="9">
        <v>0</v>
      </c>
      <c r="EO595" s="9">
        <v>0</v>
      </c>
      <c r="EP595" s="9">
        <v>0</v>
      </c>
      <c r="EQ595" s="9">
        <v>0</v>
      </c>
      <c r="ER595" s="9">
        <v>0</v>
      </c>
      <c r="ES595" s="9">
        <v>0</v>
      </c>
      <c r="ET595" s="9">
        <v>0</v>
      </c>
      <c r="EU595" s="9">
        <v>0</v>
      </c>
      <c r="EV595" s="9">
        <v>0</v>
      </c>
      <c r="EW595" s="9">
        <v>0</v>
      </c>
      <c r="EX595" s="9">
        <v>0</v>
      </c>
      <c r="EY595" s="9">
        <v>0</v>
      </c>
      <c r="EZ595" s="9">
        <v>0</v>
      </c>
      <c r="FA595" s="9">
        <v>0</v>
      </c>
      <c r="FB595" s="9">
        <v>0</v>
      </c>
      <c r="FC595" s="9">
        <v>17</v>
      </c>
      <c r="FD595" s="9">
        <v>23</v>
      </c>
      <c r="FE595" s="9">
        <v>0</v>
      </c>
      <c r="FF595">
        <v>49</v>
      </c>
    </row>
    <row r="596" spans="1:162" x14ac:dyDescent="0.2">
      <c r="A596" t="s">
        <v>532</v>
      </c>
      <c r="B596" t="s">
        <v>3041</v>
      </c>
      <c r="C596" t="s">
        <v>3</v>
      </c>
      <c r="D596" s="1">
        <v>5</v>
      </c>
      <c r="E596" s="1">
        <v>5</v>
      </c>
      <c r="F596" s="4">
        <v>0</v>
      </c>
      <c r="G596" s="4">
        <v>14</v>
      </c>
      <c r="H596" s="5">
        <v>5</v>
      </c>
      <c r="I596">
        <v>5</v>
      </c>
      <c r="J596" s="4">
        <v>0</v>
      </c>
      <c r="K596">
        <v>8</v>
      </c>
      <c r="L596" s="5">
        <v>5</v>
      </c>
      <c r="M596">
        <v>5</v>
      </c>
      <c r="N596" s="4">
        <v>0</v>
      </c>
      <c r="O596">
        <v>0</v>
      </c>
      <c r="P596" s="5">
        <v>5</v>
      </c>
      <c r="Q596">
        <v>5</v>
      </c>
      <c r="R596" s="4">
        <v>0</v>
      </c>
      <c r="S596">
        <v>0</v>
      </c>
      <c r="T596" s="5">
        <v>5</v>
      </c>
      <c r="U596">
        <v>5</v>
      </c>
      <c r="V596" s="4">
        <v>0</v>
      </c>
      <c r="W596">
        <v>0</v>
      </c>
      <c r="X596" s="5">
        <v>5</v>
      </c>
      <c r="Y596">
        <v>0</v>
      </c>
      <c r="Z596" s="4">
        <v>0</v>
      </c>
      <c r="AA596">
        <v>0</v>
      </c>
      <c r="AB596" s="5">
        <v>0</v>
      </c>
      <c r="AD596">
        <v>5</v>
      </c>
      <c r="AE596">
        <v>5</v>
      </c>
      <c r="AF596" s="4">
        <v>0</v>
      </c>
      <c r="AG596">
        <v>14</v>
      </c>
      <c r="AH596" s="5">
        <v>5</v>
      </c>
      <c r="AI596">
        <v>5</v>
      </c>
      <c r="AJ596" s="4">
        <v>0</v>
      </c>
      <c r="AK596">
        <v>8</v>
      </c>
      <c r="AL596" s="5">
        <v>5</v>
      </c>
      <c r="AM596">
        <v>5</v>
      </c>
      <c r="AN596" s="4">
        <v>0</v>
      </c>
      <c r="AO596">
        <v>0</v>
      </c>
      <c r="AP596" s="5">
        <v>5</v>
      </c>
      <c r="AQ596">
        <v>5</v>
      </c>
      <c r="AR596" s="4">
        <v>0</v>
      </c>
      <c r="AS596">
        <v>0</v>
      </c>
      <c r="AT596" s="5">
        <v>5</v>
      </c>
      <c r="AU596">
        <v>5</v>
      </c>
      <c r="AV596" s="4">
        <v>0</v>
      </c>
      <c r="AW596">
        <v>0</v>
      </c>
      <c r="AX596" s="5">
        <v>5</v>
      </c>
      <c r="AY596">
        <v>0</v>
      </c>
      <c r="AZ596" s="4">
        <v>0</v>
      </c>
      <c r="BA596">
        <v>0</v>
      </c>
      <c r="BB596" s="5">
        <v>0</v>
      </c>
      <c r="BD596">
        <v>5</v>
      </c>
      <c r="BE596">
        <v>5</v>
      </c>
      <c r="BF596" s="4">
        <v>0</v>
      </c>
      <c r="BG596">
        <v>14</v>
      </c>
      <c r="BH596" s="5">
        <v>5</v>
      </c>
      <c r="BI596">
        <v>5</v>
      </c>
      <c r="BJ596" s="4">
        <v>0</v>
      </c>
      <c r="BK596">
        <v>0</v>
      </c>
      <c r="BL596" s="5">
        <v>5</v>
      </c>
      <c r="BM596">
        <v>5</v>
      </c>
      <c r="BN596" s="4">
        <v>0</v>
      </c>
      <c r="BO596">
        <v>0</v>
      </c>
      <c r="BP596" s="5">
        <v>5</v>
      </c>
      <c r="BQ596">
        <v>5</v>
      </c>
      <c r="BR596" s="4">
        <v>0</v>
      </c>
      <c r="BS596">
        <v>0</v>
      </c>
      <c r="BT596" s="5">
        <v>5</v>
      </c>
      <c r="BU596">
        <v>5</v>
      </c>
      <c r="BV596" s="4">
        <v>0</v>
      </c>
      <c r="BW596">
        <v>0</v>
      </c>
      <c r="BX596" s="5">
        <v>5</v>
      </c>
      <c r="BY596">
        <v>0</v>
      </c>
      <c r="BZ596" s="4">
        <v>0</v>
      </c>
      <c r="CA596">
        <v>0</v>
      </c>
      <c r="CB596" s="5">
        <v>0</v>
      </c>
      <c r="CD596">
        <v>5</v>
      </c>
      <c r="CE596">
        <v>5</v>
      </c>
      <c r="CF596" s="4">
        <v>0</v>
      </c>
      <c r="CG596">
        <v>14</v>
      </c>
      <c r="CH596" s="5">
        <v>5</v>
      </c>
      <c r="CI596">
        <v>5</v>
      </c>
      <c r="CJ596" s="4">
        <v>0</v>
      </c>
      <c r="CK596">
        <v>0</v>
      </c>
      <c r="CL596" s="5">
        <v>5</v>
      </c>
      <c r="CM596">
        <v>5</v>
      </c>
      <c r="CN596" s="4">
        <v>0</v>
      </c>
      <c r="CO596">
        <v>0</v>
      </c>
      <c r="CP596" s="5">
        <v>5</v>
      </c>
      <c r="CQ596">
        <v>5</v>
      </c>
      <c r="CR596" s="4">
        <v>0</v>
      </c>
      <c r="CS596">
        <v>0</v>
      </c>
      <c r="CT596" s="5">
        <v>5</v>
      </c>
      <c r="CU596">
        <v>0</v>
      </c>
      <c r="CV596" s="4">
        <v>0</v>
      </c>
      <c r="CW596">
        <v>0</v>
      </c>
      <c r="CX596" s="5">
        <v>0</v>
      </c>
      <c r="CY596" s="21">
        <v>0</v>
      </c>
      <c r="CZ596" s="21">
        <v>0</v>
      </c>
      <c r="DA596" s="21">
        <v>0</v>
      </c>
      <c r="DB596" s="5">
        <v>0</v>
      </c>
      <c r="DD596" s="8">
        <v>0</v>
      </c>
      <c r="DE596" s="8">
        <v>0</v>
      </c>
      <c r="DF596" s="8">
        <v>0</v>
      </c>
      <c r="DG596" s="8">
        <v>0</v>
      </c>
      <c r="DH596" s="8">
        <v>0</v>
      </c>
      <c r="DI596" s="8">
        <v>0</v>
      </c>
      <c r="DJ596" s="8">
        <v>0</v>
      </c>
      <c r="DK596" s="8">
        <v>0</v>
      </c>
      <c r="DL596" s="8">
        <v>0</v>
      </c>
      <c r="DM596" s="8">
        <v>0</v>
      </c>
      <c r="DN596" s="8">
        <v>0</v>
      </c>
      <c r="DO596" s="8">
        <v>0</v>
      </c>
      <c r="DP596" s="8">
        <v>0</v>
      </c>
      <c r="DQ596" s="8">
        <v>0</v>
      </c>
      <c r="DR596" s="8">
        <v>0</v>
      </c>
      <c r="DS596" s="8">
        <v>0</v>
      </c>
      <c r="DT596" s="8">
        <v>0</v>
      </c>
      <c r="DU596" s="8">
        <v>0</v>
      </c>
      <c r="DV596" s="8">
        <v>0</v>
      </c>
      <c r="DW596" s="8">
        <v>0</v>
      </c>
      <c r="DX596" s="8">
        <v>0</v>
      </c>
      <c r="DY596" s="8">
        <v>0</v>
      </c>
      <c r="DZ596" s="8">
        <v>0</v>
      </c>
      <c r="EA596" s="8">
        <v>0</v>
      </c>
      <c r="EB596" s="8">
        <v>0</v>
      </c>
      <c r="EC596" s="8">
        <v>0</v>
      </c>
      <c r="ED596" s="20">
        <v>0</v>
      </c>
      <c r="EF596" s="9">
        <v>0</v>
      </c>
      <c r="EG596" s="9">
        <v>1</v>
      </c>
      <c r="EH596" s="9">
        <v>0</v>
      </c>
      <c r="EI596" s="9">
        <v>14</v>
      </c>
      <c r="EJ596" s="9">
        <v>1</v>
      </c>
      <c r="EK596" s="9">
        <v>8</v>
      </c>
      <c r="EL596" s="9">
        <v>0</v>
      </c>
      <c r="EM596" s="9">
        <v>0</v>
      </c>
      <c r="EN596" s="9">
        <v>0</v>
      </c>
      <c r="EO596" s="9">
        <v>0</v>
      </c>
      <c r="EP596" s="9">
        <v>0</v>
      </c>
      <c r="EQ596" s="9">
        <v>0</v>
      </c>
      <c r="ER596" s="9">
        <v>0</v>
      </c>
      <c r="ES596" s="9">
        <v>0</v>
      </c>
      <c r="ET596" s="9">
        <v>0</v>
      </c>
      <c r="EU596" s="9">
        <v>0</v>
      </c>
      <c r="EV596" s="9">
        <v>0</v>
      </c>
      <c r="EW596" s="9">
        <v>0</v>
      </c>
      <c r="EX596" s="9">
        <v>0</v>
      </c>
      <c r="EY596" s="9">
        <v>0</v>
      </c>
      <c r="EZ596" s="9">
        <v>0</v>
      </c>
      <c r="FA596" s="9">
        <v>0</v>
      </c>
      <c r="FB596" s="9">
        <v>0</v>
      </c>
      <c r="FC596" s="9">
        <v>0</v>
      </c>
      <c r="FD596" s="9">
        <v>0</v>
      </c>
      <c r="FE596" s="9">
        <v>0</v>
      </c>
      <c r="FF596">
        <v>0</v>
      </c>
    </row>
    <row r="597" spans="1:162" x14ac:dyDescent="0.2">
      <c r="A597" t="s">
        <v>33</v>
      </c>
      <c r="B597" t="s">
        <v>3042</v>
      </c>
      <c r="C597" t="s">
        <v>3</v>
      </c>
      <c r="D597" s="1">
        <v>6</v>
      </c>
      <c r="E597" s="1">
        <v>6</v>
      </c>
      <c r="F597" s="4">
        <v>0</v>
      </c>
      <c r="G597" s="4">
        <v>0</v>
      </c>
      <c r="H597" s="5">
        <v>6</v>
      </c>
      <c r="I597">
        <v>6</v>
      </c>
      <c r="J597" s="4">
        <v>0</v>
      </c>
      <c r="K597">
        <v>0</v>
      </c>
      <c r="L597" s="5">
        <v>6</v>
      </c>
      <c r="M597">
        <v>6</v>
      </c>
      <c r="N597" s="4">
        <v>0</v>
      </c>
      <c r="O597">
        <v>0</v>
      </c>
      <c r="P597" s="5">
        <v>6</v>
      </c>
      <c r="Q597">
        <v>6</v>
      </c>
      <c r="R597" s="4">
        <v>0</v>
      </c>
      <c r="S597">
        <v>0</v>
      </c>
      <c r="T597" s="5">
        <v>6</v>
      </c>
      <c r="U597">
        <v>6</v>
      </c>
      <c r="V597" s="4">
        <v>0</v>
      </c>
      <c r="W597">
        <v>0</v>
      </c>
      <c r="X597" s="5">
        <v>6</v>
      </c>
      <c r="Y597">
        <v>6</v>
      </c>
      <c r="Z597" s="4">
        <v>0</v>
      </c>
      <c r="AA597">
        <v>25</v>
      </c>
      <c r="AB597" s="5">
        <v>6</v>
      </c>
      <c r="AD597">
        <v>6</v>
      </c>
      <c r="AE597">
        <v>6</v>
      </c>
      <c r="AF597" s="4">
        <v>0</v>
      </c>
      <c r="AG597">
        <v>0</v>
      </c>
      <c r="AH597" s="5">
        <v>6</v>
      </c>
      <c r="AI597">
        <v>6</v>
      </c>
      <c r="AJ597" s="4">
        <v>0</v>
      </c>
      <c r="AK597">
        <v>0</v>
      </c>
      <c r="AL597" s="5">
        <v>6</v>
      </c>
      <c r="AM597">
        <v>6</v>
      </c>
      <c r="AN597" s="4">
        <v>0</v>
      </c>
      <c r="AO597">
        <v>0</v>
      </c>
      <c r="AP597" s="5">
        <v>6</v>
      </c>
      <c r="AQ597">
        <v>6</v>
      </c>
      <c r="AR597" s="4">
        <v>0</v>
      </c>
      <c r="AS597">
        <v>0</v>
      </c>
      <c r="AT597" s="5">
        <v>6</v>
      </c>
      <c r="AU597">
        <v>6</v>
      </c>
      <c r="AV597" s="4">
        <v>0</v>
      </c>
      <c r="AW597">
        <v>0</v>
      </c>
      <c r="AX597" s="5">
        <v>6</v>
      </c>
      <c r="AY597">
        <v>6</v>
      </c>
      <c r="AZ597" s="4">
        <v>0</v>
      </c>
      <c r="BA597">
        <v>25</v>
      </c>
      <c r="BB597" s="5">
        <v>6</v>
      </c>
      <c r="BD597">
        <v>6</v>
      </c>
      <c r="BE597">
        <v>6</v>
      </c>
      <c r="BF597" s="4">
        <v>0</v>
      </c>
      <c r="BG597">
        <v>0</v>
      </c>
      <c r="BH597" s="5">
        <v>6</v>
      </c>
      <c r="BI597">
        <v>6</v>
      </c>
      <c r="BJ597" s="4">
        <v>0</v>
      </c>
      <c r="BK597">
        <v>0</v>
      </c>
      <c r="BL597" s="5">
        <v>6</v>
      </c>
      <c r="BM597">
        <v>6</v>
      </c>
      <c r="BN597" s="4">
        <v>0</v>
      </c>
      <c r="BO597">
        <v>0</v>
      </c>
      <c r="BP597" s="5">
        <v>6</v>
      </c>
      <c r="BQ597">
        <v>6</v>
      </c>
      <c r="BR597" s="4">
        <v>0</v>
      </c>
      <c r="BS597">
        <v>0</v>
      </c>
      <c r="BT597" s="5">
        <v>6</v>
      </c>
      <c r="BU597">
        <v>6</v>
      </c>
      <c r="BV597" s="4">
        <v>0</v>
      </c>
      <c r="BW597">
        <v>0</v>
      </c>
      <c r="BX597" s="5">
        <v>6</v>
      </c>
      <c r="BY597">
        <v>6</v>
      </c>
      <c r="BZ597" s="4">
        <v>0</v>
      </c>
      <c r="CA597">
        <v>25</v>
      </c>
      <c r="CB597" s="5">
        <v>6</v>
      </c>
      <c r="CD597">
        <v>6</v>
      </c>
      <c r="CE597">
        <v>6</v>
      </c>
      <c r="CF597" s="4">
        <v>0</v>
      </c>
      <c r="CG597">
        <v>0</v>
      </c>
      <c r="CH597" s="5">
        <v>6</v>
      </c>
      <c r="CI597">
        <v>6</v>
      </c>
      <c r="CJ597" s="4">
        <v>0</v>
      </c>
      <c r="CK597">
        <v>0</v>
      </c>
      <c r="CL597" s="5">
        <v>6</v>
      </c>
      <c r="CM597">
        <v>6</v>
      </c>
      <c r="CN597" s="4">
        <v>0</v>
      </c>
      <c r="CO597">
        <v>0</v>
      </c>
      <c r="CP597" s="5">
        <v>6</v>
      </c>
      <c r="CQ597">
        <v>6</v>
      </c>
      <c r="CR597" s="4">
        <v>0</v>
      </c>
      <c r="CS597">
        <v>0</v>
      </c>
      <c r="CT597" s="5">
        <v>6</v>
      </c>
      <c r="CU597">
        <v>6</v>
      </c>
      <c r="CV597" s="4">
        <v>0</v>
      </c>
      <c r="CW597">
        <v>0</v>
      </c>
      <c r="CX597" s="5">
        <v>6</v>
      </c>
      <c r="CY597" s="21">
        <v>6</v>
      </c>
      <c r="CZ597" s="21">
        <v>0</v>
      </c>
      <c r="DA597" s="21">
        <v>25</v>
      </c>
      <c r="DB597" s="5">
        <v>6</v>
      </c>
      <c r="DD597" s="8">
        <v>0</v>
      </c>
      <c r="DE597" s="8">
        <v>0</v>
      </c>
      <c r="DF597" s="8">
        <v>0</v>
      </c>
      <c r="DG597" s="8">
        <v>0</v>
      </c>
      <c r="DH597" s="8">
        <v>0</v>
      </c>
      <c r="DI597" s="8">
        <v>0</v>
      </c>
      <c r="DJ597" s="8">
        <v>0</v>
      </c>
      <c r="DK597" s="8">
        <v>0</v>
      </c>
      <c r="DL597" s="8">
        <v>0</v>
      </c>
      <c r="DM597" s="8">
        <v>0</v>
      </c>
      <c r="DN597" s="8">
        <v>0</v>
      </c>
      <c r="DO597" s="8">
        <v>0</v>
      </c>
      <c r="DP597" s="8">
        <v>0</v>
      </c>
      <c r="DQ597" s="8">
        <v>0</v>
      </c>
      <c r="DR597" s="8">
        <v>0</v>
      </c>
      <c r="DS597" s="8">
        <v>0</v>
      </c>
      <c r="DT597" s="8">
        <v>0</v>
      </c>
      <c r="DU597" s="8">
        <v>0</v>
      </c>
      <c r="DV597" s="8">
        <v>0</v>
      </c>
      <c r="DW597" s="8">
        <v>0</v>
      </c>
      <c r="DX597" s="8">
        <v>0</v>
      </c>
      <c r="DY597" s="8">
        <v>0</v>
      </c>
      <c r="DZ597" s="8">
        <v>0</v>
      </c>
      <c r="EA597" s="8">
        <v>0</v>
      </c>
      <c r="EB597" s="8">
        <v>0</v>
      </c>
      <c r="EC597" s="8">
        <v>0</v>
      </c>
      <c r="ED597" s="20">
        <v>0</v>
      </c>
      <c r="EF597" s="9">
        <v>0</v>
      </c>
      <c r="EG597" s="9">
        <v>0</v>
      </c>
      <c r="EH597" s="9">
        <v>0</v>
      </c>
      <c r="EI597" s="9">
        <v>0</v>
      </c>
      <c r="EJ597" s="9">
        <v>0</v>
      </c>
      <c r="EK597" s="9">
        <v>0</v>
      </c>
      <c r="EL597" s="9">
        <v>0</v>
      </c>
      <c r="EM597" s="9">
        <v>0</v>
      </c>
      <c r="EN597" s="9">
        <v>0</v>
      </c>
      <c r="EO597" s="9">
        <v>0</v>
      </c>
      <c r="EP597" s="9">
        <v>0</v>
      </c>
      <c r="EQ597" s="9">
        <v>0</v>
      </c>
      <c r="ER597" s="9">
        <v>0</v>
      </c>
      <c r="ES597" s="9">
        <v>0</v>
      </c>
      <c r="ET597" s="9">
        <v>0</v>
      </c>
      <c r="EU597" s="9">
        <v>0</v>
      </c>
      <c r="EV597" s="9">
        <v>0</v>
      </c>
      <c r="EW597" s="9">
        <v>0</v>
      </c>
      <c r="EX597" s="9">
        <v>0</v>
      </c>
      <c r="EY597" s="9">
        <v>0</v>
      </c>
      <c r="EZ597" s="9">
        <v>0</v>
      </c>
      <c r="FA597" s="9">
        <v>0</v>
      </c>
      <c r="FB597" s="9">
        <v>0</v>
      </c>
      <c r="FC597" s="9">
        <v>25</v>
      </c>
      <c r="FD597" s="9">
        <v>0</v>
      </c>
      <c r="FE597" s="9">
        <v>0</v>
      </c>
      <c r="FF597">
        <v>18</v>
      </c>
    </row>
    <row r="598" spans="1:162" x14ac:dyDescent="0.2">
      <c r="A598" t="s">
        <v>525</v>
      </c>
      <c r="B598" t="s">
        <v>3043</v>
      </c>
      <c r="C598" t="s">
        <v>3</v>
      </c>
      <c r="D598" s="1">
        <v>3</v>
      </c>
      <c r="E598" s="1">
        <v>3</v>
      </c>
      <c r="F598" s="4">
        <v>0</v>
      </c>
      <c r="G598" s="4">
        <v>7</v>
      </c>
      <c r="H598" s="5">
        <v>3</v>
      </c>
      <c r="I598">
        <v>3</v>
      </c>
      <c r="J598" s="4">
        <v>0</v>
      </c>
      <c r="K598">
        <v>0</v>
      </c>
      <c r="L598" s="5">
        <v>3</v>
      </c>
      <c r="M598">
        <v>3</v>
      </c>
      <c r="N598" s="4">
        <v>0</v>
      </c>
      <c r="O598">
        <v>0</v>
      </c>
      <c r="P598" s="5">
        <v>3</v>
      </c>
      <c r="Q598">
        <v>0</v>
      </c>
      <c r="R598" s="4">
        <v>0</v>
      </c>
      <c r="S598">
        <v>0</v>
      </c>
      <c r="T598" s="5">
        <v>0</v>
      </c>
      <c r="U598">
        <v>0</v>
      </c>
      <c r="V598" s="4">
        <v>0</v>
      </c>
      <c r="W598">
        <v>0</v>
      </c>
      <c r="X598" s="5">
        <v>0</v>
      </c>
      <c r="Y598">
        <v>0</v>
      </c>
      <c r="Z598" s="4">
        <v>0</v>
      </c>
      <c r="AA598">
        <v>0</v>
      </c>
      <c r="AB598" s="5">
        <v>0</v>
      </c>
      <c r="AD598">
        <v>3</v>
      </c>
      <c r="AE598">
        <v>3</v>
      </c>
      <c r="AF598" s="4">
        <v>0</v>
      </c>
      <c r="AG598">
        <v>7</v>
      </c>
      <c r="AH598" s="5">
        <v>3</v>
      </c>
      <c r="AI598">
        <v>3</v>
      </c>
      <c r="AJ598" s="4">
        <v>0</v>
      </c>
      <c r="AK598">
        <v>0</v>
      </c>
      <c r="AL598" s="5">
        <v>3</v>
      </c>
      <c r="AM598">
        <v>0</v>
      </c>
      <c r="AN598" s="4">
        <v>0</v>
      </c>
      <c r="AO598">
        <v>0</v>
      </c>
      <c r="AP598" s="5">
        <v>0</v>
      </c>
      <c r="AQ598">
        <v>0</v>
      </c>
      <c r="AR598" s="4">
        <v>0</v>
      </c>
      <c r="AS598">
        <v>0</v>
      </c>
      <c r="AT598" s="5">
        <v>0</v>
      </c>
      <c r="AU598">
        <v>0</v>
      </c>
      <c r="AV598" s="4">
        <v>0</v>
      </c>
      <c r="AW598">
        <v>0</v>
      </c>
      <c r="AX598" s="5">
        <v>0</v>
      </c>
      <c r="AY598">
        <v>0</v>
      </c>
      <c r="AZ598" s="4">
        <v>0</v>
      </c>
      <c r="BA598">
        <v>0</v>
      </c>
      <c r="BB598" s="5">
        <v>0</v>
      </c>
      <c r="BD598">
        <v>3</v>
      </c>
      <c r="BE598">
        <v>3</v>
      </c>
      <c r="BF598" s="4">
        <v>0</v>
      </c>
      <c r="BG598">
        <v>7</v>
      </c>
      <c r="BH598" s="5">
        <v>3</v>
      </c>
      <c r="BI598">
        <v>3</v>
      </c>
      <c r="BJ598" s="4">
        <v>0</v>
      </c>
      <c r="BK598">
        <v>0</v>
      </c>
      <c r="BL598" s="5">
        <v>3</v>
      </c>
      <c r="BM598">
        <v>0</v>
      </c>
      <c r="BN598" s="4">
        <v>0</v>
      </c>
      <c r="BO598">
        <v>0</v>
      </c>
      <c r="BP598" s="5">
        <v>0</v>
      </c>
      <c r="BQ598">
        <v>0</v>
      </c>
      <c r="BR598" s="4">
        <v>0</v>
      </c>
      <c r="BS598">
        <v>0</v>
      </c>
      <c r="BT598" s="5">
        <v>0</v>
      </c>
      <c r="BU598">
        <v>0</v>
      </c>
      <c r="BV598" s="4">
        <v>0</v>
      </c>
      <c r="BW598">
        <v>0</v>
      </c>
      <c r="BX598" s="5">
        <v>0</v>
      </c>
      <c r="BY598">
        <v>0</v>
      </c>
      <c r="BZ598" s="4">
        <v>0</v>
      </c>
      <c r="CA598">
        <v>0</v>
      </c>
      <c r="CB598" s="5">
        <v>0</v>
      </c>
      <c r="CD598">
        <v>3</v>
      </c>
      <c r="CE598">
        <v>3</v>
      </c>
      <c r="CF598" s="4">
        <v>0</v>
      </c>
      <c r="CG598">
        <v>0</v>
      </c>
      <c r="CH598" s="5">
        <v>3</v>
      </c>
      <c r="CI598">
        <v>3</v>
      </c>
      <c r="CJ598" s="4">
        <v>0</v>
      </c>
      <c r="CK598">
        <v>0</v>
      </c>
      <c r="CL598" s="5">
        <v>3</v>
      </c>
      <c r="CM598">
        <v>0</v>
      </c>
      <c r="CN598" s="4">
        <v>0</v>
      </c>
      <c r="CO598">
        <v>0</v>
      </c>
      <c r="CP598" s="5">
        <v>0</v>
      </c>
      <c r="CQ598">
        <v>0</v>
      </c>
      <c r="CR598" s="4">
        <v>0</v>
      </c>
      <c r="CS598">
        <v>0</v>
      </c>
      <c r="CT598" s="5">
        <v>0</v>
      </c>
      <c r="CU598">
        <v>0</v>
      </c>
      <c r="CV598" s="4">
        <v>0</v>
      </c>
      <c r="CW598">
        <v>0</v>
      </c>
      <c r="CX598" s="5">
        <v>0</v>
      </c>
      <c r="CY598" s="21">
        <v>0</v>
      </c>
      <c r="CZ598" s="21">
        <v>0</v>
      </c>
      <c r="DA598" s="21">
        <v>0</v>
      </c>
      <c r="DB598" s="5">
        <v>0</v>
      </c>
      <c r="DD598" s="8">
        <v>0</v>
      </c>
      <c r="DE598" s="8">
        <v>0</v>
      </c>
      <c r="DF598" s="8">
        <v>0</v>
      </c>
      <c r="DG598" s="8">
        <v>0</v>
      </c>
      <c r="DH598" s="8">
        <v>0</v>
      </c>
      <c r="DI598" s="8">
        <v>0</v>
      </c>
      <c r="DJ598" s="8">
        <v>0</v>
      </c>
      <c r="DK598" s="8">
        <v>0</v>
      </c>
      <c r="DL598" s="8">
        <v>0</v>
      </c>
      <c r="DM598" s="8">
        <v>0</v>
      </c>
      <c r="DN598" s="8">
        <v>0</v>
      </c>
      <c r="DO598" s="8">
        <v>0</v>
      </c>
      <c r="DP598" s="8">
        <v>0</v>
      </c>
      <c r="DQ598" s="8">
        <v>0</v>
      </c>
      <c r="DR598" s="8">
        <v>0</v>
      </c>
      <c r="DS598" s="8">
        <v>0</v>
      </c>
      <c r="DT598" s="8">
        <v>0</v>
      </c>
      <c r="DU598" s="8">
        <v>0</v>
      </c>
      <c r="DV598" s="8">
        <v>0</v>
      </c>
      <c r="DW598" s="8">
        <v>0</v>
      </c>
      <c r="DX598" s="8">
        <v>0</v>
      </c>
      <c r="DY598" s="8">
        <v>0</v>
      </c>
      <c r="DZ598" s="8">
        <v>0</v>
      </c>
      <c r="EA598" s="8">
        <v>0</v>
      </c>
      <c r="EB598" s="8">
        <v>0</v>
      </c>
      <c r="EC598" s="8">
        <v>0</v>
      </c>
      <c r="ED598" s="20">
        <v>0</v>
      </c>
      <c r="EF598" s="9">
        <v>0</v>
      </c>
      <c r="EG598" s="9">
        <v>0</v>
      </c>
      <c r="EH598" s="9">
        <v>7</v>
      </c>
      <c r="EI598" s="9">
        <v>0</v>
      </c>
      <c r="EJ598" s="9">
        <v>0</v>
      </c>
      <c r="EK598" s="9">
        <v>0</v>
      </c>
      <c r="EL598" s="9">
        <v>0</v>
      </c>
      <c r="EM598" s="9">
        <v>0</v>
      </c>
      <c r="EN598" s="9">
        <v>0</v>
      </c>
      <c r="EO598" s="9">
        <v>0</v>
      </c>
      <c r="EP598" s="9">
        <v>0</v>
      </c>
      <c r="EQ598" s="9">
        <v>0</v>
      </c>
      <c r="ER598" s="9">
        <v>0</v>
      </c>
      <c r="ES598" s="9">
        <v>0</v>
      </c>
      <c r="ET598" s="9">
        <v>0</v>
      </c>
      <c r="EU598" s="9">
        <v>0</v>
      </c>
      <c r="EV598" s="9">
        <v>0</v>
      </c>
      <c r="EW598" s="9">
        <v>0</v>
      </c>
      <c r="EX598" s="9">
        <v>0</v>
      </c>
      <c r="EY598" s="9">
        <v>0</v>
      </c>
      <c r="EZ598" s="9">
        <v>0</v>
      </c>
      <c r="FA598" s="9">
        <v>0</v>
      </c>
      <c r="FB598" s="9">
        <v>0</v>
      </c>
      <c r="FC598" s="9">
        <v>0</v>
      </c>
      <c r="FD598" s="9">
        <v>0</v>
      </c>
      <c r="FE598" s="9">
        <v>0</v>
      </c>
      <c r="FF598">
        <v>0</v>
      </c>
    </row>
    <row r="599" spans="1:162" x14ac:dyDescent="0.2">
      <c r="A599" t="s">
        <v>484</v>
      </c>
      <c r="B599" t="s">
        <v>3044</v>
      </c>
      <c r="C599" t="s">
        <v>3</v>
      </c>
      <c r="D599" s="1">
        <v>0</v>
      </c>
      <c r="E599" s="1">
        <v>4</v>
      </c>
      <c r="F599" s="4">
        <v>0</v>
      </c>
      <c r="G599" s="4">
        <v>0</v>
      </c>
      <c r="H599" s="5">
        <v>4</v>
      </c>
      <c r="I599">
        <v>4</v>
      </c>
      <c r="J599" s="4">
        <v>0</v>
      </c>
      <c r="K599">
        <v>0</v>
      </c>
      <c r="L599" s="5">
        <v>4</v>
      </c>
      <c r="M599">
        <v>4</v>
      </c>
      <c r="N599" s="4">
        <v>0</v>
      </c>
      <c r="O599">
        <v>0</v>
      </c>
      <c r="P599" s="5">
        <v>4</v>
      </c>
      <c r="Q599">
        <v>4</v>
      </c>
      <c r="R599" s="4">
        <v>0</v>
      </c>
      <c r="S599">
        <v>0</v>
      </c>
      <c r="T599" s="5">
        <v>4</v>
      </c>
      <c r="U599">
        <v>4</v>
      </c>
      <c r="V599" s="4">
        <v>0</v>
      </c>
      <c r="W599">
        <v>0</v>
      </c>
      <c r="X599" s="5">
        <v>4</v>
      </c>
      <c r="Y599">
        <v>0</v>
      </c>
      <c r="Z599" s="4">
        <v>0</v>
      </c>
      <c r="AA599">
        <v>0</v>
      </c>
      <c r="AB599" s="5">
        <v>0</v>
      </c>
      <c r="AD599">
        <v>0</v>
      </c>
      <c r="AE599">
        <v>4</v>
      </c>
      <c r="AF599" s="4">
        <v>0</v>
      </c>
      <c r="AG599">
        <v>0</v>
      </c>
      <c r="AH599" s="5">
        <v>4</v>
      </c>
      <c r="AI599">
        <v>4</v>
      </c>
      <c r="AJ599" s="4">
        <v>0</v>
      </c>
      <c r="AK599">
        <v>0</v>
      </c>
      <c r="AL599" s="5">
        <v>4</v>
      </c>
      <c r="AM599">
        <v>4</v>
      </c>
      <c r="AN599" s="4">
        <v>0</v>
      </c>
      <c r="AO599">
        <v>0</v>
      </c>
      <c r="AP599" s="5">
        <v>4</v>
      </c>
      <c r="AQ599">
        <v>4</v>
      </c>
      <c r="AR599" s="4">
        <v>0</v>
      </c>
      <c r="AS599">
        <v>0</v>
      </c>
      <c r="AT599" s="5">
        <v>4</v>
      </c>
      <c r="AU599">
        <v>0</v>
      </c>
      <c r="AV599" s="4">
        <v>0</v>
      </c>
      <c r="AW599">
        <v>0</v>
      </c>
      <c r="AX599" s="5">
        <v>0</v>
      </c>
      <c r="AY599">
        <v>0</v>
      </c>
      <c r="AZ599" s="4">
        <v>0</v>
      </c>
      <c r="BA599">
        <v>0</v>
      </c>
      <c r="BB599" s="5">
        <v>0</v>
      </c>
      <c r="BD599">
        <v>4</v>
      </c>
      <c r="BE599">
        <v>4</v>
      </c>
      <c r="BF599" s="4">
        <v>0</v>
      </c>
      <c r="BG599">
        <v>0</v>
      </c>
      <c r="BH599" s="5">
        <v>4</v>
      </c>
      <c r="BI599">
        <v>4</v>
      </c>
      <c r="BJ599" s="4">
        <v>0</v>
      </c>
      <c r="BK599">
        <v>0</v>
      </c>
      <c r="BL599" s="5">
        <v>4</v>
      </c>
      <c r="BM599">
        <v>4</v>
      </c>
      <c r="BN599" s="4">
        <v>0</v>
      </c>
      <c r="BO599">
        <v>0</v>
      </c>
      <c r="BP599" s="5">
        <v>4</v>
      </c>
      <c r="BQ599">
        <v>4</v>
      </c>
      <c r="BR599" s="4">
        <v>0</v>
      </c>
      <c r="BS599">
        <v>0</v>
      </c>
      <c r="BT599" s="5">
        <v>4</v>
      </c>
      <c r="BU599">
        <v>0</v>
      </c>
      <c r="BV599" s="4">
        <v>0</v>
      </c>
      <c r="BW599">
        <v>0</v>
      </c>
      <c r="BX599" s="5">
        <v>0</v>
      </c>
      <c r="BY599">
        <v>0</v>
      </c>
      <c r="BZ599" s="4">
        <v>0</v>
      </c>
      <c r="CA599">
        <v>0</v>
      </c>
      <c r="CB599" s="5">
        <v>0</v>
      </c>
      <c r="CD599">
        <v>4</v>
      </c>
      <c r="CE599">
        <v>4</v>
      </c>
      <c r="CF599" s="4">
        <v>0</v>
      </c>
      <c r="CG599">
        <v>0</v>
      </c>
      <c r="CH599" s="5">
        <v>4</v>
      </c>
      <c r="CI599">
        <v>4</v>
      </c>
      <c r="CJ599" s="4">
        <v>0</v>
      </c>
      <c r="CK599">
        <v>0</v>
      </c>
      <c r="CL599" s="5">
        <v>4</v>
      </c>
      <c r="CM599">
        <v>4</v>
      </c>
      <c r="CN599" s="4">
        <v>0</v>
      </c>
      <c r="CO599">
        <v>0</v>
      </c>
      <c r="CP599" s="5">
        <v>4</v>
      </c>
      <c r="CQ599">
        <v>4</v>
      </c>
      <c r="CR599" s="4">
        <v>0</v>
      </c>
      <c r="CS599">
        <v>0</v>
      </c>
      <c r="CT599" s="5">
        <v>4</v>
      </c>
      <c r="CU599">
        <v>0</v>
      </c>
      <c r="CV599" s="4">
        <v>0</v>
      </c>
      <c r="CW599">
        <v>0</v>
      </c>
      <c r="CX599" s="5">
        <v>0</v>
      </c>
      <c r="CY599" s="21">
        <v>0</v>
      </c>
      <c r="CZ599" s="21">
        <v>0</v>
      </c>
      <c r="DA599" s="21">
        <v>0</v>
      </c>
      <c r="DB599" s="5">
        <v>0</v>
      </c>
      <c r="DD599" s="8">
        <v>0</v>
      </c>
      <c r="DE599" s="8">
        <v>0</v>
      </c>
      <c r="DF599" s="8">
        <v>0</v>
      </c>
      <c r="DG599" s="8">
        <v>0</v>
      </c>
      <c r="DH599" s="8">
        <v>0</v>
      </c>
      <c r="DI599" s="8">
        <v>0</v>
      </c>
      <c r="DJ599" s="8">
        <v>0</v>
      </c>
      <c r="DK599" s="8">
        <v>0</v>
      </c>
      <c r="DL599" s="8">
        <v>0</v>
      </c>
      <c r="DM599" s="8">
        <v>0</v>
      </c>
      <c r="DN599" s="8">
        <v>0</v>
      </c>
      <c r="DO599" s="8">
        <v>0</v>
      </c>
      <c r="DP599" s="8">
        <v>0</v>
      </c>
      <c r="DQ599" s="8">
        <v>0</v>
      </c>
      <c r="DR599" s="8">
        <v>0</v>
      </c>
      <c r="DS599" s="8">
        <v>0</v>
      </c>
      <c r="DT599" s="8">
        <v>0</v>
      </c>
      <c r="DU599" s="8">
        <v>0</v>
      </c>
      <c r="DV599" s="8">
        <v>0</v>
      </c>
      <c r="DW599" s="8">
        <v>0</v>
      </c>
      <c r="DX599" s="8">
        <v>0</v>
      </c>
      <c r="DY599" s="8">
        <v>0</v>
      </c>
      <c r="DZ599" s="8">
        <v>0</v>
      </c>
      <c r="EA599" s="8">
        <v>0</v>
      </c>
      <c r="EB599" s="8">
        <v>0</v>
      </c>
      <c r="EC599" s="8">
        <v>0</v>
      </c>
      <c r="ED599" s="20">
        <v>0</v>
      </c>
      <c r="EF599" s="9">
        <v>0</v>
      </c>
      <c r="EG599" s="9">
        <v>0</v>
      </c>
      <c r="EH599" s="9">
        <v>0</v>
      </c>
      <c r="EI599" s="9">
        <v>0</v>
      </c>
      <c r="EJ599" s="9">
        <v>0</v>
      </c>
      <c r="EK599" s="9">
        <v>0</v>
      </c>
      <c r="EL599" s="9">
        <v>0</v>
      </c>
      <c r="EM599" s="9">
        <v>0</v>
      </c>
      <c r="EN599" s="9">
        <v>0</v>
      </c>
      <c r="EO599" s="9">
        <v>0</v>
      </c>
      <c r="EP599" s="9">
        <v>0</v>
      </c>
      <c r="EQ599" s="9">
        <v>0</v>
      </c>
      <c r="ER599" s="9">
        <v>0</v>
      </c>
      <c r="ES599" s="9">
        <v>0</v>
      </c>
      <c r="ET599" s="9">
        <v>0</v>
      </c>
      <c r="EU599" s="9">
        <v>0</v>
      </c>
      <c r="EV599" s="9">
        <v>0</v>
      </c>
      <c r="EW599" s="9">
        <v>0</v>
      </c>
      <c r="EX599" s="9">
        <v>0</v>
      </c>
      <c r="EY599" s="9">
        <v>0</v>
      </c>
      <c r="EZ599" s="9">
        <v>0</v>
      </c>
      <c r="FA599" s="9">
        <v>0</v>
      </c>
      <c r="FB599" s="9">
        <v>0</v>
      </c>
      <c r="FC599" s="9">
        <v>0</v>
      </c>
      <c r="FD599" s="9">
        <v>0</v>
      </c>
      <c r="FE599" s="9">
        <v>0</v>
      </c>
      <c r="FF599">
        <v>0</v>
      </c>
    </row>
    <row r="600" spans="1:162" x14ac:dyDescent="0.2">
      <c r="A600" t="s">
        <v>270</v>
      </c>
      <c r="B600" t="s">
        <v>3045</v>
      </c>
      <c r="C600" t="s">
        <v>3</v>
      </c>
      <c r="D600" s="1">
        <v>2</v>
      </c>
      <c r="E600" s="1">
        <v>2</v>
      </c>
      <c r="F600" s="4">
        <v>0</v>
      </c>
      <c r="G600" s="4">
        <v>0</v>
      </c>
      <c r="H600" s="5">
        <v>2</v>
      </c>
      <c r="I600">
        <v>2</v>
      </c>
      <c r="J600" s="4">
        <v>0</v>
      </c>
      <c r="K600">
        <v>0</v>
      </c>
      <c r="L600" s="5">
        <v>2</v>
      </c>
      <c r="M600">
        <v>2</v>
      </c>
      <c r="N600" s="4">
        <v>0</v>
      </c>
      <c r="O600">
        <v>0</v>
      </c>
      <c r="P600" s="5">
        <v>2</v>
      </c>
      <c r="Q600">
        <v>4</v>
      </c>
      <c r="R600" s="4">
        <v>0</v>
      </c>
      <c r="S600">
        <v>0</v>
      </c>
      <c r="T600" s="5">
        <v>4</v>
      </c>
      <c r="U600">
        <v>4</v>
      </c>
      <c r="V600" s="4">
        <v>0</v>
      </c>
      <c r="W600">
        <v>0</v>
      </c>
      <c r="X600" s="5">
        <v>4</v>
      </c>
      <c r="Y600">
        <v>4</v>
      </c>
      <c r="Z600" s="4">
        <v>0</v>
      </c>
      <c r="AA600">
        <v>0</v>
      </c>
      <c r="AB600" s="5">
        <v>4</v>
      </c>
      <c r="AD600">
        <v>2</v>
      </c>
      <c r="AE600">
        <v>2</v>
      </c>
      <c r="AF600" s="4">
        <v>0</v>
      </c>
      <c r="AG600">
        <v>0</v>
      </c>
      <c r="AH600" s="5">
        <v>2</v>
      </c>
      <c r="AI600">
        <v>2</v>
      </c>
      <c r="AJ600" s="4">
        <v>0</v>
      </c>
      <c r="AK600">
        <v>0</v>
      </c>
      <c r="AL600" s="5">
        <v>2</v>
      </c>
      <c r="AM600">
        <v>4</v>
      </c>
      <c r="AN600" s="4">
        <v>0</v>
      </c>
      <c r="AO600">
        <v>0</v>
      </c>
      <c r="AP600" s="5">
        <v>4</v>
      </c>
      <c r="AQ600">
        <v>4</v>
      </c>
      <c r="AR600" s="4">
        <v>0</v>
      </c>
      <c r="AS600">
        <v>0</v>
      </c>
      <c r="AT600" s="5">
        <v>4</v>
      </c>
      <c r="AU600">
        <v>4</v>
      </c>
      <c r="AV600" s="4">
        <v>0</v>
      </c>
      <c r="AW600">
        <v>0</v>
      </c>
      <c r="AX600" s="5">
        <v>4</v>
      </c>
      <c r="AY600">
        <v>4</v>
      </c>
      <c r="AZ600" s="4">
        <v>0</v>
      </c>
      <c r="BA600">
        <v>0</v>
      </c>
      <c r="BB600" s="5">
        <v>4</v>
      </c>
      <c r="BD600">
        <v>2</v>
      </c>
      <c r="BE600">
        <v>2</v>
      </c>
      <c r="BF600" s="4">
        <v>0</v>
      </c>
      <c r="BG600">
        <v>0</v>
      </c>
      <c r="BH600" s="5">
        <v>2</v>
      </c>
      <c r="BI600">
        <v>2</v>
      </c>
      <c r="BJ600" s="4">
        <v>0</v>
      </c>
      <c r="BK600">
        <v>0</v>
      </c>
      <c r="BL600" s="5">
        <v>2</v>
      </c>
      <c r="BM600">
        <v>4</v>
      </c>
      <c r="BN600" s="4">
        <v>0</v>
      </c>
      <c r="BO600">
        <v>0</v>
      </c>
      <c r="BP600" s="5">
        <v>4</v>
      </c>
      <c r="BQ600">
        <v>4</v>
      </c>
      <c r="BR600" s="4">
        <v>0</v>
      </c>
      <c r="BS600">
        <v>0</v>
      </c>
      <c r="BT600" s="5">
        <v>4</v>
      </c>
      <c r="BU600">
        <v>4</v>
      </c>
      <c r="BV600" s="4">
        <v>0</v>
      </c>
      <c r="BW600">
        <v>0</v>
      </c>
      <c r="BX600" s="5">
        <v>4</v>
      </c>
      <c r="BY600">
        <v>4</v>
      </c>
      <c r="BZ600" s="4">
        <v>0</v>
      </c>
      <c r="CA600">
        <v>0</v>
      </c>
      <c r="CB600" s="5">
        <v>4</v>
      </c>
      <c r="CD600">
        <v>2</v>
      </c>
      <c r="CE600">
        <v>2</v>
      </c>
      <c r="CF600" s="4">
        <v>0</v>
      </c>
      <c r="CG600">
        <v>0</v>
      </c>
      <c r="CH600" s="5">
        <v>2</v>
      </c>
      <c r="CI600">
        <v>2</v>
      </c>
      <c r="CJ600" s="4">
        <v>0</v>
      </c>
      <c r="CK600">
        <v>0</v>
      </c>
      <c r="CL600" s="5">
        <v>2</v>
      </c>
      <c r="CM600">
        <v>4</v>
      </c>
      <c r="CN600" s="4">
        <v>0</v>
      </c>
      <c r="CO600">
        <v>0</v>
      </c>
      <c r="CP600" s="5">
        <v>4</v>
      </c>
      <c r="CQ600">
        <v>4</v>
      </c>
      <c r="CR600" s="4">
        <v>0</v>
      </c>
      <c r="CS600">
        <v>0</v>
      </c>
      <c r="CT600" s="5">
        <v>4</v>
      </c>
      <c r="CU600">
        <v>4</v>
      </c>
      <c r="CV600" s="4">
        <v>0</v>
      </c>
      <c r="CW600">
        <v>0</v>
      </c>
      <c r="CX600" s="5">
        <v>4</v>
      </c>
      <c r="CY600" s="21">
        <v>4</v>
      </c>
      <c r="CZ600" s="21">
        <v>0</v>
      </c>
      <c r="DA600" s="21">
        <v>0</v>
      </c>
      <c r="DB600" s="5">
        <v>4</v>
      </c>
      <c r="DD600" s="8">
        <v>0</v>
      </c>
      <c r="DE600" s="8">
        <v>0</v>
      </c>
      <c r="DF600" s="8">
        <v>0</v>
      </c>
      <c r="DG600" s="8">
        <v>0</v>
      </c>
      <c r="DH600" s="8">
        <v>0</v>
      </c>
      <c r="DI600" s="8">
        <v>0</v>
      </c>
      <c r="DJ600" s="8">
        <v>0</v>
      </c>
      <c r="DK600" s="8">
        <v>0</v>
      </c>
      <c r="DL600" s="8">
        <v>0</v>
      </c>
      <c r="DM600" s="8">
        <v>0</v>
      </c>
      <c r="DN600" s="8">
        <v>0</v>
      </c>
      <c r="DO600" s="8">
        <v>0</v>
      </c>
      <c r="DP600" s="8">
        <v>0</v>
      </c>
      <c r="DQ600" s="8">
        <v>0</v>
      </c>
      <c r="DR600" s="8">
        <v>0</v>
      </c>
      <c r="DS600" s="8">
        <v>0</v>
      </c>
      <c r="DT600" s="8">
        <v>0</v>
      </c>
      <c r="DU600" s="8">
        <v>0</v>
      </c>
      <c r="DV600" s="8">
        <v>0</v>
      </c>
      <c r="DW600" s="8">
        <v>0</v>
      </c>
      <c r="DX600" s="8">
        <v>0</v>
      </c>
      <c r="DY600" s="8">
        <v>0</v>
      </c>
      <c r="DZ600" s="8">
        <v>0</v>
      </c>
      <c r="EA600" s="8">
        <v>0</v>
      </c>
      <c r="EB600" s="8">
        <v>0</v>
      </c>
      <c r="EC600" s="8">
        <v>0</v>
      </c>
      <c r="ED600" s="20">
        <v>0</v>
      </c>
      <c r="EF600" s="9">
        <v>0</v>
      </c>
      <c r="EG600" s="9">
        <v>0</v>
      </c>
      <c r="EH600" s="9">
        <v>0</v>
      </c>
      <c r="EI600" s="9">
        <v>0</v>
      </c>
      <c r="EJ600" s="9">
        <v>0</v>
      </c>
      <c r="EK600" s="9">
        <v>0</v>
      </c>
      <c r="EL600" s="9">
        <v>0</v>
      </c>
      <c r="EM600" s="9">
        <v>0</v>
      </c>
      <c r="EN600" s="9">
        <v>0</v>
      </c>
      <c r="EO600" s="9">
        <v>0</v>
      </c>
      <c r="EP600" s="9">
        <v>0</v>
      </c>
      <c r="EQ600" s="9">
        <v>0</v>
      </c>
      <c r="ER600" s="9">
        <v>0</v>
      </c>
      <c r="ES600" s="9">
        <v>0</v>
      </c>
      <c r="ET600" s="9">
        <v>0</v>
      </c>
      <c r="EU600" s="9">
        <v>0</v>
      </c>
      <c r="EV600" s="9">
        <v>0</v>
      </c>
      <c r="EW600" s="9">
        <v>0</v>
      </c>
      <c r="EX600" s="9">
        <v>0</v>
      </c>
      <c r="EY600" s="9">
        <v>0</v>
      </c>
      <c r="EZ600" s="9">
        <v>0</v>
      </c>
      <c r="FA600" s="9">
        <v>0</v>
      </c>
      <c r="FB600" s="9">
        <v>0</v>
      </c>
      <c r="FC600" s="9">
        <v>0</v>
      </c>
      <c r="FD600" s="9">
        <v>0</v>
      </c>
      <c r="FE600" s="9">
        <v>0</v>
      </c>
      <c r="FF600">
        <v>0</v>
      </c>
    </row>
    <row r="601" spans="1:162" x14ac:dyDescent="0.2">
      <c r="A601" t="s">
        <v>722</v>
      </c>
      <c r="B601" t="s">
        <v>3046</v>
      </c>
      <c r="C601" t="s">
        <v>3</v>
      </c>
      <c r="D601" s="1">
        <v>0</v>
      </c>
      <c r="E601" s="1">
        <v>0</v>
      </c>
      <c r="F601" s="4">
        <v>0</v>
      </c>
      <c r="G601" s="4">
        <v>1</v>
      </c>
      <c r="H601" s="5">
        <v>0</v>
      </c>
      <c r="I601">
        <v>5</v>
      </c>
      <c r="J601" s="4">
        <v>0</v>
      </c>
      <c r="K601">
        <v>0</v>
      </c>
      <c r="L601" s="5">
        <v>5</v>
      </c>
      <c r="M601">
        <v>5</v>
      </c>
      <c r="N601" s="4">
        <v>0</v>
      </c>
      <c r="O601">
        <v>0</v>
      </c>
      <c r="P601" s="5">
        <v>5</v>
      </c>
      <c r="Q601">
        <v>6</v>
      </c>
      <c r="R601" s="4">
        <v>0</v>
      </c>
      <c r="S601">
        <v>54</v>
      </c>
      <c r="T601" s="5">
        <v>6</v>
      </c>
      <c r="U601">
        <v>6</v>
      </c>
      <c r="V601" s="4">
        <v>0</v>
      </c>
      <c r="W601">
        <v>0</v>
      </c>
      <c r="X601" s="5">
        <v>6</v>
      </c>
      <c r="Y601">
        <v>6</v>
      </c>
      <c r="Z601" s="4">
        <v>0</v>
      </c>
      <c r="AA601">
        <v>1</v>
      </c>
      <c r="AB601" s="5">
        <v>6</v>
      </c>
      <c r="AD601">
        <v>0</v>
      </c>
      <c r="AE601">
        <v>0</v>
      </c>
      <c r="AF601" s="4">
        <v>0</v>
      </c>
      <c r="AG601">
        <v>1</v>
      </c>
      <c r="AH601" s="5">
        <v>0</v>
      </c>
      <c r="AI601">
        <v>5</v>
      </c>
      <c r="AJ601" s="4">
        <v>0</v>
      </c>
      <c r="AK601">
        <v>0</v>
      </c>
      <c r="AL601" s="5">
        <v>5</v>
      </c>
      <c r="AM601">
        <v>5</v>
      </c>
      <c r="AN601" s="4">
        <v>0</v>
      </c>
      <c r="AO601">
        <v>54</v>
      </c>
      <c r="AP601" s="5">
        <v>5</v>
      </c>
      <c r="AQ601">
        <v>6</v>
      </c>
      <c r="AR601" s="4">
        <v>0</v>
      </c>
      <c r="AS601">
        <v>0</v>
      </c>
      <c r="AT601" s="5">
        <v>6</v>
      </c>
      <c r="AU601">
        <v>6</v>
      </c>
      <c r="AV601" s="4">
        <v>0</v>
      </c>
      <c r="AW601">
        <v>0</v>
      </c>
      <c r="AX601" s="5">
        <v>6</v>
      </c>
      <c r="AY601">
        <v>6</v>
      </c>
      <c r="AZ601" s="4">
        <v>0</v>
      </c>
      <c r="BA601">
        <v>1</v>
      </c>
      <c r="BB601" s="5">
        <v>6</v>
      </c>
      <c r="BD601">
        <v>0</v>
      </c>
      <c r="BE601">
        <v>5</v>
      </c>
      <c r="BF601" s="4">
        <v>0</v>
      </c>
      <c r="BG601">
        <v>1</v>
      </c>
      <c r="BH601" s="5">
        <v>5</v>
      </c>
      <c r="BI601">
        <v>5</v>
      </c>
      <c r="BJ601" s="4">
        <v>0</v>
      </c>
      <c r="BK601">
        <v>0</v>
      </c>
      <c r="BL601" s="5">
        <v>5</v>
      </c>
      <c r="BM601">
        <v>4</v>
      </c>
      <c r="BN601" s="4">
        <v>0</v>
      </c>
      <c r="BO601">
        <v>54</v>
      </c>
      <c r="BP601" s="5">
        <v>4</v>
      </c>
      <c r="BQ601">
        <v>6</v>
      </c>
      <c r="BR601" s="4">
        <v>0</v>
      </c>
      <c r="BS601">
        <v>0</v>
      </c>
      <c r="BT601" s="5">
        <v>6</v>
      </c>
      <c r="BU601">
        <v>6</v>
      </c>
      <c r="BV601" s="4">
        <v>0</v>
      </c>
      <c r="BW601">
        <v>0</v>
      </c>
      <c r="BX601" s="5">
        <v>6</v>
      </c>
      <c r="BY601">
        <v>6</v>
      </c>
      <c r="BZ601" s="4">
        <v>0</v>
      </c>
      <c r="CA601">
        <v>1</v>
      </c>
      <c r="CB601" s="5">
        <v>6</v>
      </c>
      <c r="CD601">
        <v>0</v>
      </c>
      <c r="CE601">
        <v>5</v>
      </c>
      <c r="CF601" s="4">
        <v>0</v>
      </c>
      <c r="CG601">
        <v>0</v>
      </c>
      <c r="CH601" s="5">
        <v>5</v>
      </c>
      <c r="CI601">
        <v>5</v>
      </c>
      <c r="CJ601" s="4">
        <v>0</v>
      </c>
      <c r="CK601">
        <v>0</v>
      </c>
      <c r="CL601" s="5">
        <v>5</v>
      </c>
      <c r="CM601">
        <v>6</v>
      </c>
      <c r="CN601" s="4">
        <v>0</v>
      </c>
      <c r="CO601">
        <v>54</v>
      </c>
      <c r="CP601" s="5">
        <v>6</v>
      </c>
      <c r="CQ601">
        <v>6</v>
      </c>
      <c r="CR601" s="4">
        <v>0</v>
      </c>
      <c r="CS601">
        <v>0</v>
      </c>
      <c r="CT601" s="5">
        <v>6</v>
      </c>
      <c r="CU601">
        <v>6</v>
      </c>
      <c r="CV601" s="4">
        <v>0</v>
      </c>
      <c r="CW601">
        <v>1</v>
      </c>
      <c r="CX601" s="5">
        <v>6</v>
      </c>
      <c r="CY601" s="21">
        <v>5</v>
      </c>
      <c r="CZ601" s="21">
        <v>0</v>
      </c>
      <c r="DA601" s="21">
        <v>0</v>
      </c>
      <c r="DB601" s="5">
        <v>5</v>
      </c>
      <c r="DD601" s="8">
        <v>0</v>
      </c>
      <c r="DE601" s="8">
        <v>0</v>
      </c>
      <c r="DF601" s="8">
        <v>0</v>
      </c>
      <c r="DG601" s="8">
        <v>0</v>
      </c>
      <c r="DH601" s="8">
        <v>0</v>
      </c>
      <c r="DI601" s="8">
        <v>0</v>
      </c>
      <c r="DJ601" s="8">
        <v>0</v>
      </c>
      <c r="DK601" s="8">
        <v>0</v>
      </c>
      <c r="DL601" s="8">
        <v>0</v>
      </c>
      <c r="DM601" s="8">
        <v>0</v>
      </c>
      <c r="DN601" s="8">
        <v>0</v>
      </c>
      <c r="DO601" s="8">
        <v>0</v>
      </c>
      <c r="DP601" s="8">
        <v>0</v>
      </c>
      <c r="DQ601" s="8">
        <v>0</v>
      </c>
      <c r="DR601" s="8">
        <v>0</v>
      </c>
      <c r="DS601" s="8">
        <v>0</v>
      </c>
      <c r="DT601" s="8">
        <v>0</v>
      </c>
      <c r="DU601" s="8">
        <v>0</v>
      </c>
      <c r="DV601" s="8">
        <v>0</v>
      </c>
      <c r="DW601" s="8">
        <v>0</v>
      </c>
      <c r="DX601" s="8">
        <v>0</v>
      </c>
      <c r="DY601" s="8">
        <v>0</v>
      </c>
      <c r="DZ601" s="8">
        <v>0</v>
      </c>
      <c r="EA601" s="8">
        <v>0</v>
      </c>
      <c r="EB601" s="8">
        <v>0</v>
      </c>
      <c r="EC601" s="8">
        <v>0</v>
      </c>
      <c r="ED601" s="20">
        <v>0</v>
      </c>
      <c r="EF601" s="9">
        <v>0</v>
      </c>
      <c r="EG601" s="9">
        <v>0</v>
      </c>
      <c r="EH601" s="9">
        <v>1</v>
      </c>
      <c r="EI601" s="9">
        <v>0</v>
      </c>
      <c r="EJ601" s="9">
        <v>0</v>
      </c>
      <c r="EK601" s="9">
        <v>0</v>
      </c>
      <c r="EL601" s="9">
        <v>0</v>
      </c>
      <c r="EM601" s="9">
        <v>0</v>
      </c>
      <c r="EN601" s="9">
        <v>0</v>
      </c>
      <c r="EO601" s="9">
        <v>0</v>
      </c>
      <c r="EP601" s="9">
        <v>0</v>
      </c>
      <c r="EQ601" s="9">
        <v>0</v>
      </c>
      <c r="ER601" s="9">
        <v>54</v>
      </c>
      <c r="ES601" s="9">
        <v>0</v>
      </c>
      <c r="ET601" s="9">
        <v>0</v>
      </c>
      <c r="EU601" s="9">
        <v>0</v>
      </c>
      <c r="EV601" s="9">
        <v>0</v>
      </c>
      <c r="EW601" s="9">
        <v>0</v>
      </c>
      <c r="EX601" s="9">
        <v>0</v>
      </c>
      <c r="EY601" s="9">
        <v>0</v>
      </c>
      <c r="EZ601" s="9">
        <v>0</v>
      </c>
      <c r="FA601" s="9">
        <v>0</v>
      </c>
      <c r="FB601" s="9">
        <v>1</v>
      </c>
      <c r="FC601" s="9">
        <v>0</v>
      </c>
      <c r="FD601" s="9">
        <v>0</v>
      </c>
      <c r="FE601" s="9">
        <v>0</v>
      </c>
      <c r="FF601">
        <v>0</v>
      </c>
    </row>
    <row r="602" spans="1:162" x14ac:dyDescent="0.2">
      <c r="A602" t="s">
        <v>528</v>
      </c>
      <c r="B602" t="s">
        <v>3047</v>
      </c>
      <c r="C602" t="s">
        <v>3</v>
      </c>
      <c r="D602" s="1">
        <v>3</v>
      </c>
      <c r="E602" s="1">
        <v>3</v>
      </c>
      <c r="F602" s="4">
        <v>0</v>
      </c>
      <c r="G602" s="4">
        <v>0</v>
      </c>
      <c r="H602" s="5">
        <v>3</v>
      </c>
      <c r="I602">
        <v>3</v>
      </c>
      <c r="J602" s="4">
        <v>0</v>
      </c>
      <c r="K602">
        <v>0</v>
      </c>
      <c r="L602" s="5">
        <v>3</v>
      </c>
      <c r="M602">
        <v>3</v>
      </c>
      <c r="N602" s="4">
        <v>0</v>
      </c>
      <c r="O602">
        <v>0</v>
      </c>
      <c r="P602" s="5">
        <v>3</v>
      </c>
      <c r="Q602">
        <v>5</v>
      </c>
      <c r="R602" s="4">
        <v>0</v>
      </c>
      <c r="S602">
        <v>0</v>
      </c>
      <c r="T602" s="5">
        <v>5</v>
      </c>
      <c r="U602">
        <v>5</v>
      </c>
      <c r="V602" s="4">
        <v>0</v>
      </c>
      <c r="W602">
        <v>0</v>
      </c>
      <c r="X602" s="5">
        <v>5</v>
      </c>
      <c r="Y602">
        <v>5</v>
      </c>
      <c r="Z602" s="4">
        <v>0</v>
      </c>
      <c r="AA602">
        <v>0</v>
      </c>
      <c r="AB602" s="5">
        <v>5</v>
      </c>
      <c r="AD602">
        <v>3</v>
      </c>
      <c r="AE602">
        <v>3</v>
      </c>
      <c r="AF602" s="4">
        <v>0</v>
      </c>
      <c r="AG602">
        <v>0</v>
      </c>
      <c r="AH602" s="5">
        <v>3</v>
      </c>
      <c r="AI602">
        <v>3</v>
      </c>
      <c r="AJ602" s="4">
        <v>0</v>
      </c>
      <c r="AK602">
        <v>0</v>
      </c>
      <c r="AL602" s="5">
        <v>3</v>
      </c>
      <c r="AM602">
        <v>4</v>
      </c>
      <c r="AN602" s="4">
        <v>0</v>
      </c>
      <c r="AO602">
        <v>0</v>
      </c>
      <c r="AP602" s="5">
        <v>4</v>
      </c>
      <c r="AQ602">
        <v>5</v>
      </c>
      <c r="AR602" s="4">
        <v>0</v>
      </c>
      <c r="AS602">
        <v>0</v>
      </c>
      <c r="AT602" s="5">
        <v>5</v>
      </c>
      <c r="AU602">
        <v>5</v>
      </c>
      <c r="AV602" s="4">
        <v>0</v>
      </c>
      <c r="AW602">
        <v>0</v>
      </c>
      <c r="AX602" s="5">
        <v>5</v>
      </c>
      <c r="AY602">
        <v>5</v>
      </c>
      <c r="AZ602" s="4">
        <v>0</v>
      </c>
      <c r="BA602">
        <v>0</v>
      </c>
      <c r="BB602" s="5">
        <v>5</v>
      </c>
      <c r="BD602">
        <v>3</v>
      </c>
      <c r="BE602">
        <v>3</v>
      </c>
      <c r="BF602" s="4">
        <v>0</v>
      </c>
      <c r="BG602">
        <v>0</v>
      </c>
      <c r="BH602" s="5">
        <v>3</v>
      </c>
      <c r="BI602">
        <v>3</v>
      </c>
      <c r="BJ602" s="4">
        <v>0</v>
      </c>
      <c r="BK602">
        <v>0</v>
      </c>
      <c r="BL602" s="5">
        <v>3</v>
      </c>
      <c r="BM602">
        <v>4</v>
      </c>
      <c r="BN602" s="4">
        <v>0</v>
      </c>
      <c r="BO602">
        <v>0</v>
      </c>
      <c r="BP602" s="5">
        <v>4</v>
      </c>
      <c r="BQ602">
        <v>5</v>
      </c>
      <c r="BR602" s="4">
        <v>0</v>
      </c>
      <c r="BS602">
        <v>0</v>
      </c>
      <c r="BT602" s="5">
        <v>5</v>
      </c>
      <c r="BU602">
        <v>5</v>
      </c>
      <c r="BV602" s="4">
        <v>0</v>
      </c>
      <c r="BW602">
        <v>0</v>
      </c>
      <c r="BX602" s="5">
        <v>5</v>
      </c>
      <c r="BY602">
        <v>5</v>
      </c>
      <c r="BZ602" s="4">
        <v>0</v>
      </c>
      <c r="CA602">
        <v>0</v>
      </c>
      <c r="CB602" s="5">
        <v>5</v>
      </c>
      <c r="CD602">
        <v>3</v>
      </c>
      <c r="CE602">
        <v>3</v>
      </c>
      <c r="CF602" s="4">
        <v>0</v>
      </c>
      <c r="CG602">
        <v>0</v>
      </c>
      <c r="CH602" s="5">
        <v>3</v>
      </c>
      <c r="CI602">
        <v>3</v>
      </c>
      <c r="CJ602" s="4">
        <v>0</v>
      </c>
      <c r="CK602">
        <v>0</v>
      </c>
      <c r="CL602" s="5">
        <v>3</v>
      </c>
      <c r="CM602">
        <v>4</v>
      </c>
      <c r="CN602" s="4">
        <v>0</v>
      </c>
      <c r="CO602">
        <v>0</v>
      </c>
      <c r="CP602" s="5">
        <v>4</v>
      </c>
      <c r="CQ602">
        <v>5</v>
      </c>
      <c r="CR602" s="4">
        <v>0</v>
      </c>
      <c r="CS602">
        <v>0</v>
      </c>
      <c r="CT602" s="5">
        <v>5</v>
      </c>
      <c r="CU602">
        <v>5</v>
      </c>
      <c r="CV602" s="4">
        <v>0</v>
      </c>
      <c r="CW602">
        <v>0</v>
      </c>
      <c r="CX602" s="5">
        <v>5</v>
      </c>
      <c r="CY602" s="21">
        <v>5</v>
      </c>
      <c r="CZ602" s="21">
        <v>0</v>
      </c>
      <c r="DA602" s="21">
        <v>0</v>
      </c>
      <c r="DB602" s="5">
        <v>5</v>
      </c>
      <c r="DD602" s="8">
        <v>0</v>
      </c>
      <c r="DE602" s="8">
        <v>0</v>
      </c>
      <c r="DF602" s="8">
        <v>0</v>
      </c>
      <c r="DG602" s="8">
        <v>0</v>
      </c>
      <c r="DH602" s="8">
        <v>0</v>
      </c>
      <c r="DI602" s="8">
        <v>0</v>
      </c>
      <c r="DJ602" s="8">
        <v>0</v>
      </c>
      <c r="DK602" s="8">
        <v>0</v>
      </c>
      <c r="DL602" s="8">
        <v>0</v>
      </c>
      <c r="DM602" s="8">
        <v>0</v>
      </c>
      <c r="DN602" s="8">
        <v>0</v>
      </c>
      <c r="DO602" s="8">
        <v>0</v>
      </c>
      <c r="DP602" s="8">
        <v>0</v>
      </c>
      <c r="DQ602" s="8">
        <v>0</v>
      </c>
      <c r="DR602" s="8">
        <v>0</v>
      </c>
      <c r="DS602" s="8">
        <v>0</v>
      </c>
      <c r="DT602" s="8">
        <v>0</v>
      </c>
      <c r="DU602" s="8">
        <v>0</v>
      </c>
      <c r="DV602" s="8">
        <v>0</v>
      </c>
      <c r="DW602" s="8">
        <v>0</v>
      </c>
      <c r="DX602" s="8">
        <v>0</v>
      </c>
      <c r="DY602" s="8">
        <v>0</v>
      </c>
      <c r="DZ602" s="8">
        <v>0</v>
      </c>
      <c r="EA602" s="8">
        <v>0</v>
      </c>
      <c r="EB602" s="8">
        <v>0</v>
      </c>
      <c r="EC602" s="8">
        <v>0</v>
      </c>
      <c r="ED602" s="20">
        <v>0</v>
      </c>
      <c r="EF602" s="9">
        <v>0</v>
      </c>
      <c r="EG602" s="9">
        <v>0</v>
      </c>
      <c r="EH602" s="9">
        <v>0</v>
      </c>
      <c r="EI602" s="9">
        <v>0</v>
      </c>
      <c r="EJ602" s="9">
        <v>0</v>
      </c>
      <c r="EK602" s="9">
        <v>0</v>
      </c>
      <c r="EL602" s="9">
        <v>0</v>
      </c>
      <c r="EM602" s="9">
        <v>0</v>
      </c>
      <c r="EN602" s="9">
        <v>0</v>
      </c>
      <c r="EO602" s="9">
        <v>0</v>
      </c>
      <c r="EP602" s="9">
        <v>0</v>
      </c>
      <c r="EQ602" s="9">
        <v>0</v>
      </c>
      <c r="ER602" s="9">
        <v>0</v>
      </c>
      <c r="ES602" s="9">
        <v>0</v>
      </c>
      <c r="ET602" s="9">
        <v>0</v>
      </c>
      <c r="EU602" s="9">
        <v>0</v>
      </c>
      <c r="EV602" s="9">
        <v>0</v>
      </c>
      <c r="EW602" s="9">
        <v>0</v>
      </c>
      <c r="EX602" s="9">
        <v>0</v>
      </c>
      <c r="EY602" s="9">
        <v>0</v>
      </c>
      <c r="EZ602" s="9">
        <v>0</v>
      </c>
      <c r="FA602" s="9">
        <v>0</v>
      </c>
      <c r="FB602" s="9">
        <v>0</v>
      </c>
      <c r="FC602" s="9">
        <v>0</v>
      </c>
      <c r="FD602" s="9">
        <v>0</v>
      </c>
      <c r="FE602" s="9">
        <v>0</v>
      </c>
      <c r="FF602">
        <v>0</v>
      </c>
    </row>
    <row r="603" spans="1:162" x14ac:dyDescent="0.2">
      <c r="A603" t="s">
        <v>326</v>
      </c>
      <c r="B603" t="s">
        <v>3048</v>
      </c>
      <c r="C603" t="s">
        <v>3</v>
      </c>
      <c r="D603" s="1">
        <v>0</v>
      </c>
      <c r="E603" s="1">
        <v>4</v>
      </c>
      <c r="F603" s="4">
        <v>0</v>
      </c>
      <c r="G603" s="4">
        <v>0</v>
      </c>
      <c r="H603" s="5">
        <v>4</v>
      </c>
      <c r="I603">
        <v>6</v>
      </c>
      <c r="J603" s="4">
        <v>0</v>
      </c>
      <c r="K603">
        <v>0</v>
      </c>
      <c r="L603" s="5">
        <v>6</v>
      </c>
      <c r="M603">
        <v>6</v>
      </c>
      <c r="N603" s="4">
        <v>0</v>
      </c>
      <c r="O603">
        <v>0</v>
      </c>
      <c r="P603" s="5">
        <v>6</v>
      </c>
      <c r="Q603">
        <v>7</v>
      </c>
      <c r="R603" s="4">
        <v>0</v>
      </c>
      <c r="S603">
        <v>0</v>
      </c>
      <c r="T603" s="5">
        <v>7</v>
      </c>
      <c r="U603">
        <v>9</v>
      </c>
      <c r="V603" s="4">
        <v>0</v>
      </c>
      <c r="W603">
        <v>0</v>
      </c>
      <c r="X603" s="5">
        <v>9</v>
      </c>
      <c r="Y603">
        <v>9</v>
      </c>
      <c r="Z603" s="4">
        <v>0</v>
      </c>
      <c r="AA603">
        <v>0</v>
      </c>
      <c r="AB603" s="5">
        <v>9</v>
      </c>
      <c r="AD603">
        <v>7</v>
      </c>
      <c r="AE603">
        <v>4</v>
      </c>
      <c r="AF603" s="4">
        <v>0</v>
      </c>
      <c r="AG603">
        <v>0</v>
      </c>
      <c r="AH603" s="5">
        <v>4</v>
      </c>
      <c r="AI603">
        <v>6</v>
      </c>
      <c r="AJ603" s="4">
        <v>0</v>
      </c>
      <c r="AK603">
        <v>0</v>
      </c>
      <c r="AL603" s="5">
        <v>6</v>
      </c>
      <c r="AM603">
        <v>6</v>
      </c>
      <c r="AN603" s="4">
        <v>0</v>
      </c>
      <c r="AO603">
        <v>0</v>
      </c>
      <c r="AP603" s="5">
        <v>6</v>
      </c>
      <c r="AQ603">
        <v>9</v>
      </c>
      <c r="AR603" s="4">
        <v>0</v>
      </c>
      <c r="AS603">
        <v>0</v>
      </c>
      <c r="AT603" s="5">
        <v>9</v>
      </c>
      <c r="AU603">
        <v>9</v>
      </c>
      <c r="AV603" s="4">
        <v>0</v>
      </c>
      <c r="AW603">
        <v>0</v>
      </c>
      <c r="AX603" s="5">
        <v>9</v>
      </c>
      <c r="AY603">
        <v>9</v>
      </c>
      <c r="AZ603" s="4">
        <v>0</v>
      </c>
      <c r="BA603">
        <v>0</v>
      </c>
      <c r="BB603" s="5">
        <v>9</v>
      </c>
      <c r="BD603">
        <v>7</v>
      </c>
      <c r="BE603">
        <v>4</v>
      </c>
      <c r="BF603" s="4">
        <v>0</v>
      </c>
      <c r="BG603">
        <v>0</v>
      </c>
      <c r="BH603" s="5">
        <v>4</v>
      </c>
      <c r="BI603">
        <v>6</v>
      </c>
      <c r="BJ603" s="4">
        <v>0</v>
      </c>
      <c r="BK603">
        <v>0</v>
      </c>
      <c r="BL603" s="5">
        <v>6</v>
      </c>
      <c r="BM603">
        <v>6</v>
      </c>
      <c r="BN603" s="4">
        <v>0</v>
      </c>
      <c r="BO603">
        <v>0</v>
      </c>
      <c r="BP603" s="5">
        <v>6</v>
      </c>
      <c r="BQ603">
        <v>9</v>
      </c>
      <c r="BR603" s="4">
        <v>0</v>
      </c>
      <c r="BS603">
        <v>0</v>
      </c>
      <c r="BT603" s="5">
        <v>9</v>
      </c>
      <c r="BU603">
        <v>9</v>
      </c>
      <c r="BV603" s="4">
        <v>0</v>
      </c>
      <c r="BW603">
        <v>0</v>
      </c>
      <c r="BX603" s="5">
        <v>9</v>
      </c>
      <c r="BY603">
        <v>9</v>
      </c>
      <c r="BZ603" s="4">
        <v>0</v>
      </c>
      <c r="CA603">
        <v>0</v>
      </c>
      <c r="CB603" s="5">
        <v>9</v>
      </c>
      <c r="CD603">
        <v>4</v>
      </c>
      <c r="CE603">
        <v>4</v>
      </c>
      <c r="CF603" s="4">
        <v>0</v>
      </c>
      <c r="CG603">
        <v>0</v>
      </c>
      <c r="CH603" s="5">
        <v>4</v>
      </c>
      <c r="CI603">
        <v>6</v>
      </c>
      <c r="CJ603" s="4">
        <v>0</v>
      </c>
      <c r="CK603">
        <v>0</v>
      </c>
      <c r="CL603" s="5">
        <v>6</v>
      </c>
      <c r="CM603">
        <v>7</v>
      </c>
      <c r="CN603" s="4">
        <v>0</v>
      </c>
      <c r="CO603">
        <v>0</v>
      </c>
      <c r="CP603" s="5">
        <v>7</v>
      </c>
      <c r="CQ603">
        <v>9</v>
      </c>
      <c r="CR603" s="4">
        <v>0</v>
      </c>
      <c r="CS603">
        <v>0</v>
      </c>
      <c r="CT603" s="5">
        <v>9</v>
      </c>
      <c r="CU603">
        <v>9</v>
      </c>
      <c r="CV603" s="4">
        <v>0</v>
      </c>
      <c r="CW603">
        <v>0</v>
      </c>
      <c r="CX603" s="5">
        <v>9</v>
      </c>
      <c r="CY603" s="21">
        <v>0</v>
      </c>
      <c r="CZ603" s="21">
        <v>0</v>
      </c>
      <c r="DA603" s="21">
        <v>0</v>
      </c>
      <c r="DB603" s="5">
        <v>0</v>
      </c>
      <c r="DD603" s="8">
        <v>0</v>
      </c>
      <c r="DE603" s="8">
        <v>0</v>
      </c>
      <c r="DF603" s="8">
        <v>0</v>
      </c>
      <c r="DG603" s="8">
        <v>0</v>
      </c>
      <c r="DH603" s="8">
        <v>0</v>
      </c>
      <c r="DI603" s="8">
        <v>0</v>
      </c>
      <c r="DJ603" s="8">
        <v>0</v>
      </c>
      <c r="DK603" s="8">
        <v>0</v>
      </c>
      <c r="DL603" s="8">
        <v>0</v>
      </c>
      <c r="DM603" s="8">
        <v>0</v>
      </c>
      <c r="DN603" s="8">
        <v>0</v>
      </c>
      <c r="DO603" s="8">
        <v>0</v>
      </c>
      <c r="DP603" s="8">
        <v>0</v>
      </c>
      <c r="DQ603" s="8">
        <v>0</v>
      </c>
      <c r="DR603" s="8">
        <v>0</v>
      </c>
      <c r="DS603" s="8">
        <v>0</v>
      </c>
      <c r="DT603" s="8">
        <v>0</v>
      </c>
      <c r="DU603" s="8">
        <v>0</v>
      </c>
      <c r="DV603" s="8">
        <v>0</v>
      </c>
      <c r="DW603" s="8">
        <v>0</v>
      </c>
      <c r="DX603" s="8">
        <v>0</v>
      </c>
      <c r="DY603" s="8">
        <v>0</v>
      </c>
      <c r="DZ603" s="8">
        <v>0</v>
      </c>
      <c r="EA603" s="8">
        <v>0</v>
      </c>
      <c r="EB603" s="8">
        <v>0</v>
      </c>
      <c r="EC603" s="8">
        <v>0</v>
      </c>
      <c r="ED603" s="20">
        <v>0</v>
      </c>
      <c r="EF603" s="9">
        <v>0</v>
      </c>
      <c r="EG603" s="9">
        <v>0</v>
      </c>
      <c r="EH603" s="9">
        <v>0</v>
      </c>
      <c r="EI603" s="9">
        <v>0</v>
      </c>
      <c r="EJ603" s="9">
        <v>0</v>
      </c>
      <c r="EK603" s="9">
        <v>0</v>
      </c>
      <c r="EL603" s="9">
        <v>0</v>
      </c>
      <c r="EM603" s="9">
        <v>0</v>
      </c>
      <c r="EN603" s="9">
        <v>0</v>
      </c>
      <c r="EO603" s="9">
        <v>0</v>
      </c>
      <c r="EP603" s="9">
        <v>0</v>
      </c>
      <c r="EQ603" s="9">
        <v>0</v>
      </c>
      <c r="ER603" s="9">
        <v>0</v>
      </c>
      <c r="ES603" s="9">
        <v>0</v>
      </c>
      <c r="ET603" s="9">
        <v>0</v>
      </c>
      <c r="EU603" s="9">
        <v>0</v>
      </c>
      <c r="EV603" s="9">
        <v>0</v>
      </c>
      <c r="EW603" s="9">
        <v>0</v>
      </c>
      <c r="EX603" s="9">
        <v>0</v>
      </c>
      <c r="EY603" s="9">
        <v>0</v>
      </c>
      <c r="EZ603" s="9">
        <v>0</v>
      </c>
      <c r="FA603" s="9">
        <v>0</v>
      </c>
      <c r="FB603" s="9">
        <v>0</v>
      </c>
      <c r="FC603" s="9">
        <v>0</v>
      </c>
      <c r="FD603" s="9">
        <v>0</v>
      </c>
      <c r="FE603" s="9">
        <v>0</v>
      </c>
      <c r="FF603">
        <v>0</v>
      </c>
    </row>
    <row r="604" spans="1:162" x14ac:dyDescent="0.2">
      <c r="A604" t="s">
        <v>271</v>
      </c>
      <c r="B604" t="s">
        <v>3049</v>
      </c>
      <c r="C604" t="s">
        <v>3</v>
      </c>
      <c r="D604" s="1">
        <v>0</v>
      </c>
      <c r="E604" s="1">
        <v>4</v>
      </c>
      <c r="F604" s="4">
        <v>0</v>
      </c>
      <c r="G604" s="4">
        <v>0</v>
      </c>
      <c r="H604" s="5">
        <v>4</v>
      </c>
      <c r="I604">
        <v>5</v>
      </c>
      <c r="J604" s="4">
        <v>0</v>
      </c>
      <c r="K604">
        <v>0</v>
      </c>
      <c r="L604" s="5">
        <v>5</v>
      </c>
      <c r="M604">
        <v>5</v>
      </c>
      <c r="N604" s="4">
        <v>0</v>
      </c>
      <c r="O604">
        <v>0</v>
      </c>
      <c r="P604" s="5">
        <v>5</v>
      </c>
      <c r="Q604">
        <v>5</v>
      </c>
      <c r="R604" s="4">
        <v>0</v>
      </c>
      <c r="S604">
        <v>33</v>
      </c>
      <c r="T604" s="5">
        <v>5</v>
      </c>
      <c r="U604">
        <v>6</v>
      </c>
      <c r="V604" s="4">
        <v>0</v>
      </c>
      <c r="W604">
        <v>0</v>
      </c>
      <c r="X604" s="5">
        <v>6</v>
      </c>
      <c r="Y604">
        <v>6</v>
      </c>
      <c r="Z604" s="4">
        <v>0</v>
      </c>
      <c r="AA604">
        <v>0</v>
      </c>
      <c r="AB604" s="5">
        <v>6</v>
      </c>
      <c r="AD604">
        <v>0</v>
      </c>
      <c r="AE604">
        <v>4</v>
      </c>
      <c r="AF604" s="4">
        <v>0</v>
      </c>
      <c r="AG604">
        <v>0</v>
      </c>
      <c r="AH604" s="5">
        <v>4</v>
      </c>
      <c r="AI604">
        <v>5</v>
      </c>
      <c r="AJ604" s="4">
        <v>0</v>
      </c>
      <c r="AK604">
        <v>0</v>
      </c>
      <c r="AL604" s="5">
        <v>5</v>
      </c>
      <c r="AM604">
        <v>5</v>
      </c>
      <c r="AN604" s="4">
        <v>0</v>
      </c>
      <c r="AO604">
        <v>0</v>
      </c>
      <c r="AP604" s="5">
        <v>5</v>
      </c>
      <c r="AQ604">
        <v>5</v>
      </c>
      <c r="AR604" s="4">
        <v>0</v>
      </c>
      <c r="AS604">
        <v>33</v>
      </c>
      <c r="AT604" s="5">
        <v>5</v>
      </c>
      <c r="AU604">
        <v>6</v>
      </c>
      <c r="AV604" s="4">
        <v>0</v>
      </c>
      <c r="AW604">
        <v>0</v>
      </c>
      <c r="AX604" s="5">
        <v>6</v>
      </c>
      <c r="AY604">
        <v>6</v>
      </c>
      <c r="AZ604" s="4">
        <v>0</v>
      </c>
      <c r="BA604">
        <v>0</v>
      </c>
      <c r="BB604" s="5">
        <v>6</v>
      </c>
      <c r="BD604">
        <v>0</v>
      </c>
      <c r="BE604">
        <v>4</v>
      </c>
      <c r="BF604" s="4">
        <v>0</v>
      </c>
      <c r="BG604">
        <v>0</v>
      </c>
      <c r="BH604" s="5">
        <v>4</v>
      </c>
      <c r="BI604">
        <v>5</v>
      </c>
      <c r="BJ604" s="4">
        <v>0</v>
      </c>
      <c r="BK604">
        <v>0</v>
      </c>
      <c r="BL604" s="5">
        <v>5</v>
      </c>
      <c r="BM604">
        <v>5</v>
      </c>
      <c r="BN604" s="4">
        <v>0</v>
      </c>
      <c r="BO604">
        <v>0</v>
      </c>
      <c r="BP604" s="5">
        <v>5</v>
      </c>
      <c r="BQ604">
        <v>5</v>
      </c>
      <c r="BR604" s="4">
        <v>0</v>
      </c>
      <c r="BS604">
        <v>33</v>
      </c>
      <c r="BT604" s="5">
        <v>5</v>
      </c>
      <c r="BU604">
        <v>6</v>
      </c>
      <c r="BV604" s="4">
        <v>0</v>
      </c>
      <c r="BW604">
        <v>0</v>
      </c>
      <c r="BX604" s="5">
        <v>6</v>
      </c>
      <c r="BY604">
        <v>6</v>
      </c>
      <c r="BZ604" s="4">
        <v>0</v>
      </c>
      <c r="CA604">
        <v>0</v>
      </c>
      <c r="CB604" s="5">
        <v>6</v>
      </c>
      <c r="CD604">
        <v>4</v>
      </c>
      <c r="CE604">
        <v>5</v>
      </c>
      <c r="CF604" s="4">
        <v>0</v>
      </c>
      <c r="CG604">
        <v>0</v>
      </c>
      <c r="CH604" s="5">
        <v>5</v>
      </c>
      <c r="CI604">
        <v>5</v>
      </c>
      <c r="CJ604" s="4">
        <v>0</v>
      </c>
      <c r="CK604">
        <v>0</v>
      </c>
      <c r="CL604" s="5">
        <v>5</v>
      </c>
      <c r="CM604">
        <v>5</v>
      </c>
      <c r="CN604" s="4">
        <v>0</v>
      </c>
      <c r="CO604">
        <v>33</v>
      </c>
      <c r="CP604" s="5">
        <v>5</v>
      </c>
      <c r="CQ604">
        <v>6</v>
      </c>
      <c r="CR604" s="4">
        <v>0</v>
      </c>
      <c r="CS604">
        <v>0</v>
      </c>
      <c r="CT604" s="5">
        <v>6</v>
      </c>
      <c r="CU604">
        <v>6</v>
      </c>
      <c r="CV604" s="4">
        <v>0</v>
      </c>
      <c r="CW604">
        <v>0</v>
      </c>
      <c r="CX604" s="5">
        <v>6</v>
      </c>
      <c r="CY604" s="21">
        <v>6</v>
      </c>
      <c r="CZ604" s="21">
        <v>0</v>
      </c>
      <c r="DA604" s="21">
        <v>0</v>
      </c>
      <c r="DB604" s="5">
        <v>6</v>
      </c>
      <c r="DD604" s="8">
        <v>0</v>
      </c>
      <c r="DE604" s="8">
        <v>0</v>
      </c>
      <c r="DF604" s="8">
        <v>0</v>
      </c>
      <c r="DG604" s="8">
        <v>0</v>
      </c>
      <c r="DH604" s="8">
        <v>0</v>
      </c>
      <c r="DI604" s="8">
        <v>0</v>
      </c>
      <c r="DJ604" s="8">
        <v>0</v>
      </c>
      <c r="DK604" s="8">
        <v>0</v>
      </c>
      <c r="DL604" s="8">
        <v>0</v>
      </c>
      <c r="DM604" s="8">
        <v>0</v>
      </c>
      <c r="DN604" s="8">
        <v>0</v>
      </c>
      <c r="DO604" s="8">
        <v>0</v>
      </c>
      <c r="DP604" s="8">
        <v>0</v>
      </c>
      <c r="DQ604" s="8">
        <v>0</v>
      </c>
      <c r="DR604" s="8">
        <v>0</v>
      </c>
      <c r="DS604" s="8">
        <v>0</v>
      </c>
      <c r="DT604" s="8">
        <v>0</v>
      </c>
      <c r="DU604" s="8">
        <v>0</v>
      </c>
      <c r="DV604" s="8">
        <v>0</v>
      </c>
      <c r="DW604" s="8">
        <v>0</v>
      </c>
      <c r="DX604" s="8">
        <v>0</v>
      </c>
      <c r="DY604" s="8">
        <v>0</v>
      </c>
      <c r="DZ604" s="8">
        <v>0</v>
      </c>
      <c r="EA604" s="8">
        <v>0</v>
      </c>
      <c r="EB604" s="8">
        <v>0</v>
      </c>
      <c r="EC604" s="8">
        <v>0</v>
      </c>
      <c r="ED604" s="20">
        <v>0</v>
      </c>
      <c r="EF604" s="9">
        <v>0</v>
      </c>
      <c r="EG604" s="9">
        <v>0</v>
      </c>
      <c r="EH604" s="9">
        <v>0</v>
      </c>
      <c r="EI604" s="9">
        <v>0</v>
      </c>
      <c r="EJ604" s="9">
        <v>0</v>
      </c>
      <c r="EK604" s="9">
        <v>0</v>
      </c>
      <c r="EL604" s="9">
        <v>0</v>
      </c>
      <c r="EM604" s="9">
        <v>0</v>
      </c>
      <c r="EN604" s="9">
        <v>0</v>
      </c>
      <c r="EO604" s="9">
        <v>0</v>
      </c>
      <c r="EP604" s="9">
        <v>0</v>
      </c>
      <c r="EQ604" s="9">
        <v>0</v>
      </c>
      <c r="ER604" s="9">
        <v>0</v>
      </c>
      <c r="ES604" s="9">
        <v>0</v>
      </c>
      <c r="ET604" s="9">
        <v>33</v>
      </c>
      <c r="EU604" s="9">
        <v>0</v>
      </c>
      <c r="EV604" s="9">
        <v>0</v>
      </c>
      <c r="EW604" s="9">
        <v>0</v>
      </c>
      <c r="EX604" s="9">
        <v>0</v>
      </c>
      <c r="EY604" s="9">
        <v>0</v>
      </c>
      <c r="EZ604" s="9">
        <v>0</v>
      </c>
      <c r="FA604" s="9">
        <v>0</v>
      </c>
      <c r="FB604" s="9">
        <v>0</v>
      </c>
      <c r="FC604" s="9">
        <v>0</v>
      </c>
      <c r="FD604" s="9">
        <v>0</v>
      </c>
      <c r="FE604" s="9">
        <v>0</v>
      </c>
      <c r="FF604">
        <v>0</v>
      </c>
    </row>
    <row r="605" spans="1:162" x14ac:dyDescent="0.2">
      <c r="A605" t="s">
        <v>311</v>
      </c>
      <c r="B605" t="s">
        <v>3050</v>
      </c>
      <c r="C605" t="s">
        <v>3</v>
      </c>
      <c r="D605" s="1">
        <v>0</v>
      </c>
      <c r="E605" s="1">
        <v>4</v>
      </c>
      <c r="F605" s="4">
        <v>0</v>
      </c>
      <c r="G605" s="4">
        <v>0</v>
      </c>
      <c r="H605" s="5">
        <v>4</v>
      </c>
      <c r="I605">
        <v>4</v>
      </c>
      <c r="J605" s="4">
        <v>0</v>
      </c>
      <c r="K605">
        <v>0</v>
      </c>
      <c r="L605" s="5">
        <v>4</v>
      </c>
      <c r="M605">
        <v>4</v>
      </c>
      <c r="N605" s="4">
        <v>0</v>
      </c>
      <c r="O605">
        <v>0</v>
      </c>
      <c r="P605" s="5">
        <v>4</v>
      </c>
      <c r="Q605">
        <v>4</v>
      </c>
      <c r="R605" s="4">
        <v>0</v>
      </c>
      <c r="S605">
        <v>0</v>
      </c>
      <c r="T605" s="5">
        <v>4</v>
      </c>
      <c r="U605">
        <v>5</v>
      </c>
      <c r="V605" s="4">
        <v>0</v>
      </c>
      <c r="W605">
        <v>0</v>
      </c>
      <c r="X605" s="5">
        <v>5</v>
      </c>
      <c r="Y605">
        <v>5</v>
      </c>
      <c r="Z605" s="4">
        <v>0</v>
      </c>
      <c r="AA605">
        <v>6</v>
      </c>
      <c r="AB605" s="5">
        <v>5</v>
      </c>
      <c r="AD605">
        <v>0</v>
      </c>
      <c r="AE605">
        <v>4</v>
      </c>
      <c r="AF605" s="4">
        <v>0</v>
      </c>
      <c r="AG605">
        <v>0</v>
      </c>
      <c r="AH605" s="5">
        <v>4</v>
      </c>
      <c r="AI605">
        <v>4</v>
      </c>
      <c r="AJ605" s="4">
        <v>0</v>
      </c>
      <c r="AK605">
        <v>0</v>
      </c>
      <c r="AL605" s="5">
        <v>4</v>
      </c>
      <c r="AM605">
        <v>4</v>
      </c>
      <c r="AN605" s="4">
        <v>0</v>
      </c>
      <c r="AO605">
        <v>0</v>
      </c>
      <c r="AP605" s="5">
        <v>4</v>
      </c>
      <c r="AQ605">
        <v>5</v>
      </c>
      <c r="AR605" s="4">
        <v>0</v>
      </c>
      <c r="AS605">
        <v>0</v>
      </c>
      <c r="AT605" s="5">
        <v>5</v>
      </c>
      <c r="AU605">
        <v>5</v>
      </c>
      <c r="AV605" s="4">
        <v>0</v>
      </c>
      <c r="AW605">
        <v>6</v>
      </c>
      <c r="AX605" s="5">
        <v>5</v>
      </c>
      <c r="AY605">
        <v>5</v>
      </c>
      <c r="AZ605" s="4">
        <v>0</v>
      </c>
      <c r="BA605">
        <v>0</v>
      </c>
      <c r="BB605" s="5">
        <v>5</v>
      </c>
      <c r="BD605">
        <v>4</v>
      </c>
      <c r="BE605">
        <v>4</v>
      </c>
      <c r="BF605" s="4">
        <v>0</v>
      </c>
      <c r="BG605">
        <v>0</v>
      </c>
      <c r="BH605" s="5">
        <v>4</v>
      </c>
      <c r="BI605">
        <v>4</v>
      </c>
      <c r="BJ605" s="4">
        <v>0</v>
      </c>
      <c r="BK605">
        <v>0</v>
      </c>
      <c r="BL605" s="5">
        <v>4</v>
      </c>
      <c r="BM605">
        <v>4</v>
      </c>
      <c r="BN605" s="4">
        <v>0</v>
      </c>
      <c r="BO605">
        <v>0</v>
      </c>
      <c r="BP605" s="5">
        <v>4</v>
      </c>
      <c r="BQ605">
        <v>5</v>
      </c>
      <c r="BR605" s="4">
        <v>0</v>
      </c>
      <c r="BS605">
        <v>0</v>
      </c>
      <c r="BT605" s="5">
        <v>5</v>
      </c>
      <c r="BU605">
        <v>5</v>
      </c>
      <c r="BV605" s="4">
        <v>0</v>
      </c>
      <c r="BW605">
        <v>6</v>
      </c>
      <c r="BX605" s="5">
        <v>5</v>
      </c>
      <c r="BY605">
        <v>5</v>
      </c>
      <c r="BZ605" s="4">
        <v>0</v>
      </c>
      <c r="CA605">
        <v>0</v>
      </c>
      <c r="CB605" s="5">
        <v>5</v>
      </c>
      <c r="CD605">
        <v>4</v>
      </c>
      <c r="CE605">
        <v>4</v>
      </c>
      <c r="CF605" s="4">
        <v>0</v>
      </c>
      <c r="CG605">
        <v>0</v>
      </c>
      <c r="CH605" s="5">
        <v>4</v>
      </c>
      <c r="CI605">
        <v>4</v>
      </c>
      <c r="CJ605" s="4">
        <v>0</v>
      </c>
      <c r="CK605">
        <v>0</v>
      </c>
      <c r="CL605" s="5">
        <v>4</v>
      </c>
      <c r="CM605">
        <v>4</v>
      </c>
      <c r="CN605" s="4">
        <v>0</v>
      </c>
      <c r="CO605">
        <v>0</v>
      </c>
      <c r="CP605" s="5">
        <v>4</v>
      </c>
      <c r="CQ605">
        <v>5</v>
      </c>
      <c r="CR605" s="4">
        <v>0</v>
      </c>
      <c r="CS605">
        <v>0</v>
      </c>
      <c r="CT605" s="5">
        <v>5</v>
      </c>
      <c r="CU605">
        <v>5</v>
      </c>
      <c r="CV605" s="4">
        <v>0</v>
      </c>
      <c r="CW605">
        <v>6</v>
      </c>
      <c r="CX605" s="5">
        <v>5</v>
      </c>
      <c r="CY605" s="21">
        <v>5</v>
      </c>
      <c r="CZ605" s="21">
        <v>0</v>
      </c>
      <c r="DA605" s="21">
        <v>2</v>
      </c>
      <c r="DB605" s="5">
        <v>5</v>
      </c>
      <c r="DD605" s="8">
        <v>0</v>
      </c>
      <c r="DE605" s="8">
        <v>0</v>
      </c>
      <c r="DF605" s="8">
        <v>0</v>
      </c>
      <c r="DG605" s="8">
        <v>0</v>
      </c>
      <c r="DH605" s="8">
        <v>0</v>
      </c>
      <c r="DI605" s="8">
        <v>0</v>
      </c>
      <c r="DJ605" s="8">
        <v>0</v>
      </c>
      <c r="DK605" s="8">
        <v>0</v>
      </c>
      <c r="DL605" s="8">
        <v>0</v>
      </c>
      <c r="DM605" s="8">
        <v>0</v>
      </c>
      <c r="DN605" s="8">
        <v>0</v>
      </c>
      <c r="DO605" s="8">
        <v>0</v>
      </c>
      <c r="DP605" s="8">
        <v>0</v>
      </c>
      <c r="DQ605" s="8">
        <v>0</v>
      </c>
      <c r="DR605" s="8">
        <v>0</v>
      </c>
      <c r="DS605" s="8">
        <v>0</v>
      </c>
      <c r="DT605" s="8">
        <v>0</v>
      </c>
      <c r="DU605" s="8">
        <v>0</v>
      </c>
      <c r="DV605" s="8">
        <v>0</v>
      </c>
      <c r="DW605" s="8">
        <v>0</v>
      </c>
      <c r="DX605" s="8">
        <v>0</v>
      </c>
      <c r="DY605" s="8">
        <v>0</v>
      </c>
      <c r="DZ605" s="8">
        <v>0</v>
      </c>
      <c r="EA605" s="8">
        <v>0</v>
      </c>
      <c r="EB605" s="8">
        <v>0</v>
      </c>
      <c r="EC605" s="8">
        <v>0</v>
      </c>
      <c r="ED605" s="20">
        <v>0</v>
      </c>
      <c r="EF605" s="9">
        <v>0</v>
      </c>
      <c r="EG605" s="9">
        <v>0</v>
      </c>
      <c r="EH605" s="9">
        <v>0</v>
      </c>
      <c r="EI605" s="9">
        <v>0</v>
      </c>
      <c r="EJ605" s="9">
        <v>0</v>
      </c>
      <c r="EK605" s="9">
        <v>0</v>
      </c>
      <c r="EL605" s="9">
        <v>0</v>
      </c>
      <c r="EM605" s="9">
        <v>0</v>
      </c>
      <c r="EN605" s="9">
        <v>0</v>
      </c>
      <c r="EO605" s="9">
        <v>0</v>
      </c>
      <c r="EP605" s="9">
        <v>0</v>
      </c>
      <c r="EQ605" s="9">
        <v>0</v>
      </c>
      <c r="ER605" s="9">
        <v>0</v>
      </c>
      <c r="ES605" s="9">
        <v>0</v>
      </c>
      <c r="ET605" s="9">
        <v>0</v>
      </c>
      <c r="EU605" s="9">
        <v>0</v>
      </c>
      <c r="EV605" s="9">
        <v>0</v>
      </c>
      <c r="EW605" s="9">
        <v>0</v>
      </c>
      <c r="EX605" s="9">
        <v>0</v>
      </c>
      <c r="EY605" s="9">
        <v>0</v>
      </c>
      <c r="EZ605" s="9">
        <v>6</v>
      </c>
      <c r="FA605" s="9">
        <v>0</v>
      </c>
      <c r="FB605" s="9">
        <v>0</v>
      </c>
      <c r="FC605" s="9">
        <v>0</v>
      </c>
      <c r="FD605" s="9">
        <v>0</v>
      </c>
      <c r="FE605" s="9">
        <v>0</v>
      </c>
      <c r="FF605">
        <v>2</v>
      </c>
    </row>
    <row r="606" spans="1:162" x14ac:dyDescent="0.2">
      <c r="A606" t="s">
        <v>465</v>
      </c>
      <c r="B606" t="s">
        <v>3051</v>
      </c>
      <c r="C606" t="s">
        <v>3</v>
      </c>
      <c r="D606" s="1">
        <v>0</v>
      </c>
      <c r="E606" s="1">
        <v>4</v>
      </c>
      <c r="F606" s="4">
        <v>0</v>
      </c>
      <c r="G606" s="4">
        <v>0</v>
      </c>
      <c r="H606" s="5">
        <v>4</v>
      </c>
      <c r="I606">
        <v>4</v>
      </c>
      <c r="J606" s="4">
        <v>0</v>
      </c>
      <c r="K606">
        <v>0</v>
      </c>
      <c r="L606" s="5">
        <v>4</v>
      </c>
      <c r="M606">
        <v>4</v>
      </c>
      <c r="N606" s="4">
        <v>0</v>
      </c>
      <c r="O606">
        <v>0</v>
      </c>
      <c r="P606" s="5">
        <v>4</v>
      </c>
      <c r="Q606">
        <v>4</v>
      </c>
      <c r="R606" s="4">
        <v>0</v>
      </c>
      <c r="S606">
        <v>0</v>
      </c>
      <c r="T606" s="5">
        <v>4</v>
      </c>
      <c r="U606">
        <v>4</v>
      </c>
      <c r="V606" s="4">
        <v>0</v>
      </c>
      <c r="W606">
        <v>0</v>
      </c>
      <c r="X606" s="5">
        <v>4</v>
      </c>
      <c r="Y606">
        <v>0</v>
      </c>
      <c r="Z606" s="4">
        <v>0</v>
      </c>
      <c r="AA606">
        <v>6</v>
      </c>
      <c r="AB606" s="5">
        <v>0</v>
      </c>
      <c r="AD606">
        <v>0</v>
      </c>
      <c r="AE606">
        <v>4</v>
      </c>
      <c r="AF606" s="4">
        <v>0</v>
      </c>
      <c r="AG606">
        <v>0</v>
      </c>
      <c r="AH606" s="5">
        <v>4</v>
      </c>
      <c r="AI606">
        <v>4</v>
      </c>
      <c r="AJ606" s="4">
        <v>0</v>
      </c>
      <c r="AK606">
        <v>0</v>
      </c>
      <c r="AL606" s="5">
        <v>4</v>
      </c>
      <c r="AM606">
        <v>4</v>
      </c>
      <c r="AN606" s="4">
        <v>0</v>
      </c>
      <c r="AO606">
        <v>0</v>
      </c>
      <c r="AP606" s="5">
        <v>4</v>
      </c>
      <c r="AQ606">
        <v>4</v>
      </c>
      <c r="AR606" s="4">
        <v>0</v>
      </c>
      <c r="AS606">
        <v>0</v>
      </c>
      <c r="AT606" s="5">
        <v>4</v>
      </c>
      <c r="AU606">
        <v>4</v>
      </c>
      <c r="AV606" s="4">
        <v>0</v>
      </c>
      <c r="AW606">
        <v>6</v>
      </c>
      <c r="AX606" s="5">
        <v>4</v>
      </c>
      <c r="AY606">
        <v>0</v>
      </c>
      <c r="AZ606" s="4">
        <v>0</v>
      </c>
      <c r="BA606">
        <v>0</v>
      </c>
      <c r="BB606" s="5">
        <v>0</v>
      </c>
      <c r="BD606">
        <v>4</v>
      </c>
      <c r="BE606">
        <v>4</v>
      </c>
      <c r="BF606" s="4">
        <v>0</v>
      </c>
      <c r="BG606">
        <v>0</v>
      </c>
      <c r="BH606" s="5">
        <v>4</v>
      </c>
      <c r="BI606">
        <v>4</v>
      </c>
      <c r="BJ606" s="4">
        <v>0</v>
      </c>
      <c r="BK606">
        <v>0</v>
      </c>
      <c r="BL606" s="5">
        <v>4</v>
      </c>
      <c r="BM606">
        <v>4</v>
      </c>
      <c r="BN606" s="4">
        <v>0</v>
      </c>
      <c r="BO606">
        <v>0</v>
      </c>
      <c r="BP606" s="5">
        <v>4</v>
      </c>
      <c r="BQ606">
        <v>4</v>
      </c>
      <c r="BR606" s="4">
        <v>0</v>
      </c>
      <c r="BS606">
        <v>0</v>
      </c>
      <c r="BT606" s="5">
        <v>4</v>
      </c>
      <c r="BU606">
        <v>4</v>
      </c>
      <c r="BV606" s="4">
        <v>0</v>
      </c>
      <c r="BW606">
        <v>6</v>
      </c>
      <c r="BX606" s="5">
        <v>4</v>
      </c>
      <c r="BY606">
        <v>0</v>
      </c>
      <c r="BZ606" s="4">
        <v>0</v>
      </c>
      <c r="CA606">
        <v>0</v>
      </c>
      <c r="CB606" s="5">
        <v>0</v>
      </c>
      <c r="CD606">
        <v>4</v>
      </c>
      <c r="CE606">
        <v>4</v>
      </c>
      <c r="CF606" s="4">
        <v>0</v>
      </c>
      <c r="CG606">
        <v>0</v>
      </c>
      <c r="CH606" s="5">
        <v>4</v>
      </c>
      <c r="CI606">
        <v>4</v>
      </c>
      <c r="CJ606" s="4">
        <v>0</v>
      </c>
      <c r="CK606">
        <v>0</v>
      </c>
      <c r="CL606" s="5">
        <v>4</v>
      </c>
      <c r="CM606">
        <v>4</v>
      </c>
      <c r="CN606" s="4">
        <v>0</v>
      </c>
      <c r="CO606">
        <v>0</v>
      </c>
      <c r="CP606" s="5">
        <v>4</v>
      </c>
      <c r="CQ606">
        <v>4</v>
      </c>
      <c r="CR606" s="4">
        <v>0</v>
      </c>
      <c r="CS606">
        <v>0</v>
      </c>
      <c r="CT606" s="5">
        <v>4</v>
      </c>
      <c r="CU606">
        <v>0</v>
      </c>
      <c r="CV606" s="4">
        <v>0</v>
      </c>
      <c r="CW606">
        <v>6</v>
      </c>
      <c r="CX606" s="5">
        <v>0</v>
      </c>
      <c r="CY606" s="21">
        <v>0</v>
      </c>
      <c r="CZ606" s="21">
        <v>0</v>
      </c>
      <c r="DA606" s="21">
        <v>0</v>
      </c>
      <c r="DB606" s="5">
        <v>0</v>
      </c>
      <c r="DD606" s="8">
        <v>0</v>
      </c>
      <c r="DE606" s="8">
        <v>0</v>
      </c>
      <c r="DF606" s="8">
        <v>0</v>
      </c>
      <c r="DG606" s="8">
        <v>0</v>
      </c>
      <c r="DH606" s="8">
        <v>0</v>
      </c>
      <c r="DI606" s="8">
        <v>0</v>
      </c>
      <c r="DJ606" s="8">
        <v>0</v>
      </c>
      <c r="DK606" s="8">
        <v>0</v>
      </c>
      <c r="DL606" s="8">
        <v>0</v>
      </c>
      <c r="DM606" s="8">
        <v>0</v>
      </c>
      <c r="DN606" s="8">
        <v>0</v>
      </c>
      <c r="DO606" s="8">
        <v>0</v>
      </c>
      <c r="DP606" s="8">
        <v>0</v>
      </c>
      <c r="DQ606" s="8">
        <v>0</v>
      </c>
      <c r="DR606" s="8">
        <v>0</v>
      </c>
      <c r="DS606" s="8">
        <v>0</v>
      </c>
      <c r="DT606" s="8">
        <v>0</v>
      </c>
      <c r="DU606" s="8">
        <v>0</v>
      </c>
      <c r="DV606" s="8">
        <v>0</v>
      </c>
      <c r="DW606" s="8">
        <v>0</v>
      </c>
      <c r="DX606" s="8">
        <v>0</v>
      </c>
      <c r="DY606" s="8">
        <v>0</v>
      </c>
      <c r="DZ606" s="8">
        <v>0</v>
      </c>
      <c r="EA606" s="8">
        <v>0</v>
      </c>
      <c r="EB606" s="8">
        <v>0</v>
      </c>
      <c r="EC606" s="8">
        <v>0</v>
      </c>
      <c r="ED606" s="20">
        <v>0</v>
      </c>
      <c r="EF606" s="9">
        <v>0</v>
      </c>
      <c r="EG606" s="9">
        <v>0</v>
      </c>
      <c r="EH606" s="9">
        <v>0</v>
      </c>
      <c r="EI606" s="9">
        <v>0</v>
      </c>
      <c r="EJ606" s="9">
        <v>0</v>
      </c>
      <c r="EK606" s="9">
        <v>0</v>
      </c>
      <c r="EL606" s="9">
        <v>0</v>
      </c>
      <c r="EM606" s="9">
        <v>0</v>
      </c>
      <c r="EN606" s="9">
        <v>0</v>
      </c>
      <c r="EO606" s="9">
        <v>0</v>
      </c>
      <c r="EP606" s="9">
        <v>0</v>
      </c>
      <c r="EQ606" s="9">
        <v>0</v>
      </c>
      <c r="ER606" s="9">
        <v>0</v>
      </c>
      <c r="ES606" s="9">
        <v>0</v>
      </c>
      <c r="ET606" s="9">
        <v>0</v>
      </c>
      <c r="EU606" s="9">
        <v>0</v>
      </c>
      <c r="EV606" s="9">
        <v>0</v>
      </c>
      <c r="EW606" s="9">
        <v>0</v>
      </c>
      <c r="EX606" s="9">
        <v>0</v>
      </c>
      <c r="EY606" s="9">
        <v>0</v>
      </c>
      <c r="EZ606" s="9">
        <v>6</v>
      </c>
      <c r="FA606" s="9">
        <v>0</v>
      </c>
      <c r="FB606" s="9">
        <v>0</v>
      </c>
      <c r="FC606" s="9">
        <v>0</v>
      </c>
      <c r="FD606" s="9">
        <v>0</v>
      </c>
      <c r="FE606" s="9">
        <v>0</v>
      </c>
      <c r="FF606">
        <v>0</v>
      </c>
    </row>
    <row r="607" spans="1:162" x14ac:dyDescent="0.2">
      <c r="A607" t="s">
        <v>167</v>
      </c>
      <c r="B607" t="s">
        <v>3052</v>
      </c>
      <c r="C607" t="s">
        <v>3</v>
      </c>
      <c r="D607" s="1">
        <v>3</v>
      </c>
      <c r="E607" s="1">
        <v>3</v>
      </c>
      <c r="F607" s="4">
        <v>0</v>
      </c>
      <c r="G607" s="4">
        <v>0</v>
      </c>
      <c r="H607" s="5">
        <v>3</v>
      </c>
      <c r="I607">
        <v>3</v>
      </c>
      <c r="J607" s="4">
        <v>0</v>
      </c>
      <c r="K607">
        <v>0</v>
      </c>
      <c r="L607" s="5">
        <v>3</v>
      </c>
      <c r="M607">
        <v>3</v>
      </c>
      <c r="N607" s="4">
        <v>0</v>
      </c>
      <c r="O607">
        <v>0</v>
      </c>
      <c r="P607" s="5">
        <v>3</v>
      </c>
      <c r="Q607">
        <v>6</v>
      </c>
      <c r="R607" s="4">
        <v>0</v>
      </c>
      <c r="S607">
        <v>12</v>
      </c>
      <c r="T607" s="5">
        <v>6</v>
      </c>
      <c r="U607">
        <v>6</v>
      </c>
      <c r="V607" s="4">
        <v>0</v>
      </c>
      <c r="W607">
        <v>0</v>
      </c>
      <c r="X607" s="5">
        <v>6</v>
      </c>
      <c r="Y607">
        <v>6</v>
      </c>
      <c r="Z607" s="4">
        <v>0</v>
      </c>
      <c r="AA607">
        <v>3</v>
      </c>
      <c r="AB607" s="5">
        <v>6</v>
      </c>
      <c r="AD607">
        <v>3</v>
      </c>
      <c r="AE607">
        <v>3</v>
      </c>
      <c r="AF607" s="4">
        <v>0</v>
      </c>
      <c r="AG607">
        <v>0</v>
      </c>
      <c r="AH607" s="5">
        <v>3</v>
      </c>
      <c r="AI607">
        <v>3</v>
      </c>
      <c r="AJ607" s="4">
        <v>0</v>
      </c>
      <c r="AK607">
        <v>0</v>
      </c>
      <c r="AL607" s="5">
        <v>3</v>
      </c>
      <c r="AM607">
        <v>3</v>
      </c>
      <c r="AN607" s="4">
        <v>0</v>
      </c>
      <c r="AO607">
        <v>0</v>
      </c>
      <c r="AP607" s="5">
        <v>3</v>
      </c>
      <c r="AQ607">
        <v>6</v>
      </c>
      <c r="AR607" s="4">
        <v>0</v>
      </c>
      <c r="AS607">
        <v>12</v>
      </c>
      <c r="AT607" s="5">
        <v>6</v>
      </c>
      <c r="AU607">
        <v>6</v>
      </c>
      <c r="AV607" s="4">
        <v>0</v>
      </c>
      <c r="AW607">
        <v>0</v>
      </c>
      <c r="AX607" s="5">
        <v>6</v>
      </c>
      <c r="AY607">
        <v>6</v>
      </c>
      <c r="AZ607" s="4">
        <v>0</v>
      </c>
      <c r="BA607">
        <v>3</v>
      </c>
      <c r="BB607" s="5">
        <v>6</v>
      </c>
      <c r="BD607">
        <v>3</v>
      </c>
      <c r="BE607">
        <v>3</v>
      </c>
      <c r="BF607" s="4">
        <v>0</v>
      </c>
      <c r="BG607">
        <v>0</v>
      </c>
      <c r="BH607" s="5">
        <v>3</v>
      </c>
      <c r="BI607">
        <v>3</v>
      </c>
      <c r="BJ607" s="4">
        <v>0</v>
      </c>
      <c r="BK607">
        <v>0</v>
      </c>
      <c r="BL607" s="5">
        <v>3</v>
      </c>
      <c r="BM607">
        <v>3</v>
      </c>
      <c r="BN607" s="4">
        <v>0</v>
      </c>
      <c r="BO607">
        <v>0</v>
      </c>
      <c r="BP607" s="5">
        <v>3</v>
      </c>
      <c r="BQ607">
        <v>6</v>
      </c>
      <c r="BR607" s="4">
        <v>0</v>
      </c>
      <c r="BS607">
        <v>12</v>
      </c>
      <c r="BT607" s="5">
        <v>6</v>
      </c>
      <c r="BU607">
        <v>6</v>
      </c>
      <c r="BV607" s="4">
        <v>0</v>
      </c>
      <c r="BW607">
        <v>0</v>
      </c>
      <c r="BX607" s="5">
        <v>6</v>
      </c>
      <c r="BY607">
        <v>6</v>
      </c>
      <c r="BZ607" s="4">
        <v>0</v>
      </c>
      <c r="CA607">
        <v>3</v>
      </c>
      <c r="CB607" s="5">
        <v>6</v>
      </c>
      <c r="CD607">
        <v>3</v>
      </c>
      <c r="CE607">
        <v>3</v>
      </c>
      <c r="CF607" s="4">
        <v>0</v>
      </c>
      <c r="CG607">
        <v>0</v>
      </c>
      <c r="CH607" s="5">
        <v>3</v>
      </c>
      <c r="CI607">
        <v>3</v>
      </c>
      <c r="CJ607" s="4">
        <v>0</v>
      </c>
      <c r="CK607">
        <v>0</v>
      </c>
      <c r="CL607" s="5">
        <v>3</v>
      </c>
      <c r="CM607">
        <v>6</v>
      </c>
      <c r="CN607" s="4">
        <v>0</v>
      </c>
      <c r="CO607">
        <v>12</v>
      </c>
      <c r="CP607" s="5">
        <v>6</v>
      </c>
      <c r="CQ607">
        <v>6</v>
      </c>
      <c r="CR607" s="4">
        <v>0</v>
      </c>
      <c r="CS607">
        <v>0</v>
      </c>
      <c r="CT607" s="5">
        <v>6</v>
      </c>
      <c r="CU607">
        <v>6</v>
      </c>
      <c r="CV607" s="4">
        <v>0</v>
      </c>
      <c r="CW607">
        <v>3</v>
      </c>
      <c r="CX607" s="5">
        <v>6</v>
      </c>
      <c r="CY607" s="21">
        <v>5</v>
      </c>
      <c r="CZ607" s="21">
        <v>0</v>
      </c>
      <c r="DA607" s="21">
        <v>0</v>
      </c>
      <c r="DB607" s="5">
        <v>5</v>
      </c>
      <c r="DD607" s="8">
        <v>0</v>
      </c>
      <c r="DE607" s="8">
        <v>0</v>
      </c>
      <c r="DF607" s="8">
        <v>0</v>
      </c>
      <c r="DG607" s="8">
        <v>0</v>
      </c>
      <c r="DH607" s="8">
        <v>0</v>
      </c>
      <c r="DI607" s="8">
        <v>0</v>
      </c>
      <c r="DJ607" s="8">
        <v>0</v>
      </c>
      <c r="DK607" s="8">
        <v>0</v>
      </c>
      <c r="DL607" s="8">
        <v>0</v>
      </c>
      <c r="DM607" s="8">
        <v>0</v>
      </c>
      <c r="DN607" s="8">
        <v>0</v>
      </c>
      <c r="DO607" s="8">
        <v>0</v>
      </c>
      <c r="DP607" s="8">
        <v>0</v>
      </c>
      <c r="DQ607" s="8">
        <v>0</v>
      </c>
      <c r="DR607" s="8">
        <v>0</v>
      </c>
      <c r="DS607" s="8">
        <v>0</v>
      </c>
      <c r="DT607" s="8">
        <v>0</v>
      </c>
      <c r="DU607" s="8">
        <v>0</v>
      </c>
      <c r="DV607" s="8">
        <v>0</v>
      </c>
      <c r="DW607" s="8">
        <v>0</v>
      </c>
      <c r="DX607" s="8">
        <v>0</v>
      </c>
      <c r="DY607" s="8">
        <v>0</v>
      </c>
      <c r="DZ607" s="8">
        <v>0</v>
      </c>
      <c r="EA607" s="8">
        <v>0</v>
      </c>
      <c r="EB607" s="8">
        <v>0</v>
      </c>
      <c r="EC607" s="8">
        <v>0</v>
      </c>
      <c r="ED607" s="20">
        <v>0</v>
      </c>
      <c r="EF607" s="9">
        <v>0</v>
      </c>
      <c r="EG607" s="9">
        <v>0</v>
      </c>
      <c r="EH607" s="9">
        <v>0</v>
      </c>
      <c r="EI607" s="9">
        <v>0</v>
      </c>
      <c r="EJ607" s="9">
        <v>0</v>
      </c>
      <c r="EK607" s="9">
        <v>0</v>
      </c>
      <c r="EL607" s="9">
        <v>0</v>
      </c>
      <c r="EM607" s="9">
        <v>0</v>
      </c>
      <c r="EN607" s="9">
        <v>0</v>
      </c>
      <c r="EO607" s="9">
        <v>0</v>
      </c>
      <c r="EP607" s="9">
        <v>0</v>
      </c>
      <c r="EQ607" s="9">
        <v>0</v>
      </c>
      <c r="ER607" s="9">
        <v>0</v>
      </c>
      <c r="ES607" s="9">
        <v>0</v>
      </c>
      <c r="ET607" s="9">
        <v>12</v>
      </c>
      <c r="EU607" s="9">
        <v>0</v>
      </c>
      <c r="EV607" s="9">
        <v>0</v>
      </c>
      <c r="EW607" s="9">
        <v>0</v>
      </c>
      <c r="EX607" s="9">
        <v>0</v>
      </c>
      <c r="EY607" s="9">
        <v>0</v>
      </c>
      <c r="EZ607" s="9">
        <v>0</v>
      </c>
      <c r="FA607" s="9">
        <v>0</v>
      </c>
      <c r="FB607" s="9">
        <v>3</v>
      </c>
      <c r="FC607" s="9">
        <v>0</v>
      </c>
      <c r="FD607" s="9">
        <v>0</v>
      </c>
      <c r="FE607" s="9">
        <v>0</v>
      </c>
      <c r="FF607">
        <v>0</v>
      </c>
    </row>
    <row r="608" spans="1:162" x14ac:dyDescent="0.2">
      <c r="A608" t="s">
        <v>460</v>
      </c>
      <c r="B608" t="s">
        <v>3053</v>
      </c>
      <c r="C608" t="s">
        <v>3</v>
      </c>
      <c r="D608" s="1">
        <v>0</v>
      </c>
      <c r="E608" s="1">
        <v>4</v>
      </c>
      <c r="F608" s="4">
        <v>0</v>
      </c>
      <c r="G608" s="4">
        <v>0</v>
      </c>
      <c r="H608" s="5">
        <v>4</v>
      </c>
      <c r="I608">
        <v>6</v>
      </c>
      <c r="J608" s="4">
        <v>0</v>
      </c>
      <c r="K608">
        <v>0</v>
      </c>
      <c r="L608" s="5">
        <v>6</v>
      </c>
      <c r="M608">
        <v>6</v>
      </c>
      <c r="N608" s="4">
        <v>0</v>
      </c>
      <c r="O608">
        <v>10</v>
      </c>
      <c r="P608" s="5">
        <v>6</v>
      </c>
      <c r="Q608">
        <v>9</v>
      </c>
      <c r="R608" s="4">
        <v>0</v>
      </c>
      <c r="S608">
        <v>82</v>
      </c>
      <c r="T608" s="5">
        <v>9</v>
      </c>
      <c r="U608">
        <v>0</v>
      </c>
      <c r="V608" s="4">
        <v>0</v>
      </c>
      <c r="W608">
        <v>69</v>
      </c>
      <c r="X608" s="5">
        <v>0</v>
      </c>
      <c r="Y608">
        <v>0</v>
      </c>
      <c r="Z608" s="4">
        <v>0</v>
      </c>
      <c r="AA608">
        <v>0</v>
      </c>
      <c r="AB608" s="5">
        <v>0</v>
      </c>
      <c r="AD608">
        <v>0</v>
      </c>
      <c r="AE608">
        <v>4</v>
      </c>
      <c r="AF608" s="4">
        <v>0</v>
      </c>
      <c r="AG608">
        <v>0</v>
      </c>
      <c r="AH608" s="5">
        <v>4</v>
      </c>
      <c r="AI608">
        <v>6</v>
      </c>
      <c r="AJ608" s="4">
        <v>0</v>
      </c>
      <c r="AK608">
        <v>0</v>
      </c>
      <c r="AL608" s="5">
        <v>6</v>
      </c>
      <c r="AM608">
        <v>8</v>
      </c>
      <c r="AN608" s="4">
        <v>0</v>
      </c>
      <c r="AO608">
        <v>82</v>
      </c>
      <c r="AP608" s="5">
        <v>8</v>
      </c>
      <c r="AQ608">
        <v>9</v>
      </c>
      <c r="AR608" s="4">
        <v>0</v>
      </c>
      <c r="AS608">
        <v>69</v>
      </c>
      <c r="AT608" s="5">
        <v>9</v>
      </c>
      <c r="AU608">
        <v>0</v>
      </c>
      <c r="AV608" s="4">
        <v>0</v>
      </c>
      <c r="AW608">
        <v>0</v>
      </c>
      <c r="AX608" s="5">
        <v>0</v>
      </c>
      <c r="AY608">
        <v>0</v>
      </c>
      <c r="AZ608" s="4">
        <v>0</v>
      </c>
      <c r="BA608">
        <v>0</v>
      </c>
      <c r="BB608" s="5">
        <v>0</v>
      </c>
      <c r="BD608">
        <v>4</v>
      </c>
      <c r="BE608">
        <v>4</v>
      </c>
      <c r="BF608" s="4">
        <v>0</v>
      </c>
      <c r="BG608">
        <v>0</v>
      </c>
      <c r="BH608" s="5">
        <v>4</v>
      </c>
      <c r="BI608">
        <v>6</v>
      </c>
      <c r="BJ608" s="4">
        <v>0</v>
      </c>
      <c r="BK608">
        <v>0</v>
      </c>
      <c r="BL608" s="5">
        <v>6</v>
      </c>
      <c r="BM608">
        <v>8</v>
      </c>
      <c r="BN608" s="4">
        <v>0</v>
      </c>
      <c r="BO608">
        <v>82</v>
      </c>
      <c r="BP608" s="5">
        <v>8</v>
      </c>
      <c r="BQ608">
        <v>0</v>
      </c>
      <c r="BR608" s="4">
        <v>0</v>
      </c>
      <c r="BS608">
        <v>69</v>
      </c>
      <c r="BT608" s="5">
        <v>0</v>
      </c>
      <c r="BU608">
        <v>0</v>
      </c>
      <c r="BV608" s="4">
        <v>0</v>
      </c>
      <c r="BW608">
        <v>0</v>
      </c>
      <c r="BX608" s="5">
        <v>0</v>
      </c>
      <c r="BY608">
        <v>0</v>
      </c>
      <c r="BZ608" s="4">
        <v>0</v>
      </c>
      <c r="CA608">
        <v>0</v>
      </c>
      <c r="CB608" s="5">
        <v>0</v>
      </c>
      <c r="CD608">
        <v>4</v>
      </c>
      <c r="CE608">
        <v>4</v>
      </c>
      <c r="CF608" s="4">
        <v>0</v>
      </c>
      <c r="CG608">
        <v>0</v>
      </c>
      <c r="CH608" s="5">
        <v>4</v>
      </c>
      <c r="CI608">
        <v>6</v>
      </c>
      <c r="CJ608" s="4">
        <v>0</v>
      </c>
      <c r="CK608">
        <v>10</v>
      </c>
      <c r="CL608" s="5">
        <v>6</v>
      </c>
      <c r="CM608">
        <v>9</v>
      </c>
      <c r="CN608" s="4">
        <v>0</v>
      </c>
      <c r="CO608">
        <v>82</v>
      </c>
      <c r="CP608" s="5">
        <v>9</v>
      </c>
      <c r="CQ608">
        <v>0</v>
      </c>
      <c r="CR608" s="4">
        <v>0</v>
      </c>
      <c r="CS608">
        <v>69</v>
      </c>
      <c r="CT608" s="5">
        <v>0</v>
      </c>
      <c r="CU608">
        <v>0</v>
      </c>
      <c r="CV608" s="4">
        <v>0</v>
      </c>
      <c r="CW608">
        <v>0</v>
      </c>
      <c r="CX608" s="5">
        <v>0</v>
      </c>
      <c r="CY608" s="21">
        <v>0</v>
      </c>
      <c r="CZ608" s="21">
        <v>0</v>
      </c>
      <c r="DA608" s="21">
        <v>0</v>
      </c>
      <c r="DB608" s="5">
        <v>0</v>
      </c>
      <c r="DD608" s="8">
        <v>0</v>
      </c>
      <c r="DE608" s="8">
        <v>0</v>
      </c>
      <c r="DF608" s="8">
        <v>0</v>
      </c>
      <c r="DG608" s="8">
        <v>0</v>
      </c>
      <c r="DH608" s="8">
        <v>0</v>
      </c>
      <c r="DI608" s="8">
        <v>0</v>
      </c>
      <c r="DJ608" s="8">
        <v>0</v>
      </c>
      <c r="DK608" s="8">
        <v>0</v>
      </c>
      <c r="DL608" s="8">
        <v>0</v>
      </c>
      <c r="DM608" s="8">
        <v>0</v>
      </c>
      <c r="DN608" s="8">
        <v>0</v>
      </c>
      <c r="DO608" s="8">
        <v>0</v>
      </c>
      <c r="DP608" s="8">
        <v>0</v>
      </c>
      <c r="DQ608" s="8">
        <v>0</v>
      </c>
      <c r="DR608" s="8">
        <v>0</v>
      </c>
      <c r="DS608" s="8">
        <v>0</v>
      </c>
      <c r="DT608" s="8">
        <v>0</v>
      </c>
      <c r="DU608" s="8">
        <v>0</v>
      </c>
      <c r="DV608" s="8">
        <v>0</v>
      </c>
      <c r="DW608" s="8">
        <v>0</v>
      </c>
      <c r="DX608" s="8">
        <v>0</v>
      </c>
      <c r="DY608" s="8">
        <v>0</v>
      </c>
      <c r="DZ608" s="8">
        <v>0</v>
      </c>
      <c r="EA608" s="8">
        <v>0</v>
      </c>
      <c r="EB608" s="8">
        <v>0</v>
      </c>
      <c r="EC608" s="8">
        <v>0</v>
      </c>
      <c r="ED608" s="20">
        <v>0</v>
      </c>
      <c r="EF608" s="9">
        <v>0</v>
      </c>
      <c r="EG608" s="9">
        <v>0</v>
      </c>
      <c r="EH608" s="9">
        <v>0</v>
      </c>
      <c r="EI608" s="9">
        <v>0</v>
      </c>
      <c r="EJ608" s="9">
        <v>0</v>
      </c>
      <c r="EK608" s="9">
        <v>0</v>
      </c>
      <c r="EL608" s="9">
        <v>0</v>
      </c>
      <c r="EM608" s="9">
        <v>0</v>
      </c>
      <c r="EN608" s="9">
        <v>0</v>
      </c>
      <c r="EO608" s="9">
        <v>0</v>
      </c>
      <c r="EP608" s="9">
        <v>10</v>
      </c>
      <c r="EQ608" s="9">
        <v>9</v>
      </c>
      <c r="ER608" s="9">
        <v>82</v>
      </c>
      <c r="ES608" s="9">
        <v>0</v>
      </c>
      <c r="ET608" s="9">
        <v>62</v>
      </c>
      <c r="EU608" s="9">
        <v>67</v>
      </c>
      <c r="EV608" s="9">
        <v>69</v>
      </c>
      <c r="EW608" s="9">
        <v>0</v>
      </c>
      <c r="EX608" s="9">
        <v>0</v>
      </c>
      <c r="EY608" s="9">
        <v>0</v>
      </c>
      <c r="EZ608" s="9">
        <v>0</v>
      </c>
      <c r="FA608" s="9">
        <v>0</v>
      </c>
      <c r="FB608" s="9">
        <v>0</v>
      </c>
      <c r="FC608" s="9">
        <v>0</v>
      </c>
      <c r="FD608" s="9">
        <v>0</v>
      </c>
      <c r="FE608" s="9">
        <v>0</v>
      </c>
      <c r="FF608">
        <v>0</v>
      </c>
    </row>
    <row r="609" spans="1:162" x14ac:dyDescent="0.2">
      <c r="A609" t="s">
        <v>519</v>
      </c>
      <c r="B609" t="s">
        <v>3054</v>
      </c>
      <c r="C609" t="s">
        <v>3</v>
      </c>
      <c r="D609" s="1">
        <v>4</v>
      </c>
      <c r="E609" s="1">
        <v>4</v>
      </c>
      <c r="F609" s="4">
        <v>0</v>
      </c>
      <c r="G609" s="4">
        <v>25</v>
      </c>
      <c r="H609" s="5">
        <v>4</v>
      </c>
      <c r="I609">
        <v>6</v>
      </c>
      <c r="J609" s="4">
        <v>0</v>
      </c>
      <c r="K609">
        <v>0</v>
      </c>
      <c r="L609" s="5">
        <v>6</v>
      </c>
      <c r="M609">
        <v>6</v>
      </c>
      <c r="N609" s="4">
        <v>0</v>
      </c>
      <c r="O609">
        <v>0</v>
      </c>
      <c r="P609" s="5">
        <v>6</v>
      </c>
      <c r="Q609">
        <v>7</v>
      </c>
      <c r="R609" s="4">
        <v>0</v>
      </c>
      <c r="S609">
        <v>0</v>
      </c>
      <c r="T609" s="5">
        <v>7</v>
      </c>
      <c r="U609">
        <v>7</v>
      </c>
      <c r="V609" s="4">
        <v>0</v>
      </c>
      <c r="W609">
        <v>0</v>
      </c>
      <c r="X609" s="5">
        <v>7</v>
      </c>
      <c r="Y609">
        <v>7</v>
      </c>
      <c r="Z609" s="4">
        <v>0</v>
      </c>
      <c r="AA609">
        <v>0</v>
      </c>
      <c r="AB609" s="5">
        <v>7</v>
      </c>
      <c r="AD609">
        <v>4</v>
      </c>
      <c r="AE609">
        <v>4</v>
      </c>
      <c r="AF609" s="4">
        <v>0</v>
      </c>
      <c r="AG609">
        <v>25</v>
      </c>
      <c r="AH609" s="5">
        <v>4</v>
      </c>
      <c r="AI609">
        <v>6</v>
      </c>
      <c r="AJ609" s="4">
        <v>0</v>
      </c>
      <c r="AK609">
        <v>0</v>
      </c>
      <c r="AL609" s="5">
        <v>6</v>
      </c>
      <c r="AM609">
        <v>7</v>
      </c>
      <c r="AN609" s="4">
        <v>0</v>
      </c>
      <c r="AO609">
        <v>0</v>
      </c>
      <c r="AP609" s="5">
        <v>7</v>
      </c>
      <c r="AQ609">
        <v>7</v>
      </c>
      <c r="AR609" s="4">
        <v>0</v>
      </c>
      <c r="AS609">
        <v>0</v>
      </c>
      <c r="AT609" s="5">
        <v>7</v>
      </c>
      <c r="AU609">
        <v>7</v>
      </c>
      <c r="AV609" s="4">
        <v>0</v>
      </c>
      <c r="AW609">
        <v>0</v>
      </c>
      <c r="AX609" s="5">
        <v>7</v>
      </c>
      <c r="AY609">
        <v>7</v>
      </c>
      <c r="AZ609" s="4">
        <v>0</v>
      </c>
      <c r="BA609">
        <v>0</v>
      </c>
      <c r="BB609" s="5">
        <v>7</v>
      </c>
      <c r="BD609">
        <v>4</v>
      </c>
      <c r="BE609">
        <v>6</v>
      </c>
      <c r="BF609" s="4">
        <v>0</v>
      </c>
      <c r="BG609">
        <v>25</v>
      </c>
      <c r="BH609" s="5">
        <v>6</v>
      </c>
      <c r="BI609">
        <v>6</v>
      </c>
      <c r="BJ609" s="4">
        <v>0</v>
      </c>
      <c r="BK609">
        <v>0</v>
      </c>
      <c r="BL609" s="5">
        <v>6</v>
      </c>
      <c r="BM609">
        <v>7</v>
      </c>
      <c r="BN609" s="4">
        <v>0</v>
      </c>
      <c r="BO609">
        <v>0</v>
      </c>
      <c r="BP609" s="5">
        <v>7</v>
      </c>
      <c r="BQ609">
        <v>7</v>
      </c>
      <c r="BR609" s="4">
        <v>0</v>
      </c>
      <c r="BS609">
        <v>0</v>
      </c>
      <c r="BT609" s="5">
        <v>7</v>
      </c>
      <c r="BU609">
        <v>7</v>
      </c>
      <c r="BV609" s="4">
        <v>0</v>
      </c>
      <c r="BW609">
        <v>0</v>
      </c>
      <c r="BX609" s="5">
        <v>7</v>
      </c>
      <c r="BY609">
        <v>7</v>
      </c>
      <c r="BZ609" s="4">
        <v>0</v>
      </c>
      <c r="CA609">
        <v>0</v>
      </c>
      <c r="CB609" s="5">
        <v>7</v>
      </c>
      <c r="CD609">
        <v>4</v>
      </c>
      <c r="CE609">
        <v>6</v>
      </c>
      <c r="CF609" s="4">
        <v>0</v>
      </c>
      <c r="CG609">
        <v>9</v>
      </c>
      <c r="CH609" s="5">
        <v>6</v>
      </c>
      <c r="CI609">
        <v>6</v>
      </c>
      <c r="CJ609" s="4">
        <v>0</v>
      </c>
      <c r="CK609">
        <v>0</v>
      </c>
      <c r="CL609" s="5">
        <v>6</v>
      </c>
      <c r="CM609">
        <v>7</v>
      </c>
      <c r="CN609" s="4">
        <v>0</v>
      </c>
      <c r="CO609">
        <v>0</v>
      </c>
      <c r="CP609" s="5">
        <v>7</v>
      </c>
      <c r="CQ609">
        <v>7</v>
      </c>
      <c r="CR609" s="4">
        <v>0</v>
      </c>
      <c r="CS609">
        <v>0</v>
      </c>
      <c r="CT609" s="5">
        <v>7</v>
      </c>
      <c r="CU609">
        <v>7</v>
      </c>
      <c r="CV609" s="4">
        <v>0</v>
      </c>
      <c r="CW609">
        <v>0</v>
      </c>
      <c r="CX609" s="5">
        <v>7</v>
      </c>
      <c r="CY609" s="21">
        <v>0</v>
      </c>
      <c r="CZ609" s="21">
        <v>0</v>
      </c>
      <c r="DA609" s="21">
        <v>0</v>
      </c>
      <c r="DB609" s="5">
        <v>0</v>
      </c>
      <c r="DD609" s="8">
        <v>0</v>
      </c>
      <c r="DE609" s="8">
        <v>0</v>
      </c>
      <c r="DF609" s="8">
        <v>0</v>
      </c>
      <c r="DG609" s="8">
        <v>0</v>
      </c>
      <c r="DH609" s="8">
        <v>0</v>
      </c>
      <c r="DI609" s="8">
        <v>0</v>
      </c>
      <c r="DJ609" s="8">
        <v>0</v>
      </c>
      <c r="DK609" s="8">
        <v>0</v>
      </c>
      <c r="DL609" s="8">
        <v>0</v>
      </c>
      <c r="DM609" s="8">
        <v>0</v>
      </c>
      <c r="DN609" s="8">
        <v>0</v>
      </c>
      <c r="DO609" s="8">
        <v>0</v>
      </c>
      <c r="DP609" s="8">
        <v>0</v>
      </c>
      <c r="DQ609" s="8">
        <v>0</v>
      </c>
      <c r="DR609" s="8">
        <v>0</v>
      </c>
      <c r="DS609" s="8">
        <v>0</v>
      </c>
      <c r="DT609" s="8">
        <v>0</v>
      </c>
      <c r="DU609" s="8">
        <v>0</v>
      </c>
      <c r="DV609" s="8">
        <v>0</v>
      </c>
      <c r="DW609" s="8">
        <v>0</v>
      </c>
      <c r="DX609" s="8">
        <v>0</v>
      </c>
      <c r="DY609" s="8">
        <v>0</v>
      </c>
      <c r="DZ609" s="8">
        <v>0</v>
      </c>
      <c r="EA609" s="8">
        <v>0</v>
      </c>
      <c r="EB609" s="8">
        <v>0</v>
      </c>
      <c r="EC609" s="8">
        <v>0</v>
      </c>
      <c r="ED609" s="20">
        <v>0</v>
      </c>
      <c r="EF609" s="9">
        <v>0</v>
      </c>
      <c r="EG609" s="9">
        <v>0</v>
      </c>
      <c r="EH609" s="9">
        <v>25</v>
      </c>
      <c r="EI609" s="9">
        <v>9</v>
      </c>
      <c r="EJ609" s="9">
        <v>0</v>
      </c>
      <c r="EK609" s="9">
        <v>0</v>
      </c>
      <c r="EL609" s="9">
        <v>0</v>
      </c>
      <c r="EM609" s="9">
        <v>0</v>
      </c>
      <c r="EN609" s="9">
        <v>0</v>
      </c>
      <c r="EO609" s="9">
        <v>0</v>
      </c>
      <c r="EP609" s="9">
        <v>0</v>
      </c>
      <c r="EQ609" s="9">
        <v>0</v>
      </c>
      <c r="ER609" s="9">
        <v>0</v>
      </c>
      <c r="ES609" s="9">
        <v>0</v>
      </c>
      <c r="ET609" s="9">
        <v>0</v>
      </c>
      <c r="EU609" s="9">
        <v>0</v>
      </c>
      <c r="EV609" s="9">
        <v>0</v>
      </c>
      <c r="EW609" s="9">
        <v>0</v>
      </c>
      <c r="EX609" s="9">
        <v>0</v>
      </c>
      <c r="EY609" s="9">
        <v>0</v>
      </c>
      <c r="EZ609" s="9">
        <v>0</v>
      </c>
      <c r="FA609" s="9">
        <v>0</v>
      </c>
      <c r="FB609" s="9">
        <v>0</v>
      </c>
      <c r="FC609" s="9">
        <v>0</v>
      </c>
      <c r="FD609" s="9">
        <v>0</v>
      </c>
      <c r="FE609" s="9">
        <v>0</v>
      </c>
      <c r="FF609">
        <v>0</v>
      </c>
    </row>
    <row r="610" spans="1:162" x14ac:dyDescent="0.2">
      <c r="A610" t="s">
        <v>449</v>
      </c>
      <c r="B610" t="s">
        <v>3055</v>
      </c>
      <c r="C610" t="s">
        <v>4599</v>
      </c>
      <c r="D610" s="1">
        <v>2</v>
      </c>
      <c r="E610" s="1">
        <v>3</v>
      </c>
      <c r="F610" s="4">
        <v>0</v>
      </c>
      <c r="G610" s="4">
        <v>0</v>
      </c>
      <c r="H610" s="5">
        <v>3</v>
      </c>
      <c r="I610">
        <v>5</v>
      </c>
      <c r="J610" s="4">
        <v>0</v>
      </c>
      <c r="K610">
        <v>0</v>
      </c>
      <c r="L610" s="5">
        <v>5</v>
      </c>
      <c r="M610">
        <v>5</v>
      </c>
      <c r="N610" s="4">
        <v>0</v>
      </c>
      <c r="O610">
        <v>0</v>
      </c>
      <c r="P610" s="5">
        <v>5</v>
      </c>
      <c r="Q610">
        <v>5</v>
      </c>
      <c r="R610" s="4">
        <v>0</v>
      </c>
      <c r="S610">
        <v>0</v>
      </c>
      <c r="T610" s="5">
        <v>5</v>
      </c>
      <c r="U610">
        <v>0</v>
      </c>
      <c r="V610" s="4">
        <v>0</v>
      </c>
      <c r="W610">
        <v>0</v>
      </c>
      <c r="X610" s="5">
        <v>0</v>
      </c>
      <c r="Y610">
        <v>0</v>
      </c>
      <c r="Z610" s="4">
        <v>0</v>
      </c>
      <c r="AA610">
        <v>0</v>
      </c>
      <c r="AB610" s="5">
        <v>0</v>
      </c>
      <c r="AD610">
        <v>2</v>
      </c>
      <c r="AE610">
        <v>3</v>
      </c>
      <c r="AF610" s="4">
        <v>0</v>
      </c>
      <c r="AG610">
        <v>0</v>
      </c>
      <c r="AH610" s="5">
        <v>3</v>
      </c>
      <c r="AI610">
        <v>5</v>
      </c>
      <c r="AJ610" s="4">
        <v>0</v>
      </c>
      <c r="AK610">
        <v>0</v>
      </c>
      <c r="AL610" s="5">
        <v>5</v>
      </c>
      <c r="AM610">
        <v>5</v>
      </c>
      <c r="AN610" s="4">
        <v>0</v>
      </c>
      <c r="AO610">
        <v>0</v>
      </c>
      <c r="AP610" s="5">
        <v>5</v>
      </c>
      <c r="AQ610">
        <v>5</v>
      </c>
      <c r="AR610" s="4">
        <v>0</v>
      </c>
      <c r="AS610">
        <v>0</v>
      </c>
      <c r="AT610" s="5">
        <v>5</v>
      </c>
      <c r="AU610">
        <v>0</v>
      </c>
      <c r="AV610" s="4">
        <v>0</v>
      </c>
      <c r="AW610">
        <v>0</v>
      </c>
      <c r="AX610" s="5">
        <v>0</v>
      </c>
      <c r="AY610">
        <v>0</v>
      </c>
      <c r="AZ610" s="4">
        <v>0</v>
      </c>
      <c r="BA610">
        <v>0</v>
      </c>
      <c r="BB610" s="5">
        <v>0</v>
      </c>
      <c r="BD610">
        <v>2</v>
      </c>
      <c r="BE610">
        <v>5</v>
      </c>
      <c r="BF610" s="4">
        <v>0</v>
      </c>
      <c r="BG610">
        <v>0</v>
      </c>
      <c r="BH610" s="5">
        <v>5</v>
      </c>
      <c r="BI610">
        <v>5</v>
      </c>
      <c r="BJ610" s="4">
        <v>0</v>
      </c>
      <c r="BK610">
        <v>0</v>
      </c>
      <c r="BL610" s="5">
        <v>5</v>
      </c>
      <c r="BM610">
        <v>5</v>
      </c>
      <c r="BN610" s="4">
        <v>0</v>
      </c>
      <c r="BO610">
        <v>0</v>
      </c>
      <c r="BP610" s="5">
        <v>5</v>
      </c>
      <c r="BQ610">
        <v>5</v>
      </c>
      <c r="BR610" s="4">
        <v>0</v>
      </c>
      <c r="BS610">
        <v>0</v>
      </c>
      <c r="BT610" s="5">
        <v>5</v>
      </c>
      <c r="BU610">
        <v>0</v>
      </c>
      <c r="BV610" s="4">
        <v>0</v>
      </c>
      <c r="BW610">
        <v>0</v>
      </c>
      <c r="BX610" s="5">
        <v>0</v>
      </c>
      <c r="BY610">
        <v>0</v>
      </c>
      <c r="BZ610" s="4">
        <v>0</v>
      </c>
      <c r="CA610">
        <v>0</v>
      </c>
      <c r="CB610" s="5">
        <v>0</v>
      </c>
      <c r="CD610">
        <v>3</v>
      </c>
      <c r="CE610">
        <v>5</v>
      </c>
      <c r="CF610" s="4">
        <v>0</v>
      </c>
      <c r="CG610">
        <v>0</v>
      </c>
      <c r="CH610" s="5">
        <v>5</v>
      </c>
      <c r="CI610">
        <v>5</v>
      </c>
      <c r="CJ610" s="4">
        <v>0</v>
      </c>
      <c r="CK610">
        <v>0</v>
      </c>
      <c r="CL610" s="5">
        <v>5</v>
      </c>
      <c r="CM610">
        <v>5</v>
      </c>
      <c r="CN610" s="4">
        <v>0</v>
      </c>
      <c r="CO610">
        <v>0</v>
      </c>
      <c r="CP610" s="5">
        <v>5</v>
      </c>
      <c r="CQ610">
        <v>5</v>
      </c>
      <c r="CR610" s="4">
        <v>0</v>
      </c>
      <c r="CS610">
        <v>0</v>
      </c>
      <c r="CT610" s="5">
        <v>5</v>
      </c>
      <c r="CU610">
        <v>0</v>
      </c>
      <c r="CV610" s="4">
        <v>0</v>
      </c>
      <c r="CW610">
        <v>0</v>
      </c>
      <c r="CX610" s="5">
        <v>0</v>
      </c>
      <c r="CY610" s="21">
        <v>0</v>
      </c>
      <c r="CZ610" s="21">
        <v>0</v>
      </c>
      <c r="DA610" s="21">
        <v>0</v>
      </c>
      <c r="DB610" s="5">
        <v>0</v>
      </c>
      <c r="DD610" s="8">
        <v>0</v>
      </c>
      <c r="DE610" s="8">
        <v>0</v>
      </c>
      <c r="DF610" s="8">
        <v>0</v>
      </c>
      <c r="DG610" s="8">
        <v>0</v>
      </c>
      <c r="DH610" s="8">
        <v>0</v>
      </c>
      <c r="DI610" s="8">
        <v>0</v>
      </c>
      <c r="DJ610" s="8">
        <v>0</v>
      </c>
      <c r="DK610" s="8">
        <v>0</v>
      </c>
      <c r="DL610" s="8">
        <v>0</v>
      </c>
      <c r="DM610" s="8">
        <v>0</v>
      </c>
      <c r="DN610" s="8">
        <v>0</v>
      </c>
      <c r="DO610" s="8">
        <v>0</v>
      </c>
      <c r="DP610" s="8">
        <v>0</v>
      </c>
      <c r="DQ610" s="8">
        <v>0</v>
      </c>
      <c r="DR610" s="8">
        <v>0</v>
      </c>
      <c r="DS610" s="8">
        <v>0</v>
      </c>
      <c r="DT610" s="8">
        <v>0</v>
      </c>
      <c r="DU610" s="8">
        <v>0</v>
      </c>
      <c r="DV610" s="8">
        <v>0</v>
      </c>
      <c r="DW610" s="8">
        <v>0</v>
      </c>
      <c r="DX610" s="8">
        <v>0</v>
      </c>
      <c r="DY610" s="8">
        <v>0</v>
      </c>
      <c r="DZ610" s="8">
        <v>0</v>
      </c>
      <c r="EA610" s="8">
        <v>0</v>
      </c>
      <c r="EB610" s="8">
        <v>0</v>
      </c>
      <c r="EC610" s="8">
        <v>0</v>
      </c>
      <c r="ED610" s="20">
        <v>0</v>
      </c>
      <c r="EF610" s="9">
        <v>0</v>
      </c>
      <c r="EG610" s="9">
        <v>0</v>
      </c>
      <c r="EH610" s="9">
        <v>0</v>
      </c>
      <c r="EI610" s="9">
        <v>0</v>
      </c>
      <c r="EJ610" s="9">
        <v>0</v>
      </c>
      <c r="EK610" s="9">
        <v>0</v>
      </c>
      <c r="EL610" s="9">
        <v>0</v>
      </c>
      <c r="EM610" s="9">
        <v>0</v>
      </c>
      <c r="EN610" s="9">
        <v>0</v>
      </c>
      <c r="EO610" s="9">
        <v>0</v>
      </c>
      <c r="EP610" s="9">
        <v>0</v>
      </c>
      <c r="EQ610" s="9">
        <v>0</v>
      </c>
      <c r="ER610" s="9">
        <v>0</v>
      </c>
      <c r="ES610" s="9">
        <v>0</v>
      </c>
      <c r="ET610" s="9">
        <v>0</v>
      </c>
      <c r="EU610" s="9">
        <v>0</v>
      </c>
      <c r="EV610" s="9">
        <v>0</v>
      </c>
      <c r="EW610" s="9">
        <v>0</v>
      </c>
      <c r="EX610" s="9">
        <v>0</v>
      </c>
      <c r="EY610" s="9">
        <v>0</v>
      </c>
      <c r="EZ610" s="9">
        <v>0</v>
      </c>
      <c r="FA610" s="9">
        <v>0</v>
      </c>
      <c r="FB610" s="9">
        <v>0</v>
      </c>
      <c r="FC610" s="9">
        <v>0</v>
      </c>
      <c r="FD610" s="9">
        <v>0</v>
      </c>
      <c r="FE610" s="9">
        <v>0</v>
      </c>
      <c r="FF610">
        <v>0</v>
      </c>
    </row>
    <row r="611" spans="1:162" x14ac:dyDescent="0.2">
      <c r="A611" t="s">
        <v>186</v>
      </c>
      <c r="B611" t="s">
        <v>3056</v>
      </c>
      <c r="C611" t="s">
        <v>3</v>
      </c>
      <c r="D611" s="1">
        <v>4</v>
      </c>
      <c r="E611" s="1">
        <v>4</v>
      </c>
      <c r="F611" s="4">
        <v>0</v>
      </c>
      <c r="G611" s="4">
        <v>12</v>
      </c>
      <c r="H611" s="5">
        <v>4</v>
      </c>
      <c r="I611">
        <v>4</v>
      </c>
      <c r="J611" s="4">
        <v>0</v>
      </c>
      <c r="K611">
        <v>0</v>
      </c>
      <c r="L611" s="5">
        <v>4</v>
      </c>
      <c r="M611">
        <v>4</v>
      </c>
      <c r="N611" s="4">
        <v>0</v>
      </c>
      <c r="O611">
        <v>28</v>
      </c>
      <c r="P611" s="5">
        <v>4</v>
      </c>
      <c r="Q611">
        <v>6</v>
      </c>
      <c r="R611" s="4">
        <v>0</v>
      </c>
      <c r="S611">
        <v>134</v>
      </c>
      <c r="T611" s="5">
        <v>13</v>
      </c>
      <c r="U611">
        <v>6</v>
      </c>
      <c r="V611" s="4">
        <v>0</v>
      </c>
      <c r="W611">
        <v>0</v>
      </c>
      <c r="X611" s="5">
        <v>6</v>
      </c>
      <c r="Y611">
        <v>0</v>
      </c>
      <c r="Z611" s="4">
        <v>0</v>
      </c>
      <c r="AA611">
        <v>0</v>
      </c>
      <c r="AB611" s="5">
        <v>0</v>
      </c>
      <c r="AD611">
        <v>3</v>
      </c>
      <c r="AE611">
        <v>4</v>
      </c>
      <c r="AF611" s="4">
        <v>0</v>
      </c>
      <c r="AG611">
        <v>0</v>
      </c>
      <c r="AH611" s="5">
        <v>4</v>
      </c>
      <c r="AI611">
        <v>4</v>
      </c>
      <c r="AJ611" s="4">
        <v>0</v>
      </c>
      <c r="AK611">
        <v>0</v>
      </c>
      <c r="AL611" s="5">
        <v>4</v>
      </c>
      <c r="AM611">
        <v>4</v>
      </c>
      <c r="AN611" s="4">
        <v>0</v>
      </c>
      <c r="AO611">
        <v>134</v>
      </c>
      <c r="AP611" s="5">
        <v>13</v>
      </c>
      <c r="AQ611">
        <v>6</v>
      </c>
      <c r="AR611" s="4">
        <v>0</v>
      </c>
      <c r="AS611">
        <v>0</v>
      </c>
      <c r="AT611" s="5">
        <v>6</v>
      </c>
      <c r="AU611">
        <v>6</v>
      </c>
      <c r="AV611" s="4">
        <v>0</v>
      </c>
      <c r="AW611">
        <v>0</v>
      </c>
      <c r="AX611" s="5">
        <v>6</v>
      </c>
      <c r="AY611">
        <v>0</v>
      </c>
      <c r="AZ611" s="4">
        <v>0</v>
      </c>
      <c r="BA611">
        <v>0</v>
      </c>
      <c r="BB611" s="5">
        <v>0</v>
      </c>
      <c r="BD611">
        <v>3</v>
      </c>
      <c r="BE611">
        <v>4</v>
      </c>
      <c r="BF611" s="4">
        <v>0</v>
      </c>
      <c r="BG611">
        <v>0</v>
      </c>
      <c r="BH611" s="5">
        <v>4</v>
      </c>
      <c r="BI611">
        <v>4</v>
      </c>
      <c r="BJ611" s="4">
        <v>0</v>
      </c>
      <c r="BK611">
        <v>0</v>
      </c>
      <c r="BL611" s="5">
        <v>4</v>
      </c>
      <c r="BM611">
        <v>5</v>
      </c>
      <c r="BN611" s="4">
        <v>0</v>
      </c>
      <c r="BO611">
        <v>134</v>
      </c>
      <c r="BP611" s="5">
        <v>13</v>
      </c>
      <c r="BQ611">
        <v>6</v>
      </c>
      <c r="BR611" s="4">
        <v>0</v>
      </c>
      <c r="BS611">
        <v>0</v>
      </c>
      <c r="BT611" s="5">
        <v>6</v>
      </c>
      <c r="BU611">
        <v>0</v>
      </c>
      <c r="BV611" s="4">
        <v>0</v>
      </c>
      <c r="BW611">
        <v>0</v>
      </c>
      <c r="BX611" s="5">
        <v>0</v>
      </c>
      <c r="BY611">
        <v>0</v>
      </c>
      <c r="BZ611" s="4">
        <v>0</v>
      </c>
      <c r="CA611">
        <v>0</v>
      </c>
      <c r="CB611" s="5">
        <v>0</v>
      </c>
      <c r="CD611">
        <v>4</v>
      </c>
      <c r="CE611">
        <v>4</v>
      </c>
      <c r="CF611" s="4">
        <v>0</v>
      </c>
      <c r="CG611">
        <v>0</v>
      </c>
      <c r="CH611" s="5">
        <v>4</v>
      </c>
      <c r="CI611">
        <v>4</v>
      </c>
      <c r="CJ611" s="4">
        <v>0</v>
      </c>
      <c r="CK611">
        <v>0</v>
      </c>
      <c r="CL611" s="5">
        <v>4</v>
      </c>
      <c r="CM611">
        <v>6</v>
      </c>
      <c r="CN611" s="4">
        <v>0</v>
      </c>
      <c r="CO611">
        <v>134</v>
      </c>
      <c r="CP611" s="5">
        <v>13</v>
      </c>
      <c r="CQ611">
        <v>6</v>
      </c>
      <c r="CR611" s="4">
        <v>0</v>
      </c>
      <c r="CS611">
        <v>0</v>
      </c>
      <c r="CT611" s="5">
        <v>6</v>
      </c>
      <c r="CU611">
        <v>0</v>
      </c>
      <c r="CV611" s="4">
        <v>0</v>
      </c>
      <c r="CW611">
        <v>0</v>
      </c>
      <c r="CX611" s="5">
        <v>0</v>
      </c>
      <c r="CY611" s="21">
        <v>0</v>
      </c>
      <c r="CZ611" s="21">
        <v>0</v>
      </c>
      <c r="DA611" s="21">
        <v>0</v>
      </c>
      <c r="DB611" s="5">
        <v>0</v>
      </c>
      <c r="DD611" s="8">
        <v>0</v>
      </c>
      <c r="DE611" s="8">
        <v>0</v>
      </c>
      <c r="DF611" s="8">
        <v>0</v>
      </c>
      <c r="DG611" s="8">
        <v>0</v>
      </c>
      <c r="DH611" s="8">
        <v>0</v>
      </c>
      <c r="DI611" s="8">
        <v>0</v>
      </c>
      <c r="DJ611" s="8">
        <v>0</v>
      </c>
      <c r="DK611" s="8">
        <v>0</v>
      </c>
      <c r="DL611" s="8">
        <v>0</v>
      </c>
      <c r="DM611" s="8">
        <v>0</v>
      </c>
      <c r="DN611" s="8">
        <v>0</v>
      </c>
      <c r="DO611" s="8">
        <v>0</v>
      </c>
      <c r="DP611" s="8">
        <v>0</v>
      </c>
      <c r="DQ611" s="8">
        <v>0</v>
      </c>
      <c r="DR611" s="8">
        <v>0</v>
      </c>
      <c r="DS611" s="8">
        <v>0</v>
      </c>
      <c r="DT611" s="8">
        <v>0</v>
      </c>
      <c r="DU611" s="8">
        <v>0</v>
      </c>
      <c r="DV611" s="8">
        <v>0</v>
      </c>
      <c r="DW611" s="8">
        <v>0</v>
      </c>
      <c r="DX611" s="8">
        <v>0</v>
      </c>
      <c r="DY611" s="8">
        <v>0</v>
      </c>
      <c r="DZ611" s="8">
        <v>0</v>
      </c>
      <c r="EA611" s="8">
        <v>0</v>
      </c>
      <c r="EB611" s="8">
        <v>0</v>
      </c>
      <c r="EC611" s="8">
        <v>0</v>
      </c>
      <c r="ED611" s="20">
        <v>0</v>
      </c>
      <c r="EF611" s="9">
        <v>12</v>
      </c>
      <c r="EG611" s="9">
        <v>0</v>
      </c>
      <c r="EH611" s="9">
        <v>0</v>
      </c>
      <c r="EI611" s="9">
        <v>0</v>
      </c>
      <c r="EJ611" s="9">
        <v>0</v>
      </c>
      <c r="EK611" s="9">
        <v>0</v>
      </c>
      <c r="EL611" s="9">
        <v>0</v>
      </c>
      <c r="EM611" s="9">
        <v>0</v>
      </c>
      <c r="EN611" s="9">
        <v>0</v>
      </c>
      <c r="EO611" s="9">
        <v>0</v>
      </c>
      <c r="EP611" s="9">
        <v>0</v>
      </c>
      <c r="EQ611" s="9">
        <v>28</v>
      </c>
      <c r="ER611" s="9">
        <v>134</v>
      </c>
      <c r="ES611" s="9">
        <v>0</v>
      </c>
      <c r="ET611" s="9">
        <v>0</v>
      </c>
      <c r="EU611" s="9">
        <v>0</v>
      </c>
      <c r="EV611" s="9">
        <v>0</v>
      </c>
      <c r="EW611" s="9">
        <v>0</v>
      </c>
      <c r="EX611" s="9">
        <v>0</v>
      </c>
      <c r="EY611" s="9">
        <v>0</v>
      </c>
      <c r="EZ611" s="9">
        <v>0</v>
      </c>
      <c r="FA611" s="9">
        <v>0</v>
      </c>
      <c r="FB611" s="9">
        <v>0</v>
      </c>
      <c r="FC611" s="9">
        <v>0</v>
      </c>
      <c r="FD611" s="9">
        <v>0</v>
      </c>
      <c r="FE611" s="9">
        <v>0</v>
      </c>
      <c r="FF611">
        <v>0</v>
      </c>
    </row>
    <row r="612" spans="1:162" x14ac:dyDescent="0.2">
      <c r="A612" t="s">
        <v>863</v>
      </c>
      <c r="B612" t="s">
        <v>3057</v>
      </c>
      <c r="C612" t="s">
        <v>3</v>
      </c>
      <c r="D612" s="1">
        <v>0</v>
      </c>
      <c r="E612" s="1">
        <v>0</v>
      </c>
      <c r="F612" s="4">
        <v>0</v>
      </c>
      <c r="G612" s="4">
        <v>0</v>
      </c>
      <c r="H612" s="5">
        <v>0</v>
      </c>
      <c r="I612">
        <v>4</v>
      </c>
      <c r="J612" s="4">
        <v>0</v>
      </c>
      <c r="K612">
        <v>7</v>
      </c>
      <c r="L612" s="5">
        <v>4</v>
      </c>
      <c r="M612">
        <v>4</v>
      </c>
      <c r="N612" s="4">
        <v>0</v>
      </c>
      <c r="O612">
        <v>6</v>
      </c>
      <c r="P612" s="5">
        <v>4</v>
      </c>
      <c r="Q612">
        <v>6</v>
      </c>
      <c r="R612" s="4">
        <v>0</v>
      </c>
      <c r="S612">
        <v>4</v>
      </c>
      <c r="T612" s="5">
        <v>6</v>
      </c>
      <c r="U612">
        <v>8</v>
      </c>
      <c r="V612" s="4">
        <v>0</v>
      </c>
      <c r="W612">
        <v>3</v>
      </c>
      <c r="X612" s="5">
        <v>8</v>
      </c>
      <c r="Y612">
        <v>7</v>
      </c>
      <c r="Z612" s="4">
        <v>0</v>
      </c>
      <c r="AA612">
        <v>19</v>
      </c>
      <c r="AB612" s="5">
        <v>7</v>
      </c>
      <c r="AD612">
        <v>0</v>
      </c>
      <c r="AE612">
        <v>0</v>
      </c>
      <c r="AF612" s="4">
        <v>0</v>
      </c>
      <c r="AG612">
        <v>0</v>
      </c>
      <c r="AH612" s="5">
        <v>0</v>
      </c>
      <c r="AI612">
        <v>4</v>
      </c>
      <c r="AJ612" s="4">
        <v>0</v>
      </c>
      <c r="AK612">
        <v>7</v>
      </c>
      <c r="AL612" s="5">
        <v>4</v>
      </c>
      <c r="AM612">
        <v>8</v>
      </c>
      <c r="AN612" s="4">
        <v>0</v>
      </c>
      <c r="AO612">
        <v>6</v>
      </c>
      <c r="AP612" s="5">
        <v>8</v>
      </c>
      <c r="AQ612">
        <v>7</v>
      </c>
      <c r="AR612" s="4">
        <v>0</v>
      </c>
      <c r="AS612">
        <v>4</v>
      </c>
      <c r="AT612" s="5">
        <v>7</v>
      </c>
      <c r="AU612">
        <v>8</v>
      </c>
      <c r="AV612" s="4">
        <v>0</v>
      </c>
      <c r="AW612">
        <v>19</v>
      </c>
      <c r="AX612" s="5">
        <v>8</v>
      </c>
      <c r="AY612">
        <v>7</v>
      </c>
      <c r="AZ612" s="4">
        <v>0</v>
      </c>
      <c r="BA612">
        <v>4</v>
      </c>
      <c r="BB612" s="5">
        <v>7</v>
      </c>
      <c r="BD612">
        <v>0</v>
      </c>
      <c r="BE612">
        <v>0</v>
      </c>
      <c r="BF612" s="4">
        <v>0</v>
      </c>
      <c r="BG612">
        <v>0</v>
      </c>
      <c r="BH612" s="5">
        <v>0</v>
      </c>
      <c r="BI612">
        <v>4</v>
      </c>
      <c r="BJ612" s="4">
        <v>0</v>
      </c>
      <c r="BK612">
        <v>7</v>
      </c>
      <c r="BL612" s="5">
        <v>4</v>
      </c>
      <c r="BM612">
        <v>8</v>
      </c>
      <c r="BN612" s="4">
        <v>0</v>
      </c>
      <c r="BO612">
        <v>6</v>
      </c>
      <c r="BP612" s="5">
        <v>8</v>
      </c>
      <c r="BQ612">
        <v>8</v>
      </c>
      <c r="BR612" s="4">
        <v>0</v>
      </c>
      <c r="BS612">
        <v>4</v>
      </c>
      <c r="BT612" s="5">
        <v>8</v>
      </c>
      <c r="BU612">
        <v>8</v>
      </c>
      <c r="BV612" s="4">
        <v>0</v>
      </c>
      <c r="BW612">
        <v>19</v>
      </c>
      <c r="BX612" s="5">
        <v>8</v>
      </c>
      <c r="BY612">
        <v>8</v>
      </c>
      <c r="BZ612" s="4">
        <v>0</v>
      </c>
      <c r="CA612">
        <v>34</v>
      </c>
      <c r="CB612" s="5">
        <v>8</v>
      </c>
      <c r="CD612">
        <v>3</v>
      </c>
      <c r="CE612">
        <v>0</v>
      </c>
      <c r="CF612" s="4">
        <v>0</v>
      </c>
      <c r="CG612">
        <v>7</v>
      </c>
      <c r="CH612" s="5">
        <v>0</v>
      </c>
      <c r="CI612">
        <v>4</v>
      </c>
      <c r="CJ612" s="4">
        <v>0</v>
      </c>
      <c r="CK612">
        <v>0</v>
      </c>
      <c r="CL612" s="5">
        <v>4</v>
      </c>
      <c r="CM612">
        <v>8</v>
      </c>
      <c r="CN612" s="4">
        <v>0</v>
      </c>
      <c r="CO612">
        <v>6</v>
      </c>
      <c r="CP612" s="5">
        <v>8</v>
      </c>
      <c r="CQ612">
        <v>8</v>
      </c>
      <c r="CR612" s="4">
        <v>0</v>
      </c>
      <c r="CS612">
        <v>2</v>
      </c>
      <c r="CT612" s="5">
        <v>8</v>
      </c>
      <c r="CU612">
        <v>7</v>
      </c>
      <c r="CV612" s="4">
        <v>0</v>
      </c>
      <c r="CW612">
        <v>19</v>
      </c>
      <c r="CX612" s="5">
        <v>7</v>
      </c>
      <c r="CY612" s="21">
        <v>8</v>
      </c>
      <c r="CZ612" s="21">
        <v>0</v>
      </c>
      <c r="DA612" s="21">
        <v>44</v>
      </c>
      <c r="DB612" s="5">
        <v>8</v>
      </c>
      <c r="DD612" s="8">
        <v>0</v>
      </c>
      <c r="DE612" s="8">
        <v>0</v>
      </c>
      <c r="DF612" s="8">
        <v>0</v>
      </c>
      <c r="DG612" s="8">
        <v>0</v>
      </c>
      <c r="DH612" s="8">
        <v>0</v>
      </c>
      <c r="DI612" s="8">
        <v>0</v>
      </c>
      <c r="DJ612" s="8">
        <v>0</v>
      </c>
      <c r="DK612" s="8">
        <v>0</v>
      </c>
      <c r="DL612" s="8">
        <v>0</v>
      </c>
      <c r="DM612" s="8">
        <v>0</v>
      </c>
      <c r="DN612" s="8">
        <v>0</v>
      </c>
      <c r="DO612" s="8">
        <v>0</v>
      </c>
      <c r="DP612" s="8">
        <v>0</v>
      </c>
      <c r="DQ612" s="8">
        <v>0</v>
      </c>
      <c r="DR612" s="8">
        <v>0</v>
      </c>
      <c r="DS612" s="8">
        <v>0</v>
      </c>
      <c r="DT612" s="8">
        <v>0</v>
      </c>
      <c r="DU612" s="8">
        <v>0</v>
      </c>
      <c r="DV612" s="8">
        <v>0</v>
      </c>
      <c r="DW612" s="8">
        <v>0</v>
      </c>
      <c r="DX612" s="8">
        <v>0</v>
      </c>
      <c r="DY612" s="8">
        <v>0</v>
      </c>
      <c r="DZ612" s="8">
        <v>0</v>
      </c>
      <c r="EA612" s="8">
        <v>0</v>
      </c>
      <c r="EB612" s="8">
        <v>0</v>
      </c>
      <c r="EC612" s="8">
        <v>0</v>
      </c>
      <c r="ED612" s="20">
        <v>0</v>
      </c>
      <c r="EF612" s="9">
        <v>0</v>
      </c>
      <c r="EG612" s="9">
        <v>0</v>
      </c>
      <c r="EH612" s="9">
        <v>0</v>
      </c>
      <c r="EI612" s="9">
        <v>0</v>
      </c>
      <c r="EJ612" s="9">
        <v>0</v>
      </c>
      <c r="EK612" s="9">
        <v>0</v>
      </c>
      <c r="EL612" s="9">
        <v>7</v>
      </c>
      <c r="EM612" s="9">
        <v>0</v>
      </c>
      <c r="EN612" s="9">
        <v>0</v>
      </c>
      <c r="EO612" s="9">
        <v>0</v>
      </c>
      <c r="EP612" s="9">
        <v>0</v>
      </c>
      <c r="EQ612" s="9">
        <v>6</v>
      </c>
      <c r="ER612" s="9">
        <v>0</v>
      </c>
      <c r="ES612" s="9">
        <v>0</v>
      </c>
      <c r="ET612" s="9">
        <v>4</v>
      </c>
      <c r="EU612" s="9">
        <v>0</v>
      </c>
      <c r="EV612" s="9">
        <v>0</v>
      </c>
      <c r="EW612" s="9">
        <v>2</v>
      </c>
      <c r="EX612" s="9">
        <v>0</v>
      </c>
      <c r="EY612" s="9">
        <v>3</v>
      </c>
      <c r="EZ612" s="9">
        <v>19</v>
      </c>
      <c r="FA612" s="9">
        <v>0</v>
      </c>
      <c r="FB612" s="9">
        <v>0</v>
      </c>
      <c r="FC612" s="9">
        <v>4</v>
      </c>
      <c r="FD612" s="9">
        <v>0</v>
      </c>
      <c r="FE612" s="9">
        <v>34</v>
      </c>
      <c r="FF612">
        <v>44</v>
      </c>
    </row>
    <row r="613" spans="1:162" x14ac:dyDescent="0.2">
      <c r="A613" t="s">
        <v>318</v>
      </c>
      <c r="B613" t="s">
        <v>3058</v>
      </c>
      <c r="C613" t="s">
        <v>3</v>
      </c>
      <c r="D613" s="1">
        <v>0</v>
      </c>
      <c r="E613" s="1">
        <v>3</v>
      </c>
      <c r="F613" s="4">
        <v>0</v>
      </c>
      <c r="G613" s="4">
        <v>0</v>
      </c>
      <c r="H613" s="5">
        <v>3</v>
      </c>
      <c r="I613">
        <v>4</v>
      </c>
      <c r="J613" s="4">
        <v>0</v>
      </c>
      <c r="K613">
        <v>0</v>
      </c>
      <c r="L613" s="5">
        <v>4</v>
      </c>
      <c r="M613">
        <v>4</v>
      </c>
      <c r="N613" s="4">
        <v>0</v>
      </c>
      <c r="O613">
        <v>0</v>
      </c>
      <c r="P613" s="5">
        <v>4</v>
      </c>
      <c r="Q613">
        <v>4</v>
      </c>
      <c r="R613" s="4">
        <v>0</v>
      </c>
      <c r="S613">
        <v>0</v>
      </c>
      <c r="T613" s="5">
        <v>4</v>
      </c>
      <c r="U613">
        <v>6</v>
      </c>
      <c r="V613" s="4">
        <v>0</v>
      </c>
      <c r="W613">
        <v>0</v>
      </c>
      <c r="X613" s="5">
        <v>6</v>
      </c>
      <c r="Y613">
        <v>6</v>
      </c>
      <c r="Z613" s="4">
        <v>0</v>
      </c>
      <c r="AA613">
        <v>5</v>
      </c>
      <c r="AB613" s="5">
        <v>6</v>
      </c>
      <c r="AD613">
        <v>0</v>
      </c>
      <c r="AE613">
        <v>3</v>
      </c>
      <c r="AF613" s="4">
        <v>0</v>
      </c>
      <c r="AG613">
        <v>0</v>
      </c>
      <c r="AH613" s="5">
        <v>3</v>
      </c>
      <c r="AI613">
        <v>4</v>
      </c>
      <c r="AJ613" s="4">
        <v>0</v>
      </c>
      <c r="AK613">
        <v>0</v>
      </c>
      <c r="AL613" s="5">
        <v>4</v>
      </c>
      <c r="AM613">
        <v>4</v>
      </c>
      <c r="AN613" s="4">
        <v>0</v>
      </c>
      <c r="AO613">
        <v>0</v>
      </c>
      <c r="AP613" s="5">
        <v>4</v>
      </c>
      <c r="AQ613">
        <v>5</v>
      </c>
      <c r="AR613" s="4">
        <v>0</v>
      </c>
      <c r="AS613">
        <v>0</v>
      </c>
      <c r="AT613" s="5">
        <v>5</v>
      </c>
      <c r="AU613">
        <v>6</v>
      </c>
      <c r="AV613" s="4">
        <v>0</v>
      </c>
      <c r="AW613">
        <v>5</v>
      </c>
      <c r="AX613" s="5">
        <v>6</v>
      </c>
      <c r="AY613">
        <v>6</v>
      </c>
      <c r="AZ613" s="4">
        <v>0</v>
      </c>
      <c r="BA613">
        <v>0</v>
      </c>
      <c r="BB613" s="5">
        <v>6</v>
      </c>
      <c r="BD613">
        <v>3</v>
      </c>
      <c r="BE613">
        <v>4</v>
      </c>
      <c r="BF613" s="4">
        <v>0</v>
      </c>
      <c r="BG613">
        <v>0</v>
      </c>
      <c r="BH613" s="5">
        <v>4</v>
      </c>
      <c r="BI613">
        <v>4</v>
      </c>
      <c r="BJ613" s="4">
        <v>0</v>
      </c>
      <c r="BK613">
        <v>0</v>
      </c>
      <c r="BL613" s="5">
        <v>4</v>
      </c>
      <c r="BM613">
        <v>4</v>
      </c>
      <c r="BN613" s="4">
        <v>0</v>
      </c>
      <c r="BO613">
        <v>0</v>
      </c>
      <c r="BP613" s="5">
        <v>4</v>
      </c>
      <c r="BQ613">
        <v>5</v>
      </c>
      <c r="BR613" s="4">
        <v>0</v>
      </c>
      <c r="BS613">
        <v>0</v>
      </c>
      <c r="BT613" s="5">
        <v>5</v>
      </c>
      <c r="BU613">
        <v>6</v>
      </c>
      <c r="BV613" s="4">
        <v>0</v>
      </c>
      <c r="BW613">
        <v>5</v>
      </c>
      <c r="BX613" s="5">
        <v>6</v>
      </c>
      <c r="BY613">
        <v>6</v>
      </c>
      <c r="BZ613" s="4">
        <v>0</v>
      </c>
      <c r="CA613">
        <v>0</v>
      </c>
      <c r="CB613" s="5">
        <v>6</v>
      </c>
      <c r="CD613">
        <v>3</v>
      </c>
      <c r="CE613">
        <v>4</v>
      </c>
      <c r="CF613" s="4">
        <v>0</v>
      </c>
      <c r="CG613">
        <v>0</v>
      </c>
      <c r="CH613" s="5">
        <v>4</v>
      </c>
      <c r="CI613">
        <v>4</v>
      </c>
      <c r="CJ613" s="4">
        <v>0</v>
      </c>
      <c r="CK613">
        <v>0</v>
      </c>
      <c r="CL613" s="5">
        <v>4</v>
      </c>
      <c r="CM613">
        <v>4</v>
      </c>
      <c r="CN613" s="4">
        <v>0</v>
      </c>
      <c r="CO613">
        <v>0</v>
      </c>
      <c r="CP613" s="5">
        <v>4</v>
      </c>
      <c r="CQ613">
        <v>6</v>
      </c>
      <c r="CR613" s="4">
        <v>0</v>
      </c>
      <c r="CS613">
        <v>0</v>
      </c>
      <c r="CT613" s="5">
        <v>6</v>
      </c>
      <c r="CU613">
        <v>6</v>
      </c>
      <c r="CV613" s="4">
        <v>0</v>
      </c>
      <c r="CW613">
        <v>5</v>
      </c>
      <c r="CX613" s="5">
        <v>6</v>
      </c>
      <c r="CY613" s="21">
        <v>6</v>
      </c>
      <c r="CZ613" s="21">
        <v>0</v>
      </c>
      <c r="DA613" s="21">
        <v>0</v>
      </c>
      <c r="DB613" s="5">
        <v>6</v>
      </c>
      <c r="DD613" s="8">
        <v>0</v>
      </c>
      <c r="DE613" s="8">
        <v>0</v>
      </c>
      <c r="DF613" s="8">
        <v>0</v>
      </c>
      <c r="DG613" s="8">
        <v>0</v>
      </c>
      <c r="DH613" s="8">
        <v>0</v>
      </c>
      <c r="DI613" s="8">
        <v>0</v>
      </c>
      <c r="DJ613" s="8">
        <v>0</v>
      </c>
      <c r="DK613" s="8">
        <v>0</v>
      </c>
      <c r="DL613" s="8">
        <v>0</v>
      </c>
      <c r="DM613" s="8">
        <v>0</v>
      </c>
      <c r="DN613" s="8">
        <v>0</v>
      </c>
      <c r="DO613" s="8">
        <v>0</v>
      </c>
      <c r="DP613" s="8">
        <v>0</v>
      </c>
      <c r="DQ613" s="8">
        <v>0</v>
      </c>
      <c r="DR613" s="8">
        <v>0</v>
      </c>
      <c r="DS613" s="8">
        <v>0</v>
      </c>
      <c r="DT613" s="8">
        <v>0</v>
      </c>
      <c r="DU613" s="8">
        <v>0</v>
      </c>
      <c r="DV613" s="8">
        <v>0</v>
      </c>
      <c r="DW613" s="8">
        <v>0</v>
      </c>
      <c r="DX613" s="8">
        <v>0</v>
      </c>
      <c r="DY613" s="8">
        <v>0</v>
      </c>
      <c r="DZ613" s="8">
        <v>0</v>
      </c>
      <c r="EA613" s="8">
        <v>0</v>
      </c>
      <c r="EB613" s="8">
        <v>0</v>
      </c>
      <c r="EC613" s="8">
        <v>0</v>
      </c>
      <c r="ED613" s="20">
        <v>0</v>
      </c>
      <c r="EF613" s="9">
        <v>0</v>
      </c>
      <c r="EG613" s="9">
        <v>0</v>
      </c>
      <c r="EH613" s="9">
        <v>0</v>
      </c>
      <c r="EI613" s="9">
        <v>0</v>
      </c>
      <c r="EJ613" s="9">
        <v>0</v>
      </c>
      <c r="EK613" s="9">
        <v>0</v>
      </c>
      <c r="EL613" s="9">
        <v>0</v>
      </c>
      <c r="EM613" s="9">
        <v>0</v>
      </c>
      <c r="EN613" s="9">
        <v>0</v>
      </c>
      <c r="EO613" s="9">
        <v>0</v>
      </c>
      <c r="EP613" s="9">
        <v>0</v>
      </c>
      <c r="EQ613" s="9">
        <v>0</v>
      </c>
      <c r="ER613" s="9">
        <v>0</v>
      </c>
      <c r="ES613" s="9">
        <v>0</v>
      </c>
      <c r="ET613" s="9">
        <v>0</v>
      </c>
      <c r="EU613" s="9">
        <v>0</v>
      </c>
      <c r="EV613" s="9">
        <v>0</v>
      </c>
      <c r="EW613" s="9">
        <v>0</v>
      </c>
      <c r="EX613" s="9">
        <v>0</v>
      </c>
      <c r="EY613" s="9">
        <v>0</v>
      </c>
      <c r="EZ613" s="9">
        <v>5</v>
      </c>
      <c r="FA613" s="9">
        <v>0</v>
      </c>
      <c r="FB613" s="9">
        <v>0</v>
      </c>
      <c r="FC613" s="9">
        <v>0</v>
      </c>
      <c r="FD613" s="9">
        <v>0</v>
      </c>
      <c r="FE613" s="9">
        <v>0</v>
      </c>
      <c r="FF613">
        <v>0</v>
      </c>
    </row>
    <row r="614" spans="1:162" x14ac:dyDescent="0.2">
      <c r="A614" t="s">
        <v>5</v>
      </c>
      <c r="B614" t="s">
        <v>3059</v>
      </c>
      <c r="C614" t="s">
        <v>3</v>
      </c>
      <c r="D614" s="1">
        <v>3</v>
      </c>
      <c r="E614" s="1">
        <v>5</v>
      </c>
      <c r="F614" s="4">
        <v>0</v>
      </c>
      <c r="G614" s="4">
        <v>86</v>
      </c>
      <c r="H614" s="5">
        <v>5</v>
      </c>
      <c r="I614">
        <v>5</v>
      </c>
      <c r="J614" s="4">
        <v>0</v>
      </c>
      <c r="K614">
        <v>38</v>
      </c>
      <c r="L614" s="5">
        <v>5</v>
      </c>
      <c r="M614">
        <v>7</v>
      </c>
      <c r="N614" s="4">
        <v>0</v>
      </c>
      <c r="O614">
        <v>21</v>
      </c>
      <c r="P614" s="5">
        <v>7</v>
      </c>
      <c r="Q614">
        <v>6</v>
      </c>
      <c r="R614" s="4">
        <v>0</v>
      </c>
      <c r="S614">
        <v>45</v>
      </c>
      <c r="T614" s="5">
        <v>6</v>
      </c>
      <c r="U614">
        <v>6</v>
      </c>
      <c r="V614" s="4">
        <v>0</v>
      </c>
      <c r="W614">
        <v>11</v>
      </c>
      <c r="X614" s="5">
        <v>6</v>
      </c>
      <c r="Y614">
        <v>6</v>
      </c>
      <c r="Z614" s="4">
        <v>0</v>
      </c>
      <c r="AA614">
        <v>29</v>
      </c>
      <c r="AB614" s="5">
        <v>6</v>
      </c>
      <c r="AD614">
        <v>3</v>
      </c>
      <c r="AE614">
        <v>5</v>
      </c>
      <c r="AF614" s="4">
        <v>0</v>
      </c>
      <c r="AG614">
        <v>86</v>
      </c>
      <c r="AH614" s="5">
        <v>5</v>
      </c>
      <c r="AI614">
        <v>5</v>
      </c>
      <c r="AJ614" s="4">
        <v>0</v>
      </c>
      <c r="AK614">
        <v>0</v>
      </c>
      <c r="AL614" s="5">
        <v>5</v>
      </c>
      <c r="AM614">
        <v>8</v>
      </c>
      <c r="AN614" s="4">
        <v>0</v>
      </c>
      <c r="AO614">
        <v>45</v>
      </c>
      <c r="AP614" s="5">
        <v>8</v>
      </c>
      <c r="AQ614">
        <v>6</v>
      </c>
      <c r="AR614" s="4">
        <v>0</v>
      </c>
      <c r="AS614">
        <v>38</v>
      </c>
      <c r="AT614" s="5">
        <v>6</v>
      </c>
      <c r="AU614">
        <v>6</v>
      </c>
      <c r="AV614" s="4">
        <v>0</v>
      </c>
      <c r="AW614">
        <v>29</v>
      </c>
      <c r="AX614" s="5">
        <v>6</v>
      </c>
      <c r="AY614">
        <v>6</v>
      </c>
      <c r="AZ614" s="4">
        <v>0</v>
      </c>
      <c r="BA614">
        <v>19</v>
      </c>
      <c r="BB614" s="5">
        <v>6</v>
      </c>
      <c r="BD614">
        <v>3</v>
      </c>
      <c r="BE614">
        <v>5</v>
      </c>
      <c r="BF614" s="4">
        <v>0</v>
      </c>
      <c r="BG614">
        <v>86</v>
      </c>
      <c r="BH614" s="5">
        <v>5</v>
      </c>
      <c r="BI614">
        <v>5</v>
      </c>
      <c r="BJ614" s="4">
        <v>0</v>
      </c>
      <c r="BK614">
        <v>0</v>
      </c>
      <c r="BL614" s="5">
        <v>5</v>
      </c>
      <c r="BM614">
        <v>8</v>
      </c>
      <c r="BN614" s="4">
        <v>0</v>
      </c>
      <c r="BO614">
        <v>45</v>
      </c>
      <c r="BP614" s="5">
        <v>8</v>
      </c>
      <c r="BQ614">
        <v>7</v>
      </c>
      <c r="BR614" s="4">
        <v>0</v>
      </c>
      <c r="BS614">
        <v>38</v>
      </c>
      <c r="BT614" s="5">
        <v>7</v>
      </c>
      <c r="BU614">
        <v>6</v>
      </c>
      <c r="BV614" s="4">
        <v>0</v>
      </c>
      <c r="BW614">
        <v>29</v>
      </c>
      <c r="BX614" s="5">
        <v>6</v>
      </c>
      <c r="BY614">
        <v>6</v>
      </c>
      <c r="BZ614" s="4">
        <v>0</v>
      </c>
      <c r="CA614">
        <v>19</v>
      </c>
      <c r="CB614" s="5">
        <v>6</v>
      </c>
      <c r="CD614">
        <v>5</v>
      </c>
      <c r="CE614">
        <v>5</v>
      </c>
      <c r="CF614" s="4">
        <v>0</v>
      </c>
      <c r="CG614">
        <v>38</v>
      </c>
      <c r="CH614" s="5">
        <v>5</v>
      </c>
      <c r="CI614">
        <v>5</v>
      </c>
      <c r="CJ614" s="4">
        <v>0</v>
      </c>
      <c r="CK614">
        <v>0</v>
      </c>
      <c r="CL614" s="5">
        <v>5</v>
      </c>
      <c r="CM614">
        <v>8</v>
      </c>
      <c r="CN614" s="4">
        <v>0</v>
      </c>
      <c r="CO614">
        <v>45</v>
      </c>
      <c r="CP614" s="5">
        <v>8</v>
      </c>
      <c r="CQ614">
        <v>7</v>
      </c>
      <c r="CR614" s="4">
        <v>0</v>
      </c>
      <c r="CS614">
        <v>38</v>
      </c>
      <c r="CT614" s="5">
        <v>7</v>
      </c>
      <c r="CU614">
        <v>6</v>
      </c>
      <c r="CV614" s="4">
        <v>0</v>
      </c>
      <c r="CW614">
        <v>29</v>
      </c>
      <c r="CX614" s="5">
        <v>6</v>
      </c>
      <c r="CY614" s="21">
        <v>6</v>
      </c>
      <c r="CZ614" s="21">
        <v>0</v>
      </c>
      <c r="DA614" s="21">
        <v>19</v>
      </c>
      <c r="DB614" s="5">
        <v>6</v>
      </c>
      <c r="DD614" s="8">
        <v>0</v>
      </c>
      <c r="DE614" s="8">
        <v>0</v>
      </c>
      <c r="DF614" s="8">
        <v>0</v>
      </c>
      <c r="DG614" s="8">
        <v>0</v>
      </c>
      <c r="DH614" s="8">
        <v>0</v>
      </c>
      <c r="DI614" s="8">
        <v>0</v>
      </c>
      <c r="DJ614" s="8">
        <v>0</v>
      </c>
      <c r="DK614" s="8">
        <v>0</v>
      </c>
      <c r="DL614" s="8">
        <v>0</v>
      </c>
      <c r="DM614" s="8">
        <v>0</v>
      </c>
      <c r="DN614" s="8">
        <v>0</v>
      </c>
      <c r="DO614" s="8">
        <v>0</v>
      </c>
      <c r="DP614" s="8">
        <v>0</v>
      </c>
      <c r="DQ614" s="8">
        <v>0</v>
      </c>
      <c r="DR614" s="8">
        <v>0</v>
      </c>
      <c r="DS614" s="8">
        <v>0</v>
      </c>
      <c r="DT614" s="8">
        <v>0</v>
      </c>
      <c r="DU614" s="8">
        <v>0</v>
      </c>
      <c r="DV614" s="8">
        <v>0</v>
      </c>
      <c r="DW614" s="8">
        <v>0</v>
      </c>
      <c r="DX614" s="8">
        <v>0</v>
      </c>
      <c r="DY614" s="8">
        <v>0</v>
      </c>
      <c r="DZ614" s="8">
        <v>0</v>
      </c>
      <c r="EA614" s="8">
        <v>0</v>
      </c>
      <c r="EB614" s="8">
        <v>0</v>
      </c>
      <c r="EC614" s="8">
        <v>0</v>
      </c>
      <c r="ED614" s="20">
        <v>0</v>
      </c>
      <c r="EF614" s="9">
        <v>28</v>
      </c>
      <c r="EG614" s="9">
        <v>71</v>
      </c>
      <c r="EH614" s="9">
        <v>86</v>
      </c>
      <c r="EI614" s="9">
        <v>0</v>
      </c>
      <c r="EJ614" s="9">
        <v>38</v>
      </c>
      <c r="EK614" s="9">
        <v>0</v>
      </c>
      <c r="EL614" s="9">
        <v>0</v>
      </c>
      <c r="EM614" s="9">
        <v>0</v>
      </c>
      <c r="EN614" s="9">
        <v>0</v>
      </c>
      <c r="EO614" s="9">
        <v>0</v>
      </c>
      <c r="EP614" s="9">
        <v>0</v>
      </c>
      <c r="EQ614" s="9">
        <v>21</v>
      </c>
      <c r="ER614" s="9">
        <v>45</v>
      </c>
      <c r="ES614" s="9">
        <v>0</v>
      </c>
      <c r="ET614" s="9">
        <v>6</v>
      </c>
      <c r="EU614" s="9">
        <v>38</v>
      </c>
      <c r="EV614" s="9">
        <v>11</v>
      </c>
      <c r="EW614" s="9">
        <v>0</v>
      </c>
      <c r="EX614" s="9">
        <v>0</v>
      </c>
      <c r="EY614" s="9">
        <v>11</v>
      </c>
      <c r="EZ614" s="9">
        <v>29</v>
      </c>
      <c r="FA614" s="9">
        <v>0</v>
      </c>
      <c r="FB614" s="9">
        <v>0</v>
      </c>
      <c r="FC614" s="9">
        <v>19</v>
      </c>
      <c r="FD614" s="9">
        <v>0</v>
      </c>
      <c r="FE614" s="9">
        <v>0</v>
      </c>
      <c r="FF614">
        <v>0</v>
      </c>
    </row>
    <row r="615" spans="1:162" x14ac:dyDescent="0.2">
      <c r="A615" t="s">
        <v>517</v>
      </c>
      <c r="B615" t="s">
        <v>3060</v>
      </c>
      <c r="C615" t="s">
        <v>3</v>
      </c>
      <c r="D615" s="1">
        <v>0</v>
      </c>
      <c r="E615" s="1">
        <v>5</v>
      </c>
      <c r="F615" s="4">
        <v>0</v>
      </c>
      <c r="G615" s="4">
        <v>0</v>
      </c>
      <c r="H615" s="5">
        <v>5</v>
      </c>
      <c r="I615">
        <v>5</v>
      </c>
      <c r="J615" s="4">
        <v>0</v>
      </c>
      <c r="K615">
        <v>0</v>
      </c>
      <c r="L615" s="5">
        <v>5</v>
      </c>
      <c r="M615">
        <v>5</v>
      </c>
      <c r="N615" s="4">
        <v>0</v>
      </c>
      <c r="O615">
        <v>0</v>
      </c>
      <c r="P615" s="5">
        <v>5</v>
      </c>
      <c r="Q615">
        <v>5</v>
      </c>
      <c r="R615" s="4">
        <v>0</v>
      </c>
      <c r="S615">
        <v>0</v>
      </c>
      <c r="T615" s="5">
        <v>5</v>
      </c>
      <c r="U615">
        <v>6</v>
      </c>
      <c r="V615" s="4">
        <v>0</v>
      </c>
      <c r="W615">
        <v>0</v>
      </c>
      <c r="X615" s="5">
        <v>6</v>
      </c>
      <c r="Y615">
        <v>6</v>
      </c>
      <c r="Z615" s="4">
        <v>0</v>
      </c>
      <c r="AA615">
        <v>23</v>
      </c>
      <c r="AB615" s="5">
        <v>6</v>
      </c>
      <c r="AD615">
        <v>0</v>
      </c>
      <c r="AE615">
        <v>5</v>
      </c>
      <c r="AF615" s="4">
        <v>0</v>
      </c>
      <c r="AG615">
        <v>0</v>
      </c>
      <c r="AH615" s="5">
        <v>5</v>
      </c>
      <c r="AI615">
        <v>5</v>
      </c>
      <c r="AJ615" s="4">
        <v>0</v>
      </c>
      <c r="AK615">
        <v>0</v>
      </c>
      <c r="AL615" s="5">
        <v>5</v>
      </c>
      <c r="AM615">
        <v>5</v>
      </c>
      <c r="AN615" s="4">
        <v>0</v>
      </c>
      <c r="AO615">
        <v>0</v>
      </c>
      <c r="AP615" s="5">
        <v>5</v>
      </c>
      <c r="AQ615">
        <v>6</v>
      </c>
      <c r="AR615" s="4">
        <v>0</v>
      </c>
      <c r="AS615">
        <v>0</v>
      </c>
      <c r="AT615" s="5">
        <v>6</v>
      </c>
      <c r="AU615">
        <v>6</v>
      </c>
      <c r="AV615" s="4">
        <v>0</v>
      </c>
      <c r="AW615">
        <v>0</v>
      </c>
      <c r="AX615" s="5">
        <v>6</v>
      </c>
      <c r="AY615">
        <v>6</v>
      </c>
      <c r="AZ615" s="4">
        <v>0</v>
      </c>
      <c r="BA615">
        <v>23</v>
      </c>
      <c r="BB615" s="5">
        <v>6</v>
      </c>
      <c r="BD615">
        <v>0</v>
      </c>
      <c r="BE615">
        <v>5</v>
      </c>
      <c r="BF615" s="4">
        <v>0</v>
      </c>
      <c r="BG615">
        <v>0</v>
      </c>
      <c r="BH615" s="5">
        <v>5</v>
      </c>
      <c r="BI615">
        <v>5</v>
      </c>
      <c r="BJ615" s="4">
        <v>0</v>
      </c>
      <c r="BK615">
        <v>0</v>
      </c>
      <c r="BL615" s="5">
        <v>5</v>
      </c>
      <c r="BM615">
        <v>5</v>
      </c>
      <c r="BN615" s="4">
        <v>0</v>
      </c>
      <c r="BO615">
        <v>0</v>
      </c>
      <c r="BP615" s="5">
        <v>5</v>
      </c>
      <c r="BQ615">
        <v>6</v>
      </c>
      <c r="BR615" s="4">
        <v>0</v>
      </c>
      <c r="BS615">
        <v>0</v>
      </c>
      <c r="BT615" s="5">
        <v>6</v>
      </c>
      <c r="BU615">
        <v>6</v>
      </c>
      <c r="BV615" s="4">
        <v>0</v>
      </c>
      <c r="BW615">
        <v>0</v>
      </c>
      <c r="BX615" s="5">
        <v>6</v>
      </c>
      <c r="BY615">
        <v>6</v>
      </c>
      <c r="BZ615" s="4">
        <v>0</v>
      </c>
      <c r="CA615">
        <v>65</v>
      </c>
      <c r="CB615" s="5">
        <v>6</v>
      </c>
      <c r="CD615">
        <v>0</v>
      </c>
      <c r="CE615">
        <v>5</v>
      </c>
      <c r="CF615" s="4">
        <v>0</v>
      </c>
      <c r="CG615">
        <v>0</v>
      </c>
      <c r="CH615" s="5">
        <v>5</v>
      </c>
      <c r="CI615">
        <v>5</v>
      </c>
      <c r="CJ615" s="4">
        <v>0</v>
      </c>
      <c r="CK615">
        <v>0</v>
      </c>
      <c r="CL615" s="5">
        <v>5</v>
      </c>
      <c r="CM615">
        <v>5</v>
      </c>
      <c r="CN615" s="4">
        <v>0</v>
      </c>
      <c r="CO615">
        <v>0</v>
      </c>
      <c r="CP615" s="5">
        <v>5</v>
      </c>
      <c r="CQ615">
        <v>6</v>
      </c>
      <c r="CR615" s="4">
        <v>0</v>
      </c>
      <c r="CS615">
        <v>0</v>
      </c>
      <c r="CT615" s="5">
        <v>6</v>
      </c>
      <c r="CU615">
        <v>6</v>
      </c>
      <c r="CV615" s="4">
        <v>0</v>
      </c>
      <c r="CW615">
        <v>0</v>
      </c>
      <c r="CX615" s="5">
        <v>6</v>
      </c>
      <c r="CY615" s="21">
        <v>7</v>
      </c>
      <c r="CZ615" s="21">
        <v>0</v>
      </c>
      <c r="DA615" s="21">
        <v>65</v>
      </c>
      <c r="DB615" s="5">
        <v>7</v>
      </c>
      <c r="DD615" s="8">
        <v>0</v>
      </c>
      <c r="DE615" s="8">
        <v>0</v>
      </c>
      <c r="DF615" s="8">
        <v>0</v>
      </c>
      <c r="DG615" s="8">
        <v>0</v>
      </c>
      <c r="DH615" s="8">
        <v>0</v>
      </c>
      <c r="DI615" s="8">
        <v>0</v>
      </c>
      <c r="DJ615" s="8">
        <v>0</v>
      </c>
      <c r="DK615" s="8">
        <v>0</v>
      </c>
      <c r="DL615" s="8">
        <v>0</v>
      </c>
      <c r="DM615" s="8">
        <v>0</v>
      </c>
      <c r="DN615" s="8">
        <v>0</v>
      </c>
      <c r="DO615" s="8">
        <v>0</v>
      </c>
      <c r="DP615" s="8">
        <v>0</v>
      </c>
      <c r="DQ615" s="8">
        <v>0</v>
      </c>
      <c r="DR615" s="8">
        <v>0</v>
      </c>
      <c r="DS615" s="8">
        <v>0</v>
      </c>
      <c r="DT615" s="8">
        <v>0</v>
      </c>
      <c r="DU615" s="8">
        <v>0</v>
      </c>
      <c r="DV615" s="8">
        <v>0</v>
      </c>
      <c r="DW615" s="8">
        <v>0</v>
      </c>
      <c r="DX615" s="8">
        <v>0</v>
      </c>
      <c r="DY615" s="8">
        <v>0</v>
      </c>
      <c r="DZ615" s="8">
        <v>0</v>
      </c>
      <c r="EA615" s="8">
        <v>0</v>
      </c>
      <c r="EB615" s="8">
        <v>0</v>
      </c>
      <c r="EC615" s="8">
        <v>0</v>
      </c>
      <c r="ED615" s="20">
        <v>0</v>
      </c>
      <c r="EF615" s="9">
        <v>0</v>
      </c>
      <c r="EG615" s="9">
        <v>0</v>
      </c>
      <c r="EH615" s="9">
        <v>0</v>
      </c>
      <c r="EI615" s="9">
        <v>0</v>
      </c>
      <c r="EJ615" s="9">
        <v>0</v>
      </c>
      <c r="EK615" s="9">
        <v>0</v>
      </c>
      <c r="EL615" s="9">
        <v>0</v>
      </c>
      <c r="EM615" s="9">
        <v>0</v>
      </c>
      <c r="EN615" s="9">
        <v>0</v>
      </c>
      <c r="EO615" s="9">
        <v>0</v>
      </c>
      <c r="EP615" s="9">
        <v>0</v>
      </c>
      <c r="EQ615" s="9">
        <v>0</v>
      </c>
      <c r="ER615" s="9">
        <v>0</v>
      </c>
      <c r="ES615" s="9">
        <v>0</v>
      </c>
      <c r="ET615" s="9">
        <v>0</v>
      </c>
      <c r="EU615" s="9">
        <v>0</v>
      </c>
      <c r="EV615" s="9">
        <v>0</v>
      </c>
      <c r="EW615" s="9">
        <v>0</v>
      </c>
      <c r="EX615" s="9">
        <v>0</v>
      </c>
      <c r="EY615" s="9">
        <v>0</v>
      </c>
      <c r="EZ615" s="9">
        <v>0</v>
      </c>
      <c r="FA615" s="9">
        <v>0</v>
      </c>
      <c r="FB615" s="9">
        <v>0</v>
      </c>
      <c r="FC615" s="9">
        <v>23</v>
      </c>
      <c r="FD615" s="9">
        <v>0</v>
      </c>
      <c r="FE615" s="9">
        <v>65</v>
      </c>
      <c r="FF615">
        <v>46</v>
      </c>
    </row>
    <row r="616" spans="1:162" x14ac:dyDescent="0.2">
      <c r="A616" t="s">
        <v>248</v>
      </c>
      <c r="B616" t="s">
        <v>3061</v>
      </c>
      <c r="C616" t="s">
        <v>4599</v>
      </c>
      <c r="D616" s="1">
        <v>0</v>
      </c>
      <c r="E616" s="1">
        <v>6</v>
      </c>
      <c r="F616" s="4">
        <v>0</v>
      </c>
      <c r="G616" s="4">
        <v>0</v>
      </c>
      <c r="H616" s="5">
        <v>6</v>
      </c>
      <c r="I616">
        <v>6</v>
      </c>
      <c r="J616" s="4">
        <v>0</v>
      </c>
      <c r="K616">
        <v>13</v>
      </c>
      <c r="L616" s="5">
        <v>6</v>
      </c>
      <c r="M616">
        <v>7</v>
      </c>
      <c r="N616" s="4">
        <v>0</v>
      </c>
      <c r="O616">
        <v>33</v>
      </c>
      <c r="P616" s="5">
        <v>7</v>
      </c>
      <c r="Q616">
        <v>10</v>
      </c>
      <c r="R616" s="4">
        <v>0</v>
      </c>
      <c r="S616">
        <v>93</v>
      </c>
      <c r="T616" s="5">
        <v>13</v>
      </c>
      <c r="U616">
        <v>0</v>
      </c>
      <c r="V616" s="4">
        <v>0</v>
      </c>
      <c r="W616">
        <v>0</v>
      </c>
      <c r="X616" s="5">
        <v>0</v>
      </c>
      <c r="Y616">
        <v>0</v>
      </c>
      <c r="Z616" s="4">
        <v>0</v>
      </c>
      <c r="AA616">
        <v>0</v>
      </c>
      <c r="AB616" s="5">
        <v>0</v>
      </c>
      <c r="AD616">
        <v>0</v>
      </c>
      <c r="AE616">
        <v>6</v>
      </c>
      <c r="AF616" s="4">
        <v>0</v>
      </c>
      <c r="AG616">
        <v>0</v>
      </c>
      <c r="AH616" s="5">
        <v>6</v>
      </c>
      <c r="AI616">
        <v>6</v>
      </c>
      <c r="AJ616" s="4">
        <v>0</v>
      </c>
      <c r="AK616">
        <v>19</v>
      </c>
      <c r="AL616" s="5">
        <v>6</v>
      </c>
      <c r="AM616">
        <v>7</v>
      </c>
      <c r="AN616" s="4">
        <v>0</v>
      </c>
      <c r="AO616">
        <v>33</v>
      </c>
      <c r="AP616" s="5">
        <v>7</v>
      </c>
      <c r="AQ616">
        <v>10</v>
      </c>
      <c r="AR616" s="4">
        <v>0</v>
      </c>
      <c r="AS616">
        <v>93</v>
      </c>
      <c r="AT616" s="5">
        <v>13</v>
      </c>
      <c r="AU616">
        <v>0</v>
      </c>
      <c r="AV616" s="4">
        <v>0</v>
      </c>
      <c r="AW616">
        <v>0</v>
      </c>
      <c r="AX616" s="5">
        <v>0</v>
      </c>
      <c r="AY616">
        <v>0</v>
      </c>
      <c r="AZ616" s="4">
        <v>0</v>
      </c>
      <c r="BA616">
        <v>0</v>
      </c>
      <c r="BB616" s="5">
        <v>0</v>
      </c>
      <c r="BD616">
        <v>0</v>
      </c>
      <c r="BE616">
        <v>6</v>
      </c>
      <c r="BF616" s="4">
        <v>0</v>
      </c>
      <c r="BG616">
        <v>4</v>
      </c>
      <c r="BH616" s="5">
        <v>6</v>
      </c>
      <c r="BI616">
        <v>6</v>
      </c>
      <c r="BJ616" s="4">
        <v>0</v>
      </c>
      <c r="BK616">
        <v>19</v>
      </c>
      <c r="BL616" s="5">
        <v>6</v>
      </c>
      <c r="BM616">
        <v>7</v>
      </c>
      <c r="BN616" s="4">
        <v>0</v>
      </c>
      <c r="BO616">
        <v>33</v>
      </c>
      <c r="BP616" s="5">
        <v>7</v>
      </c>
      <c r="BQ616">
        <v>0</v>
      </c>
      <c r="BR616" s="4">
        <v>0</v>
      </c>
      <c r="BS616">
        <v>93</v>
      </c>
      <c r="BT616" s="5">
        <v>0</v>
      </c>
      <c r="BU616">
        <v>0</v>
      </c>
      <c r="BV616" s="4">
        <v>0</v>
      </c>
      <c r="BW616">
        <v>0</v>
      </c>
      <c r="BX616" s="5">
        <v>0</v>
      </c>
      <c r="BY616">
        <v>0</v>
      </c>
      <c r="BZ616" s="4">
        <v>0</v>
      </c>
      <c r="CA616">
        <v>0</v>
      </c>
      <c r="CB616" s="5">
        <v>0</v>
      </c>
      <c r="CD616">
        <v>6</v>
      </c>
      <c r="CE616">
        <v>6</v>
      </c>
      <c r="CF616" s="4">
        <v>0</v>
      </c>
      <c r="CG616">
        <v>13</v>
      </c>
      <c r="CH616" s="5">
        <v>6</v>
      </c>
      <c r="CI616">
        <v>6</v>
      </c>
      <c r="CJ616" s="4">
        <v>0</v>
      </c>
      <c r="CK616">
        <v>33</v>
      </c>
      <c r="CL616" s="5">
        <v>6</v>
      </c>
      <c r="CM616">
        <v>9</v>
      </c>
      <c r="CN616" s="4">
        <v>0</v>
      </c>
      <c r="CO616">
        <v>67</v>
      </c>
      <c r="CP616" s="5">
        <v>9</v>
      </c>
      <c r="CQ616">
        <v>0</v>
      </c>
      <c r="CR616" s="4">
        <v>0</v>
      </c>
      <c r="CS616">
        <v>93</v>
      </c>
      <c r="CT616" s="5">
        <v>0</v>
      </c>
      <c r="CU616">
        <v>0</v>
      </c>
      <c r="CV616" s="4">
        <v>0</v>
      </c>
      <c r="CW616">
        <v>0</v>
      </c>
      <c r="CX616" s="5">
        <v>0</v>
      </c>
      <c r="CY616" s="21">
        <v>0</v>
      </c>
      <c r="CZ616" s="21">
        <v>0</v>
      </c>
      <c r="DA616" s="21">
        <v>0</v>
      </c>
      <c r="DB616" s="5">
        <v>0</v>
      </c>
      <c r="DD616" s="8">
        <v>0</v>
      </c>
      <c r="DE616" s="8">
        <v>0</v>
      </c>
      <c r="DF616" s="8">
        <v>0</v>
      </c>
      <c r="DG616" s="8">
        <v>0</v>
      </c>
      <c r="DH616" s="8">
        <v>0</v>
      </c>
      <c r="DI616" s="8">
        <v>0</v>
      </c>
      <c r="DJ616" s="8">
        <v>0</v>
      </c>
      <c r="DK616" s="8">
        <v>0</v>
      </c>
      <c r="DL616" s="8">
        <v>0</v>
      </c>
      <c r="DM616" s="8">
        <v>0</v>
      </c>
      <c r="DN616" s="8">
        <v>0</v>
      </c>
      <c r="DO616" s="8">
        <v>0</v>
      </c>
      <c r="DP616" s="8">
        <v>0</v>
      </c>
      <c r="DQ616" s="8">
        <v>0</v>
      </c>
      <c r="DR616" s="8">
        <v>0</v>
      </c>
      <c r="DS616" s="8">
        <v>0</v>
      </c>
      <c r="DT616" s="8">
        <v>0</v>
      </c>
      <c r="DU616" s="8">
        <v>0</v>
      </c>
      <c r="DV616" s="8">
        <v>0</v>
      </c>
      <c r="DW616" s="8">
        <v>0</v>
      </c>
      <c r="DX616" s="8">
        <v>0</v>
      </c>
      <c r="DY616" s="8">
        <v>0</v>
      </c>
      <c r="DZ616" s="8">
        <v>0</v>
      </c>
      <c r="EA616" s="8">
        <v>0</v>
      </c>
      <c r="EB616" s="8">
        <v>0</v>
      </c>
      <c r="EC616" s="8">
        <v>0</v>
      </c>
      <c r="ED616" s="20">
        <v>0</v>
      </c>
      <c r="EF616" s="9">
        <v>0</v>
      </c>
      <c r="EG616" s="9">
        <v>0</v>
      </c>
      <c r="EH616" s="9">
        <v>0</v>
      </c>
      <c r="EI616" s="9">
        <v>0</v>
      </c>
      <c r="EJ616" s="9">
        <v>0</v>
      </c>
      <c r="EK616" s="9">
        <v>4</v>
      </c>
      <c r="EL616" s="9">
        <v>13</v>
      </c>
      <c r="EM616" s="9">
        <v>3</v>
      </c>
      <c r="EN616" s="9">
        <v>19</v>
      </c>
      <c r="EO616" s="9">
        <v>0</v>
      </c>
      <c r="EP616" s="9">
        <v>33</v>
      </c>
      <c r="EQ616" s="9">
        <v>30</v>
      </c>
      <c r="ER616" s="9">
        <v>16</v>
      </c>
      <c r="ES616" s="9">
        <v>0</v>
      </c>
      <c r="ET616" s="9">
        <v>67</v>
      </c>
      <c r="EU616" s="9">
        <v>93</v>
      </c>
      <c r="EV616" s="9">
        <v>0</v>
      </c>
      <c r="EW616" s="9">
        <v>0</v>
      </c>
      <c r="EX616" s="9">
        <v>0</v>
      </c>
      <c r="EY616" s="9">
        <v>0</v>
      </c>
      <c r="EZ616" s="9">
        <v>0</v>
      </c>
      <c r="FA616" s="9">
        <v>0</v>
      </c>
      <c r="FB616" s="9">
        <v>0</v>
      </c>
      <c r="FC616" s="9">
        <v>0</v>
      </c>
      <c r="FD616" s="9">
        <v>0</v>
      </c>
      <c r="FE616" s="9">
        <v>0</v>
      </c>
      <c r="FF616">
        <v>0</v>
      </c>
    </row>
    <row r="617" spans="1:162" x14ac:dyDescent="0.2">
      <c r="A617" t="s">
        <v>362</v>
      </c>
      <c r="B617" t="s">
        <v>3062</v>
      </c>
      <c r="C617" t="s">
        <v>3</v>
      </c>
      <c r="D617" s="1">
        <v>0</v>
      </c>
      <c r="E617" s="1">
        <v>4</v>
      </c>
      <c r="F617" s="4">
        <v>0</v>
      </c>
      <c r="G617" s="4">
        <v>0</v>
      </c>
      <c r="H617" s="5">
        <v>4</v>
      </c>
      <c r="I617">
        <v>4</v>
      </c>
      <c r="J617" s="4">
        <v>0</v>
      </c>
      <c r="K617">
        <v>0</v>
      </c>
      <c r="L617" s="5">
        <v>4</v>
      </c>
      <c r="M617">
        <v>4</v>
      </c>
      <c r="N617" s="4">
        <v>0</v>
      </c>
      <c r="O617">
        <v>6</v>
      </c>
      <c r="P617" s="5">
        <v>4</v>
      </c>
      <c r="Q617">
        <v>5</v>
      </c>
      <c r="R617" s="4">
        <v>0</v>
      </c>
      <c r="S617">
        <v>0</v>
      </c>
      <c r="T617" s="5">
        <v>5</v>
      </c>
      <c r="U617">
        <v>5</v>
      </c>
      <c r="V617" s="4">
        <v>0</v>
      </c>
      <c r="W617">
        <v>0</v>
      </c>
      <c r="X617" s="5">
        <v>5</v>
      </c>
      <c r="Y617">
        <v>5</v>
      </c>
      <c r="Z617" s="4">
        <v>0</v>
      </c>
      <c r="AA617">
        <v>0</v>
      </c>
      <c r="AB617" s="5">
        <v>5</v>
      </c>
      <c r="AD617">
        <v>0</v>
      </c>
      <c r="AE617">
        <v>4</v>
      </c>
      <c r="AF617" s="4">
        <v>0</v>
      </c>
      <c r="AG617">
        <v>0</v>
      </c>
      <c r="AH617" s="5">
        <v>4</v>
      </c>
      <c r="AI617">
        <v>4</v>
      </c>
      <c r="AJ617" s="4">
        <v>0</v>
      </c>
      <c r="AK617">
        <v>0</v>
      </c>
      <c r="AL617" s="5">
        <v>4</v>
      </c>
      <c r="AM617">
        <v>4</v>
      </c>
      <c r="AN617" s="4">
        <v>0</v>
      </c>
      <c r="AO617">
        <v>6</v>
      </c>
      <c r="AP617" s="5">
        <v>4</v>
      </c>
      <c r="AQ617">
        <v>5</v>
      </c>
      <c r="AR617" s="4">
        <v>0</v>
      </c>
      <c r="AS617">
        <v>0</v>
      </c>
      <c r="AT617" s="5">
        <v>5</v>
      </c>
      <c r="AU617">
        <v>5</v>
      </c>
      <c r="AV617" s="4">
        <v>0</v>
      </c>
      <c r="AW617">
        <v>0</v>
      </c>
      <c r="AX617" s="5">
        <v>5</v>
      </c>
      <c r="AY617">
        <v>5</v>
      </c>
      <c r="AZ617" s="4">
        <v>0</v>
      </c>
      <c r="BA617">
        <v>0</v>
      </c>
      <c r="BB617" s="5">
        <v>5</v>
      </c>
      <c r="BD617">
        <v>0</v>
      </c>
      <c r="BE617">
        <v>4</v>
      </c>
      <c r="BF617" s="4">
        <v>0</v>
      </c>
      <c r="BG617">
        <v>0</v>
      </c>
      <c r="BH617" s="5">
        <v>4</v>
      </c>
      <c r="BI617">
        <v>4</v>
      </c>
      <c r="BJ617" s="4">
        <v>0</v>
      </c>
      <c r="BK617">
        <v>6</v>
      </c>
      <c r="BL617" s="5">
        <v>4</v>
      </c>
      <c r="BM617">
        <v>4</v>
      </c>
      <c r="BN617" s="4">
        <v>0</v>
      </c>
      <c r="BO617">
        <v>0</v>
      </c>
      <c r="BP617" s="5">
        <v>4</v>
      </c>
      <c r="BQ617">
        <v>5</v>
      </c>
      <c r="BR617" s="4">
        <v>0</v>
      </c>
      <c r="BS617">
        <v>0</v>
      </c>
      <c r="BT617" s="5">
        <v>5</v>
      </c>
      <c r="BU617">
        <v>5</v>
      </c>
      <c r="BV617" s="4">
        <v>0</v>
      </c>
      <c r="BW617">
        <v>0</v>
      </c>
      <c r="BX617" s="5">
        <v>5</v>
      </c>
      <c r="BY617">
        <v>5</v>
      </c>
      <c r="BZ617" s="4">
        <v>0</v>
      </c>
      <c r="CA617">
        <v>0</v>
      </c>
      <c r="CB617" s="5">
        <v>5</v>
      </c>
      <c r="CD617">
        <v>4</v>
      </c>
      <c r="CE617">
        <v>4</v>
      </c>
      <c r="CF617" s="4">
        <v>0</v>
      </c>
      <c r="CG617">
        <v>0</v>
      </c>
      <c r="CH617" s="5">
        <v>4</v>
      </c>
      <c r="CI617">
        <v>4</v>
      </c>
      <c r="CJ617" s="4">
        <v>0</v>
      </c>
      <c r="CK617">
        <v>6</v>
      </c>
      <c r="CL617" s="5">
        <v>4</v>
      </c>
      <c r="CM617">
        <v>5</v>
      </c>
      <c r="CN617" s="4">
        <v>0</v>
      </c>
      <c r="CO617">
        <v>0</v>
      </c>
      <c r="CP617" s="5">
        <v>5</v>
      </c>
      <c r="CQ617">
        <v>5</v>
      </c>
      <c r="CR617" s="4">
        <v>0</v>
      </c>
      <c r="CS617">
        <v>0</v>
      </c>
      <c r="CT617" s="5">
        <v>5</v>
      </c>
      <c r="CU617">
        <v>5</v>
      </c>
      <c r="CV617" s="4">
        <v>0</v>
      </c>
      <c r="CW617">
        <v>0</v>
      </c>
      <c r="CX617" s="5">
        <v>5</v>
      </c>
      <c r="CY617" s="21">
        <v>5</v>
      </c>
      <c r="CZ617" s="21">
        <v>0</v>
      </c>
      <c r="DA617" s="21">
        <v>0</v>
      </c>
      <c r="DB617" s="5">
        <v>5</v>
      </c>
      <c r="DD617" s="8">
        <v>0</v>
      </c>
      <c r="DE617" s="8">
        <v>0</v>
      </c>
      <c r="DF617" s="8">
        <v>0</v>
      </c>
      <c r="DG617" s="8">
        <v>0</v>
      </c>
      <c r="DH617" s="8">
        <v>0</v>
      </c>
      <c r="DI617" s="8">
        <v>0</v>
      </c>
      <c r="DJ617" s="8">
        <v>0</v>
      </c>
      <c r="DK617" s="8">
        <v>0</v>
      </c>
      <c r="DL617" s="8">
        <v>0</v>
      </c>
      <c r="DM617" s="8">
        <v>0</v>
      </c>
      <c r="DN617" s="8">
        <v>0</v>
      </c>
      <c r="DO617" s="8">
        <v>0</v>
      </c>
      <c r="DP617" s="8">
        <v>0</v>
      </c>
      <c r="DQ617" s="8">
        <v>0</v>
      </c>
      <c r="DR617" s="8">
        <v>0</v>
      </c>
      <c r="DS617" s="8">
        <v>0</v>
      </c>
      <c r="DT617" s="8">
        <v>0</v>
      </c>
      <c r="DU617" s="8">
        <v>0</v>
      </c>
      <c r="DV617" s="8">
        <v>0</v>
      </c>
      <c r="DW617" s="8">
        <v>0</v>
      </c>
      <c r="DX617" s="8">
        <v>0</v>
      </c>
      <c r="DY617" s="8">
        <v>0</v>
      </c>
      <c r="DZ617" s="8">
        <v>0</v>
      </c>
      <c r="EA617" s="8">
        <v>0</v>
      </c>
      <c r="EB617" s="8">
        <v>0</v>
      </c>
      <c r="EC617" s="8">
        <v>0</v>
      </c>
      <c r="ED617" s="20">
        <v>0</v>
      </c>
      <c r="EF617" s="9">
        <v>0</v>
      </c>
      <c r="EG617" s="9">
        <v>0</v>
      </c>
      <c r="EH617" s="9">
        <v>0</v>
      </c>
      <c r="EI617" s="9">
        <v>0</v>
      </c>
      <c r="EJ617" s="9">
        <v>0</v>
      </c>
      <c r="EK617" s="9">
        <v>0</v>
      </c>
      <c r="EL617" s="9">
        <v>0</v>
      </c>
      <c r="EM617" s="9">
        <v>0</v>
      </c>
      <c r="EN617" s="9">
        <v>0</v>
      </c>
      <c r="EO617" s="9">
        <v>6</v>
      </c>
      <c r="EP617" s="9">
        <v>0</v>
      </c>
      <c r="EQ617" s="9">
        <v>0</v>
      </c>
      <c r="ER617" s="9">
        <v>0</v>
      </c>
      <c r="ES617" s="9">
        <v>0</v>
      </c>
      <c r="ET617" s="9">
        <v>0</v>
      </c>
      <c r="EU617" s="9">
        <v>0</v>
      </c>
      <c r="EV617" s="9">
        <v>0</v>
      </c>
      <c r="EW617" s="9">
        <v>0</v>
      </c>
      <c r="EX617" s="9">
        <v>0</v>
      </c>
      <c r="EY617" s="9">
        <v>0</v>
      </c>
      <c r="EZ617" s="9">
        <v>0</v>
      </c>
      <c r="FA617" s="9">
        <v>0</v>
      </c>
      <c r="FB617" s="9">
        <v>0</v>
      </c>
      <c r="FC617" s="9">
        <v>0</v>
      </c>
      <c r="FD617" s="9">
        <v>0</v>
      </c>
      <c r="FE617" s="9">
        <v>0</v>
      </c>
      <c r="FF617">
        <v>0</v>
      </c>
    </row>
    <row r="618" spans="1:162" x14ac:dyDescent="0.2">
      <c r="A618" t="s">
        <v>2282</v>
      </c>
      <c r="B618" t="s">
        <v>3063</v>
      </c>
      <c r="C618" t="s">
        <v>3</v>
      </c>
      <c r="D618" s="1">
        <v>0</v>
      </c>
      <c r="E618" s="1">
        <v>4</v>
      </c>
      <c r="F618" s="4">
        <v>0</v>
      </c>
      <c r="G618" s="4">
        <v>0</v>
      </c>
      <c r="H618" s="5">
        <v>4</v>
      </c>
      <c r="I618">
        <v>5</v>
      </c>
      <c r="J618" s="4">
        <v>0</v>
      </c>
      <c r="K618">
        <v>0</v>
      </c>
      <c r="L618" s="5">
        <v>5</v>
      </c>
      <c r="M618">
        <v>5</v>
      </c>
      <c r="N618" s="4">
        <v>0</v>
      </c>
      <c r="O618">
        <v>50</v>
      </c>
      <c r="P618" s="5">
        <v>5</v>
      </c>
      <c r="Q618">
        <v>7</v>
      </c>
      <c r="R618" s="4">
        <v>0</v>
      </c>
      <c r="S618">
        <v>28</v>
      </c>
      <c r="T618" s="5">
        <v>7</v>
      </c>
      <c r="U618">
        <v>7</v>
      </c>
      <c r="V618" s="4">
        <v>0</v>
      </c>
      <c r="W618">
        <v>1</v>
      </c>
      <c r="X618" s="5">
        <v>7</v>
      </c>
      <c r="Y618">
        <v>7</v>
      </c>
      <c r="Z618" s="4">
        <v>0</v>
      </c>
      <c r="AA618">
        <v>0</v>
      </c>
      <c r="AB618" s="5">
        <v>7</v>
      </c>
      <c r="AD618">
        <v>0</v>
      </c>
      <c r="AE618">
        <v>5</v>
      </c>
      <c r="AF618" s="4">
        <v>0</v>
      </c>
      <c r="AG618">
        <v>0</v>
      </c>
      <c r="AH618" s="5">
        <v>5</v>
      </c>
      <c r="AI618">
        <v>5</v>
      </c>
      <c r="AJ618" s="4">
        <v>0</v>
      </c>
      <c r="AK618">
        <v>50</v>
      </c>
      <c r="AL618" s="5">
        <v>5</v>
      </c>
      <c r="AM618">
        <v>7</v>
      </c>
      <c r="AN618" s="4">
        <v>0</v>
      </c>
      <c r="AO618">
        <v>0</v>
      </c>
      <c r="AP618" s="5">
        <v>7</v>
      </c>
      <c r="AQ618">
        <v>7</v>
      </c>
      <c r="AR618" s="4">
        <v>0</v>
      </c>
      <c r="AS618">
        <v>28</v>
      </c>
      <c r="AT618" s="5">
        <v>7</v>
      </c>
      <c r="AU618">
        <v>7</v>
      </c>
      <c r="AV618" s="4">
        <v>0</v>
      </c>
      <c r="AW618">
        <v>0</v>
      </c>
      <c r="AX618" s="5">
        <v>7</v>
      </c>
      <c r="AY618">
        <v>7</v>
      </c>
      <c r="AZ618" s="4">
        <v>0</v>
      </c>
      <c r="BA618">
        <v>4</v>
      </c>
      <c r="BB618" s="5">
        <v>7</v>
      </c>
      <c r="BD618">
        <v>0</v>
      </c>
      <c r="BE618">
        <v>5</v>
      </c>
      <c r="BF618" s="4">
        <v>0</v>
      </c>
      <c r="BG618">
        <v>0</v>
      </c>
      <c r="BH618" s="5">
        <v>5</v>
      </c>
      <c r="BI618">
        <v>5</v>
      </c>
      <c r="BJ618" s="4">
        <v>0</v>
      </c>
      <c r="BK618">
        <v>50</v>
      </c>
      <c r="BL618" s="5">
        <v>5</v>
      </c>
      <c r="BM618">
        <v>7</v>
      </c>
      <c r="BN618" s="4">
        <v>0</v>
      </c>
      <c r="BO618">
        <v>0</v>
      </c>
      <c r="BP618" s="5">
        <v>7</v>
      </c>
      <c r="BQ618">
        <v>7</v>
      </c>
      <c r="BR618" s="4">
        <v>0</v>
      </c>
      <c r="BS618">
        <v>28</v>
      </c>
      <c r="BT618" s="5">
        <v>7</v>
      </c>
      <c r="BU618">
        <v>7</v>
      </c>
      <c r="BV618" s="4">
        <v>0</v>
      </c>
      <c r="BW618">
        <v>0</v>
      </c>
      <c r="BX618" s="5">
        <v>7</v>
      </c>
      <c r="BY618">
        <v>7</v>
      </c>
      <c r="BZ618" s="4">
        <v>0</v>
      </c>
      <c r="CA618">
        <v>39</v>
      </c>
      <c r="CB618" s="5">
        <v>7</v>
      </c>
      <c r="CD618">
        <v>0</v>
      </c>
      <c r="CE618">
        <v>5</v>
      </c>
      <c r="CF618" s="4">
        <v>0</v>
      </c>
      <c r="CG618">
        <v>0</v>
      </c>
      <c r="CH618" s="5">
        <v>5</v>
      </c>
      <c r="CI618">
        <v>5</v>
      </c>
      <c r="CJ618" s="4">
        <v>0</v>
      </c>
      <c r="CK618">
        <v>50</v>
      </c>
      <c r="CL618" s="5">
        <v>5</v>
      </c>
      <c r="CM618">
        <v>7</v>
      </c>
      <c r="CN618" s="4">
        <v>0</v>
      </c>
      <c r="CO618">
        <v>0</v>
      </c>
      <c r="CP618" s="5">
        <v>7</v>
      </c>
      <c r="CQ618">
        <v>7</v>
      </c>
      <c r="CR618" s="4">
        <v>0</v>
      </c>
      <c r="CS618">
        <v>28</v>
      </c>
      <c r="CT618" s="5">
        <v>7</v>
      </c>
      <c r="CU618">
        <v>7</v>
      </c>
      <c r="CV618" s="4">
        <v>0</v>
      </c>
      <c r="CW618">
        <v>0</v>
      </c>
      <c r="CX618" s="5">
        <v>7</v>
      </c>
      <c r="CY618" s="21">
        <v>7</v>
      </c>
      <c r="CZ618" s="21">
        <v>0</v>
      </c>
      <c r="DA618" s="21">
        <v>41</v>
      </c>
      <c r="DB618" s="5">
        <v>7</v>
      </c>
      <c r="DD618" s="8">
        <v>0</v>
      </c>
      <c r="DE618" s="8">
        <v>0</v>
      </c>
      <c r="DF618" s="8">
        <v>0</v>
      </c>
      <c r="DG618" s="8">
        <v>0</v>
      </c>
      <c r="DH618" s="8">
        <v>0</v>
      </c>
      <c r="DI618" s="8">
        <v>0</v>
      </c>
      <c r="DJ618" s="8">
        <v>0</v>
      </c>
      <c r="DK618" s="8">
        <v>0</v>
      </c>
      <c r="DL618" s="8">
        <v>0</v>
      </c>
      <c r="DM618" s="8">
        <v>0</v>
      </c>
      <c r="DN618" s="8">
        <v>0</v>
      </c>
      <c r="DO618" s="8">
        <v>0</v>
      </c>
      <c r="DP618" s="8">
        <v>0</v>
      </c>
      <c r="DQ618" s="8">
        <v>0</v>
      </c>
      <c r="DR618" s="8">
        <v>0</v>
      </c>
      <c r="DS618" s="8">
        <v>0</v>
      </c>
      <c r="DT618" s="8">
        <v>0</v>
      </c>
      <c r="DU618" s="8">
        <v>0</v>
      </c>
      <c r="DV618" s="8">
        <v>0</v>
      </c>
      <c r="DW618" s="8">
        <v>0</v>
      </c>
      <c r="DX618" s="8">
        <v>0</v>
      </c>
      <c r="DY618" s="8">
        <v>0</v>
      </c>
      <c r="DZ618" s="8">
        <v>0</v>
      </c>
      <c r="EA618" s="8">
        <v>0</v>
      </c>
      <c r="EB618" s="8">
        <v>0</v>
      </c>
      <c r="EC618" s="8">
        <v>0</v>
      </c>
      <c r="ED618" s="20">
        <v>0</v>
      </c>
      <c r="EF618" s="9">
        <v>0</v>
      </c>
      <c r="EG618" s="9">
        <v>0</v>
      </c>
      <c r="EH618" s="9">
        <v>0</v>
      </c>
      <c r="EI618" s="9">
        <v>0</v>
      </c>
      <c r="EJ618" s="9">
        <v>0</v>
      </c>
      <c r="EK618" s="9">
        <v>0</v>
      </c>
      <c r="EL618" s="9">
        <v>0</v>
      </c>
      <c r="EM618" s="9">
        <v>0</v>
      </c>
      <c r="EN618" s="9">
        <v>50</v>
      </c>
      <c r="EO618" s="9">
        <v>0</v>
      </c>
      <c r="EP618" s="9">
        <v>0</v>
      </c>
      <c r="EQ618" s="9">
        <v>0</v>
      </c>
      <c r="ER618" s="9">
        <v>0</v>
      </c>
      <c r="ES618" s="9">
        <v>0</v>
      </c>
      <c r="ET618" s="9">
        <v>0</v>
      </c>
      <c r="EU618" s="9">
        <v>28</v>
      </c>
      <c r="EV618" s="9">
        <v>1</v>
      </c>
      <c r="EW618" s="9">
        <v>0</v>
      </c>
      <c r="EX618" s="9">
        <v>0</v>
      </c>
      <c r="EY618" s="9">
        <v>0</v>
      </c>
      <c r="EZ618" s="9">
        <v>0</v>
      </c>
      <c r="FA618" s="9">
        <v>0</v>
      </c>
      <c r="FB618" s="9">
        <v>0</v>
      </c>
      <c r="FC618" s="9">
        <v>0</v>
      </c>
      <c r="FD618" s="9">
        <v>4</v>
      </c>
      <c r="FE618" s="9">
        <v>39</v>
      </c>
      <c r="FF618">
        <v>41</v>
      </c>
    </row>
    <row r="619" spans="1:162" x14ac:dyDescent="0.2">
      <c r="A619" t="s">
        <v>2283</v>
      </c>
      <c r="B619" t="s">
        <v>3064</v>
      </c>
      <c r="C619" t="s">
        <v>3</v>
      </c>
      <c r="D619" s="1">
        <v>0</v>
      </c>
      <c r="E619" s="1">
        <v>4</v>
      </c>
      <c r="F619" s="4">
        <v>0</v>
      </c>
      <c r="G619" s="4">
        <v>0</v>
      </c>
      <c r="H619" s="5">
        <v>4</v>
      </c>
      <c r="I619">
        <v>5</v>
      </c>
      <c r="J619" s="4">
        <v>0</v>
      </c>
      <c r="K619">
        <v>0</v>
      </c>
      <c r="L619" s="5">
        <v>5</v>
      </c>
      <c r="M619">
        <v>5</v>
      </c>
      <c r="N619" s="4">
        <v>0</v>
      </c>
      <c r="O619">
        <v>0</v>
      </c>
      <c r="P619" s="5">
        <v>5</v>
      </c>
      <c r="Q619">
        <v>7</v>
      </c>
      <c r="R619" s="4">
        <v>0</v>
      </c>
      <c r="S619">
        <v>0</v>
      </c>
      <c r="T619" s="5">
        <v>7</v>
      </c>
      <c r="U619">
        <v>7</v>
      </c>
      <c r="V619" s="4">
        <v>0</v>
      </c>
      <c r="W619">
        <v>1</v>
      </c>
      <c r="X619" s="5">
        <v>7</v>
      </c>
      <c r="Y619">
        <v>7</v>
      </c>
      <c r="Z619" s="4">
        <v>0</v>
      </c>
      <c r="AA619">
        <v>0</v>
      </c>
      <c r="AB619" s="5">
        <v>7</v>
      </c>
      <c r="AD619">
        <v>0</v>
      </c>
      <c r="AE619">
        <v>5</v>
      </c>
      <c r="AF619" s="4">
        <v>0</v>
      </c>
      <c r="AG619">
        <v>0</v>
      </c>
      <c r="AH619" s="5">
        <v>5</v>
      </c>
      <c r="AI619">
        <v>5</v>
      </c>
      <c r="AJ619" s="4">
        <v>0</v>
      </c>
      <c r="AK619">
        <v>0</v>
      </c>
      <c r="AL619" s="5">
        <v>5</v>
      </c>
      <c r="AM619">
        <v>7</v>
      </c>
      <c r="AN619" s="4">
        <v>0</v>
      </c>
      <c r="AO619">
        <v>0</v>
      </c>
      <c r="AP619" s="5">
        <v>7</v>
      </c>
      <c r="AQ619">
        <v>7</v>
      </c>
      <c r="AR619" s="4">
        <v>0</v>
      </c>
      <c r="AS619">
        <v>1</v>
      </c>
      <c r="AT619" s="5">
        <v>7</v>
      </c>
      <c r="AU619">
        <v>7</v>
      </c>
      <c r="AV619" s="4">
        <v>0</v>
      </c>
      <c r="AW619">
        <v>0</v>
      </c>
      <c r="AX619" s="5">
        <v>7</v>
      </c>
      <c r="AY619">
        <v>7</v>
      </c>
      <c r="AZ619" s="4">
        <v>0</v>
      </c>
      <c r="BA619">
        <v>6</v>
      </c>
      <c r="BB619" s="5">
        <v>7</v>
      </c>
      <c r="BD619">
        <v>0</v>
      </c>
      <c r="BE619">
        <v>5</v>
      </c>
      <c r="BF619" s="4">
        <v>0</v>
      </c>
      <c r="BG619">
        <v>0</v>
      </c>
      <c r="BH619" s="5">
        <v>5</v>
      </c>
      <c r="BI619">
        <v>5</v>
      </c>
      <c r="BJ619" s="4">
        <v>0</v>
      </c>
      <c r="BK619">
        <v>0</v>
      </c>
      <c r="BL619" s="5">
        <v>5</v>
      </c>
      <c r="BM619">
        <v>7</v>
      </c>
      <c r="BN619" s="4">
        <v>0</v>
      </c>
      <c r="BO619">
        <v>0</v>
      </c>
      <c r="BP619" s="5">
        <v>7</v>
      </c>
      <c r="BQ619">
        <v>7</v>
      </c>
      <c r="BR619" s="4">
        <v>0</v>
      </c>
      <c r="BS619">
        <v>1</v>
      </c>
      <c r="BT619" s="5">
        <v>7</v>
      </c>
      <c r="BU619">
        <v>7</v>
      </c>
      <c r="BV619" s="4">
        <v>0</v>
      </c>
      <c r="BW619">
        <v>0</v>
      </c>
      <c r="BX619" s="5">
        <v>7</v>
      </c>
      <c r="BY619">
        <v>7</v>
      </c>
      <c r="BZ619" s="4">
        <v>0</v>
      </c>
      <c r="CA619">
        <v>6</v>
      </c>
      <c r="CB619" s="5">
        <v>7</v>
      </c>
      <c r="CD619">
        <v>0</v>
      </c>
      <c r="CE619">
        <v>5</v>
      </c>
      <c r="CF619" s="4">
        <v>0</v>
      </c>
      <c r="CG619">
        <v>0</v>
      </c>
      <c r="CH619" s="5">
        <v>5</v>
      </c>
      <c r="CI619">
        <v>5</v>
      </c>
      <c r="CJ619" s="4">
        <v>0</v>
      </c>
      <c r="CK619">
        <v>0</v>
      </c>
      <c r="CL619" s="5">
        <v>5</v>
      </c>
      <c r="CM619">
        <v>7</v>
      </c>
      <c r="CN619" s="4">
        <v>0</v>
      </c>
      <c r="CO619">
        <v>0</v>
      </c>
      <c r="CP619" s="5">
        <v>7</v>
      </c>
      <c r="CQ619">
        <v>7</v>
      </c>
      <c r="CR619" s="4">
        <v>0</v>
      </c>
      <c r="CS619">
        <v>1</v>
      </c>
      <c r="CT619" s="5">
        <v>7</v>
      </c>
      <c r="CU619">
        <v>7</v>
      </c>
      <c r="CV619" s="4">
        <v>0</v>
      </c>
      <c r="CW619">
        <v>0</v>
      </c>
      <c r="CX619" s="5">
        <v>7</v>
      </c>
      <c r="CY619" s="21">
        <v>7</v>
      </c>
      <c r="CZ619" s="21">
        <v>0</v>
      </c>
      <c r="DA619" s="21">
        <v>35</v>
      </c>
      <c r="DB619" s="5">
        <v>7</v>
      </c>
      <c r="DD619" s="8">
        <v>0</v>
      </c>
      <c r="DE619" s="8">
        <v>0</v>
      </c>
      <c r="DF619" s="8">
        <v>0</v>
      </c>
      <c r="DG619" s="8">
        <v>0</v>
      </c>
      <c r="DH619" s="8">
        <v>0</v>
      </c>
      <c r="DI619" s="8">
        <v>0</v>
      </c>
      <c r="DJ619" s="8">
        <v>0</v>
      </c>
      <c r="DK619" s="8">
        <v>0</v>
      </c>
      <c r="DL619" s="8">
        <v>0</v>
      </c>
      <c r="DM619" s="8">
        <v>0</v>
      </c>
      <c r="DN619" s="8">
        <v>0</v>
      </c>
      <c r="DO619" s="8">
        <v>0</v>
      </c>
      <c r="DP619" s="8">
        <v>0</v>
      </c>
      <c r="DQ619" s="8">
        <v>0</v>
      </c>
      <c r="DR619" s="8">
        <v>0</v>
      </c>
      <c r="DS619" s="8">
        <v>0</v>
      </c>
      <c r="DT619" s="8">
        <v>0</v>
      </c>
      <c r="DU619" s="8">
        <v>0</v>
      </c>
      <c r="DV619" s="8">
        <v>0</v>
      </c>
      <c r="DW619" s="8">
        <v>0</v>
      </c>
      <c r="DX619" s="8">
        <v>0</v>
      </c>
      <c r="DY619" s="8">
        <v>0</v>
      </c>
      <c r="DZ619" s="8">
        <v>0</v>
      </c>
      <c r="EA619" s="8">
        <v>0</v>
      </c>
      <c r="EB619" s="8">
        <v>0</v>
      </c>
      <c r="EC619" s="8">
        <v>0</v>
      </c>
      <c r="ED619" s="20">
        <v>0</v>
      </c>
      <c r="EF619" s="9">
        <v>0</v>
      </c>
      <c r="EG619" s="9">
        <v>0</v>
      </c>
      <c r="EH619" s="9">
        <v>0</v>
      </c>
      <c r="EI619" s="9">
        <v>0</v>
      </c>
      <c r="EJ619" s="9">
        <v>0</v>
      </c>
      <c r="EK619" s="9">
        <v>0</v>
      </c>
      <c r="EL619" s="9">
        <v>0</v>
      </c>
      <c r="EM619" s="9">
        <v>0</v>
      </c>
      <c r="EN619" s="9">
        <v>0</v>
      </c>
      <c r="EO619" s="9">
        <v>0</v>
      </c>
      <c r="EP619" s="9">
        <v>0</v>
      </c>
      <c r="EQ619" s="9">
        <v>0</v>
      </c>
      <c r="ER619" s="9">
        <v>0</v>
      </c>
      <c r="ES619" s="9">
        <v>0</v>
      </c>
      <c r="ET619" s="9">
        <v>0</v>
      </c>
      <c r="EU619" s="9">
        <v>0</v>
      </c>
      <c r="EV619" s="9">
        <v>1</v>
      </c>
      <c r="EW619" s="9">
        <v>0</v>
      </c>
      <c r="EX619" s="9">
        <v>0</v>
      </c>
      <c r="EY619" s="9">
        <v>0</v>
      </c>
      <c r="EZ619" s="9">
        <v>0</v>
      </c>
      <c r="FA619" s="9">
        <v>0</v>
      </c>
      <c r="FB619" s="9">
        <v>0</v>
      </c>
      <c r="FC619" s="9">
        <v>0</v>
      </c>
      <c r="FD619" s="9">
        <v>6</v>
      </c>
      <c r="FE619" s="9">
        <v>6</v>
      </c>
      <c r="FF619">
        <v>35</v>
      </c>
    </row>
    <row r="620" spans="1:162" x14ac:dyDescent="0.2">
      <c r="A620" t="s">
        <v>274</v>
      </c>
      <c r="B620" t="s">
        <v>3065</v>
      </c>
      <c r="C620" t="s">
        <v>3</v>
      </c>
      <c r="D620" s="1">
        <v>4</v>
      </c>
      <c r="E620" s="1">
        <v>3</v>
      </c>
      <c r="F620" s="4">
        <v>0</v>
      </c>
      <c r="G620" s="4">
        <v>0</v>
      </c>
      <c r="H620" s="5">
        <v>3</v>
      </c>
      <c r="I620">
        <v>3</v>
      </c>
      <c r="J620" s="4">
        <v>0</v>
      </c>
      <c r="K620">
        <v>0</v>
      </c>
      <c r="L620" s="5">
        <v>3</v>
      </c>
      <c r="M620">
        <v>3</v>
      </c>
      <c r="N620" s="4">
        <v>0</v>
      </c>
      <c r="O620">
        <v>0</v>
      </c>
      <c r="P620" s="5">
        <v>3</v>
      </c>
      <c r="Q620">
        <v>4</v>
      </c>
      <c r="R620" s="4">
        <v>0</v>
      </c>
      <c r="S620">
        <v>0</v>
      </c>
      <c r="T620" s="5">
        <v>4</v>
      </c>
      <c r="U620">
        <v>0</v>
      </c>
      <c r="V620" s="4">
        <v>0</v>
      </c>
      <c r="W620">
        <v>0</v>
      </c>
      <c r="X620" s="5">
        <v>0</v>
      </c>
      <c r="Y620">
        <v>0</v>
      </c>
      <c r="Z620" s="4">
        <v>0</v>
      </c>
      <c r="AA620">
        <v>0</v>
      </c>
      <c r="AB620" s="5">
        <v>0</v>
      </c>
      <c r="AD620">
        <v>4</v>
      </c>
      <c r="AE620">
        <v>3</v>
      </c>
      <c r="AF620" s="4">
        <v>0</v>
      </c>
      <c r="AG620">
        <v>0</v>
      </c>
      <c r="AH620" s="5">
        <v>3</v>
      </c>
      <c r="AI620">
        <v>3</v>
      </c>
      <c r="AJ620" s="4">
        <v>0</v>
      </c>
      <c r="AK620">
        <v>0</v>
      </c>
      <c r="AL620" s="5">
        <v>3</v>
      </c>
      <c r="AM620">
        <v>3</v>
      </c>
      <c r="AN620" s="4">
        <v>0</v>
      </c>
      <c r="AO620">
        <v>0</v>
      </c>
      <c r="AP620" s="5">
        <v>3</v>
      </c>
      <c r="AQ620">
        <v>4</v>
      </c>
      <c r="AR620" s="4">
        <v>0</v>
      </c>
      <c r="AS620">
        <v>0</v>
      </c>
      <c r="AT620" s="5">
        <v>4</v>
      </c>
      <c r="AU620">
        <v>0</v>
      </c>
      <c r="AV620" s="4">
        <v>0</v>
      </c>
      <c r="AW620">
        <v>0</v>
      </c>
      <c r="AX620" s="5">
        <v>0</v>
      </c>
      <c r="AY620">
        <v>0</v>
      </c>
      <c r="AZ620" s="4">
        <v>0</v>
      </c>
      <c r="BA620">
        <v>0</v>
      </c>
      <c r="BB620" s="5">
        <v>0</v>
      </c>
      <c r="BD620">
        <v>4</v>
      </c>
      <c r="BE620">
        <v>3</v>
      </c>
      <c r="BF620" s="4">
        <v>0</v>
      </c>
      <c r="BG620">
        <v>0</v>
      </c>
      <c r="BH620" s="5">
        <v>3</v>
      </c>
      <c r="BI620">
        <v>3</v>
      </c>
      <c r="BJ620" s="4">
        <v>0</v>
      </c>
      <c r="BK620">
        <v>0</v>
      </c>
      <c r="BL620" s="5">
        <v>3</v>
      </c>
      <c r="BM620">
        <v>4</v>
      </c>
      <c r="BN620" s="4">
        <v>0</v>
      </c>
      <c r="BO620">
        <v>0</v>
      </c>
      <c r="BP620" s="5">
        <v>4</v>
      </c>
      <c r="BQ620">
        <v>4</v>
      </c>
      <c r="BR620" s="4">
        <v>0</v>
      </c>
      <c r="BS620">
        <v>0</v>
      </c>
      <c r="BT620" s="5">
        <v>4</v>
      </c>
      <c r="BU620">
        <v>0</v>
      </c>
      <c r="BV620" s="4">
        <v>0</v>
      </c>
      <c r="BW620">
        <v>0</v>
      </c>
      <c r="BX620" s="5">
        <v>0</v>
      </c>
      <c r="BY620">
        <v>0</v>
      </c>
      <c r="BZ620" s="4">
        <v>0</v>
      </c>
      <c r="CA620">
        <v>0</v>
      </c>
      <c r="CB620" s="5">
        <v>0</v>
      </c>
      <c r="CD620">
        <v>3</v>
      </c>
      <c r="CE620">
        <v>3</v>
      </c>
      <c r="CF620" s="4">
        <v>0</v>
      </c>
      <c r="CG620">
        <v>0</v>
      </c>
      <c r="CH620" s="5">
        <v>3</v>
      </c>
      <c r="CI620">
        <v>3</v>
      </c>
      <c r="CJ620" s="4">
        <v>0</v>
      </c>
      <c r="CK620">
        <v>0</v>
      </c>
      <c r="CL620" s="5">
        <v>3</v>
      </c>
      <c r="CM620">
        <v>4</v>
      </c>
      <c r="CN620" s="4">
        <v>0</v>
      </c>
      <c r="CO620">
        <v>0</v>
      </c>
      <c r="CP620" s="5">
        <v>4</v>
      </c>
      <c r="CQ620">
        <v>0</v>
      </c>
      <c r="CR620" s="4">
        <v>0</v>
      </c>
      <c r="CS620">
        <v>0</v>
      </c>
      <c r="CT620" s="5">
        <v>0</v>
      </c>
      <c r="CU620">
        <v>0</v>
      </c>
      <c r="CV620" s="4">
        <v>0</v>
      </c>
      <c r="CW620">
        <v>0</v>
      </c>
      <c r="CX620" s="5">
        <v>0</v>
      </c>
      <c r="CY620" s="21">
        <v>0</v>
      </c>
      <c r="CZ620" s="21">
        <v>0</v>
      </c>
      <c r="DA620" s="21">
        <v>0</v>
      </c>
      <c r="DB620" s="5">
        <v>0</v>
      </c>
      <c r="DD620" s="8">
        <v>0</v>
      </c>
      <c r="DE620" s="8">
        <v>0</v>
      </c>
      <c r="DF620" s="8">
        <v>0</v>
      </c>
      <c r="DG620" s="8">
        <v>0</v>
      </c>
      <c r="DH620" s="8">
        <v>0</v>
      </c>
      <c r="DI620" s="8">
        <v>0</v>
      </c>
      <c r="DJ620" s="8">
        <v>0</v>
      </c>
      <c r="DK620" s="8">
        <v>0</v>
      </c>
      <c r="DL620" s="8">
        <v>0</v>
      </c>
      <c r="DM620" s="8">
        <v>0</v>
      </c>
      <c r="DN620" s="8">
        <v>0</v>
      </c>
      <c r="DO620" s="8">
        <v>0</v>
      </c>
      <c r="DP620" s="8">
        <v>0</v>
      </c>
      <c r="DQ620" s="8">
        <v>0</v>
      </c>
      <c r="DR620" s="8">
        <v>0</v>
      </c>
      <c r="DS620" s="8">
        <v>0</v>
      </c>
      <c r="DT620" s="8">
        <v>0</v>
      </c>
      <c r="DU620" s="8">
        <v>0</v>
      </c>
      <c r="DV620" s="8">
        <v>0</v>
      </c>
      <c r="DW620" s="8">
        <v>0</v>
      </c>
      <c r="DX620" s="8">
        <v>0</v>
      </c>
      <c r="DY620" s="8">
        <v>0</v>
      </c>
      <c r="DZ620" s="8">
        <v>0</v>
      </c>
      <c r="EA620" s="8">
        <v>0</v>
      </c>
      <c r="EB620" s="8">
        <v>0</v>
      </c>
      <c r="EC620" s="8">
        <v>0</v>
      </c>
      <c r="ED620" s="20">
        <v>0</v>
      </c>
      <c r="EF620" s="9">
        <v>0</v>
      </c>
      <c r="EG620" s="9">
        <v>0</v>
      </c>
      <c r="EH620" s="9">
        <v>0</v>
      </c>
      <c r="EI620" s="9">
        <v>0</v>
      </c>
      <c r="EJ620" s="9">
        <v>0</v>
      </c>
      <c r="EK620" s="9">
        <v>0</v>
      </c>
      <c r="EL620" s="9">
        <v>0</v>
      </c>
      <c r="EM620" s="9">
        <v>0</v>
      </c>
      <c r="EN620" s="9">
        <v>0</v>
      </c>
      <c r="EO620" s="9">
        <v>0</v>
      </c>
      <c r="EP620" s="9">
        <v>0</v>
      </c>
      <c r="EQ620" s="9">
        <v>0</v>
      </c>
      <c r="ER620" s="9">
        <v>0</v>
      </c>
      <c r="ES620" s="9">
        <v>0</v>
      </c>
      <c r="ET620" s="9">
        <v>0</v>
      </c>
      <c r="EU620" s="9">
        <v>0</v>
      </c>
      <c r="EV620" s="9">
        <v>0</v>
      </c>
      <c r="EW620" s="9">
        <v>0</v>
      </c>
      <c r="EX620" s="9">
        <v>0</v>
      </c>
      <c r="EY620" s="9">
        <v>0</v>
      </c>
      <c r="EZ620" s="9">
        <v>0</v>
      </c>
      <c r="FA620" s="9">
        <v>0</v>
      </c>
      <c r="FB620" s="9">
        <v>0</v>
      </c>
      <c r="FC620" s="9">
        <v>0</v>
      </c>
      <c r="FD620" s="9">
        <v>0</v>
      </c>
      <c r="FE620" s="9">
        <v>0</v>
      </c>
      <c r="FF620">
        <v>0</v>
      </c>
    </row>
    <row r="621" spans="1:162" x14ac:dyDescent="0.2">
      <c r="A621" t="s">
        <v>458</v>
      </c>
      <c r="B621" t="s">
        <v>3066</v>
      </c>
      <c r="C621" t="s">
        <v>4599</v>
      </c>
      <c r="D621" s="1">
        <v>0</v>
      </c>
      <c r="E621" s="1">
        <v>6</v>
      </c>
      <c r="F621" s="4">
        <v>0</v>
      </c>
      <c r="G621" s="4">
        <v>0</v>
      </c>
      <c r="H621" s="5">
        <v>6</v>
      </c>
      <c r="I621">
        <v>6</v>
      </c>
      <c r="J621" s="4">
        <v>0</v>
      </c>
      <c r="K621">
        <v>0</v>
      </c>
      <c r="L621" s="5">
        <v>6</v>
      </c>
      <c r="M621">
        <v>6</v>
      </c>
      <c r="N621" s="4">
        <v>0</v>
      </c>
      <c r="O621">
        <v>0</v>
      </c>
      <c r="P621" s="5">
        <v>6</v>
      </c>
      <c r="Q621">
        <v>7</v>
      </c>
      <c r="R621" s="4">
        <v>0</v>
      </c>
      <c r="S621">
        <v>0</v>
      </c>
      <c r="T621" s="5">
        <v>7</v>
      </c>
      <c r="U621">
        <v>6</v>
      </c>
      <c r="V621" s="4">
        <v>0</v>
      </c>
      <c r="W621">
        <v>43</v>
      </c>
      <c r="X621" s="5">
        <v>6</v>
      </c>
      <c r="Y621">
        <v>6</v>
      </c>
      <c r="Z621" s="4">
        <v>0</v>
      </c>
      <c r="AA621">
        <v>0</v>
      </c>
      <c r="AB621" s="5">
        <v>6</v>
      </c>
      <c r="AD621">
        <v>0</v>
      </c>
      <c r="AE621">
        <v>6</v>
      </c>
      <c r="AF621" s="4">
        <v>0</v>
      </c>
      <c r="AG621">
        <v>0</v>
      </c>
      <c r="AH621" s="5">
        <v>6</v>
      </c>
      <c r="AI621">
        <v>6</v>
      </c>
      <c r="AJ621" s="4">
        <v>0</v>
      </c>
      <c r="AK621">
        <v>0</v>
      </c>
      <c r="AL621" s="5">
        <v>6</v>
      </c>
      <c r="AM621">
        <v>6</v>
      </c>
      <c r="AN621" s="4">
        <v>0</v>
      </c>
      <c r="AO621">
        <v>0</v>
      </c>
      <c r="AP621" s="5">
        <v>6</v>
      </c>
      <c r="AQ621">
        <v>7</v>
      </c>
      <c r="AR621" s="4">
        <v>0</v>
      </c>
      <c r="AS621">
        <v>43</v>
      </c>
      <c r="AT621" s="5">
        <v>7</v>
      </c>
      <c r="AU621">
        <v>6</v>
      </c>
      <c r="AV621" s="4">
        <v>0</v>
      </c>
      <c r="AW621">
        <v>30</v>
      </c>
      <c r="AX621" s="5">
        <v>6</v>
      </c>
      <c r="AY621">
        <v>6</v>
      </c>
      <c r="AZ621" s="4">
        <v>0</v>
      </c>
      <c r="BA621">
        <v>0</v>
      </c>
      <c r="BB621" s="5">
        <v>6</v>
      </c>
      <c r="BD621">
        <v>0</v>
      </c>
      <c r="BE621">
        <v>6</v>
      </c>
      <c r="BF621" s="4">
        <v>0</v>
      </c>
      <c r="BG621">
        <v>0</v>
      </c>
      <c r="BH621" s="5">
        <v>6</v>
      </c>
      <c r="BI621">
        <v>6</v>
      </c>
      <c r="BJ621" s="4">
        <v>0</v>
      </c>
      <c r="BK621">
        <v>0</v>
      </c>
      <c r="BL621" s="5">
        <v>6</v>
      </c>
      <c r="BM621">
        <v>6</v>
      </c>
      <c r="BN621" s="4">
        <v>0</v>
      </c>
      <c r="BO621">
        <v>0</v>
      </c>
      <c r="BP621" s="5">
        <v>6</v>
      </c>
      <c r="BQ621">
        <v>7</v>
      </c>
      <c r="BR621" s="4">
        <v>0</v>
      </c>
      <c r="BS621">
        <v>43</v>
      </c>
      <c r="BT621" s="5">
        <v>7</v>
      </c>
      <c r="BU621">
        <v>6</v>
      </c>
      <c r="BV621" s="4">
        <v>0</v>
      </c>
      <c r="BW621">
        <v>0</v>
      </c>
      <c r="BX621" s="5">
        <v>6</v>
      </c>
      <c r="BY621">
        <v>6</v>
      </c>
      <c r="BZ621" s="4">
        <v>0</v>
      </c>
      <c r="CA621">
        <v>0</v>
      </c>
      <c r="CB621" s="5">
        <v>6</v>
      </c>
      <c r="CD621">
        <v>0</v>
      </c>
      <c r="CE621">
        <v>6</v>
      </c>
      <c r="CF621" s="4">
        <v>0</v>
      </c>
      <c r="CG621">
        <v>0</v>
      </c>
      <c r="CH621" s="5">
        <v>6</v>
      </c>
      <c r="CI621">
        <v>6</v>
      </c>
      <c r="CJ621" s="4">
        <v>0</v>
      </c>
      <c r="CK621">
        <v>0</v>
      </c>
      <c r="CL621" s="5">
        <v>6</v>
      </c>
      <c r="CM621">
        <v>7</v>
      </c>
      <c r="CN621" s="4">
        <v>0</v>
      </c>
      <c r="CO621">
        <v>0</v>
      </c>
      <c r="CP621" s="5">
        <v>7</v>
      </c>
      <c r="CQ621">
        <v>8</v>
      </c>
      <c r="CR621" s="4">
        <v>0</v>
      </c>
      <c r="CS621">
        <v>43</v>
      </c>
      <c r="CT621" s="5">
        <v>8</v>
      </c>
      <c r="CU621">
        <v>6</v>
      </c>
      <c r="CV621" s="4">
        <v>0</v>
      </c>
      <c r="CW621">
        <v>0</v>
      </c>
      <c r="CX621" s="5">
        <v>6</v>
      </c>
      <c r="CY621" s="21">
        <v>6</v>
      </c>
      <c r="CZ621" s="21">
        <v>0</v>
      </c>
      <c r="DA621" s="21">
        <v>0</v>
      </c>
      <c r="DB621" s="5">
        <v>6</v>
      </c>
      <c r="DD621" s="8">
        <v>0</v>
      </c>
      <c r="DE621" s="8">
        <v>0</v>
      </c>
      <c r="DF621" s="8">
        <v>0</v>
      </c>
      <c r="DG621" s="8">
        <v>0</v>
      </c>
      <c r="DH621" s="8">
        <v>0</v>
      </c>
      <c r="DI621" s="8">
        <v>0</v>
      </c>
      <c r="DJ621" s="8">
        <v>0</v>
      </c>
      <c r="DK621" s="8">
        <v>0</v>
      </c>
      <c r="DL621" s="8">
        <v>0</v>
      </c>
      <c r="DM621" s="8">
        <v>0</v>
      </c>
      <c r="DN621" s="8">
        <v>0</v>
      </c>
      <c r="DO621" s="8">
        <v>0</v>
      </c>
      <c r="DP621" s="8">
        <v>0</v>
      </c>
      <c r="DQ621" s="8">
        <v>0</v>
      </c>
      <c r="DR621" s="8">
        <v>0</v>
      </c>
      <c r="DS621" s="8">
        <v>0</v>
      </c>
      <c r="DT621" s="8">
        <v>0</v>
      </c>
      <c r="DU621" s="8">
        <v>0</v>
      </c>
      <c r="DV621" s="8">
        <v>0</v>
      </c>
      <c r="DW621" s="8">
        <v>0</v>
      </c>
      <c r="DX621" s="8">
        <v>0</v>
      </c>
      <c r="DY621" s="8">
        <v>0</v>
      </c>
      <c r="DZ621" s="8">
        <v>0</v>
      </c>
      <c r="EA621" s="8">
        <v>0</v>
      </c>
      <c r="EB621" s="8">
        <v>0</v>
      </c>
      <c r="EC621" s="8">
        <v>0</v>
      </c>
      <c r="ED621" s="20">
        <v>0</v>
      </c>
      <c r="EF621" s="9">
        <v>0</v>
      </c>
      <c r="EG621" s="9">
        <v>0</v>
      </c>
      <c r="EH621" s="9">
        <v>0</v>
      </c>
      <c r="EI621" s="9">
        <v>0</v>
      </c>
      <c r="EJ621" s="9">
        <v>0</v>
      </c>
      <c r="EK621" s="9">
        <v>0</v>
      </c>
      <c r="EL621" s="9">
        <v>0</v>
      </c>
      <c r="EM621" s="9">
        <v>0</v>
      </c>
      <c r="EN621" s="9">
        <v>0</v>
      </c>
      <c r="EO621" s="9">
        <v>0</v>
      </c>
      <c r="EP621" s="9">
        <v>0</v>
      </c>
      <c r="EQ621" s="9">
        <v>0</v>
      </c>
      <c r="ER621" s="9">
        <v>0</v>
      </c>
      <c r="ES621" s="9">
        <v>0</v>
      </c>
      <c r="ET621" s="9">
        <v>0</v>
      </c>
      <c r="EU621" s="9">
        <v>0</v>
      </c>
      <c r="EV621" s="9">
        <v>43</v>
      </c>
      <c r="EW621" s="9">
        <v>30</v>
      </c>
      <c r="EX621" s="9">
        <v>0</v>
      </c>
      <c r="EY621" s="9">
        <v>0</v>
      </c>
      <c r="EZ621" s="9">
        <v>0</v>
      </c>
      <c r="FA621" s="9">
        <v>0</v>
      </c>
      <c r="FB621" s="9">
        <v>0</v>
      </c>
      <c r="FC621" s="9">
        <v>0</v>
      </c>
      <c r="FD621" s="9">
        <v>0</v>
      </c>
      <c r="FE621" s="9">
        <v>0</v>
      </c>
      <c r="FF621">
        <v>0</v>
      </c>
    </row>
    <row r="622" spans="1:162" x14ac:dyDescent="0.2">
      <c r="A622" t="s">
        <v>518</v>
      </c>
      <c r="B622" t="s">
        <v>3067</v>
      </c>
      <c r="C622" t="s">
        <v>4599</v>
      </c>
      <c r="D622" s="1">
        <v>0</v>
      </c>
      <c r="E622" s="1">
        <v>5</v>
      </c>
      <c r="F622" s="4">
        <v>0</v>
      </c>
      <c r="G622" s="4">
        <v>0</v>
      </c>
      <c r="H622" s="5">
        <v>5</v>
      </c>
      <c r="I622">
        <v>5</v>
      </c>
      <c r="J622" s="4">
        <v>0</v>
      </c>
      <c r="K622">
        <v>0</v>
      </c>
      <c r="L622" s="5">
        <v>5</v>
      </c>
      <c r="M622">
        <v>5</v>
      </c>
      <c r="N622" s="4">
        <v>0</v>
      </c>
      <c r="O622">
        <v>0</v>
      </c>
      <c r="P622" s="5">
        <v>5</v>
      </c>
      <c r="Q622">
        <v>5</v>
      </c>
      <c r="R622" s="4">
        <v>0</v>
      </c>
      <c r="S622">
        <v>0</v>
      </c>
      <c r="T622" s="5">
        <v>5</v>
      </c>
      <c r="U622">
        <v>6</v>
      </c>
      <c r="V622" s="4">
        <v>0</v>
      </c>
      <c r="W622">
        <v>0</v>
      </c>
      <c r="X622" s="5">
        <v>6</v>
      </c>
      <c r="Y622">
        <v>6</v>
      </c>
      <c r="Z622" s="4">
        <v>0</v>
      </c>
      <c r="AA622">
        <v>0</v>
      </c>
      <c r="AB622" s="5">
        <v>6</v>
      </c>
      <c r="AD622">
        <v>0</v>
      </c>
      <c r="AE622">
        <v>5</v>
      </c>
      <c r="AF622" s="4">
        <v>0</v>
      </c>
      <c r="AG622">
        <v>0</v>
      </c>
      <c r="AH622" s="5">
        <v>5</v>
      </c>
      <c r="AI622">
        <v>5</v>
      </c>
      <c r="AJ622" s="4">
        <v>0</v>
      </c>
      <c r="AK622">
        <v>0</v>
      </c>
      <c r="AL622" s="5">
        <v>5</v>
      </c>
      <c r="AM622">
        <v>5</v>
      </c>
      <c r="AN622" s="4">
        <v>0</v>
      </c>
      <c r="AO622">
        <v>0</v>
      </c>
      <c r="AP622" s="5">
        <v>5</v>
      </c>
      <c r="AQ622">
        <v>6</v>
      </c>
      <c r="AR622" s="4">
        <v>0</v>
      </c>
      <c r="AS622">
        <v>0</v>
      </c>
      <c r="AT622" s="5">
        <v>6</v>
      </c>
      <c r="AU622">
        <v>6</v>
      </c>
      <c r="AV622" s="4">
        <v>0</v>
      </c>
      <c r="AW622">
        <v>0</v>
      </c>
      <c r="AX622" s="5">
        <v>6</v>
      </c>
      <c r="AY622">
        <v>0</v>
      </c>
      <c r="AZ622" s="4">
        <v>0</v>
      </c>
      <c r="BA622">
        <v>0</v>
      </c>
      <c r="BB622" s="5">
        <v>0</v>
      </c>
      <c r="BD622">
        <v>0</v>
      </c>
      <c r="BE622">
        <v>5</v>
      </c>
      <c r="BF622" s="4">
        <v>0</v>
      </c>
      <c r="BG622">
        <v>0</v>
      </c>
      <c r="BH622" s="5">
        <v>5</v>
      </c>
      <c r="BI622">
        <v>5</v>
      </c>
      <c r="BJ622" s="4">
        <v>0</v>
      </c>
      <c r="BK622">
        <v>0</v>
      </c>
      <c r="BL622" s="5">
        <v>5</v>
      </c>
      <c r="BM622">
        <v>5</v>
      </c>
      <c r="BN622" s="4">
        <v>0</v>
      </c>
      <c r="BO622">
        <v>0</v>
      </c>
      <c r="BP622" s="5">
        <v>5</v>
      </c>
      <c r="BQ622">
        <v>6</v>
      </c>
      <c r="BR622" s="4">
        <v>0</v>
      </c>
      <c r="BS622">
        <v>0</v>
      </c>
      <c r="BT622" s="5">
        <v>6</v>
      </c>
      <c r="BU622">
        <v>6</v>
      </c>
      <c r="BV622" s="4">
        <v>0</v>
      </c>
      <c r="BW622">
        <v>0</v>
      </c>
      <c r="BX622" s="5">
        <v>6</v>
      </c>
      <c r="BY622">
        <v>0</v>
      </c>
      <c r="BZ622" s="4">
        <v>0</v>
      </c>
      <c r="CA622">
        <v>0</v>
      </c>
      <c r="CB622" s="5">
        <v>0</v>
      </c>
      <c r="CD622">
        <v>0</v>
      </c>
      <c r="CE622">
        <v>5</v>
      </c>
      <c r="CF622" s="4">
        <v>0</v>
      </c>
      <c r="CG622">
        <v>0</v>
      </c>
      <c r="CH622" s="5">
        <v>5</v>
      </c>
      <c r="CI622">
        <v>5</v>
      </c>
      <c r="CJ622" s="4">
        <v>0</v>
      </c>
      <c r="CK622">
        <v>0</v>
      </c>
      <c r="CL622" s="5">
        <v>5</v>
      </c>
      <c r="CM622">
        <v>5</v>
      </c>
      <c r="CN622" s="4">
        <v>0</v>
      </c>
      <c r="CO622">
        <v>0</v>
      </c>
      <c r="CP622" s="5">
        <v>5</v>
      </c>
      <c r="CQ622">
        <v>6</v>
      </c>
      <c r="CR622" s="4">
        <v>0</v>
      </c>
      <c r="CS622">
        <v>0</v>
      </c>
      <c r="CT622" s="5">
        <v>6</v>
      </c>
      <c r="CU622">
        <v>6</v>
      </c>
      <c r="CV622" s="4">
        <v>0</v>
      </c>
      <c r="CW622">
        <v>0</v>
      </c>
      <c r="CX622" s="5">
        <v>6</v>
      </c>
      <c r="CY622" s="21">
        <v>0</v>
      </c>
      <c r="CZ622" s="21">
        <v>0</v>
      </c>
      <c r="DA622" s="21">
        <v>0</v>
      </c>
      <c r="DB622" s="5">
        <v>0</v>
      </c>
      <c r="DD622" s="8">
        <v>0</v>
      </c>
      <c r="DE622" s="8">
        <v>0</v>
      </c>
      <c r="DF622" s="8">
        <v>0</v>
      </c>
      <c r="DG622" s="8">
        <v>0</v>
      </c>
      <c r="DH622" s="8">
        <v>0</v>
      </c>
      <c r="DI622" s="8">
        <v>0</v>
      </c>
      <c r="DJ622" s="8">
        <v>0</v>
      </c>
      <c r="DK622" s="8">
        <v>0</v>
      </c>
      <c r="DL622" s="8">
        <v>0</v>
      </c>
      <c r="DM622" s="8">
        <v>0</v>
      </c>
      <c r="DN622" s="8">
        <v>0</v>
      </c>
      <c r="DO622" s="8">
        <v>0</v>
      </c>
      <c r="DP622" s="8">
        <v>0</v>
      </c>
      <c r="DQ622" s="8">
        <v>0</v>
      </c>
      <c r="DR622" s="8">
        <v>0</v>
      </c>
      <c r="DS622" s="8">
        <v>0</v>
      </c>
      <c r="DT622" s="8">
        <v>0</v>
      </c>
      <c r="DU622" s="8">
        <v>0</v>
      </c>
      <c r="DV622" s="8">
        <v>0</v>
      </c>
      <c r="DW622" s="8">
        <v>0</v>
      </c>
      <c r="DX622" s="8">
        <v>0</v>
      </c>
      <c r="DY622" s="8">
        <v>0</v>
      </c>
      <c r="DZ622" s="8">
        <v>0</v>
      </c>
      <c r="EA622" s="8">
        <v>0</v>
      </c>
      <c r="EB622" s="8">
        <v>0</v>
      </c>
      <c r="EC622" s="8">
        <v>0</v>
      </c>
      <c r="ED622" s="20">
        <v>0</v>
      </c>
      <c r="EF622" s="9">
        <v>0</v>
      </c>
      <c r="EG622" s="9">
        <v>0</v>
      </c>
      <c r="EH622" s="9">
        <v>0</v>
      </c>
      <c r="EI622" s="9">
        <v>0</v>
      </c>
      <c r="EJ622" s="9">
        <v>0</v>
      </c>
      <c r="EK622" s="9">
        <v>0</v>
      </c>
      <c r="EL622" s="9">
        <v>0</v>
      </c>
      <c r="EM622" s="9">
        <v>0</v>
      </c>
      <c r="EN622" s="9">
        <v>0</v>
      </c>
      <c r="EO622" s="9">
        <v>0</v>
      </c>
      <c r="EP622" s="9">
        <v>0</v>
      </c>
      <c r="EQ622" s="9">
        <v>0</v>
      </c>
      <c r="ER622" s="9">
        <v>0</v>
      </c>
      <c r="ES622" s="9">
        <v>0</v>
      </c>
      <c r="ET622" s="9">
        <v>0</v>
      </c>
      <c r="EU622" s="9">
        <v>0</v>
      </c>
      <c r="EV622" s="9">
        <v>0</v>
      </c>
      <c r="EW622" s="9">
        <v>0</v>
      </c>
      <c r="EX622" s="9">
        <v>0</v>
      </c>
      <c r="EY622" s="9">
        <v>0</v>
      </c>
      <c r="EZ622" s="9">
        <v>0</v>
      </c>
      <c r="FA622" s="9">
        <v>0</v>
      </c>
      <c r="FB622" s="9">
        <v>0</v>
      </c>
      <c r="FC622" s="9">
        <v>0</v>
      </c>
      <c r="FD622" s="9">
        <v>0</v>
      </c>
      <c r="FE622" s="9">
        <v>0</v>
      </c>
      <c r="FF622">
        <v>0</v>
      </c>
    </row>
    <row r="623" spans="1:162" x14ac:dyDescent="0.2">
      <c r="A623" t="s">
        <v>250</v>
      </c>
      <c r="B623" t="s">
        <v>3068</v>
      </c>
      <c r="C623" t="s">
        <v>3</v>
      </c>
      <c r="D623" s="1">
        <v>0</v>
      </c>
      <c r="E623" s="1">
        <v>5</v>
      </c>
      <c r="F623" s="4">
        <v>0</v>
      </c>
      <c r="G623" s="4">
        <v>0</v>
      </c>
      <c r="H623" s="5">
        <v>5</v>
      </c>
      <c r="I623">
        <v>5</v>
      </c>
      <c r="J623" s="4">
        <v>0</v>
      </c>
      <c r="K623">
        <v>16</v>
      </c>
      <c r="L623" s="5">
        <v>5</v>
      </c>
      <c r="M623">
        <v>5</v>
      </c>
      <c r="N623" s="4">
        <v>0</v>
      </c>
      <c r="O623">
        <v>32</v>
      </c>
      <c r="P623" s="5">
        <v>5</v>
      </c>
      <c r="Q623">
        <v>6</v>
      </c>
      <c r="R623" s="4">
        <v>0</v>
      </c>
      <c r="S623">
        <v>0</v>
      </c>
      <c r="T623" s="5">
        <v>6</v>
      </c>
      <c r="U623">
        <v>6</v>
      </c>
      <c r="V623" s="4">
        <v>0</v>
      </c>
      <c r="W623">
        <v>0</v>
      </c>
      <c r="X623" s="5">
        <v>6</v>
      </c>
      <c r="Y623">
        <v>6</v>
      </c>
      <c r="Z623" s="4">
        <v>0</v>
      </c>
      <c r="AA623">
        <v>43</v>
      </c>
      <c r="AB623" s="5">
        <v>6</v>
      </c>
      <c r="AD623">
        <v>0</v>
      </c>
      <c r="AE623">
        <v>5</v>
      </c>
      <c r="AF623" s="4">
        <v>0</v>
      </c>
      <c r="AG623">
        <v>0</v>
      </c>
      <c r="AH623" s="5">
        <v>5</v>
      </c>
      <c r="AI623">
        <v>5</v>
      </c>
      <c r="AJ623" s="4">
        <v>0</v>
      </c>
      <c r="AK623">
        <v>16</v>
      </c>
      <c r="AL623" s="5">
        <v>5</v>
      </c>
      <c r="AM623">
        <v>6</v>
      </c>
      <c r="AN623" s="4">
        <v>0</v>
      </c>
      <c r="AO623">
        <v>32</v>
      </c>
      <c r="AP623" s="5">
        <v>6</v>
      </c>
      <c r="AQ623">
        <v>6</v>
      </c>
      <c r="AR623" s="4">
        <v>0</v>
      </c>
      <c r="AS623">
        <v>0</v>
      </c>
      <c r="AT623" s="5">
        <v>6</v>
      </c>
      <c r="AU623">
        <v>6</v>
      </c>
      <c r="AV623" s="4">
        <v>0</v>
      </c>
      <c r="AW623">
        <v>43</v>
      </c>
      <c r="AX623" s="5">
        <v>6</v>
      </c>
      <c r="AY623">
        <v>6</v>
      </c>
      <c r="AZ623" s="4">
        <v>0</v>
      </c>
      <c r="BA623">
        <v>0</v>
      </c>
      <c r="BB623" s="5">
        <v>6</v>
      </c>
      <c r="BD623">
        <v>0</v>
      </c>
      <c r="BE623">
        <v>5</v>
      </c>
      <c r="BF623" s="4">
        <v>0</v>
      </c>
      <c r="BG623">
        <v>16</v>
      </c>
      <c r="BH623" s="5">
        <v>5</v>
      </c>
      <c r="BI623">
        <v>5</v>
      </c>
      <c r="BJ623" s="4">
        <v>0</v>
      </c>
      <c r="BK623">
        <v>32</v>
      </c>
      <c r="BL623" s="5">
        <v>5</v>
      </c>
      <c r="BM623">
        <v>6</v>
      </c>
      <c r="BN623" s="4">
        <v>0</v>
      </c>
      <c r="BO623">
        <v>0</v>
      </c>
      <c r="BP623" s="5">
        <v>6</v>
      </c>
      <c r="BQ623">
        <v>6</v>
      </c>
      <c r="BR623" s="4">
        <v>0</v>
      </c>
      <c r="BS623">
        <v>0</v>
      </c>
      <c r="BT623" s="5">
        <v>6</v>
      </c>
      <c r="BU623">
        <v>6</v>
      </c>
      <c r="BV623" s="4">
        <v>0</v>
      </c>
      <c r="BW623">
        <v>43</v>
      </c>
      <c r="BX623" s="5">
        <v>6</v>
      </c>
      <c r="BY623">
        <v>6</v>
      </c>
      <c r="BZ623" s="4">
        <v>0</v>
      </c>
      <c r="CA623">
        <v>0</v>
      </c>
      <c r="CB623" s="5">
        <v>6</v>
      </c>
      <c r="CD623">
        <v>0</v>
      </c>
      <c r="CE623">
        <v>5</v>
      </c>
      <c r="CF623" s="4">
        <v>0</v>
      </c>
      <c r="CG623">
        <v>16</v>
      </c>
      <c r="CH623" s="5">
        <v>5</v>
      </c>
      <c r="CI623">
        <v>5</v>
      </c>
      <c r="CJ623" s="4">
        <v>0</v>
      </c>
      <c r="CK623">
        <v>32</v>
      </c>
      <c r="CL623" s="5">
        <v>5</v>
      </c>
      <c r="CM623">
        <v>6</v>
      </c>
      <c r="CN623" s="4">
        <v>0</v>
      </c>
      <c r="CO623">
        <v>0</v>
      </c>
      <c r="CP623" s="5">
        <v>6</v>
      </c>
      <c r="CQ623">
        <v>6</v>
      </c>
      <c r="CR623" s="4">
        <v>0</v>
      </c>
      <c r="CS623">
        <v>0</v>
      </c>
      <c r="CT623" s="5">
        <v>6</v>
      </c>
      <c r="CU623">
        <v>6</v>
      </c>
      <c r="CV623" s="4">
        <v>0</v>
      </c>
      <c r="CW623">
        <v>43</v>
      </c>
      <c r="CX623" s="5">
        <v>6</v>
      </c>
      <c r="CY623" s="21">
        <v>0</v>
      </c>
      <c r="CZ623" s="21">
        <v>0</v>
      </c>
      <c r="DA623" s="21">
        <v>0</v>
      </c>
      <c r="DB623" s="5">
        <v>0</v>
      </c>
      <c r="DD623" s="8">
        <v>0</v>
      </c>
      <c r="DE623" s="8">
        <v>0</v>
      </c>
      <c r="DF623" s="8">
        <v>0</v>
      </c>
      <c r="DG623" s="8">
        <v>0</v>
      </c>
      <c r="DH623" s="8">
        <v>0</v>
      </c>
      <c r="DI623" s="8">
        <v>0</v>
      </c>
      <c r="DJ623" s="8">
        <v>0</v>
      </c>
      <c r="DK623" s="8">
        <v>0</v>
      </c>
      <c r="DL623" s="8">
        <v>0</v>
      </c>
      <c r="DM623" s="8">
        <v>0</v>
      </c>
      <c r="DN623" s="8">
        <v>0</v>
      </c>
      <c r="DO623" s="8">
        <v>0</v>
      </c>
      <c r="DP623" s="8">
        <v>0</v>
      </c>
      <c r="DQ623" s="8">
        <v>0</v>
      </c>
      <c r="DR623" s="8">
        <v>0</v>
      </c>
      <c r="DS623" s="8">
        <v>0</v>
      </c>
      <c r="DT623" s="8">
        <v>0</v>
      </c>
      <c r="DU623" s="8">
        <v>0</v>
      </c>
      <c r="DV623" s="8">
        <v>0</v>
      </c>
      <c r="DW623" s="8">
        <v>0</v>
      </c>
      <c r="DX623" s="8">
        <v>0</v>
      </c>
      <c r="DY623" s="8">
        <v>0</v>
      </c>
      <c r="DZ623" s="8">
        <v>0</v>
      </c>
      <c r="EA623" s="8">
        <v>0</v>
      </c>
      <c r="EB623" s="8">
        <v>0</v>
      </c>
      <c r="EC623" s="8">
        <v>0</v>
      </c>
      <c r="ED623" s="20">
        <v>0</v>
      </c>
      <c r="EF623" s="9">
        <v>0</v>
      </c>
      <c r="EG623" s="9">
        <v>0</v>
      </c>
      <c r="EH623" s="9">
        <v>0</v>
      </c>
      <c r="EI623" s="9">
        <v>0</v>
      </c>
      <c r="EJ623" s="9">
        <v>0</v>
      </c>
      <c r="EK623" s="9">
        <v>16</v>
      </c>
      <c r="EL623" s="9">
        <v>0</v>
      </c>
      <c r="EM623" s="9">
        <v>0</v>
      </c>
      <c r="EN623" s="9">
        <v>0</v>
      </c>
      <c r="EO623" s="9">
        <v>32</v>
      </c>
      <c r="EP623" s="9">
        <v>0</v>
      </c>
      <c r="EQ623" s="9">
        <v>0</v>
      </c>
      <c r="ER623" s="9">
        <v>0</v>
      </c>
      <c r="ES623" s="9">
        <v>0</v>
      </c>
      <c r="ET623" s="9">
        <v>0</v>
      </c>
      <c r="EU623" s="9">
        <v>0</v>
      </c>
      <c r="EV623" s="9">
        <v>0</v>
      </c>
      <c r="EW623" s="9">
        <v>0</v>
      </c>
      <c r="EX623" s="9">
        <v>0</v>
      </c>
      <c r="EY623" s="9">
        <v>0</v>
      </c>
      <c r="EZ623" s="9">
        <v>43</v>
      </c>
      <c r="FA623" s="9">
        <v>0</v>
      </c>
      <c r="FB623" s="9">
        <v>0</v>
      </c>
      <c r="FC623" s="9">
        <v>0</v>
      </c>
      <c r="FD623" s="9">
        <v>0</v>
      </c>
      <c r="FE623" s="9">
        <v>0</v>
      </c>
      <c r="FF623">
        <v>0</v>
      </c>
    </row>
    <row r="624" spans="1:162" x14ac:dyDescent="0.2">
      <c r="A624" t="s">
        <v>273</v>
      </c>
      <c r="B624" t="s">
        <v>3069</v>
      </c>
      <c r="C624" t="s">
        <v>3</v>
      </c>
      <c r="D624" s="1">
        <v>4</v>
      </c>
      <c r="E624" s="1">
        <v>4</v>
      </c>
      <c r="F624" s="4">
        <v>0</v>
      </c>
      <c r="G624" s="4">
        <v>0</v>
      </c>
      <c r="H624" s="5">
        <v>4</v>
      </c>
      <c r="I624">
        <v>4</v>
      </c>
      <c r="J624" s="4">
        <v>0</v>
      </c>
      <c r="K624">
        <v>0</v>
      </c>
      <c r="L624" s="5">
        <v>4</v>
      </c>
      <c r="M624">
        <v>4</v>
      </c>
      <c r="N624" s="4">
        <v>0</v>
      </c>
      <c r="O624">
        <v>4</v>
      </c>
      <c r="P624" s="5">
        <v>4</v>
      </c>
      <c r="Q624">
        <v>6</v>
      </c>
      <c r="R624" s="4">
        <v>0</v>
      </c>
      <c r="S624">
        <v>0</v>
      </c>
      <c r="T624" s="5">
        <v>6</v>
      </c>
      <c r="U624">
        <v>6</v>
      </c>
      <c r="V624" s="4">
        <v>0</v>
      </c>
      <c r="W624">
        <v>0</v>
      </c>
      <c r="X624" s="5">
        <v>6</v>
      </c>
      <c r="Y624">
        <v>6</v>
      </c>
      <c r="Z624" s="4">
        <v>0</v>
      </c>
      <c r="AA624">
        <v>46</v>
      </c>
      <c r="AB624" s="5">
        <v>6</v>
      </c>
      <c r="AD624">
        <v>4</v>
      </c>
      <c r="AE624">
        <v>4</v>
      </c>
      <c r="AF624" s="4">
        <v>0</v>
      </c>
      <c r="AG624">
        <v>0</v>
      </c>
      <c r="AH624" s="5">
        <v>4</v>
      </c>
      <c r="AI624">
        <v>4</v>
      </c>
      <c r="AJ624" s="4">
        <v>0</v>
      </c>
      <c r="AK624">
        <v>0</v>
      </c>
      <c r="AL624" s="5">
        <v>4</v>
      </c>
      <c r="AM624">
        <v>4</v>
      </c>
      <c r="AN624" s="4">
        <v>0</v>
      </c>
      <c r="AO624">
        <v>4</v>
      </c>
      <c r="AP624" s="5">
        <v>4</v>
      </c>
      <c r="AQ624">
        <v>6</v>
      </c>
      <c r="AR624" s="4">
        <v>0</v>
      </c>
      <c r="AS624">
        <v>0</v>
      </c>
      <c r="AT624" s="5">
        <v>6</v>
      </c>
      <c r="AU624">
        <v>6</v>
      </c>
      <c r="AV624" s="4">
        <v>0</v>
      </c>
      <c r="AW624">
        <v>14</v>
      </c>
      <c r="AX624" s="5">
        <v>6</v>
      </c>
      <c r="AY624">
        <v>6</v>
      </c>
      <c r="AZ624" s="4">
        <v>0</v>
      </c>
      <c r="BA624">
        <v>46</v>
      </c>
      <c r="BB624" s="5">
        <v>6</v>
      </c>
      <c r="BD624">
        <v>4</v>
      </c>
      <c r="BE624">
        <v>4</v>
      </c>
      <c r="BF624" s="4">
        <v>0</v>
      </c>
      <c r="BG624">
        <v>0</v>
      </c>
      <c r="BH624" s="5">
        <v>4</v>
      </c>
      <c r="BI624">
        <v>4</v>
      </c>
      <c r="BJ624" s="4">
        <v>0</v>
      </c>
      <c r="BK624">
        <v>4</v>
      </c>
      <c r="BL624" s="5">
        <v>4</v>
      </c>
      <c r="BM624">
        <v>6</v>
      </c>
      <c r="BN624" s="4">
        <v>0</v>
      </c>
      <c r="BO624">
        <v>0</v>
      </c>
      <c r="BP624" s="5">
        <v>6</v>
      </c>
      <c r="BQ624">
        <v>6</v>
      </c>
      <c r="BR624" s="4">
        <v>0</v>
      </c>
      <c r="BS624">
        <v>0</v>
      </c>
      <c r="BT624" s="5">
        <v>6</v>
      </c>
      <c r="BU624">
        <v>6</v>
      </c>
      <c r="BV624" s="4">
        <v>0</v>
      </c>
      <c r="BW624">
        <v>46</v>
      </c>
      <c r="BX624" s="5">
        <v>6</v>
      </c>
      <c r="BY624">
        <v>6</v>
      </c>
      <c r="BZ624" s="4">
        <v>0</v>
      </c>
      <c r="CA624">
        <v>0</v>
      </c>
      <c r="CB624" s="5">
        <v>6</v>
      </c>
      <c r="CD624">
        <v>4</v>
      </c>
      <c r="CE624">
        <v>4</v>
      </c>
      <c r="CF624" s="4">
        <v>0</v>
      </c>
      <c r="CG624">
        <v>0</v>
      </c>
      <c r="CH624" s="5">
        <v>4</v>
      </c>
      <c r="CI624">
        <v>4</v>
      </c>
      <c r="CJ624" s="4">
        <v>0</v>
      </c>
      <c r="CK624">
        <v>4</v>
      </c>
      <c r="CL624" s="5">
        <v>4</v>
      </c>
      <c r="CM624">
        <v>6</v>
      </c>
      <c r="CN624" s="4">
        <v>0</v>
      </c>
      <c r="CO624">
        <v>0</v>
      </c>
      <c r="CP624" s="5">
        <v>6</v>
      </c>
      <c r="CQ624">
        <v>6</v>
      </c>
      <c r="CR624" s="4">
        <v>0</v>
      </c>
      <c r="CS624">
        <v>0</v>
      </c>
      <c r="CT624" s="5">
        <v>6</v>
      </c>
      <c r="CU624">
        <v>6</v>
      </c>
      <c r="CV624" s="4">
        <v>0</v>
      </c>
      <c r="CW624">
        <v>46</v>
      </c>
      <c r="CX624" s="5">
        <v>6</v>
      </c>
      <c r="CY624" s="21">
        <v>6</v>
      </c>
      <c r="CZ624" s="21">
        <v>0</v>
      </c>
      <c r="DA624" s="21">
        <v>0</v>
      </c>
      <c r="DB624" s="5">
        <v>6</v>
      </c>
      <c r="DD624" s="8">
        <v>0</v>
      </c>
      <c r="DE624" s="8">
        <v>0</v>
      </c>
      <c r="DF624" s="8">
        <v>0</v>
      </c>
      <c r="DG624" s="8">
        <v>0</v>
      </c>
      <c r="DH624" s="8">
        <v>0</v>
      </c>
      <c r="DI624" s="8">
        <v>0</v>
      </c>
      <c r="DJ624" s="8">
        <v>0</v>
      </c>
      <c r="DK624" s="8">
        <v>0</v>
      </c>
      <c r="DL624" s="8">
        <v>0</v>
      </c>
      <c r="DM624" s="8">
        <v>0</v>
      </c>
      <c r="DN624" s="8">
        <v>0</v>
      </c>
      <c r="DO624" s="8">
        <v>0</v>
      </c>
      <c r="DP624" s="8">
        <v>0</v>
      </c>
      <c r="DQ624" s="8">
        <v>0</v>
      </c>
      <c r="DR624" s="8">
        <v>0</v>
      </c>
      <c r="DS624" s="8">
        <v>0</v>
      </c>
      <c r="DT624" s="8">
        <v>0</v>
      </c>
      <c r="DU624" s="8">
        <v>0</v>
      </c>
      <c r="DV624" s="8">
        <v>0</v>
      </c>
      <c r="DW624" s="8">
        <v>0</v>
      </c>
      <c r="DX624" s="8">
        <v>0</v>
      </c>
      <c r="DY624" s="8">
        <v>0</v>
      </c>
      <c r="DZ624" s="8">
        <v>0</v>
      </c>
      <c r="EA624" s="8">
        <v>0</v>
      </c>
      <c r="EB624" s="8">
        <v>0</v>
      </c>
      <c r="EC624" s="8">
        <v>0</v>
      </c>
      <c r="ED624" s="20">
        <v>0</v>
      </c>
      <c r="EF624" s="9">
        <v>0</v>
      </c>
      <c r="EG624" s="9">
        <v>0</v>
      </c>
      <c r="EH624" s="9">
        <v>0</v>
      </c>
      <c r="EI624" s="9">
        <v>0</v>
      </c>
      <c r="EJ624" s="9">
        <v>0</v>
      </c>
      <c r="EK624" s="9">
        <v>0</v>
      </c>
      <c r="EL624" s="9">
        <v>0</v>
      </c>
      <c r="EM624" s="9">
        <v>0</v>
      </c>
      <c r="EN624" s="9">
        <v>0</v>
      </c>
      <c r="EO624" s="9">
        <v>4</v>
      </c>
      <c r="EP624" s="9">
        <v>0</v>
      </c>
      <c r="EQ624" s="9">
        <v>0</v>
      </c>
      <c r="ER624" s="9">
        <v>0</v>
      </c>
      <c r="ES624" s="9">
        <v>0</v>
      </c>
      <c r="ET624" s="9">
        <v>0</v>
      </c>
      <c r="EU624" s="9">
        <v>0</v>
      </c>
      <c r="EV624" s="9">
        <v>0</v>
      </c>
      <c r="EW624" s="9">
        <v>0</v>
      </c>
      <c r="EX624" s="9">
        <v>0</v>
      </c>
      <c r="EY624" s="9">
        <v>0</v>
      </c>
      <c r="EZ624" s="9">
        <v>14</v>
      </c>
      <c r="FA624" s="9">
        <v>46</v>
      </c>
      <c r="FB624" s="9">
        <v>0</v>
      </c>
      <c r="FC624" s="9">
        <v>0</v>
      </c>
      <c r="FD624" s="9">
        <v>0</v>
      </c>
      <c r="FE624" s="9">
        <v>0</v>
      </c>
      <c r="FF624">
        <v>0</v>
      </c>
    </row>
    <row r="625" spans="1:162" x14ac:dyDescent="0.2">
      <c r="A625" t="s">
        <v>384</v>
      </c>
      <c r="B625" t="s">
        <v>3070</v>
      </c>
      <c r="C625" t="s">
        <v>4599</v>
      </c>
      <c r="D625" s="1">
        <v>0</v>
      </c>
      <c r="E625" s="1">
        <v>5</v>
      </c>
      <c r="F625" s="4">
        <v>0</v>
      </c>
      <c r="G625" s="4">
        <v>0</v>
      </c>
      <c r="H625" s="5">
        <v>5</v>
      </c>
      <c r="I625">
        <v>5</v>
      </c>
      <c r="J625" s="4">
        <v>0</v>
      </c>
      <c r="K625">
        <v>0</v>
      </c>
      <c r="L625" s="5">
        <v>5</v>
      </c>
      <c r="M625">
        <v>5</v>
      </c>
      <c r="N625" s="4">
        <v>0</v>
      </c>
      <c r="O625">
        <v>11</v>
      </c>
      <c r="P625" s="5">
        <v>5</v>
      </c>
      <c r="Q625">
        <v>0</v>
      </c>
      <c r="R625" s="4">
        <v>0</v>
      </c>
      <c r="S625">
        <v>5</v>
      </c>
      <c r="T625" s="5">
        <v>0</v>
      </c>
      <c r="U625">
        <v>0</v>
      </c>
      <c r="V625" s="4">
        <v>0</v>
      </c>
      <c r="W625">
        <v>0</v>
      </c>
      <c r="X625" s="5">
        <v>0</v>
      </c>
      <c r="Y625">
        <v>0</v>
      </c>
      <c r="Z625" s="4">
        <v>0</v>
      </c>
      <c r="AA625">
        <v>0</v>
      </c>
      <c r="AB625" s="5">
        <v>0</v>
      </c>
      <c r="AD625">
        <v>0</v>
      </c>
      <c r="AE625">
        <v>5</v>
      </c>
      <c r="AF625" s="4">
        <v>0</v>
      </c>
      <c r="AG625">
        <v>0</v>
      </c>
      <c r="AH625" s="5">
        <v>5</v>
      </c>
      <c r="AI625">
        <v>5</v>
      </c>
      <c r="AJ625" s="4">
        <v>0</v>
      </c>
      <c r="AK625">
        <v>11</v>
      </c>
      <c r="AL625" s="5">
        <v>5</v>
      </c>
      <c r="AM625">
        <v>5</v>
      </c>
      <c r="AN625" s="4">
        <v>0</v>
      </c>
      <c r="AO625">
        <v>5</v>
      </c>
      <c r="AP625" s="5">
        <v>5</v>
      </c>
      <c r="AQ625">
        <v>0</v>
      </c>
      <c r="AR625" s="4">
        <v>0</v>
      </c>
      <c r="AS625">
        <v>0</v>
      </c>
      <c r="AT625" s="5">
        <v>0</v>
      </c>
      <c r="AU625">
        <v>0</v>
      </c>
      <c r="AV625" s="4">
        <v>0</v>
      </c>
      <c r="AW625">
        <v>0</v>
      </c>
      <c r="AX625" s="5">
        <v>0</v>
      </c>
      <c r="AY625">
        <v>0</v>
      </c>
      <c r="AZ625" s="4">
        <v>0</v>
      </c>
      <c r="BA625">
        <v>0</v>
      </c>
      <c r="BB625" s="5">
        <v>0</v>
      </c>
      <c r="BD625">
        <v>0</v>
      </c>
      <c r="BE625">
        <v>5</v>
      </c>
      <c r="BF625" s="4">
        <v>0</v>
      </c>
      <c r="BG625">
        <v>0</v>
      </c>
      <c r="BH625" s="5">
        <v>5</v>
      </c>
      <c r="BI625">
        <v>5</v>
      </c>
      <c r="BJ625" s="4">
        <v>0</v>
      </c>
      <c r="BK625">
        <v>11</v>
      </c>
      <c r="BL625" s="5">
        <v>5</v>
      </c>
      <c r="BM625">
        <v>5</v>
      </c>
      <c r="BN625" s="4">
        <v>0</v>
      </c>
      <c r="BO625">
        <v>5</v>
      </c>
      <c r="BP625" s="5">
        <v>5</v>
      </c>
      <c r="BQ625">
        <v>0</v>
      </c>
      <c r="BR625" s="4">
        <v>0</v>
      </c>
      <c r="BS625">
        <v>0</v>
      </c>
      <c r="BT625" s="5">
        <v>0</v>
      </c>
      <c r="BU625">
        <v>0</v>
      </c>
      <c r="BV625" s="4">
        <v>0</v>
      </c>
      <c r="BW625">
        <v>0</v>
      </c>
      <c r="BX625" s="5">
        <v>0</v>
      </c>
      <c r="BY625">
        <v>0</v>
      </c>
      <c r="BZ625" s="4">
        <v>0</v>
      </c>
      <c r="CA625">
        <v>0</v>
      </c>
      <c r="CB625" s="5">
        <v>0</v>
      </c>
      <c r="CD625">
        <v>0</v>
      </c>
      <c r="CE625">
        <v>5</v>
      </c>
      <c r="CF625" s="4">
        <v>0</v>
      </c>
      <c r="CG625">
        <v>0</v>
      </c>
      <c r="CH625" s="5">
        <v>5</v>
      </c>
      <c r="CI625">
        <v>5</v>
      </c>
      <c r="CJ625" s="4">
        <v>0</v>
      </c>
      <c r="CK625">
        <v>11</v>
      </c>
      <c r="CL625" s="5">
        <v>5</v>
      </c>
      <c r="CM625">
        <v>5</v>
      </c>
      <c r="CN625" s="4">
        <v>0</v>
      </c>
      <c r="CO625">
        <v>5</v>
      </c>
      <c r="CP625" s="5">
        <v>5</v>
      </c>
      <c r="CQ625">
        <v>0</v>
      </c>
      <c r="CR625" s="4">
        <v>0</v>
      </c>
      <c r="CS625">
        <v>0</v>
      </c>
      <c r="CT625" s="5">
        <v>0</v>
      </c>
      <c r="CU625">
        <v>0</v>
      </c>
      <c r="CV625" s="4">
        <v>0</v>
      </c>
      <c r="CW625">
        <v>0</v>
      </c>
      <c r="CX625" s="5">
        <v>0</v>
      </c>
      <c r="CY625" s="21">
        <v>0</v>
      </c>
      <c r="CZ625" s="21">
        <v>0</v>
      </c>
      <c r="DA625" s="21">
        <v>0</v>
      </c>
      <c r="DB625" s="5">
        <v>0</v>
      </c>
      <c r="DD625" s="8">
        <v>0</v>
      </c>
      <c r="DE625" s="8">
        <v>0</v>
      </c>
      <c r="DF625" s="8">
        <v>0</v>
      </c>
      <c r="DG625" s="8">
        <v>0</v>
      </c>
      <c r="DH625" s="8">
        <v>0</v>
      </c>
      <c r="DI625" s="8">
        <v>0</v>
      </c>
      <c r="DJ625" s="8">
        <v>0</v>
      </c>
      <c r="DK625" s="8">
        <v>0</v>
      </c>
      <c r="DL625" s="8">
        <v>0</v>
      </c>
      <c r="DM625" s="8">
        <v>0</v>
      </c>
      <c r="DN625" s="8">
        <v>0</v>
      </c>
      <c r="DO625" s="8">
        <v>0</v>
      </c>
      <c r="DP625" s="8">
        <v>0</v>
      </c>
      <c r="DQ625" s="8">
        <v>0</v>
      </c>
      <c r="DR625" s="8">
        <v>0</v>
      </c>
      <c r="DS625" s="8">
        <v>0</v>
      </c>
      <c r="DT625" s="8">
        <v>0</v>
      </c>
      <c r="DU625" s="8">
        <v>0</v>
      </c>
      <c r="DV625" s="8">
        <v>0</v>
      </c>
      <c r="DW625" s="8">
        <v>0</v>
      </c>
      <c r="DX625" s="8">
        <v>0</v>
      </c>
      <c r="DY625" s="8">
        <v>0</v>
      </c>
      <c r="DZ625" s="8">
        <v>0</v>
      </c>
      <c r="EA625" s="8">
        <v>0</v>
      </c>
      <c r="EB625" s="8">
        <v>0</v>
      </c>
      <c r="EC625" s="8">
        <v>0</v>
      </c>
      <c r="ED625" s="20">
        <v>0</v>
      </c>
      <c r="EF625" s="9">
        <v>0</v>
      </c>
      <c r="EG625" s="9">
        <v>0</v>
      </c>
      <c r="EH625" s="9">
        <v>0</v>
      </c>
      <c r="EI625" s="9">
        <v>0</v>
      </c>
      <c r="EJ625" s="9">
        <v>0</v>
      </c>
      <c r="EK625" s="9">
        <v>0</v>
      </c>
      <c r="EL625" s="9">
        <v>0</v>
      </c>
      <c r="EM625" s="9">
        <v>0</v>
      </c>
      <c r="EN625" s="9">
        <v>11</v>
      </c>
      <c r="EO625" s="9">
        <v>0</v>
      </c>
      <c r="EP625" s="9">
        <v>0</v>
      </c>
      <c r="EQ625" s="9">
        <v>0</v>
      </c>
      <c r="ER625" s="9">
        <v>5</v>
      </c>
      <c r="ES625" s="9">
        <v>0</v>
      </c>
      <c r="ET625" s="9">
        <v>0</v>
      </c>
      <c r="EU625" s="9">
        <v>0</v>
      </c>
      <c r="EV625" s="9">
        <v>0</v>
      </c>
      <c r="EW625" s="9">
        <v>0</v>
      </c>
      <c r="EX625" s="9">
        <v>0</v>
      </c>
      <c r="EY625" s="9">
        <v>0</v>
      </c>
      <c r="EZ625" s="9">
        <v>0</v>
      </c>
      <c r="FA625" s="9">
        <v>0</v>
      </c>
      <c r="FB625" s="9">
        <v>0</v>
      </c>
      <c r="FC625" s="9">
        <v>0</v>
      </c>
      <c r="FD625" s="9">
        <v>0</v>
      </c>
      <c r="FE625" s="9">
        <v>0</v>
      </c>
      <c r="FF625">
        <v>0</v>
      </c>
    </row>
    <row r="626" spans="1:162" x14ac:dyDescent="0.2">
      <c r="A626" t="s">
        <v>563</v>
      </c>
      <c r="B626" t="s">
        <v>3071</v>
      </c>
      <c r="C626" t="s">
        <v>3</v>
      </c>
      <c r="D626" s="1">
        <v>0</v>
      </c>
      <c r="E626" s="1">
        <v>3</v>
      </c>
      <c r="F626" s="4">
        <v>0</v>
      </c>
      <c r="G626" s="4">
        <v>0</v>
      </c>
      <c r="H626" s="5">
        <v>3</v>
      </c>
      <c r="I626">
        <v>3</v>
      </c>
      <c r="J626" s="4">
        <v>0</v>
      </c>
      <c r="K626">
        <v>0</v>
      </c>
      <c r="L626" s="5">
        <v>3</v>
      </c>
      <c r="M626">
        <v>3</v>
      </c>
      <c r="N626" s="4">
        <v>0</v>
      </c>
      <c r="O626">
        <v>0</v>
      </c>
      <c r="P626" s="5">
        <v>3</v>
      </c>
      <c r="Q626">
        <v>6</v>
      </c>
      <c r="R626" s="4">
        <v>0</v>
      </c>
      <c r="S626">
        <v>0</v>
      </c>
      <c r="T626" s="5">
        <v>6</v>
      </c>
      <c r="U626">
        <v>6</v>
      </c>
      <c r="V626" s="4">
        <v>0</v>
      </c>
      <c r="W626">
        <v>14</v>
      </c>
      <c r="X626" s="5">
        <v>6</v>
      </c>
      <c r="Y626">
        <v>6</v>
      </c>
      <c r="Z626" s="4">
        <v>0</v>
      </c>
      <c r="AA626">
        <v>32</v>
      </c>
      <c r="AB626" s="5">
        <v>6</v>
      </c>
      <c r="AD626">
        <v>0</v>
      </c>
      <c r="AE626">
        <v>3</v>
      </c>
      <c r="AF626" s="4">
        <v>0</v>
      </c>
      <c r="AG626">
        <v>0</v>
      </c>
      <c r="AH626" s="5">
        <v>3</v>
      </c>
      <c r="AI626">
        <v>3</v>
      </c>
      <c r="AJ626" s="4">
        <v>0</v>
      </c>
      <c r="AK626">
        <v>0</v>
      </c>
      <c r="AL626" s="5">
        <v>3</v>
      </c>
      <c r="AM626">
        <v>4</v>
      </c>
      <c r="AN626" s="4">
        <v>0</v>
      </c>
      <c r="AO626">
        <v>0</v>
      </c>
      <c r="AP626" s="5">
        <v>4</v>
      </c>
      <c r="AQ626">
        <v>6</v>
      </c>
      <c r="AR626" s="4">
        <v>0</v>
      </c>
      <c r="AS626">
        <v>1</v>
      </c>
      <c r="AT626" s="5">
        <v>6</v>
      </c>
      <c r="AU626">
        <v>6</v>
      </c>
      <c r="AV626" s="4">
        <v>0</v>
      </c>
      <c r="AW626">
        <v>32</v>
      </c>
      <c r="AX626" s="5">
        <v>6</v>
      </c>
      <c r="AY626">
        <v>6</v>
      </c>
      <c r="AZ626" s="4">
        <v>0</v>
      </c>
      <c r="BA626">
        <v>7</v>
      </c>
      <c r="BB626" s="5">
        <v>6</v>
      </c>
      <c r="BD626">
        <v>0</v>
      </c>
      <c r="BE626">
        <v>3</v>
      </c>
      <c r="BF626" s="4">
        <v>0</v>
      </c>
      <c r="BG626">
        <v>0</v>
      </c>
      <c r="BH626" s="5">
        <v>3</v>
      </c>
      <c r="BI626">
        <v>3</v>
      </c>
      <c r="BJ626" s="4">
        <v>0</v>
      </c>
      <c r="BK626">
        <v>0</v>
      </c>
      <c r="BL626" s="5">
        <v>3</v>
      </c>
      <c r="BM626">
        <v>5</v>
      </c>
      <c r="BN626" s="4">
        <v>0</v>
      </c>
      <c r="BO626">
        <v>0</v>
      </c>
      <c r="BP626" s="5">
        <v>5</v>
      </c>
      <c r="BQ626">
        <v>6</v>
      </c>
      <c r="BR626" s="4">
        <v>0</v>
      </c>
      <c r="BS626">
        <v>1</v>
      </c>
      <c r="BT626" s="5">
        <v>6</v>
      </c>
      <c r="BU626">
        <v>6</v>
      </c>
      <c r="BV626" s="4">
        <v>0</v>
      </c>
      <c r="BW626">
        <v>32</v>
      </c>
      <c r="BX626" s="5">
        <v>6</v>
      </c>
      <c r="BY626">
        <v>6</v>
      </c>
      <c r="BZ626" s="4">
        <v>0</v>
      </c>
      <c r="CA626">
        <v>7</v>
      </c>
      <c r="CB626" s="5">
        <v>6</v>
      </c>
      <c r="CD626">
        <v>3</v>
      </c>
      <c r="CE626">
        <v>3</v>
      </c>
      <c r="CF626" s="4">
        <v>0</v>
      </c>
      <c r="CG626">
        <v>0</v>
      </c>
      <c r="CH626" s="5">
        <v>3</v>
      </c>
      <c r="CI626">
        <v>3</v>
      </c>
      <c r="CJ626" s="4">
        <v>0</v>
      </c>
      <c r="CK626">
        <v>0</v>
      </c>
      <c r="CL626" s="5">
        <v>3</v>
      </c>
      <c r="CM626">
        <v>5</v>
      </c>
      <c r="CN626" s="4">
        <v>0</v>
      </c>
      <c r="CO626">
        <v>0</v>
      </c>
      <c r="CP626" s="5">
        <v>5</v>
      </c>
      <c r="CQ626">
        <v>7</v>
      </c>
      <c r="CR626" s="4">
        <v>0</v>
      </c>
      <c r="CS626">
        <v>1</v>
      </c>
      <c r="CT626" s="5">
        <v>7</v>
      </c>
      <c r="CU626">
        <v>6</v>
      </c>
      <c r="CV626" s="4">
        <v>0</v>
      </c>
      <c r="CW626">
        <v>32</v>
      </c>
      <c r="CX626" s="5">
        <v>6</v>
      </c>
      <c r="CY626" s="21">
        <v>6</v>
      </c>
      <c r="CZ626" s="21">
        <v>0</v>
      </c>
      <c r="DA626" s="21">
        <v>7</v>
      </c>
      <c r="DB626" s="5">
        <v>6</v>
      </c>
      <c r="DD626" s="8">
        <v>0</v>
      </c>
      <c r="DE626" s="8">
        <v>0</v>
      </c>
      <c r="DF626" s="8">
        <v>0</v>
      </c>
      <c r="DG626" s="8">
        <v>0</v>
      </c>
      <c r="DH626" s="8">
        <v>0</v>
      </c>
      <c r="DI626" s="8">
        <v>0</v>
      </c>
      <c r="DJ626" s="8">
        <v>0</v>
      </c>
      <c r="DK626" s="8">
        <v>0</v>
      </c>
      <c r="DL626" s="8">
        <v>0</v>
      </c>
      <c r="DM626" s="8">
        <v>0</v>
      </c>
      <c r="DN626" s="8">
        <v>0</v>
      </c>
      <c r="DO626" s="8">
        <v>0</v>
      </c>
      <c r="DP626" s="8">
        <v>0</v>
      </c>
      <c r="DQ626" s="8">
        <v>0</v>
      </c>
      <c r="DR626" s="8">
        <v>0</v>
      </c>
      <c r="DS626" s="8">
        <v>0</v>
      </c>
      <c r="DT626" s="8">
        <v>0</v>
      </c>
      <c r="DU626" s="8">
        <v>0</v>
      </c>
      <c r="DV626" s="8">
        <v>0</v>
      </c>
      <c r="DW626" s="8">
        <v>0</v>
      </c>
      <c r="DX626" s="8">
        <v>0</v>
      </c>
      <c r="DY626" s="8">
        <v>0</v>
      </c>
      <c r="DZ626" s="8">
        <v>0</v>
      </c>
      <c r="EA626" s="8">
        <v>0</v>
      </c>
      <c r="EB626" s="8">
        <v>0</v>
      </c>
      <c r="EC626" s="8">
        <v>0</v>
      </c>
      <c r="ED626" s="20">
        <v>0</v>
      </c>
      <c r="EF626" s="9">
        <v>0</v>
      </c>
      <c r="EG626" s="9">
        <v>0</v>
      </c>
      <c r="EH626" s="9">
        <v>0</v>
      </c>
      <c r="EI626" s="9">
        <v>0</v>
      </c>
      <c r="EJ626" s="9">
        <v>0</v>
      </c>
      <c r="EK626" s="9">
        <v>0</v>
      </c>
      <c r="EL626" s="9">
        <v>0</v>
      </c>
      <c r="EM626" s="9">
        <v>0</v>
      </c>
      <c r="EN626" s="9">
        <v>0</v>
      </c>
      <c r="EO626" s="9">
        <v>0</v>
      </c>
      <c r="EP626" s="9">
        <v>0</v>
      </c>
      <c r="EQ626" s="9">
        <v>0</v>
      </c>
      <c r="ER626" s="9">
        <v>0</v>
      </c>
      <c r="ES626" s="9">
        <v>0</v>
      </c>
      <c r="ET626" s="9">
        <v>0</v>
      </c>
      <c r="EU626" s="9">
        <v>0</v>
      </c>
      <c r="EV626" s="9">
        <v>1</v>
      </c>
      <c r="EW626" s="9">
        <v>0</v>
      </c>
      <c r="EX626" s="9">
        <v>0</v>
      </c>
      <c r="EY626" s="9">
        <v>14</v>
      </c>
      <c r="EZ626" s="9">
        <v>32</v>
      </c>
      <c r="FA626" s="9">
        <v>0</v>
      </c>
      <c r="FB626" s="9">
        <v>0</v>
      </c>
      <c r="FC626" s="9">
        <v>6</v>
      </c>
      <c r="FD626" s="9">
        <v>7</v>
      </c>
      <c r="FE626" s="9">
        <v>0</v>
      </c>
      <c r="FF626">
        <v>0</v>
      </c>
    </row>
    <row r="627" spans="1:162" x14ac:dyDescent="0.2">
      <c r="A627" t="s">
        <v>483</v>
      </c>
      <c r="B627" t="s">
        <v>3072</v>
      </c>
      <c r="C627" t="s">
        <v>3</v>
      </c>
      <c r="D627" s="1">
        <v>7</v>
      </c>
      <c r="E627" s="1">
        <v>4</v>
      </c>
      <c r="F627" s="4">
        <v>0</v>
      </c>
      <c r="G627" s="4">
        <v>0</v>
      </c>
      <c r="H627" s="5">
        <v>4</v>
      </c>
      <c r="I627">
        <v>4</v>
      </c>
      <c r="J627" s="4">
        <v>0</v>
      </c>
      <c r="K627">
        <v>0</v>
      </c>
      <c r="L627" s="5">
        <v>4</v>
      </c>
      <c r="M627">
        <v>6</v>
      </c>
      <c r="N627" s="4">
        <v>0</v>
      </c>
      <c r="O627">
        <v>0</v>
      </c>
      <c r="P627" s="5">
        <v>6</v>
      </c>
      <c r="Q627">
        <v>6</v>
      </c>
      <c r="R627" s="4">
        <v>0</v>
      </c>
      <c r="S627">
        <v>26</v>
      </c>
      <c r="T627" s="5">
        <v>6</v>
      </c>
      <c r="U627">
        <v>6</v>
      </c>
      <c r="V627" s="4">
        <v>0</v>
      </c>
      <c r="W627">
        <v>0</v>
      </c>
      <c r="X627" s="5">
        <v>6</v>
      </c>
      <c r="Y627">
        <v>6</v>
      </c>
      <c r="Z627" s="4">
        <v>0</v>
      </c>
      <c r="AA627">
        <v>0</v>
      </c>
      <c r="AB627" s="5">
        <v>6</v>
      </c>
      <c r="AD627">
        <v>7</v>
      </c>
      <c r="AE627">
        <v>4</v>
      </c>
      <c r="AF627" s="4">
        <v>0</v>
      </c>
      <c r="AG627">
        <v>0</v>
      </c>
      <c r="AH627" s="5">
        <v>4</v>
      </c>
      <c r="AI627">
        <v>4</v>
      </c>
      <c r="AJ627" s="4">
        <v>0</v>
      </c>
      <c r="AK627">
        <v>0</v>
      </c>
      <c r="AL627" s="5">
        <v>4</v>
      </c>
      <c r="AM627">
        <v>6</v>
      </c>
      <c r="AN627" s="4">
        <v>0</v>
      </c>
      <c r="AO627">
        <v>26</v>
      </c>
      <c r="AP627" s="5">
        <v>6</v>
      </c>
      <c r="AQ627">
        <v>6</v>
      </c>
      <c r="AR627" s="4">
        <v>0</v>
      </c>
      <c r="AS627">
        <v>0</v>
      </c>
      <c r="AT627" s="5">
        <v>6</v>
      </c>
      <c r="AU627">
        <v>6</v>
      </c>
      <c r="AV627" s="4">
        <v>0</v>
      </c>
      <c r="AW627">
        <v>0</v>
      </c>
      <c r="AX627" s="5">
        <v>6</v>
      </c>
      <c r="AY627">
        <v>6</v>
      </c>
      <c r="AZ627" s="4">
        <v>0</v>
      </c>
      <c r="BA627">
        <v>0</v>
      </c>
      <c r="BB627" s="5">
        <v>6</v>
      </c>
      <c r="BD627">
        <v>7</v>
      </c>
      <c r="BE627">
        <v>4</v>
      </c>
      <c r="BF627" s="4">
        <v>0</v>
      </c>
      <c r="BG627">
        <v>0</v>
      </c>
      <c r="BH627" s="5">
        <v>4</v>
      </c>
      <c r="BI627">
        <v>4</v>
      </c>
      <c r="BJ627" s="4">
        <v>0</v>
      </c>
      <c r="BK627">
        <v>0</v>
      </c>
      <c r="BL627" s="5">
        <v>4</v>
      </c>
      <c r="BM627">
        <v>6</v>
      </c>
      <c r="BN627" s="4">
        <v>0</v>
      </c>
      <c r="BO627">
        <v>26</v>
      </c>
      <c r="BP627" s="5">
        <v>6</v>
      </c>
      <c r="BQ627">
        <v>6</v>
      </c>
      <c r="BR627" s="4">
        <v>0</v>
      </c>
      <c r="BS627">
        <v>0</v>
      </c>
      <c r="BT627" s="5">
        <v>6</v>
      </c>
      <c r="BU627">
        <v>6</v>
      </c>
      <c r="BV627" s="4">
        <v>0</v>
      </c>
      <c r="BW627">
        <v>0</v>
      </c>
      <c r="BX627" s="5">
        <v>6</v>
      </c>
      <c r="BY627">
        <v>6</v>
      </c>
      <c r="BZ627" s="4">
        <v>0</v>
      </c>
      <c r="CA627">
        <v>0</v>
      </c>
      <c r="CB627" s="5">
        <v>6</v>
      </c>
      <c r="CD627">
        <v>4</v>
      </c>
      <c r="CE627">
        <v>4</v>
      </c>
      <c r="CF627" s="4">
        <v>0</v>
      </c>
      <c r="CG627">
        <v>0</v>
      </c>
      <c r="CH627" s="5">
        <v>4</v>
      </c>
      <c r="CI627">
        <v>4</v>
      </c>
      <c r="CJ627" s="4">
        <v>0</v>
      </c>
      <c r="CK627">
        <v>0</v>
      </c>
      <c r="CL627" s="5">
        <v>4</v>
      </c>
      <c r="CM627">
        <v>6</v>
      </c>
      <c r="CN627" s="4">
        <v>0</v>
      </c>
      <c r="CO627">
        <v>26</v>
      </c>
      <c r="CP627" s="5">
        <v>6</v>
      </c>
      <c r="CQ627">
        <v>6</v>
      </c>
      <c r="CR627" s="4">
        <v>0</v>
      </c>
      <c r="CS627">
        <v>0</v>
      </c>
      <c r="CT627" s="5">
        <v>6</v>
      </c>
      <c r="CU627">
        <v>6</v>
      </c>
      <c r="CV627" s="4">
        <v>0</v>
      </c>
      <c r="CW627">
        <v>0</v>
      </c>
      <c r="CX627" s="5">
        <v>6</v>
      </c>
      <c r="CY627" s="21">
        <v>6</v>
      </c>
      <c r="CZ627" s="21">
        <v>0</v>
      </c>
      <c r="DA627" s="21">
        <v>0</v>
      </c>
      <c r="DB627" s="5">
        <v>6</v>
      </c>
      <c r="DD627" s="8">
        <v>0</v>
      </c>
      <c r="DE627" s="8">
        <v>0</v>
      </c>
      <c r="DF627" s="8">
        <v>0</v>
      </c>
      <c r="DG627" s="8">
        <v>0</v>
      </c>
      <c r="DH627" s="8">
        <v>0</v>
      </c>
      <c r="DI627" s="8">
        <v>0</v>
      </c>
      <c r="DJ627" s="8">
        <v>0</v>
      </c>
      <c r="DK627" s="8">
        <v>0</v>
      </c>
      <c r="DL627" s="8">
        <v>0</v>
      </c>
      <c r="DM627" s="8">
        <v>0</v>
      </c>
      <c r="DN627" s="8">
        <v>0</v>
      </c>
      <c r="DO627" s="8">
        <v>0</v>
      </c>
      <c r="DP627" s="8">
        <v>0</v>
      </c>
      <c r="DQ627" s="8">
        <v>0</v>
      </c>
      <c r="DR627" s="8">
        <v>0</v>
      </c>
      <c r="DS627" s="8">
        <v>0</v>
      </c>
      <c r="DT627" s="8">
        <v>0</v>
      </c>
      <c r="DU627" s="8">
        <v>0</v>
      </c>
      <c r="DV627" s="8">
        <v>0</v>
      </c>
      <c r="DW627" s="8">
        <v>0</v>
      </c>
      <c r="DX627" s="8">
        <v>0</v>
      </c>
      <c r="DY627" s="8">
        <v>0</v>
      </c>
      <c r="DZ627" s="8">
        <v>0</v>
      </c>
      <c r="EA627" s="8">
        <v>0</v>
      </c>
      <c r="EB627" s="8">
        <v>0</v>
      </c>
      <c r="EC627" s="8">
        <v>0</v>
      </c>
      <c r="ED627" s="20">
        <v>0</v>
      </c>
      <c r="EF627" s="9">
        <v>0</v>
      </c>
      <c r="EG627" s="9">
        <v>0</v>
      </c>
      <c r="EH627" s="9">
        <v>0</v>
      </c>
      <c r="EI627" s="9">
        <v>0</v>
      </c>
      <c r="EJ627" s="9">
        <v>0</v>
      </c>
      <c r="EK627" s="9">
        <v>0</v>
      </c>
      <c r="EL627" s="9">
        <v>0</v>
      </c>
      <c r="EM627" s="9">
        <v>0</v>
      </c>
      <c r="EN627" s="9">
        <v>0</v>
      </c>
      <c r="EO627" s="9">
        <v>0</v>
      </c>
      <c r="EP627" s="9">
        <v>0</v>
      </c>
      <c r="EQ627" s="9">
        <v>0</v>
      </c>
      <c r="ER627" s="9">
        <v>26</v>
      </c>
      <c r="ES627" s="9">
        <v>0</v>
      </c>
      <c r="ET627" s="9">
        <v>0</v>
      </c>
      <c r="EU627" s="9">
        <v>0</v>
      </c>
      <c r="EV627" s="9">
        <v>0</v>
      </c>
      <c r="EW627" s="9">
        <v>0</v>
      </c>
      <c r="EX627" s="9">
        <v>0</v>
      </c>
      <c r="EY627" s="9">
        <v>0</v>
      </c>
      <c r="EZ627" s="9">
        <v>0</v>
      </c>
      <c r="FA627" s="9">
        <v>0</v>
      </c>
      <c r="FB627" s="9">
        <v>0</v>
      </c>
      <c r="FC627" s="9">
        <v>0</v>
      </c>
      <c r="FD627" s="9">
        <v>0</v>
      </c>
      <c r="FE627" s="9">
        <v>0</v>
      </c>
      <c r="FF627">
        <v>0</v>
      </c>
    </row>
    <row r="628" spans="1:162" x14ac:dyDescent="0.2">
      <c r="A628" t="s">
        <v>350</v>
      </c>
      <c r="B628" t="s">
        <v>3073</v>
      </c>
      <c r="C628" t="s">
        <v>3</v>
      </c>
      <c r="D628" s="1">
        <v>0</v>
      </c>
      <c r="E628" s="1">
        <v>4</v>
      </c>
      <c r="F628" s="4">
        <v>0</v>
      </c>
      <c r="G628" s="4">
        <v>3</v>
      </c>
      <c r="H628" s="5">
        <v>4</v>
      </c>
      <c r="I628">
        <v>4</v>
      </c>
      <c r="J628" s="4">
        <v>0</v>
      </c>
      <c r="K628">
        <v>0</v>
      </c>
      <c r="L628" s="5">
        <v>4</v>
      </c>
      <c r="M628">
        <v>5</v>
      </c>
      <c r="N628" s="4">
        <v>0</v>
      </c>
      <c r="O628">
        <v>46</v>
      </c>
      <c r="P628" s="5">
        <v>5</v>
      </c>
      <c r="Q628">
        <v>8</v>
      </c>
      <c r="R628" s="4">
        <v>0</v>
      </c>
      <c r="S628">
        <v>81</v>
      </c>
      <c r="T628" s="5">
        <v>8</v>
      </c>
      <c r="U628">
        <v>8</v>
      </c>
      <c r="V628" s="4">
        <v>0</v>
      </c>
      <c r="W628">
        <v>0</v>
      </c>
      <c r="X628" s="5">
        <v>8</v>
      </c>
      <c r="Y628">
        <v>8</v>
      </c>
      <c r="Z628" s="4">
        <v>0</v>
      </c>
      <c r="AA628">
        <v>9</v>
      </c>
      <c r="AB628" s="5">
        <v>8</v>
      </c>
      <c r="AD628">
        <v>0</v>
      </c>
      <c r="AE628">
        <v>4</v>
      </c>
      <c r="AF628" s="4">
        <v>0</v>
      </c>
      <c r="AG628">
        <v>3</v>
      </c>
      <c r="AH628" s="5">
        <v>4</v>
      </c>
      <c r="AI628">
        <v>4</v>
      </c>
      <c r="AJ628" s="4">
        <v>0</v>
      </c>
      <c r="AK628">
        <v>46</v>
      </c>
      <c r="AL628" s="5">
        <v>4</v>
      </c>
      <c r="AM628">
        <v>5</v>
      </c>
      <c r="AN628" s="4">
        <v>0</v>
      </c>
      <c r="AO628">
        <v>5</v>
      </c>
      <c r="AP628" s="5">
        <v>5</v>
      </c>
      <c r="AQ628">
        <v>7</v>
      </c>
      <c r="AR628" s="4">
        <v>0</v>
      </c>
      <c r="AS628">
        <v>81</v>
      </c>
      <c r="AT628" s="5">
        <v>7</v>
      </c>
      <c r="AU628">
        <v>8</v>
      </c>
      <c r="AV628" s="4">
        <v>0</v>
      </c>
      <c r="AW628">
        <v>9</v>
      </c>
      <c r="AX628" s="5">
        <v>8</v>
      </c>
      <c r="AY628">
        <v>8</v>
      </c>
      <c r="AZ628" s="4">
        <v>0</v>
      </c>
      <c r="BA628">
        <v>0</v>
      </c>
      <c r="BB628" s="5">
        <v>8</v>
      </c>
      <c r="BD628">
        <v>0</v>
      </c>
      <c r="BE628">
        <v>4</v>
      </c>
      <c r="BF628" s="4">
        <v>0</v>
      </c>
      <c r="BG628">
        <v>3</v>
      </c>
      <c r="BH628" s="5">
        <v>4</v>
      </c>
      <c r="BI628">
        <v>4</v>
      </c>
      <c r="BJ628" s="4">
        <v>0</v>
      </c>
      <c r="BK628">
        <v>46</v>
      </c>
      <c r="BL628" s="5">
        <v>4</v>
      </c>
      <c r="BM628">
        <v>7</v>
      </c>
      <c r="BN628" s="4">
        <v>0</v>
      </c>
      <c r="BO628">
        <v>5</v>
      </c>
      <c r="BP628" s="5">
        <v>7</v>
      </c>
      <c r="BQ628">
        <v>7</v>
      </c>
      <c r="BR628" s="4">
        <v>0</v>
      </c>
      <c r="BS628">
        <v>81</v>
      </c>
      <c r="BT628" s="5">
        <v>7</v>
      </c>
      <c r="BU628">
        <v>8</v>
      </c>
      <c r="BV628" s="4">
        <v>0</v>
      </c>
      <c r="BW628">
        <v>9</v>
      </c>
      <c r="BX628" s="5">
        <v>8</v>
      </c>
      <c r="BY628">
        <v>8</v>
      </c>
      <c r="BZ628" s="4">
        <v>0</v>
      </c>
      <c r="CA628">
        <v>0</v>
      </c>
      <c r="CB628" s="5">
        <v>8</v>
      </c>
      <c r="CD628">
        <v>4</v>
      </c>
      <c r="CE628">
        <v>4</v>
      </c>
      <c r="CF628" s="4">
        <v>0</v>
      </c>
      <c r="CG628">
        <v>3</v>
      </c>
      <c r="CH628" s="5">
        <v>4</v>
      </c>
      <c r="CI628">
        <v>5</v>
      </c>
      <c r="CJ628" s="4">
        <v>0</v>
      </c>
      <c r="CK628">
        <v>46</v>
      </c>
      <c r="CL628" s="5">
        <v>5</v>
      </c>
      <c r="CM628">
        <v>8</v>
      </c>
      <c r="CN628" s="4">
        <v>0</v>
      </c>
      <c r="CO628">
        <v>81</v>
      </c>
      <c r="CP628" s="5">
        <v>8</v>
      </c>
      <c r="CQ628">
        <v>8</v>
      </c>
      <c r="CR628" s="4">
        <v>0</v>
      </c>
      <c r="CS628">
        <v>0</v>
      </c>
      <c r="CT628" s="5">
        <v>8</v>
      </c>
      <c r="CU628">
        <v>8</v>
      </c>
      <c r="CV628" s="4">
        <v>0</v>
      </c>
      <c r="CW628">
        <v>9</v>
      </c>
      <c r="CX628" s="5">
        <v>8</v>
      </c>
      <c r="CY628" s="21">
        <v>7</v>
      </c>
      <c r="CZ628" s="21">
        <v>0</v>
      </c>
      <c r="DA628" s="21">
        <v>6</v>
      </c>
      <c r="DB628" s="5">
        <v>7</v>
      </c>
      <c r="DD628" s="8">
        <v>0</v>
      </c>
      <c r="DE628" s="8">
        <v>0</v>
      </c>
      <c r="DF628" s="8">
        <v>0</v>
      </c>
      <c r="DG628" s="8">
        <v>0</v>
      </c>
      <c r="DH628" s="8">
        <v>0</v>
      </c>
      <c r="DI628" s="8">
        <v>0</v>
      </c>
      <c r="DJ628" s="8">
        <v>0</v>
      </c>
      <c r="DK628" s="8">
        <v>0</v>
      </c>
      <c r="DL628" s="8">
        <v>0</v>
      </c>
      <c r="DM628" s="8">
        <v>0</v>
      </c>
      <c r="DN628" s="8">
        <v>0</v>
      </c>
      <c r="DO628" s="8">
        <v>0</v>
      </c>
      <c r="DP628" s="8">
        <v>0</v>
      </c>
      <c r="DQ628" s="8">
        <v>0</v>
      </c>
      <c r="DR628" s="8">
        <v>0</v>
      </c>
      <c r="DS628" s="8">
        <v>0</v>
      </c>
      <c r="DT628" s="8">
        <v>0</v>
      </c>
      <c r="DU628" s="8">
        <v>0</v>
      </c>
      <c r="DV628" s="8">
        <v>0</v>
      </c>
      <c r="DW628" s="8">
        <v>0</v>
      </c>
      <c r="DX628" s="8">
        <v>0</v>
      </c>
      <c r="DY628" s="8">
        <v>0</v>
      </c>
      <c r="DZ628" s="8">
        <v>0</v>
      </c>
      <c r="EA628" s="8">
        <v>0</v>
      </c>
      <c r="EB628" s="8">
        <v>0</v>
      </c>
      <c r="EC628" s="8">
        <v>0</v>
      </c>
      <c r="ED628" s="20">
        <v>0</v>
      </c>
      <c r="EF628" s="9">
        <v>0</v>
      </c>
      <c r="EG628" s="9">
        <v>0</v>
      </c>
      <c r="EH628" s="9">
        <v>0</v>
      </c>
      <c r="EI628" s="9">
        <v>3</v>
      </c>
      <c r="EJ628" s="9">
        <v>0</v>
      </c>
      <c r="EK628" s="9">
        <v>0</v>
      </c>
      <c r="EL628" s="9">
        <v>0</v>
      </c>
      <c r="EM628" s="9">
        <v>0</v>
      </c>
      <c r="EN628" s="9">
        <v>46</v>
      </c>
      <c r="EO628" s="9">
        <v>0</v>
      </c>
      <c r="EP628" s="9">
        <v>0</v>
      </c>
      <c r="EQ628" s="9">
        <v>0</v>
      </c>
      <c r="ER628" s="9">
        <v>5</v>
      </c>
      <c r="ES628" s="9">
        <v>0</v>
      </c>
      <c r="ET628" s="9">
        <v>81</v>
      </c>
      <c r="EU628" s="9">
        <v>0</v>
      </c>
      <c r="EV628" s="9">
        <v>0</v>
      </c>
      <c r="EW628" s="9">
        <v>0</v>
      </c>
      <c r="EX628" s="9">
        <v>0</v>
      </c>
      <c r="EY628" s="9">
        <v>0</v>
      </c>
      <c r="EZ628" s="9">
        <v>9</v>
      </c>
      <c r="FA628" s="9">
        <v>0</v>
      </c>
      <c r="FB628" s="9">
        <v>0</v>
      </c>
      <c r="FC628" s="9">
        <v>0</v>
      </c>
      <c r="FD628" s="9">
        <v>0</v>
      </c>
      <c r="FE628" s="9">
        <v>0</v>
      </c>
      <c r="FF628">
        <v>6</v>
      </c>
    </row>
    <row r="629" spans="1:162" x14ac:dyDescent="0.2">
      <c r="A629" t="s">
        <v>258</v>
      </c>
      <c r="B629" t="s">
        <v>3074</v>
      </c>
      <c r="C629" t="s">
        <v>3</v>
      </c>
      <c r="D629" s="1">
        <v>0</v>
      </c>
      <c r="E629" s="1">
        <v>5</v>
      </c>
      <c r="F629" s="4">
        <v>0</v>
      </c>
      <c r="G629" s="4">
        <v>0</v>
      </c>
      <c r="H629" s="5">
        <v>5</v>
      </c>
      <c r="I629">
        <v>5</v>
      </c>
      <c r="J629" s="4">
        <v>0</v>
      </c>
      <c r="K629">
        <v>1</v>
      </c>
      <c r="L629" s="5">
        <v>5</v>
      </c>
      <c r="M629">
        <v>5</v>
      </c>
      <c r="N629" s="4">
        <v>0</v>
      </c>
      <c r="O629">
        <v>0</v>
      </c>
      <c r="P629" s="5">
        <v>5</v>
      </c>
      <c r="Q629">
        <v>6</v>
      </c>
      <c r="R629" s="4">
        <v>0</v>
      </c>
      <c r="S629">
        <v>54</v>
      </c>
      <c r="T629" s="5">
        <v>6</v>
      </c>
      <c r="U629">
        <v>7</v>
      </c>
      <c r="V629" s="4">
        <v>0</v>
      </c>
      <c r="W629">
        <v>61</v>
      </c>
      <c r="X629" s="5">
        <v>7</v>
      </c>
      <c r="Y629">
        <v>7</v>
      </c>
      <c r="Z629" s="4">
        <v>0</v>
      </c>
      <c r="AA629">
        <v>8</v>
      </c>
      <c r="AB629" s="5">
        <v>7</v>
      </c>
      <c r="AD629">
        <v>0</v>
      </c>
      <c r="AE629">
        <v>5</v>
      </c>
      <c r="AF629" s="4">
        <v>0</v>
      </c>
      <c r="AG629">
        <v>0</v>
      </c>
      <c r="AH629" s="5">
        <v>5</v>
      </c>
      <c r="AI629">
        <v>5</v>
      </c>
      <c r="AJ629" s="4">
        <v>0</v>
      </c>
      <c r="AK629">
        <v>1</v>
      </c>
      <c r="AL629" s="5">
        <v>5</v>
      </c>
      <c r="AM629">
        <v>5</v>
      </c>
      <c r="AN629" s="4">
        <v>0</v>
      </c>
      <c r="AO629">
        <v>0</v>
      </c>
      <c r="AP629" s="5">
        <v>5</v>
      </c>
      <c r="AQ629">
        <v>6</v>
      </c>
      <c r="AR629" s="4">
        <v>0</v>
      </c>
      <c r="AS629">
        <v>54</v>
      </c>
      <c r="AT629" s="5">
        <v>6</v>
      </c>
      <c r="AU629">
        <v>7</v>
      </c>
      <c r="AV629" s="4">
        <v>0</v>
      </c>
      <c r="AW629">
        <v>61</v>
      </c>
      <c r="AX629" s="5">
        <v>7</v>
      </c>
      <c r="AY629">
        <v>7</v>
      </c>
      <c r="AZ629" s="4">
        <v>0</v>
      </c>
      <c r="BA629">
        <v>8</v>
      </c>
      <c r="BB629" s="5">
        <v>7</v>
      </c>
      <c r="BD629">
        <v>0</v>
      </c>
      <c r="BE629">
        <v>5</v>
      </c>
      <c r="BF629" s="4">
        <v>0</v>
      </c>
      <c r="BG629">
        <v>0</v>
      </c>
      <c r="BH629" s="5">
        <v>5</v>
      </c>
      <c r="BI629">
        <v>5</v>
      </c>
      <c r="BJ629" s="4">
        <v>0</v>
      </c>
      <c r="BK629">
        <v>1</v>
      </c>
      <c r="BL629" s="5">
        <v>5</v>
      </c>
      <c r="BM629">
        <v>5</v>
      </c>
      <c r="BN629" s="4">
        <v>0</v>
      </c>
      <c r="BO629">
        <v>0</v>
      </c>
      <c r="BP629" s="5">
        <v>5</v>
      </c>
      <c r="BQ629">
        <v>6</v>
      </c>
      <c r="BR629" s="4">
        <v>0</v>
      </c>
      <c r="BS629">
        <v>54</v>
      </c>
      <c r="BT629" s="5">
        <v>6</v>
      </c>
      <c r="BU629">
        <v>7</v>
      </c>
      <c r="BV629" s="4">
        <v>0</v>
      </c>
      <c r="BW629">
        <v>61</v>
      </c>
      <c r="BX629" s="5">
        <v>7</v>
      </c>
      <c r="BY629">
        <v>7</v>
      </c>
      <c r="BZ629" s="4">
        <v>0</v>
      </c>
      <c r="CA629">
        <v>54</v>
      </c>
      <c r="CB629" s="5">
        <v>7</v>
      </c>
      <c r="CD629">
        <v>0</v>
      </c>
      <c r="CE629">
        <v>5</v>
      </c>
      <c r="CF629" s="4">
        <v>0</v>
      </c>
      <c r="CG629">
        <v>1</v>
      </c>
      <c r="CH629" s="5">
        <v>5</v>
      </c>
      <c r="CI629">
        <v>5</v>
      </c>
      <c r="CJ629" s="4">
        <v>0</v>
      </c>
      <c r="CK629">
        <v>0</v>
      </c>
      <c r="CL629" s="5">
        <v>5</v>
      </c>
      <c r="CM629">
        <v>6</v>
      </c>
      <c r="CN629" s="4">
        <v>0</v>
      </c>
      <c r="CO629">
        <v>54</v>
      </c>
      <c r="CP629" s="5">
        <v>6</v>
      </c>
      <c r="CQ629">
        <v>7</v>
      </c>
      <c r="CR629" s="4">
        <v>0</v>
      </c>
      <c r="CS629">
        <v>61</v>
      </c>
      <c r="CT629" s="5">
        <v>7</v>
      </c>
      <c r="CU629">
        <v>7</v>
      </c>
      <c r="CV629" s="4">
        <v>0</v>
      </c>
      <c r="CW629">
        <v>8</v>
      </c>
      <c r="CX629" s="5">
        <v>7</v>
      </c>
      <c r="CY629" s="21">
        <v>7</v>
      </c>
      <c r="CZ629" s="21">
        <v>0</v>
      </c>
      <c r="DA629" s="21">
        <v>85</v>
      </c>
      <c r="DB629" s="5">
        <v>7</v>
      </c>
      <c r="DD629" s="8">
        <v>0</v>
      </c>
      <c r="DE629" s="8">
        <v>0</v>
      </c>
      <c r="DF629" s="8">
        <v>0</v>
      </c>
      <c r="DG629" s="8">
        <v>0</v>
      </c>
      <c r="DH629" s="8">
        <v>0</v>
      </c>
      <c r="DI629" s="8">
        <v>0</v>
      </c>
      <c r="DJ629" s="8">
        <v>0</v>
      </c>
      <c r="DK629" s="8">
        <v>0</v>
      </c>
      <c r="DL629" s="8">
        <v>0</v>
      </c>
      <c r="DM629" s="8">
        <v>0</v>
      </c>
      <c r="DN629" s="8">
        <v>0</v>
      </c>
      <c r="DO629" s="8">
        <v>0</v>
      </c>
      <c r="DP629" s="8">
        <v>0</v>
      </c>
      <c r="DQ629" s="8">
        <v>0</v>
      </c>
      <c r="DR629" s="8">
        <v>0</v>
      </c>
      <c r="DS629" s="8">
        <v>0</v>
      </c>
      <c r="DT629" s="8">
        <v>0</v>
      </c>
      <c r="DU629" s="8">
        <v>0</v>
      </c>
      <c r="DV629" s="8">
        <v>0</v>
      </c>
      <c r="DW629" s="8">
        <v>0</v>
      </c>
      <c r="DX629" s="8">
        <v>0</v>
      </c>
      <c r="DY629" s="8">
        <v>0</v>
      </c>
      <c r="DZ629" s="8">
        <v>0</v>
      </c>
      <c r="EA629" s="8">
        <v>0</v>
      </c>
      <c r="EB629" s="8">
        <v>0</v>
      </c>
      <c r="EC629" s="8">
        <v>0</v>
      </c>
      <c r="ED629" s="20">
        <v>0</v>
      </c>
      <c r="EF629" s="9">
        <v>0</v>
      </c>
      <c r="EG629" s="9">
        <v>0</v>
      </c>
      <c r="EH629" s="9">
        <v>0</v>
      </c>
      <c r="EI629" s="9">
        <v>0</v>
      </c>
      <c r="EJ629" s="9">
        <v>0</v>
      </c>
      <c r="EK629" s="9">
        <v>0</v>
      </c>
      <c r="EL629" s="9">
        <v>1</v>
      </c>
      <c r="EM629" s="9">
        <v>0</v>
      </c>
      <c r="EN629" s="9">
        <v>0</v>
      </c>
      <c r="EO629" s="9">
        <v>0</v>
      </c>
      <c r="EP629" s="9">
        <v>0</v>
      </c>
      <c r="EQ629" s="9">
        <v>0</v>
      </c>
      <c r="ER629" s="9">
        <v>0</v>
      </c>
      <c r="ES629" s="9">
        <v>0</v>
      </c>
      <c r="ET629" s="9">
        <v>54</v>
      </c>
      <c r="EU629" s="9">
        <v>0</v>
      </c>
      <c r="EV629" s="9">
        <v>4</v>
      </c>
      <c r="EW629" s="9">
        <v>17</v>
      </c>
      <c r="EX629" s="9">
        <v>61</v>
      </c>
      <c r="EY629" s="9">
        <v>0</v>
      </c>
      <c r="EZ629" s="9">
        <v>8</v>
      </c>
      <c r="FA629" s="9">
        <v>0</v>
      </c>
      <c r="FB629" s="9">
        <v>0</v>
      </c>
      <c r="FC629" s="9">
        <v>0</v>
      </c>
      <c r="FD629" s="9">
        <v>8</v>
      </c>
      <c r="FE629" s="9">
        <v>54</v>
      </c>
      <c r="FF629">
        <v>85</v>
      </c>
    </row>
    <row r="630" spans="1:162" x14ac:dyDescent="0.2">
      <c r="A630" t="s">
        <v>325</v>
      </c>
      <c r="B630" t="s">
        <v>3075</v>
      </c>
      <c r="C630" t="s">
        <v>3</v>
      </c>
      <c r="D630" s="1">
        <v>0</v>
      </c>
      <c r="E630" s="1">
        <v>5</v>
      </c>
      <c r="F630" s="4">
        <v>0</v>
      </c>
      <c r="G630" s="4">
        <v>0</v>
      </c>
      <c r="H630" s="5">
        <v>5</v>
      </c>
      <c r="I630">
        <v>5</v>
      </c>
      <c r="J630" s="4">
        <v>0</v>
      </c>
      <c r="K630">
        <v>0</v>
      </c>
      <c r="L630" s="5">
        <v>5</v>
      </c>
      <c r="M630">
        <v>5</v>
      </c>
      <c r="N630" s="4">
        <v>0</v>
      </c>
      <c r="O630">
        <v>181</v>
      </c>
      <c r="P630" s="5">
        <v>13</v>
      </c>
      <c r="Q630">
        <v>5</v>
      </c>
      <c r="R630" s="4">
        <v>0</v>
      </c>
      <c r="S630">
        <v>276</v>
      </c>
      <c r="T630" s="5">
        <v>13</v>
      </c>
      <c r="U630">
        <v>5</v>
      </c>
      <c r="V630" s="4">
        <v>0</v>
      </c>
      <c r="W630">
        <v>428</v>
      </c>
      <c r="X630" s="5">
        <v>13</v>
      </c>
      <c r="Y630">
        <v>5</v>
      </c>
      <c r="Z630" s="4">
        <v>0</v>
      </c>
      <c r="AA630">
        <v>549</v>
      </c>
      <c r="AB630" s="5">
        <v>13</v>
      </c>
      <c r="AD630">
        <v>0</v>
      </c>
      <c r="AE630">
        <v>5</v>
      </c>
      <c r="AF630" s="4">
        <v>0</v>
      </c>
      <c r="AG630">
        <v>0</v>
      </c>
      <c r="AH630" s="5">
        <v>5</v>
      </c>
      <c r="AI630">
        <v>5</v>
      </c>
      <c r="AJ630" s="4">
        <v>0</v>
      </c>
      <c r="AK630">
        <v>0</v>
      </c>
      <c r="AL630" s="5">
        <v>5</v>
      </c>
      <c r="AM630">
        <v>5</v>
      </c>
      <c r="AN630" s="4">
        <v>0</v>
      </c>
      <c r="AO630">
        <v>181</v>
      </c>
      <c r="AP630" s="5">
        <v>13</v>
      </c>
      <c r="AQ630">
        <v>5</v>
      </c>
      <c r="AR630" s="4">
        <v>0</v>
      </c>
      <c r="AS630">
        <v>363</v>
      </c>
      <c r="AT630" s="5">
        <v>13</v>
      </c>
      <c r="AU630">
        <v>5</v>
      </c>
      <c r="AV630" s="4">
        <v>0</v>
      </c>
      <c r="AW630">
        <v>460</v>
      </c>
      <c r="AX630" s="5">
        <v>13</v>
      </c>
      <c r="AY630">
        <v>5</v>
      </c>
      <c r="AZ630" s="4">
        <v>0</v>
      </c>
      <c r="BA630">
        <v>549</v>
      </c>
      <c r="BB630" s="5">
        <v>13</v>
      </c>
      <c r="BD630">
        <v>7</v>
      </c>
      <c r="BE630">
        <v>5</v>
      </c>
      <c r="BF630" s="4">
        <v>0</v>
      </c>
      <c r="BG630">
        <v>0</v>
      </c>
      <c r="BH630" s="5">
        <v>5</v>
      </c>
      <c r="BI630">
        <v>5</v>
      </c>
      <c r="BJ630" s="4">
        <v>0</v>
      </c>
      <c r="BK630">
        <v>84</v>
      </c>
      <c r="BL630" s="5">
        <v>5</v>
      </c>
      <c r="BM630">
        <v>5</v>
      </c>
      <c r="BN630" s="4">
        <v>0</v>
      </c>
      <c r="BO630">
        <v>181</v>
      </c>
      <c r="BP630" s="5">
        <v>13</v>
      </c>
      <c r="BQ630">
        <v>5</v>
      </c>
      <c r="BR630" s="4">
        <v>0</v>
      </c>
      <c r="BS630">
        <v>363</v>
      </c>
      <c r="BT630" s="5">
        <v>13</v>
      </c>
      <c r="BU630">
        <v>5</v>
      </c>
      <c r="BV630" s="4">
        <v>0</v>
      </c>
      <c r="BW630">
        <v>460</v>
      </c>
      <c r="BX630" s="5">
        <v>13</v>
      </c>
      <c r="BY630">
        <v>5</v>
      </c>
      <c r="BZ630" s="4">
        <v>0</v>
      </c>
      <c r="CA630">
        <v>640</v>
      </c>
      <c r="CB630" s="5">
        <v>13</v>
      </c>
      <c r="CD630">
        <v>5</v>
      </c>
      <c r="CE630">
        <v>5</v>
      </c>
      <c r="CF630" s="4">
        <v>0</v>
      </c>
      <c r="CG630">
        <v>0</v>
      </c>
      <c r="CH630" s="5">
        <v>5</v>
      </c>
      <c r="CI630">
        <v>5</v>
      </c>
      <c r="CJ630" s="4">
        <v>0</v>
      </c>
      <c r="CK630">
        <v>181</v>
      </c>
      <c r="CL630" s="5">
        <v>13</v>
      </c>
      <c r="CM630">
        <v>5</v>
      </c>
      <c r="CN630" s="4">
        <v>0</v>
      </c>
      <c r="CO630">
        <v>276</v>
      </c>
      <c r="CP630" s="5">
        <v>13</v>
      </c>
      <c r="CQ630">
        <v>5</v>
      </c>
      <c r="CR630" s="4">
        <v>0</v>
      </c>
      <c r="CS630">
        <v>368</v>
      </c>
      <c r="CT630" s="5">
        <v>13</v>
      </c>
      <c r="CU630">
        <v>5</v>
      </c>
      <c r="CV630" s="4">
        <v>0</v>
      </c>
      <c r="CW630">
        <v>460</v>
      </c>
      <c r="CX630" s="5">
        <v>13</v>
      </c>
      <c r="CY630" s="21">
        <v>5</v>
      </c>
      <c r="CZ630" s="21">
        <v>0</v>
      </c>
      <c r="DA630" s="21">
        <v>640</v>
      </c>
      <c r="DB630" s="5">
        <v>13</v>
      </c>
      <c r="DD630" s="8">
        <v>0</v>
      </c>
      <c r="DE630" s="8">
        <v>0</v>
      </c>
      <c r="DF630" s="8">
        <v>0</v>
      </c>
      <c r="DG630" s="8">
        <v>0</v>
      </c>
      <c r="DH630" s="8">
        <v>0</v>
      </c>
      <c r="DI630" s="8">
        <v>0</v>
      </c>
      <c r="DJ630" s="8">
        <v>0</v>
      </c>
      <c r="DK630" s="8">
        <v>0</v>
      </c>
      <c r="DL630" s="8">
        <v>0</v>
      </c>
      <c r="DM630" s="8">
        <v>0</v>
      </c>
      <c r="DN630" s="8">
        <v>0</v>
      </c>
      <c r="DO630" s="8">
        <v>0</v>
      </c>
      <c r="DP630" s="8">
        <v>0</v>
      </c>
      <c r="DQ630" s="8">
        <v>0</v>
      </c>
      <c r="DR630" s="8">
        <v>0</v>
      </c>
      <c r="DS630" s="8">
        <v>0</v>
      </c>
      <c r="DT630" s="8">
        <v>0</v>
      </c>
      <c r="DU630" s="8">
        <v>0</v>
      </c>
      <c r="DV630" s="8">
        <v>0</v>
      </c>
      <c r="DW630" s="8">
        <v>0</v>
      </c>
      <c r="DX630" s="8">
        <v>0</v>
      </c>
      <c r="DY630" s="8">
        <v>0</v>
      </c>
      <c r="DZ630" s="8">
        <v>0</v>
      </c>
      <c r="EA630" s="8">
        <v>0</v>
      </c>
      <c r="EB630" s="8">
        <v>0</v>
      </c>
      <c r="EC630" s="8">
        <v>0</v>
      </c>
      <c r="ED630" s="20">
        <v>0</v>
      </c>
      <c r="EF630" s="9">
        <v>0</v>
      </c>
      <c r="EG630" s="9">
        <v>0</v>
      </c>
      <c r="EH630" s="9">
        <v>0</v>
      </c>
      <c r="EI630" s="9">
        <v>0</v>
      </c>
      <c r="EJ630" s="9">
        <v>0</v>
      </c>
      <c r="EK630" s="9">
        <v>0</v>
      </c>
      <c r="EL630" s="9">
        <v>0</v>
      </c>
      <c r="EM630" s="9">
        <v>0</v>
      </c>
      <c r="EN630" s="9">
        <v>0</v>
      </c>
      <c r="EO630" s="9">
        <v>84</v>
      </c>
      <c r="EP630" s="9">
        <v>181</v>
      </c>
      <c r="EQ630" s="9">
        <v>178</v>
      </c>
      <c r="ER630" s="9">
        <v>103</v>
      </c>
      <c r="ES630" s="9">
        <v>0</v>
      </c>
      <c r="ET630" s="9">
        <v>276</v>
      </c>
      <c r="EU630" s="9">
        <v>271</v>
      </c>
      <c r="EV630" s="9">
        <v>363</v>
      </c>
      <c r="EW630" s="9">
        <v>354</v>
      </c>
      <c r="EX630" s="9">
        <v>368</v>
      </c>
      <c r="EY630" s="9">
        <v>428</v>
      </c>
      <c r="EZ630" s="9">
        <v>460</v>
      </c>
      <c r="FA630" s="9">
        <v>459</v>
      </c>
      <c r="FB630" s="9">
        <v>460</v>
      </c>
      <c r="FC630" s="9">
        <v>549</v>
      </c>
      <c r="FD630" s="9">
        <v>548</v>
      </c>
      <c r="FE630" s="9">
        <v>640</v>
      </c>
      <c r="FF630">
        <v>0</v>
      </c>
    </row>
    <row r="631" spans="1:162" x14ac:dyDescent="0.2">
      <c r="A631" t="s">
        <v>495</v>
      </c>
      <c r="B631" t="s">
        <v>3076</v>
      </c>
      <c r="C631" t="s">
        <v>4598</v>
      </c>
      <c r="D631" s="1">
        <v>0</v>
      </c>
      <c r="E631" s="1">
        <v>0</v>
      </c>
      <c r="F631" s="4">
        <v>0</v>
      </c>
      <c r="G631" s="4">
        <v>0</v>
      </c>
      <c r="H631" s="5">
        <v>0</v>
      </c>
      <c r="I631">
        <v>6</v>
      </c>
      <c r="J631" s="4">
        <v>0</v>
      </c>
      <c r="K631">
        <v>0</v>
      </c>
      <c r="L631" s="5">
        <v>6</v>
      </c>
      <c r="M631">
        <v>6</v>
      </c>
      <c r="N631" s="4">
        <v>0</v>
      </c>
      <c r="O631">
        <v>0</v>
      </c>
      <c r="P631" s="5">
        <v>6</v>
      </c>
      <c r="Q631">
        <v>7</v>
      </c>
      <c r="R631" s="4">
        <v>0</v>
      </c>
      <c r="S631">
        <v>63</v>
      </c>
      <c r="T631" s="5">
        <v>7</v>
      </c>
      <c r="U631">
        <v>6</v>
      </c>
      <c r="V631" s="4">
        <v>0</v>
      </c>
      <c r="W631">
        <v>0</v>
      </c>
      <c r="X631" s="5">
        <v>6</v>
      </c>
      <c r="Y631">
        <v>6</v>
      </c>
      <c r="Z631" s="4">
        <v>0</v>
      </c>
      <c r="AA631">
        <v>0</v>
      </c>
      <c r="AB631" s="5">
        <v>6</v>
      </c>
      <c r="AD631">
        <v>0</v>
      </c>
      <c r="AE631">
        <v>6</v>
      </c>
      <c r="AF631" s="4">
        <v>0</v>
      </c>
      <c r="AG631">
        <v>0</v>
      </c>
      <c r="AH631" s="5">
        <v>6</v>
      </c>
      <c r="AI631">
        <v>6</v>
      </c>
      <c r="AJ631" s="4">
        <v>0</v>
      </c>
      <c r="AK631">
        <v>0</v>
      </c>
      <c r="AL631" s="5">
        <v>6</v>
      </c>
      <c r="AM631">
        <v>6</v>
      </c>
      <c r="AN631" s="4">
        <v>0</v>
      </c>
      <c r="AO631">
        <v>0</v>
      </c>
      <c r="AP631" s="5">
        <v>6</v>
      </c>
      <c r="AQ631">
        <v>6</v>
      </c>
      <c r="AR631" s="4">
        <v>0</v>
      </c>
      <c r="AS631">
        <v>63</v>
      </c>
      <c r="AT631" s="5">
        <v>6</v>
      </c>
      <c r="AU631">
        <v>6</v>
      </c>
      <c r="AV631" s="4">
        <v>0</v>
      </c>
      <c r="AW631">
        <v>0</v>
      </c>
      <c r="AX631" s="5">
        <v>6</v>
      </c>
      <c r="AY631">
        <v>6</v>
      </c>
      <c r="AZ631" s="4">
        <v>0</v>
      </c>
      <c r="BA631">
        <v>0</v>
      </c>
      <c r="BB631" s="5">
        <v>6</v>
      </c>
      <c r="BD631">
        <v>0</v>
      </c>
      <c r="BE631">
        <v>6</v>
      </c>
      <c r="BF631" s="4">
        <v>0</v>
      </c>
      <c r="BG631">
        <v>0</v>
      </c>
      <c r="BH631" s="5">
        <v>6</v>
      </c>
      <c r="BI631">
        <v>6</v>
      </c>
      <c r="BJ631" s="4">
        <v>0</v>
      </c>
      <c r="BK631">
        <v>0</v>
      </c>
      <c r="BL631" s="5">
        <v>6</v>
      </c>
      <c r="BM631">
        <v>6</v>
      </c>
      <c r="BN631" s="4">
        <v>0</v>
      </c>
      <c r="BO631">
        <v>0</v>
      </c>
      <c r="BP631" s="5">
        <v>6</v>
      </c>
      <c r="BQ631">
        <v>6</v>
      </c>
      <c r="BR631" s="4">
        <v>0</v>
      </c>
      <c r="BS631">
        <v>63</v>
      </c>
      <c r="BT631" s="5">
        <v>6</v>
      </c>
      <c r="BU631">
        <v>6</v>
      </c>
      <c r="BV631" s="4">
        <v>0</v>
      </c>
      <c r="BW631">
        <v>0</v>
      </c>
      <c r="BX631" s="5">
        <v>6</v>
      </c>
      <c r="BY631">
        <v>6</v>
      </c>
      <c r="BZ631" s="4">
        <v>0</v>
      </c>
      <c r="CA631">
        <v>0</v>
      </c>
      <c r="CB631" s="5">
        <v>6</v>
      </c>
      <c r="CD631">
        <v>0</v>
      </c>
      <c r="CE631">
        <v>6</v>
      </c>
      <c r="CF631" s="4">
        <v>0</v>
      </c>
      <c r="CG631">
        <v>0</v>
      </c>
      <c r="CH631" s="5">
        <v>6</v>
      </c>
      <c r="CI631">
        <v>6</v>
      </c>
      <c r="CJ631" s="4">
        <v>0</v>
      </c>
      <c r="CK631">
        <v>0</v>
      </c>
      <c r="CL631" s="5">
        <v>6</v>
      </c>
      <c r="CM631">
        <v>6</v>
      </c>
      <c r="CN631" s="4">
        <v>0</v>
      </c>
      <c r="CO631">
        <v>63</v>
      </c>
      <c r="CP631" s="5">
        <v>6</v>
      </c>
      <c r="CQ631">
        <v>6</v>
      </c>
      <c r="CR631" s="4">
        <v>0</v>
      </c>
      <c r="CS631">
        <v>0</v>
      </c>
      <c r="CT631" s="5">
        <v>6</v>
      </c>
      <c r="CU631">
        <v>6</v>
      </c>
      <c r="CV631" s="4">
        <v>0</v>
      </c>
      <c r="CW631">
        <v>0</v>
      </c>
      <c r="CX631" s="5">
        <v>6</v>
      </c>
      <c r="CY631" s="21">
        <v>6</v>
      </c>
      <c r="CZ631" s="21">
        <v>0</v>
      </c>
      <c r="DA631" s="21">
        <v>0</v>
      </c>
      <c r="DB631" s="5">
        <v>6</v>
      </c>
      <c r="DD631" s="8">
        <v>0</v>
      </c>
      <c r="DE631" s="8">
        <v>0</v>
      </c>
      <c r="DF631" s="8">
        <v>0</v>
      </c>
      <c r="DG631" s="8">
        <v>0</v>
      </c>
      <c r="DH631" s="8">
        <v>0</v>
      </c>
      <c r="DI631" s="8">
        <v>0</v>
      </c>
      <c r="DJ631" s="8">
        <v>0</v>
      </c>
      <c r="DK631" s="8">
        <v>0</v>
      </c>
      <c r="DL631" s="8">
        <v>0</v>
      </c>
      <c r="DM631" s="8">
        <v>0</v>
      </c>
      <c r="DN631" s="8">
        <v>0</v>
      </c>
      <c r="DO631" s="8">
        <v>0</v>
      </c>
      <c r="DP631" s="8">
        <v>0</v>
      </c>
      <c r="DQ631" s="8">
        <v>0</v>
      </c>
      <c r="DR631" s="8">
        <v>0</v>
      </c>
      <c r="DS631" s="8">
        <v>0</v>
      </c>
      <c r="DT631" s="8">
        <v>0</v>
      </c>
      <c r="DU631" s="8">
        <v>0</v>
      </c>
      <c r="DV631" s="8">
        <v>0</v>
      </c>
      <c r="DW631" s="8">
        <v>0</v>
      </c>
      <c r="DX631" s="8">
        <v>0</v>
      </c>
      <c r="DY631" s="8">
        <v>0</v>
      </c>
      <c r="DZ631" s="8">
        <v>0</v>
      </c>
      <c r="EA631" s="8">
        <v>0</v>
      </c>
      <c r="EB631" s="8">
        <v>0</v>
      </c>
      <c r="EC631" s="8">
        <v>0</v>
      </c>
      <c r="ED631" s="20">
        <v>0</v>
      </c>
      <c r="EF631" s="9">
        <v>0</v>
      </c>
      <c r="EG631" s="9">
        <v>0</v>
      </c>
      <c r="EH631" s="9">
        <v>0</v>
      </c>
      <c r="EI631" s="9">
        <v>0</v>
      </c>
      <c r="EJ631" s="9">
        <v>0</v>
      </c>
      <c r="EK631" s="9">
        <v>0</v>
      </c>
      <c r="EL631" s="9">
        <v>0</v>
      </c>
      <c r="EM631" s="9">
        <v>0</v>
      </c>
      <c r="EN631" s="9">
        <v>0</v>
      </c>
      <c r="EO631" s="9">
        <v>0</v>
      </c>
      <c r="EP631" s="9">
        <v>0</v>
      </c>
      <c r="EQ631" s="9">
        <v>0</v>
      </c>
      <c r="ER631" s="9">
        <v>0</v>
      </c>
      <c r="ES631" s="9">
        <v>0</v>
      </c>
      <c r="ET631" s="9">
        <v>63</v>
      </c>
      <c r="EU631" s="9">
        <v>0</v>
      </c>
      <c r="EV631" s="9">
        <v>0</v>
      </c>
      <c r="EW631" s="9">
        <v>0</v>
      </c>
      <c r="EX631" s="9">
        <v>0</v>
      </c>
      <c r="EY631" s="9">
        <v>0</v>
      </c>
      <c r="EZ631" s="9">
        <v>0</v>
      </c>
      <c r="FA631" s="9">
        <v>0</v>
      </c>
      <c r="FB631" s="9">
        <v>0</v>
      </c>
      <c r="FC631" s="9">
        <v>0</v>
      </c>
      <c r="FD631" s="9">
        <v>0</v>
      </c>
      <c r="FE631" s="9">
        <v>0</v>
      </c>
      <c r="FF631">
        <v>0</v>
      </c>
    </row>
    <row r="632" spans="1:162" x14ac:dyDescent="0.2">
      <c r="A632" t="s">
        <v>566</v>
      </c>
      <c r="B632" t="s">
        <v>3077</v>
      </c>
      <c r="C632" t="s">
        <v>3</v>
      </c>
      <c r="D632" s="1">
        <v>0</v>
      </c>
      <c r="E632" s="1">
        <v>5</v>
      </c>
      <c r="F632" s="4">
        <v>0</v>
      </c>
      <c r="G632" s="4">
        <v>0</v>
      </c>
      <c r="H632" s="5">
        <v>5</v>
      </c>
      <c r="I632">
        <v>5</v>
      </c>
      <c r="J632" s="4">
        <v>0</v>
      </c>
      <c r="K632">
        <v>0</v>
      </c>
      <c r="L632" s="5">
        <v>5</v>
      </c>
      <c r="M632">
        <v>5</v>
      </c>
      <c r="N632" s="4">
        <v>0</v>
      </c>
      <c r="O632">
        <v>0</v>
      </c>
      <c r="P632" s="5">
        <v>5</v>
      </c>
      <c r="Q632">
        <v>0</v>
      </c>
      <c r="R632" s="4">
        <v>0</v>
      </c>
      <c r="S632">
        <v>0</v>
      </c>
      <c r="T632" s="5">
        <v>0</v>
      </c>
      <c r="U632">
        <v>0</v>
      </c>
      <c r="V632" s="4">
        <v>0</v>
      </c>
      <c r="W632">
        <v>0</v>
      </c>
      <c r="X632" s="5">
        <v>0</v>
      </c>
      <c r="Y632">
        <v>0</v>
      </c>
      <c r="Z632" s="4">
        <v>0</v>
      </c>
      <c r="AA632">
        <v>0</v>
      </c>
      <c r="AB632" s="5">
        <v>0</v>
      </c>
      <c r="AD632">
        <v>0</v>
      </c>
      <c r="AE632">
        <v>5</v>
      </c>
      <c r="AF632" s="4">
        <v>0</v>
      </c>
      <c r="AG632">
        <v>0</v>
      </c>
      <c r="AH632" s="5">
        <v>5</v>
      </c>
      <c r="AI632">
        <v>5</v>
      </c>
      <c r="AJ632" s="4">
        <v>0</v>
      </c>
      <c r="AK632">
        <v>0</v>
      </c>
      <c r="AL632" s="5">
        <v>5</v>
      </c>
      <c r="AM632">
        <v>5</v>
      </c>
      <c r="AN632" s="4">
        <v>0</v>
      </c>
      <c r="AO632">
        <v>0</v>
      </c>
      <c r="AP632" s="5">
        <v>5</v>
      </c>
      <c r="AQ632">
        <v>0</v>
      </c>
      <c r="AR632" s="4">
        <v>0</v>
      </c>
      <c r="AS632">
        <v>0</v>
      </c>
      <c r="AT632" s="5">
        <v>0</v>
      </c>
      <c r="AU632">
        <v>0</v>
      </c>
      <c r="AV632" s="4">
        <v>0</v>
      </c>
      <c r="AW632">
        <v>0</v>
      </c>
      <c r="AX632" s="5">
        <v>0</v>
      </c>
      <c r="AY632">
        <v>0</v>
      </c>
      <c r="AZ632" s="4">
        <v>0</v>
      </c>
      <c r="BA632">
        <v>0</v>
      </c>
      <c r="BB632" s="5">
        <v>0</v>
      </c>
      <c r="BD632">
        <v>0</v>
      </c>
      <c r="BE632">
        <v>5</v>
      </c>
      <c r="BF632" s="4">
        <v>0</v>
      </c>
      <c r="BG632">
        <v>0</v>
      </c>
      <c r="BH632" s="5">
        <v>5</v>
      </c>
      <c r="BI632">
        <v>5</v>
      </c>
      <c r="BJ632" s="4">
        <v>0</v>
      </c>
      <c r="BK632">
        <v>0</v>
      </c>
      <c r="BL632" s="5">
        <v>5</v>
      </c>
      <c r="BM632">
        <v>5</v>
      </c>
      <c r="BN632" s="4">
        <v>0</v>
      </c>
      <c r="BO632">
        <v>0</v>
      </c>
      <c r="BP632" s="5">
        <v>5</v>
      </c>
      <c r="BQ632">
        <v>0</v>
      </c>
      <c r="BR632" s="4">
        <v>0</v>
      </c>
      <c r="BS632">
        <v>0</v>
      </c>
      <c r="BT632" s="5">
        <v>0</v>
      </c>
      <c r="BU632">
        <v>0</v>
      </c>
      <c r="BV632" s="4">
        <v>0</v>
      </c>
      <c r="BW632">
        <v>0</v>
      </c>
      <c r="BX632" s="5">
        <v>0</v>
      </c>
      <c r="BY632">
        <v>0</v>
      </c>
      <c r="BZ632" s="4">
        <v>0</v>
      </c>
      <c r="CA632">
        <v>0</v>
      </c>
      <c r="CB632" s="5">
        <v>0</v>
      </c>
      <c r="CD632">
        <v>0</v>
      </c>
      <c r="CE632">
        <v>5</v>
      </c>
      <c r="CF632" s="4">
        <v>0</v>
      </c>
      <c r="CG632">
        <v>0</v>
      </c>
      <c r="CH632" s="5">
        <v>5</v>
      </c>
      <c r="CI632">
        <v>5</v>
      </c>
      <c r="CJ632" s="4">
        <v>0</v>
      </c>
      <c r="CK632">
        <v>0</v>
      </c>
      <c r="CL632" s="5">
        <v>5</v>
      </c>
      <c r="CM632">
        <v>5</v>
      </c>
      <c r="CN632" s="4">
        <v>0</v>
      </c>
      <c r="CO632">
        <v>0</v>
      </c>
      <c r="CP632" s="5">
        <v>5</v>
      </c>
      <c r="CQ632">
        <v>0</v>
      </c>
      <c r="CR632" s="4">
        <v>0</v>
      </c>
      <c r="CS632">
        <v>0</v>
      </c>
      <c r="CT632" s="5">
        <v>0</v>
      </c>
      <c r="CU632">
        <v>0</v>
      </c>
      <c r="CV632" s="4">
        <v>0</v>
      </c>
      <c r="CW632">
        <v>0</v>
      </c>
      <c r="CX632" s="5">
        <v>0</v>
      </c>
      <c r="CY632" s="21">
        <v>0</v>
      </c>
      <c r="CZ632" s="21">
        <v>0</v>
      </c>
      <c r="DA632" s="21">
        <v>0</v>
      </c>
      <c r="DB632" s="5">
        <v>0</v>
      </c>
      <c r="DD632" s="8">
        <v>0</v>
      </c>
      <c r="DE632" s="8">
        <v>0</v>
      </c>
      <c r="DF632" s="8">
        <v>0</v>
      </c>
      <c r="DG632" s="8">
        <v>0</v>
      </c>
      <c r="DH632" s="8">
        <v>0</v>
      </c>
      <c r="DI632" s="8">
        <v>0</v>
      </c>
      <c r="DJ632" s="8">
        <v>0</v>
      </c>
      <c r="DK632" s="8">
        <v>0</v>
      </c>
      <c r="DL632" s="8">
        <v>0</v>
      </c>
      <c r="DM632" s="8">
        <v>0</v>
      </c>
      <c r="DN632" s="8">
        <v>0</v>
      </c>
      <c r="DO632" s="8">
        <v>0</v>
      </c>
      <c r="DP632" s="8">
        <v>0</v>
      </c>
      <c r="DQ632" s="8">
        <v>0</v>
      </c>
      <c r="DR632" s="8">
        <v>0</v>
      </c>
      <c r="DS632" s="8">
        <v>0</v>
      </c>
      <c r="DT632" s="8">
        <v>0</v>
      </c>
      <c r="DU632" s="8">
        <v>0</v>
      </c>
      <c r="DV632" s="8">
        <v>0</v>
      </c>
      <c r="DW632" s="8">
        <v>0</v>
      </c>
      <c r="DX632" s="8">
        <v>0</v>
      </c>
      <c r="DY632" s="8">
        <v>0</v>
      </c>
      <c r="DZ632" s="8">
        <v>0</v>
      </c>
      <c r="EA632" s="8">
        <v>0</v>
      </c>
      <c r="EB632" s="8">
        <v>0</v>
      </c>
      <c r="EC632" s="8">
        <v>0</v>
      </c>
      <c r="ED632" s="20">
        <v>0</v>
      </c>
      <c r="EF632" s="9">
        <v>0</v>
      </c>
      <c r="EG632" s="9">
        <v>0</v>
      </c>
      <c r="EH632" s="9">
        <v>0</v>
      </c>
      <c r="EI632" s="9">
        <v>0</v>
      </c>
      <c r="EJ632" s="9">
        <v>0</v>
      </c>
      <c r="EK632" s="9">
        <v>0</v>
      </c>
      <c r="EL632" s="9">
        <v>0</v>
      </c>
      <c r="EM632" s="9">
        <v>0</v>
      </c>
      <c r="EN632" s="9">
        <v>0</v>
      </c>
      <c r="EO632" s="9">
        <v>0</v>
      </c>
      <c r="EP632" s="9">
        <v>0</v>
      </c>
      <c r="EQ632" s="9">
        <v>0</v>
      </c>
      <c r="ER632" s="9">
        <v>0</v>
      </c>
      <c r="ES632" s="9">
        <v>0</v>
      </c>
      <c r="ET632" s="9">
        <v>0</v>
      </c>
      <c r="EU632" s="9">
        <v>0</v>
      </c>
      <c r="EV632" s="9">
        <v>0</v>
      </c>
      <c r="EW632" s="9">
        <v>0</v>
      </c>
      <c r="EX632" s="9">
        <v>0</v>
      </c>
      <c r="EY632" s="9">
        <v>0</v>
      </c>
      <c r="EZ632" s="9">
        <v>0</v>
      </c>
      <c r="FA632" s="9">
        <v>0</v>
      </c>
      <c r="FB632" s="9">
        <v>0</v>
      </c>
      <c r="FC632" s="9">
        <v>0</v>
      </c>
      <c r="FD632" s="9">
        <v>0</v>
      </c>
      <c r="FE632" s="9">
        <v>0</v>
      </c>
      <c r="FF632">
        <v>0</v>
      </c>
    </row>
    <row r="633" spans="1:162" x14ac:dyDescent="0.2">
      <c r="A633" t="s">
        <v>375</v>
      </c>
      <c r="B633" t="s">
        <v>3078</v>
      </c>
      <c r="C633" t="s">
        <v>3</v>
      </c>
      <c r="D633" s="1">
        <v>0</v>
      </c>
      <c r="E633" s="1">
        <v>5</v>
      </c>
      <c r="F633" s="4">
        <v>0</v>
      </c>
      <c r="G633" s="4">
        <v>0</v>
      </c>
      <c r="H633" s="5">
        <v>5</v>
      </c>
      <c r="I633">
        <v>4</v>
      </c>
      <c r="J633" s="4">
        <v>0</v>
      </c>
      <c r="K633">
        <v>0</v>
      </c>
      <c r="L633" s="5">
        <v>4</v>
      </c>
      <c r="M633">
        <v>4</v>
      </c>
      <c r="N633" s="4">
        <v>0</v>
      </c>
      <c r="O633">
        <v>53</v>
      </c>
      <c r="P633" s="5">
        <v>4</v>
      </c>
      <c r="Q633">
        <v>5</v>
      </c>
      <c r="R633" s="4">
        <v>0</v>
      </c>
      <c r="S633">
        <v>41</v>
      </c>
      <c r="T633" s="5">
        <v>5</v>
      </c>
      <c r="U633">
        <v>8</v>
      </c>
      <c r="V633" s="4">
        <v>0</v>
      </c>
      <c r="W633">
        <v>7</v>
      </c>
      <c r="X633" s="5">
        <v>8</v>
      </c>
      <c r="Y633">
        <v>7</v>
      </c>
      <c r="Z633" s="4">
        <v>0</v>
      </c>
      <c r="AA633">
        <v>0</v>
      </c>
      <c r="AB633" s="5">
        <v>7</v>
      </c>
      <c r="AD633">
        <v>0</v>
      </c>
      <c r="AE633">
        <v>5</v>
      </c>
      <c r="AF633" s="4">
        <v>0</v>
      </c>
      <c r="AG633">
        <v>0</v>
      </c>
      <c r="AH633" s="5">
        <v>5</v>
      </c>
      <c r="AI633">
        <v>4</v>
      </c>
      <c r="AJ633" s="4">
        <v>0</v>
      </c>
      <c r="AK633">
        <v>0</v>
      </c>
      <c r="AL633" s="5">
        <v>4</v>
      </c>
      <c r="AM633">
        <v>4</v>
      </c>
      <c r="AN633" s="4">
        <v>0</v>
      </c>
      <c r="AO633">
        <v>53</v>
      </c>
      <c r="AP633" s="5">
        <v>4</v>
      </c>
      <c r="AQ633">
        <v>7</v>
      </c>
      <c r="AR633" s="4">
        <v>0</v>
      </c>
      <c r="AS633">
        <v>41</v>
      </c>
      <c r="AT633" s="5">
        <v>7</v>
      </c>
      <c r="AU633">
        <v>8</v>
      </c>
      <c r="AV633" s="4">
        <v>0</v>
      </c>
      <c r="AW633">
        <v>0</v>
      </c>
      <c r="AX633" s="5">
        <v>8</v>
      </c>
      <c r="AY633">
        <v>7</v>
      </c>
      <c r="AZ633" s="4">
        <v>0</v>
      </c>
      <c r="BA633">
        <v>0</v>
      </c>
      <c r="BB633" s="5">
        <v>7</v>
      </c>
      <c r="BD633">
        <v>0</v>
      </c>
      <c r="BE633">
        <v>5</v>
      </c>
      <c r="BF633" s="4">
        <v>0</v>
      </c>
      <c r="BG633">
        <v>0</v>
      </c>
      <c r="BH633" s="5">
        <v>5</v>
      </c>
      <c r="BI633">
        <v>4</v>
      </c>
      <c r="BJ633" s="4">
        <v>0</v>
      </c>
      <c r="BK633">
        <v>0</v>
      </c>
      <c r="BL633" s="5">
        <v>4</v>
      </c>
      <c r="BM633">
        <v>4</v>
      </c>
      <c r="BN633" s="4">
        <v>0</v>
      </c>
      <c r="BO633">
        <v>53</v>
      </c>
      <c r="BP633" s="5">
        <v>4</v>
      </c>
      <c r="BQ633">
        <v>8</v>
      </c>
      <c r="BR633" s="4">
        <v>0</v>
      </c>
      <c r="BS633">
        <v>41</v>
      </c>
      <c r="BT633" s="5">
        <v>8</v>
      </c>
      <c r="BU633">
        <v>8</v>
      </c>
      <c r="BV633" s="4">
        <v>0</v>
      </c>
      <c r="BW633">
        <v>0</v>
      </c>
      <c r="BX633" s="5">
        <v>8</v>
      </c>
      <c r="BY633">
        <v>7</v>
      </c>
      <c r="BZ633" s="4">
        <v>0</v>
      </c>
      <c r="CA633">
        <v>47</v>
      </c>
      <c r="CB633" s="5">
        <v>7</v>
      </c>
      <c r="CD633">
        <v>5</v>
      </c>
      <c r="CE633">
        <v>5</v>
      </c>
      <c r="CF633" s="4">
        <v>0</v>
      </c>
      <c r="CG633">
        <v>0</v>
      </c>
      <c r="CH633" s="5">
        <v>5</v>
      </c>
      <c r="CI633">
        <v>4</v>
      </c>
      <c r="CJ633" s="4">
        <v>0</v>
      </c>
      <c r="CK633">
        <v>53</v>
      </c>
      <c r="CL633" s="5">
        <v>4</v>
      </c>
      <c r="CM633">
        <v>5</v>
      </c>
      <c r="CN633" s="4">
        <v>0</v>
      </c>
      <c r="CO633">
        <v>41</v>
      </c>
      <c r="CP633" s="5">
        <v>5</v>
      </c>
      <c r="CQ633">
        <v>8</v>
      </c>
      <c r="CR633" s="4">
        <v>0</v>
      </c>
      <c r="CS633">
        <v>7</v>
      </c>
      <c r="CT633" s="5">
        <v>8</v>
      </c>
      <c r="CU633">
        <v>8</v>
      </c>
      <c r="CV633" s="4">
        <v>0</v>
      </c>
      <c r="CW633">
        <v>0</v>
      </c>
      <c r="CX633" s="5">
        <v>8</v>
      </c>
      <c r="CY633" s="21">
        <v>7</v>
      </c>
      <c r="CZ633" s="21">
        <v>0</v>
      </c>
      <c r="DA633" s="21">
        <v>77</v>
      </c>
      <c r="DB633" s="5">
        <v>7</v>
      </c>
      <c r="DD633" s="8">
        <v>0</v>
      </c>
      <c r="DE633" s="8">
        <v>0</v>
      </c>
      <c r="DF633" s="8">
        <v>0</v>
      </c>
      <c r="DG633" s="8">
        <v>0</v>
      </c>
      <c r="DH633" s="8">
        <v>0</v>
      </c>
      <c r="DI633" s="8">
        <v>0</v>
      </c>
      <c r="DJ633" s="8">
        <v>0</v>
      </c>
      <c r="DK633" s="8">
        <v>0</v>
      </c>
      <c r="DL633" s="8">
        <v>0</v>
      </c>
      <c r="DM633" s="8">
        <v>0</v>
      </c>
      <c r="DN633" s="8">
        <v>0</v>
      </c>
      <c r="DO633" s="8">
        <v>0</v>
      </c>
      <c r="DP633" s="8">
        <v>0</v>
      </c>
      <c r="DQ633" s="8">
        <v>0</v>
      </c>
      <c r="DR633" s="8">
        <v>0</v>
      </c>
      <c r="DS633" s="8">
        <v>0</v>
      </c>
      <c r="DT633" s="8">
        <v>0</v>
      </c>
      <c r="DU633" s="8">
        <v>0</v>
      </c>
      <c r="DV633" s="8">
        <v>0</v>
      </c>
      <c r="DW633" s="8">
        <v>0</v>
      </c>
      <c r="DX633" s="8">
        <v>0</v>
      </c>
      <c r="DY633" s="8">
        <v>0</v>
      </c>
      <c r="DZ633" s="8">
        <v>0</v>
      </c>
      <c r="EA633" s="8">
        <v>0</v>
      </c>
      <c r="EB633" s="8">
        <v>0</v>
      </c>
      <c r="EC633" s="8">
        <v>0</v>
      </c>
      <c r="ED633" s="20">
        <v>0</v>
      </c>
      <c r="EF633" s="9">
        <v>0</v>
      </c>
      <c r="EG633" s="9">
        <v>0</v>
      </c>
      <c r="EH633" s="9">
        <v>0</v>
      </c>
      <c r="EI633" s="9">
        <v>0</v>
      </c>
      <c r="EJ633" s="9">
        <v>0</v>
      </c>
      <c r="EK633" s="9">
        <v>0</v>
      </c>
      <c r="EL633" s="9">
        <v>0</v>
      </c>
      <c r="EM633" s="9">
        <v>0</v>
      </c>
      <c r="EN633" s="9">
        <v>0</v>
      </c>
      <c r="EO633" s="9">
        <v>0</v>
      </c>
      <c r="EP633" s="9">
        <v>53</v>
      </c>
      <c r="EQ633" s="9">
        <v>0</v>
      </c>
      <c r="ER633" s="9">
        <v>0</v>
      </c>
      <c r="ES633" s="9">
        <v>0</v>
      </c>
      <c r="ET633" s="9">
        <v>41</v>
      </c>
      <c r="EU633" s="9">
        <v>7</v>
      </c>
      <c r="EV633" s="9">
        <v>7</v>
      </c>
      <c r="EW633" s="9">
        <v>0</v>
      </c>
      <c r="EX633" s="9">
        <v>0</v>
      </c>
      <c r="EY633" s="9">
        <v>0</v>
      </c>
      <c r="EZ633" s="9">
        <v>0</v>
      </c>
      <c r="FA633" s="9">
        <v>0</v>
      </c>
      <c r="FB633" s="9">
        <v>0</v>
      </c>
      <c r="FC633" s="9">
        <v>0</v>
      </c>
      <c r="FD633" s="9">
        <v>0</v>
      </c>
      <c r="FE633" s="9">
        <v>47</v>
      </c>
      <c r="FF633">
        <v>77</v>
      </c>
    </row>
    <row r="634" spans="1:162" x14ac:dyDescent="0.2">
      <c r="A634" t="s">
        <v>345</v>
      </c>
      <c r="B634" t="s">
        <v>3079</v>
      </c>
      <c r="C634" t="s">
        <v>4599</v>
      </c>
      <c r="D634" s="1">
        <v>5</v>
      </c>
      <c r="E634" s="1">
        <v>5</v>
      </c>
      <c r="F634" s="4">
        <v>0</v>
      </c>
      <c r="G634" s="4">
        <v>0</v>
      </c>
      <c r="H634" s="5">
        <v>5</v>
      </c>
      <c r="I634">
        <v>5</v>
      </c>
      <c r="J634" s="4">
        <v>0</v>
      </c>
      <c r="K634">
        <v>54</v>
      </c>
      <c r="L634" s="5">
        <v>5</v>
      </c>
      <c r="M634">
        <v>0</v>
      </c>
      <c r="N634" s="4">
        <v>0</v>
      </c>
      <c r="O634">
        <v>61</v>
      </c>
      <c r="P634" s="5">
        <v>0</v>
      </c>
      <c r="Q634">
        <v>0</v>
      </c>
      <c r="R634" s="4">
        <v>0</v>
      </c>
      <c r="S634">
        <v>0</v>
      </c>
      <c r="T634" s="5">
        <v>0</v>
      </c>
      <c r="U634">
        <v>0</v>
      </c>
      <c r="V634" s="4">
        <v>0</v>
      </c>
      <c r="W634">
        <v>0</v>
      </c>
      <c r="X634" s="5">
        <v>0</v>
      </c>
      <c r="Y634">
        <v>0</v>
      </c>
      <c r="Z634" s="4">
        <v>0</v>
      </c>
      <c r="AA634">
        <v>0</v>
      </c>
      <c r="AB634" s="5">
        <v>0</v>
      </c>
      <c r="AD634">
        <v>5</v>
      </c>
      <c r="AE634">
        <v>5</v>
      </c>
      <c r="AF634" s="4">
        <v>0</v>
      </c>
      <c r="AG634">
        <v>0</v>
      </c>
      <c r="AH634" s="5">
        <v>5</v>
      </c>
      <c r="AI634">
        <v>5</v>
      </c>
      <c r="AJ634" s="4">
        <v>0</v>
      </c>
      <c r="AK634">
        <v>54</v>
      </c>
      <c r="AL634" s="5">
        <v>5</v>
      </c>
      <c r="AM634">
        <v>0</v>
      </c>
      <c r="AN634" s="4">
        <v>0</v>
      </c>
      <c r="AO634">
        <v>61</v>
      </c>
      <c r="AP634" s="5">
        <v>0</v>
      </c>
      <c r="AQ634">
        <v>0</v>
      </c>
      <c r="AR634" s="4">
        <v>0</v>
      </c>
      <c r="AS634">
        <v>0</v>
      </c>
      <c r="AT634" s="5">
        <v>0</v>
      </c>
      <c r="AU634">
        <v>0</v>
      </c>
      <c r="AV634" s="4">
        <v>0</v>
      </c>
      <c r="AW634">
        <v>0</v>
      </c>
      <c r="AX634" s="5">
        <v>0</v>
      </c>
      <c r="AY634">
        <v>0</v>
      </c>
      <c r="AZ634" s="4">
        <v>0</v>
      </c>
      <c r="BA634">
        <v>0</v>
      </c>
      <c r="BB634" s="5">
        <v>0</v>
      </c>
      <c r="BD634">
        <v>5</v>
      </c>
      <c r="BE634">
        <v>5</v>
      </c>
      <c r="BF634" s="4">
        <v>0</v>
      </c>
      <c r="BG634">
        <v>0</v>
      </c>
      <c r="BH634" s="5">
        <v>5</v>
      </c>
      <c r="BI634">
        <v>5</v>
      </c>
      <c r="BJ634" s="4">
        <v>0</v>
      </c>
      <c r="BK634">
        <v>61</v>
      </c>
      <c r="BL634" s="5">
        <v>5</v>
      </c>
      <c r="BM634">
        <v>0</v>
      </c>
      <c r="BN634" s="4">
        <v>0</v>
      </c>
      <c r="BO634">
        <v>0</v>
      </c>
      <c r="BP634" s="5">
        <v>0</v>
      </c>
      <c r="BQ634">
        <v>0</v>
      </c>
      <c r="BR634" s="4">
        <v>0</v>
      </c>
      <c r="BS634">
        <v>0</v>
      </c>
      <c r="BT634" s="5">
        <v>0</v>
      </c>
      <c r="BU634">
        <v>0</v>
      </c>
      <c r="BV634" s="4">
        <v>0</v>
      </c>
      <c r="BW634">
        <v>0</v>
      </c>
      <c r="BX634" s="5">
        <v>0</v>
      </c>
      <c r="BY634">
        <v>0</v>
      </c>
      <c r="BZ634" s="4">
        <v>0</v>
      </c>
      <c r="CA634">
        <v>0</v>
      </c>
      <c r="CB634" s="5">
        <v>0</v>
      </c>
      <c r="CD634">
        <v>5</v>
      </c>
      <c r="CE634">
        <v>5</v>
      </c>
      <c r="CF634" s="4">
        <v>0</v>
      </c>
      <c r="CG634">
        <v>54</v>
      </c>
      <c r="CH634" s="5">
        <v>5</v>
      </c>
      <c r="CI634">
        <v>0</v>
      </c>
      <c r="CJ634" s="4">
        <v>0</v>
      </c>
      <c r="CK634">
        <v>61</v>
      </c>
      <c r="CL634" s="5">
        <v>0</v>
      </c>
      <c r="CM634">
        <v>0</v>
      </c>
      <c r="CN634" s="4">
        <v>0</v>
      </c>
      <c r="CO634">
        <v>0</v>
      </c>
      <c r="CP634" s="5">
        <v>0</v>
      </c>
      <c r="CQ634">
        <v>0</v>
      </c>
      <c r="CR634" s="4">
        <v>0</v>
      </c>
      <c r="CS634">
        <v>0</v>
      </c>
      <c r="CT634" s="5">
        <v>0</v>
      </c>
      <c r="CU634">
        <v>0</v>
      </c>
      <c r="CV634" s="4">
        <v>0</v>
      </c>
      <c r="CW634">
        <v>0</v>
      </c>
      <c r="CX634" s="5">
        <v>0</v>
      </c>
      <c r="CY634" s="21">
        <v>0</v>
      </c>
      <c r="CZ634" s="21">
        <v>0</v>
      </c>
      <c r="DA634" s="21">
        <v>0</v>
      </c>
      <c r="DB634" s="5">
        <v>0</v>
      </c>
      <c r="DD634" s="8">
        <v>0</v>
      </c>
      <c r="DE634" s="8">
        <v>0</v>
      </c>
      <c r="DF634" s="8">
        <v>0</v>
      </c>
      <c r="DG634" s="8">
        <v>0</v>
      </c>
      <c r="DH634" s="8">
        <v>0</v>
      </c>
      <c r="DI634" s="8">
        <v>0</v>
      </c>
      <c r="DJ634" s="8">
        <v>0</v>
      </c>
      <c r="DK634" s="8">
        <v>0</v>
      </c>
      <c r="DL634" s="8">
        <v>0</v>
      </c>
      <c r="DM634" s="8">
        <v>0</v>
      </c>
      <c r="DN634" s="8">
        <v>0</v>
      </c>
      <c r="DO634" s="8">
        <v>0</v>
      </c>
      <c r="DP634" s="8">
        <v>0</v>
      </c>
      <c r="DQ634" s="8">
        <v>0</v>
      </c>
      <c r="DR634" s="8">
        <v>0</v>
      </c>
      <c r="DS634" s="8">
        <v>0</v>
      </c>
      <c r="DT634" s="8">
        <v>0</v>
      </c>
      <c r="DU634" s="8">
        <v>0</v>
      </c>
      <c r="DV634" s="8">
        <v>0</v>
      </c>
      <c r="DW634" s="8">
        <v>0</v>
      </c>
      <c r="DX634" s="8">
        <v>0</v>
      </c>
      <c r="DY634" s="8">
        <v>0</v>
      </c>
      <c r="DZ634" s="8">
        <v>0</v>
      </c>
      <c r="EA634" s="8">
        <v>0</v>
      </c>
      <c r="EB634" s="8">
        <v>0</v>
      </c>
      <c r="EC634" s="8">
        <v>0</v>
      </c>
      <c r="ED634" s="20">
        <v>0</v>
      </c>
      <c r="EF634" s="9">
        <v>0</v>
      </c>
      <c r="EG634" s="9">
        <v>0</v>
      </c>
      <c r="EH634" s="9">
        <v>0</v>
      </c>
      <c r="EI634" s="9">
        <v>0</v>
      </c>
      <c r="EJ634" s="9">
        <v>0</v>
      </c>
      <c r="EK634" s="9">
        <v>0</v>
      </c>
      <c r="EL634" s="9">
        <v>54</v>
      </c>
      <c r="EM634" s="9">
        <v>0</v>
      </c>
      <c r="EN634" s="9">
        <v>7</v>
      </c>
      <c r="EO634" s="9">
        <v>61</v>
      </c>
      <c r="EP634" s="9">
        <v>0</v>
      </c>
      <c r="EQ634" s="9">
        <v>0</v>
      </c>
      <c r="ER634" s="9">
        <v>0</v>
      </c>
      <c r="ES634" s="9">
        <v>0</v>
      </c>
      <c r="ET634" s="9">
        <v>0</v>
      </c>
      <c r="EU634" s="9">
        <v>0</v>
      </c>
      <c r="EV634" s="9">
        <v>0</v>
      </c>
      <c r="EW634" s="9">
        <v>0</v>
      </c>
      <c r="EX634" s="9">
        <v>0</v>
      </c>
      <c r="EY634" s="9">
        <v>0</v>
      </c>
      <c r="EZ634" s="9">
        <v>0</v>
      </c>
      <c r="FA634" s="9">
        <v>0</v>
      </c>
      <c r="FB634" s="9">
        <v>0</v>
      </c>
      <c r="FC634" s="9">
        <v>0</v>
      </c>
      <c r="FD634" s="9">
        <v>0</v>
      </c>
      <c r="FE634" s="9">
        <v>0</v>
      </c>
      <c r="FF634">
        <v>0</v>
      </c>
    </row>
    <row r="635" spans="1:162" x14ac:dyDescent="0.2">
      <c r="A635" t="s">
        <v>904</v>
      </c>
      <c r="B635" t="s">
        <v>3080</v>
      </c>
      <c r="C635" t="s">
        <v>3</v>
      </c>
      <c r="D635" s="1">
        <v>0</v>
      </c>
      <c r="E635" s="1">
        <v>0</v>
      </c>
      <c r="F635" s="4">
        <v>0</v>
      </c>
      <c r="G635" s="4">
        <v>0</v>
      </c>
      <c r="H635" s="5">
        <v>0</v>
      </c>
      <c r="I635">
        <v>6</v>
      </c>
      <c r="J635" s="4">
        <v>0</v>
      </c>
      <c r="K635">
        <v>0</v>
      </c>
      <c r="L635" s="5">
        <v>6</v>
      </c>
      <c r="M635">
        <v>6</v>
      </c>
      <c r="N635" s="4">
        <v>0</v>
      </c>
      <c r="O635">
        <v>0</v>
      </c>
      <c r="P635" s="5">
        <v>6</v>
      </c>
      <c r="Q635">
        <v>6</v>
      </c>
      <c r="R635" s="4">
        <v>0</v>
      </c>
      <c r="S635">
        <v>0</v>
      </c>
      <c r="T635" s="5">
        <v>6</v>
      </c>
      <c r="U635">
        <v>6</v>
      </c>
      <c r="V635" s="4">
        <v>0</v>
      </c>
      <c r="W635">
        <v>0</v>
      </c>
      <c r="X635" s="5">
        <v>6</v>
      </c>
      <c r="Y635">
        <v>5</v>
      </c>
      <c r="Z635" s="4">
        <v>0</v>
      </c>
      <c r="AA635">
        <v>4</v>
      </c>
      <c r="AB635" s="5">
        <v>5</v>
      </c>
      <c r="AD635">
        <v>0</v>
      </c>
      <c r="AE635">
        <v>0</v>
      </c>
      <c r="AF635" s="4">
        <v>0</v>
      </c>
      <c r="AG635">
        <v>0</v>
      </c>
      <c r="AH635" s="5">
        <v>0</v>
      </c>
      <c r="AI635">
        <v>6</v>
      </c>
      <c r="AJ635" s="4">
        <v>0</v>
      </c>
      <c r="AK635">
        <v>0</v>
      </c>
      <c r="AL635" s="5">
        <v>6</v>
      </c>
      <c r="AM635">
        <v>6</v>
      </c>
      <c r="AN635" s="4">
        <v>0</v>
      </c>
      <c r="AO635">
        <v>0</v>
      </c>
      <c r="AP635" s="5">
        <v>6</v>
      </c>
      <c r="AQ635">
        <v>6</v>
      </c>
      <c r="AR635" s="4">
        <v>0</v>
      </c>
      <c r="AS635">
        <v>0</v>
      </c>
      <c r="AT635" s="5">
        <v>6</v>
      </c>
      <c r="AU635">
        <v>6</v>
      </c>
      <c r="AV635" s="4">
        <v>0</v>
      </c>
      <c r="AW635">
        <v>4</v>
      </c>
      <c r="AX635" s="5">
        <v>6</v>
      </c>
      <c r="AY635">
        <v>5</v>
      </c>
      <c r="AZ635" s="4">
        <v>0</v>
      </c>
      <c r="BA635">
        <v>4</v>
      </c>
      <c r="BB635" s="5">
        <v>5</v>
      </c>
      <c r="BD635">
        <v>0</v>
      </c>
      <c r="BE635">
        <v>0</v>
      </c>
      <c r="BF635" s="4">
        <v>0</v>
      </c>
      <c r="BG635">
        <v>0</v>
      </c>
      <c r="BH635" s="5">
        <v>0</v>
      </c>
      <c r="BI635">
        <v>6</v>
      </c>
      <c r="BJ635" s="4">
        <v>0</v>
      </c>
      <c r="BK635">
        <v>0</v>
      </c>
      <c r="BL635" s="5">
        <v>6</v>
      </c>
      <c r="BM635">
        <v>6</v>
      </c>
      <c r="BN635" s="4">
        <v>0</v>
      </c>
      <c r="BO635">
        <v>0</v>
      </c>
      <c r="BP635" s="5">
        <v>6</v>
      </c>
      <c r="BQ635">
        <v>6</v>
      </c>
      <c r="BR635" s="4">
        <v>0</v>
      </c>
      <c r="BS635">
        <v>0</v>
      </c>
      <c r="BT635" s="5">
        <v>6</v>
      </c>
      <c r="BU635">
        <v>5</v>
      </c>
      <c r="BV635" s="4">
        <v>0</v>
      </c>
      <c r="BW635">
        <v>4</v>
      </c>
      <c r="BX635" s="5">
        <v>5</v>
      </c>
      <c r="BY635">
        <v>5</v>
      </c>
      <c r="BZ635" s="4">
        <v>0</v>
      </c>
      <c r="CA635">
        <v>4</v>
      </c>
      <c r="CB635" s="5">
        <v>5</v>
      </c>
      <c r="CD635">
        <v>0</v>
      </c>
      <c r="CE635">
        <v>0</v>
      </c>
      <c r="CF635" s="4">
        <v>0</v>
      </c>
      <c r="CG635">
        <v>0</v>
      </c>
      <c r="CH635" s="5">
        <v>0</v>
      </c>
      <c r="CI635">
        <v>6</v>
      </c>
      <c r="CJ635" s="4">
        <v>0</v>
      </c>
      <c r="CK635">
        <v>0</v>
      </c>
      <c r="CL635" s="5">
        <v>6</v>
      </c>
      <c r="CM635">
        <v>6</v>
      </c>
      <c r="CN635" s="4">
        <v>0</v>
      </c>
      <c r="CO635">
        <v>0</v>
      </c>
      <c r="CP635" s="5">
        <v>6</v>
      </c>
      <c r="CQ635">
        <v>6</v>
      </c>
      <c r="CR635" s="4">
        <v>0</v>
      </c>
      <c r="CS635">
        <v>0</v>
      </c>
      <c r="CT635" s="5">
        <v>6</v>
      </c>
      <c r="CU635">
        <v>5</v>
      </c>
      <c r="CV635" s="4">
        <v>0</v>
      </c>
      <c r="CW635">
        <v>4</v>
      </c>
      <c r="CX635" s="5">
        <v>5</v>
      </c>
      <c r="CY635" s="21">
        <v>5</v>
      </c>
      <c r="CZ635" s="21">
        <v>0</v>
      </c>
      <c r="DA635" s="21">
        <v>4</v>
      </c>
      <c r="DB635" s="5">
        <v>5</v>
      </c>
      <c r="DD635" s="8">
        <v>0</v>
      </c>
      <c r="DE635" s="8">
        <v>0</v>
      </c>
      <c r="DF635" s="8">
        <v>0</v>
      </c>
      <c r="DG635" s="8">
        <v>0</v>
      </c>
      <c r="DH635" s="8">
        <v>0</v>
      </c>
      <c r="DI635" s="8">
        <v>0</v>
      </c>
      <c r="DJ635" s="8">
        <v>0</v>
      </c>
      <c r="DK635" s="8">
        <v>0</v>
      </c>
      <c r="DL635" s="8">
        <v>0</v>
      </c>
      <c r="DM635" s="8">
        <v>0</v>
      </c>
      <c r="DN635" s="8">
        <v>0</v>
      </c>
      <c r="DO635" s="8">
        <v>0</v>
      </c>
      <c r="DP635" s="8">
        <v>0</v>
      </c>
      <c r="DQ635" s="8">
        <v>0</v>
      </c>
      <c r="DR635" s="8">
        <v>0</v>
      </c>
      <c r="DS635" s="8">
        <v>0</v>
      </c>
      <c r="DT635" s="8">
        <v>0</v>
      </c>
      <c r="DU635" s="8">
        <v>0</v>
      </c>
      <c r="DV635" s="8">
        <v>0</v>
      </c>
      <c r="DW635" s="8">
        <v>0</v>
      </c>
      <c r="DX635" s="8">
        <v>0</v>
      </c>
      <c r="DY635" s="8">
        <v>0</v>
      </c>
      <c r="DZ635" s="8">
        <v>0</v>
      </c>
      <c r="EA635" s="8">
        <v>0</v>
      </c>
      <c r="EB635" s="8">
        <v>0</v>
      </c>
      <c r="EC635" s="8">
        <v>0</v>
      </c>
      <c r="ED635" s="20">
        <v>0</v>
      </c>
      <c r="EF635" s="9">
        <v>0</v>
      </c>
      <c r="EG635" s="9">
        <v>0</v>
      </c>
      <c r="EH635" s="9">
        <v>0</v>
      </c>
      <c r="EI635" s="9">
        <v>0</v>
      </c>
      <c r="EJ635" s="9">
        <v>0</v>
      </c>
      <c r="EK635" s="9">
        <v>0</v>
      </c>
      <c r="EL635" s="9">
        <v>0</v>
      </c>
      <c r="EM635" s="9">
        <v>0</v>
      </c>
      <c r="EN635" s="9">
        <v>0</v>
      </c>
      <c r="EO635" s="9">
        <v>0</v>
      </c>
      <c r="EP635" s="9">
        <v>0</v>
      </c>
      <c r="EQ635" s="9">
        <v>0</v>
      </c>
      <c r="ER635" s="9">
        <v>0</v>
      </c>
      <c r="ES635" s="9">
        <v>0</v>
      </c>
      <c r="ET635" s="9">
        <v>0</v>
      </c>
      <c r="EU635" s="9">
        <v>0</v>
      </c>
      <c r="EV635" s="9">
        <v>0</v>
      </c>
      <c r="EW635" s="9">
        <v>0</v>
      </c>
      <c r="EX635" s="9">
        <v>0</v>
      </c>
      <c r="EY635" s="9">
        <v>0</v>
      </c>
      <c r="EZ635" s="9">
        <v>4</v>
      </c>
      <c r="FA635" s="9">
        <v>0</v>
      </c>
      <c r="FB635" s="9">
        <v>3</v>
      </c>
      <c r="FC635" s="9">
        <v>0</v>
      </c>
      <c r="FD635" s="9">
        <v>4</v>
      </c>
      <c r="FE635" s="9">
        <v>0</v>
      </c>
      <c r="FF635">
        <v>2</v>
      </c>
    </row>
    <row r="636" spans="1:162" x14ac:dyDescent="0.2">
      <c r="A636" t="s">
        <v>611</v>
      </c>
      <c r="B636" t="s">
        <v>3081</v>
      </c>
      <c r="C636" t="s">
        <v>3</v>
      </c>
      <c r="D636" s="1">
        <v>0</v>
      </c>
      <c r="E636" s="1">
        <v>6</v>
      </c>
      <c r="F636" s="4">
        <v>0</v>
      </c>
      <c r="G636" s="4">
        <v>0</v>
      </c>
      <c r="H636" s="5">
        <v>6</v>
      </c>
      <c r="I636">
        <v>6</v>
      </c>
      <c r="J636" s="4">
        <v>0</v>
      </c>
      <c r="K636">
        <v>0</v>
      </c>
      <c r="L636" s="5">
        <v>6</v>
      </c>
      <c r="M636">
        <v>6</v>
      </c>
      <c r="N636" s="4">
        <v>0</v>
      </c>
      <c r="O636">
        <v>0</v>
      </c>
      <c r="P636" s="5">
        <v>6</v>
      </c>
      <c r="Q636">
        <v>6</v>
      </c>
      <c r="R636" s="4">
        <v>0</v>
      </c>
      <c r="S636">
        <v>0</v>
      </c>
      <c r="T636" s="5">
        <v>6</v>
      </c>
      <c r="U636">
        <v>6</v>
      </c>
      <c r="V636" s="4">
        <v>0</v>
      </c>
      <c r="W636">
        <v>0</v>
      </c>
      <c r="X636" s="5">
        <v>6</v>
      </c>
      <c r="Y636">
        <v>6</v>
      </c>
      <c r="Z636" s="4">
        <v>0</v>
      </c>
      <c r="AA636">
        <v>0</v>
      </c>
      <c r="AB636" s="5">
        <v>6</v>
      </c>
      <c r="AD636">
        <v>0</v>
      </c>
      <c r="AE636">
        <v>6</v>
      </c>
      <c r="AF636" s="4">
        <v>0</v>
      </c>
      <c r="AG636">
        <v>0</v>
      </c>
      <c r="AH636" s="5">
        <v>6</v>
      </c>
      <c r="AI636">
        <v>6</v>
      </c>
      <c r="AJ636" s="4">
        <v>0</v>
      </c>
      <c r="AK636">
        <v>0</v>
      </c>
      <c r="AL636" s="5">
        <v>6</v>
      </c>
      <c r="AM636">
        <v>6</v>
      </c>
      <c r="AN636" s="4">
        <v>0</v>
      </c>
      <c r="AO636">
        <v>0</v>
      </c>
      <c r="AP636" s="5">
        <v>6</v>
      </c>
      <c r="AQ636">
        <v>6</v>
      </c>
      <c r="AR636" s="4">
        <v>0</v>
      </c>
      <c r="AS636">
        <v>0</v>
      </c>
      <c r="AT636" s="5">
        <v>6</v>
      </c>
      <c r="AU636">
        <v>6</v>
      </c>
      <c r="AV636" s="4">
        <v>0</v>
      </c>
      <c r="AW636">
        <v>0</v>
      </c>
      <c r="AX636" s="5">
        <v>6</v>
      </c>
      <c r="AY636">
        <v>6</v>
      </c>
      <c r="AZ636" s="4">
        <v>0</v>
      </c>
      <c r="BA636">
        <v>11</v>
      </c>
      <c r="BB636" s="5">
        <v>6</v>
      </c>
      <c r="BD636">
        <v>0</v>
      </c>
      <c r="BE636">
        <v>6</v>
      </c>
      <c r="BF636" s="4">
        <v>0</v>
      </c>
      <c r="BG636">
        <v>0</v>
      </c>
      <c r="BH636" s="5">
        <v>6</v>
      </c>
      <c r="BI636">
        <v>6</v>
      </c>
      <c r="BJ636" s="4">
        <v>0</v>
      </c>
      <c r="BK636">
        <v>0</v>
      </c>
      <c r="BL636" s="5">
        <v>6</v>
      </c>
      <c r="BM636">
        <v>6</v>
      </c>
      <c r="BN636" s="4">
        <v>0</v>
      </c>
      <c r="BO636">
        <v>0</v>
      </c>
      <c r="BP636" s="5">
        <v>6</v>
      </c>
      <c r="BQ636">
        <v>6</v>
      </c>
      <c r="BR636" s="4">
        <v>0</v>
      </c>
      <c r="BS636">
        <v>0</v>
      </c>
      <c r="BT636" s="5">
        <v>6</v>
      </c>
      <c r="BU636">
        <v>6</v>
      </c>
      <c r="BV636" s="4">
        <v>0</v>
      </c>
      <c r="BW636">
        <v>0</v>
      </c>
      <c r="BX636" s="5">
        <v>6</v>
      </c>
      <c r="BY636">
        <v>6</v>
      </c>
      <c r="BZ636" s="4">
        <v>0</v>
      </c>
      <c r="CA636">
        <v>11</v>
      </c>
      <c r="CB636" s="5">
        <v>6</v>
      </c>
      <c r="CD636">
        <v>6</v>
      </c>
      <c r="CE636">
        <v>6</v>
      </c>
      <c r="CF636" s="4">
        <v>0</v>
      </c>
      <c r="CG636">
        <v>0</v>
      </c>
      <c r="CH636" s="5">
        <v>6</v>
      </c>
      <c r="CI636">
        <v>6</v>
      </c>
      <c r="CJ636" s="4">
        <v>0</v>
      </c>
      <c r="CK636">
        <v>0</v>
      </c>
      <c r="CL636" s="5">
        <v>6</v>
      </c>
      <c r="CM636">
        <v>6</v>
      </c>
      <c r="CN636" s="4">
        <v>0</v>
      </c>
      <c r="CO636">
        <v>0</v>
      </c>
      <c r="CP636" s="5">
        <v>6</v>
      </c>
      <c r="CQ636">
        <v>6</v>
      </c>
      <c r="CR636" s="4">
        <v>0</v>
      </c>
      <c r="CS636">
        <v>0</v>
      </c>
      <c r="CT636" s="5">
        <v>6</v>
      </c>
      <c r="CU636">
        <v>6</v>
      </c>
      <c r="CV636" s="4">
        <v>0</v>
      </c>
      <c r="CW636">
        <v>0</v>
      </c>
      <c r="CX636" s="5">
        <v>6</v>
      </c>
      <c r="CY636" s="21">
        <v>6</v>
      </c>
      <c r="CZ636" s="21">
        <v>0</v>
      </c>
      <c r="DA636" s="21">
        <v>11</v>
      </c>
      <c r="DB636" s="5">
        <v>6</v>
      </c>
      <c r="DD636" s="8">
        <v>0</v>
      </c>
      <c r="DE636" s="8">
        <v>0</v>
      </c>
      <c r="DF636" s="8">
        <v>0</v>
      </c>
      <c r="DG636" s="8">
        <v>0</v>
      </c>
      <c r="DH636" s="8">
        <v>0</v>
      </c>
      <c r="DI636" s="8">
        <v>0</v>
      </c>
      <c r="DJ636" s="8">
        <v>0</v>
      </c>
      <c r="DK636" s="8">
        <v>0</v>
      </c>
      <c r="DL636" s="8">
        <v>0</v>
      </c>
      <c r="DM636" s="8">
        <v>0</v>
      </c>
      <c r="DN636" s="8">
        <v>0</v>
      </c>
      <c r="DO636" s="8">
        <v>0</v>
      </c>
      <c r="DP636" s="8">
        <v>0</v>
      </c>
      <c r="DQ636" s="8">
        <v>0</v>
      </c>
      <c r="DR636" s="8">
        <v>0</v>
      </c>
      <c r="DS636" s="8">
        <v>0</v>
      </c>
      <c r="DT636" s="8">
        <v>0</v>
      </c>
      <c r="DU636" s="8">
        <v>0</v>
      </c>
      <c r="DV636" s="8">
        <v>0</v>
      </c>
      <c r="DW636" s="8">
        <v>0</v>
      </c>
      <c r="DX636" s="8">
        <v>0</v>
      </c>
      <c r="DY636" s="8">
        <v>0</v>
      </c>
      <c r="DZ636" s="8">
        <v>0</v>
      </c>
      <c r="EA636" s="8">
        <v>0</v>
      </c>
      <c r="EB636" s="8">
        <v>0</v>
      </c>
      <c r="EC636" s="8">
        <v>0</v>
      </c>
      <c r="ED636" s="20">
        <v>0</v>
      </c>
      <c r="EF636" s="9">
        <v>0</v>
      </c>
      <c r="EG636" s="9">
        <v>0</v>
      </c>
      <c r="EH636" s="9">
        <v>0</v>
      </c>
      <c r="EI636" s="9">
        <v>0</v>
      </c>
      <c r="EJ636" s="9">
        <v>0</v>
      </c>
      <c r="EK636" s="9">
        <v>0</v>
      </c>
      <c r="EL636" s="9">
        <v>0</v>
      </c>
      <c r="EM636" s="9">
        <v>0</v>
      </c>
      <c r="EN636" s="9">
        <v>0</v>
      </c>
      <c r="EO636" s="9">
        <v>0</v>
      </c>
      <c r="EP636" s="9">
        <v>0</v>
      </c>
      <c r="EQ636" s="9">
        <v>0</v>
      </c>
      <c r="ER636" s="9">
        <v>0</v>
      </c>
      <c r="ES636" s="9">
        <v>0</v>
      </c>
      <c r="ET636" s="9">
        <v>0</v>
      </c>
      <c r="EU636" s="9">
        <v>0</v>
      </c>
      <c r="EV636" s="9">
        <v>0</v>
      </c>
      <c r="EW636" s="9">
        <v>0</v>
      </c>
      <c r="EX636" s="9">
        <v>0</v>
      </c>
      <c r="EY636" s="9">
        <v>0</v>
      </c>
      <c r="EZ636" s="9">
        <v>0</v>
      </c>
      <c r="FA636" s="9">
        <v>0</v>
      </c>
      <c r="FB636" s="9">
        <v>0</v>
      </c>
      <c r="FC636" s="9">
        <v>0</v>
      </c>
      <c r="FD636" s="9">
        <v>11</v>
      </c>
      <c r="FE636" s="9">
        <v>0</v>
      </c>
      <c r="FF636">
        <v>0</v>
      </c>
    </row>
    <row r="637" spans="1:162" x14ac:dyDescent="0.2">
      <c r="A637" t="s">
        <v>632</v>
      </c>
      <c r="B637" t="s">
        <v>3082</v>
      </c>
      <c r="C637" t="s">
        <v>3</v>
      </c>
      <c r="D637" s="1">
        <v>0</v>
      </c>
      <c r="E637" s="1">
        <v>0</v>
      </c>
      <c r="F637" s="4">
        <v>0</v>
      </c>
      <c r="G637" s="4">
        <v>0</v>
      </c>
      <c r="H637" s="5">
        <v>0</v>
      </c>
      <c r="I637">
        <v>5</v>
      </c>
      <c r="J637" s="4">
        <v>0</v>
      </c>
      <c r="K637">
        <v>0</v>
      </c>
      <c r="L637" s="5">
        <v>5</v>
      </c>
      <c r="M637">
        <v>5</v>
      </c>
      <c r="N637" s="4">
        <v>0</v>
      </c>
      <c r="O637">
        <v>4</v>
      </c>
      <c r="P637" s="5">
        <v>5</v>
      </c>
      <c r="Q637">
        <v>6</v>
      </c>
      <c r="R637" s="4">
        <v>0</v>
      </c>
      <c r="S637">
        <v>5</v>
      </c>
      <c r="T637" s="5">
        <v>6</v>
      </c>
      <c r="U637">
        <v>8</v>
      </c>
      <c r="V637" s="4">
        <v>0</v>
      </c>
      <c r="W637">
        <v>1</v>
      </c>
      <c r="X637" s="5">
        <v>8</v>
      </c>
      <c r="Y637">
        <v>8</v>
      </c>
      <c r="Z637" s="4">
        <v>0</v>
      </c>
      <c r="AA637">
        <v>71</v>
      </c>
      <c r="AB637" s="5">
        <v>8</v>
      </c>
      <c r="AD637">
        <v>0</v>
      </c>
      <c r="AE637">
        <v>5</v>
      </c>
      <c r="AF637" s="4">
        <v>0</v>
      </c>
      <c r="AG637">
        <v>0</v>
      </c>
      <c r="AH637" s="5">
        <v>5</v>
      </c>
      <c r="AI637">
        <v>5</v>
      </c>
      <c r="AJ637" s="4">
        <v>0</v>
      </c>
      <c r="AK637">
        <v>0</v>
      </c>
      <c r="AL637" s="5">
        <v>5</v>
      </c>
      <c r="AM637">
        <v>5</v>
      </c>
      <c r="AN637" s="4">
        <v>0</v>
      </c>
      <c r="AO637">
        <v>4</v>
      </c>
      <c r="AP637" s="5">
        <v>5</v>
      </c>
      <c r="AQ637">
        <v>6</v>
      </c>
      <c r="AR637" s="4">
        <v>0</v>
      </c>
      <c r="AS637">
        <v>5</v>
      </c>
      <c r="AT637" s="5">
        <v>6</v>
      </c>
      <c r="AU637">
        <v>8</v>
      </c>
      <c r="AV637" s="4">
        <v>0</v>
      </c>
      <c r="AW637">
        <v>1</v>
      </c>
      <c r="AX637" s="5">
        <v>8</v>
      </c>
      <c r="AY637">
        <v>8</v>
      </c>
      <c r="AZ637" s="4">
        <v>0</v>
      </c>
      <c r="BA637">
        <v>71</v>
      </c>
      <c r="BB637" s="5">
        <v>8</v>
      </c>
      <c r="BD637">
        <v>0</v>
      </c>
      <c r="BE637">
        <v>5</v>
      </c>
      <c r="BF637" s="4">
        <v>0</v>
      </c>
      <c r="BG637">
        <v>0</v>
      </c>
      <c r="BH637" s="5">
        <v>5</v>
      </c>
      <c r="BI637">
        <v>5</v>
      </c>
      <c r="BJ637" s="4">
        <v>0</v>
      </c>
      <c r="BK637">
        <v>0</v>
      </c>
      <c r="BL637" s="5">
        <v>5</v>
      </c>
      <c r="BM637">
        <v>5</v>
      </c>
      <c r="BN637" s="4">
        <v>0</v>
      </c>
      <c r="BO637">
        <v>4</v>
      </c>
      <c r="BP637" s="5">
        <v>5</v>
      </c>
      <c r="BQ637">
        <v>6</v>
      </c>
      <c r="BR637" s="4">
        <v>0</v>
      </c>
      <c r="BS637">
        <v>5</v>
      </c>
      <c r="BT637" s="5">
        <v>6</v>
      </c>
      <c r="BU637">
        <v>8</v>
      </c>
      <c r="BV637" s="4">
        <v>0</v>
      </c>
      <c r="BW637">
        <v>0</v>
      </c>
      <c r="BX637" s="5">
        <v>8</v>
      </c>
      <c r="BY637">
        <v>8</v>
      </c>
      <c r="BZ637" s="4">
        <v>0</v>
      </c>
      <c r="CA637">
        <v>71</v>
      </c>
      <c r="CB637" s="5">
        <v>8</v>
      </c>
      <c r="CD637">
        <v>0</v>
      </c>
      <c r="CE637">
        <v>5</v>
      </c>
      <c r="CF637" s="4">
        <v>0</v>
      </c>
      <c r="CG637">
        <v>0</v>
      </c>
      <c r="CH637" s="5">
        <v>5</v>
      </c>
      <c r="CI637">
        <v>5</v>
      </c>
      <c r="CJ637" s="4">
        <v>0</v>
      </c>
      <c r="CK637">
        <v>0</v>
      </c>
      <c r="CL637" s="5">
        <v>5</v>
      </c>
      <c r="CM637">
        <v>6</v>
      </c>
      <c r="CN637" s="4">
        <v>0</v>
      </c>
      <c r="CO637">
        <v>5</v>
      </c>
      <c r="CP637" s="5">
        <v>6</v>
      </c>
      <c r="CQ637">
        <v>8</v>
      </c>
      <c r="CR637" s="4">
        <v>0</v>
      </c>
      <c r="CS637">
        <v>1</v>
      </c>
      <c r="CT637" s="5">
        <v>8</v>
      </c>
      <c r="CU637">
        <v>8</v>
      </c>
      <c r="CV637" s="4">
        <v>0</v>
      </c>
      <c r="CW637">
        <v>19</v>
      </c>
      <c r="CX637" s="5">
        <v>8</v>
      </c>
      <c r="CY637" s="21">
        <v>8</v>
      </c>
      <c r="CZ637" s="21">
        <v>0</v>
      </c>
      <c r="DA637" s="21">
        <v>71</v>
      </c>
      <c r="DB637" s="5">
        <v>8</v>
      </c>
      <c r="DD637" s="8">
        <v>0</v>
      </c>
      <c r="DE637" s="8">
        <v>0</v>
      </c>
      <c r="DF637" s="8">
        <v>0</v>
      </c>
      <c r="DG637" s="8">
        <v>0</v>
      </c>
      <c r="DH637" s="8">
        <v>0</v>
      </c>
      <c r="DI637" s="8">
        <v>0</v>
      </c>
      <c r="DJ637" s="8">
        <v>0</v>
      </c>
      <c r="DK637" s="8">
        <v>0</v>
      </c>
      <c r="DL637" s="8">
        <v>0</v>
      </c>
      <c r="DM637" s="8">
        <v>0</v>
      </c>
      <c r="DN637" s="8">
        <v>0</v>
      </c>
      <c r="DO637" s="8">
        <v>0</v>
      </c>
      <c r="DP637" s="8">
        <v>0</v>
      </c>
      <c r="DQ637" s="8">
        <v>0</v>
      </c>
      <c r="DR637" s="8">
        <v>0</v>
      </c>
      <c r="DS637" s="8">
        <v>0</v>
      </c>
      <c r="DT637" s="8">
        <v>0</v>
      </c>
      <c r="DU637" s="8">
        <v>0</v>
      </c>
      <c r="DV637" s="8">
        <v>0</v>
      </c>
      <c r="DW637" s="8">
        <v>0</v>
      </c>
      <c r="DX637" s="8">
        <v>0</v>
      </c>
      <c r="DY637" s="8">
        <v>0</v>
      </c>
      <c r="DZ637" s="8">
        <v>0</v>
      </c>
      <c r="EA637" s="8">
        <v>0</v>
      </c>
      <c r="EB637" s="8">
        <v>0</v>
      </c>
      <c r="EC637" s="8">
        <v>0</v>
      </c>
      <c r="ED637" s="20">
        <v>0</v>
      </c>
      <c r="EF637" s="9">
        <v>0</v>
      </c>
      <c r="EG637" s="9">
        <v>0</v>
      </c>
      <c r="EH637" s="9">
        <v>0</v>
      </c>
      <c r="EI637" s="9">
        <v>0</v>
      </c>
      <c r="EJ637" s="9">
        <v>0</v>
      </c>
      <c r="EK637" s="9">
        <v>0</v>
      </c>
      <c r="EL637" s="9">
        <v>0</v>
      </c>
      <c r="EM637" s="9">
        <v>0</v>
      </c>
      <c r="EN637" s="9">
        <v>0</v>
      </c>
      <c r="EO637" s="9">
        <v>0</v>
      </c>
      <c r="EP637" s="9">
        <v>0</v>
      </c>
      <c r="EQ637" s="9">
        <v>4</v>
      </c>
      <c r="ER637" s="9">
        <v>1</v>
      </c>
      <c r="ES637" s="9">
        <v>0</v>
      </c>
      <c r="ET637" s="9">
        <v>5</v>
      </c>
      <c r="EU637" s="9">
        <v>0</v>
      </c>
      <c r="EV637" s="9">
        <v>0</v>
      </c>
      <c r="EW637" s="9">
        <v>1</v>
      </c>
      <c r="EX637" s="9">
        <v>0</v>
      </c>
      <c r="EY637" s="9">
        <v>0</v>
      </c>
      <c r="EZ637" s="9">
        <v>0</v>
      </c>
      <c r="FA637" s="9">
        <v>0</v>
      </c>
      <c r="FB637" s="9">
        <v>19</v>
      </c>
      <c r="FC637" s="9">
        <v>71</v>
      </c>
      <c r="FD637" s="9">
        <v>0</v>
      </c>
      <c r="FE637" s="9">
        <v>0</v>
      </c>
      <c r="FF637">
        <v>0</v>
      </c>
    </row>
    <row r="638" spans="1:162" x14ac:dyDescent="0.2">
      <c r="A638" t="s">
        <v>210</v>
      </c>
      <c r="B638" t="s">
        <v>3083</v>
      </c>
      <c r="C638" t="s">
        <v>3</v>
      </c>
      <c r="D638" s="1">
        <v>5</v>
      </c>
      <c r="E638" s="1">
        <v>5</v>
      </c>
      <c r="F638" s="4">
        <v>0</v>
      </c>
      <c r="G638" s="4">
        <v>0</v>
      </c>
      <c r="H638" s="5">
        <v>5</v>
      </c>
      <c r="I638">
        <v>5</v>
      </c>
      <c r="J638" s="4">
        <v>0</v>
      </c>
      <c r="K638">
        <v>0</v>
      </c>
      <c r="L638" s="5">
        <v>5</v>
      </c>
      <c r="M638">
        <v>5</v>
      </c>
      <c r="N638" s="4">
        <v>0</v>
      </c>
      <c r="O638">
        <v>0</v>
      </c>
      <c r="P638" s="5">
        <v>5</v>
      </c>
      <c r="Q638">
        <v>6</v>
      </c>
      <c r="R638" s="4">
        <v>0</v>
      </c>
      <c r="S638">
        <v>0</v>
      </c>
      <c r="T638" s="5">
        <v>6</v>
      </c>
      <c r="U638">
        <v>6</v>
      </c>
      <c r="V638" s="4">
        <v>0</v>
      </c>
      <c r="W638">
        <v>0</v>
      </c>
      <c r="X638" s="5">
        <v>6</v>
      </c>
      <c r="Y638">
        <v>6</v>
      </c>
      <c r="Z638" s="4">
        <v>0</v>
      </c>
      <c r="AA638">
        <v>0</v>
      </c>
      <c r="AB638" s="5">
        <v>6</v>
      </c>
      <c r="AD638">
        <v>5</v>
      </c>
      <c r="AE638">
        <v>5</v>
      </c>
      <c r="AF638" s="4">
        <v>0</v>
      </c>
      <c r="AG638">
        <v>0</v>
      </c>
      <c r="AH638" s="5">
        <v>5</v>
      </c>
      <c r="AI638">
        <v>5</v>
      </c>
      <c r="AJ638" s="4">
        <v>0</v>
      </c>
      <c r="AK638">
        <v>0</v>
      </c>
      <c r="AL638" s="5">
        <v>5</v>
      </c>
      <c r="AM638">
        <v>5</v>
      </c>
      <c r="AN638" s="4">
        <v>0</v>
      </c>
      <c r="AO638">
        <v>0</v>
      </c>
      <c r="AP638" s="5">
        <v>5</v>
      </c>
      <c r="AQ638">
        <v>6</v>
      </c>
      <c r="AR638" s="4">
        <v>0</v>
      </c>
      <c r="AS638">
        <v>0</v>
      </c>
      <c r="AT638" s="5">
        <v>6</v>
      </c>
      <c r="AU638">
        <v>6</v>
      </c>
      <c r="AV638" s="4">
        <v>0</v>
      </c>
      <c r="AW638">
        <v>0</v>
      </c>
      <c r="AX638" s="5">
        <v>6</v>
      </c>
      <c r="AY638">
        <v>6</v>
      </c>
      <c r="AZ638" s="4">
        <v>0</v>
      </c>
      <c r="BA638">
        <v>0</v>
      </c>
      <c r="BB638" s="5">
        <v>6</v>
      </c>
      <c r="BD638">
        <v>5</v>
      </c>
      <c r="BE638">
        <v>5</v>
      </c>
      <c r="BF638" s="4">
        <v>0</v>
      </c>
      <c r="BG638">
        <v>0</v>
      </c>
      <c r="BH638" s="5">
        <v>5</v>
      </c>
      <c r="BI638">
        <v>5</v>
      </c>
      <c r="BJ638" s="4">
        <v>0</v>
      </c>
      <c r="BK638">
        <v>0</v>
      </c>
      <c r="BL638" s="5">
        <v>5</v>
      </c>
      <c r="BM638">
        <v>6</v>
      </c>
      <c r="BN638" s="4">
        <v>0</v>
      </c>
      <c r="BO638">
        <v>0</v>
      </c>
      <c r="BP638" s="5">
        <v>6</v>
      </c>
      <c r="BQ638">
        <v>6</v>
      </c>
      <c r="BR638" s="4">
        <v>0</v>
      </c>
      <c r="BS638">
        <v>0</v>
      </c>
      <c r="BT638" s="5">
        <v>6</v>
      </c>
      <c r="BU638">
        <v>6</v>
      </c>
      <c r="BV638" s="4">
        <v>0</v>
      </c>
      <c r="BW638">
        <v>0</v>
      </c>
      <c r="BX638" s="5">
        <v>6</v>
      </c>
      <c r="BY638">
        <v>6</v>
      </c>
      <c r="BZ638" s="4">
        <v>0</v>
      </c>
      <c r="CA638">
        <v>0</v>
      </c>
      <c r="CB638" s="5">
        <v>6</v>
      </c>
      <c r="CD638">
        <v>5</v>
      </c>
      <c r="CE638">
        <v>5</v>
      </c>
      <c r="CF638" s="4">
        <v>0</v>
      </c>
      <c r="CG638">
        <v>0</v>
      </c>
      <c r="CH638" s="5">
        <v>5</v>
      </c>
      <c r="CI638">
        <v>5</v>
      </c>
      <c r="CJ638" s="4">
        <v>0</v>
      </c>
      <c r="CK638">
        <v>0</v>
      </c>
      <c r="CL638" s="5">
        <v>5</v>
      </c>
      <c r="CM638">
        <v>6</v>
      </c>
      <c r="CN638" s="4">
        <v>0</v>
      </c>
      <c r="CO638">
        <v>0</v>
      </c>
      <c r="CP638" s="5">
        <v>6</v>
      </c>
      <c r="CQ638">
        <v>6</v>
      </c>
      <c r="CR638" s="4">
        <v>0</v>
      </c>
      <c r="CS638">
        <v>0</v>
      </c>
      <c r="CT638" s="5">
        <v>6</v>
      </c>
      <c r="CU638">
        <v>6</v>
      </c>
      <c r="CV638" s="4">
        <v>0</v>
      </c>
      <c r="CW638">
        <v>0</v>
      </c>
      <c r="CX638" s="5">
        <v>6</v>
      </c>
      <c r="CY638" s="21">
        <v>0</v>
      </c>
      <c r="CZ638" s="21">
        <v>0</v>
      </c>
      <c r="DA638" s="21">
        <v>0</v>
      </c>
      <c r="DB638" s="5">
        <v>0</v>
      </c>
      <c r="DD638" s="8">
        <v>0</v>
      </c>
      <c r="DE638" s="8">
        <v>0</v>
      </c>
      <c r="DF638" s="8">
        <v>0</v>
      </c>
      <c r="DG638" s="8">
        <v>0</v>
      </c>
      <c r="DH638" s="8">
        <v>0</v>
      </c>
      <c r="DI638" s="8">
        <v>0</v>
      </c>
      <c r="DJ638" s="8">
        <v>0</v>
      </c>
      <c r="DK638" s="8">
        <v>0</v>
      </c>
      <c r="DL638" s="8">
        <v>0</v>
      </c>
      <c r="DM638" s="8">
        <v>0</v>
      </c>
      <c r="DN638" s="8">
        <v>0</v>
      </c>
      <c r="DO638" s="8">
        <v>0</v>
      </c>
      <c r="DP638" s="8">
        <v>0</v>
      </c>
      <c r="DQ638" s="8">
        <v>0</v>
      </c>
      <c r="DR638" s="8">
        <v>0</v>
      </c>
      <c r="DS638" s="8">
        <v>0</v>
      </c>
      <c r="DT638" s="8">
        <v>0</v>
      </c>
      <c r="DU638" s="8">
        <v>0</v>
      </c>
      <c r="DV638" s="8">
        <v>0</v>
      </c>
      <c r="DW638" s="8">
        <v>0</v>
      </c>
      <c r="DX638" s="8">
        <v>0</v>
      </c>
      <c r="DY638" s="8">
        <v>0</v>
      </c>
      <c r="DZ638" s="8">
        <v>0</v>
      </c>
      <c r="EA638" s="8">
        <v>0</v>
      </c>
      <c r="EB638" s="8">
        <v>0</v>
      </c>
      <c r="EC638" s="8">
        <v>0</v>
      </c>
      <c r="ED638" s="20">
        <v>0</v>
      </c>
      <c r="EF638" s="9">
        <v>0</v>
      </c>
      <c r="EG638" s="9">
        <v>0</v>
      </c>
      <c r="EH638" s="9">
        <v>0</v>
      </c>
      <c r="EI638" s="9">
        <v>0</v>
      </c>
      <c r="EJ638" s="9">
        <v>0</v>
      </c>
      <c r="EK638" s="9">
        <v>0</v>
      </c>
      <c r="EL638" s="9">
        <v>0</v>
      </c>
      <c r="EM638" s="9">
        <v>0</v>
      </c>
      <c r="EN638" s="9">
        <v>0</v>
      </c>
      <c r="EO638" s="9">
        <v>0</v>
      </c>
      <c r="EP638" s="9">
        <v>0</v>
      </c>
      <c r="EQ638" s="9">
        <v>0</v>
      </c>
      <c r="ER638" s="9">
        <v>0</v>
      </c>
      <c r="ES638" s="9">
        <v>0</v>
      </c>
      <c r="ET638" s="9">
        <v>0</v>
      </c>
      <c r="EU638" s="9">
        <v>0</v>
      </c>
      <c r="EV638" s="9">
        <v>0</v>
      </c>
      <c r="EW638" s="9">
        <v>0</v>
      </c>
      <c r="EX638" s="9">
        <v>0</v>
      </c>
      <c r="EY638" s="9">
        <v>0</v>
      </c>
      <c r="EZ638" s="9">
        <v>0</v>
      </c>
      <c r="FA638" s="9">
        <v>0</v>
      </c>
      <c r="FB638" s="9">
        <v>0</v>
      </c>
      <c r="FC638" s="9">
        <v>0</v>
      </c>
      <c r="FD638" s="9">
        <v>0</v>
      </c>
      <c r="FE638" s="9">
        <v>0</v>
      </c>
      <c r="FF638">
        <v>0</v>
      </c>
    </row>
    <row r="639" spans="1:162" x14ac:dyDescent="0.2">
      <c r="A639" t="s">
        <v>664</v>
      </c>
      <c r="B639" t="s">
        <v>3084</v>
      </c>
      <c r="C639" t="s">
        <v>3</v>
      </c>
      <c r="D639" s="1">
        <v>0</v>
      </c>
      <c r="E639" s="1">
        <v>0</v>
      </c>
      <c r="F639" s="4">
        <v>0</v>
      </c>
      <c r="G639" s="4">
        <v>0</v>
      </c>
      <c r="H639" s="5">
        <v>0</v>
      </c>
      <c r="I639">
        <v>5</v>
      </c>
      <c r="J639" s="4">
        <v>0</v>
      </c>
      <c r="K639">
        <v>25</v>
      </c>
      <c r="L639" s="5">
        <v>5</v>
      </c>
      <c r="M639">
        <v>5</v>
      </c>
      <c r="N639" s="4">
        <v>0</v>
      </c>
      <c r="O639">
        <v>0</v>
      </c>
      <c r="P639" s="5">
        <v>5</v>
      </c>
      <c r="Q639">
        <v>0</v>
      </c>
      <c r="R639" s="4">
        <v>0</v>
      </c>
      <c r="S639">
        <v>0</v>
      </c>
      <c r="T639" s="5">
        <v>0</v>
      </c>
      <c r="U639">
        <v>0</v>
      </c>
      <c r="V639" s="4">
        <v>0</v>
      </c>
      <c r="W639">
        <v>0</v>
      </c>
      <c r="X639" s="5">
        <v>0</v>
      </c>
      <c r="Y639">
        <v>0</v>
      </c>
      <c r="Z639" s="4">
        <v>0</v>
      </c>
      <c r="AA639">
        <v>0</v>
      </c>
      <c r="AB639" s="5">
        <v>0</v>
      </c>
      <c r="AD639">
        <v>0</v>
      </c>
      <c r="AE639">
        <v>5</v>
      </c>
      <c r="AF639" s="4">
        <v>0</v>
      </c>
      <c r="AG639">
        <v>0</v>
      </c>
      <c r="AH639" s="5">
        <v>5</v>
      </c>
      <c r="AI639">
        <v>5</v>
      </c>
      <c r="AJ639" s="4">
        <v>0</v>
      </c>
      <c r="AK639">
        <v>25</v>
      </c>
      <c r="AL639" s="5">
        <v>5</v>
      </c>
      <c r="AM639">
        <v>5</v>
      </c>
      <c r="AN639" s="4">
        <v>0</v>
      </c>
      <c r="AO639">
        <v>0</v>
      </c>
      <c r="AP639" s="5">
        <v>5</v>
      </c>
      <c r="AQ639">
        <v>0</v>
      </c>
      <c r="AR639" s="4">
        <v>0</v>
      </c>
      <c r="AS639">
        <v>0</v>
      </c>
      <c r="AT639" s="5">
        <v>0</v>
      </c>
      <c r="AU639">
        <v>0</v>
      </c>
      <c r="AV639" s="4">
        <v>0</v>
      </c>
      <c r="AW639">
        <v>0</v>
      </c>
      <c r="AX639" s="5">
        <v>0</v>
      </c>
      <c r="AY639">
        <v>0</v>
      </c>
      <c r="AZ639" s="4">
        <v>0</v>
      </c>
      <c r="BA639">
        <v>0</v>
      </c>
      <c r="BB639" s="5">
        <v>0</v>
      </c>
      <c r="BD639">
        <v>0</v>
      </c>
      <c r="BE639">
        <v>5</v>
      </c>
      <c r="BF639" s="4">
        <v>0</v>
      </c>
      <c r="BG639">
        <v>0</v>
      </c>
      <c r="BH639" s="5">
        <v>5</v>
      </c>
      <c r="BI639">
        <v>5</v>
      </c>
      <c r="BJ639" s="4">
        <v>0</v>
      </c>
      <c r="BK639">
        <v>25</v>
      </c>
      <c r="BL639" s="5">
        <v>5</v>
      </c>
      <c r="BM639">
        <v>5</v>
      </c>
      <c r="BN639" s="4">
        <v>0</v>
      </c>
      <c r="BO639">
        <v>0</v>
      </c>
      <c r="BP639" s="5">
        <v>5</v>
      </c>
      <c r="BQ639">
        <v>0</v>
      </c>
      <c r="BR639" s="4">
        <v>0</v>
      </c>
      <c r="BS639">
        <v>0</v>
      </c>
      <c r="BT639" s="5">
        <v>0</v>
      </c>
      <c r="BU639">
        <v>0</v>
      </c>
      <c r="BV639" s="4">
        <v>0</v>
      </c>
      <c r="BW639">
        <v>0</v>
      </c>
      <c r="BX639" s="5">
        <v>0</v>
      </c>
      <c r="BY639">
        <v>0</v>
      </c>
      <c r="BZ639" s="4">
        <v>0</v>
      </c>
      <c r="CA639">
        <v>0</v>
      </c>
      <c r="CB639" s="5">
        <v>0</v>
      </c>
      <c r="CD639">
        <v>0</v>
      </c>
      <c r="CE639">
        <v>5</v>
      </c>
      <c r="CF639" s="4">
        <v>0</v>
      </c>
      <c r="CG639">
        <v>5</v>
      </c>
      <c r="CH639" s="5">
        <v>5</v>
      </c>
      <c r="CI639">
        <v>5</v>
      </c>
      <c r="CJ639" s="4">
        <v>0</v>
      </c>
      <c r="CK639">
        <v>25</v>
      </c>
      <c r="CL639" s="5">
        <v>5</v>
      </c>
      <c r="CM639">
        <v>0</v>
      </c>
      <c r="CN639" s="4">
        <v>0</v>
      </c>
      <c r="CO639">
        <v>0</v>
      </c>
      <c r="CP639" s="5">
        <v>0</v>
      </c>
      <c r="CQ639">
        <v>0</v>
      </c>
      <c r="CR639" s="4">
        <v>0</v>
      </c>
      <c r="CS639">
        <v>0</v>
      </c>
      <c r="CT639" s="5">
        <v>0</v>
      </c>
      <c r="CU639">
        <v>0</v>
      </c>
      <c r="CV639" s="4">
        <v>0</v>
      </c>
      <c r="CW639">
        <v>0</v>
      </c>
      <c r="CX639" s="5">
        <v>0</v>
      </c>
      <c r="CY639" s="21">
        <v>0</v>
      </c>
      <c r="CZ639" s="21">
        <v>0</v>
      </c>
      <c r="DA639" s="21">
        <v>0</v>
      </c>
      <c r="DB639" s="5">
        <v>0</v>
      </c>
      <c r="DD639" s="8">
        <v>0</v>
      </c>
      <c r="DE639" s="8">
        <v>0</v>
      </c>
      <c r="DF639" s="8">
        <v>0</v>
      </c>
      <c r="DG639" s="8">
        <v>0</v>
      </c>
      <c r="DH639" s="8">
        <v>0</v>
      </c>
      <c r="DI639" s="8">
        <v>0</v>
      </c>
      <c r="DJ639" s="8">
        <v>0</v>
      </c>
      <c r="DK639" s="8">
        <v>0</v>
      </c>
      <c r="DL639" s="8">
        <v>0</v>
      </c>
      <c r="DM639" s="8">
        <v>0</v>
      </c>
      <c r="DN639" s="8">
        <v>0</v>
      </c>
      <c r="DO639" s="8">
        <v>0</v>
      </c>
      <c r="DP639" s="8">
        <v>0</v>
      </c>
      <c r="DQ639" s="8">
        <v>0</v>
      </c>
      <c r="DR639" s="8">
        <v>0</v>
      </c>
      <c r="DS639" s="8">
        <v>0</v>
      </c>
      <c r="DT639" s="8">
        <v>0</v>
      </c>
      <c r="DU639" s="8">
        <v>0</v>
      </c>
      <c r="DV639" s="8">
        <v>0</v>
      </c>
      <c r="DW639" s="8">
        <v>0</v>
      </c>
      <c r="DX639" s="8">
        <v>0</v>
      </c>
      <c r="DY639" s="8">
        <v>0</v>
      </c>
      <c r="DZ639" s="8">
        <v>0</v>
      </c>
      <c r="EA639" s="8">
        <v>0</v>
      </c>
      <c r="EB639" s="8">
        <v>0</v>
      </c>
      <c r="EC639" s="8">
        <v>0</v>
      </c>
      <c r="ED639" s="20">
        <v>0</v>
      </c>
      <c r="EF639" s="9">
        <v>0</v>
      </c>
      <c r="EG639" s="9">
        <v>0</v>
      </c>
      <c r="EH639" s="9">
        <v>0</v>
      </c>
      <c r="EI639" s="9">
        <v>0</v>
      </c>
      <c r="EJ639" s="9">
        <v>0</v>
      </c>
      <c r="EK639" s="9">
        <v>0</v>
      </c>
      <c r="EL639" s="9">
        <v>5</v>
      </c>
      <c r="EM639" s="9">
        <v>25</v>
      </c>
      <c r="EN639" s="9">
        <v>0</v>
      </c>
      <c r="EO639" s="9">
        <v>0</v>
      </c>
      <c r="EP639" s="9">
        <v>0</v>
      </c>
      <c r="EQ639" s="9">
        <v>0</v>
      </c>
      <c r="ER639" s="9">
        <v>0</v>
      </c>
      <c r="ES639" s="9">
        <v>0</v>
      </c>
      <c r="ET639" s="9">
        <v>0</v>
      </c>
      <c r="EU639" s="9">
        <v>0</v>
      </c>
      <c r="EV639" s="9">
        <v>0</v>
      </c>
      <c r="EW639" s="9">
        <v>0</v>
      </c>
      <c r="EX639" s="9">
        <v>0</v>
      </c>
      <c r="EY639" s="9">
        <v>0</v>
      </c>
      <c r="EZ639" s="9">
        <v>0</v>
      </c>
      <c r="FA639" s="9">
        <v>0</v>
      </c>
      <c r="FB639" s="9">
        <v>0</v>
      </c>
      <c r="FC639" s="9">
        <v>0</v>
      </c>
      <c r="FD639" s="9">
        <v>0</v>
      </c>
      <c r="FE639" s="9">
        <v>0</v>
      </c>
      <c r="FF639">
        <v>0</v>
      </c>
    </row>
    <row r="640" spans="1:162" x14ac:dyDescent="0.2">
      <c r="A640" t="s">
        <v>584</v>
      </c>
      <c r="B640" t="s">
        <v>3085</v>
      </c>
      <c r="C640" t="s">
        <v>3</v>
      </c>
      <c r="D640" s="1">
        <v>0</v>
      </c>
      <c r="E640" s="1">
        <v>0</v>
      </c>
      <c r="F640" s="4">
        <v>0</v>
      </c>
      <c r="G640" s="4">
        <v>0</v>
      </c>
      <c r="H640" s="5">
        <v>0</v>
      </c>
      <c r="I640">
        <v>5</v>
      </c>
      <c r="J640" s="4">
        <v>0</v>
      </c>
      <c r="K640">
        <v>0</v>
      </c>
      <c r="L640" s="5">
        <v>5</v>
      </c>
      <c r="M640">
        <v>5</v>
      </c>
      <c r="N640" s="4">
        <v>0</v>
      </c>
      <c r="O640">
        <v>14</v>
      </c>
      <c r="P640" s="5">
        <v>5</v>
      </c>
      <c r="Q640">
        <v>6</v>
      </c>
      <c r="R640" s="4">
        <v>0</v>
      </c>
      <c r="S640">
        <v>6</v>
      </c>
      <c r="T640" s="5">
        <v>6</v>
      </c>
      <c r="U640">
        <v>8</v>
      </c>
      <c r="V640" s="4">
        <v>0</v>
      </c>
      <c r="W640">
        <v>13</v>
      </c>
      <c r="X640" s="5">
        <v>8</v>
      </c>
      <c r="Y640">
        <v>8</v>
      </c>
      <c r="Z640" s="4">
        <v>0</v>
      </c>
      <c r="AA640">
        <v>47</v>
      </c>
      <c r="AB640" s="5">
        <v>8</v>
      </c>
      <c r="AD640">
        <v>0</v>
      </c>
      <c r="AE640">
        <v>5</v>
      </c>
      <c r="AF640" s="4">
        <v>0</v>
      </c>
      <c r="AG640">
        <v>0</v>
      </c>
      <c r="AH640" s="5">
        <v>5</v>
      </c>
      <c r="AI640">
        <v>5</v>
      </c>
      <c r="AJ640" s="4">
        <v>0</v>
      </c>
      <c r="AK640">
        <v>0</v>
      </c>
      <c r="AL640" s="5">
        <v>5</v>
      </c>
      <c r="AM640">
        <v>5</v>
      </c>
      <c r="AN640" s="4">
        <v>0</v>
      </c>
      <c r="AO640">
        <v>14</v>
      </c>
      <c r="AP640" s="5">
        <v>5</v>
      </c>
      <c r="AQ640">
        <v>6</v>
      </c>
      <c r="AR640" s="4">
        <v>0</v>
      </c>
      <c r="AS640">
        <v>6</v>
      </c>
      <c r="AT640" s="5">
        <v>6</v>
      </c>
      <c r="AU640">
        <v>8</v>
      </c>
      <c r="AV640" s="4">
        <v>0</v>
      </c>
      <c r="AW640">
        <v>13</v>
      </c>
      <c r="AX640" s="5">
        <v>8</v>
      </c>
      <c r="AY640">
        <v>8</v>
      </c>
      <c r="AZ640" s="4">
        <v>0</v>
      </c>
      <c r="BA640">
        <v>47</v>
      </c>
      <c r="BB640" s="5">
        <v>8</v>
      </c>
      <c r="BD640">
        <v>0</v>
      </c>
      <c r="BE640">
        <v>5</v>
      </c>
      <c r="BF640" s="4">
        <v>0</v>
      </c>
      <c r="BG640">
        <v>0</v>
      </c>
      <c r="BH640" s="5">
        <v>5</v>
      </c>
      <c r="BI640">
        <v>5</v>
      </c>
      <c r="BJ640" s="4">
        <v>0</v>
      </c>
      <c r="BK640">
        <v>14</v>
      </c>
      <c r="BL640" s="5">
        <v>5</v>
      </c>
      <c r="BM640">
        <v>5</v>
      </c>
      <c r="BN640" s="4">
        <v>0</v>
      </c>
      <c r="BO640">
        <v>4</v>
      </c>
      <c r="BP640" s="5">
        <v>5</v>
      </c>
      <c r="BQ640">
        <v>6</v>
      </c>
      <c r="BR640" s="4">
        <v>0</v>
      </c>
      <c r="BS640">
        <v>13</v>
      </c>
      <c r="BT640" s="5">
        <v>6</v>
      </c>
      <c r="BU640">
        <v>8</v>
      </c>
      <c r="BV640" s="4">
        <v>0</v>
      </c>
      <c r="BW640">
        <v>10</v>
      </c>
      <c r="BX640" s="5">
        <v>8</v>
      </c>
      <c r="BY640">
        <v>8</v>
      </c>
      <c r="BZ640" s="4">
        <v>0</v>
      </c>
      <c r="CA640">
        <v>47</v>
      </c>
      <c r="CB640" s="5">
        <v>8</v>
      </c>
      <c r="CD640">
        <v>0</v>
      </c>
      <c r="CE640">
        <v>5</v>
      </c>
      <c r="CF640" s="4">
        <v>0</v>
      </c>
      <c r="CG640">
        <v>0</v>
      </c>
      <c r="CH640" s="5">
        <v>5</v>
      </c>
      <c r="CI640">
        <v>5</v>
      </c>
      <c r="CJ640" s="4">
        <v>0</v>
      </c>
      <c r="CK640">
        <v>14</v>
      </c>
      <c r="CL640" s="5">
        <v>5</v>
      </c>
      <c r="CM640">
        <v>6</v>
      </c>
      <c r="CN640" s="4">
        <v>0</v>
      </c>
      <c r="CO640">
        <v>6</v>
      </c>
      <c r="CP640" s="5">
        <v>6</v>
      </c>
      <c r="CQ640">
        <v>8</v>
      </c>
      <c r="CR640" s="4">
        <v>0</v>
      </c>
      <c r="CS640">
        <v>13</v>
      </c>
      <c r="CT640" s="5">
        <v>8</v>
      </c>
      <c r="CU640">
        <v>8</v>
      </c>
      <c r="CV640" s="4">
        <v>0</v>
      </c>
      <c r="CW640">
        <v>20</v>
      </c>
      <c r="CX640" s="5">
        <v>8</v>
      </c>
      <c r="CY640" s="21">
        <v>8</v>
      </c>
      <c r="CZ640" s="21">
        <v>0</v>
      </c>
      <c r="DA640" s="21">
        <v>47</v>
      </c>
      <c r="DB640" s="5">
        <v>8</v>
      </c>
      <c r="DD640" s="8">
        <v>0</v>
      </c>
      <c r="DE640" s="8">
        <v>0</v>
      </c>
      <c r="DF640" s="8">
        <v>0</v>
      </c>
      <c r="DG640" s="8">
        <v>0</v>
      </c>
      <c r="DH640" s="8">
        <v>0</v>
      </c>
      <c r="DI640" s="8">
        <v>0</v>
      </c>
      <c r="DJ640" s="8">
        <v>0</v>
      </c>
      <c r="DK640" s="8">
        <v>0</v>
      </c>
      <c r="DL640" s="8">
        <v>0</v>
      </c>
      <c r="DM640" s="8">
        <v>0</v>
      </c>
      <c r="DN640" s="8">
        <v>0</v>
      </c>
      <c r="DO640" s="8">
        <v>0</v>
      </c>
      <c r="DP640" s="8">
        <v>0</v>
      </c>
      <c r="DQ640" s="8">
        <v>0</v>
      </c>
      <c r="DR640" s="8">
        <v>0</v>
      </c>
      <c r="DS640" s="8">
        <v>0</v>
      </c>
      <c r="DT640" s="8">
        <v>0</v>
      </c>
      <c r="DU640" s="8">
        <v>0</v>
      </c>
      <c r="DV640" s="8">
        <v>0</v>
      </c>
      <c r="DW640" s="8">
        <v>0</v>
      </c>
      <c r="DX640" s="8">
        <v>0</v>
      </c>
      <c r="DY640" s="8">
        <v>0</v>
      </c>
      <c r="DZ640" s="8">
        <v>0</v>
      </c>
      <c r="EA640" s="8">
        <v>0</v>
      </c>
      <c r="EB640" s="8">
        <v>0</v>
      </c>
      <c r="EC640" s="8">
        <v>0</v>
      </c>
      <c r="ED640" s="20">
        <v>0</v>
      </c>
      <c r="EF640" s="9">
        <v>0</v>
      </c>
      <c r="EG640" s="9">
        <v>0</v>
      </c>
      <c r="EH640" s="9">
        <v>0</v>
      </c>
      <c r="EI640" s="9">
        <v>0</v>
      </c>
      <c r="EJ640" s="9">
        <v>0</v>
      </c>
      <c r="EK640" s="9">
        <v>0</v>
      </c>
      <c r="EL640" s="9">
        <v>0</v>
      </c>
      <c r="EM640" s="9">
        <v>0</v>
      </c>
      <c r="EN640" s="9">
        <v>0</v>
      </c>
      <c r="EO640" s="9">
        <v>14</v>
      </c>
      <c r="EP640" s="9">
        <v>0</v>
      </c>
      <c r="EQ640" s="9">
        <v>4</v>
      </c>
      <c r="ER640" s="9">
        <v>0</v>
      </c>
      <c r="ES640" s="9">
        <v>0</v>
      </c>
      <c r="ET640" s="9">
        <v>6</v>
      </c>
      <c r="EU640" s="9">
        <v>0</v>
      </c>
      <c r="EV640" s="9">
        <v>0</v>
      </c>
      <c r="EW640" s="9">
        <v>13</v>
      </c>
      <c r="EX640" s="9">
        <v>0</v>
      </c>
      <c r="EY640" s="9">
        <v>0</v>
      </c>
      <c r="EZ640" s="9">
        <v>10</v>
      </c>
      <c r="FA640" s="9">
        <v>0</v>
      </c>
      <c r="FB640" s="9">
        <v>20</v>
      </c>
      <c r="FC640" s="9">
        <v>47</v>
      </c>
      <c r="FD640" s="9">
        <v>0</v>
      </c>
      <c r="FE640" s="9">
        <v>0</v>
      </c>
      <c r="FF640">
        <v>0</v>
      </c>
    </row>
    <row r="641" spans="1:162" x14ac:dyDescent="0.2">
      <c r="A641" t="s">
        <v>716</v>
      </c>
      <c r="B641" t="s">
        <v>3086</v>
      </c>
      <c r="C641" t="s">
        <v>3</v>
      </c>
      <c r="D641" s="1">
        <v>0</v>
      </c>
      <c r="E641" s="1">
        <v>5</v>
      </c>
      <c r="F641" s="4">
        <v>0</v>
      </c>
      <c r="G641" s="4">
        <v>0</v>
      </c>
      <c r="H641" s="5">
        <v>5</v>
      </c>
      <c r="I641">
        <v>5</v>
      </c>
      <c r="J641" s="4">
        <v>0</v>
      </c>
      <c r="K641">
        <v>19</v>
      </c>
      <c r="L641" s="5">
        <v>5</v>
      </c>
      <c r="M641">
        <v>5</v>
      </c>
      <c r="N641" s="4">
        <v>0</v>
      </c>
      <c r="O641">
        <v>6</v>
      </c>
      <c r="P641" s="5">
        <v>5</v>
      </c>
      <c r="Q641">
        <v>5</v>
      </c>
      <c r="R641" s="4">
        <v>0</v>
      </c>
      <c r="S641">
        <v>6</v>
      </c>
      <c r="T641" s="5">
        <v>5</v>
      </c>
      <c r="U641">
        <v>5</v>
      </c>
      <c r="V641" s="4">
        <v>0</v>
      </c>
      <c r="W641">
        <v>0</v>
      </c>
      <c r="X641" s="5">
        <v>5</v>
      </c>
      <c r="Y641">
        <v>5</v>
      </c>
      <c r="Z641" s="4">
        <v>0</v>
      </c>
      <c r="AA641">
        <v>0</v>
      </c>
      <c r="AB641" s="5">
        <v>5</v>
      </c>
      <c r="AD641">
        <v>0</v>
      </c>
      <c r="AE641">
        <v>5</v>
      </c>
      <c r="AF641" s="4">
        <v>0</v>
      </c>
      <c r="AG641">
        <v>1</v>
      </c>
      <c r="AH641" s="5">
        <v>5</v>
      </c>
      <c r="AI641">
        <v>5</v>
      </c>
      <c r="AJ641" s="4">
        <v>0</v>
      </c>
      <c r="AK641">
        <v>19</v>
      </c>
      <c r="AL641" s="5">
        <v>5</v>
      </c>
      <c r="AM641">
        <v>5</v>
      </c>
      <c r="AN641" s="4">
        <v>0</v>
      </c>
      <c r="AO641">
        <v>5</v>
      </c>
      <c r="AP641" s="5">
        <v>5</v>
      </c>
      <c r="AQ641">
        <v>5</v>
      </c>
      <c r="AR641" s="4">
        <v>0</v>
      </c>
      <c r="AS641">
        <v>6</v>
      </c>
      <c r="AT641" s="5">
        <v>5</v>
      </c>
      <c r="AU641">
        <v>5</v>
      </c>
      <c r="AV641" s="4">
        <v>0</v>
      </c>
      <c r="AW641">
        <v>0</v>
      </c>
      <c r="AX641" s="5">
        <v>5</v>
      </c>
      <c r="AY641">
        <v>5</v>
      </c>
      <c r="AZ641" s="4">
        <v>0</v>
      </c>
      <c r="BA641">
        <v>0</v>
      </c>
      <c r="BB641" s="5">
        <v>5</v>
      </c>
      <c r="BD641">
        <v>0</v>
      </c>
      <c r="BE641">
        <v>5</v>
      </c>
      <c r="BF641" s="4">
        <v>0</v>
      </c>
      <c r="BG641">
        <v>1</v>
      </c>
      <c r="BH641" s="5">
        <v>5</v>
      </c>
      <c r="BI641">
        <v>5</v>
      </c>
      <c r="BJ641" s="4">
        <v>0</v>
      </c>
      <c r="BK641">
        <v>19</v>
      </c>
      <c r="BL641" s="5">
        <v>5</v>
      </c>
      <c r="BM641">
        <v>5</v>
      </c>
      <c r="BN641" s="4">
        <v>0</v>
      </c>
      <c r="BO641">
        <v>5</v>
      </c>
      <c r="BP641" s="5">
        <v>5</v>
      </c>
      <c r="BQ641">
        <v>5</v>
      </c>
      <c r="BR641" s="4">
        <v>0</v>
      </c>
      <c r="BS641">
        <v>6</v>
      </c>
      <c r="BT641" s="5">
        <v>5</v>
      </c>
      <c r="BU641">
        <v>5</v>
      </c>
      <c r="BV641" s="4">
        <v>0</v>
      </c>
      <c r="BW641">
        <v>0</v>
      </c>
      <c r="BX641" s="5">
        <v>5</v>
      </c>
      <c r="BY641">
        <v>5</v>
      </c>
      <c r="BZ641" s="4">
        <v>0</v>
      </c>
      <c r="CA641">
        <v>0</v>
      </c>
      <c r="CB641" s="5">
        <v>5</v>
      </c>
      <c r="CD641">
        <v>0</v>
      </c>
      <c r="CE641">
        <v>5</v>
      </c>
      <c r="CF641" s="4">
        <v>0</v>
      </c>
      <c r="CG641">
        <v>1</v>
      </c>
      <c r="CH641" s="5">
        <v>5</v>
      </c>
      <c r="CI641">
        <v>5</v>
      </c>
      <c r="CJ641" s="4">
        <v>0</v>
      </c>
      <c r="CK641">
        <v>19</v>
      </c>
      <c r="CL641" s="5">
        <v>5</v>
      </c>
      <c r="CM641">
        <v>5</v>
      </c>
      <c r="CN641" s="4">
        <v>0</v>
      </c>
      <c r="CO641">
        <v>6</v>
      </c>
      <c r="CP641" s="5">
        <v>5</v>
      </c>
      <c r="CQ641">
        <v>5</v>
      </c>
      <c r="CR641" s="4">
        <v>0</v>
      </c>
      <c r="CS641">
        <v>0</v>
      </c>
      <c r="CT641" s="5">
        <v>5</v>
      </c>
      <c r="CU641">
        <v>5</v>
      </c>
      <c r="CV641" s="4">
        <v>0</v>
      </c>
      <c r="CW641">
        <v>0</v>
      </c>
      <c r="CX641" s="5">
        <v>5</v>
      </c>
      <c r="CY641" s="21">
        <v>0</v>
      </c>
      <c r="CZ641" s="21">
        <v>0</v>
      </c>
      <c r="DA641" s="21">
        <v>0</v>
      </c>
      <c r="DB641" s="5">
        <v>0</v>
      </c>
      <c r="DD641" s="8">
        <v>0</v>
      </c>
      <c r="DE641" s="8">
        <v>0</v>
      </c>
      <c r="DF641" s="8">
        <v>0</v>
      </c>
      <c r="DG641" s="8">
        <v>0</v>
      </c>
      <c r="DH641" s="8">
        <v>0</v>
      </c>
      <c r="DI641" s="8">
        <v>0</v>
      </c>
      <c r="DJ641" s="8">
        <v>0</v>
      </c>
      <c r="DK641" s="8">
        <v>0</v>
      </c>
      <c r="DL641" s="8">
        <v>0</v>
      </c>
      <c r="DM641" s="8">
        <v>0</v>
      </c>
      <c r="DN641" s="8">
        <v>0</v>
      </c>
      <c r="DO641" s="8">
        <v>0</v>
      </c>
      <c r="DP641" s="8">
        <v>0</v>
      </c>
      <c r="DQ641" s="8">
        <v>0</v>
      </c>
      <c r="DR641" s="8">
        <v>0</v>
      </c>
      <c r="DS641" s="8">
        <v>0</v>
      </c>
      <c r="DT641" s="8">
        <v>0</v>
      </c>
      <c r="DU641" s="8">
        <v>0</v>
      </c>
      <c r="DV641" s="8">
        <v>0</v>
      </c>
      <c r="DW641" s="8">
        <v>0</v>
      </c>
      <c r="DX641" s="8">
        <v>0</v>
      </c>
      <c r="DY641" s="8">
        <v>0</v>
      </c>
      <c r="DZ641" s="8">
        <v>0</v>
      </c>
      <c r="EA641" s="8">
        <v>0</v>
      </c>
      <c r="EB641" s="8">
        <v>0</v>
      </c>
      <c r="EC641" s="8">
        <v>0</v>
      </c>
      <c r="ED641" s="20">
        <v>0</v>
      </c>
      <c r="EF641" s="9">
        <v>0</v>
      </c>
      <c r="EG641" s="9">
        <v>0</v>
      </c>
      <c r="EH641" s="9">
        <v>0</v>
      </c>
      <c r="EI641" s="9">
        <v>0</v>
      </c>
      <c r="EJ641" s="9">
        <v>1</v>
      </c>
      <c r="EK641" s="9">
        <v>0</v>
      </c>
      <c r="EL641" s="9">
        <v>0</v>
      </c>
      <c r="EM641" s="9">
        <v>19</v>
      </c>
      <c r="EN641" s="9">
        <v>6</v>
      </c>
      <c r="EO641" s="9">
        <v>0</v>
      </c>
      <c r="EP641" s="9">
        <v>0</v>
      </c>
      <c r="EQ641" s="9">
        <v>0</v>
      </c>
      <c r="ER641" s="9">
        <v>5</v>
      </c>
      <c r="ES641" s="9">
        <v>0</v>
      </c>
      <c r="ET641" s="9">
        <v>6</v>
      </c>
      <c r="EU641" s="9">
        <v>0</v>
      </c>
      <c r="EV641" s="9">
        <v>0</v>
      </c>
      <c r="EW641" s="9">
        <v>0</v>
      </c>
      <c r="EX641" s="9">
        <v>0</v>
      </c>
      <c r="EY641" s="9">
        <v>0</v>
      </c>
      <c r="EZ641" s="9">
        <v>0</v>
      </c>
      <c r="FA641" s="9">
        <v>0</v>
      </c>
      <c r="FB641" s="9">
        <v>0</v>
      </c>
      <c r="FC641" s="9">
        <v>0</v>
      </c>
      <c r="FD641" s="9">
        <v>0</v>
      </c>
      <c r="FE641" s="9">
        <v>0</v>
      </c>
      <c r="FF641">
        <v>0</v>
      </c>
    </row>
    <row r="642" spans="1:162" x14ac:dyDescent="0.2">
      <c r="A642" t="s">
        <v>283</v>
      </c>
      <c r="B642" t="s">
        <v>3087</v>
      </c>
      <c r="C642" t="s">
        <v>3</v>
      </c>
      <c r="D642" s="1">
        <v>0</v>
      </c>
      <c r="E642" s="1">
        <v>5</v>
      </c>
      <c r="F642" s="4">
        <v>0</v>
      </c>
      <c r="G642" s="4">
        <v>0</v>
      </c>
      <c r="H642" s="5">
        <v>5</v>
      </c>
      <c r="I642">
        <v>5</v>
      </c>
      <c r="J642" s="4">
        <v>0</v>
      </c>
      <c r="K642">
        <v>10</v>
      </c>
      <c r="L642" s="5">
        <v>5</v>
      </c>
      <c r="M642">
        <v>7</v>
      </c>
      <c r="N642" s="4">
        <v>0</v>
      </c>
      <c r="O642">
        <v>49</v>
      </c>
      <c r="P642" s="5">
        <v>7</v>
      </c>
      <c r="Q642">
        <v>11</v>
      </c>
      <c r="R642" s="4">
        <v>103422141.63</v>
      </c>
      <c r="S642">
        <v>111</v>
      </c>
      <c r="T642" s="5">
        <v>13</v>
      </c>
      <c r="U642">
        <v>13</v>
      </c>
      <c r="V642" s="4">
        <v>103422141.63</v>
      </c>
      <c r="W642">
        <v>496</v>
      </c>
      <c r="X642" s="5">
        <v>13</v>
      </c>
      <c r="Y642">
        <v>13</v>
      </c>
      <c r="Z642" s="4">
        <v>103422141.63</v>
      </c>
      <c r="AA642">
        <v>846</v>
      </c>
      <c r="AB642" s="5">
        <v>13</v>
      </c>
      <c r="AD642">
        <v>0</v>
      </c>
      <c r="AE642">
        <v>5</v>
      </c>
      <c r="AF642" s="4">
        <v>0</v>
      </c>
      <c r="AG642">
        <v>0</v>
      </c>
      <c r="AH642" s="5">
        <v>5</v>
      </c>
      <c r="AI642">
        <v>5</v>
      </c>
      <c r="AJ642" s="4">
        <v>0</v>
      </c>
      <c r="AK642">
        <v>35</v>
      </c>
      <c r="AL642" s="5">
        <v>5</v>
      </c>
      <c r="AM642">
        <v>7</v>
      </c>
      <c r="AN642" s="4">
        <v>0</v>
      </c>
      <c r="AO642">
        <v>61</v>
      </c>
      <c r="AP642" s="5">
        <v>7</v>
      </c>
      <c r="AQ642">
        <v>12</v>
      </c>
      <c r="AR642" s="4">
        <v>103422141.63</v>
      </c>
      <c r="AS642">
        <v>203</v>
      </c>
      <c r="AT642" s="5">
        <v>13</v>
      </c>
      <c r="AU642">
        <v>13</v>
      </c>
      <c r="AV642" s="4">
        <v>103422141.63</v>
      </c>
      <c r="AW642">
        <v>573</v>
      </c>
      <c r="AX642" s="5">
        <v>13</v>
      </c>
      <c r="AY642">
        <v>13</v>
      </c>
      <c r="AZ642" s="4">
        <v>103422141.63</v>
      </c>
      <c r="BA642">
        <v>936</v>
      </c>
      <c r="BB642" s="5">
        <v>13</v>
      </c>
      <c r="BD642">
        <v>3</v>
      </c>
      <c r="BE642">
        <v>5</v>
      </c>
      <c r="BF642" s="4">
        <v>0</v>
      </c>
      <c r="BG642">
        <v>0</v>
      </c>
      <c r="BH642" s="5">
        <v>5</v>
      </c>
      <c r="BI642">
        <v>5</v>
      </c>
      <c r="BJ642" s="4">
        <v>0</v>
      </c>
      <c r="BK642">
        <v>49</v>
      </c>
      <c r="BL642" s="5">
        <v>5</v>
      </c>
      <c r="BM642">
        <v>7</v>
      </c>
      <c r="BN642" s="4">
        <v>0</v>
      </c>
      <c r="BO642">
        <v>61</v>
      </c>
      <c r="BP642" s="5">
        <v>7</v>
      </c>
      <c r="BQ642">
        <v>12</v>
      </c>
      <c r="BR642" s="4">
        <v>103422141.63</v>
      </c>
      <c r="BS642">
        <v>286</v>
      </c>
      <c r="BT642" s="5">
        <v>13</v>
      </c>
      <c r="BU642">
        <v>13</v>
      </c>
      <c r="BV642" s="4">
        <v>103422141.63</v>
      </c>
      <c r="BW642">
        <v>664</v>
      </c>
      <c r="BX642" s="5">
        <v>13</v>
      </c>
      <c r="BY642">
        <v>13</v>
      </c>
      <c r="BZ642" s="4">
        <v>103422141.63</v>
      </c>
      <c r="CA642">
        <v>1028</v>
      </c>
      <c r="CB642" s="5">
        <v>13</v>
      </c>
      <c r="CD642">
        <v>5</v>
      </c>
      <c r="CE642">
        <v>5</v>
      </c>
      <c r="CF642" s="4">
        <v>0</v>
      </c>
      <c r="CG642">
        <v>1</v>
      </c>
      <c r="CH642" s="5">
        <v>5</v>
      </c>
      <c r="CI642">
        <v>5</v>
      </c>
      <c r="CJ642" s="4">
        <v>0</v>
      </c>
      <c r="CK642">
        <v>49</v>
      </c>
      <c r="CL642" s="5">
        <v>5</v>
      </c>
      <c r="CM642">
        <v>7</v>
      </c>
      <c r="CN642" s="4">
        <v>0</v>
      </c>
      <c r="CO642">
        <v>61</v>
      </c>
      <c r="CP642" s="5">
        <v>7</v>
      </c>
      <c r="CQ642">
        <v>13</v>
      </c>
      <c r="CR642" s="4">
        <v>103422141.63</v>
      </c>
      <c r="CS642">
        <v>391</v>
      </c>
      <c r="CT642" s="5">
        <v>13</v>
      </c>
      <c r="CU642">
        <v>13</v>
      </c>
      <c r="CV642" s="4">
        <v>103422141.63</v>
      </c>
      <c r="CW642">
        <v>757</v>
      </c>
      <c r="CX642" s="5">
        <v>13</v>
      </c>
      <c r="CY642" s="21">
        <v>13</v>
      </c>
      <c r="CZ642" s="21">
        <v>103422141.63</v>
      </c>
      <c r="DA642" s="21">
        <v>1114</v>
      </c>
      <c r="DB642" s="5">
        <v>13</v>
      </c>
      <c r="DD642" s="8">
        <v>0</v>
      </c>
      <c r="DE642" s="8">
        <v>0</v>
      </c>
      <c r="DF642" s="8">
        <v>0</v>
      </c>
      <c r="DG642" s="8">
        <v>0</v>
      </c>
      <c r="DH642" s="8">
        <v>0</v>
      </c>
      <c r="DI642" s="8">
        <v>0</v>
      </c>
      <c r="DJ642" s="8">
        <v>0</v>
      </c>
      <c r="DK642" s="8">
        <v>0</v>
      </c>
      <c r="DL642" s="8">
        <v>0</v>
      </c>
      <c r="DM642" s="8">
        <v>0</v>
      </c>
      <c r="DN642" s="8">
        <v>0</v>
      </c>
      <c r="DO642" s="8">
        <v>0</v>
      </c>
      <c r="DP642" s="8">
        <v>0</v>
      </c>
      <c r="DQ642" s="8">
        <v>0</v>
      </c>
      <c r="DR642" s="8">
        <v>0</v>
      </c>
      <c r="DS642" s="8">
        <v>103422141.63</v>
      </c>
      <c r="DT642" s="8">
        <v>103422141.63</v>
      </c>
      <c r="DU642" s="8">
        <v>103422141.63</v>
      </c>
      <c r="DV642" s="8">
        <v>103422141.63</v>
      </c>
      <c r="DW642" s="8">
        <v>103422141.63</v>
      </c>
      <c r="DX642" s="8">
        <v>103422141.63</v>
      </c>
      <c r="DY642" s="8">
        <v>103422141.63</v>
      </c>
      <c r="DZ642" s="8">
        <v>103422140.17058825</v>
      </c>
      <c r="EA642" s="8">
        <v>103422141.63</v>
      </c>
      <c r="EB642" s="8">
        <v>89900000</v>
      </c>
      <c r="EC642" s="8">
        <v>89900000</v>
      </c>
      <c r="ED642" s="20">
        <v>82118783.710000008</v>
      </c>
      <c r="EF642" s="9">
        <v>0</v>
      </c>
      <c r="EG642" s="9">
        <v>0</v>
      </c>
      <c r="EH642" s="9">
        <v>0</v>
      </c>
      <c r="EI642" s="9">
        <v>0</v>
      </c>
      <c r="EJ642" s="9">
        <v>0</v>
      </c>
      <c r="EK642" s="9">
        <v>0</v>
      </c>
      <c r="EL642" s="9">
        <v>1</v>
      </c>
      <c r="EM642" s="9">
        <v>10</v>
      </c>
      <c r="EN642" s="9">
        <v>35</v>
      </c>
      <c r="EO642" s="9">
        <v>49</v>
      </c>
      <c r="EP642" s="9">
        <v>0</v>
      </c>
      <c r="EQ642" s="9">
        <v>25</v>
      </c>
      <c r="ER642" s="9">
        <v>61</v>
      </c>
      <c r="ES642" s="9">
        <v>0</v>
      </c>
      <c r="ET642" s="9">
        <v>31</v>
      </c>
      <c r="EU642" s="9">
        <v>111</v>
      </c>
      <c r="EV642" s="9">
        <v>203</v>
      </c>
      <c r="EW642" s="9">
        <v>286</v>
      </c>
      <c r="EX642" s="9">
        <v>391</v>
      </c>
      <c r="EY642" s="9">
        <v>496</v>
      </c>
      <c r="EZ642" s="9">
        <v>573</v>
      </c>
      <c r="FA642" s="9">
        <v>664</v>
      </c>
      <c r="FB642" s="9">
        <v>757</v>
      </c>
      <c r="FC642" s="9">
        <v>846</v>
      </c>
      <c r="FD642" s="9">
        <v>936</v>
      </c>
      <c r="FE642" s="9">
        <v>1028</v>
      </c>
      <c r="FF642">
        <v>1114</v>
      </c>
    </row>
    <row r="643" spans="1:162" x14ac:dyDescent="0.2">
      <c r="A643" t="s">
        <v>65</v>
      </c>
      <c r="B643" t="s">
        <v>3088</v>
      </c>
      <c r="C643" t="s">
        <v>3</v>
      </c>
      <c r="D643" s="1">
        <v>9</v>
      </c>
      <c r="E643" s="1">
        <v>9</v>
      </c>
      <c r="F643" s="4">
        <v>0</v>
      </c>
      <c r="G643" s="4">
        <v>1233</v>
      </c>
      <c r="H643" s="5">
        <v>13</v>
      </c>
      <c r="I643">
        <v>4</v>
      </c>
      <c r="J643" s="4">
        <v>0</v>
      </c>
      <c r="K643">
        <v>0</v>
      </c>
      <c r="L643" s="5">
        <v>4</v>
      </c>
      <c r="M643">
        <v>4</v>
      </c>
      <c r="N643" s="4">
        <v>0</v>
      </c>
      <c r="O643">
        <v>30</v>
      </c>
      <c r="P643" s="5">
        <v>4</v>
      </c>
      <c r="Q643">
        <v>6</v>
      </c>
      <c r="R643" s="4">
        <v>0</v>
      </c>
      <c r="S643">
        <v>0</v>
      </c>
      <c r="T643" s="5">
        <v>6</v>
      </c>
      <c r="U643">
        <v>6</v>
      </c>
      <c r="V643" s="4">
        <v>0</v>
      </c>
      <c r="W643">
        <v>0</v>
      </c>
      <c r="X643" s="5">
        <v>6</v>
      </c>
      <c r="Y643">
        <v>6</v>
      </c>
      <c r="Z643" s="4">
        <v>0</v>
      </c>
      <c r="AA643">
        <v>4</v>
      </c>
      <c r="AB643" s="5">
        <v>6</v>
      </c>
      <c r="AD643">
        <v>9</v>
      </c>
      <c r="AE643">
        <v>9</v>
      </c>
      <c r="AF643" s="4">
        <v>0</v>
      </c>
      <c r="AG643">
        <v>1233</v>
      </c>
      <c r="AH643" s="5">
        <v>13</v>
      </c>
      <c r="AI643">
        <v>4</v>
      </c>
      <c r="AJ643" s="4">
        <v>0</v>
      </c>
      <c r="AK643">
        <v>0</v>
      </c>
      <c r="AL643" s="5">
        <v>4</v>
      </c>
      <c r="AM643">
        <v>4</v>
      </c>
      <c r="AN643" s="4">
        <v>0</v>
      </c>
      <c r="AO643">
        <v>30</v>
      </c>
      <c r="AP643" s="5">
        <v>4</v>
      </c>
      <c r="AQ643">
        <v>6</v>
      </c>
      <c r="AR643" s="4">
        <v>0</v>
      </c>
      <c r="AS643">
        <v>0</v>
      </c>
      <c r="AT643" s="5">
        <v>6</v>
      </c>
      <c r="AU643">
        <v>6</v>
      </c>
      <c r="AV643" s="4">
        <v>0</v>
      </c>
      <c r="AW643">
        <v>4</v>
      </c>
      <c r="AX643" s="5">
        <v>6</v>
      </c>
      <c r="AY643">
        <v>6</v>
      </c>
      <c r="AZ643" s="4">
        <v>0</v>
      </c>
      <c r="BA643">
        <v>4</v>
      </c>
      <c r="BB643" s="5">
        <v>6</v>
      </c>
      <c r="BD643">
        <v>9</v>
      </c>
      <c r="BE643">
        <v>4</v>
      </c>
      <c r="BF643" s="4">
        <v>0</v>
      </c>
      <c r="BG643">
        <v>0</v>
      </c>
      <c r="BH643" s="5">
        <v>4</v>
      </c>
      <c r="BI643">
        <v>4</v>
      </c>
      <c r="BJ643" s="4">
        <v>0</v>
      </c>
      <c r="BK643">
        <v>0</v>
      </c>
      <c r="BL643" s="5">
        <v>4</v>
      </c>
      <c r="BM643">
        <v>6</v>
      </c>
      <c r="BN643" s="4">
        <v>0</v>
      </c>
      <c r="BO643">
        <v>30</v>
      </c>
      <c r="BP643" s="5">
        <v>6</v>
      </c>
      <c r="BQ643">
        <v>6</v>
      </c>
      <c r="BR643" s="4">
        <v>0</v>
      </c>
      <c r="BS643">
        <v>0</v>
      </c>
      <c r="BT643" s="5">
        <v>6</v>
      </c>
      <c r="BU643">
        <v>6</v>
      </c>
      <c r="BV643" s="4">
        <v>0</v>
      </c>
      <c r="BW643">
        <v>4</v>
      </c>
      <c r="BX643" s="5">
        <v>6</v>
      </c>
      <c r="BY643">
        <v>6</v>
      </c>
      <c r="BZ643" s="4">
        <v>0</v>
      </c>
      <c r="CA643">
        <v>4</v>
      </c>
      <c r="CB643" s="5">
        <v>6</v>
      </c>
      <c r="CD643">
        <v>9</v>
      </c>
      <c r="CE643">
        <v>4</v>
      </c>
      <c r="CF643" s="4">
        <v>0</v>
      </c>
      <c r="CG643">
        <v>0</v>
      </c>
      <c r="CH643" s="5">
        <v>4</v>
      </c>
      <c r="CI643">
        <v>4</v>
      </c>
      <c r="CJ643" s="4">
        <v>0</v>
      </c>
      <c r="CK643">
        <v>30</v>
      </c>
      <c r="CL643" s="5">
        <v>4</v>
      </c>
      <c r="CM643">
        <v>6</v>
      </c>
      <c r="CN643" s="4">
        <v>0</v>
      </c>
      <c r="CO643">
        <v>0</v>
      </c>
      <c r="CP643" s="5">
        <v>6</v>
      </c>
      <c r="CQ643">
        <v>6</v>
      </c>
      <c r="CR643" s="4">
        <v>0</v>
      </c>
      <c r="CS643">
        <v>0</v>
      </c>
      <c r="CT643" s="5">
        <v>6</v>
      </c>
      <c r="CU643">
        <v>6</v>
      </c>
      <c r="CV643" s="4">
        <v>0</v>
      </c>
      <c r="CW643">
        <v>4</v>
      </c>
      <c r="CX643" s="5">
        <v>6</v>
      </c>
      <c r="CY643" s="21">
        <v>6</v>
      </c>
      <c r="CZ643" s="21">
        <v>0</v>
      </c>
      <c r="DA643" s="21">
        <v>4</v>
      </c>
      <c r="DB643" s="5">
        <v>6</v>
      </c>
      <c r="DD643" s="8">
        <v>0</v>
      </c>
      <c r="DE643" s="8">
        <v>0</v>
      </c>
      <c r="DF643" s="8">
        <v>0</v>
      </c>
      <c r="DG643" s="8">
        <v>0</v>
      </c>
      <c r="DH643" s="8">
        <v>0</v>
      </c>
      <c r="DI643" s="8">
        <v>0</v>
      </c>
      <c r="DJ643" s="8">
        <v>0</v>
      </c>
      <c r="DK643" s="8">
        <v>0</v>
      </c>
      <c r="DL643" s="8">
        <v>0</v>
      </c>
      <c r="DM643" s="8">
        <v>0</v>
      </c>
      <c r="DN643" s="8">
        <v>0</v>
      </c>
      <c r="DO643" s="8">
        <v>0</v>
      </c>
      <c r="DP643" s="8">
        <v>0</v>
      </c>
      <c r="DQ643" s="8">
        <v>0</v>
      </c>
      <c r="DR643" s="8">
        <v>0</v>
      </c>
      <c r="DS643" s="8">
        <v>0</v>
      </c>
      <c r="DT643" s="8">
        <v>0</v>
      </c>
      <c r="DU643" s="8">
        <v>0</v>
      </c>
      <c r="DV643" s="8">
        <v>0</v>
      </c>
      <c r="DW643" s="8">
        <v>0</v>
      </c>
      <c r="DX643" s="8">
        <v>0</v>
      </c>
      <c r="DY643" s="8">
        <v>0</v>
      </c>
      <c r="DZ643" s="8">
        <v>0</v>
      </c>
      <c r="EA643" s="8">
        <v>0</v>
      </c>
      <c r="EB643" s="8">
        <v>0</v>
      </c>
      <c r="EC643" s="8">
        <v>0</v>
      </c>
      <c r="ED643" s="20">
        <v>0</v>
      </c>
      <c r="EF643" s="9">
        <v>1141</v>
      </c>
      <c r="EG643" s="9">
        <v>1233</v>
      </c>
      <c r="EH643" s="9">
        <v>0</v>
      </c>
      <c r="EI643" s="9">
        <v>0</v>
      </c>
      <c r="EJ643" s="9">
        <v>0</v>
      </c>
      <c r="EK643" s="9">
        <v>0</v>
      </c>
      <c r="EL643" s="9">
        <v>0</v>
      </c>
      <c r="EM643" s="9">
        <v>0</v>
      </c>
      <c r="EN643" s="9">
        <v>0</v>
      </c>
      <c r="EO643" s="9">
        <v>0</v>
      </c>
      <c r="EP643" s="9">
        <v>30</v>
      </c>
      <c r="EQ643" s="9">
        <v>0</v>
      </c>
      <c r="ER643" s="9">
        <v>0</v>
      </c>
      <c r="ES643" s="9">
        <v>0</v>
      </c>
      <c r="ET643" s="9">
        <v>0</v>
      </c>
      <c r="EU643" s="9">
        <v>0</v>
      </c>
      <c r="EV643" s="9">
        <v>0</v>
      </c>
      <c r="EW643" s="9">
        <v>0</v>
      </c>
      <c r="EX643" s="9">
        <v>0</v>
      </c>
      <c r="EY643" s="9">
        <v>0</v>
      </c>
      <c r="EZ643" s="9">
        <v>4</v>
      </c>
      <c r="FA643" s="9">
        <v>0</v>
      </c>
      <c r="FB643" s="9">
        <v>0</v>
      </c>
      <c r="FC643" s="9">
        <v>0</v>
      </c>
      <c r="FD643" s="9">
        <v>4</v>
      </c>
      <c r="FE643" s="9">
        <v>0</v>
      </c>
      <c r="FF643">
        <v>0</v>
      </c>
    </row>
    <row r="644" spans="1:162" x14ac:dyDescent="0.2">
      <c r="A644" t="s">
        <v>661</v>
      </c>
      <c r="B644" t="s">
        <v>3089</v>
      </c>
      <c r="C644" t="s">
        <v>3</v>
      </c>
      <c r="D644" s="1">
        <v>0</v>
      </c>
      <c r="E644" s="1">
        <v>0</v>
      </c>
      <c r="F644" s="4">
        <v>0</v>
      </c>
      <c r="G644" s="4">
        <v>0</v>
      </c>
      <c r="H644" s="5">
        <v>0</v>
      </c>
      <c r="I644">
        <v>3</v>
      </c>
      <c r="J644" s="4">
        <v>0</v>
      </c>
      <c r="K644">
        <v>0</v>
      </c>
      <c r="L644" s="5">
        <v>3</v>
      </c>
      <c r="M644">
        <v>3</v>
      </c>
      <c r="N644" s="4">
        <v>0</v>
      </c>
      <c r="O644">
        <v>0</v>
      </c>
      <c r="P644" s="5">
        <v>3</v>
      </c>
      <c r="Q644">
        <v>4</v>
      </c>
      <c r="R644" s="4">
        <v>0</v>
      </c>
      <c r="S644">
        <v>1</v>
      </c>
      <c r="T644" s="5">
        <v>4</v>
      </c>
      <c r="U644">
        <v>4</v>
      </c>
      <c r="V644" s="4">
        <v>0</v>
      </c>
      <c r="W644">
        <v>0</v>
      </c>
      <c r="X644" s="5">
        <v>4</v>
      </c>
      <c r="Y644">
        <v>4</v>
      </c>
      <c r="Z644" s="4">
        <v>0</v>
      </c>
      <c r="AA644">
        <v>0</v>
      </c>
      <c r="AB644" s="5">
        <v>4</v>
      </c>
      <c r="AD644">
        <v>0</v>
      </c>
      <c r="AE644">
        <v>3</v>
      </c>
      <c r="AF644" s="4">
        <v>0</v>
      </c>
      <c r="AG644">
        <v>0</v>
      </c>
      <c r="AH644" s="5">
        <v>3</v>
      </c>
      <c r="AI644">
        <v>3</v>
      </c>
      <c r="AJ644" s="4">
        <v>0</v>
      </c>
      <c r="AK644">
        <v>0</v>
      </c>
      <c r="AL644" s="5">
        <v>3</v>
      </c>
      <c r="AM644">
        <v>3</v>
      </c>
      <c r="AN644" s="4">
        <v>0</v>
      </c>
      <c r="AO644">
        <v>0</v>
      </c>
      <c r="AP644" s="5">
        <v>3</v>
      </c>
      <c r="AQ644">
        <v>4</v>
      </c>
      <c r="AR644" s="4">
        <v>0</v>
      </c>
      <c r="AS644">
        <v>1</v>
      </c>
      <c r="AT644" s="5">
        <v>4</v>
      </c>
      <c r="AU644">
        <v>4</v>
      </c>
      <c r="AV644" s="4">
        <v>0</v>
      </c>
      <c r="AW644">
        <v>0</v>
      </c>
      <c r="AX644" s="5">
        <v>4</v>
      </c>
      <c r="AY644">
        <v>4</v>
      </c>
      <c r="AZ644" s="4">
        <v>0</v>
      </c>
      <c r="BA644">
        <v>0</v>
      </c>
      <c r="BB644" s="5">
        <v>4</v>
      </c>
      <c r="BD644">
        <v>0</v>
      </c>
      <c r="BE644">
        <v>3</v>
      </c>
      <c r="BF644" s="4">
        <v>0</v>
      </c>
      <c r="BG644">
        <v>0</v>
      </c>
      <c r="BH644" s="5">
        <v>3</v>
      </c>
      <c r="BI644">
        <v>3</v>
      </c>
      <c r="BJ644" s="4">
        <v>0</v>
      </c>
      <c r="BK644">
        <v>0</v>
      </c>
      <c r="BL644" s="5">
        <v>3</v>
      </c>
      <c r="BM644">
        <v>4</v>
      </c>
      <c r="BN644" s="4">
        <v>0</v>
      </c>
      <c r="BO644">
        <v>0</v>
      </c>
      <c r="BP644" s="5">
        <v>4</v>
      </c>
      <c r="BQ644">
        <v>4</v>
      </c>
      <c r="BR644" s="4">
        <v>0</v>
      </c>
      <c r="BS644">
        <v>1</v>
      </c>
      <c r="BT644" s="5">
        <v>4</v>
      </c>
      <c r="BU644">
        <v>4</v>
      </c>
      <c r="BV644" s="4">
        <v>0</v>
      </c>
      <c r="BW644">
        <v>0</v>
      </c>
      <c r="BX644" s="5">
        <v>4</v>
      </c>
      <c r="BY644">
        <v>4</v>
      </c>
      <c r="BZ644" s="4">
        <v>0</v>
      </c>
      <c r="CA644">
        <v>9</v>
      </c>
      <c r="CB644" s="5">
        <v>4</v>
      </c>
      <c r="CD644">
        <v>0</v>
      </c>
      <c r="CE644">
        <v>3</v>
      </c>
      <c r="CF644" s="4">
        <v>0</v>
      </c>
      <c r="CG644">
        <v>0</v>
      </c>
      <c r="CH644" s="5">
        <v>3</v>
      </c>
      <c r="CI644">
        <v>3</v>
      </c>
      <c r="CJ644" s="4">
        <v>0</v>
      </c>
      <c r="CK644">
        <v>0</v>
      </c>
      <c r="CL644" s="5">
        <v>3</v>
      </c>
      <c r="CM644">
        <v>4</v>
      </c>
      <c r="CN644" s="4">
        <v>0</v>
      </c>
      <c r="CO644">
        <v>1</v>
      </c>
      <c r="CP644" s="5">
        <v>4</v>
      </c>
      <c r="CQ644">
        <v>4</v>
      </c>
      <c r="CR644" s="4">
        <v>0</v>
      </c>
      <c r="CS644">
        <v>0</v>
      </c>
      <c r="CT644" s="5">
        <v>4</v>
      </c>
      <c r="CU644">
        <v>4</v>
      </c>
      <c r="CV644" s="4">
        <v>0</v>
      </c>
      <c r="CW644">
        <v>0</v>
      </c>
      <c r="CX644" s="5">
        <v>4</v>
      </c>
      <c r="CY644" s="21">
        <v>0</v>
      </c>
      <c r="CZ644" s="21">
        <v>0</v>
      </c>
      <c r="DA644" s="21">
        <v>9</v>
      </c>
      <c r="DB644" s="5">
        <v>0</v>
      </c>
      <c r="DD644" s="8">
        <v>0</v>
      </c>
      <c r="DE644" s="8">
        <v>0</v>
      </c>
      <c r="DF644" s="8">
        <v>0</v>
      </c>
      <c r="DG644" s="8">
        <v>0</v>
      </c>
      <c r="DH644" s="8">
        <v>0</v>
      </c>
      <c r="DI644" s="8">
        <v>0</v>
      </c>
      <c r="DJ644" s="8">
        <v>0</v>
      </c>
      <c r="DK644" s="8">
        <v>0</v>
      </c>
      <c r="DL644" s="8">
        <v>0</v>
      </c>
      <c r="DM644" s="8">
        <v>0</v>
      </c>
      <c r="DN644" s="8">
        <v>0</v>
      </c>
      <c r="DO644" s="8">
        <v>0</v>
      </c>
      <c r="DP644" s="8">
        <v>0</v>
      </c>
      <c r="DQ644" s="8">
        <v>0</v>
      </c>
      <c r="DR644" s="8">
        <v>0</v>
      </c>
      <c r="DS644" s="8">
        <v>0</v>
      </c>
      <c r="DT644" s="8">
        <v>0</v>
      </c>
      <c r="DU644" s="8">
        <v>0</v>
      </c>
      <c r="DV644" s="8">
        <v>0</v>
      </c>
      <c r="DW644" s="8">
        <v>0</v>
      </c>
      <c r="DX644" s="8">
        <v>0</v>
      </c>
      <c r="DY644" s="8">
        <v>0</v>
      </c>
      <c r="DZ644" s="8">
        <v>0</v>
      </c>
      <c r="EA644" s="8">
        <v>0</v>
      </c>
      <c r="EB644" s="8">
        <v>0</v>
      </c>
      <c r="EC644" s="8">
        <v>0</v>
      </c>
      <c r="ED644" s="20">
        <v>0</v>
      </c>
      <c r="EF644" s="9">
        <v>0</v>
      </c>
      <c r="EG644" s="9">
        <v>0</v>
      </c>
      <c r="EH644" s="9">
        <v>0</v>
      </c>
      <c r="EI644" s="9">
        <v>0</v>
      </c>
      <c r="EJ644" s="9">
        <v>0</v>
      </c>
      <c r="EK644" s="9">
        <v>0</v>
      </c>
      <c r="EL644" s="9">
        <v>0</v>
      </c>
      <c r="EM644" s="9">
        <v>0</v>
      </c>
      <c r="EN644" s="9">
        <v>0</v>
      </c>
      <c r="EO644" s="9">
        <v>0</v>
      </c>
      <c r="EP644" s="9">
        <v>0</v>
      </c>
      <c r="EQ644" s="9">
        <v>0</v>
      </c>
      <c r="ER644" s="9">
        <v>0</v>
      </c>
      <c r="ES644" s="9">
        <v>0</v>
      </c>
      <c r="ET644" s="9">
        <v>1</v>
      </c>
      <c r="EU644" s="9">
        <v>0</v>
      </c>
      <c r="EV644" s="9">
        <v>0</v>
      </c>
      <c r="EW644" s="9">
        <v>0</v>
      </c>
      <c r="EX644" s="9">
        <v>0</v>
      </c>
      <c r="EY644" s="9">
        <v>0</v>
      </c>
      <c r="EZ644" s="9">
        <v>0</v>
      </c>
      <c r="FA644" s="9">
        <v>0</v>
      </c>
      <c r="FB644" s="9">
        <v>0</v>
      </c>
      <c r="FC644" s="9">
        <v>0</v>
      </c>
      <c r="FD644" s="9">
        <v>0</v>
      </c>
      <c r="FE644" s="9">
        <v>9</v>
      </c>
      <c r="FF644">
        <v>4</v>
      </c>
    </row>
    <row r="645" spans="1:162" x14ac:dyDescent="0.2">
      <c r="A645" t="s">
        <v>587</v>
      </c>
      <c r="B645" t="s">
        <v>3090</v>
      </c>
      <c r="C645" t="s">
        <v>3</v>
      </c>
      <c r="D645" s="1">
        <v>0</v>
      </c>
      <c r="E645" s="1">
        <v>0</v>
      </c>
      <c r="F645" s="4">
        <v>0</v>
      </c>
      <c r="G645" s="4">
        <v>0</v>
      </c>
      <c r="H645" s="5">
        <v>0</v>
      </c>
      <c r="I645">
        <v>4</v>
      </c>
      <c r="J645" s="4">
        <v>0</v>
      </c>
      <c r="K645">
        <v>0</v>
      </c>
      <c r="L645" s="5">
        <v>4</v>
      </c>
      <c r="M645">
        <v>4</v>
      </c>
      <c r="N645" s="4">
        <v>0</v>
      </c>
      <c r="O645">
        <v>17</v>
      </c>
      <c r="P645" s="5">
        <v>4</v>
      </c>
      <c r="Q645">
        <v>6</v>
      </c>
      <c r="R645" s="4">
        <v>0</v>
      </c>
      <c r="S645">
        <v>38</v>
      </c>
      <c r="T645" s="5">
        <v>6</v>
      </c>
      <c r="U645">
        <v>6</v>
      </c>
      <c r="V645" s="4">
        <v>0</v>
      </c>
      <c r="W645">
        <v>0</v>
      </c>
      <c r="X645" s="5">
        <v>6</v>
      </c>
      <c r="Y645">
        <v>6</v>
      </c>
      <c r="Z645" s="4">
        <v>200000000</v>
      </c>
      <c r="AA645">
        <v>29</v>
      </c>
      <c r="AB645" s="5">
        <v>13</v>
      </c>
      <c r="AD645">
        <v>0</v>
      </c>
      <c r="AE645">
        <v>4</v>
      </c>
      <c r="AF645" s="4">
        <v>0</v>
      </c>
      <c r="AG645">
        <v>0</v>
      </c>
      <c r="AH645" s="5">
        <v>4</v>
      </c>
      <c r="AI645">
        <v>4</v>
      </c>
      <c r="AJ645" s="4">
        <v>0</v>
      </c>
      <c r="AK645">
        <v>0</v>
      </c>
      <c r="AL645" s="5">
        <v>4</v>
      </c>
      <c r="AM645">
        <v>4</v>
      </c>
      <c r="AN645" s="4">
        <v>0</v>
      </c>
      <c r="AO645">
        <v>17</v>
      </c>
      <c r="AP645" s="5">
        <v>4</v>
      </c>
      <c r="AQ645">
        <v>6</v>
      </c>
      <c r="AR645" s="4">
        <v>0</v>
      </c>
      <c r="AS645">
        <v>38</v>
      </c>
      <c r="AT645" s="5">
        <v>6</v>
      </c>
      <c r="AU645">
        <v>6</v>
      </c>
      <c r="AV645" s="4">
        <v>0</v>
      </c>
      <c r="AW645">
        <v>9</v>
      </c>
      <c r="AX645" s="5">
        <v>6</v>
      </c>
      <c r="AY645">
        <v>11</v>
      </c>
      <c r="AZ645" s="4">
        <v>200000000</v>
      </c>
      <c r="BA645">
        <v>119</v>
      </c>
      <c r="BB645" s="5">
        <v>13</v>
      </c>
      <c r="BD645">
        <v>0</v>
      </c>
      <c r="BE645">
        <v>4</v>
      </c>
      <c r="BF645" s="4">
        <v>0</v>
      </c>
      <c r="BG645">
        <v>0</v>
      </c>
      <c r="BH645" s="5">
        <v>4</v>
      </c>
      <c r="BI645">
        <v>5</v>
      </c>
      <c r="BJ645" s="4">
        <v>0</v>
      </c>
      <c r="BK645">
        <v>0</v>
      </c>
      <c r="BL645" s="5">
        <v>5</v>
      </c>
      <c r="BM645">
        <v>5</v>
      </c>
      <c r="BN645" s="4">
        <v>0</v>
      </c>
      <c r="BO645">
        <v>17</v>
      </c>
      <c r="BP645" s="5">
        <v>5</v>
      </c>
      <c r="BQ645">
        <v>6</v>
      </c>
      <c r="BR645" s="4">
        <v>0</v>
      </c>
      <c r="BS645">
        <v>38</v>
      </c>
      <c r="BT645" s="5">
        <v>6</v>
      </c>
      <c r="BU645">
        <v>6</v>
      </c>
      <c r="BV645" s="4">
        <v>0</v>
      </c>
      <c r="BW645">
        <v>9</v>
      </c>
      <c r="BX645" s="5">
        <v>6</v>
      </c>
      <c r="BY645">
        <v>12</v>
      </c>
      <c r="BZ645" s="4">
        <v>200000000</v>
      </c>
      <c r="CA645">
        <v>205</v>
      </c>
      <c r="CB645" s="5">
        <v>13</v>
      </c>
      <c r="CD645">
        <v>0</v>
      </c>
      <c r="CE645">
        <v>4</v>
      </c>
      <c r="CF645" s="4">
        <v>0</v>
      </c>
      <c r="CG645">
        <v>0</v>
      </c>
      <c r="CH645" s="5">
        <v>4</v>
      </c>
      <c r="CI645">
        <v>5</v>
      </c>
      <c r="CJ645" s="4">
        <v>0</v>
      </c>
      <c r="CK645">
        <v>17</v>
      </c>
      <c r="CL645" s="5">
        <v>5</v>
      </c>
      <c r="CM645">
        <v>6</v>
      </c>
      <c r="CN645" s="4">
        <v>0</v>
      </c>
      <c r="CO645">
        <v>0</v>
      </c>
      <c r="CP645" s="5">
        <v>6</v>
      </c>
      <c r="CQ645">
        <v>6</v>
      </c>
      <c r="CR645" s="4">
        <v>0</v>
      </c>
      <c r="CS645">
        <v>38</v>
      </c>
      <c r="CT645" s="5">
        <v>6</v>
      </c>
      <c r="CU645">
        <v>6</v>
      </c>
      <c r="CV645" s="4">
        <v>0</v>
      </c>
      <c r="CW645">
        <v>9</v>
      </c>
      <c r="CX645" s="5">
        <v>6</v>
      </c>
      <c r="CY645" s="21">
        <v>13</v>
      </c>
      <c r="CZ645" s="21">
        <v>200000000</v>
      </c>
      <c r="DA645" s="21">
        <v>298</v>
      </c>
      <c r="DB645" s="5">
        <v>13</v>
      </c>
      <c r="DD645" s="8">
        <v>0</v>
      </c>
      <c r="DE645" s="8">
        <v>0</v>
      </c>
      <c r="DF645" s="8">
        <v>0</v>
      </c>
      <c r="DG645" s="8">
        <v>0</v>
      </c>
      <c r="DH645" s="8">
        <v>0</v>
      </c>
      <c r="DI645" s="8">
        <v>0</v>
      </c>
      <c r="DJ645" s="8">
        <v>0</v>
      </c>
      <c r="DK645" s="8">
        <v>0</v>
      </c>
      <c r="DL645" s="8">
        <v>0</v>
      </c>
      <c r="DM645" s="8">
        <v>0</v>
      </c>
      <c r="DN645" s="8">
        <v>0</v>
      </c>
      <c r="DO645" s="8">
        <v>0</v>
      </c>
      <c r="DP645" s="8">
        <v>0</v>
      </c>
      <c r="DQ645" s="8">
        <v>0</v>
      </c>
      <c r="DR645" s="8">
        <v>0</v>
      </c>
      <c r="DS645" s="8">
        <v>0</v>
      </c>
      <c r="DT645" s="8">
        <v>0</v>
      </c>
      <c r="DU645" s="8">
        <v>0</v>
      </c>
      <c r="DV645" s="8">
        <v>0</v>
      </c>
      <c r="DW645" s="8">
        <v>0</v>
      </c>
      <c r="DX645" s="8">
        <v>0</v>
      </c>
      <c r="DY645" s="8">
        <v>0</v>
      </c>
      <c r="DZ645" s="8">
        <v>0</v>
      </c>
      <c r="EA645" s="8">
        <v>200000000</v>
      </c>
      <c r="EB645" s="8">
        <v>200000000</v>
      </c>
      <c r="EC645" s="8">
        <v>187822152.09999999</v>
      </c>
      <c r="ED645" s="20">
        <v>187822152.09999999</v>
      </c>
      <c r="EF645" s="9">
        <v>0</v>
      </c>
      <c r="EG645" s="9">
        <v>0</v>
      </c>
      <c r="EH645" s="9">
        <v>0</v>
      </c>
      <c r="EI645" s="9">
        <v>0</v>
      </c>
      <c r="EJ645" s="9">
        <v>0</v>
      </c>
      <c r="EK645" s="9">
        <v>0</v>
      </c>
      <c r="EL645" s="9">
        <v>0</v>
      </c>
      <c r="EM645" s="9">
        <v>0</v>
      </c>
      <c r="EN645" s="9">
        <v>0</v>
      </c>
      <c r="EO645" s="9">
        <v>0</v>
      </c>
      <c r="EP645" s="9">
        <v>17</v>
      </c>
      <c r="EQ645" s="9">
        <v>0</v>
      </c>
      <c r="ER645" s="9">
        <v>0</v>
      </c>
      <c r="ES645" s="9">
        <v>0</v>
      </c>
      <c r="ET645" s="9">
        <v>0</v>
      </c>
      <c r="EU645" s="9">
        <v>38</v>
      </c>
      <c r="EV645" s="9">
        <v>0</v>
      </c>
      <c r="EW645" s="9">
        <v>0</v>
      </c>
      <c r="EX645" s="9">
        <v>0</v>
      </c>
      <c r="EY645" s="9">
        <v>0</v>
      </c>
      <c r="EZ645" s="9">
        <v>9</v>
      </c>
      <c r="FA645" s="9">
        <v>0</v>
      </c>
      <c r="FB645" s="9">
        <v>3</v>
      </c>
      <c r="FC645" s="9">
        <v>29</v>
      </c>
      <c r="FD645" s="9">
        <v>119</v>
      </c>
      <c r="FE645" s="9">
        <v>205</v>
      </c>
      <c r="FF645">
        <v>298</v>
      </c>
    </row>
    <row r="646" spans="1:162" x14ac:dyDescent="0.2">
      <c r="A646" t="s">
        <v>242</v>
      </c>
      <c r="B646" t="s">
        <v>3091</v>
      </c>
      <c r="C646" t="s">
        <v>3</v>
      </c>
      <c r="D646" s="1">
        <v>4</v>
      </c>
      <c r="E646" s="1">
        <v>5</v>
      </c>
      <c r="F646" s="4">
        <v>0</v>
      </c>
      <c r="G646" s="4">
        <v>0</v>
      </c>
      <c r="H646" s="5">
        <v>5</v>
      </c>
      <c r="I646">
        <v>5</v>
      </c>
      <c r="J646" s="4">
        <v>0</v>
      </c>
      <c r="K646">
        <v>1</v>
      </c>
      <c r="L646" s="5">
        <v>5</v>
      </c>
      <c r="M646">
        <v>5</v>
      </c>
      <c r="N646" s="4">
        <v>0</v>
      </c>
      <c r="O646">
        <v>0</v>
      </c>
      <c r="P646" s="5">
        <v>5</v>
      </c>
      <c r="Q646">
        <v>7</v>
      </c>
      <c r="R646" s="4">
        <v>0</v>
      </c>
      <c r="S646">
        <v>0</v>
      </c>
      <c r="T646" s="5">
        <v>7</v>
      </c>
      <c r="U646">
        <v>6</v>
      </c>
      <c r="V646" s="4">
        <v>0</v>
      </c>
      <c r="W646">
        <v>2</v>
      </c>
      <c r="X646" s="5">
        <v>6</v>
      </c>
      <c r="Y646">
        <v>5</v>
      </c>
      <c r="Z646" s="4">
        <v>0</v>
      </c>
      <c r="AA646">
        <v>2</v>
      </c>
      <c r="AB646" s="5">
        <v>5</v>
      </c>
      <c r="AD646">
        <v>4</v>
      </c>
      <c r="AE646">
        <v>5</v>
      </c>
      <c r="AF646" s="4">
        <v>0</v>
      </c>
      <c r="AG646">
        <v>1</v>
      </c>
      <c r="AH646" s="5">
        <v>5</v>
      </c>
      <c r="AI646">
        <v>5</v>
      </c>
      <c r="AJ646" s="4">
        <v>0</v>
      </c>
      <c r="AK646">
        <v>0</v>
      </c>
      <c r="AL646" s="5">
        <v>5</v>
      </c>
      <c r="AM646">
        <v>5</v>
      </c>
      <c r="AN646" s="4">
        <v>0</v>
      </c>
      <c r="AO646">
        <v>0</v>
      </c>
      <c r="AP646" s="5">
        <v>5</v>
      </c>
      <c r="AQ646">
        <v>6</v>
      </c>
      <c r="AR646" s="4">
        <v>0</v>
      </c>
      <c r="AS646">
        <v>0</v>
      </c>
      <c r="AT646" s="5">
        <v>6</v>
      </c>
      <c r="AU646">
        <v>6</v>
      </c>
      <c r="AV646" s="4">
        <v>0</v>
      </c>
      <c r="AW646">
        <v>2</v>
      </c>
      <c r="AX646" s="5">
        <v>6</v>
      </c>
      <c r="AY646">
        <v>5</v>
      </c>
      <c r="AZ646" s="4">
        <v>0</v>
      </c>
      <c r="BA646">
        <v>2</v>
      </c>
      <c r="BB646" s="5">
        <v>5</v>
      </c>
      <c r="BD646">
        <v>4</v>
      </c>
      <c r="BE646">
        <v>5</v>
      </c>
      <c r="BF646" s="4">
        <v>0</v>
      </c>
      <c r="BG646">
        <v>1</v>
      </c>
      <c r="BH646" s="5">
        <v>5</v>
      </c>
      <c r="BI646">
        <v>5</v>
      </c>
      <c r="BJ646" s="4">
        <v>0</v>
      </c>
      <c r="BK646">
        <v>0</v>
      </c>
      <c r="BL646" s="5">
        <v>5</v>
      </c>
      <c r="BM646">
        <v>7</v>
      </c>
      <c r="BN646" s="4">
        <v>0</v>
      </c>
      <c r="BO646">
        <v>0</v>
      </c>
      <c r="BP646" s="5">
        <v>7</v>
      </c>
      <c r="BQ646">
        <v>6</v>
      </c>
      <c r="BR646" s="4">
        <v>0</v>
      </c>
      <c r="BS646">
        <v>0</v>
      </c>
      <c r="BT646" s="5">
        <v>6</v>
      </c>
      <c r="BU646">
        <v>5</v>
      </c>
      <c r="BV646" s="4">
        <v>0</v>
      </c>
      <c r="BW646">
        <v>2</v>
      </c>
      <c r="BX646" s="5">
        <v>5</v>
      </c>
      <c r="BY646">
        <v>5</v>
      </c>
      <c r="BZ646" s="4">
        <v>0</v>
      </c>
      <c r="CA646">
        <v>1</v>
      </c>
      <c r="CB646" s="5">
        <v>5</v>
      </c>
      <c r="CD646">
        <v>5</v>
      </c>
      <c r="CE646">
        <v>5</v>
      </c>
      <c r="CF646" s="4">
        <v>0</v>
      </c>
      <c r="CG646">
        <v>1</v>
      </c>
      <c r="CH646" s="5">
        <v>5</v>
      </c>
      <c r="CI646">
        <v>5</v>
      </c>
      <c r="CJ646" s="4">
        <v>0</v>
      </c>
      <c r="CK646">
        <v>0</v>
      </c>
      <c r="CL646" s="5">
        <v>5</v>
      </c>
      <c r="CM646">
        <v>7</v>
      </c>
      <c r="CN646" s="4">
        <v>0</v>
      </c>
      <c r="CO646">
        <v>0</v>
      </c>
      <c r="CP646" s="5">
        <v>7</v>
      </c>
      <c r="CQ646">
        <v>6</v>
      </c>
      <c r="CR646" s="4">
        <v>0</v>
      </c>
      <c r="CS646">
        <v>0</v>
      </c>
      <c r="CT646" s="5">
        <v>6</v>
      </c>
      <c r="CU646">
        <v>5</v>
      </c>
      <c r="CV646" s="4">
        <v>0</v>
      </c>
      <c r="CW646">
        <v>2</v>
      </c>
      <c r="CX646" s="5">
        <v>5</v>
      </c>
      <c r="CY646" s="21">
        <v>5</v>
      </c>
      <c r="CZ646" s="21">
        <v>0</v>
      </c>
      <c r="DA646" s="21">
        <v>0</v>
      </c>
      <c r="DB646" s="5">
        <v>5</v>
      </c>
      <c r="DD646" s="8">
        <v>0</v>
      </c>
      <c r="DE646" s="8">
        <v>0</v>
      </c>
      <c r="DF646" s="8">
        <v>0</v>
      </c>
      <c r="DG646" s="8">
        <v>0</v>
      </c>
      <c r="DH646" s="8">
        <v>0</v>
      </c>
      <c r="DI646" s="8">
        <v>0</v>
      </c>
      <c r="DJ646" s="8">
        <v>0</v>
      </c>
      <c r="DK646" s="8">
        <v>0</v>
      </c>
      <c r="DL646" s="8">
        <v>0</v>
      </c>
      <c r="DM646" s="8">
        <v>0</v>
      </c>
      <c r="DN646" s="8">
        <v>0</v>
      </c>
      <c r="DO646" s="8">
        <v>0</v>
      </c>
      <c r="DP646" s="8">
        <v>0</v>
      </c>
      <c r="DQ646" s="8">
        <v>0</v>
      </c>
      <c r="DR646" s="8">
        <v>0</v>
      </c>
      <c r="DS646" s="8">
        <v>0</v>
      </c>
      <c r="DT646" s="8">
        <v>0</v>
      </c>
      <c r="DU646" s="8">
        <v>0</v>
      </c>
      <c r="DV646" s="8">
        <v>0</v>
      </c>
      <c r="DW646" s="8">
        <v>0</v>
      </c>
      <c r="DX646" s="8">
        <v>0</v>
      </c>
      <c r="DY646" s="8">
        <v>0</v>
      </c>
      <c r="DZ646" s="8">
        <v>0</v>
      </c>
      <c r="EA646" s="8">
        <v>0</v>
      </c>
      <c r="EB646" s="8">
        <v>0</v>
      </c>
      <c r="EC646" s="8">
        <v>0</v>
      </c>
      <c r="ED646" s="20">
        <v>0</v>
      </c>
      <c r="EF646" s="9">
        <v>0</v>
      </c>
      <c r="EG646" s="9">
        <v>0</v>
      </c>
      <c r="EH646" s="9">
        <v>0</v>
      </c>
      <c r="EI646" s="9">
        <v>0</v>
      </c>
      <c r="EJ646" s="9">
        <v>1</v>
      </c>
      <c r="EK646" s="9">
        <v>0</v>
      </c>
      <c r="EL646" s="9">
        <v>0</v>
      </c>
      <c r="EM646" s="9">
        <v>0</v>
      </c>
      <c r="EN646" s="9">
        <v>0</v>
      </c>
      <c r="EO646" s="9">
        <v>0</v>
      </c>
      <c r="EP646" s="9">
        <v>0</v>
      </c>
      <c r="EQ646" s="9">
        <v>0</v>
      </c>
      <c r="ER646" s="9">
        <v>0</v>
      </c>
      <c r="ES646" s="9">
        <v>0</v>
      </c>
      <c r="ET646" s="9">
        <v>0</v>
      </c>
      <c r="EU646" s="9">
        <v>0</v>
      </c>
      <c r="EV646" s="9">
        <v>0</v>
      </c>
      <c r="EW646" s="9">
        <v>0</v>
      </c>
      <c r="EX646" s="9">
        <v>0</v>
      </c>
      <c r="EY646" s="9">
        <v>2</v>
      </c>
      <c r="EZ646" s="9">
        <v>1</v>
      </c>
      <c r="FA646" s="9">
        <v>2</v>
      </c>
      <c r="FB646" s="9">
        <v>1</v>
      </c>
      <c r="FC646" s="9">
        <v>0</v>
      </c>
      <c r="FD646" s="9">
        <v>0</v>
      </c>
      <c r="FE646" s="9">
        <v>0</v>
      </c>
      <c r="FF646">
        <v>0</v>
      </c>
    </row>
    <row r="647" spans="1:162" x14ac:dyDescent="0.2">
      <c r="A647" t="s">
        <v>700</v>
      </c>
      <c r="B647" t="s">
        <v>3092</v>
      </c>
      <c r="C647" t="s">
        <v>3</v>
      </c>
      <c r="D647" s="1">
        <v>0</v>
      </c>
      <c r="E647" s="1">
        <v>4</v>
      </c>
      <c r="F647" s="4">
        <v>0</v>
      </c>
      <c r="G647" s="4">
        <v>0</v>
      </c>
      <c r="H647" s="5">
        <v>4</v>
      </c>
      <c r="I647">
        <v>4</v>
      </c>
      <c r="J647" s="4">
        <v>0</v>
      </c>
      <c r="K647">
        <v>5</v>
      </c>
      <c r="L647" s="5">
        <v>4</v>
      </c>
      <c r="M647">
        <v>5</v>
      </c>
      <c r="N647" s="4">
        <v>0</v>
      </c>
      <c r="O647">
        <v>0</v>
      </c>
      <c r="P647" s="5">
        <v>5</v>
      </c>
      <c r="Q647">
        <v>6</v>
      </c>
      <c r="R647" s="4">
        <v>0</v>
      </c>
      <c r="S647">
        <v>0</v>
      </c>
      <c r="T647" s="5">
        <v>6</v>
      </c>
      <c r="U647">
        <v>6</v>
      </c>
      <c r="V647" s="4">
        <v>0</v>
      </c>
      <c r="W647">
        <v>0</v>
      </c>
      <c r="X647" s="5">
        <v>6</v>
      </c>
      <c r="Y647">
        <v>7</v>
      </c>
      <c r="Z647" s="4">
        <v>0</v>
      </c>
      <c r="AA647">
        <v>31</v>
      </c>
      <c r="AB647" s="5">
        <v>7</v>
      </c>
      <c r="AD647">
        <v>0</v>
      </c>
      <c r="AE647">
        <v>4</v>
      </c>
      <c r="AF647" s="4">
        <v>0</v>
      </c>
      <c r="AG647">
        <v>0</v>
      </c>
      <c r="AH647" s="5">
        <v>4</v>
      </c>
      <c r="AI647">
        <v>4</v>
      </c>
      <c r="AJ647" s="4">
        <v>0</v>
      </c>
      <c r="AK647">
        <v>5</v>
      </c>
      <c r="AL647" s="5">
        <v>4</v>
      </c>
      <c r="AM647">
        <v>6</v>
      </c>
      <c r="AN647" s="4">
        <v>0</v>
      </c>
      <c r="AO647">
        <v>0</v>
      </c>
      <c r="AP647" s="5">
        <v>6</v>
      </c>
      <c r="AQ647">
        <v>6</v>
      </c>
      <c r="AR647" s="4">
        <v>0</v>
      </c>
      <c r="AS647">
        <v>0</v>
      </c>
      <c r="AT647" s="5">
        <v>6</v>
      </c>
      <c r="AU647">
        <v>6</v>
      </c>
      <c r="AV647" s="4">
        <v>0</v>
      </c>
      <c r="AW647">
        <v>0</v>
      </c>
      <c r="AX647" s="5">
        <v>6</v>
      </c>
      <c r="AY647">
        <v>7</v>
      </c>
      <c r="AZ647" s="4">
        <v>0</v>
      </c>
      <c r="BA647">
        <v>54</v>
      </c>
      <c r="BB647" s="5">
        <v>7</v>
      </c>
      <c r="BD647">
        <v>0</v>
      </c>
      <c r="BE647">
        <v>4</v>
      </c>
      <c r="BF647" s="4">
        <v>0</v>
      </c>
      <c r="BG647">
        <v>0</v>
      </c>
      <c r="BH647" s="5">
        <v>4</v>
      </c>
      <c r="BI647">
        <v>4</v>
      </c>
      <c r="BJ647" s="4">
        <v>0</v>
      </c>
      <c r="BK647">
        <v>5</v>
      </c>
      <c r="BL647" s="5">
        <v>4</v>
      </c>
      <c r="BM647">
        <v>5</v>
      </c>
      <c r="BN647" s="4">
        <v>0</v>
      </c>
      <c r="BO647">
        <v>0</v>
      </c>
      <c r="BP647" s="5">
        <v>5</v>
      </c>
      <c r="BQ647">
        <v>6</v>
      </c>
      <c r="BR647" s="4">
        <v>0</v>
      </c>
      <c r="BS647">
        <v>0</v>
      </c>
      <c r="BT647" s="5">
        <v>6</v>
      </c>
      <c r="BU647">
        <v>6</v>
      </c>
      <c r="BV647" s="4">
        <v>0</v>
      </c>
      <c r="BW647">
        <v>7</v>
      </c>
      <c r="BX647" s="5">
        <v>6</v>
      </c>
      <c r="BY647">
        <v>9</v>
      </c>
      <c r="BZ647" s="4">
        <v>0</v>
      </c>
      <c r="CA647">
        <v>87</v>
      </c>
      <c r="CB647" s="5">
        <v>9</v>
      </c>
      <c r="CD647">
        <v>0</v>
      </c>
      <c r="CE647">
        <v>4</v>
      </c>
      <c r="CF647" s="4">
        <v>0</v>
      </c>
      <c r="CG647">
        <v>0</v>
      </c>
      <c r="CH647" s="5">
        <v>4</v>
      </c>
      <c r="CI647">
        <v>4</v>
      </c>
      <c r="CJ647" s="4">
        <v>0</v>
      </c>
      <c r="CK647">
        <v>5</v>
      </c>
      <c r="CL647" s="5">
        <v>4</v>
      </c>
      <c r="CM647">
        <v>5</v>
      </c>
      <c r="CN647" s="4">
        <v>0</v>
      </c>
      <c r="CO647">
        <v>0</v>
      </c>
      <c r="CP647" s="5">
        <v>5</v>
      </c>
      <c r="CQ647">
        <v>6</v>
      </c>
      <c r="CR647" s="4">
        <v>0</v>
      </c>
      <c r="CS647">
        <v>0</v>
      </c>
      <c r="CT647" s="5">
        <v>6</v>
      </c>
      <c r="CU647">
        <v>7</v>
      </c>
      <c r="CV647" s="4">
        <v>0</v>
      </c>
      <c r="CW647">
        <v>15</v>
      </c>
      <c r="CX647" s="5">
        <v>7</v>
      </c>
      <c r="CY647" s="21">
        <v>9</v>
      </c>
      <c r="CZ647" s="21">
        <v>0</v>
      </c>
      <c r="DA647" s="21">
        <v>87</v>
      </c>
      <c r="DB647" s="5">
        <v>9</v>
      </c>
      <c r="DD647" s="8">
        <v>0</v>
      </c>
      <c r="DE647" s="8">
        <v>0</v>
      </c>
      <c r="DF647" s="8">
        <v>0</v>
      </c>
      <c r="DG647" s="8">
        <v>0</v>
      </c>
      <c r="DH647" s="8">
        <v>0</v>
      </c>
      <c r="DI647" s="8">
        <v>0</v>
      </c>
      <c r="DJ647" s="8">
        <v>0</v>
      </c>
      <c r="DK647" s="8">
        <v>0</v>
      </c>
      <c r="DL647" s="8">
        <v>0</v>
      </c>
      <c r="DM647" s="8">
        <v>0</v>
      </c>
      <c r="DN647" s="8">
        <v>0</v>
      </c>
      <c r="DO647" s="8">
        <v>0</v>
      </c>
      <c r="DP647" s="8">
        <v>0</v>
      </c>
      <c r="DQ647" s="8">
        <v>0</v>
      </c>
      <c r="DR647" s="8">
        <v>0</v>
      </c>
      <c r="DS647" s="8">
        <v>0</v>
      </c>
      <c r="DT647" s="8">
        <v>0</v>
      </c>
      <c r="DU647" s="8">
        <v>0</v>
      </c>
      <c r="DV647" s="8">
        <v>0</v>
      </c>
      <c r="DW647" s="8">
        <v>0</v>
      </c>
      <c r="DX647" s="8">
        <v>0</v>
      </c>
      <c r="DY647" s="8">
        <v>0</v>
      </c>
      <c r="DZ647" s="8">
        <v>0</v>
      </c>
      <c r="EA647" s="8">
        <v>0</v>
      </c>
      <c r="EB647" s="8">
        <v>0</v>
      </c>
      <c r="EC647" s="8">
        <v>0</v>
      </c>
      <c r="ED647" s="20">
        <v>0</v>
      </c>
      <c r="EF647" s="9">
        <v>0</v>
      </c>
      <c r="EG647" s="9">
        <v>0</v>
      </c>
      <c r="EH647" s="9">
        <v>0</v>
      </c>
      <c r="EI647" s="9">
        <v>0</v>
      </c>
      <c r="EJ647" s="9">
        <v>0</v>
      </c>
      <c r="EK647" s="9">
        <v>0</v>
      </c>
      <c r="EL647" s="9">
        <v>0</v>
      </c>
      <c r="EM647" s="9">
        <v>5</v>
      </c>
      <c r="EN647" s="9">
        <v>0</v>
      </c>
      <c r="EO647" s="9">
        <v>0</v>
      </c>
      <c r="EP647" s="9">
        <v>0</v>
      </c>
      <c r="EQ647" s="9">
        <v>0</v>
      </c>
      <c r="ER647" s="9">
        <v>0</v>
      </c>
      <c r="ES647" s="9">
        <v>0</v>
      </c>
      <c r="ET647" s="9">
        <v>0</v>
      </c>
      <c r="EU647" s="9">
        <v>0</v>
      </c>
      <c r="EV647" s="9">
        <v>0</v>
      </c>
      <c r="EW647" s="9">
        <v>0</v>
      </c>
      <c r="EX647" s="9">
        <v>0</v>
      </c>
      <c r="EY647" s="9">
        <v>0</v>
      </c>
      <c r="EZ647" s="9">
        <v>0</v>
      </c>
      <c r="FA647" s="9">
        <v>7</v>
      </c>
      <c r="FB647" s="9">
        <v>15</v>
      </c>
      <c r="FC647" s="9">
        <v>31</v>
      </c>
      <c r="FD647" s="9">
        <v>54</v>
      </c>
      <c r="FE647" s="9">
        <v>87</v>
      </c>
      <c r="FF647">
        <v>78</v>
      </c>
    </row>
    <row r="648" spans="1:162" x14ac:dyDescent="0.2">
      <c r="A648" t="s">
        <v>170</v>
      </c>
      <c r="B648" t="s">
        <v>3093</v>
      </c>
      <c r="C648" t="s">
        <v>3</v>
      </c>
      <c r="D648" s="1">
        <v>4</v>
      </c>
      <c r="E648" s="1">
        <v>4</v>
      </c>
      <c r="F648" s="4">
        <v>0</v>
      </c>
      <c r="G648" s="4">
        <v>0</v>
      </c>
      <c r="H648" s="5">
        <v>4</v>
      </c>
      <c r="I648">
        <v>5</v>
      </c>
      <c r="J648" s="4">
        <v>0</v>
      </c>
      <c r="K648">
        <v>6</v>
      </c>
      <c r="L648" s="5">
        <v>5</v>
      </c>
      <c r="M648">
        <v>5</v>
      </c>
      <c r="N648" s="4">
        <v>0</v>
      </c>
      <c r="O648">
        <v>5</v>
      </c>
      <c r="P648" s="5">
        <v>5</v>
      </c>
      <c r="Q648">
        <v>8</v>
      </c>
      <c r="R648" s="4">
        <v>0</v>
      </c>
      <c r="S648">
        <v>7</v>
      </c>
      <c r="T648" s="5">
        <v>8</v>
      </c>
      <c r="U648">
        <v>8</v>
      </c>
      <c r="V648" s="4">
        <v>0</v>
      </c>
      <c r="W648">
        <v>34</v>
      </c>
      <c r="X648" s="5">
        <v>8</v>
      </c>
      <c r="Y648">
        <v>8</v>
      </c>
      <c r="Z648" s="4">
        <v>0</v>
      </c>
      <c r="AA648">
        <v>43</v>
      </c>
      <c r="AB648" s="5">
        <v>8</v>
      </c>
      <c r="AD648">
        <v>4</v>
      </c>
      <c r="AE648">
        <v>4</v>
      </c>
      <c r="AF648" s="4">
        <v>0</v>
      </c>
      <c r="AG648">
        <v>0</v>
      </c>
      <c r="AH648" s="5">
        <v>4</v>
      </c>
      <c r="AI648">
        <v>5</v>
      </c>
      <c r="AJ648" s="4">
        <v>0</v>
      </c>
      <c r="AK648">
        <v>6</v>
      </c>
      <c r="AL648" s="5">
        <v>5</v>
      </c>
      <c r="AM648">
        <v>8</v>
      </c>
      <c r="AN648" s="4">
        <v>0</v>
      </c>
      <c r="AO648">
        <v>5</v>
      </c>
      <c r="AP648" s="5">
        <v>8</v>
      </c>
      <c r="AQ648">
        <v>7</v>
      </c>
      <c r="AR648" s="4">
        <v>0</v>
      </c>
      <c r="AS648">
        <v>7</v>
      </c>
      <c r="AT648" s="5">
        <v>7</v>
      </c>
      <c r="AU648">
        <v>8</v>
      </c>
      <c r="AV648" s="4">
        <v>0</v>
      </c>
      <c r="AW648">
        <v>34</v>
      </c>
      <c r="AX648" s="5">
        <v>8</v>
      </c>
      <c r="AY648">
        <v>8</v>
      </c>
      <c r="AZ648" s="4">
        <v>0</v>
      </c>
      <c r="BA648">
        <v>43</v>
      </c>
      <c r="BB648" s="5">
        <v>8</v>
      </c>
      <c r="BD648">
        <v>4</v>
      </c>
      <c r="BE648">
        <v>4</v>
      </c>
      <c r="BF648" s="4">
        <v>0</v>
      </c>
      <c r="BG648">
        <v>0</v>
      </c>
      <c r="BH648" s="5">
        <v>4</v>
      </c>
      <c r="BI648">
        <v>5</v>
      </c>
      <c r="BJ648" s="4">
        <v>0</v>
      </c>
      <c r="BK648">
        <v>6</v>
      </c>
      <c r="BL648" s="5">
        <v>5</v>
      </c>
      <c r="BM648">
        <v>8</v>
      </c>
      <c r="BN648" s="4">
        <v>0</v>
      </c>
      <c r="BO648">
        <v>5</v>
      </c>
      <c r="BP648" s="5">
        <v>8</v>
      </c>
      <c r="BQ648">
        <v>8</v>
      </c>
      <c r="BR648" s="4">
        <v>0</v>
      </c>
      <c r="BS648">
        <v>34</v>
      </c>
      <c r="BT648" s="5">
        <v>8</v>
      </c>
      <c r="BU648">
        <v>8</v>
      </c>
      <c r="BV648" s="4">
        <v>0</v>
      </c>
      <c r="BW648">
        <v>43</v>
      </c>
      <c r="BX648" s="5">
        <v>8</v>
      </c>
      <c r="BY648">
        <v>8</v>
      </c>
      <c r="BZ648" s="4">
        <v>0</v>
      </c>
      <c r="CA648">
        <v>52</v>
      </c>
      <c r="CB648" s="5">
        <v>8</v>
      </c>
      <c r="CD648">
        <v>4</v>
      </c>
      <c r="CE648">
        <v>5</v>
      </c>
      <c r="CF648" s="4">
        <v>0</v>
      </c>
      <c r="CG648">
        <v>0</v>
      </c>
      <c r="CH648" s="5">
        <v>5</v>
      </c>
      <c r="CI648">
        <v>5</v>
      </c>
      <c r="CJ648" s="4">
        <v>0</v>
      </c>
      <c r="CK648">
        <v>6</v>
      </c>
      <c r="CL648" s="5">
        <v>5</v>
      </c>
      <c r="CM648">
        <v>8</v>
      </c>
      <c r="CN648" s="4">
        <v>0</v>
      </c>
      <c r="CO648">
        <v>7</v>
      </c>
      <c r="CP648" s="5">
        <v>8</v>
      </c>
      <c r="CQ648">
        <v>8</v>
      </c>
      <c r="CR648" s="4">
        <v>0</v>
      </c>
      <c r="CS648">
        <v>34</v>
      </c>
      <c r="CT648" s="5">
        <v>8</v>
      </c>
      <c r="CU648">
        <v>8</v>
      </c>
      <c r="CV648" s="4">
        <v>0</v>
      </c>
      <c r="CW648">
        <v>43</v>
      </c>
      <c r="CX648" s="5">
        <v>8</v>
      </c>
      <c r="CY648" s="21">
        <v>8</v>
      </c>
      <c r="CZ648" s="21">
        <v>0</v>
      </c>
      <c r="DA648" s="21">
        <v>52</v>
      </c>
      <c r="DB648" s="5">
        <v>8</v>
      </c>
      <c r="DD648" s="8">
        <v>0</v>
      </c>
      <c r="DE648" s="8">
        <v>0</v>
      </c>
      <c r="DF648" s="8">
        <v>0</v>
      </c>
      <c r="DG648" s="8">
        <v>0</v>
      </c>
      <c r="DH648" s="8">
        <v>0</v>
      </c>
      <c r="DI648" s="8">
        <v>0</v>
      </c>
      <c r="DJ648" s="8">
        <v>0</v>
      </c>
      <c r="DK648" s="8">
        <v>0</v>
      </c>
      <c r="DL648" s="8">
        <v>0</v>
      </c>
      <c r="DM648" s="8">
        <v>0</v>
      </c>
      <c r="DN648" s="8">
        <v>0</v>
      </c>
      <c r="DO648" s="8">
        <v>0</v>
      </c>
      <c r="DP648" s="8">
        <v>0</v>
      </c>
      <c r="DQ648" s="8">
        <v>0</v>
      </c>
      <c r="DR648" s="8">
        <v>0</v>
      </c>
      <c r="DS648" s="8">
        <v>0</v>
      </c>
      <c r="DT648" s="8">
        <v>0</v>
      </c>
      <c r="DU648" s="8">
        <v>0</v>
      </c>
      <c r="DV648" s="8">
        <v>0</v>
      </c>
      <c r="DW648" s="8">
        <v>0</v>
      </c>
      <c r="DX648" s="8">
        <v>0</v>
      </c>
      <c r="DY648" s="8">
        <v>0</v>
      </c>
      <c r="DZ648" s="8">
        <v>0</v>
      </c>
      <c r="EA648" s="8">
        <v>0</v>
      </c>
      <c r="EB648" s="8">
        <v>0</v>
      </c>
      <c r="EC648" s="8">
        <v>0</v>
      </c>
      <c r="ED648" s="20">
        <v>0</v>
      </c>
      <c r="EF648" s="9">
        <v>0</v>
      </c>
      <c r="EG648" s="9">
        <v>0</v>
      </c>
      <c r="EH648" s="9">
        <v>0</v>
      </c>
      <c r="EI648" s="9">
        <v>0</v>
      </c>
      <c r="EJ648" s="9">
        <v>0</v>
      </c>
      <c r="EK648" s="9">
        <v>0</v>
      </c>
      <c r="EL648" s="9">
        <v>0</v>
      </c>
      <c r="EM648" s="9">
        <v>6</v>
      </c>
      <c r="EN648" s="9">
        <v>0</v>
      </c>
      <c r="EO648" s="9">
        <v>0</v>
      </c>
      <c r="EP648" s="9">
        <v>0</v>
      </c>
      <c r="EQ648" s="9">
        <v>5</v>
      </c>
      <c r="ER648" s="9">
        <v>0</v>
      </c>
      <c r="ES648" s="9">
        <v>0</v>
      </c>
      <c r="ET648" s="9">
        <v>7</v>
      </c>
      <c r="EU648" s="9">
        <v>0</v>
      </c>
      <c r="EV648" s="9">
        <v>0</v>
      </c>
      <c r="EW648" s="9">
        <v>34</v>
      </c>
      <c r="EX648" s="9">
        <v>0</v>
      </c>
      <c r="EY648" s="9">
        <v>30</v>
      </c>
      <c r="EZ648" s="9">
        <v>11</v>
      </c>
      <c r="FA648" s="9">
        <v>43</v>
      </c>
      <c r="FB648" s="9">
        <v>0</v>
      </c>
      <c r="FC648" s="9">
        <v>0</v>
      </c>
      <c r="FD648" s="9">
        <v>0</v>
      </c>
      <c r="FE648" s="9">
        <v>52</v>
      </c>
      <c r="FF648">
        <v>25</v>
      </c>
    </row>
    <row r="649" spans="1:162" x14ac:dyDescent="0.2">
      <c r="A649" t="s">
        <v>635</v>
      </c>
      <c r="B649" t="s">
        <v>3094</v>
      </c>
      <c r="C649" t="s">
        <v>3</v>
      </c>
      <c r="D649" s="1">
        <v>0</v>
      </c>
      <c r="E649" s="1">
        <v>0</v>
      </c>
      <c r="F649" s="4">
        <v>0</v>
      </c>
      <c r="G649" s="4">
        <v>0</v>
      </c>
      <c r="H649" s="5">
        <v>0</v>
      </c>
      <c r="I649">
        <v>6</v>
      </c>
      <c r="J649" s="4">
        <v>0</v>
      </c>
      <c r="K649">
        <v>0</v>
      </c>
      <c r="L649" s="5">
        <v>6</v>
      </c>
      <c r="M649">
        <v>6</v>
      </c>
      <c r="N649" s="4">
        <v>0</v>
      </c>
      <c r="O649">
        <v>34</v>
      </c>
      <c r="P649" s="5">
        <v>6</v>
      </c>
      <c r="Q649">
        <v>6</v>
      </c>
      <c r="R649" s="4">
        <v>0</v>
      </c>
      <c r="S649">
        <v>85</v>
      </c>
      <c r="T649" s="5">
        <v>6</v>
      </c>
      <c r="U649">
        <v>7</v>
      </c>
      <c r="V649" s="4">
        <v>0</v>
      </c>
      <c r="W649">
        <v>0</v>
      </c>
      <c r="X649" s="5">
        <v>7</v>
      </c>
      <c r="Y649">
        <v>7</v>
      </c>
      <c r="Z649" s="4">
        <v>0</v>
      </c>
      <c r="AA649">
        <v>3</v>
      </c>
      <c r="AB649" s="5">
        <v>7</v>
      </c>
      <c r="AD649">
        <v>0</v>
      </c>
      <c r="AE649">
        <v>6</v>
      </c>
      <c r="AF649" s="4">
        <v>0</v>
      </c>
      <c r="AG649">
        <v>0</v>
      </c>
      <c r="AH649" s="5">
        <v>6</v>
      </c>
      <c r="AI649">
        <v>6</v>
      </c>
      <c r="AJ649" s="4">
        <v>0</v>
      </c>
      <c r="AK649">
        <v>0</v>
      </c>
      <c r="AL649" s="5">
        <v>6</v>
      </c>
      <c r="AM649">
        <v>6</v>
      </c>
      <c r="AN649" s="4">
        <v>0</v>
      </c>
      <c r="AO649">
        <v>34</v>
      </c>
      <c r="AP649" s="5">
        <v>6</v>
      </c>
      <c r="AQ649">
        <v>6</v>
      </c>
      <c r="AR649" s="4">
        <v>0</v>
      </c>
      <c r="AS649">
        <v>85</v>
      </c>
      <c r="AT649" s="5">
        <v>6</v>
      </c>
      <c r="AU649">
        <v>7</v>
      </c>
      <c r="AV649" s="4">
        <v>0</v>
      </c>
      <c r="AW649">
        <v>0</v>
      </c>
      <c r="AX649" s="5">
        <v>7</v>
      </c>
      <c r="AY649">
        <v>7</v>
      </c>
      <c r="AZ649" s="4">
        <v>0</v>
      </c>
      <c r="BA649">
        <v>3</v>
      </c>
      <c r="BB649" s="5">
        <v>7</v>
      </c>
      <c r="BD649">
        <v>0</v>
      </c>
      <c r="BE649">
        <v>6</v>
      </c>
      <c r="BF649" s="4">
        <v>0</v>
      </c>
      <c r="BG649">
        <v>0</v>
      </c>
      <c r="BH649" s="5">
        <v>6</v>
      </c>
      <c r="BI649">
        <v>6</v>
      </c>
      <c r="BJ649" s="4">
        <v>0</v>
      </c>
      <c r="BK649">
        <v>34</v>
      </c>
      <c r="BL649" s="5">
        <v>6</v>
      </c>
      <c r="BM649">
        <v>6</v>
      </c>
      <c r="BN649" s="4">
        <v>0</v>
      </c>
      <c r="BO649">
        <v>0</v>
      </c>
      <c r="BP649" s="5">
        <v>6</v>
      </c>
      <c r="BQ649">
        <v>7</v>
      </c>
      <c r="BR649" s="4">
        <v>0</v>
      </c>
      <c r="BS649">
        <v>85</v>
      </c>
      <c r="BT649" s="5">
        <v>7</v>
      </c>
      <c r="BU649">
        <v>7</v>
      </c>
      <c r="BV649" s="4">
        <v>0</v>
      </c>
      <c r="BW649">
        <v>0</v>
      </c>
      <c r="BX649" s="5">
        <v>7</v>
      </c>
      <c r="BY649">
        <v>7</v>
      </c>
      <c r="BZ649" s="4">
        <v>0</v>
      </c>
      <c r="CA649">
        <v>3</v>
      </c>
      <c r="CB649" s="5">
        <v>7</v>
      </c>
      <c r="CD649">
        <v>0</v>
      </c>
      <c r="CE649">
        <v>6</v>
      </c>
      <c r="CF649" s="4">
        <v>0</v>
      </c>
      <c r="CG649">
        <v>0</v>
      </c>
      <c r="CH649" s="5">
        <v>6</v>
      </c>
      <c r="CI649">
        <v>6</v>
      </c>
      <c r="CJ649" s="4">
        <v>0</v>
      </c>
      <c r="CK649">
        <v>34</v>
      </c>
      <c r="CL649" s="5">
        <v>6</v>
      </c>
      <c r="CM649">
        <v>6</v>
      </c>
      <c r="CN649" s="4">
        <v>0</v>
      </c>
      <c r="CO649">
        <v>85</v>
      </c>
      <c r="CP649" s="5">
        <v>6</v>
      </c>
      <c r="CQ649">
        <v>7</v>
      </c>
      <c r="CR649" s="4">
        <v>0</v>
      </c>
      <c r="CS649">
        <v>0</v>
      </c>
      <c r="CT649" s="5">
        <v>7</v>
      </c>
      <c r="CU649">
        <v>7</v>
      </c>
      <c r="CV649" s="4">
        <v>0</v>
      </c>
      <c r="CW649">
        <v>0</v>
      </c>
      <c r="CX649" s="5">
        <v>7</v>
      </c>
      <c r="CY649" s="21">
        <v>7</v>
      </c>
      <c r="CZ649" s="21">
        <v>0</v>
      </c>
      <c r="DA649" s="21">
        <v>3</v>
      </c>
      <c r="DB649" s="5">
        <v>7</v>
      </c>
      <c r="DD649" s="8">
        <v>0</v>
      </c>
      <c r="DE649" s="8">
        <v>0</v>
      </c>
      <c r="DF649" s="8">
        <v>0</v>
      </c>
      <c r="DG649" s="8">
        <v>0</v>
      </c>
      <c r="DH649" s="8">
        <v>0</v>
      </c>
      <c r="DI649" s="8">
        <v>0</v>
      </c>
      <c r="DJ649" s="8">
        <v>0</v>
      </c>
      <c r="DK649" s="8">
        <v>0</v>
      </c>
      <c r="DL649" s="8">
        <v>0</v>
      </c>
      <c r="DM649" s="8">
        <v>0</v>
      </c>
      <c r="DN649" s="8">
        <v>0</v>
      </c>
      <c r="DO649" s="8">
        <v>0</v>
      </c>
      <c r="DP649" s="8">
        <v>0</v>
      </c>
      <c r="DQ649" s="8">
        <v>0</v>
      </c>
      <c r="DR649" s="8">
        <v>0</v>
      </c>
      <c r="DS649" s="8">
        <v>0</v>
      </c>
      <c r="DT649" s="8">
        <v>0</v>
      </c>
      <c r="DU649" s="8">
        <v>0</v>
      </c>
      <c r="DV649" s="8">
        <v>0</v>
      </c>
      <c r="DW649" s="8">
        <v>0</v>
      </c>
      <c r="DX649" s="8">
        <v>0</v>
      </c>
      <c r="DY649" s="8">
        <v>0</v>
      </c>
      <c r="DZ649" s="8">
        <v>0</v>
      </c>
      <c r="EA649" s="8">
        <v>0</v>
      </c>
      <c r="EB649" s="8">
        <v>0</v>
      </c>
      <c r="EC649" s="8">
        <v>0</v>
      </c>
      <c r="ED649" s="20">
        <v>0</v>
      </c>
      <c r="EF649" s="9">
        <v>0</v>
      </c>
      <c r="EG649" s="9">
        <v>0</v>
      </c>
      <c r="EH649" s="9">
        <v>0</v>
      </c>
      <c r="EI649" s="9">
        <v>0</v>
      </c>
      <c r="EJ649" s="9">
        <v>0</v>
      </c>
      <c r="EK649" s="9">
        <v>0</v>
      </c>
      <c r="EL649" s="9">
        <v>0</v>
      </c>
      <c r="EM649" s="9">
        <v>0</v>
      </c>
      <c r="EN649" s="9">
        <v>0</v>
      </c>
      <c r="EO649" s="9">
        <v>34</v>
      </c>
      <c r="EP649" s="9">
        <v>0</v>
      </c>
      <c r="EQ649" s="9">
        <v>0</v>
      </c>
      <c r="ER649" s="9">
        <v>0</v>
      </c>
      <c r="ES649" s="9">
        <v>0</v>
      </c>
      <c r="ET649" s="9">
        <v>85</v>
      </c>
      <c r="EU649" s="9">
        <v>0</v>
      </c>
      <c r="EV649" s="9">
        <v>0</v>
      </c>
      <c r="EW649" s="9">
        <v>0</v>
      </c>
      <c r="EX649" s="9">
        <v>0</v>
      </c>
      <c r="EY649" s="9">
        <v>0</v>
      </c>
      <c r="EZ649" s="9">
        <v>0</v>
      </c>
      <c r="FA649" s="9">
        <v>0</v>
      </c>
      <c r="FB649" s="9">
        <v>0</v>
      </c>
      <c r="FC649" s="9">
        <v>3</v>
      </c>
      <c r="FD649" s="9">
        <v>0</v>
      </c>
      <c r="FE649" s="9">
        <v>0</v>
      </c>
      <c r="FF649">
        <v>0</v>
      </c>
    </row>
    <row r="650" spans="1:162" x14ac:dyDescent="0.2">
      <c r="A650" t="s">
        <v>2284</v>
      </c>
      <c r="B650" t="s">
        <v>3095</v>
      </c>
      <c r="C650" t="s">
        <v>3</v>
      </c>
      <c r="D650" s="1">
        <v>0</v>
      </c>
      <c r="E650" s="1">
        <v>5</v>
      </c>
      <c r="F650" s="4">
        <v>0</v>
      </c>
      <c r="G650" s="4">
        <v>0</v>
      </c>
      <c r="H650" s="5">
        <v>5</v>
      </c>
      <c r="I650">
        <v>5</v>
      </c>
      <c r="J650" s="4">
        <v>0</v>
      </c>
      <c r="K650">
        <v>0</v>
      </c>
      <c r="L650" s="5">
        <v>5</v>
      </c>
      <c r="M650">
        <v>5</v>
      </c>
      <c r="N650" s="4">
        <v>0</v>
      </c>
      <c r="O650">
        <v>0</v>
      </c>
      <c r="P650" s="5">
        <v>5</v>
      </c>
      <c r="Q650">
        <v>6</v>
      </c>
      <c r="R650" s="4">
        <v>0</v>
      </c>
      <c r="S650">
        <v>0</v>
      </c>
      <c r="T650" s="5">
        <v>6</v>
      </c>
      <c r="U650">
        <v>6</v>
      </c>
      <c r="V650" s="4">
        <v>0</v>
      </c>
      <c r="W650">
        <v>0</v>
      </c>
      <c r="X650" s="5">
        <v>6</v>
      </c>
      <c r="Y650">
        <v>6</v>
      </c>
      <c r="Z650" s="4">
        <v>0</v>
      </c>
      <c r="AA650">
        <v>0</v>
      </c>
      <c r="AB650" s="5">
        <v>6</v>
      </c>
      <c r="AD650">
        <v>0</v>
      </c>
      <c r="AE650">
        <v>5</v>
      </c>
      <c r="AF650" s="4">
        <v>0</v>
      </c>
      <c r="AG650">
        <v>0</v>
      </c>
      <c r="AH650" s="5">
        <v>5</v>
      </c>
      <c r="AI650">
        <v>5</v>
      </c>
      <c r="AJ650" s="4">
        <v>0</v>
      </c>
      <c r="AK650">
        <v>0</v>
      </c>
      <c r="AL650" s="5">
        <v>5</v>
      </c>
      <c r="AM650">
        <v>5</v>
      </c>
      <c r="AN650" s="4">
        <v>0</v>
      </c>
      <c r="AO650">
        <v>0</v>
      </c>
      <c r="AP650" s="5">
        <v>5</v>
      </c>
      <c r="AQ650">
        <v>6</v>
      </c>
      <c r="AR650" s="4">
        <v>0</v>
      </c>
      <c r="AS650">
        <v>0</v>
      </c>
      <c r="AT650" s="5">
        <v>6</v>
      </c>
      <c r="AU650">
        <v>6</v>
      </c>
      <c r="AV650" s="4">
        <v>0</v>
      </c>
      <c r="AW650">
        <v>0</v>
      </c>
      <c r="AX650" s="5">
        <v>6</v>
      </c>
      <c r="AY650">
        <v>6</v>
      </c>
      <c r="AZ650" s="4">
        <v>0</v>
      </c>
      <c r="BA650">
        <v>0</v>
      </c>
      <c r="BB650" s="5">
        <v>6</v>
      </c>
      <c r="BD650">
        <v>0</v>
      </c>
      <c r="BE650">
        <v>5</v>
      </c>
      <c r="BF650" s="4">
        <v>0</v>
      </c>
      <c r="BG650">
        <v>0</v>
      </c>
      <c r="BH650" s="5">
        <v>5</v>
      </c>
      <c r="BI650">
        <v>5</v>
      </c>
      <c r="BJ650" s="4">
        <v>0</v>
      </c>
      <c r="BK650">
        <v>0</v>
      </c>
      <c r="BL650" s="5">
        <v>5</v>
      </c>
      <c r="BM650">
        <v>5</v>
      </c>
      <c r="BN650" s="4">
        <v>0</v>
      </c>
      <c r="BO650">
        <v>0</v>
      </c>
      <c r="BP650" s="5">
        <v>5</v>
      </c>
      <c r="BQ650">
        <v>6</v>
      </c>
      <c r="BR650" s="4">
        <v>0</v>
      </c>
      <c r="BS650">
        <v>0</v>
      </c>
      <c r="BT650" s="5">
        <v>6</v>
      </c>
      <c r="BU650">
        <v>6</v>
      </c>
      <c r="BV650" s="4">
        <v>0</v>
      </c>
      <c r="BW650">
        <v>0</v>
      </c>
      <c r="BX650" s="5">
        <v>6</v>
      </c>
      <c r="BY650">
        <v>6</v>
      </c>
      <c r="BZ650" s="4">
        <v>0</v>
      </c>
      <c r="CA650">
        <v>0</v>
      </c>
      <c r="CB650" s="5">
        <v>6</v>
      </c>
      <c r="CD650">
        <v>0</v>
      </c>
      <c r="CE650">
        <v>5</v>
      </c>
      <c r="CF650" s="4">
        <v>0</v>
      </c>
      <c r="CG650">
        <v>0</v>
      </c>
      <c r="CH650" s="5">
        <v>5</v>
      </c>
      <c r="CI650">
        <v>5</v>
      </c>
      <c r="CJ650" s="4">
        <v>0</v>
      </c>
      <c r="CK650">
        <v>0</v>
      </c>
      <c r="CL650" s="5">
        <v>5</v>
      </c>
      <c r="CM650">
        <v>5</v>
      </c>
      <c r="CN650" s="4">
        <v>0</v>
      </c>
      <c r="CO650">
        <v>0</v>
      </c>
      <c r="CP650" s="5">
        <v>5</v>
      </c>
      <c r="CQ650">
        <v>6</v>
      </c>
      <c r="CR650" s="4">
        <v>0</v>
      </c>
      <c r="CS650">
        <v>0</v>
      </c>
      <c r="CT650" s="5">
        <v>6</v>
      </c>
      <c r="CU650">
        <v>6</v>
      </c>
      <c r="CV650" s="4">
        <v>0</v>
      </c>
      <c r="CW650">
        <v>0</v>
      </c>
      <c r="CX650" s="5">
        <v>6</v>
      </c>
      <c r="CY650" s="21">
        <v>6</v>
      </c>
      <c r="CZ650" s="21">
        <v>0</v>
      </c>
      <c r="DA650" s="21">
        <v>0</v>
      </c>
      <c r="DB650" s="5">
        <v>6</v>
      </c>
      <c r="DD650" s="8">
        <v>0</v>
      </c>
      <c r="DE650" s="8">
        <v>0</v>
      </c>
      <c r="DF650" s="8">
        <v>0</v>
      </c>
      <c r="DG650" s="8">
        <v>0</v>
      </c>
      <c r="DH650" s="8">
        <v>0</v>
      </c>
      <c r="DI650" s="8">
        <v>0</v>
      </c>
      <c r="DJ650" s="8">
        <v>0</v>
      </c>
      <c r="DK650" s="8">
        <v>0</v>
      </c>
      <c r="DL650" s="8">
        <v>0</v>
      </c>
      <c r="DM650" s="8">
        <v>0</v>
      </c>
      <c r="DN650" s="8">
        <v>0</v>
      </c>
      <c r="DO650" s="8">
        <v>0</v>
      </c>
      <c r="DP650" s="8">
        <v>0</v>
      </c>
      <c r="DQ650" s="8">
        <v>0</v>
      </c>
      <c r="DR650" s="8">
        <v>0</v>
      </c>
      <c r="DS650" s="8">
        <v>0</v>
      </c>
      <c r="DT650" s="8">
        <v>0</v>
      </c>
      <c r="DU650" s="8">
        <v>0</v>
      </c>
      <c r="DV650" s="8">
        <v>0</v>
      </c>
      <c r="DW650" s="8">
        <v>0</v>
      </c>
      <c r="DX650" s="8">
        <v>0</v>
      </c>
      <c r="DY650" s="8">
        <v>0</v>
      </c>
      <c r="DZ650" s="8">
        <v>0</v>
      </c>
      <c r="EA650" s="8">
        <v>0</v>
      </c>
      <c r="EB650" s="8">
        <v>0</v>
      </c>
      <c r="EC650" s="8">
        <v>0</v>
      </c>
      <c r="ED650" s="20">
        <v>0</v>
      </c>
      <c r="EF650" s="9">
        <v>0</v>
      </c>
      <c r="EG650" s="9">
        <v>0</v>
      </c>
      <c r="EH650" s="9">
        <v>0</v>
      </c>
      <c r="EI650" s="9">
        <v>0</v>
      </c>
      <c r="EJ650" s="9">
        <v>0</v>
      </c>
      <c r="EK650" s="9">
        <v>0</v>
      </c>
      <c r="EL650" s="9">
        <v>0</v>
      </c>
      <c r="EM650" s="9">
        <v>0</v>
      </c>
      <c r="EN650" s="9">
        <v>0</v>
      </c>
      <c r="EO650" s="9">
        <v>0</v>
      </c>
      <c r="EP650" s="9">
        <v>0</v>
      </c>
      <c r="EQ650" s="9">
        <v>0</v>
      </c>
      <c r="ER650" s="9">
        <v>0</v>
      </c>
      <c r="ES650" s="9">
        <v>0</v>
      </c>
      <c r="ET650" s="9">
        <v>0</v>
      </c>
      <c r="EU650" s="9">
        <v>0</v>
      </c>
      <c r="EV650" s="9">
        <v>0</v>
      </c>
      <c r="EW650" s="9">
        <v>0</v>
      </c>
      <c r="EX650" s="9">
        <v>0</v>
      </c>
      <c r="EY650" s="9">
        <v>0</v>
      </c>
      <c r="EZ650" s="9">
        <v>0</v>
      </c>
      <c r="FA650" s="9">
        <v>0</v>
      </c>
      <c r="FB650" s="9">
        <v>0</v>
      </c>
      <c r="FC650" s="9">
        <v>0</v>
      </c>
      <c r="FD650" s="9">
        <v>0</v>
      </c>
      <c r="FE650" s="9">
        <v>0</v>
      </c>
      <c r="FF650">
        <v>0</v>
      </c>
    </row>
    <row r="651" spans="1:162" x14ac:dyDescent="0.2">
      <c r="A651" t="s">
        <v>622</v>
      </c>
      <c r="B651" t="s">
        <v>3096</v>
      </c>
      <c r="C651" t="s">
        <v>3</v>
      </c>
      <c r="D651" s="1">
        <v>0</v>
      </c>
      <c r="E651" s="1">
        <v>2</v>
      </c>
      <c r="F651" s="4">
        <v>0</v>
      </c>
      <c r="G651" s="4">
        <v>0</v>
      </c>
      <c r="H651" s="5">
        <v>2</v>
      </c>
      <c r="I651">
        <v>2</v>
      </c>
      <c r="J651" s="4">
        <v>0</v>
      </c>
      <c r="K651">
        <v>0</v>
      </c>
      <c r="L651" s="5">
        <v>2</v>
      </c>
      <c r="M651">
        <v>2</v>
      </c>
      <c r="N651" s="4">
        <v>0</v>
      </c>
      <c r="O651">
        <v>0</v>
      </c>
      <c r="P651" s="5">
        <v>2</v>
      </c>
      <c r="Q651">
        <v>3</v>
      </c>
      <c r="R651" s="4">
        <v>0</v>
      </c>
      <c r="S651">
        <v>0</v>
      </c>
      <c r="T651" s="5">
        <v>3</v>
      </c>
      <c r="U651">
        <v>3</v>
      </c>
      <c r="V651" s="4">
        <v>0</v>
      </c>
      <c r="W651">
        <v>0</v>
      </c>
      <c r="X651" s="5">
        <v>3</v>
      </c>
      <c r="Y651">
        <v>3</v>
      </c>
      <c r="Z651" s="4">
        <v>0</v>
      </c>
      <c r="AA651">
        <v>0</v>
      </c>
      <c r="AB651" s="5">
        <v>3</v>
      </c>
      <c r="AD651">
        <v>0</v>
      </c>
      <c r="AE651">
        <v>2</v>
      </c>
      <c r="AF651" s="4">
        <v>0</v>
      </c>
      <c r="AG651">
        <v>0</v>
      </c>
      <c r="AH651" s="5">
        <v>2</v>
      </c>
      <c r="AI651">
        <v>2</v>
      </c>
      <c r="AJ651" s="4">
        <v>0</v>
      </c>
      <c r="AK651">
        <v>0</v>
      </c>
      <c r="AL651" s="5">
        <v>2</v>
      </c>
      <c r="AM651">
        <v>2</v>
      </c>
      <c r="AN651" s="4">
        <v>0</v>
      </c>
      <c r="AO651">
        <v>0</v>
      </c>
      <c r="AP651" s="5">
        <v>2</v>
      </c>
      <c r="AQ651">
        <v>3</v>
      </c>
      <c r="AR651" s="4">
        <v>0</v>
      </c>
      <c r="AS651">
        <v>0</v>
      </c>
      <c r="AT651" s="5">
        <v>3</v>
      </c>
      <c r="AU651">
        <v>3</v>
      </c>
      <c r="AV651" s="4">
        <v>0</v>
      </c>
      <c r="AW651">
        <v>0</v>
      </c>
      <c r="AX651" s="5">
        <v>3</v>
      </c>
      <c r="AY651">
        <v>3</v>
      </c>
      <c r="AZ651" s="4">
        <v>0</v>
      </c>
      <c r="BA651">
        <v>0</v>
      </c>
      <c r="BB651" s="5">
        <v>3</v>
      </c>
      <c r="BD651">
        <v>0</v>
      </c>
      <c r="BE651">
        <v>2</v>
      </c>
      <c r="BF651" s="4">
        <v>0</v>
      </c>
      <c r="BG651">
        <v>0</v>
      </c>
      <c r="BH651" s="5">
        <v>2</v>
      </c>
      <c r="BI651">
        <v>2</v>
      </c>
      <c r="BJ651" s="4">
        <v>0</v>
      </c>
      <c r="BK651">
        <v>0</v>
      </c>
      <c r="BL651" s="5">
        <v>2</v>
      </c>
      <c r="BM651">
        <v>2</v>
      </c>
      <c r="BN651" s="4">
        <v>0</v>
      </c>
      <c r="BO651">
        <v>0</v>
      </c>
      <c r="BP651" s="5">
        <v>2</v>
      </c>
      <c r="BQ651">
        <v>3</v>
      </c>
      <c r="BR651" s="4">
        <v>0</v>
      </c>
      <c r="BS651">
        <v>0</v>
      </c>
      <c r="BT651" s="5">
        <v>3</v>
      </c>
      <c r="BU651">
        <v>3</v>
      </c>
      <c r="BV651" s="4">
        <v>0</v>
      </c>
      <c r="BW651">
        <v>0</v>
      </c>
      <c r="BX651" s="5">
        <v>3</v>
      </c>
      <c r="BY651">
        <v>3</v>
      </c>
      <c r="BZ651" s="4">
        <v>0</v>
      </c>
      <c r="CA651">
        <v>0</v>
      </c>
      <c r="CB651" s="5">
        <v>3</v>
      </c>
      <c r="CD651">
        <v>2</v>
      </c>
      <c r="CE651">
        <v>2</v>
      </c>
      <c r="CF651" s="4">
        <v>0</v>
      </c>
      <c r="CG651">
        <v>0</v>
      </c>
      <c r="CH651" s="5">
        <v>2</v>
      </c>
      <c r="CI651">
        <v>2</v>
      </c>
      <c r="CJ651" s="4">
        <v>0</v>
      </c>
      <c r="CK651">
        <v>0</v>
      </c>
      <c r="CL651" s="5">
        <v>2</v>
      </c>
      <c r="CM651">
        <v>3</v>
      </c>
      <c r="CN651" s="4">
        <v>0</v>
      </c>
      <c r="CO651">
        <v>0</v>
      </c>
      <c r="CP651" s="5">
        <v>3</v>
      </c>
      <c r="CQ651">
        <v>3</v>
      </c>
      <c r="CR651" s="4">
        <v>0</v>
      </c>
      <c r="CS651">
        <v>0</v>
      </c>
      <c r="CT651" s="5">
        <v>3</v>
      </c>
      <c r="CU651">
        <v>3</v>
      </c>
      <c r="CV651" s="4">
        <v>0</v>
      </c>
      <c r="CW651">
        <v>0</v>
      </c>
      <c r="CX651" s="5">
        <v>3</v>
      </c>
      <c r="CY651" s="21">
        <v>0</v>
      </c>
      <c r="CZ651" s="21">
        <v>0</v>
      </c>
      <c r="DA651" s="21">
        <v>0</v>
      </c>
      <c r="DB651" s="5">
        <v>0</v>
      </c>
      <c r="DD651" s="8">
        <v>0</v>
      </c>
      <c r="DE651" s="8">
        <v>0</v>
      </c>
      <c r="DF651" s="8">
        <v>0</v>
      </c>
      <c r="DG651" s="8">
        <v>0</v>
      </c>
      <c r="DH651" s="8">
        <v>0</v>
      </c>
      <c r="DI651" s="8">
        <v>0</v>
      </c>
      <c r="DJ651" s="8">
        <v>0</v>
      </c>
      <c r="DK651" s="8">
        <v>0</v>
      </c>
      <c r="DL651" s="8">
        <v>0</v>
      </c>
      <c r="DM651" s="8">
        <v>0</v>
      </c>
      <c r="DN651" s="8">
        <v>0</v>
      </c>
      <c r="DO651" s="8">
        <v>0</v>
      </c>
      <c r="DP651" s="8">
        <v>0</v>
      </c>
      <c r="DQ651" s="8">
        <v>0</v>
      </c>
      <c r="DR651" s="8">
        <v>0</v>
      </c>
      <c r="DS651" s="8">
        <v>0</v>
      </c>
      <c r="DT651" s="8">
        <v>0</v>
      </c>
      <c r="DU651" s="8">
        <v>0</v>
      </c>
      <c r="DV651" s="8">
        <v>0</v>
      </c>
      <c r="DW651" s="8">
        <v>0</v>
      </c>
      <c r="DX651" s="8">
        <v>0</v>
      </c>
      <c r="DY651" s="8">
        <v>0</v>
      </c>
      <c r="DZ651" s="8">
        <v>0</v>
      </c>
      <c r="EA651" s="8">
        <v>0</v>
      </c>
      <c r="EB651" s="8">
        <v>0</v>
      </c>
      <c r="EC651" s="8">
        <v>0</v>
      </c>
      <c r="ED651" s="20">
        <v>0</v>
      </c>
      <c r="EF651" s="9">
        <v>0</v>
      </c>
      <c r="EG651" s="9">
        <v>0</v>
      </c>
      <c r="EH651" s="9">
        <v>0</v>
      </c>
      <c r="EI651" s="9">
        <v>0</v>
      </c>
      <c r="EJ651" s="9">
        <v>0</v>
      </c>
      <c r="EK651" s="9">
        <v>0</v>
      </c>
      <c r="EL651" s="9">
        <v>0</v>
      </c>
      <c r="EM651" s="9">
        <v>0</v>
      </c>
      <c r="EN651" s="9">
        <v>0</v>
      </c>
      <c r="EO651" s="9">
        <v>0</v>
      </c>
      <c r="EP651" s="9">
        <v>0</v>
      </c>
      <c r="EQ651" s="9">
        <v>0</v>
      </c>
      <c r="ER651" s="9">
        <v>0</v>
      </c>
      <c r="ES651" s="9">
        <v>0</v>
      </c>
      <c r="ET651" s="9">
        <v>0</v>
      </c>
      <c r="EU651" s="9">
        <v>0</v>
      </c>
      <c r="EV651" s="9">
        <v>0</v>
      </c>
      <c r="EW651" s="9">
        <v>0</v>
      </c>
      <c r="EX651" s="9">
        <v>0</v>
      </c>
      <c r="EY651" s="9">
        <v>0</v>
      </c>
      <c r="EZ651" s="9">
        <v>0</v>
      </c>
      <c r="FA651" s="9">
        <v>0</v>
      </c>
      <c r="FB651" s="9">
        <v>0</v>
      </c>
      <c r="FC651" s="9">
        <v>0</v>
      </c>
      <c r="FD651" s="9">
        <v>0</v>
      </c>
      <c r="FE651" s="9">
        <v>0</v>
      </c>
      <c r="FF651">
        <v>0</v>
      </c>
    </row>
    <row r="652" spans="1:162" x14ac:dyDescent="0.2">
      <c r="A652" t="s">
        <v>119</v>
      </c>
      <c r="B652" t="s">
        <v>3097</v>
      </c>
      <c r="C652" t="s">
        <v>3</v>
      </c>
      <c r="D652" s="1">
        <v>4</v>
      </c>
      <c r="E652" s="1">
        <v>4</v>
      </c>
      <c r="F652" s="4">
        <v>0</v>
      </c>
      <c r="G652" s="4">
        <v>1</v>
      </c>
      <c r="H652" s="5">
        <v>4</v>
      </c>
      <c r="I652">
        <v>4</v>
      </c>
      <c r="J652" s="4">
        <v>0</v>
      </c>
      <c r="K652">
        <v>0</v>
      </c>
      <c r="L652" s="5">
        <v>4</v>
      </c>
      <c r="M652">
        <v>8</v>
      </c>
      <c r="N652" s="4">
        <v>0</v>
      </c>
      <c r="O652">
        <v>41</v>
      </c>
      <c r="P652" s="5">
        <v>8</v>
      </c>
      <c r="Q652">
        <v>6</v>
      </c>
      <c r="R652" s="4">
        <v>0</v>
      </c>
      <c r="S652">
        <v>0</v>
      </c>
      <c r="T652" s="5">
        <v>6</v>
      </c>
      <c r="U652">
        <v>6</v>
      </c>
      <c r="V652" s="4">
        <v>0</v>
      </c>
      <c r="W652">
        <v>0</v>
      </c>
      <c r="X652" s="5">
        <v>6</v>
      </c>
      <c r="Y652">
        <v>6</v>
      </c>
      <c r="Z652" s="4">
        <v>0</v>
      </c>
      <c r="AA652">
        <v>6</v>
      </c>
      <c r="AB652" s="5">
        <v>6</v>
      </c>
      <c r="AD652">
        <v>4</v>
      </c>
      <c r="AE652">
        <v>4</v>
      </c>
      <c r="AF652" s="4">
        <v>0</v>
      </c>
      <c r="AG652">
        <v>1</v>
      </c>
      <c r="AH652" s="5">
        <v>4</v>
      </c>
      <c r="AI652">
        <v>4</v>
      </c>
      <c r="AJ652" s="4">
        <v>0</v>
      </c>
      <c r="AK652">
        <v>19</v>
      </c>
      <c r="AL652" s="5">
        <v>4</v>
      </c>
      <c r="AM652">
        <v>8</v>
      </c>
      <c r="AN652" s="4">
        <v>0</v>
      </c>
      <c r="AO652">
        <v>41</v>
      </c>
      <c r="AP652" s="5">
        <v>8</v>
      </c>
      <c r="AQ652">
        <v>6</v>
      </c>
      <c r="AR652" s="4">
        <v>0</v>
      </c>
      <c r="AS652">
        <v>0</v>
      </c>
      <c r="AT652" s="5">
        <v>6</v>
      </c>
      <c r="AU652">
        <v>6</v>
      </c>
      <c r="AV652" s="4">
        <v>0</v>
      </c>
      <c r="AW652">
        <v>6</v>
      </c>
      <c r="AX652" s="5">
        <v>6</v>
      </c>
      <c r="AY652">
        <v>6</v>
      </c>
      <c r="AZ652" s="4">
        <v>0</v>
      </c>
      <c r="BA652">
        <v>5</v>
      </c>
      <c r="BB652" s="5">
        <v>6</v>
      </c>
      <c r="BD652">
        <v>4</v>
      </c>
      <c r="BE652">
        <v>4</v>
      </c>
      <c r="BF652" s="4">
        <v>0</v>
      </c>
      <c r="BG652">
        <v>1</v>
      </c>
      <c r="BH652" s="5">
        <v>4</v>
      </c>
      <c r="BI652">
        <v>4</v>
      </c>
      <c r="BJ652" s="4">
        <v>0</v>
      </c>
      <c r="BK652">
        <v>19</v>
      </c>
      <c r="BL652" s="5">
        <v>4</v>
      </c>
      <c r="BM652">
        <v>6</v>
      </c>
      <c r="BN652" s="4">
        <v>0</v>
      </c>
      <c r="BO652">
        <v>41</v>
      </c>
      <c r="BP652" s="5">
        <v>6</v>
      </c>
      <c r="BQ652">
        <v>6</v>
      </c>
      <c r="BR652" s="4">
        <v>0</v>
      </c>
      <c r="BS652">
        <v>0</v>
      </c>
      <c r="BT652" s="5">
        <v>6</v>
      </c>
      <c r="BU652">
        <v>6</v>
      </c>
      <c r="BV652" s="4">
        <v>0</v>
      </c>
      <c r="BW652">
        <v>6</v>
      </c>
      <c r="BX652" s="5">
        <v>6</v>
      </c>
      <c r="BY652">
        <v>6</v>
      </c>
      <c r="BZ652" s="4">
        <v>0</v>
      </c>
      <c r="CA652">
        <v>5</v>
      </c>
      <c r="CB652" s="5">
        <v>6</v>
      </c>
      <c r="CD652">
        <v>4</v>
      </c>
      <c r="CE652">
        <v>4</v>
      </c>
      <c r="CF652" s="4">
        <v>0</v>
      </c>
      <c r="CG652">
        <v>1</v>
      </c>
      <c r="CH652" s="5">
        <v>4</v>
      </c>
      <c r="CI652">
        <v>4</v>
      </c>
      <c r="CJ652" s="4">
        <v>0</v>
      </c>
      <c r="CK652">
        <v>19</v>
      </c>
      <c r="CL652" s="5">
        <v>4</v>
      </c>
      <c r="CM652">
        <v>6</v>
      </c>
      <c r="CN652" s="4">
        <v>0</v>
      </c>
      <c r="CO652">
        <v>41</v>
      </c>
      <c r="CP652" s="5">
        <v>6</v>
      </c>
      <c r="CQ652">
        <v>6</v>
      </c>
      <c r="CR652" s="4">
        <v>0</v>
      </c>
      <c r="CS652">
        <v>0</v>
      </c>
      <c r="CT652" s="5">
        <v>6</v>
      </c>
      <c r="CU652">
        <v>6</v>
      </c>
      <c r="CV652" s="4">
        <v>0</v>
      </c>
      <c r="CW652">
        <v>6</v>
      </c>
      <c r="CX652" s="5">
        <v>6</v>
      </c>
      <c r="CY652" s="21">
        <v>6</v>
      </c>
      <c r="CZ652" s="21">
        <v>0</v>
      </c>
      <c r="DA652" s="21">
        <v>5</v>
      </c>
      <c r="DB652" s="5">
        <v>6</v>
      </c>
      <c r="DD652" s="8">
        <v>0</v>
      </c>
      <c r="DE652" s="8">
        <v>0</v>
      </c>
      <c r="DF652" s="8">
        <v>0</v>
      </c>
      <c r="DG652" s="8">
        <v>0</v>
      </c>
      <c r="DH652" s="8">
        <v>0</v>
      </c>
      <c r="DI652" s="8">
        <v>0</v>
      </c>
      <c r="DJ652" s="8">
        <v>0</v>
      </c>
      <c r="DK652" s="8">
        <v>0</v>
      </c>
      <c r="DL652" s="8">
        <v>0</v>
      </c>
      <c r="DM652" s="8">
        <v>0</v>
      </c>
      <c r="DN652" s="8">
        <v>0</v>
      </c>
      <c r="DO652" s="8">
        <v>0</v>
      </c>
      <c r="DP652" s="8">
        <v>0</v>
      </c>
      <c r="DQ652" s="8">
        <v>0</v>
      </c>
      <c r="DR652" s="8">
        <v>0</v>
      </c>
      <c r="DS652" s="8">
        <v>0</v>
      </c>
      <c r="DT652" s="8">
        <v>0</v>
      </c>
      <c r="DU652" s="8">
        <v>0</v>
      </c>
      <c r="DV652" s="8">
        <v>0</v>
      </c>
      <c r="DW652" s="8">
        <v>0</v>
      </c>
      <c r="DX652" s="8">
        <v>0</v>
      </c>
      <c r="DY652" s="8">
        <v>0</v>
      </c>
      <c r="DZ652" s="8">
        <v>0</v>
      </c>
      <c r="EA652" s="8">
        <v>0</v>
      </c>
      <c r="EB652" s="8">
        <v>0</v>
      </c>
      <c r="EC652" s="8">
        <v>0</v>
      </c>
      <c r="ED652" s="20">
        <v>0</v>
      </c>
      <c r="EF652" s="9">
        <v>0</v>
      </c>
      <c r="EG652" s="9">
        <v>0</v>
      </c>
      <c r="EH652" s="9">
        <v>0</v>
      </c>
      <c r="EI652" s="9">
        <v>1</v>
      </c>
      <c r="EJ652" s="9">
        <v>0</v>
      </c>
      <c r="EK652" s="9">
        <v>0</v>
      </c>
      <c r="EL652" s="9">
        <v>0</v>
      </c>
      <c r="EM652" s="9">
        <v>0</v>
      </c>
      <c r="EN652" s="9">
        <v>19</v>
      </c>
      <c r="EO652" s="9">
        <v>0</v>
      </c>
      <c r="EP652" s="9">
        <v>1</v>
      </c>
      <c r="EQ652" s="9">
        <v>41</v>
      </c>
      <c r="ER652" s="9">
        <v>0</v>
      </c>
      <c r="ES652" s="9">
        <v>0</v>
      </c>
      <c r="ET652" s="9">
        <v>0</v>
      </c>
      <c r="EU652" s="9">
        <v>0</v>
      </c>
      <c r="EV652" s="9">
        <v>0</v>
      </c>
      <c r="EW652" s="9">
        <v>0</v>
      </c>
      <c r="EX652" s="9">
        <v>0</v>
      </c>
      <c r="EY652" s="9">
        <v>0</v>
      </c>
      <c r="EZ652" s="9">
        <v>6</v>
      </c>
      <c r="FA652" s="9">
        <v>0</v>
      </c>
      <c r="FB652" s="9">
        <v>0</v>
      </c>
      <c r="FC652" s="9">
        <v>0</v>
      </c>
      <c r="FD652" s="9">
        <v>5</v>
      </c>
      <c r="FE652" s="9">
        <v>4</v>
      </c>
      <c r="FF652">
        <v>1</v>
      </c>
    </row>
    <row r="653" spans="1:162" x14ac:dyDescent="0.2">
      <c r="A653" t="s">
        <v>48</v>
      </c>
      <c r="B653" t="s">
        <v>3098</v>
      </c>
      <c r="C653" t="s">
        <v>3</v>
      </c>
      <c r="D653" s="1">
        <v>5</v>
      </c>
      <c r="E653" s="1">
        <v>5</v>
      </c>
      <c r="F653" s="4">
        <v>0</v>
      </c>
      <c r="G653" s="4">
        <v>0</v>
      </c>
      <c r="H653" s="5">
        <v>5</v>
      </c>
      <c r="I653">
        <v>4</v>
      </c>
      <c r="J653" s="4">
        <v>0</v>
      </c>
      <c r="K653">
        <v>0</v>
      </c>
      <c r="L653" s="5">
        <v>4</v>
      </c>
      <c r="M653">
        <v>4</v>
      </c>
      <c r="N653" s="4">
        <v>0</v>
      </c>
      <c r="O653">
        <v>0</v>
      </c>
      <c r="P653" s="5">
        <v>4</v>
      </c>
      <c r="Q653">
        <v>5</v>
      </c>
      <c r="R653" s="4">
        <v>0</v>
      </c>
      <c r="S653">
        <v>1</v>
      </c>
      <c r="T653" s="5">
        <v>5</v>
      </c>
      <c r="U653">
        <v>5</v>
      </c>
      <c r="V653" s="4">
        <v>0</v>
      </c>
      <c r="W653">
        <v>0</v>
      </c>
      <c r="X653" s="5">
        <v>5</v>
      </c>
      <c r="Y653">
        <v>0</v>
      </c>
      <c r="Z653" s="4">
        <v>0</v>
      </c>
      <c r="AA653">
        <v>0</v>
      </c>
      <c r="AB653" s="5">
        <v>0</v>
      </c>
      <c r="AD653">
        <v>5</v>
      </c>
      <c r="AE653">
        <v>5</v>
      </c>
      <c r="AF653" s="4">
        <v>0</v>
      </c>
      <c r="AG653">
        <v>0</v>
      </c>
      <c r="AH653" s="5">
        <v>5</v>
      </c>
      <c r="AI653">
        <v>4</v>
      </c>
      <c r="AJ653" s="4">
        <v>0</v>
      </c>
      <c r="AK653">
        <v>0</v>
      </c>
      <c r="AL653" s="5">
        <v>4</v>
      </c>
      <c r="AM653">
        <v>5</v>
      </c>
      <c r="AN653" s="4">
        <v>0</v>
      </c>
      <c r="AO653">
        <v>0</v>
      </c>
      <c r="AP653" s="5">
        <v>5</v>
      </c>
      <c r="AQ653">
        <v>5</v>
      </c>
      <c r="AR653" s="4">
        <v>0</v>
      </c>
      <c r="AS653">
        <v>1</v>
      </c>
      <c r="AT653" s="5">
        <v>5</v>
      </c>
      <c r="AU653">
        <v>5</v>
      </c>
      <c r="AV653" s="4">
        <v>0</v>
      </c>
      <c r="AW653">
        <v>0</v>
      </c>
      <c r="AX653" s="5">
        <v>5</v>
      </c>
      <c r="AY653">
        <v>0</v>
      </c>
      <c r="AZ653" s="4">
        <v>0</v>
      </c>
      <c r="BA653">
        <v>0</v>
      </c>
      <c r="BB653" s="5">
        <v>0</v>
      </c>
      <c r="BD653">
        <v>5</v>
      </c>
      <c r="BE653">
        <v>5</v>
      </c>
      <c r="BF653" s="4">
        <v>0</v>
      </c>
      <c r="BG653">
        <v>0</v>
      </c>
      <c r="BH653" s="5">
        <v>5</v>
      </c>
      <c r="BI653">
        <v>4</v>
      </c>
      <c r="BJ653" s="4">
        <v>0</v>
      </c>
      <c r="BK653">
        <v>0</v>
      </c>
      <c r="BL653" s="5">
        <v>4</v>
      </c>
      <c r="BM653">
        <v>5</v>
      </c>
      <c r="BN653" s="4">
        <v>0</v>
      </c>
      <c r="BO653">
        <v>0</v>
      </c>
      <c r="BP653" s="5">
        <v>5</v>
      </c>
      <c r="BQ653">
        <v>5</v>
      </c>
      <c r="BR653" s="4">
        <v>0</v>
      </c>
      <c r="BS653">
        <v>1</v>
      </c>
      <c r="BT653" s="5">
        <v>5</v>
      </c>
      <c r="BU653">
        <v>5</v>
      </c>
      <c r="BV653" s="4">
        <v>0</v>
      </c>
      <c r="BW653">
        <v>0</v>
      </c>
      <c r="BX653" s="5">
        <v>5</v>
      </c>
      <c r="BY653">
        <v>0</v>
      </c>
      <c r="BZ653" s="4">
        <v>0</v>
      </c>
      <c r="CA653">
        <v>0</v>
      </c>
      <c r="CB653" s="5">
        <v>0</v>
      </c>
      <c r="CD653">
        <v>5</v>
      </c>
      <c r="CE653">
        <v>4</v>
      </c>
      <c r="CF653" s="4">
        <v>0</v>
      </c>
      <c r="CG653">
        <v>0</v>
      </c>
      <c r="CH653" s="5">
        <v>4</v>
      </c>
      <c r="CI653">
        <v>4</v>
      </c>
      <c r="CJ653" s="4">
        <v>0</v>
      </c>
      <c r="CK653">
        <v>0</v>
      </c>
      <c r="CL653" s="5">
        <v>4</v>
      </c>
      <c r="CM653">
        <v>5</v>
      </c>
      <c r="CN653" s="4">
        <v>0</v>
      </c>
      <c r="CO653">
        <v>1</v>
      </c>
      <c r="CP653" s="5">
        <v>5</v>
      </c>
      <c r="CQ653">
        <v>5</v>
      </c>
      <c r="CR653" s="4">
        <v>0</v>
      </c>
      <c r="CS653">
        <v>0</v>
      </c>
      <c r="CT653" s="5">
        <v>5</v>
      </c>
      <c r="CU653">
        <v>0</v>
      </c>
      <c r="CV653" s="4">
        <v>0</v>
      </c>
      <c r="CW653">
        <v>0</v>
      </c>
      <c r="CX653" s="5">
        <v>0</v>
      </c>
      <c r="CY653" s="21">
        <v>0</v>
      </c>
      <c r="CZ653" s="21">
        <v>0</v>
      </c>
      <c r="DA653" s="21">
        <v>0</v>
      </c>
      <c r="DB653" s="5">
        <v>0</v>
      </c>
      <c r="DD653" s="8">
        <v>0</v>
      </c>
      <c r="DE653" s="8">
        <v>0</v>
      </c>
      <c r="DF653" s="8">
        <v>0</v>
      </c>
      <c r="DG653" s="8">
        <v>0</v>
      </c>
      <c r="DH653" s="8">
        <v>0</v>
      </c>
      <c r="DI653" s="8">
        <v>0</v>
      </c>
      <c r="DJ653" s="8">
        <v>0</v>
      </c>
      <c r="DK653" s="8">
        <v>0</v>
      </c>
      <c r="DL653" s="8">
        <v>0</v>
      </c>
      <c r="DM653" s="8">
        <v>0</v>
      </c>
      <c r="DN653" s="8">
        <v>0</v>
      </c>
      <c r="DO653" s="8">
        <v>0</v>
      </c>
      <c r="DP653" s="8">
        <v>0</v>
      </c>
      <c r="DQ653" s="8">
        <v>0</v>
      </c>
      <c r="DR653" s="8">
        <v>0</v>
      </c>
      <c r="DS653" s="8">
        <v>0</v>
      </c>
      <c r="DT653" s="8">
        <v>0</v>
      </c>
      <c r="DU653" s="8">
        <v>0</v>
      </c>
      <c r="DV653" s="8">
        <v>0</v>
      </c>
      <c r="DW653" s="8">
        <v>0</v>
      </c>
      <c r="DX653" s="8">
        <v>0</v>
      </c>
      <c r="DY653" s="8">
        <v>0</v>
      </c>
      <c r="DZ653" s="8">
        <v>0</v>
      </c>
      <c r="EA653" s="8">
        <v>0</v>
      </c>
      <c r="EB653" s="8">
        <v>0</v>
      </c>
      <c r="EC653" s="8">
        <v>0</v>
      </c>
      <c r="ED653" s="20">
        <v>0</v>
      </c>
      <c r="EF653" s="9">
        <v>0</v>
      </c>
      <c r="EG653" s="9">
        <v>0</v>
      </c>
      <c r="EH653" s="9">
        <v>0</v>
      </c>
      <c r="EI653" s="9">
        <v>0</v>
      </c>
      <c r="EJ653" s="9">
        <v>0</v>
      </c>
      <c r="EK653" s="9">
        <v>0</v>
      </c>
      <c r="EL653" s="9">
        <v>0</v>
      </c>
      <c r="EM653" s="9">
        <v>0</v>
      </c>
      <c r="EN653" s="9">
        <v>0</v>
      </c>
      <c r="EO653" s="9">
        <v>0</v>
      </c>
      <c r="EP653" s="9">
        <v>0</v>
      </c>
      <c r="EQ653" s="9">
        <v>0</v>
      </c>
      <c r="ER653" s="9">
        <v>0</v>
      </c>
      <c r="ES653" s="9">
        <v>0</v>
      </c>
      <c r="ET653" s="9">
        <v>1</v>
      </c>
      <c r="EU653" s="9">
        <v>0</v>
      </c>
      <c r="EV653" s="9">
        <v>0</v>
      </c>
      <c r="EW653" s="9">
        <v>0</v>
      </c>
      <c r="EX653" s="9">
        <v>0</v>
      </c>
      <c r="EY653" s="9">
        <v>0</v>
      </c>
      <c r="EZ653" s="9">
        <v>0</v>
      </c>
      <c r="FA653" s="9">
        <v>0</v>
      </c>
      <c r="FB653" s="9">
        <v>0</v>
      </c>
      <c r="FC653" s="9">
        <v>0</v>
      </c>
      <c r="FD653" s="9">
        <v>0</v>
      </c>
      <c r="FE653" s="9">
        <v>0</v>
      </c>
      <c r="FF653">
        <v>0</v>
      </c>
    </row>
    <row r="654" spans="1:162" x14ac:dyDescent="0.2">
      <c r="A654" t="s">
        <v>633</v>
      </c>
      <c r="B654" t="s">
        <v>3099</v>
      </c>
      <c r="C654" t="s">
        <v>3</v>
      </c>
      <c r="D654" s="1">
        <v>0</v>
      </c>
      <c r="E654" s="1">
        <v>0</v>
      </c>
      <c r="F654" s="4">
        <v>0</v>
      </c>
      <c r="G654" s="4">
        <v>0</v>
      </c>
      <c r="H654" s="5">
        <v>0</v>
      </c>
      <c r="I654">
        <v>5</v>
      </c>
      <c r="J654" s="4">
        <v>0</v>
      </c>
      <c r="K654">
        <v>0</v>
      </c>
      <c r="L654" s="5">
        <v>5</v>
      </c>
      <c r="M654">
        <v>5</v>
      </c>
      <c r="N654" s="4">
        <v>0</v>
      </c>
      <c r="O654">
        <v>0</v>
      </c>
      <c r="P654" s="5">
        <v>5</v>
      </c>
      <c r="Q654">
        <v>0</v>
      </c>
      <c r="R654" s="4">
        <v>0</v>
      </c>
      <c r="S654">
        <v>0</v>
      </c>
      <c r="T654" s="5">
        <v>0</v>
      </c>
      <c r="U654">
        <v>0</v>
      </c>
      <c r="V654" s="4">
        <v>0</v>
      </c>
      <c r="W654">
        <v>0</v>
      </c>
      <c r="X654" s="5">
        <v>0</v>
      </c>
      <c r="Y654">
        <v>0</v>
      </c>
      <c r="Z654" s="4">
        <v>0</v>
      </c>
      <c r="AA654">
        <v>0</v>
      </c>
      <c r="AB654" s="5">
        <v>0</v>
      </c>
      <c r="AD654">
        <v>0</v>
      </c>
      <c r="AE654">
        <v>4</v>
      </c>
      <c r="AF654" s="4">
        <v>0</v>
      </c>
      <c r="AG654">
        <v>0</v>
      </c>
      <c r="AH654" s="5">
        <v>4</v>
      </c>
      <c r="AI654">
        <v>5</v>
      </c>
      <c r="AJ654" s="4">
        <v>0</v>
      </c>
      <c r="AK654">
        <v>0</v>
      </c>
      <c r="AL654" s="5">
        <v>5</v>
      </c>
      <c r="AM654">
        <v>0</v>
      </c>
      <c r="AN654" s="4">
        <v>0</v>
      </c>
      <c r="AO654">
        <v>0</v>
      </c>
      <c r="AP654" s="5">
        <v>0</v>
      </c>
      <c r="AQ654">
        <v>0</v>
      </c>
      <c r="AR654" s="4">
        <v>0</v>
      </c>
      <c r="AS654">
        <v>0</v>
      </c>
      <c r="AT654" s="5">
        <v>0</v>
      </c>
      <c r="AU654">
        <v>0</v>
      </c>
      <c r="AV654" s="4">
        <v>0</v>
      </c>
      <c r="AW654">
        <v>0</v>
      </c>
      <c r="AX654" s="5">
        <v>0</v>
      </c>
      <c r="AY654">
        <v>0</v>
      </c>
      <c r="AZ654" s="4">
        <v>0</v>
      </c>
      <c r="BA654">
        <v>0</v>
      </c>
      <c r="BB654" s="5">
        <v>0</v>
      </c>
      <c r="BD654">
        <v>0</v>
      </c>
      <c r="BE654">
        <v>4</v>
      </c>
      <c r="BF654" s="4">
        <v>0</v>
      </c>
      <c r="BG654">
        <v>0</v>
      </c>
      <c r="BH654" s="5">
        <v>4</v>
      </c>
      <c r="BI654">
        <v>5</v>
      </c>
      <c r="BJ654" s="4">
        <v>0</v>
      </c>
      <c r="BK654">
        <v>0</v>
      </c>
      <c r="BL654" s="5">
        <v>5</v>
      </c>
      <c r="BM654">
        <v>0</v>
      </c>
      <c r="BN654" s="4">
        <v>0</v>
      </c>
      <c r="BO654">
        <v>0</v>
      </c>
      <c r="BP654" s="5">
        <v>0</v>
      </c>
      <c r="BQ654">
        <v>0</v>
      </c>
      <c r="BR654" s="4">
        <v>0</v>
      </c>
      <c r="BS654">
        <v>0</v>
      </c>
      <c r="BT654" s="5">
        <v>0</v>
      </c>
      <c r="BU654">
        <v>0</v>
      </c>
      <c r="BV654" s="4">
        <v>0</v>
      </c>
      <c r="BW654">
        <v>0</v>
      </c>
      <c r="BX654" s="5">
        <v>0</v>
      </c>
      <c r="BY654">
        <v>0</v>
      </c>
      <c r="BZ654" s="4">
        <v>0</v>
      </c>
      <c r="CA654">
        <v>0</v>
      </c>
      <c r="CB654" s="5">
        <v>0</v>
      </c>
      <c r="CD654">
        <v>0</v>
      </c>
      <c r="CE654">
        <v>4</v>
      </c>
      <c r="CF654" s="4">
        <v>0</v>
      </c>
      <c r="CG654">
        <v>0</v>
      </c>
      <c r="CH654" s="5">
        <v>4</v>
      </c>
      <c r="CI654">
        <v>5</v>
      </c>
      <c r="CJ654" s="4">
        <v>0</v>
      </c>
      <c r="CK654">
        <v>0</v>
      </c>
      <c r="CL654" s="5">
        <v>5</v>
      </c>
      <c r="CM654">
        <v>0</v>
      </c>
      <c r="CN654" s="4">
        <v>0</v>
      </c>
      <c r="CO654">
        <v>0</v>
      </c>
      <c r="CP654" s="5">
        <v>0</v>
      </c>
      <c r="CQ654">
        <v>0</v>
      </c>
      <c r="CR654" s="4">
        <v>0</v>
      </c>
      <c r="CS654">
        <v>0</v>
      </c>
      <c r="CT654" s="5">
        <v>0</v>
      </c>
      <c r="CU654">
        <v>0</v>
      </c>
      <c r="CV654" s="4">
        <v>0</v>
      </c>
      <c r="CW654">
        <v>0</v>
      </c>
      <c r="CX654" s="5">
        <v>0</v>
      </c>
      <c r="CY654" s="21">
        <v>0</v>
      </c>
      <c r="CZ654" s="21">
        <v>0</v>
      </c>
      <c r="DA654" s="21">
        <v>0</v>
      </c>
      <c r="DB654" s="5">
        <v>0</v>
      </c>
      <c r="DD654" s="8">
        <v>0</v>
      </c>
      <c r="DE654" s="8">
        <v>0</v>
      </c>
      <c r="DF654" s="8">
        <v>0</v>
      </c>
      <c r="DG654" s="8">
        <v>0</v>
      </c>
      <c r="DH654" s="8">
        <v>0</v>
      </c>
      <c r="DI654" s="8">
        <v>0</v>
      </c>
      <c r="DJ654" s="8">
        <v>0</v>
      </c>
      <c r="DK654" s="8">
        <v>0</v>
      </c>
      <c r="DL654" s="8">
        <v>0</v>
      </c>
      <c r="DM654" s="8">
        <v>0</v>
      </c>
      <c r="DN654" s="8">
        <v>0</v>
      </c>
      <c r="DO654" s="8">
        <v>0</v>
      </c>
      <c r="DP654" s="8">
        <v>0</v>
      </c>
      <c r="DQ654" s="8">
        <v>0</v>
      </c>
      <c r="DR654" s="8">
        <v>0</v>
      </c>
      <c r="DS654" s="8">
        <v>0</v>
      </c>
      <c r="DT654" s="8">
        <v>0</v>
      </c>
      <c r="DU654" s="8">
        <v>0</v>
      </c>
      <c r="DV654" s="8">
        <v>0</v>
      </c>
      <c r="DW654" s="8">
        <v>0</v>
      </c>
      <c r="DX654" s="8">
        <v>0</v>
      </c>
      <c r="DY654" s="8">
        <v>0</v>
      </c>
      <c r="DZ654" s="8">
        <v>0</v>
      </c>
      <c r="EA654" s="8">
        <v>0</v>
      </c>
      <c r="EB654" s="8">
        <v>0</v>
      </c>
      <c r="EC654" s="8">
        <v>0</v>
      </c>
      <c r="ED654" s="20">
        <v>0</v>
      </c>
      <c r="EF654" s="9">
        <v>0</v>
      </c>
      <c r="EG654" s="9">
        <v>0</v>
      </c>
      <c r="EH654" s="9">
        <v>0</v>
      </c>
      <c r="EI654" s="9">
        <v>0</v>
      </c>
      <c r="EJ654" s="9">
        <v>0</v>
      </c>
      <c r="EK654" s="9">
        <v>0</v>
      </c>
      <c r="EL654" s="9">
        <v>0</v>
      </c>
      <c r="EM654" s="9">
        <v>0</v>
      </c>
      <c r="EN654" s="9">
        <v>0</v>
      </c>
      <c r="EO654" s="9">
        <v>0</v>
      </c>
      <c r="EP654" s="9">
        <v>0</v>
      </c>
      <c r="EQ654" s="9">
        <v>0</v>
      </c>
      <c r="ER654" s="9">
        <v>0</v>
      </c>
      <c r="ES654" s="9">
        <v>0</v>
      </c>
      <c r="ET654" s="9">
        <v>0</v>
      </c>
      <c r="EU654" s="9">
        <v>0</v>
      </c>
      <c r="EV654" s="9">
        <v>0</v>
      </c>
      <c r="EW654" s="9">
        <v>0</v>
      </c>
      <c r="EX654" s="9">
        <v>0</v>
      </c>
      <c r="EY654" s="9">
        <v>0</v>
      </c>
      <c r="EZ654" s="9">
        <v>0</v>
      </c>
      <c r="FA654" s="9">
        <v>0</v>
      </c>
      <c r="FB654" s="9">
        <v>0</v>
      </c>
      <c r="FC654" s="9">
        <v>0</v>
      </c>
      <c r="FD654" s="9">
        <v>0</v>
      </c>
      <c r="FE654" s="9">
        <v>0</v>
      </c>
      <c r="FF654">
        <v>0</v>
      </c>
    </row>
    <row r="655" spans="1:162" x14ac:dyDescent="0.2">
      <c r="A655" t="s">
        <v>616</v>
      </c>
      <c r="B655" t="s">
        <v>3100</v>
      </c>
      <c r="C655" t="s">
        <v>4599</v>
      </c>
      <c r="D655" s="1">
        <v>0</v>
      </c>
      <c r="E655" s="1">
        <v>0</v>
      </c>
      <c r="F655" s="4">
        <v>0</v>
      </c>
      <c r="G655" s="4">
        <v>0</v>
      </c>
      <c r="H655" s="5">
        <v>0</v>
      </c>
      <c r="I655">
        <v>6</v>
      </c>
      <c r="J655" s="4">
        <v>0</v>
      </c>
      <c r="K655">
        <v>0</v>
      </c>
      <c r="L655" s="5">
        <v>6</v>
      </c>
      <c r="M655">
        <v>6</v>
      </c>
      <c r="N655" s="4">
        <v>0</v>
      </c>
      <c r="O655">
        <v>2</v>
      </c>
      <c r="P655" s="5">
        <v>6</v>
      </c>
      <c r="Q655">
        <v>6</v>
      </c>
      <c r="R655" s="4">
        <v>0</v>
      </c>
      <c r="S655">
        <v>24</v>
      </c>
      <c r="T655" s="5">
        <v>6</v>
      </c>
      <c r="U655">
        <v>0</v>
      </c>
      <c r="V655" s="4">
        <v>0</v>
      </c>
      <c r="W655">
        <v>43</v>
      </c>
      <c r="X655" s="5">
        <v>0</v>
      </c>
      <c r="Y655">
        <v>7</v>
      </c>
      <c r="Z655" s="4">
        <v>0</v>
      </c>
      <c r="AA655">
        <v>0</v>
      </c>
      <c r="AB655" s="5">
        <v>7</v>
      </c>
      <c r="AD655">
        <v>0</v>
      </c>
      <c r="AE655">
        <v>6</v>
      </c>
      <c r="AF655" s="4">
        <v>0</v>
      </c>
      <c r="AG655">
        <v>0</v>
      </c>
      <c r="AH655" s="5">
        <v>6</v>
      </c>
      <c r="AI655">
        <v>6</v>
      </c>
      <c r="AJ655" s="4">
        <v>0</v>
      </c>
      <c r="AK655">
        <v>0</v>
      </c>
      <c r="AL655" s="5">
        <v>6</v>
      </c>
      <c r="AM655">
        <v>6</v>
      </c>
      <c r="AN655" s="4">
        <v>0</v>
      </c>
      <c r="AO655">
        <v>2</v>
      </c>
      <c r="AP655" s="5">
        <v>6</v>
      </c>
      <c r="AQ655">
        <v>7</v>
      </c>
      <c r="AR655" s="4">
        <v>0</v>
      </c>
      <c r="AS655">
        <v>24</v>
      </c>
      <c r="AT655" s="5">
        <v>7</v>
      </c>
      <c r="AU655">
        <v>0</v>
      </c>
      <c r="AV655" s="4">
        <v>0</v>
      </c>
      <c r="AW655">
        <v>43</v>
      </c>
      <c r="AX655" s="5">
        <v>0</v>
      </c>
      <c r="AY655">
        <v>7</v>
      </c>
      <c r="AZ655" s="4">
        <v>0</v>
      </c>
      <c r="BA655">
        <v>0</v>
      </c>
      <c r="BB655" s="5">
        <v>7</v>
      </c>
      <c r="BD655">
        <v>0</v>
      </c>
      <c r="BE655">
        <v>6</v>
      </c>
      <c r="BF655" s="4">
        <v>0</v>
      </c>
      <c r="BG655">
        <v>0</v>
      </c>
      <c r="BH655" s="5">
        <v>6</v>
      </c>
      <c r="BI655">
        <v>6</v>
      </c>
      <c r="BJ655" s="4">
        <v>0</v>
      </c>
      <c r="BK655">
        <v>2</v>
      </c>
      <c r="BL655" s="5">
        <v>6</v>
      </c>
      <c r="BM655">
        <v>6</v>
      </c>
      <c r="BN655" s="4">
        <v>0</v>
      </c>
      <c r="BO655">
        <v>0</v>
      </c>
      <c r="BP655" s="5">
        <v>6</v>
      </c>
      <c r="BQ655">
        <v>7</v>
      </c>
      <c r="BR655" s="4">
        <v>0</v>
      </c>
      <c r="BS655">
        <v>24</v>
      </c>
      <c r="BT655" s="5">
        <v>7</v>
      </c>
      <c r="BU655">
        <v>0</v>
      </c>
      <c r="BV655" s="4">
        <v>0</v>
      </c>
      <c r="BW655">
        <v>43</v>
      </c>
      <c r="BX655" s="5">
        <v>0</v>
      </c>
      <c r="BY655">
        <v>7</v>
      </c>
      <c r="BZ655" s="4">
        <v>0</v>
      </c>
      <c r="CA655">
        <v>0</v>
      </c>
      <c r="CB655" s="5">
        <v>7</v>
      </c>
      <c r="CD655">
        <v>0</v>
      </c>
      <c r="CE655">
        <v>6</v>
      </c>
      <c r="CF655" s="4">
        <v>0</v>
      </c>
      <c r="CG655">
        <v>0</v>
      </c>
      <c r="CH655" s="5">
        <v>6</v>
      </c>
      <c r="CI655">
        <v>6</v>
      </c>
      <c r="CJ655" s="4">
        <v>0</v>
      </c>
      <c r="CK655">
        <v>2</v>
      </c>
      <c r="CL655" s="5">
        <v>6</v>
      </c>
      <c r="CM655">
        <v>6</v>
      </c>
      <c r="CN655" s="4">
        <v>0</v>
      </c>
      <c r="CO655">
        <v>24</v>
      </c>
      <c r="CP655" s="5">
        <v>6</v>
      </c>
      <c r="CQ655">
        <v>7</v>
      </c>
      <c r="CR655" s="4">
        <v>0</v>
      </c>
      <c r="CS655">
        <v>43</v>
      </c>
      <c r="CT655" s="5">
        <v>7</v>
      </c>
      <c r="CU655">
        <v>0</v>
      </c>
      <c r="CV655" s="4">
        <v>0</v>
      </c>
      <c r="CW655">
        <v>0</v>
      </c>
      <c r="CX655" s="5">
        <v>0</v>
      </c>
      <c r="CY655" s="21">
        <v>7</v>
      </c>
      <c r="CZ655" s="21">
        <v>0</v>
      </c>
      <c r="DA655" s="21">
        <v>0</v>
      </c>
      <c r="DB655" s="5">
        <v>7</v>
      </c>
      <c r="DD655" s="8">
        <v>0</v>
      </c>
      <c r="DE655" s="8">
        <v>0</v>
      </c>
      <c r="DF655" s="8">
        <v>0</v>
      </c>
      <c r="DG655" s="8">
        <v>0</v>
      </c>
      <c r="DH655" s="8">
        <v>0</v>
      </c>
      <c r="DI655" s="8">
        <v>0</v>
      </c>
      <c r="DJ655" s="8">
        <v>0</v>
      </c>
      <c r="DK655" s="8">
        <v>0</v>
      </c>
      <c r="DL655" s="8">
        <v>0</v>
      </c>
      <c r="DM655" s="8">
        <v>0</v>
      </c>
      <c r="DN655" s="8">
        <v>0</v>
      </c>
      <c r="DO655" s="8">
        <v>0</v>
      </c>
      <c r="DP655" s="8">
        <v>0</v>
      </c>
      <c r="DQ655" s="8">
        <v>0</v>
      </c>
      <c r="DR655" s="8">
        <v>0</v>
      </c>
      <c r="DS655" s="8">
        <v>0</v>
      </c>
      <c r="DT655" s="8">
        <v>0</v>
      </c>
      <c r="DU655" s="8">
        <v>0</v>
      </c>
      <c r="DV655" s="8">
        <v>0</v>
      </c>
      <c r="DW655" s="8">
        <v>0</v>
      </c>
      <c r="DX655" s="8">
        <v>0</v>
      </c>
      <c r="DY655" s="8">
        <v>0</v>
      </c>
      <c r="DZ655" s="8">
        <v>0</v>
      </c>
      <c r="EA655" s="8">
        <v>0</v>
      </c>
      <c r="EB655" s="8">
        <v>0</v>
      </c>
      <c r="EC655" s="8">
        <v>0</v>
      </c>
      <c r="ED655" s="20">
        <v>0</v>
      </c>
      <c r="EF655" s="9">
        <v>0</v>
      </c>
      <c r="EG655" s="9">
        <v>0</v>
      </c>
      <c r="EH655" s="9">
        <v>0</v>
      </c>
      <c r="EI655" s="9">
        <v>0</v>
      </c>
      <c r="EJ655" s="9">
        <v>0</v>
      </c>
      <c r="EK655" s="9">
        <v>0</v>
      </c>
      <c r="EL655" s="9">
        <v>0</v>
      </c>
      <c r="EM655" s="9">
        <v>0</v>
      </c>
      <c r="EN655" s="9">
        <v>0</v>
      </c>
      <c r="EO655" s="9">
        <v>2</v>
      </c>
      <c r="EP655" s="9">
        <v>0</v>
      </c>
      <c r="EQ655" s="9">
        <v>0</v>
      </c>
      <c r="ER655" s="9">
        <v>0</v>
      </c>
      <c r="ES655" s="9">
        <v>0</v>
      </c>
      <c r="ET655" s="9">
        <v>24</v>
      </c>
      <c r="EU655" s="9">
        <v>9</v>
      </c>
      <c r="EV655" s="9">
        <v>8</v>
      </c>
      <c r="EW655" s="9">
        <v>0</v>
      </c>
      <c r="EX655" s="9">
        <v>43</v>
      </c>
      <c r="EY655" s="9">
        <v>0</v>
      </c>
      <c r="EZ655" s="9">
        <v>0</v>
      </c>
      <c r="FA655" s="9">
        <v>0</v>
      </c>
      <c r="FB655" s="9">
        <v>0</v>
      </c>
      <c r="FC655" s="9">
        <v>0</v>
      </c>
      <c r="FD655" s="9">
        <v>0</v>
      </c>
      <c r="FE655" s="9">
        <v>0</v>
      </c>
      <c r="FF655">
        <v>0</v>
      </c>
    </row>
    <row r="656" spans="1:162" x14ac:dyDescent="0.2">
      <c r="A656" t="s">
        <v>282</v>
      </c>
      <c r="B656" t="s">
        <v>3101</v>
      </c>
      <c r="C656" t="s">
        <v>3</v>
      </c>
      <c r="D656" s="1">
        <v>0</v>
      </c>
      <c r="E656" s="1">
        <v>5</v>
      </c>
      <c r="F656" s="4">
        <v>0</v>
      </c>
      <c r="G656" s="4">
        <v>0</v>
      </c>
      <c r="H656" s="5">
        <v>5</v>
      </c>
      <c r="I656">
        <v>5</v>
      </c>
      <c r="J656" s="4">
        <v>0</v>
      </c>
      <c r="K656">
        <v>0</v>
      </c>
      <c r="L656" s="5">
        <v>5</v>
      </c>
      <c r="M656">
        <v>6</v>
      </c>
      <c r="N656" s="4">
        <v>0</v>
      </c>
      <c r="O656">
        <v>0</v>
      </c>
      <c r="P656" s="5">
        <v>6</v>
      </c>
      <c r="Q656">
        <v>6</v>
      </c>
      <c r="R656" s="4">
        <v>0</v>
      </c>
      <c r="S656">
        <v>0</v>
      </c>
      <c r="T656" s="5">
        <v>6</v>
      </c>
      <c r="U656">
        <v>6</v>
      </c>
      <c r="V656" s="4">
        <v>0</v>
      </c>
      <c r="W656">
        <v>0</v>
      </c>
      <c r="X656" s="5">
        <v>6</v>
      </c>
      <c r="Y656">
        <v>6</v>
      </c>
      <c r="Z656" s="4">
        <v>0</v>
      </c>
      <c r="AA656">
        <v>0</v>
      </c>
      <c r="AB656" s="5">
        <v>6</v>
      </c>
      <c r="AD656">
        <v>0</v>
      </c>
      <c r="AE656">
        <v>5</v>
      </c>
      <c r="AF656" s="4">
        <v>0</v>
      </c>
      <c r="AG656">
        <v>0</v>
      </c>
      <c r="AH656" s="5">
        <v>5</v>
      </c>
      <c r="AI656">
        <v>5</v>
      </c>
      <c r="AJ656" s="4">
        <v>0</v>
      </c>
      <c r="AK656">
        <v>0</v>
      </c>
      <c r="AL656" s="5">
        <v>5</v>
      </c>
      <c r="AM656">
        <v>6</v>
      </c>
      <c r="AN656" s="4">
        <v>0</v>
      </c>
      <c r="AO656">
        <v>0</v>
      </c>
      <c r="AP656" s="5">
        <v>6</v>
      </c>
      <c r="AQ656">
        <v>6</v>
      </c>
      <c r="AR656" s="4">
        <v>0</v>
      </c>
      <c r="AS656">
        <v>0</v>
      </c>
      <c r="AT656" s="5">
        <v>6</v>
      </c>
      <c r="AU656">
        <v>6</v>
      </c>
      <c r="AV656" s="4">
        <v>0</v>
      </c>
      <c r="AW656">
        <v>0</v>
      </c>
      <c r="AX656" s="5">
        <v>6</v>
      </c>
      <c r="AY656">
        <v>6</v>
      </c>
      <c r="AZ656" s="4">
        <v>0</v>
      </c>
      <c r="BA656">
        <v>0</v>
      </c>
      <c r="BB656" s="5">
        <v>6</v>
      </c>
      <c r="BD656">
        <v>5</v>
      </c>
      <c r="BE656">
        <v>5</v>
      </c>
      <c r="BF656" s="4">
        <v>0</v>
      </c>
      <c r="BG656">
        <v>0</v>
      </c>
      <c r="BH656" s="5">
        <v>5</v>
      </c>
      <c r="BI656">
        <v>5</v>
      </c>
      <c r="BJ656" s="4">
        <v>0</v>
      </c>
      <c r="BK656">
        <v>0</v>
      </c>
      <c r="BL656" s="5">
        <v>5</v>
      </c>
      <c r="BM656">
        <v>6</v>
      </c>
      <c r="BN656" s="4">
        <v>0</v>
      </c>
      <c r="BO656">
        <v>0</v>
      </c>
      <c r="BP656" s="5">
        <v>6</v>
      </c>
      <c r="BQ656">
        <v>6</v>
      </c>
      <c r="BR656" s="4">
        <v>0</v>
      </c>
      <c r="BS656">
        <v>0</v>
      </c>
      <c r="BT656" s="5">
        <v>6</v>
      </c>
      <c r="BU656">
        <v>6</v>
      </c>
      <c r="BV656" s="4">
        <v>0</v>
      </c>
      <c r="BW656">
        <v>0</v>
      </c>
      <c r="BX656" s="5">
        <v>6</v>
      </c>
      <c r="BY656">
        <v>6</v>
      </c>
      <c r="BZ656" s="4">
        <v>0</v>
      </c>
      <c r="CA656">
        <v>0</v>
      </c>
      <c r="CB656" s="5">
        <v>6</v>
      </c>
      <c r="CD656">
        <v>5</v>
      </c>
      <c r="CE656">
        <v>5</v>
      </c>
      <c r="CF656" s="4">
        <v>0</v>
      </c>
      <c r="CG656">
        <v>0</v>
      </c>
      <c r="CH656" s="5">
        <v>5</v>
      </c>
      <c r="CI656">
        <v>5</v>
      </c>
      <c r="CJ656" s="4">
        <v>0</v>
      </c>
      <c r="CK656">
        <v>0</v>
      </c>
      <c r="CL656" s="5">
        <v>5</v>
      </c>
      <c r="CM656">
        <v>6</v>
      </c>
      <c r="CN656" s="4">
        <v>0</v>
      </c>
      <c r="CO656">
        <v>0</v>
      </c>
      <c r="CP656" s="5">
        <v>6</v>
      </c>
      <c r="CQ656">
        <v>6</v>
      </c>
      <c r="CR656" s="4">
        <v>0</v>
      </c>
      <c r="CS656">
        <v>0</v>
      </c>
      <c r="CT656" s="5">
        <v>6</v>
      </c>
      <c r="CU656">
        <v>6</v>
      </c>
      <c r="CV656" s="4">
        <v>0</v>
      </c>
      <c r="CW656">
        <v>0</v>
      </c>
      <c r="CX656" s="5">
        <v>6</v>
      </c>
      <c r="CY656" s="21">
        <v>0</v>
      </c>
      <c r="CZ656" s="21">
        <v>0</v>
      </c>
      <c r="DA656" s="21">
        <v>0</v>
      </c>
      <c r="DB656" s="5">
        <v>0</v>
      </c>
      <c r="DD656" s="8">
        <v>0</v>
      </c>
      <c r="DE656" s="8">
        <v>0</v>
      </c>
      <c r="DF656" s="8">
        <v>0</v>
      </c>
      <c r="DG656" s="8">
        <v>0</v>
      </c>
      <c r="DH656" s="8">
        <v>0</v>
      </c>
      <c r="DI656" s="8">
        <v>0</v>
      </c>
      <c r="DJ656" s="8">
        <v>0</v>
      </c>
      <c r="DK656" s="8">
        <v>0</v>
      </c>
      <c r="DL656" s="8">
        <v>0</v>
      </c>
      <c r="DM656" s="8">
        <v>0</v>
      </c>
      <c r="DN656" s="8">
        <v>0</v>
      </c>
      <c r="DO656" s="8">
        <v>0</v>
      </c>
      <c r="DP656" s="8">
        <v>0</v>
      </c>
      <c r="DQ656" s="8">
        <v>0</v>
      </c>
      <c r="DR656" s="8">
        <v>0</v>
      </c>
      <c r="DS656" s="8">
        <v>0</v>
      </c>
      <c r="DT656" s="8">
        <v>0</v>
      </c>
      <c r="DU656" s="8">
        <v>0</v>
      </c>
      <c r="DV656" s="8">
        <v>0</v>
      </c>
      <c r="DW656" s="8">
        <v>0</v>
      </c>
      <c r="DX656" s="8">
        <v>0</v>
      </c>
      <c r="DY656" s="8">
        <v>0</v>
      </c>
      <c r="DZ656" s="8">
        <v>0</v>
      </c>
      <c r="EA656" s="8">
        <v>0</v>
      </c>
      <c r="EB656" s="8">
        <v>0</v>
      </c>
      <c r="EC656" s="8">
        <v>0</v>
      </c>
      <c r="ED656" s="20">
        <v>0</v>
      </c>
      <c r="EF656" s="9">
        <v>0</v>
      </c>
      <c r="EG656" s="9">
        <v>0</v>
      </c>
      <c r="EH656" s="9">
        <v>0</v>
      </c>
      <c r="EI656" s="9">
        <v>0</v>
      </c>
      <c r="EJ656" s="9">
        <v>0</v>
      </c>
      <c r="EK656" s="9">
        <v>0</v>
      </c>
      <c r="EL656" s="9">
        <v>0</v>
      </c>
      <c r="EM656" s="9">
        <v>0</v>
      </c>
      <c r="EN656" s="9">
        <v>0</v>
      </c>
      <c r="EO656" s="9">
        <v>0</v>
      </c>
      <c r="EP656" s="9">
        <v>0</v>
      </c>
      <c r="EQ656" s="9">
        <v>0</v>
      </c>
      <c r="ER656" s="9">
        <v>0</v>
      </c>
      <c r="ES656" s="9">
        <v>0</v>
      </c>
      <c r="ET656" s="9">
        <v>0</v>
      </c>
      <c r="EU656" s="9">
        <v>0</v>
      </c>
      <c r="EV656" s="9">
        <v>0</v>
      </c>
      <c r="EW656" s="9">
        <v>0</v>
      </c>
      <c r="EX656" s="9">
        <v>0</v>
      </c>
      <c r="EY656" s="9">
        <v>0</v>
      </c>
      <c r="EZ656" s="9">
        <v>0</v>
      </c>
      <c r="FA656" s="9">
        <v>0</v>
      </c>
      <c r="FB656" s="9">
        <v>0</v>
      </c>
      <c r="FC656" s="9">
        <v>0</v>
      </c>
      <c r="FD656" s="9">
        <v>0</v>
      </c>
      <c r="FE656" s="9">
        <v>0</v>
      </c>
      <c r="FF656">
        <v>0</v>
      </c>
    </row>
    <row r="657" spans="1:162" x14ac:dyDescent="0.2">
      <c r="A657" t="s">
        <v>590</v>
      </c>
      <c r="B657" t="s">
        <v>3102</v>
      </c>
      <c r="C657" t="s">
        <v>3</v>
      </c>
      <c r="D657" s="1">
        <v>0</v>
      </c>
      <c r="E657" s="1">
        <v>0</v>
      </c>
      <c r="F657" s="4">
        <v>0</v>
      </c>
      <c r="G657" s="4">
        <v>0</v>
      </c>
      <c r="H657" s="5">
        <v>0</v>
      </c>
      <c r="I657">
        <v>5</v>
      </c>
      <c r="J657" s="4">
        <v>0</v>
      </c>
      <c r="K657">
        <v>0</v>
      </c>
      <c r="L657" s="5">
        <v>5</v>
      </c>
      <c r="M657">
        <v>8</v>
      </c>
      <c r="N657" s="4">
        <v>0</v>
      </c>
      <c r="O657">
        <v>0</v>
      </c>
      <c r="P657" s="5">
        <v>8</v>
      </c>
      <c r="Q657">
        <v>8</v>
      </c>
      <c r="R657" s="4">
        <v>0</v>
      </c>
      <c r="S657">
        <v>0</v>
      </c>
      <c r="T657" s="5">
        <v>8</v>
      </c>
      <c r="U657">
        <v>6</v>
      </c>
      <c r="V657" s="4">
        <v>0</v>
      </c>
      <c r="W657">
        <v>0</v>
      </c>
      <c r="X657" s="5">
        <v>6</v>
      </c>
      <c r="Y657">
        <v>6</v>
      </c>
      <c r="Z657" s="4">
        <v>0</v>
      </c>
      <c r="AA657">
        <v>0</v>
      </c>
      <c r="AB657" s="5">
        <v>6</v>
      </c>
      <c r="AD657">
        <v>0</v>
      </c>
      <c r="AE657">
        <v>5</v>
      </c>
      <c r="AF657" s="4">
        <v>0</v>
      </c>
      <c r="AG657">
        <v>0</v>
      </c>
      <c r="AH657" s="5">
        <v>5</v>
      </c>
      <c r="AI657">
        <v>5</v>
      </c>
      <c r="AJ657" s="4">
        <v>0</v>
      </c>
      <c r="AK657">
        <v>0</v>
      </c>
      <c r="AL657" s="5">
        <v>5</v>
      </c>
      <c r="AM657">
        <v>8</v>
      </c>
      <c r="AN657" s="4">
        <v>0</v>
      </c>
      <c r="AO657">
        <v>0</v>
      </c>
      <c r="AP657" s="5">
        <v>8</v>
      </c>
      <c r="AQ657">
        <v>8</v>
      </c>
      <c r="AR657" s="4">
        <v>0</v>
      </c>
      <c r="AS657">
        <v>0</v>
      </c>
      <c r="AT657" s="5">
        <v>8</v>
      </c>
      <c r="AU657">
        <v>6</v>
      </c>
      <c r="AV657" s="4">
        <v>0</v>
      </c>
      <c r="AW657">
        <v>0</v>
      </c>
      <c r="AX657" s="5">
        <v>6</v>
      </c>
      <c r="AY657">
        <v>6</v>
      </c>
      <c r="AZ657" s="4">
        <v>0</v>
      </c>
      <c r="BA657">
        <v>0</v>
      </c>
      <c r="BB657" s="5">
        <v>6</v>
      </c>
      <c r="BD657">
        <v>0</v>
      </c>
      <c r="BE657">
        <v>5</v>
      </c>
      <c r="BF657" s="4">
        <v>0</v>
      </c>
      <c r="BG657">
        <v>0</v>
      </c>
      <c r="BH657" s="5">
        <v>5</v>
      </c>
      <c r="BI657">
        <v>5</v>
      </c>
      <c r="BJ657" s="4">
        <v>0</v>
      </c>
      <c r="BK657">
        <v>0</v>
      </c>
      <c r="BL657" s="5">
        <v>5</v>
      </c>
      <c r="BM657">
        <v>8</v>
      </c>
      <c r="BN657" s="4">
        <v>0</v>
      </c>
      <c r="BO657">
        <v>0</v>
      </c>
      <c r="BP657" s="5">
        <v>8</v>
      </c>
      <c r="BQ657">
        <v>0</v>
      </c>
      <c r="BR657" s="4">
        <v>0</v>
      </c>
      <c r="BS657">
        <v>0</v>
      </c>
      <c r="BT657" s="5">
        <v>0</v>
      </c>
      <c r="BU657">
        <v>6</v>
      </c>
      <c r="BV657" s="4">
        <v>0</v>
      </c>
      <c r="BW657">
        <v>0</v>
      </c>
      <c r="BX657" s="5">
        <v>6</v>
      </c>
      <c r="BY657">
        <v>6</v>
      </c>
      <c r="BZ657" s="4">
        <v>0</v>
      </c>
      <c r="CA657">
        <v>0</v>
      </c>
      <c r="CB657" s="5">
        <v>6</v>
      </c>
      <c r="CD657">
        <v>0</v>
      </c>
      <c r="CE657">
        <v>5</v>
      </c>
      <c r="CF657" s="4">
        <v>0</v>
      </c>
      <c r="CG657">
        <v>0</v>
      </c>
      <c r="CH657" s="5">
        <v>5</v>
      </c>
      <c r="CI657">
        <v>5</v>
      </c>
      <c r="CJ657" s="4">
        <v>0</v>
      </c>
      <c r="CK657">
        <v>0</v>
      </c>
      <c r="CL657" s="5">
        <v>5</v>
      </c>
      <c r="CM657">
        <v>8</v>
      </c>
      <c r="CN657" s="4">
        <v>0</v>
      </c>
      <c r="CO657">
        <v>0</v>
      </c>
      <c r="CP657" s="5">
        <v>8</v>
      </c>
      <c r="CQ657">
        <v>6</v>
      </c>
      <c r="CR657" s="4">
        <v>0</v>
      </c>
      <c r="CS657">
        <v>0</v>
      </c>
      <c r="CT657" s="5">
        <v>6</v>
      </c>
      <c r="CU657">
        <v>6</v>
      </c>
      <c r="CV657" s="4">
        <v>0</v>
      </c>
      <c r="CW657">
        <v>0</v>
      </c>
      <c r="CX657" s="5">
        <v>6</v>
      </c>
      <c r="CY657" s="21">
        <v>0</v>
      </c>
      <c r="CZ657" s="21">
        <v>0</v>
      </c>
      <c r="DA657" s="21">
        <v>0</v>
      </c>
      <c r="DB657" s="5">
        <v>0</v>
      </c>
      <c r="DD657" s="8">
        <v>0</v>
      </c>
      <c r="DE657" s="8">
        <v>0</v>
      </c>
      <c r="DF657" s="8">
        <v>0</v>
      </c>
      <c r="DG657" s="8">
        <v>0</v>
      </c>
      <c r="DH657" s="8">
        <v>0</v>
      </c>
      <c r="DI657" s="8">
        <v>0</v>
      </c>
      <c r="DJ657" s="8">
        <v>0</v>
      </c>
      <c r="DK657" s="8">
        <v>0</v>
      </c>
      <c r="DL657" s="8">
        <v>0</v>
      </c>
      <c r="DM657" s="8">
        <v>0</v>
      </c>
      <c r="DN657" s="8">
        <v>0</v>
      </c>
      <c r="DO657" s="8">
        <v>0</v>
      </c>
      <c r="DP657" s="8">
        <v>0</v>
      </c>
      <c r="DQ657" s="8">
        <v>0</v>
      </c>
      <c r="DR657" s="8">
        <v>0</v>
      </c>
      <c r="DS657" s="8">
        <v>0</v>
      </c>
      <c r="DT657" s="8">
        <v>0</v>
      </c>
      <c r="DU657" s="8">
        <v>0</v>
      </c>
      <c r="DV657" s="8">
        <v>0</v>
      </c>
      <c r="DW657" s="8">
        <v>0</v>
      </c>
      <c r="DX657" s="8">
        <v>0</v>
      </c>
      <c r="DY657" s="8">
        <v>0</v>
      </c>
      <c r="DZ657" s="8">
        <v>0</v>
      </c>
      <c r="EA657" s="8">
        <v>0</v>
      </c>
      <c r="EB657" s="8">
        <v>0</v>
      </c>
      <c r="EC657" s="8">
        <v>0</v>
      </c>
      <c r="ED657" s="20">
        <v>0</v>
      </c>
      <c r="EF657" s="9">
        <v>0</v>
      </c>
      <c r="EG657" s="9">
        <v>0</v>
      </c>
      <c r="EH657" s="9">
        <v>0</v>
      </c>
      <c r="EI657" s="9">
        <v>0</v>
      </c>
      <c r="EJ657" s="9">
        <v>0</v>
      </c>
      <c r="EK657" s="9">
        <v>0</v>
      </c>
      <c r="EL657" s="9">
        <v>0</v>
      </c>
      <c r="EM657" s="9">
        <v>0</v>
      </c>
      <c r="EN657" s="9">
        <v>0</v>
      </c>
      <c r="EO657" s="9">
        <v>0</v>
      </c>
      <c r="EP657" s="9">
        <v>0</v>
      </c>
      <c r="EQ657" s="9">
        <v>0</v>
      </c>
      <c r="ER657" s="9">
        <v>0</v>
      </c>
      <c r="ES657" s="9">
        <v>0</v>
      </c>
      <c r="ET657" s="9">
        <v>0</v>
      </c>
      <c r="EU657" s="9">
        <v>0</v>
      </c>
      <c r="EV657" s="9">
        <v>0</v>
      </c>
      <c r="EW657" s="9">
        <v>0</v>
      </c>
      <c r="EX657" s="9">
        <v>0</v>
      </c>
      <c r="EY657" s="9">
        <v>0</v>
      </c>
      <c r="EZ657" s="9">
        <v>0</v>
      </c>
      <c r="FA657" s="9">
        <v>0</v>
      </c>
      <c r="FB657" s="9">
        <v>0</v>
      </c>
      <c r="FC657" s="9">
        <v>0</v>
      </c>
      <c r="FD657" s="9">
        <v>0</v>
      </c>
      <c r="FE657" s="9">
        <v>0</v>
      </c>
      <c r="FF657">
        <v>0</v>
      </c>
    </row>
    <row r="658" spans="1:162" x14ac:dyDescent="0.2">
      <c r="A658" t="s">
        <v>61</v>
      </c>
      <c r="B658" t="s">
        <v>3103</v>
      </c>
      <c r="C658" t="s">
        <v>3</v>
      </c>
      <c r="D658" s="1">
        <v>5</v>
      </c>
      <c r="E658" s="1">
        <v>5</v>
      </c>
      <c r="F658" s="4">
        <v>0</v>
      </c>
      <c r="G658" s="4">
        <v>64</v>
      </c>
      <c r="H658" s="5">
        <v>5</v>
      </c>
      <c r="I658">
        <v>5</v>
      </c>
      <c r="J658" s="4">
        <v>0</v>
      </c>
      <c r="K658">
        <v>0</v>
      </c>
      <c r="L658" s="5">
        <v>5</v>
      </c>
      <c r="M658">
        <v>5</v>
      </c>
      <c r="N658" s="4">
        <v>0</v>
      </c>
      <c r="O658">
        <v>0</v>
      </c>
      <c r="P658" s="5">
        <v>5</v>
      </c>
      <c r="Q658">
        <v>5</v>
      </c>
      <c r="R658" s="4">
        <v>0</v>
      </c>
      <c r="S658">
        <v>0</v>
      </c>
      <c r="T658" s="5">
        <v>5</v>
      </c>
      <c r="U658">
        <v>5</v>
      </c>
      <c r="V658" s="4">
        <v>0</v>
      </c>
      <c r="W658">
        <v>0</v>
      </c>
      <c r="X658" s="5">
        <v>5</v>
      </c>
      <c r="Y658">
        <v>5</v>
      </c>
      <c r="Z658" s="4">
        <v>0</v>
      </c>
      <c r="AA658">
        <v>0</v>
      </c>
      <c r="AB658" s="5">
        <v>5</v>
      </c>
      <c r="AD658">
        <v>5</v>
      </c>
      <c r="AE658">
        <v>5</v>
      </c>
      <c r="AF658" s="4">
        <v>0</v>
      </c>
      <c r="AG658">
        <v>64</v>
      </c>
      <c r="AH658" s="5">
        <v>5</v>
      </c>
      <c r="AI658">
        <v>5</v>
      </c>
      <c r="AJ658" s="4">
        <v>0</v>
      </c>
      <c r="AK658">
        <v>0</v>
      </c>
      <c r="AL658" s="5">
        <v>5</v>
      </c>
      <c r="AM658">
        <v>5</v>
      </c>
      <c r="AN658" s="4">
        <v>0</v>
      </c>
      <c r="AO658">
        <v>0</v>
      </c>
      <c r="AP658" s="5">
        <v>5</v>
      </c>
      <c r="AQ658">
        <v>5</v>
      </c>
      <c r="AR658" s="4">
        <v>0</v>
      </c>
      <c r="AS658">
        <v>0</v>
      </c>
      <c r="AT658" s="5">
        <v>5</v>
      </c>
      <c r="AU658">
        <v>5</v>
      </c>
      <c r="AV658" s="4">
        <v>0</v>
      </c>
      <c r="AW658">
        <v>0</v>
      </c>
      <c r="AX658" s="5">
        <v>5</v>
      </c>
      <c r="AY658">
        <v>5</v>
      </c>
      <c r="AZ658" s="4">
        <v>0</v>
      </c>
      <c r="BA658">
        <v>0</v>
      </c>
      <c r="BB658" s="5">
        <v>5</v>
      </c>
      <c r="BD658">
        <v>5</v>
      </c>
      <c r="BE658">
        <v>5</v>
      </c>
      <c r="BF658" s="4">
        <v>0</v>
      </c>
      <c r="BG658">
        <v>0</v>
      </c>
      <c r="BH658" s="5">
        <v>5</v>
      </c>
      <c r="BI658">
        <v>5</v>
      </c>
      <c r="BJ658" s="4">
        <v>0</v>
      </c>
      <c r="BK658">
        <v>0</v>
      </c>
      <c r="BL658" s="5">
        <v>5</v>
      </c>
      <c r="BM658">
        <v>5</v>
      </c>
      <c r="BN658" s="4">
        <v>0</v>
      </c>
      <c r="BO658">
        <v>0</v>
      </c>
      <c r="BP658" s="5">
        <v>5</v>
      </c>
      <c r="BQ658">
        <v>5</v>
      </c>
      <c r="BR658" s="4">
        <v>0</v>
      </c>
      <c r="BS658">
        <v>0</v>
      </c>
      <c r="BT658" s="5">
        <v>5</v>
      </c>
      <c r="BU658">
        <v>5</v>
      </c>
      <c r="BV658" s="4">
        <v>0</v>
      </c>
      <c r="BW658">
        <v>0</v>
      </c>
      <c r="BX658" s="5">
        <v>5</v>
      </c>
      <c r="BY658">
        <v>5</v>
      </c>
      <c r="BZ658" s="4">
        <v>0</v>
      </c>
      <c r="CA658">
        <v>0</v>
      </c>
      <c r="CB658" s="5">
        <v>5</v>
      </c>
      <c r="CD658">
        <v>5</v>
      </c>
      <c r="CE658">
        <v>5</v>
      </c>
      <c r="CF658" s="4">
        <v>0</v>
      </c>
      <c r="CG658">
        <v>0</v>
      </c>
      <c r="CH658" s="5">
        <v>5</v>
      </c>
      <c r="CI658">
        <v>5</v>
      </c>
      <c r="CJ658" s="4">
        <v>0</v>
      </c>
      <c r="CK658">
        <v>0</v>
      </c>
      <c r="CL658" s="5">
        <v>5</v>
      </c>
      <c r="CM658">
        <v>5</v>
      </c>
      <c r="CN658" s="4">
        <v>0</v>
      </c>
      <c r="CO658">
        <v>0</v>
      </c>
      <c r="CP658" s="5">
        <v>5</v>
      </c>
      <c r="CQ658">
        <v>5</v>
      </c>
      <c r="CR658" s="4">
        <v>0</v>
      </c>
      <c r="CS658">
        <v>0</v>
      </c>
      <c r="CT658" s="5">
        <v>5</v>
      </c>
      <c r="CU658">
        <v>5</v>
      </c>
      <c r="CV658" s="4">
        <v>0</v>
      </c>
      <c r="CW658">
        <v>0</v>
      </c>
      <c r="CX658" s="5">
        <v>5</v>
      </c>
      <c r="CY658" s="21">
        <v>5</v>
      </c>
      <c r="CZ658" s="21">
        <v>0</v>
      </c>
      <c r="DA658" s="21">
        <v>0</v>
      </c>
      <c r="DB658" s="5">
        <v>5</v>
      </c>
      <c r="DD658" s="8">
        <v>0</v>
      </c>
      <c r="DE658" s="8">
        <v>0</v>
      </c>
      <c r="DF658" s="8">
        <v>0</v>
      </c>
      <c r="DG658" s="8">
        <v>0</v>
      </c>
      <c r="DH658" s="8">
        <v>0</v>
      </c>
      <c r="DI658" s="8">
        <v>0</v>
      </c>
      <c r="DJ658" s="8">
        <v>0</v>
      </c>
      <c r="DK658" s="8">
        <v>0</v>
      </c>
      <c r="DL658" s="8">
        <v>0</v>
      </c>
      <c r="DM658" s="8">
        <v>0</v>
      </c>
      <c r="DN658" s="8">
        <v>0</v>
      </c>
      <c r="DO658" s="8">
        <v>0</v>
      </c>
      <c r="DP658" s="8">
        <v>0</v>
      </c>
      <c r="DQ658" s="8">
        <v>0</v>
      </c>
      <c r="DR658" s="8">
        <v>0</v>
      </c>
      <c r="DS658" s="8">
        <v>0</v>
      </c>
      <c r="DT658" s="8">
        <v>0</v>
      </c>
      <c r="DU658" s="8">
        <v>0</v>
      </c>
      <c r="DV658" s="8">
        <v>0</v>
      </c>
      <c r="DW658" s="8">
        <v>0</v>
      </c>
      <c r="DX658" s="8">
        <v>0</v>
      </c>
      <c r="DY658" s="8">
        <v>0</v>
      </c>
      <c r="DZ658" s="8">
        <v>0</v>
      </c>
      <c r="EA658" s="8">
        <v>0</v>
      </c>
      <c r="EB658" s="8">
        <v>0</v>
      </c>
      <c r="EC658" s="8">
        <v>0</v>
      </c>
      <c r="ED658" s="20">
        <v>0</v>
      </c>
      <c r="EF658" s="9">
        <v>4</v>
      </c>
      <c r="EG658" s="9">
        <v>64</v>
      </c>
      <c r="EH658" s="9">
        <v>0</v>
      </c>
      <c r="EI658" s="9">
        <v>0</v>
      </c>
      <c r="EJ658" s="9">
        <v>0</v>
      </c>
      <c r="EK658" s="9">
        <v>0</v>
      </c>
      <c r="EL658" s="9">
        <v>0</v>
      </c>
      <c r="EM658" s="9">
        <v>0</v>
      </c>
      <c r="EN658" s="9">
        <v>0</v>
      </c>
      <c r="EO658" s="9">
        <v>0</v>
      </c>
      <c r="EP658" s="9">
        <v>0</v>
      </c>
      <c r="EQ658" s="9">
        <v>0</v>
      </c>
      <c r="ER658" s="9">
        <v>0</v>
      </c>
      <c r="ES658" s="9">
        <v>0</v>
      </c>
      <c r="ET658" s="9">
        <v>0</v>
      </c>
      <c r="EU658" s="9">
        <v>0</v>
      </c>
      <c r="EV658" s="9">
        <v>0</v>
      </c>
      <c r="EW658" s="9">
        <v>0</v>
      </c>
      <c r="EX658" s="9">
        <v>0</v>
      </c>
      <c r="EY658" s="9">
        <v>0</v>
      </c>
      <c r="EZ658" s="9">
        <v>0</v>
      </c>
      <c r="FA658" s="9">
        <v>0</v>
      </c>
      <c r="FB658" s="9">
        <v>0</v>
      </c>
      <c r="FC658" s="9">
        <v>0</v>
      </c>
      <c r="FD658" s="9">
        <v>0</v>
      </c>
      <c r="FE658" s="9">
        <v>0</v>
      </c>
      <c r="FF658">
        <v>0</v>
      </c>
    </row>
    <row r="659" spans="1:162" x14ac:dyDescent="0.2">
      <c r="A659" t="s">
        <v>155</v>
      </c>
      <c r="B659" t="s">
        <v>3104</v>
      </c>
      <c r="C659" t="s">
        <v>3</v>
      </c>
      <c r="D659" s="1">
        <v>6</v>
      </c>
      <c r="E659" s="1">
        <v>6</v>
      </c>
      <c r="F659" s="4">
        <v>0</v>
      </c>
      <c r="G659" s="4">
        <v>0</v>
      </c>
      <c r="H659" s="5">
        <v>6</v>
      </c>
      <c r="I659">
        <v>5</v>
      </c>
      <c r="J659" s="4">
        <v>0</v>
      </c>
      <c r="K659">
        <v>0</v>
      </c>
      <c r="L659" s="5">
        <v>5</v>
      </c>
      <c r="M659">
        <v>5</v>
      </c>
      <c r="N659" s="4">
        <v>0</v>
      </c>
      <c r="O659">
        <v>4</v>
      </c>
      <c r="P659" s="5">
        <v>5</v>
      </c>
      <c r="Q659">
        <v>6</v>
      </c>
      <c r="R659" s="4">
        <v>0</v>
      </c>
      <c r="S659">
        <v>0</v>
      </c>
      <c r="T659" s="5">
        <v>6</v>
      </c>
      <c r="U659">
        <v>6</v>
      </c>
      <c r="V659" s="4">
        <v>0</v>
      </c>
      <c r="W659">
        <v>2</v>
      </c>
      <c r="X659" s="5">
        <v>6</v>
      </c>
      <c r="Y659">
        <v>6</v>
      </c>
      <c r="Z659" s="4">
        <v>0</v>
      </c>
      <c r="AA659">
        <v>3</v>
      </c>
      <c r="AB659" s="5">
        <v>6</v>
      </c>
      <c r="AD659">
        <v>6</v>
      </c>
      <c r="AE659">
        <v>5</v>
      </c>
      <c r="AF659" s="4">
        <v>0</v>
      </c>
      <c r="AG659">
        <v>0</v>
      </c>
      <c r="AH659" s="5">
        <v>5</v>
      </c>
      <c r="AI659">
        <v>5</v>
      </c>
      <c r="AJ659" s="4">
        <v>0</v>
      </c>
      <c r="AK659">
        <v>0</v>
      </c>
      <c r="AL659" s="5">
        <v>5</v>
      </c>
      <c r="AM659">
        <v>6</v>
      </c>
      <c r="AN659" s="4">
        <v>0</v>
      </c>
      <c r="AO659">
        <v>4</v>
      </c>
      <c r="AP659" s="5">
        <v>6</v>
      </c>
      <c r="AQ659">
        <v>6</v>
      </c>
      <c r="AR659" s="4">
        <v>0</v>
      </c>
      <c r="AS659">
        <v>0</v>
      </c>
      <c r="AT659" s="5">
        <v>6</v>
      </c>
      <c r="AU659">
        <v>6</v>
      </c>
      <c r="AV659" s="4">
        <v>0</v>
      </c>
      <c r="AW659">
        <v>2</v>
      </c>
      <c r="AX659" s="5">
        <v>6</v>
      </c>
      <c r="AY659">
        <v>0</v>
      </c>
      <c r="AZ659" s="4">
        <v>0</v>
      </c>
      <c r="BA659">
        <v>3</v>
      </c>
      <c r="BB659" s="5">
        <v>0</v>
      </c>
      <c r="BD659">
        <v>6</v>
      </c>
      <c r="BE659">
        <v>5</v>
      </c>
      <c r="BF659" s="4">
        <v>0</v>
      </c>
      <c r="BG659">
        <v>0</v>
      </c>
      <c r="BH659" s="5">
        <v>5</v>
      </c>
      <c r="BI659">
        <v>5</v>
      </c>
      <c r="BJ659" s="4">
        <v>0</v>
      </c>
      <c r="BK659">
        <v>0</v>
      </c>
      <c r="BL659" s="5">
        <v>5</v>
      </c>
      <c r="BM659">
        <v>6</v>
      </c>
      <c r="BN659" s="4">
        <v>0</v>
      </c>
      <c r="BO659">
        <v>4</v>
      </c>
      <c r="BP659" s="5">
        <v>6</v>
      </c>
      <c r="BQ659">
        <v>6</v>
      </c>
      <c r="BR659" s="4">
        <v>0</v>
      </c>
      <c r="BS659">
        <v>0</v>
      </c>
      <c r="BT659" s="5">
        <v>6</v>
      </c>
      <c r="BU659">
        <v>6</v>
      </c>
      <c r="BV659" s="4">
        <v>0</v>
      </c>
      <c r="BW659">
        <v>2</v>
      </c>
      <c r="BX659" s="5">
        <v>6</v>
      </c>
      <c r="BY659">
        <v>0</v>
      </c>
      <c r="BZ659" s="4">
        <v>0</v>
      </c>
      <c r="CA659">
        <v>3</v>
      </c>
      <c r="CB659" s="5">
        <v>0</v>
      </c>
      <c r="CD659">
        <v>6</v>
      </c>
      <c r="CE659">
        <v>5</v>
      </c>
      <c r="CF659" s="4">
        <v>0</v>
      </c>
      <c r="CG659">
        <v>0</v>
      </c>
      <c r="CH659" s="5">
        <v>5</v>
      </c>
      <c r="CI659">
        <v>5</v>
      </c>
      <c r="CJ659" s="4">
        <v>0</v>
      </c>
      <c r="CK659">
        <v>0</v>
      </c>
      <c r="CL659" s="5">
        <v>5</v>
      </c>
      <c r="CM659">
        <v>6</v>
      </c>
      <c r="CN659" s="4">
        <v>0</v>
      </c>
      <c r="CO659">
        <v>4</v>
      </c>
      <c r="CP659" s="5">
        <v>6</v>
      </c>
      <c r="CQ659">
        <v>6</v>
      </c>
      <c r="CR659" s="4">
        <v>0</v>
      </c>
      <c r="CS659">
        <v>0</v>
      </c>
      <c r="CT659" s="5">
        <v>6</v>
      </c>
      <c r="CU659">
        <v>6</v>
      </c>
      <c r="CV659" s="4">
        <v>0</v>
      </c>
      <c r="CW659">
        <v>3</v>
      </c>
      <c r="CX659" s="5">
        <v>6</v>
      </c>
      <c r="CY659" s="21">
        <v>0</v>
      </c>
      <c r="CZ659" s="21">
        <v>0</v>
      </c>
      <c r="DA659" s="21">
        <v>0</v>
      </c>
      <c r="DB659" s="5">
        <v>0</v>
      </c>
      <c r="DD659" s="8">
        <v>0</v>
      </c>
      <c r="DE659" s="8">
        <v>0</v>
      </c>
      <c r="DF659" s="8">
        <v>0</v>
      </c>
      <c r="DG659" s="8">
        <v>0</v>
      </c>
      <c r="DH659" s="8">
        <v>0</v>
      </c>
      <c r="DI659" s="8">
        <v>0</v>
      </c>
      <c r="DJ659" s="8">
        <v>0</v>
      </c>
      <c r="DK659" s="8">
        <v>0</v>
      </c>
      <c r="DL659" s="8">
        <v>0</v>
      </c>
      <c r="DM659" s="8">
        <v>0</v>
      </c>
      <c r="DN659" s="8">
        <v>0</v>
      </c>
      <c r="DO659" s="8">
        <v>0</v>
      </c>
      <c r="DP659" s="8">
        <v>0</v>
      </c>
      <c r="DQ659" s="8">
        <v>0</v>
      </c>
      <c r="DR659" s="8">
        <v>0</v>
      </c>
      <c r="DS659" s="8">
        <v>0</v>
      </c>
      <c r="DT659" s="8">
        <v>0</v>
      </c>
      <c r="DU659" s="8">
        <v>0</v>
      </c>
      <c r="DV659" s="8">
        <v>0</v>
      </c>
      <c r="DW659" s="8">
        <v>0</v>
      </c>
      <c r="DX659" s="8">
        <v>0</v>
      </c>
      <c r="DY659" s="8">
        <v>0</v>
      </c>
      <c r="DZ659" s="8">
        <v>0</v>
      </c>
      <c r="EA659" s="8">
        <v>0</v>
      </c>
      <c r="EB659" s="8">
        <v>0</v>
      </c>
      <c r="EC659" s="8">
        <v>0</v>
      </c>
      <c r="ED659" s="20">
        <v>0</v>
      </c>
      <c r="EF659" s="9">
        <v>0</v>
      </c>
      <c r="EG659" s="9">
        <v>0</v>
      </c>
      <c r="EH659" s="9">
        <v>0</v>
      </c>
      <c r="EI659" s="9">
        <v>0</v>
      </c>
      <c r="EJ659" s="9">
        <v>0</v>
      </c>
      <c r="EK659" s="9">
        <v>0</v>
      </c>
      <c r="EL659" s="9">
        <v>0</v>
      </c>
      <c r="EM659" s="9">
        <v>0</v>
      </c>
      <c r="EN659" s="9">
        <v>0</v>
      </c>
      <c r="EO659" s="9">
        <v>0</v>
      </c>
      <c r="EP659" s="9">
        <v>0</v>
      </c>
      <c r="EQ659" s="9">
        <v>4</v>
      </c>
      <c r="ER659" s="9">
        <v>0</v>
      </c>
      <c r="ES659" s="9">
        <v>0</v>
      </c>
      <c r="ET659" s="9">
        <v>0</v>
      </c>
      <c r="EU659" s="9">
        <v>0</v>
      </c>
      <c r="EV659" s="9">
        <v>0</v>
      </c>
      <c r="EW659" s="9">
        <v>0</v>
      </c>
      <c r="EX659" s="9">
        <v>0</v>
      </c>
      <c r="EY659" s="9">
        <v>2</v>
      </c>
      <c r="EZ659" s="9">
        <v>0</v>
      </c>
      <c r="FA659" s="9">
        <v>0</v>
      </c>
      <c r="FB659" s="9">
        <v>3</v>
      </c>
      <c r="FC659" s="9">
        <v>0</v>
      </c>
      <c r="FD659" s="9">
        <v>0</v>
      </c>
      <c r="FE659" s="9">
        <v>0</v>
      </c>
      <c r="FF659">
        <v>0</v>
      </c>
    </row>
    <row r="660" spans="1:162" x14ac:dyDescent="0.2">
      <c r="A660" t="s">
        <v>99</v>
      </c>
      <c r="B660" t="s">
        <v>2432</v>
      </c>
      <c r="C660" t="s">
        <v>4599</v>
      </c>
      <c r="D660" s="1">
        <v>5</v>
      </c>
      <c r="E660" s="1">
        <v>12</v>
      </c>
      <c r="F660" s="4">
        <v>14457442.060000001</v>
      </c>
      <c r="G660" s="4">
        <v>262</v>
      </c>
      <c r="H660" s="5">
        <v>13</v>
      </c>
      <c r="I660">
        <v>13</v>
      </c>
      <c r="J660" s="4">
        <v>11832800</v>
      </c>
      <c r="K660">
        <v>355</v>
      </c>
      <c r="L660" s="5">
        <v>13</v>
      </c>
      <c r="M660">
        <v>13</v>
      </c>
      <c r="N660" s="4">
        <v>9710666</v>
      </c>
      <c r="O660">
        <v>258</v>
      </c>
      <c r="P660" s="5">
        <v>13</v>
      </c>
      <c r="Q660">
        <v>13</v>
      </c>
      <c r="R660" s="4">
        <v>7897334.7699999996</v>
      </c>
      <c r="S660">
        <v>501</v>
      </c>
      <c r="T660" s="5">
        <v>13</v>
      </c>
      <c r="U660">
        <v>0</v>
      </c>
      <c r="V660" s="4">
        <v>6110764.6299999999</v>
      </c>
      <c r="W660">
        <v>501</v>
      </c>
      <c r="X660" s="5">
        <v>0</v>
      </c>
      <c r="Y660">
        <v>0</v>
      </c>
      <c r="Z660" s="4">
        <v>0</v>
      </c>
      <c r="AA660">
        <v>0</v>
      </c>
      <c r="AB660" s="5">
        <v>0</v>
      </c>
      <c r="AD660">
        <v>9</v>
      </c>
      <c r="AE660">
        <v>12</v>
      </c>
      <c r="AF660" s="4">
        <v>14457442.060000001</v>
      </c>
      <c r="AG660">
        <v>355</v>
      </c>
      <c r="AH660" s="5">
        <v>13</v>
      </c>
      <c r="AI660">
        <v>13</v>
      </c>
      <c r="AJ660" s="4">
        <v>11504111</v>
      </c>
      <c r="AK660">
        <v>93</v>
      </c>
      <c r="AL660" s="5">
        <v>13</v>
      </c>
      <c r="AM660">
        <v>13</v>
      </c>
      <c r="AN660" s="4">
        <v>9245869.9700000007</v>
      </c>
      <c r="AO660">
        <v>302</v>
      </c>
      <c r="AP660" s="5">
        <v>13</v>
      </c>
      <c r="AQ660">
        <v>13</v>
      </c>
      <c r="AR660" s="4">
        <v>7459164.9699999997</v>
      </c>
      <c r="AS660">
        <v>501</v>
      </c>
      <c r="AT660" s="5">
        <v>13</v>
      </c>
      <c r="AU660">
        <v>0</v>
      </c>
      <c r="AV660" s="4">
        <v>1922019.16</v>
      </c>
      <c r="AW660">
        <v>342</v>
      </c>
      <c r="AX660" s="5">
        <v>0</v>
      </c>
      <c r="AY660">
        <v>0</v>
      </c>
      <c r="AZ660" s="4">
        <v>0</v>
      </c>
      <c r="BA660">
        <v>0</v>
      </c>
      <c r="BB660" s="5">
        <v>0</v>
      </c>
      <c r="BD660">
        <v>9</v>
      </c>
      <c r="BE660">
        <v>12</v>
      </c>
      <c r="BF660" s="4">
        <v>14457442.060000001</v>
      </c>
      <c r="BG660">
        <v>355</v>
      </c>
      <c r="BH660" s="5">
        <v>13</v>
      </c>
      <c r="BI660">
        <v>13</v>
      </c>
      <c r="BJ660" s="4">
        <v>10518044</v>
      </c>
      <c r="BK660">
        <v>163</v>
      </c>
      <c r="BL660" s="5">
        <v>13</v>
      </c>
      <c r="BM660">
        <v>13</v>
      </c>
      <c r="BN660" s="4">
        <v>8576348.4600000009</v>
      </c>
      <c r="BO660">
        <v>302</v>
      </c>
      <c r="BP660" s="5">
        <v>13</v>
      </c>
      <c r="BQ660">
        <v>13</v>
      </c>
      <c r="BR660" s="4">
        <v>7212350.5999999996</v>
      </c>
      <c r="BS660">
        <v>501</v>
      </c>
      <c r="BT660" s="5">
        <v>13</v>
      </c>
      <c r="BU660">
        <v>0</v>
      </c>
      <c r="BV660" s="4">
        <v>0</v>
      </c>
      <c r="BW660">
        <v>0</v>
      </c>
      <c r="BX660" s="5">
        <v>0</v>
      </c>
      <c r="BY660">
        <v>0</v>
      </c>
      <c r="BZ660" s="4">
        <v>0</v>
      </c>
      <c r="CA660">
        <v>0</v>
      </c>
      <c r="CB660" s="5">
        <v>0</v>
      </c>
      <c r="CD660">
        <v>11</v>
      </c>
      <c r="CE660">
        <v>13</v>
      </c>
      <c r="CF660" s="4">
        <v>14457442.060000001</v>
      </c>
      <c r="CG660">
        <v>355</v>
      </c>
      <c r="CH660" s="5">
        <v>13</v>
      </c>
      <c r="CI660">
        <v>13</v>
      </c>
      <c r="CJ660" s="4">
        <v>9861067.5899999999</v>
      </c>
      <c r="CK660">
        <v>199</v>
      </c>
      <c r="CL660" s="5">
        <v>13</v>
      </c>
      <c r="CM660">
        <v>13</v>
      </c>
      <c r="CN660" s="4">
        <v>8337036.1299999999</v>
      </c>
      <c r="CO660">
        <v>414</v>
      </c>
      <c r="CP660" s="5">
        <v>13</v>
      </c>
      <c r="CQ660">
        <v>0</v>
      </c>
      <c r="CR660" s="4">
        <v>7112350.5999999996</v>
      </c>
      <c r="CS660">
        <v>501</v>
      </c>
      <c r="CT660" s="5">
        <v>0</v>
      </c>
      <c r="CU660">
        <v>0</v>
      </c>
      <c r="CV660" s="4">
        <v>0</v>
      </c>
      <c r="CW660">
        <v>0</v>
      </c>
      <c r="CX660" s="5">
        <v>0</v>
      </c>
      <c r="CY660" s="21">
        <v>0</v>
      </c>
      <c r="CZ660" s="21">
        <v>0</v>
      </c>
      <c r="DA660" s="21">
        <v>0</v>
      </c>
      <c r="DB660" s="5">
        <v>0</v>
      </c>
      <c r="DD660" s="8">
        <v>0</v>
      </c>
      <c r="DE660" s="8">
        <v>0</v>
      </c>
      <c r="DF660" s="8">
        <v>14457442.060000001</v>
      </c>
      <c r="DG660" s="8">
        <v>14457442.060000001</v>
      </c>
      <c r="DH660" s="8">
        <v>11832800</v>
      </c>
      <c r="DI660" s="8">
        <v>11504111</v>
      </c>
      <c r="DJ660" s="8">
        <v>10518044</v>
      </c>
      <c r="DK660" s="8">
        <v>9861067.5899999999</v>
      </c>
      <c r="DL660" s="8">
        <v>9710666</v>
      </c>
      <c r="DM660" s="8">
        <v>9245869.9700000007</v>
      </c>
      <c r="DN660" s="8">
        <v>8576348.4600000009</v>
      </c>
      <c r="DO660" s="8">
        <v>8337036.1299999999</v>
      </c>
      <c r="DP660" s="8">
        <v>7897334.7699999996</v>
      </c>
      <c r="DQ660" s="8">
        <v>7459164.9699999997</v>
      </c>
      <c r="DR660" s="8">
        <v>7212350.5999999996</v>
      </c>
      <c r="DS660" s="8">
        <v>7112350.5999999996</v>
      </c>
      <c r="DT660" s="8">
        <v>6110764.6299999999</v>
      </c>
      <c r="DU660" s="8">
        <v>1922019.16</v>
      </c>
      <c r="DV660" s="8">
        <v>0</v>
      </c>
      <c r="DW660" s="8">
        <v>0</v>
      </c>
      <c r="DX660" s="8">
        <v>0</v>
      </c>
      <c r="DY660" s="8">
        <v>0</v>
      </c>
      <c r="DZ660" s="8">
        <v>0</v>
      </c>
      <c r="EA660" s="8">
        <v>0</v>
      </c>
      <c r="EB660" s="8">
        <v>0</v>
      </c>
      <c r="EC660" s="8">
        <v>0</v>
      </c>
      <c r="ED660" s="20">
        <v>0</v>
      </c>
      <c r="EF660" s="9">
        <v>0</v>
      </c>
      <c r="EG660" s="9">
        <v>79</v>
      </c>
      <c r="EH660" s="9">
        <v>171</v>
      </c>
      <c r="EI660" s="9">
        <v>262</v>
      </c>
      <c r="EJ660" s="9">
        <v>355</v>
      </c>
      <c r="EK660" s="9">
        <v>0</v>
      </c>
      <c r="EL660" s="9">
        <v>0</v>
      </c>
      <c r="EM660" s="9">
        <v>44</v>
      </c>
      <c r="EN660" s="9">
        <v>93</v>
      </c>
      <c r="EO660" s="9">
        <v>163</v>
      </c>
      <c r="EP660" s="9">
        <v>199</v>
      </c>
      <c r="EQ660" s="9">
        <v>258</v>
      </c>
      <c r="ER660" s="9">
        <v>302</v>
      </c>
      <c r="ES660" s="9">
        <v>0</v>
      </c>
      <c r="ET660" s="9">
        <v>414</v>
      </c>
      <c r="EU660" s="9">
        <v>501</v>
      </c>
      <c r="EV660" s="9">
        <v>501</v>
      </c>
      <c r="EW660" s="9">
        <v>342</v>
      </c>
      <c r="EX660" s="9">
        <v>0</v>
      </c>
      <c r="EY660" s="9">
        <v>0</v>
      </c>
      <c r="EZ660" s="9">
        <v>0</v>
      </c>
      <c r="FA660" s="9">
        <v>0</v>
      </c>
      <c r="FB660" s="9">
        <v>0</v>
      </c>
      <c r="FC660" s="9">
        <v>0</v>
      </c>
      <c r="FD660" s="9">
        <v>0</v>
      </c>
      <c r="FE660" s="9">
        <v>0</v>
      </c>
      <c r="FF660">
        <v>0</v>
      </c>
    </row>
    <row r="661" spans="1:162" x14ac:dyDescent="0.2">
      <c r="A661" t="s">
        <v>624</v>
      </c>
      <c r="B661" t="s">
        <v>3105</v>
      </c>
      <c r="C661" t="s">
        <v>3</v>
      </c>
      <c r="D661" s="1">
        <v>0</v>
      </c>
      <c r="E661" s="1">
        <v>0</v>
      </c>
      <c r="F661" s="4">
        <v>0</v>
      </c>
      <c r="G661" s="4">
        <v>0</v>
      </c>
      <c r="H661" s="5">
        <v>0</v>
      </c>
      <c r="I661">
        <v>5</v>
      </c>
      <c r="J661" s="4">
        <v>0</v>
      </c>
      <c r="K661">
        <v>6</v>
      </c>
      <c r="L661" s="5">
        <v>5</v>
      </c>
      <c r="M661">
        <v>5</v>
      </c>
      <c r="N661" s="4">
        <v>0</v>
      </c>
      <c r="O661">
        <v>7</v>
      </c>
      <c r="P661" s="5">
        <v>5</v>
      </c>
      <c r="Q661">
        <v>11</v>
      </c>
      <c r="R661" s="4">
        <v>184274010.96000001</v>
      </c>
      <c r="S661">
        <v>169</v>
      </c>
      <c r="T661" s="5">
        <v>13</v>
      </c>
      <c r="U661">
        <v>13</v>
      </c>
      <c r="V661" s="4">
        <v>152130761.84</v>
      </c>
      <c r="W661">
        <v>480</v>
      </c>
      <c r="X661" s="5">
        <v>13</v>
      </c>
      <c r="Y661">
        <v>13</v>
      </c>
      <c r="Z661" s="4">
        <v>152079613.84</v>
      </c>
      <c r="AA661">
        <v>108</v>
      </c>
      <c r="AB661" s="5">
        <v>13</v>
      </c>
      <c r="AD661">
        <v>0</v>
      </c>
      <c r="AE661">
        <v>5</v>
      </c>
      <c r="AF661" s="4">
        <v>0</v>
      </c>
      <c r="AG661">
        <v>0</v>
      </c>
      <c r="AH661" s="5">
        <v>5</v>
      </c>
      <c r="AI661">
        <v>5</v>
      </c>
      <c r="AJ661" s="4">
        <v>0</v>
      </c>
      <c r="AK661">
        <v>6</v>
      </c>
      <c r="AL661" s="5">
        <v>5</v>
      </c>
      <c r="AM661">
        <v>7</v>
      </c>
      <c r="AN661" s="4">
        <v>0</v>
      </c>
      <c r="AO661">
        <v>43</v>
      </c>
      <c r="AP661" s="5">
        <v>7</v>
      </c>
      <c r="AQ661">
        <v>12</v>
      </c>
      <c r="AR661" s="4">
        <v>184274010.96000001</v>
      </c>
      <c r="AS661">
        <v>232</v>
      </c>
      <c r="AT661" s="5">
        <v>13</v>
      </c>
      <c r="AU661">
        <v>13</v>
      </c>
      <c r="AV661" s="4">
        <v>152130761.84</v>
      </c>
      <c r="AW661">
        <v>480</v>
      </c>
      <c r="AX661" s="5">
        <v>13</v>
      </c>
      <c r="AY661">
        <v>9</v>
      </c>
      <c r="AZ661" s="4">
        <v>133864295.37</v>
      </c>
      <c r="BA661">
        <v>198</v>
      </c>
      <c r="BB661" s="5">
        <v>13</v>
      </c>
      <c r="BD661">
        <v>0</v>
      </c>
      <c r="BE661">
        <v>5</v>
      </c>
      <c r="BF661" s="4">
        <v>0</v>
      </c>
      <c r="BG661">
        <v>0</v>
      </c>
      <c r="BH661" s="5">
        <v>5</v>
      </c>
      <c r="BI661">
        <v>5</v>
      </c>
      <c r="BJ661" s="4">
        <v>0</v>
      </c>
      <c r="BK661">
        <v>6</v>
      </c>
      <c r="BL661" s="5">
        <v>5</v>
      </c>
      <c r="BM661">
        <v>7</v>
      </c>
      <c r="BN661" s="4">
        <v>0</v>
      </c>
      <c r="BO661">
        <v>43</v>
      </c>
      <c r="BP661" s="5">
        <v>7</v>
      </c>
      <c r="BQ661">
        <v>12</v>
      </c>
      <c r="BR661" s="4">
        <v>184274010.96000001</v>
      </c>
      <c r="BS661">
        <v>315</v>
      </c>
      <c r="BT661" s="5">
        <v>13</v>
      </c>
      <c r="BU661">
        <v>13</v>
      </c>
      <c r="BV661" s="4">
        <v>152124613.84</v>
      </c>
      <c r="BW661">
        <v>480</v>
      </c>
      <c r="BX661" s="5">
        <v>13</v>
      </c>
      <c r="BY661">
        <v>9</v>
      </c>
      <c r="BZ661" s="4">
        <v>89999998.54058826</v>
      </c>
      <c r="CA661">
        <v>198</v>
      </c>
      <c r="CB661" s="5">
        <v>13</v>
      </c>
      <c r="CD661">
        <v>0</v>
      </c>
      <c r="CE661">
        <v>5</v>
      </c>
      <c r="CF661" s="4">
        <v>0</v>
      </c>
      <c r="CG661">
        <v>6</v>
      </c>
      <c r="CH661" s="5">
        <v>5</v>
      </c>
      <c r="CI661">
        <v>5</v>
      </c>
      <c r="CJ661" s="4">
        <v>0</v>
      </c>
      <c r="CK661">
        <v>7</v>
      </c>
      <c r="CL661" s="5">
        <v>5</v>
      </c>
      <c r="CM661">
        <v>9</v>
      </c>
      <c r="CN661" s="4">
        <v>0</v>
      </c>
      <c r="CO661">
        <v>87</v>
      </c>
      <c r="CP661" s="5">
        <v>9</v>
      </c>
      <c r="CQ661">
        <v>13</v>
      </c>
      <c r="CR661" s="4">
        <v>184274010.96000001</v>
      </c>
      <c r="CS661">
        <v>420</v>
      </c>
      <c r="CT661" s="5">
        <v>13</v>
      </c>
      <c r="CU661">
        <v>13</v>
      </c>
      <c r="CV661" s="4">
        <v>152079613.84</v>
      </c>
      <c r="CW661">
        <v>480</v>
      </c>
      <c r="CX661" s="5">
        <v>13</v>
      </c>
      <c r="CY661" s="21">
        <v>9</v>
      </c>
      <c r="CZ661" s="21">
        <v>78306124.549999997</v>
      </c>
      <c r="DA661" s="21">
        <v>198</v>
      </c>
      <c r="DB661" s="5">
        <v>13</v>
      </c>
      <c r="DD661" s="8">
        <v>0</v>
      </c>
      <c r="DE661" s="8">
        <v>0</v>
      </c>
      <c r="DF661" s="8">
        <v>0</v>
      </c>
      <c r="DG661" s="8">
        <v>0</v>
      </c>
      <c r="DH661" s="8">
        <v>0</v>
      </c>
      <c r="DI661" s="8">
        <v>0</v>
      </c>
      <c r="DJ661" s="8">
        <v>0</v>
      </c>
      <c r="DK661" s="8">
        <v>0</v>
      </c>
      <c r="DL661" s="8">
        <v>0</v>
      </c>
      <c r="DM661" s="8">
        <v>0</v>
      </c>
      <c r="DN661" s="8">
        <v>0</v>
      </c>
      <c r="DO661" s="8">
        <v>0</v>
      </c>
      <c r="DP661" s="8">
        <v>0</v>
      </c>
      <c r="DQ661" s="8">
        <v>0</v>
      </c>
      <c r="DR661" s="8">
        <v>0</v>
      </c>
      <c r="DS661" s="8">
        <v>184274010.96000001</v>
      </c>
      <c r="DT661" s="8">
        <v>152130761.83999997</v>
      </c>
      <c r="DU661" s="8">
        <v>152130761.84</v>
      </c>
      <c r="DV661" s="8">
        <v>152124613.84</v>
      </c>
      <c r="DW661" s="8">
        <v>152079613.84</v>
      </c>
      <c r="DX661" s="8">
        <v>152079613.84</v>
      </c>
      <c r="DY661" s="8">
        <v>133864295.37</v>
      </c>
      <c r="DZ661" s="8">
        <v>89999998.54058826</v>
      </c>
      <c r="EA661" s="8">
        <v>78306124.549999997</v>
      </c>
      <c r="EB661" s="8">
        <v>0</v>
      </c>
      <c r="EC661" s="8">
        <v>0</v>
      </c>
      <c r="ED661" s="20">
        <v>0</v>
      </c>
      <c r="EF661" s="9">
        <v>0</v>
      </c>
      <c r="EG661" s="9">
        <v>0</v>
      </c>
      <c r="EH661" s="9">
        <v>0</v>
      </c>
      <c r="EI661" s="9">
        <v>0</v>
      </c>
      <c r="EJ661" s="9">
        <v>0</v>
      </c>
      <c r="EK661" s="9">
        <v>0</v>
      </c>
      <c r="EL661" s="9">
        <v>6</v>
      </c>
      <c r="EM661" s="9">
        <v>0</v>
      </c>
      <c r="EN661" s="9">
        <v>0</v>
      </c>
      <c r="EO661" s="9">
        <v>0</v>
      </c>
      <c r="EP661" s="9">
        <v>7</v>
      </c>
      <c r="EQ661" s="9">
        <v>0</v>
      </c>
      <c r="ER661" s="9">
        <v>43</v>
      </c>
      <c r="ES661" s="9">
        <v>0</v>
      </c>
      <c r="ET661" s="9">
        <v>87</v>
      </c>
      <c r="EU661" s="9">
        <v>169</v>
      </c>
      <c r="EV661" s="9">
        <v>232</v>
      </c>
      <c r="EW661" s="9">
        <v>315</v>
      </c>
      <c r="EX661" s="9">
        <v>420</v>
      </c>
      <c r="EY661" s="9">
        <v>480</v>
      </c>
      <c r="EZ661" s="9">
        <v>72</v>
      </c>
      <c r="FA661" s="9">
        <v>104</v>
      </c>
      <c r="FB661" s="9">
        <v>19</v>
      </c>
      <c r="FC661" s="9">
        <v>108</v>
      </c>
      <c r="FD661" s="9">
        <v>198</v>
      </c>
      <c r="FE661" s="9">
        <v>0</v>
      </c>
      <c r="FF661">
        <v>18</v>
      </c>
    </row>
    <row r="662" spans="1:162" x14ac:dyDescent="0.2">
      <c r="A662" t="s">
        <v>678</v>
      </c>
      <c r="B662" t="s">
        <v>3106</v>
      </c>
      <c r="C662" t="s">
        <v>3</v>
      </c>
      <c r="D662" s="1">
        <v>0</v>
      </c>
      <c r="E662" s="1">
        <v>0</v>
      </c>
      <c r="F662" s="4">
        <v>0</v>
      </c>
      <c r="G662" s="4">
        <v>0</v>
      </c>
      <c r="H662" s="5">
        <v>0</v>
      </c>
      <c r="I662">
        <v>4</v>
      </c>
      <c r="J662" s="4">
        <v>0</v>
      </c>
      <c r="K662">
        <v>0</v>
      </c>
      <c r="L662" s="5">
        <v>4</v>
      </c>
      <c r="M662">
        <v>5</v>
      </c>
      <c r="N662" s="4">
        <v>0</v>
      </c>
      <c r="O662">
        <v>0</v>
      </c>
      <c r="P662" s="5">
        <v>5</v>
      </c>
      <c r="Q662">
        <v>6</v>
      </c>
      <c r="R662" s="4">
        <v>0</v>
      </c>
      <c r="S662">
        <v>0</v>
      </c>
      <c r="T662" s="5">
        <v>6</v>
      </c>
      <c r="U662">
        <v>8</v>
      </c>
      <c r="V662" s="4">
        <v>0</v>
      </c>
      <c r="W662">
        <v>45</v>
      </c>
      <c r="X662" s="5">
        <v>8</v>
      </c>
      <c r="Y662">
        <v>7</v>
      </c>
      <c r="Z662" s="4">
        <v>0</v>
      </c>
      <c r="AA662">
        <v>0</v>
      </c>
      <c r="AB662" s="5">
        <v>7</v>
      </c>
      <c r="AD662">
        <v>0</v>
      </c>
      <c r="AE662">
        <v>4</v>
      </c>
      <c r="AF662" s="4">
        <v>0</v>
      </c>
      <c r="AG662">
        <v>0</v>
      </c>
      <c r="AH662" s="5">
        <v>4</v>
      </c>
      <c r="AI662">
        <v>5</v>
      </c>
      <c r="AJ662" s="4">
        <v>0</v>
      </c>
      <c r="AK662">
        <v>0</v>
      </c>
      <c r="AL662" s="5">
        <v>5</v>
      </c>
      <c r="AM662">
        <v>6</v>
      </c>
      <c r="AN662" s="4">
        <v>0</v>
      </c>
      <c r="AO662">
        <v>0</v>
      </c>
      <c r="AP662" s="5">
        <v>6</v>
      </c>
      <c r="AQ662">
        <v>7</v>
      </c>
      <c r="AR662" s="4">
        <v>0</v>
      </c>
      <c r="AS662">
        <v>0</v>
      </c>
      <c r="AT662" s="5">
        <v>7</v>
      </c>
      <c r="AU662">
        <v>7</v>
      </c>
      <c r="AV662" s="4">
        <v>0</v>
      </c>
      <c r="AW662">
        <v>45</v>
      </c>
      <c r="AX662" s="5">
        <v>7</v>
      </c>
      <c r="AY662">
        <v>7</v>
      </c>
      <c r="AZ662" s="4">
        <v>0</v>
      </c>
      <c r="BA662">
        <v>0</v>
      </c>
      <c r="BB662" s="5">
        <v>7</v>
      </c>
      <c r="BD662">
        <v>0</v>
      </c>
      <c r="BE662">
        <v>5</v>
      </c>
      <c r="BF662" s="4">
        <v>0</v>
      </c>
      <c r="BG662">
        <v>0</v>
      </c>
      <c r="BH662" s="5">
        <v>5</v>
      </c>
      <c r="BI662">
        <v>5</v>
      </c>
      <c r="BJ662" s="4">
        <v>0</v>
      </c>
      <c r="BK662">
        <v>0</v>
      </c>
      <c r="BL662" s="5">
        <v>5</v>
      </c>
      <c r="BM662">
        <v>6</v>
      </c>
      <c r="BN662" s="4">
        <v>0</v>
      </c>
      <c r="BO662">
        <v>0</v>
      </c>
      <c r="BP662" s="5">
        <v>6</v>
      </c>
      <c r="BQ662">
        <v>8</v>
      </c>
      <c r="BR662" s="4">
        <v>0</v>
      </c>
      <c r="BS662">
        <v>45</v>
      </c>
      <c r="BT662" s="5">
        <v>8</v>
      </c>
      <c r="BU662">
        <v>7</v>
      </c>
      <c r="BV662" s="4">
        <v>0</v>
      </c>
      <c r="BW662">
        <v>0</v>
      </c>
      <c r="BX662" s="5">
        <v>7</v>
      </c>
      <c r="BY662">
        <v>7</v>
      </c>
      <c r="BZ662" s="4">
        <v>0</v>
      </c>
      <c r="CA662">
        <v>0</v>
      </c>
      <c r="CB662" s="5">
        <v>7</v>
      </c>
      <c r="CD662">
        <v>0</v>
      </c>
      <c r="CE662">
        <v>4</v>
      </c>
      <c r="CF662" s="4">
        <v>0</v>
      </c>
      <c r="CG662">
        <v>0</v>
      </c>
      <c r="CH662" s="5">
        <v>4</v>
      </c>
      <c r="CI662">
        <v>5</v>
      </c>
      <c r="CJ662" s="4">
        <v>0</v>
      </c>
      <c r="CK662">
        <v>0</v>
      </c>
      <c r="CL662" s="5">
        <v>5</v>
      </c>
      <c r="CM662">
        <v>6</v>
      </c>
      <c r="CN662" s="4">
        <v>0</v>
      </c>
      <c r="CO662">
        <v>0</v>
      </c>
      <c r="CP662" s="5">
        <v>6</v>
      </c>
      <c r="CQ662">
        <v>8</v>
      </c>
      <c r="CR662" s="4">
        <v>0</v>
      </c>
      <c r="CS662">
        <v>45</v>
      </c>
      <c r="CT662" s="5">
        <v>8</v>
      </c>
      <c r="CU662">
        <v>7</v>
      </c>
      <c r="CV662" s="4">
        <v>0</v>
      </c>
      <c r="CW662">
        <v>0</v>
      </c>
      <c r="CX662" s="5">
        <v>7</v>
      </c>
      <c r="CY662" s="21">
        <v>7</v>
      </c>
      <c r="CZ662" s="21">
        <v>0</v>
      </c>
      <c r="DA662" s="21">
        <v>0</v>
      </c>
      <c r="DB662" s="5">
        <v>7</v>
      </c>
      <c r="DD662" s="8">
        <v>0</v>
      </c>
      <c r="DE662" s="8">
        <v>0</v>
      </c>
      <c r="DF662" s="8">
        <v>0</v>
      </c>
      <c r="DG662" s="8">
        <v>0</v>
      </c>
      <c r="DH662" s="8">
        <v>0</v>
      </c>
      <c r="DI662" s="8">
        <v>0</v>
      </c>
      <c r="DJ662" s="8">
        <v>0</v>
      </c>
      <c r="DK662" s="8">
        <v>0</v>
      </c>
      <c r="DL662" s="8">
        <v>0</v>
      </c>
      <c r="DM662" s="8">
        <v>0</v>
      </c>
      <c r="DN662" s="8">
        <v>0</v>
      </c>
      <c r="DO662" s="8">
        <v>0</v>
      </c>
      <c r="DP662" s="8">
        <v>0</v>
      </c>
      <c r="DQ662" s="8">
        <v>0</v>
      </c>
      <c r="DR662" s="8">
        <v>0</v>
      </c>
      <c r="DS662" s="8">
        <v>0</v>
      </c>
      <c r="DT662" s="8">
        <v>0</v>
      </c>
      <c r="DU662" s="8">
        <v>0</v>
      </c>
      <c r="DV662" s="8">
        <v>0</v>
      </c>
      <c r="DW662" s="8">
        <v>0</v>
      </c>
      <c r="DX662" s="8">
        <v>0</v>
      </c>
      <c r="DY662" s="8">
        <v>0</v>
      </c>
      <c r="DZ662" s="8">
        <v>0</v>
      </c>
      <c r="EA662" s="8">
        <v>0</v>
      </c>
      <c r="EB662" s="8">
        <v>0</v>
      </c>
      <c r="EC662" s="8">
        <v>0</v>
      </c>
      <c r="ED662" s="20">
        <v>0</v>
      </c>
      <c r="EF662" s="9">
        <v>0</v>
      </c>
      <c r="EG662" s="9">
        <v>0</v>
      </c>
      <c r="EH662" s="9">
        <v>0</v>
      </c>
      <c r="EI662" s="9">
        <v>0</v>
      </c>
      <c r="EJ662" s="9">
        <v>0</v>
      </c>
      <c r="EK662" s="9">
        <v>0</v>
      </c>
      <c r="EL662" s="9">
        <v>0</v>
      </c>
      <c r="EM662" s="9">
        <v>0</v>
      </c>
      <c r="EN662" s="9">
        <v>0</v>
      </c>
      <c r="EO662" s="9">
        <v>0</v>
      </c>
      <c r="EP662" s="9">
        <v>0</v>
      </c>
      <c r="EQ662" s="9">
        <v>0</v>
      </c>
      <c r="ER662" s="9">
        <v>0</v>
      </c>
      <c r="ES662" s="9">
        <v>0</v>
      </c>
      <c r="ET662" s="9">
        <v>0</v>
      </c>
      <c r="EU662" s="9">
        <v>0</v>
      </c>
      <c r="EV662" s="9">
        <v>0</v>
      </c>
      <c r="EW662" s="9">
        <v>45</v>
      </c>
      <c r="EX662" s="9">
        <v>0</v>
      </c>
      <c r="EY662" s="9">
        <v>0</v>
      </c>
      <c r="EZ662" s="9">
        <v>0</v>
      </c>
      <c r="FA662" s="9">
        <v>0</v>
      </c>
      <c r="FB662" s="9">
        <v>0</v>
      </c>
      <c r="FC662" s="9">
        <v>0</v>
      </c>
      <c r="FD662" s="9">
        <v>0</v>
      </c>
      <c r="FE662" s="9">
        <v>0</v>
      </c>
      <c r="FF662">
        <v>0</v>
      </c>
    </row>
    <row r="663" spans="1:162" x14ac:dyDescent="0.2">
      <c r="A663" t="s">
        <v>2285</v>
      </c>
      <c r="B663" t="s">
        <v>3107</v>
      </c>
      <c r="C663" t="s">
        <v>4599</v>
      </c>
      <c r="D663" s="1">
        <v>0</v>
      </c>
      <c r="E663" s="1">
        <v>0</v>
      </c>
      <c r="F663" s="4">
        <v>0</v>
      </c>
      <c r="G663" s="4">
        <v>0</v>
      </c>
      <c r="H663" s="5">
        <v>0</v>
      </c>
      <c r="I663">
        <v>5</v>
      </c>
      <c r="J663" s="4">
        <v>0</v>
      </c>
      <c r="K663">
        <v>0</v>
      </c>
      <c r="L663" s="5">
        <v>5</v>
      </c>
      <c r="M663">
        <v>5</v>
      </c>
      <c r="N663" s="4">
        <v>0</v>
      </c>
      <c r="O663">
        <v>0</v>
      </c>
      <c r="P663" s="5">
        <v>5</v>
      </c>
      <c r="Q663">
        <v>6</v>
      </c>
      <c r="R663" s="4">
        <v>0</v>
      </c>
      <c r="S663">
        <v>0</v>
      </c>
      <c r="T663" s="5">
        <v>6</v>
      </c>
      <c r="U663">
        <v>7</v>
      </c>
      <c r="V663" s="4">
        <v>0</v>
      </c>
      <c r="W663">
        <v>20</v>
      </c>
      <c r="X663" s="5">
        <v>7</v>
      </c>
      <c r="Y663">
        <v>7</v>
      </c>
      <c r="Z663" s="4">
        <v>0</v>
      </c>
      <c r="AA663">
        <v>6</v>
      </c>
      <c r="AB663" s="5">
        <v>7</v>
      </c>
      <c r="AD663">
        <v>0</v>
      </c>
      <c r="AE663">
        <v>0</v>
      </c>
      <c r="AF663" s="4">
        <v>0</v>
      </c>
      <c r="AG663">
        <v>0</v>
      </c>
      <c r="AH663" s="5">
        <v>0</v>
      </c>
      <c r="AI663">
        <v>5</v>
      </c>
      <c r="AJ663" s="4">
        <v>0</v>
      </c>
      <c r="AK663">
        <v>0</v>
      </c>
      <c r="AL663" s="5">
        <v>5</v>
      </c>
      <c r="AM663">
        <v>5</v>
      </c>
      <c r="AN663" s="4">
        <v>0</v>
      </c>
      <c r="AO663">
        <v>0</v>
      </c>
      <c r="AP663" s="5">
        <v>5</v>
      </c>
      <c r="AQ663">
        <v>6</v>
      </c>
      <c r="AR663" s="4">
        <v>0</v>
      </c>
      <c r="AS663">
        <v>0</v>
      </c>
      <c r="AT663" s="5">
        <v>6</v>
      </c>
      <c r="AU663">
        <v>7</v>
      </c>
      <c r="AV663" s="4">
        <v>0</v>
      </c>
      <c r="AW663">
        <v>20</v>
      </c>
      <c r="AX663" s="5">
        <v>7</v>
      </c>
      <c r="AY663">
        <v>6</v>
      </c>
      <c r="AZ663" s="4">
        <v>0</v>
      </c>
      <c r="BA663">
        <v>0</v>
      </c>
      <c r="BB663" s="5">
        <v>6</v>
      </c>
      <c r="BD663">
        <v>0</v>
      </c>
      <c r="BE663">
        <v>5</v>
      </c>
      <c r="BF663" s="4">
        <v>0</v>
      </c>
      <c r="BG663">
        <v>0</v>
      </c>
      <c r="BH663" s="5">
        <v>5</v>
      </c>
      <c r="BI663">
        <v>5</v>
      </c>
      <c r="BJ663" s="4">
        <v>0</v>
      </c>
      <c r="BK663">
        <v>0</v>
      </c>
      <c r="BL663" s="5">
        <v>5</v>
      </c>
      <c r="BM663">
        <v>5</v>
      </c>
      <c r="BN663" s="4">
        <v>0</v>
      </c>
      <c r="BO663">
        <v>0</v>
      </c>
      <c r="BP663" s="5">
        <v>5</v>
      </c>
      <c r="BQ663">
        <v>6</v>
      </c>
      <c r="BR663" s="4">
        <v>0</v>
      </c>
      <c r="BS663">
        <v>6</v>
      </c>
      <c r="BT663" s="5">
        <v>6</v>
      </c>
      <c r="BU663">
        <v>6</v>
      </c>
      <c r="BV663" s="4">
        <v>0</v>
      </c>
      <c r="BW663">
        <v>20</v>
      </c>
      <c r="BX663" s="5">
        <v>6</v>
      </c>
      <c r="BY663">
        <v>6</v>
      </c>
      <c r="BZ663" s="4">
        <v>0</v>
      </c>
      <c r="CA663">
        <v>0</v>
      </c>
      <c r="CB663" s="5">
        <v>6</v>
      </c>
      <c r="CD663">
        <v>0</v>
      </c>
      <c r="CE663">
        <v>5</v>
      </c>
      <c r="CF663" s="4">
        <v>0</v>
      </c>
      <c r="CG663">
        <v>0</v>
      </c>
      <c r="CH663" s="5">
        <v>5</v>
      </c>
      <c r="CI663">
        <v>5</v>
      </c>
      <c r="CJ663" s="4">
        <v>0</v>
      </c>
      <c r="CK663">
        <v>0</v>
      </c>
      <c r="CL663" s="5">
        <v>5</v>
      </c>
      <c r="CM663">
        <v>5</v>
      </c>
      <c r="CN663" s="4">
        <v>0</v>
      </c>
      <c r="CO663">
        <v>0</v>
      </c>
      <c r="CP663" s="5">
        <v>5</v>
      </c>
      <c r="CQ663">
        <v>6</v>
      </c>
      <c r="CR663" s="4">
        <v>0</v>
      </c>
      <c r="CS663">
        <v>6</v>
      </c>
      <c r="CT663" s="5">
        <v>6</v>
      </c>
      <c r="CU663">
        <v>6</v>
      </c>
      <c r="CV663" s="4">
        <v>0</v>
      </c>
      <c r="CW663">
        <v>20</v>
      </c>
      <c r="CX663" s="5">
        <v>6</v>
      </c>
      <c r="CY663" s="21">
        <v>0</v>
      </c>
      <c r="CZ663" s="21">
        <v>0</v>
      </c>
      <c r="DA663" s="21">
        <v>0</v>
      </c>
      <c r="DB663" s="5">
        <v>0</v>
      </c>
      <c r="DD663" s="8">
        <v>0</v>
      </c>
      <c r="DE663" s="8">
        <v>0</v>
      </c>
      <c r="DF663" s="8">
        <v>0</v>
      </c>
      <c r="DG663" s="8">
        <v>0</v>
      </c>
      <c r="DH663" s="8">
        <v>0</v>
      </c>
      <c r="DI663" s="8">
        <v>0</v>
      </c>
      <c r="DJ663" s="8">
        <v>0</v>
      </c>
      <c r="DK663" s="8">
        <v>0</v>
      </c>
      <c r="DL663" s="8">
        <v>0</v>
      </c>
      <c r="DM663" s="8">
        <v>0</v>
      </c>
      <c r="DN663" s="8">
        <v>0</v>
      </c>
      <c r="DO663" s="8">
        <v>0</v>
      </c>
      <c r="DP663" s="8">
        <v>0</v>
      </c>
      <c r="DQ663" s="8">
        <v>0</v>
      </c>
      <c r="DR663" s="8">
        <v>0</v>
      </c>
      <c r="DS663" s="8">
        <v>0</v>
      </c>
      <c r="DT663" s="8">
        <v>0</v>
      </c>
      <c r="DU663" s="8">
        <v>0</v>
      </c>
      <c r="DV663" s="8">
        <v>0</v>
      </c>
      <c r="DW663" s="8">
        <v>0</v>
      </c>
      <c r="DX663" s="8">
        <v>0</v>
      </c>
      <c r="DY663" s="8">
        <v>0</v>
      </c>
      <c r="DZ663" s="8">
        <v>0</v>
      </c>
      <c r="EA663" s="8">
        <v>0</v>
      </c>
      <c r="EB663" s="8">
        <v>0</v>
      </c>
      <c r="EC663" s="8">
        <v>0</v>
      </c>
      <c r="ED663" s="20">
        <v>0</v>
      </c>
      <c r="EF663" s="9">
        <v>0</v>
      </c>
      <c r="EG663" s="9">
        <v>0</v>
      </c>
      <c r="EH663" s="9">
        <v>0</v>
      </c>
      <c r="EI663" s="9">
        <v>0</v>
      </c>
      <c r="EJ663" s="9">
        <v>0</v>
      </c>
      <c r="EK663" s="9">
        <v>0</v>
      </c>
      <c r="EL663" s="9">
        <v>0</v>
      </c>
      <c r="EM663" s="9">
        <v>0</v>
      </c>
      <c r="EN663" s="9">
        <v>0</v>
      </c>
      <c r="EO663" s="9">
        <v>0</v>
      </c>
      <c r="EP663" s="9">
        <v>0</v>
      </c>
      <c r="EQ663" s="9">
        <v>0</v>
      </c>
      <c r="ER663" s="9">
        <v>0</v>
      </c>
      <c r="ES663" s="9">
        <v>0</v>
      </c>
      <c r="ET663" s="9">
        <v>0</v>
      </c>
      <c r="EU663" s="9">
        <v>0</v>
      </c>
      <c r="EV663" s="9">
        <v>0</v>
      </c>
      <c r="EW663" s="9">
        <v>6</v>
      </c>
      <c r="EX663" s="9">
        <v>0</v>
      </c>
      <c r="EY663" s="9">
        <v>20</v>
      </c>
      <c r="EZ663" s="9">
        <v>6</v>
      </c>
      <c r="FA663" s="9">
        <v>0</v>
      </c>
      <c r="FB663" s="9">
        <v>0</v>
      </c>
      <c r="FC663" s="9">
        <v>0</v>
      </c>
      <c r="FD663" s="9">
        <v>0</v>
      </c>
      <c r="FE663" s="9">
        <v>0</v>
      </c>
      <c r="FF663">
        <v>0</v>
      </c>
    </row>
    <row r="664" spans="1:162" x14ac:dyDescent="0.2">
      <c r="A664" t="s">
        <v>2286</v>
      </c>
      <c r="B664" t="s">
        <v>3108</v>
      </c>
      <c r="C664" t="s">
        <v>3</v>
      </c>
      <c r="D664" s="1">
        <v>0</v>
      </c>
      <c r="E664" s="1">
        <v>0</v>
      </c>
      <c r="F664" s="4">
        <v>0</v>
      </c>
      <c r="G664" s="4">
        <v>0</v>
      </c>
      <c r="H664" s="5">
        <v>0</v>
      </c>
      <c r="I664">
        <v>5</v>
      </c>
      <c r="J664" s="4">
        <v>0</v>
      </c>
      <c r="K664">
        <v>0</v>
      </c>
      <c r="L664" s="5">
        <v>5</v>
      </c>
      <c r="M664">
        <v>5</v>
      </c>
      <c r="N664" s="4">
        <v>0</v>
      </c>
      <c r="O664">
        <v>0</v>
      </c>
      <c r="P664" s="5">
        <v>5</v>
      </c>
      <c r="Q664">
        <v>6</v>
      </c>
      <c r="R664" s="4">
        <v>0</v>
      </c>
      <c r="S664">
        <v>0</v>
      </c>
      <c r="T664" s="5">
        <v>6</v>
      </c>
      <c r="U664">
        <v>7</v>
      </c>
      <c r="V664" s="4">
        <v>0</v>
      </c>
      <c r="W664">
        <v>21</v>
      </c>
      <c r="X664" s="5">
        <v>7</v>
      </c>
      <c r="Y664">
        <v>7</v>
      </c>
      <c r="Z664" s="4">
        <v>0</v>
      </c>
      <c r="AA664">
        <v>41</v>
      </c>
      <c r="AB664" s="5">
        <v>7</v>
      </c>
      <c r="AD664">
        <v>0</v>
      </c>
      <c r="AE664">
        <v>0</v>
      </c>
      <c r="AF664" s="4">
        <v>0</v>
      </c>
      <c r="AG664">
        <v>0</v>
      </c>
      <c r="AH664" s="5">
        <v>0</v>
      </c>
      <c r="AI664">
        <v>5</v>
      </c>
      <c r="AJ664" s="4">
        <v>0</v>
      </c>
      <c r="AK664">
        <v>0</v>
      </c>
      <c r="AL664" s="5">
        <v>5</v>
      </c>
      <c r="AM664">
        <v>5</v>
      </c>
      <c r="AN664" s="4">
        <v>0</v>
      </c>
      <c r="AO664">
        <v>0</v>
      </c>
      <c r="AP664" s="5">
        <v>5</v>
      </c>
      <c r="AQ664">
        <v>6</v>
      </c>
      <c r="AR664" s="4">
        <v>0</v>
      </c>
      <c r="AS664">
        <v>0</v>
      </c>
      <c r="AT664" s="5">
        <v>6</v>
      </c>
      <c r="AU664">
        <v>7</v>
      </c>
      <c r="AV664" s="4">
        <v>0</v>
      </c>
      <c r="AW664">
        <v>21</v>
      </c>
      <c r="AX664" s="5">
        <v>7</v>
      </c>
      <c r="AY664">
        <v>6</v>
      </c>
      <c r="AZ664" s="4">
        <v>0</v>
      </c>
      <c r="BA664">
        <v>41</v>
      </c>
      <c r="BB664" s="5">
        <v>6</v>
      </c>
      <c r="BD664">
        <v>0</v>
      </c>
      <c r="BE664">
        <v>5</v>
      </c>
      <c r="BF664" s="4">
        <v>0</v>
      </c>
      <c r="BG664">
        <v>0</v>
      </c>
      <c r="BH664" s="5">
        <v>5</v>
      </c>
      <c r="BI664">
        <v>5</v>
      </c>
      <c r="BJ664" s="4">
        <v>0</v>
      </c>
      <c r="BK664">
        <v>0</v>
      </c>
      <c r="BL664" s="5">
        <v>5</v>
      </c>
      <c r="BM664">
        <v>5</v>
      </c>
      <c r="BN664" s="4">
        <v>0</v>
      </c>
      <c r="BO664">
        <v>0</v>
      </c>
      <c r="BP664" s="5">
        <v>5</v>
      </c>
      <c r="BQ664">
        <v>6</v>
      </c>
      <c r="BR664" s="4">
        <v>0</v>
      </c>
      <c r="BS664">
        <v>6</v>
      </c>
      <c r="BT664" s="5">
        <v>6</v>
      </c>
      <c r="BU664">
        <v>6</v>
      </c>
      <c r="BV664" s="4">
        <v>0</v>
      </c>
      <c r="BW664">
        <v>21</v>
      </c>
      <c r="BX664" s="5">
        <v>6</v>
      </c>
      <c r="BY664">
        <v>6</v>
      </c>
      <c r="BZ664" s="4">
        <v>0</v>
      </c>
      <c r="CA664">
        <v>41</v>
      </c>
      <c r="CB664" s="5">
        <v>6</v>
      </c>
      <c r="CD664">
        <v>0</v>
      </c>
      <c r="CE664">
        <v>5</v>
      </c>
      <c r="CF664" s="4">
        <v>0</v>
      </c>
      <c r="CG664">
        <v>0</v>
      </c>
      <c r="CH664" s="5">
        <v>5</v>
      </c>
      <c r="CI664">
        <v>5</v>
      </c>
      <c r="CJ664" s="4">
        <v>0</v>
      </c>
      <c r="CK664">
        <v>0</v>
      </c>
      <c r="CL664" s="5">
        <v>5</v>
      </c>
      <c r="CM664">
        <v>5</v>
      </c>
      <c r="CN664" s="4">
        <v>0</v>
      </c>
      <c r="CO664">
        <v>0</v>
      </c>
      <c r="CP664" s="5">
        <v>5</v>
      </c>
      <c r="CQ664">
        <v>6</v>
      </c>
      <c r="CR664" s="4">
        <v>0</v>
      </c>
      <c r="CS664">
        <v>6</v>
      </c>
      <c r="CT664" s="5">
        <v>6</v>
      </c>
      <c r="CU664">
        <v>6</v>
      </c>
      <c r="CV664" s="4">
        <v>0</v>
      </c>
      <c r="CW664">
        <v>21</v>
      </c>
      <c r="CX664" s="5">
        <v>6</v>
      </c>
      <c r="CY664" s="21">
        <v>6</v>
      </c>
      <c r="CZ664" s="21">
        <v>0</v>
      </c>
      <c r="DA664" s="21">
        <v>41</v>
      </c>
      <c r="DB664" s="5">
        <v>6</v>
      </c>
      <c r="DD664" s="8">
        <v>0</v>
      </c>
      <c r="DE664" s="8">
        <v>0</v>
      </c>
      <c r="DF664" s="8">
        <v>0</v>
      </c>
      <c r="DG664" s="8">
        <v>0</v>
      </c>
      <c r="DH664" s="8">
        <v>0</v>
      </c>
      <c r="DI664" s="8">
        <v>0</v>
      </c>
      <c r="DJ664" s="8">
        <v>0</v>
      </c>
      <c r="DK664" s="8">
        <v>0</v>
      </c>
      <c r="DL664" s="8">
        <v>0</v>
      </c>
      <c r="DM664" s="8">
        <v>0</v>
      </c>
      <c r="DN664" s="8">
        <v>0</v>
      </c>
      <c r="DO664" s="8">
        <v>0</v>
      </c>
      <c r="DP664" s="8">
        <v>0</v>
      </c>
      <c r="DQ664" s="8">
        <v>0</v>
      </c>
      <c r="DR664" s="8">
        <v>0</v>
      </c>
      <c r="DS664" s="8">
        <v>0</v>
      </c>
      <c r="DT664" s="8">
        <v>0</v>
      </c>
      <c r="DU664" s="8">
        <v>0</v>
      </c>
      <c r="DV664" s="8">
        <v>0</v>
      </c>
      <c r="DW664" s="8">
        <v>0</v>
      </c>
      <c r="DX664" s="8">
        <v>0</v>
      </c>
      <c r="DY664" s="8">
        <v>0</v>
      </c>
      <c r="DZ664" s="8">
        <v>0</v>
      </c>
      <c r="EA664" s="8">
        <v>0</v>
      </c>
      <c r="EB664" s="8">
        <v>0</v>
      </c>
      <c r="EC664" s="8">
        <v>0</v>
      </c>
      <c r="ED664" s="20">
        <v>0</v>
      </c>
      <c r="EF664" s="9">
        <v>0</v>
      </c>
      <c r="EG664" s="9">
        <v>0</v>
      </c>
      <c r="EH664" s="9">
        <v>0</v>
      </c>
      <c r="EI664" s="9">
        <v>0</v>
      </c>
      <c r="EJ664" s="9">
        <v>0</v>
      </c>
      <c r="EK664" s="9">
        <v>0</v>
      </c>
      <c r="EL664" s="9">
        <v>0</v>
      </c>
      <c r="EM664" s="9">
        <v>0</v>
      </c>
      <c r="EN664" s="9">
        <v>0</v>
      </c>
      <c r="EO664" s="9">
        <v>0</v>
      </c>
      <c r="EP664" s="9">
        <v>0</v>
      </c>
      <c r="EQ664" s="9">
        <v>0</v>
      </c>
      <c r="ER664" s="9">
        <v>0</v>
      </c>
      <c r="ES664" s="9">
        <v>0</v>
      </c>
      <c r="ET664" s="9">
        <v>0</v>
      </c>
      <c r="EU664" s="9">
        <v>0</v>
      </c>
      <c r="EV664" s="9">
        <v>0</v>
      </c>
      <c r="EW664" s="9">
        <v>6</v>
      </c>
      <c r="EX664" s="9">
        <v>0</v>
      </c>
      <c r="EY664" s="9">
        <v>21</v>
      </c>
      <c r="EZ664" s="9">
        <v>10</v>
      </c>
      <c r="FA664" s="9">
        <v>0</v>
      </c>
      <c r="FB664" s="9">
        <v>15</v>
      </c>
      <c r="FC664" s="9">
        <v>41</v>
      </c>
      <c r="FD664" s="9">
        <v>0</v>
      </c>
      <c r="FE664" s="9">
        <v>15</v>
      </c>
      <c r="FF664">
        <v>0</v>
      </c>
    </row>
    <row r="665" spans="1:162" x14ac:dyDescent="0.2">
      <c r="A665" t="s">
        <v>656</v>
      </c>
      <c r="B665" t="s">
        <v>3109</v>
      </c>
      <c r="C665" t="s">
        <v>3</v>
      </c>
      <c r="D665" s="1">
        <v>0</v>
      </c>
      <c r="E665" s="1">
        <v>0</v>
      </c>
      <c r="F665" s="4">
        <v>0</v>
      </c>
      <c r="G665" s="4">
        <v>0</v>
      </c>
      <c r="H665" s="5">
        <v>0</v>
      </c>
      <c r="I665">
        <v>5</v>
      </c>
      <c r="J665" s="4">
        <v>0</v>
      </c>
      <c r="K665">
        <v>0</v>
      </c>
      <c r="L665" s="5">
        <v>5</v>
      </c>
      <c r="M665">
        <v>5</v>
      </c>
      <c r="N665" s="4">
        <v>0</v>
      </c>
      <c r="O665">
        <v>0</v>
      </c>
      <c r="P665" s="5">
        <v>5</v>
      </c>
      <c r="Q665">
        <v>5</v>
      </c>
      <c r="R665" s="4">
        <v>0</v>
      </c>
      <c r="S665">
        <v>0</v>
      </c>
      <c r="T665" s="5">
        <v>5</v>
      </c>
      <c r="U665">
        <v>5</v>
      </c>
      <c r="V665" s="4">
        <v>0</v>
      </c>
      <c r="W665">
        <v>1</v>
      </c>
      <c r="X665" s="5">
        <v>5</v>
      </c>
      <c r="Y665">
        <v>5</v>
      </c>
      <c r="Z665" s="4">
        <v>0</v>
      </c>
      <c r="AA665">
        <v>0</v>
      </c>
      <c r="AB665" s="5">
        <v>5</v>
      </c>
      <c r="AD665">
        <v>0</v>
      </c>
      <c r="AE665">
        <v>5</v>
      </c>
      <c r="AF665" s="4">
        <v>0</v>
      </c>
      <c r="AG665">
        <v>0</v>
      </c>
      <c r="AH665" s="5">
        <v>5</v>
      </c>
      <c r="AI665">
        <v>5</v>
      </c>
      <c r="AJ665" s="4">
        <v>0</v>
      </c>
      <c r="AK665">
        <v>0</v>
      </c>
      <c r="AL665" s="5">
        <v>5</v>
      </c>
      <c r="AM665">
        <v>5</v>
      </c>
      <c r="AN665" s="4">
        <v>0</v>
      </c>
      <c r="AO665">
        <v>0</v>
      </c>
      <c r="AP665" s="5">
        <v>5</v>
      </c>
      <c r="AQ665">
        <v>5</v>
      </c>
      <c r="AR665" s="4">
        <v>0</v>
      </c>
      <c r="AS665">
        <v>1</v>
      </c>
      <c r="AT665" s="5">
        <v>5</v>
      </c>
      <c r="AU665">
        <v>5</v>
      </c>
      <c r="AV665" s="4">
        <v>0</v>
      </c>
      <c r="AW665">
        <v>0</v>
      </c>
      <c r="AX665" s="5">
        <v>5</v>
      </c>
      <c r="AY665">
        <v>5</v>
      </c>
      <c r="AZ665" s="4">
        <v>0</v>
      </c>
      <c r="BA665">
        <v>0</v>
      </c>
      <c r="BB665" s="5">
        <v>5</v>
      </c>
      <c r="BD665">
        <v>0</v>
      </c>
      <c r="BE665">
        <v>5</v>
      </c>
      <c r="BF665" s="4">
        <v>0</v>
      </c>
      <c r="BG665">
        <v>0</v>
      </c>
      <c r="BH665" s="5">
        <v>5</v>
      </c>
      <c r="BI665">
        <v>5</v>
      </c>
      <c r="BJ665" s="4">
        <v>0</v>
      </c>
      <c r="BK665">
        <v>0</v>
      </c>
      <c r="BL665" s="5">
        <v>5</v>
      </c>
      <c r="BM665">
        <v>5</v>
      </c>
      <c r="BN665" s="4">
        <v>0</v>
      </c>
      <c r="BO665">
        <v>0</v>
      </c>
      <c r="BP665" s="5">
        <v>5</v>
      </c>
      <c r="BQ665">
        <v>5</v>
      </c>
      <c r="BR665" s="4">
        <v>0</v>
      </c>
      <c r="BS665">
        <v>1</v>
      </c>
      <c r="BT665" s="5">
        <v>5</v>
      </c>
      <c r="BU665">
        <v>5</v>
      </c>
      <c r="BV665" s="4">
        <v>0</v>
      </c>
      <c r="BW665">
        <v>0</v>
      </c>
      <c r="BX665" s="5">
        <v>5</v>
      </c>
      <c r="BY665">
        <v>5</v>
      </c>
      <c r="BZ665" s="4">
        <v>0</v>
      </c>
      <c r="CA665">
        <v>0</v>
      </c>
      <c r="CB665" s="5">
        <v>5</v>
      </c>
      <c r="CD665">
        <v>0</v>
      </c>
      <c r="CE665">
        <v>5</v>
      </c>
      <c r="CF665" s="4">
        <v>0</v>
      </c>
      <c r="CG665">
        <v>0</v>
      </c>
      <c r="CH665" s="5">
        <v>5</v>
      </c>
      <c r="CI665">
        <v>5</v>
      </c>
      <c r="CJ665" s="4">
        <v>0</v>
      </c>
      <c r="CK665">
        <v>0</v>
      </c>
      <c r="CL665" s="5">
        <v>5</v>
      </c>
      <c r="CM665">
        <v>5</v>
      </c>
      <c r="CN665" s="4">
        <v>0</v>
      </c>
      <c r="CO665">
        <v>0</v>
      </c>
      <c r="CP665" s="5">
        <v>5</v>
      </c>
      <c r="CQ665">
        <v>5</v>
      </c>
      <c r="CR665" s="4">
        <v>0</v>
      </c>
      <c r="CS665">
        <v>1</v>
      </c>
      <c r="CT665" s="5">
        <v>5</v>
      </c>
      <c r="CU665">
        <v>5</v>
      </c>
      <c r="CV665" s="4">
        <v>0</v>
      </c>
      <c r="CW665">
        <v>0</v>
      </c>
      <c r="CX665" s="5">
        <v>5</v>
      </c>
      <c r="CY665" s="21">
        <v>5</v>
      </c>
      <c r="CZ665" s="21">
        <v>0</v>
      </c>
      <c r="DA665" s="21">
        <v>0</v>
      </c>
      <c r="DB665" s="5">
        <v>5</v>
      </c>
      <c r="DD665" s="8">
        <v>0</v>
      </c>
      <c r="DE665" s="8">
        <v>0</v>
      </c>
      <c r="DF665" s="8">
        <v>0</v>
      </c>
      <c r="DG665" s="8">
        <v>0</v>
      </c>
      <c r="DH665" s="8">
        <v>0</v>
      </c>
      <c r="DI665" s="8">
        <v>0</v>
      </c>
      <c r="DJ665" s="8">
        <v>0</v>
      </c>
      <c r="DK665" s="8">
        <v>0</v>
      </c>
      <c r="DL665" s="8">
        <v>0</v>
      </c>
      <c r="DM665" s="8">
        <v>0</v>
      </c>
      <c r="DN665" s="8">
        <v>0</v>
      </c>
      <c r="DO665" s="8">
        <v>0</v>
      </c>
      <c r="DP665" s="8">
        <v>0</v>
      </c>
      <c r="DQ665" s="8">
        <v>0</v>
      </c>
      <c r="DR665" s="8">
        <v>0</v>
      </c>
      <c r="DS665" s="8">
        <v>0</v>
      </c>
      <c r="DT665" s="8">
        <v>0</v>
      </c>
      <c r="DU665" s="8">
        <v>0</v>
      </c>
      <c r="DV665" s="8">
        <v>0</v>
      </c>
      <c r="DW665" s="8">
        <v>0</v>
      </c>
      <c r="DX665" s="8">
        <v>0</v>
      </c>
      <c r="DY665" s="8">
        <v>0</v>
      </c>
      <c r="DZ665" s="8">
        <v>0</v>
      </c>
      <c r="EA665" s="8">
        <v>0</v>
      </c>
      <c r="EB665" s="8">
        <v>0</v>
      </c>
      <c r="EC665" s="8">
        <v>0</v>
      </c>
      <c r="ED665" s="20">
        <v>0</v>
      </c>
      <c r="EF665" s="9">
        <v>0</v>
      </c>
      <c r="EG665" s="9">
        <v>0</v>
      </c>
      <c r="EH665" s="9">
        <v>0</v>
      </c>
      <c r="EI665" s="9">
        <v>0</v>
      </c>
      <c r="EJ665" s="9">
        <v>0</v>
      </c>
      <c r="EK665" s="9">
        <v>0</v>
      </c>
      <c r="EL665" s="9">
        <v>0</v>
      </c>
      <c r="EM665" s="9">
        <v>0</v>
      </c>
      <c r="EN665" s="9">
        <v>0</v>
      </c>
      <c r="EO665" s="9">
        <v>0</v>
      </c>
      <c r="EP665" s="9">
        <v>0</v>
      </c>
      <c r="EQ665" s="9">
        <v>0</v>
      </c>
      <c r="ER665" s="9">
        <v>0</v>
      </c>
      <c r="ES665" s="9">
        <v>0</v>
      </c>
      <c r="ET665" s="9">
        <v>0</v>
      </c>
      <c r="EU665" s="9">
        <v>0</v>
      </c>
      <c r="EV665" s="9">
        <v>1</v>
      </c>
      <c r="EW665" s="9">
        <v>0</v>
      </c>
      <c r="EX665" s="9">
        <v>0</v>
      </c>
      <c r="EY665" s="9">
        <v>0</v>
      </c>
      <c r="EZ665" s="9">
        <v>0</v>
      </c>
      <c r="FA665" s="9">
        <v>0</v>
      </c>
      <c r="FB665" s="9">
        <v>0</v>
      </c>
      <c r="FC665" s="9">
        <v>0</v>
      </c>
      <c r="FD665" s="9">
        <v>0</v>
      </c>
      <c r="FE665" s="9">
        <v>0</v>
      </c>
      <c r="FF665">
        <v>0</v>
      </c>
    </row>
    <row r="666" spans="1:162" x14ac:dyDescent="0.2">
      <c r="A666" t="s">
        <v>723</v>
      </c>
      <c r="B666" t="s">
        <v>3110</v>
      </c>
      <c r="C666" t="s">
        <v>3</v>
      </c>
      <c r="D666" s="1">
        <v>0</v>
      </c>
      <c r="E666" s="1">
        <v>0</v>
      </c>
      <c r="F666" s="4">
        <v>0</v>
      </c>
      <c r="G666" s="4">
        <v>0</v>
      </c>
      <c r="H666" s="5">
        <v>0</v>
      </c>
      <c r="I666">
        <v>4</v>
      </c>
      <c r="J666" s="4">
        <v>0</v>
      </c>
      <c r="K666">
        <v>0</v>
      </c>
      <c r="L666" s="5">
        <v>4</v>
      </c>
      <c r="M666">
        <v>4</v>
      </c>
      <c r="N666" s="4">
        <v>0</v>
      </c>
      <c r="O666">
        <v>2</v>
      </c>
      <c r="P666" s="5">
        <v>4</v>
      </c>
      <c r="Q666">
        <v>5</v>
      </c>
      <c r="R666" s="4">
        <v>0</v>
      </c>
      <c r="S666">
        <v>60</v>
      </c>
      <c r="T666" s="5">
        <v>5</v>
      </c>
      <c r="U666">
        <v>0</v>
      </c>
      <c r="V666" s="4">
        <v>0</v>
      </c>
      <c r="W666">
        <v>0</v>
      </c>
      <c r="X666" s="5">
        <v>0</v>
      </c>
      <c r="Y666">
        <v>0</v>
      </c>
      <c r="Z666" s="4">
        <v>0</v>
      </c>
      <c r="AA666">
        <v>0</v>
      </c>
      <c r="AB666" s="5">
        <v>0</v>
      </c>
      <c r="AD666">
        <v>0</v>
      </c>
      <c r="AE666">
        <v>0</v>
      </c>
      <c r="AF666" s="4">
        <v>0</v>
      </c>
      <c r="AG666">
        <v>0</v>
      </c>
      <c r="AH666" s="5">
        <v>0</v>
      </c>
      <c r="AI666">
        <v>4</v>
      </c>
      <c r="AJ666" s="4">
        <v>0</v>
      </c>
      <c r="AK666">
        <v>0</v>
      </c>
      <c r="AL666" s="5">
        <v>4</v>
      </c>
      <c r="AM666">
        <v>4</v>
      </c>
      <c r="AN666" s="4">
        <v>0</v>
      </c>
      <c r="AO666">
        <v>2</v>
      </c>
      <c r="AP666" s="5">
        <v>4</v>
      </c>
      <c r="AQ666">
        <v>0</v>
      </c>
      <c r="AR666" s="4">
        <v>0</v>
      </c>
      <c r="AS666">
        <v>60</v>
      </c>
      <c r="AT666" s="5">
        <v>0</v>
      </c>
      <c r="AU666">
        <v>0</v>
      </c>
      <c r="AV666" s="4">
        <v>0</v>
      </c>
      <c r="AW666">
        <v>0</v>
      </c>
      <c r="AX666" s="5">
        <v>0</v>
      </c>
      <c r="AY666">
        <v>0</v>
      </c>
      <c r="AZ666" s="4">
        <v>0</v>
      </c>
      <c r="BA666">
        <v>0</v>
      </c>
      <c r="BB666" s="5">
        <v>0</v>
      </c>
      <c r="BD666">
        <v>0</v>
      </c>
      <c r="BE666">
        <v>4</v>
      </c>
      <c r="BF666" s="4">
        <v>0</v>
      </c>
      <c r="BG666">
        <v>0</v>
      </c>
      <c r="BH666" s="5">
        <v>4</v>
      </c>
      <c r="BI666">
        <v>4</v>
      </c>
      <c r="BJ666" s="4">
        <v>0</v>
      </c>
      <c r="BK666">
        <v>2</v>
      </c>
      <c r="BL666" s="5">
        <v>4</v>
      </c>
      <c r="BM666">
        <v>4</v>
      </c>
      <c r="BN666" s="4">
        <v>0</v>
      </c>
      <c r="BO666">
        <v>0</v>
      </c>
      <c r="BP666" s="5">
        <v>4</v>
      </c>
      <c r="BQ666">
        <v>0</v>
      </c>
      <c r="BR666" s="4">
        <v>0</v>
      </c>
      <c r="BS666">
        <v>60</v>
      </c>
      <c r="BT666" s="5">
        <v>0</v>
      </c>
      <c r="BU666">
        <v>0</v>
      </c>
      <c r="BV666" s="4">
        <v>0</v>
      </c>
      <c r="BW666">
        <v>0</v>
      </c>
      <c r="BX666" s="5">
        <v>0</v>
      </c>
      <c r="BY666">
        <v>0</v>
      </c>
      <c r="BZ666" s="4">
        <v>0</v>
      </c>
      <c r="CA666">
        <v>0</v>
      </c>
      <c r="CB666" s="5">
        <v>0</v>
      </c>
      <c r="CD666">
        <v>0</v>
      </c>
      <c r="CE666">
        <v>4</v>
      </c>
      <c r="CF666" s="4">
        <v>0</v>
      </c>
      <c r="CG666">
        <v>0</v>
      </c>
      <c r="CH666" s="5">
        <v>4</v>
      </c>
      <c r="CI666">
        <v>4</v>
      </c>
      <c r="CJ666" s="4">
        <v>0</v>
      </c>
      <c r="CK666">
        <v>2</v>
      </c>
      <c r="CL666" s="5">
        <v>4</v>
      </c>
      <c r="CM666">
        <v>5</v>
      </c>
      <c r="CN666" s="4">
        <v>0</v>
      </c>
      <c r="CO666">
        <v>60</v>
      </c>
      <c r="CP666" s="5">
        <v>5</v>
      </c>
      <c r="CQ666">
        <v>0</v>
      </c>
      <c r="CR666" s="4">
        <v>0</v>
      </c>
      <c r="CS666">
        <v>36</v>
      </c>
      <c r="CT666" s="5">
        <v>0</v>
      </c>
      <c r="CU666">
        <v>0</v>
      </c>
      <c r="CV666" s="4">
        <v>0</v>
      </c>
      <c r="CW666">
        <v>0</v>
      </c>
      <c r="CX666" s="5">
        <v>0</v>
      </c>
      <c r="CY666" s="21">
        <v>0</v>
      </c>
      <c r="CZ666" s="21">
        <v>0</v>
      </c>
      <c r="DA666" s="21">
        <v>0</v>
      </c>
      <c r="DB666" s="5">
        <v>0</v>
      </c>
      <c r="DD666" s="8">
        <v>0</v>
      </c>
      <c r="DE666" s="8">
        <v>0</v>
      </c>
      <c r="DF666" s="8">
        <v>0</v>
      </c>
      <c r="DG666" s="8">
        <v>0</v>
      </c>
      <c r="DH666" s="8">
        <v>0</v>
      </c>
      <c r="DI666" s="8">
        <v>0</v>
      </c>
      <c r="DJ666" s="8">
        <v>0</v>
      </c>
      <c r="DK666" s="8">
        <v>0</v>
      </c>
      <c r="DL666" s="8">
        <v>0</v>
      </c>
      <c r="DM666" s="8">
        <v>0</v>
      </c>
      <c r="DN666" s="8">
        <v>0</v>
      </c>
      <c r="DO666" s="8">
        <v>0</v>
      </c>
      <c r="DP666" s="8">
        <v>0</v>
      </c>
      <c r="DQ666" s="8">
        <v>0</v>
      </c>
      <c r="DR666" s="8">
        <v>0</v>
      </c>
      <c r="DS666" s="8">
        <v>0</v>
      </c>
      <c r="DT666" s="8">
        <v>0</v>
      </c>
      <c r="DU666" s="8">
        <v>0</v>
      </c>
      <c r="DV666" s="8">
        <v>0</v>
      </c>
      <c r="DW666" s="8">
        <v>0</v>
      </c>
      <c r="DX666" s="8">
        <v>0</v>
      </c>
      <c r="DY666" s="8">
        <v>0</v>
      </c>
      <c r="DZ666" s="8">
        <v>0</v>
      </c>
      <c r="EA666" s="8">
        <v>0</v>
      </c>
      <c r="EB666" s="8">
        <v>0</v>
      </c>
      <c r="EC666" s="8">
        <v>0</v>
      </c>
      <c r="ED666" s="20">
        <v>0</v>
      </c>
      <c r="EF666" s="9">
        <v>0</v>
      </c>
      <c r="EG666" s="9">
        <v>0</v>
      </c>
      <c r="EH666" s="9">
        <v>0</v>
      </c>
      <c r="EI666" s="9">
        <v>0</v>
      </c>
      <c r="EJ666" s="9">
        <v>0</v>
      </c>
      <c r="EK666" s="9">
        <v>0</v>
      </c>
      <c r="EL666" s="9">
        <v>0</v>
      </c>
      <c r="EM666" s="9">
        <v>0</v>
      </c>
      <c r="EN666" s="9">
        <v>0</v>
      </c>
      <c r="EO666" s="9">
        <v>2</v>
      </c>
      <c r="EP666" s="9">
        <v>0</v>
      </c>
      <c r="EQ666" s="9">
        <v>0</v>
      </c>
      <c r="ER666" s="9">
        <v>0</v>
      </c>
      <c r="ES666" s="9">
        <v>0</v>
      </c>
      <c r="ET666" s="9">
        <v>60</v>
      </c>
      <c r="EU666" s="9">
        <v>36</v>
      </c>
      <c r="EV666" s="9">
        <v>0</v>
      </c>
      <c r="EW666" s="9">
        <v>0</v>
      </c>
      <c r="EX666" s="9">
        <v>0</v>
      </c>
      <c r="EY666" s="9">
        <v>0</v>
      </c>
      <c r="EZ666" s="9">
        <v>0</v>
      </c>
      <c r="FA666" s="9">
        <v>0</v>
      </c>
      <c r="FB666" s="9">
        <v>0</v>
      </c>
      <c r="FC666" s="9">
        <v>0</v>
      </c>
      <c r="FD666" s="9">
        <v>0</v>
      </c>
      <c r="FE666" s="9">
        <v>0</v>
      </c>
      <c r="FF666">
        <v>0</v>
      </c>
    </row>
    <row r="667" spans="1:162" x14ac:dyDescent="0.2">
      <c r="A667" t="s">
        <v>727</v>
      </c>
      <c r="B667" t="s">
        <v>3111</v>
      </c>
      <c r="C667" t="s">
        <v>4599</v>
      </c>
      <c r="D667" s="1">
        <v>0</v>
      </c>
      <c r="E667" s="1">
        <v>0</v>
      </c>
      <c r="F667" s="4">
        <v>0</v>
      </c>
      <c r="G667" s="4">
        <v>0</v>
      </c>
      <c r="H667" s="5">
        <v>0</v>
      </c>
      <c r="I667">
        <v>5</v>
      </c>
      <c r="J667" s="4">
        <v>0</v>
      </c>
      <c r="K667">
        <v>0</v>
      </c>
      <c r="L667" s="5">
        <v>5</v>
      </c>
      <c r="M667">
        <v>5</v>
      </c>
      <c r="N667" s="4">
        <v>0</v>
      </c>
      <c r="O667">
        <v>0</v>
      </c>
      <c r="P667" s="5">
        <v>5</v>
      </c>
      <c r="Q667">
        <v>5</v>
      </c>
      <c r="R667" s="4">
        <v>0</v>
      </c>
      <c r="S667">
        <v>0</v>
      </c>
      <c r="T667" s="5">
        <v>5</v>
      </c>
      <c r="U667">
        <v>5</v>
      </c>
      <c r="V667" s="4">
        <v>0</v>
      </c>
      <c r="W667">
        <v>1</v>
      </c>
      <c r="X667" s="5">
        <v>5</v>
      </c>
      <c r="Y667">
        <v>6</v>
      </c>
      <c r="Z667" s="4">
        <v>0</v>
      </c>
      <c r="AA667">
        <v>0</v>
      </c>
      <c r="AB667" s="5">
        <v>6</v>
      </c>
      <c r="AD667">
        <v>0</v>
      </c>
      <c r="AE667">
        <v>0</v>
      </c>
      <c r="AF667" s="4">
        <v>0</v>
      </c>
      <c r="AG667">
        <v>0</v>
      </c>
      <c r="AH667" s="5">
        <v>0</v>
      </c>
      <c r="AI667">
        <v>5</v>
      </c>
      <c r="AJ667" s="4">
        <v>0</v>
      </c>
      <c r="AK667">
        <v>0</v>
      </c>
      <c r="AL667" s="5">
        <v>5</v>
      </c>
      <c r="AM667">
        <v>5</v>
      </c>
      <c r="AN667" s="4">
        <v>0</v>
      </c>
      <c r="AO667">
        <v>0</v>
      </c>
      <c r="AP667" s="5">
        <v>5</v>
      </c>
      <c r="AQ667">
        <v>5</v>
      </c>
      <c r="AR667" s="4">
        <v>0</v>
      </c>
      <c r="AS667">
        <v>0</v>
      </c>
      <c r="AT667" s="5">
        <v>5</v>
      </c>
      <c r="AU667">
        <v>6</v>
      </c>
      <c r="AV667" s="4">
        <v>0</v>
      </c>
      <c r="AW667">
        <v>1</v>
      </c>
      <c r="AX667" s="5">
        <v>6</v>
      </c>
      <c r="AY667">
        <v>6</v>
      </c>
      <c r="AZ667" s="4">
        <v>0</v>
      </c>
      <c r="BA667">
        <v>0</v>
      </c>
      <c r="BB667" s="5">
        <v>6</v>
      </c>
      <c r="BD667">
        <v>0</v>
      </c>
      <c r="BE667">
        <v>5</v>
      </c>
      <c r="BF667" s="4">
        <v>0</v>
      </c>
      <c r="BG667">
        <v>0</v>
      </c>
      <c r="BH667" s="5">
        <v>5</v>
      </c>
      <c r="BI667">
        <v>5</v>
      </c>
      <c r="BJ667" s="4">
        <v>0</v>
      </c>
      <c r="BK667">
        <v>0</v>
      </c>
      <c r="BL667" s="5">
        <v>5</v>
      </c>
      <c r="BM667">
        <v>5</v>
      </c>
      <c r="BN667" s="4">
        <v>0</v>
      </c>
      <c r="BO667">
        <v>0</v>
      </c>
      <c r="BP667" s="5">
        <v>5</v>
      </c>
      <c r="BQ667">
        <v>5</v>
      </c>
      <c r="BR667" s="4">
        <v>0</v>
      </c>
      <c r="BS667">
        <v>0</v>
      </c>
      <c r="BT667" s="5">
        <v>5</v>
      </c>
      <c r="BU667">
        <v>6</v>
      </c>
      <c r="BV667" s="4">
        <v>0</v>
      </c>
      <c r="BW667">
        <v>1</v>
      </c>
      <c r="BX667" s="5">
        <v>6</v>
      </c>
      <c r="BY667">
        <v>6</v>
      </c>
      <c r="BZ667" s="4">
        <v>0</v>
      </c>
      <c r="CA667">
        <v>0</v>
      </c>
      <c r="CB667" s="5">
        <v>6</v>
      </c>
      <c r="CD667">
        <v>0</v>
      </c>
      <c r="CE667">
        <v>5</v>
      </c>
      <c r="CF667" s="4">
        <v>0</v>
      </c>
      <c r="CG667">
        <v>0</v>
      </c>
      <c r="CH667" s="5">
        <v>5</v>
      </c>
      <c r="CI667">
        <v>5</v>
      </c>
      <c r="CJ667" s="4">
        <v>0</v>
      </c>
      <c r="CK667">
        <v>0</v>
      </c>
      <c r="CL667" s="5">
        <v>5</v>
      </c>
      <c r="CM667">
        <v>5</v>
      </c>
      <c r="CN667" s="4">
        <v>0</v>
      </c>
      <c r="CO667">
        <v>0</v>
      </c>
      <c r="CP667" s="5">
        <v>5</v>
      </c>
      <c r="CQ667">
        <v>5</v>
      </c>
      <c r="CR667" s="4">
        <v>0</v>
      </c>
      <c r="CS667">
        <v>0</v>
      </c>
      <c r="CT667" s="5">
        <v>5</v>
      </c>
      <c r="CU667">
        <v>6</v>
      </c>
      <c r="CV667" s="4">
        <v>0</v>
      </c>
      <c r="CW667">
        <v>1</v>
      </c>
      <c r="CX667" s="5">
        <v>6</v>
      </c>
      <c r="CY667" s="21">
        <v>6</v>
      </c>
      <c r="CZ667" s="21">
        <v>0</v>
      </c>
      <c r="DA667" s="21">
        <v>0</v>
      </c>
      <c r="DB667" s="5">
        <v>6</v>
      </c>
      <c r="DD667" s="8">
        <v>0</v>
      </c>
      <c r="DE667" s="8">
        <v>0</v>
      </c>
      <c r="DF667" s="8">
        <v>0</v>
      </c>
      <c r="DG667" s="8">
        <v>0</v>
      </c>
      <c r="DH667" s="8">
        <v>0</v>
      </c>
      <c r="DI667" s="8">
        <v>0</v>
      </c>
      <c r="DJ667" s="8">
        <v>0</v>
      </c>
      <c r="DK667" s="8">
        <v>0</v>
      </c>
      <c r="DL667" s="8">
        <v>0</v>
      </c>
      <c r="DM667" s="8">
        <v>0</v>
      </c>
      <c r="DN667" s="8">
        <v>0</v>
      </c>
      <c r="DO667" s="8">
        <v>0</v>
      </c>
      <c r="DP667" s="8">
        <v>0</v>
      </c>
      <c r="DQ667" s="8">
        <v>0</v>
      </c>
      <c r="DR667" s="8">
        <v>0</v>
      </c>
      <c r="DS667" s="8">
        <v>0</v>
      </c>
      <c r="DT667" s="8">
        <v>0</v>
      </c>
      <c r="DU667" s="8">
        <v>0</v>
      </c>
      <c r="DV667" s="8">
        <v>0</v>
      </c>
      <c r="DW667" s="8">
        <v>0</v>
      </c>
      <c r="DX667" s="8">
        <v>0</v>
      </c>
      <c r="DY667" s="8">
        <v>0</v>
      </c>
      <c r="DZ667" s="8">
        <v>0</v>
      </c>
      <c r="EA667" s="8">
        <v>0</v>
      </c>
      <c r="EB667" s="8">
        <v>0</v>
      </c>
      <c r="EC667" s="8">
        <v>0</v>
      </c>
      <c r="ED667" s="20">
        <v>0</v>
      </c>
      <c r="EF667" s="9">
        <v>0</v>
      </c>
      <c r="EG667" s="9">
        <v>0</v>
      </c>
      <c r="EH667" s="9">
        <v>0</v>
      </c>
      <c r="EI667" s="9">
        <v>0</v>
      </c>
      <c r="EJ667" s="9">
        <v>0</v>
      </c>
      <c r="EK667" s="9">
        <v>0</v>
      </c>
      <c r="EL667" s="9">
        <v>0</v>
      </c>
      <c r="EM667" s="9">
        <v>0</v>
      </c>
      <c r="EN667" s="9">
        <v>0</v>
      </c>
      <c r="EO667" s="9">
        <v>0</v>
      </c>
      <c r="EP667" s="9">
        <v>0</v>
      </c>
      <c r="EQ667" s="9">
        <v>0</v>
      </c>
      <c r="ER667" s="9">
        <v>0</v>
      </c>
      <c r="ES667" s="9">
        <v>0</v>
      </c>
      <c r="ET667" s="9">
        <v>0</v>
      </c>
      <c r="EU667" s="9">
        <v>0</v>
      </c>
      <c r="EV667" s="9">
        <v>0</v>
      </c>
      <c r="EW667" s="9">
        <v>0</v>
      </c>
      <c r="EX667" s="9">
        <v>0</v>
      </c>
      <c r="EY667" s="9">
        <v>1</v>
      </c>
      <c r="EZ667" s="9">
        <v>0</v>
      </c>
      <c r="FA667" s="9">
        <v>0</v>
      </c>
      <c r="FB667" s="9">
        <v>0</v>
      </c>
      <c r="FC667" s="9">
        <v>0</v>
      </c>
      <c r="FD667" s="9">
        <v>0</v>
      </c>
      <c r="FE667" s="9">
        <v>0</v>
      </c>
      <c r="FF667">
        <v>0</v>
      </c>
    </row>
    <row r="668" spans="1:162" x14ac:dyDescent="0.2">
      <c r="A668" t="s">
        <v>734</v>
      </c>
      <c r="B668" t="s">
        <v>3112</v>
      </c>
      <c r="C668" t="s">
        <v>4599</v>
      </c>
      <c r="D668" s="1">
        <v>0</v>
      </c>
      <c r="E668" s="1">
        <v>0</v>
      </c>
      <c r="F668" s="4">
        <v>0</v>
      </c>
      <c r="G668" s="4">
        <v>0</v>
      </c>
      <c r="H668" s="5">
        <v>0</v>
      </c>
      <c r="I668">
        <v>5</v>
      </c>
      <c r="J668" s="4">
        <v>0</v>
      </c>
      <c r="K668">
        <v>0</v>
      </c>
      <c r="L668" s="5">
        <v>5</v>
      </c>
      <c r="M668">
        <v>5</v>
      </c>
      <c r="N668" s="4">
        <v>0</v>
      </c>
      <c r="O668">
        <v>0</v>
      </c>
      <c r="P668" s="5">
        <v>5</v>
      </c>
      <c r="Q668">
        <v>5</v>
      </c>
      <c r="R668" s="4">
        <v>0</v>
      </c>
      <c r="S668">
        <v>0</v>
      </c>
      <c r="T668" s="5">
        <v>5</v>
      </c>
      <c r="U668">
        <v>6</v>
      </c>
      <c r="V668" s="4">
        <v>0</v>
      </c>
      <c r="W668">
        <v>0</v>
      </c>
      <c r="X668" s="5">
        <v>6</v>
      </c>
      <c r="Y668">
        <v>6</v>
      </c>
      <c r="Z668" s="4">
        <v>0</v>
      </c>
      <c r="AA668">
        <v>0</v>
      </c>
      <c r="AB668" s="5">
        <v>6</v>
      </c>
      <c r="AD668">
        <v>0</v>
      </c>
      <c r="AE668">
        <v>0</v>
      </c>
      <c r="AF668" s="4">
        <v>0</v>
      </c>
      <c r="AG668">
        <v>0</v>
      </c>
      <c r="AH668" s="5">
        <v>0</v>
      </c>
      <c r="AI668">
        <v>5</v>
      </c>
      <c r="AJ668" s="4">
        <v>0</v>
      </c>
      <c r="AK668">
        <v>0</v>
      </c>
      <c r="AL668" s="5">
        <v>5</v>
      </c>
      <c r="AM668">
        <v>5</v>
      </c>
      <c r="AN668" s="4">
        <v>0</v>
      </c>
      <c r="AO668">
        <v>0</v>
      </c>
      <c r="AP668" s="5">
        <v>5</v>
      </c>
      <c r="AQ668">
        <v>5</v>
      </c>
      <c r="AR668" s="4">
        <v>0</v>
      </c>
      <c r="AS668">
        <v>0</v>
      </c>
      <c r="AT668" s="5">
        <v>5</v>
      </c>
      <c r="AU668">
        <v>6</v>
      </c>
      <c r="AV668" s="4">
        <v>0</v>
      </c>
      <c r="AW668">
        <v>0</v>
      </c>
      <c r="AX668" s="5">
        <v>6</v>
      </c>
      <c r="AY668">
        <v>6</v>
      </c>
      <c r="AZ668" s="4">
        <v>0</v>
      </c>
      <c r="BA668">
        <v>0</v>
      </c>
      <c r="BB668" s="5">
        <v>6</v>
      </c>
      <c r="BD668">
        <v>0</v>
      </c>
      <c r="BE668">
        <v>5</v>
      </c>
      <c r="BF668" s="4">
        <v>0</v>
      </c>
      <c r="BG668">
        <v>0</v>
      </c>
      <c r="BH668" s="5">
        <v>5</v>
      </c>
      <c r="BI668">
        <v>5</v>
      </c>
      <c r="BJ668" s="4">
        <v>0</v>
      </c>
      <c r="BK668">
        <v>0</v>
      </c>
      <c r="BL668" s="5">
        <v>5</v>
      </c>
      <c r="BM668">
        <v>5</v>
      </c>
      <c r="BN668" s="4">
        <v>0</v>
      </c>
      <c r="BO668">
        <v>0</v>
      </c>
      <c r="BP668" s="5">
        <v>5</v>
      </c>
      <c r="BQ668">
        <v>6</v>
      </c>
      <c r="BR668" s="4">
        <v>0</v>
      </c>
      <c r="BS668">
        <v>0</v>
      </c>
      <c r="BT668" s="5">
        <v>6</v>
      </c>
      <c r="BU668">
        <v>6</v>
      </c>
      <c r="BV668" s="4">
        <v>0</v>
      </c>
      <c r="BW668">
        <v>0</v>
      </c>
      <c r="BX668" s="5">
        <v>6</v>
      </c>
      <c r="BY668">
        <v>6</v>
      </c>
      <c r="BZ668" s="4">
        <v>0</v>
      </c>
      <c r="CA668">
        <v>0</v>
      </c>
      <c r="CB668" s="5">
        <v>6</v>
      </c>
      <c r="CD668">
        <v>0</v>
      </c>
      <c r="CE668">
        <v>5</v>
      </c>
      <c r="CF668" s="4">
        <v>0</v>
      </c>
      <c r="CG668">
        <v>0</v>
      </c>
      <c r="CH668" s="5">
        <v>5</v>
      </c>
      <c r="CI668">
        <v>5</v>
      </c>
      <c r="CJ668" s="4">
        <v>0</v>
      </c>
      <c r="CK668">
        <v>0</v>
      </c>
      <c r="CL668" s="5">
        <v>5</v>
      </c>
      <c r="CM668">
        <v>5</v>
      </c>
      <c r="CN668" s="4">
        <v>0</v>
      </c>
      <c r="CO668">
        <v>0</v>
      </c>
      <c r="CP668" s="5">
        <v>5</v>
      </c>
      <c r="CQ668">
        <v>6</v>
      </c>
      <c r="CR668" s="4">
        <v>0</v>
      </c>
      <c r="CS668">
        <v>0</v>
      </c>
      <c r="CT668" s="5">
        <v>6</v>
      </c>
      <c r="CU668">
        <v>6</v>
      </c>
      <c r="CV668" s="4">
        <v>0</v>
      </c>
      <c r="CW668">
        <v>0</v>
      </c>
      <c r="CX668" s="5">
        <v>6</v>
      </c>
      <c r="CY668" s="21">
        <v>6</v>
      </c>
      <c r="CZ668" s="21">
        <v>0</v>
      </c>
      <c r="DA668" s="21">
        <v>0</v>
      </c>
      <c r="DB668" s="5">
        <v>6</v>
      </c>
      <c r="DD668" s="8">
        <v>0</v>
      </c>
      <c r="DE668" s="8">
        <v>0</v>
      </c>
      <c r="DF668" s="8">
        <v>0</v>
      </c>
      <c r="DG668" s="8">
        <v>0</v>
      </c>
      <c r="DH668" s="8">
        <v>0</v>
      </c>
      <c r="DI668" s="8">
        <v>0</v>
      </c>
      <c r="DJ668" s="8">
        <v>0</v>
      </c>
      <c r="DK668" s="8">
        <v>0</v>
      </c>
      <c r="DL668" s="8">
        <v>0</v>
      </c>
      <c r="DM668" s="8">
        <v>0</v>
      </c>
      <c r="DN668" s="8">
        <v>0</v>
      </c>
      <c r="DO668" s="8">
        <v>0</v>
      </c>
      <c r="DP668" s="8">
        <v>0</v>
      </c>
      <c r="DQ668" s="8">
        <v>0</v>
      </c>
      <c r="DR668" s="8">
        <v>0</v>
      </c>
      <c r="DS668" s="8">
        <v>0</v>
      </c>
      <c r="DT668" s="8">
        <v>0</v>
      </c>
      <c r="DU668" s="8">
        <v>0</v>
      </c>
      <c r="DV668" s="8">
        <v>0</v>
      </c>
      <c r="DW668" s="8">
        <v>0</v>
      </c>
      <c r="DX668" s="8">
        <v>0</v>
      </c>
      <c r="DY668" s="8">
        <v>0</v>
      </c>
      <c r="DZ668" s="8">
        <v>0</v>
      </c>
      <c r="EA668" s="8">
        <v>0</v>
      </c>
      <c r="EB668" s="8">
        <v>0</v>
      </c>
      <c r="EC668" s="8">
        <v>0</v>
      </c>
      <c r="ED668" s="20">
        <v>0</v>
      </c>
      <c r="EF668" s="9">
        <v>0</v>
      </c>
      <c r="EG668" s="9">
        <v>0</v>
      </c>
      <c r="EH668" s="9">
        <v>0</v>
      </c>
      <c r="EI668" s="9">
        <v>0</v>
      </c>
      <c r="EJ668" s="9">
        <v>0</v>
      </c>
      <c r="EK668" s="9">
        <v>0</v>
      </c>
      <c r="EL668" s="9">
        <v>0</v>
      </c>
      <c r="EM668" s="9">
        <v>0</v>
      </c>
      <c r="EN668" s="9">
        <v>0</v>
      </c>
      <c r="EO668" s="9">
        <v>0</v>
      </c>
      <c r="EP668" s="9">
        <v>0</v>
      </c>
      <c r="EQ668" s="9">
        <v>0</v>
      </c>
      <c r="ER668" s="9">
        <v>0</v>
      </c>
      <c r="ES668" s="9">
        <v>0</v>
      </c>
      <c r="ET668" s="9">
        <v>0</v>
      </c>
      <c r="EU668" s="9">
        <v>0</v>
      </c>
      <c r="EV668" s="9">
        <v>0</v>
      </c>
      <c r="EW668" s="9">
        <v>0</v>
      </c>
      <c r="EX668" s="9">
        <v>0</v>
      </c>
      <c r="EY668" s="9">
        <v>0</v>
      </c>
      <c r="EZ668" s="9">
        <v>0</v>
      </c>
      <c r="FA668" s="9">
        <v>0</v>
      </c>
      <c r="FB668" s="9">
        <v>0</v>
      </c>
      <c r="FC668" s="9">
        <v>0</v>
      </c>
      <c r="FD668" s="9">
        <v>0</v>
      </c>
      <c r="FE668" s="9">
        <v>0</v>
      </c>
      <c r="FF668">
        <v>0</v>
      </c>
    </row>
    <row r="669" spans="1:162" x14ac:dyDescent="0.2">
      <c r="A669" t="s">
        <v>732</v>
      </c>
      <c r="B669" t="s">
        <v>3113</v>
      </c>
      <c r="C669" t="s">
        <v>4599</v>
      </c>
      <c r="D669" s="1">
        <v>0</v>
      </c>
      <c r="E669" s="1">
        <v>0</v>
      </c>
      <c r="F669" s="4">
        <v>0</v>
      </c>
      <c r="G669" s="4">
        <v>0</v>
      </c>
      <c r="H669" s="5">
        <v>0</v>
      </c>
      <c r="I669">
        <v>5</v>
      </c>
      <c r="J669" s="4">
        <v>0</v>
      </c>
      <c r="K669">
        <v>0</v>
      </c>
      <c r="L669" s="5">
        <v>5</v>
      </c>
      <c r="M669">
        <v>5</v>
      </c>
      <c r="N669" s="4">
        <v>0</v>
      </c>
      <c r="O669">
        <v>0</v>
      </c>
      <c r="P669" s="5">
        <v>5</v>
      </c>
      <c r="Q669">
        <v>6</v>
      </c>
      <c r="R669" s="4">
        <v>0</v>
      </c>
      <c r="S669">
        <v>0</v>
      </c>
      <c r="T669" s="5">
        <v>6</v>
      </c>
      <c r="U669">
        <v>6</v>
      </c>
      <c r="V669" s="4">
        <v>0</v>
      </c>
      <c r="W669">
        <v>4</v>
      </c>
      <c r="X669" s="5">
        <v>6</v>
      </c>
      <c r="Y669">
        <v>6</v>
      </c>
      <c r="Z669" s="4">
        <v>0</v>
      </c>
      <c r="AA669">
        <v>5</v>
      </c>
      <c r="AB669" s="5">
        <v>6</v>
      </c>
      <c r="AD669">
        <v>0</v>
      </c>
      <c r="AE669">
        <v>0</v>
      </c>
      <c r="AF669" s="4">
        <v>0</v>
      </c>
      <c r="AG669">
        <v>0</v>
      </c>
      <c r="AH669" s="5">
        <v>0</v>
      </c>
      <c r="AI669">
        <v>5</v>
      </c>
      <c r="AJ669" s="4">
        <v>0</v>
      </c>
      <c r="AK669">
        <v>0</v>
      </c>
      <c r="AL669" s="5">
        <v>5</v>
      </c>
      <c r="AM669">
        <v>5</v>
      </c>
      <c r="AN669" s="4">
        <v>0</v>
      </c>
      <c r="AO669">
        <v>0</v>
      </c>
      <c r="AP669" s="5">
        <v>5</v>
      </c>
      <c r="AQ669">
        <v>6</v>
      </c>
      <c r="AR669" s="4">
        <v>0</v>
      </c>
      <c r="AS669">
        <v>0</v>
      </c>
      <c r="AT669" s="5">
        <v>6</v>
      </c>
      <c r="AU669">
        <v>6</v>
      </c>
      <c r="AV669" s="4">
        <v>0</v>
      </c>
      <c r="AW669">
        <v>5</v>
      </c>
      <c r="AX669" s="5">
        <v>6</v>
      </c>
      <c r="AY669">
        <v>6</v>
      </c>
      <c r="AZ669" s="4">
        <v>0</v>
      </c>
      <c r="BA669">
        <v>3</v>
      </c>
      <c r="BB669" s="5">
        <v>6</v>
      </c>
      <c r="BD669">
        <v>0</v>
      </c>
      <c r="BE669">
        <v>5</v>
      </c>
      <c r="BF669" s="4">
        <v>0</v>
      </c>
      <c r="BG669">
        <v>0</v>
      </c>
      <c r="BH669" s="5">
        <v>5</v>
      </c>
      <c r="BI669">
        <v>5</v>
      </c>
      <c r="BJ669" s="4">
        <v>0</v>
      </c>
      <c r="BK669">
        <v>0</v>
      </c>
      <c r="BL669" s="5">
        <v>5</v>
      </c>
      <c r="BM669">
        <v>5</v>
      </c>
      <c r="BN669" s="4">
        <v>0</v>
      </c>
      <c r="BO669">
        <v>0</v>
      </c>
      <c r="BP669" s="5">
        <v>5</v>
      </c>
      <c r="BQ669">
        <v>6</v>
      </c>
      <c r="BR669" s="4">
        <v>0</v>
      </c>
      <c r="BS669">
        <v>0</v>
      </c>
      <c r="BT669" s="5">
        <v>6</v>
      </c>
      <c r="BU669">
        <v>6</v>
      </c>
      <c r="BV669" s="4">
        <v>0</v>
      </c>
      <c r="BW669">
        <v>5</v>
      </c>
      <c r="BX669" s="5">
        <v>6</v>
      </c>
      <c r="BY669">
        <v>6</v>
      </c>
      <c r="BZ669" s="4">
        <v>0</v>
      </c>
      <c r="CA669">
        <v>3</v>
      </c>
      <c r="CB669" s="5">
        <v>6</v>
      </c>
      <c r="CD669">
        <v>0</v>
      </c>
      <c r="CE669">
        <v>5</v>
      </c>
      <c r="CF669" s="4">
        <v>0</v>
      </c>
      <c r="CG669">
        <v>0</v>
      </c>
      <c r="CH669" s="5">
        <v>5</v>
      </c>
      <c r="CI669">
        <v>5</v>
      </c>
      <c r="CJ669" s="4">
        <v>0</v>
      </c>
      <c r="CK669">
        <v>0</v>
      </c>
      <c r="CL669" s="5">
        <v>5</v>
      </c>
      <c r="CM669">
        <v>5</v>
      </c>
      <c r="CN669" s="4">
        <v>0</v>
      </c>
      <c r="CO669">
        <v>0</v>
      </c>
      <c r="CP669" s="5">
        <v>5</v>
      </c>
      <c r="CQ669">
        <v>6</v>
      </c>
      <c r="CR669" s="4">
        <v>0</v>
      </c>
      <c r="CS669">
        <v>0</v>
      </c>
      <c r="CT669" s="5">
        <v>6</v>
      </c>
      <c r="CU669">
        <v>6</v>
      </c>
      <c r="CV669" s="4">
        <v>0</v>
      </c>
      <c r="CW669">
        <v>5</v>
      </c>
      <c r="CX669" s="5">
        <v>6</v>
      </c>
      <c r="CY669" s="21">
        <v>6</v>
      </c>
      <c r="CZ669" s="21">
        <v>0</v>
      </c>
      <c r="DA669" s="21">
        <v>3</v>
      </c>
      <c r="DB669" s="5">
        <v>6</v>
      </c>
      <c r="DD669" s="8">
        <v>0</v>
      </c>
      <c r="DE669" s="8">
        <v>0</v>
      </c>
      <c r="DF669" s="8">
        <v>0</v>
      </c>
      <c r="DG669" s="8">
        <v>0</v>
      </c>
      <c r="DH669" s="8">
        <v>0</v>
      </c>
      <c r="DI669" s="8">
        <v>0</v>
      </c>
      <c r="DJ669" s="8">
        <v>0</v>
      </c>
      <c r="DK669" s="8">
        <v>0</v>
      </c>
      <c r="DL669" s="8">
        <v>0</v>
      </c>
      <c r="DM669" s="8">
        <v>0</v>
      </c>
      <c r="DN669" s="8">
        <v>0</v>
      </c>
      <c r="DO669" s="8">
        <v>0</v>
      </c>
      <c r="DP669" s="8">
        <v>0</v>
      </c>
      <c r="DQ669" s="8">
        <v>0</v>
      </c>
      <c r="DR669" s="8">
        <v>0</v>
      </c>
      <c r="DS669" s="8">
        <v>0</v>
      </c>
      <c r="DT669" s="8">
        <v>0</v>
      </c>
      <c r="DU669" s="8">
        <v>0</v>
      </c>
      <c r="DV669" s="8">
        <v>0</v>
      </c>
      <c r="DW669" s="8">
        <v>0</v>
      </c>
      <c r="DX669" s="8">
        <v>0</v>
      </c>
      <c r="DY669" s="8">
        <v>0</v>
      </c>
      <c r="DZ669" s="8">
        <v>0</v>
      </c>
      <c r="EA669" s="8">
        <v>0</v>
      </c>
      <c r="EB669" s="8">
        <v>0</v>
      </c>
      <c r="EC669" s="8">
        <v>0</v>
      </c>
      <c r="ED669" s="20">
        <v>0</v>
      </c>
      <c r="EF669" s="9">
        <v>0</v>
      </c>
      <c r="EG669" s="9">
        <v>0</v>
      </c>
      <c r="EH669" s="9">
        <v>0</v>
      </c>
      <c r="EI669" s="9">
        <v>0</v>
      </c>
      <c r="EJ669" s="9">
        <v>0</v>
      </c>
      <c r="EK669" s="9">
        <v>0</v>
      </c>
      <c r="EL669" s="9">
        <v>0</v>
      </c>
      <c r="EM669" s="9">
        <v>0</v>
      </c>
      <c r="EN669" s="9">
        <v>0</v>
      </c>
      <c r="EO669" s="9">
        <v>0</v>
      </c>
      <c r="EP669" s="9">
        <v>0</v>
      </c>
      <c r="EQ669" s="9">
        <v>0</v>
      </c>
      <c r="ER669" s="9">
        <v>0</v>
      </c>
      <c r="ES669" s="9">
        <v>0</v>
      </c>
      <c r="ET669" s="9">
        <v>0</v>
      </c>
      <c r="EU669" s="9">
        <v>0</v>
      </c>
      <c r="EV669" s="9">
        <v>0</v>
      </c>
      <c r="EW669" s="9">
        <v>0</v>
      </c>
      <c r="EX669" s="9">
        <v>0</v>
      </c>
      <c r="EY669" s="9">
        <v>4</v>
      </c>
      <c r="EZ669" s="9">
        <v>5</v>
      </c>
      <c r="FA669" s="9">
        <v>0</v>
      </c>
      <c r="FB669" s="9">
        <v>0</v>
      </c>
      <c r="FC669" s="9">
        <v>3</v>
      </c>
      <c r="FD669" s="9">
        <v>0</v>
      </c>
      <c r="FE669" s="9">
        <v>0</v>
      </c>
      <c r="FF669">
        <v>0</v>
      </c>
    </row>
    <row r="670" spans="1:162" x14ac:dyDescent="0.2">
      <c r="A670" t="s">
        <v>433</v>
      </c>
      <c r="B670" t="s">
        <v>3114</v>
      </c>
      <c r="C670" t="s">
        <v>3</v>
      </c>
      <c r="D670" s="1">
        <v>0</v>
      </c>
      <c r="E670" s="1">
        <v>5</v>
      </c>
      <c r="F670" s="4">
        <v>0</v>
      </c>
      <c r="G670" s="4">
        <v>0</v>
      </c>
      <c r="H670" s="5">
        <v>5</v>
      </c>
      <c r="I670">
        <v>5</v>
      </c>
      <c r="J670" s="4">
        <v>0</v>
      </c>
      <c r="K670">
        <v>0</v>
      </c>
      <c r="L670" s="5">
        <v>5</v>
      </c>
      <c r="M670">
        <v>5</v>
      </c>
      <c r="N670" s="4">
        <v>0</v>
      </c>
      <c r="O670">
        <v>0</v>
      </c>
      <c r="P670" s="5">
        <v>5</v>
      </c>
      <c r="Q670">
        <v>5</v>
      </c>
      <c r="R670" s="4">
        <v>0</v>
      </c>
      <c r="S670">
        <v>0</v>
      </c>
      <c r="T670" s="5">
        <v>5</v>
      </c>
      <c r="U670">
        <v>0</v>
      </c>
      <c r="V670" s="4">
        <v>0</v>
      </c>
      <c r="W670">
        <v>0</v>
      </c>
      <c r="X670" s="5">
        <v>0</v>
      </c>
      <c r="Y670">
        <v>0</v>
      </c>
      <c r="Z670" s="4">
        <v>0</v>
      </c>
      <c r="AA670">
        <v>0</v>
      </c>
      <c r="AB670" s="5">
        <v>0</v>
      </c>
      <c r="AD670">
        <v>0</v>
      </c>
      <c r="AE670">
        <v>5</v>
      </c>
      <c r="AF670" s="4">
        <v>0</v>
      </c>
      <c r="AG670">
        <v>0</v>
      </c>
      <c r="AH670" s="5">
        <v>5</v>
      </c>
      <c r="AI670">
        <v>5</v>
      </c>
      <c r="AJ670" s="4">
        <v>0</v>
      </c>
      <c r="AK670">
        <v>0</v>
      </c>
      <c r="AL670" s="5">
        <v>5</v>
      </c>
      <c r="AM670">
        <v>5</v>
      </c>
      <c r="AN670" s="4">
        <v>0</v>
      </c>
      <c r="AO670">
        <v>0</v>
      </c>
      <c r="AP670" s="5">
        <v>5</v>
      </c>
      <c r="AQ670">
        <v>5</v>
      </c>
      <c r="AR670" s="4">
        <v>0</v>
      </c>
      <c r="AS670">
        <v>0</v>
      </c>
      <c r="AT670" s="5">
        <v>5</v>
      </c>
      <c r="AU670">
        <v>0</v>
      </c>
      <c r="AV670" s="4">
        <v>0</v>
      </c>
      <c r="AW670">
        <v>0</v>
      </c>
      <c r="AX670" s="5">
        <v>0</v>
      </c>
      <c r="AY670">
        <v>0</v>
      </c>
      <c r="AZ670" s="4">
        <v>0</v>
      </c>
      <c r="BA670">
        <v>0</v>
      </c>
      <c r="BB670" s="5">
        <v>0</v>
      </c>
      <c r="BD670">
        <v>5</v>
      </c>
      <c r="BE670">
        <v>5</v>
      </c>
      <c r="BF670" s="4">
        <v>0</v>
      </c>
      <c r="BG670">
        <v>0</v>
      </c>
      <c r="BH670" s="5">
        <v>5</v>
      </c>
      <c r="BI670">
        <v>5</v>
      </c>
      <c r="BJ670" s="4">
        <v>0</v>
      </c>
      <c r="BK670">
        <v>0</v>
      </c>
      <c r="BL670" s="5">
        <v>5</v>
      </c>
      <c r="BM670">
        <v>5</v>
      </c>
      <c r="BN670" s="4">
        <v>0</v>
      </c>
      <c r="BO670">
        <v>0</v>
      </c>
      <c r="BP670" s="5">
        <v>5</v>
      </c>
      <c r="BQ670">
        <v>5</v>
      </c>
      <c r="BR670" s="4">
        <v>0</v>
      </c>
      <c r="BS670">
        <v>0</v>
      </c>
      <c r="BT670" s="5">
        <v>5</v>
      </c>
      <c r="BU670">
        <v>0</v>
      </c>
      <c r="BV670" s="4">
        <v>0</v>
      </c>
      <c r="BW670">
        <v>0</v>
      </c>
      <c r="BX670" s="5">
        <v>0</v>
      </c>
      <c r="BY670">
        <v>0</v>
      </c>
      <c r="BZ670" s="4">
        <v>0</v>
      </c>
      <c r="CA670">
        <v>0</v>
      </c>
      <c r="CB670" s="5">
        <v>0</v>
      </c>
      <c r="CD670">
        <v>5</v>
      </c>
      <c r="CE670">
        <v>5</v>
      </c>
      <c r="CF670" s="4">
        <v>0</v>
      </c>
      <c r="CG670">
        <v>0</v>
      </c>
      <c r="CH670" s="5">
        <v>5</v>
      </c>
      <c r="CI670">
        <v>5</v>
      </c>
      <c r="CJ670" s="4">
        <v>0</v>
      </c>
      <c r="CK670">
        <v>0</v>
      </c>
      <c r="CL670" s="5">
        <v>5</v>
      </c>
      <c r="CM670">
        <v>5</v>
      </c>
      <c r="CN670" s="4">
        <v>0</v>
      </c>
      <c r="CO670">
        <v>0</v>
      </c>
      <c r="CP670" s="5">
        <v>5</v>
      </c>
      <c r="CQ670">
        <v>0</v>
      </c>
      <c r="CR670" s="4">
        <v>0</v>
      </c>
      <c r="CS670">
        <v>0</v>
      </c>
      <c r="CT670" s="5">
        <v>0</v>
      </c>
      <c r="CU670">
        <v>0</v>
      </c>
      <c r="CV670" s="4">
        <v>0</v>
      </c>
      <c r="CW670">
        <v>0</v>
      </c>
      <c r="CX670" s="5">
        <v>0</v>
      </c>
      <c r="CY670" s="21">
        <v>0</v>
      </c>
      <c r="CZ670" s="21">
        <v>0</v>
      </c>
      <c r="DA670" s="21">
        <v>0</v>
      </c>
      <c r="DB670" s="5">
        <v>0</v>
      </c>
      <c r="DD670" s="8">
        <v>0</v>
      </c>
      <c r="DE670" s="8">
        <v>0</v>
      </c>
      <c r="DF670" s="8">
        <v>0</v>
      </c>
      <c r="DG670" s="8">
        <v>0</v>
      </c>
      <c r="DH670" s="8">
        <v>0</v>
      </c>
      <c r="DI670" s="8">
        <v>0</v>
      </c>
      <c r="DJ670" s="8">
        <v>0</v>
      </c>
      <c r="DK670" s="8">
        <v>0</v>
      </c>
      <c r="DL670" s="8">
        <v>0</v>
      </c>
      <c r="DM670" s="8">
        <v>0</v>
      </c>
      <c r="DN670" s="8">
        <v>0</v>
      </c>
      <c r="DO670" s="8">
        <v>0</v>
      </c>
      <c r="DP670" s="8">
        <v>0</v>
      </c>
      <c r="DQ670" s="8">
        <v>0</v>
      </c>
      <c r="DR670" s="8">
        <v>0</v>
      </c>
      <c r="DS670" s="8">
        <v>0</v>
      </c>
      <c r="DT670" s="8">
        <v>0</v>
      </c>
      <c r="DU670" s="8">
        <v>0</v>
      </c>
      <c r="DV670" s="8">
        <v>0</v>
      </c>
      <c r="DW670" s="8">
        <v>0</v>
      </c>
      <c r="DX670" s="8">
        <v>0</v>
      </c>
      <c r="DY670" s="8">
        <v>0</v>
      </c>
      <c r="DZ670" s="8">
        <v>0</v>
      </c>
      <c r="EA670" s="8">
        <v>0</v>
      </c>
      <c r="EB670" s="8">
        <v>0</v>
      </c>
      <c r="EC670" s="8">
        <v>0</v>
      </c>
      <c r="ED670" s="20">
        <v>0</v>
      </c>
      <c r="EF670" s="9">
        <v>0</v>
      </c>
      <c r="EG670" s="9">
        <v>0</v>
      </c>
      <c r="EH670" s="9">
        <v>0</v>
      </c>
      <c r="EI670" s="9">
        <v>0</v>
      </c>
      <c r="EJ670" s="9">
        <v>0</v>
      </c>
      <c r="EK670" s="9">
        <v>0</v>
      </c>
      <c r="EL670" s="9">
        <v>0</v>
      </c>
      <c r="EM670" s="9">
        <v>0</v>
      </c>
      <c r="EN670" s="9">
        <v>0</v>
      </c>
      <c r="EO670" s="9">
        <v>0</v>
      </c>
      <c r="EP670" s="9">
        <v>0</v>
      </c>
      <c r="EQ670" s="9">
        <v>0</v>
      </c>
      <c r="ER670" s="9">
        <v>0</v>
      </c>
      <c r="ES670" s="9">
        <v>0</v>
      </c>
      <c r="ET670" s="9">
        <v>0</v>
      </c>
      <c r="EU670" s="9">
        <v>0</v>
      </c>
      <c r="EV670" s="9">
        <v>0</v>
      </c>
      <c r="EW670" s="9">
        <v>0</v>
      </c>
      <c r="EX670" s="9">
        <v>0</v>
      </c>
      <c r="EY670" s="9">
        <v>0</v>
      </c>
      <c r="EZ670" s="9">
        <v>0</v>
      </c>
      <c r="FA670" s="9">
        <v>0</v>
      </c>
      <c r="FB670" s="9">
        <v>0</v>
      </c>
      <c r="FC670" s="9">
        <v>0</v>
      </c>
      <c r="FD670" s="9">
        <v>0</v>
      </c>
      <c r="FE670" s="9">
        <v>0</v>
      </c>
      <c r="FF670">
        <v>0</v>
      </c>
    </row>
    <row r="671" spans="1:162" x14ac:dyDescent="0.2">
      <c r="A671" t="s">
        <v>765</v>
      </c>
      <c r="B671" t="s">
        <v>3115</v>
      </c>
      <c r="C671" t="s">
        <v>3</v>
      </c>
      <c r="D671" s="1">
        <v>0</v>
      </c>
      <c r="E671" s="1">
        <v>0</v>
      </c>
      <c r="F671" s="4">
        <v>0</v>
      </c>
      <c r="G671" s="4">
        <v>0</v>
      </c>
      <c r="H671" s="5">
        <v>0</v>
      </c>
      <c r="I671">
        <v>5</v>
      </c>
      <c r="J671" s="4">
        <v>0</v>
      </c>
      <c r="K671">
        <v>0</v>
      </c>
      <c r="L671" s="5">
        <v>5</v>
      </c>
      <c r="M671">
        <v>4</v>
      </c>
      <c r="N671" s="4">
        <v>0</v>
      </c>
      <c r="O671">
        <v>0</v>
      </c>
      <c r="P671" s="5">
        <v>4</v>
      </c>
      <c r="Q671">
        <v>6</v>
      </c>
      <c r="R671" s="4">
        <v>0</v>
      </c>
      <c r="S671">
        <v>0</v>
      </c>
      <c r="T671" s="5">
        <v>6</v>
      </c>
      <c r="U671">
        <v>6</v>
      </c>
      <c r="V671" s="4">
        <v>0</v>
      </c>
      <c r="W671">
        <v>47</v>
      </c>
      <c r="X671" s="5">
        <v>6</v>
      </c>
      <c r="Y671">
        <v>6</v>
      </c>
      <c r="Z671" s="4">
        <v>0</v>
      </c>
      <c r="AA671">
        <v>0</v>
      </c>
      <c r="AB671" s="5">
        <v>6</v>
      </c>
      <c r="AD671">
        <v>0</v>
      </c>
      <c r="AE671">
        <v>0</v>
      </c>
      <c r="AF671" s="4">
        <v>0</v>
      </c>
      <c r="AG671">
        <v>0</v>
      </c>
      <c r="AH671" s="5">
        <v>0</v>
      </c>
      <c r="AI671">
        <v>5</v>
      </c>
      <c r="AJ671" s="4">
        <v>0</v>
      </c>
      <c r="AK671">
        <v>0</v>
      </c>
      <c r="AL671" s="5">
        <v>5</v>
      </c>
      <c r="AM671">
        <v>4</v>
      </c>
      <c r="AN671" s="4">
        <v>0</v>
      </c>
      <c r="AO671">
        <v>0</v>
      </c>
      <c r="AP671" s="5">
        <v>4</v>
      </c>
      <c r="AQ671">
        <v>6</v>
      </c>
      <c r="AR671" s="4">
        <v>0</v>
      </c>
      <c r="AS671">
        <v>0</v>
      </c>
      <c r="AT671" s="5">
        <v>6</v>
      </c>
      <c r="AU671">
        <v>6</v>
      </c>
      <c r="AV671" s="4">
        <v>0</v>
      </c>
      <c r="AW671">
        <v>47</v>
      </c>
      <c r="AX671" s="5">
        <v>6</v>
      </c>
      <c r="AY671">
        <v>6</v>
      </c>
      <c r="AZ671" s="4">
        <v>0</v>
      </c>
      <c r="BA671">
        <v>0</v>
      </c>
      <c r="BB671" s="5">
        <v>6</v>
      </c>
      <c r="BD671">
        <v>0</v>
      </c>
      <c r="BE671">
        <v>0</v>
      </c>
      <c r="BF671" s="4">
        <v>0</v>
      </c>
      <c r="BG671">
        <v>0</v>
      </c>
      <c r="BH671" s="5">
        <v>0</v>
      </c>
      <c r="BI671">
        <v>5</v>
      </c>
      <c r="BJ671" s="4">
        <v>0</v>
      </c>
      <c r="BK671">
        <v>0</v>
      </c>
      <c r="BL671" s="5">
        <v>5</v>
      </c>
      <c r="BM671">
        <v>4</v>
      </c>
      <c r="BN671" s="4">
        <v>0</v>
      </c>
      <c r="BO671">
        <v>0</v>
      </c>
      <c r="BP671" s="5">
        <v>4</v>
      </c>
      <c r="BQ671">
        <v>6</v>
      </c>
      <c r="BR671" s="4">
        <v>0</v>
      </c>
      <c r="BS671">
        <v>0</v>
      </c>
      <c r="BT671" s="5">
        <v>6</v>
      </c>
      <c r="BU671">
        <v>6</v>
      </c>
      <c r="BV671" s="4">
        <v>0</v>
      </c>
      <c r="BW671">
        <v>47</v>
      </c>
      <c r="BX671" s="5">
        <v>6</v>
      </c>
      <c r="BY671">
        <v>6</v>
      </c>
      <c r="BZ671" s="4">
        <v>0</v>
      </c>
      <c r="CA671">
        <v>0</v>
      </c>
      <c r="CB671" s="5">
        <v>6</v>
      </c>
      <c r="CD671">
        <v>0</v>
      </c>
      <c r="CE671">
        <v>5</v>
      </c>
      <c r="CF671" s="4">
        <v>0</v>
      </c>
      <c r="CG671">
        <v>0</v>
      </c>
      <c r="CH671" s="5">
        <v>5</v>
      </c>
      <c r="CI671">
        <v>4</v>
      </c>
      <c r="CJ671" s="4">
        <v>0</v>
      </c>
      <c r="CK671">
        <v>0</v>
      </c>
      <c r="CL671" s="5">
        <v>4</v>
      </c>
      <c r="CM671">
        <v>4</v>
      </c>
      <c r="CN671" s="4">
        <v>0</v>
      </c>
      <c r="CO671">
        <v>0</v>
      </c>
      <c r="CP671" s="5">
        <v>4</v>
      </c>
      <c r="CQ671">
        <v>6</v>
      </c>
      <c r="CR671" s="4">
        <v>0</v>
      </c>
      <c r="CS671">
        <v>0</v>
      </c>
      <c r="CT671" s="5">
        <v>6</v>
      </c>
      <c r="CU671">
        <v>6</v>
      </c>
      <c r="CV671" s="4">
        <v>0</v>
      </c>
      <c r="CW671">
        <v>47</v>
      </c>
      <c r="CX671" s="5">
        <v>6</v>
      </c>
      <c r="CY671" s="21">
        <v>0</v>
      </c>
      <c r="CZ671" s="21">
        <v>0</v>
      </c>
      <c r="DA671" s="21">
        <v>0</v>
      </c>
      <c r="DB671" s="5">
        <v>0</v>
      </c>
      <c r="DD671" s="8">
        <v>0</v>
      </c>
      <c r="DE671" s="8">
        <v>0</v>
      </c>
      <c r="DF671" s="8">
        <v>0</v>
      </c>
      <c r="DG671" s="8">
        <v>0</v>
      </c>
      <c r="DH671" s="8">
        <v>0</v>
      </c>
      <c r="DI671" s="8">
        <v>0</v>
      </c>
      <c r="DJ671" s="8">
        <v>0</v>
      </c>
      <c r="DK671" s="8">
        <v>0</v>
      </c>
      <c r="DL671" s="8">
        <v>0</v>
      </c>
      <c r="DM671" s="8">
        <v>0</v>
      </c>
      <c r="DN671" s="8">
        <v>0</v>
      </c>
      <c r="DO671" s="8">
        <v>0</v>
      </c>
      <c r="DP671" s="8">
        <v>0</v>
      </c>
      <c r="DQ671" s="8">
        <v>0</v>
      </c>
      <c r="DR671" s="8">
        <v>0</v>
      </c>
      <c r="DS671" s="8">
        <v>0</v>
      </c>
      <c r="DT671" s="8">
        <v>0</v>
      </c>
      <c r="DU671" s="8">
        <v>0</v>
      </c>
      <c r="DV671" s="8">
        <v>0</v>
      </c>
      <c r="DW671" s="8">
        <v>0</v>
      </c>
      <c r="DX671" s="8">
        <v>0</v>
      </c>
      <c r="DY671" s="8">
        <v>0</v>
      </c>
      <c r="DZ671" s="8">
        <v>0</v>
      </c>
      <c r="EA671" s="8">
        <v>0</v>
      </c>
      <c r="EB671" s="8">
        <v>0</v>
      </c>
      <c r="EC671" s="8">
        <v>0</v>
      </c>
      <c r="ED671" s="20">
        <v>0</v>
      </c>
      <c r="EF671" s="9">
        <v>0</v>
      </c>
      <c r="EG671" s="9">
        <v>0</v>
      </c>
      <c r="EH671" s="9">
        <v>0</v>
      </c>
      <c r="EI671" s="9">
        <v>0</v>
      </c>
      <c r="EJ671" s="9">
        <v>0</v>
      </c>
      <c r="EK671" s="9">
        <v>0</v>
      </c>
      <c r="EL671" s="9">
        <v>0</v>
      </c>
      <c r="EM671" s="9">
        <v>0</v>
      </c>
      <c r="EN671" s="9">
        <v>0</v>
      </c>
      <c r="EO671" s="9">
        <v>0</v>
      </c>
      <c r="EP671" s="9">
        <v>0</v>
      </c>
      <c r="EQ671" s="9">
        <v>0</v>
      </c>
      <c r="ER671" s="9">
        <v>0</v>
      </c>
      <c r="ES671" s="9">
        <v>0</v>
      </c>
      <c r="ET671" s="9">
        <v>0</v>
      </c>
      <c r="EU671" s="9">
        <v>0</v>
      </c>
      <c r="EV671" s="9">
        <v>0</v>
      </c>
      <c r="EW671" s="9">
        <v>0</v>
      </c>
      <c r="EX671" s="9">
        <v>0</v>
      </c>
      <c r="EY671" s="9">
        <v>47</v>
      </c>
      <c r="EZ671" s="9">
        <v>0</v>
      </c>
      <c r="FA671" s="9">
        <v>0</v>
      </c>
      <c r="FB671" s="9">
        <v>0</v>
      </c>
      <c r="FC671" s="9">
        <v>0</v>
      </c>
      <c r="FD671" s="9">
        <v>0</v>
      </c>
      <c r="FE671" s="9">
        <v>0</v>
      </c>
      <c r="FF671">
        <v>0</v>
      </c>
    </row>
    <row r="672" spans="1:162" x14ac:dyDescent="0.2">
      <c r="A672" t="s">
        <v>742</v>
      </c>
      <c r="B672" t="s">
        <v>3116</v>
      </c>
      <c r="C672" t="s">
        <v>4599</v>
      </c>
      <c r="D672" s="1">
        <v>0</v>
      </c>
      <c r="E672" s="1">
        <v>0</v>
      </c>
      <c r="F672" s="4">
        <v>0</v>
      </c>
      <c r="G672" s="4">
        <v>0</v>
      </c>
      <c r="H672" s="5">
        <v>0</v>
      </c>
      <c r="I672">
        <v>6</v>
      </c>
      <c r="J672" s="4">
        <v>0</v>
      </c>
      <c r="K672">
        <v>0</v>
      </c>
      <c r="L672" s="5">
        <v>6</v>
      </c>
      <c r="M672">
        <v>5</v>
      </c>
      <c r="N672" s="4">
        <v>0</v>
      </c>
      <c r="O672">
        <v>18</v>
      </c>
      <c r="P672" s="5">
        <v>5</v>
      </c>
      <c r="Q672">
        <v>5</v>
      </c>
      <c r="R672" s="4">
        <v>0</v>
      </c>
      <c r="S672">
        <v>0</v>
      </c>
      <c r="T672" s="5">
        <v>5</v>
      </c>
      <c r="U672">
        <v>6</v>
      </c>
      <c r="V672" s="4">
        <v>0</v>
      </c>
      <c r="W672">
        <v>0</v>
      </c>
      <c r="X672" s="5">
        <v>6</v>
      </c>
      <c r="Y672">
        <v>6</v>
      </c>
      <c r="Z672" s="4">
        <v>0</v>
      </c>
      <c r="AA672">
        <v>0</v>
      </c>
      <c r="AB672" s="5">
        <v>6</v>
      </c>
      <c r="AD672">
        <v>0</v>
      </c>
      <c r="AE672">
        <v>0</v>
      </c>
      <c r="AF672" s="4">
        <v>0</v>
      </c>
      <c r="AG672">
        <v>0</v>
      </c>
      <c r="AH672" s="5">
        <v>0</v>
      </c>
      <c r="AI672">
        <v>5</v>
      </c>
      <c r="AJ672" s="4">
        <v>0</v>
      </c>
      <c r="AK672">
        <v>0</v>
      </c>
      <c r="AL672" s="5">
        <v>5</v>
      </c>
      <c r="AM672">
        <v>5</v>
      </c>
      <c r="AN672" s="4">
        <v>0</v>
      </c>
      <c r="AO672">
        <v>18</v>
      </c>
      <c r="AP672" s="5">
        <v>5</v>
      </c>
      <c r="AQ672">
        <v>5</v>
      </c>
      <c r="AR672" s="4">
        <v>0</v>
      </c>
      <c r="AS672">
        <v>0</v>
      </c>
      <c r="AT672" s="5">
        <v>5</v>
      </c>
      <c r="AU672">
        <v>6</v>
      </c>
      <c r="AV672" s="4">
        <v>0</v>
      </c>
      <c r="AW672">
        <v>0</v>
      </c>
      <c r="AX672" s="5">
        <v>6</v>
      </c>
      <c r="AY672">
        <v>6</v>
      </c>
      <c r="AZ672" s="4">
        <v>0</v>
      </c>
      <c r="BA672">
        <v>0</v>
      </c>
      <c r="BB672" s="5">
        <v>6</v>
      </c>
      <c r="BD672">
        <v>0</v>
      </c>
      <c r="BE672">
        <v>6</v>
      </c>
      <c r="BF672" s="4">
        <v>0</v>
      </c>
      <c r="BG672">
        <v>0</v>
      </c>
      <c r="BH672" s="5">
        <v>6</v>
      </c>
      <c r="BI672">
        <v>5</v>
      </c>
      <c r="BJ672" s="4">
        <v>0</v>
      </c>
      <c r="BK672">
        <v>18</v>
      </c>
      <c r="BL672" s="5">
        <v>5</v>
      </c>
      <c r="BM672">
        <v>5</v>
      </c>
      <c r="BN672" s="4">
        <v>0</v>
      </c>
      <c r="BO672">
        <v>0</v>
      </c>
      <c r="BP672" s="5">
        <v>5</v>
      </c>
      <c r="BQ672">
        <v>6</v>
      </c>
      <c r="BR672" s="4">
        <v>0</v>
      </c>
      <c r="BS672">
        <v>0</v>
      </c>
      <c r="BT672" s="5">
        <v>6</v>
      </c>
      <c r="BU672">
        <v>6</v>
      </c>
      <c r="BV672" s="4">
        <v>0</v>
      </c>
      <c r="BW672">
        <v>0</v>
      </c>
      <c r="BX672" s="5">
        <v>6</v>
      </c>
      <c r="BY672">
        <v>6</v>
      </c>
      <c r="BZ672" s="4">
        <v>0</v>
      </c>
      <c r="CA672">
        <v>0</v>
      </c>
      <c r="CB672" s="5">
        <v>6</v>
      </c>
      <c r="CD672">
        <v>0</v>
      </c>
      <c r="CE672">
        <v>6</v>
      </c>
      <c r="CF672" s="4">
        <v>0</v>
      </c>
      <c r="CG672">
        <v>0</v>
      </c>
      <c r="CH672" s="5">
        <v>6</v>
      </c>
      <c r="CI672">
        <v>5</v>
      </c>
      <c r="CJ672" s="4">
        <v>0</v>
      </c>
      <c r="CK672">
        <v>18</v>
      </c>
      <c r="CL672" s="5">
        <v>5</v>
      </c>
      <c r="CM672">
        <v>5</v>
      </c>
      <c r="CN672" s="4">
        <v>0</v>
      </c>
      <c r="CO672">
        <v>0</v>
      </c>
      <c r="CP672" s="5">
        <v>5</v>
      </c>
      <c r="CQ672">
        <v>6</v>
      </c>
      <c r="CR672" s="4">
        <v>0</v>
      </c>
      <c r="CS672">
        <v>0</v>
      </c>
      <c r="CT672" s="5">
        <v>6</v>
      </c>
      <c r="CU672">
        <v>6</v>
      </c>
      <c r="CV672" s="4">
        <v>0</v>
      </c>
      <c r="CW672">
        <v>0</v>
      </c>
      <c r="CX672" s="5">
        <v>6</v>
      </c>
      <c r="CY672" s="21">
        <v>6</v>
      </c>
      <c r="CZ672" s="21">
        <v>0</v>
      </c>
      <c r="DA672" s="21">
        <v>0</v>
      </c>
      <c r="DB672" s="5">
        <v>6</v>
      </c>
      <c r="DD672" s="8">
        <v>0</v>
      </c>
      <c r="DE672" s="8">
        <v>0</v>
      </c>
      <c r="DF672" s="8">
        <v>0</v>
      </c>
      <c r="DG672" s="8">
        <v>0</v>
      </c>
      <c r="DH672" s="8">
        <v>0</v>
      </c>
      <c r="DI672" s="8">
        <v>0</v>
      </c>
      <c r="DJ672" s="8">
        <v>0</v>
      </c>
      <c r="DK672" s="8">
        <v>0</v>
      </c>
      <c r="DL672" s="8">
        <v>0</v>
      </c>
      <c r="DM672" s="8">
        <v>0</v>
      </c>
      <c r="DN672" s="8">
        <v>0</v>
      </c>
      <c r="DO672" s="8">
        <v>0</v>
      </c>
      <c r="DP672" s="8">
        <v>0</v>
      </c>
      <c r="DQ672" s="8">
        <v>0</v>
      </c>
      <c r="DR672" s="8">
        <v>0</v>
      </c>
      <c r="DS672" s="8">
        <v>0</v>
      </c>
      <c r="DT672" s="8">
        <v>0</v>
      </c>
      <c r="DU672" s="8">
        <v>0</v>
      </c>
      <c r="DV672" s="8">
        <v>0</v>
      </c>
      <c r="DW672" s="8">
        <v>0</v>
      </c>
      <c r="DX672" s="8">
        <v>0</v>
      </c>
      <c r="DY672" s="8">
        <v>0</v>
      </c>
      <c r="DZ672" s="8">
        <v>0</v>
      </c>
      <c r="EA672" s="8">
        <v>0</v>
      </c>
      <c r="EB672" s="8">
        <v>0</v>
      </c>
      <c r="EC672" s="8">
        <v>0</v>
      </c>
      <c r="ED672" s="20">
        <v>0</v>
      </c>
      <c r="EF672" s="9">
        <v>0</v>
      </c>
      <c r="EG672" s="9">
        <v>0</v>
      </c>
      <c r="EH672" s="9">
        <v>0</v>
      </c>
      <c r="EI672" s="9">
        <v>0</v>
      </c>
      <c r="EJ672" s="9">
        <v>0</v>
      </c>
      <c r="EK672" s="9">
        <v>0</v>
      </c>
      <c r="EL672" s="9">
        <v>0</v>
      </c>
      <c r="EM672" s="9">
        <v>0</v>
      </c>
      <c r="EN672" s="9">
        <v>0</v>
      </c>
      <c r="EO672" s="9">
        <v>18</v>
      </c>
      <c r="EP672" s="9">
        <v>0</v>
      </c>
      <c r="EQ672" s="9">
        <v>0</v>
      </c>
      <c r="ER672" s="9">
        <v>0</v>
      </c>
      <c r="ES672" s="9">
        <v>0</v>
      </c>
      <c r="ET672" s="9">
        <v>0</v>
      </c>
      <c r="EU672" s="9">
        <v>0</v>
      </c>
      <c r="EV672" s="9">
        <v>0</v>
      </c>
      <c r="EW672" s="9">
        <v>0</v>
      </c>
      <c r="EX672" s="9">
        <v>0</v>
      </c>
      <c r="EY672" s="9">
        <v>0</v>
      </c>
      <c r="EZ672" s="9">
        <v>0</v>
      </c>
      <c r="FA672" s="9">
        <v>0</v>
      </c>
      <c r="FB672" s="9">
        <v>0</v>
      </c>
      <c r="FC672" s="9">
        <v>0</v>
      </c>
      <c r="FD672" s="9">
        <v>0</v>
      </c>
      <c r="FE672" s="9">
        <v>0</v>
      </c>
      <c r="FF672">
        <v>0</v>
      </c>
    </row>
    <row r="673" spans="1:162" x14ac:dyDescent="0.2">
      <c r="A673" t="s">
        <v>693</v>
      </c>
      <c r="B673" t="s">
        <v>3117</v>
      </c>
      <c r="C673" t="s">
        <v>3</v>
      </c>
      <c r="D673" s="1">
        <v>0</v>
      </c>
      <c r="E673" s="1">
        <v>4</v>
      </c>
      <c r="F673" s="4">
        <v>0</v>
      </c>
      <c r="G673" s="4">
        <v>0</v>
      </c>
      <c r="H673" s="5">
        <v>4</v>
      </c>
      <c r="I673">
        <v>7</v>
      </c>
      <c r="J673" s="4">
        <v>0</v>
      </c>
      <c r="K673">
        <v>0</v>
      </c>
      <c r="L673" s="5">
        <v>7</v>
      </c>
      <c r="M673">
        <v>7</v>
      </c>
      <c r="N673" s="4">
        <v>0</v>
      </c>
      <c r="O673">
        <v>0</v>
      </c>
      <c r="P673" s="5">
        <v>7</v>
      </c>
      <c r="Q673">
        <v>7</v>
      </c>
      <c r="R673" s="4">
        <v>0</v>
      </c>
      <c r="S673">
        <v>14</v>
      </c>
      <c r="T673" s="5">
        <v>7</v>
      </c>
      <c r="U673">
        <v>7</v>
      </c>
      <c r="V673" s="4">
        <v>0</v>
      </c>
      <c r="W673">
        <v>1</v>
      </c>
      <c r="X673" s="5">
        <v>7</v>
      </c>
      <c r="Y673">
        <v>7</v>
      </c>
      <c r="Z673" s="4">
        <v>0</v>
      </c>
      <c r="AA673">
        <v>5</v>
      </c>
      <c r="AB673" s="5">
        <v>7</v>
      </c>
      <c r="AD673">
        <v>0</v>
      </c>
      <c r="AE673">
        <v>4</v>
      </c>
      <c r="AF673" s="4">
        <v>0</v>
      </c>
      <c r="AG673">
        <v>0</v>
      </c>
      <c r="AH673" s="5">
        <v>4</v>
      </c>
      <c r="AI673">
        <v>7</v>
      </c>
      <c r="AJ673" s="4">
        <v>0</v>
      </c>
      <c r="AK673">
        <v>0</v>
      </c>
      <c r="AL673" s="5">
        <v>7</v>
      </c>
      <c r="AM673">
        <v>7</v>
      </c>
      <c r="AN673" s="4">
        <v>0</v>
      </c>
      <c r="AO673">
        <v>14</v>
      </c>
      <c r="AP673" s="5">
        <v>7</v>
      </c>
      <c r="AQ673">
        <v>7</v>
      </c>
      <c r="AR673" s="4">
        <v>0</v>
      </c>
      <c r="AS673">
        <v>1</v>
      </c>
      <c r="AT673" s="5">
        <v>7</v>
      </c>
      <c r="AU673">
        <v>7</v>
      </c>
      <c r="AV673" s="4">
        <v>0</v>
      </c>
      <c r="AW673">
        <v>5</v>
      </c>
      <c r="AX673" s="5">
        <v>7</v>
      </c>
      <c r="AY673">
        <v>7</v>
      </c>
      <c r="AZ673" s="4">
        <v>0</v>
      </c>
      <c r="BA673">
        <v>2</v>
      </c>
      <c r="BB673" s="5">
        <v>7</v>
      </c>
      <c r="BD673">
        <v>0</v>
      </c>
      <c r="BE673">
        <v>7</v>
      </c>
      <c r="BF673" s="4">
        <v>0</v>
      </c>
      <c r="BG673">
        <v>0</v>
      </c>
      <c r="BH673" s="5">
        <v>7</v>
      </c>
      <c r="BI673">
        <v>7</v>
      </c>
      <c r="BJ673" s="4">
        <v>0</v>
      </c>
      <c r="BK673">
        <v>0</v>
      </c>
      <c r="BL673" s="5">
        <v>7</v>
      </c>
      <c r="BM673">
        <v>7</v>
      </c>
      <c r="BN673" s="4">
        <v>0</v>
      </c>
      <c r="BO673">
        <v>14</v>
      </c>
      <c r="BP673" s="5">
        <v>7</v>
      </c>
      <c r="BQ673">
        <v>7</v>
      </c>
      <c r="BR673" s="4">
        <v>0</v>
      </c>
      <c r="BS673">
        <v>1</v>
      </c>
      <c r="BT673" s="5">
        <v>7</v>
      </c>
      <c r="BU673">
        <v>7</v>
      </c>
      <c r="BV673" s="4">
        <v>0</v>
      </c>
      <c r="BW673">
        <v>5</v>
      </c>
      <c r="BX673" s="5">
        <v>7</v>
      </c>
      <c r="BY673">
        <v>6</v>
      </c>
      <c r="BZ673" s="4">
        <v>0</v>
      </c>
      <c r="CA673">
        <v>3</v>
      </c>
      <c r="CB673" s="5">
        <v>6</v>
      </c>
      <c r="CD673">
        <v>0</v>
      </c>
      <c r="CE673">
        <v>7</v>
      </c>
      <c r="CF673" s="4">
        <v>0</v>
      </c>
      <c r="CG673">
        <v>0</v>
      </c>
      <c r="CH673" s="5">
        <v>7</v>
      </c>
      <c r="CI673">
        <v>7</v>
      </c>
      <c r="CJ673" s="4">
        <v>0</v>
      </c>
      <c r="CK673">
        <v>0</v>
      </c>
      <c r="CL673" s="5">
        <v>7</v>
      </c>
      <c r="CM673">
        <v>7</v>
      </c>
      <c r="CN673" s="4">
        <v>0</v>
      </c>
      <c r="CO673">
        <v>14</v>
      </c>
      <c r="CP673" s="5">
        <v>7</v>
      </c>
      <c r="CQ673">
        <v>7</v>
      </c>
      <c r="CR673" s="4">
        <v>0</v>
      </c>
      <c r="CS673">
        <v>1</v>
      </c>
      <c r="CT673" s="5">
        <v>7</v>
      </c>
      <c r="CU673">
        <v>7</v>
      </c>
      <c r="CV673" s="4">
        <v>0</v>
      </c>
      <c r="CW673">
        <v>5</v>
      </c>
      <c r="CX673" s="5">
        <v>7</v>
      </c>
      <c r="CY673" s="21">
        <v>0</v>
      </c>
      <c r="CZ673" s="21">
        <v>0</v>
      </c>
      <c r="DA673" s="21">
        <v>3</v>
      </c>
      <c r="DB673" s="5">
        <v>0</v>
      </c>
      <c r="DD673" s="8">
        <v>0</v>
      </c>
      <c r="DE673" s="8">
        <v>0</v>
      </c>
      <c r="DF673" s="8">
        <v>0</v>
      </c>
      <c r="DG673" s="8">
        <v>0</v>
      </c>
      <c r="DH673" s="8">
        <v>0</v>
      </c>
      <c r="DI673" s="8">
        <v>0</v>
      </c>
      <c r="DJ673" s="8">
        <v>0</v>
      </c>
      <c r="DK673" s="8">
        <v>0</v>
      </c>
      <c r="DL673" s="8">
        <v>0</v>
      </c>
      <c r="DM673" s="8">
        <v>0</v>
      </c>
      <c r="DN673" s="8">
        <v>0</v>
      </c>
      <c r="DO673" s="8">
        <v>0</v>
      </c>
      <c r="DP673" s="8">
        <v>0</v>
      </c>
      <c r="DQ673" s="8">
        <v>0</v>
      </c>
      <c r="DR673" s="8">
        <v>0</v>
      </c>
      <c r="DS673" s="8">
        <v>0</v>
      </c>
      <c r="DT673" s="8">
        <v>0</v>
      </c>
      <c r="DU673" s="8">
        <v>0</v>
      </c>
      <c r="DV673" s="8">
        <v>0</v>
      </c>
      <c r="DW673" s="8">
        <v>0</v>
      </c>
      <c r="DX673" s="8">
        <v>0</v>
      </c>
      <c r="DY673" s="8">
        <v>0</v>
      </c>
      <c r="DZ673" s="8">
        <v>0</v>
      </c>
      <c r="EA673" s="8">
        <v>0</v>
      </c>
      <c r="EB673" s="8">
        <v>0</v>
      </c>
      <c r="EC673" s="8">
        <v>0</v>
      </c>
      <c r="ED673" s="20">
        <v>0</v>
      </c>
      <c r="EF673" s="9">
        <v>0</v>
      </c>
      <c r="EG673" s="9">
        <v>0</v>
      </c>
      <c r="EH673" s="9">
        <v>0</v>
      </c>
      <c r="EI673" s="9">
        <v>0</v>
      </c>
      <c r="EJ673" s="9">
        <v>0</v>
      </c>
      <c r="EK673" s="9">
        <v>0</v>
      </c>
      <c r="EL673" s="9">
        <v>0</v>
      </c>
      <c r="EM673" s="9">
        <v>0</v>
      </c>
      <c r="EN673" s="9">
        <v>0</v>
      </c>
      <c r="EO673" s="9">
        <v>0</v>
      </c>
      <c r="EP673" s="9">
        <v>0</v>
      </c>
      <c r="EQ673" s="9">
        <v>0</v>
      </c>
      <c r="ER673" s="9">
        <v>14</v>
      </c>
      <c r="ES673" s="9">
        <v>0</v>
      </c>
      <c r="ET673" s="9">
        <v>0</v>
      </c>
      <c r="EU673" s="9">
        <v>1</v>
      </c>
      <c r="EV673" s="9">
        <v>1</v>
      </c>
      <c r="EW673" s="9">
        <v>0</v>
      </c>
      <c r="EX673" s="9">
        <v>0</v>
      </c>
      <c r="EY673" s="9">
        <v>0</v>
      </c>
      <c r="EZ673" s="9">
        <v>5</v>
      </c>
      <c r="FA673" s="9">
        <v>0</v>
      </c>
      <c r="FB673" s="9">
        <v>0</v>
      </c>
      <c r="FC673" s="9">
        <v>2</v>
      </c>
      <c r="FD673" s="9">
        <v>0</v>
      </c>
      <c r="FE673" s="9">
        <v>3</v>
      </c>
      <c r="FF673">
        <v>0</v>
      </c>
    </row>
    <row r="674" spans="1:162" x14ac:dyDescent="0.2">
      <c r="A674" t="s">
        <v>759</v>
      </c>
      <c r="B674" t="s">
        <v>3118</v>
      </c>
      <c r="C674" t="s">
        <v>3</v>
      </c>
      <c r="D674" s="1">
        <v>0</v>
      </c>
      <c r="E674" s="1">
        <v>0</v>
      </c>
      <c r="F674" s="4">
        <v>0</v>
      </c>
      <c r="G674" s="4">
        <v>0</v>
      </c>
      <c r="H674" s="5">
        <v>0</v>
      </c>
      <c r="I674">
        <v>6</v>
      </c>
      <c r="J674" s="4">
        <v>0</v>
      </c>
      <c r="K674">
        <v>0</v>
      </c>
      <c r="L674" s="5">
        <v>6</v>
      </c>
      <c r="M674">
        <v>6</v>
      </c>
      <c r="N674" s="4">
        <v>0</v>
      </c>
      <c r="O674">
        <v>0</v>
      </c>
      <c r="P674" s="5">
        <v>6</v>
      </c>
      <c r="Q674">
        <v>6</v>
      </c>
      <c r="R674" s="4">
        <v>0</v>
      </c>
      <c r="S674">
        <v>0</v>
      </c>
      <c r="T674" s="5">
        <v>6</v>
      </c>
      <c r="U674">
        <v>0</v>
      </c>
      <c r="V674" s="4">
        <v>0</v>
      </c>
      <c r="W674">
        <v>0</v>
      </c>
      <c r="X674" s="5">
        <v>0</v>
      </c>
      <c r="Y674">
        <v>0</v>
      </c>
      <c r="Z674" s="4">
        <v>0</v>
      </c>
      <c r="AA674">
        <v>0</v>
      </c>
      <c r="AB674" s="5">
        <v>0</v>
      </c>
      <c r="AD674">
        <v>0</v>
      </c>
      <c r="AE674">
        <v>0</v>
      </c>
      <c r="AF674" s="4">
        <v>0</v>
      </c>
      <c r="AG674">
        <v>0</v>
      </c>
      <c r="AH674" s="5">
        <v>0</v>
      </c>
      <c r="AI674">
        <v>6</v>
      </c>
      <c r="AJ674" s="4">
        <v>0</v>
      </c>
      <c r="AK674">
        <v>0</v>
      </c>
      <c r="AL674" s="5">
        <v>6</v>
      </c>
      <c r="AM674">
        <v>6</v>
      </c>
      <c r="AN674" s="4">
        <v>0</v>
      </c>
      <c r="AO674">
        <v>0</v>
      </c>
      <c r="AP674" s="5">
        <v>6</v>
      </c>
      <c r="AQ674">
        <v>6</v>
      </c>
      <c r="AR674" s="4">
        <v>0</v>
      </c>
      <c r="AS674">
        <v>0</v>
      </c>
      <c r="AT674" s="5">
        <v>6</v>
      </c>
      <c r="AU674">
        <v>0</v>
      </c>
      <c r="AV674" s="4">
        <v>0</v>
      </c>
      <c r="AW674">
        <v>0</v>
      </c>
      <c r="AX674" s="5">
        <v>0</v>
      </c>
      <c r="AY674">
        <v>0</v>
      </c>
      <c r="AZ674" s="4">
        <v>0</v>
      </c>
      <c r="BA674">
        <v>0</v>
      </c>
      <c r="BB674" s="5">
        <v>0</v>
      </c>
      <c r="BD674">
        <v>0</v>
      </c>
      <c r="BE674">
        <v>6</v>
      </c>
      <c r="BF674" s="4">
        <v>0</v>
      </c>
      <c r="BG674">
        <v>0</v>
      </c>
      <c r="BH674" s="5">
        <v>6</v>
      </c>
      <c r="BI674">
        <v>6</v>
      </c>
      <c r="BJ674" s="4">
        <v>0</v>
      </c>
      <c r="BK674">
        <v>0</v>
      </c>
      <c r="BL674" s="5">
        <v>6</v>
      </c>
      <c r="BM674">
        <v>6</v>
      </c>
      <c r="BN674" s="4">
        <v>0</v>
      </c>
      <c r="BO674">
        <v>0</v>
      </c>
      <c r="BP674" s="5">
        <v>6</v>
      </c>
      <c r="BQ674">
        <v>6</v>
      </c>
      <c r="BR674" s="4">
        <v>0</v>
      </c>
      <c r="BS674">
        <v>0</v>
      </c>
      <c r="BT674" s="5">
        <v>6</v>
      </c>
      <c r="BU674">
        <v>0</v>
      </c>
      <c r="BV674" s="4">
        <v>0</v>
      </c>
      <c r="BW674">
        <v>0</v>
      </c>
      <c r="BX674" s="5">
        <v>0</v>
      </c>
      <c r="BY674">
        <v>0</v>
      </c>
      <c r="BZ674" s="4">
        <v>0</v>
      </c>
      <c r="CA674">
        <v>0</v>
      </c>
      <c r="CB674" s="5">
        <v>0</v>
      </c>
      <c r="CD674">
        <v>0</v>
      </c>
      <c r="CE674">
        <v>6</v>
      </c>
      <c r="CF674" s="4">
        <v>0</v>
      </c>
      <c r="CG674">
        <v>0</v>
      </c>
      <c r="CH674" s="5">
        <v>6</v>
      </c>
      <c r="CI674">
        <v>6</v>
      </c>
      <c r="CJ674" s="4">
        <v>0</v>
      </c>
      <c r="CK674">
        <v>0</v>
      </c>
      <c r="CL674" s="5">
        <v>6</v>
      </c>
      <c r="CM674">
        <v>6</v>
      </c>
      <c r="CN674" s="4">
        <v>0</v>
      </c>
      <c r="CO674">
        <v>0</v>
      </c>
      <c r="CP674" s="5">
        <v>6</v>
      </c>
      <c r="CQ674">
        <v>0</v>
      </c>
      <c r="CR674" s="4">
        <v>0</v>
      </c>
      <c r="CS674">
        <v>0</v>
      </c>
      <c r="CT674" s="5">
        <v>0</v>
      </c>
      <c r="CU674">
        <v>0</v>
      </c>
      <c r="CV674" s="4">
        <v>0</v>
      </c>
      <c r="CW674">
        <v>0</v>
      </c>
      <c r="CX674" s="5">
        <v>0</v>
      </c>
      <c r="CY674" s="21">
        <v>0</v>
      </c>
      <c r="CZ674" s="21">
        <v>0</v>
      </c>
      <c r="DA674" s="21">
        <v>0</v>
      </c>
      <c r="DB674" s="5">
        <v>0</v>
      </c>
      <c r="DD674" s="8">
        <v>0</v>
      </c>
      <c r="DE674" s="8">
        <v>0</v>
      </c>
      <c r="DF674" s="8">
        <v>0</v>
      </c>
      <c r="DG674" s="8">
        <v>0</v>
      </c>
      <c r="DH674" s="8">
        <v>0</v>
      </c>
      <c r="DI674" s="8">
        <v>0</v>
      </c>
      <c r="DJ674" s="8">
        <v>0</v>
      </c>
      <c r="DK674" s="8">
        <v>0</v>
      </c>
      <c r="DL674" s="8">
        <v>0</v>
      </c>
      <c r="DM674" s="8">
        <v>0</v>
      </c>
      <c r="DN674" s="8">
        <v>0</v>
      </c>
      <c r="DO674" s="8">
        <v>0</v>
      </c>
      <c r="DP674" s="8">
        <v>0</v>
      </c>
      <c r="DQ674" s="8">
        <v>0</v>
      </c>
      <c r="DR674" s="8">
        <v>0</v>
      </c>
      <c r="DS674" s="8">
        <v>0</v>
      </c>
      <c r="DT674" s="8">
        <v>0</v>
      </c>
      <c r="DU674" s="8">
        <v>0</v>
      </c>
      <c r="DV674" s="8">
        <v>0</v>
      </c>
      <c r="DW674" s="8">
        <v>0</v>
      </c>
      <c r="DX674" s="8">
        <v>0</v>
      </c>
      <c r="DY674" s="8">
        <v>0</v>
      </c>
      <c r="DZ674" s="8">
        <v>0</v>
      </c>
      <c r="EA674" s="8">
        <v>0</v>
      </c>
      <c r="EB674" s="8">
        <v>0</v>
      </c>
      <c r="EC674" s="8">
        <v>0</v>
      </c>
      <c r="ED674" s="20">
        <v>0</v>
      </c>
      <c r="EF674" s="9">
        <v>0</v>
      </c>
      <c r="EG674" s="9">
        <v>0</v>
      </c>
      <c r="EH674" s="9">
        <v>0</v>
      </c>
      <c r="EI674" s="9">
        <v>0</v>
      </c>
      <c r="EJ674" s="9">
        <v>0</v>
      </c>
      <c r="EK674" s="9">
        <v>0</v>
      </c>
      <c r="EL674" s="9">
        <v>0</v>
      </c>
      <c r="EM674" s="9">
        <v>0</v>
      </c>
      <c r="EN674" s="9">
        <v>0</v>
      </c>
      <c r="EO674" s="9">
        <v>0</v>
      </c>
      <c r="EP674" s="9">
        <v>0</v>
      </c>
      <c r="EQ674" s="9">
        <v>0</v>
      </c>
      <c r="ER674" s="9">
        <v>0</v>
      </c>
      <c r="ES674" s="9">
        <v>0</v>
      </c>
      <c r="ET674" s="9">
        <v>0</v>
      </c>
      <c r="EU674" s="9">
        <v>0</v>
      </c>
      <c r="EV674" s="9">
        <v>0</v>
      </c>
      <c r="EW674" s="9">
        <v>0</v>
      </c>
      <c r="EX674" s="9">
        <v>0</v>
      </c>
      <c r="EY674" s="9">
        <v>0</v>
      </c>
      <c r="EZ674" s="9">
        <v>0</v>
      </c>
      <c r="FA674" s="9">
        <v>0</v>
      </c>
      <c r="FB674" s="9">
        <v>0</v>
      </c>
      <c r="FC674" s="9">
        <v>0</v>
      </c>
      <c r="FD674" s="9">
        <v>0</v>
      </c>
      <c r="FE674" s="9">
        <v>0</v>
      </c>
      <c r="FF674">
        <v>0</v>
      </c>
    </row>
    <row r="675" spans="1:162" x14ac:dyDescent="0.2">
      <c r="A675" t="s">
        <v>744</v>
      </c>
      <c r="B675" t="s">
        <v>3119</v>
      </c>
      <c r="C675" t="s">
        <v>3</v>
      </c>
      <c r="D675" s="1">
        <v>0</v>
      </c>
      <c r="E675" s="1">
        <v>0</v>
      </c>
      <c r="F675" s="4">
        <v>0</v>
      </c>
      <c r="G675" s="4">
        <v>0</v>
      </c>
      <c r="H675" s="5">
        <v>0</v>
      </c>
      <c r="I675">
        <v>5</v>
      </c>
      <c r="J675" s="4">
        <v>0</v>
      </c>
      <c r="K675">
        <v>0</v>
      </c>
      <c r="L675" s="5">
        <v>5</v>
      </c>
      <c r="M675">
        <v>5</v>
      </c>
      <c r="N675" s="4">
        <v>0</v>
      </c>
      <c r="O675">
        <v>0</v>
      </c>
      <c r="P675" s="5">
        <v>5</v>
      </c>
      <c r="Q675">
        <v>5</v>
      </c>
      <c r="R675" s="4">
        <v>0</v>
      </c>
      <c r="S675">
        <v>40</v>
      </c>
      <c r="T675" s="5">
        <v>5</v>
      </c>
      <c r="U675">
        <v>5</v>
      </c>
      <c r="V675" s="4">
        <v>0</v>
      </c>
      <c r="W675">
        <v>0</v>
      </c>
      <c r="X675" s="5">
        <v>5</v>
      </c>
      <c r="Y675">
        <v>6</v>
      </c>
      <c r="Z675" s="4">
        <v>0</v>
      </c>
      <c r="AA675">
        <v>7</v>
      </c>
      <c r="AB675" s="5">
        <v>6</v>
      </c>
      <c r="AD675">
        <v>0</v>
      </c>
      <c r="AE675">
        <v>0</v>
      </c>
      <c r="AF675" s="4">
        <v>0</v>
      </c>
      <c r="AG675">
        <v>0</v>
      </c>
      <c r="AH675" s="5">
        <v>0</v>
      </c>
      <c r="AI675">
        <v>5</v>
      </c>
      <c r="AJ675" s="4">
        <v>0</v>
      </c>
      <c r="AK675">
        <v>0</v>
      </c>
      <c r="AL675" s="5">
        <v>5</v>
      </c>
      <c r="AM675">
        <v>5</v>
      </c>
      <c r="AN675" s="4">
        <v>0</v>
      </c>
      <c r="AO675">
        <v>22</v>
      </c>
      <c r="AP675" s="5">
        <v>5</v>
      </c>
      <c r="AQ675">
        <v>5</v>
      </c>
      <c r="AR675" s="4">
        <v>0</v>
      </c>
      <c r="AS675">
        <v>40</v>
      </c>
      <c r="AT675" s="5">
        <v>5</v>
      </c>
      <c r="AU675">
        <v>5</v>
      </c>
      <c r="AV675" s="4">
        <v>0</v>
      </c>
      <c r="AW675">
        <v>7</v>
      </c>
      <c r="AX675" s="5">
        <v>5</v>
      </c>
      <c r="AY675">
        <v>6</v>
      </c>
      <c r="AZ675" s="4">
        <v>0</v>
      </c>
      <c r="BA675">
        <v>28</v>
      </c>
      <c r="BB675" s="5">
        <v>6</v>
      </c>
      <c r="BD675">
        <v>0</v>
      </c>
      <c r="BE675">
        <v>0</v>
      </c>
      <c r="BF675" s="4">
        <v>0</v>
      </c>
      <c r="BG675">
        <v>0</v>
      </c>
      <c r="BH675" s="5">
        <v>0</v>
      </c>
      <c r="BI675">
        <v>5</v>
      </c>
      <c r="BJ675" s="4">
        <v>0</v>
      </c>
      <c r="BK675">
        <v>0</v>
      </c>
      <c r="BL675" s="5">
        <v>5</v>
      </c>
      <c r="BM675">
        <v>5</v>
      </c>
      <c r="BN675" s="4">
        <v>0</v>
      </c>
      <c r="BO675">
        <v>22</v>
      </c>
      <c r="BP675" s="5">
        <v>5</v>
      </c>
      <c r="BQ675">
        <v>5</v>
      </c>
      <c r="BR675" s="4">
        <v>0</v>
      </c>
      <c r="BS675">
        <v>40</v>
      </c>
      <c r="BT675" s="5">
        <v>5</v>
      </c>
      <c r="BU675">
        <v>5</v>
      </c>
      <c r="BV675" s="4">
        <v>0</v>
      </c>
      <c r="BW675">
        <v>7</v>
      </c>
      <c r="BX675" s="5">
        <v>5</v>
      </c>
      <c r="BY675">
        <v>6</v>
      </c>
      <c r="BZ675" s="4">
        <v>0</v>
      </c>
      <c r="CA675">
        <v>28</v>
      </c>
      <c r="CB675" s="5">
        <v>6</v>
      </c>
      <c r="CD675">
        <v>0</v>
      </c>
      <c r="CE675">
        <v>5</v>
      </c>
      <c r="CF675" s="4">
        <v>0</v>
      </c>
      <c r="CG675">
        <v>0</v>
      </c>
      <c r="CH675" s="5">
        <v>5</v>
      </c>
      <c r="CI675">
        <v>5</v>
      </c>
      <c r="CJ675" s="4">
        <v>0</v>
      </c>
      <c r="CK675">
        <v>0</v>
      </c>
      <c r="CL675" s="5">
        <v>5</v>
      </c>
      <c r="CM675">
        <v>5</v>
      </c>
      <c r="CN675" s="4">
        <v>0</v>
      </c>
      <c r="CO675">
        <v>40</v>
      </c>
      <c r="CP675" s="5">
        <v>5</v>
      </c>
      <c r="CQ675">
        <v>5</v>
      </c>
      <c r="CR675" s="4">
        <v>0</v>
      </c>
      <c r="CS675">
        <v>0</v>
      </c>
      <c r="CT675" s="5">
        <v>5</v>
      </c>
      <c r="CU675">
        <v>5</v>
      </c>
      <c r="CV675" s="4">
        <v>0</v>
      </c>
      <c r="CW675">
        <v>7</v>
      </c>
      <c r="CX675" s="5">
        <v>5</v>
      </c>
      <c r="CY675" s="21">
        <v>6</v>
      </c>
      <c r="CZ675" s="21">
        <v>0</v>
      </c>
      <c r="DA675" s="21">
        <v>29</v>
      </c>
      <c r="DB675" s="5">
        <v>6</v>
      </c>
      <c r="DD675" s="8">
        <v>0</v>
      </c>
      <c r="DE675" s="8">
        <v>0</v>
      </c>
      <c r="DF675" s="8">
        <v>0</v>
      </c>
      <c r="DG675" s="8">
        <v>0</v>
      </c>
      <c r="DH675" s="8">
        <v>0</v>
      </c>
      <c r="DI675" s="8">
        <v>0</v>
      </c>
      <c r="DJ675" s="8">
        <v>0</v>
      </c>
      <c r="DK675" s="8">
        <v>0</v>
      </c>
      <c r="DL675" s="8">
        <v>0</v>
      </c>
      <c r="DM675" s="8">
        <v>0</v>
      </c>
      <c r="DN675" s="8">
        <v>0</v>
      </c>
      <c r="DO675" s="8">
        <v>0</v>
      </c>
      <c r="DP675" s="8">
        <v>0</v>
      </c>
      <c r="DQ675" s="8">
        <v>0</v>
      </c>
      <c r="DR675" s="8">
        <v>0</v>
      </c>
      <c r="DS675" s="8">
        <v>0</v>
      </c>
      <c r="DT675" s="8">
        <v>0</v>
      </c>
      <c r="DU675" s="8">
        <v>0</v>
      </c>
      <c r="DV675" s="8">
        <v>0</v>
      </c>
      <c r="DW675" s="8">
        <v>0</v>
      </c>
      <c r="DX675" s="8">
        <v>0</v>
      </c>
      <c r="DY675" s="8">
        <v>0</v>
      </c>
      <c r="DZ675" s="8">
        <v>0</v>
      </c>
      <c r="EA675" s="8">
        <v>0</v>
      </c>
      <c r="EB675" s="8">
        <v>0</v>
      </c>
      <c r="EC675" s="8">
        <v>0</v>
      </c>
      <c r="ED675" s="20">
        <v>0</v>
      </c>
      <c r="EF675" s="9">
        <v>0</v>
      </c>
      <c r="EG675" s="9">
        <v>0</v>
      </c>
      <c r="EH675" s="9">
        <v>0</v>
      </c>
      <c r="EI675" s="9">
        <v>0</v>
      </c>
      <c r="EJ675" s="9">
        <v>0</v>
      </c>
      <c r="EK675" s="9">
        <v>0</v>
      </c>
      <c r="EL675" s="9">
        <v>0</v>
      </c>
      <c r="EM675" s="9">
        <v>0</v>
      </c>
      <c r="EN675" s="9">
        <v>0</v>
      </c>
      <c r="EO675" s="9">
        <v>0</v>
      </c>
      <c r="EP675" s="9">
        <v>0</v>
      </c>
      <c r="EQ675" s="9">
        <v>0</v>
      </c>
      <c r="ER675" s="9">
        <v>22</v>
      </c>
      <c r="ES675" s="9">
        <v>0</v>
      </c>
      <c r="ET675" s="9">
        <v>40</v>
      </c>
      <c r="EU675" s="9">
        <v>0</v>
      </c>
      <c r="EV675" s="9">
        <v>0</v>
      </c>
      <c r="EW675" s="9">
        <v>0</v>
      </c>
      <c r="EX675" s="9">
        <v>0</v>
      </c>
      <c r="EY675" s="9">
        <v>0</v>
      </c>
      <c r="EZ675" s="9">
        <v>7</v>
      </c>
      <c r="FA675" s="9">
        <v>5</v>
      </c>
      <c r="FB675" s="9">
        <v>0</v>
      </c>
      <c r="FC675" s="9">
        <v>0</v>
      </c>
      <c r="FD675" s="9">
        <v>28</v>
      </c>
      <c r="FE675" s="9">
        <v>0</v>
      </c>
      <c r="FF675">
        <v>29</v>
      </c>
    </row>
    <row r="676" spans="1:162" x14ac:dyDescent="0.2">
      <c r="A676" t="s">
        <v>772</v>
      </c>
      <c r="B676" t="s">
        <v>3120</v>
      </c>
      <c r="C676" t="s">
        <v>3</v>
      </c>
      <c r="D676" s="1">
        <v>0</v>
      </c>
      <c r="E676" s="1">
        <v>0</v>
      </c>
      <c r="F676" s="4">
        <v>0</v>
      </c>
      <c r="G676" s="4">
        <v>0</v>
      </c>
      <c r="H676" s="5">
        <v>0</v>
      </c>
      <c r="I676">
        <v>5</v>
      </c>
      <c r="J676" s="4">
        <v>0</v>
      </c>
      <c r="K676">
        <v>0</v>
      </c>
      <c r="L676" s="5">
        <v>5</v>
      </c>
      <c r="M676">
        <v>5</v>
      </c>
      <c r="N676" s="4">
        <v>0</v>
      </c>
      <c r="O676">
        <v>2</v>
      </c>
      <c r="P676" s="5">
        <v>5</v>
      </c>
      <c r="Q676">
        <v>6</v>
      </c>
      <c r="R676" s="4">
        <v>0</v>
      </c>
      <c r="S676">
        <v>8</v>
      </c>
      <c r="T676" s="5">
        <v>6</v>
      </c>
      <c r="U676">
        <v>12</v>
      </c>
      <c r="V676" s="4">
        <v>106537296.45</v>
      </c>
      <c r="W676">
        <v>219</v>
      </c>
      <c r="X676" s="5">
        <v>13</v>
      </c>
      <c r="Y676">
        <v>13</v>
      </c>
      <c r="Z676" s="4">
        <v>106537296.45</v>
      </c>
      <c r="AA676">
        <v>564</v>
      </c>
      <c r="AB676" s="5">
        <v>13</v>
      </c>
      <c r="AD676">
        <v>0</v>
      </c>
      <c r="AE676">
        <v>0</v>
      </c>
      <c r="AF676" s="4">
        <v>0</v>
      </c>
      <c r="AG676">
        <v>0</v>
      </c>
      <c r="AH676" s="5">
        <v>0</v>
      </c>
      <c r="AI676">
        <v>5</v>
      </c>
      <c r="AJ676" s="4">
        <v>0</v>
      </c>
      <c r="AK676">
        <v>0</v>
      </c>
      <c r="AL676" s="5">
        <v>5</v>
      </c>
      <c r="AM676">
        <v>8</v>
      </c>
      <c r="AN676" s="4">
        <v>0</v>
      </c>
      <c r="AO676">
        <v>8</v>
      </c>
      <c r="AP676" s="5">
        <v>8</v>
      </c>
      <c r="AQ676">
        <v>10</v>
      </c>
      <c r="AR676" s="4">
        <v>0</v>
      </c>
      <c r="AS676">
        <v>0</v>
      </c>
      <c r="AT676" s="5">
        <v>10</v>
      </c>
      <c r="AU676">
        <v>12</v>
      </c>
      <c r="AV676" s="4">
        <v>106537296.45</v>
      </c>
      <c r="AW676">
        <v>296</v>
      </c>
      <c r="AX676" s="5">
        <v>13</v>
      </c>
      <c r="AY676">
        <v>13</v>
      </c>
      <c r="AZ676" s="4">
        <v>106537296.45</v>
      </c>
      <c r="BA676">
        <v>654</v>
      </c>
      <c r="BB676" s="5">
        <v>13</v>
      </c>
      <c r="BD676">
        <v>0</v>
      </c>
      <c r="BE676">
        <v>5</v>
      </c>
      <c r="BF676" s="4">
        <v>0</v>
      </c>
      <c r="BG676">
        <v>0</v>
      </c>
      <c r="BH676" s="5">
        <v>5</v>
      </c>
      <c r="BI676">
        <v>5</v>
      </c>
      <c r="BJ676" s="4">
        <v>0</v>
      </c>
      <c r="BK676">
        <v>2</v>
      </c>
      <c r="BL676" s="5">
        <v>5</v>
      </c>
      <c r="BM676">
        <v>8</v>
      </c>
      <c r="BN676" s="4">
        <v>0</v>
      </c>
      <c r="BO676">
        <v>8</v>
      </c>
      <c r="BP676" s="5">
        <v>8</v>
      </c>
      <c r="BQ676">
        <v>10</v>
      </c>
      <c r="BR676" s="4">
        <v>0</v>
      </c>
      <c r="BS676">
        <v>9</v>
      </c>
      <c r="BT676" s="5">
        <v>10</v>
      </c>
      <c r="BU676">
        <v>13</v>
      </c>
      <c r="BV676" s="4">
        <v>106537296.45</v>
      </c>
      <c r="BW676">
        <v>387</v>
      </c>
      <c r="BX676" s="5">
        <v>13</v>
      </c>
      <c r="BY676">
        <v>13</v>
      </c>
      <c r="BZ676" s="4">
        <v>106537294.99058826</v>
      </c>
      <c r="CA676">
        <v>746</v>
      </c>
      <c r="CB676" s="5">
        <v>13</v>
      </c>
      <c r="CD676">
        <v>0</v>
      </c>
      <c r="CE676">
        <v>5</v>
      </c>
      <c r="CF676" s="4">
        <v>0</v>
      </c>
      <c r="CG676">
        <v>0</v>
      </c>
      <c r="CH676" s="5">
        <v>5</v>
      </c>
      <c r="CI676">
        <v>5</v>
      </c>
      <c r="CJ676" s="4">
        <v>0</v>
      </c>
      <c r="CK676">
        <v>2</v>
      </c>
      <c r="CL676" s="5">
        <v>5</v>
      </c>
      <c r="CM676">
        <v>8</v>
      </c>
      <c r="CN676" s="4">
        <v>0</v>
      </c>
      <c r="CO676">
        <v>8</v>
      </c>
      <c r="CP676" s="5">
        <v>8</v>
      </c>
      <c r="CQ676">
        <v>11</v>
      </c>
      <c r="CR676" s="4">
        <v>106537296.45</v>
      </c>
      <c r="CS676">
        <v>114</v>
      </c>
      <c r="CT676" s="5">
        <v>13</v>
      </c>
      <c r="CU676">
        <v>13</v>
      </c>
      <c r="CV676" s="4">
        <v>106537296.45</v>
      </c>
      <c r="CW676">
        <v>480</v>
      </c>
      <c r="CX676" s="5">
        <v>13</v>
      </c>
      <c r="CY676" s="21">
        <v>13</v>
      </c>
      <c r="CZ676" s="21">
        <v>72637296.450000003</v>
      </c>
      <c r="DA676" s="21">
        <v>831</v>
      </c>
      <c r="DB676" s="5">
        <v>13</v>
      </c>
      <c r="DD676" s="8">
        <v>0</v>
      </c>
      <c r="DE676" s="8">
        <v>0</v>
      </c>
      <c r="DF676" s="8">
        <v>0</v>
      </c>
      <c r="DG676" s="8">
        <v>0</v>
      </c>
      <c r="DH676" s="8">
        <v>0</v>
      </c>
      <c r="DI676" s="8">
        <v>0</v>
      </c>
      <c r="DJ676" s="8">
        <v>0</v>
      </c>
      <c r="DK676" s="8">
        <v>0</v>
      </c>
      <c r="DL676" s="8">
        <v>0</v>
      </c>
      <c r="DM676" s="8">
        <v>0</v>
      </c>
      <c r="DN676" s="8">
        <v>0</v>
      </c>
      <c r="DO676" s="8">
        <v>0</v>
      </c>
      <c r="DP676" s="8">
        <v>0</v>
      </c>
      <c r="DQ676" s="8">
        <v>0</v>
      </c>
      <c r="DR676" s="8">
        <v>0</v>
      </c>
      <c r="DS676" s="8">
        <v>0</v>
      </c>
      <c r="DT676" s="8">
        <v>0</v>
      </c>
      <c r="DU676" s="8">
        <v>0</v>
      </c>
      <c r="DV676" s="8">
        <v>106537296.45</v>
      </c>
      <c r="DW676" s="8">
        <v>106537296.45</v>
      </c>
      <c r="DX676" s="8">
        <v>106537296.45</v>
      </c>
      <c r="DY676" s="8">
        <v>106537296.45</v>
      </c>
      <c r="DZ676" s="8">
        <v>106537294.99058826</v>
      </c>
      <c r="EA676" s="8">
        <v>72637296.450000003</v>
      </c>
      <c r="EB676" s="8">
        <v>72637296.450000003</v>
      </c>
      <c r="EC676" s="8">
        <v>72637296.450000003</v>
      </c>
      <c r="ED676" s="20">
        <v>52637296.450000003</v>
      </c>
      <c r="EF676" s="9">
        <v>0</v>
      </c>
      <c r="EG676" s="9">
        <v>0</v>
      </c>
      <c r="EH676" s="9">
        <v>0</v>
      </c>
      <c r="EI676" s="9">
        <v>0</v>
      </c>
      <c r="EJ676" s="9">
        <v>0</v>
      </c>
      <c r="EK676" s="9">
        <v>0</v>
      </c>
      <c r="EL676" s="9">
        <v>0</v>
      </c>
      <c r="EM676" s="9">
        <v>0</v>
      </c>
      <c r="EN676" s="9">
        <v>0</v>
      </c>
      <c r="EO676" s="9">
        <v>2</v>
      </c>
      <c r="EP676" s="9">
        <v>0</v>
      </c>
      <c r="EQ676" s="9">
        <v>0</v>
      </c>
      <c r="ER676" s="9">
        <v>8</v>
      </c>
      <c r="ES676" s="9">
        <v>0</v>
      </c>
      <c r="ET676" s="9">
        <v>0</v>
      </c>
      <c r="EU676" s="9">
        <v>0</v>
      </c>
      <c r="EV676" s="9">
        <v>0</v>
      </c>
      <c r="EW676" s="9">
        <v>9</v>
      </c>
      <c r="EX676" s="9">
        <v>114</v>
      </c>
      <c r="EY676" s="9">
        <v>219</v>
      </c>
      <c r="EZ676" s="9">
        <v>296</v>
      </c>
      <c r="FA676" s="9">
        <v>387</v>
      </c>
      <c r="FB676" s="9">
        <v>480</v>
      </c>
      <c r="FC676" s="9">
        <v>564</v>
      </c>
      <c r="FD676" s="9">
        <v>654</v>
      </c>
      <c r="FE676" s="9">
        <v>746</v>
      </c>
      <c r="FF676">
        <v>831</v>
      </c>
    </row>
    <row r="677" spans="1:162" x14ac:dyDescent="0.2">
      <c r="A677" t="s">
        <v>812</v>
      </c>
      <c r="B677" t="s">
        <v>3121</v>
      </c>
      <c r="C677" t="s">
        <v>3</v>
      </c>
      <c r="D677" s="1">
        <v>0</v>
      </c>
      <c r="E677" s="1">
        <v>0</v>
      </c>
      <c r="F677" s="4">
        <v>0</v>
      </c>
      <c r="G677" s="4">
        <v>0</v>
      </c>
      <c r="H677" s="5">
        <v>0</v>
      </c>
      <c r="I677">
        <v>4</v>
      </c>
      <c r="J677" s="4">
        <v>0</v>
      </c>
      <c r="K677">
        <v>0</v>
      </c>
      <c r="L677" s="5">
        <v>4</v>
      </c>
      <c r="M677">
        <v>4</v>
      </c>
      <c r="N677" s="4">
        <v>0</v>
      </c>
      <c r="O677">
        <v>0</v>
      </c>
      <c r="P677" s="5">
        <v>4</v>
      </c>
      <c r="Q677">
        <v>5</v>
      </c>
      <c r="R677" s="4">
        <v>0</v>
      </c>
      <c r="S677">
        <v>0</v>
      </c>
      <c r="T677" s="5">
        <v>5</v>
      </c>
      <c r="U677">
        <v>5</v>
      </c>
      <c r="V677" s="4">
        <v>0</v>
      </c>
      <c r="W677">
        <v>0</v>
      </c>
      <c r="X677" s="5">
        <v>5</v>
      </c>
      <c r="Y677">
        <v>5</v>
      </c>
      <c r="Z677" s="4">
        <v>0</v>
      </c>
      <c r="AA677">
        <v>0</v>
      </c>
      <c r="AB677" s="5">
        <v>5</v>
      </c>
      <c r="AD677">
        <v>0</v>
      </c>
      <c r="AE677">
        <v>0</v>
      </c>
      <c r="AF677" s="4">
        <v>0</v>
      </c>
      <c r="AG677">
        <v>0</v>
      </c>
      <c r="AH677" s="5">
        <v>0</v>
      </c>
      <c r="AI677">
        <v>4</v>
      </c>
      <c r="AJ677" s="4">
        <v>0</v>
      </c>
      <c r="AK677">
        <v>0</v>
      </c>
      <c r="AL677" s="5">
        <v>4</v>
      </c>
      <c r="AM677">
        <v>4</v>
      </c>
      <c r="AN677" s="4">
        <v>0</v>
      </c>
      <c r="AO677">
        <v>0</v>
      </c>
      <c r="AP677" s="5">
        <v>4</v>
      </c>
      <c r="AQ677">
        <v>5</v>
      </c>
      <c r="AR677" s="4">
        <v>0</v>
      </c>
      <c r="AS677">
        <v>0</v>
      </c>
      <c r="AT677" s="5">
        <v>5</v>
      </c>
      <c r="AU677">
        <v>5</v>
      </c>
      <c r="AV677" s="4">
        <v>0</v>
      </c>
      <c r="AW677">
        <v>0</v>
      </c>
      <c r="AX677" s="5">
        <v>5</v>
      </c>
      <c r="AY677">
        <v>5</v>
      </c>
      <c r="AZ677" s="4">
        <v>0</v>
      </c>
      <c r="BA677">
        <v>0</v>
      </c>
      <c r="BB677" s="5">
        <v>5</v>
      </c>
      <c r="BD677">
        <v>0</v>
      </c>
      <c r="BE677">
        <v>4</v>
      </c>
      <c r="BF677" s="4">
        <v>0</v>
      </c>
      <c r="BG677">
        <v>0</v>
      </c>
      <c r="BH677" s="5">
        <v>4</v>
      </c>
      <c r="BI677">
        <v>4</v>
      </c>
      <c r="BJ677" s="4">
        <v>0</v>
      </c>
      <c r="BK677">
        <v>0</v>
      </c>
      <c r="BL677" s="5">
        <v>4</v>
      </c>
      <c r="BM677">
        <v>4</v>
      </c>
      <c r="BN677" s="4">
        <v>0</v>
      </c>
      <c r="BO677">
        <v>0</v>
      </c>
      <c r="BP677" s="5">
        <v>4</v>
      </c>
      <c r="BQ677">
        <v>5</v>
      </c>
      <c r="BR677" s="4">
        <v>0</v>
      </c>
      <c r="BS677">
        <v>0</v>
      </c>
      <c r="BT677" s="5">
        <v>5</v>
      </c>
      <c r="BU677">
        <v>5</v>
      </c>
      <c r="BV677" s="4">
        <v>0</v>
      </c>
      <c r="BW677">
        <v>0</v>
      </c>
      <c r="BX677" s="5">
        <v>5</v>
      </c>
      <c r="BY677">
        <v>5</v>
      </c>
      <c r="BZ677" s="4">
        <v>0</v>
      </c>
      <c r="CA677">
        <v>0</v>
      </c>
      <c r="CB677" s="5">
        <v>5</v>
      </c>
      <c r="CD677">
        <v>0</v>
      </c>
      <c r="CE677">
        <v>4</v>
      </c>
      <c r="CF677" s="4">
        <v>0</v>
      </c>
      <c r="CG677">
        <v>0</v>
      </c>
      <c r="CH677" s="5">
        <v>4</v>
      </c>
      <c r="CI677">
        <v>4</v>
      </c>
      <c r="CJ677" s="4">
        <v>0</v>
      </c>
      <c r="CK677">
        <v>0</v>
      </c>
      <c r="CL677" s="5">
        <v>4</v>
      </c>
      <c r="CM677">
        <v>5</v>
      </c>
      <c r="CN677" s="4">
        <v>0</v>
      </c>
      <c r="CO677">
        <v>0</v>
      </c>
      <c r="CP677" s="5">
        <v>5</v>
      </c>
      <c r="CQ677">
        <v>5</v>
      </c>
      <c r="CR677" s="4">
        <v>0</v>
      </c>
      <c r="CS677">
        <v>0</v>
      </c>
      <c r="CT677" s="5">
        <v>5</v>
      </c>
      <c r="CU677">
        <v>5</v>
      </c>
      <c r="CV677" s="4">
        <v>0</v>
      </c>
      <c r="CW677">
        <v>0</v>
      </c>
      <c r="CX677" s="5">
        <v>5</v>
      </c>
      <c r="CY677" s="21">
        <v>5</v>
      </c>
      <c r="CZ677" s="21">
        <v>0</v>
      </c>
      <c r="DA677" s="21">
        <v>0</v>
      </c>
      <c r="DB677" s="5">
        <v>5</v>
      </c>
      <c r="DD677" s="8">
        <v>0</v>
      </c>
      <c r="DE677" s="8">
        <v>0</v>
      </c>
      <c r="DF677" s="8">
        <v>0</v>
      </c>
      <c r="DG677" s="8">
        <v>0</v>
      </c>
      <c r="DH677" s="8">
        <v>0</v>
      </c>
      <c r="DI677" s="8">
        <v>0</v>
      </c>
      <c r="DJ677" s="8">
        <v>0</v>
      </c>
      <c r="DK677" s="8">
        <v>0</v>
      </c>
      <c r="DL677" s="8">
        <v>0</v>
      </c>
      <c r="DM677" s="8">
        <v>0</v>
      </c>
      <c r="DN677" s="8">
        <v>0</v>
      </c>
      <c r="DO677" s="8">
        <v>0</v>
      </c>
      <c r="DP677" s="8">
        <v>0</v>
      </c>
      <c r="DQ677" s="8">
        <v>0</v>
      </c>
      <c r="DR677" s="8">
        <v>0</v>
      </c>
      <c r="DS677" s="8">
        <v>0</v>
      </c>
      <c r="DT677" s="8">
        <v>0</v>
      </c>
      <c r="DU677" s="8">
        <v>0</v>
      </c>
      <c r="DV677" s="8">
        <v>0</v>
      </c>
      <c r="DW677" s="8">
        <v>0</v>
      </c>
      <c r="DX677" s="8">
        <v>0</v>
      </c>
      <c r="DY677" s="8">
        <v>0</v>
      </c>
      <c r="DZ677" s="8">
        <v>0</v>
      </c>
      <c r="EA677" s="8">
        <v>0</v>
      </c>
      <c r="EB677" s="8">
        <v>0</v>
      </c>
      <c r="EC677" s="8">
        <v>0</v>
      </c>
      <c r="ED677" s="20">
        <v>0</v>
      </c>
      <c r="EF677" s="9">
        <v>0</v>
      </c>
      <c r="EG677" s="9">
        <v>0</v>
      </c>
      <c r="EH677" s="9">
        <v>0</v>
      </c>
      <c r="EI677" s="9">
        <v>0</v>
      </c>
      <c r="EJ677" s="9">
        <v>0</v>
      </c>
      <c r="EK677" s="9">
        <v>0</v>
      </c>
      <c r="EL677" s="9">
        <v>0</v>
      </c>
      <c r="EM677" s="9">
        <v>0</v>
      </c>
      <c r="EN677" s="9">
        <v>0</v>
      </c>
      <c r="EO677" s="9">
        <v>0</v>
      </c>
      <c r="EP677" s="9">
        <v>0</v>
      </c>
      <c r="EQ677" s="9">
        <v>0</v>
      </c>
      <c r="ER677" s="9">
        <v>0</v>
      </c>
      <c r="ES677" s="9">
        <v>0</v>
      </c>
      <c r="ET677" s="9">
        <v>0</v>
      </c>
      <c r="EU677" s="9">
        <v>0</v>
      </c>
      <c r="EV677" s="9">
        <v>0</v>
      </c>
      <c r="EW677" s="9">
        <v>0</v>
      </c>
      <c r="EX677" s="9">
        <v>0</v>
      </c>
      <c r="EY677" s="9">
        <v>0</v>
      </c>
      <c r="EZ677" s="9">
        <v>0</v>
      </c>
      <c r="FA677" s="9">
        <v>0</v>
      </c>
      <c r="FB677" s="9">
        <v>0</v>
      </c>
      <c r="FC677" s="9">
        <v>0</v>
      </c>
      <c r="FD677" s="9">
        <v>0</v>
      </c>
      <c r="FE677" s="9">
        <v>0</v>
      </c>
      <c r="FF677">
        <v>0</v>
      </c>
    </row>
    <row r="678" spans="1:162" x14ac:dyDescent="0.2">
      <c r="A678" t="s">
        <v>719</v>
      </c>
      <c r="B678" t="s">
        <v>3122</v>
      </c>
      <c r="C678" t="s">
        <v>3</v>
      </c>
      <c r="D678" s="1">
        <v>0</v>
      </c>
      <c r="E678" s="1">
        <v>0</v>
      </c>
      <c r="F678" s="4">
        <v>0</v>
      </c>
      <c r="G678" s="4">
        <v>0</v>
      </c>
      <c r="H678" s="5">
        <v>0</v>
      </c>
      <c r="I678">
        <v>5</v>
      </c>
      <c r="J678" s="4">
        <v>0</v>
      </c>
      <c r="K678">
        <v>0</v>
      </c>
      <c r="L678" s="5">
        <v>5</v>
      </c>
      <c r="M678">
        <v>5</v>
      </c>
      <c r="N678" s="4">
        <v>0</v>
      </c>
      <c r="O678">
        <v>4</v>
      </c>
      <c r="P678" s="5">
        <v>5</v>
      </c>
      <c r="Q678">
        <v>5</v>
      </c>
      <c r="R678" s="4">
        <v>0</v>
      </c>
      <c r="S678">
        <v>5</v>
      </c>
      <c r="T678" s="5">
        <v>5</v>
      </c>
      <c r="U678">
        <v>5</v>
      </c>
      <c r="V678" s="4">
        <v>0</v>
      </c>
      <c r="W678">
        <v>0</v>
      </c>
      <c r="X678" s="5">
        <v>5</v>
      </c>
      <c r="Y678">
        <v>6</v>
      </c>
      <c r="Z678" s="4">
        <v>0</v>
      </c>
      <c r="AA678">
        <v>0</v>
      </c>
      <c r="AB678" s="5">
        <v>6</v>
      </c>
      <c r="AD678">
        <v>0</v>
      </c>
      <c r="AE678">
        <v>0</v>
      </c>
      <c r="AF678" s="4">
        <v>0</v>
      </c>
      <c r="AG678">
        <v>0</v>
      </c>
      <c r="AH678" s="5">
        <v>0</v>
      </c>
      <c r="AI678">
        <v>5</v>
      </c>
      <c r="AJ678" s="4">
        <v>0</v>
      </c>
      <c r="AK678">
        <v>0</v>
      </c>
      <c r="AL678" s="5">
        <v>5</v>
      </c>
      <c r="AM678">
        <v>5</v>
      </c>
      <c r="AN678" s="4">
        <v>0</v>
      </c>
      <c r="AO678">
        <v>5</v>
      </c>
      <c r="AP678" s="5">
        <v>5</v>
      </c>
      <c r="AQ678">
        <v>5</v>
      </c>
      <c r="AR678" s="4">
        <v>0</v>
      </c>
      <c r="AS678">
        <v>0</v>
      </c>
      <c r="AT678" s="5">
        <v>5</v>
      </c>
      <c r="AU678">
        <v>6</v>
      </c>
      <c r="AV678" s="4">
        <v>0</v>
      </c>
      <c r="AW678">
        <v>0</v>
      </c>
      <c r="AX678" s="5">
        <v>6</v>
      </c>
      <c r="AY678">
        <v>6</v>
      </c>
      <c r="AZ678" s="4">
        <v>0</v>
      </c>
      <c r="BA678">
        <v>0</v>
      </c>
      <c r="BB678" s="5">
        <v>6</v>
      </c>
      <c r="BD678">
        <v>0</v>
      </c>
      <c r="BE678">
        <v>5</v>
      </c>
      <c r="BF678" s="4">
        <v>0</v>
      </c>
      <c r="BG678">
        <v>0</v>
      </c>
      <c r="BH678" s="5">
        <v>5</v>
      </c>
      <c r="BI678">
        <v>5</v>
      </c>
      <c r="BJ678" s="4">
        <v>0</v>
      </c>
      <c r="BK678">
        <v>0</v>
      </c>
      <c r="BL678" s="5">
        <v>5</v>
      </c>
      <c r="BM678">
        <v>5</v>
      </c>
      <c r="BN678" s="4">
        <v>0</v>
      </c>
      <c r="BO678">
        <v>5</v>
      </c>
      <c r="BP678" s="5">
        <v>5</v>
      </c>
      <c r="BQ678">
        <v>5</v>
      </c>
      <c r="BR678" s="4">
        <v>0</v>
      </c>
      <c r="BS678">
        <v>0</v>
      </c>
      <c r="BT678" s="5">
        <v>5</v>
      </c>
      <c r="BU678">
        <v>6</v>
      </c>
      <c r="BV678" s="4">
        <v>0</v>
      </c>
      <c r="BW678">
        <v>0</v>
      </c>
      <c r="BX678" s="5">
        <v>6</v>
      </c>
      <c r="BY678">
        <v>6</v>
      </c>
      <c r="BZ678" s="4">
        <v>0</v>
      </c>
      <c r="CA678">
        <v>0</v>
      </c>
      <c r="CB678" s="5">
        <v>6</v>
      </c>
      <c r="CD678">
        <v>0</v>
      </c>
      <c r="CE678">
        <v>5</v>
      </c>
      <c r="CF678" s="4">
        <v>0</v>
      </c>
      <c r="CG678">
        <v>0</v>
      </c>
      <c r="CH678" s="5">
        <v>5</v>
      </c>
      <c r="CI678">
        <v>5</v>
      </c>
      <c r="CJ678" s="4">
        <v>0</v>
      </c>
      <c r="CK678">
        <v>0</v>
      </c>
      <c r="CL678" s="5">
        <v>5</v>
      </c>
      <c r="CM678">
        <v>5</v>
      </c>
      <c r="CN678" s="4">
        <v>0</v>
      </c>
      <c r="CO678">
        <v>5</v>
      </c>
      <c r="CP678" s="5">
        <v>5</v>
      </c>
      <c r="CQ678">
        <v>5</v>
      </c>
      <c r="CR678" s="4">
        <v>0</v>
      </c>
      <c r="CS678">
        <v>0</v>
      </c>
      <c r="CT678" s="5">
        <v>5</v>
      </c>
      <c r="CU678">
        <v>6</v>
      </c>
      <c r="CV678" s="4">
        <v>0</v>
      </c>
      <c r="CW678">
        <v>0</v>
      </c>
      <c r="CX678" s="5">
        <v>6</v>
      </c>
      <c r="CY678" s="21">
        <v>6</v>
      </c>
      <c r="CZ678" s="21">
        <v>0</v>
      </c>
      <c r="DA678" s="21">
        <v>0</v>
      </c>
      <c r="DB678" s="5">
        <v>6</v>
      </c>
      <c r="DD678" s="8">
        <v>0</v>
      </c>
      <c r="DE678" s="8">
        <v>0</v>
      </c>
      <c r="DF678" s="8">
        <v>0</v>
      </c>
      <c r="DG678" s="8">
        <v>0</v>
      </c>
      <c r="DH678" s="8">
        <v>0</v>
      </c>
      <c r="DI678" s="8">
        <v>0</v>
      </c>
      <c r="DJ678" s="8">
        <v>0</v>
      </c>
      <c r="DK678" s="8">
        <v>0</v>
      </c>
      <c r="DL678" s="8">
        <v>0</v>
      </c>
      <c r="DM678" s="8">
        <v>0</v>
      </c>
      <c r="DN678" s="8">
        <v>0</v>
      </c>
      <c r="DO678" s="8">
        <v>0</v>
      </c>
      <c r="DP678" s="8">
        <v>0</v>
      </c>
      <c r="DQ678" s="8">
        <v>0</v>
      </c>
      <c r="DR678" s="8">
        <v>0</v>
      </c>
      <c r="DS678" s="8">
        <v>0</v>
      </c>
      <c r="DT678" s="8">
        <v>0</v>
      </c>
      <c r="DU678" s="8">
        <v>0</v>
      </c>
      <c r="DV678" s="8">
        <v>0</v>
      </c>
      <c r="DW678" s="8">
        <v>0</v>
      </c>
      <c r="DX678" s="8">
        <v>0</v>
      </c>
      <c r="DY678" s="8">
        <v>0</v>
      </c>
      <c r="DZ678" s="8">
        <v>0</v>
      </c>
      <c r="EA678" s="8">
        <v>0</v>
      </c>
      <c r="EB678" s="8">
        <v>0</v>
      </c>
      <c r="EC678" s="8">
        <v>0</v>
      </c>
      <c r="ED678" s="20">
        <v>0</v>
      </c>
      <c r="EF678" s="9">
        <v>0</v>
      </c>
      <c r="EG678" s="9">
        <v>0</v>
      </c>
      <c r="EH678" s="9">
        <v>0</v>
      </c>
      <c r="EI678" s="9">
        <v>0</v>
      </c>
      <c r="EJ678" s="9">
        <v>0</v>
      </c>
      <c r="EK678" s="9">
        <v>0</v>
      </c>
      <c r="EL678" s="9">
        <v>0</v>
      </c>
      <c r="EM678" s="9">
        <v>0</v>
      </c>
      <c r="EN678" s="9">
        <v>0</v>
      </c>
      <c r="EO678" s="9">
        <v>0</v>
      </c>
      <c r="EP678" s="9">
        <v>0</v>
      </c>
      <c r="EQ678" s="9">
        <v>4</v>
      </c>
      <c r="ER678" s="9">
        <v>5</v>
      </c>
      <c r="ES678" s="9">
        <v>0</v>
      </c>
      <c r="ET678" s="9">
        <v>0</v>
      </c>
      <c r="EU678" s="9">
        <v>0</v>
      </c>
      <c r="EV678" s="9">
        <v>0</v>
      </c>
      <c r="EW678" s="9">
        <v>0</v>
      </c>
      <c r="EX678" s="9">
        <v>0</v>
      </c>
      <c r="EY678" s="9">
        <v>0</v>
      </c>
      <c r="EZ678" s="9">
        <v>0</v>
      </c>
      <c r="FA678" s="9">
        <v>0</v>
      </c>
      <c r="FB678" s="9">
        <v>0</v>
      </c>
      <c r="FC678" s="9">
        <v>0</v>
      </c>
      <c r="FD678" s="9">
        <v>0</v>
      </c>
      <c r="FE678" s="9">
        <v>0</v>
      </c>
      <c r="FF678">
        <v>0</v>
      </c>
    </row>
    <row r="679" spans="1:162" x14ac:dyDescent="0.2">
      <c r="A679" t="s">
        <v>571</v>
      </c>
      <c r="B679" t="s">
        <v>3123</v>
      </c>
      <c r="C679" t="s">
        <v>3</v>
      </c>
      <c r="D679" s="1">
        <v>4</v>
      </c>
      <c r="E679" s="1">
        <v>4</v>
      </c>
      <c r="F679" s="4">
        <v>0</v>
      </c>
      <c r="G679" s="4">
        <v>0</v>
      </c>
      <c r="H679" s="5">
        <v>4</v>
      </c>
      <c r="I679">
        <v>6</v>
      </c>
      <c r="J679" s="4">
        <v>0</v>
      </c>
      <c r="K679">
        <v>2</v>
      </c>
      <c r="L679" s="5">
        <v>6</v>
      </c>
      <c r="M679">
        <v>7</v>
      </c>
      <c r="N679" s="4">
        <v>0</v>
      </c>
      <c r="O679">
        <v>0</v>
      </c>
      <c r="P679" s="5">
        <v>7</v>
      </c>
      <c r="Q679">
        <v>7</v>
      </c>
      <c r="R679" s="4">
        <v>0</v>
      </c>
      <c r="S679">
        <v>0</v>
      </c>
      <c r="T679" s="5">
        <v>7</v>
      </c>
      <c r="U679">
        <v>7</v>
      </c>
      <c r="V679" s="4">
        <v>0</v>
      </c>
      <c r="W679">
        <v>1</v>
      </c>
      <c r="X679" s="5">
        <v>7</v>
      </c>
      <c r="Y679">
        <v>8</v>
      </c>
      <c r="Z679" s="4">
        <v>0</v>
      </c>
      <c r="AA679">
        <v>13</v>
      </c>
      <c r="AB679" s="5">
        <v>8</v>
      </c>
      <c r="AD679">
        <v>4</v>
      </c>
      <c r="AE679">
        <v>4</v>
      </c>
      <c r="AF679" s="4">
        <v>0</v>
      </c>
      <c r="AG679">
        <v>0</v>
      </c>
      <c r="AH679" s="5">
        <v>4</v>
      </c>
      <c r="AI679">
        <v>7</v>
      </c>
      <c r="AJ679" s="4">
        <v>0</v>
      </c>
      <c r="AK679">
        <v>2</v>
      </c>
      <c r="AL679" s="5">
        <v>7</v>
      </c>
      <c r="AM679">
        <v>7</v>
      </c>
      <c r="AN679" s="4">
        <v>0</v>
      </c>
      <c r="AO679">
        <v>0</v>
      </c>
      <c r="AP679" s="5">
        <v>7</v>
      </c>
      <c r="AQ679">
        <v>7</v>
      </c>
      <c r="AR679" s="4">
        <v>0</v>
      </c>
      <c r="AS679">
        <v>0</v>
      </c>
      <c r="AT679" s="5">
        <v>7</v>
      </c>
      <c r="AU679">
        <v>7</v>
      </c>
      <c r="AV679" s="4">
        <v>0</v>
      </c>
      <c r="AW679">
        <v>13</v>
      </c>
      <c r="AX679" s="5">
        <v>7</v>
      </c>
      <c r="AY679">
        <v>7</v>
      </c>
      <c r="AZ679" s="4">
        <v>0</v>
      </c>
      <c r="BA679">
        <v>0</v>
      </c>
      <c r="BB679" s="5">
        <v>7</v>
      </c>
      <c r="BD679">
        <v>4</v>
      </c>
      <c r="BE679">
        <v>6</v>
      </c>
      <c r="BF679" s="4">
        <v>0</v>
      </c>
      <c r="BG679">
        <v>0</v>
      </c>
      <c r="BH679" s="5">
        <v>6</v>
      </c>
      <c r="BI679">
        <v>7</v>
      </c>
      <c r="BJ679" s="4">
        <v>0</v>
      </c>
      <c r="BK679">
        <v>2</v>
      </c>
      <c r="BL679" s="5">
        <v>7</v>
      </c>
      <c r="BM679">
        <v>7</v>
      </c>
      <c r="BN679" s="4">
        <v>0</v>
      </c>
      <c r="BO679">
        <v>0</v>
      </c>
      <c r="BP679" s="5">
        <v>7</v>
      </c>
      <c r="BQ679">
        <v>7</v>
      </c>
      <c r="BR679" s="4">
        <v>0</v>
      </c>
      <c r="BS679">
        <v>0</v>
      </c>
      <c r="BT679" s="5">
        <v>7</v>
      </c>
      <c r="BU679">
        <v>7</v>
      </c>
      <c r="BV679" s="4">
        <v>0</v>
      </c>
      <c r="BW679">
        <v>13</v>
      </c>
      <c r="BX679" s="5">
        <v>7</v>
      </c>
      <c r="BY679">
        <v>7</v>
      </c>
      <c r="BZ679" s="4">
        <v>0</v>
      </c>
      <c r="CA679">
        <v>0</v>
      </c>
      <c r="CB679" s="5">
        <v>7</v>
      </c>
      <c r="CD679">
        <v>4</v>
      </c>
      <c r="CE679">
        <v>6</v>
      </c>
      <c r="CF679" s="4">
        <v>0</v>
      </c>
      <c r="CG679">
        <v>0</v>
      </c>
      <c r="CH679" s="5">
        <v>6</v>
      </c>
      <c r="CI679">
        <v>7</v>
      </c>
      <c r="CJ679" s="4">
        <v>0</v>
      </c>
      <c r="CK679">
        <v>2</v>
      </c>
      <c r="CL679" s="5">
        <v>7</v>
      </c>
      <c r="CM679">
        <v>7</v>
      </c>
      <c r="CN679" s="4">
        <v>0</v>
      </c>
      <c r="CO679">
        <v>0</v>
      </c>
      <c r="CP679" s="5">
        <v>7</v>
      </c>
      <c r="CQ679">
        <v>7</v>
      </c>
      <c r="CR679" s="4">
        <v>0</v>
      </c>
      <c r="CS679">
        <v>0</v>
      </c>
      <c r="CT679" s="5">
        <v>7</v>
      </c>
      <c r="CU679">
        <v>8</v>
      </c>
      <c r="CV679" s="4">
        <v>0</v>
      </c>
      <c r="CW679">
        <v>13</v>
      </c>
      <c r="CX679" s="5">
        <v>8</v>
      </c>
      <c r="CY679" s="21">
        <v>7</v>
      </c>
      <c r="CZ679" s="21">
        <v>0</v>
      </c>
      <c r="DA679" s="21">
        <v>0</v>
      </c>
      <c r="DB679" s="5">
        <v>7</v>
      </c>
      <c r="DD679" s="8">
        <v>0</v>
      </c>
      <c r="DE679" s="8">
        <v>0</v>
      </c>
      <c r="DF679" s="8">
        <v>0</v>
      </c>
      <c r="DG679" s="8">
        <v>0</v>
      </c>
      <c r="DH679" s="8">
        <v>0</v>
      </c>
      <c r="DI679" s="8">
        <v>0</v>
      </c>
      <c r="DJ679" s="8">
        <v>0</v>
      </c>
      <c r="DK679" s="8">
        <v>0</v>
      </c>
      <c r="DL679" s="8">
        <v>0</v>
      </c>
      <c r="DM679" s="8">
        <v>0</v>
      </c>
      <c r="DN679" s="8">
        <v>0</v>
      </c>
      <c r="DO679" s="8">
        <v>0</v>
      </c>
      <c r="DP679" s="8">
        <v>0</v>
      </c>
      <c r="DQ679" s="8">
        <v>0</v>
      </c>
      <c r="DR679" s="8">
        <v>0</v>
      </c>
      <c r="DS679" s="8">
        <v>0</v>
      </c>
      <c r="DT679" s="8">
        <v>0</v>
      </c>
      <c r="DU679" s="8">
        <v>0</v>
      </c>
      <c r="DV679" s="8">
        <v>0</v>
      </c>
      <c r="DW679" s="8">
        <v>0</v>
      </c>
      <c r="DX679" s="8">
        <v>0</v>
      </c>
      <c r="DY679" s="8">
        <v>0</v>
      </c>
      <c r="DZ679" s="8">
        <v>0</v>
      </c>
      <c r="EA679" s="8">
        <v>0</v>
      </c>
      <c r="EB679" s="8">
        <v>0</v>
      </c>
      <c r="EC679" s="8">
        <v>0</v>
      </c>
      <c r="ED679" s="20">
        <v>0</v>
      </c>
      <c r="EF679" s="9">
        <v>0</v>
      </c>
      <c r="EG679" s="9">
        <v>0</v>
      </c>
      <c r="EH679" s="9">
        <v>0</v>
      </c>
      <c r="EI679" s="9">
        <v>0</v>
      </c>
      <c r="EJ679" s="9">
        <v>0</v>
      </c>
      <c r="EK679" s="9">
        <v>0</v>
      </c>
      <c r="EL679" s="9">
        <v>0</v>
      </c>
      <c r="EM679" s="9">
        <v>2</v>
      </c>
      <c r="EN679" s="9">
        <v>0</v>
      </c>
      <c r="EO679" s="9">
        <v>0</v>
      </c>
      <c r="EP679" s="9">
        <v>0</v>
      </c>
      <c r="EQ679" s="9">
        <v>0</v>
      </c>
      <c r="ER679" s="9">
        <v>0</v>
      </c>
      <c r="ES679" s="9">
        <v>0</v>
      </c>
      <c r="ET679" s="9">
        <v>0</v>
      </c>
      <c r="EU679" s="9">
        <v>0</v>
      </c>
      <c r="EV679" s="9">
        <v>0</v>
      </c>
      <c r="EW679" s="9">
        <v>0</v>
      </c>
      <c r="EX679" s="9">
        <v>0</v>
      </c>
      <c r="EY679" s="9">
        <v>1</v>
      </c>
      <c r="EZ679" s="9">
        <v>13</v>
      </c>
      <c r="FA679" s="9">
        <v>0</v>
      </c>
      <c r="FB679" s="9">
        <v>0</v>
      </c>
      <c r="FC679" s="9">
        <v>0</v>
      </c>
      <c r="FD679" s="9">
        <v>0</v>
      </c>
      <c r="FE679" s="9">
        <v>0</v>
      </c>
      <c r="FF679">
        <v>0</v>
      </c>
    </row>
    <row r="680" spans="1:162" x14ac:dyDescent="0.2">
      <c r="A680" t="s">
        <v>741</v>
      </c>
      <c r="B680" t="s">
        <v>3124</v>
      </c>
      <c r="C680" t="s">
        <v>4599</v>
      </c>
      <c r="D680" s="1">
        <v>0</v>
      </c>
      <c r="E680" s="1">
        <v>5</v>
      </c>
      <c r="F680" s="4">
        <v>0</v>
      </c>
      <c r="G680" s="4">
        <v>0</v>
      </c>
      <c r="H680" s="5">
        <v>5</v>
      </c>
      <c r="I680">
        <v>5</v>
      </c>
      <c r="J680" s="4">
        <v>0</v>
      </c>
      <c r="K680">
        <v>0</v>
      </c>
      <c r="L680" s="5">
        <v>5</v>
      </c>
      <c r="M680">
        <v>5</v>
      </c>
      <c r="N680" s="4">
        <v>0</v>
      </c>
      <c r="O680">
        <v>0</v>
      </c>
      <c r="P680" s="5">
        <v>5</v>
      </c>
      <c r="Q680">
        <v>6</v>
      </c>
      <c r="R680" s="4">
        <v>0</v>
      </c>
      <c r="S680">
        <v>17</v>
      </c>
      <c r="T680" s="5">
        <v>6</v>
      </c>
      <c r="U680">
        <v>0</v>
      </c>
      <c r="V680" s="4">
        <v>0</v>
      </c>
      <c r="W680">
        <v>0</v>
      </c>
      <c r="X680" s="5">
        <v>0</v>
      </c>
      <c r="Y680">
        <v>0</v>
      </c>
      <c r="Z680" s="4">
        <v>0</v>
      </c>
      <c r="AA680">
        <v>0</v>
      </c>
      <c r="AB680" s="5">
        <v>0</v>
      </c>
      <c r="AD680">
        <v>0</v>
      </c>
      <c r="AE680">
        <v>5</v>
      </c>
      <c r="AF680" s="4">
        <v>0</v>
      </c>
      <c r="AG680">
        <v>0</v>
      </c>
      <c r="AH680" s="5">
        <v>5</v>
      </c>
      <c r="AI680">
        <v>5</v>
      </c>
      <c r="AJ680" s="4">
        <v>0</v>
      </c>
      <c r="AK680">
        <v>0</v>
      </c>
      <c r="AL680" s="5">
        <v>5</v>
      </c>
      <c r="AM680">
        <v>5</v>
      </c>
      <c r="AN680" s="4">
        <v>0</v>
      </c>
      <c r="AO680">
        <v>0</v>
      </c>
      <c r="AP680" s="5">
        <v>5</v>
      </c>
      <c r="AQ680">
        <v>6</v>
      </c>
      <c r="AR680" s="4">
        <v>0</v>
      </c>
      <c r="AS680">
        <v>17</v>
      </c>
      <c r="AT680" s="5">
        <v>6</v>
      </c>
      <c r="AU680">
        <v>0</v>
      </c>
      <c r="AV680" s="4">
        <v>0</v>
      </c>
      <c r="AW680">
        <v>0</v>
      </c>
      <c r="AX680" s="5">
        <v>0</v>
      </c>
      <c r="AY680">
        <v>0</v>
      </c>
      <c r="AZ680" s="4">
        <v>0</v>
      </c>
      <c r="BA680">
        <v>0</v>
      </c>
      <c r="BB680" s="5">
        <v>0</v>
      </c>
      <c r="BD680">
        <v>0</v>
      </c>
      <c r="BE680">
        <v>5</v>
      </c>
      <c r="BF680" s="4">
        <v>0</v>
      </c>
      <c r="BG680">
        <v>0</v>
      </c>
      <c r="BH680" s="5">
        <v>5</v>
      </c>
      <c r="BI680">
        <v>5</v>
      </c>
      <c r="BJ680" s="4">
        <v>0</v>
      </c>
      <c r="BK680">
        <v>0</v>
      </c>
      <c r="BL680" s="5">
        <v>5</v>
      </c>
      <c r="BM680">
        <v>5</v>
      </c>
      <c r="BN680" s="4">
        <v>0</v>
      </c>
      <c r="BO680">
        <v>0</v>
      </c>
      <c r="BP680" s="5">
        <v>5</v>
      </c>
      <c r="BQ680">
        <v>6</v>
      </c>
      <c r="BR680" s="4">
        <v>0</v>
      </c>
      <c r="BS680">
        <v>17</v>
      </c>
      <c r="BT680" s="5">
        <v>6</v>
      </c>
      <c r="BU680">
        <v>0</v>
      </c>
      <c r="BV680" s="4">
        <v>0</v>
      </c>
      <c r="BW680">
        <v>0</v>
      </c>
      <c r="BX680" s="5">
        <v>0</v>
      </c>
      <c r="BY680">
        <v>0</v>
      </c>
      <c r="BZ680" s="4">
        <v>0</v>
      </c>
      <c r="CA680">
        <v>0</v>
      </c>
      <c r="CB680" s="5">
        <v>0</v>
      </c>
      <c r="CD680">
        <v>0</v>
      </c>
      <c r="CE680">
        <v>5</v>
      </c>
      <c r="CF680" s="4">
        <v>0</v>
      </c>
      <c r="CG680">
        <v>0</v>
      </c>
      <c r="CH680" s="5">
        <v>5</v>
      </c>
      <c r="CI680">
        <v>5</v>
      </c>
      <c r="CJ680" s="4">
        <v>0</v>
      </c>
      <c r="CK680">
        <v>0</v>
      </c>
      <c r="CL680" s="5">
        <v>5</v>
      </c>
      <c r="CM680">
        <v>5</v>
      </c>
      <c r="CN680" s="4">
        <v>0</v>
      </c>
      <c r="CO680">
        <v>17</v>
      </c>
      <c r="CP680" s="5">
        <v>5</v>
      </c>
      <c r="CQ680">
        <v>6</v>
      </c>
      <c r="CR680" s="4">
        <v>0</v>
      </c>
      <c r="CS680">
        <v>0</v>
      </c>
      <c r="CT680" s="5">
        <v>6</v>
      </c>
      <c r="CU680">
        <v>0</v>
      </c>
      <c r="CV680" s="4">
        <v>0</v>
      </c>
      <c r="CW680">
        <v>0</v>
      </c>
      <c r="CX680" s="5">
        <v>0</v>
      </c>
      <c r="CY680" s="21">
        <v>0</v>
      </c>
      <c r="CZ680" s="21">
        <v>0</v>
      </c>
      <c r="DA680" s="21">
        <v>0</v>
      </c>
      <c r="DB680" s="5">
        <v>0</v>
      </c>
      <c r="DD680" s="8">
        <v>0</v>
      </c>
      <c r="DE680" s="8">
        <v>0</v>
      </c>
      <c r="DF680" s="8">
        <v>0</v>
      </c>
      <c r="DG680" s="8">
        <v>0</v>
      </c>
      <c r="DH680" s="8">
        <v>0</v>
      </c>
      <c r="DI680" s="8">
        <v>0</v>
      </c>
      <c r="DJ680" s="8">
        <v>0</v>
      </c>
      <c r="DK680" s="8">
        <v>0</v>
      </c>
      <c r="DL680" s="8">
        <v>0</v>
      </c>
      <c r="DM680" s="8">
        <v>0</v>
      </c>
      <c r="DN680" s="8">
        <v>0</v>
      </c>
      <c r="DO680" s="8">
        <v>0</v>
      </c>
      <c r="DP680" s="8">
        <v>0</v>
      </c>
      <c r="DQ680" s="8">
        <v>0</v>
      </c>
      <c r="DR680" s="8">
        <v>0</v>
      </c>
      <c r="DS680" s="8">
        <v>0</v>
      </c>
      <c r="DT680" s="8">
        <v>0</v>
      </c>
      <c r="DU680" s="8">
        <v>0</v>
      </c>
      <c r="DV680" s="8">
        <v>0</v>
      </c>
      <c r="DW680" s="8">
        <v>0</v>
      </c>
      <c r="DX680" s="8">
        <v>0</v>
      </c>
      <c r="DY680" s="8">
        <v>0</v>
      </c>
      <c r="DZ680" s="8">
        <v>0</v>
      </c>
      <c r="EA680" s="8">
        <v>0</v>
      </c>
      <c r="EB680" s="8">
        <v>0</v>
      </c>
      <c r="EC680" s="8">
        <v>0</v>
      </c>
      <c r="ED680" s="20">
        <v>0</v>
      </c>
      <c r="EF680" s="9">
        <v>0</v>
      </c>
      <c r="EG680" s="9">
        <v>0</v>
      </c>
      <c r="EH680" s="9">
        <v>0</v>
      </c>
      <c r="EI680" s="9">
        <v>0</v>
      </c>
      <c r="EJ680" s="9">
        <v>0</v>
      </c>
      <c r="EK680" s="9">
        <v>0</v>
      </c>
      <c r="EL680" s="9">
        <v>0</v>
      </c>
      <c r="EM680" s="9">
        <v>0</v>
      </c>
      <c r="EN680" s="9">
        <v>0</v>
      </c>
      <c r="EO680" s="9">
        <v>0</v>
      </c>
      <c r="EP680" s="9">
        <v>0</v>
      </c>
      <c r="EQ680" s="9">
        <v>0</v>
      </c>
      <c r="ER680" s="9">
        <v>0</v>
      </c>
      <c r="ES680" s="9">
        <v>0</v>
      </c>
      <c r="ET680" s="9">
        <v>17</v>
      </c>
      <c r="EU680" s="9">
        <v>0</v>
      </c>
      <c r="EV680" s="9">
        <v>0</v>
      </c>
      <c r="EW680" s="9">
        <v>0</v>
      </c>
      <c r="EX680" s="9">
        <v>0</v>
      </c>
      <c r="EY680" s="9">
        <v>0</v>
      </c>
      <c r="EZ680" s="9">
        <v>0</v>
      </c>
      <c r="FA680" s="9">
        <v>0</v>
      </c>
      <c r="FB680" s="9">
        <v>0</v>
      </c>
      <c r="FC680" s="9">
        <v>0</v>
      </c>
      <c r="FD680" s="9">
        <v>0</v>
      </c>
      <c r="FE680" s="9">
        <v>0</v>
      </c>
      <c r="FF680">
        <v>0</v>
      </c>
    </row>
    <row r="681" spans="1:162" x14ac:dyDescent="0.2">
      <c r="A681" t="s">
        <v>754</v>
      </c>
      <c r="B681" t="s">
        <v>3125</v>
      </c>
      <c r="C681" t="s">
        <v>3</v>
      </c>
      <c r="D681" s="1">
        <v>0</v>
      </c>
      <c r="E681" s="1">
        <v>0</v>
      </c>
      <c r="F681" s="4">
        <v>0</v>
      </c>
      <c r="G681" s="4">
        <v>0</v>
      </c>
      <c r="H681" s="5">
        <v>0</v>
      </c>
      <c r="I681">
        <v>6</v>
      </c>
      <c r="J681" s="4">
        <v>0</v>
      </c>
      <c r="K681">
        <v>0</v>
      </c>
      <c r="L681" s="5">
        <v>6</v>
      </c>
      <c r="M681">
        <v>9</v>
      </c>
      <c r="N681" s="4">
        <v>0</v>
      </c>
      <c r="O681">
        <v>111</v>
      </c>
      <c r="P681" s="5">
        <v>13</v>
      </c>
      <c r="Q681">
        <v>10</v>
      </c>
      <c r="R681" s="4">
        <v>0</v>
      </c>
      <c r="S681">
        <v>0</v>
      </c>
      <c r="T681" s="5">
        <v>10</v>
      </c>
      <c r="U681">
        <v>0</v>
      </c>
      <c r="V681" s="4">
        <v>0</v>
      </c>
      <c r="W681">
        <v>0</v>
      </c>
      <c r="X681" s="5">
        <v>0</v>
      </c>
      <c r="Y681">
        <v>0</v>
      </c>
      <c r="Z681" s="4">
        <v>0</v>
      </c>
      <c r="AA681">
        <v>0</v>
      </c>
      <c r="AB681" s="5">
        <v>0</v>
      </c>
      <c r="AD681">
        <v>0</v>
      </c>
      <c r="AE681">
        <v>6</v>
      </c>
      <c r="AF681" s="4">
        <v>0</v>
      </c>
      <c r="AG681">
        <v>0</v>
      </c>
      <c r="AH681" s="5">
        <v>6</v>
      </c>
      <c r="AI681">
        <v>6</v>
      </c>
      <c r="AJ681" s="4">
        <v>0</v>
      </c>
      <c r="AK681">
        <v>1</v>
      </c>
      <c r="AL681" s="5">
        <v>6</v>
      </c>
      <c r="AM681">
        <v>10</v>
      </c>
      <c r="AN681" s="4">
        <v>0</v>
      </c>
      <c r="AO681">
        <v>111</v>
      </c>
      <c r="AP681" s="5">
        <v>13</v>
      </c>
      <c r="AQ681">
        <v>10</v>
      </c>
      <c r="AR681" s="4">
        <v>0</v>
      </c>
      <c r="AS681">
        <v>0</v>
      </c>
      <c r="AT681" s="5">
        <v>10</v>
      </c>
      <c r="AU681">
        <v>0</v>
      </c>
      <c r="AV681" s="4">
        <v>0</v>
      </c>
      <c r="AW681">
        <v>0</v>
      </c>
      <c r="AX681" s="5">
        <v>0</v>
      </c>
      <c r="AY681">
        <v>0</v>
      </c>
      <c r="AZ681" s="4">
        <v>0</v>
      </c>
      <c r="BA681">
        <v>0</v>
      </c>
      <c r="BB681" s="5">
        <v>0</v>
      </c>
      <c r="BD681">
        <v>0</v>
      </c>
      <c r="BE681">
        <v>6</v>
      </c>
      <c r="BF681" s="4">
        <v>0</v>
      </c>
      <c r="BG681">
        <v>0</v>
      </c>
      <c r="BH681" s="5">
        <v>6</v>
      </c>
      <c r="BI681">
        <v>5</v>
      </c>
      <c r="BJ681" s="4">
        <v>0</v>
      </c>
      <c r="BK681">
        <v>24</v>
      </c>
      <c r="BL681" s="5">
        <v>5</v>
      </c>
      <c r="BM681">
        <v>10</v>
      </c>
      <c r="BN681" s="4">
        <v>0</v>
      </c>
      <c r="BO681">
        <v>111</v>
      </c>
      <c r="BP681" s="5">
        <v>13</v>
      </c>
      <c r="BQ681">
        <v>0</v>
      </c>
      <c r="BR681" s="4">
        <v>0</v>
      </c>
      <c r="BS681">
        <v>0</v>
      </c>
      <c r="BT681" s="5">
        <v>0</v>
      </c>
      <c r="BU681">
        <v>0</v>
      </c>
      <c r="BV681" s="4">
        <v>0</v>
      </c>
      <c r="BW681">
        <v>0</v>
      </c>
      <c r="BX681" s="5">
        <v>0</v>
      </c>
      <c r="BY681">
        <v>0</v>
      </c>
      <c r="BZ681" s="4">
        <v>0</v>
      </c>
      <c r="CA681">
        <v>0</v>
      </c>
      <c r="CB681" s="5">
        <v>0</v>
      </c>
      <c r="CD681">
        <v>0</v>
      </c>
      <c r="CE681">
        <v>6</v>
      </c>
      <c r="CF681" s="4">
        <v>0</v>
      </c>
      <c r="CG681">
        <v>0</v>
      </c>
      <c r="CH681" s="5">
        <v>6</v>
      </c>
      <c r="CI681">
        <v>9</v>
      </c>
      <c r="CJ681" s="4">
        <v>0</v>
      </c>
      <c r="CK681">
        <v>111</v>
      </c>
      <c r="CL681" s="5">
        <v>13</v>
      </c>
      <c r="CM681">
        <v>10</v>
      </c>
      <c r="CN681" s="4">
        <v>0</v>
      </c>
      <c r="CO681">
        <v>0</v>
      </c>
      <c r="CP681" s="5">
        <v>10</v>
      </c>
      <c r="CQ681">
        <v>0</v>
      </c>
      <c r="CR681" s="4">
        <v>0</v>
      </c>
      <c r="CS681">
        <v>0</v>
      </c>
      <c r="CT681" s="5">
        <v>0</v>
      </c>
      <c r="CU681">
        <v>0</v>
      </c>
      <c r="CV681" s="4">
        <v>0</v>
      </c>
      <c r="CW681">
        <v>0</v>
      </c>
      <c r="CX681" s="5">
        <v>0</v>
      </c>
      <c r="CY681" s="21">
        <v>0</v>
      </c>
      <c r="CZ681" s="21">
        <v>0</v>
      </c>
      <c r="DA681" s="21">
        <v>0</v>
      </c>
      <c r="DB681" s="5">
        <v>0</v>
      </c>
      <c r="DD681" s="8">
        <v>0</v>
      </c>
      <c r="DE681" s="8">
        <v>0</v>
      </c>
      <c r="DF681" s="8">
        <v>0</v>
      </c>
      <c r="DG681" s="8">
        <v>0</v>
      </c>
      <c r="DH681" s="8">
        <v>0</v>
      </c>
      <c r="DI681" s="8">
        <v>0</v>
      </c>
      <c r="DJ681" s="8">
        <v>0</v>
      </c>
      <c r="DK681" s="8">
        <v>0</v>
      </c>
      <c r="DL681" s="8">
        <v>0</v>
      </c>
      <c r="DM681" s="8">
        <v>0</v>
      </c>
      <c r="DN681" s="8">
        <v>0</v>
      </c>
      <c r="DO681" s="8">
        <v>0</v>
      </c>
      <c r="DP681" s="8">
        <v>0</v>
      </c>
      <c r="DQ681" s="8">
        <v>0</v>
      </c>
      <c r="DR681" s="8">
        <v>0</v>
      </c>
      <c r="DS681" s="8">
        <v>0</v>
      </c>
      <c r="DT681" s="8">
        <v>0</v>
      </c>
      <c r="DU681" s="8">
        <v>0</v>
      </c>
      <c r="DV681" s="8">
        <v>0</v>
      </c>
      <c r="DW681" s="8">
        <v>0</v>
      </c>
      <c r="DX681" s="8">
        <v>0</v>
      </c>
      <c r="DY681" s="8">
        <v>0</v>
      </c>
      <c r="DZ681" s="8">
        <v>0</v>
      </c>
      <c r="EA681" s="8">
        <v>0</v>
      </c>
      <c r="EB681" s="8">
        <v>0</v>
      </c>
      <c r="EC681" s="8">
        <v>0</v>
      </c>
      <c r="ED681" s="20">
        <v>0</v>
      </c>
      <c r="EF681" s="9">
        <v>0</v>
      </c>
      <c r="EG681" s="9">
        <v>0</v>
      </c>
      <c r="EH681" s="9">
        <v>0</v>
      </c>
      <c r="EI681" s="9">
        <v>0</v>
      </c>
      <c r="EJ681" s="9">
        <v>0</v>
      </c>
      <c r="EK681" s="9">
        <v>0</v>
      </c>
      <c r="EL681" s="9">
        <v>0</v>
      </c>
      <c r="EM681" s="9">
        <v>0</v>
      </c>
      <c r="EN681" s="9">
        <v>1</v>
      </c>
      <c r="EO681" s="9">
        <v>24</v>
      </c>
      <c r="EP681" s="9">
        <v>111</v>
      </c>
      <c r="EQ681" s="9">
        <v>0</v>
      </c>
      <c r="ER681" s="9">
        <v>0</v>
      </c>
      <c r="ES681" s="9">
        <v>0</v>
      </c>
      <c r="ET681" s="9">
        <v>0</v>
      </c>
      <c r="EU681" s="9">
        <v>0</v>
      </c>
      <c r="EV681" s="9">
        <v>0</v>
      </c>
      <c r="EW681" s="9">
        <v>0</v>
      </c>
      <c r="EX681" s="9">
        <v>0</v>
      </c>
      <c r="EY681" s="9">
        <v>0</v>
      </c>
      <c r="EZ681" s="9">
        <v>0</v>
      </c>
      <c r="FA681" s="9">
        <v>0</v>
      </c>
      <c r="FB681" s="9">
        <v>0</v>
      </c>
      <c r="FC681" s="9">
        <v>0</v>
      </c>
      <c r="FD681" s="9">
        <v>0</v>
      </c>
      <c r="FE681" s="9">
        <v>0</v>
      </c>
      <c r="FF681">
        <v>0</v>
      </c>
    </row>
    <row r="682" spans="1:162" x14ac:dyDescent="0.2">
      <c r="A682" t="s">
        <v>448</v>
      </c>
      <c r="B682" t="s">
        <v>3126</v>
      </c>
      <c r="C682" t="s">
        <v>4599</v>
      </c>
      <c r="D682" s="1">
        <v>0</v>
      </c>
      <c r="E682" s="1">
        <v>5</v>
      </c>
      <c r="F682" s="4">
        <v>0</v>
      </c>
      <c r="G682" s="4">
        <v>0</v>
      </c>
      <c r="H682" s="5">
        <v>5</v>
      </c>
      <c r="I682">
        <v>5</v>
      </c>
      <c r="J682" s="4">
        <v>0</v>
      </c>
      <c r="K682">
        <v>0</v>
      </c>
      <c r="L682" s="5">
        <v>5</v>
      </c>
      <c r="M682">
        <v>5</v>
      </c>
      <c r="N682" s="4">
        <v>0</v>
      </c>
      <c r="O682">
        <v>0</v>
      </c>
      <c r="P682" s="5">
        <v>5</v>
      </c>
      <c r="Q682">
        <v>6</v>
      </c>
      <c r="R682" s="4">
        <v>0</v>
      </c>
      <c r="S682">
        <v>0</v>
      </c>
      <c r="T682" s="5">
        <v>6</v>
      </c>
      <c r="U682">
        <v>6</v>
      </c>
      <c r="V682" s="4">
        <v>0</v>
      </c>
      <c r="W682">
        <v>0</v>
      </c>
      <c r="X682" s="5">
        <v>6</v>
      </c>
      <c r="Y682">
        <v>6</v>
      </c>
      <c r="Z682" s="4">
        <v>0</v>
      </c>
      <c r="AA682">
        <v>0</v>
      </c>
      <c r="AB682" s="5">
        <v>6</v>
      </c>
      <c r="AD682">
        <v>5</v>
      </c>
      <c r="AE682">
        <v>5</v>
      </c>
      <c r="AF682" s="4">
        <v>0</v>
      </c>
      <c r="AG682">
        <v>0</v>
      </c>
      <c r="AH682" s="5">
        <v>5</v>
      </c>
      <c r="AI682">
        <v>5</v>
      </c>
      <c r="AJ682" s="4">
        <v>0</v>
      </c>
      <c r="AK682">
        <v>0</v>
      </c>
      <c r="AL682" s="5">
        <v>5</v>
      </c>
      <c r="AM682">
        <v>5</v>
      </c>
      <c r="AN682" s="4">
        <v>0</v>
      </c>
      <c r="AO682">
        <v>0</v>
      </c>
      <c r="AP682" s="5">
        <v>5</v>
      </c>
      <c r="AQ682">
        <v>6</v>
      </c>
      <c r="AR682" s="4">
        <v>0</v>
      </c>
      <c r="AS682">
        <v>0</v>
      </c>
      <c r="AT682" s="5">
        <v>6</v>
      </c>
      <c r="AU682">
        <v>6</v>
      </c>
      <c r="AV682" s="4">
        <v>0</v>
      </c>
      <c r="AW682">
        <v>0</v>
      </c>
      <c r="AX682" s="5">
        <v>6</v>
      </c>
      <c r="AY682">
        <v>6</v>
      </c>
      <c r="AZ682" s="4">
        <v>0</v>
      </c>
      <c r="BA682">
        <v>0</v>
      </c>
      <c r="BB682" s="5">
        <v>6</v>
      </c>
      <c r="BD682">
        <v>5</v>
      </c>
      <c r="BE682">
        <v>5</v>
      </c>
      <c r="BF682" s="4">
        <v>0</v>
      </c>
      <c r="BG682">
        <v>0</v>
      </c>
      <c r="BH682" s="5">
        <v>5</v>
      </c>
      <c r="BI682">
        <v>5</v>
      </c>
      <c r="BJ682" s="4">
        <v>0</v>
      </c>
      <c r="BK682">
        <v>0</v>
      </c>
      <c r="BL682" s="5">
        <v>5</v>
      </c>
      <c r="BM682">
        <v>5</v>
      </c>
      <c r="BN682" s="4">
        <v>0</v>
      </c>
      <c r="BO682">
        <v>0</v>
      </c>
      <c r="BP682" s="5">
        <v>5</v>
      </c>
      <c r="BQ682">
        <v>6</v>
      </c>
      <c r="BR682" s="4">
        <v>0</v>
      </c>
      <c r="BS682">
        <v>0</v>
      </c>
      <c r="BT682" s="5">
        <v>6</v>
      </c>
      <c r="BU682">
        <v>6</v>
      </c>
      <c r="BV682" s="4">
        <v>0</v>
      </c>
      <c r="BW682">
        <v>0</v>
      </c>
      <c r="BX682" s="5">
        <v>6</v>
      </c>
      <c r="BY682">
        <v>6</v>
      </c>
      <c r="BZ682" s="4">
        <v>0</v>
      </c>
      <c r="CA682">
        <v>0</v>
      </c>
      <c r="CB682" s="5">
        <v>6</v>
      </c>
      <c r="CD682">
        <v>5</v>
      </c>
      <c r="CE682">
        <v>5</v>
      </c>
      <c r="CF682" s="4">
        <v>0</v>
      </c>
      <c r="CG682">
        <v>0</v>
      </c>
      <c r="CH682" s="5">
        <v>5</v>
      </c>
      <c r="CI682">
        <v>5</v>
      </c>
      <c r="CJ682" s="4">
        <v>0</v>
      </c>
      <c r="CK682">
        <v>0</v>
      </c>
      <c r="CL682" s="5">
        <v>5</v>
      </c>
      <c r="CM682">
        <v>6</v>
      </c>
      <c r="CN682" s="4">
        <v>0</v>
      </c>
      <c r="CO682">
        <v>0</v>
      </c>
      <c r="CP682" s="5">
        <v>6</v>
      </c>
      <c r="CQ682">
        <v>6</v>
      </c>
      <c r="CR682" s="4">
        <v>0</v>
      </c>
      <c r="CS682">
        <v>0</v>
      </c>
      <c r="CT682" s="5">
        <v>6</v>
      </c>
      <c r="CU682">
        <v>6</v>
      </c>
      <c r="CV682" s="4">
        <v>0</v>
      </c>
      <c r="CW682">
        <v>0</v>
      </c>
      <c r="CX682" s="5">
        <v>6</v>
      </c>
      <c r="CY682" s="21">
        <v>6</v>
      </c>
      <c r="CZ682" s="21">
        <v>0</v>
      </c>
      <c r="DA682" s="21">
        <v>0</v>
      </c>
      <c r="DB682" s="5">
        <v>6</v>
      </c>
      <c r="DD682" s="8">
        <v>0</v>
      </c>
      <c r="DE682" s="8">
        <v>0</v>
      </c>
      <c r="DF682" s="8">
        <v>0</v>
      </c>
      <c r="DG682" s="8">
        <v>0</v>
      </c>
      <c r="DH682" s="8">
        <v>0</v>
      </c>
      <c r="DI682" s="8">
        <v>0</v>
      </c>
      <c r="DJ682" s="8">
        <v>0</v>
      </c>
      <c r="DK682" s="8">
        <v>0</v>
      </c>
      <c r="DL682" s="8">
        <v>0</v>
      </c>
      <c r="DM682" s="8">
        <v>0</v>
      </c>
      <c r="DN682" s="8">
        <v>0</v>
      </c>
      <c r="DO682" s="8">
        <v>0</v>
      </c>
      <c r="DP682" s="8">
        <v>0</v>
      </c>
      <c r="DQ682" s="8">
        <v>0</v>
      </c>
      <c r="DR682" s="8">
        <v>0</v>
      </c>
      <c r="DS682" s="8">
        <v>0</v>
      </c>
      <c r="DT682" s="8">
        <v>0</v>
      </c>
      <c r="DU682" s="8">
        <v>0</v>
      </c>
      <c r="DV682" s="8">
        <v>0</v>
      </c>
      <c r="DW682" s="8">
        <v>0</v>
      </c>
      <c r="DX682" s="8">
        <v>0</v>
      </c>
      <c r="DY682" s="8">
        <v>0</v>
      </c>
      <c r="DZ682" s="8">
        <v>0</v>
      </c>
      <c r="EA682" s="8">
        <v>0</v>
      </c>
      <c r="EB682" s="8">
        <v>0</v>
      </c>
      <c r="EC682" s="8">
        <v>0</v>
      </c>
      <c r="ED682" s="20">
        <v>0</v>
      </c>
      <c r="EF682" s="9">
        <v>0</v>
      </c>
      <c r="EG682" s="9">
        <v>0</v>
      </c>
      <c r="EH682" s="9">
        <v>0</v>
      </c>
      <c r="EI682" s="9">
        <v>0</v>
      </c>
      <c r="EJ682" s="9">
        <v>0</v>
      </c>
      <c r="EK682" s="9">
        <v>0</v>
      </c>
      <c r="EL682" s="9">
        <v>0</v>
      </c>
      <c r="EM682" s="9">
        <v>0</v>
      </c>
      <c r="EN682" s="9">
        <v>0</v>
      </c>
      <c r="EO682" s="9">
        <v>0</v>
      </c>
      <c r="EP682" s="9">
        <v>0</v>
      </c>
      <c r="EQ682" s="9">
        <v>0</v>
      </c>
      <c r="ER682" s="9">
        <v>0</v>
      </c>
      <c r="ES682" s="9">
        <v>0</v>
      </c>
      <c r="ET682" s="9">
        <v>0</v>
      </c>
      <c r="EU682" s="9">
        <v>0</v>
      </c>
      <c r="EV682" s="9">
        <v>0</v>
      </c>
      <c r="EW682" s="9">
        <v>0</v>
      </c>
      <c r="EX682" s="9">
        <v>0</v>
      </c>
      <c r="EY682" s="9">
        <v>0</v>
      </c>
      <c r="EZ682" s="9">
        <v>0</v>
      </c>
      <c r="FA682" s="9">
        <v>0</v>
      </c>
      <c r="FB682" s="9">
        <v>0</v>
      </c>
      <c r="FC682" s="9">
        <v>0</v>
      </c>
      <c r="FD682" s="9">
        <v>0</v>
      </c>
      <c r="FE682" s="9">
        <v>0</v>
      </c>
      <c r="FF682">
        <v>0</v>
      </c>
    </row>
    <row r="683" spans="1:162" x14ac:dyDescent="0.2">
      <c r="A683" t="s">
        <v>762</v>
      </c>
      <c r="B683" t="s">
        <v>3127</v>
      </c>
      <c r="C683" t="s">
        <v>3</v>
      </c>
      <c r="D683" s="1">
        <v>0</v>
      </c>
      <c r="E683" s="1">
        <v>0</v>
      </c>
      <c r="F683" s="4">
        <v>0</v>
      </c>
      <c r="G683" s="4">
        <v>0</v>
      </c>
      <c r="H683" s="5">
        <v>0</v>
      </c>
      <c r="I683">
        <v>5</v>
      </c>
      <c r="J683" s="4">
        <v>0</v>
      </c>
      <c r="K683">
        <v>0</v>
      </c>
      <c r="L683" s="5">
        <v>5</v>
      </c>
      <c r="M683">
        <v>5</v>
      </c>
      <c r="N683" s="4">
        <v>0</v>
      </c>
      <c r="O683">
        <v>5</v>
      </c>
      <c r="P683" s="5">
        <v>5</v>
      </c>
      <c r="Q683">
        <v>6</v>
      </c>
      <c r="R683" s="4">
        <v>0</v>
      </c>
      <c r="S683">
        <v>0</v>
      </c>
      <c r="T683" s="5">
        <v>6</v>
      </c>
      <c r="U683">
        <v>8</v>
      </c>
      <c r="V683" s="4">
        <v>0</v>
      </c>
      <c r="W683">
        <v>89</v>
      </c>
      <c r="X683" s="5">
        <v>8</v>
      </c>
      <c r="Y683">
        <v>8</v>
      </c>
      <c r="Z683" s="4">
        <v>0</v>
      </c>
      <c r="AA683">
        <v>60</v>
      </c>
      <c r="AB683" s="5">
        <v>8</v>
      </c>
      <c r="AD683">
        <v>0</v>
      </c>
      <c r="AE683">
        <v>0</v>
      </c>
      <c r="AF683" s="4">
        <v>0</v>
      </c>
      <c r="AG683">
        <v>0</v>
      </c>
      <c r="AH683" s="5">
        <v>0</v>
      </c>
      <c r="AI683">
        <v>5</v>
      </c>
      <c r="AJ683" s="4">
        <v>0</v>
      </c>
      <c r="AK683">
        <v>0</v>
      </c>
      <c r="AL683" s="5">
        <v>5</v>
      </c>
      <c r="AM683">
        <v>5</v>
      </c>
      <c r="AN683" s="4">
        <v>0</v>
      </c>
      <c r="AO683">
        <v>5</v>
      </c>
      <c r="AP683" s="5">
        <v>5</v>
      </c>
      <c r="AQ683">
        <v>6</v>
      </c>
      <c r="AR683" s="4">
        <v>0</v>
      </c>
      <c r="AS683">
        <v>0</v>
      </c>
      <c r="AT683" s="5">
        <v>6</v>
      </c>
      <c r="AU683">
        <v>8</v>
      </c>
      <c r="AV683" s="4">
        <v>0</v>
      </c>
      <c r="AW683">
        <v>89</v>
      </c>
      <c r="AX683" s="5">
        <v>8</v>
      </c>
      <c r="AY683">
        <v>9</v>
      </c>
      <c r="AZ683" s="4">
        <v>0</v>
      </c>
      <c r="BA683">
        <v>92</v>
      </c>
      <c r="BB683" s="5">
        <v>13</v>
      </c>
      <c r="BD683">
        <v>0</v>
      </c>
      <c r="BE683">
        <v>5</v>
      </c>
      <c r="BF683" s="4">
        <v>0</v>
      </c>
      <c r="BG683">
        <v>0</v>
      </c>
      <c r="BH683" s="5">
        <v>5</v>
      </c>
      <c r="BI683">
        <v>5</v>
      </c>
      <c r="BJ683" s="4">
        <v>0</v>
      </c>
      <c r="BK683">
        <v>5</v>
      </c>
      <c r="BL683" s="5">
        <v>5</v>
      </c>
      <c r="BM683">
        <v>5</v>
      </c>
      <c r="BN683" s="4">
        <v>0</v>
      </c>
      <c r="BO683">
        <v>0</v>
      </c>
      <c r="BP683" s="5">
        <v>5</v>
      </c>
      <c r="BQ683">
        <v>7</v>
      </c>
      <c r="BR683" s="4">
        <v>0</v>
      </c>
      <c r="BS683">
        <v>27</v>
      </c>
      <c r="BT683" s="5">
        <v>7</v>
      </c>
      <c r="BU683">
        <v>8</v>
      </c>
      <c r="BV683" s="4">
        <v>0</v>
      </c>
      <c r="BW683">
        <v>89</v>
      </c>
      <c r="BX683" s="5">
        <v>8</v>
      </c>
      <c r="BY683">
        <v>9</v>
      </c>
      <c r="BZ683" s="4">
        <v>0</v>
      </c>
      <c r="CA683">
        <v>92</v>
      </c>
      <c r="CB683" s="5">
        <v>13</v>
      </c>
      <c r="CD683">
        <v>0</v>
      </c>
      <c r="CE683">
        <v>5</v>
      </c>
      <c r="CF683" s="4">
        <v>0</v>
      </c>
      <c r="CG683">
        <v>0</v>
      </c>
      <c r="CH683" s="5">
        <v>5</v>
      </c>
      <c r="CI683">
        <v>5</v>
      </c>
      <c r="CJ683" s="4">
        <v>0</v>
      </c>
      <c r="CK683">
        <v>5</v>
      </c>
      <c r="CL683" s="5">
        <v>5</v>
      </c>
      <c r="CM683">
        <v>5</v>
      </c>
      <c r="CN683" s="4">
        <v>0</v>
      </c>
      <c r="CO683">
        <v>0</v>
      </c>
      <c r="CP683" s="5">
        <v>5</v>
      </c>
      <c r="CQ683">
        <v>8</v>
      </c>
      <c r="CR683" s="4">
        <v>0</v>
      </c>
      <c r="CS683">
        <v>27</v>
      </c>
      <c r="CT683" s="5">
        <v>8</v>
      </c>
      <c r="CU683">
        <v>8</v>
      </c>
      <c r="CV683" s="4">
        <v>0</v>
      </c>
      <c r="CW683">
        <v>89</v>
      </c>
      <c r="CX683" s="5">
        <v>8</v>
      </c>
      <c r="CY683" s="21">
        <v>9</v>
      </c>
      <c r="CZ683" s="21">
        <v>0</v>
      </c>
      <c r="DA683" s="21">
        <v>92</v>
      </c>
      <c r="DB683" s="5">
        <v>13</v>
      </c>
      <c r="DD683" s="8">
        <v>0</v>
      </c>
      <c r="DE683" s="8">
        <v>0</v>
      </c>
      <c r="DF683" s="8">
        <v>0</v>
      </c>
      <c r="DG683" s="8">
        <v>0</v>
      </c>
      <c r="DH683" s="8">
        <v>0</v>
      </c>
      <c r="DI683" s="8">
        <v>0</v>
      </c>
      <c r="DJ683" s="8">
        <v>0</v>
      </c>
      <c r="DK683" s="8">
        <v>0</v>
      </c>
      <c r="DL683" s="8">
        <v>0</v>
      </c>
      <c r="DM683" s="8">
        <v>0</v>
      </c>
      <c r="DN683" s="8">
        <v>0</v>
      </c>
      <c r="DO683" s="8">
        <v>0</v>
      </c>
      <c r="DP683" s="8">
        <v>0</v>
      </c>
      <c r="DQ683" s="8">
        <v>0</v>
      </c>
      <c r="DR683" s="8">
        <v>0</v>
      </c>
      <c r="DS683" s="8">
        <v>0</v>
      </c>
      <c r="DT683" s="8">
        <v>0</v>
      </c>
      <c r="DU683" s="8">
        <v>0</v>
      </c>
      <c r="DV683" s="8">
        <v>0</v>
      </c>
      <c r="DW683" s="8">
        <v>0</v>
      </c>
      <c r="DX683" s="8">
        <v>0</v>
      </c>
      <c r="DY683" s="8">
        <v>0</v>
      </c>
      <c r="DZ683" s="8">
        <v>0</v>
      </c>
      <c r="EA683" s="8">
        <v>0</v>
      </c>
      <c r="EB683" s="8">
        <v>0</v>
      </c>
      <c r="EC683" s="8">
        <v>0</v>
      </c>
      <c r="ED683" s="20">
        <v>0</v>
      </c>
      <c r="EF683" s="9">
        <v>0</v>
      </c>
      <c r="EG683" s="9">
        <v>0</v>
      </c>
      <c r="EH683" s="9">
        <v>0</v>
      </c>
      <c r="EI683" s="9">
        <v>0</v>
      </c>
      <c r="EJ683" s="9">
        <v>0</v>
      </c>
      <c r="EK683" s="9">
        <v>0</v>
      </c>
      <c r="EL683" s="9">
        <v>0</v>
      </c>
      <c r="EM683" s="9">
        <v>0</v>
      </c>
      <c r="EN683" s="9">
        <v>0</v>
      </c>
      <c r="EO683" s="9">
        <v>5</v>
      </c>
      <c r="EP683" s="9">
        <v>0</v>
      </c>
      <c r="EQ683" s="9">
        <v>0</v>
      </c>
      <c r="ER683" s="9">
        <v>0</v>
      </c>
      <c r="ES683" s="9">
        <v>0</v>
      </c>
      <c r="ET683" s="9">
        <v>0</v>
      </c>
      <c r="EU683" s="9">
        <v>0</v>
      </c>
      <c r="EV683" s="9">
        <v>0</v>
      </c>
      <c r="EW683" s="9">
        <v>27</v>
      </c>
      <c r="EX683" s="9">
        <v>0</v>
      </c>
      <c r="EY683" s="9">
        <v>89</v>
      </c>
      <c r="EZ683" s="9">
        <v>0</v>
      </c>
      <c r="FA683" s="9">
        <v>9</v>
      </c>
      <c r="FB683" s="9">
        <v>41</v>
      </c>
      <c r="FC683" s="9">
        <v>60</v>
      </c>
      <c r="FD683" s="9">
        <v>92</v>
      </c>
      <c r="FE683" s="9">
        <v>0</v>
      </c>
      <c r="FF683">
        <v>15</v>
      </c>
    </row>
    <row r="684" spans="1:162" x14ac:dyDescent="0.2">
      <c r="A684" t="s">
        <v>246</v>
      </c>
      <c r="B684" t="s">
        <v>3128</v>
      </c>
      <c r="C684" t="s">
        <v>3</v>
      </c>
      <c r="D684" s="1">
        <v>0</v>
      </c>
      <c r="E684" s="1">
        <v>3</v>
      </c>
      <c r="F684" s="4">
        <v>0</v>
      </c>
      <c r="G684" s="4">
        <v>0</v>
      </c>
      <c r="H684" s="5">
        <v>3</v>
      </c>
      <c r="I684">
        <v>4</v>
      </c>
      <c r="J684" s="4">
        <v>0</v>
      </c>
      <c r="K684">
        <v>0</v>
      </c>
      <c r="L684" s="5">
        <v>4</v>
      </c>
      <c r="M684">
        <v>4</v>
      </c>
      <c r="N684" s="4">
        <v>0</v>
      </c>
      <c r="O684">
        <v>0</v>
      </c>
      <c r="P684" s="5">
        <v>4</v>
      </c>
      <c r="Q684">
        <v>6</v>
      </c>
      <c r="R684" s="4">
        <v>0</v>
      </c>
      <c r="S684">
        <v>0</v>
      </c>
      <c r="T684" s="5">
        <v>6</v>
      </c>
      <c r="U684">
        <v>6</v>
      </c>
      <c r="V684" s="4">
        <v>0</v>
      </c>
      <c r="W684">
        <v>0</v>
      </c>
      <c r="X684" s="5">
        <v>6</v>
      </c>
      <c r="Y684">
        <v>6</v>
      </c>
      <c r="Z684" s="4">
        <v>0</v>
      </c>
      <c r="AA684">
        <v>0</v>
      </c>
      <c r="AB684" s="5">
        <v>6</v>
      </c>
      <c r="AD684">
        <v>0</v>
      </c>
      <c r="AE684">
        <v>3</v>
      </c>
      <c r="AF684" s="4">
        <v>0</v>
      </c>
      <c r="AG684">
        <v>0</v>
      </c>
      <c r="AH684" s="5">
        <v>3</v>
      </c>
      <c r="AI684">
        <v>4</v>
      </c>
      <c r="AJ684" s="4">
        <v>0</v>
      </c>
      <c r="AK684">
        <v>0</v>
      </c>
      <c r="AL684" s="5">
        <v>4</v>
      </c>
      <c r="AM684">
        <v>4</v>
      </c>
      <c r="AN684" s="4">
        <v>0</v>
      </c>
      <c r="AO684">
        <v>0</v>
      </c>
      <c r="AP684" s="5">
        <v>4</v>
      </c>
      <c r="AQ684">
        <v>6</v>
      </c>
      <c r="AR684" s="4">
        <v>0</v>
      </c>
      <c r="AS684">
        <v>0</v>
      </c>
      <c r="AT684" s="5">
        <v>6</v>
      </c>
      <c r="AU684">
        <v>6</v>
      </c>
      <c r="AV684" s="4">
        <v>0</v>
      </c>
      <c r="AW684">
        <v>0</v>
      </c>
      <c r="AX684" s="5">
        <v>6</v>
      </c>
      <c r="AY684">
        <v>6</v>
      </c>
      <c r="AZ684" s="4">
        <v>0</v>
      </c>
      <c r="BA684">
        <v>0</v>
      </c>
      <c r="BB684" s="5">
        <v>6</v>
      </c>
      <c r="BD684">
        <v>0</v>
      </c>
      <c r="BE684">
        <v>4</v>
      </c>
      <c r="BF684" s="4">
        <v>0</v>
      </c>
      <c r="BG684">
        <v>0</v>
      </c>
      <c r="BH684" s="5">
        <v>4</v>
      </c>
      <c r="BI684">
        <v>4</v>
      </c>
      <c r="BJ684" s="4">
        <v>0</v>
      </c>
      <c r="BK684">
        <v>0</v>
      </c>
      <c r="BL684" s="5">
        <v>4</v>
      </c>
      <c r="BM684">
        <v>4</v>
      </c>
      <c r="BN684" s="4">
        <v>0</v>
      </c>
      <c r="BO684">
        <v>0</v>
      </c>
      <c r="BP684" s="5">
        <v>4</v>
      </c>
      <c r="BQ684">
        <v>6</v>
      </c>
      <c r="BR684" s="4">
        <v>0</v>
      </c>
      <c r="BS684">
        <v>0</v>
      </c>
      <c r="BT684" s="5">
        <v>6</v>
      </c>
      <c r="BU684">
        <v>6</v>
      </c>
      <c r="BV684" s="4">
        <v>0</v>
      </c>
      <c r="BW684">
        <v>0</v>
      </c>
      <c r="BX684" s="5">
        <v>6</v>
      </c>
      <c r="BY684">
        <v>6</v>
      </c>
      <c r="BZ684" s="4">
        <v>0</v>
      </c>
      <c r="CA684">
        <v>0</v>
      </c>
      <c r="CB684" s="5">
        <v>6</v>
      </c>
      <c r="CD684">
        <v>3</v>
      </c>
      <c r="CE684">
        <v>4</v>
      </c>
      <c r="CF684" s="4">
        <v>0</v>
      </c>
      <c r="CG684">
        <v>0</v>
      </c>
      <c r="CH684" s="5">
        <v>4</v>
      </c>
      <c r="CI684">
        <v>4</v>
      </c>
      <c r="CJ684" s="4">
        <v>0</v>
      </c>
      <c r="CK684">
        <v>0</v>
      </c>
      <c r="CL684" s="5">
        <v>4</v>
      </c>
      <c r="CM684">
        <v>4</v>
      </c>
      <c r="CN684" s="4">
        <v>0</v>
      </c>
      <c r="CO684">
        <v>0</v>
      </c>
      <c r="CP684" s="5">
        <v>4</v>
      </c>
      <c r="CQ684">
        <v>6</v>
      </c>
      <c r="CR684" s="4">
        <v>0</v>
      </c>
      <c r="CS684">
        <v>0</v>
      </c>
      <c r="CT684" s="5">
        <v>6</v>
      </c>
      <c r="CU684">
        <v>6</v>
      </c>
      <c r="CV684" s="4">
        <v>0</v>
      </c>
      <c r="CW684">
        <v>0</v>
      </c>
      <c r="CX684" s="5">
        <v>6</v>
      </c>
      <c r="CY684" s="21">
        <v>6</v>
      </c>
      <c r="CZ684" s="21">
        <v>0</v>
      </c>
      <c r="DA684" s="21">
        <v>0</v>
      </c>
      <c r="DB684" s="5">
        <v>6</v>
      </c>
      <c r="DD684" s="8">
        <v>0</v>
      </c>
      <c r="DE684" s="8">
        <v>0</v>
      </c>
      <c r="DF684" s="8">
        <v>0</v>
      </c>
      <c r="DG684" s="8">
        <v>0</v>
      </c>
      <c r="DH684" s="8">
        <v>0</v>
      </c>
      <c r="DI684" s="8">
        <v>0</v>
      </c>
      <c r="DJ684" s="8">
        <v>0</v>
      </c>
      <c r="DK684" s="8">
        <v>0</v>
      </c>
      <c r="DL684" s="8">
        <v>0</v>
      </c>
      <c r="DM684" s="8">
        <v>0</v>
      </c>
      <c r="DN684" s="8">
        <v>0</v>
      </c>
      <c r="DO684" s="8">
        <v>0</v>
      </c>
      <c r="DP684" s="8">
        <v>0</v>
      </c>
      <c r="DQ684" s="8">
        <v>0</v>
      </c>
      <c r="DR684" s="8">
        <v>0</v>
      </c>
      <c r="DS684" s="8">
        <v>0</v>
      </c>
      <c r="DT684" s="8">
        <v>0</v>
      </c>
      <c r="DU684" s="8">
        <v>0</v>
      </c>
      <c r="DV684" s="8">
        <v>0</v>
      </c>
      <c r="DW684" s="8">
        <v>0</v>
      </c>
      <c r="DX684" s="8">
        <v>0</v>
      </c>
      <c r="DY684" s="8">
        <v>0</v>
      </c>
      <c r="DZ684" s="8">
        <v>0</v>
      </c>
      <c r="EA684" s="8">
        <v>0</v>
      </c>
      <c r="EB684" s="8">
        <v>0</v>
      </c>
      <c r="EC684" s="8">
        <v>0</v>
      </c>
      <c r="ED684" s="20">
        <v>0</v>
      </c>
      <c r="EF684" s="9">
        <v>0</v>
      </c>
      <c r="EG684" s="9">
        <v>0</v>
      </c>
      <c r="EH684" s="9">
        <v>0</v>
      </c>
      <c r="EI684" s="9">
        <v>0</v>
      </c>
      <c r="EJ684" s="9">
        <v>0</v>
      </c>
      <c r="EK684" s="9">
        <v>0</v>
      </c>
      <c r="EL684" s="9">
        <v>0</v>
      </c>
      <c r="EM684" s="9">
        <v>0</v>
      </c>
      <c r="EN684" s="9">
        <v>0</v>
      </c>
      <c r="EO684" s="9">
        <v>0</v>
      </c>
      <c r="EP684" s="9">
        <v>0</v>
      </c>
      <c r="EQ684" s="9">
        <v>0</v>
      </c>
      <c r="ER684" s="9">
        <v>0</v>
      </c>
      <c r="ES684" s="9">
        <v>0</v>
      </c>
      <c r="ET684" s="9">
        <v>0</v>
      </c>
      <c r="EU684" s="9">
        <v>0</v>
      </c>
      <c r="EV684" s="9">
        <v>0</v>
      </c>
      <c r="EW684" s="9">
        <v>0</v>
      </c>
      <c r="EX684" s="9">
        <v>0</v>
      </c>
      <c r="EY684" s="9">
        <v>0</v>
      </c>
      <c r="EZ684" s="9">
        <v>0</v>
      </c>
      <c r="FA684" s="9">
        <v>0</v>
      </c>
      <c r="FB684" s="9">
        <v>0</v>
      </c>
      <c r="FC684" s="9">
        <v>0</v>
      </c>
      <c r="FD684" s="9">
        <v>0</v>
      </c>
      <c r="FE684" s="9">
        <v>0</v>
      </c>
      <c r="FF684">
        <v>0</v>
      </c>
    </row>
    <row r="685" spans="1:162" x14ac:dyDescent="0.2">
      <c r="A685" t="s">
        <v>652</v>
      </c>
      <c r="B685" t="s">
        <v>3129</v>
      </c>
      <c r="C685" t="s">
        <v>3</v>
      </c>
      <c r="D685" s="1">
        <v>0</v>
      </c>
      <c r="E685" s="1">
        <v>0</v>
      </c>
      <c r="F685" s="4">
        <v>0</v>
      </c>
      <c r="G685" s="4">
        <v>0</v>
      </c>
      <c r="H685" s="5">
        <v>0</v>
      </c>
      <c r="I685">
        <v>5</v>
      </c>
      <c r="J685" s="4">
        <v>0</v>
      </c>
      <c r="K685">
        <v>0</v>
      </c>
      <c r="L685" s="5">
        <v>5</v>
      </c>
      <c r="M685">
        <v>5</v>
      </c>
      <c r="N685" s="4">
        <v>0</v>
      </c>
      <c r="O685">
        <v>0</v>
      </c>
      <c r="P685" s="5">
        <v>5</v>
      </c>
      <c r="Q685">
        <v>6</v>
      </c>
      <c r="R685" s="4">
        <v>0</v>
      </c>
      <c r="S685">
        <v>2</v>
      </c>
      <c r="T685" s="5">
        <v>6</v>
      </c>
      <c r="U685">
        <v>6</v>
      </c>
      <c r="V685" s="4">
        <v>0</v>
      </c>
      <c r="W685">
        <v>0</v>
      </c>
      <c r="X685" s="5">
        <v>6</v>
      </c>
      <c r="Y685">
        <v>6</v>
      </c>
      <c r="Z685" s="4">
        <v>0</v>
      </c>
      <c r="AA685">
        <v>0</v>
      </c>
      <c r="AB685" s="5">
        <v>6</v>
      </c>
      <c r="AD685">
        <v>0</v>
      </c>
      <c r="AE685">
        <v>0</v>
      </c>
      <c r="AF685" s="4">
        <v>0</v>
      </c>
      <c r="AG685">
        <v>0</v>
      </c>
      <c r="AH685" s="5">
        <v>0</v>
      </c>
      <c r="AI685">
        <v>5</v>
      </c>
      <c r="AJ685" s="4">
        <v>0</v>
      </c>
      <c r="AK685">
        <v>0</v>
      </c>
      <c r="AL685" s="5">
        <v>5</v>
      </c>
      <c r="AM685">
        <v>5</v>
      </c>
      <c r="AN685" s="4">
        <v>0</v>
      </c>
      <c r="AO685">
        <v>0</v>
      </c>
      <c r="AP685" s="5">
        <v>5</v>
      </c>
      <c r="AQ685">
        <v>6</v>
      </c>
      <c r="AR685" s="4">
        <v>0</v>
      </c>
      <c r="AS685">
        <v>2</v>
      </c>
      <c r="AT685" s="5">
        <v>6</v>
      </c>
      <c r="AU685">
        <v>6</v>
      </c>
      <c r="AV685" s="4">
        <v>0</v>
      </c>
      <c r="AW685">
        <v>0</v>
      </c>
      <c r="AX685" s="5">
        <v>6</v>
      </c>
      <c r="AY685">
        <v>6</v>
      </c>
      <c r="AZ685" s="4">
        <v>0</v>
      </c>
      <c r="BA685">
        <v>0</v>
      </c>
      <c r="BB685" s="5">
        <v>6</v>
      </c>
      <c r="BD685">
        <v>0</v>
      </c>
      <c r="BE685">
        <v>5</v>
      </c>
      <c r="BF685" s="4">
        <v>0</v>
      </c>
      <c r="BG685">
        <v>0</v>
      </c>
      <c r="BH685" s="5">
        <v>5</v>
      </c>
      <c r="BI685">
        <v>5</v>
      </c>
      <c r="BJ685" s="4">
        <v>0</v>
      </c>
      <c r="BK685">
        <v>0</v>
      </c>
      <c r="BL685" s="5">
        <v>5</v>
      </c>
      <c r="BM685">
        <v>6</v>
      </c>
      <c r="BN685" s="4">
        <v>0</v>
      </c>
      <c r="BO685">
        <v>0</v>
      </c>
      <c r="BP685" s="5">
        <v>6</v>
      </c>
      <c r="BQ685">
        <v>6</v>
      </c>
      <c r="BR685" s="4">
        <v>0</v>
      </c>
      <c r="BS685">
        <v>2</v>
      </c>
      <c r="BT685" s="5">
        <v>6</v>
      </c>
      <c r="BU685">
        <v>6</v>
      </c>
      <c r="BV685" s="4">
        <v>0</v>
      </c>
      <c r="BW685">
        <v>0</v>
      </c>
      <c r="BX685" s="5">
        <v>6</v>
      </c>
      <c r="BY685">
        <v>6</v>
      </c>
      <c r="BZ685" s="4">
        <v>0</v>
      </c>
      <c r="CA685">
        <v>0</v>
      </c>
      <c r="CB685" s="5">
        <v>6</v>
      </c>
      <c r="CD685">
        <v>0</v>
      </c>
      <c r="CE685">
        <v>5</v>
      </c>
      <c r="CF685" s="4">
        <v>0</v>
      </c>
      <c r="CG685">
        <v>0</v>
      </c>
      <c r="CH685" s="5">
        <v>5</v>
      </c>
      <c r="CI685">
        <v>5</v>
      </c>
      <c r="CJ685" s="4">
        <v>0</v>
      </c>
      <c r="CK685">
        <v>0</v>
      </c>
      <c r="CL685" s="5">
        <v>5</v>
      </c>
      <c r="CM685">
        <v>6</v>
      </c>
      <c r="CN685" s="4">
        <v>0</v>
      </c>
      <c r="CO685">
        <v>0</v>
      </c>
      <c r="CP685" s="5">
        <v>6</v>
      </c>
      <c r="CQ685">
        <v>6</v>
      </c>
      <c r="CR685" s="4">
        <v>0</v>
      </c>
      <c r="CS685">
        <v>2</v>
      </c>
      <c r="CT685" s="5">
        <v>6</v>
      </c>
      <c r="CU685">
        <v>6</v>
      </c>
      <c r="CV685" s="4">
        <v>0</v>
      </c>
      <c r="CW685">
        <v>0</v>
      </c>
      <c r="CX685" s="5">
        <v>6</v>
      </c>
      <c r="CY685" s="21">
        <v>6</v>
      </c>
      <c r="CZ685" s="21">
        <v>0</v>
      </c>
      <c r="DA685" s="21">
        <v>0</v>
      </c>
      <c r="DB685" s="5">
        <v>6</v>
      </c>
      <c r="DD685" s="8">
        <v>0</v>
      </c>
      <c r="DE685" s="8">
        <v>0</v>
      </c>
      <c r="DF685" s="8">
        <v>0</v>
      </c>
      <c r="DG685" s="8">
        <v>0</v>
      </c>
      <c r="DH685" s="8">
        <v>0</v>
      </c>
      <c r="DI685" s="8">
        <v>0</v>
      </c>
      <c r="DJ685" s="8">
        <v>0</v>
      </c>
      <c r="DK685" s="8">
        <v>0</v>
      </c>
      <c r="DL685" s="8">
        <v>0</v>
      </c>
      <c r="DM685" s="8">
        <v>0</v>
      </c>
      <c r="DN685" s="8">
        <v>0</v>
      </c>
      <c r="DO685" s="8">
        <v>0</v>
      </c>
      <c r="DP685" s="8">
        <v>0</v>
      </c>
      <c r="DQ685" s="8">
        <v>0</v>
      </c>
      <c r="DR685" s="8">
        <v>0</v>
      </c>
      <c r="DS685" s="8">
        <v>0</v>
      </c>
      <c r="DT685" s="8">
        <v>0</v>
      </c>
      <c r="DU685" s="8">
        <v>0</v>
      </c>
      <c r="DV685" s="8">
        <v>0</v>
      </c>
      <c r="DW685" s="8">
        <v>0</v>
      </c>
      <c r="DX685" s="8">
        <v>0</v>
      </c>
      <c r="DY685" s="8">
        <v>0</v>
      </c>
      <c r="DZ685" s="8">
        <v>0</v>
      </c>
      <c r="EA685" s="8">
        <v>0</v>
      </c>
      <c r="EB685" s="8">
        <v>0</v>
      </c>
      <c r="EC685" s="8">
        <v>0</v>
      </c>
      <c r="ED685" s="20">
        <v>0</v>
      </c>
      <c r="EF685" s="9">
        <v>0</v>
      </c>
      <c r="EG685" s="9">
        <v>0</v>
      </c>
      <c r="EH685" s="9">
        <v>0</v>
      </c>
      <c r="EI685" s="9">
        <v>0</v>
      </c>
      <c r="EJ685" s="9">
        <v>0</v>
      </c>
      <c r="EK685" s="9">
        <v>0</v>
      </c>
      <c r="EL685" s="9">
        <v>0</v>
      </c>
      <c r="EM685" s="9">
        <v>0</v>
      </c>
      <c r="EN685" s="9">
        <v>0</v>
      </c>
      <c r="EO685" s="9">
        <v>0</v>
      </c>
      <c r="EP685" s="9">
        <v>0</v>
      </c>
      <c r="EQ685" s="9">
        <v>0</v>
      </c>
      <c r="ER685" s="9">
        <v>0</v>
      </c>
      <c r="ES685" s="9">
        <v>0</v>
      </c>
      <c r="ET685" s="9">
        <v>0</v>
      </c>
      <c r="EU685" s="9">
        <v>2</v>
      </c>
      <c r="EV685" s="9">
        <v>0</v>
      </c>
      <c r="EW685" s="9">
        <v>0</v>
      </c>
      <c r="EX685" s="9">
        <v>0</v>
      </c>
      <c r="EY685" s="9">
        <v>0</v>
      </c>
      <c r="EZ685" s="9">
        <v>0</v>
      </c>
      <c r="FA685" s="9">
        <v>0</v>
      </c>
      <c r="FB685" s="9">
        <v>0</v>
      </c>
      <c r="FC685" s="9">
        <v>0</v>
      </c>
      <c r="FD685" s="9">
        <v>0</v>
      </c>
      <c r="FE685" s="9">
        <v>0</v>
      </c>
      <c r="FF685">
        <v>0</v>
      </c>
    </row>
    <row r="686" spans="1:162" x14ac:dyDescent="0.2">
      <c r="A686" t="s">
        <v>752</v>
      </c>
      <c r="B686" t="s">
        <v>3130</v>
      </c>
      <c r="C686" t="s">
        <v>3</v>
      </c>
      <c r="D686" s="1">
        <v>0</v>
      </c>
      <c r="E686" s="1">
        <v>0</v>
      </c>
      <c r="F686" s="4">
        <v>0</v>
      </c>
      <c r="G686" s="4">
        <v>0</v>
      </c>
      <c r="H686" s="5">
        <v>0</v>
      </c>
      <c r="I686">
        <v>5</v>
      </c>
      <c r="J686" s="4">
        <v>0</v>
      </c>
      <c r="K686">
        <v>0</v>
      </c>
      <c r="L686" s="5">
        <v>5</v>
      </c>
      <c r="M686">
        <v>5</v>
      </c>
      <c r="N686" s="4">
        <v>0</v>
      </c>
      <c r="O686">
        <v>0</v>
      </c>
      <c r="P686" s="5">
        <v>5</v>
      </c>
      <c r="Q686">
        <v>6</v>
      </c>
      <c r="R686" s="4">
        <v>0</v>
      </c>
      <c r="S686">
        <v>0</v>
      </c>
      <c r="T686" s="5">
        <v>6</v>
      </c>
      <c r="U686">
        <v>6</v>
      </c>
      <c r="V686" s="4">
        <v>0</v>
      </c>
      <c r="W686">
        <v>0</v>
      </c>
      <c r="X686" s="5">
        <v>6</v>
      </c>
      <c r="Y686">
        <v>6</v>
      </c>
      <c r="Z686" s="4">
        <v>0</v>
      </c>
      <c r="AA686">
        <v>0</v>
      </c>
      <c r="AB686" s="5">
        <v>6</v>
      </c>
      <c r="AD686">
        <v>0</v>
      </c>
      <c r="AE686">
        <v>0</v>
      </c>
      <c r="AF686" s="4">
        <v>0</v>
      </c>
      <c r="AG686">
        <v>0</v>
      </c>
      <c r="AH686" s="5">
        <v>0</v>
      </c>
      <c r="AI686">
        <v>5</v>
      </c>
      <c r="AJ686" s="4">
        <v>0</v>
      </c>
      <c r="AK686">
        <v>0</v>
      </c>
      <c r="AL686" s="5">
        <v>5</v>
      </c>
      <c r="AM686">
        <v>5</v>
      </c>
      <c r="AN686" s="4">
        <v>0</v>
      </c>
      <c r="AO686">
        <v>0</v>
      </c>
      <c r="AP686" s="5">
        <v>5</v>
      </c>
      <c r="AQ686">
        <v>6</v>
      </c>
      <c r="AR686" s="4">
        <v>0</v>
      </c>
      <c r="AS686">
        <v>0</v>
      </c>
      <c r="AT686" s="5">
        <v>6</v>
      </c>
      <c r="AU686">
        <v>6</v>
      </c>
      <c r="AV686" s="4">
        <v>0</v>
      </c>
      <c r="AW686">
        <v>0</v>
      </c>
      <c r="AX686" s="5">
        <v>6</v>
      </c>
      <c r="AY686">
        <v>6</v>
      </c>
      <c r="AZ686" s="4">
        <v>0</v>
      </c>
      <c r="BA686">
        <v>0</v>
      </c>
      <c r="BB686" s="5">
        <v>6</v>
      </c>
      <c r="BD686">
        <v>0</v>
      </c>
      <c r="BE686">
        <v>5</v>
      </c>
      <c r="BF686" s="4">
        <v>0</v>
      </c>
      <c r="BG686">
        <v>0</v>
      </c>
      <c r="BH686" s="5">
        <v>5</v>
      </c>
      <c r="BI686">
        <v>5</v>
      </c>
      <c r="BJ686" s="4">
        <v>0</v>
      </c>
      <c r="BK686">
        <v>0</v>
      </c>
      <c r="BL686" s="5">
        <v>5</v>
      </c>
      <c r="BM686">
        <v>5</v>
      </c>
      <c r="BN686" s="4">
        <v>0</v>
      </c>
      <c r="BO686">
        <v>0</v>
      </c>
      <c r="BP686" s="5">
        <v>5</v>
      </c>
      <c r="BQ686">
        <v>6</v>
      </c>
      <c r="BR686" s="4">
        <v>0</v>
      </c>
      <c r="BS686">
        <v>0</v>
      </c>
      <c r="BT686" s="5">
        <v>6</v>
      </c>
      <c r="BU686">
        <v>6</v>
      </c>
      <c r="BV686" s="4">
        <v>0</v>
      </c>
      <c r="BW686">
        <v>0</v>
      </c>
      <c r="BX686" s="5">
        <v>6</v>
      </c>
      <c r="BY686">
        <v>6</v>
      </c>
      <c r="BZ686" s="4">
        <v>0</v>
      </c>
      <c r="CA686">
        <v>0</v>
      </c>
      <c r="CB686" s="5">
        <v>6</v>
      </c>
      <c r="CD686">
        <v>0</v>
      </c>
      <c r="CE686">
        <v>5</v>
      </c>
      <c r="CF686" s="4">
        <v>0</v>
      </c>
      <c r="CG686">
        <v>0</v>
      </c>
      <c r="CH686" s="5">
        <v>5</v>
      </c>
      <c r="CI686">
        <v>5</v>
      </c>
      <c r="CJ686" s="4">
        <v>0</v>
      </c>
      <c r="CK686">
        <v>0</v>
      </c>
      <c r="CL686" s="5">
        <v>5</v>
      </c>
      <c r="CM686">
        <v>6</v>
      </c>
      <c r="CN686" s="4">
        <v>0</v>
      </c>
      <c r="CO686">
        <v>0</v>
      </c>
      <c r="CP686" s="5">
        <v>6</v>
      </c>
      <c r="CQ686">
        <v>6</v>
      </c>
      <c r="CR686" s="4">
        <v>0</v>
      </c>
      <c r="CS686">
        <v>0</v>
      </c>
      <c r="CT686" s="5">
        <v>6</v>
      </c>
      <c r="CU686">
        <v>6</v>
      </c>
      <c r="CV686" s="4">
        <v>0</v>
      </c>
      <c r="CW686">
        <v>0</v>
      </c>
      <c r="CX686" s="5">
        <v>6</v>
      </c>
      <c r="CY686" s="21">
        <v>6</v>
      </c>
      <c r="CZ686" s="21">
        <v>0</v>
      </c>
      <c r="DA686" s="21">
        <v>6</v>
      </c>
      <c r="DB686" s="5">
        <v>6</v>
      </c>
      <c r="DD686" s="8">
        <v>0</v>
      </c>
      <c r="DE686" s="8">
        <v>0</v>
      </c>
      <c r="DF686" s="8">
        <v>0</v>
      </c>
      <c r="DG686" s="8">
        <v>0</v>
      </c>
      <c r="DH686" s="8">
        <v>0</v>
      </c>
      <c r="DI686" s="8">
        <v>0</v>
      </c>
      <c r="DJ686" s="8">
        <v>0</v>
      </c>
      <c r="DK686" s="8">
        <v>0</v>
      </c>
      <c r="DL686" s="8">
        <v>0</v>
      </c>
      <c r="DM686" s="8">
        <v>0</v>
      </c>
      <c r="DN686" s="8">
        <v>0</v>
      </c>
      <c r="DO686" s="8">
        <v>0</v>
      </c>
      <c r="DP686" s="8">
        <v>0</v>
      </c>
      <c r="DQ686" s="8">
        <v>0</v>
      </c>
      <c r="DR686" s="8">
        <v>0</v>
      </c>
      <c r="DS686" s="8">
        <v>0</v>
      </c>
      <c r="DT686" s="8">
        <v>0</v>
      </c>
      <c r="DU686" s="8">
        <v>0</v>
      </c>
      <c r="DV686" s="8">
        <v>0</v>
      </c>
      <c r="DW686" s="8">
        <v>0</v>
      </c>
      <c r="DX686" s="8">
        <v>0</v>
      </c>
      <c r="DY686" s="8">
        <v>0</v>
      </c>
      <c r="DZ686" s="8">
        <v>0</v>
      </c>
      <c r="EA686" s="8">
        <v>0</v>
      </c>
      <c r="EB686" s="8">
        <v>0</v>
      </c>
      <c r="EC686" s="8">
        <v>0</v>
      </c>
      <c r="ED686" s="20">
        <v>0</v>
      </c>
      <c r="EF686" s="9">
        <v>0</v>
      </c>
      <c r="EG686" s="9">
        <v>0</v>
      </c>
      <c r="EH686" s="9">
        <v>0</v>
      </c>
      <c r="EI686" s="9">
        <v>0</v>
      </c>
      <c r="EJ686" s="9">
        <v>0</v>
      </c>
      <c r="EK686" s="9">
        <v>0</v>
      </c>
      <c r="EL686" s="9">
        <v>0</v>
      </c>
      <c r="EM686" s="9">
        <v>0</v>
      </c>
      <c r="EN686" s="9">
        <v>0</v>
      </c>
      <c r="EO686" s="9">
        <v>0</v>
      </c>
      <c r="EP686" s="9">
        <v>0</v>
      </c>
      <c r="EQ686" s="9">
        <v>0</v>
      </c>
      <c r="ER686" s="9">
        <v>0</v>
      </c>
      <c r="ES686" s="9">
        <v>0</v>
      </c>
      <c r="ET686" s="9">
        <v>0</v>
      </c>
      <c r="EU686" s="9">
        <v>0</v>
      </c>
      <c r="EV686" s="9">
        <v>0</v>
      </c>
      <c r="EW686" s="9">
        <v>0</v>
      </c>
      <c r="EX686" s="9">
        <v>0</v>
      </c>
      <c r="EY686" s="9">
        <v>0</v>
      </c>
      <c r="EZ686" s="9">
        <v>0</v>
      </c>
      <c r="FA686" s="9">
        <v>0</v>
      </c>
      <c r="FB686" s="9">
        <v>0</v>
      </c>
      <c r="FC686" s="9">
        <v>0</v>
      </c>
      <c r="FD686" s="9">
        <v>0</v>
      </c>
      <c r="FE686" s="9">
        <v>0</v>
      </c>
      <c r="FF686">
        <v>6</v>
      </c>
    </row>
    <row r="687" spans="1:162" x14ac:dyDescent="0.2">
      <c r="A687" t="s">
        <v>768</v>
      </c>
      <c r="B687" t="s">
        <v>3131</v>
      </c>
      <c r="C687" t="s">
        <v>4599</v>
      </c>
      <c r="D687" s="1">
        <v>0</v>
      </c>
      <c r="E687" s="1">
        <v>0</v>
      </c>
      <c r="F687" s="4">
        <v>0</v>
      </c>
      <c r="G687" s="4">
        <v>0</v>
      </c>
      <c r="H687" s="5">
        <v>0</v>
      </c>
      <c r="I687">
        <v>5</v>
      </c>
      <c r="J687" s="4">
        <v>0</v>
      </c>
      <c r="K687">
        <v>0</v>
      </c>
      <c r="L687" s="5">
        <v>5</v>
      </c>
      <c r="M687">
        <v>5</v>
      </c>
      <c r="N687" s="4">
        <v>0</v>
      </c>
      <c r="O687">
        <v>1</v>
      </c>
      <c r="P687" s="5">
        <v>5</v>
      </c>
      <c r="Q687">
        <v>5</v>
      </c>
      <c r="R687" s="4">
        <v>0</v>
      </c>
      <c r="S687">
        <v>0</v>
      </c>
      <c r="T687" s="5">
        <v>5</v>
      </c>
      <c r="U687">
        <v>8</v>
      </c>
      <c r="V687" s="4">
        <v>0</v>
      </c>
      <c r="W687">
        <v>6</v>
      </c>
      <c r="X687" s="5">
        <v>8</v>
      </c>
      <c r="Y687">
        <v>0</v>
      </c>
      <c r="Z687" s="4">
        <v>0</v>
      </c>
      <c r="AA687">
        <v>24</v>
      </c>
      <c r="AB687" s="5">
        <v>0</v>
      </c>
      <c r="AD687">
        <v>0</v>
      </c>
      <c r="AE687">
        <v>0</v>
      </c>
      <c r="AF687" s="4">
        <v>0</v>
      </c>
      <c r="AG687">
        <v>0</v>
      </c>
      <c r="AH687" s="5">
        <v>0</v>
      </c>
      <c r="AI687">
        <v>5</v>
      </c>
      <c r="AJ687" s="4">
        <v>0</v>
      </c>
      <c r="AK687">
        <v>1</v>
      </c>
      <c r="AL687" s="5">
        <v>5</v>
      </c>
      <c r="AM687">
        <v>5</v>
      </c>
      <c r="AN687" s="4">
        <v>0</v>
      </c>
      <c r="AO687">
        <v>0</v>
      </c>
      <c r="AP687" s="5">
        <v>5</v>
      </c>
      <c r="AQ687">
        <v>5</v>
      </c>
      <c r="AR687" s="4">
        <v>0</v>
      </c>
      <c r="AS687">
        <v>0</v>
      </c>
      <c r="AT687" s="5">
        <v>5</v>
      </c>
      <c r="AU687">
        <v>8</v>
      </c>
      <c r="AV687" s="4">
        <v>0</v>
      </c>
      <c r="AW687">
        <v>24</v>
      </c>
      <c r="AX687" s="5">
        <v>8</v>
      </c>
      <c r="AY687">
        <v>0</v>
      </c>
      <c r="AZ687" s="4">
        <v>0</v>
      </c>
      <c r="BA687">
        <v>0</v>
      </c>
      <c r="BB687" s="5">
        <v>0</v>
      </c>
      <c r="BD687">
        <v>0</v>
      </c>
      <c r="BE687">
        <v>5</v>
      </c>
      <c r="BF687" s="4">
        <v>0</v>
      </c>
      <c r="BG687">
        <v>0</v>
      </c>
      <c r="BH687" s="5">
        <v>5</v>
      </c>
      <c r="BI687">
        <v>5</v>
      </c>
      <c r="BJ687" s="4">
        <v>0</v>
      </c>
      <c r="BK687">
        <v>1</v>
      </c>
      <c r="BL687" s="5">
        <v>5</v>
      </c>
      <c r="BM687">
        <v>5</v>
      </c>
      <c r="BN687" s="4">
        <v>0</v>
      </c>
      <c r="BO687">
        <v>0</v>
      </c>
      <c r="BP687" s="5">
        <v>5</v>
      </c>
      <c r="BQ687">
        <v>5</v>
      </c>
      <c r="BR687" s="4">
        <v>0</v>
      </c>
      <c r="BS687">
        <v>0</v>
      </c>
      <c r="BT687" s="5">
        <v>5</v>
      </c>
      <c r="BU687">
        <v>8</v>
      </c>
      <c r="BV687" s="4">
        <v>0</v>
      </c>
      <c r="BW687">
        <v>24</v>
      </c>
      <c r="BX687" s="5">
        <v>8</v>
      </c>
      <c r="BY687">
        <v>0</v>
      </c>
      <c r="BZ687" s="4">
        <v>0</v>
      </c>
      <c r="CA687">
        <v>0</v>
      </c>
      <c r="CB687" s="5">
        <v>0</v>
      </c>
      <c r="CD687">
        <v>0</v>
      </c>
      <c r="CE687">
        <v>5</v>
      </c>
      <c r="CF687" s="4">
        <v>0</v>
      </c>
      <c r="CG687">
        <v>0</v>
      </c>
      <c r="CH687" s="5">
        <v>5</v>
      </c>
      <c r="CI687">
        <v>5</v>
      </c>
      <c r="CJ687" s="4">
        <v>0</v>
      </c>
      <c r="CK687">
        <v>1</v>
      </c>
      <c r="CL687" s="5">
        <v>5</v>
      </c>
      <c r="CM687">
        <v>5</v>
      </c>
      <c r="CN687" s="4">
        <v>0</v>
      </c>
      <c r="CO687">
        <v>0</v>
      </c>
      <c r="CP687" s="5">
        <v>5</v>
      </c>
      <c r="CQ687">
        <v>8</v>
      </c>
      <c r="CR687" s="4">
        <v>0</v>
      </c>
      <c r="CS687">
        <v>0</v>
      </c>
      <c r="CT687" s="5">
        <v>8</v>
      </c>
      <c r="CU687">
        <v>0</v>
      </c>
      <c r="CV687" s="4">
        <v>0</v>
      </c>
      <c r="CW687">
        <v>24</v>
      </c>
      <c r="CX687" s="5">
        <v>0</v>
      </c>
      <c r="CY687" s="21">
        <v>0</v>
      </c>
      <c r="CZ687" s="21">
        <v>0</v>
      </c>
      <c r="DA687" s="21">
        <v>0</v>
      </c>
      <c r="DB687" s="5">
        <v>0</v>
      </c>
      <c r="DD687" s="8">
        <v>0</v>
      </c>
      <c r="DE687" s="8">
        <v>0</v>
      </c>
      <c r="DF687" s="8">
        <v>0</v>
      </c>
      <c r="DG687" s="8">
        <v>0</v>
      </c>
      <c r="DH687" s="8">
        <v>0</v>
      </c>
      <c r="DI687" s="8">
        <v>0</v>
      </c>
      <c r="DJ687" s="8">
        <v>0</v>
      </c>
      <c r="DK687" s="8">
        <v>0</v>
      </c>
      <c r="DL687" s="8">
        <v>0</v>
      </c>
      <c r="DM687" s="8">
        <v>0</v>
      </c>
      <c r="DN687" s="8">
        <v>0</v>
      </c>
      <c r="DO687" s="8">
        <v>0</v>
      </c>
      <c r="DP687" s="8">
        <v>0</v>
      </c>
      <c r="DQ687" s="8">
        <v>0</v>
      </c>
      <c r="DR687" s="8">
        <v>0</v>
      </c>
      <c r="DS687" s="8">
        <v>0</v>
      </c>
      <c r="DT687" s="8">
        <v>0</v>
      </c>
      <c r="DU687" s="8">
        <v>0</v>
      </c>
      <c r="DV687" s="8">
        <v>0</v>
      </c>
      <c r="DW687" s="8">
        <v>0</v>
      </c>
      <c r="DX687" s="8">
        <v>0</v>
      </c>
      <c r="DY687" s="8">
        <v>0</v>
      </c>
      <c r="DZ687" s="8">
        <v>0</v>
      </c>
      <c r="EA687" s="8">
        <v>0</v>
      </c>
      <c r="EB687" s="8">
        <v>0</v>
      </c>
      <c r="EC687" s="8">
        <v>0</v>
      </c>
      <c r="ED687" s="20">
        <v>0</v>
      </c>
      <c r="EF687" s="9">
        <v>0</v>
      </c>
      <c r="EG687" s="9">
        <v>0</v>
      </c>
      <c r="EH687" s="9">
        <v>0</v>
      </c>
      <c r="EI687" s="9">
        <v>0</v>
      </c>
      <c r="EJ687" s="9">
        <v>0</v>
      </c>
      <c r="EK687" s="9">
        <v>0</v>
      </c>
      <c r="EL687" s="9">
        <v>0</v>
      </c>
      <c r="EM687" s="9">
        <v>0</v>
      </c>
      <c r="EN687" s="9">
        <v>1</v>
      </c>
      <c r="EO687" s="9">
        <v>0</v>
      </c>
      <c r="EP687" s="9">
        <v>0</v>
      </c>
      <c r="EQ687" s="9">
        <v>0</v>
      </c>
      <c r="ER687" s="9">
        <v>0</v>
      </c>
      <c r="ES687" s="9">
        <v>0</v>
      </c>
      <c r="ET687" s="9">
        <v>0</v>
      </c>
      <c r="EU687" s="9">
        <v>0</v>
      </c>
      <c r="EV687" s="9">
        <v>0</v>
      </c>
      <c r="EW687" s="9">
        <v>0</v>
      </c>
      <c r="EX687" s="9">
        <v>0</v>
      </c>
      <c r="EY687" s="9">
        <v>6</v>
      </c>
      <c r="EZ687" s="9">
        <v>24</v>
      </c>
      <c r="FA687" s="9">
        <v>0</v>
      </c>
      <c r="FB687" s="9">
        <v>0</v>
      </c>
      <c r="FC687" s="9">
        <v>0</v>
      </c>
      <c r="FD687" s="9">
        <v>0</v>
      </c>
      <c r="FE687" s="9">
        <v>0</v>
      </c>
      <c r="FF687">
        <v>0</v>
      </c>
    </row>
    <row r="688" spans="1:162" x14ac:dyDescent="0.2">
      <c r="A688" t="s">
        <v>586</v>
      </c>
      <c r="B688" t="s">
        <v>3132</v>
      </c>
      <c r="C688" t="s">
        <v>3</v>
      </c>
      <c r="D688" s="1">
        <v>0</v>
      </c>
      <c r="E688" s="1">
        <v>0</v>
      </c>
      <c r="F688" s="4">
        <v>0</v>
      </c>
      <c r="G688" s="4">
        <v>0</v>
      </c>
      <c r="H688" s="5">
        <v>0</v>
      </c>
      <c r="I688">
        <v>6</v>
      </c>
      <c r="J688" s="4">
        <v>0</v>
      </c>
      <c r="K688">
        <v>0</v>
      </c>
      <c r="L688" s="5">
        <v>6</v>
      </c>
      <c r="M688">
        <v>5</v>
      </c>
      <c r="N688" s="4">
        <v>0</v>
      </c>
      <c r="O688">
        <v>0</v>
      </c>
      <c r="P688" s="5">
        <v>5</v>
      </c>
      <c r="Q688">
        <v>6</v>
      </c>
      <c r="R688" s="4">
        <v>0</v>
      </c>
      <c r="S688">
        <v>21</v>
      </c>
      <c r="T688" s="5">
        <v>6</v>
      </c>
      <c r="U688">
        <v>6</v>
      </c>
      <c r="V688" s="4">
        <v>0</v>
      </c>
      <c r="W688">
        <v>0</v>
      </c>
      <c r="X688" s="5">
        <v>6</v>
      </c>
      <c r="Y688">
        <v>6</v>
      </c>
      <c r="Z688" s="4">
        <v>0</v>
      </c>
      <c r="AA688">
        <v>0</v>
      </c>
      <c r="AB688" s="5">
        <v>6</v>
      </c>
      <c r="AD688">
        <v>0</v>
      </c>
      <c r="AE688">
        <v>5</v>
      </c>
      <c r="AF688" s="4">
        <v>0</v>
      </c>
      <c r="AG688">
        <v>0</v>
      </c>
      <c r="AH688" s="5">
        <v>5</v>
      </c>
      <c r="AI688">
        <v>6</v>
      </c>
      <c r="AJ688" s="4">
        <v>0</v>
      </c>
      <c r="AK688">
        <v>0</v>
      </c>
      <c r="AL688" s="5">
        <v>6</v>
      </c>
      <c r="AM688">
        <v>5</v>
      </c>
      <c r="AN688" s="4">
        <v>0</v>
      </c>
      <c r="AO688">
        <v>0</v>
      </c>
      <c r="AP688" s="5">
        <v>5</v>
      </c>
      <c r="AQ688">
        <v>6</v>
      </c>
      <c r="AR688" s="4">
        <v>0</v>
      </c>
      <c r="AS688">
        <v>21</v>
      </c>
      <c r="AT688" s="5">
        <v>6</v>
      </c>
      <c r="AU688">
        <v>6</v>
      </c>
      <c r="AV688" s="4">
        <v>0</v>
      </c>
      <c r="AW688">
        <v>0</v>
      </c>
      <c r="AX688" s="5">
        <v>6</v>
      </c>
      <c r="AY688">
        <v>6</v>
      </c>
      <c r="AZ688" s="4">
        <v>0</v>
      </c>
      <c r="BA688">
        <v>0</v>
      </c>
      <c r="BB688" s="5">
        <v>6</v>
      </c>
      <c r="BD688">
        <v>0</v>
      </c>
      <c r="BE688">
        <v>5</v>
      </c>
      <c r="BF688" s="4">
        <v>0</v>
      </c>
      <c r="BG688">
        <v>0</v>
      </c>
      <c r="BH688" s="5">
        <v>5</v>
      </c>
      <c r="BI688">
        <v>5</v>
      </c>
      <c r="BJ688" s="4">
        <v>0</v>
      </c>
      <c r="BK688">
        <v>0</v>
      </c>
      <c r="BL688" s="5">
        <v>5</v>
      </c>
      <c r="BM688">
        <v>5</v>
      </c>
      <c r="BN688" s="4">
        <v>0</v>
      </c>
      <c r="BO688">
        <v>0</v>
      </c>
      <c r="BP688" s="5">
        <v>5</v>
      </c>
      <c r="BQ688">
        <v>6</v>
      </c>
      <c r="BR688" s="4">
        <v>0</v>
      </c>
      <c r="BS688">
        <v>21</v>
      </c>
      <c r="BT688" s="5">
        <v>6</v>
      </c>
      <c r="BU688">
        <v>6</v>
      </c>
      <c r="BV688" s="4">
        <v>0</v>
      </c>
      <c r="BW688">
        <v>0</v>
      </c>
      <c r="BX688" s="5">
        <v>6</v>
      </c>
      <c r="BY688">
        <v>6</v>
      </c>
      <c r="BZ688" s="4">
        <v>0</v>
      </c>
      <c r="CA688">
        <v>0</v>
      </c>
      <c r="CB688" s="5">
        <v>6</v>
      </c>
      <c r="CD688">
        <v>0</v>
      </c>
      <c r="CE688">
        <v>5</v>
      </c>
      <c r="CF688" s="4">
        <v>0</v>
      </c>
      <c r="CG688">
        <v>0</v>
      </c>
      <c r="CH688" s="5">
        <v>5</v>
      </c>
      <c r="CI688">
        <v>5</v>
      </c>
      <c r="CJ688" s="4">
        <v>0</v>
      </c>
      <c r="CK688">
        <v>0</v>
      </c>
      <c r="CL688" s="5">
        <v>5</v>
      </c>
      <c r="CM688">
        <v>6</v>
      </c>
      <c r="CN688" s="4">
        <v>0</v>
      </c>
      <c r="CO688">
        <v>21</v>
      </c>
      <c r="CP688" s="5">
        <v>6</v>
      </c>
      <c r="CQ688">
        <v>6</v>
      </c>
      <c r="CR688" s="4">
        <v>0</v>
      </c>
      <c r="CS688">
        <v>0</v>
      </c>
      <c r="CT688" s="5">
        <v>6</v>
      </c>
      <c r="CU688">
        <v>6</v>
      </c>
      <c r="CV688" s="4">
        <v>0</v>
      </c>
      <c r="CW688">
        <v>0</v>
      </c>
      <c r="CX688" s="5">
        <v>6</v>
      </c>
      <c r="CY688" s="21">
        <v>6</v>
      </c>
      <c r="CZ688" s="21">
        <v>0</v>
      </c>
      <c r="DA688" s="21">
        <v>0</v>
      </c>
      <c r="DB688" s="5">
        <v>6</v>
      </c>
      <c r="DD688" s="8">
        <v>0</v>
      </c>
      <c r="DE688" s="8">
        <v>0</v>
      </c>
      <c r="DF688" s="8">
        <v>0</v>
      </c>
      <c r="DG688" s="8">
        <v>0</v>
      </c>
      <c r="DH688" s="8">
        <v>0</v>
      </c>
      <c r="DI688" s="8">
        <v>0</v>
      </c>
      <c r="DJ688" s="8">
        <v>0</v>
      </c>
      <c r="DK688" s="8">
        <v>0</v>
      </c>
      <c r="DL688" s="8">
        <v>0</v>
      </c>
      <c r="DM688" s="8">
        <v>0</v>
      </c>
      <c r="DN688" s="8">
        <v>0</v>
      </c>
      <c r="DO688" s="8">
        <v>0</v>
      </c>
      <c r="DP688" s="8">
        <v>0</v>
      </c>
      <c r="DQ688" s="8">
        <v>0</v>
      </c>
      <c r="DR688" s="8">
        <v>0</v>
      </c>
      <c r="DS688" s="8">
        <v>0</v>
      </c>
      <c r="DT688" s="8">
        <v>0</v>
      </c>
      <c r="DU688" s="8">
        <v>0</v>
      </c>
      <c r="DV688" s="8">
        <v>0</v>
      </c>
      <c r="DW688" s="8">
        <v>0</v>
      </c>
      <c r="DX688" s="8">
        <v>0</v>
      </c>
      <c r="DY688" s="8">
        <v>0</v>
      </c>
      <c r="DZ688" s="8">
        <v>0</v>
      </c>
      <c r="EA688" s="8">
        <v>0</v>
      </c>
      <c r="EB688" s="8">
        <v>0</v>
      </c>
      <c r="EC688" s="8">
        <v>0</v>
      </c>
      <c r="ED688" s="20">
        <v>0</v>
      </c>
      <c r="EF688" s="9">
        <v>0</v>
      </c>
      <c r="EG688" s="9">
        <v>0</v>
      </c>
      <c r="EH688" s="9">
        <v>0</v>
      </c>
      <c r="EI688" s="9">
        <v>0</v>
      </c>
      <c r="EJ688" s="9">
        <v>0</v>
      </c>
      <c r="EK688" s="9">
        <v>0</v>
      </c>
      <c r="EL688" s="9">
        <v>0</v>
      </c>
      <c r="EM688" s="9">
        <v>0</v>
      </c>
      <c r="EN688" s="9">
        <v>0</v>
      </c>
      <c r="EO688" s="9">
        <v>0</v>
      </c>
      <c r="EP688" s="9">
        <v>0</v>
      </c>
      <c r="EQ688" s="9">
        <v>0</v>
      </c>
      <c r="ER688" s="9">
        <v>0</v>
      </c>
      <c r="ES688" s="9">
        <v>0</v>
      </c>
      <c r="ET688" s="9">
        <v>21</v>
      </c>
      <c r="EU688" s="9">
        <v>0</v>
      </c>
      <c r="EV688" s="9">
        <v>0</v>
      </c>
      <c r="EW688" s="9">
        <v>0</v>
      </c>
      <c r="EX688" s="9">
        <v>0</v>
      </c>
      <c r="EY688" s="9">
        <v>0</v>
      </c>
      <c r="EZ688" s="9">
        <v>0</v>
      </c>
      <c r="FA688" s="9">
        <v>0</v>
      </c>
      <c r="FB688" s="9">
        <v>0</v>
      </c>
      <c r="FC688" s="9">
        <v>0</v>
      </c>
      <c r="FD688" s="9">
        <v>0</v>
      </c>
      <c r="FE688" s="9">
        <v>0</v>
      </c>
      <c r="FF688">
        <v>0</v>
      </c>
    </row>
    <row r="689" spans="1:162" x14ac:dyDescent="0.2">
      <c r="A689" t="s">
        <v>751</v>
      </c>
      <c r="B689" t="s">
        <v>3133</v>
      </c>
      <c r="C689" t="s">
        <v>3</v>
      </c>
      <c r="D689" s="1">
        <v>0</v>
      </c>
      <c r="E689" s="1">
        <v>0</v>
      </c>
      <c r="F689" s="4">
        <v>0</v>
      </c>
      <c r="G689" s="4">
        <v>0</v>
      </c>
      <c r="H689" s="5">
        <v>0</v>
      </c>
      <c r="I689">
        <v>4</v>
      </c>
      <c r="J689" s="4">
        <v>0</v>
      </c>
      <c r="K689">
        <v>0</v>
      </c>
      <c r="L689" s="5">
        <v>4</v>
      </c>
      <c r="M689">
        <v>4</v>
      </c>
      <c r="N689" s="4">
        <v>0</v>
      </c>
      <c r="O689">
        <v>0</v>
      </c>
      <c r="P689" s="5">
        <v>4</v>
      </c>
      <c r="Q689">
        <v>5</v>
      </c>
      <c r="R689" s="4">
        <v>0</v>
      </c>
      <c r="S689">
        <v>0</v>
      </c>
      <c r="T689" s="5">
        <v>5</v>
      </c>
      <c r="U689">
        <v>7</v>
      </c>
      <c r="V689" s="4">
        <v>0</v>
      </c>
      <c r="W689">
        <v>0</v>
      </c>
      <c r="X689" s="5">
        <v>7</v>
      </c>
      <c r="Y689">
        <v>7</v>
      </c>
      <c r="Z689" s="4">
        <v>0</v>
      </c>
      <c r="AA689">
        <v>0</v>
      </c>
      <c r="AB689" s="5">
        <v>7</v>
      </c>
      <c r="AD689">
        <v>0</v>
      </c>
      <c r="AE689">
        <v>0</v>
      </c>
      <c r="AF689" s="4">
        <v>0</v>
      </c>
      <c r="AG689">
        <v>0</v>
      </c>
      <c r="AH689" s="5">
        <v>0</v>
      </c>
      <c r="AI689">
        <v>4</v>
      </c>
      <c r="AJ689" s="4">
        <v>0</v>
      </c>
      <c r="AK689">
        <v>0</v>
      </c>
      <c r="AL689" s="5">
        <v>4</v>
      </c>
      <c r="AM689">
        <v>4</v>
      </c>
      <c r="AN689" s="4">
        <v>0</v>
      </c>
      <c r="AO689">
        <v>0</v>
      </c>
      <c r="AP689" s="5">
        <v>4</v>
      </c>
      <c r="AQ689">
        <v>5</v>
      </c>
      <c r="AR689" s="4">
        <v>0</v>
      </c>
      <c r="AS689">
        <v>0</v>
      </c>
      <c r="AT689" s="5">
        <v>5</v>
      </c>
      <c r="AU689">
        <v>7</v>
      </c>
      <c r="AV689" s="4">
        <v>0</v>
      </c>
      <c r="AW689">
        <v>0</v>
      </c>
      <c r="AX689" s="5">
        <v>7</v>
      </c>
      <c r="AY689">
        <v>7</v>
      </c>
      <c r="AZ689" s="4">
        <v>0</v>
      </c>
      <c r="BA689">
        <v>0</v>
      </c>
      <c r="BB689" s="5">
        <v>7</v>
      </c>
      <c r="BD689">
        <v>0</v>
      </c>
      <c r="BE689">
        <v>0</v>
      </c>
      <c r="BF689" s="4">
        <v>0</v>
      </c>
      <c r="BG689">
        <v>0</v>
      </c>
      <c r="BH689" s="5">
        <v>0</v>
      </c>
      <c r="BI689">
        <v>4</v>
      </c>
      <c r="BJ689" s="4">
        <v>0</v>
      </c>
      <c r="BK689">
        <v>0</v>
      </c>
      <c r="BL689" s="5">
        <v>4</v>
      </c>
      <c r="BM689">
        <v>4</v>
      </c>
      <c r="BN689" s="4">
        <v>0</v>
      </c>
      <c r="BO689">
        <v>0</v>
      </c>
      <c r="BP689" s="5">
        <v>4</v>
      </c>
      <c r="BQ689">
        <v>5</v>
      </c>
      <c r="BR689" s="4">
        <v>0</v>
      </c>
      <c r="BS689">
        <v>0</v>
      </c>
      <c r="BT689" s="5">
        <v>5</v>
      </c>
      <c r="BU689">
        <v>7</v>
      </c>
      <c r="BV689" s="4">
        <v>0</v>
      </c>
      <c r="BW689">
        <v>0</v>
      </c>
      <c r="BX689" s="5">
        <v>7</v>
      </c>
      <c r="BY689">
        <v>7</v>
      </c>
      <c r="BZ689" s="4">
        <v>0</v>
      </c>
      <c r="CA689">
        <v>0</v>
      </c>
      <c r="CB689" s="5">
        <v>7</v>
      </c>
      <c r="CD689">
        <v>0</v>
      </c>
      <c r="CE689">
        <v>4</v>
      </c>
      <c r="CF689" s="4">
        <v>0</v>
      </c>
      <c r="CG689">
        <v>0</v>
      </c>
      <c r="CH689" s="5">
        <v>4</v>
      </c>
      <c r="CI689">
        <v>4</v>
      </c>
      <c r="CJ689" s="4">
        <v>0</v>
      </c>
      <c r="CK689">
        <v>0</v>
      </c>
      <c r="CL689" s="5">
        <v>4</v>
      </c>
      <c r="CM689">
        <v>4</v>
      </c>
      <c r="CN689" s="4">
        <v>0</v>
      </c>
      <c r="CO689">
        <v>0</v>
      </c>
      <c r="CP689" s="5">
        <v>4</v>
      </c>
      <c r="CQ689">
        <v>7</v>
      </c>
      <c r="CR689" s="4">
        <v>0</v>
      </c>
      <c r="CS689">
        <v>0</v>
      </c>
      <c r="CT689" s="5">
        <v>7</v>
      </c>
      <c r="CU689">
        <v>7</v>
      </c>
      <c r="CV689" s="4">
        <v>0</v>
      </c>
      <c r="CW689">
        <v>0</v>
      </c>
      <c r="CX689" s="5">
        <v>7</v>
      </c>
      <c r="CY689" s="21">
        <v>7</v>
      </c>
      <c r="CZ689" s="21">
        <v>0</v>
      </c>
      <c r="DA689" s="21">
        <v>0</v>
      </c>
      <c r="DB689" s="5">
        <v>7</v>
      </c>
      <c r="DD689" s="8">
        <v>0</v>
      </c>
      <c r="DE689" s="8">
        <v>0</v>
      </c>
      <c r="DF689" s="8">
        <v>0</v>
      </c>
      <c r="DG689" s="8">
        <v>0</v>
      </c>
      <c r="DH689" s="8">
        <v>0</v>
      </c>
      <c r="DI689" s="8">
        <v>0</v>
      </c>
      <c r="DJ689" s="8">
        <v>0</v>
      </c>
      <c r="DK689" s="8">
        <v>0</v>
      </c>
      <c r="DL689" s="8">
        <v>0</v>
      </c>
      <c r="DM689" s="8">
        <v>0</v>
      </c>
      <c r="DN689" s="8">
        <v>0</v>
      </c>
      <c r="DO689" s="8">
        <v>0</v>
      </c>
      <c r="DP689" s="8">
        <v>0</v>
      </c>
      <c r="DQ689" s="8">
        <v>0</v>
      </c>
      <c r="DR689" s="8">
        <v>0</v>
      </c>
      <c r="DS689" s="8">
        <v>0</v>
      </c>
      <c r="DT689" s="8">
        <v>0</v>
      </c>
      <c r="DU689" s="8">
        <v>0</v>
      </c>
      <c r="DV689" s="8">
        <v>0</v>
      </c>
      <c r="DW689" s="8">
        <v>0</v>
      </c>
      <c r="DX689" s="8">
        <v>0</v>
      </c>
      <c r="DY689" s="8">
        <v>0</v>
      </c>
      <c r="DZ689" s="8">
        <v>0</v>
      </c>
      <c r="EA689" s="8">
        <v>0</v>
      </c>
      <c r="EB689" s="8">
        <v>0</v>
      </c>
      <c r="EC689" s="8">
        <v>0</v>
      </c>
      <c r="ED689" s="20">
        <v>0</v>
      </c>
      <c r="EF689" s="9">
        <v>0</v>
      </c>
      <c r="EG689" s="9">
        <v>0</v>
      </c>
      <c r="EH689" s="9">
        <v>0</v>
      </c>
      <c r="EI689" s="9">
        <v>0</v>
      </c>
      <c r="EJ689" s="9">
        <v>0</v>
      </c>
      <c r="EK689" s="9">
        <v>0</v>
      </c>
      <c r="EL689" s="9">
        <v>0</v>
      </c>
      <c r="EM689" s="9">
        <v>0</v>
      </c>
      <c r="EN689" s="9">
        <v>0</v>
      </c>
      <c r="EO689" s="9">
        <v>0</v>
      </c>
      <c r="EP689" s="9">
        <v>0</v>
      </c>
      <c r="EQ689" s="9">
        <v>0</v>
      </c>
      <c r="ER689" s="9">
        <v>0</v>
      </c>
      <c r="ES689" s="9">
        <v>0</v>
      </c>
      <c r="ET689" s="9">
        <v>0</v>
      </c>
      <c r="EU689" s="9">
        <v>0</v>
      </c>
      <c r="EV689" s="9">
        <v>0</v>
      </c>
      <c r="EW689" s="9">
        <v>0</v>
      </c>
      <c r="EX689" s="9">
        <v>0</v>
      </c>
      <c r="EY689" s="9">
        <v>0</v>
      </c>
      <c r="EZ689" s="9">
        <v>0</v>
      </c>
      <c r="FA689" s="9">
        <v>0</v>
      </c>
      <c r="FB689" s="9">
        <v>0</v>
      </c>
      <c r="FC689" s="9">
        <v>0</v>
      </c>
      <c r="FD689" s="9">
        <v>0</v>
      </c>
      <c r="FE689" s="9">
        <v>0</v>
      </c>
      <c r="FF689">
        <v>0</v>
      </c>
    </row>
    <row r="690" spans="1:162" x14ac:dyDescent="0.2">
      <c r="A690" t="s">
        <v>766</v>
      </c>
      <c r="B690" t="s">
        <v>3134</v>
      </c>
      <c r="C690" t="s">
        <v>3</v>
      </c>
      <c r="D690" s="1">
        <v>0</v>
      </c>
      <c r="E690" s="1">
        <v>0</v>
      </c>
      <c r="F690" s="4">
        <v>0</v>
      </c>
      <c r="G690" s="4">
        <v>0</v>
      </c>
      <c r="H690" s="5">
        <v>0</v>
      </c>
      <c r="I690">
        <v>4</v>
      </c>
      <c r="J690" s="4">
        <v>0</v>
      </c>
      <c r="K690">
        <v>0</v>
      </c>
      <c r="L690" s="5">
        <v>4</v>
      </c>
      <c r="M690">
        <v>4</v>
      </c>
      <c r="N690" s="4">
        <v>0</v>
      </c>
      <c r="O690">
        <v>1</v>
      </c>
      <c r="P690" s="5">
        <v>4</v>
      </c>
      <c r="Q690">
        <v>5</v>
      </c>
      <c r="R690" s="4">
        <v>0</v>
      </c>
      <c r="S690">
        <v>0</v>
      </c>
      <c r="T690" s="5">
        <v>5</v>
      </c>
      <c r="U690">
        <v>7</v>
      </c>
      <c r="V690" s="4">
        <v>0</v>
      </c>
      <c r="W690">
        <v>23</v>
      </c>
      <c r="X690" s="5">
        <v>7</v>
      </c>
      <c r="Y690">
        <v>6</v>
      </c>
      <c r="Z690" s="4">
        <v>0</v>
      </c>
      <c r="AA690">
        <v>0</v>
      </c>
      <c r="AB690" s="5">
        <v>6</v>
      </c>
      <c r="AD690">
        <v>0</v>
      </c>
      <c r="AE690">
        <v>0</v>
      </c>
      <c r="AF690" s="4">
        <v>0</v>
      </c>
      <c r="AG690">
        <v>0</v>
      </c>
      <c r="AH690" s="5">
        <v>0</v>
      </c>
      <c r="AI690">
        <v>4</v>
      </c>
      <c r="AJ690" s="4">
        <v>0</v>
      </c>
      <c r="AK690">
        <v>1</v>
      </c>
      <c r="AL690" s="5">
        <v>4</v>
      </c>
      <c r="AM690">
        <v>4</v>
      </c>
      <c r="AN690" s="4">
        <v>0</v>
      </c>
      <c r="AO690">
        <v>0</v>
      </c>
      <c r="AP690" s="5">
        <v>4</v>
      </c>
      <c r="AQ690">
        <v>5</v>
      </c>
      <c r="AR690" s="4">
        <v>0</v>
      </c>
      <c r="AS690">
        <v>0</v>
      </c>
      <c r="AT690" s="5">
        <v>5</v>
      </c>
      <c r="AU690">
        <v>7</v>
      </c>
      <c r="AV690" s="4">
        <v>0</v>
      </c>
      <c r="AW690">
        <v>23</v>
      </c>
      <c r="AX690" s="5">
        <v>7</v>
      </c>
      <c r="AY690">
        <v>6</v>
      </c>
      <c r="AZ690" s="4">
        <v>0</v>
      </c>
      <c r="BA690">
        <v>0</v>
      </c>
      <c r="BB690" s="5">
        <v>6</v>
      </c>
      <c r="BD690">
        <v>0</v>
      </c>
      <c r="BE690">
        <v>0</v>
      </c>
      <c r="BF690" s="4">
        <v>0</v>
      </c>
      <c r="BG690">
        <v>0</v>
      </c>
      <c r="BH690" s="5">
        <v>0</v>
      </c>
      <c r="BI690">
        <v>4</v>
      </c>
      <c r="BJ690" s="4">
        <v>0</v>
      </c>
      <c r="BK690">
        <v>1</v>
      </c>
      <c r="BL690" s="5">
        <v>4</v>
      </c>
      <c r="BM690">
        <v>4</v>
      </c>
      <c r="BN690" s="4">
        <v>0</v>
      </c>
      <c r="BO690">
        <v>0</v>
      </c>
      <c r="BP690" s="5">
        <v>4</v>
      </c>
      <c r="BQ690">
        <v>6</v>
      </c>
      <c r="BR690" s="4">
        <v>0</v>
      </c>
      <c r="BS690">
        <v>23</v>
      </c>
      <c r="BT690" s="5">
        <v>6</v>
      </c>
      <c r="BU690">
        <v>7</v>
      </c>
      <c r="BV690" s="4">
        <v>0</v>
      </c>
      <c r="BW690">
        <v>0</v>
      </c>
      <c r="BX690" s="5">
        <v>7</v>
      </c>
      <c r="BY690">
        <v>6</v>
      </c>
      <c r="BZ690" s="4">
        <v>0</v>
      </c>
      <c r="CA690">
        <v>0</v>
      </c>
      <c r="CB690" s="5">
        <v>6</v>
      </c>
      <c r="CD690">
        <v>0</v>
      </c>
      <c r="CE690">
        <v>5</v>
      </c>
      <c r="CF690" s="4">
        <v>0</v>
      </c>
      <c r="CG690">
        <v>0</v>
      </c>
      <c r="CH690" s="5">
        <v>5</v>
      </c>
      <c r="CI690">
        <v>4</v>
      </c>
      <c r="CJ690" s="4">
        <v>0</v>
      </c>
      <c r="CK690">
        <v>1</v>
      </c>
      <c r="CL690" s="5">
        <v>4</v>
      </c>
      <c r="CM690">
        <v>5</v>
      </c>
      <c r="CN690" s="4">
        <v>0</v>
      </c>
      <c r="CO690">
        <v>0</v>
      </c>
      <c r="CP690" s="5">
        <v>5</v>
      </c>
      <c r="CQ690">
        <v>7</v>
      </c>
      <c r="CR690" s="4">
        <v>0</v>
      </c>
      <c r="CS690">
        <v>23</v>
      </c>
      <c r="CT690" s="5">
        <v>7</v>
      </c>
      <c r="CU690">
        <v>6</v>
      </c>
      <c r="CV690" s="4">
        <v>0</v>
      </c>
      <c r="CW690">
        <v>0</v>
      </c>
      <c r="CX690" s="5">
        <v>6</v>
      </c>
      <c r="CY690" s="21">
        <v>6</v>
      </c>
      <c r="CZ690" s="21">
        <v>0</v>
      </c>
      <c r="DA690" s="21">
        <v>0</v>
      </c>
      <c r="DB690" s="5">
        <v>6</v>
      </c>
      <c r="DD690" s="8">
        <v>0</v>
      </c>
      <c r="DE690" s="8">
        <v>0</v>
      </c>
      <c r="DF690" s="8">
        <v>0</v>
      </c>
      <c r="DG690" s="8">
        <v>0</v>
      </c>
      <c r="DH690" s="8">
        <v>0</v>
      </c>
      <c r="DI690" s="8">
        <v>0</v>
      </c>
      <c r="DJ690" s="8">
        <v>0</v>
      </c>
      <c r="DK690" s="8">
        <v>0</v>
      </c>
      <c r="DL690" s="8">
        <v>0</v>
      </c>
      <c r="DM690" s="8">
        <v>0</v>
      </c>
      <c r="DN690" s="8">
        <v>0</v>
      </c>
      <c r="DO690" s="8">
        <v>0</v>
      </c>
      <c r="DP690" s="8">
        <v>0</v>
      </c>
      <c r="DQ690" s="8">
        <v>0</v>
      </c>
      <c r="DR690" s="8">
        <v>0</v>
      </c>
      <c r="DS690" s="8">
        <v>0</v>
      </c>
      <c r="DT690" s="8">
        <v>0</v>
      </c>
      <c r="DU690" s="8">
        <v>0</v>
      </c>
      <c r="DV690" s="8">
        <v>0</v>
      </c>
      <c r="DW690" s="8">
        <v>0</v>
      </c>
      <c r="DX690" s="8">
        <v>0</v>
      </c>
      <c r="DY690" s="8">
        <v>0</v>
      </c>
      <c r="DZ690" s="8">
        <v>0</v>
      </c>
      <c r="EA690" s="8">
        <v>0</v>
      </c>
      <c r="EB690" s="8">
        <v>0</v>
      </c>
      <c r="EC690" s="8">
        <v>0</v>
      </c>
      <c r="ED690" s="20">
        <v>0</v>
      </c>
      <c r="EF690" s="9">
        <v>0</v>
      </c>
      <c r="EG690" s="9">
        <v>0</v>
      </c>
      <c r="EH690" s="9">
        <v>0</v>
      </c>
      <c r="EI690" s="9">
        <v>0</v>
      </c>
      <c r="EJ690" s="9">
        <v>0</v>
      </c>
      <c r="EK690" s="9">
        <v>0</v>
      </c>
      <c r="EL690" s="9">
        <v>0</v>
      </c>
      <c r="EM690" s="9">
        <v>0</v>
      </c>
      <c r="EN690" s="9">
        <v>1</v>
      </c>
      <c r="EO690" s="9">
        <v>0</v>
      </c>
      <c r="EP690" s="9">
        <v>0</v>
      </c>
      <c r="EQ690" s="9">
        <v>0</v>
      </c>
      <c r="ER690" s="9">
        <v>0</v>
      </c>
      <c r="ES690" s="9">
        <v>0</v>
      </c>
      <c r="ET690" s="9">
        <v>0</v>
      </c>
      <c r="EU690" s="9">
        <v>0</v>
      </c>
      <c r="EV690" s="9">
        <v>0</v>
      </c>
      <c r="EW690" s="9">
        <v>23</v>
      </c>
      <c r="EX690" s="9">
        <v>0</v>
      </c>
      <c r="EY690" s="9">
        <v>0</v>
      </c>
      <c r="EZ690" s="9">
        <v>0</v>
      </c>
      <c r="FA690" s="9">
        <v>0</v>
      </c>
      <c r="FB690" s="9">
        <v>0</v>
      </c>
      <c r="FC690" s="9">
        <v>0</v>
      </c>
      <c r="FD690" s="9">
        <v>0</v>
      </c>
      <c r="FE690" s="9">
        <v>0</v>
      </c>
      <c r="FF690">
        <v>0</v>
      </c>
    </row>
    <row r="691" spans="1:162" x14ac:dyDescent="0.2">
      <c r="A691" t="s">
        <v>164</v>
      </c>
      <c r="B691" t="s">
        <v>3135</v>
      </c>
      <c r="C691" t="s">
        <v>3</v>
      </c>
      <c r="D691" s="1">
        <v>4</v>
      </c>
      <c r="E691" s="1">
        <v>4</v>
      </c>
      <c r="F691" s="4">
        <v>0</v>
      </c>
      <c r="G691" s="4">
        <v>0</v>
      </c>
      <c r="H691" s="5">
        <v>4</v>
      </c>
      <c r="I691">
        <v>6</v>
      </c>
      <c r="J691" s="4">
        <v>0</v>
      </c>
      <c r="K691">
        <v>0</v>
      </c>
      <c r="L691" s="5">
        <v>6</v>
      </c>
      <c r="M691">
        <v>6</v>
      </c>
      <c r="N691" s="4">
        <v>0</v>
      </c>
      <c r="O691">
        <v>0</v>
      </c>
      <c r="P691" s="5">
        <v>6</v>
      </c>
      <c r="Q691">
        <v>6</v>
      </c>
      <c r="R691" s="4">
        <v>0</v>
      </c>
      <c r="S691">
        <v>0</v>
      </c>
      <c r="T691" s="5">
        <v>6</v>
      </c>
      <c r="U691">
        <v>6</v>
      </c>
      <c r="V691" s="4">
        <v>0</v>
      </c>
      <c r="W691">
        <v>0</v>
      </c>
      <c r="X691" s="5">
        <v>6</v>
      </c>
      <c r="Y691">
        <v>6</v>
      </c>
      <c r="Z691" s="4">
        <v>0</v>
      </c>
      <c r="AA691">
        <v>0</v>
      </c>
      <c r="AB691" s="5">
        <v>6</v>
      </c>
      <c r="AD691">
        <v>4</v>
      </c>
      <c r="AE691">
        <v>6</v>
      </c>
      <c r="AF691" s="4">
        <v>0</v>
      </c>
      <c r="AG691">
        <v>0</v>
      </c>
      <c r="AH691" s="5">
        <v>6</v>
      </c>
      <c r="AI691">
        <v>6</v>
      </c>
      <c r="AJ691" s="4">
        <v>0</v>
      </c>
      <c r="AK691">
        <v>0</v>
      </c>
      <c r="AL691" s="5">
        <v>6</v>
      </c>
      <c r="AM691">
        <v>6</v>
      </c>
      <c r="AN691" s="4">
        <v>0</v>
      </c>
      <c r="AO691">
        <v>0</v>
      </c>
      <c r="AP691" s="5">
        <v>6</v>
      </c>
      <c r="AQ691">
        <v>6</v>
      </c>
      <c r="AR691" s="4">
        <v>0</v>
      </c>
      <c r="AS691">
        <v>0</v>
      </c>
      <c r="AT691" s="5">
        <v>6</v>
      </c>
      <c r="AU691">
        <v>6</v>
      </c>
      <c r="AV691" s="4">
        <v>0</v>
      </c>
      <c r="AW691">
        <v>0</v>
      </c>
      <c r="AX691" s="5">
        <v>6</v>
      </c>
      <c r="AY691">
        <v>6</v>
      </c>
      <c r="AZ691" s="4">
        <v>0</v>
      </c>
      <c r="BA691">
        <v>0</v>
      </c>
      <c r="BB691" s="5">
        <v>6</v>
      </c>
      <c r="BD691">
        <v>4</v>
      </c>
      <c r="BE691">
        <v>6</v>
      </c>
      <c r="BF691" s="4">
        <v>0</v>
      </c>
      <c r="BG691">
        <v>0</v>
      </c>
      <c r="BH691" s="5">
        <v>6</v>
      </c>
      <c r="BI691">
        <v>6</v>
      </c>
      <c r="BJ691" s="4">
        <v>0</v>
      </c>
      <c r="BK691">
        <v>0</v>
      </c>
      <c r="BL691" s="5">
        <v>6</v>
      </c>
      <c r="BM691">
        <v>6</v>
      </c>
      <c r="BN691" s="4">
        <v>0</v>
      </c>
      <c r="BO691">
        <v>0</v>
      </c>
      <c r="BP691" s="5">
        <v>6</v>
      </c>
      <c r="BQ691">
        <v>6</v>
      </c>
      <c r="BR691" s="4">
        <v>0</v>
      </c>
      <c r="BS691">
        <v>0</v>
      </c>
      <c r="BT691" s="5">
        <v>6</v>
      </c>
      <c r="BU691">
        <v>6</v>
      </c>
      <c r="BV691" s="4">
        <v>0</v>
      </c>
      <c r="BW691">
        <v>0</v>
      </c>
      <c r="BX691" s="5">
        <v>6</v>
      </c>
      <c r="BY691">
        <v>6</v>
      </c>
      <c r="BZ691" s="4">
        <v>0</v>
      </c>
      <c r="CA691">
        <v>0</v>
      </c>
      <c r="CB691" s="5">
        <v>6</v>
      </c>
      <c r="CD691">
        <v>4</v>
      </c>
      <c r="CE691">
        <v>6</v>
      </c>
      <c r="CF691" s="4">
        <v>0</v>
      </c>
      <c r="CG691">
        <v>0</v>
      </c>
      <c r="CH691" s="5">
        <v>6</v>
      </c>
      <c r="CI691">
        <v>6</v>
      </c>
      <c r="CJ691" s="4">
        <v>0</v>
      </c>
      <c r="CK691">
        <v>0</v>
      </c>
      <c r="CL691" s="5">
        <v>6</v>
      </c>
      <c r="CM691">
        <v>6</v>
      </c>
      <c r="CN691" s="4">
        <v>0</v>
      </c>
      <c r="CO691">
        <v>0</v>
      </c>
      <c r="CP691" s="5">
        <v>6</v>
      </c>
      <c r="CQ691">
        <v>6</v>
      </c>
      <c r="CR691" s="4">
        <v>0</v>
      </c>
      <c r="CS691">
        <v>0</v>
      </c>
      <c r="CT691" s="5">
        <v>6</v>
      </c>
      <c r="CU691">
        <v>6</v>
      </c>
      <c r="CV691" s="4">
        <v>0</v>
      </c>
      <c r="CW691">
        <v>0</v>
      </c>
      <c r="CX691" s="5">
        <v>6</v>
      </c>
      <c r="CY691" s="21">
        <v>6</v>
      </c>
      <c r="CZ691" s="21">
        <v>0</v>
      </c>
      <c r="DA691" s="21">
        <v>0</v>
      </c>
      <c r="DB691" s="5">
        <v>6</v>
      </c>
      <c r="DD691" s="8">
        <v>0</v>
      </c>
      <c r="DE691" s="8">
        <v>0</v>
      </c>
      <c r="DF691" s="8">
        <v>0</v>
      </c>
      <c r="DG691" s="8">
        <v>0</v>
      </c>
      <c r="DH691" s="8">
        <v>0</v>
      </c>
      <c r="DI691" s="8">
        <v>0</v>
      </c>
      <c r="DJ691" s="8">
        <v>0</v>
      </c>
      <c r="DK691" s="8">
        <v>0</v>
      </c>
      <c r="DL691" s="8">
        <v>0</v>
      </c>
      <c r="DM691" s="8">
        <v>0</v>
      </c>
      <c r="DN691" s="8">
        <v>0</v>
      </c>
      <c r="DO691" s="8">
        <v>0</v>
      </c>
      <c r="DP691" s="8">
        <v>0</v>
      </c>
      <c r="DQ691" s="8">
        <v>0</v>
      </c>
      <c r="DR691" s="8">
        <v>0</v>
      </c>
      <c r="DS691" s="8">
        <v>0</v>
      </c>
      <c r="DT691" s="8">
        <v>0</v>
      </c>
      <c r="DU691" s="8">
        <v>0</v>
      </c>
      <c r="DV691" s="8">
        <v>0</v>
      </c>
      <c r="DW691" s="8">
        <v>0</v>
      </c>
      <c r="DX691" s="8">
        <v>0</v>
      </c>
      <c r="DY691" s="8">
        <v>0</v>
      </c>
      <c r="DZ691" s="8">
        <v>0</v>
      </c>
      <c r="EA691" s="8">
        <v>0</v>
      </c>
      <c r="EB691" s="8">
        <v>0</v>
      </c>
      <c r="EC691" s="8">
        <v>0</v>
      </c>
      <c r="ED691" s="20">
        <v>0</v>
      </c>
      <c r="EF691" s="9">
        <v>0</v>
      </c>
      <c r="EG691" s="9">
        <v>0</v>
      </c>
      <c r="EH691" s="9">
        <v>0</v>
      </c>
      <c r="EI691" s="9">
        <v>0</v>
      </c>
      <c r="EJ691" s="9">
        <v>0</v>
      </c>
      <c r="EK691" s="9">
        <v>0</v>
      </c>
      <c r="EL691" s="9">
        <v>0</v>
      </c>
      <c r="EM691" s="9">
        <v>0</v>
      </c>
      <c r="EN691" s="9">
        <v>0</v>
      </c>
      <c r="EO691" s="9">
        <v>0</v>
      </c>
      <c r="EP691" s="9">
        <v>0</v>
      </c>
      <c r="EQ691" s="9">
        <v>0</v>
      </c>
      <c r="ER691" s="9">
        <v>0</v>
      </c>
      <c r="ES691" s="9">
        <v>0</v>
      </c>
      <c r="ET691" s="9">
        <v>0</v>
      </c>
      <c r="EU691" s="9">
        <v>0</v>
      </c>
      <c r="EV691" s="9">
        <v>0</v>
      </c>
      <c r="EW691" s="9">
        <v>0</v>
      </c>
      <c r="EX691" s="9">
        <v>0</v>
      </c>
      <c r="EY691" s="9">
        <v>0</v>
      </c>
      <c r="EZ691" s="9">
        <v>0</v>
      </c>
      <c r="FA691" s="9">
        <v>0</v>
      </c>
      <c r="FB691" s="9">
        <v>0</v>
      </c>
      <c r="FC691" s="9">
        <v>0</v>
      </c>
      <c r="FD691" s="9">
        <v>0</v>
      </c>
      <c r="FE691" s="9">
        <v>0</v>
      </c>
      <c r="FF691">
        <v>0</v>
      </c>
    </row>
    <row r="692" spans="1:162" x14ac:dyDescent="0.2">
      <c r="A692" t="s">
        <v>761</v>
      </c>
      <c r="B692" t="s">
        <v>3136</v>
      </c>
      <c r="C692" t="s">
        <v>3</v>
      </c>
      <c r="D692" s="1">
        <v>0</v>
      </c>
      <c r="E692" s="1">
        <v>0</v>
      </c>
      <c r="F692" s="4">
        <v>0</v>
      </c>
      <c r="G692" s="4">
        <v>0</v>
      </c>
      <c r="H692" s="5">
        <v>0</v>
      </c>
      <c r="I692">
        <v>6</v>
      </c>
      <c r="J692" s="4">
        <v>0</v>
      </c>
      <c r="K692">
        <v>0</v>
      </c>
      <c r="L692" s="5">
        <v>6</v>
      </c>
      <c r="M692">
        <v>6</v>
      </c>
      <c r="N692" s="4">
        <v>0</v>
      </c>
      <c r="O692">
        <v>0</v>
      </c>
      <c r="P692" s="5">
        <v>6</v>
      </c>
      <c r="Q692">
        <v>6</v>
      </c>
      <c r="R692" s="4">
        <v>0</v>
      </c>
      <c r="S692">
        <v>0</v>
      </c>
      <c r="T692" s="5">
        <v>6</v>
      </c>
      <c r="U692">
        <v>6</v>
      </c>
      <c r="V692" s="4">
        <v>0</v>
      </c>
      <c r="W692">
        <v>0</v>
      </c>
      <c r="X692" s="5">
        <v>6</v>
      </c>
      <c r="Y692">
        <v>6</v>
      </c>
      <c r="Z692" s="4">
        <v>0</v>
      </c>
      <c r="AA692">
        <v>0</v>
      </c>
      <c r="AB692" s="5">
        <v>6</v>
      </c>
      <c r="AD692">
        <v>0</v>
      </c>
      <c r="AE692">
        <v>0</v>
      </c>
      <c r="AF692" s="4">
        <v>0</v>
      </c>
      <c r="AG692">
        <v>0</v>
      </c>
      <c r="AH692" s="5">
        <v>0</v>
      </c>
      <c r="AI692">
        <v>6</v>
      </c>
      <c r="AJ692" s="4">
        <v>0</v>
      </c>
      <c r="AK692">
        <v>0</v>
      </c>
      <c r="AL692" s="5">
        <v>6</v>
      </c>
      <c r="AM692">
        <v>6</v>
      </c>
      <c r="AN692" s="4">
        <v>0</v>
      </c>
      <c r="AO692">
        <v>0</v>
      </c>
      <c r="AP692" s="5">
        <v>6</v>
      </c>
      <c r="AQ692">
        <v>6</v>
      </c>
      <c r="AR692" s="4">
        <v>0</v>
      </c>
      <c r="AS692">
        <v>0</v>
      </c>
      <c r="AT692" s="5">
        <v>6</v>
      </c>
      <c r="AU692">
        <v>6</v>
      </c>
      <c r="AV692" s="4">
        <v>0</v>
      </c>
      <c r="AW692">
        <v>0</v>
      </c>
      <c r="AX692" s="5">
        <v>6</v>
      </c>
      <c r="AY692">
        <v>6</v>
      </c>
      <c r="AZ692" s="4">
        <v>0</v>
      </c>
      <c r="BA692">
        <v>0</v>
      </c>
      <c r="BB692" s="5">
        <v>6</v>
      </c>
      <c r="BD692">
        <v>0</v>
      </c>
      <c r="BE692">
        <v>0</v>
      </c>
      <c r="BF692" s="4">
        <v>0</v>
      </c>
      <c r="BG692">
        <v>0</v>
      </c>
      <c r="BH692" s="5">
        <v>0</v>
      </c>
      <c r="BI692">
        <v>6</v>
      </c>
      <c r="BJ692" s="4">
        <v>0</v>
      </c>
      <c r="BK692">
        <v>0</v>
      </c>
      <c r="BL692" s="5">
        <v>6</v>
      </c>
      <c r="BM692">
        <v>6</v>
      </c>
      <c r="BN692" s="4">
        <v>0</v>
      </c>
      <c r="BO692">
        <v>0</v>
      </c>
      <c r="BP692" s="5">
        <v>6</v>
      </c>
      <c r="BQ692">
        <v>6</v>
      </c>
      <c r="BR692" s="4">
        <v>0</v>
      </c>
      <c r="BS692">
        <v>0</v>
      </c>
      <c r="BT692" s="5">
        <v>6</v>
      </c>
      <c r="BU692">
        <v>6</v>
      </c>
      <c r="BV692" s="4">
        <v>0</v>
      </c>
      <c r="BW692">
        <v>0</v>
      </c>
      <c r="BX692" s="5">
        <v>6</v>
      </c>
      <c r="BY692">
        <v>6</v>
      </c>
      <c r="BZ692" s="4">
        <v>0</v>
      </c>
      <c r="CA692">
        <v>0</v>
      </c>
      <c r="CB692" s="5">
        <v>6</v>
      </c>
      <c r="CD692">
        <v>0</v>
      </c>
      <c r="CE692">
        <v>6</v>
      </c>
      <c r="CF692" s="4">
        <v>0</v>
      </c>
      <c r="CG692">
        <v>0</v>
      </c>
      <c r="CH692" s="5">
        <v>6</v>
      </c>
      <c r="CI692">
        <v>6</v>
      </c>
      <c r="CJ692" s="4">
        <v>0</v>
      </c>
      <c r="CK692">
        <v>0</v>
      </c>
      <c r="CL692" s="5">
        <v>6</v>
      </c>
      <c r="CM692">
        <v>6</v>
      </c>
      <c r="CN692" s="4">
        <v>0</v>
      </c>
      <c r="CO692">
        <v>0</v>
      </c>
      <c r="CP692" s="5">
        <v>6</v>
      </c>
      <c r="CQ692">
        <v>6</v>
      </c>
      <c r="CR692" s="4">
        <v>0</v>
      </c>
      <c r="CS692">
        <v>0</v>
      </c>
      <c r="CT692" s="5">
        <v>6</v>
      </c>
      <c r="CU692">
        <v>6</v>
      </c>
      <c r="CV692" s="4">
        <v>0</v>
      </c>
      <c r="CW692">
        <v>0</v>
      </c>
      <c r="CX692" s="5">
        <v>6</v>
      </c>
      <c r="CY692" s="21">
        <v>6</v>
      </c>
      <c r="CZ692" s="21">
        <v>0</v>
      </c>
      <c r="DA692" s="21">
        <v>0</v>
      </c>
      <c r="DB692" s="5">
        <v>6</v>
      </c>
      <c r="DD692" s="8">
        <v>0</v>
      </c>
      <c r="DE692" s="8">
        <v>0</v>
      </c>
      <c r="DF692" s="8">
        <v>0</v>
      </c>
      <c r="DG692" s="8">
        <v>0</v>
      </c>
      <c r="DH692" s="8">
        <v>0</v>
      </c>
      <c r="DI692" s="8">
        <v>0</v>
      </c>
      <c r="DJ692" s="8">
        <v>0</v>
      </c>
      <c r="DK692" s="8">
        <v>0</v>
      </c>
      <c r="DL692" s="8">
        <v>0</v>
      </c>
      <c r="DM692" s="8">
        <v>0</v>
      </c>
      <c r="DN692" s="8">
        <v>0</v>
      </c>
      <c r="DO692" s="8">
        <v>0</v>
      </c>
      <c r="DP692" s="8">
        <v>0</v>
      </c>
      <c r="DQ692" s="8">
        <v>0</v>
      </c>
      <c r="DR692" s="8">
        <v>0</v>
      </c>
      <c r="DS692" s="8">
        <v>0</v>
      </c>
      <c r="DT692" s="8">
        <v>0</v>
      </c>
      <c r="DU692" s="8">
        <v>0</v>
      </c>
      <c r="DV692" s="8">
        <v>0</v>
      </c>
      <c r="DW692" s="8">
        <v>0</v>
      </c>
      <c r="DX692" s="8">
        <v>0</v>
      </c>
      <c r="DY692" s="8">
        <v>0</v>
      </c>
      <c r="DZ692" s="8">
        <v>0</v>
      </c>
      <c r="EA692" s="8">
        <v>0</v>
      </c>
      <c r="EB692" s="8">
        <v>0</v>
      </c>
      <c r="EC692" s="8">
        <v>0</v>
      </c>
      <c r="ED692" s="20">
        <v>0</v>
      </c>
      <c r="EF692" s="9">
        <v>0</v>
      </c>
      <c r="EG692" s="9">
        <v>0</v>
      </c>
      <c r="EH692" s="9">
        <v>0</v>
      </c>
      <c r="EI692" s="9">
        <v>0</v>
      </c>
      <c r="EJ692" s="9">
        <v>0</v>
      </c>
      <c r="EK692" s="9">
        <v>0</v>
      </c>
      <c r="EL692" s="9">
        <v>0</v>
      </c>
      <c r="EM692" s="9">
        <v>0</v>
      </c>
      <c r="EN692" s="9">
        <v>0</v>
      </c>
      <c r="EO692" s="9">
        <v>0</v>
      </c>
      <c r="EP692" s="9">
        <v>0</v>
      </c>
      <c r="EQ692" s="9">
        <v>0</v>
      </c>
      <c r="ER692" s="9">
        <v>0</v>
      </c>
      <c r="ES692" s="9">
        <v>0</v>
      </c>
      <c r="ET692" s="9">
        <v>0</v>
      </c>
      <c r="EU692" s="9">
        <v>0</v>
      </c>
      <c r="EV692" s="9">
        <v>0</v>
      </c>
      <c r="EW692" s="9">
        <v>0</v>
      </c>
      <c r="EX692" s="9">
        <v>0</v>
      </c>
      <c r="EY692" s="9">
        <v>0</v>
      </c>
      <c r="EZ692" s="9">
        <v>0</v>
      </c>
      <c r="FA692" s="9">
        <v>0</v>
      </c>
      <c r="FB692" s="9">
        <v>0</v>
      </c>
      <c r="FC692" s="9">
        <v>0</v>
      </c>
      <c r="FD692" s="9">
        <v>0</v>
      </c>
      <c r="FE692" s="9">
        <v>0</v>
      </c>
      <c r="FF692">
        <v>0</v>
      </c>
    </row>
    <row r="693" spans="1:162" x14ac:dyDescent="0.2">
      <c r="A693" t="s">
        <v>763</v>
      </c>
      <c r="B693" t="s">
        <v>3137</v>
      </c>
      <c r="C693" t="s">
        <v>3</v>
      </c>
      <c r="D693" s="1">
        <v>0</v>
      </c>
      <c r="E693" s="1">
        <v>0</v>
      </c>
      <c r="F693" s="4">
        <v>0</v>
      </c>
      <c r="G693" s="4">
        <v>0</v>
      </c>
      <c r="H693" s="5">
        <v>0</v>
      </c>
      <c r="I693">
        <v>6</v>
      </c>
      <c r="J693" s="4">
        <v>0</v>
      </c>
      <c r="K693">
        <v>0</v>
      </c>
      <c r="L693" s="5">
        <v>6</v>
      </c>
      <c r="M693">
        <v>6</v>
      </c>
      <c r="N693" s="4">
        <v>0</v>
      </c>
      <c r="O693">
        <v>0</v>
      </c>
      <c r="P693" s="5">
        <v>6</v>
      </c>
      <c r="Q693">
        <v>6</v>
      </c>
      <c r="R693" s="4">
        <v>0</v>
      </c>
      <c r="S693">
        <v>0</v>
      </c>
      <c r="T693" s="5">
        <v>6</v>
      </c>
      <c r="U693">
        <v>6</v>
      </c>
      <c r="V693" s="4">
        <v>0</v>
      </c>
      <c r="W693">
        <v>0</v>
      </c>
      <c r="X693" s="5">
        <v>6</v>
      </c>
      <c r="Y693">
        <v>6</v>
      </c>
      <c r="Z693" s="4">
        <v>0</v>
      </c>
      <c r="AA693">
        <v>4</v>
      </c>
      <c r="AB693" s="5">
        <v>6</v>
      </c>
      <c r="AD693">
        <v>0</v>
      </c>
      <c r="AE693">
        <v>6</v>
      </c>
      <c r="AF693" s="4">
        <v>0</v>
      </c>
      <c r="AG693">
        <v>0</v>
      </c>
      <c r="AH693" s="5">
        <v>6</v>
      </c>
      <c r="AI693">
        <v>6</v>
      </c>
      <c r="AJ693" s="4">
        <v>0</v>
      </c>
      <c r="AK693">
        <v>0</v>
      </c>
      <c r="AL693" s="5">
        <v>6</v>
      </c>
      <c r="AM693">
        <v>6</v>
      </c>
      <c r="AN693" s="4">
        <v>0</v>
      </c>
      <c r="AO693">
        <v>0</v>
      </c>
      <c r="AP693" s="5">
        <v>6</v>
      </c>
      <c r="AQ693">
        <v>6</v>
      </c>
      <c r="AR693" s="4">
        <v>0</v>
      </c>
      <c r="AS693">
        <v>0</v>
      </c>
      <c r="AT693" s="5">
        <v>6</v>
      </c>
      <c r="AU693">
        <v>6</v>
      </c>
      <c r="AV693" s="4">
        <v>0</v>
      </c>
      <c r="AW693">
        <v>0</v>
      </c>
      <c r="AX693" s="5">
        <v>6</v>
      </c>
      <c r="AY693">
        <v>6</v>
      </c>
      <c r="AZ693" s="4">
        <v>0</v>
      </c>
      <c r="BA693">
        <v>4</v>
      </c>
      <c r="BB693" s="5">
        <v>6</v>
      </c>
      <c r="BD693">
        <v>0</v>
      </c>
      <c r="BE693">
        <v>6</v>
      </c>
      <c r="BF693" s="4">
        <v>0</v>
      </c>
      <c r="BG693">
        <v>0</v>
      </c>
      <c r="BH693" s="5">
        <v>6</v>
      </c>
      <c r="BI693">
        <v>6</v>
      </c>
      <c r="BJ693" s="4">
        <v>0</v>
      </c>
      <c r="BK693">
        <v>0</v>
      </c>
      <c r="BL693" s="5">
        <v>6</v>
      </c>
      <c r="BM693">
        <v>6</v>
      </c>
      <c r="BN693" s="4">
        <v>0</v>
      </c>
      <c r="BO693">
        <v>0</v>
      </c>
      <c r="BP693" s="5">
        <v>6</v>
      </c>
      <c r="BQ693">
        <v>6</v>
      </c>
      <c r="BR693" s="4">
        <v>0</v>
      </c>
      <c r="BS693">
        <v>0</v>
      </c>
      <c r="BT693" s="5">
        <v>6</v>
      </c>
      <c r="BU693">
        <v>6</v>
      </c>
      <c r="BV693" s="4">
        <v>0</v>
      </c>
      <c r="BW693">
        <v>4</v>
      </c>
      <c r="BX693" s="5">
        <v>6</v>
      </c>
      <c r="BY693">
        <v>6</v>
      </c>
      <c r="BZ693" s="4">
        <v>0</v>
      </c>
      <c r="CA693">
        <v>24</v>
      </c>
      <c r="CB693" s="5">
        <v>6</v>
      </c>
      <c r="CD693">
        <v>0</v>
      </c>
      <c r="CE693">
        <v>6</v>
      </c>
      <c r="CF693" s="4">
        <v>0</v>
      </c>
      <c r="CG693">
        <v>0</v>
      </c>
      <c r="CH693" s="5">
        <v>6</v>
      </c>
      <c r="CI693">
        <v>6</v>
      </c>
      <c r="CJ693" s="4">
        <v>0</v>
      </c>
      <c r="CK693">
        <v>0</v>
      </c>
      <c r="CL693" s="5">
        <v>6</v>
      </c>
      <c r="CM693">
        <v>6</v>
      </c>
      <c r="CN693" s="4">
        <v>0</v>
      </c>
      <c r="CO693">
        <v>0</v>
      </c>
      <c r="CP693" s="5">
        <v>6</v>
      </c>
      <c r="CQ693">
        <v>6</v>
      </c>
      <c r="CR693" s="4">
        <v>0</v>
      </c>
      <c r="CS693">
        <v>0</v>
      </c>
      <c r="CT693" s="5">
        <v>6</v>
      </c>
      <c r="CU693">
        <v>6</v>
      </c>
      <c r="CV693" s="4">
        <v>0</v>
      </c>
      <c r="CW693">
        <v>4</v>
      </c>
      <c r="CX693" s="5">
        <v>6</v>
      </c>
      <c r="CY693" s="21">
        <v>6</v>
      </c>
      <c r="CZ693" s="21">
        <v>0</v>
      </c>
      <c r="DA693" s="21">
        <v>24</v>
      </c>
      <c r="DB693" s="5">
        <v>6</v>
      </c>
      <c r="DD693" s="8">
        <v>0</v>
      </c>
      <c r="DE693" s="8">
        <v>0</v>
      </c>
      <c r="DF693" s="8">
        <v>0</v>
      </c>
      <c r="DG693" s="8">
        <v>0</v>
      </c>
      <c r="DH693" s="8">
        <v>0</v>
      </c>
      <c r="DI693" s="8">
        <v>0</v>
      </c>
      <c r="DJ693" s="8">
        <v>0</v>
      </c>
      <c r="DK693" s="8">
        <v>0</v>
      </c>
      <c r="DL693" s="8">
        <v>0</v>
      </c>
      <c r="DM693" s="8">
        <v>0</v>
      </c>
      <c r="DN693" s="8">
        <v>0</v>
      </c>
      <c r="DO693" s="8">
        <v>0</v>
      </c>
      <c r="DP693" s="8">
        <v>0</v>
      </c>
      <c r="DQ693" s="8">
        <v>0</v>
      </c>
      <c r="DR693" s="8">
        <v>0</v>
      </c>
      <c r="DS693" s="8">
        <v>0</v>
      </c>
      <c r="DT693" s="8">
        <v>0</v>
      </c>
      <c r="DU693" s="8">
        <v>0</v>
      </c>
      <c r="DV693" s="8">
        <v>0</v>
      </c>
      <c r="DW693" s="8">
        <v>0</v>
      </c>
      <c r="DX693" s="8">
        <v>0</v>
      </c>
      <c r="DY693" s="8">
        <v>0</v>
      </c>
      <c r="DZ693" s="8">
        <v>0</v>
      </c>
      <c r="EA693" s="8">
        <v>0</v>
      </c>
      <c r="EB693" s="8">
        <v>0</v>
      </c>
      <c r="EC693" s="8">
        <v>0</v>
      </c>
      <c r="ED693" s="20">
        <v>0</v>
      </c>
      <c r="EF693" s="9">
        <v>0</v>
      </c>
      <c r="EG693" s="9">
        <v>0</v>
      </c>
      <c r="EH693" s="9">
        <v>0</v>
      </c>
      <c r="EI693" s="9">
        <v>0</v>
      </c>
      <c r="EJ693" s="9">
        <v>0</v>
      </c>
      <c r="EK693" s="9">
        <v>0</v>
      </c>
      <c r="EL693" s="9">
        <v>0</v>
      </c>
      <c r="EM693" s="9">
        <v>0</v>
      </c>
      <c r="EN693" s="9">
        <v>0</v>
      </c>
      <c r="EO693" s="9">
        <v>0</v>
      </c>
      <c r="EP693" s="9">
        <v>0</v>
      </c>
      <c r="EQ693" s="9">
        <v>0</v>
      </c>
      <c r="ER693" s="9">
        <v>0</v>
      </c>
      <c r="ES693" s="9">
        <v>0</v>
      </c>
      <c r="ET693" s="9">
        <v>0</v>
      </c>
      <c r="EU693" s="9">
        <v>0</v>
      </c>
      <c r="EV693" s="9">
        <v>0</v>
      </c>
      <c r="EW693" s="9">
        <v>0</v>
      </c>
      <c r="EX693" s="9">
        <v>0</v>
      </c>
      <c r="EY693" s="9">
        <v>0</v>
      </c>
      <c r="EZ693" s="9">
        <v>0</v>
      </c>
      <c r="FA693" s="9">
        <v>4</v>
      </c>
      <c r="FB693" s="9">
        <v>0</v>
      </c>
      <c r="FC693" s="9">
        <v>0</v>
      </c>
      <c r="FD693" s="9">
        <v>0</v>
      </c>
      <c r="FE693" s="9">
        <v>24</v>
      </c>
      <c r="FF693">
        <v>0</v>
      </c>
    </row>
    <row r="694" spans="1:162" x14ac:dyDescent="0.2">
      <c r="A694" t="s">
        <v>753</v>
      </c>
      <c r="B694" t="s">
        <v>3138</v>
      </c>
      <c r="C694" t="s">
        <v>3</v>
      </c>
      <c r="D694" s="1">
        <v>0</v>
      </c>
      <c r="E694" s="1">
        <v>0</v>
      </c>
      <c r="F694" s="4">
        <v>0</v>
      </c>
      <c r="G694" s="4">
        <v>0</v>
      </c>
      <c r="H694" s="5">
        <v>0</v>
      </c>
      <c r="I694">
        <v>4</v>
      </c>
      <c r="J694" s="4">
        <v>0</v>
      </c>
      <c r="K694">
        <v>0</v>
      </c>
      <c r="L694" s="5">
        <v>4</v>
      </c>
      <c r="M694">
        <v>0</v>
      </c>
      <c r="N694" s="4">
        <v>0</v>
      </c>
      <c r="O694">
        <v>72</v>
      </c>
      <c r="P694" s="5">
        <v>0</v>
      </c>
      <c r="Q694">
        <v>0</v>
      </c>
      <c r="R694" s="4">
        <v>0</v>
      </c>
      <c r="S694">
        <v>0</v>
      </c>
      <c r="T694" s="5">
        <v>0</v>
      </c>
      <c r="U694">
        <v>0</v>
      </c>
      <c r="V694" s="4">
        <v>0</v>
      </c>
      <c r="W694">
        <v>0</v>
      </c>
      <c r="X694" s="5">
        <v>0</v>
      </c>
      <c r="Y694">
        <v>0</v>
      </c>
      <c r="Z694" s="4">
        <v>0</v>
      </c>
      <c r="AA694">
        <v>0</v>
      </c>
      <c r="AB694" s="5">
        <v>0</v>
      </c>
      <c r="AD694">
        <v>0</v>
      </c>
      <c r="AE694">
        <v>0</v>
      </c>
      <c r="AF694" s="4">
        <v>0</v>
      </c>
      <c r="AG694">
        <v>0</v>
      </c>
      <c r="AH694" s="5">
        <v>0</v>
      </c>
      <c r="AI694">
        <v>4</v>
      </c>
      <c r="AJ694" s="4">
        <v>0</v>
      </c>
      <c r="AK694">
        <v>0</v>
      </c>
      <c r="AL694" s="5">
        <v>4</v>
      </c>
      <c r="AM694">
        <v>0</v>
      </c>
      <c r="AN694" s="4">
        <v>0</v>
      </c>
      <c r="AO694">
        <v>72</v>
      </c>
      <c r="AP694" s="5">
        <v>0</v>
      </c>
      <c r="AQ694">
        <v>0</v>
      </c>
      <c r="AR694" s="4">
        <v>0</v>
      </c>
      <c r="AS694">
        <v>0</v>
      </c>
      <c r="AT694" s="5">
        <v>0</v>
      </c>
      <c r="AU694">
        <v>0</v>
      </c>
      <c r="AV694" s="4">
        <v>0</v>
      </c>
      <c r="AW694">
        <v>0</v>
      </c>
      <c r="AX694" s="5">
        <v>0</v>
      </c>
      <c r="AY694">
        <v>0</v>
      </c>
      <c r="AZ694" s="4">
        <v>0</v>
      </c>
      <c r="BA694">
        <v>0</v>
      </c>
      <c r="BB694" s="5">
        <v>0</v>
      </c>
      <c r="BD694">
        <v>0</v>
      </c>
      <c r="BE694">
        <v>0</v>
      </c>
      <c r="BF694" s="4">
        <v>0</v>
      </c>
      <c r="BG694">
        <v>0</v>
      </c>
      <c r="BH694" s="5">
        <v>0</v>
      </c>
      <c r="BI694">
        <v>4</v>
      </c>
      <c r="BJ694" s="4">
        <v>0</v>
      </c>
      <c r="BK694">
        <v>7</v>
      </c>
      <c r="BL694" s="5">
        <v>4</v>
      </c>
      <c r="BM694">
        <v>0</v>
      </c>
      <c r="BN694" s="4">
        <v>0</v>
      </c>
      <c r="BO694">
        <v>72</v>
      </c>
      <c r="BP694" s="5">
        <v>0</v>
      </c>
      <c r="BQ694">
        <v>0</v>
      </c>
      <c r="BR694" s="4">
        <v>0</v>
      </c>
      <c r="BS694">
        <v>0</v>
      </c>
      <c r="BT694" s="5">
        <v>0</v>
      </c>
      <c r="BU694">
        <v>0</v>
      </c>
      <c r="BV694" s="4">
        <v>0</v>
      </c>
      <c r="BW694">
        <v>0</v>
      </c>
      <c r="BX694" s="5">
        <v>0</v>
      </c>
      <c r="BY694">
        <v>0</v>
      </c>
      <c r="BZ694" s="4">
        <v>0</v>
      </c>
      <c r="CA694">
        <v>0</v>
      </c>
      <c r="CB694" s="5">
        <v>0</v>
      </c>
      <c r="CD694">
        <v>0</v>
      </c>
      <c r="CE694">
        <v>4</v>
      </c>
      <c r="CF694" s="4">
        <v>0</v>
      </c>
      <c r="CG694">
        <v>0</v>
      </c>
      <c r="CH694" s="5">
        <v>4</v>
      </c>
      <c r="CI694">
        <v>4</v>
      </c>
      <c r="CJ694" s="4">
        <v>0</v>
      </c>
      <c r="CK694">
        <v>72</v>
      </c>
      <c r="CL694" s="5">
        <v>4</v>
      </c>
      <c r="CM694">
        <v>0</v>
      </c>
      <c r="CN694" s="4">
        <v>0</v>
      </c>
      <c r="CO694">
        <v>0</v>
      </c>
      <c r="CP694" s="5">
        <v>0</v>
      </c>
      <c r="CQ694">
        <v>0</v>
      </c>
      <c r="CR694" s="4">
        <v>0</v>
      </c>
      <c r="CS694">
        <v>0</v>
      </c>
      <c r="CT694" s="5">
        <v>0</v>
      </c>
      <c r="CU694">
        <v>0</v>
      </c>
      <c r="CV694" s="4">
        <v>0</v>
      </c>
      <c r="CW694">
        <v>0</v>
      </c>
      <c r="CX694" s="5">
        <v>0</v>
      </c>
      <c r="CY694" s="21">
        <v>0</v>
      </c>
      <c r="CZ694" s="21">
        <v>0</v>
      </c>
      <c r="DA694" s="21">
        <v>0</v>
      </c>
      <c r="DB694" s="5">
        <v>0</v>
      </c>
      <c r="DD694" s="8">
        <v>0</v>
      </c>
      <c r="DE694" s="8">
        <v>0</v>
      </c>
      <c r="DF694" s="8">
        <v>0</v>
      </c>
      <c r="DG694" s="8">
        <v>0</v>
      </c>
      <c r="DH694" s="8">
        <v>0</v>
      </c>
      <c r="DI694" s="8">
        <v>0</v>
      </c>
      <c r="DJ694" s="8">
        <v>0</v>
      </c>
      <c r="DK694" s="8">
        <v>0</v>
      </c>
      <c r="DL694" s="8">
        <v>0</v>
      </c>
      <c r="DM694" s="8">
        <v>0</v>
      </c>
      <c r="DN694" s="8">
        <v>0</v>
      </c>
      <c r="DO694" s="8">
        <v>0</v>
      </c>
      <c r="DP694" s="8">
        <v>0</v>
      </c>
      <c r="DQ694" s="8">
        <v>0</v>
      </c>
      <c r="DR694" s="8">
        <v>0</v>
      </c>
      <c r="DS694" s="8">
        <v>0</v>
      </c>
      <c r="DT694" s="8">
        <v>0</v>
      </c>
      <c r="DU694" s="8">
        <v>0</v>
      </c>
      <c r="DV694" s="8">
        <v>0</v>
      </c>
      <c r="DW694" s="8">
        <v>0</v>
      </c>
      <c r="DX694" s="8">
        <v>0</v>
      </c>
      <c r="DY694" s="8">
        <v>0</v>
      </c>
      <c r="DZ694" s="8">
        <v>0</v>
      </c>
      <c r="EA694" s="8">
        <v>0</v>
      </c>
      <c r="EB694" s="8">
        <v>0</v>
      </c>
      <c r="EC694" s="8">
        <v>0</v>
      </c>
      <c r="ED694" s="20">
        <v>0</v>
      </c>
      <c r="EF694" s="9">
        <v>0</v>
      </c>
      <c r="EG694" s="9">
        <v>0</v>
      </c>
      <c r="EH694" s="9">
        <v>0</v>
      </c>
      <c r="EI694" s="9">
        <v>0</v>
      </c>
      <c r="EJ694" s="9">
        <v>0</v>
      </c>
      <c r="EK694" s="9">
        <v>0</v>
      </c>
      <c r="EL694" s="9">
        <v>0</v>
      </c>
      <c r="EM694" s="9">
        <v>0</v>
      </c>
      <c r="EN694" s="9">
        <v>0</v>
      </c>
      <c r="EO694" s="9">
        <v>7</v>
      </c>
      <c r="EP694" s="9">
        <v>72</v>
      </c>
      <c r="EQ694" s="9">
        <v>0</v>
      </c>
      <c r="ER694" s="9">
        <v>0</v>
      </c>
      <c r="ES694" s="9">
        <v>0</v>
      </c>
      <c r="ET694" s="9">
        <v>0</v>
      </c>
      <c r="EU694" s="9">
        <v>0</v>
      </c>
      <c r="EV694" s="9">
        <v>0</v>
      </c>
      <c r="EW694" s="9">
        <v>0</v>
      </c>
      <c r="EX694" s="9">
        <v>0</v>
      </c>
      <c r="EY694" s="9">
        <v>0</v>
      </c>
      <c r="EZ694" s="9">
        <v>0</v>
      </c>
      <c r="FA694" s="9">
        <v>0</v>
      </c>
      <c r="FB694" s="9">
        <v>0</v>
      </c>
      <c r="FC694" s="9">
        <v>0</v>
      </c>
      <c r="FD694" s="9">
        <v>0</v>
      </c>
      <c r="FE694" s="9">
        <v>0</v>
      </c>
      <c r="FF694">
        <v>0</v>
      </c>
    </row>
    <row r="695" spans="1:162" x14ac:dyDescent="0.2">
      <c r="A695" t="s">
        <v>764</v>
      </c>
      <c r="B695" t="s">
        <v>3139</v>
      </c>
      <c r="C695" t="s">
        <v>3</v>
      </c>
      <c r="D695" s="1">
        <v>0</v>
      </c>
      <c r="E695" s="1">
        <v>0</v>
      </c>
      <c r="F695" s="4">
        <v>0</v>
      </c>
      <c r="G695" s="4">
        <v>0</v>
      </c>
      <c r="H695" s="5">
        <v>0</v>
      </c>
      <c r="I695">
        <v>4</v>
      </c>
      <c r="J695" s="4">
        <v>0</v>
      </c>
      <c r="K695">
        <v>0</v>
      </c>
      <c r="L695" s="5">
        <v>4</v>
      </c>
      <c r="M695">
        <v>5</v>
      </c>
      <c r="N695" s="4">
        <v>0</v>
      </c>
      <c r="O695">
        <v>0</v>
      </c>
      <c r="P695" s="5">
        <v>5</v>
      </c>
      <c r="Q695">
        <v>10</v>
      </c>
      <c r="R695" s="4">
        <v>0</v>
      </c>
      <c r="S695">
        <v>105</v>
      </c>
      <c r="T695" s="5">
        <v>13</v>
      </c>
      <c r="U695">
        <v>8</v>
      </c>
      <c r="V695" s="4">
        <v>0</v>
      </c>
      <c r="W695">
        <v>0</v>
      </c>
      <c r="X695" s="5">
        <v>8</v>
      </c>
      <c r="Y695">
        <v>8</v>
      </c>
      <c r="Z695" s="4">
        <v>0</v>
      </c>
      <c r="AA695">
        <v>4</v>
      </c>
      <c r="AB695" s="5">
        <v>8</v>
      </c>
      <c r="AD695">
        <v>0</v>
      </c>
      <c r="AE695">
        <v>0</v>
      </c>
      <c r="AF695" s="4">
        <v>0</v>
      </c>
      <c r="AG695">
        <v>0</v>
      </c>
      <c r="AH695" s="5">
        <v>0</v>
      </c>
      <c r="AI695">
        <v>4</v>
      </c>
      <c r="AJ695" s="4">
        <v>0</v>
      </c>
      <c r="AK695">
        <v>0</v>
      </c>
      <c r="AL695" s="5">
        <v>4</v>
      </c>
      <c r="AM695">
        <v>5</v>
      </c>
      <c r="AN695" s="4">
        <v>0</v>
      </c>
      <c r="AO695">
        <v>0</v>
      </c>
      <c r="AP695" s="5">
        <v>5</v>
      </c>
      <c r="AQ695">
        <v>10</v>
      </c>
      <c r="AR695" s="4">
        <v>0</v>
      </c>
      <c r="AS695">
        <v>105</v>
      </c>
      <c r="AT695" s="5">
        <v>13</v>
      </c>
      <c r="AU695">
        <v>8</v>
      </c>
      <c r="AV695" s="4">
        <v>0</v>
      </c>
      <c r="AW695">
        <v>4</v>
      </c>
      <c r="AX695" s="5">
        <v>8</v>
      </c>
      <c r="AY695">
        <v>8</v>
      </c>
      <c r="AZ695" s="4">
        <v>0</v>
      </c>
      <c r="BA695">
        <v>0</v>
      </c>
      <c r="BB695" s="5">
        <v>8</v>
      </c>
      <c r="BD695">
        <v>0</v>
      </c>
      <c r="BE695">
        <v>0</v>
      </c>
      <c r="BF695" s="4">
        <v>0</v>
      </c>
      <c r="BG695">
        <v>0</v>
      </c>
      <c r="BH695" s="5">
        <v>0</v>
      </c>
      <c r="BI695">
        <v>4</v>
      </c>
      <c r="BJ695" s="4">
        <v>0</v>
      </c>
      <c r="BK695">
        <v>0</v>
      </c>
      <c r="BL695" s="5">
        <v>4</v>
      </c>
      <c r="BM695">
        <v>5</v>
      </c>
      <c r="BN695" s="4">
        <v>0</v>
      </c>
      <c r="BO695">
        <v>0</v>
      </c>
      <c r="BP695" s="5">
        <v>5</v>
      </c>
      <c r="BQ695">
        <v>8</v>
      </c>
      <c r="BR695" s="4">
        <v>0</v>
      </c>
      <c r="BS695">
        <v>105</v>
      </c>
      <c r="BT695" s="5">
        <v>13</v>
      </c>
      <c r="BU695">
        <v>8</v>
      </c>
      <c r="BV695" s="4">
        <v>0</v>
      </c>
      <c r="BW695">
        <v>4</v>
      </c>
      <c r="BX695" s="5">
        <v>8</v>
      </c>
      <c r="BY695">
        <v>6</v>
      </c>
      <c r="BZ695" s="4">
        <v>0</v>
      </c>
      <c r="CA695">
        <v>0</v>
      </c>
      <c r="CB695" s="5">
        <v>6</v>
      </c>
      <c r="CD695">
        <v>0</v>
      </c>
      <c r="CE695">
        <v>4</v>
      </c>
      <c r="CF695" s="4">
        <v>0</v>
      </c>
      <c r="CG695">
        <v>0</v>
      </c>
      <c r="CH695" s="5">
        <v>4</v>
      </c>
      <c r="CI695">
        <v>4</v>
      </c>
      <c r="CJ695" s="4">
        <v>0</v>
      </c>
      <c r="CK695">
        <v>0</v>
      </c>
      <c r="CL695" s="5">
        <v>4</v>
      </c>
      <c r="CM695">
        <v>10</v>
      </c>
      <c r="CN695" s="4">
        <v>0</v>
      </c>
      <c r="CO695">
        <v>105</v>
      </c>
      <c r="CP695" s="5">
        <v>13</v>
      </c>
      <c r="CQ695">
        <v>8</v>
      </c>
      <c r="CR695" s="4">
        <v>0</v>
      </c>
      <c r="CS695">
        <v>52</v>
      </c>
      <c r="CT695" s="5">
        <v>8</v>
      </c>
      <c r="CU695">
        <v>8</v>
      </c>
      <c r="CV695" s="4">
        <v>0</v>
      </c>
      <c r="CW695">
        <v>4</v>
      </c>
      <c r="CX695" s="5">
        <v>8</v>
      </c>
      <c r="CY695" s="21">
        <v>6</v>
      </c>
      <c r="CZ695" s="21">
        <v>0</v>
      </c>
      <c r="DA695" s="21">
        <v>0</v>
      </c>
      <c r="DB695" s="5">
        <v>6</v>
      </c>
      <c r="DD695" s="8">
        <v>0</v>
      </c>
      <c r="DE695" s="8">
        <v>0</v>
      </c>
      <c r="DF695" s="8">
        <v>0</v>
      </c>
      <c r="DG695" s="8">
        <v>0</v>
      </c>
      <c r="DH695" s="8">
        <v>0</v>
      </c>
      <c r="DI695" s="8">
        <v>0</v>
      </c>
      <c r="DJ695" s="8">
        <v>0</v>
      </c>
      <c r="DK695" s="8">
        <v>0</v>
      </c>
      <c r="DL695" s="8">
        <v>0</v>
      </c>
      <c r="DM695" s="8">
        <v>0</v>
      </c>
      <c r="DN695" s="8">
        <v>0</v>
      </c>
      <c r="DO695" s="8">
        <v>0</v>
      </c>
      <c r="DP695" s="8">
        <v>0</v>
      </c>
      <c r="DQ695" s="8">
        <v>0</v>
      </c>
      <c r="DR695" s="8">
        <v>0</v>
      </c>
      <c r="DS695" s="8">
        <v>0</v>
      </c>
      <c r="DT695" s="8">
        <v>0</v>
      </c>
      <c r="DU695" s="8">
        <v>0</v>
      </c>
      <c r="DV695" s="8">
        <v>0</v>
      </c>
      <c r="DW695" s="8">
        <v>0</v>
      </c>
      <c r="DX695" s="8">
        <v>0</v>
      </c>
      <c r="DY695" s="8">
        <v>0</v>
      </c>
      <c r="DZ695" s="8">
        <v>0</v>
      </c>
      <c r="EA695" s="8">
        <v>0</v>
      </c>
      <c r="EB695" s="8">
        <v>0</v>
      </c>
      <c r="EC695" s="8">
        <v>0</v>
      </c>
      <c r="ED695" s="20">
        <v>0</v>
      </c>
      <c r="EF695" s="9">
        <v>0</v>
      </c>
      <c r="EG695" s="9">
        <v>0</v>
      </c>
      <c r="EH695" s="9">
        <v>0</v>
      </c>
      <c r="EI695" s="9">
        <v>0</v>
      </c>
      <c r="EJ695" s="9">
        <v>0</v>
      </c>
      <c r="EK695" s="9">
        <v>0</v>
      </c>
      <c r="EL695" s="9">
        <v>0</v>
      </c>
      <c r="EM695" s="9">
        <v>0</v>
      </c>
      <c r="EN695" s="9">
        <v>0</v>
      </c>
      <c r="EO695" s="9">
        <v>0</v>
      </c>
      <c r="EP695" s="9">
        <v>0</v>
      </c>
      <c r="EQ695" s="9">
        <v>0</v>
      </c>
      <c r="ER695" s="9">
        <v>0</v>
      </c>
      <c r="ES695" s="9">
        <v>0</v>
      </c>
      <c r="ET695" s="9">
        <v>105</v>
      </c>
      <c r="EU695" s="9">
        <v>52</v>
      </c>
      <c r="EV695" s="9">
        <v>0</v>
      </c>
      <c r="EW695" s="9">
        <v>0</v>
      </c>
      <c r="EX695" s="9">
        <v>0</v>
      </c>
      <c r="EY695" s="9">
        <v>0</v>
      </c>
      <c r="EZ695" s="9">
        <v>4</v>
      </c>
      <c r="FA695" s="9">
        <v>0</v>
      </c>
      <c r="FB695" s="9">
        <v>0</v>
      </c>
      <c r="FC695" s="9">
        <v>0</v>
      </c>
      <c r="FD695" s="9">
        <v>0</v>
      </c>
      <c r="FE695" s="9">
        <v>0</v>
      </c>
      <c r="FF695">
        <v>0</v>
      </c>
    </row>
    <row r="696" spans="1:162" x14ac:dyDescent="0.2">
      <c r="A696" t="s">
        <v>745</v>
      </c>
      <c r="B696" t="s">
        <v>3140</v>
      </c>
      <c r="C696" t="s">
        <v>4599</v>
      </c>
      <c r="D696" s="1">
        <v>0</v>
      </c>
      <c r="E696" s="1">
        <v>0</v>
      </c>
      <c r="F696" s="4">
        <v>0</v>
      </c>
      <c r="G696" s="4">
        <v>0</v>
      </c>
      <c r="H696" s="5">
        <v>0</v>
      </c>
      <c r="I696">
        <v>5</v>
      </c>
      <c r="J696" s="4">
        <v>0</v>
      </c>
      <c r="K696">
        <v>0</v>
      </c>
      <c r="L696" s="5">
        <v>5</v>
      </c>
      <c r="M696">
        <v>9</v>
      </c>
      <c r="N696" s="4">
        <v>0</v>
      </c>
      <c r="O696">
        <v>74</v>
      </c>
      <c r="P696" s="5">
        <v>9</v>
      </c>
      <c r="Q696">
        <v>13</v>
      </c>
      <c r="R696" s="4">
        <v>27433000</v>
      </c>
      <c r="S696">
        <v>440</v>
      </c>
      <c r="T696" s="5">
        <v>13</v>
      </c>
      <c r="U696">
        <v>13</v>
      </c>
      <c r="V696" s="4">
        <v>27433000</v>
      </c>
      <c r="W696">
        <v>825</v>
      </c>
      <c r="X696" s="5">
        <v>13</v>
      </c>
      <c r="Y696">
        <v>13</v>
      </c>
      <c r="Z696" s="4">
        <v>27433000</v>
      </c>
      <c r="AA696">
        <v>1175</v>
      </c>
      <c r="AB696" s="5">
        <v>13</v>
      </c>
      <c r="AD696">
        <v>0</v>
      </c>
      <c r="AE696">
        <v>0</v>
      </c>
      <c r="AF696" s="4">
        <v>0</v>
      </c>
      <c r="AG696">
        <v>0</v>
      </c>
      <c r="AH696" s="5">
        <v>0</v>
      </c>
      <c r="AI696">
        <v>5</v>
      </c>
      <c r="AJ696" s="4">
        <v>0</v>
      </c>
      <c r="AK696">
        <v>2</v>
      </c>
      <c r="AL696" s="5">
        <v>5</v>
      </c>
      <c r="AM696">
        <v>11</v>
      </c>
      <c r="AN696" s="4">
        <v>27433000</v>
      </c>
      <c r="AO696">
        <v>180</v>
      </c>
      <c r="AP696" s="5">
        <v>13</v>
      </c>
      <c r="AQ696">
        <v>13</v>
      </c>
      <c r="AR696" s="4">
        <v>27433000</v>
      </c>
      <c r="AS696">
        <v>532</v>
      </c>
      <c r="AT696" s="5">
        <v>13</v>
      </c>
      <c r="AU696">
        <v>13</v>
      </c>
      <c r="AV696" s="4">
        <v>27433000</v>
      </c>
      <c r="AW696">
        <v>902</v>
      </c>
      <c r="AX696" s="5">
        <v>13</v>
      </c>
      <c r="AY696">
        <v>13</v>
      </c>
      <c r="AZ696" s="4">
        <v>27433000</v>
      </c>
      <c r="BA696">
        <v>1265</v>
      </c>
      <c r="BB696" s="5">
        <v>13</v>
      </c>
      <c r="BD696">
        <v>0</v>
      </c>
      <c r="BE696">
        <v>0</v>
      </c>
      <c r="BF696" s="4">
        <v>0</v>
      </c>
      <c r="BG696">
        <v>0</v>
      </c>
      <c r="BH696" s="5">
        <v>0</v>
      </c>
      <c r="BI696">
        <v>5</v>
      </c>
      <c r="BJ696" s="4">
        <v>0</v>
      </c>
      <c r="BK696">
        <v>63</v>
      </c>
      <c r="BL696" s="5">
        <v>5</v>
      </c>
      <c r="BM696">
        <v>12</v>
      </c>
      <c r="BN696" s="4">
        <v>27433000</v>
      </c>
      <c r="BO696">
        <v>180</v>
      </c>
      <c r="BP696" s="5">
        <v>13</v>
      </c>
      <c r="BQ696">
        <v>13</v>
      </c>
      <c r="BR696" s="4">
        <v>27433000</v>
      </c>
      <c r="BS696">
        <v>615</v>
      </c>
      <c r="BT696" s="5">
        <v>13</v>
      </c>
      <c r="BU696">
        <v>13</v>
      </c>
      <c r="BV696" s="4">
        <v>27433000</v>
      </c>
      <c r="BW696">
        <v>993</v>
      </c>
      <c r="BX696" s="5">
        <v>13</v>
      </c>
      <c r="BY696">
        <v>13</v>
      </c>
      <c r="BZ696" s="4">
        <v>27433000</v>
      </c>
      <c r="CA696">
        <v>1357</v>
      </c>
      <c r="CB696" s="5">
        <v>13</v>
      </c>
      <c r="CD696">
        <v>0</v>
      </c>
      <c r="CE696">
        <v>5</v>
      </c>
      <c r="CF696" s="4">
        <v>0</v>
      </c>
      <c r="CG696">
        <v>0</v>
      </c>
      <c r="CH696" s="5">
        <v>5</v>
      </c>
      <c r="CI696">
        <v>5</v>
      </c>
      <c r="CJ696" s="4">
        <v>0</v>
      </c>
      <c r="CK696">
        <v>63</v>
      </c>
      <c r="CL696" s="5">
        <v>5</v>
      </c>
      <c r="CM696">
        <v>12</v>
      </c>
      <c r="CN696" s="4">
        <v>27433000</v>
      </c>
      <c r="CO696">
        <v>353</v>
      </c>
      <c r="CP696" s="5">
        <v>13</v>
      </c>
      <c r="CQ696">
        <v>13</v>
      </c>
      <c r="CR696" s="4">
        <v>27433000</v>
      </c>
      <c r="CS696">
        <v>720</v>
      </c>
      <c r="CT696" s="5">
        <v>13</v>
      </c>
      <c r="CU696">
        <v>13</v>
      </c>
      <c r="CV696" s="4">
        <v>27433000</v>
      </c>
      <c r="CW696">
        <v>1086</v>
      </c>
      <c r="CX696" s="5">
        <v>13</v>
      </c>
      <c r="CY696" s="21">
        <v>13</v>
      </c>
      <c r="CZ696" s="21">
        <v>27433000</v>
      </c>
      <c r="DA696" s="21">
        <v>1450</v>
      </c>
      <c r="DB696" s="5">
        <v>13</v>
      </c>
      <c r="DD696" s="8">
        <v>0</v>
      </c>
      <c r="DE696" s="8">
        <v>0</v>
      </c>
      <c r="DF696" s="8">
        <v>0</v>
      </c>
      <c r="DG696" s="8">
        <v>0</v>
      </c>
      <c r="DH696" s="8">
        <v>0</v>
      </c>
      <c r="DI696" s="8">
        <v>0</v>
      </c>
      <c r="DJ696" s="8">
        <v>0</v>
      </c>
      <c r="DK696" s="8">
        <v>0</v>
      </c>
      <c r="DL696" s="8">
        <v>0</v>
      </c>
      <c r="DM696" s="8">
        <v>0</v>
      </c>
      <c r="DN696" s="8">
        <v>0</v>
      </c>
      <c r="DO696" s="8">
        <v>0</v>
      </c>
      <c r="DP696" s="8">
        <v>27433000</v>
      </c>
      <c r="DQ696" s="8">
        <v>27433000</v>
      </c>
      <c r="DR696" s="8">
        <v>27433000</v>
      </c>
      <c r="DS696" s="8">
        <v>27433000</v>
      </c>
      <c r="DT696" s="8">
        <v>27433000</v>
      </c>
      <c r="DU696" s="8">
        <v>27433000</v>
      </c>
      <c r="DV696" s="8">
        <v>27433000</v>
      </c>
      <c r="DW696" s="8">
        <v>27433000</v>
      </c>
      <c r="DX696" s="8">
        <v>27433000</v>
      </c>
      <c r="DY696" s="8">
        <v>27433000</v>
      </c>
      <c r="DZ696" s="8">
        <v>27432998.540588267</v>
      </c>
      <c r="EA696" s="8">
        <v>27433000</v>
      </c>
      <c r="EB696" s="8">
        <v>27433000</v>
      </c>
      <c r="EC696" s="8">
        <v>27433000</v>
      </c>
      <c r="ED696" s="20">
        <v>27433000</v>
      </c>
      <c r="EF696" s="9">
        <v>0</v>
      </c>
      <c r="EG696" s="9">
        <v>0</v>
      </c>
      <c r="EH696" s="9">
        <v>0</v>
      </c>
      <c r="EI696" s="9">
        <v>0</v>
      </c>
      <c r="EJ696" s="9">
        <v>0</v>
      </c>
      <c r="EK696" s="9">
        <v>0</v>
      </c>
      <c r="EL696" s="9">
        <v>0</v>
      </c>
      <c r="EM696" s="9">
        <v>0</v>
      </c>
      <c r="EN696" s="9">
        <v>2</v>
      </c>
      <c r="EO696" s="9">
        <v>63</v>
      </c>
      <c r="EP696" s="9">
        <v>0</v>
      </c>
      <c r="EQ696" s="9">
        <v>74</v>
      </c>
      <c r="ER696" s="9">
        <v>180</v>
      </c>
      <c r="ES696" s="9">
        <v>0</v>
      </c>
      <c r="ET696" s="9">
        <v>353</v>
      </c>
      <c r="EU696" s="9">
        <v>440</v>
      </c>
      <c r="EV696" s="9">
        <v>532</v>
      </c>
      <c r="EW696" s="9">
        <v>615</v>
      </c>
      <c r="EX696" s="9">
        <v>720</v>
      </c>
      <c r="EY696" s="9">
        <v>825</v>
      </c>
      <c r="EZ696" s="9">
        <v>902</v>
      </c>
      <c r="FA696" s="9">
        <v>993</v>
      </c>
      <c r="FB696" s="9">
        <v>1086</v>
      </c>
      <c r="FC696" s="9">
        <v>1175</v>
      </c>
      <c r="FD696" s="9">
        <v>1265</v>
      </c>
      <c r="FE696" s="9">
        <v>1357</v>
      </c>
      <c r="FF696">
        <v>1450</v>
      </c>
    </row>
    <row r="697" spans="1:162" x14ac:dyDescent="0.2">
      <c r="A697" t="s">
        <v>747</v>
      </c>
      <c r="B697" t="s">
        <v>3141</v>
      </c>
      <c r="C697" t="s">
        <v>3</v>
      </c>
      <c r="D697" s="1">
        <v>0</v>
      </c>
      <c r="E697" s="1">
        <v>0</v>
      </c>
      <c r="F697" s="4">
        <v>0</v>
      </c>
      <c r="G697" s="4">
        <v>0</v>
      </c>
      <c r="H697" s="5">
        <v>0</v>
      </c>
      <c r="I697">
        <v>6</v>
      </c>
      <c r="J697" s="4">
        <v>0</v>
      </c>
      <c r="K697">
        <v>0</v>
      </c>
      <c r="L697" s="5">
        <v>6</v>
      </c>
      <c r="M697">
        <v>6</v>
      </c>
      <c r="N697" s="4">
        <v>0</v>
      </c>
      <c r="O697">
        <v>0</v>
      </c>
      <c r="P697" s="5">
        <v>6</v>
      </c>
      <c r="Q697">
        <v>7</v>
      </c>
      <c r="R697" s="4">
        <v>0</v>
      </c>
      <c r="S697">
        <v>74</v>
      </c>
      <c r="T697" s="5">
        <v>7</v>
      </c>
      <c r="U697">
        <v>7</v>
      </c>
      <c r="V697" s="4">
        <v>0</v>
      </c>
      <c r="W697">
        <v>0</v>
      </c>
      <c r="X697" s="5">
        <v>7</v>
      </c>
      <c r="Y697">
        <v>7</v>
      </c>
      <c r="Z697" s="4">
        <v>0</v>
      </c>
      <c r="AA697">
        <v>3</v>
      </c>
      <c r="AB697" s="5">
        <v>7</v>
      </c>
      <c r="AD697">
        <v>0</v>
      </c>
      <c r="AE697">
        <v>0</v>
      </c>
      <c r="AF697" s="4">
        <v>0</v>
      </c>
      <c r="AG697">
        <v>0</v>
      </c>
      <c r="AH697" s="5">
        <v>0</v>
      </c>
      <c r="AI697">
        <v>6</v>
      </c>
      <c r="AJ697" s="4">
        <v>0</v>
      </c>
      <c r="AK697">
        <v>0</v>
      </c>
      <c r="AL697" s="5">
        <v>6</v>
      </c>
      <c r="AM697">
        <v>6</v>
      </c>
      <c r="AN697" s="4">
        <v>0</v>
      </c>
      <c r="AO697">
        <v>0</v>
      </c>
      <c r="AP697" s="5">
        <v>6</v>
      </c>
      <c r="AQ697">
        <v>7</v>
      </c>
      <c r="AR697" s="4">
        <v>0</v>
      </c>
      <c r="AS697">
        <v>74</v>
      </c>
      <c r="AT697" s="5">
        <v>7</v>
      </c>
      <c r="AU697">
        <v>7</v>
      </c>
      <c r="AV697" s="4">
        <v>0</v>
      </c>
      <c r="AW697">
        <v>0</v>
      </c>
      <c r="AX697" s="5">
        <v>7</v>
      </c>
      <c r="AY697">
        <v>7</v>
      </c>
      <c r="AZ697" s="4">
        <v>0</v>
      </c>
      <c r="BA697">
        <v>3</v>
      </c>
      <c r="BB697" s="5">
        <v>7</v>
      </c>
      <c r="BD697">
        <v>0</v>
      </c>
      <c r="BE697">
        <v>0</v>
      </c>
      <c r="BF697" s="4">
        <v>0</v>
      </c>
      <c r="BG697">
        <v>0</v>
      </c>
      <c r="BH697" s="5">
        <v>0</v>
      </c>
      <c r="BI697">
        <v>6</v>
      </c>
      <c r="BJ697" s="4">
        <v>0</v>
      </c>
      <c r="BK697">
        <v>0</v>
      </c>
      <c r="BL697" s="5">
        <v>6</v>
      </c>
      <c r="BM697">
        <v>6</v>
      </c>
      <c r="BN697" s="4">
        <v>0</v>
      </c>
      <c r="BO697">
        <v>0</v>
      </c>
      <c r="BP697" s="5">
        <v>6</v>
      </c>
      <c r="BQ697">
        <v>6</v>
      </c>
      <c r="BR697" s="4">
        <v>0</v>
      </c>
      <c r="BS697">
        <v>74</v>
      </c>
      <c r="BT697" s="5">
        <v>6</v>
      </c>
      <c r="BU697">
        <v>7</v>
      </c>
      <c r="BV697" s="4">
        <v>0</v>
      </c>
      <c r="BW697">
        <v>0</v>
      </c>
      <c r="BX697" s="5">
        <v>7</v>
      </c>
      <c r="BY697">
        <v>7</v>
      </c>
      <c r="BZ697" s="4">
        <v>0</v>
      </c>
      <c r="CA697">
        <v>3</v>
      </c>
      <c r="CB697" s="5">
        <v>7</v>
      </c>
      <c r="CD697">
        <v>0</v>
      </c>
      <c r="CE697">
        <v>6</v>
      </c>
      <c r="CF697" s="4">
        <v>0</v>
      </c>
      <c r="CG697">
        <v>0</v>
      </c>
      <c r="CH697" s="5">
        <v>6</v>
      </c>
      <c r="CI697">
        <v>6</v>
      </c>
      <c r="CJ697" s="4">
        <v>0</v>
      </c>
      <c r="CK697">
        <v>0</v>
      </c>
      <c r="CL697" s="5">
        <v>6</v>
      </c>
      <c r="CM697">
        <v>7</v>
      </c>
      <c r="CN697" s="4">
        <v>0</v>
      </c>
      <c r="CO697">
        <v>74</v>
      </c>
      <c r="CP697" s="5">
        <v>7</v>
      </c>
      <c r="CQ697">
        <v>7</v>
      </c>
      <c r="CR697" s="4">
        <v>0</v>
      </c>
      <c r="CS697">
        <v>0</v>
      </c>
      <c r="CT697" s="5">
        <v>7</v>
      </c>
      <c r="CU697">
        <v>7</v>
      </c>
      <c r="CV697" s="4">
        <v>0</v>
      </c>
      <c r="CW697">
        <v>3</v>
      </c>
      <c r="CX697" s="5">
        <v>7</v>
      </c>
      <c r="CY697" s="21">
        <v>6</v>
      </c>
      <c r="CZ697" s="21">
        <v>0</v>
      </c>
      <c r="DA697" s="21">
        <v>0</v>
      </c>
      <c r="DB697" s="5">
        <v>6</v>
      </c>
      <c r="DD697" s="8">
        <v>0</v>
      </c>
      <c r="DE697" s="8">
        <v>0</v>
      </c>
      <c r="DF697" s="8">
        <v>0</v>
      </c>
      <c r="DG697" s="8">
        <v>0</v>
      </c>
      <c r="DH697" s="8">
        <v>0</v>
      </c>
      <c r="DI697" s="8">
        <v>0</v>
      </c>
      <c r="DJ697" s="8">
        <v>0</v>
      </c>
      <c r="DK697" s="8">
        <v>0</v>
      </c>
      <c r="DL697" s="8">
        <v>0</v>
      </c>
      <c r="DM697" s="8">
        <v>0</v>
      </c>
      <c r="DN697" s="8">
        <v>0</v>
      </c>
      <c r="DO697" s="8">
        <v>0</v>
      </c>
      <c r="DP697" s="8">
        <v>0</v>
      </c>
      <c r="DQ697" s="8">
        <v>0</v>
      </c>
      <c r="DR697" s="8">
        <v>0</v>
      </c>
      <c r="DS697" s="8">
        <v>0</v>
      </c>
      <c r="DT697" s="8">
        <v>0</v>
      </c>
      <c r="DU697" s="8">
        <v>0</v>
      </c>
      <c r="DV697" s="8">
        <v>0</v>
      </c>
      <c r="DW697" s="8">
        <v>0</v>
      </c>
      <c r="DX697" s="8">
        <v>0</v>
      </c>
      <c r="DY697" s="8">
        <v>0</v>
      </c>
      <c r="DZ697" s="8">
        <v>0</v>
      </c>
      <c r="EA697" s="8">
        <v>0</v>
      </c>
      <c r="EB697" s="8">
        <v>0</v>
      </c>
      <c r="EC697" s="8">
        <v>0</v>
      </c>
      <c r="ED697" s="20">
        <v>0</v>
      </c>
      <c r="EF697" s="9">
        <v>0</v>
      </c>
      <c r="EG697" s="9">
        <v>0</v>
      </c>
      <c r="EH697" s="9">
        <v>0</v>
      </c>
      <c r="EI697" s="9">
        <v>0</v>
      </c>
      <c r="EJ697" s="9">
        <v>0</v>
      </c>
      <c r="EK697" s="9">
        <v>0</v>
      </c>
      <c r="EL697" s="9">
        <v>0</v>
      </c>
      <c r="EM697" s="9">
        <v>0</v>
      </c>
      <c r="EN697" s="9">
        <v>0</v>
      </c>
      <c r="EO697" s="9">
        <v>0</v>
      </c>
      <c r="EP697" s="9">
        <v>0</v>
      </c>
      <c r="EQ697" s="9">
        <v>0</v>
      </c>
      <c r="ER697" s="9">
        <v>0</v>
      </c>
      <c r="ES697" s="9">
        <v>0</v>
      </c>
      <c r="ET697" s="9">
        <v>74</v>
      </c>
      <c r="EU697" s="9">
        <v>0</v>
      </c>
      <c r="EV697" s="9">
        <v>0</v>
      </c>
      <c r="EW697" s="9">
        <v>0</v>
      </c>
      <c r="EX697" s="9">
        <v>0</v>
      </c>
      <c r="EY697" s="9">
        <v>0</v>
      </c>
      <c r="EZ697" s="9">
        <v>0</v>
      </c>
      <c r="FA697" s="9">
        <v>0</v>
      </c>
      <c r="FB697" s="9">
        <v>3</v>
      </c>
      <c r="FC697" s="9">
        <v>0</v>
      </c>
      <c r="FD697" s="9">
        <v>0</v>
      </c>
      <c r="FE697" s="9">
        <v>0</v>
      </c>
      <c r="FF697">
        <v>0</v>
      </c>
    </row>
    <row r="698" spans="1:162" x14ac:dyDescent="0.2">
      <c r="A698" t="s">
        <v>760</v>
      </c>
      <c r="B698" t="s">
        <v>3142</v>
      </c>
      <c r="C698" t="s">
        <v>3</v>
      </c>
      <c r="D698" s="1">
        <v>0</v>
      </c>
      <c r="E698" s="1">
        <v>0</v>
      </c>
      <c r="F698" s="4">
        <v>0</v>
      </c>
      <c r="G698" s="4">
        <v>0</v>
      </c>
      <c r="H698" s="5">
        <v>0</v>
      </c>
      <c r="I698">
        <v>7</v>
      </c>
      <c r="J698" s="4">
        <v>0</v>
      </c>
      <c r="K698">
        <v>4</v>
      </c>
      <c r="L698" s="5">
        <v>7</v>
      </c>
      <c r="M698">
        <v>7</v>
      </c>
      <c r="N698" s="4">
        <v>0</v>
      </c>
      <c r="O698">
        <v>0</v>
      </c>
      <c r="P698" s="5">
        <v>7</v>
      </c>
      <c r="Q698">
        <v>7</v>
      </c>
      <c r="R698" s="4">
        <v>0</v>
      </c>
      <c r="S698">
        <v>24</v>
      </c>
      <c r="T698" s="5">
        <v>7</v>
      </c>
      <c r="U698">
        <v>7</v>
      </c>
      <c r="V698" s="4">
        <v>0</v>
      </c>
      <c r="W698">
        <v>40</v>
      </c>
      <c r="X698" s="5">
        <v>7</v>
      </c>
      <c r="Y698">
        <v>7</v>
      </c>
      <c r="Z698" s="4">
        <v>0</v>
      </c>
      <c r="AA698">
        <v>14</v>
      </c>
      <c r="AB698" s="5">
        <v>7</v>
      </c>
      <c r="AD698">
        <v>0</v>
      </c>
      <c r="AE698">
        <v>7</v>
      </c>
      <c r="AF698" s="4">
        <v>0</v>
      </c>
      <c r="AG698">
        <v>0</v>
      </c>
      <c r="AH698" s="5">
        <v>7</v>
      </c>
      <c r="AI698">
        <v>7</v>
      </c>
      <c r="AJ698" s="4">
        <v>0</v>
      </c>
      <c r="AK698">
        <v>4</v>
      </c>
      <c r="AL698" s="5">
        <v>7</v>
      </c>
      <c r="AM698">
        <v>7</v>
      </c>
      <c r="AN698" s="4">
        <v>0</v>
      </c>
      <c r="AO698">
        <v>0</v>
      </c>
      <c r="AP698" s="5">
        <v>7</v>
      </c>
      <c r="AQ698">
        <v>7</v>
      </c>
      <c r="AR698" s="4">
        <v>0</v>
      </c>
      <c r="AS698">
        <v>24</v>
      </c>
      <c r="AT698" s="5">
        <v>7</v>
      </c>
      <c r="AU698">
        <v>7</v>
      </c>
      <c r="AV698" s="4">
        <v>0</v>
      </c>
      <c r="AW698">
        <v>40</v>
      </c>
      <c r="AX698" s="5">
        <v>7</v>
      </c>
      <c r="AY698">
        <v>7</v>
      </c>
      <c r="AZ698" s="4">
        <v>0</v>
      </c>
      <c r="BA698">
        <v>14</v>
      </c>
      <c r="BB698" s="5">
        <v>7</v>
      </c>
      <c r="BD698">
        <v>0</v>
      </c>
      <c r="BE698">
        <v>7</v>
      </c>
      <c r="BF698" s="4">
        <v>0</v>
      </c>
      <c r="BG698">
        <v>0</v>
      </c>
      <c r="BH698" s="5">
        <v>7</v>
      </c>
      <c r="BI698">
        <v>7</v>
      </c>
      <c r="BJ698" s="4">
        <v>0</v>
      </c>
      <c r="BK698">
        <v>4</v>
      </c>
      <c r="BL698" s="5">
        <v>7</v>
      </c>
      <c r="BM698">
        <v>7</v>
      </c>
      <c r="BN698" s="4">
        <v>0</v>
      </c>
      <c r="BO698">
        <v>0</v>
      </c>
      <c r="BP698" s="5">
        <v>7</v>
      </c>
      <c r="BQ698">
        <v>7</v>
      </c>
      <c r="BR698" s="4">
        <v>0</v>
      </c>
      <c r="BS698">
        <v>24</v>
      </c>
      <c r="BT698" s="5">
        <v>7</v>
      </c>
      <c r="BU698">
        <v>7</v>
      </c>
      <c r="BV698" s="4">
        <v>0</v>
      </c>
      <c r="BW698">
        <v>40</v>
      </c>
      <c r="BX698" s="5">
        <v>7</v>
      </c>
      <c r="BY698">
        <v>7</v>
      </c>
      <c r="BZ698" s="4">
        <v>0</v>
      </c>
      <c r="CA698">
        <v>45</v>
      </c>
      <c r="CB698" s="5">
        <v>7</v>
      </c>
      <c r="CD698">
        <v>0</v>
      </c>
      <c r="CE698">
        <v>7</v>
      </c>
      <c r="CF698" s="4">
        <v>0</v>
      </c>
      <c r="CG698">
        <v>0</v>
      </c>
      <c r="CH698" s="5">
        <v>7</v>
      </c>
      <c r="CI698">
        <v>7</v>
      </c>
      <c r="CJ698" s="4">
        <v>0</v>
      </c>
      <c r="CK698">
        <v>4</v>
      </c>
      <c r="CL698" s="5">
        <v>7</v>
      </c>
      <c r="CM698">
        <v>7</v>
      </c>
      <c r="CN698" s="4">
        <v>0</v>
      </c>
      <c r="CO698">
        <v>24</v>
      </c>
      <c r="CP698" s="5">
        <v>7</v>
      </c>
      <c r="CQ698">
        <v>7</v>
      </c>
      <c r="CR698" s="4">
        <v>0</v>
      </c>
      <c r="CS698">
        <v>0</v>
      </c>
      <c r="CT698" s="5">
        <v>7</v>
      </c>
      <c r="CU698">
        <v>7</v>
      </c>
      <c r="CV698" s="4">
        <v>0</v>
      </c>
      <c r="CW698">
        <v>40</v>
      </c>
      <c r="CX698" s="5">
        <v>7</v>
      </c>
      <c r="CY698" s="21">
        <v>7</v>
      </c>
      <c r="CZ698" s="21">
        <v>0</v>
      </c>
      <c r="DA698" s="21">
        <v>45</v>
      </c>
      <c r="DB698" s="5">
        <v>7</v>
      </c>
      <c r="DD698" s="8">
        <v>0</v>
      </c>
      <c r="DE698" s="8">
        <v>0</v>
      </c>
      <c r="DF698" s="8">
        <v>0</v>
      </c>
      <c r="DG698" s="8">
        <v>0</v>
      </c>
      <c r="DH698" s="8">
        <v>0</v>
      </c>
      <c r="DI698" s="8">
        <v>0</v>
      </c>
      <c r="DJ698" s="8">
        <v>0</v>
      </c>
      <c r="DK698" s="8">
        <v>0</v>
      </c>
      <c r="DL698" s="8">
        <v>0</v>
      </c>
      <c r="DM698" s="8">
        <v>0</v>
      </c>
      <c r="DN698" s="8">
        <v>0</v>
      </c>
      <c r="DO698" s="8">
        <v>0</v>
      </c>
      <c r="DP698" s="8">
        <v>0</v>
      </c>
      <c r="DQ698" s="8">
        <v>0</v>
      </c>
      <c r="DR698" s="8">
        <v>0</v>
      </c>
      <c r="DS698" s="8">
        <v>0</v>
      </c>
      <c r="DT698" s="8">
        <v>0</v>
      </c>
      <c r="DU698" s="8">
        <v>0</v>
      </c>
      <c r="DV698" s="8">
        <v>0</v>
      </c>
      <c r="DW698" s="8">
        <v>0</v>
      </c>
      <c r="DX698" s="8">
        <v>0</v>
      </c>
      <c r="DY698" s="8">
        <v>0</v>
      </c>
      <c r="DZ698" s="8">
        <v>0</v>
      </c>
      <c r="EA698" s="8">
        <v>0</v>
      </c>
      <c r="EB698" s="8">
        <v>0</v>
      </c>
      <c r="EC698" s="8">
        <v>0</v>
      </c>
      <c r="ED698" s="20">
        <v>0</v>
      </c>
      <c r="EF698" s="9">
        <v>0</v>
      </c>
      <c r="EG698" s="9">
        <v>0</v>
      </c>
      <c r="EH698" s="9">
        <v>0</v>
      </c>
      <c r="EI698" s="9">
        <v>0</v>
      </c>
      <c r="EJ698" s="9">
        <v>0</v>
      </c>
      <c r="EK698" s="9">
        <v>0</v>
      </c>
      <c r="EL698" s="9">
        <v>0</v>
      </c>
      <c r="EM698" s="9">
        <v>4</v>
      </c>
      <c r="EN698" s="9">
        <v>0</v>
      </c>
      <c r="EO698" s="9">
        <v>0</v>
      </c>
      <c r="EP698" s="9">
        <v>0</v>
      </c>
      <c r="EQ698" s="9">
        <v>0</v>
      </c>
      <c r="ER698" s="9">
        <v>0</v>
      </c>
      <c r="ES698" s="9">
        <v>0</v>
      </c>
      <c r="ET698" s="9">
        <v>24</v>
      </c>
      <c r="EU698" s="9">
        <v>0</v>
      </c>
      <c r="EV698" s="9">
        <v>0</v>
      </c>
      <c r="EW698" s="9">
        <v>0</v>
      </c>
      <c r="EX698" s="9">
        <v>0</v>
      </c>
      <c r="EY698" s="9">
        <v>40</v>
      </c>
      <c r="EZ698" s="9">
        <v>0</v>
      </c>
      <c r="FA698" s="9">
        <v>14</v>
      </c>
      <c r="FB698" s="9">
        <v>0</v>
      </c>
      <c r="FC698" s="9">
        <v>0</v>
      </c>
      <c r="FD698" s="9">
        <v>14</v>
      </c>
      <c r="FE698" s="9">
        <v>45</v>
      </c>
      <c r="FF698">
        <v>0</v>
      </c>
    </row>
    <row r="699" spans="1:162" x14ac:dyDescent="0.2">
      <c r="A699" t="s">
        <v>757</v>
      </c>
      <c r="B699" t="s">
        <v>3143</v>
      </c>
      <c r="C699" t="s">
        <v>4599</v>
      </c>
      <c r="D699" s="1">
        <v>0</v>
      </c>
      <c r="E699" s="1">
        <v>0</v>
      </c>
      <c r="F699" s="4">
        <v>0</v>
      </c>
      <c r="G699" s="4">
        <v>0</v>
      </c>
      <c r="H699" s="5">
        <v>0</v>
      </c>
      <c r="I699">
        <v>1</v>
      </c>
      <c r="J699" s="4">
        <v>0</v>
      </c>
      <c r="K699">
        <v>0</v>
      </c>
      <c r="L699" s="5">
        <v>1</v>
      </c>
      <c r="M699">
        <v>0</v>
      </c>
      <c r="N699" s="4">
        <v>0</v>
      </c>
      <c r="O699">
        <v>0</v>
      </c>
      <c r="P699" s="5">
        <v>0</v>
      </c>
      <c r="Q699">
        <v>0</v>
      </c>
      <c r="R699" s="4">
        <v>0</v>
      </c>
      <c r="S699">
        <v>0</v>
      </c>
      <c r="T699" s="5">
        <v>0</v>
      </c>
      <c r="U699">
        <v>0</v>
      </c>
      <c r="V699" s="4">
        <v>0</v>
      </c>
      <c r="W699">
        <v>0</v>
      </c>
      <c r="X699" s="5">
        <v>0</v>
      </c>
      <c r="Y699">
        <v>0</v>
      </c>
      <c r="Z699" s="4">
        <v>0</v>
      </c>
      <c r="AA699">
        <v>0</v>
      </c>
      <c r="AB699" s="5">
        <v>0</v>
      </c>
      <c r="AD699">
        <v>0</v>
      </c>
      <c r="AE699">
        <v>0</v>
      </c>
      <c r="AF699" s="4">
        <v>0</v>
      </c>
      <c r="AG699">
        <v>0</v>
      </c>
      <c r="AH699" s="5">
        <v>0</v>
      </c>
      <c r="AI699">
        <v>1</v>
      </c>
      <c r="AJ699" s="4">
        <v>0</v>
      </c>
      <c r="AK699">
        <v>0</v>
      </c>
      <c r="AL699" s="5">
        <v>1</v>
      </c>
      <c r="AM699">
        <v>0</v>
      </c>
      <c r="AN699" s="4">
        <v>0</v>
      </c>
      <c r="AO699">
        <v>0</v>
      </c>
      <c r="AP699" s="5">
        <v>0</v>
      </c>
      <c r="AQ699">
        <v>0</v>
      </c>
      <c r="AR699" s="4">
        <v>0</v>
      </c>
      <c r="AS699">
        <v>0</v>
      </c>
      <c r="AT699" s="5">
        <v>0</v>
      </c>
      <c r="AU699">
        <v>0</v>
      </c>
      <c r="AV699" s="4">
        <v>0</v>
      </c>
      <c r="AW699">
        <v>0</v>
      </c>
      <c r="AX699" s="5">
        <v>0</v>
      </c>
      <c r="AY699">
        <v>0</v>
      </c>
      <c r="AZ699" s="4">
        <v>0</v>
      </c>
      <c r="BA699">
        <v>0</v>
      </c>
      <c r="BB699" s="5">
        <v>0</v>
      </c>
      <c r="BD699">
        <v>0</v>
      </c>
      <c r="BE699">
        <v>0</v>
      </c>
      <c r="BF699" s="4">
        <v>0</v>
      </c>
      <c r="BG699">
        <v>0</v>
      </c>
      <c r="BH699" s="5">
        <v>0</v>
      </c>
      <c r="BI699">
        <v>0</v>
      </c>
      <c r="BJ699" s="4">
        <v>0</v>
      </c>
      <c r="BK699">
        <v>0</v>
      </c>
      <c r="BL699" s="5">
        <v>0</v>
      </c>
      <c r="BM699">
        <v>0</v>
      </c>
      <c r="BN699" s="4">
        <v>0</v>
      </c>
      <c r="BO699">
        <v>0</v>
      </c>
      <c r="BP699" s="5">
        <v>0</v>
      </c>
      <c r="BQ699">
        <v>0</v>
      </c>
      <c r="BR699" s="4">
        <v>0</v>
      </c>
      <c r="BS699">
        <v>0</v>
      </c>
      <c r="BT699" s="5">
        <v>0</v>
      </c>
      <c r="BU699">
        <v>0</v>
      </c>
      <c r="BV699" s="4">
        <v>0</v>
      </c>
      <c r="BW699">
        <v>0</v>
      </c>
      <c r="BX699" s="5">
        <v>0</v>
      </c>
      <c r="BY699">
        <v>0</v>
      </c>
      <c r="BZ699" s="4">
        <v>0</v>
      </c>
      <c r="CA699">
        <v>0</v>
      </c>
      <c r="CB699" s="5">
        <v>0</v>
      </c>
      <c r="CD699">
        <v>0</v>
      </c>
      <c r="CE699">
        <v>1</v>
      </c>
      <c r="CF699" s="4">
        <v>0</v>
      </c>
      <c r="CG699">
        <v>0</v>
      </c>
      <c r="CH699" s="5">
        <v>1</v>
      </c>
      <c r="CI699">
        <v>0</v>
      </c>
      <c r="CJ699" s="4">
        <v>0</v>
      </c>
      <c r="CK699">
        <v>0</v>
      </c>
      <c r="CL699" s="5">
        <v>0</v>
      </c>
      <c r="CM699">
        <v>0</v>
      </c>
      <c r="CN699" s="4">
        <v>0</v>
      </c>
      <c r="CO699">
        <v>0</v>
      </c>
      <c r="CP699" s="5">
        <v>0</v>
      </c>
      <c r="CQ699">
        <v>0</v>
      </c>
      <c r="CR699" s="4">
        <v>0</v>
      </c>
      <c r="CS699">
        <v>0</v>
      </c>
      <c r="CT699" s="5">
        <v>0</v>
      </c>
      <c r="CU699">
        <v>0</v>
      </c>
      <c r="CV699" s="4">
        <v>0</v>
      </c>
      <c r="CW699">
        <v>0</v>
      </c>
      <c r="CX699" s="5">
        <v>0</v>
      </c>
      <c r="CY699" s="21">
        <v>0</v>
      </c>
      <c r="CZ699" s="21">
        <v>0</v>
      </c>
      <c r="DA699" s="21">
        <v>0</v>
      </c>
      <c r="DB699" s="5">
        <v>0</v>
      </c>
      <c r="DD699" s="8">
        <v>0</v>
      </c>
      <c r="DE699" s="8">
        <v>0</v>
      </c>
      <c r="DF699" s="8">
        <v>0</v>
      </c>
      <c r="DG699" s="8">
        <v>0</v>
      </c>
      <c r="DH699" s="8">
        <v>0</v>
      </c>
      <c r="DI699" s="8">
        <v>0</v>
      </c>
      <c r="DJ699" s="8">
        <v>0</v>
      </c>
      <c r="DK699" s="8">
        <v>0</v>
      </c>
      <c r="DL699" s="8">
        <v>0</v>
      </c>
      <c r="DM699" s="8">
        <v>0</v>
      </c>
      <c r="DN699" s="8">
        <v>0</v>
      </c>
      <c r="DO699" s="8">
        <v>0</v>
      </c>
      <c r="DP699" s="8">
        <v>0</v>
      </c>
      <c r="DQ699" s="8">
        <v>0</v>
      </c>
      <c r="DR699" s="8">
        <v>0</v>
      </c>
      <c r="DS699" s="8">
        <v>0</v>
      </c>
      <c r="DT699" s="8">
        <v>0</v>
      </c>
      <c r="DU699" s="8">
        <v>0</v>
      </c>
      <c r="DV699" s="8">
        <v>0</v>
      </c>
      <c r="DW699" s="8">
        <v>0</v>
      </c>
      <c r="DX699" s="8">
        <v>0</v>
      </c>
      <c r="DY699" s="8">
        <v>0</v>
      </c>
      <c r="DZ699" s="8">
        <v>0</v>
      </c>
      <c r="EA699" s="8">
        <v>0</v>
      </c>
      <c r="EB699" s="8">
        <v>0</v>
      </c>
      <c r="EC699" s="8">
        <v>0</v>
      </c>
      <c r="ED699" s="20">
        <v>0</v>
      </c>
      <c r="EF699" s="9">
        <v>0</v>
      </c>
      <c r="EG699" s="9">
        <v>0</v>
      </c>
      <c r="EH699" s="9">
        <v>0</v>
      </c>
      <c r="EI699" s="9">
        <v>0</v>
      </c>
      <c r="EJ699" s="9">
        <v>0</v>
      </c>
      <c r="EK699" s="9">
        <v>0</v>
      </c>
      <c r="EL699" s="9">
        <v>0</v>
      </c>
      <c r="EM699" s="9">
        <v>0</v>
      </c>
      <c r="EN699" s="9">
        <v>0</v>
      </c>
      <c r="EO699" s="9">
        <v>0</v>
      </c>
      <c r="EP699" s="9">
        <v>0</v>
      </c>
      <c r="EQ699" s="9">
        <v>0</v>
      </c>
      <c r="ER699" s="9">
        <v>0</v>
      </c>
      <c r="ES699" s="9">
        <v>0</v>
      </c>
      <c r="ET699" s="9">
        <v>0</v>
      </c>
      <c r="EU699" s="9">
        <v>0</v>
      </c>
      <c r="EV699" s="9">
        <v>0</v>
      </c>
      <c r="EW699" s="9">
        <v>0</v>
      </c>
      <c r="EX699" s="9">
        <v>0</v>
      </c>
      <c r="EY699" s="9">
        <v>0</v>
      </c>
      <c r="EZ699" s="9">
        <v>0</v>
      </c>
      <c r="FA699" s="9">
        <v>0</v>
      </c>
      <c r="FB699" s="9">
        <v>0</v>
      </c>
      <c r="FC699" s="9">
        <v>0</v>
      </c>
      <c r="FD699" s="9">
        <v>0</v>
      </c>
      <c r="FE699" s="9">
        <v>0</v>
      </c>
      <c r="FF699">
        <v>0</v>
      </c>
    </row>
    <row r="700" spans="1:162" x14ac:dyDescent="0.2">
      <c r="A700" t="s">
        <v>895</v>
      </c>
      <c r="B700" t="s">
        <v>3144</v>
      </c>
      <c r="C700" t="s">
        <v>4599</v>
      </c>
      <c r="D700" s="1">
        <v>0</v>
      </c>
      <c r="E700" s="1">
        <v>0</v>
      </c>
      <c r="F700" s="4">
        <v>0</v>
      </c>
      <c r="G700" s="4">
        <v>0</v>
      </c>
      <c r="H700" s="5">
        <v>0</v>
      </c>
      <c r="I700">
        <v>5</v>
      </c>
      <c r="J700" s="4">
        <v>0</v>
      </c>
      <c r="K700">
        <v>0</v>
      </c>
      <c r="L700" s="5">
        <v>5</v>
      </c>
      <c r="M700">
        <v>5</v>
      </c>
      <c r="N700" s="4">
        <v>0</v>
      </c>
      <c r="O700">
        <v>0</v>
      </c>
      <c r="P700" s="5">
        <v>5</v>
      </c>
      <c r="Q700">
        <v>0</v>
      </c>
      <c r="R700" s="4">
        <v>0</v>
      </c>
      <c r="S700">
        <v>0</v>
      </c>
      <c r="T700" s="5">
        <v>0</v>
      </c>
      <c r="U700">
        <v>0</v>
      </c>
      <c r="V700" s="4">
        <v>0</v>
      </c>
      <c r="W700">
        <v>0</v>
      </c>
      <c r="X700" s="5">
        <v>0</v>
      </c>
      <c r="Y700">
        <v>0</v>
      </c>
      <c r="Z700" s="4">
        <v>0</v>
      </c>
      <c r="AA700">
        <v>0</v>
      </c>
      <c r="AB700" s="5">
        <v>0</v>
      </c>
      <c r="AD700">
        <v>0</v>
      </c>
      <c r="AE700">
        <v>0</v>
      </c>
      <c r="AF700" s="4">
        <v>0</v>
      </c>
      <c r="AG700">
        <v>0</v>
      </c>
      <c r="AH700" s="5">
        <v>0</v>
      </c>
      <c r="AI700">
        <v>5</v>
      </c>
      <c r="AJ700" s="4">
        <v>0</v>
      </c>
      <c r="AK700">
        <v>0</v>
      </c>
      <c r="AL700" s="5">
        <v>5</v>
      </c>
      <c r="AM700">
        <v>5</v>
      </c>
      <c r="AN700" s="4">
        <v>0</v>
      </c>
      <c r="AO700">
        <v>0</v>
      </c>
      <c r="AP700" s="5">
        <v>5</v>
      </c>
      <c r="AQ700">
        <v>0</v>
      </c>
      <c r="AR700" s="4">
        <v>0</v>
      </c>
      <c r="AS700">
        <v>0</v>
      </c>
      <c r="AT700" s="5">
        <v>0</v>
      </c>
      <c r="AU700">
        <v>0</v>
      </c>
      <c r="AV700" s="4">
        <v>0</v>
      </c>
      <c r="AW700">
        <v>0</v>
      </c>
      <c r="AX700" s="5">
        <v>0</v>
      </c>
      <c r="AY700">
        <v>0</v>
      </c>
      <c r="AZ700" s="4">
        <v>0</v>
      </c>
      <c r="BA700">
        <v>0</v>
      </c>
      <c r="BB700" s="5">
        <v>0</v>
      </c>
      <c r="BD700">
        <v>0</v>
      </c>
      <c r="BE700">
        <v>0</v>
      </c>
      <c r="BF700" s="4">
        <v>0</v>
      </c>
      <c r="BG700">
        <v>0</v>
      </c>
      <c r="BH700" s="5">
        <v>0</v>
      </c>
      <c r="BI700">
        <v>5</v>
      </c>
      <c r="BJ700" s="4">
        <v>0</v>
      </c>
      <c r="BK700">
        <v>0</v>
      </c>
      <c r="BL700" s="5">
        <v>5</v>
      </c>
      <c r="BM700">
        <v>5</v>
      </c>
      <c r="BN700" s="4">
        <v>0</v>
      </c>
      <c r="BO700">
        <v>0</v>
      </c>
      <c r="BP700" s="5">
        <v>5</v>
      </c>
      <c r="BQ700">
        <v>0</v>
      </c>
      <c r="BR700" s="4">
        <v>0</v>
      </c>
      <c r="BS700">
        <v>0</v>
      </c>
      <c r="BT700" s="5">
        <v>0</v>
      </c>
      <c r="BU700">
        <v>0</v>
      </c>
      <c r="BV700" s="4">
        <v>0</v>
      </c>
      <c r="BW700">
        <v>0</v>
      </c>
      <c r="BX700" s="5">
        <v>0</v>
      </c>
      <c r="BY700">
        <v>0</v>
      </c>
      <c r="BZ700" s="4">
        <v>0</v>
      </c>
      <c r="CA700">
        <v>0</v>
      </c>
      <c r="CB700" s="5">
        <v>0</v>
      </c>
      <c r="CD700">
        <v>0</v>
      </c>
      <c r="CE700">
        <v>5</v>
      </c>
      <c r="CF700" s="4">
        <v>0</v>
      </c>
      <c r="CG700">
        <v>0</v>
      </c>
      <c r="CH700" s="5">
        <v>5</v>
      </c>
      <c r="CI700">
        <v>5</v>
      </c>
      <c r="CJ700" s="4">
        <v>0</v>
      </c>
      <c r="CK700">
        <v>0</v>
      </c>
      <c r="CL700" s="5">
        <v>5</v>
      </c>
      <c r="CM700">
        <v>5</v>
      </c>
      <c r="CN700" s="4">
        <v>0</v>
      </c>
      <c r="CO700">
        <v>0</v>
      </c>
      <c r="CP700" s="5">
        <v>5</v>
      </c>
      <c r="CQ700">
        <v>0</v>
      </c>
      <c r="CR700" s="4">
        <v>0</v>
      </c>
      <c r="CS700">
        <v>0</v>
      </c>
      <c r="CT700" s="5">
        <v>0</v>
      </c>
      <c r="CU700">
        <v>0</v>
      </c>
      <c r="CV700" s="4">
        <v>0</v>
      </c>
      <c r="CW700">
        <v>0</v>
      </c>
      <c r="CX700" s="5">
        <v>0</v>
      </c>
      <c r="CY700" s="21">
        <v>6</v>
      </c>
      <c r="CZ700" s="21">
        <v>0</v>
      </c>
      <c r="DA700" s="21">
        <v>0</v>
      </c>
      <c r="DB700" s="5">
        <v>6</v>
      </c>
      <c r="DD700" s="8">
        <v>0</v>
      </c>
      <c r="DE700" s="8">
        <v>0</v>
      </c>
      <c r="DF700" s="8">
        <v>0</v>
      </c>
      <c r="DG700" s="8">
        <v>0</v>
      </c>
      <c r="DH700" s="8">
        <v>0</v>
      </c>
      <c r="DI700" s="8">
        <v>0</v>
      </c>
      <c r="DJ700" s="8">
        <v>0</v>
      </c>
      <c r="DK700" s="8">
        <v>0</v>
      </c>
      <c r="DL700" s="8">
        <v>0</v>
      </c>
      <c r="DM700" s="8">
        <v>0</v>
      </c>
      <c r="DN700" s="8">
        <v>0</v>
      </c>
      <c r="DO700" s="8">
        <v>0</v>
      </c>
      <c r="DP700" s="8">
        <v>0</v>
      </c>
      <c r="DQ700" s="8">
        <v>0</v>
      </c>
      <c r="DR700" s="8">
        <v>0</v>
      </c>
      <c r="DS700" s="8">
        <v>0</v>
      </c>
      <c r="DT700" s="8">
        <v>0</v>
      </c>
      <c r="DU700" s="8">
        <v>0</v>
      </c>
      <c r="DV700" s="8">
        <v>0</v>
      </c>
      <c r="DW700" s="8">
        <v>0</v>
      </c>
      <c r="DX700" s="8">
        <v>0</v>
      </c>
      <c r="DY700" s="8">
        <v>0</v>
      </c>
      <c r="DZ700" s="8">
        <v>0</v>
      </c>
      <c r="EA700" s="8">
        <v>0</v>
      </c>
      <c r="EB700" s="8">
        <v>0</v>
      </c>
      <c r="EC700" s="8">
        <v>0</v>
      </c>
      <c r="ED700" s="20">
        <v>0</v>
      </c>
      <c r="EF700" s="9">
        <v>0</v>
      </c>
      <c r="EG700" s="9">
        <v>0</v>
      </c>
      <c r="EH700" s="9">
        <v>0</v>
      </c>
      <c r="EI700" s="9">
        <v>0</v>
      </c>
      <c r="EJ700" s="9">
        <v>0</v>
      </c>
      <c r="EK700" s="9">
        <v>0</v>
      </c>
      <c r="EL700" s="9">
        <v>0</v>
      </c>
      <c r="EM700" s="9">
        <v>0</v>
      </c>
      <c r="EN700" s="9">
        <v>0</v>
      </c>
      <c r="EO700" s="9">
        <v>0</v>
      </c>
      <c r="EP700" s="9">
        <v>0</v>
      </c>
      <c r="EQ700" s="9">
        <v>0</v>
      </c>
      <c r="ER700" s="9">
        <v>0</v>
      </c>
      <c r="ES700" s="9">
        <v>0</v>
      </c>
      <c r="ET700" s="9">
        <v>0</v>
      </c>
      <c r="EU700" s="9">
        <v>0</v>
      </c>
      <c r="EV700" s="9">
        <v>0</v>
      </c>
      <c r="EW700" s="9">
        <v>0</v>
      </c>
      <c r="EX700" s="9">
        <v>0</v>
      </c>
      <c r="EY700" s="9">
        <v>0</v>
      </c>
      <c r="EZ700" s="9">
        <v>0</v>
      </c>
      <c r="FA700" s="9">
        <v>0</v>
      </c>
      <c r="FB700" s="9">
        <v>0</v>
      </c>
      <c r="FC700" s="9">
        <v>0</v>
      </c>
      <c r="FD700" s="9">
        <v>0</v>
      </c>
      <c r="FE700" s="9">
        <v>0</v>
      </c>
      <c r="FF700">
        <v>0</v>
      </c>
    </row>
    <row r="701" spans="1:162" x14ac:dyDescent="0.2">
      <c r="A701" t="s">
        <v>899</v>
      </c>
      <c r="B701" t="s">
        <v>743</v>
      </c>
      <c r="C701" t="s">
        <v>4599</v>
      </c>
      <c r="D701" s="1">
        <v>0</v>
      </c>
      <c r="E701" s="1">
        <v>0</v>
      </c>
      <c r="F701" s="4">
        <v>0</v>
      </c>
      <c r="G701" s="4">
        <v>0</v>
      </c>
      <c r="H701" s="5">
        <v>0</v>
      </c>
      <c r="I701">
        <v>5</v>
      </c>
      <c r="J701" s="4">
        <v>0</v>
      </c>
      <c r="K701">
        <v>0</v>
      </c>
      <c r="L701" s="5">
        <v>5</v>
      </c>
      <c r="M701">
        <v>5</v>
      </c>
      <c r="N701" s="4">
        <v>0</v>
      </c>
      <c r="O701">
        <v>0</v>
      </c>
      <c r="P701" s="5">
        <v>5</v>
      </c>
      <c r="Q701">
        <v>6</v>
      </c>
      <c r="R701" s="4">
        <v>0</v>
      </c>
      <c r="S701">
        <v>0</v>
      </c>
      <c r="T701" s="5">
        <v>6</v>
      </c>
      <c r="U701">
        <v>6</v>
      </c>
      <c r="V701" s="4">
        <v>0</v>
      </c>
      <c r="W701">
        <v>0</v>
      </c>
      <c r="X701" s="5">
        <v>6</v>
      </c>
      <c r="Y701">
        <v>0</v>
      </c>
      <c r="Z701" s="4">
        <v>0</v>
      </c>
      <c r="AA701">
        <v>0</v>
      </c>
      <c r="AB701" s="5">
        <v>0</v>
      </c>
      <c r="AD701">
        <v>0</v>
      </c>
      <c r="AE701">
        <v>0</v>
      </c>
      <c r="AF701" s="4">
        <v>0</v>
      </c>
      <c r="AG701">
        <v>0</v>
      </c>
      <c r="AH701" s="5">
        <v>0</v>
      </c>
      <c r="AI701">
        <v>5</v>
      </c>
      <c r="AJ701" s="4">
        <v>0</v>
      </c>
      <c r="AK701">
        <v>0</v>
      </c>
      <c r="AL701" s="5">
        <v>5</v>
      </c>
      <c r="AM701">
        <v>5</v>
      </c>
      <c r="AN701" s="4">
        <v>0</v>
      </c>
      <c r="AO701">
        <v>0</v>
      </c>
      <c r="AP701" s="5">
        <v>5</v>
      </c>
      <c r="AQ701">
        <v>6</v>
      </c>
      <c r="AR701" s="4">
        <v>0</v>
      </c>
      <c r="AS701">
        <v>0</v>
      </c>
      <c r="AT701" s="5">
        <v>6</v>
      </c>
      <c r="AU701">
        <v>0</v>
      </c>
      <c r="AV701" s="4">
        <v>0</v>
      </c>
      <c r="AW701">
        <v>0</v>
      </c>
      <c r="AX701" s="5">
        <v>0</v>
      </c>
      <c r="AY701">
        <v>0</v>
      </c>
      <c r="AZ701" s="4">
        <v>0</v>
      </c>
      <c r="BA701">
        <v>0</v>
      </c>
      <c r="BB701" s="5">
        <v>0</v>
      </c>
      <c r="BD701">
        <v>0</v>
      </c>
      <c r="BE701">
        <v>0</v>
      </c>
      <c r="BF701" s="4">
        <v>0</v>
      </c>
      <c r="BG701">
        <v>0</v>
      </c>
      <c r="BH701" s="5">
        <v>0</v>
      </c>
      <c r="BI701">
        <v>5</v>
      </c>
      <c r="BJ701" s="4">
        <v>0</v>
      </c>
      <c r="BK701">
        <v>0</v>
      </c>
      <c r="BL701" s="5">
        <v>5</v>
      </c>
      <c r="BM701">
        <v>5</v>
      </c>
      <c r="BN701" s="4">
        <v>0</v>
      </c>
      <c r="BO701">
        <v>0</v>
      </c>
      <c r="BP701" s="5">
        <v>5</v>
      </c>
      <c r="BQ701">
        <v>6</v>
      </c>
      <c r="BR701" s="4">
        <v>0</v>
      </c>
      <c r="BS701">
        <v>0</v>
      </c>
      <c r="BT701" s="5">
        <v>6</v>
      </c>
      <c r="BU701">
        <v>0</v>
      </c>
      <c r="BV701" s="4">
        <v>0</v>
      </c>
      <c r="BW701">
        <v>0</v>
      </c>
      <c r="BX701" s="5">
        <v>0</v>
      </c>
      <c r="BY701">
        <v>0</v>
      </c>
      <c r="BZ701" s="4">
        <v>0</v>
      </c>
      <c r="CA701">
        <v>0</v>
      </c>
      <c r="CB701" s="5">
        <v>0</v>
      </c>
      <c r="CD701">
        <v>0</v>
      </c>
      <c r="CE701">
        <v>5</v>
      </c>
      <c r="CF701" s="4">
        <v>0</v>
      </c>
      <c r="CG701">
        <v>0</v>
      </c>
      <c r="CH701" s="5">
        <v>5</v>
      </c>
      <c r="CI701">
        <v>5</v>
      </c>
      <c r="CJ701" s="4">
        <v>0</v>
      </c>
      <c r="CK701">
        <v>0</v>
      </c>
      <c r="CL701" s="5">
        <v>5</v>
      </c>
      <c r="CM701">
        <v>5</v>
      </c>
      <c r="CN701" s="4">
        <v>0</v>
      </c>
      <c r="CO701">
        <v>0</v>
      </c>
      <c r="CP701" s="5">
        <v>5</v>
      </c>
      <c r="CQ701">
        <v>6</v>
      </c>
      <c r="CR701" s="4">
        <v>0</v>
      </c>
      <c r="CS701">
        <v>0</v>
      </c>
      <c r="CT701" s="5">
        <v>6</v>
      </c>
      <c r="CU701">
        <v>0</v>
      </c>
      <c r="CV701" s="4">
        <v>0</v>
      </c>
      <c r="CW701">
        <v>0</v>
      </c>
      <c r="CX701" s="5">
        <v>0</v>
      </c>
      <c r="CY701" s="21">
        <v>0</v>
      </c>
      <c r="CZ701" s="21">
        <v>0</v>
      </c>
      <c r="DA701" s="21">
        <v>0</v>
      </c>
      <c r="DB701" s="5">
        <v>0</v>
      </c>
      <c r="DD701" s="8">
        <v>0</v>
      </c>
      <c r="DE701" s="8">
        <v>0</v>
      </c>
      <c r="DF701" s="8">
        <v>0</v>
      </c>
      <c r="DG701" s="8">
        <v>0</v>
      </c>
      <c r="DH701" s="8">
        <v>0</v>
      </c>
      <c r="DI701" s="8">
        <v>0</v>
      </c>
      <c r="DJ701" s="8">
        <v>0</v>
      </c>
      <c r="DK701" s="8">
        <v>0</v>
      </c>
      <c r="DL701" s="8">
        <v>0</v>
      </c>
      <c r="DM701" s="8">
        <v>0</v>
      </c>
      <c r="DN701" s="8">
        <v>0</v>
      </c>
      <c r="DO701" s="8">
        <v>0</v>
      </c>
      <c r="DP701" s="8">
        <v>0</v>
      </c>
      <c r="DQ701" s="8">
        <v>0</v>
      </c>
      <c r="DR701" s="8">
        <v>0</v>
      </c>
      <c r="DS701" s="8">
        <v>0</v>
      </c>
      <c r="DT701" s="8">
        <v>0</v>
      </c>
      <c r="DU701" s="8">
        <v>0</v>
      </c>
      <c r="DV701" s="8">
        <v>0</v>
      </c>
      <c r="DW701" s="8">
        <v>0</v>
      </c>
      <c r="DX701" s="8">
        <v>0</v>
      </c>
      <c r="DY701" s="8">
        <v>0</v>
      </c>
      <c r="DZ701" s="8">
        <v>0</v>
      </c>
      <c r="EA701" s="8">
        <v>0</v>
      </c>
      <c r="EB701" s="8">
        <v>0</v>
      </c>
      <c r="EC701" s="8">
        <v>0</v>
      </c>
      <c r="ED701" s="20">
        <v>0</v>
      </c>
      <c r="EF701" s="9">
        <v>0</v>
      </c>
      <c r="EG701" s="9">
        <v>0</v>
      </c>
      <c r="EH701" s="9">
        <v>0</v>
      </c>
      <c r="EI701" s="9">
        <v>0</v>
      </c>
      <c r="EJ701" s="9">
        <v>0</v>
      </c>
      <c r="EK701" s="9">
        <v>0</v>
      </c>
      <c r="EL701" s="9">
        <v>0</v>
      </c>
      <c r="EM701" s="9">
        <v>0</v>
      </c>
      <c r="EN701" s="9">
        <v>0</v>
      </c>
      <c r="EO701" s="9">
        <v>0</v>
      </c>
      <c r="EP701" s="9">
        <v>0</v>
      </c>
      <c r="EQ701" s="9">
        <v>0</v>
      </c>
      <c r="ER701" s="9">
        <v>0</v>
      </c>
      <c r="ES701" s="9">
        <v>0</v>
      </c>
      <c r="ET701" s="9">
        <v>0</v>
      </c>
      <c r="EU701" s="9">
        <v>0</v>
      </c>
      <c r="EV701" s="9">
        <v>0</v>
      </c>
      <c r="EW701" s="9">
        <v>0</v>
      </c>
      <c r="EX701" s="9">
        <v>0</v>
      </c>
      <c r="EY701" s="9">
        <v>0</v>
      </c>
      <c r="EZ701" s="9">
        <v>0</v>
      </c>
      <c r="FA701" s="9">
        <v>0</v>
      </c>
      <c r="FB701" s="9">
        <v>0</v>
      </c>
      <c r="FC701" s="9">
        <v>0</v>
      </c>
      <c r="FD701" s="9">
        <v>0</v>
      </c>
      <c r="FE701" s="9">
        <v>0</v>
      </c>
      <c r="FF701">
        <v>0</v>
      </c>
    </row>
    <row r="702" spans="1:162" x14ac:dyDescent="0.2">
      <c r="A702" t="s">
        <v>893</v>
      </c>
      <c r="B702" t="s">
        <v>3145</v>
      </c>
      <c r="C702" t="s">
        <v>4599</v>
      </c>
      <c r="D702" s="1">
        <v>0</v>
      </c>
      <c r="E702" s="1">
        <v>0</v>
      </c>
      <c r="F702" s="4">
        <v>0</v>
      </c>
      <c r="G702" s="4">
        <v>0</v>
      </c>
      <c r="H702" s="5">
        <v>0</v>
      </c>
      <c r="I702">
        <v>6</v>
      </c>
      <c r="J702" s="4">
        <v>0</v>
      </c>
      <c r="K702">
        <v>0</v>
      </c>
      <c r="L702" s="5">
        <v>6</v>
      </c>
      <c r="M702">
        <v>6</v>
      </c>
      <c r="N702" s="4">
        <v>0</v>
      </c>
      <c r="O702">
        <v>0</v>
      </c>
      <c r="P702" s="5">
        <v>6</v>
      </c>
      <c r="Q702">
        <v>6</v>
      </c>
      <c r="R702" s="4">
        <v>0</v>
      </c>
      <c r="S702">
        <v>0</v>
      </c>
      <c r="T702" s="5">
        <v>6</v>
      </c>
      <c r="U702">
        <v>6</v>
      </c>
      <c r="V702" s="4">
        <v>0</v>
      </c>
      <c r="W702">
        <v>3</v>
      </c>
      <c r="X702" s="5">
        <v>6</v>
      </c>
      <c r="Y702">
        <v>6</v>
      </c>
      <c r="Z702" s="4">
        <v>0</v>
      </c>
      <c r="AA702">
        <v>20</v>
      </c>
      <c r="AB702" s="5">
        <v>6</v>
      </c>
      <c r="AD702">
        <v>0</v>
      </c>
      <c r="AE702">
        <v>0</v>
      </c>
      <c r="AF702" s="4">
        <v>0</v>
      </c>
      <c r="AG702">
        <v>0</v>
      </c>
      <c r="AH702" s="5">
        <v>0</v>
      </c>
      <c r="AI702">
        <v>6</v>
      </c>
      <c r="AJ702" s="4">
        <v>0</v>
      </c>
      <c r="AK702">
        <v>0</v>
      </c>
      <c r="AL702" s="5">
        <v>6</v>
      </c>
      <c r="AM702">
        <v>6</v>
      </c>
      <c r="AN702" s="4">
        <v>0</v>
      </c>
      <c r="AO702">
        <v>0</v>
      </c>
      <c r="AP702" s="5">
        <v>6</v>
      </c>
      <c r="AQ702">
        <v>6</v>
      </c>
      <c r="AR702" s="4">
        <v>0</v>
      </c>
      <c r="AS702">
        <v>0</v>
      </c>
      <c r="AT702" s="5">
        <v>6</v>
      </c>
      <c r="AU702">
        <v>6</v>
      </c>
      <c r="AV702" s="4">
        <v>0</v>
      </c>
      <c r="AW702">
        <v>20</v>
      </c>
      <c r="AX702" s="5">
        <v>6</v>
      </c>
      <c r="AY702">
        <v>6</v>
      </c>
      <c r="AZ702" s="4">
        <v>0</v>
      </c>
      <c r="BA702">
        <v>3</v>
      </c>
      <c r="BB702" s="5">
        <v>6</v>
      </c>
      <c r="BD702">
        <v>0</v>
      </c>
      <c r="BE702">
        <v>0</v>
      </c>
      <c r="BF702" s="4">
        <v>0</v>
      </c>
      <c r="BG702">
        <v>0</v>
      </c>
      <c r="BH702" s="5">
        <v>0</v>
      </c>
      <c r="BI702">
        <v>6</v>
      </c>
      <c r="BJ702" s="4">
        <v>0</v>
      </c>
      <c r="BK702">
        <v>0</v>
      </c>
      <c r="BL702" s="5">
        <v>6</v>
      </c>
      <c r="BM702">
        <v>6</v>
      </c>
      <c r="BN702" s="4">
        <v>0</v>
      </c>
      <c r="BO702">
        <v>0</v>
      </c>
      <c r="BP702" s="5">
        <v>6</v>
      </c>
      <c r="BQ702">
        <v>6</v>
      </c>
      <c r="BR702" s="4">
        <v>0</v>
      </c>
      <c r="BS702">
        <v>0</v>
      </c>
      <c r="BT702" s="5">
        <v>6</v>
      </c>
      <c r="BU702">
        <v>6</v>
      </c>
      <c r="BV702" s="4">
        <v>0</v>
      </c>
      <c r="BW702">
        <v>20</v>
      </c>
      <c r="BX702" s="5">
        <v>6</v>
      </c>
      <c r="BY702">
        <v>6</v>
      </c>
      <c r="BZ702" s="4">
        <v>0</v>
      </c>
      <c r="CA702">
        <v>3</v>
      </c>
      <c r="CB702" s="5">
        <v>6</v>
      </c>
      <c r="CD702">
        <v>0</v>
      </c>
      <c r="CE702">
        <v>6</v>
      </c>
      <c r="CF702" s="4">
        <v>0</v>
      </c>
      <c r="CG702">
        <v>0</v>
      </c>
      <c r="CH702" s="5">
        <v>6</v>
      </c>
      <c r="CI702">
        <v>6</v>
      </c>
      <c r="CJ702" s="4">
        <v>0</v>
      </c>
      <c r="CK702">
        <v>0</v>
      </c>
      <c r="CL702" s="5">
        <v>6</v>
      </c>
      <c r="CM702">
        <v>6</v>
      </c>
      <c r="CN702" s="4">
        <v>0</v>
      </c>
      <c r="CO702">
        <v>0</v>
      </c>
      <c r="CP702" s="5">
        <v>6</v>
      </c>
      <c r="CQ702">
        <v>6</v>
      </c>
      <c r="CR702" s="4">
        <v>0</v>
      </c>
      <c r="CS702">
        <v>0</v>
      </c>
      <c r="CT702" s="5">
        <v>6</v>
      </c>
      <c r="CU702">
        <v>6</v>
      </c>
      <c r="CV702" s="4">
        <v>0</v>
      </c>
      <c r="CW702">
        <v>20</v>
      </c>
      <c r="CX702" s="5">
        <v>6</v>
      </c>
      <c r="CY702" s="21">
        <v>6</v>
      </c>
      <c r="CZ702" s="21">
        <v>0</v>
      </c>
      <c r="DA702" s="21">
        <v>0</v>
      </c>
      <c r="DB702" s="5">
        <v>6</v>
      </c>
      <c r="DD702" s="8">
        <v>0</v>
      </c>
      <c r="DE702" s="8">
        <v>0</v>
      </c>
      <c r="DF702" s="8">
        <v>0</v>
      </c>
      <c r="DG702" s="8">
        <v>0</v>
      </c>
      <c r="DH702" s="8">
        <v>0</v>
      </c>
      <c r="DI702" s="8">
        <v>0</v>
      </c>
      <c r="DJ702" s="8">
        <v>0</v>
      </c>
      <c r="DK702" s="8">
        <v>0</v>
      </c>
      <c r="DL702" s="8">
        <v>0</v>
      </c>
      <c r="DM702" s="8">
        <v>0</v>
      </c>
      <c r="DN702" s="8">
        <v>0</v>
      </c>
      <c r="DO702" s="8">
        <v>0</v>
      </c>
      <c r="DP702" s="8">
        <v>0</v>
      </c>
      <c r="DQ702" s="8">
        <v>0</v>
      </c>
      <c r="DR702" s="8">
        <v>0</v>
      </c>
      <c r="DS702" s="8">
        <v>0</v>
      </c>
      <c r="DT702" s="8">
        <v>0</v>
      </c>
      <c r="DU702" s="8">
        <v>0</v>
      </c>
      <c r="DV702" s="8">
        <v>0</v>
      </c>
      <c r="DW702" s="8">
        <v>0</v>
      </c>
      <c r="DX702" s="8">
        <v>0</v>
      </c>
      <c r="DY702" s="8">
        <v>0</v>
      </c>
      <c r="DZ702" s="8">
        <v>0</v>
      </c>
      <c r="EA702" s="8">
        <v>0</v>
      </c>
      <c r="EB702" s="8">
        <v>0</v>
      </c>
      <c r="EC702" s="8">
        <v>0</v>
      </c>
      <c r="ED702" s="20">
        <v>0</v>
      </c>
      <c r="EF702" s="9">
        <v>0</v>
      </c>
      <c r="EG702" s="9">
        <v>0</v>
      </c>
      <c r="EH702" s="9">
        <v>0</v>
      </c>
      <c r="EI702" s="9">
        <v>0</v>
      </c>
      <c r="EJ702" s="9">
        <v>0</v>
      </c>
      <c r="EK702" s="9">
        <v>0</v>
      </c>
      <c r="EL702" s="9">
        <v>0</v>
      </c>
      <c r="EM702" s="9">
        <v>0</v>
      </c>
      <c r="EN702" s="9">
        <v>0</v>
      </c>
      <c r="EO702" s="9">
        <v>0</v>
      </c>
      <c r="EP702" s="9">
        <v>0</v>
      </c>
      <c r="EQ702" s="9">
        <v>0</v>
      </c>
      <c r="ER702" s="9">
        <v>0</v>
      </c>
      <c r="ES702" s="9">
        <v>0</v>
      </c>
      <c r="ET702" s="9">
        <v>0</v>
      </c>
      <c r="EU702" s="9">
        <v>0</v>
      </c>
      <c r="EV702" s="9">
        <v>0</v>
      </c>
      <c r="EW702" s="9">
        <v>0</v>
      </c>
      <c r="EX702" s="9">
        <v>0</v>
      </c>
      <c r="EY702" s="9">
        <v>3</v>
      </c>
      <c r="EZ702" s="9">
        <v>20</v>
      </c>
      <c r="FA702" s="9">
        <v>0</v>
      </c>
      <c r="FB702" s="9">
        <v>3</v>
      </c>
      <c r="FC702" s="9">
        <v>0</v>
      </c>
      <c r="FD702" s="9">
        <v>0</v>
      </c>
      <c r="FE702" s="9">
        <v>0</v>
      </c>
      <c r="FF702">
        <v>0</v>
      </c>
    </row>
    <row r="703" spans="1:162" x14ac:dyDescent="0.2">
      <c r="A703" t="s">
        <v>602</v>
      </c>
      <c r="B703" t="s">
        <v>582</v>
      </c>
      <c r="C703" t="s">
        <v>3</v>
      </c>
      <c r="D703" s="1">
        <v>0</v>
      </c>
      <c r="E703" s="1">
        <v>0</v>
      </c>
      <c r="F703" s="4">
        <v>0</v>
      </c>
      <c r="G703" s="4">
        <v>0</v>
      </c>
      <c r="H703" s="5">
        <v>0</v>
      </c>
      <c r="I703">
        <v>5</v>
      </c>
      <c r="J703" s="4">
        <v>0</v>
      </c>
      <c r="K703">
        <v>0</v>
      </c>
      <c r="L703" s="5">
        <v>5</v>
      </c>
      <c r="M703">
        <v>5</v>
      </c>
      <c r="N703" s="4">
        <v>0</v>
      </c>
      <c r="O703">
        <v>0</v>
      </c>
      <c r="P703" s="5">
        <v>5</v>
      </c>
      <c r="Q703">
        <v>5</v>
      </c>
      <c r="R703" s="4">
        <v>0</v>
      </c>
      <c r="S703">
        <v>0</v>
      </c>
      <c r="T703" s="5">
        <v>5</v>
      </c>
      <c r="U703">
        <v>6</v>
      </c>
      <c r="V703" s="4">
        <v>0</v>
      </c>
      <c r="W703">
        <v>0</v>
      </c>
      <c r="X703" s="5">
        <v>6</v>
      </c>
      <c r="Y703">
        <v>6</v>
      </c>
      <c r="Z703" s="4">
        <v>0</v>
      </c>
      <c r="AA703">
        <v>0</v>
      </c>
      <c r="AB703" s="5">
        <v>6</v>
      </c>
      <c r="AD703">
        <v>0</v>
      </c>
      <c r="AE703">
        <v>5</v>
      </c>
      <c r="AF703" s="4">
        <v>0</v>
      </c>
      <c r="AG703">
        <v>0</v>
      </c>
      <c r="AH703" s="5">
        <v>5</v>
      </c>
      <c r="AI703">
        <v>5</v>
      </c>
      <c r="AJ703" s="4">
        <v>0</v>
      </c>
      <c r="AK703">
        <v>0</v>
      </c>
      <c r="AL703" s="5">
        <v>5</v>
      </c>
      <c r="AM703">
        <v>5</v>
      </c>
      <c r="AN703" s="4">
        <v>0</v>
      </c>
      <c r="AO703">
        <v>0</v>
      </c>
      <c r="AP703" s="5">
        <v>5</v>
      </c>
      <c r="AQ703">
        <v>5</v>
      </c>
      <c r="AR703" s="4">
        <v>0</v>
      </c>
      <c r="AS703">
        <v>0</v>
      </c>
      <c r="AT703" s="5">
        <v>5</v>
      </c>
      <c r="AU703">
        <v>6</v>
      </c>
      <c r="AV703" s="4">
        <v>0</v>
      </c>
      <c r="AW703">
        <v>0</v>
      </c>
      <c r="AX703" s="5">
        <v>6</v>
      </c>
      <c r="AY703">
        <v>6</v>
      </c>
      <c r="AZ703" s="4">
        <v>0</v>
      </c>
      <c r="BA703">
        <v>0</v>
      </c>
      <c r="BB703" s="5">
        <v>6</v>
      </c>
      <c r="BD703">
        <v>0</v>
      </c>
      <c r="BE703">
        <v>5</v>
      </c>
      <c r="BF703" s="4">
        <v>0</v>
      </c>
      <c r="BG703">
        <v>0</v>
      </c>
      <c r="BH703" s="5">
        <v>5</v>
      </c>
      <c r="BI703">
        <v>5</v>
      </c>
      <c r="BJ703" s="4">
        <v>0</v>
      </c>
      <c r="BK703">
        <v>0</v>
      </c>
      <c r="BL703" s="5">
        <v>5</v>
      </c>
      <c r="BM703">
        <v>5</v>
      </c>
      <c r="BN703" s="4">
        <v>0</v>
      </c>
      <c r="BO703">
        <v>0</v>
      </c>
      <c r="BP703" s="5">
        <v>5</v>
      </c>
      <c r="BQ703">
        <v>6</v>
      </c>
      <c r="BR703" s="4">
        <v>0</v>
      </c>
      <c r="BS703">
        <v>0</v>
      </c>
      <c r="BT703" s="5">
        <v>6</v>
      </c>
      <c r="BU703">
        <v>6</v>
      </c>
      <c r="BV703" s="4">
        <v>0</v>
      </c>
      <c r="BW703">
        <v>0</v>
      </c>
      <c r="BX703" s="5">
        <v>6</v>
      </c>
      <c r="BY703">
        <v>6</v>
      </c>
      <c r="BZ703" s="4">
        <v>0</v>
      </c>
      <c r="CA703">
        <v>0</v>
      </c>
      <c r="CB703" s="5">
        <v>6</v>
      </c>
      <c r="CD703">
        <v>0</v>
      </c>
      <c r="CE703">
        <v>5</v>
      </c>
      <c r="CF703" s="4">
        <v>0</v>
      </c>
      <c r="CG703">
        <v>0</v>
      </c>
      <c r="CH703" s="5">
        <v>5</v>
      </c>
      <c r="CI703">
        <v>5</v>
      </c>
      <c r="CJ703" s="4">
        <v>0</v>
      </c>
      <c r="CK703">
        <v>0</v>
      </c>
      <c r="CL703" s="5">
        <v>5</v>
      </c>
      <c r="CM703">
        <v>5</v>
      </c>
      <c r="CN703" s="4">
        <v>0</v>
      </c>
      <c r="CO703">
        <v>0</v>
      </c>
      <c r="CP703" s="5">
        <v>5</v>
      </c>
      <c r="CQ703">
        <v>6</v>
      </c>
      <c r="CR703" s="4">
        <v>0</v>
      </c>
      <c r="CS703">
        <v>0</v>
      </c>
      <c r="CT703" s="5">
        <v>6</v>
      </c>
      <c r="CU703">
        <v>6</v>
      </c>
      <c r="CV703" s="4">
        <v>0</v>
      </c>
      <c r="CW703">
        <v>0</v>
      </c>
      <c r="CX703" s="5">
        <v>6</v>
      </c>
      <c r="CY703" s="21">
        <v>6</v>
      </c>
      <c r="CZ703" s="21">
        <v>0</v>
      </c>
      <c r="DA703" s="21">
        <v>0</v>
      </c>
      <c r="DB703" s="5">
        <v>6</v>
      </c>
      <c r="DD703" s="8">
        <v>0</v>
      </c>
      <c r="DE703" s="8">
        <v>0</v>
      </c>
      <c r="DF703" s="8">
        <v>0</v>
      </c>
      <c r="DG703" s="8">
        <v>0</v>
      </c>
      <c r="DH703" s="8">
        <v>0</v>
      </c>
      <c r="DI703" s="8">
        <v>0</v>
      </c>
      <c r="DJ703" s="8">
        <v>0</v>
      </c>
      <c r="DK703" s="8">
        <v>0</v>
      </c>
      <c r="DL703" s="8">
        <v>0</v>
      </c>
      <c r="DM703" s="8">
        <v>0</v>
      </c>
      <c r="DN703" s="8">
        <v>0</v>
      </c>
      <c r="DO703" s="8">
        <v>0</v>
      </c>
      <c r="DP703" s="8">
        <v>0</v>
      </c>
      <c r="DQ703" s="8">
        <v>0</v>
      </c>
      <c r="DR703" s="8">
        <v>0</v>
      </c>
      <c r="DS703" s="8">
        <v>0</v>
      </c>
      <c r="DT703" s="8">
        <v>0</v>
      </c>
      <c r="DU703" s="8">
        <v>0</v>
      </c>
      <c r="DV703" s="8">
        <v>0</v>
      </c>
      <c r="DW703" s="8">
        <v>0</v>
      </c>
      <c r="DX703" s="8">
        <v>0</v>
      </c>
      <c r="DY703" s="8">
        <v>0</v>
      </c>
      <c r="DZ703" s="8">
        <v>0</v>
      </c>
      <c r="EA703" s="8">
        <v>0</v>
      </c>
      <c r="EB703" s="8">
        <v>0</v>
      </c>
      <c r="EC703" s="8">
        <v>0</v>
      </c>
      <c r="ED703" s="20">
        <v>0</v>
      </c>
      <c r="EF703" s="9">
        <v>0</v>
      </c>
      <c r="EG703" s="9">
        <v>0</v>
      </c>
      <c r="EH703" s="9">
        <v>0</v>
      </c>
      <c r="EI703" s="9">
        <v>0</v>
      </c>
      <c r="EJ703" s="9">
        <v>0</v>
      </c>
      <c r="EK703" s="9">
        <v>0</v>
      </c>
      <c r="EL703" s="9">
        <v>0</v>
      </c>
      <c r="EM703" s="9">
        <v>0</v>
      </c>
      <c r="EN703" s="9">
        <v>0</v>
      </c>
      <c r="EO703" s="9">
        <v>0</v>
      </c>
      <c r="EP703" s="9">
        <v>0</v>
      </c>
      <c r="EQ703" s="9">
        <v>0</v>
      </c>
      <c r="ER703" s="9">
        <v>0</v>
      </c>
      <c r="ES703" s="9">
        <v>0</v>
      </c>
      <c r="ET703" s="9">
        <v>0</v>
      </c>
      <c r="EU703" s="9">
        <v>0</v>
      </c>
      <c r="EV703" s="9">
        <v>0</v>
      </c>
      <c r="EW703" s="9">
        <v>0</v>
      </c>
      <c r="EX703" s="9">
        <v>0</v>
      </c>
      <c r="EY703" s="9">
        <v>0</v>
      </c>
      <c r="EZ703" s="9">
        <v>0</v>
      </c>
      <c r="FA703" s="9">
        <v>0</v>
      </c>
      <c r="FB703" s="9">
        <v>0</v>
      </c>
      <c r="FC703" s="9">
        <v>0</v>
      </c>
      <c r="FD703" s="9">
        <v>0</v>
      </c>
      <c r="FE703" s="9">
        <v>0</v>
      </c>
      <c r="FF703">
        <v>0</v>
      </c>
    </row>
    <row r="704" spans="1:162" x14ac:dyDescent="0.2">
      <c r="A704" t="s">
        <v>894</v>
      </c>
      <c r="B704" t="s">
        <v>3146</v>
      </c>
      <c r="C704" t="s">
        <v>3</v>
      </c>
      <c r="D704" s="1">
        <v>0</v>
      </c>
      <c r="E704" s="1">
        <v>0</v>
      </c>
      <c r="F704" s="4">
        <v>0</v>
      </c>
      <c r="G704" s="4">
        <v>0</v>
      </c>
      <c r="H704" s="5">
        <v>0</v>
      </c>
      <c r="I704">
        <v>5</v>
      </c>
      <c r="J704" s="4">
        <v>0</v>
      </c>
      <c r="K704">
        <v>0</v>
      </c>
      <c r="L704" s="5">
        <v>5</v>
      </c>
      <c r="M704">
        <v>9</v>
      </c>
      <c r="N704" s="4">
        <v>0</v>
      </c>
      <c r="O704">
        <v>29</v>
      </c>
      <c r="P704" s="5">
        <v>9</v>
      </c>
      <c r="Q704">
        <v>0</v>
      </c>
      <c r="R704" s="4">
        <v>0</v>
      </c>
      <c r="S704">
        <v>0</v>
      </c>
      <c r="T704" s="5">
        <v>0</v>
      </c>
      <c r="U704">
        <v>0</v>
      </c>
      <c r="V704" s="4">
        <v>0</v>
      </c>
      <c r="W704">
        <v>0</v>
      </c>
      <c r="X704" s="5">
        <v>0</v>
      </c>
      <c r="Y704">
        <v>0</v>
      </c>
      <c r="Z704" s="4">
        <v>0</v>
      </c>
      <c r="AA704">
        <v>0</v>
      </c>
      <c r="AB704" s="5">
        <v>0</v>
      </c>
      <c r="AD704">
        <v>0</v>
      </c>
      <c r="AE704">
        <v>0</v>
      </c>
      <c r="AF704" s="4">
        <v>0</v>
      </c>
      <c r="AG704">
        <v>0</v>
      </c>
      <c r="AH704" s="5">
        <v>0</v>
      </c>
      <c r="AI704">
        <v>5</v>
      </c>
      <c r="AJ704" s="4">
        <v>0</v>
      </c>
      <c r="AK704">
        <v>0</v>
      </c>
      <c r="AL704" s="5">
        <v>5</v>
      </c>
      <c r="AM704">
        <v>9</v>
      </c>
      <c r="AN704" s="4">
        <v>0</v>
      </c>
      <c r="AO704">
        <v>29</v>
      </c>
      <c r="AP704" s="5">
        <v>9</v>
      </c>
      <c r="AQ704">
        <v>0</v>
      </c>
      <c r="AR704" s="4">
        <v>0</v>
      </c>
      <c r="AS704">
        <v>0</v>
      </c>
      <c r="AT704" s="5">
        <v>0</v>
      </c>
      <c r="AU704">
        <v>0</v>
      </c>
      <c r="AV704" s="4">
        <v>0</v>
      </c>
      <c r="AW704">
        <v>0</v>
      </c>
      <c r="AX704" s="5">
        <v>0</v>
      </c>
      <c r="AY704">
        <v>0</v>
      </c>
      <c r="AZ704" s="4">
        <v>0</v>
      </c>
      <c r="BA704">
        <v>0</v>
      </c>
      <c r="BB704" s="5">
        <v>0</v>
      </c>
      <c r="BD704">
        <v>0</v>
      </c>
      <c r="BE704">
        <v>0</v>
      </c>
      <c r="BF704" s="4">
        <v>0</v>
      </c>
      <c r="BG704">
        <v>0</v>
      </c>
      <c r="BH704" s="5">
        <v>0</v>
      </c>
      <c r="BI704">
        <v>5</v>
      </c>
      <c r="BJ704" s="4">
        <v>0</v>
      </c>
      <c r="BK704">
        <v>10</v>
      </c>
      <c r="BL704" s="5">
        <v>5</v>
      </c>
      <c r="BM704">
        <v>0</v>
      </c>
      <c r="BN704" s="4">
        <v>0</v>
      </c>
      <c r="BO704">
        <v>29</v>
      </c>
      <c r="BP704" s="5">
        <v>0</v>
      </c>
      <c r="BQ704">
        <v>0</v>
      </c>
      <c r="BR704" s="4">
        <v>0</v>
      </c>
      <c r="BS704">
        <v>0</v>
      </c>
      <c r="BT704" s="5">
        <v>0</v>
      </c>
      <c r="BU704">
        <v>0</v>
      </c>
      <c r="BV704" s="4">
        <v>0</v>
      </c>
      <c r="BW704">
        <v>0</v>
      </c>
      <c r="BX704" s="5">
        <v>0</v>
      </c>
      <c r="BY704">
        <v>0</v>
      </c>
      <c r="BZ704" s="4">
        <v>0</v>
      </c>
      <c r="CA704">
        <v>0</v>
      </c>
      <c r="CB704" s="5">
        <v>0</v>
      </c>
      <c r="CD704">
        <v>0</v>
      </c>
      <c r="CE704">
        <v>5</v>
      </c>
      <c r="CF704" s="4">
        <v>0</v>
      </c>
      <c r="CG704">
        <v>0</v>
      </c>
      <c r="CH704" s="5">
        <v>5</v>
      </c>
      <c r="CI704">
        <v>5</v>
      </c>
      <c r="CJ704" s="4">
        <v>0</v>
      </c>
      <c r="CK704">
        <v>29</v>
      </c>
      <c r="CL704" s="5">
        <v>5</v>
      </c>
      <c r="CM704">
        <v>0</v>
      </c>
      <c r="CN704" s="4">
        <v>0</v>
      </c>
      <c r="CO704">
        <v>27</v>
      </c>
      <c r="CP704" s="5">
        <v>0</v>
      </c>
      <c r="CQ704">
        <v>0</v>
      </c>
      <c r="CR704" s="4">
        <v>0</v>
      </c>
      <c r="CS704">
        <v>0</v>
      </c>
      <c r="CT704" s="5">
        <v>0</v>
      </c>
      <c r="CU704">
        <v>0</v>
      </c>
      <c r="CV704" s="4">
        <v>0</v>
      </c>
      <c r="CW704">
        <v>0</v>
      </c>
      <c r="CX704" s="5">
        <v>0</v>
      </c>
      <c r="CY704" s="21">
        <v>0</v>
      </c>
      <c r="CZ704" s="21">
        <v>0</v>
      </c>
      <c r="DA704" s="21">
        <v>0</v>
      </c>
      <c r="DB704" s="5">
        <v>0</v>
      </c>
      <c r="DD704" s="8">
        <v>0</v>
      </c>
      <c r="DE704" s="8">
        <v>0</v>
      </c>
      <c r="DF704" s="8">
        <v>0</v>
      </c>
      <c r="DG704" s="8">
        <v>0</v>
      </c>
      <c r="DH704" s="8">
        <v>0</v>
      </c>
      <c r="DI704" s="8">
        <v>0</v>
      </c>
      <c r="DJ704" s="8">
        <v>0</v>
      </c>
      <c r="DK704" s="8">
        <v>0</v>
      </c>
      <c r="DL704" s="8">
        <v>0</v>
      </c>
      <c r="DM704" s="8">
        <v>0</v>
      </c>
      <c r="DN704" s="8">
        <v>0</v>
      </c>
      <c r="DO704" s="8">
        <v>0</v>
      </c>
      <c r="DP704" s="8">
        <v>0</v>
      </c>
      <c r="DQ704" s="8">
        <v>0</v>
      </c>
      <c r="DR704" s="8">
        <v>0</v>
      </c>
      <c r="DS704" s="8">
        <v>0</v>
      </c>
      <c r="DT704" s="8">
        <v>0</v>
      </c>
      <c r="DU704" s="8">
        <v>0</v>
      </c>
      <c r="DV704" s="8">
        <v>0</v>
      </c>
      <c r="DW704" s="8">
        <v>0</v>
      </c>
      <c r="DX704" s="8">
        <v>0</v>
      </c>
      <c r="DY704" s="8">
        <v>0</v>
      </c>
      <c r="DZ704" s="8">
        <v>0</v>
      </c>
      <c r="EA704" s="8">
        <v>0</v>
      </c>
      <c r="EB704" s="8">
        <v>0</v>
      </c>
      <c r="EC704" s="8">
        <v>0</v>
      </c>
      <c r="ED704" s="20">
        <v>0</v>
      </c>
      <c r="EF704" s="9">
        <v>0</v>
      </c>
      <c r="EG704" s="9">
        <v>0</v>
      </c>
      <c r="EH704" s="9">
        <v>0</v>
      </c>
      <c r="EI704" s="9">
        <v>0</v>
      </c>
      <c r="EJ704" s="9">
        <v>0</v>
      </c>
      <c r="EK704" s="9">
        <v>0</v>
      </c>
      <c r="EL704" s="9">
        <v>0</v>
      </c>
      <c r="EM704" s="9">
        <v>0</v>
      </c>
      <c r="EN704" s="9">
        <v>0</v>
      </c>
      <c r="EO704" s="9">
        <v>10</v>
      </c>
      <c r="EP704" s="9">
        <v>29</v>
      </c>
      <c r="EQ704" s="9">
        <v>27</v>
      </c>
      <c r="ER704" s="9">
        <v>0</v>
      </c>
      <c r="ES704" s="9">
        <v>0</v>
      </c>
      <c r="ET704" s="9">
        <v>0</v>
      </c>
      <c r="EU704" s="9">
        <v>0</v>
      </c>
      <c r="EV704" s="9">
        <v>0</v>
      </c>
      <c r="EW704" s="9">
        <v>0</v>
      </c>
      <c r="EX704" s="9">
        <v>0</v>
      </c>
      <c r="EY704" s="9">
        <v>0</v>
      </c>
      <c r="EZ704" s="9">
        <v>0</v>
      </c>
      <c r="FA704" s="9">
        <v>0</v>
      </c>
      <c r="FB704" s="9">
        <v>0</v>
      </c>
      <c r="FC704" s="9">
        <v>0</v>
      </c>
      <c r="FD704" s="9">
        <v>0</v>
      </c>
      <c r="FE704" s="9">
        <v>0</v>
      </c>
      <c r="FF704">
        <v>0</v>
      </c>
    </row>
    <row r="705" spans="1:162" x14ac:dyDescent="0.2">
      <c r="A705" t="s">
        <v>372</v>
      </c>
      <c r="B705" t="s">
        <v>3147</v>
      </c>
      <c r="C705" t="s">
        <v>3</v>
      </c>
      <c r="D705" s="1">
        <v>5</v>
      </c>
      <c r="E705" s="1">
        <v>5</v>
      </c>
      <c r="F705" s="4">
        <v>0</v>
      </c>
      <c r="G705" s="4">
        <v>0</v>
      </c>
      <c r="H705" s="5">
        <v>5</v>
      </c>
      <c r="I705">
        <v>5</v>
      </c>
      <c r="J705" s="4">
        <v>0</v>
      </c>
      <c r="K705">
        <v>0</v>
      </c>
      <c r="L705" s="5">
        <v>5</v>
      </c>
      <c r="M705">
        <v>5</v>
      </c>
      <c r="N705" s="4">
        <v>0</v>
      </c>
      <c r="O705">
        <v>0</v>
      </c>
      <c r="P705" s="5">
        <v>5</v>
      </c>
      <c r="Q705">
        <v>5</v>
      </c>
      <c r="R705" s="4">
        <v>0</v>
      </c>
      <c r="S705">
        <v>21</v>
      </c>
      <c r="T705" s="5">
        <v>5</v>
      </c>
      <c r="U705">
        <v>6</v>
      </c>
      <c r="V705" s="4">
        <v>0</v>
      </c>
      <c r="W705">
        <v>14</v>
      </c>
      <c r="X705" s="5">
        <v>6</v>
      </c>
      <c r="Y705">
        <v>6</v>
      </c>
      <c r="Z705" s="4">
        <v>0</v>
      </c>
      <c r="AA705">
        <v>33</v>
      </c>
      <c r="AB705" s="5">
        <v>6</v>
      </c>
      <c r="AD705">
        <v>5</v>
      </c>
      <c r="AE705">
        <v>5</v>
      </c>
      <c r="AF705" s="4">
        <v>0</v>
      </c>
      <c r="AG705">
        <v>0</v>
      </c>
      <c r="AH705" s="5">
        <v>5</v>
      </c>
      <c r="AI705">
        <v>5</v>
      </c>
      <c r="AJ705" s="4">
        <v>0</v>
      </c>
      <c r="AK705">
        <v>0</v>
      </c>
      <c r="AL705" s="5">
        <v>5</v>
      </c>
      <c r="AM705">
        <v>5</v>
      </c>
      <c r="AN705" s="4">
        <v>0</v>
      </c>
      <c r="AO705">
        <v>0</v>
      </c>
      <c r="AP705" s="5">
        <v>5</v>
      </c>
      <c r="AQ705">
        <v>6</v>
      </c>
      <c r="AR705" s="4">
        <v>0</v>
      </c>
      <c r="AS705">
        <v>21</v>
      </c>
      <c r="AT705" s="5">
        <v>6</v>
      </c>
      <c r="AU705">
        <v>6</v>
      </c>
      <c r="AV705" s="4">
        <v>0</v>
      </c>
      <c r="AW705">
        <v>14</v>
      </c>
      <c r="AX705" s="5">
        <v>6</v>
      </c>
      <c r="AY705">
        <v>6</v>
      </c>
      <c r="AZ705" s="4">
        <v>0</v>
      </c>
      <c r="BA705">
        <v>33</v>
      </c>
      <c r="BB705" s="5">
        <v>6</v>
      </c>
      <c r="BD705">
        <v>5</v>
      </c>
      <c r="BE705">
        <v>5</v>
      </c>
      <c r="BF705" s="4">
        <v>0</v>
      </c>
      <c r="BG705">
        <v>0</v>
      </c>
      <c r="BH705" s="5">
        <v>5</v>
      </c>
      <c r="BI705">
        <v>5</v>
      </c>
      <c r="BJ705" s="4">
        <v>0</v>
      </c>
      <c r="BK705">
        <v>0</v>
      </c>
      <c r="BL705" s="5">
        <v>5</v>
      </c>
      <c r="BM705">
        <v>5</v>
      </c>
      <c r="BN705" s="4">
        <v>0</v>
      </c>
      <c r="BO705">
        <v>0</v>
      </c>
      <c r="BP705" s="5">
        <v>5</v>
      </c>
      <c r="BQ705">
        <v>6</v>
      </c>
      <c r="BR705" s="4">
        <v>0</v>
      </c>
      <c r="BS705">
        <v>21</v>
      </c>
      <c r="BT705" s="5">
        <v>6</v>
      </c>
      <c r="BU705">
        <v>6</v>
      </c>
      <c r="BV705" s="4">
        <v>0</v>
      </c>
      <c r="BW705">
        <v>14</v>
      </c>
      <c r="BX705" s="5">
        <v>6</v>
      </c>
      <c r="BY705">
        <v>6</v>
      </c>
      <c r="BZ705" s="4">
        <v>0</v>
      </c>
      <c r="CA705">
        <v>34</v>
      </c>
      <c r="CB705" s="5">
        <v>6</v>
      </c>
      <c r="CD705">
        <v>5</v>
      </c>
      <c r="CE705">
        <v>5</v>
      </c>
      <c r="CF705" s="4">
        <v>0</v>
      </c>
      <c r="CG705">
        <v>0</v>
      </c>
      <c r="CH705" s="5">
        <v>5</v>
      </c>
      <c r="CI705">
        <v>5</v>
      </c>
      <c r="CJ705" s="4">
        <v>0</v>
      </c>
      <c r="CK705">
        <v>0</v>
      </c>
      <c r="CL705" s="5">
        <v>5</v>
      </c>
      <c r="CM705">
        <v>5</v>
      </c>
      <c r="CN705" s="4">
        <v>0</v>
      </c>
      <c r="CO705">
        <v>21</v>
      </c>
      <c r="CP705" s="5">
        <v>5</v>
      </c>
      <c r="CQ705">
        <v>6</v>
      </c>
      <c r="CR705" s="4">
        <v>0</v>
      </c>
      <c r="CS705">
        <v>10</v>
      </c>
      <c r="CT705" s="5">
        <v>6</v>
      </c>
      <c r="CU705">
        <v>6</v>
      </c>
      <c r="CV705" s="4">
        <v>0</v>
      </c>
      <c r="CW705">
        <v>33</v>
      </c>
      <c r="CX705" s="5">
        <v>6</v>
      </c>
      <c r="CY705" s="21">
        <v>6</v>
      </c>
      <c r="CZ705" s="21">
        <v>0</v>
      </c>
      <c r="DA705" s="21">
        <v>34</v>
      </c>
      <c r="DB705" s="5">
        <v>6</v>
      </c>
      <c r="DD705" s="8">
        <v>0</v>
      </c>
      <c r="DE705" s="8">
        <v>0</v>
      </c>
      <c r="DF705" s="8">
        <v>0</v>
      </c>
      <c r="DG705" s="8">
        <v>0</v>
      </c>
      <c r="DH705" s="8">
        <v>0</v>
      </c>
      <c r="DI705" s="8">
        <v>0</v>
      </c>
      <c r="DJ705" s="8">
        <v>0</v>
      </c>
      <c r="DK705" s="8">
        <v>0</v>
      </c>
      <c r="DL705" s="8">
        <v>0</v>
      </c>
      <c r="DM705" s="8">
        <v>0</v>
      </c>
      <c r="DN705" s="8">
        <v>0</v>
      </c>
      <c r="DO705" s="8">
        <v>0</v>
      </c>
      <c r="DP705" s="8">
        <v>0</v>
      </c>
      <c r="DQ705" s="8">
        <v>0</v>
      </c>
      <c r="DR705" s="8">
        <v>0</v>
      </c>
      <c r="DS705" s="8">
        <v>0</v>
      </c>
      <c r="DT705" s="8">
        <v>0</v>
      </c>
      <c r="DU705" s="8">
        <v>0</v>
      </c>
      <c r="DV705" s="8">
        <v>0</v>
      </c>
      <c r="DW705" s="8">
        <v>0</v>
      </c>
      <c r="DX705" s="8">
        <v>0</v>
      </c>
      <c r="DY705" s="8">
        <v>0</v>
      </c>
      <c r="DZ705" s="8">
        <v>0</v>
      </c>
      <c r="EA705" s="8">
        <v>0</v>
      </c>
      <c r="EB705" s="8">
        <v>0</v>
      </c>
      <c r="EC705" s="8">
        <v>0</v>
      </c>
      <c r="ED705" s="20">
        <v>0</v>
      </c>
      <c r="EF705" s="9">
        <v>0</v>
      </c>
      <c r="EG705" s="9">
        <v>0</v>
      </c>
      <c r="EH705" s="9">
        <v>0</v>
      </c>
      <c r="EI705" s="9">
        <v>0</v>
      </c>
      <c r="EJ705" s="9">
        <v>0</v>
      </c>
      <c r="EK705" s="9">
        <v>0</v>
      </c>
      <c r="EL705" s="9">
        <v>0</v>
      </c>
      <c r="EM705" s="9">
        <v>0</v>
      </c>
      <c r="EN705" s="9">
        <v>0</v>
      </c>
      <c r="EO705" s="9">
        <v>0</v>
      </c>
      <c r="EP705" s="9">
        <v>0</v>
      </c>
      <c r="EQ705" s="9">
        <v>0</v>
      </c>
      <c r="ER705" s="9">
        <v>0</v>
      </c>
      <c r="ES705" s="9">
        <v>0</v>
      </c>
      <c r="ET705" s="9">
        <v>21</v>
      </c>
      <c r="EU705" s="9">
        <v>10</v>
      </c>
      <c r="EV705" s="9">
        <v>0</v>
      </c>
      <c r="EW705" s="9">
        <v>0</v>
      </c>
      <c r="EX705" s="9">
        <v>0</v>
      </c>
      <c r="EY705" s="9">
        <v>14</v>
      </c>
      <c r="EZ705" s="9">
        <v>8</v>
      </c>
      <c r="FA705" s="9">
        <v>2</v>
      </c>
      <c r="FB705" s="9">
        <v>33</v>
      </c>
      <c r="FC705" s="9">
        <v>0</v>
      </c>
      <c r="FD705" s="9">
        <v>14</v>
      </c>
      <c r="FE705" s="9">
        <v>34</v>
      </c>
      <c r="FF705">
        <v>0</v>
      </c>
    </row>
    <row r="706" spans="1:162" x14ac:dyDescent="0.2">
      <c r="A706" t="s">
        <v>628</v>
      </c>
      <c r="B706" t="s">
        <v>3148</v>
      </c>
      <c r="C706" t="s">
        <v>3</v>
      </c>
      <c r="D706" s="1">
        <v>0</v>
      </c>
      <c r="E706" s="1">
        <v>0</v>
      </c>
      <c r="F706" s="4">
        <v>0</v>
      </c>
      <c r="G706" s="4">
        <v>0</v>
      </c>
      <c r="H706" s="5">
        <v>0</v>
      </c>
      <c r="I706">
        <v>5</v>
      </c>
      <c r="J706" s="4">
        <v>0</v>
      </c>
      <c r="K706">
        <v>0</v>
      </c>
      <c r="L706" s="5">
        <v>5</v>
      </c>
      <c r="M706">
        <v>5</v>
      </c>
      <c r="N706" s="4">
        <v>0</v>
      </c>
      <c r="O706">
        <v>0</v>
      </c>
      <c r="P706" s="5">
        <v>5</v>
      </c>
      <c r="Q706">
        <v>6</v>
      </c>
      <c r="R706" s="4">
        <v>0</v>
      </c>
      <c r="S706">
        <v>7</v>
      </c>
      <c r="T706" s="5">
        <v>6</v>
      </c>
      <c r="U706">
        <v>6</v>
      </c>
      <c r="V706" s="4">
        <v>0</v>
      </c>
      <c r="W706">
        <v>0</v>
      </c>
      <c r="X706" s="5">
        <v>6</v>
      </c>
      <c r="Y706">
        <v>6</v>
      </c>
      <c r="Z706" s="4">
        <v>0</v>
      </c>
      <c r="AA706">
        <v>0</v>
      </c>
      <c r="AB706" s="5">
        <v>6</v>
      </c>
      <c r="AD706">
        <v>0</v>
      </c>
      <c r="AE706">
        <v>5</v>
      </c>
      <c r="AF706" s="4">
        <v>0</v>
      </c>
      <c r="AG706">
        <v>0</v>
      </c>
      <c r="AH706" s="5">
        <v>5</v>
      </c>
      <c r="AI706">
        <v>5</v>
      </c>
      <c r="AJ706" s="4">
        <v>0</v>
      </c>
      <c r="AK706">
        <v>0</v>
      </c>
      <c r="AL706" s="5">
        <v>5</v>
      </c>
      <c r="AM706">
        <v>5</v>
      </c>
      <c r="AN706" s="4">
        <v>0</v>
      </c>
      <c r="AO706">
        <v>0</v>
      </c>
      <c r="AP706" s="5">
        <v>5</v>
      </c>
      <c r="AQ706">
        <v>6</v>
      </c>
      <c r="AR706" s="4">
        <v>0</v>
      </c>
      <c r="AS706">
        <v>7</v>
      </c>
      <c r="AT706" s="5">
        <v>6</v>
      </c>
      <c r="AU706">
        <v>6</v>
      </c>
      <c r="AV706" s="4">
        <v>0</v>
      </c>
      <c r="AW706">
        <v>0</v>
      </c>
      <c r="AX706" s="5">
        <v>6</v>
      </c>
      <c r="AY706">
        <v>6</v>
      </c>
      <c r="AZ706" s="4">
        <v>0</v>
      </c>
      <c r="BA706">
        <v>0</v>
      </c>
      <c r="BB706" s="5">
        <v>6</v>
      </c>
      <c r="BD706">
        <v>0</v>
      </c>
      <c r="BE706">
        <v>5</v>
      </c>
      <c r="BF706" s="4">
        <v>0</v>
      </c>
      <c r="BG706">
        <v>0</v>
      </c>
      <c r="BH706" s="5">
        <v>5</v>
      </c>
      <c r="BI706">
        <v>5</v>
      </c>
      <c r="BJ706" s="4">
        <v>0</v>
      </c>
      <c r="BK706">
        <v>0</v>
      </c>
      <c r="BL706" s="5">
        <v>5</v>
      </c>
      <c r="BM706">
        <v>5</v>
      </c>
      <c r="BN706" s="4">
        <v>0</v>
      </c>
      <c r="BO706">
        <v>0</v>
      </c>
      <c r="BP706" s="5">
        <v>5</v>
      </c>
      <c r="BQ706">
        <v>6</v>
      </c>
      <c r="BR706" s="4">
        <v>0</v>
      </c>
      <c r="BS706">
        <v>7</v>
      </c>
      <c r="BT706" s="5">
        <v>6</v>
      </c>
      <c r="BU706">
        <v>6</v>
      </c>
      <c r="BV706" s="4">
        <v>0</v>
      </c>
      <c r="BW706">
        <v>0</v>
      </c>
      <c r="BX706" s="5">
        <v>6</v>
      </c>
      <c r="BY706">
        <v>6</v>
      </c>
      <c r="BZ706" s="4">
        <v>0</v>
      </c>
      <c r="CA706">
        <v>0</v>
      </c>
      <c r="CB706" s="5">
        <v>6</v>
      </c>
      <c r="CD706">
        <v>0</v>
      </c>
      <c r="CE706">
        <v>5</v>
      </c>
      <c r="CF706" s="4">
        <v>0</v>
      </c>
      <c r="CG706">
        <v>0</v>
      </c>
      <c r="CH706" s="5">
        <v>5</v>
      </c>
      <c r="CI706">
        <v>5</v>
      </c>
      <c r="CJ706" s="4">
        <v>0</v>
      </c>
      <c r="CK706">
        <v>0</v>
      </c>
      <c r="CL706" s="5">
        <v>5</v>
      </c>
      <c r="CM706">
        <v>5</v>
      </c>
      <c r="CN706" s="4">
        <v>0</v>
      </c>
      <c r="CO706">
        <v>7</v>
      </c>
      <c r="CP706" s="5">
        <v>5</v>
      </c>
      <c r="CQ706">
        <v>6</v>
      </c>
      <c r="CR706" s="4">
        <v>0</v>
      </c>
      <c r="CS706">
        <v>0</v>
      </c>
      <c r="CT706" s="5">
        <v>6</v>
      </c>
      <c r="CU706">
        <v>6</v>
      </c>
      <c r="CV706" s="4">
        <v>0</v>
      </c>
      <c r="CW706">
        <v>0</v>
      </c>
      <c r="CX706" s="5">
        <v>6</v>
      </c>
      <c r="CY706" s="21">
        <v>6</v>
      </c>
      <c r="CZ706" s="21">
        <v>0</v>
      </c>
      <c r="DA706" s="21">
        <v>0</v>
      </c>
      <c r="DB706" s="5">
        <v>6</v>
      </c>
      <c r="DD706" s="8">
        <v>0</v>
      </c>
      <c r="DE706" s="8">
        <v>0</v>
      </c>
      <c r="DF706" s="8">
        <v>0</v>
      </c>
      <c r="DG706" s="8">
        <v>0</v>
      </c>
      <c r="DH706" s="8">
        <v>0</v>
      </c>
      <c r="DI706" s="8">
        <v>0</v>
      </c>
      <c r="DJ706" s="8">
        <v>0</v>
      </c>
      <c r="DK706" s="8">
        <v>0</v>
      </c>
      <c r="DL706" s="8">
        <v>0</v>
      </c>
      <c r="DM706" s="8">
        <v>0</v>
      </c>
      <c r="DN706" s="8">
        <v>0</v>
      </c>
      <c r="DO706" s="8">
        <v>0</v>
      </c>
      <c r="DP706" s="8">
        <v>0</v>
      </c>
      <c r="DQ706" s="8">
        <v>0</v>
      </c>
      <c r="DR706" s="8">
        <v>0</v>
      </c>
      <c r="DS706" s="8">
        <v>0</v>
      </c>
      <c r="DT706" s="8">
        <v>0</v>
      </c>
      <c r="DU706" s="8">
        <v>0</v>
      </c>
      <c r="DV706" s="8">
        <v>0</v>
      </c>
      <c r="DW706" s="8">
        <v>0</v>
      </c>
      <c r="DX706" s="8">
        <v>0</v>
      </c>
      <c r="DY706" s="8">
        <v>0</v>
      </c>
      <c r="DZ706" s="8">
        <v>0</v>
      </c>
      <c r="EA706" s="8">
        <v>0</v>
      </c>
      <c r="EB706" s="8">
        <v>0</v>
      </c>
      <c r="EC706" s="8">
        <v>0</v>
      </c>
      <c r="ED706" s="20">
        <v>0</v>
      </c>
      <c r="EF706" s="9">
        <v>0</v>
      </c>
      <c r="EG706" s="9">
        <v>0</v>
      </c>
      <c r="EH706" s="9">
        <v>0</v>
      </c>
      <c r="EI706" s="9">
        <v>0</v>
      </c>
      <c r="EJ706" s="9">
        <v>0</v>
      </c>
      <c r="EK706" s="9">
        <v>0</v>
      </c>
      <c r="EL706" s="9">
        <v>0</v>
      </c>
      <c r="EM706" s="9">
        <v>0</v>
      </c>
      <c r="EN706" s="9">
        <v>0</v>
      </c>
      <c r="EO706" s="9">
        <v>0</v>
      </c>
      <c r="EP706" s="9">
        <v>0</v>
      </c>
      <c r="EQ706" s="9">
        <v>0</v>
      </c>
      <c r="ER706" s="9">
        <v>0</v>
      </c>
      <c r="ES706" s="9">
        <v>0</v>
      </c>
      <c r="ET706" s="9">
        <v>7</v>
      </c>
      <c r="EU706" s="9">
        <v>0</v>
      </c>
      <c r="EV706" s="9">
        <v>0</v>
      </c>
      <c r="EW706" s="9">
        <v>0</v>
      </c>
      <c r="EX706" s="9">
        <v>0</v>
      </c>
      <c r="EY706" s="9">
        <v>0</v>
      </c>
      <c r="EZ706" s="9">
        <v>0</v>
      </c>
      <c r="FA706" s="9">
        <v>0</v>
      </c>
      <c r="FB706" s="9">
        <v>0</v>
      </c>
      <c r="FC706" s="9">
        <v>0</v>
      </c>
      <c r="FD706" s="9">
        <v>0</v>
      </c>
      <c r="FE706" s="9">
        <v>0</v>
      </c>
      <c r="FF706">
        <v>0</v>
      </c>
    </row>
    <row r="707" spans="1:162" x14ac:dyDescent="0.2">
      <c r="A707" t="s">
        <v>589</v>
      </c>
      <c r="B707" t="s">
        <v>3149</v>
      </c>
      <c r="C707" t="s">
        <v>3</v>
      </c>
      <c r="D707" s="1">
        <v>0</v>
      </c>
      <c r="E707" s="1">
        <v>0</v>
      </c>
      <c r="F707" s="4">
        <v>0</v>
      </c>
      <c r="G707" s="4">
        <v>0</v>
      </c>
      <c r="H707" s="5">
        <v>0</v>
      </c>
      <c r="I707">
        <v>5</v>
      </c>
      <c r="J707" s="4">
        <v>0</v>
      </c>
      <c r="K707">
        <v>0</v>
      </c>
      <c r="L707" s="5">
        <v>5</v>
      </c>
      <c r="M707">
        <v>5</v>
      </c>
      <c r="N707" s="4">
        <v>0</v>
      </c>
      <c r="O707">
        <v>0</v>
      </c>
      <c r="P707" s="5">
        <v>5</v>
      </c>
      <c r="Q707">
        <v>6</v>
      </c>
      <c r="R707" s="4">
        <v>0</v>
      </c>
      <c r="S707">
        <v>6</v>
      </c>
      <c r="T707" s="5">
        <v>6</v>
      </c>
      <c r="U707">
        <v>6</v>
      </c>
      <c r="V707" s="4">
        <v>0</v>
      </c>
      <c r="W707">
        <v>5</v>
      </c>
      <c r="X707" s="5">
        <v>6</v>
      </c>
      <c r="Y707">
        <v>6</v>
      </c>
      <c r="Z707" s="4">
        <v>0</v>
      </c>
      <c r="AA707">
        <v>23</v>
      </c>
      <c r="AB707" s="5">
        <v>6</v>
      </c>
      <c r="AD707">
        <v>0</v>
      </c>
      <c r="AE707">
        <v>1</v>
      </c>
      <c r="AF707" s="4">
        <v>0</v>
      </c>
      <c r="AG707">
        <v>0</v>
      </c>
      <c r="AH707" s="5">
        <v>1</v>
      </c>
      <c r="AI707">
        <v>5</v>
      </c>
      <c r="AJ707" s="4">
        <v>0</v>
      </c>
      <c r="AK707">
        <v>0</v>
      </c>
      <c r="AL707" s="5">
        <v>5</v>
      </c>
      <c r="AM707">
        <v>5</v>
      </c>
      <c r="AN707" s="4">
        <v>0</v>
      </c>
      <c r="AO707">
        <v>6</v>
      </c>
      <c r="AP707" s="5">
        <v>5</v>
      </c>
      <c r="AQ707">
        <v>6</v>
      </c>
      <c r="AR707" s="4">
        <v>0</v>
      </c>
      <c r="AS707">
        <v>6</v>
      </c>
      <c r="AT707" s="5">
        <v>6</v>
      </c>
      <c r="AU707">
        <v>6</v>
      </c>
      <c r="AV707" s="4">
        <v>0</v>
      </c>
      <c r="AW707">
        <v>23</v>
      </c>
      <c r="AX707" s="5">
        <v>6</v>
      </c>
      <c r="AY707">
        <v>6</v>
      </c>
      <c r="AZ707" s="4">
        <v>0</v>
      </c>
      <c r="BA707">
        <v>0</v>
      </c>
      <c r="BB707" s="5">
        <v>6</v>
      </c>
      <c r="BD707">
        <v>0</v>
      </c>
      <c r="BE707">
        <v>1</v>
      </c>
      <c r="BF707" s="4">
        <v>0</v>
      </c>
      <c r="BG707">
        <v>0</v>
      </c>
      <c r="BH707" s="5">
        <v>1</v>
      </c>
      <c r="BI707">
        <v>5</v>
      </c>
      <c r="BJ707" s="4">
        <v>0</v>
      </c>
      <c r="BK707">
        <v>0</v>
      </c>
      <c r="BL707" s="5">
        <v>5</v>
      </c>
      <c r="BM707">
        <v>5</v>
      </c>
      <c r="BN707" s="4">
        <v>0</v>
      </c>
      <c r="BO707">
        <v>6</v>
      </c>
      <c r="BP707" s="5">
        <v>5</v>
      </c>
      <c r="BQ707">
        <v>6</v>
      </c>
      <c r="BR707" s="4">
        <v>0</v>
      </c>
      <c r="BS707">
        <v>6</v>
      </c>
      <c r="BT707" s="5">
        <v>6</v>
      </c>
      <c r="BU707">
        <v>6</v>
      </c>
      <c r="BV707" s="4">
        <v>0</v>
      </c>
      <c r="BW707">
        <v>23</v>
      </c>
      <c r="BX707" s="5">
        <v>6</v>
      </c>
      <c r="BY707">
        <v>6</v>
      </c>
      <c r="BZ707" s="4">
        <v>0</v>
      </c>
      <c r="CA707">
        <v>0</v>
      </c>
      <c r="CB707" s="5">
        <v>6</v>
      </c>
      <c r="CD707">
        <v>0</v>
      </c>
      <c r="CE707">
        <v>5</v>
      </c>
      <c r="CF707" s="4">
        <v>0</v>
      </c>
      <c r="CG707">
        <v>0</v>
      </c>
      <c r="CH707" s="5">
        <v>5</v>
      </c>
      <c r="CI707">
        <v>5</v>
      </c>
      <c r="CJ707" s="4">
        <v>0</v>
      </c>
      <c r="CK707">
        <v>0</v>
      </c>
      <c r="CL707" s="5">
        <v>5</v>
      </c>
      <c r="CM707">
        <v>5</v>
      </c>
      <c r="CN707" s="4">
        <v>0</v>
      </c>
      <c r="CO707">
        <v>6</v>
      </c>
      <c r="CP707" s="5">
        <v>5</v>
      </c>
      <c r="CQ707">
        <v>6</v>
      </c>
      <c r="CR707" s="4">
        <v>0</v>
      </c>
      <c r="CS707">
        <v>6</v>
      </c>
      <c r="CT707" s="5">
        <v>6</v>
      </c>
      <c r="CU707">
        <v>6</v>
      </c>
      <c r="CV707" s="4">
        <v>0</v>
      </c>
      <c r="CW707">
        <v>23</v>
      </c>
      <c r="CX707" s="5">
        <v>6</v>
      </c>
      <c r="CY707" s="21">
        <v>6</v>
      </c>
      <c r="CZ707" s="21">
        <v>0</v>
      </c>
      <c r="DA707" s="21">
        <v>2</v>
      </c>
      <c r="DB707" s="5">
        <v>6</v>
      </c>
      <c r="DD707" s="8">
        <v>0</v>
      </c>
      <c r="DE707" s="8">
        <v>0</v>
      </c>
      <c r="DF707" s="8">
        <v>0</v>
      </c>
      <c r="DG707" s="8">
        <v>0</v>
      </c>
      <c r="DH707" s="8">
        <v>0</v>
      </c>
      <c r="DI707" s="8">
        <v>0</v>
      </c>
      <c r="DJ707" s="8">
        <v>0</v>
      </c>
      <c r="DK707" s="8">
        <v>0</v>
      </c>
      <c r="DL707" s="8">
        <v>0</v>
      </c>
      <c r="DM707" s="8">
        <v>0</v>
      </c>
      <c r="DN707" s="8">
        <v>0</v>
      </c>
      <c r="DO707" s="8">
        <v>0</v>
      </c>
      <c r="DP707" s="8">
        <v>0</v>
      </c>
      <c r="DQ707" s="8">
        <v>0</v>
      </c>
      <c r="DR707" s="8">
        <v>0</v>
      </c>
      <c r="DS707" s="8">
        <v>0</v>
      </c>
      <c r="DT707" s="8">
        <v>0</v>
      </c>
      <c r="DU707" s="8">
        <v>0</v>
      </c>
      <c r="DV707" s="8">
        <v>0</v>
      </c>
      <c r="DW707" s="8">
        <v>0</v>
      </c>
      <c r="DX707" s="8">
        <v>0</v>
      </c>
      <c r="DY707" s="8">
        <v>0</v>
      </c>
      <c r="DZ707" s="8">
        <v>0</v>
      </c>
      <c r="EA707" s="8">
        <v>0</v>
      </c>
      <c r="EB707" s="8">
        <v>0</v>
      </c>
      <c r="EC707" s="8">
        <v>0</v>
      </c>
      <c r="ED707" s="20">
        <v>0</v>
      </c>
      <c r="EF707" s="9">
        <v>0</v>
      </c>
      <c r="EG707" s="9">
        <v>0</v>
      </c>
      <c r="EH707" s="9">
        <v>0</v>
      </c>
      <c r="EI707" s="9">
        <v>0</v>
      </c>
      <c r="EJ707" s="9">
        <v>0</v>
      </c>
      <c r="EK707" s="9">
        <v>0</v>
      </c>
      <c r="EL707" s="9">
        <v>0</v>
      </c>
      <c r="EM707" s="9">
        <v>0</v>
      </c>
      <c r="EN707" s="9">
        <v>0</v>
      </c>
      <c r="EO707" s="9">
        <v>0</v>
      </c>
      <c r="EP707" s="9">
        <v>0</v>
      </c>
      <c r="EQ707" s="9">
        <v>0</v>
      </c>
      <c r="ER707" s="9">
        <v>6</v>
      </c>
      <c r="ES707" s="9">
        <v>0</v>
      </c>
      <c r="ET707" s="9">
        <v>5</v>
      </c>
      <c r="EU707" s="9">
        <v>6</v>
      </c>
      <c r="EV707" s="9">
        <v>0</v>
      </c>
      <c r="EW707" s="9">
        <v>0</v>
      </c>
      <c r="EX707" s="9">
        <v>0</v>
      </c>
      <c r="EY707" s="9">
        <v>5</v>
      </c>
      <c r="EZ707" s="9">
        <v>23</v>
      </c>
      <c r="FA707" s="9">
        <v>0</v>
      </c>
      <c r="FB707" s="9">
        <v>0</v>
      </c>
      <c r="FC707" s="9">
        <v>0</v>
      </c>
      <c r="FD707" s="9">
        <v>0</v>
      </c>
      <c r="FE707" s="9">
        <v>0</v>
      </c>
      <c r="FF707">
        <v>2</v>
      </c>
    </row>
    <row r="708" spans="1:162" x14ac:dyDescent="0.2">
      <c r="A708" t="s">
        <v>344</v>
      </c>
      <c r="B708" t="s">
        <v>3150</v>
      </c>
      <c r="C708" t="s">
        <v>3</v>
      </c>
      <c r="D708" s="1">
        <v>0</v>
      </c>
      <c r="E708" s="1">
        <v>5</v>
      </c>
      <c r="F708" s="4">
        <v>0</v>
      </c>
      <c r="G708" s="4">
        <v>0</v>
      </c>
      <c r="H708" s="5">
        <v>5</v>
      </c>
      <c r="I708">
        <v>4</v>
      </c>
      <c r="J708" s="4">
        <v>0</v>
      </c>
      <c r="K708">
        <v>0</v>
      </c>
      <c r="L708" s="5">
        <v>4</v>
      </c>
      <c r="M708">
        <v>4</v>
      </c>
      <c r="N708" s="4">
        <v>0</v>
      </c>
      <c r="O708">
        <v>0</v>
      </c>
      <c r="P708" s="5">
        <v>4</v>
      </c>
      <c r="Q708">
        <v>4</v>
      </c>
      <c r="R708" s="4">
        <v>0</v>
      </c>
      <c r="S708">
        <v>0</v>
      </c>
      <c r="T708" s="5">
        <v>4</v>
      </c>
      <c r="U708">
        <v>0</v>
      </c>
      <c r="V708" s="4">
        <v>0</v>
      </c>
      <c r="W708">
        <v>0</v>
      </c>
      <c r="X708" s="5">
        <v>0</v>
      </c>
      <c r="Y708">
        <v>0</v>
      </c>
      <c r="Z708" s="4">
        <v>0</v>
      </c>
      <c r="AA708">
        <v>0</v>
      </c>
      <c r="AB708" s="5">
        <v>0</v>
      </c>
      <c r="AD708">
        <v>5</v>
      </c>
      <c r="AE708">
        <v>5</v>
      </c>
      <c r="AF708" s="4">
        <v>0</v>
      </c>
      <c r="AG708">
        <v>0</v>
      </c>
      <c r="AH708" s="5">
        <v>5</v>
      </c>
      <c r="AI708">
        <v>4</v>
      </c>
      <c r="AJ708" s="4">
        <v>0</v>
      </c>
      <c r="AK708">
        <v>0</v>
      </c>
      <c r="AL708" s="5">
        <v>4</v>
      </c>
      <c r="AM708">
        <v>4</v>
      </c>
      <c r="AN708" s="4">
        <v>0</v>
      </c>
      <c r="AO708">
        <v>0</v>
      </c>
      <c r="AP708" s="5">
        <v>4</v>
      </c>
      <c r="AQ708">
        <v>4</v>
      </c>
      <c r="AR708" s="4">
        <v>0</v>
      </c>
      <c r="AS708">
        <v>0</v>
      </c>
      <c r="AT708" s="5">
        <v>4</v>
      </c>
      <c r="AU708">
        <v>0</v>
      </c>
      <c r="AV708" s="4">
        <v>0</v>
      </c>
      <c r="AW708">
        <v>0</v>
      </c>
      <c r="AX708" s="5">
        <v>0</v>
      </c>
      <c r="AY708">
        <v>0</v>
      </c>
      <c r="AZ708" s="4">
        <v>0</v>
      </c>
      <c r="BA708">
        <v>0</v>
      </c>
      <c r="BB708" s="5">
        <v>0</v>
      </c>
      <c r="BD708">
        <v>5</v>
      </c>
      <c r="BE708">
        <v>5</v>
      </c>
      <c r="BF708" s="4">
        <v>0</v>
      </c>
      <c r="BG708">
        <v>0</v>
      </c>
      <c r="BH708" s="5">
        <v>5</v>
      </c>
      <c r="BI708">
        <v>4</v>
      </c>
      <c r="BJ708" s="4">
        <v>0</v>
      </c>
      <c r="BK708">
        <v>0</v>
      </c>
      <c r="BL708" s="5">
        <v>4</v>
      </c>
      <c r="BM708">
        <v>4</v>
      </c>
      <c r="BN708" s="4">
        <v>0</v>
      </c>
      <c r="BO708">
        <v>0</v>
      </c>
      <c r="BP708" s="5">
        <v>4</v>
      </c>
      <c r="BQ708">
        <v>4</v>
      </c>
      <c r="BR708" s="4">
        <v>0</v>
      </c>
      <c r="BS708">
        <v>0</v>
      </c>
      <c r="BT708" s="5">
        <v>4</v>
      </c>
      <c r="BU708">
        <v>0</v>
      </c>
      <c r="BV708" s="4">
        <v>0</v>
      </c>
      <c r="BW708">
        <v>0</v>
      </c>
      <c r="BX708" s="5">
        <v>0</v>
      </c>
      <c r="BY708">
        <v>0</v>
      </c>
      <c r="BZ708" s="4">
        <v>0</v>
      </c>
      <c r="CA708">
        <v>0</v>
      </c>
      <c r="CB708" s="5">
        <v>0</v>
      </c>
      <c r="CD708">
        <v>5</v>
      </c>
      <c r="CE708">
        <v>4</v>
      </c>
      <c r="CF708" s="4">
        <v>0</v>
      </c>
      <c r="CG708">
        <v>0</v>
      </c>
      <c r="CH708" s="5">
        <v>4</v>
      </c>
      <c r="CI708">
        <v>4</v>
      </c>
      <c r="CJ708" s="4">
        <v>0</v>
      </c>
      <c r="CK708">
        <v>0</v>
      </c>
      <c r="CL708" s="5">
        <v>4</v>
      </c>
      <c r="CM708">
        <v>4</v>
      </c>
      <c r="CN708" s="4">
        <v>0</v>
      </c>
      <c r="CO708">
        <v>0</v>
      </c>
      <c r="CP708" s="5">
        <v>4</v>
      </c>
      <c r="CQ708">
        <v>0</v>
      </c>
      <c r="CR708" s="4">
        <v>0</v>
      </c>
      <c r="CS708">
        <v>0</v>
      </c>
      <c r="CT708" s="5">
        <v>0</v>
      </c>
      <c r="CU708">
        <v>0</v>
      </c>
      <c r="CV708" s="4">
        <v>0</v>
      </c>
      <c r="CW708">
        <v>0</v>
      </c>
      <c r="CX708" s="5">
        <v>0</v>
      </c>
      <c r="CY708" s="21">
        <v>0</v>
      </c>
      <c r="CZ708" s="21">
        <v>0</v>
      </c>
      <c r="DA708" s="21">
        <v>0</v>
      </c>
      <c r="DB708" s="5">
        <v>0</v>
      </c>
      <c r="DD708" s="8">
        <v>0</v>
      </c>
      <c r="DE708" s="8">
        <v>0</v>
      </c>
      <c r="DF708" s="8">
        <v>0</v>
      </c>
      <c r="DG708" s="8">
        <v>0</v>
      </c>
      <c r="DH708" s="8">
        <v>0</v>
      </c>
      <c r="DI708" s="8">
        <v>0</v>
      </c>
      <c r="DJ708" s="8">
        <v>0</v>
      </c>
      <c r="DK708" s="8">
        <v>0</v>
      </c>
      <c r="DL708" s="8">
        <v>0</v>
      </c>
      <c r="DM708" s="8">
        <v>0</v>
      </c>
      <c r="DN708" s="8">
        <v>0</v>
      </c>
      <c r="DO708" s="8">
        <v>0</v>
      </c>
      <c r="DP708" s="8">
        <v>0</v>
      </c>
      <c r="DQ708" s="8">
        <v>0</v>
      </c>
      <c r="DR708" s="8">
        <v>0</v>
      </c>
      <c r="DS708" s="8">
        <v>0</v>
      </c>
      <c r="DT708" s="8">
        <v>0</v>
      </c>
      <c r="DU708" s="8">
        <v>0</v>
      </c>
      <c r="DV708" s="8">
        <v>0</v>
      </c>
      <c r="DW708" s="8">
        <v>0</v>
      </c>
      <c r="DX708" s="8">
        <v>0</v>
      </c>
      <c r="DY708" s="8">
        <v>0</v>
      </c>
      <c r="DZ708" s="8">
        <v>0</v>
      </c>
      <c r="EA708" s="8">
        <v>0</v>
      </c>
      <c r="EB708" s="8">
        <v>0</v>
      </c>
      <c r="EC708" s="8">
        <v>0</v>
      </c>
      <c r="ED708" s="20">
        <v>0</v>
      </c>
      <c r="EF708" s="9">
        <v>0</v>
      </c>
      <c r="EG708" s="9">
        <v>0</v>
      </c>
      <c r="EH708" s="9">
        <v>0</v>
      </c>
      <c r="EI708" s="9">
        <v>0</v>
      </c>
      <c r="EJ708" s="9">
        <v>0</v>
      </c>
      <c r="EK708" s="9">
        <v>0</v>
      </c>
      <c r="EL708" s="9">
        <v>0</v>
      </c>
      <c r="EM708" s="9">
        <v>0</v>
      </c>
      <c r="EN708" s="9">
        <v>0</v>
      </c>
      <c r="EO708" s="9">
        <v>0</v>
      </c>
      <c r="EP708" s="9">
        <v>0</v>
      </c>
      <c r="EQ708" s="9">
        <v>0</v>
      </c>
      <c r="ER708" s="9">
        <v>0</v>
      </c>
      <c r="ES708" s="9">
        <v>0</v>
      </c>
      <c r="ET708" s="9">
        <v>0</v>
      </c>
      <c r="EU708" s="9">
        <v>0</v>
      </c>
      <c r="EV708" s="9">
        <v>0</v>
      </c>
      <c r="EW708" s="9">
        <v>0</v>
      </c>
      <c r="EX708" s="9">
        <v>0</v>
      </c>
      <c r="EY708" s="9">
        <v>0</v>
      </c>
      <c r="EZ708" s="9">
        <v>0</v>
      </c>
      <c r="FA708" s="9">
        <v>0</v>
      </c>
      <c r="FB708" s="9">
        <v>0</v>
      </c>
      <c r="FC708" s="9">
        <v>0</v>
      </c>
      <c r="FD708" s="9">
        <v>0</v>
      </c>
      <c r="FE708" s="9">
        <v>0</v>
      </c>
      <c r="FF708">
        <v>0</v>
      </c>
    </row>
    <row r="709" spans="1:162" x14ac:dyDescent="0.2">
      <c r="A709" t="s">
        <v>2287</v>
      </c>
      <c r="B709" t="s">
        <v>3151</v>
      </c>
      <c r="C709" t="s">
        <v>3</v>
      </c>
      <c r="D709" s="1">
        <v>0</v>
      </c>
      <c r="E709" s="1">
        <v>4</v>
      </c>
      <c r="F709" s="4">
        <v>0</v>
      </c>
      <c r="G709" s="4">
        <v>0</v>
      </c>
      <c r="H709" s="5">
        <v>4</v>
      </c>
      <c r="I709">
        <v>5</v>
      </c>
      <c r="J709" s="4">
        <v>0</v>
      </c>
      <c r="K709">
        <v>0</v>
      </c>
      <c r="L709" s="5">
        <v>5</v>
      </c>
      <c r="M709">
        <v>5</v>
      </c>
      <c r="N709" s="4">
        <v>0</v>
      </c>
      <c r="O709">
        <v>0</v>
      </c>
      <c r="P709" s="5">
        <v>5</v>
      </c>
      <c r="Q709">
        <v>7</v>
      </c>
      <c r="R709" s="4">
        <v>0</v>
      </c>
      <c r="S709">
        <v>0</v>
      </c>
      <c r="T709" s="5">
        <v>7</v>
      </c>
      <c r="U709">
        <v>7</v>
      </c>
      <c r="V709" s="4">
        <v>0</v>
      </c>
      <c r="W709">
        <v>6</v>
      </c>
      <c r="X709" s="5">
        <v>7</v>
      </c>
      <c r="Y709">
        <v>7</v>
      </c>
      <c r="Z709" s="4">
        <v>0</v>
      </c>
      <c r="AA709">
        <v>0</v>
      </c>
      <c r="AB709" s="5">
        <v>7</v>
      </c>
      <c r="AD709">
        <v>0</v>
      </c>
      <c r="AE709">
        <v>5</v>
      </c>
      <c r="AF709" s="4">
        <v>0</v>
      </c>
      <c r="AG709">
        <v>0</v>
      </c>
      <c r="AH709" s="5">
        <v>5</v>
      </c>
      <c r="AI709">
        <v>5</v>
      </c>
      <c r="AJ709" s="4">
        <v>0</v>
      </c>
      <c r="AK709">
        <v>0</v>
      </c>
      <c r="AL709" s="5">
        <v>5</v>
      </c>
      <c r="AM709">
        <v>7</v>
      </c>
      <c r="AN709" s="4">
        <v>0</v>
      </c>
      <c r="AO709">
        <v>0</v>
      </c>
      <c r="AP709" s="5">
        <v>7</v>
      </c>
      <c r="AQ709">
        <v>7</v>
      </c>
      <c r="AR709" s="4">
        <v>0</v>
      </c>
      <c r="AS709">
        <v>0</v>
      </c>
      <c r="AT709" s="5">
        <v>7</v>
      </c>
      <c r="AU709">
        <v>7</v>
      </c>
      <c r="AV709" s="4">
        <v>0</v>
      </c>
      <c r="AW709">
        <v>6</v>
      </c>
      <c r="AX709" s="5">
        <v>7</v>
      </c>
      <c r="AY709">
        <v>7</v>
      </c>
      <c r="AZ709" s="4">
        <v>0</v>
      </c>
      <c r="BA709">
        <v>0</v>
      </c>
      <c r="BB709" s="5">
        <v>7</v>
      </c>
      <c r="BD709">
        <v>0</v>
      </c>
      <c r="BE709">
        <v>5</v>
      </c>
      <c r="BF709" s="4">
        <v>0</v>
      </c>
      <c r="BG709">
        <v>0</v>
      </c>
      <c r="BH709" s="5">
        <v>5</v>
      </c>
      <c r="BI709">
        <v>5</v>
      </c>
      <c r="BJ709" s="4">
        <v>0</v>
      </c>
      <c r="BK709">
        <v>0</v>
      </c>
      <c r="BL709" s="5">
        <v>5</v>
      </c>
      <c r="BM709">
        <v>7</v>
      </c>
      <c r="BN709" s="4">
        <v>0</v>
      </c>
      <c r="BO709">
        <v>0</v>
      </c>
      <c r="BP709" s="5">
        <v>7</v>
      </c>
      <c r="BQ709">
        <v>7</v>
      </c>
      <c r="BR709" s="4">
        <v>0</v>
      </c>
      <c r="BS709">
        <v>0</v>
      </c>
      <c r="BT709" s="5">
        <v>7</v>
      </c>
      <c r="BU709">
        <v>7</v>
      </c>
      <c r="BV709" s="4">
        <v>0</v>
      </c>
      <c r="BW709">
        <v>6</v>
      </c>
      <c r="BX709" s="5">
        <v>7</v>
      </c>
      <c r="BY709">
        <v>7</v>
      </c>
      <c r="BZ709" s="4">
        <v>0</v>
      </c>
      <c r="CA709">
        <v>54</v>
      </c>
      <c r="CB709" s="5">
        <v>7</v>
      </c>
      <c r="CD709">
        <v>0</v>
      </c>
      <c r="CE709">
        <v>5</v>
      </c>
      <c r="CF709" s="4">
        <v>0</v>
      </c>
      <c r="CG709">
        <v>0</v>
      </c>
      <c r="CH709" s="5">
        <v>5</v>
      </c>
      <c r="CI709">
        <v>5</v>
      </c>
      <c r="CJ709" s="4">
        <v>0</v>
      </c>
      <c r="CK709">
        <v>0</v>
      </c>
      <c r="CL709" s="5">
        <v>5</v>
      </c>
      <c r="CM709">
        <v>7</v>
      </c>
      <c r="CN709" s="4">
        <v>0</v>
      </c>
      <c r="CO709">
        <v>0</v>
      </c>
      <c r="CP709" s="5">
        <v>7</v>
      </c>
      <c r="CQ709">
        <v>7</v>
      </c>
      <c r="CR709" s="4">
        <v>0</v>
      </c>
      <c r="CS709">
        <v>0</v>
      </c>
      <c r="CT709" s="5">
        <v>7</v>
      </c>
      <c r="CU709">
        <v>7</v>
      </c>
      <c r="CV709" s="4">
        <v>0</v>
      </c>
      <c r="CW709">
        <v>6</v>
      </c>
      <c r="CX709" s="5">
        <v>7</v>
      </c>
      <c r="CY709" s="21">
        <v>7</v>
      </c>
      <c r="CZ709" s="21">
        <v>0</v>
      </c>
      <c r="DA709" s="21">
        <v>54</v>
      </c>
      <c r="DB709" s="5">
        <v>7</v>
      </c>
      <c r="DD709" s="8">
        <v>0</v>
      </c>
      <c r="DE709" s="8">
        <v>0</v>
      </c>
      <c r="DF709" s="8">
        <v>0</v>
      </c>
      <c r="DG709" s="8">
        <v>0</v>
      </c>
      <c r="DH709" s="8">
        <v>0</v>
      </c>
      <c r="DI709" s="8">
        <v>0</v>
      </c>
      <c r="DJ709" s="8">
        <v>0</v>
      </c>
      <c r="DK709" s="8">
        <v>0</v>
      </c>
      <c r="DL709" s="8">
        <v>0</v>
      </c>
      <c r="DM709" s="8">
        <v>0</v>
      </c>
      <c r="DN709" s="8">
        <v>0</v>
      </c>
      <c r="DO709" s="8">
        <v>0</v>
      </c>
      <c r="DP709" s="8">
        <v>0</v>
      </c>
      <c r="DQ709" s="8">
        <v>0</v>
      </c>
      <c r="DR709" s="8">
        <v>0</v>
      </c>
      <c r="DS709" s="8">
        <v>0</v>
      </c>
      <c r="DT709" s="8">
        <v>0</v>
      </c>
      <c r="DU709" s="8">
        <v>0</v>
      </c>
      <c r="DV709" s="8">
        <v>0</v>
      </c>
      <c r="DW709" s="8">
        <v>0</v>
      </c>
      <c r="DX709" s="8">
        <v>0</v>
      </c>
      <c r="DY709" s="8">
        <v>0</v>
      </c>
      <c r="DZ709" s="8">
        <v>0</v>
      </c>
      <c r="EA709" s="8">
        <v>0</v>
      </c>
      <c r="EB709" s="8">
        <v>0</v>
      </c>
      <c r="EC709" s="8">
        <v>0</v>
      </c>
      <c r="ED709" s="20">
        <v>0</v>
      </c>
      <c r="EF709" s="9">
        <v>0</v>
      </c>
      <c r="EG709" s="9">
        <v>0</v>
      </c>
      <c r="EH709" s="9">
        <v>0</v>
      </c>
      <c r="EI709" s="9">
        <v>0</v>
      </c>
      <c r="EJ709" s="9">
        <v>0</v>
      </c>
      <c r="EK709" s="9">
        <v>0</v>
      </c>
      <c r="EL709" s="9">
        <v>0</v>
      </c>
      <c r="EM709" s="9">
        <v>0</v>
      </c>
      <c r="EN709" s="9">
        <v>0</v>
      </c>
      <c r="EO709" s="9">
        <v>0</v>
      </c>
      <c r="EP709" s="9">
        <v>0</v>
      </c>
      <c r="EQ709" s="9">
        <v>0</v>
      </c>
      <c r="ER709" s="9">
        <v>0</v>
      </c>
      <c r="ES709" s="9">
        <v>0</v>
      </c>
      <c r="ET709" s="9">
        <v>0</v>
      </c>
      <c r="EU709" s="9">
        <v>0</v>
      </c>
      <c r="EV709" s="9">
        <v>0</v>
      </c>
      <c r="EW709" s="9">
        <v>0</v>
      </c>
      <c r="EX709" s="9">
        <v>0</v>
      </c>
      <c r="EY709" s="9">
        <v>6</v>
      </c>
      <c r="EZ709" s="9">
        <v>0</v>
      </c>
      <c r="FA709" s="9">
        <v>0</v>
      </c>
      <c r="FB709" s="9">
        <v>0</v>
      </c>
      <c r="FC709" s="9">
        <v>0</v>
      </c>
      <c r="FD709" s="9">
        <v>0</v>
      </c>
      <c r="FE709" s="9">
        <v>54</v>
      </c>
      <c r="FF709">
        <v>38</v>
      </c>
    </row>
    <row r="710" spans="1:162" x14ac:dyDescent="0.2">
      <c r="A710" t="s">
        <v>877</v>
      </c>
      <c r="B710" t="s">
        <v>3152</v>
      </c>
      <c r="C710" t="s">
        <v>4599</v>
      </c>
      <c r="D710" s="1">
        <v>0</v>
      </c>
      <c r="E710" s="1">
        <v>0</v>
      </c>
      <c r="F710" s="4">
        <v>0</v>
      </c>
      <c r="G710" s="4">
        <v>0</v>
      </c>
      <c r="H710" s="5">
        <v>0</v>
      </c>
      <c r="I710">
        <v>5</v>
      </c>
      <c r="J710" s="4">
        <v>0</v>
      </c>
      <c r="K710">
        <v>0</v>
      </c>
      <c r="L710" s="5">
        <v>5</v>
      </c>
      <c r="M710">
        <v>5</v>
      </c>
      <c r="N710" s="4">
        <v>0</v>
      </c>
      <c r="O710">
        <v>0</v>
      </c>
      <c r="P710" s="5">
        <v>5</v>
      </c>
      <c r="Q710">
        <v>6</v>
      </c>
      <c r="R710" s="4">
        <v>0</v>
      </c>
      <c r="S710">
        <v>0</v>
      </c>
      <c r="T710" s="5">
        <v>6</v>
      </c>
      <c r="U710">
        <v>6</v>
      </c>
      <c r="V710" s="4">
        <v>0</v>
      </c>
      <c r="W710">
        <v>9</v>
      </c>
      <c r="X710" s="5">
        <v>6</v>
      </c>
      <c r="Y710">
        <v>6</v>
      </c>
      <c r="Z710" s="4">
        <v>0</v>
      </c>
      <c r="AA710">
        <v>3</v>
      </c>
      <c r="AB710" s="5">
        <v>6</v>
      </c>
      <c r="AD710">
        <v>0</v>
      </c>
      <c r="AE710">
        <v>0</v>
      </c>
      <c r="AF710" s="4">
        <v>0</v>
      </c>
      <c r="AG710">
        <v>0</v>
      </c>
      <c r="AH710" s="5">
        <v>0</v>
      </c>
      <c r="AI710">
        <v>5</v>
      </c>
      <c r="AJ710" s="4">
        <v>0</v>
      </c>
      <c r="AK710">
        <v>0</v>
      </c>
      <c r="AL710" s="5">
        <v>5</v>
      </c>
      <c r="AM710">
        <v>5</v>
      </c>
      <c r="AN710" s="4">
        <v>0</v>
      </c>
      <c r="AO710">
        <v>0</v>
      </c>
      <c r="AP710" s="5">
        <v>5</v>
      </c>
      <c r="AQ710">
        <v>6</v>
      </c>
      <c r="AR710" s="4">
        <v>0</v>
      </c>
      <c r="AS710">
        <v>0</v>
      </c>
      <c r="AT710" s="5">
        <v>6</v>
      </c>
      <c r="AU710">
        <v>6</v>
      </c>
      <c r="AV710" s="4">
        <v>0</v>
      </c>
      <c r="AW710">
        <v>9</v>
      </c>
      <c r="AX710" s="5">
        <v>6</v>
      </c>
      <c r="AY710">
        <v>6</v>
      </c>
      <c r="AZ710" s="4">
        <v>0</v>
      </c>
      <c r="BA710">
        <v>0</v>
      </c>
      <c r="BB710" s="5">
        <v>6</v>
      </c>
      <c r="BD710">
        <v>0</v>
      </c>
      <c r="BE710">
        <v>0</v>
      </c>
      <c r="BF710" s="4">
        <v>0</v>
      </c>
      <c r="BG710">
        <v>0</v>
      </c>
      <c r="BH710" s="5">
        <v>0</v>
      </c>
      <c r="BI710">
        <v>5</v>
      </c>
      <c r="BJ710" s="4">
        <v>0</v>
      </c>
      <c r="BK710">
        <v>0</v>
      </c>
      <c r="BL710" s="5">
        <v>5</v>
      </c>
      <c r="BM710">
        <v>5</v>
      </c>
      <c r="BN710" s="4">
        <v>0</v>
      </c>
      <c r="BO710">
        <v>0</v>
      </c>
      <c r="BP710" s="5">
        <v>5</v>
      </c>
      <c r="BQ710">
        <v>6</v>
      </c>
      <c r="BR710" s="4">
        <v>0</v>
      </c>
      <c r="BS710">
        <v>9</v>
      </c>
      <c r="BT710" s="5">
        <v>6</v>
      </c>
      <c r="BU710">
        <v>6</v>
      </c>
      <c r="BV710" s="4">
        <v>0</v>
      </c>
      <c r="BW710">
        <v>3</v>
      </c>
      <c r="BX710" s="5">
        <v>6</v>
      </c>
      <c r="BY710">
        <v>6</v>
      </c>
      <c r="BZ710" s="4">
        <v>0</v>
      </c>
      <c r="CA710">
        <v>0</v>
      </c>
      <c r="CB710" s="5">
        <v>6</v>
      </c>
      <c r="CD710">
        <v>0</v>
      </c>
      <c r="CE710">
        <v>0</v>
      </c>
      <c r="CF710" s="4">
        <v>0</v>
      </c>
      <c r="CG710">
        <v>0</v>
      </c>
      <c r="CH710" s="5">
        <v>0</v>
      </c>
      <c r="CI710">
        <v>5</v>
      </c>
      <c r="CJ710" s="4">
        <v>0</v>
      </c>
      <c r="CK710">
        <v>0</v>
      </c>
      <c r="CL710" s="5">
        <v>5</v>
      </c>
      <c r="CM710">
        <v>5</v>
      </c>
      <c r="CN710" s="4">
        <v>0</v>
      </c>
      <c r="CO710">
        <v>0</v>
      </c>
      <c r="CP710" s="5">
        <v>5</v>
      </c>
      <c r="CQ710">
        <v>6</v>
      </c>
      <c r="CR710" s="4">
        <v>0</v>
      </c>
      <c r="CS710">
        <v>9</v>
      </c>
      <c r="CT710" s="5">
        <v>6</v>
      </c>
      <c r="CU710">
        <v>6</v>
      </c>
      <c r="CV710" s="4">
        <v>0</v>
      </c>
      <c r="CW710">
        <v>3</v>
      </c>
      <c r="CX710" s="5">
        <v>6</v>
      </c>
      <c r="CY710" s="21">
        <v>6</v>
      </c>
      <c r="CZ710" s="21">
        <v>0</v>
      </c>
      <c r="DA710" s="21">
        <v>0</v>
      </c>
      <c r="DB710" s="5">
        <v>6</v>
      </c>
      <c r="DD710" s="8">
        <v>0</v>
      </c>
      <c r="DE710" s="8">
        <v>0</v>
      </c>
      <c r="DF710" s="8">
        <v>0</v>
      </c>
      <c r="DG710" s="8">
        <v>0</v>
      </c>
      <c r="DH710" s="8">
        <v>0</v>
      </c>
      <c r="DI710" s="8">
        <v>0</v>
      </c>
      <c r="DJ710" s="8">
        <v>0</v>
      </c>
      <c r="DK710" s="8">
        <v>0</v>
      </c>
      <c r="DL710" s="8">
        <v>0</v>
      </c>
      <c r="DM710" s="8">
        <v>0</v>
      </c>
      <c r="DN710" s="8">
        <v>0</v>
      </c>
      <c r="DO710" s="8">
        <v>0</v>
      </c>
      <c r="DP710" s="8">
        <v>0</v>
      </c>
      <c r="DQ710" s="8">
        <v>0</v>
      </c>
      <c r="DR710" s="8">
        <v>0</v>
      </c>
      <c r="DS710" s="8">
        <v>0</v>
      </c>
      <c r="DT710" s="8">
        <v>0</v>
      </c>
      <c r="DU710" s="8">
        <v>0</v>
      </c>
      <c r="DV710" s="8">
        <v>0</v>
      </c>
      <c r="DW710" s="8">
        <v>0</v>
      </c>
      <c r="DX710" s="8">
        <v>0</v>
      </c>
      <c r="DY710" s="8">
        <v>0</v>
      </c>
      <c r="DZ710" s="8">
        <v>0</v>
      </c>
      <c r="EA710" s="8">
        <v>0</v>
      </c>
      <c r="EB710" s="8">
        <v>0</v>
      </c>
      <c r="EC710" s="8">
        <v>0</v>
      </c>
      <c r="ED710" s="20">
        <v>0</v>
      </c>
      <c r="EF710" s="9">
        <v>0</v>
      </c>
      <c r="EG710" s="9">
        <v>0</v>
      </c>
      <c r="EH710" s="9">
        <v>0</v>
      </c>
      <c r="EI710" s="9">
        <v>0</v>
      </c>
      <c r="EJ710" s="9">
        <v>0</v>
      </c>
      <c r="EK710" s="9">
        <v>0</v>
      </c>
      <c r="EL710" s="9">
        <v>0</v>
      </c>
      <c r="EM710" s="9">
        <v>0</v>
      </c>
      <c r="EN710" s="9">
        <v>0</v>
      </c>
      <c r="EO710" s="9">
        <v>0</v>
      </c>
      <c r="EP710" s="9">
        <v>0</v>
      </c>
      <c r="EQ710" s="9">
        <v>0</v>
      </c>
      <c r="ER710" s="9">
        <v>0</v>
      </c>
      <c r="ES710" s="9">
        <v>0</v>
      </c>
      <c r="ET710" s="9">
        <v>0</v>
      </c>
      <c r="EU710" s="9">
        <v>0</v>
      </c>
      <c r="EV710" s="9">
        <v>0</v>
      </c>
      <c r="EW710" s="9">
        <v>9</v>
      </c>
      <c r="EX710" s="9">
        <v>0</v>
      </c>
      <c r="EY710" s="9">
        <v>0</v>
      </c>
      <c r="EZ710" s="9">
        <v>3</v>
      </c>
      <c r="FA710" s="9">
        <v>0</v>
      </c>
      <c r="FB710" s="9">
        <v>0</v>
      </c>
      <c r="FC710" s="9">
        <v>0</v>
      </c>
      <c r="FD710" s="9">
        <v>0</v>
      </c>
      <c r="FE710" s="9">
        <v>0</v>
      </c>
      <c r="FF710">
        <v>0</v>
      </c>
    </row>
    <row r="711" spans="1:162" x14ac:dyDescent="0.2">
      <c r="A711" t="s">
        <v>651</v>
      </c>
      <c r="B711" t="s">
        <v>3153</v>
      </c>
      <c r="C711" t="s">
        <v>3</v>
      </c>
      <c r="D711" s="1">
        <v>0</v>
      </c>
      <c r="E711" s="1">
        <v>0</v>
      </c>
      <c r="F711" s="4">
        <v>0</v>
      </c>
      <c r="G711" s="4">
        <v>0</v>
      </c>
      <c r="H711" s="5">
        <v>0</v>
      </c>
      <c r="I711">
        <v>6</v>
      </c>
      <c r="J711" s="4">
        <v>0</v>
      </c>
      <c r="K711">
        <v>0</v>
      </c>
      <c r="L711" s="5">
        <v>6</v>
      </c>
      <c r="M711">
        <v>5</v>
      </c>
      <c r="N711" s="4">
        <v>0</v>
      </c>
      <c r="O711">
        <v>10</v>
      </c>
      <c r="P711" s="5">
        <v>5</v>
      </c>
      <c r="Q711">
        <v>5</v>
      </c>
      <c r="R711" s="4">
        <v>0</v>
      </c>
      <c r="S711">
        <v>33</v>
      </c>
      <c r="T711" s="5">
        <v>5</v>
      </c>
      <c r="U711">
        <v>5</v>
      </c>
      <c r="V711" s="4">
        <v>0</v>
      </c>
      <c r="W711">
        <v>2</v>
      </c>
      <c r="X711" s="5">
        <v>5</v>
      </c>
      <c r="Y711">
        <v>5</v>
      </c>
      <c r="Z711" s="4">
        <v>0</v>
      </c>
      <c r="AA711">
        <v>55</v>
      </c>
      <c r="AB711" s="5">
        <v>5</v>
      </c>
      <c r="AD711">
        <v>0</v>
      </c>
      <c r="AE711">
        <v>1</v>
      </c>
      <c r="AF711" s="4">
        <v>0</v>
      </c>
      <c r="AG711">
        <v>0</v>
      </c>
      <c r="AH711" s="5">
        <v>1</v>
      </c>
      <c r="AI711">
        <v>5</v>
      </c>
      <c r="AJ711" s="4">
        <v>0</v>
      </c>
      <c r="AK711">
        <v>2</v>
      </c>
      <c r="AL711" s="5">
        <v>5</v>
      </c>
      <c r="AM711">
        <v>5</v>
      </c>
      <c r="AN711" s="4">
        <v>0</v>
      </c>
      <c r="AO711">
        <v>10</v>
      </c>
      <c r="AP711" s="5">
        <v>5</v>
      </c>
      <c r="AQ711">
        <v>6</v>
      </c>
      <c r="AR711" s="4">
        <v>0</v>
      </c>
      <c r="AS711">
        <v>33</v>
      </c>
      <c r="AT711" s="5">
        <v>6</v>
      </c>
      <c r="AU711">
        <v>5</v>
      </c>
      <c r="AV711" s="4">
        <v>0</v>
      </c>
      <c r="AW711">
        <v>23</v>
      </c>
      <c r="AX711" s="5">
        <v>5</v>
      </c>
      <c r="AY711">
        <v>5</v>
      </c>
      <c r="AZ711" s="4">
        <v>0</v>
      </c>
      <c r="BA711">
        <v>55</v>
      </c>
      <c r="BB711" s="5">
        <v>5</v>
      </c>
      <c r="BD711">
        <v>0</v>
      </c>
      <c r="BE711">
        <v>1</v>
      </c>
      <c r="BF711" s="4">
        <v>0</v>
      </c>
      <c r="BG711">
        <v>0</v>
      </c>
      <c r="BH711" s="5">
        <v>1</v>
      </c>
      <c r="BI711">
        <v>5</v>
      </c>
      <c r="BJ711" s="4">
        <v>0</v>
      </c>
      <c r="BK711">
        <v>2</v>
      </c>
      <c r="BL711" s="5">
        <v>5</v>
      </c>
      <c r="BM711">
        <v>5</v>
      </c>
      <c r="BN711" s="4">
        <v>0</v>
      </c>
      <c r="BO711">
        <v>10</v>
      </c>
      <c r="BP711" s="5">
        <v>5</v>
      </c>
      <c r="BQ711">
        <v>6</v>
      </c>
      <c r="BR711" s="4">
        <v>0</v>
      </c>
      <c r="BS711">
        <v>33</v>
      </c>
      <c r="BT711" s="5">
        <v>6</v>
      </c>
      <c r="BU711">
        <v>5</v>
      </c>
      <c r="BV711" s="4">
        <v>0</v>
      </c>
      <c r="BW711">
        <v>55</v>
      </c>
      <c r="BX711" s="5">
        <v>5</v>
      </c>
      <c r="BY711">
        <v>5</v>
      </c>
      <c r="BZ711" s="4">
        <v>0</v>
      </c>
      <c r="CA711">
        <v>30</v>
      </c>
      <c r="CB711" s="5">
        <v>5</v>
      </c>
      <c r="CD711">
        <v>0</v>
      </c>
      <c r="CE711">
        <v>6</v>
      </c>
      <c r="CF711" s="4">
        <v>0</v>
      </c>
      <c r="CG711">
        <v>0</v>
      </c>
      <c r="CH711" s="5">
        <v>6</v>
      </c>
      <c r="CI711">
        <v>5</v>
      </c>
      <c r="CJ711" s="4">
        <v>0</v>
      </c>
      <c r="CK711">
        <v>10</v>
      </c>
      <c r="CL711" s="5">
        <v>5</v>
      </c>
      <c r="CM711">
        <v>5</v>
      </c>
      <c r="CN711" s="4">
        <v>0</v>
      </c>
      <c r="CO711">
        <v>33</v>
      </c>
      <c r="CP711" s="5">
        <v>5</v>
      </c>
      <c r="CQ711">
        <v>6</v>
      </c>
      <c r="CR711" s="4">
        <v>0</v>
      </c>
      <c r="CS711">
        <v>2</v>
      </c>
      <c r="CT711" s="5">
        <v>6</v>
      </c>
      <c r="CU711">
        <v>5</v>
      </c>
      <c r="CV711" s="4">
        <v>0</v>
      </c>
      <c r="CW711">
        <v>55</v>
      </c>
      <c r="CX711" s="5">
        <v>5</v>
      </c>
      <c r="CY711" s="21">
        <v>5</v>
      </c>
      <c r="CZ711" s="21">
        <v>0</v>
      </c>
      <c r="DA711" s="21">
        <v>30</v>
      </c>
      <c r="DB711" s="5">
        <v>5</v>
      </c>
      <c r="DD711" s="8">
        <v>0</v>
      </c>
      <c r="DE711" s="8">
        <v>0</v>
      </c>
      <c r="DF711" s="8">
        <v>0</v>
      </c>
      <c r="DG711" s="8">
        <v>0</v>
      </c>
      <c r="DH711" s="8">
        <v>0</v>
      </c>
      <c r="DI711" s="8">
        <v>0</v>
      </c>
      <c r="DJ711" s="8">
        <v>0</v>
      </c>
      <c r="DK711" s="8">
        <v>0</v>
      </c>
      <c r="DL711" s="8">
        <v>0</v>
      </c>
      <c r="DM711" s="8">
        <v>0</v>
      </c>
      <c r="DN711" s="8">
        <v>0</v>
      </c>
      <c r="DO711" s="8">
        <v>0</v>
      </c>
      <c r="DP711" s="8">
        <v>0</v>
      </c>
      <c r="DQ711" s="8">
        <v>0</v>
      </c>
      <c r="DR711" s="8">
        <v>0</v>
      </c>
      <c r="DS711" s="8">
        <v>0</v>
      </c>
      <c r="DT711" s="8">
        <v>0</v>
      </c>
      <c r="DU711" s="8">
        <v>0</v>
      </c>
      <c r="DV711" s="8">
        <v>0</v>
      </c>
      <c r="DW711" s="8">
        <v>0</v>
      </c>
      <c r="DX711" s="8">
        <v>0</v>
      </c>
      <c r="DY711" s="8">
        <v>0</v>
      </c>
      <c r="DZ711" s="8">
        <v>0</v>
      </c>
      <c r="EA711" s="8">
        <v>0</v>
      </c>
      <c r="EB711" s="8">
        <v>0</v>
      </c>
      <c r="EC711" s="8">
        <v>0</v>
      </c>
      <c r="ED711" s="20">
        <v>0</v>
      </c>
      <c r="EF711" s="9">
        <v>0</v>
      </c>
      <c r="EG711" s="9">
        <v>0</v>
      </c>
      <c r="EH711" s="9">
        <v>0</v>
      </c>
      <c r="EI711" s="9">
        <v>0</v>
      </c>
      <c r="EJ711" s="9">
        <v>0</v>
      </c>
      <c r="EK711" s="9">
        <v>0</v>
      </c>
      <c r="EL711" s="9">
        <v>0</v>
      </c>
      <c r="EM711" s="9">
        <v>0</v>
      </c>
      <c r="EN711" s="9">
        <v>2</v>
      </c>
      <c r="EO711" s="9">
        <v>0</v>
      </c>
      <c r="EP711" s="9">
        <v>10</v>
      </c>
      <c r="EQ711" s="9">
        <v>0</v>
      </c>
      <c r="ER711" s="9">
        <v>5</v>
      </c>
      <c r="ES711" s="9">
        <v>0</v>
      </c>
      <c r="ET711" s="9">
        <v>33</v>
      </c>
      <c r="EU711" s="9">
        <v>0</v>
      </c>
      <c r="EV711" s="9">
        <v>0</v>
      </c>
      <c r="EW711" s="9">
        <v>2</v>
      </c>
      <c r="EX711" s="9">
        <v>0</v>
      </c>
      <c r="EY711" s="9">
        <v>0</v>
      </c>
      <c r="EZ711" s="9">
        <v>23</v>
      </c>
      <c r="FA711" s="9">
        <v>55</v>
      </c>
      <c r="FB711" s="9">
        <v>17</v>
      </c>
      <c r="FC711" s="9">
        <v>23</v>
      </c>
      <c r="FD711" s="9">
        <v>27</v>
      </c>
      <c r="FE711" s="9">
        <v>30</v>
      </c>
      <c r="FF711">
        <v>29</v>
      </c>
    </row>
    <row r="712" spans="1:162" x14ac:dyDescent="0.2">
      <c r="A712" t="s">
        <v>905</v>
      </c>
      <c r="B712" t="s">
        <v>3154</v>
      </c>
      <c r="C712" t="s">
        <v>3</v>
      </c>
      <c r="D712" s="1">
        <v>0</v>
      </c>
      <c r="E712" s="1">
        <v>0</v>
      </c>
      <c r="F712" s="4">
        <v>0</v>
      </c>
      <c r="G712" s="4">
        <v>0</v>
      </c>
      <c r="H712" s="5">
        <v>0</v>
      </c>
      <c r="I712">
        <v>3</v>
      </c>
      <c r="J712" s="4">
        <v>0</v>
      </c>
      <c r="K712">
        <v>0</v>
      </c>
      <c r="L712" s="5">
        <v>3</v>
      </c>
      <c r="M712">
        <v>3</v>
      </c>
      <c r="N712" s="4">
        <v>0</v>
      </c>
      <c r="O712">
        <v>0</v>
      </c>
      <c r="P712" s="5">
        <v>3</v>
      </c>
      <c r="Q712">
        <v>5</v>
      </c>
      <c r="R712" s="4">
        <v>0</v>
      </c>
      <c r="S712">
        <v>0</v>
      </c>
      <c r="T712" s="5">
        <v>5</v>
      </c>
      <c r="U712">
        <v>5</v>
      </c>
      <c r="V712" s="4">
        <v>0</v>
      </c>
      <c r="W712">
        <v>3</v>
      </c>
      <c r="X712" s="5">
        <v>5</v>
      </c>
      <c r="Y712">
        <v>5</v>
      </c>
      <c r="Z712" s="4">
        <v>0</v>
      </c>
      <c r="AA712">
        <v>1</v>
      </c>
      <c r="AB712" s="5">
        <v>5</v>
      </c>
      <c r="AD712">
        <v>0</v>
      </c>
      <c r="AE712">
        <v>0</v>
      </c>
      <c r="AF712" s="4">
        <v>0</v>
      </c>
      <c r="AG712">
        <v>0</v>
      </c>
      <c r="AH712" s="5">
        <v>0</v>
      </c>
      <c r="AI712">
        <v>3</v>
      </c>
      <c r="AJ712" s="4">
        <v>0</v>
      </c>
      <c r="AK712">
        <v>0</v>
      </c>
      <c r="AL712" s="5">
        <v>3</v>
      </c>
      <c r="AM712">
        <v>3</v>
      </c>
      <c r="AN712" s="4">
        <v>0</v>
      </c>
      <c r="AO712">
        <v>0</v>
      </c>
      <c r="AP712" s="5">
        <v>3</v>
      </c>
      <c r="AQ712">
        <v>5</v>
      </c>
      <c r="AR712" s="4">
        <v>0</v>
      </c>
      <c r="AS712">
        <v>0</v>
      </c>
      <c r="AT712" s="5">
        <v>5</v>
      </c>
      <c r="AU712">
        <v>5</v>
      </c>
      <c r="AV712" s="4">
        <v>0</v>
      </c>
      <c r="AW712">
        <v>3</v>
      </c>
      <c r="AX712" s="5">
        <v>5</v>
      </c>
      <c r="AY712">
        <v>5</v>
      </c>
      <c r="AZ712" s="4">
        <v>0</v>
      </c>
      <c r="BA712">
        <v>1</v>
      </c>
      <c r="BB712" s="5">
        <v>5</v>
      </c>
      <c r="BD712">
        <v>0</v>
      </c>
      <c r="BE712">
        <v>0</v>
      </c>
      <c r="BF712" s="4">
        <v>0</v>
      </c>
      <c r="BG712">
        <v>0</v>
      </c>
      <c r="BH712" s="5">
        <v>0</v>
      </c>
      <c r="BI712">
        <v>3</v>
      </c>
      <c r="BJ712" s="4">
        <v>0</v>
      </c>
      <c r="BK712">
        <v>0</v>
      </c>
      <c r="BL712" s="5">
        <v>3</v>
      </c>
      <c r="BM712">
        <v>3</v>
      </c>
      <c r="BN712" s="4">
        <v>0</v>
      </c>
      <c r="BO712">
        <v>0</v>
      </c>
      <c r="BP712" s="5">
        <v>3</v>
      </c>
      <c r="BQ712">
        <v>5</v>
      </c>
      <c r="BR712" s="4">
        <v>0</v>
      </c>
      <c r="BS712">
        <v>0</v>
      </c>
      <c r="BT712" s="5">
        <v>5</v>
      </c>
      <c r="BU712">
        <v>5</v>
      </c>
      <c r="BV712" s="4">
        <v>0</v>
      </c>
      <c r="BW712">
        <v>3</v>
      </c>
      <c r="BX712" s="5">
        <v>5</v>
      </c>
      <c r="BY712">
        <v>5</v>
      </c>
      <c r="BZ712" s="4">
        <v>0</v>
      </c>
      <c r="CA712">
        <v>1</v>
      </c>
      <c r="CB712" s="5">
        <v>5</v>
      </c>
      <c r="CD712">
        <v>0</v>
      </c>
      <c r="CE712">
        <v>0</v>
      </c>
      <c r="CF712" s="4">
        <v>0</v>
      </c>
      <c r="CG712">
        <v>0</v>
      </c>
      <c r="CH712" s="5">
        <v>0</v>
      </c>
      <c r="CI712">
        <v>3</v>
      </c>
      <c r="CJ712" s="4">
        <v>0</v>
      </c>
      <c r="CK712">
        <v>0</v>
      </c>
      <c r="CL712" s="5">
        <v>3</v>
      </c>
      <c r="CM712">
        <v>5</v>
      </c>
      <c r="CN712" s="4">
        <v>0</v>
      </c>
      <c r="CO712">
        <v>0</v>
      </c>
      <c r="CP712" s="5">
        <v>5</v>
      </c>
      <c r="CQ712">
        <v>5</v>
      </c>
      <c r="CR712" s="4">
        <v>0</v>
      </c>
      <c r="CS712">
        <v>0</v>
      </c>
      <c r="CT712" s="5">
        <v>5</v>
      </c>
      <c r="CU712">
        <v>5</v>
      </c>
      <c r="CV712" s="4">
        <v>0</v>
      </c>
      <c r="CW712">
        <v>3</v>
      </c>
      <c r="CX712" s="5">
        <v>5</v>
      </c>
      <c r="CY712" s="21">
        <v>5</v>
      </c>
      <c r="CZ712" s="21">
        <v>0</v>
      </c>
      <c r="DA712" s="21">
        <v>6</v>
      </c>
      <c r="DB712" s="5">
        <v>5</v>
      </c>
      <c r="DD712" s="8">
        <v>0</v>
      </c>
      <c r="DE712" s="8">
        <v>0</v>
      </c>
      <c r="DF712" s="8">
        <v>0</v>
      </c>
      <c r="DG712" s="8">
        <v>0</v>
      </c>
      <c r="DH712" s="8">
        <v>0</v>
      </c>
      <c r="DI712" s="8">
        <v>0</v>
      </c>
      <c r="DJ712" s="8">
        <v>0</v>
      </c>
      <c r="DK712" s="8">
        <v>0</v>
      </c>
      <c r="DL712" s="8">
        <v>0</v>
      </c>
      <c r="DM712" s="8">
        <v>0</v>
      </c>
      <c r="DN712" s="8">
        <v>0</v>
      </c>
      <c r="DO712" s="8">
        <v>0</v>
      </c>
      <c r="DP712" s="8">
        <v>0</v>
      </c>
      <c r="DQ712" s="8">
        <v>0</v>
      </c>
      <c r="DR712" s="8">
        <v>0</v>
      </c>
      <c r="DS712" s="8">
        <v>0</v>
      </c>
      <c r="DT712" s="8">
        <v>0</v>
      </c>
      <c r="DU712" s="8">
        <v>0</v>
      </c>
      <c r="DV712" s="8">
        <v>0</v>
      </c>
      <c r="DW712" s="8">
        <v>0</v>
      </c>
      <c r="DX712" s="8">
        <v>0</v>
      </c>
      <c r="DY712" s="8">
        <v>0</v>
      </c>
      <c r="DZ712" s="8">
        <v>0</v>
      </c>
      <c r="EA712" s="8">
        <v>0</v>
      </c>
      <c r="EB712" s="8">
        <v>0</v>
      </c>
      <c r="EC712" s="8">
        <v>0</v>
      </c>
      <c r="ED712" s="20">
        <v>0</v>
      </c>
      <c r="EF712" s="9">
        <v>0</v>
      </c>
      <c r="EG712" s="9">
        <v>0</v>
      </c>
      <c r="EH712" s="9">
        <v>0</v>
      </c>
      <c r="EI712" s="9">
        <v>0</v>
      </c>
      <c r="EJ712" s="9">
        <v>0</v>
      </c>
      <c r="EK712" s="9">
        <v>0</v>
      </c>
      <c r="EL712" s="9">
        <v>0</v>
      </c>
      <c r="EM712" s="9">
        <v>0</v>
      </c>
      <c r="EN712" s="9">
        <v>0</v>
      </c>
      <c r="EO712" s="9">
        <v>0</v>
      </c>
      <c r="EP712" s="9">
        <v>0</v>
      </c>
      <c r="EQ712" s="9">
        <v>0</v>
      </c>
      <c r="ER712" s="9">
        <v>0</v>
      </c>
      <c r="ES712" s="9">
        <v>0</v>
      </c>
      <c r="ET712" s="9">
        <v>0</v>
      </c>
      <c r="EU712" s="9">
        <v>0</v>
      </c>
      <c r="EV712" s="9">
        <v>0</v>
      </c>
      <c r="EW712" s="9">
        <v>0</v>
      </c>
      <c r="EX712" s="9">
        <v>0</v>
      </c>
      <c r="EY712" s="9">
        <v>3</v>
      </c>
      <c r="EZ712" s="9">
        <v>0</v>
      </c>
      <c r="FA712" s="9">
        <v>0</v>
      </c>
      <c r="FB712" s="9">
        <v>0</v>
      </c>
      <c r="FC712" s="9">
        <v>1</v>
      </c>
      <c r="FD712" s="9">
        <v>0</v>
      </c>
      <c r="FE712" s="9">
        <v>0</v>
      </c>
      <c r="FF712">
        <v>6</v>
      </c>
    </row>
    <row r="713" spans="1:162" x14ac:dyDescent="0.2">
      <c r="A713" t="s">
        <v>902</v>
      </c>
      <c r="B713" t="s">
        <v>3155</v>
      </c>
      <c r="C713" t="s">
        <v>3</v>
      </c>
      <c r="D713" s="1">
        <v>0</v>
      </c>
      <c r="E713" s="1">
        <v>0</v>
      </c>
      <c r="F713" s="4">
        <v>0</v>
      </c>
      <c r="G713" s="4">
        <v>0</v>
      </c>
      <c r="H713" s="5">
        <v>0</v>
      </c>
      <c r="I713">
        <v>5</v>
      </c>
      <c r="J713" s="4">
        <v>0</v>
      </c>
      <c r="K713">
        <v>0</v>
      </c>
      <c r="L713" s="5">
        <v>5</v>
      </c>
      <c r="M713">
        <v>6</v>
      </c>
      <c r="N713" s="4">
        <v>0</v>
      </c>
      <c r="O713">
        <v>0</v>
      </c>
      <c r="P713" s="5">
        <v>6</v>
      </c>
      <c r="Q713">
        <v>7</v>
      </c>
      <c r="R713" s="4">
        <v>0</v>
      </c>
      <c r="S713">
        <v>26</v>
      </c>
      <c r="T713" s="5">
        <v>7</v>
      </c>
      <c r="U713">
        <v>10</v>
      </c>
      <c r="V713" s="4">
        <v>0</v>
      </c>
      <c r="W713">
        <v>42</v>
      </c>
      <c r="X713" s="5">
        <v>10</v>
      </c>
      <c r="Y713">
        <v>10</v>
      </c>
      <c r="Z713" s="4">
        <v>0</v>
      </c>
      <c r="AA713">
        <v>0</v>
      </c>
      <c r="AB713" s="5">
        <v>10</v>
      </c>
      <c r="AD713">
        <v>0</v>
      </c>
      <c r="AE713">
        <v>0</v>
      </c>
      <c r="AF713" s="4">
        <v>0</v>
      </c>
      <c r="AG713">
        <v>0</v>
      </c>
      <c r="AH713" s="5">
        <v>0</v>
      </c>
      <c r="AI713">
        <v>5</v>
      </c>
      <c r="AJ713" s="4">
        <v>0</v>
      </c>
      <c r="AK713">
        <v>0</v>
      </c>
      <c r="AL713" s="5">
        <v>5</v>
      </c>
      <c r="AM713">
        <v>6</v>
      </c>
      <c r="AN713" s="4">
        <v>0</v>
      </c>
      <c r="AO713">
        <v>0</v>
      </c>
      <c r="AP713" s="5">
        <v>6</v>
      </c>
      <c r="AQ713">
        <v>9</v>
      </c>
      <c r="AR713" s="4">
        <v>0</v>
      </c>
      <c r="AS713">
        <v>42</v>
      </c>
      <c r="AT713" s="5">
        <v>9</v>
      </c>
      <c r="AU713">
        <v>10</v>
      </c>
      <c r="AV713" s="4">
        <v>0</v>
      </c>
      <c r="AW713">
        <v>24</v>
      </c>
      <c r="AX713" s="5">
        <v>10</v>
      </c>
      <c r="AY713">
        <v>10</v>
      </c>
      <c r="AZ713" s="4">
        <v>0</v>
      </c>
      <c r="BA713">
        <v>0</v>
      </c>
      <c r="BB713" s="5">
        <v>10</v>
      </c>
      <c r="BD713">
        <v>0</v>
      </c>
      <c r="BE713">
        <v>0</v>
      </c>
      <c r="BF713" s="4">
        <v>0</v>
      </c>
      <c r="BG713">
        <v>0</v>
      </c>
      <c r="BH713" s="5">
        <v>0</v>
      </c>
      <c r="BI713">
        <v>5</v>
      </c>
      <c r="BJ713" s="4">
        <v>0</v>
      </c>
      <c r="BK713">
        <v>0</v>
      </c>
      <c r="BL713" s="5">
        <v>5</v>
      </c>
      <c r="BM713">
        <v>6</v>
      </c>
      <c r="BN713" s="4">
        <v>0</v>
      </c>
      <c r="BO713">
        <v>0</v>
      </c>
      <c r="BP713" s="5">
        <v>6</v>
      </c>
      <c r="BQ713">
        <v>9</v>
      </c>
      <c r="BR713" s="4">
        <v>0</v>
      </c>
      <c r="BS713">
        <v>42</v>
      </c>
      <c r="BT713" s="5">
        <v>9</v>
      </c>
      <c r="BU713">
        <v>10</v>
      </c>
      <c r="BV713" s="4">
        <v>0</v>
      </c>
      <c r="BW713">
        <v>0</v>
      </c>
      <c r="BX713" s="5">
        <v>10</v>
      </c>
      <c r="BY713">
        <v>10</v>
      </c>
      <c r="BZ713" s="4">
        <v>0</v>
      </c>
      <c r="CA713">
        <v>0</v>
      </c>
      <c r="CB713" s="5">
        <v>10</v>
      </c>
      <c r="CD713">
        <v>0</v>
      </c>
      <c r="CE713">
        <v>5</v>
      </c>
      <c r="CF713" s="4">
        <v>0</v>
      </c>
      <c r="CG713">
        <v>0</v>
      </c>
      <c r="CH713" s="5">
        <v>5</v>
      </c>
      <c r="CI713">
        <v>5</v>
      </c>
      <c r="CJ713" s="4">
        <v>0</v>
      </c>
      <c r="CK713">
        <v>0</v>
      </c>
      <c r="CL713" s="5">
        <v>5</v>
      </c>
      <c r="CM713">
        <v>6</v>
      </c>
      <c r="CN713" s="4">
        <v>0</v>
      </c>
      <c r="CO713">
        <v>26</v>
      </c>
      <c r="CP713" s="5">
        <v>6</v>
      </c>
      <c r="CQ713">
        <v>10</v>
      </c>
      <c r="CR713" s="4">
        <v>0</v>
      </c>
      <c r="CS713">
        <v>42</v>
      </c>
      <c r="CT713" s="5">
        <v>10</v>
      </c>
      <c r="CU713">
        <v>10</v>
      </c>
      <c r="CV713" s="4">
        <v>0</v>
      </c>
      <c r="CW713">
        <v>0</v>
      </c>
      <c r="CX713" s="5">
        <v>10</v>
      </c>
      <c r="CY713" s="21">
        <v>10</v>
      </c>
      <c r="CZ713" s="21">
        <v>0</v>
      </c>
      <c r="DA713" s="21">
        <v>0</v>
      </c>
      <c r="DB713" s="5">
        <v>10</v>
      </c>
      <c r="DD713" s="8">
        <v>0</v>
      </c>
      <c r="DE713" s="8">
        <v>0</v>
      </c>
      <c r="DF713" s="8">
        <v>0</v>
      </c>
      <c r="DG713" s="8">
        <v>0</v>
      </c>
      <c r="DH713" s="8">
        <v>0</v>
      </c>
      <c r="DI713" s="8">
        <v>0</v>
      </c>
      <c r="DJ713" s="8">
        <v>0</v>
      </c>
      <c r="DK713" s="8">
        <v>0</v>
      </c>
      <c r="DL713" s="8">
        <v>0</v>
      </c>
      <c r="DM713" s="8">
        <v>0</v>
      </c>
      <c r="DN713" s="8">
        <v>0</v>
      </c>
      <c r="DO713" s="8">
        <v>0</v>
      </c>
      <c r="DP713" s="8">
        <v>0</v>
      </c>
      <c r="DQ713" s="8">
        <v>0</v>
      </c>
      <c r="DR713" s="8">
        <v>0</v>
      </c>
      <c r="DS713" s="8">
        <v>0</v>
      </c>
      <c r="DT713" s="8">
        <v>0</v>
      </c>
      <c r="DU713" s="8">
        <v>0</v>
      </c>
      <c r="DV713" s="8">
        <v>0</v>
      </c>
      <c r="DW713" s="8">
        <v>0</v>
      </c>
      <c r="DX713" s="8">
        <v>0</v>
      </c>
      <c r="DY713" s="8">
        <v>0</v>
      </c>
      <c r="DZ713" s="8">
        <v>0</v>
      </c>
      <c r="EA713" s="8">
        <v>0</v>
      </c>
      <c r="EB713" s="8">
        <v>0</v>
      </c>
      <c r="EC713" s="8">
        <v>0</v>
      </c>
      <c r="ED713" s="20">
        <v>0</v>
      </c>
      <c r="EF713" s="9">
        <v>0</v>
      </c>
      <c r="EG713" s="9">
        <v>0</v>
      </c>
      <c r="EH713" s="9">
        <v>0</v>
      </c>
      <c r="EI713" s="9">
        <v>0</v>
      </c>
      <c r="EJ713" s="9">
        <v>0</v>
      </c>
      <c r="EK713" s="9">
        <v>0</v>
      </c>
      <c r="EL713" s="9">
        <v>0</v>
      </c>
      <c r="EM713" s="9">
        <v>0</v>
      </c>
      <c r="EN713" s="9">
        <v>0</v>
      </c>
      <c r="EO713" s="9">
        <v>0</v>
      </c>
      <c r="EP713" s="9">
        <v>0</v>
      </c>
      <c r="EQ713" s="9">
        <v>0</v>
      </c>
      <c r="ER713" s="9">
        <v>0</v>
      </c>
      <c r="ES713" s="9">
        <v>0</v>
      </c>
      <c r="ET713" s="9">
        <v>26</v>
      </c>
      <c r="EU713" s="9">
        <v>20</v>
      </c>
      <c r="EV713" s="9">
        <v>42</v>
      </c>
      <c r="EW713" s="9">
        <v>24</v>
      </c>
      <c r="EX713" s="9">
        <v>0</v>
      </c>
      <c r="EY713" s="9">
        <v>0</v>
      </c>
      <c r="EZ713" s="9">
        <v>0</v>
      </c>
      <c r="FA713" s="9">
        <v>0</v>
      </c>
      <c r="FB713" s="9">
        <v>0</v>
      </c>
      <c r="FC713" s="9">
        <v>0</v>
      </c>
      <c r="FD713" s="9">
        <v>0</v>
      </c>
      <c r="FE713" s="9">
        <v>0</v>
      </c>
      <c r="FF713">
        <v>0</v>
      </c>
    </row>
    <row r="714" spans="1:162" x14ac:dyDescent="0.2">
      <c r="A714" t="s">
        <v>737</v>
      </c>
      <c r="B714" t="s">
        <v>3156</v>
      </c>
      <c r="C714" t="s">
        <v>3</v>
      </c>
      <c r="D714" s="1">
        <v>0</v>
      </c>
      <c r="E714" s="1">
        <v>0</v>
      </c>
      <c r="F714" s="4">
        <v>0</v>
      </c>
      <c r="G714" s="4">
        <v>0</v>
      </c>
      <c r="H714" s="5">
        <v>0</v>
      </c>
      <c r="I714">
        <v>4</v>
      </c>
      <c r="J714" s="4">
        <v>0</v>
      </c>
      <c r="K714">
        <v>0</v>
      </c>
      <c r="L714" s="5">
        <v>4</v>
      </c>
      <c r="M714">
        <v>4</v>
      </c>
      <c r="N714" s="4">
        <v>0</v>
      </c>
      <c r="O714">
        <v>0</v>
      </c>
      <c r="P714" s="5">
        <v>4</v>
      </c>
      <c r="Q714">
        <v>6</v>
      </c>
      <c r="R714" s="4">
        <v>0</v>
      </c>
      <c r="S714">
        <v>0</v>
      </c>
      <c r="T714" s="5">
        <v>6</v>
      </c>
      <c r="U714">
        <v>6</v>
      </c>
      <c r="V714" s="4">
        <v>0</v>
      </c>
      <c r="W714">
        <v>0</v>
      </c>
      <c r="X714" s="5">
        <v>6</v>
      </c>
      <c r="Y714">
        <v>6</v>
      </c>
      <c r="Z714" s="4">
        <v>0</v>
      </c>
      <c r="AA714">
        <v>10</v>
      </c>
      <c r="AB714" s="5">
        <v>6</v>
      </c>
      <c r="AD714">
        <v>0</v>
      </c>
      <c r="AE714">
        <v>0</v>
      </c>
      <c r="AF714" s="4">
        <v>0</v>
      </c>
      <c r="AG714">
        <v>0</v>
      </c>
      <c r="AH714" s="5">
        <v>0</v>
      </c>
      <c r="AI714">
        <v>4</v>
      </c>
      <c r="AJ714" s="4">
        <v>0</v>
      </c>
      <c r="AK714">
        <v>0</v>
      </c>
      <c r="AL714" s="5">
        <v>4</v>
      </c>
      <c r="AM714">
        <v>4</v>
      </c>
      <c r="AN714" s="4">
        <v>0</v>
      </c>
      <c r="AO714">
        <v>0</v>
      </c>
      <c r="AP714" s="5">
        <v>4</v>
      </c>
      <c r="AQ714">
        <v>6</v>
      </c>
      <c r="AR714" s="4">
        <v>0</v>
      </c>
      <c r="AS714">
        <v>0</v>
      </c>
      <c r="AT714" s="5">
        <v>6</v>
      </c>
      <c r="AU714">
        <v>6</v>
      </c>
      <c r="AV714" s="4">
        <v>0</v>
      </c>
      <c r="AW714">
        <v>0</v>
      </c>
      <c r="AX714" s="5">
        <v>6</v>
      </c>
      <c r="AY714">
        <v>6</v>
      </c>
      <c r="AZ714" s="4">
        <v>0</v>
      </c>
      <c r="BA714">
        <v>10</v>
      </c>
      <c r="BB714" s="5">
        <v>6</v>
      </c>
      <c r="BD714">
        <v>0</v>
      </c>
      <c r="BE714">
        <v>4</v>
      </c>
      <c r="BF714" s="4">
        <v>0</v>
      </c>
      <c r="BG714">
        <v>0</v>
      </c>
      <c r="BH714" s="5">
        <v>4</v>
      </c>
      <c r="BI714">
        <v>4</v>
      </c>
      <c r="BJ714" s="4">
        <v>0</v>
      </c>
      <c r="BK714">
        <v>0</v>
      </c>
      <c r="BL714" s="5">
        <v>4</v>
      </c>
      <c r="BM714">
        <v>6</v>
      </c>
      <c r="BN714" s="4">
        <v>0</v>
      </c>
      <c r="BO714">
        <v>0</v>
      </c>
      <c r="BP714" s="5">
        <v>6</v>
      </c>
      <c r="BQ714">
        <v>6</v>
      </c>
      <c r="BR714" s="4">
        <v>0</v>
      </c>
      <c r="BS714">
        <v>0</v>
      </c>
      <c r="BT714" s="5">
        <v>6</v>
      </c>
      <c r="BU714">
        <v>7</v>
      </c>
      <c r="BV714" s="4">
        <v>0</v>
      </c>
      <c r="BW714">
        <v>0</v>
      </c>
      <c r="BX714" s="5">
        <v>7</v>
      </c>
      <c r="BY714">
        <v>6</v>
      </c>
      <c r="BZ714" s="4">
        <v>0</v>
      </c>
      <c r="CA714">
        <v>43</v>
      </c>
      <c r="CB714" s="5">
        <v>6</v>
      </c>
      <c r="CD714">
        <v>0</v>
      </c>
      <c r="CE714">
        <v>4</v>
      </c>
      <c r="CF714" s="4">
        <v>0</v>
      </c>
      <c r="CG714">
        <v>0</v>
      </c>
      <c r="CH714" s="5">
        <v>4</v>
      </c>
      <c r="CI714">
        <v>4</v>
      </c>
      <c r="CJ714" s="4">
        <v>0</v>
      </c>
      <c r="CK714">
        <v>0</v>
      </c>
      <c r="CL714" s="5">
        <v>4</v>
      </c>
      <c r="CM714">
        <v>6</v>
      </c>
      <c r="CN714" s="4">
        <v>0</v>
      </c>
      <c r="CO714">
        <v>0</v>
      </c>
      <c r="CP714" s="5">
        <v>6</v>
      </c>
      <c r="CQ714">
        <v>6</v>
      </c>
      <c r="CR714" s="4">
        <v>0</v>
      </c>
      <c r="CS714">
        <v>0</v>
      </c>
      <c r="CT714" s="5">
        <v>6</v>
      </c>
      <c r="CU714">
        <v>6</v>
      </c>
      <c r="CV714" s="4">
        <v>0</v>
      </c>
      <c r="CW714">
        <v>0</v>
      </c>
      <c r="CX714" s="5">
        <v>6</v>
      </c>
      <c r="CY714" s="21">
        <v>6</v>
      </c>
      <c r="CZ714" s="21">
        <v>0</v>
      </c>
      <c r="DA714" s="21">
        <v>43</v>
      </c>
      <c r="DB714" s="5">
        <v>6</v>
      </c>
      <c r="DD714" s="8">
        <v>0</v>
      </c>
      <c r="DE714" s="8">
        <v>0</v>
      </c>
      <c r="DF714" s="8">
        <v>0</v>
      </c>
      <c r="DG714" s="8">
        <v>0</v>
      </c>
      <c r="DH714" s="8">
        <v>0</v>
      </c>
      <c r="DI714" s="8">
        <v>0</v>
      </c>
      <c r="DJ714" s="8">
        <v>0</v>
      </c>
      <c r="DK714" s="8">
        <v>0</v>
      </c>
      <c r="DL714" s="8">
        <v>0</v>
      </c>
      <c r="DM714" s="8">
        <v>0</v>
      </c>
      <c r="DN714" s="8">
        <v>0</v>
      </c>
      <c r="DO714" s="8">
        <v>0</v>
      </c>
      <c r="DP714" s="8">
        <v>0</v>
      </c>
      <c r="DQ714" s="8">
        <v>0</v>
      </c>
      <c r="DR714" s="8">
        <v>0</v>
      </c>
      <c r="DS714" s="8">
        <v>0</v>
      </c>
      <c r="DT714" s="8">
        <v>0</v>
      </c>
      <c r="DU714" s="8">
        <v>0</v>
      </c>
      <c r="DV714" s="8">
        <v>0</v>
      </c>
      <c r="DW714" s="8">
        <v>0</v>
      </c>
      <c r="DX714" s="8">
        <v>0</v>
      </c>
      <c r="DY714" s="8">
        <v>0</v>
      </c>
      <c r="DZ714" s="8">
        <v>0</v>
      </c>
      <c r="EA714" s="8">
        <v>0</v>
      </c>
      <c r="EB714" s="8">
        <v>0</v>
      </c>
      <c r="EC714" s="8">
        <v>0</v>
      </c>
      <c r="ED714" s="20">
        <v>0</v>
      </c>
      <c r="EF714" s="9">
        <v>0</v>
      </c>
      <c r="EG714" s="9">
        <v>0</v>
      </c>
      <c r="EH714" s="9">
        <v>0</v>
      </c>
      <c r="EI714" s="9">
        <v>0</v>
      </c>
      <c r="EJ714" s="9">
        <v>0</v>
      </c>
      <c r="EK714" s="9">
        <v>0</v>
      </c>
      <c r="EL714" s="9">
        <v>0</v>
      </c>
      <c r="EM714" s="9">
        <v>0</v>
      </c>
      <c r="EN714" s="9">
        <v>0</v>
      </c>
      <c r="EO714" s="9">
        <v>0</v>
      </c>
      <c r="EP714" s="9">
        <v>0</v>
      </c>
      <c r="EQ714" s="9">
        <v>0</v>
      </c>
      <c r="ER714" s="9">
        <v>0</v>
      </c>
      <c r="ES714" s="9">
        <v>0</v>
      </c>
      <c r="ET714" s="9">
        <v>0</v>
      </c>
      <c r="EU714" s="9">
        <v>0</v>
      </c>
      <c r="EV714" s="9">
        <v>0</v>
      </c>
      <c r="EW714" s="9">
        <v>0</v>
      </c>
      <c r="EX714" s="9">
        <v>0</v>
      </c>
      <c r="EY714" s="9">
        <v>0</v>
      </c>
      <c r="EZ714" s="9">
        <v>0</v>
      </c>
      <c r="FA714" s="9">
        <v>0</v>
      </c>
      <c r="FB714" s="9">
        <v>0</v>
      </c>
      <c r="FC714" s="9">
        <v>10</v>
      </c>
      <c r="FD714" s="9">
        <v>0</v>
      </c>
      <c r="FE714" s="9">
        <v>43</v>
      </c>
      <c r="FF714">
        <v>0</v>
      </c>
    </row>
    <row r="715" spans="1:162" x14ac:dyDescent="0.2">
      <c r="A715" t="s">
        <v>922</v>
      </c>
      <c r="B715" t="s">
        <v>3157</v>
      </c>
      <c r="C715" t="s">
        <v>3</v>
      </c>
      <c r="D715" s="1">
        <v>0</v>
      </c>
      <c r="E715" s="1">
        <v>0</v>
      </c>
      <c r="F715" s="4">
        <v>0</v>
      </c>
      <c r="G715" s="4">
        <v>0</v>
      </c>
      <c r="H715" s="5">
        <v>0</v>
      </c>
      <c r="I715">
        <v>7</v>
      </c>
      <c r="J715" s="4">
        <v>0</v>
      </c>
      <c r="K715">
        <v>0</v>
      </c>
      <c r="L715" s="5">
        <v>7</v>
      </c>
      <c r="M715">
        <v>7</v>
      </c>
      <c r="N715" s="4">
        <v>0</v>
      </c>
      <c r="O715">
        <v>0</v>
      </c>
      <c r="P715" s="5">
        <v>7</v>
      </c>
      <c r="Q715">
        <v>6</v>
      </c>
      <c r="R715" s="4">
        <v>0</v>
      </c>
      <c r="S715">
        <v>0</v>
      </c>
      <c r="T715" s="5">
        <v>6</v>
      </c>
      <c r="U715">
        <v>6</v>
      </c>
      <c r="V715" s="4">
        <v>0</v>
      </c>
      <c r="W715">
        <v>12</v>
      </c>
      <c r="X715" s="5">
        <v>6</v>
      </c>
      <c r="Y715">
        <v>6</v>
      </c>
      <c r="Z715" s="4">
        <v>0</v>
      </c>
      <c r="AA715">
        <v>19</v>
      </c>
      <c r="AB715" s="5">
        <v>6</v>
      </c>
      <c r="AD715">
        <v>0</v>
      </c>
      <c r="AE715">
        <v>0</v>
      </c>
      <c r="AF715" s="4">
        <v>0</v>
      </c>
      <c r="AG715">
        <v>0</v>
      </c>
      <c r="AH715" s="5">
        <v>0</v>
      </c>
      <c r="AI715">
        <v>7</v>
      </c>
      <c r="AJ715" s="4">
        <v>0</v>
      </c>
      <c r="AK715">
        <v>0</v>
      </c>
      <c r="AL715" s="5">
        <v>7</v>
      </c>
      <c r="AM715">
        <v>7</v>
      </c>
      <c r="AN715" s="4">
        <v>0</v>
      </c>
      <c r="AO715">
        <v>0</v>
      </c>
      <c r="AP715" s="5">
        <v>7</v>
      </c>
      <c r="AQ715">
        <v>6</v>
      </c>
      <c r="AR715" s="4">
        <v>0</v>
      </c>
      <c r="AS715">
        <v>0</v>
      </c>
      <c r="AT715" s="5">
        <v>6</v>
      </c>
      <c r="AU715">
        <v>6</v>
      </c>
      <c r="AV715" s="4">
        <v>0</v>
      </c>
      <c r="AW715">
        <v>12</v>
      </c>
      <c r="AX715" s="5">
        <v>6</v>
      </c>
      <c r="AY715">
        <v>6</v>
      </c>
      <c r="AZ715" s="4">
        <v>0</v>
      </c>
      <c r="BA715">
        <v>19</v>
      </c>
      <c r="BB715" s="5">
        <v>6</v>
      </c>
      <c r="BD715">
        <v>0</v>
      </c>
      <c r="BE715">
        <v>0</v>
      </c>
      <c r="BF715" s="4">
        <v>0</v>
      </c>
      <c r="BG715">
        <v>0</v>
      </c>
      <c r="BH715" s="5">
        <v>0</v>
      </c>
      <c r="BI715">
        <v>7</v>
      </c>
      <c r="BJ715" s="4">
        <v>0</v>
      </c>
      <c r="BK715">
        <v>0</v>
      </c>
      <c r="BL715" s="5">
        <v>7</v>
      </c>
      <c r="BM715">
        <v>7</v>
      </c>
      <c r="BN715" s="4">
        <v>0</v>
      </c>
      <c r="BO715">
        <v>0</v>
      </c>
      <c r="BP715" s="5">
        <v>7</v>
      </c>
      <c r="BQ715">
        <v>6</v>
      </c>
      <c r="BR715" s="4">
        <v>0</v>
      </c>
      <c r="BS715">
        <v>12</v>
      </c>
      <c r="BT715" s="5">
        <v>6</v>
      </c>
      <c r="BU715">
        <v>6</v>
      </c>
      <c r="BV715" s="4">
        <v>0</v>
      </c>
      <c r="BW715">
        <v>19</v>
      </c>
      <c r="BX715" s="5">
        <v>6</v>
      </c>
      <c r="BY715">
        <v>6</v>
      </c>
      <c r="BZ715" s="4">
        <v>0</v>
      </c>
      <c r="CA715">
        <v>20</v>
      </c>
      <c r="CB715" s="5">
        <v>6</v>
      </c>
      <c r="CD715">
        <v>0</v>
      </c>
      <c r="CE715">
        <v>0</v>
      </c>
      <c r="CF715" s="4">
        <v>0</v>
      </c>
      <c r="CG715">
        <v>0</v>
      </c>
      <c r="CH715" s="5">
        <v>0</v>
      </c>
      <c r="CI715">
        <v>7</v>
      </c>
      <c r="CJ715" s="4">
        <v>0</v>
      </c>
      <c r="CK715">
        <v>0</v>
      </c>
      <c r="CL715" s="5">
        <v>7</v>
      </c>
      <c r="CM715">
        <v>7</v>
      </c>
      <c r="CN715" s="4">
        <v>0</v>
      </c>
      <c r="CO715">
        <v>0</v>
      </c>
      <c r="CP715" s="5">
        <v>7</v>
      </c>
      <c r="CQ715">
        <v>6</v>
      </c>
      <c r="CR715" s="4">
        <v>0</v>
      </c>
      <c r="CS715">
        <v>12</v>
      </c>
      <c r="CT715" s="5">
        <v>6</v>
      </c>
      <c r="CU715">
        <v>6</v>
      </c>
      <c r="CV715" s="4">
        <v>0</v>
      </c>
      <c r="CW715">
        <v>19</v>
      </c>
      <c r="CX715" s="5">
        <v>6</v>
      </c>
      <c r="CY715" s="21">
        <v>6</v>
      </c>
      <c r="CZ715" s="21">
        <v>0</v>
      </c>
      <c r="DA715" s="21">
        <v>20</v>
      </c>
      <c r="DB715" s="5">
        <v>6</v>
      </c>
      <c r="DD715" s="8">
        <v>0</v>
      </c>
      <c r="DE715" s="8">
        <v>0</v>
      </c>
      <c r="DF715" s="8">
        <v>0</v>
      </c>
      <c r="DG715" s="8">
        <v>0</v>
      </c>
      <c r="DH715" s="8">
        <v>0</v>
      </c>
      <c r="DI715" s="8">
        <v>0</v>
      </c>
      <c r="DJ715" s="8">
        <v>0</v>
      </c>
      <c r="DK715" s="8">
        <v>0</v>
      </c>
      <c r="DL715" s="8">
        <v>0</v>
      </c>
      <c r="DM715" s="8">
        <v>0</v>
      </c>
      <c r="DN715" s="8">
        <v>0</v>
      </c>
      <c r="DO715" s="8">
        <v>0</v>
      </c>
      <c r="DP715" s="8">
        <v>0</v>
      </c>
      <c r="DQ715" s="8">
        <v>0</v>
      </c>
      <c r="DR715" s="8">
        <v>0</v>
      </c>
      <c r="DS715" s="8">
        <v>0</v>
      </c>
      <c r="DT715" s="8">
        <v>0</v>
      </c>
      <c r="DU715" s="8">
        <v>0</v>
      </c>
      <c r="DV715" s="8">
        <v>0</v>
      </c>
      <c r="DW715" s="8">
        <v>0</v>
      </c>
      <c r="DX715" s="8">
        <v>0</v>
      </c>
      <c r="DY715" s="8">
        <v>0</v>
      </c>
      <c r="DZ715" s="8">
        <v>0</v>
      </c>
      <c r="EA715" s="8">
        <v>0</v>
      </c>
      <c r="EB715" s="8">
        <v>0</v>
      </c>
      <c r="EC715" s="8">
        <v>0</v>
      </c>
      <c r="ED715" s="20">
        <v>0</v>
      </c>
      <c r="EF715" s="9">
        <v>0</v>
      </c>
      <c r="EG715" s="9">
        <v>0</v>
      </c>
      <c r="EH715" s="9">
        <v>0</v>
      </c>
      <c r="EI715" s="9">
        <v>0</v>
      </c>
      <c r="EJ715" s="9">
        <v>0</v>
      </c>
      <c r="EK715" s="9">
        <v>0</v>
      </c>
      <c r="EL715" s="9">
        <v>0</v>
      </c>
      <c r="EM715" s="9">
        <v>0</v>
      </c>
      <c r="EN715" s="9">
        <v>0</v>
      </c>
      <c r="EO715" s="9">
        <v>0</v>
      </c>
      <c r="EP715" s="9">
        <v>0</v>
      </c>
      <c r="EQ715" s="9">
        <v>0</v>
      </c>
      <c r="ER715" s="9">
        <v>0</v>
      </c>
      <c r="ES715" s="9">
        <v>0</v>
      </c>
      <c r="ET715" s="9">
        <v>0</v>
      </c>
      <c r="EU715" s="9">
        <v>0</v>
      </c>
      <c r="EV715" s="9">
        <v>0</v>
      </c>
      <c r="EW715" s="9">
        <v>12</v>
      </c>
      <c r="EX715" s="9">
        <v>0</v>
      </c>
      <c r="EY715" s="9">
        <v>5</v>
      </c>
      <c r="EZ715" s="9">
        <v>0</v>
      </c>
      <c r="FA715" s="9">
        <v>19</v>
      </c>
      <c r="FB715" s="9">
        <v>0</v>
      </c>
      <c r="FC715" s="9">
        <v>0</v>
      </c>
      <c r="FD715" s="9">
        <v>1</v>
      </c>
      <c r="FE715" s="9">
        <v>20</v>
      </c>
      <c r="FF715">
        <v>1</v>
      </c>
    </row>
    <row r="716" spans="1:162" x14ac:dyDescent="0.2">
      <c r="A716" t="s">
        <v>810</v>
      </c>
      <c r="B716" t="s">
        <v>3158</v>
      </c>
      <c r="C716" t="s">
        <v>3</v>
      </c>
      <c r="D716" s="1">
        <v>0</v>
      </c>
      <c r="E716" s="1">
        <v>0</v>
      </c>
      <c r="F716" s="4">
        <v>0</v>
      </c>
      <c r="G716" s="4">
        <v>0</v>
      </c>
      <c r="H716" s="5">
        <v>0</v>
      </c>
      <c r="I716">
        <v>6</v>
      </c>
      <c r="J716" s="4">
        <v>0</v>
      </c>
      <c r="K716">
        <v>0</v>
      </c>
      <c r="L716" s="5">
        <v>6</v>
      </c>
      <c r="M716">
        <v>6</v>
      </c>
      <c r="N716" s="4">
        <v>0</v>
      </c>
      <c r="O716">
        <v>0</v>
      </c>
      <c r="P716" s="5">
        <v>6</v>
      </c>
      <c r="Q716">
        <v>6</v>
      </c>
      <c r="R716" s="4">
        <v>0</v>
      </c>
      <c r="S716">
        <v>43</v>
      </c>
      <c r="T716" s="5">
        <v>6</v>
      </c>
      <c r="U716">
        <v>6</v>
      </c>
      <c r="V716" s="4">
        <v>0</v>
      </c>
      <c r="W716">
        <v>7</v>
      </c>
      <c r="X716" s="5">
        <v>6</v>
      </c>
      <c r="Y716">
        <v>6</v>
      </c>
      <c r="Z716" s="4">
        <v>0</v>
      </c>
      <c r="AA716">
        <v>0</v>
      </c>
      <c r="AB716" s="5">
        <v>6</v>
      </c>
      <c r="AD716">
        <v>0</v>
      </c>
      <c r="AE716">
        <v>0</v>
      </c>
      <c r="AF716" s="4">
        <v>0</v>
      </c>
      <c r="AG716">
        <v>0</v>
      </c>
      <c r="AH716" s="5">
        <v>0</v>
      </c>
      <c r="AI716">
        <v>6</v>
      </c>
      <c r="AJ716" s="4">
        <v>0</v>
      </c>
      <c r="AK716">
        <v>0</v>
      </c>
      <c r="AL716" s="5">
        <v>6</v>
      </c>
      <c r="AM716">
        <v>6</v>
      </c>
      <c r="AN716" s="4">
        <v>0</v>
      </c>
      <c r="AO716">
        <v>0</v>
      </c>
      <c r="AP716" s="5">
        <v>6</v>
      </c>
      <c r="AQ716">
        <v>6</v>
      </c>
      <c r="AR716" s="4">
        <v>0</v>
      </c>
      <c r="AS716">
        <v>43</v>
      </c>
      <c r="AT716" s="5">
        <v>6</v>
      </c>
      <c r="AU716">
        <v>6</v>
      </c>
      <c r="AV716" s="4">
        <v>0</v>
      </c>
      <c r="AW716">
        <v>7</v>
      </c>
      <c r="AX716" s="5">
        <v>6</v>
      </c>
      <c r="AY716">
        <v>6</v>
      </c>
      <c r="AZ716" s="4">
        <v>0</v>
      </c>
      <c r="BA716">
        <v>7</v>
      </c>
      <c r="BB716" s="5">
        <v>6</v>
      </c>
      <c r="BD716">
        <v>0</v>
      </c>
      <c r="BE716">
        <v>0</v>
      </c>
      <c r="BF716" s="4">
        <v>0</v>
      </c>
      <c r="BG716">
        <v>0</v>
      </c>
      <c r="BH716" s="5">
        <v>0</v>
      </c>
      <c r="BI716">
        <v>6</v>
      </c>
      <c r="BJ716" s="4">
        <v>0</v>
      </c>
      <c r="BK716">
        <v>0</v>
      </c>
      <c r="BL716" s="5">
        <v>6</v>
      </c>
      <c r="BM716">
        <v>6</v>
      </c>
      <c r="BN716" s="4">
        <v>0</v>
      </c>
      <c r="BO716">
        <v>0</v>
      </c>
      <c r="BP716" s="5">
        <v>6</v>
      </c>
      <c r="BQ716">
        <v>6</v>
      </c>
      <c r="BR716" s="4">
        <v>0</v>
      </c>
      <c r="BS716">
        <v>43</v>
      </c>
      <c r="BT716" s="5">
        <v>6</v>
      </c>
      <c r="BU716">
        <v>6</v>
      </c>
      <c r="BV716" s="4">
        <v>0</v>
      </c>
      <c r="BW716">
        <v>7</v>
      </c>
      <c r="BX716" s="5">
        <v>6</v>
      </c>
      <c r="BY716">
        <v>6</v>
      </c>
      <c r="BZ716" s="4">
        <v>0</v>
      </c>
      <c r="CA716">
        <v>7</v>
      </c>
      <c r="CB716" s="5">
        <v>6</v>
      </c>
      <c r="CD716">
        <v>0</v>
      </c>
      <c r="CE716">
        <v>0</v>
      </c>
      <c r="CF716" s="4">
        <v>0</v>
      </c>
      <c r="CG716">
        <v>0</v>
      </c>
      <c r="CH716" s="5">
        <v>0</v>
      </c>
      <c r="CI716">
        <v>6</v>
      </c>
      <c r="CJ716" s="4">
        <v>0</v>
      </c>
      <c r="CK716">
        <v>0</v>
      </c>
      <c r="CL716" s="5">
        <v>6</v>
      </c>
      <c r="CM716">
        <v>6</v>
      </c>
      <c r="CN716" s="4">
        <v>0</v>
      </c>
      <c r="CO716">
        <v>0</v>
      </c>
      <c r="CP716" s="5">
        <v>6</v>
      </c>
      <c r="CQ716">
        <v>6</v>
      </c>
      <c r="CR716" s="4">
        <v>0</v>
      </c>
      <c r="CS716">
        <v>43</v>
      </c>
      <c r="CT716" s="5">
        <v>6</v>
      </c>
      <c r="CU716">
        <v>6</v>
      </c>
      <c r="CV716" s="4">
        <v>0</v>
      </c>
      <c r="CW716">
        <v>7</v>
      </c>
      <c r="CX716" s="5">
        <v>6</v>
      </c>
      <c r="CY716" s="21">
        <v>6</v>
      </c>
      <c r="CZ716" s="21">
        <v>0</v>
      </c>
      <c r="DA716" s="21">
        <v>7</v>
      </c>
      <c r="DB716" s="5">
        <v>6</v>
      </c>
      <c r="DD716" s="8">
        <v>0</v>
      </c>
      <c r="DE716" s="8">
        <v>0</v>
      </c>
      <c r="DF716" s="8">
        <v>0</v>
      </c>
      <c r="DG716" s="8">
        <v>0</v>
      </c>
      <c r="DH716" s="8">
        <v>0</v>
      </c>
      <c r="DI716" s="8">
        <v>0</v>
      </c>
      <c r="DJ716" s="8">
        <v>0</v>
      </c>
      <c r="DK716" s="8">
        <v>0</v>
      </c>
      <c r="DL716" s="8">
        <v>0</v>
      </c>
      <c r="DM716" s="8">
        <v>0</v>
      </c>
      <c r="DN716" s="8">
        <v>0</v>
      </c>
      <c r="DO716" s="8">
        <v>0</v>
      </c>
      <c r="DP716" s="8">
        <v>0</v>
      </c>
      <c r="DQ716" s="8">
        <v>0</v>
      </c>
      <c r="DR716" s="8">
        <v>0</v>
      </c>
      <c r="DS716" s="8">
        <v>0</v>
      </c>
      <c r="DT716" s="8">
        <v>0</v>
      </c>
      <c r="DU716" s="8">
        <v>0</v>
      </c>
      <c r="DV716" s="8">
        <v>0</v>
      </c>
      <c r="DW716" s="8">
        <v>0</v>
      </c>
      <c r="DX716" s="8">
        <v>0</v>
      </c>
      <c r="DY716" s="8">
        <v>0</v>
      </c>
      <c r="DZ716" s="8">
        <v>0</v>
      </c>
      <c r="EA716" s="8">
        <v>0</v>
      </c>
      <c r="EB716" s="8">
        <v>0</v>
      </c>
      <c r="EC716" s="8">
        <v>0</v>
      </c>
      <c r="ED716" s="20">
        <v>0</v>
      </c>
      <c r="EF716" s="9">
        <v>0</v>
      </c>
      <c r="EG716" s="9">
        <v>0</v>
      </c>
      <c r="EH716" s="9">
        <v>0</v>
      </c>
      <c r="EI716" s="9">
        <v>0</v>
      </c>
      <c r="EJ716" s="9">
        <v>0</v>
      </c>
      <c r="EK716" s="9">
        <v>0</v>
      </c>
      <c r="EL716" s="9">
        <v>0</v>
      </c>
      <c r="EM716" s="9">
        <v>0</v>
      </c>
      <c r="EN716" s="9">
        <v>0</v>
      </c>
      <c r="EO716" s="9">
        <v>0</v>
      </c>
      <c r="EP716" s="9">
        <v>0</v>
      </c>
      <c r="EQ716" s="9">
        <v>0</v>
      </c>
      <c r="ER716" s="9">
        <v>0</v>
      </c>
      <c r="ES716" s="9">
        <v>0</v>
      </c>
      <c r="ET716" s="9">
        <v>0</v>
      </c>
      <c r="EU716" s="9">
        <v>43</v>
      </c>
      <c r="EV716" s="9">
        <v>0</v>
      </c>
      <c r="EW716" s="9">
        <v>0</v>
      </c>
      <c r="EX716" s="9">
        <v>1</v>
      </c>
      <c r="EY716" s="9">
        <v>7</v>
      </c>
      <c r="EZ716" s="9">
        <v>0</v>
      </c>
      <c r="FA716" s="9">
        <v>0</v>
      </c>
      <c r="FB716" s="9">
        <v>0</v>
      </c>
      <c r="FC716" s="9">
        <v>0</v>
      </c>
      <c r="FD716" s="9">
        <v>7</v>
      </c>
      <c r="FE716" s="9">
        <v>0</v>
      </c>
      <c r="FF716">
        <v>0</v>
      </c>
    </row>
    <row r="717" spans="1:162" x14ac:dyDescent="0.2">
      <c r="A717" t="s">
        <v>806</v>
      </c>
      <c r="B717" t="s">
        <v>3159</v>
      </c>
      <c r="C717" t="s">
        <v>3</v>
      </c>
      <c r="D717" s="1">
        <v>0</v>
      </c>
      <c r="E717" s="1">
        <v>0</v>
      </c>
      <c r="F717" s="4">
        <v>0</v>
      </c>
      <c r="G717" s="4">
        <v>0</v>
      </c>
      <c r="H717" s="5">
        <v>0</v>
      </c>
      <c r="I717">
        <v>6</v>
      </c>
      <c r="J717" s="4">
        <v>0</v>
      </c>
      <c r="K717">
        <v>0</v>
      </c>
      <c r="L717" s="5">
        <v>6</v>
      </c>
      <c r="M717">
        <v>5</v>
      </c>
      <c r="N717" s="4">
        <v>0</v>
      </c>
      <c r="O717">
        <v>12</v>
      </c>
      <c r="P717" s="5">
        <v>5</v>
      </c>
      <c r="Q717">
        <v>5</v>
      </c>
      <c r="R717" s="4">
        <v>0</v>
      </c>
      <c r="S717">
        <v>74</v>
      </c>
      <c r="T717" s="5">
        <v>5</v>
      </c>
      <c r="U717">
        <v>7</v>
      </c>
      <c r="V717" s="4">
        <v>0</v>
      </c>
      <c r="W717">
        <v>0</v>
      </c>
      <c r="X717" s="5">
        <v>7</v>
      </c>
      <c r="Y717">
        <v>6</v>
      </c>
      <c r="Z717" s="4">
        <v>0</v>
      </c>
      <c r="AA717">
        <v>0</v>
      </c>
      <c r="AB717" s="5">
        <v>6</v>
      </c>
      <c r="AD717">
        <v>0</v>
      </c>
      <c r="AE717">
        <v>0</v>
      </c>
      <c r="AF717" s="4">
        <v>0</v>
      </c>
      <c r="AG717">
        <v>0</v>
      </c>
      <c r="AH717" s="5">
        <v>0</v>
      </c>
      <c r="AI717">
        <v>6</v>
      </c>
      <c r="AJ717" s="4">
        <v>0</v>
      </c>
      <c r="AK717">
        <v>5</v>
      </c>
      <c r="AL717" s="5">
        <v>6</v>
      </c>
      <c r="AM717">
        <v>5</v>
      </c>
      <c r="AN717" s="4">
        <v>0</v>
      </c>
      <c r="AO717">
        <v>12</v>
      </c>
      <c r="AP717" s="5">
        <v>5</v>
      </c>
      <c r="AQ717">
        <v>5</v>
      </c>
      <c r="AR717" s="4">
        <v>0</v>
      </c>
      <c r="AS717">
        <v>74</v>
      </c>
      <c r="AT717" s="5">
        <v>5</v>
      </c>
      <c r="AU717">
        <v>7</v>
      </c>
      <c r="AV717" s="4">
        <v>0</v>
      </c>
      <c r="AW717">
        <v>0</v>
      </c>
      <c r="AX717" s="5">
        <v>7</v>
      </c>
      <c r="AY717">
        <v>6</v>
      </c>
      <c r="AZ717" s="4">
        <v>0</v>
      </c>
      <c r="BA717">
        <v>0</v>
      </c>
      <c r="BB717" s="5">
        <v>6</v>
      </c>
      <c r="BD717">
        <v>0</v>
      </c>
      <c r="BE717">
        <v>0</v>
      </c>
      <c r="BF717" s="4">
        <v>0</v>
      </c>
      <c r="BG717">
        <v>0</v>
      </c>
      <c r="BH717" s="5">
        <v>0</v>
      </c>
      <c r="BI717">
        <v>5</v>
      </c>
      <c r="BJ717" s="4">
        <v>0</v>
      </c>
      <c r="BK717">
        <v>12</v>
      </c>
      <c r="BL717" s="5">
        <v>5</v>
      </c>
      <c r="BM717">
        <v>5</v>
      </c>
      <c r="BN717" s="4">
        <v>0</v>
      </c>
      <c r="BO717">
        <v>0</v>
      </c>
      <c r="BP717" s="5">
        <v>5</v>
      </c>
      <c r="BQ717">
        <v>5</v>
      </c>
      <c r="BR717" s="4">
        <v>0</v>
      </c>
      <c r="BS717">
        <v>74</v>
      </c>
      <c r="BT717" s="5">
        <v>5</v>
      </c>
      <c r="BU717">
        <v>7</v>
      </c>
      <c r="BV717" s="4">
        <v>0</v>
      </c>
      <c r="BW717">
        <v>0</v>
      </c>
      <c r="BX717" s="5">
        <v>7</v>
      </c>
      <c r="BY717">
        <v>6</v>
      </c>
      <c r="BZ717" s="4">
        <v>0</v>
      </c>
      <c r="CA717">
        <v>2</v>
      </c>
      <c r="CB717" s="5">
        <v>6</v>
      </c>
      <c r="CD717">
        <v>0</v>
      </c>
      <c r="CE717">
        <v>6</v>
      </c>
      <c r="CF717" s="4">
        <v>0</v>
      </c>
      <c r="CG717">
        <v>0</v>
      </c>
      <c r="CH717" s="5">
        <v>6</v>
      </c>
      <c r="CI717">
        <v>5</v>
      </c>
      <c r="CJ717" s="4">
        <v>0</v>
      </c>
      <c r="CK717">
        <v>12</v>
      </c>
      <c r="CL717" s="5">
        <v>5</v>
      </c>
      <c r="CM717">
        <v>5</v>
      </c>
      <c r="CN717" s="4">
        <v>0</v>
      </c>
      <c r="CO717">
        <v>74</v>
      </c>
      <c r="CP717" s="5">
        <v>5</v>
      </c>
      <c r="CQ717">
        <v>7</v>
      </c>
      <c r="CR717" s="4">
        <v>0</v>
      </c>
      <c r="CS717">
        <v>11</v>
      </c>
      <c r="CT717" s="5">
        <v>7</v>
      </c>
      <c r="CU717">
        <v>6</v>
      </c>
      <c r="CV717" s="4">
        <v>0</v>
      </c>
      <c r="CW717">
        <v>0</v>
      </c>
      <c r="CX717" s="5">
        <v>6</v>
      </c>
      <c r="CY717" s="21">
        <v>6</v>
      </c>
      <c r="CZ717" s="21">
        <v>0</v>
      </c>
      <c r="DA717" s="21">
        <v>2</v>
      </c>
      <c r="DB717" s="5">
        <v>6</v>
      </c>
      <c r="DD717" s="8">
        <v>0</v>
      </c>
      <c r="DE717" s="8">
        <v>0</v>
      </c>
      <c r="DF717" s="8">
        <v>0</v>
      </c>
      <c r="DG717" s="8">
        <v>0</v>
      </c>
      <c r="DH717" s="8">
        <v>0</v>
      </c>
      <c r="DI717" s="8">
        <v>0</v>
      </c>
      <c r="DJ717" s="8">
        <v>0</v>
      </c>
      <c r="DK717" s="8">
        <v>0</v>
      </c>
      <c r="DL717" s="8">
        <v>0</v>
      </c>
      <c r="DM717" s="8">
        <v>0</v>
      </c>
      <c r="DN717" s="8">
        <v>0</v>
      </c>
      <c r="DO717" s="8">
        <v>0</v>
      </c>
      <c r="DP717" s="8">
        <v>0</v>
      </c>
      <c r="DQ717" s="8">
        <v>0</v>
      </c>
      <c r="DR717" s="8">
        <v>0</v>
      </c>
      <c r="DS717" s="8">
        <v>0</v>
      </c>
      <c r="DT717" s="8">
        <v>0</v>
      </c>
      <c r="DU717" s="8">
        <v>0</v>
      </c>
      <c r="DV717" s="8">
        <v>0</v>
      </c>
      <c r="DW717" s="8">
        <v>0</v>
      </c>
      <c r="DX717" s="8">
        <v>0</v>
      </c>
      <c r="DY717" s="8">
        <v>0</v>
      </c>
      <c r="DZ717" s="8">
        <v>0</v>
      </c>
      <c r="EA717" s="8">
        <v>0</v>
      </c>
      <c r="EB717" s="8">
        <v>0</v>
      </c>
      <c r="EC717" s="8">
        <v>0</v>
      </c>
      <c r="ED717" s="20">
        <v>0</v>
      </c>
      <c r="EF717" s="9">
        <v>0</v>
      </c>
      <c r="EG717" s="9">
        <v>0</v>
      </c>
      <c r="EH717" s="9">
        <v>0</v>
      </c>
      <c r="EI717" s="9">
        <v>0</v>
      </c>
      <c r="EJ717" s="9">
        <v>0</v>
      </c>
      <c r="EK717" s="9">
        <v>0</v>
      </c>
      <c r="EL717" s="9">
        <v>0</v>
      </c>
      <c r="EM717" s="9">
        <v>0</v>
      </c>
      <c r="EN717" s="9">
        <v>5</v>
      </c>
      <c r="EO717" s="9">
        <v>12</v>
      </c>
      <c r="EP717" s="9">
        <v>0</v>
      </c>
      <c r="EQ717" s="9">
        <v>0</v>
      </c>
      <c r="ER717" s="9">
        <v>0</v>
      </c>
      <c r="ES717" s="9">
        <v>0</v>
      </c>
      <c r="ET717" s="9">
        <v>74</v>
      </c>
      <c r="EU717" s="9">
        <v>11</v>
      </c>
      <c r="EV717" s="9">
        <v>0</v>
      </c>
      <c r="EW717" s="9">
        <v>0</v>
      </c>
      <c r="EX717" s="9">
        <v>0</v>
      </c>
      <c r="EY717" s="9">
        <v>0</v>
      </c>
      <c r="EZ717" s="9">
        <v>0</v>
      </c>
      <c r="FA717" s="9">
        <v>0</v>
      </c>
      <c r="FB717" s="9">
        <v>0</v>
      </c>
      <c r="FC717" s="9">
        <v>0</v>
      </c>
      <c r="FD717" s="9">
        <v>0</v>
      </c>
      <c r="FE717" s="9">
        <v>2</v>
      </c>
      <c r="FF717">
        <v>0</v>
      </c>
    </row>
    <row r="718" spans="1:162" x14ac:dyDescent="0.2">
      <c r="A718" t="s">
        <v>411</v>
      </c>
      <c r="B718" t="s">
        <v>3160</v>
      </c>
      <c r="C718" t="s">
        <v>4599</v>
      </c>
      <c r="D718" s="1">
        <v>5</v>
      </c>
      <c r="E718" s="1">
        <v>5</v>
      </c>
      <c r="F718" s="4">
        <v>0</v>
      </c>
      <c r="G718" s="4">
        <v>0</v>
      </c>
      <c r="H718" s="5">
        <v>5</v>
      </c>
      <c r="I718">
        <v>5</v>
      </c>
      <c r="J718" s="4">
        <v>0</v>
      </c>
      <c r="K718">
        <v>0</v>
      </c>
      <c r="L718" s="5">
        <v>5</v>
      </c>
      <c r="M718">
        <v>9</v>
      </c>
      <c r="N718" s="4">
        <v>0</v>
      </c>
      <c r="O718">
        <v>63</v>
      </c>
      <c r="P718" s="5">
        <v>9</v>
      </c>
      <c r="Q718">
        <v>8</v>
      </c>
      <c r="R718" s="4">
        <v>0</v>
      </c>
      <c r="S718">
        <v>1</v>
      </c>
      <c r="T718" s="5">
        <v>8</v>
      </c>
      <c r="U718">
        <v>6</v>
      </c>
      <c r="V718" s="4">
        <v>0</v>
      </c>
      <c r="W718">
        <v>0</v>
      </c>
      <c r="X718" s="5">
        <v>6</v>
      </c>
      <c r="Y718">
        <v>6</v>
      </c>
      <c r="Z718" s="4">
        <v>0</v>
      </c>
      <c r="AA718">
        <v>0</v>
      </c>
      <c r="AB718" s="5">
        <v>6</v>
      </c>
      <c r="AD718">
        <v>5</v>
      </c>
      <c r="AE718">
        <v>5</v>
      </c>
      <c r="AF718" s="4">
        <v>0</v>
      </c>
      <c r="AG718">
        <v>0</v>
      </c>
      <c r="AH718" s="5">
        <v>5</v>
      </c>
      <c r="AI718">
        <v>5</v>
      </c>
      <c r="AJ718" s="4">
        <v>0</v>
      </c>
      <c r="AK718">
        <v>0</v>
      </c>
      <c r="AL718" s="5">
        <v>5</v>
      </c>
      <c r="AM718">
        <v>8</v>
      </c>
      <c r="AN718" s="4">
        <v>0</v>
      </c>
      <c r="AO718">
        <v>63</v>
      </c>
      <c r="AP718" s="5">
        <v>8</v>
      </c>
      <c r="AQ718">
        <v>3</v>
      </c>
      <c r="AR718" s="4">
        <v>0</v>
      </c>
      <c r="AS718">
        <v>0</v>
      </c>
      <c r="AT718" s="5">
        <v>3</v>
      </c>
      <c r="AU718">
        <v>6</v>
      </c>
      <c r="AV718" s="4">
        <v>0</v>
      </c>
      <c r="AW718">
        <v>0</v>
      </c>
      <c r="AX718" s="5">
        <v>6</v>
      </c>
      <c r="AY718">
        <v>6</v>
      </c>
      <c r="AZ718" s="4">
        <v>0</v>
      </c>
      <c r="BA718">
        <v>0</v>
      </c>
      <c r="BB718" s="5">
        <v>6</v>
      </c>
      <c r="BD718">
        <v>5</v>
      </c>
      <c r="BE718">
        <v>5</v>
      </c>
      <c r="BF718" s="4">
        <v>0</v>
      </c>
      <c r="BG718">
        <v>0</v>
      </c>
      <c r="BH718" s="5">
        <v>5</v>
      </c>
      <c r="BI718">
        <v>5</v>
      </c>
      <c r="BJ718" s="4">
        <v>0</v>
      </c>
      <c r="BK718">
        <v>0</v>
      </c>
      <c r="BL718" s="5">
        <v>5</v>
      </c>
      <c r="BM718">
        <v>8</v>
      </c>
      <c r="BN718" s="4">
        <v>0</v>
      </c>
      <c r="BO718">
        <v>63</v>
      </c>
      <c r="BP718" s="5">
        <v>8</v>
      </c>
      <c r="BQ718">
        <v>6</v>
      </c>
      <c r="BR718" s="4">
        <v>0</v>
      </c>
      <c r="BS718">
        <v>0</v>
      </c>
      <c r="BT718" s="5">
        <v>6</v>
      </c>
      <c r="BU718">
        <v>6</v>
      </c>
      <c r="BV718" s="4">
        <v>0</v>
      </c>
      <c r="BW718">
        <v>0</v>
      </c>
      <c r="BX718" s="5">
        <v>6</v>
      </c>
      <c r="BY718">
        <v>6</v>
      </c>
      <c r="BZ718" s="4">
        <v>0</v>
      </c>
      <c r="CA718">
        <v>0</v>
      </c>
      <c r="CB718" s="5">
        <v>6</v>
      </c>
      <c r="CD718">
        <v>5</v>
      </c>
      <c r="CE718">
        <v>5</v>
      </c>
      <c r="CF718" s="4">
        <v>0</v>
      </c>
      <c r="CG718">
        <v>0</v>
      </c>
      <c r="CH718" s="5">
        <v>5</v>
      </c>
      <c r="CI718">
        <v>5</v>
      </c>
      <c r="CJ718" s="4">
        <v>0</v>
      </c>
      <c r="CK718">
        <v>0</v>
      </c>
      <c r="CL718" s="5">
        <v>5</v>
      </c>
      <c r="CM718">
        <v>8</v>
      </c>
      <c r="CN718" s="4">
        <v>0</v>
      </c>
      <c r="CO718">
        <v>63</v>
      </c>
      <c r="CP718" s="5">
        <v>8</v>
      </c>
      <c r="CQ718">
        <v>6</v>
      </c>
      <c r="CR718" s="4">
        <v>0</v>
      </c>
      <c r="CS718">
        <v>0</v>
      </c>
      <c r="CT718" s="5">
        <v>6</v>
      </c>
      <c r="CU718">
        <v>6</v>
      </c>
      <c r="CV718" s="4">
        <v>0</v>
      </c>
      <c r="CW718">
        <v>0</v>
      </c>
      <c r="CX718" s="5">
        <v>6</v>
      </c>
      <c r="CY718" s="21">
        <v>6</v>
      </c>
      <c r="CZ718" s="21">
        <v>0</v>
      </c>
      <c r="DA718" s="21">
        <v>0</v>
      </c>
      <c r="DB718" s="5">
        <v>6</v>
      </c>
      <c r="DD718" s="8">
        <v>0</v>
      </c>
      <c r="DE718" s="8">
        <v>0</v>
      </c>
      <c r="DF718" s="8">
        <v>0</v>
      </c>
      <c r="DG718" s="8">
        <v>0</v>
      </c>
      <c r="DH718" s="8">
        <v>0</v>
      </c>
      <c r="DI718" s="8">
        <v>0</v>
      </c>
      <c r="DJ718" s="8">
        <v>0</v>
      </c>
      <c r="DK718" s="8">
        <v>0</v>
      </c>
      <c r="DL718" s="8">
        <v>0</v>
      </c>
      <c r="DM718" s="8">
        <v>0</v>
      </c>
      <c r="DN718" s="8">
        <v>0</v>
      </c>
      <c r="DO718" s="8">
        <v>0</v>
      </c>
      <c r="DP718" s="8">
        <v>0</v>
      </c>
      <c r="DQ718" s="8">
        <v>0</v>
      </c>
      <c r="DR718" s="8">
        <v>0</v>
      </c>
      <c r="DS718" s="8">
        <v>0</v>
      </c>
      <c r="DT718" s="8">
        <v>0</v>
      </c>
      <c r="DU718" s="8">
        <v>0</v>
      </c>
      <c r="DV718" s="8">
        <v>0</v>
      </c>
      <c r="DW718" s="8">
        <v>0</v>
      </c>
      <c r="DX718" s="8">
        <v>0</v>
      </c>
      <c r="DY718" s="8">
        <v>0</v>
      </c>
      <c r="DZ718" s="8">
        <v>0</v>
      </c>
      <c r="EA718" s="8">
        <v>0</v>
      </c>
      <c r="EB718" s="8">
        <v>0</v>
      </c>
      <c r="EC718" s="8">
        <v>0</v>
      </c>
      <c r="ED718" s="20">
        <v>0</v>
      </c>
      <c r="EF718" s="9">
        <v>0</v>
      </c>
      <c r="EG718" s="9">
        <v>0</v>
      </c>
      <c r="EH718" s="9">
        <v>0</v>
      </c>
      <c r="EI718" s="9">
        <v>0</v>
      </c>
      <c r="EJ718" s="9">
        <v>0</v>
      </c>
      <c r="EK718" s="9">
        <v>0</v>
      </c>
      <c r="EL718" s="9">
        <v>0</v>
      </c>
      <c r="EM718" s="9">
        <v>0</v>
      </c>
      <c r="EN718" s="9">
        <v>0</v>
      </c>
      <c r="EO718" s="9">
        <v>0</v>
      </c>
      <c r="EP718" s="9">
        <v>0</v>
      </c>
      <c r="EQ718" s="9">
        <v>63</v>
      </c>
      <c r="ER718" s="9">
        <v>1</v>
      </c>
      <c r="ES718" s="9">
        <v>0</v>
      </c>
      <c r="ET718" s="9">
        <v>0</v>
      </c>
      <c r="EU718" s="9">
        <v>0</v>
      </c>
      <c r="EV718" s="9">
        <v>0</v>
      </c>
      <c r="EW718" s="9">
        <v>0</v>
      </c>
      <c r="EX718" s="9">
        <v>0</v>
      </c>
      <c r="EY718" s="9">
        <v>0</v>
      </c>
      <c r="EZ718" s="9">
        <v>0</v>
      </c>
      <c r="FA718" s="9">
        <v>0</v>
      </c>
      <c r="FB718" s="9">
        <v>0</v>
      </c>
      <c r="FC718" s="9">
        <v>0</v>
      </c>
      <c r="FD718" s="9">
        <v>0</v>
      </c>
      <c r="FE718" s="9">
        <v>0</v>
      </c>
      <c r="FF718">
        <v>0</v>
      </c>
    </row>
    <row r="719" spans="1:162" x14ac:dyDescent="0.2">
      <c r="A719" t="s">
        <v>871</v>
      </c>
      <c r="B719" t="s">
        <v>3161</v>
      </c>
      <c r="C719" t="s">
        <v>3</v>
      </c>
      <c r="D719" s="1">
        <v>0</v>
      </c>
      <c r="E719" s="1">
        <v>0</v>
      </c>
      <c r="F719" s="4">
        <v>0</v>
      </c>
      <c r="G719" s="4">
        <v>0</v>
      </c>
      <c r="H719" s="5">
        <v>0</v>
      </c>
      <c r="I719">
        <v>4</v>
      </c>
      <c r="J719" s="4">
        <v>0</v>
      </c>
      <c r="K719">
        <v>0</v>
      </c>
      <c r="L719" s="5">
        <v>4</v>
      </c>
      <c r="M719">
        <v>4</v>
      </c>
      <c r="N719" s="4">
        <v>0</v>
      </c>
      <c r="O719">
        <v>0</v>
      </c>
      <c r="P719" s="5">
        <v>4</v>
      </c>
      <c r="Q719">
        <v>5</v>
      </c>
      <c r="R719" s="4">
        <v>0</v>
      </c>
      <c r="S719">
        <v>10</v>
      </c>
      <c r="T719" s="5">
        <v>5</v>
      </c>
      <c r="U719">
        <v>5</v>
      </c>
      <c r="V719" s="4">
        <v>0</v>
      </c>
      <c r="W719">
        <v>0</v>
      </c>
      <c r="X719" s="5">
        <v>5</v>
      </c>
      <c r="Y719">
        <v>5</v>
      </c>
      <c r="Z719" s="4">
        <v>0</v>
      </c>
      <c r="AA719">
        <v>17</v>
      </c>
      <c r="AB719" s="5">
        <v>5</v>
      </c>
      <c r="AD719">
        <v>0</v>
      </c>
      <c r="AE719">
        <v>0</v>
      </c>
      <c r="AF719" s="4">
        <v>0</v>
      </c>
      <c r="AG719">
        <v>0</v>
      </c>
      <c r="AH719" s="5">
        <v>0</v>
      </c>
      <c r="AI719">
        <v>4</v>
      </c>
      <c r="AJ719" s="4">
        <v>0</v>
      </c>
      <c r="AK719">
        <v>0</v>
      </c>
      <c r="AL719" s="5">
        <v>4</v>
      </c>
      <c r="AM719">
        <v>4</v>
      </c>
      <c r="AN719" s="4">
        <v>0</v>
      </c>
      <c r="AO719">
        <v>0</v>
      </c>
      <c r="AP719" s="5">
        <v>4</v>
      </c>
      <c r="AQ719">
        <v>5</v>
      </c>
      <c r="AR719" s="4">
        <v>0</v>
      </c>
      <c r="AS719">
        <v>10</v>
      </c>
      <c r="AT719" s="5">
        <v>5</v>
      </c>
      <c r="AU719">
        <v>5</v>
      </c>
      <c r="AV719" s="4">
        <v>0</v>
      </c>
      <c r="AW719">
        <v>17</v>
      </c>
      <c r="AX719" s="5">
        <v>5</v>
      </c>
      <c r="AY719">
        <v>5</v>
      </c>
      <c r="AZ719" s="4">
        <v>0</v>
      </c>
      <c r="BA719">
        <v>0</v>
      </c>
      <c r="BB719" s="5">
        <v>5</v>
      </c>
      <c r="BD719">
        <v>0</v>
      </c>
      <c r="BE719">
        <v>0</v>
      </c>
      <c r="BF719" s="4">
        <v>0</v>
      </c>
      <c r="BG719">
        <v>0</v>
      </c>
      <c r="BH719" s="5">
        <v>0</v>
      </c>
      <c r="BI719">
        <v>4</v>
      </c>
      <c r="BJ719" s="4">
        <v>0</v>
      </c>
      <c r="BK719">
        <v>0</v>
      </c>
      <c r="BL719" s="5">
        <v>4</v>
      </c>
      <c r="BM719">
        <v>5</v>
      </c>
      <c r="BN719" s="4">
        <v>0</v>
      </c>
      <c r="BO719">
        <v>0</v>
      </c>
      <c r="BP719" s="5">
        <v>5</v>
      </c>
      <c r="BQ719">
        <v>5</v>
      </c>
      <c r="BR719" s="4">
        <v>0</v>
      </c>
      <c r="BS719">
        <v>10</v>
      </c>
      <c r="BT719" s="5">
        <v>5</v>
      </c>
      <c r="BU719">
        <v>5</v>
      </c>
      <c r="BV719" s="4">
        <v>0</v>
      </c>
      <c r="BW719">
        <v>17</v>
      </c>
      <c r="BX719" s="5">
        <v>5</v>
      </c>
      <c r="BY719">
        <v>5</v>
      </c>
      <c r="BZ719" s="4">
        <v>0</v>
      </c>
      <c r="CA719">
        <v>0</v>
      </c>
      <c r="CB719" s="5">
        <v>5</v>
      </c>
      <c r="CD719">
        <v>0</v>
      </c>
      <c r="CE719">
        <v>0</v>
      </c>
      <c r="CF719" s="4">
        <v>0</v>
      </c>
      <c r="CG719">
        <v>0</v>
      </c>
      <c r="CH719" s="5">
        <v>0</v>
      </c>
      <c r="CI719">
        <v>4</v>
      </c>
      <c r="CJ719" s="4">
        <v>0</v>
      </c>
      <c r="CK719">
        <v>0</v>
      </c>
      <c r="CL719" s="5">
        <v>4</v>
      </c>
      <c r="CM719">
        <v>5</v>
      </c>
      <c r="CN719" s="4">
        <v>0</v>
      </c>
      <c r="CO719">
        <v>10</v>
      </c>
      <c r="CP719" s="5">
        <v>5</v>
      </c>
      <c r="CQ719">
        <v>5</v>
      </c>
      <c r="CR719" s="4">
        <v>0</v>
      </c>
      <c r="CS719">
        <v>0</v>
      </c>
      <c r="CT719" s="5">
        <v>5</v>
      </c>
      <c r="CU719">
        <v>5</v>
      </c>
      <c r="CV719" s="4">
        <v>0</v>
      </c>
      <c r="CW719">
        <v>17</v>
      </c>
      <c r="CX719" s="5">
        <v>5</v>
      </c>
      <c r="CY719" s="21">
        <v>5</v>
      </c>
      <c r="CZ719" s="21">
        <v>0</v>
      </c>
      <c r="DA719" s="21">
        <v>0</v>
      </c>
      <c r="DB719" s="5">
        <v>5</v>
      </c>
      <c r="DD719" s="8">
        <v>0</v>
      </c>
      <c r="DE719" s="8">
        <v>0</v>
      </c>
      <c r="DF719" s="8">
        <v>0</v>
      </c>
      <c r="DG719" s="8">
        <v>0</v>
      </c>
      <c r="DH719" s="8">
        <v>0</v>
      </c>
      <c r="DI719" s="8">
        <v>0</v>
      </c>
      <c r="DJ719" s="8">
        <v>0</v>
      </c>
      <c r="DK719" s="8">
        <v>0</v>
      </c>
      <c r="DL719" s="8">
        <v>0</v>
      </c>
      <c r="DM719" s="8">
        <v>0</v>
      </c>
      <c r="DN719" s="8">
        <v>0</v>
      </c>
      <c r="DO719" s="8">
        <v>0</v>
      </c>
      <c r="DP719" s="8">
        <v>0</v>
      </c>
      <c r="DQ719" s="8">
        <v>0</v>
      </c>
      <c r="DR719" s="8">
        <v>0</v>
      </c>
      <c r="DS719" s="8">
        <v>0</v>
      </c>
      <c r="DT719" s="8">
        <v>0</v>
      </c>
      <c r="DU719" s="8">
        <v>0</v>
      </c>
      <c r="DV719" s="8">
        <v>0</v>
      </c>
      <c r="DW719" s="8">
        <v>0</v>
      </c>
      <c r="DX719" s="8">
        <v>0</v>
      </c>
      <c r="DY719" s="8">
        <v>0</v>
      </c>
      <c r="DZ719" s="8">
        <v>0</v>
      </c>
      <c r="EA719" s="8">
        <v>0</v>
      </c>
      <c r="EB719" s="8">
        <v>0</v>
      </c>
      <c r="EC719" s="8">
        <v>0</v>
      </c>
      <c r="ED719" s="20">
        <v>0</v>
      </c>
      <c r="EF719" s="9">
        <v>0</v>
      </c>
      <c r="EG719" s="9">
        <v>0</v>
      </c>
      <c r="EH719" s="9">
        <v>0</v>
      </c>
      <c r="EI719" s="9">
        <v>0</v>
      </c>
      <c r="EJ719" s="9">
        <v>0</v>
      </c>
      <c r="EK719" s="9">
        <v>0</v>
      </c>
      <c r="EL719" s="9">
        <v>0</v>
      </c>
      <c r="EM719" s="9">
        <v>0</v>
      </c>
      <c r="EN719" s="9">
        <v>0</v>
      </c>
      <c r="EO719" s="9">
        <v>0</v>
      </c>
      <c r="EP719" s="9">
        <v>0</v>
      </c>
      <c r="EQ719" s="9">
        <v>0</v>
      </c>
      <c r="ER719" s="9">
        <v>0</v>
      </c>
      <c r="ES719" s="9">
        <v>0</v>
      </c>
      <c r="ET719" s="9">
        <v>10</v>
      </c>
      <c r="EU719" s="9">
        <v>0</v>
      </c>
      <c r="EV719" s="9">
        <v>0</v>
      </c>
      <c r="EW719" s="9">
        <v>0</v>
      </c>
      <c r="EX719" s="9">
        <v>0</v>
      </c>
      <c r="EY719" s="9">
        <v>0</v>
      </c>
      <c r="EZ719" s="9">
        <v>17</v>
      </c>
      <c r="FA719" s="9">
        <v>0</v>
      </c>
      <c r="FB719" s="9">
        <v>0</v>
      </c>
      <c r="FC719" s="9">
        <v>0</v>
      </c>
      <c r="FD719" s="9">
        <v>0</v>
      </c>
      <c r="FE719" s="9">
        <v>0</v>
      </c>
      <c r="FF719">
        <v>0</v>
      </c>
    </row>
    <row r="720" spans="1:162" x14ac:dyDescent="0.2">
      <c r="A720" t="s">
        <v>141</v>
      </c>
      <c r="B720" t="s">
        <v>3162</v>
      </c>
      <c r="C720" t="s">
        <v>3</v>
      </c>
      <c r="D720" s="1">
        <v>5</v>
      </c>
      <c r="E720" s="1">
        <v>5</v>
      </c>
      <c r="F720" s="4">
        <v>0</v>
      </c>
      <c r="G720" s="4">
        <v>0</v>
      </c>
      <c r="H720" s="5">
        <v>5</v>
      </c>
      <c r="I720">
        <v>5</v>
      </c>
      <c r="J720" s="4">
        <v>0</v>
      </c>
      <c r="K720">
        <v>0</v>
      </c>
      <c r="L720" s="5">
        <v>5</v>
      </c>
      <c r="M720">
        <v>5</v>
      </c>
      <c r="N720" s="4">
        <v>0</v>
      </c>
      <c r="O720">
        <v>0</v>
      </c>
      <c r="P720" s="5">
        <v>5</v>
      </c>
      <c r="Q720">
        <v>5</v>
      </c>
      <c r="R720" s="4">
        <v>0</v>
      </c>
      <c r="S720">
        <v>0</v>
      </c>
      <c r="T720" s="5">
        <v>5</v>
      </c>
      <c r="U720">
        <v>5</v>
      </c>
      <c r="V720" s="4">
        <v>0</v>
      </c>
      <c r="W720">
        <v>0</v>
      </c>
      <c r="X720" s="5">
        <v>5</v>
      </c>
      <c r="Y720">
        <v>5</v>
      </c>
      <c r="Z720" s="4">
        <v>0</v>
      </c>
      <c r="AA720">
        <v>0</v>
      </c>
      <c r="AB720" s="5">
        <v>5</v>
      </c>
      <c r="AD720">
        <v>5</v>
      </c>
      <c r="AE720">
        <v>5</v>
      </c>
      <c r="AF720" s="4">
        <v>0</v>
      </c>
      <c r="AG720">
        <v>0</v>
      </c>
      <c r="AH720" s="5">
        <v>5</v>
      </c>
      <c r="AI720">
        <v>5</v>
      </c>
      <c r="AJ720" s="4">
        <v>0</v>
      </c>
      <c r="AK720">
        <v>0</v>
      </c>
      <c r="AL720" s="5">
        <v>5</v>
      </c>
      <c r="AM720">
        <v>5</v>
      </c>
      <c r="AN720" s="4">
        <v>0</v>
      </c>
      <c r="AO720">
        <v>0</v>
      </c>
      <c r="AP720" s="5">
        <v>5</v>
      </c>
      <c r="AQ720">
        <v>5</v>
      </c>
      <c r="AR720" s="4">
        <v>0</v>
      </c>
      <c r="AS720">
        <v>0</v>
      </c>
      <c r="AT720" s="5">
        <v>5</v>
      </c>
      <c r="AU720">
        <v>5</v>
      </c>
      <c r="AV720" s="4">
        <v>0</v>
      </c>
      <c r="AW720">
        <v>0</v>
      </c>
      <c r="AX720" s="5">
        <v>5</v>
      </c>
      <c r="AY720">
        <v>5</v>
      </c>
      <c r="AZ720" s="4">
        <v>0</v>
      </c>
      <c r="BA720">
        <v>0</v>
      </c>
      <c r="BB720" s="5">
        <v>5</v>
      </c>
      <c r="BD720">
        <v>5</v>
      </c>
      <c r="BE720">
        <v>5</v>
      </c>
      <c r="BF720" s="4">
        <v>0</v>
      </c>
      <c r="BG720">
        <v>0</v>
      </c>
      <c r="BH720" s="5">
        <v>5</v>
      </c>
      <c r="BI720">
        <v>5</v>
      </c>
      <c r="BJ720" s="4">
        <v>0</v>
      </c>
      <c r="BK720">
        <v>0</v>
      </c>
      <c r="BL720" s="5">
        <v>5</v>
      </c>
      <c r="BM720">
        <v>5</v>
      </c>
      <c r="BN720" s="4">
        <v>0</v>
      </c>
      <c r="BO720">
        <v>0</v>
      </c>
      <c r="BP720" s="5">
        <v>5</v>
      </c>
      <c r="BQ720">
        <v>5</v>
      </c>
      <c r="BR720" s="4">
        <v>0</v>
      </c>
      <c r="BS720">
        <v>0</v>
      </c>
      <c r="BT720" s="5">
        <v>5</v>
      </c>
      <c r="BU720">
        <v>5</v>
      </c>
      <c r="BV720" s="4">
        <v>0</v>
      </c>
      <c r="BW720">
        <v>0</v>
      </c>
      <c r="BX720" s="5">
        <v>5</v>
      </c>
      <c r="BY720">
        <v>5</v>
      </c>
      <c r="BZ720" s="4">
        <v>0</v>
      </c>
      <c r="CA720">
        <v>0</v>
      </c>
      <c r="CB720" s="5">
        <v>5</v>
      </c>
      <c r="CD720">
        <v>5</v>
      </c>
      <c r="CE720">
        <v>5</v>
      </c>
      <c r="CF720" s="4">
        <v>0</v>
      </c>
      <c r="CG720">
        <v>0</v>
      </c>
      <c r="CH720" s="5">
        <v>5</v>
      </c>
      <c r="CI720">
        <v>5</v>
      </c>
      <c r="CJ720" s="4">
        <v>0</v>
      </c>
      <c r="CK720">
        <v>0</v>
      </c>
      <c r="CL720" s="5">
        <v>5</v>
      </c>
      <c r="CM720">
        <v>5</v>
      </c>
      <c r="CN720" s="4">
        <v>0</v>
      </c>
      <c r="CO720">
        <v>0</v>
      </c>
      <c r="CP720" s="5">
        <v>5</v>
      </c>
      <c r="CQ720">
        <v>5</v>
      </c>
      <c r="CR720" s="4">
        <v>0</v>
      </c>
      <c r="CS720">
        <v>0</v>
      </c>
      <c r="CT720" s="5">
        <v>5</v>
      </c>
      <c r="CU720">
        <v>5</v>
      </c>
      <c r="CV720" s="4">
        <v>0</v>
      </c>
      <c r="CW720">
        <v>0</v>
      </c>
      <c r="CX720" s="5">
        <v>5</v>
      </c>
      <c r="CY720" s="21">
        <v>5</v>
      </c>
      <c r="CZ720" s="21">
        <v>0</v>
      </c>
      <c r="DA720" s="21">
        <v>0</v>
      </c>
      <c r="DB720" s="5">
        <v>5</v>
      </c>
      <c r="DD720" s="8">
        <v>0</v>
      </c>
      <c r="DE720" s="8">
        <v>0</v>
      </c>
      <c r="DF720" s="8">
        <v>0</v>
      </c>
      <c r="DG720" s="8">
        <v>0</v>
      </c>
      <c r="DH720" s="8">
        <v>0</v>
      </c>
      <c r="DI720" s="8">
        <v>0</v>
      </c>
      <c r="DJ720" s="8">
        <v>0</v>
      </c>
      <c r="DK720" s="8">
        <v>0</v>
      </c>
      <c r="DL720" s="8">
        <v>0</v>
      </c>
      <c r="DM720" s="8">
        <v>0</v>
      </c>
      <c r="DN720" s="8">
        <v>0</v>
      </c>
      <c r="DO720" s="8">
        <v>0</v>
      </c>
      <c r="DP720" s="8">
        <v>0</v>
      </c>
      <c r="DQ720" s="8">
        <v>0</v>
      </c>
      <c r="DR720" s="8">
        <v>0</v>
      </c>
      <c r="DS720" s="8">
        <v>0</v>
      </c>
      <c r="DT720" s="8">
        <v>0</v>
      </c>
      <c r="DU720" s="8">
        <v>0</v>
      </c>
      <c r="DV720" s="8">
        <v>0</v>
      </c>
      <c r="DW720" s="8">
        <v>0</v>
      </c>
      <c r="DX720" s="8">
        <v>0</v>
      </c>
      <c r="DY720" s="8">
        <v>0</v>
      </c>
      <c r="DZ720" s="8">
        <v>0</v>
      </c>
      <c r="EA720" s="8">
        <v>0</v>
      </c>
      <c r="EB720" s="8">
        <v>0</v>
      </c>
      <c r="EC720" s="8">
        <v>0</v>
      </c>
      <c r="ED720" s="20">
        <v>0</v>
      </c>
      <c r="EF720" s="9">
        <v>0</v>
      </c>
      <c r="EG720" s="9">
        <v>0</v>
      </c>
      <c r="EH720" s="9">
        <v>0</v>
      </c>
      <c r="EI720" s="9">
        <v>0</v>
      </c>
      <c r="EJ720" s="9">
        <v>0</v>
      </c>
      <c r="EK720" s="9">
        <v>0</v>
      </c>
      <c r="EL720" s="9">
        <v>0</v>
      </c>
      <c r="EM720" s="9">
        <v>0</v>
      </c>
      <c r="EN720" s="9">
        <v>0</v>
      </c>
      <c r="EO720" s="9">
        <v>0</v>
      </c>
      <c r="EP720" s="9">
        <v>0</v>
      </c>
      <c r="EQ720" s="9">
        <v>0</v>
      </c>
      <c r="ER720" s="9">
        <v>0</v>
      </c>
      <c r="ES720" s="9">
        <v>0</v>
      </c>
      <c r="ET720" s="9">
        <v>0</v>
      </c>
      <c r="EU720" s="9">
        <v>0</v>
      </c>
      <c r="EV720" s="9">
        <v>0</v>
      </c>
      <c r="EW720" s="9">
        <v>0</v>
      </c>
      <c r="EX720" s="9">
        <v>0</v>
      </c>
      <c r="EY720" s="9">
        <v>0</v>
      </c>
      <c r="EZ720" s="9">
        <v>0</v>
      </c>
      <c r="FA720" s="9">
        <v>0</v>
      </c>
      <c r="FB720" s="9">
        <v>0</v>
      </c>
      <c r="FC720" s="9">
        <v>0</v>
      </c>
      <c r="FD720" s="9">
        <v>0</v>
      </c>
      <c r="FE720" s="9">
        <v>0</v>
      </c>
      <c r="FF720">
        <v>0</v>
      </c>
    </row>
    <row r="721" spans="1:162" x14ac:dyDescent="0.2">
      <c r="A721" t="s">
        <v>347</v>
      </c>
      <c r="B721" t="s">
        <v>3163</v>
      </c>
      <c r="C721" t="s">
        <v>4599</v>
      </c>
      <c r="D721" s="1">
        <v>4</v>
      </c>
      <c r="E721" s="1">
        <v>4</v>
      </c>
      <c r="F721" s="4">
        <v>0</v>
      </c>
      <c r="G721" s="4">
        <v>13</v>
      </c>
      <c r="H721" s="5">
        <v>4</v>
      </c>
      <c r="I721">
        <v>4</v>
      </c>
      <c r="J721" s="4">
        <v>0</v>
      </c>
      <c r="K721">
        <v>0</v>
      </c>
      <c r="L721" s="5">
        <v>4</v>
      </c>
      <c r="M721">
        <v>4</v>
      </c>
      <c r="N721" s="4">
        <v>0</v>
      </c>
      <c r="O721">
        <v>0</v>
      </c>
      <c r="P721" s="5">
        <v>4</v>
      </c>
      <c r="Q721">
        <v>6</v>
      </c>
      <c r="R721" s="4">
        <v>0</v>
      </c>
      <c r="S721">
        <v>8</v>
      </c>
      <c r="T721" s="5">
        <v>6</v>
      </c>
      <c r="U721">
        <v>6</v>
      </c>
      <c r="V721" s="4">
        <v>0</v>
      </c>
      <c r="W721">
        <v>0</v>
      </c>
      <c r="X721" s="5">
        <v>6</v>
      </c>
      <c r="Y721">
        <v>6</v>
      </c>
      <c r="Z721" s="4">
        <v>0</v>
      </c>
      <c r="AA721">
        <v>0</v>
      </c>
      <c r="AB721" s="5">
        <v>6</v>
      </c>
      <c r="AD721">
        <v>4</v>
      </c>
      <c r="AE721">
        <v>4</v>
      </c>
      <c r="AF721" s="4">
        <v>0</v>
      </c>
      <c r="AG721">
        <v>13</v>
      </c>
      <c r="AH721" s="5">
        <v>4</v>
      </c>
      <c r="AI721">
        <v>4</v>
      </c>
      <c r="AJ721" s="4">
        <v>0</v>
      </c>
      <c r="AK721">
        <v>0</v>
      </c>
      <c r="AL721" s="5">
        <v>4</v>
      </c>
      <c r="AM721">
        <v>4</v>
      </c>
      <c r="AN721" s="4">
        <v>0</v>
      </c>
      <c r="AO721">
        <v>8</v>
      </c>
      <c r="AP721" s="5">
        <v>4</v>
      </c>
      <c r="AQ721">
        <v>6</v>
      </c>
      <c r="AR721" s="4">
        <v>0</v>
      </c>
      <c r="AS721">
        <v>0</v>
      </c>
      <c r="AT721" s="5">
        <v>6</v>
      </c>
      <c r="AU721">
        <v>6</v>
      </c>
      <c r="AV721" s="4">
        <v>0</v>
      </c>
      <c r="AW721">
        <v>0</v>
      </c>
      <c r="AX721" s="5">
        <v>6</v>
      </c>
      <c r="AY721">
        <v>6</v>
      </c>
      <c r="AZ721" s="4">
        <v>0</v>
      </c>
      <c r="BA721">
        <v>0</v>
      </c>
      <c r="BB721" s="5">
        <v>6</v>
      </c>
      <c r="BD721">
        <v>4</v>
      </c>
      <c r="BE721">
        <v>5</v>
      </c>
      <c r="BF721" s="4">
        <v>0</v>
      </c>
      <c r="BG721">
        <v>13</v>
      </c>
      <c r="BH721" s="5">
        <v>5</v>
      </c>
      <c r="BI721">
        <v>4</v>
      </c>
      <c r="BJ721" s="4">
        <v>0</v>
      </c>
      <c r="BK721">
        <v>0</v>
      </c>
      <c r="BL721" s="5">
        <v>4</v>
      </c>
      <c r="BM721">
        <v>4</v>
      </c>
      <c r="BN721" s="4">
        <v>0</v>
      </c>
      <c r="BO721">
        <v>8</v>
      </c>
      <c r="BP721" s="5">
        <v>4</v>
      </c>
      <c r="BQ721">
        <v>6</v>
      </c>
      <c r="BR721" s="4">
        <v>0</v>
      </c>
      <c r="BS721">
        <v>0</v>
      </c>
      <c r="BT721" s="5">
        <v>6</v>
      </c>
      <c r="BU721">
        <v>6</v>
      </c>
      <c r="BV721" s="4">
        <v>0</v>
      </c>
      <c r="BW721">
        <v>0</v>
      </c>
      <c r="BX721" s="5">
        <v>6</v>
      </c>
      <c r="BY721">
        <v>6</v>
      </c>
      <c r="BZ721" s="4">
        <v>0</v>
      </c>
      <c r="CA721">
        <v>0</v>
      </c>
      <c r="CB721" s="5">
        <v>6</v>
      </c>
      <c r="CD721">
        <v>4</v>
      </c>
      <c r="CE721">
        <v>4</v>
      </c>
      <c r="CF721" s="4">
        <v>0</v>
      </c>
      <c r="CG721">
        <v>13</v>
      </c>
      <c r="CH721" s="5">
        <v>4</v>
      </c>
      <c r="CI721">
        <v>4</v>
      </c>
      <c r="CJ721" s="4">
        <v>0</v>
      </c>
      <c r="CK721">
        <v>0</v>
      </c>
      <c r="CL721" s="5">
        <v>4</v>
      </c>
      <c r="CM721">
        <v>4</v>
      </c>
      <c r="CN721" s="4">
        <v>0</v>
      </c>
      <c r="CO721">
        <v>8</v>
      </c>
      <c r="CP721" s="5">
        <v>4</v>
      </c>
      <c r="CQ721">
        <v>6</v>
      </c>
      <c r="CR721" s="4">
        <v>0</v>
      </c>
      <c r="CS721">
        <v>0</v>
      </c>
      <c r="CT721" s="5">
        <v>6</v>
      </c>
      <c r="CU721">
        <v>6</v>
      </c>
      <c r="CV721" s="4">
        <v>0</v>
      </c>
      <c r="CW721">
        <v>0</v>
      </c>
      <c r="CX721" s="5">
        <v>6</v>
      </c>
      <c r="CY721" s="21">
        <v>6</v>
      </c>
      <c r="CZ721" s="21">
        <v>0</v>
      </c>
      <c r="DA721" s="21">
        <v>0</v>
      </c>
      <c r="DB721" s="5">
        <v>6</v>
      </c>
      <c r="DD721" s="8">
        <v>0</v>
      </c>
      <c r="DE721" s="8">
        <v>0</v>
      </c>
      <c r="DF721" s="8">
        <v>0</v>
      </c>
      <c r="DG721" s="8">
        <v>0</v>
      </c>
      <c r="DH721" s="8">
        <v>0</v>
      </c>
      <c r="DI721" s="8">
        <v>0</v>
      </c>
      <c r="DJ721" s="8">
        <v>0</v>
      </c>
      <c r="DK721" s="8">
        <v>0</v>
      </c>
      <c r="DL721" s="8">
        <v>0</v>
      </c>
      <c r="DM721" s="8">
        <v>0</v>
      </c>
      <c r="DN721" s="8">
        <v>0</v>
      </c>
      <c r="DO721" s="8">
        <v>0</v>
      </c>
      <c r="DP721" s="8">
        <v>0</v>
      </c>
      <c r="DQ721" s="8">
        <v>0</v>
      </c>
      <c r="DR721" s="8">
        <v>0</v>
      </c>
      <c r="DS721" s="8">
        <v>0</v>
      </c>
      <c r="DT721" s="8">
        <v>0</v>
      </c>
      <c r="DU721" s="8">
        <v>0</v>
      </c>
      <c r="DV721" s="8">
        <v>0</v>
      </c>
      <c r="DW721" s="8">
        <v>0</v>
      </c>
      <c r="DX721" s="8">
        <v>0</v>
      </c>
      <c r="DY721" s="8">
        <v>0</v>
      </c>
      <c r="DZ721" s="8">
        <v>0</v>
      </c>
      <c r="EA721" s="8">
        <v>0</v>
      </c>
      <c r="EB721" s="8">
        <v>0</v>
      </c>
      <c r="EC721" s="8">
        <v>0</v>
      </c>
      <c r="ED721" s="20">
        <v>0</v>
      </c>
      <c r="EF721" s="9">
        <v>0</v>
      </c>
      <c r="EG721" s="9">
        <v>9</v>
      </c>
      <c r="EH721" s="9">
        <v>0</v>
      </c>
      <c r="EI721" s="9">
        <v>13</v>
      </c>
      <c r="EJ721" s="9">
        <v>0</v>
      </c>
      <c r="EK721" s="9">
        <v>0</v>
      </c>
      <c r="EL721" s="9">
        <v>0</v>
      </c>
      <c r="EM721" s="9">
        <v>0</v>
      </c>
      <c r="EN721" s="9">
        <v>0</v>
      </c>
      <c r="EO721" s="9">
        <v>0</v>
      </c>
      <c r="EP721" s="9">
        <v>0</v>
      </c>
      <c r="EQ721" s="9">
        <v>0</v>
      </c>
      <c r="ER721" s="9">
        <v>8</v>
      </c>
      <c r="ES721" s="9">
        <v>0</v>
      </c>
      <c r="ET721" s="9">
        <v>0</v>
      </c>
      <c r="EU721" s="9">
        <v>0</v>
      </c>
      <c r="EV721" s="9">
        <v>0</v>
      </c>
      <c r="EW721" s="9">
        <v>0</v>
      </c>
      <c r="EX721" s="9">
        <v>0</v>
      </c>
      <c r="EY721" s="9">
        <v>0</v>
      </c>
      <c r="EZ721" s="9">
        <v>0</v>
      </c>
      <c r="FA721" s="9">
        <v>0</v>
      </c>
      <c r="FB721" s="9">
        <v>0</v>
      </c>
      <c r="FC721" s="9">
        <v>0</v>
      </c>
      <c r="FD721" s="9">
        <v>0</v>
      </c>
      <c r="FE721" s="9">
        <v>0</v>
      </c>
      <c r="FF721">
        <v>0</v>
      </c>
    </row>
    <row r="722" spans="1:162" x14ac:dyDescent="0.2">
      <c r="A722" t="s">
        <v>674</v>
      </c>
      <c r="B722" t="s">
        <v>3164</v>
      </c>
      <c r="C722" t="s">
        <v>3</v>
      </c>
      <c r="D722" s="1">
        <v>0</v>
      </c>
      <c r="E722" s="1">
        <v>0</v>
      </c>
      <c r="F722" s="4">
        <v>0</v>
      </c>
      <c r="G722" s="4">
        <v>0</v>
      </c>
      <c r="H722" s="5">
        <v>0</v>
      </c>
      <c r="I722">
        <v>5</v>
      </c>
      <c r="J722" s="4">
        <v>0</v>
      </c>
      <c r="K722">
        <v>0</v>
      </c>
      <c r="L722" s="5">
        <v>5</v>
      </c>
      <c r="M722">
        <v>5</v>
      </c>
      <c r="N722" s="4">
        <v>0</v>
      </c>
      <c r="O722">
        <v>0</v>
      </c>
      <c r="P722" s="5">
        <v>5</v>
      </c>
      <c r="Q722">
        <v>6</v>
      </c>
      <c r="R722" s="4">
        <v>0</v>
      </c>
      <c r="S722">
        <v>0</v>
      </c>
      <c r="T722" s="5">
        <v>6</v>
      </c>
      <c r="U722">
        <v>6</v>
      </c>
      <c r="V722" s="4">
        <v>0</v>
      </c>
      <c r="W722">
        <v>0</v>
      </c>
      <c r="X722" s="5">
        <v>6</v>
      </c>
      <c r="Y722">
        <v>6</v>
      </c>
      <c r="Z722" s="4">
        <v>0</v>
      </c>
      <c r="AA722">
        <v>0</v>
      </c>
      <c r="AB722" s="5">
        <v>6</v>
      </c>
      <c r="AD722">
        <v>0</v>
      </c>
      <c r="AE722">
        <v>5</v>
      </c>
      <c r="AF722" s="4">
        <v>0</v>
      </c>
      <c r="AG722">
        <v>0</v>
      </c>
      <c r="AH722" s="5">
        <v>5</v>
      </c>
      <c r="AI722">
        <v>5</v>
      </c>
      <c r="AJ722" s="4">
        <v>0</v>
      </c>
      <c r="AK722">
        <v>0</v>
      </c>
      <c r="AL722" s="5">
        <v>5</v>
      </c>
      <c r="AM722">
        <v>5</v>
      </c>
      <c r="AN722" s="4">
        <v>0</v>
      </c>
      <c r="AO722">
        <v>0</v>
      </c>
      <c r="AP722" s="5">
        <v>5</v>
      </c>
      <c r="AQ722">
        <v>6</v>
      </c>
      <c r="AR722" s="4">
        <v>0</v>
      </c>
      <c r="AS722">
        <v>0</v>
      </c>
      <c r="AT722" s="5">
        <v>6</v>
      </c>
      <c r="AU722">
        <v>6</v>
      </c>
      <c r="AV722" s="4">
        <v>0</v>
      </c>
      <c r="AW722">
        <v>0</v>
      </c>
      <c r="AX722" s="5">
        <v>6</v>
      </c>
      <c r="AY722">
        <v>6</v>
      </c>
      <c r="AZ722" s="4">
        <v>0</v>
      </c>
      <c r="BA722">
        <v>0</v>
      </c>
      <c r="BB722" s="5">
        <v>6</v>
      </c>
      <c r="BD722">
        <v>0</v>
      </c>
      <c r="BE722">
        <v>5</v>
      </c>
      <c r="BF722" s="4">
        <v>0</v>
      </c>
      <c r="BG722">
        <v>0</v>
      </c>
      <c r="BH722" s="5">
        <v>5</v>
      </c>
      <c r="BI722">
        <v>5</v>
      </c>
      <c r="BJ722" s="4">
        <v>0</v>
      </c>
      <c r="BK722">
        <v>0</v>
      </c>
      <c r="BL722" s="5">
        <v>5</v>
      </c>
      <c r="BM722">
        <v>6</v>
      </c>
      <c r="BN722" s="4">
        <v>0</v>
      </c>
      <c r="BO722">
        <v>0</v>
      </c>
      <c r="BP722" s="5">
        <v>6</v>
      </c>
      <c r="BQ722">
        <v>6</v>
      </c>
      <c r="BR722" s="4">
        <v>0</v>
      </c>
      <c r="BS722">
        <v>0</v>
      </c>
      <c r="BT722" s="5">
        <v>6</v>
      </c>
      <c r="BU722">
        <v>6</v>
      </c>
      <c r="BV722" s="4">
        <v>0</v>
      </c>
      <c r="BW722">
        <v>0</v>
      </c>
      <c r="BX722" s="5">
        <v>6</v>
      </c>
      <c r="BY722">
        <v>6</v>
      </c>
      <c r="BZ722" s="4">
        <v>0</v>
      </c>
      <c r="CA722">
        <v>0</v>
      </c>
      <c r="CB722" s="5">
        <v>6</v>
      </c>
      <c r="CD722">
        <v>0</v>
      </c>
      <c r="CE722">
        <v>5</v>
      </c>
      <c r="CF722" s="4">
        <v>0</v>
      </c>
      <c r="CG722">
        <v>0</v>
      </c>
      <c r="CH722" s="5">
        <v>5</v>
      </c>
      <c r="CI722">
        <v>5</v>
      </c>
      <c r="CJ722" s="4">
        <v>0</v>
      </c>
      <c r="CK722">
        <v>0</v>
      </c>
      <c r="CL722" s="5">
        <v>5</v>
      </c>
      <c r="CM722">
        <v>6</v>
      </c>
      <c r="CN722" s="4">
        <v>0</v>
      </c>
      <c r="CO722">
        <v>0</v>
      </c>
      <c r="CP722" s="5">
        <v>6</v>
      </c>
      <c r="CQ722">
        <v>6</v>
      </c>
      <c r="CR722" s="4">
        <v>0</v>
      </c>
      <c r="CS722">
        <v>0</v>
      </c>
      <c r="CT722" s="5">
        <v>6</v>
      </c>
      <c r="CU722">
        <v>6</v>
      </c>
      <c r="CV722" s="4">
        <v>0</v>
      </c>
      <c r="CW722">
        <v>0</v>
      </c>
      <c r="CX722" s="5">
        <v>6</v>
      </c>
      <c r="CY722" s="21">
        <v>0</v>
      </c>
      <c r="CZ722" s="21">
        <v>0</v>
      </c>
      <c r="DA722" s="21">
        <v>0</v>
      </c>
      <c r="DB722" s="5">
        <v>0</v>
      </c>
      <c r="DD722" s="8">
        <v>0</v>
      </c>
      <c r="DE722" s="8">
        <v>0</v>
      </c>
      <c r="DF722" s="8">
        <v>0</v>
      </c>
      <c r="DG722" s="8">
        <v>0</v>
      </c>
      <c r="DH722" s="8">
        <v>0</v>
      </c>
      <c r="DI722" s="8">
        <v>0</v>
      </c>
      <c r="DJ722" s="8">
        <v>0</v>
      </c>
      <c r="DK722" s="8">
        <v>0</v>
      </c>
      <c r="DL722" s="8">
        <v>0</v>
      </c>
      <c r="DM722" s="8">
        <v>0</v>
      </c>
      <c r="DN722" s="8">
        <v>0</v>
      </c>
      <c r="DO722" s="8">
        <v>0</v>
      </c>
      <c r="DP722" s="8">
        <v>0</v>
      </c>
      <c r="DQ722" s="8">
        <v>0</v>
      </c>
      <c r="DR722" s="8">
        <v>0</v>
      </c>
      <c r="DS722" s="8">
        <v>0</v>
      </c>
      <c r="DT722" s="8">
        <v>0</v>
      </c>
      <c r="DU722" s="8">
        <v>0</v>
      </c>
      <c r="DV722" s="8">
        <v>0</v>
      </c>
      <c r="DW722" s="8">
        <v>0</v>
      </c>
      <c r="DX722" s="8">
        <v>0</v>
      </c>
      <c r="DY722" s="8">
        <v>0</v>
      </c>
      <c r="DZ722" s="8">
        <v>0</v>
      </c>
      <c r="EA722" s="8">
        <v>0</v>
      </c>
      <c r="EB722" s="8">
        <v>0</v>
      </c>
      <c r="EC722" s="8">
        <v>0</v>
      </c>
      <c r="ED722" s="20">
        <v>0</v>
      </c>
      <c r="EF722" s="9">
        <v>0</v>
      </c>
      <c r="EG722" s="9">
        <v>0</v>
      </c>
      <c r="EH722" s="9">
        <v>0</v>
      </c>
      <c r="EI722" s="9">
        <v>0</v>
      </c>
      <c r="EJ722" s="9">
        <v>0</v>
      </c>
      <c r="EK722" s="9">
        <v>0</v>
      </c>
      <c r="EL722" s="9">
        <v>0</v>
      </c>
      <c r="EM722" s="9">
        <v>0</v>
      </c>
      <c r="EN722" s="9">
        <v>0</v>
      </c>
      <c r="EO722" s="9">
        <v>0</v>
      </c>
      <c r="EP722" s="9">
        <v>0</v>
      </c>
      <c r="EQ722" s="9">
        <v>0</v>
      </c>
      <c r="ER722" s="9">
        <v>0</v>
      </c>
      <c r="ES722" s="9">
        <v>0</v>
      </c>
      <c r="ET722" s="9">
        <v>0</v>
      </c>
      <c r="EU722" s="9">
        <v>0</v>
      </c>
      <c r="EV722" s="9">
        <v>0</v>
      </c>
      <c r="EW722" s="9">
        <v>0</v>
      </c>
      <c r="EX722" s="9">
        <v>0</v>
      </c>
      <c r="EY722" s="9">
        <v>0</v>
      </c>
      <c r="EZ722" s="9">
        <v>0</v>
      </c>
      <c r="FA722" s="9">
        <v>0</v>
      </c>
      <c r="FB722" s="9">
        <v>0</v>
      </c>
      <c r="FC722" s="9">
        <v>0</v>
      </c>
      <c r="FD722" s="9">
        <v>0</v>
      </c>
      <c r="FE722" s="9">
        <v>0</v>
      </c>
      <c r="FF722">
        <v>0</v>
      </c>
    </row>
    <row r="723" spans="1:162" x14ac:dyDescent="0.2">
      <c r="A723" t="s">
        <v>928</v>
      </c>
      <c r="B723" t="s">
        <v>3165</v>
      </c>
      <c r="C723" t="s">
        <v>4597</v>
      </c>
      <c r="D723" s="1">
        <v>0</v>
      </c>
      <c r="E723" s="1">
        <v>0</v>
      </c>
      <c r="F723" s="4">
        <v>0</v>
      </c>
      <c r="G723" s="4">
        <v>0</v>
      </c>
      <c r="H723" s="5">
        <v>0</v>
      </c>
      <c r="I723">
        <v>6</v>
      </c>
      <c r="J723" s="4">
        <v>0</v>
      </c>
      <c r="K723">
        <v>0</v>
      </c>
      <c r="L723" s="5">
        <v>6</v>
      </c>
      <c r="M723">
        <v>6</v>
      </c>
      <c r="N723" s="4">
        <v>0</v>
      </c>
      <c r="O723">
        <v>0</v>
      </c>
      <c r="P723" s="5">
        <v>6</v>
      </c>
      <c r="Q723">
        <v>6</v>
      </c>
      <c r="R723" s="4">
        <v>0</v>
      </c>
      <c r="S723">
        <v>0</v>
      </c>
      <c r="T723" s="5">
        <v>6</v>
      </c>
      <c r="U723">
        <v>5</v>
      </c>
      <c r="V723" s="4">
        <v>0</v>
      </c>
      <c r="W723">
        <v>0</v>
      </c>
      <c r="X723" s="5">
        <v>5</v>
      </c>
      <c r="Y723">
        <v>6</v>
      </c>
      <c r="Z723" s="4">
        <v>0</v>
      </c>
      <c r="AA723">
        <v>0</v>
      </c>
      <c r="AB723" s="5">
        <v>6</v>
      </c>
      <c r="AD723">
        <v>0</v>
      </c>
      <c r="AE723">
        <v>0</v>
      </c>
      <c r="AF723" s="4">
        <v>0</v>
      </c>
      <c r="AG723">
        <v>0</v>
      </c>
      <c r="AH723" s="5">
        <v>0</v>
      </c>
      <c r="AI723">
        <v>6</v>
      </c>
      <c r="AJ723" s="4">
        <v>0</v>
      </c>
      <c r="AK723">
        <v>0</v>
      </c>
      <c r="AL723" s="5">
        <v>6</v>
      </c>
      <c r="AM723">
        <v>6</v>
      </c>
      <c r="AN723" s="4">
        <v>0</v>
      </c>
      <c r="AO723">
        <v>0</v>
      </c>
      <c r="AP723" s="5">
        <v>6</v>
      </c>
      <c r="AQ723">
        <v>6</v>
      </c>
      <c r="AR723" s="4">
        <v>0</v>
      </c>
      <c r="AS723">
        <v>0</v>
      </c>
      <c r="AT723" s="5">
        <v>6</v>
      </c>
      <c r="AU723">
        <v>5</v>
      </c>
      <c r="AV723" s="4">
        <v>0</v>
      </c>
      <c r="AW723">
        <v>0</v>
      </c>
      <c r="AX723" s="5">
        <v>5</v>
      </c>
      <c r="AY723">
        <v>6</v>
      </c>
      <c r="AZ723" s="4">
        <v>0</v>
      </c>
      <c r="BA723">
        <v>0</v>
      </c>
      <c r="BB723" s="5">
        <v>6</v>
      </c>
      <c r="BD723">
        <v>0</v>
      </c>
      <c r="BE723">
        <v>6</v>
      </c>
      <c r="BF723" s="4">
        <v>0</v>
      </c>
      <c r="BG723">
        <v>0</v>
      </c>
      <c r="BH723" s="5">
        <v>6</v>
      </c>
      <c r="BI723">
        <v>6</v>
      </c>
      <c r="BJ723" s="4">
        <v>0</v>
      </c>
      <c r="BK723">
        <v>0</v>
      </c>
      <c r="BL723" s="5">
        <v>6</v>
      </c>
      <c r="BM723">
        <v>6</v>
      </c>
      <c r="BN723" s="4">
        <v>0</v>
      </c>
      <c r="BO723">
        <v>0</v>
      </c>
      <c r="BP723" s="5">
        <v>6</v>
      </c>
      <c r="BQ723">
        <v>5</v>
      </c>
      <c r="BR723" s="4">
        <v>0</v>
      </c>
      <c r="BS723">
        <v>0</v>
      </c>
      <c r="BT723" s="5">
        <v>5</v>
      </c>
      <c r="BU723">
        <v>6</v>
      </c>
      <c r="BV723" s="4">
        <v>0</v>
      </c>
      <c r="BW723">
        <v>0</v>
      </c>
      <c r="BX723" s="5">
        <v>6</v>
      </c>
      <c r="BY723">
        <v>5</v>
      </c>
      <c r="BZ723" s="4">
        <v>0</v>
      </c>
      <c r="CA723">
        <v>0</v>
      </c>
      <c r="CB723" s="5">
        <v>5</v>
      </c>
      <c r="CD723">
        <v>0</v>
      </c>
      <c r="CE723">
        <v>6</v>
      </c>
      <c r="CF723" s="4">
        <v>0</v>
      </c>
      <c r="CG723">
        <v>0</v>
      </c>
      <c r="CH723" s="5">
        <v>6</v>
      </c>
      <c r="CI723">
        <v>6</v>
      </c>
      <c r="CJ723" s="4">
        <v>0</v>
      </c>
      <c r="CK723">
        <v>0</v>
      </c>
      <c r="CL723" s="5">
        <v>6</v>
      </c>
      <c r="CM723">
        <v>6</v>
      </c>
      <c r="CN723" s="4">
        <v>0</v>
      </c>
      <c r="CO723">
        <v>0</v>
      </c>
      <c r="CP723" s="5">
        <v>6</v>
      </c>
      <c r="CQ723">
        <v>5</v>
      </c>
      <c r="CR723" s="4">
        <v>0</v>
      </c>
      <c r="CS723">
        <v>0</v>
      </c>
      <c r="CT723" s="5">
        <v>5</v>
      </c>
      <c r="CU723">
        <v>6</v>
      </c>
      <c r="CV723" s="4">
        <v>0</v>
      </c>
      <c r="CW723">
        <v>0</v>
      </c>
      <c r="CX723" s="5">
        <v>6</v>
      </c>
      <c r="CY723" s="21">
        <v>5</v>
      </c>
      <c r="CZ723" s="21">
        <v>0</v>
      </c>
      <c r="DA723" s="21">
        <v>0</v>
      </c>
      <c r="DB723" s="5">
        <v>5</v>
      </c>
      <c r="DD723" s="8">
        <v>0</v>
      </c>
      <c r="DE723" s="8">
        <v>0</v>
      </c>
      <c r="DF723" s="8">
        <v>0</v>
      </c>
      <c r="DG723" s="8">
        <v>0</v>
      </c>
      <c r="DH723" s="8">
        <v>0</v>
      </c>
      <c r="DI723" s="8">
        <v>0</v>
      </c>
      <c r="DJ723" s="8">
        <v>0</v>
      </c>
      <c r="DK723" s="8">
        <v>0</v>
      </c>
      <c r="DL723" s="8">
        <v>0</v>
      </c>
      <c r="DM723" s="8">
        <v>0</v>
      </c>
      <c r="DN723" s="8">
        <v>0</v>
      </c>
      <c r="DO723" s="8">
        <v>0</v>
      </c>
      <c r="DP723" s="8">
        <v>0</v>
      </c>
      <c r="DQ723" s="8">
        <v>0</v>
      </c>
      <c r="DR723" s="8">
        <v>0</v>
      </c>
      <c r="DS723" s="8">
        <v>0</v>
      </c>
      <c r="DT723" s="8">
        <v>0</v>
      </c>
      <c r="DU723" s="8">
        <v>0</v>
      </c>
      <c r="DV723" s="8">
        <v>0</v>
      </c>
      <c r="DW723" s="8">
        <v>0</v>
      </c>
      <c r="DX723" s="8">
        <v>0</v>
      </c>
      <c r="DY723" s="8">
        <v>0</v>
      </c>
      <c r="DZ723" s="8">
        <v>0</v>
      </c>
      <c r="EA723" s="8">
        <v>0</v>
      </c>
      <c r="EB723" s="8">
        <v>0</v>
      </c>
      <c r="EC723" s="8">
        <v>0</v>
      </c>
      <c r="ED723" s="20">
        <v>0</v>
      </c>
      <c r="EF723" s="9">
        <v>0</v>
      </c>
      <c r="EG723" s="9">
        <v>0</v>
      </c>
      <c r="EH723" s="9">
        <v>0</v>
      </c>
      <c r="EI723" s="9">
        <v>0</v>
      </c>
      <c r="EJ723" s="9">
        <v>0</v>
      </c>
      <c r="EK723" s="9">
        <v>0</v>
      </c>
      <c r="EL723" s="9">
        <v>0</v>
      </c>
      <c r="EM723" s="9">
        <v>0</v>
      </c>
      <c r="EN723" s="9">
        <v>0</v>
      </c>
      <c r="EO723" s="9">
        <v>0</v>
      </c>
      <c r="EP723" s="9">
        <v>0</v>
      </c>
      <c r="EQ723" s="9">
        <v>0</v>
      </c>
      <c r="ER723" s="9">
        <v>0</v>
      </c>
      <c r="ES723" s="9">
        <v>0</v>
      </c>
      <c r="ET723" s="9">
        <v>0</v>
      </c>
      <c r="EU723" s="9">
        <v>0</v>
      </c>
      <c r="EV723" s="9">
        <v>0</v>
      </c>
      <c r="EW723" s="9">
        <v>0</v>
      </c>
      <c r="EX723" s="9">
        <v>0</v>
      </c>
      <c r="EY723" s="9">
        <v>0</v>
      </c>
      <c r="EZ723" s="9">
        <v>0</v>
      </c>
      <c r="FA723" s="9">
        <v>0</v>
      </c>
      <c r="FB723" s="9">
        <v>0</v>
      </c>
      <c r="FC723" s="9">
        <v>0</v>
      </c>
      <c r="FD723" s="9">
        <v>0</v>
      </c>
      <c r="FE723" s="9">
        <v>0</v>
      </c>
      <c r="FF723">
        <v>0</v>
      </c>
    </row>
    <row r="724" spans="1:162" x14ac:dyDescent="0.2">
      <c r="A724" t="s">
        <v>910</v>
      </c>
      <c r="B724" t="s">
        <v>3166</v>
      </c>
      <c r="C724" t="s">
        <v>3</v>
      </c>
      <c r="D724" s="1">
        <v>0</v>
      </c>
      <c r="E724" s="1">
        <v>0</v>
      </c>
      <c r="F724" s="4">
        <v>0</v>
      </c>
      <c r="G724" s="4">
        <v>0</v>
      </c>
      <c r="H724" s="5">
        <v>0</v>
      </c>
      <c r="I724">
        <v>3</v>
      </c>
      <c r="J724" s="4">
        <v>0</v>
      </c>
      <c r="K724">
        <v>0</v>
      </c>
      <c r="L724" s="5">
        <v>3</v>
      </c>
      <c r="M724">
        <v>3</v>
      </c>
      <c r="N724" s="4">
        <v>0</v>
      </c>
      <c r="O724">
        <v>0</v>
      </c>
      <c r="P724" s="5">
        <v>3</v>
      </c>
      <c r="Q724">
        <v>0</v>
      </c>
      <c r="R724" s="4">
        <v>0</v>
      </c>
      <c r="S724">
        <v>0</v>
      </c>
      <c r="T724" s="5">
        <v>0</v>
      </c>
      <c r="U724">
        <v>0</v>
      </c>
      <c r="V724" s="4">
        <v>0</v>
      </c>
      <c r="W724">
        <v>0</v>
      </c>
      <c r="X724" s="5">
        <v>0</v>
      </c>
      <c r="Y724">
        <v>0</v>
      </c>
      <c r="Z724" s="4">
        <v>0</v>
      </c>
      <c r="AA724">
        <v>0</v>
      </c>
      <c r="AB724" s="5">
        <v>0</v>
      </c>
      <c r="AD724">
        <v>0</v>
      </c>
      <c r="AE724">
        <v>0</v>
      </c>
      <c r="AF724" s="4">
        <v>0</v>
      </c>
      <c r="AG724">
        <v>0</v>
      </c>
      <c r="AH724" s="5">
        <v>0</v>
      </c>
      <c r="AI724">
        <v>3</v>
      </c>
      <c r="AJ724" s="4">
        <v>0</v>
      </c>
      <c r="AK724">
        <v>0</v>
      </c>
      <c r="AL724" s="5">
        <v>3</v>
      </c>
      <c r="AM724">
        <v>3</v>
      </c>
      <c r="AN724" s="4">
        <v>0</v>
      </c>
      <c r="AO724">
        <v>0</v>
      </c>
      <c r="AP724" s="5">
        <v>3</v>
      </c>
      <c r="AQ724">
        <v>0</v>
      </c>
      <c r="AR724" s="4">
        <v>0</v>
      </c>
      <c r="AS724">
        <v>0</v>
      </c>
      <c r="AT724" s="5">
        <v>0</v>
      </c>
      <c r="AU724">
        <v>0</v>
      </c>
      <c r="AV724" s="4">
        <v>0</v>
      </c>
      <c r="AW724">
        <v>0</v>
      </c>
      <c r="AX724" s="5">
        <v>0</v>
      </c>
      <c r="AY724">
        <v>0</v>
      </c>
      <c r="AZ724" s="4">
        <v>0</v>
      </c>
      <c r="BA724">
        <v>0</v>
      </c>
      <c r="BB724" s="5">
        <v>0</v>
      </c>
      <c r="BD724">
        <v>0</v>
      </c>
      <c r="BE724">
        <v>0</v>
      </c>
      <c r="BF724" s="4">
        <v>0</v>
      </c>
      <c r="BG724">
        <v>0</v>
      </c>
      <c r="BH724" s="5">
        <v>0</v>
      </c>
      <c r="BI724">
        <v>3</v>
      </c>
      <c r="BJ724" s="4">
        <v>0</v>
      </c>
      <c r="BK724">
        <v>0</v>
      </c>
      <c r="BL724" s="5">
        <v>3</v>
      </c>
      <c r="BM724">
        <v>3</v>
      </c>
      <c r="BN724" s="4">
        <v>0</v>
      </c>
      <c r="BO724">
        <v>0</v>
      </c>
      <c r="BP724" s="5">
        <v>3</v>
      </c>
      <c r="BQ724">
        <v>0</v>
      </c>
      <c r="BR724" s="4">
        <v>0</v>
      </c>
      <c r="BS724">
        <v>0</v>
      </c>
      <c r="BT724" s="5">
        <v>0</v>
      </c>
      <c r="BU724">
        <v>0</v>
      </c>
      <c r="BV724" s="4">
        <v>0</v>
      </c>
      <c r="BW724">
        <v>0</v>
      </c>
      <c r="BX724" s="5">
        <v>0</v>
      </c>
      <c r="BY724">
        <v>0</v>
      </c>
      <c r="BZ724" s="4">
        <v>0</v>
      </c>
      <c r="CA724">
        <v>0</v>
      </c>
      <c r="CB724" s="5">
        <v>0</v>
      </c>
      <c r="CD724">
        <v>0</v>
      </c>
      <c r="CE724">
        <v>0</v>
      </c>
      <c r="CF724" s="4">
        <v>0</v>
      </c>
      <c r="CG724">
        <v>0</v>
      </c>
      <c r="CH724" s="5">
        <v>0</v>
      </c>
      <c r="CI724">
        <v>3</v>
      </c>
      <c r="CJ724" s="4">
        <v>0</v>
      </c>
      <c r="CK724">
        <v>0</v>
      </c>
      <c r="CL724" s="5">
        <v>3</v>
      </c>
      <c r="CM724">
        <v>3</v>
      </c>
      <c r="CN724" s="4">
        <v>0</v>
      </c>
      <c r="CO724">
        <v>0</v>
      </c>
      <c r="CP724" s="5">
        <v>3</v>
      </c>
      <c r="CQ724">
        <v>0</v>
      </c>
      <c r="CR724" s="4">
        <v>0</v>
      </c>
      <c r="CS724">
        <v>0</v>
      </c>
      <c r="CT724" s="5">
        <v>0</v>
      </c>
      <c r="CU724">
        <v>0</v>
      </c>
      <c r="CV724" s="4">
        <v>0</v>
      </c>
      <c r="CW724">
        <v>0</v>
      </c>
      <c r="CX724" s="5">
        <v>0</v>
      </c>
      <c r="CY724" s="21">
        <v>0</v>
      </c>
      <c r="CZ724" s="21">
        <v>0</v>
      </c>
      <c r="DA724" s="21">
        <v>0</v>
      </c>
      <c r="DB724" s="5">
        <v>0</v>
      </c>
      <c r="DD724" s="8">
        <v>0</v>
      </c>
      <c r="DE724" s="8">
        <v>0</v>
      </c>
      <c r="DF724" s="8">
        <v>0</v>
      </c>
      <c r="DG724" s="8">
        <v>0</v>
      </c>
      <c r="DH724" s="8">
        <v>0</v>
      </c>
      <c r="DI724" s="8">
        <v>0</v>
      </c>
      <c r="DJ724" s="8">
        <v>0</v>
      </c>
      <c r="DK724" s="8">
        <v>0</v>
      </c>
      <c r="DL724" s="8">
        <v>0</v>
      </c>
      <c r="DM724" s="8">
        <v>0</v>
      </c>
      <c r="DN724" s="8">
        <v>0</v>
      </c>
      <c r="DO724" s="8">
        <v>0</v>
      </c>
      <c r="DP724" s="8">
        <v>0</v>
      </c>
      <c r="DQ724" s="8">
        <v>0</v>
      </c>
      <c r="DR724" s="8">
        <v>0</v>
      </c>
      <c r="DS724" s="8">
        <v>0</v>
      </c>
      <c r="DT724" s="8">
        <v>0</v>
      </c>
      <c r="DU724" s="8">
        <v>0</v>
      </c>
      <c r="DV724" s="8">
        <v>0</v>
      </c>
      <c r="DW724" s="8">
        <v>0</v>
      </c>
      <c r="DX724" s="8">
        <v>0</v>
      </c>
      <c r="DY724" s="8">
        <v>0</v>
      </c>
      <c r="DZ724" s="8">
        <v>0</v>
      </c>
      <c r="EA724" s="8">
        <v>0</v>
      </c>
      <c r="EB724" s="8">
        <v>0</v>
      </c>
      <c r="EC724" s="8">
        <v>0</v>
      </c>
      <c r="ED724" s="20">
        <v>0</v>
      </c>
      <c r="EF724" s="9">
        <v>0</v>
      </c>
      <c r="EG724" s="9">
        <v>0</v>
      </c>
      <c r="EH724" s="9">
        <v>0</v>
      </c>
      <c r="EI724" s="9">
        <v>0</v>
      </c>
      <c r="EJ724" s="9">
        <v>0</v>
      </c>
      <c r="EK724" s="9">
        <v>0</v>
      </c>
      <c r="EL724" s="9">
        <v>0</v>
      </c>
      <c r="EM724" s="9">
        <v>0</v>
      </c>
      <c r="EN724" s="9">
        <v>0</v>
      </c>
      <c r="EO724" s="9">
        <v>0</v>
      </c>
      <c r="EP724" s="9">
        <v>0</v>
      </c>
      <c r="EQ724" s="9">
        <v>0</v>
      </c>
      <c r="ER724" s="9">
        <v>0</v>
      </c>
      <c r="ES724" s="9">
        <v>0</v>
      </c>
      <c r="ET724" s="9">
        <v>0</v>
      </c>
      <c r="EU724" s="9">
        <v>0</v>
      </c>
      <c r="EV724" s="9">
        <v>0</v>
      </c>
      <c r="EW724" s="9">
        <v>0</v>
      </c>
      <c r="EX724" s="9">
        <v>0</v>
      </c>
      <c r="EY724" s="9">
        <v>0</v>
      </c>
      <c r="EZ724" s="9">
        <v>0</v>
      </c>
      <c r="FA724" s="9">
        <v>0</v>
      </c>
      <c r="FB724" s="9">
        <v>0</v>
      </c>
      <c r="FC724" s="9">
        <v>0</v>
      </c>
      <c r="FD724" s="9">
        <v>0</v>
      </c>
      <c r="FE724" s="9">
        <v>0</v>
      </c>
      <c r="FF724">
        <v>0</v>
      </c>
    </row>
    <row r="725" spans="1:162" x14ac:dyDescent="0.2">
      <c r="A725" t="s">
        <v>908</v>
      </c>
      <c r="B725" t="s">
        <v>3167</v>
      </c>
      <c r="C725" t="s">
        <v>4599</v>
      </c>
      <c r="D725" s="1">
        <v>0</v>
      </c>
      <c r="E725" s="1">
        <v>0</v>
      </c>
      <c r="F725" s="4">
        <v>0</v>
      </c>
      <c r="G725" s="4">
        <v>0</v>
      </c>
      <c r="H725" s="5">
        <v>0</v>
      </c>
      <c r="I725">
        <v>5</v>
      </c>
      <c r="J725" s="4">
        <v>0</v>
      </c>
      <c r="K725">
        <v>0</v>
      </c>
      <c r="L725" s="5">
        <v>5</v>
      </c>
      <c r="M725">
        <v>5</v>
      </c>
      <c r="N725" s="4">
        <v>0</v>
      </c>
      <c r="O725">
        <v>0</v>
      </c>
      <c r="P725" s="5">
        <v>5</v>
      </c>
      <c r="Q725">
        <v>5</v>
      </c>
      <c r="R725" s="4">
        <v>0</v>
      </c>
      <c r="S725">
        <v>7</v>
      </c>
      <c r="T725" s="5">
        <v>5</v>
      </c>
      <c r="U725">
        <v>6</v>
      </c>
      <c r="V725" s="4">
        <v>0</v>
      </c>
      <c r="W725">
        <v>0</v>
      </c>
      <c r="X725" s="5">
        <v>6</v>
      </c>
      <c r="Y725">
        <v>0</v>
      </c>
      <c r="Z725" s="4">
        <v>0</v>
      </c>
      <c r="AA725">
        <v>0</v>
      </c>
      <c r="AB725" s="5">
        <v>0</v>
      </c>
      <c r="AD725">
        <v>0</v>
      </c>
      <c r="AE725">
        <v>0</v>
      </c>
      <c r="AF725" s="4">
        <v>0</v>
      </c>
      <c r="AG725">
        <v>0</v>
      </c>
      <c r="AH725" s="5">
        <v>0</v>
      </c>
      <c r="AI725">
        <v>5</v>
      </c>
      <c r="AJ725" s="4">
        <v>0</v>
      </c>
      <c r="AK725">
        <v>0</v>
      </c>
      <c r="AL725" s="5">
        <v>5</v>
      </c>
      <c r="AM725">
        <v>5</v>
      </c>
      <c r="AN725" s="4">
        <v>0</v>
      </c>
      <c r="AO725">
        <v>0</v>
      </c>
      <c r="AP725" s="5">
        <v>5</v>
      </c>
      <c r="AQ725">
        <v>5</v>
      </c>
      <c r="AR725" s="4">
        <v>0</v>
      </c>
      <c r="AS725">
        <v>7</v>
      </c>
      <c r="AT725" s="5">
        <v>5</v>
      </c>
      <c r="AU725">
        <v>6</v>
      </c>
      <c r="AV725" s="4">
        <v>0</v>
      </c>
      <c r="AW725">
        <v>0</v>
      </c>
      <c r="AX725" s="5">
        <v>6</v>
      </c>
      <c r="AY725">
        <v>0</v>
      </c>
      <c r="AZ725" s="4">
        <v>0</v>
      </c>
      <c r="BA725">
        <v>0</v>
      </c>
      <c r="BB725" s="5">
        <v>0</v>
      </c>
      <c r="BD725">
        <v>0</v>
      </c>
      <c r="BE725">
        <v>0</v>
      </c>
      <c r="BF725" s="4">
        <v>0</v>
      </c>
      <c r="BG725">
        <v>0</v>
      </c>
      <c r="BH725" s="5">
        <v>0</v>
      </c>
      <c r="BI725">
        <v>5</v>
      </c>
      <c r="BJ725" s="4">
        <v>0</v>
      </c>
      <c r="BK725">
        <v>0</v>
      </c>
      <c r="BL725" s="5">
        <v>5</v>
      </c>
      <c r="BM725">
        <v>5</v>
      </c>
      <c r="BN725" s="4">
        <v>0</v>
      </c>
      <c r="BO725">
        <v>0</v>
      </c>
      <c r="BP725" s="5">
        <v>5</v>
      </c>
      <c r="BQ725">
        <v>6</v>
      </c>
      <c r="BR725" s="4">
        <v>0</v>
      </c>
      <c r="BS725">
        <v>7</v>
      </c>
      <c r="BT725" s="5">
        <v>6</v>
      </c>
      <c r="BU725">
        <v>6</v>
      </c>
      <c r="BV725" s="4">
        <v>0</v>
      </c>
      <c r="BW725">
        <v>0</v>
      </c>
      <c r="BX725" s="5">
        <v>6</v>
      </c>
      <c r="BY725">
        <v>0</v>
      </c>
      <c r="BZ725" s="4">
        <v>0</v>
      </c>
      <c r="CA725">
        <v>0</v>
      </c>
      <c r="CB725" s="5">
        <v>0</v>
      </c>
      <c r="CD725">
        <v>0</v>
      </c>
      <c r="CE725">
        <v>0</v>
      </c>
      <c r="CF725" s="4">
        <v>0</v>
      </c>
      <c r="CG725">
        <v>0</v>
      </c>
      <c r="CH725" s="5">
        <v>0</v>
      </c>
      <c r="CI725">
        <v>5</v>
      </c>
      <c r="CJ725" s="4">
        <v>0</v>
      </c>
      <c r="CK725">
        <v>0</v>
      </c>
      <c r="CL725" s="5">
        <v>5</v>
      </c>
      <c r="CM725">
        <v>5</v>
      </c>
      <c r="CN725" s="4">
        <v>0</v>
      </c>
      <c r="CO725">
        <v>7</v>
      </c>
      <c r="CP725" s="5">
        <v>5</v>
      </c>
      <c r="CQ725">
        <v>6</v>
      </c>
      <c r="CR725" s="4">
        <v>0</v>
      </c>
      <c r="CS725">
        <v>0</v>
      </c>
      <c r="CT725" s="5">
        <v>6</v>
      </c>
      <c r="CU725">
        <v>0</v>
      </c>
      <c r="CV725" s="4">
        <v>0</v>
      </c>
      <c r="CW725">
        <v>0</v>
      </c>
      <c r="CX725" s="5">
        <v>0</v>
      </c>
      <c r="CY725" s="21">
        <v>0</v>
      </c>
      <c r="CZ725" s="21">
        <v>0</v>
      </c>
      <c r="DA725" s="21">
        <v>0</v>
      </c>
      <c r="DB725" s="5">
        <v>0</v>
      </c>
      <c r="DD725" s="8">
        <v>0</v>
      </c>
      <c r="DE725" s="8">
        <v>0</v>
      </c>
      <c r="DF725" s="8">
        <v>0</v>
      </c>
      <c r="DG725" s="8">
        <v>0</v>
      </c>
      <c r="DH725" s="8">
        <v>0</v>
      </c>
      <c r="DI725" s="8">
        <v>0</v>
      </c>
      <c r="DJ725" s="8">
        <v>0</v>
      </c>
      <c r="DK725" s="8">
        <v>0</v>
      </c>
      <c r="DL725" s="8">
        <v>0</v>
      </c>
      <c r="DM725" s="8">
        <v>0</v>
      </c>
      <c r="DN725" s="8">
        <v>0</v>
      </c>
      <c r="DO725" s="8">
        <v>0</v>
      </c>
      <c r="DP725" s="8">
        <v>0</v>
      </c>
      <c r="DQ725" s="8">
        <v>0</v>
      </c>
      <c r="DR725" s="8">
        <v>0</v>
      </c>
      <c r="DS725" s="8">
        <v>0</v>
      </c>
      <c r="DT725" s="8">
        <v>0</v>
      </c>
      <c r="DU725" s="8">
        <v>0</v>
      </c>
      <c r="DV725" s="8">
        <v>0</v>
      </c>
      <c r="DW725" s="8">
        <v>0</v>
      </c>
      <c r="DX725" s="8">
        <v>0</v>
      </c>
      <c r="DY725" s="8">
        <v>0</v>
      </c>
      <c r="DZ725" s="8">
        <v>0</v>
      </c>
      <c r="EA725" s="8">
        <v>0</v>
      </c>
      <c r="EB725" s="8">
        <v>0</v>
      </c>
      <c r="EC725" s="8">
        <v>0</v>
      </c>
      <c r="ED725" s="20">
        <v>0</v>
      </c>
      <c r="EF725" s="9">
        <v>0</v>
      </c>
      <c r="EG725" s="9">
        <v>0</v>
      </c>
      <c r="EH725" s="9">
        <v>0</v>
      </c>
      <c r="EI725" s="9">
        <v>0</v>
      </c>
      <c r="EJ725" s="9">
        <v>0</v>
      </c>
      <c r="EK725" s="9">
        <v>0</v>
      </c>
      <c r="EL725" s="9">
        <v>0</v>
      </c>
      <c r="EM725" s="9">
        <v>0</v>
      </c>
      <c r="EN725" s="9">
        <v>0</v>
      </c>
      <c r="EO725" s="9">
        <v>0</v>
      </c>
      <c r="EP725" s="9">
        <v>0</v>
      </c>
      <c r="EQ725" s="9">
        <v>0</v>
      </c>
      <c r="ER725" s="9">
        <v>0</v>
      </c>
      <c r="ES725" s="9">
        <v>0</v>
      </c>
      <c r="ET725" s="9">
        <v>7</v>
      </c>
      <c r="EU725" s="9">
        <v>0</v>
      </c>
      <c r="EV725" s="9">
        <v>0</v>
      </c>
      <c r="EW725" s="9">
        <v>0</v>
      </c>
      <c r="EX725" s="9">
        <v>0</v>
      </c>
      <c r="EY725" s="9">
        <v>0</v>
      </c>
      <c r="EZ725" s="9">
        <v>0</v>
      </c>
      <c r="FA725" s="9">
        <v>0</v>
      </c>
      <c r="FB725" s="9">
        <v>0</v>
      </c>
      <c r="FC725" s="9">
        <v>0</v>
      </c>
      <c r="FD725" s="9">
        <v>0</v>
      </c>
      <c r="FE725" s="9">
        <v>0</v>
      </c>
      <c r="FF725">
        <v>0</v>
      </c>
    </row>
    <row r="726" spans="1:162" x14ac:dyDescent="0.2">
      <c r="A726" t="s">
        <v>645</v>
      </c>
      <c r="B726" t="s">
        <v>3168</v>
      </c>
      <c r="C726" t="s">
        <v>4599</v>
      </c>
      <c r="D726" s="1">
        <v>0</v>
      </c>
      <c r="E726" s="1">
        <v>0</v>
      </c>
      <c r="F726" s="4">
        <v>0</v>
      </c>
      <c r="G726" s="4">
        <v>0</v>
      </c>
      <c r="H726" s="5">
        <v>0</v>
      </c>
      <c r="I726">
        <v>7</v>
      </c>
      <c r="J726" s="4">
        <v>0</v>
      </c>
      <c r="K726">
        <v>0</v>
      </c>
      <c r="L726" s="5">
        <v>7</v>
      </c>
      <c r="M726">
        <v>7</v>
      </c>
      <c r="N726" s="4">
        <v>0</v>
      </c>
      <c r="O726">
        <v>0</v>
      </c>
      <c r="P726" s="5">
        <v>7</v>
      </c>
      <c r="Q726">
        <v>7</v>
      </c>
      <c r="R726" s="4">
        <v>0</v>
      </c>
      <c r="S726">
        <v>7</v>
      </c>
      <c r="T726" s="5">
        <v>7</v>
      </c>
      <c r="U726">
        <v>6</v>
      </c>
      <c r="V726" s="4">
        <v>0</v>
      </c>
      <c r="W726">
        <v>2</v>
      </c>
      <c r="X726" s="5">
        <v>6</v>
      </c>
      <c r="Y726">
        <v>6</v>
      </c>
      <c r="Z726" s="4">
        <v>0</v>
      </c>
      <c r="AA726">
        <v>3</v>
      </c>
      <c r="AB726" s="5">
        <v>6</v>
      </c>
      <c r="AD726">
        <v>0</v>
      </c>
      <c r="AE726">
        <v>7</v>
      </c>
      <c r="AF726" s="4">
        <v>0</v>
      </c>
      <c r="AG726">
        <v>0</v>
      </c>
      <c r="AH726" s="5">
        <v>7</v>
      </c>
      <c r="AI726">
        <v>7</v>
      </c>
      <c r="AJ726" s="4">
        <v>0</v>
      </c>
      <c r="AK726">
        <v>0</v>
      </c>
      <c r="AL726" s="5">
        <v>7</v>
      </c>
      <c r="AM726">
        <v>7</v>
      </c>
      <c r="AN726" s="4">
        <v>0</v>
      </c>
      <c r="AO726">
        <v>7</v>
      </c>
      <c r="AP726" s="5">
        <v>7</v>
      </c>
      <c r="AQ726">
        <v>6</v>
      </c>
      <c r="AR726" s="4">
        <v>0</v>
      </c>
      <c r="AS726">
        <v>0</v>
      </c>
      <c r="AT726" s="5">
        <v>6</v>
      </c>
      <c r="AU726">
        <v>6</v>
      </c>
      <c r="AV726" s="4">
        <v>0</v>
      </c>
      <c r="AW726">
        <v>3</v>
      </c>
      <c r="AX726" s="5">
        <v>6</v>
      </c>
      <c r="AY726">
        <v>6</v>
      </c>
      <c r="AZ726" s="4">
        <v>0</v>
      </c>
      <c r="BA726">
        <v>1</v>
      </c>
      <c r="BB726" s="5">
        <v>6</v>
      </c>
      <c r="BD726">
        <v>0</v>
      </c>
      <c r="BE726">
        <v>7</v>
      </c>
      <c r="BF726" s="4">
        <v>0</v>
      </c>
      <c r="BG726">
        <v>0</v>
      </c>
      <c r="BH726" s="5">
        <v>7</v>
      </c>
      <c r="BI726">
        <v>7</v>
      </c>
      <c r="BJ726" s="4">
        <v>0</v>
      </c>
      <c r="BK726">
        <v>0</v>
      </c>
      <c r="BL726" s="5">
        <v>7</v>
      </c>
      <c r="BM726">
        <v>7</v>
      </c>
      <c r="BN726" s="4">
        <v>0</v>
      </c>
      <c r="BO726">
        <v>7</v>
      </c>
      <c r="BP726" s="5">
        <v>7</v>
      </c>
      <c r="BQ726">
        <v>6</v>
      </c>
      <c r="BR726" s="4">
        <v>0</v>
      </c>
      <c r="BS726">
        <v>0</v>
      </c>
      <c r="BT726" s="5">
        <v>6</v>
      </c>
      <c r="BU726">
        <v>6</v>
      </c>
      <c r="BV726" s="4">
        <v>0</v>
      </c>
      <c r="BW726">
        <v>3</v>
      </c>
      <c r="BX726" s="5">
        <v>6</v>
      </c>
      <c r="BY726">
        <v>6</v>
      </c>
      <c r="BZ726" s="4">
        <v>0</v>
      </c>
      <c r="CA726">
        <v>1</v>
      </c>
      <c r="CB726" s="5">
        <v>6</v>
      </c>
      <c r="CD726">
        <v>0</v>
      </c>
      <c r="CE726">
        <v>7</v>
      </c>
      <c r="CF726" s="4">
        <v>0</v>
      </c>
      <c r="CG726">
        <v>0</v>
      </c>
      <c r="CH726" s="5">
        <v>7</v>
      </c>
      <c r="CI726">
        <v>7</v>
      </c>
      <c r="CJ726" s="4">
        <v>0</v>
      </c>
      <c r="CK726">
        <v>0</v>
      </c>
      <c r="CL726" s="5">
        <v>7</v>
      </c>
      <c r="CM726">
        <v>7</v>
      </c>
      <c r="CN726" s="4">
        <v>0</v>
      </c>
      <c r="CO726">
        <v>7</v>
      </c>
      <c r="CP726" s="5">
        <v>7</v>
      </c>
      <c r="CQ726">
        <v>6</v>
      </c>
      <c r="CR726" s="4">
        <v>0</v>
      </c>
      <c r="CS726">
        <v>0</v>
      </c>
      <c r="CT726" s="5">
        <v>6</v>
      </c>
      <c r="CU726">
        <v>6</v>
      </c>
      <c r="CV726" s="4">
        <v>0</v>
      </c>
      <c r="CW726">
        <v>3</v>
      </c>
      <c r="CX726" s="5">
        <v>6</v>
      </c>
      <c r="CY726" s="21">
        <v>6</v>
      </c>
      <c r="CZ726" s="21">
        <v>0</v>
      </c>
      <c r="DA726" s="21">
        <v>3</v>
      </c>
      <c r="DB726" s="5">
        <v>6</v>
      </c>
      <c r="DD726" s="8">
        <v>0</v>
      </c>
      <c r="DE726" s="8">
        <v>0</v>
      </c>
      <c r="DF726" s="8">
        <v>0</v>
      </c>
      <c r="DG726" s="8">
        <v>0</v>
      </c>
      <c r="DH726" s="8">
        <v>0</v>
      </c>
      <c r="DI726" s="8">
        <v>0</v>
      </c>
      <c r="DJ726" s="8">
        <v>0</v>
      </c>
      <c r="DK726" s="8">
        <v>0</v>
      </c>
      <c r="DL726" s="8">
        <v>0</v>
      </c>
      <c r="DM726" s="8">
        <v>0</v>
      </c>
      <c r="DN726" s="8">
        <v>0</v>
      </c>
      <c r="DO726" s="8">
        <v>0</v>
      </c>
      <c r="DP726" s="8">
        <v>0</v>
      </c>
      <c r="DQ726" s="8">
        <v>0</v>
      </c>
      <c r="DR726" s="8">
        <v>0</v>
      </c>
      <c r="DS726" s="8">
        <v>0</v>
      </c>
      <c r="DT726" s="8">
        <v>0</v>
      </c>
      <c r="DU726" s="8">
        <v>0</v>
      </c>
      <c r="DV726" s="8">
        <v>0</v>
      </c>
      <c r="DW726" s="8">
        <v>0</v>
      </c>
      <c r="DX726" s="8">
        <v>0</v>
      </c>
      <c r="DY726" s="8">
        <v>0</v>
      </c>
      <c r="DZ726" s="8">
        <v>0</v>
      </c>
      <c r="EA726" s="8">
        <v>0</v>
      </c>
      <c r="EB726" s="8">
        <v>0</v>
      </c>
      <c r="EC726" s="8">
        <v>0</v>
      </c>
      <c r="ED726" s="20">
        <v>0</v>
      </c>
      <c r="EF726" s="9">
        <v>0</v>
      </c>
      <c r="EG726" s="9">
        <v>0</v>
      </c>
      <c r="EH726" s="9">
        <v>0</v>
      </c>
      <c r="EI726" s="9">
        <v>0</v>
      </c>
      <c r="EJ726" s="9">
        <v>0</v>
      </c>
      <c r="EK726" s="9">
        <v>0</v>
      </c>
      <c r="EL726" s="9">
        <v>0</v>
      </c>
      <c r="EM726" s="9">
        <v>0</v>
      </c>
      <c r="EN726" s="9">
        <v>0</v>
      </c>
      <c r="EO726" s="9">
        <v>0</v>
      </c>
      <c r="EP726" s="9">
        <v>0</v>
      </c>
      <c r="EQ726" s="9">
        <v>0</v>
      </c>
      <c r="ER726" s="9">
        <v>7</v>
      </c>
      <c r="ES726" s="9">
        <v>0</v>
      </c>
      <c r="ET726" s="9">
        <v>0</v>
      </c>
      <c r="EU726" s="9">
        <v>0</v>
      </c>
      <c r="EV726" s="9">
        <v>0</v>
      </c>
      <c r="EW726" s="9">
        <v>0</v>
      </c>
      <c r="EX726" s="9">
        <v>0</v>
      </c>
      <c r="EY726" s="9">
        <v>2</v>
      </c>
      <c r="EZ726" s="9">
        <v>3</v>
      </c>
      <c r="FA726" s="9">
        <v>0</v>
      </c>
      <c r="FB726" s="9">
        <v>1</v>
      </c>
      <c r="FC726" s="9">
        <v>0</v>
      </c>
      <c r="FD726" s="9">
        <v>0</v>
      </c>
      <c r="FE726" s="9">
        <v>0</v>
      </c>
      <c r="FF726">
        <v>3</v>
      </c>
    </row>
    <row r="727" spans="1:162" x14ac:dyDescent="0.2">
      <c r="A727" t="s">
        <v>499</v>
      </c>
      <c r="B727" t="s">
        <v>3169</v>
      </c>
      <c r="C727" t="s">
        <v>4599</v>
      </c>
      <c r="D727" s="1">
        <v>0</v>
      </c>
      <c r="E727" s="1">
        <v>0</v>
      </c>
      <c r="F727" s="4">
        <v>0</v>
      </c>
      <c r="G727" s="4">
        <v>0</v>
      </c>
      <c r="H727" s="5">
        <v>0</v>
      </c>
      <c r="I727">
        <v>5</v>
      </c>
      <c r="J727" s="4">
        <v>0</v>
      </c>
      <c r="K727">
        <v>0</v>
      </c>
      <c r="L727" s="5">
        <v>5</v>
      </c>
      <c r="M727">
        <v>5</v>
      </c>
      <c r="N727" s="4">
        <v>0</v>
      </c>
      <c r="O727">
        <v>0</v>
      </c>
      <c r="P727" s="5">
        <v>5</v>
      </c>
      <c r="Q727">
        <v>6</v>
      </c>
      <c r="R727" s="4">
        <v>0</v>
      </c>
      <c r="S727">
        <v>0</v>
      </c>
      <c r="T727" s="5">
        <v>6</v>
      </c>
      <c r="U727">
        <v>6</v>
      </c>
      <c r="V727" s="4">
        <v>0</v>
      </c>
      <c r="W727">
        <v>0</v>
      </c>
      <c r="X727" s="5">
        <v>6</v>
      </c>
      <c r="Y727">
        <v>6</v>
      </c>
      <c r="Z727" s="4">
        <v>0</v>
      </c>
      <c r="AA727">
        <v>0</v>
      </c>
      <c r="AB727" s="5">
        <v>6</v>
      </c>
      <c r="AD727">
        <v>0</v>
      </c>
      <c r="AE727">
        <v>5</v>
      </c>
      <c r="AF727" s="4">
        <v>0</v>
      </c>
      <c r="AG727">
        <v>0</v>
      </c>
      <c r="AH727" s="5">
        <v>5</v>
      </c>
      <c r="AI727">
        <v>5</v>
      </c>
      <c r="AJ727" s="4">
        <v>0</v>
      </c>
      <c r="AK727">
        <v>0</v>
      </c>
      <c r="AL727" s="5">
        <v>5</v>
      </c>
      <c r="AM727">
        <v>5</v>
      </c>
      <c r="AN727" s="4">
        <v>0</v>
      </c>
      <c r="AO727">
        <v>0</v>
      </c>
      <c r="AP727" s="5">
        <v>5</v>
      </c>
      <c r="AQ727">
        <v>6</v>
      </c>
      <c r="AR727" s="4">
        <v>0</v>
      </c>
      <c r="AS727">
        <v>0</v>
      </c>
      <c r="AT727" s="5">
        <v>6</v>
      </c>
      <c r="AU727">
        <v>6</v>
      </c>
      <c r="AV727" s="4">
        <v>0</v>
      </c>
      <c r="AW727">
        <v>0</v>
      </c>
      <c r="AX727" s="5">
        <v>6</v>
      </c>
      <c r="AY727">
        <v>6</v>
      </c>
      <c r="AZ727" s="4">
        <v>0</v>
      </c>
      <c r="BA727">
        <v>0</v>
      </c>
      <c r="BB727" s="5">
        <v>6</v>
      </c>
      <c r="BD727">
        <v>0</v>
      </c>
      <c r="BE727">
        <v>5</v>
      </c>
      <c r="BF727" s="4">
        <v>0</v>
      </c>
      <c r="BG727">
        <v>0</v>
      </c>
      <c r="BH727" s="5">
        <v>5</v>
      </c>
      <c r="BI727">
        <v>5</v>
      </c>
      <c r="BJ727" s="4">
        <v>0</v>
      </c>
      <c r="BK727">
        <v>0</v>
      </c>
      <c r="BL727" s="5">
        <v>5</v>
      </c>
      <c r="BM727">
        <v>6</v>
      </c>
      <c r="BN727" s="4">
        <v>0</v>
      </c>
      <c r="BO727">
        <v>0</v>
      </c>
      <c r="BP727" s="5">
        <v>6</v>
      </c>
      <c r="BQ727">
        <v>6</v>
      </c>
      <c r="BR727" s="4">
        <v>0</v>
      </c>
      <c r="BS727">
        <v>0</v>
      </c>
      <c r="BT727" s="5">
        <v>6</v>
      </c>
      <c r="BU727">
        <v>6</v>
      </c>
      <c r="BV727" s="4">
        <v>0</v>
      </c>
      <c r="BW727">
        <v>0</v>
      </c>
      <c r="BX727" s="5">
        <v>6</v>
      </c>
      <c r="BY727">
        <v>6</v>
      </c>
      <c r="BZ727" s="4">
        <v>0</v>
      </c>
      <c r="CA727">
        <v>0</v>
      </c>
      <c r="CB727" s="5">
        <v>6</v>
      </c>
      <c r="CD727">
        <v>0</v>
      </c>
      <c r="CE727">
        <v>5</v>
      </c>
      <c r="CF727" s="4">
        <v>0</v>
      </c>
      <c r="CG727">
        <v>0</v>
      </c>
      <c r="CH727" s="5">
        <v>5</v>
      </c>
      <c r="CI727">
        <v>5</v>
      </c>
      <c r="CJ727" s="4">
        <v>0</v>
      </c>
      <c r="CK727">
        <v>0</v>
      </c>
      <c r="CL727" s="5">
        <v>5</v>
      </c>
      <c r="CM727">
        <v>6</v>
      </c>
      <c r="CN727" s="4">
        <v>0</v>
      </c>
      <c r="CO727">
        <v>0</v>
      </c>
      <c r="CP727" s="5">
        <v>6</v>
      </c>
      <c r="CQ727">
        <v>6</v>
      </c>
      <c r="CR727" s="4">
        <v>0</v>
      </c>
      <c r="CS727">
        <v>0</v>
      </c>
      <c r="CT727" s="5">
        <v>6</v>
      </c>
      <c r="CU727">
        <v>6</v>
      </c>
      <c r="CV727" s="4">
        <v>0</v>
      </c>
      <c r="CW727">
        <v>0</v>
      </c>
      <c r="CX727" s="5">
        <v>6</v>
      </c>
      <c r="CY727" s="21">
        <v>6</v>
      </c>
      <c r="CZ727" s="21">
        <v>0</v>
      </c>
      <c r="DA727" s="21">
        <v>0</v>
      </c>
      <c r="DB727" s="5">
        <v>6</v>
      </c>
      <c r="DD727" s="8">
        <v>0</v>
      </c>
      <c r="DE727" s="8">
        <v>0</v>
      </c>
      <c r="DF727" s="8">
        <v>0</v>
      </c>
      <c r="DG727" s="8">
        <v>0</v>
      </c>
      <c r="DH727" s="8">
        <v>0</v>
      </c>
      <c r="DI727" s="8">
        <v>0</v>
      </c>
      <c r="DJ727" s="8">
        <v>0</v>
      </c>
      <c r="DK727" s="8">
        <v>0</v>
      </c>
      <c r="DL727" s="8">
        <v>0</v>
      </c>
      <c r="DM727" s="8">
        <v>0</v>
      </c>
      <c r="DN727" s="8">
        <v>0</v>
      </c>
      <c r="DO727" s="8">
        <v>0</v>
      </c>
      <c r="DP727" s="8">
        <v>0</v>
      </c>
      <c r="DQ727" s="8">
        <v>0</v>
      </c>
      <c r="DR727" s="8">
        <v>0</v>
      </c>
      <c r="DS727" s="8">
        <v>0</v>
      </c>
      <c r="DT727" s="8">
        <v>0</v>
      </c>
      <c r="DU727" s="8">
        <v>0</v>
      </c>
      <c r="DV727" s="8">
        <v>0</v>
      </c>
      <c r="DW727" s="8">
        <v>0</v>
      </c>
      <c r="DX727" s="8">
        <v>0</v>
      </c>
      <c r="DY727" s="8">
        <v>0</v>
      </c>
      <c r="DZ727" s="8">
        <v>0</v>
      </c>
      <c r="EA727" s="8">
        <v>0</v>
      </c>
      <c r="EB727" s="8">
        <v>0</v>
      </c>
      <c r="EC727" s="8">
        <v>0</v>
      </c>
      <c r="ED727" s="20">
        <v>0</v>
      </c>
      <c r="EF727" s="9">
        <v>0</v>
      </c>
      <c r="EG727" s="9">
        <v>0</v>
      </c>
      <c r="EH727" s="9">
        <v>0</v>
      </c>
      <c r="EI727" s="9">
        <v>0</v>
      </c>
      <c r="EJ727" s="9">
        <v>0</v>
      </c>
      <c r="EK727" s="9">
        <v>0</v>
      </c>
      <c r="EL727" s="9">
        <v>0</v>
      </c>
      <c r="EM727" s="9">
        <v>0</v>
      </c>
      <c r="EN727" s="9">
        <v>0</v>
      </c>
      <c r="EO727" s="9">
        <v>0</v>
      </c>
      <c r="EP727" s="9">
        <v>0</v>
      </c>
      <c r="EQ727" s="9">
        <v>0</v>
      </c>
      <c r="ER727" s="9">
        <v>0</v>
      </c>
      <c r="ES727" s="9">
        <v>0</v>
      </c>
      <c r="ET727" s="9">
        <v>0</v>
      </c>
      <c r="EU727" s="9">
        <v>0</v>
      </c>
      <c r="EV727" s="9">
        <v>0</v>
      </c>
      <c r="EW727" s="9">
        <v>0</v>
      </c>
      <c r="EX727" s="9">
        <v>0</v>
      </c>
      <c r="EY727" s="9">
        <v>0</v>
      </c>
      <c r="EZ727" s="9">
        <v>0</v>
      </c>
      <c r="FA727" s="9">
        <v>0</v>
      </c>
      <c r="FB727" s="9">
        <v>0</v>
      </c>
      <c r="FC727" s="9">
        <v>0</v>
      </c>
      <c r="FD727" s="9">
        <v>0</v>
      </c>
      <c r="FE727" s="9">
        <v>0</v>
      </c>
      <c r="FF727">
        <v>0</v>
      </c>
    </row>
    <row r="728" spans="1:162" x14ac:dyDescent="0.2">
      <c r="A728" t="s">
        <v>2288</v>
      </c>
      <c r="B728" t="s">
        <v>3170</v>
      </c>
      <c r="C728" t="s">
        <v>4599</v>
      </c>
      <c r="D728" s="1">
        <v>5</v>
      </c>
      <c r="E728" s="1">
        <v>5</v>
      </c>
      <c r="F728" s="4">
        <v>0</v>
      </c>
      <c r="G728" s="4">
        <v>0</v>
      </c>
      <c r="H728" s="5">
        <v>5</v>
      </c>
      <c r="I728">
        <v>5</v>
      </c>
      <c r="J728" s="4">
        <v>0</v>
      </c>
      <c r="K728">
        <v>0</v>
      </c>
      <c r="L728" s="5">
        <v>5</v>
      </c>
      <c r="M728">
        <v>7</v>
      </c>
      <c r="N728" s="4">
        <v>0</v>
      </c>
      <c r="O728">
        <v>23</v>
      </c>
      <c r="P728" s="5">
        <v>7</v>
      </c>
      <c r="Q728">
        <v>7</v>
      </c>
      <c r="R728" s="4">
        <v>0</v>
      </c>
      <c r="S728">
        <v>0</v>
      </c>
      <c r="T728" s="5">
        <v>7</v>
      </c>
      <c r="U728">
        <v>0</v>
      </c>
      <c r="V728" s="4">
        <v>0</v>
      </c>
      <c r="W728">
        <v>0</v>
      </c>
      <c r="X728" s="5">
        <v>0</v>
      </c>
      <c r="Y728">
        <v>0</v>
      </c>
      <c r="Z728" s="4">
        <v>0</v>
      </c>
      <c r="AA728">
        <v>0</v>
      </c>
      <c r="AB728" s="5">
        <v>0</v>
      </c>
      <c r="AD728">
        <v>5</v>
      </c>
      <c r="AE728">
        <v>5</v>
      </c>
      <c r="AF728" s="4">
        <v>0</v>
      </c>
      <c r="AG728">
        <v>0</v>
      </c>
      <c r="AH728" s="5">
        <v>5</v>
      </c>
      <c r="AI728">
        <v>5</v>
      </c>
      <c r="AJ728" s="4">
        <v>0</v>
      </c>
      <c r="AK728">
        <v>0</v>
      </c>
      <c r="AL728" s="5">
        <v>5</v>
      </c>
      <c r="AM728">
        <v>7</v>
      </c>
      <c r="AN728" s="4">
        <v>0</v>
      </c>
      <c r="AO728">
        <v>23</v>
      </c>
      <c r="AP728" s="5">
        <v>7</v>
      </c>
      <c r="AQ728">
        <v>7</v>
      </c>
      <c r="AR728" s="4">
        <v>0</v>
      </c>
      <c r="AS728">
        <v>0</v>
      </c>
      <c r="AT728" s="5">
        <v>7</v>
      </c>
      <c r="AU728">
        <v>0</v>
      </c>
      <c r="AV728" s="4">
        <v>0</v>
      </c>
      <c r="AW728">
        <v>0</v>
      </c>
      <c r="AX728" s="5">
        <v>0</v>
      </c>
      <c r="AY728">
        <v>0</v>
      </c>
      <c r="AZ728" s="4">
        <v>0</v>
      </c>
      <c r="BA728">
        <v>0</v>
      </c>
      <c r="BB728" s="5">
        <v>0</v>
      </c>
      <c r="BD728">
        <v>5</v>
      </c>
      <c r="BE728">
        <v>5</v>
      </c>
      <c r="BF728" s="4">
        <v>0</v>
      </c>
      <c r="BG728">
        <v>0</v>
      </c>
      <c r="BH728" s="5">
        <v>5</v>
      </c>
      <c r="BI728">
        <v>5</v>
      </c>
      <c r="BJ728" s="4">
        <v>0</v>
      </c>
      <c r="BK728">
        <v>0</v>
      </c>
      <c r="BL728" s="5">
        <v>5</v>
      </c>
      <c r="BM728">
        <v>7</v>
      </c>
      <c r="BN728" s="4">
        <v>0</v>
      </c>
      <c r="BO728">
        <v>23</v>
      </c>
      <c r="BP728" s="5">
        <v>7</v>
      </c>
      <c r="BQ728">
        <v>0</v>
      </c>
      <c r="BR728" s="4">
        <v>0</v>
      </c>
      <c r="BS728">
        <v>0</v>
      </c>
      <c r="BT728" s="5">
        <v>0</v>
      </c>
      <c r="BU728">
        <v>0</v>
      </c>
      <c r="BV728" s="4">
        <v>0</v>
      </c>
      <c r="BW728">
        <v>0</v>
      </c>
      <c r="BX728" s="5">
        <v>0</v>
      </c>
      <c r="BY728">
        <v>3</v>
      </c>
      <c r="BZ728" s="4">
        <v>0</v>
      </c>
      <c r="CA728">
        <v>0</v>
      </c>
      <c r="CB728" s="5">
        <v>3</v>
      </c>
      <c r="CD728">
        <v>5</v>
      </c>
      <c r="CE728">
        <v>5</v>
      </c>
      <c r="CF728" s="4">
        <v>0</v>
      </c>
      <c r="CG728">
        <v>0</v>
      </c>
      <c r="CH728" s="5">
        <v>5</v>
      </c>
      <c r="CI728">
        <v>5</v>
      </c>
      <c r="CJ728" s="4">
        <v>0</v>
      </c>
      <c r="CK728">
        <v>23</v>
      </c>
      <c r="CL728" s="5">
        <v>5</v>
      </c>
      <c r="CM728">
        <v>7</v>
      </c>
      <c r="CN728" s="4">
        <v>0</v>
      </c>
      <c r="CO728">
        <v>0</v>
      </c>
      <c r="CP728" s="5">
        <v>7</v>
      </c>
      <c r="CQ728">
        <v>0</v>
      </c>
      <c r="CR728" s="4">
        <v>0</v>
      </c>
      <c r="CS728">
        <v>0</v>
      </c>
      <c r="CT728" s="5">
        <v>0</v>
      </c>
      <c r="CU728">
        <v>0</v>
      </c>
      <c r="CV728" s="4">
        <v>0</v>
      </c>
      <c r="CW728">
        <v>0</v>
      </c>
      <c r="CX728" s="5">
        <v>0</v>
      </c>
      <c r="CY728" s="21">
        <v>0</v>
      </c>
      <c r="CZ728" s="21">
        <v>0</v>
      </c>
      <c r="DA728" s="21">
        <v>0</v>
      </c>
      <c r="DB728" s="5">
        <v>0</v>
      </c>
      <c r="DD728" s="8">
        <v>0</v>
      </c>
      <c r="DE728" s="8">
        <v>0</v>
      </c>
      <c r="DF728" s="8">
        <v>0</v>
      </c>
      <c r="DG728" s="8">
        <v>0</v>
      </c>
      <c r="DH728" s="8">
        <v>0</v>
      </c>
      <c r="DI728" s="8">
        <v>0</v>
      </c>
      <c r="DJ728" s="8">
        <v>0</v>
      </c>
      <c r="DK728" s="8">
        <v>0</v>
      </c>
      <c r="DL728" s="8">
        <v>0</v>
      </c>
      <c r="DM728" s="8">
        <v>0</v>
      </c>
      <c r="DN728" s="8">
        <v>0</v>
      </c>
      <c r="DO728" s="8">
        <v>0</v>
      </c>
      <c r="DP728" s="8">
        <v>0</v>
      </c>
      <c r="DQ728" s="8">
        <v>0</v>
      </c>
      <c r="DR728" s="8">
        <v>0</v>
      </c>
      <c r="DS728" s="8">
        <v>0</v>
      </c>
      <c r="DT728" s="8">
        <v>0</v>
      </c>
      <c r="DU728" s="8">
        <v>0</v>
      </c>
      <c r="DV728" s="8">
        <v>0</v>
      </c>
      <c r="DW728" s="8">
        <v>0</v>
      </c>
      <c r="DX728" s="8">
        <v>0</v>
      </c>
      <c r="DY728" s="8">
        <v>0</v>
      </c>
      <c r="DZ728" s="8">
        <v>0</v>
      </c>
      <c r="EA728" s="8">
        <v>0</v>
      </c>
      <c r="EB728" s="8">
        <v>0</v>
      </c>
      <c r="EC728" s="8">
        <v>0</v>
      </c>
      <c r="ED728" s="20">
        <v>0</v>
      </c>
      <c r="EF728" s="9">
        <v>0</v>
      </c>
      <c r="EG728" s="9">
        <v>0</v>
      </c>
      <c r="EH728" s="9">
        <v>0</v>
      </c>
      <c r="EI728" s="9">
        <v>0</v>
      </c>
      <c r="EJ728" s="9">
        <v>0</v>
      </c>
      <c r="EK728" s="9">
        <v>0</v>
      </c>
      <c r="EL728" s="9">
        <v>0</v>
      </c>
      <c r="EM728" s="9">
        <v>0</v>
      </c>
      <c r="EN728" s="9">
        <v>0</v>
      </c>
      <c r="EO728" s="9">
        <v>0</v>
      </c>
      <c r="EP728" s="9">
        <v>23</v>
      </c>
      <c r="EQ728" s="9">
        <v>0</v>
      </c>
      <c r="ER728" s="9">
        <v>0</v>
      </c>
      <c r="ES728" s="9">
        <v>0</v>
      </c>
      <c r="ET728" s="9">
        <v>0</v>
      </c>
      <c r="EU728" s="9">
        <v>0</v>
      </c>
      <c r="EV728" s="9">
        <v>0</v>
      </c>
      <c r="EW728" s="9">
        <v>0</v>
      </c>
      <c r="EX728" s="9">
        <v>0</v>
      </c>
      <c r="EY728" s="9">
        <v>0</v>
      </c>
      <c r="EZ728" s="9">
        <v>0</v>
      </c>
      <c r="FA728" s="9">
        <v>0</v>
      </c>
      <c r="FB728" s="9">
        <v>0</v>
      </c>
      <c r="FC728" s="9">
        <v>0</v>
      </c>
      <c r="FD728" s="9">
        <v>0</v>
      </c>
      <c r="FE728" s="9">
        <v>0</v>
      </c>
      <c r="FF728">
        <v>0</v>
      </c>
    </row>
    <row r="729" spans="1:162" x14ac:dyDescent="0.2">
      <c r="A729" t="s">
        <v>918</v>
      </c>
      <c r="B729" t="s">
        <v>3171</v>
      </c>
      <c r="C729" t="s">
        <v>3</v>
      </c>
      <c r="D729" s="1">
        <v>0</v>
      </c>
      <c r="E729" s="1">
        <v>0</v>
      </c>
      <c r="F729" s="4">
        <v>0</v>
      </c>
      <c r="G729" s="4">
        <v>0</v>
      </c>
      <c r="H729" s="5">
        <v>0</v>
      </c>
      <c r="I729">
        <v>4</v>
      </c>
      <c r="J729" s="4">
        <v>0</v>
      </c>
      <c r="K729">
        <v>0</v>
      </c>
      <c r="L729" s="5">
        <v>4</v>
      </c>
      <c r="M729">
        <v>6</v>
      </c>
      <c r="N729" s="4">
        <v>0</v>
      </c>
      <c r="O729">
        <v>7</v>
      </c>
      <c r="P729" s="5">
        <v>6</v>
      </c>
      <c r="Q729">
        <v>6</v>
      </c>
      <c r="R729" s="4">
        <v>0</v>
      </c>
      <c r="S729">
        <v>0</v>
      </c>
      <c r="T729" s="5">
        <v>6</v>
      </c>
      <c r="U729">
        <v>6</v>
      </c>
      <c r="V729" s="4">
        <v>0</v>
      </c>
      <c r="W729">
        <v>0</v>
      </c>
      <c r="X729" s="5">
        <v>6</v>
      </c>
      <c r="Y729">
        <v>6</v>
      </c>
      <c r="Z729" s="4">
        <v>0</v>
      </c>
      <c r="AA729">
        <v>9</v>
      </c>
      <c r="AB729" s="5">
        <v>6</v>
      </c>
      <c r="AD729">
        <v>0</v>
      </c>
      <c r="AE729">
        <v>0</v>
      </c>
      <c r="AF729" s="4">
        <v>0</v>
      </c>
      <c r="AG729">
        <v>0</v>
      </c>
      <c r="AH729" s="5">
        <v>0</v>
      </c>
      <c r="AI729">
        <v>4</v>
      </c>
      <c r="AJ729" s="4">
        <v>0</v>
      </c>
      <c r="AK729">
        <v>0</v>
      </c>
      <c r="AL729" s="5">
        <v>4</v>
      </c>
      <c r="AM729">
        <v>6</v>
      </c>
      <c r="AN729" s="4">
        <v>0</v>
      </c>
      <c r="AO729">
        <v>7</v>
      </c>
      <c r="AP729" s="5">
        <v>6</v>
      </c>
      <c r="AQ729">
        <v>6</v>
      </c>
      <c r="AR729" s="4">
        <v>0</v>
      </c>
      <c r="AS729">
        <v>0</v>
      </c>
      <c r="AT729" s="5">
        <v>6</v>
      </c>
      <c r="AU729">
        <v>6</v>
      </c>
      <c r="AV729" s="4">
        <v>0</v>
      </c>
      <c r="AW729">
        <v>9</v>
      </c>
      <c r="AX729" s="5">
        <v>6</v>
      </c>
      <c r="AY729">
        <v>6</v>
      </c>
      <c r="AZ729" s="4">
        <v>0</v>
      </c>
      <c r="BA729">
        <v>4</v>
      </c>
      <c r="BB729" s="5">
        <v>6</v>
      </c>
      <c r="BD729">
        <v>0</v>
      </c>
      <c r="BE729">
        <v>4</v>
      </c>
      <c r="BF729" s="4">
        <v>0</v>
      </c>
      <c r="BG729">
        <v>0</v>
      </c>
      <c r="BH729" s="5">
        <v>4</v>
      </c>
      <c r="BI729">
        <v>4</v>
      </c>
      <c r="BJ729" s="4">
        <v>0</v>
      </c>
      <c r="BK729">
        <v>0</v>
      </c>
      <c r="BL729" s="5">
        <v>4</v>
      </c>
      <c r="BM729">
        <v>6</v>
      </c>
      <c r="BN729" s="4">
        <v>0</v>
      </c>
      <c r="BO729">
        <v>7</v>
      </c>
      <c r="BP729" s="5">
        <v>6</v>
      </c>
      <c r="BQ729">
        <v>6</v>
      </c>
      <c r="BR729" s="4">
        <v>0</v>
      </c>
      <c r="BS729">
        <v>0</v>
      </c>
      <c r="BT729" s="5">
        <v>6</v>
      </c>
      <c r="BU729">
        <v>6</v>
      </c>
      <c r="BV729" s="4">
        <v>0</v>
      </c>
      <c r="BW729">
        <v>9</v>
      </c>
      <c r="BX729" s="5">
        <v>6</v>
      </c>
      <c r="BY729">
        <v>6</v>
      </c>
      <c r="BZ729" s="4">
        <v>0</v>
      </c>
      <c r="CA729">
        <v>4</v>
      </c>
      <c r="CB729" s="5">
        <v>6</v>
      </c>
      <c r="CD729">
        <v>0</v>
      </c>
      <c r="CE729">
        <v>4</v>
      </c>
      <c r="CF729" s="4">
        <v>0</v>
      </c>
      <c r="CG729">
        <v>0</v>
      </c>
      <c r="CH729" s="5">
        <v>4</v>
      </c>
      <c r="CI729">
        <v>4</v>
      </c>
      <c r="CJ729" s="4">
        <v>0</v>
      </c>
      <c r="CK729">
        <v>0</v>
      </c>
      <c r="CL729" s="5">
        <v>4</v>
      </c>
      <c r="CM729">
        <v>6</v>
      </c>
      <c r="CN729" s="4">
        <v>0</v>
      </c>
      <c r="CO729">
        <v>7</v>
      </c>
      <c r="CP729" s="5">
        <v>6</v>
      </c>
      <c r="CQ729">
        <v>6</v>
      </c>
      <c r="CR729" s="4">
        <v>0</v>
      </c>
      <c r="CS729">
        <v>0</v>
      </c>
      <c r="CT729" s="5">
        <v>6</v>
      </c>
      <c r="CU729">
        <v>6</v>
      </c>
      <c r="CV729" s="4">
        <v>0</v>
      </c>
      <c r="CW729">
        <v>9</v>
      </c>
      <c r="CX729" s="5">
        <v>6</v>
      </c>
      <c r="CY729" s="21">
        <v>6</v>
      </c>
      <c r="CZ729" s="21">
        <v>0</v>
      </c>
      <c r="DA729" s="21">
        <v>6</v>
      </c>
      <c r="DB729" s="5">
        <v>6</v>
      </c>
      <c r="DD729" s="8">
        <v>0</v>
      </c>
      <c r="DE729" s="8">
        <v>0</v>
      </c>
      <c r="DF729" s="8">
        <v>0</v>
      </c>
      <c r="DG729" s="8">
        <v>0</v>
      </c>
      <c r="DH729" s="8">
        <v>0</v>
      </c>
      <c r="DI729" s="8">
        <v>0</v>
      </c>
      <c r="DJ729" s="8">
        <v>0</v>
      </c>
      <c r="DK729" s="8">
        <v>0</v>
      </c>
      <c r="DL729" s="8">
        <v>0</v>
      </c>
      <c r="DM729" s="8">
        <v>0</v>
      </c>
      <c r="DN729" s="8">
        <v>0</v>
      </c>
      <c r="DO729" s="8">
        <v>0</v>
      </c>
      <c r="DP729" s="8">
        <v>0</v>
      </c>
      <c r="DQ729" s="8">
        <v>0</v>
      </c>
      <c r="DR729" s="8">
        <v>0</v>
      </c>
      <c r="DS729" s="8">
        <v>0</v>
      </c>
      <c r="DT729" s="8">
        <v>0</v>
      </c>
      <c r="DU729" s="8">
        <v>0</v>
      </c>
      <c r="DV729" s="8">
        <v>0</v>
      </c>
      <c r="DW729" s="8">
        <v>0</v>
      </c>
      <c r="DX729" s="8">
        <v>0</v>
      </c>
      <c r="DY729" s="8">
        <v>0</v>
      </c>
      <c r="DZ729" s="8">
        <v>0</v>
      </c>
      <c r="EA729" s="8">
        <v>0</v>
      </c>
      <c r="EB729" s="8">
        <v>0</v>
      </c>
      <c r="EC729" s="8">
        <v>0</v>
      </c>
      <c r="ED729" s="20">
        <v>0</v>
      </c>
      <c r="EF729" s="9">
        <v>0</v>
      </c>
      <c r="EG729" s="9">
        <v>0</v>
      </c>
      <c r="EH729" s="9">
        <v>0</v>
      </c>
      <c r="EI729" s="9">
        <v>0</v>
      </c>
      <c r="EJ729" s="9">
        <v>0</v>
      </c>
      <c r="EK729" s="9">
        <v>0</v>
      </c>
      <c r="EL729" s="9">
        <v>0</v>
      </c>
      <c r="EM729" s="9">
        <v>0</v>
      </c>
      <c r="EN729" s="9">
        <v>0</v>
      </c>
      <c r="EO729" s="9">
        <v>0</v>
      </c>
      <c r="EP729" s="9">
        <v>0</v>
      </c>
      <c r="EQ729" s="9">
        <v>7</v>
      </c>
      <c r="ER729" s="9">
        <v>0</v>
      </c>
      <c r="ES729" s="9">
        <v>0</v>
      </c>
      <c r="ET729" s="9">
        <v>0</v>
      </c>
      <c r="EU729" s="9">
        <v>0</v>
      </c>
      <c r="EV729" s="9">
        <v>0</v>
      </c>
      <c r="EW729" s="9">
        <v>0</v>
      </c>
      <c r="EX729" s="9">
        <v>0</v>
      </c>
      <c r="EY729" s="9">
        <v>0</v>
      </c>
      <c r="EZ729" s="9">
        <v>9</v>
      </c>
      <c r="FA729" s="9">
        <v>0</v>
      </c>
      <c r="FB729" s="9">
        <v>4</v>
      </c>
      <c r="FC729" s="9">
        <v>0</v>
      </c>
      <c r="FD729" s="9">
        <v>0</v>
      </c>
      <c r="FE729" s="9">
        <v>0</v>
      </c>
      <c r="FF729">
        <v>6</v>
      </c>
    </row>
    <row r="730" spans="1:162" x14ac:dyDescent="0.2">
      <c r="A730" t="s">
        <v>941</v>
      </c>
      <c r="B730" t="s">
        <v>3172</v>
      </c>
      <c r="C730" t="s">
        <v>3</v>
      </c>
      <c r="D730" s="1">
        <v>0</v>
      </c>
      <c r="E730" s="1">
        <v>0</v>
      </c>
      <c r="F730" s="4">
        <v>0</v>
      </c>
      <c r="G730" s="4">
        <v>0</v>
      </c>
      <c r="H730" s="5">
        <v>0</v>
      </c>
      <c r="I730">
        <v>0</v>
      </c>
      <c r="J730" s="4">
        <v>0</v>
      </c>
      <c r="K730">
        <v>0</v>
      </c>
      <c r="L730" s="5">
        <v>0</v>
      </c>
      <c r="M730">
        <v>6</v>
      </c>
      <c r="N730" s="4">
        <v>0</v>
      </c>
      <c r="O730">
        <v>25</v>
      </c>
      <c r="P730" s="5">
        <v>6</v>
      </c>
      <c r="Q730">
        <v>6</v>
      </c>
      <c r="R730" s="4">
        <v>0</v>
      </c>
      <c r="S730">
        <v>18</v>
      </c>
      <c r="T730" s="5">
        <v>6</v>
      </c>
      <c r="U730">
        <v>6</v>
      </c>
      <c r="V730" s="4">
        <v>0</v>
      </c>
      <c r="W730">
        <v>8</v>
      </c>
      <c r="X730" s="5">
        <v>6</v>
      </c>
      <c r="Y730">
        <v>6</v>
      </c>
      <c r="Z730" s="4">
        <v>0</v>
      </c>
      <c r="AA730">
        <v>2</v>
      </c>
      <c r="AB730" s="5">
        <v>6</v>
      </c>
      <c r="AD730">
        <v>0</v>
      </c>
      <c r="AE730">
        <v>0</v>
      </c>
      <c r="AF730" s="4">
        <v>0</v>
      </c>
      <c r="AG730">
        <v>0</v>
      </c>
      <c r="AH730" s="5">
        <v>0</v>
      </c>
      <c r="AI730">
        <v>4</v>
      </c>
      <c r="AJ730" s="4">
        <v>0</v>
      </c>
      <c r="AK730">
        <v>0</v>
      </c>
      <c r="AL730" s="5">
        <v>4</v>
      </c>
      <c r="AM730">
        <v>6</v>
      </c>
      <c r="AN730" s="4">
        <v>0</v>
      </c>
      <c r="AO730">
        <v>25</v>
      </c>
      <c r="AP730" s="5">
        <v>6</v>
      </c>
      <c r="AQ730">
        <v>6</v>
      </c>
      <c r="AR730" s="4">
        <v>0</v>
      </c>
      <c r="AS730">
        <v>11</v>
      </c>
      <c r="AT730" s="5">
        <v>6</v>
      </c>
      <c r="AU730">
        <v>6</v>
      </c>
      <c r="AV730" s="4">
        <v>0</v>
      </c>
      <c r="AW730">
        <v>8</v>
      </c>
      <c r="AX730" s="5">
        <v>6</v>
      </c>
      <c r="AY730">
        <v>6</v>
      </c>
      <c r="AZ730" s="4">
        <v>0</v>
      </c>
      <c r="BA730">
        <v>2</v>
      </c>
      <c r="BB730" s="5">
        <v>6</v>
      </c>
      <c r="BD730">
        <v>0</v>
      </c>
      <c r="BE730">
        <v>0</v>
      </c>
      <c r="BF730" s="4">
        <v>0</v>
      </c>
      <c r="BG730">
        <v>0</v>
      </c>
      <c r="BH730" s="5">
        <v>0</v>
      </c>
      <c r="BI730">
        <v>4</v>
      </c>
      <c r="BJ730" s="4">
        <v>0</v>
      </c>
      <c r="BK730">
        <v>0</v>
      </c>
      <c r="BL730" s="5">
        <v>4</v>
      </c>
      <c r="BM730">
        <v>6</v>
      </c>
      <c r="BN730" s="4">
        <v>0</v>
      </c>
      <c r="BO730">
        <v>25</v>
      </c>
      <c r="BP730" s="5">
        <v>6</v>
      </c>
      <c r="BQ730">
        <v>6</v>
      </c>
      <c r="BR730" s="4">
        <v>0</v>
      </c>
      <c r="BS730">
        <v>11</v>
      </c>
      <c r="BT730" s="5">
        <v>6</v>
      </c>
      <c r="BU730">
        <v>6</v>
      </c>
      <c r="BV730" s="4">
        <v>0</v>
      </c>
      <c r="BW730">
        <v>8</v>
      </c>
      <c r="BX730" s="5">
        <v>6</v>
      </c>
      <c r="BY730">
        <v>6</v>
      </c>
      <c r="BZ730" s="4">
        <v>0</v>
      </c>
      <c r="CA730">
        <v>1</v>
      </c>
      <c r="CB730" s="5">
        <v>6</v>
      </c>
      <c r="CD730">
        <v>0</v>
      </c>
      <c r="CE730">
        <v>0</v>
      </c>
      <c r="CF730" s="4">
        <v>0</v>
      </c>
      <c r="CG730">
        <v>0</v>
      </c>
      <c r="CH730" s="5">
        <v>0</v>
      </c>
      <c r="CI730">
        <v>4</v>
      </c>
      <c r="CJ730" s="4">
        <v>0</v>
      </c>
      <c r="CK730">
        <v>25</v>
      </c>
      <c r="CL730" s="5">
        <v>4</v>
      </c>
      <c r="CM730">
        <v>6</v>
      </c>
      <c r="CN730" s="4">
        <v>0</v>
      </c>
      <c r="CO730">
        <v>18</v>
      </c>
      <c r="CP730" s="5">
        <v>6</v>
      </c>
      <c r="CQ730">
        <v>6</v>
      </c>
      <c r="CR730" s="4">
        <v>0</v>
      </c>
      <c r="CS730">
        <v>11</v>
      </c>
      <c r="CT730" s="5">
        <v>6</v>
      </c>
      <c r="CU730">
        <v>6</v>
      </c>
      <c r="CV730" s="4">
        <v>0</v>
      </c>
      <c r="CW730">
        <v>8</v>
      </c>
      <c r="CX730" s="5">
        <v>6</v>
      </c>
      <c r="CY730" s="21">
        <v>6</v>
      </c>
      <c r="CZ730" s="21">
        <v>0</v>
      </c>
      <c r="DA730" s="21">
        <v>5</v>
      </c>
      <c r="DB730" s="5">
        <v>6</v>
      </c>
      <c r="DD730" s="8">
        <v>0</v>
      </c>
      <c r="DE730" s="8">
        <v>0</v>
      </c>
      <c r="DF730" s="8">
        <v>0</v>
      </c>
      <c r="DG730" s="8">
        <v>0</v>
      </c>
      <c r="DH730" s="8">
        <v>0</v>
      </c>
      <c r="DI730" s="8">
        <v>0</v>
      </c>
      <c r="DJ730" s="8">
        <v>0</v>
      </c>
      <c r="DK730" s="8">
        <v>0</v>
      </c>
      <c r="DL730" s="8">
        <v>0</v>
      </c>
      <c r="DM730" s="8">
        <v>0</v>
      </c>
      <c r="DN730" s="8">
        <v>0</v>
      </c>
      <c r="DO730" s="8">
        <v>0</v>
      </c>
      <c r="DP730" s="8">
        <v>0</v>
      </c>
      <c r="DQ730" s="8">
        <v>0</v>
      </c>
      <c r="DR730" s="8">
        <v>0</v>
      </c>
      <c r="DS730" s="8">
        <v>0</v>
      </c>
      <c r="DT730" s="8">
        <v>0</v>
      </c>
      <c r="DU730" s="8">
        <v>0</v>
      </c>
      <c r="DV730" s="8">
        <v>0</v>
      </c>
      <c r="DW730" s="8">
        <v>0</v>
      </c>
      <c r="DX730" s="8">
        <v>0</v>
      </c>
      <c r="DY730" s="8">
        <v>0</v>
      </c>
      <c r="DZ730" s="8">
        <v>0</v>
      </c>
      <c r="EA730" s="8">
        <v>0</v>
      </c>
      <c r="EB730" s="8">
        <v>0</v>
      </c>
      <c r="EC730" s="8">
        <v>0</v>
      </c>
      <c r="ED730" s="20">
        <v>0</v>
      </c>
      <c r="EF730" s="9">
        <v>0</v>
      </c>
      <c r="EG730" s="9">
        <v>0</v>
      </c>
      <c r="EH730" s="9">
        <v>0</v>
      </c>
      <c r="EI730" s="9">
        <v>0</v>
      </c>
      <c r="EJ730" s="9">
        <v>0</v>
      </c>
      <c r="EK730" s="9">
        <v>0</v>
      </c>
      <c r="EL730" s="9">
        <v>0</v>
      </c>
      <c r="EM730" s="9">
        <v>0</v>
      </c>
      <c r="EN730" s="9">
        <v>0</v>
      </c>
      <c r="EO730" s="9">
        <v>0</v>
      </c>
      <c r="EP730" s="9">
        <v>25</v>
      </c>
      <c r="EQ730" s="9">
        <v>0</v>
      </c>
      <c r="ER730" s="9">
        <v>18</v>
      </c>
      <c r="ES730" s="9">
        <v>0</v>
      </c>
      <c r="ET730" s="9">
        <v>1</v>
      </c>
      <c r="EU730" s="9">
        <v>11</v>
      </c>
      <c r="EV730" s="9">
        <v>0</v>
      </c>
      <c r="EW730" s="9">
        <v>0</v>
      </c>
      <c r="EX730" s="9">
        <v>0</v>
      </c>
      <c r="EY730" s="9">
        <v>8</v>
      </c>
      <c r="EZ730" s="9">
        <v>1</v>
      </c>
      <c r="FA730" s="9">
        <v>2</v>
      </c>
      <c r="FB730" s="9">
        <v>0</v>
      </c>
      <c r="FC730" s="9">
        <v>0</v>
      </c>
      <c r="FD730" s="9">
        <v>0</v>
      </c>
      <c r="FE730" s="9">
        <v>1</v>
      </c>
      <c r="FF730">
        <v>5</v>
      </c>
    </row>
    <row r="731" spans="1:162" x14ac:dyDescent="0.2">
      <c r="A731" t="s">
        <v>962</v>
      </c>
      <c r="B731" t="s">
        <v>3173</v>
      </c>
      <c r="C731" t="s">
        <v>3</v>
      </c>
      <c r="D731" s="1">
        <v>0</v>
      </c>
      <c r="E731" s="1">
        <v>0</v>
      </c>
      <c r="F731" s="4">
        <v>0</v>
      </c>
      <c r="G731" s="4">
        <v>0</v>
      </c>
      <c r="H731" s="5">
        <v>0</v>
      </c>
      <c r="I731">
        <v>0</v>
      </c>
      <c r="J731" s="4">
        <v>0</v>
      </c>
      <c r="K731">
        <v>0</v>
      </c>
      <c r="L731" s="5">
        <v>0</v>
      </c>
      <c r="M731">
        <v>5</v>
      </c>
      <c r="N731" s="4">
        <v>0</v>
      </c>
      <c r="O731">
        <v>0</v>
      </c>
      <c r="P731" s="5">
        <v>5</v>
      </c>
      <c r="Q731">
        <v>5</v>
      </c>
      <c r="R731" s="4">
        <v>0</v>
      </c>
      <c r="S731">
        <v>0</v>
      </c>
      <c r="T731" s="5">
        <v>5</v>
      </c>
      <c r="U731">
        <v>5</v>
      </c>
      <c r="V731" s="4">
        <v>0</v>
      </c>
      <c r="W731">
        <v>4</v>
      </c>
      <c r="X731" s="5">
        <v>5</v>
      </c>
      <c r="Y731">
        <v>5</v>
      </c>
      <c r="Z731" s="4">
        <v>0</v>
      </c>
      <c r="AA731">
        <v>9</v>
      </c>
      <c r="AB731" s="5">
        <v>5</v>
      </c>
      <c r="AD731">
        <v>0</v>
      </c>
      <c r="AE731">
        <v>0</v>
      </c>
      <c r="AF731" s="4">
        <v>0</v>
      </c>
      <c r="AG731">
        <v>0</v>
      </c>
      <c r="AH731" s="5">
        <v>0</v>
      </c>
      <c r="AI731">
        <v>5</v>
      </c>
      <c r="AJ731" s="4">
        <v>0</v>
      </c>
      <c r="AK731">
        <v>0</v>
      </c>
      <c r="AL731" s="5">
        <v>5</v>
      </c>
      <c r="AM731">
        <v>5</v>
      </c>
      <c r="AN731" s="4">
        <v>0</v>
      </c>
      <c r="AO731">
        <v>0</v>
      </c>
      <c r="AP731" s="5">
        <v>5</v>
      </c>
      <c r="AQ731">
        <v>5</v>
      </c>
      <c r="AR731" s="4">
        <v>0</v>
      </c>
      <c r="AS731">
        <v>0</v>
      </c>
      <c r="AT731" s="5">
        <v>5</v>
      </c>
      <c r="AU731">
        <v>5</v>
      </c>
      <c r="AV731" s="4">
        <v>0</v>
      </c>
      <c r="AW731">
        <v>4</v>
      </c>
      <c r="AX731" s="5">
        <v>5</v>
      </c>
      <c r="AY731">
        <v>5</v>
      </c>
      <c r="AZ731" s="4">
        <v>0</v>
      </c>
      <c r="BA731">
        <v>9</v>
      </c>
      <c r="BB731" s="5">
        <v>5</v>
      </c>
      <c r="BD731">
        <v>0</v>
      </c>
      <c r="BE731">
        <v>0</v>
      </c>
      <c r="BF731" s="4">
        <v>0</v>
      </c>
      <c r="BG731">
        <v>0</v>
      </c>
      <c r="BH731" s="5">
        <v>0</v>
      </c>
      <c r="BI731">
        <v>5</v>
      </c>
      <c r="BJ731" s="4">
        <v>0</v>
      </c>
      <c r="BK731">
        <v>0</v>
      </c>
      <c r="BL731" s="5">
        <v>5</v>
      </c>
      <c r="BM731">
        <v>5</v>
      </c>
      <c r="BN731" s="4">
        <v>0</v>
      </c>
      <c r="BO731">
        <v>0</v>
      </c>
      <c r="BP731" s="5">
        <v>5</v>
      </c>
      <c r="BQ731">
        <v>5</v>
      </c>
      <c r="BR731" s="4">
        <v>0</v>
      </c>
      <c r="BS731">
        <v>3</v>
      </c>
      <c r="BT731" s="5">
        <v>5</v>
      </c>
      <c r="BU731">
        <v>5</v>
      </c>
      <c r="BV731" s="4">
        <v>0</v>
      </c>
      <c r="BW731">
        <v>7</v>
      </c>
      <c r="BX731" s="5">
        <v>5</v>
      </c>
      <c r="BY731">
        <v>5</v>
      </c>
      <c r="BZ731" s="4">
        <v>0</v>
      </c>
      <c r="CA731">
        <v>25</v>
      </c>
      <c r="CB731" s="5">
        <v>5</v>
      </c>
      <c r="CD731">
        <v>0</v>
      </c>
      <c r="CE731">
        <v>0</v>
      </c>
      <c r="CF731" s="4">
        <v>0</v>
      </c>
      <c r="CG731">
        <v>0</v>
      </c>
      <c r="CH731" s="5">
        <v>0</v>
      </c>
      <c r="CI731">
        <v>5</v>
      </c>
      <c r="CJ731" s="4">
        <v>0</v>
      </c>
      <c r="CK731">
        <v>0</v>
      </c>
      <c r="CL731" s="5">
        <v>5</v>
      </c>
      <c r="CM731">
        <v>5</v>
      </c>
      <c r="CN731" s="4">
        <v>0</v>
      </c>
      <c r="CO731">
        <v>0</v>
      </c>
      <c r="CP731" s="5">
        <v>5</v>
      </c>
      <c r="CQ731">
        <v>5</v>
      </c>
      <c r="CR731" s="4">
        <v>0</v>
      </c>
      <c r="CS731">
        <v>3</v>
      </c>
      <c r="CT731" s="5">
        <v>5</v>
      </c>
      <c r="CU731">
        <v>5</v>
      </c>
      <c r="CV731" s="4">
        <v>0</v>
      </c>
      <c r="CW731">
        <v>7</v>
      </c>
      <c r="CX731" s="5">
        <v>5</v>
      </c>
      <c r="CY731" s="21">
        <v>0</v>
      </c>
      <c r="CZ731" s="21">
        <v>0</v>
      </c>
      <c r="DA731" s="21">
        <v>25</v>
      </c>
      <c r="DB731" s="5">
        <v>0</v>
      </c>
      <c r="DD731" s="8">
        <v>0</v>
      </c>
      <c r="DE731" s="8">
        <v>0</v>
      </c>
      <c r="DF731" s="8">
        <v>0</v>
      </c>
      <c r="DG731" s="8">
        <v>0</v>
      </c>
      <c r="DH731" s="8">
        <v>0</v>
      </c>
      <c r="DI731" s="8">
        <v>0</v>
      </c>
      <c r="DJ731" s="8">
        <v>0</v>
      </c>
      <c r="DK731" s="8">
        <v>0</v>
      </c>
      <c r="DL731" s="8">
        <v>0</v>
      </c>
      <c r="DM731" s="8">
        <v>0</v>
      </c>
      <c r="DN731" s="8">
        <v>0</v>
      </c>
      <c r="DO731" s="8">
        <v>0</v>
      </c>
      <c r="DP731" s="8">
        <v>0</v>
      </c>
      <c r="DQ731" s="8">
        <v>0</v>
      </c>
      <c r="DR731" s="8">
        <v>0</v>
      </c>
      <c r="DS731" s="8">
        <v>0</v>
      </c>
      <c r="DT731" s="8">
        <v>0</v>
      </c>
      <c r="DU731" s="8">
        <v>0</v>
      </c>
      <c r="DV731" s="8">
        <v>0</v>
      </c>
      <c r="DW731" s="8">
        <v>0</v>
      </c>
      <c r="DX731" s="8">
        <v>0</v>
      </c>
      <c r="DY731" s="8">
        <v>0</v>
      </c>
      <c r="DZ731" s="8">
        <v>0</v>
      </c>
      <c r="EA731" s="8">
        <v>0</v>
      </c>
      <c r="EB731" s="8">
        <v>0</v>
      </c>
      <c r="EC731" s="8">
        <v>0</v>
      </c>
      <c r="ED731" s="20">
        <v>0</v>
      </c>
      <c r="EF731" s="9">
        <v>0</v>
      </c>
      <c r="EG731" s="9">
        <v>0</v>
      </c>
      <c r="EH731" s="9">
        <v>0</v>
      </c>
      <c r="EI731" s="9">
        <v>0</v>
      </c>
      <c r="EJ731" s="9">
        <v>0</v>
      </c>
      <c r="EK731" s="9">
        <v>0</v>
      </c>
      <c r="EL731" s="9">
        <v>0</v>
      </c>
      <c r="EM731" s="9">
        <v>0</v>
      </c>
      <c r="EN731" s="9">
        <v>0</v>
      </c>
      <c r="EO731" s="9">
        <v>0</v>
      </c>
      <c r="EP731" s="9">
        <v>0</v>
      </c>
      <c r="EQ731" s="9">
        <v>0</v>
      </c>
      <c r="ER731" s="9">
        <v>0</v>
      </c>
      <c r="ES731" s="9">
        <v>0</v>
      </c>
      <c r="ET731" s="9">
        <v>0</v>
      </c>
      <c r="EU731" s="9">
        <v>0</v>
      </c>
      <c r="EV731" s="9">
        <v>0</v>
      </c>
      <c r="EW731" s="9">
        <v>3</v>
      </c>
      <c r="EX731" s="9">
        <v>0</v>
      </c>
      <c r="EY731" s="9">
        <v>4</v>
      </c>
      <c r="EZ731" s="9">
        <v>0</v>
      </c>
      <c r="FA731" s="9">
        <v>7</v>
      </c>
      <c r="FB731" s="9">
        <v>0</v>
      </c>
      <c r="FC731" s="9">
        <v>9</v>
      </c>
      <c r="FD731" s="9">
        <v>2</v>
      </c>
      <c r="FE731" s="9">
        <v>25</v>
      </c>
      <c r="FF731">
        <v>0</v>
      </c>
    </row>
    <row r="732" spans="1:162" x14ac:dyDescent="0.2">
      <c r="A732" t="s">
        <v>2289</v>
      </c>
      <c r="B732" t="s">
        <v>3174</v>
      </c>
      <c r="C732" t="s">
        <v>3</v>
      </c>
      <c r="D732" s="1">
        <v>0</v>
      </c>
      <c r="E732" s="1">
        <v>0</v>
      </c>
      <c r="F732" s="4">
        <v>0</v>
      </c>
      <c r="G732" s="4">
        <v>0</v>
      </c>
      <c r="H732" s="5">
        <v>0</v>
      </c>
      <c r="I732">
        <v>5</v>
      </c>
      <c r="J732" s="4">
        <v>0</v>
      </c>
      <c r="K732">
        <v>0</v>
      </c>
      <c r="L732" s="5">
        <v>5</v>
      </c>
      <c r="M732">
        <v>5</v>
      </c>
      <c r="N732" s="4">
        <v>0</v>
      </c>
      <c r="O732">
        <v>16</v>
      </c>
      <c r="P732" s="5">
        <v>5</v>
      </c>
      <c r="Q732">
        <v>6</v>
      </c>
      <c r="R732" s="4">
        <v>0</v>
      </c>
      <c r="S732">
        <v>6</v>
      </c>
      <c r="T732" s="5">
        <v>6</v>
      </c>
      <c r="U732">
        <v>7</v>
      </c>
      <c r="V732" s="4">
        <v>0</v>
      </c>
      <c r="W732">
        <v>60</v>
      </c>
      <c r="X732" s="5">
        <v>7</v>
      </c>
      <c r="Y732">
        <v>7</v>
      </c>
      <c r="Z732" s="4">
        <v>0</v>
      </c>
      <c r="AA732">
        <v>74</v>
      </c>
      <c r="AB732" s="5">
        <v>7</v>
      </c>
      <c r="AD732">
        <v>0</v>
      </c>
      <c r="AE732">
        <v>0</v>
      </c>
      <c r="AF732" s="4">
        <v>0</v>
      </c>
      <c r="AG732">
        <v>0</v>
      </c>
      <c r="AH732" s="5">
        <v>0</v>
      </c>
      <c r="AI732">
        <v>5</v>
      </c>
      <c r="AJ732" s="4">
        <v>0</v>
      </c>
      <c r="AK732">
        <v>7</v>
      </c>
      <c r="AL732" s="5">
        <v>5</v>
      </c>
      <c r="AM732">
        <v>6</v>
      </c>
      <c r="AN732" s="4">
        <v>0</v>
      </c>
      <c r="AO732">
        <v>16</v>
      </c>
      <c r="AP732" s="5">
        <v>6</v>
      </c>
      <c r="AQ732">
        <v>6</v>
      </c>
      <c r="AR732" s="4">
        <v>0</v>
      </c>
      <c r="AS732">
        <v>0</v>
      </c>
      <c r="AT732" s="5">
        <v>6</v>
      </c>
      <c r="AU732">
        <v>7</v>
      </c>
      <c r="AV732" s="4">
        <v>0</v>
      </c>
      <c r="AW732">
        <v>74</v>
      </c>
      <c r="AX732" s="5">
        <v>7</v>
      </c>
      <c r="AY732">
        <v>8</v>
      </c>
      <c r="AZ732" s="4">
        <v>0</v>
      </c>
      <c r="BA732">
        <v>0</v>
      </c>
      <c r="BB732" s="5">
        <v>8</v>
      </c>
      <c r="BD732">
        <v>0</v>
      </c>
      <c r="BE732">
        <v>5</v>
      </c>
      <c r="BF732" s="4">
        <v>0</v>
      </c>
      <c r="BG732">
        <v>0</v>
      </c>
      <c r="BH732" s="5">
        <v>5</v>
      </c>
      <c r="BI732">
        <v>5</v>
      </c>
      <c r="BJ732" s="4">
        <v>0</v>
      </c>
      <c r="BK732">
        <v>7</v>
      </c>
      <c r="BL732" s="5">
        <v>5</v>
      </c>
      <c r="BM732">
        <v>6</v>
      </c>
      <c r="BN732" s="4">
        <v>0</v>
      </c>
      <c r="BO732">
        <v>16</v>
      </c>
      <c r="BP732" s="5">
        <v>6</v>
      </c>
      <c r="BQ732">
        <v>6</v>
      </c>
      <c r="BR732" s="4">
        <v>0</v>
      </c>
      <c r="BS732">
        <v>0</v>
      </c>
      <c r="BT732" s="5">
        <v>6</v>
      </c>
      <c r="BU732">
        <v>7</v>
      </c>
      <c r="BV732" s="4">
        <v>0</v>
      </c>
      <c r="BW732">
        <v>74</v>
      </c>
      <c r="BX732" s="5">
        <v>7</v>
      </c>
      <c r="BY732">
        <v>8</v>
      </c>
      <c r="BZ732" s="4">
        <v>0</v>
      </c>
      <c r="CA732">
        <v>0</v>
      </c>
      <c r="CB732" s="5">
        <v>8</v>
      </c>
      <c r="CD732">
        <v>0</v>
      </c>
      <c r="CE732">
        <v>5</v>
      </c>
      <c r="CF732" s="4">
        <v>0</v>
      </c>
      <c r="CG732">
        <v>0</v>
      </c>
      <c r="CH732" s="5">
        <v>5</v>
      </c>
      <c r="CI732">
        <v>5</v>
      </c>
      <c r="CJ732" s="4">
        <v>0</v>
      </c>
      <c r="CK732">
        <v>16</v>
      </c>
      <c r="CL732" s="5">
        <v>5</v>
      </c>
      <c r="CM732">
        <v>6</v>
      </c>
      <c r="CN732" s="4">
        <v>0</v>
      </c>
      <c r="CO732">
        <v>6</v>
      </c>
      <c r="CP732" s="5">
        <v>6</v>
      </c>
      <c r="CQ732">
        <v>7</v>
      </c>
      <c r="CR732" s="4">
        <v>0</v>
      </c>
      <c r="CS732">
        <v>11</v>
      </c>
      <c r="CT732" s="5">
        <v>7</v>
      </c>
      <c r="CU732">
        <v>6</v>
      </c>
      <c r="CV732" s="4">
        <v>0</v>
      </c>
      <c r="CW732">
        <v>74</v>
      </c>
      <c r="CX732" s="5">
        <v>6</v>
      </c>
      <c r="CY732" s="21">
        <v>0</v>
      </c>
      <c r="CZ732" s="21">
        <v>0</v>
      </c>
      <c r="DA732" s="21">
        <v>0</v>
      </c>
      <c r="DB732" s="5">
        <v>0</v>
      </c>
      <c r="DD732" s="8">
        <v>0</v>
      </c>
      <c r="DE732" s="8">
        <v>0</v>
      </c>
      <c r="DF732" s="8">
        <v>0</v>
      </c>
      <c r="DG732" s="8">
        <v>0</v>
      </c>
      <c r="DH732" s="8">
        <v>0</v>
      </c>
      <c r="DI732" s="8">
        <v>0</v>
      </c>
      <c r="DJ732" s="8">
        <v>0</v>
      </c>
      <c r="DK732" s="8">
        <v>0</v>
      </c>
      <c r="DL732" s="8">
        <v>0</v>
      </c>
      <c r="DM732" s="8">
        <v>0</v>
      </c>
      <c r="DN732" s="8">
        <v>0</v>
      </c>
      <c r="DO732" s="8">
        <v>0</v>
      </c>
      <c r="DP732" s="8">
        <v>0</v>
      </c>
      <c r="DQ732" s="8">
        <v>0</v>
      </c>
      <c r="DR732" s="8">
        <v>0</v>
      </c>
      <c r="DS732" s="8">
        <v>0</v>
      </c>
      <c r="DT732" s="8">
        <v>0</v>
      </c>
      <c r="DU732" s="8">
        <v>0</v>
      </c>
      <c r="DV732" s="8">
        <v>0</v>
      </c>
      <c r="DW732" s="8">
        <v>0</v>
      </c>
      <c r="DX732" s="8">
        <v>0</v>
      </c>
      <c r="DY732" s="8">
        <v>0</v>
      </c>
      <c r="DZ732" s="8">
        <v>0</v>
      </c>
      <c r="EA732" s="8">
        <v>0</v>
      </c>
      <c r="EB732" s="8">
        <v>0</v>
      </c>
      <c r="EC732" s="8">
        <v>0</v>
      </c>
      <c r="ED732" s="20">
        <v>0</v>
      </c>
      <c r="EF732" s="9">
        <v>0</v>
      </c>
      <c r="EG732" s="9">
        <v>0</v>
      </c>
      <c r="EH732" s="9">
        <v>0</v>
      </c>
      <c r="EI732" s="9">
        <v>0</v>
      </c>
      <c r="EJ732" s="9">
        <v>0</v>
      </c>
      <c r="EK732" s="9">
        <v>0</v>
      </c>
      <c r="EL732" s="9">
        <v>0</v>
      </c>
      <c r="EM732" s="9">
        <v>0</v>
      </c>
      <c r="EN732" s="9">
        <v>7</v>
      </c>
      <c r="EO732" s="9">
        <v>0</v>
      </c>
      <c r="EP732" s="9">
        <v>16</v>
      </c>
      <c r="EQ732" s="9">
        <v>0</v>
      </c>
      <c r="ER732" s="9">
        <v>6</v>
      </c>
      <c r="ES732" s="9">
        <v>0</v>
      </c>
      <c r="ET732" s="9">
        <v>0</v>
      </c>
      <c r="EU732" s="9">
        <v>0</v>
      </c>
      <c r="EV732" s="9">
        <v>0</v>
      </c>
      <c r="EW732" s="9">
        <v>0</v>
      </c>
      <c r="EX732" s="9">
        <v>11</v>
      </c>
      <c r="EY732" s="9">
        <v>60</v>
      </c>
      <c r="EZ732" s="9">
        <v>74</v>
      </c>
      <c r="FA732" s="9">
        <v>0</v>
      </c>
      <c r="FB732" s="9">
        <v>0</v>
      </c>
      <c r="FC732" s="9">
        <v>0</v>
      </c>
      <c r="FD732" s="9">
        <v>0</v>
      </c>
      <c r="FE732" s="9">
        <v>0</v>
      </c>
      <c r="FF732">
        <v>0</v>
      </c>
    </row>
    <row r="733" spans="1:162" x14ac:dyDescent="0.2">
      <c r="A733" t="s">
        <v>984</v>
      </c>
      <c r="B733" t="s">
        <v>3175</v>
      </c>
      <c r="C733" t="s">
        <v>3</v>
      </c>
      <c r="D733" s="1">
        <v>0</v>
      </c>
      <c r="E733" s="1">
        <v>0</v>
      </c>
      <c r="F733" s="4">
        <v>0</v>
      </c>
      <c r="G733" s="4">
        <v>0</v>
      </c>
      <c r="H733" s="5">
        <v>0</v>
      </c>
      <c r="I733">
        <v>6</v>
      </c>
      <c r="J733" s="4">
        <v>0</v>
      </c>
      <c r="K733">
        <v>0</v>
      </c>
      <c r="L733" s="5">
        <v>6</v>
      </c>
      <c r="M733">
        <v>6</v>
      </c>
      <c r="N733" s="4">
        <v>0</v>
      </c>
      <c r="O733">
        <v>0</v>
      </c>
      <c r="P733" s="5">
        <v>6</v>
      </c>
      <c r="Q733">
        <v>7</v>
      </c>
      <c r="R733" s="4">
        <v>0</v>
      </c>
      <c r="S733">
        <v>0</v>
      </c>
      <c r="T733" s="5">
        <v>7</v>
      </c>
      <c r="U733">
        <v>7</v>
      </c>
      <c r="V733" s="4">
        <v>0</v>
      </c>
      <c r="W733">
        <v>0</v>
      </c>
      <c r="X733" s="5">
        <v>7</v>
      </c>
      <c r="Y733">
        <v>6</v>
      </c>
      <c r="Z733" s="4">
        <v>0</v>
      </c>
      <c r="AA733">
        <v>0</v>
      </c>
      <c r="AB733" s="5">
        <v>6</v>
      </c>
      <c r="AD733">
        <v>0</v>
      </c>
      <c r="AE733">
        <v>0</v>
      </c>
      <c r="AF733" s="4">
        <v>0</v>
      </c>
      <c r="AG733">
        <v>0</v>
      </c>
      <c r="AH733" s="5">
        <v>0</v>
      </c>
      <c r="AI733">
        <v>6</v>
      </c>
      <c r="AJ733" s="4">
        <v>0</v>
      </c>
      <c r="AK733">
        <v>0</v>
      </c>
      <c r="AL733" s="5">
        <v>6</v>
      </c>
      <c r="AM733">
        <v>7</v>
      </c>
      <c r="AN733" s="4">
        <v>0</v>
      </c>
      <c r="AO733">
        <v>0</v>
      </c>
      <c r="AP733" s="5">
        <v>7</v>
      </c>
      <c r="AQ733">
        <v>7</v>
      </c>
      <c r="AR733" s="4">
        <v>0</v>
      </c>
      <c r="AS733">
        <v>0</v>
      </c>
      <c r="AT733" s="5">
        <v>7</v>
      </c>
      <c r="AU733">
        <v>7</v>
      </c>
      <c r="AV733" s="4">
        <v>0</v>
      </c>
      <c r="AW733">
        <v>0</v>
      </c>
      <c r="AX733" s="5">
        <v>7</v>
      </c>
      <c r="AY733">
        <v>6</v>
      </c>
      <c r="AZ733" s="4">
        <v>0</v>
      </c>
      <c r="BA733">
        <v>0</v>
      </c>
      <c r="BB733" s="5">
        <v>6</v>
      </c>
      <c r="BD733">
        <v>0</v>
      </c>
      <c r="BE733">
        <v>0</v>
      </c>
      <c r="BF733" s="4">
        <v>0</v>
      </c>
      <c r="BG733">
        <v>0</v>
      </c>
      <c r="BH733" s="5">
        <v>0</v>
      </c>
      <c r="BI733">
        <v>6</v>
      </c>
      <c r="BJ733" s="4">
        <v>0</v>
      </c>
      <c r="BK733">
        <v>0</v>
      </c>
      <c r="BL733" s="5">
        <v>6</v>
      </c>
      <c r="BM733">
        <v>7</v>
      </c>
      <c r="BN733" s="4">
        <v>0</v>
      </c>
      <c r="BO733">
        <v>0</v>
      </c>
      <c r="BP733" s="5">
        <v>7</v>
      </c>
      <c r="BQ733">
        <v>7</v>
      </c>
      <c r="BR733" s="4">
        <v>0</v>
      </c>
      <c r="BS733">
        <v>0</v>
      </c>
      <c r="BT733" s="5">
        <v>7</v>
      </c>
      <c r="BU733">
        <v>7</v>
      </c>
      <c r="BV733" s="4">
        <v>0</v>
      </c>
      <c r="BW733">
        <v>0</v>
      </c>
      <c r="BX733" s="5">
        <v>7</v>
      </c>
      <c r="BY733">
        <v>6</v>
      </c>
      <c r="BZ733" s="4">
        <v>0</v>
      </c>
      <c r="CA733">
        <v>0</v>
      </c>
      <c r="CB733" s="5">
        <v>6</v>
      </c>
      <c r="CD733">
        <v>0</v>
      </c>
      <c r="CE733">
        <v>6</v>
      </c>
      <c r="CF733" s="4">
        <v>0</v>
      </c>
      <c r="CG733">
        <v>0</v>
      </c>
      <c r="CH733" s="5">
        <v>6</v>
      </c>
      <c r="CI733">
        <v>6</v>
      </c>
      <c r="CJ733" s="4">
        <v>0</v>
      </c>
      <c r="CK733">
        <v>0</v>
      </c>
      <c r="CL733" s="5">
        <v>6</v>
      </c>
      <c r="CM733">
        <v>7</v>
      </c>
      <c r="CN733" s="4">
        <v>0</v>
      </c>
      <c r="CO733">
        <v>0</v>
      </c>
      <c r="CP733" s="5">
        <v>7</v>
      </c>
      <c r="CQ733">
        <v>7</v>
      </c>
      <c r="CR733" s="4">
        <v>0</v>
      </c>
      <c r="CS733">
        <v>0</v>
      </c>
      <c r="CT733" s="5">
        <v>7</v>
      </c>
      <c r="CU733">
        <v>7</v>
      </c>
      <c r="CV733" s="4">
        <v>0</v>
      </c>
      <c r="CW733">
        <v>0</v>
      </c>
      <c r="CX733" s="5">
        <v>7</v>
      </c>
      <c r="CY733" s="21">
        <v>6</v>
      </c>
      <c r="CZ733" s="21">
        <v>0</v>
      </c>
      <c r="DA733" s="21">
        <v>0</v>
      </c>
      <c r="DB733" s="5">
        <v>6</v>
      </c>
      <c r="DD733" s="8">
        <v>0</v>
      </c>
      <c r="DE733" s="8">
        <v>0</v>
      </c>
      <c r="DF733" s="8">
        <v>0</v>
      </c>
      <c r="DG733" s="8">
        <v>0</v>
      </c>
      <c r="DH733" s="8">
        <v>0</v>
      </c>
      <c r="DI733" s="8">
        <v>0</v>
      </c>
      <c r="DJ733" s="8">
        <v>0</v>
      </c>
      <c r="DK733" s="8">
        <v>0</v>
      </c>
      <c r="DL733" s="8">
        <v>0</v>
      </c>
      <c r="DM733" s="8">
        <v>0</v>
      </c>
      <c r="DN733" s="8">
        <v>0</v>
      </c>
      <c r="DO733" s="8">
        <v>0</v>
      </c>
      <c r="DP733" s="8">
        <v>0</v>
      </c>
      <c r="DQ733" s="8">
        <v>0</v>
      </c>
      <c r="DR733" s="8">
        <v>0</v>
      </c>
      <c r="DS733" s="8">
        <v>0</v>
      </c>
      <c r="DT733" s="8">
        <v>0</v>
      </c>
      <c r="DU733" s="8">
        <v>0</v>
      </c>
      <c r="DV733" s="8">
        <v>0</v>
      </c>
      <c r="DW733" s="8">
        <v>0</v>
      </c>
      <c r="DX733" s="8">
        <v>0</v>
      </c>
      <c r="DY733" s="8">
        <v>0</v>
      </c>
      <c r="DZ733" s="8">
        <v>0</v>
      </c>
      <c r="EA733" s="8">
        <v>0</v>
      </c>
      <c r="EB733" s="8">
        <v>0</v>
      </c>
      <c r="EC733" s="8">
        <v>0</v>
      </c>
      <c r="ED733" s="20">
        <v>0</v>
      </c>
      <c r="EF733" s="9">
        <v>0</v>
      </c>
      <c r="EG733" s="9">
        <v>0</v>
      </c>
      <c r="EH733" s="9">
        <v>0</v>
      </c>
      <c r="EI733" s="9">
        <v>0</v>
      </c>
      <c r="EJ733" s="9">
        <v>0</v>
      </c>
      <c r="EK733" s="9">
        <v>0</v>
      </c>
      <c r="EL733" s="9">
        <v>0</v>
      </c>
      <c r="EM733" s="9">
        <v>0</v>
      </c>
      <c r="EN733" s="9">
        <v>0</v>
      </c>
      <c r="EO733" s="9">
        <v>0</v>
      </c>
      <c r="EP733" s="9">
        <v>0</v>
      </c>
      <c r="EQ733" s="9">
        <v>0</v>
      </c>
      <c r="ER733" s="9">
        <v>0</v>
      </c>
      <c r="ES733" s="9">
        <v>0</v>
      </c>
      <c r="ET733" s="9">
        <v>0</v>
      </c>
      <c r="EU733" s="9">
        <v>0</v>
      </c>
      <c r="EV733" s="9">
        <v>0</v>
      </c>
      <c r="EW733" s="9">
        <v>0</v>
      </c>
      <c r="EX733" s="9">
        <v>0</v>
      </c>
      <c r="EY733" s="9">
        <v>0</v>
      </c>
      <c r="EZ733" s="9">
        <v>0</v>
      </c>
      <c r="FA733" s="9">
        <v>0</v>
      </c>
      <c r="FB733" s="9">
        <v>0</v>
      </c>
      <c r="FC733" s="9">
        <v>0</v>
      </c>
      <c r="FD733" s="9">
        <v>0</v>
      </c>
      <c r="FE733" s="9">
        <v>0</v>
      </c>
      <c r="FF733">
        <v>0</v>
      </c>
    </row>
    <row r="734" spans="1:162" x14ac:dyDescent="0.2">
      <c r="A734" t="s">
        <v>981</v>
      </c>
      <c r="B734" t="s">
        <v>3176</v>
      </c>
      <c r="C734" t="s">
        <v>4599</v>
      </c>
      <c r="D734" s="1">
        <v>0</v>
      </c>
      <c r="E734" s="1">
        <v>0</v>
      </c>
      <c r="F734" s="4">
        <v>0</v>
      </c>
      <c r="G734" s="4">
        <v>0</v>
      </c>
      <c r="H734" s="5">
        <v>0</v>
      </c>
      <c r="I734">
        <v>0</v>
      </c>
      <c r="J734" s="4">
        <v>0</v>
      </c>
      <c r="K734">
        <v>0</v>
      </c>
      <c r="L734" s="5">
        <v>0</v>
      </c>
      <c r="M734">
        <v>5</v>
      </c>
      <c r="N734" s="4">
        <v>0</v>
      </c>
      <c r="O734">
        <v>0</v>
      </c>
      <c r="P734" s="5">
        <v>5</v>
      </c>
      <c r="Q734">
        <v>5</v>
      </c>
      <c r="R734" s="4">
        <v>0</v>
      </c>
      <c r="S734">
        <v>0</v>
      </c>
      <c r="T734" s="5">
        <v>5</v>
      </c>
      <c r="U734">
        <v>6</v>
      </c>
      <c r="V734" s="4">
        <v>0</v>
      </c>
      <c r="W734">
        <v>0</v>
      </c>
      <c r="X734" s="5">
        <v>6</v>
      </c>
      <c r="Y734">
        <v>6</v>
      </c>
      <c r="Z734" s="4">
        <v>0</v>
      </c>
      <c r="AA734">
        <v>4</v>
      </c>
      <c r="AB734" s="5">
        <v>6</v>
      </c>
      <c r="AD734">
        <v>0</v>
      </c>
      <c r="AE734">
        <v>0</v>
      </c>
      <c r="AF734" s="4">
        <v>0</v>
      </c>
      <c r="AG734">
        <v>0</v>
      </c>
      <c r="AH734" s="5">
        <v>0</v>
      </c>
      <c r="AI734">
        <v>5</v>
      </c>
      <c r="AJ734" s="4">
        <v>0</v>
      </c>
      <c r="AK734">
        <v>0</v>
      </c>
      <c r="AL734" s="5">
        <v>5</v>
      </c>
      <c r="AM734">
        <v>5</v>
      </c>
      <c r="AN734" s="4">
        <v>0</v>
      </c>
      <c r="AO734">
        <v>0</v>
      </c>
      <c r="AP734" s="5">
        <v>5</v>
      </c>
      <c r="AQ734">
        <v>5</v>
      </c>
      <c r="AR734" s="4">
        <v>0</v>
      </c>
      <c r="AS734">
        <v>0</v>
      </c>
      <c r="AT734" s="5">
        <v>5</v>
      </c>
      <c r="AU734">
        <v>6</v>
      </c>
      <c r="AV734" s="4">
        <v>0</v>
      </c>
      <c r="AW734">
        <v>0</v>
      </c>
      <c r="AX734" s="5">
        <v>6</v>
      </c>
      <c r="AY734">
        <v>6</v>
      </c>
      <c r="AZ734" s="4">
        <v>0</v>
      </c>
      <c r="BA734">
        <v>4</v>
      </c>
      <c r="BB734" s="5">
        <v>6</v>
      </c>
      <c r="BD734">
        <v>0</v>
      </c>
      <c r="BE734">
        <v>0</v>
      </c>
      <c r="BF734" s="4">
        <v>0</v>
      </c>
      <c r="BG734">
        <v>0</v>
      </c>
      <c r="BH734" s="5">
        <v>0</v>
      </c>
      <c r="BI734">
        <v>5</v>
      </c>
      <c r="BJ734" s="4">
        <v>0</v>
      </c>
      <c r="BK734">
        <v>0</v>
      </c>
      <c r="BL734" s="5">
        <v>5</v>
      </c>
      <c r="BM734">
        <v>5</v>
      </c>
      <c r="BN734" s="4">
        <v>0</v>
      </c>
      <c r="BO734">
        <v>0</v>
      </c>
      <c r="BP734" s="5">
        <v>5</v>
      </c>
      <c r="BQ734">
        <v>6</v>
      </c>
      <c r="BR734" s="4">
        <v>0</v>
      </c>
      <c r="BS734">
        <v>0</v>
      </c>
      <c r="BT734" s="5">
        <v>6</v>
      </c>
      <c r="BU734">
        <v>6</v>
      </c>
      <c r="BV734" s="4">
        <v>0</v>
      </c>
      <c r="BW734">
        <v>4</v>
      </c>
      <c r="BX734" s="5">
        <v>6</v>
      </c>
      <c r="BY734">
        <v>6</v>
      </c>
      <c r="BZ734" s="4">
        <v>0</v>
      </c>
      <c r="CA734">
        <v>4</v>
      </c>
      <c r="CB734" s="5">
        <v>6</v>
      </c>
      <c r="CD734">
        <v>0</v>
      </c>
      <c r="CE734">
        <v>0</v>
      </c>
      <c r="CF734" s="4">
        <v>0</v>
      </c>
      <c r="CG734">
        <v>0</v>
      </c>
      <c r="CH734" s="5">
        <v>0</v>
      </c>
      <c r="CI734">
        <v>5</v>
      </c>
      <c r="CJ734" s="4">
        <v>0</v>
      </c>
      <c r="CK734">
        <v>0</v>
      </c>
      <c r="CL734" s="5">
        <v>5</v>
      </c>
      <c r="CM734">
        <v>5</v>
      </c>
      <c r="CN734" s="4">
        <v>0</v>
      </c>
      <c r="CO734">
        <v>0</v>
      </c>
      <c r="CP734" s="5">
        <v>5</v>
      </c>
      <c r="CQ734">
        <v>6</v>
      </c>
      <c r="CR734" s="4">
        <v>0</v>
      </c>
      <c r="CS734">
        <v>0</v>
      </c>
      <c r="CT734" s="5">
        <v>6</v>
      </c>
      <c r="CU734">
        <v>6</v>
      </c>
      <c r="CV734" s="4">
        <v>0</v>
      </c>
      <c r="CW734">
        <v>4</v>
      </c>
      <c r="CX734" s="5">
        <v>6</v>
      </c>
      <c r="CY734" s="21">
        <v>6</v>
      </c>
      <c r="CZ734" s="21">
        <v>0</v>
      </c>
      <c r="DA734" s="21">
        <v>4</v>
      </c>
      <c r="DB734" s="5">
        <v>6</v>
      </c>
      <c r="DD734" s="8">
        <v>0</v>
      </c>
      <c r="DE734" s="8">
        <v>0</v>
      </c>
      <c r="DF734" s="8">
        <v>0</v>
      </c>
      <c r="DG734" s="8">
        <v>0</v>
      </c>
      <c r="DH734" s="8">
        <v>0</v>
      </c>
      <c r="DI734" s="8">
        <v>0</v>
      </c>
      <c r="DJ734" s="8">
        <v>0</v>
      </c>
      <c r="DK734" s="8">
        <v>0</v>
      </c>
      <c r="DL734" s="8">
        <v>0</v>
      </c>
      <c r="DM734" s="8">
        <v>0</v>
      </c>
      <c r="DN734" s="8">
        <v>0</v>
      </c>
      <c r="DO734" s="8">
        <v>0</v>
      </c>
      <c r="DP734" s="8">
        <v>0</v>
      </c>
      <c r="DQ734" s="8">
        <v>0</v>
      </c>
      <c r="DR734" s="8">
        <v>0</v>
      </c>
      <c r="DS734" s="8">
        <v>0</v>
      </c>
      <c r="DT734" s="8">
        <v>0</v>
      </c>
      <c r="DU734" s="8">
        <v>0</v>
      </c>
      <c r="DV734" s="8">
        <v>0</v>
      </c>
      <c r="DW734" s="8">
        <v>0</v>
      </c>
      <c r="DX734" s="8">
        <v>0</v>
      </c>
      <c r="DY734" s="8">
        <v>0</v>
      </c>
      <c r="DZ734" s="8">
        <v>0</v>
      </c>
      <c r="EA734" s="8">
        <v>0</v>
      </c>
      <c r="EB734" s="8">
        <v>0</v>
      </c>
      <c r="EC734" s="8">
        <v>0</v>
      </c>
      <c r="ED734" s="20">
        <v>0</v>
      </c>
      <c r="EF734" s="9">
        <v>0</v>
      </c>
      <c r="EG734" s="9">
        <v>0</v>
      </c>
      <c r="EH734" s="9">
        <v>0</v>
      </c>
      <c r="EI734" s="9">
        <v>0</v>
      </c>
      <c r="EJ734" s="9">
        <v>0</v>
      </c>
      <c r="EK734" s="9">
        <v>0</v>
      </c>
      <c r="EL734" s="9">
        <v>0</v>
      </c>
      <c r="EM734" s="9">
        <v>0</v>
      </c>
      <c r="EN734" s="9">
        <v>0</v>
      </c>
      <c r="EO734" s="9">
        <v>0</v>
      </c>
      <c r="EP734" s="9">
        <v>0</v>
      </c>
      <c r="EQ734" s="9">
        <v>0</v>
      </c>
      <c r="ER734" s="9">
        <v>0</v>
      </c>
      <c r="ES734" s="9">
        <v>0</v>
      </c>
      <c r="ET734" s="9">
        <v>0</v>
      </c>
      <c r="EU734" s="9">
        <v>0</v>
      </c>
      <c r="EV734" s="9">
        <v>0</v>
      </c>
      <c r="EW734" s="9">
        <v>0</v>
      </c>
      <c r="EX734" s="9">
        <v>0</v>
      </c>
      <c r="EY734" s="9">
        <v>0</v>
      </c>
      <c r="EZ734" s="9">
        <v>0</v>
      </c>
      <c r="FA734" s="9">
        <v>4</v>
      </c>
      <c r="FB734" s="9">
        <v>0</v>
      </c>
      <c r="FC734" s="9">
        <v>4</v>
      </c>
      <c r="FD734" s="9">
        <v>0</v>
      </c>
      <c r="FE734" s="9">
        <v>3</v>
      </c>
      <c r="FF734">
        <v>3</v>
      </c>
    </row>
    <row r="735" spans="1:162" x14ac:dyDescent="0.2">
      <c r="A735" t="s">
        <v>975</v>
      </c>
      <c r="B735" t="s">
        <v>3177</v>
      </c>
      <c r="C735" t="s">
        <v>4599</v>
      </c>
      <c r="D735" s="1">
        <v>0</v>
      </c>
      <c r="E735" s="1">
        <v>0</v>
      </c>
      <c r="F735" s="4">
        <v>0</v>
      </c>
      <c r="G735" s="4">
        <v>0</v>
      </c>
      <c r="H735" s="5">
        <v>0</v>
      </c>
      <c r="I735">
        <v>0</v>
      </c>
      <c r="J735" s="4">
        <v>0</v>
      </c>
      <c r="K735">
        <v>0</v>
      </c>
      <c r="L735" s="5">
        <v>0</v>
      </c>
      <c r="M735">
        <v>5</v>
      </c>
      <c r="N735" s="4">
        <v>0</v>
      </c>
      <c r="O735">
        <v>0</v>
      </c>
      <c r="P735" s="5">
        <v>5</v>
      </c>
      <c r="Q735">
        <v>5</v>
      </c>
      <c r="R735" s="4">
        <v>0</v>
      </c>
      <c r="S735">
        <v>0</v>
      </c>
      <c r="T735" s="5">
        <v>5</v>
      </c>
      <c r="U735">
        <v>5</v>
      </c>
      <c r="V735" s="4">
        <v>0</v>
      </c>
      <c r="W735">
        <v>0</v>
      </c>
      <c r="X735" s="5">
        <v>5</v>
      </c>
      <c r="Y735">
        <v>5</v>
      </c>
      <c r="Z735" s="4">
        <v>0</v>
      </c>
      <c r="AA735">
        <v>1</v>
      </c>
      <c r="AB735" s="5">
        <v>5</v>
      </c>
      <c r="AD735">
        <v>0</v>
      </c>
      <c r="AE735">
        <v>0</v>
      </c>
      <c r="AF735" s="4">
        <v>0</v>
      </c>
      <c r="AG735">
        <v>0</v>
      </c>
      <c r="AH735" s="5">
        <v>0</v>
      </c>
      <c r="AI735">
        <v>5</v>
      </c>
      <c r="AJ735" s="4">
        <v>0</v>
      </c>
      <c r="AK735">
        <v>0</v>
      </c>
      <c r="AL735" s="5">
        <v>5</v>
      </c>
      <c r="AM735">
        <v>5</v>
      </c>
      <c r="AN735" s="4">
        <v>0</v>
      </c>
      <c r="AO735">
        <v>0</v>
      </c>
      <c r="AP735" s="5">
        <v>5</v>
      </c>
      <c r="AQ735">
        <v>5</v>
      </c>
      <c r="AR735" s="4">
        <v>0</v>
      </c>
      <c r="AS735">
        <v>0</v>
      </c>
      <c r="AT735" s="5">
        <v>5</v>
      </c>
      <c r="AU735">
        <v>5</v>
      </c>
      <c r="AV735" s="4">
        <v>0</v>
      </c>
      <c r="AW735">
        <v>0</v>
      </c>
      <c r="AX735" s="5">
        <v>5</v>
      </c>
      <c r="AY735">
        <v>5</v>
      </c>
      <c r="AZ735" s="4">
        <v>0</v>
      </c>
      <c r="BA735">
        <v>1</v>
      </c>
      <c r="BB735" s="5">
        <v>5</v>
      </c>
      <c r="BD735">
        <v>0</v>
      </c>
      <c r="BE735">
        <v>0</v>
      </c>
      <c r="BF735" s="4">
        <v>0</v>
      </c>
      <c r="BG735">
        <v>0</v>
      </c>
      <c r="BH735" s="5">
        <v>0</v>
      </c>
      <c r="BI735">
        <v>5</v>
      </c>
      <c r="BJ735" s="4">
        <v>0</v>
      </c>
      <c r="BK735">
        <v>0</v>
      </c>
      <c r="BL735" s="5">
        <v>5</v>
      </c>
      <c r="BM735">
        <v>5</v>
      </c>
      <c r="BN735" s="4">
        <v>0</v>
      </c>
      <c r="BO735">
        <v>0</v>
      </c>
      <c r="BP735" s="5">
        <v>5</v>
      </c>
      <c r="BQ735">
        <v>5</v>
      </c>
      <c r="BR735" s="4">
        <v>0</v>
      </c>
      <c r="BS735">
        <v>0</v>
      </c>
      <c r="BT735" s="5">
        <v>5</v>
      </c>
      <c r="BU735">
        <v>5</v>
      </c>
      <c r="BV735" s="4">
        <v>0</v>
      </c>
      <c r="BW735">
        <v>0</v>
      </c>
      <c r="BX735" s="5">
        <v>5</v>
      </c>
      <c r="BY735">
        <v>5</v>
      </c>
      <c r="BZ735" s="4">
        <v>0</v>
      </c>
      <c r="CA735">
        <v>1</v>
      </c>
      <c r="CB735" s="5">
        <v>5</v>
      </c>
      <c r="CD735">
        <v>0</v>
      </c>
      <c r="CE735">
        <v>0</v>
      </c>
      <c r="CF735" s="4">
        <v>0</v>
      </c>
      <c r="CG735">
        <v>0</v>
      </c>
      <c r="CH735" s="5">
        <v>0</v>
      </c>
      <c r="CI735">
        <v>5</v>
      </c>
      <c r="CJ735" s="4">
        <v>0</v>
      </c>
      <c r="CK735">
        <v>0</v>
      </c>
      <c r="CL735" s="5">
        <v>5</v>
      </c>
      <c r="CM735">
        <v>5</v>
      </c>
      <c r="CN735" s="4">
        <v>0</v>
      </c>
      <c r="CO735">
        <v>0</v>
      </c>
      <c r="CP735" s="5">
        <v>5</v>
      </c>
      <c r="CQ735">
        <v>5</v>
      </c>
      <c r="CR735" s="4">
        <v>0</v>
      </c>
      <c r="CS735">
        <v>0</v>
      </c>
      <c r="CT735" s="5">
        <v>5</v>
      </c>
      <c r="CU735">
        <v>5</v>
      </c>
      <c r="CV735" s="4">
        <v>0</v>
      </c>
      <c r="CW735">
        <v>1</v>
      </c>
      <c r="CX735" s="5">
        <v>5</v>
      </c>
      <c r="CY735" s="21">
        <v>5</v>
      </c>
      <c r="CZ735" s="21">
        <v>0</v>
      </c>
      <c r="DA735" s="21">
        <v>0</v>
      </c>
      <c r="DB735" s="5">
        <v>5</v>
      </c>
      <c r="DD735" s="8">
        <v>0</v>
      </c>
      <c r="DE735" s="8">
        <v>0</v>
      </c>
      <c r="DF735" s="8">
        <v>0</v>
      </c>
      <c r="DG735" s="8">
        <v>0</v>
      </c>
      <c r="DH735" s="8">
        <v>0</v>
      </c>
      <c r="DI735" s="8">
        <v>0</v>
      </c>
      <c r="DJ735" s="8">
        <v>0</v>
      </c>
      <c r="DK735" s="8">
        <v>0</v>
      </c>
      <c r="DL735" s="8">
        <v>0</v>
      </c>
      <c r="DM735" s="8">
        <v>0</v>
      </c>
      <c r="DN735" s="8">
        <v>0</v>
      </c>
      <c r="DO735" s="8">
        <v>0</v>
      </c>
      <c r="DP735" s="8">
        <v>0</v>
      </c>
      <c r="DQ735" s="8">
        <v>0</v>
      </c>
      <c r="DR735" s="8">
        <v>0</v>
      </c>
      <c r="DS735" s="8">
        <v>0</v>
      </c>
      <c r="DT735" s="8">
        <v>0</v>
      </c>
      <c r="DU735" s="8">
        <v>0</v>
      </c>
      <c r="DV735" s="8">
        <v>0</v>
      </c>
      <c r="DW735" s="8">
        <v>0</v>
      </c>
      <c r="DX735" s="8">
        <v>0</v>
      </c>
      <c r="DY735" s="8">
        <v>0</v>
      </c>
      <c r="DZ735" s="8">
        <v>0</v>
      </c>
      <c r="EA735" s="8">
        <v>0</v>
      </c>
      <c r="EB735" s="8">
        <v>0</v>
      </c>
      <c r="EC735" s="8">
        <v>0</v>
      </c>
      <c r="ED735" s="20">
        <v>0</v>
      </c>
      <c r="EF735" s="9">
        <v>0</v>
      </c>
      <c r="EG735" s="9">
        <v>0</v>
      </c>
      <c r="EH735" s="9">
        <v>0</v>
      </c>
      <c r="EI735" s="9">
        <v>0</v>
      </c>
      <c r="EJ735" s="9">
        <v>0</v>
      </c>
      <c r="EK735" s="9">
        <v>0</v>
      </c>
      <c r="EL735" s="9">
        <v>0</v>
      </c>
      <c r="EM735" s="9">
        <v>0</v>
      </c>
      <c r="EN735" s="9">
        <v>0</v>
      </c>
      <c r="EO735" s="9">
        <v>0</v>
      </c>
      <c r="EP735" s="9">
        <v>0</v>
      </c>
      <c r="EQ735" s="9">
        <v>0</v>
      </c>
      <c r="ER735" s="9">
        <v>0</v>
      </c>
      <c r="ES735" s="9">
        <v>0</v>
      </c>
      <c r="ET735" s="9">
        <v>0</v>
      </c>
      <c r="EU735" s="9">
        <v>0</v>
      </c>
      <c r="EV735" s="9">
        <v>0</v>
      </c>
      <c r="EW735" s="9">
        <v>0</v>
      </c>
      <c r="EX735" s="9">
        <v>0</v>
      </c>
      <c r="EY735" s="9">
        <v>0</v>
      </c>
      <c r="EZ735" s="9">
        <v>0</v>
      </c>
      <c r="FA735" s="9">
        <v>0</v>
      </c>
      <c r="FB735" s="9">
        <v>1</v>
      </c>
      <c r="FC735" s="9">
        <v>0</v>
      </c>
      <c r="FD735" s="9">
        <v>0</v>
      </c>
      <c r="FE735" s="9">
        <v>0</v>
      </c>
      <c r="FF735">
        <v>0</v>
      </c>
    </row>
    <row r="736" spans="1:162" x14ac:dyDescent="0.2">
      <c r="A736" t="s">
        <v>983</v>
      </c>
      <c r="B736" t="s">
        <v>3178</v>
      </c>
      <c r="C736" t="s">
        <v>3</v>
      </c>
      <c r="D736" s="1">
        <v>0</v>
      </c>
      <c r="E736" s="1">
        <v>0</v>
      </c>
      <c r="F736" s="4">
        <v>0</v>
      </c>
      <c r="G736" s="4">
        <v>0</v>
      </c>
      <c r="H736" s="5">
        <v>0</v>
      </c>
      <c r="I736">
        <v>4</v>
      </c>
      <c r="J736" s="4">
        <v>0</v>
      </c>
      <c r="K736">
        <v>0</v>
      </c>
      <c r="L736" s="5">
        <v>4</v>
      </c>
      <c r="M736">
        <v>4</v>
      </c>
      <c r="N736" s="4">
        <v>0</v>
      </c>
      <c r="O736">
        <v>0</v>
      </c>
      <c r="P736" s="5">
        <v>4</v>
      </c>
      <c r="Q736">
        <v>0</v>
      </c>
      <c r="R736" s="4">
        <v>0</v>
      </c>
      <c r="S736">
        <v>47</v>
      </c>
      <c r="T736" s="5">
        <v>0</v>
      </c>
      <c r="U736">
        <v>0</v>
      </c>
      <c r="V736" s="4">
        <v>0</v>
      </c>
      <c r="W736">
        <v>0</v>
      </c>
      <c r="X736" s="5">
        <v>0</v>
      </c>
      <c r="Y736">
        <v>0</v>
      </c>
      <c r="Z736" s="4">
        <v>0</v>
      </c>
      <c r="AA736">
        <v>0</v>
      </c>
      <c r="AB736" s="5">
        <v>0</v>
      </c>
      <c r="AD736">
        <v>0</v>
      </c>
      <c r="AE736">
        <v>0</v>
      </c>
      <c r="AF736" s="4">
        <v>0</v>
      </c>
      <c r="AG736">
        <v>0</v>
      </c>
      <c r="AH736" s="5">
        <v>0</v>
      </c>
      <c r="AI736">
        <v>4</v>
      </c>
      <c r="AJ736" s="4">
        <v>0</v>
      </c>
      <c r="AK736">
        <v>0</v>
      </c>
      <c r="AL736" s="5">
        <v>4</v>
      </c>
      <c r="AM736">
        <v>4</v>
      </c>
      <c r="AN736" s="4">
        <v>0</v>
      </c>
      <c r="AO736">
        <v>47</v>
      </c>
      <c r="AP736" s="5">
        <v>4</v>
      </c>
      <c r="AQ736">
        <v>0</v>
      </c>
      <c r="AR736" s="4">
        <v>0</v>
      </c>
      <c r="AS736">
        <v>0</v>
      </c>
      <c r="AT736" s="5">
        <v>0</v>
      </c>
      <c r="AU736">
        <v>0</v>
      </c>
      <c r="AV736" s="4">
        <v>0</v>
      </c>
      <c r="AW736">
        <v>0</v>
      </c>
      <c r="AX736" s="5">
        <v>0</v>
      </c>
      <c r="AY736">
        <v>0</v>
      </c>
      <c r="AZ736" s="4">
        <v>0</v>
      </c>
      <c r="BA736">
        <v>0</v>
      </c>
      <c r="BB736" s="5">
        <v>0</v>
      </c>
      <c r="BD736">
        <v>0</v>
      </c>
      <c r="BE736">
        <v>0</v>
      </c>
      <c r="BF736" s="4">
        <v>0</v>
      </c>
      <c r="BG736">
        <v>0</v>
      </c>
      <c r="BH736" s="5">
        <v>0</v>
      </c>
      <c r="BI736">
        <v>4</v>
      </c>
      <c r="BJ736" s="4">
        <v>0</v>
      </c>
      <c r="BK736">
        <v>0</v>
      </c>
      <c r="BL736" s="5">
        <v>4</v>
      </c>
      <c r="BM736">
        <v>4</v>
      </c>
      <c r="BN736" s="4">
        <v>0</v>
      </c>
      <c r="BO736">
        <v>47</v>
      </c>
      <c r="BP736" s="5">
        <v>4</v>
      </c>
      <c r="BQ736">
        <v>0</v>
      </c>
      <c r="BR736" s="4">
        <v>0</v>
      </c>
      <c r="BS736">
        <v>0</v>
      </c>
      <c r="BT736" s="5">
        <v>0</v>
      </c>
      <c r="BU736">
        <v>0</v>
      </c>
      <c r="BV736" s="4">
        <v>0</v>
      </c>
      <c r="BW736">
        <v>0</v>
      </c>
      <c r="BX736" s="5">
        <v>0</v>
      </c>
      <c r="BY736">
        <v>0</v>
      </c>
      <c r="BZ736" s="4">
        <v>0</v>
      </c>
      <c r="CA736">
        <v>0</v>
      </c>
      <c r="CB736" s="5">
        <v>0</v>
      </c>
      <c r="CD736">
        <v>0</v>
      </c>
      <c r="CE736">
        <v>0</v>
      </c>
      <c r="CF736" s="4">
        <v>0</v>
      </c>
      <c r="CG736">
        <v>0</v>
      </c>
      <c r="CH736" s="5">
        <v>0</v>
      </c>
      <c r="CI736">
        <v>4</v>
      </c>
      <c r="CJ736" s="4">
        <v>0</v>
      </c>
      <c r="CK736">
        <v>0</v>
      </c>
      <c r="CL736" s="5">
        <v>4</v>
      </c>
      <c r="CM736">
        <v>4</v>
      </c>
      <c r="CN736" s="4">
        <v>0</v>
      </c>
      <c r="CO736">
        <v>47</v>
      </c>
      <c r="CP736" s="5">
        <v>4</v>
      </c>
      <c r="CQ736">
        <v>0</v>
      </c>
      <c r="CR736" s="4">
        <v>0</v>
      </c>
      <c r="CS736">
        <v>0</v>
      </c>
      <c r="CT736" s="5">
        <v>0</v>
      </c>
      <c r="CU736">
        <v>0</v>
      </c>
      <c r="CV736" s="4">
        <v>0</v>
      </c>
      <c r="CW736">
        <v>0</v>
      </c>
      <c r="CX736" s="5">
        <v>0</v>
      </c>
      <c r="CY736" s="21">
        <v>0</v>
      </c>
      <c r="CZ736" s="21">
        <v>0</v>
      </c>
      <c r="DA736" s="21">
        <v>0</v>
      </c>
      <c r="DB736" s="5">
        <v>0</v>
      </c>
      <c r="DD736" s="8">
        <v>0</v>
      </c>
      <c r="DE736" s="8">
        <v>0</v>
      </c>
      <c r="DF736" s="8">
        <v>0</v>
      </c>
      <c r="DG736" s="8">
        <v>0</v>
      </c>
      <c r="DH736" s="8">
        <v>0</v>
      </c>
      <c r="DI736" s="8">
        <v>0</v>
      </c>
      <c r="DJ736" s="8">
        <v>0</v>
      </c>
      <c r="DK736" s="8">
        <v>0</v>
      </c>
      <c r="DL736" s="8">
        <v>0</v>
      </c>
      <c r="DM736" s="8">
        <v>0</v>
      </c>
      <c r="DN736" s="8">
        <v>0</v>
      </c>
      <c r="DO736" s="8">
        <v>0</v>
      </c>
      <c r="DP736" s="8">
        <v>0</v>
      </c>
      <c r="DQ736" s="8">
        <v>0</v>
      </c>
      <c r="DR736" s="8">
        <v>0</v>
      </c>
      <c r="DS736" s="8">
        <v>0</v>
      </c>
      <c r="DT736" s="8">
        <v>0</v>
      </c>
      <c r="DU736" s="8">
        <v>0</v>
      </c>
      <c r="DV736" s="8">
        <v>0</v>
      </c>
      <c r="DW736" s="8">
        <v>0</v>
      </c>
      <c r="DX736" s="8">
        <v>0</v>
      </c>
      <c r="DY736" s="8">
        <v>0</v>
      </c>
      <c r="DZ736" s="8">
        <v>0</v>
      </c>
      <c r="EA736" s="8">
        <v>0</v>
      </c>
      <c r="EB736" s="8">
        <v>0</v>
      </c>
      <c r="EC736" s="8">
        <v>0</v>
      </c>
      <c r="ED736" s="20">
        <v>0</v>
      </c>
      <c r="EF736" s="9">
        <v>0</v>
      </c>
      <c r="EG736" s="9">
        <v>0</v>
      </c>
      <c r="EH736" s="9">
        <v>0</v>
      </c>
      <c r="EI736" s="9">
        <v>0</v>
      </c>
      <c r="EJ736" s="9">
        <v>0</v>
      </c>
      <c r="EK736" s="9">
        <v>0</v>
      </c>
      <c r="EL736" s="9">
        <v>0</v>
      </c>
      <c r="EM736" s="9">
        <v>0</v>
      </c>
      <c r="EN736" s="9">
        <v>0</v>
      </c>
      <c r="EO736" s="9">
        <v>0</v>
      </c>
      <c r="EP736" s="9">
        <v>0</v>
      </c>
      <c r="EQ736" s="9">
        <v>0</v>
      </c>
      <c r="ER736" s="9">
        <v>47</v>
      </c>
      <c r="ES736" s="9">
        <v>0</v>
      </c>
      <c r="ET736" s="9">
        <v>0</v>
      </c>
      <c r="EU736" s="9">
        <v>0</v>
      </c>
      <c r="EV736" s="9">
        <v>0</v>
      </c>
      <c r="EW736" s="9">
        <v>0</v>
      </c>
      <c r="EX736" s="9">
        <v>0</v>
      </c>
      <c r="EY736" s="9">
        <v>0</v>
      </c>
      <c r="EZ736" s="9">
        <v>0</v>
      </c>
      <c r="FA736" s="9">
        <v>0</v>
      </c>
      <c r="FB736" s="9">
        <v>0</v>
      </c>
      <c r="FC736" s="9">
        <v>0</v>
      </c>
      <c r="FD736" s="9">
        <v>0</v>
      </c>
      <c r="FE736" s="9">
        <v>0</v>
      </c>
      <c r="FF736">
        <v>0</v>
      </c>
    </row>
    <row r="737" spans="1:162" x14ac:dyDescent="0.2">
      <c r="A737" t="s">
        <v>930</v>
      </c>
      <c r="B737" t="s">
        <v>3179</v>
      </c>
      <c r="C737" t="s">
        <v>3</v>
      </c>
      <c r="D737" s="1">
        <v>0</v>
      </c>
      <c r="E737" s="1">
        <v>0</v>
      </c>
      <c r="F737" s="4">
        <v>0</v>
      </c>
      <c r="G737" s="4">
        <v>0</v>
      </c>
      <c r="H737" s="5">
        <v>0</v>
      </c>
      <c r="I737">
        <v>6</v>
      </c>
      <c r="J737" s="4">
        <v>0</v>
      </c>
      <c r="K737">
        <v>0</v>
      </c>
      <c r="L737" s="5">
        <v>6</v>
      </c>
      <c r="M737">
        <v>6</v>
      </c>
      <c r="N737" s="4">
        <v>0</v>
      </c>
      <c r="O737">
        <v>4</v>
      </c>
      <c r="P737" s="5">
        <v>6</v>
      </c>
      <c r="Q737">
        <v>6</v>
      </c>
      <c r="R737" s="4">
        <v>0</v>
      </c>
      <c r="S737">
        <v>17</v>
      </c>
      <c r="T737" s="5">
        <v>6</v>
      </c>
      <c r="U737">
        <v>6</v>
      </c>
      <c r="V737" s="4">
        <v>0</v>
      </c>
      <c r="W737">
        <v>3</v>
      </c>
      <c r="X737" s="5">
        <v>6</v>
      </c>
      <c r="Y737">
        <v>6</v>
      </c>
      <c r="Z737" s="4">
        <v>0</v>
      </c>
      <c r="AA737">
        <v>2</v>
      </c>
      <c r="AB737" s="5">
        <v>6</v>
      </c>
      <c r="AD737">
        <v>0</v>
      </c>
      <c r="AE737">
        <v>0</v>
      </c>
      <c r="AF737" s="4">
        <v>0</v>
      </c>
      <c r="AG737">
        <v>0</v>
      </c>
      <c r="AH737" s="5">
        <v>0</v>
      </c>
      <c r="AI737">
        <v>6</v>
      </c>
      <c r="AJ737" s="4">
        <v>0</v>
      </c>
      <c r="AK737">
        <v>0</v>
      </c>
      <c r="AL737" s="5">
        <v>6</v>
      </c>
      <c r="AM737">
        <v>6</v>
      </c>
      <c r="AN737" s="4">
        <v>0</v>
      </c>
      <c r="AO737">
        <v>4</v>
      </c>
      <c r="AP737" s="5">
        <v>6</v>
      </c>
      <c r="AQ737">
        <v>6</v>
      </c>
      <c r="AR737" s="4">
        <v>0</v>
      </c>
      <c r="AS737">
        <v>17</v>
      </c>
      <c r="AT737" s="5">
        <v>6</v>
      </c>
      <c r="AU737">
        <v>6</v>
      </c>
      <c r="AV737" s="4">
        <v>0</v>
      </c>
      <c r="AW737">
        <v>2</v>
      </c>
      <c r="AX737" s="5">
        <v>6</v>
      </c>
      <c r="AY737">
        <v>6</v>
      </c>
      <c r="AZ737" s="4">
        <v>0</v>
      </c>
      <c r="BA737">
        <v>1</v>
      </c>
      <c r="BB737" s="5">
        <v>6</v>
      </c>
      <c r="BD737">
        <v>0</v>
      </c>
      <c r="BE737">
        <v>0</v>
      </c>
      <c r="BF737" s="4">
        <v>0</v>
      </c>
      <c r="BG737">
        <v>0</v>
      </c>
      <c r="BH737" s="5">
        <v>0</v>
      </c>
      <c r="BI737">
        <v>6</v>
      </c>
      <c r="BJ737" s="4">
        <v>0</v>
      </c>
      <c r="BK737">
        <v>0</v>
      </c>
      <c r="BL737" s="5">
        <v>6</v>
      </c>
      <c r="BM737">
        <v>6</v>
      </c>
      <c r="BN737" s="4">
        <v>0</v>
      </c>
      <c r="BO737">
        <v>4</v>
      </c>
      <c r="BP737" s="5">
        <v>6</v>
      </c>
      <c r="BQ737">
        <v>6</v>
      </c>
      <c r="BR737" s="4">
        <v>0</v>
      </c>
      <c r="BS737">
        <v>17</v>
      </c>
      <c r="BT737" s="5">
        <v>6</v>
      </c>
      <c r="BU737">
        <v>6</v>
      </c>
      <c r="BV737" s="4">
        <v>0</v>
      </c>
      <c r="BW737">
        <v>2</v>
      </c>
      <c r="BX737" s="5">
        <v>6</v>
      </c>
      <c r="BY737">
        <v>6</v>
      </c>
      <c r="BZ737" s="4">
        <v>0</v>
      </c>
      <c r="CA737">
        <v>12</v>
      </c>
      <c r="CB737" s="5">
        <v>6</v>
      </c>
      <c r="CD737">
        <v>0</v>
      </c>
      <c r="CE737">
        <v>0</v>
      </c>
      <c r="CF737" s="4">
        <v>0</v>
      </c>
      <c r="CG737">
        <v>0</v>
      </c>
      <c r="CH737" s="5">
        <v>0</v>
      </c>
      <c r="CI737">
        <v>6</v>
      </c>
      <c r="CJ737" s="4">
        <v>0</v>
      </c>
      <c r="CK737">
        <v>4</v>
      </c>
      <c r="CL737" s="5">
        <v>6</v>
      </c>
      <c r="CM737">
        <v>7</v>
      </c>
      <c r="CN737" s="4">
        <v>0</v>
      </c>
      <c r="CO737">
        <v>17</v>
      </c>
      <c r="CP737" s="5">
        <v>7</v>
      </c>
      <c r="CQ737">
        <v>6</v>
      </c>
      <c r="CR737" s="4">
        <v>0</v>
      </c>
      <c r="CS737">
        <v>3</v>
      </c>
      <c r="CT737" s="5">
        <v>6</v>
      </c>
      <c r="CU737">
        <v>6</v>
      </c>
      <c r="CV737" s="4">
        <v>0</v>
      </c>
      <c r="CW737">
        <v>2</v>
      </c>
      <c r="CX737" s="5">
        <v>6</v>
      </c>
      <c r="CY737" s="21">
        <v>6</v>
      </c>
      <c r="CZ737" s="21">
        <v>0</v>
      </c>
      <c r="DA737" s="21">
        <v>12</v>
      </c>
      <c r="DB737" s="5">
        <v>6</v>
      </c>
      <c r="DD737" s="8">
        <v>0</v>
      </c>
      <c r="DE737" s="8">
        <v>0</v>
      </c>
      <c r="DF737" s="8">
        <v>0</v>
      </c>
      <c r="DG737" s="8">
        <v>0</v>
      </c>
      <c r="DH737" s="8">
        <v>0</v>
      </c>
      <c r="DI737" s="8">
        <v>0</v>
      </c>
      <c r="DJ737" s="8">
        <v>0</v>
      </c>
      <c r="DK737" s="8">
        <v>0</v>
      </c>
      <c r="DL737" s="8">
        <v>0</v>
      </c>
      <c r="DM737" s="8">
        <v>0</v>
      </c>
      <c r="DN737" s="8">
        <v>0</v>
      </c>
      <c r="DO737" s="8">
        <v>0</v>
      </c>
      <c r="DP737" s="8">
        <v>0</v>
      </c>
      <c r="DQ737" s="8">
        <v>0</v>
      </c>
      <c r="DR737" s="8">
        <v>0</v>
      </c>
      <c r="DS737" s="8">
        <v>0</v>
      </c>
      <c r="DT737" s="8">
        <v>0</v>
      </c>
      <c r="DU737" s="8">
        <v>0</v>
      </c>
      <c r="DV737" s="8">
        <v>0</v>
      </c>
      <c r="DW737" s="8">
        <v>0</v>
      </c>
      <c r="DX737" s="8">
        <v>0</v>
      </c>
      <c r="DY737" s="8">
        <v>0</v>
      </c>
      <c r="DZ737" s="8">
        <v>0</v>
      </c>
      <c r="EA737" s="8">
        <v>0</v>
      </c>
      <c r="EB737" s="8">
        <v>0</v>
      </c>
      <c r="EC737" s="8">
        <v>0</v>
      </c>
      <c r="ED737" s="20">
        <v>0</v>
      </c>
      <c r="EF737" s="9">
        <v>0</v>
      </c>
      <c r="EG737" s="9">
        <v>0</v>
      </c>
      <c r="EH737" s="9">
        <v>0</v>
      </c>
      <c r="EI737" s="9">
        <v>0</v>
      </c>
      <c r="EJ737" s="9">
        <v>0</v>
      </c>
      <c r="EK737" s="9">
        <v>0</v>
      </c>
      <c r="EL737" s="9">
        <v>0</v>
      </c>
      <c r="EM737" s="9">
        <v>0</v>
      </c>
      <c r="EN737" s="9">
        <v>0</v>
      </c>
      <c r="EO737" s="9">
        <v>0</v>
      </c>
      <c r="EP737" s="9">
        <v>4</v>
      </c>
      <c r="EQ737" s="9">
        <v>0</v>
      </c>
      <c r="ER737" s="9">
        <v>0</v>
      </c>
      <c r="ES737" s="9">
        <v>0</v>
      </c>
      <c r="ET737" s="9">
        <v>17</v>
      </c>
      <c r="EU737" s="9">
        <v>0</v>
      </c>
      <c r="EV737" s="9">
        <v>3</v>
      </c>
      <c r="EW737" s="9">
        <v>2</v>
      </c>
      <c r="EX737" s="9">
        <v>0</v>
      </c>
      <c r="EY737" s="9">
        <v>0</v>
      </c>
      <c r="EZ737" s="9">
        <v>2</v>
      </c>
      <c r="FA737" s="9">
        <v>0</v>
      </c>
      <c r="FB737" s="9">
        <v>0</v>
      </c>
      <c r="FC737" s="9">
        <v>0</v>
      </c>
      <c r="FD737" s="9">
        <v>1</v>
      </c>
      <c r="FE737" s="9">
        <v>12</v>
      </c>
      <c r="FF737">
        <v>0</v>
      </c>
    </row>
    <row r="738" spans="1:162" x14ac:dyDescent="0.2">
      <c r="A738" t="s">
        <v>946</v>
      </c>
      <c r="B738" t="s">
        <v>936</v>
      </c>
      <c r="C738" t="s">
        <v>3</v>
      </c>
      <c r="D738" s="1">
        <v>0</v>
      </c>
      <c r="E738" s="1">
        <v>0</v>
      </c>
      <c r="F738" s="4">
        <v>0</v>
      </c>
      <c r="G738" s="4">
        <v>0</v>
      </c>
      <c r="H738" s="5">
        <v>0</v>
      </c>
      <c r="I738">
        <v>4</v>
      </c>
      <c r="J738" s="4">
        <v>0</v>
      </c>
      <c r="K738">
        <v>0</v>
      </c>
      <c r="L738" s="5">
        <v>4</v>
      </c>
      <c r="M738">
        <v>4</v>
      </c>
      <c r="N738" s="4">
        <v>0</v>
      </c>
      <c r="O738">
        <v>0</v>
      </c>
      <c r="P738" s="5">
        <v>4</v>
      </c>
      <c r="Q738">
        <v>4</v>
      </c>
      <c r="R738" s="4">
        <v>0</v>
      </c>
      <c r="S738">
        <v>0</v>
      </c>
      <c r="T738" s="5">
        <v>4</v>
      </c>
      <c r="U738">
        <v>4</v>
      </c>
      <c r="V738" s="4">
        <v>0</v>
      </c>
      <c r="W738">
        <v>0</v>
      </c>
      <c r="X738" s="5">
        <v>4</v>
      </c>
      <c r="Y738">
        <v>5</v>
      </c>
      <c r="Z738" s="4">
        <v>0</v>
      </c>
      <c r="AA738">
        <v>0</v>
      </c>
      <c r="AB738" s="5">
        <v>5</v>
      </c>
      <c r="AD738">
        <v>0</v>
      </c>
      <c r="AE738">
        <v>0</v>
      </c>
      <c r="AF738" s="4">
        <v>0</v>
      </c>
      <c r="AG738">
        <v>0</v>
      </c>
      <c r="AH738" s="5">
        <v>0</v>
      </c>
      <c r="AI738">
        <v>4</v>
      </c>
      <c r="AJ738" s="4">
        <v>0</v>
      </c>
      <c r="AK738">
        <v>0</v>
      </c>
      <c r="AL738" s="5">
        <v>4</v>
      </c>
      <c r="AM738">
        <v>4</v>
      </c>
      <c r="AN738" s="4">
        <v>0</v>
      </c>
      <c r="AO738">
        <v>0</v>
      </c>
      <c r="AP738" s="5">
        <v>4</v>
      </c>
      <c r="AQ738">
        <v>5</v>
      </c>
      <c r="AR738" s="4">
        <v>0</v>
      </c>
      <c r="AS738">
        <v>0</v>
      </c>
      <c r="AT738" s="5">
        <v>5</v>
      </c>
      <c r="AU738">
        <v>4</v>
      </c>
      <c r="AV738" s="4">
        <v>0</v>
      </c>
      <c r="AW738">
        <v>0</v>
      </c>
      <c r="AX738" s="5">
        <v>4</v>
      </c>
      <c r="AY738">
        <v>5</v>
      </c>
      <c r="AZ738" s="4">
        <v>0</v>
      </c>
      <c r="BA738">
        <v>0</v>
      </c>
      <c r="BB738" s="5">
        <v>5</v>
      </c>
      <c r="BD738">
        <v>0</v>
      </c>
      <c r="BE738">
        <v>0</v>
      </c>
      <c r="BF738" s="4">
        <v>0</v>
      </c>
      <c r="BG738">
        <v>0</v>
      </c>
      <c r="BH738" s="5">
        <v>0</v>
      </c>
      <c r="BI738">
        <v>4</v>
      </c>
      <c r="BJ738" s="4">
        <v>0</v>
      </c>
      <c r="BK738">
        <v>0</v>
      </c>
      <c r="BL738" s="5">
        <v>4</v>
      </c>
      <c r="BM738">
        <v>4</v>
      </c>
      <c r="BN738" s="4">
        <v>0</v>
      </c>
      <c r="BO738">
        <v>0</v>
      </c>
      <c r="BP738" s="5">
        <v>4</v>
      </c>
      <c r="BQ738">
        <v>4</v>
      </c>
      <c r="BR738" s="4">
        <v>0</v>
      </c>
      <c r="BS738">
        <v>0</v>
      </c>
      <c r="BT738" s="5">
        <v>4</v>
      </c>
      <c r="BU738">
        <v>4</v>
      </c>
      <c r="BV738" s="4">
        <v>0</v>
      </c>
      <c r="BW738">
        <v>0</v>
      </c>
      <c r="BX738" s="5">
        <v>4</v>
      </c>
      <c r="BY738">
        <v>5</v>
      </c>
      <c r="BZ738" s="4">
        <v>0</v>
      </c>
      <c r="CA738">
        <v>0</v>
      </c>
      <c r="CB738" s="5">
        <v>5</v>
      </c>
      <c r="CD738">
        <v>0</v>
      </c>
      <c r="CE738">
        <v>0</v>
      </c>
      <c r="CF738" s="4">
        <v>0</v>
      </c>
      <c r="CG738">
        <v>0</v>
      </c>
      <c r="CH738" s="5">
        <v>0</v>
      </c>
      <c r="CI738">
        <v>4</v>
      </c>
      <c r="CJ738" s="4">
        <v>0</v>
      </c>
      <c r="CK738">
        <v>0</v>
      </c>
      <c r="CL738" s="5">
        <v>4</v>
      </c>
      <c r="CM738">
        <v>4</v>
      </c>
      <c r="CN738" s="4">
        <v>0</v>
      </c>
      <c r="CO738">
        <v>0</v>
      </c>
      <c r="CP738" s="5">
        <v>4</v>
      </c>
      <c r="CQ738">
        <v>4</v>
      </c>
      <c r="CR738" s="4">
        <v>0</v>
      </c>
      <c r="CS738">
        <v>0</v>
      </c>
      <c r="CT738" s="5">
        <v>4</v>
      </c>
      <c r="CU738">
        <v>5</v>
      </c>
      <c r="CV738" s="4">
        <v>0</v>
      </c>
      <c r="CW738">
        <v>0</v>
      </c>
      <c r="CX738" s="5">
        <v>5</v>
      </c>
      <c r="CY738" s="21">
        <v>5</v>
      </c>
      <c r="CZ738" s="21">
        <v>0</v>
      </c>
      <c r="DA738" s="21">
        <v>0</v>
      </c>
      <c r="DB738" s="5">
        <v>5</v>
      </c>
      <c r="DD738" s="8">
        <v>0</v>
      </c>
      <c r="DE738" s="8">
        <v>0</v>
      </c>
      <c r="DF738" s="8">
        <v>0</v>
      </c>
      <c r="DG738" s="8">
        <v>0</v>
      </c>
      <c r="DH738" s="8">
        <v>0</v>
      </c>
      <c r="DI738" s="8">
        <v>0</v>
      </c>
      <c r="DJ738" s="8">
        <v>0</v>
      </c>
      <c r="DK738" s="8">
        <v>0</v>
      </c>
      <c r="DL738" s="8">
        <v>0</v>
      </c>
      <c r="DM738" s="8">
        <v>0</v>
      </c>
      <c r="DN738" s="8">
        <v>0</v>
      </c>
      <c r="DO738" s="8">
        <v>0</v>
      </c>
      <c r="DP738" s="8">
        <v>0</v>
      </c>
      <c r="DQ738" s="8">
        <v>0</v>
      </c>
      <c r="DR738" s="8">
        <v>0</v>
      </c>
      <c r="DS738" s="8">
        <v>0</v>
      </c>
      <c r="DT738" s="8">
        <v>0</v>
      </c>
      <c r="DU738" s="8">
        <v>0</v>
      </c>
      <c r="DV738" s="8">
        <v>0</v>
      </c>
      <c r="DW738" s="8">
        <v>0</v>
      </c>
      <c r="DX738" s="8">
        <v>0</v>
      </c>
      <c r="DY738" s="8">
        <v>0</v>
      </c>
      <c r="DZ738" s="8">
        <v>0</v>
      </c>
      <c r="EA738" s="8">
        <v>0</v>
      </c>
      <c r="EB738" s="8">
        <v>0</v>
      </c>
      <c r="EC738" s="8">
        <v>0</v>
      </c>
      <c r="ED738" s="20">
        <v>0</v>
      </c>
      <c r="EF738" s="9">
        <v>0</v>
      </c>
      <c r="EG738" s="9">
        <v>0</v>
      </c>
      <c r="EH738" s="9">
        <v>0</v>
      </c>
      <c r="EI738" s="9">
        <v>0</v>
      </c>
      <c r="EJ738" s="9">
        <v>0</v>
      </c>
      <c r="EK738" s="9">
        <v>0</v>
      </c>
      <c r="EL738" s="9">
        <v>0</v>
      </c>
      <c r="EM738" s="9">
        <v>0</v>
      </c>
      <c r="EN738" s="9">
        <v>0</v>
      </c>
      <c r="EO738" s="9">
        <v>0</v>
      </c>
      <c r="EP738" s="9">
        <v>0</v>
      </c>
      <c r="EQ738" s="9">
        <v>0</v>
      </c>
      <c r="ER738" s="9">
        <v>0</v>
      </c>
      <c r="ES738" s="9">
        <v>0</v>
      </c>
      <c r="ET738" s="9">
        <v>0</v>
      </c>
      <c r="EU738" s="9">
        <v>0</v>
      </c>
      <c r="EV738" s="9">
        <v>0</v>
      </c>
      <c r="EW738" s="9">
        <v>0</v>
      </c>
      <c r="EX738" s="9">
        <v>0</v>
      </c>
      <c r="EY738" s="9">
        <v>0</v>
      </c>
      <c r="EZ738" s="9">
        <v>0</v>
      </c>
      <c r="FA738" s="9">
        <v>0</v>
      </c>
      <c r="FB738" s="9">
        <v>0</v>
      </c>
      <c r="FC738" s="9">
        <v>0</v>
      </c>
      <c r="FD738" s="9">
        <v>0</v>
      </c>
      <c r="FE738" s="9">
        <v>0</v>
      </c>
      <c r="FF738">
        <v>0</v>
      </c>
    </row>
    <row r="739" spans="1:162" x14ac:dyDescent="0.2">
      <c r="A739" t="s">
        <v>943</v>
      </c>
      <c r="B739" t="s">
        <v>3180</v>
      </c>
      <c r="C739" t="s">
        <v>3</v>
      </c>
      <c r="D739" s="1">
        <v>0</v>
      </c>
      <c r="E739" s="1">
        <v>0</v>
      </c>
      <c r="F739" s="4">
        <v>0</v>
      </c>
      <c r="G739" s="4">
        <v>0</v>
      </c>
      <c r="H739" s="5">
        <v>0</v>
      </c>
      <c r="I739">
        <v>6</v>
      </c>
      <c r="J739" s="4">
        <v>0</v>
      </c>
      <c r="K739">
        <v>0</v>
      </c>
      <c r="L739" s="5">
        <v>6</v>
      </c>
      <c r="M739">
        <v>6</v>
      </c>
      <c r="N739" s="4">
        <v>0</v>
      </c>
      <c r="O739">
        <v>1</v>
      </c>
      <c r="P739" s="5">
        <v>6</v>
      </c>
      <c r="Q739">
        <v>6</v>
      </c>
      <c r="R739" s="4">
        <v>0</v>
      </c>
      <c r="S739">
        <v>0</v>
      </c>
      <c r="T739" s="5">
        <v>6</v>
      </c>
      <c r="U739">
        <v>0</v>
      </c>
      <c r="V739" s="4">
        <v>0</v>
      </c>
      <c r="W739">
        <v>0</v>
      </c>
      <c r="X739" s="5">
        <v>0</v>
      </c>
      <c r="Y739">
        <v>0</v>
      </c>
      <c r="Z739" s="4">
        <v>0</v>
      </c>
      <c r="AA739">
        <v>0</v>
      </c>
      <c r="AB739" s="5">
        <v>0</v>
      </c>
      <c r="AD739">
        <v>0</v>
      </c>
      <c r="AE739">
        <v>0</v>
      </c>
      <c r="AF739" s="4">
        <v>0</v>
      </c>
      <c r="AG739">
        <v>0</v>
      </c>
      <c r="AH739" s="5">
        <v>0</v>
      </c>
      <c r="AI739">
        <v>6</v>
      </c>
      <c r="AJ739" s="4">
        <v>0</v>
      </c>
      <c r="AK739">
        <v>0</v>
      </c>
      <c r="AL739" s="5">
        <v>6</v>
      </c>
      <c r="AM739">
        <v>6</v>
      </c>
      <c r="AN739" s="4">
        <v>0</v>
      </c>
      <c r="AO739">
        <v>1</v>
      </c>
      <c r="AP739" s="5">
        <v>6</v>
      </c>
      <c r="AQ739">
        <v>6</v>
      </c>
      <c r="AR739" s="4">
        <v>0</v>
      </c>
      <c r="AS739">
        <v>0</v>
      </c>
      <c r="AT739" s="5">
        <v>6</v>
      </c>
      <c r="AU739">
        <v>0</v>
      </c>
      <c r="AV739" s="4">
        <v>0</v>
      </c>
      <c r="AW739">
        <v>0</v>
      </c>
      <c r="AX739" s="5">
        <v>0</v>
      </c>
      <c r="AY739">
        <v>0</v>
      </c>
      <c r="AZ739" s="4">
        <v>0</v>
      </c>
      <c r="BA739">
        <v>0</v>
      </c>
      <c r="BB739" s="5">
        <v>0</v>
      </c>
      <c r="BD739">
        <v>0</v>
      </c>
      <c r="BE739">
        <v>0</v>
      </c>
      <c r="BF739" s="4">
        <v>0</v>
      </c>
      <c r="BG739">
        <v>0</v>
      </c>
      <c r="BH739" s="5">
        <v>0</v>
      </c>
      <c r="BI739">
        <v>6</v>
      </c>
      <c r="BJ739" s="4">
        <v>0</v>
      </c>
      <c r="BK739">
        <v>0</v>
      </c>
      <c r="BL739" s="5">
        <v>6</v>
      </c>
      <c r="BM739">
        <v>6</v>
      </c>
      <c r="BN739" s="4">
        <v>0</v>
      </c>
      <c r="BO739">
        <v>1</v>
      </c>
      <c r="BP739" s="5">
        <v>6</v>
      </c>
      <c r="BQ739">
        <v>6</v>
      </c>
      <c r="BR739" s="4">
        <v>0</v>
      </c>
      <c r="BS739">
        <v>0</v>
      </c>
      <c r="BT739" s="5">
        <v>6</v>
      </c>
      <c r="BU739">
        <v>0</v>
      </c>
      <c r="BV739" s="4">
        <v>0</v>
      </c>
      <c r="BW739">
        <v>0</v>
      </c>
      <c r="BX739" s="5">
        <v>0</v>
      </c>
      <c r="BY739">
        <v>0</v>
      </c>
      <c r="BZ739" s="4">
        <v>0</v>
      </c>
      <c r="CA739">
        <v>0</v>
      </c>
      <c r="CB739" s="5">
        <v>0</v>
      </c>
      <c r="CD739">
        <v>0</v>
      </c>
      <c r="CE739">
        <v>0</v>
      </c>
      <c r="CF739" s="4">
        <v>0</v>
      </c>
      <c r="CG739">
        <v>0</v>
      </c>
      <c r="CH739" s="5">
        <v>0</v>
      </c>
      <c r="CI739">
        <v>6</v>
      </c>
      <c r="CJ739" s="4">
        <v>0</v>
      </c>
      <c r="CK739">
        <v>0</v>
      </c>
      <c r="CL739" s="5">
        <v>6</v>
      </c>
      <c r="CM739">
        <v>6</v>
      </c>
      <c r="CN739" s="4">
        <v>0</v>
      </c>
      <c r="CO739">
        <v>1</v>
      </c>
      <c r="CP739" s="5">
        <v>6</v>
      </c>
      <c r="CQ739">
        <v>0</v>
      </c>
      <c r="CR739" s="4">
        <v>0</v>
      </c>
      <c r="CS739">
        <v>0</v>
      </c>
      <c r="CT739" s="5">
        <v>0</v>
      </c>
      <c r="CU739">
        <v>0</v>
      </c>
      <c r="CV739" s="4">
        <v>0</v>
      </c>
      <c r="CW739">
        <v>0</v>
      </c>
      <c r="CX739" s="5">
        <v>0</v>
      </c>
      <c r="CY739" s="21">
        <v>0</v>
      </c>
      <c r="CZ739" s="21">
        <v>0</v>
      </c>
      <c r="DA739" s="21">
        <v>0</v>
      </c>
      <c r="DB739" s="5">
        <v>0</v>
      </c>
      <c r="DD739" s="8">
        <v>0</v>
      </c>
      <c r="DE739" s="8">
        <v>0</v>
      </c>
      <c r="DF739" s="8">
        <v>0</v>
      </c>
      <c r="DG739" s="8">
        <v>0</v>
      </c>
      <c r="DH739" s="8">
        <v>0</v>
      </c>
      <c r="DI739" s="8">
        <v>0</v>
      </c>
      <c r="DJ739" s="8">
        <v>0</v>
      </c>
      <c r="DK739" s="8">
        <v>0</v>
      </c>
      <c r="DL739" s="8">
        <v>0</v>
      </c>
      <c r="DM739" s="8">
        <v>0</v>
      </c>
      <c r="DN739" s="8">
        <v>0</v>
      </c>
      <c r="DO739" s="8">
        <v>0</v>
      </c>
      <c r="DP739" s="8">
        <v>0</v>
      </c>
      <c r="DQ739" s="8">
        <v>0</v>
      </c>
      <c r="DR739" s="8">
        <v>0</v>
      </c>
      <c r="DS739" s="8">
        <v>0</v>
      </c>
      <c r="DT739" s="8">
        <v>0</v>
      </c>
      <c r="DU739" s="8">
        <v>0</v>
      </c>
      <c r="DV739" s="8">
        <v>0</v>
      </c>
      <c r="DW739" s="8">
        <v>0</v>
      </c>
      <c r="DX739" s="8">
        <v>0</v>
      </c>
      <c r="DY739" s="8">
        <v>0</v>
      </c>
      <c r="DZ739" s="8">
        <v>0</v>
      </c>
      <c r="EA739" s="8">
        <v>0</v>
      </c>
      <c r="EB739" s="8">
        <v>0</v>
      </c>
      <c r="EC739" s="8">
        <v>0</v>
      </c>
      <c r="ED739" s="20">
        <v>0</v>
      </c>
      <c r="EF739" s="9">
        <v>0</v>
      </c>
      <c r="EG739" s="9">
        <v>0</v>
      </c>
      <c r="EH739" s="9">
        <v>0</v>
      </c>
      <c r="EI739" s="9">
        <v>0</v>
      </c>
      <c r="EJ739" s="9">
        <v>0</v>
      </c>
      <c r="EK739" s="9">
        <v>0</v>
      </c>
      <c r="EL739" s="9">
        <v>0</v>
      </c>
      <c r="EM739" s="9">
        <v>0</v>
      </c>
      <c r="EN739" s="9">
        <v>0</v>
      </c>
      <c r="EO739" s="9">
        <v>0</v>
      </c>
      <c r="EP739" s="9">
        <v>0</v>
      </c>
      <c r="EQ739" s="9">
        <v>1</v>
      </c>
      <c r="ER739" s="9">
        <v>0</v>
      </c>
      <c r="ES739" s="9">
        <v>0</v>
      </c>
      <c r="ET739" s="9">
        <v>0</v>
      </c>
      <c r="EU739" s="9">
        <v>0</v>
      </c>
      <c r="EV739" s="9">
        <v>0</v>
      </c>
      <c r="EW739" s="9">
        <v>0</v>
      </c>
      <c r="EX739" s="9">
        <v>0</v>
      </c>
      <c r="EY739" s="9">
        <v>0</v>
      </c>
      <c r="EZ739" s="9">
        <v>0</v>
      </c>
      <c r="FA739" s="9">
        <v>0</v>
      </c>
      <c r="FB739" s="9">
        <v>0</v>
      </c>
      <c r="FC739" s="9">
        <v>0</v>
      </c>
      <c r="FD739" s="9">
        <v>0</v>
      </c>
      <c r="FE739" s="9">
        <v>0</v>
      </c>
      <c r="FF739">
        <v>0</v>
      </c>
    </row>
    <row r="740" spans="1:162" x14ac:dyDescent="0.2">
      <c r="A740" t="s">
        <v>655</v>
      </c>
      <c r="B740" t="s">
        <v>3181</v>
      </c>
      <c r="C740" t="s">
        <v>3</v>
      </c>
      <c r="D740" s="1">
        <v>0</v>
      </c>
      <c r="E740" s="1">
        <v>0</v>
      </c>
      <c r="F740" s="4">
        <v>0</v>
      </c>
      <c r="G740" s="4">
        <v>0</v>
      </c>
      <c r="H740" s="5">
        <v>0</v>
      </c>
      <c r="I740">
        <v>5</v>
      </c>
      <c r="J740" s="4">
        <v>0</v>
      </c>
      <c r="K740">
        <v>0</v>
      </c>
      <c r="L740" s="5">
        <v>5</v>
      </c>
      <c r="M740">
        <v>5</v>
      </c>
      <c r="N740" s="4">
        <v>0</v>
      </c>
      <c r="O740">
        <v>0</v>
      </c>
      <c r="P740" s="5">
        <v>5</v>
      </c>
      <c r="Q740">
        <v>5</v>
      </c>
      <c r="R740" s="4">
        <v>0</v>
      </c>
      <c r="S740">
        <v>0</v>
      </c>
      <c r="T740" s="5">
        <v>5</v>
      </c>
      <c r="U740">
        <v>5</v>
      </c>
      <c r="V740" s="4">
        <v>0</v>
      </c>
      <c r="W740">
        <v>0</v>
      </c>
      <c r="X740" s="5">
        <v>5</v>
      </c>
      <c r="Y740">
        <v>5</v>
      </c>
      <c r="Z740" s="4">
        <v>0</v>
      </c>
      <c r="AA740">
        <v>0</v>
      </c>
      <c r="AB740" s="5">
        <v>5</v>
      </c>
      <c r="AD740">
        <v>0</v>
      </c>
      <c r="AE740">
        <v>5</v>
      </c>
      <c r="AF740" s="4">
        <v>0</v>
      </c>
      <c r="AG740">
        <v>0</v>
      </c>
      <c r="AH740" s="5">
        <v>5</v>
      </c>
      <c r="AI740">
        <v>5</v>
      </c>
      <c r="AJ740" s="4">
        <v>0</v>
      </c>
      <c r="AK740">
        <v>0</v>
      </c>
      <c r="AL740" s="5">
        <v>5</v>
      </c>
      <c r="AM740">
        <v>5</v>
      </c>
      <c r="AN740" s="4">
        <v>0</v>
      </c>
      <c r="AO740">
        <v>0</v>
      </c>
      <c r="AP740" s="5">
        <v>5</v>
      </c>
      <c r="AQ740">
        <v>5</v>
      </c>
      <c r="AR740" s="4">
        <v>0</v>
      </c>
      <c r="AS740">
        <v>0</v>
      </c>
      <c r="AT740" s="5">
        <v>5</v>
      </c>
      <c r="AU740">
        <v>5</v>
      </c>
      <c r="AV740" s="4">
        <v>0</v>
      </c>
      <c r="AW740">
        <v>0</v>
      </c>
      <c r="AX740" s="5">
        <v>5</v>
      </c>
      <c r="AY740">
        <v>5</v>
      </c>
      <c r="AZ740" s="4">
        <v>0</v>
      </c>
      <c r="BA740">
        <v>0</v>
      </c>
      <c r="BB740" s="5">
        <v>5</v>
      </c>
      <c r="BD740">
        <v>0</v>
      </c>
      <c r="BE740">
        <v>5</v>
      </c>
      <c r="BF740" s="4">
        <v>0</v>
      </c>
      <c r="BG740">
        <v>0</v>
      </c>
      <c r="BH740" s="5">
        <v>5</v>
      </c>
      <c r="BI740">
        <v>5</v>
      </c>
      <c r="BJ740" s="4">
        <v>0</v>
      </c>
      <c r="BK740">
        <v>0</v>
      </c>
      <c r="BL740" s="5">
        <v>5</v>
      </c>
      <c r="BM740">
        <v>5</v>
      </c>
      <c r="BN740" s="4">
        <v>0</v>
      </c>
      <c r="BO740">
        <v>0</v>
      </c>
      <c r="BP740" s="5">
        <v>5</v>
      </c>
      <c r="BQ740">
        <v>5</v>
      </c>
      <c r="BR740" s="4">
        <v>0</v>
      </c>
      <c r="BS740">
        <v>0</v>
      </c>
      <c r="BT740" s="5">
        <v>5</v>
      </c>
      <c r="BU740">
        <v>5</v>
      </c>
      <c r="BV740" s="4">
        <v>0</v>
      </c>
      <c r="BW740">
        <v>0</v>
      </c>
      <c r="BX740" s="5">
        <v>5</v>
      </c>
      <c r="BY740">
        <v>5</v>
      </c>
      <c r="BZ740" s="4">
        <v>0</v>
      </c>
      <c r="CA740">
        <v>0</v>
      </c>
      <c r="CB740" s="5">
        <v>5</v>
      </c>
      <c r="CD740">
        <v>0</v>
      </c>
      <c r="CE740">
        <v>5</v>
      </c>
      <c r="CF740" s="4">
        <v>0</v>
      </c>
      <c r="CG740">
        <v>0</v>
      </c>
      <c r="CH740" s="5">
        <v>5</v>
      </c>
      <c r="CI740">
        <v>5</v>
      </c>
      <c r="CJ740" s="4">
        <v>0</v>
      </c>
      <c r="CK740">
        <v>0</v>
      </c>
      <c r="CL740" s="5">
        <v>5</v>
      </c>
      <c r="CM740">
        <v>5</v>
      </c>
      <c r="CN740" s="4">
        <v>0</v>
      </c>
      <c r="CO740">
        <v>0</v>
      </c>
      <c r="CP740" s="5">
        <v>5</v>
      </c>
      <c r="CQ740">
        <v>5</v>
      </c>
      <c r="CR740" s="4">
        <v>0</v>
      </c>
      <c r="CS740">
        <v>0</v>
      </c>
      <c r="CT740" s="5">
        <v>5</v>
      </c>
      <c r="CU740">
        <v>5</v>
      </c>
      <c r="CV740" s="4">
        <v>0</v>
      </c>
      <c r="CW740">
        <v>0</v>
      </c>
      <c r="CX740" s="5">
        <v>5</v>
      </c>
      <c r="CY740" s="21">
        <v>5</v>
      </c>
      <c r="CZ740" s="21">
        <v>0</v>
      </c>
      <c r="DA740" s="21">
        <v>0</v>
      </c>
      <c r="DB740" s="5">
        <v>5</v>
      </c>
      <c r="DD740" s="8">
        <v>0</v>
      </c>
      <c r="DE740" s="8">
        <v>0</v>
      </c>
      <c r="DF740" s="8">
        <v>0</v>
      </c>
      <c r="DG740" s="8">
        <v>0</v>
      </c>
      <c r="DH740" s="8">
        <v>0</v>
      </c>
      <c r="DI740" s="8">
        <v>0</v>
      </c>
      <c r="DJ740" s="8">
        <v>0</v>
      </c>
      <c r="DK740" s="8">
        <v>0</v>
      </c>
      <c r="DL740" s="8">
        <v>0</v>
      </c>
      <c r="DM740" s="8">
        <v>0</v>
      </c>
      <c r="DN740" s="8">
        <v>0</v>
      </c>
      <c r="DO740" s="8">
        <v>0</v>
      </c>
      <c r="DP740" s="8">
        <v>0</v>
      </c>
      <c r="DQ740" s="8">
        <v>0</v>
      </c>
      <c r="DR740" s="8">
        <v>0</v>
      </c>
      <c r="DS740" s="8">
        <v>0</v>
      </c>
      <c r="DT740" s="8">
        <v>0</v>
      </c>
      <c r="DU740" s="8">
        <v>0</v>
      </c>
      <c r="DV740" s="8">
        <v>0</v>
      </c>
      <c r="DW740" s="8">
        <v>0</v>
      </c>
      <c r="DX740" s="8">
        <v>0</v>
      </c>
      <c r="DY740" s="8">
        <v>0</v>
      </c>
      <c r="DZ740" s="8">
        <v>0</v>
      </c>
      <c r="EA740" s="8">
        <v>0</v>
      </c>
      <c r="EB740" s="8">
        <v>0</v>
      </c>
      <c r="EC740" s="8">
        <v>0</v>
      </c>
      <c r="ED740" s="20">
        <v>0</v>
      </c>
      <c r="EF740" s="9">
        <v>0</v>
      </c>
      <c r="EG740" s="9">
        <v>0</v>
      </c>
      <c r="EH740" s="9">
        <v>0</v>
      </c>
      <c r="EI740" s="9">
        <v>0</v>
      </c>
      <c r="EJ740" s="9">
        <v>0</v>
      </c>
      <c r="EK740" s="9">
        <v>0</v>
      </c>
      <c r="EL740" s="9">
        <v>0</v>
      </c>
      <c r="EM740" s="9">
        <v>0</v>
      </c>
      <c r="EN740" s="9">
        <v>0</v>
      </c>
      <c r="EO740" s="9">
        <v>0</v>
      </c>
      <c r="EP740" s="9">
        <v>0</v>
      </c>
      <c r="EQ740" s="9">
        <v>0</v>
      </c>
      <c r="ER740" s="9">
        <v>0</v>
      </c>
      <c r="ES740" s="9">
        <v>0</v>
      </c>
      <c r="ET740" s="9">
        <v>0</v>
      </c>
      <c r="EU740" s="9">
        <v>0</v>
      </c>
      <c r="EV740" s="9">
        <v>0</v>
      </c>
      <c r="EW740" s="9">
        <v>0</v>
      </c>
      <c r="EX740" s="9">
        <v>0</v>
      </c>
      <c r="EY740" s="9">
        <v>0</v>
      </c>
      <c r="EZ740" s="9">
        <v>0</v>
      </c>
      <c r="FA740" s="9">
        <v>0</v>
      </c>
      <c r="FB740" s="9">
        <v>0</v>
      </c>
      <c r="FC740" s="9">
        <v>0</v>
      </c>
      <c r="FD740" s="9">
        <v>0</v>
      </c>
      <c r="FE740" s="9">
        <v>0</v>
      </c>
      <c r="FF740">
        <v>0</v>
      </c>
    </row>
    <row r="741" spans="1:162" x14ac:dyDescent="0.2">
      <c r="A741" t="s">
        <v>968</v>
      </c>
      <c r="B741" t="s">
        <v>3182</v>
      </c>
      <c r="C741" t="s">
        <v>4599</v>
      </c>
      <c r="D741" s="1">
        <v>0</v>
      </c>
      <c r="E741" s="1">
        <v>0</v>
      </c>
      <c r="F741" s="4">
        <v>0</v>
      </c>
      <c r="G741" s="4">
        <v>0</v>
      </c>
      <c r="H741" s="5">
        <v>0</v>
      </c>
      <c r="I741">
        <v>0</v>
      </c>
      <c r="J741" s="4">
        <v>0</v>
      </c>
      <c r="K741">
        <v>0</v>
      </c>
      <c r="L741" s="5">
        <v>0</v>
      </c>
      <c r="M741">
        <v>5</v>
      </c>
      <c r="N741" s="4">
        <v>0</v>
      </c>
      <c r="O741">
        <v>0</v>
      </c>
      <c r="P741" s="5">
        <v>5</v>
      </c>
      <c r="Q741">
        <v>0</v>
      </c>
      <c r="R741" s="4">
        <v>0</v>
      </c>
      <c r="S741">
        <v>0</v>
      </c>
      <c r="T741" s="5">
        <v>0</v>
      </c>
      <c r="U741">
        <v>0</v>
      </c>
      <c r="V741" s="4">
        <v>0</v>
      </c>
      <c r="W741">
        <v>0</v>
      </c>
      <c r="X741" s="5">
        <v>0</v>
      </c>
      <c r="Y741">
        <v>0</v>
      </c>
      <c r="Z741" s="4">
        <v>0</v>
      </c>
      <c r="AA741">
        <v>0</v>
      </c>
      <c r="AB741" s="5">
        <v>0</v>
      </c>
      <c r="AD741">
        <v>0</v>
      </c>
      <c r="AE741">
        <v>0</v>
      </c>
      <c r="AF741" s="4">
        <v>0</v>
      </c>
      <c r="AG741">
        <v>0</v>
      </c>
      <c r="AH741" s="5">
        <v>0</v>
      </c>
      <c r="AI741">
        <v>1</v>
      </c>
      <c r="AJ741" s="4">
        <v>0</v>
      </c>
      <c r="AK741">
        <v>0</v>
      </c>
      <c r="AL741" s="5">
        <v>1</v>
      </c>
      <c r="AM741">
        <v>0</v>
      </c>
      <c r="AN741" s="4">
        <v>0</v>
      </c>
      <c r="AO741">
        <v>0</v>
      </c>
      <c r="AP741" s="5">
        <v>0</v>
      </c>
      <c r="AQ741">
        <v>0</v>
      </c>
      <c r="AR741" s="4">
        <v>0</v>
      </c>
      <c r="AS741">
        <v>0</v>
      </c>
      <c r="AT741" s="5">
        <v>0</v>
      </c>
      <c r="AU741">
        <v>0</v>
      </c>
      <c r="AV741" s="4">
        <v>0</v>
      </c>
      <c r="AW741">
        <v>0</v>
      </c>
      <c r="AX741" s="5">
        <v>0</v>
      </c>
      <c r="AY741">
        <v>0</v>
      </c>
      <c r="AZ741" s="4">
        <v>0</v>
      </c>
      <c r="BA741">
        <v>0</v>
      </c>
      <c r="BB741" s="5">
        <v>0</v>
      </c>
      <c r="BD741">
        <v>0</v>
      </c>
      <c r="BE741">
        <v>0</v>
      </c>
      <c r="BF741" s="4">
        <v>0</v>
      </c>
      <c r="BG741">
        <v>0</v>
      </c>
      <c r="BH741" s="5">
        <v>0</v>
      </c>
      <c r="BI741">
        <v>1</v>
      </c>
      <c r="BJ741" s="4">
        <v>0</v>
      </c>
      <c r="BK741">
        <v>0</v>
      </c>
      <c r="BL741" s="5">
        <v>1</v>
      </c>
      <c r="BM741">
        <v>0</v>
      </c>
      <c r="BN741" s="4">
        <v>0</v>
      </c>
      <c r="BO741">
        <v>0</v>
      </c>
      <c r="BP741" s="5">
        <v>0</v>
      </c>
      <c r="BQ741">
        <v>0</v>
      </c>
      <c r="BR741" s="4">
        <v>0</v>
      </c>
      <c r="BS741">
        <v>0</v>
      </c>
      <c r="BT741" s="5">
        <v>0</v>
      </c>
      <c r="BU741">
        <v>0</v>
      </c>
      <c r="BV741" s="4">
        <v>0</v>
      </c>
      <c r="BW741">
        <v>0</v>
      </c>
      <c r="BX741" s="5">
        <v>0</v>
      </c>
      <c r="BY741">
        <v>0</v>
      </c>
      <c r="BZ741" s="4">
        <v>0</v>
      </c>
      <c r="CA741">
        <v>0</v>
      </c>
      <c r="CB741" s="5">
        <v>0</v>
      </c>
      <c r="CD741">
        <v>0</v>
      </c>
      <c r="CE741">
        <v>0</v>
      </c>
      <c r="CF741" s="4">
        <v>0</v>
      </c>
      <c r="CG741">
        <v>0</v>
      </c>
      <c r="CH741" s="5">
        <v>0</v>
      </c>
      <c r="CI741">
        <v>5</v>
      </c>
      <c r="CJ741" s="4">
        <v>0</v>
      </c>
      <c r="CK741">
        <v>0</v>
      </c>
      <c r="CL741" s="5">
        <v>5</v>
      </c>
      <c r="CM741">
        <v>0</v>
      </c>
      <c r="CN741" s="4">
        <v>0</v>
      </c>
      <c r="CO741">
        <v>0</v>
      </c>
      <c r="CP741" s="5">
        <v>0</v>
      </c>
      <c r="CQ741">
        <v>0</v>
      </c>
      <c r="CR741" s="4">
        <v>0</v>
      </c>
      <c r="CS741">
        <v>0</v>
      </c>
      <c r="CT741" s="5">
        <v>0</v>
      </c>
      <c r="CU741">
        <v>0</v>
      </c>
      <c r="CV741" s="4">
        <v>0</v>
      </c>
      <c r="CW741">
        <v>0</v>
      </c>
      <c r="CX741" s="5">
        <v>0</v>
      </c>
      <c r="CY741" s="21">
        <v>0</v>
      </c>
      <c r="CZ741" s="21">
        <v>0</v>
      </c>
      <c r="DA741" s="21">
        <v>0</v>
      </c>
      <c r="DB741" s="5">
        <v>0</v>
      </c>
      <c r="DD741" s="8">
        <v>0</v>
      </c>
      <c r="DE741" s="8">
        <v>0</v>
      </c>
      <c r="DF741" s="8">
        <v>0</v>
      </c>
      <c r="DG741" s="8">
        <v>0</v>
      </c>
      <c r="DH741" s="8">
        <v>0</v>
      </c>
      <c r="DI741" s="8">
        <v>0</v>
      </c>
      <c r="DJ741" s="8">
        <v>0</v>
      </c>
      <c r="DK741" s="8">
        <v>0</v>
      </c>
      <c r="DL741" s="8">
        <v>0</v>
      </c>
      <c r="DM741" s="8">
        <v>0</v>
      </c>
      <c r="DN741" s="8">
        <v>0</v>
      </c>
      <c r="DO741" s="8">
        <v>0</v>
      </c>
      <c r="DP741" s="8">
        <v>0</v>
      </c>
      <c r="DQ741" s="8">
        <v>0</v>
      </c>
      <c r="DR741" s="8">
        <v>0</v>
      </c>
      <c r="DS741" s="8">
        <v>0</v>
      </c>
      <c r="DT741" s="8">
        <v>0</v>
      </c>
      <c r="DU741" s="8">
        <v>0</v>
      </c>
      <c r="DV741" s="8">
        <v>0</v>
      </c>
      <c r="DW741" s="8">
        <v>0</v>
      </c>
      <c r="DX741" s="8">
        <v>0</v>
      </c>
      <c r="DY741" s="8">
        <v>0</v>
      </c>
      <c r="DZ741" s="8">
        <v>0</v>
      </c>
      <c r="EA741" s="8">
        <v>0</v>
      </c>
      <c r="EB741" s="8">
        <v>0</v>
      </c>
      <c r="EC741" s="8">
        <v>0</v>
      </c>
      <c r="ED741" s="20">
        <v>0</v>
      </c>
      <c r="EF741" s="9">
        <v>0</v>
      </c>
      <c r="EG741" s="9">
        <v>0</v>
      </c>
      <c r="EH741" s="9">
        <v>0</v>
      </c>
      <c r="EI741" s="9">
        <v>0</v>
      </c>
      <c r="EJ741" s="9">
        <v>0</v>
      </c>
      <c r="EK741" s="9">
        <v>0</v>
      </c>
      <c r="EL741" s="9">
        <v>0</v>
      </c>
      <c r="EM741" s="9">
        <v>0</v>
      </c>
      <c r="EN741" s="9">
        <v>0</v>
      </c>
      <c r="EO741" s="9">
        <v>0</v>
      </c>
      <c r="EP741" s="9">
        <v>0</v>
      </c>
      <c r="EQ741" s="9">
        <v>0</v>
      </c>
      <c r="ER741" s="9">
        <v>0</v>
      </c>
      <c r="ES741" s="9">
        <v>0</v>
      </c>
      <c r="ET741" s="9">
        <v>0</v>
      </c>
      <c r="EU741" s="9">
        <v>0</v>
      </c>
      <c r="EV741" s="9">
        <v>0</v>
      </c>
      <c r="EW741" s="9">
        <v>0</v>
      </c>
      <c r="EX741" s="9">
        <v>0</v>
      </c>
      <c r="EY741" s="9">
        <v>0</v>
      </c>
      <c r="EZ741" s="9">
        <v>0</v>
      </c>
      <c r="FA741" s="9">
        <v>0</v>
      </c>
      <c r="FB741" s="9">
        <v>0</v>
      </c>
      <c r="FC741" s="9">
        <v>0</v>
      </c>
      <c r="FD741" s="9">
        <v>0</v>
      </c>
      <c r="FE741" s="9">
        <v>0</v>
      </c>
      <c r="FF741">
        <v>0</v>
      </c>
    </row>
    <row r="742" spans="1:162" x14ac:dyDescent="0.2">
      <c r="A742" t="s">
        <v>835</v>
      </c>
      <c r="B742" t="s">
        <v>3183</v>
      </c>
      <c r="C742" t="s">
        <v>4599</v>
      </c>
      <c r="D742" s="1">
        <v>0</v>
      </c>
      <c r="E742" s="1">
        <v>0</v>
      </c>
      <c r="F742" s="4">
        <v>0</v>
      </c>
      <c r="G742" s="4">
        <v>0</v>
      </c>
      <c r="H742" s="5">
        <v>0</v>
      </c>
      <c r="I742">
        <v>1</v>
      </c>
      <c r="J742" s="4">
        <v>0</v>
      </c>
      <c r="K742">
        <v>0</v>
      </c>
      <c r="L742" s="5">
        <v>1</v>
      </c>
      <c r="M742">
        <v>1</v>
      </c>
      <c r="N742" s="4">
        <v>0</v>
      </c>
      <c r="O742">
        <v>97</v>
      </c>
      <c r="P742" s="5">
        <v>13</v>
      </c>
      <c r="Q742">
        <v>1</v>
      </c>
      <c r="R742" s="4">
        <v>0</v>
      </c>
      <c r="S742">
        <v>0</v>
      </c>
      <c r="T742" s="5">
        <v>1</v>
      </c>
      <c r="U742">
        <v>1</v>
      </c>
      <c r="V742" s="4">
        <v>0</v>
      </c>
      <c r="W742">
        <v>0</v>
      </c>
      <c r="X742" s="5">
        <v>1</v>
      </c>
      <c r="Y742">
        <v>1</v>
      </c>
      <c r="Z742" s="4">
        <v>0</v>
      </c>
      <c r="AA742">
        <v>0</v>
      </c>
      <c r="AB742" s="5">
        <v>1</v>
      </c>
      <c r="AD742">
        <v>0</v>
      </c>
      <c r="AE742">
        <v>0</v>
      </c>
      <c r="AF742" s="4">
        <v>0</v>
      </c>
      <c r="AG742">
        <v>0</v>
      </c>
      <c r="AH742" s="5">
        <v>0</v>
      </c>
      <c r="AI742">
        <v>1</v>
      </c>
      <c r="AJ742" s="4">
        <v>0</v>
      </c>
      <c r="AK742">
        <v>0</v>
      </c>
      <c r="AL742" s="5">
        <v>1</v>
      </c>
      <c r="AM742">
        <v>1</v>
      </c>
      <c r="AN742" s="4">
        <v>0</v>
      </c>
      <c r="AO742">
        <v>97</v>
      </c>
      <c r="AP742" s="5">
        <v>13</v>
      </c>
      <c r="AQ742">
        <v>1</v>
      </c>
      <c r="AR742" s="4">
        <v>0</v>
      </c>
      <c r="AS742">
        <v>0</v>
      </c>
      <c r="AT742" s="5">
        <v>1</v>
      </c>
      <c r="AU742">
        <v>1</v>
      </c>
      <c r="AV742" s="4">
        <v>0</v>
      </c>
      <c r="AW742">
        <v>0</v>
      </c>
      <c r="AX742" s="5">
        <v>1</v>
      </c>
      <c r="AY742">
        <v>1</v>
      </c>
      <c r="AZ742" s="4">
        <v>0</v>
      </c>
      <c r="BA742">
        <v>0</v>
      </c>
      <c r="BB742" s="5">
        <v>1</v>
      </c>
      <c r="BD742">
        <v>0</v>
      </c>
      <c r="BE742">
        <v>1</v>
      </c>
      <c r="BF742" s="4">
        <v>0</v>
      </c>
      <c r="BG742">
        <v>0</v>
      </c>
      <c r="BH742" s="5">
        <v>1</v>
      </c>
      <c r="BI742">
        <v>1</v>
      </c>
      <c r="BJ742" s="4">
        <v>0</v>
      </c>
      <c r="BK742">
        <v>97</v>
      </c>
      <c r="BL742" s="5">
        <v>13</v>
      </c>
      <c r="BM742">
        <v>1</v>
      </c>
      <c r="BN742" s="4">
        <v>0</v>
      </c>
      <c r="BO742">
        <v>0</v>
      </c>
      <c r="BP742" s="5">
        <v>1</v>
      </c>
      <c r="BQ742">
        <v>1</v>
      </c>
      <c r="BR742" s="4">
        <v>0</v>
      </c>
      <c r="BS742">
        <v>0</v>
      </c>
      <c r="BT742" s="5">
        <v>1</v>
      </c>
      <c r="BU742">
        <v>1</v>
      </c>
      <c r="BV742" s="4">
        <v>0</v>
      </c>
      <c r="BW742">
        <v>0</v>
      </c>
      <c r="BX742" s="5">
        <v>1</v>
      </c>
      <c r="BY742">
        <v>1</v>
      </c>
      <c r="BZ742" s="4">
        <v>0</v>
      </c>
      <c r="CA742">
        <v>0</v>
      </c>
      <c r="CB742" s="5">
        <v>1</v>
      </c>
      <c r="CD742">
        <v>0</v>
      </c>
      <c r="CE742">
        <v>1</v>
      </c>
      <c r="CF742" s="4">
        <v>0</v>
      </c>
      <c r="CG742">
        <v>0</v>
      </c>
      <c r="CH742" s="5">
        <v>1</v>
      </c>
      <c r="CI742">
        <v>1</v>
      </c>
      <c r="CJ742" s="4">
        <v>0</v>
      </c>
      <c r="CK742">
        <v>97</v>
      </c>
      <c r="CL742" s="5">
        <v>13</v>
      </c>
      <c r="CM742">
        <v>1</v>
      </c>
      <c r="CN742" s="4">
        <v>0</v>
      </c>
      <c r="CO742">
        <v>0</v>
      </c>
      <c r="CP742" s="5">
        <v>1</v>
      </c>
      <c r="CQ742">
        <v>1</v>
      </c>
      <c r="CR742" s="4">
        <v>0</v>
      </c>
      <c r="CS742">
        <v>0</v>
      </c>
      <c r="CT742" s="5">
        <v>1</v>
      </c>
      <c r="CU742">
        <v>1</v>
      </c>
      <c r="CV742" s="4">
        <v>0</v>
      </c>
      <c r="CW742">
        <v>0</v>
      </c>
      <c r="CX742" s="5">
        <v>1</v>
      </c>
      <c r="CY742" s="21">
        <v>1</v>
      </c>
      <c r="CZ742" s="21">
        <v>0</v>
      </c>
      <c r="DA742" s="21">
        <v>0</v>
      </c>
      <c r="DB742" s="5">
        <v>1</v>
      </c>
      <c r="DD742" s="8">
        <v>0</v>
      </c>
      <c r="DE742" s="8">
        <v>0</v>
      </c>
      <c r="DF742" s="8">
        <v>0</v>
      </c>
      <c r="DG742" s="8">
        <v>0</v>
      </c>
      <c r="DH742" s="8">
        <v>0</v>
      </c>
      <c r="DI742" s="8">
        <v>0</v>
      </c>
      <c r="DJ742" s="8">
        <v>0</v>
      </c>
      <c r="DK742" s="8">
        <v>0</v>
      </c>
      <c r="DL742" s="8">
        <v>0</v>
      </c>
      <c r="DM742" s="8">
        <v>0</v>
      </c>
      <c r="DN742" s="8">
        <v>0</v>
      </c>
      <c r="DO742" s="8">
        <v>0</v>
      </c>
      <c r="DP742" s="8">
        <v>0</v>
      </c>
      <c r="DQ742" s="8">
        <v>0</v>
      </c>
      <c r="DR742" s="8">
        <v>0</v>
      </c>
      <c r="DS742" s="8">
        <v>0</v>
      </c>
      <c r="DT742" s="8">
        <v>0</v>
      </c>
      <c r="DU742" s="8">
        <v>0</v>
      </c>
      <c r="DV742" s="8">
        <v>0</v>
      </c>
      <c r="DW742" s="8">
        <v>0</v>
      </c>
      <c r="DX742" s="8">
        <v>0</v>
      </c>
      <c r="DY742" s="8">
        <v>0</v>
      </c>
      <c r="DZ742" s="8">
        <v>0</v>
      </c>
      <c r="EA742" s="8">
        <v>0</v>
      </c>
      <c r="EB742" s="8">
        <v>0</v>
      </c>
      <c r="EC742" s="8">
        <v>0</v>
      </c>
      <c r="ED742" s="20">
        <v>0</v>
      </c>
      <c r="EF742" s="9">
        <v>0</v>
      </c>
      <c r="EG742" s="9">
        <v>0</v>
      </c>
      <c r="EH742" s="9">
        <v>0</v>
      </c>
      <c r="EI742" s="9">
        <v>0</v>
      </c>
      <c r="EJ742" s="9">
        <v>0</v>
      </c>
      <c r="EK742" s="9">
        <v>0</v>
      </c>
      <c r="EL742" s="9">
        <v>0</v>
      </c>
      <c r="EM742" s="9">
        <v>0</v>
      </c>
      <c r="EN742" s="9">
        <v>0</v>
      </c>
      <c r="EO742" s="9">
        <v>97</v>
      </c>
      <c r="EP742" s="9">
        <v>0</v>
      </c>
      <c r="EQ742" s="9">
        <v>0</v>
      </c>
      <c r="ER742" s="9">
        <v>0</v>
      </c>
      <c r="ES742" s="9">
        <v>0</v>
      </c>
      <c r="ET742" s="9">
        <v>0</v>
      </c>
      <c r="EU742" s="9">
        <v>0</v>
      </c>
      <c r="EV742" s="9">
        <v>0</v>
      </c>
      <c r="EW742" s="9">
        <v>0</v>
      </c>
      <c r="EX742" s="9">
        <v>0</v>
      </c>
      <c r="EY742" s="9">
        <v>0</v>
      </c>
      <c r="EZ742" s="9">
        <v>0</v>
      </c>
      <c r="FA742" s="9">
        <v>0</v>
      </c>
      <c r="FB742" s="9">
        <v>0</v>
      </c>
      <c r="FC742" s="9">
        <v>0</v>
      </c>
      <c r="FD742" s="9">
        <v>0</v>
      </c>
      <c r="FE742" s="9">
        <v>0</v>
      </c>
      <c r="FF742">
        <v>0</v>
      </c>
    </row>
    <row r="743" spans="1:162" x14ac:dyDescent="0.2">
      <c r="A743" t="s">
        <v>967</v>
      </c>
      <c r="B743" t="s">
        <v>3184</v>
      </c>
      <c r="C743" t="s">
        <v>4599</v>
      </c>
      <c r="D743" s="1">
        <v>0</v>
      </c>
      <c r="E743" s="1">
        <v>0</v>
      </c>
      <c r="F743" s="4">
        <v>0</v>
      </c>
      <c r="G743" s="4">
        <v>0</v>
      </c>
      <c r="H743" s="5">
        <v>0</v>
      </c>
      <c r="I743">
        <v>5</v>
      </c>
      <c r="J743" s="4">
        <v>0</v>
      </c>
      <c r="K743">
        <v>0</v>
      </c>
      <c r="L743" s="5">
        <v>5</v>
      </c>
      <c r="M743">
        <v>5</v>
      </c>
      <c r="N743" s="4">
        <v>0</v>
      </c>
      <c r="O743">
        <v>0</v>
      </c>
      <c r="P743" s="5">
        <v>5</v>
      </c>
      <c r="Q743">
        <v>6</v>
      </c>
      <c r="R743" s="4">
        <v>0</v>
      </c>
      <c r="S743">
        <v>0</v>
      </c>
      <c r="T743" s="5">
        <v>6</v>
      </c>
      <c r="U743">
        <v>6</v>
      </c>
      <c r="V743" s="4">
        <v>0</v>
      </c>
      <c r="W743">
        <v>0</v>
      </c>
      <c r="X743" s="5">
        <v>6</v>
      </c>
      <c r="Y743">
        <v>6</v>
      </c>
      <c r="Z743" s="4">
        <v>0</v>
      </c>
      <c r="AA743">
        <v>0</v>
      </c>
      <c r="AB743" s="5">
        <v>6</v>
      </c>
      <c r="AD743">
        <v>0</v>
      </c>
      <c r="AE743">
        <v>0</v>
      </c>
      <c r="AF743" s="4">
        <v>0</v>
      </c>
      <c r="AG743">
        <v>0</v>
      </c>
      <c r="AH743" s="5">
        <v>0</v>
      </c>
      <c r="AI743">
        <v>5</v>
      </c>
      <c r="AJ743" s="4">
        <v>0</v>
      </c>
      <c r="AK743">
        <v>0</v>
      </c>
      <c r="AL743" s="5">
        <v>5</v>
      </c>
      <c r="AM743">
        <v>5</v>
      </c>
      <c r="AN743" s="4">
        <v>0</v>
      </c>
      <c r="AO743">
        <v>0</v>
      </c>
      <c r="AP743" s="5">
        <v>5</v>
      </c>
      <c r="AQ743">
        <v>6</v>
      </c>
      <c r="AR743" s="4">
        <v>0</v>
      </c>
      <c r="AS743">
        <v>0</v>
      </c>
      <c r="AT743" s="5">
        <v>6</v>
      </c>
      <c r="AU743">
        <v>6</v>
      </c>
      <c r="AV743" s="4">
        <v>0</v>
      </c>
      <c r="AW743">
        <v>0</v>
      </c>
      <c r="AX743" s="5">
        <v>6</v>
      </c>
      <c r="AY743">
        <v>6</v>
      </c>
      <c r="AZ743" s="4">
        <v>0</v>
      </c>
      <c r="BA743">
        <v>0</v>
      </c>
      <c r="BB743" s="5">
        <v>6</v>
      </c>
      <c r="BD743">
        <v>0</v>
      </c>
      <c r="BE743">
        <v>0</v>
      </c>
      <c r="BF743" s="4">
        <v>0</v>
      </c>
      <c r="BG743">
        <v>0</v>
      </c>
      <c r="BH743" s="5">
        <v>0</v>
      </c>
      <c r="BI743">
        <v>5</v>
      </c>
      <c r="BJ743" s="4">
        <v>0</v>
      </c>
      <c r="BK743">
        <v>0</v>
      </c>
      <c r="BL743" s="5">
        <v>5</v>
      </c>
      <c r="BM743">
        <v>5</v>
      </c>
      <c r="BN743" s="4">
        <v>0</v>
      </c>
      <c r="BO743">
        <v>0</v>
      </c>
      <c r="BP743" s="5">
        <v>5</v>
      </c>
      <c r="BQ743">
        <v>6</v>
      </c>
      <c r="BR743" s="4">
        <v>0</v>
      </c>
      <c r="BS743">
        <v>0</v>
      </c>
      <c r="BT743" s="5">
        <v>6</v>
      </c>
      <c r="BU743">
        <v>6</v>
      </c>
      <c r="BV743" s="4">
        <v>0</v>
      </c>
      <c r="BW743">
        <v>0</v>
      </c>
      <c r="BX743" s="5">
        <v>6</v>
      </c>
      <c r="BY743">
        <v>6</v>
      </c>
      <c r="BZ743" s="4">
        <v>0</v>
      </c>
      <c r="CA743">
        <v>0</v>
      </c>
      <c r="CB743" s="5">
        <v>6</v>
      </c>
      <c r="CD743">
        <v>0</v>
      </c>
      <c r="CE743">
        <v>0</v>
      </c>
      <c r="CF743" s="4">
        <v>0</v>
      </c>
      <c r="CG743">
        <v>0</v>
      </c>
      <c r="CH743" s="5">
        <v>0</v>
      </c>
      <c r="CI743">
        <v>5</v>
      </c>
      <c r="CJ743" s="4">
        <v>0</v>
      </c>
      <c r="CK743">
        <v>0</v>
      </c>
      <c r="CL743" s="5">
        <v>5</v>
      </c>
      <c r="CM743">
        <v>6</v>
      </c>
      <c r="CN743" s="4">
        <v>0</v>
      </c>
      <c r="CO743">
        <v>0</v>
      </c>
      <c r="CP743" s="5">
        <v>6</v>
      </c>
      <c r="CQ743">
        <v>6</v>
      </c>
      <c r="CR743" s="4">
        <v>0</v>
      </c>
      <c r="CS743">
        <v>0</v>
      </c>
      <c r="CT743" s="5">
        <v>6</v>
      </c>
      <c r="CU743">
        <v>6</v>
      </c>
      <c r="CV743" s="4">
        <v>0</v>
      </c>
      <c r="CW743">
        <v>0</v>
      </c>
      <c r="CX743" s="5">
        <v>6</v>
      </c>
      <c r="CY743" s="21">
        <v>6</v>
      </c>
      <c r="CZ743" s="21">
        <v>0</v>
      </c>
      <c r="DA743" s="21">
        <v>0</v>
      </c>
      <c r="DB743" s="5">
        <v>6</v>
      </c>
      <c r="DD743" s="8">
        <v>0</v>
      </c>
      <c r="DE743" s="8">
        <v>0</v>
      </c>
      <c r="DF743" s="8">
        <v>0</v>
      </c>
      <c r="DG743" s="8">
        <v>0</v>
      </c>
      <c r="DH743" s="8">
        <v>0</v>
      </c>
      <c r="DI743" s="8">
        <v>0</v>
      </c>
      <c r="DJ743" s="8">
        <v>0</v>
      </c>
      <c r="DK743" s="8">
        <v>0</v>
      </c>
      <c r="DL743" s="8">
        <v>0</v>
      </c>
      <c r="DM743" s="8">
        <v>0</v>
      </c>
      <c r="DN743" s="8">
        <v>0</v>
      </c>
      <c r="DO743" s="8">
        <v>0</v>
      </c>
      <c r="DP743" s="8">
        <v>0</v>
      </c>
      <c r="DQ743" s="8">
        <v>0</v>
      </c>
      <c r="DR743" s="8">
        <v>0</v>
      </c>
      <c r="DS743" s="8">
        <v>0</v>
      </c>
      <c r="DT743" s="8">
        <v>0</v>
      </c>
      <c r="DU743" s="8">
        <v>0</v>
      </c>
      <c r="DV743" s="8">
        <v>0</v>
      </c>
      <c r="DW743" s="8">
        <v>0</v>
      </c>
      <c r="DX743" s="8">
        <v>0</v>
      </c>
      <c r="DY743" s="8">
        <v>0</v>
      </c>
      <c r="DZ743" s="8">
        <v>0</v>
      </c>
      <c r="EA743" s="8">
        <v>0</v>
      </c>
      <c r="EB743" s="8">
        <v>0</v>
      </c>
      <c r="EC743" s="8">
        <v>0</v>
      </c>
      <c r="ED743" s="20">
        <v>0</v>
      </c>
      <c r="EF743" s="9">
        <v>0</v>
      </c>
      <c r="EG743" s="9">
        <v>0</v>
      </c>
      <c r="EH743" s="9">
        <v>0</v>
      </c>
      <c r="EI743" s="9">
        <v>0</v>
      </c>
      <c r="EJ743" s="9">
        <v>0</v>
      </c>
      <c r="EK743" s="9">
        <v>0</v>
      </c>
      <c r="EL743" s="9">
        <v>0</v>
      </c>
      <c r="EM743" s="9">
        <v>0</v>
      </c>
      <c r="EN743" s="9">
        <v>0</v>
      </c>
      <c r="EO743" s="9">
        <v>0</v>
      </c>
      <c r="EP743" s="9">
        <v>0</v>
      </c>
      <c r="EQ743" s="9">
        <v>0</v>
      </c>
      <c r="ER743" s="9">
        <v>0</v>
      </c>
      <c r="ES743" s="9">
        <v>0</v>
      </c>
      <c r="ET743" s="9">
        <v>0</v>
      </c>
      <c r="EU743" s="9">
        <v>0</v>
      </c>
      <c r="EV743" s="9">
        <v>0</v>
      </c>
      <c r="EW743" s="9">
        <v>0</v>
      </c>
      <c r="EX743" s="9">
        <v>0</v>
      </c>
      <c r="EY743" s="9">
        <v>0</v>
      </c>
      <c r="EZ743" s="9">
        <v>0</v>
      </c>
      <c r="FA743" s="9">
        <v>0</v>
      </c>
      <c r="FB743" s="9">
        <v>0</v>
      </c>
      <c r="FC743" s="9">
        <v>0</v>
      </c>
      <c r="FD743" s="9">
        <v>0</v>
      </c>
      <c r="FE743" s="9">
        <v>0</v>
      </c>
      <c r="FF743">
        <v>0</v>
      </c>
    </row>
    <row r="744" spans="1:162" x14ac:dyDescent="0.2">
      <c r="A744" t="s">
        <v>822</v>
      </c>
      <c r="B744" t="s">
        <v>3185</v>
      </c>
      <c r="C744" t="s">
        <v>3</v>
      </c>
      <c r="D744" s="1">
        <v>0</v>
      </c>
      <c r="E744" s="1">
        <v>0</v>
      </c>
      <c r="F744" s="4">
        <v>0</v>
      </c>
      <c r="G744" s="4">
        <v>0</v>
      </c>
      <c r="H744" s="5">
        <v>0</v>
      </c>
      <c r="I744">
        <v>5</v>
      </c>
      <c r="J744" s="4">
        <v>0</v>
      </c>
      <c r="K744">
        <v>0</v>
      </c>
      <c r="L744" s="5">
        <v>5</v>
      </c>
      <c r="M744">
        <v>5</v>
      </c>
      <c r="N744" s="4">
        <v>0</v>
      </c>
      <c r="O744">
        <v>3</v>
      </c>
      <c r="P744" s="5">
        <v>5</v>
      </c>
      <c r="Q744">
        <v>7</v>
      </c>
      <c r="R744" s="4">
        <v>0</v>
      </c>
      <c r="S744">
        <v>32</v>
      </c>
      <c r="T744" s="5">
        <v>7</v>
      </c>
      <c r="U744">
        <v>7</v>
      </c>
      <c r="V744" s="4">
        <v>0</v>
      </c>
      <c r="W744">
        <v>35</v>
      </c>
      <c r="X744" s="5">
        <v>7</v>
      </c>
      <c r="Y744">
        <v>7</v>
      </c>
      <c r="Z744" s="4">
        <v>0</v>
      </c>
      <c r="AA744">
        <v>0</v>
      </c>
      <c r="AB744" s="5">
        <v>7</v>
      </c>
      <c r="AD744">
        <v>0</v>
      </c>
      <c r="AE744">
        <v>0</v>
      </c>
      <c r="AF744" s="4">
        <v>0</v>
      </c>
      <c r="AG744">
        <v>0</v>
      </c>
      <c r="AH744" s="5">
        <v>0</v>
      </c>
      <c r="AI744">
        <v>5</v>
      </c>
      <c r="AJ744" s="4">
        <v>0</v>
      </c>
      <c r="AK744">
        <v>0</v>
      </c>
      <c r="AL744" s="5">
        <v>5</v>
      </c>
      <c r="AM744">
        <v>6</v>
      </c>
      <c r="AN744" s="4">
        <v>0</v>
      </c>
      <c r="AO744">
        <v>17</v>
      </c>
      <c r="AP744" s="5">
        <v>6</v>
      </c>
      <c r="AQ744">
        <v>7</v>
      </c>
      <c r="AR744" s="4">
        <v>0</v>
      </c>
      <c r="AS744">
        <v>35</v>
      </c>
      <c r="AT744" s="5">
        <v>7</v>
      </c>
      <c r="AU744">
        <v>7</v>
      </c>
      <c r="AV744" s="4">
        <v>0</v>
      </c>
      <c r="AW744">
        <v>26</v>
      </c>
      <c r="AX744" s="5">
        <v>7</v>
      </c>
      <c r="AY744">
        <v>7</v>
      </c>
      <c r="AZ744" s="4">
        <v>0</v>
      </c>
      <c r="BA744">
        <v>0</v>
      </c>
      <c r="BB744" s="5">
        <v>7</v>
      </c>
      <c r="BD744">
        <v>0</v>
      </c>
      <c r="BE744">
        <v>5</v>
      </c>
      <c r="BF744" s="4">
        <v>0</v>
      </c>
      <c r="BG744">
        <v>0</v>
      </c>
      <c r="BH744" s="5">
        <v>5</v>
      </c>
      <c r="BI744">
        <v>5</v>
      </c>
      <c r="BJ744" s="4">
        <v>0</v>
      </c>
      <c r="BK744">
        <v>0</v>
      </c>
      <c r="BL744" s="5">
        <v>5</v>
      </c>
      <c r="BM744">
        <v>6</v>
      </c>
      <c r="BN744" s="4">
        <v>0</v>
      </c>
      <c r="BO744">
        <v>17</v>
      </c>
      <c r="BP744" s="5">
        <v>6</v>
      </c>
      <c r="BQ744">
        <v>7</v>
      </c>
      <c r="BR744" s="4">
        <v>0</v>
      </c>
      <c r="BS744">
        <v>35</v>
      </c>
      <c r="BT744" s="5">
        <v>7</v>
      </c>
      <c r="BU744">
        <v>7</v>
      </c>
      <c r="BV744" s="4">
        <v>0</v>
      </c>
      <c r="BW744">
        <v>9</v>
      </c>
      <c r="BX744" s="5">
        <v>7</v>
      </c>
      <c r="BY744">
        <v>7</v>
      </c>
      <c r="BZ744" s="4">
        <v>0</v>
      </c>
      <c r="CA744">
        <v>0</v>
      </c>
      <c r="CB744" s="5">
        <v>7</v>
      </c>
      <c r="CD744">
        <v>0</v>
      </c>
      <c r="CE744">
        <v>5</v>
      </c>
      <c r="CF744" s="4">
        <v>0</v>
      </c>
      <c r="CG744">
        <v>0</v>
      </c>
      <c r="CH744" s="5">
        <v>5</v>
      </c>
      <c r="CI744">
        <v>5</v>
      </c>
      <c r="CJ744" s="4">
        <v>0</v>
      </c>
      <c r="CK744">
        <v>0</v>
      </c>
      <c r="CL744" s="5">
        <v>5</v>
      </c>
      <c r="CM744">
        <v>7</v>
      </c>
      <c r="CN744" s="4">
        <v>0</v>
      </c>
      <c r="CO744">
        <v>26</v>
      </c>
      <c r="CP744" s="5">
        <v>7</v>
      </c>
      <c r="CQ744">
        <v>7</v>
      </c>
      <c r="CR744" s="4">
        <v>0</v>
      </c>
      <c r="CS744">
        <v>35</v>
      </c>
      <c r="CT744" s="5">
        <v>7</v>
      </c>
      <c r="CU744">
        <v>7</v>
      </c>
      <c r="CV744" s="4">
        <v>0</v>
      </c>
      <c r="CW744">
        <v>0</v>
      </c>
      <c r="CX744" s="5">
        <v>7</v>
      </c>
      <c r="CY744" s="21">
        <v>7</v>
      </c>
      <c r="CZ744" s="21">
        <v>0</v>
      </c>
      <c r="DA744" s="21">
        <v>0</v>
      </c>
      <c r="DB744" s="5">
        <v>7</v>
      </c>
      <c r="DD744" s="8">
        <v>0</v>
      </c>
      <c r="DE744" s="8">
        <v>0</v>
      </c>
      <c r="DF744" s="8">
        <v>0</v>
      </c>
      <c r="DG744" s="8">
        <v>0</v>
      </c>
      <c r="DH744" s="8">
        <v>0</v>
      </c>
      <c r="DI744" s="8">
        <v>0</v>
      </c>
      <c r="DJ744" s="8">
        <v>0</v>
      </c>
      <c r="DK744" s="8">
        <v>0</v>
      </c>
      <c r="DL744" s="8">
        <v>0</v>
      </c>
      <c r="DM744" s="8">
        <v>0</v>
      </c>
      <c r="DN744" s="8">
        <v>0</v>
      </c>
      <c r="DO744" s="8">
        <v>0</v>
      </c>
      <c r="DP744" s="8">
        <v>0</v>
      </c>
      <c r="DQ744" s="8">
        <v>0</v>
      </c>
      <c r="DR744" s="8">
        <v>0</v>
      </c>
      <c r="DS744" s="8">
        <v>0</v>
      </c>
      <c r="DT744" s="8">
        <v>0</v>
      </c>
      <c r="DU744" s="8">
        <v>0</v>
      </c>
      <c r="DV744" s="8">
        <v>0</v>
      </c>
      <c r="DW744" s="8">
        <v>0</v>
      </c>
      <c r="DX744" s="8">
        <v>0</v>
      </c>
      <c r="DY744" s="8">
        <v>0</v>
      </c>
      <c r="DZ744" s="8">
        <v>0</v>
      </c>
      <c r="EA744" s="8">
        <v>0</v>
      </c>
      <c r="EB744" s="8">
        <v>0</v>
      </c>
      <c r="EC744" s="8">
        <v>0</v>
      </c>
      <c r="ED744" s="20">
        <v>0</v>
      </c>
      <c r="EF744" s="9">
        <v>0</v>
      </c>
      <c r="EG744" s="9">
        <v>0</v>
      </c>
      <c r="EH744" s="9">
        <v>0</v>
      </c>
      <c r="EI744" s="9">
        <v>0</v>
      </c>
      <c r="EJ744" s="9">
        <v>0</v>
      </c>
      <c r="EK744" s="9">
        <v>0</v>
      </c>
      <c r="EL744" s="9">
        <v>0</v>
      </c>
      <c r="EM744" s="9">
        <v>0</v>
      </c>
      <c r="EN744" s="9">
        <v>0</v>
      </c>
      <c r="EO744" s="9">
        <v>0</v>
      </c>
      <c r="EP744" s="9">
        <v>0</v>
      </c>
      <c r="EQ744" s="9">
        <v>3</v>
      </c>
      <c r="ER744" s="9">
        <v>17</v>
      </c>
      <c r="ES744" s="9">
        <v>0</v>
      </c>
      <c r="ET744" s="9">
        <v>26</v>
      </c>
      <c r="EU744" s="9">
        <v>32</v>
      </c>
      <c r="EV744" s="9">
        <v>35</v>
      </c>
      <c r="EW744" s="9">
        <v>26</v>
      </c>
      <c r="EX744" s="9">
        <v>9</v>
      </c>
      <c r="EY744" s="9">
        <v>0</v>
      </c>
      <c r="EZ744" s="9">
        <v>0</v>
      </c>
      <c r="FA744" s="9">
        <v>0</v>
      </c>
      <c r="FB744" s="9">
        <v>0</v>
      </c>
      <c r="FC744" s="9">
        <v>0</v>
      </c>
      <c r="FD744" s="9">
        <v>0</v>
      </c>
      <c r="FE744" s="9">
        <v>0</v>
      </c>
      <c r="FF744">
        <v>0</v>
      </c>
    </row>
    <row r="745" spans="1:162" x14ac:dyDescent="0.2">
      <c r="A745" t="s">
        <v>980</v>
      </c>
      <c r="B745" t="s">
        <v>3186</v>
      </c>
      <c r="C745" t="s">
        <v>3</v>
      </c>
      <c r="D745" s="1">
        <v>0</v>
      </c>
      <c r="E745" s="1">
        <v>0</v>
      </c>
      <c r="F745" s="4">
        <v>0</v>
      </c>
      <c r="G745" s="4">
        <v>0</v>
      </c>
      <c r="H745" s="5">
        <v>0</v>
      </c>
      <c r="I745">
        <v>0</v>
      </c>
      <c r="J745" s="4">
        <v>0</v>
      </c>
      <c r="K745">
        <v>0</v>
      </c>
      <c r="L745" s="5">
        <v>0</v>
      </c>
      <c r="M745">
        <v>5</v>
      </c>
      <c r="N745" s="4">
        <v>0</v>
      </c>
      <c r="O745">
        <v>0</v>
      </c>
      <c r="P745" s="5">
        <v>5</v>
      </c>
      <c r="Q745">
        <v>5</v>
      </c>
      <c r="R745" s="4">
        <v>0</v>
      </c>
      <c r="S745">
        <v>4</v>
      </c>
      <c r="T745" s="5">
        <v>5</v>
      </c>
      <c r="U745">
        <v>5</v>
      </c>
      <c r="V745" s="4">
        <v>0</v>
      </c>
      <c r="W745">
        <v>0</v>
      </c>
      <c r="X745" s="5">
        <v>5</v>
      </c>
      <c r="Y745">
        <v>6</v>
      </c>
      <c r="Z745" s="4">
        <v>0</v>
      </c>
      <c r="AA745">
        <v>0</v>
      </c>
      <c r="AB745" s="5">
        <v>6</v>
      </c>
      <c r="AD745">
        <v>0</v>
      </c>
      <c r="AE745">
        <v>0</v>
      </c>
      <c r="AF745" s="4">
        <v>0</v>
      </c>
      <c r="AG745">
        <v>0</v>
      </c>
      <c r="AH745" s="5">
        <v>0</v>
      </c>
      <c r="AI745">
        <v>5</v>
      </c>
      <c r="AJ745" s="4">
        <v>0</v>
      </c>
      <c r="AK745">
        <v>0</v>
      </c>
      <c r="AL745" s="5">
        <v>5</v>
      </c>
      <c r="AM745">
        <v>5</v>
      </c>
      <c r="AN745" s="4">
        <v>0</v>
      </c>
      <c r="AO745">
        <v>0</v>
      </c>
      <c r="AP745" s="5">
        <v>5</v>
      </c>
      <c r="AQ745">
        <v>5</v>
      </c>
      <c r="AR745" s="4">
        <v>0</v>
      </c>
      <c r="AS745">
        <v>4</v>
      </c>
      <c r="AT745" s="5">
        <v>5</v>
      </c>
      <c r="AU745">
        <v>6</v>
      </c>
      <c r="AV745" s="4">
        <v>0</v>
      </c>
      <c r="AW745">
        <v>0</v>
      </c>
      <c r="AX745" s="5">
        <v>6</v>
      </c>
      <c r="AY745">
        <v>6</v>
      </c>
      <c r="AZ745" s="4">
        <v>0</v>
      </c>
      <c r="BA745">
        <v>0</v>
      </c>
      <c r="BB745" s="5">
        <v>6</v>
      </c>
      <c r="BD745">
        <v>0</v>
      </c>
      <c r="BE745">
        <v>0</v>
      </c>
      <c r="BF745" s="4">
        <v>0</v>
      </c>
      <c r="BG745">
        <v>0</v>
      </c>
      <c r="BH745" s="5">
        <v>0</v>
      </c>
      <c r="BI745">
        <v>5</v>
      </c>
      <c r="BJ745" s="4">
        <v>0</v>
      </c>
      <c r="BK745">
        <v>0</v>
      </c>
      <c r="BL745" s="5">
        <v>5</v>
      </c>
      <c r="BM745">
        <v>6</v>
      </c>
      <c r="BN745" s="4">
        <v>0</v>
      </c>
      <c r="BO745">
        <v>0</v>
      </c>
      <c r="BP745" s="5">
        <v>6</v>
      </c>
      <c r="BQ745">
        <v>5</v>
      </c>
      <c r="BR745" s="4">
        <v>0</v>
      </c>
      <c r="BS745">
        <v>4</v>
      </c>
      <c r="BT745" s="5">
        <v>5</v>
      </c>
      <c r="BU745">
        <v>6</v>
      </c>
      <c r="BV745" s="4">
        <v>0</v>
      </c>
      <c r="BW745">
        <v>0</v>
      </c>
      <c r="BX745" s="5">
        <v>6</v>
      </c>
      <c r="BY745">
        <v>6</v>
      </c>
      <c r="BZ745" s="4">
        <v>0</v>
      </c>
      <c r="CA745">
        <v>0</v>
      </c>
      <c r="CB745" s="5">
        <v>6</v>
      </c>
      <c r="CD745">
        <v>0</v>
      </c>
      <c r="CE745">
        <v>0</v>
      </c>
      <c r="CF745" s="4">
        <v>0</v>
      </c>
      <c r="CG745">
        <v>0</v>
      </c>
      <c r="CH745" s="5">
        <v>0</v>
      </c>
      <c r="CI745">
        <v>5</v>
      </c>
      <c r="CJ745" s="4">
        <v>0</v>
      </c>
      <c r="CK745">
        <v>0</v>
      </c>
      <c r="CL745" s="5">
        <v>5</v>
      </c>
      <c r="CM745">
        <v>6</v>
      </c>
      <c r="CN745" s="4">
        <v>0</v>
      </c>
      <c r="CO745">
        <v>4</v>
      </c>
      <c r="CP745" s="5">
        <v>6</v>
      </c>
      <c r="CQ745">
        <v>5</v>
      </c>
      <c r="CR745" s="4">
        <v>0</v>
      </c>
      <c r="CS745">
        <v>0</v>
      </c>
      <c r="CT745" s="5">
        <v>5</v>
      </c>
      <c r="CU745">
        <v>6</v>
      </c>
      <c r="CV745" s="4">
        <v>0</v>
      </c>
      <c r="CW745">
        <v>0</v>
      </c>
      <c r="CX745" s="5">
        <v>6</v>
      </c>
      <c r="CY745" s="21">
        <v>6</v>
      </c>
      <c r="CZ745" s="21">
        <v>0</v>
      </c>
      <c r="DA745" s="21">
        <v>0</v>
      </c>
      <c r="DB745" s="5">
        <v>6</v>
      </c>
      <c r="DD745" s="8">
        <v>0</v>
      </c>
      <c r="DE745" s="8">
        <v>0</v>
      </c>
      <c r="DF745" s="8">
        <v>0</v>
      </c>
      <c r="DG745" s="8">
        <v>0</v>
      </c>
      <c r="DH745" s="8">
        <v>0</v>
      </c>
      <c r="DI745" s="8">
        <v>0</v>
      </c>
      <c r="DJ745" s="8">
        <v>0</v>
      </c>
      <c r="DK745" s="8">
        <v>0</v>
      </c>
      <c r="DL745" s="8">
        <v>0</v>
      </c>
      <c r="DM745" s="8">
        <v>0</v>
      </c>
      <c r="DN745" s="8">
        <v>0</v>
      </c>
      <c r="DO745" s="8">
        <v>0</v>
      </c>
      <c r="DP745" s="8">
        <v>0</v>
      </c>
      <c r="DQ745" s="8">
        <v>0</v>
      </c>
      <c r="DR745" s="8">
        <v>0</v>
      </c>
      <c r="DS745" s="8">
        <v>0</v>
      </c>
      <c r="DT745" s="8">
        <v>0</v>
      </c>
      <c r="DU745" s="8">
        <v>0</v>
      </c>
      <c r="DV745" s="8">
        <v>0</v>
      </c>
      <c r="DW745" s="8">
        <v>0</v>
      </c>
      <c r="DX745" s="8">
        <v>0</v>
      </c>
      <c r="DY745" s="8">
        <v>0</v>
      </c>
      <c r="DZ745" s="8">
        <v>0</v>
      </c>
      <c r="EA745" s="8">
        <v>0</v>
      </c>
      <c r="EB745" s="8">
        <v>0</v>
      </c>
      <c r="EC745" s="8">
        <v>0</v>
      </c>
      <c r="ED745" s="20">
        <v>0</v>
      </c>
      <c r="EF745" s="9">
        <v>0</v>
      </c>
      <c r="EG745" s="9">
        <v>0</v>
      </c>
      <c r="EH745" s="9">
        <v>0</v>
      </c>
      <c r="EI745" s="9">
        <v>0</v>
      </c>
      <c r="EJ745" s="9">
        <v>0</v>
      </c>
      <c r="EK745" s="9">
        <v>0</v>
      </c>
      <c r="EL745" s="9">
        <v>0</v>
      </c>
      <c r="EM745" s="9">
        <v>0</v>
      </c>
      <c r="EN745" s="9">
        <v>0</v>
      </c>
      <c r="EO745" s="9">
        <v>0</v>
      </c>
      <c r="EP745" s="9">
        <v>0</v>
      </c>
      <c r="EQ745" s="9">
        <v>0</v>
      </c>
      <c r="ER745" s="9">
        <v>0</v>
      </c>
      <c r="ES745" s="9">
        <v>0</v>
      </c>
      <c r="ET745" s="9">
        <v>4</v>
      </c>
      <c r="EU745" s="9">
        <v>0</v>
      </c>
      <c r="EV745" s="9">
        <v>0</v>
      </c>
      <c r="EW745" s="9">
        <v>0</v>
      </c>
      <c r="EX745" s="9">
        <v>0</v>
      </c>
      <c r="EY745" s="9">
        <v>0</v>
      </c>
      <c r="EZ745" s="9">
        <v>0</v>
      </c>
      <c r="FA745" s="9">
        <v>0</v>
      </c>
      <c r="FB745" s="9">
        <v>0</v>
      </c>
      <c r="FC745" s="9">
        <v>0</v>
      </c>
      <c r="FD745" s="9">
        <v>0</v>
      </c>
      <c r="FE745" s="9">
        <v>0</v>
      </c>
      <c r="FF745">
        <v>0</v>
      </c>
    </row>
    <row r="746" spans="1:162" x14ac:dyDescent="0.2">
      <c r="A746" t="s">
        <v>2290</v>
      </c>
      <c r="B746" t="s">
        <v>3187</v>
      </c>
      <c r="C746" t="s">
        <v>3</v>
      </c>
      <c r="D746" s="1">
        <v>0</v>
      </c>
      <c r="E746" s="1">
        <v>0</v>
      </c>
      <c r="F746" s="4">
        <v>0</v>
      </c>
      <c r="G746" s="4">
        <v>0</v>
      </c>
      <c r="H746" s="5">
        <v>0</v>
      </c>
      <c r="I746">
        <v>5</v>
      </c>
      <c r="J746" s="4">
        <v>0</v>
      </c>
      <c r="K746">
        <v>0</v>
      </c>
      <c r="L746" s="5">
        <v>5</v>
      </c>
      <c r="M746">
        <v>5</v>
      </c>
      <c r="N746" s="4">
        <v>0</v>
      </c>
      <c r="O746">
        <v>0</v>
      </c>
      <c r="P746" s="5">
        <v>5</v>
      </c>
      <c r="Q746">
        <v>6</v>
      </c>
      <c r="R746" s="4">
        <v>0</v>
      </c>
      <c r="S746">
        <v>0</v>
      </c>
      <c r="T746" s="5">
        <v>6</v>
      </c>
      <c r="U746">
        <v>6</v>
      </c>
      <c r="V746" s="4">
        <v>0</v>
      </c>
      <c r="W746">
        <v>0</v>
      </c>
      <c r="X746" s="5">
        <v>6</v>
      </c>
      <c r="Y746">
        <v>6</v>
      </c>
      <c r="Z746" s="4">
        <v>0</v>
      </c>
      <c r="AA746">
        <v>0</v>
      </c>
      <c r="AB746" s="5">
        <v>6</v>
      </c>
      <c r="AD746">
        <v>0</v>
      </c>
      <c r="AE746">
        <v>0</v>
      </c>
      <c r="AF746" s="4">
        <v>0</v>
      </c>
      <c r="AG746">
        <v>0</v>
      </c>
      <c r="AH746" s="5">
        <v>0</v>
      </c>
      <c r="AI746">
        <v>5</v>
      </c>
      <c r="AJ746" s="4">
        <v>0</v>
      </c>
      <c r="AK746">
        <v>0</v>
      </c>
      <c r="AL746" s="5">
        <v>5</v>
      </c>
      <c r="AM746">
        <v>5</v>
      </c>
      <c r="AN746" s="4">
        <v>0</v>
      </c>
      <c r="AO746">
        <v>0</v>
      </c>
      <c r="AP746" s="5">
        <v>5</v>
      </c>
      <c r="AQ746">
        <v>6</v>
      </c>
      <c r="AR746" s="4">
        <v>0</v>
      </c>
      <c r="AS746">
        <v>0</v>
      </c>
      <c r="AT746" s="5">
        <v>6</v>
      </c>
      <c r="AU746">
        <v>6</v>
      </c>
      <c r="AV746" s="4">
        <v>0</v>
      </c>
      <c r="AW746">
        <v>0</v>
      </c>
      <c r="AX746" s="5">
        <v>6</v>
      </c>
      <c r="AY746">
        <v>6</v>
      </c>
      <c r="AZ746" s="4">
        <v>0</v>
      </c>
      <c r="BA746">
        <v>0</v>
      </c>
      <c r="BB746" s="5">
        <v>6</v>
      </c>
      <c r="BD746">
        <v>0</v>
      </c>
      <c r="BE746">
        <v>0</v>
      </c>
      <c r="BF746" s="4">
        <v>0</v>
      </c>
      <c r="BG746">
        <v>0</v>
      </c>
      <c r="BH746" s="5">
        <v>0</v>
      </c>
      <c r="BI746">
        <v>5</v>
      </c>
      <c r="BJ746" s="4">
        <v>0</v>
      </c>
      <c r="BK746">
        <v>0</v>
      </c>
      <c r="BL746" s="5">
        <v>5</v>
      </c>
      <c r="BM746">
        <v>6</v>
      </c>
      <c r="BN746" s="4">
        <v>0</v>
      </c>
      <c r="BO746">
        <v>0</v>
      </c>
      <c r="BP746" s="5">
        <v>6</v>
      </c>
      <c r="BQ746">
        <v>6</v>
      </c>
      <c r="BR746" s="4">
        <v>0</v>
      </c>
      <c r="BS746">
        <v>0</v>
      </c>
      <c r="BT746" s="5">
        <v>6</v>
      </c>
      <c r="BU746">
        <v>6</v>
      </c>
      <c r="BV746" s="4">
        <v>0</v>
      </c>
      <c r="BW746">
        <v>0</v>
      </c>
      <c r="BX746" s="5">
        <v>6</v>
      </c>
      <c r="BY746">
        <v>6</v>
      </c>
      <c r="BZ746" s="4">
        <v>0</v>
      </c>
      <c r="CA746">
        <v>0</v>
      </c>
      <c r="CB746" s="5">
        <v>6</v>
      </c>
      <c r="CD746">
        <v>0</v>
      </c>
      <c r="CE746">
        <v>0</v>
      </c>
      <c r="CF746" s="4">
        <v>0</v>
      </c>
      <c r="CG746">
        <v>0</v>
      </c>
      <c r="CH746" s="5">
        <v>0</v>
      </c>
      <c r="CI746">
        <v>5</v>
      </c>
      <c r="CJ746" s="4">
        <v>0</v>
      </c>
      <c r="CK746">
        <v>0</v>
      </c>
      <c r="CL746" s="5">
        <v>5</v>
      </c>
      <c r="CM746">
        <v>6</v>
      </c>
      <c r="CN746" s="4">
        <v>0</v>
      </c>
      <c r="CO746">
        <v>0</v>
      </c>
      <c r="CP746" s="5">
        <v>6</v>
      </c>
      <c r="CQ746">
        <v>6</v>
      </c>
      <c r="CR746" s="4">
        <v>0</v>
      </c>
      <c r="CS746">
        <v>0</v>
      </c>
      <c r="CT746" s="5">
        <v>6</v>
      </c>
      <c r="CU746">
        <v>6</v>
      </c>
      <c r="CV746" s="4">
        <v>0</v>
      </c>
      <c r="CW746">
        <v>0</v>
      </c>
      <c r="CX746" s="5">
        <v>6</v>
      </c>
      <c r="CY746" s="21">
        <v>0</v>
      </c>
      <c r="CZ746" s="21">
        <v>0</v>
      </c>
      <c r="DA746" s="21">
        <v>0</v>
      </c>
      <c r="DB746" s="5">
        <v>0</v>
      </c>
      <c r="DD746" s="8">
        <v>0</v>
      </c>
      <c r="DE746" s="8">
        <v>0</v>
      </c>
      <c r="DF746" s="8">
        <v>0</v>
      </c>
      <c r="DG746" s="8">
        <v>0</v>
      </c>
      <c r="DH746" s="8">
        <v>0</v>
      </c>
      <c r="DI746" s="8">
        <v>0</v>
      </c>
      <c r="DJ746" s="8">
        <v>0</v>
      </c>
      <c r="DK746" s="8">
        <v>0</v>
      </c>
      <c r="DL746" s="8">
        <v>0</v>
      </c>
      <c r="DM746" s="8">
        <v>0</v>
      </c>
      <c r="DN746" s="8">
        <v>0</v>
      </c>
      <c r="DO746" s="8">
        <v>0</v>
      </c>
      <c r="DP746" s="8">
        <v>0</v>
      </c>
      <c r="DQ746" s="8">
        <v>0</v>
      </c>
      <c r="DR746" s="8">
        <v>0</v>
      </c>
      <c r="DS746" s="8">
        <v>0</v>
      </c>
      <c r="DT746" s="8">
        <v>0</v>
      </c>
      <c r="DU746" s="8">
        <v>0</v>
      </c>
      <c r="DV746" s="8">
        <v>0</v>
      </c>
      <c r="DW746" s="8">
        <v>0</v>
      </c>
      <c r="DX746" s="8">
        <v>0</v>
      </c>
      <c r="DY746" s="8">
        <v>0</v>
      </c>
      <c r="DZ746" s="8">
        <v>0</v>
      </c>
      <c r="EA746" s="8">
        <v>0</v>
      </c>
      <c r="EB746" s="8">
        <v>0</v>
      </c>
      <c r="EC746" s="8">
        <v>0</v>
      </c>
      <c r="ED746" s="20">
        <v>0</v>
      </c>
      <c r="EF746" s="9">
        <v>0</v>
      </c>
      <c r="EG746" s="9">
        <v>0</v>
      </c>
      <c r="EH746" s="9">
        <v>0</v>
      </c>
      <c r="EI746" s="9">
        <v>0</v>
      </c>
      <c r="EJ746" s="9">
        <v>0</v>
      </c>
      <c r="EK746" s="9">
        <v>0</v>
      </c>
      <c r="EL746" s="9">
        <v>0</v>
      </c>
      <c r="EM746" s="9">
        <v>0</v>
      </c>
      <c r="EN746" s="9">
        <v>0</v>
      </c>
      <c r="EO746" s="9">
        <v>0</v>
      </c>
      <c r="EP746" s="9">
        <v>0</v>
      </c>
      <c r="EQ746" s="9">
        <v>0</v>
      </c>
      <c r="ER746" s="9">
        <v>0</v>
      </c>
      <c r="ES746" s="9">
        <v>0</v>
      </c>
      <c r="ET746" s="9">
        <v>0</v>
      </c>
      <c r="EU746" s="9">
        <v>0</v>
      </c>
      <c r="EV746" s="9">
        <v>0</v>
      </c>
      <c r="EW746" s="9">
        <v>0</v>
      </c>
      <c r="EX746" s="9">
        <v>0</v>
      </c>
      <c r="EY746" s="9">
        <v>0</v>
      </c>
      <c r="EZ746" s="9">
        <v>0</v>
      </c>
      <c r="FA746" s="9">
        <v>0</v>
      </c>
      <c r="FB746" s="9">
        <v>0</v>
      </c>
      <c r="FC746" s="9">
        <v>0</v>
      </c>
      <c r="FD746" s="9">
        <v>0</v>
      </c>
      <c r="FE746" s="9">
        <v>0</v>
      </c>
      <c r="FF746">
        <v>0</v>
      </c>
    </row>
    <row r="747" spans="1:162" x14ac:dyDescent="0.2">
      <c r="A747" t="s">
        <v>354</v>
      </c>
      <c r="B747" t="s">
        <v>3188</v>
      </c>
      <c r="C747" t="s">
        <v>4599</v>
      </c>
      <c r="D747" s="1">
        <v>4</v>
      </c>
      <c r="E747" s="1">
        <v>4</v>
      </c>
      <c r="F747" s="4">
        <v>0</v>
      </c>
      <c r="G747" s="4">
        <v>0</v>
      </c>
      <c r="H747" s="5">
        <v>4</v>
      </c>
      <c r="I747">
        <v>4</v>
      </c>
      <c r="J747" s="4">
        <v>0</v>
      </c>
      <c r="K747">
        <v>0</v>
      </c>
      <c r="L747" s="5">
        <v>4</v>
      </c>
      <c r="M747">
        <v>4</v>
      </c>
      <c r="N747" s="4">
        <v>0</v>
      </c>
      <c r="O747">
        <v>0</v>
      </c>
      <c r="P747" s="5">
        <v>4</v>
      </c>
      <c r="Q747">
        <v>5</v>
      </c>
      <c r="R747" s="4">
        <v>0</v>
      </c>
      <c r="S747">
        <v>0</v>
      </c>
      <c r="T747" s="5">
        <v>5</v>
      </c>
      <c r="U747">
        <v>0</v>
      </c>
      <c r="V747" s="4">
        <v>0</v>
      </c>
      <c r="W747">
        <v>0</v>
      </c>
      <c r="X747" s="5">
        <v>0</v>
      </c>
      <c r="Y747">
        <v>0</v>
      </c>
      <c r="Z747" s="4">
        <v>0</v>
      </c>
      <c r="AA747">
        <v>0</v>
      </c>
      <c r="AB747" s="5">
        <v>0</v>
      </c>
      <c r="AD747">
        <v>4</v>
      </c>
      <c r="AE747">
        <v>4</v>
      </c>
      <c r="AF747" s="4">
        <v>0</v>
      </c>
      <c r="AG747">
        <v>0</v>
      </c>
      <c r="AH747" s="5">
        <v>4</v>
      </c>
      <c r="AI747">
        <v>4</v>
      </c>
      <c r="AJ747" s="4">
        <v>0</v>
      </c>
      <c r="AK747">
        <v>0</v>
      </c>
      <c r="AL747" s="5">
        <v>4</v>
      </c>
      <c r="AM747">
        <v>5</v>
      </c>
      <c r="AN747" s="4">
        <v>0</v>
      </c>
      <c r="AO747">
        <v>0</v>
      </c>
      <c r="AP747" s="5">
        <v>5</v>
      </c>
      <c r="AQ747">
        <v>6</v>
      </c>
      <c r="AR747" s="4">
        <v>0</v>
      </c>
      <c r="AS747">
        <v>0</v>
      </c>
      <c r="AT747" s="5">
        <v>6</v>
      </c>
      <c r="AU747">
        <v>0</v>
      </c>
      <c r="AV747" s="4">
        <v>0</v>
      </c>
      <c r="AW747">
        <v>0</v>
      </c>
      <c r="AX747" s="5">
        <v>0</v>
      </c>
      <c r="AY747">
        <v>0</v>
      </c>
      <c r="AZ747" s="4">
        <v>0</v>
      </c>
      <c r="BA747">
        <v>0</v>
      </c>
      <c r="BB747" s="5">
        <v>0</v>
      </c>
      <c r="BD747">
        <v>4</v>
      </c>
      <c r="BE747">
        <v>4</v>
      </c>
      <c r="BF747" s="4">
        <v>0</v>
      </c>
      <c r="BG747">
        <v>0</v>
      </c>
      <c r="BH747" s="5">
        <v>4</v>
      </c>
      <c r="BI747">
        <v>4</v>
      </c>
      <c r="BJ747" s="4">
        <v>0</v>
      </c>
      <c r="BK747">
        <v>0</v>
      </c>
      <c r="BL747" s="5">
        <v>4</v>
      </c>
      <c r="BM747">
        <v>5</v>
      </c>
      <c r="BN747" s="4">
        <v>0</v>
      </c>
      <c r="BO747">
        <v>0</v>
      </c>
      <c r="BP747" s="5">
        <v>5</v>
      </c>
      <c r="BQ747">
        <v>6</v>
      </c>
      <c r="BR747" s="4">
        <v>0</v>
      </c>
      <c r="BS747">
        <v>0</v>
      </c>
      <c r="BT747" s="5">
        <v>6</v>
      </c>
      <c r="BU747">
        <v>0</v>
      </c>
      <c r="BV747" s="4">
        <v>0</v>
      </c>
      <c r="BW747">
        <v>0</v>
      </c>
      <c r="BX747" s="5">
        <v>0</v>
      </c>
      <c r="BY747">
        <v>0</v>
      </c>
      <c r="BZ747" s="4">
        <v>0</v>
      </c>
      <c r="CA747">
        <v>0</v>
      </c>
      <c r="CB747" s="5">
        <v>0</v>
      </c>
      <c r="CD747">
        <v>4</v>
      </c>
      <c r="CE747">
        <v>4</v>
      </c>
      <c r="CF747" s="4">
        <v>0</v>
      </c>
      <c r="CG747">
        <v>0</v>
      </c>
      <c r="CH747" s="5">
        <v>4</v>
      </c>
      <c r="CI747">
        <v>4</v>
      </c>
      <c r="CJ747" s="4">
        <v>0</v>
      </c>
      <c r="CK747">
        <v>0</v>
      </c>
      <c r="CL747" s="5">
        <v>4</v>
      </c>
      <c r="CM747">
        <v>5</v>
      </c>
      <c r="CN747" s="4">
        <v>0</v>
      </c>
      <c r="CO747">
        <v>0</v>
      </c>
      <c r="CP747" s="5">
        <v>5</v>
      </c>
      <c r="CQ747">
        <v>6</v>
      </c>
      <c r="CR747" s="4">
        <v>0</v>
      </c>
      <c r="CS747">
        <v>0</v>
      </c>
      <c r="CT747" s="5">
        <v>6</v>
      </c>
      <c r="CU747">
        <v>0</v>
      </c>
      <c r="CV747" s="4">
        <v>0</v>
      </c>
      <c r="CW747">
        <v>0</v>
      </c>
      <c r="CX747" s="5">
        <v>0</v>
      </c>
      <c r="CY747" s="21">
        <v>0</v>
      </c>
      <c r="CZ747" s="21">
        <v>0</v>
      </c>
      <c r="DA747" s="21">
        <v>0</v>
      </c>
      <c r="DB747" s="5">
        <v>0</v>
      </c>
      <c r="DD747" s="8">
        <v>0</v>
      </c>
      <c r="DE747" s="8">
        <v>0</v>
      </c>
      <c r="DF747" s="8">
        <v>0</v>
      </c>
      <c r="DG747" s="8">
        <v>0</v>
      </c>
      <c r="DH747" s="8">
        <v>0</v>
      </c>
      <c r="DI747" s="8">
        <v>0</v>
      </c>
      <c r="DJ747" s="8">
        <v>0</v>
      </c>
      <c r="DK747" s="8">
        <v>0</v>
      </c>
      <c r="DL747" s="8">
        <v>0</v>
      </c>
      <c r="DM747" s="8">
        <v>0</v>
      </c>
      <c r="DN747" s="8">
        <v>0</v>
      </c>
      <c r="DO747" s="8">
        <v>0</v>
      </c>
      <c r="DP747" s="8">
        <v>0</v>
      </c>
      <c r="DQ747" s="8">
        <v>0</v>
      </c>
      <c r="DR747" s="8">
        <v>0</v>
      </c>
      <c r="DS747" s="8">
        <v>0</v>
      </c>
      <c r="DT747" s="8">
        <v>0</v>
      </c>
      <c r="DU747" s="8">
        <v>0</v>
      </c>
      <c r="DV747" s="8">
        <v>0</v>
      </c>
      <c r="DW747" s="8">
        <v>0</v>
      </c>
      <c r="DX747" s="8">
        <v>0</v>
      </c>
      <c r="DY747" s="8">
        <v>0</v>
      </c>
      <c r="DZ747" s="8">
        <v>0</v>
      </c>
      <c r="EA747" s="8">
        <v>0</v>
      </c>
      <c r="EB747" s="8">
        <v>0</v>
      </c>
      <c r="EC747" s="8">
        <v>0</v>
      </c>
      <c r="ED747" s="20">
        <v>0</v>
      </c>
      <c r="EF747" s="9">
        <v>0</v>
      </c>
      <c r="EG747" s="9">
        <v>0</v>
      </c>
      <c r="EH747" s="9">
        <v>0</v>
      </c>
      <c r="EI747" s="9">
        <v>0</v>
      </c>
      <c r="EJ747" s="9">
        <v>0</v>
      </c>
      <c r="EK747" s="9">
        <v>0</v>
      </c>
      <c r="EL747" s="9">
        <v>0</v>
      </c>
      <c r="EM747" s="9">
        <v>0</v>
      </c>
      <c r="EN747" s="9">
        <v>0</v>
      </c>
      <c r="EO747" s="9">
        <v>0</v>
      </c>
      <c r="EP747" s="9">
        <v>0</v>
      </c>
      <c r="EQ747" s="9">
        <v>0</v>
      </c>
      <c r="ER747" s="9">
        <v>0</v>
      </c>
      <c r="ES747" s="9">
        <v>0</v>
      </c>
      <c r="ET747" s="9">
        <v>0</v>
      </c>
      <c r="EU747" s="9">
        <v>0</v>
      </c>
      <c r="EV747" s="9">
        <v>0</v>
      </c>
      <c r="EW747" s="9">
        <v>0</v>
      </c>
      <c r="EX747" s="9">
        <v>0</v>
      </c>
      <c r="EY747" s="9">
        <v>0</v>
      </c>
      <c r="EZ747" s="9">
        <v>0</v>
      </c>
      <c r="FA747" s="9">
        <v>0</v>
      </c>
      <c r="FB747" s="9">
        <v>0</v>
      </c>
      <c r="FC747" s="9">
        <v>0</v>
      </c>
      <c r="FD747" s="9">
        <v>0</v>
      </c>
      <c r="FE747" s="9">
        <v>0</v>
      </c>
      <c r="FF747">
        <v>0</v>
      </c>
    </row>
    <row r="748" spans="1:162" x14ac:dyDescent="0.2">
      <c r="A748" t="s">
        <v>979</v>
      </c>
      <c r="B748" t="s">
        <v>3189</v>
      </c>
      <c r="C748" t="s">
        <v>3</v>
      </c>
      <c r="D748" s="1">
        <v>0</v>
      </c>
      <c r="E748" s="1">
        <v>0</v>
      </c>
      <c r="F748" s="4">
        <v>0</v>
      </c>
      <c r="G748" s="4">
        <v>0</v>
      </c>
      <c r="H748" s="5">
        <v>0</v>
      </c>
      <c r="I748">
        <v>0</v>
      </c>
      <c r="J748" s="4">
        <v>0</v>
      </c>
      <c r="K748">
        <v>0</v>
      </c>
      <c r="L748" s="5">
        <v>0</v>
      </c>
      <c r="M748">
        <v>4</v>
      </c>
      <c r="N748" s="4">
        <v>0</v>
      </c>
      <c r="O748">
        <v>0</v>
      </c>
      <c r="P748" s="5">
        <v>4</v>
      </c>
      <c r="Q748">
        <v>5</v>
      </c>
      <c r="R748" s="4">
        <v>0</v>
      </c>
      <c r="S748">
        <v>7</v>
      </c>
      <c r="T748" s="5">
        <v>5</v>
      </c>
      <c r="U748">
        <v>8</v>
      </c>
      <c r="V748" s="4">
        <v>0</v>
      </c>
      <c r="W748">
        <v>7</v>
      </c>
      <c r="X748" s="5">
        <v>8</v>
      </c>
      <c r="Y748">
        <v>6</v>
      </c>
      <c r="Z748" s="4">
        <v>0</v>
      </c>
      <c r="AA748">
        <v>22</v>
      </c>
      <c r="AB748" s="5">
        <v>6</v>
      </c>
      <c r="AD748">
        <v>0</v>
      </c>
      <c r="AE748">
        <v>0</v>
      </c>
      <c r="AF748" s="4">
        <v>0</v>
      </c>
      <c r="AG748">
        <v>0</v>
      </c>
      <c r="AH748" s="5">
        <v>0</v>
      </c>
      <c r="AI748">
        <v>4</v>
      </c>
      <c r="AJ748" s="4">
        <v>0</v>
      </c>
      <c r="AK748">
        <v>0</v>
      </c>
      <c r="AL748" s="5">
        <v>4</v>
      </c>
      <c r="AM748">
        <v>5</v>
      </c>
      <c r="AN748" s="4">
        <v>0</v>
      </c>
      <c r="AO748">
        <v>0</v>
      </c>
      <c r="AP748" s="5">
        <v>5</v>
      </c>
      <c r="AQ748">
        <v>9</v>
      </c>
      <c r="AR748" s="4">
        <v>0</v>
      </c>
      <c r="AS748">
        <v>7</v>
      </c>
      <c r="AT748" s="5">
        <v>9</v>
      </c>
      <c r="AU748">
        <v>8</v>
      </c>
      <c r="AV748" s="4">
        <v>0</v>
      </c>
      <c r="AW748">
        <v>22</v>
      </c>
      <c r="AX748" s="5">
        <v>8</v>
      </c>
      <c r="AY748">
        <v>6</v>
      </c>
      <c r="AZ748" s="4">
        <v>0</v>
      </c>
      <c r="BA748">
        <v>0</v>
      </c>
      <c r="BB748" s="5">
        <v>6</v>
      </c>
      <c r="BD748">
        <v>0</v>
      </c>
      <c r="BE748">
        <v>0</v>
      </c>
      <c r="BF748" s="4">
        <v>0</v>
      </c>
      <c r="BG748">
        <v>0</v>
      </c>
      <c r="BH748" s="5">
        <v>0</v>
      </c>
      <c r="BI748">
        <v>4</v>
      </c>
      <c r="BJ748" s="4">
        <v>0</v>
      </c>
      <c r="BK748">
        <v>0</v>
      </c>
      <c r="BL748" s="5">
        <v>4</v>
      </c>
      <c r="BM748">
        <v>5</v>
      </c>
      <c r="BN748" s="4">
        <v>0</v>
      </c>
      <c r="BO748">
        <v>0</v>
      </c>
      <c r="BP748" s="5">
        <v>5</v>
      </c>
      <c r="BQ748">
        <v>9</v>
      </c>
      <c r="BR748" s="4">
        <v>0</v>
      </c>
      <c r="BS748">
        <v>7</v>
      </c>
      <c r="BT748" s="5">
        <v>9</v>
      </c>
      <c r="BU748">
        <v>7</v>
      </c>
      <c r="BV748" s="4">
        <v>0</v>
      </c>
      <c r="BW748">
        <v>22</v>
      </c>
      <c r="BX748" s="5">
        <v>7</v>
      </c>
      <c r="BY748">
        <v>6</v>
      </c>
      <c r="BZ748" s="4">
        <v>0</v>
      </c>
      <c r="CA748">
        <v>0</v>
      </c>
      <c r="CB748" s="5">
        <v>6</v>
      </c>
      <c r="CD748">
        <v>0</v>
      </c>
      <c r="CE748">
        <v>0</v>
      </c>
      <c r="CF748" s="4">
        <v>0</v>
      </c>
      <c r="CG748">
        <v>0</v>
      </c>
      <c r="CH748" s="5">
        <v>0</v>
      </c>
      <c r="CI748">
        <v>4</v>
      </c>
      <c r="CJ748" s="4">
        <v>0</v>
      </c>
      <c r="CK748">
        <v>0</v>
      </c>
      <c r="CL748" s="5">
        <v>4</v>
      </c>
      <c r="CM748">
        <v>5</v>
      </c>
      <c r="CN748" s="4">
        <v>0</v>
      </c>
      <c r="CO748">
        <v>7</v>
      </c>
      <c r="CP748" s="5">
        <v>5</v>
      </c>
      <c r="CQ748">
        <v>9</v>
      </c>
      <c r="CR748" s="4">
        <v>0</v>
      </c>
      <c r="CS748">
        <v>0</v>
      </c>
      <c r="CT748" s="5">
        <v>9</v>
      </c>
      <c r="CU748">
        <v>7</v>
      </c>
      <c r="CV748" s="4">
        <v>0</v>
      </c>
      <c r="CW748">
        <v>22</v>
      </c>
      <c r="CX748" s="5">
        <v>7</v>
      </c>
      <c r="CY748" s="21">
        <v>5</v>
      </c>
      <c r="CZ748" s="21">
        <v>0</v>
      </c>
      <c r="DA748" s="21">
        <v>0</v>
      </c>
      <c r="DB748" s="5">
        <v>5</v>
      </c>
      <c r="DD748" s="8">
        <v>0</v>
      </c>
      <c r="DE748" s="8">
        <v>0</v>
      </c>
      <c r="DF748" s="8">
        <v>0</v>
      </c>
      <c r="DG748" s="8">
        <v>0</v>
      </c>
      <c r="DH748" s="8">
        <v>0</v>
      </c>
      <c r="DI748" s="8">
        <v>0</v>
      </c>
      <c r="DJ748" s="8">
        <v>0</v>
      </c>
      <c r="DK748" s="8">
        <v>0</v>
      </c>
      <c r="DL748" s="8">
        <v>0</v>
      </c>
      <c r="DM748" s="8">
        <v>0</v>
      </c>
      <c r="DN748" s="8">
        <v>0</v>
      </c>
      <c r="DO748" s="8">
        <v>0</v>
      </c>
      <c r="DP748" s="8">
        <v>0</v>
      </c>
      <c r="DQ748" s="8">
        <v>0</v>
      </c>
      <c r="DR748" s="8">
        <v>0</v>
      </c>
      <c r="DS748" s="8">
        <v>0</v>
      </c>
      <c r="DT748" s="8">
        <v>0</v>
      </c>
      <c r="DU748" s="8">
        <v>0</v>
      </c>
      <c r="DV748" s="8">
        <v>0</v>
      </c>
      <c r="DW748" s="8">
        <v>0</v>
      </c>
      <c r="DX748" s="8">
        <v>0</v>
      </c>
      <c r="DY748" s="8">
        <v>0</v>
      </c>
      <c r="DZ748" s="8">
        <v>0</v>
      </c>
      <c r="EA748" s="8">
        <v>0</v>
      </c>
      <c r="EB748" s="8">
        <v>0</v>
      </c>
      <c r="EC748" s="8">
        <v>0</v>
      </c>
      <c r="ED748" s="20">
        <v>0</v>
      </c>
      <c r="EF748" s="9">
        <v>0</v>
      </c>
      <c r="EG748" s="9">
        <v>0</v>
      </c>
      <c r="EH748" s="9">
        <v>0</v>
      </c>
      <c r="EI748" s="9">
        <v>0</v>
      </c>
      <c r="EJ748" s="9">
        <v>0</v>
      </c>
      <c r="EK748" s="9">
        <v>0</v>
      </c>
      <c r="EL748" s="9">
        <v>0</v>
      </c>
      <c r="EM748" s="9">
        <v>0</v>
      </c>
      <c r="EN748" s="9">
        <v>0</v>
      </c>
      <c r="EO748" s="9">
        <v>0</v>
      </c>
      <c r="EP748" s="9">
        <v>0</v>
      </c>
      <c r="EQ748" s="9">
        <v>0</v>
      </c>
      <c r="ER748" s="9">
        <v>0</v>
      </c>
      <c r="ES748" s="9">
        <v>0</v>
      </c>
      <c r="ET748" s="9">
        <v>7</v>
      </c>
      <c r="EU748" s="9">
        <v>0</v>
      </c>
      <c r="EV748" s="9">
        <v>0</v>
      </c>
      <c r="EW748" s="9">
        <v>0</v>
      </c>
      <c r="EX748" s="9">
        <v>0</v>
      </c>
      <c r="EY748" s="9">
        <v>7</v>
      </c>
      <c r="EZ748" s="9">
        <v>22</v>
      </c>
      <c r="FA748" s="9">
        <v>0</v>
      </c>
      <c r="FB748" s="9">
        <v>0</v>
      </c>
      <c r="FC748" s="9">
        <v>0</v>
      </c>
      <c r="FD748" s="9">
        <v>0</v>
      </c>
      <c r="FE748" s="9">
        <v>0</v>
      </c>
      <c r="FF748">
        <v>0</v>
      </c>
    </row>
    <row r="749" spans="1:162" x14ac:dyDescent="0.2">
      <c r="A749" t="s">
        <v>241</v>
      </c>
      <c r="B749" t="s">
        <v>3190</v>
      </c>
      <c r="C749" t="s">
        <v>3</v>
      </c>
      <c r="D749" s="1">
        <v>0</v>
      </c>
      <c r="E749" s="1">
        <v>4</v>
      </c>
      <c r="F749" s="4">
        <v>0</v>
      </c>
      <c r="G749" s="4">
        <v>0</v>
      </c>
      <c r="H749" s="5">
        <v>4</v>
      </c>
      <c r="I749">
        <v>4</v>
      </c>
      <c r="J749" s="4">
        <v>0</v>
      </c>
      <c r="K749">
        <v>0</v>
      </c>
      <c r="L749" s="5">
        <v>4</v>
      </c>
      <c r="M749">
        <v>4</v>
      </c>
      <c r="N749" s="4">
        <v>0</v>
      </c>
      <c r="O749">
        <v>0</v>
      </c>
      <c r="P749" s="5">
        <v>4</v>
      </c>
      <c r="Q749">
        <v>6</v>
      </c>
      <c r="R749" s="4">
        <v>0</v>
      </c>
      <c r="S749">
        <v>6</v>
      </c>
      <c r="T749" s="5">
        <v>6</v>
      </c>
      <c r="U749">
        <v>8</v>
      </c>
      <c r="V749" s="4">
        <v>0</v>
      </c>
      <c r="W749">
        <v>55</v>
      </c>
      <c r="X749" s="5">
        <v>8</v>
      </c>
      <c r="Y749">
        <v>6</v>
      </c>
      <c r="Z749" s="4">
        <v>0</v>
      </c>
      <c r="AA749">
        <v>0</v>
      </c>
      <c r="AB749" s="5">
        <v>6</v>
      </c>
      <c r="AD749">
        <v>0</v>
      </c>
      <c r="AE749">
        <v>4</v>
      </c>
      <c r="AF749" s="4">
        <v>0</v>
      </c>
      <c r="AG749">
        <v>0</v>
      </c>
      <c r="AH749" s="5">
        <v>4</v>
      </c>
      <c r="AI749">
        <v>4</v>
      </c>
      <c r="AJ749" s="4">
        <v>0</v>
      </c>
      <c r="AK749">
        <v>0</v>
      </c>
      <c r="AL749" s="5">
        <v>4</v>
      </c>
      <c r="AM749">
        <v>4</v>
      </c>
      <c r="AN749" s="4">
        <v>0</v>
      </c>
      <c r="AO749">
        <v>0</v>
      </c>
      <c r="AP749" s="5">
        <v>4</v>
      </c>
      <c r="AQ749">
        <v>6</v>
      </c>
      <c r="AR749" s="4">
        <v>0</v>
      </c>
      <c r="AS749">
        <v>21</v>
      </c>
      <c r="AT749" s="5">
        <v>6</v>
      </c>
      <c r="AU749">
        <v>8</v>
      </c>
      <c r="AV749" s="4">
        <v>0</v>
      </c>
      <c r="AW749">
        <v>55</v>
      </c>
      <c r="AX749" s="5">
        <v>8</v>
      </c>
      <c r="AY749">
        <v>6</v>
      </c>
      <c r="AZ749" s="4">
        <v>0</v>
      </c>
      <c r="BA749">
        <v>0</v>
      </c>
      <c r="BB749" s="5">
        <v>6</v>
      </c>
      <c r="BD749">
        <v>0</v>
      </c>
      <c r="BE749">
        <v>4</v>
      </c>
      <c r="BF749" s="4">
        <v>0</v>
      </c>
      <c r="BG749">
        <v>0</v>
      </c>
      <c r="BH749" s="5">
        <v>4</v>
      </c>
      <c r="BI749">
        <v>4</v>
      </c>
      <c r="BJ749" s="4">
        <v>0</v>
      </c>
      <c r="BK749">
        <v>0</v>
      </c>
      <c r="BL749" s="5">
        <v>4</v>
      </c>
      <c r="BM749">
        <v>5</v>
      </c>
      <c r="BN749" s="4">
        <v>0</v>
      </c>
      <c r="BO749">
        <v>0</v>
      </c>
      <c r="BP749" s="5">
        <v>5</v>
      </c>
      <c r="BQ749">
        <v>8</v>
      </c>
      <c r="BR749" s="4">
        <v>0</v>
      </c>
      <c r="BS749">
        <v>55</v>
      </c>
      <c r="BT749" s="5">
        <v>8</v>
      </c>
      <c r="BU749">
        <v>8</v>
      </c>
      <c r="BV749" s="4">
        <v>0</v>
      </c>
      <c r="BW749">
        <v>0</v>
      </c>
      <c r="BX749" s="5">
        <v>8</v>
      </c>
      <c r="BY749">
        <v>6</v>
      </c>
      <c r="BZ749" s="4">
        <v>0</v>
      </c>
      <c r="CA749">
        <v>0</v>
      </c>
      <c r="CB749" s="5">
        <v>6</v>
      </c>
      <c r="CD749">
        <v>4</v>
      </c>
      <c r="CE749">
        <v>4</v>
      </c>
      <c r="CF749" s="4">
        <v>0</v>
      </c>
      <c r="CG749">
        <v>0</v>
      </c>
      <c r="CH749" s="5">
        <v>4</v>
      </c>
      <c r="CI749">
        <v>4</v>
      </c>
      <c r="CJ749" s="4">
        <v>0</v>
      </c>
      <c r="CK749">
        <v>0</v>
      </c>
      <c r="CL749" s="5">
        <v>4</v>
      </c>
      <c r="CM749">
        <v>5</v>
      </c>
      <c r="CN749" s="4">
        <v>0</v>
      </c>
      <c r="CO749">
        <v>6</v>
      </c>
      <c r="CP749" s="5">
        <v>5</v>
      </c>
      <c r="CQ749">
        <v>8</v>
      </c>
      <c r="CR749" s="4">
        <v>0</v>
      </c>
      <c r="CS749">
        <v>55</v>
      </c>
      <c r="CT749" s="5">
        <v>8</v>
      </c>
      <c r="CU749">
        <v>6</v>
      </c>
      <c r="CV749" s="4">
        <v>0</v>
      </c>
      <c r="CW749">
        <v>0</v>
      </c>
      <c r="CX749" s="5">
        <v>6</v>
      </c>
      <c r="CY749" s="21">
        <v>6</v>
      </c>
      <c r="CZ749" s="21">
        <v>0</v>
      </c>
      <c r="DA749" s="21">
        <v>3</v>
      </c>
      <c r="DB749" s="5">
        <v>6</v>
      </c>
      <c r="DD749" s="8">
        <v>0</v>
      </c>
      <c r="DE749" s="8">
        <v>0</v>
      </c>
      <c r="DF749" s="8">
        <v>0</v>
      </c>
      <c r="DG749" s="8">
        <v>0</v>
      </c>
      <c r="DH749" s="8">
        <v>0</v>
      </c>
      <c r="DI749" s="8">
        <v>0</v>
      </c>
      <c r="DJ749" s="8">
        <v>0</v>
      </c>
      <c r="DK749" s="8">
        <v>0</v>
      </c>
      <c r="DL749" s="8">
        <v>0</v>
      </c>
      <c r="DM749" s="8">
        <v>0</v>
      </c>
      <c r="DN749" s="8">
        <v>0</v>
      </c>
      <c r="DO749" s="8">
        <v>0</v>
      </c>
      <c r="DP749" s="8">
        <v>0</v>
      </c>
      <c r="DQ749" s="8">
        <v>0</v>
      </c>
      <c r="DR749" s="8">
        <v>0</v>
      </c>
      <c r="DS749" s="8">
        <v>0</v>
      </c>
      <c r="DT749" s="8">
        <v>0</v>
      </c>
      <c r="DU749" s="8">
        <v>0</v>
      </c>
      <c r="DV749" s="8">
        <v>0</v>
      </c>
      <c r="DW749" s="8">
        <v>0</v>
      </c>
      <c r="DX749" s="8">
        <v>0</v>
      </c>
      <c r="DY749" s="8">
        <v>0</v>
      </c>
      <c r="DZ749" s="8">
        <v>0</v>
      </c>
      <c r="EA749" s="8">
        <v>0</v>
      </c>
      <c r="EB749" s="8">
        <v>0</v>
      </c>
      <c r="EC749" s="8">
        <v>0</v>
      </c>
      <c r="ED749" s="20">
        <v>0</v>
      </c>
      <c r="EF749" s="9">
        <v>0</v>
      </c>
      <c r="EG749" s="9">
        <v>0</v>
      </c>
      <c r="EH749" s="9">
        <v>0</v>
      </c>
      <c r="EI749" s="9">
        <v>0</v>
      </c>
      <c r="EJ749" s="9">
        <v>0</v>
      </c>
      <c r="EK749" s="9">
        <v>0</v>
      </c>
      <c r="EL749" s="9">
        <v>0</v>
      </c>
      <c r="EM749" s="9">
        <v>0</v>
      </c>
      <c r="EN749" s="9">
        <v>0</v>
      </c>
      <c r="EO749" s="9">
        <v>0</v>
      </c>
      <c r="EP749" s="9">
        <v>0</v>
      </c>
      <c r="EQ749" s="9">
        <v>0</v>
      </c>
      <c r="ER749" s="9">
        <v>0</v>
      </c>
      <c r="ES749" s="9">
        <v>0</v>
      </c>
      <c r="ET749" s="9">
        <v>6</v>
      </c>
      <c r="EU749" s="9">
        <v>0</v>
      </c>
      <c r="EV749" s="9">
        <v>21</v>
      </c>
      <c r="EW749" s="9">
        <v>55</v>
      </c>
      <c r="EX749" s="9">
        <v>0</v>
      </c>
      <c r="EY749" s="9">
        <v>0</v>
      </c>
      <c r="EZ749" s="9">
        <v>0</v>
      </c>
      <c r="FA749" s="9">
        <v>0</v>
      </c>
      <c r="FB749" s="9">
        <v>0</v>
      </c>
      <c r="FC749" s="9">
        <v>0</v>
      </c>
      <c r="FD749" s="9">
        <v>0</v>
      </c>
      <c r="FE749" s="9">
        <v>0</v>
      </c>
      <c r="FF749">
        <v>3</v>
      </c>
    </row>
    <row r="750" spans="1:162" x14ac:dyDescent="0.2">
      <c r="A750" t="s">
        <v>2291</v>
      </c>
      <c r="B750" t="s">
        <v>3191</v>
      </c>
      <c r="C750" t="s">
        <v>3</v>
      </c>
      <c r="D750" s="1">
        <v>5</v>
      </c>
      <c r="E750" s="1">
        <v>5</v>
      </c>
      <c r="F750" s="4">
        <v>0</v>
      </c>
      <c r="G750" s="4">
        <v>0</v>
      </c>
      <c r="H750" s="5">
        <v>5</v>
      </c>
      <c r="I750">
        <v>5</v>
      </c>
      <c r="J750" s="4">
        <v>0</v>
      </c>
      <c r="K750">
        <v>0</v>
      </c>
      <c r="L750" s="5">
        <v>5</v>
      </c>
      <c r="M750">
        <v>5</v>
      </c>
      <c r="N750" s="4">
        <v>0</v>
      </c>
      <c r="O750">
        <v>0</v>
      </c>
      <c r="P750" s="5">
        <v>5</v>
      </c>
      <c r="Q750">
        <v>6</v>
      </c>
      <c r="R750" s="4">
        <v>0</v>
      </c>
      <c r="S750">
        <v>0</v>
      </c>
      <c r="T750" s="5">
        <v>6</v>
      </c>
      <c r="U750">
        <v>6</v>
      </c>
      <c r="V750" s="4">
        <v>0</v>
      </c>
      <c r="W750">
        <v>0</v>
      </c>
      <c r="X750" s="5">
        <v>6</v>
      </c>
      <c r="Y750">
        <v>6</v>
      </c>
      <c r="Z750" s="4">
        <v>0</v>
      </c>
      <c r="AA750">
        <v>5</v>
      </c>
      <c r="AB750" s="5">
        <v>6</v>
      </c>
      <c r="AD750">
        <v>5</v>
      </c>
      <c r="AE750">
        <v>5</v>
      </c>
      <c r="AF750" s="4">
        <v>0</v>
      </c>
      <c r="AG750">
        <v>0</v>
      </c>
      <c r="AH750" s="5">
        <v>5</v>
      </c>
      <c r="AI750">
        <v>5</v>
      </c>
      <c r="AJ750" s="4">
        <v>0</v>
      </c>
      <c r="AK750">
        <v>0</v>
      </c>
      <c r="AL750" s="5">
        <v>5</v>
      </c>
      <c r="AM750">
        <v>5</v>
      </c>
      <c r="AN750" s="4">
        <v>0</v>
      </c>
      <c r="AO750">
        <v>0</v>
      </c>
      <c r="AP750" s="5">
        <v>5</v>
      </c>
      <c r="AQ750">
        <v>6</v>
      </c>
      <c r="AR750" s="4">
        <v>0</v>
      </c>
      <c r="AS750">
        <v>0</v>
      </c>
      <c r="AT750" s="5">
        <v>6</v>
      </c>
      <c r="AU750">
        <v>6</v>
      </c>
      <c r="AV750" s="4">
        <v>0</v>
      </c>
      <c r="AW750">
        <v>5</v>
      </c>
      <c r="AX750" s="5">
        <v>6</v>
      </c>
      <c r="AY750">
        <v>6</v>
      </c>
      <c r="AZ750" s="4">
        <v>0</v>
      </c>
      <c r="BA750">
        <v>3</v>
      </c>
      <c r="BB750" s="5">
        <v>6</v>
      </c>
      <c r="BD750">
        <v>5</v>
      </c>
      <c r="BE750">
        <v>5</v>
      </c>
      <c r="BF750" s="4">
        <v>0</v>
      </c>
      <c r="BG750">
        <v>0</v>
      </c>
      <c r="BH750" s="5">
        <v>5</v>
      </c>
      <c r="BI750">
        <v>5</v>
      </c>
      <c r="BJ750" s="4">
        <v>0</v>
      </c>
      <c r="BK750">
        <v>0</v>
      </c>
      <c r="BL750" s="5">
        <v>5</v>
      </c>
      <c r="BM750">
        <v>5</v>
      </c>
      <c r="BN750" s="4">
        <v>0</v>
      </c>
      <c r="BO750">
        <v>0</v>
      </c>
      <c r="BP750" s="5">
        <v>5</v>
      </c>
      <c r="BQ750">
        <v>6</v>
      </c>
      <c r="BR750" s="4">
        <v>0</v>
      </c>
      <c r="BS750">
        <v>0</v>
      </c>
      <c r="BT750" s="5">
        <v>6</v>
      </c>
      <c r="BU750">
        <v>6</v>
      </c>
      <c r="BV750" s="4">
        <v>0</v>
      </c>
      <c r="BW750">
        <v>5</v>
      </c>
      <c r="BX750" s="5">
        <v>6</v>
      </c>
      <c r="BY750">
        <v>6</v>
      </c>
      <c r="BZ750" s="4">
        <v>0</v>
      </c>
      <c r="CA750">
        <v>3</v>
      </c>
      <c r="CB750" s="5">
        <v>6</v>
      </c>
      <c r="CD750">
        <v>5</v>
      </c>
      <c r="CE750">
        <v>5</v>
      </c>
      <c r="CF750" s="4">
        <v>0</v>
      </c>
      <c r="CG750">
        <v>0</v>
      </c>
      <c r="CH750" s="5">
        <v>5</v>
      </c>
      <c r="CI750">
        <v>5</v>
      </c>
      <c r="CJ750" s="4">
        <v>0</v>
      </c>
      <c r="CK750">
        <v>0</v>
      </c>
      <c r="CL750" s="5">
        <v>5</v>
      </c>
      <c r="CM750">
        <v>6</v>
      </c>
      <c r="CN750" s="4">
        <v>0</v>
      </c>
      <c r="CO750">
        <v>0</v>
      </c>
      <c r="CP750" s="5">
        <v>6</v>
      </c>
      <c r="CQ750">
        <v>6</v>
      </c>
      <c r="CR750" s="4">
        <v>0</v>
      </c>
      <c r="CS750">
        <v>0</v>
      </c>
      <c r="CT750" s="5">
        <v>6</v>
      </c>
      <c r="CU750">
        <v>6</v>
      </c>
      <c r="CV750" s="4">
        <v>0</v>
      </c>
      <c r="CW750">
        <v>5</v>
      </c>
      <c r="CX750" s="5">
        <v>6</v>
      </c>
      <c r="CY750" s="21">
        <v>0</v>
      </c>
      <c r="CZ750" s="21">
        <v>0</v>
      </c>
      <c r="DA750" s="21">
        <v>0</v>
      </c>
      <c r="DB750" s="5">
        <v>0</v>
      </c>
      <c r="DD750" s="8">
        <v>0</v>
      </c>
      <c r="DE750" s="8">
        <v>0</v>
      </c>
      <c r="DF750" s="8">
        <v>0</v>
      </c>
      <c r="DG750" s="8">
        <v>0</v>
      </c>
      <c r="DH750" s="8">
        <v>0</v>
      </c>
      <c r="DI750" s="8">
        <v>0</v>
      </c>
      <c r="DJ750" s="8">
        <v>0</v>
      </c>
      <c r="DK750" s="8">
        <v>0</v>
      </c>
      <c r="DL750" s="8">
        <v>0</v>
      </c>
      <c r="DM750" s="8">
        <v>0</v>
      </c>
      <c r="DN750" s="8">
        <v>0</v>
      </c>
      <c r="DO750" s="8">
        <v>0</v>
      </c>
      <c r="DP750" s="8">
        <v>0</v>
      </c>
      <c r="DQ750" s="8">
        <v>0</v>
      </c>
      <c r="DR750" s="8">
        <v>0</v>
      </c>
      <c r="DS750" s="8">
        <v>0</v>
      </c>
      <c r="DT750" s="8">
        <v>0</v>
      </c>
      <c r="DU750" s="8">
        <v>0</v>
      </c>
      <c r="DV750" s="8">
        <v>0</v>
      </c>
      <c r="DW750" s="8">
        <v>0</v>
      </c>
      <c r="DX750" s="8">
        <v>0</v>
      </c>
      <c r="DY750" s="8">
        <v>0</v>
      </c>
      <c r="DZ750" s="8">
        <v>0</v>
      </c>
      <c r="EA750" s="8">
        <v>0</v>
      </c>
      <c r="EB750" s="8">
        <v>0</v>
      </c>
      <c r="EC750" s="8">
        <v>0</v>
      </c>
      <c r="ED750" s="20">
        <v>0</v>
      </c>
      <c r="EF750" s="9">
        <v>0</v>
      </c>
      <c r="EG750" s="9">
        <v>0</v>
      </c>
      <c r="EH750" s="9">
        <v>0</v>
      </c>
      <c r="EI750" s="9">
        <v>0</v>
      </c>
      <c r="EJ750" s="9">
        <v>0</v>
      </c>
      <c r="EK750" s="9">
        <v>0</v>
      </c>
      <c r="EL750" s="9">
        <v>0</v>
      </c>
      <c r="EM750" s="9">
        <v>0</v>
      </c>
      <c r="EN750" s="9">
        <v>0</v>
      </c>
      <c r="EO750" s="9">
        <v>0</v>
      </c>
      <c r="EP750" s="9">
        <v>0</v>
      </c>
      <c r="EQ750" s="9">
        <v>0</v>
      </c>
      <c r="ER750" s="9">
        <v>0</v>
      </c>
      <c r="ES750" s="9">
        <v>0</v>
      </c>
      <c r="ET750" s="9">
        <v>0</v>
      </c>
      <c r="EU750" s="9">
        <v>0</v>
      </c>
      <c r="EV750" s="9">
        <v>0</v>
      </c>
      <c r="EW750" s="9">
        <v>0</v>
      </c>
      <c r="EX750" s="9">
        <v>0</v>
      </c>
      <c r="EY750" s="9">
        <v>0</v>
      </c>
      <c r="EZ750" s="9">
        <v>5</v>
      </c>
      <c r="FA750" s="9">
        <v>3</v>
      </c>
      <c r="FB750" s="9">
        <v>3</v>
      </c>
      <c r="FC750" s="9">
        <v>0</v>
      </c>
      <c r="FD750" s="9">
        <v>0</v>
      </c>
      <c r="FE750" s="9">
        <v>0</v>
      </c>
      <c r="FF750">
        <v>0</v>
      </c>
    </row>
    <row r="751" spans="1:162" x14ac:dyDescent="0.2">
      <c r="A751" t="s">
        <v>1012</v>
      </c>
      <c r="B751" t="s">
        <v>3192</v>
      </c>
      <c r="C751" t="s">
        <v>4599</v>
      </c>
      <c r="D751" s="1">
        <v>0</v>
      </c>
      <c r="E751" s="1">
        <v>0</v>
      </c>
      <c r="F751" s="4">
        <v>0</v>
      </c>
      <c r="G751" s="4">
        <v>0</v>
      </c>
      <c r="H751" s="5">
        <v>0</v>
      </c>
      <c r="I751">
        <v>0</v>
      </c>
      <c r="J751" s="4">
        <v>0</v>
      </c>
      <c r="K751">
        <v>0</v>
      </c>
      <c r="L751" s="5">
        <v>0</v>
      </c>
      <c r="M751">
        <v>4</v>
      </c>
      <c r="N751" s="4">
        <v>0</v>
      </c>
      <c r="O751">
        <v>0</v>
      </c>
      <c r="P751" s="5">
        <v>4</v>
      </c>
      <c r="Q751">
        <v>5</v>
      </c>
      <c r="R751" s="4">
        <v>0</v>
      </c>
      <c r="S751">
        <v>0</v>
      </c>
      <c r="T751" s="5">
        <v>5</v>
      </c>
      <c r="U751">
        <v>0</v>
      </c>
      <c r="V751" s="4">
        <v>0</v>
      </c>
      <c r="W751">
        <v>0</v>
      </c>
      <c r="X751" s="5">
        <v>0</v>
      </c>
      <c r="Y751">
        <v>0</v>
      </c>
      <c r="Z751" s="4">
        <v>0</v>
      </c>
      <c r="AA751">
        <v>0</v>
      </c>
      <c r="AB751" s="5">
        <v>0</v>
      </c>
      <c r="AD751">
        <v>0</v>
      </c>
      <c r="AE751">
        <v>0</v>
      </c>
      <c r="AF751" s="4">
        <v>0</v>
      </c>
      <c r="AG751">
        <v>0</v>
      </c>
      <c r="AH751" s="5">
        <v>0</v>
      </c>
      <c r="AI751">
        <v>4</v>
      </c>
      <c r="AJ751" s="4">
        <v>0</v>
      </c>
      <c r="AK751">
        <v>0</v>
      </c>
      <c r="AL751" s="5">
        <v>4</v>
      </c>
      <c r="AM751">
        <v>0</v>
      </c>
      <c r="AN751" s="4">
        <v>0</v>
      </c>
      <c r="AO751">
        <v>0</v>
      </c>
      <c r="AP751" s="5">
        <v>0</v>
      </c>
      <c r="AQ751">
        <v>0</v>
      </c>
      <c r="AR751" s="4">
        <v>0</v>
      </c>
      <c r="AS751">
        <v>0</v>
      </c>
      <c r="AT751" s="5">
        <v>0</v>
      </c>
      <c r="AU751">
        <v>0</v>
      </c>
      <c r="AV751" s="4">
        <v>0</v>
      </c>
      <c r="AW751">
        <v>0</v>
      </c>
      <c r="AX751" s="5">
        <v>0</v>
      </c>
      <c r="AY751">
        <v>0</v>
      </c>
      <c r="AZ751" s="4">
        <v>0</v>
      </c>
      <c r="BA751">
        <v>0</v>
      </c>
      <c r="BB751" s="5">
        <v>0</v>
      </c>
      <c r="BD751">
        <v>0</v>
      </c>
      <c r="BE751">
        <v>0</v>
      </c>
      <c r="BF751" s="4">
        <v>0</v>
      </c>
      <c r="BG751">
        <v>0</v>
      </c>
      <c r="BH751" s="5">
        <v>0</v>
      </c>
      <c r="BI751">
        <v>4</v>
      </c>
      <c r="BJ751" s="4">
        <v>0</v>
      </c>
      <c r="BK751">
        <v>0</v>
      </c>
      <c r="BL751" s="5">
        <v>4</v>
      </c>
      <c r="BM751">
        <v>5</v>
      </c>
      <c r="BN751" s="4">
        <v>0</v>
      </c>
      <c r="BO751">
        <v>0</v>
      </c>
      <c r="BP751" s="5">
        <v>5</v>
      </c>
      <c r="BQ751">
        <v>0</v>
      </c>
      <c r="BR751" s="4">
        <v>0</v>
      </c>
      <c r="BS751">
        <v>0</v>
      </c>
      <c r="BT751" s="5">
        <v>0</v>
      </c>
      <c r="BU751">
        <v>0</v>
      </c>
      <c r="BV751" s="4">
        <v>0</v>
      </c>
      <c r="BW751">
        <v>0</v>
      </c>
      <c r="BX751" s="5">
        <v>0</v>
      </c>
      <c r="BY751">
        <v>0</v>
      </c>
      <c r="BZ751" s="4">
        <v>0</v>
      </c>
      <c r="CA751">
        <v>0</v>
      </c>
      <c r="CB751" s="5">
        <v>0</v>
      </c>
      <c r="CD751">
        <v>0</v>
      </c>
      <c r="CE751">
        <v>0</v>
      </c>
      <c r="CF751" s="4">
        <v>0</v>
      </c>
      <c r="CG751">
        <v>0</v>
      </c>
      <c r="CH751" s="5">
        <v>0</v>
      </c>
      <c r="CI751">
        <v>4</v>
      </c>
      <c r="CJ751" s="4">
        <v>0</v>
      </c>
      <c r="CK751">
        <v>0</v>
      </c>
      <c r="CL751" s="5">
        <v>4</v>
      </c>
      <c r="CM751">
        <v>5</v>
      </c>
      <c r="CN751" s="4">
        <v>0</v>
      </c>
      <c r="CO751">
        <v>0</v>
      </c>
      <c r="CP751" s="5">
        <v>5</v>
      </c>
      <c r="CQ751">
        <v>0</v>
      </c>
      <c r="CR751" s="4">
        <v>0</v>
      </c>
      <c r="CS751">
        <v>0</v>
      </c>
      <c r="CT751" s="5">
        <v>0</v>
      </c>
      <c r="CU751">
        <v>0</v>
      </c>
      <c r="CV751" s="4">
        <v>0</v>
      </c>
      <c r="CW751">
        <v>0</v>
      </c>
      <c r="CX751" s="5">
        <v>0</v>
      </c>
      <c r="CY751" s="21">
        <v>0</v>
      </c>
      <c r="CZ751" s="21">
        <v>0</v>
      </c>
      <c r="DA751" s="21">
        <v>0</v>
      </c>
      <c r="DB751" s="5">
        <v>0</v>
      </c>
      <c r="DD751" s="8">
        <v>0</v>
      </c>
      <c r="DE751" s="8">
        <v>0</v>
      </c>
      <c r="DF751" s="8">
        <v>0</v>
      </c>
      <c r="DG751" s="8">
        <v>0</v>
      </c>
      <c r="DH751" s="8">
        <v>0</v>
      </c>
      <c r="DI751" s="8">
        <v>0</v>
      </c>
      <c r="DJ751" s="8">
        <v>0</v>
      </c>
      <c r="DK751" s="8">
        <v>0</v>
      </c>
      <c r="DL751" s="8">
        <v>0</v>
      </c>
      <c r="DM751" s="8">
        <v>0</v>
      </c>
      <c r="DN751" s="8">
        <v>0</v>
      </c>
      <c r="DO751" s="8">
        <v>0</v>
      </c>
      <c r="DP751" s="8">
        <v>0</v>
      </c>
      <c r="DQ751" s="8">
        <v>0</v>
      </c>
      <c r="DR751" s="8">
        <v>0</v>
      </c>
      <c r="DS751" s="8">
        <v>0</v>
      </c>
      <c r="DT751" s="8">
        <v>0</v>
      </c>
      <c r="DU751" s="8">
        <v>0</v>
      </c>
      <c r="DV751" s="8">
        <v>0</v>
      </c>
      <c r="DW751" s="8">
        <v>0</v>
      </c>
      <c r="DX751" s="8">
        <v>0</v>
      </c>
      <c r="DY751" s="8">
        <v>0</v>
      </c>
      <c r="DZ751" s="8">
        <v>0</v>
      </c>
      <c r="EA751" s="8">
        <v>0</v>
      </c>
      <c r="EB751" s="8">
        <v>0</v>
      </c>
      <c r="EC751" s="8">
        <v>0</v>
      </c>
      <c r="ED751" s="20">
        <v>0</v>
      </c>
      <c r="EF751" s="9">
        <v>0</v>
      </c>
      <c r="EG751" s="9">
        <v>0</v>
      </c>
      <c r="EH751" s="9">
        <v>0</v>
      </c>
      <c r="EI751" s="9">
        <v>0</v>
      </c>
      <c r="EJ751" s="9">
        <v>0</v>
      </c>
      <c r="EK751" s="9">
        <v>0</v>
      </c>
      <c r="EL751" s="9">
        <v>0</v>
      </c>
      <c r="EM751" s="9">
        <v>0</v>
      </c>
      <c r="EN751" s="9">
        <v>0</v>
      </c>
      <c r="EO751" s="9">
        <v>0</v>
      </c>
      <c r="EP751" s="9">
        <v>0</v>
      </c>
      <c r="EQ751" s="9">
        <v>0</v>
      </c>
      <c r="ER751" s="9">
        <v>0</v>
      </c>
      <c r="ES751" s="9">
        <v>0</v>
      </c>
      <c r="ET751" s="9">
        <v>0</v>
      </c>
      <c r="EU751" s="9">
        <v>0</v>
      </c>
      <c r="EV751" s="9">
        <v>0</v>
      </c>
      <c r="EW751" s="9">
        <v>0</v>
      </c>
      <c r="EX751" s="9">
        <v>0</v>
      </c>
      <c r="EY751" s="9">
        <v>0</v>
      </c>
      <c r="EZ751" s="9">
        <v>0</v>
      </c>
      <c r="FA751" s="9">
        <v>0</v>
      </c>
      <c r="FB751" s="9">
        <v>0</v>
      </c>
      <c r="FC751" s="9">
        <v>0</v>
      </c>
      <c r="FD751" s="9">
        <v>0</v>
      </c>
      <c r="FE751" s="9">
        <v>0</v>
      </c>
      <c r="FF751">
        <v>0</v>
      </c>
    </row>
    <row r="752" spans="1:162" x14ac:dyDescent="0.2">
      <c r="A752" t="s">
        <v>431</v>
      </c>
      <c r="B752" t="s">
        <v>2426</v>
      </c>
      <c r="C752" t="s">
        <v>4599</v>
      </c>
      <c r="D752" s="1">
        <v>0</v>
      </c>
      <c r="E752" s="1">
        <v>5</v>
      </c>
      <c r="F752" s="4">
        <v>0</v>
      </c>
      <c r="G752" s="4">
        <v>0</v>
      </c>
      <c r="H752" s="5">
        <v>5</v>
      </c>
      <c r="I752">
        <v>5</v>
      </c>
      <c r="J752" s="4">
        <v>0</v>
      </c>
      <c r="K752">
        <v>0</v>
      </c>
      <c r="L752" s="5">
        <v>5</v>
      </c>
      <c r="M752">
        <v>5</v>
      </c>
      <c r="N752" s="4">
        <v>0</v>
      </c>
      <c r="O752">
        <v>8</v>
      </c>
      <c r="P752" s="5">
        <v>5</v>
      </c>
      <c r="Q752">
        <v>7</v>
      </c>
      <c r="R752" s="4">
        <v>0</v>
      </c>
      <c r="S752">
        <v>59</v>
      </c>
      <c r="T752" s="5">
        <v>7</v>
      </c>
      <c r="U752">
        <v>13</v>
      </c>
      <c r="V752" s="4">
        <v>117149516.78</v>
      </c>
      <c r="W752">
        <v>413</v>
      </c>
      <c r="X752" s="5">
        <v>13</v>
      </c>
      <c r="Y752">
        <v>0</v>
      </c>
      <c r="Z752" s="4">
        <v>0</v>
      </c>
      <c r="AA752">
        <v>431</v>
      </c>
      <c r="AB752" s="5">
        <v>0</v>
      </c>
      <c r="AD752">
        <v>0</v>
      </c>
      <c r="AE752">
        <v>5</v>
      </c>
      <c r="AF752" s="4">
        <v>0</v>
      </c>
      <c r="AG752">
        <v>0</v>
      </c>
      <c r="AH752" s="5">
        <v>5</v>
      </c>
      <c r="AI752">
        <v>5</v>
      </c>
      <c r="AJ752" s="4">
        <v>0</v>
      </c>
      <c r="AK752">
        <v>0</v>
      </c>
      <c r="AL752" s="5">
        <v>5</v>
      </c>
      <c r="AM752">
        <v>7</v>
      </c>
      <c r="AN752" s="4">
        <v>0</v>
      </c>
      <c r="AO752">
        <v>8</v>
      </c>
      <c r="AP752" s="5">
        <v>7</v>
      </c>
      <c r="AQ752">
        <v>11</v>
      </c>
      <c r="AR752" s="4">
        <v>117149516.78</v>
      </c>
      <c r="AS752">
        <v>136</v>
      </c>
      <c r="AT752" s="5">
        <v>13</v>
      </c>
      <c r="AU752">
        <v>0</v>
      </c>
      <c r="AV752" s="4">
        <v>117149516.78</v>
      </c>
      <c r="AW752">
        <v>431</v>
      </c>
      <c r="AX752" s="5">
        <v>0</v>
      </c>
      <c r="AY752">
        <v>0</v>
      </c>
      <c r="AZ752" s="4">
        <v>0</v>
      </c>
      <c r="BA752">
        <v>0</v>
      </c>
      <c r="BB752" s="5">
        <v>0</v>
      </c>
      <c r="BD752">
        <v>0</v>
      </c>
      <c r="BE752">
        <v>5</v>
      </c>
      <c r="BF752" s="4">
        <v>0</v>
      </c>
      <c r="BG752">
        <v>0</v>
      </c>
      <c r="BH752" s="5">
        <v>5</v>
      </c>
      <c r="BI752">
        <v>5</v>
      </c>
      <c r="BJ752" s="4">
        <v>0</v>
      </c>
      <c r="BK752">
        <v>0</v>
      </c>
      <c r="BL752" s="5">
        <v>5</v>
      </c>
      <c r="BM752">
        <v>7</v>
      </c>
      <c r="BN752" s="4">
        <v>0</v>
      </c>
      <c r="BO752">
        <v>8</v>
      </c>
      <c r="BP752" s="5">
        <v>7</v>
      </c>
      <c r="BQ752">
        <v>12</v>
      </c>
      <c r="BR752" s="4">
        <v>117149516.78</v>
      </c>
      <c r="BS752">
        <v>219</v>
      </c>
      <c r="BT752" s="5">
        <v>13</v>
      </c>
      <c r="BU752">
        <v>0</v>
      </c>
      <c r="BV752" s="4">
        <v>116149515.53</v>
      </c>
      <c r="BW752">
        <v>431</v>
      </c>
      <c r="BX752" s="5">
        <v>0</v>
      </c>
      <c r="BY752">
        <v>0</v>
      </c>
      <c r="BZ752" s="4">
        <v>0</v>
      </c>
      <c r="CA752">
        <v>0</v>
      </c>
      <c r="CB752" s="5">
        <v>0</v>
      </c>
      <c r="CD752">
        <v>0</v>
      </c>
      <c r="CE752">
        <v>5</v>
      </c>
      <c r="CF752" s="4">
        <v>0</v>
      </c>
      <c r="CG752">
        <v>0</v>
      </c>
      <c r="CH752" s="5">
        <v>5</v>
      </c>
      <c r="CI752">
        <v>5</v>
      </c>
      <c r="CJ752" s="4">
        <v>0</v>
      </c>
      <c r="CK752">
        <v>8</v>
      </c>
      <c r="CL752" s="5">
        <v>5</v>
      </c>
      <c r="CM752">
        <v>7</v>
      </c>
      <c r="CN752" s="4">
        <v>0</v>
      </c>
      <c r="CO752">
        <v>12</v>
      </c>
      <c r="CP752" s="5">
        <v>7</v>
      </c>
      <c r="CQ752">
        <v>12</v>
      </c>
      <c r="CR752" s="4">
        <v>117149516.78</v>
      </c>
      <c r="CS752">
        <v>324</v>
      </c>
      <c r="CT752" s="5">
        <v>13</v>
      </c>
      <c r="CU752">
        <v>0</v>
      </c>
      <c r="CV752" s="4">
        <v>116149515.53</v>
      </c>
      <c r="CW752">
        <v>431</v>
      </c>
      <c r="CX752" s="5">
        <v>0</v>
      </c>
      <c r="CY752" s="21">
        <v>0</v>
      </c>
      <c r="CZ752" s="21">
        <v>0</v>
      </c>
      <c r="DA752" s="21">
        <v>0</v>
      </c>
      <c r="DB752" s="5">
        <v>0</v>
      </c>
      <c r="DD752" s="8">
        <v>0</v>
      </c>
      <c r="DE752" s="8">
        <v>0</v>
      </c>
      <c r="DF752" s="8">
        <v>0</v>
      </c>
      <c r="DG752" s="8">
        <v>0</v>
      </c>
      <c r="DH752" s="8">
        <v>0</v>
      </c>
      <c r="DI752" s="8">
        <v>0</v>
      </c>
      <c r="DJ752" s="8">
        <v>0</v>
      </c>
      <c r="DK752" s="8">
        <v>0</v>
      </c>
      <c r="DL752" s="8">
        <v>0</v>
      </c>
      <c r="DM752" s="8">
        <v>0</v>
      </c>
      <c r="DN752" s="8">
        <v>0</v>
      </c>
      <c r="DO752" s="8">
        <v>0</v>
      </c>
      <c r="DP752" s="8">
        <v>0</v>
      </c>
      <c r="DQ752" s="8">
        <v>0</v>
      </c>
      <c r="DR752" s="8">
        <v>0</v>
      </c>
      <c r="DS752" s="8">
        <v>0</v>
      </c>
      <c r="DT752" s="8">
        <v>117149516.78</v>
      </c>
      <c r="DU752" s="8">
        <v>117149516.78</v>
      </c>
      <c r="DV752" s="8">
        <v>116149515.53</v>
      </c>
      <c r="DW752" s="8">
        <v>116149515.53</v>
      </c>
      <c r="DX752" s="8">
        <v>0</v>
      </c>
      <c r="DY752" s="8">
        <v>0</v>
      </c>
      <c r="DZ752" s="8">
        <v>0</v>
      </c>
      <c r="EA752" s="8">
        <v>0</v>
      </c>
      <c r="EB752" s="8">
        <v>0</v>
      </c>
      <c r="EC752" s="8">
        <v>0</v>
      </c>
      <c r="ED752" s="20">
        <v>0</v>
      </c>
      <c r="EF752" s="9">
        <v>0</v>
      </c>
      <c r="EG752" s="9">
        <v>0</v>
      </c>
      <c r="EH752" s="9">
        <v>0</v>
      </c>
      <c r="EI752" s="9">
        <v>0</v>
      </c>
      <c r="EJ752" s="9">
        <v>0</v>
      </c>
      <c r="EK752" s="9">
        <v>0</v>
      </c>
      <c r="EL752" s="9">
        <v>0</v>
      </c>
      <c r="EM752" s="9">
        <v>0</v>
      </c>
      <c r="EN752" s="9">
        <v>0</v>
      </c>
      <c r="EO752" s="9">
        <v>0</v>
      </c>
      <c r="EP752" s="9">
        <v>8</v>
      </c>
      <c r="EQ752" s="9">
        <v>0</v>
      </c>
      <c r="ER752" s="9">
        <v>0</v>
      </c>
      <c r="ES752" s="9">
        <v>0</v>
      </c>
      <c r="ET752" s="9">
        <v>12</v>
      </c>
      <c r="EU752" s="9">
        <v>59</v>
      </c>
      <c r="EV752" s="9">
        <v>136</v>
      </c>
      <c r="EW752" s="9">
        <v>219</v>
      </c>
      <c r="EX752" s="9">
        <v>324</v>
      </c>
      <c r="EY752" s="9">
        <v>413</v>
      </c>
      <c r="EZ752" s="9">
        <v>431</v>
      </c>
      <c r="FA752" s="9">
        <v>0</v>
      </c>
      <c r="FB752" s="9">
        <v>0</v>
      </c>
      <c r="FC752" s="9">
        <v>0</v>
      </c>
      <c r="FD752" s="9">
        <v>0</v>
      </c>
      <c r="FE752" s="9">
        <v>0</v>
      </c>
      <c r="FF752">
        <v>0</v>
      </c>
    </row>
    <row r="753" spans="1:162" x14ac:dyDescent="0.2">
      <c r="A753" t="s">
        <v>689</v>
      </c>
      <c r="B753" t="s">
        <v>3193</v>
      </c>
      <c r="C753" t="s">
        <v>3</v>
      </c>
      <c r="D753" s="1">
        <v>0</v>
      </c>
      <c r="E753" s="1">
        <v>0</v>
      </c>
      <c r="F753" s="4">
        <v>0</v>
      </c>
      <c r="G753" s="4">
        <v>0</v>
      </c>
      <c r="H753" s="5">
        <v>0</v>
      </c>
      <c r="I753">
        <v>5</v>
      </c>
      <c r="J753" s="4">
        <v>0</v>
      </c>
      <c r="K753">
        <v>0</v>
      </c>
      <c r="L753" s="5">
        <v>5</v>
      </c>
      <c r="M753">
        <v>5</v>
      </c>
      <c r="N753" s="4">
        <v>0</v>
      </c>
      <c r="O753">
        <v>0</v>
      </c>
      <c r="P753" s="5">
        <v>5</v>
      </c>
      <c r="Q753">
        <v>5</v>
      </c>
      <c r="R753" s="4">
        <v>0</v>
      </c>
      <c r="S753">
        <v>0</v>
      </c>
      <c r="T753" s="5">
        <v>5</v>
      </c>
      <c r="U753">
        <v>5</v>
      </c>
      <c r="V753" s="4">
        <v>0</v>
      </c>
      <c r="W753">
        <v>0</v>
      </c>
      <c r="X753" s="5">
        <v>5</v>
      </c>
      <c r="Y753">
        <v>0</v>
      </c>
      <c r="Z753" s="4">
        <v>0</v>
      </c>
      <c r="AA753">
        <v>0</v>
      </c>
      <c r="AB753" s="5">
        <v>0</v>
      </c>
      <c r="AD753">
        <v>0</v>
      </c>
      <c r="AE753">
        <v>0</v>
      </c>
      <c r="AF753" s="4">
        <v>0</v>
      </c>
      <c r="AG753">
        <v>0</v>
      </c>
      <c r="AH753" s="5">
        <v>0</v>
      </c>
      <c r="AI753">
        <v>5</v>
      </c>
      <c r="AJ753" s="4">
        <v>0</v>
      </c>
      <c r="AK753">
        <v>0</v>
      </c>
      <c r="AL753" s="5">
        <v>5</v>
      </c>
      <c r="AM753">
        <v>5</v>
      </c>
      <c r="AN753" s="4">
        <v>0</v>
      </c>
      <c r="AO753">
        <v>0</v>
      </c>
      <c r="AP753" s="5">
        <v>5</v>
      </c>
      <c r="AQ753">
        <v>5</v>
      </c>
      <c r="AR753" s="4">
        <v>0</v>
      </c>
      <c r="AS753">
        <v>0</v>
      </c>
      <c r="AT753" s="5">
        <v>5</v>
      </c>
      <c r="AU753">
        <v>5</v>
      </c>
      <c r="AV753" s="4">
        <v>0</v>
      </c>
      <c r="AW753">
        <v>0</v>
      </c>
      <c r="AX753" s="5">
        <v>5</v>
      </c>
      <c r="AY753">
        <v>0</v>
      </c>
      <c r="AZ753" s="4">
        <v>0</v>
      </c>
      <c r="BA753">
        <v>0</v>
      </c>
      <c r="BB753" s="5">
        <v>0</v>
      </c>
      <c r="BD753">
        <v>0</v>
      </c>
      <c r="BE753">
        <v>5</v>
      </c>
      <c r="BF753" s="4">
        <v>0</v>
      </c>
      <c r="BG753">
        <v>0</v>
      </c>
      <c r="BH753" s="5">
        <v>5</v>
      </c>
      <c r="BI753">
        <v>5</v>
      </c>
      <c r="BJ753" s="4">
        <v>0</v>
      </c>
      <c r="BK753">
        <v>0</v>
      </c>
      <c r="BL753" s="5">
        <v>5</v>
      </c>
      <c r="BM753">
        <v>5</v>
      </c>
      <c r="BN753" s="4">
        <v>0</v>
      </c>
      <c r="BO753">
        <v>0</v>
      </c>
      <c r="BP753" s="5">
        <v>5</v>
      </c>
      <c r="BQ753">
        <v>5</v>
      </c>
      <c r="BR753" s="4">
        <v>0</v>
      </c>
      <c r="BS753">
        <v>0</v>
      </c>
      <c r="BT753" s="5">
        <v>5</v>
      </c>
      <c r="BU753">
        <v>5</v>
      </c>
      <c r="BV753" s="4">
        <v>0</v>
      </c>
      <c r="BW753">
        <v>0</v>
      </c>
      <c r="BX753" s="5">
        <v>5</v>
      </c>
      <c r="BY753">
        <v>0</v>
      </c>
      <c r="BZ753" s="4">
        <v>0</v>
      </c>
      <c r="CA753">
        <v>0</v>
      </c>
      <c r="CB753" s="5">
        <v>0</v>
      </c>
      <c r="CD753">
        <v>0</v>
      </c>
      <c r="CE753">
        <v>5</v>
      </c>
      <c r="CF753" s="4">
        <v>0</v>
      </c>
      <c r="CG753">
        <v>0</v>
      </c>
      <c r="CH753" s="5">
        <v>5</v>
      </c>
      <c r="CI753">
        <v>5</v>
      </c>
      <c r="CJ753" s="4">
        <v>0</v>
      </c>
      <c r="CK753">
        <v>0</v>
      </c>
      <c r="CL753" s="5">
        <v>5</v>
      </c>
      <c r="CM753">
        <v>5</v>
      </c>
      <c r="CN753" s="4">
        <v>0</v>
      </c>
      <c r="CO753">
        <v>0</v>
      </c>
      <c r="CP753" s="5">
        <v>5</v>
      </c>
      <c r="CQ753">
        <v>5</v>
      </c>
      <c r="CR753" s="4">
        <v>0</v>
      </c>
      <c r="CS753">
        <v>0</v>
      </c>
      <c r="CT753" s="5">
        <v>5</v>
      </c>
      <c r="CU753">
        <v>0</v>
      </c>
      <c r="CV753" s="4">
        <v>0</v>
      </c>
      <c r="CW753">
        <v>0</v>
      </c>
      <c r="CX753" s="5">
        <v>0</v>
      </c>
      <c r="CY753" s="21">
        <v>0</v>
      </c>
      <c r="CZ753" s="21">
        <v>0</v>
      </c>
      <c r="DA753" s="21">
        <v>0</v>
      </c>
      <c r="DB753" s="5">
        <v>0</v>
      </c>
      <c r="DD753" s="8">
        <v>0</v>
      </c>
      <c r="DE753" s="8">
        <v>0</v>
      </c>
      <c r="DF753" s="8">
        <v>0</v>
      </c>
      <c r="DG753" s="8">
        <v>0</v>
      </c>
      <c r="DH753" s="8">
        <v>0</v>
      </c>
      <c r="DI753" s="8">
        <v>0</v>
      </c>
      <c r="DJ753" s="8">
        <v>0</v>
      </c>
      <c r="DK753" s="8">
        <v>0</v>
      </c>
      <c r="DL753" s="8">
        <v>0</v>
      </c>
      <c r="DM753" s="8">
        <v>0</v>
      </c>
      <c r="DN753" s="8">
        <v>0</v>
      </c>
      <c r="DO753" s="8">
        <v>0</v>
      </c>
      <c r="DP753" s="8">
        <v>0</v>
      </c>
      <c r="DQ753" s="8">
        <v>0</v>
      </c>
      <c r="DR753" s="8">
        <v>0</v>
      </c>
      <c r="DS753" s="8">
        <v>0</v>
      </c>
      <c r="DT753" s="8">
        <v>0</v>
      </c>
      <c r="DU753" s="8">
        <v>0</v>
      </c>
      <c r="DV753" s="8">
        <v>0</v>
      </c>
      <c r="DW753" s="8">
        <v>0</v>
      </c>
      <c r="DX753" s="8">
        <v>0</v>
      </c>
      <c r="DY753" s="8">
        <v>0</v>
      </c>
      <c r="DZ753" s="8">
        <v>0</v>
      </c>
      <c r="EA753" s="8">
        <v>0</v>
      </c>
      <c r="EB753" s="8">
        <v>0</v>
      </c>
      <c r="EC753" s="8">
        <v>0</v>
      </c>
      <c r="ED753" s="20">
        <v>0</v>
      </c>
      <c r="EF753" s="9">
        <v>0</v>
      </c>
      <c r="EG753" s="9">
        <v>0</v>
      </c>
      <c r="EH753" s="9">
        <v>0</v>
      </c>
      <c r="EI753" s="9">
        <v>0</v>
      </c>
      <c r="EJ753" s="9">
        <v>0</v>
      </c>
      <c r="EK753" s="9">
        <v>0</v>
      </c>
      <c r="EL753" s="9">
        <v>0</v>
      </c>
      <c r="EM753" s="9">
        <v>0</v>
      </c>
      <c r="EN753" s="9">
        <v>0</v>
      </c>
      <c r="EO753" s="9">
        <v>0</v>
      </c>
      <c r="EP753" s="9">
        <v>0</v>
      </c>
      <c r="EQ753" s="9">
        <v>0</v>
      </c>
      <c r="ER753" s="9">
        <v>0</v>
      </c>
      <c r="ES753" s="9">
        <v>0</v>
      </c>
      <c r="ET753" s="9">
        <v>0</v>
      </c>
      <c r="EU753" s="9">
        <v>0</v>
      </c>
      <c r="EV753" s="9">
        <v>0</v>
      </c>
      <c r="EW753" s="9">
        <v>0</v>
      </c>
      <c r="EX753" s="9">
        <v>0</v>
      </c>
      <c r="EY753" s="9">
        <v>0</v>
      </c>
      <c r="EZ753" s="9">
        <v>0</v>
      </c>
      <c r="FA753" s="9">
        <v>0</v>
      </c>
      <c r="FB753" s="9">
        <v>0</v>
      </c>
      <c r="FC753" s="9">
        <v>0</v>
      </c>
      <c r="FD753" s="9">
        <v>0</v>
      </c>
      <c r="FE753" s="9">
        <v>0</v>
      </c>
      <c r="FF753">
        <v>0</v>
      </c>
    </row>
    <row r="754" spans="1:162" x14ac:dyDescent="0.2">
      <c r="A754" t="s">
        <v>1001</v>
      </c>
      <c r="B754" t="s">
        <v>2419</v>
      </c>
      <c r="C754" t="s">
        <v>3</v>
      </c>
      <c r="D754" s="1">
        <v>0</v>
      </c>
      <c r="E754" s="1">
        <v>0</v>
      </c>
      <c r="F754" s="4">
        <v>0</v>
      </c>
      <c r="G754" s="4">
        <v>0</v>
      </c>
      <c r="H754" s="5">
        <v>0</v>
      </c>
      <c r="I754">
        <v>0</v>
      </c>
      <c r="J754" s="4">
        <v>0</v>
      </c>
      <c r="K754">
        <v>0</v>
      </c>
      <c r="L754" s="5">
        <v>0</v>
      </c>
      <c r="M754">
        <v>11</v>
      </c>
      <c r="N754" s="4">
        <v>100000000</v>
      </c>
      <c r="O754">
        <v>104</v>
      </c>
      <c r="P754" s="5">
        <v>13</v>
      </c>
      <c r="Q754">
        <v>12</v>
      </c>
      <c r="R754" s="4">
        <v>89500000</v>
      </c>
      <c r="S754">
        <v>383</v>
      </c>
      <c r="T754" s="5">
        <v>13</v>
      </c>
      <c r="U754">
        <v>13</v>
      </c>
      <c r="V754" s="4">
        <v>63138298.219999999</v>
      </c>
      <c r="W754">
        <v>293</v>
      </c>
      <c r="X754" s="5">
        <v>13</v>
      </c>
      <c r="Y754">
        <v>13</v>
      </c>
      <c r="Z754" s="4">
        <v>60277777.75</v>
      </c>
      <c r="AA754">
        <v>643</v>
      </c>
      <c r="AB754" s="5">
        <v>13</v>
      </c>
      <c r="AD754">
        <v>0</v>
      </c>
      <c r="AE754">
        <v>0</v>
      </c>
      <c r="AF754" s="4">
        <v>0</v>
      </c>
      <c r="AG754">
        <v>0</v>
      </c>
      <c r="AH754" s="5">
        <v>0</v>
      </c>
      <c r="AI754">
        <v>6</v>
      </c>
      <c r="AJ754" s="4">
        <v>0</v>
      </c>
      <c r="AK754">
        <v>0</v>
      </c>
      <c r="AL754" s="5">
        <v>6</v>
      </c>
      <c r="AM754">
        <v>12</v>
      </c>
      <c r="AN754" s="4">
        <v>100000000</v>
      </c>
      <c r="AO754">
        <v>210</v>
      </c>
      <c r="AP754" s="5">
        <v>13</v>
      </c>
      <c r="AQ754">
        <v>12</v>
      </c>
      <c r="AR754" s="4">
        <v>84395000</v>
      </c>
      <c r="AS754">
        <v>383</v>
      </c>
      <c r="AT754" s="5">
        <v>13</v>
      </c>
      <c r="AU754">
        <v>13</v>
      </c>
      <c r="AV754" s="4">
        <v>60871520.640000001</v>
      </c>
      <c r="AW754">
        <v>370</v>
      </c>
      <c r="AX754" s="5">
        <v>13</v>
      </c>
      <c r="AY754">
        <v>13</v>
      </c>
      <c r="AZ754" s="4">
        <v>60277777.75</v>
      </c>
      <c r="BA754">
        <v>733</v>
      </c>
      <c r="BB754" s="5">
        <v>13</v>
      </c>
      <c r="BD754">
        <v>0</v>
      </c>
      <c r="BE754">
        <v>0</v>
      </c>
      <c r="BF754" s="4">
        <v>0</v>
      </c>
      <c r="BG754">
        <v>0</v>
      </c>
      <c r="BH754" s="5">
        <v>0</v>
      </c>
      <c r="BI754">
        <v>6</v>
      </c>
      <c r="BJ754" s="4">
        <v>0</v>
      </c>
      <c r="BK754">
        <v>0</v>
      </c>
      <c r="BL754" s="5">
        <v>6</v>
      </c>
      <c r="BM754">
        <v>12</v>
      </c>
      <c r="BN754" s="4">
        <v>100000000</v>
      </c>
      <c r="BO754">
        <v>210</v>
      </c>
      <c r="BP754" s="5">
        <v>13</v>
      </c>
      <c r="BQ754">
        <v>12</v>
      </c>
      <c r="BR754" s="4">
        <v>70000000</v>
      </c>
      <c r="BS754">
        <v>383</v>
      </c>
      <c r="BT754" s="5">
        <v>13</v>
      </c>
      <c r="BU754">
        <v>13</v>
      </c>
      <c r="BV754" s="4">
        <v>60277777.950000003</v>
      </c>
      <c r="BW754">
        <v>461</v>
      </c>
      <c r="BX754" s="5">
        <v>13</v>
      </c>
      <c r="BY754">
        <v>13</v>
      </c>
      <c r="BZ754" s="4">
        <v>60277777.75</v>
      </c>
      <c r="CA754">
        <v>825</v>
      </c>
      <c r="CB754" s="5">
        <v>13</v>
      </c>
      <c r="CD754">
        <v>0</v>
      </c>
      <c r="CE754">
        <v>0</v>
      </c>
      <c r="CF754" s="4">
        <v>0</v>
      </c>
      <c r="CG754">
        <v>0</v>
      </c>
      <c r="CH754" s="5">
        <v>0</v>
      </c>
      <c r="CI754">
        <v>6</v>
      </c>
      <c r="CJ754" s="4">
        <v>0</v>
      </c>
      <c r="CK754">
        <v>15</v>
      </c>
      <c r="CL754" s="5">
        <v>6</v>
      </c>
      <c r="CM754">
        <v>12</v>
      </c>
      <c r="CN754" s="4">
        <v>100000000</v>
      </c>
      <c r="CO754">
        <v>383</v>
      </c>
      <c r="CP754" s="5">
        <v>13</v>
      </c>
      <c r="CQ754">
        <v>13</v>
      </c>
      <c r="CR754" s="4">
        <v>66111111.100000001</v>
      </c>
      <c r="CS754">
        <v>188</v>
      </c>
      <c r="CT754" s="5">
        <v>13</v>
      </c>
      <c r="CU754">
        <v>13</v>
      </c>
      <c r="CV754" s="4">
        <v>60277777.950000003</v>
      </c>
      <c r="CW754">
        <v>554</v>
      </c>
      <c r="CX754" s="5">
        <v>13</v>
      </c>
      <c r="CY754" s="21">
        <v>13</v>
      </c>
      <c r="CZ754" s="21">
        <v>60277777.75</v>
      </c>
      <c r="DA754" s="21">
        <v>918</v>
      </c>
      <c r="DB754" s="5">
        <v>13</v>
      </c>
      <c r="DD754" s="8">
        <v>0</v>
      </c>
      <c r="DE754" s="8">
        <v>0</v>
      </c>
      <c r="DF754" s="8">
        <v>0</v>
      </c>
      <c r="DG754" s="8">
        <v>0</v>
      </c>
      <c r="DH754" s="8">
        <v>0</v>
      </c>
      <c r="DI754" s="8">
        <v>0</v>
      </c>
      <c r="DJ754" s="8">
        <v>0</v>
      </c>
      <c r="DK754" s="8">
        <v>0</v>
      </c>
      <c r="DL754" s="8">
        <v>0</v>
      </c>
      <c r="DM754" s="8">
        <v>0</v>
      </c>
      <c r="DN754" s="8">
        <v>0</v>
      </c>
      <c r="DO754" s="8">
        <v>100000000</v>
      </c>
      <c r="DP754" s="8">
        <v>89500000</v>
      </c>
      <c r="DQ754" s="8">
        <v>84395000</v>
      </c>
      <c r="DR754" s="8">
        <v>70000000</v>
      </c>
      <c r="DS754" s="8">
        <v>66111111.100000001</v>
      </c>
      <c r="DT754" s="8">
        <v>63138298.219999999</v>
      </c>
      <c r="DU754" s="8">
        <v>60871520.640000001</v>
      </c>
      <c r="DV754" s="8">
        <v>60277777.950000003</v>
      </c>
      <c r="DW754" s="8">
        <v>60277777.950000003</v>
      </c>
      <c r="DX754" s="8">
        <v>60277777.75</v>
      </c>
      <c r="DY754" s="8">
        <v>60277777.75</v>
      </c>
      <c r="DZ754" s="8">
        <v>60277776.290588267</v>
      </c>
      <c r="EA754" s="8">
        <v>60277777.75</v>
      </c>
      <c r="EB754" s="8">
        <v>60277777.75</v>
      </c>
      <c r="EC754" s="8">
        <v>60277777.75</v>
      </c>
      <c r="ED754" s="20">
        <v>60277777.75</v>
      </c>
      <c r="EF754" s="9">
        <v>0</v>
      </c>
      <c r="EG754" s="9">
        <v>0</v>
      </c>
      <c r="EH754" s="9">
        <v>0</v>
      </c>
      <c r="EI754" s="9">
        <v>0</v>
      </c>
      <c r="EJ754" s="9">
        <v>0</v>
      </c>
      <c r="EK754" s="9">
        <v>0</v>
      </c>
      <c r="EL754" s="9">
        <v>0</v>
      </c>
      <c r="EM754" s="9">
        <v>0</v>
      </c>
      <c r="EN754" s="9">
        <v>0</v>
      </c>
      <c r="EO754" s="9">
        <v>0</v>
      </c>
      <c r="EP754" s="9">
        <v>15</v>
      </c>
      <c r="EQ754" s="9">
        <v>104</v>
      </c>
      <c r="ER754" s="9">
        <v>210</v>
      </c>
      <c r="ES754" s="9">
        <v>0</v>
      </c>
      <c r="ET754" s="9">
        <v>383</v>
      </c>
      <c r="EU754" s="9">
        <v>0</v>
      </c>
      <c r="EV754" s="9">
        <v>61</v>
      </c>
      <c r="EW754" s="9">
        <v>114</v>
      </c>
      <c r="EX754" s="9">
        <v>188</v>
      </c>
      <c r="EY754" s="9">
        <v>293</v>
      </c>
      <c r="EZ754" s="9">
        <v>370</v>
      </c>
      <c r="FA754" s="9">
        <v>461</v>
      </c>
      <c r="FB754" s="9">
        <v>554</v>
      </c>
      <c r="FC754" s="9">
        <v>643</v>
      </c>
      <c r="FD754" s="9">
        <v>733</v>
      </c>
      <c r="FE754" s="9">
        <v>825</v>
      </c>
      <c r="FF754">
        <v>918</v>
      </c>
    </row>
    <row r="755" spans="1:162" x14ac:dyDescent="0.2">
      <c r="A755" t="s">
        <v>998</v>
      </c>
      <c r="B755" t="s">
        <v>3194</v>
      </c>
      <c r="C755" t="s">
        <v>3</v>
      </c>
      <c r="D755" s="1">
        <v>0</v>
      </c>
      <c r="E755" s="1">
        <v>0</v>
      </c>
      <c r="F755" s="4">
        <v>0</v>
      </c>
      <c r="G755" s="4">
        <v>0</v>
      </c>
      <c r="H755" s="5">
        <v>0</v>
      </c>
      <c r="I755">
        <v>5</v>
      </c>
      <c r="J755" s="4">
        <v>0</v>
      </c>
      <c r="K755">
        <v>0</v>
      </c>
      <c r="L755" s="5">
        <v>5</v>
      </c>
      <c r="M755">
        <v>5</v>
      </c>
      <c r="N755" s="4">
        <v>0</v>
      </c>
      <c r="O755">
        <v>0</v>
      </c>
      <c r="P755" s="5">
        <v>5</v>
      </c>
      <c r="Q755">
        <v>6</v>
      </c>
      <c r="R755" s="4">
        <v>0</v>
      </c>
      <c r="S755">
        <v>0</v>
      </c>
      <c r="T755" s="5">
        <v>6</v>
      </c>
      <c r="U755">
        <v>6</v>
      </c>
      <c r="V755" s="4">
        <v>0</v>
      </c>
      <c r="W755">
        <v>0</v>
      </c>
      <c r="X755" s="5">
        <v>6</v>
      </c>
      <c r="Y755">
        <v>6</v>
      </c>
      <c r="Z755" s="4">
        <v>0</v>
      </c>
      <c r="AA755">
        <v>0</v>
      </c>
      <c r="AB755" s="5">
        <v>6</v>
      </c>
      <c r="AD755">
        <v>0</v>
      </c>
      <c r="AE755">
        <v>0</v>
      </c>
      <c r="AF755" s="4">
        <v>0</v>
      </c>
      <c r="AG755">
        <v>0</v>
      </c>
      <c r="AH755" s="5">
        <v>0</v>
      </c>
      <c r="AI755">
        <v>5</v>
      </c>
      <c r="AJ755" s="4">
        <v>0</v>
      </c>
      <c r="AK755">
        <v>0</v>
      </c>
      <c r="AL755" s="5">
        <v>5</v>
      </c>
      <c r="AM755">
        <v>5</v>
      </c>
      <c r="AN755" s="4">
        <v>0</v>
      </c>
      <c r="AO755">
        <v>0</v>
      </c>
      <c r="AP755" s="5">
        <v>5</v>
      </c>
      <c r="AQ755">
        <v>6</v>
      </c>
      <c r="AR755" s="4">
        <v>0</v>
      </c>
      <c r="AS755">
        <v>0</v>
      </c>
      <c r="AT755" s="5">
        <v>6</v>
      </c>
      <c r="AU755">
        <v>6</v>
      </c>
      <c r="AV755" s="4">
        <v>0</v>
      </c>
      <c r="AW755">
        <v>0</v>
      </c>
      <c r="AX755" s="5">
        <v>6</v>
      </c>
      <c r="AY755">
        <v>6</v>
      </c>
      <c r="AZ755" s="4">
        <v>0</v>
      </c>
      <c r="BA755">
        <v>0</v>
      </c>
      <c r="BB755" s="5">
        <v>6</v>
      </c>
      <c r="BD755">
        <v>0</v>
      </c>
      <c r="BE755">
        <v>0</v>
      </c>
      <c r="BF755" s="4">
        <v>0</v>
      </c>
      <c r="BG755">
        <v>0</v>
      </c>
      <c r="BH755" s="5">
        <v>0</v>
      </c>
      <c r="BI755">
        <v>5</v>
      </c>
      <c r="BJ755" s="4">
        <v>0</v>
      </c>
      <c r="BK755">
        <v>0</v>
      </c>
      <c r="BL755" s="5">
        <v>5</v>
      </c>
      <c r="BM755">
        <v>5</v>
      </c>
      <c r="BN755" s="4">
        <v>0</v>
      </c>
      <c r="BO755">
        <v>0</v>
      </c>
      <c r="BP755" s="5">
        <v>5</v>
      </c>
      <c r="BQ755">
        <v>6</v>
      </c>
      <c r="BR755" s="4">
        <v>0</v>
      </c>
      <c r="BS755">
        <v>0</v>
      </c>
      <c r="BT755" s="5">
        <v>6</v>
      </c>
      <c r="BU755">
        <v>6</v>
      </c>
      <c r="BV755" s="4">
        <v>0</v>
      </c>
      <c r="BW755">
        <v>0</v>
      </c>
      <c r="BX755" s="5">
        <v>6</v>
      </c>
      <c r="BY755">
        <v>6</v>
      </c>
      <c r="BZ755" s="4">
        <v>0</v>
      </c>
      <c r="CA755">
        <v>0</v>
      </c>
      <c r="CB755" s="5">
        <v>6</v>
      </c>
      <c r="CD755">
        <v>0</v>
      </c>
      <c r="CE755">
        <v>5</v>
      </c>
      <c r="CF755" s="4">
        <v>0</v>
      </c>
      <c r="CG755">
        <v>0</v>
      </c>
      <c r="CH755" s="5">
        <v>5</v>
      </c>
      <c r="CI755">
        <v>5</v>
      </c>
      <c r="CJ755" s="4">
        <v>0</v>
      </c>
      <c r="CK755">
        <v>0</v>
      </c>
      <c r="CL755" s="5">
        <v>5</v>
      </c>
      <c r="CM755">
        <v>6</v>
      </c>
      <c r="CN755" s="4">
        <v>0</v>
      </c>
      <c r="CO755">
        <v>0</v>
      </c>
      <c r="CP755" s="5">
        <v>6</v>
      </c>
      <c r="CQ755">
        <v>6</v>
      </c>
      <c r="CR755" s="4">
        <v>0</v>
      </c>
      <c r="CS755">
        <v>0</v>
      </c>
      <c r="CT755" s="5">
        <v>6</v>
      </c>
      <c r="CU755">
        <v>6</v>
      </c>
      <c r="CV755" s="4">
        <v>0</v>
      </c>
      <c r="CW755">
        <v>0</v>
      </c>
      <c r="CX755" s="5">
        <v>6</v>
      </c>
      <c r="CY755" s="21">
        <v>6</v>
      </c>
      <c r="CZ755" s="21">
        <v>0</v>
      </c>
      <c r="DA755" s="21">
        <v>0</v>
      </c>
      <c r="DB755" s="5">
        <v>6</v>
      </c>
      <c r="DD755" s="8">
        <v>0</v>
      </c>
      <c r="DE755" s="8">
        <v>0</v>
      </c>
      <c r="DF755" s="8">
        <v>0</v>
      </c>
      <c r="DG755" s="8">
        <v>0</v>
      </c>
      <c r="DH755" s="8">
        <v>0</v>
      </c>
      <c r="DI755" s="8">
        <v>0</v>
      </c>
      <c r="DJ755" s="8">
        <v>0</v>
      </c>
      <c r="DK755" s="8">
        <v>0</v>
      </c>
      <c r="DL755" s="8">
        <v>0</v>
      </c>
      <c r="DM755" s="8">
        <v>0</v>
      </c>
      <c r="DN755" s="8">
        <v>0</v>
      </c>
      <c r="DO755" s="8">
        <v>0</v>
      </c>
      <c r="DP755" s="8">
        <v>0</v>
      </c>
      <c r="DQ755" s="8">
        <v>0</v>
      </c>
      <c r="DR755" s="8">
        <v>0</v>
      </c>
      <c r="DS755" s="8">
        <v>0</v>
      </c>
      <c r="DT755" s="8">
        <v>0</v>
      </c>
      <c r="DU755" s="8">
        <v>0</v>
      </c>
      <c r="DV755" s="8">
        <v>0</v>
      </c>
      <c r="DW755" s="8">
        <v>0</v>
      </c>
      <c r="DX755" s="8">
        <v>0</v>
      </c>
      <c r="DY755" s="8">
        <v>0</v>
      </c>
      <c r="DZ755" s="8">
        <v>0</v>
      </c>
      <c r="EA755" s="8">
        <v>0</v>
      </c>
      <c r="EB755" s="8">
        <v>0</v>
      </c>
      <c r="EC755" s="8">
        <v>0</v>
      </c>
      <c r="ED755" s="20">
        <v>0</v>
      </c>
      <c r="EF755" s="9">
        <v>0</v>
      </c>
      <c r="EG755" s="9">
        <v>0</v>
      </c>
      <c r="EH755" s="9">
        <v>0</v>
      </c>
      <c r="EI755" s="9">
        <v>0</v>
      </c>
      <c r="EJ755" s="9">
        <v>0</v>
      </c>
      <c r="EK755" s="9">
        <v>0</v>
      </c>
      <c r="EL755" s="9">
        <v>0</v>
      </c>
      <c r="EM755" s="9">
        <v>0</v>
      </c>
      <c r="EN755" s="9">
        <v>0</v>
      </c>
      <c r="EO755" s="9">
        <v>0</v>
      </c>
      <c r="EP755" s="9">
        <v>0</v>
      </c>
      <c r="EQ755" s="9">
        <v>0</v>
      </c>
      <c r="ER755" s="9">
        <v>0</v>
      </c>
      <c r="ES755" s="9">
        <v>0</v>
      </c>
      <c r="ET755" s="9">
        <v>0</v>
      </c>
      <c r="EU755" s="9">
        <v>0</v>
      </c>
      <c r="EV755" s="9">
        <v>0</v>
      </c>
      <c r="EW755" s="9">
        <v>0</v>
      </c>
      <c r="EX755" s="9">
        <v>0</v>
      </c>
      <c r="EY755" s="9">
        <v>0</v>
      </c>
      <c r="EZ755" s="9">
        <v>0</v>
      </c>
      <c r="FA755" s="9">
        <v>0</v>
      </c>
      <c r="FB755" s="9">
        <v>0</v>
      </c>
      <c r="FC755" s="9">
        <v>0</v>
      </c>
      <c r="FD755" s="9">
        <v>0</v>
      </c>
      <c r="FE755" s="9">
        <v>0</v>
      </c>
      <c r="FF755">
        <v>0</v>
      </c>
    </row>
    <row r="756" spans="1:162" x14ac:dyDescent="0.2">
      <c r="A756" t="s">
        <v>1011</v>
      </c>
      <c r="B756" t="s">
        <v>3195</v>
      </c>
      <c r="C756" t="s">
        <v>3</v>
      </c>
      <c r="D756" s="1">
        <v>0</v>
      </c>
      <c r="E756" s="1">
        <v>0</v>
      </c>
      <c r="F756" s="4">
        <v>0</v>
      </c>
      <c r="G756" s="4">
        <v>0</v>
      </c>
      <c r="H756" s="5">
        <v>0</v>
      </c>
      <c r="I756">
        <v>0</v>
      </c>
      <c r="J756" s="4">
        <v>0</v>
      </c>
      <c r="K756">
        <v>0</v>
      </c>
      <c r="L756" s="5">
        <v>0</v>
      </c>
      <c r="M756">
        <v>6</v>
      </c>
      <c r="N756" s="4">
        <v>0</v>
      </c>
      <c r="O756">
        <v>0</v>
      </c>
      <c r="P756" s="5">
        <v>6</v>
      </c>
      <c r="Q756">
        <v>5</v>
      </c>
      <c r="R756" s="4">
        <v>0</v>
      </c>
      <c r="S756">
        <v>0</v>
      </c>
      <c r="T756" s="5">
        <v>5</v>
      </c>
      <c r="U756">
        <v>7</v>
      </c>
      <c r="V756" s="4">
        <v>0</v>
      </c>
      <c r="W756">
        <v>2</v>
      </c>
      <c r="X756" s="5">
        <v>7</v>
      </c>
      <c r="Y756">
        <v>6</v>
      </c>
      <c r="Z756" s="4">
        <v>0</v>
      </c>
      <c r="AA756">
        <v>0</v>
      </c>
      <c r="AB756" s="5">
        <v>6</v>
      </c>
      <c r="AD756">
        <v>0</v>
      </c>
      <c r="AE756">
        <v>0</v>
      </c>
      <c r="AF756" s="4">
        <v>0</v>
      </c>
      <c r="AG756">
        <v>0</v>
      </c>
      <c r="AH756" s="5">
        <v>0</v>
      </c>
      <c r="AI756">
        <v>6</v>
      </c>
      <c r="AJ756" s="4">
        <v>0</v>
      </c>
      <c r="AK756">
        <v>0</v>
      </c>
      <c r="AL756" s="5">
        <v>6</v>
      </c>
      <c r="AM756">
        <v>6</v>
      </c>
      <c r="AN756" s="4">
        <v>0</v>
      </c>
      <c r="AO756">
        <v>0</v>
      </c>
      <c r="AP756" s="5">
        <v>6</v>
      </c>
      <c r="AQ756">
        <v>5</v>
      </c>
      <c r="AR756" s="4">
        <v>0</v>
      </c>
      <c r="AS756">
        <v>0</v>
      </c>
      <c r="AT756" s="5">
        <v>5</v>
      </c>
      <c r="AU756">
        <v>7</v>
      </c>
      <c r="AV756" s="4">
        <v>0</v>
      </c>
      <c r="AW756">
        <v>2</v>
      </c>
      <c r="AX756" s="5">
        <v>7</v>
      </c>
      <c r="AY756">
        <v>6</v>
      </c>
      <c r="AZ756" s="4">
        <v>0</v>
      </c>
      <c r="BA756">
        <v>0</v>
      </c>
      <c r="BB756" s="5">
        <v>6</v>
      </c>
      <c r="BD756">
        <v>0</v>
      </c>
      <c r="BE756">
        <v>0</v>
      </c>
      <c r="BF756" s="4">
        <v>0</v>
      </c>
      <c r="BG756">
        <v>0</v>
      </c>
      <c r="BH756" s="5">
        <v>0</v>
      </c>
      <c r="BI756">
        <v>6</v>
      </c>
      <c r="BJ756" s="4">
        <v>0</v>
      </c>
      <c r="BK756">
        <v>0</v>
      </c>
      <c r="BL756" s="5">
        <v>6</v>
      </c>
      <c r="BM756">
        <v>6</v>
      </c>
      <c r="BN756" s="4">
        <v>0</v>
      </c>
      <c r="BO756">
        <v>0</v>
      </c>
      <c r="BP756" s="5">
        <v>6</v>
      </c>
      <c r="BQ756">
        <v>5</v>
      </c>
      <c r="BR756" s="4">
        <v>0</v>
      </c>
      <c r="BS756">
        <v>0</v>
      </c>
      <c r="BT756" s="5">
        <v>5</v>
      </c>
      <c r="BU756">
        <v>7</v>
      </c>
      <c r="BV756" s="4">
        <v>0</v>
      </c>
      <c r="BW756">
        <v>2</v>
      </c>
      <c r="BX756" s="5">
        <v>7</v>
      </c>
      <c r="BY756">
        <v>6</v>
      </c>
      <c r="BZ756" s="4">
        <v>0</v>
      </c>
      <c r="CA756">
        <v>0</v>
      </c>
      <c r="CB756" s="5">
        <v>6</v>
      </c>
      <c r="CD756">
        <v>0</v>
      </c>
      <c r="CE756">
        <v>0</v>
      </c>
      <c r="CF756" s="4">
        <v>0</v>
      </c>
      <c r="CG756">
        <v>0</v>
      </c>
      <c r="CH756" s="5">
        <v>0</v>
      </c>
      <c r="CI756">
        <v>6</v>
      </c>
      <c r="CJ756" s="4">
        <v>0</v>
      </c>
      <c r="CK756">
        <v>0</v>
      </c>
      <c r="CL756" s="5">
        <v>6</v>
      </c>
      <c r="CM756">
        <v>6</v>
      </c>
      <c r="CN756" s="4">
        <v>0</v>
      </c>
      <c r="CO756">
        <v>0</v>
      </c>
      <c r="CP756" s="5">
        <v>6</v>
      </c>
      <c r="CQ756">
        <v>7</v>
      </c>
      <c r="CR756" s="4">
        <v>0</v>
      </c>
      <c r="CS756">
        <v>2</v>
      </c>
      <c r="CT756" s="5">
        <v>7</v>
      </c>
      <c r="CU756">
        <v>7</v>
      </c>
      <c r="CV756" s="4">
        <v>0</v>
      </c>
      <c r="CW756">
        <v>0</v>
      </c>
      <c r="CX756" s="5">
        <v>7</v>
      </c>
      <c r="CY756" s="21">
        <v>0</v>
      </c>
      <c r="CZ756" s="21">
        <v>0</v>
      </c>
      <c r="DA756" s="21">
        <v>0</v>
      </c>
      <c r="DB756" s="5">
        <v>0</v>
      </c>
      <c r="DD756" s="8">
        <v>0</v>
      </c>
      <c r="DE756" s="8">
        <v>0</v>
      </c>
      <c r="DF756" s="8">
        <v>0</v>
      </c>
      <c r="DG756" s="8">
        <v>0</v>
      </c>
      <c r="DH756" s="8">
        <v>0</v>
      </c>
      <c r="DI756" s="8">
        <v>0</v>
      </c>
      <c r="DJ756" s="8">
        <v>0</v>
      </c>
      <c r="DK756" s="8">
        <v>0</v>
      </c>
      <c r="DL756" s="8">
        <v>0</v>
      </c>
      <c r="DM756" s="8">
        <v>0</v>
      </c>
      <c r="DN756" s="8">
        <v>0</v>
      </c>
      <c r="DO756" s="8">
        <v>0</v>
      </c>
      <c r="DP756" s="8">
        <v>0</v>
      </c>
      <c r="DQ756" s="8">
        <v>0</v>
      </c>
      <c r="DR756" s="8">
        <v>0</v>
      </c>
      <c r="DS756" s="8">
        <v>0</v>
      </c>
      <c r="DT756" s="8">
        <v>0</v>
      </c>
      <c r="DU756" s="8">
        <v>0</v>
      </c>
      <c r="DV756" s="8">
        <v>0</v>
      </c>
      <c r="DW756" s="8">
        <v>0</v>
      </c>
      <c r="DX756" s="8">
        <v>0</v>
      </c>
      <c r="DY756" s="8">
        <v>0</v>
      </c>
      <c r="DZ756" s="8">
        <v>0</v>
      </c>
      <c r="EA756" s="8">
        <v>0</v>
      </c>
      <c r="EB756" s="8">
        <v>0</v>
      </c>
      <c r="EC756" s="8">
        <v>0</v>
      </c>
      <c r="ED756" s="20">
        <v>0</v>
      </c>
      <c r="EF756" s="9">
        <v>0</v>
      </c>
      <c r="EG756" s="9">
        <v>0</v>
      </c>
      <c r="EH756" s="9">
        <v>0</v>
      </c>
      <c r="EI756" s="9">
        <v>0</v>
      </c>
      <c r="EJ756" s="9">
        <v>0</v>
      </c>
      <c r="EK756" s="9">
        <v>0</v>
      </c>
      <c r="EL756" s="9">
        <v>0</v>
      </c>
      <c r="EM756" s="9">
        <v>0</v>
      </c>
      <c r="EN756" s="9">
        <v>0</v>
      </c>
      <c r="EO756" s="9">
        <v>0</v>
      </c>
      <c r="EP756" s="9">
        <v>0</v>
      </c>
      <c r="EQ756" s="9">
        <v>0</v>
      </c>
      <c r="ER756" s="9">
        <v>0</v>
      </c>
      <c r="ES756" s="9">
        <v>0</v>
      </c>
      <c r="ET756" s="9">
        <v>0</v>
      </c>
      <c r="EU756" s="9">
        <v>0</v>
      </c>
      <c r="EV756" s="9">
        <v>0</v>
      </c>
      <c r="EW756" s="9">
        <v>0</v>
      </c>
      <c r="EX756" s="9">
        <v>2</v>
      </c>
      <c r="EY756" s="9">
        <v>0</v>
      </c>
      <c r="EZ756" s="9">
        <v>0</v>
      </c>
      <c r="FA756" s="9">
        <v>0</v>
      </c>
      <c r="FB756" s="9">
        <v>0</v>
      </c>
      <c r="FC756" s="9">
        <v>0</v>
      </c>
      <c r="FD756" s="9">
        <v>0</v>
      </c>
      <c r="FE756" s="9">
        <v>0</v>
      </c>
      <c r="FF756">
        <v>0</v>
      </c>
    </row>
    <row r="757" spans="1:162" x14ac:dyDescent="0.2">
      <c r="A757" t="s">
        <v>2292</v>
      </c>
      <c r="B757" t="s">
        <v>3196</v>
      </c>
      <c r="C757" t="s">
        <v>3</v>
      </c>
      <c r="D757" s="1">
        <v>2</v>
      </c>
      <c r="E757" s="1">
        <v>2</v>
      </c>
      <c r="F757" s="4">
        <v>0</v>
      </c>
      <c r="G757" s="4">
        <v>0</v>
      </c>
      <c r="H757" s="5">
        <v>2</v>
      </c>
      <c r="I757">
        <v>5</v>
      </c>
      <c r="J757" s="4">
        <v>0</v>
      </c>
      <c r="K757">
        <v>0</v>
      </c>
      <c r="L757" s="5">
        <v>5</v>
      </c>
      <c r="M757">
        <v>5</v>
      </c>
      <c r="N757" s="4">
        <v>0</v>
      </c>
      <c r="O757">
        <v>0</v>
      </c>
      <c r="P757" s="5">
        <v>5</v>
      </c>
      <c r="Q757">
        <v>6</v>
      </c>
      <c r="R757" s="4">
        <v>0</v>
      </c>
      <c r="S757">
        <v>21</v>
      </c>
      <c r="T757" s="5">
        <v>6</v>
      </c>
      <c r="U757">
        <v>6</v>
      </c>
      <c r="V757" s="4">
        <v>0</v>
      </c>
      <c r="W757">
        <v>4</v>
      </c>
      <c r="X757" s="5">
        <v>6</v>
      </c>
      <c r="Y757">
        <v>6</v>
      </c>
      <c r="Z757" s="4">
        <v>0</v>
      </c>
      <c r="AA757">
        <v>3</v>
      </c>
      <c r="AB757" s="5">
        <v>6</v>
      </c>
      <c r="AD757">
        <v>2</v>
      </c>
      <c r="AE757">
        <v>2</v>
      </c>
      <c r="AF757" s="4">
        <v>0</v>
      </c>
      <c r="AG757">
        <v>0</v>
      </c>
      <c r="AH757" s="5">
        <v>2</v>
      </c>
      <c r="AI757">
        <v>5</v>
      </c>
      <c r="AJ757" s="4">
        <v>0</v>
      </c>
      <c r="AK757">
        <v>0</v>
      </c>
      <c r="AL757" s="5">
        <v>5</v>
      </c>
      <c r="AM757">
        <v>5</v>
      </c>
      <c r="AN757" s="4">
        <v>0</v>
      </c>
      <c r="AO757">
        <v>0</v>
      </c>
      <c r="AP757" s="5">
        <v>5</v>
      </c>
      <c r="AQ757">
        <v>6</v>
      </c>
      <c r="AR757" s="4">
        <v>0</v>
      </c>
      <c r="AS757">
        <v>21</v>
      </c>
      <c r="AT757" s="5">
        <v>6</v>
      </c>
      <c r="AU757">
        <v>6</v>
      </c>
      <c r="AV757" s="4">
        <v>0</v>
      </c>
      <c r="AW757">
        <v>3</v>
      </c>
      <c r="AX757" s="5">
        <v>6</v>
      </c>
      <c r="AY757">
        <v>6</v>
      </c>
      <c r="AZ757" s="4">
        <v>0</v>
      </c>
      <c r="BA757">
        <v>0</v>
      </c>
      <c r="BB757" s="5">
        <v>6</v>
      </c>
      <c r="BD757">
        <v>2</v>
      </c>
      <c r="BE757">
        <v>2</v>
      </c>
      <c r="BF757" s="4">
        <v>0</v>
      </c>
      <c r="BG757">
        <v>0</v>
      </c>
      <c r="BH757" s="5">
        <v>2</v>
      </c>
      <c r="BI757">
        <v>5</v>
      </c>
      <c r="BJ757" s="4">
        <v>0</v>
      </c>
      <c r="BK757">
        <v>0</v>
      </c>
      <c r="BL757" s="5">
        <v>5</v>
      </c>
      <c r="BM757">
        <v>5</v>
      </c>
      <c r="BN757" s="4">
        <v>0</v>
      </c>
      <c r="BO757">
        <v>0</v>
      </c>
      <c r="BP757" s="5">
        <v>5</v>
      </c>
      <c r="BQ757">
        <v>6</v>
      </c>
      <c r="BR757" s="4">
        <v>0</v>
      </c>
      <c r="BS757">
        <v>21</v>
      </c>
      <c r="BT757" s="5">
        <v>6</v>
      </c>
      <c r="BU757">
        <v>6</v>
      </c>
      <c r="BV757" s="4">
        <v>0</v>
      </c>
      <c r="BW757">
        <v>3</v>
      </c>
      <c r="BX757" s="5">
        <v>6</v>
      </c>
      <c r="BY757">
        <v>6</v>
      </c>
      <c r="BZ757" s="4">
        <v>0</v>
      </c>
      <c r="CA757">
        <v>3</v>
      </c>
      <c r="CB757" s="5">
        <v>6</v>
      </c>
      <c r="CD757">
        <v>2</v>
      </c>
      <c r="CE757">
        <v>2</v>
      </c>
      <c r="CF757" s="4">
        <v>0</v>
      </c>
      <c r="CG757">
        <v>0</v>
      </c>
      <c r="CH757" s="5">
        <v>2</v>
      </c>
      <c r="CI757">
        <v>5</v>
      </c>
      <c r="CJ757" s="4">
        <v>0</v>
      </c>
      <c r="CK757">
        <v>0</v>
      </c>
      <c r="CL757" s="5">
        <v>5</v>
      </c>
      <c r="CM757">
        <v>5</v>
      </c>
      <c r="CN757" s="4">
        <v>0</v>
      </c>
      <c r="CO757">
        <v>21</v>
      </c>
      <c r="CP757" s="5">
        <v>5</v>
      </c>
      <c r="CQ757">
        <v>6</v>
      </c>
      <c r="CR757" s="4">
        <v>0</v>
      </c>
      <c r="CS757">
        <v>4</v>
      </c>
      <c r="CT757" s="5">
        <v>6</v>
      </c>
      <c r="CU757">
        <v>6</v>
      </c>
      <c r="CV757" s="4">
        <v>0</v>
      </c>
      <c r="CW757">
        <v>3</v>
      </c>
      <c r="CX757" s="5">
        <v>6</v>
      </c>
      <c r="CY757" s="21">
        <v>6</v>
      </c>
      <c r="CZ757" s="21">
        <v>0</v>
      </c>
      <c r="DA757" s="21">
        <v>3</v>
      </c>
      <c r="DB757" s="5">
        <v>6</v>
      </c>
      <c r="DD757" s="8">
        <v>0</v>
      </c>
      <c r="DE757" s="8">
        <v>0</v>
      </c>
      <c r="DF757" s="8">
        <v>0</v>
      </c>
      <c r="DG757" s="8">
        <v>0</v>
      </c>
      <c r="DH757" s="8">
        <v>0</v>
      </c>
      <c r="DI757" s="8">
        <v>0</v>
      </c>
      <c r="DJ757" s="8">
        <v>0</v>
      </c>
      <c r="DK757" s="8">
        <v>0</v>
      </c>
      <c r="DL757" s="8">
        <v>0</v>
      </c>
      <c r="DM757" s="8">
        <v>0</v>
      </c>
      <c r="DN757" s="8">
        <v>0</v>
      </c>
      <c r="DO757" s="8">
        <v>0</v>
      </c>
      <c r="DP757" s="8">
        <v>0</v>
      </c>
      <c r="DQ757" s="8">
        <v>0</v>
      </c>
      <c r="DR757" s="8">
        <v>0</v>
      </c>
      <c r="DS757" s="8">
        <v>0</v>
      </c>
      <c r="DT757" s="8">
        <v>0</v>
      </c>
      <c r="DU757" s="8">
        <v>0</v>
      </c>
      <c r="DV757" s="8">
        <v>0</v>
      </c>
      <c r="DW757" s="8">
        <v>0</v>
      </c>
      <c r="DX757" s="8">
        <v>0</v>
      </c>
      <c r="DY757" s="8">
        <v>0</v>
      </c>
      <c r="DZ757" s="8">
        <v>0</v>
      </c>
      <c r="EA757" s="8">
        <v>0</v>
      </c>
      <c r="EB757" s="8">
        <v>0</v>
      </c>
      <c r="EC757" s="8">
        <v>0</v>
      </c>
      <c r="ED757" s="20">
        <v>0</v>
      </c>
      <c r="EF757" s="9">
        <v>0</v>
      </c>
      <c r="EG757" s="9">
        <v>0</v>
      </c>
      <c r="EH757" s="9">
        <v>0</v>
      </c>
      <c r="EI757" s="9">
        <v>0</v>
      </c>
      <c r="EJ757" s="9">
        <v>0</v>
      </c>
      <c r="EK757" s="9">
        <v>0</v>
      </c>
      <c r="EL757" s="9">
        <v>0</v>
      </c>
      <c r="EM757" s="9">
        <v>0</v>
      </c>
      <c r="EN757" s="9">
        <v>0</v>
      </c>
      <c r="EO757" s="9">
        <v>0</v>
      </c>
      <c r="EP757" s="9">
        <v>0</v>
      </c>
      <c r="EQ757" s="9">
        <v>0</v>
      </c>
      <c r="ER757" s="9">
        <v>0</v>
      </c>
      <c r="ES757" s="9">
        <v>0</v>
      </c>
      <c r="ET757" s="9">
        <v>21</v>
      </c>
      <c r="EU757" s="9">
        <v>0</v>
      </c>
      <c r="EV757" s="9">
        <v>4</v>
      </c>
      <c r="EW757" s="9">
        <v>0</v>
      </c>
      <c r="EX757" s="9">
        <v>0</v>
      </c>
      <c r="EY757" s="9">
        <v>3</v>
      </c>
      <c r="EZ757" s="9">
        <v>3</v>
      </c>
      <c r="FA757" s="9">
        <v>0</v>
      </c>
      <c r="FB757" s="9">
        <v>0</v>
      </c>
      <c r="FC757" s="9">
        <v>0</v>
      </c>
      <c r="FD757" s="9">
        <v>0</v>
      </c>
      <c r="FE757" s="9">
        <v>3</v>
      </c>
      <c r="FF757">
        <v>0</v>
      </c>
    </row>
    <row r="758" spans="1:162" x14ac:dyDescent="0.2">
      <c r="A758" t="s">
        <v>717</v>
      </c>
      <c r="B758" t="s">
        <v>3197</v>
      </c>
      <c r="C758" t="s">
        <v>3</v>
      </c>
      <c r="D758" s="1">
        <v>0</v>
      </c>
      <c r="E758" s="1">
        <v>0</v>
      </c>
      <c r="F758" s="4">
        <v>0</v>
      </c>
      <c r="G758" s="4">
        <v>0</v>
      </c>
      <c r="H758" s="5">
        <v>0</v>
      </c>
      <c r="I758">
        <v>5</v>
      </c>
      <c r="J758" s="4">
        <v>0</v>
      </c>
      <c r="K758">
        <v>0</v>
      </c>
      <c r="L758" s="5">
        <v>5</v>
      </c>
      <c r="M758">
        <v>5</v>
      </c>
      <c r="N758" s="4">
        <v>0</v>
      </c>
      <c r="O758">
        <v>0</v>
      </c>
      <c r="P758" s="5">
        <v>5</v>
      </c>
      <c r="Q758">
        <v>6</v>
      </c>
      <c r="R758" s="4">
        <v>0</v>
      </c>
      <c r="S758">
        <v>3</v>
      </c>
      <c r="T758" s="5">
        <v>6</v>
      </c>
      <c r="U758">
        <v>7</v>
      </c>
      <c r="V758" s="4">
        <v>0</v>
      </c>
      <c r="W758">
        <v>8</v>
      </c>
      <c r="X758" s="5">
        <v>7</v>
      </c>
      <c r="Y758">
        <v>7</v>
      </c>
      <c r="Z758" s="4">
        <v>0</v>
      </c>
      <c r="AA758">
        <v>14</v>
      </c>
      <c r="AB758" s="5">
        <v>7</v>
      </c>
      <c r="AD758">
        <v>0</v>
      </c>
      <c r="AE758">
        <v>0</v>
      </c>
      <c r="AF758" s="4">
        <v>0</v>
      </c>
      <c r="AG758">
        <v>0</v>
      </c>
      <c r="AH758" s="5">
        <v>0</v>
      </c>
      <c r="AI758">
        <v>5</v>
      </c>
      <c r="AJ758" s="4">
        <v>0</v>
      </c>
      <c r="AK758">
        <v>0</v>
      </c>
      <c r="AL758" s="5">
        <v>5</v>
      </c>
      <c r="AM758">
        <v>5</v>
      </c>
      <c r="AN758" s="4">
        <v>0</v>
      </c>
      <c r="AO758">
        <v>0</v>
      </c>
      <c r="AP758" s="5">
        <v>5</v>
      </c>
      <c r="AQ758">
        <v>6</v>
      </c>
      <c r="AR758" s="4">
        <v>0</v>
      </c>
      <c r="AS758">
        <v>3</v>
      </c>
      <c r="AT758" s="5">
        <v>6</v>
      </c>
      <c r="AU758">
        <v>7</v>
      </c>
      <c r="AV758" s="4">
        <v>0</v>
      </c>
      <c r="AW758">
        <v>8</v>
      </c>
      <c r="AX758" s="5">
        <v>7</v>
      </c>
      <c r="AY758">
        <v>6</v>
      </c>
      <c r="AZ758" s="4">
        <v>0</v>
      </c>
      <c r="BA758">
        <v>14</v>
      </c>
      <c r="BB758" s="5">
        <v>6</v>
      </c>
      <c r="BD758">
        <v>0</v>
      </c>
      <c r="BE758">
        <v>5</v>
      </c>
      <c r="BF758" s="4">
        <v>0</v>
      </c>
      <c r="BG758">
        <v>0</v>
      </c>
      <c r="BH758" s="5">
        <v>5</v>
      </c>
      <c r="BI758">
        <v>5</v>
      </c>
      <c r="BJ758" s="4">
        <v>0</v>
      </c>
      <c r="BK758">
        <v>0</v>
      </c>
      <c r="BL758" s="5">
        <v>5</v>
      </c>
      <c r="BM758">
        <v>5</v>
      </c>
      <c r="BN758" s="4">
        <v>0</v>
      </c>
      <c r="BO758">
        <v>0</v>
      </c>
      <c r="BP758" s="5">
        <v>5</v>
      </c>
      <c r="BQ758">
        <v>6</v>
      </c>
      <c r="BR758" s="4">
        <v>0</v>
      </c>
      <c r="BS758">
        <v>8</v>
      </c>
      <c r="BT758" s="5">
        <v>6</v>
      </c>
      <c r="BU758">
        <v>6</v>
      </c>
      <c r="BV758" s="4">
        <v>0</v>
      </c>
      <c r="BW758">
        <v>0</v>
      </c>
      <c r="BX758" s="5">
        <v>6</v>
      </c>
      <c r="BY758">
        <v>6</v>
      </c>
      <c r="BZ758" s="4">
        <v>0</v>
      </c>
      <c r="CA758">
        <v>14</v>
      </c>
      <c r="CB758" s="5">
        <v>6</v>
      </c>
      <c r="CD758">
        <v>0</v>
      </c>
      <c r="CE758">
        <v>5</v>
      </c>
      <c r="CF758" s="4">
        <v>0</v>
      </c>
      <c r="CG758">
        <v>0</v>
      </c>
      <c r="CH758" s="5">
        <v>5</v>
      </c>
      <c r="CI758">
        <v>5</v>
      </c>
      <c r="CJ758" s="4">
        <v>0</v>
      </c>
      <c r="CK758">
        <v>0</v>
      </c>
      <c r="CL758" s="5">
        <v>5</v>
      </c>
      <c r="CM758">
        <v>5</v>
      </c>
      <c r="CN758" s="4">
        <v>0</v>
      </c>
      <c r="CO758">
        <v>3</v>
      </c>
      <c r="CP758" s="5">
        <v>5</v>
      </c>
      <c r="CQ758">
        <v>6</v>
      </c>
      <c r="CR758" s="4">
        <v>0</v>
      </c>
      <c r="CS758">
        <v>8</v>
      </c>
      <c r="CT758" s="5">
        <v>6</v>
      </c>
      <c r="CU758">
        <v>6</v>
      </c>
      <c r="CV758" s="4">
        <v>0</v>
      </c>
      <c r="CW758">
        <v>0</v>
      </c>
      <c r="CX758" s="5">
        <v>6</v>
      </c>
      <c r="CY758" s="21">
        <v>6</v>
      </c>
      <c r="CZ758" s="21">
        <v>0</v>
      </c>
      <c r="DA758" s="21">
        <v>16</v>
      </c>
      <c r="DB758" s="5">
        <v>6</v>
      </c>
      <c r="DD758" s="8">
        <v>0</v>
      </c>
      <c r="DE758" s="8">
        <v>0</v>
      </c>
      <c r="DF758" s="8">
        <v>0</v>
      </c>
      <c r="DG758" s="8">
        <v>0</v>
      </c>
      <c r="DH758" s="8">
        <v>0</v>
      </c>
      <c r="DI758" s="8">
        <v>0</v>
      </c>
      <c r="DJ758" s="8">
        <v>0</v>
      </c>
      <c r="DK758" s="8">
        <v>0</v>
      </c>
      <c r="DL758" s="8">
        <v>0</v>
      </c>
      <c r="DM758" s="8">
        <v>0</v>
      </c>
      <c r="DN758" s="8">
        <v>0</v>
      </c>
      <c r="DO758" s="8">
        <v>0</v>
      </c>
      <c r="DP758" s="8">
        <v>0</v>
      </c>
      <c r="DQ758" s="8">
        <v>0</v>
      </c>
      <c r="DR758" s="8">
        <v>0</v>
      </c>
      <c r="DS758" s="8">
        <v>0</v>
      </c>
      <c r="DT758" s="8">
        <v>0</v>
      </c>
      <c r="DU758" s="8">
        <v>0</v>
      </c>
      <c r="DV758" s="8">
        <v>0</v>
      </c>
      <c r="DW758" s="8">
        <v>0</v>
      </c>
      <c r="DX758" s="8">
        <v>0</v>
      </c>
      <c r="DY758" s="8">
        <v>0</v>
      </c>
      <c r="DZ758" s="8">
        <v>0</v>
      </c>
      <c r="EA758" s="8">
        <v>0</v>
      </c>
      <c r="EB758" s="8">
        <v>0</v>
      </c>
      <c r="EC758" s="8">
        <v>0</v>
      </c>
      <c r="ED758" s="20">
        <v>0</v>
      </c>
      <c r="EF758" s="9">
        <v>0</v>
      </c>
      <c r="EG758" s="9">
        <v>0</v>
      </c>
      <c r="EH758" s="9">
        <v>0</v>
      </c>
      <c r="EI758" s="9">
        <v>0</v>
      </c>
      <c r="EJ758" s="9">
        <v>0</v>
      </c>
      <c r="EK758" s="9">
        <v>0</v>
      </c>
      <c r="EL758" s="9">
        <v>0</v>
      </c>
      <c r="EM758" s="9">
        <v>0</v>
      </c>
      <c r="EN758" s="9">
        <v>0</v>
      </c>
      <c r="EO758" s="9">
        <v>0</v>
      </c>
      <c r="EP758" s="9">
        <v>0</v>
      </c>
      <c r="EQ758" s="9">
        <v>0</v>
      </c>
      <c r="ER758" s="9">
        <v>0</v>
      </c>
      <c r="ES758" s="9">
        <v>0</v>
      </c>
      <c r="ET758" s="9">
        <v>3</v>
      </c>
      <c r="EU758" s="9">
        <v>0</v>
      </c>
      <c r="EV758" s="9">
        <v>0</v>
      </c>
      <c r="EW758" s="9">
        <v>8</v>
      </c>
      <c r="EX758" s="9">
        <v>0</v>
      </c>
      <c r="EY758" s="9">
        <v>0</v>
      </c>
      <c r="EZ758" s="9">
        <v>0</v>
      </c>
      <c r="FA758" s="9">
        <v>0</v>
      </c>
      <c r="FB758" s="9">
        <v>0</v>
      </c>
      <c r="FC758" s="9">
        <v>14</v>
      </c>
      <c r="FD758" s="9">
        <v>0</v>
      </c>
      <c r="FE758" s="9">
        <v>0</v>
      </c>
      <c r="FF758">
        <v>16</v>
      </c>
    </row>
    <row r="759" spans="1:162" x14ac:dyDescent="0.2">
      <c r="A759" t="s">
        <v>63</v>
      </c>
      <c r="B759" t="s">
        <v>3198</v>
      </c>
      <c r="C759" t="s">
        <v>4599</v>
      </c>
      <c r="D759" s="1">
        <v>5</v>
      </c>
      <c r="E759" s="1">
        <v>4</v>
      </c>
      <c r="F759" s="4">
        <v>0</v>
      </c>
      <c r="G759" s="4">
        <v>0</v>
      </c>
      <c r="H759" s="5">
        <v>4</v>
      </c>
      <c r="I759">
        <v>4</v>
      </c>
      <c r="J759" s="4">
        <v>0</v>
      </c>
      <c r="K759">
        <v>0</v>
      </c>
      <c r="L759" s="5">
        <v>4</v>
      </c>
      <c r="M759">
        <v>4</v>
      </c>
      <c r="N759" s="4">
        <v>0</v>
      </c>
      <c r="O759">
        <v>0</v>
      </c>
      <c r="P759" s="5">
        <v>4</v>
      </c>
      <c r="Q759">
        <v>0</v>
      </c>
      <c r="R759" s="4">
        <v>0</v>
      </c>
      <c r="S759">
        <v>0</v>
      </c>
      <c r="T759" s="5">
        <v>0</v>
      </c>
      <c r="U759">
        <v>0</v>
      </c>
      <c r="V759" s="4">
        <v>0</v>
      </c>
      <c r="W759">
        <v>0</v>
      </c>
      <c r="X759" s="5">
        <v>0</v>
      </c>
      <c r="Y759">
        <v>0</v>
      </c>
      <c r="Z759" s="4">
        <v>0</v>
      </c>
      <c r="AA759">
        <v>0</v>
      </c>
      <c r="AB759" s="5">
        <v>0</v>
      </c>
      <c r="AD759">
        <v>5</v>
      </c>
      <c r="AE759">
        <v>4</v>
      </c>
      <c r="AF759" s="4">
        <v>0</v>
      </c>
      <c r="AG759">
        <v>0</v>
      </c>
      <c r="AH759" s="5">
        <v>4</v>
      </c>
      <c r="AI759">
        <v>4</v>
      </c>
      <c r="AJ759" s="4">
        <v>0</v>
      </c>
      <c r="AK759">
        <v>0</v>
      </c>
      <c r="AL759" s="5">
        <v>4</v>
      </c>
      <c r="AM759">
        <v>4</v>
      </c>
      <c r="AN759" s="4">
        <v>0</v>
      </c>
      <c r="AO759">
        <v>0</v>
      </c>
      <c r="AP759" s="5">
        <v>4</v>
      </c>
      <c r="AQ759">
        <v>0</v>
      </c>
      <c r="AR759" s="4">
        <v>0</v>
      </c>
      <c r="AS759">
        <v>0</v>
      </c>
      <c r="AT759" s="5">
        <v>0</v>
      </c>
      <c r="AU759">
        <v>0</v>
      </c>
      <c r="AV759" s="4">
        <v>0</v>
      </c>
      <c r="AW759">
        <v>0</v>
      </c>
      <c r="AX759" s="5">
        <v>0</v>
      </c>
      <c r="AY759">
        <v>0</v>
      </c>
      <c r="AZ759" s="4">
        <v>0</v>
      </c>
      <c r="BA759">
        <v>0</v>
      </c>
      <c r="BB759" s="5">
        <v>0</v>
      </c>
      <c r="BD759">
        <v>5</v>
      </c>
      <c r="BE759">
        <v>4</v>
      </c>
      <c r="BF759" s="4">
        <v>0</v>
      </c>
      <c r="BG759">
        <v>0</v>
      </c>
      <c r="BH759" s="5">
        <v>4</v>
      </c>
      <c r="BI759">
        <v>4</v>
      </c>
      <c r="BJ759" s="4">
        <v>0</v>
      </c>
      <c r="BK759">
        <v>0</v>
      </c>
      <c r="BL759" s="5">
        <v>4</v>
      </c>
      <c r="BM759">
        <v>4</v>
      </c>
      <c r="BN759" s="4">
        <v>0</v>
      </c>
      <c r="BO759">
        <v>0</v>
      </c>
      <c r="BP759" s="5">
        <v>4</v>
      </c>
      <c r="BQ759">
        <v>0</v>
      </c>
      <c r="BR759" s="4">
        <v>0</v>
      </c>
      <c r="BS759">
        <v>0</v>
      </c>
      <c r="BT759" s="5">
        <v>0</v>
      </c>
      <c r="BU759">
        <v>0</v>
      </c>
      <c r="BV759" s="4">
        <v>0</v>
      </c>
      <c r="BW759">
        <v>0</v>
      </c>
      <c r="BX759" s="5">
        <v>0</v>
      </c>
      <c r="BY759">
        <v>0</v>
      </c>
      <c r="BZ759" s="4">
        <v>0</v>
      </c>
      <c r="CA759">
        <v>0</v>
      </c>
      <c r="CB759" s="5">
        <v>0</v>
      </c>
      <c r="CD759">
        <v>5</v>
      </c>
      <c r="CE759">
        <v>4</v>
      </c>
      <c r="CF759" s="4">
        <v>0</v>
      </c>
      <c r="CG759">
        <v>0</v>
      </c>
      <c r="CH759" s="5">
        <v>4</v>
      </c>
      <c r="CI759">
        <v>4</v>
      </c>
      <c r="CJ759" s="4">
        <v>0</v>
      </c>
      <c r="CK759">
        <v>0</v>
      </c>
      <c r="CL759" s="5">
        <v>4</v>
      </c>
      <c r="CM759">
        <v>4</v>
      </c>
      <c r="CN759" s="4">
        <v>0</v>
      </c>
      <c r="CO759">
        <v>0</v>
      </c>
      <c r="CP759" s="5">
        <v>4</v>
      </c>
      <c r="CQ759">
        <v>0</v>
      </c>
      <c r="CR759" s="4">
        <v>0</v>
      </c>
      <c r="CS759">
        <v>0</v>
      </c>
      <c r="CT759" s="5">
        <v>0</v>
      </c>
      <c r="CU759">
        <v>0</v>
      </c>
      <c r="CV759" s="4">
        <v>0</v>
      </c>
      <c r="CW759">
        <v>0</v>
      </c>
      <c r="CX759" s="5">
        <v>0</v>
      </c>
      <c r="CY759" s="21">
        <v>0</v>
      </c>
      <c r="CZ759" s="21">
        <v>0</v>
      </c>
      <c r="DA759" s="21">
        <v>0</v>
      </c>
      <c r="DB759" s="5">
        <v>0</v>
      </c>
      <c r="DD759" s="8">
        <v>0</v>
      </c>
      <c r="DE759" s="8">
        <v>0</v>
      </c>
      <c r="DF759" s="8">
        <v>0</v>
      </c>
      <c r="DG759" s="8">
        <v>0</v>
      </c>
      <c r="DH759" s="8">
        <v>0</v>
      </c>
      <c r="DI759" s="8">
        <v>0</v>
      </c>
      <c r="DJ759" s="8">
        <v>0</v>
      </c>
      <c r="DK759" s="8">
        <v>0</v>
      </c>
      <c r="DL759" s="8">
        <v>0</v>
      </c>
      <c r="DM759" s="8">
        <v>0</v>
      </c>
      <c r="DN759" s="8">
        <v>0</v>
      </c>
      <c r="DO759" s="8">
        <v>0</v>
      </c>
      <c r="DP759" s="8">
        <v>0</v>
      </c>
      <c r="DQ759" s="8">
        <v>0</v>
      </c>
      <c r="DR759" s="8">
        <v>0</v>
      </c>
      <c r="DS759" s="8">
        <v>0</v>
      </c>
      <c r="DT759" s="8">
        <v>0</v>
      </c>
      <c r="DU759" s="8">
        <v>0</v>
      </c>
      <c r="DV759" s="8">
        <v>0</v>
      </c>
      <c r="DW759" s="8">
        <v>0</v>
      </c>
      <c r="DX759" s="8">
        <v>0</v>
      </c>
      <c r="DY759" s="8">
        <v>0</v>
      </c>
      <c r="DZ759" s="8">
        <v>0</v>
      </c>
      <c r="EA759" s="8">
        <v>0</v>
      </c>
      <c r="EB759" s="8">
        <v>0</v>
      </c>
      <c r="EC759" s="8">
        <v>0</v>
      </c>
      <c r="ED759" s="20">
        <v>0</v>
      </c>
      <c r="EF759" s="9">
        <v>0</v>
      </c>
      <c r="EG759" s="9">
        <v>0</v>
      </c>
      <c r="EH759" s="9">
        <v>0</v>
      </c>
      <c r="EI759" s="9">
        <v>0</v>
      </c>
      <c r="EJ759" s="9">
        <v>0</v>
      </c>
      <c r="EK759" s="9">
        <v>0</v>
      </c>
      <c r="EL759" s="9">
        <v>0</v>
      </c>
      <c r="EM759" s="9">
        <v>0</v>
      </c>
      <c r="EN759" s="9">
        <v>0</v>
      </c>
      <c r="EO759" s="9">
        <v>0</v>
      </c>
      <c r="EP759" s="9">
        <v>0</v>
      </c>
      <c r="EQ759" s="9">
        <v>0</v>
      </c>
      <c r="ER759" s="9">
        <v>0</v>
      </c>
      <c r="ES759" s="9">
        <v>0</v>
      </c>
      <c r="ET759" s="9">
        <v>0</v>
      </c>
      <c r="EU759" s="9">
        <v>0</v>
      </c>
      <c r="EV759" s="9">
        <v>0</v>
      </c>
      <c r="EW759" s="9">
        <v>0</v>
      </c>
      <c r="EX759" s="9">
        <v>0</v>
      </c>
      <c r="EY759" s="9">
        <v>0</v>
      </c>
      <c r="EZ759" s="9">
        <v>0</v>
      </c>
      <c r="FA759" s="9">
        <v>0</v>
      </c>
      <c r="FB759" s="9">
        <v>0</v>
      </c>
      <c r="FC759" s="9">
        <v>0</v>
      </c>
      <c r="FD759" s="9">
        <v>0</v>
      </c>
      <c r="FE759" s="9">
        <v>0</v>
      </c>
      <c r="FF759">
        <v>0</v>
      </c>
    </row>
    <row r="760" spans="1:162" x14ac:dyDescent="0.2">
      <c r="A760" t="s">
        <v>38</v>
      </c>
      <c r="B760" t="s">
        <v>3199</v>
      </c>
      <c r="C760" t="s">
        <v>3</v>
      </c>
      <c r="D760" s="1">
        <v>2</v>
      </c>
      <c r="E760" s="1">
        <v>2</v>
      </c>
      <c r="F760" s="4">
        <v>0</v>
      </c>
      <c r="G760" s="4">
        <v>0</v>
      </c>
      <c r="H760" s="5">
        <v>2</v>
      </c>
      <c r="I760">
        <v>2</v>
      </c>
      <c r="J760" s="4">
        <v>0</v>
      </c>
      <c r="K760">
        <v>0</v>
      </c>
      <c r="L760" s="5">
        <v>2</v>
      </c>
      <c r="M760">
        <v>2</v>
      </c>
      <c r="N760" s="4">
        <v>0</v>
      </c>
      <c r="O760">
        <v>0</v>
      </c>
      <c r="P760" s="5">
        <v>2</v>
      </c>
      <c r="Q760">
        <v>2</v>
      </c>
      <c r="R760" s="4">
        <v>0</v>
      </c>
      <c r="S760">
        <v>0</v>
      </c>
      <c r="T760" s="5">
        <v>2</v>
      </c>
      <c r="U760">
        <v>4</v>
      </c>
      <c r="V760" s="4">
        <v>0</v>
      </c>
      <c r="W760">
        <v>0</v>
      </c>
      <c r="X760" s="5">
        <v>4</v>
      </c>
      <c r="Y760">
        <v>5</v>
      </c>
      <c r="Z760" s="4">
        <v>0</v>
      </c>
      <c r="AA760">
        <v>0</v>
      </c>
      <c r="AB760" s="5">
        <v>5</v>
      </c>
      <c r="AD760">
        <v>2</v>
      </c>
      <c r="AE760">
        <v>2</v>
      </c>
      <c r="AF760" s="4">
        <v>0</v>
      </c>
      <c r="AG760">
        <v>0</v>
      </c>
      <c r="AH760" s="5">
        <v>2</v>
      </c>
      <c r="AI760">
        <v>2</v>
      </c>
      <c r="AJ760" s="4">
        <v>0</v>
      </c>
      <c r="AK760">
        <v>0</v>
      </c>
      <c r="AL760" s="5">
        <v>2</v>
      </c>
      <c r="AM760">
        <v>2</v>
      </c>
      <c r="AN760" s="4">
        <v>0</v>
      </c>
      <c r="AO760">
        <v>0</v>
      </c>
      <c r="AP760" s="5">
        <v>2</v>
      </c>
      <c r="AQ760">
        <v>2</v>
      </c>
      <c r="AR760" s="4">
        <v>0</v>
      </c>
      <c r="AS760">
        <v>0</v>
      </c>
      <c r="AT760" s="5">
        <v>2</v>
      </c>
      <c r="AU760">
        <v>5</v>
      </c>
      <c r="AV760" s="4">
        <v>0</v>
      </c>
      <c r="AW760">
        <v>0</v>
      </c>
      <c r="AX760" s="5">
        <v>5</v>
      </c>
      <c r="AY760">
        <v>6</v>
      </c>
      <c r="AZ760" s="4">
        <v>0</v>
      </c>
      <c r="BA760">
        <v>0</v>
      </c>
      <c r="BB760" s="5">
        <v>6</v>
      </c>
      <c r="BD760">
        <v>2</v>
      </c>
      <c r="BE760">
        <v>2</v>
      </c>
      <c r="BF760" s="4">
        <v>0</v>
      </c>
      <c r="BG760">
        <v>0</v>
      </c>
      <c r="BH760" s="5">
        <v>2</v>
      </c>
      <c r="BI760">
        <v>2</v>
      </c>
      <c r="BJ760" s="4">
        <v>0</v>
      </c>
      <c r="BK760">
        <v>0</v>
      </c>
      <c r="BL760" s="5">
        <v>2</v>
      </c>
      <c r="BM760">
        <v>2</v>
      </c>
      <c r="BN760" s="4">
        <v>0</v>
      </c>
      <c r="BO760">
        <v>0</v>
      </c>
      <c r="BP760" s="5">
        <v>2</v>
      </c>
      <c r="BQ760">
        <v>4</v>
      </c>
      <c r="BR760" s="4">
        <v>0</v>
      </c>
      <c r="BS760">
        <v>0</v>
      </c>
      <c r="BT760" s="5">
        <v>4</v>
      </c>
      <c r="BU760">
        <v>5</v>
      </c>
      <c r="BV760" s="4">
        <v>0</v>
      </c>
      <c r="BW760">
        <v>0</v>
      </c>
      <c r="BX760" s="5">
        <v>5</v>
      </c>
      <c r="BY760">
        <v>6</v>
      </c>
      <c r="BZ760" s="4">
        <v>0</v>
      </c>
      <c r="CA760">
        <v>0</v>
      </c>
      <c r="CB760" s="5">
        <v>6</v>
      </c>
      <c r="CD760">
        <v>2</v>
      </c>
      <c r="CE760">
        <v>2</v>
      </c>
      <c r="CF760" s="4">
        <v>0</v>
      </c>
      <c r="CG760">
        <v>0</v>
      </c>
      <c r="CH760" s="5">
        <v>2</v>
      </c>
      <c r="CI760">
        <v>2</v>
      </c>
      <c r="CJ760" s="4">
        <v>0</v>
      </c>
      <c r="CK760">
        <v>0</v>
      </c>
      <c r="CL760" s="5">
        <v>2</v>
      </c>
      <c r="CM760">
        <v>2</v>
      </c>
      <c r="CN760" s="4">
        <v>0</v>
      </c>
      <c r="CO760">
        <v>0</v>
      </c>
      <c r="CP760" s="5">
        <v>2</v>
      </c>
      <c r="CQ760">
        <v>4</v>
      </c>
      <c r="CR760" s="4">
        <v>0</v>
      </c>
      <c r="CS760">
        <v>0</v>
      </c>
      <c r="CT760" s="5">
        <v>4</v>
      </c>
      <c r="CU760">
        <v>5</v>
      </c>
      <c r="CV760" s="4">
        <v>0</v>
      </c>
      <c r="CW760">
        <v>0</v>
      </c>
      <c r="CX760" s="5">
        <v>5</v>
      </c>
      <c r="CY760" s="21">
        <v>6</v>
      </c>
      <c r="CZ760" s="21">
        <v>0</v>
      </c>
      <c r="DA760" s="21">
        <v>0</v>
      </c>
      <c r="DB760" s="5">
        <v>6</v>
      </c>
      <c r="DD760" s="8">
        <v>0</v>
      </c>
      <c r="DE760" s="8">
        <v>0</v>
      </c>
      <c r="DF760" s="8">
        <v>0</v>
      </c>
      <c r="DG760" s="8">
        <v>0</v>
      </c>
      <c r="DH760" s="8">
        <v>0</v>
      </c>
      <c r="DI760" s="8">
        <v>0</v>
      </c>
      <c r="DJ760" s="8">
        <v>0</v>
      </c>
      <c r="DK760" s="8">
        <v>0</v>
      </c>
      <c r="DL760" s="8">
        <v>0</v>
      </c>
      <c r="DM760" s="8">
        <v>0</v>
      </c>
      <c r="DN760" s="8">
        <v>0</v>
      </c>
      <c r="DO760" s="8">
        <v>0</v>
      </c>
      <c r="DP760" s="8">
        <v>0</v>
      </c>
      <c r="DQ760" s="8">
        <v>0</v>
      </c>
      <c r="DR760" s="8">
        <v>0</v>
      </c>
      <c r="DS760" s="8">
        <v>0</v>
      </c>
      <c r="DT760" s="8">
        <v>0</v>
      </c>
      <c r="DU760" s="8">
        <v>0</v>
      </c>
      <c r="DV760" s="8">
        <v>0</v>
      </c>
      <c r="DW760" s="8">
        <v>0</v>
      </c>
      <c r="DX760" s="8">
        <v>0</v>
      </c>
      <c r="DY760" s="8">
        <v>0</v>
      </c>
      <c r="DZ760" s="8">
        <v>0</v>
      </c>
      <c r="EA760" s="8">
        <v>0</v>
      </c>
      <c r="EB760" s="8">
        <v>0</v>
      </c>
      <c r="EC760" s="8">
        <v>0</v>
      </c>
      <c r="ED760" s="20">
        <v>0</v>
      </c>
      <c r="EF760" s="9">
        <v>0</v>
      </c>
      <c r="EG760" s="9">
        <v>0</v>
      </c>
      <c r="EH760" s="9">
        <v>0</v>
      </c>
      <c r="EI760" s="9">
        <v>0</v>
      </c>
      <c r="EJ760" s="9">
        <v>0</v>
      </c>
      <c r="EK760" s="9">
        <v>0</v>
      </c>
      <c r="EL760" s="9">
        <v>0</v>
      </c>
      <c r="EM760" s="9">
        <v>0</v>
      </c>
      <c r="EN760" s="9">
        <v>0</v>
      </c>
      <c r="EO760" s="9">
        <v>0</v>
      </c>
      <c r="EP760" s="9">
        <v>0</v>
      </c>
      <c r="EQ760" s="9">
        <v>0</v>
      </c>
      <c r="ER760" s="9">
        <v>0</v>
      </c>
      <c r="ES760" s="9">
        <v>0</v>
      </c>
      <c r="ET760" s="9">
        <v>0</v>
      </c>
      <c r="EU760" s="9">
        <v>0</v>
      </c>
      <c r="EV760" s="9">
        <v>0</v>
      </c>
      <c r="EW760" s="9">
        <v>0</v>
      </c>
      <c r="EX760" s="9">
        <v>0</v>
      </c>
      <c r="EY760" s="9">
        <v>0</v>
      </c>
      <c r="EZ760" s="9">
        <v>0</v>
      </c>
      <c r="FA760" s="9">
        <v>0</v>
      </c>
      <c r="FB760" s="9">
        <v>0</v>
      </c>
      <c r="FC760" s="9">
        <v>0</v>
      </c>
      <c r="FD760" s="9">
        <v>0</v>
      </c>
      <c r="FE760" s="9">
        <v>0</v>
      </c>
      <c r="FF760">
        <v>0</v>
      </c>
    </row>
    <row r="761" spans="1:162" x14ac:dyDescent="0.2">
      <c r="A761" t="s">
        <v>502</v>
      </c>
      <c r="B761" t="s">
        <v>3200</v>
      </c>
      <c r="C761" t="s">
        <v>3</v>
      </c>
      <c r="D761" s="1">
        <v>0</v>
      </c>
      <c r="E761" s="1">
        <v>5</v>
      </c>
      <c r="F761" s="4">
        <v>0</v>
      </c>
      <c r="G761" s="4">
        <v>0</v>
      </c>
      <c r="H761" s="5">
        <v>5</v>
      </c>
      <c r="I761">
        <v>5</v>
      </c>
      <c r="J761" s="4">
        <v>0</v>
      </c>
      <c r="K761">
        <v>0</v>
      </c>
      <c r="L761" s="5">
        <v>5</v>
      </c>
      <c r="M761">
        <v>5</v>
      </c>
      <c r="N761" s="4">
        <v>0</v>
      </c>
      <c r="O761">
        <v>0</v>
      </c>
      <c r="P761" s="5">
        <v>5</v>
      </c>
      <c r="Q761">
        <v>6</v>
      </c>
      <c r="R761" s="4">
        <v>0</v>
      </c>
      <c r="S761">
        <v>0</v>
      </c>
      <c r="T761" s="5">
        <v>6</v>
      </c>
      <c r="U761">
        <v>0</v>
      </c>
      <c r="V761" s="4">
        <v>0</v>
      </c>
      <c r="W761">
        <v>0</v>
      </c>
      <c r="X761" s="5">
        <v>0</v>
      </c>
      <c r="Y761">
        <v>0</v>
      </c>
      <c r="Z761" s="4">
        <v>0</v>
      </c>
      <c r="AA761">
        <v>0</v>
      </c>
      <c r="AB761" s="5">
        <v>0</v>
      </c>
      <c r="AD761">
        <v>0</v>
      </c>
      <c r="AE761">
        <v>5</v>
      </c>
      <c r="AF761" s="4">
        <v>0</v>
      </c>
      <c r="AG761">
        <v>0</v>
      </c>
      <c r="AH761" s="5">
        <v>5</v>
      </c>
      <c r="AI761">
        <v>5</v>
      </c>
      <c r="AJ761" s="4">
        <v>0</v>
      </c>
      <c r="AK761">
        <v>0</v>
      </c>
      <c r="AL761" s="5">
        <v>5</v>
      </c>
      <c r="AM761">
        <v>5</v>
      </c>
      <c r="AN761" s="4">
        <v>0</v>
      </c>
      <c r="AO761">
        <v>0</v>
      </c>
      <c r="AP761" s="5">
        <v>5</v>
      </c>
      <c r="AQ761">
        <v>6</v>
      </c>
      <c r="AR761" s="4">
        <v>0</v>
      </c>
      <c r="AS761">
        <v>0</v>
      </c>
      <c r="AT761" s="5">
        <v>6</v>
      </c>
      <c r="AU761">
        <v>0</v>
      </c>
      <c r="AV761" s="4">
        <v>0</v>
      </c>
      <c r="AW761">
        <v>0</v>
      </c>
      <c r="AX761" s="5">
        <v>0</v>
      </c>
      <c r="AY761">
        <v>0</v>
      </c>
      <c r="AZ761" s="4">
        <v>0</v>
      </c>
      <c r="BA761">
        <v>0</v>
      </c>
      <c r="BB761" s="5">
        <v>0</v>
      </c>
      <c r="BD761">
        <v>0</v>
      </c>
      <c r="BE761">
        <v>5</v>
      </c>
      <c r="BF761" s="4">
        <v>0</v>
      </c>
      <c r="BG761">
        <v>0</v>
      </c>
      <c r="BH761" s="5">
        <v>5</v>
      </c>
      <c r="BI761">
        <v>5</v>
      </c>
      <c r="BJ761" s="4">
        <v>0</v>
      </c>
      <c r="BK761">
        <v>0</v>
      </c>
      <c r="BL761" s="5">
        <v>5</v>
      </c>
      <c r="BM761">
        <v>6</v>
      </c>
      <c r="BN761" s="4">
        <v>0</v>
      </c>
      <c r="BO761">
        <v>0</v>
      </c>
      <c r="BP761" s="5">
        <v>6</v>
      </c>
      <c r="BQ761">
        <v>8</v>
      </c>
      <c r="BR761" s="4">
        <v>0</v>
      </c>
      <c r="BS761">
        <v>0</v>
      </c>
      <c r="BT761" s="5">
        <v>8</v>
      </c>
      <c r="BU761">
        <v>0</v>
      </c>
      <c r="BV761" s="4">
        <v>0</v>
      </c>
      <c r="BW761">
        <v>0</v>
      </c>
      <c r="BX761" s="5">
        <v>0</v>
      </c>
      <c r="BY761">
        <v>0</v>
      </c>
      <c r="BZ761" s="4">
        <v>0</v>
      </c>
      <c r="CA761">
        <v>0</v>
      </c>
      <c r="CB761" s="5">
        <v>0</v>
      </c>
      <c r="CD761">
        <v>0</v>
      </c>
      <c r="CE761">
        <v>5</v>
      </c>
      <c r="CF761" s="4">
        <v>0</v>
      </c>
      <c r="CG761">
        <v>0</v>
      </c>
      <c r="CH761" s="5">
        <v>5</v>
      </c>
      <c r="CI761">
        <v>5</v>
      </c>
      <c r="CJ761" s="4">
        <v>0</v>
      </c>
      <c r="CK761">
        <v>0</v>
      </c>
      <c r="CL761" s="5">
        <v>5</v>
      </c>
      <c r="CM761">
        <v>6</v>
      </c>
      <c r="CN761" s="4">
        <v>0</v>
      </c>
      <c r="CO761">
        <v>0</v>
      </c>
      <c r="CP761" s="5">
        <v>6</v>
      </c>
      <c r="CQ761">
        <v>9</v>
      </c>
      <c r="CR761" s="4">
        <v>0</v>
      </c>
      <c r="CS761">
        <v>0</v>
      </c>
      <c r="CT761" s="5">
        <v>9</v>
      </c>
      <c r="CU761">
        <v>0</v>
      </c>
      <c r="CV761" s="4">
        <v>0</v>
      </c>
      <c r="CW761">
        <v>0</v>
      </c>
      <c r="CX761" s="5">
        <v>0</v>
      </c>
      <c r="CY761" s="21">
        <v>0</v>
      </c>
      <c r="CZ761" s="21">
        <v>0</v>
      </c>
      <c r="DA761" s="21">
        <v>0</v>
      </c>
      <c r="DB761" s="5">
        <v>0</v>
      </c>
      <c r="DD761" s="8">
        <v>0</v>
      </c>
      <c r="DE761" s="8">
        <v>0</v>
      </c>
      <c r="DF761" s="8">
        <v>0</v>
      </c>
      <c r="DG761" s="8">
        <v>0</v>
      </c>
      <c r="DH761" s="8">
        <v>0</v>
      </c>
      <c r="DI761" s="8">
        <v>0</v>
      </c>
      <c r="DJ761" s="8">
        <v>0</v>
      </c>
      <c r="DK761" s="8">
        <v>0</v>
      </c>
      <c r="DL761" s="8">
        <v>0</v>
      </c>
      <c r="DM761" s="8">
        <v>0</v>
      </c>
      <c r="DN761" s="8">
        <v>0</v>
      </c>
      <c r="DO761" s="8">
        <v>0</v>
      </c>
      <c r="DP761" s="8">
        <v>0</v>
      </c>
      <c r="DQ761" s="8">
        <v>0</v>
      </c>
      <c r="DR761" s="8">
        <v>0</v>
      </c>
      <c r="DS761" s="8">
        <v>0</v>
      </c>
      <c r="DT761" s="8">
        <v>0</v>
      </c>
      <c r="DU761" s="8">
        <v>0</v>
      </c>
      <c r="DV761" s="8">
        <v>0</v>
      </c>
      <c r="DW761" s="8">
        <v>0</v>
      </c>
      <c r="DX761" s="8">
        <v>0</v>
      </c>
      <c r="DY761" s="8">
        <v>0</v>
      </c>
      <c r="DZ761" s="8">
        <v>0</v>
      </c>
      <c r="EA761" s="8">
        <v>0</v>
      </c>
      <c r="EB761" s="8">
        <v>0</v>
      </c>
      <c r="EC761" s="8">
        <v>0</v>
      </c>
      <c r="ED761" s="20">
        <v>0</v>
      </c>
      <c r="EF761" s="9">
        <v>0</v>
      </c>
      <c r="EG761" s="9">
        <v>0</v>
      </c>
      <c r="EH761" s="9">
        <v>0</v>
      </c>
      <c r="EI761" s="9">
        <v>0</v>
      </c>
      <c r="EJ761" s="9">
        <v>0</v>
      </c>
      <c r="EK761" s="9">
        <v>0</v>
      </c>
      <c r="EL761" s="9">
        <v>0</v>
      </c>
      <c r="EM761" s="9">
        <v>0</v>
      </c>
      <c r="EN761" s="9">
        <v>0</v>
      </c>
      <c r="EO761" s="9">
        <v>0</v>
      </c>
      <c r="EP761" s="9">
        <v>0</v>
      </c>
      <c r="EQ761" s="9">
        <v>0</v>
      </c>
      <c r="ER761" s="9">
        <v>0</v>
      </c>
      <c r="ES761" s="9">
        <v>0</v>
      </c>
      <c r="ET761" s="9">
        <v>0</v>
      </c>
      <c r="EU761" s="9">
        <v>0</v>
      </c>
      <c r="EV761" s="9">
        <v>0</v>
      </c>
      <c r="EW761" s="9">
        <v>0</v>
      </c>
      <c r="EX761" s="9">
        <v>0</v>
      </c>
      <c r="EY761" s="9">
        <v>0</v>
      </c>
      <c r="EZ761" s="9">
        <v>0</v>
      </c>
      <c r="FA761" s="9">
        <v>0</v>
      </c>
      <c r="FB761" s="9">
        <v>0</v>
      </c>
      <c r="FC761" s="9">
        <v>0</v>
      </c>
      <c r="FD761" s="9">
        <v>0</v>
      </c>
      <c r="FE761" s="9">
        <v>0</v>
      </c>
      <c r="FF761">
        <v>0</v>
      </c>
    </row>
    <row r="762" spans="1:162" x14ac:dyDescent="0.2">
      <c r="A762" t="s">
        <v>482</v>
      </c>
      <c r="B762" t="s">
        <v>3201</v>
      </c>
      <c r="C762" t="s">
        <v>3</v>
      </c>
      <c r="D762" s="1">
        <v>6</v>
      </c>
      <c r="E762" s="1">
        <v>6</v>
      </c>
      <c r="F762" s="4">
        <v>0</v>
      </c>
      <c r="G762" s="4">
        <v>0</v>
      </c>
      <c r="H762" s="5">
        <v>6</v>
      </c>
      <c r="I762">
        <v>6</v>
      </c>
      <c r="J762" s="4">
        <v>0</v>
      </c>
      <c r="K762">
        <v>0</v>
      </c>
      <c r="L762" s="5">
        <v>6</v>
      </c>
      <c r="M762">
        <v>6</v>
      </c>
      <c r="N762" s="4">
        <v>0</v>
      </c>
      <c r="O762">
        <v>0</v>
      </c>
      <c r="P762" s="5">
        <v>6</v>
      </c>
      <c r="Q762">
        <v>0</v>
      </c>
      <c r="R762" s="4">
        <v>0</v>
      </c>
      <c r="S762">
        <v>0</v>
      </c>
      <c r="T762" s="5">
        <v>0</v>
      </c>
      <c r="U762">
        <v>3</v>
      </c>
      <c r="V762" s="4">
        <v>0</v>
      </c>
      <c r="W762">
        <v>0</v>
      </c>
      <c r="X762" s="5">
        <v>3</v>
      </c>
      <c r="Y762">
        <v>6</v>
      </c>
      <c r="Z762" s="4">
        <v>0</v>
      </c>
      <c r="AA762">
        <v>0</v>
      </c>
      <c r="AB762" s="5">
        <v>6</v>
      </c>
      <c r="AD762">
        <v>6</v>
      </c>
      <c r="AE762">
        <v>6</v>
      </c>
      <c r="AF762" s="4">
        <v>0</v>
      </c>
      <c r="AG762">
        <v>0</v>
      </c>
      <c r="AH762" s="5">
        <v>6</v>
      </c>
      <c r="AI762">
        <v>6</v>
      </c>
      <c r="AJ762" s="4">
        <v>0</v>
      </c>
      <c r="AK762">
        <v>0</v>
      </c>
      <c r="AL762" s="5">
        <v>6</v>
      </c>
      <c r="AM762">
        <v>0</v>
      </c>
      <c r="AN762" s="4">
        <v>0</v>
      </c>
      <c r="AO762">
        <v>0</v>
      </c>
      <c r="AP762" s="5">
        <v>0</v>
      </c>
      <c r="AQ762">
        <v>3</v>
      </c>
      <c r="AR762" s="4">
        <v>0</v>
      </c>
      <c r="AS762">
        <v>0</v>
      </c>
      <c r="AT762" s="5">
        <v>3</v>
      </c>
      <c r="AU762">
        <v>6</v>
      </c>
      <c r="AV762" s="4">
        <v>0</v>
      </c>
      <c r="AW762">
        <v>0</v>
      </c>
      <c r="AX762" s="5">
        <v>6</v>
      </c>
      <c r="AY762">
        <v>6</v>
      </c>
      <c r="AZ762" s="4">
        <v>0</v>
      </c>
      <c r="BA762">
        <v>0</v>
      </c>
      <c r="BB762" s="5">
        <v>6</v>
      </c>
      <c r="BD762">
        <v>6</v>
      </c>
      <c r="BE762">
        <v>6</v>
      </c>
      <c r="BF762" s="4">
        <v>0</v>
      </c>
      <c r="BG762">
        <v>0</v>
      </c>
      <c r="BH762" s="5">
        <v>6</v>
      </c>
      <c r="BI762">
        <v>6</v>
      </c>
      <c r="BJ762" s="4">
        <v>0</v>
      </c>
      <c r="BK762">
        <v>0</v>
      </c>
      <c r="BL762" s="5">
        <v>6</v>
      </c>
      <c r="BM762">
        <v>0</v>
      </c>
      <c r="BN762" s="4">
        <v>0</v>
      </c>
      <c r="BO762">
        <v>0</v>
      </c>
      <c r="BP762" s="5">
        <v>0</v>
      </c>
      <c r="BQ762">
        <v>3</v>
      </c>
      <c r="BR762" s="4">
        <v>0</v>
      </c>
      <c r="BS762">
        <v>0</v>
      </c>
      <c r="BT762" s="5">
        <v>3</v>
      </c>
      <c r="BU762">
        <v>6</v>
      </c>
      <c r="BV762" s="4">
        <v>0</v>
      </c>
      <c r="BW762">
        <v>0</v>
      </c>
      <c r="BX762" s="5">
        <v>6</v>
      </c>
      <c r="BY762">
        <v>6</v>
      </c>
      <c r="BZ762" s="4">
        <v>0</v>
      </c>
      <c r="CA762">
        <v>0</v>
      </c>
      <c r="CB762" s="5">
        <v>6</v>
      </c>
      <c r="CD762">
        <v>6</v>
      </c>
      <c r="CE762">
        <v>6</v>
      </c>
      <c r="CF762" s="4">
        <v>0</v>
      </c>
      <c r="CG762">
        <v>0</v>
      </c>
      <c r="CH762" s="5">
        <v>6</v>
      </c>
      <c r="CI762">
        <v>6</v>
      </c>
      <c r="CJ762" s="4">
        <v>0</v>
      </c>
      <c r="CK762">
        <v>0</v>
      </c>
      <c r="CL762" s="5">
        <v>6</v>
      </c>
      <c r="CM762">
        <v>0</v>
      </c>
      <c r="CN762" s="4">
        <v>0</v>
      </c>
      <c r="CO762">
        <v>0</v>
      </c>
      <c r="CP762" s="5">
        <v>0</v>
      </c>
      <c r="CQ762">
        <v>3</v>
      </c>
      <c r="CR762" s="4">
        <v>0</v>
      </c>
      <c r="CS762">
        <v>0</v>
      </c>
      <c r="CT762" s="5">
        <v>3</v>
      </c>
      <c r="CU762">
        <v>6</v>
      </c>
      <c r="CV762" s="4">
        <v>0</v>
      </c>
      <c r="CW762">
        <v>0</v>
      </c>
      <c r="CX762" s="5">
        <v>6</v>
      </c>
      <c r="CY762" s="21">
        <v>0</v>
      </c>
      <c r="CZ762" s="21">
        <v>0</v>
      </c>
      <c r="DA762" s="21">
        <v>0</v>
      </c>
      <c r="DB762" s="5">
        <v>0</v>
      </c>
      <c r="DD762" s="8">
        <v>0</v>
      </c>
      <c r="DE762" s="8">
        <v>0</v>
      </c>
      <c r="DF762" s="8">
        <v>0</v>
      </c>
      <c r="DG762" s="8">
        <v>0</v>
      </c>
      <c r="DH762" s="8">
        <v>0</v>
      </c>
      <c r="DI762" s="8">
        <v>0</v>
      </c>
      <c r="DJ762" s="8">
        <v>0</v>
      </c>
      <c r="DK762" s="8">
        <v>0</v>
      </c>
      <c r="DL762" s="8">
        <v>0</v>
      </c>
      <c r="DM762" s="8">
        <v>0</v>
      </c>
      <c r="DN762" s="8">
        <v>0</v>
      </c>
      <c r="DO762" s="8">
        <v>0</v>
      </c>
      <c r="DP762" s="8">
        <v>0</v>
      </c>
      <c r="DQ762" s="8">
        <v>0</v>
      </c>
      <c r="DR762" s="8">
        <v>0</v>
      </c>
      <c r="DS762" s="8">
        <v>0</v>
      </c>
      <c r="DT762" s="8">
        <v>0</v>
      </c>
      <c r="DU762" s="8">
        <v>0</v>
      </c>
      <c r="DV762" s="8">
        <v>0</v>
      </c>
      <c r="DW762" s="8">
        <v>0</v>
      </c>
      <c r="DX762" s="8">
        <v>0</v>
      </c>
      <c r="DY762" s="8">
        <v>0</v>
      </c>
      <c r="DZ762" s="8">
        <v>0</v>
      </c>
      <c r="EA762" s="8">
        <v>0</v>
      </c>
      <c r="EB762" s="8">
        <v>0</v>
      </c>
      <c r="EC762" s="8">
        <v>0</v>
      </c>
      <c r="ED762" s="20">
        <v>0</v>
      </c>
      <c r="EF762" s="9">
        <v>0</v>
      </c>
      <c r="EG762" s="9">
        <v>0</v>
      </c>
      <c r="EH762" s="9">
        <v>0</v>
      </c>
      <c r="EI762" s="9">
        <v>0</v>
      </c>
      <c r="EJ762" s="9">
        <v>0</v>
      </c>
      <c r="EK762" s="9">
        <v>0</v>
      </c>
      <c r="EL762" s="9">
        <v>0</v>
      </c>
      <c r="EM762" s="9">
        <v>0</v>
      </c>
      <c r="EN762" s="9">
        <v>0</v>
      </c>
      <c r="EO762" s="9">
        <v>0</v>
      </c>
      <c r="EP762" s="9">
        <v>0</v>
      </c>
      <c r="EQ762" s="9">
        <v>0</v>
      </c>
      <c r="ER762" s="9">
        <v>0</v>
      </c>
      <c r="ES762" s="9">
        <v>0</v>
      </c>
      <c r="ET762" s="9">
        <v>0</v>
      </c>
      <c r="EU762" s="9">
        <v>0</v>
      </c>
      <c r="EV762" s="9">
        <v>0</v>
      </c>
      <c r="EW762" s="9">
        <v>0</v>
      </c>
      <c r="EX762" s="9">
        <v>0</v>
      </c>
      <c r="EY762" s="9">
        <v>0</v>
      </c>
      <c r="EZ762" s="9">
        <v>0</v>
      </c>
      <c r="FA762" s="9">
        <v>0</v>
      </c>
      <c r="FB762" s="9">
        <v>0</v>
      </c>
      <c r="FC762" s="9">
        <v>0</v>
      </c>
      <c r="FD762" s="9">
        <v>0</v>
      </c>
      <c r="FE762" s="9">
        <v>0</v>
      </c>
      <c r="FF762">
        <v>0</v>
      </c>
    </row>
    <row r="763" spans="1:162" x14ac:dyDescent="0.2">
      <c r="A763" t="s">
        <v>253</v>
      </c>
      <c r="B763" t="s">
        <v>3202</v>
      </c>
      <c r="C763" t="s">
        <v>3</v>
      </c>
      <c r="D763" s="1">
        <v>0</v>
      </c>
      <c r="E763" s="1">
        <v>4</v>
      </c>
      <c r="F763" s="4">
        <v>0</v>
      </c>
      <c r="G763" s="4">
        <v>0</v>
      </c>
      <c r="H763" s="5">
        <v>4</v>
      </c>
      <c r="I763">
        <v>4</v>
      </c>
      <c r="J763" s="4">
        <v>0</v>
      </c>
      <c r="K763">
        <v>0</v>
      </c>
      <c r="L763" s="5">
        <v>4</v>
      </c>
      <c r="M763">
        <v>7</v>
      </c>
      <c r="N763" s="4">
        <v>0</v>
      </c>
      <c r="O763">
        <v>27</v>
      </c>
      <c r="P763" s="5">
        <v>7</v>
      </c>
      <c r="Q763">
        <v>6</v>
      </c>
      <c r="R763" s="4">
        <v>0</v>
      </c>
      <c r="S763">
        <v>5</v>
      </c>
      <c r="T763" s="5">
        <v>6</v>
      </c>
      <c r="U763">
        <v>7</v>
      </c>
      <c r="V763" s="4">
        <v>0</v>
      </c>
      <c r="W763">
        <v>31</v>
      </c>
      <c r="X763" s="5">
        <v>7</v>
      </c>
      <c r="Y763">
        <v>6</v>
      </c>
      <c r="Z763" s="4">
        <v>0</v>
      </c>
      <c r="AA763">
        <v>16</v>
      </c>
      <c r="AB763" s="5">
        <v>6</v>
      </c>
      <c r="AD763">
        <v>0</v>
      </c>
      <c r="AE763">
        <v>4</v>
      </c>
      <c r="AF763" s="4">
        <v>0</v>
      </c>
      <c r="AG763">
        <v>0</v>
      </c>
      <c r="AH763" s="5">
        <v>4</v>
      </c>
      <c r="AI763">
        <v>4</v>
      </c>
      <c r="AJ763" s="4">
        <v>0</v>
      </c>
      <c r="AK763">
        <v>0</v>
      </c>
      <c r="AL763" s="5">
        <v>4</v>
      </c>
      <c r="AM763">
        <v>6</v>
      </c>
      <c r="AN763" s="4">
        <v>0</v>
      </c>
      <c r="AO763">
        <v>27</v>
      </c>
      <c r="AP763" s="5">
        <v>6</v>
      </c>
      <c r="AQ763">
        <v>6</v>
      </c>
      <c r="AR763" s="4">
        <v>0</v>
      </c>
      <c r="AS763">
        <v>10</v>
      </c>
      <c r="AT763" s="5">
        <v>6</v>
      </c>
      <c r="AU763">
        <v>7</v>
      </c>
      <c r="AV763" s="4">
        <v>0</v>
      </c>
      <c r="AW763">
        <v>31</v>
      </c>
      <c r="AX763" s="5">
        <v>7</v>
      </c>
      <c r="AY763">
        <v>6</v>
      </c>
      <c r="AZ763" s="4">
        <v>0</v>
      </c>
      <c r="BA763">
        <v>48</v>
      </c>
      <c r="BB763" s="5">
        <v>6</v>
      </c>
      <c r="BD763">
        <v>0</v>
      </c>
      <c r="BE763">
        <v>0</v>
      </c>
      <c r="BF763" s="4">
        <v>0</v>
      </c>
      <c r="BG763">
        <v>0</v>
      </c>
      <c r="BH763" s="5">
        <v>0</v>
      </c>
      <c r="BI763">
        <v>6</v>
      </c>
      <c r="BJ763" s="4">
        <v>0</v>
      </c>
      <c r="BK763">
        <v>0</v>
      </c>
      <c r="BL763" s="5">
        <v>6</v>
      </c>
      <c r="BM763">
        <v>5</v>
      </c>
      <c r="BN763" s="4">
        <v>0</v>
      </c>
      <c r="BO763">
        <v>27</v>
      </c>
      <c r="BP763" s="5">
        <v>5</v>
      </c>
      <c r="BQ763">
        <v>6</v>
      </c>
      <c r="BR763" s="4">
        <v>0</v>
      </c>
      <c r="BS763">
        <v>31</v>
      </c>
      <c r="BT763" s="5">
        <v>6</v>
      </c>
      <c r="BU763">
        <v>7</v>
      </c>
      <c r="BV763" s="4">
        <v>0</v>
      </c>
      <c r="BW763">
        <v>25</v>
      </c>
      <c r="BX763" s="5">
        <v>7</v>
      </c>
      <c r="BY763">
        <v>6</v>
      </c>
      <c r="BZ763" s="4">
        <v>0</v>
      </c>
      <c r="CA763">
        <v>48</v>
      </c>
      <c r="CB763" s="5">
        <v>6</v>
      </c>
      <c r="CD763">
        <v>0</v>
      </c>
      <c r="CE763">
        <v>0</v>
      </c>
      <c r="CF763" s="4">
        <v>0</v>
      </c>
      <c r="CG763">
        <v>0</v>
      </c>
      <c r="CH763" s="5">
        <v>0</v>
      </c>
      <c r="CI763">
        <v>6</v>
      </c>
      <c r="CJ763" s="4">
        <v>0</v>
      </c>
      <c r="CK763">
        <v>2</v>
      </c>
      <c r="CL763" s="5">
        <v>6</v>
      </c>
      <c r="CM763">
        <v>5</v>
      </c>
      <c r="CN763" s="4">
        <v>0</v>
      </c>
      <c r="CO763">
        <v>27</v>
      </c>
      <c r="CP763" s="5">
        <v>5</v>
      </c>
      <c r="CQ763">
        <v>7</v>
      </c>
      <c r="CR763" s="4">
        <v>0</v>
      </c>
      <c r="CS763">
        <v>31</v>
      </c>
      <c r="CT763" s="5">
        <v>7</v>
      </c>
      <c r="CU763">
        <v>6</v>
      </c>
      <c r="CV763" s="4">
        <v>0</v>
      </c>
      <c r="CW763">
        <v>25</v>
      </c>
      <c r="CX763" s="5">
        <v>6</v>
      </c>
      <c r="CY763" s="21">
        <v>6</v>
      </c>
      <c r="CZ763" s="21">
        <v>0</v>
      </c>
      <c r="DA763" s="21">
        <v>48</v>
      </c>
      <c r="DB763" s="5">
        <v>6</v>
      </c>
      <c r="DD763" s="8">
        <v>0</v>
      </c>
      <c r="DE763" s="8">
        <v>0</v>
      </c>
      <c r="DF763" s="8">
        <v>0</v>
      </c>
      <c r="DG763" s="8">
        <v>0</v>
      </c>
      <c r="DH763" s="8">
        <v>0</v>
      </c>
      <c r="DI763" s="8">
        <v>0</v>
      </c>
      <c r="DJ763" s="8">
        <v>0</v>
      </c>
      <c r="DK763" s="8">
        <v>0</v>
      </c>
      <c r="DL763" s="8">
        <v>0</v>
      </c>
      <c r="DM763" s="8">
        <v>0</v>
      </c>
      <c r="DN763" s="8">
        <v>0</v>
      </c>
      <c r="DO763" s="8">
        <v>0</v>
      </c>
      <c r="DP763" s="8">
        <v>0</v>
      </c>
      <c r="DQ763" s="8">
        <v>0</v>
      </c>
      <c r="DR763" s="8">
        <v>0</v>
      </c>
      <c r="DS763" s="8">
        <v>0</v>
      </c>
      <c r="DT763" s="8">
        <v>0</v>
      </c>
      <c r="DU763" s="8">
        <v>0</v>
      </c>
      <c r="DV763" s="8">
        <v>0</v>
      </c>
      <c r="DW763" s="8">
        <v>0</v>
      </c>
      <c r="DX763" s="8">
        <v>0</v>
      </c>
      <c r="DY763" s="8">
        <v>0</v>
      </c>
      <c r="DZ763" s="8">
        <v>0</v>
      </c>
      <c r="EA763" s="8">
        <v>0</v>
      </c>
      <c r="EB763" s="8">
        <v>0</v>
      </c>
      <c r="EC763" s="8">
        <v>0</v>
      </c>
      <c r="ED763" s="20">
        <v>0</v>
      </c>
      <c r="EF763" s="9">
        <v>0</v>
      </c>
      <c r="EG763" s="9">
        <v>0</v>
      </c>
      <c r="EH763" s="9">
        <v>0</v>
      </c>
      <c r="EI763" s="9">
        <v>0</v>
      </c>
      <c r="EJ763" s="9">
        <v>0</v>
      </c>
      <c r="EK763" s="9">
        <v>0</v>
      </c>
      <c r="EL763" s="9">
        <v>0</v>
      </c>
      <c r="EM763" s="9">
        <v>0</v>
      </c>
      <c r="EN763" s="9">
        <v>0</v>
      </c>
      <c r="EO763" s="9">
        <v>0</v>
      </c>
      <c r="EP763" s="9">
        <v>2</v>
      </c>
      <c r="EQ763" s="9">
        <v>27</v>
      </c>
      <c r="ER763" s="9">
        <v>2</v>
      </c>
      <c r="ES763" s="9">
        <v>0</v>
      </c>
      <c r="ET763" s="9">
        <v>5</v>
      </c>
      <c r="EU763" s="9">
        <v>0</v>
      </c>
      <c r="EV763" s="9">
        <v>10</v>
      </c>
      <c r="EW763" s="9">
        <v>31</v>
      </c>
      <c r="EX763" s="9">
        <v>0</v>
      </c>
      <c r="EY763" s="9">
        <v>25</v>
      </c>
      <c r="EZ763" s="9">
        <v>0</v>
      </c>
      <c r="FA763" s="9">
        <v>0</v>
      </c>
      <c r="FB763" s="9">
        <v>0</v>
      </c>
      <c r="FC763" s="9">
        <v>16</v>
      </c>
      <c r="FD763" s="9">
        <v>48</v>
      </c>
      <c r="FE763" s="9">
        <v>48</v>
      </c>
      <c r="FF763">
        <v>8</v>
      </c>
    </row>
    <row r="764" spans="1:162" x14ac:dyDescent="0.2">
      <c r="A764" t="s">
        <v>709</v>
      </c>
      <c r="B764" t="s">
        <v>3203</v>
      </c>
      <c r="C764" t="s">
        <v>3</v>
      </c>
      <c r="D764" s="1">
        <v>0</v>
      </c>
      <c r="E764" s="1">
        <v>0</v>
      </c>
      <c r="F764" s="4">
        <v>0</v>
      </c>
      <c r="G764" s="4">
        <v>0</v>
      </c>
      <c r="H764" s="5">
        <v>0</v>
      </c>
      <c r="I764">
        <v>5</v>
      </c>
      <c r="J764" s="4">
        <v>0</v>
      </c>
      <c r="K764">
        <v>0</v>
      </c>
      <c r="L764" s="5">
        <v>5</v>
      </c>
      <c r="M764">
        <v>5</v>
      </c>
      <c r="N764" s="4">
        <v>0</v>
      </c>
      <c r="O764">
        <v>0</v>
      </c>
      <c r="P764" s="5">
        <v>5</v>
      </c>
      <c r="Q764">
        <v>5</v>
      </c>
      <c r="R764" s="4">
        <v>0</v>
      </c>
      <c r="S764">
        <v>18</v>
      </c>
      <c r="T764" s="5">
        <v>5</v>
      </c>
      <c r="U764">
        <v>5</v>
      </c>
      <c r="V764" s="4">
        <v>0</v>
      </c>
      <c r="W764">
        <v>0</v>
      </c>
      <c r="X764" s="5">
        <v>5</v>
      </c>
      <c r="Y764">
        <v>5</v>
      </c>
      <c r="Z764" s="4">
        <v>0</v>
      </c>
      <c r="AA764">
        <v>0</v>
      </c>
      <c r="AB764" s="5">
        <v>5</v>
      </c>
      <c r="AD764">
        <v>0</v>
      </c>
      <c r="AE764">
        <v>0</v>
      </c>
      <c r="AF764" s="4">
        <v>0</v>
      </c>
      <c r="AG764">
        <v>0</v>
      </c>
      <c r="AH764" s="5">
        <v>0</v>
      </c>
      <c r="AI764">
        <v>5</v>
      </c>
      <c r="AJ764" s="4">
        <v>0</v>
      </c>
      <c r="AK764">
        <v>0</v>
      </c>
      <c r="AL764" s="5">
        <v>5</v>
      </c>
      <c r="AM764">
        <v>5</v>
      </c>
      <c r="AN764" s="4">
        <v>0</v>
      </c>
      <c r="AO764">
        <v>18</v>
      </c>
      <c r="AP764" s="5">
        <v>5</v>
      </c>
      <c r="AQ764">
        <v>5</v>
      </c>
      <c r="AR764" s="4">
        <v>0</v>
      </c>
      <c r="AS764">
        <v>0</v>
      </c>
      <c r="AT764" s="5">
        <v>5</v>
      </c>
      <c r="AU764">
        <v>5</v>
      </c>
      <c r="AV764" s="4">
        <v>0</v>
      </c>
      <c r="AW764">
        <v>0</v>
      </c>
      <c r="AX764" s="5">
        <v>5</v>
      </c>
      <c r="AY764">
        <v>5</v>
      </c>
      <c r="AZ764" s="4">
        <v>0</v>
      </c>
      <c r="BA764">
        <v>0</v>
      </c>
      <c r="BB764" s="5">
        <v>5</v>
      </c>
      <c r="BD764">
        <v>0</v>
      </c>
      <c r="BE764">
        <v>5</v>
      </c>
      <c r="BF764" s="4">
        <v>0</v>
      </c>
      <c r="BG764">
        <v>0</v>
      </c>
      <c r="BH764" s="5">
        <v>5</v>
      </c>
      <c r="BI764">
        <v>5</v>
      </c>
      <c r="BJ764" s="4">
        <v>0</v>
      </c>
      <c r="BK764">
        <v>0</v>
      </c>
      <c r="BL764" s="5">
        <v>5</v>
      </c>
      <c r="BM764">
        <v>5</v>
      </c>
      <c r="BN764" s="4">
        <v>0</v>
      </c>
      <c r="BO764">
        <v>18</v>
      </c>
      <c r="BP764" s="5">
        <v>5</v>
      </c>
      <c r="BQ764">
        <v>5</v>
      </c>
      <c r="BR764" s="4">
        <v>0</v>
      </c>
      <c r="BS764">
        <v>0</v>
      </c>
      <c r="BT764" s="5">
        <v>5</v>
      </c>
      <c r="BU764">
        <v>5</v>
      </c>
      <c r="BV764" s="4">
        <v>0</v>
      </c>
      <c r="BW764">
        <v>0</v>
      </c>
      <c r="BX764" s="5">
        <v>5</v>
      </c>
      <c r="BY764">
        <v>5</v>
      </c>
      <c r="BZ764" s="4">
        <v>0</v>
      </c>
      <c r="CA764">
        <v>0</v>
      </c>
      <c r="CB764" s="5">
        <v>5</v>
      </c>
      <c r="CD764">
        <v>0</v>
      </c>
      <c r="CE764">
        <v>5</v>
      </c>
      <c r="CF764" s="4">
        <v>0</v>
      </c>
      <c r="CG764">
        <v>0</v>
      </c>
      <c r="CH764" s="5">
        <v>5</v>
      </c>
      <c r="CI764">
        <v>5</v>
      </c>
      <c r="CJ764" s="4">
        <v>0</v>
      </c>
      <c r="CK764">
        <v>0</v>
      </c>
      <c r="CL764" s="5">
        <v>5</v>
      </c>
      <c r="CM764">
        <v>5</v>
      </c>
      <c r="CN764" s="4">
        <v>0</v>
      </c>
      <c r="CO764">
        <v>18</v>
      </c>
      <c r="CP764" s="5">
        <v>5</v>
      </c>
      <c r="CQ764">
        <v>5</v>
      </c>
      <c r="CR764" s="4">
        <v>0</v>
      </c>
      <c r="CS764">
        <v>0</v>
      </c>
      <c r="CT764" s="5">
        <v>5</v>
      </c>
      <c r="CU764">
        <v>5</v>
      </c>
      <c r="CV764" s="4">
        <v>0</v>
      </c>
      <c r="CW764">
        <v>0</v>
      </c>
      <c r="CX764" s="5">
        <v>5</v>
      </c>
      <c r="CY764" s="21">
        <v>5</v>
      </c>
      <c r="CZ764" s="21">
        <v>0</v>
      </c>
      <c r="DA764" s="21">
        <v>0</v>
      </c>
      <c r="DB764" s="5">
        <v>5</v>
      </c>
      <c r="DD764" s="8">
        <v>0</v>
      </c>
      <c r="DE764" s="8">
        <v>0</v>
      </c>
      <c r="DF764" s="8">
        <v>0</v>
      </c>
      <c r="DG764" s="8">
        <v>0</v>
      </c>
      <c r="DH764" s="8">
        <v>0</v>
      </c>
      <c r="DI764" s="8">
        <v>0</v>
      </c>
      <c r="DJ764" s="8">
        <v>0</v>
      </c>
      <c r="DK764" s="8">
        <v>0</v>
      </c>
      <c r="DL764" s="8">
        <v>0</v>
      </c>
      <c r="DM764" s="8">
        <v>0</v>
      </c>
      <c r="DN764" s="8">
        <v>0</v>
      </c>
      <c r="DO764" s="8">
        <v>0</v>
      </c>
      <c r="DP764" s="8">
        <v>0</v>
      </c>
      <c r="DQ764" s="8">
        <v>0</v>
      </c>
      <c r="DR764" s="8">
        <v>0</v>
      </c>
      <c r="DS764" s="8">
        <v>0</v>
      </c>
      <c r="DT764" s="8">
        <v>0</v>
      </c>
      <c r="DU764" s="8">
        <v>0</v>
      </c>
      <c r="DV764" s="8">
        <v>0</v>
      </c>
      <c r="DW764" s="8">
        <v>0</v>
      </c>
      <c r="DX764" s="8">
        <v>0</v>
      </c>
      <c r="DY764" s="8">
        <v>0</v>
      </c>
      <c r="DZ764" s="8">
        <v>0</v>
      </c>
      <c r="EA764" s="8">
        <v>0</v>
      </c>
      <c r="EB764" s="8">
        <v>0</v>
      </c>
      <c r="EC764" s="8">
        <v>0</v>
      </c>
      <c r="ED764" s="20">
        <v>0</v>
      </c>
      <c r="EF764" s="9">
        <v>0</v>
      </c>
      <c r="EG764" s="9">
        <v>0</v>
      </c>
      <c r="EH764" s="9">
        <v>0</v>
      </c>
      <c r="EI764" s="9">
        <v>0</v>
      </c>
      <c r="EJ764" s="9">
        <v>0</v>
      </c>
      <c r="EK764" s="9">
        <v>0</v>
      </c>
      <c r="EL764" s="9">
        <v>0</v>
      </c>
      <c r="EM764" s="9">
        <v>0</v>
      </c>
      <c r="EN764" s="9">
        <v>0</v>
      </c>
      <c r="EO764" s="9">
        <v>0</v>
      </c>
      <c r="EP764" s="9">
        <v>0</v>
      </c>
      <c r="EQ764" s="9">
        <v>0</v>
      </c>
      <c r="ER764" s="9">
        <v>18</v>
      </c>
      <c r="ES764" s="9">
        <v>0</v>
      </c>
      <c r="ET764" s="9">
        <v>0</v>
      </c>
      <c r="EU764" s="9">
        <v>0</v>
      </c>
      <c r="EV764" s="9">
        <v>0</v>
      </c>
      <c r="EW764" s="9">
        <v>0</v>
      </c>
      <c r="EX764" s="9">
        <v>0</v>
      </c>
      <c r="EY764" s="9">
        <v>0</v>
      </c>
      <c r="EZ764" s="9">
        <v>0</v>
      </c>
      <c r="FA764" s="9">
        <v>0</v>
      </c>
      <c r="FB764" s="9">
        <v>0</v>
      </c>
      <c r="FC764" s="9">
        <v>0</v>
      </c>
      <c r="FD764" s="9">
        <v>0</v>
      </c>
      <c r="FE764" s="9">
        <v>0</v>
      </c>
      <c r="FF764">
        <v>0</v>
      </c>
    </row>
    <row r="765" spans="1:162" x14ac:dyDescent="0.2">
      <c r="A765" t="s">
        <v>949</v>
      </c>
      <c r="B765" t="s">
        <v>3204</v>
      </c>
      <c r="C765" t="s">
        <v>3</v>
      </c>
      <c r="D765" s="1">
        <v>0</v>
      </c>
      <c r="E765" s="1">
        <v>0</v>
      </c>
      <c r="F765" s="4">
        <v>0</v>
      </c>
      <c r="G765" s="4">
        <v>0</v>
      </c>
      <c r="H765" s="5">
        <v>0</v>
      </c>
      <c r="I765">
        <v>0</v>
      </c>
      <c r="J765" s="4">
        <v>0</v>
      </c>
      <c r="K765">
        <v>0</v>
      </c>
      <c r="L765" s="5">
        <v>0</v>
      </c>
      <c r="M765">
        <v>5</v>
      </c>
      <c r="N765" s="4">
        <v>0</v>
      </c>
      <c r="O765">
        <v>0</v>
      </c>
      <c r="P765" s="5">
        <v>5</v>
      </c>
      <c r="Q765">
        <v>0</v>
      </c>
      <c r="R765" s="4">
        <v>0</v>
      </c>
      <c r="S765">
        <v>0</v>
      </c>
      <c r="T765" s="5">
        <v>0</v>
      </c>
      <c r="U765">
        <v>0</v>
      </c>
      <c r="V765" s="4">
        <v>0</v>
      </c>
      <c r="W765">
        <v>0</v>
      </c>
      <c r="X765" s="5">
        <v>0</v>
      </c>
      <c r="Y765">
        <v>0</v>
      </c>
      <c r="Z765" s="4">
        <v>0</v>
      </c>
      <c r="AA765">
        <v>0</v>
      </c>
      <c r="AB765" s="5">
        <v>0</v>
      </c>
      <c r="AD765">
        <v>0</v>
      </c>
      <c r="AE765">
        <v>0</v>
      </c>
      <c r="AF765" s="4">
        <v>0</v>
      </c>
      <c r="AG765">
        <v>0</v>
      </c>
      <c r="AH765" s="5">
        <v>0</v>
      </c>
      <c r="AI765">
        <v>5</v>
      </c>
      <c r="AJ765" s="4">
        <v>0</v>
      </c>
      <c r="AK765">
        <v>0</v>
      </c>
      <c r="AL765" s="5">
        <v>5</v>
      </c>
      <c r="AM765">
        <v>0</v>
      </c>
      <c r="AN765" s="4">
        <v>0</v>
      </c>
      <c r="AO765">
        <v>0</v>
      </c>
      <c r="AP765" s="5">
        <v>0</v>
      </c>
      <c r="AQ765">
        <v>0</v>
      </c>
      <c r="AR765" s="4">
        <v>0</v>
      </c>
      <c r="AS765">
        <v>0</v>
      </c>
      <c r="AT765" s="5">
        <v>0</v>
      </c>
      <c r="AU765">
        <v>0</v>
      </c>
      <c r="AV765" s="4">
        <v>0</v>
      </c>
      <c r="AW765">
        <v>0</v>
      </c>
      <c r="AX765" s="5">
        <v>0</v>
      </c>
      <c r="AY765">
        <v>0</v>
      </c>
      <c r="AZ765" s="4">
        <v>0</v>
      </c>
      <c r="BA765">
        <v>0</v>
      </c>
      <c r="BB765" s="5">
        <v>0</v>
      </c>
      <c r="BD765">
        <v>0</v>
      </c>
      <c r="BE765">
        <v>0</v>
      </c>
      <c r="BF765" s="4">
        <v>0</v>
      </c>
      <c r="BG765">
        <v>0</v>
      </c>
      <c r="BH765" s="5">
        <v>0</v>
      </c>
      <c r="BI765">
        <v>5</v>
      </c>
      <c r="BJ765" s="4">
        <v>0</v>
      </c>
      <c r="BK765">
        <v>0</v>
      </c>
      <c r="BL765" s="5">
        <v>5</v>
      </c>
      <c r="BM765">
        <v>0</v>
      </c>
      <c r="BN765" s="4">
        <v>0</v>
      </c>
      <c r="BO765">
        <v>0</v>
      </c>
      <c r="BP765" s="5">
        <v>0</v>
      </c>
      <c r="BQ765">
        <v>0</v>
      </c>
      <c r="BR765" s="4">
        <v>0</v>
      </c>
      <c r="BS765">
        <v>0</v>
      </c>
      <c r="BT765" s="5">
        <v>0</v>
      </c>
      <c r="BU765">
        <v>0</v>
      </c>
      <c r="BV765" s="4">
        <v>0</v>
      </c>
      <c r="BW765">
        <v>0</v>
      </c>
      <c r="BX765" s="5">
        <v>0</v>
      </c>
      <c r="BY765">
        <v>0</v>
      </c>
      <c r="BZ765" s="4">
        <v>0</v>
      </c>
      <c r="CA765">
        <v>0</v>
      </c>
      <c r="CB765" s="5">
        <v>0</v>
      </c>
      <c r="CD765">
        <v>0</v>
      </c>
      <c r="CE765">
        <v>0</v>
      </c>
      <c r="CF765" s="4">
        <v>0</v>
      </c>
      <c r="CG765">
        <v>0</v>
      </c>
      <c r="CH765" s="5">
        <v>0</v>
      </c>
      <c r="CI765">
        <v>5</v>
      </c>
      <c r="CJ765" s="4">
        <v>0</v>
      </c>
      <c r="CK765">
        <v>0</v>
      </c>
      <c r="CL765" s="5">
        <v>5</v>
      </c>
      <c r="CM765">
        <v>0</v>
      </c>
      <c r="CN765" s="4">
        <v>0</v>
      </c>
      <c r="CO765">
        <v>0</v>
      </c>
      <c r="CP765" s="5">
        <v>0</v>
      </c>
      <c r="CQ765">
        <v>0</v>
      </c>
      <c r="CR765" s="4">
        <v>0</v>
      </c>
      <c r="CS765">
        <v>0</v>
      </c>
      <c r="CT765" s="5">
        <v>0</v>
      </c>
      <c r="CU765">
        <v>0</v>
      </c>
      <c r="CV765" s="4">
        <v>0</v>
      </c>
      <c r="CW765">
        <v>0</v>
      </c>
      <c r="CX765" s="5">
        <v>0</v>
      </c>
      <c r="CY765" s="21">
        <v>0</v>
      </c>
      <c r="CZ765" s="21">
        <v>0</v>
      </c>
      <c r="DA765" s="21">
        <v>0</v>
      </c>
      <c r="DB765" s="5">
        <v>0</v>
      </c>
      <c r="DD765" s="8">
        <v>0</v>
      </c>
      <c r="DE765" s="8">
        <v>0</v>
      </c>
      <c r="DF765" s="8">
        <v>0</v>
      </c>
      <c r="DG765" s="8">
        <v>0</v>
      </c>
      <c r="DH765" s="8">
        <v>0</v>
      </c>
      <c r="DI765" s="8">
        <v>0</v>
      </c>
      <c r="DJ765" s="8">
        <v>0</v>
      </c>
      <c r="DK765" s="8">
        <v>0</v>
      </c>
      <c r="DL765" s="8">
        <v>0</v>
      </c>
      <c r="DM765" s="8">
        <v>0</v>
      </c>
      <c r="DN765" s="8">
        <v>0</v>
      </c>
      <c r="DO765" s="8">
        <v>0</v>
      </c>
      <c r="DP765" s="8">
        <v>0</v>
      </c>
      <c r="DQ765" s="8">
        <v>0</v>
      </c>
      <c r="DR765" s="8">
        <v>0</v>
      </c>
      <c r="DS765" s="8">
        <v>0</v>
      </c>
      <c r="DT765" s="8">
        <v>0</v>
      </c>
      <c r="DU765" s="8">
        <v>0</v>
      </c>
      <c r="DV765" s="8">
        <v>0</v>
      </c>
      <c r="DW765" s="8">
        <v>0</v>
      </c>
      <c r="DX765" s="8">
        <v>0</v>
      </c>
      <c r="DY765" s="8">
        <v>0</v>
      </c>
      <c r="DZ765" s="8">
        <v>0</v>
      </c>
      <c r="EA765" s="8">
        <v>0</v>
      </c>
      <c r="EB765" s="8">
        <v>0</v>
      </c>
      <c r="EC765" s="8">
        <v>0</v>
      </c>
      <c r="ED765" s="20">
        <v>0</v>
      </c>
      <c r="EF765" s="9">
        <v>0</v>
      </c>
      <c r="EG765" s="9">
        <v>0</v>
      </c>
      <c r="EH765" s="9">
        <v>0</v>
      </c>
      <c r="EI765" s="9">
        <v>0</v>
      </c>
      <c r="EJ765" s="9">
        <v>0</v>
      </c>
      <c r="EK765" s="9">
        <v>0</v>
      </c>
      <c r="EL765" s="9">
        <v>0</v>
      </c>
      <c r="EM765" s="9">
        <v>0</v>
      </c>
      <c r="EN765" s="9">
        <v>0</v>
      </c>
      <c r="EO765" s="9">
        <v>0</v>
      </c>
      <c r="EP765" s="9">
        <v>0</v>
      </c>
      <c r="EQ765" s="9">
        <v>0</v>
      </c>
      <c r="ER765" s="9">
        <v>0</v>
      </c>
      <c r="ES765" s="9">
        <v>0</v>
      </c>
      <c r="ET765" s="9">
        <v>0</v>
      </c>
      <c r="EU765" s="9">
        <v>0</v>
      </c>
      <c r="EV765" s="9">
        <v>0</v>
      </c>
      <c r="EW765" s="9">
        <v>0</v>
      </c>
      <c r="EX765" s="9">
        <v>0</v>
      </c>
      <c r="EY765" s="9">
        <v>0</v>
      </c>
      <c r="EZ765" s="9">
        <v>0</v>
      </c>
      <c r="FA765" s="9">
        <v>0</v>
      </c>
      <c r="FB765" s="9">
        <v>0</v>
      </c>
      <c r="FC765" s="9">
        <v>0</v>
      </c>
      <c r="FD765" s="9">
        <v>0</v>
      </c>
      <c r="FE765" s="9">
        <v>0</v>
      </c>
      <c r="FF765">
        <v>0</v>
      </c>
    </row>
    <row r="766" spans="1:162" x14ac:dyDescent="0.2">
      <c r="A766" t="s">
        <v>1021</v>
      </c>
      <c r="B766" t="s">
        <v>3205</v>
      </c>
      <c r="C766" t="s">
        <v>3</v>
      </c>
      <c r="D766" s="1">
        <v>0</v>
      </c>
      <c r="E766" s="1">
        <v>0</v>
      </c>
      <c r="F766" s="4">
        <v>0</v>
      </c>
      <c r="G766" s="4">
        <v>0</v>
      </c>
      <c r="H766" s="5">
        <v>0</v>
      </c>
      <c r="I766">
        <v>6</v>
      </c>
      <c r="J766" s="4">
        <v>0</v>
      </c>
      <c r="K766">
        <v>0</v>
      </c>
      <c r="L766" s="5">
        <v>6</v>
      </c>
      <c r="M766">
        <v>6</v>
      </c>
      <c r="N766" s="4">
        <v>0</v>
      </c>
      <c r="O766">
        <v>0</v>
      </c>
      <c r="P766" s="5">
        <v>6</v>
      </c>
      <c r="Q766">
        <v>6</v>
      </c>
      <c r="R766" s="4">
        <v>0</v>
      </c>
      <c r="S766">
        <v>0</v>
      </c>
      <c r="T766" s="5">
        <v>6</v>
      </c>
      <c r="U766">
        <v>6</v>
      </c>
      <c r="V766" s="4">
        <v>0</v>
      </c>
      <c r="W766">
        <v>31</v>
      </c>
      <c r="X766" s="5">
        <v>6</v>
      </c>
      <c r="Y766">
        <v>0</v>
      </c>
      <c r="Z766" s="4">
        <v>0</v>
      </c>
      <c r="AA766">
        <v>0</v>
      </c>
      <c r="AB766" s="5">
        <v>0</v>
      </c>
      <c r="AD766">
        <v>0</v>
      </c>
      <c r="AE766">
        <v>0</v>
      </c>
      <c r="AF766" s="4">
        <v>0</v>
      </c>
      <c r="AG766">
        <v>0</v>
      </c>
      <c r="AH766" s="5">
        <v>0</v>
      </c>
      <c r="AI766">
        <v>6</v>
      </c>
      <c r="AJ766" s="4">
        <v>0</v>
      </c>
      <c r="AK766">
        <v>0</v>
      </c>
      <c r="AL766" s="5">
        <v>6</v>
      </c>
      <c r="AM766">
        <v>6</v>
      </c>
      <c r="AN766" s="4">
        <v>0</v>
      </c>
      <c r="AO766">
        <v>0</v>
      </c>
      <c r="AP766" s="5">
        <v>6</v>
      </c>
      <c r="AQ766">
        <v>6</v>
      </c>
      <c r="AR766" s="4">
        <v>0</v>
      </c>
      <c r="AS766">
        <v>0</v>
      </c>
      <c r="AT766" s="5">
        <v>6</v>
      </c>
      <c r="AU766">
        <v>6</v>
      </c>
      <c r="AV766" s="4">
        <v>0</v>
      </c>
      <c r="AW766">
        <v>31</v>
      </c>
      <c r="AX766" s="5">
        <v>6</v>
      </c>
      <c r="AY766">
        <v>0</v>
      </c>
      <c r="AZ766" s="4">
        <v>0</v>
      </c>
      <c r="BA766">
        <v>0</v>
      </c>
      <c r="BB766" s="5">
        <v>0</v>
      </c>
      <c r="BD766">
        <v>0</v>
      </c>
      <c r="BE766">
        <v>0</v>
      </c>
      <c r="BF766" s="4">
        <v>0</v>
      </c>
      <c r="BG766">
        <v>0</v>
      </c>
      <c r="BH766" s="5">
        <v>0</v>
      </c>
      <c r="BI766">
        <v>6</v>
      </c>
      <c r="BJ766" s="4">
        <v>0</v>
      </c>
      <c r="BK766">
        <v>0</v>
      </c>
      <c r="BL766" s="5">
        <v>6</v>
      </c>
      <c r="BM766">
        <v>6</v>
      </c>
      <c r="BN766" s="4">
        <v>0</v>
      </c>
      <c r="BO766">
        <v>0</v>
      </c>
      <c r="BP766" s="5">
        <v>6</v>
      </c>
      <c r="BQ766">
        <v>6</v>
      </c>
      <c r="BR766" s="4">
        <v>0</v>
      </c>
      <c r="BS766">
        <v>0</v>
      </c>
      <c r="BT766" s="5">
        <v>6</v>
      </c>
      <c r="BU766">
        <v>6</v>
      </c>
      <c r="BV766" s="4">
        <v>0</v>
      </c>
      <c r="BW766">
        <v>31</v>
      </c>
      <c r="BX766" s="5">
        <v>6</v>
      </c>
      <c r="BY766">
        <v>0</v>
      </c>
      <c r="BZ766" s="4">
        <v>0</v>
      </c>
      <c r="CA766">
        <v>0</v>
      </c>
      <c r="CB766" s="5">
        <v>0</v>
      </c>
      <c r="CD766">
        <v>0</v>
      </c>
      <c r="CE766">
        <v>0</v>
      </c>
      <c r="CF766" s="4">
        <v>0</v>
      </c>
      <c r="CG766">
        <v>0</v>
      </c>
      <c r="CH766" s="5">
        <v>0</v>
      </c>
      <c r="CI766">
        <v>6</v>
      </c>
      <c r="CJ766" s="4">
        <v>0</v>
      </c>
      <c r="CK766">
        <v>0</v>
      </c>
      <c r="CL766" s="5">
        <v>6</v>
      </c>
      <c r="CM766">
        <v>6</v>
      </c>
      <c r="CN766" s="4">
        <v>0</v>
      </c>
      <c r="CO766">
        <v>0</v>
      </c>
      <c r="CP766" s="5">
        <v>6</v>
      </c>
      <c r="CQ766">
        <v>6</v>
      </c>
      <c r="CR766" s="4">
        <v>0</v>
      </c>
      <c r="CS766">
        <v>0</v>
      </c>
      <c r="CT766" s="5">
        <v>6</v>
      </c>
      <c r="CU766">
        <v>0</v>
      </c>
      <c r="CV766" s="4">
        <v>0</v>
      </c>
      <c r="CW766">
        <v>31</v>
      </c>
      <c r="CX766" s="5">
        <v>0</v>
      </c>
      <c r="CY766" s="21">
        <v>0</v>
      </c>
      <c r="CZ766" s="21">
        <v>0</v>
      </c>
      <c r="DA766" s="21">
        <v>0</v>
      </c>
      <c r="DB766" s="5">
        <v>0</v>
      </c>
      <c r="DD766" s="8">
        <v>0</v>
      </c>
      <c r="DE766" s="8">
        <v>0</v>
      </c>
      <c r="DF766" s="8">
        <v>0</v>
      </c>
      <c r="DG766" s="8">
        <v>0</v>
      </c>
      <c r="DH766" s="8">
        <v>0</v>
      </c>
      <c r="DI766" s="8">
        <v>0</v>
      </c>
      <c r="DJ766" s="8">
        <v>0</v>
      </c>
      <c r="DK766" s="8">
        <v>0</v>
      </c>
      <c r="DL766" s="8">
        <v>0</v>
      </c>
      <c r="DM766" s="8">
        <v>0</v>
      </c>
      <c r="DN766" s="8">
        <v>0</v>
      </c>
      <c r="DO766" s="8">
        <v>0</v>
      </c>
      <c r="DP766" s="8">
        <v>0</v>
      </c>
      <c r="DQ766" s="8">
        <v>0</v>
      </c>
      <c r="DR766" s="8">
        <v>0</v>
      </c>
      <c r="DS766" s="8">
        <v>0</v>
      </c>
      <c r="DT766" s="8">
        <v>0</v>
      </c>
      <c r="DU766" s="8">
        <v>0</v>
      </c>
      <c r="DV766" s="8">
        <v>0</v>
      </c>
      <c r="DW766" s="8">
        <v>0</v>
      </c>
      <c r="DX766" s="8">
        <v>0</v>
      </c>
      <c r="DY766" s="8">
        <v>0</v>
      </c>
      <c r="DZ766" s="8">
        <v>0</v>
      </c>
      <c r="EA766" s="8">
        <v>0</v>
      </c>
      <c r="EB766" s="8">
        <v>0</v>
      </c>
      <c r="EC766" s="8">
        <v>0</v>
      </c>
      <c r="ED766" s="20">
        <v>0</v>
      </c>
      <c r="EF766" s="9">
        <v>0</v>
      </c>
      <c r="EG766" s="9">
        <v>0</v>
      </c>
      <c r="EH766" s="9">
        <v>0</v>
      </c>
      <c r="EI766" s="9">
        <v>0</v>
      </c>
      <c r="EJ766" s="9">
        <v>0</v>
      </c>
      <c r="EK766" s="9">
        <v>0</v>
      </c>
      <c r="EL766" s="9">
        <v>0</v>
      </c>
      <c r="EM766" s="9">
        <v>0</v>
      </c>
      <c r="EN766" s="9">
        <v>0</v>
      </c>
      <c r="EO766" s="9">
        <v>0</v>
      </c>
      <c r="EP766" s="9">
        <v>0</v>
      </c>
      <c r="EQ766" s="9">
        <v>0</v>
      </c>
      <c r="ER766" s="9">
        <v>0</v>
      </c>
      <c r="ES766" s="9">
        <v>0</v>
      </c>
      <c r="ET766" s="9">
        <v>0</v>
      </c>
      <c r="EU766" s="9">
        <v>0</v>
      </c>
      <c r="EV766" s="9">
        <v>0</v>
      </c>
      <c r="EW766" s="9">
        <v>0</v>
      </c>
      <c r="EX766" s="9">
        <v>0</v>
      </c>
      <c r="EY766" s="9">
        <v>31</v>
      </c>
      <c r="EZ766" s="9">
        <v>0</v>
      </c>
      <c r="FA766" s="9">
        <v>0</v>
      </c>
      <c r="FB766" s="9">
        <v>0</v>
      </c>
      <c r="FC766" s="9">
        <v>0</v>
      </c>
      <c r="FD766" s="9">
        <v>0</v>
      </c>
      <c r="FE766" s="9">
        <v>0</v>
      </c>
      <c r="FF766">
        <v>0</v>
      </c>
    </row>
    <row r="767" spans="1:162" x14ac:dyDescent="0.2">
      <c r="A767" t="s">
        <v>959</v>
      </c>
      <c r="B767" t="s">
        <v>3206</v>
      </c>
      <c r="C767" t="s">
        <v>4599</v>
      </c>
      <c r="D767" s="1">
        <v>0</v>
      </c>
      <c r="E767" s="1">
        <v>0</v>
      </c>
      <c r="F767" s="4">
        <v>0</v>
      </c>
      <c r="G767" s="4">
        <v>0</v>
      </c>
      <c r="H767" s="5">
        <v>0</v>
      </c>
      <c r="I767">
        <v>0</v>
      </c>
      <c r="J767" s="4">
        <v>0</v>
      </c>
      <c r="K767">
        <v>0</v>
      </c>
      <c r="L767" s="5">
        <v>0</v>
      </c>
      <c r="M767">
        <v>5</v>
      </c>
      <c r="N767" s="4">
        <v>0</v>
      </c>
      <c r="O767">
        <v>0</v>
      </c>
      <c r="P767" s="5">
        <v>5</v>
      </c>
      <c r="Q767">
        <v>5</v>
      </c>
      <c r="R767" s="4">
        <v>0</v>
      </c>
      <c r="S767">
        <v>0</v>
      </c>
      <c r="T767" s="5">
        <v>5</v>
      </c>
      <c r="U767">
        <v>5</v>
      </c>
      <c r="V767" s="4">
        <v>0</v>
      </c>
      <c r="W767">
        <v>0</v>
      </c>
      <c r="X767" s="5">
        <v>5</v>
      </c>
      <c r="Y767">
        <v>5</v>
      </c>
      <c r="Z767" s="4">
        <v>0</v>
      </c>
      <c r="AA767">
        <v>0</v>
      </c>
      <c r="AB767" s="5">
        <v>5</v>
      </c>
      <c r="AD767">
        <v>0</v>
      </c>
      <c r="AE767">
        <v>0</v>
      </c>
      <c r="AF767" s="4">
        <v>0</v>
      </c>
      <c r="AG767">
        <v>0</v>
      </c>
      <c r="AH767" s="5">
        <v>0</v>
      </c>
      <c r="AI767">
        <v>5</v>
      </c>
      <c r="AJ767" s="4">
        <v>0</v>
      </c>
      <c r="AK767">
        <v>0</v>
      </c>
      <c r="AL767" s="5">
        <v>5</v>
      </c>
      <c r="AM767">
        <v>5</v>
      </c>
      <c r="AN767" s="4">
        <v>0</v>
      </c>
      <c r="AO767">
        <v>0</v>
      </c>
      <c r="AP767" s="5">
        <v>5</v>
      </c>
      <c r="AQ767">
        <v>5</v>
      </c>
      <c r="AR767" s="4">
        <v>0</v>
      </c>
      <c r="AS767">
        <v>0</v>
      </c>
      <c r="AT767" s="5">
        <v>5</v>
      </c>
      <c r="AU767">
        <v>5</v>
      </c>
      <c r="AV767" s="4">
        <v>0</v>
      </c>
      <c r="AW767">
        <v>0</v>
      </c>
      <c r="AX767" s="5">
        <v>5</v>
      </c>
      <c r="AY767">
        <v>5</v>
      </c>
      <c r="AZ767" s="4">
        <v>0</v>
      </c>
      <c r="BA767">
        <v>0</v>
      </c>
      <c r="BB767" s="5">
        <v>5</v>
      </c>
      <c r="BD767">
        <v>0</v>
      </c>
      <c r="BE767">
        <v>0</v>
      </c>
      <c r="BF767" s="4">
        <v>0</v>
      </c>
      <c r="BG767">
        <v>0</v>
      </c>
      <c r="BH767" s="5">
        <v>0</v>
      </c>
      <c r="BI767">
        <v>5</v>
      </c>
      <c r="BJ767" s="4">
        <v>0</v>
      </c>
      <c r="BK767">
        <v>0</v>
      </c>
      <c r="BL767" s="5">
        <v>5</v>
      </c>
      <c r="BM767">
        <v>5</v>
      </c>
      <c r="BN767" s="4">
        <v>0</v>
      </c>
      <c r="BO767">
        <v>0</v>
      </c>
      <c r="BP767" s="5">
        <v>5</v>
      </c>
      <c r="BQ767">
        <v>5</v>
      </c>
      <c r="BR767" s="4">
        <v>0</v>
      </c>
      <c r="BS767">
        <v>0</v>
      </c>
      <c r="BT767" s="5">
        <v>5</v>
      </c>
      <c r="BU767">
        <v>5</v>
      </c>
      <c r="BV767" s="4">
        <v>0</v>
      </c>
      <c r="BW767">
        <v>0</v>
      </c>
      <c r="BX767" s="5">
        <v>5</v>
      </c>
      <c r="BY767">
        <v>5</v>
      </c>
      <c r="BZ767" s="4">
        <v>0</v>
      </c>
      <c r="CA767">
        <v>0</v>
      </c>
      <c r="CB767" s="5">
        <v>5</v>
      </c>
      <c r="CD767">
        <v>0</v>
      </c>
      <c r="CE767">
        <v>0</v>
      </c>
      <c r="CF767" s="4">
        <v>0</v>
      </c>
      <c r="CG767">
        <v>0</v>
      </c>
      <c r="CH767" s="5">
        <v>0</v>
      </c>
      <c r="CI767">
        <v>5</v>
      </c>
      <c r="CJ767" s="4">
        <v>0</v>
      </c>
      <c r="CK767">
        <v>0</v>
      </c>
      <c r="CL767" s="5">
        <v>5</v>
      </c>
      <c r="CM767">
        <v>5</v>
      </c>
      <c r="CN767" s="4">
        <v>0</v>
      </c>
      <c r="CO767">
        <v>0</v>
      </c>
      <c r="CP767" s="5">
        <v>5</v>
      </c>
      <c r="CQ767">
        <v>5</v>
      </c>
      <c r="CR767" s="4">
        <v>0</v>
      </c>
      <c r="CS767">
        <v>0</v>
      </c>
      <c r="CT767" s="5">
        <v>5</v>
      </c>
      <c r="CU767">
        <v>5</v>
      </c>
      <c r="CV767" s="4">
        <v>0</v>
      </c>
      <c r="CW767">
        <v>0</v>
      </c>
      <c r="CX767" s="5">
        <v>5</v>
      </c>
      <c r="CY767" s="21">
        <v>0</v>
      </c>
      <c r="CZ767" s="21">
        <v>0</v>
      </c>
      <c r="DA767" s="21">
        <v>0</v>
      </c>
      <c r="DB767" s="5">
        <v>0</v>
      </c>
      <c r="DD767" s="8">
        <v>0</v>
      </c>
      <c r="DE767" s="8">
        <v>0</v>
      </c>
      <c r="DF767" s="8">
        <v>0</v>
      </c>
      <c r="DG767" s="8">
        <v>0</v>
      </c>
      <c r="DH767" s="8">
        <v>0</v>
      </c>
      <c r="DI767" s="8">
        <v>0</v>
      </c>
      <c r="DJ767" s="8">
        <v>0</v>
      </c>
      <c r="DK767" s="8">
        <v>0</v>
      </c>
      <c r="DL767" s="8">
        <v>0</v>
      </c>
      <c r="DM767" s="8">
        <v>0</v>
      </c>
      <c r="DN767" s="8">
        <v>0</v>
      </c>
      <c r="DO767" s="8">
        <v>0</v>
      </c>
      <c r="DP767" s="8">
        <v>0</v>
      </c>
      <c r="DQ767" s="8">
        <v>0</v>
      </c>
      <c r="DR767" s="8">
        <v>0</v>
      </c>
      <c r="DS767" s="8">
        <v>0</v>
      </c>
      <c r="DT767" s="8">
        <v>0</v>
      </c>
      <c r="DU767" s="8">
        <v>0</v>
      </c>
      <c r="DV767" s="8">
        <v>0</v>
      </c>
      <c r="DW767" s="8">
        <v>0</v>
      </c>
      <c r="DX767" s="8">
        <v>0</v>
      </c>
      <c r="DY767" s="8">
        <v>0</v>
      </c>
      <c r="DZ767" s="8">
        <v>0</v>
      </c>
      <c r="EA767" s="8">
        <v>0</v>
      </c>
      <c r="EB767" s="8">
        <v>0</v>
      </c>
      <c r="EC767" s="8">
        <v>0</v>
      </c>
      <c r="ED767" s="20">
        <v>0</v>
      </c>
      <c r="EF767" s="9">
        <v>0</v>
      </c>
      <c r="EG767" s="9">
        <v>0</v>
      </c>
      <c r="EH767" s="9">
        <v>0</v>
      </c>
      <c r="EI767" s="9">
        <v>0</v>
      </c>
      <c r="EJ767" s="9">
        <v>0</v>
      </c>
      <c r="EK767" s="9">
        <v>0</v>
      </c>
      <c r="EL767" s="9">
        <v>0</v>
      </c>
      <c r="EM767" s="9">
        <v>0</v>
      </c>
      <c r="EN767" s="9">
        <v>0</v>
      </c>
      <c r="EO767" s="9">
        <v>0</v>
      </c>
      <c r="EP767" s="9">
        <v>0</v>
      </c>
      <c r="EQ767" s="9">
        <v>0</v>
      </c>
      <c r="ER767" s="9">
        <v>0</v>
      </c>
      <c r="ES767" s="9">
        <v>0</v>
      </c>
      <c r="ET767" s="9">
        <v>0</v>
      </c>
      <c r="EU767" s="9">
        <v>0</v>
      </c>
      <c r="EV767" s="9">
        <v>0</v>
      </c>
      <c r="EW767" s="9">
        <v>0</v>
      </c>
      <c r="EX767" s="9">
        <v>0</v>
      </c>
      <c r="EY767" s="9">
        <v>0</v>
      </c>
      <c r="EZ767" s="9">
        <v>0</v>
      </c>
      <c r="FA767" s="9">
        <v>0</v>
      </c>
      <c r="FB767" s="9">
        <v>0</v>
      </c>
      <c r="FC767" s="9">
        <v>0</v>
      </c>
      <c r="FD767" s="9">
        <v>0</v>
      </c>
      <c r="FE767" s="9">
        <v>0</v>
      </c>
      <c r="FF767">
        <v>0</v>
      </c>
    </row>
    <row r="768" spans="1:162" x14ac:dyDescent="0.2">
      <c r="A768" t="s">
        <v>1015</v>
      </c>
      <c r="B768" t="s">
        <v>3207</v>
      </c>
      <c r="C768" t="s">
        <v>3</v>
      </c>
      <c r="D768" s="1">
        <v>0</v>
      </c>
      <c r="E768" s="1">
        <v>0</v>
      </c>
      <c r="F768" s="4">
        <v>0</v>
      </c>
      <c r="G768" s="4">
        <v>0</v>
      </c>
      <c r="H768" s="5">
        <v>0</v>
      </c>
      <c r="I768">
        <v>5</v>
      </c>
      <c r="J768" s="4">
        <v>0</v>
      </c>
      <c r="K768">
        <v>0</v>
      </c>
      <c r="L768" s="5">
        <v>5</v>
      </c>
      <c r="M768">
        <v>5</v>
      </c>
      <c r="N768" s="4">
        <v>0</v>
      </c>
      <c r="O768">
        <v>0</v>
      </c>
      <c r="P768" s="5">
        <v>5</v>
      </c>
      <c r="Q768">
        <v>5</v>
      </c>
      <c r="R768" s="4">
        <v>0</v>
      </c>
      <c r="S768">
        <v>0</v>
      </c>
      <c r="T768" s="5">
        <v>5</v>
      </c>
      <c r="U768">
        <v>6</v>
      </c>
      <c r="V768" s="4">
        <v>0</v>
      </c>
      <c r="W768">
        <v>0</v>
      </c>
      <c r="X768" s="5">
        <v>6</v>
      </c>
      <c r="Y768">
        <v>6</v>
      </c>
      <c r="Z768" s="4">
        <v>0</v>
      </c>
      <c r="AA768">
        <v>18</v>
      </c>
      <c r="AB768" s="5">
        <v>6</v>
      </c>
      <c r="AD768">
        <v>0</v>
      </c>
      <c r="AE768">
        <v>0</v>
      </c>
      <c r="AF768" s="4">
        <v>0</v>
      </c>
      <c r="AG768">
        <v>0</v>
      </c>
      <c r="AH768" s="5">
        <v>0</v>
      </c>
      <c r="AI768">
        <v>5</v>
      </c>
      <c r="AJ768" s="4">
        <v>0</v>
      </c>
      <c r="AK768">
        <v>0</v>
      </c>
      <c r="AL768" s="5">
        <v>5</v>
      </c>
      <c r="AM768">
        <v>5</v>
      </c>
      <c r="AN768" s="4">
        <v>0</v>
      </c>
      <c r="AO768">
        <v>0</v>
      </c>
      <c r="AP768" s="5">
        <v>5</v>
      </c>
      <c r="AQ768">
        <v>6</v>
      </c>
      <c r="AR768" s="4">
        <v>0</v>
      </c>
      <c r="AS768">
        <v>0</v>
      </c>
      <c r="AT768" s="5">
        <v>6</v>
      </c>
      <c r="AU768">
        <v>6</v>
      </c>
      <c r="AV768" s="4">
        <v>0</v>
      </c>
      <c r="AW768">
        <v>18</v>
      </c>
      <c r="AX768" s="5">
        <v>6</v>
      </c>
      <c r="AY768">
        <v>6</v>
      </c>
      <c r="AZ768" s="4">
        <v>0</v>
      </c>
      <c r="BA768">
        <v>0</v>
      </c>
      <c r="BB768" s="5">
        <v>6</v>
      </c>
      <c r="BD768">
        <v>0</v>
      </c>
      <c r="BE768">
        <v>0</v>
      </c>
      <c r="BF768" s="4">
        <v>0</v>
      </c>
      <c r="BG768">
        <v>0</v>
      </c>
      <c r="BH768" s="5">
        <v>0</v>
      </c>
      <c r="BI768">
        <v>5</v>
      </c>
      <c r="BJ768" s="4">
        <v>0</v>
      </c>
      <c r="BK768">
        <v>0</v>
      </c>
      <c r="BL768" s="5">
        <v>5</v>
      </c>
      <c r="BM768">
        <v>5</v>
      </c>
      <c r="BN768" s="4">
        <v>0</v>
      </c>
      <c r="BO768">
        <v>0</v>
      </c>
      <c r="BP768" s="5">
        <v>5</v>
      </c>
      <c r="BQ768">
        <v>6</v>
      </c>
      <c r="BR768" s="4">
        <v>0</v>
      </c>
      <c r="BS768">
        <v>0</v>
      </c>
      <c r="BT768" s="5">
        <v>6</v>
      </c>
      <c r="BU768">
        <v>6</v>
      </c>
      <c r="BV768" s="4">
        <v>0</v>
      </c>
      <c r="BW768">
        <v>18</v>
      </c>
      <c r="BX768" s="5">
        <v>6</v>
      </c>
      <c r="BY768">
        <v>6</v>
      </c>
      <c r="BZ768" s="4">
        <v>0</v>
      </c>
      <c r="CA768">
        <v>0</v>
      </c>
      <c r="CB768" s="5">
        <v>6</v>
      </c>
      <c r="CD768">
        <v>0</v>
      </c>
      <c r="CE768">
        <v>0</v>
      </c>
      <c r="CF768" s="4">
        <v>0</v>
      </c>
      <c r="CG768">
        <v>0</v>
      </c>
      <c r="CH768" s="5">
        <v>0</v>
      </c>
      <c r="CI768">
        <v>5</v>
      </c>
      <c r="CJ768" s="4">
        <v>0</v>
      </c>
      <c r="CK768">
        <v>0</v>
      </c>
      <c r="CL768" s="5">
        <v>5</v>
      </c>
      <c r="CM768">
        <v>5</v>
      </c>
      <c r="CN768" s="4">
        <v>0</v>
      </c>
      <c r="CO768">
        <v>0</v>
      </c>
      <c r="CP768" s="5">
        <v>5</v>
      </c>
      <c r="CQ768">
        <v>6</v>
      </c>
      <c r="CR768" s="4">
        <v>0</v>
      </c>
      <c r="CS768">
        <v>0</v>
      </c>
      <c r="CT768" s="5">
        <v>6</v>
      </c>
      <c r="CU768">
        <v>6</v>
      </c>
      <c r="CV768" s="4">
        <v>0</v>
      </c>
      <c r="CW768">
        <v>18</v>
      </c>
      <c r="CX768" s="5">
        <v>6</v>
      </c>
      <c r="CY768" s="21">
        <v>6</v>
      </c>
      <c r="CZ768" s="21">
        <v>0</v>
      </c>
      <c r="DA768" s="21">
        <v>0</v>
      </c>
      <c r="DB768" s="5">
        <v>6</v>
      </c>
      <c r="DD768" s="8">
        <v>0</v>
      </c>
      <c r="DE768" s="8">
        <v>0</v>
      </c>
      <c r="DF768" s="8">
        <v>0</v>
      </c>
      <c r="DG768" s="8">
        <v>0</v>
      </c>
      <c r="DH768" s="8">
        <v>0</v>
      </c>
      <c r="DI768" s="8">
        <v>0</v>
      </c>
      <c r="DJ768" s="8">
        <v>0</v>
      </c>
      <c r="DK768" s="8">
        <v>0</v>
      </c>
      <c r="DL768" s="8">
        <v>0</v>
      </c>
      <c r="DM768" s="8">
        <v>0</v>
      </c>
      <c r="DN768" s="8">
        <v>0</v>
      </c>
      <c r="DO768" s="8">
        <v>0</v>
      </c>
      <c r="DP768" s="8">
        <v>0</v>
      </c>
      <c r="DQ768" s="8">
        <v>0</v>
      </c>
      <c r="DR768" s="8">
        <v>0</v>
      </c>
      <c r="DS768" s="8">
        <v>0</v>
      </c>
      <c r="DT768" s="8">
        <v>0</v>
      </c>
      <c r="DU768" s="8">
        <v>0</v>
      </c>
      <c r="DV768" s="8">
        <v>0</v>
      </c>
      <c r="DW768" s="8">
        <v>0</v>
      </c>
      <c r="DX768" s="8">
        <v>0</v>
      </c>
      <c r="DY768" s="8">
        <v>0</v>
      </c>
      <c r="DZ768" s="8">
        <v>0</v>
      </c>
      <c r="EA768" s="8">
        <v>0</v>
      </c>
      <c r="EB768" s="8">
        <v>0</v>
      </c>
      <c r="EC768" s="8">
        <v>0</v>
      </c>
      <c r="ED768" s="20">
        <v>0</v>
      </c>
      <c r="EF768" s="9">
        <v>0</v>
      </c>
      <c r="EG768" s="9">
        <v>0</v>
      </c>
      <c r="EH768" s="9">
        <v>0</v>
      </c>
      <c r="EI768" s="9">
        <v>0</v>
      </c>
      <c r="EJ768" s="9">
        <v>0</v>
      </c>
      <c r="EK768" s="9">
        <v>0</v>
      </c>
      <c r="EL768" s="9">
        <v>0</v>
      </c>
      <c r="EM768" s="9">
        <v>0</v>
      </c>
      <c r="EN768" s="9">
        <v>0</v>
      </c>
      <c r="EO768" s="9">
        <v>0</v>
      </c>
      <c r="EP768" s="9">
        <v>0</v>
      </c>
      <c r="EQ768" s="9">
        <v>0</v>
      </c>
      <c r="ER768" s="9">
        <v>0</v>
      </c>
      <c r="ES768" s="9">
        <v>0</v>
      </c>
      <c r="ET768" s="9">
        <v>0</v>
      </c>
      <c r="EU768" s="9">
        <v>0</v>
      </c>
      <c r="EV768" s="9">
        <v>0</v>
      </c>
      <c r="EW768" s="9">
        <v>0</v>
      </c>
      <c r="EX768" s="9">
        <v>0</v>
      </c>
      <c r="EY768" s="9">
        <v>0</v>
      </c>
      <c r="EZ768" s="9">
        <v>18</v>
      </c>
      <c r="FA768" s="9">
        <v>0</v>
      </c>
      <c r="FB768" s="9">
        <v>0</v>
      </c>
      <c r="FC768" s="9">
        <v>0</v>
      </c>
      <c r="FD768" s="9">
        <v>0</v>
      </c>
      <c r="FE768" s="9">
        <v>0</v>
      </c>
      <c r="FF768">
        <v>0</v>
      </c>
    </row>
    <row r="769" spans="1:162" x14ac:dyDescent="0.2">
      <c r="A769" t="s">
        <v>853</v>
      </c>
      <c r="B769" t="s">
        <v>3208</v>
      </c>
      <c r="C769" t="s">
        <v>3</v>
      </c>
      <c r="D769" s="1">
        <v>0</v>
      </c>
      <c r="E769" s="1">
        <v>0</v>
      </c>
      <c r="F769" s="4">
        <v>0</v>
      </c>
      <c r="G769" s="4">
        <v>0</v>
      </c>
      <c r="H769" s="5">
        <v>0</v>
      </c>
      <c r="I769">
        <v>5</v>
      </c>
      <c r="J769" s="4">
        <v>0</v>
      </c>
      <c r="K769">
        <v>0</v>
      </c>
      <c r="L769" s="5">
        <v>5</v>
      </c>
      <c r="M769">
        <v>5</v>
      </c>
      <c r="N769" s="4">
        <v>0</v>
      </c>
      <c r="O769">
        <v>0</v>
      </c>
      <c r="P769" s="5">
        <v>5</v>
      </c>
      <c r="Q769">
        <v>6</v>
      </c>
      <c r="R769" s="4">
        <v>0</v>
      </c>
      <c r="S769">
        <v>0</v>
      </c>
      <c r="T769" s="5">
        <v>6</v>
      </c>
      <c r="U769">
        <v>0</v>
      </c>
      <c r="V769" s="4">
        <v>0</v>
      </c>
      <c r="W769">
        <v>0</v>
      </c>
      <c r="X769" s="5">
        <v>0</v>
      </c>
      <c r="Y769">
        <v>0</v>
      </c>
      <c r="Z769" s="4">
        <v>0</v>
      </c>
      <c r="AA769">
        <v>0</v>
      </c>
      <c r="AB769" s="5">
        <v>0</v>
      </c>
      <c r="AD769">
        <v>0</v>
      </c>
      <c r="AE769">
        <v>0</v>
      </c>
      <c r="AF769" s="4">
        <v>0</v>
      </c>
      <c r="AG769">
        <v>0</v>
      </c>
      <c r="AH769" s="5">
        <v>0</v>
      </c>
      <c r="AI769">
        <v>5</v>
      </c>
      <c r="AJ769" s="4">
        <v>0</v>
      </c>
      <c r="AK769">
        <v>0</v>
      </c>
      <c r="AL769" s="5">
        <v>5</v>
      </c>
      <c r="AM769">
        <v>5</v>
      </c>
      <c r="AN769" s="4">
        <v>0</v>
      </c>
      <c r="AO769">
        <v>0</v>
      </c>
      <c r="AP769" s="5">
        <v>5</v>
      </c>
      <c r="AQ769">
        <v>0</v>
      </c>
      <c r="AR769" s="4">
        <v>0</v>
      </c>
      <c r="AS769">
        <v>0</v>
      </c>
      <c r="AT769" s="5">
        <v>0</v>
      </c>
      <c r="AU769">
        <v>0</v>
      </c>
      <c r="AV769" s="4">
        <v>0</v>
      </c>
      <c r="AW769">
        <v>0</v>
      </c>
      <c r="AX769" s="5">
        <v>0</v>
      </c>
      <c r="AY769">
        <v>0</v>
      </c>
      <c r="AZ769" s="4">
        <v>0</v>
      </c>
      <c r="BA769">
        <v>0</v>
      </c>
      <c r="BB769" s="5">
        <v>0</v>
      </c>
      <c r="BD769">
        <v>0</v>
      </c>
      <c r="BE769">
        <v>5</v>
      </c>
      <c r="BF769" s="4">
        <v>0</v>
      </c>
      <c r="BG769">
        <v>0</v>
      </c>
      <c r="BH769" s="5">
        <v>5</v>
      </c>
      <c r="BI769">
        <v>5</v>
      </c>
      <c r="BJ769" s="4">
        <v>0</v>
      </c>
      <c r="BK769">
        <v>0</v>
      </c>
      <c r="BL769" s="5">
        <v>5</v>
      </c>
      <c r="BM769">
        <v>5</v>
      </c>
      <c r="BN769" s="4">
        <v>0</v>
      </c>
      <c r="BO769">
        <v>0</v>
      </c>
      <c r="BP769" s="5">
        <v>5</v>
      </c>
      <c r="BQ769">
        <v>0</v>
      </c>
      <c r="BR769" s="4">
        <v>0</v>
      </c>
      <c r="BS769">
        <v>0</v>
      </c>
      <c r="BT769" s="5">
        <v>0</v>
      </c>
      <c r="BU769">
        <v>0</v>
      </c>
      <c r="BV769" s="4">
        <v>0</v>
      </c>
      <c r="BW769">
        <v>0</v>
      </c>
      <c r="BX769" s="5">
        <v>0</v>
      </c>
      <c r="BY769">
        <v>0</v>
      </c>
      <c r="BZ769" s="4">
        <v>0</v>
      </c>
      <c r="CA769">
        <v>0</v>
      </c>
      <c r="CB769" s="5">
        <v>0</v>
      </c>
      <c r="CD769">
        <v>0</v>
      </c>
      <c r="CE769">
        <v>5</v>
      </c>
      <c r="CF769" s="4">
        <v>0</v>
      </c>
      <c r="CG769">
        <v>0</v>
      </c>
      <c r="CH769" s="5">
        <v>5</v>
      </c>
      <c r="CI769">
        <v>5</v>
      </c>
      <c r="CJ769" s="4">
        <v>0</v>
      </c>
      <c r="CK769">
        <v>0</v>
      </c>
      <c r="CL769" s="5">
        <v>5</v>
      </c>
      <c r="CM769">
        <v>5</v>
      </c>
      <c r="CN769" s="4">
        <v>0</v>
      </c>
      <c r="CO769">
        <v>0</v>
      </c>
      <c r="CP769" s="5">
        <v>5</v>
      </c>
      <c r="CQ769">
        <v>0</v>
      </c>
      <c r="CR769" s="4">
        <v>0</v>
      </c>
      <c r="CS769">
        <v>0</v>
      </c>
      <c r="CT769" s="5">
        <v>0</v>
      </c>
      <c r="CU769">
        <v>0</v>
      </c>
      <c r="CV769" s="4">
        <v>0</v>
      </c>
      <c r="CW769">
        <v>0</v>
      </c>
      <c r="CX769" s="5">
        <v>0</v>
      </c>
      <c r="CY769" s="21">
        <v>0</v>
      </c>
      <c r="CZ769" s="21">
        <v>0</v>
      </c>
      <c r="DA769" s="21">
        <v>0</v>
      </c>
      <c r="DB769" s="5">
        <v>0</v>
      </c>
      <c r="DD769" s="8">
        <v>0</v>
      </c>
      <c r="DE769" s="8">
        <v>0</v>
      </c>
      <c r="DF769" s="8">
        <v>0</v>
      </c>
      <c r="DG769" s="8">
        <v>0</v>
      </c>
      <c r="DH769" s="8">
        <v>0</v>
      </c>
      <c r="DI769" s="8">
        <v>0</v>
      </c>
      <c r="DJ769" s="8">
        <v>0</v>
      </c>
      <c r="DK769" s="8">
        <v>0</v>
      </c>
      <c r="DL769" s="8">
        <v>0</v>
      </c>
      <c r="DM769" s="8">
        <v>0</v>
      </c>
      <c r="DN769" s="8">
        <v>0</v>
      </c>
      <c r="DO769" s="8">
        <v>0</v>
      </c>
      <c r="DP769" s="8">
        <v>0</v>
      </c>
      <c r="DQ769" s="8">
        <v>0</v>
      </c>
      <c r="DR769" s="8">
        <v>0</v>
      </c>
      <c r="DS769" s="8">
        <v>0</v>
      </c>
      <c r="DT769" s="8">
        <v>0</v>
      </c>
      <c r="DU769" s="8">
        <v>0</v>
      </c>
      <c r="DV769" s="8">
        <v>0</v>
      </c>
      <c r="DW769" s="8">
        <v>0</v>
      </c>
      <c r="DX769" s="8">
        <v>0</v>
      </c>
      <c r="DY769" s="8">
        <v>0</v>
      </c>
      <c r="DZ769" s="8">
        <v>0</v>
      </c>
      <c r="EA769" s="8">
        <v>0</v>
      </c>
      <c r="EB769" s="8">
        <v>0</v>
      </c>
      <c r="EC769" s="8">
        <v>0</v>
      </c>
      <c r="ED769" s="20">
        <v>0</v>
      </c>
      <c r="EF769" s="9">
        <v>0</v>
      </c>
      <c r="EG769" s="9">
        <v>0</v>
      </c>
      <c r="EH769" s="9">
        <v>0</v>
      </c>
      <c r="EI769" s="9">
        <v>0</v>
      </c>
      <c r="EJ769" s="9">
        <v>0</v>
      </c>
      <c r="EK769" s="9">
        <v>0</v>
      </c>
      <c r="EL769" s="9">
        <v>0</v>
      </c>
      <c r="EM769" s="9">
        <v>0</v>
      </c>
      <c r="EN769" s="9">
        <v>0</v>
      </c>
      <c r="EO769" s="9">
        <v>0</v>
      </c>
      <c r="EP769" s="9">
        <v>0</v>
      </c>
      <c r="EQ769" s="9">
        <v>0</v>
      </c>
      <c r="ER769" s="9">
        <v>0</v>
      </c>
      <c r="ES769" s="9">
        <v>0</v>
      </c>
      <c r="ET769" s="9">
        <v>0</v>
      </c>
      <c r="EU769" s="9">
        <v>0</v>
      </c>
      <c r="EV769" s="9">
        <v>0</v>
      </c>
      <c r="EW769" s="9">
        <v>0</v>
      </c>
      <c r="EX769" s="9">
        <v>0</v>
      </c>
      <c r="EY769" s="9">
        <v>0</v>
      </c>
      <c r="EZ769" s="9">
        <v>0</v>
      </c>
      <c r="FA769" s="9">
        <v>0</v>
      </c>
      <c r="FB769" s="9">
        <v>0</v>
      </c>
      <c r="FC769" s="9">
        <v>0</v>
      </c>
      <c r="FD769" s="9">
        <v>0</v>
      </c>
      <c r="FE769" s="9">
        <v>0</v>
      </c>
      <c r="FF769">
        <v>0</v>
      </c>
    </row>
    <row r="770" spans="1:162" x14ac:dyDescent="0.2">
      <c r="A770" t="s">
        <v>1016</v>
      </c>
      <c r="B770" t="s">
        <v>3209</v>
      </c>
      <c r="C770" t="s">
        <v>3</v>
      </c>
      <c r="D770" s="1">
        <v>0</v>
      </c>
      <c r="E770" s="1">
        <v>0</v>
      </c>
      <c r="F770" s="4">
        <v>0</v>
      </c>
      <c r="G770" s="4">
        <v>0</v>
      </c>
      <c r="H770" s="5">
        <v>0</v>
      </c>
      <c r="I770">
        <v>0</v>
      </c>
      <c r="J770" s="4">
        <v>0</v>
      </c>
      <c r="K770">
        <v>0</v>
      </c>
      <c r="L770" s="5">
        <v>0</v>
      </c>
      <c r="M770">
        <v>3</v>
      </c>
      <c r="N770" s="4">
        <v>0</v>
      </c>
      <c r="O770">
        <v>0</v>
      </c>
      <c r="P770" s="5">
        <v>3</v>
      </c>
      <c r="Q770">
        <v>3</v>
      </c>
      <c r="R770" s="4">
        <v>0</v>
      </c>
      <c r="S770">
        <v>0</v>
      </c>
      <c r="T770" s="5">
        <v>3</v>
      </c>
      <c r="U770">
        <v>3</v>
      </c>
      <c r="V770" s="4">
        <v>0</v>
      </c>
      <c r="W770">
        <v>0</v>
      </c>
      <c r="X770" s="5">
        <v>3</v>
      </c>
      <c r="Y770">
        <v>0</v>
      </c>
      <c r="Z770" s="4">
        <v>0</v>
      </c>
      <c r="AA770">
        <v>0</v>
      </c>
      <c r="AB770" s="5">
        <v>0</v>
      </c>
      <c r="AD770">
        <v>0</v>
      </c>
      <c r="AE770">
        <v>0</v>
      </c>
      <c r="AF770" s="4">
        <v>0</v>
      </c>
      <c r="AG770">
        <v>0</v>
      </c>
      <c r="AH770" s="5">
        <v>0</v>
      </c>
      <c r="AI770">
        <v>3</v>
      </c>
      <c r="AJ770" s="4">
        <v>0</v>
      </c>
      <c r="AK770">
        <v>0</v>
      </c>
      <c r="AL770" s="5">
        <v>3</v>
      </c>
      <c r="AM770">
        <v>3</v>
      </c>
      <c r="AN770" s="4">
        <v>0</v>
      </c>
      <c r="AO770">
        <v>0</v>
      </c>
      <c r="AP770" s="5">
        <v>3</v>
      </c>
      <c r="AQ770">
        <v>3</v>
      </c>
      <c r="AR770" s="4">
        <v>0</v>
      </c>
      <c r="AS770">
        <v>0</v>
      </c>
      <c r="AT770" s="5">
        <v>3</v>
      </c>
      <c r="AU770">
        <v>0</v>
      </c>
      <c r="AV770" s="4">
        <v>0</v>
      </c>
      <c r="AW770">
        <v>0</v>
      </c>
      <c r="AX770" s="5">
        <v>0</v>
      </c>
      <c r="AY770">
        <v>0</v>
      </c>
      <c r="AZ770" s="4">
        <v>0</v>
      </c>
      <c r="BA770">
        <v>0</v>
      </c>
      <c r="BB770" s="5">
        <v>0</v>
      </c>
      <c r="BD770">
        <v>0</v>
      </c>
      <c r="BE770">
        <v>0</v>
      </c>
      <c r="BF770" s="4">
        <v>0</v>
      </c>
      <c r="BG770">
        <v>0</v>
      </c>
      <c r="BH770" s="5">
        <v>0</v>
      </c>
      <c r="BI770">
        <v>3</v>
      </c>
      <c r="BJ770" s="4">
        <v>0</v>
      </c>
      <c r="BK770">
        <v>0</v>
      </c>
      <c r="BL770" s="5">
        <v>3</v>
      </c>
      <c r="BM770">
        <v>3</v>
      </c>
      <c r="BN770" s="4">
        <v>0</v>
      </c>
      <c r="BO770">
        <v>0</v>
      </c>
      <c r="BP770" s="5">
        <v>3</v>
      </c>
      <c r="BQ770">
        <v>3</v>
      </c>
      <c r="BR770" s="4">
        <v>0</v>
      </c>
      <c r="BS770">
        <v>0</v>
      </c>
      <c r="BT770" s="5">
        <v>3</v>
      </c>
      <c r="BU770">
        <v>0</v>
      </c>
      <c r="BV770" s="4">
        <v>0</v>
      </c>
      <c r="BW770">
        <v>0</v>
      </c>
      <c r="BX770" s="5">
        <v>0</v>
      </c>
      <c r="BY770">
        <v>0</v>
      </c>
      <c r="BZ770" s="4">
        <v>0</v>
      </c>
      <c r="CA770">
        <v>0</v>
      </c>
      <c r="CB770" s="5">
        <v>0</v>
      </c>
      <c r="CD770">
        <v>0</v>
      </c>
      <c r="CE770">
        <v>0</v>
      </c>
      <c r="CF770" s="4">
        <v>0</v>
      </c>
      <c r="CG770">
        <v>0</v>
      </c>
      <c r="CH770" s="5">
        <v>0</v>
      </c>
      <c r="CI770">
        <v>3</v>
      </c>
      <c r="CJ770" s="4">
        <v>0</v>
      </c>
      <c r="CK770">
        <v>0</v>
      </c>
      <c r="CL770" s="5">
        <v>3</v>
      </c>
      <c r="CM770">
        <v>3</v>
      </c>
      <c r="CN770" s="4">
        <v>0</v>
      </c>
      <c r="CO770">
        <v>0</v>
      </c>
      <c r="CP770" s="5">
        <v>3</v>
      </c>
      <c r="CQ770">
        <v>3</v>
      </c>
      <c r="CR770" s="4">
        <v>0</v>
      </c>
      <c r="CS770">
        <v>0</v>
      </c>
      <c r="CT770" s="5">
        <v>3</v>
      </c>
      <c r="CU770">
        <v>0</v>
      </c>
      <c r="CV770" s="4">
        <v>0</v>
      </c>
      <c r="CW770">
        <v>0</v>
      </c>
      <c r="CX770" s="5">
        <v>0</v>
      </c>
      <c r="CY770" s="21">
        <v>3</v>
      </c>
      <c r="CZ770" s="21">
        <v>0</v>
      </c>
      <c r="DA770" s="21">
        <v>0</v>
      </c>
      <c r="DB770" s="5">
        <v>3</v>
      </c>
      <c r="DD770" s="8">
        <v>0</v>
      </c>
      <c r="DE770" s="8">
        <v>0</v>
      </c>
      <c r="DF770" s="8">
        <v>0</v>
      </c>
      <c r="DG770" s="8">
        <v>0</v>
      </c>
      <c r="DH770" s="8">
        <v>0</v>
      </c>
      <c r="DI770" s="8">
        <v>0</v>
      </c>
      <c r="DJ770" s="8">
        <v>0</v>
      </c>
      <c r="DK770" s="8">
        <v>0</v>
      </c>
      <c r="DL770" s="8">
        <v>0</v>
      </c>
      <c r="DM770" s="8">
        <v>0</v>
      </c>
      <c r="DN770" s="8">
        <v>0</v>
      </c>
      <c r="DO770" s="8">
        <v>0</v>
      </c>
      <c r="DP770" s="8">
        <v>0</v>
      </c>
      <c r="DQ770" s="8">
        <v>0</v>
      </c>
      <c r="DR770" s="8">
        <v>0</v>
      </c>
      <c r="DS770" s="8">
        <v>0</v>
      </c>
      <c r="DT770" s="8">
        <v>0</v>
      </c>
      <c r="DU770" s="8">
        <v>0</v>
      </c>
      <c r="DV770" s="8">
        <v>0</v>
      </c>
      <c r="DW770" s="8">
        <v>0</v>
      </c>
      <c r="DX770" s="8">
        <v>0</v>
      </c>
      <c r="DY770" s="8">
        <v>0</v>
      </c>
      <c r="DZ770" s="8">
        <v>0</v>
      </c>
      <c r="EA770" s="8">
        <v>0</v>
      </c>
      <c r="EB770" s="8">
        <v>0</v>
      </c>
      <c r="EC770" s="8">
        <v>0</v>
      </c>
      <c r="ED770" s="20">
        <v>0</v>
      </c>
      <c r="EF770" s="9">
        <v>0</v>
      </c>
      <c r="EG770" s="9">
        <v>0</v>
      </c>
      <c r="EH770" s="9">
        <v>0</v>
      </c>
      <c r="EI770" s="9">
        <v>0</v>
      </c>
      <c r="EJ770" s="9">
        <v>0</v>
      </c>
      <c r="EK770" s="9">
        <v>0</v>
      </c>
      <c r="EL770" s="9">
        <v>0</v>
      </c>
      <c r="EM770" s="9">
        <v>0</v>
      </c>
      <c r="EN770" s="9">
        <v>0</v>
      </c>
      <c r="EO770" s="9">
        <v>0</v>
      </c>
      <c r="EP770" s="9">
        <v>0</v>
      </c>
      <c r="EQ770" s="9">
        <v>0</v>
      </c>
      <c r="ER770" s="9">
        <v>0</v>
      </c>
      <c r="ES770" s="9">
        <v>0</v>
      </c>
      <c r="ET770" s="9">
        <v>0</v>
      </c>
      <c r="EU770" s="9">
        <v>0</v>
      </c>
      <c r="EV770" s="9">
        <v>0</v>
      </c>
      <c r="EW770" s="9">
        <v>0</v>
      </c>
      <c r="EX770" s="9">
        <v>0</v>
      </c>
      <c r="EY770" s="9">
        <v>0</v>
      </c>
      <c r="EZ770" s="9">
        <v>0</v>
      </c>
      <c r="FA770" s="9">
        <v>0</v>
      </c>
      <c r="FB770" s="9">
        <v>0</v>
      </c>
      <c r="FC770" s="9">
        <v>0</v>
      </c>
      <c r="FD770" s="9">
        <v>0</v>
      </c>
      <c r="FE770" s="9">
        <v>0</v>
      </c>
      <c r="FF770">
        <v>0</v>
      </c>
    </row>
    <row r="771" spans="1:162" x14ac:dyDescent="0.2">
      <c r="A771" t="s">
        <v>1020</v>
      </c>
      <c r="B771" t="s">
        <v>2427</v>
      </c>
      <c r="C771" t="s">
        <v>3</v>
      </c>
      <c r="D771" s="1">
        <v>0</v>
      </c>
      <c r="E771" s="1">
        <v>0</v>
      </c>
      <c r="F771" s="4">
        <v>0</v>
      </c>
      <c r="G771" s="4">
        <v>0</v>
      </c>
      <c r="H771" s="5">
        <v>0</v>
      </c>
      <c r="I771">
        <v>0</v>
      </c>
      <c r="J771" s="4">
        <v>0</v>
      </c>
      <c r="K771">
        <v>0</v>
      </c>
      <c r="L771" s="5">
        <v>0</v>
      </c>
      <c r="M771">
        <v>6</v>
      </c>
      <c r="N771" s="4">
        <v>0</v>
      </c>
      <c r="O771">
        <v>0</v>
      </c>
      <c r="P771" s="5">
        <v>6</v>
      </c>
      <c r="Q771">
        <v>11</v>
      </c>
      <c r="R771" s="4">
        <v>232767111.18000001</v>
      </c>
      <c r="S771">
        <v>117</v>
      </c>
      <c r="T771" s="5">
        <v>13</v>
      </c>
      <c r="U771">
        <v>12</v>
      </c>
      <c r="V771" s="4">
        <v>214431777.75999999</v>
      </c>
      <c r="W771">
        <v>282</v>
      </c>
      <c r="X771" s="5">
        <v>13</v>
      </c>
      <c r="Y771">
        <v>13</v>
      </c>
      <c r="Z771" s="4">
        <v>192762444.5</v>
      </c>
      <c r="AA771">
        <v>632</v>
      </c>
      <c r="AB771" s="5">
        <v>13</v>
      </c>
      <c r="AD771">
        <v>0</v>
      </c>
      <c r="AE771">
        <v>0</v>
      </c>
      <c r="AF771" s="4">
        <v>0</v>
      </c>
      <c r="AG771">
        <v>0</v>
      </c>
      <c r="AH771" s="5">
        <v>0</v>
      </c>
      <c r="AI771">
        <v>0</v>
      </c>
      <c r="AJ771" s="4">
        <v>0</v>
      </c>
      <c r="AK771">
        <v>0</v>
      </c>
      <c r="AL771" s="5">
        <v>0</v>
      </c>
      <c r="AM771">
        <v>6</v>
      </c>
      <c r="AN771" s="4">
        <v>0</v>
      </c>
      <c r="AO771">
        <v>10</v>
      </c>
      <c r="AP771" s="5">
        <v>6</v>
      </c>
      <c r="AQ771">
        <v>11</v>
      </c>
      <c r="AR771" s="4">
        <v>232767111.18000001</v>
      </c>
      <c r="AS771">
        <v>117</v>
      </c>
      <c r="AT771" s="5">
        <v>13</v>
      </c>
      <c r="AU771">
        <v>12</v>
      </c>
      <c r="AV771" s="4">
        <v>192762444.5</v>
      </c>
      <c r="AW771">
        <v>359</v>
      </c>
      <c r="AX771" s="5">
        <v>13</v>
      </c>
      <c r="AY771">
        <v>13</v>
      </c>
      <c r="AZ771" s="4">
        <v>192762444.5</v>
      </c>
      <c r="BA771">
        <v>722</v>
      </c>
      <c r="BB771" s="5">
        <v>13</v>
      </c>
      <c r="BD771">
        <v>0</v>
      </c>
      <c r="BE771">
        <v>0</v>
      </c>
      <c r="BF771" s="4">
        <v>0</v>
      </c>
      <c r="BG771">
        <v>0</v>
      </c>
      <c r="BH771" s="5">
        <v>0</v>
      </c>
      <c r="BI771">
        <v>5</v>
      </c>
      <c r="BJ771" s="4">
        <v>0</v>
      </c>
      <c r="BK771">
        <v>0</v>
      </c>
      <c r="BL771" s="5">
        <v>5</v>
      </c>
      <c r="BM771">
        <v>6</v>
      </c>
      <c r="BN771" s="4">
        <v>0</v>
      </c>
      <c r="BO771">
        <v>10</v>
      </c>
      <c r="BP771" s="5">
        <v>6</v>
      </c>
      <c r="BQ771">
        <v>11</v>
      </c>
      <c r="BR771" s="4">
        <v>232767111.18000001</v>
      </c>
      <c r="BS771">
        <v>117</v>
      </c>
      <c r="BT771" s="5">
        <v>13</v>
      </c>
      <c r="BU771">
        <v>13</v>
      </c>
      <c r="BV771" s="4">
        <v>192762444.5</v>
      </c>
      <c r="BW771">
        <v>450</v>
      </c>
      <c r="BX771" s="5">
        <v>13</v>
      </c>
      <c r="BY771">
        <v>13</v>
      </c>
      <c r="BZ771" s="4">
        <v>192762444.5</v>
      </c>
      <c r="CA771">
        <v>814</v>
      </c>
      <c r="CB771" s="5">
        <v>13</v>
      </c>
      <c r="CD771">
        <v>0</v>
      </c>
      <c r="CE771">
        <v>0</v>
      </c>
      <c r="CF771" s="4">
        <v>0</v>
      </c>
      <c r="CG771">
        <v>0</v>
      </c>
      <c r="CH771" s="5">
        <v>0</v>
      </c>
      <c r="CI771">
        <v>5</v>
      </c>
      <c r="CJ771" s="4">
        <v>0</v>
      </c>
      <c r="CK771">
        <v>0</v>
      </c>
      <c r="CL771" s="5">
        <v>5</v>
      </c>
      <c r="CM771">
        <v>10</v>
      </c>
      <c r="CN771" s="4">
        <v>0</v>
      </c>
      <c r="CO771">
        <v>91</v>
      </c>
      <c r="CP771" s="5">
        <v>13</v>
      </c>
      <c r="CQ771">
        <v>11</v>
      </c>
      <c r="CR771" s="4">
        <v>232767111.18000001</v>
      </c>
      <c r="CS771">
        <v>177</v>
      </c>
      <c r="CT771" s="5">
        <v>13</v>
      </c>
      <c r="CU771">
        <v>13</v>
      </c>
      <c r="CV771" s="4">
        <v>192762444.5</v>
      </c>
      <c r="CW771">
        <v>543</v>
      </c>
      <c r="CX771" s="5">
        <v>13</v>
      </c>
      <c r="CY771" s="21">
        <v>13</v>
      </c>
      <c r="CZ771" s="21">
        <v>192762444.5</v>
      </c>
      <c r="DA771" s="21">
        <v>907</v>
      </c>
      <c r="DB771" s="5">
        <v>13</v>
      </c>
      <c r="DD771" s="8">
        <v>0</v>
      </c>
      <c r="DE771" s="8">
        <v>0</v>
      </c>
      <c r="DF771" s="8">
        <v>0</v>
      </c>
      <c r="DG771" s="8">
        <v>0</v>
      </c>
      <c r="DH771" s="8">
        <v>0</v>
      </c>
      <c r="DI771" s="8">
        <v>0</v>
      </c>
      <c r="DJ771" s="8">
        <v>0</v>
      </c>
      <c r="DK771" s="8">
        <v>0</v>
      </c>
      <c r="DL771" s="8">
        <v>0</v>
      </c>
      <c r="DM771" s="8">
        <v>0</v>
      </c>
      <c r="DN771" s="8">
        <v>0</v>
      </c>
      <c r="DO771" s="8">
        <v>0</v>
      </c>
      <c r="DP771" s="8">
        <v>0</v>
      </c>
      <c r="DQ771" s="8">
        <v>0</v>
      </c>
      <c r="DR771" s="8">
        <v>0</v>
      </c>
      <c r="DS771" s="8">
        <v>232767111.18000001</v>
      </c>
      <c r="DT771" s="8">
        <v>214431777.75999999</v>
      </c>
      <c r="DU771" s="8">
        <v>0</v>
      </c>
      <c r="DV771" s="8">
        <v>192762444.5</v>
      </c>
      <c r="DW771" s="8">
        <v>192762444.5</v>
      </c>
      <c r="DX771" s="8">
        <v>192762444.5</v>
      </c>
      <c r="DY771" s="8">
        <v>192762444.5</v>
      </c>
      <c r="DZ771" s="8">
        <v>192762443.04058826</v>
      </c>
      <c r="EA771" s="8">
        <v>192762444.5</v>
      </c>
      <c r="EB771" s="8">
        <v>192762444.5</v>
      </c>
      <c r="EC771" s="8">
        <v>192762444.5</v>
      </c>
      <c r="ED771" s="20">
        <v>192762444.5</v>
      </c>
      <c r="EF771" s="9">
        <v>0</v>
      </c>
      <c r="EG771" s="9">
        <v>0</v>
      </c>
      <c r="EH771" s="9">
        <v>0</v>
      </c>
      <c r="EI771" s="9">
        <v>0</v>
      </c>
      <c r="EJ771" s="9">
        <v>0</v>
      </c>
      <c r="EK771" s="9">
        <v>0</v>
      </c>
      <c r="EL771" s="9">
        <v>0</v>
      </c>
      <c r="EM771" s="9">
        <v>0</v>
      </c>
      <c r="EN771" s="9">
        <v>0</v>
      </c>
      <c r="EO771" s="9">
        <v>0</v>
      </c>
      <c r="EP771" s="9">
        <v>0</v>
      </c>
      <c r="EQ771" s="9">
        <v>0</v>
      </c>
      <c r="ER771" s="9">
        <v>10</v>
      </c>
      <c r="ES771" s="9">
        <v>0</v>
      </c>
      <c r="ET771" s="9">
        <v>91</v>
      </c>
      <c r="EU771" s="9">
        <v>117</v>
      </c>
      <c r="EV771" s="9">
        <v>88</v>
      </c>
      <c r="EW771" s="9">
        <v>72</v>
      </c>
      <c r="EX771" s="9">
        <v>177</v>
      </c>
      <c r="EY771" s="9">
        <v>282</v>
      </c>
      <c r="EZ771" s="9">
        <v>359</v>
      </c>
      <c r="FA771" s="9">
        <v>450</v>
      </c>
      <c r="FB771" s="9">
        <v>543</v>
      </c>
      <c r="FC771" s="9">
        <v>632</v>
      </c>
      <c r="FD771" s="9">
        <v>722</v>
      </c>
      <c r="FE771" s="9">
        <v>814</v>
      </c>
      <c r="FF771">
        <v>907</v>
      </c>
    </row>
    <row r="772" spans="1:162" x14ac:dyDescent="0.2">
      <c r="A772" t="s">
        <v>1037</v>
      </c>
      <c r="B772" t="s">
        <v>3210</v>
      </c>
      <c r="C772" t="s">
        <v>4599</v>
      </c>
      <c r="D772" s="1">
        <v>0</v>
      </c>
      <c r="E772" s="1">
        <v>0</v>
      </c>
      <c r="F772" s="4">
        <v>0</v>
      </c>
      <c r="G772" s="4">
        <v>0</v>
      </c>
      <c r="H772" s="5">
        <v>0</v>
      </c>
      <c r="I772">
        <v>0</v>
      </c>
      <c r="J772" s="4">
        <v>0</v>
      </c>
      <c r="K772">
        <v>0</v>
      </c>
      <c r="L772" s="5">
        <v>0</v>
      </c>
      <c r="M772">
        <v>5</v>
      </c>
      <c r="N772" s="4">
        <v>0</v>
      </c>
      <c r="O772">
        <v>0</v>
      </c>
      <c r="P772" s="5">
        <v>5</v>
      </c>
      <c r="Q772">
        <v>5</v>
      </c>
      <c r="R772" s="4">
        <v>0</v>
      </c>
      <c r="S772">
        <v>0</v>
      </c>
      <c r="T772" s="5">
        <v>5</v>
      </c>
      <c r="U772">
        <v>6</v>
      </c>
      <c r="V772" s="4">
        <v>0</v>
      </c>
      <c r="W772">
        <v>63</v>
      </c>
      <c r="X772" s="5">
        <v>6</v>
      </c>
      <c r="Y772">
        <v>6</v>
      </c>
      <c r="Z772" s="4">
        <v>0</v>
      </c>
      <c r="AA772">
        <v>0</v>
      </c>
      <c r="AB772" s="5">
        <v>6</v>
      </c>
      <c r="AD772">
        <v>0</v>
      </c>
      <c r="AE772">
        <v>0</v>
      </c>
      <c r="AF772" s="4">
        <v>0</v>
      </c>
      <c r="AG772">
        <v>0</v>
      </c>
      <c r="AH772" s="5">
        <v>0</v>
      </c>
      <c r="AI772">
        <v>5</v>
      </c>
      <c r="AJ772" s="4">
        <v>0</v>
      </c>
      <c r="AK772">
        <v>0</v>
      </c>
      <c r="AL772" s="5">
        <v>5</v>
      </c>
      <c r="AM772">
        <v>4</v>
      </c>
      <c r="AN772" s="4">
        <v>0</v>
      </c>
      <c r="AO772">
        <v>0</v>
      </c>
      <c r="AP772" s="5">
        <v>4</v>
      </c>
      <c r="AQ772">
        <v>5</v>
      </c>
      <c r="AR772" s="4">
        <v>0</v>
      </c>
      <c r="AS772">
        <v>0</v>
      </c>
      <c r="AT772" s="5">
        <v>5</v>
      </c>
      <c r="AU772">
        <v>6</v>
      </c>
      <c r="AV772" s="4">
        <v>0</v>
      </c>
      <c r="AW772">
        <v>63</v>
      </c>
      <c r="AX772" s="5">
        <v>6</v>
      </c>
      <c r="AY772">
        <v>6</v>
      </c>
      <c r="AZ772" s="4">
        <v>0</v>
      </c>
      <c r="BA772">
        <v>0</v>
      </c>
      <c r="BB772" s="5">
        <v>6</v>
      </c>
      <c r="BD772">
        <v>0</v>
      </c>
      <c r="BE772">
        <v>0</v>
      </c>
      <c r="BF772" s="4">
        <v>0</v>
      </c>
      <c r="BG772">
        <v>0</v>
      </c>
      <c r="BH772" s="5">
        <v>0</v>
      </c>
      <c r="BI772">
        <v>5</v>
      </c>
      <c r="BJ772" s="4">
        <v>0</v>
      </c>
      <c r="BK772">
        <v>0</v>
      </c>
      <c r="BL772" s="5">
        <v>5</v>
      </c>
      <c r="BM772">
        <v>5</v>
      </c>
      <c r="BN772" s="4">
        <v>0</v>
      </c>
      <c r="BO772">
        <v>0</v>
      </c>
      <c r="BP772" s="5">
        <v>5</v>
      </c>
      <c r="BQ772">
        <v>5</v>
      </c>
      <c r="BR772" s="4">
        <v>0</v>
      </c>
      <c r="BS772">
        <v>63</v>
      </c>
      <c r="BT772" s="5">
        <v>5</v>
      </c>
      <c r="BU772">
        <v>6</v>
      </c>
      <c r="BV772" s="4">
        <v>0</v>
      </c>
      <c r="BW772">
        <v>0</v>
      </c>
      <c r="BX772" s="5">
        <v>6</v>
      </c>
      <c r="BY772">
        <v>6</v>
      </c>
      <c r="BZ772" s="4">
        <v>0</v>
      </c>
      <c r="CA772">
        <v>0</v>
      </c>
      <c r="CB772" s="5">
        <v>6</v>
      </c>
      <c r="CD772">
        <v>0</v>
      </c>
      <c r="CE772">
        <v>0</v>
      </c>
      <c r="CF772" s="4">
        <v>0</v>
      </c>
      <c r="CG772">
        <v>0</v>
      </c>
      <c r="CH772" s="5">
        <v>0</v>
      </c>
      <c r="CI772">
        <v>5</v>
      </c>
      <c r="CJ772" s="4">
        <v>0</v>
      </c>
      <c r="CK772">
        <v>0</v>
      </c>
      <c r="CL772" s="5">
        <v>5</v>
      </c>
      <c r="CM772">
        <v>5</v>
      </c>
      <c r="CN772" s="4">
        <v>0</v>
      </c>
      <c r="CO772">
        <v>0</v>
      </c>
      <c r="CP772" s="5">
        <v>5</v>
      </c>
      <c r="CQ772">
        <v>6</v>
      </c>
      <c r="CR772" s="4">
        <v>0</v>
      </c>
      <c r="CS772">
        <v>63</v>
      </c>
      <c r="CT772" s="5">
        <v>6</v>
      </c>
      <c r="CU772">
        <v>6</v>
      </c>
      <c r="CV772" s="4">
        <v>0</v>
      </c>
      <c r="CW772">
        <v>0</v>
      </c>
      <c r="CX772" s="5">
        <v>6</v>
      </c>
      <c r="CY772" s="21">
        <v>0</v>
      </c>
      <c r="CZ772" s="21">
        <v>0</v>
      </c>
      <c r="DA772" s="21">
        <v>0</v>
      </c>
      <c r="DB772" s="5">
        <v>0</v>
      </c>
      <c r="DD772" s="8">
        <v>0</v>
      </c>
      <c r="DE772" s="8">
        <v>0</v>
      </c>
      <c r="DF772" s="8">
        <v>0</v>
      </c>
      <c r="DG772" s="8">
        <v>0</v>
      </c>
      <c r="DH772" s="8">
        <v>0</v>
      </c>
      <c r="DI772" s="8">
        <v>0</v>
      </c>
      <c r="DJ772" s="8">
        <v>0</v>
      </c>
      <c r="DK772" s="8">
        <v>0</v>
      </c>
      <c r="DL772" s="8">
        <v>0</v>
      </c>
      <c r="DM772" s="8">
        <v>0</v>
      </c>
      <c r="DN772" s="8">
        <v>0</v>
      </c>
      <c r="DO772" s="8">
        <v>0</v>
      </c>
      <c r="DP772" s="8">
        <v>0</v>
      </c>
      <c r="DQ772" s="8">
        <v>0</v>
      </c>
      <c r="DR772" s="8">
        <v>0</v>
      </c>
      <c r="DS772" s="8">
        <v>0</v>
      </c>
      <c r="DT772" s="8">
        <v>0</v>
      </c>
      <c r="DU772" s="8">
        <v>0</v>
      </c>
      <c r="DV772" s="8">
        <v>0</v>
      </c>
      <c r="DW772" s="8">
        <v>0</v>
      </c>
      <c r="DX772" s="8">
        <v>0</v>
      </c>
      <c r="DY772" s="8">
        <v>0</v>
      </c>
      <c r="DZ772" s="8">
        <v>0</v>
      </c>
      <c r="EA772" s="8">
        <v>0</v>
      </c>
      <c r="EB772" s="8">
        <v>0</v>
      </c>
      <c r="EC772" s="8">
        <v>0</v>
      </c>
      <c r="ED772" s="20">
        <v>0</v>
      </c>
      <c r="EF772" s="9">
        <v>0</v>
      </c>
      <c r="EG772" s="9">
        <v>0</v>
      </c>
      <c r="EH772" s="9">
        <v>0</v>
      </c>
      <c r="EI772" s="9">
        <v>0</v>
      </c>
      <c r="EJ772" s="9">
        <v>0</v>
      </c>
      <c r="EK772" s="9">
        <v>0</v>
      </c>
      <c r="EL772" s="9">
        <v>0</v>
      </c>
      <c r="EM772" s="9">
        <v>0</v>
      </c>
      <c r="EN772" s="9">
        <v>0</v>
      </c>
      <c r="EO772" s="9">
        <v>0</v>
      </c>
      <c r="EP772" s="9">
        <v>0</v>
      </c>
      <c r="EQ772" s="9">
        <v>0</v>
      </c>
      <c r="ER772" s="9">
        <v>0</v>
      </c>
      <c r="ES772" s="9">
        <v>0</v>
      </c>
      <c r="ET772" s="9">
        <v>0</v>
      </c>
      <c r="EU772" s="9">
        <v>0</v>
      </c>
      <c r="EV772" s="9">
        <v>0</v>
      </c>
      <c r="EW772" s="9">
        <v>63</v>
      </c>
      <c r="EX772" s="9">
        <v>0</v>
      </c>
      <c r="EY772" s="9">
        <v>0</v>
      </c>
      <c r="EZ772" s="9">
        <v>0</v>
      </c>
      <c r="FA772" s="9">
        <v>0</v>
      </c>
      <c r="FB772" s="9">
        <v>0</v>
      </c>
      <c r="FC772" s="9">
        <v>0</v>
      </c>
      <c r="FD772" s="9">
        <v>0</v>
      </c>
      <c r="FE772" s="9">
        <v>0</v>
      </c>
      <c r="FF772">
        <v>0</v>
      </c>
    </row>
    <row r="773" spans="1:162" x14ac:dyDescent="0.2">
      <c r="A773" t="s">
        <v>1049</v>
      </c>
      <c r="B773" t="s">
        <v>3211</v>
      </c>
      <c r="C773" t="s">
        <v>3</v>
      </c>
      <c r="D773" s="1">
        <v>0</v>
      </c>
      <c r="E773" s="1">
        <v>0</v>
      </c>
      <c r="F773" s="4">
        <v>0</v>
      </c>
      <c r="G773" s="4">
        <v>0</v>
      </c>
      <c r="H773" s="5">
        <v>0</v>
      </c>
      <c r="I773">
        <v>0</v>
      </c>
      <c r="J773" s="4">
        <v>0</v>
      </c>
      <c r="K773">
        <v>0</v>
      </c>
      <c r="L773" s="5">
        <v>0</v>
      </c>
      <c r="M773">
        <v>4</v>
      </c>
      <c r="N773" s="4">
        <v>0</v>
      </c>
      <c r="O773">
        <v>0</v>
      </c>
      <c r="P773" s="5">
        <v>4</v>
      </c>
      <c r="Q773">
        <v>6</v>
      </c>
      <c r="R773" s="4">
        <v>0</v>
      </c>
      <c r="S773">
        <v>0</v>
      </c>
      <c r="T773" s="5">
        <v>6</v>
      </c>
      <c r="U773">
        <v>6</v>
      </c>
      <c r="V773" s="4">
        <v>0</v>
      </c>
      <c r="W773">
        <v>0</v>
      </c>
      <c r="X773" s="5">
        <v>6</v>
      </c>
      <c r="Y773">
        <v>6</v>
      </c>
      <c r="Z773" s="4">
        <v>0</v>
      </c>
      <c r="AA773">
        <v>0</v>
      </c>
      <c r="AB773" s="5">
        <v>6</v>
      </c>
      <c r="AD773">
        <v>0</v>
      </c>
      <c r="AE773">
        <v>0</v>
      </c>
      <c r="AF773" s="4">
        <v>0</v>
      </c>
      <c r="AG773">
        <v>0</v>
      </c>
      <c r="AH773" s="5">
        <v>0</v>
      </c>
      <c r="AI773">
        <v>4</v>
      </c>
      <c r="AJ773" s="4">
        <v>0</v>
      </c>
      <c r="AK773">
        <v>0</v>
      </c>
      <c r="AL773" s="5">
        <v>4</v>
      </c>
      <c r="AM773">
        <v>4</v>
      </c>
      <c r="AN773" s="4">
        <v>0</v>
      </c>
      <c r="AO773">
        <v>0</v>
      </c>
      <c r="AP773" s="5">
        <v>4</v>
      </c>
      <c r="AQ773">
        <v>6</v>
      </c>
      <c r="AR773" s="4">
        <v>0</v>
      </c>
      <c r="AS773">
        <v>0</v>
      </c>
      <c r="AT773" s="5">
        <v>6</v>
      </c>
      <c r="AU773">
        <v>6</v>
      </c>
      <c r="AV773" s="4">
        <v>0</v>
      </c>
      <c r="AW773">
        <v>0</v>
      </c>
      <c r="AX773" s="5">
        <v>6</v>
      </c>
      <c r="AY773">
        <v>6</v>
      </c>
      <c r="AZ773" s="4">
        <v>0</v>
      </c>
      <c r="BA773">
        <v>0</v>
      </c>
      <c r="BB773" s="5">
        <v>6</v>
      </c>
      <c r="BD773">
        <v>0</v>
      </c>
      <c r="BE773">
        <v>0</v>
      </c>
      <c r="BF773" s="4">
        <v>0</v>
      </c>
      <c r="BG773">
        <v>0</v>
      </c>
      <c r="BH773" s="5">
        <v>0</v>
      </c>
      <c r="BI773">
        <v>4</v>
      </c>
      <c r="BJ773" s="4">
        <v>0</v>
      </c>
      <c r="BK773">
        <v>0</v>
      </c>
      <c r="BL773" s="5">
        <v>4</v>
      </c>
      <c r="BM773">
        <v>6</v>
      </c>
      <c r="BN773" s="4">
        <v>0</v>
      </c>
      <c r="BO773">
        <v>0</v>
      </c>
      <c r="BP773" s="5">
        <v>6</v>
      </c>
      <c r="BQ773">
        <v>6</v>
      </c>
      <c r="BR773" s="4">
        <v>0</v>
      </c>
      <c r="BS773">
        <v>0</v>
      </c>
      <c r="BT773" s="5">
        <v>6</v>
      </c>
      <c r="BU773">
        <v>6</v>
      </c>
      <c r="BV773" s="4">
        <v>0</v>
      </c>
      <c r="BW773">
        <v>0</v>
      </c>
      <c r="BX773" s="5">
        <v>6</v>
      </c>
      <c r="BY773">
        <v>6</v>
      </c>
      <c r="BZ773" s="4">
        <v>0</v>
      </c>
      <c r="CA773">
        <v>0</v>
      </c>
      <c r="CB773" s="5">
        <v>6</v>
      </c>
      <c r="CD773">
        <v>0</v>
      </c>
      <c r="CE773">
        <v>0</v>
      </c>
      <c r="CF773" s="4">
        <v>0</v>
      </c>
      <c r="CG773">
        <v>0</v>
      </c>
      <c r="CH773" s="5">
        <v>0</v>
      </c>
      <c r="CI773">
        <v>4</v>
      </c>
      <c r="CJ773" s="4">
        <v>0</v>
      </c>
      <c r="CK773">
        <v>0</v>
      </c>
      <c r="CL773" s="5">
        <v>4</v>
      </c>
      <c r="CM773">
        <v>6</v>
      </c>
      <c r="CN773" s="4">
        <v>0</v>
      </c>
      <c r="CO773">
        <v>0</v>
      </c>
      <c r="CP773" s="5">
        <v>6</v>
      </c>
      <c r="CQ773">
        <v>6</v>
      </c>
      <c r="CR773" s="4">
        <v>0</v>
      </c>
      <c r="CS773">
        <v>0</v>
      </c>
      <c r="CT773" s="5">
        <v>6</v>
      </c>
      <c r="CU773">
        <v>6</v>
      </c>
      <c r="CV773" s="4">
        <v>0</v>
      </c>
      <c r="CW773">
        <v>0</v>
      </c>
      <c r="CX773" s="5">
        <v>6</v>
      </c>
      <c r="CY773" s="21">
        <v>6</v>
      </c>
      <c r="CZ773" s="21">
        <v>0</v>
      </c>
      <c r="DA773" s="21">
        <v>0</v>
      </c>
      <c r="DB773" s="5">
        <v>6</v>
      </c>
      <c r="DD773" s="8">
        <v>0</v>
      </c>
      <c r="DE773" s="8">
        <v>0</v>
      </c>
      <c r="DF773" s="8">
        <v>0</v>
      </c>
      <c r="DG773" s="8">
        <v>0</v>
      </c>
      <c r="DH773" s="8">
        <v>0</v>
      </c>
      <c r="DI773" s="8">
        <v>0</v>
      </c>
      <c r="DJ773" s="8">
        <v>0</v>
      </c>
      <c r="DK773" s="8">
        <v>0</v>
      </c>
      <c r="DL773" s="8">
        <v>0</v>
      </c>
      <c r="DM773" s="8">
        <v>0</v>
      </c>
      <c r="DN773" s="8">
        <v>0</v>
      </c>
      <c r="DO773" s="8">
        <v>0</v>
      </c>
      <c r="DP773" s="8">
        <v>0</v>
      </c>
      <c r="DQ773" s="8">
        <v>0</v>
      </c>
      <c r="DR773" s="8">
        <v>0</v>
      </c>
      <c r="DS773" s="8">
        <v>0</v>
      </c>
      <c r="DT773" s="8">
        <v>0</v>
      </c>
      <c r="DU773" s="8">
        <v>0</v>
      </c>
      <c r="DV773" s="8">
        <v>0</v>
      </c>
      <c r="DW773" s="8">
        <v>0</v>
      </c>
      <c r="DX773" s="8">
        <v>0</v>
      </c>
      <c r="DY773" s="8">
        <v>0</v>
      </c>
      <c r="DZ773" s="8">
        <v>0</v>
      </c>
      <c r="EA773" s="8">
        <v>0</v>
      </c>
      <c r="EB773" s="8">
        <v>0</v>
      </c>
      <c r="EC773" s="8">
        <v>0</v>
      </c>
      <c r="ED773" s="20">
        <v>0</v>
      </c>
      <c r="EF773" s="9">
        <v>0</v>
      </c>
      <c r="EG773" s="9">
        <v>0</v>
      </c>
      <c r="EH773" s="9">
        <v>0</v>
      </c>
      <c r="EI773" s="9">
        <v>0</v>
      </c>
      <c r="EJ773" s="9">
        <v>0</v>
      </c>
      <c r="EK773" s="9">
        <v>0</v>
      </c>
      <c r="EL773" s="9">
        <v>0</v>
      </c>
      <c r="EM773" s="9">
        <v>0</v>
      </c>
      <c r="EN773" s="9">
        <v>0</v>
      </c>
      <c r="EO773" s="9">
        <v>0</v>
      </c>
      <c r="EP773" s="9">
        <v>0</v>
      </c>
      <c r="EQ773" s="9">
        <v>0</v>
      </c>
      <c r="ER773" s="9">
        <v>0</v>
      </c>
      <c r="ES773" s="9">
        <v>0</v>
      </c>
      <c r="ET773" s="9">
        <v>0</v>
      </c>
      <c r="EU773" s="9">
        <v>0</v>
      </c>
      <c r="EV773" s="9">
        <v>0</v>
      </c>
      <c r="EW773" s="9">
        <v>0</v>
      </c>
      <c r="EX773" s="9">
        <v>0</v>
      </c>
      <c r="EY773" s="9">
        <v>0</v>
      </c>
      <c r="EZ773" s="9">
        <v>0</v>
      </c>
      <c r="FA773" s="9">
        <v>0</v>
      </c>
      <c r="FB773" s="9">
        <v>0</v>
      </c>
      <c r="FC773" s="9">
        <v>0</v>
      </c>
      <c r="FD773" s="9">
        <v>0</v>
      </c>
      <c r="FE773" s="9">
        <v>0</v>
      </c>
      <c r="FF773">
        <v>0</v>
      </c>
    </row>
    <row r="774" spans="1:162" x14ac:dyDescent="0.2">
      <c r="A774" t="s">
        <v>1068</v>
      </c>
      <c r="B774" t="s">
        <v>3212</v>
      </c>
      <c r="C774" t="s">
        <v>3</v>
      </c>
      <c r="D774" s="1">
        <v>0</v>
      </c>
      <c r="E774" s="1">
        <v>0</v>
      </c>
      <c r="F774" s="4">
        <v>0</v>
      </c>
      <c r="G774" s="4">
        <v>0</v>
      </c>
      <c r="H774" s="5">
        <v>0</v>
      </c>
      <c r="I774">
        <v>0</v>
      </c>
      <c r="J774" s="4">
        <v>0</v>
      </c>
      <c r="K774">
        <v>0</v>
      </c>
      <c r="L774" s="5">
        <v>0</v>
      </c>
      <c r="M774">
        <v>5</v>
      </c>
      <c r="N774" s="4">
        <v>0</v>
      </c>
      <c r="O774">
        <v>0</v>
      </c>
      <c r="P774" s="5">
        <v>5</v>
      </c>
      <c r="Q774">
        <v>5</v>
      </c>
      <c r="R774" s="4">
        <v>0</v>
      </c>
      <c r="S774">
        <v>0</v>
      </c>
      <c r="T774" s="5">
        <v>5</v>
      </c>
      <c r="U774">
        <v>5</v>
      </c>
      <c r="V774" s="4">
        <v>0</v>
      </c>
      <c r="W774">
        <v>0</v>
      </c>
      <c r="X774" s="5">
        <v>5</v>
      </c>
      <c r="Y774">
        <v>6</v>
      </c>
      <c r="Z774" s="4">
        <v>0</v>
      </c>
      <c r="AA774">
        <v>0</v>
      </c>
      <c r="AB774" s="5">
        <v>6</v>
      </c>
      <c r="AD774">
        <v>0</v>
      </c>
      <c r="AE774">
        <v>0</v>
      </c>
      <c r="AF774" s="4">
        <v>0</v>
      </c>
      <c r="AG774">
        <v>0</v>
      </c>
      <c r="AH774" s="5">
        <v>0</v>
      </c>
      <c r="AI774">
        <v>5</v>
      </c>
      <c r="AJ774" s="4">
        <v>0</v>
      </c>
      <c r="AK774">
        <v>0</v>
      </c>
      <c r="AL774" s="5">
        <v>5</v>
      </c>
      <c r="AM774">
        <v>5</v>
      </c>
      <c r="AN774" s="4">
        <v>0</v>
      </c>
      <c r="AO774">
        <v>0</v>
      </c>
      <c r="AP774" s="5">
        <v>5</v>
      </c>
      <c r="AQ774">
        <v>5</v>
      </c>
      <c r="AR774" s="4">
        <v>0</v>
      </c>
      <c r="AS774">
        <v>0</v>
      </c>
      <c r="AT774" s="5">
        <v>5</v>
      </c>
      <c r="AU774">
        <v>5</v>
      </c>
      <c r="AV774" s="4">
        <v>0</v>
      </c>
      <c r="AW774">
        <v>0</v>
      </c>
      <c r="AX774" s="5">
        <v>5</v>
      </c>
      <c r="AY774">
        <v>6</v>
      </c>
      <c r="AZ774" s="4">
        <v>0</v>
      </c>
      <c r="BA774">
        <v>0</v>
      </c>
      <c r="BB774" s="5">
        <v>6</v>
      </c>
      <c r="BD774">
        <v>0</v>
      </c>
      <c r="BE774">
        <v>0</v>
      </c>
      <c r="BF774" s="4">
        <v>0</v>
      </c>
      <c r="BG774">
        <v>0</v>
      </c>
      <c r="BH774" s="5">
        <v>0</v>
      </c>
      <c r="BI774">
        <v>5</v>
      </c>
      <c r="BJ774" s="4">
        <v>0</v>
      </c>
      <c r="BK774">
        <v>0</v>
      </c>
      <c r="BL774" s="5">
        <v>5</v>
      </c>
      <c r="BM774">
        <v>5</v>
      </c>
      <c r="BN774" s="4">
        <v>0</v>
      </c>
      <c r="BO774">
        <v>0</v>
      </c>
      <c r="BP774" s="5">
        <v>5</v>
      </c>
      <c r="BQ774">
        <v>5</v>
      </c>
      <c r="BR774" s="4">
        <v>0</v>
      </c>
      <c r="BS774">
        <v>0</v>
      </c>
      <c r="BT774" s="5">
        <v>5</v>
      </c>
      <c r="BU774">
        <v>5</v>
      </c>
      <c r="BV774" s="4">
        <v>0</v>
      </c>
      <c r="BW774">
        <v>0</v>
      </c>
      <c r="BX774" s="5">
        <v>5</v>
      </c>
      <c r="BY774">
        <v>6</v>
      </c>
      <c r="BZ774" s="4">
        <v>0</v>
      </c>
      <c r="CA774">
        <v>0</v>
      </c>
      <c r="CB774" s="5">
        <v>6</v>
      </c>
      <c r="CD774">
        <v>0</v>
      </c>
      <c r="CE774">
        <v>0</v>
      </c>
      <c r="CF774" s="4">
        <v>0</v>
      </c>
      <c r="CG774">
        <v>0</v>
      </c>
      <c r="CH774" s="5">
        <v>0</v>
      </c>
      <c r="CI774">
        <v>5</v>
      </c>
      <c r="CJ774" s="4">
        <v>0</v>
      </c>
      <c r="CK774">
        <v>0</v>
      </c>
      <c r="CL774" s="5">
        <v>5</v>
      </c>
      <c r="CM774">
        <v>5</v>
      </c>
      <c r="CN774" s="4">
        <v>0</v>
      </c>
      <c r="CO774">
        <v>0</v>
      </c>
      <c r="CP774" s="5">
        <v>5</v>
      </c>
      <c r="CQ774">
        <v>5</v>
      </c>
      <c r="CR774" s="4">
        <v>0</v>
      </c>
      <c r="CS774">
        <v>0</v>
      </c>
      <c r="CT774" s="5">
        <v>5</v>
      </c>
      <c r="CU774">
        <v>6</v>
      </c>
      <c r="CV774" s="4">
        <v>0</v>
      </c>
      <c r="CW774">
        <v>0</v>
      </c>
      <c r="CX774" s="5">
        <v>6</v>
      </c>
      <c r="CY774" s="21">
        <v>0</v>
      </c>
      <c r="CZ774" s="21">
        <v>0</v>
      </c>
      <c r="DA774" s="21">
        <v>0</v>
      </c>
      <c r="DB774" s="5">
        <v>0</v>
      </c>
      <c r="DD774" s="8">
        <v>0</v>
      </c>
      <c r="DE774" s="8">
        <v>0</v>
      </c>
      <c r="DF774" s="8">
        <v>0</v>
      </c>
      <c r="DG774" s="8">
        <v>0</v>
      </c>
      <c r="DH774" s="8">
        <v>0</v>
      </c>
      <c r="DI774" s="8">
        <v>0</v>
      </c>
      <c r="DJ774" s="8">
        <v>0</v>
      </c>
      <c r="DK774" s="8">
        <v>0</v>
      </c>
      <c r="DL774" s="8">
        <v>0</v>
      </c>
      <c r="DM774" s="8">
        <v>0</v>
      </c>
      <c r="DN774" s="8">
        <v>0</v>
      </c>
      <c r="DO774" s="8">
        <v>0</v>
      </c>
      <c r="DP774" s="8">
        <v>0</v>
      </c>
      <c r="DQ774" s="8">
        <v>0</v>
      </c>
      <c r="DR774" s="8">
        <v>0</v>
      </c>
      <c r="DS774" s="8">
        <v>0</v>
      </c>
      <c r="DT774" s="8">
        <v>0</v>
      </c>
      <c r="DU774" s="8">
        <v>0</v>
      </c>
      <c r="DV774" s="8">
        <v>0</v>
      </c>
      <c r="DW774" s="8">
        <v>0</v>
      </c>
      <c r="DX774" s="8">
        <v>0</v>
      </c>
      <c r="DY774" s="8">
        <v>0</v>
      </c>
      <c r="DZ774" s="8">
        <v>0</v>
      </c>
      <c r="EA774" s="8">
        <v>0</v>
      </c>
      <c r="EB774" s="8">
        <v>0</v>
      </c>
      <c r="EC774" s="8">
        <v>0</v>
      </c>
      <c r="ED774" s="20">
        <v>0</v>
      </c>
      <c r="EF774" s="9">
        <v>0</v>
      </c>
      <c r="EG774" s="9">
        <v>0</v>
      </c>
      <c r="EH774" s="9">
        <v>0</v>
      </c>
      <c r="EI774" s="9">
        <v>0</v>
      </c>
      <c r="EJ774" s="9">
        <v>0</v>
      </c>
      <c r="EK774" s="9">
        <v>0</v>
      </c>
      <c r="EL774" s="9">
        <v>0</v>
      </c>
      <c r="EM774" s="9">
        <v>0</v>
      </c>
      <c r="EN774" s="9">
        <v>0</v>
      </c>
      <c r="EO774" s="9">
        <v>0</v>
      </c>
      <c r="EP774" s="9">
        <v>0</v>
      </c>
      <c r="EQ774" s="9">
        <v>0</v>
      </c>
      <c r="ER774" s="9">
        <v>0</v>
      </c>
      <c r="ES774" s="9">
        <v>0</v>
      </c>
      <c r="ET774" s="9">
        <v>0</v>
      </c>
      <c r="EU774" s="9">
        <v>0</v>
      </c>
      <c r="EV774" s="9">
        <v>0</v>
      </c>
      <c r="EW774" s="9">
        <v>0</v>
      </c>
      <c r="EX774" s="9">
        <v>0</v>
      </c>
      <c r="EY774" s="9">
        <v>0</v>
      </c>
      <c r="EZ774" s="9">
        <v>0</v>
      </c>
      <c r="FA774" s="9">
        <v>0</v>
      </c>
      <c r="FB774" s="9">
        <v>0</v>
      </c>
      <c r="FC774" s="9">
        <v>0</v>
      </c>
      <c r="FD774" s="9">
        <v>0</v>
      </c>
      <c r="FE774" s="9">
        <v>0</v>
      </c>
      <c r="FF774">
        <v>0</v>
      </c>
    </row>
    <row r="775" spans="1:162" x14ac:dyDescent="0.2">
      <c r="A775" t="s">
        <v>1013</v>
      </c>
      <c r="B775" t="s">
        <v>3213</v>
      </c>
      <c r="C775" t="s">
        <v>3</v>
      </c>
      <c r="D775" s="1">
        <v>0</v>
      </c>
      <c r="E775" s="1">
        <v>0</v>
      </c>
      <c r="F775" s="4">
        <v>0</v>
      </c>
      <c r="G775" s="4">
        <v>0</v>
      </c>
      <c r="H775" s="5">
        <v>0</v>
      </c>
      <c r="I775">
        <v>5</v>
      </c>
      <c r="J775" s="4">
        <v>0</v>
      </c>
      <c r="K775">
        <v>0</v>
      </c>
      <c r="L775" s="5">
        <v>5</v>
      </c>
      <c r="M775">
        <v>5</v>
      </c>
      <c r="N775" s="4">
        <v>0</v>
      </c>
      <c r="O775">
        <v>0</v>
      </c>
      <c r="P775" s="5">
        <v>5</v>
      </c>
      <c r="Q775">
        <v>6</v>
      </c>
      <c r="R775" s="4">
        <v>0</v>
      </c>
      <c r="S775">
        <v>1</v>
      </c>
      <c r="T775" s="5">
        <v>6</v>
      </c>
      <c r="U775">
        <v>6</v>
      </c>
      <c r="V775" s="4">
        <v>0</v>
      </c>
      <c r="W775">
        <v>0</v>
      </c>
      <c r="X775" s="5">
        <v>6</v>
      </c>
      <c r="Y775">
        <v>6</v>
      </c>
      <c r="Z775" s="4">
        <v>0</v>
      </c>
      <c r="AA775">
        <v>0</v>
      </c>
      <c r="AB775" s="5">
        <v>6</v>
      </c>
      <c r="AD775">
        <v>0</v>
      </c>
      <c r="AE775">
        <v>0</v>
      </c>
      <c r="AF775" s="4">
        <v>0</v>
      </c>
      <c r="AG775">
        <v>0</v>
      </c>
      <c r="AH775" s="5">
        <v>0</v>
      </c>
      <c r="AI775">
        <v>5</v>
      </c>
      <c r="AJ775" s="4">
        <v>0</v>
      </c>
      <c r="AK775">
        <v>0</v>
      </c>
      <c r="AL775" s="5">
        <v>5</v>
      </c>
      <c r="AM775">
        <v>5</v>
      </c>
      <c r="AN775" s="4">
        <v>0</v>
      </c>
      <c r="AO775">
        <v>1</v>
      </c>
      <c r="AP775" s="5">
        <v>5</v>
      </c>
      <c r="AQ775">
        <v>6</v>
      </c>
      <c r="AR775" s="4">
        <v>0</v>
      </c>
      <c r="AS775">
        <v>0</v>
      </c>
      <c r="AT775" s="5">
        <v>6</v>
      </c>
      <c r="AU775">
        <v>6</v>
      </c>
      <c r="AV775" s="4">
        <v>0</v>
      </c>
      <c r="AW775">
        <v>0</v>
      </c>
      <c r="AX775" s="5">
        <v>6</v>
      </c>
      <c r="AY775">
        <v>6</v>
      </c>
      <c r="AZ775" s="4">
        <v>0</v>
      </c>
      <c r="BA775">
        <v>0</v>
      </c>
      <c r="BB775" s="5">
        <v>6</v>
      </c>
      <c r="BD775">
        <v>0</v>
      </c>
      <c r="BE775">
        <v>0</v>
      </c>
      <c r="BF775" s="4">
        <v>0</v>
      </c>
      <c r="BG775">
        <v>0</v>
      </c>
      <c r="BH775" s="5">
        <v>0</v>
      </c>
      <c r="BI775">
        <v>5</v>
      </c>
      <c r="BJ775" s="4">
        <v>0</v>
      </c>
      <c r="BK775">
        <v>0</v>
      </c>
      <c r="BL775" s="5">
        <v>5</v>
      </c>
      <c r="BM775">
        <v>5</v>
      </c>
      <c r="BN775" s="4">
        <v>0</v>
      </c>
      <c r="BO775">
        <v>1</v>
      </c>
      <c r="BP775" s="5">
        <v>5</v>
      </c>
      <c r="BQ775">
        <v>6</v>
      </c>
      <c r="BR775" s="4">
        <v>0</v>
      </c>
      <c r="BS775">
        <v>0</v>
      </c>
      <c r="BT775" s="5">
        <v>6</v>
      </c>
      <c r="BU775">
        <v>6</v>
      </c>
      <c r="BV775" s="4">
        <v>0</v>
      </c>
      <c r="BW775">
        <v>0</v>
      </c>
      <c r="BX775" s="5">
        <v>6</v>
      </c>
      <c r="BY775">
        <v>6</v>
      </c>
      <c r="BZ775" s="4">
        <v>0</v>
      </c>
      <c r="CA775">
        <v>0</v>
      </c>
      <c r="CB775" s="5">
        <v>6</v>
      </c>
      <c r="CD775">
        <v>0</v>
      </c>
      <c r="CE775">
        <v>0</v>
      </c>
      <c r="CF775" s="4">
        <v>0</v>
      </c>
      <c r="CG775">
        <v>0</v>
      </c>
      <c r="CH775" s="5">
        <v>0</v>
      </c>
      <c r="CI775">
        <v>5</v>
      </c>
      <c r="CJ775" s="4">
        <v>0</v>
      </c>
      <c r="CK775">
        <v>0</v>
      </c>
      <c r="CL775" s="5">
        <v>5</v>
      </c>
      <c r="CM775">
        <v>5</v>
      </c>
      <c r="CN775" s="4">
        <v>0</v>
      </c>
      <c r="CO775">
        <v>1</v>
      </c>
      <c r="CP775" s="5">
        <v>5</v>
      </c>
      <c r="CQ775">
        <v>6</v>
      </c>
      <c r="CR775" s="4">
        <v>0</v>
      </c>
      <c r="CS775">
        <v>0</v>
      </c>
      <c r="CT775" s="5">
        <v>6</v>
      </c>
      <c r="CU775">
        <v>6</v>
      </c>
      <c r="CV775" s="4">
        <v>0</v>
      </c>
      <c r="CW775">
        <v>0</v>
      </c>
      <c r="CX775" s="5">
        <v>6</v>
      </c>
      <c r="CY775" s="21">
        <v>6</v>
      </c>
      <c r="CZ775" s="21">
        <v>0</v>
      </c>
      <c r="DA775" s="21">
        <v>0</v>
      </c>
      <c r="DB775" s="5">
        <v>6</v>
      </c>
      <c r="DD775" s="8">
        <v>0</v>
      </c>
      <c r="DE775" s="8">
        <v>0</v>
      </c>
      <c r="DF775" s="8">
        <v>0</v>
      </c>
      <c r="DG775" s="8">
        <v>0</v>
      </c>
      <c r="DH775" s="8">
        <v>0</v>
      </c>
      <c r="DI775" s="8">
        <v>0</v>
      </c>
      <c r="DJ775" s="8">
        <v>0</v>
      </c>
      <c r="DK775" s="8">
        <v>0</v>
      </c>
      <c r="DL775" s="8">
        <v>0</v>
      </c>
      <c r="DM775" s="8">
        <v>0</v>
      </c>
      <c r="DN775" s="8">
        <v>0</v>
      </c>
      <c r="DO775" s="8">
        <v>0</v>
      </c>
      <c r="DP775" s="8">
        <v>0</v>
      </c>
      <c r="DQ775" s="8">
        <v>0</v>
      </c>
      <c r="DR775" s="8">
        <v>0</v>
      </c>
      <c r="DS775" s="8">
        <v>0</v>
      </c>
      <c r="DT775" s="8">
        <v>0</v>
      </c>
      <c r="DU775" s="8">
        <v>0</v>
      </c>
      <c r="DV775" s="8">
        <v>0</v>
      </c>
      <c r="DW775" s="8">
        <v>0</v>
      </c>
      <c r="DX775" s="8">
        <v>0</v>
      </c>
      <c r="DY775" s="8">
        <v>0</v>
      </c>
      <c r="DZ775" s="8">
        <v>0</v>
      </c>
      <c r="EA775" s="8">
        <v>0</v>
      </c>
      <c r="EB775" s="8">
        <v>0</v>
      </c>
      <c r="EC775" s="8">
        <v>0</v>
      </c>
      <c r="ED775" s="20">
        <v>0</v>
      </c>
      <c r="EF775" s="9">
        <v>0</v>
      </c>
      <c r="EG775" s="9">
        <v>0</v>
      </c>
      <c r="EH775" s="9">
        <v>0</v>
      </c>
      <c r="EI775" s="9">
        <v>0</v>
      </c>
      <c r="EJ775" s="9">
        <v>0</v>
      </c>
      <c r="EK775" s="9">
        <v>0</v>
      </c>
      <c r="EL775" s="9">
        <v>0</v>
      </c>
      <c r="EM775" s="9">
        <v>0</v>
      </c>
      <c r="EN775" s="9">
        <v>0</v>
      </c>
      <c r="EO775" s="9">
        <v>0</v>
      </c>
      <c r="EP775" s="9">
        <v>0</v>
      </c>
      <c r="EQ775" s="9">
        <v>0</v>
      </c>
      <c r="ER775" s="9">
        <v>1</v>
      </c>
      <c r="ES775" s="9">
        <v>0</v>
      </c>
      <c r="ET775" s="9">
        <v>0</v>
      </c>
      <c r="EU775" s="9">
        <v>0</v>
      </c>
      <c r="EV775" s="9">
        <v>0</v>
      </c>
      <c r="EW775" s="9">
        <v>0</v>
      </c>
      <c r="EX775" s="9">
        <v>0</v>
      </c>
      <c r="EY775" s="9">
        <v>0</v>
      </c>
      <c r="EZ775" s="9">
        <v>0</v>
      </c>
      <c r="FA775" s="9">
        <v>0</v>
      </c>
      <c r="FB775" s="9">
        <v>0</v>
      </c>
      <c r="FC775" s="9">
        <v>0</v>
      </c>
      <c r="FD775" s="9">
        <v>0</v>
      </c>
      <c r="FE775" s="9">
        <v>0</v>
      </c>
      <c r="FF775">
        <v>0</v>
      </c>
    </row>
    <row r="776" spans="1:162" x14ac:dyDescent="0.2">
      <c r="A776" t="s">
        <v>1064</v>
      </c>
      <c r="B776" t="s">
        <v>988</v>
      </c>
      <c r="C776" t="s">
        <v>3</v>
      </c>
      <c r="D776" s="1">
        <v>0</v>
      </c>
      <c r="E776" s="1">
        <v>0</v>
      </c>
      <c r="F776" s="4">
        <v>0</v>
      </c>
      <c r="G776" s="4">
        <v>0</v>
      </c>
      <c r="H776" s="5">
        <v>0</v>
      </c>
      <c r="I776">
        <v>0</v>
      </c>
      <c r="J776" s="4">
        <v>0</v>
      </c>
      <c r="K776">
        <v>0</v>
      </c>
      <c r="L776" s="5">
        <v>0</v>
      </c>
      <c r="M776">
        <v>7</v>
      </c>
      <c r="N776" s="4">
        <v>0</v>
      </c>
      <c r="O776">
        <v>22</v>
      </c>
      <c r="P776" s="5">
        <v>7</v>
      </c>
      <c r="Q776">
        <v>11</v>
      </c>
      <c r="R776" s="4">
        <v>56936183</v>
      </c>
      <c r="S776">
        <v>142</v>
      </c>
      <c r="T776" s="5">
        <v>13</v>
      </c>
      <c r="U776">
        <v>13</v>
      </c>
      <c r="V776" s="4">
        <v>56936183</v>
      </c>
      <c r="W776">
        <v>482</v>
      </c>
      <c r="X776" s="5">
        <v>13</v>
      </c>
      <c r="Y776">
        <v>0</v>
      </c>
      <c r="Z776" s="4">
        <v>0</v>
      </c>
      <c r="AA776">
        <v>0</v>
      </c>
      <c r="AB776" s="5">
        <v>0</v>
      </c>
      <c r="AD776">
        <v>0</v>
      </c>
      <c r="AE776">
        <v>0</v>
      </c>
      <c r="AF776" s="4">
        <v>0</v>
      </c>
      <c r="AG776">
        <v>0</v>
      </c>
      <c r="AH776" s="5">
        <v>0</v>
      </c>
      <c r="AI776">
        <v>5</v>
      </c>
      <c r="AJ776" s="4">
        <v>0</v>
      </c>
      <c r="AK776">
        <v>0</v>
      </c>
      <c r="AL776" s="5">
        <v>5</v>
      </c>
      <c r="AM776">
        <v>8</v>
      </c>
      <c r="AN776" s="4">
        <v>0</v>
      </c>
      <c r="AO776">
        <v>96</v>
      </c>
      <c r="AP776" s="5">
        <v>13</v>
      </c>
      <c r="AQ776">
        <v>12</v>
      </c>
      <c r="AR776" s="4">
        <v>56936183</v>
      </c>
      <c r="AS776">
        <v>234</v>
      </c>
      <c r="AT776" s="5">
        <v>13</v>
      </c>
      <c r="AU776">
        <v>0</v>
      </c>
      <c r="AV776" s="4">
        <v>56936183</v>
      </c>
      <c r="AW776">
        <v>482</v>
      </c>
      <c r="AX776" s="5">
        <v>0</v>
      </c>
      <c r="AY776">
        <v>0</v>
      </c>
      <c r="AZ776" s="4">
        <v>0</v>
      </c>
      <c r="BA776">
        <v>0</v>
      </c>
      <c r="BB776" s="5">
        <v>0</v>
      </c>
      <c r="BD776">
        <v>0</v>
      </c>
      <c r="BE776">
        <v>0</v>
      </c>
      <c r="BF776" s="4">
        <v>0</v>
      </c>
      <c r="BG776">
        <v>0</v>
      </c>
      <c r="BH776" s="5">
        <v>0</v>
      </c>
      <c r="BI776">
        <v>5</v>
      </c>
      <c r="BJ776" s="4">
        <v>0</v>
      </c>
      <c r="BK776">
        <v>0</v>
      </c>
      <c r="BL776" s="5">
        <v>5</v>
      </c>
      <c r="BM776">
        <v>10</v>
      </c>
      <c r="BN776" s="4">
        <v>0</v>
      </c>
      <c r="BO776">
        <v>96</v>
      </c>
      <c r="BP776" s="5">
        <v>13</v>
      </c>
      <c r="BQ776">
        <v>12</v>
      </c>
      <c r="BR776" s="4">
        <v>56936183</v>
      </c>
      <c r="BS776">
        <v>317</v>
      </c>
      <c r="BT776" s="5">
        <v>13</v>
      </c>
      <c r="BU776">
        <v>0</v>
      </c>
      <c r="BV776" s="4">
        <v>56936183</v>
      </c>
      <c r="BW776">
        <v>482</v>
      </c>
      <c r="BX776" s="5">
        <v>0</v>
      </c>
      <c r="BY776">
        <v>0</v>
      </c>
      <c r="BZ776" s="4">
        <v>0</v>
      </c>
      <c r="CA776">
        <v>0</v>
      </c>
      <c r="CB776" s="5">
        <v>0</v>
      </c>
      <c r="CD776">
        <v>0</v>
      </c>
      <c r="CE776">
        <v>0</v>
      </c>
      <c r="CF776" s="4">
        <v>0</v>
      </c>
      <c r="CG776">
        <v>0</v>
      </c>
      <c r="CH776" s="5">
        <v>0</v>
      </c>
      <c r="CI776">
        <v>5</v>
      </c>
      <c r="CJ776" s="4">
        <v>0</v>
      </c>
      <c r="CK776">
        <v>22</v>
      </c>
      <c r="CL776" s="5">
        <v>5</v>
      </c>
      <c r="CM776">
        <v>10</v>
      </c>
      <c r="CN776" s="4">
        <v>0</v>
      </c>
      <c r="CO776">
        <v>116</v>
      </c>
      <c r="CP776" s="5">
        <v>13</v>
      </c>
      <c r="CQ776">
        <v>13</v>
      </c>
      <c r="CR776" s="4">
        <v>56936183</v>
      </c>
      <c r="CS776">
        <v>330</v>
      </c>
      <c r="CT776" s="5">
        <v>13</v>
      </c>
      <c r="CU776">
        <v>0</v>
      </c>
      <c r="CV776" s="4">
        <v>56936183</v>
      </c>
      <c r="CW776">
        <v>482</v>
      </c>
      <c r="CX776" s="5">
        <v>0</v>
      </c>
      <c r="CY776" s="21">
        <v>0</v>
      </c>
      <c r="CZ776" s="21">
        <v>0</v>
      </c>
      <c r="DA776" s="21">
        <v>0</v>
      </c>
      <c r="DB776" s="5">
        <v>0</v>
      </c>
      <c r="DD776" s="8">
        <v>0</v>
      </c>
      <c r="DE776" s="8">
        <v>0</v>
      </c>
      <c r="DF776" s="8">
        <v>0</v>
      </c>
      <c r="DG776" s="8">
        <v>0</v>
      </c>
      <c r="DH776" s="8">
        <v>0</v>
      </c>
      <c r="DI776" s="8">
        <v>0</v>
      </c>
      <c r="DJ776" s="8">
        <v>0</v>
      </c>
      <c r="DK776" s="8">
        <v>0</v>
      </c>
      <c r="DL776" s="8">
        <v>0</v>
      </c>
      <c r="DM776" s="8">
        <v>0</v>
      </c>
      <c r="DN776" s="8">
        <v>0</v>
      </c>
      <c r="DO776" s="8">
        <v>0</v>
      </c>
      <c r="DP776" s="8">
        <v>0</v>
      </c>
      <c r="DQ776" s="8">
        <v>0</v>
      </c>
      <c r="DR776" s="8">
        <v>0</v>
      </c>
      <c r="DS776" s="8">
        <v>56936183</v>
      </c>
      <c r="DT776" s="8">
        <v>56936183</v>
      </c>
      <c r="DU776" s="8">
        <v>56936183</v>
      </c>
      <c r="DV776" s="8">
        <v>53301956</v>
      </c>
      <c r="DW776" s="8">
        <v>56936183</v>
      </c>
      <c r="DX776" s="8">
        <v>0</v>
      </c>
      <c r="DY776" s="8">
        <v>0</v>
      </c>
      <c r="DZ776" s="8">
        <v>0</v>
      </c>
      <c r="EA776" s="8">
        <v>0</v>
      </c>
      <c r="EB776" s="8">
        <v>0</v>
      </c>
      <c r="EC776" s="8">
        <v>0</v>
      </c>
      <c r="ED776" s="20">
        <v>0</v>
      </c>
      <c r="EF776" s="9">
        <v>0</v>
      </c>
      <c r="EG776" s="9">
        <v>0</v>
      </c>
      <c r="EH776" s="9">
        <v>0</v>
      </c>
      <c r="EI776" s="9">
        <v>0</v>
      </c>
      <c r="EJ776" s="9">
        <v>0</v>
      </c>
      <c r="EK776" s="9">
        <v>0</v>
      </c>
      <c r="EL776" s="9">
        <v>0</v>
      </c>
      <c r="EM776" s="9">
        <v>0</v>
      </c>
      <c r="EN776" s="9">
        <v>0</v>
      </c>
      <c r="EO776" s="9">
        <v>0</v>
      </c>
      <c r="EP776" s="9">
        <v>22</v>
      </c>
      <c r="EQ776" s="9">
        <v>21</v>
      </c>
      <c r="ER776" s="9">
        <v>96</v>
      </c>
      <c r="ES776" s="9">
        <v>0</v>
      </c>
      <c r="ET776" s="9">
        <v>116</v>
      </c>
      <c r="EU776" s="9">
        <v>142</v>
      </c>
      <c r="EV776" s="9">
        <v>234</v>
      </c>
      <c r="EW776" s="9">
        <v>317</v>
      </c>
      <c r="EX776" s="9">
        <v>330</v>
      </c>
      <c r="EY776" s="9">
        <v>482</v>
      </c>
      <c r="EZ776" s="9">
        <v>0</v>
      </c>
      <c r="FA776" s="9">
        <v>0</v>
      </c>
      <c r="FB776" s="9">
        <v>0</v>
      </c>
      <c r="FC776" s="9">
        <v>0</v>
      </c>
      <c r="FD776" s="9">
        <v>0</v>
      </c>
      <c r="FE776" s="9">
        <v>0</v>
      </c>
      <c r="FF776">
        <v>0</v>
      </c>
    </row>
    <row r="777" spans="1:162" x14ac:dyDescent="0.2">
      <c r="A777" t="s">
        <v>606</v>
      </c>
      <c r="B777" t="s">
        <v>3214</v>
      </c>
      <c r="C777" t="s">
        <v>4599</v>
      </c>
      <c r="D777" s="1">
        <v>0</v>
      </c>
      <c r="E777" s="1">
        <v>5</v>
      </c>
      <c r="F777" s="4">
        <v>0</v>
      </c>
      <c r="G777" s="4">
        <v>0</v>
      </c>
      <c r="H777" s="5">
        <v>5</v>
      </c>
      <c r="I777">
        <v>5</v>
      </c>
      <c r="J777" s="4">
        <v>0</v>
      </c>
      <c r="K777">
        <v>0</v>
      </c>
      <c r="L777" s="5">
        <v>5</v>
      </c>
      <c r="M777">
        <v>5</v>
      </c>
      <c r="N777" s="4">
        <v>0</v>
      </c>
      <c r="O777">
        <v>0</v>
      </c>
      <c r="P777" s="5">
        <v>5</v>
      </c>
      <c r="Q777">
        <v>6</v>
      </c>
      <c r="R777" s="4">
        <v>0</v>
      </c>
      <c r="S777">
        <v>0</v>
      </c>
      <c r="T777" s="5">
        <v>6</v>
      </c>
      <c r="U777">
        <v>6</v>
      </c>
      <c r="V777" s="4">
        <v>0</v>
      </c>
      <c r="W777">
        <v>0</v>
      </c>
      <c r="X777" s="5">
        <v>6</v>
      </c>
      <c r="Y777">
        <v>6</v>
      </c>
      <c r="Z777" s="4">
        <v>0</v>
      </c>
      <c r="AA777">
        <v>0</v>
      </c>
      <c r="AB777" s="5">
        <v>6</v>
      </c>
      <c r="AD777">
        <v>0</v>
      </c>
      <c r="AE777">
        <v>5</v>
      </c>
      <c r="AF777" s="4">
        <v>0</v>
      </c>
      <c r="AG777">
        <v>0</v>
      </c>
      <c r="AH777" s="5">
        <v>5</v>
      </c>
      <c r="AI777">
        <v>5</v>
      </c>
      <c r="AJ777" s="4">
        <v>0</v>
      </c>
      <c r="AK777">
        <v>0</v>
      </c>
      <c r="AL777" s="5">
        <v>5</v>
      </c>
      <c r="AM777">
        <v>5</v>
      </c>
      <c r="AN777" s="4">
        <v>0</v>
      </c>
      <c r="AO777">
        <v>0</v>
      </c>
      <c r="AP777" s="5">
        <v>5</v>
      </c>
      <c r="AQ777">
        <v>6</v>
      </c>
      <c r="AR777" s="4">
        <v>0</v>
      </c>
      <c r="AS777">
        <v>0</v>
      </c>
      <c r="AT777" s="5">
        <v>6</v>
      </c>
      <c r="AU777">
        <v>6</v>
      </c>
      <c r="AV777" s="4">
        <v>0</v>
      </c>
      <c r="AW777">
        <v>0</v>
      </c>
      <c r="AX777" s="5">
        <v>6</v>
      </c>
      <c r="AY777">
        <v>6</v>
      </c>
      <c r="AZ777" s="4">
        <v>0</v>
      </c>
      <c r="BA777">
        <v>0</v>
      </c>
      <c r="BB777" s="5">
        <v>6</v>
      </c>
      <c r="BD777">
        <v>0</v>
      </c>
      <c r="BE777">
        <v>5</v>
      </c>
      <c r="BF777" s="4">
        <v>0</v>
      </c>
      <c r="BG777">
        <v>0</v>
      </c>
      <c r="BH777" s="5">
        <v>5</v>
      </c>
      <c r="BI777">
        <v>5</v>
      </c>
      <c r="BJ777" s="4">
        <v>0</v>
      </c>
      <c r="BK777">
        <v>0</v>
      </c>
      <c r="BL777" s="5">
        <v>5</v>
      </c>
      <c r="BM777">
        <v>5</v>
      </c>
      <c r="BN777" s="4">
        <v>0</v>
      </c>
      <c r="BO777">
        <v>0</v>
      </c>
      <c r="BP777" s="5">
        <v>5</v>
      </c>
      <c r="BQ777">
        <v>6</v>
      </c>
      <c r="BR777" s="4">
        <v>0</v>
      </c>
      <c r="BS777">
        <v>0</v>
      </c>
      <c r="BT777" s="5">
        <v>6</v>
      </c>
      <c r="BU777">
        <v>6</v>
      </c>
      <c r="BV777" s="4">
        <v>0</v>
      </c>
      <c r="BW777">
        <v>0</v>
      </c>
      <c r="BX777" s="5">
        <v>6</v>
      </c>
      <c r="BY777">
        <v>6</v>
      </c>
      <c r="BZ777" s="4">
        <v>0</v>
      </c>
      <c r="CA777">
        <v>0</v>
      </c>
      <c r="CB777" s="5">
        <v>6</v>
      </c>
      <c r="CD777">
        <v>5</v>
      </c>
      <c r="CE777">
        <v>5</v>
      </c>
      <c r="CF777" s="4">
        <v>0</v>
      </c>
      <c r="CG777">
        <v>0</v>
      </c>
      <c r="CH777" s="5">
        <v>5</v>
      </c>
      <c r="CI777">
        <v>4</v>
      </c>
      <c r="CJ777" s="4">
        <v>0</v>
      </c>
      <c r="CK777">
        <v>0</v>
      </c>
      <c r="CL777" s="5">
        <v>4</v>
      </c>
      <c r="CM777">
        <v>5</v>
      </c>
      <c r="CN777" s="4">
        <v>0</v>
      </c>
      <c r="CO777">
        <v>0</v>
      </c>
      <c r="CP777" s="5">
        <v>5</v>
      </c>
      <c r="CQ777">
        <v>6</v>
      </c>
      <c r="CR777" s="4">
        <v>0</v>
      </c>
      <c r="CS777">
        <v>0</v>
      </c>
      <c r="CT777" s="5">
        <v>6</v>
      </c>
      <c r="CU777">
        <v>6</v>
      </c>
      <c r="CV777" s="4">
        <v>0</v>
      </c>
      <c r="CW777">
        <v>0</v>
      </c>
      <c r="CX777" s="5">
        <v>6</v>
      </c>
      <c r="CY777" s="21">
        <v>6</v>
      </c>
      <c r="CZ777" s="21">
        <v>0</v>
      </c>
      <c r="DA777" s="21">
        <v>0</v>
      </c>
      <c r="DB777" s="5">
        <v>6</v>
      </c>
      <c r="DD777" s="8">
        <v>0</v>
      </c>
      <c r="DE777" s="8">
        <v>0</v>
      </c>
      <c r="DF777" s="8">
        <v>0</v>
      </c>
      <c r="DG777" s="8">
        <v>0</v>
      </c>
      <c r="DH777" s="8">
        <v>0</v>
      </c>
      <c r="DI777" s="8">
        <v>0</v>
      </c>
      <c r="DJ777" s="8">
        <v>0</v>
      </c>
      <c r="DK777" s="8">
        <v>0</v>
      </c>
      <c r="DL777" s="8">
        <v>0</v>
      </c>
      <c r="DM777" s="8">
        <v>0</v>
      </c>
      <c r="DN777" s="8">
        <v>0</v>
      </c>
      <c r="DO777" s="8">
        <v>0</v>
      </c>
      <c r="DP777" s="8">
        <v>0</v>
      </c>
      <c r="DQ777" s="8">
        <v>0</v>
      </c>
      <c r="DR777" s="8">
        <v>0</v>
      </c>
      <c r="DS777" s="8">
        <v>0</v>
      </c>
      <c r="DT777" s="8">
        <v>0</v>
      </c>
      <c r="DU777" s="8">
        <v>0</v>
      </c>
      <c r="DV777" s="8">
        <v>0</v>
      </c>
      <c r="DW777" s="8">
        <v>0</v>
      </c>
      <c r="DX777" s="8">
        <v>0</v>
      </c>
      <c r="DY777" s="8">
        <v>0</v>
      </c>
      <c r="DZ777" s="8">
        <v>0</v>
      </c>
      <c r="EA777" s="8">
        <v>0</v>
      </c>
      <c r="EB777" s="8">
        <v>0</v>
      </c>
      <c r="EC777" s="8">
        <v>0</v>
      </c>
      <c r="ED777" s="20">
        <v>0</v>
      </c>
      <c r="EF777" s="9">
        <v>0</v>
      </c>
      <c r="EG777" s="9">
        <v>0</v>
      </c>
      <c r="EH777" s="9">
        <v>0</v>
      </c>
      <c r="EI777" s="9">
        <v>0</v>
      </c>
      <c r="EJ777" s="9">
        <v>0</v>
      </c>
      <c r="EK777" s="9">
        <v>0</v>
      </c>
      <c r="EL777" s="9">
        <v>0</v>
      </c>
      <c r="EM777" s="9">
        <v>0</v>
      </c>
      <c r="EN777" s="9">
        <v>0</v>
      </c>
      <c r="EO777" s="9">
        <v>0</v>
      </c>
      <c r="EP777" s="9">
        <v>0</v>
      </c>
      <c r="EQ777" s="9">
        <v>0</v>
      </c>
      <c r="ER777" s="9">
        <v>0</v>
      </c>
      <c r="ES777" s="9">
        <v>0</v>
      </c>
      <c r="ET777" s="9">
        <v>0</v>
      </c>
      <c r="EU777" s="9">
        <v>0</v>
      </c>
      <c r="EV777" s="9">
        <v>0</v>
      </c>
      <c r="EW777" s="9">
        <v>0</v>
      </c>
      <c r="EX777" s="9">
        <v>0</v>
      </c>
      <c r="EY777" s="9">
        <v>0</v>
      </c>
      <c r="EZ777" s="9">
        <v>0</v>
      </c>
      <c r="FA777" s="9">
        <v>0</v>
      </c>
      <c r="FB777" s="9">
        <v>0</v>
      </c>
      <c r="FC777" s="9">
        <v>0</v>
      </c>
      <c r="FD777" s="9">
        <v>0</v>
      </c>
      <c r="FE777" s="9">
        <v>0</v>
      </c>
      <c r="FF777">
        <v>0</v>
      </c>
    </row>
    <row r="778" spans="1:162" x14ac:dyDescent="0.2">
      <c r="A778" t="s">
        <v>2293</v>
      </c>
      <c r="B778" t="s">
        <v>3215</v>
      </c>
      <c r="C778" t="s">
        <v>3</v>
      </c>
      <c r="D778" s="1">
        <v>4</v>
      </c>
      <c r="E778" s="1">
        <v>4</v>
      </c>
      <c r="F778" s="4">
        <v>0</v>
      </c>
      <c r="G778" s="4">
        <v>0</v>
      </c>
      <c r="H778" s="5">
        <v>4</v>
      </c>
      <c r="I778">
        <v>5</v>
      </c>
      <c r="J778" s="4">
        <v>0</v>
      </c>
      <c r="K778">
        <v>0</v>
      </c>
      <c r="L778" s="5">
        <v>5</v>
      </c>
      <c r="M778">
        <v>5</v>
      </c>
      <c r="N778" s="4">
        <v>0</v>
      </c>
      <c r="O778">
        <v>18</v>
      </c>
      <c r="P778" s="5">
        <v>5</v>
      </c>
      <c r="Q778">
        <v>8</v>
      </c>
      <c r="R778" s="4">
        <v>0</v>
      </c>
      <c r="S778">
        <v>0</v>
      </c>
      <c r="T778" s="5">
        <v>8</v>
      </c>
      <c r="U778">
        <v>8</v>
      </c>
      <c r="V778" s="4">
        <v>0</v>
      </c>
      <c r="W778">
        <v>0</v>
      </c>
      <c r="X778" s="5">
        <v>8</v>
      </c>
      <c r="Y778">
        <v>8</v>
      </c>
      <c r="Z778" s="4">
        <v>0</v>
      </c>
      <c r="AA778">
        <v>0</v>
      </c>
      <c r="AB778" s="5">
        <v>8</v>
      </c>
      <c r="AD778">
        <v>4</v>
      </c>
      <c r="AE778">
        <v>4</v>
      </c>
      <c r="AF778" s="4">
        <v>0</v>
      </c>
      <c r="AG778">
        <v>0</v>
      </c>
      <c r="AH778" s="5">
        <v>4</v>
      </c>
      <c r="AI778">
        <v>5</v>
      </c>
      <c r="AJ778" s="4">
        <v>0</v>
      </c>
      <c r="AK778">
        <v>0</v>
      </c>
      <c r="AL778" s="5">
        <v>5</v>
      </c>
      <c r="AM778">
        <v>8</v>
      </c>
      <c r="AN778" s="4">
        <v>0</v>
      </c>
      <c r="AO778">
        <v>18</v>
      </c>
      <c r="AP778" s="5">
        <v>8</v>
      </c>
      <c r="AQ778">
        <v>7</v>
      </c>
      <c r="AR778" s="4">
        <v>0</v>
      </c>
      <c r="AS778">
        <v>0</v>
      </c>
      <c r="AT778" s="5">
        <v>7</v>
      </c>
      <c r="AU778">
        <v>8</v>
      </c>
      <c r="AV778" s="4">
        <v>0</v>
      </c>
      <c r="AW778">
        <v>0</v>
      </c>
      <c r="AX778" s="5">
        <v>8</v>
      </c>
      <c r="AY778">
        <v>8</v>
      </c>
      <c r="AZ778" s="4">
        <v>0</v>
      </c>
      <c r="BA778">
        <v>0</v>
      </c>
      <c r="BB778" s="5">
        <v>8</v>
      </c>
      <c r="BD778">
        <v>4</v>
      </c>
      <c r="BE778">
        <v>4</v>
      </c>
      <c r="BF778" s="4">
        <v>0</v>
      </c>
      <c r="BG778">
        <v>0</v>
      </c>
      <c r="BH778" s="5">
        <v>4</v>
      </c>
      <c r="BI778">
        <v>5</v>
      </c>
      <c r="BJ778" s="4">
        <v>0</v>
      </c>
      <c r="BK778">
        <v>0</v>
      </c>
      <c r="BL778" s="5">
        <v>5</v>
      </c>
      <c r="BM778">
        <v>8</v>
      </c>
      <c r="BN778" s="4">
        <v>0</v>
      </c>
      <c r="BO778">
        <v>18</v>
      </c>
      <c r="BP778" s="5">
        <v>8</v>
      </c>
      <c r="BQ778">
        <v>8</v>
      </c>
      <c r="BR778" s="4">
        <v>0</v>
      </c>
      <c r="BS778">
        <v>0</v>
      </c>
      <c r="BT778" s="5">
        <v>8</v>
      </c>
      <c r="BU778">
        <v>8</v>
      </c>
      <c r="BV778" s="4">
        <v>0</v>
      </c>
      <c r="BW778">
        <v>0</v>
      </c>
      <c r="BX778" s="5">
        <v>8</v>
      </c>
      <c r="BY778">
        <v>8</v>
      </c>
      <c r="BZ778" s="4">
        <v>0</v>
      </c>
      <c r="CA778">
        <v>0</v>
      </c>
      <c r="CB778" s="5">
        <v>8</v>
      </c>
      <c r="CD778">
        <v>4</v>
      </c>
      <c r="CE778">
        <v>5</v>
      </c>
      <c r="CF778" s="4">
        <v>0</v>
      </c>
      <c r="CG778">
        <v>0</v>
      </c>
      <c r="CH778" s="5">
        <v>5</v>
      </c>
      <c r="CI778">
        <v>5</v>
      </c>
      <c r="CJ778" s="4">
        <v>0</v>
      </c>
      <c r="CK778">
        <v>0</v>
      </c>
      <c r="CL778" s="5">
        <v>5</v>
      </c>
      <c r="CM778">
        <v>8</v>
      </c>
      <c r="CN778" s="4">
        <v>0</v>
      </c>
      <c r="CO778">
        <v>18</v>
      </c>
      <c r="CP778" s="5">
        <v>8</v>
      </c>
      <c r="CQ778">
        <v>8</v>
      </c>
      <c r="CR778" s="4">
        <v>0</v>
      </c>
      <c r="CS778">
        <v>0</v>
      </c>
      <c r="CT778" s="5">
        <v>8</v>
      </c>
      <c r="CU778">
        <v>8</v>
      </c>
      <c r="CV778" s="4">
        <v>0</v>
      </c>
      <c r="CW778">
        <v>0</v>
      </c>
      <c r="CX778" s="5">
        <v>8</v>
      </c>
      <c r="CY778" s="21">
        <v>0</v>
      </c>
      <c r="CZ778" s="21">
        <v>0</v>
      </c>
      <c r="DA778" s="21">
        <v>0</v>
      </c>
      <c r="DB778" s="5">
        <v>0</v>
      </c>
      <c r="DD778" s="8">
        <v>0</v>
      </c>
      <c r="DE778" s="8">
        <v>0</v>
      </c>
      <c r="DF778" s="8">
        <v>0</v>
      </c>
      <c r="DG778" s="8">
        <v>0</v>
      </c>
      <c r="DH778" s="8">
        <v>0</v>
      </c>
      <c r="DI778" s="8">
        <v>0</v>
      </c>
      <c r="DJ778" s="8">
        <v>0</v>
      </c>
      <c r="DK778" s="8">
        <v>0</v>
      </c>
      <c r="DL778" s="8">
        <v>0</v>
      </c>
      <c r="DM778" s="8">
        <v>0</v>
      </c>
      <c r="DN778" s="8">
        <v>0</v>
      </c>
      <c r="DO778" s="8">
        <v>0</v>
      </c>
      <c r="DP778" s="8">
        <v>0</v>
      </c>
      <c r="DQ778" s="8">
        <v>0</v>
      </c>
      <c r="DR778" s="8">
        <v>0</v>
      </c>
      <c r="DS778" s="8">
        <v>0</v>
      </c>
      <c r="DT778" s="8">
        <v>0</v>
      </c>
      <c r="DU778" s="8">
        <v>0</v>
      </c>
      <c r="DV778" s="8">
        <v>0</v>
      </c>
      <c r="DW778" s="8">
        <v>0</v>
      </c>
      <c r="DX778" s="8">
        <v>0</v>
      </c>
      <c r="DY778" s="8">
        <v>0</v>
      </c>
      <c r="DZ778" s="8">
        <v>0</v>
      </c>
      <c r="EA778" s="8">
        <v>0</v>
      </c>
      <c r="EB778" s="8">
        <v>0</v>
      </c>
      <c r="EC778" s="8">
        <v>0</v>
      </c>
      <c r="ED778" s="20">
        <v>0</v>
      </c>
      <c r="EF778" s="9">
        <v>0</v>
      </c>
      <c r="EG778" s="9">
        <v>0</v>
      </c>
      <c r="EH778" s="9">
        <v>0</v>
      </c>
      <c r="EI778" s="9">
        <v>0</v>
      </c>
      <c r="EJ778" s="9">
        <v>0</v>
      </c>
      <c r="EK778" s="9">
        <v>0</v>
      </c>
      <c r="EL778" s="9">
        <v>0</v>
      </c>
      <c r="EM778" s="9">
        <v>0</v>
      </c>
      <c r="EN778" s="9">
        <v>0</v>
      </c>
      <c r="EO778" s="9">
        <v>0</v>
      </c>
      <c r="EP778" s="9">
        <v>0</v>
      </c>
      <c r="EQ778" s="9">
        <v>18</v>
      </c>
      <c r="ER778" s="9">
        <v>0</v>
      </c>
      <c r="ES778" s="9">
        <v>0</v>
      </c>
      <c r="ET778" s="9">
        <v>0</v>
      </c>
      <c r="EU778" s="9">
        <v>0</v>
      </c>
      <c r="EV778" s="9">
        <v>0</v>
      </c>
      <c r="EW778" s="9">
        <v>0</v>
      </c>
      <c r="EX778" s="9">
        <v>0</v>
      </c>
      <c r="EY778" s="9">
        <v>0</v>
      </c>
      <c r="EZ778" s="9">
        <v>0</v>
      </c>
      <c r="FA778" s="9">
        <v>0</v>
      </c>
      <c r="FB778" s="9">
        <v>0</v>
      </c>
      <c r="FC778" s="9">
        <v>0</v>
      </c>
      <c r="FD778" s="9">
        <v>0</v>
      </c>
      <c r="FE778" s="9">
        <v>0</v>
      </c>
      <c r="FF778">
        <v>0</v>
      </c>
    </row>
    <row r="779" spans="1:162" x14ac:dyDescent="0.2">
      <c r="A779" t="s">
        <v>637</v>
      </c>
      <c r="B779" t="s">
        <v>3216</v>
      </c>
      <c r="C779" t="s">
        <v>4599</v>
      </c>
      <c r="D779" s="1">
        <v>0</v>
      </c>
      <c r="E779" s="1">
        <v>0</v>
      </c>
      <c r="F779" s="4">
        <v>0</v>
      </c>
      <c r="G779" s="4">
        <v>0</v>
      </c>
      <c r="H779" s="5">
        <v>0</v>
      </c>
      <c r="I779">
        <v>4</v>
      </c>
      <c r="J779" s="4">
        <v>0</v>
      </c>
      <c r="K779">
        <v>0</v>
      </c>
      <c r="L779" s="5">
        <v>4</v>
      </c>
      <c r="M779">
        <v>4</v>
      </c>
      <c r="N779" s="4">
        <v>0</v>
      </c>
      <c r="O779">
        <v>0</v>
      </c>
      <c r="P779" s="5">
        <v>4</v>
      </c>
      <c r="Q779">
        <v>6</v>
      </c>
      <c r="R779" s="4">
        <v>0</v>
      </c>
      <c r="S779">
        <v>0</v>
      </c>
      <c r="T779" s="5">
        <v>6</v>
      </c>
      <c r="U779">
        <v>6</v>
      </c>
      <c r="V779" s="4">
        <v>0</v>
      </c>
      <c r="W779">
        <v>2</v>
      </c>
      <c r="X779" s="5">
        <v>6</v>
      </c>
      <c r="Y779">
        <v>6</v>
      </c>
      <c r="Z779" s="4">
        <v>0</v>
      </c>
      <c r="AA779">
        <v>0</v>
      </c>
      <c r="AB779" s="5">
        <v>6</v>
      </c>
      <c r="AD779">
        <v>0</v>
      </c>
      <c r="AE779">
        <v>4</v>
      </c>
      <c r="AF779" s="4">
        <v>0</v>
      </c>
      <c r="AG779">
        <v>0</v>
      </c>
      <c r="AH779" s="5">
        <v>4</v>
      </c>
      <c r="AI779">
        <v>4</v>
      </c>
      <c r="AJ779" s="4">
        <v>0</v>
      </c>
      <c r="AK779">
        <v>0</v>
      </c>
      <c r="AL779" s="5">
        <v>4</v>
      </c>
      <c r="AM779">
        <v>5</v>
      </c>
      <c r="AN779" s="4">
        <v>0</v>
      </c>
      <c r="AO779">
        <v>0</v>
      </c>
      <c r="AP779" s="5">
        <v>5</v>
      </c>
      <c r="AQ779">
        <v>6</v>
      </c>
      <c r="AR779" s="4">
        <v>0</v>
      </c>
      <c r="AS779">
        <v>0</v>
      </c>
      <c r="AT779" s="5">
        <v>6</v>
      </c>
      <c r="AU779">
        <v>6</v>
      </c>
      <c r="AV779" s="4">
        <v>0</v>
      </c>
      <c r="AW779">
        <v>2</v>
      </c>
      <c r="AX779" s="5">
        <v>6</v>
      </c>
      <c r="AY779">
        <v>5</v>
      </c>
      <c r="AZ779" s="4">
        <v>0</v>
      </c>
      <c r="BA779">
        <v>0</v>
      </c>
      <c r="BB779" s="5">
        <v>5</v>
      </c>
      <c r="BD779">
        <v>0</v>
      </c>
      <c r="BE779">
        <v>4</v>
      </c>
      <c r="BF779" s="4">
        <v>0</v>
      </c>
      <c r="BG779">
        <v>0</v>
      </c>
      <c r="BH779" s="5">
        <v>4</v>
      </c>
      <c r="BI779">
        <v>4</v>
      </c>
      <c r="BJ779" s="4">
        <v>0</v>
      </c>
      <c r="BK779">
        <v>0</v>
      </c>
      <c r="BL779" s="5">
        <v>4</v>
      </c>
      <c r="BM779">
        <v>5</v>
      </c>
      <c r="BN779" s="4">
        <v>0</v>
      </c>
      <c r="BO779">
        <v>0</v>
      </c>
      <c r="BP779" s="5">
        <v>5</v>
      </c>
      <c r="BQ779">
        <v>6</v>
      </c>
      <c r="BR779" s="4">
        <v>0</v>
      </c>
      <c r="BS779">
        <v>0</v>
      </c>
      <c r="BT779" s="5">
        <v>6</v>
      </c>
      <c r="BU779">
        <v>6</v>
      </c>
      <c r="BV779" s="4">
        <v>0</v>
      </c>
      <c r="BW779">
        <v>2</v>
      </c>
      <c r="BX779" s="5">
        <v>6</v>
      </c>
      <c r="BY779">
        <v>6</v>
      </c>
      <c r="BZ779" s="4">
        <v>0</v>
      </c>
      <c r="CA779">
        <v>0</v>
      </c>
      <c r="CB779" s="5">
        <v>6</v>
      </c>
      <c r="CD779">
        <v>0</v>
      </c>
      <c r="CE779">
        <v>4</v>
      </c>
      <c r="CF779" s="4">
        <v>0</v>
      </c>
      <c r="CG779">
        <v>0</v>
      </c>
      <c r="CH779" s="5">
        <v>4</v>
      </c>
      <c r="CI779">
        <v>4</v>
      </c>
      <c r="CJ779" s="4">
        <v>0</v>
      </c>
      <c r="CK779">
        <v>0</v>
      </c>
      <c r="CL779" s="5">
        <v>4</v>
      </c>
      <c r="CM779">
        <v>5</v>
      </c>
      <c r="CN779" s="4">
        <v>0</v>
      </c>
      <c r="CO779">
        <v>0</v>
      </c>
      <c r="CP779" s="5">
        <v>5</v>
      </c>
      <c r="CQ779">
        <v>6</v>
      </c>
      <c r="CR779" s="4">
        <v>0</v>
      </c>
      <c r="CS779">
        <v>0</v>
      </c>
      <c r="CT779" s="5">
        <v>6</v>
      </c>
      <c r="CU779">
        <v>6</v>
      </c>
      <c r="CV779" s="4">
        <v>0</v>
      </c>
      <c r="CW779">
        <v>2</v>
      </c>
      <c r="CX779" s="5">
        <v>6</v>
      </c>
      <c r="CY779" s="21">
        <v>6</v>
      </c>
      <c r="CZ779" s="21">
        <v>0</v>
      </c>
      <c r="DA779" s="21">
        <v>0</v>
      </c>
      <c r="DB779" s="5">
        <v>6</v>
      </c>
      <c r="DD779" s="8">
        <v>0</v>
      </c>
      <c r="DE779" s="8">
        <v>0</v>
      </c>
      <c r="DF779" s="8">
        <v>0</v>
      </c>
      <c r="DG779" s="8">
        <v>0</v>
      </c>
      <c r="DH779" s="8">
        <v>0</v>
      </c>
      <c r="DI779" s="8">
        <v>0</v>
      </c>
      <c r="DJ779" s="8">
        <v>0</v>
      </c>
      <c r="DK779" s="8">
        <v>0</v>
      </c>
      <c r="DL779" s="8">
        <v>0</v>
      </c>
      <c r="DM779" s="8">
        <v>0</v>
      </c>
      <c r="DN779" s="8">
        <v>0</v>
      </c>
      <c r="DO779" s="8">
        <v>0</v>
      </c>
      <c r="DP779" s="8">
        <v>0</v>
      </c>
      <c r="DQ779" s="8">
        <v>0</v>
      </c>
      <c r="DR779" s="8">
        <v>0</v>
      </c>
      <c r="DS779" s="8">
        <v>0</v>
      </c>
      <c r="DT779" s="8">
        <v>0</v>
      </c>
      <c r="DU779" s="8">
        <v>0</v>
      </c>
      <c r="DV779" s="8">
        <v>0</v>
      </c>
      <c r="DW779" s="8">
        <v>0</v>
      </c>
      <c r="DX779" s="8">
        <v>0</v>
      </c>
      <c r="DY779" s="8">
        <v>0</v>
      </c>
      <c r="DZ779" s="8">
        <v>0</v>
      </c>
      <c r="EA779" s="8">
        <v>0</v>
      </c>
      <c r="EB779" s="8">
        <v>0</v>
      </c>
      <c r="EC779" s="8">
        <v>0</v>
      </c>
      <c r="ED779" s="20">
        <v>0</v>
      </c>
      <c r="EF779" s="9">
        <v>0</v>
      </c>
      <c r="EG779" s="9">
        <v>0</v>
      </c>
      <c r="EH779" s="9">
        <v>0</v>
      </c>
      <c r="EI779" s="9">
        <v>0</v>
      </c>
      <c r="EJ779" s="9">
        <v>0</v>
      </c>
      <c r="EK779" s="9">
        <v>0</v>
      </c>
      <c r="EL779" s="9">
        <v>0</v>
      </c>
      <c r="EM779" s="9">
        <v>0</v>
      </c>
      <c r="EN779" s="9">
        <v>0</v>
      </c>
      <c r="EO779" s="9">
        <v>0</v>
      </c>
      <c r="EP779" s="9">
        <v>0</v>
      </c>
      <c r="EQ779" s="9">
        <v>0</v>
      </c>
      <c r="ER779" s="9">
        <v>0</v>
      </c>
      <c r="ES779" s="9">
        <v>0</v>
      </c>
      <c r="ET779" s="9">
        <v>0</v>
      </c>
      <c r="EU779" s="9">
        <v>0</v>
      </c>
      <c r="EV779" s="9">
        <v>0</v>
      </c>
      <c r="EW779" s="9">
        <v>0</v>
      </c>
      <c r="EX779" s="9">
        <v>0</v>
      </c>
      <c r="EY779" s="9">
        <v>2</v>
      </c>
      <c r="EZ779" s="9">
        <v>0</v>
      </c>
      <c r="FA779" s="9">
        <v>0</v>
      </c>
      <c r="FB779" s="9">
        <v>0</v>
      </c>
      <c r="FC779" s="9">
        <v>0</v>
      </c>
      <c r="FD779" s="9">
        <v>0</v>
      </c>
      <c r="FE779" s="9">
        <v>0</v>
      </c>
      <c r="FF779">
        <v>0</v>
      </c>
    </row>
    <row r="780" spans="1:162" x14ac:dyDescent="0.2">
      <c r="A780" t="s">
        <v>542</v>
      </c>
      <c r="B780" t="s">
        <v>3217</v>
      </c>
      <c r="C780" t="s">
        <v>3</v>
      </c>
      <c r="D780" s="1">
        <v>0</v>
      </c>
      <c r="E780" s="1">
        <v>0</v>
      </c>
      <c r="F780" s="4">
        <v>0</v>
      </c>
      <c r="G780" s="4">
        <v>0</v>
      </c>
      <c r="H780" s="5">
        <v>0</v>
      </c>
      <c r="I780">
        <v>6</v>
      </c>
      <c r="J780" s="4">
        <v>0</v>
      </c>
      <c r="K780">
        <v>0</v>
      </c>
      <c r="L780" s="5">
        <v>6</v>
      </c>
      <c r="M780">
        <v>5</v>
      </c>
      <c r="N780" s="4">
        <v>0</v>
      </c>
      <c r="O780">
        <v>0</v>
      </c>
      <c r="P780" s="5">
        <v>5</v>
      </c>
      <c r="Q780">
        <v>6</v>
      </c>
      <c r="R780" s="4">
        <v>0</v>
      </c>
      <c r="S780">
        <v>0</v>
      </c>
      <c r="T780" s="5">
        <v>6</v>
      </c>
      <c r="U780">
        <v>6</v>
      </c>
      <c r="V780" s="4">
        <v>0</v>
      </c>
      <c r="W780">
        <v>0</v>
      </c>
      <c r="X780" s="5">
        <v>6</v>
      </c>
      <c r="Y780">
        <v>6</v>
      </c>
      <c r="Z780" s="4">
        <v>0</v>
      </c>
      <c r="AA780">
        <v>0</v>
      </c>
      <c r="AB780" s="5">
        <v>6</v>
      </c>
      <c r="AD780">
        <v>0</v>
      </c>
      <c r="AE780">
        <v>6</v>
      </c>
      <c r="AF780" s="4">
        <v>0</v>
      </c>
      <c r="AG780">
        <v>0</v>
      </c>
      <c r="AH780" s="5">
        <v>6</v>
      </c>
      <c r="AI780">
        <v>5</v>
      </c>
      <c r="AJ780" s="4">
        <v>0</v>
      </c>
      <c r="AK780">
        <v>0</v>
      </c>
      <c r="AL780" s="5">
        <v>5</v>
      </c>
      <c r="AM780">
        <v>6</v>
      </c>
      <c r="AN780" s="4">
        <v>0</v>
      </c>
      <c r="AO780">
        <v>0</v>
      </c>
      <c r="AP780" s="5">
        <v>6</v>
      </c>
      <c r="AQ780">
        <v>6</v>
      </c>
      <c r="AR780" s="4">
        <v>0</v>
      </c>
      <c r="AS780">
        <v>0</v>
      </c>
      <c r="AT780" s="5">
        <v>6</v>
      </c>
      <c r="AU780">
        <v>6</v>
      </c>
      <c r="AV780" s="4">
        <v>0</v>
      </c>
      <c r="AW780">
        <v>0</v>
      </c>
      <c r="AX780" s="5">
        <v>6</v>
      </c>
      <c r="AY780">
        <v>6</v>
      </c>
      <c r="AZ780" s="4">
        <v>0</v>
      </c>
      <c r="BA780">
        <v>0</v>
      </c>
      <c r="BB780" s="5">
        <v>6</v>
      </c>
      <c r="BD780">
        <v>0</v>
      </c>
      <c r="BE780">
        <v>6</v>
      </c>
      <c r="BF780" s="4">
        <v>0</v>
      </c>
      <c r="BG780">
        <v>0</v>
      </c>
      <c r="BH780" s="5">
        <v>6</v>
      </c>
      <c r="BI780">
        <v>5</v>
      </c>
      <c r="BJ780" s="4">
        <v>0</v>
      </c>
      <c r="BK780">
        <v>0</v>
      </c>
      <c r="BL780" s="5">
        <v>5</v>
      </c>
      <c r="BM780">
        <v>6</v>
      </c>
      <c r="BN780" s="4">
        <v>0</v>
      </c>
      <c r="BO780">
        <v>0</v>
      </c>
      <c r="BP780" s="5">
        <v>6</v>
      </c>
      <c r="BQ780">
        <v>6</v>
      </c>
      <c r="BR780" s="4">
        <v>0</v>
      </c>
      <c r="BS780">
        <v>0</v>
      </c>
      <c r="BT780" s="5">
        <v>6</v>
      </c>
      <c r="BU780">
        <v>6</v>
      </c>
      <c r="BV780" s="4">
        <v>0</v>
      </c>
      <c r="BW780">
        <v>0</v>
      </c>
      <c r="BX780" s="5">
        <v>6</v>
      </c>
      <c r="BY780">
        <v>6</v>
      </c>
      <c r="BZ780" s="4">
        <v>0</v>
      </c>
      <c r="CA780">
        <v>0</v>
      </c>
      <c r="CB780" s="5">
        <v>6</v>
      </c>
      <c r="CD780">
        <v>0</v>
      </c>
      <c r="CE780">
        <v>6</v>
      </c>
      <c r="CF780" s="4">
        <v>0</v>
      </c>
      <c r="CG780">
        <v>0</v>
      </c>
      <c r="CH780" s="5">
        <v>6</v>
      </c>
      <c r="CI780">
        <v>5</v>
      </c>
      <c r="CJ780" s="4">
        <v>0</v>
      </c>
      <c r="CK780">
        <v>0</v>
      </c>
      <c r="CL780" s="5">
        <v>5</v>
      </c>
      <c r="CM780">
        <v>6</v>
      </c>
      <c r="CN780" s="4">
        <v>0</v>
      </c>
      <c r="CO780">
        <v>0</v>
      </c>
      <c r="CP780" s="5">
        <v>6</v>
      </c>
      <c r="CQ780">
        <v>6</v>
      </c>
      <c r="CR780" s="4">
        <v>0</v>
      </c>
      <c r="CS780">
        <v>0</v>
      </c>
      <c r="CT780" s="5">
        <v>6</v>
      </c>
      <c r="CU780">
        <v>6</v>
      </c>
      <c r="CV780" s="4">
        <v>0</v>
      </c>
      <c r="CW780">
        <v>0</v>
      </c>
      <c r="CX780" s="5">
        <v>6</v>
      </c>
      <c r="CY780" s="21">
        <v>6</v>
      </c>
      <c r="CZ780" s="21">
        <v>0</v>
      </c>
      <c r="DA780" s="21">
        <v>0</v>
      </c>
      <c r="DB780" s="5">
        <v>6</v>
      </c>
      <c r="DD780" s="8">
        <v>0</v>
      </c>
      <c r="DE780" s="8">
        <v>0</v>
      </c>
      <c r="DF780" s="8">
        <v>0</v>
      </c>
      <c r="DG780" s="8">
        <v>0</v>
      </c>
      <c r="DH780" s="8">
        <v>0</v>
      </c>
      <c r="DI780" s="8">
        <v>0</v>
      </c>
      <c r="DJ780" s="8">
        <v>0</v>
      </c>
      <c r="DK780" s="8">
        <v>0</v>
      </c>
      <c r="DL780" s="8">
        <v>0</v>
      </c>
      <c r="DM780" s="8">
        <v>0</v>
      </c>
      <c r="DN780" s="8">
        <v>0</v>
      </c>
      <c r="DO780" s="8">
        <v>0</v>
      </c>
      <c r="DP780" s="8">
        <v>0</v>
      </c>
      <c r="DQ780" s="8">
        <v>0</v>
      </c>
      <c r="DR780" s="8">
        <v>0</v>
      </c>
      <c r="DS780" s="8">
        <v>0</v>
      </c>
      <c r="DT780" s="8">
        <v>0</v>
      </c>
      <c r="DU780" s="8">
        <v>0</v>
      </c>
      <c r="DV780" s="8">
        <v>0</v>
      </c>
      <c r="DW780" s="8">
        <v>0</v>
      </c>
      <c r="DX780" s="8">
        <v>0</v>
      </c>
      <c r="DY780" s="8">
        <v>0</v>
      </c>
      <c r="DZ780" s="8">
        <v>0</v>
      </c>
      <c r="EA780" s="8">
        <v>0</v>
      </c>
      <c r="EB780" s="8">
        <v>0</v>
      </c>
      <c r="EC780" s="8">
        <v>0</v>
      </c>
      <c r="ED780" s="20">
        <v>0</v>
      </c>
      <c r="EF780" s="9">
        <v>0</v>
      </c>
      <c r="EG780" s="9">
        <v>0</v>
      </c>
      <c r="EH780" s="9">
        <v>0</v>
      </c>
      <c r="EI780" s="9">
        <v>0</v>
      </c>
      <c r="EJ780" s="9">
        <v>0</v>
      </c>
      <c r="EK780" s="9">
        <v>0</v>
      </c>
      <c r="EL780" s="9">
        <v>0</v>
      </c>
      <c r="EM780" s="9">
        <v>0</v>
      </c>
      <c r="EN780" s="9">
        <v>0</v>
      </c>
      <c r="EO780" s="9">
        <v>0</v>
      </c>
      <c r="EP780" s="9">
        <v>0</v>
      </c>
      <c r="EQ780" s="9">
        <v>0</v>
      </c>
      <c r="ER780" s="9">
        <v>0</v>
      </c>
      <c r="ES780" s="9">
        <v>0</v>
      </c>
      <c r="ET780" s="9">
        <v>0</v>
      </c>
      <c r="EU780" s="9">
        <v>0</v>
      </c>
      <c r="EV780" s="9">
        <v>0</v>
      </c>
      <c r="EW780" s="9">
        <v>0</v>
      </c>
      <c r="EX780" s="9">
        <v>0</v>
      </c>
      <c r="EY780" s="9">
        <v>0</v>
      </c>
      <c r="EZ780" s="9">
        <v>0</v>
      </c>
      <c r="FA780" s="9">
        <v>0</v>
      </c>
      <c r="FB780" s="9">
        <v>0</v>
      </c>
      <c r="FC780" s="9">
        <v>0</v>
      </c>
      <c r="FD780" s="9">
        <v>0</v>
      </c>
      <c r="FE780" s="9">
        <v>0</v>
      </c>
      <c r="FF780">
        <v>0</v>
      </c>
    </row>
    <row r="781" spans="1:162" x14ac:dyDescent="0.2">
      <c r="A781" t="s">
        <v>197</v>
      </c>
      <c r="B781" t="s">
        <v>3218</v>
      </c>
      <c r="C781" t="s">
        <v>3</v>
      </c>
      <c r="D781" s="1">
        <v>5</v>
      </c>
      <c r="E781" s="1">
        <v>5</v>
      </c>
      <c r="F781" s="4">
        <v>0</v>
      </c>
      <c r="G781" s="4">
        <v>85</v>
      </c>
      <c r="H781" s="5">
        <v>5</v>
      </c>
      <c r="I781">
        <v>5</v>
      </c>
      <c r="J781" s="4">
        <v>0</v>
      </c>
      <c r="K781">
        <v>83</v>
      </c>
      <c r="L781" s="5">
        <v>5</v>
      </c>
      <c r="M781">
        <v>6</v>
      </c>
      <c r="N781" s="4">
        <v>0</v>
      </c>
      <c r="O781">
        <v>0</v>
      </c>
      <c r="P781" s="5">
        <v>6</v>
      </c>
      <c r="Q781">
        <v>6</v>
      </c>
      <c r="R781" s="4">
        <v>0</v>
      </c>
      <c r="S781">
        <v>31</v>
      </c>
      <c r="T781" s="5">
        <v>6</v>
      </c>
      <c r="U781">
        <v>6</v>
      </c>
      <c r="V781" s="4">
        <v>0</v>
      </c>
      <c r="W781">
        <v>8</v>
      </c>
      <c r="X781" s="5">
        <v>6</v>
      </c>
      <c r="Y781">
        <v>6</v>
      </c>
      <c r="Z781" s="4">
        <v>0</v>
      </c>
      <c r="AA781">
        <v>0</v>
      </c>
      <c r="AB781" s="5">
        <v>6</v>
      </c>
      <c r="AD781">
        <v>5</v>
      </c>
      <c r="AE781">
        <v>5</v>
      </c>
      <c r="AF781" s="4">
        <v>0</v>
      </c>
      <c r="AG781">
        <v>85</v>
      </c>
      <c r="AH781" s="5">
        <v>5</v>
      </c>
      <c r="AI781">
        <v>5</v>
      </c>
      <c r="AJ781" s="4">
        <v>0</v>
      </c>
      <c r="AK781">
        <v>83</v>
      </c>
      <c r="AL781" s="5">
        <v>5</v>
      </c>
      <c r="AM781">
        <v>6</v>
      </c>
      <c r="AN781" s="4">
        <v>0</v>
      </c>
      <c r="AO781">
        <v>31</v>
      </c>
      <c r="AP781" s="5">
        <v>6</v>
      </c>
      <c r="AQ781">
        <v>6</v>
      </c>
      <c r="AR781" s="4">
        <v>0</v>
      </c>
      <c r="AS781">
        <v>1</v>
      </c>
      <c r="AT781" s="5">
        <v>6</v>
      </c>
      <c r="AU781">
        <v>6</v>
      </c>
      <c r="AV781" s="4">
        <v>0</v>
      </c>
      <c r="AW781">
        <v>8</v>
      </c>
      <c r="AX781" s="5">
        <v>6</v>
      </c>
      <c r="AY781">
        <v>6</v>
      </c>
      <c r="AZ781" s="4">
        <v>0</v>
      </c>
      <c r="BA781">
        <v>0</v>
      </c>
      <c r="BB781" s="5">
        <v>6</v>
      </c>
      <c r="BD781">
        <v>5</v>
      </c>
      <c r="BE781">
        <v>5</v>
      </c>
      <c r="BF781" s="4">
        <v>0</v>
      </c>
      <c r="BG781">
        <v>85</v>
      </c>
      <c r="BH781" s="5">
        <v>5</v>
      </c>
      <c r="BI781">
        <v>5</v>
      </c>
      <c r="BJ781" s="4">
        <v>0</v>
      </c>
      <c r="BK781">
        <v>0</v>
      </c>
      <c r="BL781" s="5">
        <v>5</v>
      </c>
      <c r="BM781">
        <v>6</v>
      </c>
      <c r="BN781" s="4">
        <v>0</v>
      </c>
      <c r="BO781">
        <v>31</v>
      </c>
      <c r="BP781" s="5">
        <v>6</v>
      </c>
      <c r="BQ781">
        <v>6</v>
      </c>
      <c r="BR781" s="4">
        <v>0</v>
      </c>
      <c r="BS781">
        <v>8</v>
      </c>
      <c r="BT781" s="5">
        <v>6</v>
      </c>
      <c r="BU781">
        <v>6</v>
      </c>
      <c r="BV781" s="4">
        <v>0</v>
      </c>
      <c r="BW781">
        <v>0</v>
      </c>
      <c r="BX781" s="5">
        <v>6</v>
      </c>
      <c r="BY781">
        <v>6</v>
      </c>
      <c r="BZ781" s="4">
        <v>0</v>
      </c>
      <c r="CA781">
        <v>0</v>
      </c>
      <c r="CB781" s="5">
        <v>6</v>
      </c>
      <c r="CD781">
        <v>5</v>
      </c>
      <c r="CE781">
        <v>5</v>
      </c>
      <c r="CF781" s="4">
        <v>0</v>
      </c>
      <c r="CG781">
        <v>83</v>
      </c>
      <c r="CH781" s="5">
        <v>5</v>
      </c>
      <c r="CI781">
        <v>5</v>
      </c>
      <c r="CJ781" s="4">
        <v>0</v>
      </c>
      <c r="CK781">
        <v>0</v>
      </c>
      <c r="CL781" s="5">
        <v>5</v>
      </c>
      <c r="CM781">
        <v>6</v>
      </c>
      <c r="CN781" s="4">
        <v>0</v>
      </c>
      <c r="CO781">
        <v>31</v>
      </c>
      <c r="CP781" s="5">
        <v>6</v>
      </c>
      <c r="CQ781">
        <v>6</v>
      </c>
      <c r="CR781" s="4">
        <v>0</v>
      </c>
      <c r="CS781">
        <v>8</v>
      </c>
      <c r="CT781" s="5">
        <v>6</v>
      </c>
      <c r="CU781">
        <v>6</v>
      </c>
      <c r="CV781" s="4">
        <v>0</v>
      </c>
      <c r="CW781">
        <v>0</v>
      </c>
      <c r="CX781" s="5">
        <v>6</v>
      </c>
      <c r="CY781" s="21">
        <v>6</v>
      </c>
      <c r="CZ781" s="21">
        <v>0</v>
      </c>
      <c r="DA781" s="21">
        <v>0</v>
      </c>
      <c r="DB781" s="5">
        <v>6</v>
      </c>
      <c r="DD781" s="8">
        <v>0</v>
      </c>
      <c r="DE781" s="8">
        <v>0</v>
      </c>
      <c r="DF781" s="8">
        <v>0</v>
      </c>
      <c r="DG781" s="8">
        <v>0</v>
      </c>
      <c r="DH781" s="8">
        <v>0</v>
      </c>
      <c r="DI781" s="8">
        <v>0</v>
      </c>
      <c r="DJ781" s="8">
        <v>0</v>
      </c>
      <c r="DK781" s="8">
        <v>0</v>
      </c>
      <c r="DL781" s="8">
        <v>0</v>
      </c>
      <c r="DM781" s="8">
        <v>0</v>
      </c>
      <c r="DN781" s="8">
        <v>0</v>
      </c>
      <c r="DO781" s="8">
        <v>0</v>
      </c>
      <c r="DP781" s="8">
        <v>0</v>
      </c>
      <c r="DQ781" s="8">
        <v>0</v>
      </c>
      <c r="DR781" s="8">
        <v>0</v>
      </c>
      <c r="DS781" s="8">
        <v>0</v>
      </c>
      <c r="DT781" s="8">
        <v>0</v>
      </c>
      <c r="DU781" s="8">
        <v>0</v>
      </c>
      <c r="DV781" s="8">
        <v>0</v>
      </c>
      <c r="DW781" s="8">
        <v>0</v>
      </c>
      <c r="DX781" s="8">
        <v>0</v>
      </c>
      <c r="DY781" s="8">
        <v>0</v>
      </c>
      <c r="DZ781" s="8">
        <v>0</v>
      </c>
      <c r="EA781" s="8">
        <v>0</v>
      </c>
      <c r="EB781" s="8">
        <v>0</v>
      </c>
      <c r="EC781" s="8">
        <v>0</v>
      </c>
      <c r="ED781" s="20">
        <v>0</v>
      </c>
      <c r="EF781" s="9">
        <v>13</v>
      </c>
      <c r="EG781" s="9">
        <v>69</v>
      </c>
      <c r="EH781" s="9">
        <v>85</v>
      </c>
      <c r="EI781" s="9">
        <v>0</v>
      </c>
      <c r="EJ781" s="9">
        <v>21</v>
      </c>
      <c r="EK781" s="9">
        <v>83</v>
      </c>
      <c r="EL781" s="9">
        <v>0</v>
      </c>
      <c r="EM781" s="9">
        <v>0</v>
      </c>
      <c r="EN781" s="9">
        <v>0</v>
      </c>
      <c r="EO781" s="9">
        <v>0</v>
      </c>
      <c r="EP781" s="9">
        <v>0</v>
      </c>
      <c r="EQ781" s="9">
        <v>0</v>
      </c>
      <c r="ER781" s="9">
        <v>31</v>
      </c>
      <c r="ES781" s="9">
        <v>0</v>
      </c>
      <c r="ET781" s="9">
        <v>0</v>
      </c>
      <c r="EU781" s="9">
        <v>1</v>
      </c>
      <c r="EV781" s="9">
        <v>0</v>
      </c>
      <c r="EW781" s="9">
        <v>8</v>
      </c>
      <c r="EX781" s="9">
        <v>0</v>
      </c>
      <c r="EY781" s="9">
        <v>0</v>
      </c>
      <c r="EZ781" s="9">
        <v>0</v>
      </c>
      <c r="FA781" s="9">
        <v>0</v>
      </c>
      <c r="FB781" s="9">
        <v>0</v>
      </c>
      <c r="FC781" s="9">
        <v>0</v>
      </c>
      <c r="FD781" s="9">
        <v>0</v>
      </c>
      <c r="FE781" s="9">
        <v>0</v>
      </c>
      <c r="FF781">
        <v>0</v>
      </c>
    </row>
    <row r="782" spans="1:162" x14ac:dyDescent="0.2">
      <c r="A782" t="s">
        <v>50</v>
      </c>
      <c r="B782" t="s">
        <v>3219</v>
      </c>
      <c r="C782" t="s">
        <v>3</v>
      </c>
      <c r="D782" s="1">
        <v>2</v>
      </c>
      <c r="E782" s="1">
        <v>2</v>
      </c>
      <c r="F782" s="4">
        <v>0</v>
      </c>
      <c r="G782" s="4">
        <v>0</v>
      </c>
      <c r="H782" s="5">
        <v>2</v>
      </c>
      <c r="I782">
        <v>4</v>
      </c>
      <c r="J782" s="4">
        <v>0</v>
      </c>
      <c r="K782">
        <v>0</v>
      </c>
      <c r="L782" s="5">
        <v>4</v>
      </c>
      <c r="M782">
        <v>6</v>
      </c>
      <c r="N782" s="4">
        <v>0</v>
      </c>
      <c r="O782">
        <v>0</v>
      </c>
      <c r="P782" s="5">
        <v>6</v>
      </c>
      <c r="Q782">
        <v>6</v>
      </c>
      <c r="R782" s="4">
        <v>0</v>
      </c>
      <c r="S782">
        <v>0</v>
      </c>
      <c r="T782" s="5">
        <v>6</v>
      </c>
      <c r="U782">
        <v>6</v>
      </c>
      <c r="V782" s="4">
        <v>0</v>
      </c>
      <c r="W782">
        <v>0</v>
      </c>
      <c r="X782" s="5">
        <v>6</v>
      </c>
      <c r="Y782">
        <v>6</v>
      </c>
      <c r="Z782" s="4">
        <v>0</v>
      </c>
      <c r="AA782">
        <v>13</v>
      </c>
      <c r="AB782" s="5">
        <v>6</v>
      </c>
      <c r="AD782">
        <v>2</v>
      </c>
      <c r="AE782">
        <v>2</v>
      </c>
      <c r="AF782" s="4">
        <v>0</v>
      </c>
      <c r="AG782">
        <v>0</v>
      </c>
      <c r="AH782" s="5">
        <v>2</v>
      </c>
      <c r="AI782">
        <v>4</v>
      </c>
      <c r="AJ782" s="4">
        <v>0</v>
      </c>
      <c r="AK782">
        <v>0</v>
      </c>
      <c r="AL782" s="5">
        <v>4</v>
      </c>
      <c r="AM782">
        <v>6</v>
      </c>
      <c r="AN782" s="4">
        <v>0</v>
      </c>
      <c r="AO782">
        <v>0</v>
      </c>
      <c r="AP782" s="5">
        <v>6</v>
      </c>
      <c r="AQ782">
        <v>7</v>
      </c>
      <c r="AR782" s="4">
        <v>0</v>
      </c>
      <c r="AS782">
        <v>0</v>
      </c>
      <c r="AT782" s="5">
        <v>7</v>
      </c>
      <c r="AU782">
        <v>6</v>
      </c>
      <c r="AV782" s="4">
        <v>0</v>
      </c>
      <c r="AW782">
        <v>13</v>
      </c>
      <c r="AX782" s="5">
        <v>6</v>
      </c>
      <c r="AY782">
        <v>6</v>
      </c>
      <c r="AZ782" s="4">
        <v>0</v>
      </c>
      <c r="BA782">
        <v>0</v>
      </c>
      <c r="BB782" s="5">
        <v>6</v>
      </c>
      <c r="BD782">
        <v>2</v>
      </c>
      <c r="BE782">
        <v>2</v>
      </c>
      <c r="BF782" s="4">
        <v>0</v>
      </c>
      <c r="BG782">
        <v>0</v>
      </c>
      <c r="BH782" s="5">
        <v>2</v>
      </c>
      <c r="BI782">
        <v>4</v>
      </c>
      <c r="BJ782" s="4">
        <v>0</v>
      </c>
      <c r="BK782">
        <v>0</v>
      </c>
      <c r="BL782" s="5">
        <v>4</v>
      </c>
      <c r="BM782">
        <v>6</v>
      </c>
      <c r="BN782" s="4">
        <v>0</v>
      </c>
      <c r="BO782">
        <v>0</v>
      </c>
      <c r="BP782" s="5">
        <v>6</v>
      </c>
      <c r="BQ782">
        <v>6</v>
      </c>
      <c r="BR782" s="4">
        <v>0</v>
      </c>
      <c r="BS782">
        <v>0</v>
      </c>
      <c r="BT782" s="5">
        <v>6</v>
      </c>
      <c r="BU782">
        <v>6</v>
      </c>
      <c r="BV782" s="4">
        <v>0</v>
      </c>
      <c r="BW782">
        <v>13</v>
      </c>
      <c r="BX782" s="5">
        <v>6</v>
      </c>
      <c r="BY782">
        <v>6</v>
      </c>
      <c r="BZ782" s="4">
        <v>0</v>
      </c>
      <c r="CA782">
        <v>0</v>
      </c>
      <c r="CB782" s="5">
        <v>6</v>
      </c>
      <c r="CD782">
        <v>2</v>
      </c>
      <c r="CE782">
        <v>4</v>
      </c>
      <c r="CF782" s="4">
        <v>0</v>
      </c>
      <c r="CG782">
        <v>0</v>
      </c>
      <c r="CH782" s="5">
        <v>4</v>
      </c>
      <c r="CI782">
        <v>4</v>
      </c>
      <c r="CJ782" s="4">
        <v>0</v>
      </c>
      <c r="CK782">
        <v>0</v>
      </c>
      <c r="CL782" s="5">
        <v>4</v>
      </c>
      <c r="CM782">
        <v>6</v>
      </c>
      <c r="CN782" s="4">
        <v>0</v>
      </c>
      <c r="CO782">
        <v>0</v>
      </c>
      <c r="CP782" s="5">
        <v>6</v>
      </c>
      <c r="CQ782">
        <v>6</v>
      </c>
      <c r="CR782" s="4">
        <v>0</v>
      </c>
      <c r="CS782">
        <v>0</v>
      </c>
      <c r="CT782" s="5">
        <v>6</v>
      </c>
      <c r="CU782">
        <v>6</v>
      </c>
      <c r="CV782" s="4">
        <v>0</v>
      </c>
      <c r="CW782">
        <v>13</v>
      </c>
      <c r="CX782" s="5">
        <v>6</v>
      </c>
      <c r="CY782" s="21">
        <v>6</v>
      </c>
      <c r="CZ782" s="21">
        <v>0</v>
      </c>
      <c r="DA782" s="21">
        <v>0</v>
      </c>
      <c r="DB782" s="5">
        <v>6</v>
      </c>
      <c r="DD782" s="8">
        <v>0</v>
      </c>
      <c r="DE782" s="8">
        <v>0</v>
      </c>
      <c r="DF782" s="8">
        <v>0</v>
      </c>
      <c r="DG782" s="8">
        <v>0</v>
      </c>
      <c r="DH782" s="8">
        <v>0</v>
      </c>
      <c r="DI782" s="8">
        <v>0</v>
      </c>
      <c r="DJ782" s="8">
        <v>0</v>
      </c>
      <c r="DK782" s="8">
        <v>0</v>
      </c>
      <c r="DL782" s="8">
        <v>0</v>
      </c>
      <c r="DM782" s="8">
        <v>0</v>
      </c>
      <c r="DN782" s="8">
        <v>0</v>
      </c>
      <c r="DO782" s="8">
        <v>0</v>
      </c>
      <c r="DP782" s="8">
        <v>0</v>
      </c>
      <c r="DQ782" s="8">
        <v>0</v>
      </c>
      <c r="DR782" s="8">
        <v>0</v>
      </c>
      <c r="DS782" s="8">
        <v>0</v>
      </c>
      <c r="DT782" s="8">
        <v>0</v>
      </c>
      <c r="DU782" s="8">
        <v>0</v>
      </c>
      <c r="DV782" s="8">
        <v>0</v>
      </c>
      <c r="DW782" s="8">
        <v>0</v>
      </c>
      <c r="DX782" s="8">
        <v>0</v>
      </c>
      <c r="DY782" s="8">
        <v>0</v>
      </c>
      <c r="DZ782" s="8">
        <v>0</v>
      </c>
      <c r="EA782" s="8">
        <v>0</v>
      </c>
      <c r="EB782" s="8">
        <v>0</v>
      </c>
      <c r="EC782" s="8">
        <v>0</v>
      </c>
      <c r="ED782" s="20">
        <v>0</v>
      </c>
      <c r="EF782" s="9">
        <v>0</v>
      </c>
      <c r="EG782" s="9">
        <v>0</v>
      </c>
      <c r="EH782" s="9">
        <v>0</v>
      </c>
      <c r="EI782" s="9">
        <v>0</v>
      </c>
      <c r="EJ782" s="9">
        <v>0</v>
      </c>
      <c r="EK782" s="9">
        <v>0</v>
      </c>
      <c r="EL782" s="9">
        <v>0</v>
      </c>
      <c r="EM782" s="9">
        <v>0</v>
      </c>
      <c r="EN782" s="9">
        <v>0</v>
      </c>
      <c r="EO782" s="9">
        <v>0</v>
      </c>
      <c r="EP782" s="9">
        <v>0</v>
      </c>
      <c r="EQ782" s="9">
        <v>0</v>
      </c>
      <c r="ER782" s="9">
        <v>0</v>
      </c>
      <c r="ES782" s="9">
        <v>0</v>
      </c>
      <c r="ET782" s="9">
        <v>0</v>
      </c>
      <c r="EU782" s="9">
        <v>0</v>
      </c>
      <c r="EV782" s="9">
        <v>0</v>
      </c>
      <c r="EW782" s="9">
        <v>0</v>
      </c>
      <c r="EX782" s="9">
        <v>0</v>
      </c>
      <c r="EY782" s="9">
        <v>0</v>
      </c>
      <c r="EZ782" s="9">
        <v>13</v>
      </c>
      <c r="FA782" s="9">
        <v>0</v>
      </c>
      <c r="FB782" s="9">
        <v>0</v>
      </c>
      <c r="FC782" s="9">
        <v>0</v>
      </c>
      <c r="FD782" s="9">
        <v>0</v>
      </c>
      <c r="FE782" s="9">
        <v>0</v>
      </c>
      <c r="FF782">
        <v>0</v>
      </c>
    </row>
    <row r="783" spans="1:162" x14ac:dyDescent="0.2">
      <c r="A783" t="s">
        <v>1054</v>
      </c>
      <c r="B783" t="s">
        <v>1053</v>
      </c>
      <c r="C783" t="s">
        <v>3</v>
      </c>
      <c r="D783" s="1">
        <v>0</v>
      </c>
      <c r="E783" s="1">
        <v>0</v>
      </c>
      <c r="F783" s="4">
        <v>0</v>
      </c>
      <c r="G783" s="4">
        <v>0</v>
      </c>
      <c r="H783" s="5">
        <v>0</v>
      </c>
      <c r="I783">
        <v>0</v>
      </c>
      <c r="J783" s="4">
        <v>0</v>
      </c>
      <c r="K783">
        <v>0</v>
      </c>
      <c r="L783" s="5">
        <v>0</v>
      </c>
      <c r="M783">
        <v>5</v>
      </c>
      <c r="N783" s="4">
        <v>0</v>
      </c>
      <c r="O783">
        <v>0</v>
      </c>
      <c r="P783" s="5">
        <v>5</v>
      </c>
      <c r="Q783">
        <v>5</v>
      </c>
      <c r="R783" s="4">
        <v>0</v>
      </c>
      <c r="S783">
        <v>0</v>
      </c>
      <c r="T783" s="5">
        <v>5</v>
      </c>
      <c r="U783">
        <v>0</v>
      </c>
      <c r="V783" s="4">
        <v>0</v>
      </c>
      <c r="W783">
        <v>0</v>
      </c>
      <c r="X783" s="5">
        <v>0</v>
      </c>
      <c r="Y783">
        <v>0</v>
      </c>
      <c r="Z783" s="4">
        <v>0</v>
      </c>
      <c r="AA783">
        <v>0</v>
      </c>
      <c r="AB783" s="5">
        <v>0</v>
      </c>
      <c r="AD783">
        <v>0</v>
      </c>
      <c r="AE783">
        <v>0</v>
      </c>
      <c r="AF783" s="4">
        <v>0</v>
      </c>
      <c r="AG783">
        <v>0</v>
      </c>
      <c r="AH783" s="5">
        <v>0</v>
      </c>
      <c r="AI783">
        <v>0</v>
      </c>
      <c r="AJ783" s="4">
        <v>0</v>
      </c>
      <c r="AK783">
        <v>0</v>
      </c>
      <c r="AL783" s="5">
        <v>0</v>
      </c>
      <c r="AM783">
        <v>5</v>
      </c>
      <c r="AN783" s="4">
        <v>0</v>
      </c>
      <c r="AO783">
        <v>0</v>
      </c>
      <c r="AP783" s="5">
        <v>5</v>
      </c>
      <c r="AQ783">
        <v>5</v>
      </c>
      <c r="AR783" s="4">
        <v>0</v>
      </c>
      <c r="AS783">
        <v>0</v>
      </c>
      <c r="AT783" s="5">
        <v>5</v>
      </c>
      <c r="AU783">
        <v>0</v>
      </c>
      <c r="AV783" s="4">
        <v>0</v>
      </c>
      <c r="AW783">
        <v>0</v>
      </c>
      <c r="AX783" s="5">
        <v>0</v>
      </c>
      <c r="AY783">
        <v>0</v>
      </c>
      <c r="AZ783" s="4">
        <v>0</v>
      </c>
      <c r="BA783">
        <v>0</v>
      </c>
      <c r="BB783" s="5">
        <v>0</v>
      </c>
      <c r="BD783">
        <v>0</v>
      </c>
      <c r="BE783">
        <v>0</v>
      </c>
      <c r="BF783" s="4">
        <v>0</v>
      </c>
      <c r="BG783">
        <v>0</v>
      </c>
      <c r="BH783" s="5">
        <v>0</v>
      </c>
      <c r="BI783">
        <v>5</v>
      </c>
      <c r="BJ783" s="4">
        <v>0</v>
      </c>
      <c r="BK783">
        <v>0</v>
      </c>
      <c r="BL783" s="5">
        <v>5</v>
      </c>
      <c r="BM783">
        <v>5</v>
      </c>
      <c r="BN783" s="4">
        <v>0</v>
      </c>
      <c r="BO783">
        <v>0</v>
      </c>
      <c r="BP783" s="5">
        <v>5</v>
      </c>
      <c r="BQ783">
        <v>5</v>
      </c>
      <c r="BR783" s="4">
        <v>0</v>
      </c>
      <c r="BS783">
        <v>0</v>
      </c>
      <c r="BT783" s="5">
        <v>5</v>
      </c>
      <c r="BU783">
        <v>0</v>
      </c>
      <c r="BV783" s="4">
        <v>0</v>
      </c>
      <c r="BW783">
        <v>0</v>
      </c>
      <c r="BX783" s="5">
        <v>0</v>
      </c>
      <c r="BY783">
        <v>0</v>
      </c>
      <c r="BZ783" s="4">
        <v>0</v>
      </c>
      <c r="CA783">
        <v>0</v>
      </c>
      <c r="CB783" s="5">
        <v>0</v>
      </c>
      <c r="CD783">
        <v>0</v>
      </c>
      <c r="CE783">
        <v>0</v>
      </c>
      <c r="CF783" s="4">
        <v>0</v>
      </c>
      <c r="CG783">
        <v>0</v>
      </c>
      <c r="CH783" s="5">
        <v>0</v>
      </c>
      <c r="CI783">
        <v>5</v>
      </c>
      <c r="CJ783" s="4">
        <v>0</v>
      </c>
      <c r="CK783">
        <v>0</v>
      </c>
      <c r="CL783" s="5">
        <v>5</v>
      </c>
      <c r="CM783">
        <v>5</v>
      </c>
      <c r="CN783" s="4">
        <v>0</v>
      </c>
      <c r="CO783">
        <v>0</v>
      </c>
      <c r="CP783" s="5">
        <v>5</v>
      </c>
      <c r="CQ783">
        <v>5</v>
      </c>
      <c r="CR783" s="4">
        <v>0</v>
      </c>
      <c r="CS783">
        <v>0</v>
      </c>
      <c r="CT783" s="5">
        <v>5</v>
      </c>
      <c r="CU783">
        <v>0</v>
      </c>
      <c r="CV783" s="4">
        <v>0</v>
      </c>
      <c r="CW783">
        <v>0</v>
      </c>
      <c r="CX783" s="5">
        <v>0</v>
      </c>
      <c r="CY783" s="21">
        <v>0</v>
      </c>
      <c r="CZ783" s="21">
        <v>0</v>
      </c>
      <c r="DA783" s="21">
        <v>0</v>
      </c>
      <c r="DB783" s="5">
        <v>0</v>
      </c>
      <c r="DD783" s="8">
        <v>0</v>
      </c>
      <c r="DE783" s="8">
        <v>0</v>
      </c>
      <c r="DF783" s="8">
        <v>0</v>
      </c>
      <c r="DG783" s="8">
        <v>0</v>
      </c>
      <c r="DH783" s="8">
        <v>0</v>
      </c>
      <c r="DI783" s="8">
        <v>0</v>
      </c>
      <c r="DJ783" s="8">
        <v>0</v>
      </c>
      <c r="DK783" s="8">
        <v>0</v>
      </c>
      <c r="DL783" s="8">
        <v>0</v>
      </c>
      <c r="DM783" s="8">
        <v>0</v>
      </c>
      <c r="DN783" s="8">
        <v>0</v>
      </c>
      <c r="DO783" s="8">
        <v>0</v>
      </c>
      <c r="DP783" s="8">
        <v>0</v>
      </c>
      <c r="DQ783" s="8">
        <v>0</v>
      </c>
      <c r="DR783" s="8">
        <v>0</v>
      </c>
      <c r="DS783" s="8">
        <v>0</v>
      </c>
      <c r="DT783" s="8">
        <v>0</v>
      </c>
      <c r="DU783" s="8">
        <v>0</v>
      </c>
      <c r="DV783" s="8">
        <v>0</v>
      </c>
      <c r="DW783" s="8">
        <v>0</v>
      </c>
      <c r="DX783" s="8">
        <v>0</v>
      </c>
      <c r="DY783" s="8">
        <v>0</v>
      </c>
      <c r="DZ783" s="8">
        <v>0</v>
      </c>
      <c r="EA783" s="8">
        <v>0</v>
      </c>
      <c r="EB783" s="8">
        <v>0</v>
      </c>
      <c r="EC783" s="8">
        <v>0</v>
      </c>
      <c r="ED783" s="20">
        <v>0</v>
      </c>
      <c r="EF783" s="9">
        <v>0</v>
      </c>
      <c r="EG783" s="9">
        <v>0</v>
      </c>
      <c r="EH783" s="9">
        <v>0</v>
      </c>
      <c r="EI783" s="9">
        <v>0</v>
      </c>
      <c r="EJ783" s="9">
        <v>0</v>
      </c>
      <c r="EK783" s="9">
        <v>0</v>
      </c>
      <c r="EL783" s="9">
        <v>0</v>
      </c>
      <c r="EM783" s="9">
        <v>0</v>
      </c>
      <c r="EN783" s="9">
        <v>0</v>
      </c>
      <c r="EO783" s="9">
        <v>0</v>
      </c>
      <c r="EP783" s="9">
        <v>0</v>
      </c>
      <c r="EQ783" s="9">
        <v>0</v>
      </c>
      <c r="ER783" s="9">
        <v>0</v>
      </c>
      <c r="ES783" s="9">
        <v>0</v>
      </c>
      <c r="ET783" s="9">
        <v>0</v>
      </c>
      <c r="EU783" s="9">
        <v>0</v>
      </c>
      <c r="EV783" s="9">
        <v>0</v>
      </c>
      <c r="EW783" s="9">
        <v>0</v>
      </c>
      <c r="EX783" s="9">
        <v>0</v>
      </c>
      <c r="EY783" s="9">
        <v>0</v>
      </c>
      <c r="EZ783" s="9">
        <v>0</v>
      </c>
      <c r="FA783" s="9">
        <v>0</v>
      </c>
      <c r="FB783" s="9">
        <v>0</v>
      </c>
      <c r="FC783" s="9">
        <v>0</v>
      </c>
      <c r="FD783" s="9">
        <v>0</v>
      </c>
      <c r="FE783" s="9">
        <v>0</v>
      </c>
      <c r="FF783">
        <v>0</v>
      </c>
    </row>
    <row r="784" spans="1:162" x14ac:dyDescent="0.2">
      <c r="A784" t="s">
        <v>245</v>
      </c>
      <c r="B784" t="s">
        <v>3220</v>
      </c>
      <c r="C784" t="s">
        <v>4599</v>
      </c>
      <c r="D784" s="1">
        <v>0</v>
      </c>
      <c r="E784" s="1">
        <v>0</v>
      </c>
      <c r="F784" s="4">
        <v>0</v>
      </c>
      <c r="G784" s="4">
        <v>0</v>
      </c>
      <c r="H784" s="5">
        <v>0</v>
      </c>
      <c r="I784">
        <v>4</v>
      </c>
      <c r="J784" s="4">
        <v>0</v>
      </c>
      <c r="K784">
        <v>0</v>
      </c>
      <c r="L784" s="5">
        <v>4</v>
      </c>
      <c r="M784">
        <v>3</v>
      </c>
      <c r="N784" s="4">
        <v>0</v>
      </c>
      <c r="O784">
        <v>0</v>
      </c>
      <c r="P784" s="5">
        <v>3</v>
      </c>
      <c r="Q784">
        <v>6</v>
      </c>
      <c r="R784" s="4">
        <v>0</v>
      </c>
      <c r="S784">
        <v>33</v>
      </c>
      <c r="T784" s="5">
        <v>6</v>
      </c>
      <c r="U784">
        <v>6</v>
      </c>
      <c r="V784" s="4">
        <v>0</v>
      </c>
      <c r="W784">
        <v>17</v>
      </c>
      <c r="X784" s="5">
        <v>6</v>
      </c>
      <c r="Y784">
        <v>0</v>
      </c>
      <c r="Z784" s="4">
        <v>0</v>
      </c>
      <c r="AA784">
        <v>0</v>
      </c>
      <c r="AB784" s="5">
        <v>0</v>
      </c>
      <c r="AD784">
        <v>0</v>
      </c>
      <c r="AE784">
        <v>4</v>
      </c>
      <c r="AF784" s="4">
        <v>0</v>
      </c>
      <c r="AG784">
        <v>0</v>
      </c>
      <c r="AH784" s="5">
        <v>4</v>
      </c>
      <c r="AI784">
        <v>4</v>
      </c>
      <c r="AJ784" s="4">
        <v>0</v>
      </c>
      <c r="AK784">
        <v>0</v>
      </c>
      <c r="AL784" s="5">
        <v>4</v>
      </c>
      <c r="AM784">
        <v>3</v>
      </c>
      <c r="AN784" s="4">
        <v>0</v>
      </c>
      <c r="AO784">
        <v>0</v>
      </c>
      <c r="AP784" s="5">
        <v>3</v>
      </c>
      <c r="AQ784">
        <v>6</v>
      </c>
      <c r="AR784" s="4">
        <v>0</v>
      </c>
      <c r="AS784">
        <v>33</v>
      </c>
      <c r="AT784" s="5">
        <v>6</v>
      </c>
      <c r="AU784">
        <v>6</v>
      </c>
      <c r="AV784" s="4">
        <v>0</v>
      </c>
      <c r="AW784">
        <v>17</v>
      </c>
      <c r="AX784" s="5">
        <v>6</v>
      </c>
      <c r="AY784">
        <v>0</v>
      </c>
      <c r="AZ784" s="4">
        <v>0</v>
      </c>
      <c r="BA784">
        <v>0</v>
      </c>
      <c r="BB784" s="5">
        <v>0</v>
      </c>
      <c r="BD784">
        <v>0</v>
      </c>
      <c r="BE784">
        <v>4</v>
      </c>
      <c r="BF784" s="4">
        <v>0</v>
      </c>
      <c r="BG784">
        <v>0</v>
      </c>
      <c r="BH784" s="5">
        <v>4</v>
      </c>
      <c r="BI784">
        <v>5</v>
      </c>
      <c r="BJ784" s="4">
        <v>0</v>
      </c>
      <c r="BK784">
        <v>0</v>
      </c>
      <c r="BL784" s="5">
        <v>5</v>
      </c>
      <c r="BM784">
        <v>3</v>
      </c>
      <c r="BN784" s="4">
        <v>0</v>
      </c>
      <c r="BO784">
        <v>0</v>
      </c>
      <c r="BP784" s="5">
        <v>3</v>
      </c>
      <c r="BQ784">
        <v>6</v>
      </c>
      <c r="BR784" s="4">
        <v>0</v>
      </c>
      <c r="BS784">
        <v>33</v>
      </c>
      <c r="BT784" s="5">
        <v>6</v>
      </c>
      <c r="BU784">
        <v>6</v>
      </c>
      <c r="BV784" s="4">
        <v>0</v>
      </c>
      <c r="BW784">
        <v>17</v>
      </c>
      <c r="BX784" s="5">
        <v>6</v>
      </c>
      <c r="BY784">
        <v>0</v>
      </c>
      <c r="BZ784" s="4">
        <v>0</v>
      </c>
      <c r="CA784">
        <v>0</v>
      </c>
      <c r="CB784" s="5">
        <v>0</v>
      </c>
      <c r="CD784">
        <v>0</v>
      </c>
      <c r="CE784">
        <v>4</v>
      </c>
      <c r="CF784" s="4">
        <v>0</v>
      </c>
      <c r="CG784">
        <v>0</v>
      </c>
      <c r="CH784" s="5">
        <v>4</v>
      </c>
      <c r="CI784">
        <v>3</v>
      </c>
      <c r="CJ784" s="4">
        <v>0</v>
      </c>
      <c r="CK784">
        <v>0</v>
      </c>
      <c r="CL784" s="5">
        <v>3</v>
      </c>
      <c r="CM784">
        <v>6</v>
      </c>
      <c r="CN784" s="4">
        <v>0</v>
      </c>
      <c r="CO784">
        <v>33</v>
      </c>
      <c r="CP784" s="5">
        <v>6</v>
      </c>
      <c r="CQ784">
        <v>6</v>
      </c>
      <c r="CR784" s="4">
        <v>0</v>
      </c>
      <c r="CS784">
        <v>17</v>
      </c>
      <c r="CT784" s="5">
        <v>6</v>
      </c>
      <c r="CU784">
        <v>6</v>
      </c>
      <c r="CV784" s="4">
        <v>0</v>
      </c>
      <c r="CW784">
        <v>0</v>
      </c>
      <c r="CX784" s="5">
        <v>6</v>
      </c>
      <c r="CY784" s="21">
        <v>0</v>
      </c>
      <c r="CZ784" s="21">
        <v>0</v>
      </c>
      <c r="DA784" s="21">
        <v>0</v>
      </c>
      <c r="DB784" s="5">
        <v>0</v>
      </c>
      <c r="DD784" s="8">
        <v>0</v>
      </c>
      <c r="DE784" s="8">
        <v>0</v>
      </c>
      <c r="DF784" s="8">
        <v>0</v>
      </c>
      <c r="DG784" s="8">
        <v>0</v>
      </c>
      <c r="DH784" s="8">
        <v>0</v>
      </c>
      <c r="DI784" s="8">
        <v>0</v>
      </c>
      <c r="DJ784" s="8">
        <v>0</v>
      </c>
      <c r="DK784" s="8">
        <v>0</v>
      </c>
      <c r="DL784" s="8">
        <v>0</v>
      </c>
      <c r="DM784" s="8">
        <v>0</v>
      </c>
      <c r="DN784" s="8">
        <v>0</v>
      </c>
      <c r="DO784" s="8">
        <v>0</v>
      </c>
      <c r="DP784" s="8">
        <v>0</v>
      </c>
      <c r="DQ784" s="8">
        <v>0</v>
      </c>
      <c r="DR784" s="8">
        <v>0</v>
      </c>
      <c r="DS784" s="8">
        <v>0</v>
      </c>
      <c r="DT784" s="8">
        <v>0</v>
      </c>
      <c r="DU784" s="8">
        <v>0</v>
      </c>
      <c r="DV784" s="8">
        <v>0</v>
      </c>
      <c r="DW784" s="8">
        <v>0</v>
      </c>
      <c r="DX784" s="8">
        <v>0</v>
      </c>
      <c r="DY784" s="8">
        <v>0</v>
      </c>
      <c r="DZ784" s="8">
        <v>0</v>
      </c>
      <c r="EA784" s="8">
        <v>0</v>
      </c>
      <c r="EB784" s="8">
        <v>0</v>
      </c>
      <c r="EC784" s="8">
        <v>0</v>
      </c>
      <c r="ED784" s="20">
        <v>0</v>
      </c>
      <c r="EF784" s="9">
        <v>0</v>
      </c>
      <c r="EG784" s="9">
        <v>0</v>
      </c>
      <c r="EH784" s="9">
        <v>0</v>
      </c>
      <c r="EI784" s="9">
        <v>0</v>
      </c>
      <c r="EJ784" s="9">
        <v>0</v>
      </c>
      <c r="EK784" s="9">
        <v>0</v>
      </c>
      <c r="EL784" s="9">
        <v>0</v>
      </c>
      <c r="EM784" s="9">
        <v>0</v>
      </c>
      <c r="EN784" s="9">
        <v>0</v>
      </c>
      <c r="EO784" s="9">
        <v>0</v>
      </c>
      <c r="EP784" s="9">
        <v>0</v>
      </c>
      <c r="EQ784" s="9">
        <v>0</v>
      </c>
      <c r="ER784" s="9">
        <v>0</v>
      </c>
      <c r="ES784" s="9">
        <v>0</v>
      </c>
      <c r="ET784" s="9">
        <v>33</v>
      </c>
      <c r="EU784" s="9">
        <v>0</v>
      </c>
      <c r="EV784" s="9">
        <v>0</v>
      </c>
      <c r="EW784" s="9">
        <v>0</v>
      </c>
      <c r="EX784" s="9">
        <v>17</v>
      </c>
      <c r="EY784" s="9">
        <v>0</v>
      </c>
      <c r="EZ784" s="9">
        <v>0</v>
      </c>
      <c r="FA784" s="9">
        <v>0</v>
      </c>
      <c r="FB784" s="9">
        <v>0</v>
      </c>
      <c r="FC784" s="9">
        <v>0</v>
      </c>
      <c r="FD784" s="9">
        <v>0</v>
      </c>
      <c r="FE784" s="9">
        <v>0</v>
      </c>
      <c r="FF784">
        <v>0</v>
      </c>
    </row>
    <row r="785" spans="1:162" x14ac:dyDescent="0.2">
      <c r="A785" t="s">
        <v>1043</v>
      </c>
      <c r="B785" t="s">
        <v>3221</v>
      </c>
      <c r="C785" t="s">
        <v>4599</v>
      </c>
      <c r="D785" s="1">
        <v>0</v>
      </c>
      <c r="E785" s="1">
        <v>0</v>
      </c>
      <c r="F785" s="4">
        <v>0</v>
      </c>
      <c r="G785" s="4">
        <v>0</v>
      </c>
      <c r="H785" s="5">
        <v>0</v>
      </c>
      <c r="I785">
        <v>0</v>
      </c>
      <c r="J785" s="4">
        <v>0</v>
      </c>
      <c r="K785">
        <v>0</v>
      </c>
      <c r="L785" s="5">
        <v>0</v>
      </c>
      <c r="M785">
        <v>5</v>
      </c>
      <c r="N785" s="4">
        <v>0</v>
      </c>
      <c r="O785">
        <v>0</v>
      </c>
      <c r="P785" s="5">
        <v>5</v>
      </c>
      <c r="Q785">
        <v>0</v>
      </c>
      <c r="R785" s="4">
        <v>0</v>
      </c>
      <c r="S785">
        <v>0</v>
      </c>
      <c r="T785" s="5">
        <v>0</v>
      </c>
      <c r="U785">
        <v>0</v>
      </c>
      <c r="V785" s="4">
        <v>0</v>
      </c>
      <c r="W785">
        <v>0</v>
      </c>
      <c r="X785" s="5">
        <v>0</v>
      </c>
      <c r="Y785">
        <v>0</v>
      </c>
      <c r="Z785" s="4">
        <v>0</v>
      </c>
      <c r="AA785">
        <v>0</v>
      </c>
      <c r="AB785" s="5">
        <v>0</v>
      </c>
      <c r="AD785">
        <v>0</v>
      </c>
      <c r="AE785">
        <v>0</v>
      </c>
      <c r="AF785" s="4">
        <v>0</v>
      </c>
      <c r="AG785">
        <v>0</v>
      </c>
      <c r="AH785" s="5">
        <v>0</v>
      </c>
      <c r="AI785">
        <v>0</v>
      </c>
      <c r="AJ785" s="4">
        <v>0</v>
      </c>
      <c r="AK785">
        <v>0</v>
      </c>
      <c r="AL785" s="5">
        <v>0</v>
      </c>
      <c r="AM785">
        <v>5</v>
      </c>
      <c r="AN785" s="4">
        <v>0</v>
      </c>
      <c r="AO785">
        <v>0</v>
      </c>
      <c r="AP785" s="5">
        <v>5</v>
      </c>
      <c r="AQ785">
        <v>0</v>
      </c>
      <c r="AR785" s="4">
        <v>0</v>
      </c>
      <c r="AS785">
        <v>0</v>
      </c>
      <c r="AT785" s="5">
        <v>0</v>
      </c>
      <c r="AU785">
        <v>0</v>
      </c>
      <c r="AV785" s="4">
        <v>0</v>
      </c>
      <c r="AW785">
        <v>0</v>
      </c>
      <c r="AX785" s="5">
        <v>0</v>
      </c>
      <c r="AY785">
        <v>0</v>
      </c>
      <c r="AZ785" s="4">
        <v>0</v>
      </c>
      <c r="BA785">
        <v>0</v>
      </c>
      <c r="BB785" s="5">
        <v>0</v>
      </c>
      <c r="BD785">
        <v>0</v>
      </c>
      <c r="BE785">
        <v>0</v>
      </c>
      <c r="BF785" s="4">
        <v>0</v>
      </c>
      <c r="BG785">
        <v>0</v>
      </c>
      <c r="BH785" s="5">
        <v>0</v>
      </c>
      <c r="BI785">
        <v>5</v>
      </c>
      <c r="BJ785" s="4">
        <v>0</v>
      </c>
      <c r="BK785">
        <v>0</v>
      </c>
      <c r="BL785" s="5">
        <v>5</v>
      </c>
      <c r="BM785">
        <v>5</v>
      </c>
      <c r="BN785" s="4">
        <v>0</v>
      </c>
      <c r="BO785">
        <v>0</v>
      </c>
      <c r="BP785" s="5">
        <v>5</v>
      </c>
      <c r="BQ785">
        <v>0</v>
      </c>
      <c r="BR785" s="4">
        <v>0</v>
      </c>
      <c r="BS785">
        <v>0</v>
      </c>
      <c r="BT785" s="5">
        <v>0</v>
      </c>
      <c r="BU785">
        <v>0</v>
      </c>
      <c r="BV785" s="4">
        <v>0</v>
      </c>
      <c r="BW785">
        <v>0</v>
      </c>
      <c r="BX785" s="5">
        <v>0</v>
      </c>
      <c r="BY785">
        <v>0</v>
      </c>
      <c r="BZ785" s="4">
        <v>0</v>
      </c>
      <c r="CA785">
        <v>0</v>
      </c>
      <c r="CB785" s="5">
        <v>0</v>
      </c>
      <c r="CD785">
        <v>0</v>
      </c>
      <c r="CE785">
        <v>0</v>
      </c>
      <c r="CF785" s="4">
        <v>0</v>
      </c>
      <c r="CG785">
        <v>0</v>
      </c>
      <c r="CH785" s="5">
        <v>0</v>
      </c>
      <c r="CI785">
        <v>5</v>
      </c>
      <c r="CJ785" s="4">
        <v>0</v>
      </c>
      <c r="CK785">
        <v>0</v>
      </c>
      <c r="CL785" s="5">
        <v>5</v>
      </c>
      <c r="CM785">
        <v>5</v>
      </c>
      <c r="CN785" s="4">
        <v>0</v>
      </c>
      <c r="CO785">
        <v>0</v>
      </c>
      <c r="CP785" s="5">
        <v>5</v>
      </c>
      <c r="CQ785">
        <v>0</v>
      </c>
      <c r="CR785" s="4">
        <v>0</v>
      </c>
      <c r="CS785">
        <v>0</v>
      </c>
      <c r="CT785" s="5">
        <v>0</v>
      </c>
      <c r="CU785">
        <v>0</v>
      </c>
      <c r="CV785" s="4">
        <v>0</v>
      </c>
      <c r="CW785">
        <v>0</v>
      </c>
      <c r="CX785" s="5">
        <v>0</v>
      </c>
      <c r="CY785" s="21">
        <v>0</v>
      </c>
      <c r="CZ785" s="21">
        <v>0</v>
      </c>
      <c r="DA785" s="21">
        <v>0</v>
      </c>
      <c r="DB785" s="5">
        <v>0</v>
      </c>
      <c r="DD785" s="8">
        <v>0</v>
      </c>
      <c r="DE785" s="8">
        <v>0</v>
      </c>
      <c r="DF785" s="8">
        <v>0</v>
      </c>
      <c r="DG785" s="8">
        <v>0</v>
      </c>
      <c r="DH785" s="8">
        <v>0</v>
      </c>
      <c r="DI785" s="8">
        <v>0</v>
      </c>
      <c r="DJ785" s="8">
        <v>0</v>
      </c>
      <c r="DK785" s="8">
        <v>0</v>
      </c>
      <c r="DL785" s="8">
        <v>0</v>
      </c>
      <c r="DM785" s="8">
        <v>0</v>
      </c>
      <c r="DN785" s="8">
        <v>0</v>
      </c>
      <c r="DO785" s="8">
        <v>0</v>
      </c>
      <c r="DP785" s="8">
        <v>0</v>
      </c>
      <c r="DQ785" s="8">
        <v>0</v>
      </c>
      <c r="DR785" s="8">
        <v>0</v>
      </c>
      <c r="DS785" s="8">
        <v>0</v>
      </c>
      <c r="DT785" s="8">
        <v>0</v>
      </c>
      <c r="DU785" s="8">
        <v>0</v>
      </c>
      <c r="DV785" s="8">
        <v>0</v>
      </c>
      <c r="DW785" s="8">
        <v>0</v>
      </c>
      <c r="DX785" s="8">
        <v>0</v>
      </c>
      <c r="DY785" s="8">
        <v>0</v>
      </c>
      <c r="DZ785" s="8">
        <v>0</v>
      </c>
      <c r="EA785" s="8">
        <v>0</v>
      </c>
      <c r="EB785" s="8">
        <v>0</v>
      </c>
      <c r="EC785" s="8">
        <v>0</v>
      </c>
      <c r="ED785" s="20">
        <v>0</v>
      </c>
      <c r="EF785" s="9">
        <v>0</v>
      </c>
      <c r="EG785" s="9">
        <v>0</v>
      </c>
      <c r="EH785" s="9">
        <v>0</v>
      </c>
      <c r="EI785" s="9">
        <v>0</v>
      </c>
      <c r="EJ785" s="9">
        <v>0</v>
      </c>
      <c r="EK785" s="9">
        <v>0</v>
      </c>
      <c r="EL785" s="9">
        <v>0</v>
      </c>
      <c r="EM785" s="9">
        <v>0</v>
      </c>
      <c r="EN785" s="9">
        <v>0</v>
      </c>
      <c r="EO785" s="9">
        <v>0</v>
      </c>
      <c r="EP785" s="9">
        <v>0</v>
      </c>
      <c r="EQ785" s="9">
        <v>0</v>
      </c>
      <c r="ER785" s="9">
        <v>0</v>
      </c>
      <c r="ES785" s="9">
        <v>0</v>
      </c>
      <c r="ET785" s="9">
        <v>0</v>
      </c>
      <c r="EU785" s="9">
        <v>0</v>
      </c>
      <c r="EV785" s="9">
        <v>0</v>
      </c>
      <c r="EW785" s="9">
        <v>0</v>
      </c>
      <c r="EX785" s="9">
        <v>0</v>
      </c>
      <c r="EY785" s="9">
        <v>0</v>
      </c>
      <c r="EZ785" s="9">
        <v>0</v>
      </c>
      <c r="FA785" s="9">
        <v>0</v>
      </c>
      <c r="FB785" s="9">
        <v>0</v>
      </c>
      <c r="FC785" s="9">
        <v>0</v>
      </c>
      <c r="FD785" s="9">
        <v>0</v>
      </c>
      <c r="FE785" s="9">
        <v>0</v>
      </c>
      <c r="FF785">
        <v>0</v>
      </c>
    </row>
    <row r="786" spans="1:162" x14ac:dyDescent="0.2">
      <c r="A786" t="s">
        <v>1040</v>
      </c>
      <c r="B786" t="s">
        <v>2436</v>
      </c>
      <c r="C786" t="s">
        <v>3</v>
      </c>
      <c r="D786" s="1">
        <v>0</v>
      </c>
      <c r="E786" s="1">
        <v>0</v>
      </c>
      <c r="F786" s="4">
        <v>0</v>
      </c>
      <c r="G786" s="4">
        <v>0</v>
      </c>
      <c r="H786" s="5">
        <v>0</v>
      </c>
      <c r="I786">
        <v>5</v>
      </c>
      <c r="J786" s="4">
        <v>0</v>
      </c>
      <c r="K786">
        <v>0</v>
      </c>
      <c r="L786" s="5">
        <v>5</v>
      </c>
      <c r="M786">
        <v>5</v>
      </c>
      <c r="N786" s="4">
        <v>0</v>
      </c>
      <c r="O786">
        <v>0</v>
      </c>
      <c r="P786" s="5">
        <v>5</v>
      </c>
      <c r="Q786">
        <v>12</v>
      </c>
      <c r="R786" s="4">
        <v>4087314.98</v>
      </c>
      <c r="S786">
        <v>295</v>
      </c>
      <c r="T786" s="5">
        <v>13</v>
      </c>
      <c r="U786">
        <v>0</v>
      </c>
      <c r="V786" s="4">
        <v>2787314.98</v>
      </c>
      <c r="W786">
        <v>470</v>
      </c>
      <c r="X786" s="5">
        <v>0</v>
      </c>
      <c r="Y786">
        <v>0</v>
      </c>
      <c r="Z786" s="4">
        <v>0</v>
      </c>
      <c r="AA786">
        <v>0</v>
      </c>
      <c r="AB786" s="5">
        <v>0</v>
      </c>
      <c r="AD786">
        <v>0</v>
      </c>
      <c r="AE786">
        <v>0</v>
      </c>
      <c r="AF786" s="4">
        <v>0</v>
      </c>
      <c r="AG786">
        <v>0</v>
      </c>
      <c r="AH786" s="5">
        <v>0</v>
      </c>
      <c r="AI786">
        <v>5</v>
      </c>
      <c r="AJ786" s="4">
        <v>0</v>
      </c>
      <c r="AK786">
        <v>0</v>
      </c>
      <c r="AL786" s="5">
        <v>5</v>
      </c>
      <c r="AM786">
        <v>5</v>
      </c>
      <c r="AN786" s="4">
        <v>0</v>
      </c>
      <c r="AO786">
        <v>35</v>
      </c>
      <c r="AP786" s="5">
        <v>5</v>
      </c>
      <c r="AQ786">
        <v>13</v>
      </c>
      <c r="AR786" s="4">
        <v>4087314.98</v>
      </c>
      <c r="AS786">
        <v>387</v>
      </c>
      <c r="AT786" s="5">
        <v>13</v>
      </c>
      <c r="AU786">
        <v>0</v>
      </c>
      <c r="AV786" s="4">
        <v>2287314.98</v>
      </c>
      <c r="AW786">
        <v>470</v>
      </c>
      <c r="AX786" s="5">
        <v>0</v>
      </c>
      <c r="AY786">
        <v>0</v>
      </c>
      <c r="AZ786" s="4">
        <v>0</v>
      </c>
      <c r="BA786">
        <v>0</v>
      </c>
      <c r="BB786" s="5">
        <v>0</v>
      </c>
      <c r="BD786">
        <v>0</v>
      </c>
      <c r="BE786">
        <v>0</v>
      </c>
      <c r="BF786" s="4">
        <v>0</v>
      </c>
      <c r="BG786">
        <v>0</v>
      </c>
      <c r="BH786" s="5">
        <v>0</v>
      </c>
      <c r="BI786">
        <v>5</v>
      </c>
      <c r="BJ786" s="4">
        <v>0</v>
      </c>
      <c r="BK786">
        <v>0</v>
      </c>
      <c r="BL786" s="5">
        <v>5</v>
      </c>
      <c r="BM786">
        <v>11</v>
      </c>
      <c r="BN786" s="4">
        <v>4087314.98</v>
      </c>
      <c r="BO786">
        <v>35</v>
      </c>
      <c r="BP786" s="5">
        <v>13</v>
      </c>
      <c r="BQ786">
        <v>13</v>
      </c>
      <c r="BR786" s="4">
        <v>3537314.98</v>
      </c>
      <c r="BS786">
        <v>470</v>
      </c>
      <c r="BT786" s="5">
        <v>13</v>
      </c>
      <c r="BU786">
        <v>0</v>
      </c>
      <c r="BV786" s="4">
        <v>0</v>
      </c>
      <c r="BW786">
        <v>0</v>
      </c>
      <c r="BX786" s="5">
        <v>0</v>
      </c>
      <c r="BY786">
        <v>0</v>
      </c>
      <c r="BZ786" s="4">
        <v>0</v>
      </c>
      <c r="CA786">
        <v>0</v>
      </c>
      <c r="CB786" s="5">
        <v>0</v>
      </c>
      <c r="CD786">
        <v>0</v>
      </c>
      <c r="CE786">
        <v>0</v>
      </c>
      <c r="CF786" s="4">
        <v>0</v>
      </c>
      <c r="CG786">
        <v>0</v>
      </c>
      <c r="CH786" s="5">
        <v>0</v>
      </c>
      <c r="CI786">
        <v>5</v>
      </c>
      <c r="CJ786" s="4">
        <v>0</v>
      </c>
      <c r="CK786">
        <v>0</v>
      </c>
      <c r="CL786" s="5">
        <v>5</v>
      </c>
      <c r="CM786">
        <v>12</v>
      </c>
      <c r="CN786" s="4">
        <v>4087314.98</v>
      </c>
      <c r="CO786">
        <v>208</v>
      </c>
      <c r="CP786" s="5">
        <v>13</v>
      </c>
      <c r="CQ786">
        <v>0</v>
      </c>
      <c r="CR786" s="4">
        <v>3087314.98</v>
      </c>
      <c r="CS786">
        <v>470</v>
      </c>
      <c r="CT786" s="5">
        <v>0</v>
      </c>
      <c r="CU786">
        <v>0</v>
      </c>
      <c r="CV786" s="4">
        <v>0</v>
      </c>
      <c r="CW786">
        <v>0</v>
      </c>
      <c r="CX786" s="5">
        <v>0</v>
      </c>
      <c r="CY786" s="21">
        <v>0</v>
      </c>
      <c r="CZ786" s="21">
        <v>0</v>
      </c>
      <c r="DA786" s="21">
        <v>0</v>
      </c>
      <c r="DB786" s="5">
        <v>0</v>
      </c>
      <c r="DD786" s="8">
        <v>0</v>
      </c>
      <c r="DE786" s="8">
        <v>0</v>
      </c>
      <c r="DF786" s="8">
        <v>0</v>
      </c>
      <c r="DG786" s="8">
        <v>0</v>
      </c>
      <c r="DH786" s="8">
        <v>0</v>
      </c>
      <c r="DI786" s="8">
        <v>0</v>
      </c>
      <c r="DJ786" s="8">
        <v>0</v>
      </c>
      <c r="DK786" s="8">
        <v>0</v>
      </c>
      <c r="DL786" s="8">
        <v>0</v>
      </c>
      <c r="DM786" s="8">
        <v>0</v>
      </c>
      <c r="DN786" s="8">
        <v>0</v>
      </c>
      <c r="DO786" s="8">
        <v>0</v>
      </c>
      <c r="DP786" s="8">
        <v>0</v>
      </c>
      <c r="DQ786" s="8">
        <v>4087314.98</v>
      </c>
      <c r="DR786" s="8">
        <v>3537314.98</v>
      </c>
      <c r="DS786" s="8">
        <v>3087314.98</v>
      </c>
      <c r="DT786" s="8">
        <v>2787314.98</v>
      </c>
      <c r="DU786" s="8">
        <v>2287314.98</v>
      </c>
      <c r="DV786" s="8">
        <v>0</v>
      </c>
      <c r="DW786" s="8">
        <v>0</v>
      </c>
      <c r="DX786" s="8">
        <v>0</v>
      </c>
      <c r="DY786" s="8">
        <v>0</v>
      </c>
      <c r="DZ786" s="8">
        <v>0</v>
      </c>
      <c r="EA786" s="8">
        <v>0</v>
      </c>
      <c r="EB786" s="8">
        <v>0</v>
      </c>
      <c r="EC786" s="8">
        <v>0</v>
      </c>
      <c r="ED786" s="20">
        <v>0</v>
      </c>
      <c r="EF786" s="9">
        <v>0</v>
      </c>
      <c r="EG786" s="9">
        <v>0</v>
      </c>
      <c r="EH786" s="9">
        <v>0</v>
      </c>
      <c r="EI786" s="9">
        <v>0</v>
      </c>
      <c r="EJ786" s="9">
        <v>0</v>
      </c>
      <c r="EK786" s="9">
        <v>0</v>
      </c>
      <c r="EL786" s="9">
        <v>0</v>
      </c>
      <c r="EM786" s="9">
        <v>0</v>
      </c>
      <c r="EN786" s="9">
        <v>0</v>
      </c>
      <c r="EO786" s="9">
        <v>0</v>
      </c>
      <c r="EP786" s="9">
        <v>0</v>
      </c>
      <c r="EQ786" s="9">
        <v>0</v>
      </c>
      <c r="ER786" s="9">
        <v>35</v>
      </c>
      <c r="ES786" s="9">
        <v>0</v>
      </c>
      <c r="ET786" s="9">
        <v>208</v>
      </c>
      <c r="EU786" s="9">
        <v>295</v>
      </c>
      <c r="EV786" s="9">
        <v>387</v>
      </c>
      <c r="EW786" s="9">
        <v>470</v>
      </c>
      <c r="EX786" s="9">
        <v>0</v>
      </c>
      <c r="EY786" s="9">
        <v>0</v>
      </c>
      <c r="EZ786" s="9">
        <v>0</v>
      </c>
      <c r="FA786" s="9">
        <v>0</v>
      </c>
      <c r="FB786" s="9">
        <v>0</v>
      </c>
      <c r="FC786" s="9">
        <v>0</v>
      </c>
      <c r="FD786" s="9">
        <v>0</v>
      </c>
      <c r="FE786" s="9">
        <v>0</v>
      </c>
      <c r="FF786">
        <v>0</v>
      </c>
    </row>
    <row r="787" spans="1:162" x14ac:dyDescent="0.2">
      <c r="A787" t="s">
        <v>2294</v>
      </c>
      <c r="B787" t="s">
        <v>3222</v>
      </c>
      <c r="C787" t="s">
        <v>3</v>
      </c>
      <c r="D787" s="1">
        <v>0</v>
      </c>
      <c r="E787" s="1">
        <v>0</v>
      </c>
      <c r="F787" s="4">
        <v>0</v>
      </c>
      <c r="G787" s="4">
        <v>0</v>
      </c>
      <c r="H787" s="5">
        <v>0</v>
      </c>
      <c r="I787">
        <v>4</v>
      </c>
      <c r="J787" s="4">
        <v>0</v>
      </c>
      <c r="K787">
        <v>0</v>
      </c>
      <c r="L787" s="5">
        <v>4</v>
      </c>
      <c r="M787">
        <v>4</v>
      </c>
      <c r="N787" s="4">
        <v>0</v>
      </c>
      <c r="O787">
        <v>0</v>
      </c>
      <c r="P787" s="5">
        <v>4</v>
      </c>
      <c r="Q787">
        <v>5</v>
      </c>
      <c r="R787" s="4">
        <v>0</v>
      </c>
      <c r="S787">
        <v>0</v>
      </c>
      <c r="T787" s="5">
        <v>5</v>
      </c>
      <c r="U787">
        <v>6</v>
      </c>
      <c r="V787" s="4">
        <v>0</v>
      </c>
      <c r="W787">
        <v>0</v>
      </c>
      <c r="X787" s="5">
        <v>6</v>
      </c>
      <c r="Y787">
        <v>6</v>
      </c>
      <c r="Z787" s="4">
        <v>0</v>
      </c>
      <c r="AA787">
        <v>0</v>
      </c>
      <c r="AB787" s="5">
        <v>6</v>
      </c>
      <c r="AD787">
        <v>0</v>
      </c>
      <c r="AE787">
        <v>0</v>
      </c>
      <c r="AF787" s="4">
        <v>0</v>
      </c>
      <c r="AG787">
        <v>0</v>
      </c>
      <c r="AH787" s="5">
        <v>0</v>
      </c>
      <c r="AI787">
        <v>4</v>
      </c>
      <c r="AJ787" s="4">
        <v>0</v>
      </c>
      <c r="AK787">
        <v>0</v>
      </c>
      <c r="AL787" s="5">
        <v>4</v>
      </c>
      <c r="AM787">
        <v>4</v>
      </c>
      <c r="AN787" s="4">
        <v>0</v>
      </c>
      <c r="AO787">
        <v>0</v>
      </c>
      <c r="AP787" s="5">
        <v>4</v>
      </c>
      <c r="AQ787">
        <v>6</v>
      </c>
      <c r="AR787" s="4">
        <v>0</v>
      </c>
      <c r="AS787">
        <v>0</v>
      </c>
      <c r="AT787" s="5">
        <v>6</v>
      </c>
      <c r="AU787">
        <v>6</v>
      </c>
      <c r="AV787" s="4">
        <v>0</v>
      </c>
      <c r="AW787">
        <v>0</v>
      </c>
      <c r="AX787" s="5">
        <v>6</v>
      </c>
      <c r="AY787">
        <v>6</v>
      </c>
      <c r="AZ787" s="4">
        <v>0</v>
      </c>
      <c r="BA787">
        <v>0</v>
      </c>
      <c r="BB787" s="5">
        <v>6</v>
      </c>
      <c r="BD787">
        <v>0</v>
      </c>
      <c r="BE787">
        <v>0</v>
      </c>
      <c r="BF787" s="4">
        <v>0</v>
      </c>
      <c r="BG787">
        <v>0</v>
      </c>
      <c r="BH787" s="5">
        <v>0</v>
      </c>
      <c r="BI787">
        <v>4</v>
      </c>
      <c r="BJ787" s="4">
        <v>0</v>
      </c>
      <c r="BK787">
        <v>0</v>
      </c>
      <c r="BL787" s="5">
        <v>4</v>
      </c>
      <c r="BM787">
        <v>4</v>
      </c>
      <c r="BN787" s="4">
        <v>0</v>
      </c>
      <c r="BO787">
        <v>0</v>
      </c>
      <c r="BP787" s="5">
        <v>4</v>
      </c>
      <c r="BQ787">
        <v>6</v>
      </c>
      <c r="BR787" s="4">
        <v>0</v>
      </c>
      <c r="BS787">
        <v>0</v>
      </c>
      <c r="BT787" s="5">
        <v>6</v>
      </c>
      <c r="BU787">
        <v>6</v>
      </c>
      <c r="BV787" s="4">
        <v>0</v>
      </c>
      <c r="BW787">
        <v>0</v>
      </c>
      <c r="BX787" s="5">
        <v>6</v>
      </c>
      <c r="BY787">
        <v>6</v>
      </c>
      <c r="BZ787" s="4">
        <v>0</v>
      </c>
      <c r="CA787">
        <v>0</v>
      </c>
      <c r="CB787" s="5">
        <v>6</v>
      </c>
      <c r="CD787">
        <v>0</v>
      </c>
      <c r="CE787">
        <v>4</v>
      </c>
      <c r="CF787" s="4">
        <v>0</v>
      </c>
      <c r="CG787">
        <v>0</v>
      </c>
      <c r="CH787" s="5">
        <v>4</v>
      </c>
      <c r="CI787">
        <v>4</v>
      </c>
      <c r="CJ787" s="4">
        <v>0</v>
      </c>
      <c r="CK787">
        <v>0</v>
      </c>
      <c r="CL787" s="5">
        <v>4</v>
      </c>
      <c r="CM787">
        <v>4</v>
      </c>
      <c r="CN787" s="4">
        <v>0</v>
      </c>
      <c r="CO787">
        <v>0</v>
      </c>
      <c r="CP787" s="5">
        <v>4</v>
      </c>
      <c r="CQ787">
        <v>6</v>
      </c>
      <c r="CR787" s="4">
        <v>0</v>
      </c>
      <c r="CS787">
        <v>0</v>
      </c>
      <c r="CT787" s="5">
        <v>6</v>
      </c>
      <c r="CU787">
        <v>6</v>
      </c>
      <c r="CV787" s="4">
        <v>0</v>
      </c>
      <c r="CW787">
        <v>0</v>
      </c>
      <c r="CX787" s="5">
        <v>6</v>
      </c>
      <c r="CY787" s="21">
        <v>0</v>
      </c>
      <c r="CZ787" s="21">
        <v>0</v>
      </c>
      <c r="DA787" s="21">
        <v>0</v>
      </c>
      <c r="DB787" s="5">
        <v>0</v>
      </c>
      <c r="DD787" s="8">
        <v>0</v>
      </c>
      <c r="DE787" s="8">
        <v>0</v>
      </c>
      <c r="DF787" s="8">
        <v>0</v>
      </c>
      <c r="DG787" s="8">
        <v>0</v>
      </c>
      <c r="DH787" s="8">
        <v>0</v>
      </c>
      <c r="DI787" s="8">
        <v>0</v>
      </c>
      <c r="DJ787" s="8">
        <v>0</v>
      </c>
      <c r="DK787" s="8">
        <v>0</v>
      </c>
      <c r="DL787" s="8">
        <v>0</v>
      </c>
      <c r="DM787" s="8">
        <v>0</v>
      </c>
      <c r="DN787" s="8">
        <v>0</v>
      </c>
      <c r="DO787" s="8">
        <v>0</v>
      </c>
      <c r="DP787" s="8">
        <v>0</v>
      </c>
      <c r="DQ787" s="8">
        <v>0</v>
      </c>
      <c r="DR787" s="8">
        <v>0</v>
      </c>
      <c r="DS787" s="8">
        <v>0</v>
      </c>
      <c r="DT787" s="8">
        <v>0</v>
      </c>
      <c r="DU787" s="8">
        <v>0</v>
      </c>
      <c r="DV787" s="8">
        <v>0</v>
      </c>
      <c r="DW787" s="8">
        <v>0</v>
      </c>
      <c r="DX787" s="8">
        <v>0</v>
      </c>
      <c r="DY787" s="8">
        <v>0</v>
      </c>
      <c r="DZ787" s="8">
        <v>0</v>
      </c>
      <c r="EA787" s="8">
        <v>0</v>
      </c>
      <c r="EB787" s="8">
        <v>0</v>
      </c>
      <c r="EC787" s="8">
        <v>0</v>
      </c>
      <c r="ED787" s="20">
        <v>0</v>
      </c>
      <c r="EF787" s="9">
        <v>0</v>
      </c>
      <c r="EG787" s="9">
        <v>0</v>
      </c>
      <c r="EH787" s="9">
        <v>0</v>
      </c>
      <c r="EI787" s="9">
        <v>0</v>
      </c>
      <c r="EJ787" s="9">
        <v>0</v>
      </c>
      <c r="EK787" s="9">
        <v>0</v>
      </c>
      <c r="EL787" s="9">
        <v>0</v>
      </c>
      <c r="EM787" s="9">
        <v>0</v>
      </c>
      <c r="EN787" s="9">
        <v>0</v>
      </c>
      <c r="EO787" s="9">
        <v>0</v>
      </c>
      <c r="EP787" s="9">
        <v>0</v>
      </c>
      <c r="EQ787" s="9">
        <v>0</v>
      </c>
      <c r="ER787" s="9">
        <v>0</v>
      </c>
      <c r="ES787" s="9">
        <v>0</v>
      </c>
      <c r="ET787" s="9">
        <v>0</v>
      </c>
      <c r="EU787" s="9">
        <v>0</v>
      </c>
      <c r="EV787" s="9">
        <v>0</v>
      </c>
      <c r="EW787" s="9">
        <v>0</v>
      </c>
      <c r="EX787" s="9">
        <v>0</v>
      </c>
      <c r="EY787" s="9">
        <v>0</v>
      </c>
      <c r="EZ787" s="9">
        <v>0</v>
      </c>
      <c r="FA787" s="9">
        <v>0</v>
      </c>
      <c r="FB787" s="9">
        <v>0</v>
      </c>
      <c r="FC787" s="9">
        <v>0</v>
      </c>
      <c r="FD787" s="9">
        <v>0</v>
      </c>
      <c r="FE787" s="9">
        <v>0</v>
      </c>
      <c r="FF787">
        <v>0</v>
      </c>
    </row>
    <row r="788" spans="1:162" x14ac:dyDescent="0.2">
      <c r="A788" t="s">
        <v>2295</v>
      </c>
      <c r="B788" t="s">
        <v>3223</v>
      </c>
      <c r="C788" t="s">
        <v>4599</v>
      </c>
      <c r="D788" s="1">
        <v>2</v>
      </c>
      <c r="E788" s="1">
        <v>2</v>
      </c>
      <c r="F788" s="4">
        <v>0</v>
      </c>
      <c r="G788" s="4">
        <v>0</v>
      </c>
      <c r="H788" s="5">
        <v>2</v>
      </c>
      <c r="I788">
        <v>5</v>
      </c>
      <c r="J788" s="4">
        <v>0</v>
      </c>
      <c r="K788">
        <v>0</v>
      </c>
      <c r="L788" s="5">
        <v>5</v>
      </c>
      <c r="M788">
        <v>5</v>
      </c>
      <c r="N788" s="4">
        <v>0</v>
      </c>
      <c r="O788">
        <v>6</v>
      </c>
      <c r="P788" s="5">
        <v>5</v>
      </c>
      <c r="Q788">
        <v>6</v>
      </c>
      <c r="R788" s="4">
        <v>0</v>
      </c>
      <c r="S788">
        <v>0</v>
      </c>
      <c r="T788" s="5">
        <v>6</v>
      </c>
      <c r="U788">
        <v>6</v>
      </c>
      <c r="V788" s="4">
        <v>0</v>
      </c>
      <c r="W788">
        <v>0</v>
      </c>
      <c r="X788" s="5">
        <v>6</v>
      </c>
      <c r="Y788">
        <v>6</v>
      </c>
      <c r="Z788" s="4">
        <v>0</v>
      </c>
      <c r="AA788">
        <v>0</v>
      </c>
      <c r="AB788" s="5">
        <v>6</v>
      </c>
      <c r="AD788">
        <v>2</v>
      </c>
      <c r="AE788">
        <v>2</v>
      </c>
      <c r="AF788" s="4">
        <v>0</v>
      </c>
      <c r="AG788">
        <v>0</v>
      </c>
      <c r="AH788" s="5">
        <v>2</v>
      </c>
      <c r="AI788">
        <v>5</v>
      </c>
      <c r="AJ788" s="4">
        <v>0</v>
      </c>
      <c r="AK788">
        <v>0</v>
      </c>
      <c r="AL788" s="5">
        <v>5</v>
      </c>
      <c r="AM788">
        <v>5</v>
      </c>
      <c r="AN788" s="4">
        <v>0</v>
      </c>
      <c r="AO788">
        <v>6</v>
      </c>
      <c r="AP788" s="5">
        <v>5</v>
      </c>
      <c r="AQ788">
        <v>6</v>
      </c>
      <c r="AR788" s="4">
        <v>0</v>
      </c>
      <c r="AS788">
        <v>0</v>
      </c>
      <c r="AT788" s="5">
        <v>6</v>
      </c>
      <c r="AU788">
        <v>6</v>
      </c>
      <c r="AV788" s="4">
        <v>0</v>
      </c>
      <c r="AW788">
        <v>0</v>
      </c>
      <c r="AX788" s="5">
        <v>6</v>
      </c>
      <c r="AY788">
        <v>6</v>
      </c>
      <c r="AZ788" s="4">
        <v>0</v>
      </c>
      <c r="BA788">
        <v>0</v>
      </c>
      <c r="BB788" s="5">
        <v>6</v>
      </c>
      <c r="BD788">
        <v>2</v>
      </c>
      <c r="BE788">
        <v>2</v>
      </c>
      <c r="BF788" s="4">
        <v>0</v>
      </c>
      <c r="BG788">
        <v>0</v>
      </c>
      <c r="BH788" s="5">
        <v>2</v>
      </c>
      <c r="BI788">
        <v>5</v>
      </c>
      <c r="BJ788" s="4">
        <v>0</v>
      </c>
      <c r="BK788">
        <v>0</v>
      </c>
      <c r="BL788" s="5">
        <v>5</v>
      </c>
      <c r="BM788">
        <v>5</v>
      </c>
      <c r="BN788" s="4">
        <v>0</v>
      </c>
      <c r="BO788">
        <v>6</v>
      </c>
      <c r="BP788" s="5">
        <v>5</v>
      </c>
      <c r="BQ788">
        <v>6</v>
      </c>
      <c r="BR788" s="4">
        <v>0</v>
      </c>
      <c r="BS788">
        <v>0</v>
      </c>
      <c r="BT788" s="5">
        <v>6</v>
      </c>
      <c r="BU788">
        <v>6</v>
      </c>
      <c r="BV788" s="4">
        <v>0</v>
      </c>
      <c r="BW788">
        <v>0</v>
      </c>
      <c r="BX788" s="5">
        <v>6</v>
      </c>
      <c r="BY788">
        <v>6</v>
      </c>
      <c r="BZ788" s="4">
        <v>0</v>
      </c>
      <c r="CA788">
        <v>0</v>
      </c>
      <c r="CB788" s="5">
        <v>6</v>
      </c>
      <c r="CD788">
        <v>2</v>
      </c>
      <c r="CE788">
        <v>2</v>
      </c>
      <c r="CF788" s="4">
        <v>0</v>
      </c>
      <c r="CG788">
        <v>0</v>
      </c>
      <c r="CH788" s="5">
        <v>2</v>
      </c>
      <c r="CI788">
        <v>5</v>
      </c>
      <c r="CJ788" s="4">
        <v>0</v>
      </c>
      <c r="CK788">
        <v>6</v>
      </c>
      <c r="CL788" s="5">
        <v>5</v>
      </c>
      <c r="CM788">
        <v>5</v>
      </c>
      <c r="CN788" s="4">
        <v>0</v>
      </c>
      <c r="CO788">
        <v>0</v>
      </c>
      <c r="CP788" s="5">
        <v>5</v>
      </c>
      <c r="CQ788">
        <v>6</v>
      </c>
      <c r="CR788" s="4">
        <v>0</v>
      </c>
      <c r="CS788">
        <v>0</v>
      </c>
      <c r="CT788" s="5">
        <v>6</v>
      </c>
      <c r="CU788">
        <v>6</v>
      </c>
      <c r="CV788" s="4">
        <v>0</v>
      </c>
      <c r="CW788">
        <v>0</v>
      </c>
      <c r="CX788" s="5">
        <v>6</v>
      </c>
      <c r="CY788" s="21">
        <v>0</v>
      </c>
      <c r="CZ788" s="21">
        <v>0</v>
      </c>
      <c r="DA788" s="21">
        <v>0</v>
      </c>
      <c r="DB788" s="5">
        <v>0</v>
      </c>
      <c r="DD788" s="8">
        <v>0</v>
      </c>
      <c r="DE788" s="8">
        <v>0</v>
      </c>
      <c r="DF788" s="8">
        <v>0</v>
      </c>
      <c r="DG788" s="8">
        <v>0</v>
      </c>
      <c r="DH788" s="8">
        <v>0</v>
      </c>
      <c r="DI788" s="8">
        <v>0</v>
      </c>
      <c r="DJ788" s="8">
        <v>0</v>
      </c>
      <c r="DK788" s="8">
        <v>0</v>
      </c>
      <c r="DL788" s="8">
        <v>0</v>
      </c>
      <c r="DM788" s="8">
        <v>0</v>
      </c>
      <c r="DN788" s="8">
        <v>0</v>
      </c>
      <c r="DO788" s="8">
        <v>0</v>
      </c>
      <c r="DP788" s="8">
        <v>0</v>
      </c>
      <c r="DQ788" s="8">
        <v>0</v>
      </c>
      <c r="DR788" s="8">
        <v>0</v>
      </c>
      <c r="DS788" s="8">
        <v>0</v>
      </c>
      <c r="DT788" s="8">
        <v>0</v>
      </c>
      <c r="DU788" s="8">
        <v>0</v>
      </c>
      <c r="DV788" s="8">
        <v>0</v>
      </c>
      <c r="DW788" s="8">
        <v>0</v>
      </c>
      <c r="DX788" s="8">
        <v>0</v>
      </c>
      <c r="DY788" s="8">
        <v>0</v>
      </c>
      <c r="DZ788" s="8">
        <v>0</v>
      </c>
      <c r="EA788" s="8">
        <v>0</v>
      </c>
      <c r="EB788" s="8">
        <v>0</v>
      </c>
      <c r="EC788" s="8">
        <v>0</v>
      </c>
      <c r="ED788" s="20">
        <v>0</v>
      </c>
      <c r="EF788" s="9">
        <v>0</v>
      </c>
      <c r="EG788" s="9">
        <v>0</v>
      </c>
      <c r="EH788" s="9">
        <v>0</v>
      </c>
      <c r="EI788" s="9">
        <v>0</v>
      </c>
      <c r="EJ788" s="9">
        <v>0</v>
      </c>
      <c r="EK788" s="9">
        <v>0</v>
      </c>
      <c r="EL788" s="9">
        <v>0</v>
      </c>
      <c r="EM788" s="9">
        <v>0</v>
      </c>
      <c r="EN788" s="9">
        <v>0</v>
      </c>
      <c r="EO788" s="9">
        <v>0</v>
      </c>
      <c r="EP788" s="9">
        <v>6</v>
      </c>
      <c r="EQ788" s="9">
        <v>0</v>
      </c>
      <c r="ER788" s="9">
        <v>0</v>
      </c>
      <c r="ES788" s="9">
        <v>0</v>
      </c>
      <c r="ET788" s="9">
        <v>0</v>
      </c>
      <c r="EU788" s="9">
        <v>0</v>
      </c>
      <c r="EV788" s="9">
        <v>0</v>
      </c>
      <c r="EW788" s="9">
        <v>0</v>
      </c>
      <c r="EX788" s="9">
        <v>0</v>
      </c>
      <c r="EY788" s="9">
        <v>0</v>
      </c>
      <c r="EZ788" s="9">
        <v>0</v>
      </c>
      <c r="FA788" s="9">
        <v>0</v>
      </c>
      <c r="FB788" s="9">
        <v>0</v>
      </c>
      <c r="FC788" s="9">
        <v>0</v>
      </c>
      <c r="FD788" s="9">
        <v>0</v>
      </c>
      <c r="FE788" s="9">
        <v>0</v>
      </c>
      <c r="FF788">
        <v>0</v>
      </c>
    </row>
    <row r="789" spans="1:162" x14ac:dyDescent="0.2">
      <c r="A789" t="s">
        <v>1063</v>
      </c>
      <c r="B789" t="s">
        <v>1783</v>
      </c>
      <c r="C789" t="s">
        <v>3</v>
      </c>
      <c r="D789" s="1">
        <v>0</v>
      </c>
      <c r="E789" s="1">
        <v>0</v>
      </c>
      <c r="F789" s="4">
        <v>0</v>
      </c>
      <c r="G789" s="4">
        <v>0</v>
      </c>
      <c r="H789" s="5">
        <v>0</v>
      </c>
      <c r="I789">
        <v>0</v>
      </c>
      <c r="J789" s="4">
        <v>0</v>
      </c>
      <c r="K789">
        <v>0</v>
      </c>
      <c r="L789" s="5">
        <v>0</v>
      </c>
      <c r="M789">
        <v>5</v>
      </c>
      <c r="N789" s="4">
        <v>0</v>
      </c>
      <c r="O789">
        <v>0</v>
      </c>
      <c r="P789" s="5">
        <v>5</v>
      </c>
      <c r="Q789">
        <v>5</v>
      </c>
      <c r="R789" s="4">
        <v>0</v>
      </c>
      <c r="S789">
        <v>2</v>
      </c>
      <c r="T789" s="5">
        <v>5</v>
      </c>
      <c r="U789">
        <v>6</v>
      </c>
      <c r="V789" s="4">
        <v>0</v>
      </c>
      <c r="W789">
        <v>24</v>
      </c>
      <c r="X789" s="5">
        <v>6</v>
      </c>
      <c r="Y789">
        <v>6</v>
      </c>
      <c r="Z789" s="4">
        <v>0</v>
      </c>
      <c r="AA789">
        <v>0</v>
      </c>
      <c r="AB789" s="5">
        <v>6</v>
      </c>
      <c r="AD789">
        <v>0</v>
      </c>
      <c r="AE789">
        <v>0</v>
      </c>
      <c r="AF789" s="4">
        <v>0</v>
      </c>
      <c r="AG789">
        <v>0</v>
      </c>
      <c r="AH789" s="5">
        <v>0</v>
      </c>
      <c r="AI789">
        <v>0</v>
      </c>
      <c r="AJ789" s="4">
        <v>0</v>
      </c>
      <c r="AK789">
        <v>0</v>
      </c>
      <c r="AL789" s="5">
        <v>0</v>
      </c>
      <c r="AM789">
        <v>5</v>
      </c>
      <c r="AN789" s="4">
        <v>0</v>
      </c>
      <c r="AO789">
        <v>0</v>
      </c>
      <c r="AP789" s="5">
        <v>5</v>
      </c>
      <c r="AQ789">
        <v>5</v>
      </c>
      <c r="AR789" s="4">
        <v>0</v>
      </c>
      <c r="AS789">
        <v>2</v>
      </c>
      <c r="AT789" s="5">
        <v>5</v>
      </c>
      <c r="AU789">
        <v>6</v>
      </c>
      <c r="AV789" s="4">
        <v>0</v>
      </c>
      <c r="AW789">
        <v>24</v>
      </c>
      <c r="AX789" s="5">
        <v>6</v>
      </c>
      <c r="AY789">
        <v>6</v>
      </c>
      <c r="AZ789" s="4">
        <v>0</v>
      </c>
      <c r="BA789">
        <v>51</v>
      </c>
      <c r="BB789" s="5">
        <v>6</v>
      </c>
      <c r="BD789">
        <v>0</v>
      </c>
      <c r="BE789">
        <v>0</v>
      </c>
      <c r="BF789" s="4">
        <v>0</v>
      </c>
      <c r="BG789">
        <v>0</v>
      </c>
      <c r="BH789" s="5">
        <v>0</v>
      </c>
      <c r="BI789">
        <v>5</v>
      </c>
      <c r="BJ789" s="4">
        <v>0</v>
      </c>
      <c r="BK789">
        <v>0</v>
      </c>
      <c r="BL789" s="5">
        <v>5</v>
      </c>
      <c r="BM789">
        <v>5</v>
      </c>
      <c r="BN789" s="4">
        <v>0</v>
      </c>
      <c r="BO789">
        <v>0</v>
      </c>
      <c r="BP789" s="5">
        <v>5</v>
      </c>
      <c r="BQ789">
        <v>6</v>
      </c>
      <c r="BR789" s="4">
        <v>0</v>
      </c>
      <c r="BS789">
        <v>24</v>
      </c>
      <c r="BT789" s="5">
        <v>6</v>
      </c>
      <c r="BU789">
        <v>6</v>
      </c>
      <c r="BV789" s="4">
        <v>0</v>
      </c>
      <c r="BW789">
        <v>0</v>
      </c>
      <c r="BX789" s="5">
        <v>6</v>
      </c>
      <c r="BY789">
        <v>6</v>
      </c>
      <c r="BZ789" s="4">
        <v>0</v>
      </c>
      <c r="CA789">
        <v>69</v>
      </c>
      <c r="CB789" s="5">
        <v>6</v>
      </c>
      <c r="CD789">
        <v>0</v>
      </c>
      <c r="CE789">
        <v>0</v>
      </c>
      <c r="CF789" s="4">
        <v>0</v>
      </c>
      <c r="CG789">
        <v>0</v>
      </c>
      <c r="CH789" s="5">
        <v>0</v>
      </c>
      <c r="CI789">
        <v>5</v>
      </c>
      <c r="CJ789" s="4">
        <v>0</v>
      </c>
      <c r="CK789">
        <v>0</v>
      </c>
      <c r="CL789" s="5">
        <v>5</v>
      </c>
      <c r="CM789">
        <v>5</v>
      </c>
      <c r="CN789" s="4">
        <v>0</v>
      </c>
      <c r="CO789">
        <v>2</v>
      </c>
      <c r="CP789" s="5">
        <v>5</v>
      </c>
      <c r="CQ789">
        <v>6</v>
      </c>
      <c r="CR789" s="4">
        <v>0</v>
      </c>
      <c r="CS789">
        <v>24</v>
      </c>
      <c r="CT789" s="5">
        <v>6</v>
      </c>
      <c r="CU789">
        <v>6</v>
      </c>
      <c r="CV789" s="4">
        <v>0</v>
      </c>
      <c r="CW789">
        <v>0</v>
      </c>
      <c r="CX789" s="5">
        <v>6</v>
      </c>
      <c r="CY789" s="21">
        <v>7</v>
      </c>
      <c r="CZ789" s="21">
        <v>0</v>
      </c>
      <c r="DA789" s="21">
        <v>89</v>
      </c>
      <c r="DB789" s="5">
        <v>7</v>
      </c>
      <c r="DD789" s="8">
        <v>0</v>
      </c>
      <c r="DE789" s="8">
        <v>0</v>
      </c>
      <c r="DF789" s="8">
        <v>0</v>
      </c>
      <c r="DG789" s="8">
        <v>0</v>
      </c>
      <c r="DH789" s="8">
        <v>0</v>
      </c>
      <c r="DI789" s="8">
        <v>0</v>
      </c>
      <c r="DJ789" s="8">
        <v>0</v>
      </c>
      <c r="DK789" s="8">
        <v>0</v>
      </c>
      <c r="DL789" s="8">
        <v>0</v>
      </c>
      <c r="DM789" s="8">
        <v>0</v>
      </c>
      <c r="DN789" s="8">
        <v>0</v>
      </c>
      <c r="DO789" s="8">
        <v>0</v>
      </c>
      <c r="DP789" s="8">
        <v>0</v>
      </c>
      <c r="DQ789" s="8">
        <v>0</v>
      </c>
      <c r="DR789" s="8">
        <v>0</v>
      </c>
      <c r="DS789" s="8">
        <v>0</v>
      </c>
      <c r="DT789" s="8">
        <v>0</v>
      </c>
      <c r="DU789" s="8">
        <v>0</v>
      </c>
      <c r="DV789" s="8">
        <v>0</v>
      </c>
      <c r="DW789" s="8">
        <v>0</v>
      </c>
      <c r="DX789" s="8">
        <v>0</v>
      </c>
      <c r="DY789" s="8">
        <v>0</v>
      </c>
      <c r="DZ789" s="8">
        <v>0</v>
      </c>
      <c r="EA789" s="8">
        <v>0</v>
      </c>
      <c r="EB789" s="8">
        <v>0</v>
      </c>
      <c r="EC789" s="8">
        <v>0</v>
      </c>
      <c r="ED789" s="20">
        <v>0</v>
      </c>
      <c r="EF789" s="9">
        <v>0</v>
      </c>
      <c r="EG789" s="9">
        <v>0</v>
      </c>
      <c r="EH789" s="9">
        <v>0</v>
      </c>
      <c r="EI789" s="9">
        <v>0</v>
      </c>
      <c r="EJ789" s="9">
        <v>0</v>
      </c>
      <c r="EK789" s="9">
        <v>0</v>
      </c>
      <c r="EL789" s="9">
        <v>0</v>
      </c>
      <c r="EM789" s="9">
        <v>0</v>
      </c>
      <c r="EN789" s="9">
        <v>0</v>
      </c>
      <c r="EO789" s="9">
        <v>0</v>
      </c>
      <c r="EP789" s="9">
        <v>0</v>
      </c>
      <c r="EQ789" s="9">
        <v>0</v>
      </c>
      <c r="ER789" s="9">
        <v>0</v>
      </c>
      <c r="ES789" s="9">
        <v>0</v>
      </c>
      <c r="ET789" s="9">
        <v>2</v>
      </c>
      <c r="EU789" s="9">
        <v>0</v>
      </c>
      <c r="EV789" s="9">
        <v>0</v>
      </c>
      <c r="EW789" s="9">
        <v>24</v>
      </c>
      <c r="EX789" s="9">
        <v>0</v>
      </c>
      <c r="EY789" s="9">
        <v>0</v>
      </c>
      <c r="EZ789" s="9">
        <v>0</v>
      </c>
      <c r="FA789" s="9">
        <v>0</v>
      </c>
      <c r="FB789" s="9">
        <v>0</v>
      </c>
      <c r="FC789" s="9">
        <v>0</v>
      </c>
      <c r="FD789" s="9">
        <v>51</v>
      </c>
      <c r="FE789" s="9">
        <v>69</v>
      </c>
      <c r="FF789">
        <v>89</v>
      </c>
    </row>
    <row r="790" spans="1:162" x14ac:dyDescent="0.2">
      <c r="A790" t="s">
        <v>1069</v>
      </c>
      <c r="B790" t="s">
        <v>3224</v>
      </c>
      <c r="C790" t="s">
        <v>3</v>
      </c>
      <c r="D790" s="1">
        <v>0</v>
      </c>
      <c r="E790" s="1">
        <v>0</v>
      </c>
      <c r="F790" s="4">
        <v>0</v>
      </c>
      <c r="G790" s="4">
        <v>0</v>
      </c>
      <c r="H790" s="5">
        <v>0</v>
      </c>
      <c r="I790">
        <v>5</v>
      </c>
      <c r="J790" s="4">
        <v>0</v>
      </c>
      <c r="K790">
        <v>0</v>
      </c>
      <c r="L790" s="5">
        <v>5</v>
      </c>
      <c r="M790">
        <v>5</v>
      </c>
      <c r="N790" s="4">
        <v>0</v>
      </c>
      <c r="O790">
        <v>0</v>
      </c>
      <c r="P790" s="5">
        <v>5</v>
      </c>
      <c r="Q790">
        <v>7</v>
      </c>
      <c r="R790" s="4">
        <v>0</v>
      </c>
      <c r="S790">
        <v>0</v>
      </c>
      <c r="T790" s="5">
        <v>7</v>
      </c>
      <c r="U790">
        <v>6</v>
      </c>
      <c r="V790" s="4">
        <v>0</v>
      </c>
      <c r="W790">
        <v>0</v>
      </c>
      <c r="X790" s="5">
        <v>6</v>
      </c>
      <c r="Y790">
        <v>5</v>
      </c>
      <c r="Z790" s="4">
        <v>0</v>
      </c>
      <c r="AA790">
        <v>0</v>
      </c>
      <c r="AB790" s="5">
        <v>5</v>
      </c>
      <c r="AD790">
        <v>0</v>
      </c>
      <c r="AE790">
        <v>0</v>
      </c>
      <c r="AF790" s="4">
        <v>0</v>
      </c>
      <c r="AG790">
        <v>0</v>
      </c>
      <c r="AH790" s="5">
        <v>0</v>
      </c>
      <c r="AI790">
        <v>5</v>
      </c>
      <c r="AJ790" s="4">
        <v>0</v>
      </c>
      <c r="AK790">
        <v>0</v>
      </c>
      <c r="AL790" s="5">
        <v>5</v>
      </c>
      <c r="AM790">
        <v>5</v>
      </c>
      <c r="AN790" s="4">
        <v>0</v>
      </c>
      <c r="AO790">
        <v>0</v>
      </c>
      <c r="AP790" s="5">
        <v>5</v>
      </c>
      <c r="AQ790">
        <v>7</v>
      </c>
      <c r="AR790" s="4">
        <v>0</v>
      </c>
      <c r="AS790">
        <v>0</v>
      </c>
      <c r="AT790" s="5">
        <v>7</v>
      </c>
      <c r="AU790">
        <v>6</v>
      </c>
      <c r="AV790" s="4">
        <v>0</v>
      </c>
      <c r="AW790">
        <v>0</v>
      </c>
      <c r="AX790" s="5">
        <v>6</v>
      </c>
      <c r="AY790">
        <v>5</v>
      </c>
      <c r="AZ790" s="4">
        <v>0</v>
      </c>
      <c r="BA790">
        <v>0</v>
      </c>
      <c r="BB790" s="5">
        <v>5</v>
      </c>
      <c r="BD790">
        <v>0</v>
      </c>
      <c r="BE790">
        <v>0</v>
      </c>
      <c r="BF790" s="4">
        <v>0</v>
      </c>
      <c r="BG790">
        <v>0</v>
      </c>
      <c r="BH790" s="5">
        <v>0</v>
      </c>
      <c r="BI790">
        <v>5</v>
      </c>
      <c r="BJ790" s="4">
        <v>0</v>
      </c>
      <c r="BK790">
        <v>0</v>
      </c>
      <c r="BL790" s="5">
        <v>5</v>
      </c>
      <c r="BM790">
        <v>5</v>
      </c>
      <c r="BN790" s="4">
        <v>0</v>
      </c>
      <c r="BO790">
        <v>0</v>
      </c>
      <c r="BP790" s="5">
        <v>5</v>
      </c>
      <c r="BQ790">
        <v>6</v>
      </c>
      <c r="BR790" s="4">
        <v>0</v>
      </c>
      <c r="BS790">
        <v>0</v>
      </c>
      <c r="BT790" s="5">
        <v>6</v>
      </c>
      <c r="BU790">
        <v>5</v>
      </c>
      <c r="BV790" s="4">
        <v>0</v>
      </c>
      <c r="BW790">
        <v>0</v>
      </c>
      <c r="BX790" s="5">
        <v>5</v>
      </c>
      <c r="BY790">
        <v>5</v>
      </c>
      <c r="BZ790" s="4">
        <v>0</v>
      </c>
      <c r="CA790">
        <v>0</v>
      </c>
      <c r="CB790" s="5">
        <v>5</v>
      </c>
      <c r="CD790">
        <v>0</v>
      </c>
      <c r="CE790">
        <v>0</v>
      </c>
      <c r="CF790" s="4">
        <v>0</v>
      </c>
      <c r="CG790">
        <v>0</v>
      </c>
      <c r="CH790" s="5">
        <v>0</v>
      </c>
      <c r="CI790">
        <v>5</v>
      </c>
      <c r="CJ790" s="4">
        <v>0</v>
      </c>
      <c r="CK790">
        <v>0</v>
      </c>
      <c r="CL790" s="5">
        <v>5</v>
      </c>
      <c r="CM790">
        <v>6</v>
      </c>
      <c r="CN790" s="4">
        <v>0</v>
      </c>
      <c r="CO790">
        <v>0</v>
      </c>
      <c r="CP790" s="5">
        <v>6</v>
      </c>
      <c r="CQ790">
        <v>6</v>
      </c>
      <c r="CR790" s="4">
        <v>0</v>
      </c>
      <c r="CS790">
        <v>0</v>
      </c>
      <c r="CT790" s="5">
        <v>6</v>
      </c>
      <c r="CU790">
        <v>5</v>
      </c>
      <c r="CV790" s="4">
        <v>0</v>
      </c>
      <c r="CW790">
        <v>0</v>
      </c>
      <c r="CX790" s="5">
        <v>5</v>
      </c>
      <c r="CY790" s="21">
        <v>0</v>
      </c>
      <c r="CZ790" s="21">
        <v>0</v>
      </c>
      <c r="DA790" s="21">
        <v>0</v>
      </c>
      <c r="DB790" s="5">
        <v>0</v>
      </c>
      <c r="DD790" s="8">
        <v>0</v>
      </c>
      <c r="DE790" s="8">
        <v>0</v>
      </c>
      <c r="DF790" s="8">
        <v>0</v>
      </c>
      <c r="DG790" s="8">
        <v>0</v>
      </c>
      <c r="DH790" s="8">
        <v>0</v>
      </c>
      <c r="DI790" s="8">
        <v>0</v>
      </c>
      <c r="DJ790" s="8">
        <v>0</v>
      </c>
      <c r="DK790" s="8">
        <v>0</v>
      </c>
      <c r="DL790" s="8">
        <v>0</v>
      </c>
      <c r="DM790" s="8">
        <v>0</v>
      </c>
      <c r="DN790" s="8">
        <v>0</v>
      </c>
      <c r="DO790" s="8">
        <v>0</v>
      </c>
      <c r="DP790" s="8">
        <v>0</v>
      </c>
      <c r="DQ790" s="8">
        <v>0</v>
      </c>
      <c r="DR790" s="8">
        <v>0</v>
      </c>
      <c r="DS790" s="8">
        <v>0</v>
      </c>
      <c r="DT790" s="8">
        <v>0</v>
      </c>
      <c r="DU790" s="8">
        <v>0</v>
      </c>
      <c r="DV790" s="8">
        <v>0</v>
      </c>
      <c r="DW790" s="8">
        <v>0</v>
      </c>
      <c r="DX790" s="8">
        <v>0</v>
      </c>
      <c r="DY790" s="8">
        <v>0</v>
      </c>
      <c r="DZ790" s="8">
        <v>0</v>
      </c>
      <c r="EA790" s="8">
        <v>0</v>
      </c>
      <c r="EB790" s="8">
        <v>0</v>
      </c>
      <c r="EC790" s="8">
        <v>0</v>
      </c>
      <c r="ED790" s="20">
        <v>0</v>
      </c>
      <c r="EF790" s="9">
        <v>0</v>
      </c>
      <c r="EG790" s="9">
        <v>0</v>
      </c>
      <c r="EH790" s="9">
        <v>0</v>
      </c>
      <c r="EI790" s="9">
        <v>0</v>
      </c>
      <c r="EJ790" s="9">
        <v>0</v>
      </c>
      <c r="EK790" s="9">
        <v>0</v>
      </c>
      <c r="EL790" s="9">
        <v>0</v>
      </c>
      <c r="EM790" s="9">
        <v>0</v>
      </c>
      <c r="EN790" s="9">
        <v>0</v>
      </c>
      <c r="EO790" s="9">
        <v>0</v>
      </c>
      <c r="EP790" s="9">
        <v>0</v>
      </c>
      <c r="EQ790" s="9">
        <v>0</v>
      </c>
      <c r="ER790" s="9">
        <v>0</v>
      </c>
      <c r="ES790" s="9">
        <v>0</v>
      </c>
      <c r="ET790" s="9">
        <v>0</v>
      </c>
      <c r="EU790" s="9">
        <v>0</v>
      </c>
      <c r="EV790" s="9">
        <v>0</v>
      </c>
      <c r="EW790" s="9">
        <v>0</v>
      </c>
      <c r="EX790" s="9">
        <v>0</v>
      </c>
      <c r="EY790" s="9">
        <v>0</v>
      </c>
      <c r="EZ790" s="9">
        <v>0</v>
      </c>
      <c r="FA790" s="9">
        <v>0</v>
      </c>
      <c r="FB790" s="9">
        <v>0</v>
      </c>
      <c r="FC790" s="9">
        <v>0</v>
      </c>
      <c r="FD790" s="9">
        <v>0</v>
      </c>
      <c r="FE790" s="9">
        <v>0</v>
      </c>
      <c r="FF790">
        <v>0</v>
      </c>
    </row>
    <row r="791" spans="1:162" x14ac:dyDescent="0.2">
      <c r="A791" t="s">
        <v>343</v>
      </c>
      <c r="B791" t="s">
        <v>3225</v>
      </c>
      <c r="C791" t="s">
        <v>4599</v>
      </c>
      <c r="D791" s="1">
        <v>0</v>
      </c>
      <c r="E791" s="1">
        <v>5</v>
      </c>
      <c r="F791" s="4">
        <v>0</v>
      </c>
      <c r="G791" s="4">
        <v>0</v>
      </c>
      <c r="H791" s="5">
        <v>5</v>
      </c>
      <c r="I791">
        <v>5</v>
      </c>
      <c r="J791" s="4">
        <v>0</v>
      </c>
      <c r="K791">
        <v>0</v>
      </c>
      <c r="L791" s="5">
        <v>5</v>
      </c>
      <c r="M791">
        <v>7</v>
      </c>
      <c r="N791" s="4">
        <v>0</v>
      </c>
      <c r="O791">
        <v>0</v>
      </c>
      <c r="P791" s="5">
        <v>7</v>
      </c>
      <c r="Q791">
        <v>7</v>
      </c>
      <c r="R791" s="4">
        <v>0</v>
      </c>
      <c r="S791">
        <v>0</v>
      </c>
      <c r="T791" s="5">
        <v>7</v>
      </c>
      <c r="U791">
        <v>6</v>
      </c>
      <c r="V791" s="4">
        <v>0</v>
      </c>
      <c r="W791">
        <v>0</v>
      </c>
      <c r="X791" s="5">
        <v>6</v>
      </c>
      <c r="Y791">
        <v>5</v>
      </c>
      <c r="Z791" s="4">
        <v>0</v>
      </c>
      <c r="AA791">
        <v>0</v>
      </c>
      <c r="AB791" s="5">
        <v>5</v>
      </c>
      <c r="AD791">
        <v>7</v>
      </c>
      <c r="AE791">
        <v>5</v>
      </c>
      <c r="AF791" s="4">
        <v>0</v>
      </c>
      <c r="AG791">
        <v>0</v>
      </c>
      <c r="AH791" s="5">
        <v>5</v>
      </c>
      <c r="AI791">
        <v>5</v>
      </c>
      <c r="AJ791" s="4">
        <v>0</v>
      </c>
      <c r="AK791">
        <v>0</v>
      </c>
      <c r="AL791" s="5">
        <v>5</v>
      </c>
      <c r="AM791">
        <v>7</v>
      </c>
      <c r="AN791" s="4">
        <v>0</v>
      </c>
      <c r="AO791">
        <v>0</v>
      </c>
      <c r="AP791" s="5">
        <v>7</v>
      </c>
      <c r="AQ791">
        <v>6</v>
      </c>
      <c r="AR791" s="4">
        <v>0</v>
      </c>
      <c r="AS791">
        <v>0</v>
      </c>
      <c r="AT791" s="5">
        <v>6</v>
      </c>
      <c r="AU791">
        <v>6</v>
      </c>
      <c r="AV791" s="4">
        <v>0</v>
      </c>
      <c r="AW791">
        <v>0</v>
      </c>
      <c r="AX791" s="5">
        <v>6</v>
      </c>
      <c r="AY791">
        <v>5</v>
      </c>
      <c r="AZ791" s="4">
        <v>0</v>
      </c>
      <c r="BA791">
        <v>0</v>
      </c>
      <c r="BB791" s="5">
        <v>5</v>
      </c>
      <c r="BD791">
        <v>5</v>
      </c>
      <c r="BE791">
        <v>5</v>
      </c>
      <c r="BF791" s="4">
        <v>0</v>
      </c>
      <c r="BG791">
        <v>0</v>
      </c>
      <c r="BH791" s="5">
        <v>5</v>
      </c>
      <c r="BI791">
        <v>5</v>
      </c>
      <c r="BJ791" s="4">
        <v>0</v>
      </c>
      <c r="BK791">
        <v>0</v>
      </c>
      <c r="BL791" s="5">
        <v>5</v>
      </c>
      <c r="BM791">
        <v>7</v>
      </c>
      <c r="BN791" s="4">
        <v>0</v>
      </c>
      <c r="BO791">
        <v>0</v>
      </c>
      <c r="BP791" s="5">
        <v>7</v>
      </c>
      <c r="BQ791">
        <v>6</v>
      </c>
      <c r="BR791" s="4">
        <v>0</v>
      </c>
      <c r="BS791">
        <v>0</v>
      </c>
      <c r="BT791" s="5">
        <v>6</v>
      </c>
      <c r="BU791">
        <v>6</v>
      </c>
      <c r="BV791" s="4">
        <v>0</v>
      </c>
      <c r="BW791">
        <v>0</v>
      </c>
      <c r="BX791" s="5">
        <v>6</v>
      </c>
      <c r="BY791">
        <v>5</v>
      </c>
      <c r="BZ791" s="4">
        <v>0</v>
      </c>
      <c r="CA791">
        <v>0</v>
      </c>
      <c r="CB791" s="5">
        <v>5</v>
      </c>
      <c r="CD791">
        <v>5</v>
      </c>
      <c r="CE791">
        <v>5</v>
      </c>
      <c r="CF791" s="4">
        <v>0</v>
      </c>
      <c r="CG791">
        <v>0</v>
      </c>
      <c r="CH791" s="5">
        <v>5</v>
      </c>
      <c r="CI791">
        <v>7</v>
      </c>
      <c r="CJ791" s="4">
        <v>0</v>
      </c>
      <c r="CK791">
        <v>0</v>
      </c>
      <c r="CL791" s="5">
        <v>7</v>
      </c>
      <c r="CM791">
        <v>7</v>
      </c>
      <c r="CN791" s="4">
        <v>0</v>
      </c>
      <c r="CO791">
        <v>0</v>
      </c>
      <c r="CP791" s="5">
        <v>7</v>
      </c>
      <c r="CQ791">
        <v>6</v>
      </c>
      <c r="CR791" s="4">
        <v>0</v>
      </c>
      <c r="CS791">
        <v>0</v>
      </c>
      <c r="CT791" s="5">
        <v>6</v>
      </c>
      <c r="CU791">
        <v>6</v>
      </c>
      <c r="CV791" s="4">
        <v>0</v>
      </c>
      <c r="CW791">
        <v>0</v>
      </c>
      <c r="CX791" s="5">
        <v>6</v>
      </c>
      <c r="CY791" s="21">
        <v>5</v>
      </c>
      <c r="CZ791" s="21">
        <v>0</v>
      </c>
      <c r="DA791" s="21">
        <v>0</v>
      </c>
      <c r="DB791" s="5">
        <v>5</v>
      </c>
      <c r="DD791" s="8">
        <v>0</v>
      </c>
      <c r="DE791" s="8">
        <v>0</v>
      </c>
      <c r="DF791" s="8">
        <v>0</v>
      </c>
      <c r="DG791" s="8">
        <v>0</v>
      </c>
      <c r="DH791" s="8">
        <v>0</v>
      </c>
      <c r="DI791" s="8">
        <v>0</v>
      </c>
      <c r="DJ791" s="8">
        <v>0</v>
      </c>
      <c r="DK791" s="8">
        <v>0</v>
      </c>
      <c r="DL791" s="8">
        <v>0</v>
      </c>
      <c r="DM791" s="8">
        <v>0</v>
      </c>
      <c r="DN791" s="8">
        <v>0</v>
      </c>
      <c r="DO791" s="8">
        <v>0</v>
      </c>
      <c r="DP791" s="8">
        <v>0</v>
      </c>
      <c r="DQ791" s="8">
        <v>0</v>
      </c>
      <c r="DR791" s="8">
        <v>0</v>
      </c>
      <c r="DS791" s="8">
        <v>0</v>
      </c>
      <c r="DT791" s="8">
        <v>0</v>
      </c>
      <c r="DU791" s="8">
        <v>0</v>
      </c>
      <c r="DV791" s="8">
        <v>0</v>
      </c>
      <c r="DW791" s="8">
        <v>0</v>
      </c>
      <c r="DX791" s="8">
        <v>0</v>
      </c>
      <c r="DY791" s="8">
        <v>0</v>
      </c>
      <c r="DZ791" s="8">
        <v>0</v>
      </c>
      <c r="EA791" s="8">
        <v>0</v>
      </c>
      <c r="EB791" s="8">
        <v>0</v>
      </c>
      <c r="EC791" s="8">
        <v>0</v>
      </c>
      <c r="ED791" s="20">
        <v>0</v>
      </c>
      <c r="EF791" s="9">
        <v>0</v>
      </c>
      <c r="EG791" s="9">
        <v>0</v>
      </c>
      <c r="EH791" s="9">
        <v>0</v>
      </c>
      <c r="EI791" s="9">
        <v>0</v>
      </c>
      <c r="EJ791" s="9">
        <v>0</v>
      </c>
      <c r="EK791" s="9">
        <v>0</v>
      </c>
      <c r="EL791" s="9">
        <v>0</v>
      </c>
      <c r="EM791" s="9">
        <v>0</v>
      </c>
      <c r="EN791" s="9">
        <v>0</v>
      </c>
      <c r="EO791" s="9">
        <v>0</v>
      </c>
      <c r="EP791" s="9">
        <v>0</v>
      </c>
      <c r="EQ791" s="9">
        <v>0</v>
      </c>
      <c r="ER791" s="9">
        <v>0</v>
      </c>
      <c r="ES791" s="9">
        <v>0</v>
      </c>
      <c r="ET791" s="9">
        <v>0</v>
      </c>
      <c r="EU791" s="9">
        <v>0</v>
      </c>
      <c r="EV791" s="9">
        <v>0</v>
      </c>
      <c r="EW791" s="9">
        <v>0</v>
      </c>
      <c r="EX791" s="9">
        <v>0</v>
      </c>
      <c r="EY791" s="9">
        <v>0</v>
      </c>
      <c r="EZ791" s="9">
        <v>0</v>
      </c>
      <c r="FA791" s="9">
        <v>0</v>
      </c>
      <c r="FB791" s="9">
        <v>0</v>
      </c>
      <c r="FC791" s="9">
        <v>0</v>
      </c>
      <c r="FD791" s="9">
        <v>0</v>
      </c>
      <c r="FE791" s="9">
        <v>0</v>
      </c>
      <c r="FF791">
        <v>0</v>
      </c>
    </row>
    <row r="792" spans="1:162" x14ac:dyDescent="0.2">
      <c r="A792" t="s">
        <v>1062</v>
      </c>
      <c r="B792" t="s">
        <v>3226</v>
      </c>
      <c r="C792" t="s">
        <v>3</v>
      </c>
      <c r="D792" s="1">
        <v>0</v>
      </c>
      <c r="E792" s="1">
        <v>0</v>
      </c>
      <c r="F792" s="4">
        <v>0</v>
      </c>
      <c r="G792" s="4">
        <v>0</v>
      </c>
      <c r="H792" s="5">
        <v>0</v>
      </c>
      <c r="I792">
        <v>0</v>
      </c>
      <c r="J792" s="4">
        <v>0</v>
      </c>
      <c r="K792">
        <v>0</v>
      </c>
      <c r="L792" s="5">
        <v>0</v>
      </c>
      <c r="M792">
        <v>5</v>
      </c>
      <c r="N792" s="4">
        <v>0</v>
      </c>
      <c r="O792">
        <v>0</v>
      </c>
      <c r="P792" s="5">
        <v>5</v>
      </c>
      <c r="Q792">
        <v>5</v>
      </c>
      <c r="R792" s="4">
        <v>0</v>
      </c>
      <c r="S792">
        <v>0</v>
      </c>
      <c r="T792" s="5">
        <v>5</v>
      </c>
      <c r="U792">
        <v>5</v>
      </c>
      <c r="V792" s="4">
        <v>0</v>
      </c>
      <c r="W792">
        <v>3</v>
      </c>
      <c r="X792" s="5">
        <v>5</v>
      </c>
      <c r="Y792">
        <v>5</v>
      </c>
      <c r="Z792" s="4">
        <v>0</v>
      </c>
      <c r="AA792">
        <v>3</v>
      </c>
      <c r="AB792" s="5">
        <v>5</v>
      </c>
      <c r="AD792">
        <v>0</v>
      </c>
      <c r="AE792">
        <v>0</v>
      </c>
      <c r="AF792" s="4">
        <v>0</v>
      </c>
      <c r="AG792">
        <v>0</v>
      </c>
      <c r="AH792" s="5">
        <v>0</v>
      </c>
      <c r="AI792">
        <v>5</v>
      </c>
      <c r="AJ792" s="4">
        <v>0</v>
      </c>
      <c r="AK792">
        <v>0</v>
      </c>
      <c r="AL792" s="5">
        <v>5</v>
      </c>
      <c r="AM792">
        <v>5</v>
      </c>
      <c r="AN792" s="4">
        <v>0</v>
      </c>
      <c r="AO792">
        <v>0</v>
      </c>
      <c r="AP792" s="5">
        <v>5</v>
      </c>
      <c r="AQ792">
        <v>5</v>
      </c>
      <c r="AR792" s="4">
        <v>0</v>
      </c>
      <c r="AS792">
        <v>0</v>
      </c>
      <c r="AT792" s="5">
        <v>5</v>
      </c>
      <c r="AU792">
        <v>5</v>
      </c>
      <c r="AV792" s="4">
        <v>0</v>
      </c>
      <c r="AW792">
        <v>3</v>
      </c>
      <c r="AX792" s="5">
        <v>5</v>
      </c>
      <c r="AY792">
        <v>5</v>
      </c>
      <c r="AZ792" s="4">
        <v>0</v>
      </c>
      <c r="BA792">
        <v>3</v>
      </c>
      <c r="BB792" s="5">
        <v>5</v>
      </c>
      <c r="BD792">
        <v>0</v>
      </c>
      <c r="BE792">
        <v>0</v>
      </c>
      <c r="BF792" s="4">
        <v>0</v>
      </c>
      <c r="BG792">
        <v>0</v>
      </c>
      <c r="BH792" s="5">
        <v>0</v>
      </c>
      <c r="BI792">
        <v>5</v>
      </c>
      <c r="BJ792" s="4">
        <v>0</v>
      </c>
      <c r="BK792">
        <v>0</v>
      </c>
      <c r="BL792" s="5">
        <v>5</v>
      </c>
      <c r="BM792">
        <v>5</v>
      </c>
      <c r="BN792" s="4">
        <v>0</v>
      </c>
      <c r="BO792">
        <v>0</v>
      </c>
      <c r="BP792" s="5">
        <v>5</v>
      </c>
      <c r="BQ792">
        <v>5</v>
      </c>
      <c r="BR792" s="4">
        <v>0</v>
      </c>
      <c r="BS792">
        <v>0</v>
      </c>
      <c r="BT792" s="5">
        <v>5</v>
      </c>
      <c r="BU792">
        <v>5</v>
      </c>
      <c r="BV792" s="4">
        <v>0</v>
      </c>
      <c r="BW792">
        <v>3</v>
      </c>
      <c r="BX792" s="5">
        <v>5</v>
      </c>
      <c r="BY792">
        <v>5</v>
      </c>
      <c r="BZ792" s="4">
        <v>0</v>
      </c>
      <c r="CA792">
        <v>3</v>
      </c>
      <c r="CB792" s="5">
        <v>5</v>
      </c>
      <c r="CD792">
        <v>0</v>
      </c>
      <c r="CE792">
        <v>0</v>
      </c>
      <c r="CF792" s="4">
        <v>0</v>
      </c>
      <c r="CG792">
        <v>0</v>
      </c>
      <c r="CH792" s="5">
        <v>0</v>
      </c>
      <c r="CI792">
        <v>5</v>
      </c>
      <c r="CJ792" s="4">
        <v>0</v>
      </c>
      <c r="CK792">
        <v>0</v>
      </c>
      <c r="CL792" s="5">
        <v>5</v>
      </c>
      <c r="CM792">
        <v>5</v>
      </c>
      <c r="CN792" s="4">
        <v>0</v>
      </c>
      <c r="CO792">
        <v>0</v>
      </c>
      <c r="CP792" s="5">
        <v>5</v>
      </c>
      <c r="CQ792">
        <v>5</v>
      </c>
      <c r="CR792" s="4">
        <v>0</v>
      </c>
      <c r="CS792">
        <v>0</v>
      </c>
      <c r="CT792" s="5">
        <v>5</v>
      </c>
      <c r="CU792">
        <v>5</v>
      </c>
      <c r="CV792" s="4">
        <v>0</v>
      </c>
      <c r="CW792">
        <v>3</v>
      </c>
      <c r="CX792" s="5">
        <v>5</v>
      </c>
      <c r="CY792" s="21">
        <v>5</v>
      </c>
      <c r="CZ792" s="21">
        <v>0</v>
      </c>
      <c r="DA792" s="21">
        <v>0</v>
      </c>
      <c r="DB792" s="5">
        <v>5</v>
      </c>
      <c r="DD792" s="8">
        <v>0</v>
      </c>
      <c r="DE792" s="8">
        <v>0</v>
      </c>
      <c r="DF792" s="8">
        <v>0</v>
      </c>
      <c r="DG792" s="8">
        <v>0</v>
      </c>
      <c r="DH792" s="8">
        <v>0</v>
      </c>
      <c r="DI792" s="8">
        <v>0</v>
      </c>
      <c r="DJ792" s="8">
        <v>0</v>
      </c>
      <c r="DK792" s="8">
        <v>0</v>
      </c>
      <c r="DL792" s="8">
        <v>0</v>
      </c>
      <c r="DM792" s="8">
        <v>0</v>
      </c>
      <c r="DN792" s="8">
        <v>0</v>
      </c>
      <c r="DO792" s="8">
        <v>0</v>
      </c>
      <c r="DP792" s="8">
        <v>0</v>
      </c>
      <c r="DQ792" s="8">
        <v>0</v>
      </c>
      <c r="DR792" s="8">
        <v>0</v>
      </c>
      <c r="DS792" s="8">
        <v>0</v>
      </c>
      <c r="DT792" s="8">
        <v>0</v>
      </c>
      <c r="DU792" s="8">
        <v>0</v>
      </c>
      <c r="DV792" s="8">
        <v>0</v>
      </c>
      <c r="DW792" s="8">
        <v>0</v>
      </c>
      <c r="DX792" s="8">
        <v>0</v>
      </c>
      <c r="DY792" s="8">
        <v>0</v>
      </c>
      <c r="DZ792" s="8">
        <v>0</v>
      </c>
      <c r="EA792" s="8">
        <v>0</v>
      </c>
      <c r="EB792" s="8">
        <v>0</v>
      </c>
      <c r="EC792" s="8">
        <v>0</v>
      </c>
      <c r="ED792" s="20">
        <v>0</v>
      </c>
      <c r="EF792" s="9">
        <v>0</v>
      </c>
      <c r="EG792" s="9">
        <v>0</v>
      </c>
      <c r="EH792" s="9">
        <v>0</v>
      </c>
      <c r="EI792" s="9">
        <v>0</v>
      </c>
      <c r="EJ792" s="9">
        <v>0</v>
      </c>
      <c r="EK792" s="9">
        <v>0</v>
      </c>
      <c r="EL792" s="9">
        <v>0</v>
      </c>
      <c r="EM792" s="9">
        <v>0</v>
      </c>
      <c r="EN792" s="9">
        <v>0</v>
      </c>
      <c r="EO792" s="9">
        <v>0</v>
      </c>
      <c r="EP792" s="9">
        <v>0</v>
      </c>
      <c r="EQ792" s="9">
        <v>0</v>
      </c>
      <c r="ER792" s="9">
        <v>0</v>
      </c>
      <c r="ES792" s="9">
        <v>0</v>
      </c>
      <c r="ET792" s="9">
        <v>0</v>
      </c>
      <c r="EU792" s="9">
        <v>0</v>
      </c>
      <c r="EV792" s="9">
        <v>0</v>
      </c>
      <c r="EW792" s="9">
        <v>0</v>
      </c>
      <c r="EX792" s="9">
        <v>0</v>
      </c>
      <c r="EY792" s="9">
        <v>3</v>
      </c>
      <c r="EZ792" s="9">
        <v>0</v>
      </c>
      <c r="FA792" s="9">
        <v>0</v>
      </c>
      <c r="FB792" s="9">
        <v>3</v>
      </c>
      <c r="FC792" s="9">
        <v>0</v>
      </c>
      <c r="FD792" s="9">
        <v>0</v>
      </c>
      <c r="FE792" s="9">
        <v>0</v>
      </c>
      <c r="FF792">
        <v>0</v>
      </c>
    </row>
    <row r="793" spans="1:162" x14ac:dyDescent="0.2">
      <c r="A793" t="s">
        <v>1071</v>
      </c>
      <c r="B793" t="s">
        <v>1070</v>
      </c>
      <c r="C793" t="s">
        <v>3</v>
      </c>
      <c r="D793" s="1">
        <v>0</v>
      </c>
      <c r="E793" s="1">
        <v>0</v>
      </c>
      <c r="F793" s="4">
        <v>0</v>
      </c>
      <c r="G793" s="4">
        <v>0</v>
      </c>
      <c r="H793" s="5">
        <v>0</v>
      </c>
      <c r="I793">
        <v>0</v>
      </c>
      <c r="J793" s="4">
        <v>0</v>
      </c>
      <c r="K793">
        <v>0</v>
      </c>
      <c r="L793" s="5">
        <v>0</v>
      </c>
      <c r="M793">
        <v>4</v>
      </c>
      <c r="N793" s="4">
        <v>0</v>
      </c>
      <c r="O793">
        <v>0</v>
      </c>
      <c r="P793" s="5">
        <v>4</v>
      </c>
      <c r="Q793">
        <v>7</v>
      </c>
      <c r="R793" s="4">
        <v>0</v>
      </c>
      <c r="S793">
        <v>0</v>
      </c>
      <c r="T793" s="5">
        <v>7</v>
      </c>
      <c r="U793">
        <v>6</v>
      </c>
      <c r="V793" s="4">
        <v>0</v>
      </c>
      <c r="W793">
        <v>0</v>
      </c>
      <c r="X793" s="5">
        <v>6</v>
      </c>
      <c r="Y793">
        <v>5</v>
      </c>
      <c r="Z793" s="4">
        <v>0</v>
      </c>
      <c r="AA793">
        <v>0</v>
      </c>
      <c r="AB793" s="5">
        <v>5</v>
      </c>
      <c r="AD793">
        <v>0</v>
      </c>
      <c r="AE793">
        <v>0</v>
      </c>
      <c r="AF793" s="4">
        <v>0</v>
      </c>
      <c r="AG793">
        <v>0</v>
      </c>
      <c r="AH793" s="5">
        <v>0</v>
      </c>
      <c r="AI793">
        <v>0</v>
      </c>
      <c r="AJ793" s="4">
        <v>0</v>
      </c>
      <c r="AK793">
        <v>0</v>
      </c>
      <c r="AL793" s="5">
        <v>0</v>
      </c>
      <c r="AM793">
        <v>4</v>
      </c>
      <c r="AN793" s="4">
        <v>0</v>
      </c>
      <c r="AO793">
        <v>0</v>
      </c>
      <c r="AP793" s="5">
        <v>4</v>
      </c>
      <c r="AQ793">
        <v>7</v>
      </c>
      <c r="AR793" s="4">
        <v>0</v>
      </c>
      <c r="AS793">
        <v>0</v>
      </c>
      <c r="AT793" s="5">
        <v>7</v>
      </c>
      <c r="AU793">
        <v>6</v>
      </c>
      <c r="AV793" s="4">
        <v>0</v>
      </c>
      <c r="AW793">
        <v>0</v>
      </c>
      <c r="AX793" s="5">
        <v>6</v>
      </c>
      <c r="AY793">
        <v>5</v>
      </c>
      <c r="AZ793" s="4">
        <v>0</v>
      </c>
      <c r="BA793">
        <v>0</v>
      </c>
      <c r="BB793" s="5">
        <v>5</v>
      </c>
      <c r="BD793">
        <v>0</v>
      </c>
      <c r="BE793">
        <v>0</v>
      </c>
      <c r="BF793" s="4">
        <v>0</v>
      </c>
      <c r="BG793">
        <v>0</v>
      </c>
      <c r="BH793" s="5">
        <v>0</v>
      </c>
      <c r="BI793">
        <v>4</v>
      </c>
      <c r="BJ793" s="4">
        <v>0</v>
      </c>
      <c r="BK793">
        <v>0</v>
      </c>
      <c r="BL793" s="5">
        <v>4</v>
      </c>
      <c r="BM793">
        <v>6</v>
      </c>
      <c r="BN793" s="4">
        <v>0</v>
      </c>
      <c r="BO793">
        <v>0</v>
      </c>
      <c r="BP793" s="5">
        <v>6</v>
      </c>
      <c r="BQ793">
        <v>6</v>
      </c>
      <c r="BR793" s="4">
        <v>0</v>
      </c>
      <c r="BS793">
        <v>0</v>
      </c>
      <c r="BT793" s="5">
        <v>6</v>
      </c>
      <c r="BU793">
        <v>5</v>
      </c>
      <c r="BV793" s="4">
        <v>0</v>
      </c>
      <c r="BW793">
        <v>0</v>
      </c>
      <c r="BX793" s="5">
        <v>5</v>
      </c>
      <c r="BY793">
        <v>5</v>
      </c>
      <c r="BZ793" s="4">
        <v>0</v>
      </c>
      <c r="CA793">
        <v>0</v>
      </c>
      <c r="CB793" s="5">
        <v>5</v>
      </c>
      <c r="CD793">
        <v>0</v>
      </c>
      <c r="CE793">
        <v>0</v>
      </c>
      <c r="CF793" s="4">
        <v>0</v>
      </c>
      <c r="CG793">
        <v>0</v>
      </c>
      <c r="CH793" s="5">
        <v>0</v>
      </c>
      <c r="CI793">
        <v>4</v>
      </c>
      <c r="CJ793" s="4">
        <v>0</v>
      </c>
      <c r="CK793">
        <v>0</v>
      </c>
      <c r="CL793" s="5">
        <v>4</v>
      </c>
      <c r="CM793">
        <v>6</v>
      </c>
      <c r="CN793" s="4">
        <v>0</v>
      </c>
      <c r="CO793">
        <v>0</v>
      </c>
      <c r="CP793" s="5">
        <v>6</v>
      </c>
      <c r="CQ793">
        <v>6</v>
      </c>
      <c r="CR793" s="4">
        <v>0</v>
      </c>
      <c r="CS793">
        <v>0</v>
      </c>
      <c r="CT793" s="5">
        <v>6</v>
      </c>
      <c r="CU793">
        <v>5</v>
      </c>
      <c r="CV793" s="4">
        <v>0</v>
      </c>
      <c r="CW793">
        <v>0</v>
      </c>
      <c r="CX793" s="5">
        <v>5</v>
      </c>
      <c r="CY793" s="21">
        <v>5</v>
      </c>
      <c r="CZ793" s="21">
        <v>0</v>
      </c>
      <c r="DA793" s="21">
        <v>0</v>
      </c>
      <c r="DB793" s="5">
        <v>5</v>
      </c>
      <c r="DD793" s="8">
        <v>0</v>
      </c>
      <c r="DE793" s="8">
        <v>0</v>
      </c>
      <c r="DF793" s="8">
        <v>0</v>
      </c>
      <c r="DG793" s="8">
        <v>0</v>
      </c>
      <c r="DH793" s="8">
        <v>0</v>
      </c>
      <c r="DI793" s="8">
        <v>0</v>
      </c>
      <c r="DJ793" s="8">
        <v>0</v>
      </c>
      <c r="DK793" s="8">
        <v>0</v>
      </c>
      <c r="DL793" s="8">
        <v>0</v>
      </c>
      <c r="DM793" s="8">
        <v>0</v>
      </c>
      <c r="DN793" s="8">
        <v>0</v>
      </c>
      <c r="DO793" s="8">
        <v>0</v>
      </c>
      <c r="DP793" s="8">
        <v>0</v>
      </c>
      <c r="DQ793" s="8">
        <v>0</v>
      </c>
      <c r="DR793" s="8">
        <v>0</v>
      </c>
      <c r="DS793" s="8">
        <v>0</v>
      </c>
      <c r="DT793" s="8">
        <v>0</v>
      </c>
      <c r="DU793" s="8">
        <v>0</v>
      </c>
      <c r="DV793" s="8">
        <v>0</v>
      </c>
      <c r="DW793" s="8">
        <v>0</v>
      </c>
      <c r="DX793" s="8">
        <v>0</v>
      </c>
      <c r="DY793" s="8">
        <v>0</v>
      </c>
      <c r="DZ793" s="8">
        <v>0</v>
      </c>
      <c r="EA793" s="8">
        <v>0</v>
      </c>
      <c r="EB793" s="8">
        <v>0</v>
      </c>
      <c r="EC793" s="8">
        <v>0</v>
      </c>
      <c r="ED793" s="20">
        <v>0</v>
      </c>
      <c r="EF793" s="9">
        <v>0</v>
      </c>
      <c r="EG793" s="9">
        <v>0</v>
      </c>
      <c r="EH793" s="9">
        <v>0</v>
      </c>
      <c r="EI793" s="9">
        <v>0</v>
      </c>
      <c r="EJ793" s="9">
        <v>0</v>
      </c>
      <c r="EK793" s="9">
        <v>0</v>
      </c>
      <c r="EL793" s="9">
        <v>0</v>
      </c>
      <c r="EM793" s="9">
        <v>0</v>
      </c>
      <c r="EN793" s="9">
        <v>0</v>
      </c>
      <c r="EO793" s="9">
        <v>0</v>
      </c>
      <c r="EP793" s="9">
        <v>0</v>
      </c>
      <c r="EQ793" s="9">
        <v>0</v>
      </c>
      <c r="ER793" s="9">
        <v>0</v>
      </c>
      <c r="ES793" s="9">
        <v>0</v>
      </c>
      <c r="ET793" s="9">
        <v>0</v>
      </c>
      <c r="EU793" s="9">
        <v>0</v>
      </c>
      <c r="EV793" s="9">
        <v>0</v>
      </c>
      <c r="EW793" s="9">
        <v>0</v>
      </c>
      <c r="EX793" s="9">
        <v>0</v>
      </c>
      <c r="EY793" s="9">
        <v>0</v>
      </c>
      <c r="EZ793" s="9">
        <v>0</v>
      </c>
      <c r="FA793" s="9">
        <v>0</v>
      </c>
      <c r="FB793" s="9">
        <v>0</v>
      </c>
      <c r="FC793" s="9">
        <v>0</v>
      </c>
      <c r="FD793" s="9">
        <v>0</v>
      </c>
      <c r="FE793" s="9">
        <v>0</v>
      </c>
      <c r="FF793">
        <v>0</v>
      </c>
    </row>
    <row r="794" spans="1:162" x14ac:dyDescent="0.2">
      <c r="A794" t="s">
        <v>185</v>
      </c>
      <c r="B794" t="s">
        <v>3227</v>
      </c>
      <c r="C794" t="s">
        <v>3</v>
      </c>
      <c r="D794" s="1">
        <v>3</v>
      </c>
      <c r="E794" s="1">
        <v>3</v>
      </c>
      <c r="F794" s="4">
        <v>0</v>
      </c>
      <c r="G794" s="4">
        <v>0</v>
      </c>
      <c r="H794" s="5">
        <v>3</v>
      </c>
      <c r="I794">
        <v>3</v>
      </c>
      <c r="J794" s="4">
        <v>0</v>
      </c>
      <c r="K794">
        <v>0</v>
      </c>
      <c r="L794" s="5">
        <v>3</v>
      </c>
      <c r="M794">
        <v>5</v>
      </c>
      <c r="N794" s="4">
        <v>0</v>
      </c>
      <c r="O794">
        <v>0</v>
      </c>
      <c r="P794" s="5">
        <v>5</v>
      </c>
      <c r="Q794">
        <v>5</v>
      </c>
      <c r="R794" s="4">
        <v>0</v>
      </c>
      <c r="S794">
        <v>0</v>
      </c>
      <c r="T794" s="5">
        <v>5</v>
      </c>
      <c r="U794">
        <v>6</v>
      </c>
      <c r="V794" s="4">
        <v>0</v>
      </c>
      <c r="W794">
        <v>3</v>
      </c>
      <c r="X794" s="5">
        <v>6</v>
      </c>
      <c r="Y794">
        <v>6</v>
      </c>
      <c r="Z794" s="4">
        <v>0</v>
      </c>
      <c r="AA794">
        <v>0</v>
      </c>
      <c r="AB794" s="5">
        <v>6</v>
      </c>
      <c r="AD794">
        <v>3</v>
      </c>
      <c r="AE794">
        <v>3</v>
      </c>
      <c r="AF794" s="4">
        <v>0</v>
      </c>
      <c r="AG794">
        <v>0</v>
      </c>
      <c r="AH794" s="5">
        <v>3</v>
      </c>
      <c r="AI794">
        <v>3</v>
      </c>
      <c r="AJ794" s="4">
        <v>0</v>
      </c>
      <c r="AK794">
        <v>0</v>
      </c>
      <c r="AL794" s="5">
        <v>3</v>
      </c>
      <c r="AM794">
        <v>5</v>
      </c>
      <c r="AN794" s="4">
        <v>0</v>
      </c>
      <c r="AO794">
        <v>0</v>
      </c>
      <c r="AP794" s="5">
        <v>5</v>
      </c>
      <c r="AQ794">
        <v>5</v>
      </c>
      <c r="AR794" s="4">
        <v>0</v>
      </c>
      <c r="AS794">
        <v>3</v>
      </c>
      <c r="AT794" s="5">
        <v>5</v>
      </c>
      <c r="AU794">
        <v>6</v>
      </c>
      <c r="AV794" s="4">
        <v>0</v>
      </c>
      <c r="AW794">
        <v>0</v>
      </c>
      <c r="AX794" s="5">
        <v>6</v>
      </c>
      <c r="AY794">
        <v>6</v>
      </c>
      <c r="AZ794" s="4">
        <v>0</v>
      </c>
      <c r="BA794">
        <v>1</v>
      </c>
      <c r="BB794" s="5">
        <v>6</v>
      </c>
      <c r="BD794">
        <v>3</v>
      </c>
      <c r="BE794">
        <v>3</v>
      </c>
      <c r="BF794" s="4">
        <v>0</v>
      </c>
      <c r="BG794">
        <v>0</v>
      </c>
      <c r="BH794" s="5">
        <v>3</v>
      </c>
      <c r="BI794">
        <v>3</v>
      </c>
      <c r="BJ794" s="4">
        <v>0</v>
      </c>
      <c r="BK794">
        <v>0</v>
      </c>
      <c r="BL794" s="5">
        <v>3</v>
      </c>
      <c r="BM794">
        <v>5</v>
      </c>
      <c r="BN794" s="4">
        <v>0</v>
      </c>
      <c r="BO794">
        <v>0</v>
      </c>
      <c r="BP794" s="5">
        <v>5</v>
      </c>
      <c r="BQ794">
        <v>5</v>
      </c>
      <c r="BR794" s="4">
        <v>0</v>
      </c>
      <c r="BS794">
        <v>3</v>
      </c>
      <c r="BT794" s="5">
        <v>5</v>
      </c>
      <c r="BU794">
        <v>6</v>
      </c>
      <c r="BV794" s="4">
        <v>0</v>
      </c>
      <c r="BW794">
        <v>0</v>
      </c>
      <c r="BX794" s="5">
        <v>6</v>
      </c>
      <c r="BY794">
        <v>6</v>
      </c>
      <c r="BZ794" s="4">
        <v>0</v>
      </c>
      <c r="CA794">
        <v>1</v>
      </c>
      <c r="CB794" s="5">
        <v>6</v>
      </c>
      <c r="CD794">
        <v>3</v>
      </c>
      <c r="CE794">
        <v>3</v>
      </c>
      <c r="CF794" s="4">
        <v>0</v>
      </c>
      <c r="CG794">
        <v>0</v>
      </c>
      <c r="CH794" s="5">
        <v>3</v>
      </c>
      <c r="CI794">
        <v>3</v>
      </c>
      <c r="CJ794" s="4">
        <v>0</v>
      </c>
      <c r="CK794">
        <v>0</v>
      </c>
      <c r="CL794" s="5">
        <v>3</v>
      </c>
      <c r="CM794">
        <v>5</v>
      </c>
      <c r="CN794" s="4">
        <v>0</v>
      </c>
      <c r="CO794">
        <v>0</v>
      </c>
      <c r="CP794" s="5">
        <v>5</v>
      </c>
      <c r="CQ794">
        <v>6</v>
      </c>
      <c r="CR794" s="4">
        <v>0</v>
      </c>
      <c r="CS794">
        <v>3</v>
      </c>
      <c r="CT794" s="5">
        <v>6</v>
      </c>
      <c r="CU794">
        <v>6</v>
      </c>
      <c r="CV794" s="4">
        <v>0</v>
      </c>
      <c r="CW794">
        <v>0</v>
      </c>
      <c r="CX794" s="5">
        <v>6</v>
      </c>
      <c r="CY794" s="21">
        <v>6</v>
      </c>
      <c r="CZ794" s="21">
        <v>0</v>
      </c>
      <c r="DA794" s="21">
        <v>1</v>
      </c>
      <c r="DB794" s="5">
        <v>6</v>
      </c>
      <c r="DD794" s="8">
        <v>0</v>
      </c>
      <c r="DE794" s="8">
        <v>0</v>
      </c>
      <c r="DF794" s="8">
        <v>0</v>
      </c>
      <c r="DG794" s="8">
        <v>0</v>
      </c>
      <c r="DH794" s="8">
        <v>0</v>
      </c>
      <c r="DI794" s="8">
        <v>0</v>
      </c>
      <c r="DJ794" s="8">
        <v>0</v>
      </c>
      <c r="DK794" s="8">
        <v>0</v>
      </c>
      <c r="DL794" s="8">
        <v>0</v>
      </c>
      <c r="DM794" s="8">
        <v>0</v>
      </c>
      <c r="DN794" s="8">
        <v>0</v>
      </c>
      <c r="DO794" s="8">
        <v>0</v>
      </c>
      <c r="DP794" s="8">
        <v>0</v>
      </c>
      <c r="DQ794" s="8">
        <v>0</v>
      </c>
      <c r="DR794" s="8">
        <v>0</v>
      </c>
      <c r="DS794" s="8">
        <v>0</v>
      </c>
      <c r="DT794" s="8">
        <v>0</v>
      </c>
      <c r="DU794" s="8">
        <v>0</v>
      </c>
      <c r="DV794" s="8">
        <v>0</v>
      </c>
      <c r="DW794" s="8">
        <v>0</v>
      </c>
      <c r="DX794" s="8">
        <v>0</v>
      </c>
      <c r="DY794" s="8">
        <v>0</v>
      </c>
      <c r="DZ794" s="8">
        <v>0</v>
      </c>
      <c r="EA794" s="8">
        <v>0</v>
      </c>
      <c r="EB794" s="8">
        <v>0</v>
      </c>
      <c r="EC794" s="8">
        <v>0</v>
      </c>
      <c r="ED794" s="20">
        <v>0</v>
      </c>
      <c r="EF794" s="9">
        <v>0</v>
      </c>
      <c r="EG794" s="9">
        <v>0</v>
      </c>
      <c r="EH794" s="9">
        <v>0</v>
      </c>
      <c r="EI794" s="9">
        <v>0</v>
      </c>
      <c r="EJ794" s="9">
        <v>0</v>
      </c>
      <c r="EK794" s="9">
        <v>0</v>
      </c>
      <c r="EL794" s="9">
        <v>0</v>
      </c>
      <c r="EM794" s="9">
        <v>0</v>
      </c>
      <c r="EN794" s="9">
        <v>0</v>
      </c>
      <c r="EO794" s="9">
        <v>0</v>
      </c>
      <c r="EP794" s="9">
        <v>0</v>
      </c>
      <c r="EQ794" s="9">
        <v>0</v>
      </c>
      <c r="ER794" s="9">
        <v>0</v>
      </c>
      <c r="ES794" s="9">
        <v>0</v>
      </c>
      <c r="ET794" s="9">
        <v>0</v>
      </c>
      <c r="EU794" s="9">
        <v>0</v>
      </c>
      <c r="EV794" s="9">
        <v>3</v>
      </c>
      <c r="EW794" s="9">
        <v>0</v>
      </c>
      <c r="EX794" s="9">
        <v>0</v>
      </c>
      <c r="EY794" s="9">
        <v>0</v>
      </c>
      <c r="EZ794" s="9">
        <v>0</v>
      </c>
      <c r="FA794" s="9">
        <v>0</v>
      </c>
      <c r="FB794" s="9">
        <v>0</v>
      </c>
      <c r="FC794" s="9">
        <v>0</v>
      </c>
      <c r="FD794" s="9">
        <v>1</v>
      </c>
      <c r="FE794" s="9">
        <v>0</v>
      </c>
      <c r="FF794">
        <v>0</v>
      </c>
    </row>
    <row r="795" spans="1:162" x14ac:dyDescent="0.2">
      <c r="A795" t="s">
        <v>22</v>
      </c>
      <c r="B795" t="s">
        <v>3228</v>
      </c>
      <c r="C795" t="s">
        <v>3</v>
      </c>
      <c r="D795" s="1">
        <v>5</v>
      </c>
      <c r="E795" s="1">
        <v>5</v>
      </c>
      <c r="F795" s="4">
        <v>0</v>
      </c>
      <c r="G795" s="4">
        <v>0</v>
      </c>
      <c r="H795" s="5">
        <v>5</v>
      </c>
      <c r="I795">
        <v>5</v>
      </c>
      <c r="J795" s="4">
        <v>0</v>
      </c>
      <c r="K795">
        <v>0</v>
      </c>
      <c r="L795" s="5">
        <v>5</v>
      </c>
      <c r="M795">
        <v>4</v>
      </c>
      <c r="N795" s="4">
        <v>0</v>
      </c>
      <c r="O795">
        <v>0</v>
      </c>
      <c r="P795" s="5">
        <v>4</v>
      </c>
      <c r="Q795">
        <v>4</v>
      </c>
      <c r="R795" s="4">
        <v>0</v>
      </c>
      <c r="S795">
        <v>0</v>
      </c>
      <c r="T795" s="5">
        <v>4</v>
      </c>
      <c r="U795">
        <v>4</v>
      </c>
      <c r="V795" s="4">
        <v>0</v>
      </c>
      <c r="W795">
        <v>0</v>
      </c>
      <c r="X795" s="5">
        <v>4</v>
      </c>
      <c r="Y795">
        <v>4</v>
      </c>
      <c r="Z795" s="4">
        <v>0</v>
      </c>
      <c r="AA795">
        <v>0</v>
      </c>
      <c r="AB795" s="5">
        <v>4</v>
      </c>
      <c r="AD795">
        <v>5</v>
      </c>
      <c r="AE795">
        <v>5</v>
      </c>
      <c r="AF795" s="4">
        <v>0</v>
      </c>
      <c r="AG795">
        <v>0</v>
      </c>
      <c r="AH795" s="5">
        <v>5</v>
      </c>
      <c r="AI795">
        <v>5</v>
      </c>
      <c r="AJ795" s="4">
        <v>0</v>
      </c>
      <c r="AK795">
        <v>0</v>
      </c>
      <c r="AL795" s="5">
        <v>5</v>
      </c>
      <c r="AM795">
        <v>4</v>
      </c>
      <c r="AN795" s="4">
        <v>0</v>
      </c>
      <c r="AO795">
        <v>0</v>
      </c>
      <c r="AP795" s="5">
        <v>4</v>
      </c>
      <c r="AQ795">
        <v>4</v>
      </c>
      <c r="AR795" s="4">
        <v>0</v>
      </c>
      <c r="AS795">
        <v>0</v>
      </c>
      <c r="AT795" s="5">
        <v>4</v>
      </c>
      <c r="AU795">
        <v>4</v>
      </c>
      <c r="AV795" s="4">
        <v>0</v>
      </c>
      <c r="AW795">
        <v>0</v>
      </c>
      <c r="AX795" s="5">
        <v>4</v>
      </c>
      <c r="AY795">
        <v>5</v>
      </c>
      <c r="AZ795" s="4">
        <v>0</v>
      </c>
      <c r="BA795">
        <v>0</v>
      </c>
      <c r="BB795" s="5">
        <v>5</v>
      </c>
      <c r="BD795">
        <v>5</v>
      </c>
      <c r="BE795">
        <v>5</v>
      </c>
      <c r="BF795" s="4">
        <v>0</v>
      </c>
      <c r="BG795">
        <v>0</v>
      </c>
      <c r="BH795" s="5">
        <v>5</v>
      </c>
      <c r="BI795">
        <v>4</v>
      </c>
      <c r="BJ795" s="4">
        <v>0</v>
      </c>
      <c r="BK795">
        <v>0</v>
      </c>
      <c r="BL795" s="5">
        <v>4</v>
      </c>
      <c r="BM795">
        <v>4</v>
      </c>
      <c r="BN795" s="4">
        <v>0</v>
      </c>
      <c r="BO795">
        <v>0</v>
      </c>
      <c r="BP795" s="5">
        <v>4</v>
      </c>
      <c r="BQ795">
        <v>4</v>
      </c>
      <c r="BR795" s="4">
        <v>0</v>
      </c>
      <c r="BS795">
        <v>0</v>
      </c>
      <c r="BT795" s="5">
        <v>4</v>
      </c>
      <c r="BU795">
        <v>4</v>
      </c>
      <c r="BV795" s="4">
        <v>0</v>
      </c>
      <c r="BW795">
        <v>0</v>
      </c>
      <c r="BX795" s="5">
        <v>4</v>
      </c>
      <c r="BY795">
        <v>5</v>
      </c>
      <c r="BZ795" s="4">
        <v>0</v>
      </c>
      <c r="CA795">
        <v>0</v>
      </c>
      <c r="CB795" s="5">
        <v>5</v>
      </c>
      <c r="CD795">
        <v>5</v>
      </c>
      <c r="CE795">
        <v>5</v>
      </c>
      <c r="CF795" s="4">
        <v>0</v>
      </c>
      <c r="CG795">
        <v>0</v>
      </c>
      <c r="CH795" s="5">
        <v>5</v>
      </c>
      <c r="CI795">
        <v>4</v>
      </c>
      <c r="CJ795" s="4">
        <v>0</v>
      </c>
      <c r="CK795">
        <v>0</v>
      </c>
      <c r="CL795" s="5">
        <v>4</v>
      </c>
      <c r="CM795">
        <v>4</v>
      </c>
      <c r="CN795" s="4">
        <v>0</v>
      </c>
      <c r="CO795">
        <v>0</v>
      </c>
      <c r="CP795" s="5">
        <v>4</v>
      </c>
      <c r="CQ795">
        <v>4</v>
      </c>
      <c r="CR795" s="4">
        <v>0</v>
      </c>
      <c r="CS795">
        <v>0</v>
      </c>
      <c r="CT795" s="5">
        <v>4</v>
      </c>
      <c r="CU795">
        <v>4</v>
      </c>
      <c r="CV795" s="4">
        <v>0</v>
      </c>
      <c r="CW795">
        <v>0</v>
      </c>
      <c r="CX795" s="5">
        <v>4</v>
      </c>
      <c r="CY795" s="21">
        <v>5</v>
      </c>
      <c r="CZ795" s="21">
        <v>0</v>
      </c>
      <c r="DA795" s="21">
        <v>0</v>
      </c>
      <c r="DB795" s="5">
        <v>5</v>
      </c>
      <c r="DD795" s="8">
        <v>0</v>
      </c>
      <c r="DE795" s="8">
        <v>0</v>
      </c>
      <c r="DF795" s="8">
        <v>0</v>
      </c>
      <c r="DG795" s="8">
        <v>0</v>
      </c>
      <c r="DH795" s="8">
        <v>0</v>
      </c>
      <c r="DI795" s="8">
        <v>0</v>
      </c>
      <c r="DJ795" s="8">
        <v>0</v>
      </c>
      <c r="DK795" s="8">
        <v>0</v>
      </c>
      <c r="DL795" s="8">
        <v>0</v>
      </c>
      <c r="DM795" s="8">
        <v>0</v>
      </c>
      <c r="DN795" s="8">
        <v>0</v>
      </c>
      <c r="DO795" s="8">
        <v>0</v>
      </c>
      <c r="DP795" s="8">
        <v>0</v>
      </c>
      <c r="DQ795" s="8">
        <v>0</v>
      </c>
      <c r="DR795" s="8">
        <v>0</v>
      </c>
      <c r="DS795" s="8">
        <v>0</v>
      </c>
      <c r="DT795" s="8">
        <v>0</v>
      </c>
      <c r="DU795" s="8">
        <v>0</v>
      </c>
      <c r="DV795" s="8">
        <v>0</v>
      </c>
      <c r="DW795" s="8">
        <v>0</v>
      </c>
      <c r="DX795" s="8">
        <v>0</v>
      </c>
      <c r="DY795" s="8">
        <v>0</v>
      </c>
      <c r="DZ795" s="8">
        <v>0</v>
      </c>
      <c r="EA795" s="8">
        <v>0</v>
      </c>
      <c r="EB795" s="8">
        <v>0</v>
      </c>
      <c r="EC795" s="8">
        <v>0</v>
      </c>
      <c r="ED795" s="20">
        <v>0</v>
      </c>
      <c r="EF795" s="9">
        <v>0</v>
      </c>
      <c r="EG795" s="9">
        <v>0</v>
      </c>
      <c r="EH795" s="9">
        <v>0</v>
      </c>
      <c r="EI795" s="9">
        <v>0</v>
      </c>
      <c r="EJ795" s="9">
        <v>0</v>
      </c>
      <c r="EK795" s="9">
        <v>0</v>
      </c>
      <c r="EL795" s="9">
        <v>0</v>
      </c>
      <c r="EM795" s="9">
        <v>0</v>
      </c>
      <c r="EN795" s="9">
        <v>0</v>
      </c>
      <c r="EO795" s="9">
        <v>0</v>
      </c>
      <c r="EP795" s="9">
        <v>0</v>
      </c>
      <c r="EQ795" s="9">
        <v>0</v>
      </c>
      <c r="ER795" s="9">
        <v>0</v>
      </c>
      <c r="ES795" s="9">
        <v>0</v>
      </c>
      <c r="ET795" s="9">
        <v>0</v>
      </c>
      <c r="EU795" s="9">
        <v>0</v>
      </c>
      <c r="EV795" s="9">
        <v>0</v>
      </c>
      <c r="EW795" s="9">
        <v>0</v>
      </c>
      <c r="EX795" s="9">
        <v>0</v>
      </c>
      <c r="EY795" s="9">
        <v>0</v>
      </c>
      <c r="EZ795" s="9">
        <v>0</v>
      </c>
      <c r="FA795" s="9">
        <v>0</v>
      </c>
      <c r="FB795" s="9">
        <v>0</v>
      </c>
      <c r="FC795" s="9">
        <v>0</v>
      </c>
      <c r="FD795" s="9">
        <v>0</v>
      </c>
      <c r="FE795" s="9">
        <v>0</v>
      </c>
      <c r="FF795">
        <v>0</v>
      </c>
    </row>
    <row r="796" spans="1:162" x14ac:dyDescent="0.2">
      <c r="A796" t="s">
        <v>2296</v>
      </c>
      <c r="B796" t="s">
        <v>3229</v>
      </c>
      <c r="C796" t="s">
        <v>3</v>
      </c>
      <c r="D796" s="1">
        <v>0</v>
      </c>
      <c r="E796" s="1">
        <v>4</v>
      </c>
      <c r="F796" s="4">
        <v>0</v>
      </c>
      <c r="G796" s="4">
        <v>0</v>
      </c>
      <c r="H796" s="5">
        <v>4</v>
      </c>
      <c r="I796">
        <v>4</v>
      </c>
      <c r="J796" s="4">
        <v>0</v>
      </c>
      <c r="K796">
        <v>0</v>
      </c>
      <c r="L796" s="5">
        <v>4</v>
      </c>
      <c r="M796">
        <v>8</v>
      </c>
      <c r="N796" s="4">
        <v>0</v>
      </c>
      <c r="O796">
        <v>46</v>
      </c>
      <c r="P796" s="5">
        <v>8</v>
      </c>
      <c r="Q796">
        <v>8</v>
      </c>
      <c r="R796" s="4">
        <v>0</v>
      </c>
      <c r="S796">
        <v>79</v>
      </c>
      <c r="T796" s="5">
        <v>8</v>
      </c>
      <c r="U796">
        <v>9</v>
      </c>
      <c r="V796" s="4">
        <v>0</v>
      </c>
      <c r="W796">
        <v>33</v>
      </c>
      <c r="X796" s="5">
        <v>9</v>
      </c>
      <c r="Y796">
        <v>0</v>
      </c>
      <c r="Z796" s="4">
        <v>0</v>
      </c>
      <c r="AA796">
        <v>4</v>
      </c>
      <c r="AB796" s="5">
        <v>0</v>
      </c>
      <c r="AD796">
        <v>0</v>
      </c>
      <c r="AE796">
        <v>4</v>
      </c>
      <c r="AF796" s="4">
        <v>0</v>
      </c>
      <c r="AG796">
        <v>0</v>
      </c>
      <c r="AH796" s="5">
        <v>4</v>
      </c>
      <c r="AI796">
        <v>4</v>
      </c>
      <c r="AJ796" s="4">
        <v>0</v>
      </c>
      <c r="AK796">
        <v>0</v>
      </c>
      <c r="AL796" s="5">
        <v>4</v>
      </c>
      <c r="AM796">
        <v>8</v>
      </c>
      <c r="AN796" s="4">
        <v>0</v>
      </c>
      <c r="AO796">
        <v>46</v>
      </c>
      <c r="AP796" s="5">
        <v>8</v>
      </c>
      <c r="AQ796">
        <v>8</v>
      </c>
      <c r="AR796" s="4">
        <v>0</v>
      </c>
      <c r="AS796">
        <v>79</v>
      </c>
      <c r="AT796" s="5">
        <v>8</v>
      </c>
      <c r="AU796">
        <v>9</v>
      </c>
      <c r="AV796" s="4">
        <v>0</v>
      </c>
      <c r="AW796">
        <v>0</v>
      </c>
      <c r="AX796" s="5">
        <v>9</v>
      </c>
      <c r="AY796">
        <v>0</v>
      </c>
      <c r="AZ796" s="4">
        <v>0</v>
      </c>
      <c r="BA796">
        <v>4</v>
      </c>
      <c r="BB796" s="5">
        <v>0</v>
      </c>
      <c r="BD796">
        <v>4</v>
      </c>
      <c r="BE796">
        <v>4</v>
      </c>
      <c r="BF796" s="4">
        <v>0</v>
      </c>
      <c r="BG796">
        <v>0</v>
      </c>
      <c r="BH796" s="5">
        <v>4</v>
      </c>
      <c r="BI796">
        <v>4</v>
      </c>
      <c r="BJ796" s="4">
        <v>0</v>
      </c>
      <c r="BK796">
        <v>0</v>
      </c>
      <c r="BL796" s="5">
        <v>4</v>
      </c>
      <c r="BM796">
        <v>8</v>
      </c>
      <c r="BN796" s="4">
        <v>0</v>
      </c>
      <c r="BO796">
        <v>46</v>
      </c>
      <c r="BP796" s="5">
        <v>8</v>
      </c>
      <c r="BQ796">
        <v>8</v>
      </c>
      <c r="BR796" s="4">
        <v>0</v>
      </c>
      <c r="BS796">
        <v>79</v>
      </c>
      <c r="BT796" s="5">
        <v>8</v>
      </c>
      <c r="BU796">
        <v>9</v>
      </c>
      <c r="BV796" s="4">
        <v>0</v>
      </c>
      <c r="BW796">
        <v>0</v>
      </c>
      <c r="BX796" s="5">
        <v>9</v>
      </c>
      <c r="BY796">
        <v>0</v>
      </c>
      <c r="BZ796" s="4">
        <v>0</v>
      </c>
      <c r="CA796">
        <v>4</v>
      </c>
      <c r="CB796" s="5">
        <v>0</v>
      </c>
      <c r="CD796">
        <v>4</v>
      </c>
      <c r="CE796">
        <v>4</v>
      </c>
      <c r="CF796" s="4">
        <v>0</v>
      </c>
      <c r="CG796">
        <v>0</v>
      </c>
      <c r="CH796" s="5">
        <v>4</v>
      </c>
      <c r="CI796">
        <v>4</v>
      </c>
      <c r="CJ796" s="4">
        <v>0</v>
      </c>
      <c r="CK796">
        <v>0</v>
      </c>
      <c r="CL796" s="5">
        <v>4</v>
      </c>
      <c r="CM796">
        <v>8</v>
      </c>
      <c r="CN796" s="4">
        <v>0</v>
      </c>
      <c r="CO796">
        <v>79</v>
      </c>
      <c r="CP796" s="5">
        <v>8</v>
      </c>
      <c r="CQ796">
        <v>8</v>
      </c>
      <c r="CR796" s="4">
        <v>0</v>
      </c>
      <c r="CS796">
        <v>33</v>
      </c>
      <c r="CT796" s="5">
        <v>8</v>
      </c>
      <c r="CU796">
        <v>9</v>
      </c>
      <c r="CV796" s="4">
        <v>0</v>
      </c>
      <c r="CW796">
        <v>0</v>
      </c>
      <c r="CX796" s="5">
        <v>9</v>
      </c>
      <c r="CY796" s="21">
        <v>0</v>
      </c>
      <c r="CZ796" s="21">
        <v>0</v>
      </c>
      <c r="DA796" s="21">
        <v>4</v>
      </c>
      <c r="DB796" s="5">
        <v>0</v>
      </c>
      <c r="DD796" s="8">
        <v>0</v>
      </c>
      <c r="DE796" s="8">
        <v>0</v>
      </c>
      <c r="DF796" s="8">
        <v>0</v>
      </c>
      <c r="DG796" s="8">
        <v>0</v>
      </c>
      <c r="DH796" s="8">
        <v>0</v>
      </c>
      <c r="DI796" s="8">
        <v>0</v>
      </c>
      <c r="DJ796" s="8">
        <v>0</v>
      </c>
      <c r="DK796" s="8">
        <v>0</v>
      </c>
      <c r="DL796" s="8">
        <v>0</v>
      </c>
      <c r="DM796" s="8">
        <v>0</v>
      </c>
      <c r="DN796" s="8">
        <v>0</v>
      </c>
      <c r="DO796" s="8">
        <v>0</v>
      </c>
      <c r="DP796" s="8">
        <v>0</v>
      </c>
      <c r="DQ796" s="8">
        <v>0</v>
      </c>
      <c r="DR796" s="8">
        <v>0</v>
      </c>
      <c r="DS796" s="8">
        <v>0</v>
      </c>
      <c r="DT796" s="8">
        <v>0</v>
      </c>
      <c r="DU796" s="8">
        <v>0</v>
      </c>
      <c r="DV796" s="8">
        <v>0</v>
      </c>
      <c r="DW796" s="8">
        <v>0</v>
      </c>
      <c r="DX796" s="8">
        <v>0</v>
      </c>
      <c r="DY796" s="8">
        <v>0</v>
      </c>
      <c r="DZ796" s="8">
        <v>0</v>
      </c>
      <c r="EA796" s="8">
        <v>0</v>
      </c>
      <c r="EB796" s="8">
        <v>0</v>
      </c>
      <c r="EC796" s="8">
        <v>0</v>
      </c>
      <c r="ED796" s="20">
        <v>0</v>
      </c>
      <c r="EF796" s="9">
        <v>0</v>
      </c>
      <c r="EG796" s="9">
        <v>0</v>
      </c>
      <c r="EH796" s="9">
        <v>0</v>
      </c>
      <c r="EI796" s="9">
        <v>0</v>
      </c>
      <c r="EJ796" s="9">
        <v>0</v>
      </c>
      <c r="EK796" s="9">
        <v>0</v>
      </c>
      <c r="EL796" s="9">
        <v>0</v>
      </c>
      <c r="EM796" s="9">
        <v>0</v>
      </c>
      <c r="EN796" s="9">
        <v>0</v>
      </c>
      <c r="EO796" s="9">
        <v>0</v>
      </c>
      <c r="EP796" s="9">
        <v>0</v>
      </c>
      <c r="EQ796" s="9">
        <v>46</v>
      </c>
      <c r="ER796" s="9">
        <v>0</v>
      </c>
      <c r="ES796" s="9">
        <v>0</v>
      </c>
      <c r="ET796" s="9">
        <v>79</v>
      </c>
      <c r="EU796" s="9">
        <v>0</v>
      </c>
      <c r="EV796" s="9">
        <v>33</v>
      </c>
      <c r="EW796" s="9">
        <v>0</v>
      </c>
      <c r="EX796" s="9">
        <v>0</v>
      </c>
      <c r="EY796" s="9">
        <v>0</v>
      </c>
      <c r="EZ796" s="9">
        <v>0</v>
      </c>
      <c r="FA796" s="9">
        <v>0</v>
      </c>
      <c r="FB796" s="9">
        <v>0</v>
      </c>
      <c r="FC796" s="9">
        <v>4</v>
      </c>
      <c r="FD796" s="9">
        <v>0</v>
      </c>
      <c r="FE796" s="9">
        <v>0</v>
      </c>
      <c r="FF796">
        <v>0</v>
      </c>
    </row>
    <row r="797" spans="1:162" x14ac:dyDescent="0.2">
      <c r="A797" t="s">
        <v>240</v>
      </c>
      <c r="B797" t="s">
        <v>3230</v>
      </c>
      <c r="C797" t="s">
        <v>3</v>
      </c>
      <c r="D797" s="1">
        <v>0</v>
      </c>
      <c r="E797" s="1">
        <v>0</v>
      </c>
      <c r="F797" s="4">
        <v>0</v>
      </c>
      <c r="G797" s="4">
        <v>0</v>
      </c>
      <c r="H797" s="5">
        <v>0</v>
      </c>
      <c r="I797">
        <v>6</v>
      </c>
      <c r="J797" s="4">
        <v>0</v>
      </c>
      <c r="K797">
        <v>0</v>
      </c>
      <c r="L797" s="5">
        <v>6</v>
      </c>
      <c r="M797">
        <v>6</v>
      </c>
      <c r="N797" s="4">
        <v>0</v>
      </c>
      <c r="O797">
        <v>0</v>
      </c>
      <c r="P797" s="5">
        <v>6</v>
      </c>
      <c r="Q797">
        <v>5</v>
      </c>
      <c r="R797" s="4">
        <v>0</v>
      </c>
      <c r="S797">
        <v>0</v>
      </c>
      <c r="T797" s="5">
        <v>5</v>
      </c>
      <c r="U797">
        <v>6</v>
      </c>
      <c r="V797" s="4">
        <v>0</v>
      </c>
      <c r="W797">
        <v>0</v>
      </c>
      <c r="X797" s="5">
        <v>6</v>
      </c>
      <c r="Y797">
        <v>6</v>
      </c>
      <c r="Z797" s="4">
        <v>0</v>
      </c>
      <c r="AA797">
        <v>7</v>
      </c>
      <c r="AB797" s="5">
        <v>6</v>
      </c>
      <c r="AD797">
        <v>0</v>
      </c>
      <c r="AE797">
        <v>6</v>
      </c>
      <c r="AF797" s="4">
        <v>0</v>
      </c>
      <c r="AG797">
        <v>0</v>
      </c>
      <c r="AH797" s="5">
        <v>6</v>
      </c>
      <c r="AI797">
        <v>6</v>
      </c>
      <c r="AJ797" s="4">
        <v>0</v>
      </c>
      <c r="AK797">
        <v>0</v>
      </c>
      <c r="AL797" s="5">
        <v>6</v>
      </c>
      <c r="AM797">
        <v>5</v>
      </c>
      <c r="AN797" s="4">
        <v>0</v>
      </c>
      <c r="AO797">
        <v>0</v>
      </c>
      <c r="AP797" s="5">
        <v>5</v>
      </c>
      <c r="AQ797">
        <v>6</v>
      </c>
      <c r="AR797" s="4">
        <v>0</v>
      </c>
      <c r="AS797">
        <v>0</v>
      </c>
      <c r="AT797" s="5">
        <v>6</v>
      </c>
      <c r="AU797">
        <v>6</v>
      </c>
      <c r="AV797" s="4">
        <v>0</v>
      </c>
      <c r="AW797">
        <v>7</v>
      </c>
      <c r="AX797" s="5">
        <v>6</v>
      </c>
      <c r="AY797">
        <v>6</v>
      </c>
      <c r="AZ797" s="4">
        <v>0</v>
      </c>
      <c r="BA797">
        <v>0</v>
      </c>
      <c r="BB797" s="5">
        <v>6</v>
      </c>
      <c r="BD797">
        <v>0</v>
      </c>
      <c r="BE797">
        <v>6</v>
      </c>
      <c r="BF797" s="4">
        <v>0</v>
      </c>
      <c r="BG797">
        <v>0</v>
      </c>
      <c r="BH797" s="5">
        <v>6</v>
      </c>
      <c r="BI797">
        <v>6</v>
      </c>
      <c r="BJ797" s="4">
        <v>0</v>
      </c>
      <c r="BK797">
        <v>0</v>
      </c>
      <c r="BL797" s="5">
        <v>6</v>
      </c>
      <c r="BM797">
        <v>5</v>
      </c>
      <c r="BN797" s="4">
        <v>0</v>
      </c>
      <c r="BO797">
        <v>0</v>
      </c>
      <c r="BP797" s="5">
        <v>5</v>
      </c>
      <c r="BQ797">
        <v>6</v>
      </c>
      <c r="BR797" s="4">
        <v>0</v>
      </c>
      <c r="BS797">
        <v>0</v>
      </c>
      <c r="BT797" s="5">
        <v>6</v>
      </c>
      <c r="BU797">
        <v>6</v>
      </c>
      <c r="BV797" s="4">
        <v>0</v>
      </c>
      <c r="BW797">
        <v>7</v>
      </c>
      <c r="BX797" s="5">
        <v>6</v>
      </c>
      <c r="BY797">
        <v>6</v>
      </c>
      <c r="BZ797" s="4">
        <v>0</v>
      </c>
      <c r="CA797">
        <v>0</v>
      </c>
      <c r="CB797" s="5">
        <v>6</v>
      </c>
      <c r="CD797">
        <v>0</v>
      </c>
      <c r="CE797">
        <v>6</v>
      </c>
      <c r="CF797" s="4">
        <v>0</v>
      </c>
      <c r="CG797">
        <v>0</v>
      </c>
      <c r="CH797" s="5">
        <v>6</v>
      </c>
      <c r="CI797">
        <v>6</v>
      </c>
      <c r="CJ797" s="4">
        <v>0</v>
      </c>
      <c r="CK797">
        <v>0</v>
      </c>
      <c r="CL797" s="5">
        <v>6</v>
      </c>
      <c r="CM797">
        <v>5</v>
      </c>
      <c r="CN797" s="4">
        <v>0</v>
      </c>
      <c r="CO797">
        <v>0</v>
      </c>
      <c r="CP797" s="5">
        <v>5</v>
      </c>
      <c r="CQ797">
        <v>6</v>
      </c>
      <c r="CR797" s="4">
        <v>0</v>
      </c>
      <c r="CS797">
        <v>0</v>
      </c>
      <c r="CT797" s="5">
        <v>6</v>
      </c>
      <c r="CU797">
        <v>6</v>
      </c>
      <c r="CV797" s="4">
        <v>0</v>
      </c>
      <c r="CW797">
        <v>7</v>
      </c>
      <c r="CX797" s="5">
        <v>6</v>
      </c>
      <c r="CY797" s="21">
        <v>6</v>
      </c>
      <c r="CZ797" s="21">
        <v>0</v>
      </c>
      <c r="DA797" s="21">
        <v>0</v>
      </c>
      <c r="DB797" s="5">
        <v>6</v>
      </c>
      <c r="DD797" s="8">
        <v>0</v>
      </c>
      <c r="DE797" s="8">
        <v>0</v>
      </c>
      <c r="DF797" s="8">
        <v>0</v>
      </c>
      <c r="DG797" s="8">
        <v>0</v>
      </c>
      <c r="DH797" s="8">
        <v>0</v>
      </c>
      <c r="DI797" s="8">
        <v>0</v>
      </c>
      <c r="DJ797" s="8">
        <v>0</v>
      </c>
      <c r="DK797" s="8">
        <v>0</v>
      </c>
      <c r="DL797" s="8">
        <v>0</v>
      </c>
      <c r="DM797" s="8">
        <v>0</v>
      </c>
      <c r="DN797" s="8">
        <v>0</v>
      </c>
      <c r="DO797" s="8">
        <v>0</v>
      </c>
      <c r="DP797" s="8">
        <v>0</v>
      </c>
      <c r="DQ797" s="8">
        <v>0</v>
      </c>
      <c r="DR797" s="8">
        <v>0</v>
      </c>
      <c r="DS797" s="8">
        <v>0</v>
      </c>
      <c r="DT797" s="8">
        <v>0</v>
      </c>
      <c r="DU797" s="8">
        <v>0</v>
      </c>
      <c r="DV797" s="8">
        <v>0</v>
      </c>
      <c r="DW797" s="8">
        <v>0</v>
      </c>
      <c r="DX797" s="8">
        <v>0</v>
      </c>
      <c r="DY797" s="8">
        <v>0</v>
      </c>
      <c r="DZ797" s="8">
        <v>0</v>
      </c>
      <c r="EA797" s="8">
        <v>0</v>
      </c>
      <c r="EB797" s="8">
        <v>0</v>
      </c>
      <c r="EC797" s="8">
        <v>0</v>
      </c>
      <c r="ED797" s="20">
        <v>0</v>
      </c>
      <c r="EF797" s="9">
        <v>0</v>
      </c>
      <c r="EG797" s="9">
        <v>0</v>
      </c>
      <c r="EH797" s="9">
        <v>0</v>
      </c>
      <c r="EI797" s="9">
        <v>0</v>
      </c>
      <c r="EJ797" s="9">
        <v>0</v>
      </c>
      <c r="EK797" s="9">
        <v>0</v>
      </c>
      <c r="EL797" s="9">
        <v>0</v>
      </c>
      <c r="EM797" s="9">
        <v>0</v>
      </c>
      <c r="EN797" s="9">
        <v>0</v>
      </c>
      <c r="EO797" s="9">
        <v>0</v>
      </c>
      <c r="EP797" s="9">
        <v>0</v>
      </c>
      <c r="EQ797" s="9">
        <v>0</v>
      </c>
      <c r="ER797" s="9">
        <v>0</v>
      </c>
      <c r="ES797" s="9">
        <v>0</v>
      </c>
      <c r="ET797" s="9">
        <v>0</v>
      </c>
      <c r="EU797" s="9">
        <v>0</v>
      </c>
      <c r="EV797" s="9">
        <v>0</v>
      </c>
      <c r="EW797" s="9">
        <v>0</v>
      </c>
      <c r="EX797" s="9">
        <v>0</v>
      </c>
      <c r="EY797" s="9">
        <v>0</v>
      </c>
      <c r="EZ797" s="9">
        <v>7</v>
      </c>
      <c r="FA797" s="9">
        <v>0</v>
      </c>
      <c r="FB797" s="9">
        <v>0</v>
      </c>
      <c r="FC797" s="9">
        <v>0</v>
      </c>
      <c r="FD797" s="9">
        <v>0</v>
      </c>
      <c r="FE797" s="9">
        <v>0</v>
      </c>
      <c r="FF797">
        <v>0</v>
      </c>
    </row>
    <row r="798" spans="1:162" x14ac:dyDescent="0.2">
      <c r="A798" t="s">
        <v>704</v>
      </c>
      <c r="B798" t="s">
        <v>3231</v>
      </c>
      <c r="C798" t="s">
        <v>3</v>
      </c>
      <c r="D798" s="1">
        <v>0</v>
      </c>
      <c r="E798" s="1">
        <v>5</v>
      </c>
      <c r="F798" s="4">
        <v>0</v>
      </c>
      <c r="G798" s="4">
        <v>0</v>
      </c>
      <c r="H798" s="5">
        <v>5</v>
      </c>
      <c r="I798">
        <v>5</v>
      </c>
      <c r="J798" s="4">
        <v>0</v>
      </c>
      <c r="K798">
        <v>0</v>
      </c>
      <c r="L798" s="5">
        <v>5</v>
      </c>
      <c r="M798">
        <v>5</v>
      </c>
      <c r="N798" s="4">
        <v>0</v>
      </c>
      <c r="O798">
        <v>0</v>
      </c>
      <c r="P798" s="5">
        <v>5</v>
      </c>
      <c r="Q798">
        <v>5</v>
      </c>
      <c r="R798" s="4">
        <v>0</v>
      </c>
      <c r="S798">
        <v>0</v>
      </c>
      <c r="T798" s="5">
        <v>5</v>
      </c>
      <c r="U798">
        <v>5</v>
      </c>
      <c r="V798" s="4">
        <v>0</v>
      </c>
      <c r="W798">
        <v>0</v>
      </c>
      <c r="X798" s="5">
        <v>5</v>
      </c>
      <c r="Y798">
        <v>5</v>
      </c>
      <c r="Z798" s="4">
        <v>0</v>
      </c>
      <c r="AA798">
        <v>0</v>
      </c>
      <c r="AB798" s="5">
        <v>5</v>
      </c>
      <c r="AD798">
        <v>0</v>
      </c>
      <c r="AE798">
        <v>5</v>
      </c>
      <c r="AF798" s="4">
        <v>0</v>
      </c>
      <c r="AG798">
        <v>0</v>
      </c>
      <c r="AH798" s="5">
        <v>5</v>
      </c>
      <c r="AI798">
        <v>5</v>
      </c>
      <c r="AJ798" s="4">
        <v>0</v>
      </c>
      <c r="AK798">
        <v>0</v>
      </c>
      <c r="AL798" s="5">
        <v>5</v>
      </c>
      <c r="AM798">
        <v>5</v>
      </c>
      <c r="AN798" s="4">
        <v>0</v>
      </c>
      <c r="AO798">
        <v>0</v>
      </c>
      <c r="AP798" s="5">
        <v>5</v>
      </c>
      <c r="AQ798">
        <v>5</v>
      </c>
      <c r="AR798" s="4">
        <v>0</v>
      </c>
      <c r="AS798">
        <v>0</v>
      </c>
      <c r="AT798" s="5">
        <v>5</v>
      </c>
      <c r="AU798">
        <v>5</v>
      </c>
      <c r="AV798" s="4">
        <v>0</v>
      </c>
      <c r="AW798">
        <v>0</v>
      </c>
      <c r="AX798" s="5">
        <v>5</v>
      </c>
      <c r="AY798">
        <v>5</v>
      </c>
      <c r="AZ798" s="4">
        <v>0</v>
      </c>
      <c r="BA798">
        <v>0</v>
      </c>
      <c r="BB798" s="5">
        <v>5</v>
      </c>
      <c r="BD798">
        <v>0</v>
      </c>
      <c r="BE798">
        <v>5</v>
      </c>
      <c r="BF798" s="4">
        <v>0</v>
      </c>
      <c r="BG798">
        <v>0</v>
      </c>
      <c r="BH798" s="5">
        <v>5</v>
      </c>
      <c r="BI798">
        <v>5</v>
      </c>
      <c r="BJ798" s="4">
        <v>0</v>
      </c>
      <c r="BK798">
        <v>0</v>
      </c>
      <c r="BL798" s="5">
        <v>5</v>
      </c>
      <c r="BM798">
        <v>5</v>
      </c>
      <c r="BN798" s="4">
        <v>0</v>
      </c>
      <c r="BO798">
        <v>0</v>
      </c>
      <c r="BP798" s="5">
        <v>5</v>
      </c>
      <c r="BQ798">
        <v>5</v>
      </c>
      <c r="BR798" s="4">
        <v>0</v>
      </c>
      <c r="BS798">
        <v>0</v>
      </c>
      <c r="BT798" s="5">
        <v>5</v>
      </c>
      <c r="BU798">
        <v>5</v>
      </c>
      <c r="BV798" s="4">
        <v>0</v>
      </c>
      <c r="BW798">
        <v>0</v>
      </c>
      <c r="BX798" s="5">
        <v>5</v>
      </c>
      <c r="BY798">
        <v>5</v>
      </c>
      <c r="BZ798" s="4">
        <v>0</v>
      </c>
      <c r="CA798">
        <v>0</v>
      </c>
      <c r="CB798" s="5">
        <v>5</v>
      </c>
      <c r="CD798">
        <v>0</v>
      </c>
      <c r="CE798">
        <v>5</v>
      </c>
      <c r="CF798" s="4">
        <v>0</v>
      </c>
      <c r="CG798">
        <v>0</v>
      </c>
      <c r="CH798" s="5">
        <v>5</v>
      </c>
      <c r="CI798">
        <v>5</v>
      </c>
      <c r="CJ798" s="4">
        <v>0</v>
      </c>
      <c r="CK798">
        <v>0</v>
      </c>
      <c r="CL798" s="5">
        <v>5</v>
      </c>
      <c r="CM798">
        <v>5</v>
      </c>
      <c r="CN798" s="4">
        <v>0</v>
      </c>
      <c r="CO798">
        <v>0</v>
      </c>
      <c r="CP798" s="5">
        <v>5</v>
      </c>
      <c r="CQ798">
        <v>5</v>
      </c>
      <c r="CR798" s="4">
        <v>0</v>
      </c>
      <c r="CS798">
        <v>0</v>
      </c>
      <c r="CT798" s="5">
        <v>5</v>
      </c>
      <c r="CU798">
        <v>5</v>
      </c>
      <c r="CV798" s="4">
        <v>0</v>
      </c>
      <c r="CW798">
        <v>0</v>
      </c>
      <c r="CX798" s="5">
        <v>5</v>
      </c>
      <c r="CY798" s="21">
        <v>5</v>
      </c>
      <c r="CZ798" s="21">
        <v>0</v>
      </c>
      <c r="DA798" s="21">
        <v>0</v>
      </c>
      <c r="DB798" s="5">
        <v>5</v>
      </c>
      <c r="DD798" s="8">
        <v>0</v>
      </c>
      <c r="DE798" s="8">
        <v>0</v>
      </c>
      <c r="DF798" s="8">
        <v>0</v>
      </c>
      <c r="DG798" s="8">
        <v>0</v>
      </c>
      <c r="DH798" s="8">
        <v>0</v>
      </c>
      <c r="DI798" s="8">
        <v>0</v>
      </c>
      <c r="DJ798" s="8">
        <v>0</v>
      </c>
      <c r="DK798" s="8">
        <v>0</v>
      </c>
      <c r="DL798" s="8">
        <v>0</v>
      </c>
      <c r="DM798" s="8">
        <v>0</v>
      </c>
      <c r="DN798" s="8">
        <v>0</v>
      </c>
      <c r="DO798" s="8">
        <v>0</v>
      </c>
      <c r="DP798" s="8">
        <v>0</v>
      </c>
      <c r="DQ798" s="8">
        <v>0</v>
      </c>
      <c r="DR798" s="8">
        <v>0</v>
      </c>
      <c r="DS798" s="8">
        <v>0</v>
      </c>
      <c r="DT798" s="8">
        <v>0</v>
      </c>
      <c r="DU798" s="8">
        <v>0</v>
      </c>
      <c r="DV798" s="8">
        <v>0</v>
      </c>
      <c r="DW798" s="8">
        <v>0</v>
      </c>
      <c r="DX798" s="8">
        <v>0</v>
      </c>
      <c r="DY798" s="8">
        <v>0</v>
      </c>
      <c r="DZ798" s="8">
        <v>0</v>
      </c>
      <c r="EA798" s="8">
        <v>0</v>
      </c>
      <c r="EB798" s="8">
        <v>0</v>
      </c>
      <c r="EC798" s="8">
        <v>0</v>
      </c>
      <c r="ED798" s="20">
        <v>0</v>
      </c>
      <c r="EF798" s="9">
        <v>0</v>
      </c>
      <c r="EG798" s="9">
        <v>0</v>
      </c>
      <c r="EH798" s="9">
        <v>0</v>
      </c>
      <c r="EI798" s="9">
        <v>0</v>
      </c>
      <c r="EJ798" s="9">
        <v>0</v>
      </c>
      <c r="EK798" s="9">
        <v>0</v>
      </c>
      <c r="EL798" s="9">
        <v>0</v>
      </c>
      <c r="EM798" s="9">
        <v>0</v>
      </c>
      <c r="EN798" s="9">
        <v>0</v>
      </c>
      <c r="EO798" s="9">
        <v>0</v>
      </c>
      <c r="EP798" s="9">
        <v>0</v>
      </c>
      <c r="EQ798" s="9">
        <v>0</v>
      </c>
      <c r="ER798" s="9">
        <v>0</v>
      </c>
      <c r="ES798" s="9">
        <v>0</v>
      </c>
      <c r="ET798" s="9">
        <v>0</v>
      </c>
      <c r="EU798" s="9">
        <v>0</v>
      </c>
      <c r="EV798" s="9">
        <v>0</v>
      </c>
      <c r="EW798" s="9">
        <v>0</v>
      </c>
      <c r="EX798" s="9">
        <v>0</v>
      </c>
      <c r="EY798" s="9">
        <v>0</v>
      </c>
      <c r="EZ798" s="9">
        <v>0</v>
      </c>
      <c r="FA798" s="9">
        <v>0</v>
      </c>
      <c r="FB798" s="9">
        <v>0</v>
      </c>
      <c r="FC798" s="9">
        <v>0</v>
      </c>
      <c r="FD798" s="9">
        <v>0</v>
      </c>
      <c r="FE798" s="9">
        <v>0</v>
      </c>
      <c r="FF798">
        <v>0</v>
      </c>
    </row>
    <row r="799" spans="1:162" x14ac:dyDescent="0.2">
      <c r="A799" t="s">
        <v>2297</v>
      </c>
      <c r="B799" t="s">
        <v>3232</v>
      </c>
      <c r="C799" t="s">
        <v>3</v>
      </c>
      <c r="D799" s="1">
        <v>3</v>
      </c>
      <c r="E799" s="1">
        <v>5</v>
      </c>
      <c r="F799" s="4">
        <v>0</v>
      </c>
      <c r="G799" s="4">
        <v>0</v>
      </c>
      <c r="H799" s="5">
        <v>5</v>
      </c>
      <c r="I799">
        <v>5</v>
      </c>
      <c r="J799" s="4">
        <v>0</v>
      </c>
      <c r="K799">
        <v>0</v>
      </c>
      <c r="L799" s="5">
        <v>5</v>
      </c>
      <c r="M799">
        <v>7</v>
      </c>
      <c r="N799" s="4">
        <v>0</v>
      </c>
      <c r="O799">
        <v>0</v>
      </c>
      <c r="P799" s="5">
        <v>7</v>
      </c>
      <c r="Q799">
        <v>6</v>
      </c>
      <c r="R799" s="4">
        <v>0</v>
      </c>
      <c r="S799">
        <v>0</v>
      </c>
      <c r="T799" s="5">
        <v>6</v>
      </c>
      <c r="U799">
        <v>6</v>
      </c>
      <c r="V799" s="4">
        <v>0</v>
      </c>
      <c r="W799">
        <v>52</v>
      </c>
      <c r="X799" s="5">
        <v>6</v>
      </c>
      <c r="Y799">
        <v>6</v>
      </c>
      <c r="Z799" s="4">
        <v>0</v>
      </c>
      <c r="AA799">
        <v>0</v>
      </c>
      <c r="AB799" s="5">
        <v>6</v>
      </c>
      <c r="AD799">
        <v>3</v>
      </c>
      <c r="AE799">
        <v>5</v>
      </c>
      <c r="AF799" s="4">
        <v>0</v>
      </c>
      <c r="AG799">
        <v>0</v>
      </c>
      <c r="AH799" s="5">
        <v>5</v>
      </c>
      <c r="AI799">
        <v>5</v>
      </c>
      <c r="AJ799" s="4">
        <v>0</v>
      </c>
      <c r="AK799">
        <v>0</v>
      </c>
      <c r="AL799" s="5">
        <v>5</v>
      </c>
      <c r="AM799">
        <v>8</v>
      </c>
      <c r="AN799" s="4">
        <v>0</v>
      </c>
      <c r="AO799">
        <v>0</v>
      </c>
      <c r="AP799" s="5">
        <v>8</v>
      </c>
      <c r="AQ799">
        <v>6</v>
      </c>
      <c r="AR799" s="4">
        <v>0</v>
      </c>
      <c r="AS799">
        <v>0</v>
      </c>
      <c r="AT799" s="5">
        <v>6</v>
      </c>
      <c r="AU799">
        <v>6</v>
      </c>
      <c r="AV799" s="4">
        <v>0</v>
      </c>
      <c r="AW799">
        <v>52</v>
      </c>
      <c r="AX799" s="5">
        <v>6</v>
      </c>
      <c r="AY799">
        <v>6</v>
      </c>
      <c r="AZ799" s="4">
        <v>0</v>
      </c>
      <c r="BA799">
        <v>0</v>
      </c>
      <c r="BB799" s="5">
        <v>6</v>
      </c>
      <c r="BD799">
        <v>3</v>
      </c>
      <c r="BE799">
        <v>5</v>
      </c>
      <c r="BF799" s="4">
        <v>0</v>
      </c>
      <c r="BG799">
        <v>0</v>
      </c>
      <c r="BH799" s="5">
        <v>5</v>
      </c>
      <c r="BI799">
        <v>5</v>
      </c>
      <c r="BJ799" s="4">
        <v>0</v>
      </c>
      <c r="BK799">
        <v>0</v>
      </c>
      <c r="BL799" s="5">
        <v>5</v>
      </c>
      <c r="BM799">
        <v>8</v>
      </c>
      <c r="BN799" s="4">
        <v>0</v>
      </c>
      <c r="BO799">
        <v>0</v>
      </c>
      <c r="BP799" s="5">
        <v>8</v>
      </c>
      <c r="BQ799">
        <v>7</v>
      </c>
      <c r="BR799" s="4">
        <v>0</v>
      </c>
      <c r="BS799">
        <v>52</v>
      </c>
      <c r="BT799" s="5">
        <v>7</v>
      </c>
      <c r="BU799">
        <v>6</v>
      </c>
      <c r="BV799" s="4">
        <v>0</v>
      </c>
      <c r="BW799">
        <v>0</v>
      </c>
      <c r="BX799" s="5">
        <v>6</v>
      </c>
      <c r="BY799">
        <v>6</v>
      </c>
      <c r="BZ799" s="4">
        <v>0</v>
      </c>
      <c r="CA799">
        <v>0</v>
      </c>
      <c r="CB799" s="5">
        <v>6</v>
      </c>
      <c r="CD799">
        <v>5</v>
      </c>
      <c r="CE799">
        <v>5</v>
      </c>
      <c r="CF799" s="4">
        <v>0</v>
      </c>
      <c r="CG799">
        <v>0</v>
      </c>
      <c r="CH799" s="5">
        <v>5</v>
      </c>
      <c r="CI799">
        <v>5</v>
      </c>
      <c r="CJ799" s="4">
        <v>0</v>
      </c>
      <c r="CK799">
        <v>0</v>
      </c>
      <c r="CL799" s="5">
        <v>5</v>
      </c>
      <c r="CM799">
        <v>8</v>
      </c>
      <c r="CN799" s="4">
        <v>0</v>
      </c>
      <c r="CO799">
        <v>0</v>
      </c>
      <c r="CP799" s="5">
        <v>8</v>
      </c>
      <c r="CQ799">
        <v>7</v>
      </c>
      <c r="CR799" s="4">
        <v>0</v>
      </c>
      <c r="CS799">
        <v>52</v>
      </c>
      <c r="CT799" s="5">
        <v>7</v>
      </c>
      <c r="CU799">
        <v>6</v>
      </c>
      <c r="CV799" s="4">
        <v>0</v>
      </c>
      <c r="CW799">
        <v>0</v>
      </c>
      <c r="CX799" s="5">
        <v>6</v>
      </c>
      <c r="CY799" s="21">
        <v>6</v>
      </c>
      <c r="CZ799" s="21">
        <v>0</v>
      </c>
      <c r="DA799" s="21">
        <v>0</v>
      </c>
      <c r="DB799" s="5">
        <v>6</v>
      </c>
      <c r="DD799" s="8">
        <v>0</v>
      </c>
      <c r="DE799" s="8">
        <v>0</v>
      </c>
      <c r="DF799" s="8">
        <v>0</v>
      </c>
      <c r="DG799" s="8">
        <v>0</v>
      </c>
      <c r="DH799" s="8">
        <v>0</v>
      </c>
      <c r="DI799" s="8">
        <v>0</v>
      </c>
      <c r="DJ799" s="8">
        <v>0</v>
      </c>
      <c r="DK799" s="8">
        <v>0</v>
      </c>
      <c r="DL799" s="8">
        <v>0</v>
      </c>
      <c r="DM799" s="8">
        <v>0</v>
      </c>
      <c r="DN799" s="8">
        <v>0</v>
      </c>
      <c r="DO799" s="8">
        <v>0</v>
      </c>
      <c r="DP799" s="8">
        <v>0</v>
      </c>
      <c r="DQ799" s="8">
        <v>0</v>
      </c>
      <c r="DR799" s="8">
        <v>0</v>
      </c>
      <c r="DS799" s="8">
        <v>0</v>
      </c>
      <c r="DT799" s="8">
        <v>0</v>
      </c>
      <c r="DU799" s="8">
        <v>0</v>
      </c>
      <c r="DV799" s="8">
        <v>0</v>
      </c>
      <c r="DW799" s="8">
        <v>0</v>
      </c>
      <c r="DX799" s="8">
        <v>0</v>
      </c>
      <c r="DY799" s="8">
        <v>0</v>
      </c>
      <c r="DZ799" s="8">
        <v>0</v>
      </c>
      <c r="EA799" s="8">
        <v>0</v>
      </c>
      <c r="EB799" s="8">
        <v>0</v>
      </c>
      <c r="EC799" s="8">
        <v>0</v>
      </c>
      <c r="ED799" s="20">
        <v>0</v>
      </c>
      <c r="EF799" s="9">
        <v>0</v>
      </c>
      <c r="EG799" s="9">
        <v>0</v>
      </c>
      <c r="EH799" s="9">
        <v>0</v>
      </c>
      <c r="EI799" s="9">
        <v>0</v>
      </c>
      <c r="EJ799" s="9">
        <v>0</v>
      </c>
      <c r="EK799" s="9">
        <v>0</v>
      </c>
      <c r="EL799" s="9">
        <v>0</v>
      </c>
      <c r="EM799" s="9">
        <v>0</v>
      </c>
      <c r="EN799" s="9">
        <v>0</v>
      </c>
      <c r="EO799" s="9">
        <v>0</v>
      </c>
      <c r="EP799" s="9">
        <v>0</v>
      </c>
      <c r="EQ799" s="9">
        <v>0</v>
      </c>
      <c r="ER799" s="9">
        <v>0</v>
      </c>
      <c r="ES799" s="9">
        <v>0</v>
      </c>
      <c r="ET799" s="9">
        <v>0</v>
      </c>
      <c r="EU799" s="9">
        <v>0</v>
      </c>
      <c r="EV799" s="9">
        <v>0</v>
      </c>
      <c r="EW799" s="9">
        <v>52</v>
      </c>
      <c r="EX799" s="9">
        <v>0</v>
      </c>
      <c r="EY799" s="9">
        <v>0</v>
      </c>
      <c r="EZ799" s="9">
        <v>0</v>
      </c>
      <c r="FA799" s="9">
        <v>0</v>
      </c>
      <c r="FB799" s="9">
        <v>0</v>
      </c>
      <c r="FC799" s="9">
        <v>0</v>
      </c>
      <c r="FD799" s="9">
        <v>0</v>
      </c>
      <c r="FE799" s="9">
        <v>0</v>
      </c>
      <c r="FF799">
        <v>0</v>
      </c>
    </row>
    <row r="800" spans="1:162" x14ac:dyDescent="0.2">
      <c r="A800" t="s">
        <v>1083</v>
      </c>
      <c r="B800" t="s">
        <v>3233</v>
      </c>
      <c r="C800" t="s">
        <v>4599</v>
      </c>
      <c r="D800" s="1">
        <v>0</v>
      </c>
      <c r="E800" s="1">
        <v>0</v>
      </c>
      <c r="F800" s="4">
        <v>0</v>
      </c>
      <c r="G800" s="4">
        <v>0</v>
      </c>
      <c r="H800" s="5">
        <v>0</v>
      </c>
      <c r="I800">
        <v>0</v>
      </c>
      <c r="J800" s="4">
        <v>0</v>
      </c>
      <c r="K800">
        <v>0</v>
      </c>
      <c r="L800" s="5">
        <v>0</v>
      </c>
      <c r="M800">
        <v>5</v>
      </c>
      <c r="N800" s="4">
        <v>0</v>
      </c>
      <c r="O800">
        <v>0</v>
      </c>
      <c r="P800" s="5">
        <v>5</v>
      </c>
      <c r="Q800">
        <v>0</v>
      </c>
      <c r="R800" s="4">
        <v>0</v>
      </c>
      <c r="S800">
        <v>0</v>
      </c>
      <c r="T800" s="5">
        <v>0</v>
      </c>
      <c r="U800">
        <v>0</v>
      </c>
      <c r="V800" s="4">
        <v>0</v>
      </c>
      <c r="W800">
        <v>0</v>
      </c>
      <c r="X800" s="5">
        <v>0</v>
      </c>
      <c r="Y800">
        <v>0</v>
      </c>
      <c r="Z800" s="4">
        <v>0</v>
      </c>
      <c r="AA800">
        <v>0</v>
      </c>
      <c r="AB800" s="5">
        <v>0</v>
      </c>
      <c r="AD800">
        <v>0</v>
      </c>
      <c r="AE800">
        <v>0</v>
      </c>
      <c r="AF800" s="4">
        <v>0</v>
      </c>
      <c r="AG800">
        <v>0</v>
      </c>
      <c r="AH800" s="5">
        <v>0</v>
      </c>
      <c r="AI800">
        <v>5</v>
      </c>
      <c r="AJ800" s="4">
        <v>0</v>
      </c>
      <c r="AK800">
        <v>0</v>
      </c>
      <c r="AL800" s="5">
        <v>5</v>
      </c>
      <c r="AM800">
        <v>5</v>
      </c>
      <c r="AN800" s="4">
        <v>0</v>
      </c>
      <c r="AO800">
        <v>0</v>
      </c>
      <c r="AP800" s="5">
        <v>5</v>
      </c>
      <c r="AQ800">
        <v>0</v>
      </c>
      <c r="AR800" s="4">
        <v>0</v>
      </c>
      <c r="AS800">
        <v>0</v>
      </c>
      <c r="AT800" s="5">
        <v>0</v>
      </c>
      <c r="AU800">
        <v>0</v>
      </c>
      <c r="AV800" s="4">
        <v>0</v>
      </c>
      <c r="AW800">
        <v>0</v>
      </c>
      <c r="AX800" s="5">
        <v>0</v>
      </c>
      <c r="AY800">
        <v>0</v>
      </c>
      <c r="AZ800" s="4">
        <v>0</v>
      </c>
      <c r="BA800">
        <v>0</v>
      </c>
      <c r="BB800" s="5">
        <v>0</v>
      </c>
      <c r="BD800">
        <v>0</v>
      </c>
      <c r="BE800">
        <v>0</v>
      </c>
      <c r="BF800" s="4">
        <v>0</v>
      </c>
      <c r="BG800">
        <v>0</v>
      </c>
      <c r="BH800" s="5">
        <v>0</v>
      </c>
      <c r="BI800">
        <v>5</v>
      </c>
      <c r="BJ800" s="4">
        <v>0</v>
      </c>
      <c r="BK800">
        <v>0</v>
      </c>
      <c r="BL800" s="5">
        <v>5</v>
      </c>
      <c r="BM800">
        <v>6</v>
      </c>
      <c r="BN800" s="4">
        <v>0</v>
      </c>
      <c r="BO800">
        <v>0</v>
      </c>
      <c r="BP800" s="5">
        <v>6</v>
      </c>
      <c r="BQ800">
        <v>0</v>
      </c>
      <c r="BR800" s="4">
        <v>0</v>
      </c>
      <c r="BS800">
        <v>0</v>
      </c>
      <c r="BT800" s="5">
        <v>0</v>
      </c>
      <c r="BU800">
        <v>0</v>
      </c>
      <c r="BV800" s="4">
        <v>0</v>
      </c>
      <c r="BW800">
        <v>0</v>
      </c>
      <c r="BX800" s="5">
        <v>0</v>
      </c>
      <c r="BY800">
        <v>0</v>
      </c>
      <c r="BZ800" s="4">
        <v>0</v>
      </c>
      <c r="CA800">
        <v>0</v>
      </c>
      <c r="CB800" s="5">
        <v>0</v>
      </c>
      <c r="CD800">
        <v>0</v>
      </c>
      <c r="CE800">
        <v>0</v>
      </c>
      <c r="CF800" s="4">
        <v>0</v>
      </c>
      <c r="CG800">
        <v>0</v>
      </c>
      <c r="CH800" s="5">
        <v>0</v>
      </c>
      <c r="CI800">
        <v>5</v>
      </c>
      <c r="CJ800" s="4">
        <v>0</v>
      </c>
      <c r="CK800">
        <v>0</v>
      </c>
      <c r="CL800" s="5">
        <v>5</v>
      </c>
      <c r="CM800">
        <v>6</v>
      </c>
      <c r="CN800" s="4">
        <v>0</v>
      </c>
      <c r="CO800">
        <v>0</v>
      </c>
      <c r="CP800" s="5">
        <v>6</v>
      </c>
      <c r="CQ800">
        <v>0</v>
      </c>
      <c r="CR800" s="4">
        <v>0</v>
      </c>
      <c r="CS800">
        <v>0</v>
      </c>
      <c r="CT800" s="5">
        <v>0</v>
      </c>
      <c r="CU800">
        <v>0</v>
      </c>
      <c r="CV800" s="4">
        <v>0</v>
      </c>
      <c r="CW800">
        <v>0</v>
      </c>
      <c r="CX800" s="5">
        <v>0</v>
      </c>
      <c r="CY800" s="21">
        <v>0</v>
      </c>
      <c r="CZ800" s="21">
        <v>0</v>
      </c>
      <c r="DA800" s="21">
        <v>0</v>
      </c>
      <c r="DB800" s="5">
        <v>0</v>
      </c>
      <c r="DD800" s="8">
        <v>0</v>
      </c>
      <c r="DE800" s="8">
        <v>0</v>
      </c>
      <c r="DF800" s="8">
        <v>0</v>
      </c>
      <c r="DG800" s="8">
        <v>0</v>
      </c>
      <c r="DH800" s="8">
        <v>0</v>
      </c>
      <c r="DI800" s="8">
        <v>0</v>
      </c>
      <c r="DJ800" s="8">
        <v>0</v>
      </c>
      <c r="DK800" s="8">
        <v>0</v>
      </c>
      <c r="DL800" s="8">
        <v>0</v>
      </c>
      <c r="DM800" s="8">
        <v>0</v>
      </c>
      <c r="DN800" s="8">
        <v>0</v>
      </c>
      <c r="DO800" s="8">
        <v>0</v>
      </c>
      <c r="DP800" s="8">
        <v>0</v>
      </c>
      <c r="DQ800" s="8">
        <v>0</v>
      </c>
      <c r="DR800" s="8">
        <v>0</v>
      </c>
      <c r="DS800" s="8">
        <v>0</v>
      </c>
      <c r="DT800" s="8">
        <v>0</v>
      </c>
      <c r="DU800" s="8">
        <v>0</v>
      </c>
      <c r="DV800" s="8">
        <v>0</v>
      </c>
      <c r="DW800" s="8">
        <v>0</v>
      </c>
      <c r="DX800" s="8">
        <v>0</v>
      </c>
      <c r="DY800" s="8">
        <v>0</v>
      </c>
      <c r="DZ800" s="8">
        <v>0</v>
      </c>
      <c r="EA800" s="8">
        <v>0</v>
      </c>
      <c r="EB800" s="8">
        <v>0</v>
      </c>
      <c r="EC800" s="8">
        <v>0</v>
      </c>
      <c r="ED800" s="20">
        <v>0</v>
      </c>
      <c r="EF800" s="9">
        <v>0</v>
      </c>
      <c r="EG800" s="9">
        <v>0</v>
      </c>
      <c r="EH800" s="9">
        <v>0</v>
      </c>
      <c r="EI800" s="9">
        <v>0</v>
      </c>
      <c r="EJ800" s="9">
        <v>0</v>
      </c>
      <c r="EK800" s="9">
        <v>0</v>
      </c>
      <c r="EL800" s="9">
        <v>0</v>
      </c>
      <c r="EM800" s="9">
        <v>0</v>
      </c>
      <c r="EN800" s="9">
        <v>0</v>
      </c>
      <c r="EO800" s="9">
        <v>0</v>
      </c>
      <c r="EP800" s="9">
        <v>0</v>
      </c>
      <c r="EQ800" s="9">
        <v>0</v>
      </c>
      <c r="ER800" s="9">
        <v>0</v>
      </c>
      <c r="ES800" s="9">
        <v>0</v>
      </c>
      <c r="ET800" s="9">
        <v>0</v>
      </c>
      <c r="EU800" s="9">
        <v>0</v>
      </c>
      <c r="EV800" s="9">
        <v>0</v>
      </c>
      <c r="EW800" s="9">
        <v>0</v>
      </c>
      <c r="EX800" s="9">
        <v>0</v>
      </c>
      <c r="EY800" s="9">
        <v>0</v>
      </c>
      <c r="EZ800" s="9">
        <v>0</v>
      </c>
      <c r="FA800" s="9">
        <v>0</v>
      </c>
      <c r="FB800" s="9">
        <v>0</v>
      </c>
      <c r="FC800" s="9">
        <v>0</v>
      </c>
      <c r="FD800" s="9">
        <v>0</v>
      </c>
      <c r="FE800" s="9">
        <v>0</v>
      </c>
      <c r="FF800">
        <v>0</v>
      </c>
    </row>
    <row r="801" spans="1:162" x14ac:dyDescent="0.2">
      <c r="A801" t="s">
        <v>820</v>
      </c>
      <c r="B801" t="s">
        <v>3234</v>
      </c>
      <c r="C801" t="s">
        <v>3</v>
      </c>
      <c r="D801" s="1">
        <v>0</v>
      </c>
      <c r="E801" s="1">
        <v>0</v>
      </c>
      <c r="F801" s="4">
        <v>0</v>
      </c>
      <c r="G801" s="4">
        <v>0</v>
      </c>
      <c r="H801" s="5">
        <v>0</v>
      </c>
      <c r="I801">
        <v>5</v>
      </c>
      <c r="J801" s="4">
        <v>0</v>
      </c>
      <c r="K801">
        <v>0</v>
      </c>
      <c r="L801" s="5">
        <v>5</v>
      </c>
      <c r="M801">
        <v>5</v>
      </c>
      <c r="N801" s="4">
        <v>0</v>
      </c>
      <c r="O801">
        <v>0</v>
      </c>
      <c r="P801" s="5">
        <v>5</v>
      </c>
      <c r="Q801">
        <v>5</v>
      </c>
      <c r="R801" s="4">
        <v>0</v>
      </c>
      <c r="S801">
        <v>5</v>
      </c>
      <c r="T801" s="5">
        <v>5</v>
      </c>
      <c r="U801">
        <v>6</v>
      </c>
      <c r="V801" s="4">
        <v>0</v>
      </c>
      <c r="W801">
        <v>8</v>
      </c>
      <c r="X801" s="5">
        <v>6</v>
      </c>
      <c r="Y801">
        <v>6</v>
      </c>
      <c r="Z801" s="4">
        <v>0</v>
      </c>
      <c r="AA801">
        <v>5</v>
      </c>
      <c r="AB801" s="5">
        <v>6</v>
      </c>
      <c r="AD801">
        <v>0</v>
      </c>
      <c r="AE801">
        <v>0</v>
      </c>
      <c r="AF801" s="4">
        <v>0</v>
      </c>
      <c r="AG801">
        <v>0</v>
      </c>
      <c r="AH801" s="5">
        <v>0</v>
      </c>
      <c r="AI801">
        <v>0</v>
      </c>
      <c r="AJ801" s="4">
        <v>0</v>
      </c>
      <c r="AK801">
        <v>0</v>
      </c>
      <c r="AL801" s="5">
        <v>0</v>
      </c>
      <c r="AM801">
        <v>5</v>
      </c>
      <c r="AN801" s="4">
        <v>0</v>
      </c>
      <c r="AO801">
        <v>0</v>
      </c>
      <c r="AP801" s="5">
        <v>5</v>
      </c>
      <c r="AQ801">
        <v>5</v>
      </c>
      <c r="AR801" s="4">
        <v>0</v>
      </c>
      <c r="AS801">
        <v>5</v>
      </c>
      <c r="AT801" s="5">
        <v>5</v>
      </c>
      <c r="AU801">
        <v>6</v>
      </c>
      <c r="AV801" s="4">
        <v>0</v>
      </c>
      <c r="AW801">
        <v>8</v>
      </c>
      <c r="AX801" s="5">
        <v>6</v>
      </c>
      <c r="AY801">
        <v>6</v>
      </c>
      <c r="AZ801" s="4">
        <v>0</v>
      </c>
      <c r="BA801">
        <v>66</v>
      </c>
      <c r="BB801" s="5">
        <v>6</v>
      </c>
      <c r="BD801">
        <v>0</v>
      </c>
      <c r="BE801">
        <v>0</v>
      </c>
      <c r="BF801" s="4">
        <v>0</v>
      </c>
      <c r="BG801">
        <v>0</v>
      </c>
      <c r="BH801" s="5">
        <v>0</v>
      </c>
      <c r="BI801">
        <v>5</v>
      </c>
      <c r="BJ801" s="4">
        <v>0</v>
      </c>
      <c r="BK801">
        <v>0</v>
      </c>
      <c r="BL801" s="5">
        <v>5</v>
      </c>
      <c r="BM801">
        <v>5</v>
      </c>
      <c r="BN801" s="4">
        <v>0</v>
      </c>
      <c r="BO801">
        <v>0</v>
      </c>
      <c r="BP801" s="5">
        <v>5</v>
      </c>
      <c r="BQ801">
        <v>5</v>
      </c>
      <c r="BR801" s="4">
        <v>0</v>
      </c>
      <c r="BS801">
        <v>8</v>
      </c>
      <c r="BT801" s="5">
        <v>5</v>
      </c>
      <c r="BU801">
        <v>6</v>
      </c>
      <c r="BV801" s="4">
        <v>0</v>
      </c>
      <c r="BW801">
        <v>0</v>
      </c>
      <c r="BX801" s="5">
        <v>6</v>
      </c>
      <c r="BY801">
        <v>6</v>
      </c>
      <c r="BZ801" s="4">
        <v>0</v>
      </c>
      <c r="CA801">
        <v>66</v>
      </c>
      <c r="CB801" s="5">
        <v>6</v>
      </c>
      <c r="CD801">
        <v>0</v>
      </c>
      <c r="CE801">
        <v>5</v>
      </c>
      <c r="CF801" s="4">
        <v>0</v>
      </c>
      <c r="CG801">
        <v>0</v>
      </c>
      <c r="CH801" s="5">
        <v>5</v>
      </c>
      <c r="CI801">
        <v>5</v>
      </c>
      <c r="CJ801" s="4">
        <v>0</v>
      </c>
      <c r="CK801">
        <v>0</v>
      </c>
      <c r="CL801" s="5">
        <v>5</v>
      </c>
      <c r="CM801">
        <v>5</v>
      </c>
      <c r="CN801" s="4">
        <v>0</v>
      </c>
      <c r="CO801">
        <v>5</v>
      </c>
      <c r="CP801" s="5">
        <v>5</v>
      </c>
      <c r="CQ801">
        <v>6</v>
      </c>
      <c r="CR801" s="4">
        <v>0</v>
      </c>
      <c r="CS801">
        <v>8</v>
      </c>
      <c r="CT801" s="5">
        <v>6</v>
      </c>
      <c r="CU801">
        <v>6</v>
      </c>
      <c r="CV801" s="4">
        <v>0</v>
      </c>
      <c r="CW801">
        <v>0</v>
      </c>
      <c r="CX801" s="5">
        <v>6</v>
      </c>
      <c r="CY801" s="21">
        <v>8</v>
      </c>
      <c r="CZ801" s="21">
        <v>0</v>
      </c>
      <c r="DA801" s="21">
        <v>94</v>
      </c>
      <c r="DB801" s="5">
        <v>13</v>
      </c>
      <c r="DD801" s="8">
        <v>0</v>
      </c>
      <c r="DE801" s="8">
        <v>0</v>
      </c>
      <c r="DF801" s="8">
        <v>0</v>
      </c>
      <c r="DG801" s="8">
        <v>0</v>
      </c>
      <c r="DH801" s="8">
        <v>0</v>
      </c>
      <c r="DI801" s="8">
        <v>0</v>
      </c>
      <c r="DJ801" s="8">
        <v>0</v>
      </c>
      <c r="DK801" s="8">
        <v>0</v>
      </c>
      <c r="DL801" s="8">
        <v>0</v>
      </c>
      <c r="DM801" s="8">
        <v>0</v>
      </c>
      <c r="DN801" s="8">
        <v>0</v>
      </c>
      <c r="DO801" s="8">
        <v>0</v>
      </c>
      <c r="DP801" s="8">
        <v>0</v>
      </c>
      <c r="DQ801" s="8">
        <v>0</v>
      </c>
      <c r="DR801" s="8">
        <v>0</v>
      </c>
      <c r="DS801" s="8">
        <v>0</v>
      </c>
      <c r="DT801" s="8">
        <v>0</v>
      </c>
      <c r="DU801" s="8">
        <v>0</v>
      </c>
      <c r="DV801" s="8">
        <v>0</v>
      </c>
      <c r="DW801" s="8">
        <v>0</v>
      </c>
      <c r="DX801" s="8">
        <v>0</v>
      </c>
      <c r="DY801" s="8">
        <v>0</v>
      </c>
      <c r="DZ801" s="8">
        <v>0</v>
      </c>
      <c r="EA801" s="8">
        <v>0</v>
      </c>
      <c r="EB801" s="8">
        <v>0</v>
      </c>
      <c r="EC801" s="8">
        <v>0</v>
      </c>
      <c r="ED801" s="20">
        <v>0</v>
      </c>
      <c r="EF801" s="9">
        <v>0</v>
      </c>
      <c r="EG801" s="9">
        <v>0</v>
      </c>
      <c r="EH801" s="9">
        <v>0</v>
      </c>
      <c r="EI801" s="9">
        <v>0</v>
      </c>
      <c r="EJ801" s="9">
        <v>0</v>
      </c>
      <c r="EK801" s="9">
        <v>0</v>
      </c>
      <c r="EL801" s="9">
        <v>0</v>
      </c>
      <c r="EM801" s="9">
        <v>0</v>
      </c>
      <c r="EN801" s="9">
        <v>0</v>
      </c>
      <c r="EO801" s="9">
        <v>0</v>
      </c>
      <c r="EP801" s="9">
        <v>0</v>
      </c>
      <c r="EQ801" s="9">
        <v>0</v>
      </c>
      <c r="ER801" s="9">
        <v>0</v>
      </c>
      <c r="ES801" s="9">
        <v>0</v>
      </c>
      <c r="ET801" s="9">
        <v>5</v>
      </c>
      <c r="EU801" s="9">
        <v>0</v>
      </c>
      <c r="EV801" s="9">
        <v>2</v>
      </c>
      <c r="EW801" s="9">
        <v>8</v>
      </c>
      <c r="EX801" s="9">
        <v>0</v>
      </c>
      <c r="EY801" s="9">
        <v>0</v>
      </c>
      <c r="EZ801" s="9">
        <v>0</v>
      </c>
      <c r="FA801" s="9">
        <v>0</v>
      </c>
      <c r="FB801" s="9">
        <v>0</v>
      </c>
      <c r="FC801" s="9">
        <v>5</v>
      </c>
      <c r="FD801" s="9">
        <v>66</v>
      </c>
      <c r="FE801" s="9">
        <v>44</v>
      </c>
      <c r="FF801">
        <v>94</v>
      </c>
    </row>
    <row r="802" spans="1:162" x14ac:dyDescent="0.2">
      <c r="A802" t="s">
        <v>1099</v>
      </c>
      <c r="B802" t="s">
        <v>3235</v>
      </c>
      <c r="C802" t="s">
        <v>4599</v>
      </c>
      <c r="D802" s="1">
        <v>0</v>
      </c>
      <c r="E802" s="1">
        <v>0</v>
      </c>
      <c r="F802" s="4">
        <v>0</v>
      </c>
      <c r="G802" s="4">
        <v>0</v>
      </c>
      <c r="H802" s="5">
        <v>0</v>
      </c>
      <c r="I802">
        <v>0</v>
      </c>
      <c r="J802" s="4">
        <v>0</v>
      </c>
      <c r="K802">
        <v>0</v>
      </c>
      <c r="L802" s="5">
        <v>0</v>
      </c>
      <c r="M802">
        <v>0</v>
      </c>
      <c r="N802" s="4">
        <v>0</v>
      </c>
      <c r="O802">
        <v>0</v>
      </c>
      <c r="P802" s="5">
        <v>0</v>
      </c>
      <c r="Q802">
        <v>0</v>
      </c>
      <c r="R802" s="4">
        <v>0</v>
      </c>
      <c r="S802">
        <v>0</v>
      </c>
      <c r="T802" s="5">
        <v>0</v>
      </c>
      <c r="U802">
        <v>0</v>
      </c>
      <c r="V802" s="4">
        <v>0</v>
      </c>
      <c r="W802">
        <v>0</v>
      </c>
      <c r="X802" s="5">
        <v>0</v>
      </c>
      <c r="Y802">
        <v>0</v>
      </c>
      <c r="Z802" s="4">
        <v>0</v>
      </c>
      <c r="AA802">
        <v>0</v>
      </c>
      <c r="AB802" s="5">
        <v>0</v>
      </c>
      <c r="AD802">
        <v>0</v>
      </c>
      <c r="AE802">
        <v>0</v>
      </c>
      <c r="AF802" s="4">
        <v>0</v>
      </c>
      <c r="AG802">
        <v>0</v>
      </c>
      <c r="AH802" s="5">
        <v>0</v>
      </c>
      <c r="AI802">
        <v>5</v>
      </c>
      <c r="AJ802" s="4">
        <v>0</v>
      </c>
      <c r="AK802">
        <v>0</v>
      </c>
      <c r="AL802" s="5">
        <v>5</v>
      </c>
      <c r="AM802">
        <v>0</v>
      </c>
      <c r="AN802" s="4">
        <v>0</v>
      </c>
      <c r="AO802">
        <v>0</v>
      </c>
      <c r="AP802" s="5">
        <v>0</v>
      </c>
      <c r="AQ802">
        <v>0</v>
      </c>
      <c r="AR802" s="4">
        <v>0</v>
      </c>
      <c r="AS802">
        <v>0</v>
      </c>
      <c r="AT802" s="5">
        <v>0</v>
      </c>
      <c r="AU802">
        <v>0</v>
      </c>
      <c r="AV802" s="4">
        <v>0</v>
      </c>
      <c r="AW802">
        <v>0</v>
      </c>
      <c r="AX802" s="5">
        <v>0</v>
      </c>
      <c r="AY802">
        <v>0</v>
      </c>
      <c r="AZ802" s="4">
        <v>0</v>
      </c>
      <c r="BA802">
        <v>0</v>
      </c>
      <c r="BB802" s="5">
        <v>0</v>
      </c>
      <c r="BD802">
        <v>0</v>
      </c>
      <c r="BE802">
        <v>0</v>
      </c>
      <c r="BF802" s="4">
        <v>0</v>
      </c>
      <c r="BG802">
        <v>0</v>
      </c>
      <c r="BH802" s="5">
        <v>0</v>
      </c>
      <c r="BI802">
        <v>5</v>
      </c>
      <c r="BJ802" s="4">
        <v>0</v>
      </c>
      <c r="BK802">
        <v>0</v>
      </c>
      <c r="BL802" s="5">
        <v>5</v>
      </c>
      <c r="BM802">
        <v>0</v>
      </c>
      <c r="BN802" s="4">
        <v>0</v>
      </c>
      <c r="BO802">
        <v>0</v>
      </c>
      <c r="BP802" s="5">
        <v>0</v>
      </c>
      <c r="BQ802">
        <v>0</v>
      </c>
      <c r="BR802" s="4">
        <v>0</v>
      </c>
      <c r="BS802">
        <v>0</v>
      </c>
      <c r="BT802" s="5">
        <v>0</v>
      </c>
      <c r="BU802">
        <v>0</v>
      </c>
      <c r="BV802" s="4">
        <v>0</v>
      </c>
      <c r="BW802">
        <v>0</v>
      </c>
      <c r="BX802" s="5">
        <v>0</v>
      </c>
      <c r="BY802">
        <v>0</v>
      </c>
      <c r="BZ802" s="4">
        <v>0</v>
      </c>
      <c r="CA802">
        <v>0</v>
      </c>
      <c r="CB802" s="5">
        <v>0</v>
      </c>
      <c r="CD802">
        <v>0</v>
      </c>
      <c r="CE802">
        <v>0</v>
      </c>
      <c r="CF802" s="4">
        <v>0</v>
      </c>
      <c r="CG802">
        <v>0</v>
      </c>
      <c r="CH802" s="5">
        <v>0</v>
      </c>
      <c r="CI802">
        <v>5</v>
      </c>
      <c r="CJ802" s="4">
        <v>0</v>
      </c>
      <c r="CK802">
        <v>0</v>
      </c>
      <c r="CL802" s="5">
        <v>5</v>
      </c>
      <c r="CM802">
        <v>0</v>
      </c>
      <c r="CN802" s="4">
        <v>0</v>
      </c>
      <c r="CO802">
        <v>0</v>
      </c>
      <c r="CP802" s="5">
        <v>0</v>
      </c>
      <c r="CQ802">
        <v>0</v>
      </c>
      <c r="CR802" s="4">
        <v>0</v>
      </c>
      <c r="CS802">
        <v>0</v>
      </c>
      <c r="CT802" s="5">
        <v>0</v>
      </c>
      <c r="CU802">
        <v>0</v>
      </c>
      <c r="CV802" s="4">
        <v>0</v>
      </c>
      <c r="CW802">
        <v>0</v>
      </c>
      <c r="CX802" s="5">
        <v>0</v>
      </c>
      <c r="CY802" s="21">
        <v>0</v>
      </c>
      <c r="CZ802" s="21">
        <v>0</v>
      </c>
      <c r="DA802" s="21">
        <v>0</v>
      </c>
      <c r="DB802" s="5">
        <v>0</v>
      </c>
      <c r="DD802" s="8">
        <v>0</v>
      </c>
      <c r="DE802" s="8">
        <v>0</v>
      </c>
      <c r="DF802" s="8">
        <v>0</v>
      </c>
      <c r="DG802" s="8">
        <v>0</v>
      </c>
      <c r="DH802" s="8">
        <v>0</v>
      </c>
      <c r="DI802" s="8">
        <v>0</v>
      </c>
      <c r="DJ802" s="8">
        <v>0</v>
      </c>
      <c r="DK802" s="8">
        <v>0</v>
      </c>
      <c r="DL802" s="8">
        <v>0</v>
      </c>
      <c r="DM802" s="8">
        <v>0</v>
      </c>
      <c r="DN802" s="8">
        <v>0</v>
      </c>
      <c r="DO802" s="8">
        <v>0</v>
      </c>
      <c r="DP802" s="8">
        <v>0</v>
      </c>
      <c r="DQ802" s="8">
        <v>0</v>
      </c>
      <c r="DR802" s="8">
        <v>0</v>
      </c>
      <c r="DS802" s="8">
        <v>0</v>
      </c>
      <c r="DT802" s="8">
        <v>0</v>
      </c>
      <c r="DU802" s="8">
        <v>0</v>
      </c>
      <c r="DV802" s="8">
        <v>0</v>
      </c>
      <c r="DW802" s="8">
        <v>0</v>
      </c>
      <c r="DX802" s="8">
        <v>0</v>
      </c>
      <c r="DY802" s="8">
        <v>0</v>
      </c>
      <c r="DZ802" s="8">
        <v>0</v>
      </c>
      <c r="EA802" s="8">
        <v>0</v>
      </c>
      <c r="EB802" s="8">
        <v>0</v>
      </c>
      <c r="EC802" s="8">
        <v>0</v>
      </c>
      <c r="ED802" s="20">
        <v>0</v>
      </c>
      <c r="EF802" s="9">
        <v>0</v>
      </c>
      <c r="EG802" s="9">
        <v>0</v>
      </c>
      <c r="EH802" s="9">
        <v>0</v>
      </c>
      <c r="EI802" s="9">
        <v>0</v>
      </c>
      <c r="EJ802" s="9">
        <v>0</v>
      </c>
      <c r="EK802" s="9">
        <v>0</v>
      </c>
      <c r="EL802" s="9">
        <v>0</v>
      </c>
      <c r="EM802" s="9">
        <v>0</v>
      </c>
      <c r="EN802" s="9">
        <v>0</v>
      </c>
      <c r="EO802" s="9">
        <v>0</v>
      </c>
      <c r="EP802" s="9">
        <v>0</v>
      </c>
      <c r="EQ802" s="9">
        <v>0</v>
      </c>
      <c r="ER802" s="9">
        <v>0</v>
      </c>
      <c r="ES802" s="9">
        <v>0</v>
      </c>
      <c r="ET802" s="9">
        <v>0</v>
      </c>
      <c r="EU802" s="9">
        <v>0</v>
      </c>
      <c r="EV802" s="9">
        <v>0</v>
      </c>
      <c r="EW802" s="9">
        <v>0</v>
      </c>
      <c r="EX802" s="9">
        <v>0</v>
      </c>
      <c r="EY802" s="9">
        <v>0</v>
      </c>
      <c r="EZ802" s="9">
        <v>0</v>
      </c>
      <c r="FA802" s="9">
        <v>0</v>
      </c>
      <c r="FB802" s="9">
        <v>0</v>
      </c>
      <c r="FC802" s="9">
        <v>0</v>
      </c>
      <c r="FD802" s="9">
        <v>0</v>
      </c>
      <c r="FE802" s="9">
        <v>0</v>
      </c>
      <c r="FF802">
        <v>0</v>
      </c>
    </row>
    <row r="803" spans="1:162" x14ac:dyDescent="0.2">
      <c r="A803" t="s">
        <v>990</v>
      </c>
      <c r="B803" t="s">
        <v>3236</v>
      </c>
      <c r="C803" t="s">
        <v>4599</v>
      </c>
      <c r="D803" s="1">
        <v>0</v>
      </c>
      <c r="E803" s="1">
        <v>0</v>
      </c>
      <c r="F803" s="4">
        <v>0</v>
      </c>
      <c r="G803" s="4">
        <v>0</v>
      </c>
      <c r="H803" s="5">
        <v>0</v>
      </c>
      <c r="I803">
        <v>0</v>
      </c>
      <c r="J803" s="4">
        <v>0</v>
      </c>
      <c r="K803">
        <v>0</v>
      </c>
      <c r="L803" s="5">
        <v>0</v>
      </c>
      <c r="M803">
        <v>5</v>
      </c>
      <c r="N803" s="4">
        <v>0</v>
      </c>
      <c r="O803">
        <v>0</v>
      </c>
      <c r="P803" s="5">
        <v>5</v>
      </c>
      <c r="Q803">
        <v>6</v>
      </c>
      <c r="R803" s="4">
        <v>0</v>
      </c>
      <c r="S803">
        <v>0</v>
      </c>
      <c r="T803" s="5">
        <v>6</v>
      </c>
      <c r="U803">
        <v>6</v>
      </c>
      <c r="V803" s="4">
        <v>0</v>
      </c>
      <c r="W803">
        <v>0</v>
      </c>
      <c r="X803" s="5">
        <v>6</v>
      </c>
      <c r="Y803">
        <v>6</v>
      </c>
      <c r="Z803" s="4">
        <v>0</v>
      </c>
      <c r="AA803">
        <v>0</v>
      </c>
      <c r="AB803" s="5">
        <v>6</v>
      </c>
      <c r="AD803">
        <v>0</v>
      </c>
      <c r="AE803">
        <v>0</v>
      </c>
      <c r="AF803" s="4">
        <v>0</v>
      </c>
      <c r="AG803">
        <v>0</v>
      </c>
      <c r="AH803" s="5">
        <v>0</v>
      </c>
      <c r="AI803">
        <v>5</v>
      </c>
      <c r="AJ803" s="4">
        <v>0</v>
      </c>
      <c r="AK803">
        <v>0</v>
      </c>
      <c r="AL803" s="5">
        <v>5</v>
      </c>
      <c r="AM803">
        <v>5</v>
      </c>
      <c r="AN803" s="4">
        <v>0</v>
      </c>
      <c r="AO803">
        <v>0</v>
      </c>
      <c r="AP803" s="5">
        <v>5</v>
      </c>
      <c r="AQ803">
        <v>6</v>
      </c>
      <c r="AR803" s="4">
        <v>0</v>
      </c>
      <c r="AS803">
        <v>0</v>
      </c>
      <c r="AT803" s="5">
        <v>6</v>
      </c>
      <c r="AU803">
        <v>6</v>
      </c>
      <c r="AV803" s="4">
        <v>0</v>
      </c>
      <c r="AW803">
        <v>0</v>
      </c>
      <c r="AX803" s="5">
        <v>6</v>
      </c>
      <c r="AY803">
        <v>6</v>
      </c>
      <c r="AZ803" s="4">
        <v>0</v>
      </c>
      <c r="BA803">
        <v>0</v>
      </c>
      <c r="BB803" s="5">
        <v>6</v>
      </c>
      <c r="BD803">
        <v>0</v>
      </c>
      <c r="BE803">
        <v>0</v>
      </c>
      <c r="BF803" s="4">
        <v>0</v>
      </c>
      <c r="BG803">
        <v>0</v>
      </c>
      <c r="BH803" s="5">
        <v>0</v>
      </c>
      <c r="BI803">
        <v>5</v>
      </c>
      <c r="BJ803" s="4">
        <v>0</v>
      </c>
      <c r="BK803">
        <v>0</v>
      </c>
      <c r="BL803" s="5">
        <v>5</v>
      </c>
      <c r="BM803">
        <v>5</v>
      </c>
      <c r="BN803" s="4">
        <v>0</v>
      </c>
      <c r="BO803">
        <v>0</v>
      </c>
      <c r="BP803" s="5">
        <v>5</v>
      </c>
      <c r="BQ803">
        <v>6</v>
      </c>
      <c r="BR803" s="4">
        <v>0</v>
      </c>
      <c r="BS803">
        <v>0</v>
      </c>
      <c r="BT803" s="5">
        <v>6</v>
      </c>
      <c r="BU803">
        <v>6</v>
      </c>
      <c r="BV803" s="4">
        <v>0</v>
      </c>
      <c r="BW803">
        <v>0</v>
      </c>
      <c r="BX803" s="5">
        <v>6</v>
      </c>
      <c r="BY803">
        <v>6</v>
      </c>
      <c r="BZ803" s="4">
        <v>0</v>
      </c>
      <c r="CA803">
        <v>0</v>
      </c>
      <c r="CB803" s="5">
        <v>6</v>
      </c>
      <c r="CD803">
        <v>0</v>
      </c>
      <c r="CE803">
        <v>0</v>
      </c>
      <c r="CF803" s="4">
        <v>0</v>
      </c>
      <c r="CG803">
        <v>0</v>
      </c>
      <c r="CH803" s="5">
        <v>0</v>
      </c>
      <c r="CI803">
        <v>5</v>
      </c>
      <c r="CJ803" s="4">
        <v>0</v>
      </c>
      <c r="CK803">
        <v>0</v>
      </c>
      <c r="CL803" s="5">
        <v>5</v>
      </c>
      <c r="CM803">
        <v>5</v>
      </c>
      <c r="CN803" s="4">
        <v>0</v>
      </c>
      <c r="CO803">
        <v>0</v>
      </c>
      <c r="CP803" s="5">
        <v>5</v>
      </c>
      <c r="CQ803">
        <v>6</v>
      </c>
      <c r="CR803" s="4">
        <v>0</v>
      </c>
      <c r="CS803">
        <v>0</v>
      </c>
      <c r="CT803" s="5">
        <v>6</v>
      </c>
      <c r="CU803">
        <v>6</v>
      </c>
      <c r="CV803" s="4">
        <v>0</v>
      </c>
      <c r="CW803">
        <v>0</v>
      </c>
      <c r="CX803" s="5">
        <v>6</v>
      </c>
      <c r="CY803" s="21">
        <v>6</v>
      </c>
      <c r="CZ803" s="21">
        <v>0</v>
      </c>
      <c r="DA803" s="21">
        <v>0</v>
      </c>
      <c r="DB803" s="5">
        <v>6</v>
      </c>
      <c r="DD803" s="8">
        <v>0</v>
      </c>
      <c r="DE803" s="8">
        <v>0</v>
      </c>
      <c r="DF803" s="8">
        <v>0</v>
      </c>
      <c r="DG803" s="8">
        <v>0</v>
      </c>
      <c r="DH803" s="8">
        <v>0</v>
      </c>
      <c r="DI803" s="8">
        <v>0</v>
      </c>
      <c r="DJ803" s="8">
        <v>0</v>
      </c>
      <c r="DK803" s="8">
        <v>0</v>
      </c>
      <c r="DL803" s="8">
        <v>0</v>
      </c>
      <c r="DM803" s="8">
        <v>0</v>
      </c>
      <c r="DN803" s="8">
        <v>0</v>
      </c>
      <c r="DO803" s="8">
        <v>0</v>
      </c>
      <c r="DP803" s="8">
        <v>0</v>
      </c>
      <c r="DQ803" s="8">
        <v>0</v>
      </c>
      <c r="DR803" s="8">
        <v>0</v>
      </c>
      <c r="DS803" s="8">
        <v>0</v>
      </c>
      <c r="DT803" s="8">
        <v>0</v>
      </c>
      <c r="DU803" s="8">
        <v>0</v>
      </c>
      <c r="DV803" s="8">
        <v>0</v>
      </c>
      <c r="DW803" s="8">
        <v>0</v>
      </c>
      <c r="DX803" s="8">
        <v>0</v>
      </c>
      <c r="DY803" s="8">
        <v>0</v>
      </c>
      <c r="DZ803" s="8">
        <v>0</v>
      </c>
      <c r="EA803" s="8">
        <v>0</v>
      </c>
      <c r="EB803" s="8">
        <v>0</v>
      </c>
      <c r="EC803" s="8">
        <v>0</v>
      </c>
      <c r="ED803" s="20">
        <v>0</v>
      </c>
      <c r="EF803" s="9">
        <v>0</v>
      </c>
      <c r="EG803" s="9">
        <v>0</v>
      </c>
      <c r="EH803" s="9">
        <v>0</v>
      </c>
      <c r="EI803" s="9">
        <v>0</v>
      </c>
      <c r="EJ803" s="9">
        <v>0</v>
      </c>
      <c r="EK803" s="9">
        <v>0</v>
      </c>
      <c r="EL803" s="9">
        <v>0</v>
      </c>
      <c r="EM803" s="9">
        <v>0</v>
      </c>
      <c r="EN803" s="9">
        <v>0</v>
      </c>
      <c r="EO803" s="9">
        <v>0</v>
      </c>
      <c r="EP803" s="9">
        <v>0</v>
      </c>
      <c r="EQ803" s="9">
        <v>0</v>
      </c>
      <c r="ER803" s="9">
        <v>0</v>
      </c>
      <c r="ES803" s="9">
        <v>0</v>
      </c>
      <c r="ET803" s="9">
        <v>0</v>
      </c>
      <c r="EU803" s="9">
        <v>0</v>
      </c>
      <c r="EV803" s="9">
        <v>0</v>
      </c>
      <c r="EW803" s="9">
        <v>0</v>
      </c>
      <c r="EX803" s="9">
        <v>0</v>
      </c>
      <c r="EY803" s="9">
        <v>0</v>
      </c>
      <c r="EZ803" s="9">
        <v>0</v>
      </c>
      <c r="FA803" s="9">
        <v>0</v>
      </c>
      <c r="FB803" s="9">
        <v>0</v>
      </c>
      <c r="FC803" s="9">
        <v>0</v>
      </c>
      <c r="FD803" s="9">
        <v>0</v>
      </c>
      <c r="FE803" s="9">
        <v>0</v>
      </c>
      <c r="FF803">
        <v>0</v>
      </c>
    </row>
    <row r="804" spans="1:162" x14ac:dyDescent="0.2">
      <c r="A804" t="s">
        <v>1713</v>
      </c>
      <c r="B804" t="s">
        <v>3237</v>
      </c>
      <c r="C804" t="s">
        <v>3</v>
      </c>
      <c r="D804" s="1">
        <v>0</v>
      </c>
      <c r="E804" s="1">
        <v>0</v>
      </c>
      <c r="F804" s="4">
        <v>0</v>
      </c>
      <c r="G804" s="4">
        <v>0</v>
      </c>
      <c r="H804" s="5">
        <v>0</v>
      </c>
      <c r="I804">
        <v>0</v>
      </c>
      <c r="J804" s="4">
        <v>0</v>
      </c>
      <c r="K804">
        <v>0</v>
      </c>
      <c r="L804" s="5">
        <v>0</v>
      </c>
      <c r="M804">
        <v>4</v>
      </c>
      <c r="N804" s="4">
        <v>0</v>
      </c>
      <c r="O804">
        <v>0</v>
      </c>
      <c r="P804" s="5">
        <v>4</v>
      </c>
      <c r="Q804">
        <v>6</v>
      </c>
      <c r="R804" s="4">
        <v>0</v>
      </c>
      <c r="S804">
        <v>0</v>
      </c>
      <c r="T804" s="5">
        <v>6</v>
      </c>
      <c r="U804">
        <v>6</v>
      </c>
      <c r="V804" s="4">
        <v>0</v>
      </c>
      <c r="W804">
        <v>0</v>
      </c>
      <c r="X804" s="5">
        <v>6</v>
      </c>
      <c r="Y804">
        <v>6</v>
      </c>
      <c r="Z804" s="4">
        <v>0</v>
      </c>
      <c r="AA804">
        <v>0</v>
      </c>
      <c r="AB804" s="5">
        <v>6</v>
      </c>
      <c r="AD804">
        <v>0</v>
      </c>
      <c r="AE804">
        <v>0</v>
      </c>
      <c r="AF804" s="4">
        <v>0</v>
      </c>
      <c r="AG804">
        <v>0</v>
      </c>
      <c r="AH804" s="5">
        <v>0</v>
      </c>
      <c r="AI804">
        <v>0</v>
      </c>
      <c r="AJ804" s="4">
        <v>0</v>
      </c>
      <c r="AK804">
        <v>0</v>
      </c>
      <c r="AL804" s="5">
        <v>0</v>
      </c>
      <c r="AM804">
        <v>4</v>
      </c>
      <c r="AN804" s="4">
        <v>0</v>
      </c>
      <c r="AO804">
        <v>0</v>
      </c>
      <c r="AP804" s="5">
        <v>4</v>
      </c>
      <c r="AQ804">
        <v>6</v>
      </c>
      <c r="AR804" s="4">
        <v>0</v>
      </c>
      <c r="AS804">
        <v>0</v>
      </c>
      <c r="AT804" s="5">
        <v>6</v>
      </c>
      <c r="AU804">
        <v>6</v>
      </c>
      <c r="AV804" s="4">
        <v>0</v>
      </c>
      <c r="AW804">
        <v>0</v>
      </c>
      <c r="AX804" s="5">
        <v>6</v>
      </c>
      <c r="AY804">
        <v>6</v>
      </c>
      <c r="AZ804" s="4">
        <v>0</v>
      </c>
      <c r="BA804">
        <v>0</v>
      </c>
      <c r="BB804" s="5">
        <v>6</v>
      </c>
      <c r="BD804">
        <v>0</v>
      </c>
      <c r="BE804">
        <v>0</v>
      </c>
      <c r="BF804" s="4">
        <v>0</v>
      </c>
      <c r="BG804">
        <v>0</v>
      </c>
      <c r="BH804" s="5">
        <v>0</v>
      </c>
      <c r="BI804">
        <v>0</v>
      </c>
      <c r="BJ804" s="4">
        <v>0</v>
      </c>
      <c r="BK804">
        <v>0</v>
      </c>
      <c r="BL804" s="5">
        <v>0</v>
      </c>
      <c r="BM804">
        <v>4</v>
      </c>
      <c r="BN804" s="4">
        <v>0</v>
      </c>
      <c r="BO804">
        <v>0</v>
      </c>
      <c r="BP804" s="5">
        <v>4</v>
      </c>
      <c r="BQ804">
        <v>6</v>
      </c>
      <c r="BR804" s="4">
        <v>0</v>
      </c>
      <c r="BS804">
        <v>0</v>
      </c>
      <c r="BT804" s="5">
        <v>6</v>
      </c>
      <c r="BU804">
        <v>6</v>
      </c>
      <c r="BV804" s="4">
        <v>0</v>
      </c>
      <c r="BW804">
        <v>0</v>
      </c>
      <c r="BX804" s="5">
        <v>6</v>
      </c>
      <c r="BY804">
        <v>6</v>
      </c>
      <c r="BZ804" s="4">
        <v>0</v>
      </c>
      <c r="CA804">
        <v>38</v>
      </c>
      <c r="CB804" s="5">
        <v>6</v>
      </c>
      <c r="CD804">
        <v>0</v>
      </c>
      <c r="CE804">
        <v>0</v>
      </c>
      <c r="CF804" s="4">
        <v>0</v>
      </c>
      <c r="CG804">
        <v>0</v>
      </c>
      <c r="CH804" s="5">
        <v>0</v>
      </c>
      <c r="CI804">
        <v>4</v>
      </c>
      <c r="CJ804" s="4">
        <v>0</v>
      </c>
      <c r="CK804">
        <v>0</v>
      </c>
      <c r="CL804" s="5">
        <v>4</v>
      </c>
      <c r="CM804">
        <v>4</v>
      </c>
      <c r="CN804" s="4">
        <v>0</v>
      </c>
      <c r="CO804">
        <v>0</v>
      </c>
      <c r="CP804" s="5">
        <v>4</v>
      </c>
      <c r="CQ804">
        <v>6</v>
      </c>
      <c r="CR804" s="4">
        <v>0</v>
      </c>
      <c r="CS804">
        <v>0</v>
      </c>
      <c r="CT804" s="5">
        <v>6</v>
      </c>
      <c r="CU804">
        <v>6</v>
      </c>
      <c r="CV804" s="4">
        <v>0</v>
      </c>
      <c r="CW804">
        <v>0</v>
      </c>
      <c r="CX804" s="5">
        <v>6</v>
      </c>
      <c r="CY804" s="21">
        <v>6</v>
      </c>
      <c r="CZ804" s="21">
        <v>0</v>
      </c>
      <c r="DA804" s="21">
        <v>53</v>
      </c>
      <c r="DB804" s="5">
        <v>6</v>
      </c>
      <c r="DD804" s="8">
        <v>0</v>
      </c>
      <c r="DE804" s="8">
        <v>0</v>
      </c>
      <c r="DF804" s="8">
        <v>0</v>
      </c>
      <c r="DG804" s="8">
        <v>0</v>
      </c>
      <c r="DH804" s="8">
        <v>0</v>
      </c>
      <c r="DI804" s="8">
        <v>0</v>
      </c>
      <c r="DJ804" s="8">
        <v>0</v>
      </c>
      <c r="DK804" s="8">
        <v>0</v>
      </c>
      <c r="DL804" s="8">
        <v>0</v>
      </c>
      <c r="DM804" s="8">
        <v>0</v>
      </c>
      <c r="DN804" s="8">
        <v>0</v>
      </c>
      <c r="DO804" s="8">
        <v>0</v>
      </c>
      <c r="DP804" s="8">
        <v>0</v>
      </c>
      <c r="DQ804" s="8">
        <v>0</v>
      </c>
      <c r="DR804" s="8">
        <v>0</v>
      </c>
      <c r="DS804" s="8">
        <v>0</v>
      </c>
      <c r="DT804" s="8">
        <v>0</v>
      </c>
      <c r="DU804" s="8">
        <v>0</v>
      </c>
      <c r="DV804" s="8">
        <v>0</v>
      </c>
      <c r="DW804" s="8">
        <v>0</v>
      </c>
      <c r="DX804" s="8">
        <v>0</v>
      </c>
      <c r="DY804" s="8">
        <v>0</v>
      </c>
      <c r="DZ804" s="8">
        <v>0</v>
      </c>
      <c r="EA804" s="8">
        <v>0</v>
      </c>
      <c r="EB804" s="8">
        <v>0</v>
      </c>
      <c r="EC804" s="8">
        <v>0</v>
      </c>
      <c r="ED804" s="20">
        <v>0</v>
      </c>
      <c r="EF804" s="9">
        <v>0</v>
      </c>
      <c r="EG804" s="9">
        <v>0</v>
      </c>
      <c r="EH804" s="9">
        <v>0</v>
      </c>
      <c r="EI804" s="9">
        <v>0</v>
      </c>
      <c r="EJ804" s="9">
        <v>0</v>
      </c>
      <c r="EK804" s="9">
        <v>0</v>
      </c>
      <c r="EL804" s="9">
        <v>0</v>
      </c>
      <c r="EM804" s="9">
        <v>0</v>
      </c>
      <c r="EN804" s="9">
        <v>0</v>
      </c>
      <c r="EO804" s="9">
        <v>0</v>
      </c>
      <c r="EP804" s="9">
        <v>0</v>
      </c>
      <c r="EQ804" s="9">
        <v>0</v>
      </c>
      <c r="ER804" s="9">
        <v>0</v>
      </c>
      <c r="ES804" s="9">
        <v>0</v>
      </c>
      <c r="ET804" s="9">
        <v>0</v>
      </c>
      <c r="EU804" s="9">
        <v>0</v>
      </c>
      <c r="EV804" s="9">
        <v>0</v>
      </c>
      <c r="EW804" s="9">
        <v>0</v>
      </c>
      <c r="EX804" s="9">
        <v>0</v>
      </c>
      <c r="EY804" s="9">
        <v>0</v>
      </c>
      <c r="EZ804" s="9">
        <v>0</v>
      </c>
      <c r="FA804" s="9">
        <v>0</v>
      </c>
      <c r="FB804" s="9">
        <v>0</v>
      </c>
      <c r="FC804" s="9">
        <v>0</v>
      </c>
      <c r="FD804" s="9">
        <v>0</v>
      </c>
      <c r="FE804" s="9">
        <v>38</v>
      </c>
      <c r="FF804">
        <v>53</v>
      </c>
    </row>
    <row r="805" spans="1:162" x14ac:dyDescent="0.2">
      <c r="A805" t="s">
        <v>2298</v>
      </c>
      <c r="B805" t="s">
        <v>3238</v>
      </c>
      <c r="C805" t="s">
        <v>4599</v>
      </c>
      <c r="D805" s="1">
        <v>5</v>
      </c>
      <c r="E805" s="1">
        <v>5</v>
      </c>
      <c r="F805" s="4">
        <v>0</v>
      </c>
      <c r="G805" s="4">
        <v>20</v>
      </c>
      <c r="H805" s="5">
        <v>5</v>
      </c>
      <c r="I805">
        <v>5</v>
      </c>
      <c r="J805" s="4">
        <v>0</v>
      </c>
      <c r="K805">
        <v>0</v>
      </c>
      <c r="L805" s="5">
        <v>5</v>
      </c>
      <c r="M805">
        <v>5</v>
      </c>
      <c r="N805" s="4">
        <v>0</v>
      </c>
      <c r="O805">
        <v>0</v>
      </c>
      <c r="P805" s="5">
        <v>5</v>
      </c>
      <c r="Q805">
        <v>6</v>
      </c>
      <c r="R805" s="4">
        <v>0</v>
      </c>
      <c r="S805">
        <v>0</v>
      </c>
      <c r="T805" s="5">
        <v>6</v>
      </c>
      <c r="U805">
        <v>6</v>
      </c>
      <c r="V805" s="4">
        <v>0</v>
      </c>
      <c r="W805">
        <v>0</v>
      </c>
      <c r="X805" s="5">
        <v>6</v>
      </c>
      <c r="Y805">
        <v>6</v>
      </c>
      <c r="Z805" s="4">
        <v>0</v>
      </c>
      <c r="AA805">
        <v>0</v>
      </c>
      <c r="AB805" s="5">
        <v>6</v>
      </c>
      <c r="AD805">
        <v>5</v>
      </c>
      <c r="AE805">
        <v>5</v>
      </c>
      <c r="AF805" s="4">
        <v>0</v>
      </c>
      <c r="AG805">
        <v>20</v>
      </c>
      <c r="AH805" s="5">
        <v>5</v>
      </c>
      <c r="AI805">
        <v>5</v>
      </c>
      <c r="AJ805" s="4">
        <v>0</v>
      </c>
      <c r="AK805">
        <v>0</v>
      </c>
      <c r="AL805" s="5">
        <v>5</v>
      </c>
      <c r="AM805">
        <v>5</v>
      </c>
      <c r="AN805" s="4">
        <v>0</v>
      </c>
      <c r="AO805">
        <v>0</v>
      </c>
      <c r="AP805" s="5">
        <v>5</v>
      </c>
      <c r="AQ805">
        <v>6</v>
      </c>
      <c r="AR805" s="4">
        <v>0</v>
      </c>
      <c r="AS805">
        <v>0</v>
      </c>
      <c r="AT805" s="5">
        <v>6</v>
      </c>
      <c r="AU805">
        <v>6</v>
      </c>
      <c r="AV805" s="4">
        <v>0</v>
      </c>
      <c r="AW805">
        <v>0</v>
      </c>
      <c r="AX805" s="5">
        <v>6</v>
      </c>
      <c r="AY805">
        <v>6</v>
      </c>
      <c r="AZ805" s="4">
        <v>0</v>
      </c>
      <c r="BA805">
        <v>0</v>
      </c>
      <c r="BB805" s="5">
        <v>6</v>
      </c>
      <c r="BD805">
        <v>5</v>
      </c>
      <c r="BE805">
        <v>5</v>
      </c>
      <c r="BF805" s="4">
        <v>0</v>
      </c>
      <c r="BG805">
        <v>0</v>
      </c>
      <c r="BH805" s="5">
        <v>5</v>
      </c>
      <c r="BI805">
        <v>5</v>
      </c>
      <c r="BJ805" s="4">
        <v>0</v>
      </c>
      <c r="BK805">
        <v>0</v>
      </c>
      <c r="BL805" s="5">
        <v>5</v>
      </c>
      <c r="BM805">
        <v>6</v>
      </c>
      <c r="BN805" s="4">
        <v>0</v>
      </c>
      <c r="BO805">
        <v>0</v>
      </c>
      <c r="BP805" s="5">
        <v>6</v>
      </c>
      <c r="BQ805">
        <v>6</v>
      </c>
      <c r="BR805" s="4">
        <v>0</v>
      </c>
      <c r="BS805">
        <v>0</v>
      </c>
      <c r="BT805" s="5">
        <v>6</v>
      </c>
      <c r="BU805">
        <v>6</v>
      </c>
      <c r="BV805" s="4">
        <v>0</v>
      </c>
      <c r="BW805">
        <v>0</v>
      </c>
      <c r="BX805" s="5">
        <v>6</v>
      </c>
      <c r="BY805">
        <v>6</v>
      </c>
      <c r="BZ805" s="4">
        <v>0</v>
      </c>
      <c r="CA805">
        <v>0</v>
      </c>
      <c r="CB805" s="5">
        <v>6</v>
      </c>
      <c r="CD805">
        <v>5</v>
      </c>
      <c r="CE805">
        <v>5</v>
      </c>
      <c r="CF805" s="4">
        <v>0</v>
      </c>
      <c r="CG805">
        <v>0</v>
      </c>
      <c r="CH805" s="5">
        <v>5</v>
      </c>
      <c r="CI805">
        <v>5</v>
      </c>
      <c r="CJ805" s="4">
        <v>0</v>
      </c>
      <c r="CK805">
        <v>0</v>
      </c>
      <c r="CL805" s="5">
        <v>5</v>
      </c>
      <c r="CM805">
        <v>6</v>
      </c>
      <c r="CN805" s="4">
        <v>0</v>
      </c>
      <c r="CO805">
        <v>0</v>
      </c>
      <c r="CP805" s="5">
        <v>6</v>
      </c>
      <c r="CQ805">
        <v>6</v>
      </c>
      <c r="CR805" s="4">
        <v>0</v>
      </c>
      <c r="CS805">
        <v>0</v>
      </c>
      <c r="CT805" s="5">
        <v>6</v>
      </c>
      <c r="CU805">
        <v>6</v>
      </c>
      <c r="CV805" s="4">
        <v>0</v>
      </c>
      <c r="CW805">
        <v>0</v>
      </c>
      <c r="CX805" s="5">
        <v>6</v>
      </c>
      <c r="CY805" s="21">
        <v>6</v>
      </c>
      <c r="CZ805" s="21">
        <v>0</v>
      </c>
      <c r="DA805" s="21">
        <v>0</v>
      </c>
      <c r="DB805" s="5">
        <v>6</v>
      </c>
      <c r="DD805" s="8">
        <v>0</v>
      </c>
      <c r="DE805" s="8">
        <v>0</v>
      </c>
      <c r="DF805" s="8">
        <v>0</v>
      </c>
      <c r="DG805" s="8">
        <v>0</v>
      </c>
      <c r="DH805" s="8">
        <v>0</v>
      </c>
      <c r="DI805" s="8">
        <v>0</v>
      </c>
      <c r="DJ805" s="8">
        <v>0</v>
      </c>
      <c r="DK805" s="8">
        <v>0</v>
      </c>
      <c r="DL805" s="8">
        <v>0</v>
      </c>
      <c r="DM805" s="8">
        <v>0</v>
      </c>
      <c r="DN805" s="8">
        <v>0</v>
      </c>
      <c r="DO805" s="8">
        <v>0</v>
      </c>
      <c r="DP805" s="8">
        <v>0</v>
      </c>
      <c r="DQ805" s="8">
        <v>0</v>
      </c>
      <c r="DR805" s="8">
        <v>0</v>
      </c>
      <c r="DS805" s="8">
        <v>0</v>
      </c>
      <c r="DT805" s="8">
        <v>0</v>
      </c>
      <c r="DU805" s="8">
        <v>0</v>
      </c>
      <c r="DV805" s="8">
        <v>0</v>
      </c>
      <c r="DW805" s="8">
        <v>0</v>
      </c>
      <c r="DX805" s="8">
        <v>0</v>
      </c>
      <c r="DY805" s="8">
        <v>0</v>
      </c>
      <c r="DZ805" s="8">
        <v>0</v>
      </c>
      <c r="EA805" s="8">
        <v>0</v>
      </c>
      <c r="EB805" s="8">
        <v>0</v>
      </c>
      <c r="EC805" s="8">
        <v>0</v>
      </c>
      <c r="ED805" s="20">
        <v>0</v>
      </c>
      <c r="EF805" s="9">
        <v>0</v>
      </c>
      <c r="EG805" s="9">
        <v>20</v>
      </c>
      <c r="EH805" s="9">
        <v>0</v>
      </c>
      <c r="EI805" s="9">
        <v>0</v>
      </c>
      <c r="EJ805" s="9">
        <v>0</v>
      </c>
      <c r="EK805" s="9">
        <v>0</v>
      </c>
      <c r="EL805" s="9">
        <v>0</v>
      </c>
      <c r="EM805" s="9">
        <v>0</v>
      </c>
      <c r="EN805" s="9">
        <v>0</v>
      </c>
      <c r="EO805" s="9">
        <v>0</v>
      </c>
      <c r="EP805" s="9">
        <v>0</v>
      </c>
      <c r="EQ805" s="9">
        <v>0</v>
      </c>
      <c r="ER805" s="9">
        <v>0</v>
      </c>
      <c r="ES805" s="9">
        <v>0</v>
      </c>
      <c r="ET805" s="9">
        <v>0</v>
      </c>
      <c r="EU805" s="9">
        <v>0</v>
      </c>
      <c r="EV805" s="9">
        <v>0</v>
      </c>
      <c r="EW805" s="9">
        <v>0</v>
      </c>
      <c r="EX805" s="9">
        <v>0</v>
      </c>
      <c r="EY805" s="9">
        <v>0</v>
      </c>
      <c r="EZ805" s="9">
        <v>0</v>
      </c>
      <c r="FA805" s="9">
        <v>0</v>
      </c>
      <c r="FB805" s="9">
        <v>0</v>
      </c>
      <c r="FC805" s="9">
        <v>0</v>
      </c>
      <c r="FD805" s="9">
        <v>0</v>
      </c>
      <c r="FE805" s="9">
        <v>0</v>
      </c>
      <c r="FF805">
        <v>0</v>
      </c>
    </row>
    <row r="806" spans="1:162" x14ac:dyDescent="0.2">
      <c r="A806" t="s">
        <v>1153</v>
      </c>
      <c r="B806" t="s">
        <v>3239</v>
      </c>
      <c r="C806" t="s">
        <v>3</v>
      </c>
      <c r="D806" s="1">
        <v>0</v>
      </c>
      <c r="E806" s="1">
        <v>0</v>
      </c>
      <c r="F806" s="4">
        <v>0</v>
      </c>
      <c r="G806" s="4">
        <v>0</v>
      </c>
      <c r="H806" s="5">
        <v>0</v>
      </c>
      <c r="I806">
        <v>0</v>
      </c>
      <c r="J806" s="4">
        <v>0</v>
      </c>
      <c r="K806">
        <v>0</v>
      </c>
      <c r="L806" s="5">
        <v>0</v>
      </c>
      <c r="M806">
        <v>5</v>
      </c>
      <c r="N806" s="4">
        <v>0</v>
      </c>
      <c r="O806">
        <v>0</v>
      </c>
      <c r="P806" s="5">
        <v>5</v>
      </c>
      <c r="Q806">
        <v>0</v>
      </c>
      <c r="R806" s="4">
        <v>0</v>
      </c>
      <c r="S806">
        <v>11</v>
      </c>
      <c r="T806" s="5">
        <v>0</v>
      </c>
      <c r="U806">
        <v>0</v>
      </c>
      <c r="V806" s="4">
        <v>0</v>
      </c>
      <c r="W806">
        <v>0</v>
      </c>
      <c r="X806" s="5">
        <v>0</v>
      </c>
      <c r="Y806">
        <v>0</v>
      </c>
      <c r="Z806" s="4">
        <v>0</v>
      </c>
      <c r="AA806">
        <v>0</v>
      </c>
      <c r="AB806" s="5">
        <v>0</v>
      </c>
      <c r="AD806">
        <v>0</v>
      </c>
      <c r="AE806">
        <v>0</v>
      </c>
      <c r="AF806" s="4">
        <v>0</v>
      </c>
      <c r="AG806">
        <v>0</v>
      </c>
      <c r="AH806" s="5">
        <v>0</v>
      </c>
      <c r="AI806">
        <v>0</v>
      </c>
      <c r="AJ806" s="4">
        <v>0</v>
      </c>
      <c r="AK806">
        <v>0</v>
      </c>
      <c r="AL806" s="5">
        <v>0</v>
      </c>
      <c r="AM806">
        <v>5</v>
      </c>
      <c r="AN806" s="4">
        <v>0</v>
      </c>
      <c r="AO806">
        <v>11</v>
      </c>
      <c r="AP806" s="5">
        <v>5</v>
      </c>
      <c r="AQ806">
        <v>0</v>
      </c>
      <c r="AR806" s="4">
        <v>0</v>
      </c>
      <c r="AS806">
        <v>0</v>
      </c>
      <c r="AT806" s="5">
        <v>0</v>
      </c>
      <c r="AU806">
        <v>0</v>
      </c>
      <c r="AV806" s="4">
        <v>0</v>
      </c>
      <c r="AW806">
        <v>0</v>
      </c>
      <c r="AX806" s="5">
        <v>0</v>
      </c>
      <c r="AY806">
        <v>0</v>
      </c>
      <c r="AZ806" s="4">
        <v>0</v>
      </c>
      <c r="BA806">
        <v>0</v>
      </c>
      <c r="BB806" s="5">
        <v>0</v>
      </c>
      <c r="BD806">
        <v>0</v>
      </c>
      <c r="BE806">
        <v>0</v>
      </c>
      <c r="BF806" s="4">
        <v>0</v>
      </c>
      <c r="BG806">
        <v>0</v>
      </c>
      <c r="BH806" s="5">
        <v>0</v>
      </c>
      <c r="BI806">
        <v>0</v>
      </c>
      <c r="BJ806" s="4">
        <v>0</v>
      </c>
      <c r="BK806">
        <v>0</v>
      </c>
      <c r="BL806" s="5">
        <v>0</v>
      </c>
      <c r="BM806">
        <v>5</v>
      </c>
      <c r="BN806" s="4">
        <v>0</v>
      </c>
      <c r="BO806">
        <v>11</v>
      </c>
      <c r="BP806" s="5">
        <v>5</v>
      </c>
      <c r="BQ806">
        <v>0</v>
      </c>
      <c r="BR806" s="4">
        <v>0</v>
      </c>
      <c r="BS806">
        <v>0</v>
      </c>
      <c r="BT806" s="5">
        <v>0</v>
      </c>
      <c r="BU806">
        <v>0</v>
      </c>
      <c r="BV806" s="4">
        <v>0</v>
      </c>
      <c r="BW806">
        <v>0</v>
      </c>
      <c r="BX806" s="5">
        <v>0</v>
      </c>
      <c r="BY806">
        <v>0</v>
      </c>
      <c r="BZ806" s="4">
        <v>0</v>
      </c>
      <c r="CA806">
        <v>0</v>
      </c>
      <c r="CB806" s="5">
        <v>0</v>
      </c>
      <c r="CD806">
        <v>0</v>
      </c>
      <c r="CE806">
        <v>0</v>
      </c>
      <c r="CF806" s="4">
        <v>0</v>
      </c>
      <c r="CG806">
        <v>0</v>
      </c>
      <c r="CH806" s="5">
        <v>0</v>
      </c>
      <c r="CI806">
        <v>5</v>
      </c>
      <c r="CJ806" s="4">
        <v>0</v>
      </c>
      <c r="CK806">
        <v>0</v>
      </c>
      <c r="CL806" s="5">
        <v>5</v>
      </c>
      <c r="CM806">
        <v>5</v>
      </c>
      <c r="CN806" s="4">
        <v>0</v>
      </c>
      <c r="CO806">
        <v>11</v>
      </c>
      <c r="CP806" s="5">
        <v>5</v>
      </c>
      <c r="CQ806">
        <v>0</v>
      </c>
      <c r="CR806" s="4">
        <v>0</v>
      </c>
      <c r="CS806">
        <v>0</v>
      </c>
      <c r="CT806" s="5">
        <v>0</v>
      </c>
      <c r="CU806">
        <v>0</v>
      </c>
      <c r="CV806" s="4">
        <v>0</v>
      </c>
      <c r="CW806">
        <v>0</v>
      </c>
      <c r="CX806" s="5">
        <v>0</v>
      </c>
      <c r="CY806" s="21">
        <v>0</v>
      </c>
      <c r="CZ806" s="21">
        <v>0</v>
      </c>
      <c r="DA806" s="21">
        <v>0</v>
      </c>
      <c r="DB806" s="5">
        <v>0</v>
      </c>
      <c r="DD806" s="8">
        <v>0</v>
      </c>
      <c r="DE806" s="8">
        <v>0</v>
      </c>
      <c r="DF806" s="8">
        <v>0</v>
      </c>
      <c r="DG806" s="8">
        <v>0</v>
      </c>
      <c r="DH806" s="8">
        <v>0</v>
      </c>
      <c r="DI806" s="8">
        <v>0</v>
      </c>
      <c r="DJ806" s="8">
        <v>0</v>
      </c>
      <c r="DK806" s="8">
        <v>0</v>
      </c>
      <c r="DL806" s="8">
        <v>0</v>
      </c>
      <c r="DM806" s="8">
        <v>0</v>
      </c>
      <c r="DN806" s="8">
        <v>0</v>
      </c>
      <c r="DO806" s="8">
        <v>0</v>
      </c>
      <c r="DP806" s="8">
        <v>0</v>
      </c>
      <c r="DQ806" s="8">
        <v>0</v>
      </c>
      <c r="DR806" s="8">
        <v>0</v>
      </c>
      <c r="DS806" s="8">
        <v>0</v>
      </c>
      <c r="DT806" s="8">
        <v>0</v>
      </c>
      <c r="DU806" s="8">
        <v>0</v>
      </c>
      <c r="DV806" s="8">
        <v>0</v>
      </c>
      <c r="DW806" s="8">
        <v>0</v>
      </c>
      <c r="DX806" s="8">
        <v>0</v>
      </c>
      <c r="DY806" s="8">
        <v>0</v>
      </c>
      <c r="DZ806" s="8">
        <v>0</v>
      </c>
      <c r="EA806" s="8">
        <v>0</v>
      </c>
      <c r="EB806" s="8">
        <v>0</v>
      </c>
      <c r="EC806" s="8">
        <v>0</v>
      </c>
      <c r="ED806" s="20">
        <v>0</v>
      </c>
      <c r="EF806" s="9">
        <v>0</v>
      </c>
      <c r="EG806" s="9">
        <v>0</v>
      </c>
      <c r="EH806" s="9">
        <v>0</v>
      </c>
      <c r="EI806" s="9">
        <v>0</v>
      </c>
      <c r="EJ806" s="9">
        <v>0</v>
      </c>
      <c r="EK806" s="9">
        <v>0</v>
      </c>
      <c r="EL806" s="9">
        <v>0</v>
      </c>
      <c r="EM806" s="9">
        <v>0</v>
      </c>
      <c r="EN806" s="9">
        <v>0</v>
      </c>
      <c r="EO806" s="9">
        <v>0</v>
      </c>
      <c r="EP806" s="9">
        <v>0</v>
      </c>
      <c r="EQ806" s="9">
        <v>0</v>
      </c>
      <c r="ER806" s="9">
        <v>11</v>
      </c>
      <c r="ES806" s="9">
        <v>0</v>
      </c>
      <c r="ET806" s="9">
        <v>0</v>
      </c>
      <c r="EU806" s="9">
        <v>0</v>
      </c>
      <c r="EV806" s="9">
        <v>0</v>
      </c>
      <c r="EW806" s="9">
        <v>0</v>
      </c>
      <c r="EX806" s="9">
        <v>0</v>
      </c>
      <c r="EY806" s="9">
        <v>0</v>
      </c>
      <c r="EZ806" s="9">
        <v>0</v>
      </c>
      <c r="FA806" s="9">
        <v>0</v>
      </c>
      <c r="FB806" s="9">
        <v>0</v>
      </c>
      <c r="FC806" s="9">
        <v>0</v>
      </c>
      <c r="FD806" s="9">
        <v>0</v>
      </c>
      <c r="FE806" s="9">
        <v>0</v>
      </c>
      <c r="FF806">
        <v>0</v>
      </c>
    </row>
    <row r="807" spans="1:162" x14ac:dyDescent="0.2">
      <c r="A807" t="s">
        <v>748</v>
      </c>
      <c r="B807" t="s">
        <v>3240</v>
      </c>
      <c r="C807" t="s">
        <v>3</v>
      </c>
      <c r="D807" s="1">
        <v>0</v>
      </c>
      <c r="E807" s="1">
        <v>0</v>
      </c>
      <c r="F807" s="4">
        <v>0</v>
      </c>
      <c r="G807" s="4">
        <v>0</v>
      </c>
      <c r="H807" s="5">
        <v>0</v>
      </c>
      <c r="I807">
        <v>4</v>
      </c>
      <c r="J807" s="4">
        <v>0</v>
      </c>
      <c r="K807">
        <v>0</v>
      </c>
      <c r="L807" s="5">
        <v>4</v>
      </c>
      <c r="M807">
        <v>4</v>
      </c>
      <c r="N807" s="4">
        <v>0</v>
      </c>
      <c r="O807">
        <v>0</v>
      </c>
      <c r="P807" s="5">
        <v>4</v>
      </c>
      <c r="Q807">
        <v>4</v>
      </c>
      <c r="R807" s="4">
        <v>0</v>
      </c>
      <c r="S807">
        <v>40</v>
      </c>
      <c r="T807" s="5">
        <v>4</v>
      </c>
      <c r="U807">
        <v>6</v>
      </c>
      <c r="V807" s="4">
        <v>0</v>
      </c>
      <c r="W807">
        <v>0</v>
      </c>
      <c r="X807" s="5">
        <v>6</v>
      </c>
      <c r="Y807">
        <v>6</v>
      </c>
      <c r="Z807" s="4">
        <v>0</v>
      </c>
      <c r="AA807">
        <v>0</v>
      </c>
      <c r="AB807" s="5">
        <v>6</v>
      </c>
      <c r="AD807">
        <v>0</v>
      </c>
      <c r="AE807">
        <v>0</v>
      </c>
      <c r="AF807" s="4">
        <v>0</v>
      </c>
      <c r="AG807">
        <v>0</v>
      </c>
      <c r="AH807" s="5">
        <v>0</v>
      </c>
      <c r="AI807">
        <v>4</v>
      </c>
      <c r="AJ807" s="4">
        <v>0</v>
      </c>
      <c r="AK807">
        <v>0</v>
      </c>
      <c r="AL807" s="5">
        <v>4</v>
      </c>
      <c r="AM807">
        <v>4</v>
      </c>
      <c r="AN807" s="4">
        <v>0</v>
      </c>
      <c r="AO807">
        <v>0</v>
      </c>
      <c r="AP807" s="5">
        <v>4</v>
      </c>
      <c r="AQ807">
        <v>4</v>
      </c>
      <c r="AR807" s="4">
        <v>0</v>
      </c>
      <c r="AS807">
        <v>40</v>
      </c>
      <c r="AT807" s="5">
        <v>4</v>
      </c>
      <c r="AU807">
        <v>6</v>
      </c>
      <c r="AV807" s="4">
        <v>0</v>
      </c>
      <c r="AW807">
        <v>0</v>
      </c>
      <c r="AX807" s="5">
        <v>6</v>
      </c>
      <c r="AY807">
        <v>6</v>
      </c>
      <c r="AZ807" s="4">
        <v>0</v>
      </c>
      <c r="BA807">
        <v>0</v>
      </c>
      <c r="BB807" s="5">
        <v>6</v>
      </c>
      <c r="BD807">
        <v>0</v>
      </c>
      <c r="BE807">
        <v>0</v>
      </c>
      <c r="BF807" s="4">
        <v>0</v>
      </c>
      <c r="BG807">
        <v>0</v>
      </c>
      <c r="BH807" s="5">
        <v>0</v>
      </c>
      <c r="BI807">
        <v>4</v>
      </c>
      <c r="BJ807" s="4">
        <v>0</v>
      </c>
      <c r="BK807">
        <v>0</v>
      </c>
      <c r="BL807" s="5">
        <v>4</v>
      </c>
      <c r="BM807">
        <v>4</v>
      </c>
      <c r="BN807" s="4">
        <v>0</v>
      </c>
      <c r="BO807">
        <v>0</v>
      </c>
      <c r="BP807" s="5">
        <v>4</v>
      </c>
      <c r="BQ807">
        <v>4</v>
      </c>
      <c r="BR807" s="4">
        <v>0</v>
      </c>
      <c r="BS807">
        <v>40</v>
      </c>
      <c r="BT807" s="5">
        <v>4</v>
      </c>
      <c r="BU807">
        <v>6</v>
      </c>
      <c r="BV807" s="4">
        <v>0</v>
      </c>
      <c r="BW807">
        <v>0</v>
      </c>
      <c r="BX807" s="5">
        <v>6</v>
      </c>
      <c r="BY807">
        <v>6</v>
      </c>
      <c r="BZ807" s="4">
        <v>0</v>
      </c>
      <c r="CA807">
        <v>0</v>
      </c>
      <c r="CB807" s="5">
        <v>6</v>
      </c>
      <c r="CD807">
        <v>0</v>
      </c>
      <c r="CE807">
        <v>4</v>
      </c>
      <c r="CF807" s="4">
        <v>0</v>
      </c>
      <c r="CG807">
        <v>0</v>
      </c>
      <c r="CH807" s="5">
        <v>4</v>
      </c>
      <c r="CI807">
        <v>4</v>
      </c>
      <c r="CJ807" s="4">
        <v>0</v>
      </c>
      <c r="CK807">
        <v>0</v>
      </c>
      <c r="CL807" s="5">
        <v>4</v>
      </c>
      <c r="CM807">
        <v>6</v>
      </c>
      <c r="CN807" s="4">
        <v>0</v>
      </c>
      <c r="CO807">
        <v>40</v>
      </c>
      <c r="CP807" s="5">
        <v>6</v>
      </c>
      <c r="CQ807">
        <v>6</v>
      </c>
      <c r="CR807" s="4">
        <v>0</v>
      </c>
      <c r="CS807">
        <v>0</v>
      </c>
      <c r="CT807" s="5">
        <v>6</v>
      </c>
      <c r="CU807">
        <v>6</v>
      </c>
      <c r="CV807" s="4">
        <v>0</v>
      </c>
      <c r="CW807">
        <v>0</v>
      </c>
      <c r="CX807" s="5">
        <v>6</v>
      </c>
      <c r="CY807" s="21">
        <v>0</v>
      </c>
      <c r="CZ807" s="21">
        <v>0</v>
      </c>
      <c r="DA807" s="21">
        <v>0</v>
      </c>
      <c r="DB807" s="5">
        <v>0</v>
      </c>
      <c r="DD807" s="8">
        <v>0</v>
      </c>
      <c r="DE807" s="8">
        <v>0</v>
      </c>
      <c r="DF807" s="8">
        <v>0</v>
      </c>
      <c r="DG807" s="8">
        <v>0</v>
      </c>
      <c r="DH807" s="8">
        <v>0</v>
      </c>
      <c r="DI807" s="8">
        <v>0</v>
      </c>
      <c r="DJ807" s="8">
        <v>0</v>
      </c>
      <c r="DK807" s="8">
        <v>0</v>
      </c>
      <c r="DL807" s="8">
        <v>0</v>
      </c>
      <c r="DM807" s="8">
        <v>0</v>
      </c>
      <c r="DN807" s="8">
        <v>0</v>
      </c>
      <c r="DO807" s="8">
        <v>0</v>
      </c>
      <c r="DP807" s="8">
        <v>0</v>
      </c>
      <c r="DQ807" s="8">
        <v>0</v>
      </c>
      <c r="DR807" s="8">
        <v>0</v>
      </c>
      <c r="DS807" s="8">
        <v>0</v>
      </c>
      <c r="DT807" s="8">
        <v>0</v>
      </c>
      <c r="DU807" s="8">
        <v>0</v>
      </c>
      <c r="DV807" s="8">
        <v>0</v>
      </c>
      <c r="DW807" s="8">
        <v>0</v>
      </c>
      <c r="DX807" s="8">
        <v>0</v>
      </c>
      <c r="DY807" s="8">
        <v>0</v>
      </c>
      <c r="DZ807" s="8">
        <v>0</v>
      </c>
      <c r="EA807" s="8">
        <v>0</v>
      </c>
      <c r="EB807" s="8">
        <v>0</v>
      </c>
      <c r="EC807" s="8">
        <v>0</v>
      </c>
      <c r="ED807" s="20">
        <v>0</v>
      </c>
      <c r="EF807" s="9">
        <v>0</v>
      </c>
      <c r="EG807" s="9">
        <v>0</v>
      </c>
      <c r="EH807" s="9">
        <v>0</v>
      </c>
      <c r="EI807" s="9">
        <v>0</v>
      </c>
      <c r="EJ807" s="9">
        <v>0</v>
      </c>
      <c r="EK807" s="9">
        <v>0</v>
      </c>
      <c r="EL807" s="9">
        <v>0</v>
      </c>
      <c r="EM807" s="9">
        <v>0</v>
      </c>
      <c r="EN807" s="9">
        <v>0</v>
      </c>
      <c r="EO807" s="9">
        <v>0</v>
      </c>
      <c r="EP807" s="9">
        <v>0</v>
      </c>
      <c r="EQ807" s="9">
        <v>0</v>
      </c>
      <c r="ER807" s="9">
        <v>0</v>
      </c>
      <c r="ES807" s="9">
        <v>0</v>
      </c>
      <c r="ET807" s="9">
        <v>40</v>
      </c>
      <c r="EU807" s="9">
        <v>0</v>
      </c>
      <c r="EV807" s="9">
        <v>0</v>
      </c>
      <c r="EW807" s="9">
        <v>0</v>
      </c>
      <c r="EX807" s="9">
        <v>0</v>
      </c>
      <c r="EY807" s="9">
        <v>0</v>
      </c>
      <c r="EZ807" s="9">
        <v>0</v>
      </c>
      <c r="FA807" s="9">
        <v>0</v>
      </c>
      <c r="FB807" s="9">
        <v>0</v>
      </c>
      <c r="FC807" s="9">
        <v>0</v>
      </c>
      <c r="FD807" s="9">
        <v>0</v>
      </c>
      <c r="FE807" s="9">
        <v>0</v>
      </c>
      <c r="FF807">
        <v>0</v>
      </c>
    </row>
    <row r="808" spans="1:162" x14ac:dyDescent="0.2">
      <c r="A808" t="s">
        <v>837</v>
      </c>
      <c r="B808" t="s">
        <v>3241</v>
      </c>
      <c r="C808" t="s">
        <v>3</v>
      </c>
      <c r="D808" s="1">
        <v>0</v>
      </c>
      <c r="E808" s="1">
        <v>0</v>
      </c>
      <c r="F808" s="4">
        <v>0</v>
      </c>
      <c r="G808" s="4">
        <v>0</v>
      </c>
      <c r="H808" s="5">
        <v>0</v>
      </c>
      <c r="I808">
        <v>4</v>
      </c>
      <c r="J808" s="4">
        <v>0</v>
      </c>
      <c r="K808">
        <v>0</v>
      </c>
      <c r="L808" s="5">
        <v>4</v>
      </c>
      <c r="M808">
        <v>4</v>
      </c>
      <c r="N808" s="4">
        <v>0</v>
      </c>
      <c r="O808">
        <v>0</v>
      </c>
      <c r="P808" s="5">
        <v>4</v>
      </c>
      <c r="Q808">
        <v>5</v>
      </c>
      <c r="R808" s="4">
        <v>0</v>
      </c>
      <c r="S808">
        <v>0</v>
      </c>
      <c r="T808" s="5">
        <v>5</v>
      </c>
      <c r="U808">
        <v>6</v>
      </c>
      <c r="V808" s="4">
        <v>0</v>
      </c>
      <c r="W808">
        <v>0</v>
      </c>
      <c r="X808" s="5">
        <v>6</v>
      </c>
      <c r="Y808">
        <v>6</v>
      </c>
      <c r="Z808" s="4">
        <v>0</v>
      </c>
      <c r="AA808">
        <v>0</v>
      </c>
      <c r="AB808" s="5">
        <v>6</v>
      </c>
      <c r="AD808">
        <v>0</v>
      </c>
      <c r="AE808">
        <v>0</v>
      </c>
      <c r="AF808" s="4">
        <v>0</v>
      </c>
      <c r="AG808">
        <v>0</v>
      </c>
      <c r="AH808" s="5">
        <v>0</v>
      </c>
      <c r="AI808">
        <v>4</v>
      </c>
      <c r="AJ808" s="4">
        <v>0</v>
      </c>
      <c r="AK808">
        <v>0</v>
      </c>
      <c r="AL808" s="5">
        <v>4</v>
      </c>
      <c r="AM808">
        <v>4</v>
      </c>
      <c r="AN808" s="4">
        <v>0</v>
      </c>
      <c r="AO808">
        <v>0</v>
      </c>
      <c r="AP808" s="5">
        <v>4</v>
      </c>
      <c r="AQ808">
        <v>6</v>
      </c>
      <c r="AR808" s="4">
        <v>0</v>
      </c>
      <c r="AS808">
        <v>0</v>
      </c>
      <c r="AT808" s="5">
        <v>6</v>
      </c>
      <c r="AU808">
        <v>6</v>
      </c>
      <c r="AV808" s="4">
        <v>0</v>
      </c>
      <c r="AW808">
        <v>0</v>
      </c>
      <c r="AX808" s="5">
        <v>6</v>
      </c>
      <c r="AY808">
        <v>6</v>
      </c>
      <c r="AZ808" s="4">
        <v>0</v>
      </c>
      <c r="BA808">
        <v>0</v>
      </c>
      <c r="BB808" s="5">
        <v>6</v>
      </c>
      <c r="BD808">
        <v>0</v>
      </c>
      <c r="BE808">
        <v>0</v>
      </c>
      <c r="BF808" s="4">
        <v>0</v>
      </c>
      <c r="BG808">
        <v>0</v>
      </c>
      <c r="BH808" s="5">
        <v>0</v>
      </c>
      <c r="BI808">
        <v>4</v>
      </c>
      <c r="BJ808" s="4">
        <v>0</v>
      </c>
      <c r="BK808">
        <v>0</v>
      </c>
      <c r="BL808" s="5">
        <v>4</v>
      </c>
      <c r="BM808">
        <v>4</v>
      </c>
      <c r="BN808" s="4">
        <v>0</v>
      </c>
      <c r="BO808">
        <v>0</v>
      </c>
      <c r="BP808" s="5">
        <v>4</v>
      </c>
      <c r="BQ808">
        <v>6</v>
      </c>
      <c r="BR808" s="4">
        <v>0</v>
      </c>
      <c r="BS808">
        <v>0</v>
      </c>
      <c r="BT808" s="5">
        <v>6</v>
      </c>
      <c r="BU808">
        <v>6</v>
      </c>
      <c r="BV808" s="4">
        <v>0</v>
      </c>
      <c r="BW808">
        <v>0</v>
      </c>
      <c r="BX808" s="5">
        <v>6</v>
      </c>
      <c r="BY808">
        <v>6</v>
      </c>
      <c r="BZ808" s="4">
        <v>0</v>
      </c>
      <c r="CA808">
        <v>0</v>
      </c>
      <c r="CB808" s="5">
        <v>6</v>
      </c>
      <c r="CD808">
        <v>0</v>
      </c>
      <c r="CE808">
        <v>4</v>
      </c>
      <c r="CF808" s="4">
        <v>0</v>
      </c>
      <c r="CG808">
        <v>0</v>
      </c>
      <c r="CH808" s="5">
        <v>4</v>
      </c>
      <c r="CI808">
        <v>4</v>
      </c>
      <c r="CJ808" s="4">
        <v>0</v>
      </c>
      <c r="CK808">
        <v>0</v>
      </c>
      <c r="CL808" s="5">
        <v>4</v>
      </c>
      <c r="CM808">
        <v>4</v>
      </c>
      <c r="CN808" s="4">
        <v>0</v>
      </c>
      <c r="CO808">
        <v>0</v>
      </c>
      <c r="CP808" s="5">
        <v>4</v>
      </c>
      <c r="CQ808">
        <v>6</v>
      </c>
      <c r="CR808" s="4">
        <v>0</v>
      </c>
      <c r="CS808">
        <v>0</v>
      </c>
      <c r="CT808" s="5">
        <v>6</v>
      </c>
      <c r="CU808">
        <v>6</v>
      </c>
      <c r="CV808" s="4">
        <v>0</v>
      </c>
      <c r="CW808">
        <v>0</v>
      </c>
      <c r="CX808" s="5">
        <v>6</v>
      </c>
      <c r="CY808" s="21">
        <v>0</v>
      </c>
      <c r="CZ808" s="21">
        <v>0</v>
      </c>
      <c r="DA808" s="21">
        <v>0</v>
      </c>
      <c r="DB808" s="5">
        <v>0</v>
      </c>
      <c r="DD808" s="8">
        <v>0</v>
      </c>
      <c r="DE808" s="8">
        <v>0</v>
      </c>
      <c r="DF808" s="8">
        <v>0</v>
      </c>
      <c r="DG808" s="8">
        <v>0</v>
      </c>
      <c r="DH808" s="8">
        <v>0</v>
      </c>
      <c r="DI808" s="8">
        <v>0</v>
      </c>
      <c r="DJ808" s="8">
        <v>0</v>
      </c>
      <c r="DK808" s="8">
        <v>0</v>
      </c>
      <c r="DL808" s="8">
        <v>0</v>
      </c>
      <c r="DM808" s="8">
        <v>0</v>
      </c>
      <c r="DN808" s="8">
        <v>0</v>
      </c>
      <c r="DO808" s="8">
        <v>0</v>
      </c>
      <c r="DP808" s="8">
        <v>0</v>
      </c>
      <c r="DQ808" s="8">
        <v>0</v>
      </c>
      <c r="DR808" s="8">
        <v>0</v>
      </c>
      <c r="DS808" s="8">
        <v>0</v>
      </c>
      <c r="DT808" s="8">
        <v>0</v>
      </c>
      <c r="DU808" s="8">
        <v>0</v>
      </c>
      <c r="DV808" s="8">
        <v>0</v>
      </c>
      <c r="DW808" s="8">
        <v>0</v>
      </c>
      <c r="DX808" s="8">
        <v>0</v>
      </c>
      <c r="DY808" s="8">
        <v>0</v>
      </c>
      <c r="DZ808" s="8">
        <v>0</v>
      </c>
      <c r="EA808" s="8">
        <v>0</v>
      </c>
      <c r="EB808" s="8">
        <v>0</v>
      </c>
      <c r="EC808" s="8">
        <v>0</v>
      </c>
      <c r="ED808" s="20">
        <v>0</v>
      </c>
      <c r="EF808" s="9">
        <v>0</v>
      </c>
      <c r="EG808" s="9">
        <v>0</v>
      </c>
      <c r="EH808" s="9">
        <v>0</v>
      </c>
      <c r="EI808" s="9">
        <v>0</v>
      </c>
      <c r="EJ808" s="9">
        <v>0</v>
      </c>
      <c r="EK808" s="9">
        <v>0</v>
      </c>
      <c r="EL808" s="9">
        <v>0</v>
      </c>
      <c r="EM808" s="9">
        <v>0</v>
      </c>
      <c r="EN808" s="9">
        <v>0</v>
      </c>
      <c r="EO808" s="9">
        <v>0</v>
      </c>
      <c r="EP808" s="9">
        <v>0</v>
      </c>
      <c r="EQ808" s="9">
        <v>0</v>
      </c>
      <c r="ER808" s="9">
        <v>0</v>
      </c>
      <c r="ES808" s="9">
        <v>0</v>
      </c>
      <c r="ET808" s="9">
        <v>0</v>
      </c>
      <c r="EU808" s="9">
        <v>0</v>
      </c>
      <c r="EV808" s="9">
        <v>0</v>
      </c>
      <c r="EW808" s="9">
        <v>0</v>
      </c>
      <c r="EX808" s="9">
        <v>0</v>
      </c>
      <c r="EY808" s="9">
        <v>0</v>
      </c>
      <c r="EZ808" s="9">
        <v>0</v>
      </c>
      <c r="FA808" s="9">
        <v>0</v>
      </c>
      <c r="FB808" s="9">
        <v>0</v>
      </c>
      <c r="FC808" s="9">
        <v>0</v>
      </c>
      <c r="FD808" s="9">
        <v>0</v>
      </c>
      <c r="FE808" s="9">
        <v>0</v>
      </c>
      <c r="FF808">
        <v>0</v>
      </c>
    </row>
    <row r="809" spans="1:162" x14ac:dyDescent="0.2">
      <c r="A809" t="s">
        <v>2299</v>
      </c>
      <c r="B809" t="s">
        <v>3242</v>
      </c>
      <c r="C809" t="s">
        <v>3</v>
      </c>
      <c r="D809" s="1">
        <v>0</v>
      </c>
      <c r="E809" s="1">
        <v>0</v>
      </c>
      <c r="F809" s="4">
        <v>0</v>
      </c>
      <c r="G809" s="4">
        <v>0</v>
      </c>
      <c r="H809" s="5">
        <v>0</v>
      </c>
      <c r="I809">
        <v>4</v>
      </c>
      <c r="J809" s="4">
        <v>0</v>
      </c>
      <c r="K809">
        <v>0</v>
      </c>
      <c r="L809" s="5">
        <v>4</v>
      </c>
      <c r="M809">
        <v>4</v>
      </c>
      <c r="N809" s="4">
        <v>0</v>
      </c>
      <c r="O809">
        <v>0</v>
      </c>
      <c r="P809" s="5">
        <v>4</v>
      </c>
      <c r="Q809">
        <v>5</v>
      </c>
      <c r="R809" s="4">
        <v>0</v>
      </c>
      <c r="S809">
        <v>0</v>
      </c>
      <c r="T809" s="5">
        <v>5</v>
      </c>
      <c r="U809">
        <v>6</v>
      </c>
      <c r="V809" s="4">
        <v>0</v>
      </c>
      <c r="W809">
        <v>0</v>
      </c>
      <c r="X809" s="5">
        <v>6</v>
      </c>
      <c r="Y809">
        <v>6</v>
      </c>
      <c r="Z809" s="4">
        <v>0</v>
      </c>
      <c r="AA809">
        <v>0</v>
      </c>
      <c r="AB809" s="5">
        <v>6</v>
      </c>
      <c r="AD809">
        <v>0</v>
      </c>
      <c r="AE809">
        <v>0</v>
      </c>
      <c r="AF809" s="4">
        <v>0</v>
      </c>
      <c r="AG809">
        <v>0</v>
      </c>
      <c r="AH809" s="5">
        <v>0</v>
      </c>
      <c r="AI809">
        <v>4</v>
      </c>
      <c r="AJ809" s="4">
        <v>0</v>
      </c>
      <c r="AK809">
        <v>0</v>
      </c>
      <c r="AL809" s="5">
        <v>4</v>
      </c>
      <c r="AM809">
        <v>4</v>
      </c>
      <c r="AN809" s="4">
        <v>0</v>
      </c>
      <c r="AO809">
        <v>0</v>
      </c>
      <c r="AP809" s="5">
        <v>4</v>
      </c>
      <c r="AQ809">
        <v>6</v>
      </c>
      <c r="AR809" s="4">
        <v>0</v>
      </c>
      <c r="AS809">
        <v>0</v>
      </c>
      <c r="AT809" s="5">
        <v>6</v>
      </c>
      <c r="AU809">
        <v>6</v>
      </c>
      <c r="AV809" s="4">
        <v>0</v>
      </c>
      <c r="AW809">
        <v>0</v>
      </c>
      <c r="AX809" s="5">
        <v>6</v>
      </c>
      <c r="AY809">
        <v>6</v>
      </c>
      <c r="AZ809" s="4">
        <v>0</v>
      </c>
      <c r="BA809">
        <v>0</v>
      </c>
      <c r="BB809" s="5">
        <v>6</v>
      </c>
      <c r="BD809">
        <v>0</v>
      </c>
      <c r="BE809">
        <v>0</v>
      </c>
      <c r="BF809" s="4">
        <v>0</v>
      </c>
      <c r="BG809">
        <v>0</v>
      </c>
      <c r="BH809" s="5">
        <v>0</v>
      </c>
      <c r="BI809">
        <v>4</v>
      </c>
      <c r="BJ809" s="4">
        <v>0</v>
      </c>
      <c r="BK809">
        <v>0</v>
      </c>
      <c r="BL809" s="5">
        <v>4</v>
      </c>
      <c r="BM809">
        <v>4</v>
      </c>
      <c r="BN809" s="4">
        <v>0</v>
      </c>
      <c r="BO809">
        <v>0</v>
      </c>
      <c r="BP809" s="5">
        <v>4</v>
      </c>
      <c r="BQ809">
        <v>6</v>
      </c>
      <c r="BR809" s="4">
        <v>0</v>
      </c>
      <c r="BS809">
        <v>0</v>
      </c>
      <c r="BT809" s="5">
        <v>6</v>
      </c>
      <c r="BU809">
        <v>6</v>
      </c>
      <c r="BV809" s="4">
        <v>0</v>
      </c>
      <c r="BW809">
        <v>0</v>
      </c>
      <c r="BX809" s="5">
        <v>6</v>
      </c>
      <c r="BY809">
        <v>6</v>
      </c>
      <c r="BZ809" s="4">
        <v>0</v>
      </c>
      <c r="CA809">
        <v>0</v>
      </c>
      <c r="CB809" s="5">
        <v>6</v>
      </c>
      <c r="CD809">
        <v>0</v>
      </c>
      <c r="CE809">
        <v>4</v>
      </c>
      <c r="CF809" s="4">
        <v>0</v>
      </c>
      <c r="CG809">
        <v>0</v>
      </c>
      <c r="CH809" s="5">
        <v>4</v>
      </c>
      <c r="CI809">
        <v>4</v>
      </c>
      <c r="CJ809" s="4">
        <v>0</v>
      </c>
      <c r="CK809">
        <v>0</v>
      </c>
      <c r="CL809" s="5">
        <v>4</v>
      </c>
      <c r="CM809">
        <v>4</v>
      </c>
      <c r="CN809" s="4">
        <v>0</v>
      </c>
      <c r="CO809">
        <v>0</v>
      </c>
      <c r="CP809" s="5">
        <v>4</v>
      </c>
      <c r="CQ809">
        <v>6</v>
      </c>
      <c r="CR809" s="4">
        <v>0</v>
      </c>
      <c r="CS809">
        <v>0</v>
      </c>
      <c r="CT809" s="5">
        <v>6</v>
      </c>
      <c r="CU809">
        <v>6</v>
      </c>
      <c r="CV809" s="4">
        <v>0</v>
      </c>
      <c r="CW809">
        <v>0</v>
      </c>
      <c r="CX809" s="5">
        <v>6</v>
      </c>
      <c r="CY809" s="21">
        <v>0</v>
      </c>
      <c r="CZ809" s="21">
        <v>0</v>
      </c>
      <c r="DA809" s="21">
        <v>0</v>
      </c>
      <c r="DB809" s="5">
        <v>0</v>
      </c>
      <c r="DD809" s="8">
        <v>0</v>
      </c>
      <c r="DE809" s="8">
        <v>0</v>
      </c>
      <c r="DF809" s="8">
        <v>0</v>
      </c>
      <c r="DG809" s="8">
        <v>0</v>
      </c>
      <c r="DH809" s="8">
        <v>0</v>
      </c>
      <c r="DI809" s="8">
        <v>0</v>
      </c>
      <c r="DJ809" s="8">
        <v>0</v>
      </c>
      <c r="DK809" s="8">
        <v>0</v>
      </c>
      <c r="DL809" s="8">
        <v>0</v>
      </c>
      <c r="DM809" s="8">
        <v>0</v>
      </c>
      <c r="DN809" s="8">
        <v>0</v>
      </c>
      <c r="DO809" s="8">
        <v>0</v>
      </c>
      <c r="DP809" s="8">
        <v>0</v>
      </c>
      <c r="DQ809" s="8">
        <v>0</v>
      </c>
      <c r="DR809" s="8">
        <v>0</v>
      </c>
      <c r="DS809" s="8">
        <v>0</v>
      </c>
      <c r="DT809" s="8">
        <v>0</v>
      </c>
      <c r="DU809" s="8">
        <v>0</v>
      </c>
      <c r="DV809" s="8">
        <v>0</v>
      </c>
      <c r="DW809" s="8">
        <v>0</v>
      </c>
      <c r="DX809" s="8">
        <v>0</v>
      </c>
      <c r="DY809" s="8">
        <v>0</v>
      </c>
      <c r="DZ809" s="8">
        <v>0</v>
      </c>
      <c r="EA809" s="8">
        <v>0</v>
      </c>
      <c r="EB809" s="8">
        <v>0</v>
      </c>
      <c r="EC809" s="8">
        <v>0</v>
      </c>
      <c r="ED809" s="20">
        <v>0</v>
      </c>
      <c r="EF809" s="9">
        <v>0</v>
      </c>
      <c r="EG809" s="9">
        <v>0</v>
      </c>
      <c r="EH809" s="9">
        <v>0</v>
      </c>
      <c r="EI809" s="9">
        <v>0</v>
      </c>
      <c r="EJ809" s="9">
        <v>0</v>
      </c>
      <c r="EK809" s="9">
        <v>0</v>
      </c>
      <c r="EL809" s="9">
        <v>0</v>
      </c>
      <c r="EM809" s="9">
        <v>0</v>
      </c>
      <c r="EN809" s="9">
        <v>0</v>
      </c>
      <c r="EO809" s="9">
        <v>0</v>
      </c>
      <c r="EP809" s="9">
        <v>0</v>
      </c>
      <c r="EQ809" s="9">
        <v>0</v>
      </c>
      <c r="ER809" s="9">
        <v>0</v>
      </c>
      <c r="ES809" s="9">
        <v>0</v>
      </c>
      <c r="ET809" s="9">
        <v>0</v>
      </c>
      <c r="EU809" s="9">
        <v>0</v>
      </c>
      <c r="EV809" s="9">
        <v>0</v>
      </c>
      <c r="EW809" s="9">
        <v>0</v>
      </c>
      <c r="EX809" s="9">
        <v>0</v>
      </c>
      <c r="EY809" s="9">
        <v>0</v>
      </c>
      <c r="EZ809" s="9">
        <v>0</v>
      </c>
      <c r="FA809" s="9">
        <v>0</v>
      </c>
      <c r="FB809" s="9">
        <v>0</v>
      </c>
      <c r="FC809" s="9">
        <v>0</v>
      </c>
      <c r="FD809" s="9">
        <v>0</v>
      </c>
      <c r="FE809" s="9">
        <v>0</v>
      </c>
      <c r="FF809">
        <v>0</v>
      </c>
    </row>
    <row r="810" spans="1:162" x14ac:dyDescent="0.2">
      <c r="A810" t="s">
        <v>1143</v>
      </c>
      <c r="B810" t="s">
        <v>3243</v>
      </c>
      <c r="C810" t="s">
        <v>3</v>
      </c>
      <c r="D810" s="1">
        <v>0</v>
      </c>
      <c r="E810" s="1">
        <v>0</v>
      </c>
      <c r="F810" s="4">
        <v>0</v>
      </c>
      <c r="G810" s="4">
        <v>0</v>
      </c>
      <c r="H810" s="5">
        <v>0</v>
      </c>
      <c r="I810">
        <v>0</v>
      </c>
      <c r="J810" s="4">
        <v>0</v>
      </c>
      <c r="K810">
        <v>0</v>
      </c>
      <c r="L810" s="5">
        <v>0</v>
      </c>
      <c r="M810">
        <v>6</v>
      </c>
      <c r="N810" s="4">
        <v>0</v>
      </c>
      <c r="O810">
        <v>0</v>
      </c>
      <c r="P810" s="5">
        <v>6</v>
      </c>
      <c r="Q810">
        <v>6</v>
      </c>
      <c r="R810" s="4">
        <v>0</v>
      </c>
      <c r="S810">
        <v>0</v>
      </c>
      <c r="T810" s="5">
        <v>6</v>
      </c>
      <c r="U810">
        <v>6</v>
      </c>
      <c r="V810" s="4">
        <v>0</v>
      </c>
      <c r="W810">
        <v>0</v>
      </c>
      <c r="X810" s="5">
        <v>6</v>
      </c>
      <c r="Y810">
        <v>6</v>
      </c>
      <c r="Z810" s="4">
        <v>0</v>
      </c>
      <c r="AA810">
        <v>0</v>
      </c>
      <c r="AB810" s="5">
        <v>6</v>
      </c>
      <c r="AD810">
        <v>0</v>
      </c>
      <c r="AE810">
        <v>0</v>
      </c>
      <c r="AF810" s="4">
        <v>0</v>
      </c>
      <c r="AG810">
        <v>0</v>
      </c>
      <c r="AH810" s="5">
        <v>0</v>
      </c>
      <c r="AI810">
        <v>0</v>
      </c>
      <c r="AJ810" s="4">
        <v>0</v>
      </c>
      <c r="AK810">
        <v>0</v>
      </c>
      <c r="AL810" s="5">
        <v>0</v>
      </c>
      <c r="AM810">
        <v>6</v>
      </c>
      <c r="AN810" s="4">
        <v>0</v>
      </c>
      <c r="AO810">
        <v>0</v>
      </c>
      <c r="AP810" s="5">
        <v>6</v>
      </c>
      <c r="AQ810">
        <v>6</v>
      </c>
      <c r="AR810" s="4">
        <v>0</v>
      </c>
      <c r="AS810">
        <v>0</v>
      </c>
      <c r="AT810" s="5">
        <v>6</v>
      </c>
      <c r="AU810">
        <v>6</v>
      </c>
      <c r="AV810" s="4">
        <v>0</v>
      </c>
      <c r="AW810">
        <v>0</v>
      </c>
      <c r="AX810" s="5">
        <v>6</v>
      </c>
      <c r="AY810">
        <v>6</v>
      </c>
      <c r="AZ810" s="4">
        <v>0</v>
      </c>
      <c r="BA810">
        <v>0</v>
      </c>
      <c r="BB810" s="5">
        <v>6</v>
      </c>
      <c r="BD810">
        <v>0</v>
      </c>
      <c r="BE810">
        <v>0</v>
      </c>
      <c r="BF810" s="4">
        <v>0</v>
      </c>
      <c r="BG810">
        <v>0</v>
      </c>
      <c r="BH810" s="5">
        <v>0</v>
      </c>
      <c r="BI810">
        <v>0</v>
      </c>
      <c r="BJ810" s="4">
        <v>0</v>
      </c>
      <c r="BK810">
        <v>0</v>
      </c>
      <c r="BL810" s="5">
        <v>0</v>
      </c>
      <c r="BM810">
        <v>6</v>
      </c>
      <c r="BN810" s="4">
        <v>0</v>
      </c>
      <c r="BO810">
        <v>0</v>
      </c>
      <c r="BP810" s="5">
        <v>6</v>
      </c>
      <c r="BQ810">
        <v>6</v>
      </c>
      <c r="BR810" s="4">
        <v>0</v>
      </c>
      <c r="BS810">
        <v>0</v>
      </c>
      <c r="BT810" s="5">
        <v>6</v>
      </c>
      <c r="BU810">
        <v>6</v>
      </c>
      <c r="BV810" s="4">
        <v>0</v>
      </c>
      <c r="BW810">
        <v>0</v>
      </c>
      <c r="BX810" s="5">
        <v>6</v>
      </c>
      <c r="BY810">
        <v>6</v>
      </c>
      <c r="BZ810" s="4">
        <v>0</v>
      </c>
      <c r="CA810">
        <v>0</v>
      </c>
      <c r="CB810" s="5">
        <v>6</v>
      </c>
      <c r="CD810">
        <v>0</v>
      </c>
      <c r="CE810">
        <v>0</v>
      </c>
      <c r="CF810" s="4">
        <v>0</v>
      </c>
      <c r="CG810">
        <v>0</v>
      </c>
      <c r="CH810" s="5">
        <v>0</v>
      </c>
      <c r="CI810">
        <v>6</v>
      </c>
      <c r="CJ810" s="4">
        <v>0</v>
      </c>
      <c r="CK810">
        <v>0</v>
      </c>
      <c r="CL810" s="5">
        <v>6</v>
      </c>
      <c r="CM810">
        <v>6</v>
      </c>
      <c r="CN810" s="4">
        <v>0</v>
      </c>
      <c r="CO810">
        <v>0</v>
      </c>
      <c r="CP810" s="5">
        <v>6</v>
      </c>
      <c r="CQ810">
        <v>6</v>
      </c>
      <c r="CR810" s="4">
        <v>0</v>
      </c>
      <c r="CS810">
        <v>0</v>
      </c>
      <c r="CT810" s="5">
        <v>6</v>
      </c>
      <c r="CU810">
        <v>6</v>
      </c>
      <c r="CV810" s="4">
        <v>0</v>
      </c>
      <c r="CW810">
        <v>0</v>
      </c>
      <c r="CX810" s="5">
        <v>6</v>
      </c>
      <c r="CY810" s="21">
        <v>6</v>
      </c>
      <c r="CZ810" s="21">
        <v>0</v>
      </c>
      <c r="DA810" s="21">
        <v>0</v>
      </c>
      <c r="DB810" s="5">
        <v>6</v>
      </c>
      <c r="DD810" s="8">
        <v>0</v>
      </c>
      <c r="DE810" s="8">
        <v>0</v>
      </c>
      <c r="DF810" s="8">
        <v>0</v>
      </c>
      <c r="DG810" s="8">
        <v>0</v>
      </c>
      <c r="DH810" s="8">
        <v>0</v>
      </c>
      <c r="DI810" s="8">
        <v>0</v>
      </c>
      <c r="DJ810" s="8">
        <v>0</v>
      </c>
      <c r="DK810" s="8">
        <v>0</v>
      </c>
      <c r="DL810" s="8">
        <v>0</v>
      </c>
      <c r="DM810" s="8">
        <v>0</v>
      </c>
      <c r="DN810" s="8">
        <v>0</v>
      </c>
      <c r="DO810" s="8">
        <v>0</v>
      </c>
      <c r="DP810" s="8">
        <v>0</v>
      </c>
      <c r="DQ810" s="8">
        <v>0</v>
      </c>
      <c r="DR810" s="8">
        <v>0</v>
      </c>
      <c r="DS810" s="8">
        <v>0</v>
      </c>
      <c r="DT810" s="8">
        <v>0</v>
      </c>
      <c r="DU810" s="8">
        <v>0</v>
      </c>
      <c r="DV810" s="8">
        <v>0</v>
      </c>
      <c r="DW810" s="8">
        <v>0</v>
      </c>
      <c r="DX810" s="8">
        <v>0</v>
      </c>
      <c r="DY810" s="8">
        <v>0</v>
      </c>
      <c r="DZ810" s="8">
        <v>0</v>
      </c>
      <c r="EA810" s="8">
        <v>0</v>
      </c>
      <c r="EB810" s="8">
        <v>0</v>
      </c>
      <c r="EC810" s="8">
        <v>0</v>
      </c>
      <c r="ED810" s="20">
        <v>0</v>
      </c>
      <c r="EF810" s="9">
        <v>0</v>
      </c>
      <c r="EG810" s="9">
        <v>0</v>
      </c>
      <c r="EH810" s="9">
        <v>0</v>
      </c>
      <c r="EI810" s="9">
        <v>0</v>
      </c>
      <c r="EJ810" s="9">
        <v>0</v>
      </c>
      <c r="EK810" s="9">
        <v>0</v>
      </c>
      <c r="EL810" s="9">
        <v>0</v>
      </c>
      <c r="EM810" s="9">
        <v>0</v>
      </c>
      <c r="EN810" s="9">
        <v>0</v>
      </c>
      <c r="EO810" s="9">
        <v>0</v>
      </c>
      <c r="EP810" s="9">
        <v>0</v>
      </c>
      <c r="EQ810" s="9">
        <v>0</v>
      </c>
      <c r="ER810" s="9">
        <v>0</v>
      </c>
      <c r="ES810" s="9">
        <v>0</v>
      </c>
      <c r="ET810" s="9">
        <v>0</v>
      </c>
      <c r="EU810" s="9">
        <v>0</v>
      </c>
      <c r="EV810" s="9">
        <v>0</v>
      </c>
      <c r="EW810" s="9">
        <v>0</v>
      </c>
      <c r="EX810" s="9">
        <v>0</v>
      </c>
      <c r="EY810" s="9">
        <v>0</v>
      </c>
      <c r="EZ810" s="9">
        <v>0</v>
      </c>
      <c r="FA810" s="9">
        <v>0</v>
      </c>
      <c r="FB810" s="9">
        <v>0</v>
      </c>
      <c r="FC810" s="9">
        <v>0</v>
      </c>
      <c r="FD810" s="9">
        <v>0</v>
      </c>
      <c r="FE810" s="9">
        <v>0</v>
      </c>
      <c r="FF810">
        <v>0</v>
      </c>
    </row>
    <row r="811" spans="1:162" x14ac:dyDescent="0.2">
      <c r="A811" t="s">
        <v>1080</v>
      </c>
      <c r="B811" t="s">
        <v>3244</v>
      </c>
      <c r="C811" t="s">
        <v>3</v>
      </c>
      <c r="D811" s="1">
        <v>0</v>
      </c>
      <c r="E811" s="1">
        <v>0</v>
      </c>
      <c r="F811" s="4">
        <v>0</v>
      </c>
      <c r="G811" s="4">
        <v>0</v>
      </c>
      <c r="H811" s="5">
        <v>0</v>
      </c>
      <c r="I811">
        <v>0</v>
      </c>
      <c r="J811" s="4">
        <v>0</v>
      </c>
      <c r="K811">
        <v>0</v>
      </c>
      <c r="L811" s="5">
        <v>0</v>
      </c>
      <c r="M811">
        <v>7</v>
      </c>
      <c r="N811" s="4">
        <v>0</v>
      </c>
      <c r="O811">
        <v>0</v>
      </c>
      <c r="P811" s="5">
        <v>7</v>
      </c>
      <c r="Q811">
        <v>7</v>
      </c>
      <c r="R811" s="4">
        <v>0</v>
      </c>
      <c r="S811">
        <v>0</v>
      </c>
      <c r="T811" s="5">
        <v>7</v>
      </c>
      <c r="U811">
        <v>13</v>
      </c>
      <c r="V811" s="4">
        <v>1114834154.5599999</v>
      </c>
      <c r="W811">
        <v>149</v>
      </c>
      <c r="X811" s="5">
        <v>13</v>
      </c>
      <c r="Y811">
        <v>13</v>
      </c>
      <c r="Z811" s="4">
        <v>1114834155</v>
      </c>
      <c r="AA811">
        <v>499</v>
      </c>
      <c r="AB811" s="5">
        <v>13</v>
      </c>
      <c r="AD811">
        <v>0</v>
      </c>
      <c r="AE811">
        <v>0</v>
      </c>
      <c r="AF811" s="4">
        <v>0</v>
      </c>
      <c r="AG811">
        <v>0</v>
      </c>
      <c r="AH811" s="5">
        <v>0</v>
      </c>
      <c r="AI811">
        <v>0</v>
      </c>
      <c r="AJ811" s="4">
        <v>0</v>
      </c>
      <c r="AK811">
        <v>0</v>
      </c>
      <c r="AL811" s="5">
        <v>0</v>
      </c>
      <c r="AM811">
        <v>7</v>
      </c>
      <c r="AN811" s="4">
        <v>0</v>
      </c>
      <c r="AO811">
        <v>0</v>
      </c>
      <c r="AP811" s="5">
        <v>7</v>
      </c>
      <c r="AQ811">
        <v>9</v>
      </c>
      <c r="AR811" s="4">
        <v>0</v>
      </c>
      <c r="AS811">
        <v>71</v>
      </c>
      <c r="AT811" s="5">
        <v>9</v>
      </c>
      <c r="AU811">
        <v>13</v>
      </c>
      <c r="AV811" s="4">
        <v>1114834154.5599999</v>
      </c>
      <c r="AW811">
        <v>226</v>
      </c>
      <c r="AX811" s="5">
        <v>13</v>
      </c>
      <c r="AY811">
        <v>13</v>
      </c>
      <c r="AZ811" s="4">
        <v>1114834155</v>
      </c>
      <c r="BA811">
        <v>589</v>
      </c>
      <c r="BB811" s="5">
        <v>13</v>
      </c>
      <c r="BD811">
        <v>0</v>
      </c>
      <c r="BE811">
        <v>0</v>
      </c>
      <c r="BF811" s="4">
        <v>0</v>
      </c>
      <c r="BG811">
        <v>0</v>
      </c>
      <c r="BH811" s="5">
        <v>0</v>
      </c>
      <c r="BI811">
        <v>7</v>
      </c>
      <c r="BJ811" s="4">
        <v>0</v>
      </c>
      <c r="BK811">
        <v>0</v>
      </c>
      <c r="BL811" s="5">
        <v>7</v>
      </c>
      <c r="BM811">
        <v>7</v>
      </c>
      <c r="BN811" s="4">
        <v>0</v>
      </c>
      <c r="BO811">
        <v>0</v>
      </c>
      <c r="BP811" s="5">
        <v>7</v>
      </c>
      <c r="BQ811">
        <v>10</v>
      </c>
      <c r="BR811" s="4">
        <v>0</v>
      </c>
      <c r="BS811">
        <v>71</v>
      </c>
      <c r="BT811" s="5">
        <v>10</v>
      </c>
      <c r="BU811">
        <v>13</v>
      </c>
      <c r="BV811" s="4">
        <v>1114834154.5599999</v>
      </c>
      <c r="BW811">
        <v>317</v>
      </c>
      <c r="BX811" s="5">
        <v>13</v>
      </c>
      <c r="BY811">
        <v>13</v>
      </c>
      <c r="BZ811" s="4">
        <v>1114834155</v>
      </c>
      <c r="CA811">
        <v>681</v>
      </c>
      <c r="CB811" s="5">
        <v>13</v>
      </c>
      <c r="CD811">
        <v>0</v>
      </c>
      <c r="CE811">
        <v>0</v>
      </c>
      <c r="CF811" s="4">
        <v>0</v>
      </c>
      <c r="CG811">
        <v>0</v>
      </c>
      <c r="CH811" s="5">
        <v>0</v>
      </c>
      <c r="CI811">
        <v>7</v>
      </c>
      <c r="CJ811" s="4">
        <v>0</v>
      </c>
      <c r="CK811">
        <v>0</v>
      </c>
      <c r="CL811" s="5">
        <v>7</v>
      </c>
      <c r="CM811">
        <v>7</v>
      </c>
      <c r="CN811" s="4">
        <v>0</v>
      </c>
      <c r="CO811">
        <v>0</v>
      </c>
      <c r="CP811" s="5">
        <v>7</v>
      </c>
      <c r="CQ811">
        <v>10</v>
      </c>
      <c r="CR811" s="4">
        <v>0</v>
      </c>
      <c r="CS811">
        <v>71</v>
      </c>
      <c r="CT811" s="5">
        <v>10</v>
      </c>
      <c r="CU811">
        <v>13</v>
      </c>
      <c r="CV811" s="4">
        <v>1114834154.5599999</v>
      </c>
      <c r="CW811">
        <v>410</v>
      </c>
      <c r="CX811" s="5">
        <v>13</v>
      </c>
      <c r="CY811" s="21">
        <v>13</v>
      </c>
      <c r="CZ811" s="21">
        <v>1114834155</v>
      </c>
      <c r="DA811" s="21">
        <v>774</v>
      </c>
      <c r="DB811" s="5">
        <v>13</v>
      </c>
      <c r="DD811" s="8">
        <v>0</v>
      </c>
      <c r="DE811" s="8">
        <v>0</v>
      </c>
      <c r="DF811" s="8">
        <v>0</v>
      </c>
      <c r="DG811" s="8">
        <v>0</v>
      </c>
      <c r="DH811" s="8">
        <v>0</v>
      </c>
      <c r="DI811" s="8">
        <v>0</v>
      </c>
      <c r="DJ811" s="8">
        <v>0</v>
      </c>
      <c r="DK811" s="8">
        <v>0</v>
      </c>
      <c r="DL811" s="8">
        <v>0</v>
      </c>
      <c r="DM811" s="8">
        <v>0</v>
      </c>
      <c r="DN811" s="8">
        <v>0</v>
      </c>
      <c r="DO811" s="8">
        <v>0</v>
      </c>
      <c r="DP811" s="8">
        <v>0</v>
      </c>
      <c r="DQ811" s="8">
        <v>0</v>
      </c>
      <c r="DR811" s="8">
        <v>0</v>
      </c>
      <c r="DS811" s="8">
        <v>0</v>
      </c>
      <c r="DT811" s="8">
        <v>0</v>
      </c>
      <c r="DU811" s="8">
        <v>0</v>
      </c>
      <c r="DV811" s="8">
        <v>0</v>
      </c>
      <c r="DW811" s="8">
        <v>1114834154.5599999</v>
      </c>
      <c r="DX811" s="8">
        <v>1114834154.5599999</v>
      </c>
      <c r="DY811" s="8">
        <v>1114834154.5599999</v>
      </c>
      <c r="DZ811" s="8">
        <v>1114834153.1005883</v>
      </c>
      <c r="EA811" s="8">
        <v>1114834155</v>
      </c>
      <c r="EB811" s="8">
        <v>1114834155</v>
      </c>
      <c r="EC811" s="8">
        <v>1114834154.5599999</v>
      </c>
      <c r="ED811" s="20">
        <v>1114834154.5599999</v>
      </c>
      <c r="EF811" s="9">
        <v>0</v>
      </c>
      <c r="EG811" s="9">
        <v>0</v>
      </c>
      <c r="EH811" s="9">
        <v>0</v>
      </c>
      <c r="EI811" s="9">
        <v>0</v>
      </c>
      <c r="EJ811" s="9">
        <v>0</v>
      </c>
      <c r="EK811" s="9">
        <v>0</v>
      </c>
      <c r="EL811" s="9">
        <v>0</v>
      </c>
      <c r="EM811" s="9">
        <v>0</v>
      </c>
      <c r="EN811" s="9">
        <v>0</v>
      </c>
      <c r="EO811" s="9">
        <v>0</v>
      </c>
      <c r="EP811" s="9">
        <v>0</v>
      </c>
      <c r="EQ811" s="9">
        <v>0</v>
      </c>
      <c r="ER811" s="9">
        <v>0</v>
      </c>
      <c r="ES811" s="9">
        <v>0</v>
      </c>
      <c r="ET811" s="9">
        <v>0</v>
      </c>
      <c r="EU811" s="9">
        <v>0</v>
      </c>
      <c r="EV811" s="9">
        <v>71</v>
      </c>
      <c r="EW811" s="9">
        <v>63</v>
      </c>
      <c r="EX811" s="9">
        <v>44</v>
      </c>
      <c r="EY811" s="9">
        <v>149</v>
      </c>
      <c r="EZ811" s="9">
        <v>226</v>
      </c>
      <c r="FA811" s="9">
        <v>317</v>
      </c>
      <c r="FB811" s="9">
        <v>410</v>
      </c>
      <c r="FC811" s="9">
        <v>499</v>
      </c>
      <c r="FD811" s="9">
        <v>589</v>
      </c>
      <c r="FE811" s="9">
        <v>681</v>
      </c>
      <c r="FF811">
        <v>774</v>
      </c>
    </row>
    <row r="812" spans="1:162" x14ac:dyDescent="0.2">
      <c r="A812" t="s">
        <v>1109</v>
      </c>
      <c r="B812" t="s">
        <v>3245</v>
      </c>
      <c r="C812" t="s">
        <v>3</v>
      </c>
      <c r="D812" s="1">
        <v>0</v>
      </c>
      <c r="E812" s="1">
        <v>0</v>
      </c>
      <c r="F812" s="4">
        <v>0</v>
      </c>
      <c r="G812" s="4">
        <v>0</v>
      </c>
      <c r="H812" s="5">
        <v>0</v>
      </c>
      <c r="I812">
        <v>0</v>
      </c>
      <c r="J812" s="4">
        <v>0</v>
      </c>
      <c r="K812">
        <v>0</v>
      </c>
      <c r="L812" s="5">
        <v>0</v>
      </c>
      <c r="M812">
        <v>5</v>
      </c>
      <c r="N812" s="4">
        <v>0</v>
      </c>
      <c r="O812">
        <v>0</v>
      </c>
      <c r="P812" s="5">
        <v>5</v>
      </c>
      <c r="Q812">
        <v>6</v>
      </c>
      <c r="R812" s="4">
        <v>0</v>
      </c>
      <c r="S812">
        <v>0</v>
      </c>
      <c r="T812" s="5">
        <v>6</v>
      </c>
      <c r="U812">
        <v>6</v>
      </c>
      <c r="V812" s="4">
        <v>0</v>
      </c>
      <c r="W812">
        <v>0</v>
      </c>
      <c r="X812" s="5">
        <v>6</v>
      </c>
      <c r="Y812">
        <v>6</v>
      </c>
      <c r="Z812" s="4">
        <v>0</v>
      </c>
      <c r="AA812">
        <v>0</v>
      </c>
      <c r="AB812" s="5">
        <v>6</v>
      </c>
      <c r="AD812">
        <v>0</v>
      </c>
      <c r="AE812">
        <v>0</v>
      </c>
      <c r="AF812" s="4">
        <v>0</v>
      </c>
      <c r="AG812">
        <v>0</v>
      </c>
      <c r="AH812" s="5">
        <v>0</v>
      </c>
      <c r="AI812">
        <v>0</v>
      </c>
      <c r="AJ812" s="4">
        <v>0</v>
      </c>
      <c r="AK812">
        <v>0</v>
      </c>
      <c r="AL812" s="5">
        <v>0</v>
      </c>
      <c r="AM812">
        <v>0</v>
      </c>
      <c r="AN812" s="4">
        <v>0</v>
      </c>
      <c r="AO812">
        <v>0</v>
      </c>
      <c r="AP812" s="5">
        <v>0</v>
      </c>
      <c r="AQ812">
        <v>6</v>
      </c>
      <c r="AR812" s="4">
        <v>0</v>
      </c>
      <c r="AS812">
        <v>0</v>
      </c>
      <c r="AT812" s="5">
        <v>6</v>
      </c>
      <c r="AU812">
        <v>6</v>
      </c>
      <c r="AV812" s="4">
        <v>0</v>
      </c>
      <c r="AW812">
        <v>0</v>
      </c>
      <c r="AX812" s="5">
        <v>6</v>
      </c>
      <c r="AY812">
        <v>6</v>
      </c>
      <c r="AZ812" s="4">
        <v>0</v>
      </c>
      <c r="BA812">
        <v>0</v>
      </c>
      <c r="BB812" s="5">
        <v>6</v>
      </c>
      <c r="BD812">
        <v>0</v>
      </c>
      <c r="BE812">
        <v>0</v>
      </c>
      <c r="BF812" s="4">
        <v>0</v>
      </c>
      <c r="BG812">
        <v>0</v>
      </c>
      <c r="BH812" s="5">
        <v>0</v>
      </c>
      <c r="BI812">
        <v>0</v>
      </c>
      <c r="BJ812" s="4">
        <v>0</v>
      </c>
      <c r="BK812">
        <v>0</v>
      </c>
      <c r="BL812" s="5">
        <v>0</v>
      </c>
      <c r="BM812">
        <v>0</v>
      </c>
      <c r="BN812" s="4">
        <v>0</v>
      </c>
      <c r="BO812">
        <v>0</v>
      </c>
      <c r="BP812" s="5">
        <v>0</v>
      </c>
      <c r="BQ812">
        <v>6</v>
      </c>
      <c r="BR812" s="4">
        <v>0</v>
      </c>
      <c r="BS812">
        <v>0</v>
      </c>
      <c r="BT812" s="5">
        <v>6</v>
      </c>
      <c r="BU812">
        <v>6</v>
      </c>
      <c r="BV812" s="4">
        <v>0</v>
      </c>
      <c r="BW812">
        <v>0</v>
      </c>
      <c r="BX812" s="5">
        <v>6</v>
      </c>
      <c r="BY812">
        <v>6</v>
      </c>
      <c r="BZ812" s="4">
        <v>0</v>
      </c>
      <c r="CA812">
        <v>0</v>
      </c>
      <c r="CB812" s="5">
        <v>6</v>
      </c>
      <c r="CD812">
        <v>0</v>
      </c>
      <c r="CE812">
        <v>0</v>
      </c>
      <c r="CF812" s="4">
        <v>0</v>
      </c>
      <c r="CG812">
        <v>0</v>
      </c>
      <c r="CH812" s="5">
        <v>0</v>
      </c>
      <c r="CI812">
        <v>5</v>
      </c>
      <c r="CJ812" s="4">
        <v>0</v>
      </c>
      <c r="CK812">
        <v>0</v>
      </c>
      <c r="CL812" s="5">
        <v>5</v>
      </c>
      <c r="CM812">
        <v>6</v>
      </c>
      <c r="CN812" s="4">
        <v>0</v>
      </c>
      <c r="CO812">
        <v>0</v>
      </c>
      <c r="CP812" s="5">
        <v>6</v>
      </c>
      <c r="CQ812">
        <v>6</v>
      </c>
      <c r="CR812" s="4">
        <v>0</v>
      </c>
      <c r="CS812">
        <v>0</v>
      </c>
      <c r="CT812" s="5">
        <v>6</v>
      </c>
      <c r="CU812">
        <v>6</v>
      </c>
      <c r="CV812" s="4">
        <v>0</v>
      </c>
      <c r="CW812">
        <v>0</v>
      </c>
      <c r="CX812" s="5">
        <v>6</v>
      </c>
      <c r="CY812" s="21">
        <v>0</v>
      </c>
      <c r="CZ812" s="21">
        <v>0</v>
      </c>
      <c r="DA812" s="21">
        <v>0</v>
      </c>
      <c r="DB812" s="5">
        <v>0</v>
      </c>
      <c r="DD812" s="8">
        <v>0</v>
      </c>
      <c r="DE812" s="8">
        <v>0</v>
      </c>
      <c r="DF812" s="8">
        <v>0</v>
      </c>
      <c r="DG812" s="8">
        <v>0</v>
      </c>
      <c r="DH812" s="8">
        <v>0</v>
      </c>
      <c r="DI812" s="8">
        <v>0</v>
      </c>
      <c r="DJ812" s="8">
        <v>0</v>
      </c>
      <c r="DK812" s="8">
        <v>0</v>
      </c>
      <c r="DL812" s="8">
        <v>0</v>
      </c>
      <c r="DM812" s="8">
        <v>0</v>
      </c>
      <c r="DN812" s="8">
        <v>0</v>
      </c>
      <c r="DO812" s="8">
        <v>0</v>
      </c>
      <c r="DP812" s="8">
        <v>0</v>
      </c>
      <c r="DQ812" s="8">
        <v>0</v>
      </c>
      <c r="DR812" s="8">
        <v>0</v>
      </c>
      <c r="DS812" s="8">
        <v>0</v>
      </c>
      <c r="DT812" s="8">
        <v>0</v>
      </c>
      <c r="DU812" s="8">
        <v>0</v>
      </c>
      <c r="DV812" s="8">
        <v>0</v>
      </c>
      <c r="DW812" s="8">
        <v>0</v>
      </c>
      <c r="DX812" s="8">
        <v>0</v>
      </c>
      <c r="DY812" s="8">
        <v>0</v>
      </c>
      <c r="DZ812" s="8">
        <v>0</v>
      </c>
      <c r="EA812" s="8">
        <v>0</v>
      </c>
      <c r="EB812" s="8">
        <v>0</v>
      </c>
      <c r="EC812" s="8">
        <v>0</v>
      </c>
      <c r="ED812" s="20">
        <v>0</v>
      </c>
      <c r="EF812" s="9">
        <v>0</v>
      </c>
      <c r="EG812" s="9">
        <v>0</v>
      </c>
      <c r="EH812" s="9">
        <v>0</v>
      </c>
      <c r="EI812" s="9">
        <v>0</v>
      </c>
      <c r="EJ812" s="9">
        <v>0</v>
      </c>
      <c r="EK812" s="9">
        <v>0</v>
      </c>
      <c r="EL812" s="9">
        <v>0</v>
      </c>
      <c r="EM812" s="9">
        <v>0</v>
      </c>
      <c r="EN812" s="9">
        <v>0</v>
      </c>
      <c r="EO812" s="9">
        <v>0</v>
      </c>
      <c r="EP812" s="9">
        <v>0</v>
      </c>
      <c r="EQ812" s="9">
        <v>0</v>
      </c>
      <c r="ER812" s="9">
        <v>0</v>
      </c>
      <c r="ES812" s="9">
        <v>0</v>
      </c>
      <c r="ET812" s="9">
        <v>0</v>
      </c>
      <c r="EU812" s="9">
        <v>0</v>
      </c>
      <c r="EV812" s="9">
        <v>0</v>
      </c>
      <c r="EW812" s="9">
        <v>0</v>
      </c>
      <c r="EX812" s="9">
        <v>0</v>
      </c>
      <c r="EY812" s="9">
        <v>0</v>
      </c>
      <c r="EZ812" s="9">
        <v>0</v>
      </c>
      <c r="FA812" s="9">
        <v>0</v>
      </c>
      <c r="FB812" s="9">
        <v>0</v>
      </c>
      <c r="FC812" s="9">
        <v>0</v>
      </c>
      <c r="FD812" s="9">
        <v>0</v>
      </c>
      <c r="FE812" s="9">
        <v>0</v>
      </c>
      <c r="FF812">
        <v>0</v>
      </c>
    </row>
    <row r="813" spans="1:162" x14ac:dyDescent="0.2">
      <c r="A813" t="s">
        <v>1112</v>
      </c>
      <c r="B813" t="s">
        <v>3246</v>
      </c>
      <c r="C813" t="s">
        <v>4599</v>
      </c>
      <c r="D813" s="1">
        <v>0</v>
      </c>
      <c r="E813" s="1">
        <v>0</v>
      </c>
      <c r="F813" s="4">
        <v>0</v>
      </c>
      <c r="G813" s="4">
        <v>0</v>
      </c>
      <c r="H813" s="5">
        <v>0</v>
      </c>
      <c r="I813">
        <v>0</v>
      </c>
      <c r="J813" s="4">
        <v>0</v>
      </c>
      <c r="K813">
        <v>0</v>
      </c>
      <c r="L813" s="5">
        <v>0</v>
      </c>
      <c r="M813">
        <v>5</v>
      </c>
      <c r="N813" s="4">
        <v>0</v>
      </c>
      <c r="O813">
        <v>0</v>
      </c>
      <c r="P813" s="5">
        <v>5</v>
      </c>
      <c r="Q813">
        <v>6</v>
      </c>
      <c r="R813" s="4">
        <v>0</v>
      </c>
      <c r="S813">
        <v>0</v>
      </c>
      <c r="T813" s="5">
        <v>6</v>
      </c>
      <c r="U813">
        <v>6</v>
      </c>
      <c r="V813" s="4">
        <v>0</v>
      </c>
      <c r="W813">
        <v>0</v>
      </c>
      <c r="X813" s="5">
        <v>6</v>
      </c>
      <c r="Y813">
        <v>6</v>
      </c>
      <c r="Z813" s="4">
        <v>0</v>
      </c>
      <c r="AA813">
        <v>0</v>
      </c>
      <c r="AB813" s="5">
        <v>6</v>
      </c>
      <c r="AD813">
        <v>0</v>
      </c>
      <c r="AE813">
        <v>0</v>
      </c>
      <c r="AF813" s="4">
        <v>0</v>
      </c>
      <c r="AG813">
        <v>0</v>
      </c>
      <c r="AH813" s="5">
        <v>0</v>
      </c>
      <c r="AI813">
        <v>0</v>
      </c>
      <c r="AJ813" s="4">
        <v>0</v>
      </c>
      <c r="AK813">
        <v>0</v>
      </c>
      <c r="AL813" s="5">
        <v>0</v>
      </c>
      <c r="AM813">
        <v>5</v>
      </c>
      <c r="AN813" s="4">
        <v>0</v>
      </c>
      <c r="AO813">
        <v>0</v>
      </c>
      <c r="AP813" s="5">
        <v>5</v>
      </c>
      <c r="AQ813">
        <v>6</v>
      </c>
      <c r="AR813" s="4">
        <v>0</v>
      </c>
      <c r="AS813">
        <v>0</v>
      </c>
      <c r="AT813" s="5">
        <v>6</v>
      </c>
      <c r="AU813">
        <v>6</v>
      </c>
      <c r="AV813" s="4">
        <v>0</v>
      </c>
      <c r="AW813">
        <v>0</v>
      </c>
      <c r="AX813" s="5">
        <v>6</v>
      </c>
      <c r="AY813">
        <v>6</v>
      </c>
      <c r="AZ813" s="4">
        <v>0</v>
      </c>
      <c r="BA813">
        <v>0</v>
      </c>
      <c r="BB813" s="5">
        <v>6</v>
      </c>
      <c r="BD813">
        <v>0</v>
      </c>
      <c r="BE813">
        <v>0</v>
      </c>
      <c r="BF813" s="4">
        <v>0</v>
      </c>
      <c r="BG813">
        <v>0</v>
      </c>
      <c r="BH813" s="5">
        <v>0</v>
      </c>
      <c r="BI813">
        <v>5</v>
      </c>
      <c r="BJ813" s="4">
        <v>0</v>
      </c>
      <c r="BK813">
        <v>0</v>
      </c>
      <c r="BL813" s="5">
        <v>5</v>
      </c>
      <c r="BM813">
        <v>5</v>
      </c>
      <c r="BN813" s="4">
        <v>0</v>
      </c>
      <c r="BO813">
        <v>0</v>
      </c>
      <c r="BP813" s="5">
        <v>5</v>
      </c>
      <c r="BQ813">
        <v>6</v>
      </c>
      <c r="BR813" s="4">
        <v>0</v>
      </c>
      <c r="BS813">
        <v>0</v>
      </c>
      <c r="BT813" s="5">
        <v>6</v>
      </c>
      <c r="BU813">
        <v>6</v>
      </c>
      <c r="BV813" s="4">
        <v>0</v>
      </c>
      <c r="BW813">
        <v>0</v>
      </c>
      <c r="BX813" s="5">
        <v>6</v>
      </c>
      <c r="BY813">
        <v>6</v>
      </c>
      <c r="BZ813" s="4">
        <v>0</v>
      </c>
      <c r="CA813">
        <v>0</v>
      </c>
      <c r="CB813" s="5">
        <v>6</v>
      </c>
      <c r="CD813">
        <v>0</v>
      </c>
      <c r="CE813">
        <v>0</v>
      </c>
      <c r="CF813" s="4">
        <v>0</v>
      </c>
      <c r="CG813">
        <v>0</v>
      </c>
      <c r="CH813" s="5">
        <v>0</v>
      </c>
      <c r="CI813">
        <v>5</v>
      </c>
      <c r="CJ813" s="4">
        <v>0</v>
      </c>
      <c r="CK813">
        <v>0</v>
      </c>
      <c r="CL813" s="5">
        <v>5</v>
      </c>
      <c r="CM813">
        <v>5</v>
      </c>
      <c r="CN813" s="4">
        <v>0</v>
      </c>
      <c r="CO813">
        <v>0</v>
      </c>
      <c r="CP813" s="5">
        <v>5</v>
      </c>
      <c r="CQ813">
        <v>6</v>
      </c>
      <c r="CR813" s="4">
        <v>0</v>
      </c>
      <c r="CS813">
        <v>0</v>
      </c>
      <c r="CT813" s="5">
        <v>6</v>
      </c>
      <c r="CU813">
        <v>6</v>
      </c>
      <c r="CV813" s="4">
        <v>0</v>
      </c>
      <c r="CW813">
        <v>0</v>
      </c>
      <c r="CX813" s="5">
        <v>6</v>
      </c>
      <c r="CY813" s="21">
        <v>0</v>
      </c>
      <c r="CZ813" s="21">
        <v>0</v>
      </c>
      <c r="DA813" s="21">
        <v>0</v>
      </c>
      <c r="DB813" s="5">
        <v>0</v>
      </c>
      <c r="DD813" s="8">
        <v>0</v>
      </c>
      <c r="DE813" s="8">
        <v>0</v>
      </c>
      <c r="DF813" s="8">
        <v>0</v>
      </c>
      <c r="DG813" s="8">
        <v>0</v>
      </c>
      <c r="DH813" s="8">
        <v>0</v>
      </c>
      <c r="DI813" s="8">
        <v>0</v>
      </c>
      <c r="DJ813" s="8">
        <v>0</v>
      </c>
      <c r="DK813" s="8">
        <v>0</v>
      </c>
      <c r="DL813" s="8">
        <v>0</v>
      </c>
      <c r="DM813" s="8">
        <v>0</v>
      </c>
      <c r="DN813" s="8">
        <v>0</v>
      </c>
      <c r="DO813" s="8">
        <v>0</v>
      </c>
      <c r="DP813" s="8">
        <v>0</v>
      </c>
      <c r="DQ813" s="8">
        <v>0</v>
      </c>
      <c r="DR813" s="8">
        <v>0</v>
      </c>
      <c r="DS813" s="8">
        <v>0</v>
      </c>
      <c r="DT813" s="8">
        <v>0</v>
      </c>
      <c r="DU813" s="8">
        <v>0</v>
      </c>
      <c r="DV813" s="8">
        <v>0</v>
      </c>
      <c r="DW813" s="8">
        <v>0</v>
      </c>
      <c r="DX813" s="8">
        <v>0</v>
      </c>
      <c r="DY813" s="8">
        <v>0</v>
      </c>
      <c r="DZ813" s="8">
        <v>0</v>
      </c>
      <c r="EA813" s="8">
        <v>0</v>
      </c>
      <c r="EB813" s="8">
        <v>0</v>
      </c>
      <c r="EC813" s="8">
        <v>0</v>
      </c>
      <c r="ED813" s="20">
        <v>0</v>
      </c>
      <c r="EF813" s="9">
        <v>0</v>
      </c>
      <c r="EG813" s="9">
        <v>0</v>
      </c>
      <c r="EH813" s="9">
        <v>0</v>
      </c>
      <c r="EI813" s="9">
        <v>0</v>
      </c>
      <c r="EJ813" s="9">
        <v>0</v>
      </c>
      <c r="EK813" s="9">
        <v>0</v>
      </c>
      <c r="EL813" s="9">
        <v>0</v>
      </c>
      <c r="EM813" s="9">
        <v>0</v>
      </c>
      <c r="EN813" s="9">
        <v>0</v>
      </c>
      <c r="EO813" s="9">
        <v>0</v>
      </c>
      <c r="EP813" s="9">
        <v>0</v>
      </c>
      <c r="EQ813" s="9">
        <v>0</v>
      </c>
      <c r="ER813" s="9">
        <v>0</v>
      </c>
      <c r="ES813" s="9">
        <v>0</v>
      </c>
      <c r="ET813" s="9">
        <v>0</v>
      </c>
      <c r="EU813" s="9">
        <v>0</v>
      </c>
      <c r="EV813" s="9">
        <v>0</v>
      </c>
      <c r="EW813" s="9">
        <v>0</v>
      </c>
      <c r="EX813" s="9">
        <v>0</v>
      </c>
      <c r="EY813" s="9">
        <v>0</v>
      </c>
      <c r="EZ813" s="9">
        <v>0</v>
      </c>
      <c r="FA813" s="9">
        <v>0</v>
      </c>
      <c r="FB813" s="9">
        <v>0</v>
      </c>
      <c r="FC813" s="9">
        <v>0</v>
      </c>
      <c r="FD813" s="9">
        <v>0</v>
      </c>
      <c r="FE813" s="9">
        <v>0</v>
      </c>
      <c r="FF813">
        <v>0</v>
      </c>
    </row>
    <row r="814" spans="1:162" x14ac:dyDescent="0.2">
      <c r="A814" t="s">
        <v>1093</v>
      </c>
      <c r="B814" t="s">
        <v>3247</v>
      </c>
      <c r="C814" t="s">
        <v>3</v>
      </c>
      <c r="D814" s="1">
        <v>0</v>
      </c>
      <c r="E814" s="1">
        <v>0</v>
      </c>
      <c r="F814" s="4">
        <v>0</v>
      </c>
      <c r="G814" s="4">
        <v>0</v>
      </c>
      <c r="H814" s="5">
        <v>0</v>
      </c>
      <c r="I814">
        <v>0</v>
      </c>
      <c r="J814" s="4">
        <v>0</v>
      </c>
      <c r="K814">
        <v>0</v>
      </c>
      <c r="L814" s="5">
        <v>0</v>
      </c>
      <c r="M814">
        <v>0</v>
      </c>
      <c r="N814" s="4">
        <v>0</v>
      </c>
      <c r="O814">
        <v>0</v>
      </c>
      <c r="P814" s="5">
        <v>0</v>
      </c>
      <c r="Q814">
        <v>0</v>
      </c>
      <c r="R814" s="4">
        <v>0</v>
      </c>
      <c r="S814">
        <v>0</v>
      </c>
      <c r="T814" s="5">
        <v>0</v>
      </c>
      <c r="U814">
        <v>6</v>
      </c>
      <c r="V814" s="4">
        <v>0</v>
      </c>
      <c r="W814">
        <v>0</v>
      </c>
      <c r="X814" s="5">
        <v>6</v>
      </c>
      <c r="Y814">
        <v>6</v>
      </c>
      <c r="Z814" s="4">
        <v>0</v>
      </c>
      <c r="AA814">
        <v>0</v>
      </c>
      <c r="AB814" s="5">
        <v>6</v>
      </c>
      <c r="AD814">
        <v>0</v>
      </c>
      <c r="AE814">
        <v>0</v>
      </c>
      <c r="AF814" s="4">
        <v>0</v>
      </c>
      <c r="AG814">
        <v>0</v>
      </c>
      <c r="AH814" s="5">
        <v>0</v>
      </c>
      <c r="AI814">
        <v>0</v>
      </c>
      <c r="AJ814" s="4">
        <v>0</v>
      </c>
      <c r="AK814">
        <v>0</v>
      </c>
      <c r="AL814" s="5">
        <v>0</v>
      </c>
      <c r="AM814">
        <v>0</v>
      </c>
      <c r="AN814" s="4">
        <v>0</v>
      </c>
      <c r="AO814">
        <v>0</v>
      </c>
      <c r="AP814" s="5">
        <v>0</v>
      </c>
      <c r="AQ814">
        <v>0</v>
      </c>
      <c r="AR814" s="4">
        <v>0</v>
      </c>
      <c r="AS814">
        <v>0</v>
      </c>
      <c r="AT814" s="5">
        <v>0</v>
      </c>
      <c r="AU814">
        <v>6</v>
      </c>
      <c r="AV814" s="4">
        <v>0</v>
      </c>
      <c r="AW814">
        <v>0</v>
      </c>
      <c r="AX814" s="5">
        <v>6</v>
      </c>
      <c r="AY814">
        <v>6</v>
      </c>
      <c r="AZ814" s="4">
        <v>0</v>
      </c>
      <c r="BA814">
        <v>0</v>
      </c>
      <c r="BB814" s="5">
        <v>6</v>
      </c>
      <c r="BD814">
        <v>0</v>
      </c>
      <c r="BE814">
        <v>0</v>
      </c>
      <c r="BF814" s="4">
        <v>0</v>
      </c>
      <c r="BG814">
        <v>0</v>
      </c>
      <c r="BH814" s="5">
        <v>0</v>
      </c>
      <c r="BI814">
        <v>0</v>
      </c>
      <c r="BJ814" s="4">
        <v>0</v>
      </c>
      <c r="BK814">
        <v>0</v>
      </c>
      <c r="BL814" s="5">
        <v>0</v>
      </c>
      <c r="BM814">
        <v>0</v>
      </c>
      <c r="BN814" s="4">
        <v>0</v>
      </c>
      <c r="BO814">
        <v>0</v>
      </c>
      <c r="BP814" s="5">
        <v>0</v>
      </c>
      <c r="BQ814">
        <v>6</v>
      </c>
      <c r="BR814" s="4">
        <v>0</v>
      </c>
      <c r="BS814">
        <v>0</v>
      </c>
      <c r="BT814" s="5">
        <v>6</v>
      </c>
      <c r="BU814">
        <v>6</v>
      </c>
      <c r="BV814" s="4">
        <v>0</v>
      </c>
      <c r="BW814">
        <v>0</v>
      </c>
      <c r="BX814" s="5">
        <v>6</v>
      </c>
      <c r="BY814">
        <v>6</v>
      </c>
      <c r="BZ814" s="4">
        <v>0</v>
      </c>
      <c r="CA814">
        <v>0</v>
      </c>
      <c r="CB814" s="5">
        <v>6</v>
      </c>
      <c r="CD814">
        <v>0</v>
      </c>
      <c r="CE814">
        <v>0</v>
      </c>
      <c r="CF814" s="4">
        <v>0</v>
      </c>
      <c r="CG814">
        <v>0</v>
      </c>
      <c r="CH814" s="5">
        <v>0</v>
      </c>
      <c r="CI814">
        <v>0</v>
      </c>
      <c r="CJ814" s="4">
        <v>0</v>
      </c>
      <c r="CK814">
        <v>0</v>
      </c>
      <c r="CL814" s="5">
        <v>0</v>
      </c>
      <c r="CM814">
        <v>0</v>
      </c>
      <c r="CN814" s="4">
        <v>0</v>
      </c>
      <c r="CO814">
        <v>0</v>
      </c>
      <c r="CP814" s="5">
        <v>0</v>
      </c>
      <c r="CQ814">
        <v>6</v>
      </c>
      <c r="CR814" s="4">
        <v>0</v>
      </c>
      <c r="CS814">
        <v>0</v>
      </c>
      <c r="CT814" s="5">
        <v>6</v>
      </c>
      <c r="CU814">
        <v>6</v>
      </c>
      <c r="CV814" s="4">
        <v>0</v>
      </c>
      <c r="CW814">
        <v>0</v>
      </c>
      <c r="CX814" s="5">
        <v>6</v>
      </c>
      <c r="CY814" s="21">
        <v>0</v>
      </c>
      <c r="CZ814" s="21">
        <v>0</v>
      </c>
      <c r="DA814" s="21">
        <v>0</v>
      </c>
      <c r="DB814" s="5">
        <v>0</v>
      </c>
      <c r="DD814" s="8">
        <v>0</v>
      </c>
      <c r="DE814" s="8">
        <v>0</v>
      </c>
      <c r="DF814" s="8">
        <v>0</v>
      </c>
      <c r="DG814" s="8">
        <v>0</v>
      </c>
      <c r="DH814" s="8">
        <v>0</v>
      </c>
      <c r="DI814" s="8">
        <v>0</v>
      </c>
      <c r="DJ814" s="8">
        <v>0</v>
      </c>
      <c r="DK814" s="8">
        <v>0</v>
      </c>
      <c r="DL814" s="8">
        <v>0</v>
      </c>
      <c r="DM814" s="8">
        <v>0</v>
      </c>
      <c r="DN814" s="8">
        <v>0</v>
      </c>
      <c r="DO814" s="8">
        <v>0</v>
      </c>
      <c r="DP814" s="8">
        <v>0</v>
      </c>
      <c r="DQ814" s="8">
        <v>0</v>
      </c>
      <c r="DR814" s="8">
        <v>0</v>
      </c>
      <c r="DS814" s="8">
        <v>0</v>
      </c>
      <c r="DT814" s="8">
        <v>0</v>
      </c>
      <c r="DU814" s="8">
        <v>0</v>
      </c>
      <c r="DV814" s="8">
        <v>0</v>
      </c>
      <c r="DW814" s="8">
        <v>0</v>
      </c>
      <c r="DX814" s="8">
        <v>0</v>
      </c>
      <c r="DY814" s="8">
        <v>0</v>
      </c>
      <c r="DZ814" s="8">
        <v>0</v>
      </c>
      <c r="EA814" s="8">
        <v>0</v>
      </c>
      <c r="EB814" s="8">
        <v>0</v>
      </c>
      <c r="EC814" s="8">
        <v>0</v>
      </c>
      <c r="ED814" s="20">
        <v>0</v>
      </c>
      <c r="EF814" s="9">
        <v>0</v>
      </c>
      <c r="EG814" s="9">
        <v>0</v>
      </c>
      <c r="EH814" s="9">
        <v>0</v>
      </c>
      <c r="EI814" s="9">
        <v>0</v>
      </c>
      <c r="EJ814" s="9">
        <v>0</v>
      </c>
      <c r="EK814" s="9">
        <v>0</v>
      </c>
      <c r="EL814" s="9">
        <v>0</v>
      </c>
      <c r="EM814" s="9">
        <v>0</v>
      </c>
      <c r="EN814" s="9">
        <v>0</v>
      </c>
      <c r="EO814" s="9">
        <v>0</v>
      </c>
      <c r="EP814" s="9">
        <v>0</v>
      </c>
      <c r="EQ814" s="9">
        <v>0</v>
      </c>
      <c r="ER814" s="9">
        <v>0</v>
      </c>
      <c r="ES814" s="9">
        <v>0</v>
      </c>
      <c r="ET814" s="9">
        <v>0</v>
      </c>
      <c r="EU814" s="9">
        <v>0</v>
      </c>
      <c r="EV814" s="9">
        <v>0</v>
      </c>
      <c r="EW814" s="9">
        <v>0</v>
      </c>
      <c r="EX814" s="9">
        <v>0</v>
      </c>
      <c r="EY814" s="9">
        <v>0</v>
      </c>
      <c r="EZ814" s="9">
        <v>0</v>
      </c>
      <c r="FA814" s="9">
        <v>0</v>
      </c>
      <c r="FB814" s="9">
        <v>0</v>
      </c>
      <c r="FC814" s="9">
        <v>0</v>
      </c>
      <c r="FD814" s="9">
        <v>0</v>
      </c>
      <c r="FE814" s="9">
        <v>0</v>
      </c>
      <c r="FF814">
        <v>0</v>
      </c>
    </row>
    <row r="815" spans="1:162" x14ac:dyDescent="0.2">
      <c r="A815" t="s">
        <v>832</v>
      </c>
      <c r="B815" t="s">
        <v>3248</v>
      </c>
      <c r="C815" t="s">
        <v>3</v>
      </c>
      <c r="D815" s="1">
        <v>0</v>
      </c>
      <c r="E815" s="1">
        <v>0</v>
      </c>
      <c r="F815" s="4">
        <v>0</v>
      </c>
      <c r="G815" s="4">
        <v>0</v>
      </c>
      <c r="H815" s="5">
        <v>0</v>
      </c>
      <c r="I815">
        <v>5</v>
      </c>
      <c r="J815" s="4">
        <v>0</v>
      </c>
      <c r="K815">
        <v>0</v>
      </c>
      <c r="L815" s="5">
        <v>5</v>
      </c>
      <c r="M815">
        <v>8</v>
      </c>
      <c r="N815" s="4">
        <v>0</v>
      </c>
      <c r="O815">
        <v>39</v>
      </c>
      <c r="P815" s="5">
        <v>8</v>
      </c>
      <c r="Q815">
        <v>8</v>
      </c>
      <c r="R815" s="4">
        <v>0</v>
      </c>
      <c r="S815">
        <v>0</v>
      </c>
      <c r="T815" s="5">
        <v>8</v>
      </c>
      <c r="U815">
        <v>6</v>
      </c>
      <c r="V815" s="4">
        <v>0</v>
      </c>
      <c r="W815">
        <v>0</v>
      </c>
      <c r="X815" s="5">
        <v>6</v>
      </c>
      <c r="Y815">
        <v>6</v>
      </c>
      <c r="Z815" s="4">
        <v>0</v>
      </c>
      <c r="AA815">
        <v>0</v>
      </c>
      <c r="AB815" s="5">
        <v>6</v>
      </c>
      <c r="AD815">
        <v>0</v>
      </c>
      <c r="AE815">
        <v>0</v>
      </c>
      <c r="AF815" s="4">
        <v>0</v>
      </c>
      <c r="AG815">
        <v>0</v>
      </c>
      <c r="AH815" s="5">
        <v>0</v>
      </c>
      <c r="AI815">
        <v>5</v>
      </c>
      <c r="AJ815" s="4">
        <v>0</v>
      </c>
      <c r="AK815">
        <v>0</v>
      </c>
      <c r="AL815" s="5">
        <v>5</v>
      </c>
      <c r="AM815">
        <v>8</v>
      </c>
      <c r="AN815" s="4">
        <v>0</v>
      </c>
      <c r="AO815">
        <v>39</v>
      </c>
      <c r="AP815" s="5">
        <v>8</v>
      </c>
      <c r="AQ815">
        <v>8</v>
      </c>
      <c r="AR815" s="4">
        <v>0</v>
      </c>
      <c r="AS815">
        <v>0</v>
      </c>
      <c r="AT815" s="5">
        <v>8</v>
      </c>
      <c r="AU815">
        <v>6</v>
      </c>
      <c r="AV815" s="4">
        <v>0</v>
      </c>
      <c r="AW815">
        <v>0</v>
      </c>
      <c r="AX815" s="5">
        <v>6</v>
      </c>
      <c r="AY815">
        <v>6</v>
      </c>
      <c r="AZ815" s="4">
        <v>0</v>
      </c>
      <c r="BA815">
        <v>0</v>
      </c>
      <c r="BB815" s="5">
        <v>6</v>
      </c>
      <c r="BD815">
        <v>0</v>
      </c>
      <c r="BE815">
        <v>0</v>
      </c>
      <c r="BF815" s="4">
        <v>0</v>
      </c>
      <c r="BG815">
        <v>0</v>
      </c>
      <c r="BH815" s="5">
        <v>0</v>
      </c>
      <c r="BI815">
        <v>5</v>
      </c>
      <c r="BJ815" s="4">
        <v>0</v>
      </c>
      <c r="BK815">
        <v>0</v>
      </c>
      <c r="BL815" s="5">
        <v>5</v>
      </c>
      <c r="BM815">
        <v>8</v>
      </c>
      <c r="BN815" s="4">
        <v>0</v>
      </c>
      <c r="BO815">
        <v>39</v>
      </c>
      <c r="BP815" s="5">
        <v>8</v>
      </c>
      <c r="BQ815">
        <v>8</v>
      </c>
      <c r="BR815" s="4">
        <v>0</v>
      </c>
      <c r="BS815">
        <v>0</v>
      </c>
      <c r="BT815" s="5">
        <v>8</v>
      </c>
      <c r="BU815">
        <v>6</v>
      </c>
      <c r="BV815" s="4">
        <v>0</v>
      </c>
      <c r="BW815">
        <v>0</v>
      </c>
      <c r="BX815" s="5">
        <v>6</v>
      </c>
      <c r="BY815">
        <v>6</v>
      </c>
      <c r="BZ815" s="4">
        <v>0</v>
      </c>
      <c r="CA815">
        <v>0</v>
      </c>
      <c r="CB815" s="5">
        <v>6</v>
      </c>
      <c r="CD815">
        <v>0</v>
      </c>
      <c r="CE815">
        <v>0</v>
      </c>
      <c r="CF815" s="4">
        <v>0</v>
      </c>
      <c r="CG815">
        <v>0</v>
      </c>
      <c r="CH815" s="5">
        <v>0</v>
      </c>
      <c r="CI815">
        <v>5</v>
      </c>
      <c r="CJ815" s="4">
        <v>0</v>
      </c>
      <c r="CK815">
        <v>0</v>
      </c>
      <c r="CL815" s="5">
        <v>5</v>
      </c>
      <c r="CM815">
        <v>8</v>
      </c>
      <c r="CN815" s="4">
        <v>0</v>
      </c>
      <c r="CO815">
        <v>39</v>
      </c>
      <c r="CP815" s="5">
        <v>8</v>
      </c>
      <c r="CQ815">
        <v>8</v>
      </c>
      <c r="CR815" s="4">
        <v>0</v>
      </c>
      <c r="CS815">
        <v>0</v>
      </c>
      <c r="CT815" s="5">
        <v>8</v>
      </c>
      <c r="CU815">
        <v>6</v>
      </c>
      <c r="CV815" s="4">
        <v>0</v>
      </c>
      <c r="CW815">
        <v>0</v>
      </c>
      <c r="CX815" s="5">
        <v>6</v>
      </c>
      <c r="CY815" s="21">
        <v>6</v>
      </c>
      <c r="CZ815" s="21">
        <v>0</v>
      </c>
      <c r="DA815" s="21">
        <v>0</v>
      </c>
      <c r="DB815" s="5">
        <v>6</v>
      </c>
      <c r="DD815" s="8">
        <v>0</v>
      </c>
      <c r="DE815" s="8">
        <v>0</v>
      </c>
      <c r="DF815" s="8">
        <v>0</v>
      </c>
      <c r="DG815" s="8">
        <v>0</v>
      </c>
      <c r="DH815" s="8">
        <v>0</v>
      </c>
      <c r="DI815" s="8">
        <v>0</v>
      </c>
      <c r="DJ815" s="8">
        <v>0</v>
      </c>
      <c r="DK815" s="8">
        <v>0</v>
      </c>
      <c r="DL815" s="8">
        <v>0</v>
      </c>
      <c r="DM815" s="8">
        <v>0</v>
      </c>
      <c r="DN815" s="8">
        <v>0</v>
      </c>
      <c r="DO815" s="8">
        <v>0</v>
      </c>
      <c r="DP815" s="8">
        <v>0</v>
      </c>
      <c r="DQ815" s="8">
        <v>0</v>
      </c>
      <c r="DR815" s="8">
        <v>0</v>
      </c>
      <c r="DS815" s="8">
        <v>0</v>
      </c>
      <c r="DT815" s="8">
        <v>0</v>
      </c>
      <c r="DU815" s="8">
        <v>0</v>
      </c>
      <c r="DV815" s="8">
        <v>0</v>
      </c>
      <c r="DW815" s="8">
        <v>0</v>
      </c>
      <c r="DX815" s="8">
        <v>0</v>
      </c>
      <c r="DY815" s="8">
        <v>0</v>
      </c>
      <c r="DZ815" s="8">
        <v>0</v>
      </c>
      <c r="EA815" s="8">
        <v>0</v>
      </c>
      <c r="EB815" s="8">
        <v>0</v>
      </c>
      <c r="EC815" s="8">
        <v>0</v>
      </c>
      <c r="ED815" s="20">
        <v>0</v>
      </c>
      <c r="EF815" s="9">
        <v>0</v>
      </c>
      <c r="EG815" s="9">
        <v>0</v>
      </c>
      <c r="EH815" s="9">
        <v>0</v>
      </c>
      <c r="EI815" s="9">
        <v>0</v>
      </c>
      <c r="EJ815" s="9">
        <v>0</v>
      </c>
      <c r="EK815" s="9">
        <v>0</v>
      </c>
      <c r="EL815" s="9">
        <v>0</v>
      </c>
      <c r="EM815" s="9">
        <v>0</v>
      </c>
      <c r="EN815" s="9">
        <v>0</v>
      </c>
      <c r="EO815" s="9">
        <v>0</v>
      </c>
      <c r="EP815" s="9">
        <v>0</v>
      </c>
      <c r="EQ815" s="9">
        <v>39</v>
      </c>
      <c r="ER815" s="9">
        <v>0</v>
      </c>
      <c r="ES815" s="9">
        <v>0</v>
      </c>
      <c r="ET815" s="9">
        <v>0</v>
      </c>
      <c r="EU815" s="9">
        <v>0</v>
      </c>
      <c r="EV815" s="9">
        <v>0</v>
      </c>
      <c r="EW815" s="9">
        <v>0</v>
      </c>
      <c r="EX815" s="9">
        <v>0</v>
      </c>
      <c r="EY815" s="9">
        <v>0</v>
      </c>
      <c r="EZ815" s="9">
        <v>0</v>
      </c>
      <c r="FA815" s="9">
        <v>0</v>
      </c>
      <c r="FB815" s="9">
        <v>0</v>
      </c>
      <c r="FC815" s="9">
        <v>0</v>
      </c>
      <c r="FD815" s="9">
        <v>0</v>
      </c>
      <c r="FE815" s="9">
        <v>0</v>
      </c>
      <c r="FF815">
        <v>0</v>
      </c>
    </row>
    <row r="816" spans="1:162" x14ac:dyDescent="0.2">
      <c r="A816" t="s">
        <v>60</v>
      </c>
      <c r="B816" t="s">
        <v>3249</v>
      </c>
      <c r="C816" t="s">
        <v>3</v>
      </c>
      <c r="D816" s="1">
        <v>5</v>
      </c>
      <c r="E816" s="1">
        <v>7</v>
      </c>
      <c r="F816" s="4">
        <v>0</v>
      </c>
      <c r="G816" s="4">
        <v>59</v>
      </c>
      <c r="H816" s="5">
        <v>7</v>
      </c>
      <c r="I816">
        <v>7</v>
      </c>
      <c r="J816" s="4">
        <v>0</v>
      </c>
      <c r="K816">
        <v>0</v>
      </c>
      <c r="L816" s="5">
        <v>7</v>
      </c>
      <c r="M816">
        <v>7</v>
      </c>
      <c r="N816" s="4">
        <v>0</v>
      </c>
      <c r="O816">
        <v>0</v>
      </c>
      <c r="P816" s="5">
        <v>7</v>
      </c>
      <c r="Q816">
        <v>6</v>
      </c>
      <c r="R816" s="4">
        <v>0</v>
      </c>
      <c r="S816">
        <v>0</v>
      </c>
      <c r="T816" s="5">
        <v>6</v>
      </c>
      <c r="U816">
        <v>6</v>
      </c>
      <c r="V816" s="4">
        <v>0</v>
      </c>
      <c r="W816">
        <v>0</v>
      </c>
      <c r="X816" s="5">
        <v>6</v>
      </c>
      <c r="Y816">
        <v>6</v>
      </c>
      <c r="Z816" s="4">
        <v>0</v>
      </c>
      <c r="AA816">
        <v>0</v>
      </c>
      <c r="AB816" s="5">
        <v>6</v>
      </c>
      <c r="AD816">
        <v>5</v>
      </c>
      <c r="AE816">
        <v>7</v>
      </c>
      <c r="AF816" s="4">
        <v>0</v>
      </c>
      <c r="AG816">
        <v>59</v>
      </c>
      <c r="AH816" s="5">
        <v>7</v>
      </c>
      <c r="AI816">
        <v>7</v>
      </c>
      <c r="AJ816" s="4">
        <v>0</v>
      </c>
      <c r="AK816">
        <v>0</v>
      </c>
      <c r="AL816" s="5">
        <v>7</v>
      </c>
      <c r="AM816">
        <v>7</v>
      </c>
      <c r="AN816" s="4">
        <v>0</v>
      </c>
      <c r="AO816">
        <v>0</v>
      </c>
      <c r="AP816" s="5">
        <v>7</v>
      </c>
      <c r="AQ816">
        <v>6</v>
      </c>
      <c r="AR816" s="4">
        <v>0</v>
      </c>
      <c r="AS816">
        <v>0</v>
      </c>
      <c r="AT816" s="5">
        <v>6</v>
      </c>
      <c r="AU816">
        <v>6</v>
      </c>
      <c r="AV816" s="4">
        <v>0</v>
      </c>
      <c r="AW816">
        <v>0</v>
      </c>
      <c r="AX816" s="5">
        <v>6</v>
      </c>
      <c r="AY816">
        <v>6</v>
      </c>
      <c r="AZ816" s="4">
        <v>0</v>
      </c>
      <c r="BA816">
        <v>0</v>
      </c>
      <c r="BB816" s="5">
        <v>6</v>
      </c>
      <c r="BD816">
        <v>5</v>
      </c>
      <c r="BE816">
        <v>7</v>
      </c>
      <c r="BF816" s="4">
        <v>0</v>
      </c>
      <c r="BG816">
        <v>59</v>
      </c>
      <c r="BH816" s="5">
        <v>7</v>
      </c>
      <c r="BI816">
        <v>7</v>
      </c>
      <c r="BJ816" s="4">
        <v>0</v>
      </c>
      <c r="BK816">
        <v>0</v>
      </c>
      <c r="BL816" s="5">
        <v>7</v>
      </c>
      <c r="BM816">
        <v>6</v>
      </c>
      <c r="BN816" s="4">
        <v>0</v>
      </c>
      <c r="BO816">
        <v>0</v>
      </c>
      <c r="BP816" s="5">
        <v>6</v>
      </c>
      <c r="BQ816">
        <v>6</v>
      </c>
      <c r="BR816" s="4">
        <v>0</v>
      </c>
      <c r="BS816">
        <v>0</v>
      </c>
      <c r="BT816" s="5">
        <v>6</v>
      </c>
      <c r="BU816">
        <v>6</v>
      </c>
      <c r="BV816" s="4">
        <v>0</v>
      </c>
      <c r="BW816">
        <v>0</v>
      </c>
      <c r="BX816" s="5">
        <v>6</v>
      </c>
      <c r="BY816">
        <v>6</v>
      </c>
      <c r="BZ816" s="4">
        <v>0</v>
      </c>
      <c r="CA816">
        <v>0</v>
      </c>
      <c r="CB816" s="5">
        <v>6</v>
      </c>
      <c r="CD816">
        <v>5</v>
      </c>
      <c r="CE816">
        <v>7</v>
      </c>
      <c r="CF816" s="4">
        <v>0</v>
      </c>
      <c r="CG816">
        <v>54</v>
      </c>
      <c r="CH816" s="5">
        <v>7</v>
      </c>
      <c r="CI816">
        <v>7</v>
      </c>
      <c r="CJ816" s="4">
        <v>0</v>
      </c>
      <c r="CK816">
        <v>0</v>
      </c>
      <c r="CL816" s="5">
        <v>7</v>
      </c>
      <c r="CM816">
        <v>6</v>
      </c>
      <c r="CN816" s="4">
        <v>0</v>
      </c>
      <c r="CO816">
        <v>0</v>
      </c>
      <c r="CP816" s="5">
        <v>6</v>
      </c>
      <c r="CQ816">
        <v>6</v>
      </c>
      <c r="CR816" s="4">
        <v>0</v>
      </c>
      <c r="CS816">
        <v>0</v>
      </c>
      <c r="CT816" s="5">
        <v>6</v>
      </c>
      <c r="CU816">
        <v>6</v>
      </c>
      <c r="CV816" s="4">
        <v>0</v>
      </c>
      <c r="CW816">
        <v>0</v>
      </c>
      <c r="CX816" s="5">
        <v>6</v>
      </c>
      <c r="CY816" s="21">
        <v>6</v>
      </c>
      <c r="CZ816" s="21">
        <v>0</v>
      </c>
      <c r="DA816" s="21">
        <v>0</v>
      </c>
      <c r="DB816" s="5">
        <v>6</v>
      </c>
      <c r="DD816" s="8">
        <v>0</v>
      </c>
      <c r="DE816" s="8">
        <v>0</v>
      </c>
      <c r="DF816" s="8">
        <v>0</v>
      </c>
      <c r="DG816" s="8">
        <v>0</v>
      </c>
      <c r="DH816" s="8">
        <v>0</v>
      </c>
      <c r="DI816" s="8">
        <v>0</v>
      </c>
      <c r="DJ816" s="8">
        <v>0</v>
      </c>
      <c r="DK816" s="8">
        <v>0</v>
      </c>
      <c r="DL816" s="8">
        <v>0</v>
      </c>
      <c r="DM816" s="8">
        <v>0</v>
      </c>
      <c r="DN816" s="8">
        <v>0</v>
      </c>
      <c r="DO816" s="8">
        <v>0</v>
      </c>
      <c r="DP816" s="8">
        <v>0</v>
      </c>
      <c r="DQ816" s="8">
        <v>0</v>
      </c>
      <c r="DR816" s="8">
        <v>0</v>
      </c>
      <c r="DS816" s="8">
        <v>0</v>
      </c>
      <c r="DT816" s="8">
        <v>0</v>
      </c>
      <c r="DU816" s="8">
        <v>0</v>
      </c>
      <c r="DV816" s="8">
        <v>0</v>
      </c>
      <c r="DW816" s="8">
        <v>0</v>
      </c>
      <c r="DX816" s="8">
        <v>0</v>
      </c>
      <c r="DY816" s="8">
        <v>0</v>
      </c>
      <c r="DZ816" s="8">
        <v>0</v>
      </c>
      <c r="EA816" s="8">
        <v>0</v>
      </c>
      <c r="EB816" s="8">
        <v>0</v>
      </c>
      <c r="EC816" s="8">
        <v>0</v>
      </c>
      <c r="ED816" s="20">
        <v>0</v>
      </c>
      <c r="EF816" s="9">
        <v>0</v>
      </c>
      <c r="EG816" s="9">
        <v>0</v>
      </c>
      <c r="EH816" s="9">
        <v>59</v>
      </c>
      <c r="EI816" s="9">
        <v>54</v>
      </c>
      <c r="EJ816" s="9">
        <v>0</v>
      </c>
      <c r="EK816" s="9">
        <v>0</v>
      </c>
      <c r="EL816" s="9">
        <v>0</v>
      </c>
      <c r="EM816" s="9">
        <v>0</v>
      </c>
      <c r="EN816" s="9">
        <v>0</v>
      </c>
      <c r="EO816" s="9">
        <v>0</v>
      </c>
      <c r="EP816" s="9">
        <v>0</v>
      </c>
      <c r="EQ816" s="9">
        <v>0</v>
      </c>
      <c r="ER816" s="9">
        <v>0</v>
      </c>
      <c r="ES816" s="9">
        <v>0</v>
      </c>
      <c r="ET816" s="9">
        <v>0</v>
      </c>
      <c r="EU816" s="9">
        <v>0</v>
      </c>
      <c r="EV816" s="9">
        <v>0</v>
      </c>
      <c r="EW816" s="9">
        <v>0</v>
      </c>
      <c r="EX816" s="9">
        <v>0</v>
      </c>
      <c r="EY816" s="9">
        <v>0</v>
      </c>
      <c r="EZ816" s="9">
        <v>0</v>
      </c>
      <c r="FA816" s="9">
        <v>0</v>
      </c>
      <c r="FB816" s="9">
        <v>0</v>
      </c>
      <c r="FC816" s="9">
        <v>0</v>
      </c>
      <c r="FD816" s="9">
        <v>0</v>
      </c>
      <c r="FE816" s="9">
        <v>0</v>
      </c>
      <c r="FF816">
        <v>0</v>
      </c>
    </row>
    <row r="817" spans="1:162" x14ac:dyDescent="0.2">
      <c r="A817" t="s">
        <v>845</v>
      </c>
      <c r="B817" t="s">
        <v>3250</v>
      </c>
      <c r="C817" t="s">
        <v>4599</v>
      </c>
      <c r="D817" s="1">
        <v>0</v>
      </c>
      <c r="E817" s="1">
        <v>0</v>
      </c>
      <c r="F817" s="4">
        <v>0</v>
      </c>
      <c r="G817" s="4">
        <v>0</v>
      </c>
      <c r="H817" s="5">
        <v>0</v>
      </c>
      <c r="I817">
        <v>5</v>
      </c>
      <c r="J817" s="4">
        <v>0</v>
      </c>
      <c r="K817">
        <v>0</v>
      </c>
      <c r="L817" s="5">
        <v>5</v>
      </c>
      <c r="M817">
        <v>5</v>
      </c>
      <c r="N817" s="4">
        <v>0</v>
      </c>
      <c r="O817">
        <v>0</v>
      </c>
      <c r="P817" s="5">
        <v>5</v>
      </c>
      <c r="Q817">
        <v>5</v>
      </c>
      <c r="R817" s="4">
        <v>0</v>
      </c>
      <c r="S817">
        <v>0</v>
      </c>
      <c r="T817" s="5">
        <v>5</v>
      </c>
      <c r="U817">
        <v>0</v>
      </c>
      <c r="V817" s="4">
        <v>0</v>
      </c>
      <c r="W817">
        <v>0</v>
      </c>
      <c r="X817" s="5">
        <v>0</v>
      </c>
      <c r="Y817">
        <v>0</v>
      </c>
      <c r="Z817" s="4">
        <v>0</v>
      </c>
      <c r="AA817">
        <v>0</v>
      </c>
      <c r="AB817" s="5">
        <v>0</v>
      </c>
      <c r="AD817">
        <v>0</v>
      </c>
      <c r="AE817">
        <v>0</v>
      </c>
      <c r="AF817" s="4">
        <v>0</v>
      </c>
      <c r="AG817">
        <v>0</v>
      </c>
      <c r="AH817" s="5">
        <v>0</v>
      </c>
      <c r="AI817">
        <v>5</v>
      </c>
      <c r="AJ817" s="4">
        <v>0</v>
      </c>
      <c r="AK817">
        <v>0</v>
      </c>
      <c r="AL817" s="5">
        <v>5</v>
      </c>
      <c r="AM817">
        <v>5</v>
      </c>
      <c r="AN817" s="4">
        <v>0</v>
      </c>
      <c r="AO817">
        <v>0</v>
      </c>
      <c r="AP817" s="5">
        <v>5</v>
      </c>
      <c r="AQ817">
        <v>5</v>
      </c>
      <c r="AR817" s="4">
        <v>0</v>
      </c>
      <c r="AS817">
        <v>0</v>
      </c>
      <c r="AT817" s="5">
        <v>5</v>
      </c>
      <c r="AU817">
        <v>0</v>
      </c>
      <c r="AV817" s="4">
        <v>0</v>
      </c>
      <c r="AW817">
        <v>0</v>
      </c>
      <c r="AX817" s="5">
        <v>0</v>
      </c>
      <c r="AY817">
        <v>0</v>
      </c>
      <c r="AZ817" s="4">
        <v>0</v>
      </c>
      <c r="BA817">
        <v>0</v>
      </c>
      <c r="BB817" s="5">
        <v>0</v>
      </c>
      <c r="BD817">
        <v>0</v>
      </c>
      <c r="BE817">
        <v>0</v>
      </c>
      <c r="BF817" s="4">
        <v>0</v>
      </c>
      <c r="BG817">
        <v>0</v>
      </c>
      <c r="BH817" s="5">
        <v>0</v>
      </c>
      <c r="BI817">
        <v>5</v>
      </c>
      <c r="BJ817" s="4">
        <v>0</v>
      </c>
      <c r="BK817">
        <v>0</v>
      </c>
      <c r="BL817" s="5">
        <v>5</v>
      </c>
      <c r="BM817">
        <v>5</v>
      </c>
      <c r="BN817" s="4">
        <v>0</v>
      </c>
      <c r="BO817">
        <v>0</v>
      </c>
      <c r="BP817" s="5">
        <v>5</v>
      </c>
      <c r="BQ817">
        <v>5</v>
      </c>
      <c r="BR817" s="4">
        <v>0</v>
      </c>
      <c r="BS817">
        <v>0</v>
      </c>
      <c r="BT817" s="5">
        <v>5</v>
      </c>
      <c r="BU817">
        <v>0</v>
      </c>
      <c r="BV817" s="4">
        <v>0</v>
      </c>
      <c r="BW817">
        <v>0</v>
      </c>
      <c r="BX817" s="5">
        <v>0</v>
      </c>
      <c r="BY817">
        <v>0</v>
      </c>
      <c r="BZ817" s="4">
        <v>0</v>
      </c>
      <c r="CA817">
        <v>0</v>
      </c>
      <c r="CB817" s="5">
        <v>0</v>
      </c>
      <c r="CD817">
        <v>0</v>
      </c>
      <c r="CE817">
        <v>0</v>
      </c>
      <c r="CF817" s="4">
        <v>0</v>
      </c>
      <c r="CG817">
        <v>0</v>
      </c>
      <c r="CH817" s="5">
        <v>0</v>
      </c>
      <c r="CI817">
        <v>5</v>
      </c>
      <c r="CJ817" s="4">
        <v>0</v>
      </c>
      <c r="CK817">
        <v>0</v>
      </c>
      <c r="CL817" s="5">
        <v>5</v>
      </c>
      <c r="CM817">
        <v>5</v>
      </c>
      <c r="CN817" s="4">
        <v>0</v>
      </c>
      <c r="CO817">
        <v>0</v>
      </c>
      <c r="CP817" s="5">
        <v>5</v>
      </c>
      <c r="CQ817">
        <v>0</v>
      </c>
      <c r="CR817" s="4">
        <v>0</v>
      </c>
      <c r="CS817">
        <v>0</v>
      </c>
      <c r="CT817" s="5">
        <v>0</v>
      </c>
      <c r="CU817">
        <v>0</v>
      </c>
      <c r="CV817" s="4">
        <v>0</v>
      </c>
      <c r="CW817">
        <v>0</v>
      </c>
      <c r="CX817" s="5">
        <v>0</v>
      </c>
      <c r="CY817" s="21">
        <v>0</v>
      </c>
      <c r="CZ817" s="21">
        <v>0</v>
      </c>
      <c r="DA817" s="21">
        <v>0</v>
      </c>
      <c r="DB817" s="5">
        <v>0</v>
      </c>
      <c r="DD817" s="8">
        <v>0</v>
      </c>
      <c r="DE817" s="8">
        <v>0</v>
      </c>
      <c r="DF817" s="8">
        <v>0</v>
      </c>
      <c r="DG817" s="8">
        <v>0</v>
      </c>
      <c r="DH817" s="8">
        <v>0</v>
      </c>
      <c r="DI817" s="8">
        <v>0</v>
      </c>
      <c r="DJ817" s="8">
        <v>0</v>
      </c>
      <c r="DK817" s="8">
        <v>0</v>
      </c>
      <c r="DL817" s="8">
        <v>0</v>
      </c>
      <c r="DM817" s="8">
        <v>0</v>
      </c>
      <c r="DN817" s="8">
        <v>0</v>
      </c>
      <c r="DO817" s="8">
        <v>0</v>
      </c>
      <c r="DP817" s="8">
        <v>0</v>
      </c>
      <c r="DQ817" s="8">
        <v>0</v>
      </c>
      <c r="DR817" s="8">
        <v>0</v>
      </c>
      <c r="DS817" s="8">
        <v>0</v>
      </c>
      <c r="DT817" s="8">
        <v>0</v>
      </c>
      <c r="DU817" s="8">
        <v>0</v>
      </c>
      <c r="DV817" s="8">
        <v>0</v>
      </c>
      <c r="DW817" s="8">
        <v>0</v>
      </c>
      <c r="DX817" s="8">
        <v>0</v>
      </c>
      <c r="DY817" s="8">
        <v>0</v>
      </c>
      <c r="DZ817" s="8">
        <v>0</v>
      </c>
      <c r="EA817" s="8">
        <v>0</v>
      </c>
      <c r="EB817" s="8">
        <v>0</v>
      </c>
      <c r="EC817" s="8">
        <v>0</v>
      </c>
      <c r="ED817" s="20">
        <v>0</v>
      </c>
      <c r="EF817" s="9">
        <v>0</v>
      </c>
      <c r="EG817" s="9">
        <v>0</v>
      </c>
      <c r="EH817" s="9">
        <v>0</v>
      </c>
      <c r="EI817" s="9">
        <v>0</v>
      </c>
      <c r="EJ817" s="9">
        <v>0</v>
      </c>
      <c r="EK817" s="9">
        <v>0</v>
      </c>
      <c r="EL817" s="9">
        <v>0</v>
      </c>
      <c r="EM817" s="9">
        <v>0</v>
      </c>
      <c r="EN817" s="9">
        <v>0</v>
      </c>
      <c r="EO817" s="9">
        <v>0</v>
      </c>
      <c r="EP817" s="9">
        <v>0</v>
      </c>
      <c r="EQ817" s="9">
        <v>0</v>
      </c>
      <c r="ER817" s="9">
        <v>0</v>
      </c>
      <c r="ES817" s="9">
        <v>0</v>
      </c>
      <c r="ET817" s="9">
        <v>0</v>
      </c>
      <c r="EU817" s="9">
        <v>0</v>
      </c>
      <c r="EV817" s="9">
        <v>0</v>
      </c>
      <c r="EW817" s="9">
        <v>0</v>
      </c>
      <c r="EX817" s="9">
        <v>0</v>
      </c>
      <c r="EY817" s="9">
        <v>0</v>
      </c>
      <c r="EZ817" s="9">
        <v>0</v>
      </c>
      <c r="FA817" s="9">
        <v>0</v>
      </c>
      <c r="FB817" s="9">
        <v>0</v>
      </c>
      <c r="FC817" s="9">
        <v>0</v>
      </c>
      <c r="FD817" s="9">
        <v>0</v>
      </c>
      <c r="FE817" s="9">
        <v>0</v>
      </c>
      <c r="FF817">
        <v>0</v>
      </c>
    </row>
    <row r="818" spans="1:162" x14ac:dyDescent="0.2">
      <c r="A818" t="s">
        <v>324</v>
      </c>
      <c r="B818" t="s">
        <v>3251</v>
      </c>
      <c r="C818" t="s">
        <v>3</v>
      </c>
      <c r="D818" s="1">
        <v>2</v>
      </c>
      <c r="E818" s="1">
        <v>2</v>
      </c>
      <c r="F818" s="4">
        <v>0</v>
      </c>
      <c r="G818" s="4">
        <v>15</v>
      </c>
      <c r="H818" s="5">
        <v>2</v>
      </c>
      <c r="I818">
        <v>2</v>
      </c>
      <c r="J818" s="4">
        <v>0</v>
      </c>
      <c r="K818">
        <v>18</v>
      </c>
      <c r="L818" s="5">
        <v>2</v>
      </c>
      <c r="M818">
        <v>2</v>
      </c>
      <c r="N818" s="4">
        <v>0</v>
      </c>
      <c r="O818">
        <v>0</v>
      </c>
      <c r="P818" s="5">
        <v>2</v>
      </c>
      <c r="Q818">
        <v>5</v>
      </c>
      <c r="R818" s="4">
        <v>0</v>
      </c>
      <c r="S818">
        <v>0</v>
      </c>
      <c r="T818" s="5">
        <v>5</v>
      </c>
      <c r="U818">
        <v>6</v>
      </c>
      <c r="V818" s="4">
        <v>0</v>
      </c>
      <c r="W818">
        <v>0</v>
      </c>
      <c r="X818" s="5">
        <v>6</v>
      </c>
      <c r="Y818">
        <v>6</v>
      </c>
      <c r="Z818" s="4">
        <v>0</v>
      </c>
      <c r="AA818">
        <v>22</v>
      </c>
      <c r="AB818" s="5">
        <v>6</v>
      </c>
      <c r="AD818">
        <v>2</v>
      </c>
      <c r="AE818">
        <v>2</v>
      </c>
      <c r="AF818" s="4">
        <v>0</v>
      </c>
      <c r="AG818">
        <v>15</v>
      </c>
      <c r="AH818" s="5">
        <v>2</v>
      </c>
      <c r="AI818">
        <v>2</v>
      </c>
      <c r="AJ818" s="4">
        <v>0</v>
      </c>
      <c r="AK818">
        <v>18</v>
      </c>
      <c r="AL818" s="5">
        <v>2</v>
      </c>
      <c r="AM818">
        <v>5</v>
      </c>
      <c r="AN818" s="4">
        <v>0</v>
      </c>
      <c r="AO818">
        <v>0</v>
      </c>
      <c r="AP818" s="5">
        <v>5</v>
      </c>
      <c r="AQ818">
        <v>5</v>
      </c>
      <c r="AR818" s="4">
        <v>0</v>
      </c>
      <c r="AS818">
        <v>0</v>
      </c>
      <c r="AT818" s="5">
        <v>5</v>
      </c>
      <c r="AU818">
        <v>6</v>
      </c>
      <c r="AV818" s="4">
        <v>0</v>
      </c>
      <c r="AW818">
        <v>22</v>
      </c>
      <c r="AX818" s="5">
        <v>6</v>
      </c>
      <c r="AY818">
        <v>6</v>
      </c>
      <c r="AZ818" s="4">
        <v>0</v>
      </c>
      <c r="BA818">
        <v>0</v>
      </c>
      <c r="BB818" s="5">
        <v>6</v>
      </c>
      <c r="BD818">
        <v>2</v>
      </c>
      <c r="BE818">
        <v>2</v>
      </c>
      <c r="BF818" s="4">
        <v>0</v>
      </c>
      <c r="BG818">
        <v>15</v>
      </c>
      <c r="BH818" s="5">
        <v>2</v>
      </c>
      <c r="BI818">
        <v>2</v>
      </c>
      <c r="BJ818" s="4">
        <v>0</v>
      </c>
      <c r="BK818">
        <v>18</v>
      </c>
      <c r="BL818" s="5">
        <v>2</v>
      </c>
      <c r="BM818">
        <v>5</v>
      </c>
      <c r="BN818" s="4">
        <v>0</v>
      </c>
      <c r="BO818">
        <v>0</v>
      </c>
      <c r="BP818" s="5">
        <v>5</v>
      </c>
      <c r="BQ818">
        <v>5</v>
      </c>
      <c r="BR818" s="4">
        <v>0</v>
      </c>
      <c r="BS818">
        <v>0</v>
      </c>
      <c r="BT818" s="5">
        <v>5</v>
      </c>
      <c r="BU818">
        <v>6</v>
      </c>
      <c r="BV818" s="4">
        <v>0</v>
      </c>
      <c r="BW818">
        <v>22</v>
      </c>
      <c r="BX818" s="5">
        <v>6</v>
      </c>
      <c r="BY818">
        <v>6</v>
      </c>
      <c r="BZ818" s="4">
        <v>0</v>
      </c>
      <c r="CA818">
        <v>0</v>
      </c>
      <c r="CB818" s="5">
        <v>6</v>
      </c>
      <c r="CD818">
        <v>2</v>
      </c>
      <c r="CE818">
        <v>2</v>
      </c>
      <c r="CF818" s="4">
        <v>0</v>
      </c>
      <c r="CG818">
        <v>15</v>
      </c>
      <c r="CH818" s="5">
        <v>2</v>
      </c>
      <c r="CI818">
        <v>2</v>
      </c>
      <c r="CJ818" s="4">
        <v>0</v>
      </c>
      <c r="CK818">
        <v>18</v>
      </c>
      <c r="CL818" s="5">
        <v>2</v>
      </c>
      <c r="CM818">
        <v>5</v>
      </c>
      <c r="CN818" s="4">
        <v>0</v>
      </c>
      <c r="CO818">
        <v>0</v>
      </c>
      <c r="CP818" s="5">
        <v>5</v>
      </c>
      <c r="CQ818">
        <v>6</v>
      </c>
      <c r="CR818" s="4">
        <v>0</v>
      </c>
      <c r="CS818">
        <v>0</v>
      </c>
      <c r="CT818" s="5">
        <v>6</v>
      </c>
      <c r="CU818">
        <v>6</v>
      </c>
      <c r="CV818" s="4">
        <v>0</v>
      </c>
      <c r="CW818">
        <v>22</v>
      </c>
      <c r="CX818" s="5">
        <v>6</v>
      </c>
      <c r="CY818" s="21">
        <v>6</v>
      </c>
      <c r="CZ818" s="21">
        <v>0</v>
      </c>
      <c r="DA818" s="21">
        <v>0</v>
      </c>
      <c r="DB818" s="5">
        <v>6</v>
      </c>
      <c r="DD818" s="8">
        <v>0</v>
      </c>
      <c r="DE818" s="8">
        <v>0</v>
      </c>
      <c r="DF818" s="8">
        <v>0</v>
      </c>
      <c r="DG818" s="8">
        <v>0</v>
      </c>
      <c r="DH818" s="8">
        <v>0</v>
      </c>
      <c r="DI818" s="8">
        <v>0</v>
      </c>
      <c r="DJ818" s="8">
        <v>0</v>
      </c>
      <c r="DK818" s="8">
        <v>0</v>
      </c>
      <c r="DL818" s="8">
        <v>0</v>
      </c>
      <c r="DM818" s="8">
        <v>0</v>
      </c>
      <c r="DN818" s="8">
        <v>0</v>
      </c>
      <c r="DO818" s="8">
        <v>0</v>
      </c>
      <c r="DP818" s="8">
        <v>0</v>
      </c>
      <c r="DQ818" s="8">
        <v>0</v>
      </c>
      <c r="DR818" s="8">
        <v>0</v>
      </c>
      <c r="DS818" s="8">
        <v>0</v>
      </c>
      <c r="DT818" s="8">
        <v>0</v>
      </c>
      <c r="DU818" s="8">
        <v>0</v>
      </c>
      <c r="DV818" s="8">
        <v>0</v>
      </c>
      <c r="DW818" s="8">
        <v>0</v>
      </c>
      <c r="DX818" s="8">
        <v>0</v>
      </c>
      <c r="DY818" s="8">
        <v>0</v>
      </c>
      <c r="DZ818" s="8">
        <v>0</v>
      </c>
      <c r="EA818" s="8">
        <v>0</v>
      </c>
      <c r="EB818" s="8">
        <v>0</v>
      </c>
      <c r="EC818" s="8">
        <v>0</v>
      </c>
      <c r="ED818" s="20">
        <v>0</v>
      </c>
      <c r="EF818" s="9">
        <v>0</v>
      </c>
      <c r="EG818" s="9">
        <v>0</v>
      </c>
      <c r="EH818" s="9">
        <v>0</v>
      </c>
      <c r="EI818" s="9">
        <v>15</v>
      </c>
      <c r="EJ818" s="9">
        <v>0</v>
      </c>
      <c r="EK818" s="9">
        <v>0</v>
      </c>
      <c r="EL818" s="9">
        <v>0</v>
      </c>
      <c r="EM818" s="9">
        <v>18</v>
      </c>
      <c r="EN818" s="9">
        <v>0</v>
      </c>
      <c r="EO818" s="9">
        <v>0</v>
      </c>
      <c r="EP818" s="9">
        <v>0</v>
      </c>
      <c r="EQ818" s="9">
        <v>0</v>
      </c>
      <c r="ER818" s="9">
        <v>0</v>
      </c>
      <c r="ES818" s="9">
        <v>0</v>
      </c>
      <c r="ET818" s="9">
        <v>0</v>
      </c>
      <c r="EU818" s="9">
        <v>0</v>
      </c>
      <c r="EV818" s="9">
        <v>0</v>
      </c>
      <c r="EW818" s="9">
        <v>0</v>
      </c>
      <c r="EX818" s="9">
        <v>0</v>
      </c>
      <c r="EY818" s="9">
        <v>0</v>
      </c>
      <c r="EZ818" s="9">
        <v>22</v>
      </c>
      <c r="FA818" s="9">
        <v>0</v>
      </c>
      <c r="FB818" s="9">
        <v>0</v>
      </c>
      <c r="FC818" s="9">
        <v>0</v>
      </c>
      <c r="FD818" s="9">
        <v>0</v>
      </c>
      <c r="FE818" s="9">
        <v>0</v>
      </c>
      <c r="FF818">
        <v>0</v>
      </c>
    </row>
    <row r="819" spans="1:162" x14ac:dyDescent="0.2">
      <c r="A819" t="s">
        <v>1065</v>
      </c>
      <c r="B819" t="s">
        <v>3252</v>
      </c>
      <c r="C819" t="s">
        <v>3</v>
      </c>
      <c r="D819" s="1">
        <v>0</v>
      </c>
      <c r="E819" s="1">
        <v>0</v>
      </c>
      <c r="F819" s="4">
        <v>0</v>
      </c>
      <c r="G819" s="4">
        <v>0</v>
      </c>
      <c r="H819" s="5">
        <v>0</v>
      </c>
      <c r="I819">
        <v>0</v>
      </c>
      <c r="J819" s="4">
        <v>0</v>
      </c>
      <c r="K819">
        <v>0</v>
      </c>
      <c r="L819" s="5">
        <v>0</v>
      </c>
      <c r="M819">
        <v>3</v>
      </c>
      <c r="N819" s="4">
        <v>0</v>
      </c>
      <c r="O819">
        <v>0</v>
      </c>
      <c r="P819" s="5">
        <v>3</v>
      </c>
      <c r="Q819">
        <v>3</v>
      </c>
      <c r="R819" s="4">
        <v>0</v>
      </c>
      <c r="S819">
        <v>0</v>
      </c>
      <c r="T819" s="5">
        <v>3</v>
      </c>
      <c r="U819">
        <v>4</v>
      </c>
      <c r="V819" s="4">
        <v>0</v>
      </c>
      <c r="W819">
        <v>0</v>
      </c>
      <c r="X819" s="5">
        <v>4</v>
      </c>
      <c r="Y819">
        <v>4</v>
      </c>
      <c r="Z819" s="4">
        <v>0</v>
      </c>
      <c r="AA819">
        <v>0</v>
      </c>
      <c r="AB819" s="5">
        <v>4</v>
      </c>
      <c r="AD819">
        <v>0</v>
      </c>
      <c r="AE819">
        <v>0</v>
      </c>
      <c r="AF819" s="4">
        <v>0</v>
      </c>
      <c r="AG819">
        <v>0</v>
      </c>
      <c r="AH819" s="5">
        <v>0</v>
      </c>
      <c r="AI819">
        <v>0</v>
      </c>
      <c r="AJ819" s="4">
        <v>0</v>
      </c>
      <c r="AK819">
        <v>0</v>
      </c>
      <c r="AL819" s="5">
        <v>0</v>
      </c>
      <c r="AM819">
        <v>3</v>
      </c>
      <c r="AN819" s="4">
        <v>0</v>
      </c>
      <c r="AO819">
        <v>0</v>
      </c>
      <c r="AP819" s="5">
        <v>3</v>
      </c>
      <c r="AQ819">
        <v>4</v>
      </c>
      <c r="AR819" s="4">
        <v>0</v>
      </c>
      <c r="AS819">
        <v>0</v>
      </c>
      <c r="AT819" s="5">
        <v>4</v>
      </c>
      <c r="AU819">
        <v>4</v>
      </c>
      <c r="AV819" s="4">
        <v>0</v>
      </c>
      <c r="AW819">
        <v>0</v>
      </c>
      <c r="AX819" s="5">
        <v>4</v>
      </c>
      <c r="AY819">
        <v>4</v>
      </c>
      <c r="AZ819" s="4">
        <v>0</v>
      </c>
      <c r="BA819">
        <v>0</v>
      </c>
      <c r="BB819" s="5">
        <v>4</v>
      </c>
      <c r="BD819">
        <v>0</v>
      </c>
      <c r="BE819">
        <v>0</v>
      </c>
      <c r="BF819" s="4">
        <v>0</v>
      </c>
      <c r="BG819">
        <v>0</v>
      </c>
      <c r="BH819" s="5">
        <v>0</v>
      </c>
      <c r="BI819">
        <v>1</v>
      </c>
      <c r="BJ819" s="4">
        <v>0</v>
      </c>
      <c r="BK819">
        <v>0</v>
      </c>
      <c r="BL819" s="5">
        <v>1</v>
      </c>
      <c r="BM819">
        <v>3</v>
      </c>
      <c r="BN819" s="4">
        <v>0</v>
      </c>
      <c r="BO819">
        <v>0</v>
      </c>
      <c r="BP819" s="5">
        <v>3</v>
      </c>
      <c r="BQ819">
        <v>4</v>
      </c>
      <c r="BR819" s="4">
        <v>0</v>
      </c>
      <c r="BS819">
        <v>0</v>
      </c>
      <c r="BT819" s="5">
        <v>4</v>
      </c>
      <c r="BU819">
        <v>4</v>
      </c>
      <c r="BV819" s="4">
        <v>0</v>
      </c>
      <c r="BW819">
        <v>0</v>
      </c>
      <c r="BX819" s="5">
        <v>4</v>
      </c>
      <c r="BY819">
        <v>4</v>
      </c>
      <c r="BZ819" s="4">
        <v>0</v>
      </c>
      <c r="CA819">
        <v>0</v>
      </c>
      <c r="CB819" s="5">
        <v>4</v>
      </c>
      <c r="CD819">
        <v>0</v>
      </c>
      <c r="CE819">
        <v>0</v>
      </c>
      <c r="CF819" s="4">
        <v>0</v>
      </c>
      <c r="CG819">
        <v>0</v>
      </c>
      <c r="CH819" s="5">
        <v>0</v>
      </c>
      <c r="CI819">
        <v>3</v>
      </c>
      <c r="CJ819" s="4">
        <v>0</v>
      </c>
      <c r="CK819">
        <v>0</v>
      </c>
      <c r="CL819" s="5">
        <v>3</v>
      </c>
      <c r="CM819">
        <v>3</v>
      </c>
      <c r="CN819" s="4">
        <v>0</v>
      </c>
      <c r="CO819">
        <v>0</v>
      </c>
      <c r="CP819" s="5">
        <v>3</v>
      </c>
      <c r="CQ819">
        <v>4</v>
      </c>
      <c r="CR819" s="4">
        <v>0</v>
      </c>
      <c r="CS819">
        <v>0</v>
      </c>
      <c r="CT819" s="5">
        <v>4</v>
      </c>
      <c r="CU819">
        <v>4</v>
      </c>
      <c r="CV819" s="4">
        <v>0</v>
      </c>
      <c r="CW819">
        <v>0</v>
      </c>
      <c r="CX819" s="5">
        <v>4</v>
      </c>
      <c r="CY819" s="21">
        <v>4</v>
      </c>
      <c r="CZ819" s="21">
        <v>0</v>
      </c>
      <c r="DA819" s="21">
        <v>8</v>
      </c>
      <c r="DB819" s="5">
        <v>4</v>
      </c>
      <c r="DD819" s="8">
        <v>0</v>
      </c>
      <c r="DE819" s="8">
        <v>0</v>
      </c>
      <c r="DF819" s="8">
        <v>0</v>
      </c>
      <c r="DG819" s="8">
        <v>0</v>
      </c>
      <c r="DH819" s="8">
        <v>0</v>
      </c>
      <c r="DI819" s="8">
        <v>0</v>
      </c>
      <c r="DJ819" s="8">
        <v>0</v>
      </c>
      <c r="DK819" s="8">
        <v>0</v>
      </c>
      <c r="DL819" s="8">
        <v>0</v>
      </c>
      <c r="DM819" s="8">
        <v>0</v>
      </c>
      <c r="DN819" s="8">
        <v>0</v>
      </c>
      <c r="DO819" s="8">
        <v>0</v>
      </c>
      <c r="DP819" s="8">
        <v>0</v>
      </c>
      <c r="DQ819" s="8">
        <v>0</v>
      </c>
      <c r="DR819" s="8">
        <v>0</v>
      </c>
      <c r="DS819" s="8">
        <v>0</v>
      </c>
      <c r="DT819" s="8">
        <v>0</v>
      </c>
      <c r="DU819" s="8">
        <v>0</v>
      </c>
      <c r="DV819" s="8">
        <v>0</v>
      </c>
      <c r="DW819" s="8">
        <v>0</v>
      </c>
      <c r="DX819" s="8">
        <v>0</v>
      </c>
      <c r="DY819" s="8">
        <v>0</v>
      </c>
      <c r="DZ819" s="8">
        <v>0</v>
      </c>
      <c r="EA819" s="8">
        <v>0</v>
      </c>
      <c r="EB819" s="8">
        <v>0</v>
      </c>
      <c r="EC819" s="8">
        <v>0</v>
      </c>
      <c r="ED819" s="20">
        <v>0</v>
      </c>
      <c r="EF819" s="9">
        <v>0</v>
      </c>
      <c r="EG819" s="9">
        <v>0</v>
      </c>
      <c r="EH819" s="9">
        <v>0</v>
      </c>
      <c r="EI819" s="9">
        <v>0</v>
      </c>
      <c r="EJ819" s="9">
        <v>0</v>
      </c>
      <c r="EK819" s="9">
        <v>0</v>
      </c>
      <c r="EL819" s="9">
        <v>0</v>
      </c>
      <c r="EM819" s="9">
        <v>0</v>
      </c>
      <c r="EN819" s="9">
        <v>0</v>
      </c>
      <c r="EO819" s="9">
        <v>0</v>
      </c>
      <c r="EP819" s="9">
        <v>0</v>
      </c>
      <c r="EQ819" s="9">
        <v>0</v>
      </c>
      <c r="ER819" s="9">
        <v>0</v>
      </c>
      <c r="ES819" s="9">
        <v>0</v>
      </c>
      <c r="ET819" s="9">
        <v>0</v>
      </c>
      <c r="EU819" s="9">
        <v>0</v>
      </c>
      <c r="EV819" s="9">
        <v>0</v>
      </c>
      <c r="EW819" s="9">
        <v>0</v>
      </c>
      <c r="EX819" s="9">
        <v>0</v>
      </c>
      <c r="EY819" s="9">
        <v>0</v>
      </c>
      <c r="EZ819" s="9">
        <v>0</v>
      </c>
      <c r="FA819" s="9">
        <v>0</v>
      </c>
      <c r="FB819" s="9">
        <v>0</v>
      </c>
      <c r="FC819" s="9">
        <v>0</v>
      </c>
      <c r="FD819" s="9">
        <v>0</v>
      </c>
      <c r="FE819" s="9">
        <v>0</v>
      </c>
      <c r="FF819">
        <v>8</v>
      </c>
    </row>
    <row r="820" spans="1:162" x14ac:dyDescent="0.2">
      <c r="A820" t="s">
        <v>1121</v>
      </c>
      <c r="B820" t="s">
        <v>3253</v>
      </c>
      <c r="C820" t="s">
        <v>3</v>
      </c>
      <c r="D820" s="1">
        <v>0</v>
      </c>
      <c r="E820" s="1">
        <v>0</v>
      </c>
      <c r="F820" s="4">
        <v>0</v>
      </c>
      <c r="G820" s="4">
        <v>0</v>
      </c>
      <c r="H820" s="5">
        <v>0</v>
      </c>
      <c r="I820">
        <v>0</v>
      </c>
      <c r="J820" s="4">
        <v>0</v>
      </c>
      <c r="K820">
        <v>0</v>
      </c>
      <c r="L820" s="5">
        <v>0</v>
      </c>
      <c r="M820">
        <v>1</v>
      </c>
      <c r="N820" s="4">
        <v>0</v>
      </c>
      <c r="O820">
        <v>0</v>
      </c>
      <c r="P820" s="5">
        <v>1</v>
      </c>
      <c r="Q820">
        <v>1</v>
      </c>
      <c r="R820" s="4">
        <v>0</v>
      </c>
      <c r="S820">
        <v>0</v>
      </c>
      <c r="T820" s="5">
        <v>1</v>
      </c>
      <c r="U820">
        <v>0</v>
      </c>
      <c r="V820" s="4">
        <v>0</v>
      </c>
      <c r="W820">
        <v>0</v>
      </c>
      <c r="X820" s="5">
        <v>0</v>
      </c>
      <c r="Y820">
        <v>0</v>
      </c>
      <c r="Z820" s="4">
        <v>0</v>
      </c>
      <c r="AA820">
        <v>0</v>
      </c>
      <c r="AB820" s="5">
        <v>0</v>
      </c>
      <c r="AD820">
        <v>0</v>
      </c>
      <c r="AE820">
        <v>0</v>
      </c>
      <c r="AF820" s="4">
        <v>0</v>
      </c>
      <c r="AG820">
        <v>0</v>
      </c>
      <c r="AH820" s="5">
        <v>0</v>
      </c>
      <c r="AI820">
        <v>0</v>
      </c>
      <c r="AJ820" s="4">
        <v>0</v>
      </c>
      <c r="AK820">
        <v>0</v>
      </c>
      <c r="AL820" s="5">
        <v>0</v>
      </c>
      <c r="AM820">
        <v>1</v>
      </c>
      <c r="AN820" s="4">
        <v>0</v>
      </c>
      <c r="AO820">
        <v>0</v>
      </c>
      <c r="AP820" s="5">
        <v>1</v>
      </c>
      <c r="AQ820">
        <v>1</v>
      </c>
      <c r="AR820" s="4">
        <v>0</v>
      </c>
      <c r="AS820">
        <v>0</v>
      </c>
      <c r="AT820" s="5">
        <v>1</v>
      </c>
      <c r="AU820">
        <v>0</v>
      </c>
      <c r="AV820" s="4">
        <v>0</v>
      </c>
      <c r="AW820">
        <v>0</v>
      </c>
      <c r="AX820" s="5">
        <v>0</v>
      </c>
      <c r="AY820">
        <v>0</v>
      </c>
      <c r="AZ820" s="4">
        <v>0</v>
      </c>
      <c r="BA820">
        <v>0</v>
      </c>
      <c r="BB820" s="5">
        <v>0</v>
      </c>
      <c r="BD820">
        <v>0</v>
      </c>
      <c r="BE820">
        <v>0</v>
      </c>
      <c r="BF820" s="4">
        <v>0</v>
      </c>
      <c r="BG820">
        <v>0</v>
      </c>
      <c r="BH820" s="5">
        <v>0</v>
      </c>
      <c r="BI820">
        <v>1</v>
      </c>
      <c r="BJ820" s="4">
        <v>0</v>
      </c>
      <c r="BK820">
        <v>0</v>
      </c>
      <c r="BL820" s="5">
        <v>1</v>
      </c>
      <c r="BM820">
        <v>1</v>
      </c>
      <c r="BN820" s="4">
        <v>0</v>
      </c>
      <c r="BO820">
        <v>0</v>
      </c>
      <c r="BP820" s="5">
        <v>1</v>
      </c>
      <c r="BQ820">
        <v>0</v>
      </c>
      <c r="BR820" s="4">
        <v>0</v>
      </c>
      <c r="BS820">
        <v>0</v>
      </c>
      <c r="BT820" s="5">
        <v>0</v>
      </c>
      <c r="BU820">
        <v>0</v>
      </c>
      <c r="BV820" s="4">
        <v>0</v>
      </c>
      <c r="BW820">
        <v>0</v>
      </c>
      <c r="BX820" s="5">
        <v>0</v>
      </c>
      <c r="BY820">
        <v>0</v>
      </c>
      <c r="BZ820" s="4">
        <v>0</v>
      </c>
      <c r="CA820">
        <v>0</v>
      </c>
      <c r="CB820" s="5">
        <v>0</v>
      </c>
      <c r="CD820">
        <v>0</v>
      </c>
      <c r="CE820">
        <v>0</v>
      </c>
      <c r="CF820" s="4">
        <v>0</v>
      </c>
      <c r="CG820">
        <v>0</v>
      </c>
      <c r="CH820" s="5">
        <v>0</v>
      </c>
      <c r="CI820">
        <v>1</v>
      </c>
      <c r="CJ820" s="4">
        <v>0</v>
      </c>
      <c r="CK820">
        <v>0</v>
      </c>
      <c r="CL820" s="5">
        <v>1</v>
      </c>
      <c r="CM820">
        <v>1</v>
      </c>
      <c r="CN820" s="4">
        <v>0</v>
      </c>
      <c r="CO820">
        <v>0</v>
      </c>
      <c r="CP820" s="5">
        <v>1</v>
      </c>
      <c r="CQ820">
        <v>0</v>
      </c>
      <c r="CR820" s="4">
        <v>0</v>
      </c>
      <c r="CS820">
        <v>0</v>
      </c>
      <c r="CT820" s="5">
        <v>0</v>
      </c>
      <c r="CU820">
        <v>0</v>
      </c>
      <c r="CV820" s="4">
        <v>0</v>
      </c>
      <c r="CW820">
        <v>0</v>
      </c>
      <c r="CX820" s="5">
        <v>0</v>
      </c>
      <c r="CY820" s="21">
        <v>0</v>
      </c>
      <c r="CZ820" s="21">
        <v>0</v>
      </c>
      <c r="DA820" s="21">
        <v>0</v>
      </c>
      <c r="DB820" s="5">
        <v>0</v>
      </c>
      <c r="DD820" s="8">
        <v>0</v>
      </c>
      <c r="DE820" s="8">
        <v>0</v>
      </c>
      <c r="DF820" s="8">
        <v>0</v>
      </c>
      <c r="DG820" s="8">
        <v>0</v>
      </c>
      <c r="DH820" s="8">
        <v>0</v>
      </c>
      <c r="DI820" s="8">
        <v>0</v>
      </c>
      <c r="DJ820" s="8">
        <v>0</v>
      </c>
      <c r="DK820" s="8">
        <v>0</v>
      </c>
      <c r="DL820" s="8">
        <v>0</v>
      </c>
      <c r="DM820" s="8">
        <v>0</v>
      </c>
      <c r="DN820" s="8">
        <v>0</v>
      </c>
      <c r="DO820" s="8">
        <v>0</v>
      </c>
      <c r="DP820" s="8">
        <v>0</v>
      </c>
      <c r="DQ820" s="8">
        <v>0</v>
      </c>
      <c r="DR820" s="8">
        <v>0</v>
      </c>
      <c r="DS820" s="8">
        <v>0</v>
      </c>
      <c r="DT820" s="8">
        <v>0</v>
      </c>
      <c r="DU820" s="8">
        <v>0</v>
      </c>
      <c r="DV820" s="8">
        <v>0</v>
      </c>
      <c r="DW820" s="8">
        <v>0</v>
      </c>
      <c r="DX820" s="8">
        <v>0</v>
      </c>
      <c r="DY820" s="8">
        <v>0</v>
      </c>
      <c r="DZ820" s="8">
        <v>0</v>
      </c>
      <c r="EA820" s="8">
        <v>0</v>
      </c>
      <c r="EB820" s="8">
        <v>0</v>
      </c>
      <c r="EC820" s="8">
        <v>0</v>
      </c>
      <c r="ED820" s="20">
        <v>0</v>
      </c>
      <c r="EF820" s="9">
        <v>0</v>
      </c>
      <c r="EG820" s="9">
        <v>0</v>
      </c>
      <c r="EH820" s="9">
        <v>0</v>
      </c>
      <c r="EI820" s="9">
        <v>0</v>
      </c>
      <c r="EJ820" s="9">
        <v>0</v>
      </c>
      <c r="EK820" s="9">
        <v>0</v>
      </c>
      <c r="EL820" s="9">
        <v>0</v>
      </c>
      <c r="EM820" s="9">
        <v>0</v>
      </c>
      <c r="EN820" s="9">
        <v>0</v>
      </c>
      <c r="EO820" s="9">
        <v>0</v>
      </c>
      <c r="EP820" s="9">
        <v>0</v>
      </c>
      <c r="EQ820" s="9">
        <v>0</v>
      </c>
      <c r="ER820" s="9">
        <v>0</v>
      </c>
      <c r="ES820" s="9">
        <v>0</v>
      </c>
      <c r="ET820" s="9">
        <v>0</v>
      </c>
      <c r="EU820" s="9">
        <v>0</v>
      </c>
      <c r="EV820" s="9">
        <v>0</v>
      </c>
      <c r="EW820" s="9">
        <v>0</v>
      </c>
      <c r="EX820" s="9">
        <v>0</v>
      </c>
      <c r="EY820" s="9">
        <v>0</v>
      </c>
      <c r="EZ820" s="9">
        <v>0</v>
      </c>
      <c r="FA820" s="9">
        <v>0</v>
      </c>
      <c r="FB820" s="9">
        <v>0</v>
      </c>
      <c r="FC820" s="9">
        <v>0</v>
      </c>
      <c r="FD820" s="9">
        <v>0</v>
      </c>
      <c r="FE820" s="9">
        <v>0</v>
      </c>
      <c r="FF820">
        <v>0</v>
      </c>
    </row>
    <row r="821" spans="1:162" x14ac:dyDescent="0.2">
      <c r="A821" t="s">
        <v>1126</v>
      </c>
      <c r="B821" t="s">
        <v>3254</v>
      </c>
      <c r="C821" t="s">
        <v>3</v>
      </c>
      <c r="D821" s="1">
        <v>0</v>
      </c>
      <c r="E821" s="1">
        <v>0</v>
      </c>
      <c r="F821" s="4">
        <v>0</v>
      </c>
      <c r="G821" s="4">
        <v>0</v>
      </c>
      <c r="H821" s="5">
        <v>0</v>
      </c>
      <c r="I821">
        <v>4</v>
      </c>
      <c r="J821" s="4">
        <v>0</v>
      </c>
      <c r="K821">
        <v>0</v>
      </c>
      <c r="L821" s="5">
        <v>4</v>
      </c>
      <c r="M821">
        <v>4</v>
      </c>
      <c r="N821" s="4">
        <v>0</v>
      </c>
      <c r="O821">
        <v>0</v>
      </c>
      <c r="P821" s="5">
        <v>4</v>
      </c>
      <c r="Q821">
        <v>6</v>
      </c>
      <c r="R821" s="4">
        <v>0</v>
      </c>
      <c r="S821">
        <v>0</v>
      </c>
      <c r="T821" s="5">
        <v>6</v>
      </c>
      <c r="U821">
        <v>7</v>
      </c>
      <c r="V821" s="4">
        <v>0</v>
      </c>
      <c r="W821">
        <v>1</v>
      </c>
      <c r="X821" s="5">
        <v>7</v>
      </c>
      <c r="Y821">
        <v>7</v>
      </c>
      <c r="Z821" s="4">
        <v>0</v>
      </c>
      <c r="AA821">
        <v>0</v>
      </c>
      <c r="AB821" s="5">
        <v>7</v>
      </c>
      <c r="AD821">
        <v>0</v>
      </c>
      <c r="AE821">
        <v>0</v>
      </c>
      <c r="AF821" s="4">
        <v>0</v>
      </c>
      <c r="AG821">
        <v>0</v>
      </c>
      <c r="AH821" s="5">
        <v>0</v>
      </c>
      <c r="AI821">
        <v>4</v>
      </c>
      <c r="AJ821" s="4">
        <v>0</v>
      </c>
      <c r="AK821">
        <v>0</v>
      </c>
      <c r="AL821" s="5">
        <v>4</v>
      </c>
      <c r="AM821">
        <v>6</v>
      </c>
      <c r="AN821" s="4">
        <v>0</v>
      </c>
      <c r="AO821">
        <v>0</v>
      </c>
      <c r="AP821" s="5">
        <v>6</v>
      </c>
      <c r="AQ821">
        <v>6</v>
      </c>
      <c r="AR821" s="4">
        <v>0</v>
      </c>
      <c r="AS821">
        <v>0</v>
      </c>
      <c r="AT821" s="5">
        <v>6</v>
      </c>
      <c r="AU821">
        <v>7</v>
      </c>
      <c r="AV821" s="4">
        <v>0</v>
      </c>
      <c r="AW821">
        <v>1</v>
      </c>
      <c r="AX821" s="5">
        <v>7</v>
      </c>
      <c r="AY821">
        <v>7</v>
      </c>
      <c r="AZ821" s="4">
        <v>0</v>
      </c>
      <c r="BA821">
        <v>46</v>
      </c>
      <c r="BB821" s="5">
        <v>7</v>
      </c>
      <c r="BD821">
        <v>0</v>
      </c>
      <c r="BE821">
        <v>0</v>
      </c>
      <c r="BF821" s="4">
        <v>0</v>
      </c>
      <c r="BG821">
        <v>0</v>
      </c>
      <c r="BH821" s="5">
        <v>0</v>
      </c>
      <c r="BI821">
        <v>4</v>
      </c>
      <c r="BJ821" s="4">
        <v>0</v>
      </c>
      <c r="BK821">
        <v>0</v>
      </c>
      <c r="BL821" s="5">
        <v>4</v>
      </c>
      <c r="BM821">
        <v>6</v>
      </c>
      <c r="BN821" s="4">
        <v>0</v>
      </c>
      <c r="BO821">
        <v>0</v>
      </c>
      <c r="BP821" s="5">
        <v>6</v>
      </c>
      <c r="BQ821">
        <v>6</v>
      </c>
      <c r="BR821" s="4">
        <v>0</v>
      </c>
      <c r="BS821">
        <v>0</v>
      </c>
      <c r="BT821" s="5">
        <v>6</v>
      </c>
      <c r="BU821">
        <v>7</v>
      </c>
      <c r="BV821" s="4">
        <v>0</v>
      </c>
      <c r="BW821">
        <v>1</v>
      </c>
      <c r="BX821" s="5">
        <v>7</v>
      </c>
      <c r="BY821">
        <v>7</v>
      </c>
      <c r="BZ821" s="4">
        <v>0</v>
      </c>
      <c r="CA821">
        <v>77</v>
      </c>
      <c r="CB821" s="5">
        <v>7</v>
      </c>
      <c r="CD821">
        <v>0</v>
      </c>
      <c r="CE821">
        <v>4</v>
      </c>
      <c r="CF821" s="4">
        <v>0</v>
      </c>
      <c r="CG821">
        <v>0</v>
      </c>
      <c r="CH821" s="5">
        <v>4</v>
      </c>
      <c r="CI821">
        <v>4</v>
      </c>
      <c r="CJ821" s="4">
        <v>0</v>
      </c>
      <c r="CK821">
        <v>0</v>
      </c>
      <c r="CL821" s="5">
        <v>4</v>
      </c>
      <c r="CM821">
        <v>6</v>
      </c>
      <c r="CN821" s="4">
        <v>0</v>
      </c>
      <c r="CO821">
        <v>0</v>
      </c>
      <c r="CP821" s="5">
        <v>6</v>
      </c>
      <c r="CQ821">
        <v>7</v>
      </c>
      <c r="CR821" s="4">
        <v>0</v>
      </c>
      <c r="CS821">
        <v>1</v>
      </c>
      <c r="CT821" s="5">
        <v>7</v>
      </c>
      <c r="CU821">
        <v>7</v>
      </c>
      <c r="CV821" s="4">
        <v>0</v>
      </c>
      <c r="CW821">
        <v>0</v>
      </c>
      <c r="CX821" s="5">
        <v>7</v>
      </c>
      <c r="CY821" s="21">
        <v>7</v>
      </c>
      <c r="CZ821" s="21">
        <v>0</v>
      </c>
      <c r="DA821" s="21">
        <v>77</v>
      </c>
      <c r="DB821" s="5">
        <v>7</v>
      </c>
      <c r="DD821" s="8">
        <v>0</v>
      </c>
      <c r="DE821" s="8">
        <v>0</v>
      </c>
      <c r="DF821" s="8">
        <v>0</v>
      </c>
      <c r="DG821" s="8">
        <v>0</v>
      </c>
      <c r="DH821" s="8">
        <v>0</v>
      </c>
      <c r="DI821" s="8">
        <v>0</v>
      </c>
      <c r="DJ821" s="8">
        <v>0</v>
      </c>
      <c r="DK821" s="8">
        <v>0</v>
      </c>
      <c r="DL821" s="8">
        <v>0</v>
      </c>
      <c r="DM821" s="8">
        <v>0</v>
      </c>
      <c r="DN821" s="8">
        <v>0</v>
      </c>
      <c r="DO821" s="8">
        <v>0</v>
      </c>
      <c r="DP821" s="8">
        <v>0</v>
      </c>
      <c r="DQ821" s="8">
        <v>0</v>
      </c>
      <c r="DR821" s="8">
        <v>0</v>
      </c>
      <c r="DS821" s="8">
        <v>0</v>
      </c>
      <c r="DT821" s="8">
        <v>0</v>
      </c>
      <c r="DU821" s="8">
        <v>0</v>
      </c>
      <c r="DV821" s="8">
        <v>0</v>
      </c>
      <c r="DW821" s="8">
        <v>0</v>
      </c>
      <c r="DX821" s="8">
        <v>0</v>
      </c>
      <c r="DY821" s="8">
        <v>0</v>
      </c>
      <c r="DZ821" s="8">
        <v>0</v>
      </c>
      <c r="EA821" s="8">
        <v>0</v>
      </c>
      <c r="EB821" s="8">
        <v>0</v>
      </c>
      <c r="EC821" s="8">
        <v>0</v>
      </c>
      <c r="ED821" s="20">
        <v>0</v>
      </c>
      <c r="EF821" s="9">
        <v>0</v>
      </c>
      <c r="EG821" s="9">
        <v>0</v>
      </c>
      <c r="EH821" s="9">
        <v>0</v>
      </c>
      <c r="EI821" s="9">
        <v>0</v>
      </c>
      <c r="EJ821" s="9">
        <v>0</v>
      </c>
      <c r="EK821" s="9">
        <v>0</v>
      </c>
      <c r="EL821" s="9">
        <v>0</v>
      </c>
      <c r="EM821" s="9">
        <v>0</v>
      </c>
      <c r="EN821" s="9">
        <v>0</v>
      </c>
      <c r="EO821" s="9">
        <v>0</v>
      </c>
      <c r="EP821" s="9">
        <v>0</v>
      </c>
      <c r="EQ821" s="9">
        <v>0</v>
      </c>
      <c r="ER821" s="9">
        <v>0</v>
      </c>
      <c r="ES821" s="9">
        <v>0</v>
      </c>
      <c r="ET821" s="9">
        <v>0</v>
      </c>
      <c r="EU821" s="9">
        <v>0</v>
      </c>
      <c r="EV821" s="9">
        <v>0</v>
      </c>
      <c r="EW821" s="9">
        <v>0</v>
      </c>
      <c r="EX821" s="9">
        <v>1</v>
      </c>
      <c r="EY821" s="9">
        <v>0</v>
      </c>
      <c r="EZ821" s="9">
        <v>0</v>
      </c>
      <c r="FA821" s="9">
        <v>0</v>
      </c>
      <c r="FB821" s="9">
        <v>0</v>
      </c>
      <c r="FC821" s="9">
        <v>0</v>
      </c>
      <c r="FD821" s="9">
        <v>46</v>
      </c>
      <c r="FE821" s="9">
        <v>77</v>
      </c>
      <c r="FF821">
        <v>15</v>
      </c>
    </row>
    <row r="822" spans="1:162" x14ac:dyDescent="0.2">
      <c r="A822" t="s">
        <v>721</v>
      </c>
      <c r="B822" t="s">
        <v>3255</v>
      </c>
      <c r="C822" t="s">
        <v>3</v>
      </c>
      <c r="D822" s="1">
        <v>0</v>
      </c>
      <c r="E822" s="1">
        <v>4</v>
      </c>
      <c r="F822" s="4">
        <v>0</v>
      </c>
      <c r="G822" s="4">
        <v>0</v>
      </c>
      <c r="H822" s="5">
        <v>4</v>
      </c>
      <c r="I822">
        <v>4</v>
      </c>
      <c r="J822" s="4">
        <v>0</v>
      </c>
      <c r="K822">
        <v>0</v>
      </c>
      <c r="L822" s="5">
        <v>4</v>
      </c>
      <c r="M822">
        <v>7</v>
      </c>
      <c r="N822" s="4">
        <v>0</v>
      </c>
      <c r="O822">
        <v>0</v>
      </c>
      <c r="P822" s="5">
        <v>7</v>
      </c>
      <c r="Q822">
        <v>6</v>
      </c>
      <c r="R822" s="4">
        <v>0</v>
      </c>
      <c r="S822">
        <v>36</v>
      </c>
      <c r="T822" s="5">
        <v>6</v>
      </c>
      <c r="U822">
        <v>7</v>
      </c>
      <c r="V822" s="4">
        <v>0</v>
      </c>
      <c r="W822">
        <v>78</v>
      </c>
      <c r="X822" s="5">
        <v>7</v>
      </c>
      <c r="Y822">
        <v>6</v>
      </c>
      <c r="Z822" s="4">
        <v>0</v>
      </c>
      <c r="AA822">
        <v>15</v>
      </c>
      <c r="AB822" s="5">
        <v>6</v>
      </c>
      <c r="AD822">
        <v>0</v>
      </c>
      <c r="AE822">
        <v>4</v>
      </c>
      <c r="AF822" s="4">
        <v>0</v>
      </c>
      <c r="AG822">
        <v>0</v>
      </c>
      <c r="AH822" s="5">
        <v>4</v>
      </c>
      <c r="AI822">
        <v>4</v>
      </c>
      <c r="AJ822" s="4">
        <v>0</v>
      </c>
      <c r="AK822">
        <v>0</v>
      </c>
      <c r="AL822" s="5">
        <v>4</v>
      </c>
      <c r="AM822">
        <v>6</v>
      </c>
      <c r="AN822" s="4">
        <v>0</v>
      </c>
      <c r="AO822">
        <v>0</v>
      </c>
      <c r="AP822" s="5">
        <v>6</v>
      </c>
      <c r="AQ822">
        <v>6</v>
      </c>
      <c r="AR822" s="4">
        <v>0</v>
      </c>
      <c r="AS822">
        <v>36</v>
      </c>
      <c r="AT822" s="5">
        <v>6</v>
      </c>
      <c r="AU822">
        <v>7</v>
      </c>
      <c r="AV822" s="4">
        <v>0</v>
      </c>
      <c r="AW822">
        <v>78</v>
      </c>
      <c r="AX822" s="5">
        <v>7</v>
      </c>
      <c r="AY822">
        <v>6</v>
      </c>
      <c r="AZ822" s="4">
        <v>0</v>
      </c>
      <c r="BA822">
        <v>15</v>
      </c>
      <c r="BB822" s="5">
        <v>6</v>
      </c>
      <c r="BD822">
        <v>0</v>
      </c>
      <c r="BE822">
        <v>0</v>
      </c>
      <c r="BF822" s="4">
        <v>0</v>
      </c>
      <c r="BG822">
        <v>0</v>
      </c>
      <c r="BH822" s="5">
        <v>0</v>
      </c>
      <c r="BI822">
        <v>6</v>
      </c>
      <c r="BJ822" s="4">
        <v>0</v>
      </c>
      <c r="BK822">
        <v>0</v>
      </c>
      <c r="BL822" s="5">
        <v>6</v>
      </c>
      <c r="BM822">
        <v>5</v>
      </c>
      <c r="BN822" s="4">
        <v>0</v>
      </c>
      <c r="BO822">
        <v>0</v>
      </c>
      <c r="BP822" s="5">
        <v>5</v>
      </c>
      <c r="BQ822">
        <v>6</v>
      </c>
      <c r="BR822" s="4">
        <v>0</v>
      </c>
      <c r="BS822">
        <v>78</v>
      </c>
      <c r="BT822" s="5">
        <v>6</v>
      </c>
      <c r="BU822">
        <v>7</v>
      </c>
      <c r="BV822" s="4">
        <v>0</v>
      </c>
      <c r="BW822">
        <v>0</v>
      </c>
      <c r="BX822" s="5">
        <v>7</v>
      </c>
      <c r="BY822">
        <v>6</v>
      </c>
      <c r="BZ822" s="4">
        <v>0</v>
      </c>
      <c r="CA822">
        <v>39</v>
      </c>
      <c r="CB822" s="5">
        <v>6</v>
      </c>
      <c r="CD822">
        <v>0</v>
      </c>
      <c r="CE822">
        <v>0</v>
      </c>
      <c r="CF822" s="4">
        <v>0</v>
      </c>
      <c r="CG822">
        <v>0</v>
      </c>
      <c r="CH822" s="5">
        <v>0</v>
      </c>
      <c r="CI822">
        <v>6</v>
      </c>
      <c r="CJ822" s="4">
        <v>0</v>
      </c>
      <c r="CK822">
        <v>0</v>
      </c>
      <c r="CL822" s="5">
        <v>6</v>
      </c>
      <c r="CM822">
        <v>5</v>
      </c>
      <c r="CN822" s="4">
        <v>0</v>
      </c>
      <c r="CO822">
        <v>0</v>
      </c>
      <c r="CP822" s="5">
        <v>5</v>
      </c>
      <c r="CQ822">
        <v>7</v>
      </c>
      <c r="CR822" s="4">
        <v>0</v>
      </c>
      <c r="CS822">
        <v>78</v>
      </c>
      <c r="CT822" s="5">
        <v>7</v>
      </c>
      <c r="CU822">
        <v>6</v>
      </c>
      <c r="CV822" s="4">
        <v>0</v>
      </c>
      <c r="CW822">
        <v>2</v>
      </c>
      <c r="CX822" s="5">
        <v>6</v>
      </c>
      <c r="CY822" s="21">
        <v>6</v>
      </c>
      <c r="CZ822" s="21">
        <v>0</v>
      </c>
      <c r="DA822" s="21">
        <v>39</v>
      </c>
      <c r="DB822" s="5">
        <v>6</v>
      </c>
      <c r="DD822" s="8">
        <v>0</v>
      </c>
      <c r="DE822" s="8">
        <v>0</v>
      </c>
      <c r="DF822" s="8">
        <v>0</v>
      </c>
      <c r="DG822" s="8">
        <v>0</v>
      </c>
      <c r="DH822" s="8">
        <v>0</v>
      </c>
      <c r="DI822" s="8">
        <v>0</v>
      </c>
      <c r="DJ822" s="8">
        <v>0</v>
      </c>
      <c r="DK822" s="8">
        <v>0</v>
      </c>
      <c r="DL822" s="8">
        <v>0</v>
      </c>
      <c r="DM822" s="8">
        <v>0</v>
      </c>
      <c r="DN822" s="8">
        <v>0</v>
      </c>
      <c r="DO822" s="8">
        <v>0</v>
      </c>
      <c r="DP822" s="8">
        <v>0</v>
      </c>
      <c r="DQ822" s="8">
        <v>0</v>
      </c>
      <c r="DR822" s="8">
        <v>0</v>
      </c>
      <c r="DS822" s="8">
        <v>0</v>
      </c>
      <c r="DT822" s="8">
        <v>0</v>
      </c>
      <c r="DU822" s="8">
        <v>0</v>
      </c>
      <c r="DV822" s="8">
        <v>0</v>
      </c>
      <c r="DW822" s="8">
        <v>0</v>
      </c>
      <c r="DX822" s="8">
        <v>0</v>
      </c>
      <c r="DY822" s="8">
        <v>0</v>
      </c>
      <c r="DZ822" s="8">
        <v>0</v>
      </c>
      <c r="EA822" s="8">
        <v>0</v>
      </c>
      <c r="EB822" s="8">
        <v>0</v>
      </c>
      <c r="EC822" s="8">
        <v>0</v>
      </c>
      <c r="ED822" s="20">
        <v>0</v>
      </c>
      <c r="EF822" s="9">
        <v>0</v>
      </c>
      <c r="EG822" s="9">
        <v>0</v>
      </c>
      <c r="EH822" s="9">
        <v>0</v>
      </c>
      <c r="EI822" s="9">
        <v>0</v>
      </c>
      <c r="EJ822" s="9">
        <v>0</v>
      </c>
      <c r="EK822" s="9">
        <v>0</v>
      </c>
      <c r="EL822" s="9">
        <v>0</v>
      </c>
      <c r="EM822" s="9">
        <v>0</v>
      </c>
      <c r="EN822" s="9">
        <v>0</v>
      </c>
      <c r="EO822" s="9">
        <v>0</v>
      </c>
      <c r="EP822" s="9">
        <v>0</v>
      </c>
      <c r="EQ822" s="9">
        <v>0</v>
      </c>
      <c r="ER822" s="9">
        <v>0</v>
      </c>
      <c r="ES822" s="9">
        <v>0</v>
      </c>
      <c r="ET822" s="9">
        <v>0</v>
      </c>
      <c r="EU822" s="9">
        <v>36</v>
      </c>
      <c r="EV822" s="9">
        <v>30</v>
      </c>
      <c r="EW822" s="9">
        <v>78</v>
      </c>
      <c r="EX822" s="9">
        <v>0</v>
      </c>
      <c r="EY822" s="9">
        <v>0</v>
      </c>
      <c r="EZ822" s="9">
        <v>0</v>
      </c>
      <c r="FA822" s="9">
        <v>0</v>
      </c>
      <c r="FB822" s="9">
        <v>2</v>
      </c>
      <c r="FC822" s="9">
        <v>15</v>
      </c>
      <c r="FD822" s="9">
        <v>10</v>
      </c>
      <c r="FE822" s="9">
        <v>39</v>
      </c>
      <c r="FF822">
        <v>0</v>
      </c>
    </row>
    <row r="823" spans="1:162" x14ac:dyDescent="0.2">
      <c r="A823" t="s">
        <v>1135</v>
      </c>
      <c r="B823" t="s">
        <v>3256</v>
      </c>
      <c r="C823" t="s">
        <v>3</v>
      </c>
      <c r="D823" s="1">
        <v>0</v>
      </c>
      <c r="E823" s="1">
        <v>0</v>
      </c>
      <c r="F823" s="4">
        <v>0</v>
      </c>
      <c r="G823" s="4">
        <v>0</v>
      </c>
      <c r="H823" s="5">
        <v>0</v>
      </c>
      <c r="I823">
        <v>0</v>
      </c>
      <c r="J823" s="4">
        <v>0</v>
      </c>
      <c r="K823">
        <v>0</v>
      </c>
      <c r="L823" s="5">
        <v>0</v>
      </c>
      <c r="M823">
        <v>4</v>
      </c>
      <c r="N823" s="4">
        <v>0</v>
      </c>
      <c r="O823">
        <v>0</v>
      </c>
      <c r="P823" s="5">
        <v>4</v>
      </c>
      <c r="Q823">
        <v>4</v>
      </c>
      <c r="R823" s="4">
        <v>0</v>
      </c>
      <c r="S823">
        <v>44</v>
      </c>
      <c r="T823" s="5">
        <v>4</v>
      </c>
      <c r="U823">
        <v>8</v>
      </c>
      <c r="V823" s="4">
        <v>0</v>
      </c>
      <c r="W823">
        <v>38</v>
      </c>
      <c r="X823" s="5">
        <v>8</v>
      </c>
      <c r="Y823">
        <v>8</v>
      </c>
      <c r="Z823" s="4">
        <v>0</v>
      </c>
      <c r="AA823">
        <v>0</v>
      </c>
      <c r="AB823" s="5">
        <v>8</v>
      </c>
      <c r="AD823">
        <v>0</v>
      </c>
      <c r="AE823">
        <v>0</v>
      </c>
      <c r="AF823" s="4">
        <v>0</v>
      </c>
      <c r="AG823">
        <v>0</v>
      </c>
      <c r="AH823" s="5">
        <v>0</v>
      </c>
      <c r="AI823">
        <v>0</v>
      </c>
      <c r="AJ823" s="4">
        <v>0</v>
      </c>
      <c r="AK823">
        <v>0</v>
      </c>
      <c r="AL823" s="5">
        <v>0</v>
      </c>
      <c r="AM823">
        <v>4</v>
      </c>
      <c r="AN823" s="4">
        <v>0</v>
      </c>
      <c r="AO823">
        <v>44</v>
      </c>
      <c r="AP823" s="5">
        <v>4</v>
      </c>
      <c r="AQ823">
        <v>4</v>
      </c>
      <c r="AR823" s="4">
        <v>0</v>
      </c>
      <c r="AS823">
        <v>40</v>
      </c>
      <c r="AT823" s="5">
        <v>4</v>
      </c>
      <c r="AU823">
        <v>8</v>
      </c>
      <c r="AV823" s="4">
        <v>0</v>
      </c>
      <c r="AW823">
        <v>38</v>
      </c>
      <c r="AX823" s="5">
        <v>8</v>
      </c>
      <c r="AY823">
        <v>8</v>
      </c>
      <c r="AZ823" s="4">
        <v>0</v>
      </c>
      <c r="BA823">
        <v>0</v>
      </c>
      <c r="BB823" s="5">
        <v>8</v>
      </c>
      <c r="BD823">
        <v>0</v>
      </c>
      <c r="BE823">
        <v>0</v>
      </c>
      <c r="BF823" s="4">
        <v>0</v>
      </c>
      <c r="BG823">
        <v>0</v>
      </c>
      <c r="BH823" s="5">
        <v>0</v>
      </c>
      <c r="BI823">
        <v>4</v>
      </c>
      <c r="BJ823" s="4">
        <v>0</v>
      </c>
      <c r="BK823">
        <v>0</v>
      </c>
      <c r="BL823" s="5">
        <v>4</v>
      </c>
      <c r="BM823">
        <v>4</v>
      </c>
      <c r="BN823" s="4">
        <v>0</v>
      </c>
      <c r="BO823">
        <v>44</v>
      </c>
      <c r="BP823" s="5">
        <v>4</v>
      </c>
      <c r="BQ823">
        <v>7</v>
      </c>
      <c r="BR823" s="4">
        <v>0</v>
      </c>
      <c r="BS823">
        <v>40</v>
      </c>
      <c r="BT823" s="5">
        <v>7</v>
      </c>
      <c r="BU823">
        <v>8</v>
      </c>
      <c r="BV823" s="4">
        <v>0</v>
      </c>
      <c r="BW823">
        <v>3</v>
      </c>
      <c r="BX823" s="5">
        <v>8</v>
      </c>
      <c r="BY823">
        <v>8</v>
      </c>
      <c r="BZ823" s="4">
        <v>0</v>
      </c>
      <c r="CA823">
        <v>0</v>
      </c>
      <c r="CB823" s="5">
        <v>8</v>
      </c>
      <c r="CD823">
        <v>0</v>
      </c>
      <c r="CE823">
        <v>0</v>
      </c>
      <c r="CF823" s="4">
        <v>0</v>
      </c>
      <c r="CG823">
        <v>0</v>
      </c>
      <c r="CH823" s="5">
        <v>0</v>
      </c>
      <c r="CI823">
        <v>4</v>
      </c>
      <c r="CJ823" s="4">
        <v>0</v>
      </c>
      <c r="CK823">
        <v>0</v>
      </c>
      <c r="CL823" s="5">
        <v>4</v>
      </c>
      <c r="CM823">
        <v>4</v>
      </c>
      <c r="CN823" s="4">
        <v>0</v>
      </c>
      <c r="CO823">
        <v>44</v>
      </c>
      <c r="CP823" s="5">
        <v>4</v>
      </c>
      <c r="CQ823">
        <v>8</v>
      </c>
      <c r="CR823" s="4">
        <v>0</v>
      </c>
      <c r="CS823">
        <v>38</v>
      </c>
      <c r="CT823" s="5">
        <v>8</v>
      </c>
      <c r="CU823">
        <v>8</v>
      </c>
      <c r="CV823" s="4">
        <v>0</v>
      </c>
      <c r="CW823">
        <v>3</v>
      </c>
      <c r="CX823" s="5">
        <v>8</v>
      </c>
      <c r="CY823" s="21">
        <v>0</v>
      </c>
      <c r="CZ823" s="21">
        <v>0</v>
      </c>
      <c r="DA823" s="21">
        <v>0</v>
      </c>
      <c r="DB823" s="5">
        <v>0</v>
      </c>
      <c r="DD823" s="8">
        <v>0</v>
      </c>
      <c r="DE823" s="8">
        <v>0</v>
      </c>
      <c r="DF823" s="8">
        <v>0</v>
      </c>
      <c r="DG823" s="8">
        <v>0</v>
      </c>
      <c r="DH823" s="8">
        <v>0</v>
      </c>
      <c r="DI823" s="8">
        <v>0</v>
      </c>
      <c r="DJ823" s="8">
        <v>0</v>
      </c>
      <c r="DK823" s="8">
        <v>0</v>
      </c>
      <c r="DL823" s="8">
        <v>0</v>
      </c>
      <c r="DM823" s="8">
        <v>0</v>
      </c>
      <c r="DN823" s="8">
        <v>0</v>
      </c>
      <c r="DO823" s="8">
        <v>0</v>
      </c>
      <c r="DP823" s="8">
        <v>0</v>
      </c>
      <c r="DQ823" s="8">
        <v>0</v>
      </c>
      <c r="DR823" s="8">
        <v>0</v>
      </c>
      <c r="DS823" s="8">
        <v>0</v>
      </c>
      <c r="DT823" s="8">
        <v>0</v>
      </c>
      <c r="DU823" s="8">
        <v>0</v>
      </c>
      <c r="DV823" s="8">
        <v>0</v>
      </c>
      <c r="DW823" s="8">
        <v>0</v>
      </c>
      <c r="DX823" s="8">
        <v>0</v>
      </c>
      <c r="DY823" s="8">
        <v>0</v>
      </c>
      <c r="DZ823" s="8">
        <v>0</v>
      </c>
      <c r="EA823" s="8">
        <v>0</v>
      </c>
      <c r="EB823" s="8">
        <v>0</v>
      </c>
      <c r="EC823" s="8">
        <v>0</v>
      </c>
      <c r="ED823" s="20">
        <v>0</v>
      </c>
      <c r="EF823" s="9">
        <v>0</v>
      </c>
      <c r="EG823" s="9">
        <v>0</v>
      </c>
      <c r="EH823" s="9">
        <v>0</v>
      </c>
      <c r="EI823" s="9">
        <v>0</v>
      </c>
      <c r="EJ823" s="9">
        <v>0</v>
      </c>
      <c r="EK823" s="9">
        <v>0</v>
      </c>
      <c r="EL823" s="9">
        <v>0</v>
      </c>
      <c r="EM823" s="9">
        <v>0</v>
      </c>
      <c r="EN823" s="9">
        <v>0</v>
      </c>
      <c r="EO823" s="9">
        <v>0</v>
      </c>
      <c r="EP823" s="9">
        <v>0</v>
      </c>
      <c r="EQ823" s="9">
        <v>0</v>
      </c>
      <c r="ER823" s="9">
        <v>44</v>
      </c>
      <c r="ES823" s="9">
        <v>0</v>
      </c>
      <c r="ET823" s="9">
        <v>40</v>
      </c>
      <c r="EU823" s="9">
        <v>0</v>
      </c>
      <c r="EV823" s="9">
        <v>0</v>
      </c>
      <c r="EW823" s="9">
        <v>38</v>
      </c>
      <c r="EX823" s="9">
        <v>0</v>
      </c>
      <c r="EY823" s="9">
        <v>3</v>
      </c>
      <c r="EZ823" s="9">
        <v>0</v>
      </c>
      <c r="FA823" s="9">
        <v>0</v>
      </c>
      <c r="FB823" s="9">
        <v>0</v>
      </c>
      <c r="FC823" s="9">
        <v>0</v>
      </c>
      <c r="FD823" s="9">
        <v>0</v>
      </c>
      <c r="FE823" s="9">
        <v>0</v>
      </c>
      <c r="FF823">
        <v>0</v>
      </c>
    </row>
    <row r="824" spans="1:162" x14ac:dyDescent="0.2">
      <c r="A824" t="s">
        <v>869</v>
      </c>
      <c r="B824" t="s">
        <v>3257</v>
      </c>
      <c r="C824" t="s">
        <v>4599</v>
      </c>
      <c r="D824" s="1">
        <v>0</v>
      </c>
      <c r="E824" s="1">
        <v>0</v>
      </c>
      <c r="F824" s="4">
        <v>0</v>
      </c>
      <c r="G824" s="4">
        <v>0</v>
      </c>
      <c r="H824" s="5">
        <v>0</v>
      </c>
      <c r="I824">
        <v>5</v>
      </c>
      <c r="J824" s="4">
        <v>0</v>
      </c>
      <c r="K824">
        <v>0</v>
      </c>
      <c r="L824" s="5">
        <v>5</v>
      </c>
      <c r="M824">
        <v>5</v>
      </c>
      <c r="N824" s="4">
        <v>0</v>
      </c>
      <c r="O824">
        <v>0</v>
      </c>
      <c r="P824" s="5">
        <v>5</v>
      </c>
      <c r="Q824">
        <v>5</v>
      </c>
      <c r="R824" s="4">
        <v>0</v>
      </c>
      <c r="S824">
        <v>0</v>
      </c>
      <c r="T824" s="5">
        <v>5</v>
      </c>
      <c r="U824">
        <v>0</v>
      </c>
      <c r="V824" s="4">
        <v>0</v>
      </c>
      <c r="W824">
        <v>0</v>
      </c>
      <c r="X824" s="5">
        <v>0</v>
      </c>
      <c r="Y824">
        <v>0</v>
      </c>
      <c r="Z824" s="4">
        <v>0</v>
      </c>
      <c r="AA824">
        <v>0</v>
      </c>
      <c r="AB824" s="5">
        <v>0</v>
      </c>
      <c r="AD824">
        <v>0</v>
      </c>
      <c r="AE824">
        <v>0</v>
      </c>
      <c r="AF824" s="4">
        <v>0</v>
      </c>
      <c r="AG824">
        <v>0</v>
      </c>
      <c r="AH824" s="5">
        <v>0</v>
      </c>
      <c r="AI824">
        <v>5</v>
      </c>
      <c r="AJ824" s="4">
        <v>0</v>
      </c>
      <c r="AK824">
        <v>0</v>
      </c>
      <c r="AL824" s="5">
        <v>5</v>
      </c>
      <c r="AM824">
        <v>5</v>
      </c>
      <c r="AN824" s="4">
        <v>0</v>
      </c>
      <c r="AO824">
        <v>0</v>
      </c>
      <c r="AP824" s="5">
        <v>5</v>
      </c>
      <c r="AQ824">
        <v>5</v>
      </c>
      <c r="AR824" s="4">
        <v>0</v>
      </c>
      <c r="AS824">
        <v>0</v>
      </c>
      <c r="AT824" s="5">
        <v>5</v>
      </c>
      <c r="AU824">
        <v>0</v>
      </c>
      <c r="AV824" s="4">
        <v>0</v>
      </c>
      <c r="AW824">
        <v>0</v>
      </c>
      <c r="AX824" s="5">
        <v>0</v>
      </c>
      <c r="AY824">
        <v>0</v>
      </c>
      <c r="AZ824" s="4">
        <v>0</v>
      </c>
      <c r="BA824">
        <v>0</v>
      </c>
      <c r="BB824" s="5">
        <v>0</v>
      </c>
      <c r="BD824">
        <v>0</v>
      </c>
      <c r="BE824">
        <v>0</v>
      </c>
      <c r="BF824" s="4">
        <v>0</v>
      </c>
      <c r="BG824">
        <v>0</v>
      </c>
      <c r="BH824" s="5">
        <v>0</v>
      </c>
      <c r="BI824">
        <v>5</v>
      </c>
      <c r="BJ824" s="4">
        <v>0</v>
      </c>
      <c r="BK824">
        <v>0</v>
      </c>
      <c r="BL824" s="5">
        <v>5</v>
      </c>
      <c r="BM824">
        <v>5</v>
      </c>
      <c r="BN824" s="4">
        <v>0</v>
      </c>
      <c r="BO824">
        <v>0</v>
      </c>
      <c r="BP824" s="5">
        <v>5</v>
      </c>
      <c r="BQ824">
        <v>5</v>
      </c>
      <c r="BR824" s="4">
        <v>0</v>
      </c>
      <c r="BS824">
        <v>0</v>
      </c>
      <c r="BT824" s="5">
        <v>5</v>
      </c>
      <c r="BU824">
        <v>0</v>
      </c>
      <c r="BV824" s="4">
        <v>0</v>
      </c>
      <c r="BW824">
        <v>0</v>
      </c>
      <c r="BX824" s="5">
        <v>0</v>
      </c>
      <c r="BY824">
        <v>0</v>
      </c>
      <c r="BZ824" s="4">
        <v>0</v>
      </c>
      <c r="CA824">
        <v>0</v>
      </c>
      <c r="CB824" s="5">
        <v>0</v>
      </c>
      <c r="CD824">
        <v>0</v>
      </c>
      <c r="CE824">
        <v>4</v>
      </c>
      <c r="CF824" s="4">
        <v>0</v>
      </c>
      <c r="CG824">
        <v>0</v>
      </c>
      <c r="CH824" s="5">
        <v>4</v>
      </c>
      <c r="CI824">
        <v>5</v>
      </c>
      <c r="CJ824" s="4">
        <v>0</v>
      </c>
      <c r="CK824">
        <v>0</v>
      </c>
      <c r="CL824" s="5">
        <v>5</v>
      </c>
      <c r="CM824">
        <v>5</v>
      </c>
      <c r="CN824" s="4">
        <v>0</v>
      </c>
      <c r="CO824">
        <v>0</v>
      </c>
      <c r="CP824" s="5">
        <v>5</v>
      </c>
      <c r="CQ824">
        <v>0</v>
      </c>
      <c r="CR824" s="4">
        <v>0</v>
      </c>
      <c r="CS824">
        <v>0</v>
      </c>
      <c r="CT824" s="5">
        <v>0</v>
      </c>
      <c r="CU824">
        <v>0</v>
      </c>
      <c r="CV824" s="4">
        <v>0</v>
      </c>
      <c r="CW824">
        <v>0</v>
      </c>
      <c r="CX824" s="5">
        <v>0</v>
      </c>
      <c r="CY824" s="21">
        <v>0</v>
      </c>
      <c r="CZ824" s="21">
        <v>0</v>
      </c>
      <c r="DA824" s="21">
        <v>0</v>
      </c>
      <c r="DB824" s="5">
        <v>0</v>
      </c>
      <c r="DD824" s="8">
        <v>0</v>
      </c>
      <c r="DE824" s="8">
        <v>0</v>
      </c>
      <c r="DF824" s="8">
        <v>0</v>
      </c>
      <c r="DG824" s="8">
        <v>0</v>
      </c>
      <c r="DH824" s="8">
        <v>0</v>
      </c>
      <c r="DI824" s="8">
        <v>0</v>
      </c>
      <c r="DJ824" s="8">
        <v>0</v>
      </c>
      <c r="DK824" s="8">
        <v>0</v>
      </c>
      <c r="DL824" s="8">
        <v>0</v>
      </c>
      <c r="DM824" s="8">
        <v>0</v>
      </c>
      <c r="DN824" s="8">
        <v>0</v>
      </c>
      <c r="DO824" s="8">
        <v>0</v>
      </c>
      <c r="DP824" s="8">
        <v>0</v>
      </c>
      <c r="DQ824" s="8">
        <v>0</v>
      </c>
      <c r="DR824" s="8">
        <v>0</v>
      </c>
      <c r="DS824" s="8">
        <v>0</v>
      </c>
      <c r="DT824" s="8">
        <v>0</v>
      </c>
      <c r="DU824" s="8">
        <v>0</v>
      </c>
      <c r="DV824" s="8">
        <v>0</v>
      </c>
      <c r="DW824" s="8">
        <v>0</v>
      </c>
      <c r="DX824" s="8">
        <v>0</v>
      </c>
      <c r="DY824" s="8">
        <v>0</v>
      </c>
      <c r="DZ824" s="8">
        <v>0</v>
      </c>
      <c r="EA824" s="8">
        <v>0</v>
      </c>
      <c r="EB824" s="8">
        <v>0</v>
      </c>
      <c r="EC824" s="8">
        <v>0</v>
      </c>
      <c r="ED824" s="20">
        <v>0</v>
      </c>
      <c r="EF824" s="9">
        <v>0</v>
      </c>
      <c r="EG824" s="9">
        <v>0</v>
      </c>
      <c r="EH824" s="9">
        <v>0</v>
      </c>
      <c r="EI824" s="9">
        <v>0</v>
      </c>
      <c r="EJ824" s="9">
        <v>0</v>
      </c>
      <c r="EK824" s="9">
        <v>0</v>
      </c>
      <c r="EL824" s="9">
        <v>0</v>
      </c>
      <c r="EM824" s="9">
        <v>0</v>
      </c>
      <c r="EN824" s="9">
        <v>0</v>
      </c>
      <c r="EO824" s="9">
        <v>0</v>
      </c>
      <c r="EP824" s="9">
        <v>0</v>
      </c>
      <c r="EQ824" s="9">
        <v>0</v>
      </c>
      <c r="ER824" s="9">
        <v>0</v>
      </c>
      <c r="ES824" s="9">
        <v>0</v>
      </c>
      <c r="ET824" s="9">
        <v>0</v>
      </c>
      <c r="EU824" s="9">
        <v>0</v>
      </c>
      <c r="EV824" s="9">
        <v>0</v>
      </c>
      <c r="EW824" s="9">
        <v>0</v>
      </c>
      <c r="EX824" s="9">
        <v>0</v>
      </c>
      <c r="EY824" s="9">
        <v>0</v>
      </c>
      <c r="EZ824" s="9">
        <v>0</v>
      </c>
      <c r="FA824" s="9">
        <v>0</v>
      </c>
      <c r="FB824" s="9">
        <v>0</v>
      </c>
      <c r="FC824" s="9">
        <v>0</v>
      </c>
      <c r="FD824" s="9">
        <v>0</v>
      </c>
      <c r="FE824" s="9">
        <v>0</v>
      </c>
      <c r="FF824">
        <v>0</v>
      </c>
    </row>
    <row r="825" spans="1:162" x14ac:dyDescent="0.2">
      <c r="A825" t="s">
        <v>1136</v>
      </c>
      <c r="B825" t="s">
        <v>3258</v>
      </c>
      <c r="C825" t="s">
        <v>4599</v>
      </c>
      <c r="D825" s="1">
        <v>0</v>
      </c>
      <c r="E825" s="1">
        <v>0</v>
      </c>
      <c r="F825" s="4">
        <v>0</v>
      </c>
      <c r="G825" s="4">
        <v>0</v>
      </c>
      <c r="H825" s="5">
        <v>0</v>
      </c>
      <c r="I825">
        <v>5</v>
      </c>
      <c r="J825" s="4">
        <v>0</v>
      </c>
      <c r="K825">
        <v>0</v>
      </c>
      <c r="L825" s="5">
        <v>5</v>
      </c>
      <c r="M825">
        <v>5</v>
      </c>
      <c r="N825" s="4">
        <v>0</v>
      </c>
      <c r="O825">
        <v>0</v>
      </c>
      <c r="P825" s="5">
        <v>5</v>
      </c>
      <c r="Q825">
        <v>5</v>
      </c>
      <c r="R825" s="4">
        <v>0</v>
      </c>
      <c r="S825">
        <v>0</v>
      </c>
      <c r="T825" s="5">
        <v>5</v>
      </c>
      <c r="U825">
        <v>6</v>
      </c>
      <c r="V825" s="4">
        <v>0</v>
      </c>
      <c r="W825">
        <v>0</v>
      </c>
      <c r="X825" s="5">
        <v>6</v>
      </c>
      <c r="Y825">
        <v>6</v>
      </c>
      <c r="Z825" s="4">
        <v>0</v>
      </c>
      <c r="AA825">
        <v>0</v>
      </c>
      <c r="AB825" s="5">
        <v>6</v>
      </c>
      <c r="AD825">
        <v>0</v>
      </c>
      <c r="AE825">
        <v>5</v>
      </c>
      <c r="AF825" s="4">
        <v>0</v>
      </c>
      <c r="AG825">
        <v>0</v>
      </c>
      <c r="AH825" s="5">
        <v>5</v>
      </c>
      <c r="AI825">
        <v>5</v>
      </c>
      <c r="AJ825" s="4">
        <v>0</v>
      </c>
      <c r="AK825">
        <v>0</v>
      </c>
      <c r="AL825" s="5">
        <v>5</v>
      </c>
      <c r="AM825">
        <v>5</v>
      </c>
      <c r="AN825" s="4">
        <v>0</v>
      </c>
      <c r="AO825">
        <v>0</v>
      </c>
      <c r="AP825" s="5">
        <v>5</v>
      </c>
      <c r="AQ825">
        <v>6</v>
      </c>
      <c r="AR825" s="4">
        <v>0</v>
      </c>
      <c r="AS825">
        <v>0</v>
      </c>
      <c r="AT825" s="5">
        <v>6</v>
      </c>
      <c r="AU825">
        <v>6</v>
      </c>
      <c r="AV825" s="4">
        <v>0</v>
      </c>
      <c r="AW825">
        <v>0</v>
      </c>
      <c r="AX825" s="5">
        <v>6</v>
      </c>
      <c r="AY825">
        <v>6</v>
      </c>
      <c r="AZ825" s="4">
        <v>0</v>
      </c>
      <c r="BA825">
        <v>0</v>
      </c>
      <c r="BB825" s="5">
        <v>6</v>
      </c>
      <c r="BD825">
        <v>0</v>
      </c>
      <c r="BE825">
        <v>5</v>
      </c>
      <c r="BF825" s="4">
        <v>0</v>
      </c>
      <c r="BG825">
        <v>0</v>
      </c>
      <c r="BH825" s="5">
        <v>5</v>
      </c>
      <c r="BI825">
        <v>5</v>
      </c>
      <c r="BJ825" s="4">
        <v>0</v>
      </c>
      <c r="BK825">
        <v>0</v>
      </c>
      <c r="BL825" s="5">
        <v>5</v>
      </c>
      <c r="BM825">
        <v>5</v>
      </c>
      <c r="BN825" s="4">
        <v>0</v>
      </c>
      <c r="BO825">
        <v>0</v>
      </c>
      <c r="BP825" s="5">
        <v>5</v>
      </c>
      <c r="BQ825">
        <v>6</v>
      </c>
      <c r="BR825" s="4">
        <v>0</v>
      </c>
      <c r="BS825">
        <v>0</v>
      </c>
      <c r="BT825" s="5">
        <v>6</v>
      </c>
      <c r="BU825">
        <v>6</v>
      </c>
      <c r="BV825" s="4">
        <v>0</v>
      </c>
      <c r="BW825">
        <v>0</v>
      </c>
      <c r="BX825" s="5">
        <v>6</v>
      </c>
      <c r="BY825">
        <v>6</v>
      </c>
      <c r="BZ825" s="4">
        <v>0</v>
      </c>
      <c r="CA825">
        <v>0</v>
      </c>
      <c r="CB825" s="5">
        <v>6</v>
      </c>
      <c r="CD825">
        <v>0</v>
      </c>
      <c r="CE825">
        <v>5</v>
      </c>
      <c r="CF825" s="4">
        <v>0</v>
      </c>
      <c r="CG825">
        <v>0</v>
      </c>
      <c r="CH825" s="5">
        <v>5</v>
      </c>
      <c r="CI825">
        <v>5</v>
      </c>
      <c r="CJ825" s="4">
        <v>0</v>
      </c>
      <c r="CK825">
        <v>0</v>
      </c>
      <c r="CL825" s="5">
        <v>5</v>
      </c>
      <c r="CM825">
        <v>5</v>
      </c>
      <c r="CN825" s="4">
        <v>0</v>
      </c>
      <c r="CO825">
        <v>0</v>
      </c>
      <c r="CP825" s="5">
        <v>5</v>
      </c>
      <c r="CQ825">
        <v>6</v>
      </c>
      <c r="CR825" s="4">
        <v>0</v>
      </c>
      <c r="CS825">
        <v>0</v>
      </c>
      <c r="CT825" s="5">
        <v>6</v>
      </c>
      <c r="CU825">
        <v>6</v>
      </c>
      <c r="CV825" s="4">
        <v>0</v>
      </c>
      <c r="CW825">
        <v>0</v>
      </c>
      <c r="CX825" s="5">
        <v>6</v>
      </c>
      <c r="CY825" s="21">
        <v>6</v>
      </c>
      <c r="CZ825" s="21">
        <v>0</v>
      </c>
      <c r="DA825" s="21">
        <v>0</v>
      </c>
      <c r="DB825" s="5">
        <v>6</v>
      </c>
      <c r="DD825" s="8">
        <v>0</v>
      </c>
      <c r="DE825" s="8">
        <v>0</v>
      </c>
      <c r="DF825" s="8">
        <v>0</v>
      </c>
      <c r="DG825" s="8">
        <v>0</v>
      </c>
      <c r="DH825" s="8">
        <v>0</v>
      </c>
      <c r="DI825" s="8">
        <v>0</v>
      </c>
      <c r="DJ825" s="8">
        <v>0</v>
      </c>
      <c r="DK825" s="8">
        <v>0</v>
      </c>
      <c r="DL825" s="8">
        <v>0</v>
      </c>
      <c r="DM825" s="8">
        <v>0</v>
      </c>
      <c r="DN825" s="8">
        <v>0</v>
      </c>
      <c r="DO825" s="8">
        <v>0</v>
      </c>
      <c r="DP825" s="8">
        <v>0</v>
      </c>
      <c r="DQ825" s="8">
        <v>0</v>
      </c>
      <c r="DR825" s="8">
        <v>0</v>
      </c>
      <c r="DS825" s="8">
        <v>0</v>
      </c>
      <c r="DT825" s="8">
        <v>0</v>
      </c>
      <c r="DU825" s="8">
        <v>0</v>
      </c>
      <c r="DV825" s="8">
        <v>0</v>
      </c>
      <c r="DW825" s="8">
        <v>0</v>
      </c>
      <c r="DX825" s="8">
        <v>0</v>
      </c>
      <c r="DY825" s="8">
        <v>0</v>
      </c>
      <c r="DZ825" s="8">
        <v>0</v>
      </c>
      <c r="EA825" s="8">
        <v>0</v>
      </c>
      <c r="EB825" s="8">
        <v>0</v>
      </c>
      <c r="EC825" s="8">
        <v>0</v>
      </c>
      <c r="ED825" s="20">
        <v>0</v>
      </c>
      <c r="EF825" s="9">
        <v>0</v>
      </c>
      <c r="EG825" s="9">
        <v>0</v>
      </c>
      <c r="EH825" s="9">
        <v>0</v>
      </c>
      <c r="EI825" s="9">
        <v>0</v>
      </c>
      <c r="EJ825" s="9">
        <v>0</v>
      </c>
      <c r="EK825" s="9">
        <v>0</v>
      </c>
      <c r="EL825" s="9">
        <v>0</v>
      </c>
      <c r="EM825" s="9">
        <v>0</v>
      </c>
      <c r="EN825" s="9">
        <v>0</v>
      </c>
      <c r="EO825" s="9">
        <v>0</v>
      </c>
      <c r="EP825" s="9">
        <v>0</v>
      </c>
      <c r="EQ825" s="9">
        <v>0</v>
      </c>
      <c r="ER825" s="9">
        <v>0</v>
      </c>
      <c r="ES825" s="9">
        <v>0</v>
      </c>
      <c r="ET825" s="9">
        <v>0</v>
      </c>
      <c r="EU825" s="9">
        <v>0</v>
      </c>
      <c r="EV825" s="9">
        <v>0</v>
      </c>
      <c r="EW825" s="9">
        <v>0</v>
      </c>
      <c r="EX825" s="9">
        <v>0</v>
      </c>
      <c r="EY825" s="9">
        <v>0</v>
      </c>
      <c r="EZ825" s="9">
        <v>0</v>
      </c>
      <c r="FA825" s="9">
        <v>0</v>
      </c>
      <c r="FB825" s="9">
        <v>0</v>
      </c>
      <c r="FC825" s="9">
        <v>0</v>
      </c>
      <c r="FD825" s="9">
        <v>0</v>
      </c>
      <c r="FE825" s="9">
        <v>0</v>
      </c>
      <c r="FF825">
        <v>0</v>
      </c>
    </row>
    <row r="826" spans="1:162" x14ac:dyDescent="0.2">
      <c r="A826" t="s">
        <v>1104</v>
      </c>
      <c r="B826" t="s">
        <v>3259</v>
      </c>
      <c r="C826" t="s">
        <v>4599</v>
      </c>
      <c r="D826" s="1">
        <v>0</v>
      </c>
      <c r="E826" s="1">
        <v>0</v>
      </c>
      <c r="F826" s="4">
        <v>0</v>
      </c>
      <c r="G826" s="4">
        <v>0</v>
      </c>
      <c r="H826" s="5">
        <v>0</v>
      </c>
      <c r="I826">
        <v>0</v>
      </c>
      <c r="J826" s="4">
        <v>0</v>
      </c>
      <c r="K826">
        <v>0</v>
      </c>
      <c r="L826" s="5">
        <v>0</v>
      </c>
      <c r="M826">
        <v>5</v>
      </c>
      <c r="N826" s="4">
        <v>0</v>
      </c>
      <c r="O826">
        <v>0</v>
      </c>
      <c r="P826" s="5">
        <v>5</v>
      </c>
      <c r="Q826">
        <v>5</v>
      </c>
      <c r="R826" s="4">
        <v>0</v>
      </c>
      <c r="S826">
        <v>0</v>
      </c>
      <c r="T826" s="5">
        <v>5</v>
      </c>
      <c r="U826">
        <v>5</v>
      </c>
      <c r="V826" s="4">
        <v>0</v>
      </c>
      <c r="W826">
        <v>0</v>
      </c>
      <c r="X826" s="5">
        <v>5</v>
      </c>
      <c r="Y826">
        <v>6</v>
      </c>
      <c r="Z826" s="4">
        <v>0</v>
      </c>
      <c r="AA826">
        <v>0</v>
      </c>
      <c r="AB826" s="5">
        <v>6</v>
      </c>
      <c r="AD826">
        <v>0</v>
      </c>
      <c r="AE826">
        <v>0</v>
      </c>
      <c r="AF826" s="4">
        <v>0</v>
      </c>
      <c r="AG826">
        <v>0</v>
      </c>
      <c r="AH826" s="5">
        <v>0</v>
      </c>
      <c r="AI826">
        <v>0</v>
      </c>
      <c r="AJ826" s="4">
        <v>0</v>
      </c>
      <c r="AK826">
        <v>0</v>
      </c>
      <c r="AL826" s="5">
        <v>0</v>
      </c>
      <c r="AM826">
        <v>5</v>
      </c>
      <c r="AN826" s="4">
        <v>0</v>
      </c>
      <c r="AO826">
        <v>0</v>
      </c>
      <c r="AP826" s="5">
        <v>5</v>
      </c>
      <c r="AQ826">
        <v>5</v>
      </c>
      <c r="AR826" s="4">
        <v>0</v>
      </c>
      <c r="AS826">
        <v>0</v>
      </c>
      <c r="AT826" s="5">
        <v>5</v>
      </c>
      <c r="AU826">
        <v>6</v>
      </c>
      <c r="AV826" s="4">
        <v>0</v>
      </c>
      <c r="AW826">
        <v>0</v>
      </c>
      <c r="AX826" s="5">
        <v>6</v>
      </c>
      <c r="AY826">
        <v>6</v>
      </c>
      <c r="AZ826" s="4">
        <v>0</v>
      </c>
      <c r="BA826">
        <v>0</v>
      </c>
      <c r="BB826" s="5">
        <v>6</v>
      </c>
      <c r="BD826">
        <v>0</v>
      </c>
      <c r="BE826">
        <v>0</v>
      </c>
      <c r="BF826" s="4">
        <v>0</v>
      </c>
      <c r="BG826">
        <v>0</v>
      </c>
      <c r="BH826" s="5">
        <v>0</v>
      </c>
      <c r="BI826">
        <v>5</v>
      </c>
      <c r="BJ826" s="4">
        <v>0</v>
      </c>
      <c r="BK826">
        <v>0</v>
      </c>
      <c r="BL826" s="5">
        <v>5</v>
      </c>
      <c r="BM826">
        <v>5</v>
      </c>
      <c r="BN826" s="4">
        <v>0</v>
      </c>
      <c r="BO826">
        <v>0</v>
      </c>
      <c r="BP826" s="5">
        <v>5</v>
      </c>
      <c r="BQ826">
        <v>5</v>
      </c>
      <c r="BR826" s="4">
        <v>0</v>
      </c>
      <c r="BS826">
        <v>0</v>
      </c>
      <c r="BT826" s="5">
        <v>5</v>
      </c>
      <c r="BU826">
        <v>6</v>
      </c>
      <c r="BV826" s="4">
        <v>0</v>
      </c>
      <c r="BW826">
        <v>0</v>
      </c>
      <c r="BX826" s="5">
        <v>6</v>
      </c>
      <c r="BY826">
        <v>6</v>
      </c>
      <c r="BZ826" s="4">
        <v>0</v>
      </c>
      <c r="CA826">
        <v>0</v>
      </c>
      <c r="CB826" s="5">
        <v>6</v>
      </c>
      <c r="CD826">
        <v>0</v>
      </c>
      <c r="CE826">
        <v>0</v>
      </c>
      <c r="CF826" s="4">
        <v>0</v>
      </c>
      <c r="CG826">
        <v>0</v>
      </c>
      <c r="CH826" s="5">
        <v>0</v>
      </c>
      <c r="CI826">
        <v>5</v>
      </c>
      <c r="CJ826" s="4">
        <v>0</v>
      </c>
      <c r="CK826">
        <v>0</v>
      </c>
      <c r="CL826" s="5">
        <v>5</v>
      </c>
      <c r="CM826">
        <v>5</v>
      </c>
      <c r="CN826" s="4">
        <v>0</v>
      </c>
      <c r="CO826">
        <v>0</v>
      </c>
      <c r="CP826" s="5">
        <v>5</v>
      </c>
      <c r="CQ826">
        <v>5</v>
      </c>
      <c r="CR826" s="4">
        <v>0</v>
      </c>
      <c r="CS826">
        <v>0</v>
      </c>
      <c r="CT826" s="5">
        <v>5</v>
      </c>
      <c r="CU826">
        <v>6</v>
      </c>
      <c r="CV826" s="4">
        <v>0</v>
      </c>
      <c r="CW826">
        <v>0</v>
      </c>
      <c r="CX826" s="5">
        <v>6</v>
      </c>
      <c r="CY826" s="21">
        <v>6</v>
      </c>
      <c r="CZ826" s="21">
        <v>0</v>
      </c>
      <c r="DA826" s="21">
        <v>0</v>
      </c>
      <c r="DB826" s="5">
        <v>6</v>
      </c>
      <c r="DD826" s="8">
        <v>0</v>
      </c>
      <c r="DE826" s="8">
        <v>0</v>
      </c>
      <c r="DF826" s="8">
        <v>0</v>
      </c>
      <c r="DG826" s="8">
        <v>0</v>
      </c>
      <c r="DH826" s="8">
        <v>0</v>
      </c>
      <c r="DI826" s="8">
        <v>0</v>
      </c>
      <c r="DJ826" s="8">
        <v>0</v>
      </c>
      <c r="DK826" s="8">
        <v>0</v>
      </c>
      <c r="DL826" s="8">
        <v>0</v>
      </c>
      <c r="DM826" s="8">
        <v>0</v>
      </c>
      <c r="DN826" s="8">
        <v>0</v>
      </c>
      <c r="DO826" s="8">
        <v>0</v>
      </c>
      <c r="DP826" s="8">
        <v>0</v>
      </c>
      <c r="DQ826" s="8">
        <v>0</v>
      </c>
      <c r="DR826" s="8">
        <v>0</v>
      </c>
      <c r="DS826" s="8">
        <v>0</v>
      </c>
      <c r="DT826" s="8">
        <v>0</v>
      </c>
      <c r="DU826" s="8">
        <v>0</v>
      </c>
      <c r="DV826" s="8">
        <v>0</v>
      </c>
      <c r="DW826" s="8">
        <v>0</v>
      </c>
      <c r="DX826" s="8">
        <v>0</v>
      </c>
      <c r="DY826" s="8">
        <v>0</v>
      </c>
      <c r="DZ826" s="8">
        <v>0</v>
      </c>
      <c r="EA826" s="8">
        <v>0</v>
      </c>
      <c r="EB826" s="8">
        <v>0</v>
      </c>
      <c r="EC826" s="8">
        <v>0</v>
      </c>
      <c r="ED826" s="20">
        <v>0</v>
      </c>
      <c r="EF826" s="9">
        <v>0</v>
      </c>
      <c r="EG826" s="9">
        <v>0</v>
      </c>
      <c r="EH826" s="9">
        <v>0</v>
      </c>
      <c r="EI826" s="9">
        <v>0</v>
      </c>
      <c r="EJ826" s="9">
        <v>0</v>
      </c>
      <c r="EK826" s="9">
        <v>0</v>
      </c>
      <c r="EL826" s="9">
        <v>0</v>
      </c>
      <c r="EM826" s="9">
        <v>0</v>
      </c>
      <c r="EN826" s="9">
        <v>0</v>
      </c>
      <c r="EO826" s="9">
        <v>0</v>
      </c>
      <c r="EP826" s="9">
        <v>0</v>
      </c>
      <c r="EQ826" s="9">
        <v>0</v>
      </c>
      <c r="ER826" s="9">
        <v>0</v>
      </c>
      <c r="ES826" s="9">
        <v>0</v>
      </c>
      <c r="ET826" s="9">
        <v>0</v>
      </c>
      <c r="EU826" s="9">
        <v>0</v>
      </c>
      <c r="EV826" s="9">
        <v>0</v>
      </c>
      <c r="EW826" s="9">
        <v>0</v>
      </c>
      <c r="EX826" s="9">
        <v>0</v>
      </c>
      <c r="EY826" s="9">
        <v>0</v>
      </c>
      <c r="EZ826" s="9">
        <v>0</v>
      </c>
      <c r="FA826" s="9">
        <v>0</v>
      </c>
      <c r="FB826" s="9">
        <v>0</v>
      </c>
      <c r="FC826" s="9">
        <v>0</v>
      </c>
      <c r="FD826" s="9">
        <v>0</v>
      </c>
      <c r="FE826" s="9">
        <v>0</v>
      </c>
      <c r="FF826">
        <v>0</v>
      </c>
    </row>
    <row r="827" spans="1:162" x14ac:dyDescent="0.2">
      <c r="A827" t="s">
        <v>2300</v>
      </c>
      <c r="B827" t="s">
        <v>3260</v>
      </c>
      <c r="C827" t="s">
        <v>3</v>
      </c>
      <c r="D827" s="1">
        <v>0</v>
      </c>
      <c r="E827" s="1">
        <v>4</v>
      </c>
      <c r="F827" s="4">
        <v>0</v>
      </c>
      <c r="G827" s="4">
        <v>0</v>
      </c>
      <c r="H827" s="5">
        <v>4</v>
      </c>
      <c r="I827">
        <v>5</v>
      </c>
      <c r="J827" s="4">
        <v>0</v>
      </c>
      <c r="K827">
        <v>0</v>
      </c>
      <c r="L827" s="5">
        <v>5</v>
      </c>
      <c r="M827">
        <v>5</v>
      </c>
      <c r="N827" s="4">
        <v>0</v>
      </c>
      <c r="O827">
        <v>0</v>
      </c>
      <c r="P827" s="5">
        <v>5</v>
      </c>
      <c r="Q827">
        <v>7</v>
      </c>
      <c r="R827" s="4">
        <v>0</v>
      </c>
      <c r="S827">
        <v>0</v>
      </c>
      <c r="T827" s="5">
        <v>7</v>
      </c>
      <c r="U827">
        <v>7</v>
      </c>
      <c r="V827" s="4">
        <v>0</v>
      </c>
      <c r="W827">
        <v>0</v>
      </c>
      <c r="X827" s="5">
        <v>7</v>
      </c>
      <c r="Y827">
        <v>7</v>
      </c>
      <c r="Z827" s="4">
        <v>0</v>
      </c>
      <c r="AA827">
        <v>0</v>
      </c>
      <c r="AB827" s="5">
        <v>7</v>
      </c>
      <c r="AD827">
        <v>0</v>
      </c>
      <c r="AE827">
        <v>5</v>
      </c>
      <c r="AF827" s="4">
        <v>0</v>
      </c>
      <c r="AG827">
        <v>0</v>
      </c>
      <c r="AH827" s="5">
        <v>5</v>
      </c>
      <c r="AI827">
        <v>5</v>
      </c>
      <c r="AJ827" s="4">
        <v>0</v>
      </c>
      <c r="AK827">
        <v>0</v>
      </c>
      <c r="AL827" s="5">
        <v>5</v>
      </c>
      <c r="AM827">
        <v>7</v>
      </c>
      <c r="AN827" s="4">
        <v>0</v>
      </c>
      <c r="AO827">
        <v>0</v>
      </c>
      <c r="AP827" s="5">
        <v>7</v>
      </c>
      <c r="AQ827">
        <v>7</v>
      </c>
      <c r="AR827" s="4">
        <v>0</v>
      </c>
      <c r="AS827">
        <v>0</v>
      </c>
      <c r="AT827" s="5">
        <v>7</v>
      </c>
      <c r="AU827">
        <v>7</v>
      </c>
      <c r="AV827" s="4">
        <v>0</v>
      </c>
      <c r="AW827">
        <v>0</v>
      </c>
      <c r="AX827" s="5">
        <v>7</v>
      </c>
      <c r="AY827">
        <v>7</v>
      </c>
      <c r="AZ827" s="4">
        <v>0</v>
      </c>
      <c r="BA827">
        <v>0</v>
      </c>
      <c r="BB827" s="5">
        <v>7</v>
      </c>
      <c r="BD827">
        <v>0</v>
      </c>
      <c r="BE827">
        <v>5</v>
      </c>
      <c r="BF827" s="4">
        <v>0</v>
      </c>
      <c r="BG827">
        <v>0</v>
      </c>
      <c r="BH827" s="5">
        <v>5</v>
      </c>
      <c r="BI827">
        <v>5</v>
      </c>
      <c r="BJ827" s="4">
        <v>0</v>
      </c>
      <c r="BK827">
        <v>0</v>
      </c>
      <c r="BL827" s="5">
        <v>5</v>
      </c>
      <c r="BM827">
        <v>7</v>
      </c>
      <c r="BN827" s="4">
        <v>0</v>
      </c>
      <c r="BO827">
        <v>0</v>
      </c>
      <c r="BP827" s="5">
        <v>7</v>
      </c>
      <c r="BQ827">
        <v>7</v>
      </c>
      <c r="BR827" s="4">
        <v>0</v>
      </c>
      <c r="BS827">
        <v>0</v>
      </c>
      <c r="BT827" s="5">
        <v>7</v>
      </c>
      <c r="BU827">
        <v>7</v>
      </c>
      <c r="BV827" s="4">
        <v>0</v>
      </c>
      <c r="BW827">
        <v>0</v>
      </c>
      <c r="BX827" s="5">
        <v>7</v>
      </c>
      <c r="BY827">
        <v>7</v>
      </c>
      <c r="BZ827" s="4">
        <v>0</v>
      </c>
      <c r="CA827">
        <v>0</v>
      </c>
      <c r="CB827" s="5">
        <v>7</v>
      </c>
      <c r="CD827">
        <v>0</v>
      </c>
      <c r="CE827">
        <v>5</v>
      </c>
      <c r="CF827" s="4">
        <v>0</v>
      </c>
      <c r="CG827">
        <v>0</v>
      </c>
      <c r="CH827" s="5">
        <v>5</v>
      </c>
      <c r="CI827">
        <v>5</v>
      </c>
      <c r="CJ827" s="4">
        <v>0</v>
      </c>
      <c r="CK827">
        <v>0</v>
      </c>
      <c r="CL827" s="5">
        <v>5</v>
      </c>
      <c r="CM827">
        <v>7</v>
      </c>
      <c r="CN827" s="4">
        <v>0</v>
      </c>
      <c r="CO827">
        <v>0</v>
      </c>
      <c r="CP827" s="5">
        <v>7</v>
      </c>
      <c r="CQ827">
        <v>7</v>
      </c>
      <c r="CR827" s="4">
        <v>0</v>
      </c>
      <c r="CS827">
        <v>0</v>
      </c>
      <c r="CT827" s="5">
        <v>7</v>
      </c>
      <c r="CU827">
        <v>7</v>
      </c>
      <c r="CV827" s="4">
        <v>0</v>
      </c>
      <c r="CW827">
        <v>0</v>
      </c>
      <c r="CX827" s="5">
        <v>7</v>
      </c>
      <c r="CY827" s="21">
        <v>0</v>
      </c>
      <c r="CZ827" s="21">
        <v>0</v>
      </c>
      <c r="DA827" s="21">
        <v>0</v>
      </c>
      <c r="DB827" s="5">
        <v>0</v>
      </c>
      <c r="DD827" s="8">
        <v>0</v>
      </c>
      <c r="DE827" s="8">
        <v>0</v>
      </c>
      <c r="DF827" s="8">
        <v>0</v>
      </c>
      <c r="DG827" s="8">
        <v>0</v>
      </c>
      <c r="DH827" s="8">
        <v>0</v>
      </c>
      <c r="DI827" s="8">
        <v>0</v>
      </c>
      <c r="DJ827" s="8">
        <v>0</v>
      </c>
      <c r="DK827" s="8">
        <v>0</v>
      </c>
      <c r="DL827" s="8">
        <v>0</v>
      </c>
      <c r="DM827" s="8">
        <v>0</v>
      </c>
      <c r="DN827" s="8">
        <v>0</v>
      </c>
      <c r="DO827" s="8">
        <v>0</v>
      </c>
      <c r="DP827" s="8">
        <v>0</v>
      </c>
      <c r="DQ827" s="8">
        <v>0</v>
      </c>
      <c r="DR827" s="8">
        <v>0</v>
      </c>
      <c r="DS827" s="8">
        <v>0</v>
      </c>
      <c r="DT827" s="8">
        <v>0</v>
      </c>
      <c r="DU827" s="8">
        <v>0</v>
      </c>
      <c r="DV827" s="8">
        <v>0</v>
      </c>
      <c r="DW827" s="8">
        <v>0</v>
      </c>
      <c r="DX827" s="8">
        <v>0</v>
      </c>
      <c r="DY827" s="8">
        <v>0</v>
      </c>
      <c r="DZ827" s="8">
        <v>0</v>
      </c>
      <c r="EA827" s="8">
        <v>0</v>
      </c>
      <c r="EB827" s="8">
        <v>0</v>
      </c>
      <c r="EC827" s="8">
        <v>0</v>
      </c>
      <c r="ED827" s="20">
        <v>0</v>
      </c>
      <c r="EF827" s="9">
        <v>0</v>
      </c>
      <c r="EG827" s="9">
        <v>0</v>
      </c>
      <c r="EH827" s="9">
        <v>0</v>
      </c>
      <c r="EI827" s="9">
        <v>0</v>
      </c>
      <c r="EJ827" s="9">
        <v>0</v>
      </c>
      <c r="EK827" s="9">
        <v>0</v>
      </c>
      <c r="EL827" s="9">
        <v>0</v>
      </c>
      <c r="EM827" s="9">
        <v>0</v>
      </c>
      <c r="EN827" s="9">
        <v>0</v>
      </c>
      <c r="EO827" s="9">
        <v>0</v>
      </c>
      <c r="EP827" s="9">
        <v>0</v>
      </c>
      <c r="EQ827" s="9">
        <v>0</v>
      </c>
      <c r="ER827" s="9">
        <v>0</v>
      </c>
      <c r="ES827" s="9">
        <v>0</v>
      </c>
      <c r="ET827" s="9">
        <v>0</v>
      </c>
      <c r="EU827" s="9">
        <v>0</v>
      </c>
      <c r="EV827" s="9">
        <v>0</v>
      </c>
      <c r="EW827" s="9">
        <v>0</v>
      </c>
      <c r="EX827" s="9">
        <v>0</v>
      </c>
      <c r="EY827" s="9">
        <v>0</v>
      </c>
      <c r="EZ827" s="9">
        <v>0</v>
      </c>
      <c r="FA827" s="9">
        <v>0</v>
      </c>
      <c r="FB827" s="9">
        <v>0</v>
      </c>
      <c r="FC827" s="9">
        <v>0</v>
      </c>
      <c r="FD827" s="9">
        <v>0</v>
      </c>
      <c r="FE827" s="9">
        <v>0</v>
      </c>
      <c r="FF827">
        <v>0</v>
      </c>
    </row>
    <row r="828" spans="1:162" x14ac:dyDescent="0.2">
      <c r="A828" t="s">
        <v>243</v>
      </c>
      <c r="B828" t="s">
        <v>3261</v>
      </c>
      <c r="C828" t="s">
        <v>4599</v>
      </c>
      <c r="D828" s="1">
        <v>5</v>
      </c>
      <c r="E828" s="1">
        <v>5</v>
      </c>
      <c r="F828" s="4">
        <v>0</v>
      </c>
      <c r="G828" s="4">
        <v>0</v>
      </c>
      <c r="H828" s="5">
        <v>5</v>
      </c>
      <c r="I828">
        <v>5</v>
      </c>
      <c r="J828" s="4">
        <v>0</v>
      </c>
      <c r="K828">
        <v>0</v>
      </c>
      <c r="L828" s="5">
        <v>5</v>
      </c>
      <c r="M828">
        <v>5</v>
      </c>
      <c r="N828" s="4">
        <v>0</v>
      </c>
      <c r="O828">
        <v>0</v>
      </c>
      <c r="P828" s="5">
        <v>5</v>
      </c>
      <c r="Q828">
        <v>0</v>
      </c>
      <c r="R828" s="4">
        <v>0</v>
      </c>
      <c r="S828">
        <v>0</v>
      </c>
      <c r="T828" s="5">
        <v>0</v>
      </c>
      <c r="U828">
        <v>0</v>
      </c>
      <c r="V828" s="4">
        <v>0</v>
      </c>
      <c r="W828">
        <v>0</v>
      </c>
      <c r="X828" s="5">
        <v>0</v>
      </c>
      <c r="Y828">
        <v>0</v>
      </c>
      <c r="Z828" s="4">
        <v>0</v>
      </c>
      <c r="AA828">
        <v>0</v>
      </c>
      <c r="AB828" s="5">
        <v>0</v>
      </c>
      <c r="AD828">
        <v>5</v>
      </c>
      <c r="AE828">
        <v>0</v>
      </c>
      <c r="AF828" s="4">
        <v>0</v>
      </c>
      <c r="AG828">
        <v>0</v>
      </c>
      <c r="AH828" s="5">
        <v>0</v>
      </c>
      <c r="AI828">
        <v>5</v>
      </c>
      <c r="AJ828" s="4">
        <v>0</v>
      </c>
      <c r="AK828">
        <v>0</v>
      </c>
      <c r="AL828" s="5">
        <v>5</v>
      </c>
      <c r="AM828">
        <v>5</v>
      </c>
      <c r="AN828" s="4">
        <v>0</v>
      </c>
      <c r="AO828">
        <v>0</v>
      </c>
      <c r="AP828" s="5">
        <v>5</v>
      </c>
      <c r="AQ828">
        <v>0</v>
      </c>
      <c r="AR828" s="4">
        <v>0</v>
      </c>
      <c r="AS828">
        <v>0</v>
      </c>
      <c r="AT828" s="5">
        <v>0</v>
      </c>
      <c r="AU828">
        <v>0</v>
      </c>
      <c r="AV828" s="4">
        <v>0</v>
      </c>
      <c r="AW828">
        <v>0</v>
      </c>
      <c r="AX828" s="5">
        <v>0</v>
      </c>
      <c r="AY828">
        <v>0</v>
      </c>
      <c r="AZ828" s="4">
        <v>0</v>
      </c>
      <c r="BA828">
        <v>0</v>
      </c>
      <c r="BB828" s="5">
        <v>0</v>
      </c>
      <c r="BD828">
        <v>5</v>
      </c>
      <c r="BE828">
        <v>0</v>
      </c>
      <c r="BF828" s="4">
        <v>0</v>
      </c>
      <c r="BG828">
        <v>0</v>
      </c>
      <c r="BH828" s="5">
        <v>0</v>
      </c>
      <c r="BI828">
        <v>5</v>
      </c>
      <c r="BJ828" s="4">
        <v>0</v>
      </c>
      <c r="BK828">
        <v>0</v>
      </c>
      <c r="BL828" s="5">
        <v>5</v>
      </c>
      <c r="BM828">
        <v>5</v>
      </c>
      <c r="BN828" s="4">
        <v>0</v>
      </c>
      <c r="BO828">
        <v>0</v>
      </c>
      <c r="BP828" s="5">
        <v>5</v>
      </c>
      <c r="BQ828">
        <v>0</v>
      </c>
      <c r="BR828" s="4">
        <v>0</v>
      </c>
      <c r="BS828">
        <v>0</v>
      </c>
      <c r="BT828" s="5">
        <v>0</v>
      </c>
      <c r="BU828">
        <v>0</v>
      </c>
      <c r="BV828" s="4">
        <v>0</v>
      </c>
      <c r="BW828">
        <v>0</v>
      </c>
      <c r="BX828" s="5">
        <v>0</v>
      </c>
      <c r="BY828">
        <v>0</v>
      </c>
      <c r="BZ828" s="4">
        <v>0</v>
      </c>
      <c r="CA828">
        <v>0</v>
      </c>
      <c r="CB828" s="5">
        <v>0</v>
      </c>
      <c r="CD828">
        <v>5</v>
      </c>
      <c r="CE828">
        <v>0</v>
      </c>
      <c r="CF828" s="4">
        <v>0</v>
      </c>
      <c r="CG828">
        <v>0</v>
      </c>
      <c r="CH828" s="5">
        <v>0</v>
      </c>
      <c r="CI828">
        <v>5</v>
      </c>
      <c r="CJ828" s="4">
        <v>0</v>
      </c>
      <c r="CK828">
        <v>0</v>
      </c>
      <c r="CL828" s="5">
        <v>5</v>
      </c>
      <c r="CM828">
        <v>5</v>
      </c>
      <c r="CN828" s="4">
        <v>0</v>
      </c>
      <c r="CO828">
        <v>0</v>
      </c>
      <c r="CP828" s="5">
        <v>5</v>
      </c>
      <c r="CQ828">
        <v>0</v>
      </c>
      <c r="CR828" s="4">
        <v>0</v>
      </c>
      <c r="CS828">
        <v>0</v>
      </c>
      <c r="CT828" s="5">
        <v>0</v>
      </c>
      <c r="CU828">
        <v>0</v>
      </c>
      <c r="CV828" s="4">
        <v>0</v>
      </c>
      <c r="CW828">
        <v>0</v>
      </c>
      <c r="CX828" s="5">
        <v>0</v>
      </c>
      <c r="CY828" s="21">
        <v>0</v>
      </c>
      <c r="CZ828" s="21">
        <v>0</v>
      </c>
      <c r="DA828" s="21">
        <v>0</v>
      </c>
      <c r="DB828" s="5">
        <v>0</v>
      </c>
      <c r="DD828" s="8">
        <v>0</v>
      </c>
      <c r="DE828" s="8">
        <v>0</v>
      </c>
      <c r="DF828" s="8">
        <v>0</v>
      </c>
      <c r="DG828" s="8">
        <v>0</v>
      </c>
      <c r="DH828" s="8">
        <v>0</v>
      </c>
      <c r="DI828" s="8">
        <v>0</v>
      </c>
      <c r="DJ828" s="8">
        <v>0</v>
      </c>
      <c r="DK828" s="8">
        <v>0</v>
      </c>
      <c r="DL828" s="8">
        <v>0</v>
      </c>
      <c r="DM828" s="8">
        <v>0</v>
      </c>
      <c r="DN828" s="8">
        <v>0</v>
      </c>
      <c r="DO828" s="8">
        <v>0</v>
      </c>
      <c r="DP828" s="8">
        <v>0</v>
      </c>
      <c r="DQ828" s="8">
        <v>0</v>
      </c>
      <c r="DR828" s="8">
        <v>0</v>
      </c>
      <c r="DS828" s="8">
        <v>0</v>
      </c>
      <c r="DT828" s="8">
        <v>0</v>
      </c>
      <c r="DU828" s="8">
        <v>0</v>
      </c>
      <c r="DV828" s="8">
        <v>0</v>
      </c>
      <c r="DW828" s="8">
        <v>0</v>
      </c>
      <c r="DX828" s="8">
        <v>0</v>
      </c>
      <c r="DY828" s="8">
        <v>0</v>
      </c>
      <c r="DZ828" s="8">
        <v>0</v>
      </c>
      <c r="EA828" s="8">
        <v>0</v>
      </c>
      <c r="EB828" s="8">
        <v>0</v>
      </c>
      <c r="EC828" s="8">
        <v>0</v>
      </c>
      <c r="ED828" s="20">
        <v>0</v>
      </c>
      <c r="EF828" s="9">
        <v>0</v>
      </c>
      <c r="EG828" s="9">
        <v>0</v>
      </c>
      <c r="EH828" s="9">
        <v>0</v>
      </c>
      <c r="EI828" s="9">
        <v>0</v>
      </c>
      <c r="EJ828" s="9">
        <v>0</v>
      </c>
      <c r="EK828" s="9">
        <v>0</v>
      </c>
      <c r="EL828" s="9">
        <v>0</v>
      </c>
      <c r="EM828" s="9">
        <v>0</v>
      </c>
      <c r="EN828" s="9">
        <v>0</v>
      </c>
      <c r="EO828" s="9">
        <v>0</v>
      </c>
      <c r="EP828" s="9">
        <v>0</v>
      </c>
      <c r="EQ828" s="9">
        <v>0</v>
      </c>
      <c r="ER828" s="9">
        <v>0</v>
      </c>
      <c r="ES828" s="9">
        <v>0</v>
      </c>
      <c r="ET828" s="9">
        <v>0</v>
      </c>
      <c r="EU828" s="9">
        <v>0</v>
      </c>
      <c r="EV828" s="9">
        <v>0</v>
      </c>
      <c r="EW828" s="9">
        <v>0</v>
      </c>
      <c r="EX828" s="9">
        <v>0</v>
      </c>
      <c r="EY828" s="9">
        <v>0</v>
      </c>
      <c r="EZ828" s="9">
        <v>0</v>
      </c>
      <c r="FA828" s="9">
        <v>0</v>
      </c>
      <c r="FB828" s="9">
        <v>0</v>
      </c>
      <c r="FC828" s="9">
        <v>0</v>
      </c>
      <c r="FD828" s="9">
        <v>0</v>
      </c>
      <c r="FE828" s="9">
        <v>0</v>
      </c>
      <c r="FF828">
        <v>0</v>
      </c>
    </row>
    <row r="829" spans="1:162" x14ac:dyDescent="0.2">
      <c r="A829" t="s">
        <v>2301</v>
      </c>
      <c r="B829" t="s">
        <v>3262</v>
      </c>
      <c r="C829" t="s">
        <v>3</v>
      </c>
      <c r="D829" s="1">
        <v>0</v>
      </c>
      <c r="E829" s="1">
        <v>4</v>
      </c>
      <c r="F829" s="4">
        <v>0</v>
      </c>
      <c r="G829" s="4">
        <v>0</v>
      </c>
      <c r="H829" s="5">
        <v>4</v>
      </c>
      <c r="I829">
        <v>4</v>
      </c>
      <c r="J829" s="4">
        <v>0</v>
      </c>
      <c r="K829">
        <v>0</v>
      </c>
      <c r="L829" s="5">
        <v>4</v>
      </c>
      <c r="M829">
        <v>7</v>
      </c>
      <c r="N829" s="4">
        <v>0</v>
      </c>
      <c r="O829">
        <v>0</v>
      </c>
      <c r="P829" s="5">
        <v>7</v>
      </c>
      <c r="Q829">
        <v>6</v>
      </c>
      <c r="R829" s="4">
        <v>0</v>
      </c>
      <c r="S829">
        <v>6</v>
      </c>
      <c r="T829" s="5">
        <v>6</v>
      </c>
      <c r="U829">
        <v>7</v>
      </c>
      <c r="V829" s="4">
        <v>0</v>
      </c>
      <c r="W829">
        <v>87</v>
      </c>
      <c r="X829" s="5">
        <v>7</v>
      </c>
      <c r="Y829">
        <v>6</v>
      </c>
      <c r="Z829" s="4">
        <v>0</v>
      </c>
      <c r="AA829">
        <v>57</v>
      </c>
      <c r="AB829" s="5">
        <v>6</v>
      </c>
      <c r="AD829">
        <v>0</v>
      </c>
      <c r="AE829">
        <v>4</v>
      </c>
      <c r="AF829" s="4">
        <v>0</v>
      </c>
      <c r="AG829">
        <v>0</v>
      </c>
      <c r="AH829" s="5">
        <v>4</v>
      </c>
      <c r="AI829">
        <v>4</v>
      </c>
      <c r="AJ829" s="4">
        <v>0</v>
      </c>
      <c r="AK829">
        <v>0</v>
      </c>
      <c r="AL829" s="5">
        <v>4</v>
      </c>
      <c r="AM829">
        <v>6</v>
      </c>
      <c r="AN829" s="4">
        <v>0</v>
      </c>
      <c r="AO829">
        <v>0</v>
      </c>
      <c r="AP829" s="5">
        <v>6</v>
      </c>
      <c r="AQ829">
        <v>6</v>
      </c>
      <c r="AR829" s="4">
        <v>0</v>
      </c>
      <c r="AS829">
        <v>6</v>
      </c>
      <c r="AT829" s="5">
        <v>6</v>
      </c>
      <c r="AU829">
        <v>7</v>
      </c>
      <c r="AV829" s="4">
        <v>0</v>
      </c>
      <c r="AW829">
        <v>87</v>
      </c>
      <c r="AX829" s="5">
        <v>7</v>
      </c>
      <c r="AY829">
        <v>6</v>
      </c>
      <c r="AZ829" s="4">
        <v>0</v>
      </c>
      <c r="BA829">
        <v>22</v>
      </c>
      <c r="BB829" s="5">
        <v>6</v>
      </c>
      <c r="BD829">
        <v>0</v>
      </c>
      <c r="BE829">
        <v>0</v>
      </c>
      <c r="BF829" s="4">
        <v>0</v>
      </c>
      <c r="BG829">
        <v>0</v>
      </c>
      <c r="BH829" s="5">
        <v>0</v>
      </c>
      <c r="BI829">
        <v>6</v>
      </c>
      <c r="BJ829" s="4">
        <v>0</v>
      </c>
      <c r="BK829">
        <v>0</v>
      </c>
      <c r="BL829" s="5">
        <v>6</v>
      </c>
      <c r="BM829">
        <v>5</v>
      </c>
      <c r="BN829" s="4">
        <v>0</v>
      </c>
      <c r="BO829">
        <v>0</v>
      </c>
      <c r="BP829" s="5">
        <v>5</v>
      </c>
      <c r="BQ829">
        <v>6</v>
      </c>
      <c r="BR829" s="4">
        <v>0</v>
      </c>
      <c r="BS829">
        <v>87</v>
      </c>
      <c r="BT829" s="5">
        <v>6</v>
      </c>
      <c r="BU829">
        <v>7</v>
      </c>
      <c r="BV829" s="4">
        <v>0</v>
      </c>
      <c r="BW829">
        <v>57</v>
      </c>
      <c r="BX829" s="5">
        <v>7</v>
      </c>
      <c r="BY829">
        <v>6</v>
      </c>
      <c r="BZ829" s="4">
        <v>0</v>
      </c>
      <c r="CA829">
        <v>22</v>
      </c>
      <c r="CB829" s="5">
        <v>6</v>
      </c>
      <c r="CD829">
        <v>0</v>
      </c>
      <c r="CE829">
        <v>0</v>
      </c>
      <c r="CF829" s="4">
        <v>0</v>
      </c>
      <c r="CG829">
        <v>0</v>
      </c>
      <c r="CH829" s="5">
        <v>0</v>
      </c>
      <c r="CI829">
        <v>6</v>
      </c>
      <c r="CJ829" s="4">
        <v>0</v>
      </c>
      <c r="CK829">
        <v>0</v>
      </c>
      <c r="CL829" s="5">
        <v>6</v>
      </c>
      <c r="CM829">
        <v>5</v>
      </c>
      <c r="CN829" s="4">
        <v>0</v>
      </c>
      <c r="CO829">
        <v>6</v>
      </c>
      <c r="CP829" s="5">
        <v>5</v>
      </c>
      <c r="CQ829">
        <v>7</v>
      </c>
      <c r="CR829" s="4">
        <v>0</v>
      </c>
      <c r="CS829">
        <v>87</v>
      </c>
      <c r="CT829" s="5">
        <v>7</v>
      </c>
      <c r="CU829">
        <v>6</v>
      </c>
      <c r="CV829" s="4">
        <v>0</v>
      </c>
      <c r="CW829">
        <v>57</v>
      </c>
      <c r="CX829" s="5">
        <v>6</v>
      </c>
      <c r="CY829" s="21">
        <v>0</v>
      </c>
      <c r="CZ829" s="21">
        <v>0</v>
      </c>
      <c r="DA829" s="21">
        <v>22</v>
      </c>
      <c r="DB829" s="5">
        <v>0</v>
      </c>
      <c r="DD829" s="8">
        <v>0</v>
      </c>
      <c r="DE829" s="8">
        <v>0</v>
      </c>
      <c r="DF829" s="8">
        <v>0</v>
      </c>
      <c r="DG829" s="8">
        <v>0</v>
      </c>
      <c r="DH829" s="8">
        <v>0</v>
      </c>
      <c r="DI829" s="8">
        <v>0</v>
      </c>
      <c r="DJ829" s="8">
        <v>0</v>
      </c>
      <c r="DK829" s="8">
        <v>0</v>
      </c>
      <c r="DL829" s="8">
        <v>0</v>
      </c>
      <c r="DM829" s="8">
        <v>0</v>
      </c>
      <c r="DN829" s="8">
        <v>0</v>
      </c>
      <c r="DO829" s="8">
        <v>0</v>
      </c>
      <c r="DP829" s="8">
        <v>0</v>
      </c>
      <c r="DQ829" s="8">
        <v>0</v>
      </c>
      <c r="DR829" s="8">
        <v>0</v>
      </c>
      <c r="DS829" s="8">
        <v>0</v>
      </c>
      <c r="DT829" s="8">
        <v>0</v>
      </c>
      <c r="DU829" s="8">
        <v>0</v>
      </c>
      <c r="DV829" s="8">
        <v>0</v>
      </c>
      <c r="DW829" s="8">
        <v>0</v>
      </c>
      <c r="DX829" s="8">
        <v>0</v>
      </c>
      <c r="DY829" s="8">
        <v>0</v>
      </c>
      <c r="DZ829" s="8">
        <v>0</v>
      </c>
      <c r="EA829" s="8">
        <v>0</v>
      </c>
      <c r="EB829" s="8">
        <v>0</v>
      </c>
      <c r="EC829" s="8">
        <v>0</v>
      </c>
      <c r="ED829" s="20">
        <v>0</v>
      </c>
      <c r="EF829" s="9">
        <v>0</v>
      </c>
      <c r="EG829" s="9">
        <v>0</v>
      </c>
      <c r="EH829" s="9">
        <v>0</v>
      </c>
      <c r="EI829" s="9">
        <v>0</v>
      </c>
      <c r="EJ829" s="9">
        <v>0</v>
      </c>
      <c r="EK829" s="9">
        <v>0</v>
      </c>
      <c r="EL829" s="9">
        <v>0</v>
      </c>
      <c r="EM829" s="9">
        <v>0</v>
      </c>
      <c r="EN829" s="9">
        <v>0</v>
      </c>
      <c r="EO829" s="9">
        <v>0</v>
      </c>
      <c r="EP829" s="9">
        <v>0</v>
      </c>
      <c r="EQ829" s="9">
        <v>0</v>
      </c>
      <c r="ER829" s="9">
        <v>0</v>
      </c>
      <c r="ES829" s="9">
        <v>0</v>
      </c>
      <c r="ET829" s="9">
        <v>6</v>
      </c>
      <c r="EU829" s="9">
        <v>0</v>
      </c>
      <c r="EV829" s="9">
        <v>4</v>
      </c>
      <c r="EW829" s="9">
        <v>87</v>
      </c>
      <c r="EX829" s="9">
        <v>0</v>
      </c>
      <c r="EY829" s="9">
        <v>39</v>
      </c>
      <c r="EZ829" s="9">
        <v>57</v>
      </c>
      <c r="FA829" s="9">
        <v>0</v>
      </c>
      <c r="FB829" s="9">
        <v>0</v>
      </c>
      <c r="FC829" s="9">
        <v>0</v>
      </c>
      <c r="FD829" s="9">
        <v>22</v>
      </c>
      <c r="FE829" s="9">
        <v>0</v>
      </c>
      <c r="FF829">
        <v>0</v>
      </c>
    </row>
    <row r="830" spans="1:162" x14ac:dyDescent="0.2">
      <c r="A830" t="s">
        <v>1259</v>
      </c>
      <c r="B830" t="s">
        <v>3263</v>
      </c>
      <c r="C830" t="s">
        <v>3</v>
      </c>
      <c r="D830" s="1">
        <v>0</v>
      </c>
      <c r="E830" s="1">
        <v>0</v>
      </c>
      <c r="F830" s="4">
        <v>0</v>
      </c>
      <c r="G830" s="4">
        <v>0</v>
      </c>
      <c r="H830" s="5">
        <v>0</v>
      </c>
      <c r="I830">
        <v>0</v>
      </c>
      <c r="J830" s="4">
        <v>0</v>
      </c>
      <c r="K830">
        <v>0</v>
      </c>
      <c r="L830" s="5">
        <v>0</v>
      </c>
      <c r="M830">
        <v>5</v>
      </c>
      <c r="N830" s="4">
        <v>0</v>
      </c>
      <c r="O830">
        <v>0</v>
      </c>
      <c r="P830" s="5">
        <v>5</v>
      </c>
      <c r="Q830">
        <v>5</v>
      </c>
      <c r="R830" s="4">
        <v>0</v>
      </c>
      <c r="S830">
        <v>0</v>
      </c>
      <c r="T830" s="5">
        <v>5</v>
      </c>
      <c r="U830">
        <v>5</v>
      </c>
      <c r="V830" s="4">
        <v>0</v>
      </c>
      <c r="W830">
        <v>0</v>
      </c>
      <c r="X830" s="5">
        <v>5</v>
      </c>
      <c r="Y830">
        <v>0</v>
      </c>
      <c r="Z830" s="4">
        <v>0</v>
      </c>
      <c r="AA830">
        <v>0</v>
      </c>
      <c r="AB830" s="5">
        <v>0</v>
      </c>
      <c r="AD830">
        <v>0</v>
      </c>
      <c r="AE830">
        <v>0</v>
      </c>
      <c r="AF830" s="4">
        <v>0</v>
      </c>
      <c r="AG830">
        <v>0</v>
      </c>
      <c r="AH830" s="5">
        <v>0</v>
      </c>
      <c r="AI830">
        <v>0</v>
      </c>
      <c r="AJ830" s="4">
        <v>0</v>
      </c>
      <c r="AK830">
        <v>0</v>
      </c>
      <c r="AL830" s="5">
        <v>0</v>
      </c>
      <c r="AM830">
        <v>5</v>
      </c>
      <c r="AN830" s="4">
        <v>0</v>
      </c>
      <c r="AO830">
        <v>0</v>
      </c>
      <c r="AP830" s="5">
        <v>5</v>
      </c>
      <c r="AQ830">
        <v>5</v>
      </c>
      <c r="AR830" s="4">
        <v>0</v>
      </c>
      <c r="AS830">
        <v>0</v>
      </c>
      <c r="AT830" s="5">
        <v>5</v>
      </c>
      <c r="AU830">
        <v>5</v>
      </c>
      <c r="AV830" s="4">
        <v>0</v>
      </c>
      <c r="AW830">
        <v>0</v>
      </c>
      <c r="AX830" s="5">
        <v>5</v>
      </c>
      <c r="AY830">
        <v>0</v>
      </c>
      <c r="AZ830" s="4">
        <v>0</v>
      </c>
      <c r="BA830">
        <v>0</v>
      </c>
      <c r="BB830" s="5">
        <v>0</v>
      </c>
      <c r="BD830">
        <v>0</v>
      </c>
      <c r="BE830">
        <v>0</v>
      </c>
      <c r="BF830" s="4">
        <v>0</v>
      </c>
      <c r="BG830">
        <v>0</v>
      </c>
      <c r="BH830" s="5">
        <v>0</v>
      </c>
      <c r="BI830">
        <v>0</v>
      </c>
      <c r="BJ830" s="4">
        <v>0</v>
      </c>
      <c r="BK830">
        <v>0</v>
      </c>
      <c r="BL830" s="5">
        <v>0</v>
      </c>
      <c r="BM830">
        <v>5</v>
      </c>
      <c r="BN830" s="4">
        <v>0</v>
      </c>
      <c r="BO830">
        <v>0</v>
      </c>
      <c r="BP830" s="5">
        <v>5</v>
      </c>
      <c r="BQ830">
        <v>5</v>
      </c>
      <c r="BR830" s="4">
        <v>0</v>
      </c>
      <c r="BS830">
        <v>0</v>
      </c>
      <c r="BT830" s="5">
        <v>5</v>
      </c>
      <c r="BU830">
        <v>0</v>
      </c>
      <c r="BV830" s="4">
        <v>0</v>
      </c>
      <c r="BW830">
        <v>0</v>
      </c>
      <c r="BX830" s="5">
        <v>0</v>
      </c>
      <c r="BY830">
        <v>0</v>
      </c>
      <c r="BZ830" s="4">
        <v>0</v>
      </c>
      <c r="CA830">
        <v>0</v>
      </c>
      <c r="CB830" s="5">
        <v>0</v>
      </c>
      <c r="CD830">
        <v>0</v>
      </c>
      <c r="CE830">
        <v>0</v>
      </c>
      <c r="CF830" s="4">
        <v>0</v>
      </c>
      <c r="CG830">
        <v>0</v>
      </c>
      <c r="CH830" s="5">
        <v>0</v>
      </c>
      <c r="CI830">
        <v>0</v>
      </c>
      <c r="CJ830" s="4">
        <v>0</v>
      </c>
      <c r="CK830">
        <v>0</v>
      </c>
      <c r="CL830" s="5">
        <v>0</v>
      </c>
      <c r="CM830">
        <v>5</v>
      </c>
      <c r="CN830" s="4">
        <v>0</v>
      </c>
      <c r="CO830">
        <v>0</v>
      </c>
      <c r="CP830" s="5">
        <v>5</v>
      </c>
      <c r="CQ830">
        <v>5</v>
      </c>
      <c r="CR830" s="4">
        <v>0</v>
      </c>
      <c r="CS830">
        <v>0</v>
      </c>
      <c r="CT830" s="5">
        <v>5</v>
      </c>
      <c r="CU830">
        <v>0</v>
      </c>
      <c r="CV830" s="4">
        <v>0</v>
      </c>
      <c r="CW830">
        <v>0</v>
      </c>
      <c r="CX830" s="5">
        <v>0</v>
      </c>
      <c r="CY830" s="21">
        <v>0</v>
      </c>
      <c r="CZ830" s="21">
        <v>0</v>
      </c>
      <c r="DA830" s="21">
        <v>0</v>
      </c>
      <c r="DB830" s="5">
        <v>0</v>
      </c>
      <c r="DD830" s="8">
        <v>0</v>
      </c>
      <c r="DE830" s="8">
        <v>0</v>
      </c>
      <c r="DF830" s="8">
        <v>0</v>
      </c>
      <c r="DG830" s="8">
        <v>0</v>
      </c>
      <c r="DH830" s="8">
        <v>0</v>
      </c>
      <c r="DI830" s="8">
        <v>0</v>
      </c>
      <c r="DJ830" s="8">
        <v>0</v>
      </c>
      <c r="DK830" s="8">
        <v>0</v>
      </c>
      <c r="DL830" s="8">
        <v>0</v>
      </c>
      <c r="DM830" s="8">
        <v>0</v>
      </c>
      <c r="DN830" s="8">
        <v>0</v>
      </c>
      <c r="DO830" s="8">
        <v>0</v>
      </c>
      <c r="DP830" s="8">
        <v>0</v>
      </c>
      <c r="DQ830" s="8">
        <v>0</v>
      </c>
      <c r="DR830" s="8">
        <v>0</v>
      </c>
      <c r="DS830" s="8">
        <v>0</v>
      </c>
      <c r="DT830" s="8">
        <v>0</v>
      </c>
      <c r="DU830" s="8">
        <v>0</v>
      </c>
      <c r="DV830" s="8">
        <v>0</v>
      </c>
      <c r="DW830" s="8">
        <v>0</v>
      </c>
      <c r="DX830" s="8">
        <v>0</v>
      </c>
      <c r="DY830" s="8">
        <v>0</v>
      </c>
      <c r="DZ830" s="8">
        <v>0</v>
      </c>
      <c r="EA830" s="8">
        <v>0</v>
      </c>
      <c r="EB830" s="8">
        <v>0</v>
      </c>
      <c r="EC830" s="8">
        <v>0</v>
      </c>
      <c r="ED830" s="20">
        <v>0</v>
      </c>
      <c r="EF830" s="9">
        <v>0</v>
      </c>
      <c r="EG830" s="9">
        <v>0</v>
      </c>
      <c r="EH830" s="9">
        <v>0</v>
      </c>
      <c r="EI830" s="9">
        <v>0</v>
      </c>
      <c r="EJ830" s="9">
        <v>0</v>
      </c>
      <c r="EK830" s="9">
        <v>0</v>
      </c>
      <c r="EL830" s="9">
        <v>0</v>
      </c>
      <c r="EM830" s="9">
        <v>0</v>
      </c>
      <c r="EN830" s="9">
        <v>0</v>
      </c>
      <c r="EO830" s="9">
        <v>0</v>
      </c>
      <c r="EP830" s="9">
        <v>0</v>
      </c>
      <c r="EQ830" s="9">
        <v>0</v>
      </c>
      <c r="ER830" s="9">
        <v>0</v>
      </c>
      <c r="ES830" s="9">
        <v>0</v>
      </c>
      <c r="ET830" s="9">
        <v>0</v>
      </c>
      <c r="EU830" s="9">
        <v>0</v>
      </c>
      <c r="EV830" s="9">
        <v>0</v>
      </c>
      <c r="EW830" s="9">
        <v>0</v>
      </c>
      <c r="EX830" s="9">
        <v>0</v>
      </c>
      <c r="EY830" s="9">
        <v>0</v>
      </c>
      <c r="EZ830" s="9">
        <v>0</v>
      </c>
      <c r="FA830" s="9">
        <v>0</v>
      </c>
      <c r="FB830" s="9">
        <v>0</v>
      </c>
      <c r="FC830" s="9">
        <v>0</v>
      </c>
      <c r="FD830" s="9">
        <v>0</v>
      </c>
      <c r="FE830" s="9">
        <v>0</v>
      </c>
      <c r="FF830">
        <v>0</v>
      </c>
    </row>
    <row r="831" spans="1:162" x14ac:dyDescent="0.2">
      <c r="A831" t="s">
        <v>1269</v>
      </c>
      <c r="B831" t="s">
        <v>3264</v>
      </c>
      <c r="C831" t="s">
        <v>3</v>
      </c>
      <c r="D831" s="1">
        <v>0</v>
      </c>
      <c r="E831" s="1">
        <v>0</v>
      </c>
      <c r="F831" s="4">
        <v>0</v>
      </c>
      <c r="G831" s="4">
        <v>0</v>
      </c>
      <c r="H831" s="5">
        <v>0</v>
      </c>
      <c r="I831">
        <v>0</v>
      </c>
      <c r="J831" s="4">
        <v>0</v>
      </c>
      <c r="K831">
        <v>0</v>
      </c>
      <c r="L831" s="5">
        <v>0</v>
      </c>
      <c r="M831">
        <v>4</v>
      </c>
      <c r="N831" s="4">
        <v>0</v>
      </c>
      <c r="O831">
        <v>0</v>
      </c>
      <c r="P831" s="5">
        <v>4</v>
      </c>
      <c r="Q831">
        <v>5</v>
      </c>
      <c r="R831" s="4">
        <v>0</v>
      </c>
      <c r="S831">
        <v>0</v>
      </c>
      <c r="T831" s="5">
        <v>5</v>
      </c>
      <c r="U831">
        <v>5</v>
      </c>
      <c r="V831" s="4">
        <v>0</v>
      </c>
      <c r="W831">
        <v>0</v>
      </c>
      <c r="X831" s="5">
        <v>5</v>
      </c>
      <c r="Y831">
        <v>5</v>
      </c>
      <c r="Z831" s="4">
        <v>0</v>
      </c>
      <c r="AA831">
        <v>0</v>
      </c>
      <c r="AB831" s="5">
        <v>5</v>
      </c>
      <c r="AD831">
        <v>0</v>
      </c>
      <c r="AE831">
        <v>0</v>
      </c>
      <c r="AF831" s="4">
        <v>0</v>
      </c>
      <c r="AG831">
        <v>0</v>
      </c>
      <c r="AH831" s="5">
        <v>0</v>
      </c>
      <c r="AI831">
        <v>4</v>
      </c>
      <c r="AJ831" s="4">
        <v>0</v>
      </c>
      <c r="AK831">
        <v>0</v>
      </c>
      <c r="AL831" s="5">
        <v>4</v>
      </c>
      <c r="AM831">
        <v>4</v>
      </c>
      <c r="AN831" s="4">
        <v>0</v>
      </c>
      <c r="AO831">
        <v>0</v>
      </c>
      <c r="AP831" s="5">
        <v>4</v>
      </c>
      <c r="AQ831">
        <v>5</v>
      </c>
      <c r="AR831" s="4">
        <v>0</v>
      </c>
      <c r="AS831">
        <v>0</v>
      </c>
      <c r="AT831" s="5">
        <v>5</v>
      </c>
      <c r="AU831">
        <v>5</v>
      </c>
      <c r="AV831" s="4">
        <v>0</v>
      </c>
      <c r="AW831">
        <v>0</v>
      </c>
      <c r="AX831" s="5">
        <v>5</v>
      </c>
      <c r="AY831">
        <v>5</v>
      </c>
      <c r="AZ831" s="4">
        <v>0</v>
      </c>
      <c r="BA831">
        <v>0</v>
      </c>
      <c r="BB831" s="5">
        <v>5</v>
      </c>
      <c r="BD831">
        <v>0</v>
      </c>
      <c r="BE831">
        <v>0</v>
      </c>
      <c r="BF831" s="4">
        <v>0</v>
      </c>
      <c r="BG831">
        <v>0</v>
      </c>
      <c r="BH831" s="5">
        <v>0</v>
      </c>
      <c r="BI831">
        <v>4</v>
      </c>
      <c r="BJ831" s="4">
        <v>0</v>
      </c>
      <c r="BK831">
        <v>0</v>
      </c>
      <c r="BL831" s="5">
        <v>4</v>
      </c>
      <c r="BM831">
        <v>5</v>
      </c>
      <c r="BN831" s="4">
        <v>0</v>
      </c>
      <c r="BO831">
        <v>0</v>
      </c>
      <c r="BP831" s="5">
        <v>5</v>
      </c>
      <c r="BQ831">
        <v>5</v>
      </c>
      <c r="BR831" s="4">
        <v>0</v>
      </c>
      <c r="BS831">
        <v>0</v>
      </c>
      <c r="BT831" s="5">
        <v>5</v>
      </c>
      <c r="BU831">
        <v>5</v>
      </c>
      <c r="BV831" s="4">
        <v>0</v>
      </c>
      <c r="BW831">
        <v>0</v>
      </c>
      <c r="BX831" s="5">
        <v>5</v>
      </c>
      <c r="BY831">
        <v>5</v>
      </c>
      <c r="BZ831" s="4">
        <v>0</v>
      </c>
      <c r="CA831">
        <v>0</v>
      </c>
      <c r="CB831" s="5">
        <v>5</v>
      </c>
      <c r="CD831">
        <v>0</v>
      </c>
      <c r="CE831">
        <v>0</v>
      </c>
      <c r="CF831" s="4">
        <v>0</v>
      </c>
      <c r="CG831">
        <v>0</v>
      </c>
      <c r="CH831" s="5">
        <v>0</v>
      </c>
      <c r="CI831">
        <v>4</v>
      </c>
      <c r="CJ831" s="4">
        <v>0</v>
      </c>
      <c r="CK831">
        <v>0</v>
      </c>
      <c r="CL831" s="5">
        <v>4</v>
      </c>
      <c r="CM831">
        <v>5</v>
      </c>
      <c r="CN831" s="4">
        <v>0</v>
      </c>
      <c r="CO831">
        <v>0</v>
      </c>
      <c r="CP831" s="5">
        <v>5</v>
      </c>
      <c r="CQ831">
        <v>5</v>
      </c>
      <c r="CR831" s="4">
        <v>0</v>
      </c>
      <c r="CS831">
        <v>0</v>
      </c>
      <c r="CT831" s="5">
        <v>5</v>
      </c>
      <c r="CU831">
        <v>5</v>
      </c>
      <c r="CV831" s="4">
        <v>0</v>
      </c>
      <c r="CW831">
        <v>0</v>
      </c>
      <c r="CX831" s="5">
        <v>5</v>
      </c>
      <c r="CY831" s="21">
        <v>0</v>
      </c>
      <c r="CZ831" s="21">
        <v>0</v>
      </c>
      <c r="DA831" s="21">
        <v>0</v>
      </c>
      <c r="DB831" s="5">
        <v>0</v>
      </c>
      <c r="DD831" s="8">
        <v>0</v>
      </c>
      <c r="DE831" s="8">
        <v>0</v>
      </c>
      <c r="DF831" s="8">
        <v>0</v>
      </c>
      <c r="DG831" s="8">
        <v>0</v>
      </c>
      <c r="DH831" s="8">
        <v>0</v>
      </c>
      <c r="DI831" s="8">
        <v>0</v>
      </c>
      <c r="DJ831" s="8">
        <v>0</v>
      </c>
      <c r="DK831" s="8">
        <v>0</v>
      </c>
      <c r="DL831" s="8">
        <v>0</v>
      </c>
      <c r="DM831" s="8">
        <v>0</v>
      </c>
      <c r="DN831" s="8">
        <v>0</v>
      </c>
      <c r="DO831" s="8">
        <v>0</v>
      </c>
      <c r="DP831" s="8">
        <v>0</v>
      </c>
      <c r="DQ831" s="8">
        <v>0</v>
      </c>
      <c r="DR831" s="8">
        <v>0</v>
      </c>
      <c r="DS831" s="8">
        <v>0</v>
      </c>
      <c r="DT831" s="8">
        <v>0</v>
      </c>
      <c r="DU831" s="8">
        <v>0</v>
      </c>
      <c r="DV831" s="8">
        <v>0</v>
      </c>
      <c r="DW831" s="8">
        <v>0</v>
      </c>
      <c r="DX831" s="8">
        <v>0</v>
      </c>
      <c r="DY831" s="8">
        <v>0</v>
      </c>
      <c r="DZ831" s="8">
        <v>0</v>
      </c>
      <c r="EA831" s="8">
        <v>0</v>
      </c>
      <c r="EB831" s="8">
        <v>0</v>
      </c>
      <c r="EC831" s="8">
        <v>0</v>
      </c>
      <c r="ED831" s="20">
        <v>0</v>
      </c>
      <c r="EF831" s="9">
        <v>0</v>
      </c>
      <c r="EG831" s="9">
        <v>0</v>
      </c>
      <c r="EH831" s="9">
        <v>0</v>
      </c>
      <c r="EI831" s="9">
        <v>0</v>
      </c>
      <c r="EJ831" s="9">
        <v>0</v>
      </c>
      <c r="EK831" s="9">
        <v>0</v>
      </c>
      <c r="EL831" s="9">
        <v>0</v>
      </c>
      <c r="EM831" s="9">
        <v>0</v>
      </c>
      <c r="EN831" s="9">
        <v>0</v>
      </c>
      <c r="EO831" s="9">
        <v>0</v>
      </c>
      <c r="EP831" s="9">
        <v>0</v>
      </c>
      <c r="EQ831" s="9">
        <v>0</v>
      </c>
      <c r="ER831" s="9">
        <v>0</v>
      </c>
      <c r="ES831" s="9">
        <v>0</v>
      </c>
      <c r="ET831" s="9">
        <v>0</v>
      </c>
      <c r="EU831" s="9">
        <v>0</v>
      </c>
      <c r="EV831" s="9">
        <v>0</v>
      </c>
      <c r="EW831" s="9">
        <v>0</v>
      </c>
      <c r="EX831" s="9">
        <v>0</v>
      </c>
      <c r="EY831" s="9">
        <v>0</v>
      </c>
      <c r="EZ831" s="9">
        <v>0</v>
      </c>
      <c r="FA831" s="9">
        <v>0</v>
      </c>
      <c r="FB831" s="9">
        <v>0</v>
      </c>
      <c r="FC831" s="9">
        <v>0</v>
      </c>
      <c r="FD831" s="9">
        <v>0</v>
      </c>
      <c r="FE831" s="9">
        <v>0</v>
      </c>
      <c r="FF831">
        <v>0</v>
      </c>
    </row>
    <row r="832" spans="1:162" x14ac:dyDescent="0.2">
      <c r="A832" t="s">
        <v>1385</v>
      </c>
      <c r="B832" t="s">
        <v>3265</v>
      </c>
      <c r="C832" t="s">
        <v>3</v>
      </c>
      <c r="D832" s="1">
        <v>0</v>
      </c>
      <c r="E832" s="1">
        <v>0</v>
      </c>
      <c r="F832" s="4">
        <v>0</v>
      </c>
      <c r="G832" s="4">
        <v>0</v>
      </c>
      <c r="H832" s="5">
        <v>0</v>
      </c>
      <c r="I832">
        <v>0</v>
      </c>
      <c r="J832" s="4">
        <v>0</v>
      </c>
      <c r="K832">
        <v>0</v>
      </c>
      <c r="L832" s="5">
        <v>0</v>
      </c>
      <c r="M832">
        <v>4</v>
      </c>
      <c r="N832" s="4">
        <v>0</v>
      </c>
      <c r="O832">
        <v>0</v>
      </c>
      <c r="P832" s="5">
        <v>4</v>
      </c>
      <c r="Q832">
        <v>4</v>
      </c>
      <c r="R832" s="4">
        <v>0</v>
      </c>
      <c r="S832">
        <v>4</v>
      </c>
      <c r="T832" s="5">
        <v>4</v>
      </c>
      <c r="U832">
        <v>4</v>
      </c>
      <c r="V832" s="4">
        <v>0</v>
      </c>
      <c r="W832">
        <v>0</v>
      </c>
      <c r="X832" s="5">
        <v>4</v>
      </c>
      <c r="Y832">
        <v>0</v>
      </c>
      <c r="Z832" s="4">
        <v>0</v>
      </c>
      <c r="AA832">
        <v>0</v>
      </c>
      <c r="AB832" s="5">
        <v>0</v>
      </c>
      <c r="AD832">
        <v>0</v>
      </c>
      <c r="AE832">
        <v>0</v>
      </c>
      <c r="AF832" s="4">
        <v>0</v>
      </c>
      <c r="AG832">
        <v>0</v>
      </c>
      <c r="AH832" s="5">
        <v>0</v>
      </c>
      <c r="AI832">
        <v>0</v>
      </c>
      <c r="AJ832" s="4">
        <v>0</v>
      </c>
      <c r="AK832">
        <v>0</v>
      </c>
      <c r="AL832" s="5">
        <v>0</v>
      </c>
      <c r="AM832">
        <v>4</v>
      </c>
      <c r="AN832" s="4">
        <v>0</v>
      </c>
      <c r="AO832">
        <v>0</v>
      </c>
      <c r="AP832" s="5">
        <v>4</v>
      </c>
      <c r="AQ832">
        <v>4</v>
      </c>
      <c r="AR832" s="4">
        <v>0</v>
      </c>
      <c r="AS832">
        <v>4</v>
      </c>
      <c r="AT832" s="5">
        <v>4</v>
      </c>
      <c r="AU832">
        <v>4</v>
      </c>
      <c r="AV832" s="4">
        <v>0</v>
      </c>
      <c r="AW832">
        <v>0</v>
      </c>
      <c r="AX832" s="5">
        <v>4</v>
      </c>
      <c r="AY832">
        <v>0</v>
      </c>
      <c r="AZ832" s="4">
        <v>0</v>
      </c>
      <c r="BA832">
        <v>0</v>
      </c>
      <c r="BB832" s="5">
        <v>0</v>
      </c>
      <c r="BD832">
        <v>0</v>
      </c>
      <c r="BE832">
        <v>0</v>
      </c>
      <c r="BF832" s="4">
        <v>0</v>
      </c>
      <c r="BG832">
        <v>0</v>
      </c>
      <c r="BH832" s="5">
        <v>0</v>
      </c>
      <c r="BI832">
        <v>0</v>
      </c>
      <c r="BJ832" s="4">
        <v>0</v>
      </c>
      <c r="BK832">
        <v>0</v>
      </c>
      <c r="BL832" s="5">
        <v>0</v>
      </c>
      <c r="BM832">
        <v>4</v>
      </c>
      <c r="BN832" s="4">
        <v>0</v>
      </c>
      <c r="BO832">
        <v>0</v>
      </c>
      <c r="BP832" s="5">
        <v>4</v>
      </c>
      <c r="BQ832">
        <v>4</v>
      </c>
      <c r="BR832" s="4">
        <v>0</v>
      </c>
      <c r="BS832">
        <v>4</v>
      </c>
      <c r="BT832" s="5">
        <v>4</v>
      </c>
      <c r="BU832">
        <v>4</v>
      </c>
      <c r="BV832" s="4">
        <v>0</v>
      </c>
      <c r="BW832">
        <v>0</v>
      </c>
      <c r="BX832" s="5">
        <v>4</v>
      </c>
      <c r="BY832">
        <v>0</v>
      </c>
      <c r="BZ832" s="4">
        <v>0</v>
      </c>
      <c r="CA832">
        <v>0</v>
      </c>
      <c r="CB832" s="5">
        <v>0</v>
      </c>
      <c r="CD832">
        <v>0</v>
      </c>
      <c r="CE832">
        <v>0</v>
      </c>
      <c r="CF832" s="4">
        <v>0</v>
      </c>
      <c r="CG832">
        <v>0</v>
      </c>
      <c r="CH832" s="5">
        <v>0</v>
      </c>
      <c r="CI832">
        <v>0</v>
      </c>
      <c r="CJ832" s="4">
        <v>0</v>
      </c>
      <c r="CK832">
        <v>0</v>
      </c>
      <c r="CL832" s="5">
        <v>0</v>
      </c>
      <c r="CM832">
        <v>4</v>
      </c>
      <c r="CN832" s="4">
        <v>0</v>
      </c>
      <c r="CO832">
        <v>0</v>
      </c>
      <c r="CP832" s="5">
        <v>4</v>
      </c>
      <c r="CQ832">
        <v>4</v>
      </c>
      <c r="CR832" s="4">
        <v>0</v>
      </c>
      <c r="CS832">
        <v>4</v>
      </c>
      <c r="CT832" s="5">
        <v>4</v>
      </c>
      <c r="CU832">
        <v>0</v>
      </c>
      <c r="CV832" s="4">
        <v>0</v>
      </c>
      <c r="CW832">
        <v>0</v>
      </c>
      <c r="CX832" s="5">
        <v>0</v>
      </c>
      <c r="CY832" s="21">
        <v>0</v>
      </c>
      <c r="CZ832" s="21">
        <v>0</v>
      </c>
      <c r="DA832" s="21">
        <v>0</v>
      </c>
      <c r="DB832" s="5">
        <v>0</v>
      </c>
      <c r="DD832" s="8">
        <v>0</v>
      </c>
      <c r="DE832" s="8">
        <v>0</v>
      </c>
      <c r="DF832" s="8">
        <v>0</v>
      </c>
      <c r="DG832" s="8">
        <v>0</v>
      </c>
      <c r="DH832" s="8">
        <v>0</v>
      </c>
      <c r="DI832" s="8">
        <v>0</v>
      </c>
      <c r="DJ832" s="8">
        <v>0</v>
      </c>
      <c r="DK832" s="8">
        <v>0</v>
      </c>
      <c r="DL832" s="8">
        <v>0</v>
      </c>
      <c r="DM832" s="8">
        <v>0</v>
      </c>
      <c r="DN832" s="8">
        <v>0</v>
      </c>
      <c r="DO832" s="8">
        <v>0</v>
      </c>
      <c r="DP832" s="8">
        <v>0</v>
      </c>
      <c r="DQ832" s="8">
        <v>0</v>
      </c>
      <c r="DR832" s="8">
        <v>0</v>
      </c>
      <c r="DS832" s="8">
        <v>0</v>
      </c>
      <c r="DT832" s="8">
        <v>0</v>
      </c>
      <c r="DU832" s="8">
        <v>0</v>
      </c>
      <c r="DV832" s="8">
        <v>0</v>
      </c>
      <c r="DW832" s="8">
        <v>0</v>
      </c>
      <c r="DX832" s="8">
        <v>0</v>
      </c>
      <c r="DY832" s="8">
        <v>0</v>
      </c>
      <c r="DZ832" s="8">
        <v>0</v>
      </c>
      <c r="EA832" s="8">
        <v>0</v>
      </c>
      <c r="EB832" s="8">
        <v>0</v>
      </c>
      <c r="EC832" s="8">
        <v>0</v>
      </c>
      <c r="ED832" s="20">
        <v>0</v>
      </c>
      <c r="EF832" s="9">
        <v>0</v>
      </c>
      <c r="EG832" s="9">
        <v>0</v>
      </c>
      <c r="EH832" s="9">
        <v>0</v>
      </c>
      <c r="EI832" s="9">
        <v>0</v>
      </c>
      <c r="EJ832" s="9">
        <v>0</v>
      </c>
      <c r="EK832" s="9">
        <v>0</v>
      </c>
      <c r="EL832" s="9">
        <v>0</v>
      </c>
      <c r="EM832" s="9">
        <v>0</v>
      </c>
      <c r="EN832" s="9">
        <v>0</v>
      </c>
      <c r="EO832" s="9">
        <v>0</v>
      </c>
      <c r="EP832" s="9">
        <v>0</v>
      </c>
      <c r="EQ832" s="9">
        <v>0</v>
      </c>
      <c r="ER832" s="9">
        <v>0</v>
      </c>
      <c r="ES832" s="9">
        <v>0</v>
      </c>
      <c r="ET832" s="9">
        <v>0</v>
      </c>
      <c r="EU832" s="9">
        <v>4</v>
      </c>
      <c r="EV832" s="9">
        <v>0</v>
      </c>
      <c r="EW832" s="9">
        <v>0</v>
      </c>
      <c r="EX832" s="9">
        <v>0</v>
      </c>
      <c r="EY832" s="9">
        <v>0</v>
      </c>
      <c r="EZ832" s="9">
        <v>0</v>
      </c>
      <c r="FA832" s="9">
        <v>0</v>
      </c>
      <c r="FB832" s="9">
        <v>0</v>
      </c>
      <c r="FC832" s="9">
        <v>0</v>
      </c>
      <c r="FD832" s="9">
        <v>0</v>
      </c>
      <c r="FE832" s="9">
        <v>0</v>
      </c>
      <c r="FF832">
        <v>0</v>
      </c>
    </row>
    <row r="833" spans="1:162" x14ac:dyDescent="0.2">
      <c r="A833" t="s">
        <v>23</v>
      </c>
      <c r="B833" t="s">
        <v>3266</v>
      </c>
      <c r="C833" t="s">
        <v>3</v>
      </c>
      <c r="D833" s="1">
        <v>4</v>
      </c>
      <c r="E833" s="1">
        <v>4</v>
      </c>
      <c r="F833" s="4">
        <v>0</v>
      </c>
      <c r="G833" s="4">
        <v>0</v>
      </c>
      <c r="H833" s="5">
        <v>4</v>
      </c>
      <c r="I833">
        <v>4</v>
      </c>
      <c r="J833" s="4">
        <v>0</v>
      </c>
      <c r="K833">
        <v>0</v>
      </c>
      <c r="L833" s="5">
        <v>4</v>
      </c>
      <c r="M833">
        <v>4</v>
      </c>
      <c r="N833" s="4">
        <v>0</v>
      </c>
      <c r="O833">
        <v>0</v>
      </c>
      <c r="P833" s="5">
        <v>4</v>
      </c>
      <c r="Q833">
        <v>4</v>
      </c>
      <c r="R833" s="4">
        <v>0</v>
      </c>
      <c r="S833">
        <v>0</v>
      </c>
      <c r="T833" s="5">
        <v>4</v>
      </c>
      <c r="U833">
        <v>4</v>
      </c>
      <c r="V833" s="4">
        <v>0</v>
      </c>
      <c r="W833">
        <v>0</v>
      </c>
      <c r="X833" s="5">
        <v>4</v>
      </c>
      <c r="Y833">
        <v>4</v>
      </c>
      <c r="Z833" s="4">
        <v>0</v>
      </c>
      <c r="AA833">
        <v>0</v>
      </c>
      <c r="AB833" s="5">
        <v>4</v>
      </c>
      <c r="AD833">
        <v>4</v>
      </c>
      <c r="AE833">
        <v>4</v>
      </c>
      <c r="AF833" s="4">
        <v>0</v>
      </c>
      <c r="AG833">
        <v>0</v>
      </c>
      <c r="AH833" s="5">
        <v>4</v>
      </c>
      <c r="AI833">
        <v>4</v>
      </c>
      <c r="AJ833" s="4">
        <v>0</v>
      </c>
      <c r="AK833">
        <v>0</v>
      </c>
      <c r="AL833" s="5">
        <v>4</v>
      </c>
      <c r="AM833">
        <v>4</v>
      </c>
      <c r="AN833" s="4">
        <v>0</v>
      </c>
      <c r="AO833">
        <v>0</v>
      </c>
      <c r="AP833" s="5">
        <v>4</v>
      </c>
      <c r="AQ833">
        <v>4</v>
      </c>
      <c r="AR833" s="4">
        <v>0</v>
      </c>
      <c r="AS833">
        <v>0</v>
      </c>
      <c r="AT833" s="5">
        <v>4</v>
      </c>
      <c r="AU833">
        <v>4</v>
      </c>
      <c r="AV833" s="4">
        <v>0</v>
      </c>
      <c r="AW833">
        <v>0</v>
      </c>
      <c r="AX833" s="5">
        <v>4</v>
      </c>
      <c r="AY833">
        <v>4</v>
      </c>
      <c r="AZ833" s="4">
        <v>0</v>
      </c>
      <c r="BA833">
        <v>0</v>
      </c>
      <c r="BB833" s="5">
        <v>4</v>
      </c>
      <c r="BD833">
        <v>4</v>
      </c>
      <c r="BE833">
        <v>4</v>
      </c>
      <c r="BF833" s="4">
        <v>0</v>
      </c>
      <c r="BG833">
        <v>0</v>
      </c>
      <c r="BH833" s="5">
        <v>4</v>
      </c>
      <c r="BI833">
        <v>4</v>
      </c>
      <c r="BJ833" s="4">
        <v>0</v>
      </c>
      <c r="BK833">
        <v>0</v>
      </c>
      <c r="BL833" s="5">
        <v>4</v>
      </c>
      <c r="BM833">
        <v>4</v>
      </c>
      <c r="BN833" s="4">
        <v>0</v>
      </c>
      <c r="BO833">
        <v>0</v>
      </c>
      <c r="BP833" s="5">
        <v>4</v>
      </c>
      <c r="BQ833">
        <v>4</v>
      </c>
      <c r="BR833" s="4">
        <v>0</v>
      </c>
      <c r="BS833">
        <v>0</v>
      </c>
      <c r="BT833" s="5">
        <v>4</v>
      </c>
      <c r="BU833">
        <v>4</v>
      </c>
      <c r="BV833" s="4">
        <v>0</v>
      </c>
      <c r="BW833">
        <v>0</v>
      </c>
      <c r="BX833" s="5">
        <v>4</v>
      </c>
      <c r="BY833">
        <v>4</v>
      </c>
      <c r="BZ833" s="4">
        <v>0</v>
      </c>
      <c r="CA833">
        <v>0</v>
      </c>
      <c r="CB833" s="5">
        <v>4</v>
      </c>
      <c r="CD833">
        <v>4</v>
      </c>
      <c r="CE833">
        <v>4</v>
      </c>
      <c r="CF833" s="4">
        <v>0</v>
      </c>
      <c r="CG833">
        <v>0</v>
      </c>
      <c r="CH833" s="5">
        <v>4</v>
      </c>
      <c r="CI833">
        <v>4</v>
      </c>
      <c r="CJ833" s="4">
        <v>0</v>
      </c>
      <c r="CK833">
        <v>0</v>
      </c>
      <c r="CL833" s="5">
        <v>4</v>
      </c>
      <c r="CM833">
        <v>4</v>
      </c>
      <c r="CN833" s="4">
        <v>0</v>
      </c>
      <c r="CO833">
        <v>0</v>
      </c>
      <c r="CP833" s="5">
        <v>4</v>
      </c>
      <c r="CQ833">
        <v>4</v>
      </c>
      <c r="CR833" s="4">
        <v>0</v>
      </c>
      <c r="CS833">
        <v>0</v>
      </c>
      <c r="CT833" s="5">
        <v>4</v>
      </c>
      <c r="CU833">
        <v>4</v>
      </c>
      <c r="CV833" s="4">
        <v>0</v>
      </c>
      <c r="CW833">
        <v>0</v>
      </c>
      <c r="CX833" s="5">
        <v>4</v>
      </c>
      <c r="CY833" s="21">
        <v>4</v>
      </c>
      <c r="CZ833" s="21">
        <v>0</v>
      </c>
      <c r="DA833" s="21">
        <v>0</v>
      </c>
      <c r="DB833" s="5">
        <v>4</v>
      </c>
      <c r="DD833" s="8">
        <v>0</v>
      </c>
      <c r="DE833" s="8">
        <v>0</v>
      </c>
      <c r="DF833" s="8">
        <v>0</v>
      </c>
      <c r="DG833" s="8">
        <v>0</v>
      </c>
      <c r="DH833" s="8">
        <v>0</v>
      </c>
      <c r="DI833" s="8">
        <v>0</v>
      </c>
      <c r="DJ833" s="8">
        <v>0</v>
      </c>
      <c r="DK833" s="8">
        <v>0</v>
      </c>
      <c r="DL833" s="8">
        <v>0</v>
      </c>
      <c r="DM833" s="8">
        <v>0</v>
      </c>
      <c r="DN833" s="8">
        <v>0</v>
      </c>
      <c r="DO833" s="8">
        <v>0</v>
      </c>
      <c r="DP833" s="8">
        <v>0</v>
      </c>
      <c r="DQ833" s="8">
        <v>0</v>
      </c>
      <c r="DR833" s="8">
        <v>0</v>
      </c>
      <c r="DS833" s="8">
        <v>0</v>
      </c>
      <c r="DT833" s="8">
        <v>0</v>
      </c>
      <c r="DU833" s="8">
        <v>0</v>
      </c>
      <c r="DV833" s="8">
        <v>0</v>
      </c>
      <c r="DW833" s="8">
        <v>0</v>
      </c>
      <c r="DX833" s="8">
        <v>0</v>
      </c>
      <c r="DY833" s="8">
        <v>0</v>
      </c>
      <c r="DZ833" s="8">
        <v>0</v>
      </c>
      <c r="EA833" s="8">
        <v>0</v>
      </c>
      <c r="EB833" s="8">
        <v>0</v>
      </c>
      <c r="EC833" s="8">
        <v>0</v>
      </c>
      <c r="ED833" s="20">
        <v>0</v>
      </c>
      <c r="EF833" s="9">
        <v>0</v>
      </c>
      <c r="EG833" s="9">
        <v>0</v>
      </c>
      <c r="EH833" s="9">
        <v>0</v>
      </c>
      <c r="EI833" s="9">
        <v>0</v>
      </c>
      <c r="EJ833" s="9">
        <v>0</v>
      </c>
      <c r="EK833" s="9">
        <v>0</v>
      </c>
      <c r="EL833" s="9">
        <v>0</v>
      </c>
      <c r="EM833" s="9">
        <v>0</v>
      </c>
      <c r="EN833" s="9">
        <v>0</v>
      </c>
      <c r="EO833" s="9">
        <v>0</v>
      </c>
      <c r="EP833" s="9">
        <v>0</v>
      </c>
      <c r="EQ833" s="9">
        <v>0</v>
      </c>
      <c r="ER833" s="9">
        <v>0</v>
      </c>
      <c r="ES833" s="9">
        <v>0</v>
      </c>
      <c r="ET833" s="9">
        <v>0</v>
      </c>
      <c r="EU833" s="9">
        <v>0</v>
      </c>
      <c r="EV833" s="9">
        <v>0</v>
      </c>
      <c r="EW833" s="9">
        <v>0</v>
      </c>
      <c r="EX833" s="9">
        <v>0</v>
      </c>
      <c r="EY833" s="9">
        <v>0</v>
      </c>
      <c r="EZ833" s="9">
        <v>0</v>
      </c>
      <c r="FA833" s="9">
        <v>0</v>
      </c>
      <c r="FB833" s="9">
        <v>0</v>
      </c>
      <c r="FC833" s="9">
        <v>0</v>
      </c>
      <c r="FD833" s="9">
        <v>0</v>
      </c>
      <c r="FE833" s="9">
        <v>0</v>
      </c>
      <c r="FF833">
        <v>0</v>
      </c>
    </row>
    <row r="834" spans="1:162" x14ac:dyDescent="0.2">
      <c r="A834" t="s">
        <v>1200</v>
      </c>
      <c r="B834" t="s">
        <v>3267</v>
      </c>
      <c r="C834" t="s">
        <v>4599</v>
      </c>
      <c r="D834" s="1">
        <v>0</v>
      </c>
      <c r="E834" s="1">
        <v>0</v>
      </c>
      <c r="F834" s="4">
        <v>0</v>
      </c>
      <c r="G834" s="4">
        <v>0</v>
      </c>
      <c r="H834" s="5">
        <v>0</v>
      </c>
      <c r="I834">
        <v>0</v>
      </c>
      <c r="J834" s="4">
        <v>0</v>
      </c>
      <c r="K834">
        <v>0</v>
      </c>
      <c r="L834" s="5">
        <v>0</v>
      </c>
      <c r="M834">
        <v>5</v>
      </c>
      <c r="N834" s="4">
        <v>0</v>
      </c>
      <c r="O834">
        <v>0</v>
      </c>
      <c r="P834" s="5">
        <v>5</v>
      </c>
      <c r="Q834">
        <v>6</v>
      </c>
      <c r="R834" s="4">
        <v>0</v>
      </c>
      <c r="S834">
        <v>51</v>
      </c>
      <c r="T834" s="5">
        <v>6</v>
      </c>
      <c r="U834">
        <v>8</v>
      </c>
      <c r="V834" s="4">
        <v>0</v>
      </c>
      <c r="W834">
        <v>82</v>
      </c>
      <c r="X834" s="5">
        <v>8</v>
      </c>
      <c r="Y834">
        <v>7</v>
      </c>
      <c r="Z834" s="4">
        <v>0</v>
      </c>
      <c r="AA834">
        <v>66</v>
      </c>
      <c r="AB834" s="5">
        <v>7</v>
      </c>
      <c r="AD834">
        <v>0</v>
      </c>
      <c r="AE834">
        <v>0</v>
      </c>
      <c r="AF834" s="4">
        <v>0</v>
      </c>
      <c r="AG834">
        <v>0</v>
      </c>
      <c r="AH834" s="5">
        <v>0</v>
      </c>
      <c r="AI834">
        <v>0</v>
      </c>
      <c r="AJ834" s="4">
        <v>0</v>
      </c>
      <c r="AK834">
        <v>0</v>
      </c>
      <c r="AL834" s="5">
        <v>0</v>
      </c>
      <c r="AM834">
        <v>5</v>
      </c>
      <c r="AN834" s="4">
        <v>0</v>
      </c>
      <c r="AO834">
        <v>0</v>
      </c>
      <c r="AP834" s="5">
        <v>5</v>
      </c>
      <c r="AQ834">
        <v>7</v>
      </c>
      <c r="AR834" s="4">
        <v>0</v>
      </c>
      <c r="AS834">
        <v>51</v>
      </c>
      <c r="AT834" s="5">
        <v>7</v>
      </c>
      <c r="AU834">
        <v>8</v>
      </c>
      <c r="AV834" s="4">
        <v>0</v>
      </c>
      <c r="AW834">
        <v>82</v>
      </c>
      <c r="AX834" s="5">
        <v>8</v>
      </c>
      <c r="AY834">
        <v>7</v>
      </c>
      <c r="AZ834" s="4">
        <v>0</v>
      </c>
      <c r="BA834">
        <v>0</v>
      </c>
      <c r="BB834" s="5">
        <v>7</v>
      </c>
      <c r="BD834">
        <v>0</v>
      </c>
      <c r="BE834">
        <v>0</v>
      </c>
      <c r="BF834" s="4">
        <v>0</v>
      </c>
      <c r="BG834">
        <v>0</v>
      </c>
      <c r="BH834" s="5">
        <v>0</v>
      </c>
      <c r="BI834">
        <v>0</v>
      </c>
      <c r="BJ834" s="4">
        <v>0</v>
      </c>
      <c r="BK834">
        <v>0</v>
      </c>
      <c r="BL834" s="5">
        <v>0</v>
      </c>
      <c r="BM834">
        <v>5</v>
      </c>
      <c r="BN834" s="4">
        <v>0</v>
      </c>
      <c r="BO834">
        <v>0</v>
      </c>
      <c r="BP834" s="5">
        <v>5</v>
      </c>
      <c r="BQ834">
        <v>7</v>
      </c>
      <c r="BR834" s="4">
        <v>0</v>
      </c>
      <c r="BS834">
        <v>51</v>
      </c>
      <c r="BT834" s="5">
        <v>7</v>
      </c>
      <c r="BU834">
        <v>7</v>
      </c>
      <c r="BV834" s="4">
        <v>0</v>
      </c>
      <c r="BW834">
        <v>82</v>
      </c>
      <c r="BX834" s="5">
        <v>7</v>
      </c>
      <c r="BY834">
        <v>7</v>
      </c>
      <c r="BZ834" s="4">
        <v>0</v>
      </c>
      <c r="CA834">
        <v>0</v>
      </c>
      <c r="CB834" s="5">
        <v>7</v>
      </c>
      <c r="CD834">
        <v>0</v>
      </c>
      <c r="CE834">
        <v>0</v>
      </c>
      <c r="CF834" s="4">
        <v>0</v>
      </c>
      <c r="CG834">
        <v>0</v>
      </c>
      <c r="CH834" s="5">
        <v>0</v>
      </c>
      <c r="CI834">
        <v>0</v>
      </c>
      <c r="CJ834" s="4">
        <v>0</v>
      </c>
      <c r="CK834">
        <v>0</v>
      </c>
      <c r="CL834" s="5">
        <v>0</v>
      </c>
      <c r="CM834">
        <v>6</v>
      </c>
      <c r="CN834" s="4">
        <v>0</v>
      </c>
      <c r="CO834">
        <v>51</v>
      </c>
      <c r="CP834" s="5">
        <v>6</v>
      </c>
      <c r="CQ834">
        <v>8</v>
      </c>
      <c r="CR834" s="4">
        <v>0</v>
      </c>
      <c r="CS834">
        <v>62</v>
      </c>
      <c r="CT834" s="5">
        <v>8</v>
      </c>
      <c r="CU834">
        <v>7</v>
      </c>
      <c r="CV834" s="4">
        <v>0</v>
      </c>
      <c r="CW834">
        <v>82</v>
      </c>
      <c r="CX834" s="5">
        <v>7</v>
      </c>
      <c r="CY834" s="21">
        <v>7</v>
      </c>
      <c r="CZ834" s="21">
        <v>0</v>
      </c>
      <c r="DA834" s="21">
        <v>0</v>
      </c>
      <c r="DB834" s="5">
        <v>7</v>
      </c>
      <c r="DD834" s="8">
        <v>0</v>
      </c>
      <c r="DE834" s="8">
        <v>0</v>
      </c>
      <c r="DF834" s="8">
        <v>0</v>
      </c>
      <c r="DG834" s="8">
        <v>0</v>
      </c>
      <c r="DH834" s="8">
        <v>0</v>
      </c>
      <c r="DI834" s="8">
        <v>0</v>
      </c>
      <c r="DJ834" s="8">
        <v>0</v>
      </c>
      <c r="DK834" s="8">
        <v>0</v>
      </c>
      <c r="DL834" s="8">
        <v>0</v>
      </c>
      <c r="DM834" s="8">
        <v>0</v>
      </c>
      <c r="DN834" s="8">
        <v>0</v>
      </c>
      <c r="DO834" s="8">
        <v>0</v>
      </c>
      <c r="DP834" s="8">
        <v>0</v>
      </c>
      <c r="DQ834" s="8">
        <v>0</v>
      </c>
      <c r="DR834" s="8">
        <v>0</v>
      </c>
      <c r="DS834" s="8">
        <v>0</v>
      </c>
      <c r="DT834" s="8">
        <v>0</v>
      </c>
      <c r="DU834" s="8">
        <v>0</v>
      </c>
      <c r="DV834" s="8">
        <v>0</v>
      </c>
      <c r="DW834" s="8">
        <v>0</v>
      </c>
      <c r="DX834" s="8">
        <v>0</v>
      </c>
      <c r="DY834" s="8">
        <v>0</v>
      </c>
      <c r="DZ834" s="8">
        <v>0</v>
      </c>
      <c r="EA834" s="8">
        <v>0</v>
      </c>
      <c r="EB834" s="8">
        <v>0</v>
      </c>
      <c r="EC834" s="8">
        <v>0</v>
      </c>
      <c r="ED834" s="20">
        <v>0</v>
      </c>
      <c r="EF834" s="9">
        <v>0</v>
      </c>
      <c r="EG834" s="9">
        <v>0</v>
      </c>
      <c r="EH834" s="9">
        <v>0</v>
      </c>
      <c r="EI834" s="9">
        <v>0</v>
      </c>
      <c r="EJ834" s="9">
        <v>0</v>
      </c>
      <c r="EK834" s="9">
        <v>0</v>
      </c>
      <c r="EL834" s="9">
        <v>0</v>
      </c>
      <c r="EM834" s="9">
        <v>0</v>
      </c>
      <c r="EN834" s="9">
        <v>0</v>
      </c>
      <c r="EO834" s="9">
        <v>0</v>
      </c>
      <c r="EP834" s="9">
        <v>0</v>
      </c>
      <c r="EQ834" s="9">
        <v>0</v>
      </c>
      <c r="ER834" s="9">
        <v>0</v>
      </c>
      <c r="ES834" s="9">
        <v>0</v>
      </c>
      <c r="ET834" s="9">
        <v>51</v>
      </c>
      <c r="EU834" s="9">
        <v>0</v>
      </c>
      <c r="EV834" s="9">
        <v>21</v>
      </c>
      <c r="EW834" s="9">
        <v>0</v>
      </c>
      <c r="EX834" s="9">
        <v>62</v>
      </c>
      <c r="EY834" s="9">
        <v>82</v>
      </c>
      <c r="EZ834" s="9">
        <v>66</v>
      </c>
      <c r="FA834" s="9">
        <v>0</v>
      </c>
      <c r="FB834" s="9">
        <v>0</v>
      </c>
      <c r="FC834" s="9">
        <v>0</v>
      </c>
      <c r="FD834" s="9">
        <v>0</v>
      </c>
      <c r="FE834" s="9">
        <v>0</v>
      </c>
      <c r="FF834">
        <v>0</v>
      </c>
    </row>
    <row r="835" spans="1:162" x14ac:dyDescent="0.2">
      <c r="A835" t="s">
        <v>1073</v>
      </c>
      <c r="B835" t="s">
        <v>3268</v>
      </c>
      <c r="C835" t="s">
        <v>4599</v>
      </c>
      <c r="D835" s="1">
        <v>0</v>
      </c>
      <c r="E835" s="1">
        <v>0</v>
      </c>
      <c r="F835" s="4">
        <v>0</v>
      </c>
      <c r="G835" s="4">
        <v>0</v>
      </c>
      <c r="H835" s="5">
        <v>0</v>
      </c>
      <c r="I835">
        <v>0</v>
      </c>
      <c r="J835" s="4">
        <v>0</v>
      </c>
      <c r="K835">
        <v>0</v>
      </c>
      <c r="L835" s="5">
        <v>0</v>
      </c>
      <c r="M835">
        <v>6</v>
      </c>
      <c r="N835" s="4">
        <v>0</v>
      </c>
      <c r="O835">
        <v>0</v>
      </c>
      <c r="P835" s="5">
        <v>6</v>
      </c>
      <c r="Q835">
        <v>6</v>
      </c>
      <c r="R835" s="4">
        <v>0</v>
      </c>
      <c r="S835">
        <v>0</v>
      </c>
      <c r="T835" s="5">
        <v>6</v>
      </c>
      <c r="U835">
        <v>6</v>
      </c>
      <c r="V835" s="4">
        <v>0</v>
      </c>
      <c r="W835">
        <v>8</v>
      </c>
      <c r="X835" s="5">
        <v>6</v>
      </c>
      <c r="Y835">
        <v>6</v>
      </c>
      <c r="Z835" s="4">
        <v>0</v>
      </c>
      <c r="AA835">
        <v>26</v>
      </c>
      <c r="AB835" s="5">
        <v>6</v>
      </c>
      <c r="AD835">
        <v>0</v>
      </c>
      <c r="AE835">
        <v>0</v>
      </c>
      <c r="AF835" s="4">
        <v>0</v>
      </c>
      <c r="AG835">
        <v>0</v>
      </c>
      <c r="AH835" s="5">
        <v>0</v>
      </c>
      <c r="AI835">
        <v>6</v>
      </c>
      <c r="AJ835" s="4">
        <v>0</v>
      </c>
      <c r="AK835">
        <v>0</v>
      </c>
      <c r="AL835" s="5">
        <v>6</v>
      </c>
      <c r="AM835">
        <v>6</v>
      </c>
      <c r="AN835" s="4">
        <v>0</v>
      </c>
      <c r="AO835">
        <v>0</v>
      </c>
      <c r="AP835" s="5">
        <v>6</v>
      </c>
      <c r="AQ835">
        <v>6</v>
      </c>
      <c r="AR835" s="4">
        <v>0</v>
      </c>
      <c r="AS835">
        <v>0</v>
      </c>
      <c r="AT835" s="5">
        <v>6</v>
      </c>
      <c r="AU835">
        <v>6</v>
      </c>
      <c r="AV835" s="4">
        <v>0</v>
      </c>
      <c r="AW835">
        <v>26</v>
      </c>
      <c r="AX835" s="5">
        <v>6</v>
      </c>
      <c r="AY835">
        <v>6</v>
      </c>
      <c r="AZ835" s="4">
        <v>0</v>
      </c>
      <c r="BA835">
        <v>0</v>
      </c>
      <c r="BB835" s="5">
        <v>6</v>
      </c>
      <c r="BD835">
        <v>0</v>
      </c>
      <c r="BE835">
        <v>0</v>
      </c>
      <c r="BF835" s="4">
        <v>0</v>
      </c>
      <c r="BG835">
        <v>0</v>
      </c>
      <c r="BH835" s="5">
        <v>0</v>
      </c>
      <c r="BI835">
        <v>6</v>
      </c>
      <c r="BJ835" s="4">
        <v>0</v>
      </c>
      <c r="BK835">
        <v>0</v>
      </c>
      <c r="BL835" s="5">
        <v>6</v>
      </c>
      <c r="BM835">
        <v>6</v>
      </c>
      <c r="BN835" s="4">
        <v>0</v>
      </c>
      <c r="BO835">
        <v>0</v>
      </c>
      <c r="BP835" s="5">
        <v>6</v>
      </c>
      <c r="BQ835">
        <v>6</v>
      </c>
      <c r="BR835" s="4">
        <v>0</v>
      </c>
      <c r="BS835">
        <v>0</v>
      </c>
      <c r="BT835" s="5">
        <v>6</v>
      </c>
      <c r="BU835">
        <v>6</v>
      </c>
      <c r="BV835" s="4">
        <v>0</v>
      </c>
      <c r="BW835">
        <v>26</v>
      </c>
      <c r="BX835" s="5">
        <v>6</v>
      </c>
      <c r="BY835">
        <v>6</v>
      </c>
      <c r="BZ835" s="4">
        <v>0</v>
      </c>
      <c r="CA835">
        <v>0</v>
      </c>
      <c r="CB835" s="5">
        <v>6</v>
      </c>
      <c r="CD835">
        <v>0</v>
      </c>
      <c r="CE835">
        <v>0</v>
      </c>
      <c r="CF835" s="4">
        <v>0</v>
      </c>
      <c r="CG835">
        <v>0</v>
      </c>
      <c r="CH835" s="5">
        <v>0</v>
      </c>
      <c r="CI835">
        <v>6</v>
      </c>
      <c r="CJ835" s="4">
        <v>0</v>
      </c>
      <c r="CK835">
        <v>0</v>
      </c>
      <c r="CL835" s="5">
        <v>6</v>
      </c>
      <c r="CM835">
        <v>6</v>
      </c>
      <c r="CN835" s="4">
        <v>0</v>
      </c>
      <c r="CO835">
        <v>0</v>
      </c>
      <c r="CP835" s="5">
        <v>6</v>
      </c>
      <c r="CQ835">
        <v>6</v>
      </c>
      <c r="CR835" s="4">
        <v>0</v>
      </c>
      <c r="CS835">
        <v>0</v>
      </c>
      <c r="CT835" s="5">
        <v>6</v>
      </c>
      <c r="CU835">
        <v>6</v>
      </c>
      <c r="CV835" s="4">
        <v>0</v>
      </c>
      <c r="CW835">
        <v>26</v>
      </c>
      <c r="CX835" s="5">
        <v>6</v>
      </c>
      <c r="CY835" s="21">
        <v>6</v>
      </c>
      <c r="CZ835" s="21">
        <v>0</v>
      </c>
      <c r="DA835" s="21">
        <v>0</v>
      </c>
      <c r="DB835" s="5">
        <v>6</v>
      </c>
      <c r="DD835" s="8">
        <v>0</v>
      </c>
      <c r="DE835" s="8">
        <v>0</v>
      </c>
      <c r="DF835" s="8">
        <v>0</v>
      </c>
      <c r="DG835" s="8">
        <v>0</v>
      </c>
      <c r="DH835" s="8">
        <v>0</v>
      </c>
      <c r="DI835" s="8">
        <v>0</v>
      </c>
      <c r="DJ835" s="8">
        <v>0</v>
      </c>
      <c r="DK835" s="8">
        <v>0</v>
      </c>
      <c r="DL835" s="8">
        <v>0</v>
      </c>
      <c r="DM835" s="8">
        <v>0</v>
      </c>
      <c r="DN835" s="8">
        <v>0</v>
      </c>
      <c r="DO835" s="8">
        <v>0</v>
      </c>
      <c r="DP835" s="8">
        <v>0</v>
      </c>
      <c r="DQ835" s="8">
        <v>0</v>
      </c>
      <c r="DR835" s="8">
        <v>0</v>
      </c>
      <c r="DS835" s="8">
        <v>0</v>
      </c>
      <c r="DT835" s="8">
        <v>0</v>
      </c>
      <c r="DU835" s="8">
        <v>0</v>
      </c>
      <c r="DV835" s="8">
        <v>0</v>
      </c>
      <c r="DW835" s="8">
        <v>0</v>
      </c>
      <c r="DX835" s="8">
        <v>0</v>
      </c>
      <c r="DY835" s="8">
        <v>0</v>
      </c>
      <c r="DZ835" s="8">
        <v>0</v>
      </c>
      <c r="EA835" s="8">
        <v>0</v>
      </c>
      <c r="EB835" s="8">
        <v>0</v>
      </c>
      <c r="EC835" s="8">
        <v>0</v>
      </c>
      <c r="ED835" s="20">
        <v>0</v>
      </c>
      <c r="EF835" s="9">
        <v>0</v>
      </c>
      <c r="EG835" s="9">
        <v>0</v>
      </c>
      <c r="EH835" s="9">
        <v>0</v>
      </c>
      <c r="EI835" s="9">
        <v>0</v>
      </c>
      <c r="EJ835" s="9">
        <v>0</v>
      </c>
      <c r="EK835" s="9">
        <v>0</v>
      </c>
      <c r="EL835" s="9">
        <v>0</v>
      </c>
      <c r="EM835" s="9">
        <v>0</v>
      </c>
      <c r="EN835" s="9">
        <v>0</v>
      </c>
      <c r="EO835" s="9">
        <v>0</v>
      </c>
      <c r="EP835" s="9">
        <v>0</v>
      </c>
      <c r="EQ835" s="9">
        <v>0</v>
      </c>
      <c r="ER835" s="9">
        <v>0</v>
      </c>
      <c r="ES835" s="9">
        <v>0</v>
      </c>
      <c r="ET835" s="9">
        <v>0</v>
      </c>
      <c r="EU835" s="9">
        <v>0</v>
      </c>
      <c r="EV835" s="9">
        <v>0</v>
      </c>
      <c r="EW835" s="9">
        <v>0</v>
      </c>
      <c r="EX835" s="9">
        <v>0</v>
      </c>
      <c r="EY835" s="9">
        <v>8</v>
      </c>
      <c r="EZ835" s="9">
        <v>26</v>
      </c>
      <c r="FA835" s="9">
        <v>0</v>
      </c>
      <c r="FB835" s="9">
        <v>0</v>
      </c>
      <c r="FC835" s="9">
        <v>0</v>
      </c>
      <c r="FD835" s="9">
        <v>0</v>
      </c>
      <c r="FE835" s="9">
        <v>0</v>
      </c>
      <c r="FF835">
        <v>0</v>
      </c>
    </row>
    <row r="836" spans="1:162" x14ac:dyDescent="0.2">
      <c r="A836" t="s">
        <v>1438</v>
      </c>
      <c r="B836" t="s">
        <v>3269</v>
      </c>
      <c r="C836" t="s">
        <v>3</v>
      </c>
      <c r="D836" s="1">
        <v>0</v>
      </c>
      <c r="E836" s="1">
        <v>0</v>
      </c>
      <c r="F836" s="4">
        <v>0</v>
      </c>
      <c r="G836" s="4">
        <v>0</v>
      </c>
      <c r="H836" s="5">
        <v>0</v>
      </c>
      <c r="I836">
        <v>0</v>
      </c>
      <c r="J836" s="4">
        <v>0</v>
      </c>
      <c r="K836">
        <v>0</v>
      </c>
      <c r="L836" s="5">
        <v>0</v>
      </c>
      <c r="M836">
        <v>6</v>
      </c>
      <c r="N836" s="4">
        <v>0</v>
      </c>
      <c r="O836">
        <v>0</v>
      </c>
      <c r="P836" s="5">
        <v>6</v>
      </c>
      <c r="Q836">
        <v>6</v>
      </c>
      <c r="R836" s="4">
        <v>0</v>
      </c>
      <c r="S836">
        <v>0</v>
      </c>
      <c r="T836" s="5">
        <v>6</v>
      </c>
      <c r="U836">
        <v>6</v>
      </c>
      <c r="V836" s="4">
        <v>0</v>
      </c>
      <c r="W836">
        <v>9</v>
      </c>
      <c r="X836" s="5">
        <v>6</v>
      </c>
      <c r="Y836">
        <v>6</v>
      </c>
      <c r="Z836" s="4">
        <v>0</v>
      </c>
      <c r="AA836">
        <v>0</v>
      </c>
      <c r="AB836" s="5">
        <v>6</v>
      </c>
      <c r="AD836">
        <v>0</v>
      </c>
      <c r="AE836">
        <v>0</v>
      </c>
      <c r="AF836" s="4">
        <v>0</v>
      </c>
      <c r="AG836">
        <v>0</v>
      </c>
      <c r="AH836" s="5">
        <v>0</v>
      </c>
      <c r="AI836">
        <v>0</v>
      </c>
      <c r="AJ836" s="4">
        <v>0</v>
      </c>
      <c r="AK836">
        <v>0</v>
      </c>
      <c r="AL836" s="5">
        <v>0</v>
      </c>
      <c r="AM836">
        <v>6</v>
      </c>
      <c r="AN836" s="4">
        <v>0</v>
      </c>
      <c r="AO836">
        <v>0</v>
      </c>
      <c r="AP836" s="5">
        <v>6</v>
      </c>
      <c r="AQ836">
        <v>6</v>
      </c>
      <c r="AR836" s="4">
        <v>0</v>
      </c>
      <c r="AS836">
        <v>0</v>
      </c>
      <c r="AT836" s="5">
        <v>6</v>
      </c>
      <c r="AU836">
        <v>6</v>
      </c>
      <c r="AV836" s="4">
        <v>0</v>
      </c>
      <c r="AW836">
        <v>9</v>
      </c>
      <c r="AX836" s="5">
        <v>6</v>
      </c>
      <c r="AY836">
        <v>6</v>
      </c>
      <c r="AZ836" s="4">
        <v>0</v>
      </c>
      <c r="BA836">
        <v>0</v>
      </c>
      <c r="BB836" s="5">
        <v>6</v>
      </c>
      <c r="BD836">
        <v>0</v>
      </c>
      <c r="BE836">
        <v>0</v>
      </c>
      <c r="BF836" s="4">
        <v>0</v>
      </c>
      <c r="BG836">
        <v>0</v>
      </c>
      <c r="BH836" s="5">
        <v>0</v>
      </c>
      <c r="BI836">
        <v>0</v>
      </c>
      <c r="BJ836" s="4">
        <v>0</v>
      </c>
      <c r="BK836">
        <v>0</v>
      </c>
      <c r="BL836" s="5">
        <v>0</v>
      </c>
      <c r="BM836">
        <v>6</v>
      </c>
      <c r="BN836" s="4">
        <v>0</v>
      </c>
      <c r="BO836">
        <v>0</v>
      </c>
      <c r="BP836" s="5">
        <v>6</v>
      </c>
      <c r="BQ836">
        <v>6</v>
      </c>
      <c r="BR836" s="4">
        <v>0</v>
      </c>
      <c r="BS836">
        <v>9</v>
      </c>
      <c r="BT836" s="5">
        <v>6</v>
      </c>
      <c r="BU836">
        <v>6</v>
      </c>
      <c r="BV836" s="4">
        <v>0</v>
      </c>
      <c r="BW836">
        <v>9</v>
      </c>
      <c r="BX836" s="5">
        <v>6</v>
      </c>
      <c r="BY836">
        <v>6</v>
      </c>
      <c r="BZ836" s="4">
        <v>0</v>
      </c>
      <c r="CA836">
        <v>0</v>
      </c>
      <c r="CB836" s="5">
        <v>6</v>
      </c>
      <c r="CD836">
        <v>0</v>
      </c>
      <c r="CE836">
        <v>0</v>
      </c>
      <c r="CF836" s="4">
        <v>0</v>
      </c>
      <c r="CG836">
        <v>0</v>
      </c>
      <c r="CH836" s="5">
        <v>0</v>
      </c>
      <c r="CI836">
        <v>0</v>
      </c>
      <c r="CJ836" s="4">
        <v>0</v>
      </c>
      <c r="CK836">
        <v>0</v>
      </c>
      <c r="CL836" s="5">
        <v>0</v>
      </c>
      <c r="CM836">
        <v>6</v>
      </c>
      <c r="CN836" s="4">
        <v>0</v>
      </c>
      <c r="CO836">
        <v>0</v>
      </c>
      <c r="CP836" s="5">
        <v>6</v>
      </c>
      <c r="CQ836">
        <v>6</v>
      </c>
      <c r="CR836" s="4">
        <v>0</v>
      </c>
      <c r="CS836">
        <v>9</v>
      </c>
      <c r="CT836" s="5">
        <v>6</v>
      </c>
      <c r="CU836">
        <v>6</v>
      </c>
      <c r="CV836" s="4">
        <v>0</v>
      </c>
      <c r="CW836">
        <v>9</v>
      </c>
      <c r="CX836" s="5">
        <v>6</v>
      </c>
      <c r="CY836" s="21">
        <v>6</v>
      </c>
      <c r="CZ836" s="21">
        <v>0</v>
      </c>
      <c r="DA836" s="21">
        <v>0</v>
      </c>
      <c r="DB836" s="5">
        <v>6</v>
      </c>
      <c r="DD836" s="8">
        <v>0</v>
      </c>
      <c r="DE836" s="8">
        <v>0</v>
      </c>
      <c r="DF836" s="8">
        <v>0</v>
      </c>
      <c r="DG836" s="8">
        <v>0</v>
      </c>
      <c r="DH836" s="8">
        <v>0</v>
      </c>
      <c r="DI836" s="8">
        <v>0</v>
      </c>
      <c r="DJ836" s="8">
        <v>0</v>
      </c>
      <c r="DK836" s="8">
        <v>0</v>
      </c>
      <c r="DL836" s="8">
        <v>0</v>
      </c>
      <c r="DM836" s="8">
        <v>0</v>
      </c>
      <c r="DN836" s="8">
        <v>0</v>
      </c>
      <c r="DO836" s="8">
        <v>0</v>
      </c>
      <c r="DP836" s="8">
        <v>0</v>
      </c>
      <c r="DQ836" s="8">
        <v>0</v>
      </c>
      <c r="DR836" s="8">
        <v>0</v>
      </c>
      <c r="DS836" s="8">
        <v>0</v>
      </c>
      <c r="DT836" s="8">
        <v>0</v>
      </c>
      <c r="DU836" s="8">
        <v>0</v>
      </c>
      <c r="DV836" s="8">
        <v>0</v>
      </c>
      <c r="DW836" s="8">
        <v>0</v>
      </c>
      <c r="DX836" s="8">
        <v>0</v>
      </c>
      <c r="DY836" s="8">
        <v>0</v>
      </c>
      <c r="DZ836" s="8">
        <v>0</v>
      </c>
      <c r="EA836" s="8">
        <v>0</v>
      </c>
      <c r="EB836" s="8">
        <v>0</v>
      </c>
      <c r="EC836" s="8">
        <v>0</v>
      </c>
      <c r="ED836" s="20">
        <v>0</v>
      </c>
      <c r="EF836" s="9">
        <v>0</v>
      </c>
      <c r="EG836" s="9">
        <v>0</v>
      </c>
      <c r="EH836" s="9">
        <v>0</v>
      </c>
      <c r="EI836" s="9">
        <v>0</v>
      </c>
      <c r="EJ836" s="9">
        <v>0</v>
      </c>
      <c r="EK836" s="9">
        <v>0</v>
      </c>
      <c r="EL836" s="9">
        <v>0</v>
      </c>
      <c r="EM836" s="9">
        <v>0</v>
      </c>
      <c r="EN836" s="9">
        <v>0</v>
      </c>
      <c r="EO836" s="9">
        <v>0</v>
      </c>
      <c r="EP836" s="9">
        <v>0</v>
      </c>
      <c r="EQ836" s="9">
        <v>0</v>
      </c>
      <c r="ER836" s="9">
        <v>0</v>
      </c>
      <c r="ES836" s="9">
        <v>0</v>
      </c>
      <c r="ET836" s="9">
        <v>0</v>
      </c>
      <c r="EU836" s="9">
        <v>0</v>
      </c>
      <c r="EV836" s="9">
        <v>0</v>
      </c>
      <c r="EW836" s="9">
        <v>9</v>
      </c>
      <c r="EX836" s="9">
        <v>0</v>
      </c>
      <c r="EY836" s="9">
        <v>9</v>
      </c>
      <c r="EZ836" s="9">
        <v>0</v>
      </c>
      <c r="FA836" s="9">
        <v>0</v>
      </c>
      <c r="FB836" s="9">
        <v>0</v>
      </c>
      <c r="FC836" s="9">
        <v>0</v>
      </c>
      <c r="FD836" s="9">
        <v>0</v>
      </c>
      <c r="FE836" s="9">
        <v>0</v>
      </c>
      <c r="FF836">
        <v>0</v>
      </c>
    </row>
    <row r="837" spans="1:162" x14ac:dyDescent="0.2">
      <c r="A837" t="s">
        <v>1720</v>
      </c>
      <c r="B837" t="s">
        <v>3270</v>
      </c>
      <c r="C837" t="s">
        <v>3</v>
      </c>
      <c r="D837" s="1">
        <v>0</v>
      </c>
      <c r="E837" s="1">
        <v>0</v>
      </c>
      <c r="F837" s="4">
        <v>0</v>
      </c>
      <c r="G837" s="4">
        <v>0</v>
      </c>
      <c r="H837" s="5">
        <v>0</v>
      </c>
      <c r="I837">
        <v>0</v>
      </c>
      <c r="J837" s="4">
        <v>0</v>
      </c>
      <c r="K837">
        <v>0</v>
      </c>
      <c r="L837" s="5">
        <v>0</v>
      </c>
      <c r="M837">
        <v>4</v>
      </c>
      <c r="N837" s="4">
        <v>0</v>
      </c>
      <c r="O837">
        <v>0</v>
      </c>
      <c r="P837" s="5">
        <v>4</v>
      </c>
      <c r="Q837">
        <v>5</v>
      </c>
      <c r="R837" s="4">
        <v>0</v>
      </c>
      <c r="S837">
        <v>0</v>
      </c>
      <c r="T837" s="5">
        <v>5</v>
      </c>
      <c r="U837">
        <v>5</v>
      </c>
      <c r="V837" s="4">
        <v>0</v>
      </c>
      <c r="W837">
        <v>20</v>
      </c>
      <c r="X837" s="5">
        <v>5</v>
      </c>
      <c r="Y837">
        <v>5</v>
      </c>
      <c r="Z837" s="4">
        <v>0</v>
      </c>
      <c r="AA837">
        <v>74</v>
      </c>
      <c r="AB837" s="5">
        <v>5</v>
      </c>
      <c r="AD837">
        <v>0</v>
      </c>
      <c r="AE837">
        <v>0</v>
      </c>
      <c r="AF837" s="4">
        <v>0</v>
      </c>
      <c r="AG837">
        <v>0</v>
      </c>
      <c r="AH837" s="5">
        <v>0</v>
      </c>
      <c r="AI837">
        <v>0</v>
      </c>
      <c r="AJ837" s="4">
        <v>0</v>
      </c>
      <c r="AK837">
        <v>0</v>
      </c>
      <c r="AL837" s="5">
        <v>0</v>
      </c>
      <c r="AM837">
        <v>4</v>
      </c>
      <c r="AN837" s="4">
        <v>0</v>
      </c>
      <c r="AO837">
        <v>0</v>
      </c>
      <c r="AP837" s="5">
        <v>4</v>
      </c>
      <c r="AQ837">
        <v>5</v>
      </c>
      <c r="AR837" s="4">
        <v>0</v>
      </c>
      <c r="AS837">
        <v>0</v>
      </c>
      <c r="AT837" s="5">
        <v>5</v>
      </c>
      <c r="AU837">
        <v>5</v>
      </c>
      <c r="AV837" s="4">
        <v>0</v>
      </c>
      <c r="AW837">
        <v>74</v>
      </c>
      <c r="AX837" s="5">
        <v>5</v>
      </c>
      <c r="AY837">
        <v>5</v>
      </c>
      <c r="AZ837" s="4">
        <v>0</v>
      </c>
      <c r="BA837">
        <v>52</v>
      </c>
      <c r="BB837" s="5">
        <v>5</v>
      </c>
      <c r="BD837">
        <v>0</v>
      </c>
      <c r="BE837">
        <v>0</v>
      </c>
      <c r="BF837" s="4">
        <v>0</v>
      </c>
      <c r="BG837">
        <v>0</v>
      </c>
      <c r="BH837" s="5">
        <v>0</v>
      </c>
      <c r="BI837">
        <v>0</v>
      </c>
      <c r="BJ837" s="4">
        <v>0</v>
      </c>
      <c r="BK837">
        <v>0</v>
      </c>
      <c r="BL837" s="5">
        <v>0</v>
      </c>
      <c r="BM837">
        <v>4</v>
      </c>
      <c r="BN837" s="4">
        <v>0</v>
      </c>
      <c r="BO837">
        <v>0</v>
      </c>
      <c r="BP837" s="5">
        <v>4</v>
      </c>
      <c r="BQ837">
        <v>5</v>
      </c>
      <c r="BR837" s="4">
        <v>0</v>
      </c>
      <c r="BS837">
        <v>0</v>
      </c>
      <c r="BT837" s="5">
        <v>5</v>
      </c>
      <c r="BU837">
        <v>5</v>
      </c>
      <c r="BV837" s="4">
        <v>0</v>
      </c>
      <c r="BW837">
        <v>74</v>
      </c>
      <c r="BX837" s="5">
        <v>5</v>
      </c>
      <c r="BY837">
        <v>5</v>
      </c>
      <c r="BZ837" s="4">
        <v>0</v>
      </c>
      <c r="CA837">
        <v>0</v>
      </c>
      <c r="CB837" s="5">
        <v>5</v>
      </c>
      <c r="CD837">
        <v>0</v>
      </c>
      <c r="CE837">
        <v>0</v>
      </c>
      <c r="CF837" s="4">
        <v>0</v>
      </c>
      <c r="CG837">
        <v>0</v>
      </c>
      <c r="CH837" s="5">
        <v>0</v>
      </c>
      <c r="CI837">
        <v>0</v>
      </c>
      <c r="CJ837" s="4">
        <v>0</v>
      </c>
      <c r="CK837">
        <v>0</v>
      </c>
      <c r="CL837" s="5">
        <v>0</v>
      </c>
      <c r="CM837">
        <v>4</v>
      </c>
      <c r="CN837" s="4">
        <v>0</v>
      </c>
      <c r="CO837">
        <v>0</v>
      </c>
      <c r="CP837" s="5">
        <v>4</v>
      </c>
      <c r="CQ837">
        <v>5</v>
      </c>
      <c r="CR837" s="4">
        <v>0</v>
      </c>
      <c r="CS837">
        <v>0</v>
      </c>
      <c r="CT837" s="5">
        <v>5</v>
      </c>
      <c r="CU837">
        <v>5</v>
      </c>
      <c r="CV837" s="4">
        <v>0</v>
      </c>
      <c r="CW837">
        <v>74</v>
      </c>
      <c r="CX837" s="5">
        <v>5</v>
      </c>
      <c r="CY837" s="21">
        <v>5</v>
      </c>
      <c r="CZ837" s="21">
        <v>0</v>
      </c>
      <c r="DA837" s="21">
        <v>0</v>
      </c>
      <c r="DB837" s="5">
        <v>5</v>
      </c>
      <c r="DD837" s="8">
        <v>0</v>
      </c>
      <c r="DE837" s="8">
        <v>0</v>
      </c>
      <c r="DF837" s="8">
        <v>0</v>
      </c>
      <c r="DG837" s="8">
        <v>0</v>
      </c>
      <c r="DH837" s="8">
        <v>0</v>
      </c>
      <c r="DI837" s="8">
        <v>0</v>
      </c>
      <c r="DJ837" s="8">
        <v>0</v>
      </c>
      <c r="DK837" s="8">
        <v>0</v>
      </c>
      <c r="DL837" s="8">
        <v>0</v>
      </c>
      <c r="DM837" s="8">
        <v>0</v>
      </c>
      <c r="DN837" s="8">
        <v>0</v>
      </c>
      <c r="DO837" s="8">
        <v>0</v>
      </c>
      <c r="DP837" s="8">
        <v>0</v>
      </c>
      <c r="DQ837" s="8">
        <v>0</v>
      </c>
      <c r="DR837" s="8">
        <v>0</v>
      </c>
      <c r="DS837" s="8">
        <v>0</v>
      </c>
      <c r="DT837" s="8">
        <v>0</v>
      </c>
      <c r="DU837" s="8">
        <v>0</v>
      </c>
      <c r="DV837" s="8">
        <v>0</v>
      </c>
      <c r="DW837" s="8">
        <v>0</v>
      </c>
      <c r="DX837" s="8">
        <v>0</v>
      </c>
      <c r="DY837" s="8">
        <v>0</v>
      </c>
      <c r="DZ837" s="8">
        <v>0</v>
      </c>
      <c r="EA837" s="8">
        <v>0</v>
      </c>
      <c r="EB837" s="8">
        <v>0</v>
      </c>
      <c r="EC837" s="8">
        <v>0</v>
      </c>
      <c r="ED837" s="20">
        <v>0</v>
      </c>
      <c r="EF837" s="9">
        <v>0</v>
      </c>
      <c r="EG837" s="9">
        <v>0</v>
      </c>
      <c r="EH837" s="9">
        <v>0</v>
      </c>
      <c r="EI837" s="9">
        <v>0</v>
      </c>
      <c r="EJ837" s="9">
        <v>0</v>
      </c>
      <c r="EK837" s="9">
        <v>0</v>
      </c>
      <c r="EL837" s="9">
        <v>0</v>
      </c>
      <c r="EM837" s="9">
        <v>0</v>
      </c>
      <c r="EN837" s="9">
        <v>0</v>
      </c>
      <c r="EO837" s="9">
        <v>0</v>
      </c>
      <c r="EP837" s="9">
        <v>0</v>
      </c>
      <c r="EQ837" s="9">
        <v>0</v>
      </c>
      <c r="ER837" s="9">
        <v>0</v>
      </c>
      <c r="ES837" s="9">
        <v>0</v>
      </c>
      <c r="ET837" s="9">
        <v>0</v>
      </c>
      <c r="EU837" s="9">
        <v>0</v>
      </c>
      <c r="EV837" s="9">
        <v>0</v>
      </c>
      <c r="EW837" s="9">
        <v>0</v>
      </c>
      <c r="EX837" s="9">
        <v>0</v>
      </c>
      <c r="EY837" s="9">
        <v>20</v>
      </c>
      <c r="EZ837" s="9">
        <v>74</v>
      </c>
      <c r="FA837" s="9">
        <v>52</v>
      </c>
      <c r="FB837" s="9">
        <v>0</v>
      </c>
      <c r="FC837" s="9">
        <v>0</v>
      </c>
      <c r="FD837" s="9">
        <v>0</v>
      </c>
      <c r="FE837" s="9">
        <v>0</v>
      </c>
      <c r="FF837">
        <v>0</v>
      </c>
    </row>
    <row r="838" spans="1:162" x14ac:dyDescent="0.2">
      <c r="A838" t="s">
        <v>1519</v>
      </c>
      <c r="B838" t="s">
        <v>3271</v>
      </c>
      <c r="C838" t="s">
        <v>3</v>
      </c>
      <c r="D838" s="1">
        <v>0</v>
      </c>
      <c r="E838" s="1">
        <v>0</v>
      </c>
      <c r="F838" s="4">
        <v>0</v>
      </c>
      <c r="G838" s="4">
        <v>0</v>
      </c>
      <c r="H838" s="5">
        <v>0</v>
      </c>
      <c r="I838">
        <v>0</v>
      </c>
      <c r="J838" s="4">
        <v>0</v>
      </c>
      <c r="K838">
        <v>0</v>
      </c>
      <c r="L838" s="5">
        <v>0</v>
      </c>
      <c r="M838">
        <v>3</v>
      </c>
      <c r="N838" s="4">
        <v>0</v>
      </c>
      <c r="O838">
        <v>0</v>
      </c>
      <c r="P838" s="5">
        <v>3</v>
      </c>
      <c r="Q838">
        <v>5</v>
      </c>
      <c r="R838" s="4">
        <v>0</v>
      </c>
      <c r="S838">
        <v>0</v>
      </c>
      <c r="T838" s="5">
        <v>5</v>
      </c>
      <c r="U838">
        <v>6</v>
      </c>
      <c r="V838" s="4">
        <v>0</v>
      </c>
      <c r="W838">
        <v>0</v>
      </c>
      <c r="X838" s="5">
        <v>6</v>
      </c>
      <c r="Y838">
        <v>6</v>
      </c>
      <c r="Z838" s="4">
        <v>0</v>
      </c>
      <c r="AA838">
        <v>0</v>
      </c>
      <c r="AB838" s="5">
        <v>6</v>
      </c>
      <c r="AD838">
        <v>0</v>
      </c>
      <c r="AE838">
        <v>0</v>
      </c>
      <c r="AF838" s="4">
        <v>0</v>
      </c>
      <c r="AG838">
        <v>0</v>
      </c>
      <c r="AH838" s="5">
        <v>0</v>
      </c>
      <c r="AI838">
        <v>3</v>
      </c>
      <c r="AJ838" s="4">
        <v>0</v>
      </c>
      <c r="AK838">
        <v>0</v>
      </c>
      <c r="AL838" s="5">
        <v>3</v>
      </c>
      <c r="AM838">
        <v>5</v>
      </c>
      <c r="AN838" s="4">
        <v>0</v>
      </c>
      <c r="AO838">
        <v>0</v>
      </c>
      <c r="AP838" s="5">
        <v>5</v>
      </c>
      <c r="AQ838">
        <v>6</v>
      </c>
      <c r="AR838" s="4">
        <v>0</v>
      </c>
      <c r="AS838">
        <v>0</v>
      </c>
      <c r="AT838" s="5">
        <v>6</v>
      </c>
      <c r="AU838">
        <v>6</v>
      </c>
      <c r="AV838" s="4">
        <v>0</v>
      </c>
      <c r="AW838">
        <v>0</v>
      </c>
      <c r="AX838" s="5">
        <v>6</v>
      </c>
      <c r="AY838">
        <v>6</v>
      </c>
      <c r="AZ838" s="4">
        <v>0</v>
      </c>
      <c r="BA838">
        <v>0</v>
      </c>
      <c r="BB838" s="5">
        <v>6</v>
      </c>
      <c r="BD838">
        <v>0</v>
      </c>
      <c r="BE838">
        <v>0</v>
      </c>
      <c r="BF838" s="4">
        <v>0</v>
      </c>
      <c r="BG838">
        <v>0</v>
      </c>
      <c r="BH838" s="5">
        <v>0</v>
      </c>
      <c r="BI838">
        <v>3</v>
      </c>
      <c r="BJ838" s="4">
        <v>0</v>
      </c>
      <c r="BK838">
        <v>0</v>
      </c>
      <c r="BL838" s="5">
        <v>3</v>
      </c>
      <c r="BM838">
        <v>5</v>
      </c>
      <c r="BN838" s="4">
        <v>0</v>
      </c>
      <c r="BO838">
        <v>0</v>
      </c>
      <c r="BP838" s="5">
        <v>5</v>
      </c>
      <c r="BQ838">
        <v>6</v>
      </c>
      <c r="BR838" s="4">
        <v>0</v>
      </c>
      <c r="BS838">
        <v>0</v>
      </c>
      <c r="BT838" s="5">
        <v>6</v>
      </c>
      <c r="BU838">
        <v>6</v>
      </c>
      <c r="BV838" s="4">
        <v>0</v>
      </c>
      <c r="BW838">
        <v>0</v>
      </c>
      <c r="BX838" s="5">
        <v>6</v>
      </c>
      <c r="BY838">
        <v>8</v>
      </c>
      <c r="BZ838" s="4">
        <v>0</v>
      </c>
      <c r="CA838">
        <v>76</v>
      </c>
      <c r="CB838" s="5">
        <v>8</v>
      </c>
      <c r="CD838">
        <v>0</v>
      </c>
      <c r="CE838">
        <v>0</v>
      </c>
      <c r="CF838" s="4">
        <v>0</v>
      </c>
      <c r="CG838">
        <v>0</v>
      </c>
      <c r="CH838" s="5">
        <v>0</v>
      </c>
      <c r="CI838">
        <v>3</v>
      </c>
      <c r="CJ838" s="4">
        <v>0</v>
      </c>
      <c r="CK838">
        <v>0</v>
      </c>
      <c r="CL838" s="5">
        <v>3</v>
      </c>
      <c r="CM838">
        <v>5</v>
      </c>
      <c r="CN838" s="4">
        <v>0</v>
      </c>
      <c r="CO838">
        <v>0</v>
      </c>
      <c r="CP838" s="5">
        <v>5</v>
      </c>
      <c r="CQ838">
        <v>6</v>
      </c>
      <c r="CR838" s="4">
        <v>0</v>
      </c>
      <c r="CS838">
        <v>0</v>
      </c>
      <c r="CT838" s="5">
        <v>6</v>
      </c>
      <c r="CU838">
        <v>6</v>
      </c>
      <c r="CV838" s="4">
        <v>0</v>
      </c>
      <c r="CW838">
        <v>0</v>
      </c>
      <c r="CX838" s="5">
        <v>6</v>
      </c>
      <c r="CY838" s="21">
        <v>8</v>
      </c>
      <c r="CZ838" s="21">
        <v>0</v>
      </c>
      <c r="DA838" s="21">
        <v>76</v>
      </c>
      <c r="DB838" s="5">
        <v>8</v>
      </c>
      <c r="DD838" s="8">
        <v>0</v>
      </c>
      <c r="DE838" s="8">
        <v>0</v>
      </c>
      <c r="DF838" s="8">
        <v>0</v>
      </c>
      <c r="DG838" s="8">
        <v>0</v>
      </c>
      <c r="DH838" s="8">
        <v>0</v>
      </c>
      <c r="DI838" s="8">
        <v>0</v>
      </c>
      <c r="DJ838" s="8">
        <v>0</v>
      </c>
      <c r="DK838" s="8">
        <v>0</v>
      </c>
      <c r="DL838" s="8">
        <v>0</v>
      </c>
      <c r="DM838" s="8">
        <v>0</v>
      </c>
      <c r="DN838" s="8">
        <v>0</v>
      </c>
      <c r="DO838" s="8">
        <v>0</v>
      </c>
      <c r="DP838" s="8">
        <v>0</v>
      </c>
      <c r="DQ838" s="8">
        <v>0</v>
      </c>
      <c r="DR838" s="8">
        <v>0</v>
      </c>
      <c r="DS838" s="8">
        <v>0</v>
      </c>
      <c r="DT838" s="8">
        <v>0</v>
      </c>
      <c r="DU838" s="8">
        <v>0</v>
      </c>
      <c r="DV838" s="8">
        <v>0</v>
      </c>
      <c r="DW838" s="8">
        <v>0</v>
      </c>
      <c r="DX838" s="8">
        <v>0</v>
      </c>
      <c r="DY838" s="8">
        <v>0</v>
      </c>
      <c r="DZ838" s="8">
        <v>0</v>
      </c>
      <c r="EA838" s="8">
        <v>0</v>
      </c>
      <c r="EB838" s="8">
        <v>0</v>
      </c>
      <c r="EC838" s="8">
        <v>0</v>
      </c>
      <c r="ED838" s="20">
        <v>0</v>
      </c>
      <c r="EF838" s="9">
        <v>0</v>
      </c>
      <c r="EG838" s="9">
        <v>0</v>
      </c>
      <c r="EH838" s="9">
        <v>0</v>
      </c>
      <c r="EI838" s="9">
        <v>0</v>
      </c>
      <c r="EJ838" s="9">
        <v>0</v>
      </c>
      <c r="EK838" s="9">
        <v>0</v>
      </c>
      <c r="EL838" s="9">
        <v>0</v>
      </c>
      <c r="EM838" s="9">
        <v>0</v>
      </c>
      <c r="EN838" s="9">
        <v>0</v>
      </c>
      <c r="EO838" s="9">
        <v>0</v>
      </c>
      <c r="EP838" s="9">
        <v>0</v>
      </c>
      <c r="EQ838" s="9">
        <v>0</v>
      </c>
      <c r="ER838" s="9">
        <v>0</v>
      </c>
      <c r="ES838" s="9">
        <v>0</v>
      </c>
      <c r="ET838" s="9">
        <v>0</v>
      </c>
      <c r="EU838" s="9">
        <v>0</v>
      </c>
      <c r="EV838" s="9">
        <v>0</v>
      </c>
      <c r="EW838" s="9">
        <v>0</v>
      </c>
      <c r="EX838" s="9">
        <v>0</v>
      </c>
      <c r="EY838" s="9">
        <v>0</v>
      </c>
      <c r="EZ838" s="9">
        <v>0</v>
      </c>
      <c r="FA838" s="9">
        <v>0</v>
      </c>
      <c r="FB838" s="9">
        <v>0</v>
      </c>
      <c r="FC838" s="9">
        <v>0</v>
      </c>
      <c r="FD838" s="9">
        <v>0</v>
      </c>
      <c r="FE838" s="9">
        <v>76</v>
      </c>
      <c r="FF838">
        <v>0</v>
      </c>
    </row>
    <row r="839" spans="1:162" x14ac:dyDescent="0.2">
      <c r="A839" t="s">
        <v>1332</v>
      </c>
      <c r="B839" t="s">
        <v>3272</v>
      </c>
      <c r="C839" t="s">
        <v>4599</v>
      </c>
      <c r="D839" s="1">
        <v>0</v>
      </c>
      <c r="E839" s="1">
        <v>0</v>
      </c>
      <c r="F839" s="4">
        <v>0</v>
      </c>
      <c r="G839" s="4">
        <v>0</v>
      </c>
      <c r="H839" s="5">
        <v>0</v>
      </c>
      <c r="I839">
        <v>0</v>
      </c>
      <c r="J839" s="4">
        <v>0</v>
      </c>
      <c r="K839">
        <v>0</v>
      </c>
      <c r="L839" s="5">
        <v>0</v>
      </c>
      <c r="M839">
        <v>5</v>
      </c>
      <c r="N839" s="4">
        <v>0</v>
      </c>
      <c r="O839">
        <v>0</v>
      </c>
      <c r="P839" s="5">
        <v>5</v>
      </c>
      <c r="Q839">
        <v>5</v>
      </c>
      <c r="R839" s="4">
        <v>0</v>
      </c>
      <c r="S839">
        <v>0</v>
      </c>
      <c r="T839" s="5">
        <v>5</v>
      </c>
      <c r="U839">
        <v>5</v>
      </c>
      <c r="V839" s="4">
        <v>0</v>
      </c>
      <c r="W839">
        <v>0</v>
      </c>
      <c r="X839" s="5">
        <v>5</v>
      </c>
      <c r="Y839">
        <v>0</v>
      </c>
      <c r="Z839" s="4">
        <v>0</v>
      </c>
      <c r="AA839">
        <v>0</v>
      </c>
      <c r="AB839" s="5">
        <v>0</v>
      </c>
      <c r="AD839">
        <v>0</v>
      </c>
      <c r="AE839">
        <v>0</v>
      </c>
      <c r="AF839" s="4">
        <v>0</v>
      </c>
      <c r="AG839">
        <v>0</v>
      </c>
      <c r="AH839" s="5">
        <v>0</v>
      </c>
      <c r="AI839">
        <v>0</v>
      </c>
      <c r="AJ839" s="4">
        <v>0</v>
      </c>
      <c r="AK839">
        <v>0</v>
      </c>
      <c r="AL839" s="5">
        <v>0</v>
      </c>
      <c r="AM839">
        <v>5</v>
      </c>
      <c r="AN839" s="4">
        <v>0</v>
      </c>
      <c r="AO839">
        <v>0</v>
      </c>
      <c r="AP839" s="5">
        <v>5</v>
      </c>
      <c r="AQ839">
        <v>5</v>
      </c>
      <c r="AR839" s="4">
        <v>0</v>
      </c>
      <c r="AS839">
        <v>0</v>
      </c>
      <c r="AT839" s="5">
        <v>5</v>
      </c>
      <c r="AU839">
        <v>5</v>
      </c>
      <c r="AV839" s="4">
        <v>0</v>
      </c>
      <c r="AW839">
        <v>0</v>
      </c>
      <c r="AX839" s="5">
        <v>5</v>
      </c>
      <c r="AY839">
        <v>0</v>
      </c>
      <c r="AZ839" s="4">
        <v>0</v>
      </c>
      <c r="BA839">
        <v>0</v>
      </c>
      <c r="BB839" s="5">
        <v>0</v>
      </c>
      <c r="BD839">
        <v>0</v>
      </c>
      <c r="BE839">
        <v>0</v>
      </c>
      <c r="BF839" s="4">
        <v>0</v>
      </c>
      <c r="BG839">
        <v>0</v>
      </c>
      <c r="BH839" s="5">
        <v>0</v>
      </c>
      <c r="BI839">
        <v>0</v>
      </c>
      <c r="BJ839" s="4">
        <v>0</v>
      </c>
      <c r="BK839">
        <v>0</v>
      </c>
      <c r="BL839" s="5">
        <v>0</v>
      </c>
      <c r="BM839">
        <v>5</v>
      </c>
      <c r="BN839" s="4">
        <v>0</v>
      </c>
      <c r="BO839">
        <v>0</v>
      </c>
      <c r="BP839" s="5">
        <v>5</v>
      </c>
      <c r="BQ839">
        <v>5</v>
      </c>
      <c r="BR839" s="4">
        <v>0</v>
      </c>
      <c r="BS839">
        <v>0</v>
      </c>
      <c r="BT839" s="5">
        <v>5</v>
      </c>
      <c r="BU839">
        <v>5</v>
      </c>
      <c r="BV839" s="4">
        <v>0</v>
      </c>
      <c r="BW839">
        <v>0</v>
      </c>
      <c r="BX839" s="5">
        <v>5</v>
      </c>
      <c r="BY839">
        <v>0</v>
      </c>
      <c r="BZ839" s="4">
        <v>0</v>
      </c>
      <c r="CA839">
        <v>0</v>
      </c>
      <c r="CB839" s="5">
        <v>0</v>
      </c>
      <c r="CD839">
        <v>0</v>
      </c>
      <c r="CE839">
        <v>0</v>
      </c>
      <c r="CF839" s="4">
        <v>0</v>
      </c>
      <c r="CG839">
        <v>0</v>
      </c>
      <c r="CH839" s="5">
        <v>0</v>
      </c>
      <c r="CI839">
        <v>0</v>
      </c>
      <c r="CJ839" s="4">
        <v>0</v>
      </c>
      <c r="CK839">
        <v>0</v>
      </c>
      <c r="CL839" s="5">
        <v>0</v>
      </c>
      <c r="CM839">
        <v>5</v>
      </c>
      <c r="CN839" s="4">
        <v>0</v>
      </c>
      <c r="CO839">
        <v>0</v>
      </c>
      <c r="CP839" s="5">
        <v>5</v>
      </c>
      <c r="CQ839">
        <v>5</v>
      </c>
      <c r="CR839" s="4">
        <v>0</v>
      </c>
      <c r="CS839">
        <v>0</v>
      </c>
      <c r="CT839" s="5">
        <v>5</v>
      </c>
      <c r="CU839">
        <v>5</v>
      </c>
      <c r="CV839" s="4">
        <v>0</v>
      </c>
      <c r="CW839">
        <v>0</v>
      </c>
      <c r="CX839" s="5">
        <v>5</v>
      </c>
      <c r="CY839" s="21">
        <v>0</v>
      </c>
      <c r="CZ839" s="21">
        <v>0</v>
      </c>
      <c r="DA839" s="21">
        <v>0</v>
      </c>
      <c r="DB839" s="5">
        <v>0</v>
      </c>
      <c r="DD839" s="8">
        <v>0</v>
      </c>
      <c r="DE839" s="8">
        <v>0</v>
      </c>
      <c r="DF839" s="8">
        <v>0</v>
      </c>
      <c r="DG839" s="8">
        <v>0</v>
      </c>
      <c r="DH839" s="8">
        <v>0</v>
      </c>
      <c r="DI839" s="8">
        <v>0</v>
      </c>
      <c r="DJ839" s="8">
        <v>0</v>
      </c>
      <c r="DK839" s="8">
        <v>0</v>
      </c>
      <c r="DL839" s="8">
        <v>0</v>
      </c>
      <c r="DM839" s="8">
        <v>0</v>
      </c>
      <c r="DN839" s="8">
        <v>0</v>
      </c>
      <c r="DO839" s="8">
        <v>0</v>
      </c>
      <c r="DP839" s="8">
        <v>0</v>
      </c>
      <c r="DQ839" s="8">
        <v>0</v>
      </c>
      <c r="DR839" s="8">
        <v>0</v>
      </c>
      <c r="DS839" s="8">
        <v>0</v>
      </c>
      <c r="DT839" s="8">
        <v>0</v>
      </c>
      <c r="DU839" s="8">
        <v>0</v>
      </c>
      <c r="DV839" s="8">
        <v>0</v>
      </c>
      <c r="DW839" s="8">
        <v>0</v>
      </c>
      <c r="DX839" s="8">
        <v>0</v>
      </c>
      <c r="DY839" s="8">
        <v>0</v>
      </c>
      <c r="DZ839" s="8">
        <v>0</v>
      </c>
      <c r="EA839" s="8">
        <v>0</v>
      </c>
      <c r="EB839" s="8">
        <v>0</v>
      </c>
      <c r="EC839" s="8">
        <v>0</v>
      </c>
      <c r="ED839" s="20">
        <v>0</v>
      </c>
      <c r="EF839" s="9">
        <v>0</v>
      </c>
      <c r="EG839" s="9">
        <v>0</v>
      </c>
      <c r="EH839" s="9">
        <v>0</v>
      </c>
      <c r="EI839" s="9">
        <v>0</v>
      </c>
      <c r="EJ839" s="9">
        <v>0</v>
      </c>
      <c r="EK839" s="9">
        <v>0</v>
      </c>
      <c r="EL839" s="9">
        <v>0</v>
      </c>
      <c r="EM839" s="9">
        <v>0</v>
      </c>
      <c r="EN839" s="9">
        <v>0</v>
      </c>
      <c r="EO839" s="9">
        <v>0</v>
      </c>
      <c r="EP839" s="9">
        <v>0</v>
      </c>
      <c r="EQ839" s="9">
        <v>0</v>
      </c>
      <c r="ER839" s="9">
        <v>0</v>
      </c>
      <c r="ES839" s="9">
        <v>0</v>
      </c>
      <c r="ET839" s="9">
        <v>0</v>
      </c>
      <c r="EU839" s="9">
        <v>0</v>
      </c>
      <c r="EV839" s="9">
        <v>0</v>
      </c>
      <c r="EW839" s="9">
        <v>0</v>
      </c>
      <c r="EX839" s="9">
        <v>0</v>
      </c>
      <c r="EY839" s="9">
        <v>0</v>
      </c>
      <c r="EZ839" s="9">
        <v>0</v>
      </c>
      <c r="FA839" s="9">
        <v>0</v>
      </c>
      <c r="FB839" s="9">
        <v>0</v>
      </c>
      <c r="FC839" s="9">
        <v>0</v>
      </c>
      <c r="FD839" s="9">
        <v>0</v>
      </c>
      <c r="FE839" s="9">
        <v>0</v>
      </c>
      <c r="FF839">
        <v>0</v>
      </c>
    </row>
    <row r="840" spans="1:162" x14ac:dyDescent="0.2">
      <c r="A840" t="s">
        <v>1707</v>
      </c>
      <c r="B840" t="s">
        <v>3273</v>
      </c>
      <c r="C840" t="s">
        <v>3</v>
      </c>
      <c r="D840" s="1">
        <v>0</v>
      </c>
      <c r="E840" s="1">
        <v>0</v>
      </c>
      <c r="F840" s="4">
        <v>0</v>
      </c>
      <c r="G840" s="4">
        <v>0</v>
      </c>
      <c r="H840" s="5">
        <v>0</v>
      </c>
      <c r="I840">
        <v>0</v>
      </c>
      <c r="J840" s="4">
        <v>0</v>
      </c>
      <c r="K840">
        <v>0</v>
      </c>
      <c r="L840" s="5">
        <v>0</v>
      </c>
      <c r="M840">
        <v>0</v>
      </c>
      <c r="N840" s="4">
        <v>0</v>
      </c>
      <c r="O840">
        <v>0</v>
      </c>
      <c r="P840" s="5">
        <v>0</v>
      </c>
      <c r="Q840">
        <v>7</v>
      </c>
      <c r="R840" s="4">
        <v>0</v>
      </c>
      <c r="S840">
        <v>0</v>
      </c>
      <c r="T840" s="5">
        <v>7</v>
      </c>
      <c r="U840">
        <v>8</v>
      </c>
      <c r="V840" s="4">
        <v>0</v>
      </c>
      <c r="W840">
        <v>17</v>
      </c>
      <c r="X840" s="5">
        <v>8</v>
      </c>
      <c r="Y840">
        <v>7</v>
      </c>
      <c r="Z840" s="4">
        <v>0</v>
      </c>
      <c r="AA840">
        <v>4</v>
      </c>
      <c r="AB840" s="5">
        <v>7</v>
      </c>
      <c r="AD840">
        <v>0</v>
      </c>
      <c r="AE840">
        <v>0</v>
      </c>
      <c r="AF840" s="4">
        <v>0</v>
      </c>
      <c r="AG840">
        <v>0</v>
      </c>
      <c r="AH840" s="5">
        <v>0</v>
      </c>
      <c r="AI840">
        <v>0</v>
      </c>
      <c r="AJ840" s="4">
        <v>0</v>
      </c>
      <c r="AK840">
        <v>0</v>
      </c>
      <c r="AL840" s="5">
        <v>0</v>
      </c>
      <c r="AM840">
        <v>5</v>
      </c>
      <c r="AN840" s="4">
        <v>0</v>
      </c>
      <c r="AO840">
        <v>0</v>
      </c>
      <c r="AP840" s="5">
        <v>5</v>
      </c>
      <c r="AQ840">
        <v>7</v>
      </c>
      <c r="AR840" s="4">
        <v>0</v>
      </c>
      <c r="AS840">
        <v>0</v>
      </c>
      <c r="AT840" s="5">
        <v>7</v>
      </c>
      <c r="AU840">
        <v>8</v>
      </c>
      <c r="AV840" s="4">
        <v>0</v>
      </c>
      <c r="AW840">
        <v>17</v>
      </c>
      <c r="AX840" s="5">
        <v>8</v>
      </c>
      <c r="AY840">
        <v>7</v>
      </c>
      <c r="AZ840" s="4">
        <v>0</v>
      </c>
      <c r="BA840">
        <v>3</v>
      </c>
      <c r="BB840" s="5">
        <v>7</v>
      </c>
      <c r="BD840">
        <v>0</v>
      </c>
      <c r="BE840">
        <v>0</v>
      </c>
      <c r="BF840" s="4">
        <v>0</v>
      </c>
      <c r="BG840">
        <v>0</v>
      </c>
      <c r="BH840" s="5">
        <v>0</v>
      </c>
      <c r="BI840">
        <v>0</v>
      </c>
      <c r="BJ840" s="4">
        <v>0</v>
      </c>
      <c r="BK840">
        <v>0</v>
      </c>
      <c r="BL840" s="5">
        <v>0</v>
      </c>
      <c r="BM840">
        <v>5</v>
      </c>
      <c r="BN840" s="4">
        <v>0</v>
      </c>
      <c r="BO840">
        <v>0</v>
      </c>
      <c r="BP840" s="5">
        <v>5</v>
      </c>
      <c r="BQ840">
        <v>7</v>
      </c>
      <c r="BR840" s="4">
        <v>0</v>
      </c>
      <c r="BS840">
        <v>0</v>
      </c>
      <c r="BT840" s="5">
        <v>7</v>
      </c>
      <c r="BU840">
        <v>8</v>
      </c>
      <c r="BV840" s="4">
        <v>0</v>
      </c>
      <c r="BW840">
        <v>17</v>
      </c>
      <c r="BX840" s="5">
        <v>8</v>
      </c>
      <c r="BY840">
        <v>7</v>
      </c>
      <c r="BZ840" s="4">
        <v>0</v>
      </c>
      <c r="CA840">
        <v>3</v>
      </c>
      <c r="CB840" s="5">
        <v>7</v>
      </c>
      <c r="CD840">
        <v>0</v>
      </c>
      <c r="CE840">
        <v>0</v>
      </c>
      <c r="CF840" s="4">
        <v>0</v>
      </c>
      <c r="CG840">
        <v>0</v>
      </c>
      <c r="CH840" s="5">
        <v>0</v>
      </c>
      <c r="CI840">
        <v>0</v>
      </c>
      <c r="CJ840" s="4">
        <v>0</v>
      </c>
      <c r="CK840">
        <v>0</v>
      </c>
      <c r="CL840" s="5">
        <v>0</v>
      </c>
      <c r="CM840">
        <v>5</v>
      </c>
      <c r="CN840" s="4">
        <v>0</v>
      </c>
      <c r="CO840">
        <v>0</v>
      </c>
      <c r="CP840" s="5">
        <v>5</v>
      </c>
      <c r="CQ840">
        <v>8</v>
      </c>
      <c r="CR840" s="4">
        <v>0</v>
      </c>
      <c r="CS840">
        <v>0</v>
      </c>
      <c r="CT840" s="5">
        <v>8</v>
      </c>
      <c r="CU840">
        <v>7</v>
      </c>
      <c r="CV840" s="4">
        <v>0</v>
      </c>
      <c r="CW840">
        <v>17</v>
      </c>
      <c r="CX840" s="5">
        <v>7</v>
      </c>
      <c r="CY840" s="21">
        <v>7</v>
      </c>
      <c r="CZ840" s="21">
        <v>0</v>
      </c>
      <c r="DA840" s="21">
        <v>2</v>
      </c>
      <c r="DB840" s="5">
        <v>7</v>
      </c>
      <c r="DD840" s="8">
        <v>0</v>
      </c>
      <c r="DE840" s="8">
        <v>0</v>
      </c>
      <c r="DF840" s="8">
        <v>0</v>
      </c>
      <c r="DG840" s="8">
        <v>0</v>
      </c>
      <c r="DH840" s="8">
        <v>0</v>
      </c>
      <c r="DI840" s="8">
        <v>0</v>
      </c>
      <c r="DJ840" s="8">
        <v>0</v>
      </c>
      <c r="DK840" s="8">
        <v>0</v>
      </c>
      <c r="DL840" s="8">
        <v>0</v>
      </c>
      <c r="DM840" s="8">
        <v>0</v>
      </c>
      <c r="DN840" s="8">
        <v>0</v>
      </c>
      <c r="DO840" s="8">
        <v>0</v>
      </c>
      <c r="DP840" s="8">
        <v>0</v>
      </c>
      <c r="DQ840" s="8">
        <v>0</v>
      </c>
      <c r="DR840" s="8">
        <v>0</v>
      </c>
      <c r="DS840" s="8">
        <v>0</v>
      </c>
      <c r="DT840" s="8">
        <v>0</v>
      </c>
      <c r="DU840" s="8">
        <v>0</v>
      </c>
      <c r="DV840" s="8">
        <v>0</v>
      </c>
      <c r="DW840" s="8">
        <v>0</v>
      </c>
      <c r="DX840" s="8">
        <v>0</v>
      </c>
      <c r="DY840" s="8">
        <v>0</v>
      </c>
      <c r="DZ840" s="8">
        <v>0</v>
      </c>
      <c r="EA840" s="8">
        <v>0</v>
      </c>
      <c r="EB840" s="8">
        <v>0</v>
      </c>
      <c r="EC840" s="8">
        <v>0</v>
      </c>
      <c r="ED840" s="20">
        <v>0</v>
      </c>
      <c r="EF840" s="9">
        <v>0</v>
      </c>
      <c r="EG840" s="9">
        <v>0</v>
      </c>
      <c r="EH840" s="9">
        <v>0</v>
      </c>
      <c r="EI840" s="9">
        <v>0</v>
      </c>
      <c r="EJ840" s="9">
        <v>0</v>
      </c>
      <c r="EK840" s="9">
        <v>0</v>
      </c>
      <c r="EL840" s="9">
        <v>0</v>
      </c>
      <c r="EM840" s="9">
        <v>0</v>
      </c>
      <c r="EN840" s="9">
        <v>0</v>
      </c>
      <c r="EO840" s="9">
        <v>0</v>
      </c>
      <c r="EP840" s="9">
        <v>0</v>
      </c>
      <c r="EQ840" s="9">
        <v>0</v>
      </c>
      <c r="ER840" s="9">
        <v>0</v>
      </c>
      <c r="ES840" s="9">
        <v>0</v>
      </c>
      <c r="ET840" s="9">
        <v>0</v>
      </c>
      <c r="EU840" s="9">
        <v>0</v>
      </c>
      <c r="EV840" s="9">
        <v>0</v>
      </c>
      <c r="EW840" s="9">
        <v>0</v>
      </c>
      <c r="EX840" s="9">
        <v>0</v>
      </c>
      <c r="EY840" s="9">
        <v>17</v>
      </c>
      <c r="EZ840" s="9">
        <v>4</v>
      </c>
      <c r="FA840" s="9">
        <v>0</v>
      </c>
      <c r="FB840" s="9">
        <v>3</v>
      </c>
      <c r="FC840" s="9">
        <v>2</v>
      </c>
      <c r="FD840" s="9">
        <v>2</v>
      </c>
      <c r="FE840" s="9">
        <v>1</v>
      </c>
      <c r="FF840">
        <v>1</v>
      </c>
    </row>
    <row r="841" spans="1:162" x14ac:dyDescent="0.2">
      <c r="A841" t="s">
        <v>1549</v>
      </c>
      <c r="B841" t="s">
        <v>3274</v>
      </c>
      <c r="C841" t="s">
        <v>3</v>
      </c>
      <c r="D841" s="1">
        <v>0</v>
      </c>
      <c r="E841" s="1">
        <v>0</v>
      </c>
      <c r="F841" s="4">
        <v>0</v>
      </c>
      <c r="G841" s="4">
        <v>0</v>
      </c>
      <c r="H841" s="5">
        <v>0</v>
      </c>
      <c r="I841">
        <v>0</v>
      </c>
      <c r="J841" s="4">
        <v>0</v>
      </c>
      <c r="K841">
        <v>0</v>
      </c>
      <c r="L841" s="5">
        <v>0</v>
      </c>
      <c r="M841">
        <v>5</v>
      </c>
      <c r="N841" s="4">
        <v>0</v>
      </c>
      <c r="O841">
        <v>0</v>
      </c>
      <c r="P841" s="5">
        <v>5</v>
      </c>
      <c r="Q841">
        <v>5</v>
      </c>
      <c r="R841" s="4">
        <v>0</v>
      </c>
      <c r="S841">
        <v>0</v>
      </c>
      <c r="T841" s="5">
        <v>5</v>
      </c>
      <c r="U841">
        <v>9</v>
      </c>
      <c r="V841" s="4">
        <v>0</v>
      </c>
      <c r="W841">
        <v>0</v>
      </c>
      <c r="X841" s="5">
        <v>9</v>
      </c>
      <c r="Y841">
        <v>9</v>
      </c>
      <c r="Z841" s="4">
        <v>0</v>
      </c>
      <c r="AA841">
        <v>12</v>
      </c>
      <c r="AB841" s="5">
        <v>9</v>
      </c>
      <c r="AD841">
        <v>0</v>
      </c>
      <c r="AE841">
        <v>0</v>
      </c>
      <c r="AF841" s="4">
        <v>0</v>
      </c>
      <c r="AG841">
        <v>0</v>
      </c>
      <c r="AH841" s="5">
        <v>0</v>
      </c>
      <c r="AI841">
        <v>0</v>
      </c>
      <c r="AJ841" s="4">
        <v>0</v>
      </c>
      <c r="AK841">
        <v>0</v>
      </c>
      <c r="AL841" s="5">
        <v>0</v>
      </c>
      <c r="AM841">
        <v>5</v>
      </c>
      <c r="AN841" s="4">
        <v>0</v>
      </c>
      <c r="AO841">
        <v>0</v>
      </c>
      <c r="AP841" s="5">
        <v>5</v>
      </c>
      <c r="AQ841">
        <v>5</v>
      </c>
      <c r="AR841" s="4">
        <v>0</v>
      </c>
      <c r="AS841">
        <v>0</v>
      </c>
      <c r="AT841" s="5">
        <v>5</v>
      </c>
      <c r="AU841">
        <v>9</v>
      </c>
      <c r="AV841" s="4">
        <v>0</v>
      </c>
      <c r="AW841">
        <v>0</v>
      </c>
      <c r="AX841" s="5">
        <v>9</v>
      </c>
      <c r="AY841">
        <v>6</v>
      </c>
      <c r="AZ841" s="4">
        <v>0</v>
      </c>
      <c r="BA841">
        <v>12</v>
      </c>
      <c r="BB841" s="5">
        <v>6</v>
      </c>
      <c r="BD841">
        <v>0</v>
      </c>
      <c r="BE841">
        <v>0</v>
      </c>
      <c r="BF841" s="4">
        <v>0</v>
      </c>
      <c r="BG841">
        <v>0</v>
      </c>
      <c r="BH841" s="5">
        <v>0</v>
      </c>
      <c r="BI841">
        <v>0</v>
      </c>
      <c r="BJ841" s="4">
        <v>0</v>
      </c>
      <c r="BK841">
        <v>0</v>
      </c>
      <c r="BL841" s="5">
        <v>0</v>
      </c>
      <c r="BM841">
        <v>5</v>
      </c>
      <c r="BN841" s="4">
        <v>0</v>
      </c>
      <c r="BO841">
        <v>0</v>
      </c>
      <c r="BP841" s="5">
        <v>5</v>
      </c>
      <c r="BQ841">
        <v>6</v>
      </c>
      <c r="BR841" s="4">
        <v>0</v>
      </c>
      <c r="BS841">
        <v>0</v>
      </c>
      <c r="BT841" s="5">
        <v>6</v>
      </c>
      <c r="BU841">
        <v>9</v>
      </c>
      <c r="BV841" s="4">
        <v>0</v>
      </c>
      <c r="BW841">
        <v>0</v>
      </c>
      <c r="BX841" s="5">
        <v>9</v>
      </c>
      <c r="BY841">
        <v>6</v>
      </c>
      <c r="BZ841" s="4">
        <v>0</v>
      </c>
      <c r="CA841">
        <v>12</v>
      </c>
      <c r="CB841" s="5">
        <v>6</v>
      </c>
      <c r="CD841">
        <v>0</v>
      </c>
      <c r="CE841">
        <v>0</v>
      </c>
      <c r="CF841" s="4">
        <v>0</v>
      </c>
      <c r="CG841">
        <v>0</v>
      </c>
      <c r="CH841" s="5">
        <v>0</v>
      </c>
      <c r="CI841">
        <v>0</v>
      </c>
      <c r="CJ841" s="4">
        <v>0</v>
      </c>
      <c r="CK841">
        <v>0</v>
      </c>
      <c r="CL841" s="5">
        <v>0</v>
      </c>
      <c r="CM841">
        <v>5</v>
      </c>
      <c r="CN841" s="4">
        <v>0</v>
      </c>
      <c r="CO841">
        <v>0</v>
      </c>
      <c r="CP841" s="5">
        <v>5</v>
      </c>
      <c r="CQ841">
        <v>9</v>
      </c>
      <c r="CR841" s="4">
        <v>0</v>
      </c>
      <c r="CS841">
        <v>0</v>
      </c>
      <c r="CT841" s="5">
        <v>9</v>
      </c>
      <c r="CU841">
        <v>9</v>
      </c>
      <c r="CV841" s="4">
        <v>0</v>
      </c>
      <c r="CW841">
        <v>12</v>
      </c>
      <c r="CX841" s="5">
        <v>9</v>
      </c>
      <c r="CY841" s="21">
        <v>6</v>
      </c>
      <c r="CZ841" s="21">
        <v>0</v>
      </c>
      <c r="DA841" s="21">
        <v>11</v>
      </c>
      <c r="DB841" s="5">
        <v>6</v>
      </c>
      <c r="DD841" s="8">
        <v>0</v>
      </c>
      <c r="DE841" s="8">
        <v>0</v>
      </c>
      <c r="DF841" s="8">
        <v>0</v>
      </c>
      <c r="DG841" s="8">
        <v>0</v>
      </c>
      <c r="DH841" s="8">
        <v>0</v>
      </c>
      <c r="DI841" s="8">
        <v>0</v>
      </c>
      <c r="DJ841" s="8">
        <v>0</v>
      </c>
      <c r="DK841" s="8">
        <v>0</v>
      </c>
      <c r="DL841" s="8">
        <v>0</v>
      </c>
      <c r="DM841" s="8">
        <v>0</v>
      </c>
      <c r="DN841" s="8">
        <v>0</v>
      </c>
      <c r="DO841" s="8">
        <v>0</v>
      </c>
      <c r="DP841" s="8">
        <v>0</v>
      </c>
      <c r="DQ841" s="8">
        <v>0</v>
      </c>
      <c r="DR841" s="8">
        <v>0</v>
      </c>
      <c r="DS841" s="8">
        <v>0</v>
      </c>
      <c r="DT841" s="8">
        <v>0</v>
      </c>
      <c r="DU841" s="8">
        <v>0</v>
      </c>
      <c r="DV841" s="8">
        <v>0</v>
      </c>
      <c r="DW841" s="8">
        <v>0</v>
      </c>
      <c r="DX841" s="8">
        <v>0</v>
      </c>
      <c r="DY841" s="8">
        <v>0</v>
      </c>
      <c r="DZ841" s="8">
        <v>0</v>
      </c>
      <c r="EA841" s="8">
        <v>0</v>
      </c>
      <c r="EB841" s="8">
        <v>0</v>
      </c>
      <c r="EC841" s="8">
        <v>0</v>
      </c>
      <c r="ED841" s="20">
        <v>0</v>
      </c>
      <c r="EF841" s="9">
        <v>0</v>
      </c>
      <c r="EG841" s="9">
        <v>0</v>
      </c>
      <c r="EH841" s="9">
        <v>0</v>
      </c>
      <c r="EI841" s="9">
        <v>0</v>
      </c>
      <c r="EJ841" s="9">
        <v>0</v>
      </c>
      <c r="EK841" s="9">
        <v>0</v>
      </c>
      <c r="EL841" s="9">
        <v>0</v>
      </c>
      <c r="EM841" s="9">
        <v>0</v>
      </c>
      <c r="EN841" s="9">
        <v>0</v>
      </c>
      <c r="EO841" s="9">
        <v>0</v>
      </c>
      <c r="EP841" s="9">
        <v>0</v>
      </c>
      <c r="EQ841" s="9">
        <v>0</v>
      </c>
      <c r="ER841" s="9">
        <v>0</v>
      </c>
      <c r="ES841" s="9">
        <v>0</v>
      </c>
      <c r="ET841" s="9">
        <v>0</v>
      </c>
      <c r="EU841" s="9">
        <v>0</v>
      </c>
      <c r="EV841" s="9">
        <v>0</v>
      </c>
      <c r="EW841" s="9">
        <v>0</v>
      </c>
      <c r="EX841" s="9">
        <v>0</v>
      </c>
      <c r="EY841" s="9">
        <v>0</v>
      </c>
      <c r="EZ841" s="9">
        <v>0</v>
      </c>
      <c r="FA841" s="9">
        <v>0</v>
      </c>
      <c r="FB841" s="9">
        <v>12</v>
      </c>
      <c r="FC841" s="9">
        <v>5</v>
      </c>
      <c r="FD841" s="9">
        <v>0</v>
      </c>
      <c r="FE841" s="9">
        <v>11</v>
      </c>
      <c r="FF841">
        <v>6</v>
      </c>
    </row>
    <row r="842" spans="1:162" x14ac:dyDescent="0.2">
      <c r="A842" t="s">
        <v>1717</v>
      </c>
      <c r="B842" t="s">
        <v>3275</v>
      </c>
      <c r="C842" t="s">
        <v>3</v>
      </c>
      <c r="D842" s="1">
        <v>0</v>
      </c>
      <c r="E842" s="1">
        <v>0</v>
      </c>
      <c r="F842" s="4">
        <v>0</v>
      </c>
      <c r="G842" s="4">
        <v>0</v>
      </c>
      <c r="H842" s="5">
        <v>0</v>
      </c>
      <c r="I842">
        <v>0</v>
      </c>
      <c r="J842" s="4">
        <v>0</v>
      </c>
      <c r="K842">
        <v>0</v>
      </c>
      <c r="L842" s="5">
        <v>0</v>
      </c>
      <c r="M842">
        <v>6</v>
      </c>
      <c r="N842" s="4">
        <v>0</v>
      </c>
      <c r="O842">
        <v>0</v>
      </c>
      <c r="P842" s="5">
        <v>6</v>
      </c>
      <c r="Q842">
        <v>6</v>
      </c>
      <c r="R842" s="4">
        <v>0</v>
      </c>
      <c r="S842">
        <v>0</v>
      </c>
      <c r="T842" s="5">
        <v>6</v>
      </c>
      <c r="U842">
        <v>6</v>
      </c>
      <c r="V842" s="4">
        <v>0</v>
      </c>
      <c r="W842">
        <v>0</v>
      </c>
      <c r="X842" s="5">
        <v>6</v>
      </c>
      <c r="Y842">
        <v>6</v>
      </c>
      <c r="Z842" s="4">
        <v>0</v>
      </c>
      <c r="AA842">
        <v>0</v>
      </c>
      <c r="AB842" s="5">
        <v>6</v>
      </c>
      <c r="AD842">
        <v>0</v>
      </c>
      <c r="AE842">
        <v>0</v>
      </c>
      <c r="AF842" s="4">
        <v>0</v>
      </c>
      <c r="AG842">
        <v>0</v>
      </c>
      <c r="AH842" s="5">
        <v>0</v>
      </c>
      <c r="AI842">
        <v>0</v>
      </c>
      <c r="AJ842" s="4">
        <v>0</v>
      </c>
      <c r="AK842">
        <v>0</v>
      </c>
      <c r="AL842" s="5">
        <v>0</v>
      </c>
      <c r="AM842">
        <v>6</v>
      </c>
      <c r="AN842" s="4">
        <v>0</v>
      </c>
      <c r="AO842">
        <v>0</v>
      </c>
      <c r="AP842" s="5">
        <v>6</v>
      </c>
      <c r="AQ842">
        <v>6</v>
      </c>
      <c r="AR842" s="4">
        <v>0</v>
      </c>
      <c r="AS842">
        <v>0</v>
      </c>
      <c r="AT842" s="5">
        <v>6</v>
      </c>
      <c r="AU842">
        <v>6</v>
      </c>
      <c r="AV842" s="4">
        <v>0</v>
      </c>
      <c r="AW842">
        <v>0</v>
      </c>
      <c r="AX842" s="5">
        <v>6</v>
      </c>
      <c r="AY842">
        <v>6</v>
      </c>
      <c r="AZ842" s="4">
        <v>0</v>
      </c>
      <c r="BA842">
        <v>0</v>
      </c>
      <c r="BB842" s="5">
        <v>6</v>
      </c>
      <c r="BD842">
        <v>0</v>
      </c>
      <c r="BE842">
        <v>0</v>
      </c>
      <c r="BF842" s="4">
        <v>0</v>
      </c>
      <c r="BG842">
        <v>0</v>
      </c>
      <c r="BH842" s="5">
        <v>0</v>
      </c>
      <c r="BI842">
        <v>0</v>
      </c>
      <c r="BJ842" s="4">
        <v>0</v>
      </c>
      <c r="BK842">
        <v>0</v>
      </c>
      <c r="BL842" s="5">
        <v>0</v>
      </c>
      <c r="BM842">
        <v>6</v>
      </c>
      <c r="BN842" s="4">
        <v>0</v>
      </c>
      <c r="BO842">
        <v>0</v>
      </c>
      <c r="BP842" s="5">
        <v>6</v>
      </c>
      <c r="BQ842">
        <v>6</v>
      </c>
      <c r="BR842" s="4">
        <v>0</v>
      </c>
      <c r="BS842">
        <v>0</v>
      </c>
      <c r="BT842" s="5">
        <v>6</v>
      </c>
      <c r="BU842">
        <v>6</v>
      </c>
      <c r="BV842" s="4">
        <v>0</v>
      </c>
      <c r="BW842">
        <v>0</v>
      </c>
      <c r="BX842" s="5">
        <v>6</v>
      </c>
      <c r="BY842">
        <v>6</v>
      </c>
      <c r="BZ842" s="4">
        <v>0</v>
      </c>
      <c r="CA842">
        <v>0</v>
      </c>
      <c r="CB842" s="5">
        <v>6</v>
      </c>
      <c r="CD842">
        <v>0</v>
      </c>
      <c r="CE842">
        <v>0</v>
      </c>
      <c r="CF842" s="4">
        <v>0</v>
      </c>
      <c r="CG842">
        <v>0</v>
      </c>
      <c r="CH842" s="5">
        <v>0</v>
      </c>
      <c r="CI842">
        <v>6</v>
      </c>
      <c r="CJ842" s="4">
        <v>0</v>
      </c>
      <c r="CK842">
        <v>0</v>
      </c>
      <c r="CL842" s="5">
        <v>6</v>
      </c>
      <c r="CM842">
        <v>6</v>
      </c>
      <c r="CN842" s="4">
        <v>0</v>
      </c>
      <c r="CO842">
        <v>0</v>
      </c>
      <c r="CP842" s="5">
        <v>6</v>
      </c>
      <c r="CQ842">
        <v>6</v>
      </c>
      <c r="CR842" s="4">
        <v>0</v>
      </c>
      <c r="CS842">
        <v>0</v>
      </c>
      <c r="CT842" s="5">
        <v>6</v>
      </c>
      <c r="CU842">
        <v>6</v>
      </c>
      <c r="CV842" s="4">
        <v>0</v>
      </c>
      <c r="CW842">
        <v>0</v>
      </c>
      <c r="CX842" s="5">
        <v>6</v>
      </c>
      <c r="CY842" s="21">
        <v>6</v>
      </c>
      <c r="CZ842" s="21">
        <v>0</v>
      </c>
      <c r="DA842" s="21">
        <v>0</v>
      </c>
      <c r="DB842" s="5">
        <v>6</v>
      </c>
      <c r="DD842" s="8">
        <v>0</v>
      </c>
      <c r="DE842" s="8">
        <v>0</v>
      </c>
      <c r="DF842" s="8">
        <v>0</v>
      </c>
      <c r="DG842" s="8">
        <v>0</v>
      </c>
      <c r="DH842" s="8">
        <v>0</v>
      </c>
      <c r="DI842" s="8">
        <v>0</v>
      </c>
      <c r="DJ842" s="8">
        <v>0</v>
      </c>
      <c r="DK842" s="8">
        <v>0</v>
      </c>
      <c r="DL842" s="8">
        <v>0</v>
      </c>
      <c r="DM842" s="8">
        <v>0</v>
      </c>
      <c r="DN842" s="8">
        <v>0</v>
      </c>
      <c r="DO842" s="8">
        <v>0</v>
      </c>
      <c r="DP842" s="8">
        <v>0</v>
      </c>
      <c r="DQ842" s="8">
        <v>0</v>
      </c>
      <c r="DR842" s="8">
        <v>0</v>
      </c>
      <c r="DS842" s="8">
        <v>0</v>
      </c>
      <c r="DT842" s="8">
        <v>0</v>
      </c>
      <c r="DU842" s="8">
        <v>0</v>
      </c>
      <c r="DV842" s="8">
        <v>0</v>
      </c>
      <c r="DW842" s="8">
        <v>0</v>
      </c>
      <c r="DX842" s="8">
        <v>0</v>
      </c>
      <c r="DY842" s="8">
        <v>0</v>
      </c>
      <c r="DZ842" s="8">
        <v>0</v>
      </c>
      <c r="EA842" s="8">
        <v>0</v>
      </c>
      <c r="EB842" s="8">
        <v>0</v>
      </c>
      <c r="EC842" s="8">
        <v>0</v>
      </c>
      <c r="ED842" s="20">
        <v>0</v>
      </c>
      <c r="EF842" s="9">
        <v>0</v>
      </c>
      <c r="EG842" s="9">
        <v>0</v>
      </c>
      <c r="EH842" s="9">
        <v>0</v>
      </c>
      <c r="EI842" s="9">
        <v>0</v>
      </c>
      <c r="EJ842" s="9">
        <v>0</v>
      </c>
      <c r="EK842" s="9">
        <v>0</v>
      </c>
      <c r="EL842" s="9">
        <v>0</v>
      </c>
      <c r="EM842" s="9">
        <v>0</v>
      </c>
      <c r="EN842" s="9">
        <v>0</v>
      </c>
      <c r="EO842" s="9">
        <v>0</v>
      </c>
      <c r="EP842" s="9">
        <v>0</v>
      </c>
      <c r="EQ842" s="9">
        <v>0</v>
      </c>
      <c r="ER842" s="9">
        <v>0</v>
      </c>
      <c r="ES842" s="9">
        <v>0</v>
      </c>
      <c r="ET842" s="9">
        <v>0</v>
      </c>
      <c r="EU842" s="9">
        <v>0</v>
      </c>
      <c r="EV842" s="9">
        <v>0</v>
      </c>
      <c r="EW842" s="9">
        <v>0</v>
      </c>
      <c r="EX842" s="9">
        <v>0</v>
      </c>
      <c r="EY842" s="9">
        <v>0</v>
      </c>
      <c r="EZ842" s="9">
        <v>0</v>
      </c>
      <c r="FA842" s="9">
        <v>0</v>
      </c>
      <c r="FB842" s="9">
        <v>0</v>
      </c>
      <c r="FC842" s="9">
        <v>0</v>
      </c>
      <c r="FD842" s="9">
        <v>0</v>
      </c>
      <c r="FE842" s="9">
        <v>0</v>
      </c>
      <c r="FF842">
        <v>0</v>
      </c>
    </row>
    <row r="843" spans="1:162" x14ac:dyDescent="0.2">
      <c r="A843" t="s">
        <v>1739</v>
      </c>
      <c r="B843" t="s">
        <v>3276</v>
      </c>
      <c r="C843" t="s">
        <v>4599</v>
      </c>
      <c r="D843" s="1">
        <v>0</v>
      </c>
      <c r="E843" s="1">
        <v>0</v>
      </c>
      <c r="F843" s="4">
        <v>0</v>
      </c>
      <c r="G843" s="4">
        <v>0</v>
      </c>
      <c r="H843" s="5">
        <v>0</v>
      </c>
      <c r="I843">
        <v>0</v>
      </c>
      <c r="J843" s="4">
        <v>0</v>
      </c>
      <c r="K843">
        <v>0</v>
      </c>
      <c r="L843" s="5">
        <v>0</v>
      </c>
      <c r="M843">
        <v>4</v>
      </c>
      <c r="N843" s="4">
        <v>0</v>
      </c>
      <c r="O843">
        <v>0</v>
      </c>
      <c r="P843" s="5">
        <v>4</v>
      </c>
      <c r="Q843">
        <v>4</v>
      </c>
      <c r="R843" s="4">
        <v>0</v>
      </c>
      <c r="S843">
        <v>1</v>
      </c>
      <c r="T843" s="5">
        <v>4</v>
      </c>
      <c r="U843">
        <v>6</v>
      </c>
      <c r="V843" s="4">
        <v>0</v>
      </c>
      <c r="W843">
        <v>20</v>
      </c>
      <c r="X843" s="5">
        <v>6</v>
      </c>
      <c r="Y843">
        <v>6</v>
      </c>
      <c r="Z843" s="4">
        <v>0</v>
      </c>
      <c r="AA843">
        <v>0</v>
      </c>
      <c r="AB843" s="5">
        <v>6</v>
      </c>
      <c r="AD843">
        <v>0</v>
      </c>
      <c r="AE843">
        <v>0</v>
      </c>
      <c r="AF843" s="4">
        <v>0</v>
      </c>
      <c r="AG843">
        <v>0</v>
      </c>
      <c r="AH843" s="5">
        <v>0</v>
      </c>
      <c r="AI843">
        <v>0</v>
      </c>
      <c r="AJ843" s="4">
        <v>0</v>
      </c>
      <c r="AK843">
        <v>0</v>
      </c>
      <c r="AL843" s="5">
        <v>0</v>
      </c>
      <c r="AM843">
        <v>4</v>
      </c>
      <c r="AN843" s="4">
        <v>0</v>
      </c>
      <c r="AO843">
        <v>0</v>
      </c>
      <c r="AP843" s="5">
        <v>4</v>
      </c>
      <c r="AQ843">
        <v>4</v>
      </c>
      <c r="AR843" s="4">
        <v>0</v>
      </c>
      <c r="AS843">
        <v>1</v>
      </c>
      <c r="AT843" s="5">
        <v>4</v>
      </c>
      <c r="AU843">
        <v>6</v>
      </c>
      <c r="AV843" s="4">
        <v>0</v>
      </c>
      <c r="AW843">
        <v>20</v>
      </c>
      <c r="AX843" s="5">
        <v>6</v>
      </c>
      <c r="AY843">
        <v>6</v>
      </c>
      <c r="AZ843" s="4">
        <v>0</v>
      </c>
      <c r="BA843">
        <v>0</v>
      </c>
      <c r="BB843" s="5">
        <v>6</v>
      </c>
      <c r="BD843">
        <v>0</v>
      </c>
      <c r="BE843">
        <v>0</v>
      </c>
      <c r="BF843" s="4">
        <v>0</v>
      </c>
      <c r="BG843">
        <v>0</v>
      </c>
      <c r="BH843" s="5">
        <v>0</v>
      </c>
      <c r="BI843">
        <v>0</v>
      </c>
      <c r="BJ843" s="4">
        <v>0</v>
      </c>
      <c r="BK843">
        <v>0</v>
      </c>
      <c r="BL843" s="5">
        <v>0</v>
      </c>
      <c r="BM843">
        <v>4</v>
      </c>
      <c r="BN843" s="4">
        <v>0</v>
      </c>
      <c r="BO843">
        <v>0</v>
      </c>
      <c r="BP843" s="5">
        <v>4</v>
      </c>
      <c r="BQ843">
        <v>6</v>
      </c>
      <c r="BR843" s="4">
        <v>0</v>
      </c>
      <c r="BS843">
        <v>20</v>
      </c>
      <c r="BT843" s="5">
        <v>6</v>
      </c>
      <c r="BU843">
        <v>6</v>
      </c>
      <c r="BV843" s="4">
        <v>0</v>
      </c>
      <c r="BW843">
        <v>0</v>
      </c>
      <c r="BX843" s="5">
        <v>6</v>
      </c>
      <c r="BY843">
        <v>6</v>
      </c>
      <c r="BZ843" s="4">
        <v>0</v>
      </c>
      <c r="CA843">
        <v>0</v>
      </c>
      <c r="CB843" s="5">
        <v>6</v>
      </c>
      <c r="CD843">
        <v>0</v>
      </c>
      <c r="CE843">
        <v>0</v>
      </c>
      <c r="CF843" s="4">
        <v>0</v>
      </c>
      <c r="CG843">
        <v>0</v>
      </c>
      <c r="CH843" s="5">
        <v>0</v>
      </c>
      <c r="CI843">
        <v>0</v>
      </c>
      <c r="CJ843" s="4">
        <v>0</v>
      </c>
      <c r="CK843">
        <v>0</v>
      </c>
      <c r="CL843" s="5">
        <v>0</v>
      </c>
      <c r="CM843">
        <v>4</v>
      </c>
      <c r="CN843" s="4">
        <v>0</v>
      </c>
      <c r="CO843">
        <v>1</v>
      </c>
      <c r="CP843" s="5">
        <v>4</v>
      </c>
      <c r="CQ843">
        <v>6</v>
      </c>
      <c r="CR843" s="4">
        <v>0</v>
      </c>
      <c r="CS843">
        <v>20</v>
      </c>
      <c r="CT843" s="5">
        <v>6</v>
      </c>
      <c r="CU843">
        <v>6</v>
      </c>
      <c r="CV843" s="4">
        <v>0</v>
      </c>
      <c r="CW843">
        <v>0</v>
      </c>
      <c r="CX843" s="5">
        <v>6</v>
      </c>
      <c r="CY843" s="21">
        <v>6</v>
      </c>
      <c r="CZ843" s="21">
        <v>0</v>
      </c>
      <c r="DA843" s="21">
        <v>0</v>
      </c>
      <c r="DB843" s="5">
        <v>6</v>
      </c>
      <c r="DD843" s="8">
        <v>0</v>
      </c>
      <c r="DE843" s="8">
        <v>0</v>
      </c>
      <c r="DF843" s="8">
        <v>0</v>
      </c>
      <c r="DG843" s="8">
        <v>0</v>
      </c>
      <c r="DH843" s="8">
        <v>0</v>
      </c>
      <c r="DI843" s="8">
        <v>0</v>
      </c>
      <c r="DJ843" s="8">
        <v>0</v>
      </c>
      <c r="DK843" s="8">
        <v>0</v>
      </c>
      <c r="DL843" s="8">
        <v>0</v>
      </c>
      <c r="DM843" s="8">
        <v>0</v>
      </c>
      <c r="DN843" s="8">
        <v>0</v>
      </c>
      <c r="DO843" s="8">
        <v>0</v>
      </c>
      <c r="DP843" s="8">
        <v>0</v>
      </c>
      <c r="DQ843" s="8">
        <v>0</v>
      </c>
      <c r="DR843" s="8">
        <v>0</v>
      </c>
      <c r="DS843" s="8">
        <v>0</v>
      </c>
      <c r="DT843" s="8">
        <v>0</v>
      </c>
      <c r="DU843" s="8">
        <v>0</v>
      </c>
      <c r="DV843" s="8">
        <v>0</v>
      </c>
      <c r="DW843" s="8">
        <v>0</v>
      </c>
      <c r="DX843" s="8">
        <v>0</v>
      </c>
      <c r="DY843" s="8">
        <v>0</v>
      </c>
      <c r="DZ843" s="8">
        <v>0</v>
      </c>
      <c r="EA843" s="8">
        <v>0</v>
      </c>
      <c r="EB843" s="8">
        <v>0</v>
      </c>
      <c r="EC843" s="8">
        <v>0</v>
      </c>
      <c r="ED843" s="20">
        <v>0</v>
      </c>
      <c r="EF843" s="9">
        <v>0</v>
      </c>
      <c r="EG843" s="9">
        <v>0</v>
      </c>
      <c r="EH843" s="9">
        <v>0</v>
      </c>
      <c r="EI843" s="9">
        <v>0</v>
      </c>
      <c r="EJ843" s="9">
        <v>0</v>
      </c>
      <c r="EK843" s="9">
        <v>0</v>
      </c>
      <c r="EL843" s="9">
        <v>0</v>
      </c>
      <c r="EM843" s="9">
        <v>0</v>
      </c>
      <c r="EN843" s="9">
        <v>0</v>
      </c>
      <c r="EO843" s="9">
        <v>0</v>
      </c>
      <c r="EP843" s="9">
        <v>0</v>
      </c>
      <c r="EQ843" s="9">
        <v>0</v>
      </c>
      <c r="ER843" s="9">
        <v>0</v>
      </c>
      <c r="ES843" s="9">
        <v>0</v>
      </c>
      <c r="ET843" s="9">
        <v>1</v>
      </c>
      <c r="EU843" s="9">
        <v>0</v>
      </c>
      <c r="EV843" s="9">
        <v>0</v>
      </c>
      <c r="EW843" s="9">
        <v>20</v>
      </c>
      <c r="EX843" s="9">
        <v>0</v>
      </c>
      <c r="EY843" s="9">
        <v>0</v>
      </c>
      <c r="EZ843" s="9">
        <v>0</v>
      </c>
      <c r="FA843" s="9">
        <v>0</v>
      </c>
      <c r="FB843" s="9">
        <v>0</v>
      </c>
      <c r="FC843" s="9">
        <v>0</v>
      </c>
      <c r="FD843" s="9">
        <v>0</v>
      </c>
      <c r="FE843" s="9">
        <v>0</v>
      </c>
      <c r="FF843">
        <v>0</v>
      </c>
    </row>
    <row r="844" spans="1:162" x14ac:dyDescent="0.2">
      <c r="A844" t="s">
        <v>2302</v>
      </c>
      <c r="B844" t="s">
        <v>3277</v>
      </c>
      <c r="C844" t="s">
        <v>3</v>
      </c>
      <c r="D844" s="1">
        <v>0</v>
      </c>
      <c r="E844" s="1">
        <v>0</v>
      </c>
      <c r="F844" s="4">
        <v>0</v>
      </c>
      <c r="G844" s="4">
        <v>0</v>
      </c>
      <c r="H844" s="5">
        <v>0</v>
      </c>
      <c r="I844">
        <v>5</v>
      </c>
      <c r="J844" s="4">
        <v>0</v>
      </c>
      <c r="K844">
        <v>0</v>
      </c>
      <c r="L844" s="5">
        <v>5</v>
      </c>
      <c r="M844">
        <v>5</v>
      </c>
      <c r="N844" s="4">
        <v>0</v>
      </c>
      <c r="O844">
        <v>0</v>
      </c>
      <c r="P844" s="5">
        <v>5</v>
      </c>
      <c r="Q844">
        <v>5</v>
      </c>
      <c r="R844" s="4">
        <v>0</v>
      </c>
      <c r="S844">
        <v>0</v>
      </c>
      <c r="T844" s="5">
        <v>5</v>
      </c>
      <c r="U844">
        <v>5</v>
      </c>
      <c r="V844" s="4">
        <v>0</v>
      </c>
      <c r="W844">
        <v>0</v>
      </c>
      <c r="X844" s="5">
        <v>5</v>
      </c>
      <c r="Y844">
        <v>6</v>
      </c>
      <c r="Z844" s="4">
        <v>0</v>
      </c>
      <c r="AA844">
        <v>0</v>
      </c>
      <c r="AB844" s="5">
        <v>6</v>
      </c>
      <c r="AD844">
        <v>0</v>
      </c>
      <c r="AE844">
        <v>0</v>
      </c>
      <c r="AF844" s="4">
        <v>0</v>
      </c>
      <c r="AG844">
        <v>0</v>
      </c>
      <c r="AH844" s="5">
        <v>0</v>
      </c>
      <c r="AI844">
        <v>5</v>
      </c>
      <c r="AJ844" s="4">
        <v>0</v>
      </c>
      <c r="AK844">
        <v>0</v>
      </c>
      <c r="AL844" s="5">
        <v>5</v>
      </c>
      <c r="AM844">
        <v>5</v>
      </c>
      <c r="AN844" s="4">
        <v>0</v>
      </c>
      <c r="AO844">
        <v>0</v>
      </c>
      <c r="AP844" s="5">
        <v>5</v>
      </c>
      <c r="AQ844">
        <v>5</v>
      </c>
      <c r="AR844" s="4">
        <v>0</v>
      </c>
      <c r="AS844">
        <v>0</v>
      </c>
      <c r="AT844" s="5">
        <v>5</v>
      </c>
      <c r="AU844">
        <v>6</v>
      </c>
      <c r="AV844" s="4">
        <v>0</v>
      </c>
      <c r="AW844">
        <v>0</v>
      </c>
      <c r="AX844" s="5">
        <v>6</v>
      </c>
      <c r="AY844">
        <v>6</v>
      </c>
      <c r="AZ844" s="4">
        <v>0</v>
      </c>
      <c r="BA844">
        <v>0</v>
      </c>
      <c r="BB844" s="5">
        <v>6</v>
      </c>
      <c r="BD844">
        <v>0</v>
      </c>
      <c r="BE844">
        <v>5</v>
      </c>
      <c r="BF844" s="4">
        <v>0</v>
      </c>
      <c r="BG844">
        <v>0</v>
      </c>
      <c r="BH844" s="5">
        <v>5</v>
      </c>
      <c r="BI844">
        <v>5</v>
      </c>
      <c r="BJ844" s="4">
        <v>0</v>
      </c>
      <c r="BK844">
        <v>0</v>
      </c>
      <c r="BL844" s="5">
        <v>5</v>
      </c>
      <c r="BM844">
        <v>5</v>
      </c>
      <c r="BN844" s="4">
        <v>0</v>
      </c>
      <c r="BO844">
        <v>0</v>
      </c>
      <c r="BP844" s="5">
        <v>5</v>
      </c>
      <c r="BQ844">
        <v>5</v>
      </c>
      <c r="BR844" s="4">
        <v>0</v>
      </c>
      <c r="BS844">
        <v>0</v>
      </c>
      <c r="BT844" s="5">
        <v>5</v>
      </c>
      <c r="BU844">
        <v>6</v>
      </c>
      <c r="BV844" s="4">
        <v>0</v>
      </c>
      <c r="BW844">
        <v>0</v>
      </c>
      <c r="BX844" s="5">
        <v>6</v>
      </c>
      <c r="BY844">
        <v>6</v>
      </c>
      <c r="BZ844" s="4">
        <v>0</v>
      </c>
      <c r="CA844">
        <v>0</v>
      </c>
      <c r="CB844" s="5">
        <v>6</v>
      </c>
      <c r="CD844">
        <v>0</v>
      </c>
      <c r="CE844">
        <v>5</v>
      </c>
      <c r="CF844" s="4">
        <v>0</v>
      </c>
      <c r="CG844">
        <v>0</v>
      </c>
      <c r="CH844" s="5">
        <v>5</v>
      </c>
      <c r="CI844">
        <v>5</v>
      </c>
      <c r="CJ844" s="4">
        <v>0</v>
      </c>
      <c r="CK844">
        <v>0</v>
      </c>
      <c r="CL844" s="5">
        <v>5</v>
      </c>
      <c r="CM844">
        <v>5</v>
      </c>
      <c r="CN844" s="4">
        <v>0</v>
      </c>
      <c r="CO844">
        <v>0</v>
      </c>
      <c r="CP844" s="5">
        <v>5</v>
      </c>
      <c r="CQ844">
        <v>5</v>
      </c>
      <c r="CR844" s="4">
        <v>0</v>
      </c>
      <c r="CS844">
        <v>0</v>
      </c>
      <c r="CT844" s="5">
        <v>5</v>
      </c>
      <c r="CU844">
        <v>6</v>
      </c>
      <c r="CV844" s="4">
        <v>0</v>
      </c>
      <c r="CW844">
        <v>0</v>
      </c>
      <c r="CX844" s="5">
        <v>6</v>
      </c>
      <c r="CY844" s="21">
        <v>6</v>
      </c>
      <c r="CZ844" s="21">
        <v>0</v>
      </c>
      <c r="DA844" s="21">
        <v>0</v>
      </c>
      <c r="DB844" s="5">
        <v>6</v>
      </c>
      <c r="DD844" s="8">
        <v>0</v>
      </c>
      <c r="DE844" s="8">
        <v>0</v>
      </c>
      <c r="DF844" s="8">
        <v>0</v>
      </c>
      <c r="DG844" s="8">
        <v>0</v>
      </c>
      <c r="DH844" s="8">
        <v>0</v>
      </c>
      <c r="DI844" s="8">
        <v>0</v>
      </c>
      <c r="DJ844" s="8">
        <v>0</v>
      </c>
      <c r="DK844" s="8">
        <v>0</v>
      </c>
      <c r="DL844" s="8">
        <v>0</v>
      </c>
      <c r="DM844" s="8">
        <v>0</v>
      </c>
      <c r="DN844" s="8">
        <v>0</v>
      </c>
      <c r="DO844" s="8">
        <v>0</v>
      </c>
      <c r="DP844" s="8">
        <v>0</v>
      </c>
      <c r="DQ844" s="8">
        <v>0</v>
      </c>
      <c r="DR844" s="8">
        <v>0</v>
      </c>
      <c r="DS844" s="8">
        <v>0</v>
      </c>
      <c r="DT844" s="8">
        <v>0</v>
      </c>
      <c r="DU844" s="8">
        <v>0</v>
      </c>
      <c r="DV844" s="8">
        <v>0</v>
      </c>
      <c r="DW844" s="8">
        <v>0</v>
      </c>
      <c r="DX844" s="8">
        <v>0</v>
      </c>
      <c r="DY844" s="8">
        <v>0</v>
      </c>
      <c r="DZ844" s="8">
        <v>0</v>
      </c>
      <c r="EA844" s="8">
        <v>0</v>
      </c>
      <c r="EB844" s="8">
        <v>0</v>
      </c>
      <c r="EC844" s="8">
        <v>0</v>
      </c>
      <c r="ED844" s="20">
        <v>0</v>
      </c>
      <c r="EF844" s="9">
        <v>0</v>
      </c>
      <c r="EG844" s="9">
        <v>0</v>
      </c>
      <c r="EH844" s="9">
        <v>0</v>
      </c>
      <c r="EI844" s="9">
        <v>0</v>
      </c>
      <c r="EJ844" s="9">
        <v>0</v>
      </c>
      <c r="EK844" s="9">
        <v>0</v>
      </c>
      <c r="EL844" s="9">
        <v>0</v>
      </c>
      <c r="EM844" s="9">
        <v>0</v>
      </c>
      <c r="EN844" s="9">
        <v>0</v>
      </c>
      <c r="EO844" s="9">
        <v>0</v>
      </c>
      <c r="EP844" s="9">
        <v>0</v>
      </c>
      <c r="EQ844" s="9">
        <v>0</v>
      </c>
      <c r="ER844" s="9">
        <v>0</v>
      </c>
      <c r="ES844" s="9">
        <v>0</v>
      </c>
      <c r="ET844" s="9">
        <v>0</v>
      </c>
      <c r="EU844" s="9">
        <v>0</v>
      </c>
      <c r="EV844" s="9">
        <v>0</v>
      </c>
      <c r="EW844" s="9">
        <v>0</v>
      </c>
      <c r="EX844" s="9">
        <v>0</v>
      </c>
      <c r="EY844" s="9">
        <v>0</v>
      </c>
      <c r="EZ844" s="9">
        <v>0</v>
      </c>
      <c r="FA844" s="9">
        <v>0</v>
      </c>
      <c r="FB844" s="9">
        <v>0</v>
      </c>
      <c r="FC844" s="9">
        <v>0</v>
      </c>
      <c r="FD844" s="9">
        <v>0</v>
      </c>
      <c r="FE844" s="9">
        <v>0</v>
      </c>
      <c r="FF844">
        <v>0</v>
      </c>
    </row>
    <row r="845" spans="1:162" x14ac:dyDescent="0.2">
      <c r="A845" t="s">
        <v>40</v>
      </c>
      <c r="B845" t="s">
        <v>3278</v>
      </c>
      <c r="C845" t="s">
        <v>3</v>
      </c>
      <c r="D845" s="1">
        <v>2</v>
      </c>
      <c r="E845" s="1">
        <v>2</v>
      </c>
      <c r="F845" s="4">
        <v>0</v>
      </c>
      <c r="G845" s="4">
        <v>0</v>
      </c>
      <c r="H845" s="5">
        <v>2</v>
      </c>
      <c r="I845">
        <v>2</v>
      </c>
      <c r="J845" s="4">
        <v>0</v>
      </c>
      <c r="K845">
        <v>0</v>
      </c>
      <c r="L845" s="5">
        <v>2</v>
      </c>
      <c r="M845">
        <v>2</v>
      </c>
      <c r="N845" s="4">
        <v>0</v>
      </c>
      <c r="O845">
        <v>0</v>
      </c>
      <c r="P845" s="5">
        <v>2</v>
      </c>
      <c r="Q845">
        <v>4</v>
      </c>
      <c r="R845" s="4">
        <v>0</v>
      </c>
      <c r="S845">
        <v>0</v>
      </c>
      <c r="T845" s="5">
        <v>4</v>
      </c>
      <c r="U845">
        <v>4</v>
      </c>
      <c r="V845" s="4">
        <v>0</v>
      </c>
      <c r="W845">
        <v>0</v>
      </c>
      <c r="X845" s="5">
        <v>4</v>
      </c>
      <c r="Y845">
        <v>4</v>
      </c>
      <c r="Z845" s="4">
        <v>0</v>
      </c>
      <c r="AA845">
        <v>0</v>
      </c>
      <c r="AB845" s="5">
        <v>4</v>
      </c>
      <c r="AD845">
        <v>2</v>
      </c>
      <c r="AE845">
        <v>2</v>
      </c>
      <c r="AF845" s="4">
        <v>0</v>
      </c>
      <c r="AG845">
        <v>0</v>
      </c>
      <c r="AH845" s="5">
        <v>2</v>
      </c>
      <c r="AI845">
        <v>2</v>
      </c>
      <c r="AJ845" s="4">
        <v>0</v>
      </c>
      <c r="AK845">
        <v>0</v>
      </c>
      <c r="AL845" s="5">
        <v>2</v>
      </c>
      <c r="AM845">
        <v>2</v>
      </c>
      <c r="AN845" s="4">
        <v>0</v>
      </c>
      <c r="AO845">
        <v>0</v>
      </c>
      <c r="AP845" s="5">
        <v>2</v>
      </c>
      <c r="AQ845">
        <v>4</v>
      </c>
      <c r="AR845" s="4">
        <v>0</v>
      </c>
      <c r="AS845">
        <v>0</v>
      </c>
      <c r="AT845" s="5">
        <v>4</v>
      </c>
      <c r="AU845">
        <v>4</v>
      </c>
      <c r="AV845" s="4">
        <v>0</v>
      </c>
      <c r="AW845">
        <v>0</v>
      </c>
      <c r="AX845" s="5">
        <v>4</v>
      </c>
      <c r="AY845">
        <v>4</v>
      </c>
      <c r="AZ845" s="4">
        <v>0</v>
      </c>
      <c r="BA845">
        <v>0</v>
      </c>
      <c r="BB845" s="5">
        <v>4</v>
      </c>
      <c r="BD845">
        <v>2</v>
      </c>
      <c r="BE845">
        <v>2</v>
      </c>
      <c r="BF845" s="4">
        <v>0</v>
      </c>
      <c r="BG845">
        <v>0</v>
      </c>
      <c r="BH845" s="5">
        <v>2</v>
      </c>
      <c r="BI845">
        <v>2</v>
      </c>
      <c r="BJ845" s="4">
        <v>0</v>
      </c>
      <c r="BK845">
        <v>0</v>
      </c>
      <c r="BL845" s="5">
        <v>2</v>
      </c>
      <c r="BM845">
        <v>2</v>
      </c>
      <c r="BN845" s="4">
        <v>0</v>
      </c>
      <c r="BO845">
        <v>0</v>
      </c>
      <c r="BP845" s="5">
        <v>2</v>
      </c>
      <c r="BQ845">
        <v>4</v>
      </c>
      <c r="BR845" s="4">
        <v>0</v>
      </c>
      <c r="BS845">
        <v>0</v>
      </c>
      <c r="BT845" s="5">
        <v>4</v>
      </c>
      <c r="BU845">
        <v>4</v>
      </c>
      <c r="BV845" s="4">
        <v>0</v>
      </c>
      <c r="BW845">
        <v>0</v>
      </c>
      <c r="BX845" s="5">
        <v>4</v>
      </c>
      <c r="BY845">
        <v>4</v>
      </c>
      <c r="BZ845" s="4">
        <v>0</v>
      </c>
      <c r="CA845">
        <v>0</v>
      </c>
      <c r="CB845" s="5">
        <v>4</v>
      </c>
      <c r="CD845">
        <v>2</v>
      </c>
      <c r="CE845">
        <v>2</v>
      </c>
      <c r="CF845" s="4">
        <v>0</v>
      </c>
      <c r="CG845">
        <v>0</v>
      </c>
      <c r="CH845" s="5">
        <v>2</v>
      </c>
      <c r="CI845">
        <v>2</v>
      </c>
      <c r="CJ845" s="4">
        <v>0</v>
      </c>
      <c r="CK845">
        <v>0</v>
      </c>
      <c r="CL845" s="5">
        <v>2</v>
      </c>
      <c r="CM845">
        <v>4</v>
      </c>
      <c r="CN845" s="4">
        <v>0</v>
      </c>
      <c r="CO845">
        <v>0</v>
      </c>
      <c r="CP845" s="5">
        <v>4</v>
      </c>
      <c r="CQ845">
        <v>4</v>
      </c>
      <c r="CR845" s="4">
        <v>0</v>
      </c>
      <c r="CS845">
        <v>0</v>
      </c>
      <c r="CT845" s="5">
        <v>4</v>
      </c>
      <c r="CU845">
        <v>4</v>
      </c>
      <c r="CV845" s="4">
        <v>0</v>
      </c>
      <c r="CW845">
        <v>0</v>
      </c>
      <c r="CX845" s="5">
        <v>4</v>
      </c>
      <c r="CY845" s="21">
        <v>4</v>
      </c>
      <c r="CZ845" s="21">
        <v>0</v>
      </c>
      <c r="DA845" s="21">
        <v>0</v>
      </c>
      <c r="DB845" s="5">
        <v>4</v>
      </c>
      <c r="DD845" s="8">
        <v>0</v>
      </c>
      <c r="DE845" s="8">
        <v>0</v>
      </c>
      <c r="DF845" s="8">
        <v>0</v>
      </c>
      <c r="DG845" s="8">
        <v>0</v>
      </c>
      <c r="DH845" s="8">
        <v>0</v>
      </c>
      <c r="DI845" s="8">
        <v>0</v>
      </c>
      <c r="DJ845" s="8">
        <v>0</v>
      </c>
      <c r="DK845" s="8">
        <v>0</v>
      </c>
      <c r="DL845" s="8">
        <v>0</v>
      </c>
      <c r="DM845" s="8">
        <v>0</v>
      </c>
      <c r="DN845" s="8">
        <v>0</v>
      </c>
      <c r="DO845" s="8">
        <v>0</v>
      </c>
      <c r="DP845" s="8">
        <v>0</v>
      </c>
      <c r="DQ845" s="8">
        <v>0</v>
      </c>
      <c r="DR845" s="8">
        <v>0</v>
      </c>
      <c r="DS845" s="8">
        <v>0</v>
      </c>
      <c r="DT845" s="8">
        <v>0</v>
      </c>
      <c r="DU845" s="8">
        <v>0</v>
      </c>
      <c r="DV845" s="8">
        <v>0</v>
      </c>
      <c r="DW845" s="8">
        <v>0</v>
      </c>
      <c r="DX845" s="8">
        <v>0</v>
      </c>
      <c r="DY845" s="8">
        <v>0</v>
      </c>
      <c r="DZ845" s="8">
        <v>0</v>
      </c>
      <c r="EA845" s="8">
        <v>0</v>
      </c>
      <c r="EB845" s="8">
        <v>0</v>
      </c>
      <c r="EC845" s="8">
        <v>0</v>
      </c>
      <c r="ED845" s="20">
        <v>0</v>
      </c>
      <c r="EF845" s="9">
        <v>0</v>
      </c>
      <c r="EG845" s="9">
        <v>0</v>
      </c>
      <c r="EH845" s="9">
        <v>0</v>
      </c>
      <c r="EI845" s="9">
        <v>0</v>
      </c>
      <c r="EJ845" s="9">
        <v>0</v>
      </c>
      <c r="EK845" s="9">
        <v>0</v>
      </c>
      <c r="EL845" s="9">
        <v>0</v>
      </c>
      <c r="EM845" s="9">
        <v>0</v>
      </c>
      <c r="EN845" s="9">
        <v>0</v>
      </c>
      <c r="EO845" s="9">
        <v>0</v>
      </c>
      <c r="EP845" s="9">
        <v>0</v>
      </c>
      <c r="EQ845" s="9">
        <v>0</v>
      </c>
      <c r="ER845" s="9">
        <v>0</v>
      </c>
      <c r="ES845" s="9">
        <v>0</v>
      </c>
      <c r="ET845" s="9">
        <v>0</v>
      </c>
      <c r="EU845" s="9">
        <v>0</v>
      </c>
      <c r="EV845" s="9">
        <v>0</v>
      </c>
      <c r="EW845" s="9">
        <v>0</v>
      </c>
      <c r="EX845" s="9">
        <v>0</v>
      </c>
      <c r="EY845" s="9">
        <v>0</v>
      </c>
      <c r="EZ845" s="9">
        <v>0</v>
      </c>
      <c r="FA845" s="9">
        <v>0</v>
      </c>
      <c r="FB845" s="9">
        <v>0</v>
      </c>
      <c r="FC845" s="9">
        <v>0</v>
      </c>
      <c r="FD845" s="9">
        <v>0</v>
      </c>
      <c r="FE845" s="9">
        <v>0</v>
      </c>
      <c r="FF845">
        <v>0</v>
      </c>
    </row>
    <row r="846" spans="1:162" x14ac:dyDescent="0.2">
      <c r="A846" t="s">
        <v>1204</v>
      </c>
      <c r="B846" t="s">
        <v>3279</v>
      </c>
      <c r="C846" t="s">
        <v>3</v>
      </c>
      <c r="D846" s="1">
        <v>0</v>
      </c>
      <c r="E846" s="1">
        <v>0</v>
      </c>
      <c r="F846" s="4">
        <v>0</v>
      </c>
      <c r="G846" s="4">
        <v>0</v>
      </c>
      <c r="H846" s="5">
        <v>0</v>
      </c>
      <c r="I846">
        <v>0</v>
      </c>
      <c r="J846" s="4">
        <v>0</v>
      </c>
      <c r="K846">
        <v>0</v>
      </c>
      <c r="L846" s="5">
        <v>0</v>
      </c>
      <c r="M846">
        <v>5</v>
      </c>
      <c r="N846" s="4">
        <v>0</v>
      </c>
      <c r="O846">
        <v>0</v>
      </c>
      <c r="P846" s="5">
        <v>5</v>
      </c>
      <c r="Q846">
        <v>7</v>
      </c>
      <c r="R846" s="4">
        <v>0</v>
      </c>
      <c r="S846">
        <v>3</v>
      </c>
      <c r="T846" s="5">
        <v>7</v>
      </c>
      <c r="U846">
        <v>7</v>
      </c>
      <c r="V846" s="4">
        <v>0</v>
      </c>
      <c r="W846">
        <v>26</v>
      </c>
      <c r="X846" s="5">
        <v>7</v>
      </c>
      <c r="Y846">
        <v>8</v>
      </c>
      <c r="Z846" s="4">
        <v>0</v>
      </c>
      <c r="AA846">
        <v>35</v>
      </c>
      <c r="AB846" s="5">
        <v>8</v>
      </c>
      <c r="AD846">
        <v>0</v>
      </c>
      <c r="AE846">
        <v>0</v>
      </c>
      <c r="AF846" s="4">
        <v>0</v>
      </c>
      <c r="AG846">
        <v>0</v>
      </c>
      <c r="AH846" s="5">
        <v>0</v>
      </c>
      <c r="AI846">
        <v>0</v>
      </c>
      <c r="AJ846" s="4">
        <v>0</v>
      </c>
      <c r="AK846">
        <v>0</v>
      </c>
      <c r="AL846" s="5">
        <v>0</v>
      </c>
      <c r="AM846">
        <v>5</v>
      </c>
      <c r="AN846" s="4">
        <v>0</v>
      </c>
      <c r="AO846">
        <v>1</v>
      </c>
      <c r="AP846" s="5">
        <v>5</v>
      </c>
      <c r="AQ846">
        <v>7</v>
      </c>
      <c r="AR846" s="4">
        <v>0</v>
      </c>
      <c r="AS846">
        <v>26</v>
      </c>
      <c r="AT846" s="5">
        <v>7</v>
      </c>
      <c r="AU846">
        <v>8</v>
      </c>
      <c r="AV846" s="4">
        <v>0</v>
      </c>
      <c r="AW846">
        <v>12</v>
      </c>
      <c r="AX846" s="5">
        <v>8</v>
      </c>
      <c r="AY846">
        <v>8</v>
      </c>
      <c r="AZ846" s="4">
        <v>0</v>
      </c>
      <c r="BA846">
        <v>125</v>
      </c>
      <c r="BB846" s="5">
        <v>13</v>
      </c>
      <c r="BD846">
        <v>0</v>
      </c>
      <c r="BE846">
        <v>0</v>
      </c>
      <c r="BF846" s="4">
        <v>0</v>
      </c>
      <c r="BG846">
        <v>0</v>
      </c>
      <c r="BH846" s="5">
        <v>0</v>
      </c>
      <c r="BI846">
        <v>0</v>
      </c>
      <c r="BJ846" s="4">
        <v>0</v>
      </c>
      <c r="BK846">
        <v>0</v>
      </c>
      <c r="BL846" s="5">
        <v>0</v>
      </c>
      <c r="BM846">
        <v>5</v>
      </c>
      <c r="BN846" s="4">
        <v>0</v>
      </c>
      <c r="BO846">
        <v>1</v>
      </c>
      <c r="BP846" s="5">
        <v>5</v>
      </c>
      <c r="BQ846">
        <v>7</v>
      </c>
      <c r="BR846" s="4">
        <v>0</v>
      </c>
      <c r="BS846">
        <v>26</v>
      </c>
      <c r="BT846" s="5">
        <v>7</v>
      </c>
      <c r="BU846">
        <v>8</v>
      </c>
      <c r="BV846" s="4">
        <v>0</v>
      </c>
      <c r="BW846">
        <v>0</v>
      </c>
      <c r="BX846" s="5">
        <v>8</v>
      </c>
      <c r="BY846">
        <v>8</v>
      </c>
      <c r="BZ846" s="4">
        <v>0</v>
      </c>
      <c r="CA846">
        <v>125</v>
      </c>
      <c r="CB846" s="5">
        <v>13</v>
      </c>
      <c r="CD846">
        <v>0</v>
      </c>
      <c r="CE846">
        <v>0</v>
      </c>
      <c r="CF846" s="4">
        <v>0</v>
      </c>
      <c r="CG846">
        <v>0</v>
      </c>
      <c r="CH846" s="5">
        <v>0</v>
      </c>
      <c r="CI846">
        <v>5</v>
      </c>
      <c r="CJ846" s="4">
        <v>0</v>
      </c>
      <c r="CK846">
        <v>0</v>
      </c>
      <c r="CL846" s="5">
        <v>5</v>
      </c>
      <c r="CM846">
        <v>7</v>
      </c>
      <c r="CN846" s="4">
        <v>0</v>
      </c>
      <c r="CO846">
        <v>3</v>
      </c>
      <c r="CP846" s="5">
        <v>7</v>
      </c>
      <c r="CQ846">
        <v>7</v>
      </c>
      <c r="CR846" s="4">
        <v>0</v>
      </c>
      <c r="CS846">
        <v>26</v>
      </c>
      <c r="CT846" s="5">
        <v>7</v>
      </c>
      <c r="CU846">
        <v>8</v>
      </c>
      <c r="CV846" s="4">
        <v>0</v>
      </c>
      <c r="CW846">
        <v>0</v>
      </c>
      <c r="CX846" s="5">
        <v>8</v>
      </c>
      <c r="CY846" s="21">
        <v>8</v>
      </c>
      <c r="CZ846" s="21">
        <v>0</v>
      </c>
      <c r="DA846" s="21">
        <v>125</v>
      </c>
      <c r="DB846" s="5">
        <v>13</v>
      </c>
      <c r="DD846" s="8">
        <v>0</v>
      </c>
      <c r="DE846" s="8">
        <v>0</v>
      </c>
      <c r="DF846" s="8">
        <v>0</v>
      </c>
      <c r="DG846" s="8">
        <v>0</v>
      </c>
      <c r="DH846" s="8">
        <v>0</v>
      </c>
      <c r="DI846" s="8">
        <v>0</v>
      </c>
      <c r="DJ846" s="8">
        <v>0</v>
      </c>
      <c r="DK846" s="8">
        <v>0</v>
      </c>
      <c r="DL846" s="8">
        <v>0</v>
      </c>
      <c r="DM846" s="8">
        <v>0</v>
      </c>
      <c r="DN846" s="8">
        <v>0</v>
      </c>
      <c r="DO846" s="8">
        <v>0</v>
      </c>
      <c r="DP846" s="8">
        <v>0</v>
      </c>
      <c r="DQ846" s="8">
        <v>0</v>
      </c>
      <c r="DR846" s="8">
        <v>0</v>
      </c>
      <c r="DS846" s="8">
        <v>0</v>
      </c>
      <c r="DT846" s="8">
        <v>0</v>
      </c>
      <c r="DU846" s="8">
        <v>0</v>
      </c>
      <c r="DV846" s="8">
        <v>0</v>
      </c>
      <c r="DW846" s="8">
        <v>0</v>
      </c>
      <c r="DX846" s="8">
        <v>0</v>
      </c>
      <c r="DY846" s="8">
        <v>0</v>
      </c>
      <c r="DZ846" s="8">
        <v>0</v>
      </c>
      <c r="EA846" s="8">
        <v>0</v>
      </c>
      <c r="EB846" s="8">
        <v>0</v>
      </c>
      <c r="EC846" s="8">
        <v>0</v>
      </c>
      <c r="ED846" s="20">
        <v>0</v>
      </c>
      <c r="EF846" s="9">
        <v>0</v>
      </c>
      <c r="EG846" s="9">
        <v>0</v>
      </c>
      <c r="EH846" s="9">
        <v>0</v>
      </c>
      <c r="EI846" s="9">
        <v>0</v>
      </c>
      <c r="EJ846" s="9">
        <v>0</v>
      </c>
      <c r="EK846" s="9">
        <v>0</v>
      </c>
      <c r="EL846" s="9">
        <v>0</v>
      </c>
      <c r="EM846" s="9">
        <v>0</v>
      </c>
      <c r="EN846" s="9">
        <v>0</v>
      </c>
      <c r="EO846" s="9">
        <v>0</v>
      </c>
      <c r="EP846" s="9">
        <v>0</v>
      </c>
      <c r="EQ846" s="9">
        <v>0</v>
      </c>
      <c r="ER846" s="9">
        <v>1</v>
      </c>
      <c r="ES846" s="9">
        <v>0</v>
      </c>
      <c r="ET846" s="9">
        <v>3</v>
      </c>
      <c r="EU846" s="9">
        <v>0</v>
      </c>
      <c r="EV846" s="9">
        <v>26</v>
      </c>
      <c r="EW846" s="9">
        <v>12</v>
      </c>
      <c r="EX846" s="9">
        <v>0</v>
      </c>
      <c r="EY846" s="9">
        <v>0</v>
      </c>
      <c r="EZ846" s="9">
        <v>0</v>
      </c>
      <c r="FA846" s="9">
        <v>0</v>
      </c>
      <c r="FB846" s="9">
        <v>0</v>
      </c>
      <c r="FC846" s="9">
        <v>35</v>
      </c>
      <c r="FD846" s="9">
        <v>125</v>
      </c>
      <c r="FE846" s="9">
        <v>53</v>
      </c>
      <c r="FF846">
        <v>89</v>
      </c>
    </row>
    <row r="847" spans="1:162" x14ac:dyDescent="0.2">
      <c r="A847" t="s">
        <v>1220</v>
      </c>
      <c r="B847" t="s">
        <v>3280</v>
      </c>
      <c r="C847" t="s">
        <v>3</v>
      </c>
      <c r="D847" s="1">
        <v>0</v>
      </c>
      <c r="E847" s="1">
        <v>0</v>
      </c>
      <c r="F847" s="4">
        <v>0</v>
      </c>
      <c r="G847" s="4">
        <v>0</v>
      </c>
      <c r="H847" s="5">
        <v>0</v>
      </c>
      <c r="I847">
        <v>0</v>
      </c>
      <c r="J847" s="4">
        <v>0</v>
      </c>
      <c r="K847">
        <v>0</v>
      </c>
      <c r="L847" s="5">
        <v>0</v>
      </c>
      <c r="M847">
        <v>0</v>
      </c>
      <c r="N847" s="4">
        <v>0</v>
      </c>
      <c r="O847">
        <v>0</v>
      </c>
      <c r="P847" s="5">
        <v>0</v>
      </c>
      <c r="Q847">
        <v>6</v>
      </c>
      <c r="R847" s="4">
        <v>0</v>
      </c>
      <c r="S847">
        <v>21</v>
      </c>
      <c r="T847" s="5">
        <v>6</v>
      </c>
      <c r="U847">
        <v>7</v>
      </c>
      <c r="V847" s="4">
        <v>0</v>
      </c>
      <c r="W847">
        <v>62</v>
      </c>
      <c r="X847" s="5">
        <v>7</v>
      </c>
      <c r="Y847">
        <v>6</v>
      </c>
      <c r="Z847" s="4">
        <v>0</v>
      </c>
      <c r="AA847">
        <v>11</v>
      </c>
      <c r="AB847" s="5">
        <v>6</v>
      </c>
      <c r="AD847">
        <v>0</v>
      </c>
      <c r="AE847">
        <v>0</v>
      </c>
      <c r="AF847" s="4">
        <v>0</v>
      </c>
      <c r="AG847">
        <v>0</v>
      </c>
      <c r="AH847" s="5">
        <v>0</v>
      </c>
      <c r="AI847">
        <v>0</v>
      </c>
      <c r="AJ847" s="4">
        <v>0</v>
      </c>
      <c r="AK847">
        <v>0</v>
      </c>
      <c r="AL847" s="5">
        <v>0</v>
      </c>
      <c r="AM847">
        <v>4</v>
      </c>
      <c r="AN847" s="4">
        <v>0</v>
      </c>
      <c r="AO847">
        <v>0</v>
      </c>
      <c r="AP847" s="5">
        <v>4</v>
      </c>
      <c r="AQ847">
        <v>6</v>
      </c>
      <c r="AR847" s="4">
        <v>0</v>
      </c>
      <c r="AS847">
        <v>21</v>
      </c>
      <c r="AT847" s="5">
        <v>6</v>
      </c>
      <c r="AU847">
        <v>7</v>
      </c>
      <c r="AV847" s="4">
        <v>0</v>
      </c>
      <c r="AW847">
        <v>62</v>
      </c>
      <c r="AX847" s="5">
        <v>7</v>
      </c>
      <c r="AY847">
        <v>6</v>
      </c>
      <c r="AZ847" s="4">
        <v>0</v>
      </c>
      <c r="BA847">
        <v>1</v>
      </c>
      <c r="BB847" s="5">
        <v>6</v>
      </c>
      <c r="BD847">
        <v>0</v>
      </c>
      <c r="BE847">
        <v>0</v>
      </c>
      <c r="BF847" s="4">
        <v>0</v>
      </c>
      <c r="BG847">
        <v>0</v>
      </c>
      <c r="BH847" s="5">
        <v>0</v>
      </c>
      <c r="BI847">
        <v>0</v>
      </c>
      <c r="BJ847" s="4">
        <v>0</v>
      </c>
      <c r="BK847">
        <v>0</v>
      </c>
      <c r="BL847" s="5">
        <v>0</v>
      </c>
      <c r="BM847">
        <v>4</v>
      </c>
      <c r="BN847" s="4">
        <v>0</v>
      </c>
      <c r="BO847">
        <v>0</v>
      </c>
      <c r="BP847" s="5">
        <v>4</v>
      </c>
      <c r="BQ847">
        <v>7</v>
      </c>
      <c r="BR847" s="4">
        <v>0</v>
      </c>
      <c r="BS847">
        <v>62</v>
      </c>
      <c r="BT847" s="5">
        <v>7</v>
      </c>
      <c r="BU847">
        <v>7</v>
      </c>
      <c r="BV847" s="4">
        <v>0</v>
      </c>
      <c r="BW847">
        <v>11</v>
      </c>
      <c r="BX847" s="5">
        <v>7</v>
      </c>
      <c r="BY847">
        <v>6</v>
      </c>
      <c r="BZ847" s="4">
        <v>0</v>
      </c>
      <c r="CA847">
        <v>1</v>
      </c>
      <c r="CB847" s="5">
        <v>6</v>
      </c>
      <c r="CD847">
        <v>0</v>
      </c>
      <c r="CE847">
        <v>0</v>
      </c>
      <c r="CF847" s="4">
        <v>0</v>
      </c>
      <c r="CG847">
        <v>0</v>
      </c>
      <c r="CH847" s="5">
        <v>0</v>
      </c>
      <c r="CI847">
        <v>0</v>
      </c>
      <c r="CJ847" s="4">
        <v>0</v>
      </c>
      <c r="CK847">
        <v>0</v>
      </c>
      <c r="CL847" s="5">
        <v>0</v>
      </c>
      <c r="CM847">
        <v>6</v>
      </c>
      <c r="CN847" s="4">
        <v>0</v>
      </c>
      <c r="CO847">
        <v>21</v>
      </c>
      <c r="CP847" s="5">
        <v>6</v>
      </c>
      <c r="CQ847">
        <v>7</v>
      </c>
      <c r="CR847" s="4">
        <v>0</v>
      </c>
      <c r="CS847">
        <v>62</v>
      </c>
      <c r="CT847" s="5">
        <v>7</v>
      </c>
      <c r="CU847">
        <v>6</v>
      </c>
      <c r="CV847" s="4">
        <v>0</v>
      </c>
      <c r="CW847">
        <v>11</v>
      </c>
      <c r="CX847" s="5">
        <v>6</v>
      </c>
      <c r="CY847" s="21">
        <v>6</v>
      </c>
      <c r="CZ847" s="21">
        <v>0</v>
      </c>
      <c r="DA847" s="21">
        <v>1</v>
      </c>
      <c r="DB847" s="5">
        <v>6</v>
      </c>
      <c r="DD847" s="8">
        <v>0</v>
      </c>
      <c r="DE847" s="8">
        <v>0</v>
      </c>
      <c r="DF847" s="8">
        <v>0</v>
      </c>
      <c r="DG847" s="8">
        <v>0</v>
      </c>
      <c r="DH847" s="8">
        <v>0</v>
      </c>
      <c r="DI847" s="8">
        <v>0</v>
      </c>
      <c r="DJ847" s="8">
        <v>0</v>
      </c>
      <c r="DK847" s="8">
        <v>0</v>
      </c>
      <c r="DL847" s="8">
        <v>0</v>
      </c>
      <c r="DM847" s="8">
        <v>0</v>
      </c>
      <c r="DN847" s="8">
        <v>0</v>
      </c>
      <c r="DO847" s="8">
        <v>0</v>
      </c>
      <c r="DP847" s="8">
        <v>0</v>
      </c>
      <c r="DQ847" s="8">
        <v>0</v>
      </c>
      <c r="DR847" s="8">
        <v>0</v>
      </c>
      <c r="DS847" s="8">
        <v>0</v>
      </c>
      <c r="DT847" s="8">
        <v>0</v>
      </c>
      <c r="DU847" s="8">
        <v>0</v>
      </c>
      <c r="DV847" s="8">
        <v>0</v>
      </c>
      <c r="DW847" s="8">
        <v>0</v>
      </c>
      <c r="DX847" s="8">
        <v>0</v>
      </c>
      <c r="DY847" s="8">
        <v>0</v>
      </c>
      <c r="DZ847" s="8">
        <v>0</v>
      </c>
      <c r="EA847" s="8">
        <v>0</v>
      </c>
      <c r="EB847" s="8">
        <v>0</v>
      </c>
      <c r="EC847" s="8">
        <v>0</v>
      </c>
      <c r="ED847" s="20">
        <v>0</v>
      </c>
      <c r="EF847" s="9">
        <v>0</v>
      </c>
      <c r="EG847" s="9">
        <v>0</v>
      </c>
      <c r="EH847" s="9">
        <v>0</v>
      </c>
      <c r="EI847" s="9">
        <v>0</v>
      </c>
      <c r="EJ847" s="9">
        <v>0</v>
      </c>
      <c r="EK847" s="9">
        <v>0</v>
      </c>
      <c r="EL847" s="9">
        <v>0</v>
      </c>
      <c r="EM847" s="9">
        <v>0</v>
      </c>
      <c r="EN847" s="9">
        <v>0</v>
      </c>
      <c r="EO847" s="9">
        <v>0</v>
      </c>
      <c r="EP847" s="9">
        <v>0</v>
      </c>
      <c r="EQ847" s="9">
        <v>0</v>
      </c>
      <c r="ER847" s="9">
        <v>0</v>
      </c>
      <c r="ES847" s="9">
        <v>0</v>
      </c>
      <c r="ET847" s="9">
        <v>21</v>
      </c>
      <c r="EU847" s="9">
        <v>0</v>
      </c>
      <c r="EV847" s="9">
        <v>0</v>
      </c>
      <c r="EW847" s="9">
        <v>62</v>
      </c>
      <c r="EX847" s="9">
        <v>0</v>
      </c>
      <c r="EY847" s="9">
        <v>6</v>
      </c>
      <c r="EZ847" s="9">
        <v>11</v>
      </c>
      <c r="FA847" s="9">
        <v>0</v>
      </c>
      <c r="FB847" s="9">
        <v>0</v>
      </c>
      <c r="FC847" s="9">
        <v>1</v>
      </c>
      <c r="FD847" s="9">
        <v>0</v>
      </c>
      <c r="FE847" s="9">
        <v>0</v>
      </c>
      <c r="FF847">
        <v>0</v>
      </c>
    </row>
    <row r="848" spans="1:162" x14ac:dyDescent="0.2">
      <c r="A848" t="s">
        <v>1127</v>
      </c>
      <c r="B848" t="s">
        <v>3281</v>
      </c>
      <c r="C848" t="s">
        <v>4599</v>
      </c>
      <c r="D848" s="1">
        <v>0</v>
      </c>
      <c r="E848" s="1">
        <v>0</v>
      </c>
      <c r="F848" s="4">
        <v>0</v>
      </c>
      <c r="G848" s="4">
        <v>0</v>
      </c>
      <c r="H848" s="5">
        <v>0</v>
      </c>
      <c r="I848">
        <v>0</v>
      </c>
      <c r="J848" s="4">
        <v>0</v>
      </c>
      <c r="K848">
        <v>0</v>
      </c>
      <c r="L848" s="5">
        <v>0</v>
      </c>
      <c r="M848">
        <v>6</v>
      </c>
      <c r="N848" s="4">
        <v>0</v>
      </c>
      <c r="O848">
        <v>0</v>
      </c>
      <c r="P848" s="5">
        <v>6</v>
      </c>
      <c r="Q848">
        <v>6</v>
      </c>
      <c r="R848" s="4">
        <v>0</v>
      </c>
      <c r="S848">
        <v>0</v>
      </c>
      <c r="T848" s="5">
        <v>6</v>
      </c>
      <c r="U848">
        <v>6</v>
      </c>
      <c r="V848" s="4">
        <v>0</v>
      </c>
      <c r="W848">
        <v>83</v>
      </c>
      <c r="X848" s="5">
        <v>6</v>
      </c>
      <c r="Y848">
        <v>6</v>
      </c>
      <c r="Z848" s="4">
        <v>0</v>
      </c>
      <c r="AA848">
        <v>19</v>
      </c>
      <c r="AB848" s="5">
        <v>6</v>
      </c>
      <c r="AD848">
        <v>0</v>
      </c>
      <c r="AE848">
        <v>0</v>
      </c>
      <c r="AF848" s="4">
        <v>0</v>
      </c>
      <c r="AG848">
        <v>0</v>
      </c>
      <c r="AH848" s="5">
        <v>0</v>
      </c>
      <c r="AI848">
        <v>0</v>
      </c>
      <c r="AJ848" s="4">
        <v>0</v>
      </c>
      <c r="AK848">
        <v>0</v>
      </c>
      <c r="AL848" s="5">
        <v>0</v>
      </c>
      <c r="AM848">
        <v>6</v>
      </c>
      <c r="AN848" s="4">
        <v>0</v>
      </c>
      <c r="AO848">
        <v>0</v>
      </c>
      <c r="AP848" s="5">
        <v>6</v>
      </c>
      <c r="AQ848">
        <v>6</v>
      </c>
      <c r="AR848" s="4">
        <v>0</v>
      </c>
      <c r="AS848">
        <v>0</v>
      </c>
      <c r="AT848" s="5">
        <v>6</v>
      </c>
      <c r="AU848">
        <v>6</v>
      </c>
      <c r="AV848" s="4">
        <v>0</v>
      </c>
      <c r="AW848">
        <v>83</v>
      </c>
      <c r="AX848" s="5">
        <v>6</v>
      </c>
      <c r="AY848">
        <v>6</v>
      </c>
      <c r="AZ848" s="4">
        <v>0</v>
      </c>
      <c r="BA848">
        <v>19</v>
      </c>
      <c r="BB848" s="5">
        <v>6</v>
      </c>
      <c r="BD848">
        <v>0</v>
      </c>
      <c r="BE848">
        <v>0</v>
      </c>
      <c r="BF848" s="4">
        <v>0</v>
      </c>
      <c r="BG848">
        <v>0</v>
      </c>
      <c r="BH848" s="5">
        <v>0</v>
      </c>
      <c r="BI848">
        <v>0</v>
      </c>
      <c r="BJ848" s="4">
        <v>0</v>
      </c>
      <c r="BK848">
        <v>0</v>
      </c>
      <c r="BL848" s="5">
        <v>0</v>
      </c>
      <c r="BM848">
        <v>6</v>
      </c>
      <c r="BN848" s="4">
        <v>0</v>
      </c>
      <c r="BO848">
        <v>0</v>
      </c>
      <c r="BP848" s="5">
        <v>6</v>
      </c>
      <c r="BQ848">
        <v>6</v>
      </c>
      <c r="BR848" s="4">
        <v>0</v>
      </c>
      <c r="BS848">
        <v>0</v>
      </c>
      <c r="BT848" s="5">
        <v>6</v>
      </c>
      <c r="BU848">
        <v>6</v>
      </c>
      <c r="BV848" s="4">
        <v>0</v>
      </c>
      <c r="BW848">
        <v>83</v>
      </c>
      <c r="BX848" s="5">
        <v>6</v>
      </c>
      <c r="BY848">
        <v>6</v>
      </c>
      <c r="BZ848" s="4">
        <v>0</v>
      </c>
      <c r="CA848">
        <v>51</v>
      </c>
      <c r="CB848" s="5">
        <v>6</v>
      </c>
      <c r="CD848">
        <v>0</v>
      </c>
      <c r="CE848">
        <v>0</v>
      </c>
      <c r="CF848" s="4">
        <v>0</v>
      </c>
      <c r="CG848">
        <v>0</v>
      </c>
      <c r="CH848" s="5">
        <v>0</v>
      </c>
      <c r="CI848">
        <v>6</v>
      </c>
      <c r="CJ848" s="4">
        <v>0</v>
      </c>
      <c r="CK848">
        <v>0</v>
      </c>
      <c r="CL848" s="5">
        <v>6</v>
      </c>
      <c r="CM848">
        <v>6</v>
      </c>
      <c r="CN848" s="4">
        <v>0</v>
      </c>
      <c r="CO848">
        <v>0</v>
      </c>
      <c r="CP848" s="5">
        <v>6</v>
      </c>
      <c r="CQ848">
        <v>9</v>
      </c>
      <c r="CR848" s="4">
        <v>0</v>
      </c>
      <c r="CS848">
        <v>83</v>
      </c>
      <c r="CT848" s="5">
        <v>9</v>
      </c>
      <c r="CU848">
        <v>6</v>
      </c>
      <c r="CV848" s="4">
        <v>0</v>
      </c>
      <c r="CW848">
        <v>19</v>
      </c>
      <c r="CX848" s="5">
        <v>6</v>
      </c>
      <c r="CY848" s="21">
        <v>0</v>
      </c>
      <c r="CZ848" s="21">
        <v>0</v>
      </c>
      <c r="DA848" s="21">
        <v>82</v>
      </c>
      <c r="DB848" s="5">
        <v>0</v>
      </c>
      <c r="DD848" s="8">
        <v>0</v>
      </c>
      <c r="DE848" s="8">
        <v>0</v>
      </c>
      <c r="DF848" s="8">
        <v>0</v>
      </c>
      <c r="DG848" s="8">
        <v>0</v>
      </c>
      <c r="DH848" s="8">
        <v>0</v>
      </c>
      <c r="DI848" s="8">
        <v>0</v>
      </c>
      <c r="DJ848" s="8">
        <v>0</v>
      </c>
      <c r="DK848" s="8">
        <v>0</v>
      </c>
      <c r="DL848" s="8">
        <v>0</v>
      </c>
      <c r="DM848" s="8">
        <v>0</v>
      </c>
      <c r="DN848" s="8">
        <v>0</v>
      </c>
      <c r="DO848" s="8">
        <v>0</v>
      </c>
      <c r="DP848" s="8">
        <v>0</v>
      </c>
      <c r="DQ848" s="8">
        <v>0</v>
      </c>
      <c r="DR848" s="8">
        <v>0</v>
      </c>
      <c r="DS848" s="8">
        <v>0</v>
      </c>
      <c r="DT848" s="8">
        <v>0</v>
      </c>
      <c r="DU848" s="8">
        <v>0</v>
      </c>
      <c r="DV848" s="8">
        <v>0</v>
      </c>
      <c r="DW848" s="8">
        <v>0</v>
      </c>
      <c r="DX848" s="8">
        <v>0</v>
      </c>
      <c r="DY848" s="8">
        <v>0</v>
      </c>
      <c r="DZ848" s="8">
        <v>0</v>
      </c>
      <c r="EA848" s="8">
        <v>0</v>
      </c>
      <c r="EB848" s="8">
        <v>0</v>
      </c>
      <c r="EC848" s="8">
        <v>0</v>
      </c>
      <c r="ED848" s="20">
        <v>0</v>
      </c>
      <c r="EF848" s="9">
        <v>0</v>
      </c>
      <c r="EG848" s="9">
        <v>0</v>
      </c>
      <c r="EH848" s="9">
        <v>0</v>
      </c>
      <c r="EI848" s="9">
        <v>0</v>
      </c>
      <c r="EJ848" s="9">
        <v>0</v>
      </c>
      <c r="EK848" s="9">
        <v>0</v>
      </c>
      <c r="EL848" s="9">
        <v>0</v>
      </c>
      <c r="EM848" s="9">
        <v>0</v>
      </c>
      <c r="EN848" s="9">
        <v>0</v>
      </c>
      <c r="EO848" s="9">
        <v>0</v>
      </c>
      <c r="EP848" s="9">
        <v>0</v>
      </c>
      <c r="EQ848" s="9">
        <v>0</v>
      </c>
      <c r="ER848" s="9">
        <v>0</v>
      </c>
      <c r="ES848" s="9">
        <v>0</v>
      </c>
      <c r="ET848" s="9">
        <v>0</v>
      </c>
      <c r="EU848" s="9">
        <v>0</v>
      </c>
      <c r="EV848" s="9">
        <v>0</v>
      </c>
      <c r="EW848" s="9">
        <v>0</v>
      </c>
      <c r="EX848" s="9">
        <v>83</v>
      </c>
      <c r="EY848" s="9">
        <v>0</v>
      </c>
      <c r="EZ848" s="9">
        <v>0</v>
      </c>
      <c r="FA848" s="9">
        <v>19</v>
      </c>
      <c r="FB848" s="9">
        <v>0</v>
      </c>
      <c r="FC848" s="9">
        <v>0</v>
      </c>
      <c r="FD848" s="9">
        <v>0</v>
      </c>
      <c r="FE848" s="9">
        <v>51</v>
      </c>
      <c r="FF848">
        <v>82</v>
      </c>
    </row>
    <row r="849" spans="1:162" x14ac:dyDescent="0.2">
      <c r="A849" t="s">
        <v>1524</v>
      </c>
      <c r="B849" t="s">
        <v>3282</v>
      </c>
      <c r="C849" t="s">
        <v>3</v>
      </c>
      <c r="D849" s="1">
        <v>0</v>
      </c>
      <c r="E849" s="1">
        <v>0</v>
      </c>
      <c r="F849" s="4">
        <v>0</v>
      </c>
      <c r="G849" s="4">
        <v>0</v>
      </c>
      <c r="H849" s="5">
        <v>0</v>
      </c>
      <c r="I849">
        <v>0</v>
      </c>
      <c r="J849" s="4">
        <v>0</v>
      </c>
      <c r="K849">
        <v>0</v>
      </c>
      <c r="L849" s="5">
        <v>0</v>
      </c>
      <c r="M849">
        <v>0</v>
      </c>
      <c r="N849" s="4">
        <v>0</v>
      </c>
      <c r="O849">
        <v>0</v>
      </c>
      <c r="P849" s="5">
        <v>0</v>
      </c>
      <c r="Q849">
        <v>6</v>
      </c>
      <c r="R849" s="4">
        <v>0</v>
      </c>
      <c r="S849">
        <v>0</v>
      </c>
      <c r="T849" s="5">
        <v>6</v>
      </c>
      <c r="U849">
        <v>10</v>
      </c>
      <c r="V849" s="4">
        <v>0</v>
      </c>
      <c r="W849">
        <v>137</v>
      </c>
      <c r="X849" s="5">
        <v>13</v>
      </c>
      <c r="Y849">
        <v>10</v>
      </c>
      <c r="Z849" s="4">
        <v>0</v>
      </c>
      <c r="AA849">
        <v>571</v>
      </c>
      <c r="AB849" s="5">
        <v>13</v>
      </c>
      <c r="AD849">
        <v>0</v>
      </c>
      <c r="AE849">
        <v>0</v>
      </c>
      <c r="AF849" s="4">
        <v>0</v>
      </c>
      <c r="AG849">
        <v>0</v>
      </c>
      <c r="AH849" s="5">
        <v>0</v>
      </c>
      <c r="AI849">
        <v>0</v>
      </c>
      <c r="AJ849" s="4">
        <v>0</v>
      </c>
      <c r="AK849">
        <v>0</v>
      </c>
      <c r="AL849" s="5">
        <v>0</v>
      </c>
      <c r="AM849">
        <v>5</v>
      </c>
      <c r="AN849" s="4">
        <v>0</v>
      </c>
      <c r="AO849">
        <v>0</v>
      </c>
      <c r="AP849" s="5">
        <v>5</v>
      </c>
      <c r="AQ849">
        <v>6</v>
      </c>
      <c r="AR849" s="4">
        <v>0</v>
      </c>
      <c r="AS849">
        <v>10</v>
      </c>
      <c r="AT849" s="5">
        <v>6</v>
      </c>
      <c r="AU849">
        <v>10</v>
      </c>
      <c r="AV849" s="4">
        <v>0</v>
      </c>
      <c r="AW849">
        <v>137</v>
      </c>
      <c r="AX849" s="5">
        <v>13</v>
      </c>
      <c r="AY849">
        <v>11</v>
      </c>
      <c r="AZ849" s="4">
        <v>206839010.15999997</v>
      </c>
      <c r="BA849">
        <v>661</v>
      </c>
      <c r="BB849" s="5">
        <v>13</v>
      </c>
      <c r="BD849">
        <v>0</v>
      </c>
      <c r="BE849">
        <v>0</v>
      </c>
      <c r="BF849" s="4">
        <v>0</v>
      </c>
      <c r="BG849">
        <v>0</v>
      </c>
      <c r="BH849" s="5">
        <v>0</v>
      </c>
      <c r="BI849">
        <v>0</v>
      </c>
      <c r="BJ849" s="4">
        <v>0</v>
      </c>
      <c r="BK849">
        <v>0</v>
      </c>
      <c r="BL849" s="5">
        <v>0</v>
      </c>
      <c r="BM849">
        <v>6</v>
      </c>
      <c r="BN849" s="4">
        <v>0</v>
      </c>
      <c r="BO849">
        <v>0</v>
      </c>
      <c r="BP849" s="5">
        <v>6</v>
      </c>
      <c r="BQ849">
        <v>7</v>
      </c>
      <c r="BR849" s="4">
        <v>0</v>
      </c>
      <c r="BS849">
        <v>50</v>
      </c>
      <c r="BT849" s="5">
        <v>7</v>
      </c>
      <c r="BU849">
        <v>10</v>
      </c>
      <c r="BV849" s="4">
        <v>0</v>
      </c>
      <c r="BW849">
        <v>137</v>
      </c>
      <c r="BX849" s="5">
        <v>13</v>
      </c>
      <c r="BY849">
        <v>12</v>
      </c>
      <c r="BZ849" s="4">
        <v>206839010.15999997</v>
      </c>
      <c r="CA849">
        <v>692</v>
      </c>
      <c r="CB849" s="5">
        <v>13</v>
      </c>
      <c r="CD849">
        <v>0</v>
      </c>
      <c r="CE849">
        <v>0</v>
      </c>
      <c r="CF849" s="4">
        <v>0</v>
      </c>
      <c r="CG849">
        <v>0</v>
      </c>
      <c r="CH849" s="5">
        <v>0</v>
      </c>
      <c r="CI849">
        <v>0</v>
      </c>
      <c r="CJ849" s="4">
        <v>0</v>
      </c>
      <c r="CK849">
        <v>0</v>
      </c>
      <c r="CL849" s="5">
        <v>0</v>
      </c>
      <c r="CM849">
        <v>6</v>
      </c>
      <c r="CN849" s="4">
        <v>0</v>
      </c>
      <c r="CO849">
        <v>0</v>
      </c>
      <c r="CP849" s="5">
        <v>6</v>
      </c>
      <c r="CQ849">
        <v>10</v>
      </c>
      <c r="CR849" s="4">
        <v>0</v>
      </c>
      <c r="CS849">
        <v>137</v>
      </c>
      <c r="CT849" s="5">
        <v>13</v>
      </c>
      <c r="CU849">
        <v>10</v>
      </c>
      <c r="CV849" s="4">
        <v>0</v>
      </c>
      <c r="CW849">
        <v>0</v>
      </c>
      <c r="CX849" s="5">
        <v>10</v>
      </c>
      <c r="CY849" s="21">
        <v>12</v>
      </c>
      <c r="CZ849" s="21">
        <v>206839010.15999997</v>
      </c>
      <c r="DA849" s="21">
        <v>692</v>
      </c>
      <c r="DB849" s="5">
        <v>13</v>
      </c>
      <c r="DD849" s="8">
        <v>0</v>
      </c>
      <c r="DE849" s="8">
        <v>0</v>
      </c>
      <c r="DF849" s="8">
        <v>0</v>
      </c>
      <c r="DG849" s="8">
        <v>0</v>
      </c>
      <c r="DH849" s="8">
        <v>0</v>
      </c>
      <c r="DI849" s="8">
        <v>0</v>
      </c>
      <c r="DJ849" s="8">
        <v>0</v>
      </c>
      <c r="DK849" s="8">
        <v>0</v>
      </c>
      <c r="DL849" s="8">
        <v>0</v>
      </c>
      <c r="DM849" s="8">
        <v>0</v>
      </c>
      <c r="DN849" s="8">
        <v>0</v>
      </c>
      <c r="DO849" s="8">
        <v>0</v>
      </c>
      <c r="DP849" s="8">
        <v>0</v>
      </c>
      <c r="DQ849" s="8">
        <v>0</v>
      </c>
      <c r="DR849" s="8">
        <v>0</v>
      </c>
      <c r="DS849" s="8">
        <v>0</v>
      </c>
      <c r="DT849" s="8">
        <v>0</v>
      </c>
      <c r="DU849" s="8">
        <v>0</v>
      </c>
      <c r="DV849" s="8">
        <v>0</v>
      </c>
      <c r="DW849" s="8">
        <v>0</v>
      </c>
      <c r="DX849" s="8">
        <v>0</v>
      </c>
      <c r="DY849" s="8">
        <v>0</v>
      </c>
      <c r="DZ849" s="8">
        <v>0</v>
      </c>
      <c r="EA849" s="8">
        <v>0</v>
      </c>
      <c r="EB849" s="8">
        <v>206839010.15999997</v>
      </c>
      <c r="EC849" s="8">
        <v>206800000</v>
      </c>
      <c r="ED849" s="20">
        <v>192000000</v>
      </c>
      <c r="EF849" s="9">
        <v>0</v>
      </c>
      <c r="EG849" s="9">
        <v>0</v>
      </c>
      <c r="EH849" s="9">
        <v>0</v>
      </c>
      <c r="EI849" s="9">
        <v>0</v>
      </c>
      <c r="EJ849" s="9">
        <v>0</v>
      </c>
      <c r="EK849" s="9">
        <v>0</v>
      </c>
      <c r="EL849" s="9">
        <v>0</v>
      </c>
      <c r="EM849" s="9">
        <v>0</v>
      </c>
      <c r="EN849" s="9">
        <v>0</v>
      </c>
      <c r="EO849" s="9">
        <v>0</v>
      </c>
      <c r="EP849" s="9">
        <v>0</v>
      </c>
      <c r="EQ849" s="9">
        <v>0</v>
      </c>
      <c r="ER849" s="9">
        <v>0</v>
      </c>
      <c r="ES849" s="9">
        <v>0</v>
      </c>
      <c r="ET849" s="9">
        <v>0</v>
      </c>
      <c r="EU849" s="9">
        <v>0</v>
      </c>
      <c r="EV849" s="9">
        <v>10</v>
      </c>
      <c r="EW849" s="9">
        <v>50</v>
      </c>
      <c r="EX849" s="9">
        <v>137</v>
      </c>
      <c r="EY849" s="9">
        <v>0</v>
      </c>
      <c r="EZ849" s="9">
        <v>0</v>
      </c>
      <c r="FA849" s="9">
        <v>0</v>
      </c>
      <c r="FB849" s="9">
        <v>0</v>
      </c>
      <c r="FC849" s="9">
        <v>571</v>
      </c>
      <c r="FD849" s="9">
        <v>661</v>
      </c>
      <c r="FE849" s="9">
        <v>692</v>
      </c>
      <c r="FF849">
        <v>82</v>
      </c>
    </row>
    <row r="850" spans="1:162" x14ac:dyDescent="0.2">
      <c r="A850" t="s">
        <v>399</v>
      </c>
      <c r="B850" t="s">
        <v>3283</v>
      </c>
      <c r="C850" t="s">
        <v>4599</v>
      </c>
      <c r="D850" s="1">
        <v>4</v>
      </c>
      <c r="E850" s="1">
        <v>4</v>
      </c>
      <c r="F850" s="4">
        <v>0</v>
      </c>
      <c r="G850" s="4">
        <v>0</v>
      </c>
      <c r="H850" s="5">
        <v>4</v>
      </c>
      <c r="I850">
        <v>4</v>
      </c>
      <c r="J850" s="4">
        <v>0</v>
      </c>
      <c r="K850">
        <v>0</v>
      </c>
      <c r="L850" s="5">
        <v>4</v>
      </c>
      <c r="M850">
        <v>4</v>
      </c>
      <c r="N850" s="4">
        <v>0</v>
      </c>
      <c r="O850">
        <v>0</v>
      </c>
      <c r="P850" s="5">
        <v>4</v>
      </c>
      <c r="Q850">
        <v>6</v>
      </c>
      <c r="R850" s="4">
        <v>0</v>
      </c>
      <c r="S850">
        <v>0</v>
      </c>
      <c r="T850" s="5">
        <v>6</v>
      </c>
      <c r="U850">
        <v>6</v>
      </c>
      <c r="V850" s="4">
        <v>0</v>
      </c>
      <c r="W850">
        <v>0</v>
      </c>
      <c r="X850" s="5">
        <v>6</v>
      </c>
      <c r="Y850">
        <v>6</v>
      </c>
      <c r="Z850" s="4">
        <v>0</v>
      </c>
      <c r="AA850">
        <v>0</v>
      </c>
      <c r="AB850" s="5">
        <v>6</v>
      </c>
      <c r="AD850">
        <v>4</v>
      </c>
      <c r="AE850">
        <v>4</v>
      </c>
      <c r="AF850" s="4">
        <v>0</v>
      </c>
      <c r="AG850">
        <v>0</v>
      </c>
      <c r="AH850" s="5">
        <v>4</v>
      </c>
      <c r="AI850">
        <v>4</v>
      </c>
      <c r="AJ850" s="4">
        <v>0</v>
      </c>
      <c r="AK850">
        <v>0</v>
      </c>
      <c r="AL850" s="5">
        <v>4</v>
      </c>
      <c r="AM850">
        <v>4</v>
      </c>
      <c r="AN850" s="4">
        <v>0</v>
      </c>
      <c r="AO850">
        <v>0</v>
      </c>
      <c r="AP850" s="5">
        <v>4</v>
      </c>
      <c r="AQ850">
        <v>6</v>
      </c>
      <c r="AR850" s="4">
        <v>0</v>
      </c>
      <c r="AS850">
        <v>0</v>
      </c>
      <c r="AT850" s="5">
        <v>6</v>
      </c>
      <c r="AU850">
        <v>6</v>
      </c>
      <c r="AV850" s="4">
        <v>0</v>
      </c>
      <c r="AW850">
        <v>0</v>
      </c>
      <c r="AX850" s="5">
        <v>6</v>
      </c>
      <c r="AY850">
        <v>6</v>
      </c>
      <c r="AZ850" s="4">
        <v>0</v>
      </c>
      <c r="BA850">
        <v>0</v>
      </c>
      <c r="BB850" s="5">
        <v>6</v>
      </c>
      <c r="BD850">
        <v>4</v>
      </c>
      <c r="BE850">
        <v>4</v>
      </c>
      <c r="BF850" s="4">
        <v>0</v>
      </c>
      <c r="BG850">
        <v>0</v>
      </c>
      <c r="BH850" s="5">
        <v>4</v>
      </c>
      <c r="BI850">
        <v>4</v>
      </c>
      <c r="BJ850" s="4">
        <v>0</v>
      </c>
      <c r="BK850">
        <v>0</v>
      </c>
      <c r="BL850" s="5">
        <v>4</v>
      </c>
      <c r="BM850">
        <v>5</v>
      </c>
      <c r="BN850" s="4">
        <v>0</v>
      </c>
      <c r="BO850">
        <v>0</v>
      </c>
      <c r="BP850" s="5">
        <v>5</v>
      </c>
      <c r="BQ850">
        <v>6</v>
      </c>
      <c r="BR850" s="4">
        <v>0</v>
      </c>
      <c r="BS850">
        <v>0</v>
      </c>
      <c r="BT850" s="5">
        <v>6</v>
      </c>
      <c r="BU850">
        <v>6</v>
      </c>
      <c r="BV850" s="4">
        <v>0</v>
      </c>
      <c r="BW850">
        <v>0</v>
      </c>
      <c r="BX850" s="5">
        <v>6</v>
      </c>
      <c r="BY850">
        <v>6</v>
      </c>
      <c r="BZ850" s="4">
        <v>0</v>
      </c>
      <c r="CA850">
        <v>0</v>
      </c>
      <c r="CB850" s="5">
        <v>6</v>
      </c>
      <c r="CD850">
        <v>4</v>
      </c>
      <c r="CE850">
        <v>4</v>
      </c>
      <c r="CF850" s="4">
        <v>0</v>
      </c>
      <c r="CG850">
        <v>0</v>
      </c>
      <c r="CH850" s="5">
        <v>4</v>
      </c>
      <c r="CI850">
        <v>4</v>
      </c>
      <c r="CJ850" s="4">
        <v>0</v>
      </c>
      <c r="CK850">
        <v>0</v>
      </c>
      <c r="CL850" s="5">
        <v>4</v>
      </c>
      <c r="CM850">
        <v>6</v>
      </c>
      <c r="CN850" s="4">
        <v>0</v>
      </c>
      <c r="CO850">
        <v>0</v>
      </c>
      <c r="CP850" s="5">
        <v>6</v>
      </c>
      <c r="CQ850">
        <v>6</v>
      </c>
      <c r="CR850" s="4">
        <v>0</v>
      </c>
      <c r="CS850">
        <v>0</v>
      </c>
      <c r="CT850" s="5">
        <v>6</v>
      </c>
      <c r="CU850">
        <v>6</v>
      </c>
      <c r="CV850" s="4">
        <v>0</v>
      </c>
      <c r="CW850">
        <v>0</v>
      </c>
      <c r="CX850" s="5">
        <v>6</v>
      </c>
      <c r="CY850" s="21">
        <v>6</v>
      </c>
      <c r="CZ850" s="21">
        <v>0</v>
      </c>
      <c r="DA850" s="21">
        <v>0</v>
      </c>
      <c r="DB850" s="5">
        <v>6</v>
      </c>
      <c r="DD850" s="8">
        <v>0</v>
      </c>
      <c r="DE850" s="8">
        <v>0</v>
      </c>
      <c r="DF850" s="8">
        <v>0</v>
      </c>
      <c r="DG850" s="8">
        <v>0</v>
      </c>
      <c r="DH850" s="8">
        <v>0</v>
      </c>
      <c r="DI850" s="8">
        <v>0</v>
      </c>
      <c r="DJ850" s="8">
        <v>0</v>
      </c>
      <c r="DK850" s="8">
        <v>0</v>
      </c>
      <c r="DL850" s="8">
        <v>0</v>
      </c>
      <c r="DM850" s="8">
        <v>0</v>
      </c>
      <c r="DN850" s="8">
        <v>0</v>
      </c>
      <c r="DO850" s="8">
        <v>0</v>
      </c>
      <c r="DP850" s="8">
        <v>0</v>
      </c>
      <c r="DQ850" s="8">
        <v>0</v>
      </c>
      <c r="DR850" s="8">
        <v>0</v>
      </c>
      <c r="DS850" s="8">
        <v>0</v>
      </c>
      <c r="DT850" s="8">
        <v>0</v>
      </c>
      <c r="DU850" s="8">
        <v>0</v>
      </c>
      <c r="DV850" s="8">
        <v>0</v>
      </c>
      <c r="DW850" s="8">
        <v>0</v>
      </c>
      <c r="DX850" s="8">
        <v>0</v>
      </c>
      <c r="DY850" s="8">
        <v>0</v>
      </c>
      <c r="DZ850" s="8">
        <v>0</v>
      </c>
      <c r="EA850" s="8">
        <v>0</v>
      </c>
      <c r="EB850" s="8">
        <v>0</v>
      </c>
      <c r="EC850" s="8">
        <v>0</v>
      </c>
      <c r="ED850" s="20">
        <v>0</v>
      </c>
      <c r="EF850" s="9">
        <v>0</v>
      </c>
      <c r="EG850" s="9">
        <v>0</v>
      </c>
      <c r="EH850" s="9">
        <v>0</v>
      </c>
      <c r="EI850" s="9">
        <v>0</v>
      </c>
      <c r="EJ850" s="9">
        <v>0</v>
      </c>
      <c r="EK850" s="9">
        <v>0</v>
      </c>
      <c r="EL850" s="9">
        <v>0</v>
      </c>
      <c r="EM850" s="9">
        <v>0</v>
      </c>
      <c r="EN850" s="9">
        <v>0</v>
      </c>
      <c r="EO850" s="9">
        <v>0</v>
      </c>
      <c r="EP850" s="9">
        <v>0</v>
      </c>
      <c r="EQ850" s="9">
        <v>0</v>
      </c>
      <c r="ER850" s="9">
        <v>0</v>
      </c>
      <c r="ES850" s="9">
        <v>0</v>
      </c>
      <c r="ET850" s="9">
        <v>0</v>
      </c>
      <c r="EU850" s="9">
        <v>0</v>
      </c>
      <c r="EV850" s="9">
        <v>0</v>
      </c>
      <c r="EW850" s="9">
        <v>0</v>
      </c>
      <c r="EX850" s="9">
        <v>0</v>
      </c>
      <c r="EY850" s="9">
        <v>0</v>
      </c>
      <c r="EZ850" s="9">
        <v>0</v>
      </c>
      <c r="FA850" s="9">
        <v>0</v>
      </c>
      <c r="FB850" s="9">
        <v>0</v>
      </c>
      <c r="FC850" s="9">
        <v>0</v>
      </c>
      <c r="FD850" s="9">
        <v>0</v>
      </c>
      <c r="FE850" s="9">
        <v>0</v>
      </c>
      <c r="FF850">
        <v>0</v>
      </c>
    </row>
    <row r="851" spans="1:162" x14ac:dyDescent="0.2">
      <c r="A851" t="s">
        <v>386</v>
      </c>
      <c r="B851" t="s">
        <v>3284</v>
      </c>
      <c r="C851" t="s">
        <v>3</v>
      </c>
      <c r="D851" s="1">
        <v>0</v>
      </c>
      <c r="E851" s="1">
        <v>0</v>
      </c>
      <c r="F851" s="4">
        <v>0</v>
      </c>
      <c r="G851" s="4">
        <v>0</v>
      </c>
      <c r="H851" s="5">
        <v>0</v>
      </c>
      <c r="I851">
        <v>5</v>
      </c>
      <c r="J851" s="4">
        <v>0</v>
      </c>
      <c r="K851">
        <v>0</v>
      </c>
      <c r="L851" s="5">
        <v>5</v>
      </c>
      <c r="M851">
        <v>5</v>
      </c>
      <c r="N851" s="4">
        <v>0</v>
      </c>
      <c r="O851">
        <v>0</v>
      </c>
      <c r="P851" s="5">
        <v>5</v>
      </c>
      <c r="Q851">
        <v>5</v>
      </c>
      <c r="R851" s="4">
        <v>0</v>
      </c>
      <c r="S851">
        <v>0</v>
      </c>
      <c r="T851" s="5">
        <v>5</v>
      </c>
      <c r="U851">
        <v>0</v>
      </c>
      <c r="V851" s="4">
        <v>0</v>
      </c>
      <c r="W851">
        <v>0</v>
      </c>
      <c r="X851" s="5">
        <v>0</v>
      </c>
      <c r="Y851">
        <v>0</v>
      </c>
      <c r="Z851" s="4">
        <v>0</v>
      </c>
      <c r="AA851">
        <v>0</v>
      </c>
      <c r="AB851" s="5">
        <v>0</v>
      </c>
      <c r="AD851">
        <v>0</v>
      </c>
      <c r="AE851">
        <v>1</v>
      </c>
      <c r="AF851" s="4">
        <v>0</v>
      </c>
      <c r="AG851">
        <v>0</v>
      </c>
      <c r="AH851" s="5">
        <v>1</v>
      </c>
      <c r="AI851">
        <v>5</v>
      </c>
      <c r="AJ851" s="4">
        <v>0</v>
      </c>
      <c r="AK851">
        <v>0</v>
      </c>
      <c r="AL851" s="5">
        <v>5</v>
      </c>
      <c r="AM851">
        <v>5</v>
      </c>
      <c r="AN851" s="4">
        <v>0</v>
      </c>
      <c r="AO851">
        <v>0</v>
      </c>
      <c r="AP851" s="5">
        <v>5</v>
      </c>
      <c r="AQ851">
        <v>5</v>
      </c>
      <c r="AR851" s="4">
        <v>0</v>
      </c>
      <c r="AS851">
        <v>0</v>
      </c>
      <c r="AT851" s="5">
        <v>5</v>
      </c>
      <c r="AU851">
        <v>0</v>
      </c>
      <c r="AV851" s="4">
        <v>0</v>
      </c>
      <c r="AW851">
        <v>0</v>
      </c>
      <c r="AX851" s="5">
        <v>0</v>
      </c>
      <c r="AY851">
        <v>0</v>
      </c>
      <c r="AZ851" s="4">
        <v>0</v>
      </c>
      <c r="BA851">
        <v>0</v>
      </c>
      <c r="BB851" s="5">
        <v>0</v>
      </c>
      <c r="BD851">
        <v>0</v>
      </c>
      <c r="BE851">
        <v>5</v>
      </c>
      <c r="BF851" s="4">
        <v>0</v>
      </c>
      <c r="BG851">
        <v>0</v>
      </c>
      <c r="BH851" s="5">
        <v>5</v>
      </c>
      <c r="BI851">
        <v>5</v>
      </c>
      <c r="BJ851" s="4">
        <v>0</v>
      </c>
      <c r="BK851">
        <v>0</v>
      </c>
      <c r="BL851" s="5">
        <v>5</v>
      </c>
      <c r="BM851">
        <v>5</v>
      </c>
      <c r="BN851" s="4">
        <v>0</v>
      </c>
      <c r="BO851">
        <v>0</v>
      </c>
      <c r="BP851" s="5">
        <v>5</v>
      </c>
      <c r="BQ851">
        <v>6</v>
      </c>
      <c r="BR851" s="4">
        <v>0</v>
      </c>
      <c r="BS851">
        <v>0</v>
      </c>
      <c r="BT851" s="5">
        <v>6</v>
      </c>
      <c r="BU851">
        <v>0</v>
      </c>
      <c r="BV851" s="4">
        <v>0</v>
      </c>
      <c r="BW851">
        <v>0</v>
      </c>
      <c r="BX851" s="5">
        <v>0</v>
      </c>
      <c r="BY851">
        <v>0</v>
      </c>
      <c r="BZ851" s="4">
        <v>0</v>
      </c>
      <c r="CA851">
        <v>0</v>
      </c>
      <c r="CB851" s="5">
        <v>0</v>
      </c>
      <c r="CD851">
        <v>0</v>
      </c>
      <c r="CE851">
        <v>5</v>
      </c>
      <c r="CF851" s="4">
        <v>0</v>
      </c>
      <c r="CG851">
        <v>0</v>
      </c>
      <c r="CH851" s="5">
        <v>5</v>
      </c>
      <c r="CI851">
        <v>5</v>
      </c>
      <c r="CJ851" s="4">
        <v>0</v>
      </c>
      <c r="CK851">
        <v>0</v>
      </c>
      <c r="CL851" s="5">
        <v>5</v>
      </c>
      <c r="CM851">
        <v>5</v>
      </c>
      <c r="CN851" s="4">
        <v>0</v>
      </c>
      <c r="CO851">
        <v>0</v>
      </c>
      <c r="CP851" s="5">
        <v>5</v>
      </c>
      <c r="CQ851">
        <v>6</v>
      </c>
      <c r="CR851" s="4">
        <v>0</v>
      </c>
      <c r="CS851">
        <v>0</v>
      </c>
      <c r="CT851" s="5">
        <v>6</v>
      </c>
      <c r="CU851">
        <v>0</v>
      </c>
      <c r="CV851" s="4">
        <v>0</v>
      </c>
      <c r="CW851">
        <v>0</v>
      </c>
      <c r="CX851" s="5">
        <v>0</v>
      </c>
      <c r="CY851" s="21">
        <v>0</v>
      </c>
      <c r="CZ851" s="21">
        <v>0</v>
      </c>
      <c r="DA851" s="21">
        <v>0</v>
      </c>
      <c r="DB851" s="5">
        <v>0</v>
      </c>
      <c r="DD851" s="8">
        <v>0</v>
      </c>
      <c r="DE851" s="8">
        <v>0</v>
      </c>
      <c r="DF851" s="8">
        <v>0</v>
      </c>
      <c r="DG851" s="8">
        <v>0</v>
      </c>
      <c r="DH851" s="8">
        <v>0</v>
      </c>
      <c r="DI851" s="8">
        <v>0</v>
      </c>
      <c r="DJ851" s="8">
        <v>0</v>
      </c>
      <c r="DK851" s="8">
        <v>0</v>
      </c>
      <c r="DL851" s="8">
        <v>0</v>
      </c>
      <c r="DM851" s="8">
        <v>0</v>
      </c>
      <c r="DN851" s="8">
        <v>0</v>
      </c>
      <c r="DO851" s="8">
        <v>0</v>
      </c>
      <c r="DP851" s="8">
        <v>0</v>
      </c>
      <c r="DQ851" s="8">
        <v>0</v>
      </c>
      <c r="DR851" s="8">
        <v>0</v>
      </c>
      <c r="DS851" s="8">
        <v>0</v>
      </c>
      <c r="DT851" s="8">
        <v>0</v>
      </c>
      <c r="DU851" s="8">
        <v>0</v>
      </c>
      <c r="DV851" s="8">
        <v>0</v>
      </c>
      <c r="DW851" s="8">
        <v>0</v>
      </c>
      <c r="DX851" s="8">
        <v>0</v>
      </c>
      <c r="DY851" s="8">
        <v>0</v>
      </c>
      <c r="DZ851" s="8">
        <v>0</v>
      </c>
      <c r="EA851" s="8">
        <v>0</v>
      </c>
      <c r="EB851" s="8">
        <v>0</v>
      </c>
      <c r="EC851" s="8">
        <v>0</v>
      </c>
      <c r="ED851" s="20">
        <v>0</v>
      </c>
      <c r="EF851" s="9">
        <v>0</v>
      </c>
      <c r="EG851" s="9">
        <v>0</v>
      </c>
      <c r="EH851" s="9">
        <v>0</v>
      </c>
      <c r="EI851" s="9">
        <v>0</v>
      </c>
      <c r="EJ851" s="9">
        <v>0</v>
      </c>
      <c r="EK851" s="9">
        <v>0</v>
      </c>
      <c r="EL851" s="9">
        <v>0</v>
      </c>
      <c r="EM851" s="9">
        <v>0</v>
      </c>
      <c r="EN851" s="9">
        <v>0</v>
      </c>
      <c r="EO851" s="9">
        <v>0</v>
      </c>
      <c r="EP851" s="9">
        <v>0</v>
      </c>
      <c r="EQ851" s="9">
        <v>0</v>
      </c>
      <c r="ER851" s="9">
        <v>0</v>
      </c>
      <c r="ES851" s="9">
        <v>0</v>
      </c>
      <c r="ET851" s="9">
        <v>0</v>
      </c>
      <c r="EU851" s="9">
        <v>0</v>
      </c>
      <c r="EV851" s="9">
        <v>0</v>
      </c>
      <c r="EW851" s="9">
        <v>0</v>
      </c>
      <c r="EX851" s="9">
        <v>0</v>
      </c>
      <c r="EY851" s="9">
        <v>0</v>
      </c>
      <c r="EZ851" s="9">
        <v>0</v>
      </c>
      <c r="FA851" s="9">
        <v>0</v>
      </c>
      <c r="FB851" s="9">
        <v>0</v>
      </c>
      <c r="FC851" s="9">
        <v>0</v>
      </c>
      <c r="FD851" s="9">
        <v>0</v>
      </c>
      <c r="FE851" s="9">
        <v>0</v>
      </c>
      <c r="FF851">
        <v>0</v>
      </c>
    </row>
    <row r="852" spans="1:162" x14ac:dyDescent="0.2">
      <c r="A852" t="s">
        <v>1307</v>
      </c>
      <c r="B852" t="s">
        <v>3285</v>
      </c>
      <c r="C852" t="s">
        <v>4599</v>
      </c>
      <c r="D852" s="1">
        <v>0</v>
      </c>
      <c r="E852" s="1">
        <v>0</v>
      </c>
      <c r="F852" s="4">
        <v>0</v>
      </c>
      <c r="G852" s="4">
        <v>0</v>
      </c>
      <c r="H852" s="5">
        <v>0</v>
      </c>
      <c r="I852">
        <v>0</v>
      </c>
      <c r="J852" s="4">
        <v>0</v>
      </c>
      <c r="K852">
        <v>0</v>
      </c>
      <c r="L852" s="5">
        <v>0</v>
      </c>
      <c r="M852">
        <v>4</v>
      </c>
      <c r="N852" s="4">
        <v>0</v>
      </c>
      <c r="O852">
        <v>0</v>
      </c>
      <c r="P852" s="5">
        <v>4</v>
      </c>
      <c r="Q852">
        <v>4</v>
      </c>
      <c r="R852" s="4">
        <v>0</v>
      </c>
      <c r="S852">
        <v>0</v>
      </c>
      <c r="T852" s="5">
        <v>4</v>
      </c>
      <c r="U852">
        <v>7</v>
      </c>
      <c r="V852" s="4">
        <v>0</v>
      </c>
      <c r="W852">
        <v>4</v>
      </c>
      <c r="X852" s="5">
        <v>7</v>
      </c>
      <c r="Y852">
        <v>7</v>
      </c>
      <c r="Z852" s="4">
        <v>0</v>
      </c>
      <c r="AA852">
        <v>22</v>
      </c>
      <c r="AB852" s="5">
        <v>7</v>
      </c>
      <c r="AD852">
        <v>0</v>
      </c>
      <c r="AE852">
        <v>0</v>
      </c>
      <c r="AF852" s="4">
        <v>0</v>
      </c>
      <c r="AG852">
        <v>0</v>
      </c>
      <c r="AH852" s="5">
        <v>0</v>
      </c>
      <c r="AI852">
        <v>0</v>
      </c>
      <c r="AJ852" s="4">
        <v>0</v>
      </c>
      <c r="AK852">
        <v>0</v>
      </c>
      <c r="AL852" s="5">
        <v>0</v>
      </c>
      <c r="AM852">
        <v>4</v>
      </c>
      <c r="AN852" s="4">
        <v>0</v>
      </c>
      <c r="AO852">
        <v>0</v>
      </c>
      <c r="AP852" s="5">
        <v>4</v>
      </c>
      <c r="AQ852">
        <v>7</v>
      </c>
      <c r="AR852" s="4">
        <v>0</v>
      </c>
      <c r="AS852">
        <v>0</v>
      </c>
      <c r="AT852" s="5">
        <v>7</v>
      </c>
      <c r="AU852">
        <v>7</v>
      </c>
      <c r="AV852" s="4">
        <v>0</v>
      </c>
      <c r="AW852">
        <v>22</v>
      </c>
      <c r="AX852" s="5">
        <v>7</v>
      </c>
      <c r="AY852">
        <v>7</v>
      </c>
      <c r="AZ852" s="4">
        <v>0</v>
      </c>
      <c r="BA852">
        <v>0</v>
      </c>
      <c r="BB852" s="5">
        <v>7</v>
      </c>
      <c r="BD852">
        <v>0</v>
      </c>
      <c r="BE852">
        <v>0</v>
      </c>
      <c r="BF852" s="4">
        <v>0</v>
      </c>
      <c r="BG852">
        <v>0</v>
      </c>
      <c r="BH852" s="5">
        <v>0</v>
      </c>
      <c r="BI852">
        <v>0</v>
      </c>
      <c r="BJ852" s="4">
        <v>0</v>
      </c>
      <c r="BK852">
        <v>0</v>
      </c>
      <c r="BL852" s="5">
        <v>0</v>
      </c>
      <c r="BM852">
        <v>4</v>
      </c>
      <c r="BN852" s="4">
        <v>0</v>
      </c>
      <c r="BO852">
        <v>0</v>
      </c>
      <c r="BP852" s="5">
        <v>4</v>
      </c>
      <c r="BQ852">
        <v>7</v>
      </c>
      <c r="BR852" s="4">
        <v>0</v>
      </c>
      <c r="BS852">
        <v>0</v>
      </c>
      <c r="BT852" s="5">
        <v>7</v>
      </c>
      <c r="BU852">
        <v>7</v>
      </c>
      <c r="BV852" s="4">
        <v>0</v>
      </c>
      <c r="BW852">
        <v>22</v>
      </c>
      <c r="BX852" s="5">
        <v>7</v>
      </c>
      <c r="BY852">
        <v>7</v>
      </c>
      <c r="BZ852" s="4">
        <v>0</v>
      </c>
      <c r="CA852">
        <v>0</v>
      </c>
      <c r="CB852" s="5">
        <v>7</v>
      </c>
      <c r="CD852">
        <v>0</v>
      </c>
      <c r="CE852">
        <v>0</v>
      </c>
      <c r="CF852" s="4">
        <v>0</v>
      </c>
      <c r="CG852">
        <v>0</v>
      </c>
      <c r="CH852" s="5">
        <v>0</v>
      </c>
      <c r="CI852">
        <v>0</v>
      </c>
      <c r="CJ852" s="4">
        <v>0</v>
      </c>
      <c r="CK852">
        <v>0</v>
      </c>
      <c r="CL852" s="5">
        <v>0</v>
      </c>
      <c r="CM852">
        <v>4</v>
      </c>
      <c r="CN852" s="4">
        <v>0</v>
      </c>
      <c r="CO852">
        <v>0</v>
      </c>
      <c r="CP852" s="5">
        <v>4</v>
      </c>
      <c r="CQ852">
        <v>7</v>
      </c>
      <c r="CR852" s="4">
        <v>0</v>
      </c>
      <c r="CS852">
        <v>0</v>
      </c>
      <c r="CT852" s="5">
        <v>7</v>
      </c>
      <c r="CU852">
        <v>7</v>
      </c>
      <c r="CV852" s="4">
        <v>0</v>
      </c>
      <c r="CW852">
        <v>22</v>
      </c>
      <c r="CX852" s="5">
        <v>7</v>
      </c>
      <c r="CY852" s="21">
        <v>0</v>
      </c>
      <c r="CZ852" s="21">
        <v>0</v>
      </c>
      <c r="DA852" s="21">
        <v>0</v>
      </c>
      <c r="DB852" s="5">
        <v>0</v>
      </c>
      <c r="DD852" s="8">
        <v>0</v>
      </c>
      <c r="DE852" s="8">
        <v>0</v>
      </c>
      <c r="DF852" s="8">
        <v>0</v>
      </c>
      <c r="DG852" s="8">
        <v>0</v>
      </c>
      <c r="DH852" s="8">
        <v>0</v>
      </c>
      <c r="DI852" s="8">
        <v>0</v>
      </c>
      <c r="DJ852" s="8">
        <v>0</v>
      </c>
      <c r="DK852" s="8">
        <v>0</v>
      </c>
      <c r="DL852" s="8">
        <v>0</v>
      </c>
      <c r="DM852" s="8">
        <v>0</v>
      </c>
      <c r="DN852" s="8">
        <v>0</v>
      </c>
      <c r="DO852" s="8">
        <v>0</v>
      </c>
      <c r="DP852" s="8">
        <v>0</v>
      </c>
      <c r="DQ852" s="8">
        <v>0</v>
      </c>
      <c r="DR852" s="8">
        <v>0</v>
      </c>
      <c r="DS852" s="8">
        <v>0</v>
      </c>
      <c r="DT852" s="8">
        <v>0</v>
      </c>
      <c r="DU852" s="8">
        <v>0</v>
      </c>
      <c r="DV852" s="8">
        <v>0</v>
      </c>
      <c r="DW852" s="8">
        <v>0</v>
      </c>
      <c r="DX852" s="8">
        <v>0</v>
      </c>
      <c r="DY852" s="8">
        <v>0</v>
      </c>
      <c r="DZ852" s="8">
        <v>0</v>
      </c>
      <c r="EA852" s="8">
        <v>0</v>
      </c>
      <c r="EB852" s="8">
        <v>0</v>
      </c>
      <c r="EC852" s="8">
        <v>0</v>
      </c>
      <c r="ED852" s="20">
        <v>0</v>
      </c>
      <c r="EF852" s="9">
        <v>0</v>
      </c>
      <c r="EG852" s="9">
        <v>0</v>
      </c>
      <c r="EH852" s="9">
        <v>0</v>
      </c>
      <c r="EI852" s="9">
        <v>0</v>
      </c>
      <c r="EJ852" s="9">
        <v>0</v>
      </c>
      <c r="EK852" s="9">
        <v>0</v>
      </c>
      <c r="EL852" s="9">
        <v>0</v>
      </c>
      <c r="EM852" s="9">
        <v>0</v>
      </c>
      <c r="EN852" s="9">
        <v>0</v>
      </c>
      <c r="EO852" s="9">
        <v>0</v>
      </c>
      <c r="EP852" s="9">
        <v>0</v>
      </c>
      <c r="EQ852" s="9">
        <v>0</v>
      </c>
      <c r="ER852" s="9">
        <v>0</v>
      </c>
      <c r="ES852" s="9">
        <v>0</v>
      </c>
      <c r="ET852" s="9">
        <v>0</v>
      </c>
      <c r="EU852" s="9">
        <v>0</v>
      </c>
      <c r="EV852" s="9">
        <v>0</v>
      </c>
      <c r="EW852" s="9">
        <v>0</v>
      </c>
      <c r="EX852" s="9">
        <v>0</v>
      </c>
      <c r="EY852" s="9">
        <v>4</v>
      </c>
      <c r="EZ852" s="9">
        <v>22</v>
      </c>
      <c r="FA852" s="9">
        <v>0</v>
      </c>
      <c r="FB852" s="9">
        <v>0</v>
      </c>
      <c r="FC852" s="9">
        <v>0</v>
      </c>
      <c r="FD852" s="9">
        <v>0</v>
      </c>
      <c r="FE852" s="9">
        <v>0</v>
      </c>
      <c r="FF852">
        <v>0</v>
      </c>
    </row>
    <row r="853" spans="1:162" x14ac:dyDescent="0.2">
      <c r="A853" t="s">
        <v>1277</v>
      </c>
      <c r="B853" t="s">
        <v>3286</v>
      </c>
      <c r="C853" t="s">
        <v>3</v>
      </c>
      <c r="D853" s="1">
        <v>0</v>
      </c>
      <c r="E853" s="1">
        <v>0</v>
      </c>
      <c r="F853" s="4">
        <v>0</v>
      </c>
      <c r="G853" s="4">
        <v>0</v>
      </c>
      <c r="H853" s="5">
        <v>0</v>
      </c>
      <c r="I853">
        <v>0</v>
      </c>
      <c r="J853" s="4">
        <v>0</v>
      </c>
      <c r="K853">
        <v>0</v>
      </c>
      <c r="L853" s="5">
        <v>0</v>
      </c>
      <c r="M853">
        <v>0</v>
      </c>
      <c r="N853" s="4">
        <v>0</v>
      </c>
      <c r="O853">
        <v>0</v>
      </c>
      <c r="P853" s="5">
        <v>0</v>
      </c>
      <c r="Q853">
        <v>5</v>
      </c>
      <c r="R853" s="4">
        <v>0</v>
      </c>
      <c r="S853">
        <v>0</v>
      </c>
      <c r="T853" s="5">
        <v>5</v>
      </c>
      <c r="U853">
        <v>7</v>
      </c>
      <c r="V853" s="4">
        <v>0</v>
      </c>
      <c r="W853">
        <v>66</v>
      </c>
      <c r="X853" s="5">
        <v>7</v>
      </c>
      <c r="Y853">
        <v>6</v>
      </c>
      <c r="Z853" s="4">
        <v>0</v>
      </c>
      <c r="AA853">
        <v>0</v>
      </c>
      <c r="AB853" s="5">
        <v>6</v>
      </c>
      <c r="AD853">
        <v>0</v>
      </c>
      <c r="AE853">
        <v>0</v>
      </c>
      <c r="AF853" s="4">
        <v>0</v>
      </c>
      <c r="AG853">
        <v>0</v>
      </c>
      <c r="AH853" s="5">
        <v>0</v>
      </c>
      <c r="AI853">
        <v>0</v>
      </c>
      <c r="AJ853" s="4">
        <v>0</v>
      </c>
      <c r="AK853">
        <v>0</v>
      </c>
      <c r="AL853" s="5">
        <v>0</v>
      </c>
      <c r="AM853">
        <v>5</v>
      </c>
      <c r="AN853" s="4">
        <v>0</v>
      </c>
      <c r="AO853">
        <v>0</v>
      </c>
      <c r="AP853" s="5">
        <v>5</v>
      </c>
      <c r="AQ853">
        <v>5</v>
      </c>
      <c r="AR853" s="4">
        <v>0</v>
      </c>
      <c r="AS853">
        <v>0</v>
      </c>
      <c r="AT853" s="5">
        <v>5</v>
      </c>
      <c r="AU853">
        <v>7</v>
      </c>
      <c r="AV853" s="4">
        <v>0</v>
      </c>
      <c r="AW853">
        <v>66</v>
      </c>
      <c r="AX853" s="5">
        <v>7</v>
      </c>
      <c r="AY853">
        <v>6</v>
      </c>
      <c r="AZ853" s="4">
        <v>0</v>
      </c>
      <c r="BA853">
        <v>10</v>
      </c>
      <c r="BB853" s="5">
        <v>6</v>
      </c>
      <c r="BD853">
        <v>0</v>
      </c>
      <c r="BE853">
        <v>0</v>
      </c>
      <c r="BF853" s="4">
        <v>0</v>
      </c>
      <c r="BG853">
        <v>0</v>
      </c>
      <c r="BH853" s="5">
        <v>0</v>
      </c>
      <c r="BI853">
        <v>0</v>
      </c>
      <c r="BJ853" s="4">
        <v>0</v>
      </c>
      <c r="BK853">
        <v>0</v>
      </c>
      <c r="BL853" s="5">
        <v>0</v>
      </c>
      <c r="BM853">
        <v>5</v>
      </c>
      <c r="BN853" s="4">
        <v>0</v>
      </c>
      <c r="BO853">
        <v>0</v>
      </c>
      <c r="BP853" s="5">
        <v>5</v>
      </c>
      <c r="BQ853">
        <v>5</v>
      </c>
      <c r="BR853" s="4">
        <v>0</v>
      </c>
      <c r="BS853">
        <v>0</v>
      </c>
      <c r="BT853" s="5">
        <v>5</v>
      </c>
      <c r="BU853">
        <v>6</v>
      </c>
      <c r="BV853" s="4">
        <v>0</v>
      </c>
      <c r="BW853">
        <v>66</v>
      </c>
      <c r="BX853" s="5">
        <v>6</v>
      </c>
      <c r="BY853">
        <v>6</v>
      </c>
      <c r="BZ853" s="4">
        <v>0</v>
      </c>
      <c r="CA853">
        <v>10</v>
      </c>
      <c r="CB853" s="5">
        <v>6</v>
      </c>
      <c r="CD853">
        <v>0</v>
      </c>
      <c r="CE853">
        <v>0</v>
      </c>
      <c r="CF853" s="4">
        <v>0</v>
      </c>
      <c r="CG853">
        <v>0</v>
      </c>
      <c r="CH853" s="5">
        <v>0</v>
      </c>
      <c r="CI853">
        <v>0</v>
      </c>
      <c r="CJ853" s="4">
        <v>0</v>
      </c>
      <c r="CK853">
        <v>0</v>
      </c>
      <c r="CL853" s="5">
        <v>0</v>
      </c>
      <c r="CM853">
        <v>5</v>
      </c>
      <c r="CN853" s="4">
        <v>0</v>
      </c>
      <c r="CO853">
        <v>0</v>
      </c>
      <c r="CP853" s="5">
        <v>5</v>
      </c>
      <c r="CQ853">
        <v>7</v>
      </c>
      <c r="CR853" s="4">
        <v>0</v>
      </c>
      <c r="CS853">
        <v>66</v>
      </c>
      <c r="CT853" s="5">
        <v>7</v>
      </c>
      <c r="CU853">
        <v>6</v>
      </c>
      <c r="CV853" s="4">
        <v>0</v>
      </c>
      <c r="CW853">
        <v>0</v>
      </c>
      <c r="CX853" s="5">
        <v>6</v>
      </c>
      <c r="CY853" s="21">
        <v>6</v>
      </c>
      <c r="CZ853" s="21">
        <v>0</v>
      </c>
      <c r="DA853" s="21">
        <v>10</v>
      </c>
      <c r="DB853" s="5">
        <v>6</v>
      </c>
      <c r="DD853" s="8">
        <v>0</v>
      </c>
      <c r="DE853" s="8">
        <v>0</v>
      </c>
      <c r="DF853" s="8">
        <v>0</v>
      </c>
      <c r="DG853" s="8">
        <v>0</v>
      </c>
      <c r="DH853" s="8">
        <v>0</v>
      </c>
      <c r="DI853" s="8">
        <v>0</v>
      </c>
      <c r="DJ853" s="8">
        <v>0</v>
      </c>
      <c r="DK853" s="8">
        <v>0</v>
      </c>
      <c r="DL853" s="8">
        <v>0</v>
      </c>
      <c r="DM853" s="8">
        <v>0</v>
      </c>
      <c r="DN853" s="8">
        <v>0</v>
      </c>
      <c r="DO853" s="8">
        <v>0</v>
      </c>
      <c r="DP853" s="8">
        <v>0</v>
      </c>
      <c r="DQ853" s="8">
        <v>0</v>
      </c>
      <c r="DR853" s="8">
        <v>0</v>
      </c>
      <c r="DS853" s="8">
        <v>0</v>
      </c>
      <c r="DT853" s="8">
        <v>0</v>
      </c>
      <c r="DU853" s="8">
        <v>0</v>
      </c>
      <c r="DV853" s="8">
        <v>0</v>
      </c>
      <c r="DW853" s="8">
        <v>0</v>
      </c>
      <c r="DX853" s="8">
        <v>0</v>
      </c>
      <c r="DY853" s="8">
        <v>0</v>
      </c>
      <c r="DZ853" s="8">
        <v>0</v>
      </c>
      <c r="EA853" s="8">
        <v>0</v>
      </c>
      <c r="EB853" s="8">
        <v>0</v>
      </c>
      <c r="EC853" s="8">
        <v>0</v>
      </c>
      <c r="ED853" s="20">
        <v>0</v>
      </c>
      <c r="EF853" s="9">
        <v>0</v>
      </c>
      <c r="EG853" s="9">
        <v>0</v>
      </c>
      <c r="EH853" s="9">
        <v>0</v>
      </c>
      <c r="EI853" s="9">
        <v>0</v>
      </c>
      <c r="EJ853" s="9">
        <v>0</v>
      </c>
      <c r="EK853" s="9">
        <v>0</v>
      </c>
      <c r="EL853" s="9">
        <v>0</v>
      </c>
      <c r="EM853" s="9">
        <v>0</v>
      </c>
      <c r="EN853" s="9">
        <v>0</v>
      </c>
      <c r="EO853" s="9">
        <v>0</v>
      </c>
      <c r="EP853" s="9">
        <v>0</v>
      </c>
      <c r="EQ853" s="9">
        <v>0</v>
      </c>
      <c r="ER853" s="9">
        <v>0</v>
      </c>
      <c r="ES853" s="9">
        <v>0</v>
      </c>
      <c r="ET853" s="9">
        <v>0</v>
      </c>
      <c r="EU853" s="9">
        <v>0</v>
      </c>
      <c r="EV853" s="9">
        <v>0</v>
      </c>
      <c r="EW853" s="9">
        <v>0</v>
      </c>
      <c r="EX853" s="9">
        <v>66</v>
      </c>
      <c r="EY853" s="9">
        <v>0</v>
      </c>
      <c r="EZ853" s="9">
        <v>0</v>
      </c>
      <c r="FA853" s="9">
        <v>0</v>
      </c>
      <c r="FB853" s="9">
        <v>0</v>
      </c>
      <c r="FC853" s="9">
        <v>0</v>
      </c>
      <c r="FD853" s="9">
        <v>10</v>
      </c>
      <c r="FE853" s="9">
        <v>0</v>
      </c>
      <c r="FF853">
        <v>0</v>
      </c>
    </row>
    <row r="854" spans="1:162" x14ac:dyDescent="0.2">
      <c r="A854" t="s">
        <v>511</v>
      </c>
      <c r="B854" t="s">
        <v>3287</v>
      </c>
      <c r="C854" t="s">
        <v>4599</v>
      </c>
      <c r="D854" s="1">
        <v>0</v>
      </c>
      <c r="E854" s="1">
        <v>0</v>
      </c>
      <c r="F854" s="4">
        <v>0</v>
      </c>
      <c r="G854" s="4">
        <v>0</v>
      </c>
      <c r="H854" s="5">
        <v>0</v>
      </c>
      <c r="I854">
        <v>1</v>
      </c>
      <c r="J854" s="4">
        <v>0</v>
      </c>
      <c r="K854">
        <v>0</v>
      </c>
      <c r="L854" s="5">
        <v>1</v>
      </c>
      <c r="M854">
        <v>3</v>
      </c>
      <c r="N854" s="4">
        <v>0</v>
      </c>
      <c r="O854">
        <v>0</v>
      </c>
      <c r="P854" s="5">
        <v>3</v>
      </c>
      <c r="Q854">
        <v>0</v>
      </c>
      <c r="R854" s="4">
        <v>0</v>
      </c>
      <c r="S854">
        <v>0</v>
      </c>
      <c r="T854" s="5">
        <v>0</v>
      </c>
      <c r="U854">
        <v>0</v>
      </c>
      <c r="V854" s="4">
        <v>0</v>
      </c>
      <c r="W854">
        <v>0</v>
      </c>
      <c r="X854" s="5">
        <v>0</v>
      </c>
      <c r="Y854">
        <v>0</v>
      </c>
      <c r="Z854" s="4">
        <v>0</v>
      </c>
      <c r="AA854">
        <v>0</v>
      </c>
      <c r="AB854" s="5">
        <v>0</v>
      </c>
      <c r="AD854">
        <v>0</v>
      </c>
      <c r="AE854">
        <v>1</v>
      </c>
      <c r="AF854" s="4">
        <v>0</v>
      </c>
      <c r="AG854">
        <v>0</v>
      </c>
      <c r="AH854" s="5">
        <v>1</v>
      </c>
      <c r="AI854">
        <v>0</v>
      </c>
      <c r="AJ854" s="4">
        <v>0</v>
      </c>
      <c r="AK854">
        <v>0</v>
      </c>
      <c r="AL854" s="5">
        <v>0</v>
      </c>
      <c r="AM854">
        <v>3</v>
      </c>
      <c r="AN854" s="4">
        <v>0</v>
      </c>
      <c r="AO854">
        <v>0</v>
      </c>
      <c r="AP854" s="5">
        <v>3</v>
      </c>
      <c r="AQ854">
        <v>0</v>
      </c>
      <c r="AR854" s="4">
        <v>0</v>
      </c>
      <c r="AS854">
        <v>0</v>
      </c>
      <c r="AT854" s="5">
        <v>0</v>
      </c>
      <c r="AU854">
        <v>0</v>
      </c>
      <c r="AV854" s="4">
        <v>0</v>
      </c>
      <c r="AW854">
        <v>0</v>
      </c>
      <c r="AX854" s="5">
        <v>0</v>
      </c>
      <c r="AY854">
        <v>0</v>
      </c>
      <c r="AZ854" s="4">
        <v>0</v>
      </c>
      <c r="BA854">
        <v>0</v>
      </c>
      <c r="BB854" s="5">
        <v>0</v>
      </c>
      <c r="BD854">
        <v>0</v>
      </c>
      <c r="BE854">
        <v>1</v>
      </c>
      <c r="BF854" s="4">
        <v>0</v>
      </c>
      <c r="BG854">
        <v>0</v>
      </c>
      <c r="BH854" s="5">
        <v>1</v>
      </c>
      <c r="BI854">
        <v>0</v>
      </c>
      <c r="BJ854" s="4">
        <v>0</v>
      </c>
      <c r="BK854">
        <v>0</v>
      </c>
      <c r="BL854" s="5">
        <v>0</v>
      </c>
      <c r="BM854">
        <v>3</v>
      </c>
      <c r="BN854" s="4">
        <v>0</v>
      </c>
      <c r="BO854">
        <v>0</v>
      </c>
      <c r="BP854" s="5">
        <v>3</v>
      </c>
      <c r="BQ854">
        <v>0</v>
      </c>
      <c r="BR854" s="4">
        <v>0</v>
      </c>
      <c r="BS854">
        <v>0</v>
      </c>
      <c r="BT854" s="5">
        <v>0</v>
      </c>
      <c r="BU854">
        <v>0</v>
      </c>
      <c r="BV854" s="4">
        <v>0</v>
      </c>
      <c r="BW854">
        <v>0</v>
      </c>
      <c r="BX854" s="5">
        <v>0</v>
      </c>
      <c r="BY854">
        <v>0</v>
      </c>
      <c r="BZ854" s="4">
        <v>0</v>
      </c>
      <c r="CA854">
        <v>0</v>
      </c>
      <c r="CB854" s="5">
        <v>0</v>
      </c>
      <c r="CD854">
        <v>0</v>
      </c>
      <c r="CE854">
        <v>1</v>
      </c>
      <c r="CF854" s="4">
        <v>0</v>
      </c>
      <c r="CG854">
        <v>0</v>
      </c>
      <c r="CH854" s="5">
        <v>1</v>
      </c>
      <c r="CI854">
        <v>0</v>
      </c>
      <c r="CJ854" s="4">
        <v>0</v>
      </c>
      <c r="CK854">
        <v>0</v>
      </c>
      <c r="CL854" s="5">
        <v>0</v>
      </c>
      <c r="CM854">
        <v>3</v>
      </c>
      <c r="CN854" s="4">
        <v>0</v>
      </c>
      <c r="CO854">
        <v>0</v>
      </c>
      <c r="CP854" s="5">
        <v>3</v>
      </c>
      <c r="CQ854">
        <v>0</v>
      </c>
      <c r="CR854" s="4">
        <v>0</v>
      </c>
      <c r="CS854">
        <v>0</v>
      </c>
      <c r="CT854" s="5">
        <v>0</v>
      </c>
      <c r="CU854">
        <v>0</v>
      </c>
      <c r="CV854" s="4">
        <v>0</v>
      </c>
      <c r="CW854">
        <v>0</v>
      </c>
      <c r="CX854" s="5">
        <v>0</v>
      </c>
      <c r="CY854" s="21">
        <v>0</v>
      </c>
      <c r="CZ854" s="21">
        <v>0</v>
      </c>
      <c r="DA854" s="21">
        <v>0</v>
      </c>
      <c r="DB854" s="5">
        <v>0</v>
      </c>
      <c r="DD854" s="8">
        <v>0</v>
      </c>
      <c r="DE854" s="8">
        <v>0</v>
      </c>
      <c r="DF854" s="8">
        <v>0</v>
      </c>
      <c r="DG854" s="8">
        <v>0</v>
      </c>
      <c r="DH854" s="8">
        <v>0</v>
      </c>
      <c r="DI854" s="8">
        <v>0</v>
      </c>
      <c r="DJ854" s="8">
        <v>0</v>
      </c>
      <c r="DK854" s="8">
        <v>0</v>
      </c>
      <c r="DL854" s="8">
        <v>0</v>
      </c>
      <c r="DM854" s="8">
        <v>0</v>
      </c>
      <c r="DN854" s="8">
        <v>0</v>
      </c>
      <c r="DO854" s="8">
        <v>0</v>
      </c>
      <c r="DP854" s="8">
        <v>0</v>
      </c>
      <c r="DQ854" s="8">
        <v>0</v>
      </c>
      <c r="DR854" s="8">
        <v>0</v>
      </c>
      <c r="DS854" s="8">
        <v>0</v>
      </c>
      <c r="DT854" s="8">
        <v>0</v>
      </c>
      <c r="DU854" s="8">
        <v>0</v>
      </c>
      <c r="DV854" s="8">
        <v>0</v>
      </c>
      <c r="DW854" s="8">
        <v>0</v>
      </c>
      <c r="DX854" s="8">
        <v>0</v>
      </c>
      <c r="DY854" s="8">
        <v>0</v>
      </c>
      <c r="DZ854" s="8">
        <v>0</v>
      </c>
      <c r="EA854" s="8">
        <v>0</v>
      </c>
      <c r="EB854" s="8">
        <v>0</v>
      </c>
      <c r="EC854" s="8">
        <v>0</v>
      </c>
      <c r="ED854" s="20">
        <v>0</v>
      </c>
      <c r="EF854" s="9">
        <v>0</v>
      </c>
      <c r="EG854" s="9">
        <v>0</v>
      </c>
      <c r="EH854" s="9">
        <v>0</v>
      </c>
      <c r="EI854" s="9">
        <v>0</v>
      </c>
      <c r="EJ854" s="9">
        <v>0</v>
      </c>
      <c r="EK854" s="9">
        <v>0</v>
      </c>
      <c r="EL854" s="9">
        <v>0</v>
      </c>
      <c r="EM854" s="9">
        <v>0</v>
      </c>
      <c r="EN854" s="9">
        <v>0</v>
      </c>
      <c r="EO854" s="9">
        <v>0</v>
      </c>
      <c r="EP854" s="9">
        <v>0</v>
      </c>
      <c r="EQ854" s="9">
        <v>0</v>
      </c>
      <c r="ER854" s="9">
        <v>0</v>
      </c>
      <c r="ES854" s="9">
        <v>0</v>
      </c>
      <c r="ET854" s="9">
        <v>0</v>
      </c>
      <c r="EU854" s="9">
        <v>0</v>
      </c>
      <c r="EV854" s="9">
        <v>0</v>
      </c>
      <c r="EW854" s="9">
        <v>0</v>
      </c>
      <c r="EX854" s="9">
        <v>0</v>
      </c>
      <c r="EY854" s="9">
        <v>0</v>
      </c>
      <c r="EZ854" s="9">
        <v>0</v>
      </c>
      <c r="FA854" s="9">
        <v>0</v>
      </c>
      <c r="FB854" s="9">
        <v>0</v>
      </c>
      <c r="FC854" s="9">
        <v>0</v>
      </c>
      <c r="FD854" s="9">
        <v>0</v>
      </c>
      <c r="FE854" s="9">
        <v>0</v>
      </c>
      <c r="FF854">
        <v>0</v>
      </c>
    </row>
    <row r="855" spans="1:162" x14ac:dyDescent="0.2">
      <c r="A855" t="s">
        <v>1481</v>
      </c>
      <c r="B855" t="s">
        <v>3288</v>
      </c>
      <c r="C855" t="s">
        <v>4599</v>
      </c>
      <c r="D855" s="1">
        <v>0</v>
      </c>
      <c r="E855" s="1">
        <v>0</v>
      </c>
      <c r="F855" s="4">
        <v>0</v>
      </c>
      <c r="G855" s="4">
        <v>0</v>
      </c>
      <c r="H855" s="5">
        <v>0</v>
      </c>
      <c r="I855">
        <v>0</v>
      </c>
      <c r="J855" s="4">
        <v>0</v>
      </c>
      <c r="K855">
        <v>0</v>
      </c>
      <c r="L855" s="5">
        <v>0</v>
      </c>
      <c r="M855">
        <v>4</v>
      </c>
      <c r="N855" s="4">
        <v>0</v>
      </c>
      <c r="O855">
        <v>0</v>
      </c>
      <c r="P855" s="5">
        <v>4</v>
      </c>
      <c r="Q855">
        <v>4</v>
      </c>
      <c r="R855" s="4">
        <v>0</v>
      </c>
      <c r="S855">
        <v>0</v>
      </c>
      <c r="T855" s="5">
        <v>4</v>
      </c>
      <c r="U855">
        <v>6</v>
      </c>
      <c r="V855" s="4">
        <v>0</v>
      </c>
      <c r="W855">
        <v>0</v>
      </c>
      <c r="X855" s="5">
        <v>6</v>
      </c>
      <c r="Y855">
        <v>6</v>
      </c>
      <c r="Z855" s="4">
        <v>0</v>
      </c>
      <c r="AA855">
        <v>0</v>
      </c>
      <c r="AB855" s="5">
        <v>6</v>
      </c>
      <c r="AD855">
        <v>0</v>
      </c>
      <c r="AE855">
        <v>0</v>
      </c>
      <c r="AF855" s="4">
        <v>0</v>
      </c>
      <c r="AG855">
        <v>0</v>
      </c>
      <c r="AH855" s="5">
        <v>0</v>
      </c>
      <c r="AI855">
        <v>0</v>
      </c>
      <c r="AJ855" s="4">
        <v>0</v>
      </c>
      <c r="AK855">
        <v>0</v>
      </c>
      <c r="AL855" s="5">
        <v>0</v>
      </c>
      <c r="AM855">
        <v>4</v>
      </c>
      <c r="AN855" s="4">
        <v>0</v>
      </c>
      <c r="AO855">
        <v>0</v>
      </c>
      <c r="AP855" s="5">
        <v>4</v>
      </c>
      <c r="AQ855">
        <v>6</v>
      </c>
      <c r="AR855" s="4">
        <v>0</v>
      </c>
      <c r="AS855">
        <v>0</v>
      </c>
      <c r="AT855" s="5">
        <v>6</v>
      </c>
      <c r="AU855">
        <v>6</v>
      </c>
      <c r="AV855" s="4">
        <v>0</v>
      </c>
      <c r="AW855">
        <v>0</v>
      </c>
      <c r="AX855" s="5">
        <v>6</v>
      </c>
      <c r="AY855">
        <v>6</v>
      </c>
      <c r="AZ855" s="4">
        <v>0</v>
      </c>
      <c r="BA855">
        <v>0</v>
      </c>
      <c r="BB855" s="5">
        <v>6</v>
      </c>
      <c r="BD855">
        <v>0</v>
      </c>
      <c r="BE855">
        <v>0</v>
      </c>
      <c r="BF855" s="4">
        <v>0</v>
      </c>
      <c r="BG855">
        <v>0</v>
      </c>
      <c r="BH855" s="5">
        <v>0</v>
      </c>
      <c r="BI855">
        <v>0</v>
      </c>
      <c r="BJ855" s="4">
        <v>0</v>
      </c>
      <c r="BK855">
        <v>0</v>
      </c>
      <c r="BL855" s="5">
        <v>0</v>
      </c>
      <c r="BM855">
        <v>4</v>
      </c>
      <c r="BN855" s="4">
        <v>0</v>
      </c>
      <c r="BO855">
        <v>0</v>
      </c>
      <c r="BP855" s="5">
        <v>4</v>
      </c>
      <c r="BQ855">
        <v>6</v>
      </c>
      <c r="BR855" s="4">
        <v>0</v>
      </c>
      <c r="BS855">
        <v>0</v>
      </c>
      <c r="BT855" s="5">
        <v>6</v>
      </c>
      <c r="BU855">
        <v>6</v>
      </c>
      <c r="BV855" s="4">
        <v>0</v>
      </c>
      <c r="BW855">
        <v>0</v>
      </c>
      <c r="BX855" s="5">
        <v>6</v>
      </c>
      <c r="BY855">
        <v>6</v>
      </c>
      <c r="BZ855" s="4">
        <v>0</v>
      </c>
      <c r="CA855">
        <v>16</v>
      </c>
      <c r="CB855" s="5">
        <v>6</v>
      </c>
      <c r="CD855">
        <v>0</v>
      </c>
      <c r="CE855">
        <v>0</v>
      </c>
      <c r="CF855" s="4">
        <v>0</v>
      </c>
      <c r="CG855">
        <v>0</v>
      </c>
      <c r="CH855" s="5">
        <v>0</v>
      </c>
      <c r="CI855">
        <v>0</v>
      </c>
      <c r="CJ855" s="4">
        <v>0</v>
      </c>
      <c r="CK855">
        <v>0</v>
      </c>
      <c r="CL855" s="5">
        <v>0</v>
      </c>
      <c r="CM855">
        <v>4</v>
      </c>
      <c r="CN855" s="4">
        <v>0</v>
      </c>
      <c r="CO855">
        <v>0</v>
      </c>
      <c r="CP855" s="5">
        <v>4</v>
      </c>
      <c r="CQ855">
        <v>6</v>
      </c>
      <c r="CR855" s="4">
        <v>0</v>
      </c>
      <c r="CS855">
        <v>0</v>
      </c>
      <c r="CT855" s="5">
        <v>6</v>
      </c>
      <c r="CU855">
        <v>6</v>
      </c>
      <c r="CV855" s="4">
        <v>0</v>
      </c>
      <c r="CW855">
        <v>0</v>
      </c>
      <c r="CX855" s="5">
        <v>6</v>
      </c>
      <c r="CY855" s="21">
        <v>6</v>
      </c>
      <c r="CZ855" s="21">
        <v>0</v>
      </c>
      <c r="DA855" s="21">
        <v>16</v>
      </c>
      <c r="DB855" s="5">
        <v>6</v>
      </c>
      <c r="DD855" s="8">
        <v>0</v>
      </c>
      <c r="DE855" s="8">
        <v>0</v>
      </c>
      <c r="DF855" s="8">
        <v>0</v>
      </c>
      <c r="DG855" s="8">
        <v>0</v>
      </c>
      <c r="DH855" s="8">
        <v>0</v>
      </c>
      <c r="DI855" s="8">
        <v>0</v>
      </c>
      <c r="DJ855" s="8">
        <v>0</v>
      </c>
      <c r="DK855" s="8">
        <v>0</v>
      </c>
      <c r="DL855" s="8">
        <v>0</v>
      </c>
      <c r="DM855" s="8">
        <v>0</v>
      </c>
      <c r="DN855" s="8">
        <v>0</v>
      </c>
      <c r="DO855" s="8">
        <v>0</v>
      </c>
      <c r="DP855" s="8">
        <v>0</v>
      </c>
      <c r="DQ855" s="8">
        <v>0</v>
      </c>
      <c r="DR855" s="8">
        <v>0</v>
      </c>
      <c r="DS855" s="8">
        <v>0</v>
      </c>
      <c r="DT855" s="8">
        <v>0</v>
      </c>
      <c r="DU855" s="8">
        <v>0</v>
      </c>
      <c r="DV855" s="8">
        <v>0</v>
      </c>
      <c r="DW855" s="8">
        <v>0</v>
      </c>
      <c r="DX855" s="8">
        <v>0</v>
      </c>
      <c r="DY855" s="8">
        <v>0</v>
      </c>
      <c r="DZ855" s="8">
        <v>0</v>
      </c>
      <c r="EA855" s="8">
        <v>0</v>
      </c>
      <c r="EB855" s="8">
        <v>0</v>
      </c>
      <c r="EC855" s="8">
        <v>0</v>
      </c>
      <c r="ED855" s="20">
        <v>0</v>
      </c>
      <c r="EF855" s="9">
        <v>0</v>
      </c>
      <c r="EG855" s="9">
        <v>0</v>
      </c>
      <c r="EH855" s="9">
        <v>0</v>
      </c>
      <c r="EI855" s="9">
        <v>0</v>
      </c>
      <c r="EJ855" s="9">
        <v>0</v>
      </c>
      <c r="EK855" s="9">
        <v>0</v>
      </c>
      <c r="EL855" s="9">
        <v>0</v>
      </c>
      <c r="EM855" s="9">
        <v>0</v>
      </c>
      <c r="EN855" s="9">
        <v>0</v>
      </c>
      <c r="EO855" s="9">
        <v>0</v>
      </c>
      <c r="EP855" s="9">
        <v>0</v>
      </c>
      <c r="EQ855" s="9">
        <v>0</v>
      </c>
      <c r="ER855" s="9">
        <v>0</v>
      </c>
      <c r="ES855" s="9">
        <v>0</v>
      </c>
      <c r="ET855" s="9">
        <v>0</v>
      </c>
      <c r="EU855" s="9">
        <v>0</v>
      </c>
      <c r="EV855" s="9">
        <v>0</v>
      </c>
      <c r="EW855" s="9">
        <v>0</v>
      </c>
      <c r="EX855" s="9">
        <v>0</v>
      </c>
      <c r="EY855" s="9">
        <v>0</v>
      </c>
      <c r="EZ855" s="9">
        <v>0</v>
      </c>
      <c r="FA855" s="9">
        <v>0</v>
      </c>
      <c r="FB855" s="9">
        <v>0</v>
      </c>
      <c r="FC855" s="9">
        <v>0</v>
      </c>
      <c r="FD855" s="9">
        <v>0</v>
      </c>
      <c r="FE855" s="9">
        <v>16</v>
      </c>
      <c r="FF855">
        <v>16</v>
      </c>
    </row>
    <row r="856" spans="1:162" x14ac:dyDescent="0.2">
      <c r="A856" t="s">
        <v>1418</v>
      </c>
      <c r="B856" t="s">
        <v>3289</v>
      </c>
      <c r="C856" t="s">
        <v>3</v>
      </c>
      <c r="D856" s="1">
        <v>0</v>
      </c>
      <c r="E856" s="1">
        <v>0</v>
      </c>
      <c r="F856" s="4">
        <v>0</v>
      </c>
      <c r="G856" s="4">
        <v>0</v>
      </c>
      <c r="H856" s="5">
        <v>0</v>
      </c>
      <c r="I856">
        <v>0</v>
      </c>
      <c r="J856" s="4">
        <v>0</v>
      </c>
      <c r="K856">
        <v>0</v>
      </c>
      <c r="L856" s="5">
        <v>0</v>
      </c>
      <c r="M856">
        <v>4</v>
      </c>
      <c r="N856" s="4">
        <v>0</v>
      </c>
      <c r="O856">
        <v>0</v>
      </c>
      <c r="P856" s="5">
        <v>4</v>
      </c>
      <c r="Q856">
        <v>4</v>
      </c>
      <c r="R856" s="4">
        <v>0</v>
      </c>
      <c r="S856">
        <v>0</v>
      </c>
      <c r="T856" s="5">
        <v>4</v>
      </c>
      <c r="U856">
        <v>4</v>
      </c>
      <c r="V856" s="4">
        <v>0</v>
      </c>
      <c r="W856">
        <v>0</v>
      </c>
      <c r="X856" s="5">
        <v>4</v>
      </c>
      <c r="Y856">
        <v>5</v>
      </c>
      <c r="Z856" s="4">
        <v>0</v>
      </c>
      <c r="AA856">
        <v>0</v>
      </c>
      <c r="AB856" s="5">
        <v>5</v>
      </c>
      <c r="AD856">
        <v>0</v>
      </c>
      <c r="AE856">
        <v>0</v>
      </c>
      <c r="AF856" s="4">
        <v>0</v>
      </c>
      <c r="AG856">
        <v>0</v>
      </c>
      <c r="AH856" s="5">
        <v>0</v>
      </c>
      <c r="AI856">
        <v>0</v>
      </c>
      <c r="AJ856" s="4">
        <v>0</v>
      </c>
      <c r="AK856">
        <v>0</v>
      </c>
      <c r="AL856" s="5">
        <v>0</v>
      </c>
      <c r="AM856">
        <v>4</v>
      </c>
      <c r="AN856" s="4">
        <v>0</v>
      </c>
      <c r="AO856">
        <v>0</v>
      </c>
      <c r="AP856" s="5">
        <v>4</v>
      </c>
      <c r="AQ856">
        <v>4</v>
      </c>
      <c r="AR856" s="4">
        <v>0</v>
      </c>
      <c r="AS856">
        <v>0</v>
      </c>
      <c r="AT856" s="5">
        <v>4</v>
      </c>
      <c r="AU856">
        <v>5</v>
      </c>
      <c r="AV856" s="4">
        <v>0</v>
      </c>
      <c r="AW856">
        <v>0</v>
      </c>
      <c r="AX856" s="5">
        <v>5</v>
      </c>
      <c r="AY856">
        <v>5</v>
      </c>
      <c r="AZ856" s="4">
        <v>0</v>
      </c>
      <c r="BA856">
        <v>4</v>
      </c>
      <c r="BB856" s="5">
        <v>5</v>
      </c>
      <c r="BD856">
        <v>0</v>
      </c>
      <c r="BE856">
        <v>0</v>
      </c>
      <c r="BF856" s="4">
        <v>0</v>
      </c>
      <c r="BG856">
        <v>0</v>
      </c>
      <c r="BH856" s="5">
        <v>0</v>
      </c>
      <c r="BI856">
        <v>0</v>
      </c>
      <c r="BJ856" s="4">
        <v>0</v>
      </c>
      <c r="BK856">
        <v>0</v>
      </c>
      <c r="BL856" s="5">
        <v>0</v>
      </c>
      <c r="BM856">
        <v>4</v>
      </c>
      <c r="BN856" s="4">
        <v>0</v>
      </c>
      <c r="BO856">
        <v>0</v>
      </c>
      <c r="BP856" s="5">
        <v>4</v>
      </c>
      <c r="BQ856">
        <v>4</v>
      </c>
      <c r="BR856" s="4">
        <v>0</v>
      </c>
      <c r="BS856">
        <v>0</v>
      </c>
      <c r="BT856" s="5">
        <v>4</v>
      </c>
      <c r="BU856">
        <v>5</v>
      </c>
      <c r="BV856" s="4">
        <v>0</v>
      </c>
      <c r="BW856">
        <v>0</v>
      </c>
      <c r="BX856" s="5">
        <v>5</v>
      </c>
      <c r="BY856">
        <v>5</v>
      </c>
      <c r="BZ856" s="4">
        <v>0</v>
      </c>
      <c r="CA856">
        <v>4</v>
      </c>
      <c r="CB856" s="5">
        <v>5</v>
      </c>
      <c r="CD856">
        <v>0</v>
      </c>
      <c r="CE856">
        <v>0</v>
      </c>
      <c r="CF856" s="4">
        <v>0</v>
      </c>
      <c r="CG856">
        <v>0</v>
      </c>
      <c r="CH856" s="5">
        <v>0</v>
      </c>
      <c r="CI856">
        <v>0</v>
      </c>
      <c r="CJ856" s="4">
        <v>0</v>
      </c>
      <c r="CK856">
        <v>0</v>
      </c>
      <c r="CL856" s="5">
        <v>0</v>
      </c>
      <c r="CM856">
        <v>4</v>
      </c>
      <c r="CN856" s="4">
        <v>0</v>
      </c>
      <c r="CO856">
        <v>0</v>
      </c>
      <c r="CP856" s="5">
        <v>4</v>
      </c>
      <c r="CQ856">
        <v>4</v>
      </c>
      <c r="CR856" s="4">
        <v>0</v>
      </c>
      <c r="CS856">
        <v>0</v>
      </c>
      <c r="CT856" s="5">
        <v>4</v>
      </c>
      <c r="CU856">
        <v>5</v>
      </c>
      <c r="CV856" s="4">
        <v>0</v>
      </c>
      <c r="CW856">
        <v>0</v>
      </c>
      <c r="CX856" s="5">
        <v>5</v>
      </c>
      <c r="CY856" s="21">
        <v>5</v>
      </c>
      <c r="CZ856" s="21">
        <v>0</v>
      </c>
      <c r="DA856" s="21">
        <v>4</v>
      </c>
      <c r="DB856" s="5">
        <v>5</v>
      </c>
      <c r="DD856" s="8">
        <v>0</v>
      </c>
      <c r="DE856" s="8">
        <v>0</v>
      </c>
      <c r="DF856" s="8">
        <v>0</v>
      </c>
      <c r="DG856" s="8">
        <v>0</v>
      </c>
      <c r="DH856" s="8">
        <v>0</v>
      </c>
      <c r="DI856" s="8">
        <v>0</v>
      </c>
      <c r="DJ856" s="8">
        <v>0</v>
      </c>
      <c r="DK856" s="8">
        <v>0</v>
      </c>
      <c r="DL856" s="8">
        <v>0</v>
      </c>
      <c r="DM856" s="8">
        <v>0</v>
      </c>
      <c r="DN856" s="8">
        <v>0</v>
      </c>
      <c r="DO856" s="8">
        <v>0</v>
      </c>
      <c r="DP856" s="8">
        <v>0</v>
      </c>
      <c r="DQ856" s="8">
        <v>0</v>
      </c>
      <c r="DR856" s="8">
        <v>0</v>
      </c>
      <c r="DS856" s="8">
        <v>0</v>
      </c>
      <c r="DT856" s="8">
        <v>0</v>
      </c>
      <c r="DU856" s="8">
        <v>0</v>
      </c>
      <c r="DV856" s="8">
        <v>0</v>
      </c>
      <c r="DW856" s="8">
        <v>0</v>
      </c>
      <c r="DX856" s="8">
        <v>0</v>
      </c>
      <c r="DY856" s="8">
        <v>0</v>
      </c>
      <c r="DZ856" s="8">
        <v>0</v>
      </c>
      <c r="EA856" s="8">
        <v>0</v>
      </c>
      <c r="EB856" s="8">
        <v>0</v>
      </c>
      <c r="EC856" s="8">
        <v>0</v>
      </c>
      <c r="ED856" s="20">
        <v>0</v>
      </c>
      <c r="EF856" s="9">
        <v>0</v>
      </c>
      <c r="EG856" s="9">
        <v>0</v>
      </c>
      <c r="EH856" s="9">
        <v>0</v>
      </c>
      <c r="EI856" s="9">
        <v>0</v>
      </c>
      <c r="EJ856" s="9">
        <v>0</v>
      </c>
      <c r="EK856" s="9">
        <v>0</v>
      </c>
      <c r="EL856" s="9">
        <v>0</v>
      </c>
      <c r="EM856" s="9">
        <v>0</v>
      </c>
      <c r="EN856" s="9">
        <v>0</v>
      </c>
      <c r="EO856" s="9">
        <v>0</v>
      </c>
      <c r="EP856" s="9">
        <v>0</v>
      </c>
      <c r="EQ856" s="9">
        <v>0</v>
      </c>
      <c r="ER856" s="9">
        <v>0</v>
      </c>
      <c r="ES856" s="9">
        <v>0</v>
      </c>
      <c r="ET856" s="9">
        <v>0</v>
      </c>
      <c r="EU856" s="9">
        <v>0</v>
      </c>
      <c r="EV856" s="9">
        <v>0</v>
      </c>
      <c r="EW856" s="9">
        <v>0</v>
      </c>
      <c r="EX856" s="9">
        <v>0</v>
      </c>
      <c r="EY856" s="9">
        <v>0</v>
      </c>
      <c r="EZ856" s="9">
        <v>0</v>
      </c>
      <c r="FA856" s="9">
        <v>0</v>
      </c>
      <c r="FB856" s="9">
        <v>0</v>
      </c>
      <c r="FC856" s="9">
        <v>0</v>
      </c>
      <c r="FD856" s="9">
        <v>4</v>
      </c>
      <c r="FE856" s="9">
        <v>0</v>
      </c>
      <c r="FF856">
        <v>2</v>
      </c>
    </row>
    <row r="857" spans="1:162" x14ac:dyDescent="0.2">
      <c r="A857" t="s">
        <v>1428</v>
      </c>
      <c r="B857" t="s">
        <v>3290</v>
      </c>
      <c r="C857" t="s">
        <v>3</v>
      </c>
      <c r="D857" s="1">
        <v>0</v>
      </c>
      <c r="E857" s="1">
        <v>0</v>
      </c>
      <c r="F857" s="4">
        <v>0</v>
      </c>
      <c r="G857" s="4">
        <v>0</v>
      </c>
      <c r="H857" s="5">
        <v>0</v>
      </c>
      <c r="I857">
        <v>0</v>
      </c>
      <c r="J857" s="4">
        <v>0</v>
      </c>
      <c r="K857">
        <v>0</v>
      </c>
      <c r="L857" s="5">
        <v>0</v>
      </c>
      <c r="M857">
        <v>5</v>
      </c>
      <c r="N857" s="4">
        <v>0</v>
      </c>
      <c r="O857">
        <v>0</v>
      </c>
      <c r="P857" s="5">
        <v>5</v>
      </c>
      <c r="Q857">
        <v>5</v>
      </c>
      <c r="R857" s="4">
        <v>0</v>
      </c>
      <c r="S857">
        <v>0</v>
      </c>
      <c r="T857" s="5">
        <v>5</v>
      </c>
      <c r="U857">
        <v>5</v>
      </c>
      <c r="V857" s="4">
        <v>0</v>
      </c>
      <c r="W857">
        <v>2</v>
      </c>
      <c r="X857" s="5">
        <v>5</v>
      </c>
      <c r="Y857">
        <v>5</v>
      </c>
      <c r="Z857" s="4">
        <v>0</v>
      </c>
      <c r="AA857">
        <v>5</v>
      </c>
      <c r="AB857" s="5">
        <v>5</v>
      </c>
      <c r="AD857">
        <v>0</v>
      </c>
      <c r="AE857">
        <v>0</v>
      </c>
      <c r="AF857" s="4">
        <v>0</v>
      </c>
      <c r="AG857">
        <v>0</v>
      </c>
      <c r="AH857" s="5">
        <v>0</v>
      </c>
      <c r="AI857">
        <v>0</v>
      </c>
      <c r="AJ857" s="4">
        <v>0</v>
      </c>
      <c r="AK857">
        <v>0</v>
      </c>
      <c r="AL857" s="5">
        <v>0</v>
      </c>
      <c r="AM857">
        <v>5</v>
      </c>
      <c r="AN857" s="4">
        <v>0</v>
      </c>
      <c r="AO857">
        <v>0</v>
      </c>
      <c r="AP857" s="5">
        <v>5</v>
      </c>
      <c r="AQ857">
        <v>5</v>
      </c>
      <c r="AR857" s="4">
        <v>0</v>
      </c>
      <c r="AS857">
        <v>0</v>
      </c>
      <c r="AT857" s="5">
        <v>5</v>
      </c>
      <c r="AU857">
        <v>5</v>
      </c>
      <c r="AV857" s="4">
        <v>0</v>
      </c>
      <c r="AW857">
        <v>2</v>
      </c>
      <c r="AX857" s="5">
        <v>5</v>
      </c>
      <c r="AY857">
        <v>5</v>
      </c>
      <c r="AZ857" s="4">
        <v>0</v>
      </c>
      <c r="BA857">
        <v>5</v>
      </c>
      <c r="BB857" s="5">
        <v>5</v>
      </c>
      <c r="BD857">
        <v>0</v>
      </c>
      <c r="BE857">
        <v>0</v>
      </c>
      <c r="BF857" s="4">
        <v>0</v>
      </c>
      <c r="BG857">
        <v>0</v>
      </c>
      <c r="BH857" s="5">
        <v>0</v>
      </c>
      <c r="BI857">
        <v>0</v>
      </c>
      <c r="BJ857" s="4">
        <v>0</v>
      </c>
      <c r="BK857">
        <v>0</v>
      </c>
      <c r="BL857" s="5">
        <v>0</v>
      </c>
      <c r="BM857">
        <v>5</v>
      </c>
      <c r="BN857" s="4">
        <v>0</v>
      </c>
      <c r="BO857">
        <v>0</v>
      </c>
      <c r="BP857" s="5">
        <v>5</v>
      </c>
      <c r="BQ857">
        <v>5</v>
      </c>
      <c r="BR857" s="4">
        <v>0</v>
      </c>
      <c r="BS857">
        <v>0</v>
      </c>
      <c r="BT857" s="5">
        <v>5</v>
      </c>
      <c r="BU857">
        <v>5</v>
      </c>
      <c r="BV857" s="4">
        <v>0</v>
      </c>
      <c r="BW857">
        <v>2</v>
      </c>
      <c r="BX857" s="5">
        <v>5</v>
      </c>
      <c r="BY857">
        <v>5</v>
      </c>
      <c r="BZ857" s="4">
        <v>0</v>
      </c>
      <c r="CA857">
        <v>5</v>
      </c>
      <c r="CB857" s="5">
        <v>5</v>
      </c>
      <c r="CD857">
        <v>0</v>
      </c>
      <c r="CE857">
        <v>0</v>
      </c>
      <c r="CF857" s="4">
        <v>0</v>
      </c>
      <c r="CG857">
        <v>0</v>
      </c>
      <c r="CH857" s="5">
        <v>0</v>
      </c>
      <c r="CI857">
        <v>0</v>
      </c>
      <c r="CJ857" s="4">
        <v>0</v>
      </c>
      <c r="CK857">
        <v>0</v>
      </c>
      <c r="CL857" s="5">
        <v>0</v>
      </c>
      <c r="CM857">
        <v>5</v>
      </c>
      <c r="CN857" s="4">
        <v>0</v>
      </c>
      <c r="CO857">
        <v>0</v>
      </c>
      <c r="CP857" s="5">
        <v>5</v>
      </c>
      <c r="CQ857">
        <v>5</v>
      </c>
      <c r="CR857" s="4">
        <v>0</v>
      </c>
      <c r="CS857">
        <v>0</v>
      </c>
      <c r="CT857" s="5">
        <v>5</v>
      </c>
      <c r="CU857">
        <v>5</v>
      </c>
      <c r="CV857" s="4">
        <v>0</v>
      </c>
      <c r="CW857">
        <v>2</v>
      </c>
      <c r="CX857" s="5">
        <v>5</v>
      </c>
      <c r="CY857" s="21">
        <v>5</v>
      </c>
      <c r="CZ857" s="21">
        <v>0</v>
      </c>
      <c r="DA857" s="21">
        <v>5</v>
      </c>
      <c r="DB857" s="5">
        <v>5</v>
      </c>
      <c r="DD857" s="8">
        <v>0</v>
      </c>
      <c r="DE857" s="8">
        <v>0</v>
      </c>
      <c r="DF857" s="8">
        <v>0</v>
      </c>
      <c r="DG857" s="8">
        <v>0</v>
      </c>
      <c r="DH857" s="8">
        <v>0</v>
      </c>
      <c r="DI857" s="8">
        <v>0</v>
      </c>
      <c r="DJ857" s="8">
        <v>0</v>
      </c>
      <c r="DK857" s="8">
        <v>0</v>
      </c>
      <c r="DL857" s="8">
        <v>0</v>
      </c>
      <c r="DM857" s="8">
        <v>0</v>
      </c>
      <c r="DN857" s="8">
        <v>0</v>
      </c>
      <c r="DO857" s="8">
        <v>0</v>
      </c>
      <c r="DP857" s="8">
        <v>0</v>
      </c>
      <c r="DQ857" s="8">
        <v>0</v>
      </c>
      <c r="DR857" s="8">
        <v>0</v>
      </c>
      <c r="DS857" s="8">
        <v>0</v>
      </c>
      <c r="DT857" s="8">
        <v>0</v>
      </c>
      <c r="DU857" s="8">
        <v>0</v>
      </c>
      <c r="DV857" s="8">
        <v>0</v>
      </c>
      <c r="DW857" s="8">
        <v>0</v>
      </c>
      <c r="DX857" s="8">
        <v>0</v>
      </c>
      <c r="DY857" s="8">
        <v>0</v>
      </c>
      <c r="DZ857" s="8">
        <v>0</v>
      </c>
      <c r="EA857" s="8">
        <v>0</v>
      </c>
      <c r="EB857" s="8">
        <v>0</v>
      </c>
      <c r="EC857" s="8">
        <v>0</v>
      </c>
      <c r="ED857" s="20">
        <v>0</v>
      </c>
      <c r="EF857" s="9">
        <v>0</v>
      </c>
      <c r="EG857" s="9">
        <v>0</v>
      </c>
      <c r="EH857" s="9">
        <v>0</v>
      </c>
      <c r="EI857" s="9">
        <v>0</v>
      </c>
      <c r="EJ857" s="9">
        <v>0</v>
      </c>
      <c r="EK857" s="9">
        <v>0</v>
      </c>
      <c r="EL857" s="9">
        <v>0</v>
      </c>
      <c r="EM857" s="9">
        <v>0</v>
      </c>
      <c r="EN857" s="9">
        <v>0</v>
      </c>
      <c r="EO857" s="9">
        <v>0</v>
      </c>
      <c r="EP857" s="9">
        <v>0</v>
      </c>
      <c r="EQ857" s="9">
        <v>0</v>
      </c>
      <c r="ER857" s="9">
        <v>0</v>
      </c>
      <c r="ES857" s="9">
        <v>0</v>
      </c>
      <c r="ET857" s="9">
        <v>0</v>
      </c>
      <c r="EU857" s="9">
        <v>0</v>
      </c>
      <c r="EV857" s="9">
        <v>0</v>
      </c>
      <c r="EW857" s="9">
        <v>0</v>
      </c>
      <c r="EX857" s="9">
        <v>0</v>
      </c>
      <c r="EY857" s="9">
        <v>2</v>
      </c>
      <c r="EZ857" s="9">
        <v>0</v>
      </c>
      <c r="FA857" s="9">
        <v>0</v>
      </c>
      <c r="FB857" s="9">
        <v>0</v>
      </c>
      <c r="FC857" s="9">
        <v>5</v>
      </c>
      <c r="FD857" s="9">
        <v>0</v>
      </c>
      <c r="FE857" s="9">
        <v>0</v>
      </c>
      <c r="FF857">
        <v>4</v>
      </c>
    </row>
    <row r="858" spans="1:162" x14ac:dyDescent="0.2">
      <c r="A858" t="s">
        <v>1405</v>
      </c>
      <c r="B858" t="s">
        <v>3291</v>
      </c>
      <c r="C858" t="s">
        <v>3</v>
      </c>
      <c r="D858" s="1">
        <v>0</v>
      </c>
      <c r="E858" s="1">
        <v>0</v>
      </c>
      <c r="F858" s="4">
        <v>0</v>
      </c>
      <c r="G858" s="4">
        <v>0</v>
      </c>
      <c r="H858" s="5">
        <v>0</v>
      </c>
      <c r="I858">
        <v>0</v>
      </c>
      <c r="J858" s="4">
        <v>0</v>
      </c>
      <c r="K858">
        <v>0</v>
      </c>
      <c r="L858" s="5">
        <v>0</v>
      </c>
      <c r="M858">
        <v>5</v>
      </c>
      <c r="N858" s="4">
        <v>0</v>
      </c>
      <c r="O858">
        <v>0</v>
      </c>
      <c r="P858" s="5">
        <v>5</v>
      </c>
      <c r="Q858">
        <v>5</v>
      </c>
      <c r="R858" s="4">
        <v>0</v>
      </c>
      <c r="S858">
        <v>0</v>
      </c>
      <c r="T858" s="5">
        <v>5</v>
      </c>
      <c r="U858">
        <v>5</v>
      </c>
      <c r="V858" s="4">
        <v>0</v>
      </c>
      <c r="W858">
        <v>0</v>
      </c>
      <c r="X858" s="5">
        <v>5</v>
      </c>
      <c r="Y858">
        <v>5</v>
      </c>
      <c r="Z858" s="4">
        <v>0</v>
      </c>
      <c r="AA858">
        <v>0</v>
      </c>
      <c r="AB858" s="5">
        <v>5</v>
      </c>
      <c r="AD858">
        <v>0</v>
      </c>
      <c r="AE858">
        <v>0</v>
      </c>
      <c r="AF858" s="4">
        <v>0</v>
      </c>
      <c r="AG858">
        <v>0</v>
      </c>
      <c r="AH858" s="5">
        <v>0</v>
      </c>
      <c r="AI858">
        <v>5</v>
      </c>
      <c r="AJ858" s="4">
        <v>0</v>
      </c>
      <c r="AK858">
        <v>0</v>
      </c>
      <c r="AL858" s="5">
        <v>5</v>
      </c>
      <c r="AM858">
        <v>5</v>
      </c>
      <c r="AN858" s="4">
        <v>0</v>
      </c>
      <c r="AO858">
        <v>0</v>
      </c>
      <c r="AP858" s="5">
        <v>5</v>
      </c>
      <c r="AQ858">
        <v>5</v>
      </c>
      <c r="AR858" s="4">
        <v>0</v>
      </c>
      <c r="AS858">
        <v>0</v>
      </c>
      <c r="AT858" s="5">
        <v>5</v>
      </c>
      <c r="AU858">
        <v>5</v>
      </c>
      <c r="AV858" s="4">
        <v>0</v>
      </c>
      <c r="AW858">
        <v>0</v>
      </c>
      <c r="AX858" s="5">
        <v>5</v>
      </c>
      <c r="AY858">
        <v>5</v>
      </c>
      <c r="AZ858" s="4">
        <v>0</v>
      </c>
      <c r="BA858">
        <v>0</v>
      </c>
      <c r="BB858" s="5">
        <v>5</v>
      </c>
      <c r="BD858">
        <v>0</v>
      </c>
      <c r="BE858">
        <v>0</v>
      </c>
      <c r="BF858" s="4">
        <v>0</v>
      </c>
      <c r="BG858">
        <v>0</v>
      </c>
      <c r="BH858" s="5">
        <v>0</v>
      </c>
      <c r="BI858">
        <v>5</v>
      </c>
      <c r="BJ858" s="4">
        <v>0</v>
      </c>
      <c r="BK858">
        <v>0</v>
      </c>
      <c r="BL858" s="5">
        <v>5</v>
      </c>
      <c r="BM858">
        <v>5</v>
      </c>
      <c r="BN858" s="4">
        <v>0</v>
      </c>
      <c r="BO858">
        <v>0</v>
      </c>
      <c r="BP858" s="5">
        <v>5</v>
      </c>
      <c r="BQ858">
        <v>5</v>
      </c>
      <c r="BR858" s="4">
        <v>0</v>
      </c>
      <c r="BS858">
        <v>0</v>
      </c>
      <c r="BT858" s="5">
        <v>5</v>
      </c>
      <c r="BU858">
        <v>5</v>
      </c>
      <c r="BV858" s="4">
        <v>0</v>
      </c>
      <c r="BW858">
        <v>0</v>
      </c>
      <c r="BX858" s="5">
        <v>5</v>
      </c>
      <c r="BY858">
        <v>5</v>
      </c>
      <c r="BZ858" s="4">
        <v>0</v>
      </c>
      <c r="CA858">
        <v>11</v>
      </c>
      <c r="CB858" s="5">
        <v>5</v>
      </c>
      <c r="CD858">
        <v>0</v>
      </c>
      <c r="CE858">
        <v>0</v>
      </c>
      <c r="CF858" s="4">
        <v>0</v>
      </c>
      <c r="CG858">
        <v>0</v>
      </c>
      <c r="CH858" s="5">
        <v>0</v>
      </c>
      <c r="CI858">
        <v>5</v>
      </c>
      <c r="CJ858" s="4">
        <v>0</v>
      </c>
      <c r="CK858">
        <v>0</v>
      </c>
      <c r="CL858" s="5">
        <v>5</v>
      </c>
      <c r="CM858">
        <v>5</v>
      </c>
      <c r="CN858" s="4">
        <v>0</v>
      </c>
      <c r="CO858">
        <v>0</v>
      </c>
      <c r="CP858" s="5">
        <v>5</v>
      </c>
      <c r="CQ858">
        <v>5</v>
      </c>
      <c r="CR858" s="4">
        <v>0</v>
      </c>
      <c r="CS858">
        <v>0</v>
      </c>
      <c r="CT858" s="5">
        <v>5</v>
      </c>
      <c r="CU858">
        <v>5</v>
      </c>
      <c r="CV858" s="4">
        <v>0</v>
      </c>
      <c r="CW858">
        <v>0</v>
      </c>
      <c r="CX858" s="5">
        <v>5</v>
      </c>
      <c r="CY858" s="21">
        <v>5</v>
      </c>
      <c r="CZ858" s="21">
        <v>0</v>
      </c>
      <c r="DA858" s="21">
        <v>11</v>
      </c>
      <c r="DB858" s="5">
        <v>5</v>
      </c>
      <c r="DD858" s="8">
        <v>0</v>
      </c>
      <c r="DE858" s="8">
        <v>0</v>
      </c>
      <c r="DF858" s="8">
        <v>0</v>
      </c>
      <c r="DG858" s="8">
        <v>0</v>
      </c>
      <c r="DH858" s="8">
        <v>0</v>
      </c>
      <c r="DI858" s="8">
        <v>0</v>
      </c>
      <c r="DJ858" s="8">
        <v>0</v>
      </c>
      <c r="DK858" s="8">
        <v>0</v>
      </c>
      <c r="DL858" s="8">
        <v>0</v>
      </c>
      <c r="DM858" s="8">
        <v>0</v>
      </c>
      <c r="DN858" s="8">
        <v>0</v>
      </c>
      <c r="DO858" s="8">
        <v>0</v>
      </c>
      <c r="DP858" s="8">
        <v>0</v>
      </c>
      <c r="DQ858" s="8">
        <v>0</v>
      </c>
      <c r="DR858" s="8">
        <v>0</v>
      </c>
      <c r="DS858" s="8">
        <v>0</v>
      </c>
      <c r="DT858" s="8">
        <v>0</v>
      </c>
      <c r="DU858" s="8">
        <v>0</v>
      </c>
      <c r="DV858" s="8">
        <v>0</v>
      </c>
      <c r="DW858" s="8">
        <v>0</v>
      </c>
      <c r="DX858" s="8">
        <v>0</v>
      </c>
      <c r="DY858" s="8">
        <v>0</v>
      </c>
      <c r="DZ858" s="8">
        <v>0</v>
      </c>
      <c r="EA858" s="8">
        <v>0</v>
      </c>
      <c r="EB858" s="8">
        <v>0</v>
      </c>
      <c r="EC858" s="8">
        <v>0</v>
      </c>
      <c r="ED858" s="20">
        <v>0</v>
      </c>
      <c r="EF858" s="9">
        <v>0</v>
      </c>
      <c r="EG858" s="9">
        <v>0</v>
      </c>
      <c r="EH858" s="9">
        <v>0</v>
      </c>
      <c r="EI858" s="9">
        <v>0</v>
      </c>
      <c r="EJ858" s="9">
        <v>0</v>
      </c>
      <c r="EK858" s="9">
        <v>0</v>
      </c>
      <c r="EL858" s="9">
        <v>0</v>
      </c>
      <c r="EM858" s="9">
        <v>0</v>
      </c>
      <c r="EN858" s="9">
        <v>0</v>
      </c>
      <c r="EO858" s="9">
        <v>0</v>
      </c>
      <c r="EP858" s="9">
        <v>0</v>
      </c>
      <c r="EQ858" s="9">
        <v>0</v>
      </c>
      <c r="ER858" s="9">
        <v>0</v>
      </c>
      <c r="ES858" s="9">
        <v>0</v>
      </c>
      <c r="ET858" s="9">
        <v>0</v>
      </c>
      <c r="EU858" s="9">
        <v>0</v>
      </c>
      <c r="EV858" s="9">
        <v>0</v>
      </c>
      <c r="EW858" s="9">
        <v>0</v>
      </c>
      <c r="EX858" s="9">
        <v>0</v>
      </c>
      <c r="EY858" s="9">
        <v>0</v>
      </c>
      <c r="EZ858" s="9">
        <v>0</v>
      </c>
      <c r="FA858" s="9">
        <v>0</v>
      </c>
      <c r="FB858" s="9">
        <v>0</v>
      </c>
      <c r="FC858" s="9">
        <v>0</v>
      </c>
      <c r="FD858" s="9">
        <v>0</v>
      </c>
      <c r="FE858" s="9">
        <v>11</v>
      </c>
      <c r="FF858">
        <v>0</v>
      </c>
    </row>
    <row r="859" spans="1:162" x14ac:dyDescent="0.2">
      <c r="A859" t="s">
        <v>1094</v>
      </c>
      <c r="B859" t="s">
        <v>3292</v>
      </c>
      <c r="C859" t="s">
        <v>4599</v>
      </c>
      <c r="D859" s="1">
        <v>0</v>
      </c>
      <c r="E859" s="1">
        <v>0</v>
      </c>
      <c r="F859" s="4">
        <v>0</v>
      </c>
      <c r="G859" s="4">
        <v>0</v>
      </c>
      <c r="H859" s="5">
        <v>0</v>
      </c>
      <c r="I859">
        <v>0</v>
      </c>
      <c r="J859" s="4">
        <v>0</v>
      </c>
      <c r="K859">
        <v>0</v>
      </c>
      <c r="L859" s="5">
        <v>0</v>
      </c>
      <c r="M859">
        <v>5</v>
      </c>
      <c r="N859" s="4">
        <v>0</v>
      </c>
      <c r="O859">
        <v>0</v>
      </c>
      <c r="P859" s="5">
        <v>5</v>
      </c>
      <c r="Q859">
        <v>0</v>
      </c>
      <c r="R859" s="4">
        <v>0</v>
      </c>
      <c r="S859">
        <v>21</v>
      </c>
      <c r="T859" s="5">
        <v>0</v>
      </c>
      <c r="U859">
        <v>0</v>
      </c>
      <c r="V859" s="4">
        <v>0</v>
      </c>
      <c r="W859">
        <v>0</v>
      </c>
      <c r="X859" s="5">
        <v>0</v>
      </c>
      <c r="Y859">
        <v>0</v>
      </c>
      <c r="Z859" s="4">
        <v>0</v>
      </c>
      <c r="AA859">
        <v>0</v>
      </c>
      <c r="AB859" s="5">
        <v>0</v>
      </c>
      <c r="AD859">
        <v>0</v>
      </c>
      <c r="AE859">
        <v>0</v>
      </c>
      <c r="AF859" s="4">
        <v>0</v>
      </c>
      <c r="AG859">
        <v>0</v>
      </c>
      <c r="AH859" s="5">
        <v>0</v>
      </c>
      <c r="AI859">
        <v>0</v>
      </c>
      <c r="AJ859" s="4">
        <v>0</v>
      </c>
      <c r="AK859">
        <v>0</v>
      </c>
      <c r="AL859" s="5">
        <v>0</v>
      </c>
      <c r="AM859">
        <v>5</v>
      </c>
      <c r="AN859" s="4">
        <v>0</v>
      </c>
      <c r="AO859">
        <v>21</v>
      </c>
      <c r="AP859" s="5">
        <v>5</v>
      </c>
      <c r="AQ859">
        <v>0</v>
      </c>
      <c r="AR859" s="4">
        <v>0</v>
      </c>
      <c r="AS859">
        <v>0</v>
      </c>
      <c r="AT859" s="5">
        <v>0</v>
      </c>
      <c r="AU859">
        <v>0</v>
      </c>
      <c r="AV859" s="4">
        <v>0</v>
      </c>
      <c r="AW859">
        <v>0</v>
      </c>
      <c r="AX859" s="5">
        <v>0</v>
      </c>
      <c r="AY859">
        <v>0</v>
      </c>
      <c r="AZ859" s="4">
        <v>0</v>
      </c>
      <c r="BA859">
        <v>0</v>
      </c>
      <c r="BB859" s="5">
        <v>0</v>
      </c>
      <c r="BD859">
        <v>0</v>
      </c>
      <c r="BE859">
        <v>0</v>
      </c>
      <c r="BF859" s="4">
        <v>0</v>
      </c>
      <c r="BG859">
        <v>0</v>
      </c>
      <c r="BH859" s="5">
        <v>0</v>
      </c>
      <c r="BI859">
        <v>0</v>
      </c>
      <c r="BJ859" s="4">
        <v>0</v>
      </c>
      <c r="BK859">
        <v>0</v>
      </c>
      <c r="BL859" s="5">
        <v>0</v>
      </c>
      <c r="BM859">
        <v>5</v>
      </c>
      <c r="BN859" s="4">
        <v>0</v>
      </c>
      <c r="BO859">
        <v>21</v>
      </c>
      <c r="BP859" s="5">
        <v>5</v>
      </c>
      <c r="BQ859">
        <v>0</v>
      </c>
      <c r="BR859" s="4">
        <v>0</v>
      </c>
      <c r="BS859">
        <v>0</v>
      </c>
      <c r="BT859" s="5">
        <v>0</v>
      </c>
      <c r="BU859">
        <v>0</v>
      </c>
      <c r="BV859" s="4">
        <v>0</v>
      </c>
      <c r="BW859">
        <v>0</v>
      </c>
      <c r="BX859" s="5">
        <v>0</v>
      </c>
      <c r="BY859">
        <v>0</v>
      </c>
      <c r="BZ859" s="4">
        <v>0</v>
      </c>
      <c r="CA859">
        <v>0</v>
      </c>
      <c r="CB859" s="5">
        <v>0</v>
      </c>
      <c r="CD859">
        <v>0</v>
      </c>
      <c r="CE859">
        <v>0</v>
      </c>
      <c r="CF859" s="4">
        <v>0</v>
      </c>
      <c r="CG859">
        <v>0</v>
      </c>
      <c r="CH859" s="5">
        <v>0</v>
      </c>
      <c r="CI859">
        <v>4</v>
      </c>
      <c r="CJ859" s="4">
        <v>0</v>
      </c>
      <c r="CK859">
        <v>0</v>
      </c>
      <c r="CL859" s="5">
        <v>4</v>
      </c>
      <c r="CM859">
        <v>5</v>
      </c>
      <c r="CN859" s="4">
        <v>0</v>
      </c>
      <c r="CO859">
        <v>21</v>
      </c>
      <c r="CP859" s="5">
        <v>5</v>
      </c>
      <c r="CQ859">
        <v>0</v>
      </c>
      <c r="CR859" s="4">
        <v>0</v>
      </c>
      <c r="CS859">
        <v>0</v>
      </c>
      <c r="CT859" s="5">
        <v>0</v>
      </c>
      <c r="CU859">
        <v>0</v>
      </c>
      <c r="CV859" s="4">
        <v>0</v>
      </c>
      <c r="CW859">
        <v>0</v>
      </c>
      <c r="CX859" s="5">
        <v>0</v>
      </c>
      <c r="CY859" s="21">
        <v>0</v>
      </c>
      <c r="CZ859" s="21">
        <v>0</v>
      </c>
      <c r="DA859" s="21">
        <v>0</v>
      </c>
      <c r="DB859" s="5">
        <v>0</v>
      </c>
      <c r="DD859" s="8">
        <v>0</v>
      </c>
      <c r="DE859" s="8">
        <v>0</v>
      </c>
      <c r="DF859" s="8">
        <v>0</v>
      </c>
      <c r="DG859" s="8">
        <v>0</v>
      </c>
      <c r="DH859" s="8">
        <v>0</v>
      </c>
      <c r="DI859" s="8">
        <v>0</v>
      </c>
      <c r="DJ859" s="8">
        <v>0</v>
      </c>
      <c r="DK859" s="8">
        <v>0</v>
      </c>
      <c r="DL859" s="8">
        <v>0</v>
      </c>
      <c r="DM859" s="8">
        <v>0</v>
      </c>
      <c r="DN859" s="8">
        <v>0</v>
      </c>
      <c r="DO859" s="8">
        <v>0</v>
      </c>
      <c r="DP859" s="8">
        <v>0</v>
      </c>
      <c r="DQ859" s="8">
        <v>0</v>
      </c>
      <c r="DR859" s="8">
        <v>0</v>
      </c>
      <c r="DS859" s="8">
        <v>0</v>
      </c>
      <c r="DT859" s="8">
        <v>0</v>
      </c>
      <c r="DU859" s="8">
        <v>0</v>
      </c>
      <c r="DV859" s="8">
        <v>0</v>
      </c>
      <c r="DW859" s="8">
        <v>0</v>
      </c>
      <c r="DX859" s="8">
        <v>0</v>
      </c>
      <c r="DY859" s="8">
        <v>0</v>
      </c>
      <c r="DZ859" s="8">
        <v>0</v>
      </c>
      <c r="EA859" s="8">
        <v>0</v>
      </c>
      <c r="EB859" s="8">
        <v>0</v>
      </c>
      <c r="EC859" s="8">
        <v>0</v>
      </c>
      <c r="ED859" s="20">
        <v>0</v>
      </c>
      <c r="EF859" s="9">
        <v>0</v>
      </c>
      <c r="EG859" s="9">
        <v>0</v>
      </c>
      <c r="EH859" s="9">
        <v>0</v>
      </c>
      <c r="EI859" s="9">
        <v>0</v>
      </c>
      <c r="EJ859" s="9">
        <v>0</v>
      </c>
      <c r="EK859" s="9">
        <v>0</v>
      </c>
      <c r="EL859" s="9">
        <v>0</v>
      </c>
      <c r="EM859" s="9">
        <v>0</v>
      </c>
      <c r="EN859" s="9">
        <v>0</v>
      </c>
      <c r="EO859" s="9">
        <v>0</v>
      </c>
      <c r="EP859" s="9">
        <v>0</v>
      </c>
      <c r="EQ859" s="9">
        <v>0</v>
      </c>
      <c r="ER859" s="9">
        <v>21</v>
      </c>
      <c r="ES859" s="9">
        <v>0</v>
      </c>
      <c r="ET859" s="9">
        <v>0</v>
      </c>
      <c r="EU859" s="9">
        <v>0</v>
      </c>
      <c r="EV859" s="9">
        <v>0</v>
      </c>
      <c r="EW859" s="9">
        <v>0</v>
      </c>
      <c r="EX859" s="9">
        <v>0</v>
      </c>
      <c r="EY859" s="9">
        <v>0</v>
      </c>
      <c r="EZ859" s="9">
        <v>0</v>
      </c>
      <c r="FA859" s="9">
        <v>0</v>
      </c>
      <c r="FB859" s="9">
        <v>0</v>
      </c>
      <c r="FC859" s="9">
        <v>0</v>
      </c>
      <c r="FD859" s="9">
        <v>0</v>
      </c>
      <c r="FE859" s="9">
        <v>0</v>
      </c>
      <c r="FF859">
        <v>0</v>
      </c>
    </row>
    <row r="860" spans="1:162" x14ac:dyDescent="0.2">
      <c r="A860" t="s">
        <v>1394</v>
      </c>
      <c r="B860" t="s">
        <v>3293</v>
      </c>
      <c r="C860" t="s">
        <v>4599</v>
      </c>
      <c r="D860" s="1">
        <v>0</v>
      </c>
      <c r="E860" s="1">
        <v>0</v>
      </c>
      <c r="F860" s="4">
        <v>0</v>
      </c>
      <c r="G860" s="4">
        <v>0</v>
      </c>
      <c r="H860" s="5">
        <v>0</v>
      </c>
      <c r="I860">
        <v>0</v>
      </c>
      <c r="J860" s="4">
        <v>0</v>
      </c>
      <c r="K860">
        <v>0</v>
      </c>
      <c r="L860" s="5">
        <v>0</v>
      </c>
      <c r="M860">
        <v>5</v>
      </c>
      <c r="N860" s="4">
        <v>0</v>
      </c>
      <c r="O860">
        <v>0</v>
      </c>
      <c r="P860" s="5">
        <v>5</v>
      </c>
      <c r="Q860">
        <v>5</v>
      </c>
      <c r="R860" s="4">
        <v>0</v>
      </c>
      <c r="S860">
        <v>0</v>
      </c>
      <c r="T860" s="5">
        <v>5</v>
      </c>
      <c r="U860">
        <v>6</v>
      </c>
      <c r="V860" s="4">
        <v>0</v>
      </c>
      <c r="W860">
        <v>0</v>
      </c>
      <c r="X860" s="5">
        <v>6</v>
      </c>
      <c r="Y860">
        <v>6</v>
      </c>
      <c r="Z860" s="4">
        <v>0</v>
      </c>
      <c r="AA860">
        <v>0</v>
      </c>
      <c r="AB860" s="5">
        <v>6</v>
      </c>
      <c r="AD860">
        <v>0</v>
      </c>
      <c r="AE860">
        <v>0</v>
      </c>
      <c r="AF860" s="4">
        <v>0</v>
      </c>
      <c r="AG860">
        <v>0</v>
      </c>
      <c r="AH860" s="5">
        <v>0</v>
      </c>
      <c r="AI860">
        <v>5</v>
      </c>
      <c r="AJ860" s="4">
        <v>0</v>
      </c>
      <c r="AK860">
        <v>0</v>
      </c>
      <c r="AL860" s="5">
        <v>5</v>
      </c>
      <c r="AM860">
        <v>5</v>
      </c>
      <c r="AN860" s="4">
        <v>0</v>
      </c>
      <c r="AO860">
        <v>0</v>
      </c>
      <c r="AP860" s="5">
        <v>5</v>
      </c>
      <c r="AQ860">
        <v>5</v>
      </c>
      <c r="AR860" s="4">
        <v>0</v>
      </c>
      <c r="AS860">
        <v>0</v>
      </c>
      <c r="AT860" s="5">
        <v>5</v>
      </c>
      <c r="AU860">
        <v>6</v>
      </c>
      <c r="AV860" s="4">
        <v>0</v>
      </c>
      <c r="AW860">
        <v>0</v>
      </c>
      <c r="AX860" s="5">
        <v>6</v>
      </c>
      <c r="AY860">
        <v>6</v>
      </c>
      <c r="AZ860" s="4">
        <v>0</v>
      </c>
      <c r="BA860">
        <v>0</v>
      </c>
      <c r="BB860" s="5">
        <v>6</v>
      </c>
      <c r="BD860">
        <v>0</v>
      </c>
      <c r="BE860">
        <v>0</v>
      </c>
      <c r="BF860" s="4">
        <v>0</v>
      </c>
      <c r="BG860">
        <v>0</v>
      </c>
      <c r="BH860" s="5">
        <v>0</v>
      </c>
      <c r="BI860">
        <v>5</v>
      </c>
      <c r="BJ860" s="4">
        <v>0</v>
      </c>
      <c r="BK860">
        <v>0</v>
      </c>
      <c r="BL860" s="5">
        <v>5</v>
      </c>
      <c r="BM860">
        <v>5</v>
      </c>
      <c r="BN860" s="4">
        <v>0</v>
      </c>
      <c r="BO860">
        <v>0</v>
      </c>
      <c r="BP860" s="5">
        <v>5</v>
      </c>
      <c r="BQ860">
        <v>5</v>
      </c>
      <c r="BR860" s="4">
        <v>0</v>
      </c>
      <c r="BS860">
        <v>0</v>
      </c>
      <c r="BT860" s="5">
        <v>5</v>
      </c>
      <c r="BU860">
        <v>6</v>
      </c>
      <c r="BV860" s="4">
        <v>0</v>
      </c>
      <c r="BW860">
        <v>0</v>
      </c>
      <c r="BX860" s="5">
        <v>6</v>
      </c>
      <c r="BY860">
        <v>6</v>
      </c>
      <c r="BZ860" s="4">
        <v>0</v>
      </c>
      <c r="CA860">
        <v>0</v>
      </c>
      <c r="CB860" s="5">
        <v>6</v>
      </c>
      <c r="CD860">
        <v>0</v>
      </c>
      <c r="CE860">
        <v>0</v>
      </c>
      <c r="CF860" s="4">
        <v>0</v>
      </c>
      <c r="CG860">
        <v>0</v>
      </c>
      <c r="CH860" s="5">
        <v>0</v>
      </c>
      <c r="CI860">
        <v>5</v>
      </c>
      <c r="CJ860" s="4">
        <v>0</v>
      </c>
      <c r="CK860">
        <v>0</v>
      </c>
      <c r="CL860" s="5">
        <v>5</v>
      </c>
      <c r="CM860">
        <v>5</v>
      </c>
      <c r="CN860" s="4">
        <v>0</v>
      </c>
      <c r="CO860">
        <v>0</v>
      </c>
      <c r="CP860" s="5">
        <v>5</v>
      </c>
      <c r="CQ860">
        <v>6</v>
      </c>
      <c r="CR860" s="4">
        <v>0</v>
      </c>
      <c r="CS860">
        <v>0</v>
      </c>
      <c r="CT860" s="5">
        <v>6</v>
      </c>
      <c r="CU860">
        <v>6</v>
      </c>
      <c r="CV860" s="4">
        <v>0</v>
      </c>
      <c r="CW860">
        <v>0</v>
      </c>
      <c r="CX860" s="5">
        <v>6</v>
      </c>
      <c r="CY860" s="21">
        <v>6</v>
      </c>
      <c r="CZ860" s="21">
        <v>0</v>
      </c>
      <c r="DA860" s="21">
        <v>0</v>
      </c>
      <c r="DB860" s="5">
        <v>6</v>
      </c>
      <c r="DD860" s="8">
        <v>0</v>
      </c>
      <c r="DE860" s="8">
        <v>0</v>
      </c>
      <c r="DF860" s="8">
        <v>0</v>
      </c>
      <c r="DG860" s="8">
        <v>0</v>
      </c>
      <c r="DH860" s="8">
        <v>0</v>
      </c>
      <c r="DI860" s="8">
        <v>0</v>
      </c>
      <c r="DJ860" s="8">
        <v>0</v>
      </c>
      <c r="DK860" s="8">
        <v>0</v>
      </c>
      <c r="DL860" s="8">
        <v>0</v>
      </c>
      <c r="DM860" s="8">
        <v>0</v>
      </c>
      <c r="DN860" s="8">
        <v>0</v>
      </c>
      <c r="DO860" s="8">
        <v>0</v>
      </c>
      <c r="DP860" s="8">
        <v>0</v>
      </c>
      <c r="DQ860" s="8">
        <v>0</v>
      </c>
      <c r="DR860" s="8">
        <v>0</v>
      </c>
      <c r="DS860" s="8">
        <v>0</v>
      </c>
      <c r="DT860" s="8">
        <v>0</v>
      </c>
      <c r="DU860" s="8">
        <v>0</v>
      </c>
      <c r="DV860" s="8">
        <v>0</v>
      </c>
      <c r="DW860" s="8">
        <v>0</v>
      </c>
      <c r="DX860" s="8">
        <v>0</v>
      </c>
      <c r="DY860" s="8">
        <v>0</v>
      </c>
      <c r="DZ860" s="8">
        <v>0</v>
      </c>
      <c r="EA860" s="8">
        <v>0</v>
      </c>
      <c r="EB860" s="8">
        <v>0</v>
      </c>
      <c r="EC860" s="8">
        <v>0</v>
      </c>
      <c r="ED860" s="20">
        <v>0</v>
      </c>
      <c r="EF860" s="9">
        <v>0</v>
      </c>
      <c r="EG860" s="9">
        <v>0</v>
      </c>
      <c r="EH860" s="9">
        <v>0</v>
      </c>
      <c r="EI860" s="9">
        <v>0</v>
      </c>
      <c r="EJ860" s="9">
        <v>0</v>
      </c>
      <c r="EK860" s="9">
        <v>0</v>
      </c>
      <c r="EL860" s="9">
        <v>0</v>
      </c>
      <c r="EM860" s="9">
        <v>0</v>
      </c>
      <c r="EN860" s="9">
        <v>0</v>
      </c>
      <c r="EO860" s="9">
        <v>0</v>
      </c>
      <c r="EP860" s="9">
        <v>0</v>
      </c>
      <c r="EQ860" s="9">
        <v>0</v>
      </c>
      <c r="ER860" s="9">
        <v>0</v>
      </c>
      <c r="ES860" s="9">
        <v>0</v>
      </c>
      <c r="ET860" s="9">
        <v>0</v>
      </c>
      <c r="EU860" s="9">
        <v>0</v>
      </c>
      <c r="EV860" s="9">
        <v>0</v>
      </c>
      <c r="EW860" s="9">
        <v>0</v>
      </c>
      <c r="EX860" s="9">
        <v>0</v>
      </c>
      <c r="EY860" s="9">
        <v>0</v>
      </c>
      <c r="EZ860" s="9">
        <v>0</v>
      </c>
      <c r="FA860" s="9">
        <v>0</v>
      </c>
      <c r="FB860" s="9">
        <v>0</v>
      </c>
      <c r="FC860" s="9">
        <v>0</v>
      </c>
      <c r="FD860" s="9">
        <v>0</v>
      </c>
      <c r="FE860" s="9">
        <v>0</v>
      </c>
      <c r="FF860">
        <v>0</v>
      </c>
    </row>
    <row r="861" spans="1:162" x14ac:dyDescent="0.2">
      <c r="A861" t="s">
        <v>1195</v>
      </c>
      <c r="B861" t="s">
        <v>3294</v>
      </c>
      <c r="C861" t="s">
        <v>3</v>
      </c>
      <c r="D861" s="1">
        <v>0</v>
      </c>
      <c r="E861" s="1">
        <v>0</v>
      </c>
      <c r="F861" s="4">
        <v>0</v>
      </c>
      <c r="G861" s="4">
        <v>0</v>
      </c>
      <c r="H861" s="5">
        <v>0</v>
      </c>
      <c r="I861">
        <v>3</v>
      </c>
      <c r="J861" s="4">
        <v>0</v>
      </c>
      <c r="K861">
        <v>0</v>
      </c>
      <c r="L861" s="5">
        <v>3</v>
      </c>
      <c r="M861">
        <v>3</v>
      </c>
      <c r="N861" s="4">
        <v>0</v>
      </c>
      <c r="O861">
        <v>0</v>
      </c>
      <c r="P861" s="5">
        <v>3</v>
      </c>
      <c r="Q861">
        <v>4</v>
      </c>
      <c r="R861" s="4">
        <v>0</v>
      </c>
      <c r="S861">
        <v>0</v>
      </c>
      <c r="T861" s="5">
        <v>4</v>
      </c>
      <c r="U861">
        <v>6</v>
      </c>
      <c r="V861" s="4">
        <v>0</v>
      </c>
      <c r="W861">
        <v>0</v>
      </c>
      <c r="X861" s="5">
        <v>6</v>
      </c>
      <c r="Y861">
        <v>6</v>
      </c>
      <c r="Z861" s="4">
        <v>0</v>
      </c>
      <c r="AA861">
        <v>0</v>
      </c>
      <c r="AB861" s="5">
        <v>6</v>
      </c>
      <c r="AD861">
        <v>0</v>
      </c>
      <c r="AE861">
        <v>0</v>
      </c>
      <c r="AF861" s="4">
        <v>0</v>
      </c>
      <c r="AG861">
        <v>0</v>
      </c>
      <c r="AH861" s="5">
        <v>0</v>
      </c>
      <c r="AI861">
        <v>3</v>
      </c>
      <c r="AJ861" s="4">
        <v>0</v>
      </c>
      <c r="AK861">
        <v>0</v>
      </c>
      <c r="AL861" s="5">
        <v>3</v>
      </c>
      <c r="AM861">
        <v>3</v>
      </c>
      <c r="AN861" s="4">
        <v>0</v>
      </c>
      <c r="AO861">
        <v>0</v>
      </c>
      <c r="AP861" s="5">
        <v>3</v>
      </c>
      <c r="AQ861">
        <v>6</v>
      </c>
      <c r="AR861" s="4">
        <v>0</v>
      </c>
      <c r="AS861">
        <v>0</v>
      </c>
      <c r="AT861" s="5">
        <v>6</v>
      </c>
      <c r="AU861">
        <v>6</v>
      </c>
      <c r="AV861" s="4">
        <v>0</v>
      </c>
      <c r="AW861">
        <v>0</v>
      </c>
      <c r="AX861" s="5">
        <v>6</v>
      </c>
      <c r="AY861">
        <v>6</v>
      </c>
      <c r="AZ861" s="4">
        <v>0</v>
      </c>
      <c r="BA861">
        <v>0</v>
      </c>
      <c r="BB861" s="5">
        <v>6</v>
      </c>
      <c r="BD861">
        <v>0</v>
      </c>
      <c r="BE861">
        <v>3</v>
      </c>
      <c r="BF861" s="4">
        <v>0</v>
      </c>
      <c r="BG861">
        <v>0</v>
      </c>
      <c r="BH861" s="5">
        <v>3</v>
      </c>
      <c r="BI861">
        <v>3</v>
      </c>
      <c r="BJ861" s="4">
        <v>0</v>
      </c>
      <c r="BK861">
        <v>0</v>
      </c>
      <c r="BL861" s="5">
        <v>3</v>
      </c>
      <c r="BM861">
        <v>3</v>
      </c>
      <c r="BN861" s="4">
        <v>0</v>
      </c>
      <c r="BO861">
        <v>0</v>
      </c>
      <c r="BP861" s="5">
        <v>3</v>
      </c>
      <c r="BQ861">
        <v>6</v>
      </c>
      <c r="BR861" s="4">
        <v>0</v>
      </c>
      <c r="BS861">
        <v>0</v>
      </c>
      <c r="BT861" s="5">
        <v>6</v>
      </c>
      <c r="BU861">
        <v>6</v>
      </c>
      <c r="BV861" s="4">
        <v>0</v>
      </c>
      <c r="BW861">
        <v>0</v>
      </c>
      <c r="BX861" s="5">
        <v>6</v>
      </c>
      <c r="BY861">
        <v>6</v>
      </c>
      <c r="BZ861" s="4">
        <v>0</v>
      </c>
      <c r="CA861">
        <v>0</v>
      </c>
      <c r="CB861" s="5">
        <v>6</v>
      </c>
      <c r="CD861">
        <v>0</v>
      </c>
      <c r="CE861">
        <v>3</v>
      </c>
      <c r="CF861" s="4">
        <v>0</v>
      </c>
      <c r="CG861">
        <v>0</v>
      </c>
      <c r="CH861" s="5">
        <v>3</v>
      </c>
      <c r="CI861">
        <v>3</v>
      </c>
      <c r="CJ861" s="4">
        <v>0</v>
      </c>
      <c r="CK861">
        <v>0</v>
      </c>
      <c r="CL861" s="5">
        <v>3</v>
      </c>
      <c r="CM861">
        <v>4</v>
      </c>
      <c r="CN861" s="4">
        <v>0</v>
      </c>
      <c r="CO861">
        <v>0</v>
      </c>
      <c r="CP861" s="5">
        <v>4</v>
      </c>
      <c r="CQ861">
        <v>6</v>
      </c>
      <c r="CR861" s="4">
        <v>0</v>
      </c>
      <c r="CS861">
        <v>0</v>
      </c>
      <c r="CT861" s="5">
        <v>6</v>
      </c>
      <c r="CU861">
        <v>6</v>
      </c>
      <c r="CV861" s="4">
        <v>0</v>
      </c>
      <c r="CW861">
        <v>0</v>
      </c>
      <c r="CX861" s="5">
        <v>6</v>
      </c>
      <c r="CY861" s="21">
        <v>6</v>
      </c>
      <c r="CZ861" s="21">
        <v>0</v>
      </c>
      <c r="DA861" s="21">
        <v>0</v>
      </c>
      <c r="DB861" s="5">
        <v>6</v>
      </c>
      <c r="DD861" s="8">
        <v>0</v>
      </c>
      <c r="DE861" s="8">
        <v>0</v>
      </c>
      <c r="DF861" s="8">
        <v>0</v>
      </c>
      <c r="DG861" s="8">
        <v>0</v>
      </c>
      <c r="DH861" s="8">
        <v>0</v>
      </c>
      <c r="DI861" s="8">
        <v>0</v>
      </c>
      <c r="DJ861" s="8">
        <v>0</v>
      </c>
      <c r="DK861" s="8">
        <v>0</v>
      </c>
      <c r="DL861" s="8">
        <v>0</v>
      </c>
      <c r="DM861" s="8">
        <v>0</v>
      </c>
      <c r="DN861" s="8">
        <v>0</v>
      </c>
      <c r="DO861" s="8">
        <v>0</v>
      </c>
      <c r="DP861" s="8">
        <v>0</v>
      </c>
      <c r="DQ861" s="8">
        <v>0</v>
      </c>
      <c r="DR861" s="8">
        <v>0</v>
      </c>
      <c r="DS861" s="8">
        <v>0</v>
      </c>
      <c r="DT861" s="8">
        <v>0</v>
      </c>
      <c r="DU861" s="8">
        <v>0</v>
      </c>
      <c r="DV861" s="8">
        <v>0</v>
      </c>
      <c r="DW861" s="8">
        <v>0</v>
      </c>
      <c r="DX861" s="8">
        <v>0</v>
      </c>
      <c r="DY861" s="8">
        <v>0</v>
      </c>
      <c r="DZ861" s="8">
        <v>0</v>
      </c>
      <c r="EA861" s="8">
        <v>0</v>
      </c>
      <c r="EB861" s="8">
        <v>0</v>
      </c>
      <c r="EC861" s="8">
        <v>0</v>
      </c>
      <c r="ED861" s="20">
        <v>0</v>
      </c>
      <c r="EF861" s="9">
        <v>0</v>
      </c>
      <c r="EG861" s="9">
        <v>0</v>
      </c>
      <c r="EH861" s="9">
        <v>0</v>
      </c>
      <c r="EI861" s="9">
        <v>0</v>
      </c>
      <c r="EJ861" s="9">
        <v>0</v>
      </c>
      <c r="EK861" s="9">
        <v>0</v>
      </c>
      <c r="EL861" s="9">
        <v>0</v>
      </c>
      <c r="EM861" s="9">
        <v>0</v>
      </c>
      <c r="EN861" s="9">
        <v>0</v>
      </c>
      <c r="EO861" s="9">
        <v>0</v>
      </c>
      <c r="EP861" s="9">
        <v>0</v>
      </c>
      <c r="EQ861" s="9">
        <v>0</v>
      </c>
      <c r="ER861" s="9">
        <v>0</v>
      </c>
      <c r="ES861" s="9">
        <v>0</v>
      </c>
      <c r="ET861" s="9">
        <v>0</v>
      </c>
      <c r="EU861" s="9">
        <v>0</v>
      </c>
      <c r="EV861" s="9">
        <v>0</v>
      </c>
      <c r="EW861" s="9">
        <v>0</v>
      </c>
      <c r="EX861" s="9">
        <v>0</v>
      </c>
      <c r="EY861" s="9">
        <v>0</v>
      </c>
      <c r="EZ861" s="9">
        <v>0</v>
      </c>
      <c r="FA861" s="9">
        <v>0</v>
      </c>
      <c r="FB861" s="9">
        <v>0</v>
      </c>
      <c r="FC861" s="9">
        <v>0</v>
      </c>
      <c r="FD861" s="9">
        <v>0</v>
      </c>
      <c r="FE861" s="9">
        <v>0</v>
      </c>
      <c r="FF861">
        <v>0</v>
      </c>
    </row>
    <row r="862" spans="1:162" x14ac:dyDescent="0.2">
      <c r="A862" t="s">
        <v>1202</v>
      </c>
      <c r="B862" t="s">
        <v>3295</v>
      </c>
      <c r="C862" t="s">
        <v>3</v>
      </c>
      <c r="D862" s="1">
        <v>0</v>
      </c>
      <c r="E862" s="1">
        <v>0</v>
      </c>
      <c r="F862" s="4">
        <v>0</v>
      </c>
      <c r="G862" s="4">
        <v>0</v>
      </c>
      <c r="H862" s="5">
        <v>0</v>
      </c>
      <c r="I862">
        <v>0</v>
      </c>
      <c r="J862" s="4">
        <v>0</v>
      </c>
      <c r="K862">
        <v>0</v>
      </c>
      <c r="L862" s="5">
        <v>0</v>
      </c>
      <c r="M862">
        <v>5</v>
      </c>
      <c r="N862" s="4">
        <v>0</v>
      </c>
      <c r="O862">
        <v>0</v>
      </c>
      <c r="P862" s="5">
        <v>5</v>
      </c>
      <c r="Q862">
        <v>6</v>
      </c>
      <c r="R862" s="4">
        <v>0</v>
      </c>
      <c r="S862">
        <v>0</v>
      </c>
      <c r="T862" s="5">
        <v>6</v>
      </c>
      <c r="U862">
        <v>6</v>
      </c>
      <c r="V862" s="4">
        <v>0</v>
      </c>
      <c r="W862">
        <v>0</v>
      </c>
      <c r="X862" s="5">
        <v>6</v>
      </c>
      <c r="Y862">
        <v>6</v>
      </c>
      <c r="Z862" s="4">
        <v>0</v>
      </c>
      <c r="AA862">
        <v>51</v>
      </c>
      <c r="AB862" s="5">
        <v>6</v>
      </c>
      <c r="AD862">
        <v>0</v>
      </c>
      <c r="AE862">
        <v>0</v>
      </c>
      <c r="AF862" s="4">
        <v>0</v>
      </c>
      <c r="AG862">
        <v>0</v>
      </c>
      <c r="AH862" s="5">
        <v>0</v>
      </c>
      <c r="AI862">
        <v>0</v>
      </c>
      <c r="AJ862" s="4">
        <v>0</v>
      </c>
      <c r="AK862">
        <v>0</v>
      </c>
      <c r="AL862" s="5">
        <v>0</v>
      </c>
      <c r="AM862">
        <v>5</v>
      </c>
      <c r="AN862" s="4">
        <v>0</v>
      </c>
      <c r="AO862">
        <v>0</v>
      </c>
      <c r="AP862" s="5">
        <v>5</v>
      </c>
      <c r="AQ862">
        <v>6</v>
      </c>
      <c r="AR862" s="4">
        <v>0</v>
      </c>
      <c r="AS862">
        <v>0</v>
      </c>
      <c r="AT862" s="5">
        <v>6</v>
      </c>
      <c r="AU862">
        <v>6</v>
      </c>
      <c r="AV862" s="4">
        <v>0</v>
      </c>
      <c r="AW862">
        <v>19</v>
      </c>
      <c r="AX862" s="5">
        <v>6</v>
      </c>
      <c r="AY862">
        <v>6</v>
      </c>
      <c r="AZ862" s="4">
        <v>0</v>
      </c>
      <c r="BA862">
        <v>51</v>
      </c>
      <c r="BB862" s="5">
        <v>6</v>
      </c>
      <c r="BD862">
        <v>0</v>
      </c>
      <c r="BE862">
        <v>0</v>
      </c>
      <c r="BF862" s="4">
        <v>0</v>
      </c>
      <c r="BG862">
        <v>0</v>
      </c>
      <c r="BH862" s="5">
        <v>0</v>
      </c>
      <c r="BI862">
        <v>0</v>
      </c>
      <c r="BJ862" s="4">
        <v>0</v>
      </c>
      <c r="BK862">
        <v>0</v>
      </c>
      <c r="BL862" s="5">
        <v>0</v>
      </c>
      <c r="BM862">
        <v>5</v>
      </c>
      <c r="BN862" s="4">
        <v>0</v>
      </c>
      <c r="BO862">
        <v>0</v>
      </c>
      <c r="BP862" s="5">
        <v>5</v>
      </c>
      <c r="BQ862">
        <v>6</v>
      </c>
      <c r="BR862" s="4">
        <v>0</v>
      </c>
      <c r="BS862">
        <v>0</v>
      </c>
      <c r="BT862" s="5">
        <v>6</v>
      </c>
      <c r="BU862">
        <v>7</v>
      </c>
      <c r="BV862" s="4">
        <v>0</v>
      </c>
      <c r="BW862">
        <v>51</v>
      </c>
      <c r="BX862" s="5">
        <v>7</v>
      </c>
      <c r="BY862">
        <v>6</v>
      </c>
      <c r="BZ862" s="4">
        <v>0</v>
      </c>
      <c r="CA862">
        <v>0</v>
      </c>
      <c r="CB862" s="5">
        <v>6</v>
      </c>
      <c r="CD862">
        <v>0</v>
      </c>
      <c r="CE862">
        <v>0</v>
      </c>
      <c r="CF862" s="4">
        <v>0</v>
      </c>
      <c r="CG862">
        <v>0</v>
      </c>
      <c r="CH862" s="5">
        <v>0</v>
      </c>
      <c r="CI862">
        <v>0</v>
      </c>
      <c r="CJ862" s="4">
        <v>0</v>
      </c>
      <c r="CK862">
        <v>0</v>
      </c>
      <c r="CL862" s="5">
        <v>0</v>
      </c>
      <c r="CM862">
        <v>5</v>
      </c>
      <c r="CN862" s="4">
        <v>0</v>
      </c>
      <c r="CO862">
        <v>0</v>
      </c>
      <c r="CP862" s="5">
        <v>5</v>
      </c>
      <c r="CQ862">
        <v>6</v>
      </c>
      <c r="CR862" s="4">
        <v>0</v>
      </c>
      <c r="CS862">
        <v>0</v>
      </c>
      <c r="CT862" s="5">
        <v>6</v>
      </c>
      <c r="CU862">
        <v>7</v>
      </c>
      <c r="CV862" s="4">
        <v>0</v>
      </c>
      <c r="CW862">
        <v>51</v>
      </c>
      <c r="CX862" s="5">
        <v>7</v>
      </c>
      <c r="CY862" s="21">
        <v>6</v>
      </c>
      <c r="CZ862" s="21">
        <v>0</v>
      </c>
      <c r="DA862" s="21">
        <v>0</v>
      </c>
      <c r="DB862" s="5">
        <v>6</v>
      </c>
      <c r="DD862" s="8">
        <v>0</v>
      </c>
      <c r="DE862" s="8">
        <v>0</v>
      </c>
      <c r="DF862" s="8">
        <v>0</v>
      </c>
      <c r="DG862" s="8">
        <v>0</v>
      </c>
      <c r="DH862" s="8">
        <v>0</v>
      </c>
      <c r="DI862" s="8">
        <v>0</v>
      </c>
      <c r="DJ862" s="8">
        <v>0</v>
      </c>
      <c r="DK862" s="8">
        <v>0</v>
      </c>
      <c r="DL862" s="8">
        <v>0</v>
      </c>
      <c r="DM862" s="8">
        <v>0</v>
      </c>
      <c r="DN862" s="8">
        <v>0</v>
      </c>
      <c r="DO862" s="8">
        <v>0</v>
      </c>
      <c r="DP862" s="8">
        <v>0</v>
      </c>
      <c r="DQ862" s="8">
        <v>0</v>
      </c>
      <c r="DR862" s="8">
        <v>0</v>
      </c>
      <c r="DS862" s="8">
        <v>0</v>
      </c>
      <c r="DT862" s="8">
        <v>0</v>
      </c>
      <c r="DU862" s="8">
        <v>0</v>
      </c>
      <c r="DV862" s="8">
        <v>0</v>
      </c>
      <c r="DW862" s="8">
        <v>0</v>
      </c>
      <c r="DX862" s="8">
        <v>0</v>
      </c>
      <c r="DY862" s="8">
        <v>0</v>
      </c>
      <c r="DZ862" s="8">
        <v>0</v>
      </c>
      <c r="EA862" s="8">
        <v>0</v>
      </c>
      <c r="EB862" s="8">
        <v>0</v>
      </c>
      <c r="EC862" s="8">
        <v>0</v>
      </c>
      <c r="ED862" s="20">
        <v>0</v>
      </c>
      <c r="EF862" s="9">
        <v>0</v>
      </c>
      <c r="EG862" s="9">
        <v>0</v>
      </c>
      <c r="EH862" s="9">
        <v>0</v>
      </c>
      <c r="EI862" s="9">
        <v>0</v>
      </c>
      <c r="EJ862" s="9">
        <v>0</v>
      </c>
      <c r="EK862" s="9">
        <v>0</v>
      </c>
      <c r="EL862" s="9">
        <v>0</v>
      </c>
      <c r="EM862" s="9">
        <v>0</v>
      </c>
      <c r="EN862" s="9">
        <v>0</v>
      </c>
      <c r="EO862" s="9">
        <v>0</v>
      </c>
      <c r="EP862" s="9">
        <v>0</v>
      </c>
      <c r="EQ862" s="9">
        <v>0</v>
      </c>
      <c r="ER862" s="9">
        <v>0</v>
      </c>
      <c r="ES862" s="9">
        <v>0</v>
      </c>
      <c r="ET862" s="9">
        <v>0</v>
      </c>
      <c r="EU862" s="9">
        <v>0</v>
      </c>
      <c r="EV862" s="9">
        <v>0</v>
      </c>
      <c r="EW862" s="9">
        <v>0</v>
      </c>
      <c r="EX862" s="9">
        <v>0</v>
      </c>
      <c r="EY862" s="9">
        <v>0</v>
      </c>
      <c r="EZ862" s="9">
        <v>19</v>
      </c>
      <c r="FA862" s="9">
        <v>51</v>
      </c>
      <c r="FB862" s="9">
        <v>0</v>
      </c>
      <c r="FC862" s="9">
        <v>0</v>
      </c>
      <c r="FD862" s="9">
        <v>0</v>
      </c>
      <c r="FE862" s="9">
        <v>0</v>
      </c>
      <c r="FF862">
        <v>0</v>
      </c>
    </row>
    <row r="863" spans="1:162" x14ac:dyDescent="0.2">
      <c r="A863" t="s">
        <v>1434</v>
      </c>
      <c r="B863" t="s">
        <v>3296</v>
      </c>
      <c r="C863" t="s">
        <v>3</v>
      </c>
      <c r="D863" s="1">
        <v>0</v>
      </c>
      <c r="E863" s="1">
        <v>0</v>
      </c>
      <c r="F863" s="4">
        <v>0</v>
      </c>
      <c r="G863" s="4">
        <v>0</v>
      </c>
      <c r="H863" s="5">
        <v>0</v>
      </c>
      <c r="I863">
        <v>0</v>
      </c>
      <c r="J863" s="4">
        <v>0</v>
      </c>
      <c r="K863">
        <v>0</v>
      </c>
      <c r="L863" s="5">
        <v>0</v>
      </c>
      <c r="M863">
        <v>0</v>
      </c>
      <c r="N863" s="4">
        <v>0</v>
      </c>
      <c r="O863">
        <v>0</v>
      </c>
      <c r="P863" s="5">
        <v>0</v>
      </c>
      <c r="Q863">
        <v>5</v>
      </c>
      <c r="R863" s="4">
        <v>0</v>
      </c>
      <c r="S863">
        <v>5</v>
      </c>
      <c r="T863" s="5">
        <v>5</v>
      </c>
      <c r="U863">
        <v>5</v>
      </c>
      <c r="V863" s="4">
        <v>0</v>
      </c>
      <c r="W863">
        <v>0</v>
      </c>
      <c r="X863" s="5">
        <v>5</v>
      </c>
      <c r="Y863">
        <v>5</v>
      </c>
      <c r="Z863" s="4">
        <v>0</v>
      </c>
      <c r="AA863">
        <v>1</v>
      </c>
      <c r="AB863" s="5">
        <v>5</v>
      </c>
      <c r="AD863">
        <v>0</v>
      </c>
      <c r="AE863">
        <v>0</v>
      </c>
      <c r="AF863" s="4">
        <v>0</v>
      </c>
      <c r="AG863">
        <v>0</v>
      </c>
      <c r="AH863" s="5">
        <v>0</v>
      </c>
      <c r="AI863">
        <v>0</v>
      </c>
      <c r="AJ863" s="4">
        <v>0</v>
      </c>
      <c r="AK863">
        <v>0</v>
      </c>
      <c r="AL863" s="5">
        <v>0</v>
      </c>
      <c r="AM863">
        <v>5</v>
      </c>
      <c r="AN863" s="4">
        <v>0</v>
      </c>
      <c r="AO863">
        <v>0</v>
      </c>
      <c r="AP863" s="5">
        <v>5</v>
      </c>
      <c r="AQ863">
        <v>5</v>
      </c>
      <c r="AR863" s="4">
        <v>0</v>
      </c>
      <c r="AS863">
        <v>5</v>
      </c>
      <c r="AT863" s="5">
        <v>5</v>
      </c>
      <c r="AU863">
        <v>5</v>
      </c>
      <c r="AV863" s="4">
        <v>0</v>
      </c>
      <c r="AW863">
        <v>0</v>
      </c>
      <c r="AX863" s="5">
        <v>5</v>
      </c>
      <c r="AY863">
        <v>5</v>
      </c>
      <c r="AZ863" s="4">
        <v>0</v>
      </c>
      <c r="BA863">
        <v>1</v>
      </c>
      <c r="BB863" s="5">
        <v>5</v>
      </c>
      <c r="BD863">
        <v>0</v>
      </c>
      <c r="BE863">
        <v>0</v>
      </c>
      <c r="BF863" s="4">
        <v>0</v>
      </c>
      <c r="BG863">
        <v>0</v>
      </c>
      <c r="BH863" s="5">
        <v>0</v>
      </c>
      <c r="BI863">
        <v>0</v>
      </c>
      <c r="BJ863" s="4">
        <v>0</v>
      </c>
      <c r="BK863">
        <v>0</v>
      </c>
      <c r="BL863" s="5">
        <v>0</v>
      </c>
      <c r="BM863">
        <v>5</v>
      </c>
      <c r="BN863" s="4">
        <v>0</v>
      </c>
      <c r="BO863">
        <v>0</v>
      </c>
      <c r="BP863" s="5">
        <v>5</v>
      </c>
      <c r="BQ863">
        <v>5</v>
      </c>
      <c r="BR863" s="4">
        <v>0</v>
      </c>
      <c r="BS863">
        <v>5</v>
      </c>
      <c r="BT863" s="5">
        <v>5</v>
      </c>
      <c r="BU863">
        <v>5</v>
      </c>
      <c r="BV863" s="4">
        <v>0</v>
      </c>
      <c r="BW863">
        <v>0</v>
      </c>
      <c r="BX863" s="5">
        <v>5</v>
      </c>
      <c r="BY863">
        <v>5</v>
      </c>
      <c r="BZ863" s="4">
        <v>0</v>
      </c>
      <c r="CA863">
        <v>18</v>
      </c>
      <c r="CB863" s="5">
        <v>5</v>
      </c>
      <c r="CD863">
        <v>0</v>
      </c>
      <c r="CE863">
        <v>0</v>
      </c>
      <c r="CF863" s="4">
        <v>0</v>
      </c>
      <c r="CG863">
        <v>0</v>
      </c>
      <c r="CH863" s="5">
        <v>0</v>
      </c>
      <c r="CI863">
        <v>0</v>
      </c>
      <c r="CJ863" s="4">
        <v>0</v>
      </c>
      <c r="CK863">
        <v>0</v>
      </c>
      <c r="CL863" s="5">
        <v>0</v>
      </c>
      <c r="CM863">
        <v>5</v>
      </c>
      <c r="CN863" s="4">
        <v>0</v>
      </c>
      <c r="CO863">
        <v>5</v>
      </c>
      <c r="CP863" s="5">
        <v>5</v>
      </c>
      <c r="CQ863">
        <v>5</v>
      </c>
      <c r="CR863" s="4">
        <v>0</v>
      </c>
      <c r="CS863">
        <v>0</v>
      </c>
      <c r="CT863" s="5">
        <v>5</v>
      </c>
      <c r="CU863">
        <v>5</v>
      </c>
      <c r="CV863" s="4">
        <v>0</v>
      </c>
      <c r="CW863">
        <v>0</v>
      </c>
      <c r="CX863" s="5">
        <v>5</v>
      </c>
      <c r="CY863" s="21">
        <v>5</v>
      </c>
      <c r="CZ863" s="21">
        <v>0</v>
      </c>
      <c r="DA863" s="21">
        <v>18</v>
      </c>
      <c r="DB863" s="5">
        <v>5</v>
      </c>
      <c r="DD863" s="8">
        <v>0</v>
      </c>
      <c r="DE863" s="8">
        <v>0</v>
      </c>
      <c r="DF863" s="8">
        <v>0</v>
      </c>
      <c r="DG863" s="8">
        <v>0</v>
      </c>
      <c r="DH863" s="8">
        <v>0</v>
      </c>
      <c r="DI863" s="8">
        <v>0</v>
      </c>
      <c r="DJ863" s="8">
        <v>0</v>
      </c>
      <c r="DK863" s="8">
        <v>0</v>
      </c>
      <c r="DL863" s="8">
        <v>0</v>
      </c>
      <c r="DM863" s="8">
        <v>0</v>
      </c>
      <c r="DN863" s="8">
        <v>0</v>
      </c>
      <c r="DO863" s="8">
        <v>0</v>
      </c>
      <c r="DP863" s="8">
        <v>0</v>
      </c>
      <c r="DQ863" s="8">
        <v>0</v>
      </c>
      <c r="DR863" s="8">
        <v>0</v>
      </c>
      <c r="DS863" s="8">
        <v>0</v>
      </c>
      <c r="DT863" s="8">
        <v>0</v>
      </c>
      <c r="DU863" s="8">
        <v>0</v>
      </c>
      <c r="DV863" s="8">
        <v>0</v>
      </c>
      <c r="DW863" s="8">
        <v>0</v>
      </c>
      <c r="DX863" s="8">
        <v>0</v>
      </c>
      <c r="DY863" s="8">
        <v>0</v>
      </c>
      <c r="DZ863" s="8">
        <v>0</v>
      </c>
      <c r="EA863" s="8">
        <v>0</v>
      </c>
      <c r="EB863" s="8">
        <v>0</v>
      </c>
      <c r="EC863" s="8">
        <v>0</v>
      </c>
      <c r="ED863" s="20">
        <v>0</v>
      </c>
      <c r="EF863" s="9">
        <v>0</v>
      </c>
      <c r="EG863" s="9">
        <v>0</v>
      </c>
      <c r="EH863" s="9">
        <v>0</v>
      </c>
      <c r="EI863" s="9">
        <v>0</v>
      </c>
      <c r="EJ863" s="9">
        <v>0</v>
      </c>
      <c r="EK863" s="9">
        <v>0</v>
      </c>
      <c r="EL863" s="9">
        <v>0</v>
      </c>
      <c r="EM863" s="9">
        <v>0</v>
      </c>
      <c r="EN863" s="9">
        <v>0</v>
      </c>
      <c r="EO863" s="9">
        <v>0</v>
      </c>
      <c r="EP863" s="9">
        <v>0</v>
      </c>
      <c r="EQ863" s="9">
        <v>0</v>
      </c>
      <c r="ER863" s="9">
        <v>0</v>
      </c>
      <c r="ES863" s="9">
        <v>0</v>
      </c>
      <c r="ET863" s="9">
        <v>5</v>
      </c>
      <c r="EU863" s="9">
        <v>0</v>
      </c>
      <c r="EV863" s="9">
        <v>0</v>
      </c>
      <c r="EW863" s="9">
        <v>0</v>
      </c>
      <c r="EX863" s="9">
        <v>0</v>
      </c>
      <c r="EY863" s="9">
        <v>0</v>
      </c>
      <c r="EZ863" s="9">
        <v>0</v>
      </c>
      <c r="FA863" s="9">
        <v>0</v>
      </c>
      <c r="FB863" s="9">
        <v>0</v>
      </c>
      <c r="FC863" s="9">
        <v>1</v>
      </c>
      <c r="FD863" s="9">
        <v>0</v>
      </c>
      <c r="FE863" s="9">
        <v>18</v>
      </c>
      <c r="FF863">
        <v>0</v>
      </c>
    </row>
    <row r="864" spans="1:162" x14ac:dyDescent="0.2">
      <c r="A864" t="s">
        <v>28</v>
      </c>
      <c r="B864" t="s">
        <v>3297</v>
      </c>
      <c r="C864" t="s">
        <v>3</v>
      </c>
      <c r="D864" s="1">
        <v>3</v>
      </c>
      <c r="E864" s="1">
        <v>4</v>
      </c>
      <c r="F864" s="4">
        <v>0</v>
      </c>
      <c r="G864" s="4">
        <v>8</v>
      </c>
      <c r="H864" s="5">
        <v>4</v>
      </c>
      <c r="I864">
        <v>4</v>
      </c>
      <c r="J864" s="4">
        <v>0</v>
      </c>
      <c r="K864">
        <v>0</v>
      </c>
      <c r="L864" s="5">
        <v>4</v>
      </c>
      <c r="M864">
        <v>4</v>
      </c>
      <c r="N864" s="4">
        <v>0</v>
      </c>
      <c r="O864">
        <v>0</v>
      </c>
      <c r="P864" s="5">
        <v>4</v>
      </c>
      <c r="Q864">
        <v>4</v>
      </c>
      <c r="R864" s="4">
        <v>0</v>
      </c>
      <c r="S864">
        <v>0</v>
      </c>
      <c r="T864" s="5">
        <v>4</v>
      </c>
      <c r="U864">
        <v>4</v>
      </c>
      <c r="V864" s="4">
        <v>0</v>
      </c>
      <c r="W864">
        <v>0</v>
      </c>
      <c r="X864" s="5">
        <v>4</v>
      </c>
      <c r="Y864">
        <v>4</v>
      </c>
      <c r="Z864" s="4">
        <v>0</v>
      </c>
      <c r="AA864">
        <v>0</v>
      </c>
      <c r="AB864" s="5">
        <v>4</v>
      </c>
      <c r="AD864">
        <v>4</v>
      </c>
      <c r="AE864">
        <v>4</v>
      </c>
      <c r="AF864" s="4">
        <v>0</v>
      </c>
      <c r="AG864">
        <v>8</v>
      </c>
      <c r="AH864" s="5">
        <v>4</v>
      </c>
      <c r="AI864">
        <v>4</v>
      </c>
      <c r="AJ864" s="4">
        <v>0</v>
      </c>
      <c r="AK864">
        <v>0</v>
      </c>
      <c r="AL864" s="5">
        <v>4</v>
      </c>
      <c r="AM864">
        <v>4</v>
      </c>
      <c r="AN864" s="4">
        <v>0</v>
      </c>
      <c r="AO864">
        <v>0</v>
      </c>
      <c r="AP864" s="5">
        <v>4</v>
      </c>
      <c r="AQ864">
        <v>4</v>
      </c>
      <c r="AR864" s="4">
        <v>0</v>
      </c>
      <c r="AS864">
        <v>0</v>
      </c>
      <c r="AT864" s="5">
        <v>4</v>
      </c>
      <c r="AU864">
        <v>4</v>
      </c>
      <c r="AV864" s="4">
        <v>0</v>
      </c>
      <c r="AW864">
        <v>0</v>
      </c>
      <c r="AX864" s="5">
        <v>4</v>
      </c>
      <c r="AY864">
        <v>4</v>
      </c>
      <c r="AZ864" s="4">
        <v>0</v>
      </c>
      <c r="BA864">
        <v>0</v>
      </c>
      <c r="BB864" s="5">
        <v>4</v>
      </c>
      <c r="BD864">
        <v>4</v>
      </c>
      <c r="BE864">
        <v>4</v>
      </c>
      <c r="BF864" s="4">
        <v>0</v>
      </c>
      <c r="BG864">
        <v>0</v>
      </c>
      <c r="BH864" s="5">
        <v>4</v>
      </c>
      <c r="BI864">
        <v>4</v>
      </c>
      <c r="BJ864" s="4">
        <v>0</v>
      </c>
      <c r="BK864">
        <v>0</v>
      </c>
      <c r="BL864" s="5">
        <v>4</v>
      </c>
      <c r="BM864">
        <v>4</v>
      </c>
      <c r="BN864" s="4">
        <v>0</v>
      </c>
      <c r="BO864">
        <v>0</v>
      </c>
      <c r="BP864" s="5">
        <v>4</v>
      </c>
      <c r="BQ864">
        <v>4</v>
      </c>
      <c r="BR864" s="4">
        <v>0</v>
      </c>
      <c r="BS864">
        <v>0</v>
      </c>
      <c r="BT864" s="5">
        <v>4</v>
      </c>
      <c r="BU864">
        <v>4</v>
      </c>
      <c r="BV864" s="4">
        <v>0</v>
      </c>
      <c r="BW864">
        <v>0</v>
      </c>
      <c r="BX864" s="5">
        <v>4</v>
      </c>
      <c r="BY864">
        <v>4</v>
      </c>
      <c r="BZ864" s="4">
        <v>0</v>
      </c>
      <c r="CA864">
        <v>0</v>
      </c>
      <c r="CB864" s="5">
        <v>4</v>
      </c>
      <c r="CD864">
        <v>4</v>
      </c>
      <c r="CE864">
        <v>4</v>
      </c>
      <c r="CF864" s="4">
        <v>0</v>
      </c>
      <c r="CG864">
        <v>0</v>
      </c>
      <c r="CH864" s="5">
        <v>4</v>
      </c>
      <c r="CI864">
        <v>4</v>
      </c>
      <c r="CJ864" s="4">
        <v>0</v>
      </c>
      <c r="CK864">
        <v>0</v>
      </c>
      <c r="CL864" s="5">
        <v>4</v>
      </c>
      <c r="CM864">
        <v>4</v>
      </c>
      <c r="CN864" s="4">
        <v>0</v>
      </c>
      <c r="CO864">
        <v>0</v>
      </c>
      <c r="CP864" s="5">
        <v>4</v>
      </c>
      <c r="CQ864">
        <v>4</v>
      </c>
      <c r="CR864" s="4">
        <v>0</v>
      </c>
      <c r="CS864">
        <v>0</v>
      </c>
      <c r="CT864" s="5">
        <v>4</v>
      </c>
      <c r="CU864">
        <v>4</v>
      </c>
      <c r="CV864" s="4">
        <v>0</v>
      </c>
      <c r="CW864">
        <v>0</v>
      </c>
      <c r="CX864" s="5">
        <v>4</v>
      </c>
      <c r="CY864" s="21">
        <v>0</v>
      </c>
      <c r="CZ864" s="21">
        <v>0</v>
      </c>
      <c r="DA864" s="21">
        <v>0</v>
      </c>
      <c r="DB864" s="5">
        <v>0</v>
      </c>
      <c r="DD864" s="8">
        <v>0</v>
      </c>
      <c r="DE864" s="8">
        <v>0</v>
      </c>
      <c r="DF864" s="8">
        <v>0</v>
      </c>
      <c r="DG864" s="8">
        <v>0</v>
      </c>
      <c r="DH864" s="8">
        <v>0</v>
      </c>
      <c r="DI864" s="8">
        <v>0</v>
      </c>
      <c r="DJ864" s="8">
        <v>0</v>
      </c>
      <c r="DK864" s="8">
        <v>0</v>
      </c>
      <c r="DL864" s="8">
        <v>0</v>
      </c>
      <c r="DM864" s="8">
        <v>0</v>
      </c>
      <c r="DN864" s="8">
        <v>0</v>
      </c>
      <c r="DO864" s="8">
        <v>0</v>
      </c>
      <c r="DP864" s="8">
        <v>0</v>
      </c>
      <c r="DQ864" s="8">
        <v>0</v>
      </c>
      <c r="DR864" s="8">
        <v>0</v>
      </c>
      <c r="DS864" s="8">
        <v>0</v>
      </c>
      <c r="DT864" s="8">
        <v>0</v>
      </c>
      <c r="DU864" s="8">
        <v>0</v>
      </c>
      <c r="DV864" s="8">
        <v>0</v>
      </c>
      <c r="DW864" s="8">
        <v>0</v>
      </c>
      <c r="DX864" s="8">
        <v>0</v>
      </c>
      <c r="DY864" s="8">
        <v>0</v>
      </c>
      <c r="DZ864" s="8">
        <v>0</v>
      </c>
      <c r="EA864" s="8">
        <v>0</v>
      </c>
      <c r="EB864" s="8">
        <v>0</v>
      </c>
      <c r="EC864" s="8">
        <v>0</v>
      </c>
      <c r="ED864" s="20">
        <v>0</v>
      </c>
      <c r="EF864" s="9">
        <v>0</v>
      </c>
      <c r="EG864" s="9">
        <v>8</v>
      </c>
      <c r="EH864" s="9">
        <v>0</v>
      </c>
      <c r="EI864" s="9">
        <v>0</v>
      </c>
      <c r="EJ864" s="9">
        <v>0</v>
      </c>
      <c r="EK864" s="9">
        <v>0</v>
      </c>
      <c r="EL864" s="9">
        <v>0</v>
      </c>
      <c r="EM864" s="9">
        <v>0</v>
      </c>
      <c r="EN864" s="9">
        <v>0</v>
      </c>
      <c r="EO864" s="9">
        <v>0</v>
      </c>
      <c r="EP864" s="9">
        <v>0</v>
      </c>
      <c r="EQ864" s="9">
        <v>0</v>
      </c>
      <c r="ER864" s="9">
        <v>0</v>
      </c>
      <c r="ES864" s="9">
        <v>0</v>
      </c>
      <c r="ET864" s="9">
        <v>0</v>
      </c>
      <c r="EU864" s="9">
        <v>0</v>
      </c>
      <c r="EV864" s="9">
        <v>0</v>
      </c>
      <c r="EW864" s="9">
        <v>0</v>
      </c>
      <c r="EX864" s="9">
        <v>0</v>
      </c>
      <c r="EY864" s="9">
        <v>0</v>
      </c>
      <c r="EZ864" s="9">
        <v>0</v>
      </c>
      <c r="FA864" s="9">
        <v>0</v>
      </c>
      <c r="FB864" s="9">
        <v>0</v>
      </c>
      <c r="FC864" s="9">
        <v>0</v>
      </c>
      <c r="FD864" s="9">
        <v>0</v>
      </c>
      <c r="FE864" s="9">
        <v>0</v>
      </c>
      <c r="FF864">
        <v>0</v>
      </c>
    </row>
    <row r="865" spans="1:162" x14ac:dyDescent="0.2">
      <c r="A865" t="s">
        <v>2194</v>
      </c>
      <c r="B865" t="s">
        <v>3298</v>
      </c>
      <c r="C865" t="s">
        <v>3</v>
      </c>
      <c r="D865" s="1">
        <v>0</v>
      </c>
      <c r="E865" s="1">
        <v>0</v>
      </c>
      <c r="F865" s="4">
        <v>0</v>
      </c>
      <c r="G865" s="4">
        <v>0</v>
      </c>
      <c r="H865" s="5">
        <v>0</v>
      </c>
      <c r="I865">
        <v>0</v>
      </c>
      <c r="J865" s="4">
        <v>0</v>
      </c>
      <c r="K865">
        <v>0</v>
      </c>
      <c r="L865" s="5">
        <v>0</v>
      </c>
      <c r="M865">
        <v>0</v>
      </c>
      <c r="N865" s="4">
        <v>0</v>
      </c>
      <c r="O865">
        <v>0</v>
      </c>
      <c r="P865" s="5">
        <v>0</v>
      </c>
      <c r="Q865">
        <v>10</v>
      </c>
      <c r="R865" s="4">
        <v>0</v>
      </c>
      <c r="S865">
        <v>72</v>
      </c>
      <c r="T865" s="5">
        <v>10</v>
      </c>
      <c r="U865">
        <v>0</v>
      </c>
      <c r="V865" s="4">
        <v>0</v>
      </c>
      <c r="W865">
        <v>0</v>
      </c>
      <c r="X865" s="5">
        <v>0</v>
      </c>
      <c r="Y865">
        <v>0</v>
      </c>
      <c r="Z865" s="4">
        <v>0</v>
      </c>
      <c r="AA865">
        <v>0</v>
      </c>
      <c r="AB865" s="5">
        <v>0</v>
      </c>
      <c r="AD865">
        <v>0</v>
      </c>
      <c r="AE865">
        <v>0</v>
      </c>
      <c r="AF865" s="4">
        <v>0</v>
      </c>
      <c r="AG865">
        <v>0</v>
      </c>
      <c r="AH865" s="5">
        <v>0</v>
      </c>
      <c r="AI865">
        <v>0</v>
      </c>
      <c r="AJ865" s="4">
        <v>0</v>
      </c>
      <c r="AK865">
        <v>0</v>
      </c>
      <c r="AL865" s="5">
        <v>0</v>
      </c>
      <c r="AM865">
        <v>6</v>
      </c>
      <c r="AN865" s="4">
        <v>0</v>
      </c>
      <c r="AO865">
        <v>0</v>
      </c>
      <c r="AP865" s="5">
        <v>6</v>
      </c>
      <c r="AQ865">
        <v>0</v>
      </c>
      <c r="AR865" s="4">
        <v>0</v>
      </c>
      <c r="AS865">
        <v>72</v>
      </c>
      <c r="AT865" s="5">
        <v>0</v>
      </c>
      <c r="AU865">
        <v>0</v>
      </c>
      <c r="AV865" s="4">
        <v>0</v>
      </c>
      <c r="AW865">
        <v>0</v>
      </c>
      <c r="AX865" s="5">
        <v>0</v>
      </c>
      <c r="AY865">
        <v>0</v>
      </c>
      <c r="AZ865" s="4">
        <v>0</v>
      </c>
      <c r="BA865">
        <v>0</v>
      </c>
      <c r="BB865" s="5">
        <v>0</v>
      </c>
      <c r="BD865">
        <v>0</v>
      </c>
      <c r="BE865">
        <v>0</v>
      </c>
      <c r="BF865" s="4">
        <v>0</v>
      </c>
      <c r="BG865">
        <v>0</v>
      </c>
      <c r="BH865" s="5">
        <v>0</v>
      </c>
      <c r="BI865">
        <v>0</v>
      </c>
      <c r="BJ865" s="4">
        <v>0</v>
      </c>
      <c r="BK865">
        <v>0</v>
      </c>
      <c r="BL865" s="5">
        <v>0</v>
      </c>
      <c r="BM865">
        <v>6</v>
      </c>
      <c r="BN865" s="4">
        <v>0</v>
      </c>
      <c r="BO865">
        <v>0</v>
      </c>
      <c r="BP865" s="5">
        <v>6</v>
      </c>
      <c r="BQ865">
        <v>0</v>
      </c>
      <c r="BR865" s="4">
        <v>0</v>
      </c>
      <c r="BS865">
        <v>72</v>
      </c>
      <c r="BT865" s="5">
        <v>0</v>
      </c>
      <c r="BU865">
        <v>0</v>
      </c>
      <c r="BV865" s="4">
        <v>0</v>
      </c>
      <c r="BW865">
        <v>0</v>
      </c>
      <c r="BX865" s="5">
        <v>0</v>
      </c>
      <c r="BY865">
        <v>0</v>
      </c>
      <c r="BZ865" s="4">
        <v>0</v>
      </c>
      <c r="CA865">
        <v>0</v>
      </c>
      <c r="CB865" s="5">
        <v>0</v>
      </c>
      <c r="CD865">
        <v>0</v>
      </c>
      <c r="CE865">
        <v>0</v>
      </c>
      <c r="CF865" s="4">
        <v>0</v>
      </c>
      <c r="CG865">
        <v>0</v>
      </c>
      <c r="CH865" s="5">
        <v>0</v>
      </c>
      <c r="CI865">
        <v>0</v>
      </c>
      <c r="CJ865" s="4">
        <v>0</v>
      </c>
      <c r="CK865">
        <v>0</v>
      </c>
      <c r="CL865" s="5">
        <v>0</v>
      </c>
      <c r="CM865">
        <v>6</v>
      </c>
      <c r="CN865" s="4">
        <v>0</v>
      </c>
      <c r="CO865">
        <v>35</v>
      </c>
      <c r="CP865" s="5">
        <v>6</v>
      </c>
      <c r="CQ865">
        <v>0</v>
      </c>
      <c r="CR865" s="4">
        <v>0</v>
      </c>
      <c r="CS865">
        <v>72</v>
      </c>
      <c r="CT865" s="5">
        <v>0</v>
      </c>
      <c r="CU865">
        <v>0</v>
      </c>
      <c r="CV865" s="4">
        <v>0</v>
      </c>
      <c r="CW865">
        <v>0</v>
      </c>
      <c r="CX865" s="5">
        <v>0</v>
      </c>
      <c r="CY865" s="21">
        <v>0</v>
      </c>
      <c r="CZ865" s="21">
        <v>0</v>
      </c>
      <c r="DA865" s="21">
        <v>0</v>
      </c>
      <c r="DB865" s="5">
        <v>0</v>
      </c>
      <c r="DD865" s="8">
        <v>0</v>
      </c>
      <c r="DE865" s="8">
        <v>0</v>
      </c>
      <c r="DF865" s="8">
        <v>0</v>
      </c>
      <c r="DG865" s="8">
        <v>0</v>
      </c>
      <c r="DH865" s="8">
        <v>0</v>
      </c>
      <c r="DI865" s="8">
        <v>0</v>
      </c>
      <c r="DJ865" s="8">
        <v>0</v>
      </c>
      <c r="DK865" s="8">
        <v>0</v>
      </c>
      <c r="DL865" s="8">
        <v>0</v>
      </c>
      <c r="DM865" s="8">
        <v>0</v>
      </c>
      <c r="DN865" s="8">
        <v>0</v>
      </c>
      <c r="DO865" s="8">
        <v>0</v>
      </c>
      <c r="DP865" s="8">
        <v>0</v>
      </c>
      <c r="DQ865" s="8">
        <v>0</v>
      </c>
      <c r="DR865" s="8">
        <v>0</v>
      </c>
      <c r="DS865" s="8">
        <v>0</v>
      </c>
      <c r="DT865" s="8">
        <v>0</v>
      </c>
      <c r="DU865" s="8">
        <v>0</v>
      </c>
      <c r="DV865" s="8">
        <v>0</v>
      </c>
      <c r="DW865" s="8">
        <v>0</v>
      </c>
      <c r="DX865" s="8">
        <v>0</v>
      </c>
      <c r="DY865" s="8">
        <v>0</v>
      </c>
      <c r="DZ865" s="8">
        <v>0</v>
      </c>
      <c r="EA865" s="8">
        <v>0</v>
      </c>
      <c r="EB865" s="8">
        <v>0</v>
      </c>
      <c r="EC865" s="8">
        <v>0</v>
      </c>
      <c r="ED865" s="20">
        <v>0</v>
      </c>
      <c r="EF865" s="9">
        <v>0</v>
      </c>
      <c r="EG865" s="9">
        <v>0</v>
      </c>
      <c r="EH865" s="9">
        <v>0</v>
      </c>
      <c r="EI865" s="9">
        <v>0</v>
      </c>
      <c r="EJ865" s="9">
        <v>0</v>
      </c>
      <c r="EK865" s="9">
        <v>0</v>
      </c>
      <c r="EL865" s="9">
        <v>0</v>
      </c>
      <c r="EM865" s="9">
        <v>0</v>
      </c>
      <c r="EN865" s="9">
        <v>0</v>
      </c>
      <c r="EO865" s="9">
        <v>0</v>
      </c>
      <c r="EP865" s="9">
        <v>0</v>
      </c>
      <c r="EQ865" s="9">
        <v>0</v>
      </c>
      <c r="ER865" s="9">
        <v>0</v>
      </c>
      <c r="ES865" s="9">
        <v>0</v>
      </c>
      <c r="ET865" s="9">
        <v>35</v>
      </c>
      <c r="EU865" s="9">
        <v>72</v>
      </c>
      <c r="EV865" s="9">
        <v>0</v>
      </c>
      <c r="EW865" s="9">
        <v>0</v>
      </c>
      <c r="EX865" s="9">
        <v>0</v>
      </c>
      <c r="EY865" s="9">
        <v>0</v>
      </c>
      <c r="EZ865" s="9">
        <v>0</v>
      </c>
      <c r="FA865" s="9">
        <v>0</v>
      </c>
      <c r="FB865" s="9">
        <v>0</v>
      </c>
      <c r="FC865" s="9">
        <v>0</v>
      </c>
      <c r="FD865" s="9">
        <v>0</v>
      </c>
      <c r="FE865" s="9">
        <v>0</v>
      </c>
      <c r="FF865">
        <v>0</v>
      </c>
    </row>
    <row r="866" spans="1:162" x14ac:dyDescent="0.2">
      <c r="A866" t="s">
        <v>1419</v>
      </c>
      <c r="B866" t="s">
        <v>3299</v>
      </c>
      <c r="C866" t="s">
        <v>3</v>
      </c>
      <c r="D866" s="1">
        <v>0</v>
      </c>
      <c r="E866" s="1">
        <v>0</v>
      </c>
      <c r="F866" s="4">
        <v>0</v>
      </c>
      <c r="G866" s="4">
        <v>0</v>
      </c>
      <c r="H866" s="5">
        <v>0</v>
      </c>
      <c r="I866">
        <v>0</v>
      </c>
      <c r="J866" s="4">
        <v>0</v>
      </c>
      <c r="K866">
        <v>0</v>
      </c>
      <c r="L866" s="5">
        <v>0</v>
      </c>
      <c r="M866">
        <v>4</v>
      </c>
      <c r="N866" s="4">
        <v>0</v>
      </c>
      <c r="O866">
        <v>0</v>
      </c>
      <c r="P866" s="5">
        <v>4</v>
      </c>
      <c r="Q866">
        <v>6</v>
      </c>
      <c r="R866" s="4">
        <v>0</v>
      </c>
      <c r="S866">
        <v>13</v>
      </c>
      <c r="T866" s="5">
        <v>6</v>
      </c>
      <c r="U866">
        <v>7</v>
      </c>
      <c r="V866" s="4">
        <v>0</v>
      </c>
      <c r="W866">
        <v>51</v>
      </c>
      <c r="X866" s="5">
        <v>7</v>
      </c>
      <c r="Y866">
        <v>7</v>
      </c>
      <c r="Z866" s="4">
        <v>0</v>
      </c>
      <c r="AA866">
        <v>70</v>
      </c>
      <c r="AB866" s="5">
        <v>7</v>
      </c>
      <c r="AD866">
        <v>0</v>
      </c>
      <c r="AE866">
        <v>0</v>
      </c>
      <c r="AF866" s="4">
        <v>0</v>
      </c>
      <c r="AG866">
        <v>0</v>
      </c>
      <c r="AH866" s="5">
        <v>0</v>
      </c>
      <c r="AI866">
        <v>0</v>
      </c>
      <c r="AJ866" s="4">
        <v>0</v>
      </c>
      <c r="AK866">
        <v>0</v>
      </c>
      <c r="AL866" s="5">
        <v>0</v>
      </c>
      <c r="AM866">
        <v>5</v>
      </c>
      <c r="AN866" s="4">
        <v>0</v>
      </c>
      <c r="AO866">
        <v>0</v>
      </c>
      <c r="AP866" s="5">
        <v>5</v>
      </c>
      <c r="AQ866">
        <v>7</v>
      </c>
      <c r="AR866" s="4">
        <v>0</v>
      </c>
      <c r="AS866">
        <v>51</v>
      </c>
      <c r="AT866" s="5">
        <v>7</v>
      </c>
      <c r="AU866">
        <v>8</v>
      </c>
      <c r="AV866" s="4">
        <v>0</v>
      </c>
      <c r="AW866">
        <v>70</v>
      </c>
      <c r="AX866" s="5">
        <v>8</v>
      </c>
      <c r="AY866">
        <v>7</v>
      </c>
      <c r="AZ866" s="4">
        <v>0</v>
      </c>
      <c r="BA866">
        <v>21</v>
      </c>
      <c r="BB866" s="5">
        <v>7</v>
      </c>
      <c r="BD866">
        <v>0</v>
      </c>
      <c r="BE866">
        <v>0</v>
      </c>
      <c r="BF866" s="4">
        <v>0</v>
      </c>
      <c r="BG866">
        <v>0</v>
      </c>
      <c r="BH866" s="5">
        <v>0</v>
      </c>
      <c r="BI866">
        <v>0</v>
      </c>
      <c r="BJ866" s="4">
        <v>0</v>
      </c>
      <c r="BK866">
        <v>0</v>
      </c>
      <c r="BL866" s="5">
        <v>0</v>
      </c>
      <c r="BM866">
        <v>5</v>
      </c>
      <c r="BN866" s="4">
        <v>0</v>
      </c>
      <c r="BO866">
        <v>0</v>
      </c>
      <c r="BP866" s="5">
        <v>5</v>
      </c>
      <c r="BQ866">
        <v>7</v>
      </c>
      <c r="BR866" s="4">
        <v>0</v>
      </c>
      <c r="BS866">
        <v>51</v>
      </c>
      <c r="BT866" s="5">
        <v>7</v>
      </c>
      <c r="BU866">
        <v>8</v>
      </c>
      <c r="BV866" s="4">
        <v>0</v>
      </c>
      <c r="BW866">
        <v>70</v>
      </c>
      <c r="BX866" s="5">
        <v>8</v>
      </c>
      <c r="BY866">
        <v>6</v>
      </c>
      <c r="BZ866" s="4">
        <v>0</v>
      </c>
      <c r="CA866">
        <v>21</v>
      </c>
      <c r="CB866" s="5">
        <v>6</v>
      </c>
      <c r="CD866">
        <v>0</v>
      </c>
      <c r="CE866">
        <v>0</v>
      </c>
      <c r="CF866" s="4">
        <v>0</v>
      </c>
      <c r="CG866">
        <v>0</v>
      </c>
      <c r="CH866" s="5">
        <v>0</v>
      </c>
      <c r="CI866">
        <v>4</v>
      </c>
      <c r="CJ866" s="4">
        <v>0</v>
      </c>
      <c r="CK866">
        <v>0</v>
      </c>
      <c r="CL866" s="5">
        <v>4</v>
      </c>
      <c r="CM866">
        <v>5</v>
      </c>
      <c r="CN866" s="4">
        <v>0</v>
      </c>
      <c r="CO866">
        <v>13</v>
      </c>
      <c r="CP866" s="5">
        <v>5</v>
      </c>
      <c r="CQ866">
        <v>7</v>
      </c>
      <c r="CR866" s="4">
        <v>0</v>
      </c>
      <c r="CS866">
        <v>51</v>
      </c>
      <c r="CT866" s="5">
        <v>7</v>
      </c>
      <c r="CU866">
        <v>7</v>
      </c>
      <c r="CV866" s="4">
        <v>0</v>
      </c>
      <c r="CW866">
        <v>70</v>
      </c>
      <c r="CX866" s="5">
        <v>7</v>
      </c>
      <c r="CY866" s="21">
        <v>6</v>
      </c>
      <c r="CZ866" s="21">
        <v>0</v>
      </c>
      <c r="DA866" s="21">
        <v>24</v>
      </c>
      <c r="DB866" s="5">
        <v>6</v>
      </c>
      <c r="DD866" s="8">
        <v>0</v>
      </c>
      <c r="DE866" s="8">
        <v>0</v>
      </c>
      <c r="DF866" s="8">
        <v>0</v>
      </c>
      <c r="DG866" s="8">
        <v>0</v>
      </c>
      <c r="DH866" s="8">
        <v>0</v>
      </c>
      <c r="DI866" s="8">
        <v>0</v>
      </c>
      <c r="DJ866" s="8">
        <v>0</v>
      </c>
      <c r="DK866" s="8">
        <v>0</v>
      </c>
      <c r="DL866" s="8">
        <v>0</v>
      </c>
      <c r="DM866" s="8">
        <v>0</v>
      </c>
      <c r="DN866" s="8">
        <v>0</v>
      </c>
      <c r="DO866" s="8">
        <v>0</v>
      </c>
      <c r="DP866" s="8">
        <v>0</v>
      </c>
      <c r="DQ866" s="8">
        <v>0</v>
      </c>
      <c r="DR866" s="8">
        <v>0</v>
      </c>
      <c r="DS866" s="8">
        <v>0</v>
      </c>
      <c r="DT866" s="8">
        <v>0</v>
      </c>
      <c r="DU866" s="8">
        <v>0</v>
      </c>
      <c r="DV866" s="8">
        <v>0</v>
      </c>
      <c r="DW866" s="8">
        <v>0</v>
      </c>
      <c r="DX866" s="8">
        <v>0</v>
      </c>
      <c r="DY866" s="8">
        <v>0</v>
      </c>
      <c r="DZ866" s="8">
        <v>0</v>
      </c>
      <c r="EA866" s="8">
        <v>0</v>
      </c>
      <c r="EB866" s="8">
        <v>0</v>
      </c>
      <c r="EC866" s="8">
        <v>0</v>
      </c>
      <c r="ED866" s="20">
        <v>0</v>
      </c>
      <c r="EF866" s="9">
        <v>0</v>
      </c>
      <c r="EG866" s="9">
        <v>0</v>
      </c>
      <c r="EH866" s="9">
        <v>0</v>
      </c>
      <c r="EI866" s="9">
        <v>0</v>
      </c>
      <c r="EJ866" s="9">
        <v>0</v>
      </c>
      <c r="EK866" s="9">
        <v>0</v>
      </c>
      <c r="EL866" s="9">
        <v>0</v>
      </c>
      <c r="EM866" s="9">
        <v>0</v>
      </c>
      <c r="EN866" s="9">
        <v>0</v>
      </c>
      <c r="EO866" s="9">
        <v>0</v>
      </c>
      <c r="EP866" s="9">
        <v>0</v>
      </c>
      <c r="EQ866" s="9">
        <v>0</v>
      </c>
      <c r="ER866" s="9">
        <v>0</v>
      </c>
      <c r="ES866" s="9">
        <v>0</v>
      </c>
      <c r="ET866" s="9">
        <v>13</v>
      </c>
      <c r="EU866" s="9">
        <v>8</v>
      </c>
      <c r="EV866" s="9">
        <v>51</v>
      </c>
      <c r="EW866" s="9">
        <v>0</v>
      </c>
      <c r="EX866" s="9">
        <v>0</v>
      </c>
      <c r="EY866" s="9">
        <v>29</v>
      </c>
      <c r="EZ866" s="9">
        <v>70</v>
      </c>
      <c r="FA866" s="9">
        <v>0</v>
      </c>
      <c r="FB866" s="9">
        <v>0</v>
      </c>
      <c r="FC866" s="9">
        <v>21</v>
      </c>
      <c r="FD866" s="9">
        <v>7</v>
      </c>
      <c r="FE866" s="9">
        <v>6</v>
      </c>
      <c r="FF866">
        <v>24</v>
      </c>
    </row>
    <row r="867" spans="1:162" x14ac:dyDescent="0.2">
      <c r="A867" t="s">
        <v>1496</v>
      </c>
      <c r="B867" t="s">
        <v>3300</v>
      </c>
      <c r="C867" t="s">
        <v>3</v>
      </c>
      <c r="D867" s="1">
        <v>0</v>
      </c>
      <c r="E867" s="1">
        <v>0</v>
      </c>
      <c r="F867" s="4">
        <v>0</v>
      </c>
      <c r="G867" s="4">
        <v>0</v>
      </c>
      <c r="H867" s="5">
        <v>0</v>
      </c>
      <c r="I867">
        <v>0</v>
      </c>
      <c r="J867" s="4">
        <v>0</v>
      </c>
      <c r="K867">
        <v>0</v>
      </c>
      <c r="L867" s="5">
        <v>0</v>
      </c>
      <c r="M867">
        <v>6</v>
      </c>
      <c r="N867" s="4">
        <v>0</v>
      </c>
      <c r="O867">
        <v>0</v>
      </c>
      <c r="P867" s="5">
        <v>6</v>
      </c>
      <c r="Q867">
        <v>6</v>
      </c>
      <c r="R867" s="4">
        <v>0</v>
      </c>
      <c r="S867">
        <v>0</v>
      </c>
      <c r="T867" s="5">
        <v>6</v>
      </c>
      <c r="U867">
        <v>7</v>
      </c>
      <c r="V867" s="4">
        <v>0</v>
      </c>
      <c r="W867">
        <v>0</v>
      </c>
      <c r="X867" s="5">
        <v>7</v>
      </c>
      <c r="Y867">
        <v>7</v>
      </c>
      <c r="Z867" s="4">
        <v>0</v>
      </c>
      <c r="AA867">
        <v>0</v>
      </c>
      <c r="AB867" s="5">
        <v>7</v>
      </c>
      <c r="AD867">
        <v>0</v>
      </c>
      <c r="AE867">
        <v>0</v>
      </c>
      <c r="AF867" s="4">
        <v>0</v>
      </c>
      <c r="AG867">
        <v>0</v>
      </c>
      <c r="AH867" s="5">
        <v>0</v>
      </c>
      <c r="AI867">
        <v>0</v>
      </c>
      <c r="AJ867" s="4">
        <v>0</v>
      </c>
      <c r="AK867">
        <v>0</v>
      </c>
      <c r="AL867" s="5">
        <v>0</v>
      </c>
      <c r="AM867">
        <v>6</v>
      </c>
      <c r="AN867" s="4">
        <v>0</v>
      </c>
      <c r="AO867">
        <v>0</v>
      </c>
      <c r="AP867" s="5">
        <v>6</v>
      </c>
      <c r="AQ867">
        <v>6</v>
      </c>
      <c r="AR867" s="4">
        <v>0</v>
      </c>
      <c r="AS867">
        <v>0</v>
      </c>
      <c r="AT867" s="5">
        <v>6</v>
      </c>
      <c r="AU867">
        <v>7</v>
      </c>
      <c r="AV867" s="4">
        <v>0</v>
      </c>
      <c r="AW867">
        <v>0</v>
      </c>
      <c r="AX867" s="5">
        <v>7</v>
      </c>
      <c r="AY867">
        <v>7</v>
      </c>
      <c r="AZ867" s="4">
        <v>0</v>
      </c>
      <c r="BA867">
        <v>0</v>
      </c>
      <c r="BB867" s="5">
        <v>7</v>
      </c>
      <c r="BD867">
        <v>0</v>
      </c>
      <c r="BE867">
        <v>0</v>
      </c>
      <c r="BF867" s="4">
        <v>0</v>
      </c>
      <c r="BG867">
        <v>0</v>
      </c>
      <c r="BH867" s="5">
        <v>0</v>
      </c>
      <c r="BI867">
        <v>0</v>
      </c>
      <c r="BJ867" s="4">
        <v>0</v>
      </c>
      <c r="BK867">
        <v>0</v>
      </c>
      <c r="BL867" s="5">
        <v>0</v>
      </c>
      <c r="BM867">
        <v>6</v>
      </c>
      <c r="BN867" s="4">
        <v>0</v>
      </c>
      <c r="BO867">
        <v>0</v>
      </c>
      <c r="BP867" s="5">
        <v>6</v>
      </c>
      <c r="BQ867">
        <v>7</v>
      </c>
      <c r="BR867" s="4">
        <v>0</v>
      </c>
      <c r="BS867">
        <v>0</v>
      </c>
      <c r="BT867" s="5">
        <v>7</v>
      </c>
      <c r="BU867">
        <v>6</v>
      </c>
      <c r="BV867" s="4">
        <v>0</v>
      </c>
      <c r="BW867">
        <v>0</v>
      </c>
      <c r="BX867" s="5">
        <v>6</v>
      </c>
      <c r="BY867">
        <v>7</v>
      </c>
      <c r="BZ867" s="4">
        <v>0</v>
      </c>
      <c r="CA867">
        <v>0</v>
      </c>
      <c r="CB867" s="5">
        <v>7</v>
      </c>
      <c r="CD867">
        <v>0</v>
      </c>
      <c r="CE867">
        <v>0</v>
      </c>
      <c r="CF867" s="4">
        <v>0</v>
      </c>
      <c r="CG867">
        <v>0</v>
      </c>
      <c r="CH867" s="5">
        <v>0</v>
      </c>
      <c r="CI867">
        <v>0</v>
      </c>
      <c r="CJ867" s="4">
        <v>0</v>
      </c>
      <c r="CK867">
        <v>0</v>
      </c>
      <c r="CL867" s="5">
        <v>0</v>
      </c>
      <c r="CM867">
        <v>6</v>
      </c>
      <c r="CN867" s="4">
        <v>0</v>
      </c>
      <c r="CO867">
        <v>0</v>
      </c>
      <c r="CP867" s="5">
        <v>6</v>
      </c>
      <c r="CQ867">
        <v>7</v>
      </c>
      <c r="CR867" s="4">
        <v>0</v>
      </c>
      <c r="CS867">
        <v>0</v>
      </c>
      <c r="CT867" s="5">
        <v>7</v>
      </c>
      <c r="CU867">
        <v>7</v>
      </c>
      <c r="CV867" s="4">
        <v>0</v>
      </c>
      <c r="CW867">
        <v>0</v>
      </c>
      <c r="CX867" s="5">
        <v>7</v>
      </c>
      <c r="CY867" s="21">
        <v>6</v>
      </c>
      <c r="CZ867" s="21">
        <v>0</v>
      </c>
      <c r="DA867" s="21">
        <v>0</v>
      </c>
      <c r="DB867" s="5">
        <v>6</v>
      </c>
      <c r="DD867" s="8">
        <v>0</v>
      </c>
      <c r="DE867" s="8">
        <v>0</v>
      </c>
      <c r="DF867" s="8">
        <v>0</v>
      </c>
      <c r="DG867" s="8">
        <v>0</v>
      </c>
      <c r="DH867" s="8">
        <v>0</v>
      </c>
      <c r="DI867" s="8">
        <v>0</v>
      </c>
      <c r="DJ867" s="8">
        <v>0</v>
      </c>
      <c r="DK867" s="8">
        <v>0</v>
      </c>
      <c r="DL867" s="8">
        <v>0</v>
      </c>
      <c r="DM867" s="8">
        <v>0</v>
      </c>
      <c r="DN867" s="8">
        <v>0</v>
      </c>
      <c r="DO867" s="8">
        <v>0</v>
      </c>
      <c r="DP867" s="8">
        <v>0</v>
      </c>
      <c r="DQ867" s="8">
        <v>0</v>
      </c>
      <c r="DR867" s="8">
        <v>0</v>
      </c>
      <c r="DS867" s="8">
        <v>0</v>
      </c>
      <c r="DT867" s="8">
        <v>0</v>
      </c>
      <c r="DU867" s="8">
        <v>0</v>
      </c>
      <c r="DV867" s="8">
        <v>0</v>
      </c>
      <c r="DW867" s="8">
        <v>0</v>
      </c>
      <c r="DX867" s="8">
        <v>0</v>
      </c>
      <c r="DY867" s="8">
        <v>0</v>
      </c>
      <c r="DZ867" s="8">
        <v>0</v>
      </c>
      <c r="EA867" s="8">
        <v>0</v>
      </c>
      <c r="EB867" s="8">
        <v>0</v>
      </c>
      <c r="EC867" s="8">
        <v>0</v>
      </c>
      <c r="ED867" s="20">
        <v>0</v>
      </c>
      <c r="EF867" s="9">
        <v>0</v>
      </c>
      <c r="EG867" s="9">
        <v>0</v>
      </c>
      <c r="EH867" s="9">
        <v>0</v>
      </c>
      <c r="EI867" s="9">
        <v>0</v>
      </c>
      <c r="EJ867" s="9">
        <v>0</v>
      </c>
      <c r="EK867" s="9">
        <v>0</v>
      </c>
      <c r="EL867" s="9">
        <v>0</v>
      </c>
      <c r="EM867" s="9">
        <v>0</v>
      </c>
      <c r="EN867" s="9">
        <v>0</v>
      </c>
      <c r="EO867" s="9">
        <v>0</v>
      </c>
      <c r="EP867" s="9">
        <v>0</v>
      </c>
      <c r="EQ867" s="9">
        <v>0</v>
      </c>
      <c r="ER867" s="9">
        <v>0</v>
      </c>
      <c r="ES867" s="9">
        <v>0</v>
      </c>
      <c r="ET867" s="9">
        <v>0</v>
      </c>
      <c r="EU867" s="9">
        <v>0</v>
      </c>
      <c r="EV867" s="9">
        <v>0</v>
      </c>
      <c r="EW867" s="9">
        <v>0</v>
      </c>
      <c r="EX867" s="9">
        <v>0</v>
      </c>
      <c r="EY867" s="9">
        <v>0</v>
      </c>
      <c r="EZ867" s="9">
        <v>0</v>
      </c>
      <c r="FA867" s="9">
        <v>0</v>
      </c>
      <c r="FB867" s="9">
        <v>0</v>
      </c>
      <c r="FC867" s="9">
        <v>0</v>
      </c>
      <c r="FD867" s="9">
        <v>0</v>
      </c>
      <c r="FE867" s="9">
        <v>0</v>
      </c>
      <c r="FF867">
        <v>0</v>
      </c>
    </row>
    <row r="868" spans="1:162" x14ac:dyDescent="0.2">
      <c r="A868" t="s">
        <v>1514</v>
      </c>
      <c r="B868" t="s">
        <v>3301</v>
      </c>
      <c r="C868" t="s">
        <v>4599</v>
      </c>
      <c r="D868" s="1">
        <v>0</v>
      </c>
      <c r="E868" s="1">
        <v>0</v>
      </c>
      <c r="F868" s="4">
        <v>0</v>
      </c>
      <c r="G868" s="4">
        <v>0</v>
      </c>
      <c r="H868" s="5">
        <v>0</v>
      </c>
      <c r="I868">
        <v>0</v>
      </c>
      <c r="J868" s="4">
        <v>0</v>
      </c>
      <c r="K868">
        <v>0</v>
      </c>
      <c r="L868" s="5">
        <v>0</v>
      </c>
      <c r="M868">
        <v>6</v>
      </c>
      <c r="N868" s="4">
        <v>0</v>
      </c>
      <c r="O868">
        <v>0</v>
      </c>
      <c r="P868" s="5">
        <v>6</v>
      </c>
      <c r="Q868">
        <v>11</v>
      </c>
      <c r="R868" s="4">
        <v>0</v>
      </c>
      <c r="S868">
        <v>156</v>
      </c>
      <c r="T868" s="5">
        <v>13</v>
      </c>
      <c r="U868">
        <v>12</v>
      </c>
      <c r="V868" s="4">
        <v>119766397.72999999</v>
      </c>
      <c r="W868">
        <v>223</v>
      </c>
      <c r="X868" s="5">
        <v>13</v>
      </c>
      <c r="Y868">
        <v>12</v>
      </c>
      <c r="Z868" s="4">
        <v>104053547.80000001</v>
      </c>
      <c r="AA868">
        <v>90</v>
      </c>
      <c r="AB868" s="5">
        <v>13</v>
      </c>
      <c r="AD868">
        <v>0</v>
      </c>
      <c r="AE868">
        <v>0</v>
      </c>
      <c r="AF868" s="4">
        <v>0</v>
      </c>
      <c r="AG868">
        <v>0</v>
      </c>
      <c r="AH868" s="5">
        <v>0</v>
      </c>
      <c r="AI868">
        <v>0</v>
      </c>
      <c r="AJ868" s="4">
        <v>0</v>
      </c>
      <c r="AK868">
        <v>0</v>
      </c>
      <c r="AL868" s="5">
        <v>0</v>
      </c>
      <c r="AM868">
        <v>6</v>
      </c>
      <c r="AN868" s="4">
        <v>0</v>
      </c>
      <c r="AO868">
        <v>0</v>
      </c>
      <c r="AP868" s="5">
        <v>6</v>
      </c>
      <c r="AQ868">
        <v>11</v>
      </c>
      <c r="AR868" s="4">
        <v>119766397.72999999</v>
      </c>
      <c r="AS868">
        <v>156</v>
      </c>
      <c r="AT868" s="5">
        <v>13</v>
      </c>
      <c r="AU868">
        <v>12</v>
      </c>
      <c r="AV868" s="4">
        <v>117128294.38000001</v>
      </c>
      <c r="AW868">
        <v>223</v>
      </c>
      <c r="AX868" s="5">
        <v>13</v>
      </c>
      <c r="AY868">
        <v>13</v>
      </c>
      <c r="AZ868" s="4">
        <v>99458510.720000014</v>
      </c>
      <c r="BA868">
        <v>151</v>
      </c>
      <c r="BB868" s="5">
        <v>13</v>
      </c>
      <c r="BD868">
        <v>0</v>
      </c>
      <c r="BE868">
        <v>0</v>
      </c>
      <c r="BF868" s="4">
        <v>0</v>
      </c>
      <c r="BG868">
        <v>0</v>
      </c>
      <c r="BH868" s="5">
        <v>0</v>
      </c>
      <c r="BI868">
        <v>0</v>
      </c>
      <c r="BJ868" s="4">
        <v>0</v>
      </c>
      <c r="BK868">
        <v>0</v>
      </c>
      <c r="BL868" s="5">
        <v>0</v>
      </c>
      <c r="BM868">
        <v>6</v>
      </c>
      <c r="BN868" s="4">
        <v>0</v>
      </c>
      <c r="BO868">
        <v>0</v>
      </c>
      <c r="BP868" s="5">
        <v>6</v>
      </c>
      <c r="BQ868">
        <v>12</v>
      </c>
      <c r="BR868" s="4">
        <v>119766397.72999999</v>
      </c>
      <c r="BS868">
        <v>223</v>
      </c>
      <c r="BT868" s="5">
        <v>13</v>
      </c>
      <c r="BU868">
        <v>12</v>
      </c>
      <c r="BV868" s="4">
        <v>117128294.38000001</v>
      </c>
      <c r="BW868">
        <v>30</v>
      </c>
      <c r="BX868" s="5">
        <v>13</v>
      </c>
      <c r="BY868">
        <v>13</v>
      </c>
      <c r="BZ868" s="4">
        <v>90131757.81058827</v>
      </c>
      <c r="CA868">
        <v>241</v>
      </c>
      <c r="CB868" s="5">
        <v>13</v>
      </c>
      <c r="CD868">
        <v>0</v>
      </c>
      <c r="CE868">
        <v>0</v>
      </c>
      <c r="CF868" s="4">
        <v>0</v>
      </c>
      <c r="CG868">
        <v>0</v>
      </c>
      <c r="CH868" s="5">
        <v>0</v>
      </c>
      <c r="CI868">
        <v>0</v>
      </c>
      <c r="CJ868" s="4">
        <v>0</v>
      </c>
      <c r="CK868">
        <v>0</v>
      </c>
      <c r="CL868" s="5">
        <v>0</v>
      </c>
      <c r="CM868">
        <v>7</v>
      </c>
      <c r="CN868" s="4">
        <v>0</v>
      </c>
      <c r="CO868">
        <v>69</v>
      </c>
      <c r="CP868" s="5">
        <v>7</v>
      </c>
      <c r="CQ868">
        <v>12</v>
      </c>
      <c r="CR868" s="4">
        <v>119766397.72999999</v>
      </c>
      <c r="CS868">
        <v>223</v>
      </c>
      <c r="CT868" s="5">
        <v>13</v>
      </c>
      <c r="CU868">
        <v>12</v>
      </c>
      <c r="CV868" s="4">
        <v>116231194.38000001</v>
      </c>
      <c r="CW868">
        <v>62</v>
      </c>
      <c r="CX868" s="5">
        <v>13</v>
      </c>
      <c r="CY868" s="21">
        <v>13</v>
      </c>
      <c r="CZ868" s="21">
        <v>86531759.269999996</v>
      </c>
      <c r="DA868" s="21">
        <v>306</v>
      </c>
      <c r="DB868" s="5">
        <v>13</v>
      </c>
      <c r="DD868" s="8">
        <v>0</v>
      </c>
      <c r="DE868" s="8">
        <v>0</v>
      </c>
      <c r="DF868" s="8">
        <v>0</v>
      </c>
      <c r="DG868" s="8">
        <v>0</v>
      </c>
      <c r="DH868" s="8">
        <v>0</v>
      </c>
      <c r="DI868" s="8">
        <v>0</v>
      </c>
      <c r="DJ868" s="8">
        <v>0</v>
      </c>
      <c r="DK868" s="8">
        <v>0</v>
      </c>
      <c r="DL868" s="8">
        <v>0</v>
      </c>
      <c r="DM868" s="8">
        <v>0</v>
      </c>
      <c r="DN868" s="8">
        <v>0</v>
      </c>
      <c r="DO868" s="8">
        <v>0</v>
      </c>
      <c r="DP868" s="8">
        <v>0</v>
      </c>
      <c r="DQ868" s="8">
        <v>0</v>
      </c>
      <c r="DR868" s="8">
        <v>0</v>
      </c>
      <c r="DS868" s="8">
        <v>0</v>
      </c>
      <c r="DT868" s="8">
        <v>119766397.72999999</v>
      </c>
      <c r="DU868" s="8">
        <v>115306047.05000001</v>
      </c>
      <c r="DV868" s="8">
        <v>117128294.38000001</v>
      </c>
      <c r="DW868" s="8">
        <v>116231194.38000001</v>
      </c>
      <c r="DX868" s="8">
        <v>104053547.80000001</v>
      </c>
      <c r="DY868" s="8">
        <v>99458510.720000014</v>
      </c>
      <c r="DZ868" s="8">
        <v>90131757.81058827</v>
      </c>
      <c r="EA868" s="8">
        <v>86531759.269999996</v>
      </c>
      <c r="EB868" s="8">
        <v>79131759.270000011</v>
      </c>
      <c r="EC868" s="8">
        <v>74231759.270000011</v>
      </c>
      <c r="ED868" s="20">
        <v>69464395.060000002</v>
      </c>
      <c r="EF868" s="9">
        <v>0</v>
      </c>
      <c r="EG868" s="9">
        <v>0</v>
      </c>
      <c r="EH868" s="9">
        <v>0</v>
      </c>
      <c r="EI868" s="9">
        <v>0</v>
      </c>
      <c r="EJ868" s="9">
        <v>0</v>
      </c>
      <c r="EK868" s="9">
        <v>0</v>
      </c>
      <c r="EL868" s="9">
        <v>0</v>
      </c>
      <c r="EM868" s="9">
        <v>0</v>
      </c>
      <c r="EN868" s="9">
        <v>0</v>
      </c>
      <c r="EO868" s="9">
        <v>0</v>
      </c>
      <c r="EP868" s="9">
        <v>0</v>
      </c>
      <c r="EQ868" s="9">
        <v>0</v>
      </c>
      <c r="ER868" s="9">
        <v>0</v>
      </c>
      <c r="ES868" s="9">
        <v>0</v>
      </c>
      <c r="ET868" s="9">
        <v>69</v>
      </c>
      <c r="EU868" s="9">
        <v>156</v>
      </c>
      <c r="EV868" s="9">
        <v>140</v>
      </c>
      <c r="EW868" s="9">
        <v>223</v>
      </c>
      <c r="EX868" s="9">
        <v>0</v>
      </c>
      <c r="EY868" s="9">
        <v>0</v>
      </c>
      <c r="EZ868" s="9">
        <v>1</v>
      </c>
      <c r="FA868" s="9">
        <v>30</v>
      </c>
      <c r="FB868" s="9">
        <v>62</v>
      </c>
      <c r="FC868" s="9">
        <v>90</v>
      </c>
      <c r="FD868" s="9">
        <v>151</v>
      </c>
      <c r="FE868" s="9">
        <v>241</v>
      </c>
      <c r="FF868">
        <v>306</v>
      </c>
    </row>
    <row r="869" spans="1:162" x14ac:dyDescent="0.2">
      <c r="A869" t="s">
        <v>720</v>
      </c>
      <c r="B869" t="s">
        <v>3302</v>
      </c>
      <c r="C869" t="s">
        <v>3</v>
      </c>
      <c r="D869" s="1">
        <v>0</v>
      </c>
      <c r="E869" s="1">
        <v>0</v>
      </c>
      <c r="F869" s="4">
        <v>0</v>
      </c>
      <c r="G869" s="4">
        <v>0</v>
      </c>
      <c r="H869" s="5">
        <v>0</v>
      </c>
      <c r="I869">
        <v>5</v>
      </c>
      <c r="J869" s="4">
        <v>0</v>
      </c>
      <c r="K869">
        <v>0</v>
      </c>
      <c r="L869" s="5">
        <v>5</v>
      </c>
      <c r="M869">
        <v>5</v>
      </c>
      <c r="N869" s="4">
        <v>0</v>
      </c>
      <c r="O869">
        <v>0</v>
      </c>
      <c r="P869" s="5">
        <v>5</v>
      </c>
      <c r="Q869">
        <v>0</v>
      </c>
      <c r="R869" s="4">
        <v>0</v>
      </c>
      <c r="S869">
        <v>0</v>
      </c>
      <c r="T869" s="5">
        <v>0</v>
      </c>
      <c r="U869">
        <v>0</v>
      </c>
      <c r="V869" s="4">
        <v>0</v>
      </c>
      <c r="W869">
        <v>0</v>
      </c>
      <c r="X869" s="5">
        <v>0</v>
      </c>
      <c r="Y869">
        <v>0</v>
      </c>
      <c r="Z869" s="4">
        <v>0</v>
      </c>
      <c r="AA869">
        <v>0</v>
      </c>
      <c r="AB869" s="5">
        <v>0</v>
      </c>
      <c r="AD869">
        <v>0</v>
      </c>
      <c r="AE869">
        <v>5</v>
      </c>
      <c r="AF869" s="4">
        <v>0</v>
      </c>
      <c r="AG869">
        <v>0</v>
      </c>
      <c r="AH869" s="5">
        <v>5</v>
      </c>
      <c r="AI869">
        <v>5</v>
      </c>
      <c r="AJ869" s="4">
        <v>0</v>
      </c>
      <c r="AK869">
        <v>0</v>
      </c>
      <c r="AL869" s="5">
        <v>5</v>
      </c>
      <c r="AM869">
        <v>5</v>
      </c>
      <c r="AN869" s="4">
        <v>0</v>
      </c>
      <c r="AO869">
        <v>0</v>
      </c>
      <c r="AP869" s="5">
        <v>5</v>
      </c>
      <c r="AQ869">
        <v>0</v>
      </c>
      <c r="AR869" s="4">
        <v>0</v>
      </c>
      <c r="AS869">
        <v>0</v>
      </c>
      <c r="AT869" s="5">
        <v>0</v>
      </c>
      <c r="AU869">
        <v>0</v>
      </c>
      <c r="AV869" s="4">
        <v>0</v>
      </c>
      <c r="AW869">
        <v>0</v>
      </c>
      <c r="AX869" s="5">
        <v>0</v>
      </c>
      <c r="AY869">
        <v>0</v>
      </c>
      <c r="AZ869" s="4">
        <v>0</v>
      </c>
      <c r="BA869">
        <v>0</v>
      </c>
      <c r="BB869" s="5">
        <v>0</v>
      </c>
      <c r="BD869">
        <v>0</v>
      </c>
      <c r="BE869">
        <v>5</v>
      </c>
      <c r="BF869" s="4">
        <v>0</v>
      </c>
      <c r="BG869">
        <v>0</v>
      </c>
      <c r="BH869" s="5">
        <v>5</v>
      </c>
      <c r="BI869">
        <v>5</v>
      </c>
      <c r="BJ869" s="4">
        <v>0</v>
      </c>
      <c r="BK869">
        <v>0</v>
      </c>
      <c r="BL869" s="5">
        <v>5</v>
      </c>
      <c r="BM869">
        <v>5</v>
      </c>
      <c r="BN869" s="4">
        <v>0</v>
      </c>
      <c r="BO869">
        <v>0</v>
      </c>
      <c r="BP869" s="5">
        <v>5</v>
      </c>
      <c r="BQ869">
        <v>0</v>
      </c>
      <c r="BR869" s="4">
        <v>0</v>
      </c>
      <c r="BS869">
        <v>0</v>
      </c>
      <c r="BT869" s="5">
        <v>0</v>
      </c>
      <c r="BU869">
        <v>0</v>
      </c>
      <c r="BV869" s="4">
        <v>0</v>
      </c>
      <c r="BW869">
        <v>0</v>
      </c>
      <c r="BX869" s="5">
        <v>0</v>
      </c>
      <c r="BY869">
        <v>0</v>
      </c>
      <c r="BZ869" s="4">
        <v>0</v>
      </c>
      <c r="CA869">
        <v>0</v>
      </c>
      <c r="CB869" s="5">
        <v>0</v>
      </c>
      <c r="CD869">
        <v>0</v>
      </c>
      <c r="CE869">
        <v>5</v>
      </c>
      <c r="CF869" s="4">
        <v>0</v>
      </c>
      <c r="CG869">
        <v>0</v>
      </c>
      <c r="CH869" s="5">
        <v>5</v>
      </c>
      <c r="CI869">
        <v>5</v>
      </c>
      <c r="CJ869" s="4">
        <v>0</v>
      </c>
      <c r="CK869">
        <v>0</v>
      </c>
      <c r="CL869" s="5">
        <v>5</v>
      </c>
      <c r="CM869">
        <v>5</v>
      </c>
      <c r="CN869" s="4">
        <v>0</v>
      </c>
      <c r="CO869">
        <v>0</v>
      </c>
      <c r="CP869" s="5">
        <v>5</v>
      </c>
      <c r="CQ869">
        <v>0</v>
      </c>
      <c r="CR869" s="4">
        <v>0</v>
      </c>
      <c r="CS869">
        <v>0</v>
      </c>
      <c r="CT869" s="5">
        <v>0</v>
      </c>
      <c r="CU869">
        <v>0</v>
      </c>
      <c r="CV869" s="4">
        <v>0</v>
      </c>
      <c r="CW869">
        <v>0</v>
      </c>
      <c r="CX869" s="5">
        <v>0</v>
      </c>
      <c r="CY869" s="21">
        <v>0</v>
      </c>
      <c r="CZ869" s="21">
        <v>0</v>
      </c>
      <c r="DA869" s="21">
        <v>0</v>
      </c>
      <c r="DB869" s="5">
        <v>0</v>
      </c>
      <c r="DD869" s="8">
        <v>0</v>
      </c>
      <c r="DE869" s="8">
        <v>0</v>
      </c>
      <c r="DF869" s="8">
        <v>0</v>
      </c>
      <c r="DG869" s="8">
        <v>0</v>
      </c>
      <c r="DH869" s="8">
        <v>0</v>
      </c>
      <c r="DI869" s="8">
        <v>0</v>
      </c>
      <c r="DJ869" s="8">
        <v>0</v>
      </c>
      <c r="DK869" s="8">
        <v>0</v>
      </c>
      <c r="DL869" s="8">
        <v>0</v>
      </c>
      <c r="DM869" s="8">
        <v>0</v>
      </c>
      <c r="DN869" s="8">
        <v>0</v>
      </c>
      <c r="DO869" s="8">
        <v>0</v>
      </c>
      <c r="DP869" s="8">
        <v>0</v>
      </c>
      <c r="DQ869" s="8">
        <v>0</v>
      </c>
      <c r="DR869" s="8">
        <v>0</v>
      </c>
      <c r="DS869" s="8">
        <v>0</v>
      </c>
      <c r="DT869" s="8">
        <v>0</v>
      </c>
      <c r="DU869" s="8">
        <v>0</v>
      </c>
      <c r="DV869" s="8">
        <v>0</v>
      </c>
      <c r="DW869" s="8">
        <v>0</v>
      </c>
      <c r="DX869" s="8">
        <v>0</v>
      </c>
      <c r="DY869" s="8">
        <v>0</v>
      </c>
      <c r="DZ869" s="8">
        <v>0</v>
      </c>
      <c r="EA869" s="8">
        <v>0</v>
      </c>
      <c r="EB869" s="8">
        <v>0</v>
      </c>
      <c r="EC869" s="8">
        <v>0</v>
      </c>
      <c r="ED869" s="20">
        <v>0</v>
      </c>
      <c r="EF869" s="9">
        <v>0</v>
      </c>
      <c r="EG869" s="9">
        <v>0</v>
      </c>
      <c r="EH869" s="9">
        <v>0</v>
      </c>
      <c r="EI869" s="9">
        <v>0</v>
      </c>
      <c r="EJ869" s="9">
        <v>0</v>
      </c>
      <c r="EK869" s="9">
        <v>0</v>
      </c>
      <c r="EL869" s="9">
        <v>0</v>
      </c>
      <c r="EM869" s="9">
        <v>0</v>
      </c>
      <c r="EN869" s="9">
        <v>0</v>
      </c>
      <c r="EO869" s="9">
        <v>0</v>
      </c>
      <c r="EP869" s="9">
        <v>0</v>
      </c>
      <c r="EQ869" s="9">
        <v>0</v>
      </c>
      <c r="ER869" s="9">
        <v>0</v>
      </c>
      <c r="ES869" s="9">
        <v>0</v>
      </c>
      <c r="ET869" s="9">
        <v>0</v>
      </c>
      <c r="EU869" s="9">
        <v>0</v>
      </c>
      <c r="EV869" s="9">
        <v>0</v>
      </c>
      <c r="EW869" s="9">
        <v>0</v>
      </c>
      <c r="EX869" s="9">
        <v>0</v>
      </c>
      <c r="EY869" s="9">
        <v>0</v>
      </c>
      <c r="EZ869" s="9">
        <v>0</v>
      </c>
      <c r="FA869" s="9">
        <v>0</v>
      </c>
      <c r="FB869" s="9">
        <v>0</v>
      </c>
      <c r="FC869" s="9">
        <v>0</v>
      </c>
      <c r="FD869" s="9">
        <v>0</v>
      </c>
      <c r="FE869" s="9">
        <v>0</v>
      </c>
      <c r="FF869">
        <v>0</v>
      </c>
    </row>
    <row r="870" spans="1:162" x14ac:dyDescent="0.2">
      <c r="A870" t="s">
        <v>1746</v>
      </c>
      <c r="B870" t="s">
        <v>3303</v>
      </c>
      <c r="C870" t="s">
        <v>3</v>
      </c>
      <c r="D870" s="1">
        <v>0</v>
      </c>
      <c r="E870" s="1">
        <v>0</v>
      </c>
      <c r="F870" s="4">
        <v>0</v>
      </c>
      <c r="G870" s="4">
        <v>0</v>
      </c>
      <c r="H870" s="5">
        <v>0</v>
      </c>
      <c r="I870">
        <v>0</v>
      </c>
      <c r="J870" s="4">
        <v>0</v>
      </c>
      <c r="K870">
        <v>0</v>
      </c>
      <c r="L870" s="5">
        <v>0</v>
      </c>
      <c r="M870">
        <v>0</v>
      </c>
      <c r="N870" s="4">
        <v>0</v>
      </c>
      <c r="O870">
        <v>0</v>
      </c>
      <c r="P870" s="5">
        <v>0</v>
      </c>
      <c r="Q870">
        <v>6</v>
      </c>
      <c r="R870" s="4">
        <v>0</v>
      </c>
      <c r="S870">
        <v>2</v>
      </c>
      <c r="T870" s="5">
        <v>6</v>
      </c>
      <c r="U870">
        <v>5</v>
      </c>
      <c r="V870" s="4">
        <v>0</v>
      </c>
      <c r="W870">
        <v>19</v>
      </c>
      <c r="X870" s="5">
        <v>5</v>
      </c>
      <c r="Y870">
        <v>6</v>
      </c>
      <c r="Z870" s="4">
        <v>0</v>
      </c>
      <c r="AA870">
        <v>38</v>
      </c>
      <c r="AB870" s="5">
        <v>6</v>
      </c>
      <c r="AD870">
        <v>0</v>
      </c>
      <c r="AE870">
        <v>0</v>
      </c>
      <c r="AF870" s="4">
        <v>0</v>
      </c>
      <c r="AG870">
        <v>0</v>
      </c>
      <c r="AH870" s="5">
        <v>0</v>
      </c>
      <c r="AI870">
        <v>0</v>
      </c>
      <c r="AJ870" s="4">
        <v>0</v>
      </c>
      <c r="AK870">
        <v>0</v>
      </c>
      <c r="AL870" s="5">
        <v>0</v>
      </c>
      <c r="AM870">
        <v>6</v>
      </c>
      <c r="AN870" s="4">
        <v>0</v>
      </c>
      <c r="AO870">
        <v>0</v>
      </c>
      <c r="AP870" s="5">
        <v>6</v>
      </c>
      <c r="AQ870">
        <v>6</v>
      </c>
      <c r="AR870" s="4">
        <v>0</v>
      </c>
      <c r="AS870">
        <v>14</v>
      </c>
      <c r="AT870" s="5">
        <v>6</v>
      </c>
      <c r="AU870">
        <v>6</v>
      </c>
      <c r="AV870" s="4">
        <v>0</v>
      </c>
      <c r="AW870">
        <v>38</v>
      </c>
      <c r="AX870" s="5">
        <v>6</v>
      </c>
      <c r="AY870">
        <v>6</v>
      </c>
      <c r="AZ870" s="4">
        <v>0</v>
      </c>
      <c r="BA870">
        <v>3</v>
      </c>
      <c r="BB870" s="5">
        <v>6</v>
      </c>
      <c r="BD870">
        <v>0</v>
      </c>
      <c r="BE870">
        <v>0</v>
      </c>
      <c r="BF870" s="4">
        <v>0</v>
      </c>
      <c r="BG870">
        <v>0</v>
      </c>
      <c r="BH870" s="5">
        <v>0</v>
      </c>
      <c r="BI870">
        <v>0</v>
      </c>
      <c r="BJ870" s="4">
        <v>0</v>
      </c>
      <c r="BK870">
        <v>0</v>
      </c>
      <c r="BL870" s="5">
        <v>0</v>
      </c>
      <c r="BM870">
        <v>6</v>
      </c>
      <c r="BN870" s="4">
        <v>0</v>
      </c>
      <c r="BO870">
        <v>0</v>
      </c>
      <c r="BP870" s="5">
        <v>6</v>
      </c>
      <c r="BQ870">
        <v>6</v>
      </c>
      <c r="BR870" s="4">
        <v>0</v>
      </c>
      <c r="BS870">
        <v>14</v>
      </c>
      <c r="BT870" s="5">
        <v>6</v>
      </c>
      <c r="BU870">
        <v>6</v>
      </c>
      <c r="BV870" s="4">
        <v>0</v>
      </c>
      <c r="BW870">
        <v>38</v>
      </c>
      <c r="BX870" s="5">
        <v>6</v>
      </c>
      <c r="BY870">
        <v>5</v>
      </c>
      <c r="BZ870" s="4">
        <v>0</v>
      </c>
      <c r="CA870">
        <v>6</v>
      </c>
      <c r="CB870" s="5">
        <v>5</v>
      </c>
      <c r="CD870">
        <v>0</v>
      </c>
      <c r="CE870">
        <v>0</v>
      </c>
      <c r="CF870" s="4">
        <v>0</v>
      </c>
      <c r="CG870">
        <v>0</v>
      </c>
      <c r="CH870" s="5">
        <v>0</v>
      </c>
      <c r="CI870">
        <v>0</v>
      </c>
      <c r="CJ870" s="4">
        <v>0</v>
      </c>
      <c r="CK870">
        <v>0</v>
      </c>
      <c r="CL870" s="5">
        <v>0</v>
      </c>
      <c r="CM870">
        <v>6</v>
      </c>
      <c r="CN870" s="4">
        <v>0</v>
      </c>
      <c r="CO870">
        <v>2</v>
      </c>
      <c r="CP870" s="5">
        <v>6</v>
      </c>
      <c r="CQ870">
        <v>5</v>
      </c>
      <c r="CR870" s="4">
        <v>0</v>
      </c>
      <c r="CS870">
        <v>14</v>
      </c>
      <c r="CT870" s="5">
        <v>5</v>
      </c>
      <c r="CU870">
        <v>6</v>
      </c>
      <c r="CV870" s="4">
        <v>0</v>
      </c>
      <c r="CW870">
        <v>38</v>
      </c>
      <c r="CX870" s="5">
        <v>6</v>
      </c>
      <c r="CY870" s="21">
        <v>5</v>
      </c>
      <c r="CZ870" s="21">
        <v>0</v>
      </c>
      <c r="DA870" s="21">
        <v>11</v>
      </c>
      <c r="DB870" s="5">
        <v>5</v>
      </c>
      <c r="DD870" s="8">
        <v>0</v>
      </c>
      <c r="DE870" s="8">
        <v>0</v>
      </c>
      <c r="DF870" s="8">
        <v>0</v>
      </c>
      <c r="DG870" s="8">
        <v>0</v>
      </c>
      <c r="DH870" s="8">
        <v>0</v>
      </c>
      <c r="DI870" s="8">
        <v>0</v>
      </c>
      <c r="DJ870" s="8">
        <v>0</v>
      </c>
      <c r="DK870" s="8">
        <v>0</v>
      </c>
      <c r="DL870" s="8">
        <v>0</v>
      </c>
      <c r="DM870" s="8">
        <v>0</v>
      </c>
      <c r="DN870" s="8">
        <v>0</v>
      </c>
      <c r="DO870" s="8">
        <v>0</v>
      </c>
      <c r="DP870" s="8">
        <v>0</v>
      </c>
      <c r="DQ870" s="8">
        <v>0</v>
      </c>
      <c r="DR870" s="8">
        <v>0</v>
      </c>
      <c r="DS870" s="8">
        <v>0</v>
      </c>
      <c r="DT870" s="8">
        <v>0</v>
      </c>
      <c r="DU870" s="8">
        <v>0</v>
      </c>
      <c r="DV870" s="8">
        <v>0</v>
      </c>
      <c r="DW870" s="8">
        <v>0</v>
      </c>
      <c r="DX870" s="8">
        <v>0</v>
      </c>
      <c r="DY870" s="8">
        <v>0</v>
      </c>
      <c r="DZ870" s="8">
        <v>0</v>
      </c>
      <c r="EA870" s="8">
        <v>0</v>
      </c>
      <c r="EB870" s="8">
        <v>0</v>
      </c>
      <c r="EC870" s="8">
        <v>0</v>
      </c>
      <c r="ED870" s="20">
        <v>0</v>
      </c>
      <c r="EF870" s="9">
        <v>0</v>
      </c>
      <c r="EG870" s="9">
        <v>0</v>
      </c>
      <c r="EH870" s="9">
        <v>0</v>
      </c>
      <c r="EI870" s="9">
        <v>0</v>
      </c>
      <c r="EJ870" s="9">
        <v>0</v>
      </c>
      <c r="EK870" s="9">
        <v>0</v>
      </c>
      <c r="EL870" s="9">
        <v>0</v>
      </c>
      <c r="EM870" s="9">
        <v>0</v>
      </c>
      <c r="EN870" s="9">
        <v>0</v>
      </c>
      <c r="EO870" s="9">
        <v>0</v>
      </c>
      <c r="EP870" s="9">
        <v>0</v>
      </c>
      <c r="EQ870" s="9">
        <v>0</v>
      </c>
      <c r="ER870" s="9">
        <v>0</v>
      </c>
      <c r="ES870" s="9">
        <v>0</v>
      </c>
      <c r="ET870" s="9">
        <v>2</v>
      </c>
      <c r="EU870" s="9">
        <v>0</v>
      </c>
      <c r="EV870" s="9">
        <v>14</v>
      </c>
      <c r="EW870" s="9">
        <v>0</v>
      </c>
      <c r="EX870" s="9">
        <v>0</v>
      </c>
      <c r="EY870" s="9">
        <v>19</v>
      </c>
      <c r="EZ870" s="9">
        <v>38</v>
      </c>
      <c r="FA870" s="9">
        <v>3</v>
      </c>
      <c r="FB870" s="9">
        <v>0</v>
      </c>
      <c r="FC870" s="9">
        <v>0</v>
      </c>
      <c r="FD870" s="9">
        <v>0</v>
      </c>
      <c r="FE870" s="9">
        <v>6</v>
      </c>
      <c r="FF870">
        <v>11</v>
      </c>
    </row>
    <row r="871" spans="1:162" x14ac:dyDescent="0.2">
      <c r="A871" t="s">
        <v>2303</v>
      </c>
      <c r="B871" t="s">
        <v>3304</v>
      </c>
      <c r="C871" t="s">
        <v>3</v>
      </c>
      <c r="D871" s="1">
        <v>0</v>
      </c>
      <c r="E871" s="1">
        <v>4</v>
      </c>
      <c r="F871" s="4">
        <v>0</v>
      </c>
      <c r="G871" s="4">
        <v>0</v>
      </c>
      <c r="H871" s="5">
        <v>4</v>
      </c>
      <c r="I871">
        <v>4</v>
      </c>
      <c r="J871" s="4">
        <v>0</v>
      </c>
      <c r="K871">
        <v>0</v>
      </c>
      <c r="L871" s="5">
        <v>4</v>
      </c>
      <c r="M871">
        <v>7</v>
      </c>
      <c r="N871" s="4">
        <v>0</v>
      </c>
      <c r="O871">
        <v>0</v>
      </c>
      <c r="P871" s="5">
        <v>7</v>
      </c>
      <c r="Q871">
        <v>6</v>
      </c>
      <c r="R871" s="4">
        <v>0</v>
      </c>
      <c r="S871">
        <v>0</v>
      </c>
      <c r="T871" s="5">
        <v>6</v>
      </c>
      <c r="U871">
        <v>7</v>
      </c>
      <c r="V871" s="4">
        <v>0</v>
      </c>
      <c r="W871">
        <v>61</v>
      </c>
      <c r="X871" s="5">
        <v>7</v>
      </c>
      <c r="Y871">
        <v>6</v>
      </c>
      <c r="Z871" s="4">
        <v>0</v>
      </c>
      <c r="AA871">
        <v>16</v>
      </c>
      <c r="AB871" s="5">
        <v>6</v>
      </c>
      <c r="AD871">
        <v>0</v>
      </c>
      <c r="AE871">
        <v>4</v>
      </c>
      <c r="AF871" s="4">
        <v>0</v>
      </c>
      <c r="AG871">
        <v>0</v>
      </c>
      <c r="AH871" s="5">
        <v>4</v>
      </c>
      <c r="AI871">
        <v>4</v>
      </c>
      <c r="AJ871" s="4">
        <v>0</v>
      </c>
      <c r="AK871">
        <v>0</v>
      </c>
      <c r="AL871" s="5">
        <v>4</v>
      </c>
      <c r="AM871">
        <v>6</v>
      </c>
      <c r="AN871" s="4">
        <v>0</v>
      </c>
      <c r="AO871">
        <v>0</v>
      </c>
      <c r="AP871" s="5">
        <v>6</v>
      </c>
      <c r="AQ871">
        <v>6</v>
      </c>
      <c r="AR871" s="4">
        <v>0</v>
      </c>
      <c r="AS871">
        <v>30</v>
      </c>
      <c r="AT871" s="5">
        <v>6</v>
      </c>
      <c r="AU871">
        <v>7</v>
      </c>
      <c r="AV871" s="4">
        <v>0</v>
      </c>
      <c r="AW871">
        <v>61</v>
      </c>
      <c r="AX871" s="5">
        <v>7</v>
      </c>
      <c r="AY871">
        <v>6</v>
      </c>
      <c r="AZ871" s="4">
        <v>0</v>
      </c>
      <c r="BA871">
        <v>48</v>
      </c>
      <c r="BB871" s="5">
        <v>6</v>
      </c>
      <c r="BD871">
        <v>0</v>
      </c>
      <c r="BE871">
        <v>0</v>
      </c>
      <c r="BF871" s="4">
        <v>0</v>
      </c>
      <c r="BG871">
        <v>0</v>
      </c>
      <c r="BH871" s="5">
        <v>0</v>
      </c>
      <c r="BI871">
        <v>6</v>
      </c>
      <c r="BJ871" s="4">
        <v>0</v>
      </c>
      <c r="BK871">
        <v>0</v>
      </c>
      <c r="BL871" s="5">
        <v>6</v>
      </c>
      <c r="BM871">
        <v>5</v>
      </c>
      <c r="BN871" s="4">
        <v>0</v>
      </c>
      <c r="BO871">
        <v>0</v>
      </c>
      <c r="BP871" s="5">
        <v>5</v>
      </c>
      <c r="BQ871">
        <v>6</v>
      </c>
      <c r="BR871" s="4">
        <v>0</v>
      </c>
      <c r="BS871">
        <v>61</v>
      </c>
      <c r="BT871" s="5">
        <v>6</v>
      </c>
      <c r="BU871">
        <v>7</v>
      </c>
      <c r="BV871" s="4">
        <v>0</v>
      </c>
      <c r="BW871">
        <v>0</v>
      </c>
      <c r="BX871" s="5">
        <v>7</v>
      </c>
      <c r="BY871">
        <v>6</v>
      </c>
      <c r="BZ871" s="4">
        <v>0</v>
      </c>
      <c r="CA871">
        <v>48</v>
      </c>
      <c r="CB871" s="5">
        <v>6</v>
      </c>
      <c r="CD871">
        <v>0</v>
      </c>
      <c r="CE871">
        <v>0</v>
      </c>
      <c r="CF871" s="4">
        <v>0</v>
      </c>
      <c r="CG871">
        <v>0</v>
      </c>
      <c r="CH871" s="5">
        <v>0</v>
      </c>
      <c r="CI871">
        <v>6</v>
      </c>
      <c r="CJ871" s="4">
        <v>0</v>
      </c>
      <c r="CK871">
        <v>0</v>
      </c>
      <c r="CL871" s="5">
        <v>6</v>
      </c>
      <c r="CM871">
        <v>5</v>
      </c>
      <c r="CN871" s="4">
        <v>0</v>
      </c>
      <c r="CO871">
        <v>0</v>
      </c>
      <c r="CP871" s="5">
        <v>5</v>
      </c>
      <c r="CQ871">
        <v>7</v>
      </c>
      <c r="CR871" s="4">
        <v>0</v>
      </c>
      <c r="CS871">
        <v>61</v>
      </c>
      <c r="CT871" s="5">
        <v>7</v>
      </c>
      <c r="CU871">
        <v>6</v>
      </c>
      <c r="CV871" s="4">
        <v>0</v>
      </c>
      <c r="CW871">
        <v>0</v>
      </c>
      <c r="CX871" s="5">
        <v>6</v>
      </c>
      <c r="CY871" s="21">
        <v>6</v>
      </c>
      <c r="CZ871" s="21">
        <v>0</v>
      </c>
      <c r="DA871" s="21">
        <v>48</v>
      </c>
      <c r="DB871" s="5">
        <v>6</v>
      </c>
      <c r="DD871" s="8">
        <v>0</v>
      </c>
      <c r="DE871" s="8">
        <v>0</v>
      </c>
      <c r="DF871" s="8">
        <v>0</v>
      </c>
      <c r="DG871" s="8">
        <v>0</v>
      </c>
      <c r="DH871" s="8">
        <v>0</v>
      </c>
      <c r="DI871" s="8">
        <v>0</v>
      </c>
      <c r="DJ871" s="8">
        <v>0</v>
      </c>
      <c r="DK871" s="8">
        <v>0</v>
      </c>
      <c r="DL871" s="8">
        <v>0</v>
      </c>
      <c r="DM871" s="8">
        <v>0</v>
      </c>
      <c r="DN871" s="8">
        <v>0</v>
      </c>
      <c r="DO871" s="8">
        <v>0</v>
      </c>
      <c r="DP871" s="8">
        <v>0</v>
      </c>
      <c r="DQ871" s="8">
        <v>0</v>
      </c>
      <c r="DR871" s="8">
        <v>0</v>
      </c>
      <c r="DS871" s="8">
        <v>0</v>
      </c>
      <c r="DT871" s="8">
        <v>0</v>
      </c>
      <c r="DU871" s="8">
        <v>0</v>
      </c>
      <c r="DV871" s="8">
        <v>0</v>
      </c>
      <c r="DW871" s="8">
        <v>0</v>
      </c>
      <c r="DX871" s="8">
        <v>0</v>
      </c>
      <c r="DY871" s="8">
        <v>0</v>
      </c>
      <c r="DZ871" s="8">
        <v>0</v>
      </c>
      <c r="EA871" s="8">
        <v>0</v>
      </c>
      <c r="EB871" s="8">
        <v>0</v>
      </c>
      <c r="EC871" s="8">
        <v>0</v>
      </c>
      <c r="ED871" s="20">
        <v>0</v>
      </c>
      <c r="EF871" s="9">
        <v>0</v>
      </c>
      <c r="EG871" s="9">
        <v>0</v>
      </c>
      <c r="EH871" s="9">
        <v>0</v>
      </c>
      <c r="EI871" s="9">
        <v>0</v>
      </c>
      <c r="EJ871" s="9">
        <v>0</v>
      </c>
      <c r="EK871" s="9">
        <v>0</v>
      </c>
      <c r="EL871" s="9">
        <v>0</v>
      </c>
      <c r="EM871" s="9">
        <v>0</v>
      </c>
      <c r="EN871" s="9">
        <v>0</v>
      </c>
      <c r="EO871" s="9">
        <v>0</v>
      </c>
      <c r="EP871" s="9">
        <v>0</v>
      </c>
      <c r="EQ871" s="9">
        <v>0</v>
      </c>
      <c r="ER871" s="9">
        <v>0</v>
      </c>
      <c r="ES871" s="9">
        <v>0</v>
      </c>
      <c r="ET871" s="9">
        <v>0</v>
      </c>
      <c r="EU871" s="9">
        <v>0</v>
      </c>
      <c r="EV871" s="9">
        <v>30</v>
      </c>
      <c r="EW871" s="9">
        <v>61</v>
      </c>
      <c r="EX871" s="9">
        <v>0</v>
      </c>
      <c r="EY871" s="9">
        <v>0</v>
      </c>
      <c r="EZ871" s="9">
        <v>0</v>
      </c>
      <c r="FA871" s="9">
        <v>0</v>
      </c>
      <c r="FB871" s="9">
        <v>0</v>
      </c>
      <c r="FC871" s="9">
        <v>16</v>
      </c>
      <c r="FD871" s="9">
        <v>48</v>
      </c>
      <c r="FE871" s="9">
        <v>0</v>
      </c>
      <c r="FF871">
        <v>0</v>
      </c>
    </row>
    <row r="872" spans="1:162" x14ac:dyDescent="0.2">
      <c r="A872" t="s">
        <v>2304</v>
      </c>
      <c r="B872" t="s">
        <v>3305</v>
      </c>
      <c r="C872" t="s">
        <v>3</v>
      </c>
      <c r="D872" s="1">
        <v>0</v>
      </c>
      <c r="E872" s="1">
        <v>4</v>
      </c>
      <c r="F872" s="4">
        <v>0</v>
      </c>
      <c r="G872" s="4">
        <v>0</v>
      </c>
      <c r="H872" s="5">
        <v>4</v>
      </c>
      <c r="I872">
        <v>4</v>
      </c>
      <c r="J872" s="4">
        <v>0</v>
      </c>
      <c r="K872">
        <v>0</v>
      </c>
      <c r="L872" s="5">
        <v>4</v>
      </c>
      <c r="M872">
        <v>7</v>
      </c>
      <c r="N872" s="4">
        <v>0</v>
      </c>
      <c r="O872">
        <v>0</v>
      </c>
      <c r="P872" s="5">
        <v>7</v>
      </c>
      <c r="Q872">
        <v>6</v>
      </c>
      <c r="R872" s="4">
        <v>0</v>
      </c>
      <c r="S872">
        <v>34</v>
      </c>
      <c r="T872" s="5">
        <v>6</v>
      </c>
      <c r="U872">
        <v>7</v>
      </c>
      <c r="V872" s="4">
        <v>0</v>
      </c>
      <c r="W872">
        <v>0</v>
      </c>
      <c r="X872" s="5">
        <v>7</v>
      </c>
      <c r="Y872">
        <v>6</v>
      </c>
      <c r="Z872" s="4">
        <v>0</v>
      </c>
      <c r="AA872">
        <v>0</v>
      </c>
      <c r="AB872" s="5">
        <v>6</v>
      </c>
      <c r="AD872">
        <v>0</v>
      </c>
      <c r="AE872">
        <v>4</v>
      </c>
      <c r="AF872" s="4">
        <v>0</v>
      </c>
      <c r="AG872">
        <v>0</v>
      </c>
      <c r="AH872" s="5">
        <v>4</v>
      </c>
      <c r="AI872">
        <v>4</v>
      </c>
      <c r="AJ872" s="4">
        <v>0</v>
      </c>
      <c r="AK872">
        <v>0</v>
      </c>
      <c r="AL872" s="5">
        <v>4</v>
      </c>
      <c r="AM872">
        <v>6</v>
      </c>
      <c r="AN872" s="4">
        <v>0</v>
      </c>
      <c r="AO872">
        <v>0</v>
      </c>
      <c r="AP872" s="5">
        <v>6</v>
      </c>
      <c r="AQ872">
        <v>6</v>
      </c>
      <c r="AR872" s="4">
        <v>0</v>
      </c>
      <c r="AS872">
        <v>34</v>
      </c>
      <c r="AT872" s="5">
        <v>6</v>
      </c>
      <c r="AU872">
        <v>7</v>
      </c>
      <c r="AV872" s="4">
        <v>0</v>
      </c>
      <c r="AW872">
        <v>0</v>
      </c>
      <c r="AX872" s="5">
        <v>7</v>
      </c>
      <c r="AY872">
        <v>6</v>
      </c>
      <c r="AZ872" s="4">
        <v>0</v>
      </c>
      <c r="BA872">
        <v>0</v>
      </c>
      <c r="BB872" s="5">
        <v>6</v>
      </c>
      <c r="BD872">
        <v>0</v>
      </c>
      <c r="BE872">
        <v>0</v>
      </c>
      <c r="BF872" s="4">
        <v>0</v>
      </c>
      <c r="BG872">
        <v>0</v>
      </c>
      <c r="BH872" s="5">
        <v>0</v>
      </c>
      <c r="BI872">
        <v>6</v>
      </c>
      <c r="BJ872" s="4">
        <v>0</v>
      </c>
      <c r="BK872">
        <v>0</v>
      </c>
      <c r="BL872" s="5">
        <v>6</v>
      </c>
      <c r="BM872">
        <v>5</v>
      </c>
      <c r="BN872" s="4">
        <v>0</v>
      </c>
      <c r="BO872">
        <v>0</v>
      </c>
      <c r="BP872" s="5">
        <v>5</v>
      </c>
      <c r="BQ872">
        <v>6</v>
      </c>
      <c r="BR872" s="4">
        <v>0</v>
      </c>
      <c r="BS872">
        <v>34</v>
      </c>
      <c r="BT872" s="5">
        <v>6</v>
      </c>
      <c r="BU872">
        <v>7</v>
      </c>
      <c r="BV872" s="4">
        <v>0</v>
      </c>
      <c r="BW872">
        <v>0</v>
      </c>
      <c r="BX872" s="5">
        <v>7</v>
      </c>
      <c r="BY872">
        <v>6</v>
      </c>
      <c r="BZ872" s="4">
        <v>0</v>
      </c>
      <c r="CA872">
        <v>0</v>
      </c>
      <c r="CB872" s="5">
        <v>6</v>
      </c>
      <c r="CD872">
        <v>0</v>
      </c>
      <c r="CE872">
        <v>0</v>
      </c>
      <c r="CF872" s="4">
        <v>0</v>
      </c>
      <c r="CG872">
        <v>0</v>
      </c>
      <c r="CH872" s="5">
        <v>0</v>
      </c>
      <c r="CI872">
        <v>6</v>
      </c>
      <c r="CJ872" s="4">
        <v>0</v>
      </c>
      <c r="CK872">
        <v>0</v>
      </c>
      <c r="CL872" s="5">
        <v>6</v>
      </c>
      <c r="CM872">
        <v>5</v>
      </c>
      <c r="CN872" s="4">
        <v>0</v>
      </c>
      <c r="CO872">
        <v>34</v>
      </c>
      <c r="CP872" s="5">
        <v>5</v>
      </c>
      <c r="CQ872">
        <v>7</v>
      </c>
      <c r="CR872" s="4">
        <v>0</v>
      </c>
      <c r="CS872">
        <v>0</v>
      </c>
      <c r="CT872" s="5">
        <v>7</v>
      </c>
      <c r="CU872">
        <v>6</v>
      </c>
      <c r="CV872" s="4">
        <v>0</v>
      </c>
      <c r="CW872">
        <v>0</v>
      </c>
      <c r="CX872" s="5">
        <v>6</v>
      </c>
      <c r="CY872" s="21">
        <v>0</v>
      </c>
      <c r="CZ872" s="21">
        <v>0</v>
      </c>
      <c r="DA872" s="21">
        <v>0</v>
      </c>
      <c r="DB872" s="5">
        <v>0</v>
      </c>
      <c r="DD872" s="8">
        <v>0</v>
      </c>
      <c r="DE872" s="8">
        <v>0</v>
      </c>
      <c r="DF872" s="8">
        <v>0</v>
      </c>
      <c r="DG872" s="8">
        <v>0</v>
      </c>
      <c r="DH872" s="8">
        <v>0</v>
      </c>
      <c r="DI872" s="8">
        <v>0</v>
      </c>
      <c r="DJ872" s="8">
        <v>0</v>
      </c>
      <c r="DK872" s="8">
        <v>0</v>
      </c>
      <c r="DL872" s="8">
        <v>0</v>
      </c>
      <c r="DM872" s="8">
        <v>0</v>
      </c>
      <c r="DN872" s="8">
        <v>0</v>
      </c>
      <c r="DO872" s="8">
        <v>0</v>
      </c>
      <c r="DP872" s="8">
        <v>0</v>
      </c>
      <c r="DQ872" s="8">
        <v>0</v>
      </c>
      <c r="DR872" s="8">
        <v>0</v>
      </c>
      <c r="DS872" s="8">
        <v>0</v>
      </c>
      <c r="DT872" s="8">
        <v>0</v>
      </c>
      <c r="DU872" s="8">
        <v>0</v>
      </c>
      <c r="DV872" s="8">
        <v>0</v>
      </c>
      <c r="DW872" s="8">
        <v>0</v>
      </c>
      <c r="DX872" s="8">
        <v>0</v>
      </c>
      <c r="DY872" s="8">
        <v>0</v>
      </c>
      <c r="DZ872" s="8">
        <v>0</v>
      </c>
      <c r="EA872" s="8">
        <v>0</v>
      </c>
      <c r="EB872" s="8">
        <v>0</v>
      </c>
      <c r="EC872" s="8">
        <v>0</v>
      </c>
      <c r="ED872" s="20">
        <v>0</v>
      </c>
      <c r="EF872" s="9">
        <v>0</v>
      </c>
      <c r="EG872" s="9">
        <v>0</v>
      </c>
      <c r="EH872" s="9">
        <v>0</v>
      </c>
      <c r="EI872" s="9">
        <v>0</v>
      </c>
      <c r="EJ872" s="9">
        <v>0</v>
      </c>
      <c r="EK872" s="9">
        <v>0</v>
      </c>
      <c r="EL872" s="9">
        <v>0</v>
      </c>
      <c r="EM872" s="9">
        <v>0</v>
      </c>
      <c r="EN872" s="9">
        <v>0</v>
      </c>
      <c r="EO872" s="9">
        <v>0</v>
      </c>
      <c r="EP872" s="9">
        <v>0</v>
      </c>
      <c r="EQ872" s="9">
        <v>0</v>
      </c>
      <c r="ER872" s="9">
        <v>0</v>
      </c>
      <c r="ES872" s="9">
        <v>0</v>
      </c>
      <c r="ET872" s="9">
        <v>34</v>
      </c>
      <c r="EU872" s="9">
        <v>0</v>
      </c>
      <c r="EV872" s="9">
        <v>0</v>
      </c>
      <c r="EW872" s="9">
        <v>0</v>
      </c>
      <c r="EX872" s="9">
        <v>0</v>
      </c>
      <c r="EY872" s="9">
        <v>0</v>
      </c>
      <c r="EZ872" s="9">
        <v>0</v>
      </c>
      <c r="FA872" s="9">
        <v>0</v>
      </c>
      <c r="FB872" s="9">
        <v>0</v>
      </c>
      <c r="FC872" s="9">
        <v>0</v>
      </c>
      <c r="FD872" s="9">
        <v>0</v>
      </c>
      <c r="FE872" s="9">
        <v>0</v>
      </c>
      <c r="FF872">
        <v>0</v>
      </c>
    </row>
    <row r="873" spans="1:162" x14ac:dyDescent="0.2">
      <c r="A873" t="s">
        <v>1564</v>
      </c>
      <c r="B873" t="s">
        <v>1782</v>
      </c>
      <c r="C873" t="s">
        <v>3</v>
      </c>
      <c r="D873" s="1">
        <v>0</v>
      </c>
      <c r="E873" s="1">
        <v>0</v>
      </c>
      <c r="F873" s="4">
        <v>0</v>
      </c>
      <c r="G873" s="4">
        <v>0</v>
      </c>
      <c r="H873" s="5">
        <v>0</v>
      </c>
      <c r="I873">
        <v>0</v>
      </c>
      <c r="J873" s="4">
        <v>0</v>
      </c>
      <c r="K873">
        <v>0</v>
      </c>
      <c r="L873" s="5">
        <v>0</v>
      </c>
      <c r="M873">
        <v>4</v>
      </c>
      <c r="N873" s="4">
        <v>0</v>
      </c>
      <c r="O873">
        <v>0</v>
      </c>
      <c r="P873" s="5">
        <v>4</v>
      </c>
      <c r="Q873">
        <v>4</v>
      </c>
      <c r="R873" s="4">
        <v>0</v>
      </c>
      <c r="S873">
        <v>0</v>
      </c>
      <c r="T873" s="5">
        <v>4</v>
      </c>
      <c r="U873">
        <v>6</v>
      </c>
      <c r="V873" s="4">
        <v>0</v>
      </c>
      <c r="W873">
        <v>0</v>
      </c>
      <c r="X873" s="5">
        <v>6</v>
      </c>
      <c r="Y873">
        <v>6</v>
      </c>
      <c r="Z873" s="4">
        <v>0</v>
      </c>
      <c r="AA873">
        <v>5</v>
      </c>
      <c r="AB873" s="5">
        <v>6</v>
      </c>
      <c r="AD873">
        <v>0</v>
      </c>
      <c r="AE873">
        <v>0</v>
      </c>
      <c r="AF873" s="4">
        <v>0</v>
      </c>
      <c r="AG873">
        <v>0</v>
      </c>
      <c r="AH873" s="5">
        <v>0</v>
      </c>
      <c r="AI873">
        <v>0</v>
      </c>
      <c r="AJ873" s="4">
        <v>0</v>
      </c>
      <c r="AK873">
        <v>0</v>
      </c>
      <c r="AL873" s="5">
        <v>0</v>
      </c>
      <c r="AM873">
        <v>4</v>
      </c>
      <c r="AN873" s="4">
        <v>0</v>
      </c>
      <c r="AO873">
        <v>0</v>
      </c>
      <c r="AP873" s="5">
        <v>4</v>
      </c>
      <c r="AQ873">
        <v>6</v>
      </c>
      <c r="AR873" s="4">
        <v>0</v>
      </c>
      <c r="AS873">
        <v>0</v>
      </c>
      <c r="AT873" s="5">
        <v>6</v>
      </c>
      <c r="AU873">
        <v>6</v>
      </c>
      <c r="AV873" s="4">
        <v>0</v>
      </c>
      <c r="AW873">
        <v>0</v>
      </c>
      <c r="AX873" s="5">
        <v>6</v>
      </c>
      <c r="AY873">
        <v>6</v>
      </c>
      <c r="AZ873" s="4">
        <v>0</v>
      </c>
      <c r="BA873">
        <v>5</v>
      </c>
      <c r="BB873" s="5">
        <v>6</v>
      </c>
      <c r="BD873">
        <v>0</v>
      </c>
      <c r="BE873">
        <v>0</v>
      </c>
      <c r="BF873" s="4">
        <v>0</v>
      </c>
      <c r="BG873">
        <v>0</v>
      </c>
      <c r="BH873" s="5">
        <v>0</v>
      </c>
      <c r="BI873">
        <v>0</v>
      </c>
      <c r="BJ873" s="4">
        <v>0</v>
      </c>
      <c r="BK873">
        <v>0</v>
      </c>
      <c r="BL873" s="5">
        <v>0</v>
      </c>
      <c r="BM873">
        <v>4</v>
      </c>
      <c r="BN873" s="4">
        <v>0</v>
      </c>
      <c r="BO873">
        <v>0</v>
      </c>
      <c r="BP873" s="5">
        <v>4</v>
      </c>
      <c r="BQ873">
        <v>6</v>
      </c>
      <c r="BR873" s="4">
        <v>0</v>
      </c>
      <c r="BS873">
        <v>0</v>
      </c>
      <c r="BT873" s="5">
        <v>6</v>
      </c>
      <c r="BU873">
        <v>6</v>
      </c>
      <c r="BV873" s="4">
        <v>0</v>
      </c>
      <c r="BW873">
        <v>5</v>
      </c>
      <c r="BX873" s="5">
        <v>6</v>
      </c>
      <c r="BY873">
        <v>6</v>
      </c>
      <c r="BZ873" s="4">
        <v>0</v>
      </c>
      <c r="CA873">
        <v>0</v>
      </c>
      <c r="CB873" s="5">
        <v>6</v>
      </c>
      <c r="CD873">
        <v>0</v>
      </c>
      <c r="CE873">
        <v>0</v>
      </c>
      <c r="CF873" s="4">
        <v>0</v>
      </c>
      <c r="CG873">
        <v>0</v>
      </c>
      <c r="CH873" s="5">
        <v>0</v>
      </c>
      <c r="CI873">
        <v>0</v>
      </c>
      <c r="CJ873" s="4">
        <v>0</v>
      </c>
      <c r="CK873">
        <v>0</v>
      </c>
      <c r="CL873" s="5">
        <v>0</v>
      </c>
      <c r="CM873">
        <v>4</v>
      </c>
      <c r="CN873" s="4">
        <v>0</v>
      </c>
      <c r="CO873">
        <v>0</v>
      </c>
      <c r="CP873" s="5">
        <v>4</v>
      </c>
      <c r="CQ873">
        <v>6</v>
      </c>
      <c r="CR873" s="4">
        <v>0</v>
      </c>
      <c r="CS873">
        <v>0</v>
      </c>
      <c r="CT873" s="5">
        <v>6</v>
      </c>
      <c r="CU873">
        <v>6</v>
      </c>
      <c r="CV873" s="4">
        <v>0</v>
      </c>
      <c r="CW873">
        <v>5</v>
      </c>
      <c r="CX873" s="5">
        <v>6</v>
      </c>
      <c r="CY873" s="21">
        <v>6</v>
      </c>
      <c r="CZ873" s="21">
        <v>0</v>
      </c>
      <c r="DA873" s="21">
        <v>0</v>
      </c>
      <c r="DB873" s="5">
        <v>6</v>
      </c>
      <c r="DD873" s="8">
        <v>0</v>
      </c>
      <c r="DE873" s="8">
        <v>0</v>
      </c>
      <c r="DF873" s="8">
        <v>0</v>
      </c>
      <c r="DG873" s="8">
        <v>0</v>
      </c>
      <c r="DH873" s="8">
        <v>0</v>
      </c>
      <c r="DI873" s="8">
        <v>0</v>
      </c>
      <c r="DJ873" s="8">
        <v>0</v>
      </c>
      <c r="DK873" s="8">
        <v>0</v>
      </c>
      <c r="DL873" s="8">
        <v>0</v>
      </c>
      <c r="DM873" s="8">
        <v>0</v>
      </c>
      <c r="DN873" s="8">
        <v>0</v>
      </c>
      <c r="DO873" s="8">
        <v>0</v>
      </c>
      <c r="DP873" s="8">
        <v>0</v>
      </c>
      <c r="DQ873" s="8">
        <v>0</v>
      </c>
      <c r="DR873" s="8">
        <v>0</v>
      </c>
      <c r="DS873" s="8">
        <v>0</v>
      </c>
      <c r="DT873" s="8">
        <v>0</v>
      </c>
      <c r="DU873" s="8">
        <v>0</v>
      </c>
      <c r="DV873" s="8">
        <v>0</v>
      </c>
      <c r="DW873" s="8">
        <v>0</v>
      </c>
      <c r="DX873" s="8">
        <v>0</v>
      </c>
      <c r="DY873" s="8">
        <v>0</v>
      </c>
      <c r="DZ873" s="8">
        <v>0</v>
      </c>
      <c r="EA873" s="8">
        <v>0</v>
      </c>
      <c r="EB873" s="8">
        <v>0</v>
      </c>
      <c r="EC873" s="8">
        <v>0</v>
      </c>
      <c r="ED873" s="20">
        <v>0</v>
      </c>
      <c r="EF873" s="9">
        <v>0</v>
      </c>
      <c r="EG873" s="9">
        <v>0</v>
      </c>
      <c r="EH873" s="9">
        <v>0</v>
      </c>
      <c r="EI873" s="9">
        <v>0</v>
      </c>
      <c r="EJ873" s="9">
        <v>0</v>
      </c>
      <c r="EK873" s="9">
        <v>0</v>
      </c>
      <c r="EL873" s="9">
        <v>0</v>
      </c>
      <c r="EM873" s="9">
        <v>0</v>
      </c>
      <c r="EN873" s="9">
        <v>0</v>
      </c>
      <c r="EO873" s="9">
        <v>0</v>
      </c>
      <c r="EP873" s="9">
        <v>0</v>
      </c>
      <c r="EQ873" s="9">
        <v>0</v>
      </c>
      <c r="ER873" s="9">
        <v>0</v>
      </c>
      <c r="ES873" s="9">
        <v>0</v>
      </c>
      <c r="ET873" s="9">
        <v>0</v>
      </c>
      <c r="EU873" s="9">
        <v>0</v>
      </c>
      <c r="EV873" s="9">
        <v>0</v>
      </c>
      <c r="EW873" s="9">
        <v>0</v>
      </c>
      <c r="EX873" s="9">
        <v>0</v>
      </c>
      <c r="EY873" s="9">
        <v>0</v>
      </c>
      <c r="EZ873" s="9">
        <v>0</v>
      </c>
      <c r="FA873" s="9">
        <v>5</v>
      </c>
      <c r="FB873" s="9">
        <v>0</v>
      </c>
      <c r="FC873" s="9">
        <v>0</v>
      </c>
      <c r="FD873" s="9">
        <v>0</v>
      </c>
      <c r="FE873" s="9">
        <v>0</v>
      </c>
      <c r="FF873">
        <v>0</v>
      </c>
    </row>
    <row r="874" spans="1:162" x14ac:dyDescent="0.2">
      <c r="A874" t="s">
        <v>1146</v>
      </c>
      <c r="B874" t="s">
        <v>3306</v>
      </c>
      <c r="C874" t="s">
        <v>3</v>
      </c>
      <c r="D874" s="1">
        <v>0</v>
      </c>
      <c r="E874" s="1">
        <v>0</v>
      </c>
      <c r="F874" s="4">
        <v>0</v>
      </c>
      <c r="G874" s="4">
        <v>0</v>
      </c>
      <c r="H874" s="5">
        <v>0</v>
      </c>
      <c r="I874">
        <v>5</v>
      </c>
      <c r="J874" s="4">
        <v>0</v>
      </c>
      <c r="K874">
        <v>0</v>
      </c>
      <c r="L874" s="5">
        <v>5</v>
      </c>
      <c r="M874">
        <v>5</v>
      </c>
      <c r="N874" s="4">
        <v>0</v>
      </c>
      <c r="O874">
        <v>0</v>
      </c>
      <c r="P874" s="5">
        <v>5</v>
      </c>
      <c r="Q874">
        <v>6</v>
      </c>
      <c r="R874" s="4">
        <v>0</v>
      </c>
      <c r="S874">
        <v>0</v>
      </c>
      <c r="T874" s="5">
        <v>6</v>
      </c>
      <c r="U874">
        <v>6</v>
      </c>
      <c r="V874" s="4">
        <v>0</v>
      </c>
      <c r="W874">
        <v>4</v>
      </c>
      <c r="X874" s="5">
        <v>6</v>
      </c>
      <c r="Y874">
        <v>6</v>
      </c>
      <c r="Z874" s="4">
        <v>0</v>
      </c>
      <c r="AA874">
        <v>3</v>
      </c>
      <c r="AB874" s="5">
        <v>6</v>
      </c>
      <c r="AD874">
        <v>0</v>
      </c>
      <c r="AE874">
        <v>0</v>
      </c>
      <c r="AF874" s="4">
        <v>0</v>
      </c>
      <c r="AG874">
        <v>0</v>
      </c>
      <c r="AH874" s="5">
        <v>0</v>
      </c>
      <c r="AI874">
        <v>5</v>
      </c>
      <c r="AJ874" s="4">
        <v>0</v>
      </c>
      <c r="AK874">
        <v>0</v>
      </c>
      <c r="AL874" s="5">
        <v>5</v>
      </c>
      <c r="AM874">
        <v>6</v>
      </c>
      <c r="AN874" s="4">
        <v>0</v>
      </c>
      <c r="AO874">
        <v>0</v>
      </c>
      <c r="AP874" s="5">
        <v>6</v>
      </c>
      <c r="AQ874">
        <v>5</v>
      </c>
      <c r="AR874" s="4">
        <v>0</v>
      </c>
      <c r="AS874">
        <v>4</v>
      </c>
      <c r="AT874" s="5">
        <v>5</v>
      </c>
      <c r="AU874">
        <v>6</v>
      </c>
      <c r="AV874" s="4">
        <v>0</v>
      </c>
      <c r="AW874">
        <v>3</v>
      </c>
      <c r="AX874" s="5">
        <v>6</v>
      </c>
      <c r="AY874">
        <v>6</v>
      </c>
      <c r="AZ874" s="4">
        <v>0</v>
      </c>
      <c r="BA874">
        <v>0</v>
      </c>
      <c r="BB874" s="5">
        <v>6</v>
      </c>
      <c r="BD874">
        <v>0</v>
      </c>
      <c r="BE874">
        <v>0</v>
      </c>
      <c r="BF874" s="4">
        <v>0</v>
      </c>
      <c r="BG874">
        <v>0</v>
      </c>
      <c r="BH874" s="5">
        <v>0</v>
      </c>
      <c r="BI874">
        <v>5</v>
      </c>
      <c r="BJ874" s="4">
        <v>0</v>
      </c>
      <c r="BK874">
        <v>0</v>
      </c>
      <c r="BL874" s="5">
        <v>5</v>
      </c>
      <c r="BM874">
        <v>6</v>
      </c>
      <c r="BN874" s="4">
        <v>0</v>
      </c>
      <c r="BO874">
        <v>0</v>
      </c>
      <c r="BP874" s="5">
        <v>6</v>
      </c>
      <c r="BQ874">
        <v>6</v>
      </c>
      <c r="BR874" s="4">
        <v>0</v>
      </c>
      <c r="BS874">
        <v>4</v>
      </c>
      <c r="BT874" s="5">
        <v>6</v>
      </c>
      <c r="BU874">
        <v>6</v>
      </c>
      <c r="BV874" s="4">
        <v>0</v>
      </c>
      <c r="BW874">
        <v>3</v>
      </c>
      <c r="BX874" s="5">
        <v>6</v>
      </c>
      <c r="BY874">
        <v>6</v>
      </c>
      <c r="BZ874" s="4">
        <v>0</v>
      </c>
      <c r="CA874">
        <v>0</v>
      </c>
      <c r="CB874" s="5">
        <v>6</v>
      </c>
      <c r="CD874">
        <v>0</v>
      </c>
      <c r="CE874">
        <v>0</v>
      </c>
      <c r="CF874" s="4">
        <v>0</v>
      </c>
      <c r="CG874">
        <v>0</v>
      </c>
      <c r="CH874" s="5">
        <v>0</v>
      </c>
      <c r="CI874">
        <v>5</v>
      </c>
      <c r="CJ874" s="4">
        <v>0</v>
      </c>
      <c r="CK874">
        <v>0</v>
      </c>
      <c r="CL874" s="5">
        <v>5</v>
      </c>
      <c r="CM874">
        <v>6</v>
      </c>
      <c r="CN874" s="4">
        <v>0</v>
      </c>
      <c r="CO874">
        <v>0</v>
      </c>
      <c r="CP874" s="5">
        <v>6</v>
      </c>
      <c r="CQ874">
        <v>6</v>
      </c>
      <c r="CR874" s="4">
        <v>0</v>
      </c>
      <c r="CS874">
        <v>4</v>
      </c>
      <c r="CT874" s="5">
        <v>6</v>
      </c>
      <c r="CU874">
        <v>6</v>
      </c>
      <c r="CV874" s="4">
        <v>0</v>
      </c>
      <c r="CW874">
        <v>3</v>
      </c>
      <c r="CX874" s="5">
        <v>6</v>
      </c>
      <c r="CY874" s="21">
        <v>6</v>
      </c>
      <c r="CZ874" s="21">
        <v>0</v>
      </c>
      <c r="DA874" s="21">
        <v>0</v>
      </c>
      <c r="DB874" s="5">
        <v>6</v>
      </c>
      <c r="DD874" s="8">
        <v>0</v>
      </c>
      <c r="DE874" s="8">
        <v>0</v>
      </c>
      <c r="DF874" s="8">
        <v>0</v>
      </c>
      <c r="DG874" s="8">
        <v>0</v>
      </c>
      <c r="DH874" s="8">
        <v>0</v>
      </c>
      <c r="DI874" s="8">
        <v>0</v>
      </c>
      <c r="DJ874" s="8">
        <v>0</v>
      </c>
      <c r="DK874" s="8">
        <v>0</v>
      </c>
      <c r="DL874" s="8">
        <v>0</v>
      </c>
      <c r="DM874" s="8">
        <v>0</v>
      </c>
      <c r="DN874" s="8">
        <v>0</v>
      </c>
      <c r="DO874" s="8">
        <v>0</v>
      </c>
      <c r="DP874" s="8">
        <v>0</v>
      </c>
      <c r="DQ874" s="8">
        <v>0</v>
      </c>
      <c r="DR874" s="8">
        <v>0</v>
      </c>
      <c r="DS874" s="8">
        <v>0</v>
      </c>
      <c r="DT874" s="8">
        <v>0</v>
      </c>
      <c r="DU874" s="8">
        <v>0</v>
      </c>
      <c r="DV874" s="8">
        <v>0</v>
      </c>
      <c r="DW874" s="8">
        <v>0</v>
      </c>
      <c r="DX874" s="8">
        <v>0</v>
      </c>
      <c r="DY874" s="8">
        <v>0</v>
      </c>
      <c r="DZ874" s="8">
        <v>0</v>
      </c>
      <c r="EA874" s="8">
        <v>0</v>
      </c>
      <c r="EB874" s="8">
        <v>0</v>
      </c>
      <c r="EC874" s="8">
        <v>0</v>
      </c>
      <c r="ED874" s="20">
        <v>0</v>
      </c>
      <c r="EF874" s="9">
        <v>0</v>
      </c>
      <c r="EG874" s="9">
        <v>0</v>
      </c>
      <c r="EH874" s="9">
        <v>0</v>
      </c>
      <c r="EI874" s="9">
        <v>0</v>
      </c>
      <c r="EJ874" s="9">
        <v>0</v>
      </c>
      <c r="EK874" s="9">
        <v>0</v>
      </c>
      <c r="EL874" s="9">
        <v>0</v>
      </c>
      <c r="EM874" s="9">
        <v>0</v>
      </c>
      <c r="EN874" s="9">
        <v>0</v>
      </c>
      <c r="EO874" s="9">
        <v>0</v>
      </c>
      <c r="EP874" s="9">
        <v>0</v>
      </c>
      <c r="EQ874" s="9">
        <v>0</v>
      </c>
      <c r="ER874" s="9">
        <v>0</v>
      </c>
      <c r="ES874" s="9">
        <v>0</v>
      </c>
      <c r="ET874" s="9">
        <v>0</v>
      </c>
      <c r="EU874" s="9">
        <v>0</v>
      </c>
      <c r="EV874" s="9">
        <v>4</v>
      </c>
      <c r="EW874" s="9">
        <v>0</v>
      </c>
      <c r="EX874" s="9">
        <v>0</v>
      </c>
      <c r="EY874" s="9">
        <v>0</v>
      </c>
      <c r="EZ874" s="9">
        <v>3</v>
      </c>
      <c r="FA874" s="9">
        <v>0</v>
      </c>
      <c r="FB874" s="9">
        <v>0</v>
      </c>
      <c r="FC874" s="9">
        <v>0</v>
      </c>
      <c r="FD874" s="9">
        <v>0</v>
      </c>
      <c r="FE874" s="9">
        <v>0</v>
      </c>
      <c r="FF874">
        <v>0</v>
      </c>
    </row>
    <row r="875" spans="1:162" x14ac:dyDescent="0.2">
      <c r="A875" t="s">
        <v>1184</v>
      </c>
      <c r="B875" t="s">
        <v>3307</v>
      </c>
      <c r="C875" t="s">
        <v>4599</v>
      </c>
      <c r="D875" s="1">
        <v>0</v>
      </c>
      <c r="E875" s="1">
        <v>0</v>
      </c>
      <c r="F875" s="4">
        <v>0</v>
      </c>
      <c r="G875" s="4">
        <v>0</v>
      </c>
      <c r="H875" s="5">
        <v>0</v>
      </c>
      <c r="I875">
        <v>0</v>
      </c>
      <c r="J875" s="4">
        <v>0</v>
      </c>
      <c r="K875">
        <v>0</v>
      </c>
      <c r="L875" s="5">
        <v>0</v>
      </c>
      <c r="M875">
        <v>0</v>
      </c>
      <c r="N875" s="4">
        <v>0</v>
      </c>
      <c r="O875">
        <v>0</v>
      </c>
      <c r="P875" s="5">
        <v>0</v>
      </c>
      <c r="Q875">
        <v>0</v>
      </c>
      <c r="R875" s="4">
        <v>0</v>
      </c>
      <c r="S875">
        <v>0</v>
      </c>
      <c r="T875" s="5">
        <v>0</v>
      </c>
      <c r="U875">
        <v>6</v>
      </c>
      <c r="V875" s="4">
        <v>0</v>
      </c>
      <c r="W875">
        <v>0</v>
      </c>
      <c r="X875" s="5">
        <v>6</v>
      </c>
      <c r="Y875">
        <v>6</v>
      </c>
      <c r="Z875" s="4">
        <v>0</v>
      </c>
      <c r="AA875">
        <v>13</v>
      </c>
      <c r="AB875" s="5">
        <v>6</v>
      </c>
      <c r="AD875">
        <v>0</v>
      </c>
      <c r="AE875">
        <v>0</v>
      </c>
      <c r="AF875" s="4">
        <v>0</v>
      </c>
      <c r="AG875">
        <v>0</v>
      </c>
      <c r="AH875" s="5">
        <v>0</v>
      </c>
      <c r="AI875">
        <v>0</v>
      </c>
      <c r="AJ875" s="4">
        <v>0</v>
      </c>
      <c r="AK875">
        <v>0</v>
      </c>
      <c r="AL875" s="5">
        <v>0</v>
      </c>
      <c r="AM875">
        <v>0</v>
      </c>
      <c r="AN875" s="4">
        <v>0</v>
      </c>
      <c r="AO875">
        <v>0</v>
      </c>
      <c r="AP875" s="5">
        <v>0</v>
      </c>
      <c r="AQ875">
        <v>0</v>
      </c>
      <c r="AR875" s="4">
        <v>0</v>
      </c>
      <c r="AS875">
        <v>0</v>
      </c>
      <c r="AT875" s="5">
        <v>0</v>
      </c>
      <c r="AU875">
        <v>6</v>
      </c>
      <c r="AV875" s="4">
        <v>0</v>
      </c>
      <c r="AW875">
        <v>0</v>
      </c>
      <c r="AX875" s="5">
        <v>6</v>
      </c>
      <c r="AY875">
        <v>6</v>
      </c>
      <c r="AZ875" s="4">
        <v>0</v>
      </c>
      <c r="BA875">
        <v>13</v>
      </c>
      <c r="BB875" s="5">
        <v>6</v>
      </c>
      <c r="BD875">
        <v>0</v>
      </c>
      <c r="BE875">
        <v>0</v>
      </c>
      <c r="BF875" s="4">
        <v>0</v>
      </c>
      <c r="BG875">
        <v>0</v>
      </c>
      <c r="BH875" s="5">
        <v>0</v>
      </c>
      <c r="BI875">
        <v>0</v>
      </c>
      <c r="BJ875" s="4">
        <v>0</v>
      </c>
      <c r="BK875">
        <v>0</v>
      </c>
      <c r="BL875" s="5">
        <v>0</v>
      </c>
      <c r="BM875">
        <v>0</v>
      </c>
      <c r="BN875" s="4">
        <v>0</v>
      </c>
      <c r="BO875">
        <v>0</v>
      </c>
      <c r="BP875" s="5">
        <v>0</v>
      </c>
      <c r="BQ875">
        <v>6</v>
      </c>
      <c r="BR875" s="4">
        <v>0</v>
      </c>
      <c r="BS875">
        <v>0</v>
      </c>
      <c r="BT875" s="5">
        <v>6</v>
      </c>
      <c r="BU875">
        <v>6</v>
      </c>
      <c r="BV875" s="4">
        <v>0</v>
      </c>
      <c r="BW875">
        <v>13</v>
      </c>
      <c r="BX875" s="5">
        <v>6</v>
      </c>
      <c r="BY875">
        <v>6</v>
      </c>
      <c r="BZ875" s="4">
        <v>0</v>
      </c>
      <c r="CA875">
        <v>7</v>
      </c>
      <c r="CB875" s="5">
        <v>6</v>
      </c>
      <c r="CD875">
        <v>0</v>
      </c>
      <c r="CE875">
        <v>0</v>
      </c>
      <c r="CF875" s="4">
        <v>0</v>
      </c>
      <c r="CG875">
        <v>0</v>
      </c>
      <c r="CH875" s="5">
        <v>0</v>
      </c>
      <c r="CI875">
        <v>0</v>
      </c>
      <c r="CJ875" s="4">
        <v>0</v>
      </c>
      <c r="CK875">
        <v>0</v>
      </c>
      <c r="CL875" s="5">
        <v>0</v>
      </c>
      <c r="CM875">
        <v>0</v>
      </c>
      <c r="CN875" s="4">
        <v>0</v>
      </c>
      <c r="CO875">
        <v>0</v>
      </c>
      <c r="CP875" s="5">
        <v>0</v>
      </c>
      <c r="CQ875">
        <v>6</v>
      </c>
      <c r="CR875" s="4">
        <v>0</v>
      </c>
      <c r="CS875">
        <v>0</v>
      </c>
      <c r="CT875" s="5">
        <v>6</v>
      </c>
      <c r="CU875">
        <v>6</v>
      </c>
      <c r="CV875" s="4">
        <v>0</v>
      </c>
      <c r="CW875">
        <v>13</v>
      </c>
      <c r="CX875" s="5">
        <v>6</v>
      </c>
      <c r="CY875" s="21">
        <v>6</v>
      </c>
      <c r="CZ875" s="21">
        <v>0</v>
      </c>
      <c r="DA875" s="21">
        <v>7</v>
      </c>
      <c r="DB875" s="5">
        <v>6</v>
      </c>
      <c r="DD875" s="8">
        <v>0</v>
      </c>
      <c r="DE875" s="8">
        <v>0</v>
      </c>
      <c r="DF875" s="8">
        <v>0</v>
      </c>
      <c r="DG875" s="8">
        <v>0</v>
      </c>
      <c r="DH875" s="8">
        <v>0</v>
      </c>
      <c r="DI875" s="8">
        <v>0</v>
      </c>
      <c r="DJ875" s="8">
        <v>0</v>
      </c>
      <c r="DK875" s="8">
        <v>0</v>
      </c>
      <c r="DL875" s="8">
        <v>0</v>
      </c>
      <c r="DM875" s="8">
        <v>0</v>
      </c>
      <c r="DN875" s="8">
        <v>0</v>
      </c>
      <c r="DO875" s="8">
        <v>0</v>
      </c>
      <c r="DP875" s="8">
        <v>0</v>
      </c>
      <c r="DQ875" s="8">
        <v>0</v>
      </c>
      <c r="DR875" s="8">
        <v>0</v>
      </c>
      <c r="DS875" s="8">
        <v>0</v>
      </c>
      <c r="DT875" s="8">
        <v>0</v>
      </c>
      <c r="DU875" s="8">
        <v>0</v>
      </c>
      <c r="DV875" s="8">
        <v>0</v>
      </c>
      <c r="DW875" s="8">
        <v>0</v>
      </c>
      <c r="DX875" s="8">
        <v>0</v>
      </c>
      <c r="DY875" s="8">
        <v>0</v>
      </c>
      <c r="DZ875" s="8">
        <v>0</v>
      </c>
      <c r="EA875" s="8">
        <v>0</v>
      </c>
      <c r="EB875" s="8">
        <v>0</v>
      </c>
      <c r="EC875" s="8">
        <v>0</v>
      </c>
      <c r="ED875" s="20">
        <v>0</v>
      </c>
      <c r="EF875" s="9">
        <v>0</v>
      </c>
      <c r="EG875" s="9">
        <v>0</v>
      </c>
      <c r="EH875" s="9">
        <v>0</v>
      </c>
      <c r="EI875" s="9">
        <v>0</v>
      </c>
      <c r="EJ875" s="9">
        <v>0</v>
      </c>
      <c r="EK875" s="9">
        <v>0</v>
      </c>
      <c r="EL875" s="9">
        <v>0</v>
      </c>
      <c r="EM875" s="9">
        <v>0</v>
      </c>
      <c r="EN875" s="9">
        <v>0</v>
      </c>
      <c r="EO875" s="9">
        <v>0</v>
      </c>
      <c r="EP875" s="9">
        <v>0</v>
      </c>
      <c r="EQ875" s="9">
        <v>0</v>
      </c>
      <c r="ER875" s="9">
        <v>0</v>
      </c>
      <c r="ES875" s="9">
        <v>0</v>
      </c>
      <c r="ET875" s="9">
        <v>0</v>
      </c>
      <c r="EU875" s="9">
        <v>0</v>
      </c>
      <c r="EV875" s="9">
        <v>0</v>
      </c>
      <c r="EW875" s="9">
        <v>0</v>
      </c>
      <c r="EX875" s="9">
        <v>0</v>
      </c>
      <c r="EY875" s="9">
        <v>0</v>
      </c>
      <c r="EZ875" s="9">
        <v>0</v>
      </c>
      <c r="FA875" s="9">
        <v>13</v>
      </c>
      <c r="FB875" s="9">
        <v>0</v>
      </c>
      <c r="FC875" s="9">
        <v>7</v>
      </c>
      <c r="FD875" s="9">
        <v>0</v>
      </c>
      <c r="FE875" s="9">
        <v>0</v>
      </c>
      <c r="FF875">
        <v>0</v>
      </c>
    </row>
    <row r="876" spans="1:162" x14ac:dyDescent="0.2">
      <c r="A876" t="s">
        <v>1580</v>
      </c>
      <c r="B876" t="s">
        <v>3308</v>
      </c>
      <c r="C876" t="s">
        <v>3</v>
      </c>
      <c r="D876" s="1">
        <v>0</v>
      </c>
      <c r="E876" s="1">
        <v>0</v>
      </c>
      <c r="F876" s="4">
        <v>0</v>
      </c>
      <c r="G876" s="4">
        <v>0</v>
      </c>
      <c r="H876" s="5">
        <v>0</v>
      </c>
      <c r="I876">
        <v>0</v>
      </c>
      <c r="J876" s="4">
        <v>0</v>
      </c>
      <c r="K876">
        <v>0</v>
      </c>
      <c r="L876" s="5">
        <v>0</v>
      </c>
      <c r="M876">
        <v>5</v>
      </c>
      <c r="N876" s="4">
        <v>0</v>
      </c>
      <c r="O876">
        <v>0</v>
      </c>
      <c r="P876" s="5">
        <v>5</v>
      </c>
      <c r="Q876">
        <v>5</v>
      </c>
      <c r="R876" s="4">
        <v>0</v>
      </c>
      <c r="S876">
        <v>0</v>
      </c>
      <c r="T876" s="5">
        <v>5</v>
      </c>
      <c r="U876">
        <v>5</v>
      </c>
      <c r="V876" s="4">
        <v>0</v>
      </c>
      <c r="W876">
        <v>0</v>
      </c>
      <c r="X876" s="5">
        <v>5</v>
      </c>
      <c r="Y876">
        <v>6</v>
      </c>
      <c r="Z876" s="4">
        <v>0</v>
      </c>
      <c r="AA876">
        <v>0</v>
      </c>
      <c r="AB876" s="5">
        <v>6</v>
      </c>
      <c r="AD876">
        <v>0</v>
      </c>
      <c r="AE876">
        <v>0</v>
      </c>
      <c r="AF876" s="4">
        <v>0</v>
      </c>
      <c r="AG876">
        <v>0</v>
      </c>
      <c r="AH876" s="5">
        <v>0</v>
      </c>
      <c r="AI876">
        <v>0</v>
      </c>
      <c r="AJ876" s="4">
        <v>0</v>
      </c>
      <c r="AK876">
        <v>0</v>
      </c>
      <c r="AL876" s="5">
        <v>0</v>
      </c>
      <c r="AM876">
        <v>5</v>
      </c>
      <c r="AN876" s="4">
        <v>0</v>
      </c>
      <c r="AO876">
        <v>0</v>
      </c>
      <c r="AP876" s="5">
        <v>5</v>
      </c>
      <c r="AQ876">
        <v>5</v>
      </c>
      <c r="AR876" s="4">
        <v>0</v>
      </c>
      <c r="AS876">
        <v>0</v>
      </c>
      <c r="AT876" s="5">
        <v>5</v>
      </c>
      <c r="AU876">
        <v>5</v>
      </c>
      <c r="AV876" s="4">
        <v>0</v>
      </c>
      <c r="AW876">
        <v>0</v>
      </c>
      <c r="AX876" s="5">
        <v>5</v>
      </c>
      <c r="AY876">
        <v>6</v>
      </c>
      <c r="AZ876" s="4">
        <v>0</v>
      </c>
      <c r="BA876">
        <v>0</v>
      </c>
      <c r="BB876" s="5">
        <v>6</v>
      </c>
      <c r="BD876">
        <v>0</v>
      </c>
      <c r="BE876">
        <v>0</v>
      </c>
      <c r="BF876" s="4">
        <v>0</v>
      </c>
      <c r="BG876">
        <v>0</v>
      </c>
      <c r="BH876" s="5">
        <v>0</v>
      </c>
      <c r="BI876">
        <v>0</v>
      </c>
      <c r="BJ876" s="4">
        <v>0</v>
      </c>
      <c r="BK876">
        <v>0</v>
      </c>
      <c r="BL876" s="5">
        <v>0</v>
      </c>
      <c r="BM876">
        <v>5</v>
      </c>
      <c r="BN876" s="4">
        <v>0</v>
      </c>
      <c r="BO876">
        <v>0</v>
      </c>
      <c r="BP876" s="5">
        <v>5</v>
      </c>
      <c r="BQ876">
        <v>5</v>
      </c>
      <c r="BR876" s="4">
        <v>0</v>
      </c>
      <c r="BS876">
        <v>0</v>
      </c>
      <c r="BT876" s="5">
        <v>5</v>
      </c>
      <c r="BU876">
        <v>6</v>
      </c>
      <c r="BV876" s="4">
        <v>0</v>
      </c>
      <c r="BW876">
        <v>0</v>
      </c>
      <c r="BX876" s="5">
        <v>6</v>
      </c>
      <c r="BY876">
        <v>6</v>
      </c>
      <c r="BZ876" s="4">
        <v>0</v>
      </c>
      <c r="CA876">
        <v>0</v>
      </c>
      <c r="CB876" s="5">
        <v>6</v>
      </c>
      <c r="CD876">
        <v>0</v>
      </c>
      <c r="CE876">
        <v>0</v>
      </c>
      <c r="CF876" s="4">
        <v>0</v>
      </c>
      <c r="CG876">
        <v>0</v>
      </c>
      <c r="CH876" s="5">
        <v>0</v>
      </c>
      <c r="CI876">
        <v>5</v>
      </c>
      <c r="CJ876" s="4">
        <v>0</v>
      </c>
      <c r="CK876">
        <v>0</v>
      </c>
      <c r="CL876" s="5">
        <v>5</v>
      </c>
      <c r="CM876">
        <v>5</v>
      </c>
      <c r="CN876" s="4">
        <v>0</v>
      </c>
      <c r="CO876">
        <v>0</v>
      </c>
      <c r="CP876" s="5">
        <v>5</v>
      </c>
      <c r="CQ876">
        <v>5</v>
      </c>
      <c r="CR876" s="4">
        <v>0</v>
      </c>
      <c r="CS876">
        <v>0</v>
      </c>
      <c r="CT876" s="5">
        <v>5</v>
      </c>
      <c r="CU876">
        <v>6</v>
      </c>
      <c r="CV876" s="4">
        <v>0</v>
      </c>
      <c r="CW876">
        <v>0</v>
      </c>
      <c r="CX876" s="5">
        <v>6</v>
      </c>
      <c r="CY876" s="21">
        <v>6</v>
      </c>
      <c r="CZ876" s="21">
        <v>0</v>
      </c>
      <c r="DA876" s="21">
        <v>0</v>
      </c>
      <c r="DB876" s="5">
        <v>6</v>
      </c>
      <c r="DD876" s="8">
        <v>0</v>
      </c>
      <c r="DE876" s="8">
        <v>0</v>
      </c>
      <c r="DF876" s="8">
        <v>0</v>
      </c>
      <c r="DG876" s="8">
        <v>0</v>
      </c>
      <c r="DH876" s="8">
        <v>0</v>
      </c>
      <c r="DI876" s="8">
        <v>0</v>
      </c>
      <c r="DJ876" s="8">
        <v>0</v>
      </c>
      <c r="DK876" s="8">
        <v>0</v>
      </c>
      <c r="DL876" s="8">
        <v>0</v>
      </c>
      <c r="DM876" s="8">
        <v>0</v>
      </c>
      <c r="DN876" s="8">
        <v>0</v>
      </c>
      <c r="DO876" s="8">
        <v>0</v>
      </c>
      <c r="DP876" s="8">
        <v>0</v>
      </c>
      <c r="DQ876" s="8">
        <v>0</v>
      </c>
      <c r="DR876" s="8">
        <v>0</v>
      </c>
      <c r="DS876" s="8">
        <v>0</v>
      </c>
      <c r="DT876" s="8">
        <v>0</v>
      </c>
      <c r="DU876" s="8">
        <v>0</v>
      </c>
      <c r="DV876" s="8">
        <v>0</v>
      </c>
      <c r="DW876" s="8">
        <v>0</v>
      </c>
      <c r="DX876" s="8">
        <v>0</v>
      </c>
      <c r="DY876" s="8">
        <v>0</v>
      </c>
      <c r="DZ876" s="8">
        <v>0</v>
      </c>
      <c r="EA876" s="8">
        <v>0</v>
      </c>
      <c r="EB876" s="8">
        <v>0</v>
      </c>
      <c r="EC876" s="8">
        <v>0</v>
      </c>
      <c r="ED876" s="20">
        <v>0</v>
      </c>
      <c r="EF876" s="9">
        <v>0</v>
      </c>
      <c r="EG876" s="9">
        <v>0</v>
      </c>
      <c r="EH876" s="9">
        <v>0</v>
      </c>
      <c r="EI876" s="9">
        <v>0</v>
      </c>
      <c r="EJ876" s="9">
        <v>0</v>
      </c>
      <c r="EK876" s="9">
        <v>0</v>
      </c>
      <c r="EL876" s="9">
        <v>0</v>
      </c>
      <c r="EM876" s="9">
        <v>0</v>
      </c>
      <c r="EN876" s="9">
        <v>0</v>
      </c>
      <c r="EO876" s="9">
        <v>0</v>
      </c>
      <c r="EP876" s="9">
        <v>0</v>
      </c>
      <c r="EQ876" s="9">
        <v>0</v>
      </c>
      <c r="ER876" s="9">
        <v>0</v>
      </c>
      <c r="ES876" s="9">
        <v>0</v>
      </c>
      <c r="ET876" s="9">
        <v>0</v>
      </c>
      <c r="EU876" s="9">
        <v>0</v>
      </c>
      <c r="EV876" s="9">
        <v>0</v>
      </c>
      <c r="EW876" s="9">
        <v>0</v>
      </c>
      <c r="EX876" s="9">
        <v>0</v>
      </c>
      <c r="EY876" s="9">
        <v>0</v>
      </c>
      <c r="EZ876" s="9">
        <v>0</v>
      </c>
      <c r="FA876" s="9">
        <v>0</v>
      </c>
      <c r="FB876" s="9">
        <v>0</v>
      </c>
      <c r="FC876" s="9">
        <v>0</v>
      </c>
      <c r="FD876" s="9">
        <v>0</v>
      </c>
      <c r="FE876" s="9">
        <v>0</v>
      </c>
      <c r="FF876">
        <v>0</v>
      </c>
    </row>
    <row r="877" spans="1:162" x14ac:dyDescent="0.2">
      <c r="A877" t="s">
        <v>1209</v>
      </c>
      <c r="B877" t="s">
        <v>3309</v>
      </c>
      <c r="C877" t="s">
        <v>4599</v>
      </c>
      <c r="D877" s="1">
        <v>0</v>
      </c>
      <c r="E877" s="1">
        <v>0</v>
      </c>
      <c r="F877" s="4">
        <v>0</v>
      </c>
      <c r="G877" s="4">
        <v>0</v>
      </c>
      <c r="H877" s="5">
        <v>0</v>
      </c>
      <c r="I877">
        <v>0</v>
      </c>
      <c r="J877" s="4">
        <v>0</v>
      </c>
      <c r="K877">
        <v>0</v>
      </c>
      <c r="L877" s="5">
        <v>0</v>
      </c>
      <c r="M877">
        <v>5</v>
      </c>
      <c r="N877" s="4">
        <v>0</v>
      </c>
      <c r="O877">
        <v>0</v>
      </c>
      <c r="P877" s="5">
        <v>5</v>
      </c>
      <c r="Q877">
        <v>6</v>
      </c>
      <c r="R877" s="4">
        <v>0</v>
      </c>
      <c r="S877">
        <v>0</v>
      </c>
      <c r="T877" s="5">
        <v>6</v>
      </c>
      <c r="U877">
        <v>6</v>
      </c>
      <c r="V877" s="4">
        <v>0</v>
      </c>
      <c r="W877">
        <v>1</v>
      </c>
      <c r="X877" s="5">
        <v>6</v>
      </c>
      <c r="Y877">
        <v>6</v>
      </c>
      <c r="Z877" s="4">
        <v>0</v>
      </c>
      <c r="AA877">
        <v>0</v>
      </c>
      <c r="AB877" s="5">
        <v>6</v>
      </c>
      <c r="AD877">
        <v>0</v>
      </c>
      <c r="AE877">
        <v>0</v>
      </c>
      <c r="AF877" s="4">
        <v>0</v>
      </c>
      <c r="AG877">
        <v>0</v>
      </c>
      <c r="AH877" s="5">
        <v>0</v>
      </c>
      <c r="AI877">
        <v>0</v>
      </c>
      <c r="AJ877" s="4">
        <v>0</v>
      </c>
      <c r="AK877">
        <v>0</v>
      </c>
      <c r="AL877" s="5">
        <v>0</v>
      </c>
      <c r="AM877">
        <v>5</v>
      </c>
      <c r="AN877" s="4">
        <v>0</v>
      </c>
      <c r="AO877">
        <v>0</v>
      </c>
      <c r="AP877" s="5">
        <v>5</v>
      </c>
      <c r="AQ877">
        <v>6</v>
      </c>
      <c r="AR877" s="4">
        <v>0</v>
      </c>
      <c r="AS877">
        <v>1</v>
      </c>
      <c r="AT877" s="5">
        <v>6</v>
      </c>
      <c r="AU877">
        <v>6</v>
      </c>
      <c r="AV877" s="4">
        <v>0</v>
      </c>
      <c r="AW877">
        <v>0</v>
      </c>
      <c r="AX877" s="5">
        <v>6</v>
      </c>
      <c r="AY877">
        <v>6</v>
      </c>
      <c r="AZ877" s="4">
        <v>0</v>
      </c>
      <c r="BA877">
        <v>0</v>
      </c>
      <c r="BB877" s="5">
        <v>6</v>
      </c>
      <c r="BD877">
        <v>0</v>
      </c>
      <c r="BE877">
        <v>0</v>
      </c>
      <c r="BF877" s="4">
        <v>0</v>
      </c>
      <c r="BG877">
        <v>0</v>
      </c>
      <c r="BH877" s="5">
        <v>0</v>
      </c>
      <c r="BI877">
        <v>0</v>
      </c>
      <c r="BJ877" s="4">
        <v>0</v>
      </c>
      <c r="BK877">
        <v>0</v>
      </c>
      <c r="BL877" s="5">
        <v>0</v>
      </c>
      <c r="BM877">
        <v>5</v>
      </c>
      <c r="BN877" s="4">
        <v>0</v>
      </c>
      <c r="BO877">
        <v>0</v>
      </c>
      <c r="BP877" s="5">
        <v>5</v>
      </c>
      <c r="BQ877">
        <v>6</v>
      </c>
      <c r="BR877" s="4">
        <v>0</v>
      </c>
      <c r="BS877">
        <v>1</v>
      </c>
      <c r="BT877" s="5">
        <v>6</v>
      </c>
      <c r="BU877">
        <v>6</v>
      </c>
      <c r="BV877" s="4">
        <v>0</v>
      </c>
      <c r="BW877">
        <v>0</v>
      </c>
      <c r="BX877" s="5">
        <v>6</v>
      </c>
      <c r="BY877">
        <v>6</v>
      </c>
      <c r="BZ877" s="4">
        <v>0</v>
      </c>
      <c r="CA877">
        <v>0</v>
      </c>
      <c r="CB877" s="5">
        <v>6</v>
      </c>
      <c r="CD877">
        <v>0</v>
      </c>
      <c r="CE877">
        <v>0</v>
      </c>
      <c r="CF877" s="4">
        <v>0</v>
      </c>
      <c r="CG877">
        <v>0</v>
      </c>
      <c r="CH877" s="5">
        <v>0</v>
      </c>
      <c r="CI877">
        <v>0</v>
      </c>
      <c r="CJ877" s="4">
        <v>0</v>
      </c>
      <c r="CK877">
        <v>0</v>
      </c>
      <c r="CL877" s="5">
        <v>0</v>
      </c>
      <c r="CM877">
        <v>5</v>
      </c>
      <c r="CN877" s="4">
        <v>0</v>
      </c>
      <c r="CO877">
        <v>0</v>
      </c>
      <c r="CP877" s="5">
        <v>5</v>
      </c>
      <c r="CQ877">
        <v>6</v>
      </c>
      <c r="CR877" s="4">
        <v>0</v>
      </c>
      <c r="CS877">
        <v>1</v>
      </c>
      <c r="CT877" s="5">
        <v>6</v>
      </c>
      <c r="CU877">
        <v>6</v>
      </c>
      <c r="CV877" s="4">
        <v>0</v>
      </c>
      <c r="CW877">
        <v>0</v>
      </c>
      <c r="CX877" s="5">
        <v>6</v>
      </c>
      <c r="CY877" s="21">
        <v>0</v>
      </c>
      <c r="CZ877" s="21">
        <v>0</v>
      </c>
      <c r="DA877" s="21">
        <v>0</v>
      </c>
      <c r="DB877" s="5">
        <v>0</v>
      </c>
      <c r="DD877" s="8">
        <v>0</v>
      </c>
      <c r="DE877" s="8">
        <v>0</v>
      </c>
      <c r="DF877" s="8">
        <v>0</v>
      </c>
      <c r="DG877" s="8">
        <v>0</v>
      </c>
      <c r="DH877" s="8">
        <v>0</v>
      </c>
      <c r="DI877" s="8">
        <v>0</v>
      </c>
      <c r="DJ877" s="8">
        <v>0</v>
      </c>
      <c r="DK877" s="8">
        <v>0</v>
      </c>
      <c r="DL877" s="8">
        <v>0</v>
      </c>
      <c r="DM877" s="8">
        <v>0</v>
      </c>
      <c r="DN877" s="8">
        <v>0</v>
      </c>
      <c r="DO877" s="8">
        <v>0</v>
      </c>
      <c r="DP877" s="8">
        <v>0</v>
      </c>
      <c r="DQ877" s="8">
        <v>0</v>
      </c>
      <c r="DR877" s="8">
        <v>0</v>
      </c>
      <c r="DS877" s="8">
        <v>0</v>
      </c>
      <c r="DT877" s="8">
        <v>0</v>
      </c>
      <c r="DU877" s="8">
        <v>0</v>
      </c>
      <c r="DV877" s="8">
        <v>0</v>
      </c>
      <c r="DW877" s="8">
        <v>0</v>
      </c>
      <c r="DX877" s="8">
        <v>0</v>
      </c>
      <c r="DY877" s="8">
        <v>0</v>
      </c>
      <c r="DZ877" s="8">
        <v>0</v>
      </c>
      <c r="EA877" s="8">
        <v>0</v>
      </c>
      <c r="EB877" s="8">
        <v>0</v>
      </c>
      <c r="EC877" s="8">
        <v>0</v>
      </c>
      <c r="ED877" s="20">
        <v>0</v>
      </c>
      <c r="EF877" s="9">
        <v>0</v>
      </c>
      <c r="EG877" s="9">
        <v>0</v>
      </c>
      <c r="EH877" s="9">
        <v>0</v>
      </c>
      <c r="EI877" s="9">
        <v>0</v>
      </c>
      <c r="EJ877" s="9">
        <v>0</v>
      </c>
      <c r="EK877" s="9">
        <v>0</v>
      </c>
      <c r="EL877" s="9">
        <v>0</v>
      </c>
      <c r="EM877" s="9">
        <v>0</v>
      </c>
      <c r="EN877" s="9">
        <v>0</v>
      </c>
      <c r="EO877" s="9">
        <v>0</v>
      </c>
      <c r="EP877" s="9">
        <v>0</v>
      </c>
      <c r="EQ877" s="9">
        <v>0</v>
      </c>
      <c r="ER877" s="9">
        <v>0</v>
      </c>
      <c r="ES877" s="9">
        <v>0</v>
      </c>
      <c r="ET877" s="9">
        <v>0</v>
      </c>
      <c r="EU877" s="9">
        <v>0</v>
      </c>
      <c r="EV877" s="9">
        <v>1</v>
      </c>
      <c r="EW877" s="9">
        <v>0</v>
      </c>
      <c r="EX877" s="9">
        <v>0</v>
      </c>
      <c r="EY877" s="9">
        <v>0</v>
      </c>
      <c r="EZ877" s="9">
        <v>0</v>
      </c>
      <c r="FA877" s="9">
        <v>0</v>
      </c>
      <c r="FB877" s="9">
        <v>0</v>
      </c>
      <c r="FC877" s="9">
        <v>0</v>
      </c>
      <c r="FD877" s="9">
        <v>0</v>
      </c>
      <c r="FE877" s="9">
        <v>0</v>
      </c>
      <c r="FF877">
        <v>0</v>
      </c>
    </row>
    <row r="878" spans="1:162" x14ac:dyDescent="0.2">
      <c r="A878" t="s">
        <v>1391</v>
      </c>
      <c r="B878" t="s">
        <v>3310</v>
      </c>
      <c r="C878" t="s">
        <v>3</v>
      </c>
      <c r="D878" s="1">
        <v>0</v>
      </c>
      <c r="E878" s="1">
        <v>0</v>
      </c>
      <c r="F878" s="4">
        <v>0</v>
      </c>
      <c r="G878" s="4">
        <v>0</v>
      </c>
      <c r="H878" s="5">
        <v>0</v>
      </c>
      <c r="I878">
        <v>0</v>
      </c>
      <c r="J878" s="4">
        <v>0</v>
      </c>
      <c r="K878">
        <v>0</v>
      </c>
      <c r="L878" s="5">
        <v>0</v>
      </c>
      <c r="M878">
        <v>5</v>
      </c>
      <c r="N878" s="4">
        <v>0</v>
      </c>
      <c r="O878">
        <v>0</v>
      </c>
      <c r="P878" s="5">
        <v>5</v>
      </c>
      <c r="Q878">
        <v>5</v>
      </c>
      <c r="R878" s="4">
        <v>0</v>
      </c>
      <c r="S878">
        <v>10</v>
      </c>
      <c r="T878" s="5">
        <v>5</v>
      </c>
      <c r="U878">
        <v>5</v>
      </c>
      <c r="V878" s="4">
        <v>0</v>
      </c>
      <c r="W878">
        <v>0</v>
      </c>
      <c r="X878" s="5">
        <v>5</v>
      </c>
      <c r="Y878">
        <v>5</v>
      </c>
      <c r="Z878" s="4">
        <v>0</v>
      </c>
      <c r="AA878">
        <v>0</v>
      </c>
      <c r="AB878" s="5">
        <v>5</v>
      </c>
      <c r="AD878">
        <v>0</v>
      </c>
      <c r="AE878">
        <v>0</v>
      </c>
      <c r="AF878" s="4">
        <v>0</v>
      </c>
      <c r="AG878">
        <v>0</v>
      </c>
      <c r="AH878" s="5">
        <v>0</v>
      </c>
      <c r="AI878">
        <v>0</v>
      </c>
      <c r="AJ878" s="4">
        <v>0</v>
      </c>
      <c r="AK878">
        <v>0</v>
      </c>
      <c r="AL878" s="5">
        <v>0</v>
      </c>
      <c r="AM878">
        <v>5</v>
      </c>
      <c r="AN878" s="4">
        <v>0</v>
      </c>
      <c r="AO878">
        <v>0</v>
      </c>
      <c r="AP878" s="5">
        <v>5</v>
      </c>
      <c r="AQ878">
        <v>7</v>
      </c>
      <c r="AR878" s="4">
        <v>0</v>
      </c>
      <c r="AS878">
        <v>10</v>
      </c>
      <c r="AT878" s="5">
        <v>7</v>
      </c>
      <c r="AU878">
        <v>5</v>
      </c>
      <c r="AV878" s="4">
        <v>0</v>
      </c>
      <c r="AW878">
        <v>0</v>
      </c>
      <c r="AX878" s="5">
        <v>5</v>
      </c>
      <c r="AY878">
        <v>5</v>
      </c>
      <c r="AZ878" s="4">
        <v>0</v>
      </c>
      <c r="BA878">
        <v>0</v>
      </c>
      <c r="BB878" s="5">
        <v>5</v>
      </c>
      <c r="BD878">
        <v>0</v>
      </c>
      <c r="BE878">
        <v>0</v>
      </c>
      <c r="BF878" s="4">
        <v>0</v>
      </c>
      <c r="BG878">
        <v>0</v>
      </c>
      <c r="BH878" s="5">
        <v>0</v>
      </c>
      <c r="BI878">
        <v>0</v>
      </c>
      <c r="BJ878" s="4">
        <v>0</v>
      </c>
      <c r="BK878">
        <v>0</v>
      </c>
      <c r="BL878" s="5">
        <v>0</v>
      </c>
      <c r="BM878">
        <v>5</v>
      </c>
      <c r="BN878" s="4">
        <v>0</v>
      </c>
      <c r="BO878">
        <v>0</v>
      </c>
      <c r="BP878" s="5">
        <v>5</v>
      </c>
      <c r="BQ878">
        <v>5</v>
      </c>
      <c r="BR878" s="4">
        <v>0</v>
      </c>
      <c r="BS878">
        <v>10</v>
      </c>
      <c r="BT878" s="5">
        <v>5</v>
      </c>
      <c r="BU878">
        <v>5</v>
      </c>
      <c r="BV878" s="4">
        <v>0</v>
      </c>
      <c r="BW878">
        <v>0</v>
      </c>
      <c r="BX878" s="5">
        <v>5</v>
      </c>
      <c r="BY878">
        <v>5</v>
      </c>
      <c r="BZ878" s="4">
        <v>0</v>
      </c>
      <c r="CA878">
        <v>0</v>
      </c>
      <c r="CB878" s="5">
        <v>5</v>
      </c>
      <c r="CD878">
        <v>0</v>
      </c>
      <c r="CE878">
        <v>0</v>
      </c>
      <c r="CF878" s="4">
        <v>0</v>
      </c>
      <c r="CG878">
        <v>0</v>
      </c>
      <c r="CH878" s="5">
        <v>0</v>
      </c>
      <c r="CI878">
        <v>0</v>
      </c>
      <c r="CJ878" s="4">
        <v>0</v>
      </c>
      <c r="CK878">
        <v>0</v>
      </c>
      <c r="CL878" s="5">
        <v>0</v>
      </c>
      <c r="CM878">
        <v>5</v>
      </c>
      <c r="CN878" s="4">
        <v>0</v>
      </c>
      <c r="CO878">
        <v>10</v>
      </c>
      <c r="CP878" s="5">
        <v>5</v>
      </c>
      <c r="CQ878">
        <v>5</v>
      </c>
      <c r="CR878" s="4">
        <v>0</v>
      </c>
      <c r="CS878">
        <v>0</v>
      </c>
      <c r="CT878" s="5">
        <v>5</v>
      </c>
      <c r="CU878">
        <v>5</v>
      </c>
      <c r="CV878" s="4">
        <v>0</v>
      </c>
      <c r="CW878">
        <v>0</v>
      </c>
      <c r="CX878" s="5">
        <v>5</v>
      </c>
      <c r="CY878" s="21">
        <v>0</v>
      </c>
      <c r="CZ878" s="21">
        <v>0</v>
      </c>
      <c r="DA878" s="21">
        <v>0</v>
      </c>
      <c r="DB878" s="5">
        <v>0</v>
      </c>
      <c r="DD878" s="8">
        <v>0</v>
      </c>
      <c r="DE878" s="8">
        <v>0</v>
      </c>
      <c r="DF878" s="8">
        <v>0</v>
      </c>
      <c r="DG878" s="8">
        <v>0</v>
      </c>
      <c r="DH878" s="8">
        <v>0</v>
      </c>
      <c r="DI878" s="8">
        <v>0</v>
      </c>
      <c r="DJ878" s="8">
        <v>0</v>
      </c>
      <c r="DK878" s="8">
        <v>0</v>
      </c>
      <c r="DL878" s="8">
        <v>0</v>
      </c>
      <c r="DM878" s="8">
        <v>0</v>
      </c>
      <c r="DN878" s="8">
        <v>0</v>
      </c>
      <c r="DO878" s="8">
        <v>0</v>
      </c>
      <c r="DP878" s="8">
        <v>0</v>
      </c>
      <c r="DQ878" s="8">
        <v>0</v>
      </c>
      <c r="DR878" s="8">
        <v>0</v>
      </c>
      <c r="DS878" s="8">
        <v>0</v>
      </c>
      <c r="DT878" s="8">
        <v>0</v>
      </c>
      <c r="DU878" s="8">
        <v>0</v>
      </c>
      <c r="DV878" s="8">
        <v>0</v>
      </c>
      <c r="DW878" s="8">
        <v>0</v>
      </c>
      <c r="DX878" s="8">
        <v>0</v>
      </c>
      <c r="DY878" s="8">
        <v>0</v>
      </c>
      <c r="DZ878" s="8">
        <v>0</v>
      </c>
      <c r="EA878" s="8">
        <v>0</v>
      </c>
      <c r="EB878" s="8">
        <v>0</v>
      </c>
      <c r="EC878" s="8">
        <v>0</v>
      </c>
      <c r="ED878" s="20">
        <v>0</v>
      </c>
      <c r="EF878" s="9">
        <v>0</v>
      </c>
      <c r="EG878" s="9">
        <v>0</v>
      </c>
      <c r="EH878" s="9">
        <v>0</v>
      </c>
      <c r="EI878" s="9">
        <v>0</v>
      </c>
      <c r="EJ878" s="9">
        <v>0</v>
      </c>
      <c r="EK878" s="9">
        <v>0</v>
      </c>
      <c r="EL878" s="9">
        <v>0</v>
      </c>
      <c r="EM878" s="9">
        <v>0</v>
      </c>
      <c r="EN878" s="9">
        <v>0</v>
      </c>
      <c r="EO878" s="9">
        <v>0</v>
      </c>
      <c r="EP878" s="9">
        <v>0</v>
      </c>
      <c r="EQ878" s="9">
        <v>0</v>
      </c>
      <c r="ER878" s="9">
        <v>0</v>
      </c>
      <c r="ES878" s="9">
        <v>0</v>
      </c>
      <c r="ET878" s="9">
        <v>10</v>
      </c>
      <c r="EU878" s="9">
        <v>0</v>
      </c>
      <c r="EV878" s="9">
        <v>0</v>
      </c>
      <c r="EW878" s="9">
        <v>0</v>
      </c>
      <c r="EX878" s="9">
        <v>0</v>
      </c>
      <c r="EY878" s="9">
        <v>0</v>
      </c>
      <c r="EZ878" s="9">
        <v>0</v>
      </c>
      <c r="FA878" s="9">
        <v>0</v>
      </c>
      <c r="FB878" s="9">
        <v>0</v>
      </c>
      <c r="FC878" s="9">
        <v>0</v>
      </c>
      <c r="FD878" s="9">
        <v>0</v>
      </c>
      <c r="FE878" s="9">
        <v>0</v>
      </c>
      <c r="FF878">
        <v>0</v>
      </c>
    </row>
    <row r="879" spans="1:162" x14ac:dyDescent="0.2">
      <c r="A879" t="s">
        <v>421</v>
      </c>
      <c r="B879" t="s">
        <v>3311</v>
      </c>
      <c r="C879" t="s">
        <v>4599</v>
      </c>
      <c r="D879" s="1">
        <v>0</v>
      </c>
      <c r="E879" s="1">
        <v>5</v>
      </c>
      <c r="F879" s="4">
        <v>0</v>
      </c>
      <c r="G879" s="4">
        <v>0</v>
      </c>
      <c r="H879" s="5">
        <v>5</v>
      </c>
      <c r="I879">
        <v>5</v>
      </c>
      <c r="J879" s="4">
        <v>0</v>
      </c>
      <c r="K879">
        <v>0</v>
      </c>
      <c r="L879" s="5">
        <v>5</v>
      </c>
      <c r="M879">
        <v>5</v>
      </c>
      <c r="N879" s="4">
        <v>0</v>
      </c>
      <c r="O879">
        <v>0</v>
      </c>
      <c r="P879" s="5">
        <v>5</v>
      </c>
      <c r="Q879">
        <v>6</v>
      </c>
      <c r="R879" s="4">
        <v>0</v>
      </c>
      <c r="S879">
        <v>0</v>
      </c>
      <c r="T879" s="5">
        <v>6</v>
      </c>
      <c r="U879">
        <v>6</v>
      </c>
      <c r="V879" s="4">
        <v>0</v>
      </c>
      <c r="W879">
        <v>0</v>
      </c>
      <c r="X879" s="5">
        <v>6</v>
      </c>
      <c r="Y879">
        <v>6</v>
      </c>
      <c r="Z879" s="4">
        <v>0</v>
      </c>
      <c r="AA879">
        <v>0</v>
      </c>
      <c r="AB879" s="5">
        <v>6</v>
      </c>
      <c r="AD879">
        <v>0</v>
      </c>
      <c r="AE879">
        <v>5</v>
      </c>
      <c r="AF879" s="4">
        <v>0</v>
      </c>
      <c r="AG879">
        <v>0</v>
      </c>
      <c r="AH879" s="5">
        <v>5</v>
      </c>
      <c r="AI879">
        <v>5</v>
      </c>
      <c r="AJ879" s="4">
        <v>0</v>
      </c>
      <c r="AK879">
        <v>0</v>
      </c>
      <c r="AL879" s="5">
        <v>5</v>
      </c>
      <c r="AM879">
        <v>5</v>
      </c>
      <c r="AN879" s="4">
        <v>0</v>
      </c>
      <c r="AO879">
        <v>0</v>
      </c>
      <c r="AP879" s="5">
        <v>5</v>
      </c>
      <c r="AQ879">
        <v>6</v>
      </c>
      <c r="AR879" s="4">
        <v>0</v>
      </c>
      <c r="AS879">
        <v>0</v>
      </c>
      <c r="AT879" s="5">
        <v>6</v>
      </c>
      <c r="AU879">
        <v>6</v>
      </c>
      <c r="AV879" s="4">
        <v>0</v>
      </c>
      <c r="AW879">
        <v>0</v>
      </c>
      <c r="AX879" s="5">
        <v>6</v>
      </c>
      <c r="AY879">
        <v>6</v>
      </c>
      <c r="AZ879" s="4">
        <v>0</v>
      </c>
      <c r="BA879">
        <v>0</v>
      </c>
      <c r="BB879" s="5">
        <v>6</v>
      </c>
      <c r="BD879">
        <v>5</v>
      </c>
      <c r="BE879">
        <v>5</v>
      </c>
      <c r="BF879" s="4">
        <v>0</v>
      </c>
      <c r="BG879">
        <v>0</v>
      </c>
      <c r="BH879" s="5">
        <v>5</v>
      </c>
      <c r="BI879">
        <v>1</v>
      </c>
      <c r="BJ879" s="4">
        <v>0</v>
      </c>
      <c r="BK879">
        <v>0</v>
      </c>
      <c r="BL879" s="5">
        <v>1</v>
      </c>
      <c r="BM879">
        <v>5</v>
      </c>
      <c r="BN879" s="4">
        <v>0</v>
      </c>
      <c r="BO879">
        <v>0</v>
      </c>
      <c r="BP879" s="5">
        <v>5</v>
      </c>
      <c r="BQ879">
        <v>6</v>
      </c>
      <c r="BR879" s="4">
        <v>0</v>
      </c>
      <c r="BS879">
        <v>0</v>
      </c>
      <c r="BT879" s="5">
        <v>6</v>
      </c>
      <c r="BU879">
        <v>6</v>
      </c>
      <c r="BV879" s="4">
        <v>0</v>
      </c>
      <c r="BW879">
        <v>0</v>
      </c>
      <c r="BX879" s="5">
        <v>6</v>
      </c>
      <c r="BY879">
        <v>6</v>
      </c>
      <c r="BZ879" s="4">
        <v>0</v>
      </c>
      <c r="CA879">
        <v>0</v>
      </c>
      <c r="CB879" s="5">
        <v>6</v>
      </c>
      <c r="CD879">
        <v>5</v>
      </c>
      <c r="CE879">
        <v>5</v>
      </c>
      <c r="CF879" s="4">
        <v>0</v>
      </c>
      <c r="CG879">
        <v>0</v>
      </c>
      <c r="CH879" s="5">
        <v>5</v>
      </c>
      <c r="CI879">
        <v>1</v>
      </c>
      <c r="CJ879" s="4">
        <v>0</v>
      </c>
      <c r="CK879">
        <v>0</v>
      </c>
      <c r="CL879" s="5">
        <v>1</v>
      </c>
      <c r="CM879">
        <v>5</v>
      </c>
      <c r="CN879" s="4">
        <v>0</v>
      </c>
      <c r="CO879">
        <v>0</v>
      </c>
      <c r="CP879" s="5">
        <v>5</v>
      </c>
      <c r="CQ879">
        <v>6</v>
      </c>
      <c r="CR879" s="4">
        <v>0</v>
      </c>
      <c r="CS879">
        <v>0</v>
      </c>
      <c r="CT879" s="5">
        <v>6</v>
      </c>
      <c r="CU879">
        <v>6</v>
      </c>
      <c r="CV879" s="4">
        <v>0</v>
      </c>
      <c r="CW879">
        <v>0</v>
      </c>
      <c r="CX879" s="5">
        <v>6</v>
      </c>
      <c r="CY879" s="21">
        <v>6</v>
      </c>
      <c r="CZ879" s="21">
        <v>0</v>
      </c>
      <c r="DA879" s="21">
        <v>0</v>
      </c>
      <c r="DB879" s="5">
        <v>6</v>
      </c>
      <c r="DD879" s="8">
        <v>0</v>
      </c>
      <c r="DE879" s="8">
        <v>0</v>
      </c>
      <c r="DF879" s="8">
        <v>0</v>
      </c>
      <c r="DG879" s="8">
        <v>0</v>
      </c>
      <c r="DH879" s="8">
        <v>0</v>
      </c>
      <c r="DI879" s="8">
        <v>0</v>
      </c>
      <c r="DJ879" s="8">
        <v>0</v>
      </c>
      <c r="DK879" s="8">
        <v>0</v>
      </c>
      <c r="DL879" s="8">
        <v>0</v>
      </c>
      <c r="DM879" s="8">
        <v>0</v>
      </c>
      <c r="DN879" s="8">
        <v>0</v>
      </c>
      <c r="DO879" s="8">
        <v>0</v>
      </c>
      <c r="DP879" s="8">
        <v>0</v>
      </c>
      <c r="DQ879" s="8">
        <v>0</v>
      </c>
      <c r="DR879" s="8">
        <v>0</v>
      </c>
      <c r="DS879" s="8">
        <v>0</v>
      </c>
      <c r="DT879" s="8">
        <v>0</v>
      </c>
      <c r="DU879" s="8">
        <v>0</v>
      </c>
      <c r="DV879" s="8">
        <v>0</v>
      </c>
      <c r="DW879" s="8">
        <v>0</v>
      </c>
      <c r="DX879" s="8">
        <v>0</v>
      </c>
      <c r="DY879" s="8">
        <v>0</v>
      </c>
      <c r="DZ879" s="8">
        <v>0</v>
      </c>
      <c r="EA879" s="8">
        <v>0</v>
      </c>
      <c r="EB879" s="8">
        <v>0</v>
      </c>
      <c r="EC879" s="8">
        <v>0</v>
      </c>
      <c r="ED879" s="20">
        <v>0</v>
      </c>
      <c r="EF879" s="9">
        <v>0</v>
      </c>
      <c r="EG879" s="9">
        <v>0</v>
      </c>
      <c r="EH879" s="9">
        <v>0</v>
      </c>
      <c r="EI879" s="9">
        <v>0</v>
      </c>
      <c r="EJ879" s="9">
        <v>0</v>
      </c>
      <c r="EK879" s="9">
        <v>0</v>
      </c>
      <c r="EL879" s="9">
        <v>0</v>
      </c>
      <c r="EM879" s="9">
        <v>0</v>
      </c>
      <c r="EN879" s="9">
        <v>0</v>
      </c>
      <c r="EO879" s="9">
        <v>0</v>
      </c>
      <c r="EP879" s="9">
        <v>0</v>
      </c>
      <c r="EQ879" s="9">
        <v>0</v>
      </c>
      <c r="ER879" s="9">
        <v>0</v>
      </c>
      <c r="ES879" s="9">
        <v>0</v>
      </c>
      <c r="ET879" s="9">
        <v>0</v>
      </c>
      <c r="EU879" s="9">
        <v>0</v>
      </c>
      <c r="EV879" s="9">
        <v>0</v>
      </c>
      <c r="EW879" s="9">
        <v>0</v>
      </c>
      <c r="EX879" s="9">
        <v>0</v>
      </c>
      <c r="EY879" s="9">
        <v>0</v>
      </c>
      <c r="EZ879" s="9">
        <v>0</v>
      </c>
      <c r="FA879" s="9">
        <v>0</v>
      </c>
      <c r="FB879" s="9">
        <v>0</v>
      </c>
      <c r="FC879" s="9">
        <v>0</v>
      </c>
      <c r="FD879" s="9">
        <v>0</v>
      </c>
      <c r="FE879" s="9">
        <v>0</v>
      </c>
      <c r="FF879">
        <v>0</v>
      </c>
    </row>
    <row r="880" spans="1:162" x14ac:dyDescent="0.2">
      <c r="A880" t="s">
        <v>401</v>
      </c>
      <c r="B880" t="s">
        <v>3312</v>
      </c>
      <c r="C880" t="s">
        <v>3</v>
      </c>
      <c r="D880" s="1">
        <v>0</v>
      </c>
      <c r="E880" s="1">
        <v>5</v>
      </c>
      <c r="F880" s="4">
        <v>0</v>
      </c>
      <c r="G880" s="4">
        <v>0</v>
      </c>
      <c r="H880" s="5">
        <v>5</v>
      </c>
      <c r="I880">
        <v>5</v>
      </c>
      <c r="J880" s="4">
        <v>0</v>
      </c>
      <c r="K880">
        <v>0</v>
      </c>
      <c r="L880" s="5">
        <v>5</v>
      </c>
      <c r="M880">
        <v>5</v>
      </c>
      <c r="N880" s="4">
        <v>0</v>
      </c>
      <c r="O880">
        <v>0</v>
      </c>
      <c r="P880" s="5">
        <v>5</v>
      </c>
      <c r="Q880">
        <v>5</v>
      </c>
      <c r="R880" s="4">
        <v>0</v>
      </c>
      <c r="S880">
        <v>0</v>
      </c>
      <c r="T880" s="5">
        <v>5</v>
      </c>
      <c r="U880">
        <v>5</v>
      </c>
      <c r="V880" s="4">
        <v>0</v>
      </c>
      <c r="W880">
        <v>0</v>
      </c>
      <c r="X880" s="5">
        <v>5</v>
      </c>
      <c r="Y880">
        <v>6</v>
      </c>
      <c r="Z880" s="4">
        <v>0</v>
      </c>
      <c r="AA880">
        <v>0</v>
      </c>
      <c r="AB880" s="5">
        <v>6</v>
      </c>
      <c r="AD880">
        <v>0</v>
      </c>
      <c r="AE880">
        <v>5</v>
      </c>
      <c r="AF880" s="4">
        <v>0</v>
      </c>
      <c r="AG880">
        <v>0</v>
      </c>
      <c r="AH880" s="5">
        <v>5</v>
      </c>
      <c r="AI880">
        <v>5</v>
      </c>
      <c r="AJ880" s="4">
        <v>0</v>
      </c>
      <c r="AK880">
        <v>0</v>
      </c>
      <c r="AL880" s="5">
        <v>5</v>
      </c>
      <c r="AM880">
        <v>5</v>
      </c>
      <c r="AN880" s="4">
        <v>0</v>
      </c>
      <c r="AO880">
        <v>0</v>
      </c>
      <c r="AP880" s="5">
        <v>5</v>
      </c>
      <c r="AQ880">
        <v>5</v>
      </c>
      <c r="AR880" s="4">
        <v>0</v>
      </c>
      <c r="AS880">
        <v>0</v>
      </c>
      <c r="AT880" s="5">
        <v>5</v>
      </c>
      <c r="AU880">
        <v>6</v>
      </c>
      <c r="AV880" s="4">
        <v>0</v>
      </c>
      <c r="AW880">
        <v>0</v>
      </c>
      <c r="AX880" s="5">
        <v>6</v>
      </c>
      <c r="AY880">
        <v>6</v>
      </c>
      <c r="AZ880" s="4">
        <v>0</v>
      </c>
      <c r="BA880">
        <v>0</v>
      </c>
      <c r="BB880" s="5">
        <v>6</v>
      </c>
      <c r="BD880">
        <v>0</v>
      </c>
      <c r="BE880">
        <v>5</v>
      </c>
      <c r="BF880" s="4">
        <v>0</v>
      </c>
      <c r="BG880">
        <v>0</v>
      </c>
      <c r="BH880" s="5">
        <v>5</v>
      </c>
      <c r="BI880">
        <v>5</v>
      </c>
      <c r="BJ880" s="4">
        <v>0</v>
      </c>
      <c r="BK880">
        <v>0</v>
      </c>
      <c r="BL880" s="5">
        <v>5</v>
      </c>
      <c r="BM880">
        <v>5</v>
      </c>
      <c r="BN880" s="4">
        <v>0</v>
      </c>
      <c r="BO880">
        <v>0</v>
      </c>
      <c r="BP880" s="5">
        <v>5</v>
      </c>
      <c r="BQ880">
        <v>5</v>
      </c>
      <c r="BR880" s="4">
        <v>0</v>
      </c>
      <c r="BS880">
        <v>0</v>
      </c>
      <c r="BT880" s="5">
        <v>5</v>
      </c>
      <c r="BU880">
        <v>6</v>
      </c>
      <c r="BV880" s="4">
        <v>0</v>
      </c>
      <c r="BW880">
        <v>0</v>
      </c>
      <c r="BX880" s="5">
        <v>6</v>
      </c>
      <c r="BY880">
        <v>6</v>
      </c>
      <c r="BZ880" s="4">
        <v>0</v>
      </c>
      <c r="CA880">
        <v>0</v>
      </c>
      <c r="CB880" s="5">
        <v>6</v>
      </c>
      <c r="CD880">
        <v>5</v>
      </c>
      <c r="CE880">
        <v>5</v>
      </c>
      <c r="CF880" s="4">
        <v>0</v>
      </c>
      <c r="CG880">
        <v>0</v>
      </c>
      <c r="CH880" s="5">
        <v>5</v>
      </c>
      <c r="CI880">
        <v>5</v>
      </c>
      <c r="CJ880" s="4">
        <v>0</v>
      </c>
      <c r="CK880">
        <v>0</v>
      </c>
      <c r="CL880" s="5">
        <v>5</v>
      </c>
      <c r="CM880">
        <v>5</v>
      </c>
      <c r="CN880" s="4">
        <v>0</v>
      </c>
      <c r="CO880">
        <v>0</v>
      </c>
      <c r="CP880" s="5">
        <v>5</v>
      </c>
      <c r="CQ880">
        <v>5</v>
      </c>
      <c r="CR880" s="4">
        <v>0</v>
      </c>
      <c r="CS880">
        <v>0</v>
      </c>
      <c r="CT880" s="5">
        <v>5</v>
      </c>
      <c r="CU880">
        <v>6</v>
      </c>
      <c r="CV880" s="4">
        <v>0</v>
      </c>
      <c r="CW880">
        <v>0</v>
      </c>
      <c r="CX880" s="5">
        <v>6</v>
      </c>
      <c r="CY880" s="21">
        <v>6</v>
      </c>
      <c r="CZ880" s="21">
        <v>0</v>
      </c>
      <c r="DA880" s="21">
        <v>0</v>
      </c>
      <c r="DB880" s="5">
        <v>6</v>
      </c>
      <c r="DD880" s="8">
        <v>0</v>
      </c>
      <c r="DE880" s="8">
        <v>0</v>
      </c>
      <c r="DF880" s="8">
        <v>0</v>
      </c>
      <c r="DG880" s="8">
        <v>0</v>
      </c>
      <c r="DH880" s="8">
        <v>0</v>
      </c>
      <c r="DI880" s="8">
        <v>0</v>
      </c>
      <c r="DJ880" s="8">
        <v>0</v>
      </c>
      <c r="DK880" s="8">
        <v>0</v>
      </c>
      <c r="DL880" s="8">
        <v>0</v>
      </c>
      <c r="DM880" s="8">
        <v>0</v>
      </c>
      <c r="DN880" s="8">
        <v>0</v>
      </c>
      <c r="DO880" s="8">
        <v>0</v>
      </c>
      <c r="DP880" s="8">
        <v>0</v>
      </c>
      <c r="DQ880" s="8">
        <v>0</v>
      </c>
      <c r="DR880" s="8">
        <v>0</v>
      </c>
      <c r="DS880" s="8">
        <v>0</v>
      </c>
      <c r="DT880" s="8">
        <v>0</v>
      </c>
      <c r="DU880" s="8">
        <v>0</v>
      </c>
      <c r="DV880" s="8">
        <v>0</v>
      </c>
      <c r="DW880" s="8">
        <v>0</v>
      </c>
      <c r="DX880" s="8">
        <v>0</v>
      </c>
      <c r="DY880" s="8">
        <v>0</v>
      </c>
      <c r="DZ880" s="8">
        <v>0</v>
      </c>
      <c r="EA880" s="8">
        <v>0</v>
      </c>
      <c r="EB880" s="8">
        <v>0</v>
      </c>
      <c r="EC880" s="8">
        <v>0</v>
      </c>
      <c r="ED880" s="20">
        <v>0</v>
      </c>
      <c r="EF880" s="9">
        <v>0</v>
      </c>
      <c r="EG880" s="9">
        <v>0</v>
      </c>
      <c r="EH880" s="9">
        <v>0</v>
      </c>
      <c r="EI880" s="9">
        <v>0</v>
      </c>
      <c r="EJ880" s="9">
        <v>0</v>
      </c>
      <c r="EK880" s="9">
        <v>0</v>
      </c>
      <c r="EL880" s="9">
        <v>0</v>
      </c>
      <c r="EM880" s="9">
        <v>0</v>
      </c>
      <c r="EN880" s="9">
        <v>0</v>
      </c>
      <c r="EO880" s="9">
        <v>0</v>
      </c>
      <c r="EP880" s="9">
        <v>0</v>
      </c>
      <c r="EQ880" s="9">
        <v>0</v>
      </c>
      <c r="ER880" s="9">
        <v>0</v>
      </c>
      <c r="ES880" s="9">
        <v>0</v>
      </c>
      <c r="ET880" s="9">
        <v>0</v>
      </c>
      <c r="EU880" s="9">
        <v>0</v>
      </c>
      <c r="EV880" s="9">
        <v>0</v>
      </c>
      <c r="EW880" s="9">
        <v>0</v>
      </c>
      <c r="EX880" s="9">
        <v>0</v>
      </c>
      <c r="EY880" s="9">
        <v>0</v>
      </c>
      <c r="EZ880" s="9">
        <v>0</v>
      </c>
      <c r="FA880" s="9">
        <v>0</v>
      </c>
      <c r="FB880" s="9">
        <v>0</v>
      </c>
      <c r="FC880" s="9">
        <v>0</v>
      </c>
      <c r="FD880" s="9">
        <v>0</v>
      </c>
      <c r="FE880" s="9">
        <v>0</v>
      </c>
      <c r="FF880">
        <v>0</v>
      </c>
    </row>
    <row r="881" spans="1:162" x14ac:dyDescent="0.2">
      <c r="A881" t="s">
        <v>1420</v>
      </c>
      <c r="B881" t="s">
        <v>3313</v>
      </c>
      <c r="C881" t="s">
        <v>3</v>
      </c>
      <c r="D881" s="1">
        <v>5</v>
      </c>
      <c r="E881" s="1">
        <v>0</v>
      </c>
      <c r="F881" s="4">
        <v>0</v>
      </c>
      <c r="G881" s="4">
        <v>0</v>
      </c>
      <c r="H881" s="5">
        <v>0</v>
      </c>
      <c r="I881">
        <v>4</v>
      </c>
      <c r="J881" s="4">
        <v>0</v>
      </c>
      <c r="K881">
        <v>0</v>
      </c>
      <c r="L881" s="5">
        <v>4</v>
      </c>
      <c r="M881">
        <v>5</v>
      </c>
      <c r="N881" s="4">
        <v>0</v>
      </c>
      <c r="O881">
        <v>0</v>
      </c>
      <c r="P881" s="5">
        <v>5</v>
      </c>
      <c r="Q881">
        <v>6</v>
      </c>
      <c r="R881" s="4">
        <v>0</v>
      </c>
      <c r="S881">
        <v>0</v>
      </c>
      <c r="T881" s="5">
        <v>6</v>
      </c>
      <c r="U881">
        <v>6</v>
      </c>
      <c r="V881" s="4">
        <v>0</v>
      </c>
      <c r="W881">
        <v>0</v>
      </c>
      <c r="X881" s="5">
        <v>6</v>
      </c>
      <c r="Y881">
        <v>0</v>
      </c>
      <c r="Z881" s="4">
        <v>0</v>
      </c>
      <c r="AA881">
        <v>0</v>
      </c>
      <c r="AB881" s="5">
        <v>0</v>
      </c>
      <c r="AD881">
        <v>5</v>
      </c>
      <c r="AE881">
        <v>0</v>
      </c>
      <c r="AF881" s="4">
        <v>0</v>
      </c>
      <c r="AG881">
        <v>0</v>
      </c>
      <c r="AH881" s="5">
        <v>0</v>
      </c>
      <c r="AI881">
        <v>4</v>
      </c>
      <c r="AJ881" s="4">
        <v>0</v>
      </c>
      <c r="AK881">
        <v>0</v>
      </c>
      <c r="AL881" s="5">
        <v>4</v>
      </c>
      <c r="AM881">
        <v>5</v>
      </c>
      <c r="AN881" s="4">
        <v>0</v>
      </c>
      <c r="AO881">
        <v>0</v>
      </c>
      <c r="AP881" s="5">
        <v>5</v>
      </c>
      <c r="AQ881">
        <v>6</v>
      </c>
      <c r="AR881" s="4">
        <v>0</v>
      </c>
      <c r="AS881">
        <v>0</v>
      </c>
      <c r="AT881" s="5">
        <v>6</v>
      </c>
      <c r="AU881">
        <v>6</v>
      </c>
      <c r="AV881" s="4">
        <v>0</v>
      </c>
      <c r="AW881">
        <v>0</v>
      </c>
      <c r="AX881" s="5">
        <v>6</v>
      </c>
      <c r="AY881">
        <v>0</v>
      </c>
      <c r="AZ881" s="4">
        <v>0</v>
      </c>
      <c r="BA881">
        <v>0</v>
      </c>
      <c r="BB881" s="5">
        <v>0</v>
      </c>
      <c r="BD881">
        <v>5</v>
      </c>
      <c r="BE881">
        <v>0</v>
      </c>
      <c r="BF881" s="4">
        <v>0</v>
      </c>
      <c r="BG881">
        <v>0</v>
      </c>
      <c r="BH881" s="5">
        <v>0</v>
      </c>
      <c r="BI881">
        <v>4</v>
      </c>
      <c r="BJ881" s="4">
        <v>0</v>
      </c>
      <c r="BK881">
        <v>0</v>
      </c>
      <c r="BL881" s="5">
        <v>4</v>
      </c>
      <c r="BM881">
        <v>5</v>
      </c>
      <c r="BN881" s="4">
        <v>0</v>
      </c>
      <c r="BO881">
        <v>0</v>
      </c>
      <c r="BP881" s="5">
        <v>5</v>
      </c>
      <c r="BQ881">
        <v>6</v>
      </c>
      <c r="BR881" s="4">
        <v>0</v>
      </c>
      <c r="BS881">
        <v>0</v>
      </c>
      <c r="BT881" s="5">
        <v>6</v>
      </c>
      <c r="BU881">
        <v>6</v>
      </c>
      <c r="BV881" s="4">
        <v>0</v>
      </c>
      <c r="BW881">
        <v>0</v>
      </c>
      <c r="BX881" s="5">
        <v>6</v>
      </c>
      <c r="BY881">
        <v>0</v>
      </c>
      <c r="BZ881" s="4">
        <v>0</v>
      </c>
      <c r="CA881">
        <v>0</v>
      </c>
      <c r="CB881" s="5">
        <v>0</v>
      </c>
      <c r="CD881">
        <v>5</v>
      </c>
      <c r="CE881">
        <v>0</v>
      </c>
      <c r="CF881" s="4">
        <v>0</v>
      </c>
      <c r="CG881">
        <v>0</v>
      </c>
      <c r="CH881" s="5">
        <v>0</v>
      </c>
      <c r="CI881">
        <v>4</v>
      </c>
      <c r="CJ881" s="4">
        <v>0</v>
      </c>
      <c r="CK881">
        <v>0</v>
      </c>
      <c r="CL881" s="5">
        <v>4</v>
      </c>
      <c r="CM881">
        <v>5</v>
      </c>
      <c r="CN881" s="4">
        <v>0</v>
      </c>
      <c r="CO881">
        <v>0</v>
      </c>
      <c r="CP881" s="5">
        <v>5</v>
      </c>
      <c r="CQ881">
        <v>6</v>
      </c>
      <c r="CR881" s="4">
        <v>0</v>
      </c>
      <c r="CS881">
        <v>0</v>
      </c>
      <c r="CT881" s="5">
        <v>6</v>
      </c>
      <c r="CU881">
        <v>6</v>
      </c>
      <c r="CV881" s="4">
        <v>0</v>
      </c>
      <c r="CW881">
        <v>0</v>
      </c>
      <c r="CX881" s="5">
        <v>6</v>
      </c>
      <c r="CY881" s="21">
        <v>0</v>
      </c>
      <c r="CZ881" s="21">
        <v>0</v>
      </c>
      <c r="DA881" s="21">
        <v>0</v>
      </c>
      <c r="DB881" s="5">
        <v>0</v>
      </c>
      <c r="DD881" s="8">
        <v>0</v>
      </c>
      <c r="DE881" s="8">
        <v>0</v>
      </c>
      <c r="DF881" s="8">
        <v>0</v>
      </c>
      <c r="DG881" s="8">
        <v>0</v>
      </c>
      <c r="DH881" s="8">
        <v>0</v>
      </c>
      <c r="DI881" s="8">
        <v>0</v>
      </c>
      <c r="DJ881" s="8">
        <v>0</v>
      </c>
      <c r="DK881" s="8">
        <v>0</v>
      </c>
      <c r="DL881" s="8">
        <v>0</v>
      </c>
      <c r="DM881" s="8">
        <v>0</v>
      </c>
      <c r="DN881" s="8">
        <v>0</v>
      </c>
      <c r="DO881" s="8">
        <v>0</v>
      </c>
      <c r="DP881" s="8">
        <v>0</v>
      </c>
      <c r="DQ881" s="8">
        <v>0</v>
      </c>
      <c r="DR881" s="8">
        <v>0</v>
      </c>
      <c r="DS881" s="8">
        <v>0</v>
      </c>
      <c r="DT881" s="8">
        <v>0</v>
      </c>
      <c r="DU881" s="8">
        <v>0</v>
      </c>
      <c r="DV881" s="8">
        <v>0</v>
      </c>
      <c r="DW881" s="8">
        <v>0</v>
      </c>
      <c r="DX881" s="8">
        <v>0</v>
      </c>
      <c r="DY881" s="8">
        <v>0</v>
      </c>
      <c r="DZ881" s="8">
        <v>0</v>
      </c>
      <c r="EA881" s="8">
        <v>0</v>
      </c>
      <c r="EB881" s="8">
        <v>0</v>
      </c>
      <c r="EC881" s="8">
        <v>0</v>
      </c>
      <c r="ED881" s="20">
        <v>0</v>
      </c>
      <c r="EF881" s="9">
        <v>0</v>
      </c>
      <c r="EG881" s="9">
        <v>0</v>
      </c>
      <c r="EH881" s="9">
        <v>0</v>
      </c>
      <c r="EI881" s="9">
        <v>0</v>
      </c>
      <c r="EJ881" s="9">
        <v>0</v>
      </c>
      <c r="EK881" s="9">
        <v>0</v>
      </c>
      <c r="EL881" s="9">
        <v>0</v>
      </c>
      <c r="EM881" s="9">
        <v>0</v>
      </c>
      <c r="EN881" s="9">
        <v>0</v>
      </c>
      <c r="EO881" s="9">
        <v>0</v>
      </c>
      <c r="EP881" s="9">
        <v>0</v>
      </c>
      <c r="EQ881" s="9">
        <v>0</v>
      </c>
      <c r="ER881" s="9">
        <v>0</v>
      </c>
      <c r="ES881" s="9">
        <v>0</v>
      </c>
      <c r="ET881" s="9">
        <v>0</v>
      </c>
      <c r="EU881" s="9">
        <v>0</v>
      </c>
      <c r="EV881" s="9">
        <v>0</v>
      </c>
      <c r="EW881" s="9">
        <v>0</v>
      </c>
      <c r="EX881" s="9">
        <v>0</v>
      </c>
      <c r="EY881" s="9">
        <v>0</v>
      </c>
      <c r="EZ881" s="9">
        <v>0</v>
      </c>
      <c r="FA881" s="9">
        <v>0</v>
      </c>
      <c r="FB881" s="9">
        <v>0</v>
      </c>
      <c r="FC881" s="9">
        <v>0</v>
      </c>
      <c r="FD881" s="9">
        <v>0</v>
      </c>
      <c r="FE881" s="9">
        <v>0</v>
      </c>
      <c r="FF881">
        <v>0</v>
      </c>
    </row>
    <row r="882" spans="1:162" x14ac:dyDescent="0.2">
      <c r="A882" t="s">
        <v>1562</v>
      </c>
      <c r="B882" t="s">
        <v>3314</v>
      </c>
      <c r="C882" t="s">
        <v>3</v>
      </c>
      <c r="D882" s="1">
        <v>0</v>
      </c>
      <c r="E882" s="1">
        <v>0</v>
      </c>
      <c r="F882" s="4">
        <v>0</v>
      </c>
      <c r="G882" s="4">
        <v>0</v>
      </c>
      <c r="H882" s="5">
        <v>0</v>
      </c>
      <c r="I882">
        <v>0</v>
      </c>
      <c r="J882" s="4">
        <v>0</v>
      </c>
      <c r="K882">
        <v>0</v>
      </c>
      <c r="L882" s="5">
        <v>0</v>
      </c>
      <c r="M882">
        <v>6</v>
      </c>
      <c r="N882" s="4">
        <v>0</v>
      </c>
      <c r="O882">
        <v>0</v>
      </c>
      <c r="P882" s="5">
        <v>6</v>
      </c>
      <c r="Q882">
        <v>7</v>
      </c>
      <c r="R882" s="4">
        <v>0</v>
      </c>
      <c r="S882">
        <v>34</v>
      </c>
      <c r="T882" s="5">
        <v>7</v>
      </c>
      <c r="U882">
        <v>7</v>
      </c>
      <c r="V882" s="4">
        <v>0</v>
      </c>
      <c r="W882">
        <v>31</v>
      </c>
      <c r="X882" s="5">
        <v>7</v>
      </c>
      <c r="Y882">
        <v>9</v>
      </c>
      <c r="Z882" s="4">
        <v>0</v>
      </c>
      <c r="AA882">
        <v>32</v>
      </c>
      <c r="AB882" s="5">
        <v>9</v>
      </c>
      <c r="AD882">
        <v>0</v>
      </c>
      <c r="AE882">
        <v>0</v>
      </c>
      <c r="AF882" s="4">
        <v>0</v>
      </c>
      <c r="AG882">
        <v>0</v>
      </c>
      <c r="AH882" s="5">
        <v>0</v>
      </c>
      <c r="AI882">
        <v>0</v>
      </c>
      <c r="AJ882" s="4">
        <v>0</v>
      </c>
      <c r="AK882">
        <v>0</v>
      </c>
      <c r="AL882" s="5">
        <v>0</v>
      </c>
      <c r="AM882">
        <v>6</v>
      </c>
      <c r="AN882" s="4">
        <v>0</v>
      </c>
      <c r="AO882">
        <v>0</v>
      </c>
      <c r="AP882" s="5">
        <v>6</v>
      </c>
      <c r="AQ882">
        <v>7</v>
      </c>
      <c r="AR882" s="4">
        <v>0</v>
      </c>
      <c r="AS882">
        <v>34</v>
      </c>
      <c r="AT882" s="5">
        <v>7</v>
      </c>
      <c r="AU882">
        <v>7</v>
      </c>
      <c r="AV882" s="4">
        <v>0</v>
      </c>
      <c r="AW882">
        <v>32</v>
      </c>
      <c r="AX882" s="5">
        <v>7</v>
      </c>
      <c r="AY882">
        <v>11</v>
      </c>
      <c r="AZ882" s="4">
        <v>50000000</v>
      </c>
      <c r="BA882">
        <v>0</v>
      </c>
      <c r="BB882" s="5">
        <v>13</v>
      </c>
      <c r="BD882">
        <v>0</v>
      </c>
      <c r="BE882">
        <v>0</v>
      </c>
      <c r="BF882" s="4">
        <v>0</v>
      </c>
      <c r="BG882">
        <v>0</v>
      </c>
      <c r="BH882" s="5">
        <v>0</v>
      </c>
      <c r="BI882">
        <v>0</v>
      </c>
      <c r="BJ882" s="4">
        <v>0</v>
      </c>
      <c r="BK882">
        <v>0</v>
      </c>
      <c r="BL882" s="5">
        <v>0</v>
      </c>
      <c r="BM882">
        <v>6</v>
      </c>
      <c r="BN882" s="4">
        <v>0</v>
      </c>
      <c r="BO882">
        <v>0</v>
      </c>
      <c r="BP882" s="5">
        <v>6</v>
      </c>
      <c r="BQ882">
        <v>7</v>
      </c>
      <c r="BR882" s="4">
        <v>0</v>
      </c>
      <c r="BS882">
        <v>34</v>
      </c>
      <c r="BT882" s="5">
        <v>7</v>
      </c>
      <c r="BU882">
        <v>7</v>
      </c>
      <c r="BV882" s="4">
        <v>0</v>
      </c>
      <c r="BW882">
        <v>32</v>
      </c>
      <c r="BX882" s="5">
        <v>7</v>
      </c>
      <c r="BY882">
        <v>12</v>
      </c>
      <c r="BZ882" s="4">
        <v>50000000</v>
      </c>
      <c r="CA882">
        <v>92</v>
      </c>
      <c r="CB882" s="5">
        <v>13</v>
      </c>
      <c r="CD882">
        <v>0</v>
      </c>
      <c r="CE882">
        <v>0</v>
      </c>
      <c r="CF882" s="4">
        <v>0</v>
      </c>
      <c r="CG882">
        <v>0</v>
      </c>
      <c r="CH882" s="5">
        <v>0</v>
      </c>
      <c r="CI882">
        <v>0</v>
      </c>
      <c r="CJ882" s="4">
        <v>0</v>
      </c>
      <c r="CK882">
        <v>0</v>
      </c>
      <c r="CL882" s="5">
        <v>0</v>
      </c>
      <c r="CM882">
        <v>6</v>
      </c>
      <c r="CN882" s="4">
        <v>0</v>
      </c>
      <c r="CO882">
        <v>34</v>
      </c>
      <c r="CP882" s="5">
        <v>6</v>
      </c>
      <c r="CQ882">
        <v>7</v>
      </c>
      <c r="CR882" s="4">
        <v>0</v>
      </c>
      <c r="CS882">
        <v>11</v>
      </c>
      <c r="CT882" s="5">
        <v>7</v>
      </c>
      <c r="CU882">
        <v>7</v>
      </c>
      <c r="CV882" s="4">
        <v>0</v>
      </c>
      <c r="CW882">
        <v>32</v>
      </c>
      <c r="CX882" s="5">
        <v>7</v>
      </c>
      <c r="CY882" s="21">
        <v>12</v>
      </c>
      <c r="CZ882" s="21">
        <v>50000000</v>
      </c>
      <c r="DA882" s="21">
        <v>185</v>
      </c>
      <c r="DB882" s="5">
        <v>13</v>
      </c>
      <c r="DD882" s="8">
        <v>0</v>
      </c>
      <c r="DE882" s="8">
        <v>0</v>
      </c>
      <c r="DF882" s="8">
        <v>0</v>
      </c>
      <c r="DG882" s="8">
        <v>0</v>
      </c>
      <c r="DH882" s="8">
        <v>0</v>
      </c>
      <c r="DI882" s="8">
        <v>0</v>
      </c>
      <c r="DJ882" s="8">
        <v>0</v>
      </c>
      <c r="DK882" s="8">
        <v>0</v>
      </c>
      <c r="DL882" s="8">
        <v>0</v>
      </c>
      <c r="DM882" s="8">
        <v>0</v>
      </c>
      <c r="DN882" s="8">
        <v>0</v>
      </c>
      <c r="DO882" s="8">
        <v>0</v>
      </c>
      <c r="DP882" s="8">
        <v>0</v>
      </c>
      <c r="DQ882" s="8">
        <v>0</v>
      </c>
      <c r="DR882" s="8">
        <v>0</v>
      </c>
      <c r="DS882" s="8">
        <v>0</v>
      </c>
      <c r="DT882" s="8">
        <v>0</v>
      </c>
      <c r="DU882" s="8">
        <v>0</v>
      </c>
      <c r="DV882" s="8">
        <v>0</v>
      </c>
      <c r="DW882" s="8">
        <v>0</v>
      </c>
      <c r="DX882" s="8">
        <v>0</v>
      </c>
      <c r="DY882" s="8">
        <v>0</v>
      </c>
      <c r="DZ882" s="8">
        <v>0</v>
      </c>
      <c r="EA882" s="8">
        <v>0</v>
      </c>
      <c r="EB882" s="8">
        <v>50000000</v>
      </c>
      <c r="EC882" s="8">
        <v>49983324.32</v>
      </c>
      <c r="ED882" s="20">
        <v>49983324.32</v>
      </c>
      <c r="EF882" s="9">
        <v>0</v>
      </c>
      <c r="EG882" s="9">
        <v>0</v>
      </c>
      <c r="EH882" s="9">
        <v>0</v>
      </c>
      <c r="EI882" s="9">
        <v>0</v>
      </c>
      <c r="EJ882" s="9">
        <v>0</v>
      </c>
      <c r="EK882" s="9">
        <v>0</v>
      </c>
      <c r="EL882" s="9">
        <v>0</v>
      </c>
      <c r="EM882" s="9">
        <v>0</v>
      </c>
      <c r="EN882" s="9">
        <v>0</v>
      </c>
      <c r="EO882" s="9">
        <v>0</v>
      </c>
      <c r="EP882" s="9">
        <v>0</v>
      </c>
      <c r="EQ882" s="9">
        <v>0</v>
      </c>
      <c r="ER882" s="9">
        <v>0</v>
      </c>
      <c r="ES882" s="9">
        <v>0</v>
      </c>
      <c r="ET882" s="9">
        <v>34</v>
      </c>
      <c r="EU882" s="9">
        <v>0</v>
      </c>
      <c r="EV882" s="9">
        <v>11</v>
      </c>
      <c r="EW882" s="9">
        <v>0</v>
      </c>
      <c r="EX882" s="9">
        <v>0</v>
      </c>
      <c r="EY882" s="9">
        <v>31</v>
      </c>
      <c r="EZ882" s="9">
        <v>32</v>
      </c>
      <c r="FA882" s="9">
        <v>0</v>
      </c>
      <c r="FB882" s="9">
        <v>0</v>
      </c>
      <c r="FC882" s="9">
        <v>0</v>
      </c>
      <c r="FD882" s="9">
        <v>0</v>
      </c>
      <c r="FE882" s="9">
        <v>92</v>
      </c>
      <c r="FF882">
        <v>185</v>
      </c>
    </row>
    <row r="883" spans="1:162" x14ac:dyDescent="0.2">
      <c r="A883" t="s">
        <v>2198</v>
      </c>
      <c r="B883" t="s">
        <v>3315</v>
      </c>
      <c r="C883" t="s">
        <v>4599</v>
      </c>
      <c r="D883" s="1">
        <v>0</v>
      </c>
      <c r="E883" s="1">
        <v>0</v>
      </c>
      <c r="F883" s="4">
        <v>0</v>
      </c>
      <c r="G883" s="4">
        <v>0</v>
      </c>
      <c r="H883" s="5">
        <v>0</v>
      </c>
      <c r="I883">
        <v>0</v>
      </c>
      <c r="J883" s="4">
        <v>0</v>
      </c>
      <c r="K883">
        <v>0</v>
      </c>
      <c r="L883" s="5">
        <v>0</v>
      </c>
      <c r="M883">
        <v>5</v>
      </c>
      <c r="N883" s="4">
        <v>0</v>
      </c>
      <c r="O883">
        <v>0</v>
      </c>
      <c r="P883" s="5">
        <v>5</v>
      </c>
      <c r="Q883">
        <v>5</v>
      </c>
      <c r="R883" s="4">
        <v>0</v>
      </c>
      <c r="S883">
        <v>0</v>
      </c>
      <c r="T883" s="5">
        <v>5</v>
      </c>
      <c r="U883">
        <v>0</v>
      </c>
      <c r="V883" s="4">
        <v>0</v>
      </c>
      <c r="W883">
        <v>0</v>
      </c>
      <c r="X883" s="5">
        <v>0</v>
      </c>
      <c r="Y883">
        <v>0</v>
      </c>
      <c r="Z883" s="4">
        <v>0</v>
      </c>
      <c r="AA883">
        <v>0</v>
      </c>
      <c r="AB883" s="5">
        <v>0</v>
      </c>
      <c r="AD883">
        <v>0</v>
      </c>
      <c r="AE883">
        <v>0</v>
      </c>
      <c r="AF883" s="4">
        <v>0</v>
      </c>
      <c r="AG883">
        <v>0</v>
      </c>
      <c r="AH883" s="5">
        <v>0</v>
      </c>
      <c r="AI883">
        <v>0</v>
      </c>
      <c r="AJ883" s="4">
        <v>0</v>
      </c>
      <c r="AK883">
        <v>0</v>
      </c>
      <c r="AL883" s="5">
        <v>0</v>
      </c>
      <c r="AM883">
        <v>5</v>
      </c>
      <c r="AN883" s="4">
        <v>0</v>
      </c>
      <c r="AO883">
        <v>0</v>
      </c>
      <c r="AP883" s="5">
        <v>5</v>
      </c>
      <c r="AQ883">
        <v>5</v>
      </c>
      <c r="AR883" s="4">
        <v>0</v>
      </c>
      <c r="AS883">
        <v>0</v>
      </c>
      <c r="AT883" s="5">
        <v>5</v>
      </c>
      <c r="AU883">
        <v>0</v>
      </c>
      <c r="AV883" s="4">
        <v>0</v>
      </c>
      <c r="AW883">
        <v>0</v>
      </c>
      <c r="AX883" s="5">
        <v>0</v>
      </c>
      <c r="AY883">
        <v>0</v>
      </c>
      <c r="AZ883" s="4">
        <v>0</v>
      </c>
      <c r="BA883">
        <v>0</v>
      </c>
      <c r="BB883" s="5">
        <v>0</v>
      </c>
      <c r="BD883">
        <v>0</v>
      </c>
      <c r="BE883">
        <v>0</v>
      </c>
      <c r="BF883" s="4">
        <v>0</v>
      </c>
      <c r="BG883">
        <v>0</v>
      </c>
      <c r="BH883" s="5">
        <v>0</v>
      </c>
      <c r="BI883">
        <v>0</v>
      </c>
      <c r="BJ883" s="4">
        <v>0</v>
      </c>
      <c r="BK883">
        <v>0</v>
      </c>
      <c r="BL883" s="5">
        <v>0</v>
      </c>
      <c r="BM883">
        <v>5</v>
      </c>
      <c r="BN883" s="4">
        <v>0</v>
      </c>
      <c r="BO883">
        <v>0</v>
      </c>
      <c r="BP883" s="5">
        <v>5</v>
      </c>
      <c r="BQ883">
        <v>5</v>
      </c>
      <c r="BR883" s="4">
        <v>0</v>
      </c>
      <c r="BS883">
        <v>0</v>
      </c>
      <c r="BT883" s="5">
        <v>5</v>
      </c>
      <c r="BU883">
        <v>0</v>
      </c>
      <c r="BV883" s="4">
        <v>0</v>
      </c>
      <c r="BW883">
        <v>0</v>
      </c>
      <c r="BX883" s="5">
        <v>0</v>
      </c>
      <c r="BY883">
        <v>0</v>
      </c>
      <c r="BZ883" s="4">
        <v>0</v>
      </c>
      <c r="CA883">
        <v>0</v>
      </c>
      <c r="CB883" s="5">
        <v>0</v>
      </c>
      <c r="CD883">
        <v>0</v>
      </c>
      <c r="CE883">
        <v>0</v>
      </c>
      <c r="CF883" s="4">
        <v>0</v>
      </c>
      <c r="CG883">
        <v>0</v>
      </c>
      <c r="CH883" s="5">
        <v>0</v>
      </c>
      <c r="CI883">
        <v>0</v>
      </c>
      <c r="CJ883" s="4">
        <v>0</v>
      </c>
      <c r="CK883">
        <v>0</v>
      </c>
      <c r="CL883" s="5">
        <v>0</v>
      </c>
      <c r="CM883">
        <v>5</v>
      </c>
      <c r="CN883" s="4">
        <v>0</v>
      </c>
      <c r="CO883">
        <v>0</v>
      </c>
      <c r="CP883" s="5">
        <v>5</v>
      </c>
      <c r="CQ883">
        <v>5</v>
      </c>
      <c r="CR883" s="4">
        <v>0</v>
      </c>
      <c r="CS883">
        <v>0</v>
      </c>
      <c r="CT883" s="5">
        <v>5</v>
      </c>
      <c r="CU883">
        <v>0</v>
      </c>
      <c r="CV883" s="4">
        <v>0</v>
      </c>
      <c r="CW883">
        <v>0</v>
      </c>
      <c r="CX883" s="5">
        <v>0</v>
      </c>
      <c r="CY883" s="21">
        <v>0</v>
      </c>
      <c r="CZ883" s="21">
        <v>0</v>
      </c>
      <c r="DA883" s="21">
        <v>0</v>
      </c>
      <c r="DB883" s="5">
        <v>0</v>
      </c>
      <c r="DD883" s="8">
        <v>0</v>
      </c>
      <c r="DE883" s="8">
        <v>0</v>
      </c>
      <c r="DF883" s="8">
        <v>0</v>
      </c>
      <c r="DG883" s="8">
        <v>0</v>
      </c>
      <c r="DH883" s="8">
        <v>0</v>
      </c>
      <c r="DI883" s="8">
        <v>0</v>
      </c>
      <c r="DJ883" s="8">
        <v>0</v>
      </c>
      <c r="DK883" s="8">
        <v>0</v>
      </c>
      <c r="DL883" s="8">
        <v>0</v>
      </c>
      <c r="DM883" s="8">
        <v>0</v>
      </c>
      <c r="DN883" s="8">
        <v>0</v>
      </c>
      <c r="DO883" s="8">
        <v>0</v>
      </c>
      <c r="DP883" s="8">
        <v>0</v>
      </c>
      <c r="DQ883" s="8">
        <v>0</v>
      </c>
      <c r="DR883" s="8">
        <v>0</v>
      </c>
      <c r="DS883" s="8">
        <v>0</v>
      </c>
      <c r="DT883" s="8">
        <v>0</v>
      </c>
      <c r="DU883" s="8">
        <v>0</v>
      </c>
      <c r="DV883" s="8">
        <v>0</v>
      </c>
      <c r="DW883" s="8">
        <v>0</v>
      </c>
      <c r="DX883" s="8">
        <v>0</v>
      </c>
      <c r="DY883" s="8">
        <v>0</v>
      </c>
      <c r="DZ883" s="8">
        <v>0</v>
      </c>
      <c r="EA883" s="8">
        <v>0</v>
      </c>
      <c r="EB883" s="8">
        <v>0</v>
      </c>
      <c r="EC883" s="8">
        <v>0</v>
      </c>
      <c r="ED883" s="20">
        <v>0</v>
      </c>
      <c r="EF883" s="9">
        <v>0</v>
      </c>
      <c r="EG883" s="9">
        <v>0</v>
      </c>
      <c r="EH883" s="9">
        <v>0</v>
      </c>
      <c r="EI883" s="9">
        <v>0</v>
      </c>
      <c r="EJ883" s="9">
        <v>0</v>
      </c>
      <c r="EK883" s="9">
        <v>0</v>
      </c>
      <c r="EL883" s="9">
        <v>0</v>
      </c>
      <c r="EM883" s="9">
        <v>0</v>
      </c>
      <c r="EN883" s="9">
        <v>0</v>
      </c>
      <c r="EO883" s="9">
        <v>0</v>
      </c>
      <c r="EP883" s="9">
        <v>0</v>
      </c>
      <c r="EQ883" s="9">
        <v>0</v>
      </c>
      <c r="ER883" s="9">
        <v>0</v>
      </c>
      <c r="ES883" s="9">
        <v>0</v>
      </c>
      <c r="ET883" s="9">
        <v>0</v>
      </c>
      <c r="EU883" s="9">
        <v>0</v>
      </c>
      <c r="EV883" s="9">
        <v>0</v>
      </c>
      <c r="EW883" s="9">
        <v>0</v>
      </c>
      <c r="EX883" s="9">
        <v>0</v>
      </c>
      <c r="EY883" s="9">
        <v>0</v>
      </c>
      <c r="EZ883" s="9">
        <v>0</v>
      </c>
      <c r="FA883" s="9">
        <v>0</v>
      </c>
      <c r="FB883" s="9">
        <v>0</v>
      </c>
      <c r="FC883" s="9">
        <v>0</v>
      </c>
      <c r="FD883" s="9">
        <v>0</v>
      </c>
      <c r="FE883" s="9">
        <v>0</v>
      </c>
      <c r="FF883">
        <v>0</v>
      </c>
    </row>
    <row r="884" spans="1:162" x14ac:dyDescent="0.2">
      <c r="A884" t="s">
        <v>1435</v>
      </c>
      <c r="B884" t="s">
        <v>3316</v>
      </c>
      <c r="C884" t="s">
        <v>3</v>
      </c>
      <c r="D884" s="1">
        <v>0</v>
      </c>
      <c r="E884" s="1">
        <v>0</v>
      </c>
      <c r="F884" s="4">
        <v>0</v>
      </c>
      <c r="G884" s="4">
        <v>0</v>
      </c>
      <c r="H884" s="5">
        <v>0</v>
      </c>
      <c r="I884">
        <v>0</v>
      </c>
      <c r="J884" s="4">
        <v>0</v>
      </c>
      <c r="K884">
        <v>0</v>
      </c>
      <c r="L884" s="5">
        <v>0</v>
      </c>
      <c r="M884">
        <v>0</v>
      </c>
      <c r="N884" s="4">
        <v>0</v>
      </c>
      <c r="O884">
        <v>0</v>
      </c>
      <c r="P884" s="5">
        <v>0</v>
      </c>
      <c r="Q884">
        <v>5</v>
      </c>
      <c r="R884" s="4">
        <v>0</v>
      </c>
      <c r="S884">
        <v>17</v>
      </c>
      <c r="T884" s="5">
        <v>5</v>
      </c>
      <c r="U884">
        <v>7</v>
      </c>
      <c r="V884" s="4">
        <v>0</v>
      </c>
      <c r="W884">
        <v>66</v>
      </c>
      <c r="X884" s="5">
        <v>7</v>
      </c>
      <c r="Y884">
        <v>6</v>
      </c>
      <c r="Z884" s="4">
        <v>0</v>
      </c>
      <c r="AA884">
        <v>0</v>
      </c>
      <c r="AB884" s="5">
        <v>6</v>
      </c>
      <c r="AD884">
        <v>0</v>
      </c>
      <c r="AE884">
        <v>0</v>
      </c>
      <c r="AF884" s="4">
        <v>0</v>
      </c>
      <c r="AG884">
        <v>0</v>
      </c>
      <c r="AH884" s="5">
        <v>0</v>
      </c>
      <c r="AI884">
        <v>0</v>
      </c>
      <c r="AJ884" s="4">
        <v>0</v>
      </c>
      <c r="AK884">
        <v>0</v>
      </c>
      <c r="AL884" s="5">
        <v>0</v>
      </c>
      <c r="AM884">
        <v>5</v>
      </c>
      <c r="AN884" s="4">
        <v>0</v>
      </c>
      <c r="AO884">
        <v>0</v>
      </c>
      <c r="AP884" s="5">
        <v>5</v>
      </c>
      <c r="AQ884">
        <v>7</v>
      </c>
      <c r="AR884" s="4">
        <v>0</v>
      </c>
      <c r="AS884">
        <v>66</v>
      </c>
      <c r="AT884" s="5">
        <v>7</v>
      </c>
      <c r="AU884">
        <v>7</v>
      </c>
      <c r="AV884" s="4">
        <v>0</v>
      </c>
      <c r="AW884">
        <v>40</v>
      </c>
      <c r="AX884" s="5">
        <v>7</v>
      </c>
      <c r="AY884">
        <v>6</v>
      </c>
      <c r="AZ884" s="4">
        <v>0</v>
      </c>
      <c r="BA884">
        <v>0</v>
      </c>
      <c r="BB884" s="5">
        <v>6</v>
      </c>
      <c r="BD884">
        <v>0</v>
      </c>
      <c r="BE884">
        <v>0</v>
      </c>
      <c r="BF884" s="4">
        <v>0</v>
      </c>
      <c r="BG884">
        <v>0</v>
      </c>
      <c r="BH884" s="5">
        <v>0</v>
      </c>
      <c r="BI884">
        <v>0</v>
      </c>
      <c r="BJ884" s="4">
        <v>0</v>
      </c>
      <c r="BK884">
        <v>0</v>
      </c>
      <c r="BL884" s="5">
        <v>0</v>
      </c>
      <c r="BM884">
        <v>5</v>
      </c>
      <c r="BN884" s="4">
        <v>0</v>
      </c>
      <c r="BO884">
        <v>0</v>
      </c>
      <c r="BP884" s="5">
        <v>5</v>
      </c>
      <c r="BQ884">
        <v>7</v>
      </c>
      <c r="BR884" s="4">
        <v>0</v>
      </c>
      <c r="BS884">
        <v>66</v>
      </c>
      <c r="BT884" s="5">
        <v>7</v>
      </c>
      <c r="BU884">
        <v>7</v>
      </c>
      <c r="BV884" s="4">
        <v>0</v>
      </c>
      <c r="BW884">
        <v>40</v>
      </c>
      <c r="BX884" s="5">
        <v>7</v>
      </c>
      <c r="BY884">
        <v>6</v>
      </c>
      <c r="BZ884" s="4">
        <v>0</v>
      </c>
      <c r="CA884">
        <v>0</v>
      </c>
      <c r="CB884" s="5">
        <v>6</v>
      </c>
      <c r="CD884">
        <v>0</v>
      </c>
      <c r="CE884">
        <v>0</v>
      </c>
      <c r="CF884" s="4">
        <v>0</v>
      </c>
      <c r="CG884">
        <v>0</v>
      </c>
      <c r="CH884" s="5">
        <v>0</v>
      </c>
      <c r="CI884">
        <v>0</v>
      </c>
      <c r="CJ884" s="4">
        <v>0</v>
      </c>
      <c r="CK884">
        <v>0</v>
      </c>
      <c r="CL884" s="5">
        <v>0</v>
      </c>
      <c r="CM884">
        <v>5</v>
      </c>
      <c r="CN884" s="4">
        <v>0</v>
      </c>
      <c r="CO884">
        <v>0</v>
      </c>
      <c r="CP884" s="5">
        <v>5</v>
      </c>
      <c r="CQ884">
        <v>7</v>
      </c>
      <c r="CR884" s="4">
        <v>0</v>
      </c>
      <c r="CS884">
        <v>66</v>
      </c>
      <c r="CT884" s="5">
        <v>7</v>
      </c>
      <c r="CU884">
        <v>6</v>
      </c>
      <c r="CV884" s="4">
        <v>0</v>
      </c>
      <c r="CW884">
        <v>40</v>
      </c>
      <c r="CX884" s="5">
        <v>6</v>
      </c>
      <c r="CY884" s="21">
        <v>6</v>
      </c>
      <c r="CZ884" s="21">
        <v>0</v>
      </c>
      <c r="DA884" s="21">
        <v>0</v>
      </c>
      <c r="DB884" s="5">
        <v>6</v>
      </c>
      <c r="DD884" s="8">
        <v>0</v>
      </c>
      <c r="DE884" s="8">
        <v>0</v>
      </c>
      <c r="DF884" s="8">
        <v>0</v>
      </c>
      <c r="DG884" s="8">
        <v>0</v>
      </c>
      <c r="DH884" s="8">
        <v>0</v>
      </c>
      <c r="DI884" s="8">
        <v>0</v>
      </c>
      <c r="DJ884" s="8">
        <v>0</v>
      </c>
      <c r="DK884" s="8">
        <v>0</v>
      </c>
      <c r="DL884" s="8">
        <v>0</v>
      </c>
      <c r="DM884" s="8">
        <v>0</v>
      </c>
      <c r="DN884" s="8">
        <v>0</v>
      </c>
      <c r="DO884" s="8">
        <v>0</v>
      </c>
      <c r="DP884" s="8">
        <v>0</v>
      </c>
      <c r="DQ884" s="8">
        <v>0</v>
      </c>
      <c r="DR884" s="8">
        <v>0</v>
      </c>
      <c r="DS884" s="8">
        <v>0</v>
      </c>
      <c r="DT884" s="8">
        <v>0</v>
      </c>
      <c r="DU884" s="8">
        <v>0</v>
      </c>
      <c r="DV884" s="8">
        <v>0</v>
      </c>
      <c r="DW884" s="8">
        <v>0</v>
      </c>
      <c r="DX884" s="8">
        <v>0</v>
      </c>
      <c r="DY884" s="8">
        <v>0</v>
      </c>
      <c r="DZ884" s="8">
        <v>0</v>
      </c>
      <c r="EA884" s="8">
        <v>0</v>
      </c>
      <c r="EB884" s="8">
        <v>0</v>
      </c>
      <c r="EC884" s="8">
        <v>0</v>
      </c>
      <c r="ED884" s="20">
        <v>0</v>
      </c>
      <c r="EF884" s="9">
        <v>0</v>
      </c>
      <c r="EG884" s="9">
        <v>0</v>
      </c>
      <c r="EH884" s="9">
        <v>0</v>
      </c>
      <c r="EI884" s="9">
        <v>0</v>
      </c>
      <c r="EJ884" s="9">
        <v>0</v>
      </c>
      <c r="EK884" s="9">
        <v>0</v>
      </c>
      <c r="EL884" s="9">
        <v>0</v>
      </c>
      <c r="EM884" s="9">
        <v>0</v>
      </c>
      <c r="EN884" s="9">
        <v>0</v>
      </c>
      <c r="EO884" s="9">
        <v>0</v>
      </c>
      <c r="EP884" s="9">
        <v>0</v>
      </c>
      <c r="EQ884" s="9">
        <v>0</v>
      </c>
      <c r="ER884" s="9">
        <v>0</v>
      </c>
      <c r="ES884" s="9">
        <v>0</v>
      </c>
      <c r="ET884" s="9">
        <v>0</v>
      </c>
      <c r="EU884" s="9">
        <v>17</v>
      </c>
      <c r="EV884" s="9">
        <v>66</v>
      </c>
      <c r="EW884" s="9">
        <v>0</v>
      </c>
      <c r="EX884" s="9">
        <v>0</v>
      </c>
      <c r="EY884" s="9">
        <v>40</v>
      </c>
      <c r="EZ884" s="9">
        <v>0</v>
      </c>
      <c r="FA884" s="9">
        <v>0</v>
      </c>
      <c r="FB884" s="9">
        <v>0</v>
      </c>
      <c r="FC884" s="9">
        <v>0</v>
      </c>
      <c r="FD884" s="9">
        <v>0</v>
      </c>
      <c r="FE884" s="9">
        <v>0</v>
      </c>
      <c r="FF884">
        <v>0</v>
      </c>
    </row>
    <row r="885" spans="1:162" x14ac:dyDescent="0.2">
      <c r="A885" t="s">
        <v>29</v>
      </c>
      <c r="B885" t="s">
        <v>3317</v>
      </c>
      <c r="C885" t="s">
        <v>3</v>
      </c>
      <c r="D885" s="1">
        <v>6</v>
      </c>
      <c r="E885" s="1">
        <v>6</v>
      </c>
      <c r="F885" s="4">
        <v>0</v>
      </c>
      <c r="G885" s="4">
        <v>0</v>
      </c>
      <c r="H885" s="5">
        <v>6</v>
      </c>
      <c r="I885">
        <v>6</v>
      </c>
      <c r="J885" s="4">
        <v>0</v>
      </c>
      <c r="K885">
        <v>0</v>
      </c>
      <c r="L885" s="5">
        <v>6</v>
      </c>
      <c r="M885">
        <v>5</v>
      </c>
      <c r="N885" s="4">
        <v>0</v>
      </c>
      <c r="O885">
        <v>0</v>
      </c>
      <c r="P885" s="5">
        <v>5</v>
      </c>
      <c r="Q885">
        <v>5</v>
      </c>
      <c r="R885" s="4">
        <v>0</v>
      </c>
      <c r="S885">
        <v>24</v>
      </c>
      <c r="T885" s="5">
        <v>5</v>
      </c>
      <c r="U885">
        <v>6</v>
      </c>
      <c r="V885" s="4">
        <v>0</v>
      </c>
      <c r="W885">
        <v>17</v>
      </c>
      <c r="X885" s="5">
        <v>6</v>
      </c>
      <c r="Y885">
        <v>7</v>
      </c>
      <c r="Z885" s="4">
        <v>0</v>
      </c>
      <c r="AA885">
        <v>3</v>
      </c>
      <c r="AB885" s="5">
        <v>7</v>
      </c>
      <c r="AD885">
        <v>6</v>
      </c>
      <c r="AE885">
        <v>6</v>
      </c>
      <c r="AF885" s="4">
        <v>0</v>
      </c>
      <c r="AG885">
        <v>0</v>
      </c>
      <c r="AH885" s="5">
        <v>6</v>
      </c>
      <c r="AI885">
        <v>6</v>
      </c>
      <c r="AJ885" s="4">
        <v>0</v>
      </c>
      <c r="AK885">
        <v>0</v>
      </c>
      <c r="AL885" s="5">
        <v>6</v>
      </c>
      <c r="AM885">
        <v>5</v>
      </c>
      <c r="AN885" s="4">
        <v>0</v>
      </c>
      <c r="AO885">
        <v>0</v>
      </c>
      <c r="AP885" s="5">
        <v>5</v>
      </c>
      <c r="AQ885">
        <v>6</v>
      </c>
      <c r="AR885" s="4">
        <v>0</v>
      </c>
      <c r="AS885">
        <v>24</v>
      </c>
      <c r="AT885" s="5">
        <v>6</v>
      </c>
      <c r="AU885">
        <v>6</v>
      </c>
      <c r="AV885" s="4">
        <v>0</v>
      </c>
      <c r="AW885">
        <v>17</v>
      </c>
      <c r="AX885" s="5">
        <v>6</v>
      </c>
      <c r="AY885">
        <v>7</v>
      </c>
      <c r="AZ885" s="4">
        <v>0</v>
      </c>
      <c r="BA885">
        <v>0</v>
      </c>
      <c r="BB885" s="5">
        <v>7</v>
      </c>
      <c r="BD885">
        <v>6</v>
      </c>
      <c r="BE885">
        <v>6</v>
      </c>
      <c r="BF885" s="4">
        <v>0</v>
      </c>
      <c r="BG885">
        <v>0</v>
      </c>
      <c r="BH885" s="5">
        <v>6</v>
      </c>
      <c r="BI885">
        <v>6</v>
      </c>
      <c r="BJ885" s="4">
        <v>0</v>
      </c>
      <c r="BK885">
        <v>0</v>
      </c>
      <c r="BL885" s="5">
        <v>6</v>
      </c>
      <c r="BM885">
        <v>5</v>
      </c>
      <c r="BN885" s="4">
        <v>0</v>
      </c>
      <c r="BO885">
        <v>0</v>
      </c>
      <c r="BP885" s="5">
        <v>5</v>
      </c>
      <c r="BQ885">
        <v>6</v>
      </c>
      <c r="BR885" s="4">
        <v>0</v>
      </c>
      <c r="BS885">
        <v>24</v>
      </c>
      <c r="BT885" s="5">
        <v>6</v>
      </c>
      <c r="BU885">
        <v>6</v>
      </c>
      <c r="BV885" s="4">
        <v>0</v>
      </c>
      <c r="BW885">
        <v>17</v>
      </c>
      <c r="BX885" s="5">
        <v>6</v>
      </c>
      <c r="BY885">
        <v>7</v>
      </c>
      <c r="BZ885" s="4">
        <v>0</v>
      </c>
      <c r="CA885">
        <v>15</v>
      </c>
      <c r="CB885" s="5">
        <v>7</v>
      </c>
      <c r="CD885">
        <v>6</v>
      </c>
      <c r="CE885">
        <v>6</v>
      </c>
      <c r="CF885" s="4">
        <v>0</v>
      </c>
      <c r="CG885">
        <v>0</v>
      </c>
      <c r="CH885" s="5">
        <v>6</v>
      </c>
      <c r="CI885">
        <v>6</v>
      </c>
      <c r="CJ885" s="4">
        <v>0</v>
      </c>
      <c r="CK885">
        <v>0</v>
      </c>
      <c r="CL885" s="5">
        <v>6</v>
      </c>
      <c r="CM885">
        <v>5</v>
      </c>
      <c r="CN885" s="4">
        <v>0</v>
      </c>
      <c r="CO885">
        <v>0</v>
      </c>
      <c r="CP885" s="5">
        <v>5</v>
      </c>
      <c r="CQ885">
        <v>6</v>
      </c>
      <c r="CR885" s="4">
        <v>0</v>
      </c>
      <c r="CS885">
        <v>24</v>
      </c>
      <c r="CT885" s="5">
        <v>6</v>
      </c>
      <c r="CU885">
        <v>7</v>
      </c>
      <c r="CV885" s="4">
        <v>0</v>
      </c>
      <c r="CW885">
        <v>17</v>
      </c>
      <c r="CX885" s="5">
        <v>7</v>
      </c>
      <c r="CY885" s="21">
        <v>6</v>
      </c>
      <c r="CZ885" s="21">
        <v>0</v>
      </c>
      <c r="DA885" s="21">
        <v>15</v>
      </c>
      <c r="DB885" s="5">
        <v>6</v>
      </c>
      <c r="DD885" s="8">
        <v>0</v>
      </c>
      <c r="DE885" s="8">
        <v>0</v>
      </c>
      <c r="DF885" s="8">
        <v>0</v>
      </c>
      <c r="DG885" s="8">
        <v>0</v>
      </c>
      <c r="DH885" s="8">
        <v>0</v>
      </c>
      <c r="DI885" s="8">
        <v>0</v>
      </c>
      <c r="DJ885" s="8">
        <v>0</v>
      </c>
      <c r="DK885" s="8">
        <v>0</v>
      </c>
      <c r="DL885" s="8">
        <v>0</v>
      </c>
      <c r="DM885" s="8">
        <v>0</v>
      </c>
      <c r="DN885" s="8">
        <v>0</v>
      </c>
      <c r="DO885" s="8">
        <v>0</v>
      </c>
      <c r="DP885" s="8">
        <v>0</v>
      </c>
      <c r="DQ885" s="8">
        <v>0</v>
      </c>
      <c r="DR885" s="8">
        <v>0</v>
      </c>
      <c r="DS885" s="8">
        <v>0</v>
      </c>
      <c r="DT885" s="8">
        <v>0</v>
      </c>
      <c r="DU885" s="8">
        <v>0</v>
      </c>
      <c r="DV885" s="8">
        <v>0</v>
      </c>
      <c r="DW885" s="8">
        <v>0</v>
      </c>
      <c r="DX885" s="8">
        <v>0</v>
      </c>
      <c r="DY885" s="8">
        <v>0</v>
      </c>
      <c r="DZ885" s="8">
        <v>0</v>
      </c>
      <c r="EA885" s="8">
        <v>0</v>
      </c>
      <c r="EB885" s="8">
        <v>0</v>
      </c>
      <c r="EC885" s="8">
        <v>0</v>
      </c>
      <c r="ED885" s="20">
        <v>0</v>
      </c>
      <c r="EF885" s="9">
        <v>0</v>
      </c>
      <c r="EG885" s="9">
        <v>0</v>
      </c>
      <c r="EH885" s="9">
        <v>0</v>
      </c>
      <c r="EI885" s="9">
        <v>0</v>
      </c>
      <c r="EJ885" s="9">
        <v>0</v>
      </c>
      <c r="EK885" s="9">
        <v>0</v>
      </c>
      <c r="EL885" s="9">
        <v>0</v>
      </c>
      <c r="EM885" s="9">
        <v>0</v>
      </c>
      <c r="EN885" s="9">
        <v>0</v>
      </c>
      <c r="EO885" s="9">
        <v>0</v>
      </c>
      <c r="EP885" s="9">
        <v>0</v>
      </c>
      <c r="EQ885" s="9">
        <v>0</v>
      </c>
      <c r="ER885" s="9">
        <v>0</v>
      </c>
      <c r="ES885" s="9">
        <v>0</v>
      </c>
      <c r="ET885" s="9">
        <v>0</v>
      </c>
      <c r="EU885" s="9">
        <v>24</v>
      </c>
      <c r="EV885" s="9">
        <v>16</v>
      </c>
      <c r="EW885" s="9">
        <v>0</v>
      </c>
      <c r="EX885" s="9">
        <v>0</v>
      </c>
      <c r="EY885" s="9">
        <v>17</v>
      </c>
      <c r="EZ885" s="9">
        <v>3</v>
      </c>
      <c r="FA885" s="9">
        <v>0</v>
      </c>
      <c r="FB885" s="9">
        <v>0</v>
      </c>
      <c r="FC885" s="9">
        <v>0</v>
      </c>
      <c r="FD885" s="9">
        <v>0</v>
      </c>
      <c r="FE885" s="9">
        <v>15</v>
      </c>
      <c r="FF885">
        <v>0</v>
      </c>
    </row>
    <row r="886" spans="1:162" x14ac:dyDescent="0.2">
      <c r="A886" t="s">
        <v>1505</v>
      </c>
      <c r="B886" t="s">
        <v>3318</v>
      </c>
      <c r="C886" t="s">
        <v>3</v>
      </c>
      <c r="D886" s="1">
        <v>0</v>
      </c>
      <c r="E886" s="1">
        <v>0</v>
      </c>
      <c r="F886" s="4">
        <v>0</v>
      </c>
      <c r="G886" s="4">
        <v>0</v>
      </c>
      <c r="H886" s="5">
        <v>0</v>
      </c>
      <c r="I886">
        <v>0</v>
      </c>
      <c r="J886" s="4">
        <v>0</v>
      </c>
      <c r="K886">
        <v>0</v>
      </c>
      <c r="L886" s="5">
        <v>0</v>
      </c>
      <c r="M886">
        <v>2</v>
      </c>
      <c r="N886" s="4">
        <v>0</v>
      </c>
      <c r="O886">
        <v>0</v>
      </c>
      <c r="P886" s="5">
        <v>2</v>
      </c>
      <c r="Q886">
        <v>2</v>
      </c>
      <c r="R886" s="4">
        <v>0</v>
      </c>
      <c r="S886">
        <v>0</v>
      </c>
      <c r="T886" s="5">
        <v>2</v>
      </c>
      <c r="U886">
        <v>8</v>
      </c>
      <c r="V886" s="4">
        <v>0</v>
      </c>
      <c r="W886">
        <v>34</v>
      </c>
      <c r="X886" s="5">
        <v>8</v>
      </c>
      <c r="Y886">
        <v>0</v>
      </c>
      <c r="Z886" s="4">
        <v>0</v>
      </c>
      <c r="AA886">
        <v>0</v>
      </c>
      <c r="AB886" s="5">
        <v>0</v>
      </c>
      <c r="AD886">
        <v>0</v>
      </c>
      <c r="AE886">
        <v>0</v>
      </c>
      <c r="AF886" s="4">
        <v>0</v>
      </c>
      <c r="AG886">
        <v>0</v>
      </c>
      <c r="AH886" s="5">
        <v>0</v>
      </c>
      <c r="AI886">
        <v>2</v>
      </c>
      <c r="AJ886" s="4">
        <v>0</v>
      </c>
      <c r="AK886">
        <v>0</v>
      </c>
      <c r="AL886" s="5">
        <v>2</v>
      </c>
      <c r="AM886">
        <v>2</v>
      </c>
      <c r="AN886" s="4">
        <v>0</v>
      </c>
      <c r="AO886">
        <v>0</v>
      </c>
      <c r="AP886" s="5">
        <v>2</v>
      </c>
      <c r="AQ886">
        <v>2</v>
      </c>
      <c r="AR886" s="4">
        <v>0</v>
      </c>
      <c r="AS886">
        <v>0</v>
      </c>
      <c r="AT886" s="5">
        <v>2</v>
      </c>
      <c r="AU886">
        <v>2</v>
      </c>
      <c r="AV886" s="4">
        <v>0</v>
      </c>
      <c r="AW886">
        <v>34</v>
      </c>
      <c r="AX886" s="5">
        <v>2</v>
      </c>
      <c r="AY886">
        <v>0</v>
      </c>
      <c r="AZ886" s="4">
        <v>0</v>
      </c>
      <c r="BA886">
        <v>0</v>
      </c>
      <c r="BB886" s="5">
        <v>0</v>
      </c>
      <c r="BD886">
        <v>0</v>
      </c>
      <c r="BE886">
        <v>0</v>
      </c>
      <c r="BF886" s="4">
        <v>0</v>
      </c>
      <c r="BG886">
        <v>0</v>
      </c>
      <c r="BH886" s="5">
        <v>0</v>
      </c>
      <c r="BI886">
        <v>2</v>
      </c>
      <c r="BJ886" s="4">
        <v>0</v>
      </c>
      <c r="BK886">
        <v>0</v>
      </c>
      <c r="BL886" s="5">
        <v>2</v>
      </c>
      <c r="BM886">
        <v>2</v>
      </c>
      <c r="BN886" s="4">
        <v>0</v>
      </c>
      <c r="BO886">
        <v>0</v>
      </c>
      <c r="BP886" s="5">
        <v>2</v>
      </c>
      <c r="BQ886">
        <v>7</v>
      </c>
      <c r="BR886" s="4">
        <v>0</v>
      </c>
      <c r="BS886">
        <v>34</v>
      </c>
      <c r="BT886" s="5">
        <v>7</v>
      </c>
      <c r="BU886">
        <v>2</v>
      </c>
      <c r="BV886" s="4">
        <v>0</v>
      </c>
      <c r="BW886">
        <v>0</v>
      </c>
      <c r="BX886" s="5">
        <v>2</v>
      </c>
      <c r="BY886">
        <v>0</v>
      </c>
      <c r="BZ886" s="4">
        <v>0</v>
      </c>
      <c r="CA886">
        <v>0</v>
      </c>
      <c r="CB886" s="5">
        <v>0</v>
      </c>
      <c r="CD886">
        <v>0</v>
      </c>
      <c r="CE886">
        <v>0</v>
      </c>
      <c r="CF886" s="4">
        <v>0</v>
      </c>
      <c r="CG886">
        <v>0</v>
      </c>
      <c r="CH886" s="5">
        <v>0</v>
      </c>
      <c r="CI886">
        <v>2</v>
      </c>
      <c r="CJ886" s="4">
        <v>0</v>
      </c>
      <c r="CK886">
        <v>0</v>
      </c>
      <c r="CL886" s="5">
        <v>2</v>
      </c>
      <c r="CM886">
        <v>2</v>
      </c>
      <c r="CN886" s="4">
        <v>0</v>
      </c>
      <c r="CO886">
        <v>0</v>
      </c>
      <c r="CP886" s="5">
        <v>2</v>
      </c>
      <c r="CQ886">
        <v>8</v>
      </c>
      <c r="CR886" s="4">
        <v>0</v>
      </c>
      <c r="CS886">
        <v>34</v>
      </c>
      <c r="CT886" s="5">
        <v>8</v>
      </c>
      <c r="CU886">
        <v>0</v>
      </c>
      <c r="CV886" s="4">
        <v>0</v>
      </c>
      <c r="CW886">
        <v>0</v>
      </c>
      <c r="CX886" s="5">
        <v>0</v>
      </c>
      <c r="CY886" s="21">
        <v>0</v>
      </c>
      <c r="CZ886" s="21">
        <v>0</v>
      </c>
      <c r="DA886" s="21">
        <v>0</v>
      </c>
      <c r="DB886" s="5">
        <v>0</v>
      </c>
      <c r="DD886" s="8">
        <v>0</v>
      </c>
      <c r="DE886" s="8">
        <v>0</v>
      </c>
      <c r="DF886" s="8">
        <v>0</v>
      </c>
      <c r="DG886" s="8">
        <v>0</v>
      </c>
      <c r="DH886" s="8">
        <v>0</v>
      </c>
      <c r="DI886" s="8">
        <v>0</v>
      </c>
      <c r="DJ886" s="8">
        <v>0</v>
      </c>
      <c r="DK886" s="8">
        <v>0</v>
      </c>
      <c r="DL886" s="8">
        <v>0</v>
      </c>
      <c r="DM886" s="8">
        <v>0</v>
      </c>
      <c r="DN886" s="8">
        <v>0</v>
      </c>
      <c r="DO886" s="8">
        <v>0</v>
      </c>
      <c r="DP886" s="8">
        <v>0</v>
      </c>
      <c r="DQ886" s="8">
        <v>0</v>
      </c>
      <c r="DR886" s="8">
        <v>0</v>
      </c>
      <c r="DS886" s="8">
        <v>0</v>
      </c>
      <c r="DT886" s="8">
        <v>0</v>
      </c>
      <c r="DU886" s="8">
        <v>0</v>
      </c>
      <c r="DV886" s="8">
        <v>0</v>
      </c>
      <c r="DW886" s="8">
        <v>0</v>
      </c>
      <c r="DX886" s="8">
        <v>0</v>
      </c>
      <c r="DY886" s="8">
        <v>0</v>
      </c>
      <c r="DZ886" s="8">
        <v>0</v>
      </c>
      <c r="EA886" s="8">
        <v>0</v>
      </c>
      <c r="EB886" s="8">
        <v>0</v>
      </c>
      <c r="EC886" s="8">
        <v>0</v>
      </c>
      <c r="ED886" s="20">
        <v>0</v>
      </c>
      <c r="EF886" s="9">
        <v>0</v>
      </c>
      <c r="EG886" s="9">
        <v>0</v>
      </c>
      <c r="EH886" s="9">
        <v>0</v>
      </c>
      <c r="EI886" s="9">
        <v>0</v>
      </c>
      <c r="EJ886" s="9">
        <v>0</v>
      </c>
      <c r="EK886" s="9">
        <v>0</v>
      </c>
      <c r="EL886" s="9">
        <v>0</v>
      </c>
      <c r="EM886" s="9">
        <v>0</v>
      </c>
      <c r="EN886" s="9">
        <v>0</v>
      </c>
      <c r="EO886" s="9">
        <v>0</v>
      </c>
      <c r="EP886" s="9">
        <v>0</v>
      </c>
      <c r="EQ886" s="9">
        <v>0</v>
      </c>
      <c r="ER886" s="9">
        <v>0</v>
      </c>
      <c r="ES886" s="9">
        <v>0</v>
      </c>
      <c r="ET886" s="9">
        <v>0</v>
      </c>
      <c r="EU886" s="9">
        <v>0</v>
      </c>
      <c r="EV886" s="9">
        <v>0</v>
      </c>
      <c r="EW886" s="9">
        <v>34</v>
      </c>
      <c r="EX886" s="9">
        <v>0</v>
      </c>
      <c r="EY886" s="9">
        <v>0</v>
      </c>
      <c r="EZ886" s="9">
        <v>0</v>
      </c>
      <c r="FA886" s="9">
        <v>0</v>
      </c>
      <c r="FB886" s="9">
        <v>0</v>
      </c>
      <c r="FC886" s="9">
        <v>0</v>
      </c>
      <c r="FD886" s="9">
        <v>0</v>
      </c>
      <c r="FE886" s="9">
        <v>0</v>
      </c>
      <c r="FF886">
        <v>0</v>
      </c>
    </row>
    <row r="887" spans="1:162" x14ac:dyDescent="0.2">
      <c r="A887" t="s">
        <v>1410</v>
      </c>
      <c r="B887" t="s">
        <v>3319</v>
      </c>
      <c r="C887" t="s">
        <v>3</v>
      </c>
      <c r="D887" s="1">
        <v>0</v>
      </c>
      <c r="E887" s="1">
        <v>0</v>
      </c>
      <c r="F887" s="4">
        <v>0</v>
      </c>
      <c r="G887" s="4">
        <v>0</v>
      </c>
      <c r="H887" s="5">
        <v>0</v>
      </c>
      <c r="I887">
        <v>0</v>
      </c>
      <c r="J887" s="4">
        <v>0</v>
      </c>
      <c r="K887">
        <v>0</v>
      </c>
      <c r="L887" s="5">
        <v>0</v>
      </c>
      <c r="M887">
        <v>0</v>
      </c>
      <c r="N887" s="4">
        <v>0</v>
      </c>
      <c r="O887">
        <v>0</v>
      </c>
      <c r="P887" s="5">
        <v>0</v>
      </c>
      <c r="Q887">
        <v>5</v>
      </c>
      <c r="R887" s="4">
        <v>0</v>
      </c>
      <c r="S887">
        <v>0</v>
      </c>
      <c r="T887" s="5">
        <v>5</v>
      </c>
      <c r="U887">
        <v>7</v>
      </c>
      <c r="V887" s="4">
        <v>0</v>
      </c>
      <c r="W887">
        <v>65</v>
      </c>
      <c r="X887" s="5">
        <v>7</v>
      </c>
      <c r="Y887">
        <v>0</v>
      </c>
      <c r="Z887" s="4">
        <v>0</v>
      </c>
      <c r="AA887">
        <v>0</v>
      </c>
      <c r="AB887" s="5">
        <v>0</v>
      </c>
      <c r="AD887">
        <v>0</v>
      </c>
      <c r="AE887">
        <v>0</v>
      </c>
      <c r="AF887" s="4">
        <v>0</v>
      </c>
      <c r="AG887">
        <v>0</v>
      </c>
      <c r="AH887" s="5">
        <v>0</v>
      </c>
      <c r="AI887">
        <v>0</v>
      </c>
      <c r="AJ887" s="4">
        <v>0</v>
      </c>
      <c r="AK887">
        <v>0</v>
      </c>
      <c r="AL887" s="5">
        <v>0</v>
      </c>
      <c r="AM887">
        <v>0</v>
      </c>
      <c r="AN887" s="4">
        <v>0</v>
      </c>
      <c r="AO887">
        <v>0</v>
      </c>
      <c r="AP887" s="5">
        <v>0</v>
      </c>
      <c r="AQ887">
        <v>7</v>
      </c>
      <c r="AR887" s="4">
        <v>0</v>
      </c>
      <c r="AS887">
        <v>65</v>
      </c>
      <c r="AT887" s="5">
        <v>7</v>
      </c>
      <c r="AU887">
        <v>7</v>
      </c>
      <c r="AV887" s="4">
        <v>0</v>
      </c>
      <c r="AW887">
        <v>0</v>
      </c>
      <c r="AX887" s="5">
        <v>7</v>
      </c>
      <c r="AY887">
        <v>0</v>
      </c>
      <c r="AZ887" s="4">
        <v>0</v>
      </c>
      <c r="BA887">
        <v>0</v>
      </c>
      <c r="BB887" s="5">
        <v>0</v>
      </c>
      <c r="BD887">
        <v>0</v>
      </c>
      <c r="BE887">
        <v>0</v>
      </c>
      <c r="BF887" s="4">
        <v>0</v>
      </c>
      <c r="BG887">
        <v>0</v>
      </c>
      <c r="BH887" s="5">
        <v>0</v>
      </c>
      <c r="BI887">
        <v>0</v>
      </c>
      <c r="BJ887" s="4">
        <v>0</v>
      </c>
      <c r="BK887">
        <v>0</v>
      </c>
      <c r="BL887" s="5">
        <v>0</v>
      </c>
      <c r="BM887">
        <v>5</v>
      </c>
      <c r="BN887" s="4">
        <v>0</v>
      </c>
      <c r="BO887">
        <v>0</v>
      </c>
      <c r="BP887" s="5">
        <v>5</v>
      </c>
      <c r="BQ887">
        <v>7</v>
      </c>
      <c r="BR887" s="4">
        <v>0</v>
      </c>
      <c r="BS887">
        <v>65</v>
      </c>
      <c r="BT887" s="5">
        <v>7</v>
      </c>
      <c r="BU887">
        <v>0</v>
      </c>
      <c r="BV887" s="4">
        <v>0</v>
      </c>
      <c r="BW887">
        <v>0</v>
      </c>
      <c r="BX887" s="5">
        <v>0</v>
      </c>
      <c r="BY887">
        <v>0</v>
      </c>
      <c r="BZ887" s="4">
        <v>0</v>
      </c>
      <c r="CA887">
        <v>0</v>
      </c>
      <c r="CB887" s="5">
        <v>0</v>
      </c>
      <c r="CD887">
        <v>0</v>
      </c>
      <c r="CE887">
        <v>0</v>
      </c>
      <c r="CF887" s="4">
        <v>0</v>
      </c>
      <c r="CG887">
        <v>0</v>
      </c>
      <c r="CH887" s="5">
        <v>0</v>
      </c>
      <c r="CI887">
        <v>0</v>
      </c>
      <c r="CJ887" s="4">
        <v>0</v>
      </c>
      <c r="CK887">
        <v>0</v>
      </c>
      <c r="CL887" s="5">
        <v>0</v>
      </c>
      <c r="CM887">
        <v>5</v>
      </c>
      <c r="CN887" s="4">
        <v>0</v>
      </c>
      <c r="CO887">
        <v>0</v>
      </c>
      <c r="CP887" s="5">
        <v>5</v>
      </c>
      <c r="CQ887">
        <v>7</v>
      </c>
      <c r="CR887" s="4">
        <v>0</v>
      </c>
      <c r="CS887">
        <v>65</v>
      </c>
      <c r="CT887" s="5">
        <v>7</v>
      </c>
      <c r="CU887">
        <v>0</v>
      </c>
      <c r="CV887" s="4">
        <v>0</v>
      </c>
      <c r="CW887">
        <v>0</v>
      </c>
      <c r="CX887" s="5">
        <v>0</v>
      </c>
      <c r="CY887" s="21">
        <v>0</v>
      </c>
      <c r="CZ887" s="21">
        <v>0</v>
      </c>
      <c r="DA887" s="21">
        <v>0</v>
      </c>
      <c r="DB887" s="5">
        <v>0</v>
      </c>
      <c r="DD887" s="8">
        <v>0</v>
      </c>
      <c r="DE887" s="8">
        <v>0</v>
      </c>
      <c r="DF887" s="8">
        <v>0</v>
      </c>
      <c r="DG887" s="8">
        <v>0</v>
      </c>
      <c r="DH887" s="8">
        <v>0</v>
      </c>
      <c r="DI887" s="8">
        <v>0</v>
      </c>
      <c r="DJ887" s="8">
        <v>0</v>
      </c>
      <c r="DK887" s="8">
        <v>0</v>
      </c>
      <c r="DL887" s="8">
        <v>0</v>
      </c>
      <c r="DM887" s="8">
        <v>0</v>
      </c>
      <c r="DN887" s="8">
        <v>0</v>
      </c>
      <c r="DO887" s="8">
        <v>0</v>
      </c>
      <c r="DP887" s="8">
        <v>0</v>
      </c>
      <c r="DQ887" s="8">
        <v>0</v>
      </c>
      <c r="DR887" s="8">
        <v>0</v>
      </c>
      <c r="DS887" s="8">
        <v>0</v>
      </c>
      <c r="DT887" s="8">
        <v>0</v>
      </c>
      <c r="DU887" s="8">
        <v>0</v>
      </c>
      <c r="DV887" s="8">
        <v>0</v>
      </c>
      <c r="DW887" s="8">
        <v>0</v>
      </c>
      <c r="DX887" s="8">
        <v>0</v>
      </c>
      <c r="DY887" s="8">
        <v>0</v>
      </c>
      <c r="DZ887" s="8">
        <v>0</v>
      </c>
      <c r="EA887" s="8">
        <v>0</v>
      </c>
      <c r="EB887" s="8">
        <v>0</v>
      </c>
      <c r="EC887" s="8">
        <v>0</v>
      </c>
      <c r="ED887" s="20">
        <v>0</v>
      </c>
      <c r="EF887" s="9">
        <v>0</v>
      </c>
      <c r="EG887" s="9">
        <v>0</v>
      </c>
      <c r="EH887" s="9">
        <v>0</v>
      </c>
      <c r="EI887" s="9">
        <v>0</v>
      </c>
      <c r="EJ887" s="9">
        <v>0</v>
      </c>
      <c r="EK887" s="9">
        <v>0</v>
      </c>
      <c r="EL887" s="9">
        <v>0</v>
      </c>
      <c r="EM887" s="9">
        <v>0</v>
      </c>
      <c r="EN887" s="9">
        <v>0</v>
      </c>
      <c r="EO887" s="9">
        <v>0</v>
      </c>
      <c r="EP887" s="9">
        <v>0</v>
      </c>
      <c r="EQ887" s="9">
        <v>0</v>
      </c>
      <c r="ER887" s="9">
        <v>0</v>
      </c>
      <c r="ES887" s="9">
        <v>0</v>
      </c>
      <c r="ET887" s="9">
        <v>0</v>
      </c>
      <c r="EU887" s="9">
        <v>0</v>
      </c>
      <c r="EV887" s="9">
        <v>65</v>
      </c>
      <c r="EW887" s="9">
        <v>0</v>
      </c>
      <c r="EX887" s="9">
        <v>0</v>
      </c>
      <c r="EY887" s="9">
        <v>0</v>
      </c>
      <c r="EZ887" s="9">
        <v>0</v>
      </c>
      <c r="FA887" s="9">
        <v>0</v>
      </c>
      <c r="FB887" s="9">
        <v>0</v>
      </c>
      <c r="FC887" s="9">
        <v>0</v>
      </c>
      <c r="FD887" s="9">
        <v>0</v>
      </c>
      <c r="FE887" s="9">
        <v>0</v>
      </c>
      <c r="FF887">
        <v>0</v>
      </c>
    </row>
    <row r="888" spans="1:162" x14ac:dyDescent="0.2">
      <c r="A888" t="s">
        <v>1728</v>
      </c>
      <c r="B888" t="s">
        <v>3320</v>
      </c>
      <c r="C888" t="s">
        <v>3</v>
      </c>
      <c r="D888" s="1">
        <v>0</v>
      </c>
      <c r="E888" s="1">
        <v>0</v>
      </c>
      <c r="F888" s="4">
        <v>0</v>
      </c>
      <c r="G888" s="4">
        <v>0</v>
      </c>
      <c r="H888" s="5">
        <v>0</v>
      </c>
      <c r="I888">
        <v>0</v>
      </c>
      <c r="J888" s="4">
        <v>0</v>
      </c>
      <c r="K888">
        <v>0</v>
      </c>
      <c r="L888" s="5">
        <v>0</v>
      </c>
      <c r="M888">
        <v>4</v>
      </c>
      <c r="N888" s="4">
        <v>0</v>
      </c>
      <c r="O888">
        <v>0</v>
      </c>
      <c r="P888" s="5">
        <v>4</v>
      </c>
      <c r="Q888">
        <v>6</v>
      </c>
      <c r="R888" s="4">
        <v>0</v>
      </c>
      <c r="S888">
        <v>0</v>
      </c>
      <c r="T888" s="5">
        <v>6</v>
      </c>
      <c r="U888">
        <v>7</v>
      </c>
      <c r="V888" s="4">
        <v>0</v>
      </c>
      <c r="W888">
        <v>9</v>
      </c>
      <c r="X888" s="5">
        <v>7</v>
      </c>
      <c r="Y888">
        <v>7</v>
      </c>
      <c r="Z888" s="4">
        <v>0</v>
      </c>
      <c r="AA888">
        <v>70</v>
      </c>
      <c r="AB888" s="5">
        <v>7</v>
      </c>
      <c r="AD888">
        <v>0</v>
      </c>
      <c r="AE888">
        <v>0</v>
      </c>
      <c r="AF888" s="4">
        <v>0</v>
      </c>
      <c r="AG888">
        <v>0</v>
      </c>
      <c r="AH888" s="5">
        <v>0</v>
      </c>
      <c r="AI888">
        <v>0</v>
      </c>
      <c r="AJ888" s="4">
        <v>0</v>
      </c>
      <c r="AK888">
        <v>0</v>
      </c>
      <c r="AL888" s="5">
        <v>0</v>
      </c>
      <c r="AM888">
        <v>4</v>
      </c>
      <c r="AN888" s="4">
        <v>0</v>
      </c>
      <c r="AO888">
        <v>0</v>
      </c>
      <c r="AP888" s="5">
        <v>4</v>
      </c>
      <c r="AQ888">
        <v>6</v>
      </c>
      <c r="AR888" s="4">
        <v>0</v>
      </c>
      <c r="AS888">
        <v>0</v>
      </c>
      <c r="AT888" s="5">
        <v>6</v>
      </c>
      <c r="AU888">
        <v>7</v>
      </c>
      <c r="AV888" s="4">
        <v>0</v>
      </c>
      <c r="AW888">
        <v>38</v>
      </c>
      <c r="AX888" s="5">
        <v>7</v>
      </c>
      <c r="AY888">
        <v>7</v>
      </c>
      <c r="AZ888" s="4">
        <v>0</v>
      </c>
      <c r="BA888">
        <v>70</v>
      </c>
      <c r="BB888" s="5">
        <v>7</v>
      </c>
      <c r="BD888">
        <v>0</v>
      </c>
      <c r="BE888">
        <v>0</v>
      </c>
      <c r="BF888" s="4">
        <v>0</v>
      </c>
      <c r="BG888">
        <v>0</v>
      </c>
      <c r="BH888" s="5">
        <v>0</v>
      </c>
      <c r="BI888">
        <v>0</v>
      </c>
      <c r="BJ888" s="4">
        <v>0</v>
      </c>
      <c r="BK888">
        <v>0</v>
      </c>
      <c r="BL888" s="5">
        <v>0</v>
      </c>
      <c r="BM888">
        <v>5</v>
      </c>
      <c r="BN888" s="4">
        <v>0</v>
      </c>
      <c r="BO888">
        <v>0</v>
      </c>
      <c r="BP888" s="5">
        <v>5</v>
      </c>
      <c r="BQ888">
        <v>6</v>
      </c>
      <c r="BR888" s="4">
        <v>0</v>
      </c>
      <c r="BS888">
        <v>0</v>
      </c>
      <c r="BT888" s="5">
        <v>6</v>
      </c>
      <c r="BU888">
        <v>7</v>
      </c>
      <c r="BV888" s="4">
        <v>0</v>
      </c>
      <c r="BW888">
        <v>70</v>
      </c>
      <c r="BX888" s="5">
        <v>7</v>
      </c>
      <c r="BY888">
        <v>7</v>
      </c>
      <c r="BZ888" s="4">
        <v>0</v>
      </c>
      <c r="CA888">
        <v>0</v>
      </c>
      <c r="CB888" s="5">
        <v>7</v>
      </c>
      <c r="CD888">
        <v>0</v>
      </c>
      <c r="CE888">
        <v>0</v>
      </c>
      <c r="CF888" s="4">
        <v>0</v>
      </c>
      <c r="CG888">
        <v>0</v>
      </c>
      <c r="CH888" s="5">
        <v>0</v>
      </c>
      <c r="CI888">
        <v>0</v>
      </c>
      <c r="CJ888" s="4">
        <v>0</v>
      </c>
      <c r="CK888">
        <v>0</v>
      </c>
      <c r="CL888" s="5">
        <v>0</v>
      </c>
      <c r="CM888">
        <v>6</v>
      </c>
      <c r="CN888" s="4">
        <v>0</v>
      </c>
      <c r="CO888">
        <v>0</v>
      </c>
      <c r="CP888" s="5">
        <v>6</v>
      </c>
      <c r="CQ888">
        <v>7</v>
      </c>
      <c r="CR888" s="4">
        <v>0</v>
      </c>
      <c r="CS888">
        <v>0</v>
      </c>
      <c r="CT888" s="5">
        <v>7</v>
      </c>
      <c r="CU888">
        <v>7</v>
      </c>
      <c r="CV888" s="4">
        <v>0</v>
      </c>
      <c r="CW888">
        <v>70</v>
      </c>
      <c r="CX888" s="5">
        <v>7</v>
      </c>
      <c r="CY888" s="21">
        <v>7</v>
      </c>
      <c r="CZ888" s="21">
        <v>0</v>
      </c>
      <c r="DA888" s="21">
        <v>0</v>
      </c>
      <c r="DB888" s="5">
        <v>7</v>
      </c>
      <c r="DD888" s="8">
        <v>0</v>
      </c>
      <c r="DE888" s="8">
        <v>0</v>
      </c>
      <c r="DF888" s="8">
        <v>0</v>
      </c>
      <c r="DG888" s="8">
        <v>0</v>
      </c>
      <c r="DH888" s="8">
        <v>0</v>
      </c>
      <c r="DI888" s="8">
        <v>0</v>
      </c>
      <c r="DJ888" s="8">
        <v>0</v>
      </c>
      <c r="DK888" s="8">
        <v>0</v>
      </c>
      <c r="DL888" s="8">
        <v>0</v>
      </c>
      <c r="DM888" s="8">
        <v>0</v>
      </c>
      <c r="DN888" s="8">
        <v>0</v>
      </c>
      <c r="DO888" s="8">
        <v>0</v>
      </c>
      <c r="DP888" s="8">
        <v>0</v>
      </c>
      <c r="DQ888" s="8">
        <v>0</v>
      </c>
      <c r="DR888" s="8">
        <v>0</v>
      </c>
      <c r="DS888" s="8">
        <v>0</v>
      </c>
      <c r="DT888" s="8">
        <v>0</v>
      </c>
      <c r="DU888" s="8">
        <v>0</v>
      </c>
      <c r="DV888" s="8">
        <v>0</v>
      </c>
      <c r="DW888" s="8">
        <v>0</v>
      </c>
      <c r="DX888" s="8">
        <v>0</v>
      </c>
      <c r="DY888" s="8">
        <v>0</v>
      </c>
      <c r="DZ888" s="8">
        <v>0</v>
      </c>
      <c r="EA888" s="8">
        <v>0</v>
      </c>
      <c r="EB888" s="8">
        <v>0</v>
      </c>
      <c r="EC888" s="8">
        <v>0</v>
      </c>
      <c r="ED888" s="20">
        <v>0</v>
      </c>
      <c r="EF888" s="9">
        <v>0</v>
      </c>
      <c r="EG888" s="9">
        <v>0</v>
      </c>
      <c r="EH888" s="9">
        <v>0</v>
      </c>
      <c r="EI888" s="9">
        <v>0</v>
      </c>
      <c r="EJ888" s="9">
        <v>0</v>
      </c>
      <c r="EK888" s="9">
        <v>0</v>
      </c>
      <c r="EL888" s="9">
        <v>0</v>
      </c>
      <c r="EM888" s="9">
        <v>0</v>
      </c>
      <c r="EN888" s="9">
        <v>0</v>
      </c>
      <c r="EO888" s="9">
        <v>0</v>
      </c>
      <c r="EP888" s="9">
        <v>0</v>
      </c>
      <c r="EQ888" s="9">
        <v>0</v>
      </c>
      <c r="ER888" s="9">
        <v>0</v>
      </c>
      <c r="ES888" s="9">
        <v>0</v>
      </c>
      <c r="ET888" s="9">
        <v>0</v>
      </c>
      <c r="EU888" s="9">
        <v>0</v>
      </c>
      <c r="EV888" s="9">
        <v>0</v>
      </c>
      <c r="EW888" s="9">
        <v>0</v>
      </c>
      <c r="EX888" s="9">
        <v>0</v>
      </c>
      <c r="EY888" s="9">
        <v>9</v>
      </c>
      <c r="EZ888" s="9">
        <v>38</v>
      </c>
      <c r="FA888" s="9">
        <v>70</v>
      </c>
      <c r="FB888" s="9">
        <v>0</v>
      </c>
      <c r="FC888" s="9">
        <v>0</v>
      </c>
      <c r="FD888" s="9">
        <v>0</v>
      </c>
      <c r="FE888" s="9">
        <v>0</v>
      </c>
      <c r="FF888">
        <v>0</v>
      </c>
    </row>
    <row r="889" spans="1:162" x14ac:dyDescent="0.2">
      <c r="A889" t="s">
        <v>1497</v>
      </c>
      <c r="B889" t="s">
        <v>3321</v>
      </c>
      <c r="C889" t="s">
        <v>3</v>
      </c>
      <c r="D889" s="1">
        <v>0</v>
      </c>
      <c r="E889" s="1">
        <v>0</v>
      </c>
      <c r="F889" s="4">
        <v>0</v>
      </c>
      <c r="G889" s="4">
        <v>0</v>
      </c>
      <c r="H889" s="5">
        <v>0</v>
      </c>
      <c r="I889">
        <v>0</v>
      </c>
      <c r="J889" s="4">
        <v>0</v>
      </c>
      <c r="K889">
        <v>0</v>
      </c>
      <c r="L889" s="5">
        <v>0</v>
      </c>
      <c r="M889">
        <v>0</v>
      </c>
      <c r="N889" s="4">
        <v>0</v>
      </c>
      <c r="O889">
        <v>0</v>
      </c>
      <c r="P889" s="5">
        <v>0</v>
      </c>
      <c r="Q889">
        <v>5</v>
      </c>
      <c r="R889" s="4">
        <v>0</v>
      </c>
      <c r="S889">
        <v>0</v>
      </c>
      <c r="T889" s="5">
        <v>5</v>
      </c>
      <c r="U889">
        <v>6</v>
      </c>
      <c r="V889" s="4">
        <v>0</v>
      </c>
      <c r="W889">
        <v>12</v>
      </c>
      <c r="X889" s="5">
        <v>6</v>
      </c>
      <c r="Y889">
        <v>6</v>
      </c>
      <c r="Z889" s="4">
        <v>0</v>
      </c>
      <c r="AA889">
        <v>0</v>
      </c>
      <c r="AB889" s="5">
        <v>6</v>
      </c>
      <c r="AD889">
        <v>0</v>
      </c>
      <c r="AE889">
        <v>0</v>
      </c>
      <c r="AF889" s="4">
        <v>0</v>
      </c>
      <c r="AG889">
        <v>0</v>
      </c>
      <c r="AH889" s="5">
        <v>0</v>
      </c>
      <c r="AI889">
        <v>0</v>
      </c>
      <c r="AJ889" s="4">
        <v>0</v>
      </c>
      <c r="AK889">
        <v>0</v>
      </c>
      <c r="AL889" s="5">
        <v>0</v>
      </c>
      <c r="AM889">
        <v>0</v>
      </c>
      <c r="AN889" s="4">
        <v>0</v>
      </c>
      <c r="AO889">
        <v>0</v>
      </c>
      <c r="AP889" s="5">
        <v>0</v>
      </c>
      <c r="AQ889">
        <v>5</v>
      </c>
      <c r="AR889" s="4">
        <v>0</v>
      </c>
      <c r="AS889">
        <v>0</v>
      </c>
      <c r="AT889" s="5">
        <v>5</v>
      </c>
      <c r="AU889">
        <v>6</v>
      </c>
      <c r="AV889" s="4">
        <v>0</v>
      </c>
      <c r="AW889">
        <v>12</v>
      </c>
      <c r="AX889" s="5">
        <v>6</v>
      </c>
      <c r="AY889">
        <v>6</v>
      </c>
      <c r="AZ889" s="4">
        <v>0</v>
      </c>
      <c r="BA889">
        <v>2</v>
      </c>
      <c r="BB889" s="5">
        <v>6</v>
      </c>
      <c r="BD889">
        <v>0</v>
      </c>
      <c r="BE889">
        <v>0</v>
      </c>
      <c r="BF889" s="4">
        <v>0</v>
      </c>
      <c r="BG889">
        <v>0</v>
      </c>
      <c r="BH889" s="5">
        <v>0</v>
      </c>
      <c r="BI889">
        <v>0</v>
      </c>
      <c r="BJ889" s="4">
        <v>0</v>
      </c>
      <c r="BK889">
        <v>0</v>
      </c>
      <c r="BL889" s="5">
        <v>0</v>
      </c>
      <c r="BM889">
        <v>5</v>
      </c>
      <c r="BN889" s="4">
        <v>0</v>
      </c>
      <c r="BO889">
        <v>0</v>
      </c>
      <c r="BP889" s="5">
        <v>5</v>
      </c>
      <c r="BQ889">
        <v>5</v>
      </c>
      <c r="BR889" s="4">
        <v>0</v>
      </c>
      <c r="BS889">
        <v>0</v>
      </c>
      <c r="BT889" s="5">
        <v>5</v>
      </c>
      <c r="BU889">
        <v>6</v>
      </c>
      <c r="BV889" s="4">
        <v>0</v>
      </c>
      <c r="BW889">
        <v>12</v>
      </c>
      <c r="BX889" s="5">
        <v>6</v>
      </c>
      <c r="BY889">
        <v>6</v>
      </c>
      <c r="BZ889" s="4">
        <v>0</v>
      </c>
      <c r="CA889">
        <v>2</v>
      </c>
      <c r="CB889" s="5">
        <v>6</v>
      </c>
      <c r="CD889">
        <v>0</v>
      </c>
      <c r="CE889">
        <v>0</v>
      </c>
      <c r="CF889" s="4">
        <v>0</v>
      </c>
      <c r="CG889">
        <v>0</v>
      </c>
      <c r="CH889" s="5">
        <v>0</v>
      </c>
      <c r="CI889">
        <v>0</v>
      </c>
      <c r="CJ889" s="4">
        <v>0</v>
      </c>
      <c r="CK889">
        <v>0</v>
      </c>
      <c r="CL889" s="5">
        <v>0</v>
      </c>
      <c r="CM889">
        <v>5</v>
      </c>
      <c r="CN889" s="4">
        <v>0</v>
      </c>
      <c r="CO889">
        <v>0</v>
      </c>
      <c r="CP889" s="5">
        <v>5</v>
      </c>
      <c r="CQ889">
        <v>6</v>
      </c>
      <c r="CR889" s="4">
        <v>0</v>
      </c>
      <c r="CS889">
        <v>0</v>
      </c>
      <c r="CT889" s="5">
        <v>6</v>
      </c>
      <c r="CU889">
        <v>6</v>
      </c>
      <c r="CV889" s="4">
        <v>0</v>
      </c>
      <c r="CW889">
        <v>12</v>
      </c>
      <c r="CX889" s="5">
        <v>6</v>
      </c>
      <c r="CY889" s="21">
        <v>6</v>
      </c>
      <c r="CZ889" s="21">
        <v>0</v>
      </c>
      <c r="DA889" s="21">
        <v>2</v>
      </c>
      <c r="DB889" s="5">
        <v>6</v>
      </c>
      <c r="DD889" s="8">
        <v>0</v>
      </c>
      <c r="DE889" s="8">
        <v>0</v>
      </c>
      <c r="DF889" s="8">
        <v>0</v>
      </c>
      <c r="DG889" s="8">
        <v>0</v>
      </c>
      <c r="DH889" s="8">
        <v>0</v>
      </c>
      <c r="DI889" s="8">
        <v>0</v>
      </c>
      <c r="DJ889" s="8">
        <v>0</v>
      </c>
      <c r="DK889" s="8">
        <v>0</v>
      </c>
      <c r="DL889" s="8">
        <v>0</v>
      </c>
      <c r="DM889" s="8">
        <v>0</v>
      </c>
      <c r="DN889" s="8">
        <v>0</v>
      </c>
      <c r="DO889" s="8">
        <v>0</v>
      </c>
      <c r="DP889" s="8">
        <v>0</v>
      </c>
      <c r="DQ889" s="8">
        <v>0</v>
      </c>
      <c r="DR889" s="8">
        <v>0</v>
      </c>
      <c r="DS889" s="8">
        <v>0</v>
      </c>
      <c r="DT889" s="8">
        <v>0</v>
      </c>
      <c r="DU889" s="8">
        <v>0</v>
      </c>
      <c r="DV889" s="8">
        <v>0</v>
      </c>
      <c r="DW889" s="8">
        <v>0</v>
      </c>
      <c r="DX889" s="8">
        <v>0</v>
      </c>
      <c r="DY889" s="8">
        <v>0</v>
      </c>
      <c r="DZ889" s="8">
        <v>0</v>
      </c>
      <c r="EA889" s="8">
        <v>0</v>
      </c>
      <c r="EB889" s="8">
        <v>0</v>
      </c>
      <c r="EC889" s="8">
        <v>0</v>
      </c>
      <c r="ED889" s="20">
        <v>0</v>
      </c>
      <c r="EF889" s="9">
        <v>0</v>
      </c>
      <c r="EG889" s="9">
        <v>0</v>
      </c>
      <c r="EH889" s="9">
        <v>0</v>
      </c>
      <c r="EI889" s="9">
        <v>0</v>
      </c>
      <c r="EJ889" s="9">
        <v>0</v>
      </c>
      <c r="EK889" s="9">
        <v>0</v>
      </c>
      <c r="EL889" s="9">
        <v>0</v>
      </c>
      <c r="EM889" s="9">
        <v>0</v>
      </c>
      <c r="EN889" s="9">
        <v>0</v>
      </c>
      <c r="EO889" s="9">
        <v>0</v>
      </c>
      <c r="EP889" s="9">
        <v>0</v>
      </c>
      <c r="EQ889" s="9">
        <v>0</v>
      </c>
      <c r="ER889" s="9">
        <v>0</v>
      </c>
      <c r="ES889" s="9">
        <v>0</v>
      </c>
      <c r="ET889" s="9">
        <v>0</v>
      </c>
      <c r="EU889" s="9">
        <v>0</v>
      </c>
      <c r="EV889" s="9">
        <v>0</v>
      </c>
      <c r="EW889" s="9">
        <v>0</v>
      </c>
      <c r="EX889" s="9">
        <v>0</v>
      </c>
      <c r="EY889" s="9">
        <v>12</v>
      </c>
      <c r="EZ889" s="9">
        <v>0</v>
      </c>
      <c r="FA889" s="9">
        <v>0</v>
      </c>
      <c r="FB889" s="9">
        <v>0</v>
      </c>
      <c r="FC889" s="9">
        <v>0</v>
      </c>
      <c r="FD889" s="9">
        <v>2</v>
      </c>
      <c r="FE889" s="9">
        <v>0</v>
      </c>
      <c r="FF889">
        <v>0</v>
      </c>
    </row>
    <row r="890" spans="1:162" x14ac:dyDescent="0.2">
      <c r="A890" t="s">
        <v>1767</v>
      </c>
      <c r="B890" t="s">
        <v>907</v>
      </c>
      <c r="C890" t="s">
        <v>3</v>
      </c>
      <c r="D890" s="1">
        <v>0</v>
      </c>
      <c r="E890" s="1">
        <v>0</v>
      </c>
      <c r="F890" s="4">
        <v>0</v>
      </c>
      <c r="G890" s="4">
        <v>0</v>
      </c>
      <c r="H890" s="5">
        <v>0</v>
      </c>
      <c r="I890">
        <v>5</v>
      </c>
      <c r="J890" s="4">
        <v>0</v>
      </c>
      <c r="K890">
        <v>0</v>
      </c>
      <c r="L890" s="5">
        <v>5</v>
      </c>
      <c r="M890">
        <v>5</v>
      </c>
      <c r="N890" s="4">
        <v>0</v>
      </c>
      <c r="O890">
        <v>0</v>
      </c>
      <c r="P890" s="5">
        <v>5</v>
      </c>
      <c r="Q890">
        <v>5</v>
      </c>
      <c r="R890" s="4">
        <v>0</v>
      </c>
      <c r="S890">
        <v>3</v>
      </c>
      <c r="T890" s="5">
        <v>5</v>
      </c>
      <c r="U890">
        <v>6</v>
      </c>
      <c r="V890" s="4">
        <v>0</v>
      </c>
      <c r="W890">
        <v>0</v>
      </c>
      <c r="X890" s="5">
        <v>6</v>
      </c>
      <c r="Y890">
        <v>0</v>
      </c>
      <c r="Z890" s="4">
        <v>0</v>
      </c>
      <c r="AA890">
        <v>0</v>
      </c>
      <c r="AB890" s="5">
        <v>0</v>
      </c>
      <c r="AD890">
        <v>0</v>
      </c>
      <c r="AE890">
        <v>0</v>
      </c>
      <c r="AF890" s="4">
        <v>0</v>
      </c>
      <c r="AG890">
        <v>0</v>
      </c>
      <c r="AH890" s="5">
        <v>0</v>
      </c>
      <c r="AI890">
        <v>5</v>
      </c>
      <c r="AJ890" s="4">
        <v>0</v>
      </c>
      <c r="AK890">
        <v>0</v>
      </c>
      <c r="AL890" s="5">
        <v>5</v>
      </c>
      <c r="AM890">
        <v>5</v>
      </c>
      <c r="AN890" s="4">
        <v>0</v>
      </c>
      <c r="AO890">
        <v>0</v>
      </c>
      <c r="AP890" s="5">
        <v>5</v>
      </c>
      <c r="AQ890">
        <v>5</v>
      </c>
      <c r="AR890" s="4">
        <v>0</v>
      </c>
      <c r="AS890">
        <v>3</v>
      </c>
      <c r="AT890" s="5">
        <v>5</v>
      </c>
      <c r="AU890">
        <v>6</v>
      </c>
      <c r="AV890" s="4">
        <v>0</v>
      </c>
      <c r="AW890">
        <v>0</v>
      </c>
      <c r="AX890" s="5">
        <v>6</v>
      </c>
      <c r="AY890">
        <v>0</v>
      </c>
      <c r="AZ890" s="4">
        <v>0</v>
      </c>
      <c r="BA890">
        <v>0</v>
      </c>
      <c r="BB890" s="5">
        <v>0</v>
      </c>
      <c r="BD890">
        <v>0</v>
      </c>
      <c r="BE890">
        <v>0</v>
      </c>
      <c r="BF890" s="4">
        <v>0</v>
      </c>
      <c r="BG890">
        <v>0</v>
      </c>
      <c r="BH890" s="5">
        <v>0</v>
      </c>
      <c r="BI890">
        <v>5</v>
      </c>
      <c r="BJ890" s="4">
        <v>0</v>
      </c>
      <c r="BK890">
        <v>0</v>
      </c>
      <c r="BL890" s="5">
        <v>5</v>
      </c>
      <c r="BM890">
        <v>5</v>
      </c>
      <c r="BN890" s="4">
        <v>0</v>
      </c>
      <c r="BO890">
        <v>0</v>
      </c>
      <c r="BP890" s="5">
        <v>5</v>
      </c>
      <c r="BQ890">
        <v>6</v>
      </c>
      <c r="BR890" s="4">
        <v>0</v>
      </c>
      <c r="BS890">
        <v>3</v>
      </c>
      <c r="BT890" s="5">
        <v>6</v>
      </c>
      <c r="BU890">
        <v>6</v>
      </c>
      <c r="BV890" s="4">
        <v>0</v>
      </c>
      <c r="BW890">
        <v>0</v>
      </c>
      <c r="BX890" s="5">
        <v>6</v>
      </c>
      <c r="BY890">
        <v>0</v>
      </c>
      <c r="BZ890" s="4">
        <v>0</v>
      </c>
      <c r="CA890">
        <v>0</v>
      </c>
      <c r="CB890" s="5">
        <v>0</v>
      </c>
      <c r="CD890">
        <v>0</v>
      </c>
      <c r="CE890">
        <v>0</v>
      </c>
      <c r="CF890" s="4">
        <v>0</v>
      </c>
      <c r="CG890">
        <v>0</v>
      </c>
      <c r="CH890" s="5">
        <v>0</v>
      </c>
      <c r="CI890">
        <v>5</v>
      </c>
      <c r="CJ890" s="4">
        <v>0</v>
      </c>
      <c r="CK890">
        <v>0</v>
      </c>
      <c r="CL890" s="5">
        <v>5</v>
      </c>
      <c r="CM890">
        <v>5</v>
      </c>
      <c r="CN890" s="4">
        <v>0</v>
      </c>
      <c r="CO890">
        <v>3</v>
      </c>
      <c r="CP890" s="5">
        <v>5</v>
      </c>
      <c r="CQ890">
        <v>6</v>
      </c>
      <c r="CR890" s="4">
        <v>0</v>
      </c>
      <c r="CS890">
        <v>0</v>
      </c>
      <c r="CT890" s="5">
        <v>6</v>
      </c>
      <c r="CU890">
        <v>0</v>
      </c>
      <c r="CV890" s="4">
        <v>0</v>
      </c>
      <c r="CW890">
        <v>0</v>
      </c>
      <c r="CX890" s="5">
        <v>0</v>
      </c>
      <c r="CY890" s="21">
        <v>0</v>
      </c>
      <c r="CZ890" s="21">
        <v>0</v>
      </c>
      <c r="DA890" s="21">
        <v>0</v>
      </c>
      <c r="DB890" s="5">
        <v>0</v>
      </c>
      <c r="DD890" s="8">
        <v>0</v>
      </c>
      <c r="DE890" s="8">
        <v>0</v>
      </c>
      <c r="DF890" s="8">
        <v>0</v>
      </c>
      <c r="DG890" s="8">
        <v>0</v>
      </c>
      <c r="DH890" s="8">
        <v>0</v>
      </c>
      <c r="DI890" s="8">
        <v>0</v>
      </c>
      <c r="DJ890" s="8">
        <v>0</v>
      </c>
      <c r="DK890" s="8">
        <v>0</v>
      </c>
      <c r="DL890" s="8">
        <v>0</v>
      </c>
      <c r="DM890" s="8">
        <v>0</v>
      </c>
      <c r="DN890" s="8">
        <v>0</v>
      </c>
      <c r="DO890" s="8">
        <v>0</v>
      </c>
      <c r="DP890" s="8">
        <v>0</v>
      </c>
      <c r="DQ890" s="8">
        <v>0</v>
      </c>
      <c r="DR890" s="8">
        <v>0</v>
      </c>
      <c r="DS890" s="8">
        <v>0</v>
      </c>
      <c r="DT890" s="8">
        <v>0</v>
      </c>
      <c r="DU890" s="8">
        <v>0</v>
      </c>
      <c r="DV890" s="8">
        <v>0</v>
      </c>
      <c r="DW890" s="8">
        <v>0</v>
      </c>
      <c r="DX890" s="8">
        <v>0</v>
      </c>
      <c r="DY890" s="8">
        <v>0</v>
      </c>
      <c r="DZ890" s="8">
        <v>0</v>
      </c>
      <c r="EA890" s="8">
        <v>0</v>
      </c>
      <c r="EB890" s="8">
        <v>0</v>
      </c>
      <c r="EC890" s="8">
        <v>0</v>
      </c>
      <c r="ED890" s="20">
        <v>0</v>
      </c>
      <c r="EF890" s="9">
        <v>0</v>
      </c>
      <c r="EG890" s="9">
        <v>0</v>
      </c>
      <c r="EH890" s="9">
        <v>0</v>
      </c>
      <c r="EI890" s="9">
        <v>0</v>
      </c>
      <c r="EJ890" s="9">
        <v>0</v>
      </c>
      <c r="EK890" s="9">
        <v>0</v>
      </c>
      <c r="EL890" s="9">
        <v>0</v>
      </c>
      <c r="EM890" s="9">
        <v>0</v>
      </c>
      <c r="EN890" s="9">
        <v>0</v>
      </c>
      <c r="EO890" s="9">
        <v>0</v>
      </c>
      <c r="EP890" s="9">
        <v>0</v>
      </c>
      <c r="EQ890" s="9">
        <v>0</v>
      </c>
      <c r="ER890" s="9">
        <v>0</v>
      </c>
      <c r="ES890" s="9">
        <v>0</v>
      </c>
      <c r="ET890" s="9">
        <v>3</v>
      </c>
      <c r="EU890" s="9">
        <v>0</v>
      </c>
      <c r="EV890" s="9">
        <v>0</v>
      </c>
      <c r="EW890" s="9">
        <v>0</v>
      </c>
      <c r="EX890" s="9">
        <v>0</v>
      </c>
      <c r="EY890" s="9">
        <v>0</v>
      </c>
      <c r="EZ890" s="9">
        <v>0</v>
      </c>
      <c r="FA890" s="9">
        <v>0</v>
      </c>
      <c r="FB890" s="9">
        <v>0</v>
      </c>
      <c r="FC890" s="9">
        <v>0</v>
      </c>
      <c r="FD890" s="9">
        <v>0</v>
      </c>
      <c r="FE890" s="9">
        <v>0</v>
      </c>
      <c r="FF890">
        <v>0</v>
      </c>
    </row>
    <row r="891" spans="1:162" x14ac:dyDescent="0.2">
      <c r="A891" t="s">
        <v>1504</v>
      </c>
      <c r="B891" t="s">
        <v>3322</v>
      </c>
      <c r="C891" t="s">
        <v>3</v>
      </c>
      <c r="D891" s="1">
        <v>0</v>
      </c>
      <c r="E891" s="1">
        <v>0</v>
      </c>
      <c r="F891" s="4">
        <v>0</v>
      </c>
      <c r="G891" s="4">
        <v>0</v>
      </c>
      <c r="H891" s="5">
        <v>0</v>
      </c>
      <c r="I891">
        <v>0</v>
      </c>
      <c r="J891" s="4">
        <v>0</v>
      </c>
      <c r="K891">
        <v>0</v>
      </c>
      <c r="L891" s="5">
        <v>0</v>
      </c>
      <c r="M891">
        <v>0</v>
      </c>
      <c r="N891" s="4">
        <v>0</v>
      </c>
      <c r="O891">
        <v>0</v>
      </c>
      <c r="P891" s="5">
        <v>0</v>
      </c>
      <c r="Q891">
        <v>0</v>
      </c>
      <c r="R891" s="4">
        <v>0</v>
      </c>
      <c r="S891">
        <v>0</v>
      </c>
      <c r="T891" s="5">
        <v>0</v>
      </c>
      <c r="U891">
        <v>8</v>
      </c>
      <c r="V891" s="4">
        <v>0</v>
      </c>
      <c r="W891">
        <v>15</v>
      </c>
      <c r="X891" s="5">
        <v>8</v>
      </c>
      <c r="Y891">
        <v>0</v>
      </c>
      <c r="Z891" s="4">
        <v>0</v>
      </c>
      <c r="AA891">
        <v>0</v>
      </c>
      <c r="AB891" s="5">
        <v>0</v>
      </c>
      <c r="AD891">
        <v>0</v>
      </c>
      <c r="AE891">
        <v>0</v>
      </c>
      <c r="AF891" s="4">
        <v>0</v>
      </c>
      <c r="AG891">
        <v>0</v>
      </c>
      <c r="AH891" s="5">
        <v>0</v>
      </c>
      <c r="AI891">
        <v>0</v>
      </c>
      <c r="AJ891" s="4">
        <v>0</v>
      </c>
      <c r="AK891">
        <v>0</v>
      </c>
      <c r="AL891" s="5">
        <v>0</v>
      </c>
      <c r="AM891">
        <v>0</v>
      </c>
      <c r="AN891" s="4">
        <v>0</v>
      </c>
      <c r="AO891">
        <v>0</v>
      </c>
      <c r="AP891" s="5">
        <v>0</v>
      </c>
      <c r="AQ891">
        <v>0</v>
      </c>
      <c r="AR891" s="4">
        <v>0</v>
      </c>
      <c r="AS891">
        <v>0</v>
      </c>
      <c r="AT891" s="5">
        <v>0</v>
      </c>
      <c r="AU891">
        <v>0</v>
      </c>
      <c r="AV891" s="4">
        <v>0</v>
      </c>
      <c r="AW891">
        <v>15</v>
      </c>
      <c r="AX891" s="5">
        <v>0</v>
      </c>
      <c r="AY891">
        <v>0</v>
      </c>
      <c r="AZ891" s="4">
        <v>0</v>
      </c>
      <c r="BA891">
        <v>0</v>
      </c>
      <c r="BB891" s="5">
        <v>0</v>
      </c>
      <c r="BD891">
        <v>0</v>
      </c>
      <c r="BE891">
        <v>0</v>
      </c>
      <c r="BF891" s="4">
        <v>0</v>
      </c>
      <c r="BG891">
        <v>0</v>
      </c>
      <c r="BH891" s="5">
        <v>0</v>
      </c>
      <c r="BI891">
        <v>0</v>
      </c>
      <c r="BJ891" s="4">
        <v>0</v>
      </c>
      <c r="BK891">
        <v>0</v>
      </c>
      <c r="BL891" s="5">
        <v>0</v>
      </c>
      <c r="BM891">
        <v>0</v>
      </c>
      <c r="BN891" s="4">
        <v>0</v>
      </c>
      <c r="BO891">
        <v>0</v>
      </c>
      <c r="BP891" s="5">
        <v>0</v>
      </c>
      <c r="BQ891">
        <v>0</v>
      </c>
      <c r="BR891" s="4">
        <v>0</v>
      </c>
      <c r="BS891">
        <v>15</v>
      </c>
      <c r="BT891" s="5">
        <v>0</v>
      </c>
      <c r="BU891">
        <v>0</v>
      </c>
      <c r="BV891" s="4">
        <v>0</v>
      </c>
      <c r="BW891">
        <v>0</v>
      </c>
      <c r="BX891" s="5">
        <v>0</v>
      </c>
      <c r="BY891">
        <v>0</v>
      </c>
      <c r="BZ891" s="4">
        <v>0</v>
      </c>
      <c r="CA891">
        <v>0</v>
      </c>
      <c r="CB891" s="5">
        <v>0</v>
      </c>
      <c r="CD891">
        <v>0</v>
      </c>
      <c r="CE891">
        <v>0</v>
      </c>
      <c r="CF891" s="4">
        <v>0</v>
      </c>
      <c r="CG891">
        <v>0</v>
      </c>
      <c r="CH891" s="5">
        <v>0</v>
      </c>
      <c r="CI891">
        <v>0</v>
      </c>
      <c r="CJ891" s="4">
        <v>0</v>
      </c>
      <c r="CK891">
        <v>0</v>
      </c>
      <c r="CL891" s="5">
        <v>0</v>
      </c>
      <c r="CM891">
        <v>0</v>
      </c>
      <c r="CN891" s="4">
        <v>0</v>
      </c>
      <c r="CO891">
        <v>0</v>
      </c>
      <c r="CP891" s="5">
        <v>0</v>
      </c>
      <c r="CQ891">
        <v>8</v>
      </c>
      <c r="CR891" s="4">
        <v>0</v>
      </c>
      <c r="CS891">
        <v>15</v>
      </c>
      <c r="CT891" s="5">
        <v>8</v>
      </c>
      <c r="CU891">
        <v>0</v>
      </c>
      <c r="CV891" s="4">
        <v>0</v>
      </c>
      <c r="CW891">
        <v>0</v>
      </c>
      <c r="CX891" s="5">
        <v>0</v>
      </c>
      <c r="CY891" s="21">
        <v>0</v>
      </c>
      <c r="CZ891" s="21">
        <v>0</v>
      </c>
      <c r="DA891" s="21">
        <v>0</v>
      </c>
      <c r="DB891" s="5">
        <v>0</v>
      </c>
      <c r="DD891" s="8">
        <v>0</v>
      </c>
      <c r="DE891" s="8">
        <v>0</v>
      </c>
      <c r="DF891" s="8">
        <v>0</v>
      </c>
      <c r="DG891" s="8">
        <v>0</v>
      </c>
      <c r="DH891" s="8">
        <v>0</v>
      </c>
      <c r="DI891" s="8">
        <v>0</v>
      </c>
      <c r="DJ891" s="8">
        <v>0</v>
      </c>
      <c r="DK891" s="8">
        <v>0</v>
      </c>
      <c r="DL891" s="8">
        <v>0</v>
      </c>
      <c r="DM891" s="8">
        <v>0</v>
      </c>
      <c r="DN891" s="8">
        <v>0</v>
      </c>
      <c r="DO891" s="8">
        <v>0</v>
      </c>
      <c r="DP891" s="8">
        <v>0</v>
      </c>
      <c r="DQ891" s="8">
        <v>0</v>
      </c>
      <c r="DR891" s="8">
        <v>0</v>
      </c>
      <c r="DS891" s="8">
        <v>0</v>
      </c>
      <c r="DT891" s="8">
        <v>0</v>
      </c>
      <c r="DU891" s="8">
        <v>0</v>
      </c>
      <c r="DV891" s="8">
        <v>0</v>
      </c>
      <c r="DW891" s="8">
        <v>0</v>
      </c>
      <c r="DX891" s="8">
        <v>0</v>
      </c>
      <c r="DY891" s="8">
        <v>0</v>
      </c>
      <c r="DZ891" s="8">
        <v>0</v>
      </c>
      <c r="EA891" s="8">
        <v>0</v>
      </c>
      <c r="EB891" s="8">
        <v>0</v>
      </c>
      <c r="EC891" s="8">
        <v>0</v>
      </c>
      <c r="ED891" s="20">
        <v>0</v>
      </c>
      <c r="EF891" s="9">
        <v>0</v>
      </c>
      <c r="EG891" s="9">
        <v>0</v>
      </c>
      <c r="EH891" s="9">
        <v>0</v>
      </c>
      <c r="EI891" s="9">
        <v>0</v>
      </c>
      <c r="EJ891" s="9">
        <v>0</v>
      </c>
      <c r="EK891" s="9">
        <v>0</v>
      </c>
      <c r="EL891" s="9">
        <v>0</v>
      </c>
      <c r="EM891" s="9">
        <v>0</v>
      </c>
      <c r="EN891" s="9">
        <v>0</v>
      </c>
      <c r="EO891" s="9">
        <v>0</v>
      </c>
      <c r="EP891" s="9">
        <v>0</v>
      </c>
      <c r="EQ891" s="9">
        <v>0</v>
      </c>
      <c r="ER891" s="9">
        <v>0</v>
      </c>
      <c r="ES891" s="9">
        <v>0</v>
      </c>
      <c r="ET891" s="9">
        <v>0</v>
      </c>
      <c r="EU891" s="9">
        <v>0</v>
      </c>
      <c r="EV891" s="9">
        <v>0</v>
      </c>
      <c r="EW891" s="9">
        <v>15</v>
      </c>
      <c r="EX891" s="9">
        <v>0</v>
      </c>
      <c r="EY891" s="9">
        <v>0</v>
      </c>
      <c r="EZ891" s="9">
        <v>0</v>
      </c>
      <c r="FA891" s="9">
        <v>0</v>
      </c>
      <c r="FB891" s="9">
        <v>0</v>
      </c>
      <c r="FC891" s="9">
        <v>0</v>
      </c>
      <c r="FD891" s="9">
        <v>0</v>
      </c>
      <c r="FE891" s="9">
        <v>0</v>
      </c>
      <c r="FF891">
        <v>0</v>
      </c>
    </row>
    <row r="892" spans="1:162" x14ac:dyDescent="0.2">
      <c r="A892" t="s">
        <v>2214</v>
      </c>
      <c r="B892" t="s">
        <v>3323</v>
      </c>
      <c r="C892" t="s">
        <v>3</v>
      </c>
      <c r="D892" s="1">
        <v>0</v>
      </c>
      <c r="E892" s="1">
        <v>0</v>
      </c>
      <c r="F892" s="4">
        <v>0</v>
      </c>
      <c r="G892" s="4">
        <v>0</v>
      </c>
      <c r="H892" s="5">
        <v>0</v>
      </c>
      <c r="I892">
        <v>0</v>
      </c>
      <c r="J892" s="4">
        <v>0</v>
      </c>
      <c r="K892">
        <v>0</v>
      </c>
      <c r="L892" s="5">
        <v>0</v>
      </c>
      <c r="M892">
        <v>5</v>
      </c>
      <c r="N892" s="4">
        <v>0</v>
      </c>
      <c r="O892">
        <v>0</v>
      </c>
      <c r="P892" s="5">
        <v>5</v>
      </c>
      <c r="Q892">
        <v>5</v>
      </c>
      <c r="R892" s="4">
        <v>0</v>
      </c>
      <c r="S892">
        <v>0</v>
      </c>
      <c r="T892" s="5">
        <v>5</v>
      </c>
      <c r="U892">
        <v>0</v>
      </c>
      <c r="V892" s="4">
        <v>0</v>
      </c>
      <c r="W892">
        <v>0</v>
      </c>
      <c r="X892" s="5">
        <v>0</v>
      </c>
      <c r="Y892">
        <v>0</v>
      </c>
      <c r="Z892" s="4">
        <v>0</v>
      </c>
      <c r="AA892">
        <v>0</v>
      </c>
      <c r="AB892" s="5">
        <v>0</v>
      </c>
      <c r="AD892">
        <v>0</v>
      </c>
      <c r="AE892">
        <v>0</v>
      </c>
      <c r="AF892" s="4">
        <v>0</v>
      </c>
      <c r="AG892">
        <v>0</v>
      </c>
      <c r="AH892" s="5">
        <v>0</v>
      </c>
      <c r="AI892">
        <v>0</v>
      </c>
      <c r="AJ892" s="4">
        <v>0</v>
      </c>
      <c r="AK892">
        <v>0</v>
      </c>
      <c r="AL892" s="5">
        <v>0</v>
      </c>
      <c r="AM892">
        <v>0</v>
      </c>
      <c r="AN892" s="4">
        <v>0</v>
      </c>
      <c r="AO892">
        <v>0</v>
      </c>
      <c r="AP892" s="5">
        <v>0</v>
      </c>
      <c r="AQ892">
        <v>5</v>
      </c>
      <c r="AR892" s="4">
        <v>0</v>
      </c>
      <c r="AS892">
        <v>0</v>
      </c>
      <c r="AT892" s="5">
        <v>5</v>
      </c>
      <c r="AU892">
        <v>0</v>
      </c>
      <c r="AV892" s="4">
        <v>0</v>
      </c>
      <c r="AW892">
        <v>0</v>
      </c>
      <c r="AX892" s="5">
        <v>0</v>
      </c>
      <c r="AY892">
        <v>0</v>
      </c>
      <c r="AZ892" s="4">
        <v>0</v>
      </c>
      <c r="BA892">
        <v>0</v>
      </c>
      <c r="BB892" s="5">
        <v>0</v>
      </c>
      <c r="BD892">
        <v>0</v>
      </c>
      <c r="BE892">
        <v>0</v>
      </c>
      <c r="BF892" s="4">
        <v>0</v>
      </c>
      <c r="BG892">
        <v>0</v>
      </c>
      <c r="BH892" s="5">
        <v>0</v>
      </c>
      <c r="BI892">
        <v>5</v>
      </c>
      <c r="BJ892" s="4">
        <v>0</v>
      </c>
      <c r="BK892">
        <v>0</v>
      </c>
      <c r="BL892" s="5">
        <v>5</v>
      </c>
      <c r="BM892">
        <v>5</v>
      </c>
      <c r="BN892" s="4">
        <v>0</v>
      </c>
      <c r="BO892">
        <v>0</v>
      </c>
      <c r="BP892" s="5">
        <v>5</v>
      </c>
      <c r="BQ892">
        <v>5</v>
      </c>
      <c r="BR892" s="4">
        <v>0</v>
      </c>
      <c r="BS892">
        <v>0</v>
      </c>
      <c r="BT892" s="5">
        <v>5</v>
      </c>
      <c r="BU892">
        <v>0</v>
      </c>
      <c r="BV892" s="4">
        <v>0</v>
      </c>
      <c r="BW892">
        <v>0</v>
      </c>
      <c r="BX892" s="5">
        <v>0</v>
      </c>
      <c r="BY892">
        <v>0</v>
      </c>
      <c r="BZ892" s="4">
        <v>0</v>
      </c>
      <c r="CA892">
        <v>0</v>
      </c>
      <c r="CB892" s="5">
        <v>0</v>
      </c>
      <c r="CD892">
        <v>0</v>
      </c>
      <c r="CE892">
        <v>0</v>
      </c>
      <c r="CF892" s="4">
        <v>0</v>
      </c>
      <c r="CG892">
        <v>0</v>
      </c>
      <c r="CH892" s="5">
        <v>0</v>
      </c>
      <c r="CI892">
        <v>5</v>
      </c>
      <c r="CJ892" s="4">
        <v>0</v>
      </c>
      <c r="CK892">
        <v>0</v>
      </c>
      <c r="CL892" s="5">
        <v>5</v>
      </c>
      <c r="CM892">
        <v>5</v>
      </c>
      <c r="CN892" s="4">
        <v>0</v>
      </c>
      <c r="CO892">
        <v>0</v>
      </c>
      <c r="CP892" s="5">
        <v>5</v>
      </c>
      <c r="CQ892">
        <v>5</v>
      </c>
      <c r="CR892" s="4">
        <v>0</v>
      </c>
      <c r="CS892">
        <v>0</v>
      </c>
      <c r="CT892" s="5">
        <v>5</v>
      </c>
      <c r="CU892">
        <v>0</v>
      </c>
      <c r="CV892" s="4">
        <v>0</v>
      </c>
      <c r="CW892">
        <v>0</v>
      </c>
      <c r="CX892" s="5">
        <v>0</v>
      </c>
      <c r="CY892" s="21">
        <v>0</v>
      </c>
      <c r="CZ892" s="21">
        <v>0</v>
      </c>
      <c r="DA892" s="21">
        <v>0</v>
      </c>
      <c r="DB892" s="5">
        <v>0</v>
      </c>
      <c r="DD892" s="8">
        <v>0</v>
      </c>
      <c r="DE892" s="8">
        <v>0</v>
      </c>
      <c r="DF892" s="8">
        <v>0</v>
      </c>
      <c r="DG892" s="8">
        <v>0</v>
      </c>
      <c r="DH892" s="8">
        <v>0</v>
      </c>
      <c r="DI892" s="8">
        <v>0</v>
      </c>
      <c r="DJ892" s="8">
        <v>0</v>
      </c>
      <c r="DK892" s="8">
        <v>0</v>
      </c>
      <c r="DL892" s="8">
        <v>0</v>
      </c>
      <c r="DM892" s="8">
        <v>0</v>
      </c>
      <c r="DN892" s="8">
        <v>0</v>
      </c>
      <c r="DO892" s="8">
        <v>0</v>
      </c>
      <c r="DP892" s="8">
        <v>0</v>
      </c>
      <c r="DQ892" s="8">
        <v>0</v>
      </c>
      <c r="DR892" s="8">
        <v>0</v>
      </c>
      <c r="DS892" s="8">
        <v>0</v>
      </c>
      <c r="DT892" s="8">
        <v>0</v>
      </c>
      <c r="DU892" s="8">
        <v>0</v>
      </c>
      <c r="DV892" s="8">
        <v>0</v>
      </c>
      <c r="DW892" s="8">
        <v>0</v>
      </c>
      <c r="DX892" s="8">
        <v>0</v>
      </c>
      <c r="DY892" s="8">
        <v>0</v>
      </c>
      <c r="DZ892" s="8">
        <v>0</v>
      </c>
      <c r="EA892" s="8">
        <v>0</v>
      </c>
      <c r="EB892" s="8">
        <v>0</v>
      </c>
      <c r="EC892" s="8">
        <v>0</v>
      </c>
      <c r="ED892" s="20">
        <v>0</v>
      </c>
      <c r="EF892" s="9">
        <v>0</v>
      </c>
      <c r="EG892" s="9">
        <v>0</v>
      </c>
      <c r="EH892" s="9">
        <v>0</v>
      </c>
      <c r="EI892" s="9">
        <v>0</v>
      </c>
      <c r="EJ892" s="9">
        <v>0</v>
      </c>
      <c r="EK892" s="9">
        <v>0</v>
      </c>
      <c r="EL892" s="9">
        <v>0</v>
      </c>
      <c r="EM892" s="9">
        <v>0</v>
      </c>
      <c r="EN892" s="9">
        <v>0</v>
      </c>
      <c r="EO892" s="9">
        <v>0</v>
      </c>
      <c r="EP892" s="9">
        <v>0</v>
      </c>
      <c r="EQ892" s="9">
        <v>0</v>
      </c>
      <c r="ER892" s="9">
        <v>0</v>
      </c>
      <c r="ES892" s="9">
        <v>0</v>
      </c>
      <c r="ET892" s="9">
        <v>0</v>
      </c>
      <c r="EU892" s="9">
        <v>0</v>
      </c>
      <c r="EV892" s="9">
        <v>0</v>
      </c>
      <c r="EW892" s="9">
        <v>0</v>
      </c>
      <c r="EX892" s="9">
        <v>0</v>
      </c>
      <c r="EY892" s="9">
        <v>0</v>
      </c>
      <c r="EZ892" s="9">
        <v>0</v>
      </c>
      <c r="FA892" s="9">
        <v>0</v>
      </c>
      <c r="FB892" s="9">
        <v>0</v>
      </c>
      <c r="FC892" s="9">
        <v>0</v>
      </c>
      <c r="FD892" s="9">
        <v>0</v>
      </c>
      <c r="FE892" s="9">
        <v>0</v>
      </c>
      <c r="FF892">
        <v>0</v>
      </c>
    </row>
    <row r="893" spans="1:162" x14ac:dyDescent="0.2">
      <c r="A893" t="s">
        <v>1401</v>
      </c>
      <c r="B893" t="s">
        <v>3324</v>
      </c>
      <c r="C893" t="s">
        <v>4599</v>
      </c>
      <c r="D893" s="1">
        <v>0</v>
      </c>
      <c r="E893" s="1">
        <v>0</v>
      </c>
      <c r="F893" s="4">
        <v>0</v>
      </c>
      <c r="G893" s="4">
        <v>0</v>
      </c>
      <c r="H893" s="5">
        <v>0</v>
      </c>
      <c r="I893">
        <v>0</v>
      </c>
      <c r="J893" s="4">
        <v>0</v>
      </c>
      <c r="K893">
        <v>0</v>
      </c>
      <c r="L893" s="5">
        <v>0</v>
      </c>
      <c r="M893">
        <v>0</v>
      </c>
      <c r="N893" s="4">
        <v>0</v>
      </c>
      <c r="O893">
        <v>0</v>
      </c>
      <c r="P893" s="5">
        <v>0</v>
      </c>
      <c r="Q893">
        <v>5</v>
      </c>
      <c r="R893" s="4">
        <v>0</v>
      </c>
      <c r="S893">
        <v>0</v>
      </c>
      <c r="T893" s="5">
        <v>5</v>
      </c>
      <c r="U893">
        <v>5</v>
      </c>
      <c r="V893" s="4">
        <v>0</v>
      </c>
      <c r="W893">
        <v>0</v>
      </c>
      <c r="X893" s="5">
        <v>5</v>
      </c>
      <c r="Y893">
        <v>0</v>
      </c>
      <c r="Z893" s="4">
        <v>0</v>
      </c>
      <c r="AA893">
        <v>0</v>
      </c>
      <c r="AB893" s="5">
        <v>0</v>
      </c>
      <c r="AD893">
        <v>0</v>
      </c>
      <c r="AE893">
        <v>0</v>
      </c>
      <c r="AF893" s="4">
        <v>0</v>
      </c>
      <c r="AG893">
        <v>0</v>
      </c>
      <c r="AH893" s="5">
        <v>0</v>
      </c>
      <c r="AI893">
        <v>0</v>
      </c>
      <c r="AJ893" s="4">
        <v>0</v>
      </c>
      <c r="AK893">
        <v>0</v>
      </c>
      <c r="AL893" s="5">
        <v>0</v>
      </c>
      <c r="AM893">
        <v>5</v>
      </c>
      <c r="AN893" s="4">
        <v>0</v>
      </c>
      <c r="AO893">
        <v>0</v>
      </c>
      <c r="AP893" s="5">
        <v>5</v>
      </c>
      <c r="AQ893">
        <v>5</v>
      </c>
      <c r="AR893" s="4">
        <v>0</v>
      </c>
      <c r="AS893">
        <v>0</v>
      </c>
      <c r="AT893" s="5">
        <v>5</v>
      </c>
      <c r="AU893">
        <v>5</v>
      </c>
      <c r="AV893" s="4">
        <v>0</v>
      </c>
      <c r="AW893">
        <v>0</v>
      </c>
      <c r="AX893" s="5">
        <v>5</v>
      </c>
      <c r="AY893">
        <v>0</v>
      </c>
      <c r="AZ893" s="4">
        <v>0</v>
      </c>
      <c r="BA893">
        <v>0</v>
      </c>
      <c r="BB893" s="5">
        <v>0</v>
      </c>
      <c r="BD893">
        <v>0</v>
      </c>
      <c r="BE893">
        <v>0</v>
      </c>
      <c r="BF893" s="4">
        <v>0</v>
      </c>
      <c r="BG893">
        <v>0</v>
      </c>
      <c r="BH893" s="5">
        <v>0</v>
      </c>
      <c r="BI893">
        <v>0</v>
      </c>
      <c r="BJ893" s="4">
        <v>0</v>
      </c>
      <c r="BK893">
        <v>0</v>
      </c>
      <c r="BL893" s="5">
        <v>0</v>
      </c>
      <c r="BM893">
        <v>5</v>
      </c>
      <c r="BN893" s="4">
        <v>0</v>
      </c>
      <c r="BO893">
        <v>0</v>
      </c>
      <c r="BP893" s="5">
        <v>5</v>
      </c>
      <c r="BQ893">
        <v>5</v>
      </c>
      <c r="BR893" s="4">
        <v>0</v>
      </c>
      <c r="BS893">
        <v>0</v>
      </c>
      <c r="BT893" s="5">
        <v>5</v>
      </c>
      <c r="BU893">
        <v>0</v>
      </c>
      <c r="BV893" s="4">
        <v>0</v>
      </c>
      <c r="BW893">
        <v>0</v>
      </c>
      <c r="BX893" s="5">
        <v>0</v>
      </c>
      <c r="BY893">
        <v>0</v>
      </c>
      <c r="BZ893" s="4">
        <v>0</v>
      </c>
      <c r="CA893">
        <v>0</v>
      </c>
      <c r="CB893" s="5">
        <v>0</v>
      </c>
      <c r="CD893">
        <v>0</v>
      </c>
      <c r="CE893">
        <v>0</v>
      </c>
      <c r="CF893" s="4">
        <v>0</v>
      </c>
      <c r="CG893">
        <v>0</v>
      </c>
      <c r="CH893" s="5">
        <v>0</v>
      </c>
      <c r="CI893">
        <v>0</v>
      </c>
      <c r="CJ893" s="4">
        <v>0</v>
      </c>
      <c r="CK893">
        <v>0</v>
      </c>
      <c r="CL893" s="5">
        <v>0</v>
      </c>
      <c r="CM893">
        <v>5</v>
      </c>
      <c r="CN893" s="4">
        <v>0</v>
      </c>
      <c r="CO893">
        <v>0</v>
      </c>
      <c r="CP893" s="5">
        <v>5</v>
      </c>
      <c r="CQ893">
        <v>5</v>
      </c>
      <c r="CR893" s="4">
        <v>0</v>
      </c>
      <c r="CS893">
        <v>0</v>
      </c>
      <c r="CT893" s="5">
        <v>5</v>
      </c>
      <c r="CU893">
        <v>0</v>
      </c>
      <c r="CV893" s="4">
        <v>0</v>
      </c>
      <c r="CW893">
        <v>0</v>
      </c>
      <c r="CX893" s="5">
        <v>0</v>
      </c>
      <c r="CY893" s="21">
        <v>0</v>
      </c>
      <c r="CZ893" s="21">
        <v>0</v>
      </c>
      <c r="DA893" s="21">
        <v>0</v>
      </c>
      <c r="DB893" s="5">
        <v>0</v>
      </c>
      <c r="DD893" s="8">
        <v>0</v>
      </c>
      <c r="DE893" s="8">
        <v>0</v>
      </c>
      <c r="DF893" s="8">
        <v>0</v>
      </c>
      <c r="DG893" s="8">
        <v>0</v>
      </c>
      <c r="DH893" s="8">
        <v>0</v>
      </c>
      <c r="DI893" s="8">
        <v>0</v>
      </c>
      <c r="DJ893" s="8">
        <v>0</v>
      </c>
      <c r="DK893" s="8">
        <v>0</v>
      </c>
      <c r="DL893" s="8">
        <v>0</v>
      </c>
      <c r="DM893" s="8">
        <v>0</v>
      </c>
      <c r="DN893" s="8">
        <v>0</v>
      </c>
      <c r="DO893" s="8">
        <v>0</v>
      </c>
      <c r="DP893" s="8">
        <v>0</v>
      </c>
      <c r="DQ893" s="8">
        <v>0</v>
      </c>
      <c r="DR893" s="8">
        <v>0</v>
      </c>
      <c r="DS893" s="8">
        <v>0</v>
      </c>
      <c r="DT893" s="8">
        <v>0</v>
      </c>
      <c r="DU893" s="8">
        <v>0</v>
      </c>
      <c r="DV893" s="8">
        <v>0</v>
      </c>
      <c r="DW893" s="8">
        <v>0</v>
      </c>
      <c r="DX893" s="8">
        <v>0</v>
      </c>
      <c r="DY893" s="8">
        <v>0</v>
      </c>
      <c r="DZ893" s="8">
        <v>0</v>
      </c>
      <c r="EA893" s="8">
        <v>0</v>
      </c>
      <c r="EB893" s="8">
        <v>0</v>
      </c>
      <c r="EC893" s="8">
        <v>0</v>
      </c>
      <c r="ED893" s="20">
        <v>0</v>
      </c>
      <c r="EF893" s="9">
        <v>0</v>
      </c>
      <c r="EG893" s="9">
        <v>0</v>
      </c>
      <c r="EH893" s="9">
        <v>0</v>
      </c>
      <c r="EI893" s="9">
        <v>0</v>
      </c>
      <c r="EJ893" s="9">
        <v>0</v>
      </c>
      <c r="EK893" s="9">
        <v>0</v>
      </c>
      <c r="EL893" s="9">
        <v>0</v>
      </c>
      <c r="EM893" s="9">
        <v>0</v>
      </c>
      <c r="EN893" s="9">
        <v>0</v>
      </c>
      <c r="EO893" s="9">
        <v>0</v>
      </c>
      <c r="EP893" s="9">
        <v>0</v>
      </c>
      <c r="EQ893" s="9">
        <v>0</v>
      </c>
      <c r="ER893" s="9">
        <v>0</v>
      </c>
      <c r="ES893" s="9">
        <v>0</v>
      </c>
      <c r="ET893" s="9">
        <v>0</v>
      </c>
      <c r="EU893" s="9">
        <v>0</v>
      </c>
      <c r="EV893" s="9">
        <v>0</v>
      </c>
      <c r="EW893" s="9">
        <v>0</v>
      </c>
      <c r="EX893" s="9">
        <v>0</v>
      </c>
      <c r="EY893" s="9">
        <v>0</v>
      </c>
      <c r="EZ893" s="9">
        <v>0</v>
      </c>
      <c r="FA893" s="9">
        <v>0</v>
      </c>
      <c r="FB893" s="9">
        <v>0</v>
      </c>
      <c r="FC893" s="9">
        <v>0</v>
      </c>
      <c r="FD893" s="9">
        <v>0</v>
      </c>
      <c r="FE893" s="9">
        <v>0</v>
      </c>
      <c r="FF893">
        <v>0</v>
      </c>
    </row>
    <row r="894" spans="1:162" x14ac:dyDescent="0.2">
      <c r="A894" t="s">
        <v>1254</v>
      </c>
      <c r="B894" t="s">
        <v>3325</v>
      </c>
      <c r="C894" t="s">
        <v>3</v>
      </c>
      <c r="D894" s="1">
        <v>0</v>
      </c>
      <c r="E894" s="1">
        <v>0</v>
      </c>
      <c r="F894" s="4">
        <v>0</v>
      </c>
      <c r="G894" s="4">
        <v>0</v>
      </c>
      <c r="H894" s="5">
        <v>0</v>
      </c>
      <c r="I894">
        <v>0</v>
      </c>
      <c r="J894" s="4">
        <v>0</v>
      </c>
      <c r="K894">
        <v>0</v>
      </c>
      <c r="L894" s="5">
        <v>0</v>
      </c>
      <c r="M894">
        <v>0</v>
      </c>
      <c r="N894" s="4">
        <v>0</v>
      </c>
      <c r="O894">
        <v>0</v>
      </c>
      <c r="P894" s="5">
        <v>0</v>
      </c>
      <c r="Q894">
        <v>0</v>
      </c>
      <c r="R894" s="4">
        <v>0</v>
      </c>
      <c r="S894">
        <v>0</v>
      </c>
      <c r="T894" s="5">
        <v>0</v>
      </c>
      <c r="U894">
        <v>6</v>
      </c>
      <c r="V894" s="4">
        <v>0</v>
      </c>
      <c r="W894">
        <v>10</v>
      </c>
      <c r="X894" s="5">
        <v>6</v>
      </c>
      <c r="Y894">
        <v>6</v>
      </c>
      <c r="Z894" s="4">
        <v>0</v>
      </c>
      <c r="AA894">
        <v>2</v>
      </c>
      <c r="AB894" s="5">
        <v>6</v>
      </c>
      <c r="AD894">
        <v>0</v>
      </c>
      <c r="AE894">
        <v>0</v>
      </c>
      <c r="AF894" s="4">
        <v>0</v>
      </c>
      <c r="AG894">
        <v>0</v>
      </c>
      <c r="AH894" s="5">
        <v>0</v>
      </c>
      <c r="AI894">
        <v>0</v>
      </c>
      <c r="AJ894" s="4">
        <v>0</v>
      </c>
      <c r="AK894">
        <v>0</v>
      </c>
      <c r="AL894" s="5">
        <v>0</v>
      </c>
      <c r="AM894">
        <v>0</v>
      </c>
      <c r="AN894" s="4">
        <v>0</v>
      </c>
      <c r="AO894">
        <v>0</v>
      </c>
      <c r="AP894" s="5">
        <v>0</v>
      </c>
      <c r="AQ894">
        <v>0</v>
      </c>
      <c r="AR894" s="4">
        <v>0</v>
      </c>
      <c r="AS894">
        <v>0</v>
      </c>
      <c r="AT894" s="5">
        <v>0</v>
      </c>
      <c r="AU894">
        <v>6</v>
      </c>
      <c r="AV894" s="4">
        <v>0</v>
      </c>
      <c r="AW894">
        <v>10</v>
      </c>
      <c r="AX894" s="5">
        <v>6</v>
      </c>
      <c r="AY894">
        <v>6</v>
      </c>
      <c r="AZ894" s="4">
        <v>0</v>
      </c>
      <c r="BA894">
        <v>0</v>
      </c>
      <c r="BB894" s="5">
        <v>6</v>
      </c>
      <c r="BD894">
        <v>0</v>
      </c>
      <c r="BE894">
        <v>0</v>
      </c>
      <c r="BF894" s="4">
        <v>0</v>
      </c>
      <c r="BG894">
        <v>0</v>
      </c>
      <c r="BH894" s="5">
        <v>0</v>
      </c>
      <c r="BI894">
        <v>0</v>
      </c>
      <c r="BJ894" s="4">
        <v>0</v>
      </c>
      <c r="BK894">
        <v>0</v>
      </c>
      <c r="BL894" s="5">
        <v>0</v>
      </c>
      <c r="BM894">
        <v>0</v>
      </c>
      <c r="BN894" s="4">
        <v>0</v>
      </c>
      <c r="BO894">
        <v>0</v>
      </c>
      <c r="BP894" s="5">
        <v>0</v>
      </c>
      <c r="BQ894">
        <v>0</v>
      </c>
      <c r="BR894" s="4">
        <v>0</v>
      </c>
      <c r="BS894">
        <v>0</v>
      </c>
      <c r="BT894" s="5">
        <v>0</v>
      </c>
      <c r="BU894">
        <v>6</v>
      </c>
      <c r="BV894" s="4">
        <v>0</v>
      </c>
      <c r="BW894">
        <v>10</v>
      </c>
      <c r="BX894" s="5">
        <v>6</v>
      </c>
      <c r="BY894">
        <v>6</v>
      </c>
      <c r="BZ894" s="4">
        <v>0</v>
      </c>
      <c r="CA894">
        <v>0</v>
      </c>
      <c r="CB894" s="5">
        <v>6</v>
      </c>
      <c r="CD894">
        <v>0</v>
      </c>
      <c r="CE894">
        <v>0</v>
      </c>
      <c r="CF894" s="4">
        <v>0</v>
      </c>
      <c r="CG894">
        <v>0</v>
      </c>
      <c r="CH894" s="5">
        <v>0</v>
      </c>
      <c r="CI894">
        <v>0</v>
      </c>
      <c r="CJ894" s="4">
        <v>0</v>
      </c>
      <c r="CK894">
        <v>0</v>
      </c>
      <c r="CL894" s="5">
        <v>0</v>
      </c>
      <c r="CM894">
        <v>0</v>
      </c>
      <c r="CN894" s="4">
        <v>0</v>
      </c>
      <c r="CO894">
        <v>0</v>
      </c>
      <c r="CP894" s="5">
        <v>0</v>
      </c>
      <c r="CQ894">
        <v>6</v>
      </c>
      <c r="CR894" s="4">
        <v>0</v>
      </c>
      <c r="CS894">
        <v>0</v>
      </c>
      <c r="CT894" s="5">
        <v>6</v>
      </c>
      <c r="CU894">
        <v>6</v>
      </c>
      <c r="CV894" s="4">
        <v>0</v>
      </c>
      <c r="CW894">
        <v>10</v>
      </c>
      <c r="CX894" s="5">
        <v>6</v>
      </c>
      <c r="CY894" s="21">
        <v>6</v>
      </c>
      <c r="CZ894" s="21">
        <v>0</v>
      </c>
      <c r="DA894" s="21">
        <v>0</v>
      </c>
      <c r="DB894" s="5">
        <v>6</v>
      </c>
      <c r="DD894" s="8">
        <v>0</v>
      </c>
      <c r="DE894" s="8">
        <v>0</v>
      </c>
      <c r="DF894" s="8">
        <v>0</v>
      </c>
      <c r="DG894" s="8">
        <v>0</v>
      </c>
      <c r="DH894" s="8">
        <v>0</v>
      </c>
      <c r="DI894" s="8">
        <v>0</v>
      </c>
      <c r="DJ894" s="8">
        <v>0</v>
      </c>
      <c r="DK894" s="8">
        <v>0</v>
      </c>
      <c r="DL894" s="8">
        <v>0</v>
      </c>
      <c r="DM894" s="8">
        <v>0</v>
      </c>
      <c r="DN894" s="8">
        <v>0</v>
      </c>
      <c r="DO894" s="8">
        <v>0</v>
      </c>
      <c r="DP894" s="8">
        <v>0</v>
      </c>
      <c r="DQ894" s="8">
        <v>0</v>
      </c>
      <c r="DR894" s="8">
        <v>0</v>
      </c>
      <c r="DS894" s="8">
        <v>0</v>
      </c>
      <c r="DT894" s="8">
        <v>0</v>
      </c>
      <c r="DU894" s="8">
        <v>0</v>
      </c>
      <c r="DV894" s="8">
        <v>0</v>
      </c>
      <c r="DW894" s="8">
        <v>0</v>
      </c>
      <c r="DX894" s="8">
        <v>0</v>
      </c>
      <c r="DY894" s="8">
        <v>0</v>
      </c>
      <c r="DZ894" s="8">
        <v>0</v>
      </c>
      <c r="EA894" s="8">
        <v>0</v>
      </c>
      <c r="EB894" s="8">
        <v>0</v>
      </c>
      <c r="EC894" s="8">
        <v>0</v>
      </c>
      <c r="ED894" s="20">
        <v>0</v>
      </c>
      <c r="EF894" s="9">
        <v>0</v>
      </c>
      <c r="EG894" s="9">
        <v>0</v>
      </c>
      <c r="EH894" s="9">
        <v>0</v>
      </c>
      <c r="EI894" s="9">
        <v>0</v>
      </c>
      <c r="EJ894" s="9">
        <v>0</v>
      </c>
      <c r="EK894" s="9">
        <v>0</v>
      </c>
      <c r="EL894" s="9">
        <v>0</v>
      </c>
      <c r="EM894" s="9">
        <v>0</v>
      </c>
      <c r="EN894" s="9">
        <v>0</v>
      </c>
      <c r="EO894" s="9">
        <v>0</v>
      </c>
      <c r="EP894" s="9">
        <v>0</v>
      </c>
      <c r="EQ894" s="9">
        <v>0</v>
      </c>
      <c r="ER894" s="9">
        <v>0</v>
      </c>
      <c r="ES894" s="9">
        <v>0</v>
      </c>
      <c r="ET894" s="9">
        <v>0</v>
      </c>
      <c r="EU894" s="9">
        <v>0</v>
      </c>
      <c r="EV894" s="9">
        <v>0</v>
      </c>
      <c r="EW894" s="9">
        <v>0</v>
      </c>
      <c r="EX894" s="9">
        <v>0</v>
      </c>
      <c r="EY894" s="9">
        <v>10</v>
      </c>
      <c r="EZ894" s="9">
        <v>2</v>
      </c>
      <c r="FA894" s="9">
        <v>0</v>
      </c>
      <c r="FB894" s="9">
        <v>0</v>
      </c>
      <c r="FC894" s="9">
        <v>0</v>
      </c>
      <c r="FD894" s="9">
        <v>0</v>
      </c>
      <c r="FE894" s="9">
        <v>0</v>
      </c>
      <c r="FF894">
        <v>0</v>
      </c>
    </row>
    <row r="895" spans="1:162" x14ac:dyDescent="0.2">
      <c r="A895" t="s">
        <v>1578</v>
      </c>
      <c r="B895" t="s">
        <v>3326</v>
      </c>
      <c r="C895" t="s">
        <v>3</v>
      </c>
      <c r="D895" s="1">
        <v>0</v>
      </c>
      <c r="E895" s="1">
        <v>0</v>
      </c>
      <c r="F895" s="4">
        <v>0</v>
      </c>
      <c r="G895" s="4">
        <v>0</v>
      </c>
      <c r="H895" s="5">
        <v>0</v>
      </c>
      <c r="I895">
        <v>0</v>
      </c>
      <c r="J895" s="4">
        <v>0</v>
      </c>
      <c r="K895">
        <v>0</v>
      </c>
      <c r="L895" s="5">
        <v>0</v>
      </c>
      <c r="M895">
        <v>0</v>
      </c>
      <c r="N895" s="4">
        <v>0</v>
      </c>
      <c r="O895">
        <v>0</v>
      </c>
      <c r="P895" s="5">
        <v>0</v>
      </c>
      <c r="Q895">
        <v>5</v>
      </c>
      <c r="R895" s="4">
        <v>0</v>
      </c>
      <c r="S895">
        <v>0</v>
      </c>
      <c r="T895" s="5">
        <v>5</v>
      </c>
      <c r="U895">
        <v>5</v>
      </c>
      <c r="V895" s="4">
        <v>0</v>
      </c>
      <c r="W895">
        <v>11</v>
      </c>
      <c r="X895" s="5">
        <v>5</v>
      </c>
      <c r="Y895">
        <v>5</v>
      </c>
      <c r="Z895" s="4">
        <v>0</v>
      </c>
      <c r="AA895">
        <v>88</v>
      </c>
      <c r="AB895" s="5">
        <v>5</v>
      </c>
      <c r="AD895">
        <v>0</v>
      </c>
      <c r="AE895">
        <v>0</v>
      </c>
      <c r="AF895" s="4">
        <v>0</v>
      </c>
      <c r="AG895">
        <v>0</v>
      </c>
      <c r="AH895" s="5">
        <v>0</v>
      </c>
      <c r="AI895">
        <v>0</v>
      </c>
      <c r="AJ895" s="4">
        <v>0</v>
      </c>
      <c r="AK895">
        <v>0</v>
      </c>
      <c r="AL895" s="5">
        <v>0</v>
      </c>
      <c r="AM895">
        <v>0</v>
      </c>
      <c r="AN895" s="4">
        <v>0</v>
      </c>
      <c r="AO895">
        <v>0</v>
      </c>
      <c r="AP895" s="5">
        <v>0</v>
      </c>
      <c r="AQ895">
        <v>5</v>
      </c>
      <c r="AR895" s="4">
        <v>0</v>
      </c>
      <c r="AS895">
        <v>0</v>
      </c>
      <c r="AT895" s="5">
        <v>5</v>
      </c>
      <c r="AU895">
        <v>5</v>
      </c>
      <c r="AV895" s="4">
        <v>0</v>
      </c>
      <c r="AW895">
        <v>88</v>
      </c>
      <c r="AX895" s="5">
        <v>5</v>
      </c>
      <c r="AY895">
        <v>6</v>
      </c>
      <c r="AZ895" s="4">
        <v>0</v>
      </c>
      <c r="BA895">
        <v>61</v>
      </c>
      <c r="BB895" s="5">
        <v>6</v>
      </c>
      <c r="BD895">
        <v>0</v>
      </c>
      <c r="BE895">
        <v>0</v>
      </c>
      <c r="BF895" s="4">
        <v>0</v>
      </c>
      <c r="BG895">
        <v>0</v>
      </c>
      <c r="BH895" s="5">
        <v>0</v>
      </c>
      <c r="BI895">
        <v>0</v>
      </c>
      <c r="BJ895" s="4">
        <v>0</v>
      </c>
      <c r="BK895">
        <v>0</v>
      </c>
      <c r="BL895" s="5">
        <v>0</v>
      </c>
      <c r="BM895">
        <v>5</v>
      </c>
      <c r="BN895" s="4">
        <v>0</v>
      </c>
      <c r="BO895">
        <v>0</v>
      </c>
      <c r="BP895" s="5">
        <v>5</v>
      </c>
      <c r="BQ895">
        <v>5</v>
      </c>
      <c r="BR895" s="4">
        <v>0</v>
      </c>
      <c r="BS895">
        <v>0</v>
      </c>
      <c r="BT895" s="5">
        <v>5</v>
      </c>
      <c r="BU895">
        <v>5</v>
      </c>
      <c r="BV895" s="4">
        <v>0</v>
      </c>
      <c r="BW895">
        <v>88</v>
      </c>
      <c r="BX895" s="5">
        <v>5</v>
      </c>
      <c r="BY895">
        <v>6</v>
      </c>
      <c r="BZ895" s="4">
        <v>0</v>
      </c>
      <c r="CA895">
        <v>0</v>
      </c>
      <c r="CB895" s="5">
        <v>6</v>
      </c>
      <c r="CD895">
        <v>0</v>
      </c>
      <c r="CE895">
        <v>0</v>
      </c>
      <c r="CF895" s="4">
        <v>0</v>
      </c>
      <c r="CG895">
        <v>0</v>
      </c>
      <c r="CH895" s="5">
        <v>0</v>
      </c>
      <c r="CI895">
        <v>0</v>
      </c>
      <c r="CJ895" s="4">
        <v>0</v>
      </c>
      <c r="CK895">
        <v>0</v>
      </c>
      <c r="CL895" s="5">
        <v>0</v>
      </c>
      <c r="CM895">
        <v>5</v>
      </c>
      <c r="CN895" s="4">
        <v>0</v>
      </c>
      <c r="CO895">
        <v>0</v>
      </c>
      <c r="CP895" s="5">
        <v>5</v>
      </c>
      <c r="CQ895">
        <v>5</v>
      </c>
      <c r="CR895" s="4">
        <v>0</v>
      </c>
      <c r="CS895">
        <v>0</v>
      </c>
      <c r="CT895" s="5">
        <v>5</v>
      </c>
      <c r="CU895">
        <v>5</v>
      </c>
      <c r="CV895" s="4">
        <v>0</v>
      </c>
      <c r="CW895">
        <v>88</v>
      </c>
      <c r="CX895" s="5">
        <v>5</v>
      </c>
      <c r="CY895" s="21">
        <v>6</v>
      </c>
      <c r="CZ895" s="21">
        <v>0</v>
      </c>
      <c r="DA895" s="21">
        <v>6</v>
      </c>
      <c r="DB895" s="5">
        <v>6</v>
      </c>
      <c r="DD895" s="8">
        <v>0</v>
      </c>
      <c r="DE895" s="8">
        <v>0</v>
      </c>
      <c r="DF895" s="8">
        <v>0</v>
      </c>
      <c r="DG895" s="8">
        <v>0</v>
      </c>
      <c r="DH895" s="8">
        <v>0</v>
      </c>
      <c r="DI895" s="8">
        <v>0</v>
      </c>
      <c r="DJ895" s="8">
        <v>0</v>
      </c>
      <c r="DK895" s="8">
        <v>0</v>
      </c>
      <c r="DL895" s="8">
        <v>0</v>
      </c>
      <c r="DM895" s="8">
        <v>0</v>
      </c>
      <c r="DN895" s="8">
        <v>0</v>
      </c>
      <c r="DO895" s="8">
        <v>0</v>
      </c>
      <c r="DP895" s="8">
        <v>0</v>
      </c>
      <c r="DQ895" s="8">
        <v>0</v>
      </c>
      <c r="DR895" s="8">
        <v>0</v>
      </c>
      <c r="DS895" s="8">
        <v>0</v>
      </c>
      <c r="DT895" s="8">
        <v>0</v>
      </c>
      <c r="DU895" s="8">
        <v>0</v>
      </c>
      <c r="DV895" s="8">
        <v>0</v>
      </c>
      <c r="DW895" s="8">
        <v>0</v>
      </c>
      <c r="DX895" s="8">
        <v>0</v>
      </c>
      <c r="DY895" s="8">
        <v>0</v>
      </c>
      <c r="DZ895" s="8">
        <v>0</v>
      </c>
      <c r="EA895" s="8">
        <v>0</v>
      </c>
      <c r="EB895" s="8">
        <v>0</v>
      </c>
      <c r="EC895" s="8">
        <v>0</v>
      </c>
      <c r="ED895" s="20">
        <v>0</v>
      </c>
      <c r="EF895" s="9">
        <v>0</v>
      </c>
      <c r="EG895" s="9">
        <v>0</v>
      </c>
      <c r="EH895" s="9">
        <v>0</v>
      </c>
      <c r="EI895" s="9">
        <v>0</v>
      </c>
      <c r="EJ895" s="9">
        <v>0</v>
      </c>
      <c r="EK895" s="9">
        <v>0</v>
      </c>
      <c r="EL895" s="9">
        <v>0</v>
      </c>
      <c r="EM895" s="9">
        <v>0</v>
      </c>
      <c r="EN895" s="9">
        <v>0</v>
      </c>
      <c r="EO895" s="9">
        <v>0</v>
      </c>
      <c r="EP895" s="9">
        <v>0</v>
      </c>
      <c r="EQ895" s="9">
        <v>0</v>
      </c>
      <c r="ER895" s="9">
        <v>0</v>
      </c>
      <c r="ES895" s="9">
        <v>0</v>
      </c>
      <c r="ET895" s="9">
        <v>0</v>
      </c>
      <c r="EU895" s="9">
        <v>0</v>
      </c>
      <c r="EV895" s="9">
        <v>0</v>
      </c>
      <c r="EW895" s="9">
        <v>0</v>
      </c>
      <c r="EX895" s="9">
        <v>0</v>
      </c>
      <c r="EY895" s="9">
        <v>11</v>
      </c>
      <c r="EZ895" s="9">
        <v>88</v>
      </c>
      <c r="FA895" s="9">
        <v>61</v>
      </c>
      <c r="FB895" s="9">
        <v>0</v>
      </c>
      <c r="FC895" s="9">
        <v>0</v>
      </c>
      <c r="FD895" s="9">
        <v>0</v>
      </c>
      <c r="FE895" s="9">
        <v>0</v>
      </c>
      <c r="FF895">
        <v>6</v>
      </c>
    </row>
    <row r="896" spans="1:162" x14ac:dyDescent="0.2">
      <c r="A896" t="s">
        <v>1521</v>
      </c>
      <c r="B896" t="s">
        <v>3327</v>
      </c>
      <c r="C896" t="s">
        <v>3</v>
      </c>
      <c r="D896" s="1">
        <v>0</v>
      </c>
      <c r="E896" s="1">
        <v>0</v>
      </c>
      <c r="F896" s="4">
        <v>0</v>
      </c>
      <c r="G896" s="4">
        <v>0</v>
      </c>
      <c r="H896" s="5">
        <v>0</v>
      </c>
      <c r="I896">
        <v>0</v>
      </c>
      <c r="J896" s="4">
        <v>0</v>
      </c>
      <c r="K896">
        <v>0</v>
      </c>
      <c r="L896" s="5">
        <v>0</v>
      </c>
      <c r="M896">
        <v>0</v>
      </c>
      <c r="N896" s="4">
        <v>0</v>
      </c>
      <c r="O896">
        <v>0</v>
      </c>
      <c r="P896" s="5">
        <v>0</v>
      </c>
      <c r="Q896">
        <v>6</v>
      </c>
      <c r="R896" s="4">
        <v>0</v>
      </c>
      <c r="S896">
        <v>0</v>
      </c>
      <c r="T896" s="5">
        <v>6</v>
      </c>
      <c r="U896">
        <v>6</v>
      </c>
      <c r="V896" s="4">
        <v>0</v>
      </c>
      <c r="W896">
        <v>1</v>
      </c>
      <c r="X896" s="5">
        <v>6</v>
      </c>
      <c r="Y896">
        <v>6</v>
      </c>
      <c r="Z896" s="4">
        <v>0</v>
      </c>
      <c r="AA896">
        <v>0</v>
      </c>
      <c r="AB896" s="5">
        <v>6</v>
      </c>
      <c r="AD896">
        <v>0</v>
      </c>
      <c r="AE896">
        <v>0</v>
      </c>
      <c r="AF896" s="4">
        <v>0</v>
      </c>
      <c r="AG896">
        <v>0</v>
      </c>
      <c r="AH896" s="5">
        <v>0</v>
      </c>
      <c r="AI896">
        <v>0</v>
      </c>
      <c r="AJ896" s="4">
        <v>0</v>
      </c>
      <c r="AK896">
        <v>0</v>
      </c>
      <c r="AL896" s="5">
        <v>0</v>
      </c>
      <c r="AM896">
        <v>0</v>
      </c>
      <c r="AN896" s="4">
        <v>0</v>
      </c>
      <c r="AO896">
        <v>0</v>
      </c>
      <c r="AP896" s="5">
        <v>0</v>
      </c>
      <c r="AQ896">
        <v>6</v>
      </c>
      <c r="AR896" s="4">
        <v>0</v>
      </c>
      <c r="AS896">
        <v>0</v>
      </c>
      <c r="AT896" s="5">
        <v>6</v>
      </c>
      <c r="AU896">
        <v>6</v>
      </c>
      <c r="AV896" s="4">
        <v>0</v>
      </c>
      <c r="AW896">
        <v>1</v>
      </c>
      <c r="AX896" s="5">
        <v>6</v>
      </c>
      <c r="AY896">
        <v>6</v>
      </c>
      <c r="AZ896" s="4">
        <v>0</v>
      </c>
      <c r="BA896">
        <v>0</v>
      </c>
      <c r="BB896" s="5">
        <v>6</v>
      </c>
      <c r="BD896">
        <v>0</v>
      </c>
      <c r="BE896">
        <v>0</v>
      </c>
      <c r="BF896" s="4">
        <v>0</v>
      </c>
      <c r="BG896">
        <v>0</v>
      </c>
      <c r="BH896" s="5">
        <v>0</v>
      </c>
      <c r="BI896">
        <v>0</v>
      </c>
      <c r="BJ896" s="4">
        <v>0</v>
      </c>
      <c r="BK896">
        <v>0</v>
      </c>
      <c r="BL896" s="5">
        <v>0</v>
      </c>
      <c r="BM896">
        <v>6</v>
      </c>
      <c r="BN896" s="4">
        <v>0</v>
      </c>
      <c r="BO896">
        <v>0</v>
      </c>
      <c r="BP896" s="5">
        <v>6</v>
      </c>
      <c r="BQ896">
        <v>6</v>
      </c>
      <c r="BR896" s="4">
        <v>0</v>
      </c>
      <c r="BS896">
        <v>0</v>
      </c>
      <c r="BT896" s="5">
        <v>6</v>
      </c>
      <c r="BU896">
        <v>6</v>
      </c>
      <c r="BV896" s="4">
        <v>0</v>
      </c>
      <c r="BW896">
        <v>1</v>
      </c>
      <c r="BX896" s="5">
        <v>6</v>
      </c>
      <c r="BY896">
        <v>6</v>
      </c>
      <c r="BZ896" s="4">
        <v>0</v>
      </c>
      <c r="CA896">
        <v>0</v>
      </c>
      <c r="CB896" s="5">
        <v>6</v>
      </c>
      <c r="CD896">
        <v>0</v>
      </c>
      <c r="CE896">
        <v>0</v>
      </c>
      <c r="CF896" s="4">
        <v>0</v>
      </c>
      <c r="CG896">
        <v>0</v>
      </c>
      <c r="CH896" s="5">
        <v>0</v>
      </c>
      <c r="CI896">
        <v>0</v>
      </c>
      <c r="CJ896" s="4">
        <v>0</v>
      </c>
      <c r="CK896">
        <v>0</v>
      </c>
      <c r="CL896" s="5">
        <v>0</v>
      </c>
      <c r="CM896">
        <v>6</v>
      </c>
      <c r="CN896" s="4">
        <v>0</v>
      </c>
      <c r="CO896">
        <v>0</v>
      </c>
      <c r="CP896" s="5">
        <v>6</v>
      </c>
      <c r="CQ896">
        <v>6</v>
      </c>
      <c r="CR896" s="4">
        <v>0</v>
      </c>
      <c r="CS896">
        <v>0</v>
      </c>
      <c r="CT896" s="5">
        <v>6</v>
      </c>
      <c r="CU896">
        <v>6</v>
      </c>
      <c r="CV896" s="4">
        <v>0</v>
      </c>
      <c r="CW896">
        <v>1</v>
      </c>
      <c r="CX896" s="5">
        <v>6</v>
      </c>
      <c r="CY896" s="21">
        <v>6</v>
      </c>
      <c r="CZ896" s="21">
        <v>0</v>
      </c>
      <c r="DA896" s="21">
        <v>0</v>
      </c>
      <c r="DB896" s="5">
        <v>6</v>
      </c>
      <c r="DD896" s="8">
        <v>0</v>
      </c>
      <c r="DE896" s="8">
        <v>0</v>
      </c>
      <c r="DF896" s="8">
        <v>0</v>
      </c>
      <c r="DG896" s="8">
        <v>0</v>
      </c>
      <c r="DH896" s="8">
        <v>0</v>
      </c>
      <c r="DI896" s="8">
        <v>0</v>
      </c>
      <c r="DJ896" s="8">
        <v>0</v>
      </c>
      <c r="DK896" s="8">
        <v>0</v>
      </c>
      <c r="DL896" s="8">
        <v>0</v>
      </c>
      <c r="DM896" s="8">
        <v>0</v>
      </c>
      <c r="DN896" s="8">
        <v>0</v>
      </c>
      <c r="DO896" s="8">
        <v>0</v>
      </c>
      <c r="DP896" s="8">
        <v>0</v>
      </c>
      <c r="DQ896" s="8">
        <v>0</v>
      </c>
      <c r="DR896" s="8">
        <v>0</v>
      </c>
      <c r="DS896" s="8">
        <v>0</v>
      </c>
      <c r="DT896" s="8">
        <v>0</v>
      </c>
      <c r="DU896" s="8">
        <v>0</v>
      </c>
      <c r="DV896" s="8">
        <v>0</v>
      </c>
      <c r="DW896" s="8">
        <v>0</v>
      </c>
      <c r="DX896" s="8">
        <v>0</v>
      </c>
      <c r="DY896" s="8">
        <v>0</v>
      </c>
      <c r="DZ896" s="8">
        <v>0</v>
      </c>
      <c r="EA896" s="8">
        <v>0</v>
      </c>
      <c r="EB896" s="8">
        <v>0</v>
      </c>
      <c r="EC896" s="8">
        <v>0</v>
      </c>
      <c r="ED896" s="20">
        <v>0</v>
      </c>
      <c r="EF896" s="9">
        <v>0</v>
      </c>
      <c r="EG896" s="9">
        <v>0</v>
      </c>
      <c r="EH896" s="9">
        <v>0</v>
      </c>
      <c r="EI896" s="9">
        <v>0</v>
      </c>
      <c r="EJ896" s="9">
        <v>0</v>
      </c>
      <c r="EK896" s="9">
        <v>0</v>
      </c>
      <c r="EL896" s="9">
        <v>0</v>
      </c>
      <c r="EM896" s="9">
        <v>0</v>
      </c>
      <c r="EN896" s="9">
        <v>0</v>
      </c>
      <c r="EO896" s="9">
        <v>0</v>
      </c>
      <c r="EP896" s="9">
        <v>0</v>
      </c>
      <c r="EQ896" s="9">
        <v>0</v>
      </c>
      <c r="ER896" s="9">
        <v>0</v>
      </c>
      <c r="ES896" s="9">
        <v>0</v>
      </c>
      <c r="ET896" s="9">
        <v>0</v>
      </c>
      <c r="EU896" s="9">
        <v>0</v>
      </c>
      <c r="EV896" s="9">
        <v>0</v>
      </c>
      <c r="EW896" s="9">
        <v>0</v>
      </c>
      <c r="EX896" s="9">
        <v>0</v>
      </c>
      <c r="EY896" s="9">
        <v>1</v>
      </c>
      <c r="EZ896" s="9">
        <v>0</v>
      </c>
      <c r="FA896" s="9">
        <v>0</v>
      </c>
      <c r="FB896" s="9">
        <v>0</v>
      </c>
      <c r="FC896" s="9">
        <v>0</v>
      </c>
      <c r="FD896" s="9">
        <v>0</v>
      </c>
      <c r="FE896" s="9">
        <v>0</v>
      </c>
      <c r="FF896">
        <v>0</v>
      </c>
    </row>
    <row r="897" spans="1:162" x14ac:dyDescent="0.2">
      <c r="A897" t="s">
        <v>578</v>
      </c>
      <c r="B897" t="s">
        <v>3328</v>
      </c>
      <c r="C897" t="s">
        <v>3</v>
      </c>
      <c r="D897" s="1">
        <v>0</v>
      </c>
      <c r="E897" s="1">
        <v>1</v>
      </c>
      <c r="F897" s="4">
        <v>0</v>
      </c>
      <c r="G897" s="4">
        <v>0</v>
      </c>
      <c r="H897" s="5">
        <v>1</v>
      </c>
      <c r="I897">
        <v>4</v>
      </c>
      <c r="J897" s="4">
        <v>0</v>
      </c>
      <c r="K897">
        <v>0</v>
      </c>
      <c r="L897" s="5">
        <v>4</v>
      </c>
      <c r="M897">
        <v>4</v>
      </c>
      <c r="N897" s="4">
        <v>0</v>
      </c>
      <c r="O897">
        <v>0</v>
      </c>
      <c r="P897" s="5">
        <v>4</v>
      </c>
      <c r="Q897">
        <v>5</v>
      </c>
      <c r="R897" s="4">
        <v>0</v>
      </c>
      <c r="S897">
        <v>37</v>
      </c>
      <c r="T897" s="5">
        <v>5</v>
      </c>
      <c r="U897">
        <v>6</v>
      </c>
      <c r="V897" s="4">
        <v>0</v>
      </c>
      <c r="W897">
        <v>47</v>
      </c>
      <c r="X897" s="5">
        <v>6</v>
      </c>
      <c r="Y897">
        <v>6</v>
      </c>
      <c r="Z897" s="4">
        <v>0</v>
      </c>
      <c r="AA897">
        <v>0</v>
      </c>
      <c r="AB897" s="5">
        <v>6</v>
      </c>
      <c r="AD897">
        <v>0</v>
      </c>
      <c r="AE897">
        <v>1</v>
      </c>
      <c r="AF897" s="4">
        <v>0</v>
      </c>
      <c r="AG897">
        <v>0</v>
      </c>
      <c r="AH897" s="5">
        <v>1</v>
      </c>
      <c r="AI897">
        <v>4</v>
      </c>
      <c r="AJ897" s="4">
        <v>0</v>
      </c>
      <c r="AK897">
        <v>0</v>
      </c>
      <c r="AL897" s="5">
        <v>4</v>
      </c>
      <c r="AM897">
        <v>4</v>
      </c>
      <c r="AN897" s="4">
        <v>0</v>
      </c>
      <c r="AO897">
        <v>0</v>
      </c>
      <c r="AP897" s="5">
        <v>4</v>
      </c>
      <c r="AQ897">
        <v>5</v>
      </c>
      <c r="AR897" s="4">
        <v>0</v>
      </c>
      <c r="AS897">
        <v>37</v>
      </c>
      <c r="AT897" s="5">
        <v>5</v>
      </c>
      <c r="AU897">
        <v>6</v>
      </c>
      <c r="AV897" s="4">
        <v>0</v>
      </c>
      <c r="AW897">
        <v>47</v>
      </c>
      <c r="AX897" s="5">
        <v>6</v>
      </c>
      <c r="AY897">
        <v>6</v>
      </c>
      <c r="AZ897" s="4">
        <v>0</v>
      </c>
      <c r="BA897">
        <v>0</v>
      </c>
      <c r="BB897" s="5">
        <v>6</v>
      </c>
      <c r="BD897">
        <v>0</v>
      </c>
      <c r="BE897">
        <v>4</v>
      </c>
      <c r="BF897" s="4">
        <v>0</v>
      </c>
      <c r="BG897">
        <v>0</v>
      </c>
      <c r="BH897" s="5">
        <v>4</v>
      </c>
      <c r="BI897">
        <v>4</v>
      </c>
      <c r="BJ897" s="4">
        <v>0</v>
      </c>
      <c r="BK897">
        <v>0</v>
      </c>
      <c r="BL897" s="5">
        <v>4</v>
      </c>
      <c r="BM897">
        <v>4</v>
      </c>
      <c r="BN897" s="4">
        <v>0</v>
      </c>
      <c r="BO897">
        <v>0</v>
      </c>
      <c r="BP897" s="5">
        <v>4</v>
      </c>
      <c r="BQ897">
        <v>6</v>
      </c>
      <c r="BR897" s="4">
        <v>0</v>
      </c>
      <c r="BS897">
        <v>47</v>
      </c>
      <c r="BT897" s="5">
        <v>6</v>
      </c>
      <c r="BU897">
        <v>6</v>
      </c>
      <c r="BV897" s="4">
        <v>0</v>
      </c>
      <c r="BW897">
        <v>30</v>
      </c>
      <c r="BX897" s="5">
        <v>6</v>
      </c>
      <c r="BY897">
        <v>6</v>
      </c>
      <c r="BZ897" s="4">
        <v>0</v>
      </c>
      <c r="CA897">
        <v>0</v>
      </c>
      <c r="CB897" s="5">
        <v>6</v>
      </c>
      <c r="CD897">
        <v>1</v>
      </c>
      <c r="CE897">
        <v>4</v>
      </c>
      <c r="CF897" s="4">
        <v>0</v>
      </c>
      <c r="CG897">
        <v>0</v>
      </c>
      <c r="CH897" s="5">
        <v>4</v>
      </c>
      <c r="CI897">
        <v>4</v>
      </c>
      <c r="CJ897" s="4">
        <v>0</v>
      </c>
      <c r="CK897">
        <v>0</v>
      </c>
      <c r="CL897" s="5">
        <v>4</v>
      </c>
      <c r="CM897">
        <v>4</v>
      </c>
      <c r="CN897" s="4">
        <v>0</v>
      </c>
      <c r="CO897">
        <v>0</v>
      </c>
      <c r="CP897" s="5">
        <v>4</v>
      </c>
      <c r="CQ897">
        <v>6</v>
      </c>
      <c r="CR897" s="4">
        <v>0</v>
      </c>
      <c r="CS897">
        <v>47</v>
      </c>
      <c r="CT897" s="5">
        <v>6</v>
      </c>
      <c r="CU897">
        <v>6</v>
      </c>
      <c r="CV897" s="4">
        <v>0</v>
      </c>
      <c r="CW897">
        <v>30</v>
      </c>
      <c r="CX897" s="5">
        <v>6</v>
      </c>
      <c r="CY897" s="21">
        <v>6</v>
      </c>
      <c r="CZ897" s="21">
        <v>0</v>
      </c>
      <c r="DA897" s="21">
        <v>0</v>
      </c>
      <c r="DB897" s="5">
        <v>6</v>
      </c>
      <c r="DD897" s="8">
        <v>0</v>
      </c>
      <c r="DE897" s="8">
        <v>0</v>
      </c>
      <c r="DF897" s="8">
        <v>0</v>
      </c>
      <c r="DG897" s="8">
        <v>0</v>
      </c>
      <c r="DH897" s="8">
        <v>0</v>
      </c>
      <c r="DI897" s="8">
        <v>0</v>
      </c>
      <c r="DJ897" s="8">
        <v>0</v>
      </c>
      <c r="DK897" s="8">
        <v>0</v>
      </c>
      <c r="DL897" s="8">
        <v>0</v>
      </c>
      <c r="DM897" s="8">
        <v>0</v>
      </c>
      <c r="DN897" s="8">
        <v>0</v>
      </c>
      <c r="DO897" s="8">
        <v>0</v>
      </c>
      <c r="DP897" s="8">
        <v>0</v>
      </c>
      <c r="DQ897" s="8">
        <v>0</v>
      </c>
      <c r="DR897" s="8">
        <v>0</v>
      </c>
      <c r="DS897" s="8">
        <v>0</v>
      </c>
      <c r="DT897" s="8">
        <v>0</v>
      </c>
      <c r="DU897" s="8">
        <v>0</v>
      </c>
      <c r="DV897" s="8">
        <v>0</v>
      </c>
      <c r="DW897" s="8">
        <v>0</v>
      </c>
      <c r="DX897" s="8">
        <v>0</v>
      </c>
      <c r="DY897" s="8">
        <v>0</v>
      </c>
      <c r="DZ897" s="8">
        <v>0</v>
      </c>
      <c r="EA897" s="8">
        <v>0</v>
      </c>
      <c r="EB897" s="8">
        <v>0</v>
      </c>
      <c r="EC897" s="8">
        <v>0</v>
      </c>
      <c r="ED897" s="20">
        <v>0</v>
      </c>
      <c r="EF897" s="9">
        <v>0</v>
      </c>
      <c r="EG897" s="9">
        <v>0</v>
      </c>
      <c r="EH897" s="9">
        <v>0</v>
      </c>
      <c r="EI897" s="9">
        <v>0</v>
      </c>
      <c r="EJ897" s="9">
        <v>0</v>
      </c>
      <c r="EK897" s="9">
        <v>0</v>
      </c>
      <c r="EL897" s="9">
        <v>0</v>
      </c>
      <c r="EM897" s="9">
        <v>0</v>
      </c>
      <c r="EN897" s="9">
        <v>0</v>
      </c>
      <c r="EO897" s="9">
        <v>0</v>
      </c>
      <c r="EP897" s="9">
        <v>0</v>
      </c>
      <c r="EQ897" s="9">
        <v>0</v>
      </c>
      <c r="ER897" s="9">
        <v>0</v>
      </c>
      <c r="ES897" s="9">
        <v>0</v>
      </c>
      <c r="ET897" s="9">
        <v>0</v>
      </c>
      <c r="EU897" s="9">
        <v>37</v>
      </c>
      <c r="EV897" s="9">
        <v>0</v>
      </c>
      <c r="EW897" s="9">
        <v>47</v>
      </c>
      <c r="EX897" s="9">
        <v>0</v>
      </c>
      <c r="EY897" s="9">
        <v>30</v>
      </c>
      <c r="EZ897" s="9">
        <v>0</v>
      </c>
      <c r="FA897" s="9">
        <v>0</v>
      </c>
      <c r="FB897" s="9">
        <v>0</v>
      </c>
      <c r="FC897" s="9">
        <v>0</v>
      </c>
      <c r="FD897" s="9">
        <v>0</v>
      </c>
      <c r="FE897" s="9">
        <v>0</v>
      </c>
      <c r="FF897">
        <v>0</v>
      </c>
    </row>
    <row r="898" spans="1:162" x14ac:dyDescent="0.2">
      <c r="A898" t="s">
        <v>1510</v>
      </c>
      <c r="B898" t="s">
        <v>3329</v>
      </c>
      <c r="C898" t="s">
        <v>3</v>
      </c>
      <c r="D898" s="1">
        <v>0</v>
      </c>
      <c r="E898" s="1">
        <v>0</v>
      </c>
      <c r="F898" s="4">
        <v>0</v>
      </c>
      <c r="G898" s="4">
        <v>0</v>
      </c>
      <c r="H898" s="5">
        <v>0</v>
      </c>
      <c r="I898">
        <v>0</v>
      </c>
      <c r="J898" s="4">
        <v>0</v>
      </c>
      <c r="K898">
        <v>0</v>
      </c>
      <c r="L898" s="5">
        <v>0</v>
      </c>
      <c r="M898">
        <v>0</v>
      </c>
      <c r="N898" s="4">
        <v>0</v>
      </c>
      <c r="O898">
        <v>0</v>
      </c>
      <c r="P898" s="5">
        <v>0</v>
      </c>
      <c r="Q898">
        <v>4</v>
      </c>
      <c r="R898" s="4">
        <v>0</v>
      </c>
      <c r="S898">
        <v>1</v>
      </c>
      <c r="T898" s="5">
        <v>4</v>
      </c>
      <c r="U898">
        <v>5</v>
      </c>
      <c r="V898" s="4">
        <v>0</v>
      </c>
      <c r="W898">
        <v>0</v>
      </c>
      <c r="X898" s="5">
        <v>5</v>
      </c>
      <c r="Y898">
        <v>5</v>
      </c>
      <c r="Z898" s="4">
        <v>0</v>
      </c>
      <c r="AA898">
        <v>0</v>
      </c>
      <c r="AB898" s="5">
        <v>5</v>
      </c>
      <c r="AD898">
        <v>0</v>
      </c>
      <c r="AE898">
        <v>0</v>
      </c>
      <c r="AF898" s="4">
        <v>0</v>
      </c>
      <c r="AG898">
        <v>0</v>
      </c>
      <c r="AH898" s="5">
        <v>0</v>
      </c>
      <c r="AI898">
        <v>0</v>
      </c>
      <c r="AJ898" s="4">
        <v>0</v>
      </c>
      <c r="AK898">
        <v>0</v>
      </c>
      <c r="AL898" s="5">
        <v>0</v>
      </c>
      <c r="AM898">
        <v>4</v>
      </c>
      <c r="AN898" s="4">
        <v>0</v>
      </c>
      <c r="AO898">
        <v>0</v>
      </c>
      <c r="AP898" s="5">
        <v>4</v>
      </c>
      <c r="AQ898">
        <v>5</v>
      </c>
      <c r="AR898" s="4">
        <v>0</v>
      </c>
      <c r="AS898">
        <v>1</v>
      </c>
      <c r="AT898" s="5">
        <v>5</v>
      </c>
      <c r="AU898">
        <v>5</v>
      </c>
      <c r="AV898" s="4">
        <v>0</v>
      </c>
      <c r="AW898">
        <v>0</v>
      </c>
      <c r="AX898" s="5">
        <v>5</v>
      </c>
      <c r="AY898">
        <v>5</v>
      </c>
      <c r="AZ898" s="4">
        <v>0</v>
      </c>
      <c r="BA898">
        <v>0</v>
      </c>
      <c r="BB898" s="5">
        <v>5</v>
      </c>
      <c r="BD898">
        <v>0</v>
      </c>
      <c r="BE898">
        <v>0</v>
      </c>
      <c r="BF898" s="4">
        <v>0</v>
      </c>
      <c r="BG898">
        <v>0</v>
      </c>
      <c r="BH898" s="5">
        <v>0</v>
      </c>
      <c r="BI898">
        <v>0</v>
      </c>
      <c r="BJ898" s="4">
        <v>0</v>
      </c>
      <c r="BK898">
        <v>0</v>
      </c>
      <c r="BL898" s="5">
        <v>0</v>
      </c>
      <c r="BM898">
        <v>4</v>
      </c>
      <c r="BN898" s="4">
        <v>0</v>
      </c>
      <c r="BO898">
        <v>0</v>
      </c>
      <c r="BP898" s="5">
        <v>4</v>
      </c>
      <c r="BQ898">
        <v>5</v>
      </c>
      <c r="BR898" s="4">
        <v>0</v>
      </c>
      <c r="BS898">
        <v>1</v>
      </c>
      <c r="BT898" s="5">
        <v>5</v>
      </c>
      <c r="BU898">
        <v>5</v>
      </c>
      <c r="BV898" s="4">
        <v>0</v>
      </c>
      <c r="BW898">
        <v>0</v>
      </c>
      <c r="BX898" s="5">
        <v>5</v>
      </c>
      <c r="BY898">
        <v>0</v>
      </c>
      <c r="BZ898" s="4">
        <v>0</v>
      </c>
      <c r="CA898">
        <v>0</v>
      </c>
      <c r="CB898" s="5">
        <v>0</v>
      </c>
      <c r="CD898">
        <v>0</v>
      </c>
      <c r="CE898">
        <v>0</v>
      </c>
      <c r="CF898" s="4">
        <v>0</v>
      </c>
      <c r="CG898">
        <v>0</v>
      </c>
      <c r="CH898" s="5">
        <v>0</v>
      </c>
      <c r="CI898">
        <v>0</v>
      </c>
      <c r="CJ898" s="4">
        <v>0</v>
      </c>
      <c r="CK898">
        <v>0</v>
      </c>
      <c r="CL898" s="5">
        <v>0</v>
      </c>
      <c r="CM898">
        <v>4</v>
      </c>
      <c r="CN898" s="4">
        <v>0</v>
      </c>
      <c r="CO898">
        <v>1</v>
      </c>
      <c r="CP898" s="5">
        <v>4</v>
      </c>
      <c r="CQ898">
        <v>5</v>
      </c>
      <c r="CR898" s="4">
        <v>0</v>
      </c>
      <c r="CS898">
        <v>0</v>
      </c>
      <c r="CT898" s="5">
        <v>5</v>
      </c>
      <c r="CU898">
        <v>5</v>
      </c>
      <c r="CV898" s="4">
        <v>0</v>
      </c>
      <c r="CW898">
        <v>0</v>
      </c>
      <c r="CX898" s="5">
        <v>5</v>
      </c>
      <c r="CY898" s="21">
        <v>0</v>
      </c>
      <c r="CZ898" s="21">
        <v>0</v>
      </c>
      <c r="DA898" s="21">
        <v>0</v>
      </c>
      <c r="DB898" s="5">
        <v>0</v>
      </c>
      <c r="DD898" s="8">
        <v>0</v>
      </c>
      <c r="DE898" s="8">
        <v>0</v>
      </c>
      <c r="DF898" s="8">
        <v>0</v>
      </c>
      <c r="DG898" s="8">
        <v>0</v>
      </c>
      <c r="DH898" s="8">
        <v>0</v>
      </c>
      <c r="DI898" s="8">
        <v>0</v>
      </c>
      <c r="DJ898" s="8">
        <v>0</v>
      </c>
      <c r="DK898" s="8">
        <v>0</v>
      </c>
      <c r="DL898" s="8">
        <v>0</v>
      </c>
      <c r="DM898" s="8">
        <v>0</v>
      </c>
      <c r="DN898" s="8">
        <v>0</v>
      </c>
      <c r="DO898" s="8">
        <v>0</v>
      </c>
      <c r="DP898" s="8">
        <v>0</v>
      </c>
      <c r="DQ898" s="8">
        <v>0</v>
      </c>
      <c r="DR898" s="8">
        <v>0</v>
      </c>
      <c r="DS898" s="8">
        <v>0</v>
      </c>
      <c r="DT898" s="8">
        <v>0</v>
      </c>
      <c r="DU898" s="8">
        <v>0</v>
      </c>
      <c r="DV898" s="8">
        <v>0</v>
      </c>
      <c r="DW898" s="8">
        <v>0</v>
      </c>
      <c r="DX898" s="8">
        <v>0</v>
      </c>
      <c r="DY898" s="8">
        <v>0</v>
      </c>
      <c r="DZ898" s="8">
        <v>0</v>
      </c>
      <c r="EA898" s="8">
        <v>0</v>
      </c>
      <c r="EB898" s="8">
        <v>0</v>
      </c>
      <c r="EC898" s="8">
        <v>0</v>
      </c>
      <c r="ED898" s="20">
        <v>0</v>
      </c>
      <c r="EF898" s="9">
        <v>0</v>
      </c>
      <c r="EG898" s="9">
        <v>0</v>
      </c>
      <c r="EH898" s="9">
        <v>0</v>
      </c>
      <c r="EI898" s="9">
        <v>0</v>
      </c>
      <c r="EJ898" s="9">
        <v>0</v>
      </c>
      <c r="EK898" s="9">
        <v>0</v>
      </c>
      <c r="EL898" s="9">
        <v>0</v>
      </c>
      <c r="EM898" s="9">
        <v>0</v>
      </c>
      <c r="EN898" s="9">
        <v>0</v>
      </c>
      <c r="EO898" s="9">
        <v>0</v>
      </c>
      <c r="EP898" s="9">
        <v>0</v>
      </c>
      <c r="EQ898" s="9">
        <v>0</v>
      </c>
      <c r="ER898" s="9">
        <v>0</v>
      </c>
      <c r="ES898" s="9">
        <v>0</v>
      </c>
      <c r="ET898" s="9">
        <v>1</v>
      </c>
      <c r="EU898" s="9">
        <v>0</v>
      </c>
      <c r="EV898" s="9">
        <v>0</v>
      </c>
      <c r="EW898" s="9">
        <v>0</v>
      </c>
      <c r="EX898" s="9">
        <v>0</v>
      </c>
      <c r="EY898" s="9">
        <v>0</v>
      </c>
      <c r="EZ898" s="9">
        <v>0</v>
      </c>
      <c r="FA898" s="9">
        <v>0</v>
      </c>
      <c r="FB898" s="9">
        <v>0</v>
      </c>
      <c r="FC898" s="9">
        <v>0</v>
      </c>
      <c r="FD898" s="9">
        <v>0</v>
      </c>
      <c r="FE898" s="9">
        <v>0</v>
      </c>
      <c r="FF898">
        <v>0</v>
      </c>
    </row>
    <row r="899" spans="1:162" x14ac:dyDescent="0.2">
      <c r="A899" t="s">
        <v>1764</v>
      </c>
      <c r="B899" t="s">
        <v>3330</v>
      </c>
      <c r="C899" t="s">
        <v>3</v>
      </c>
      <c r="D899" s="1">
        <v>0</v>
      </c>
      <c r="E899" s="1">
        <v>0</v>
      </c>
      <c r="F899" s="4">
        <v>0</v>
      </c>
      <c r="G899" s="4">
        <v>0</v>
      </c>
      <c r="H899" s="5">
        <v>0</v>
      </c>
      <c r="I899">
        <v>0</v>
      </c>
      <c r="J899" s="4">
        <v>0</v>
      </c>
      <c r="K899">
        <v>0</v>
      </c>
      <c r="L899" s="5">
        <v>0</v>
      </c>
      <c r="M899">
        <v>5</v>
      </c>
      <c r="N899" s="4">
        <v>0</v>
      </c>
      <c r="O899">
        <v>0</v>
      </c>
      <c r="P899" s="5">
        <v>5</v>
      </c>
      <c r="Q899">
        <v>5</v>
      </c>
      <c r="R899" s="4">
        <v>0</v>
      </c>
      <c r="S899">
        <v>14</v>
      </c>
      <c r="T899" s="5">
        <v>5</v>
      </c>
      <c r="U899">
        <v>6</v>
      </c>
      <c r="V899" s="4">
        <v>0</v>
      </c>
      <c r="W899">
        <v>30</v>
      </c>
      <c r="X899" s="5">
        <v>6</v>
      </c>
      <c r="Y899">
        <v>6</v>
      </c>
      <c r="Z899" s="4">
        <v>0</v>
      </c>
      <c r="AA899">
        <v>0</v>
      </c>
      <c r="AB899" s="5">
        <v>6</v>
      </c>
      <c r="AD899">
        <v>0</v>
      </c>
      <c r="AE899">
        <v>0</v>
      </c>
      <c r="AF899" s="4">
        <v>0</v>
      </c>
      <c r="AG899">
        <v>0</v>
      </c>
      <c r="AH899" s="5">
        <v>0</v>
      </c>
      <c r="AI899">
        <v>0</v>
      </c>
      <c r="AJ899" s="4">
        <v>0</v>
      </c>
      <c r="AK899">
        <v>0</v>
      </c>
      <c r="AL899" s="5">
        <v>0</v>
      </c>
      <c r="AM899">
        <v>5</v>
      </c>
      <c r="AN899" s="4">
        <v>0</v>
      </c>
      <c r="AO899">
        <v>0</v>
      </c>
      <c r="AP899" s="5">
        <v>5</v>
      </c>
      <c r="AQ899">
        <v>6</v>
      </c>
      <c r="AR899" s="4">
        <v>0</v>
      </c>
      <c r="AS899">
        <v>14</v>
      </c>
      <c r="AT899" s="5">
        <v>6</v>
      </c>
      <c r="AU899">
        <v>6</v>
      </c>
      <c r="AV899" s="4">
        <v>0</v>
      </c>
      <c r="AW899">
        <v>30</v>
      </c>
      <c r="AX899" s="5">
        <v>6</v>
      </c>
      <c r="AY899">
        <v>6</v>
      </c>
      <c r="AZ899" s="4">
        <v>0</v>
      </c>
      <c r="BA899">
        <v>0</v>
      </c>
      <c r="BB899" s="5">
        <v>6</v>
      </c>
      <c r="BD899">
        <v>0</v>
      </c>
      <c r="BE899">
        <v>0</v>
      </c>
      <c r="BF899" s="4">
        <v>0</v>
      </c>
      <c r="BG899">
        <v>0</v>
      </c>
      <c r="BH899" s="5">
        <v>0</v>
      </c>
      <c r="BI899">
        <v>0</v>
      </c>
      <c r="BJ899" s="4">
        <v>0</v>
      </c>
      <c r="BK899">
        <v>0</v>
      </c>
      <c r="BL899" s="5">
        <v>0</v>
      </c>
      <c r="BM899">
        <v>5</v>
      </c>
      <c r="BN899" s="4">
        <v>0</v>
      </c>
      <c r="BO899">
        <v>0</v>
      </c>
      <c r="BP899" s="5">
        <v>5</v>
      </c>
      <c r="BQ899">
        <v>6</v>
      </c>
      <c r="BR899" s="4">
        <v>0</v>
      </c>
      <c r="BS899">
        <v>14</v>
      </c>
      <c r="BT899" s="5">
        <v>6</v>
      </c>
      <c r="BU899">
        <v>6</v>
      </c>
      <c r="BV899" s="4">
        <v>0</v>
      </c>
      <c r="BW899">
        <v>30</v>
      </c>
      <c r="BX899" s="5">
        <v>6</v>
      </c>
      <c r="BY899">
        <v>6</v>
      </c>
      <c r="BZ899" s="4">
        <v>0</v>
      </c>
      <c r="CA899">
        <v>0</v>
      </c>
      <c r="CB899" s="5">
        <v>6</v>
      </c>
      <c r="CD899">
        <v>0</v>
      </c>
      <c r="CE899">
        <v>0</v>
      </c>
      <c r="CF899" s="4">
        <v>0</v>
      </c>
      <c r="CG899">
        <v>0</v>
      </c>
      <c r="CH899" s="5">
        <v>0</v>
      </c>
      <c r="CI899">
        <v>0</v>
      </c>
      <c r="CJ899" s="4">
        <v>0</v>
      </c>
      <c r="CK899">
        <v>0</v>
      </c>
      <c r="CL899" s="5">
        <v>0</v>
      </c>
      <c r="CM899">
        <v>5</v>
      </c>
      <c r="CN899" s="4">
        <v>0</v>
      </c>
      <c r="CO899">
        <v>14</v>
      </c>
      <c r="CP899" s="5">
        <v>5</v>
      </c>
      <c r="CQ899">
        <v>6</v>
      </c>
      <c r="CR899" s="4">
        <v>0</v>
      </c>
      <c r="CS899">
        <v>0</v>
      </c>
      <c r="CT899" s="5">
        <v>6</v>
      </c>
      <c r="CU899">
        <v>6</v>
      </c>
      <c r="CV899" s="4">
        <v>0</v>
      </c>
      <c r="CW899">
        <v>30</v>
      </c>
      <c r="CX899" s="5">
        <v>6</v>
      </c>
      <c r="CY899" s="21">
        <v>6</v>
      </c>
      <c r="CZ899" s="21">
        <v>0</v>
      </c>
      <c r="DA899" s="21">
        <v>0</v>
      </c>
      <c r="DB899" s="5">
        <v>6</v>
      </c>
      <c r="DD899" s="8">
        <v>0</v>
      </c>
      <c r="DE899" s="8">
        <v>0</v>
      </c>
      <c r="DF899" s="8">
        <v>0</v>
      </c>
      <c r="DG899" s="8">
        <v>0</v>
      </c>
      <c r="DH899" s="8">
        <v>0</v>
      </c>
      <c r="DI899" s="8">
        <v>0</v>
      </c>
      <c r="DJ899" s="8">
        <v>0</v>
      </c>
      <c r="DK899" s="8">
        <v>0</v>
      </c>
      <c r="DL899" s="8">
        <v>0</v>
      </c>
      <c r="DM899" s="8">
        <v>0</v>
      </c>
      <c r="DN899" s="8">
        <v>0</v>
      </c>
      <c r="DO899" s="8">
        <v>0</v>
      </c>
      <c r="DP899" s="8">
        <v>0</v>
      </c>
      <c r="DQ899" s="8">
        <v>0</v>
      </c>
      <c r="DR899" s="8">
        <v>0</v>
      </c>
      <c r="DS899" s="8">
        <v>0</v>
      </c>
      <c r="DT899" s="8">
        <v>0</v>
      </c>
      <c r="DU899" s="8">
        <v>0</v>
      </c>
      <c r="DV899" s="8">
        <v>0</v>
      </c>
      <c r="DW899" s="8">
        <v>0</v>
      </c>
      <c r="DX899" s="8">
        <v>0</v>
      </c>
      <c r="DY899" s="8">
        <v>0</v>
      </c>
      <c r="DZ899" s="8">
        <v>0</v>
      </c>
      <c r="EA899" s="8">
        <v>0</v>
      </c>
      <c r="EB899" s="8">
        <v>0</v>
      </c>
      <c r="EC899" s="8">
        <v>0</v>
      </c>
      <c r="ED899" s="20">
        <v>0</v>
      </c>
      <c r="EF899" s="9">
        <v>0</v>
      </c>
      <c r="EG899" s="9">
        <v>0</v>
      </c>
      <c r="EH899" s="9">
        <v>0</v>
      </c>
      <c r="EI899" s="9">
        <v>0</v>
      </c>
      <c r="EJ899" s="9">
        <v>0</v>
      </c>
      <c r="EK899" s="9">
        <v>0</v>
      </c>
      <c r="EL899" s="9">
        <v>0</v>
      </c>
      <c r="EM899" s="9">
        <v>0</v>
      </c>
      <c r="EN899" s="9">
        <v>0</v>
      </c>
      <c r="EO899" s="9">
        <v>0</v>
      </c>
      <c r="EP899" s="9">
        <v>0</v>
      </c>
      <c r="EQ899" s="9">
        <v>0</v>
      </c>
      <c r="ER899" s="9">
        <v>0</v>
      </c>
      <c r="ES899" s="9">
        <v>0</v>
      </c>
      <c r="ET899" s="9">
        <v>14</v>
      </c>
      <c r="EU899" s="9">
        <v>0</v>
      </c>
      <c r="EV899" s="9">
        <v>0</v>
      </c>
      <c r="EW899" s="9">
        <v>0</v>
      </c>
      <c r="EX899" s="9">
        <v>0</v>
      </c>
      <c r="EY899" s="9">
        <v>30</v>
      </c>
      <c r="EZ899" s="9">
        <v>0</v>
      </c>
      <c r="FA899" s="9">
        <v>0</v>
      </c>
      <c r="FB899" s="9">
        <v>0</v>
      </c>
      <c r="FC899" s="9">
        <v>0</v>
      </c>
      <c r="FD899" s="9">
        <v>0</v>
      </c>
      <c r="FE899" s="9">
        <v>0</v>
      </c>
      <c r="FF899">
        <v>0</v>
      </c>
    </row>
    <row r="900" spans="1:162" x14ac:dyDescent="0.2">
      <c r="A900" t="s">
        <v>2206</v>
      </c>
      <c r="B900" t="s">
        <v>3331</v>
      </c>
      <c r="C900" t="s">
        <v>4599</v>
      </c>
      <c r="D900" s="1">
        <v>0</v>
      </c>
      <c r="E900" s="1">
        <v>0</v>
      </c>
      <c r="F900" s="4">
        <v>0</v>
      </c>
      <c r="G900" s="4">
        <v>0</v>
      </c>
      <c r="H900" s="5">
        <v>0</v>
      </c>
      <c r="I900">
        <v>0</v>
      </c>
      <c r="J900" s="4">
        <v>0</v>
      </c>
      <c r="K900">
        <v>0</v>
      </c>
      <c r="L900" s="5">
        <v>0</v>
      </c>
      <c r="M900">
        <v>0</v>
      </c>
      <c r="N900" s="4">
        <v>0</v>
      </c>
      <c r="O900">
        <v>0</v>
      </c>
      <c r="P900" s="5">
        <v>0</v>
      </c>
      <c r="Q900">
        <v>6</v>
      </c>
      <c r="R900" s="4">
        <v>0</v>
      </c>
      <c r="S900">
        <v>0</v>
      </c>
      <c r="T900" s="5">
        <v>6</v>
      </c>
      <c r="U900">
        <v>0</v>
      </c>
      <c r="V900" s="4">
        <v>0</v>
      </c>
      <c r="W900">
        <v>0</v>
      </c>
      <c r="X900" s="5">
        <v>0</v>
      </c>
      <c r="Y900">
        <v>0</v>
      </c>
      <c r="Z900" s="4">
        <v>0</v>
      </c>
      <c r="AA900">
        <v>0</v>
      </c>
      <c r="AB900" s="5">
        <v>0</v>
      </c>
      <c r="AD900">
        <v>0</v>
      </c>
      <c r="AE900">
        <v>0</v>
      </c>
      <c r="AF900" s="4">
        <v>0</v>
      </c>
      <c r="AG900">
        <v>0</v>
      </c>
      <c r="AH900" s="5">
        <v>0</v>
      </c>
      <c r="AI900">
        <v>0</v>
      </c>
      <c r="AJ900" s="4">
        <v>0</v>
      </c>
      <c r="AK900">
        <v>0</v>
      </c>
      <c r="AL900" s="5">
        <v>0</v>
      </c>
      <c r="AM900">
        <v>0</v>
      </c>
      <c r="AN900" s="4">
        <v>0</v>
      </c>
      <c r="AO900">
        <v>0</v>
      </c>
      <c r="AP900" s="5">
        <v>0</v>
      </c>
      <c r="AQ900">
        <v>6</v>
      </c>
      <c r="AR900" s="4">
        <v>0</v>
      </c>
      <c r="AS900">
        <v>0</v>
      </c>
      <c r="AT900" s="5">
        <v>6</v>
      </c>
      <c r="AU900">
        <v>0</v>
      </c>
      <c r="AV900" s="4">
        <v>0</v>
      </c>
      <c r="AW900">
        <v>0</v>
      </c>
      <c r="AX900" s="5">
        <v>0</v>
      </c>
      <c r="AY900">
        <v>0</v>
      </c>
      <c r="AZ900" s="4">
        <v>0</v>
      </c>
      <c r="BA900">
        <v>0</v>
      </c>
      <c r="BB900" s="5">
        <v>0</v>
      </c>
      <c r="BD900">
        <v>0</v>
      </c>
      <c r="BE900">
        <v>0</v>
      </c>
      <c r="BF900" s="4">
        <v>0</v>
      </c>
      <c r="BG900">
        <v>0</v>
      </c>
      <c r="BH900" s="5">
        <v>0</v>
      </c>
      <c r="BI900">
        <v>0</v>
      </c>
      <c r="BJ900" s="4">
        <v>0</v>
      </c>
      <c r="BK900">
        <v>0</v>
      </c>
      <c r="BL900" s="5">
        <v>0</v>
      </c>
      <c r="BM900">
        <v>5</v>
      </c>
      <c r="BN900" s="4">
        <v>0</v>
      </c>
      <c r="BO900">
        <v>0</v>
      </c>
      <c r="BP900" s="5">
        <v>5</v>
      </c>
      <c r="BQ900">
        <v>6</v>
      </c>
      <c r="BR900" s="4">
        <v>0</v>
      </c>
      <c r="BS900">
        <v>0</v>
      </c>
      <c r="BT900" s="5">
        <v>6</v>
      </c>
      <c r="BU900">
        <v>0</v>
      </c>
      <c r="BV900" s="4">
        <v>0</v>
      </c>
      <c r="BW900">
        <v>0</v>
      </c>
      <c r="BX900" s="5">
        <v>0</v>
      </c>
      <c r="BY900">
        <v>0</v>
      </c>
      <c r="BZ900" s="4">
        <v>0</v>
      </c>
      <c r="CA900">
        <v>0</v>
      </c>
      <c r="CB900" s="5">
        <v>0</v>
      </c>
      <c r="CD900">
        <v>0</v>
      </c>
      <c r="CE900">
        <v>0</v>
      </c>
      <c r="CF900" s="4">
        <v>0</v>
      </c>
      <c r="CG900">
        <v>0</v>
      </c>
      <c r="CH900" s="5">
        <v>0</v>
      </c>
      <c r="CI900">
        <v>0</v>
      </c>
      <c r="CJ900" s="4">
        <v>0</v>
      </c>
      <c r="CK900">
        <v>0</v>
      </c>
      <c r="CL900" s="5">
        <v>0</v>
      </c>
      <c r="CM900">
        <v>6</v>
      </c>
      <c r="CN900" s="4">
        <v>0</v>
      </c>
      <c r="CO900">
        <v>0</v>
      </c>
      <c r="CP900" s="5">
        <v>6</v>
      </c>
      <c r="CQ900">
        <v>6</v>
      </c>
      <c r="CR900" s="4">
        <v>0</v>
      </c>
      <c r="CS900">
        <v>0</v>
      </c>
      <c r="CT900" s="5">
        <v>6</v>
      </c>
      <c r="CU900">
        <v>0</v>
      </c>
      <c r="CV900" s="4">
        <v>0</v>
      </c>
      <c r="CW900">
        <v>0</v>
      </c>
      <c r="CX900" s="5">
        <v>0</v>
      </c>
      <c r="CY900" s="21">
        <v>0</v>
      </c>
      <c r="CZ900" s="21">
        <v>0</v>
      </c>
      <c r="DA900" s="21">
        <v>0</v>
      </c>
      <c r="DB900" s="5">
        <v>0</v>
      </c>
      <c r="DD900" s="8">
        <v>0</v>
      </c>
      <c r="DE900" s="8">
        <v>0</v>
      </c>
      <c r="DF900" s="8">
        <v>0</v>
      </c>
      <c r="DG900" s="8">
        <v>0</v>
      </c>
      <c r="DH900" s="8">
        <v>0</v>
      </c>
      <c r="DI900" s="8">
        <v>0</v>
      </c>
      <c r="DJ900" s="8">
        <v>0</v>
      </c>
      <c r="DK900" s="8">
        <v>0</v>
      </c>
      <c r="DL900" s="8">
        <v>0</v>
      </c>
      <c r="DM900" s="8">
        <v>0</v>
      </c>
      <c r="DN900" s="8">
        <v>0</v>
      </c>
      <c r="DO900" s="8">
        <v>0</v>
      </c>
      <c r="DP900" s="8">
        <v>0</v>
      </c>
      <c r="DQ900" s="8">
        <v>0</v>
      </c>
      <c r="DR900" s="8">
        <v>0</v>
      </c>
      <c r="DS900" s="8">
        <v>0</v>
      </c>
      <c r="DT900" s="8">
        <v>0</v>
      </c>
      <c r="DU900" s="8">
        <v>0</v>
      </c>
      <c r="DV900" s="8">
        <v>0</v>
      </c>
      <c r="DW900" s="8">
        <v>0</v>
      </c>
      <c r="DX900" s="8">
        <v>0</v>
      </c>
      <c r="DY900" s="8">
        <v>0</v>
      </c>
      <c r="DZ900" s="8">
        <v>0</v>
      </c>
      <c r="EA900" s="8">
        <v>0</v>
      </c>
      <c r="EB900" s="8">
        <v>0</v>
      </c>
      <c r="EC900" s="8">
        <v>0</v>
      </c>
      <c r="ED900" s="20">
        <v>0</v>
      </c>
      <c r="EF900" s="9">
        <v>0</v>
      </c>
      <c r="EG900" s="9">
        <v>0</v>
      </c>
      <c r="EH900" s="9">
        <v>0</v>
      </c>
      <c r="EI900" s="9">
        <v>0</v>
      </c>
      <c r="EJ900" s="9">
        <v>0</v>
      </c>
      <c r="EK900" s="9">
        <v>0</v>
      </c>
      <c r="EL900" s="9">
        <v>0</v>
      </c>
      <c r="EM900" s="9">
        <v>0</v>
      </c>
      <c r="EN900" s="9">
        <v>0</v>
      </c>
      <c r="EO900" s="9">
        <v>0</v>
      </c>
      <c r="EP900" s="9">
        <v>0</v>
      </c>
      <c r="EQ900" s="9">
        <v>0</v>
      </c>
      <c r="ER900" s="9">
        <v>0</v>
      </c>
      <c r="ES900" s="9">
        <v>0</v>
      </c>
      <c r="ET900" s="9">
        <v>0</v>
      </c>
      <c r="EU900" s="9">
        <v>0</v>
      </c>
      <c r="EV900" s="9">
        <v>0</v>
      </c>
      <c r="EW900" s="9">
        <v>0</v>
      </c>
      <c r="EX900" s="9">
        <v>0</v>
      </c>
      <c r="EY900" s="9">
        <v>0</v>
      </c>
      <c r="EZ900" s="9">
        <v>0</v>
      </c>
      <c r="FA900" s="9">
        <v>0</v>
      </c>
      <c r="FB900" s="9">
        <v>0</v>
      </c>
      <c r="FC900" s="9">
        <v>0</v>
      </c>
      <c r="FD900" s="9">
        <v>0</v>
      </c>
      <c r="FE900" s="9">
        <v>0</v>
      </c>
      <c r="FF900">
        <v>0</v>
      </c>
    </row>
    <row r="901" spans="1:162" x14ac:dyDescent="0.2">
      <c r="A901" t="s">
        <v>1201</v>
      </c>
      <c r="B901" t="s">
        <v>3332</v>
      </c>
      <c r="C901" t="s">
        <v>3</v>
      </c>
      <c r="D901" s="1">
        <v>0</v>
      </c>
      <c r="E901" s="1">
        <v>0</v>
      </c>
      <c r="F901" s="4">
        <v>0</v>
      </c>
      <c r="G901" s="4">
        <v>0</v>
      </c>
      <c r="H901" s="5">
        <v>0</v>
      </c>
      <c r="I901">
        <v>0</v>
      </c>
      <c r="J901" s="4">
        <v>0</v>
      </c>
      <c r="K901">
        <v>0</v>
      </c>
      <c r="L901" s="5">
        <v>0</v>
      </c>
      <c r="M901">
        <v>0</v>
      </c>
      <c r="N901" s="4">
        <v>0</v>
      </c>
      <c r="O901">
        <v>0</v>
      </c>
      <c r="P901" s="5">
        <v>0</v>
      </c>
      <c r="Q901">
        <v>5</v>
      </c>
      <c r="R901" s="4">
        <v>0</v>
      </c>
      <c r="S901">
        <v>31</v>
      </c>
      <c r="T901" s="5">
        <v>5</v>
      </c>
      <c r="U901">
        <v>5</v>
      </c>
      <c r="V901" s="4">
        <v>0</v>
      </c>
      <c r="W901">
        <v>30</v>
      </c>
      <c r="X901" s="5">
        <v>5</v>
      </c>
      <c r="Y901">
        <v>6</v>
      </c>
      <c r="Z901" s="4">
        <v>0</v>
      </c>
      <c r="AA901">
        <v>83</v>
      </c>
      <c r="AB901" s="5">
        <v>6</v>
      </c>
      <c r="AD901">
        <v>0</v>
      </c>
      <c r="AE901">
        <v>0</v>
      </c>
      <c r="AF901" s="4">
        <v>0</v>
      </c>
      <c r="AG901">
        <v>0</v>
      </c>
      <c r="AH901" s="5">
        <v>0</v>
      </c>
      <c r="AI901">
        <v>0</v>
      </c>
      <c r="AJ901" s="4">
        <v>0</v>
      </c>
      <c r="AK901">
        <v>0</v>
      </c>
      <c r="AL901" s="5">
        <v>0</v>
      </c>
      <c r="AM901">
        <v>0</v>
      </c>
      <c r="AN901" s="4">
        <v>0</v>
      </c>
      <c r="AO901">
        <v>0</v>
      </c>
      <c r="AP901" s="5">
        <v>0</v>
      </c>
      <c r="AQ901">
        <v>5</v>
      </c>
      <c r="AR901" s="4">
        <v>0</v>
      </c>
      <c r="AS901">
        <v>31</v>
      </c>
      <c r="AT901" s="5">
        <v>5</v>
      </c>
      <c r="AU901">
        <v>5</v>
      </c>
      <c r="AV901" s="4">
        <v>0</v>
      </c>
      <c r="AW901">
        <v>30</v>
      </c>
      <c r="AX901" s="5">
        <v>5</v>
      </c>
      <c r="AY901">
        <v>6</v>
      </c>
      <c r="AZ901" s="4">
        <v>0</v>
      </c>
      <c r="BA901">
        <v>83</v>
      </c>
      <c r="BB901" s="5">
        <v>6</v>
      </c>
      <c r="BD901">
        <v>0</v>
      </c>
      <c r="BE901">
        <v>0</v>
      </c>
      <c r="BF901" s="4">
        <v>0</v>
      </c>
      <c r="BG901">
        <v>0</v>
      </c>
      <c r="BH901" s="5">
        <v>0</v>
      </c>
      <c r="BI901">
        <v>0</v>
      </c>
      <c r="BJ901" s="4">
        <v>0</v>
      </c>
      <c r="BK901">
        <v>0</v>
      </c>
      <c r="BL901" s="5">
        <v>0</v>
      </c>
      <c r="BM901">
        <v>0</v>
      </c>
      <c r="BN901" s="4">
        <v>0</v>
      </c>
      <c r="BO901">
        <v>0</v>
      </c>
      <c r="BP901" s="5">
        <v>0</v>
      </c>
      <c r="BQ901">
        <v>5</v>
      </c>
      <c r="BR901" s="4">
        <v>0</v>
      </c>
      <c r="BS901">
        <v>31</v>
      </c>
      <c r="BT901" s="5">
        <v>5</v>
      </c>
      <c r="BU901">
        <v>5</v>
      </c>
      <c r="BV901" s="4">
        <v>0</v>
      </c>
      <c r="BW901">
        <v>32</v>
      </c>
      <c r="BX901" s="5">
        <v>5</v>
      </c>
      <c r="BY901">
        <v>6</v>
      </c>
      <c r="BZ901" s="4">
        <v>0</v>
      </c>
      <c r="CA901">
        <v>83</v>
      </c>
      <c r="CB901" s="5">
        <v>6</v>
      </c>
      <c r="CD901">
        <v>0</v>
      </c>
      <c r="CE901">
        <v>0</v>
      </c>
      <c r="CF901" s="4">
        <v>0</v>
      </c>
      <c r="CG901">
        <v>0</v>
      </c>
      <c r="CH901" s="5">
        <v>0</v>
      </c>
      <c r="CI901">
        <v>0</v>
      </c>
      <c r="CJ901" s="4">
        <v>0</v>
      </c>
      <c r="CK901">
        <v>0</v>
      </c>
      <c r="CL901" s="5">
        <v>0</v>
      </c>
      <c r="CM901">
        <v>5</v>
      </c>
      <c r="CN901" s="4">
        <v>0</v>
      </c>
      <c r="CO901">
        <v>0</v>
      </c>
      <c r="CP901" s="5">
        <v>5</v>
      </c>
      <c r="CQ901">
        <v>5</v>
      </c>
      <c r="CR901" s="4">
        <v>0</v>
      </c>
      <c r="CS901">
        <v>31</v>
      </c>
      <c r="CT901" s="5">
        <v>5</v>
      </c>
      <c r="CU901">
        <v>6</v>
      </c>
      <c r="CV901" s="4">
        <v>0</v>
      </c>
      <c r="CW901">
        <v>83</v>
      </c>
      <c r="CX901" s="5">
        <v>6</v>
      </c>
      <c r="CY901" s="21">
        <v>6</v>
      </c>
      <c r="CZ901" s="21">
        <v>0</v>
      </c>
      <c r="DA901" s="21">
        <v>53</v>
      </c>
      <c r="DB901" s="5">
        <v>6</v>
      </c>
      <c r="DD901" s="8">
        <v>0</v>
      </c>
      <c r="DE901" s="8">
        <v>0</v>
      </c>
      <c r="DF901" s="8">
        <v>0</v>
      </c>
      <c r="DG901" s="8">
        <v>0</v>
      </c>
      <c r="DH901" s="8">
        <v>0</v>
      </c>
      <c r="DI901" s="8">
        <v>0</v>
      </c>
      <c r="DJ901" s="8">
        <v>0</v>
      </c>
      <c r="DK901" s="8">
        <v>0</v>
      </c>
      <c r="DL901" s="8">
        <v>0</v>
      </c>
      <c r="DM901" s="8">
        <v>0</v>
      </c>
      <c r="DN901" s="8">
        <v>0</v>
      </c>
      <c r="DO901" s="8">
        <v>0</v>
      </c>
      <c r="DP901" s="8">
        <v>0</v>
      </c>
      <c r="DQ901" s="8">
        <v>0</v>
      </c>
      <c r="DR901" s="8">
        <v>0</v>
      </c>
      <c r="DS901" s="8">
        <v>0</v>
      </c>
      <c r="DT901" s="8">
        <v>0</v>
      </c>
      <c r="DU901" s="8">
        <v>0</v>
      </c>
      <c r="DV901" s="8">
        <v>0</v>
      </c>
      <c r="DW901" s="8">
        <v>0</v>
      </c>
      <c r="DX901" s="8">
        <v>0</v>
      </c>
      <c r="DY901" s="8">
        <v>0</v>
      </c>
      <c r="DZ901" s="8">
        <v>0</v>
      </c>
      <c r="EA901" s="8">
        <v>0</v>
      </c>
      <c r="EB901" s="8">
        <v>0</v>
      </c>
      <c r="EC901" s="8">
        <v>0</v>
      </c>
      <c r="ED901" s="20">
        <v>0</v>
      </c>
      <c r="EF901" s="9">
        <v>0</v>
      </c>
      <c r="EG901" s="9">
        <v>0</v>
      </c>
      <c r="EH901" s="9">
        <v>0</v>
      </c>
      <c r="EI901" s="9">
        <v>0</v>
      </c>
      <c r="EJ901" s="9">
        <v>0</v>
      </c>
      <c r="EK901" s="9">
        <v>0</v>
      </c>
      <c r="EL901" s="9">
        <v>0</v>
      </c>
      <c r="EM901" s="9">
        <v>0</v>
      </c>
      <c r="EN901" s="9">
        <v>0</v>
      </c>
      <c r="EO901" s="9">
        <v>0</v>
      </c>
      <c r="EP901" s="9">
        <v>0</v>
      </c>
      <c r="EQ901" s="9">
        <v>0</v>
      </c>
      <c r="ER901" s="9">
        <v>0</v>
      </c>
      <c r="ES901" s="9">
        <v>0</v>
      </c>
      <c r="ET901" s="9">
        <v>0</v>
      </c>
      <c r="EU901" s="9">
        <v>31</v>
      </c>
      <c r="EV901" s="9">
        <v>0</v>
      </c>
      <c r="EW901" s="9">
        <v>30</v>
      </c>
      <c r="EX901" s="9">
        <v>0</v>
      </c>
      <c r="EY901" s="9">
        <v>2</v>
      </c>
      <c r="EZ901" s="9">
        <v>19</v>
      </c>
      <c r="FA901" s="9">
        <v>32</v>
      </c>
      <c r="FB901" s="9">
        <v>83</v>
      </c>
      <c r="FC901" s="9">
        <v>39</v>
      </c>
      <c r="FD901" s="9">
        <v>53</v>
      </c>
      <c r="FE901" s="9">
        <v>0</v>
      </c>
      <c r="FF901">
        <v>0</v>
      </c>
    </row>
    <row r="902" spans="1:162" x14ac:dyDescent="0.2">
      <c r="A902" t="s">
        <v>1397</v>
      </c>
      <c r="B902" t="s">
        <v>3333</v>
      </c>
      <c r="C902" t="s">
        <v>3</v>
      </c>
      <c r="D902" s="1">
        <v>0</v>
      </c>
      <c r="E902" s="1">
        <v>0</v>
      </c>
      <c r="F902" s="4">
        <v>0</v>
      </c>
      <c r="G902" s="4">
        <v>0</v>
      </c>
      <c r="H902" s="5">
        <v>0</v>
      </c>
      <c r="I902">
        <v>0</v>
      </c>
      <c r="J902" s="4">
        <v>0</v>
      </c>
      <c r="K902">
        <v>0</v>
      </c>
      <c r="L902" s="5">
        <v>0</v>
      </c>
      <c r="M902">
        <v>0</v>
      </c>
      <c r="N902" s="4">
        <v>0</v>
      </c>
      <c r="O902">
        <v>0</v>
      </c>
      <c r="P902" s="5">
        <v>0</v>
      </c>
      <c r="Q902">
        <v>5</v>
      </c>
      <c r="R902" s="4">
        <v>0</v>
      </c>
      <c r="S902">
        <v>0</v>
      </c>
      <c r="T902" s="5">
        <v>5</v>
      </c>
      <c r="U902">
        <v>6</v>
      </c>
      <c r="V902" s="4">
        <v>0</v>
      </c>
      <c r="W902">
        <v>0</v>
      </c>
      <c r="X902" s="5">
        <v>6</v>
      </c>
      <c r="Y902">
        <v>6</v>
      </c>
      <c r="Z902" s="4">
        <v>0</v>
      </c>
      <c r="AA902">
        <v>0</v>
      </c>
      <c r="AB902" s="5">
        <v>6</v>
      </c>
      <c r="AD902">
        <v>0</v>
      </c>
      <c r="AE902">
        <v>0</v>
      </c>
      <c r="AF902" s="4">
        <v>0</v>
      </c>
      <c r="AG902">
        <v>0</v>
      </c>
      <c r="AH902" s="5">
        <v>0</v>
      </c>
      <c r="AI902">
        <v>0</v>
      </c>
      <c r="AJ902" s="4">
        <v>0</v>
      </c>
      <c r="AK902">
        <v>0</v>
      </c>
      <c r="AL902" s="5">
        <v>0</v>
      </c>
      <c r="AM902">
        <v>0</v>
      </c>
      <c r="AN902" s="4">
        <v>0</v>
      </c>
      <c r="AO902">
        <v>0</v>
      </c>
      <c r="AP902" s="5">
        <v>0</v>
      </c>
      <c r="AQ902">
        <v>5</v>
      </c>
      <c r="AR902" s="4">
        <v>0</v>
      </c>
      <c r="AS902">
        <v>0</v>
      </c>
      <c r="AT902" s="5">
        <v>5</v>
      </c>
      <c r="AU902">
        <v>6</v>
      </c>
      <c r="AV902" s="4">
        <v>0</v>
      </c>
      <c r="AW902">
        <v>0</v>
      </c>
      <c r="AX902" s="5">
        <v>6</v>
      </c>
      <c r="AY902">
        <v>6</v>
      </c>
      <c r="AZ902" s="4">
        <v>0</v>
      </c>
      <c r="BA902">
        <v>0</v>
      </c>
      <c r="BB902" s="5">
        <v>6</v>
      </c>
      <c r="BD902">
        <v>0</v>
      </c>
      <c r="BE902">
        <v>0</v>
      </c>
      <c r="BF902" s="4">
        <v>0</v>
      </c>
      <c r="BG902">
        <v>0</v>
      </c>
      <c r="BH902" s="5">
        <v>0</v>
      </c>
      <c r="BI902">
        <v>0</v>
      </c>
      <c r="BJ902" s="4">
        <v>0</v>
      </c>
      <c r="BK902">
        <v>0</v>
      </c>
      <c r="BL902" s="5">
        <v>0</v>
      </c>
      <c r="BM902">
        <v>0</v>
      </c>
      <c r="BN902" s="4">
        <v>0</v>
      </c>
      <c r="BO902">
        <v>0</v>
      </c>
      <c r="BP902" s="5">
        <v>0</v>
      </c>
      <c r="BQ902">
        <v>5</v>
      </c>
      <c r="BR902" s="4">
        <v>0</v>
      </c>
      <c r="BS902">
        <v>0</v>
      </c>
      <c r="BT902" s="5">
        <v>5</v>
      </c>
      <c r="BU902">
        <v>6</v>
      </c>
      <c r="BV902" s="4">
        <v>0</v>
      </c>
      <c r="BW902">
        <v>0</v>
      </c>
      <c r="BX902" s="5">
        <v>6</v>
      </c>
      <c r="BY902">
        <v>6</v>
      </c>
      <c r="BZ902" s="4">
        <v>0</v>
      </c>
      <c r="CA902">
        <v>0</v>
      </c>
      <c r="CB902" s="5">
        <v>6</v>
      </c>
      <c r="CD902">
        <v>0</v>
      </c>
      <c r="CE902">
        <v>0</v>
      </c>
      <c r="CF902" s="4">
        <v>0</v>
      </c>
      <c r="CG902">
        <v>0</v>
      </c>
      <c r="CH902" s="5">
        <v>0</v>
      </c>
      <c r="CI902">
        <v>0</v>
      </c>
      <c r="CJ902" s="4">
        <v>0</v>
      </c>
      <c r="CK902">
        <v>0</v>
      </c>
      <c r="CL902" s="5">
        <v>0</v>
      </c>
      <c r="CM902">
        <v>5</v>
      </c>
      <c r="CN902" s="4">
        <v>0</v>
      </c>
      <c r="CO902">
        <v>0</v>
      </c>
      <c r="CP902" s="5">
        <v>5</v>
      </c>
      <c r="CQ902">
        <v>6</v>
      </c>
      <c r="CR902" s="4">
        <v>0</v>
      </c>
      <c r="CS902">
        <v>0</v>
      </c>
      <c r="CT902" s="5">
        <v>6</v>
      </c>
      <c r="CU902">
        <v>6</v>
      </c>
      <c r="CV902" s="4">
        <v>0</v>
      </c>
      <c r="CW902">
        <v>0</v>
      </c>
      <c r="CX902" s="5">
        <v>6</v>
      </c>
      <c r="CY902" s="21">
        <v>6</v>
      </c>
      <c r="CZ902" s="21">
        <v>0</v>
      </c>
      <c r="DA902" s="21">
        <v>0</v>
      </c>
      <c r="DB902" s="5">
        <v>6</v>
      </c>
      <c r="DD902" s="8">
        <v>0</v>
      </c>
      <c r="DE902" s="8">
        <v>0</v>
      </c>
      <c r="DF902" s="8">
        <v>0</v>
      </c>
      <c r="DG902" s="8">
        <v>0</v>
      </c>
      <c r="DH902" s="8">
        <v>0</v>
      </c>
      <c r="DI902" s="8">
        <v>0</v>
      </c>
      <c r="DJ902" s="8">
        <v>0</v>
      </c>
      <c r="DK902" s="8">
        <v>0</v>
      </c>
      <c r="DL902" s="8">
        <v>0</v>
      </c>
      <c r="DM902" s="8">
        <v>0</v>
      </c>
      <c r="DN902" s="8">
        <v>0</v>
      </c>
      <c r="DO902" s="8">
        <v>0</v>
      </c>
      <c r="DP902" s="8">
        <v>0</v>
      </c>
      <c r="DQ902" s="8">
        <v>0</v>
      </c>
      <c r="DR902" s="8">
        <v>0</v>
      </c>
      <c r="DS902" s="8">
        <v>0</v>
      </c>
      <c r="DT902" s="8">
        <v>0</v>
      </c>
      <c r="DU902" s="8">
        <v>0</v>
      </c>
      <c r="DV902" s="8">
        <v>0</v>
      </c>
      <c r="DW902" s="8">
        <v>0</v>
      </c>
      <c r="DX902" s="8">
        <v>0</v>
      </c>
      <c r="DY902" s="8">
        <v>0</v>
      </c>
      <c r="DZ902" s="8">
        <v>0</v>
      </c>
      <c r="EA902" s="8">
        <v>0</v>
      </c>
      <c r="EB902" s="8">
        <v>0</v>
      </c>
      <c r="EC902" s="8">
        <v>0</v>
      </c>
      <c r="ED902" s="20">
        <v>0</v>
      </c>
      <c r="EF902" s="9">
        <v>0</v>
      </c>
      <c r="EG902" s="9">
        <v>0</v>
      </c>
      <c r="EH902" s="9">
        <v>0</v>
      </c>
      <c r="EI902" s="9">
        <v>0</v>
      </c>
      <c r="EJ902" s="9">
        <v>0</v>
      </c>
      <c r="EK902" s="9">
        <v>0</v>
      </c>
      <c r="EL902" s="9">
        <v>0</v>
      </c>
      <c r="EM902" s="9">
        <v>0</v>
      </c>
      <c r="EN902" s="9">
        <v>0</v>
      </c>
      <c r="EO902" s="9">
        <v>0</v>
      </c>
      <c r="EP902" s="9">
        <v>0</v>
      </c>
      <c r="EQ902" s="9">
        <v>0</v>
      </c>
      <c r="ER902" s="9">
        <v>0</v>
      </c>
      <c r="ES902" s="9">
        <v>0</v>
      </c>
      <c r="ET902" s="9">
        <v>0</v>
      </c>
      <c r="EU902" s="9">
        <v>0</v>
      </c>
      <c r="EV902" s="9">
        <v>0</v>
      </c>
      <c r="EW902" s="9">
        <v>0</v>
      </c>
      <c r="EX902" s="9">
        <v>0</v>
      </c>
      <c r="EY902" s="9">
        <v>0</v>
      </c>
      <c r="EZ902" s="9">
        <v>0</v>
      </c>
      <c r="FA902" s="9">
        <v>0</v>
      </c>
      <c r="FB902" s="9">
        <v>0</v>
      </c>
      <c r="FC902" s="9">
        <v>0</v>
      </c>
      <c r="FD902" s="9">
        <v>0</v>
      </c>
      <c r="FE902" s="9">
        <v>0</v>
      </c>
      <c r="FF902">
        <v>0</v>
      </c>
    </row>
    <row r="903" spans="1:162" x14ac:dyDescent="0.2">
      <c r="A903" t="s">
        <v>1676</v>
      </c>
      <c r="B903" t="s">
        <v>3334</v>
      </c>
      <c r="C903" t="s">
        <v>3</v>
      </c>
      <c r="D903" s="1">
        <v>0</v>
      </c>
      <c r="E903" s="1">
        <v>0</v>
      </c>
      <c r="F903" s="4">
        <v>0</v>
      </c>
      <c r="G903" s="4">
        <v>0</v>
      </c>
      <c r="H903" s="5">
        <v>0</v>
      </c>
      <c r="I903">
        <v>0</v>
      </c>
      <c r="J903" s="4">
        <v>0</v>
      </c>
      <c r="K903">
        <v>0</v>
      </c>
      <c r="L903" s="5">
        <v>0</v>
      </c>
      <c r="M903">
        <v>0</v>
      </c>
      <c r="N903" s="4">
        <v>0</v>
      </c>
      <c r="O903">
        <v>0</v>
      </c>
      <c r="P903" s="5">
        <v>0</v>
      </c>
      <c r="Q903">
        <v>5</v>
      </c>
      <c r="R903" s="4">
        <v>0</v>
      </c>
      <c r="S903">
        <v>0</v>
      </c>
      <c r="T903" s="5">
        <v>5</v>
      </c>
      <c r="U903">
        <v>6</v>
      </c>
      <c r="V903" s="4">
        <v>0</v>
      </c>
      <c r="W903">
        <v>27</v>
      </c>
      <c r="X903" s="5">
        <v>6</v>
      </c>
      <c r="Y903">
        <v>6</v>
      </c>
      <c r="Z903" s="4">
        <v>0</v>
      </c>
      <c r="AA903">
        <v>0</v>
      </c>
      <c r="AB903" s="5">
        <v>6</v>
      </c>
      <c r="AD903">
        <v>0</v>
      </c>
      <c r="AE903">
        <v>0</v>
      </c>
      <c r="AF903" s="4">
        <v>0</v>
      </c>
      <c r="AG903">
        <v>0</v>
      </c>
      <c r="AH903" s="5">
        <v>0</v>
      </c>
      <c r="AI903">
        <v>0</v>
      </c>
      <c r="AJ903" s="4">
        <v>0</v>
      </c>
      <c r="AK903">
        <v>0</v>
      </c>
      <c r="AL903" s="5">
        <v>0</v>
      </c>
      <c r="AM903">
        <v>0</v>
      </c>
      <c r="AN903" s="4">
        <v>0</v>
      </c>
      <c r="AO903">
        <v>0</v>
      </c>
      <c r="AP903" s="5">
        <v>0</v>
      </c>
      <c r="AQ903">
        <v>5</v>
      </c>
      <c r="AR903" s="4">
        <v>0</v>
      </c>
      <c r="AS903">
        <v>0</v>
      </c>
      <c r="AT903" s="5">
        <v>5</v>
      </c>
      <c r="AU903">
        <v>6</v>
      </c>
      <c r="AV903" s="4">
        <v>0</v>
      </c>
      <c r="AW903">
        <v>27</v>
      </c>
      <c r="AX903" s="5">
        <v>6</v>
      </c>
      <c r="AY903">
        <v>0</v>
      </c>
      <c r="AZ903" s="4">
        <v>0</v>
      </c>
      <c r="BA903">
        <v>0</v>
      </c>
      <c r="BB903" s="5">
        <v>0</v>
      </c>
      <c r="BD903">
        <v>0</v>
      </c>
      <c r="BE903">
        <v>0</v>
      </c>
      <c r="BF903" s="4">
        <v>0</v>
      </c>
      <c r="BG903">
        <v>0</v>
      </c>
      <c r="BH903" s="5">
        <v>0</v>
      </c>
      <c r="BI903">
        <v>0</v>
      </c>
      <c r="BJ903" s="4">
        <v>0</v>
      </c>
      <c r="BK903">
        <v>0</v>
      </c>
      <c r="BL903" s="5">
        <v>0</v>
      </c>
      <c r="BM903">
        <v>0</v>
      </c>
      <c r="BN903" s="4">
        <v>0</v>
      </c>
      <c r="BO903">
        <v>0</v>
      </c>
      <c r="BP903" s="5">
        <v>0</v>
      </c>
      <c r="BQ903">
        <v>6</v>
      </c>
      <c r="BR903" s="4">
        <v>0</v>
      </c>
      <c r="BS903">
        <v>27</v>
      </c>
      <c r="BT903" s="5">
        <v>6</v>
      </c>
      <c r="BU903">
        <v>6</v>
      </c>
      <c r="BV903" s="4">
        <v>0</v>
      </c>
      <c r="BW903">
        <v>0</v>
      </c>
      <c r="BX903" s="5">
        <v>6</v>
      </c>
      <c r="BY903">
        <v>0</v>
      </c>
      <c r="BZ903" s="4">
        <v>0</v>
      </c>
      <c r="CA903">
        <v>0</v>
      </c>
      <c r="CB903" s="5">
        <v>0</v>
      </c>
      <c r="CD903">
        <v>0</v>
      </c>
      <c r="CE903">
        <v>0</v>
      </c>
      <c r="CF903" s="4">
        <v>0</v>
      </c>
      <c r="CG903">
        <v>0</v>
      </c>
      <c r="CH903" s="5">
        <v>0</v>
      </c>
      <c r="CI903">
        <v>0</v>
      </c>
      <c r="CJ903" s="4">
        <v>0</v>
      </c>
      <c r="CK903">
        <v>0</v>
      </c>
      <c r="CL903" s="5">
        <v>0</v>
      </c>
      <c r="CM903">
        <v>5</v>
      </c>
      <c r="CN903" s="4">
        <v>0</v>
      </c>
      <c r="CO903">
        <v>0</v>
      </c>
      <c r="CP903" s="5">
        <v>5</v>
      </c>
      <c r="CQ903">
        <v>6</v>
      </c>
      <c r="CR903" s="4">
        <v>0</v>
      </c>
      <c r="CS903">
        <v>27</v>
      </c>
      <c r="CT903" s="5">
        <v>6</v>
      </c>
      <c r="CU903">
        <v>6</v>
      </c>
      <c r="CV903" s="4">
        <v>0</v>
      </c>
      <c r="CW903">
        <v>0</v>
      </c>
      <c r="CX903" s="5">
        <v>6</v>
      </c>
      <c r="CY903" s="21">
        <v>0</v>
      </c>
      <c r="CZ903" s="21">
        <v>0</v>
      </c>
      <c r="DA903" s="21">
        <v>0</v>
      </c>
      <c r="DB903" s="5">
        <v>0</v>
      </c>
      <c r="DD903" s="8">
        <v>0</v>
      </c>
      <c r="DE903" s="8">
        <v>0</v>
      </c>
      <c r="DF903" s="8">
        <v>0</v>
      </c>
      <c r="DG903" s="8">
        <v>0</v>
      </c>
      <c r="DH903" s="8">
        <v>0</v>
      </c>
      <c r="DI903" s="8">
        <v>0</v>
      </c>
      <c r="DJ903" s="8">
        <v>0</v>
      </c>
      <c r="DK903" s="8">
        <v>0</v>
      </c>
      <c r="DL903" s="8">
        <v>0</v>
      </c>
      <c r="DM903" s="8">
        <v>0</v>
      </c>
      <c r="DN903" s="8">
        <v>0</v>
      </c>
      <c r="DO903" s="8">
        <v>0</v>
      </c>
      <c r="DP903" s="8">
        <v>0</v>
      </c>
      <c r="DQ903" s="8">
        <v>0</v>
      </c>
      <c r="DR903" s="8">
        <v>0</v>
      </c>
      <c r="DS903" s="8">
        <v>0</v>
      </c>
      <c r="DT903" s="8">
        <v>0</v>
      </c>
      <c r="DU903" s="8">
        <v>0</v>
      </c>
      <c r="DV903" s="8">
        <v>0</v>
      </c>
      <c r="DW903" s="8">
        <v>0</v>
      </c>
      <c r="DX903" s="8">
        <v>0</v>
      </c>
      <c r="DY903" s="8">
        <v>0</v>
      </c>
      <c r="DZ903" s="8">
        <v>0</v>
      </c>
      <c r="EA903" s="8">
        <v>0</v>
      </c>
      <c r="EB903" s="8">
        <v>0</v>
      </c>
      <c r="EC903" s="8">
        <v>0</v>
      </c>
      <c r="ED903" s="20">
        <v>0</v>
      </c>
      <c r="EF903" s="9">
        <v>0</v>
      </c>
      <c r="EG903" s="9">
        <v>0</v>
      </c>
      <c r="EH903" s="9">
        <v>0</v>
      </c>
      <c r="EI903" s="9">
        <v>0</v>
      </c>
      <c r="EJ903" s="9">
        <v>0</v>
      </c>
      <c r="EK903" s="9">
        <v>0</v>
      </c>
      <c r="EL903" s="9">
        <v>0</v>
      </c>
      <c r="EM903" s="9">
        <v>0</v>
      </c>
      <c r="EN903" s="9">
        <v>0</v>
      </c>
      <c r="EO903" s="9">
        <v>0</v>
      </c>
      <c r="EP903" s="9">
        <v>0</v>
      </c>
      <c r="EQ903" s="9">
        <v>0</v>
      </c>
      <c r="ER903" s="9">
        <v>0</v>
      </c>
      <c r="ES903" s="9">
        <v>0</v>
      </c>
      <c r="ET903" s="9">
        <v>0</v>
      </c>
      <c r="EU903" s="9">
        <v>0</v>
      </c>
      <c r="EV903" s="9">
        <v>0</v>
      </c>
      <c r="EW903" s="9">
        <v>27</v>
      </c>
      <c r="EX903" s="9">
        <v>0</v>
      </c>
      <c r="EY903" s="9">
        <v>0</v>
      </c>
      <c r="EZ903" s="9">
        <v>0</v>
      </c>
      <c r="FA903" s="9">
        <v>0</v>
      </c>
      <c r="FB903" s="9">
        <v>0</v>
      </c>
      <c r="FC903" s="9">
        <v>0</v>
      </c>
      <c r="FD903" s="9">
        <v>0</v>
      </c>
      <c r="FE903" s="9">
        <v>0</v>
      </c>
      <c r="FF903">
        <v>0</v>
      </c>
    </row>
    <row r="904" spans="1:162" x14ac:dyDescent="0.2">
      <c r="A904" t="s">
        <v>1727</v>
      </c>
      <c r="B904" t="s">
        <v>3335</v>
      </c>
      <c r="C904" t="s">
        <v>3</v>
      </c>
      <c r="D904" s="1">
        <v>0</v>
      </c>
      <c r="E904" s="1">
        <v>0</v>
      </c>
      <c r="F904" s="4">
        <v>0</v>
      </c>
      <c r="G904" s="4">
        <v>0</v>
      </c>
      <c r="H904" s="5">
        <v>0</v>
      </c>
      <c r="I904">
        <v>0</v>
      </c>
      <c r="J904" s="4">
        <v>0</v>
      </c>
      <c r="K904">
        <v>0</v>
      </c>
      <c r="L904" s="5">
        <v>0</v>
      </c>
      <c r="M904">
        <v>5</v>
      </c>
      <c r="N904" s="4">
        <v>0</v>
      </c>
      <c r="O904">
        <v>0</v>
      </c>
      <c r="P904" s="5">
        <v>5</v>
      </c>
      <c r="Q904">
        <v>6</v>
      </c>
      <c r="R904" s="4">
        <v>0</v>
      </c>
      <c r="S904">
        <v>0</v>
      </c>
      <c r="T904" s="5">
        <v>6</v>
      </c>
      <c r="U904">
        <v>7</v>
      </c>
      <c r="V904" s="4">
        <v>0</v>
      </c>
      <c r="W904">
        <v>69</v>
      </c>
      <c r="X904" s="5">
        <v>7</v>
      </c>
      <c r="Y904">
        <v>8</v>
      </c>
      <c r="Z904" s="4">
        <v>0</v>
      </c>
      <c r="AA904">
        <v>87</v>
      </c>
      <c r="AB904" s="5">
        <v>8</v>
      </c>
      <c r="AD904">
        <v>0</v>
      </c>
      <c r="AE904">
        <v>0</v>
      </c>
      <c r="AF904" s="4">
        <v>0</v>
      </c>
      <c r="AG904">
        <v>0</v>
      </c>
      <c r="AH904" s="5">
        <v>0</v>
      </c>
      <c r="AI904">
        <v>5</v>
      </c>
      <c r="AJ904" s="4">
        <v>0</v>
      </c>
      <c r="AK904">
        <v>0</v>
      </c>
      <c r="AL904" s="5">
        <v>5</v>
      </c>
      <c r="AM904">
        <v>5</v>
      </c>
      <c r="AN904" s="4">
        <v>0</v>
      </c>
      <c r="AO904">
        <v>0</v>
      </c>
      <c r="AP904" s="5">
        <v>5</v>
      </c>
      <c r="AQ904">
        <v>6</v>
      </c>
      <c r="AR904" s="4">
        <v>0</v>
      </c>
      <c r="AS904">
        <v>0</v>
      </c>
      <c r="AT904" s="5">
        <v>6</v>
      </c>
      <c r="AU904">
        <v>8</v>
      </c>
      <c r="AV904" s="4">
        <v>0</v>
      </c>
      <c r="AW904">
        <v>87</v>
      </c>
      <c r="AX904" s="5">
        <v>8</v>
      </c>
      <c r="AY904">
        <v>8</v>
      </c>
      <c r="AZ904" s="4">
        <v>0</v>
      </c>
      <c r="BA904">
        <v>54</v>
      </c>
      <c r="BB904" s="5">
        <v>8</v>
      </c>
      <c r="BD904">
        <v>0</v>
      </c>
      <c r="BE904">
        <v>0</v>
      </c>
      <c r="BF904" s="4">
        <v>0</v>
      </c>
      <c r="BG904">
        <v>0</v>
      </c>
      <c r="BH904" s="5">
        <v>0</v>
      </c>
      <c r="BI904">
        <v>5</v>
      </c>
      <c r="BJ904" s="4">
        <v>0</v>
      </c>
      <c r="BK904">
        <v>0</v>
      </c>
      <c r="BL904" s="5">
        <v>5</v>
      </c>
      <c r="BM904">
        <v>5</v>
      </c>
      <c r="BN904" s="4">
        <v>0</v>
      </c>
      <c r="BO904">
        <v>0</v>
      </c>
      <c r="BP904" s="5">
        <v>5</v>
      </c>
      <c r="BQ904">
        <v>6</v>
      </c>
      <c r="BR904" s="4">
        <v>0</v>
      </c>
      <c r="BS904">
        <v>43</v>
      </c>
      <c r="BT904" s="5">
        <v>6</v>
      </c>
      <c r="BU904">
        <v>8</v>
      </c>
      <c r="BV904" s="4">
        <v>0</v>
      </c>
      <c r="BW904">
        <v>87</v>
      </c>
      <c r="BX904" s="5">
        <v>8</v>
      </c>
      <c r="BY904">
        <v>8</v>
      </c>
      <c r="BZ904" s="4">
        <v>0</v>
      </c>
      <c r="CA904">
        <v>54</v>
      </c>
      <c r="CB904" s="5">
        <v>8</v>
      </c>
      <c r="CD904">
        <v>0</v>
      </c>
      <c r="CE904">
        <v>0</v>
      </c>
      <c r="CF904" s="4">
        <v>0</v>
      </c>
      <c r="CG904">
        <v>0</v>
      </c>
      <c r="CH904" s="5">
        <v>0</v>
      </c>
      <c r="CI904">
        <v>5</v>
      </c>
      <c r="CJ904" s="4">
        <v>0</v>
      </c>
      <c r="CK904">
        <v>0</v>
      </c>
      <c r="CL904" s="5">
        <v>5</v>
      </c>
      <c r="CM904">
        <v>6</v>
      </c>
      <c r="CN904" s="4">
        <v>0</v>
      </c>
      <c r="CO904">
        <v>0</v>
      </c>
      <c r="CP904" s="5">
        <v>6</v>
      </c>
      <c r="CQ904">
        <v>6</v>
      </c>
      <c r="CR904" s="4">
        <v>0</v>
      </c>
      <c r="CS904">
        <v>43</v>
      </c>
      <c r="CT904" s="5">
        <v>6</v>
      </c>
      <c r="CU904">
        <v>8</v>
      </c>
      <c r="CV904" s="4">
        <v>0</v>
      </c>
      <c r="CW904">
        <v>87</v>
      </c>
      <c r="CX904" s="5">
        <v>8</v>
      </c>
      <c r="CY904" s="21">
        <v>8</v>
      </c>
      <c r="CZ904" s="21">
        <v>0</v>
      </c>
      <c r="DA904" s="21">
        <v>85</v>
      </c>
      <c r="DB904" s="5">
        <v>8</v>
      </c>
      <c r="DD904" s="8">
        <v>0</v>
      </c>
      <c r="DE904" s="8">
        <v>0</v>
      </c>
      <c r="DF904" s="8">
        <v>0</v>
      </c>
      <c r="DG904" s="8">
        <v>0</v>
      </c>
      <c r="DH904" s="8">
        <v>0</v>
      </c>
      <c r="DI904" s="8">
        <v>0</v>
      </c>
      <c r="DJ904" s="8">
        <v>0</v>
      </c>
      <c r="DK904" s="8">
        <v>0</v>
      </c>
      <c r="DL904" s="8">
        <v>0</v>
      </c>
      <c r="DM904" s="8">
        <v>0</v>
      </c>
      <c r="DN904" s="8">
        <v>0</v>
      </c>
      <c r="DO904" s="8">
        <v>0</v>
      </c>
      <c r="DP904" s="8">
        <v>0</v>
      </c>
      <c r="DQ904" s="8">
        <v>0</v>
      </c>
      <c r="DR904" s="8">
        <v>0</v>
      </c>
      <c r="DS904" s="8">
        <v>0</v>
      </c>
      <c r="DT904" s="8">
        <v>0</v>
      </c>
      <c r="DU904" s="8">
        <v>0</v>
      </c>
      <c r="DV904" s="8">
        <v>0</v>
      </c>
      <c r="DW904" s="8">
        <v>0</v>
      </c>
      <c r="DX904" s="8">
        <v>0</v>
      </c>
      <c r="DY904" s="8">
        <v>0</v>
      </c>
      <c r="DZ904" s="8">
        <v>0</v>
      </c>
      <c r="EA904" s="8">
        <v>0</v>
      </c>
      <c r="EB904" s="8">
        <v>0</v>
      </c>
      <c r="EC904" s="8">
        <v>0</v>
      </c>
      <c r="ED904" s="20">
        <v>0</v>
      </c>
      <c r="EF904" s="9">
        <v>0</v>
      </c>
      <c r="EG904" s="9">
        <v>0</v>
      </c>
      <c r="EH904" s="9">
        <v>0</v>
      </c>
      <c r="EI904" s="9">
        <v>0</v>
      </c>
      <c r="EJ904" s="9">
        <v>0</v>
      </c>
      <c r="EK904" s="9">
        <v>0</v>
      </c>
      <c r="EL904" s="9">
        <v>0</v>
      </c>
      <c r="EM904" s="9">
        <v>0</v>
      </c>
      <c r="EN904" s="9">
        <v>0</v>
      </c>
      <c r="EO904" s="9">
        <v>0</v>
      </c>
      <c r="EP904" s="9">
        <v>0</v>
      </c>
      <c r="EQ904" s="9">
        <v>0</v>
      </c>
      <c r="ER904" s="9">
        <v>0</v>
      </c>
      <c r="ES904" s="9">
        <v>0</v>
      </c>
      <c r="ET904" s="9">
        <v>0</v>
      </c>
      <c r="EU904" s="9">
        <v>0</v>
      </c>
      <c r="EV904" s="9">
        <v>0</v>
      </c>
      <c r="EW904" s="9">
        <v>43</v>
      </c>
      <c r="EX904" s="9">
        <v>0</v>
      </c>
      <c r="EY904" s="9">
        <v>69</v>
      </c>
      <c r="EZ904" s="9">
        <v>87</v>
      </c>
      <c r="FA904" s="9">
        <v>0</v>
      </c>
      <c r="FB904" s="9">
        <v>0</v>
      </c>
      <c r="FC904" s="9">
        <v>22</v>
      </c>
      <c r="FD904" s="9">
        <v>54</v>
      </c>
      <c r="FE904" s="9">
        <v>54</v>
      </c>
      <c r="FF904">
        <v>85</v>
      </c>
    </row>
    <row r="905" spans="1:162" x14ac:dyDescent="0.2">
      <c r="A905" t="s">
        <v>2305</v>
      </c>
      <c r="B905" t="s">
        <v>3336</v>
      </c>
      <c r="C905" t="s">
        <v>3</v>
      </c>
      <c r="D905" s="1">
        <v>5</v>
      </c>
      <c r="E905" s="1">
        <v>5</v>
      </c>
      <c r="F905" s="4">
        <v>0</v>
      </c>
      <c r="G905" s="4">
        <v>0</v>
      </c>
      <c r="H905" s="5">
        <v>5</v>
      </c>
      <c r="I905">
        <v>5</v>
      </c>
      <c r="J905" s="4">
        <v>0</v>
      </c>
      <c r="K905">
        <v>0</v>
      </c>
      <c r="L905" s="5">
        <v>5</v>
      </c>
      <c r="M905">
        <v>4</v>
      </c>
      <c r="N905" s="4">
        <v>0</v>
      </c>
      <c r="O905">
        <v>0</v>
      </c>
      <c r="P905" s="5">
        <v>4</v>
      </c>
      <c r="Q905">
        <v>6</v>
      </c>
      <c r="R905" s="4">
        <v>0</v>
      </c>
      <c r="S905">
        <v>0</v>
      </c>
      <c r="T905" s="5">
        <v>6</v>
      </c>
      <c r="U905">
        <v>6</v>
      </c>
      <c r="V905" s="4">
        <v>0</v>
      </c>
      <c r="W905">
        <v>0</v>
      </c>
      <c r="X905" s="5">
        <v>6</v>
      </c>
      <c r="Y905">
        <v>6</v>
      </c>
      <c r="Z905" s="4">
        <v>0</v>
      </c>
      <c r="AA905">
        <v>0</v>
      </c>
      <c r="AB905" s="5">
        <v>6</v>
      </c>
      <c r="AD905">
        <v>5</v>
      </c>
      <c r="AE905">
        <v>5</v>
      </c>
      <c r="AF905" s="4">
        <v>0</v>
      </c>
      <c r="AG905">
        <v>0</v>
      </c>
      <c r="AH905" s="5">
        <v>5</v>
      </c>
      <c r="AI905">
        <v>5</v>
      </c>
      <c r="AJ905" s="4">
        <v>0</v>
      </c>
      <c r="AK905">
        <v>0</v>
      </c>
      <c r="AL905" s="5">
        <v>5</v>
      </c>
      <c r="AM905">
        <v>5</v>
      </c>
      <c r="AN905" s="4">
        <v>0</v>
      </c>
      <c r="AO905">
        <v>0</v>
      </c>
      <c r="AP905" s="5">
        <v>5</v>
      </c>
      <c r="AQ905">
        <v>6</v>
      </c>
      <c r="AR905" s="4">
        <v>0</v>
      </c>
      <c r="AS905">
        <v>0</v>
      </c>
      <c r="AT905" s="5">
        <v>6</v>
      </c>
      <c r="AU905">
        <v>6</v>
      </c>
      <c r="AV905" s="4">
        <v>0</v>
      </c>
      <c r="AW905">
        <v>0</v>
      </c>
      <c r="AX905" s="5">
        <v>6</v>
      </c>
      <c r="AY905">
        <v>6</v>
      </c>
      <c r="AZ905" s="4">
        <v>0</v>
      </c>
      <c r="BA905">
        <v>0</v>
      </c>
      <c r="BB905" s="5">
        <v>6</v>
      </c>
      <c r="BD905">
        <v>5</v>
      </c>
      <c r="BE905">
        <v>5</v>
      </c>
      <c r="BF905" s="4">
        <v>0</v>
      </c>
      <c r="BG905">
        <v>0</v>
      </c>
      <c r="BH905" s="5">
        <v>5</v>
      </c>
      <c r="BI905">
        <v>5</v>
      </c>
      <c r="BJ905" s="4">
        <v>0</v>
      </c>
      <c r="BK905">
        <v>0</v>
      </c>
      <c r="BL905" s="5">
        <v>5</v>
      </c>
      <c r="BM905">
        <v>5</v>
      </c>
      <c r="BN905" s="4">
        <v>0</v>
      </c>
      <c r="BO905">
        <v>0</v>
      </c>
      <c r="BP905" s="5">
        <v>5</v>
      </c>
      <c r="BQ905">
        <v>6</v>
      </c>
      <c r="BR905" s="4">
        <v>0</v>
      </c>
      <c r="BS905">
        <v>0</v>
      </c>
      <c r="BT905" s="5">
        <v>6</v>
      </c>
      <c r="BU905">
        <v>6</v>
      </c>
      <c r="BV905" s="4">
        <v>0</v>
      </c>
      <c r="BW905">
        <v>0</v>
      </c>
      <c r="BX905" s="5">
        <v>6</v>
      </c>
      <c r="BY905">
        <v>6</v>
      </c>
      <c r="BZ905" s="4">
        <v>0</v>
      </c>
      <c r="CA905">
        <v>0</v>
      </c>
      <c r="CB905" s="5">
        <v>6</v>
      </c>
      <c r="CD905">
        <v>5</v>
      </c>
      <c r="CE905">
        <v>5</v>
      </c>
      <c r="CF905" s="4">
        <v>0</v>
      </c>
      <c r="CG905">
        <v>0</v>
      </c>
      <c r="CH905" s="5">
        <v>5</v>
      </c>
      <c r="CI905">
        <v>5</v>
      </c>
      <c r="CJ905" s="4">
        <v>0</v>
      </c>
      <c r="CK905">
        <v>0</v>
      </c>
      <c r="CL905" s="5">
        <v>5</v>
      </c>
      <c r="CM905">
        <v>6</v>
      </c>
      <c r="CN905" s="4">
        <v>0</v>
      </c>
      <c r="CO905">
        <v>0</v>
      </c>
      <c r="CP905" s="5">
        <v>6</v>
      </c>
      <c r="CQ905">
        <v>6</v>
      </c>
      <c r="CR905" s="4">
        <v>0</v>
      </c>
      <c r="CS905">
        <v>0</v>
      </c>
      <c r="CT905" s="5">
        <v>6</v>
      </c>
      <c r="CU905">
        <v>6</v>
      </c>
      <c r="CV905" s="4">
        <v>0</v>
      </c>
      <c r="CW905">
        <v>0</v>
      </c>
      <c r="CX905" s="5">
        <v>6</v>
      </c>
      <c r="CY905" s="21">
        <v>6</v>
      </c>
      <c r="CZ905" s="21">
        <v>0</v>
      </c>
      <c r="DA905" s="21">
        <v>0</v>
      </c>
      <c r="DB905" s="5">
        <v>6</v>
      </c>
      <c r="DD905" s="8">
        <v>0</v>
      </c>
      <c r="DE905" s="8">
        <v>0</v>
      </c>
      <c r="DF905" s="8">
        <v>0</v>
      </c>
      <c r="DG905" s="8">
        <v>0</v>
      </c>
      <c r="DH905" s="8">
        <v>0</v>
      </c>
      <c r="DI905" s="8">
        <v>0</v>
      </c>
      <c r="DJ905" s="8">
        <v>0</v>
      </c>
      <c r="DK905" s="8">
        <v>0</v>
      </c>
      <c r="DL905" s="8">
        <v>0</v>
      </c>
      <c r="DM905" s="8">
        <v>0</v>
      </c>
      <c r="DN905" s="8">
        <v>0</v>
      </c>
      <c r="DO905" s="8">
        <v>0</v>
      </c>
      <c r="DP905" s="8">
        <v>0</v>
      </c>
      <c r="DQ905" s="8">
        <v>0</v>
      </c>
      <c r="DR905" s="8">
        <v>0</v>
      </c>
      <c r="DS905" s="8">
        <v>0</v>
      </c>
      <c r="DT905" s="8">
        <v>0</v>
      </c>
      <c r="DU905" s="8">
        <v>0</v>
      </c>
      <c r="DV905" s="8">
        <v>0</v>
      </c>
      <c r="DW905" s="8">
        <v>0</v>
      </c>
      <c r="DX905" s="8">
        <v>0</v>
      </c>
      <c r="DY905" s="8">
        <v>0</v>
      </c>
      <c r="DZ905" s="8">
        <v>0</v>
      </c>
      <c r="EA905" s="8">
        <v>0</v>
      </c>
      <c r="EB905" s="8">
        <v>0</v>
      </c>
      <c r="EC905" s="8">
        <v>0</v>
      </c>
      <c r="ED905" s="20">
        <v>0</v>
      </c>
      <c r="EF905" s="9">
        <v>0</v>
      </c>
      <c r="EG905" s="9">
        <v>0</v>
      </c>
      <c r="EH905" s="9">
        <v>0</v>
      </c>
      <c r="EI905" s="9">
        <v>0</v>
      </c>
      <c r="EJ905" s="9">
        <v>0</v>
      </c>
      <c r="EK905" s="9">
        <v>0</v>
      </c>
      <c r="EL905" s="9">
        <v>0</v>
      </c>
      <c r="EM905" s="9">
        <v>0</v>
      </c>
      <c r="EN905" s="9">
        <v>0</v>
      </c>
      <c r="EO905" s="9">
        <v>0</v>
      </c>
      <c r="EP905" s="9">
        <v>0</v>
      </c>
      <c r="EQ905" s="9">
        <v>0</v>
      </c>
      <c r="ER905" s="9">
        <v>0</v>
      </c>
      <c r="ES905" s="9">
        <v>0</v>
      </c>
      <c r="ET905" s="9">
        <v>0</v>
      </c>
      <c r="EU905" s="9">
        <v>0</v>
      </c>
      <c r="EV905" s="9">
        <v>0</v>
      </c>
      <c r="EW905" s="9">
        <v>0</v>
      </c>
      <c r="EX905" s="9">
        <v>0</v>
      </c>
      <c r="EY905" s="9">
        <v>0</v>
      </c>
      <c r="EZ905" s="9">
        <v>0</v>
      </c>
      <c r="FA905" s="9">
        <v>0</v>
      </c>
      <c r="FB905" s="9">
        <v>0</v>
      </c>
      <c r="FC905" s="9">
        <v>0</v>
      </c>
      <c r="FD905" s="9">
        <v>0</v>
      </c>
      <c r="FE905" s="9">
        <v>0</v>
      </c>
      <c r="FF905">
        <v>0</v>
      </c>
    </row>
    <row r="906" spans="1:162" x14ac:dyDescent="0.2">
      <c r="A906" t="s">
        <v>1588</v>
      </c>
      <c r="B906" t="s">
        <v>3337</v>
      </c>
      <c r="C906" t="s">
        <v>3</v>
      </c>
      <c r="D906" s="1">
        <v>0</v>
      </c>
      <c r="E906" s="1">
        <v>0</v>
      </c>
      <c r="F906" s="4">
        <v>0</v>
      </c>
      <c r="G906" s="4">
        <v>0</v>
      </c>
      <c r="H906" s="5">
        <v>0</v>
      </c>
      <c r="I906">
        <v>0</v>
      </c>
      <c r="J906" s="4">
        <v>0</v>
      </c>
      <c r="K906">
        <v>0</v>
      </c>
      <c r="L906" s="5">
        <v>0</v>
      </c>
      <c r="M906">
        <v>5</v>
      </c>
      <c r="N906" s="4">
        <v>0</v>
      </c>
      <c r="O906">
        <v>0</v>
      </c>
      <c r="P906" s="5">
        <v>5</v>
      </c>
      <c r="Q906">
        <v>6</v>
      </c>
      <c r="R906" s="4">
        <v>0</v>
      </c>
      <c r="S906">
        <v>0</v>
      </c>
      <c r="T906" s="5">
        <v>6</v>
      </c>
      <c r="U906">
        <v>7</v>
      </c>
      <c r="V906" s="4">
        <v>0</v>
      </c>
      <c r="W906">
        <v>7</v>
      </c>
      <c r="X906" s="5">
        <v>7</v>
      </c>
      <c r="Y906">
        <v>7</v>
      </c>
      <c r="Z906" s="4">
        <v>0</v>
      </c>
      <c r="AA906">
        <v>24</v>
      </c>
      <c r="AB906" s="5">
        <v>7</v>
      </c>
      <c r="AD906">
        <v>0</v>
      </c>
      <c r="AE906">
        <v>0</v>
      </c>
      <c r="AF906" s="4">
        <v>0</v>
      </c>
      <c r="AG906">
        <v>0</v>
      </c>
      <c r="AH906" s="5">
        <v>0</v>
      </c>
      <c r="AI906">
        <v>0</v>
      </c>
      <c r="AJ906" s="4">
        <v>0</v>
      </c>
      <c r="AK906">
        <v>0</v>
      </c>
      <c r="AL906" s="5">
        <v>0</v>
      </c>
      <c r="AM906">
        <v>5</v>
      </c>
      <c r="AN906" s="4">
        <v>0</v>
      </c>
      <c r="AO906">
        <v>0</v>
      </c>
      <c r="AP906" s="5">
        <v>5</v>
      </c>
      <c r="AQ906">
        <v>6</v>
      </c>
      <c r="AR906" s="4">
        <v>0</v>
      </c>
      <c r="AS906">
        <v>7</v>
      </c>
      <c r="AT906" s="5">
        <v>6</v>
      </c>
      <c r="AU906">
        <v>7</v>
      </c>
      <c r="AV906" s="4">
        <v>0</v>
      </c>
      <c r="AW906">
        <v>24</v>
      </c>
      <c r="AX906" s="5">
        <v>7</v>
      </c>
      <c r="AY906">
        <v>7</v>
      </c>
      <c r="AZ906" s="4">
        <v>0</v>
      </c>
      <c r="BA906">
        <v>3</v>
      </c>
      <c r="BB906" s="5">
        <v>7</v>
      </c>
      <c r="BD906">
        <v>0</v>
      </c>
      <c r="BE906">
        <v>0</v>
      </c>
      <c r="BF906" s="4">
        <v>0</v>
      </c>
      <c r="BG906">
        <v>0</v>
      </c>
      <c r="BH906" s="5">
        <v>0</v>
      </c>
      <c r="BI906">
        <v>0</v>
      </c>
      <c r="BJ906" s="4">
        <v>0</v>
      </c>
      <c r="BK906">
        <v>0</v>
      </c>
      <c r="BL906" s="5">
        <v>0</v>
      </c>
      <c r="BM906">
        <v>5</v>
      </c>
      <c r="BN906" s="4">
        <v>0</v>
      </c>
      <c r="BO906">
        <v>0</v>
      </c>
      <c r="BP906" s="5">
        <v>5</v>
      </c>
      <c r="BQ906">
        <v>6</v>
      </c>
      <c r="BR906" s="4">
        <v>0</v>
      </c>
      <c r="BS906">
        <v>7</v>
      </c>
      <c r="BT906" s="5">
        <v>6</v>
      </c>
      <c r="BU906">
        <v>7</v>
      </c>
      <c r="BV906" s="4">
        <v>0</v>
      </c>
      <c r="BW906">
        <v>24</v>
      </c>
      <c r="BX906" s="5">
        <v>7</v>
      </c>
      <c r="BY906">
        <v>6</v>
      </c>
      <c r="BZ906" s="4">
        <v>0</v>
      </c>
      <c r="CA906">
        <v>3</v>
      </c>
      <c r="CB906" s="5">
        <v>6</v>
      </c>
      <c r="CD906">
        <v>0</v>
      </c>
      <c r="CE906">
        <v>0</v>
      </c>
      <c r="CF906" s="4">
        <v>0</v>
      </c>
      <c r="CG906">
        <v>0</v>
      </c>
      <c r="CH906" s="5">
        <v>0</v>
      </c>
      <c r="CI906">
        <v>0</v>
      </c>
      <c r="CJ906" s="4">
        <v>0</v>
      </c>
      <c r="CK906">
        <v>0</v>
      </c>
      <c r="CL906" s="5">
        <v>0</v>
      </c>
      <c r="CM906">
        <v>6</v>
      </c>
      <c r="CN906" s="4">
        <v>0</v>
      </c>
      <c r="CO906">
        <v>0</v>
      </c>
      <c r="CP906" s="5">
        <v>6</v>
      </c>
      <c r="CQ906">
        <v>7</v>
      </c>
      <c r="CR906" s="4">
        <v>0</v>
      </c>
      <c r="CS906">
        <v>7</v>
      </c>
      <c r="CT906" s="5">
        <v>7</v>
      </c>
      <c r="CU906">
        <v>7</v>
      </c>
      <c r="CV906" s="4">
        <v>0</v>
      </c>
      <c r="CW906">
        <v>24</v>
      </c>
      <c r="CX906" s="5">
        <v>7</v>
      </c>
      <c r="CY906" s="21">
        <v>6</v>
      </c>
      <c r="CZ906" s="21">
        <v>0</v>
      </c>
      <c r="DA906" s="21">
        <v>23</v>
      </c>
      <c r="DB906" s="5">
        <v>6</v>
      </c>
      <c r="DD906" s="8">
        <v>0</v>
      </c>
      <c r="DE906" s="8">
        <v>0</v>
      </c>
      <c r="DF906" s="8">
        <v>0</v>
      </c>
      <c r="DG906" s="8">
        <v>0</v>
      </c>
      <c r="DH906" s="8">
        <v>0</v>
      </c>
      <c r="DI906" s="8">
        <v>0</v>
      </c>
      <c r="DJ906" s="8">
        <v>0</v>
      </c>
      <c r="DK906" s="8">
        <v>0</v>
      </c>
      <c r="DL906" s="8">
        <v>0</v>
      </c>
      <c r="DM906" s="8">
        <v>0</v>
      </c>
      <c r="DN906" s="8">
        <v>0</v>
      </c>
      <c r="DO906" s="8">
        <v>0</v>
      </c>
      <c r="DP906" s="8">
        <v>0</v>
      </c>
      <c r="DQ906" s="8">
        <v>0</v>
      </c>
      <c r="DR906" s="8">
        <v>0</v>
      </c>
      <c r="DS906" s="8">
        <v>0</v>
      </c>
      <c r="DT906" s="8">
        <v>0</v>
      </c>
      <c r="DU906" s="8">
        <v>0</v>
      </c>
      <c r="DV906" s="8">
        <v>0</v>
      </c>
      <c r="DW906" s="8">
        <v>0</v>
      </c>
      <c r="DX906" s="8">
        <v>0</v>
      </c>
      <c r="DY906" s="8">
        <v>0</v>
      </c>
      <c r="DZ906" s="8">
        <v>0</v>
      </c>
      <c r="EA906" s="8">
        <v>0</v>
      </c>
      <c r="EB906" s="8">
        <v>0</v>
      </c>
      <c r="EC906" s="8">
        <v>0</v>
      </c>
      <c r="ED906" s="20">
        <v>0</v>
      </c>
      <c r="EF906" s="9">
        <v>0</v>
      </c>
      <c r="EG906" s="9">
        <v>0</v>
      </c>
      <c r="EH906" s="9">
        <v>0</v>
      </c>
      <c r="EI906" s="9">
        <v>0</v>
      </c>
      <c r="EJ906" s="9">
        <v>0</v>
      </c>
      <c r="EK906" s="9">
        <v>0</v>
      </c>
      <c r="EL906" s="9">
        <v>0</v>
      </c>
      <c r="EM906" s="9">
        <v>0</v>
      </c>
      <c r="EN906" s="9">
        <v>0</v>
      </c>
      <c r="EO906" s="9">
        <v>0</v>
      </c>
      <c r="EP906" s="9">
        <v>0</v>
      </c>
      <c r="EQ906" s="9">
        <v>0</v>
      </c>
      <c r="ER906" s="9">
        <v>0</v>
      </c>
      <c r="ES906" s="9">
        <v>0</v>
      </c>
      <c r="ET906" s="9">
        <v>0</v>
      </c>
      <c r="EU906" s="9">
        <v>0</v>
      </c>
      <c r="EV906" s="9">
        <v>7</v>
      </c>
      <c r="EW906" s="9">
        <v>0</v>
      </c>
      <c r="EX906" s="9">
        <v>0</v>
      </c>
      <c r="EY906" s="9">
        <v>6</v>
      </c>
      <c r="EZ906" s="9">
        <v>24</v>
      </c>
      <c r="FA906" s="9">
        <v>0</v>
      </c>
      <c r="FB906" s="9">
        <v>0</v>
      </c>
      <c r="FC906" s="9">
        <v>0</v>
      </c>
      <c r="FD906" s="9">
        <v>3</v>
      </c>
      <c r="FE906" s="9">
        <v>0</v>
      </c>
      <c r="FF906">
        <v>23</v>
      </c>
    </row>
    <row r="907" spans="1:162" x14ac:dyDescent="0.2">
      <c r="A907" t="s">
        <v>964</v>
      </c>
      <c r="B907" t="s">
        <v>940</v>
      </c>
      <c r="C907" t="s">
        <v>3</v>
      </c>
      <c r="D907" s="1">
        <v>0</v>
      </c>
      <c r="E907" s="1">
        <v>0</v>
      </c>
      <c r="F907" s="4">
        <v>0</v>
      </c>
      <c r="G907" s="4">
        <v>0</v>
      </c>
      <c r="H907" s="5">
        <v>0</v>
      </c>
      <c r="I907">
        <v>6</v>
      </c>
      <c r="J907" s="4">
        <v>0</v>
      </c>
      <c r="K907">
        <v>0</v>
      </c>
      <c r="L907" s="5">
        <v>6</v>
      </c>
      <c r="M907">
        <v>0</v>
      </c>
      <c r="N907" s="4">
        <v>0</v>
      </c>
      <c r="O907">
        <v>0</v>
      </c>
      <c r="P907" s="5">
        <v>0</v>
      </c>
      <c r="Q907">
        <v>5</v>
      </c>
      <c r="R907" s="4">
        <v>0</v>
      </c>
      <c r="S907">
        <v>0</v>
      </c>
      <c r="T907" s="5">
        <v>5</v>
      </c>
      <c r="U907">
        <v>5</v>
      </c>
      <c r="V907" s="4">
        <v>0</v>
      </c>
      <c r="W907">
        <v>43</v>
      </c>
      <c r="X907" s="5">
        <v>5</v>
      </c>
      <c r="Y907">
        <v>6</v>
      </c>
      <c r="Z907" s="4">
        <v>0</v>
      </c>
      <c r="AA907">
        <v>0</v>
      </c>
      <c r="AB907" s="5">
        <v>6</v>
      </c>
      <c r="AD907">
        <v>0</v>
      </c>
      <c r="AE907">
        <v>0</v>
      </c>
      <c r="AF907" s="4">
        <v>0</v>
      </c>
      <c r="AG907">
        <v>0</v>
      </c>
      <c r="AH907" s="5">
        <v>0</v>
      </c>
      <c r="AI907">
        <v>6</v>
      </c>
      <c r="AJ907" s="4">
        <v>0</v>
      </c>
      <c r="AK907">
        <v>0</v>
      </c>
      <c r="AL907" s="5">
        <v>6</v>
      </c>
      <c r="AM907">
        <v>0</v>
      </c>
      <c r="AN907" s="4">
        <v>0</v>
      </c>
      <c r="AO907">
        <v>0</v>
      </c>
      <c r="AP907" s="5">
        <v>0</v>
      </c>
      <c r="AQ907">
        <v>5</v>
      </c>
      <c r="AR907" s="4">
        <v>0</v>
      </c>
      <c r="AS907">
        <v>0</v>
      </c>
      <c r="AT907" s="5">
        <v>5</v>
      </c>
      <c r="AU907">
        <v>5</v>
      </c>
      <c r="AV907" s="4">
        <v>0</v>
      </c>
      <c r="AW907">
        <v>43</v>
      </c>
      <c r="AX907" s="5">
        <v>5</v>
      </c>
      <c r="AY907">
        <v>6</v>
      </c>
      <c r="AZ907" s="4">
        <v>0</v>
      </c>
      <c r="BA907">
        <v>0</v>
      </c>
      <c r="BB907" s="5">
        <v>6</v>
      </c>
      <c r="BD907">
        <v>0</v>
      </c>
      <c r="BE907">
        <v>0</v>
      </c>
      <c r="BF907" s="4">
        <v>0</v>
      </c>
      <c r="BG907">
        <v>0</v>
      </c>
      <c r="BH907" s="5">
        <v>0</v>
      </c>
      <c r="BI907">
        <v>6</v>
      </c>
      <c r="BJ907" s="4">
        <v>0</v>
      </c>
      <c r="BK907">
        <v>0</v>
      </c>
      <c r="BL907" s="5">
        <v>6</v>
      </c>
      <c r="BM907">
        <v>5</v>
      </c>
      <c r="BN907" s="4">
        <v>0</v>
      </c>
      <c r="BO907">
        <v>0</v>
      </c>
      <c r="BP907" s="5">
        <v>5</v>
      </c>
      <c r="BQ907">
        <v>5</v>
      </c>
      <c r="BR907" s="4">
        <v>0</v>
      </c>
      <c r="BS907">
        <v>43</v>
      </c>
      <c r="BT907" s="5">
        <v>5</v>
      </c>
      <c r="BU907">
        <v>5</v>
      </c>
      <c r="BV907" s="4">
        <v>0</v>
      </c>
      <c r="BW907">
        <v>0</v>
      </c>
      <c r="BX907" s="5">
        <v>5</v>
      </c>
      <c r="BY907">
        <v>6</v>
      </c>
      <c r="BZ907" s="4">
        <v>0</v>
      </c>
      <c r="CA907">
        <v>0</v>
      </c>
      <c r="CB907" s="5">
        <v>6</v>
      </c>
      <c r="CD907">
        <v>0</v>
      </c>
      <c r="CE907">
        <v>6</v>
      </c>
      <c r="CF907" s="4">
        <v>0</v>
      </c>
      <c r="CG907">
        <v>0</v>
      </c>
      <c r="CH907" s="5">
        <v>6</v>
      </c>
      <c r="CI907">
        <v>6</v>
      </c>
      <c r="CJ907" s="4">
        <v>0</v>
      </c>
      <c r="CK907">
        <v>0</v>
      </c>
      <c r="CL907" s="5">
        <v>6</v>
      </c>
      <c r="CM907">
        <v>5</v>
      </c>
      <c r="CN907" s="4">
        <v>0</v>
      </c>
      <c r="CO907">
        <v>0</v>
      </c>
      <c r="CP907" s="5">
        <v>5</v>
      </c>
      <c r="CQ907">
        <v>5</v>
      </c>
      <c r="CR907" s="4">
        <v>0</v>
      </c>
      <c r="CS907">
        <v>43</v>
      </c>
      <c r="CT907" s="5">
        <v>5</v>
      </c>
      <c r="CU907">
        <v>6</v>
      </c>
      <c r="CV907" s="4">
        <v>0</v>
      </c>
      <c r="CW907">
        <v>0</v>
      </c>
      <c r="CX907" s="5">
        <v>6</v>
      </c>
      <c r="CY907" s="21">
        <v>6</v>
      </c>
      <c r="CZ907" s="21">
        <v>0</v>
      </c>
      <c r="DA907" s="21">
        <v>0</v>
      </c>
      <c r="DB907" s="5">
        <v>6</v>
      </c>
      <c r="DD907" s="8">
        <v>0</v>
      </c>
      <c r="DE907" s="8">
        <v>0</v>
      </c>
      <c r="DF907" s="8">
        <v>0</v>
      </c>
      <c r="DG907" s="8">
        <v>0</v>
      </c>
      <c r="DH907" s="8">
        <v>0</v>
      </c>
      <c r="DI907" s="8">
        <v>0</v>
      </c>
      <c r="DJ907" s="8">
        <v>0</v>
      </c>
      <c r="DK907" s="8">
        <v>0</v>
      </c>
      <c r="DL907" s="8">
        <v>0</v>
      </c>
      <c r="DM907" s="8">
        <v>0</v>
      </c>
      <c r="DN907" s="8">
        <v>0</v>
      </c>
      <c r="DO907" s="8">
        <v>0</v>
      </c>
      <c r="DP907" s="8">
        <v>0</v>
      </c>
      <c r="DQ907" s="8">
        <v>0</v>
      </c>
      <c r="DR907" s="8">
        <v>0</v>
      </c>
      <c r="DS907" s="8">
        <v>0</v>
      </c>
      <c r="DT907" s="8">
        <v>0</v>
      </c>
      <c r="DU907" s="8">
        <v>0</v>
      </c>
      <c r="DV907" s="8">
        <v>0</v>
      </c>
      <c r="DW907" s="8">
        <v>0</v>
      </c>
      <c r="DX907" s="8">
        <v>0</v>
      </c>
      <c r="DY907" s="8">
        <v>0</v>
      </c>
      <c r="DZ907" s="8">
        <v>0</v>
      </c>
      <c r="EA907" s="8">
        <v>0</v>
      </c>
      <c r="EB907" s="8">
        <v>0</v>
      </c>
      <c r="EC907" s="8">
        <v>0</v>
      </c>
      <c r="ED907" s="20">
        <v>0</v>
      </c>
      <c r="EF907" s="9">
        <v>0</v>
      </c>
      <c r="EG907" s="9">
        <v>0</v>
      </c>
      <c r="EH907" s="9">
        <v>0</v>
      </c>
      <c r="EI907" s="9">
        <v>0</v>
      </c>
      <c r="EJ907" s="9">
        <v>0</v>
      </c>
      <c r="EK907" s="9">
        <v>0</v>
      </c>
      <c r="EL907" s="9">
        <v>0</v>
      </c>
      <c r="EM907" s="9">
        <v>0</v>
      </c>
      <c r="EN907" s="9">
        <v>0</v>
      </c>
      <c r="EO907" s="9">
        <v>0</v>
      </c>
      <c r="EP907" s="9">
        <v>0</v>
      </c>
      <c r="EQ907" s="9">
        <v>0</v>
      </c>
      <c r="ER907" s="9">
        <v>0</v>
      </c>
      <c r="ES907" s="9">
        <v>0</v>
      </c>
      <c r="ET907" s="9">
        <v>0</v>
      </c>
      <c r="EU907" s="9">
        <v>0</v>
      </c>
      <c r="EV907" s="9">
        <v>0</v>
      </c>
      <c r="EW907" s="9">
        <v>43</v>
      </c>
      <c r="EX907" s="9">
        <v>0</v>
      </c>
      <c r="EY907" s="9">
        <v>0</v>
      </c>
      <c r="EZ907" s="9">
        <v>0</v>
      </c>
      <c r="FA907" s="9">
        <v>0</v>
      </c>
      <c r="FB907" s="9">
        <v>0</v>
      </c>
      <c r="FC907" s="9">
        <v>0</v>
      </c>
      <c r="FD907" s="9">
        <v>0</v>
      </c>
      <c r="FE907" s="9">
        <v>0</v>
      </c>
      <c r="FF907">
        <v>0</v>
      </c>
    </row>
    <row r="908" spans="1:162" x14ac:dyDescent="0.2">
      <c r="A908" t="s">
        <v>682</v>
      </c>
      <c r="B908" t="s">
        <v>3338</v>
      </c>
      <c r="C908" t="s">
        <v>3</v>
      </c>
      <c r="D908" s="1">
        <v>0</v>
      </c>
      <c r="E908" s="1">
        <v>5</v>
      </c>
      <c r="F908" s="4">
        <v>0</v>
      </c>
      <c r="G908" s="4">
        <v>0</v>
      </c>
      <c r="H908" s="5">
        <v>5</v>
      </c>
      <c r="I908">
        <v>5</v>
      </c>
      <c r="J908" s="4">
        <v>0</v>
      </c>
      <c r="K908">
        <v>0</v>
      </c>
      <c r="L908" s="5">
        <v>5</v>
      </c>
      <c r="M908">
        <v>5</v>
      </c>
      <c r="N908" s="4">
        <v>0</v>
      </c>
      <c r="O908">
        <v>0</v>
      </c>
      <c r="P908" s="5">
        <v>5</v>
      </c>
      <c r="Q908">
        <v>5</v>
      </c>
      <c r="R908" s="4">
        <v>0</v>
      </c>
      <c r="S908">
        <v>0</v>
      </c>
      <c r="T908" s="5">
        <v>5</v>
      </c>
      <c r="U908">
        <v>5</v>
      </c>
      <c r="V908" s="4">
        <v>0</v>
      </c>
      <c r="W908">
        <v>0</v>
      </c>
      <c r="X908" s="5">
        <v>5</v>
      </c>
      <c r="Y908">
        <v>6</v>
      </c>
      <c r="Z908" s="4">
        <v>0</v>
      </c>
      <c r="AA908">
        <v>51</v>
      </c>
      <c r="AB908" s="5">
        <v>6</v>
      </c>
      <c r="AD908">
        <v>0</v>
      </c>
      <c r="AE908">
        <v>5</v>
      </c>
      <c r="AF908" s="4">
        <v>0</v>
      </c>
      <c r="AG908">
        <v>0</v>
      </c>
      <c r="AH908" s="5">
        <v>5</v>
      </c>
      <c r="AI908">
        <v>5</v>
      </c>
      <c r="AJ908" s="4">
        <v>0</v>
      </c>
      <c r="AK908">
        <v>0</v>
      </c>
      <c r="AL908" s="5">
        <v>5</v>
      </c>
      <c r="AM908">
        <v>0</v>
      </c>
      <c r="AN908" s="4">
        <v>0</v>
      </c>
      <c r="AO908">
        <v>0</v>
      </c>
      <c r="AP908" s="5">
        <v>0</v>
      </c>
      <c r="AQ908">
        <v>5</v>
      </c>
      <c r="AR908" s="4">
        <v>0</v>
      </c>
      <c r="AS908">
        <v>0</v>
      </c>
      <c r="AT908" s="5">
        <v>5</v>
      </c>
      <c r="AU908">
        <v>5</v>
      </c>
      <c r="AV908" s="4">
        <v>0</v>
      </c>
      <c r="AW908">
        <v>51</v>
      </c>
      <c r="AX908" s="5">
        <v>5</v>
      </c>
      <c r="AY908">
        <v>7</v>
      </c>
      <c r="AZ908" s="4">
        <v>0</v>
      </c>
      <c r="BA908">
        <v>0</v>
      </c>
      <c r="BB908" s="5">
        <v>7</v>
      </c>
      <c r="BD908">
        <v>0</v>
      </c>
      <c r="BE908">
        <v>5</v>
      </c>
      <c r="BF908" s="4">
        <v>0</v>
      </c>
      <c r="BG908">
        <v>0</v>
      </c>
      <c r="BH908" s="5">
        <v>5</v>
      </c>
      <c r="BI908">
        <v>5</v>
      </c>
      <c r="BJ908" s="4">
        <v>0</v>
      </c>
      <c r="BK908">
        <v>0</v>
      </c>
      <c r="BL908" s="5">
        <v>5</v>
      </c>
      <c r="BM908">
        <v>0</v>
      </c>
      <c r="BN908" s="4">
        <v>0</v>
      </c>
      <c r="BO908">
        <v>0</v>
      </c>
      <c r="BP908" s="5">
        <v>0</v>
      </c>
      <c r="BQ908">
        <v>5</v>
      </c>
      <c r="BR908" s="4">
        <v>0</v>
      </c>
      <c r="BS908">
        <v>0</v>
      </c>
      <c r="BT908" s="5">
        <v>5</v>
      </c>
      <c r="BU908">
        <v>5</v>
      </c>
      <c r="BV908" s="4">
        <v>0</v>
      </c>
      <c r="BW908">
        <v>51</v>
      </c>
      <c r="BX908" s="5">
        <v>5</v>
      </c>
      <c r="BY908">
        <v>7</v>
      </c>
      <c r="BZ908" s="4">
        <v>0</v>
      </c>
      <c r="CA908">
        <v>0</v>
      </c>
      <c r="CB908" s="5">
        <v>7</v>
      </c>
      <c r="CD908">
        <v>5</v>
      </c>
      <c r="CE908">
        <v>5</v>
      </c>
      <c r="CF908" s="4">
        <v>0</v>
      </c>
      <c r="CG908">
        <v>0</v>
      </c>
      <c r="CH908" s="5">
        <v>5</v>
      </c>
      <c r="CI908">
        <v>5</v>
      </c>
      <c r="CJ908" s="4">
        <v>0</v>
      </c>
      <c r="CK908">
        <v>0</v>
      </c>
      <c r="CL908" s="5">
        <v>5</v>
      </c>
      <c r="CM908">
        <v>5</v>
      </c>
      <c r="CN908" s="4">
        <v>0</v>
      </c>
      <c r="CO908">
        <v>0</v>
      </c>
      <c r="CP908" s="5">
        <v>5</v>
      </c>
      <c r="CQ908">
        <v>5</v>
      </c>
      <c r="CR908" s="4">
        <v>0</v>
      </c>
      <c r="CS908">
        <v>0</v>
      </c>
      <c r="CT908" s="5">
        <v>5</v>
      </c>
      <c r="CU908">
        <v>5</v>
      </c>
      <c r="CV908" s="4">
        <v>0</v>
      </c>
      <c r="CW908">
        <v>51</v>
      </c>
      <c r="CX908" s="5">
        <v>5</v>
      </c>
      <c r="CY908" s="21">
        <v>7</v>
      </c>
      <c r="CZ908" s="21">
        <v>0</v>
      </c>
      <c r="DA908" s="21">
        <v>0</v>
      </c>
      <c r="DB908" s="5">
        <v>7</v>
      </c>
      <c r="DD908" s="8">
        <v>0</v>
      </c>
      <c r="DE908" s="8">
        <v>0</v>
      </c>
      <c r="DF908" s="8">
        <v>0</v>
      </c>
      <c r="DG908" s="8">
        <v>0</v>
      </c>
      <c r="DH908" s="8">
        <v>0</v>
      </c>
      <c r="DI908" s="8">
        <v>0</v>
      </c>
      <c r="DJ908" s="8">
        <v>0</v>
      </c>
      <c r="DK908" s="8">
        <v>0</v>
      </c>
      <c r="DL908" s="8">
        <v>0</v>
      </c>
      <c r="DM908" s="8">
        <v>0</v>
      </c>
      <c r="DN908" s="8">
        <v>0</v>
      </c>
      <c r="DO908" s="8">
        <v>0</v>
      </c>
      <c r="DP908" s="8">
        <v>0</v>
      </c>
      <c r="DQ908" s="8">
        <v>0</v>
      </c>
      <c r="DR908" s="8">
        <v>0</v>
      </c>
      <c r="DS908" s="8">
        <v>0</v>
      </c>
      <c r="DT908" s="8">
        <v>0</v>
      </c>
      <c r="DU908" s="8">
        <v>0</v>
      </c>
      <c r="DV908" s="8">
        <v>0</v>
      </c>
      <c r="DW908" s="8">
        <v>0</v>
      </c>
      <c r="DX908" s="8">
        <v>0</v>
      </c>
      <c r="DY908" s="8">
        <v>0</v>
      </c>
      <c r="DZ908" s="8">
        <v>0</v>
      </c>
      <c r="EA908" s="8">
        <v>0</v>
      </c>
      <c r="EB908" s="8">
        <v>0</v>
      </c>
      <c r="EC908" s="8">
        <v>0</v>
      </c>
      <c r="ED908" s="20">
        <v>0</v>
      </c>
      <c r="EF908" s="9">
        <v>0</v>
      </c>
      <c r="EG908" s="9">
        <v>0</v>
      </c>
      <c r="EH908" s="9">
        <v>0</v>
      </c>
      <c r="EI908" s="9">
        <v>0</v>
      </c>
      <c r="EJ908" s="9">
        <v>0</v>
      </c>
      <c r="EK908" s="9">
        <v>0</v>
      </c>
      <c r="EL908" s="9">
        <v>0</v>
      </c>
      <c r="EM908" s="9">
        <v>0</v>
      </c>
      <c r="EN908" s="9">
        <v>0</v>
      </c>
      <c r="EO908" s="9">
        <v>0</v>
      </c>
      <c r="EP908" s="9">
        <v>0</v>
      </c>
      <c r="EQ908" s="9">
        <v>0</v>
      </c>
      <c r="ER908" s="9">
        <v>0</v>
      </c>
      <c r="ES908" s="9">
        <v>0</v>
      </c>
      <c r="ET908" s="9">
        <v>0</v>
      </c>
      <c r="EU908" s="9">
        <v>0</v>
      </c>
      <c r="EV908" s="9">
        <v>0</v>
      </c>
      <c r="EW908" s="9">
        <v>0</v>
      </c>
      <c r="EX908" s="9">
        <v>0</v>
      </c>
      <c r="EY908" s="9">
        <v>0</v>
      </c>
      <c r="EZ908" s="9">
        <v>51</v>
      </c>
      <c r="FA908" s="9">
        <v>0</v>
      </c>
      <c r="FB908" s="9">
        <v>0</v>
      </c>
      <c r="FC908" s="9">
        <v>0</v>
      </c>
      <c r="FD908" s="9">
        <v>0</v>
      </c>
      <c r="FE908" s="9">
        <v>0</v>
      </c>
      <c r="FF908">
        <v>0</v>
      </c>
    </row>
    <row r="909" spans="1:162" x14ac:dyDescent="0.2">
      <c r="A909" t="s">
        <v>2201</v>
      </c>
      <c r="B909" t="s">
        <v>3339</v>
      </c>
      <c r="C909" t="s">
        <v>4599</v>
      </c>
      <c r="D909" s="1">
        <v>0</v>
      </c>
      <c r="E909" s="1">
        <v>0</v>
      </c>
      <c r="F909" s="4">
        <v>0</v>
      </c>
      <c r="G909" s="4">
        <v>0</v>
      </c>
      <c r="H909" s="5">
        <v>0</v>
      </c>
      <c r="I909">
        <v>0</v>
      </c>
      <c r="J909" s="4">
        <v>0</v>
      </c>
      <c r="K909">
        <v>0</v>
      </c>
      <c r="L909" s="5">
        <v>0</v>
      </c>
      <c r="M909">
        <v>0</v>
      </c>
      <c r="N909" s="4">
        <v>0</v>
      </c>
      <c r="O909">
        <v>0</v>
      </c>
      <c r="P909" s="5">
        <v>0</v>
      </c>
      <c r="Q909">
        <v>6</v>
      </c>
      <c r="R909" s="4">
        <v>0</v>
      </c>
      <c r="S909">
        <v>0</v>
      </c>
      <c r="T909" s="5">
        <v>6</v>
      </c>
      <c r="U909">
        <v>0</v>
      </c>
      <c r="V909" s="4">
        <v>0</v>
      </c>
      <c r="W909">
        <v>0</v>
      </c>
      <c r="X909" s="5">
        <v>0</v>
      </c>
      <c r="Y909">
        <v>0</v>
      </c>
      <c r="Z909" s="4">
        <v>0</v>
      </c>
      <c r="AA909">
        <v>0</v>
      </c>
      <c r="AB909" s="5">
        <v>0</v>
      </c>
      <c r="AD909">
        <v>0</v>
      </c>
      <c r="AE909">
        <v>0</v>
      </c>
      <c r="AF909" s="4">
        <v>0</v>
      </c>
      <c r="AG909">
        <v>0</v>
      </c>
      <c r="AH909" s="5">
        <v>0</v>
      </c>
      <c r="AI909">
        <v>0</v>
      </c>
      <c r="AJ909" s="4">
        <v>0</v>
      </c>
      <c r="AK909">
        <v>0</v>
      </c>
      <c r="AL909" s="5">
        <v>0</v>
      </c>
      <c r="AM909">
        <v>5</v>
      </c>
      <c r="AN909" s="4">
        <v>0</v>
      </c>
      <c r="AO909">
        <v>0</v>
      </c>
      <c r="AP909" s="5">
        <v>5</v>
      </c>
      <c r="AQ909">
        <v>6</v>
      </c>
      <c r="AR909" s="4">
        <v>0</v>
      </c>
      <c r="AS909">
        <v>0</v>
      </c>
      <c r="AT909" s="5">
        <v>6</v>
      </c>
      <c r="AU909">
        <v>0</v>
      </c>
      <c r="AV909" s="4">
        <v>0</v>
      </c>
      <c r="AW909">
        <v>0</v>
      </c>
      <c r="AX909" s="5">
        <v>0</v>
      </c>
      <c r="AY909">
        <v>0</v>
      </c>
      <c r="AZ909" s="4">
        <v>0</v>
      </c>
      <c r="BA909">
        <v>0</v>
      </c>
      <c r="BB909" s="5">
        <v>0</v>
      </c>
      <c r="BD909">
        <v>0</v>
      </c>
      <c r="BE909">
        <v>0</v>
      </c>
      <c r="BF909" s="4">
        <v>0</v>
      </c>
      <c r="BG909">
        <v>0</v>
      </c>
      <c r="BH909" s="5">
        <v>0</v>
      </c>
      <c r="BI909">
        <v>0</v>
      </c>
      <c r="BJ909" s="4">
        <v>0</v>
      </c>
      <c r="BK909">
        <v>0</v>
      </c>
      <c r="BL909" s="5">
        <v>0</v>
      </c>
      <c r="BM909">
        <v>6</v>
      </c>
      <c r="BN909" s="4">
        <v>0</v>
      </c>
      <c r="BO909">
        <v>0</v>
      </c>
      <c r="BP909" s="5">
        <v>6</v>
      </c>
      <c r="BQ909">
        <v>6</v>
      </c>
      <c r="BR909" s="4">
        <v>0</v>
      </c>
      <c r="BS909">
        <v>0</v>
      </c>
      <c r="BT909" s="5">
        <v>6</v>
      </c>
      <c r="BU909">
        <v>0</v>
      </c>
      <c r="BV909" s="4">
        <v>0</v>
      </c>
      <c r="BW909">
        <v>0</v>
      </c>
      <c r="BX909" s="5">
        <v>0</v>
      </c>
      <c r="BY909">
        <v>0</v>
      </c>
      <c r="BZ909" s="4">
        <v>0</v>
      </c>
      <c r="CA909">
        <v>0</v>
      </c>
      <c r="CB909" s="5">
        <v>0</v>
      </c>
      <c r="CD909">
        <v>0</v>
      </c>
      <c r="CE909">
        <v>0</v>
      </c>
      <c r="CF909" s="4">
        <v>0</v>
      </c>
      <c r="CG909">
        <v>0</v>
      </c>
      <c r="CH909" s="5">
        <v>0</v>
      </c>
      <c r="CI909">
        <v>0</v>
      </c>
      <c r="CJ909" s="4">
        <v>0</v>
      </c>
      <c r="CK909">
        <v>0</v>
      </c>
      <c r="CL909" s="5">
        <v>0</v>
      </c>
      <c r="CM909">
        <v>6</v>
      </c>
      <c r="CN909" s="4">
        <v>0</v>
      </c>
      <c r="CO909">
        <v>0</v>
      </c>
      <c r="CP909" s="5">
        <v>6</v>
      </c>
      <c r="CQ909">
        <v>0</v>
      </c>
      <c r="CR909" s="4">
        <v>0</v>
      </c>
      <c r="CS909">
        <v>0</v>
      </c>
      <c r="CT909" s="5">
        <v>0</v>
      </c>
      <c r="CU909">
        <v>0</v>
      </c>
      <c r="CV909" s="4">
        <v>0</v>
      </c>
      <c r="CW909">
        <v>0</v>
      </c>
      <c r="CX909" s="5">
        <v>0</v>
      </c>
      <c r="CY909" s="21">
        <v>0</v>
      </c>
      <c r="CZ909" s="21">
        <v>0</v>
      </c>
      <c r="DA909" s="21">
        <v>0</v>
      </c>
      <c r="DB909" s="5">
        <v>0</v>
      </c>
      <c r="DD909" s="8">
        <v>0</v>
      </c>
      <c r="DE909" s="8">
        <v>0</v>
      </c>
      <c r="DF909" s="8">
        <v>0</v>
      </c>
      <c r="DG909" s="8">
        <v>0</v>
      </c>
      <c r="DH909" s="8">
        <v>0</v>
      </c>
      <c r="DI909" s="8">
        <v>0</v>
      </c>
      <c r="DJ909" s="8">
        <v>0</v>
      </c>
      <c r="DK909" s="8">
        <v>0</v>
      </c>
      <c r="DL909" s="8">
        <v>0</v>
      </c>
      <c r="DM909" s="8">
        <v>0</v>
      </c>
      <c r="DN909" s="8">
        <v>0</v>
      </c>
      <c r="DO909" s="8">
        <v>0</v>
      </c>
      <c r="DP909" s="8">
        <v>0</v>
      </c>
      <c r="DQ909" s="8">
        <v>0</v>
      </c>
      <c r="DR909" s="8">
        <v>0</v>
      </c>
      <c r="DS909" s="8">
        <v>0</v>
      </c>
      <c r="DT909" s="8">
        <v>0</v>
      </c>
      <c r="DU909" s="8">
        <v>0</v>
      </c>
      <c r="DV909" s="8">
        <v>0</v>
      </c>
      <c r="DW909" s="8">
        <v>0</v>
      </c>
      <c r="DX909" s="8">
        <v>0</v>
      </c>
      <c r="DY909" s="8">
        <v>0</v>
      </c>
      <c r="DZ909" s="8">
        <v>0</v>
      </c>
      <c r="EA909" s="8">
        <v>0</v>
      </c>
      <c r="EB909" s="8">
        <v>0</v>
      </c>
      <c r="EC909" s="8">
        <v>0</v>
      </c>
      <c r="ED909" s="20">
        <v>0</v>
      </c>
      <c r="EF909" s="9">
        <v>0</v>
      </c>
      <c r="EG909" s="9">
        <v>0</v>
      </c>
      <c r="EH909" s="9">
        <v>0</v>
      </c>
      <c r="EI909" s="9">
        <v>0</v>
      </c>
      <c r="EJ909" s="9">
        <v>0</v>
      </c>
      <c r="EK909" s="9">
        <v>0</v>
      </c>
      <c r="EL909" s="9">
        <v>0</v>
      </c>
      <c r="EM909" s="9">
        <v>0</v>
      </c>
      <c r="EN909" s="9">
        <v>0</v>
      </c>
      <c r="EO909" s="9">
        <v>0</v>
      </c>
      <c r="EP909" s="9">
        <v>0</v>
      </c>
      <c r="EQ909" s="9">
        <v>0</v>
      </c>
      <c r="ER909" s="9">
        <v>0</v>
      </c>
      <c r="ES909" s="9">
        <v>0</v>
      </c>
      <c r="ET909" s="9">
        <v>0</v>
      </c>
      <c r="EU909" s="9">
        <v>0</v>
      </c>
      <c r="EV909" s="9">
        <v>0</v>
      </c>
      <c r="EW909" s="9">
        <v>0</v>
      </c>
      <c r="EX909" s="9">
        <v>0</v>
      </c>
      <c r="EY909" s="9">
        <v>0</v>
      </c>
      <c r="EZ909" s="9">
        <v>0</v>
      </c>
      <c r="FA909" s="9">
        <v>0</v>
      </c>
      <c r="FB909" s="9">
        <v>0</v>
      </c>
      <c r="FC909" s="9">
        <v>0</v>
      </c>
      <c r="FD909" s="9">
        <v>0</v>
      </c>
      <c r="FE909" s="9">
        <v>0</v>
      </c>
      <c r="FF909">
        <v>0</v>
      </c>
    </row>
    <row r="910" spans="1:162" x14ac:dyDescent="0.2">
      <c r="A910" t="s">
        <v>1169</v>
      </c>
      <c r="B910" t="s">
        <v>3340</v>
      </c>
      <c r="C910" t="s">
        <v>3</v>
      </c>
      <c r="D910" s="1">
        <v>0</v>
      </c>
      <c r="E910" s="1">
        <v>0</v>
      </c>
      <c r="F910" s="4">
        <v>0</v>
      </c>
      <c r="G910" s="4">
        <v>0</v>
      </c>
      <c r="H910" s="5">
        <v>0</v>
      </c>
      <c r="I910">
        <v>0</v>
      </c>
      <c r="J910" s="4">
        <v>0</v>
      </c>
      <c r="K910">
        <v>0</v>
      </c>
      <c r="L910" s="5">
        <v>0</v>
      </c>
      <c r="M910">
        <v>0</v>
      </c>
      <c r="N910" s="4">
        <v>0</v>
      </c>
      <c r="O910">
        <v>0</v>
      </c>
      <c r="P910" s="5">
        <v>0</v>
      </c>
      <c r="Q910">
        <v>5</v>
      </c>
      <c r="R910" s="4">
        <v>0</v>
      </c>
      <c r="S910">
        <v>0</v>
      </c>
      <c r="T910" s="5">
        <v>5</v>
      </c>
      <c r="U910">
        <v>5</v>
      </c>
      <c r="V910" s="4">
        <v>0</v>
      </c>
      <c r="W910">
        <v>0</v>
      </c>
      <c r="X910" s="5">
        <v>5</v>
      </c>
      <c r="Y910">
        <v>6</v>
      </c>
      <c r="Z910" s="4">
        <v>0</v>
      </c>
      <c r="AA910">
        <v>0</v>
      </c>
      <c r="AB910" s="5">
        <v>6</v>
      </c>
      <c r="AD910">
        <v>0</v>
      </c>
      <c r="AE910">
        <v>0</v>
      </c>
      <c r="AF910" s="4">
        <v>0</v>
      </c>
      <c r="AG910">
        <v>0</v>
      </c>
      <c r="AH910" s="5">
        <v>0</v>
      </c>
      <c r="AI910">
        <v>0</v>
      </c>
      <c r="AJ910" s="4">
        <v>0</v>
      </c>
      <c r="AK910">
        <v>0</v>
      </c>
      <c r="AL910" s="5">
        <v>0</v>
      </c>
      <c r="AM910">
        <v>0</v>
      </c>
      <c r="AN910" s="4">
        <v>0</v>
      </c>
      <c r="AO910">
        <v>0</v>
      </c>
      <c r="AP910" s="5">
        <v>0</v>
      </c>
      <c r="AQ910">
        <v>5</v>
      </c>
      <c r="AR910" s="4">
        <v>0</v>
      </c>
      <c r="AS910">
        <v>0</v>
      </c>
      <c r="AT910" s="5">
        <v>5</v>
      </c>
      <c r="AU910">
        <v>5</v>
      </c>
      <c r="AV910" s="4">
        <v>0</v>
      </c>
      <c r="AW910">
        <v>0</v>
      </c>
      <c r="AX910" s="5">
        <v>5</v>
      </c>
      <c r="AY910">
        <v>6</v>
      </c>
      <c r="AZ910" s="4">
        <v>0</v>
      </c>
      <c r="BA910">
        <v>0</v>
      </c>
      <c r="BB910" s="5">
        <v>6</v>
      </c>
      <c r="BD910">
        <v>0</v>
      </c>
      <c r="BE910">
        <v>0</v>
      </c>
      <c r="BF910" s="4">
        <v>0</v>
      </c>
      <c r="BG910">
        <v>0</v>
      </c>
      <c r="BH910" s="5">
        <v>0</v>
      </c>
      <c r="BI910">
        <v>0</v>
      </c>
      <c r="BJ910" s="4">
        <v>0</v>
      </c>
      <c r="BK910">
        <v>0</v>
      </c>
      <c r="BL910" s="5">
        <v>0</v>
      </c>
      <c r="BM910">
        <v>5</v>
      </c>
      <c r="BN910" s="4">
        <v>0</v>
      </c>
      <c r="BO910">
        <v>0</v>
      </c>
      <c r="BP910" s="5">
        <v>5</v>
      </c>
      <c r="BQ910">
        <v>5</v>
      </c>
      <c r="BR910" s="4">
        <v>0</v>
      </c>
      <c r="BS910">
        <v>0</v>
      </c>
      <c r="BT910" s="5">
        <v>5</v>
      </c>
      <c r="BU910">
        <v>5</v>
      </c>
      <c r="BV910" s="4">
        <v>0</v>
      </c>
      <c r="BW910">
        <v>0</v>
      </c>
      <c r="BX910" s="5">
        <v>5</v>
      </c>
      <c r="BY910">
        <v>6</v>
      </c>
      <c r="BZ910" s="4">
        <v>0</v>
      </c>
      <c r="CA910">
        <v>0</v>
      </c>
      <c r="CB910" s="5">
        <v>6</v>
      </c>
      <c r="CD910">
        <v>0</v>
      </c>
      <c r="CE910">
        <v>0</v>
      </c>
      <c r="CF910" s="4">
        <v>0</v>
      </c>
      <c r="CG910">
        <v>0</v>
      </c>
      <c r="CH910" s="5">
        <v>0</v>
      </c>
      <c r="CI910">
        <v>0</v>
      </c>
      <c r="CJ910" s="4">
        <v>0</v>
      </c>
      <c r="CK910">
        <v>0</v>
      </c>
      <c r="CL910" s="5">
        <v>0</v>
      </c>
      <c r="CM910">
        <v>5</v>
      </c>
      <c r="CN910" s="4">
        <v>0</v>
      </c>
      <c r="CO910">
        <v>0</v>
      </c>
      <c r="CP910" s="5">
        <v>5</v>
      </c>
      <c r="CQ910">
        <v>5</v>
      </c>
      <c r="CR910" s="4">
        <v>0</v>
      </c>
      <c r="CS910">
        <v>0</v>
      </c>
      <c r="CT910" s="5">
        <v>5</v>
      </c>
      <c r="CU910">
        <v>5</v>
      </c>
      <c r="CV910" s="4">
        <v>0</v>
      </c>
      <c r="CW910">
        <v>0</v>
      </c>
      <c r="CX910" s="5">
        <v>5</v>
      </c>
      <c r="CY910" s="21">
        <v>6</v>
      </c>
      <c r="CZ910" s="21">
        <v>0</v>
      </c>
      <c r="DA910" s="21">
        <v>0</v>
      </c>
      <c r="DB910" s="5">
        <v>6</v>
      </c>
      <c r="DD910" s="8">
        <v>0</v>
      </c>
      <c r="DE910" s="8">
        <v>0</v>
      </c>
      <c r="DF910" s="8">
        <v>0</v>
      </c>
      <c r="DG910" s="8">
        <v>0</v>
      </c>
      <c r="DH910" s="8">
        <v>0</v>
      </c>
      <c r="DI910" s="8">
        <v>0</v>
      </c>
      <c r="DJ910" s="8">
        <v>0</v>
      </c>
      <c r="DK910" s="8">
        <v>0</v>
      </c>
      <c r="DL910" s="8">
        <v>0</v>
      </c>
      <c r="DM910" s="8">
        <v>0</v>
      </c>
      <c r="DN910" s="8">
        <v>0</v>
      </c>
      <c r="DO910" s="8">
        <v>0</v>
      </c>
      <c r="DP910" s="8">
        <v>0</v>
      </c>
      <c r="DQ910" s="8">
        <v>0</v>
      </c>
      <c r="DR910" s="8">
        <v>0</v>
      </c>
      <c r="DS910" s="8">
        <v>0</v>
      </c>
      <c r="DT910" s="8">
        <v>0</v>
      </c>
      <c r="DU910" s="8">
        <v>0</v>
      </c>
      <c r="DV910" s="8">
        <v>0</v>
      </c>
      <c r="DW910" s="8">
        <v>0</v>
      </c>
      <c r="DX910" s="8">
        <v>0</v>
      </c>
      <c r="DY910" s="8">
        <v>0</v>
      </c>
      <c r="DZ910" s="8">
        <v>0</v>
      </c>
      <c r="EA910" s="8">
        <v>0</v>
      </c>
      <c r="EB910" s="8">
        <v>0</v>
      </c>
      <c r="EC910" s="8">
        <v>0</v>
      </c>
      <c r="ED910" s="20">
        <v>0</v>
      </c>
      <c r="EF910" s="9">
        <v>0</v>
      </c>
      <c r="EG910" s="9">
        <v>0</v>
      </c>
      <c r="EH910" s="9">
        <v>0</v>
      </c>
      <c r="EI910" s="9">
        <v>0</v>
      </c>
      <c r="EJ910" s="9">
        <v>0</v>
      </c>
      <c r="EK910" s="9">
        <v>0</v>
      </c>
      <c r="EL910" s="9">
        <v>0</v>
      </c>
      <c r="EM910" s="9">
        <v>0</v>
      </c>
      <c r="EN910" s="9">
        <v>0</v>
      </c>
      <c r="EO910" s="9">
        <v>0</v>
      </c>
      <c r="EP910" s="9">
        <v>0</v>
      </c>
      <c r="EQ910" s="9">
        <v>0</v>
      </c>
      <c r="ER910" s="9">
        <v>0</v>
      </c>
      <c r="ES910" s="9">
        <v>0</v>
      </c>
      <c r="ET910" s="9">
        <v>0</v>
      </c>
      <c r="EU910" s="9">
        <v>0</v>
      </c>
      <c r="EV910" s="9">
        <v>0</v>
      </c>
      <c r="EW910" s="9">
        <v>0</v>
      </c>
      <c r="EX910" s="9">
        <v>0</v>
      </c>
      <c r="EY910" s="9">
        <v>0</v>
      </c>
      <c r="EZ910" s="9">
        <v>0</v>
      </c>
      <c r="FA910" s="9">
        <v>0</v>
      </c>
      <c r="FB910" s="9">
        <v>0</v>
      </c>
      <c r="FC910" s="9">
        <v>0</v>
      </c>
      <c r="FD910" s="9">
        <v>0</v>
      </c>
      <c r="FE910" s="9">
        <v>0</v>
      </c>
      <c r="FF910">
        <v>0</v>
      </c>
    </row>
    <row r="911" spans="1:162" x14ac:dyDescent="0.2">
      <c r="A911" t="s">
        <v>1487</v>
      </c>
      <c r="B911" t="s">
        <v>3341</v>
      </c>
      <c r="C911" t="s">
        <v>4599</v>
      </c>
      <c r="D911" s="1">
        <v>0</v>
      </c>
      <c r="E911" s="1">
        <v>0</v>
      </c>
      <c r="F911" s="4">
        <v>0</v>
      </c>
      <c r="G911" s="4">
        <v>0</v>
      </c>
      <c r="H911" s="5">
        <v>0</v>
      </c>
      <c r="I911">
        <v>0</v>
      </c>
      <c r="J911" s="4">
        <v>0</v>
      </c>
      <c r="K911">
        <v>0</v>
      </c>
      <c r="L911" s="5">
        <v>0</v>
      </c>
      <c r="M911">
        <v>0</v>
      </c>
      <c r="N911" s="4">
        <v>0</v>
      </c>
      <c r="O911">
        <v>0</v>
      </c>
      <c r="P911" s="5">
        <v>0</v>
      </c>
      <c r="Q911">
        <v>3</v>
      </c>
      <c r="R911" s="4">
        <v>0</v>
      </c>
      <c r="S911">
        <v>0</v>
      </c>
      <c r="T911" s="5">
        <v>3</v>
      </c>
      <c r="U911">
        <v>3</v>
      </c>
      <c r="V911" s="4">
        <v>0</v>
      </c>
      <c r="W911">
        <v>0</v>
      </c>
      <c r="X911" s="5">
        <v>3</v>
      </c>
      <c r="Y911">
        <v>3</v>
      </c>
      <c r="Z911" s="4">
        <v>0</v>
      </c>
      <c r="AA911">
        <v>0</v>
      </c>
      <c r="AB911" s="5">
        <v>3</v>
      </c>
      <c r="AD911">
        <v>0</v>
      </c>
      <c r="AE911">
        <v>0</v>
      </c>
      <c r="AF911" s="4">
        <v>0</v>
      </c>
      <c r="AG911">
        <v>0</v>
      </c>
      <c r="AH911" s="5">
        <v>0</v>
      </c>
      <c r="AI911">
        <v>0</v>
      </c>
      <c r="AJ911" s="4">
        <v>0</v>
      </c>
      <c r="AK911">
        <v>0</v>
      </c>
      <c r="AL911" s="5">
        <v>0</v>
      </c>
      <c r="AM911">
        <v>0</v>
      </c>
      <c r="AN911" s="4">
        <v>0</v>
      </c>
      <c r="AO911">
        <v>0</v>
      </c>
      <c r="AP911" s="5">
        <v>0</v>
      </c>
      <c r="AQ911">
        <v>3</v>
      </c>
      <c r="AR911" s="4">
        <v>0</v>
      </c>
      <c r="AS911">
        <v>0</v>
      </c>
      <c r="AT911" s="5">
        <v>3</v>
      </c>
      <c r="AU911">
        <v>3</v>
      </c>
      <c r="AV911" s="4">
        <v>0</v>
      </c>
      <c r="AW911">
        <v>0</v>
      </c>
      <c r="AX911" s="5">
        <v>3</v>
      </c>
      <c r="AY911">
        <v>3</v>
      </c>
      <c r="AZ911" s="4">
        <v>0</v>
      </c>
      <c r="BA911">
        <v>0</v>
      </c>
      <c r="BB911" s="5">
        <v>3</v>
      </c>
      <c r="BD911">
        <v>0</v>
      </c>
      <c r="BE911">
        <v>0</v>
      </c>
      <c r="BF911" s="4">
        <v>0</v>
      </c>
      <c r="BG911">
        <v>0</v>
      </c>
      <c r="BH911" s="5">
        <v>0</v>
      </c>
      <c r="BI911">
        <v>0</v>
      </c>
      <c r="BJ911" s="4">
        <v>0</v>
      </c>
      <c r="BK911">
        <v>0</v>
      </c>
      <c r="BL911" s="5">
        <v>0</v>
      </c>
      <c r="BM911">
        <v>3</v>
      </c>
      <c r="BN911" s="4">
        <v>0</v>
      </c>
      <c r="BO911">
        <v>0</v>
      </c>
      <c r="BP911" s="5">
        <v>3</v>
      </c>
      <c r="BQ911">
        <v>3</v>
      </c>
      <c r="BR911" s="4">
        <v>0</v>
      </c>
      <c r="BS911">
        <v>0</v>
      </c>
      <c r="BT911" s="5">
        <v>3</v>
      </c>
      <c r="BU911">
        <v>3</v>
      </c>
      <c r="BV911" s="4">
        <v>0</v>
      </c>
      <c r="BW911">
        <v>0</v>
      </c>
      <c r="BX911" s="5">
        <v>3</v>
      </c>
      <c r="BY911">
        <v>3</v>
      </c>
      <c r="BZ911" s="4">
        <v>0</v>
      </c>
      <c r="CA911">
        <v>3</v>
      </c>
      <c r="CB911" s="5">
        <v>3</v>
      </c>
      <c r="CD911">
        <v>0</v>
      </c>
      <c r="CE911">
        <v>0</v>
      </c>
      <c r="CF911" s="4">
        <v>0</v>
      </c>
      <c r="CG911">
        <v>0</v>
      </c>
      <c r="CH911" s="5">
        <v>0</v>
      </c>
      <c r="CI911">
        <v>0</v>
      </c>
      <c r="CJ911" s="4">
        <v>0</v>
      </c>
      <c r="CK911">
        <v>0</v>
      </c>
      <c r="CL911" s="5">
        <v>0</v>
      </c>
      <c r="CM911">
        <v>3</v>
      </c>
      <c r="CN911" s="4">
        <v>0</v>
      </c>
      <c r="CO911">
        <v>0</v>
      </c>
      <c r="CP911" s="5">
        <v>3</v>
      </c>
      <c r="CQ911">
        <v>3</v>
      </c>
      <c r="CR911" s="4">
        <v>0</v>
      </c>
      <c r="CS911">
        <v>0</v>
      </c>
      <c r="CT911" s="5">
        <v>3</v>
      </c>
      <c r="CU911">
        <v>3</v>
      </c>
      <c r="CV911" s="4">
        <v>0</v>
      </c>
      <c r="CW911">
        <v>0</v>
      </c>
      <c r="CX911" s="5">
        <v>3</v>
      </c>
      <c r="CY911" s="21">
        <v>6</v>
      </c>
      <c r="CZ911" s="21">
        <v>0</v>
      </c>
      <c r="DA911" s="21">
        <v>3</v>
      </c>
      <c r="DB911" s="5">
        <v>6</v>
      </c>
      <c r="DD911" s="8">
        <v>0</v>
      </c>
      <c r="DE911" s="8">
        <v>0</v>
      </c>
      <c r="DF911" s="8">
        <v>0</v>
      </c>
      <c r="DG911" s="8">
        <v>0</v>
      </c>
      <c r="DH911" s="8">
        <v>0</v>
      </c>
      <c r="DI911" s="8">
        <v>0</v>
      </c>
      <c r="DJ911" s="8">
        <v>0</v>
      </c>
      <c r="DK911" s="8">
        <v>0</v>
      </c>
      <c r="DL911" s="8">
        <v>0</v>
      </c>
      <c r="DM911" s="8">
        <v>0</v>
      </c>
      <c r="DN911" s="8">
        <v>0</v>
      </c>
      <c r="DO911" s="8">
        <v>0</v>
      </c>
      <c r="DP911" s="8">
        <v>0</v>
      </c>
      <c r="DQ911" s="8">
        <v>0</v>
      </c>
      <c r="DR911" s="8">
        <v>0</v>
      </c>
      <c r="DS911" s="8">
        <v>0</v>
      </c>
      <c r="DT911" s="8">
        <v>0</v>
      </c>
      <c r="DU911" s="8">
        <v>0</v>
      </c>
      <c r="DV911" s="8">
        <v>0</v>
      </c>
      <c r="DW911" s="8">
        <v>0</v>
      </c>
      <c r="DX911" s="8">
        <v>0</v>
      </c>
      <c r="DY911" s="8">
        <v>0</v>
      </c>
      <c r="DZ911" s="8">
        <v>0</v>
      </c>
      <c r="EA911" s="8">
        <v>0</v>
      </c>
      <c r="EB911" s="8">
        <v>0</v>
      </c>
      <c r="EC911" s="8">
        <v>0</v>
      </c>
      <c r="ED911" s="20">
        <v>0</v>
      </c>
      <c r="EF911" s="9">
        <v>0</v>
      </c>
      <c r="EG911" s="9">
        <v>0</v>
      </c>
      <c r="EH911" s="9">
        <v>0</v>
      </c>
      <c r="EI911" s="9">
        <v>0</v>
      </c>
      <c r="EJ911" s="9">
        <v>0</v>
      </c>
      <c r="EK911" s="9">
        <v>0</v>
      </c>
      <c r="EL911" s="9">
        <v>0</v>
      </c>
      <c r="EM911" s="9">
        <v>0</v>
      </c>
      <c r="EN911" s="9">
        <v>0</v>
      </c>
      <c r="EO911" s="9">
        <v>0</v>
      </c>
      <c r="EP911" s="9">
        <v>0</v>
      </c>
      <c r="EQ911" s="9">
        <v>0</v>
      </c>
      <c r="ER911" s="9">
        <v>0</v>
      </c>
      <c r="ES911" s="9">
        <v>0</v>
      </c>
      <c r="ET911" s="9">
        <v>0</v>
      </c>
      <c r="EU911" s="9">
        <v>0</v>
      </c>
      <c r="EV911" s="9">
        <v>0</v>
      </c>
      <c r="EW911" s="9">
        <v>0</v>
      </c>
      <c r="EX911" s="9">
        <v>0</v>
      </c>
      <c r="EY911" s="9">
        <v>0</v>
      </c>
      <c r="EZ911" s="9">
        <v>0</v>
      </c>
      <c r="FA911" s="9">
        <v>0</v>
      </c>
      <c r="FB911" s="9">
        <v>0</v>
      </c>
      <c r="FC911" s="9">
        <v>0</v>
      </c>
      <c r="FD911" s="9">
        <v>0</v>
      </c>
      <c r="FE911" s="9">
        <v>3</v>
      </c>
      <c r="FF911">
        <v>0</v>
      </c>
    </row>
    <row r="912" spans="1:162" x14ac:dyDescent="0.2">
      <c r="A912" t="s">
        <v>1542</v>
      </c>
      <c r="B912" t="s">
        <v>3342</v>
      </c>
      <c r="C912" t="s">
        <v>4599</v>
      </c>
      <c r="D912" s="1">
        <v>0</v>
      </c>
      <c r="E912" s="1">
        <v>0</v>
      </c>
      <c r="F912" s="4">
        <v>0</v>
      </c>
      <c r="G912" s="4">
        <v>0</v>
      </c>
      <c r="H912" s="5">
        <v>0</v>
      </c>
      <c r="I912">
        <v>0</v>
      </c>
      <c r="J912" s="4">
        <v>0</v>
      </c>
      <c r="K912">
        <v>0</v>
      </c>
      <c r="L912" s="5">
        <v>0</v>
      </c>
      <c r="M912">
        <v>5</v>
      </c>
      <c r="N912" s="4">
        <v>0</v>
      </c>
      <c r="O912">
        <v>0</v>
      </c>
      <c r="P912" s="5">
        <v>5</v>
      </c>
      <c r="Q912">
        <v>5</v>
      </c>
      <c r="R912" s="4">
        <v>0</v>
      </c>
      <c r="S912">
        <v>0</v>
      </c>
      <c r="T912" s="5">
        <v>5</v>
      </c>
      <c r="U912">
        <v>6</v>
      </c>
      <c r="V912" s="4">
        <v>0</v>
      </c>
      <c r="W912">
        <v>0</v>
      </c>
      <c r="X912" s="5">
        <v>6</v>
      </c>
      <c r="Y912">
        <v>6</v>
      </c>
      <c r="Z912" s="4">
        <v>0</v>
      </c>
      <c r="AA912">
        <v>0</v>
      </c>
      <c r="AB912" s="5">
        <v>6</v>
      </c>
      <c r="AD912">
        <v>0</v>
      </c>
      <c r="AE912">
        <v>0</v>
      </c>
      <c r="AF912" s="4">
        <v>0</v>
      </c>
      <c r="AG912">
        <v>0</v>
      </c>
      <c r="AH912" s="5">
        <v>0</v>
      </c>
      <c r="AI912">
        <v>0</v>
      </c>
      <c r="AJ912" s="4">
        <v>0</v>
      </c>
      <c r="AK912">
        <v>0</v>
      </c>
      <c r="AL912" s="5">
        <v>0</v>
      </c>
      <c r="AM912">
        <v>5</v>
      </c>
      <c r="AN912" s="4">
        <v>0</v>
      </c>
      <c r="AO912">
        <v>0</v>
      </c>
      <c r="AP912" s="5">
        <v>5</v>
      </c>
      <c r="AQ912">
        <v>6</v>
      </c>
      <c r="AR912" s="4">
        <v>0</v>
      </c>
      <c r="AS912">
        <v>0</v>
      </c>
      <c r="AT912" s="5">
        <v>6</v>
      </c>
      <c r="AU912">
        <v>6</v>
      </c>
      <c r="AV912" s="4">
        <v>0</v>
      </c>
      <c r="AW912">
        <v>0</v>
      </c>
      <c r="AX912" s="5">
        <v>6</v>
      </c>
      <c r="AY912">
        <v>6</v>
      </c>
      <c r="AZ912" s="4">
        <v>0</v>
      </c>
      <c r="BA912">
        <v>0</v>
      </c>
      <c r="BB912" s="5">
        <v>6</v>
      </c>
      <c r="BD912">
        <v>0</v>
      </c>
      <c r="BE912">
        <v>0</v>
      </c>
      <c r="BF912" s="4">
        <v>0</v>
      </c>
      <c r="BG912">
        <v>0</v>
      </c>
      <c r="BH912" s="5">
        <v>0</v>
      </c>
      <c r="BI912">
        <v>0</v>
      </c>
      <c r="BJ912" s="4">
        <v>0</v>
      </c>
      <c r="BK912">
        <v>0</v>
      </c>
      <c r="BL912" s="5">
        <v>0</v>
      </c>
      <c r="BM912">
        <v>5</v>
      </c>
      <c r="BN912" s="4">
        <v>0</v>
      </c>
      <c r="BO912">
        <v>0</v>
      </c>
      <c r="BP912" s="5">
        <v>5</v>
      </c>
      <c r="BQ912">
        <v>6</v>
      </c>
      <c r="BR912" s="4">
        <v>0</v>
      </c>
      <c r="BS912">
        <v>0</v>
      </c>
      <c r="BT912" s="5">
        <v>6</v>
      </c>
      <c r="BU912">
        <v>6</v>
      </c>
      <c r="BV912" s="4">
        <v>0</v>
      </c>
      <c r="BW912">
        <v>0</v>
      </c>
      <c r="BX912" s="5">
        <v>6</v>
      </c>
      <c r="BY912">
        <v>6</v>
      </c>
      <c r="BZ912" s="4">
        <v>0</v>
      </c>
      <c r="CA912">
        <v>0</v>
      </c>
      <c r="CB912" s="5">
        <v>6</v>
      </c>
      <c r="CD912">
        <v>0</v>
      </c>
      <c r="CE912">
        <v>0</v>
      </c>
      <c r="CF912" s="4">
        <v>0</v>
      </c>
      <c r="CG912">
        <v>0</v>
      </c>
      <c r="CH912" s="5">
        <v>0</v>
      </c>
      <c r="CI912">
        <v>0</v>
      </c>
      <c r="CJ912" s="4">
        <v>0</v>
      </c>
      <c r="CK912">
        <v>0</v>
      </c>
      <c r="CL912" s="5">
        <v>0</v>
      </c>
      <c r="CM912">
        <v>5</v>
      </c>
      <c r="CN912" s="4">
        <v>0</v>
      </c>
      <c r="CO912">
        <v>0</v>
      </c>
      <c r="CP912" s="5">
        <v>5</v>
      </c>
      <c r="CQ912">
        <v>6</v>
      </c>
      <c r="CR912" s="4">
        <v>0</v>
      </c>
      <c r="CS912">
        <v>0</v>
      </c>
      <c r="CT912" s="5">
        <v>6</v>
      </c>
      <c r="CU912">
        <v>6</v>
      </c>
      <c r="CV912" s="4">
        <v>0</v>
      </c>
      <c r="CW912">
        <v>0</v>
      </c>
      <c r="CX912" s="5">
        <v>6</v>
      </c>
      <c r="CY912" s="21">
        <v>6</v>
      </c>
      <c r="CZ912" s="21">
        <v>0</v>
      </c>
      <c r="DA912" s="21">
        <v>0</v>
      </c>
      <c r="DB912" s="5">
        <v>6</v>
      </c>
      <c r="DD912" s="8">
        <v>0</v>
      </c>
      <c r="DE912" s="8">
        <v>0</v>
      </c>
      <c r="DF912" s="8">
        <v>0</v>
      </c>
      <c r="DG912" s="8">
        <v>0</v>
      </c>
      <c r="DH912" s="8">
        <v>0</v>
      </c>
      <c r="DI912" s="8">
        <v>0</v>
      </c>
      <c r="DJ912" s="8">
        <v>0</v>
      </c>
      <c r="DK912" s="8">
        <v>0</v>
      </c>
      <c r="DL912" s="8">
        <v>0</v>
      </c>
      <c r="DM912" s="8">
        <v>0</v>
      </c>
      <c r="DN912" s="8">
        <v>0</v>
      </c>
      <c r="DO912" s="8">
        <v>0</v>
      </c>
      <c r="DP912" s="8">
        <v>0</v>
      </c>
      <c r="DQ912" s="8">
        <v>0</v>
      </c>
      <c r="DR912" s="8">
        <v>0</v>
      </c>
      <c r="DS912" s="8">
        <v>0</v>
      </c>
      <c r="DT912" s="8">
        <v>0</v>
      </c>
      <c r="DU912" s="8">
        <v>0</v>
      </c>
      <c r="DV912" s="8">
        <v>0</v>
      </c>
      <c r="DW912" s="8">
        <v>0</v>
      </c>
      <c r="DX912" s="8">
        <v>0</v>
      </c>
      <c r="DY912" s="8">
        <v>0</v>
      </c>
      <c r="DZ912" s="8">
        <v>0</v>
      </c>
      <c r="EA912" s="8">
        <v>0</v>
      </c>
      <c r="EB912" s="8">
        <v>0</v>
      </c>
      <c r="EC912" s="8">
        <v>0</v>
      </c>
      <c r="ED912" s="20">
        <v>0</v>
      </c>
      <c r="EF912" s="9">
        <v>0</v>
      </c>
      <c r="EG912" s="9">
        <v>0</v>
      </c>
      <c r="EH912" s="9">
        <v>0</v>
      </c>
      <c r="EI912" s="9">
        <v>0</v>
      </c>
      <c r="EJ912" s="9">
        <v>0</v>
      </c>
      <c r="EK912" s="9">
        <v>0</v>
      </c>
      <c r="EL912" s="9">
        <v>0</v>
      </c>
      <c r="EM912" s="9">
        <v>0</v>
      </c>
      <c r="EN912" s="9">
        <v>0</v>
      </c>
      <c r="EO912" s="9">
        <v>0</v>
      </c>
      <c r="EP912" s="9">
        <v>0</v>
      </c>
      <c r="EQ912" s="9">
        <v>0</v>
      </c>
      <c r="ER912" s="9">
        <v>0</v>
      </c>
      <c r="ES912" s="9">
        <v>0</v>
      </c>
      <c r="ET912" s="9">
        <v>0</v>
      </c>
      <c r="EU912" s="9">
        <v>0</v>
      </c>
      <c r="EV912" s="9">
        <v>0</v>
      </c>
      <c r="EW912" s="9">
        <v>0</v>
      </c>
      <c r="EX912" s="9">
        <v>0</v>
      </c>
      <c r="EY912" s="9">
        <v>0</v>
      </c>
      <c r="EZ912" s="9">
        <v>0</v>
      </c>
      <c r="FA912" s="9">
        <v>0</v>
      </c>
      <c r="FB912" s="9">
        <v>0</v>
      </c>
      <c r="FC912" s="9">
        <v>0</v>
      </c>
      <c r="FD912" s="9">
        <v>0</v>
      </c>
      <c r="FE912" s="9">
        <v>0</v>
      </c>
      <c r="FF912">
        <v>0</v>
      </c>
    </row>
    <row r="913" spans="1:162" x14ac:dyDescent="0.2">
      <c r="A913" t="s">
        <v>487</v>
      </c>
      <c r="B913" t="s">
        <v>3343</v>
      </c>
      <c r="C913" t="s">
        <v>3</v>
      </c>
      <c r="D913" s="1">
        <v>0</v>
      </c>
      <c r="E913" s="1">
        <v>5</v>
      </c>
      <c r="F913" s="4">
        <v>0</v>
      </c>
      <c r="G913" s="4">
        <v>0</v>
      </c>
      <c r="H913" s="5">
        <v>5</v>
      </c>
      <c r="I913">
        <v>5</v>
      </c>
      <c r="J913" s="4">
        <v>0</v>
      </c>
      <c r="K913">
        <v>0</v>
      </c>
      <c r="L913" s="5">
        <v>5</v>
      </c>
      <c r="M913">
        <v>5</v>
      </c>
      <c r="N913" s="4">
        <v>0</v>
      </c>
      <c r="O913">
        <v>0</v>
      </c>
      <c r="P913" s="5">
        <v>5</v>
      </c>
      <c r="Q913">
        <v>6</v>
      </c>
      <c r="R913" s="4">
        <v>0</v>
      </c>
      <c r="S913">
        <v>0</v>
      </c>
      <c r="T913" s="5">
        <v>6</v>
      </c>
      <c r="U913">
        <v>0</v>
      </c>
      <c r="V913" s="4">
        <v>0</v>
      </c>
      <c r="W913">
        <v>74</v>
      </c>
      <c r="X913" s="5">
        <v>0</v>
      </c>
      <c r="Y913">
        <v>0</v>
      </c>
      <c r="Z913" s="4">
        <v>0</v>
      </c>
      <c r="AA913">
        <v>0</v>
      </c>
      <c r="AB913" s="5">
        <v>0</v>
      </c>
      <c r="AD913">
        <v>0</v>
      </c>
      <c r="AE913">
        <v>5</v>
      </c>
      <c r="AF913" s="4">
        <v>0</v>
      </c>
      <c r="AG913">
        <v>0</v>
      </c>
      <c r="AH913" s="5">
        <v>5</v>
      </c>
      <c r="AI913">
        <v>5</v>
      </c>
      <c r="AJ913" s="4">
        <v>0</v>
      </c>
      <c r="AK913">
        <v>0</v>
      </c>
      <c r="AL913" s="5">
        <v>5</v>
      </c>
      <c r="AM913">
        <v>5</v>
      </c>
      <c r="AN913" s="4">
        <v>0</v>
      </c>
      <c r="AO913">
        <v>0</v>
      </c>
      <c r="AP913" s="5">
        <v>5</v>
      </c>
      <c r="AQ913">
        <v>6</v>
      </c>
      <c r="AR913" s="4">
        <v>0</v>
      </c>
      <c r="AS913">
        <v>0</v>
      </c>
      <c r="AT913" s="5">
        <v>6</v>
      </c>
      <c r="AU913">
        <v>0</v>
      </c>
      <c r="AV913" s="4">
        <v>0</v>
      </c>
      <c r="AW913">
        <v>74</v>
      </c>
      <c r="AX913" s="5">
        <v>0</v>
      </c>
      <c r="AY913">
        <v>0</v>
      </c>
      <c r="AZ913" s="4">
        <v>0</v>
      </c>
      <c r="BA913">
        <v>0</v>
      </c>
      <c r="BB913" s="5">
        <v>0</v>
      </c>
      <c r="BD913">
        <v>5</v>
      </c>
      <c r="BE913">
        <v>5</v>
      </c>
      <c r="BF913" s="4">
        <v>0</v>
      </c>
      <c r="BG913">
        <v>0</v>
      </c>
      <c r="BH913" s="5">
        <v>5</v>
      </c>
      <c r="BI913">
        <v>5</v>
      </c>
      <c r="BJ913" s="4">
        <v>0</v>
      </c>
      <c r="BK913">
        <v>0</v>
      </c>
      <c r="BL913" s="5">
        <v>5</v>
      </c>
      <c r="BM913">
        <v>5</v>
      </c>
      <c r="BN913" s="4">
        <v>0</v>
      </c>
      <c r="BO913">
        <v>0</v>
      </c>
      <c r="BP913" s="5">
        <v>5</v>
      </c>
      <c r="BQ913">
        <v>8</v>
      </c>
      <c r="BR913" s="4">
        <v>0</v>
      </c>
      <c r="BS913">
        <v>74</v>
      </c>
      <c r="BT913" s="5">
        <v>8</v>
      </c>
      <c r="BU913">
        <v>0</v>
      </c>
      <c r="BV913" s="4">
        <v>0</v>
      </c>
      <c r="BW913">
        <v>0</v>
      </c>
      <c r="BX913" s="5">
        <v>0</v>
      </c>
      <c r="BY913">
        <v>0</v>
      </c>
      <c r="BZ913" s="4">
        <v>0</v>
      </c>
      <c r="CA913">
        <v>0</v>
      </c>
      <c r="CB913" s="5">
        <v>0</v>
      </c>
      <c r="CD913">
        <v>5</v>
      </c>
      <c r="CE913">
        <v>5</v>
      </c>
      <c r="CF913" s="4">
        <v>0</v>
      </c>
      <c r="CG913">
        <v>0</v>
      </c>
      <c r="CH913" s="5">
        <v>5</v>
      </c>
      <c r="CI913">
        <v>5</v>
      </c>
      <c r="CJ913" s="4">
        <v>0</v>
      </c>
      <c r="CK913">
        <v>0</v>
      </c>
      <c r="CL913" s="5">
        <v>5</v>
      </c>
      <c r="CM913">
        <v>6</v>
      </c>
      <c r="CN913" s="4">
        <v>0</v>
      </c>
      <c r="CO913">
        <v>0</v>
      </c>
      <c r="CP913" s="5">
        <v>6</v>
      </c>
      <c r="CQ913">
        <v>11</v>
      </c>
      <c r="CR913" s="4">
        <v>0</v>
      </c>
      <c r="CS913">
        <v>74</v>
      </c>
      <c r="CT913" s="5">
        <v>11</v>
      </c>
      <c r="CU913">
        <v>0</v>
      </c>
      <c r="CV913" s="4">
        <v>0</v>
      </c>
      <c r="CW913">
        <v>0</v>
      </c>
      <c r="CX913" s="5">
        <v>0</v>
      </c>
      <c r="CY913" s="21">
        <v>0</v>
      </c>
      <c r="CZ913" s="21">
        <v>0</v>
      </c>
      <c r="DA913" s="21">
        <v>0</v>
      </c>
      <c r="DB913" s="5">
        <v>0</v>
      </c>
      <c r="DD913" s="8">
        <v>0</v>
      </c>
      <c r="DE913" s="8">
        <v>0</v>
      </c>
      <c r="DF913" s="8">
        <v>0</v>
      </c>
      <c r="DG913" s="8">
        <v>0</v>
      </c>
      <c r="DH913" s="8">
        <v>0</v>
      </c>
      <c r="DI913" s="8">
        <v>0</v>
      </c>
      <c r="DJ913" s="8">
        <v>0</v>
      </c>
      <c r="DK913" s="8">
        <v>0</v>
      </c>
      <c r="DL913" s="8">
        <v>0</v>
      </c>
      <c r="DM913" s="8">
        <v>0</v>
      </c>
      <c r="DN913" s="8">
        <v>0</v>
      </c>
      <c r="DO913" s="8">
        <v>0</v>
      </c>
      <c r="DP913" s="8">
        <v>0</v>
      </c>
      <c r="DQ913" s="8">
        <v>0</v>
      </c>
      <c r="DR913" s="8">
        <v>0</v>
      </c>
      <c r="DS913" s="8">
        <v>0</v>
      </c>
      <c r="DT913" s="8">
        <v>0</v>
      </c>
      <c r="DU913" s="8">
        <v>0</v>
      </c>
      <c r="DV913" s="8">
        <v>0</v>
      </c>
      <c r="DW913" s="8">
        <v>0</v>
      </c>
      <c r="DX913" s="8">
        <v>0</v>
      </c>
      <c r="DY913" s="8">
        <v>0</v>
      </c>
      <c r="DZ913" s="8">
        <v>0</v>
      </c>
      <c r="EA913" s="8">
        <v>0</v>
      </c>
      <c r="EB913" s="8">
        <v>0</v>
      </c>
      <c r="EC913" s="8">
        <v>0</v>
      </c>
      <c r="ED913" s="20">
        <v>0</v>
      </c>
      <c r="EF913" s="9">
        <v>0</v>
      </c>
      <c r="EG913" s="9">
        <v>0</v>
      </c>
      <c r="EH913" s="9">
        <v>0</v>
      </c>
      <c r="EI913" s="9">
        <v>0</v>
      </c>
      <c r="EJ913" s="9">
        <v>0</v>
      </c>
      <c r="EK913" s="9">
        <v>0</v>
      </c>
      <c r="EL913" s="9">
        <v>0</v>
      </c>
      <c r="EM913" s="9">
        <v>0</v>
      </c>
      <c r="EN913" s="9">
        <v>0</v>
      </c>
      <c r="EO913" s="9">
        <v>0</v>
      </c>
      <c r="EP913" s="9">
        <v>0</v>
      </c>
      <c r="EQ913" s="9">
        <v>0</v>
      </c>
      <c r="ER913" s="9">
        <v>0</v>
      </c>
      <c r="ES913" s="9">
        <v>0</v>
      </c>
      <c r="ET913" s="9">
        <v>0</v>
      </c>
      <c r="EU913" s="9">
        <v>0</v>
      </c>
      <c r="EV913" s="9">
        <v>0</v>
      </c>
      <c r="EW913" s="9">
        <v>74</v>
      </c>
      <c r="EX913" s="9">
        <v>0</v>
      </c>
      <c r="EY913" s="9">
        <v>0</v>
      </c>
      <c r="EZ913" s="9">
        <v>0</v>
      </c>
      <c r="FA913" s="9">
        <v>0</v>
      </c>
      <c r="FB913" s="9">
        <v>0</v>
      </c>
      <c r="FC913" s="9">
        <v>0</v>
      </c>
      <c r="FD913" s="9">
        <v>0</v>
      </c>
      <c r="FE913" s="9">
        <v>0</v>
      </c>
      <c r="FF913">
        <v>0</v>
      </c>
    </row>
    <row r="914" spans="1:162" x14ac:dyDescent="0.2">
      <c r="A914" t="s">
        <v>272</v>
      </c>
      <c r="B914" t="s">
        <v>3344</v>
      </c>
      <c r="C914" t="s">
        <v>3</v>
      </c>
      <c r="D914" s="1">
        <v>0</v>
      </c>
      <c r="E914" s="1">
        <v>4</v>
      </c>
      <c r="F914" s="4">
        <v>0</v>
      </c>
      <c r="G914" s="4">
        <v>0</v>
      </c>
      <c r="H914" s="5">
        <v>4</v>
      </c>
      <c r="I914">
        <v>4</v>
      </c>
      <c r="J914" s="4">
        <v>0</v>
      </c>
      <c r="K914">
        <v>0</v>
      </c>
      <c r="L914" s="5">
        <v>4</v>
      </c>
      <c r="M914">
        <v>4</v>
      </c>
      <c r="N914" s="4">
        <v>0</v>
      </c>
      <c r="O914">
        <v>0</v>
      </c>
      <c r="P914" s="5">
        <v>4</v>
      </c>
      <c r="Q914">
        <v>6</v>
      </c>
      <c r="R914" s="4">
        <v>0</v>
      </c>
      <c r="S914">
        <v>0</v>
      </c>
      <c r="T914" s="5">
        <v>6</v>
      </c>
      <c r="U914">
        <v>6</v>
      </c>
      <c r="V914" s="4">
        <v>0</v>
      </c>
      <c r="W914">
        <v>0</v>
      </c>
      <c r="X914" s="5">
        <v>6</v>
      </c>
      <c r="Y914">
        <v>6</v>
      </c>
      <c r="Z914" s="4">
        <v>0</v>
      </c>
      <c r="AA914">
        <v>0</v>
      </c>
      <c r="AB914" s="5">
        <v>6</v>
      </c>
      <c r="AD914">
        <v>4</v>
      </c>
      <c r="AE914">
        <v>4</v>
      </c>
      <c r="AF914" s="4">
        <v>0</v>
      </c>
      <c r="AG914">
        <v>0</v>
      </c>
      <c r="AH914" s="5">
        <v>4</v>
      </c>
      <c r="AI914">
        <v>4</v>
      </c>
      <c r="AJ914" s="4">
        <v>0</v>
      </c>
      <c r="AK914">
        <v>0</v>
      </c>
      <c r="AL914" s="5">
        <v>4</v>
      </c>
      <c r="AM914">
        <v>4</v>
      </c>
      <c r="AN914" s="4">
        <v>0</v>
      </c>
      <c r="AO914">
        <v>0</v>
      </c>
      <c r="AP914" s="5">
        <v>4</v>
      </c>
      <c r="AQ914">
        <v>6</v>
      </c>
      <c r="AR914" s="4">
        <v>0</v>
      </c>
      <c r="AS914">
        <v>0</v>
      </c>
      <c r="AT914" s="5">
        <v>6</v>
      </c>
      <c r="AU914">
        <v>6</v>
      </c>
      <c r="AV914" s="4">
        <v>0</v>
      </c>
      <c r="AW914">
        <v>0</v>
      </c>
      <c r="AX914" s="5">
        <v>6</v>
      </c>
      <c r="AY914">
        <v>6</v>
      </c>
      <c r="AZ914" s="4">
        <v>0</v>
      </c>
      <c r="BA914">
        <v>0</v>
      </c>
      <c r="BB914" s="5">
        <v>6</v>
      </c>
      <c r="BD914">
        <v>4</v>
      </c>
      <c r="BE914">
        <v>4</v>
      </c>
      <c r="BF914" s="4">
        <v>0</v>
      </c>
      <c r="BG914">
        <v>0</v>
      </c>
      <c r="BH914" s="5">
        <v>4</v>
      </c>
      <c r="BI914">
        <v>4</v>
      </c>
      <c r="BJ914" s="4">
        <v>0</v>
      </c>
      <c r="BK914">
        <v>0</v>
      </c>
      <c r="BL914" s="5">
        <v>4</v>
      </c>
      <c r="BM914">
        <v>6</v>
      </c>
      <c r="BN914" s="4">
        <v>0</v>
      </c>
      <c r="BO914">
        <v>0</v>
      </c>
      <c r="BP914" s="5">
        <v>6</v>
      </c>
      <c r="BQ914">
        <v>6</v>
      </c>
      <c r="BR914" s="4">
        <v>0</v>
      </c>
      <c r="BS914">
        <v>0</v>
      </c>
      <c r="BT914" s="5">
        <v>6</v>
      </c>
      <c r="BU914">
        <v>6</v>
      </c>
      <c r="BV914" s="4">
        <v>0</v>
      </c>
      <c r="BW914">
        <v>0</v>
      </c>
      <c r="BX914" s="5">
        <v>6</v>
      </c>
      <c r="BY914">
        <v>6</v>
      </c>
      <c r="BZ914" s="4">
        <v>0</v>
      </c>
      <c r="CA914">
        <v>0</v>
      </c>
      <c r="CB914" s="5">
        <v>6</v>
      </c>
      <c r="CD914">
        <v>4</v>
      </c>
      <c r="CE914">
        <v>4</v>
      </c>
      <c r="CF914" s="4">
        <v>0</v>
      </c>
      <c r="CG914">
        <v>0</v>
      </c>
      <c r="CH914" s="5">
        <v>4</v>
      </c>
      <c r="CI914">
        <v>4</v>
      </c>
      <c r="CJ914" s="4">
        <v>0</v>
      </c>
      <c r="CK914">
        <v>0</v>
      </c>
      <c r="CL914" s="5">
        <v>4</v>
      </c>
      <c r="CM914">
        <v>6</v>
      </c>
      <c r="CN914" s="4">
        <v>0</v>
      </c>
      <c r="CO914">
        <v>0</v>
      </c>
      <c r="CP914" s="5">
        <v>6</v>
      </c>
      <c r="CQ914">
        <v>6</v>
      </c>
      <c r="CR914" s="4">
        <v>0</v>
      </c>
      <c r="CS914">
        <v>0</v>
      </c>
      <c r="CT914" s="5">
        <v>6</v>
      </c>
      <c r="CU914">
        <v>6</v>
      </c>
      <c r="CV914" s="4">
        <v>0</v>
      </c>
      <c r="CW914">
        <v>0</v>
      </c>
      <c r="CX914" s="5">
        <v>6</v>
      </c>
      <c r="CY914" s="21">
        <v>6</v>
      </c>
      <c r="CZ914" s="21">
        <v>0</v>
      </c>
      <c r="DA914" s="21">
        <v>0</v>
      </c>
      <c r="DB914" s="5">
        <v>6</v>
      </c>
      <c r="DD914" s="8">
        <v>0</v>
      </c>
      <c r="DE914" s="8">
        <v>0</v>
      </c>
      <c r="DF914" s="8">
        <v>0</v>
      </c>
      <c r="DG914" s="8">
        <v>0</v>
      </c>
      <c r="DH914" s="8">
        <v>0</v>
      </c>
      <c r="DI914" s="8">
        <v>0</v>
      </c>
      <c r="DJ914" s="8">
        <v>0</v>
      </c>
      <c r="DK914" s="8">
        <v>0</v>
      </c>
      <c r="DL914" s="8">
        <v>0</v>
      </c>
      <c r="DM914" s="8">
        <v>0</v>
      </c>
      <c r="DN914" s="8">
        <v>0</v>
      </c>
      <c r="DO914" s="8">
        <v>0</v>
      </c>
      <c r="DP914" s="8">
        <v>0</v>
      </c>
      <c r="DQ914" s="8">
        <v>0</v>
      </c>
      <c r="DR914" s="8">
        <v>0</v>
      </c>
      <c r="DS914" s="8">
        <v>0</v>
      </c>
      <c r="DT914" s="8">
        <v>0</v>
      </c>
      <c r="DU914" s="8">
        <v>0</v>
      </c>
      <c r="DV914" s="8">
        <v>0</v>
      </c>
      <c r="DW914" s="8">
        <v>0</v>
      </c>
      <c r="DX914" s="8">
        <v>0</v>
      </c>
      <c r="DY914" s="8">
        <v>0</v>
      </c>
      <c r="DZ914" s="8">
        <v>0</v>
      </c>
      <c r="EA914" s="8">
        <v>0</v>
      </c>
      <c r="EB914" s="8">
        <v>0</v>
      </c>
      <c r="EC914" s="8">
        <v>0</v>
      </c>
      <c r="ED914" s="20">
        <v>0</v>
      </c>
      <c r="EF914" s="9">
        <v>0</v>
      </c>
      <c r="EG914" s="9">
        <v>0</v>
      </c>
      <c r="EH914" s="9">
        <v>0</v>
      </c>
      <c r="EI914" s="9">
        <v>0</v>
      </c>
      <c r="EJ914" s="9">
        <v>0</v>
      </c>
      <c r="EK914" s="9">
        <v>0</v>
      </c>
      <c r="EL914" s="9">
        <v>0</v>
      </c>
      <c r="EM914" s="9">
        <v>0</v>
      </c>
      <c r="EN914" s="9">
        <v>0</v>
      </c>
      <c r="EO914" s="9">
        <v>0</v>
      </c>
      <c r="EP914" s="9">
        <v>0</v>
      </c>
      <c r="EQ914" s="9">
        <v>0</v>
      </c>
      <c r="ER914" s="9">
        <v>0</v>
      </c>
      <c r="ES914" s="9">
        <v>0</v>
      </c>
      <c r="ET914" s="9">
        <v>0</v>
      </c>
      <c r="EU914" s="9">
        <v>0</v>
      </c>
      <c r="EV914" s="9">
        <v>0</v>
      </c>
      <c r="EW914" s="9">
        <v>0</v>
      </c>
      <c r="EX914" s="9">
        <v>0</v>
      </c>
      <c r="EY914" s="9">
        <v>0</v>
      </c>
      <c r="EZ914" s="9">
        <v>0</v>
      </c>
      <c r="FA914" s="9">
        <v>0</v>
      </c>
      <c r="FB914" s="9">
        <v>0</v>
      </c>
      <c r="FC914" s="9">
        <v>0</v>
      </c>
      <c r="FD914" s="9">
        <v>0</v>
      </c>
      <c r="FE914" s="9">
        <v>0</v>
      </c>
      <c r="FF914">
        <v>0</v>
      </c>
    </row>
    <row r="915" spans="1:162" x14ac:dyDescent="0.2">
      <c r="A915" t="s">
        <v>1573</v>
      </c>
      <c r="B915" t="s">
        <v>3345</v>
      </c>
      <c r="C915" t="s">
        <v>3</v>
      </c>
      <c r="D915" s="1">
        <v>0</v>
      </c>
      <c r="E915" s="1">
        <v>0</v>
      </c>
      <c r="F915" s="4">
        <v>0</v>
      </c>
      <c r="G915" s="4">
        <v>0</v>
      </c>
      <c r="H915" s="5">
        <v>0</v>
      </c>
      <c r="I915">
        <v>3</v>
      </c>
      <c r="J915" s="4">
        <v>0</v>
      </c>
      <c r="K915">
        <v>0</v>
      </c>
      <c r="L915" s="5">
        <v>3</v>
      </c>
      <c r="M915">
        <v>5</v>
      </c>
      <c r="N915" s="4">
        <v>0</v>
      </c>
      <c r="O915">
        <v>0</v>
      </c>
      <c r="P915" s="5">
        <v>5</v>
      </c>
      <c r="Q915">
        <v>5</v>
      </c>
      <c r="R915" s="4">
        <v>0</v>
      </c>
      <c r="S915">
        <v>0</v>
      </c>
      <c r="T915" s="5">
        <v>5</v>
      </c>
      <c r="U915">
        <v>5</v>
      </c>
      <c r="V915" s="4">
        <v>0</v>
      </c>
      <c r="W915">
        <v>1</v>
      </c>
      <c r="X915" s="5">
        <v>5</v>
      </c>
      <c r="Y915">
        <v>6</v>
      </c>
      <c r="Z915" s="4">
        <v>0</v>
      </c>
      <c r="AA915">
        <v>13</v>
      </c>
      <c r="AB915" s="5">
        <v>6</v>
      </c>
      <c r="AD915">
        <v>0</v>
      </c>
      <c r="AE915">
        <v>0</v>
      </c>
      <c r="AF915" s="4">
        <v>0</v>
      </c>
      <c r="AG915">
        <v>0</v>
      </c>
      <c r="AH915" s="5">
        <v>0</v>
      </c>
      <c r="AI915">
        <v>3</v>
      </c>
      <c r="AJ915" s="4">
        <v>0</v>
      </c>
      <c r="AK915">
        <v>0</v>
      </c>
      <c r="AL915" s="5">
        <v>3</v>
      </c>
      <c r="AM915">
        <v>5</v>
      </c>
      <c r="AN915" s="4">
        <v>0</v>
      </c>
      <c r="AO915">
        <v>0</v>
      </c>
      <c r="AP915" s="5">
        <v>5</v>
      </c>
      <c r="AQ915">
        <v>5</v>
      </c>
      <c r="AR915" s="4">
        <v>0</v>
      </c>
      <c r="AS915">
        <v>1</v>
      </c>
      <c r="AT915" s="5">
        <v>5</v>
      </c>
      <c r="AU915">
        <v>6</v>
      </c>
      <c r="AV915" s="4">
        <v>0</v>
      </c>
      <c r="AW915">
        <v>13</v>
      </c>
      <c r="AX915" s="5">
        <v>6</v>
      </c>
      <c r="AY915">
        <v>6</v>
      </c>
      <c r="AZ915" s="4">
        <v>0</v>
      </c>
      <c r="BA915">
        <v>4</v>
      </c>
      <c r="BB915" s="5">
        <v>6</v>
      </c>
      <c r="BD915">
        <v>0</v>
      </c>
      <c r="BE915">
        <v>0</v>
      </c>
      <c r="BF915" s="4">
        <v>0</v>
      </c>
      <c r="BG915">
        <v>0</v>
      </c>
      <c r="BH915" s="5">
        <v>0</v>
      </c>
      <c r="BI915">
        <v>3</v>
      </c>
      <c r="BJ915" s="4">
        <v>0</v>
      </c>
      <c r="BK915">
        <v>0</v>
      </c>
      <c r="BL915" s="5">
        <v>3</v>
      </c>
      <c r="BM915">
        <v>5</v>
      </c>
      <c r="BN915" s="4">
        <v>0</v>
      </c>
      <c r="BO915">
        <v>0</v>
      </c>
      <c r="BP915" s="5">
        <v>5</v>
      </c>
      <c r="BQ915">
        <v>5</v>
      </c>
      <c r="BR915" s="4">
        <v>0</v>
      </c>
      <c r="BS915">
        <v>1</v>
      </c>
      <c r="BT915" s="5">
        <v>5</v>
      </c>
      <c r="BU915">
        <v>6</v>
      </c>
      <c r="BV915" s="4">
        <v>0</v>
      </c>
      <c r="BW915">
        <v>13</v>
      </c>
      <c r="BX915" s="5">
        <v>6</v>
      </c>
      <c r="BY915">
        <v>6</v>
      </c>
      <c r="BZ915" s="4">
        <v>0</v>
      </c>
      <c r="CA915">
        <v>4</v>
      </c>
      <c r="CB915" s="5">
        <v>6</v>
      </c>
      <c r="CD915">
        <v>0</v>
      </c>
      <c r="CE915">
        <v>0</v>
      </c>
      <c r="CF915" s="4">
        <v>0</v>
      </c>
      <c r="CG915">
        <v>0</v>
      </c>
      <c r="CH915" s="5">
        <v>0</v>
      </c>
      <c r="CI915">
        <v>3</v>
      </c>
      <c r="CJ915" s="4">
        <v>0</v>
      </c>
      <c r="CK915">
        <v>0</v>
      </c>
      <c r="CL915" s="5">
        <v>3</v>
      </c>
      <c r="CM915">
        <v>5</v>
      </c>
      <c r="CN915" s="4">
        <v>0</v>
      </c>
      <c r="CO915">
        <v>0</v>
      </c>
      <c r="CP915" s="5">
        <v>5</v>
      </c>
      <c r="CQ915">
        <v>5</v>
      </c>
      <c r="CR915" s="4">
        <v>0</v>
      </c>
      <c r="CS915">
        <v>1</v>
      </c>
      <c r="CT915" s="5">
        <v>5</v>
      </c>
      <c r="CU915">
        <v>6</v>
      </c>
      <c r="CV915" s="4">
        <v>0</v>
      </c>
      <c r="CW915">
        <v>13</v>
      </c>
      <c r="CX915" s="5">
        <v>6</v>
      </c>
      <c r="CY915" s="21">
        <v>6</v>
      </c>
      <c r="CZ915" s="21">
        <v>0</v>
      </c>
      <c r="DA915" s="21">
        <v>0</v>
      </c>
      <c r="DB915" s="5">
        <v>6</v>
      </c>
      <c r="DD915" s="8">
        <v>0</v>
      </c>
      <c r="DE915" s="8">
        <v>0</v>
      </c>
      <c r="DF915" s="8">
        <v>0</v>
      </c>
      <c r="DG915" s="8">
        <v>0</v>
      </c>
      <c r="DH915" s="8">
        <v>0</v>
      </c>
      <c r="DI915" s="8">
        <v>0</v>
      </c>
      <c r="DJ915" s="8">
        <v>0</v>
      </c>
      <c r="DK915" s="8">
        <v>0</v>
      </c>
      <c r="DL915" s="8">
        <v>0</v>
      </c>
      <c r="DM915" s="8">
        <v>0</v>
      </c>
      <c r="DN915" s="8">
        <v>0</v>
      </c>
      <c r="DO915" s="8">
        <v>0</v>
      </c>
      <c r="DP915" s="8">
        <v>0</v>
      </c>
      <c r="DQ915" s="8">
        <v>0</v>
      </c>
      <c r="DR915" s="8">
        <v>0</v>
      </c>
      <c r="DS915" s="8">
        <v>0</v>
      </c>
      <c r="DT915" s="8">
        <v>0</v>
      </c>
      <c r="DU915" s="8">
        <v>0</v>
      </c>
      <c r="DV915" s="8">
        <v>0</v>
      </c>
      <c r="DW915" s="8">
        <v>0</v>
      </c>
      <c r="DX915" s="8">
        <v>0</v>
      </c>
      <c r="DY915" s="8">
        <v>0</v>
      </c>
      <c r="DZ915" s="8">
        <v>0</v>
      </c>
      <c r="EA915" s="8">
        <v>0</v>
      </c>
      <c r="EB915" s="8">
        <v>0</v>
      </c>
      <c r="EC915" s="8">
        <v>0</v>
      </c>
      <c r="ED915" s="20">
        <v>0</v>
      </c>
      <c r="EF915" s="9">
        <v>0</v>
      </c>
      <c r="EG915" s="9">
        <v>0</v>
      </c>
      <c r="EH915" s="9">
        <v>0</v>
      </c>
      <c r="EI915" s="9">
        <v>0</v>
      </c>
      <c r="EJ915" s="9">
        <v>0</v>
      </c>
      <c r="EK915" s="9">
        <v>0</v>
      </c>
      <c r="EL915" s="9">
        <v>0</v>
      </c>
      <c r="EM915" s="9">
        <v>0</v>
      </c>
      <c r="EN915" s="9">
        <v>0</v>
      </c>
      <c r="EO915" s="9">
        <v>0</v>
      </c>
      <c r="EP915" s="9">
        <v>0</v>
      </c>
      <c r="EQ915" s="9">
        <v>0</v>
      </c>
      <c r="ER915" s="9">
        <v>0</v>
      </c>
      <c r="ES915" s="9">
        <v>0</v>
      </c>
      <c r="ET915" s="9">
        <v>0</v>
      </c>
      <c r="EU915" s="9">
        <v>0</v>
      </c>
      <c r="EV915" s="9">
        <v>1</v>
      </c>
      <c r="EW915" s="9">
        <v>0</v>
      </c>
      <c r="EX915" s="9">
        <v>0</v>
      </c>
      <c r="EY915" s="9">
        <v>0</v>
      </c>
      <c r="EZ915" s="9">
        <v>13</v>
      </c>
      <c r="FA915" s="9">
        <v>0</v>
      </c>
      <c r="FB915" s="9">
        <v>4</v>
      </c>
      <c r="FC915" s="9">
        <v>0</v>
      </c>
      <c r="FD915" s="9">
        <v>0</v>
      </c>
      <c r="FE915" s="9">
        <v>0</v>
      </c>
      <c r="FF915">
        <v>0</v>
      </c>
    </row>
    <row r="916" spans="1:162" x14ac:dyDescent="0.2">
      <c r="A916" t="s">
        <v>1281</v>
      </c>
      <c r="B916" t="s">
        <v>3346</v>
      </c>
      <c r="C916" t="s">
        <v>3</v>
      </c>
      <c r="D916" s="1">
        <v>0</v>
      </c>
      <c r="E916" s="1">
        <v>0</v>
      </c>
      <c r="F916" s="4">
        <v>0</v>
      </c>
      <c r="G916" s="4">
        <v>0</v>
      </c>
      <c r="H916" s="5">
        <v>0</v>
      </c>
      <c r="I916">
        <v>0</v>
      </c>
      <c r="J916" s="4">
        <v>0</v>
      </c>
      <c r="K916">
        <v>0</v>
      </c>
      <c r="L916" s="5">
        <v>0</v>
      </c>
      <c r="M916">
        <v>0</v>
      </c>
      <c r="N916" s="4">
        <v>0</v>
      </c>
      <c r="O916">
        <v>0</v>
      </c>
      <c r="P916" s="5">
        <v>0</v>
      </c>
      <c r="Q916">
        <v>5</v>
      </c>
      <c r="R916" s="4">
        <v>0</v>
      </c>
      <c r="S916">
        <v>0</v>
      </c>
      <c r="T916" s="5">
        <v>5</v>
      </c>
      <c r="U916">
        <v>5</v>
      </c>
      <c r="V916" s="4">
        <v>0</v>
      </c>
      <c r="W916">
        <v>0</v>
      </c>
      <c r="X916" s="5">
        <v>5</v>
      </c>
      <c r="Y916">
        <v>6</v>
      </c>
      <c r="Z916" s="4">
        <v>0</v>
      </c>
      <c r="AA916">
        <v>14</v>
      </c>
      <c r="AB916" s="5">
        <v>6</v>
      </c>
      <c r="AD916">
        <v>0</v>
      </c>
      <c r="AE916">
        <v>0</v>
      </c>
      <c r="AF916" s="4">
        <v>0</v>
      </c>
      <c r="AG916">
        <v>0</v>
      </c>
      <c r="AH916" s="5">
        <v>0</v>
      </c>
      <c r="AI916">
        <v>0</v>
      </c>
      <c r="AJ916" s="4">
        <v>0</v>
      </c>
      <c r="AK916">
        <v>0</v>
      </c>
      <c r="AL916" s="5">
        <v>0</v>
      </c>
      <c r="AM916">
        <v>0</v>
      </c>
      <c r="AN916" s="4">
        <v>0</v>
      </c>
      <c r="AO916">
        <v>0</v>
      </c>
      <c r="AP916" s="5">
        <v>0</v>
      </c>
      <c r="AQ916">
        <v>5</v>
      </c>
      <c r="AR916" s="4">
        <v>0</v>
      </c>
      <c r="AS916">
        <v>0</v>
      </c>
      <c r="AT916" s="5">
        <v>5</v>
      </c>
      <c r="AU916">
        <v>5</v>
      </c>
      <c r="AV916" s="4">
        <v>0</v>
      </c>
      <c r="AW916">
        <v>14</v>
      </c>
      <c r="AX916" s="5">
        <v>5</v>
      </c>
      <c r="AY916">
        <v>6</v>
      </c>
      <c r="AZ916" s="4">
        <v>0</v>
      </c>
      <c r="BA916">
        <v>14</v>
      </c>
      <c r="BB916" s="5">
        <v>6</v>
      </c>
      <c r="BD916">
        <v>0</v>
      </c>
      <c r="BE916">
        <v>0</v>
      </c>
      <c r="BF916" s="4">
        <v>0</v>
      </c>
      <c r="BG916">
        <v>0</v>
      </c>
      <c r="BH916" s="5">
        <v>0</v>
      </c>
      <c r="BI916">
        <v>0</v>
      </c>
      <c r="BJ916" s="4">
        <v>0</v>
      </c>
      <c r="BK916">
        <v>0</v>
      </c>
      <c r="BL916" s="5">
        <v>0</v>
      </c>
      <c r="BM916">
        <v>0</v>
      </c>
      <c r="BN916" s="4">
        <v>0</v>
      </c>
      <c r="BO916">
        <v>0</v>
      </c>
      <c r="BP916" s="5">
        <v>0</v>
      </c>
      <c r="BQ916">
        <v>5</v>
      </c>
      <c r="BR916" s="4">
        <v>0</v>
      </c>
      <c r="BS916">
        <v>0</v>
      </c>
      <c r="BT916" s="5">
        <v>5</v>
      </c>
      <c r="BU916">
        <v>5</v>
      </c>
      <c r="BV916" s="4">
        <v>0</v>
      </c>
      <c r="BW916">
        <v>14</v>
      </c>
      <c r="BX916" s="5">
        <v>5</v>
      </c>
      <c r="BY916">
        <v>6</v>
      </c>
      <c r="BZ916" s="4">
        <v>0</v>
      </c>
      <c r="CA916">
        <v>1</v>
      </c>
      <c r="CB916" s="5">
        <v>6</v>
      </c>
      <c r="CD916">
        <v>0</v>
      </c>
      <c r="CE916">
        <v>0</v>
      </c>
      <c r="CF916" s="4">
        <v>0</v>
      </c>
      <c r="CG916">
        <v>0</v>
      </c>
      <c r="CH916" s="5">
        <v>0</v>
      </c>
      <c r="CI916">
        <v>0</v>
      </c>
      <c r="CJ916" s="4">
        <v>0</v>
      </c>
      <c r="CK916">
        <v>0</v>
      </c>
      <c r="CL916" s="5">
        <v>0</v>
      </c>
      <c r="CM916">
        <v>5</v>
      </c>
      <c r="CN916" s="4">
        <v>0</v>
      </c>
      <c r="CO916">
        <v>0</v>
      </c>
      <c r="CP916" s="5">
        <v>5</v>
      </c>
      <c r="CQ916">
        <v>5</v>
      </c>
      <c r="CR916" s="4">
        <v>0</v>
      </c>
      <c r="CS916">
        <v>0</v>
      </c>
      <c r="CT916" s="5">
        <v>5</v>
      </c>
      <c r="CU916">
        <v>6</v>
      </c>
      <c r="CV916" s="4">
        <v>0</v>
      </c>
      <c r="CW916">
        <v>14</v>
      </c>
      <c r="CX916" s="5">
        <v>6</v>
      </c>
      <c r="CY916" s="21">
        <v>6</v>
      </c>
      <c r="CZ916" s="21">
        <v>0</v>
      </c>
      <c r="DA916" s="21">
        <v>1</v>
      </c>
      <c r="DB916" s="5">
        <v>6</v>
      </c>
      <c r="DD916" s="8">
        <v>0</v>
      </c>
      <c r="DE916" s="8">
        <v>0</v>
      </c>
      <c r="DF916" s="8">
        <v>0</v>
      </c>
      <c r="DG916" s="8">
        <v>0</v>
      </c>
      <c r="DH916" s="8">
        <v>0</v>
      </c>
      <c r="DI916" s="8">
        <v>0</v>
      </c>
      <c r="DJ916" s="8">
        <v>0</v>
      </c>
      <c r="DK916" s="8">
        <v>0</v>
      </c>
      <c r="DL916" s="8">
        <v>0</v>
      </c>
      <c r="DM916" s="8">
        <v>0</v>
      </c>
      <c r="DN916" s="8">
        <v>0</v>
      </c>
      <c r="DO916" s="8">
        <v>0</v>
      </c>
      <c r="DP916" s="8">
        <v>0</v>
      </c>
      <c r="DQ916" s="8">
        <v>0</v>
      </c>
      <c r="DR916" s="8">
        <v>0</v>
      </c>
      <c r="DS916" s="8">
        <v>0</v>
      </c>
      <c r="DT916" s="8">
        <v>0</v>
      </c>
      <c r="DU916" s="8">
        <v>0</v>
      </c>
      <c r="DV916" s="8">
        <v>0</v>
      </c>
      <c r="DW916" s="8">
        <v>0</v>
      </c>
      <c r="DX916" s="8">
        <v>0</v>
      </c>
      <c r="DY916" s="8">
        <v>0</v>
      </c>
      <c r="DZ916" s="8">
        <v>0</v>
      </c>
      <c r="EA916" s="8">
        <v>0</v>
      </c>
      <c r="EB916" s="8">
        <v>0</v>
      </c>
      <c r="EC916" s="8">
        <v>0</v>
      </c>
      <c r="ED916" s="20">
        <v>0</v>
      </c>
      <c r="EF916" s="9">
        <v>0</v>
      </c>
      <c r="EG916" s="9">
        <v>0</v>
      </c>
      <c r="EH916" s="9">
        <v>0</v>
      </c>
      <c r="EI916" s="9">
        <v>0</v>
      </c>
      <c r="EJ916" s="9">
        <v>0</v>
      </c>
      <c r="EK916" s="9">
        <v>0</v>
      </c>
      <c r="EL916" s="9">
        <v>0</v>
      </c>
      <c r="EM916" s="9">
        <v>0</v>
      </c>
      <c r="EN916" s="9">
        <v>0</v>
      </c>
      <c r="EO916" s="9">
        <v>0</v>
      </c>
      <c r="EP916" s="9">
        <v>0</v>
      </c>
      <c r="EQ916" s="9">
        <v>0</v>
      </c>
      <c r="ER916" s="9">
        <v>0</v>
      </c>
      <c r="ES916" s="9">
        <v>0</v>
      </c>
      <c r="ET916" s="9">
        <v>0</v>
      </c>
      <c r="EU916" s="9">
        <v>0</v>
      </c>
      <c r="EV916" s="9">
        <v>0</v>
      </c>
      <c r="EW916" s="9">
        <v>0</v>
      </c>
      <c r="EX916" s="9">
        <v>0</v>
      </c>
      <c r="EY916" s="9">
        <v>0</v>
      </c>
      <c r="EZ916" s="9">
        <v>14</v>
      </c>
      <c r="FA916" s="9">
        <v>14</v>
      </c>
      <c r="FB916" s="9">
        <v>0</v>
      </c>
      <c r="FC916" s="9">
        <v>0</v>
      </c>
      <c r="FD916" s="9">
        <v>1</v>
      </c>
      <c r="FE916" s="9">
        <v>0</v>
      </c>
      <c r="FF916">
        <v>0</v>
      </c>
    </row>
    <row r="917" spans="1:162" x14ac:dyDescent="0.2">
      <c r="A917" t="s">
        <v>44</v>
      </c>
      <c r="B917" t="s">
        <v>3347</v>
      </c>
      <c r="C917" t="s">
        <v>3</v>
      </c>
      <c r="D917" s="1">
        <v>3</v>
      </c>
      <c r="E917" s="1">
        <v>3</v>
      </c>
      <c r="F917" s="4">
        <v>0</v>
      </c>
      <c r="G917" s="4">
        <v>0</v>
      </c>
      <c r="H917" s="5">
        <v>3</v>
      </c>
      <c r="I917">
        <v>4</v>
      </c>
      <c r="J917" s="4">
        <v>0</v>
      </c>
      <c r="K917">
        <v>0</v>
      </c>
      <c r="L917" s="5">
        <v>4</v>
      </c>
      <c r="M917">
        <v>4</v>
      </c>
      <c r="N917" s="4">
        <v>0</v>
      </c>
      <c r="O917">
        <v>0</v>
      </c>
      <c r="P917" s="5">
        <v>4</v>
      </c>
      <c r="Q917">
        <v>4</v>
      </c>
      <c r="R917" s="4">
        <v>0</v>
      </c>
      <c r="S917">
        <v>0</v>
      </c>
      <c r="T917" s="5">
        <v>4</v>
      </c>
      <c r="U917">
        <v>4</v>
      </c>
      <c r="V917" s="4">
        <v>0</v>
      </c>
      <c r="W917">
        <v>0</v>
      </c>
      <c r="X917" s="5">
        <v>4</v>
      </c>
      <c r="Y917">
        <v>4</v>
      </c>
      <c r="Z917" s="4">
        <v>0</v>
      </c>
      <c r="AA917">
        <v>0</v>
      </c>
      <c r="AB917" s="5">
        <v>4</v>
      </c>
      <c r="AD917">
        <v>3</v>
      </c>
      <c r="AE917">
        <v>3</v>
      </c>
      <c r="AF917" s="4">
        <v>0</v>
      </c>
      <c r="AG917">
        <v>0</v>
      </c>
      <c r="AH917" s="5">
        <v>3</v>
      </c>
      <c r="AI917">
        <v>4</v>
      </c>
      <c r="AJ917" s="4">
        <v>0</v>
      </c>
      <c r="AK917">
        <v>0</v>
      </c>
      <c r="AL917" s="5">
        <v>4</v>
      </c>
      <c r="AM917">
        <v>4</v>
      </c>
      <c r="AN917" s="4">
        <v>0</v>
      </c>
      <c r="AO917">
        <v>0</v>
      </c>
      <c r="AP917" s="5">
        <v>4</v>
      </c>
      <c r="AQ917">
        <v>4</v>
      </c>
      <c r="AR917" s="4">
        <v>0</v>
      </c>
      <c r="AS917">
        <v>0</v>
      </c>
      <c r="AT917" s="5">
        <v>4</v>
      </c>
      <c r="AU917">
        <v>4</v>
      </c>
      <c r="AV917" s="4">
        <v>0</v>
      </c>
      <c r="AW917">
        <v>0</v>
      </c>
      <c r="AX917" s="5">
        <v>4</v>
      </c>
      <c r="AY917">
        <v>4</v>
      </c>
      <c r="AZ917" s="4">
        <v>0</v>
      </c>
      <c r="BA917">
        <v>0</v>
      </c>
      <c r="BB917" s="5">
        <v>4</v>
      </c>
      <c r="BD917">
        <v>3</v>
      </c>
      <c r="BE917">
        <v>4</v>
      </c>
      <c r="BF917" s="4">
        <v>0</v>
      </c>
      <c r="BG917">
        <v>0</v>
      </c>
      <c r="BH917" s="5">
        <v>4</v>
      </c>
      <c r="BI917">
        <v>4</v>
      </c>
      <c r="BJ917" s="4">
        <v>0</v>
      </c>
      <c r="BK917">
        <v>0</v>
      </c>
      <c r="BL917" s="5">
        <v>4</v>
      </c>
      <c r="BM917">
        <v>4</v>
      </c>
      <c r="BN917" s="4">
        <v>0</v>
      </c>
      <c r="BO917">
        <v>0</v>
      </c>
      <c r="BP917" s="5">
        <v>4</v>
      </c>
      <c r="BQ917">
        <v>4</v>
      </c>
      <c r="BR917" s="4">
        <v>0</v>
      </c>
      <c r="BS917">
        <v>0</v>
      </c>
      <c r="BT917" s="5">
        <v>4</v>
      </c>
      <c r="BU917">
        <v>4</v>
      </c>
      <c r="BV917" s="4">
        <v>0</v>
      </c>
      <c r="BW917">
        <v>0</v>
      </c>
      <c r="BX917" s="5">
        <v>4</v>
      </c>
      <c r="BY917">
        <v>4</v>
      </c>
      <c r="BZ917" s="4">
        <v>0</v>
      </c>
      <c r="CA917">
        <v>0</v>
      </c>
      <c r="CB917" s="5">
        <v>4</v>
      </c>
      <c r="CD917">
        <v>3</v>
      </c>
      <c r="CE917">
        <v>4</v>
      </c>
      <c r="CF917" s="4">
        <v>0</v>
      </c>
      <c r="CG917">
        <v>0</v>
      </c>
      <c r="CH917" s="5">
        <v>4</v>
      </c>
      <c r="CI917">
        <v>4</v>
      </c>
      <c r="CJ917" s="4">
        <v>0</v>
      </c>
      <c r="CK917">
        <v>0</v>
      </c>
      <c r="CL917" s="5">
        <v>4</v>
      </c>
      <c r="CM917">
        <v>4</v>
      </c>
      <c r="CN917" s="4">
        <v>0</v>
      </c>
      <c r="CO917">
        <v>0</v>
      </c>
      <c r="CP917" s="5">
        <v>4</v>
      </c>
      <c r="CQ917">
        <v>4</v>
      </c>
      <c r="CR917" s="4">
        <v>0</v>
      </c>
      <c r="CS917">
        <v>0</v>
      </c>
      <c r="CT917" s="5">
        <v>4</v>
      </c>
      <c r="CU917">
        <v>4</v>
      </c>
      <c r="CV917" s="4">
        <v>0</v>
      </c>
      <c r="CW917">
        <v>0</v>
      </c>
      <c r="CX917" s="5">
        <v>4</v>
      </c>
      <c r="CY917" s="21">
        <v>4</v>
      </c>
      <c r="CZ917" s="21">
        <v>0</v>
      </c>
      <c r="DA917" s="21">
        <v>0</v>
      </c>
      <c r="DB917" s="5">
        <v>4</v>
      </c>
      <c r="DD917" s="8">
        <v>0</v>
      </c>
      <c r="DE917" s="8">
        <v>0</v>
      </c>
      <c r="DF917" s="8">
        <v>0</v>
      </c>
      <c r="DG917" s="8">
        <v>0</v>
      </c>
      <c r="DH917" s="8">
        <v>0</v>
      </c>
      <c r="DI917" s="8">
        <v>0</v>
      </c>
      <c r="DJ917" s="8">
        <v>0</v>
      </c>
      <c r="DK917" s="8">
        <v>0</v>
      </c>
      <c r="DL917" s="8">
        <v>0</v>
      </c>
      <c r="DM917" s="8">
        <v>0</v>
      </c>
      <c r="DN917" s="8">
        <v>0</v>
      </c>
      <c r="DO917" s="8">
        <v>0</v>
      </c>
      <c r="DP917" s="8">
        <v>0</v>
      </c>
      <c r="DQ917" s="8">
        <v>0</v>
      </c>
      <c r="DR917" s="8">
        <v>0</v>
      </c>
      <c r="DS917" s="8">
        <v>0</v>
      </c>
      <c r="DT917" s="8">
        <v>0</v>
      </c>
      <c r="DU917" s="8">
        <v>0</v>
      </c>
      <c r="DV917" s="8">
        <v>0</v>
      </c>
      <c r="DW917" s="8">
        <v>0</v>
      </c>
      <c r="DX917" s="8">
        <v>0</v>
      </c>
      <c r="DY917" s="8">
        <v>0</v>
      </c>
      <c r="DZ917" s="8">
        <v>0</v>
      </c>
      <c r="EA917" s="8">
        <v>0</v>
      </c>
      <c r="EB917" s="8">
        <v>0</v>
      </c>
      <c r="EC917" s="8">
        <v>0</v>
      </c>
      <c r="ED917" s="20">
        <v>0</v>
      </c>
      <c r="EF917" s="9">
        <v>0</v>
      </c>
      <c r="EG917" s="9">
        <v>0</v>
      </c>
      <c r="EH917" s="9">
        <v>0</v>
      </c>
      <c r="EI917" s="9">
        <v>0</v>
      </c>
      <c r="EJ917" s="9">
        <v>0</v>
      </c>
      <c r="EK917" s="9">
        <v>0</v>
      </c>
      <c r="EL917" s="9">
        <v>0</v>
      </c>
      <c r="EM917" s="9">
        <v>0</v>
      </c>
      <c r="EN917" s="9">
        <v>0</v>
      </c>
      <c r="EO917" s="9">
        <v>0</v>
      </c>
      <c r="EP917" s="9">
        <v>0</v>
      </c>
      <c r="EQ917" s="9">
        <v>0</v>
      </c>
      <c r="ER917" s="9">
        <v>0</v>
      </c>
      <c r="ES917" s="9">
        <v>0</v>
      </c>
      <c r="ET917" s="9">
        <v>0</v>
      </c>
      <c r="EU917" s="9">
        <v>0</v>
      </c>
      <c r="EV917" s="9">
        <v>0</v>
      </c>
      <c r="EW917" s="9">
        <v>0</v>
      </c>
      <c r="EX917" s="9">
        <v>0</v>
      </c>
      <c r="EY917" s="9">
        <v>0</v>
      </c>
      <c r="EZ917" s="9">
        <v>0</v>
      </c>
      <c r="FA917" s="9">
        <v>0</v>
      </c>
      <c r="FB917" s="9">
        <v>0</v>
      </c>
      <c r="FC917" s="9">
        <v>0</v>
      </c>
      <c r="FD917" s="9">
        <v>0</v>
      </c>
      <c r="FE917" s="9">
        <v>0</v>
      </c>
      <c r="FF917">
        <v>0</v>
      </c>
    </row>
    <row r="918" spans="1:162" x14ac:dyDescent="0.2">
      <c r="A918" t="s">
        <v>1745</v>
      </c>
      <c r="B918" t="s">
        <v>1788</v>
      </c>
      <c r="C918" t="s">
        <v>3</v>
      </c>
      <c r="D918" s="1">
        <v>0</v>
      </c>
      <c r="E918" s="1">
        <v>0</v>
      </c>
      <c r="F918" s="4">
        <v>0</v>
      </c>
      <c r="G918" s="4">
        <v>0</v>
      </c>
      <c r="H918" s="5">
        <v>0</v>
      </c>
      <c r="I918">
        <v>0</v>
      </c>
      <c r="J918" s="4">
        <v>0</v>
      </c>
      <c r="K918">
        <v>0</v>
      </c>
      <c r="L918" s="5">
        <v>0</v>
      </c>
      <c r="M918">
        <v>0</v>
      </c>
      <c r="N918" s="4">
        <v>0</v>
      </c>
      <c r="O918">
        <v>0</v>
      </c>
      <c r="P918" s="5">
        <v>0</v>
      </c>
      <c r="Q918">
        <v>5</v>
      </c>
      <c r="R918" s="4">
        <v>0</v>
      </c>
      <c r="S918">
        <v>0</v>
      </c>
      <c r="T918" s="5">
        <v>5</v>
      </c>
      <c r="U918">
        <v>6</v>
      </c>
      <c r="V918" s="4">
        <v>0</v>
      </c>
      <c r="W918">
        <v>0</v>
      </c>
      <c r="X918" s="5">
        <v>6</v>
      </c>
      <c r="Y918">
        <v>6</v>
      </c>
      <c r="Z918" s="4">
        <v>0</v>
      </c>
      <c r="AA918">
        <v>0</v>
      </c>
      <c r="AB918" s="5">
        <v>6</v>
      </c>
      <c r="AD918">
        <v>0</v>
      </c>
      <c r="AE918">
        <v>0</v>
      </c>
      <c r="AF918" s="4">
        <v>0</v>
      </c>
      <c r="AG918">
        <v>0</v>
      </c>
      <c r="AH918" s="5">
        <v>0</v>
      </c>
      <c r="AI918">
        <v>0</v>
      </c>
      <c r="AJ918" s="4">
        <v>0</v>
      </c>
      <c r="AK918">
        <v>0</v>
      </c>
      <c r="AL918" s="5">
        <v>0</v>
      </c>
      <c r="AM918">
        <v>5</v>
      </c>
      <c r="AN918" s="4">
        <v>0</v>
      </c>
      <c r="AO918">
        <v>0</v>
      </c>
      <c r="AP918" s="5">
        <v>5</v>
      </c>
      <c r="AQ918">
        <v>6</v>
      </c>
      <c r="AR918" s="4">
        <v>0</v>
      </c>
      <c r="AS918">
        <v>0</v>
      </c>
      <c r="AT918" s="5">
        <v>6</v>
      </c>
      <c r="AU918">
        <v>6</v>
      </c>
      <c r="AV918" s="4">
        <v>0</v>
      </c>
      <c r="AW918">
        <v>0</v>
      </c>
      <c r="AX918" s="5">
        <v>6</v>
      </c>
      <c r="AY918">
        <v>6</v>
      </c>
      <c r="AZ918" s="4">
        <v>0</v>
      </c>
      <c r="BA918">
        <v>0</v>
      </c>
      <c r="BB918" s="5">
        <v>6</v>
      </c>
      <c r="BD918">
        <v>0</v>
      </c>
      <c r="BE918">
        <v>0</v>
      </c>
      <c r="BF918" s="4">
        <v>0</v>
      </c>
      <c r="BG918">
        <v>0</v>
      </c>
      <c r="BH918" s="5">
        <v>0</v>
      </c>
      <c r="BI918">
        <v>0</v>
      </c>
      <c r="BJ918" s="4">
        <v>0</v>
      </c>
      <c r="BK918">
        <v>0</v>
      </c>
      <c r="BL918" s="5">
        <v>0</v>
      </c>
      <c r="BM918">
        <v>5</v>
      </c>
      <c r="BN918" s="4">
        <v>0</v>
      </c>
      <c r="BO918">
        <v>0</v>
      </c>
      <c r="BP918" s="5">
        <v>5</v>
      </c>
      <c r="BQ918">
        <v>6</v>
      </c>
      <c r="BR918" s="4">
        <v>0</v>
      </c>
      <c r="BS918">
        <v>0</v>
      </c>
      <c r="BT918" s="5">
        <v>6</v>
      </c>
      <c r="BU918">
        <v>6</v>
      </c>
      <c r="BV918" s="4">
        <v>0</v>
      </c>
      <c r="BW918">
        <v>0</v>
      </c>
      <c r="BX918" s="5">
        <v>6</v>
      </c>
      <c r="BY918">
        <v>6</v>
      </c>
      <c r="BZ918" s="4">
        <v>0</v>
      </c>
      <c r="CA918">
        <v>0</v>
      </c>
      <c r="CB918" s="5">
        <v>6</v>
      </c>
      <c r="CD918">
        <v>0</v>
      </c>
      <c r="CE918">
        <v>0</v>
      </c>
      <c r="CF918" s="4">
        <v>0</v>
      </c>
      <c r="CG918">
        <v>0</v>
      </c>
      <c r="CH918" s="5">
        <v>0</v>
      </c>
      <c r="CI918">
        <v>0</v>
      </c>
      <c r="CJ918" s="4">
        <v>0</v>
      </c>
      <c r="CK918">
        <v>0</v>
      </c>
      <c r="CL918" s="5">
        <v>0</v>
      </c>
      <c r="CM918">
        <v>5</v>
      </c>
      <c r="CN918" s="4">
        <v>0</v>
      </c>
      <c r="CO918">
        <v>0</v>
      </c>
      <c r="CP918" s="5">
        <v>5</v>
      </c>
      <c r="CQ918">
        <v>6</v>
      </c>
      <c r="CR918" s="4">
        <v>0</v>
      </c>
      <c r="CS918">
        <v>0</v>
      </c>
      <c r="CT918" s="5">
        <v>6</v>
      </c>
      <c r="CU918">
        <v>6</v>
      </c>
      <c r="CV918" s="4">
        <v>0</v>
      </c>
      <c r="CW918">
        <v>0</v>
      </c>
      <c r="CX918" s="5">
        <v>6</v>
      </c>
      <c r="CY918" s="21">
        <v>6</v>
      </c>
      <c r="CZ918" s="21">
        <v>0</v>
      </c>
      <c r="DA918" s="21">
        <v>0</v>
      </c>
      <c r="DB918" s="5">
        <v>6</v>
      </c>
      <c r="DD918" s="8">
        <v>0</v>
      </c>
      <c r="DE918" s="8">
        <v>0</v>
      </c>
      <c r="DF918" s="8">
        <v>0</v>
      </c>
      <c r="DG918" s="8">
        <v>0</v>
      </c>
      <c r="DH918" s="8">
        <v>0</v>
      </c>
      <c r="DI918" s="8">
        <v>0</v>
      </c>
      <c r="DJ918" s="8">
        <v>0</v>
      </c>
      <c r="DK918" s="8">
        <v>0</v>
      </c>
      <c r="DL918" s="8">
        <v>0</v>
      </c>
      <c r="DM918" s="8">
        <v>0</v>
      </c>
      <c r="DN918" s="8">
        <v>0</v>
      </c>
      <c r="DO918" s="8">
        <v>0</v>
      </c>
      <c r="DP918" s="8">
        <v>0</v>
      </c>
      <c r="DQ918" s="8">
        <v>0</v>
      </c>
      <c r="DR918" s="8">
        <v>0</v>
      </c>
      <c r="DS918" s="8">
        <v>0</v>
      </c>
      <c r="DT918" s="8">
        <v>0</v>
      </c>
      <c r="DU918" s="8">
        <v>0</v>
      </c>
      <c r="DV918" s="8">
        <v>0</v>
      </c>
      <c r="DW918" s="8">
        <v>0</v>
      </c>
      <c r="DX918" s="8">
        <v>0</v>
      </c>
      <c r="DY918" s="8">
        <v>0</v>
      </c>
      <c r="DZ918" s="8">
        <v>0</v>
      </c>
      <c r="EA918" s="8">
        <v>0</v>
      </c>
      <c r="EB918" s="8">
        <v>0</v>
      </c>
      <c r="EC918" s="8">
        <v>0</v>
      </c>
      <c r="ED918" s="20">
        <v>0</v>
      </c>
      <c r="EF918" s="9">
        <v>0</v>
      </c>
      <c r="EG918" s="9">
        <v>0</v>
      </c>
      <c r="EH918" s="9">
        <v>0</v>
      </c>
      <c r="EI918" s="9">
        <v>0</v>
      </c>
      <c r="EJ918" s="9">
        <v>0</v>
      </c>
      <c r="EK918" s="9">
        <v>0</v>
      </c>
      <c r="EL918" s="9">
        <v>0</v>
      </c>
      <c r="EM918" s="9">
        <v>0</v>
      </c>
      <c r="EN918" s="9">
        <v>0</v>
      </c>
      <c r="EO918" s="9">
        <v>0</v>
      </c>
      <c r="EP918" s="9">
        <v>0</v>
      </c>
      <c r="EQ918" s="9">
        <v>0</v>
      </c>
      <c r="ER918" s="9">
        <v>0</v>
      </c>
      <c r="ES918" s="9">
        <v>0</v>
      </c>
      <c r="ET918" s="9">
        <v>0</v>
      </c>
      <c r="EU918" s="9">
        <v>0</v>
      </c>
      <c r="EV918" s="9">
        <v>0</v>
      </c>
      <c r="EW918" s="9">
        <v>0</v>
      </c>
      <c r="EX918" s="9">
        <v>0</v>
      </c>
      <c r="EY918" s="9">
        <v>0</v>
      </c>
      <c r="EZ918" s="9">
        <v>0</v>
      </c>
      <c r="FA918" s="9">
        <v>0</v>
      </c>
      <c r="FB918" s="9">
        <v>0</v>
      </c>
      <c r="FC918" s="9">
        <v>0</v>
      </c>
      <c r="FD918" s="9">
        <v>0</v>
      </c>
      <c r="FE918" s="9">
        <v>0</v>
      </c>
      <c r="FF918">
        <v>0</v>
      </c>
    </row>
    <row r="919" spans="1:162" x14ac:dyDescent="0.2">
      <c r="A919" t="s">
        <v>1677</v>
      </c>
      <c r="B919" t="s">
        <v>3348</v>
      </c>
      <c r="C919" t="s">
        <v>3</v>
      </c>
      <c r="D919" s="1">
        <v>0</v>
      </c>
      <c r="E919" s="1">
        <v>0</v>
      </c>
      <c r="F919" s="4">
        <v>0</v>
      </c>
      <c r="G919" s="4">
        <v>0</v>
      </c>
      <c r="H919" s="5">
        <v>0</v>
      </c>
      <c r="I919">
        <v>0</v>
      </c>
      <c r="J919" s="4">
        <v>0</v>
      </c>
      <c r="K919">
        <v>0</v>
      </c>
      <c r="L919" s="5">
        <v>0</v>
      </c>
      <c r="M919">
        <v>0</v>
      </c>
      <c r="N919" s="4">
        <v>0</v>
      </c>
      <c r="O919">
        <v>0</v>
      </c>
      <c r="P919" s="5">
        <v>0</v>
      </c>
      <c r="Q919">
        <v>5</v>
      </c>
      <c r="R919" s="4">
        <v>0</v>
      </c>
      <c r="S919">
        <v>0</v>
      </c>
      <c r="T919" s="5">
        <v>5</v>
      </c>
      <c r="U919">
        <v>6</v>
      </c>
      <c r="V919" s="4">
        <v>0</v>
      </c>
      <c r="W919">
        <v>0</v>
      </c>
      <c r="X919" s="5">
        <v>6</v>
      </c>
      <c r="Y919">
        <v>6</v>
      </c>
      <c r="Z919" s="4">
        <v>0</v>
      </c>
      <c r="AA919">
        <v>0</v>
      </c>
      <c r="AB919" s="5">
        <v>6</v>
      </c>
      <c r="AD919">
        <v>0</v>
      </c>
      <c r="AE919">
        <v>0</v>
      </c>
      <c r="AF919" s="4">
        <v>0</v>
      </c>
      <c r="AG919">
        <v>0</v>
      </c>
      <c r="AH919" s="5">
        <v>0</v>
      </c>
      <c r="AI919">
        <v>0</v>
      </c>
      <c r="AJ919" s="4">
        <v>0</v>
      </c>
      <c r="AK919">
        <v>0</v>
      </c>
      <c r="AL919" s="5">
        <v>0</v>
      </c>
      <c r="AM919">
        <v>0</v>
      </c>
      <c r="AN919" s="4">
        <v>0</v>
      </c>
      <c r="AO919">
        <v>0</v>
      </c>
      <c r="AP919" s="5">
        <v>0</v>
      </c>
      <c r="AQ919">
        <v>5</v>
      </c>
      <c r="AR919" s="4">
        <v>0</v>
      </c>
      <c r="AS919">
        <v>0</v>
      </c>
      <c r="AT919" s="5">
        <v>5</v>
      </c>
      <c r="AU919">
        <v>6</v>
      </c>
      <c r="AV919" s="4">
        <v>0</v>
      </c>
      <c r="AW919">
        <v>0</v>
      </c>
      <c r="AX919" s="5">
        <v>6</v>
      </c>
      <c r="AY919">
        <v>6</v>
      </c>
      <c r="AZ919" s="4">
        <v>0</v>
      </c>
      <c r="BA919">
        <v>0</v>
      </c>
      <c r="BB919" s="5">
        <v>6</v>
      </c>
      <c r="BD919">
        <v>0</v>
      </c>
      <c r="BE919">
        <v>0</v>
      </c>
      <c r="BF919" s="4">
        <v>0</v>
      </c>
      <c r="BG919">
        <v>0</v>
      </c>
      <c r="BH919" s="5">
        <v>0</v>
      </c>
      <c r="BI919">
        <v>0</v>
      </c>
      <c r="BJ919" s="4">
        <v>0</v>
      </c>
      <c r="BK919">
        <v>0</v>
      </c>
      <c r="BL919" s="5">
        <v>0</v>
      </c>
      <c r="BM919">
        <v>0</v>
      </c>
      <c r="BN919" s="4">
        <v>0</v>
      </c>
      <c r="BO919">
        <v>0</v>
      </c>
      <c r="BP919" s="5">
        <v>0</v>
      </c>
      <c r="BQ919">
        <v>5</v>
      </c>
      <c r="BR919" s="4">
        <v>0</v>
      </c>
      <c r="BS919">
        <v>0</v>
      </c>
      <c r="BT919" s="5">
        <v>5</v>
      </c>
      <c r="BU919">
        <v>6</v>
      </c>
      <c r="BV919" s="4">
        <v>0</v>
      </c>
      <c r="BW919">
        <v>0</v>
      </c>
      <c r="BX919" s="5">
        <v>6</v>
      </c>
      <c r="BY919">
        <v>6</v>
      </c>
      <c r="BZ919" s="4">
        <v>0</v>
      </c>
      <c r="CA919">
        <v>0</v>
      </c>
      <c r="CB919" s="5">
        <v>6</v>
      </c>
      <c r="CD919">
        <v>0</v>
      </c>
      <c r="CE919">
        <v>0</v>
      </c>
      <c r="CF919" s="4">
        <v>0</v>
      </c>
      <c r="CG919">
        <v>0</v>
      </c>
      <c r="CH919" s="5">
        <v>0</v>
      </c>
      <c r="CI919">
        <v>0</v>
      </c>
      <c r="CJ919" s="4">
        <v>0</v>
      </c>
      <c r="CK919">
        <v>0</v>
      </c>
      <c r="CL919" s="5">
        <v>0</v>
      </c>
      <c r="CM919">
        <v>5</v>
      </c>
      <c r="CN919" s="4">
        <v>0</v>
      </c>
      <c r="CO919">
        <v>0</v>
      </c>
      <c r="CP919" s="5">
        <v>5</v>
      </c>
      <c r="CQ919">
        <v>5</v>
      </c>
      <c r="CR919" s="4">
        <v>0</v>
      </c>
      <c r="CS919">
        <v>0</v>
      </c>
      <c r="CT919" s="5">
        <v>5</v>
      </c>
      <c r="CU919">
        <v>6</v>
      </c>
      <c r="CV919" s="4">
        <v>0</v>
      </c>
      <c r="CW919">
        <v>0</v>
      </c>
      <c r="CX919" s="5">
        <v>6</v>
      </c>
      <c r="CY919" s="21">
        <v>6</v>
      </c>
      <c r="CZ919" s="21">
        <v>0</v>
      </c>
      <c r="DA919" s="21">
        <v>0</v>
      </c>
      <c r="DB919" s="5">
        <v>6</v>
      </c>
      <c r="DD919" s="8">
        <v>0</v>
      </c>
      <c r="DE919" s="8">
        <v>0</v>
      </c>
      <c r="DF919" s="8">
        <v>0</v>
      </c>
      <c r="DG919" s="8">
        <v>0</v>
      </c>
      <c r="DH919" s="8">
        <v>0</v>
      </c>
      <c r="DI919" s="8">
        <v>0</v>
      </c>
      <c r="DJ919" s="8">
        <v>0</v>
      </c>
      <c r="DK919" s="8">
        <v>0</v>
      </c>
      <c r="DL919" s="8">
        <v>0</v>
      </c>
      <c r="DM919" s="8">
        <v>0</v>
      </c>
      <c r="DN919" s="8">
        <v>0</v>
      </c>
      <c r="DO919" s="8">
        <v>0</v>
      </c>
      <c r="DP919" s="8">
        <v>0</v>
      </c>
      <c r="DQ919" s="8">
        <v>0</v>
      </c>
      <c r="DR919" s="8">
        <v>0</v>
      </c>
      <c r="DS919" s="8">
        <v>0</v>
      </c>
      <c r="DT919" s="8">
        <v>0</v>
      </c>
      <c r="DU919" s="8">
        <v>0</v>
      </c>
      <c r="DV919" s="8">
        <v>0</v>
      </c>
      <c r="DW919" s="8">
        <v>0</v>
      </c>
      <c r="DX919" s="8">
        <v>0</v>
      </c>
      <c r="DY919" s="8">
        <v>0</v>
      </c>
      <c r="DZ919" s="8">
        <v>0</v>
      </c>
      <c r="EA919" s="8">
        <v>0</v>
      </c>
      <c r="EB919" s="8">
        <v>0</v>
      </c>
      <c r="EC919" s="8">
        <v>0</v>
      </c>
      <c r="ED919" s="20">
        <v>0</v>
      </c>
      <c r="EF919" s="9">
        <v>0</v>
      </c>
      <c r="EG919" s="9">
        <v>0</v>
      </c>
      <c r="EH919" s="9">
        <v>0</v>
      </c>
      <c r="EI919" s="9">
        <v>0</v>
      </c>
      <c r="EJ919" s="9">
        <v>0</v>
      </c>
      <c r="EK919" s="9">
        <v>0</v>
      </c>
      <c r="EL919" s="9">
        <v>0</v>
      </c>
      <c r="EM919" s="9">
        <v>0</v>
      </c>
      <c r="EN919" s="9">
        <v>0</v>
      </c>
      <c r="EO919" s="9">
        <v>0</v>
      </c>
      <c r="EP919" s="9">
        <v>0</v>
      </c>
      <c r="EQ919" s="9">
        <v>0</v>
      </c>
      <c r="ER919" s="9">
        <v>0</v>
      </c>
      <c r="ES919" s="9">
        <v>0</v>
      </c>
      <c r="ET919" s="9">
        <v>0</v>
      </c>
      <c r="EU919" s="9">
        <v>0</v>
      </c>
      <c r="EV919" s="9">
        <v>0</v>
      </c>
      <c r="EW919" s="9">
        <v>0</v>
      </c>
      <c r="EX919" s="9">
        <v>0</v>
      </c>
      <c r="EY919" s="9">
        <v>0</v>
      </c>
      <c r="EZ919" s="9">
        <v>0</v>
      </c>
      <c r="FA919" s="9">
        <v>0</v>
      </c>
      <c r="FB919" s="9">
        <v>0</v>
      </c>
      <c r="FC919" s="9">
        <v>0</v>
      </c>
      <c r="FD919" s="9">
        <v>0</v>
      </c>
      <c r="FE919" s="9">
        <v>0</v>
      </c>
      <c r="FF919">
        <v>0</v>
      </c>
    </row>
    <row r="920" spans="1:162" x14ac:dyDescent="0.2">
      <c r="A920" t="s">
        <v>1330</v>
      </c>
      <c r="B920" t="s">
        <v>3349</v>
      </c>
      <c r="C920" t="s">
        <v>3</v>
      </c>
      <c r="D920" s="1">
        <v>0</v>
      </c>
      <c r="E920" s="1">
        <v>0</v>
      </c>
      <c r="F920" s="4">
        <v>0</v>
      </c>
      <c r="G920" s="4">
        <v>0</v>
      </c>
      <c r="H920" s="5">
        <v>0</v>
      </c>
      <c r="I920">
        <v>0</v>
      </c>
      <c r="J920" s="4">
        <v>0</v>
      </c>
      <c r="K920">
        <v>0</v>
      </c>
      <c r="L920" s="5">
        <v>0</v>
      </c>
      <c r="M920">
        <v>0</v>
      </c>
      <c r="N920" s="4">
        <v>0</v>
      </c>
      <c r="O920">
        <v>0</v>
      </c>
      <c r="P920" s="5">
        <v>0</v>
      </c>
      <c r="Q920">
        <v>5</v>
      </c>
      <c r="R920" s="4">
        <v>0</v>
      </c>
      <c r="S920">
        <v>0</v>
      </c>
      <c r="T920" s="5">
        <v>5</v>
      </c>
      <c r="U920">
        <v>5</v>
      </c>
      <c r="V920" s="4">
        <v>0</v>
      </c>
      <c r="W920">
        <v>0</v>
      </c>
      <c r="X920" s="5">
        <v>5</v>
      </c>
      <c r="Y920">
        <v>5</v>
      </c>
      <c r="Z920" s="4">
        <v>0</v>
      </c>
      <c r="AA920">
        <v>0</v>
      </c>
      <c r="AB920" s="5">
        <v>5</v>
      </c>
      <c r="AD920">
        <v>0</v>
      </c>
      <c r="AE920">
        <v>0</v>
      </c>
      <c r="AF920" s="4">
        <v>0</v>
      </c>
      <c r="AG920">
        <v>0</v>
      </c>
      <c r="AH920" s="5">
        <v>0</v>
      </c>
      <c r="AI920">
        <v>0</v>
      </c>
      <c r="AJ920" s="4">
        <v>0</v>
      </c>
      <c r="AK920">
        <v>0</v>
      </c>
      <c r="AL920" s="5">
        <v>0</v>
      </c>
      <c r="AM920">
        <v>5</v>
      </c>
      <c r="AN920" s="4">
        <v>0</v>
      </c>
      <c r="AO920">
        <v>0</v>
      </c>
      <c r="AP920" s="5">
        <v>5</v>
      </c>
      <c r="AQ920">
        <v>5</v>
      </c>
      <c r="AR920" s="4">
        <v>0</v>
      </c>
      <c r="AS920">
        <v>0</v>
      </c>
      <c r="AT920" s="5">
        <v>5</v>
      </c>
      <c r="AU920">
        <v>5</v>
      </c>
      <c r="AV920" s="4">
        <v>0</v>
      </c>
      <c r="AW920">
        <v>0</v>
      </c>
      <c r="AX920" s="5">
        <v>5</v>
      </c>
      <c r="AY920">
        <v>5</v>
      </c>
      <c r="AZ920" s="4">
        <v>0</v>
      </c>
      <c r="BA920">
        <v>0</v>
      </c>
      <c r="BB920" s="5">
        <v>5</v>
      </c>
      <c r="BD920">
        <v>0</v>
      </c>
      <c r="BE920">
        <v>0</v>
      </c>
      <c r="BF920" s="4">
        <v>0</v>
      </c>
      <c r="BG920">
        <v>0</v>
      </c>
      <c r="BH920" s="5">
        <v>0</v>
      </c>
      <c r="BI920">
        <v>0</v>
      </c>
      <c r="BJ920" s="4">
        <v>0</v>
      </c>
      <c r="BK920">
        <v>0</v>
      </c>
      <c r="BL920" s="5">
        <v>0</v>
      </c>
      <c r="BM920">
        <v>5</v>
      </c>
      <c r="BN920" s="4">
        <v>0</v>
      </c>
      <c r="BO920">
        <v>0</v>
      </c>
      <c r="BP920" s="5">
        <v>5</v>
      </c>
      <c r="BQ920">
        <v>5</v>
      </c>
      <c r="BR920" s="4">
        <v>0</v>
      </c>
      <c r="BS920">
        <v>0</v>
      </c>
      <c r="BT920" s="5">
        <v>5</v>
      </c>
      <c r="BU920">
        <v>5</v>
      </c>
      <c r="BV920" s="4">
        <v>0</v>
      </c>
      <c r="BW920">
        <v>0</v>
      </c>
      <c r="BX920" s="5">
        <v>5</v>
      </c>
      <c r="BY920">
        <v>5</v>
      </c>
      <c r="BZ920" s="4">
        <v>0</v>
      </c>
      <c r="CA920">
        <v>0</v>
      </c>
      <c r="CB920" s="5">
        <v>5</v>
      </c>
      <c r="CD920">
        <v>0</v>
      </c>
      <c r="CE920">
        <v>0</v>
      </c>
      <c r="CF920" s="4">
        <v>0</v>
      </c>
      <c r="CG920">
        <v>0</v>
      </c>
      <c r="CH920" s="5">
        <v>0</v>
      </c>
      <c r="CI920">
        <v>0</v>
      </c>
      <c r="CJ920" s="4">
        <v>0</v>
      </c>
      <c r="CK920">
        <v>0</v>
      </c>
      <c r="CL920" s="5">
        <v>0</v>
      </c>
      <c r="CM920">
        <v>5</v>
      </c>
      <c r="CN920" s="4">
        <v>0</v>
      </c>
      <c r="CO920">
        <v>0</v>
      </c>
      <c r="CP920" s="5">
        <v>5</v>
      </c>
      <c r="CQ920">
        <v>5</v>
      </c>
      <c r="CR920" s="4">
        <v>0</v>
      </c>
      <c r="CS920">
        <v>0</v>
      </c>
      <c r="CT920" s="5">
        <v>5</v>
      </c>
      <c r="CU920">
        <v>5</v>
      </c>
      <c r="CV920" s="4">
        <v>0</v>
      </c>
      <c r="CW920">
        <v>0</v>
      </c>
      <c r="CX920" s="5">
        <v>5</v>
      </c>
      <c r="CY920" s="21">
        <v>5</v>
      </c>
      <c r="CZ920" s="21">
        <v>0</v>
      </c>
      <c r="DA920" s="21">
        <v>0</v>
      </c>
      <c r="DB920" s="5">
        <v>5</v>
      </c>
      <c r="DD920" s="8">
        <v>0</v>
      </c>
      <c r="DE920" s="8">
        <v>0</v>
      </c>
      <c r="DF920" s="8">
        <v>0</v>
      </c>
      <c r="DG920" s="8">
        <v>0</v>
      </c>
      <c r="DH920" s="8">
        <v>0</v>
      </c>
      <c r="DI920" s="8">
        <v>0</v>
      </c>
      <c r="DJ920" s="8">
        <v>0</v>
      </c>
      <c r="DK920" s="8">
        <v>0</v>
      </c>
      <c r="DL920" s="8">
        <v>0</v>
      </c>
      <c r="DM920" s="8">
        <v>0</v>
      </c>
      <c r="DN920" s="8">
        <v>0</v>
      </c>
      <c r="DO920" s="8">
        <v>0</v>
      </c>
      <c r="DP920" s="8">
        <v>0</v>
      </c>
      <c r="DQ920" s="8">
        <v>0</v>
      </c>
      <c r="DR920" s="8">
        <v>0</v>
      </c>
      <c r="DS920" s="8">
        <v>0</v>
      </c>
      <c r="DT920" s="8">
        <v>0</v>
      </c>
      <c r="DU920" s="8">
        <v>0</v>
      </c>
      <c r="DV920" s="8">
        <v>0</v>
      </c>
      <c r="DW920" s="8">
        <v>0</v>
      </c>
      <c r="DX920" s="8">
        <v>0</v>
      </c>
      <c r="DY920" s="8">
        <v>0</v>
      </c>
      <c r="DZ920" s="8">
        <v>0</v>
      </c>
      <c r="EA920" s="8">
        <v>0</v>
      </c>
      <c r="EB920" s="8">
        <v>0</v>
      </c>
      <c r="EC920" s="8">
        <v>0</v>
      </c>
      <c r="ED920" s="20">
        <v>0</v>
      </c>
      <c r="EF920" s="9">
        <v>0</v>
      </c>
      <c r="EG920" s="9">
        <v>0</v>
      </c>
      <c r="EH920" s="9">
        <v>0</v>
      </c>
      <c r="EI920" s="9">
        <v>0</v>
      </c>
      <c r="EJ920" s="9">
        <v>0</v>
      </c>
      <c r="EK920" s="9">
        <v>0</v>
      </c>
      <c r="EL920" s="9">
        <v>0</v>
      </c>
      <c r="EM920" s="9">
        <v>0</v>
      </c>
      <c r="EN920" s="9">
        <v>0</v>
      </c>
      <c r="EO920" s="9">
        <v>0</v>
      </c>
      <c r="EP920" s="9">
        <v>0</v>
      </c>
      <c r="EQ920" s="9">
        <v>0</v>
      </c>
      <c r="ER920" s="9">
        <v>0</v>
      </c>
      <c r="ES920" s="9">
        <v>0</v>
      </c>
      <c r="ET920" s="9">
        <v>0</v>
      </c>
      <c r="EU920" s="9">
        <v>0</v>
      </c>
      <c r="EV920" s="9">
        <v>0</v>
      </c>
      <c r="EW920" s="9">
        <v>0</v>
      </c>
      <c r="EX920" s="9">
        <v>0</v>
      </c>
      <c r="EY920" s="9">
        <v>0</v>
      </c>
      <c r="EZ920" s="9">
        <v>0</v>
      </c>
      <c r="FA920" s="9">
        <v>0</v>
      </c>
      <c r="FB920" s="9">
        <v>0</v>
      </c>
      <c r="FC920" s="9">
        <v>0</v>
      </c>
      <c r="FD920" s="9">
        <v>0</v>
      </c>
      <c r="FE920" s="9">
        <v>0</v>
      </c>
      <c r="FF920">
        <v>0</v>
      </c>
    </row>
    <row r="921" spans="1:162" x14ac:dyDescent="0.2">
      <c r="A921" t="s">
        <v>2235</v>
      </c>
      <c r="B921" t="s">
        <v>3350</v>
      </c>
      <c r="C921" t="s">
        <v>4599</v>
      </c>
      <c r="D921" s="1">
        <v>0</v>
      </c>
      <c r="E921" s="1">
        <v>0</v>
      </c>
      <c r="F921" s="4">
        <v>0</v>
      </c>
      <c r="G921" s="4">
        <v>0</v>
      </c>
      <c r="H921" s="5">
        <v>0</v>
      </c>
      <c r="I921">
        <v>0</v>
      </c>
      <c r="J921" s="4">
        <v>0</v>
      </c>
      <c r="K921">
        <v>0</v>
      </c>
      <c r="L921" s="5">
        <v>0</v>
      </c>
      <c r="M921">
        <v>0</v>
      </c>
      <c r="N921" s="4">
        <v>0</v>
      </c>
      <c r="O921">
        <v>0</v>
      </c>
      <c r="P921" s="5">
        <v>0</v>
      </c>
      <c r="Q921">
        <v>5</v>
      </c>
      <c r="R921" s="4">
        <v>0</v>
      </c>
      <c r="S921">
        <v>0</v>
      </c>
      <c r="T921" s="5">
        <v>5</v>
      </c>
      <c r="U921">
        <v>0</v>
      </c>
      <c r="V921" s="4">
        <v>0</v>
      </c>
      <c r="W921">
        <v>0</v>
      </c>
      <c r="X921" s="5">
        <v>0</v>
      </c>
      <c r="Y921">
        <v>0</v>
      </c>
      <c r="Z921" s="4">
        <v>0</v>
      </c>
      <c r="AA921">
        <v>0</v>
      </c>
      <c r="AB921" s="5">
        <v>0</v>
      </c>
      <c r="AD921">
        <v>0</v>
      </c>
      <c r="AE921">
        <v>0</v>
      </c>
      <c r="AF921" s="4">
        <v>0</v>
      </c>
      <c r="AG921">
        <v>0</v>
      </c>
      <c r="AH921" s="5">
        <v>0</v>
      </c>
      <c r="AI921">
        <v>0</v>
      </c>
      <c r="AJ921" s="4">
        <v>0</v>
      </c>
      <c r="AK921">
        <v>0</v>
      </c>
      <c r="AL921" s="5">
        <v>0</v>
      </c>
      <c r="AM921">
        <v>0</v>
      </c>
      <c r="AN921" s="4">
        <v>0</v>
      </c>
      <c r="AO921">
        <v>0</v>
      </c>
      <c r="AP921" s="5">
        <v>0</v>
      </c>
      <c r="AQ921">
        <v>5</v>
      </c>
      <c r="AR921" s="4">
        <v>0</v>
      </c>
      <c r="AS921">
        <v>0</v>
      </c>
      <c r="AT921" s="5">
        <v>5</v>
      </c>
      <c r="AU921">
        <v>0</v>
      </c>
      <c r="AV921" s="4">
        <v>0</v>
      </c>
      <c r="AW921">
        <v>0</v>
      </c>
      <c r="AX921" s="5">
        <v>0</v>
      </c>
      <c r="AY921">
        <v>0</v>
      </c>
      <c r="AZ921" s="4">
        <v>0</v>
      </c>
      <c r="BA921">
        <v>0</v>
      </c>
      <c r="BB921" s="5">
        <v>0</v>
      </c>
      <c r="BD921">
        <v>0</v>
      </c>
      <c r="BE921">
        <v>0</v>
      </c>
      <c r="BF921" s="4">
        <v>0</v>
      </c>
      <c r="BG921">
        <v>0</v>
      </c>
      <c r="BH921" s="5">
        <v>0</v>
      </c>
      <c r="BI921">
        <v>0</v>
      </c>
      <c r="BJ921" s="4">
        <v>0</v>
      </c>
      <c r="BK921">
        <v>0</v>
      </c>
      <c r="BL921" s="5">
        <v>0</v>
      </c>
      <c r="BM921">
        <v>0</v>
      </c>
      <c r="BN921" s="4">
        <v>0</v>
      </c>
      <c r="BO921">
        <v>0</v>
      </c>
      <c r="BP921" s="5">
        <v>0</v>
      </c>
      <c r="BQ921">
        <v>5</v>
      </c>
      <c r="BR921" s="4">
        <v>0</v>
      </c>
      <c r="BS921">
        <v>0</v>
      </c>
      <c r="BT921" s="5">
        <v>5</v>
      </c>
      <c r="BU921">
        <v>0</v>
      </c>
      <c r="BV921" s="4">
        <v>0</v>
      </c>
      <c r="BW921">
        <v>0</v>
      </c>
      <c r="BX921" s="5">
        <v>0</v>
      </c>
      <c r="BY921">
        <v>0</v>
      </c>
      <c r="BZ921" s="4">
        <v>0</v>
      </c>
      <c r="CA921">
        <v>0</v>
      </c>
      <c r="CB921" s="5">
        <v>0</v>
      </c>
      <c r="CD921">
        <v>0</v>
      </c>
      <c r="CE921">
        <v>0</v>
      </c>
      <c r="CF921" s="4">
        <v>0</v>
      </c>
      <c r="CG921">
        <v>0</v>
      </c>
      <c r="CH921" s="5">
        <v>0</v>
      </c>
      <c r="CI921">
        <v>0</v>
      </c>
      <c r="CJ921" s="4">
        <v>0</v>
      </c>
      <c r="CK921">
        <v>0</v>
      </c>
      <c r="CL921" s="5">
        <v>0</v>
      </c>
      <c r="CM921">
        <v>0</v>
      </c>
      <c r="CN921" s="4">
        <v>0</v>
      </c>
      <c r="CO921">
        <v>0</v>
      </c>
      <c r="CP921" s="5">
        <v>0</v>
      </c>
      <c r="CQ921">
        <v>5</v>
      </c>
      <c r="CR921" s="4">
        <v>0</v>
      </c>
      <c r="CS921">
        <v>0</v>
      </c>
      <c r="CT921" s="5">
        <v>5</v>
      </c>
      <c r="CU921">
        <v>0</v>
      </c>
      <c r="CV921" s="4">
        <v>0</v>
      </c>
      <c r="CW921">
        <v>0</v>
      </c>
      <c r="CX921" s="5">
        <v>0</v>
      </c>
      <c r="CY921" s="21">
        <v>0</v>
      </c>
      <c r="CZ921" s="21">
        <v>0</v>
      </c>
      <c r="DA921" s="21">
        <v>0</v>
      </c>
      <c r="DB921" s="5">
        <v>0</v>
      </c>
      <c r="DD921" s="8">
        <v>0</v>
      </c>
      <c r="DE921" s="8">
        <v>0</v>
      </c>
      <c r="DF921" s="8">
        <v>0</v>
      </c>
      <c r="DG921" s="8">
        <v>0</v>
      </c>
      <c r="DH921" s="8">
        <v>0</v>
      </c>
      <c r="DI921" s="8">
        <v>0</v>
      </c>
      <c r="DJ921" s="8">
        <v>0</v>
      </c>
      <c r="DK921" s="8">
        <v>0</v>
      </c>
      <c r="DL921" s="8">
        <v>0</v>
      </c>
      <c r="DM921" s="8">
        <v>0</v>
      </c>
      <c r="DN921" s="8">
        <v>0</v>
      </c>
      <c r="DO921" s="8">
        <v>0</v>
      </c>
      <c r="DP921" s="8">
        <v>0</v>
      </c>
      <c r="DQ921" s="8">
        <v>0</v>
      </c>
      <c r="DR921" s="8">
        <v>0</v>
      </c>
      <c r="DS921" s="8">
        <v>0</v>
      </c>
      <c r="DT921" s="8">
        <v>0</v>
      </c>
      <c r="DU921" s="8">
        <v>0</v>
      </c>
      <c r="DV921" s="8">
        <v>0</v>
      </c>
      <c r="DW921" s="8">
        <v>0</v>
      </c>
      <c r="DX921" s="8">
        <v>0</v>
      </c>
      <c r="DY921" s="8">
        <v>0</v>
      </c>
      <c r="DZ921" s="8">
        <v>0</v>
      </c>
      <c r="EA921" s="8">
        <v>0</v>
      </c>
      <c r="EB921" s="8">
        <v>0</v>
      </c>
      <c r="EC921" s="8">
        <v>0</v>
      </c>
      <c r="ED921" s="20">
        <v>0</v>
      </c>
      <c r="EF921" s="9">
        <v>0</v>
      </c>
      <c r="EG921" s="9">
        <v>0</v>
      </c>
      <c r="EH921" s="9">
        <v>0</v>
      </c>
      <c r="EI921" s="9">
        <v>0</v>
      </c>
      <c r="EJ921" s="9">
        <v>0</v>
      </c>
      <c r="EK921" s="9">
        <v>0</v>
      </c>
      <c r="EL921" s="9">
        <v>0</v>
      </c>
      <c r="EM921" s="9">
        <v>0</v>
      </c>
      <c r="EN921" s="9">
        <v>0</v>
      </c>
      <c r="EO921" s="9">
        <v>0</v>
      </c>
      <c r="EP921" s="9">
        <v>0</v>
      </c>
      <c r="EQ921" s="9">
        <v>0</v>
      </c>
      <c r="ER921" s="9">
        <v>0</v>
      </c>
      <c r="ES921" s="9">
        <v>0</v>
      </c>
      <c r="ET921" s="9">
        <v>0</v>
      </c>
      <c r="EU921" s="9">
        <v>0</v>
      </c>
      <c r="EV921" s="9">
        <v>0</v>
      </c>
      <c r="EW921" s="9">
        <v>0</v>
      </c>
      <c r="EX921" s="9">
        <v>0</v>
      </c>
      <c r="EY921" s="9">
        <v>0</v>
      </c>
      <c r="EZ921" s="9">
        <v>0</v>
      </c>
      <c r="FA921" s="9">
        <v>0</v>
      </c>
      <c r="FB921" s="9">
        <v>0</v>
      </c>
      <c r="FC921" s="9">
        <v>0</v>
      </c>
      <c r="FD921" s="9">
        <v>0</v>
      </c>
      <c r="FE921" s="9">
        <v>0</v>
      </c>
      <c r="FF921">
        <v>0</v>
      </c>
    </row>
    <row r="922" spans="1:162" x14ac:dyDescent="0.2">
      <c r="A922" t="s">
        <v>1395</v>
      </c>
      <c r="B922" t="s">
        <v>3351</v>
      </c>
      <c r="C922" t="s">
        <v>3</v>
      </c>
      <c r="D922" s="1">
        <v>0</v>
      </c>
      <c r="E922" s="1">
        <v>0</v>
      </c>
      <c r="F922" s="4">
        <v>0</v>
      </c>
      <c r="G922" s="4">
        <v>0</v>
      </c>
      <c r="H922" s="5">
        <v>0</v>
      </c>
      <c r="I922">
        <v>0</v>
      </c>
      <c r="J922" s="4">
        <v>0</v>
      </c>
      <c r="K922">
        <v>0</v>
      </c>
      <c r="L922" s="5">
        <v>0</v>
      </c>
      <c r="M922">
        <v>0</v>
      </c>
      <c r="N922" s="4">
        <v>0</v>
      </c>
      <c r="O922">
        <v>0</v>
      </c>
      <c r="P922" s="5">
        <v>0</v>
      </c>
      <c r="Q922">
        <v>5</v>
      </c>
      <c r="R922" s="4">
        <v>0</v>
      </c>
      <c r="S922">
        <v>0</v>
      </c>
      <c r="T922" s="5">
        <v>5</v>
      </c>
      <c r="U922">
        <v>8</v>
      </c>
      <c r="V922" s="4">
        <v>0</v>
      </c>
      <c r="W922">
        <v>0</v>
      </c>
      <c r="X922" s="5">
        <v>8</v>
      </c>
      <c r="Y922">
        <v>8</v>
      </c>
      <c r="Z922" s="4">
        <v>0</v>
      </c>
      <c r="AA922">
        <v>63</v>
      </c>
      <c r="AB922" s="5">
        <v>8</v>
      </c>
      <c r="AD922">
        <v>0</v>
      </c>
      <c r="AE922">
        <v>0</v>
      </c>
      <c r="AF922" s="4">
        <v>0</v>
      </c>
      <c r="AG922">
        <v>0</v>
      </c>
      <c r="AH922" s="5">
        <v>0</v>
      </c>
      <c r="AI922">
        <v>0</v>
      </c>
      <c r="AJ922" s="4">
        <v>0</v>
      </c>
      <c r="AK922">
        <v>0</v>
      </c>
      <c r="AL922" s="5">
        <v>0</v>
      </c>
      <c r="AM922">
        <v>0</v>
      </c>
      <c r="AN922" s="4">
        <v>0</v>
      </c>
      <c r="AO922">
        <v>0</v>
      </c>
      <c r="AP922" s="5">
        <v>0</v>
      </c>
      <c r="AQ922">
        <v>5</v>
      </c>
      <c r="AR922" s="4">
        <v>0</v>
      </c>
      <c r="AS922">
        <v>0</v>
      </c>
      <c r="AT922" s="5">
        <v>5</v>
      </c>
      <c r="AU922">
        <v>8</v>
      </c>
      <c r="AV922" s="4">
        <v>0</v>
      </c>
      <c r="AW922">
        <v>0</v>
      </c>
      <c r="AX922" s="5">
        <v>8</v>
      </c>
      <c r="AY922">
        <v>8</v>
      </c>
      <c r="AZ922" s="4">
        <v>0</v>
      </c>
      <c r="BA922">
        <v>63</v>
      </c>
      <c r="BB922" s="5">
        <v>8</v>
      </c>
      <c r="BD922">
        <v>0</v>
      </c>
      <c r="BE922">
        <v>0</v>
      </c>
      <c r="BF922" s="4">
        <v>0</v>
      </c>
      <c r="BG922">
        <v>0</v>
      </c>
      <c r="BH922" s="5">
        <v>0</v>
      </c>
      <c r="BI922">
        <v>0</v>
      </c>
      <c r="BJ922" s="4">
        <v>0</v>
      </c>
      <c r="BK922">
        <v>0</v>
      </c>
      <c r="BL922" s="5">
        <v>0</v>
      </c>
      <c r="BM922">
        <v>0</v>
      </c>
      <c r="BN922" s="4">
        <v>0</v>
      </c>
      <c r="BO922">
        <v>0</v>
      </c>
      <c r="BP922" s="5">
        <v>0</v>
      </c>
      <c r="BQ922">
        <v>7</v>
      </c>
      <c r="BR922" s="4">
        <v>0</v>
      </c>
      <c r="BS922">
        <v>0</v>
      </c>
      <c r="BT922" s="5">
        <v>7</v>
      </c>
      <c r="BU922">
        <v>8</v>
      </c>
      <c r="BV922" s="4">
        <v>0</v>
      </c>
      <c r="BW922">
        <v>0</v>
      </c>
      <c r="BX922" s="5">
        <v>8</v>
      </c>
      <c r="BY922">
        <v>8</v>
      </c>
      <c r="BZ922" s="4">
        <v>0</v>
      </c>
      <c r="CA922">
        <v>63</v>
      </c>
      <c r="CB922" s="5">
        <v>8</v>
      </c>
      <c r="CD922">
        <v>0</v>
      </c>
      <c r="CE922">
        <v>0</v>
      </c>
      <c r="CF922" s="4">
        <v>0</v>
      </c>
      <c r="CG922">
        <v>0</v>
      </c>
      <c r="CH922" s="5">
        <v>0</v>
      </c>
      <c r="CI922">
        <v>0</v>
      </c>
      <c r="CJ922" s="4">
        <v>0</v>
      </c>
      <c r="CK922">
        <v>0</v>
      </c>
      <c r="CL922" s="5">
        <v>0</v>
      </c>
      <c r="CM922">
        <v>0</v>
      </c>
      <c r="CN922" s="4">
        <v>0</v>
      </c>
      <c r="CO922">
        <v>0</v>
      </c>
      <c r="CP922" s="5">
        <v>0</v>
      </c>
      <c r="CQ922">
        <v>8</v>
      </c>
      <c r="CR922" s="4">
        <v>0</v>
      </c>
      <c r="CS922">
        <v>0</v>
      </c>
      <c r="CT922" s="5">
        <v>8</v>
      </c>
      <c r="CU922">
        <v>8</v>
      </c>
      <c r="CV922" s="4">
        <v>0</v>
      </c>
      <c r="CW922">
        <v>5</v>
      </c>
      <c r="CX922" s="5">
        <v>8</v>
      </c>
      <c r="CY922" s="21">
        <v>8</v>
      </c>
      <c r="CZ922" s="21">
        <v>0</v>
      </c>
      <c r="DA922" s="21">
        <v>63</v>
      </c>
      <c r="DB922" s="5">
        <v>8</v>
      </c>
      <c r="DD922" s="8">
        <v>0</v>
      </c>
      <c r="DE922" s="8">
        <v>0</v>
      </c>
      <c r="DF922" s="8">
        <v>0</v>
      </c>
      <c r="DG922" s="8">
        <v>0</v>
      </c>
      <c r="DH922" s="8">
        <v>0</v>
      </c>
      <c r="DI922" s="8">
        <v>0</v>
      </c>
      <c r="DJ922" s="8">
        <v>0</v>
      </c>
      <c r="DK922" s="8">
        <v>0</v>
      </c>
      <c r="DL922" s="8">
        <v>0</v>
      </c>
      <c r="DM922" s="8">
        <v>0</v>
      </c>
      <c r="DN922" s="8">
        <v>0</v>
      </c>
      <c r="DO922" s="8">
        <v>0</v>
      </c>
      <c r="DP922" s="8">
        <v>0</v>
      </c>
      <c r="DQ922" s="8">
        <v>0</v>
      </c>
      <c r="DR922" s="8">
        <v>0</v>
      </c>
      <c r="DS922" s="8">
        <v>0</v>
      </c>
      <c r="DT922" s="8">
        <v>0</v>
      </c>
      <c r="DU922" s="8">
        <v>0</v>
      </c>
      <c r="DV922" s="8">
        <v>0</v>
      </c>
      <c r="DW922" s="8">
        <v>0</v>
      </c>
      <c r="DX922" s="8">
        <v>0</v>
      </c>
      <c r="DY922" s="8">
        <v>0</v>
      </c>
      <c r="DZ922" s="8">
        <v>0</v>
      </c>
      <c r="EA922" s="8">
        <v>0</v>
      </c>
      <c r="EB922" s="8">
        <v>0</v>
      </c>
      <c r="EC922" s="8">
        <v>0</v>
      </c>
      <c r="ED922" s="20">
        <v>0</v>
      </c>
      <c r="EF922" s="9">
        <v>0</v>
      </c>
      <c r="EG922" s="9">
        <v>0</v>
      </c>
      <c r="EH922" s="9">
        <v>0</v>
      </c>
      <c r="EI922" s="9">
        <v>0</v>
      </c>
      <c r="EJ922" s="9">
        <v>0</v>
      </c>
      <c r="EK922" s="9">
        <v>0</v>
      </c>
      <c r="EL922" s="9">
        <v>0</v>
      </c>
      <c r="EM922" s="9">
        <v>0</v>
      </c>
      <c r="EN922" s="9">
        <v>0</v>
      </c>
      <c r="EO922" s="9">
        <v>0</v>
      </c>
      <c r="EP922" s="9">
        <v>0</v>
      </c>
      <c r="EQ922" s="9">
        <v>0</v>
      </c>
      <c r="ER922" s="9">
        <v>0</v>
      </c>
      <c r="ES922" s="9">
        <v>0</v>
      </c>
      <c r="ET922" s="9">
        <v>0</v>
      </c>
      <c r="EU922" s="9">
        <v>0</v>
      </c>
      <c r="EV922" s="9">
        <v>0</v>
      </c>
      <c r="EW922" s="9">
        <v>0</v>
      </c>
      <c r="EX922" s="9">
        <v>0</v>
      </c>
      <c r="EY922" s="9">
        <v>0</v>
      </c>
      <c r="EZ922" s="9">
        <v>0</v>
      </c>
      <c r="FA922" s="9">
        <v>0</v>
      </c>
      <c r="FB922" s="9">
        <v>5</v>
      </c>
      <c r="FC922" s="9">
        <v>63</v>
      </c>
      <c r="FD922" s="9">
        <v>0</v>
      </c>
      <c r="FE922" s="9">
        <v>0</v>
      </c>
      <c r="FF922">
        <v>0</v>
      </c>
    </row>
    <row r="923" spans="1:162" x14ac:dyDescent="0.2">
      <c r="A923" t="s">
        <v>1287</v>
      </c>
      <c r="B923" t="s">
        <v>3352</v>
      </c>
      <c r="C923" t="s">
        <v>4599</v>
      </c>
      <c r="D923" s="1">
        <v>0</v>
      </c>
      <c r="E923" s="1">
        <v>0</v>
      </c>
      <c r="F923" s="4">
        <v>0</v>
      </c>
      <c r="G923" s="4">
        <v>0</v>
      </c>
      <c r="H923" s="5">
        <v>0</v>
      </c>
      <c r="I923">
        <v>0</v>
      </c>
      <c r="J923" s="4">
        <v>0</v>
      </c>
      <c r="K923">
        <v>0</v>
      </c>
      <c r="L923" s="5">
        <v>0</v>
      </c>
      <c r="M923">
        <v>0</v>
      </c>
      <c r="N923" s="4">
        <v>0</v>
      </c>
      <c r="O923">
        <v>0</v>
      </c>
      <c r="P923" s="5">
        <v>0</v>
      </c>
      <c r="Q923">
        <v>6</v>
      </c>
      <c r="R923" s="4">
        <v>0</v>
      </c>
      <c r="S923">
        <v>0</v>
      </c>
      <c r="T923" s="5">
        <v>6</v>
      </c>
      <c r="U923">
        <v>6</v>
      </c>
      <c r="V923" s="4">
        <v>0</v>
      </c>
      <c r="W923">
        <v>20</v>
      </c>
      <c r="X923" s="5">
        <v>6</v>
      </c>
      <c r="Y923">
        <v>6</v>
      </c>
      <c r="Z923" s="4">
        <v>0</v>
      </c>
      <c r="AA923">
        <v>0</v>
      </c>
      <c r="AB923" s="5">
        <v>6</v>
      </c>
      <c r="AD923">
        <v>0</v>
      </c>
      <c r="AE923">
        <v>0</v>
      </c>
      <c r="AF923" s="4">
        <v>0</v>
      </c>
      <c r="AG923">
        <v>0</v>
      </c>
      <c r="AH923" s="5">
        <v>0</v>
      </c>
      <c r="AI923">
        <v>0</v>
      </c>
      <c r="AJ923" s="4">
        <v>0</v>
      </c>
      <c r="AK923">
        <v>0</v>
      </c>
      <c r="AL923" s="5">
        <v>0</v>
      </c>
      <c r="AM923">
        <v>0</v>
      </c>
      <c r="AN923" s="4">
        <v>0</v>
      </c>
      <c r="AO923">
        <v>0</v>
      </c>
      <c r="AP923" s="5">
        <v>0</v>
      </c>
      <c r="AQ923">
        <v>6</v>
      </c>
      <c r="AR923" s="4">
        <v>0</v>
      </c>
      <c r="AS923">
        <v>0</v>
      </c>
      <c r="AT923" s="5">
        <v>6</v>
      </c>
      <c r="AU923">
        <v>6</v>
      </c>
      <c r="AV923" s="4">
        <v>0</v>
      </c>
      <c r="AW923">
        <v>20</v>
      </c>
      <c r="AX923" s="5">
        <v>6</v>
      </c>
      <c r="AY923">
        <v>6</v>
      </c>
      <c r="AZ923" s="4">
        <v>0</v>
      </c>
      <c r="BA923">
        <v>0</v>
      </c>
      <c r="BB923" s="5">
        <v>6</v>
      </c>
      <c r="BD923">
        <v>0</v>
      </c>
      <c r="BE923">
        <v>0</v>
      </c>
      <c r="BF923" s="4">
        <v>0</v>
      </c>
      <c r="BG923">
        <v>0</v>
      </c>
      <c r="BH923" s="5">
        <v>0</v>
      </c>
      <c r="BI923">
        <v>0</v>
      </c>
      <c r="BJ923" s="4">
        <v>0</v>
      </c>
      <c r="BK923">
        <v>0</v>
      </c>
      <c r="BL923" s="5">
        <v>0</v>
      </c>
      <c r="BM923">
        <v>0</v>
      </c>
      <c r="BN923" s="4">
        <v>0</v>
      </c>
      <c r="BO923">
        <v>0</v>
      </c>
      <c r="BP923" s="5">
        <v>0</v>
      </c>
      <c r="BQ923">
        <v>6</v>
      </c>
      <c r="BR923" s="4">
        <v>0</v>
      </c>
      <c r="BS923">
        <v>20</v>
      </c>
      <c r="BT923" s="5">
        <v>6</v>
      </c>
      <c r="BU923">
        <v>6</v>
      </c>
      <c r="BV923" s="4">
        <v>0</v>
      </c>
      <c r="BW923">
        <v>0</v>
      </c>
      <c r="BX923" s="5">
        <v>6</v>
      </c>
      <c r="BY923">
        <v>0</v>
      </c>
      <c r="BZ923" s="4">
        <v>0</v>
      </c>
      <c r="CA923">
        <v>0</v>
      </c>
      <c r="CB923" s="5">
        <v>0</v>
      </c>
      <c r="CD923">
        <v>0</v>
      </c>
      <c r="CE923">
        <v>0</v>
      </c>
      <c r="CF923" s="4">
        <v>0</v>
      </c>
      <c r="CG923">
        <v>0</v>
      </c>
      <c r="CH923" s="5">
        <v>0</v>
      </c>
      <c r="CI923">
        <v>0</v>
      </c>
      <c r="CJ923" s="4">
        <v>0</v>
      </c>
      <c r="CK923">
        <v>0</v>
      </c>
      <c r="CL923" s="5">
        <v>0</v>
      </c>
      <c r="CM923">
        <v>0</v>
      </c>
      <c r="CN923" s="4">
        <v>0</v>
      </c>
      <c r="CO923">
        <v>0</v>
      </c>
      <c r="CP923" s="5">
        <v>0</v>
      </c>
      <c r="CQ923">
        <v>6</v>
      </c>
      <c r="CR923" s="4">
        <v>0</v>
      </c>
      <c r="CS923">
        <v>20</v>
      </c>
      <c r="CT923" s="5">
        <v>6</v>
      </c>
      <c r="CU923">
        <v>6</v>
      </c>
      <c r="CV923" s="4">
        <v>0</v>
      </c>
      <c r="CW923">
        <v>0</v>
      </c>
      <c r="CX923" s="5">
        <v>6</v>
      </c>
      <c r="CY923" s="21">
        <v>0</v>
      </c>
      <c r="CZ923" s="21">
        <v>0</v>
      </c>
      <c r="DA923" s="21">
        <v>0</v>
      </c>
      <c r="DB923" s="5">
        <v>0</v>
      </c>
      <c r="DD923" s="8">
        <v>0</v>
      </c>
      <c r="DE923" s="8">
        <v>0</v>
      </c>
      <c r="DF923" s="8">
        <v>0</v>
      </c>
      <c r="DG923" s="8">
        <v>0</v>
      </c>
      <c r="DH923" s="8">
        <v>0</v>
      </c>
      <c r="DI923" s="8">
        <v>0</v>
      </c>
      <c r="DJ923" s="8">
        <v>0</v>
      </c>
      <c r="DK923" s="8">
        <v>0</v>
      </c>
      <c r="DL923" s="8">
        <v>0</v>
      </c>
      <c r="DM923" s="8">
        <v>0</v>
      </c>
      <c r="DN923" s="8">
        <v>0</v>
      </c>
      <c r="DO923" s="8">
        <v>0</v>
      </c>
      <c r="DP923" s="8">
        <v>0</v>
      </c>
      <c r="DQ923" s="8">
        <v>0</v>
      </c>
      <c r="DR923" s="8">
        <v>0</v>
      </c>
      <c r="DS923" s="8">
        <v>0</v>
      </c>
      <c r="DT923" s="8">
        <v>0</v>
      </c>
      <c r="DU923" s="8">
        <v>0</v>
      </c>
      <c r="DV923" s="8">
        <v>0</v>
      </c>
      <c r="DW923" s="8">
        <v>0</v>
      </c>
      <c r="DX923" s="8">
        <v>0</v>
      </c>
      <c r="DY923" s="8">
        <v>0</v>
      </c>
      <c r="DZ923" s="8">
        <v>0</v>
      </c>
      <c r="EA923" s="8">
        <v>0</v>
      </c>
      <c r="EB923" s="8">
        <v>0</v>
      </c>
      <c r="EC923" s="8">
        <v>0</v>
      </c>
      <c r="ED923" s="20">
        <v>0</v>
      </c>
      <c r="EF923" s="9">
        <v>0</v>
      </c>
      <c r="EG923" s="9">
        <v>0</v>
      </c>
      <c r="EH923" s="9">
        <v>0</v>
      </c>
      <c r="EI923" s="9">
        <v>0</v>
      </c>
      <c r="EJ923" s="9">
        <v>0</v>
      </c>
      <c r="EK923" s="9">
        <v>0</v>
      </c>
      <c r="EL923" s="9">
        <v>0</v>
      </c>
      <c r="EM923" s="9">
        <v>0</v>
      </c>
      <c r="EN923" s="9">
        <v>0</v>
      </c>
      <c r="EO923" s="9">
        <v>0</v>
      </c>
      <c r="EP923" s="9">
        <v>0</v>
      </c>
      <c r="EQ923" s="9">
        <v>0</v>
      </c>
      <c r="ER923" s="9">
        <v>0</v>
      </c>
      <c r="ES923" s="9">
        <v>0</v>
      </c>
      <c r="ET923" s="9">
        <v>0</v>
      </c>
      <c r="EU923" s="9">
        <v>0</v>
      </c>
      <c r="EV923" s="9">
        <v>0</v>
      </c>
      <c r="EW923" s="9">
        <v>20</v>
      </c>
      <c r="EX923" s="9">
        <v>0</v>
      </c>
      <c r="EY923" s="9">
        <v>0</v>
      </c>
      <c r="EZ923" s="9">
        <v>0</v>
      </c>
      <c r="FA923" s="9">
        <v>0</v>
      </c>
      <c r="FB923" s="9">
        <v>0</v>
      </c>
      <c r="FC923" s="9">
        <v>0</v>
      </c>
      <c r="FD923" s="9">
        <v>0</v>
      </c>
      <c r="FE923" s="9">
        <v>0</v>
      </c>
      <c r="FF923">
        <v>0</v>
      </c>
    </row>
    <row r="924" spans="1:162" x14ac:dyDescent="0.2">
      <c r="A924" t="s">
        <v>1463</v>
      </c>
      <c r="B924" t="s">
        <v>3353</v>
      </c>
      <c r="C924" t="s">
        <v>3</v>
      </c>
      <c r="D924" s="1">
        <v>0</v>
      </c>
      <c r="E924" s="1">
        <v>0</v>
      </c>
      <c r="F924" s="4">
        <v>0</v>
      </c>
      <c r="G924" s="4">
        <v>0</v>
      </c>
      <c r="H924" s="5">
        <v>0</v>
      </c>
      <c r="I924">
        <v>0</v>
      </c>
      <c r="J924" s="4">
        <v>0</v>
      </c>
      <c r="K924">
        <v>0</v>
      </c>
      <c r="L924" s="5">
        <v>0</v>
      </c>
      <c r="M924">
        <v>0</v>
      </c>
      <c r="N924" s="4">
        <v>0</v>
      </c>
      <c r="O924">
        <v>0</v>
      </c>
      <c r="P924" s="5">
        <v>0</v>
      </c>
      <c r="Q924">
        <v>6</v>
      </c>
      <c r="R924" s="4">
        <v>0</v>
      </c>
      <c r="S924">
        <v>0</v>
      </c>
      <c r="T924" s="5">
        <v>6</v>
      </c>
      <c r="U924">
        <v>6</v>
      </c>
      <c r="V924" s="4">
        <v>0</v>
      </c>
      <c r="W924">
        <v>7</v>
      </c>
      <c r="X924" s="5">
        <v>6</v>
      </c>
      <c r="Y924">
        <v>6</v>
      </c>
      <c r="Z924" s="4">
        <v>0</v>
      </c>
      <c r="AA924">
        <v>25</v>
      </c>
      <c r="AB924" s="5">
        <v>6</v>
      </c>
      <c r="AD924">
        <v>0</v>
      </c>
      <c r="AE924">
        <v>0</v>
      </c>
      <c r="AF924" s="4">
        <v>0</v>
      </c>
      <c r="AG924">
        <v>0</v>
      </c>
      <c r="AH924" s="5">
        <v>0</v>
      </c>
      <c r="AI924">
        <v>0</v>
      </c>
      <c r="AJ924" s="4">
        <v>0</v>
      </c>
      <c r="AK924">
        <v>0</v>
      </c>
      <c r="AL924" s="5">
        <v>0</v>
      </c>
      <c r="AM924">
        <v>0</v>
      </c>
      <c r="AN924" s="4">
        <v>0</v>
      </c>
      <c r="AO924">
        <v>0</v>
      </c>
      <c r="AP924" s="5">
        <v>0</v>
      </c>
      <c r="AQ924">
        <v>6</v>
      </c>
      <c r="AR924" s="4">
        <v>0</v>
      </c>
      <c r="AS924">
        <v>0</v>
      </c>
      <c r="AT924" s="5">
        <v>6</v>
      </c>
      <c r="AU924">
        <v>6</v>
      </c>
      <c r="AV924" s="4">
        <v>0</v>
      </c>
      <c r="AW924">
        <v>25</v>
      </c>
      <c r="AX924" s="5">
        <v>6</v>
      </c>
      <c r="AY924">
        <v>6</v>
      </c>
      <c r="AZ924" s="4">
        <v>0</v>
      </c>
      <c r="BA924">
        <v>0</v>
      </c>
      <c r="BB924" s="5">
        <v>6</v>
      </c>
      <c r="BD924">
        <v>0</v>
      </c>
      <c r="BE924">
        <v>0</v>
      </c>
      <c r="BF924" s="4">
        <v>0</v>
      </c>
      <c r="BG924">
        <v>0</v>
      </c>
      <c r="BH924" s="5">
        <v>0</v>
      </c>
      <c r="BI924">
        <v>0</v>
      </c>
      <c r="BJ924" s="4">
        <v>0</v>
      </c>
      <c r="BK924">
        <v>0</v>
      </c>
      <c r="BL924" s="5">
        <v>0</v>
      </c>
      <c r="BM924">
        <v>6</v>
      </c>
      <c r="BN924" s="4">
        <v>0</v>
      </c>
      <c r="BO924">
        <v>0</v>
      </c>
      <c r="BP924" s="5">
        <v>6</v>
      </c>
      <c r="BQ924">
        <v>6</v>
      </c>
      <c r="BR924" s="4">
        <v>0</v>
      </c>
      <c r="BS924">
        <v>0</v>
      </c>
      <c r="BT924" s="5">
        <v>6</v>
      </c>
      <c r="BU924">
        <v>6</v>
      </c>
      <c r="BV924" s="4">
        <v>0</v>
      </c>
      <c r="BW924">
        <v>25</v>
      </c>
      <c r="BX924" s="5">
        <v>6</v>
      </c>
      <c r="BY924">
        <v>6</v>
      </c>
      <c r="BZ924" s="4">
        <v>0</v>
      </c>
      <c r="CA924">
        <v>0</v>
      </c>
      <c r="CB924" s="5">
        <v>6</v>
      </c>
      <c r="CD924">
        <v>0</v>
      </c>
      <c r="CE924">
        <v>0</v>
      </c>
      <c r="CF924" s="4">
        <v>0</v>
      </c>
      <c r="CG924">
        <v>0</v>
      </c>
      <c r="CH924" s="5">
        <v>0</v>
      </c>
      <c r="CI924">
        <v>0</v>
      </c>
      <c r="CJ924" s="4">
        <v>0</v>
      </c>
      <c r="CK924">
        <v>0</v>
      </c>
      <c r="CL924" s="5">
        <v>0</v>
      </c>
      <c r="CM924">
        <v>6</v>
      </c>
      <c r="CN924" s="4">
        <v>0</v>
      </c>
      <c r="CO924">
        <v>0</v>
      </c>
      <c r="CP924" s="5">
        <v>6</v>
      </c>
      <c r="CQ924">
        <v>6</v>
      </c>
      <c r="CR924" s="4">
        <v>0</v>
      </c>
      <c r="CS924">
        <v>0</v>
      </c>
      <c r="CT924" s="5">
        <v>6</v>
      </c>
      <c r="CU924">
        <v>6</v>
      </c>
      <c r="CV924" s="4">
        <v>0</v>
      </c>
      <c r="CW924">
        <v>25</v>
      </c>
      <c r="CX924" s="5">
        <v>6</v>
      </c>
      <c r="CY924" s="21">
        <v>6</v>
      </c>
      <c r="CZ924" s="21">
        <v>0</v>
      </c>
      <c r="DA924" s="21">
        <v>0</v>
      </c>
      <c r="DB924" s="5">
        <v>6</v>
      </c>
      <c r="DD924" s="8">
        <v>0</v>
      </c>
      <c r="DE924" s="8">
        <v>0</v>
      </c>
      <c r="DF924" s="8">
        <v>0</v>
      </c>
      <c r="DG924" s="8">
        <v>0</v>
      </c>
      <c r="DH924" s="8">
        <v>0</v>
      </c>
      <c r="DI924" s="8">
        <v>0</v>
      </c>
      <c r="DJ924" s="8">
        <v>0</v>
      </c>
      <c r="DK924" s="8">
        <v>0</v>
      </c>
      <c r="DL924" s="8">
        <v>0</v>
      </c>
      <c r="DM924" s="8">
        <v>0</v>
      </c>
      <c r="DN924" s="8">
        <v>0</v>
      </c>
      <c r="DO924" s="8">
        <v>0</v>
      </c>
      <c r="DP924" s="8">
        <v>0</v>
      </c>
      <c r="DQ924" s="8">
        <v>0</v>
      </c>
      <c r="DR924" s="8">
        <v>0</v>
      </c>
      <c r="DS924" s="8">
        <v>0</v>
      </c>
      <c r="DT924" s="8">
        <v>0</v>
      </c>
      <c r="DU924" s="8">
        <v>0</v>
      </c>
      <c r="DV924" s="8">
        <v>0</v>
      </c>
      <c r="DW924" s="8">
        <v>0</v>
      </c>
      <c r="DX924" s="8">
        <v>0</v>
      </c>
      <c r="DY924" s="8">
        <v>0</v>
      </c>
      <c r="DZ924" s="8">
        <v>0</v>
      </c>
      <c r="EA924" s="8">
        <v>0</v>
      </c>
      <c r="EB924" s="8">
        <v>0</v>
      </c>
      <c r="EC924" s="8">
        <v>0</v>
      </c>
      <c r="ED924" s="20">
        <v>0</v>
      </c>
      <c r="EF924" s="9">
        <v>0</v>
      </c>
      <c r="EG924" s="9">
        <v>0</v>
      </c>
      <c r="EH924" s="9">
        <v>0</v>
      </c>
      <c r="EI924" s="9">
        <v>0</v>
      </c>
      <c r="EJ924" s="9">
        <v>0</v>
      </c>
      <c r="EK924" s="9">
        <v>0</v>
      </c>
      <c r="EL924" s="9">
        <v>0</v>
      </c>
      <c r="EM924" s="9">
        <v>0</v>
      </c>
      <c r="EN924" s="9">
        <v>0</v>
      </c>
      <c r="EO924" s="9">
        <v>0</v>
      </c>
      <c r="EP924" s="9">
        <v>0</v>
      </c>
      <c r="EQ924" s="9">
        <v>0</v>
      </c>
      <c r="ER924" s="9">
        <v>0</v>
      </c>
      <c r="ES924" s="9">
        <v>0</v>
      </c>
      <c r="ET924" s="9">
        <v>0</v>
      </c>
      <c r="EU924" s="9">
        <v>0</v>
      </c>
      <c r="EV924" s="9">
        <v>0</v>
      </c>
      <c r="EW924" s="9">
        <v>0</v>
      </c>
      <c r="EX924" s="9">
        <v>0</v>
      </c>
      <c r="EY924" s="9">
        <v>7</v>
      </c>
      <c r="EZ924" s="9">
        <v>25</v>
      </c>
      <c r="FA924" s="9">
        <v>0</v>
      </c>
      <c r="FB924" s="9">
        <v>0</v>
      </c>
      <c r="FC924" s="9">
        <v>0</v>
      </c>
      <c r="FD924" s="9">
        <v>0</v>
      </c>
      <c r="FE924" s="9">
        <v>0</v>
      </c>
      <c r="FF924">
        <v>0</v>
      </c>
    </row>
    <row r="925" spans="1:162" x14ac:dyDescent="0.2">
      <c r="A925" t="s">
        <v>2306</v>
      </c>
      <c r="B925" t="s">
        <v>3354</v>
      </c>
      <c r="C925" t="s">
        <v>3</v>
      </c>
      <c r="D925" s="1">
        <v>0</v>
      </c>
      <c r="E925" s="1">
        <v>6</v>
      </c>
      <c r="F925" s="4">
        <v>0</v>
      </c>
      <c r="G925" s="4">
        <v>0</v>
      </c>
      <c r="H925" s="5">
        <v>6</v>
      </c>
      <c r="I925">
        <v>6</v>
      </c>
      <c r="J925" s="4">
        <v>0</v>
      </c>
      <c r="K925">
        <v>0</v>
      </c>
      <c r="L925" s="5">
        <v>6</v>
      </c>
      <c r="M925">
        <v>6</v>
      </c>
      <c r="N925" s="4">
        <v>0</v>
      </c>
      <c r="O925">
        <v>0</v>
      </c>
      <c r="P925" s="5">
        <v>6</v>
      </c>
      <c r="Q925">
        <v>10</v>
      </c>
      <c r="R925" s="4">
        <v>0</v>
      </c>
      <c r="S925">
        <v>0</v>
      </c>
      <c r="T925" s="5">
        <v>10</v>
      </c>
      <c r="U925">
        <v>7</v>
      </c>
      <c r="V925" s="4">
        <v>0</v>
      </c>
      <c r="W925">
        <v>0</v>
      </c>
      <c r="X925" s="5">
        <v>7</v>
      </c>
      <c r="Y925">
        <v>6</v>
      </c>
      <c r="Z925" s="4">
        <v>0</v>
      </c>
      <c r="AA925">
        <v>0</v>
      </c>
      <c r="AB925" s="5">
        <v>6</v>
      </c>
      <c r="AD925">
        <v>0</v>
      </c>
      <c r="AE925">
        <v>6</v>
      </c>
      <c r="AF925" s="4">
        <v>0</v>
      </c>
      <c r="AG925">
        <v>0</v>
      </c>
      <c r="AH925" s="5">
        <v>6</v>
      </c>
      <c r="AI925">
        <v>6</v>
      </c>
      <c r="AJ925" s="4">
        <v>0</v>
      </c>
      <c r="AK925">
        <v>0</v>
      </c>
      <c r="AL925" s="5">
        <v>6</v>
      </c>
      <c r="AM925">
        <v>6</v>
      </c>
      <c r="AN925" s="4">
        <v>0</v>
      </c>
      <c r="AO925">
        <v>0</v>
      </c>
      <c r="AP925" s="5">
        <v>6</v>
      </c>
      <c r="AQ925">
        <v>10</v>
      </c>
      <c r="AR925" s="4">
        <v>0</v>
      </c>
      <c r="AS925">
        <v>0</v>
      </c>
      <c r="AT925" s="5">
        <v>10</v>
      </c>
      <c r="AU925">
        <v>7</v>
      </c>
      <c r="AV925" s="4">
        <v>0</v>
      </c>
      <c r="AW925">
        <v>0</v>
      </c>
      <c r="AX925" s="5">
        <v>7</v>
      </c>
      <c r="AY925">
        <v>6</v>
      </c>
      <c r="AZ925" s="4">
        <v>0</v>
      </c>
      <c r="BA925">
        <v>0</v>
      </c>
      <c r="BB925" s="5">
        <v>6</v>
      </c>
      <c r="BD925">
        <v>6</v>
      </c>
      <c r="BE925">
        <v>6</v>
      </c>
      <c r="BF925" s="4">
        <v>0</v>
      </c>
      <c r="BG925">
        <v>0</v>
      </c>
      <c r="BH925" s="5">
        <v>6</v>
      </c>
      <c r="BI925">
        <v>6</v>
      </c>
      <c r="BJ925" s="4">
        <v>0</v>
      </c>
      <c r="BK925">
        <v>0</v>
      </c>
      <c r="BL925" s="5">
        <v>6</v>
      </c>
      <c r="BM925">
        <v>6</v>
      </c>
      <c r="BN925" s="4">
        <v>0</v>
      </c>
      <c r="BO925">
        <v>0</v>
      </c>
      <c r="BP925" s="5">
        <v>6</v>
      </c>
      <c r="BQ925">
        <v>8</v>
      </c>
      <c r="BR925" s="4">
        <v>0</v>
      </c>
      <c r="BS925">
        <v>0</v>
      </c>
      <c r="BT925" s="5">
        <v>8</v>
      </c>
      <c r="BU925">
        <v>7</v>
      </c>
      <c r="BV925" s="4">
        <v>0</v>
      </c>
      <c r="BW925">
        <v>0</v>
      </c>
      <c r="BX925" s="5">
        <v>7</v>
      </c>
      <c r="BY925">
        <v>6</v>
      </c>
      <c r="BZ925" s="4">
        <v>0</v>
      </c>
      <c r="CA925">
        <v>0</v>
      </c>
      <c r="CB925" s="5">
        <v>6</v>
      </c>
      <c r="CD925">
        <v>6</v>
      </c>
      <c r="CE925">
        <v>6</v>
      </c>
      <c r="CF925" s="4">
        <v>0</v>
      </c>
      <c r="CG925">
        <v>0</v>
      </c>
      <c r="CH925" s="5">
        <v>6</v>
      </c>
      <c r="CI925">
        <v>6</v>
      </c>
      <c r="CJ925" s="4">
        <v>0</v>
      </c>
      <c r="CK925">
        <v>0</v>
      </c>
      <c r="CL925" s="5">
        <v>6</v>
      </c>
      <c r="CM925">
        <v>8</v>
      </c>
      <c r="CN925" s="4">
        <v>0</v>
      </c>
      <c r="CO925">
        <v>0</v>
      </c>
      <c r="CP925" s="5">
        <v>8</v>
      </c>
      <c r="CQ925">
        <v>7</v>
      </c>
      <c r="CR925" s="4">
        <v>0</v>
      </c>
      <c r="CS925">
        <v>0</v>
      </c>
      <c r="CT925" s="5">
        <v>7</v>
      </c>
      <c r="CU925">
        <v>6</v>
      </c>
      <c r="CV925" s="4">
        <v>0</v>
      </c>
      <c r="CW925">
        <v>0</v>
      </c>
      <c r="CX925" s="5">
        <v>6</v>
      </c>
      <c r="CY925" s="21">
        <v>6</v>
      </c>
      <c r="CZ925" s="21">
        <v>0</v>
      </c>
      <c r="DA925" s="21">
        <v>0</v>
      </c>
      <c r="DB925" s="5">
        <v>6</v>
      </c>
      <c r="DD925" s="8">
        <v>0</v>
      </c>
      <c r="DE925" s="8">
        <v>0</v>
      </c>
      <c r="DF925" s="8">
        <v>0</v>
      </c>
      <c r="DG925" s="8">
        <v>0</v>
      </c>
      <c r="DH925" s="8">
        <v>0</v>
      </c>
      <c r="DI925" s="8">
        <v>0</v>
      </c>
      <c r="DJ925" s="8">
        <v>0</v>
      </c>
      <c r="DK925" s="8">
        <v>0</v>
      </c>
      <c r="DL925" s="8">
        <v>0</v>
      </c>
      <c r="DM925" s="8">
        <v>0</v>
      </c>
      <c r="DN925" s="8">
        <v>0</v>
      </c>
      <c r="DO925" s="8">
        <v>0</v>
      </c>
      <c r="DP925" s="8">
        <v>0</v>
      </c>
      <c r="DQ925" s="8">
        <v>0</v>
      </c>
      <c r="DR925" s="8">
        <v>0</v>
      </c>
      <c r="DS925" s="8">
        <v>0</v>
      </c>
      <c r="DT925" s="8">
        <v>0</v>
      </c>
      <c r="DU925" s="8">
        <v>0</v>
      </c>
      <c r="DV925" s="8">
        <v>0</v>
      </c>
      <c r="DW925" s="8">
        <v>0</v>
      </c>
      <c r="DX925" s="8">
        <v>0</v>
      </c>
      <c r="DY925" s="8">
        <v>0</v>
      </c>
      <c r="DZ925" s="8">
        <v>0</v>
      </c>
      <c r="EA925" s="8">
        <v>0</v>
      </c>
      <c r="EB925" s="8">
        <v>0</v>
      </c>
      <c r="EC925" s="8">
        <v>0</v>
      </c>
      <c r="ED925" s="20">
        <v>0</v>
      </c>
      <c r="EF925" s="9">
        <v>0</v>
      </c>
      <c r="EG925" s="9">
        <v>0</v>
      </c>
      <c r="EH925" s="9">
        <v>0</v>
      </c>
      <c r="EI925" s="9">
        <v>0</v>
      </c>
      <c r="EJ925" s="9">
        <v>0</v>
      </c>
      <c r="EK925" s="9">
        <v>0</v>
      </c>
      <c r="EL925" s="9">
        <v>0</v>
      </c>
      <c r="EM925" s="9">
        <v>0</v>
      </c>
      <c r="EN925" s="9">
        <v>0</v>
      </c>
      <c r="EO925" s="9">
        <v>0</v>
      </c>
      <c r="EP925" s="9">
        <v>0</v>
      </c>
      <c r="EQ925" s="9">
        <v>0</v>
      </c>
      <c r="ER925" s="9">
        <v>0</v>
      </c>
      <c r="ES925" s="9">
        <v>0</v>
      </c>
      <c r="ET925" s="9">
        <v>0</v>
      </c>
      <c r="EU925" s="9">
        <v>0</v>
      </c>
      <c r="EV925" s="9">
        <v>0</v>
      </c>
      <c r="EW925" s="9">
        <v>0</v>
      </c>
      <c r="EX925" s="9">
        <v>0</v>
      </c>
      <c r="EY925" s="9">
        <v>0</v>
      </c>
      <c r="EZ925" s="9">
        <v>0</v>
      </c>
      <c r="FA925" s="9">
        <v>0</v>
      </c>
      <c r="FB925" s="9">
        <v>0</v>
      </c>
      <c r="FC925" s="9">
        <v>0</v>
      </c>
      <c r="FD925" s="9">
        <v>0</v>
      </c>
      <c r="FE925" s="9">
        <v>0</v>
      </c>
      <c r="FF925">
        <v>0</v>
      </c>
    </row>
    <row r="926" spans="1:162" x14ac:dyDescent="0.2">
      <c r="A926" t="s">
        <v>1197</v>
      </c>
      <c r="B926" t="s">
        <v>3355</v>
      </c>
      <c r="C926" t="s">
        <v>3</v>
      </c>
      <c r="D926" s="1">
        <v>0</v>
      </c>
      <c r="E926" s="1">
        <v>0</v>
      </c>
      <c r="F926" s="4">
        <v>0</v>
      </c>
      <c r="G926" s="4">
        <v>0</v>
      </c>
      <c r="H926" s="5">
        <v>0</v>
      </c>
      <c r="I926">
        <v>0</v>
      </c>
      <c r="J926" s="4">
        <v>0</v>
      </c>
      <c r="K926">
        <v>0</v>
      </c>
      <c r="L926" s="5">
        <v>0</v>
      </c>
      <c r="M926">
        <v>0</v>
      </c>
      <c r="N926" s="4">
        <v>0</v>
      </c>
      <c r="O926">
        <v>0</v>
      </c>
      <c r="P926" s="5">
        <v>0</v>
      </c>
      <c r="Q926">
        <v>5</v>
      </c>
      <c r="R926" s="4">
        <v>0</v>
      </c>
      <c r="S926">
        <v>0</v>
      </c>
      <c r="T926" s="5">
        <v>5</v>
      </c>
      <c r="U926">
        <v>5</v>
      </c>
      <c r="V926" s="4">
        <v>0</v>
      </c>
      <c r="W926">
        <v>15</v>
      </c>
      <c r="X926" s="5">
        <v>5</v>
      </c>
      <c r="Y926">
        <v>6</v>
      </c>
      <c r="Z926" s="4">
        <v>0</v>
      </c>
      <c r="AA926">
        <v>33</v>
      </c>
      <c r="AB926" s="5">
        <v>6</v>
      </c>
      <c r="AD926">
        <v>0</v>
      </c>
      <c r="AE926">
        <v>0</v>
      </c>
      <c r="AF926" s="4">
        <v>0</v>
      </c>
      <c r="AG926">
        <v>0</v>
      </c>
      <c r="AH926" s="5">
        <v>0</v>
      </c>
      <c r="AI926">
        <v>0</v>
      </c>
      <c r="AJ926" s="4">
        <v>0</v>
      </c>
      <c r="AK926">
        <v>0</v>
      </c>
      <c r="AL926" s="5">
        <v>0</v>
      </c>
      <c r="AM926">
        <v>0</v>
      </c>
      <c r="AN926" s="4">
        <v>0</v>
      </c>
      <c r="AO926">
        <v>0</v>
      </c>
      <c r="AP926" s="5">
        <v>0</v>
      </c>
      <c r="AQ926">
        <v>5</v>
      </c>
      <c r="AR926" s="4">
        <v>0</v>
      </c>
      <c r="AS926">
        <v>0</v>
      </c>
      <c r="AT926" s="5">
        <v>5</v>
      </c>
      <c r="AU926">
        <v>5</v>
      </c>
      <c r="AV926" s="4">
        <v>0</v>
      </c>
      <c r="AW926">
        <v>33</v>
      </c>
      <c r="AX926" s="5">
        <v>5</v>
      </c>
      <c r="AY926">
        <v>6</v>
      </c>
      <c r="AZ926" s="4">
        <v>0</v>
      </c>
      <c r="BA926">
        <v>3</v>
      </c>
      <c r="BB926" s="5">
        <v>6</v>
      </c>
      <c r="BD926">
        <v>0</v>
      </c>
      <c r="BE926">
        <v>0</v>
      </c>
      <c r="BF926" s="4">
        <v>0</v>
      </c>
      <c r="BG926">
        <v>0</v>
      </c>
      <c r="BH926" s="5">
        <v>0</v>
      </c>
      <c r="BI926">
        <v>0</v>
      </c>
      <c r="BJ926" s="4">
        <v>0</v>
      </c>
      <c r="BK926">
        <v>0</v>
      </c>
      <c r="BL926" s="5">
        <v>0</v>
      </c>
      <c r="BM926">
        <v>0</v>
      </c>
      <c r="BN926" s="4">
        <v>0</v>
      </c>
      <c r="BO926">
        <v>0</v>
      </c>
      <c r="BP926" s="5">
        <v>0</v>
      </c>
      <c r="BQ926">
        <v>5</v>
      </c>
      <c r="BR926" s="4">
        <v>0</v>
      </c>
      <c r="BS926">
        <v>0</v>
      </c>
      <c r="BT926" s="5">
        <v>5</v>
      </c>
      <c r="BU926">
        <v>5</v>
      </c>
      <c r="BV926" s="4">
        <v>0</v>
      </c>
      <c r="BW926">
        <v>33</v>
      </c>
      <c r="BX926" s="5">
        <v>5</v>
      </c>
      <c r="BY926">
        <v>6</v>
      </c>
      <c r="BZ926" s="4">
        <v>0</v>
      </c>
      <c r="CA926">
        <v>3</v>
      </c>
      <c r="CB926" s="5">
        <v>6</v>
      </c>
      <c r="CD926">
        <v>0</v>
      </c>
      <c r="CE926">
        <v>0</v>
      </c>
      <c r="CF926" s="4">
        <v>0</v>
      </c>
      <c r="CG926">
        <v>0</v>
      </c>
      <c r="CH926" s="5">
        <v>0</v>
      </c>
      <c r="CI926">
        <v>0</v>
      </c>
      <c r="CJ926" s="4">
        <v>0</v>
      </c>
      <c r="CK926">
        <v>0</v>
      </c>
      <c r="CL926" s="5">
        <v>0</v>
      </c>
      <c r="CM926">
        <v>5</v>
      </c>
      <c r="CN926" s="4">
        <v>0</v>
      </c>
      <c r="CO926">
        <v>0</v>
      </c>
      <c r="CP926" s="5">
        <v>5</v>
      </c>
      <c r="CQ926">
        <v>5</v>
      </c>
      <c r="CR926" s="4">
        <v>0</v>
      </c>
      <c r="CS926">
        <v>0</v>
      </c>
      <c r="CT926" s="5">
        <v>5</v>
      </c>
      <c r="CU926">
        <v>5</v>
      </c>
      <c r="CV926" s="4">
        <v>0</v>
      </c>
      <c r="CW926">
        <v>33</v>
      </c>
      <c r="CX926" s="5">
        <v>5</v>
      </c>
      <c r="CY926" s="21">
        <v>6</v>
      </c>
      <c r="CZ926" s="21">
        <v>0</v>
      </c>
      <c r="DA926" s="21">
        <v>0</v>
      </c>
      <c r="DB926" s="5">
        <v>6</v>
      </c>
      <c r="DD926" s="8">
        <v>0</v>
      </c>
      <c r="DE926" s="8">
        <v>0</v>
      </c>
      <c r="DF926" s="8">
        <v>0</v>
      </c>
      <c r="DG926" s="8">
        <v>0</v>
      </c>
      <c r="DH926" s="8">
        <v>0</v>
      </c>
      <c r="DI926" s="8">
        <v>0</v>
      </c>
      <c r="DJ926" s="8">
        <v>0</v>
      </c>
      <c r="DK926" s="8">
        <v>0</v>
      </c>
      <c r="DL926" s="8">
        <v>0</v>
      </c>
      <c r="DM926" s="8">
        <v>0</v>
      </c>
      <c r="DN926" s="8">
        <v>0</v>
      </c>
      <c r="DO926" s="8">
        <v>0</v>
      </c>
      <c r="DP926" s="8">
        <v>0</v>
      </c>
      <c r="DQ926" s="8">
        <v>0</v>
      </c>
      <c r="DR926" s="8">
        <v>0</v>
      </c>
      <c r="DS926" s="8">
        <v>0</v>
      </c>
      <c r="DT926" s="8">
        <v>0</v>
      </c>
      <c r="DU926" s="8">
        <v>0</v>
      </c>
      <c r="DV926" s="8">
        <v>0</v>
      </c>
      <c r="DW926" s="8">
        <v>0</v>
      </c>
      <c r="DX926" s="8">
        <v>0</v>
      </c>
      <c r="DY926" s="8">
        <v>0</v>
      </c>
      <c r="DZ926" s="8">
        <v>0</v>
      </c>
      <c r="EA926" s="8">
        <v>0</v>
      </c>
      <c r="EB926" s="8">
        <v>0</v>
      </c>
      <c r="EC926" s="8">
        <v>0</v>
      </c>
      <c r="ED926" s="20">
        <v>0</v>
      </c>
      <c r="EF926" s="9">
        <v>0</v>
      </c>
      <c r="EG926" s="9">
        <v>0</v>
      </c>
      <c r="EH926" s="9">
        <v>0</v>
      </c>
      <c r="EI926" s="9">
        <v>0</v>
      </c>
      <c r="EJ926" s="9">
        <v>0</v>
      </c>
      <c r="EK926" s="9">
        <v>0</v>
      </c>
      <c r="EL926" s="9">
        <v>0</v>
      </c>
      <c r="EM926" s="9">
        <v>0</v>
      </c>
      <c r="EN926" s="9">
        <v>0</v>
      </c>
      <c r="EO926" s="9">
        <v>0</v>
      </c>
      <c r="EP926" s="9">
        <v>0</v>
      </c>
      <c r="EQ926" s="9">
        <v>0</v>
      </c>
      <c r="ER926" s="9">
        <v>0</v>
      </c>
      <c r="ES926" s="9">
        <v>0</v>
      </c>
      <c r="ET926" s="9">
        <v>0</v>
      </c>
      <c r="EU926" s="9">
        <v>0</v>
      </c>
      <c r="EV926" s="9">
        <v>0</v>
      </c>
      <c r="EW926" s="9">
        <v>0</v>
      </c>
      <c r="EX926" s="9">
        <v>0</v>
      </c>
      <c r="EY926" s="9">
        <v>15</v>
      </c>
      <c r="EZ926" s="9">
        <v>33</v>
      </c>
      <c r="FA926" s="9">
        <v>0</v>
      </c>
      <c r="FB926" s="9">
        <v>3</v>
      </c>
      <c r="FC926" s="9">
        <v>0</v>
      </c>
      <c r="FD926" s="9">
        <v>0</v>
      </c>
      <c r="FE926" s="9">
        <v>0</v>
      </c>
      <c r="FF926">
        <v>0</v>
      </c>
    </row>
    <row r="927" spans="1:162" x14ac:dyDescent="0.2">
      <c r="A927" t="s">
        <v>2307</v>
      </c>
      <c r="B927" t="s">
        <v>3356</v>
      </c>
      <c r="C927" t="s">
        <v>3</v>
      </c>
      <c r="D927" s="1">
        <v>0</v>
      </c>
      <c r="E927" s="1">
        <v>0</v>
      </c>
      <c r="F927" s="4">
        <v>0</v>
      </c>
      <c r="G927" s="4">
        <v>0</v>
      </c>
      <c r="H927" s="5">
        <v>0</v>
      </c>
      <c r="I927">
        <v>0</v>
      </c>
      <c r="J927" s="4">
        <v>0</v>
      </c>
      <c r="K927">
        <v>0</v>
      </c>
      <c r="L927" s="5">
        <v>0</v>
      </c>
      <c r="M927">
        <v>0</v>
      </c>
      <c r="N927" s="4">
        <v>0</v>
      </c>
      <c r="O927">
        <v>0</v>
      </c>
      <c r="P927" s="5">
        <v>0</v>
      </c>
      <c r="Q927">
        <v>0</v>
      </c>
      <c r="R927" s="4">
        <v>0</v>
      </c>
      <c r="S927">
        <v>3</v>
      </c>
      <c r="T927" s="5">
        <v>0</v>
      </c>
      <c r="U927">
        <v>7</v>
      </c>
      <c r="V927" s="4">
        <v>0</v>
      </c>
      <c r="W927">
        <v>22</v>
      </c>
      <c r="X927" s="5">
        <v>7</v>
      </c>
      <c r="Y927">
        <v>6</v>
      </c>
      <c r="Z927" s="4">
        <v>0</v>
      </c>
      <c r="AA927">
        <v>32</v>
      </c>
      <c r="AB927" s="5">
        <v>6</v>
      </c>
      <c r="AD927">
        <v>0</v>
      </c>
      <c r="AE927">
        <v>0</v>
      </c>
      <c r="AF927" s="4">
        <v>0</v>
      </c>
      <c r="AG927">
        <v>0</v>
      </c>
      <c r="AH927" s="5">
        <v>0</v>
      </c>
      <c r="AI927">
        <v>0</v>
      </c>
      <c r="AJ927" s="4">
        <v>0</v>
      </c>
      <c r="AK927">
        <v>0</v>
      </c>
      <c r="AL927" s="5">
        <v>0</v>
      </c>
      <c r="AM927">
        <v>0</v>
      </c>
      <c r="AN927" s="4">
        <v>0</v>
      </c>
      <c r="AO927">
        <v>0</v>
      </c>
      <c r="AP927" s="5">
        <v>0</v>
      </c>
      <c r="AQ927">
        <v>0</v>
      </c>
      <c r="AR927" s="4">
        <v>0</v>
      </c>
      <c r="AS927">
        <v>3</v>
      </c>
      <c r="AT927" s="5">
        <v>0</v>
      </c>
      <c r="AU927">
        <v>7</v>
      </c>
      <c r="AV927" s="4">
        <v>0</v>
      </c>
      <c r="AW927">
        <v>32</v>
      </c>
      <c r="AX927" s="5">
        <v>7</v>
      </c>
      <c r="AY927">
        <v>6</v>
      </c>
      <c r="AZ927" s="4">
        <v>0</v>
      </c>
      <c r="BA927">
        <v>0</v>
      </c>
      <c r="BB927" s="5">
        <v>6</v>
      </c>
      <c r="BD927">
        <v>0</v>
      </c>
      <c r="BE927">
        <v>0</v>
      </c>
      <c r="BF927" s="4">
        <v>0</v>
      </c>
      <c r="BG927">
        <v>0</v>
      </c>
      <c r="BH927" s="5">
        <v>0</v>
      </c>
      <c r="BI927">
        <v>0</v>
      </c>
      <c r="BJ927" s="4">
        <v>0</v>
      </c>
      <c r="BK927">
        <v>0</v>
      </c>
      <c r="BL927" s="5">
        <v>0</v>
      </c>
      <c r="BM927">
        <v>0</v>
      </c>
      <c r="BN927" s="4">
        <v>0</v>
      </c>
      <c r="BO927">
        <v>0</v>
      </c>
      <c r="BP927" s="5">
        <v>0</v>
      </c>
      <c r="BQ927">
        <v>6</v>
      </c>
      <c r="BR927" s="4">
        <v>0</v>
      </c>
      <c r="BS927">
        <v>3</v>
      </c>
      <c r="BT927" s="5">
        <v>6</v>
      </c>
      <c r="BU927">
        <v>7</v>
      </c>
      <c r="BV927" s="4">
        <v>0</v>
      </c>
      <c r="BW927">
        <v>32</v>
      </c>
      <c r="BX927" s="5">
        <v>7</v>
      </c>
      <c r="BY927">
        <v>6</v>
      </c>
      <c r="BZ927" s="4">
        <v>0</v>
      </c>
      <c r="CA927">
        <v>0</v>
      </c>
      <c r="CB927" s="5">
        <v>6</v>
      </c>
      <c r="CD927">
        <v>0</v>
      </c>
      <c r="CE927">
        <v>0</v>
      </c>
      <c r="CF927" s="4">
        <v>0</v>
      </c>
      <c r="CG927">
        <v>0</v>
      </c>
      <c r="CH927" s="5">
        <v>0</v>
      </c>
      <c r="CI927">
        <v>0</v>
      </c>
      <c r="CJ927" s="4">
        <v>0</v>
      </c>
      <c r="CK927">
        <v>0</v>
      </c>
      <c r="CL927" s="5">
        <v>0</v>
      </c>
      <c r="CM927">
        <v>0</v>
      </c>
      <c r="CN927" s="4">
        <v>0</v>
      </c>
      <c r="CO927">
        <v>3</v>
      </c>
      <c r="CP927" s="5">
        <v>0</v>
      </c>
      <c r="CQ927">
        <v>6</v>
      </c>
      <c r="CR927" s="4">
        <v>0</v>
      </c>
      <c r="CS927">
        <v>1</v>
      </c>
      <c r="CT927" s="5">
        <v>6</v>
      </c>
      <c r="CU927">
        <v>6</v>
      </c>
      <c r="CV927" s="4">
        <v>0</v>
      </c>
      <c r="CW927">
        <v>32</v>
      </c>
      <c r="CX927" s="5">
        <v>6</v>
      </c>
      <c r="CY927" s="21">
        <v>6</v>
      </c>
      <c r="CZ927" s="21">
        <v>0</v>
      </c>
      <c r="DA927" s="21">
        <v>0</v>
      </c>
      <c r="DB927" s="5">
        <v>6</v>
      </c>
      <c r="DD927" s="8">
        <v>0</v>
      </c>
      <c r="DE927" s="8">
        <v>0</v>
      </c>
      <c r="DF927" s="8">
        <v>0</v>
      </c>
      <c r="DG927" s="8">
        <v>0</v>
      </c>
      <c r="DH927" s="8">
        <v>0</v>
      </c>
      <c r="DI927" s="8">
        <v>0</v>
      </c>
      <c r="DJ927" s="8">
        <v>0</v>
      </c>
      <c r="DK927" s="8">
        <v>0</v>
      </c>
      <c r="DL927" s="8">
        <v>0</v>
      </c>
      <c r="DM927" s="8">
        <v>0</v>
      </c>
      <c r="DN927" s="8">
        <v>0</v>
      </c>
      <c r="DO927" s="8">
        <v>0</v>
      </c>
      <c r="DP927" s="8">
        <v>0</v>
      </c>
      <c r="DQ927" s="8">
        <v>0</v>
      </c>
      <c r="DR927" s="8">
        <v>0</v>
      </c>
      <c r="DS927" s="8">
        <v>0</v>
      </c>
      <c r="DT927" s="8">
        <v>0</v>
      </c>
      <c r="DU927" s="8">
        <v>0</v>
      </c>
      <c r="DV927" s="8">
        <v>0</v>
      </c>
      <c r="DW927" s="8">
        <v>0</v>
      </c>
      <c r="DX927" s="8">
        <v>0</v>
      </c>
      <c r="DY927" s="8">
        <v>0</v>
      </c>
      <c r="DZ927" s="8">
        <v>0</v>
      </c>
      <c r="EA927" s="8">
        <v>0</v>
      </c>
      <c r="EB927" s="8">
        <v>0</v>
      </c>
      <c r="EC927" s="8">
        <v>0</v>
      </c>
      <c r="ED927" s="20">
        <v>0</v>
      </c>
      <c r="EF927" s="9">
        <v>0</v>
      </c>
      <c r="EG927" s="9">
        <v>0</v>
      </c>
      <c r="EH927" s="9">
        <v>0</v>
      </c>
      <c r="EI927" s="9">
        <v>0</v>
      </c>
      <c r="EJ927" s="9">
        <v>0</v>
      </c>
      <c r="EK927" s="9">
        <v>0</v>
      </c>
      <c r="EL927" s="9">
        <v>0</v>
      </c>
      <c r="EM927" s="9">
        <v>0</v>
      </c>
      <c r="EN927" s="9">
        <v>0</v>
      </c>
      <c r="EO927" s="9">
        <v>0</v>
      </c>
      <c r="EP927" s="9">
        <v>0</v>
      </c>
      <c r="EQ927" s="9">
        <v>0</v>
      </c>
      <c r="ER927" s="9">
        <v>0</v>
      </c>
      <c r="ES927" s="9">
        <v>0</v>
      </c>
      <c r="ET927" s="9">
        <v>3</v>
      </c>
      <c r="EU927" s="9">
        <v>0</v>
      </c>
      <c r="EV927" s="9">
        <v>0</v>
      </c>
      <c r="EW927" s="9">
        <v>0</v>
      </c>
      <c r="EX927" s="9">
        <v>1</v>
      </c>
      <c r="EY927" s="9">
        <v>22</v>
      </c>
      <c r="EZ927" s="9">
        <v>32</v>
      </c>
      <c r="FA927" s="9">
        <v>0</v>
      </c>
      <c r="FB927" s="9">
        <v>0</v>
      </c>
      <c r="FC927" s="9">
        <v>0</v>
      </c>
      <c r="FD927" s="9">
        <v>0</v>
      </c>
      <c r="FE927" s="9">
        <v>0</v>
      </c>
      <c r="FF927">
        <v>0</v>
      </c>
    </row>
    <row r="928" spans="1:162" x14ac:dyDescent="0.2">
      <c r="A928" t="s">
        <v>336</v>
      </c>
      <c r="B928" t="s">
        <v>3357</v>
      </c>
      <c r="C928" t="s">
        <v>3</v>
      </c>
      <c r="D928" s="1">
        <v>4</v>
      </c>
      <c r="E928" s="1">
        <v>4</v>
      </c>
      <c r="F928" s="4">
        <v>0</v>
      </c>
      <c r="G928" s="4">
        <v>7</v>
      </c>
      <c r="H928" s="5">
        <v>4</v>
      </c>
      <c r="I928">
        <v>4</v>
      </c>
      <c r="J928" s="4">
        <v>0</v>
      </c>
      <c r="K928">
        <v>0</v>
      </c>
      <c r="L928" s="5">
        <v>4</v>
      </c>
      <c r="M928">
        <v>4</v>
      </c>
      <c r="N928" s="4">
        <v>0</v>
      </c>
      <c r="O928">
        <v>0</v>
      </c>
      <c r="P928" s="5">
        <v>4</v>
      </c>
      <c r="Q928">
        <v>4</v>
      </c>
      <c r="R928" s="4">
        <v>0</v>
      </c>
      <c r="S928">
        <v>0</v>
      </c>
      <c r="T928" s="5">
        <v>4</v>
      </c>
      <c r="U928">
        <v>5</v>
      </c>
      <c r="V928" s="4">
        <v>0</v>
      </c>
      <c r="W928">
        <v>4</v>
      </c>
      <c r="X928" s="5">
        <v>5</v>
      </c>
      <c r="Y928">
        <v>6</v>
      </c>
      <c r="Z928" s="4">
        <v>0</v>
      </c>
      <c r="AA928">
        <v>0</v>
      </c>
      <c r="AB928" s="5">
        <v>6</v>
      </c>
      <c r="AD928">
        <v>4</v>
      </c>
      <c r="AE928">
        <v>4</v>
      </c>
      <c r="AF928" s="4">
        <v>0</v>
      </c>
      <c r="AG928">
        <v>0</v>
      </c>
      <c r="AH928" s="5">
        <v>4</v>
      </c>
      <c r="AI928">
        <v>4</v>
      </c>
      <c r="AJ928" s="4">
        <v>0</v>
      </c>
      <c r="AK928">
        <v>0</v>
      </c>
      <c r="AL928" s="5">
        <v>4</v>
      </c>
      <c r="AM928">
        <v>4</v>
      </c>
      <c r="AN928" s="4">
        <v>0</v>
      </c>
      <c r="AO928">
        <v>0</v>
      </c>
      <c r="AP928" s="5">
        <v>4</v>
      </c>
      <c r="AQ928">
        <v>5</v>
      </c>
      <c r="AR928" s="4">
        <v>0</v>
      </c>
      <c r="AS928">
        <v>0</v>
      </c>
      <c r="AT928" s="5">
        <v>5</v>
      </c>
      <c r="AU928">
        <v>7</v>
      </c>
      <c r="AV928" s="4">
        <v>0</v>
      </c>
      <c r="AW928">
        <v>4</v>
      </c>
      <c r="AX928" s="5">
        <v>7</v>
      </c>
      <c r="AY928">
        <v>6</v>
      </c>
      <c r="AZ928" s="4">
        <v>0</v>
      </c>
      <c r="BA928">
        <v>0</v>
      </c>
      <c r="BB928" s="5">
        <v>6</v>
      </c>
      <c r="BD928">
        <v>4</v>
      </c>
      <c r="BE928">
        <v>4</v>
      </c>
      <c r="BF928" s="4">
        <v>0</v>
      </c>
      <c r="BG928">
        <v>0</v>
      </c>
      <c r="BH928" s="5">
        <v>4</v>
      </c>
      <c r="BI928">
        <v>4</v>
      </c>
      <c r="BJ928" s="4">
        <v>0</v>
      </c>
      <c r="BK928">
        <v>0</v>
      </c>
      <c r="BL928" s="5">
        <v>4</v>
      </c>
      <c r="BM928">
        <v>4</v>
      </c>
      <c r="BN928" s="4">
        <v>0</v>
      </c>
      <c r="BO928">
        <v>0</v>
      </c>
      <c r="BP928" s="5">
        <v>4</v>
      </c>
      <c r="BQ928">
        <v>5</v>
      </c>
      <c r="BR928" s="4">
        <v>0</v>
      </c>
      <c r="BS928">
        <v>0</v>
      </c>
      <c r="BT928" s="5">
        <v>5</v>
      </c>
      <c r="BU928">
        <v>7</v>
      </c>
      <c r="BV928" s="4">
        <v>0</v>
      </c>
      <c r="BW928">
        <v>4</v>
      </c>
      <c r="BX928" s="5">
        <v>7</v>
      </c>
      <c r="BY928">
        <v>6</v>
      </c>
      <c r="BZ928" s="4">
        <v>0</v>
      </c>
      <c r="CA928">
        <v>0</v>
      </c>
      <c r="CB928" s="5">
        <v>6</v>
      </c>
      <c r="CD928">
        <v>4</v>
      </c>
      <c r="CE928">
        <v>4</v>
      </c>
      <c r="CF928" s="4">
        <v>0</v>
      </c>
      <c r="CG928">
        <v>0</v>
      </c>
      <c r="CH928" s="5">
        <v>4</v>
      </c>
      <c r="CI928">
        <v>4</v>
      </c>
      <c r="CJ928" s="4">
        <v>0</v>
      </c>
      <c r="CK928">
        <v>0</v>
      </c>
      <c r="CL928" s="5">
        <v>4</v>
      </c>
      <c r="CM928">
        <v>4</v>
      </c>
      <c r="CN928" s="4">
        <v>0</v>
      </c>
      <c r="CO928">
        <v>0</v>
      </c>
      <c r="CP928" s="5">
        <v>4</v>
      </c>
      <c r="CQ928">
        <v>5</v>
      </c>
      <c r="CR928" s="4">
        <v>0</v>
      </c>
      <c r="CS928">
        <v>0</v>
      </c>
      <c r="CT928" s="5">
        <v>5</v>
      </c>
      <c r="CU928">
        <v>7</v>
      </c>
      <c r="CV928" s="4">
        <v>0</v>
      </c>
      <c r="CW928">
        <v>4</v>
      </c>
      <c r="CX928" s="5">
        <v>7</v>
      </c>
      <c r="CY928" s="21">
        <v>6</v>
      </c>
      <c r="CZ928" s="21">
        <v>0</v>
      </c>
      <c r="DA928" s="21">
        <v>0</v>
      </c>
      <c r="DB928" s="5">
        <v>6</v>
      </c>
      <c r="DD928" s="8">
        <v>0</v>
      </c>
      <c r="DE928" s="8">
        <v>0</v>
      </c>
      <c r="DF928" s="8">
        <v>0</v>
      </c>
      <c r="DG928" s="8">
        <v>0</v>
      </c>
      <c r="DH928" s="8">
        <v>0</v>
      </c>
      <c r="DI928" s="8">
        <v>0</v>
      </c>
      <c r="DJ928" s="8">
        <v>0</v>
      </c>
      <c r="DK928" s="8">
        <v>0</v>
      </c>
      <c r="DL928" s="8">
        <v>0</v>
      </c>
      <c r="DM928" s="8">
        <v>0</v>
      </c>
      <c r="DN928" s="8">
        <v>0</v>
      </c>
      <c r="DO928" s="8">
        <v>0</v>
      </c>
      <c r="DP928" s="8">
        <v>0</v>
      </c>
      <c r="DQ928" s="8">
        <v>0</v>
      </c>
      <c r="DR928" s="8">
        <v>0</v>
      </c>
      <c r="DS928" s="8">
        <v>0</v>
      </c>
      <c r="DT928" s="8">
        <v>0</v>
      </c>
      <c r="DU928" s="8">
        <v>0</v>
      </c>
      <c r="DV928" s="8">
        <v>0</v>
      </c>
      <c r="DW928" s="8">
        <v>0</v>
      </c>
      <c r="DX928" s="8">
        <v>0</v>
      </c>
      <c r="DY928" s="8">
        <v>0</v>
      </c>
      <c r="DZ928" s="8">
        <v>0</v>
      </c>
      <c r="EA928" s="8">
        <v>0</v>
      </c>
      <c r="EB928" s="8">
        <v>0</v>
      </c>
      <c r="EC928" s="8">
        <v>0</v>
      </c>
      <c r="ED928" s="20">
        <v>0</v>
      </c>
      <c r="EF928" s="9">
        <v>7</v>
      </c>
      <c r="EG928" s="9">
        <v>0</v>
      </c>
      <c r="EH928" s="9">
        <v>0</v>
      </c>
      <c r="EI928" s="9">
        <v>0</v>
      </c>
      <c r="EJ928" s="9">
        <v>0</v>
      </c>
      <c r="EK928" s="9">
        <v>0</v>
      </c>
      <c r="EL928" s="9">
        <v>0</v>
      </c>
      <c r="EM928" s="9">
        <v>0</v>
      </c>
      <c r="EN928" s="9">
        <v>0</v>
      </c>
      <c r="EO928" s="9">
        <v>0</v>
      </c>
      <c r="EP928" s="9">
        <v>0</v>
      </c>
      <c r="EQ928" s="9">
        <v>0</v>
      </c>
      <c r="ER928" s="9">
        <v>0</v>
      </c>
      <c r="ES928" s="9">
        <v>0</v>
      </c>
      <c r="ET928" s="9">
        <v>0</v>
      </c>
      <c r="EU928" s="9">
        <v>0</v>
      </c>
      <c r="EV928" s="9">
        <v>0</v>
      </c>
      <c r="EW928" s="9">
        <v>0</v>
      </c>
      <c r="EX928" s="9">
        <v>0</v>
      </c>
      <c r="EY928" s="9">
        <v>4</v>
      </c>
      <c r="EZ928" s="9">
        <v>0</v>
      </c>
      <c r="FA928" s="9">
        <v>0</v>
      </c>
      <c r="FB928" s="9">
        <v>0</v>
      </c>
      <c r="FC928" s="9">
        <v>0</v>
      </c>
      <c r="FD928" s="9">
        <v>0</v>
      </c>
      <c r="FE928" s="9">
        <v>0</v>
      </c>
      <c r="FF928">
        <v>0</v>
      </c>
    </row>
    <row r="929" spans="1:162" x14ac:dyDescent="0.2">
      <c r="A929" t="s">
        <v>228</v>
      </c>
      <c r="B929" t="s">
        <v>3358</v>
      </c>
      <c r="C929" t="s">
        <v>3</v>
      </c>
      <c r="D929" s="1">
        <v>0</v>
      </c>
      <c r="E929" s="1">
        <v>5</v>
      </c>
      <c r="F929" s="4">
        <v>0</v>
      </c>
      <c r="G929" s="4">
        <v>0</v>
      </c>
      <c r="H929" s="5">
        <v>5</v>
      </c>
      <c r="I929">
        <v>6</v>
      </c>
      <c r="J929" s="4">
        <v>0</v>
      </c>
      <c r="K929">
        <v>0</v>
      </c>
      <c r="L929" s="5">
        <v>6</v>
      </c>
      <c r="M929">
        <v>6</v>
      </c>
      <c r="N929" s="4">
        <v>0</v>
      </c>
      <c r="O929">
        <v>0</v>
      </c>
      <c r="P929" s="5">
        <v>6</v>
      </c>
      <c r="Q929">
        <v>6</v>
      </c>
      <c r="R929" s="4">
        <v>0</v>
      </c>
      <c r="S929">
        <v>0</v>
      </c>
      <c r="T929" s="5">
        <v>6</v>
      </c>
      <c r="U929">
        <v>6</v>
      </c>
      <c r="V929" s="4">
        <v>0</v>
      </c>
      <c r="W929">
        <v>0</v>
      </c>
      <c r="X929" s="5">
        <v>6</v>
      </c>
      <c r="Y929">
        <v>6</v>
      </c>
      <c r="Z929" s="4">
        <v>0</v>
      </c>
      <c r="AA929">
        <v>0</v>
      </c>
      <c r="AB929" s="5">
        <v>6</v>
      </c>
      <c r="AD929">
        <v>0</v>
      </c>
      <c r="AE929">
        <v>5</v>
      </c>
      <c r="AF929" s="4">
        <v>0</v>
      </c>
      <c r="AG929">
        <v>0</v>
      </c>
      <c r="AH929" s="5">
        <v>5</v>
      </c>
      <c r="AI929">
        <v>6</v>
      </c>
      <c r="AJ929" s="4">
        <v>0</v>
      </c>
      <c r="AK929">
        <v>0</v>
      </c>
      <c r="AL929" s="5">
        <v>6</v>
      </c>
      <c r="AM929">
        <v>6</v>
      </c>
      <c r="AN929" s="4">
        <v>0</v>
      </c>
      <c r="AO929">
        <v>0</v>
      </c>
      <c r="AP929" s="5">
        <v>6</v>
      </c>
      <c r="AQ929">
        <v>6</v>
      </c>
      <c r="AR929" s="4">
        <v>0</v>
      </c>
      <c r="AS929">
        <v>0</v>
      </c>
      <c r="AT929" s="5">
        <v>6</v>
      </c>
      <c r="AU929">
        <v>6</v>
      </c>
      <c r="AV929" s="4">
        <v>0</v>
      </c>
      <c r="AW929">
        <v>0</v>
      </c>
      <c r="AX929" s="5">
        <v>6</v>
      </c>
      <c r="AY929">
        <v>6</v>
      </c>
      <c r="AZ929" s="4">
        <v>0</v>
      </c>
      <c r="BA929">
        <v>0</v>
      </c>
      <c r="BB929" s="5">
        <v>6</v>
      </c>
      <c r="BD929">
        <v>0</v>
      </c>
      <c r="BE929">
        <v>5</v>
      </c>
      <c r="BF929" s="4">
        <v>0</v>
      </c>
      <c r="BG929">
        <v>0</v>
      </c>
      <c r="BH929" s="5">
        <v>5</v>
      </c>
      <c r="BI929">
        <v>6</v>
      </c>
      <c r="BJ929" s="4">
        <v>0</v>
      </c>
      <c r="BK929">
        <v>0</v>
      </c>
      <c r="BL929" s="5">
        <v>6</v>
      </c>
      <c r="BM929">
        <v>6</v>
      </c>
      <c r="BN929" s="4">
        <v>0</v>
      </c>
      <c r="BO929">
        <v>0</v>
      </c>
      <c r="BP929" s="5">
        <v>6</v>
      </c>
      <c r="BQ929">
        <v>5</v>
      </c>
      <c r="BR929" s="4">
        <v>0</v>
      </c>
      <c r="BS929">
        <v>0</v>
      </c>
      <c r="BT929" s="5">
        <v>5</v>
      </c>
      <c r="BU929">
        <v>6</v>
      </c>
      <c r="BV929" s="4">
        <v>0</v>
      </c>
      <c r="BW929">
        <v>0</v>
      </c>
      <c r="BX929" s="5">
        <v>6</v>
      </c>
      <c r="BY929">
        <v>6</v>
      </c>
      <c r="BZ929" s="4">
        <v>0</v>
      </c>
      <c r="CA929">
        <v>0</v>
      </c>
      <c r="CB929" s="5">
        <v>6</v>
      </c>
      <c r="CD929">
        <v>5</v>
      </c>
      <c r="CE929">
        <v>6</v>
      </c>
      <c r="CF929" s="4">
        <v>0</v>
      </c>
      <c r="CG929">
        <v>0</v>
      </c>
      <c r="CH929" s="5">
        <v>6</v>
      </c>
      <c r="CI929">
        <v>6</v>
      </c>
      <c r="CJ929" s="4">
        <v>0</v>
      </c>
      <c r="CK929">
        <v>0</v>
      </c>
      <c r="CL929" s="5">
        <v>6</v>
      </c>
      <c r="CM929">
        <v>6</v>
      </c>
      <c r="CN929" s="4">
        <v>0</v>
      </c>
      <c r="CO929">
        <v>0</v>
      </c>
      <c r="CP929" s="5">
        <v>6</v>
      </c>
      <c r="CQ929">
        <v>6</v>
      </c>
      <c r="CR929" s="4">
        <v>0</v>
      </c>
      <c r="CS929">
        <v>0</v>
      </c>
      <c r="CT929" s="5">
        <v>6</v>
      </c>
      <c r="CU929">
        <v>6</v>
      </c>
      <c r="CV929" s="4">
        <v>0</v>
      </c>
      <c r="CW929">
        <v>0</v>
      </c>
      <c r="CX929" s="5">
        <v>6</v>
      </c>
      <c r="CY929" s="21">
        <v>6</v>
      </c>
      <c r="CZ929" s="21">
        <v>0</v>
      </c>
      <c r="DA929" s="21">
        <v>0</v>
      </c>
      <c r="DB929" s="5">
        <v>6</v>
      </c>
      <c r="DD929" s="8">
        <v>0</v>
      </c>
      <c r="DE929" s="8">
        <v>0</v>
      </c>
      <c r="DF929" s="8">
        <v>0</v>
      </c>
      <c r="DG929" s="8">
        <v>0</v>
      </c>
      <c r="DH929" s="8">
        <v>0</v>
      </c>
      <c r="DI929" s="8">
        <v>0</v>
      </c>
      <c r="DJ929" s="8">
        <v>0</v>
      </c>
      <c r="DK929" s="8">
        <v>0</v>
      </c>
      <c r="DL929" s="8">
        <v>0</v>
      </c>
      <c r="DM929" s="8">
        <v>0</v>
      </c>
      <c r="DN929" s="8">
        <v>0</v>
      </c>
      <c r="DO929" s="8">
        <v>0</v>
      </c>
      <c r="DP929" s="8">
        <v>0</v>
      </c>
      <c r="DQ929" s="8">
        <v>0</v>
      </c>
      <c r="DR929" s="8">
        <v>0</v>
      </c>
      <c r="DS929" s="8">
        <v>0</v>
      </c>
      <c r="DT929" s="8">
        <v>0</v>
      </c>
      <c r="DU929" s="8">
        <v>0</v>
      </c>
      <c r="DV929" s="8">
        <v>0</v>
      </c>
      <c r="DW929" s="8">
        <v>0</v>
      </c>
      <c r="DX929" s="8">
        <v>0</v>
      </c>
      <c r="DY929" s="8">
        <v>0</v>
      </c>
      <c r="DZ929" s="8">
        <v>0</v>
      </c>
      <c r="EA929" s="8">
        <v>0</v>
      </c>
      <c r="EB929" s="8">
        <v>0</v>
      </c>
      <c r="EC929" s="8">
        <v>0</v>
      </c>
      <c r="ED929" s="20">
        <v>0</v>
      </c>
      <c r="EF929" s="9">
        <v>0</v>
      </c>
      <c r="EG929" s="9">
        <v>0</v>
      </c>
      <c r="EH929" s="9">
        <v>0</v>
      </c>
      <c r="EI929" s="9">
        <v>0</v>
      </c>
      <c r="EJ929" s="9">
        <v>0</v>
      </c>
      <c r="EK929" s="9">
        <v>0</v>
      </c>
      <c r="EL929" s="9">
        <v>0</v>
      </c>
      <c r="EM929" s="9">
        <v>0</v>
      </c>
      <c r="EN929" s="9">
        <v>0</v>
      </c>
      <c r="EO929" s="9">
        <v>0</v>
      </c>
      <c r="EP929" s="9">
        <v>0</v>
      </c>
      <c r="EQ929" s="9">
        <v>0</v>
      </c>
      <c r="ER929" s="9">
        <v>0</v>
      </c>
      <c r="ES929" s="9">
        <v>0</v>
      </c>
      <c r="ET929" s="9">
        <v>0</v>
      </c>
      <c r="EU929" s="9">
        <v>0</v>
      </c>
      <c r="EV929" s="9">
        <v>0</v>
      </c>
      <c r="EW929" s="9">
        <v>0</v>
      </c>
      <c r="EX929" s="9">
        <v>0</v>
      </c>
      <c r="EY929" s="9">
        <v>0</v>
      </c>
      <c r="EZ929" s="9">
        <v>0</v>
      </c>
      <c r="FA929" s="9">
        <v>0</v>
      </c>
      <c r="FB929" s="9">
        <v>0</v>
      </c>
      <c r="FC929" s="9">
        <v>0</v>
      </c>
      <c r="FD929" s="9">
        <v>0</v>
      </c>
      <c r="FE929" s="9">
        <v>0</v>
      </c>
      <c r="FF929">
        <v>0</v>
      </c>
    </row>
    <row r="930" spans="1:162" x14ac:dyDescent="0.2">
      <c r="A930" t="s">
        <v>1414</v>
      </c>
      <c r="B930" t="s">
        <v>3359</v>
      </c>
      <c r="C930" t="s">
        <v>3</v>
      </c>
      <c r="D930" s="1">
        <v>0</v>
      </c>
      <c r="E930" s="1">
        <v>0</v>
      </c>
      <c r="F930" s="4">
        <v>0</v>
      </c>
      <c r="G930" s="4">
        <v>0</v>
      </c>
      <c r="H930" s="5">
        <v>0</v>
      </c>
      <c r="I930">
        <v>0</v>
      </c>
      <c r="J930" s="4">
        <v>0</v>
      </c>
      <c r="K930">
        <v>0</v>
      </c>
      <c r="L930" s="5">
        <v>0</v>
      </c>
      <c r="M930">
        <v>0</v>
      </c>
      <c r="N930" s="4">
        <v>0</v>
      </c>
      <c r="O930">
        <v>0</v>
      </c>
      <c r="P930" s="5">
        <v>0</v>
      </c>
      <c r="Q930">
        <v>6</v>
      </c>
      <c r="R930" s="4">
        <v>0</v>
      </c>
      <c r="S930">
        <v>0</v>
      </c>
      <c r="T930" s="5">
        <v>6</v>
      </c>
      <c r="U930">
        <v>8</v>
      </c>
      <c r="V930" s="4">
        <v>0</v>
      </c>
      <c r="W930">
        <v>0</v>
      </c>
      <c r="X930" s="5">
        <v>8</v>
      </c>
      <c r="Y930">
        <v>6</v>
      </c>
      <c r="Z930" s="4">
        <v>0</v>
      </c>
      <c r="AA930">
        <v>0</v>
      </c>
      <c r="AB930" s="5">
        <v>6</v>
      </c>
      <c r="AD930">
        <v>0</v>
      </c>
      <c r="AE930">
        <v>0</v>
      </c>
      <c r="AF930" s="4">
        <v>0</v>
      </c>
      <c r="AG930">
        <v>0</v>
      </c>
      <c r="AH930" s="5">
        <v>0</v>
      </c>
      <c r="AI930">
        <v>0</v>
      </c>
      <c r="AJ930" s="4">
        <v>0</v>
      </c>
      <c r="AK930">
        <v>0</v>
      </c>
      <c r="AL930" s="5">
        <v>0</v>
      </c>
      <c r="AM930">
        <v>0</v>
      </c>
      <c r="AN930" s="4">
        <v>0</v>
      </c>
      <c r="AO930">
        <v>0</v>
      </c>
      <c r="AP930" s="5">
        <v>0</v>
      </c>
      <c r="AQ930">
        <v>6</v>
      </c>
      <c r="AR930" s="4">
        <v>0</v>
      </c>
      <c r="AS930">
        <v>0</v>
      </c>
      <c r="AT930" s="5">
        <v>6</v>
      </c>
      <c r="AU930">
        <v>8</v>
      </c>
      <c r="AV930" s="4">
        <v>0</v>
      </c>
      <c r="AW930">
        <v>0</v>
      </c>
      <c r="AX930" s="5">
        <v>8</v>
      </c>
      <c r="AY930">
        <v>6</v>
      </c>
      <c r="AZ930" s="4">
        <v>0</v>
      </c>
      <c r="BA930">
        <v>0</v>
      </c>
      <c r="BB930" s="5">
        <v>6</v>
      </c>
      <c r="BD930">
        <v>0</v>
      </c>
      <c r="BE930">
        <v>0</v>
      </c>
      <c r="BF930" s="4">
        <v>0</v>
      </c>
      <c r="BG930">
        <v>0</v>
      </c>
      <c r="BH930" s="5">
        <v>0</v>
      </c>
      <c r="BI930">
        <v>0</v>
      </c>
      <c r="BJ930" s="4">
        <v>0</v>
      </c>
      <c r="BK930">
        <v>0</v>
      </c>
      <c r="BL930" s="5">
        <v>0</v>
      </c>
      <c r="BM930">
        <v>0</v>
      </c>
      <c r="BN930" s="4">
        <v>0</v>
      </c>
      <c r="BO930">
        <v>0</v>
      </c>
      <c r="BP930" s="5">
        <v>0</v>
      </c>
      <c r="BQ930">
        <v>6</v>
      </c>
      <c r="BR930" s="4">
        <v>0</v>
      </c>
      <c r="BS930">
        <v>0</v>
      </c>
      <c r="BT930" s="5">
        <v>6</v>
      </c>
      <c r="BU930">
        <v>7</v>
      </c>
      <c r="BV930" s="4">
        <v>0</v>
      </c>
      <c r="BW930">
        <v>0</v>
      </c>
      <c r="BX930" s="5">
        <v>7</v>
      </c>
      <c r="BY930">
        <v>6</v>
      </c>
      <c r="BZ930" s="4">
        <v>0</v>
      </c>
      <c r="CA930">
        <v>1</v>
      </c>
      <c r="CB930" s="5">
        <v>6</v>
      </c>
      <c r="CD930">
        <v>0</v>
      </c>
      <c r="CE930">
        <v>0</v>
      </c>
      <c r="CF930" s="4">
        <v>0</v>
      </c>
      <c r="CG930">
        <v>0</v>
      </c>
      <c r="CH930" s="5">
        <v>0</v>
      </c>
      <c r="CI930">
        <v>0</v>
      </c>
      <c r="CJ930" s="4">
        <v>0</v>
      </c>
      <c r="CK930">
        <v>0</v>
      </c>
      <c r="CL930" s="5">
        <v>0</v>
      </c>
      <c r="CM930">
        <v>6</v>
      </c>
      <c r="CN930" s="4">
        <v>0</v>
      </c>
      <c r="CO930">
        <v>0</v>
      </c>
      <c r="CP930" s="5">
        <v>6</v>
      </c>
      <c r="CQ930">
        <v>8</v>
      </c>
      <c r="CR930" s="4">
        <v>0</v>
      </c>
      <c r="CS930">
        <v>0</v>
      </c>
      <c r="CT930" s="5">
        <v>8</v>
      </c>
      <c r="CU930">
        <v>6</v>
      </c>
      <c r="CV930" s="4">
        <v>0</v>
      </c>
      <c r="CW930">
        <v>0</v>
      </c>
      <c r="CX930" s="5">
        <v>6</v>
      </c>
      <c r="CY930" s="21">
        <v>6</v>
      </c>
      <c r="CZ930" s="21">
        <v>0</v>
      </c>
      <c r="DA930" s="21">
        <v>7</v>
      </c>
      <c r="DB930" s="5">
        <v>6</v>
      </c>
      <c r="DD930" s="8">
        <v>0</v>
      </c>
      <c r="DE930" s="8">
        <v>0</v>
      </c>
      <c r="DF930" s="8">
        <v>0</v>
      </c>
      <c r="DG930" s="8">
        <v>0</v>
      </c>
      <c r="DH930" s="8">
        <v>0</v>
      </c>
      <c r="DI930" s="8">
        <v>0</v>
      </c>
      <c r="DJ930" s="8">
        <v>0</v>
      </c>
      <c r="DK930" s="8">
        <v>0</v>
      </c>
      <c r="DL930" s="8">
        <v>0</v>
      </c>
      <c r="DM930" s="8">
        <v>0</v>
      </c>
      <c r="DN930" s="8">
        <v>0</v>
      </c>
      <c r="DO930" s="8">
        <v>0</v>
      </c>
      <c r="DP930" s="8">
        <v>0</v>
      </c>
      <c r="DQ930" s="8">
        <v>0</v>
      </c>
      <c r="DR930" s="8">
        <v>0</v>
      </c>
      <c r="DS930" s="8">
        <v>0</v>
      </c>
      <c r="DT930" s="8">
        <v>0</v>
      </c>
      <c r="DU930" s="8">
        <v>0</v>
      </c>
      <c r="DV930" s="8">
        <v>0</v>
      </c>
      <c r="DW930" s="8">
        <v>0</v>
      </c>
      <c r="DX930" s="8">
        <v>0</v>
      </c>
      <c r="DY930" s="8">
        <v>0</v>
      </c>
      <c r="DZ930" s="8">
        <v>0</v>
      </c>
      <c r="EA930" s="8">
        <v>0</v>
      </c>
      <c r="EB930" s="8">
        <v>0</v>
      </c>
      <c r="EC930" s="8">
        <v>0</v>
      </c>
      <c r="ED930" s="20">
        <v>0</v>
      </c>
      <c r="EF930" s="9">
        <v>0</v>
      </c>
      <c r="EG930" s="9">
        <v>0</v>
      </c>
      <c r="EH930" s="9">
        <v>0</v>
      </c>
      <c r="EI930" s="9">
        <v>0</v>
      </c>
      <c r="EJ930" s="9">
        <v>0</v>
      </c>
      <c r="EK930" s="9">
        <v>0</v>
      </c>
      <c r="EL930" s="9">
        <v>0</v>
      </c>
      <c r="EM930" s="9">
        <v>0</v>
      </c>
      <c r="EN930" s="9">
        <v>0</v>
      </c>
      <c r="EO930" s="9">
        <v>0</v>
      </c>
      <c r="EP930" s="9">
        <v>0</v>
      </c>
      <c r="EQ930" s="9">
        <v>0</v>
      </c>
      <c r="ER930" s="9">
        <v>0</v>
      </c>
      <c r="ES930" s="9">
        <v>0</v>
      </c>
      <c r="ET930" s="9">
        <v>0</v>
      </c>
      <c r="EU930" s="9">
        <v>0</v>
      </c>
      <c r="EV930" s="9">
        <v>0</v>
      </c>
      <c r="EW930" s="9">
        <v>0</v>
      </c>
      <c r="EX930" s="9">
        <v>0</v>
      </c>
      <c r="EY930" s="9">
        <v>0</v>
      </c>
      <c r="EZ930" s="9">
        <v>0</v>
      </c>
      <c r="FA930" s="9">
        <v>0</v>
      </c>
      <c r="FB930" s="9">
        <v>0</v>
      </c>
      <c r="FC930" s="9">
        <v>0</v>
      </c>
      <c r="FD930" s="9">
        <v>0</v>
      </c>
      <c r="FE930" s="9">
        <v>1</v>
      </c>
      <c r="FF930">
        <v>7</v>
      </c>
    </row>
    <row r="931" spans="1:162" x14ac:dyDescent="0.2">
      <c r="A931" t="s">
        <v>1467</v>
      </c>
      <c r="B931" t="s">
        <v>3360</v>
      </c>
      <c r="C931" t="s">
        <v>3</v>
      </c>
      <c r="D931" s="1">
        <v>0</v>
      </c>
      <c r="E931" s="1">
        <v>0</v>
      </c>
      <c r="F931" s="4">
        <v>0</v>
      </c>
      <c r="G931" s="4">
        <v>0</v>
      </c>
      <c r="H931" s="5">
        <v>0</v>
      </c>
      <c r="I931">
        <v>0</v>
      </c>
      <c r="J931" s="4">
        <v>0</v>
      </c>
      <c r="K931">
        <v>0</v>
      </c>
      <c r="L931" s="5">
        <v>0</v>
      </c>
      <c r="M931">
        <v>0</v>
      </c>
      <c r="N931" s="4">
        <v>0</v>
      </c>
      <c r="O931">
        <v>0</v>
      </c>
      <c r="P931" s="5">
        <v>0</v>
      </c>
      <c r="Q931">
        <v>6</v>
      </c>
      <c r="R931" s="4">
        <v>0</v>
      </c>
      <c r="S931">
        <v>0</v>
      </c>
      <c r="T931" s="5">
        <v>6</v>
      </c>
      <c r="U931">
        <v>6</v>
      </c>
      <c r="V931" s="4">
        <v>0</v>
      </c>
      <c r="W931">
        <v>0</v>
      </c>
      <c r="X931" s="5">
        <v>6</v>
      </c>
      <c r="Y931">
        <v>6</v>
      </c>
      <c r="Z931" s="4">
        <v>0</v>
      </c>
      <c r="AA931">
        <v>0</v>
      </c>
      <c r="AB931" s="5">
        <v>6</v>
      </c>
      <c r="AD931">
        <v>0</v>
      </c>
      <c r="AE931">
        <v>0</v>
      </c>
      <c r="AF931" s="4">
        <v>0</v>
      </c>
      <c r="AG931">
        <v>0</v>
      </c>
      <c r="AH931" s="5">
        <v>0</v>
      </c>
      <c r="AI931">
        <v>0</v>
      </c>
      <c r="AJ931" s="4">
        <v>0</v>
      </c>
      <c r="AK931">
        <v>0</v>
      </c>
      <c r="AL931" s="5">
        <v>0</v>
      </c>
      <c r="AM931">
        <v>6</v>
      </c>
      <c r="AN931" s="4">
        <v>0</v>
      </c>
      <c r="AO931">
        <v>0</v>
      </c>
      <c r="AP931" s="5">
        <v>6</v>
      </c>
      <c r="AQ931">
        <v>6</v>
      </c>
      <c r="AR931" s="4">
        <v>0</v>
      </c>
      <c r="AS931">
        <v>0</v>
      </c>
      <c r="AT931" s="5">
        <v>6</v>
      </c>
      <c r="AU931">
        <v>6</v>
      </c>
      <c r="AV931" s="4">
        <v>0</v>
      </c>
      <c r="AW931">
        <v>0</v>
      </c>
      <c r="AX931" s="5">
        <v>6</v>
      </c>
      <c r="AY931">
        <v>6</v>
      </c>
      <c r="AZ931" s="4">
        <v>0</v>
      </c>
      <c r="BA931">
        <v>0</v>
      </c>
      <c r="BB931" s="5">
        <v>6</v>
      </c>
      <c r="BD931">
        <v>0</v>
      </c>
      <c r="BE931">
        <v>0</v>
      </c>
      <c r="BF931" s="4">
        <v>0</v>
      </c>
      <c r="BG931">
        <v>0</v>
      </c>
      <c r="BH931" s="5">
        <v>0</v>
      </c>
      <c r="BI931">
        <v>0</v>
      </c>
      <c r="BJ931" s="4">
        <v>0</v>
      </c>
      <c r="BK931">
        <v>0</v>
      </c>
      <c r="BL931" s="5">
        <v>0</v>
      </c>
      <c r="BM931">
        <v>6</v>
      </c>
      <c r="BN931" s="4">
        <v>0</v>
      </c>
      <c r="BO931">
        <v>0</v>
      </c>
      <c r="BP931" s="5">
        <v>6</v>
      </c>
      <c r="BQ931">
        <v>6</v>
      </c>
      <c r="BR931" s="4">
        <v>0</v>
      </c>
      <c r="BS931">
        <v>0</v>
      </c>
      <c r="BT931" s="5">
        <v>6</v>
      </c>
      <c r="BU931">
        <v>6</v>
      </c>
      <c r="BV931" s="4">
        <v>0</v>
      </c>
      <c r="BW931">
        <v>0</v>
      </c>
      <c r="BX931" s="5">
        <v>6</v>
      </c>
      <c r="BY931">
        <v>6</v>
      </c>
      <c r="BZ931" s="4">
        <v>0</v>
      </c>
      <c r="CA931">
        <v>0</v>
      </c>
      <c r="CB931" s="5">
        <v>6</v>
      </c>
      <c r="CD931">
        <v>0</v>
      </c>
      <c r="CE931">
        <v>0</v>
      </c>
      <c r="CF931" s="4">
        <v>0</v>
      </c>
      <c r="CG931">
        <v>0</v>
      </c>
      <c r="CH931" s="5">
        <v>0</v>
      </c>
      <c r="CI931">
        <v>0</v>
      </c>
      <c r="CJ931" s="4">
        <v>0</v>
      </c>
      <c r="CK931">
        <v>0</v>
      </c>
      <c r="CL931" s="5">
        <v>0</v>
      </c>
      <c r="CM931">
        <v>6</v>
      </c>
      <c r="CN931" s="4">
        <v>0</v>
      </c>
      <c r="CO931">
        <v>0</v>
      </c>
      <c r="CP931" s="5">
        <v>6</v>
      </c>
      <c r="CQ931">
        <v>6</v>
      </c>
      <c r="CR931" s="4">
        <v>0</v>
      </c>
      <c r="CS931">
        <v>0</v>
      </c>
      <c r="CT931" s="5">
        <v>6</v>
      </c>
      <c r="CU931">
        <v>6</v>
      </c>
      <c r="CV931" s="4">
        <v>0</v>
      </c>
      <c r="CW931">
        <v>0</v>
      </c>
      <c r="CX931" s="5">
        <v>6</v>
      </c>
      <c r="CY931" s="21">
        <v>6</v>
      </c>
      <c r="CZ931" s="21">
        <v>0</v>
      </c>
      <c r="DA931" s="21">
        <v>0</v>
      </c>
      <c r="DB931" s="5">
        <v>6</v>
      </c>
      <c r="DD931" s="8">
        <v>0</v>
      </c>
      <c r="DE931" s="8">
        <v>0</v>
      </c>
      <c r="DF931" s="8">
        <v>0</v>
      </c>
      <c r="DG931" s="8">
        <v>0</v>
      </c>
      <c r="DH931" s="8">
        <v>0</v>
      </c>
      <c r="DI931" s="8">
        <v>0</v>
      </c>
      <c r="DJ931" s="8">
        <v>0</v>
      </c>
      <c r="DK931" s="8">
        <v>0</v>
      </c>
      <c r="DL931" s="8">
        <v>0</v>
      </c>
      <c r="DM931" s="8">
        <v>0</v>
      </c>
      <c r="DN931" s="8">
        <v>0</v>
      </c>
      <c r="DO931" s="8">
        <v>0</v>
      </c>
      <c r="DP931" s="8">
        <v>0</v>
      </c>
      <c r="DQ931" s="8">
        <v>0</v>
      </c>
      <c r="DR931" s="8">
        <v>0</v>
      </c>
      <c r="DS931" s="8">
        <v>0</v>
      </c>
      <c r="DT931" s="8">
        <v>0</v>
      </c>
      <c r="DU931" s="8">
        <v>0</v>
      </c>
      <c r="DV931" s="8">
        <v>0</v>
      </c>
      <c r="DW931" s="8">
        <v>0</v>
      </c>
      <c r="DX931" s="8">
        <v>0</v>
      </c>
      <c r="DY931" s="8">
        <v>0</v>
      </c>
      <c r="DZ931" s="8">
        <v>0</v>
      </c>
      <c r="EA931" s="8">
        <v>0</v>
      </c>
      <c r="EB931" s="8">
        <v>0</v>
      </c>
      <c r="EC931" s="8">
        <v>0</v>
      </c>
      <c r="ED931" s="20">
        <v>0</v>
      </c>
      <c r="EF931" s="9">
        <v>0</v>
      </c>
      <c r="EG931" s="9">
        <v>0</v>
      </c>
      <c r="EH931" s="9">
        <v>0</v>
      </c>
      <c r="EI931" s="9">
        <v>0</v>
      </c>
      <c r="EJ931" s="9">
        <v>0</v>
      </c>
      <c r="EK931" s="9">
        <v>0</v>
      </c>
      <c r="EL931" s="9">
        <v>0</v>
      </c>
      <c r="EM931" s="9">
        <v>0</v>
      </c>
      <c r="EN931" s="9">
        <v>0</v>
      </c>
      <c r="EO931" s="9">
        <v>0</v>
      </c>
      <c r="EP931" s="9">
        <v>0</v>
      </c>
      <c r="EQ931" s="9">
        <v>0</v>
      </c>
      <c r="ER931" s="9">
        <v>0</v>
      </c>
      <c r="ES931" s="9">
        <v>0</v>
      </c>
      <c r="ET931" s="9">
        <v>0</v>
      </c>
      <c r="EU931" s="9">
        <v>0</v>
      </c>
      <c r="EV931" s="9">
        <v>0</v>
      </c>
      <c r="EW931" s="9">
        <v>0</v>
      </c>
      <c r="EX931" s="9">
        <v>0</v>
      </c>
      <c r="EY931" s="9">
        <v>0</v>
      </c>
      <c r="EZ931" s="9">
        <v>0</v>
      </c>
      <c r="FA931" s="9">
        <v>0</v>
      </c>
      <c r="FB931" s="9">
        <v>0</v>
      </c>
      <c r="FC931" s="9">
        <v>0</v>
      </c>
      <c r="FD931" s="9">
        <v>0</v>
      </c>
      <c r="FE931" s="9">
        <v>0</v>
      </c>
      <c r="FF931">
        <v>0</v>
      </c>
    </row>
    <row r="932" spans="1:162" x14ac:dyDescent="0.2">
      <c r="A932" t="s">
        <v>1683</v>
      </c>
      <c r="B932" t="s">
        <v>3361</v>
      </c>
      <c r="C932" t="s">
        <v>3</v>
      </c>
      <c r="D932" s="1">
        <v>0</v>
      </c>
      <c r="E932" s="1">
        <v>0</v>
      </c>
      <c r="F932" s="4">
        <v>0</v>
      </c>
      <c r="G932" s="4">
        <v>0</v>
      </c>
      <c r="H932" s="5">
        <v>0</v>
      </c>
      <c r="I932">
        <v>0</v>
      </c>
      <c r="J932" s="4">
        <v>0</v>
      </c>
      <c r="K932">
        <v>0</v>
      </c>
      <c r="L932" s="5">
        <v>0</v>
      </c>
      <c r="M932">
        <v>0</v>
      </c>
      <c r="N932" s="4">
        <v>0</v>
      </c>
      <c r="O932">
        <v>0</v>
      </c>
      <c r="P932" s="5">
        <v>0</v>
      </c>
      <c r="Q932">
        <v>6</v>
      </c>
      <c r="R932" s="4">
        <v>0</v>
      </c>
      <c r="S932">
        <v>0</v>
      </c>
      <c r="T932" s="5">
        <v>6</v>
      </c>
      <c r="U932">
        <v>6</v>
      </c>
      <c r="V932" s="4">
        <v>0</v>
      </c>
      <c r="W932">
        <v>0</v>
      </c>
      <c r="X932" s="5">
        <v>6</v>
      </c>
      <c r="Y932">
        <v>6</v>
      </c>
      <c r="Z932" s="4">
        <v>0</v>
      </c>
      <c r="AA932">
        <v>0</v>
      </c>
      <c r="AB932" s="5">
        <v>6</v>
      </c>
      <c r="AD932">
        <v>0</v>
      </c>
      <c r="AE932">
        <v>0</v>
      </c>
      <c r="AF932" s="4">
        <v>0</v>
      </c>
      <c r="AG932">
        <v>0</v>
      </c>
      <c r="AH932" s="5">
        <v>0</v>
      </c>
      <c r="AI932">
        <v>0</v>
      </c>
      <c r="AJ932" s="4">
        <v>0</v>
      </c>
      <c r="AK932">
        <v>0</v>
      </c>
      <c r="AL932" s="5">
        <v>0</v>
      </c>
      <c r="AM932">
        <v>0</v>
      </c>
      <c r="AN932" s="4">
        <v>0</v>
      </c>
      <c r="AO932">
        <v>0</v>
      </c>
      <c r="AP932" s="5">
        <v>0</v>
      </c>
      <c r="AQ932">
        <v>6</v>
      </c>
      <c r="AR932" s="4">
        <v>0</v>
      </c>
      <c r="AS932">
        <v>0</v>
      </c>
      <c r="AT932" s="5">
        <v>6</v>
      </c>
      <c r="AU932">
        <v>6</v>
      </c>
      <c r="AV932" s="4">
        <v>0</v>
      </c>
      <c r="AW932">
        <v>0</v>
      </c>
      <c r="AX932" s="5">
        <v>6</v>
      </c>
      <c r="AY932">
        <v>6</v>
      </c>
      <c r="AZ932" s="4">
        <v>0</v>
      </c>
      <c r="BA932">
        <v>0</v>
      </c>
      <c r="BB932" s="5">
        <v>6</v>
      </c>
      <c r="BD932">
        <v>0</v>
      </c>
      <c r="BE932">
        <v>0</v>
      </c>
      <c r="BF932" s="4">
        <v>0</v>
      </c>
      <c r="BG932">
        <v>0</v>
      </c>
      <c r="BH932" s="5">
        <v>0</v>
      </c>
      <c r="BI932">
        <v>0</v>
      </c>
      <c r="BJ932" s="4">
        <v>0</v>
      </c>
      <c r="BK932">
        <v>0</v>
      </c>
      <c r="BL932" s="5">
        <v>0</v>
      </c>
      <c r="BM932">
        <v>0</v>
      </c>
      <c r="BN932" s="4">
        <v>0</v>
      </c>
      <c r="BO932">
        <v>0</v>
      </c>
      <c r="BP932" s="5">
        <v>0</v>
      </c>
      <c r="BQ932">
        <v>6</v>
      </c>
      <c r="BR932" s="4">
        <v>0</v>
      </c>
      <c r="BS932">
        <v>0</v>
      </c>
      <c r="BT932" s="5">
        <v>6</v>
      </c>
      <c r="BU932">
        <v>6</v>
      </c>
      <c r="BV932" s="4">
        <v>0</v>
      </c>
      <c r="BW932">
        <v>0</v>
      </c>
      <c r="BX932" s="5">
        <v>6</v>
      </c>
      <c r="BY932">
        <v>6</v>
      </c>
      <c r="BZ932" s="4">
        <v>0</v>
      </c>
      <c r="CA932">
        <v>0</v>
      </c>
      <c r="CB932" s="5">
        <v>6</v>
      </c>
      <c r="CD932">
        <v>0</v>
      </c>
      <c r="CE932">
        <v>0</v>
      </c>
      <c r="CF932" s="4">
        <v>0</v>
      </c>
      <c r="CG932">
        <v>0</v>
      </c>
      <c r="CH932" s="5">
        <v>0</v>
      </c>
      <c r="CI932">
        <v>0</v>
      </c>
      <c r="CJ932" s="4">
        <v>0</v>
      </c>
      <c r="CK932">
        <v>0</v>
      </c>
      <c r="CL932" s="5">
        <v>0</v>
      </c>
      <c r="CM932">
        <v>6</v>
      </c>
      <c r="CN932" s="4">
        <v>0</v>
      </c>
      <c r="CO932">
        <v>0</v>
      </c>
      <c r="CP932" s="5">
        <v>6</v>
      </c>
      <c r="CQ932">
        <v>6</v>
      </c>
      <c r="CR932" s="4">
        <v>0</v>
      </c>
      <c r="CS932">
        <v>0</v>
      </c>
      <c r="CT932" s="5">
        <v>6</v>
      </c>
      <c r="CU932">
        <v>6</v>
      </c>
      <c r="CV932" s="4">
        <v>0</v>
      </c>
      <c r="CW932">
        <v>0</v>
      </c>
      <c r="CX932" s="5">
        <v>6</v>
      </c>
      <c r="CY932" s="21">
        <v>0</v>
      </c>
      <c r="CZ932" s="21">
        <v>0</v>
      </c>
      <c r="DA932" s="21">
        <v>0</v>
      </c>
      <c r="DB932" s="5">
        <v>0</v>
      </c>
      <c r="DD932" s="8">
        <v>0</v>
      </c>
      <c r="DE932" s="8">
        <v>0</v>
      </c>
      <c r="DF932" s="8">
        <v>0</v>
      </c>
      <c r="DG932" s="8">
        <v>0</v>
      </c>
      <c r="DH932" s="8">
        <v>0</v>
      </c>
      <c r="DI932" s="8">
        <v>0</v>
      </c>
      <c r="DJ932" s="8">
        <v>0</v>
      </c>
      <c r="DK932" s="8">
        <v>0</v>
      </c>
      <c r="DL932" s="8">
        <v>0</v>
      </c>
      <c r="DM932" s="8">
        <v>0</v>
      </c>
      <c r="DN932" s="8">
        <v>0</v>
      </c>
      <c r="DO932" s="8">
        <v>0</v>
      </c>
      <c r="DP932" s="8">
        <v>0</v>
      </c>
      <c r="DQ932" s="8">
        <v>0</v>
      </c>
      <c r="DR932" s="8">
        <v>0</v>
      </c>
      <c r="DS932" s="8">
        <v>0</v>
      </c>
      <c r="DT932" s="8">
        <v>0</v>
      </c>
      <c r="DU932" s="8">
        <v>0</v>
      </c>
      <c r="DV932" s="8">
        <v>0</v>
      </c>
      <c r="DW932" s="8">
        <v>0</v>
      </c>
      <c r="DX932" s="8">
        <v>0</v>
      </c>
      <c r="DY932" s="8">
        <v>0</v>
      </c>
      <c r="DZ932" s="8">
        <v>0</v>
      </c>
      <c r="EA932" s="8">
        <v>0</v>
      </c>
      <c r="EB932" s="8">
        <v>0</v>
      </c>
      <c r="EC932" s="8">
        <v>0</v>
      </c>
      <c r="ED932" s="20">
        <v>0</v>
      </c>
      <c r="EF932" s="9">
        <v>0</v>
      </c>
      <c r="EG932" s="9">
        <v>0</v>
      </c>
      <c r="EH932" s="9">
        <v>0</v>
      </c>
      <c r="EI932" s="9">
        <v>0</v>
      </c>
      <c r="EJ932" s="9">
        <v>0</v>
      </c>
      <c r="EK932" s="9">
        <v>0</v>
      </c>
      <c r="EL932" s="9">
        <v>0</v>
      </c>
      <c r="EM932" s="9">
        <v>0</v>
      </c>
      <c r="EN932" s="9">
        <v>0</v>
      </c>
      <c r="EO932" s="9">
        <v>0</v>
      </c>
      <c r="EP932" s="9">
        <v>0</v>
      </c>
      <c r="EQ932" s="9">
        <v>0</v>
      </c>
      <c r="ER932" s="9">
        <v>0</v>
      </c>
      <c r="ES932" s="9">
        <v>0</v>
      </c>
      <c r="ET932" s="9">
        <v>0</v>
      </c>
      <c r="EU932" s="9">
        <v>0</v>
      </c>
      <c r="EV932" s="9">
        <v>0</v>
      </c>
      <c r="EW932" s="9">
        <v>0</v>
      </c>
      <c r="EX932" s="9">
        <v>0</v>
      </c>
      <c r="EY932" s="9">
        <v>0</v>
      </c>
      <c r="EZ932" s="9">
        <v>0</v>
      </c>
      <c r="FA932" s="9">
        <v>0</v>
      </c>
      <c r="FB932" s="9">
        <v>0</v>
      </c>
      <c r="FC932" s="9">
        <v>0</v>
      </c>
      <c r="FD932" s="9">
        <v>0</v>
      </c>
      <c r="FE932" s="9">
        <v>0</v>
      </c>
      <c r="FF932">
        <v>0</v>
      </c>
    </row>
    <row r="933" spans="1:162" x14ac:dyDescent="0.2">
      <c r="A933" t="s">
        <v>135</v>
      </c>
      <c r="B933" t="s">
        <v>3362</v>
      </c>
      <c r="C933" t="s">
        <v>3</v>
      </c>
      <c r="D933" s="1">
        <v>4</v>
      </c>
      <c r="E933" s="1">
        <v>5</v>
      </c>
      <c r="F933" s="4">
        <v>0</v>
      </c>
      <c r="G933" s="4">
        <v>0</v>
      </c>
      <c r="H933" s="5">
        <v>5</v>
      </c>
      <c r="I933">
        <v>5</v>
      </c>
      <c r="J933" s="4">
        <v>0</v>
      </c>
      <c r="K933">
        <v>1</v>
      </c>
      <c r="L933" s="5">
        <v>5</v>
      </c>
      <c r="M933">
        <v>6</v>
      </c>
      <c r="N933" s="4">
        <v>0</v>
      </c>
      <c r="O933">
        <v>0</v>
      </c>
      <c r="P933" s="5">
        <v>6</v>
      </c>
      <c r="Q933">
        <v>7</v>
      </c>
      <c r="R933" s="4">
        <v>0</v>
      </c>
      <c r="S933">
        <v>0</v>
      </c>
      <c r="T933" s="5">
        <v>7</v>
      </c>
      <c r="U933">
        <v>6</v>
      </c>
      <c r="V933" s="4">
        <v>0</v>
      </c>
      <c r="W933">
        <v>0</v>
      </c>
      <c r="X933" s="5">
        <v>6</v>
      </c>
      <c r="Y933">
        <v>6</v>
      </c>
      <c r="Z933" s="4">
        <v>0</v>
      </c>
      <c r="AA933">
        <v>0</v>
      </c>
      <c r="AB933" s="5">
        <v>6</v>
      </c>
      <c r="AD933">
        <v>4</v>
      </c>
      <c r="AE933">
        <v>5</v>
      </c>
      <c r="AF933" s="4">
        <v>0</v>
      </c>
      <c r="AG933">
        <v>1</v>
      </c>
      <c r="AH933" s="5">
        <v>5</v>
      </c>
      <c r="AI933">
        <v>5</v>
      </c>
      <c r="AJ933" s="4">
        <v>0</v>
      </c>
      <c r="AK933">
        <v>0</v>
      </c>
      <c r="AL933" s="5">
        <v>5</v>
      </c>
      <c r="AM933">
        <v>6</v>
      </c>
      <c r="AN933" s="4">
        <v>0</v>
      </c>
      <c r="AO933">
        <v>0</v>
      </c>
      <c r="AP933" s="5">
        <v>6</v>
      </c>
      <c r="AQ933">
        <v>6</v>
      </c>
      <c r="AR933" s="4">
        <v>0</v>
      </c>
      <c r="AS933">
        <v>0</v>
      </c>
      <c r="AT933" s="5">
        <v>6</v>
      </c>
      <c r="AU933">
        <v>6</v>
      </c>
      <c r="AV933" s="4">
        <v>0</v>
      </c>
      <c r="AW933">
        <v>0</v>
      </c>
      <c r="AX933" s="5">
        <v>6</v>
      </c>
      <c r="AY933">
        <v>6</v>
      </c>
      <c r="AZ933" s="4">
        <v>0</v>
      </c>
      <c r="BA933">
        <v>0</v>
      </c>
      <c r="BB933" s="5">
        <v>6</v>
      </c>
      <c r="BD933">
        <v>4</v>
      </c>
      <c r="BE933">
        <v>5</v>
      </c>
      <c r="BF933" s="4">
        <v>0</v>
      </c>
      <c r="BG933">
        <v>1</v>
      </c>
      <c r="BH933" s="5">
        <v>5</v>
      </c>
      <c r="BI933">
        <v>5</v>
      </c>
      <c r="BJ933" s="4">
        <v>0</v>
      </c>
      <c r="BK933">
        <v>0</v>
      </c>
      <c r="BL933" s="5">
        <v>5</v>
      </c>
      <c r="BM933">
        <v>6</v>
      </c>
      <c r="BN933" s="4">
        <v>0</v>
      </c>
      <c r="BO933">
        <v>0</v>
      </c>
      <c r="BP933" s="5">
        <v>6</v>
      </c>
      <c r="BQ933">
        <v>6</v>
      </c>
      <c r="BR933" s="4">
        <v>0</v>
      </c>
      <c r="BS933">
        <v>0</v>
      </c>
      <c r="BT933" s="5">
        <v>6</v>
      </c>
      <c r="BU933">
        <v>6</v>
      </c>
      <c r="BV933" s="4">
        <v>0</v>
      </c>
      <c r="BW933">
        <v>0</v>
      </c>
      <c r="BX933" s="5">
        <v>6</v>
      </c>
      <c r="BY933">
        <v>5</v>
      </c>
      <c r="BZ933" s="4">
        <v>0</v>
      </c>
      <c r="CA933">
        <v>0</v>
      </c>
      <c r="CB933" s="5">
        <v>5</v>
      </c>
      <c r="CD933">
        <v>5</v>
      </c>
      <c r="CE933">
        <v>5</v>
      </c>
      <c r="CF933" s="4">
        <v>0</v>
      </c>
      <c r="CG933">
        <v>1</v>
      </c>
      <c r="CH933" s="5">
        <v>5</v>
      </c>
      <c r="CI933">
        <v>6</v>
      </c>
      <c r="CJ933" s="4">
        <v>0</v>
      </c>
      <c r="CK933">
        <v>0</v>
      </c>
      <c r="CL933" s="5">
        <v>6</v>
      </c>
      <c r="CM933">
        <v>6</v>
      </c>
      <c r="CN933" s="4">
        <v>0</v>
      </c>
      <c r="CO933">
        <v>0</v>
      </c>
      <c r="CP933" s="5">
        <v>6</v>
      </c>
      <c r="CQ933">
        <v>6</v>
      </c>
      <c r="CR933" s="4">
        <v>0</v>
      </c>
      <c r="CS933">
        <v>0</v>
      </c>
      <c r="CT933" s="5">
        <v>6</v>
      </c>
      <c r="CU933">
        <v>6</v>
      </c>
      <c r="CV933" s="4">
        <v>0</v>
      </c>
      <c r="CW933">
        <v>0</v>
      </c>
      <c r="CX933" s="5">
        <v>6</v>
      </c>
      <c r="CY933" s="21">
        <v>5</v>
      </c>
      <c r="CZ933" s="21">
        <v>0</v>
      </c>
      <c r="DA933" s="21">
        <v>0</v>
      </c>
      <c r="DB933" s="5">
        <v>5</v>
      </c>
      <c r="DD933" s="8">
        <v>0</v>
      </c>
      <c r="DE933" s="8">
        <v>0</v>
      </c>
      <c r="DF933" s="8">
        <v>0</v>
      </c>
      <c r="DG933" s="8">
        <v>0</v>
      </c>
      <c r="DH933" s="8">
        <v>0</v>
      </c>
      <c r="DI933" s="8">
        <v>0</v>
      </c>
      <c r="DJ933" s="8">
        <v>0</v>
      </c>
      <c r="DK933" s="8">
        <v>0</v>
      </c>
      <c r="DL933" s="8">
        <v>0</v>
      </c>
      <c r="DM933" s="8">
        <v>0</v>
      </c>
      <c r="DN933" s="8">
        <v>0</v>
      </c>
      <c r="DO933" s="8">
        <v>0</v>
      </c>
      <c r="DP933" s="8">
        <v>0</v>
      </c>
      <c r="DQ933" s="8">
        <v>0</v>
      </c>
      <c r="DR933" s="8">
        <v>0</v>
      </c>
      <c r="DS933" s="8">
        <v>0</v>
      </c>
      <c r="DT933" s="8">
        <v>0</v>
      </c>
      <c r="DU933" s="8">
        <v>0</v>
      </c>
      <c r="DV933" s="8">
        <v>0</v>
      </c>
      <c r="DW933" s="8">
        <v>0</v>
      </c>
      <c r="DX933" s="8">
        <v>0</v>
      </c>
      <c r="DY933" s="8">
        <v>0</v>
      </c>
      <c r="DZ933" s="8">
        <v>0</v>
      </c>
      <c r="EA933" s="8">
        <v>0</v>
      </c>
      <c r="EB933" s="8">
        <v>0</v>
      </c>
      <c r="EC933" s="8">
        <v>0</v>
      </c>
      <c r="ED933" s="20">
        <v>0</v>
      </c>
      <c r="EF933" s="9">
        <v>0</v>
      </c>
      <c r="EG933" s="9">
        <v>0</v>
      </c>
      <c r="EH933" s="9">
        <v>0</v>
      </c>
      <c r="EI933" s="9">
        <v>0</v>
      </c>
      <c r="EJ933" s="9">
        <v>1</v>
      </c>
      <c r="EK933" s="9">
        <v>0</v>
      </c>
      <c r="EL933" s="9">
        <v>0</v>
      </c>
      <c r="EM933" s="9">
        <v>0</v>
      </c>
      <c r="EN933" s="9">
        <v>0</v>
      </c>
      <c r="EO933" s="9">
        <v>0</v>
      </c>
      <c r="EP933" s="9">
        <v>0</v>
      </c>
      <c r="EQ933" s="9">
        <v>0</v>
      </c>
      <c r="ER933" s="9">
        <v>0</v>
      </c>
      <c r="ES933" s="9">
        <v>0</v>
      </c>
      <c r="ET933" s="9">
        <v>0</v>
      </c>
      <c r="EU933" s="9">
        <v>0</v>
      </c>
      <c r="EV933" s="9">
        <v>0</v>
      </c>
      <c r="EW933" s="9">
        <v>0</v>
      </c>
      <c r="EX933" s="9">
        <v>0</v>
      </c>
      <c r="EY933" s="9">
        <v>0</v>
      </c>
      <c r="EZ933" s="9">
        <v>0</v>
      </c>
      <c r="FA933" s="9">
        <v>0</v>
      </c>
      <c r="FB933" s="9">
        <v>0</v>
      </c>
      <c r="FC933" s="9">
        <v>0</v>
      </c>
      <c r="FD933" s="9">
        <v>0</v>
      </c>
      <c r="FE933" s="9">
        <v>0</v>
      </c>
      <c r="FF933">
        <v>0</v>
      </c>
    </row>
    <row r="934" spans="1:162" x14ac:dyDescent="0.2">
      <c r="A934" t="s">
        <v>123</v>
      </c>
      <c r="B934" t="s">
        <v>3363</v>
      </c>
      <c r="C934" t="s">
        <v>3</v>
      </c>
      <c r="D934" s="1">
        <v>5</v>
      </c>
      <c r="E934" s="1">
        <v>5</v>
      </c>
      <c r="F934" s="4">
        <v>0</v>
      </c>
      <c r="G934" s="4">
        <v>0</v>
      </c>
      <c r="H934" s="5">
        <v>5</v>
      </c>
      <c r="I934">
        <v>5</v>
      </c>
      <c r="J934" s="4">
        <v>0</v>
      </c>
      <c r="K934">
        <v>12</v>
      </c>
      <c r="L934" s="5">
        <v>5</v>
      </c>
      <c r="M934">
        <v>4</v>
      </c>
      <c r="N934" s="4">
        <v>0</v>
      </c>
      <c r="O934">
        <v>0</v>
      </c>
      <c r="P934" s="5">
        <v>4</v>
      </c>
      <c r="Q934">
        <v>7</v>
      </c>
      <c r="R934" s="4">
        <v>0</v>
      </c>
      <c r="S934">
        <v>0</v>
      </c>
      <c r="T934" s="5">
        <v>7</v>
      </c>
      <c r="U934">
        <v>6</v>
      </c>
      <c r="V934" s="4">
        <v>0</v>
      </c>
      <c r="W934">
        <v>0</v>
      </c>
      <c r="X934" s="5">
        <v>6</v>
      </c>
      <c r="Y934">
        <v>6</v>
      </c>
      <c r="Z934" s="4">
        <v>0</v>
      </c>
      <c r="AA934">
        <v>0</v>
      </c>
      <c r="AB934" s="5">
        <v>6</v>
      </c>
      <c r="AD934">
        <v>5</v>
      </c>
      <c r="AE934">
        <v>5</v>
      </c>
      <c r="AF934" s="4">
        <v>0</v>
      </c>
      <c r="AG934">
        <v>12</v>
      </c>
      <c r="AH934" s="5">
        <v>5</v>
      </c>
      <c r="AI934">
        <v>5</v>
      </c>
      <c r="AJ934" s="4">
        <v>0</v>
      </c>
      <c r="AK934">
        <v>0</v>
      </c>
      <c r="AL934" s="5">
        <v>5</v>
      </c>
      <c r="AM934">
        <v>4</v>
      </c>
      <c r="AN934" s="4">
        <v>0</v>
      </c>
      <c r="AO934">
        <v>0</v>
      </c>
      <c r="AP934" s="5">
        <v>4</v>
      </c>
      <c r="AQ934">
        <v>7</v>
      </c>
      <c r="AR934" s="4">
        <v>0</v>
      </c>
      <c r="AS934">
        <v>0</v>
      </c>
      <c r="AT934" s="5">
        <v>7</v>
      </c>
      <c r="AU934">
        <v>6</v>
      </c>
      <c r="AV934" s="4">
        <v>0</v>
      </c>
      <c r="AW934">
        <v>0</v>
      </c>
      <c r="AX934" s="5">
        <v>6</v>
      </c>
      <c r="AY934">
        <v>6</v>
      </c>
      <c r="AZ934" s="4">
        <v>0</v>
      </c>
      <c r="BA934">
        <v>0</v>
      </c>
      <c r="BB934" s="5">
        <v>6</v>
      </c>
      <c r="BD934">
        <v>5</v>
      </c>
      <c r="BE934">
        <v>5</v>
      </c>
      <c r="BF934" s="4">
        <v>0</v>
      </c>
      <c r="BG934">
        <v>12</v>
      </c>
      <c r="BH934" s="5">
        <v>5</v>
      </c>
      <c r="BI934">
        <v>4</v>
      </c>
      <c r="BJ934" s="4">
        <v>0</v>
      </c>
      <c r="BK934">
        <v>0</v>
      </c>
      <c r="BL934" s="5">
        <v>4</v>
      </c>
      <c r="BM934">
        <v>7</v>
      </c>
      <c r="BN934" s="4">
        <v>0</v>
      </c>
      <c r="BO934">
        <v>0</v>
      </c>
      <c r="BP934" s="5">
        <v>7</v>
      </c>
      <c r="BQ934">
        <v>6</v>
      </c>
      <c r="BR934" s="4">
        <v>0</v>
      </c>
      <c r="BS934">
        <v>0</v>
      </c>
      <c r="BT934" s="5">
        <v>6</v>
      </c>
      <c r="BU934">
        <v>6</v>
      </c>
      <c r="BV934" s="4">
        <v>0</v>
      </c>
      <c r="BW934">
        <v>0</v>
      </c>
      <c r="BX934" s="5">
        <v>6</v>
      </c>
      <c r="BY934">
        <v>6</v>
      </c>
      <c r="BZ934" s="4">
        <v>0</v>
      </c>
      <c r="CA934">
        <v>0</v>
      </c>
      <c r="CB934" s="5">
        <v>6</v>
      </c>
      <c r="CD934">
        <v>5</v>
      </c>
      <c r="CE934">
        <v>5</v>
      </c>
      <c r="CF934" s="4">
        <v>0</v>
      </c>
      <c r="CG934">
        <v>12</v>
      </c>
      <c r="CH934" s="5">
        <v>5</v>
      </c>
      <c r="CI934">
        <v>4</v>
      </c>
      <c r="CJ934" s="4">
        <v>0</v>
      </c>
      <c r="CK934">
        <v>0</v>
      </c>
      <c r="CL934" s="5">
        <v>4</v>
      </c>
      <c r="CM934">
        <v>7</v>
      </c>
      <c r="CN934" s="4">
        <v>0</v>
      </c>
      <c r="CO934">
        <v>0</v>
      </c>
      <c r="CP934" s="5">
        <v>7</v>
      </c>
      <c r="CQ934">
        <v>6</v>
      </c>
      <c r="CR934" s="4">
        <v>0</v>
      </c>
      <c r="CS934">
        <v>0</v>
      </c>
      <c r="CT934" s="5">
        <v>6</v>
      </c>
      <c r="CU934">
        <v>6</v>
      </c>
      <c r="CV934" s="4">
        <v>0</v>
      </c>
      <c r="CW934">
        <v>0</v>
      </c>
      <c r="CX934" s="5">
        <v>6</v>
      </c>
      <c r="CY934" s="21">
        <v>0</v>
      </c>
      <c r="CZ934" s="21">
        <v>0</v>
      </c>
      <c r="DA934" s="21">
        <v>0</v>
      </c>
      <c r="DB934" s="5">
        <v>0</v>
      </c>
      <c r="DD934" s="8">
        <v>0</v>
      </c>
      <c r="DE934" s="8">
        <v>0</v>
      </c>
      <c r="DF934" s="8">
        <v>0</v>
      </c>
      <c r="DG934" s="8">
        <v>0</v>
      </c>
      <c r="DH934" s="8">
        <v>0</v>
      </c>
      <c r="DI934" s="8">
        <v>0</v>
      </c>
      <c r="DJ934" s="8">
        <v>0</v>
      </c>
      <c r="DK934" s="8">
        <v>0</v>
      </c>
      <c r="DL934" s="8">
        <v>0</v>
      </c>
      <c r="DM934" s="8">
        <v>0</v>
      </c>
      <c r="DN934" s="8">
        <v>0</v>
      </c>
      <c r="DO934" s="8">
        <v>0</v>
      </c>
      <c r="DP934" s="8">
        <v>0</v>
      </c>
      <c r="DQ934" s="8">
        <v>0</v>
      </c>
      <c r="DR934" s="8">
        <v>0</v>
      </c>
      <c r="DS934" s="8">
        <v>0</v>
      </c>
      <c r="DT934" s="8">
        <v>0</v>
      </c>
      <c r="DU934" s="8">
        <v>0</v>
      </c>
      <c r="DV934" s="8">
        <v>0</v>
      </c>
      <c r="DW934" s="8">
        <v>0</v>
      </c>
      <c r="DX934" s="8">
        <v>0</v>
      </c>
      <c r="DY934" s="8">
        <v>0</v>
      </c>
      <c r="DZ934" s="8">
        <v>0</v>
      </c>
      <c r="EA934" s="8">
        <v>0</v>
      </c>
      <c r="EB934" s="8">
        <v>0</v>
      </c>
      <c r="EC934" s="8">
        <v>0</v>
      </c>
      <c r="ED934" s="20">
        <v>0</v>
      </c>
      <c r="EF934" s="9">
        <v>0</v>
      </c>
      <c r="EG934" s="9">
        <v>0</v>
      </c>
      <c r="EH934" s="9">
        <v>0</v>
      </c>
      <c r="EI934" s="9">
        <v>0</v>
      </c>
      <c r="EJ934" s="9">
        <v>12</v>
      </c>
      <c r="EK934" s="9">
        <v>0</v>
      </c>
      <c r="EL934" s="9">
        <v>0</v>
      </c>
      <c r="EM934" s="9">
        <v>0</v>
      </c>
      <c r="EN934" s="9">
        <v>0</v>
      </c>
      <c r="EO934" s="9">
        <v>0</v>
      </c>
      <c r="EP934" s="9">
        <v>0</v>
      </c>
      <c r="EQ934" s="9">
        <v>0</v>
      </c>
      <c r="ER934" s="9">
        <v>0</v>
      </c>
      <c r="ES934" s="9">
        <v>0</v>
      </c>
      <c r="ET934" s="9">
        <v>0</v>
      </c>
      <c r="EU934" s="9">
        <v>0</v>
      </c>
      <c r="EV934" s="9">
        <v>0</v>
      </c>
      <c r="EW934" s="9">
        <v>0</v>
      </c>
      <c r="EX934" s="9">
        <v>0</v>
      </c>
      <c r="EY934" s="9">
        <v>0</v>
      </c>
      <c r="EZ934" s="9">
        <v>0</v>
      </c>
      <c r="FA934" s="9">
        <v>0</v>
      </c>
      <c r="FB934" s="9">
        <v>0</v>
      </c>
      <c r="FC934" s="9">
        <v>0</v>
      </c>
      <c r="FD934" s="9">
        <v>0</v>
      </c>
      <c r="FE934" s="9">
        <v>0</v>
      </c>
      <c r="FF934">
        <v>0</v>
      </c>
    </row>
    <row r="935" spans="1:162" x14ac:dyDescent="0.2">
      <c r="A935" t="s">
        <v>1241</v>
      </c>
      <c r="B935" t="s">
        <v>1774</v>
      </c>
      <c r="C935" t="s">
        <v>4599</v>
      </c>
      <c r="D935" s="1">
        <v>0</v>
      </c>
      <c r="E935" s="1">
        <v>0</v>
      </c>
      <c r="F935" s="4">
        <v>0</v>
      </c>
      <c r="G935" s="4">
        <v>0</v>
      </c>
      <c r="H935" s="5">
        <v>0</v>
      </c>
      <c r="I935">
        <v>0</v>
      </c>
      <c r="J935" s="4">
        <v>0</v>
      </c>
      <c r="K935">
        <v>0</v>
      </c>
      <c r="L935" s="5">
        <v>0</v>
      </c>
      <c r="M935">
        <v>0</v>
      </c>
      <c r="N935" s="4">
        <v>0</v>
      </c>
      <c r="O935">
        <v>0</v>
      </c>
      <c r="P935" s="5">
        <v>0</v>
      </c>
      <c r="Q935">
        <v>5</v>
      </c>
      <c r="R935" s="4">
        <v>0</v>
      </c>
      <c r="S935">
        <v>0</v>
      </c>
      <c r="T935" s="5">
        <v>5</v>
      </c>
      <c r="U935">
        <v>7</v>
      </c>
      <c r="V935" s="4">
        <v>0</v>
      </c>
      <c r="W935">
        <v>32</v>
      </c>
      <c r="X935" s="5">
        <v>7</v>
      </c>
      <c r="Y935">
        <v>0</v>
      </c>
      <c r="Z935" s="4">
        <v>0</v>
      </c>
      <c r="AA935">
        <v>0</v>
      </c>
      <c r="AB935" s="5">
        <v>0</v>
      </c>
      <c r="AD935">
        <v>0</v>
      </c>
      <c r="AE935">
        <v>0</v>
      </c>
      <c r="AF935" s="4">
        <v>0</v>
      </c>
      <c r="AG935">
        <v>0</v>
      </c>
      <c r="AH935" s="5">
        <v>0</v>
      </c>
      <c r="AI935">
        <v>0</v>
      </c>
      <c r="AJ935" s="4">
        <v>0</v>
      </c>
      <c r="AK935">
        <v>0</v>
      </c>
      <c r="AL935" s="5">
        <v>0</v>
      </c>
      <c r="AM935">
        <v>1</v>
      </c>
      <c r="AN935" s="4">
        <v>0</v>
      </c>
      <c r="AO935">
        <v>0</v>
      </c>
      <c r="AP935" s="5">
        <v>1</v>
      </c>
      <c r="AQ935">
        <v>6</v>
      </c>
      <c r="AR935" s="4">
        <v>0</v>
      </c>
      <c r="AS935">
        <v>0</v>
      </c>
      <c r="AT935" s="5">
        <v>6</v>
      </c>
      <c r="AU935">
        <v>7</v>
      </c>
      <c r="AV935" s="4">
        <v>0</v>
      </c>
      <c r="AW935">
        <v>32</v>
      </c>
      <c r="AX935" s="5">
        <v>7</v>
      </c>
      <c r="AY935">
        <v>0</v>
      </c>
      <c r="AZ935" s="4">
        <v>0</v>
      </c>
      <c r="BA935">
        <v>0</v>
      </c>
      <c r="BB935" s="5">
        <v>0</v>
      </c>
      <c r="BD935">
        <v>0</v>
      </c>
      <c r="BE935">
        <v>0</v>
      </c>
      <c r="BF935" s="4">
        <v>0</v>
      </c>
      <c r="BG935">
        <v>0</v>
      </c>
      <c r="BH935" s="5">
        <v>0</v>
      </c>
      <c r="BI935">
        <v>0</v>
      </c>
      <c r="BJ935" s="4">
        <v>0</v>
      </c>
      <c r="BK935">
        <v>0</v>
      </c>
      <c r="BL935" s="5">
        <v>0</v>
      </c>
      <c r="BM935">
        <v>1</v>
      </c>
      <c r="BN935" s="4">
        <v>0</v>
      </c>
      <c r="BO935">
        <v>0</v>
      </c>
      <c r="BP935" s="5">
        <v>1</v>
      </c>
      <c r="BQ935">
        <v>7</v>
      </c>
      <c r="BR935" s="4">
        <v>0</v>
      </c>
      <c r="BS935">
        <v>32</v>
      </c>
      <c r="BT935" s="5">
        <v>7</v>
      </c>
      <c r="BU935">
        <v>0</v>
      </c>
      <c r="BV935" s="4">
        <v>0</v>
      </c>
      <c r="BW935">
        <v>0</v>
      </c>
      <c r="BX935" s="5">
        <v>0</v>
      </c>
      <c r="BY935">
        <v>0</v>
      </c>
      <c r="BZ935" s="4">
        <v>0</v>
      </c>
      <c r="CA935">
        <v>0</v>
      </c>
      <c r="CB935" s="5">
        <v>0</v>
      </c>
      <c r="CD935">
        <v>0</v>
      </c>
      <c r="CE935">
        <v>0</v>
      </c>
      <c r="CF935" s="4">
        <v>0</v>
      </c>
      <c r="CG935">
        <v>0</v>
      </c>
      <c r="CH935" s="5">
        <v>0</v>
      </c>
      <c r="CI935">
        <v>0</v>
      </c>
      <c r="CJ935" s="4">
        <v>0</v>
      </c>
      <c r="CK935">
        <v>0</v>
      </c>
      <c r="CL935" s="5">
        <v>0</v>
      </c>
      <c r="CM935">
        <v>5</v>
      </c>
      <c r="CN935" s="4">
        <v>0</v>
      </c>
      <c r="CO935">
        <v>0</v>
      </c>
      <c r="CP935" s="5">
        <v>5</v>
      </c>
      <c r="CQ935">
        <v>7</v>
      </c>
      <c r="CR935" s="4">
        <v>0</v>
      </c>
      <c r="CS935">
        <v>32</v>
      </c>
      <c r="CT935" s="5">
        <v>7</v>
      </c>
      <c r="CU935">
        <v>0</v>
      </c>
      <c r="CV935" s="4">
        <v>0</v>
      </c>
      <c r="CW935">
        <v>0</v>
      </c>
      <c r="CX935" s="5">
        <v>0</v>
      </c>
      <c r="CY935" s="21">
        <v>0</v>
      </c>
      <c r="CZ935" s="21">
        <v>0</v>
      </c>
      <c r="DA935" s="21">
        <v>0</v>
      </c>
      <c r="DB935" s="5">
        <v>0</v>
      </c>
      <c r="DD935" s="8">
        <v>0</v>
      </c>
      <c r="DE935" s="8">
        <v>0</v>
      </c>
      <c r="DF935" s="8">
        <v>0</v>
      </c>
      <c r="DG935" s="8">
        <v>0</v>
      </c>
      <c r="DH935" s="8">
        <v>0</v>
      </c>
      <c r="DI935" s="8">
        <v>0</v>
      </c>
      <c r="DJ935" s="8">
        <v>0</v>
      </c>
      <c r="DK935" s="8">
        <v>0</v>
      </c>
      <c r="DL935" s="8">
        <v>0</v>
      </c>
      <c r="DM935" s="8">
        <v>0</v>
      </c>
      <c r="DN935" s="8">
        <v>0</v>
      </c>
      <c r="DO935" s="8">
        <v>0</v>
      </c>
      <c r="DP935" s="8">
        <v>0</v>
      </c>
      <c r="DQ935" s="8">
        <v>0</v>
      </c>
      <c r="DR935" s="8">
        <v>0</v>
      </c>
      <c r="DS935" s="8">
        <v>0</v>
      </c>
      <c r="DT935" s="8">
        <v>0</v>
      </c>
      <c r="DU935" s="8">
        <v>0</v>
      </c>
      <c r="DV935" s="8">
        <v>0</v>
      </c>
      <c r="DW935" s="8">
        <v>0</v>
      </c>
      <c r="DX935" s="8">
        <v>0</v>
      </c>
      <c r="DY935" s="8">
        <v>0</v>
      </c>
      <c r="DZ935" s="8">
        <v>0</v>
      </c>
      <c r="EA935" s="8">
        <v>0</v>
      </c>
      <c r="EB935" s="8">
        <v>0</v>
      </c>
      <c r="EC935" s="8">
        <v>0</v>
      </c>
      <c r="ED935" s="20">
        <v>0</v>
      </c>
      <c r="EF935" s="9">
        <v>0</v>
      </c>
      <c r="EG935" s="9">
        <v>0</v>
      </c>
      <c r="EH935" s="9">
        <v>0</v>
      </c>
      <c r="EI935" s="9">
        <v>0</v>
      </c>
      <c r="EJ935" s="9">
        <v>0</v>
      </c>
      <c r="EK935" s="9">
        <v>0</v>
      </c>
      <c r="EL935" s="9">
        <v>0</v>
      </c>
      <c r="EM935" s="9">
        <v>0</v>
      </c>
      <c r="EN935" s="9">
        <v>0</v>
      </c>
      <c r="EO935" s="9">
        <v>0</v>
      </c>
      <c r="EP935" s="9">
        <v>0</v>
      </c>
      <c r="EQ935" s="9">
        <v>0</v>
      </c>
      <c r="ER935" s="9">
        <v>0</v>
      </c>
      <c r="ES935" s="9">
        <v>0</v>
      </c>
      <c r="ET935" s="9">
        <v>0</v>
      </c>
      <c r="EU935" s="9">
        <v>0</v>
      </c>
      <c r="EV935" s="9">
        <v>0</v>
      </c>
      <c r="EW935" s="9">
        <v>32</v>
      </c>
      <c r="EX935" s="9">
        <v>0</v>
      </c>
      <c r="EY935" s="9">
        <v>0</v>
      </c>
      <c r="EZ935" s="9">
        <v>0</v>
      </c>
      <c r="FA935" s="9">
        <v>0</v>
      </c>
      <c r="FB935" s="9">
        <v>0</v>
      </c>
      <c r="FC935" s="9">
        <v>0</v>
      </c>
      <c r="FD935" s="9">
        <v>0</v>
      </c>
      <c r="FE935" s="9">
        <v>0</v>
      </c>
      <c r="FF935">
        <v>0</v>
      </c>
    </row>
    <row r="936" spans="1:162" x14ac:dyDescent="0.2">
      <c r="A936" t="s">
        <v>1312</v>
      </c>
      <c r="B936" t="s">
        <v>3364</v>
      </c>
      <c r="C936" t="s">
        <v>3</v>
      </c>
      <c r="D936" s="1">
        <v>0</v>
      </c>
      <c r="E936" s="1">
        <v>0</v>
      </c>
      <c r="F936" s="4">
        <v>0</v>
      </c>
      <c r="G936" s="4">
        <v>0</v>
      </c>
      <c r="H936" s="5">
        <v>0</v>
      </c>
      <c r="I936">
        <v>0</v>
      </c>
      <c r="J936" s="4">
        <v>0</v>
      </c>
      <c r="K936">
        <v>0</v>
      </c>
      <c r="L936" s="5">
        <v>0</v>
      </c>
      <c r="M936">
        <v>0</v>
      </c>
      <c r="N936" s="4">
        <v>0</v>
      </c>
      <c r="O936">
        <v>0</v>
      </c>
      <c r="P936" s="5">
        <v>0</v>
      </c>
      <c r="Q936">
        <v>5</v>
      </c>
      <c r="R936" s="4">
        <v>0</v>
      </c>
      <c r="S936">
        <v>0</v>
      </c>
      <c r="T936" s="5">
        <v>5</v>
      </c>
      <c r="U936">
        <v>0</v>
      </c>
      <c r="V936" s="4">
        <v>30694945</v>
      </c>
      <c r="W936">
        <v>127</v>
      </c>
      <c r="X936" s="5">
        <v>0</v>
      </c>
      <c r="Y936">
        <v>0</v>
      </c>
      <c r="Z936" s="4">
        <v>0</v>
      </c>
      <c r="AA936">
        <v>0</v>
      </c>
      <c r="AB936" s="5">
        <v>0</v>
      </c>
      <c r="AD936">
        <v>0</v>
      </c>
      <c r="AE936">
        <v>0</v>
      </c>
      <c r="AF936" s="4">
        <v>0</v>
      </c>
      <c r="AG936">
        <v>0</v>
      </c>
      <c r="AH936" s="5">
        <v>0</v>
      </c>
      <c r="AI936">
        <v>0</v>
      </c>
      <c r="AJ936" s="4">
        <v>0</v>
      </c>
      <c r="AK936">
        <v>0</v>
      </c>
      <c r="AL936" s="5">
        <v>0</v>
      </c>
      <c r="AM936">
        <v>0</v>
      </c>
      <c r="AN936" s="4">
        <v>0</v>
      </c>
      <c r="AO936">
        <v>0</v>
      </c>
      <c r="AP936" s="5">
        <v>0</v>
      </c>
      <c r="AQ936">
        <v>5</v>
      </c>
      <c r="AR936" s="4">
        <v>0</v>
      </c>
      <c r="AS936">
        <v>0</v>
      </c>
      <c r="AT936" s="5">
        <v>5</v>
      </c>
      <c r="AU936">
        <v>0</v>
      </c>
      <c r="AV936" s="4">
        <v>30694945</v>
      </c>
      <c r="AW936">
        <v>127</v>
      </c>
      <c r="AX936" s="5">
        <v>0</v>
      </c>
      <c r="AY936">
        <v>0</v>
      </c>
      <c r="AZ936" s="4">
        <v>0</v>
      </c>
      <c r="BA936">
        <v>0</v>
      </c>
      <c r="BB936" s="5">
        <v>0</v>
      </c>
      <c r="BD936">
        <v>0</v>
      </c>
      <c r="BE936">
        <v>0</v>
      </c>
      <c r="BF936" s="4">
        <v>0</v>
      </c>
      <c r="BG936">
        <v>0</v>
      </c>
      <c r="BH936" s="5">
        <v>0</v>
      </c>
      <c r="BI936">
        <v>0</v>
      </c>
      <c r="BJ936" s="4">
        <v>0</v>
      </c>
      <c r="BK936">
        <v>0</v>
      </c>
      <c r="BL936" s="5">
        <v>0</v>
      </c>
      <c r="BM936">
        <v>0</v>
      </c>
      <c r="BN936" s="4">
        <v>0</v>
      </c>
      <c r="BO936">
        <v>0</v>
      </c>
      <c r="BP936" s="5">
        <v>0</v>
      </c>
      <c r="BQ936">
        <v>6</v>
      </c>
      <c r="BR936" s="4">
        <v>0</v>
      </c>
      <c r="BS936">
        <v>31</v>
      </c>
      <c r="BT936" s="5">
        <v>6</v>
      </c>
      <c r="BU936">
        <v>0</v>
      </c>
      <c r="BV936" s="4">
        <v>30694945</v>
      </c>
      <c r="BW936">
        <v>127</v>
      </c>
      <c r="BX936" s="5">
        <v>0</v>
      </c>
      <c r="BY936">
        <v>0</v>
      </c>
      <c r="BZ936" s="4">
        <v>0</v>
      </c>
      <c r="CA936">
        <v>0</v>
      </c>
      <c r="CB936" s="5">
        <v>0</v>
      </c>
      <c r="CD936">
        <v>0</v>
      </c>
      <c r="CE936">
        <v>0</v>
      </c>
      <c r="CF936" s="4">
        <v>0</v>
      </c>
      <c r="CG936">
        <v>0</v>
      </c>
      <c r="CH936" s="5">
        <v>0</v>
      </c>
      <c r="CI936">
        <v>0</v>
      </c>
      <c r="CJ936" s="4">
        <v>0</v>
      </c>
      <c r="CK936">
        <v>0</v>
      </c>
      <c r="CL936" s="5">
        <v>0</v>
      </c>
      <c r="CM936">
        <v>0</v>
      </c>
      <c r="CN936" s="4">
        <v>0</v>
      </c>
      <c r="CO936">
        <v>0</v>
      </c>
      <c r="CP936" s="5">
        <v>0</v>
      </c>
      <c r="CQ936">
        <v>11</v>
      </c>
      <c r="CR936" s="4">
        <v>30694945</v>
      </c>
      <c r="CS936">
        <v>127</v>
      </c>
      <c r="CT936" s="5">
        <v>13</v>
      </c>
      <c r="CU936">
        <v>0</v>
      </c>
      <c r="CV936" s="4">
        <v>0</v>
      </c>
      <c r="CW936">
        <v>105</v>
      </c>
      <c r="CX936" s="5">
        <v>0</v>
      </c>
      <c r="CY936" s="21">
        <v>0</v>
      </c>
      <c r="CZ936" s="21">
        <v>0</v>
      </c>
      <c r="DA936" s="21">
        <v>0</v>
      </c>
      <c r="DB936" s="5">
        <v>0</v>
      </c>
      <c r="DD936" s="8">
        <v>0</v>
      </c>
      <c r="DE936" s="8">
        <v>0</v>
      </c>
      <c r="DF936" s="8">
        <v>0</v>
      </c>
      <c r="DG936" s="8">
        <v>0</v>
      </c>
      <c r="DH936" s="8">
        <v>0</v>
      </c>
      <c r="DI936" s="8">
        <v>0</v>
      </c>
      <c r="DJ936" s="8">
        <v>0</v>
      </c>
      <c r="DK936" s="8">
        <v>0</v>
      </c>
      <c r="DL936" s="8">
        <v>0</v>
      </c>
      <c r="DM936" s="8">
        <v>0</v>
      </c>
      <c r="DN936" s="8">
        <v>0</v>
      </c>
      <c r="DO936" s="8">
        <v>0</v>
      </c>
      <c r="DP936" s="8">
        <v>0</v>
      </c>
      <c r="DQ936" s="8">
        <v>0</v>
      </c>
      <c r="DR936" s="8">
        <v>0</v>
      </c>
      <c r="DS936" s="8">
        <v>0</v>
      </c>
      <c r="DT936" s="8">
        <v>0</v>
      </c>
      <c r="DU936" s="8">
        <v>0</v>
      </c>
      <c r="DV936" s="8">
        <v>30694945</v>
      </c>
      <c r="DW936" s="8">
        <v>0</v>
      </c>
      <c r="DX936" s="8">
        <v>0</v>
      </c>
      <c r="DY936" s="8">
        <v>0</v>
      </c>
      <c r="DZ936" s="8">
        <v>0</v>
      </c>
      <c r="EA936" s="8">
        <v>0</v>
      </c>
      <c r="EB936" s="8">
        <v>0</v>
      </c>
      <c r="EC936" s="8">
        <v>0</v>
      </c>
      <c r="ED936" s="20">
        <v>0</v>
      </c>
      <c r="EF936" s="9">
        <v>0</v>
      </c>
      <c r="EG936" s="9">
        <v>0</v>
      </c>
      <c r="EH936" s="9">
        <v>0</v>
      </c>
      <c r="EI936" s="9">
        <v>0</v>
      </c>
      <c r="EJ936" s="9">
        <v>0</v>
      </c>
      <c r="EK936" s="9">
        <v>0</v>
      </c>
      <c r="EL936" s="9">
        <v>0</v>
      </c>
      <c r="EM936" s="9">
        <v>0</v>
      </c>
      <c r="EN936" s="9">
        <v>0</v>
      </c>
      <c r="EO936" s="9">
        <v>0</v>
      </c>
      <c r="EP936" s="9">
        <v>0</v>
      </c>
      <c r="EQ936" s="9">
        <v>0</v>
      </c>
      <c r="ER936" s="9">
        <v>0</v>
      </c>
      <c r="ES936" s="9">
        <v>0</v>
      </c>
      <c r="ET936" s="9">
        <v>0</v>
      </c>
      <c r="EU936" s="9">
        <v>0</v>
      </c>
      <c r="EV936" s="9">
        <v>0</v>
      </c>
      <c r="EW936" s="9">
        <v>31</v>
      </c>
      <c r="EX936" s="9">
        <v>127</v>
      </c>
      <c r="EY936" s="9">
        <v>105</v>
      </c>
      <c r="EZ936" s="9">
        <v>0</v>
      </c>
      <c r="FA936" s="9">
        <v>0</v>
      </c>
      <c r="FB936" s="9">
        <v>0</v>
      </c>
      <c r="FC936" s="9">
        <v>0</v>
      </c>
      <c r="FD936" s="9">
        <v>0</v>
      </c>
      <c r="FE936" s="9">
        <v>0</v>
      </c>
      <c r="FF936">
        <v>0</v>
      </c>
    </row>
    <row r="937" spans="1:162" x14ac:dyDescent="0.2">
      <c r="A937" t="s">
        <v>2308</v>
      </c>
      <c r="B937" t="s">
        <v>3365</v>
      </c>
      <c r="C937" t="s">
        <v>3</v>
      </c>
      <c r="D937" s="1">
        <v>0</v>
      </c>
      <c r="E937" s="1">
        <v>0</v>
      </c>
      <c r="F937" s="4">
        <v>0</v>
      </c>
      <c r="G937" s="4">
        <v>0</v>
      </c>
      <c r="H937" s="5">
        <v>0</v>
      </c>
      <c r="I937">
        <v>5</v>
      </c>
      <c r="J937" s="4">
        <v>0</v>
      </c>
      <c r="K937">
        <v>0</v>
      </c>
      <c r="L937" s="5">
        <v>5</v>
      </c>
      <c r="M937">
        <v>5</v>
      </c>
      <c r="N937" s="4">
        <v>0</v>
      </c>
      <c r="O937">
        <v>0</v>
      </c>
      <c r="P937" s="5">
        <v>5</v>
      </c>
      <c r="Q937">
        <v>6</v>
      </c>
      <c r="R937" s="4">
        <v>0</v>
      </c>
      <c r="S937">
        <v>0</v>
      </c>
      <c r="T937" s="5">
        <v>6</v>
      </c>
      <c r="U937">
        <v>6</v>
      </c>
      <c r="V937" s="4">
        <v>0</v>
      </c>
      <c r="W937">
        <v>0</v>
      </c>
      <c r="X937" s="5">
        <v>6</v>
      </c>
      <c r="Y937">
        <v>6</v>
      </c>
      <c r="Z937" s="4">
        <v>0</v>
      </c>
      <c r="AA937">
        <v>0</v>
      </c>
      <c r="AB937" s="5">
        <v>6</v>
      </c>
      <c r="AD937">
        <v>0</v>
      </c>
      <c r="AE937">
        <v>0</v>
      </c>
      <c r="AF937" s="4">
        <v>0</v>
      </c>
      <c r="AG937">
        <v>0</v>
      </c>
      <c r="AH937" s="5">
        <v>0</v>
      </c>
      <c r="AI937">
        <v>5</v>
      </c>
      <c r="AJ937" s="4">
        <v>0</v>
      </c>
      <c r="AK937">
        <v>0</v>
      </c>
      <c r="AL937" s="5">
        <v>5</v>
      </c>
      <c r="AM937">
        <v>5</v>
      </c>
      <c r="AN937" s="4">
        <v>0</v>
      </c>
      <c r="AO937">
        <v>0</v>
      </c>
      <c r="AP937" s="5">
        <v>5</v>
      </c>
      <c r="AQ937">
        <v>6</v>
      </c>
      <c r="AR937" s="4">
        <v>0</v>
      </c>
      <c r="AS937">
        <v>0</v>
      </c>
      <c r="AT937" s="5">
        <v>6</v>
      </c>
      <c r="AU937">
        <v>6</v>
      </c>
      <c r="AV937" s="4">
        <v>0</v>
      </c>
      <c r="AW937">
        <v>0</v>
      </c>
      <c r="AX937" s="5">
        <v>6</v>
      </c>
      <c r="AY937">
        <v>6</v>
      </c>
      <c r="AZ937" s="4">
        <v>0</v>
      </c>
      <c r="BA937">
        <v>0</v>
      </c>
      <c r="BB937" s="5">
        <v>6</v>
      </c>
      <c r="BD937">
        <v>0</v>
      </c>
      <c r="BE937">
        <v>5</v>
      </c>
      <c r="BF937" s="4">
        <v>0</v>
      </c>
      <c r="BG937">
        <v>0</v>
      </c>
      <c r="BH937" s="5">
        <v>5</v>
      </c>
      <c r="BI937">
        <v>5</v>
      </c>
      <c r="BJ937" s="4">
        <v>0</v>
      </c>
      <c r="BK937">
        <v>0</v>
      </c>
      <c r="BL937" s="5">
        <v>5</v>
      </c>
      <c r="BM937">
        <v>5</v>
      </c>
      <c r="BN937" s="4">
        <v>0</v>
      </c>
      <c r="BO937">
        <v>0</v>
      </c>
      <c r="BP937" s="5">
        <v>5</v>
      </c>
      <c r="BQ937">
        <v>6</v>
      </c>
      <c r="BR937" s="4">
        <v>0</v>
      </c>
      <c r="BS937">
        <v>0</v>
      </c>
      <c r="BT937" s="5">
        <v>6</v>
      </c>
      <c r="BU937">
        <v>6</v>
      </c>
      <c r="BV937" s="4">
        <v>0</v>
      </c>
      <c r="BW937">
        <v>0</v>
      </c>
      <c r="BX937" s="5">
        <v>6</v>
      </c>
      <c r="BY937">
        <v>6</v>
      </c>
      <c r="BZ937" s="4">
        <v>0</v>
      </c>
      <c r="CA937">
        <v>0</v>
      </c>
      <c r="CB937" s="5">
        <v>6</v>
      </c>
      <c r="CD937">
        <v>0</v>
      </c>
      <c r="CE937">
        <v>5</v>
      </c>
      <c r="CF937" s="4">
        <v>0</v>
      </c>
      <c r="CG937">
        <v>0</v>
      </c>
      <c r="CH937" s="5">
        <v>5</v>
      </c>
      <c r="CI937">
        <v>5</v>
      </c>
      <c r="CJ937" s="4">
        <v>0</v>
      </c>
      <c r="CK937">
        <v>0</v>
      </c>
      <c r="CL937" s="5">
        <v>5</v>
      </c>
      <c r="CM937">
        <v>6</v>
      </c>
      <c r="CN937" s="4">
        <v>0</v>
      </c>
      <c r="CO937">
        <v>0</v>
      </c>
      <c r="CP937" s="5">
        <v>6</v>
      </c>
      <c r="CQ937">
        <v>6</v>
      </c>
      <c r="CR937" s="4">
        <v>0</v>
      </c>
      <c r="CS937">
        <v>0</v>
      </c>
      <c r="CT937" s="5">
        <v>6</v>
      </c>
      <c r="CU937">
        <v>6</v>
      </c>
      <c r="CV937" s="4">
        <v>0</v>
      </c>
      <c r="CW937">
        <v>0</v>
      </c>
      <c r="CX937" s="5">
        <v>6</v>
      </c>
      <c r="CY937" s="21">
        <v>6</v>
      </c>
      <c r="CZ937" s="21">
        <v>0</v>
      </c>
      <c r="DA937" s="21">
        <v>0</v>
      </c>
      <c r="DB937" s="5">
        <v>6</v>
      </c>
      <c r="DD937" s="8">
        <v>0</v>
      </c>
      <c r="DE937" s="8">
        <v>0</v>
      </c>
      <c r="DF937" s="8">
        <v>0</v>
      </c>
      <c r="DG937" s="8">
        <v>0</v>
      </c>
      <c r="DH937" s="8">
        <v>0</v>
      </c>
      <c r="DI937" s="8">
        <v>0</v>
      </c>
      <c r="DJ937" s="8">
        <v>0</v>
      </c>
      <c r="DK937" s="8">
        <v>0</v>
      </c>
      <c r="DL937" s="8">
        <v>0</v>
      </c>
      <c r="DM937" s="8">
        <v>0</v>
      </c>
      <c r="DN937" s="8">
        <v>0</v>
      </c>
      <c r="DO937" s="8">
        <v>0</v>
      </c>
      <c r="DP937" s="8">
        <v>0</v>
      </c>
      <c r="DQ937" s="8">
        <v>0</v>
      </c>
      <c r="DR937" s="8">
        <v>0</v>
      </c>
      <c r="DS937" s="8">
        <v>0</v>
      </c>
      <c r="DT937" s="8">
        <v>0</v>
      </c>
      <c r="DU937" s="8">
        <v>0</v>
      </c>
      <c r="DV937" s="8">
        <v>0</v>
      </c>
      <c r="DW937" s="8">
        <v>0</v>
      </c>
      <c r="DX937" s="8">
        <v>0</v>
      </c>
      <c r="DY937" s="8">
        <v>0</v>
      </c>
      <c r="DZ937" s="8">
        <v>0</v>
      </c>
      <c r="EA937" s="8">
        <v>0</v>
      </c>
      <c r="EB937" s="8">
        <v>0</v>
      </c>
      <c r="EC937" s="8">
        <v>0</v>
      </c>
      <c r="ED937" s="20">
        <v>0</v>
      </c>
      <c r="EF937" s="9">
        <v>0</v>
      </c>
      <c r="EG937" s="9">
        <v>0</v>
      </c>
      <c r="EH937" s="9">
        <v>0</v>
      </c>
      <c r="EI937" s="9">
        <v>0</v>
      </c>
      <c r="EJ937" s="9">
        <v>0</v>
      </c>
      <c r="EK937" s="9">
        <v>0</v>
      </c>
      <c r="EL937" s="9">
        <v>0</v>
      </c>
      <c r="EM937" s="9">
        <v>0</v>
      </c>
      <c r="EN937" s="9">
        <v>0</v>
      </c>
      <c r="EO937" s="9">
        <v>0</v>
      </c>
      <c r="EP937" s="9">
        <v>0</v>
      </c>
      <c r="EQ937" s="9">
        <v>0</v>
      </c>
      <c r="ER937" s="9">
        <v>0</v>
      </c>
      <c r="ES937" s="9">
        <v>0</v>
      </c>
      <c r="ET937" s="9">
        <v>0</v>
      </c>
      <c r="EU937" s="9">
        <v>0</v>
      </c>
      <c r="EV937" s="9">
        <v>0</v>
      </c>
      <c r="EW937" s="9">
        <v>0</v>
      </c>
      <c r="EX937" s="9">
        <v>0</v>
      </c>
      <c r="EY937" s="9">
        <v>0</v>
      </c>
      <c r="EZ937" s="9">
        <v>0</v>
      </c>
      <c r="FA937" s="9">
        <v>0</v>
      </c>
      <c r="FB937" s="9">
        <v>0</v>
      </c>
      <c r="FC937" s="9">
        <v>0</v>
      </c>
      <c r="FD937" s="9">
        <v>0</v>
      </c>
      <c r="FE937" s="9">
        <v>0</v>
      </c>
      <c r="FF937">
        <v>0</v>
      </c>
    </row>
    <row r="938" spans="1:162" x14ac:dyDescent="0.2">
      <c r="A938" t="s">
        <v>1384</v>
      </c>
      <c r="B938" t="s">
        <v>3366</v>
      </c>
      <c r="C938" t="s">
        <v>3</v>
      </c>
      <c r="D938" s="1">
        <v>0</v>
      </c>
      <c r="E938" s="1">
        <v>0</v>
      </c>
      <c r="F938" s="4">
        <v>0</v>
      </c>
      <c r="G938" s="4">
        <v>0</v>
      </c>
      <c r="H938" s="5">
        <v>0</v>
      </c>
      <c r="I938">
        <v>0</v>
      </c>
      <c r="J938" s="4">
        <v>0</v>
      </c>
      <c r="K938">
        <v>0</v>
      </c>
      <c r="L938" s="5">
        <v>0</v>
      </c>
      <c r="M938">
        <v>0</v>
      </c>
      <c r="N938" s="4">
        <v>0</v>
      </c>
      <c r="O938">
        <v>0</v>
      </c>
      <c r="P938" s="5">
        <v>0</v>
      </c>
      <c r="Q938">
        <v>0</v>
      </c>
      <c r="R938" s="4">
        <v>0</v>
      </c>
      <c r="S938">
        <v>0</v>
      </c>
      <c r="T938" s="5">
        <v>0</v>
      </c>
      <c r="U938">
        <v>6</v>
      </c>
      <c r="V938" s="4">
        <v>0</v>
      </c>
      <c r="W938">
        <v>35</v>
      </c>
      <c r="X938" s="5">
        <v>6</v>
      </c>
      <c r="Y938">
        <v>6</v>
      </c>
      <c r="Z938" s="4">
        <v>0</v>
      </c>
      <c r="AA938">
        <v>7</v>
      </c>
      <c r="AB938" s="5">
        <v>6</v>
      </c>
      <c r="AD938">
        <v>0</v>
      </c>
      <c r="AE938">
        <v>0</v>
      </c>
      <c r="AF938" s="4">
        <v>0</v>
      </c>
      <c r="AG938">
        <v>0</v>
      </c>
      <c r="AH938" s="5">
        <v>0</v>
      </c>
      <c r="AI938">
        <v>0</v>
      </c>
      <c r="AJ938" s="4">
        <v>0</v>
      </c>
      <c r="AK938">
        <v>0</v>
      </c>
      <c r="AL938" s="5">
        <v>0</v>
      </c>
      <c r="AM938">
        <v>0</v>
      </c>
      <c r="AN938" s="4">
        <v>0</v>
      </c>
      <c r="AO938">
        <v>0</v>
      </c>
      <c r="AP938" s="5">
        <v>0</v>
      </c>
      <c r="AQ938">
        <v>6</v>
      </c>
      <c r="AR938" s="4">
        <v>0</v>
      </c>
      <c r="AS938">
        <v>0</v>
      </c>
      <c r="AT938" s="5">
        <v>6</v>
      </c>
      <c r="AU938">
        <v>6</v>
      </c>
      <c r="AV938" s="4">
        <v>0</v>
      </c>
      <c r="AW938">
        <v>35</v>
      </c>
      <c r="AX938" s="5">
        <v>6</v>
      </c>
      <c r="AY938">
        <v>6</v>
      </c>
      <c r="AZ938" s="4">
        <v>0</v>
      </c>
      <c r="BA938">
        <v>7</v>
      </c>
      <c r="BB938" s="5">
        <v>6</v>
      </c>
      <c r="BD938">
        <v>0</v>
      </c>
      <c r="BE938">
        <v>0</v>
      </c>
      <c r="BF938" s="4">
        <v>0</v>
      </c>
      <c r="BG938">
        <v>0</v>
      </c>
      <c r="BH938" s="5">
        <v>0</v>
      </c>
      <c r="BI938">
        <v>0</v>
      </c>
      <c r="BJ938" s="4">
        <v>0</v>
      </c>
      <c r="BK938">
        <v>0</v>
      </c>
      <c r="BL938" s="5">
        <v>0</v>
      </c>
      <c r="BM938">
        <v>0</v>
      </c>
      <c r="BN938" s="4">
        <v>0</v>
      </c>
      <c r="BO938">
        <v>0</v>
      </c>
      <c r="BP938" s="5">
        <v>0</v>
      </c>
      <c r="BQ938">
        <v>7</v>
      </c>
      <c r="BR938" s="4">
        <v>0</v>
      </c>
      <c r="BS938">
        <v>35</v>
      </c>
      <c r="BT938" s="5">
        <v>7</v>
      </c>
      <c r="BU938">
        <v>6</v>
      </c>
      <c r="BV938" s="4">
        <v>0</v>
      </c>
      <c r="BW938">
        <v>7</v>
      </c>
      <c r="BX938" s="5">
        <v>6</v>
      </c>
      <c r="BY938">
        <v>6</v>
      </c>
      <c r="BZ938" s="4">
        <v>0</v>
      </c>
      <c r="CA938">
        <v>7</v>
      </c>
      <c r="CB938" s="5">
        <v>6</v>
      </c>
      <c r="CD938">
        <v>0</v>
      </c>
      <c r="CE938">
        <v>0</v>
      </c>
      <c r="CF938" s="4">
        <v>0</v>
      </c>
      <c r="CG938">
        <v>0</v>
      </c>
      <c r="CH938" s="5">
        <v>0</v>
      </c>
      <c r="CI938">
        <v>0</v>
      </c>
      <c r="CJ938" s="4">
        <v>0</v>
      </c>
      <c r="CK938">
        <v>0</v>
      </c>
      <c r="CL938" s="5">
        <v>0</v>
      </c>
      <c r="CM938">
        <v>0</v>
      </c>
      <c r="CN938" s="4">
        <v>0</v>
      </c>
      <c r="CO938">
        <v>0</v>
      </c>
      <c r="CP938" s="5">
        <v>0</v>
      </c>
      <c r="CQ938">
        <v>8</v>
      </c>
      <c r="CR938" s="4">
        <v>0</v>
      </c>
      <c r="CS938">
        <v>35</v>
      </c>
      <c r="CT938" s="5">
        <v>8</v>
      </c>
      <c r="CU938">
        <v>6</v>
      </c>
      <c r="CV938" s="4">
        <v>0</v>
      </c>
      <c r="CW938">
        <v>7</v>
      </c>
      <c r="CX938" s="5">
        <v>6</v>
      </c>
      <c r="CY938" s="21">
        <v>6</v>
      </c>
      <c r="CZ938" s="21">
        <v>0</v>
      </c>
      <c r="DA938" s="21">
        <v>4</v>
      </c>
      <c r="DB938" s="5">
        <v>6</v>
      </c>
      <c r="DD938" s="8">
        <v>0</v>
      </c>
      <c r="DE938" s="8">
        <v>0</v>
      </c>
      <c r="DF938" s="8">
        <v>0</v>
      </c>
      <c r="DG938" s="8">
        <v>0</v>
      </c>
      <c r="DH938" s="8">
        <v>0</v>
      </c>
      <c r="DI938" s="8">
        <v>0</v>
      </c>
      <c r="DJ938" s="8">
        <v>0</v>
      </c>
      <c r="DK938" s="8">
        <v>0</v>
      </c>
      <c r="DL938" s="8">
        <v>0</v>
      </c>
      <c r="DM938" s="8">
        <v>0</v>
      </c>
      <c r="DN938" s="8">
        <v>0</v>
      </c>
      <c r="DO938" s="8">
        <v>0</v>
      </c>
      <c r="DP938" s="8">
        <v>0</v>
      </c>
      <c r="DQ938" s="8">
        <v>0</v>
      </c>
      <c r="DR938" s="8">
        <v>0</v>
      </c>
      <c r="DS938" s="8">
        <v>0</v>
      </c>
      <c r="DT938" s="8">
        <v>0</v>
      </c>
      <c r="DU938" s="8">
        <v>0</v>
      </c>
      <c r="DV938" s="8">
        <v>0</v>
      </c>
      <c r="DW938" s="8">
        <v>0</v>
      </c>
      <c r="DX938" s="8">
        <v>0</v>
      </c>
      <c r="DY938" s="8">
        <v>0</v>
      </c>
      <c r="DZ938" s="8">
        <v>0</v>
      </c>
      <c r="EA938" s="8">
        <v>0</v>
      </c>
      <c r="EB938" s="8">
        <v>0</v>
      </c>
      <c r="EC938" s="8">
        <v>0</v>
      </c>
      <c r="ED938" s="20">
        <v>0</v>
      </c>
      <c r="EF938" s="9">
        <v>0</v>
      </c>
      <c r="EG938" s="9">
        <v>0</v>
      </c>
      <c r="EH938" s="9">
        <v>0</v>
      </c>
      <c r="EI938" s="9">
        <v>0</v>
      </c>
      <c r="EJ938" s="9">
        <v>0</v>
      </c>
      <c r="EK938" s="9">
        <v>0</v>
      </c>
      <c r="EL938" s="9">
        <v>0</v>
      </c>
      <c r="EM938" s="9">
        <v>0</v>
      </c>
      <c r="EN938" s="9">
        <v>0</v>
      </c>
      <c r="EO938" s="9">
        <v>0</v>
      </c>
      <c r="EP938" s="9">
        <v>0</v>
      </c>
      <c r="EQ938" s="9">
        <v>0</v>
      </c>
      <c r="ER938" s="9">
        <v>0</v>
      </c>
      <c r="ES938" s="9">
        <v>0</v>
      </c>
      <c r="ET938" s="9">
        <v>0</v>
      </c>
      <c r="EU938" s="9">
        <v>0</v>
      </c>
      <c r="EV938" s="9">
        <v>0</v>
      </c>
      <c r="EW938" s="9">
        <v>35</v>
      </c>
      <c r="EX938" s="9">
        <v>0</v>
      </c>
      <c r="EY938" s="9">
        <v>0</v>
      </c>
      <c r="EZ938" s="9">
        <v>7</v>
      </c>
      <c r="FA938" s="9">
        <v>0</v>
      </c>
      <c r="FB938" s="9">
        <v>7</v>
      </c>
      <c r="FC938" s="9">
        <v>1</v>
      </c>
      <c r="FD938" s="9">
        <v>4</v>
      </c>
      <c r="FE938" s="9">
        <v>3</v>
      </c>
      <c r="FF938">
        <v>0</v>
      </c>
    </row>
    <row r="939" spans="1:162" x14ac:dyDescent="0.2">
      <c r="A939" t="s">
        <v>1396</v>
      </c>
      <c r="B939" t="s">
        <v>3367</v>
      </c>
      <c r="C939" t="s">
        <v>3</v>
      </c>
      <c r="D939" s="1">
        <v>0</v>
      </c>
      <c r="E939" s="1">
        <v>0</v>
      </c>
      <c r="F939" s="4">
        <v>0</v>
      </c>
      <c r="G939" s="4">
        <v>0</v>
      </c>
      <c r="H939" s="5">
        <v>0</v>
      </c>
      <c r="I939">
        <v>0</v>
      </c>
      <c r="J939" s="4">
        <v>0</v>
      </c>
      <c r="K939">
        <v>0</v>
      </c>
      <c r="L939" s="5">
        <v>0</v>
      </c>
      <c r="M939">
        <v>0</v>
      </c>
      <c r="N939" s="4">
        <v>0</v>
      </c>
      <c r="O939">
        <v>0</v>
      </c>
      <c r="P939" s="5">
        <v>0</v>
      </c>
      <c r="Q939">
        <v>0</v>
      </c>
      <c r="R939" s="4">
        <v>0</v>
      </c>
      <c r="S939">
        <v>0</v>
      </c>
      <c r="T939" s="5">
        <v>0</v>
      </c>
      <c r="U939">
        <v>6</v>
      </c>
      <c r="V939" s="4">
        <v>0</v>
      </c>
      <c r="W939">
        <v>0</v>
      </c>
      <c r="X939" s="5">
        <v>6</v>
      </c>
      <c r="Y939">
        <v>6</v>
      </c>
      <c r="Z939" s="4">
        <v>0</v>
      </c>
      <c r="AA939">
        <v>9</v>
      </c>
      <c r="AB939" s="5">
        <v>6</v>
      </c>
      <c r="AD939">
        <v>0</v>
      </c>
      <c r="AE939">
        <v>0</v>
      </c>
      <c r="AF939" s="4">
        <v>0</v>
      </c>
      <c r="AG939">
        <v>0</v>
      </c>
      <c r="AH939" s="5">
        <v>0</v>
      </c>
      <c r="AI939">
        <v>0</v>
      </c>
      <c r="AJ939" s="4">
        <v>0</v>
      </c>
      <c r="AK939">
        <v>0</v>
      </c>
      <c r="AL939" s="5">
        <v>0</v>
      </c>
      <c r="AM939">
        <v>0</v>
      </c>
      <c r="AN939" s="4">
        <v>0</v>
      </c>
      <c r="AO939">
        <v>0</v>
      </c>
      <c r="AP939" s="5">
        <v>0</v>
      </c>
      <c r="AQ939">
        <v>6</v>
      </c>
      <c r="AR939" s="4">
        <v>0</v>
      </c>
      <c r="AS939">
        <v>0</v>
      </c>
      <c r="AT939" s="5">
        <v>6</v>
      </c>
      <c r="AU939">
        <v>6</v>
      </c>
      <c r="AV939" s="4">
        <v>0</v>
      </c>
      <c r="AW939">
        <v>9</v>
      </c>
      <c r="AX939" s="5">
        <v>6</v>
      </c>
      <c r="AY939">
        <v>6</v>
      </c>
      <c r="AZ939" s="4">
        <v>0</v>
      </c>
      <c r="BA939">
        <v>5</v>
      </c>
      <c r="BB939" s="5">
        <v>6</v>
      </c>
      <c r="BD939">
        <v>0</v>
      </c>
      <c r="BE939">
        <v>0</v>
      </c>
      <c r="BF939" s="4">
        <v>0</v>
      </c>
      <c r="BG939">
        <v>0</v>
      </c>
      <c r="BH939" s="5">
        <v>0</v>
      </c>
      <c r="BI939">
        <v>0</v>
      </c>
      <c r="BJ939" s="4">
        <v>0</v>
      </c>
      <c r="BK939">
        <v>0</v>
      </c>
      <c r="BL939" s="5">
        <v>0</v>
      </c>
      <c r="BM939">
        <v>0</v>
      </c>
      <c r="BN939" s="4">
        <v>0</v>
      </c>
      <c r="BO939">
        <v>0</v>
      </c>
      <c r="BP939" s="5">
        <v>0</v>
      </c>
      <c r="BQ939">
        <v>6</v>
      </c>
      <c r="BR939" s="4">
        <v>0</v>
      </c>
      <c r="BS939">
        <v>0</v>
      </c>
      <c r="BT939" s="5">
        <v>6</v>
      </c>
      <c r="BU939">
        <v>6</v>
      </c>
      <c r="BV939" s="4">
        <v>0</v>
      </c>
      <c r="BW939">
        <v>9</v>
      </c>
      <c r="BX939" s="5">
        <v>6</v>
      </c>
      <c r="BY939">
        <v>6</v>
      </c>
      <c r="BZ939" s="4">
        <v>0</v>
      </c>
      <c r="CA939">
        <v>36</v>
      </c>
      <c r="CB939" s="5">
        <v>6</v>
      </c>
      <c r="CD939">
        <v>0</v>
      </c>
      <c r="CE939">
        <v>0</v>
      </c>
      <c r="CF939" s="4">
        <v>0</v>
      </c>
      <c r="CG939">
        <v>0</v>
      </c>
      <c r="CH939" s="5">
        <v>0</v>
      </c>
      <c r="CI939">
        <v>0</v>
      </c>
      <c r="CJ939" s="4">
        <v>0</v>
      </c>
      <c r="CK939">
        <v>0</v>
      </c>
      <c r="CL939" s="5">
        <v>0</v>
      </c>
      <c r="CM939">
        <v>0</v>
      </c>
      <c r="CN939" s="4">
        <v>0</v>
      </c>
      <c r="CO939">
        <v>0</v>
      </c>
      <c r="CP939" s="5">
        <v>0</v>
      </c>
      <c r="CQ939">
        <v>6</v>
      </c>
      <c r="CR939" s="4">
        <v>0</v>
      </c>
      <c r="CS939">
        <v>0</v>
      </c>
      <c r="CT939" s="5">
        <v>6</v>
      </c>
      <c r="CU939">
        <v>6</v>
      </c>
      <c r="CV939" s="4">
        <v>0</v>
      </c>
      <c r="CW939">
        <v>9</v>
      </c>
      <c r="CX939" s="5">
        <v>6</v>
      </c>
      <c r="CY939" s="21">
        <v>6</v>
      </c>
      <c r="CZ939" s="21">
        <v>0</v>
      </c>
      <c r="DA939" s="21">
        <v>67</v>
      </c>
      <c r="DB939" s="5">
        <v>6</v>
      </c>
      <c r="DD939" s="8">
        <v>0</v>
      </c>
      <c r="DE939" s="8">
        <v>0</v>
      </c>
      <c r="DF939" s="8">
        <v>0</v>
      </c>
      <c r="DG939" s="8">
        <v>0</v>
      </c>
      <c r="DH939" s="8">
        <v>0</v>
      </c>
      <c r="DI939" s="8">
        <v>0</v>
      </c>
      <c r="DJ939" s="8">
        <v>0</v>
      </c>
      <c r="DK939" s="8">
        <v>0</v>
      </c>
      <c r="DL939" s="8">
        <v>0</v>
      </c>
      <c r="DM939" s="8">
        <v>0</v>
      </c>
      <c r="DN939" s="8">
        <v>0</v>
      </c>
      <c r="DO939" s="8">
        <v>0</v>
      </c>
      <c r="DP939" s="8">
        <v>0</v>
      </c>
      <c r="DQ939" s="8">
        <v>0</v>
      </c>
      <c r="DR939" s="8">
        <v>0</v>
      </c>
      <c r="DS939" s="8">
        <v>0</v>
      </c>
      <c r="DT939" s="8">
        <v>0</v>
      </c>
      <c r="DU939" s="8">
        <v>0</v>
      </c>
      <c r="DV939" s="8">
        <v>0</v>
      </c>
      <c r="DW939" s="8">
        <v>0</v>
      </c>
      <c r="DX939" s="8">
        <v>0</v>
      </c>
      <c r="DY939" s="8">
        <v>0</v>
      </c>
      <c r="DZ939" s="8">
        <v>0</v>
      </c>
      <c r="EA939" s="8">
        <v>0</v>
      </c>
      <c r="EB939" s="8">
        <v>0</v>
      </c>
      <c r="EC939" s="8">
        <v>0</v>
      </c>
      <c r="ED939" s="20">
        <v>0</v>
      </c>
      <c r="EF939" s="9">
        <v>0</v>
      </c>
      <c r="EG939" s="9">
        <v>0</v>
      </c>
      <c r="EH939" s="9">
        <v>0</v>
      </c>
      <c r="EI939" s="9">
        <v>0</v>
      </c>
      <c r="EJ939" s="9">
        <v>0</v>
      </c>
      <c r="EK939" s="9">
        <v>0</v>
      </c>
      <c r="EL939" s="9">
        <v>0</v>
      </c>
      <c r="EM939" s="9">
        <v>0</v>
      </c>
      <c r="EN939" s="9">
        <v>0</v>
      </c>
      <c r="EO939" s="9">
        <v>0</v>
      </c>
      <c r="EP939" s="9">
        <v>0</v>
      </c>
      <c r="EQ939" s="9">
        <v>0</v>
      </c>
      <c r="ER939" s="9">
        <v>0</v>
      </c>
      <c r="ES939" s="9">
        <v>0</v>
      </c>
      <c r="ET939" s="9">
        <v>0</v>
      </c>
      <c r="EU939" s="9">
        <v>0</v>
      </c>
      <c r="EV939" s="9">
        <v>0</v>
      </c>
      <c r="EW939" s="9">
        <v>0</v>
      </c>
      <c r="EX939" s="9">
        <v>0</v>
      </c>
      <c r="EY939" s="9">
        <v>0</v>
      </c>
      <c r="EZ939" s="9">
        <v>9</v>
      </c>
      <c r="FA939" s="9">
        <v>0</v>
      </c>
      <c r="FB939" s="9">
        <v>0</v>
      </c>
      <c r="FC939" s="9">
        <v>0</v>
      </c>
      <c r="FD939" s="9">
        <v>5</v>
      </c>
      <c r="FE939" s="9">
        <v>36</v>
      </c>
      <c r="FF939">
        <v>67</v>
      </c>
    </row>
    <row r="940" spans="1:162" x14ac:dyDescent="0.2">
      <c r="A940" t="s">
        <v>2309</v>
      </c>
      <c r="B940" t="s">
        <v>3368</v>
      </c>
      <c r="C940" t="s">
        <v>4599</v>
      </c>
      <c r="D940" s="1">
        <v>0</v>
      </c>
      <c r="E940" s="1">
        <v>0</v>
      </c>
      <c r="F940" s="4">
        <v>0</v>
      </c>
      <c r="G940" s="4">
        <v>0</v>
      </c>
      <c r="H940" s="5">
        <v>0</v>
      </c>
      <c r="I940">
        <v>0</v>
      </c>
      <c r="J940" s="4">
        <v>0</v>
      </c>
      <c r="K940">
        <v>0</v>
      </c>
      <c r="L940" s="5">
        <v>0</v>
      </c>
      <c r="M940">
        <v>0</v>
      </c>
      <c r="N940" s="4">
        <v>0</v>
      </c>
      <c r="O940">
        <v>0</v>
      </c>
      <c r="P940" s="5">
        <v>0</v>
      </c>
      <c r="Q940">
        <v>6</v>
      </c>
      <c r="R940" s="4">
        <v>0</v>
      </c>
      <c r="S940">
        <v>0</v>
      </c>
      <c r="T940" s="5">
        <v>6</v>
      </c>
      <c r="U940">
        <v>0</v>
      </c>
      <c r="V940" s="4">
        <v>0</v>
      </c>
      <c r="W940">
        <v>0</v>
      </c>
      <c r="X940" s="5">
        <v>0</v>
      </c>
      <c r="Y940">
        <v>0</v>
      </c>
      <c r="Z940" s="4">
        <v>0</v>
      </c>
      <c r="AA940">
        <v>0</v>
      </c>
      <c r="AB940" s="5">
        <v>0</v>
      </c>
      <c r="AD940">
        <v>0</v>
      </c>
      <c r="AE940">
        <v>0</v>
      </c>
      <c r="AF940" s="4">
        <v>0</v>
      </c>
      <c r="AG940">
        <v>0</v>
      </c>
      <c r="AH940" s="5">
        <v>0</v>
      </c>
      <c r="AI940">
        <v>0</v>
      </c>
      <c r="AJ940" s="4">
        <v>0</v>
      </c>
      <c r="AK940">
        <v>0</v>
      </c>
      <c r="AL940" s="5">
        <v>0</v>
      </c>
      <c r="AM940">
        <v>5</v>
      </c>
      <c r="AN940" s="4">
        <v>0</v>
      </c>
      <c r="AO940">
        <v>0</v>
      </c>
      <c r="AP940" s="5">
        <v>5</v>
      </c>
      <c r="AQ940">
        <v>6</v>
      </c>
      <c r="AR940" s="4">
        <v>0</v>
      </c>
      <c r="AS940">
        <v>0</v>
      </c>
      <c r="AT940" s="5">
        <v>6</v>
      </c>
      <c r="AU940">
        <v>0</v>
      </c>
      <c r="AV940" s="4">
        <v>0</v>
      </c>
      <c r="AW940">
        <v>0</v>
      </c>
      <c r="AX940" s="5">
        <v>0</v>
      </c>
      <c r="AY940">
        <v>0</v>
      </c>
      <c r="AZ940" s="4">
        <v>0</v>
      </c>
      <c r="BA940">
        <v>0</v>
      </c>
      <c r="BB940" s="5">
        <v>0</v>
      </c>
      <c r="BD940">
        <v>0</v>
      </c>
      <c r="BE940">
        <v>0</v>
      </c>
      <c r="BF940" s="4">
        <v>0</v>
      </c>
      <c r="BG940">
        <v>0</v>
      </c>
      <c r="BH940" s="5">
        <v>0</v>
      </c>
      <c r="BI940">
        <v>0</v>
      </c>
      <c r="BJ940" s="4">
        <v>0</v>
      </c>
      <c r="BK940">
        <v>0</v>
      </c>
      <c r="BL940" s="5">
        <v>0</v>
      </c>
      <c r="BM940">
        <v>5</v>
      </c>
      <c r="BN940" s="4">
        <v>0</v>
      </c>
      <c r="BO940">
        <v>0</v>
      </c>
      <c r="BP940" s="5">
        <v>5</v>
      </c>
      <c r="BQ940">
        <v>6</v>
      </c>
      <c r="BR940" s="4">
        <v>0</v>
      </c>
      <c r="BS940">
        <v>0</v>
      </c>
      <c r="BT940" s="5">
        <v>6</v>
      </c>
      <c r="BU940">
        <v>0</v>
      </c>
      <c r="BV940" s="4">
        <v>0</v>
      </c>
      <c r="BW940">
        <v>0</v>
      </c>
      <c r="BX940" s="5">
        <v>0</v>
      </c>
      <c r="BY940">
        <v>0</v>
      </c>
      <c r="BZ940" s="4">
        <v>0</v>
      </c>
      <c r="CA940">
        <v>0</v>
      </c>
      <c r="CB940" s="5">
        <v>0</v>
      </c>
      <c r="CD940">
        <v>0</v>
      </c>
      <c r="CE940">
        <v>0</v>
      </c>
      <c r="CF940" s="4">
        <v>0</v>
      </c>
      <c r="CG940">
        <v>0</v>
      </c>
      <c r="CH940" s="5">
        <v>0</v>
      </c>
      <c r="CI940">
        <v>0</v>
      </c>
      <c r="CJ940" s="4">
        <v>0</v>
      </c>
      <c r="CK940">
        <v>0</v>
      </c>
      <c r="CL940" s="5">
        <v>0</v>
      </c>
      <c r="CM940">
        <v>5</v>
      </c>
      <c r="CN940" s="4">
        <v>0</v>
      </c>
      <c r="CO940">
        <v>0</v>
      </c>
      <c r="CP940" s="5">
        <v>5</v>
      </c>
      <c r="CQ940">
        <v>6</v>
      </c>
      <c r="CR940" s="4">
        <v>0</v>
      </c>
      <c r="CS940">
        <v>0</v>
      </c>
      <c r="CT940" s="5">
        <v>6</v>
      </c>
      <c r="CU940">
        <v>0</v>
      </c>
      <c r="CV940" s="4">
        <v>0</v>
      </c>
      <c r="CW940">
        <v>0</v>
      </c>
      <c r="CX940" s="5">
        <v>0</v>
      </c>
      <c r="CY940" s="21">
        <v>0</v>
      </c>
      <c r="CZ940" s="21">
        <v>0</v>
      </c>
      <c r="DA940" s="21">
        <v>0</v>
      </c>
      <c r="DB940" s="5">
        <v>0</v>
      </c>
      <c r="DD940" s="8">
        <v>0</v>
      </c>
      <c r="DE940" s="8">
        <v>0</v>
      </c>
      <c r="DF940" s="8">
        <v>0</v>
      </c>
      <c r="DG940" s="8">
        <v>0</v>
      </c>
      <c r="DH940" s="8">
        <v>0</v>
      </c>
      <c r="DI940" s="8">
        <v>0</v>
      </c>
      <c r="DJ940" s="8">
        <v>0</v>
      </c>
      <c r="DK940" s="8">
        <v>0</v>
      </c>
      <c r="DL940" s="8">
        <v>0</v>
      </c>
      <c r="DM940" s="8">
        <v>0</v>
      </c>
      <c r="DN940" s="8">
        <v>0</v>
      </c>
      <c r="DO940" s="8">
        <v>0</v>
      </c>
      <c r="DP940" s="8">
        <v>0</v>
      </c>
      <c r="DQ940" s="8">
        <v>0</v>
      </c>
      <c r="DR940" s="8">
        <v>0</v>
      </c>
      <c r="DS940" s="8">
        <v>0</v>
      </c>
      <c r="DT940" s="8">
        <v>0</v>
      </c>
      <c r="DU940" s="8">
        <v>0</v>
      </c>
      <c r="DV940" s="8">
        <v>0</v>
      </c>
      <c r="DW940" s="8">
        <v>0</v>
      </c>
      <c r="DX940" s="8">
        <v>0</v>
      </c>
      <c r="DY940" s="8">
        <v>0</v>
      </c>
      <c r="DZ940" s="8">
        <v>0</v>
      </c>
      <c r="EA940" s="8">
        <v>0</v>
      </c>
      <c r="EB940" s="8">
        <v>0</v>
      </c>
      <c r="EC940" s="8">
        <v>0</v>
      </c>
      <c r="ED940" s="20">
        <v>0</v>
      </c>
      <c r="EF940" s="9">
        <v>0</v>
      </c>
      <c r="EG940" s="9">
        <v>0</v>
      </c>
      <c r="EH940" s="9">
        <v>0</v>
      </c>
      <c r="EI940" s="9">
        <v>0</v>
      </c>
      <c r="EJ940" s="9">
        <v>0</v>
      </c>
      <c r="EK940" s="9">
        <v>0</v>
      </c>
      <c r="EL940" s="9">
        <v>0</v>
      </c>
      <c r="EM940" s="9">
        <v>0</v>
      </c>
      <c r="EN940" s="9">
        <v>0</v>
      </c>
      <c r="EO940" s="9">
        <v>0</v>
      </c>
      <c r="EP940" s="9">
        <v>0</v>
      </c>
      <c r="EQ940" s="9">
        <v>0</v>
      </c>
      <c r="ER940" s="9">
        <v>0</v>
      </c>
      <c r="ES940" s="9">
        <v>0</v>
      </c>
      <c r="ET940" s="9">
        <v>0</v>
      </c>
      <c r="EU940" s="9">
        <v>0</v>
      </c>
      <c r="EV940" s="9">
        <v>0</v>
      </c>
      <c r="EW940" s="9">
        <v>0</v>
      </c>
      <c r="EX940" s="9">
        <v>0</v>
      </c>
      <c r="EY940" s="9">
        <v>0</v>
      </c>
      <c r="EZ940" s="9">
        <v>0</v>
      </c>
      <c r="FA940" s="9">
        <v>0</v>
      </c>
      <c r="FB940" s="9">
        <v>0</v>
      </c>
      <c r="FC940" s="9">
        <v>0</v>
      </c>
      <c r="FD940" s="9">
        <v>0</v>
      </c>
      <c r="FE940" s="9">
        <v>0</v>
      </c>
      <c r="FF940">
        <v>0</v>
      </c>
    </row>
    <row r="941" spans="1:162" x14ac:dyDescent="0.2">
      <c r="A941" t="s">
        <v>1251</v>
      </c>
      <c r="B941" t="s">
        <v>3369</v>
      </c>
      <c r="C941" t="s">
        <v>4599</v>
      </c>
      <c r="D941" s="1">
        <v>0</v>
      </c>
      <c r="E941" s="1">
        <v>0</v>
      </c>
      <c r="F941" s="4">
        <v>0</v>
      </c>
      <c r="G941" s="4">
        <v>0</v>
      </c>
      <c r="H941" s="5">
        <v>0</v>
      </c>
      <c r="I941">
        <v>0</v>
      </c>
      <c r="J941" s="4">
        <v>0</v>
      </c>
      <c r="K941">
        <v>0</v>
      </c>
      <c r="L941" s="5">
        <v>0</v>
      </c>
      <c r="M941">
        <v>0</v>
      </c>
      <c r="N941" s="4">
        <v>0</v>
      </c>
      <c r="O941">
        <v>0</v>
      </c>
      <c r="P941" s="5">
        <v>0</v>
      </c>
      <c r="Q941">
        <v>6</v>
      </c>
      <c r="R941" s="4">
        <v>0</v>
      </c>
      <c r="S941">
        <v>0</v>
      </c>
      <c r="T941" s="5">
        <v>6</v>
      </c>
      <c r="U941">
        <v>6</v>
      </c>
      <c r="V941" s="4">
        <v>0</v>
      </c>
      <c r="W941">
        <v>0</v>
      </c>
      <c r="X941" s="5">
        <v>6</v>
      </c>
      <c r="Y941">
        <v>0</v>
      </c>
      <c r="Z941" s="4">
        <v>0</v>
      </c>
      <c r="AA941">
        <v>0</v>
      </c>
      <c r="AB941" s="5">
        <v>0</v>
      </c>
      <c r="AD941">
        <v>0</v>
      </c>
      <c r="AE941">
        <v>0</v>
      </c>
      <c r="AF941" s="4">
        <v>0</v>
      </c>
      <c r="AG941">
        <v>0</v>
      </c>
      <c r="AH941" s="5">
        <v>0</v>
      </c>
      <c r="AI941">
        <v>0</v>
      </c>
      <c r="AJ941" s="4">
        <v>0</v>
      </c>
      <c r="AK941">
        <v>0</v>
      </c>
      <c r="AL941" s="5">
        <v>0</v>
      </c>
      <c r="AM941">
        <v>0</v>
      </c>
      <c r="AN941" s="4">
        <v>0</v>
      </c>
      <c r="AO941">
        <v>0</v>
      </c>
      <c r="AP941" s="5">
        <v>0</v>
      </c>
      <c r="AQ941">
        <v>6</v>
      </c>
      <c r="AR941" s="4">
        <v>0</v>
      </c>
      <c r="AS941">
        <v>0</v>
      </c>
      <c r="AT941" s="5">
        <v>6</v>
      </c>
      <c r="AU941">
        <v>6</v>
      </c>
      <c r="AV941" s="4">
        <v>0</v>
      </c>
      <c r="AW941">
        <v>0</v>
      </c>
      <c r="AX941" s="5">
        <v>6</v>
      </c>
      <c r="AY941">
        <v>0</v>
      </c>
      <c r="AZ941" s="4">
        <v>0</v>
      </c>
      <c r="BA941">
        <v>0</v>
      </c>
      <c r="BB941" s="5">
        <v>0</v>
      </c>
      <c r="BD941">
        <v>0</v>
      </c>
      <c r="BE941">
        <v>0</v>
      </c>
      <c r="BF941" s="4">
        <v>0</v>
      </c>
      <c r="BG941">
        <v>0</v>
      </c>
      <c r="BH941" s="5">
        <v>0</v>
      </c>
      <c r="BI941">
        <v>0</v>
      </c>
      <c r="BJ941" s="4">
        <v>0</v>
      </c>
      <c r="BK941">
        <v>0</v>
      </c>
      <c r="BL941" s="5">
        <v>0</v>
      </c>
      <c r="BM941">
        <v>0</v>
      </c>
      <c r="BN941" s="4">
        <v>0</v>
      </c>
      <c r="BO941">
        <v>0</v>
      </c>
      <c r="BP941" s="5">
        <v>0</v>
      </c>
      <c r="BQ941">
        <v>6</v>
      </c>
      <c r="BR941" s="4">
        <v>0</v>
      </c>
      <c r="BS941">
        <v>0</v>
      </c>
      <c r="BT941" s="5">
        <v>6</v>
      </c>
      <c r="BU941">
        <v>6</v>
      </c>
      <c r="BV941" s="4">
        <v>0</v>
      </c>
      <c r="BW941">
        <v>0</v>
      </c>
      <c r="BX941" s="5">
        <v>6</v>
      </c>
      <c r="BY941">
        <v>0</v>
      </c>
      <c r="BZ941" s="4">
        <v>0</v>
      </c>
      <c r="CA941">
        <v>0</v>
      </c>
      <c r="CB941" s="5">
        <v>0</v>
      </c>
      <c r="CD941">
        <v>0</v>
      </c>
      <c r="CE941">
        <v>0</v>
      </c>
      <c r="CF941" s="4">
        <v>0</v>
      </c>
      <c r="CG941">
        <v>0</v>
      </c>
      <c r="CH941" s="5">
        <v>0</v>
      </c>
      <c r="CI941">
        <v>0</v>
      </c>
      <c r="CJ941" s="4">
        <v>0</v>
      </c>
      <c r="CK941">
        <v>0</v>
      </c>
      <c r="CL941" s="5">
        <v>0</v>
      </c>
      <c r="CM941">
        <v>6</v>
      </c>
      <c r="CN941" s="4">
        <v>0</v>
      </c>
      <c r="CO941">
        <v>0</v>
      </c>
      <c r="CP941" s="5">
        <v>6</v>
      </c>
      <c r="CQ941">
        <v>6</v>
      </c>
      <c r="CR941" s="4">
        <v>0</v>
      </c>
      <c r="CS941">
        <v>0</v>
      </c>
      <c r="CT941" s="5">
        <v>6</v>
      </c>
      <c r="CU941">
        <v>6</v>
      </c>
      <c r="CV941" s="4">
        <v>0</v>
      </c>
      <c r="CW941">
        <v>0</v>
      </c>
      <c r="CX941" s="5">
        <v>6</v>
      </c>
      <c r="CY941" s="21">
        <v>0</v>
      </c>
      <c r="CZ941" s="21">
        <v>0</v>
      </c>
      <c r="DA941" s="21">
        <v>0</v>
      </c>
      <c r="DB941" s="5">
        <v>0</v>
      </c>
      <c r="DD941" s="8">
        <v>0</v>
      </c>
      <c r="DE941" s="8">
        <v>0</v>
      </c>
      <c r="DF941" s="8">
        <v>0</v>
      </c>
      <c r="DG941" s="8">
        <v>0</v>
      </c>
      <c r="DH941" s="8">
        <v>0</v>
      </c>
      <c r="DI941" s="8">
        <v>0</v>
      </c>
      <c r="DJ941" s="8">
        <v>0</v>
      </c>
      <c r="DK941" s="8">
        <v>0</v>
      </c>
      <c r="DL941" s="8">
        <v>0</v>
      </c>
      <c r="DM941" s="8">
        <v>0</v>
      </c>
      <c r="DN941" s="8">
        <v>0</v>
      </c>
      <c r="DO941" s="8">
        <v>0</v>
      </c>
      <c r="DP941" s="8">
        <v>0</v>
      </c>
      <c r="DQ941" s="8">
        <v>0</v>
      </c>
      <c r="DR941" s="8">
        <v>0</v>
      </c>
      <c r="DS941" s="8">
        <v>0</v>
      </c>
      <c r="DT941" s="8">
        <v>0</v>
      </c>
      <c r="DU941" s="8">
        <v>0</v>
      </c>
      <c r="DV941" s="8">
        <v>0</v>
      </c>
      <c r="DW941" s="8">
        <v>0</v>
      </c>
      <c r="DX941" s="8">
        <v>0</v>
      </c>
      <c r="DY941" s="8">
        <v>0</v>
      </c>
      <c r="DZ941" s="8">
        <v>0</v>
      </c>
      <c r="EA941" s="8">
        <v>0</v>
      </c>
      <c r="EB941" s="8">
        <v>0</v>
      </c>
      <c r="EC941" s="8">
        <v>0</v>
      </c>
      <c r="ED941" s="20">
        <v>0</v>
      </c>
      <c r="EF941" s="9">
        <v>0</v>
      </c>
      <c r="EG941" s="9">
        <v>0</v>
      </c>
      <c r="EH941" s="9">
        <v>0</v>
      </c>
      <c r="EI941" s="9">
        <v>0</v>
      </c>
      <c r="EJ941" s="9">
        <v>0</v>
      </c>
      <c r="EK941" s="9">
        <v>0</v>
      </c>
      <c r="EL941" s="9">
        <v>0</v>
      </c>
      <c r="EM941" s="9">
        <v>0</v>
      </c>
      <c r="EN941" s="9">
        <v>0</v>
      </c>
      <c r="EO941" s="9">
        <v>0</v>
      </c>
      <c r="EP941" s="9">
        <v>0</v>
      </c>
      <c r="EQ941" s="9">
        <v>0</v>
      </c>
      <c r="ER941" s="9">
        <v>0</v>
      </c>
      <c r="ES941" s="9">
        <v>0</v>
      </c>
      <c r="ET941" s="9">
        <v>0</v>
      </c>
      <c r="EU941" s="9">
        <v>0</v>
      </c>
      <c r="EV941" s="9">
        <v>0</v>
      </c>
      <c r="EW941" s="9">
        <v>0</v>
      </c>
      <c r="EX941" s="9">
        <v>0</v>
      </c>
      <c r="EY941" s="9">
        <v>0</v>
      </c>
      <c r="EZ941" s="9">
        <v>0</v>
      </c>
      <c r="FA941" s="9">
        <v>0</v>
      </c>
      <c r="FB941" s="9">
        <v>0</v>
      </c>
      <c r="FC941" s="9">
        <v>0</v>
      </c>
      <c r="FD941" s="9">
        <v>0</v>
      </c>
      <c r="FE941" s="9">
        <v>0</v>
      </c>
      <c r="FF941">
        <v>0</v>
      </c>
    </row>
    <row r="942" spans="1:162" x14ac:dyDescent="0.2">
      <c r="A942" t="s">
        <v>1742</v>
      </c>
      <c r="B942" t="s">
        <v>3370</v>
      </c>
      <c r="C942" t="s">
        <v>3</v>
      </c>
      <c r="D942" s="1">
        <v>0</v>
      </c>
      <c r="E942" s="1">
        <v>0</v>
      </c>
      <c r="F942" s="4">
        <v>0</v>
      </c>
      <c r="G942" s="4">
        <v>0</v>
      </c>
      <c r="H942" s="5">
        <v>0</v>
      </c>
      <c r="I942">
        <v>0</v>
      </c>
      <c r="J942" s="4">
        <v>0</v>
      </c>
      <c r="K942">
        <v>0</v>
      </c>
      <c r="L942" s="5">
        <v>0</v>
      </c>
      <c r="M942">
        <v>0</v>
      </c>
      <c r="N942" s="4">
        <v>0</v>
      </c>
      <c r="O942">
        <v>0</v>
      </c>
      <c r="P942" s="5">
        <v>0</v>
      </c>
      <c r="Q942">
        <v>6</v>
      </c>
      <c r="R942" s="4">
        <v>0</v>
      </c>
      <c r="S942">
        <v>0</v>
      </c>
      <c r="T942" s="5">
        <v>6</v>
      </c>
      <c r="U942">
        <v>7</v>
      </c>
      <c r="V942" s="4">
        <v>0</v>
      </c>
      <c r="W942">
        <v>0</v>
      </c>
      <c r="X942" s="5">
        <v>7</v>
      </c>
      <c r="Y942">
        <v>7</v>
      </c>
      <c r="Z942" s="4">
        <v>0</v>
      </c>
      <c r="AA942">
        <v>0</v>
      </c>
      <c r="AB942" s="5">
        <v>7</v>
      </c>
      <c r="AD942">
        <v>0</v>
      </c>
      <c r="AE942">
        <v>0</v>
      </c>
      <c r="AF942" s="4">
        <v>0</v>
      </c>
      <c r="AG942">
        <v>0</v>
      </c>
      <c r="AH942" s="5">
        <v>0</v>
      </c>
      <c r="AI942">
        <v>0</v>
      </c>
      <c r="AJ942" s="4">
        <v>0</v>
      </c>
      <c r="AK942">
        <v>0</v>
      </c>
      <c r="AL942" s="5">
        <v>0</v>
      </c>
      <c r="AM942">
        <v>0</v>
      </c>
      <c r="AN942" s="4">
        <v>0</v>
      </c>
      <c r="AO942">
        <v>0</v>
      </c>
      <c r="AP942" s="5">
        <v>0</v>
      </c>
      <c r="AQ942">
        <v>6</v>
      </c>
      <c r="AR942" s="4">
        <v>0</v>
      </c>
      <c r="AS942">
        <v>0</v>
      </c>
      <c r="AT942" s="5">
        <v>6</v>
      </c>
      <c r="AU942">
        <v>7</v>
      </c>
      <c r="AV942" s="4">
        <v>0</v>
      </c>
      <c r="AW942">
        <v>0</v>
      </c>
      <c r="AX942" s="5">
        <v>7</v>
      </c>
      <c r="AY942">
        <v>7</v>
      </c>
      <c r="AZ942" s="4">
        <v>0</v>
      </c>
      <c r="BA942">
        <v>0</v>
      </c>
      <c r="BB942" s="5">
        <v>7</v>
      </c>
      <c r="BD942">
        <v>0</v>
      </c>
      <c r="BE942">
        <v>0</v>
      </c>
      <c r="BF942" s="4">
        <v>0</v>
      </c>
      <c r="BG942">
        <v>0</v>
      </c>
      <c r="BH942" s="5">
        <v>0</v>
      </c>
      <c r="BI942">
        <v>0</v>
      </c>
      <c r="BJ942" s="4">
        <v>0</v>
      </c>
      <c r="BK942">
        <v>0</v>
      </c>
      <c r="BL942" s="5">
        <v>0</v>
      </c>
      <c r="BM942">
        <v>0</v>
      </c>
      <c r="BN942" s="4">
        <v>0</v>
      </c>
      <c r="BO942">
        <v>0</v>
      </c>
      <c r="BP942" s="5">
        <v>0</v>
      </c>
      <c r="BQ942">
        <v>6</v>
      </c>
      <c r="BR942" s="4">
        <v>0</v>
      </c>
      <c r="BS942">
        <v>0</v>
      </c>
      <c r="BT942" s="5">
        <v>6</v>
      </c>
      <c r="BU942">
        <v>7</v>
      </c>
      <c r="BV942" s="4">
        <v>0</v>
      </c>
      <c r="BW942">
        <v>0</v>
      </c>
      <c r="BX942" s="5">
        <v>7</v>
      </c>
      <c r="BY942">
        <v>7</v>
      </c>
      <c r="BZ942" s="4">
        <v>0</v>
      </c>
      <c r="CA942">
        <v>0</v>
      </c>
      <c r="CB942" s="5">
        <v>7</v>
      </c>
      <c r="CD942">
        <v>0</v>
      </c>
      <c r="CE942">
        <v>0</v>
      </c>
      <c r="CF942" s="4">
        <v>0</v>
      </c>
      <c r="CG942">
        <v>0</v>
      </c>
      <c r="CH942" s="5">
        <v>0</v>
      </c>
      <c r="CI942">
        <v>0</v>
      </c>
      <c r="CJ942" s="4">
        <v>0</v>
      </c>
      <c r="CK942">
        <v>0</v>
      </c>
      <c r="CL942" s="5">
        <v>0</v>
      </c>
      <c r="CM942">
        <v>6</v>
      </c>
      <c r="CN942" s="4">
        <v>0</v>
      </c>
      <c r="CO942">
        <v>0</v>
      </c>
      <c r="CP942" s="5">
        <v>6</v>
      </c>
      <c r="CQ942">
        <v>7</v>
      </c>
      <c r="CR942" s="4">
        <v>0</v>
      </c>
      <c r="CS942">
        <v>0</v>
      </c>
      <c r="CT942" s="5">
        <v>7</v>
      </c>
      <c r="CU942">
        <v>7</v>
      </c>
      <c r="CV942" s="4">
        <v>0</v>
      </c>
      <c r="CW942">
        <v>0</v>
      </c>
      <c r="CX942" s="5">
        <v>7</v>
      </c>
      <c r="CY942" s="21">
        <v>6</v>
      </c>
      <c r="CZ942" s="21">
        <v>0</v>
      </c>
      <c r="DA942" s="21">
        <v>0</v>
      </c>
      <c r="DB942" s="5">
        <v>6</v>
      </c>
      <c r="DD942" s="8">
        <v>0</v>
      </c>
      <c r="DE942" s="8">
        <v>0</v>
      </c>
      <c r="DF942" s="8">
        <v>0</v>
      </c>
      <c r="DG942" s="8">
        <v>0</v>
      </c>
      <c r="DH942" s="8">
        <v>0</v>
      </c>
      <c r="DI942" s="8">
        <v>0</v>
      </c>
      <c r="DJ942" s="8">
        <v>0</v>
      </c>
      <c r="DK942" s="8">
        <v>0</v>
      </c>
      <c r="DL942" s="8">
        <v>0</v>
      </c>
      <c r="DM942" s="8">
        <v>0</v>
      </c>
      <c r="DN942" s="8">
        <v>0</v>
      </c>
      <c r="DO942" s="8">
        <v>0</v>
      </c>
      <c r="DP942" s="8">
        <v>0</v>
      </c>
      <c r="DQ942" s="8">
        <v>0</v>
      </c>
      <c r="DR942" s="8">
        <v>0</v>
      </c>
      <c r="DS942" s="8">
        <v>0</v>
      </c>
      <c r="DT942" s="8">
        <v>0</v>
      </c>
      <c r="DU942" s="8">
        <v>0</v>
      </c>
      <c r="DV942" s="8">
        <v>0</v>
      </c>
      <c r="DW942" s="8">
        <v>0</v>
      </c>
      <c r="DX942" s="8">
        <v>0</v>
      </c>
      <c r="DY942" s="8">
        <v>0</v>
      </c>
      <c r="DZ942" s="8">
        <v>0</v>
      </c>
      <c r="EA942" s="8">
        <v>0</v>
      </c>
      <c r="EB942" s="8">
        <v>0</v>
      </c>
      <c r="EC942" s="8">
        <v>0</v>
      </c>
      <c r="ED942" s="20">
        <v>0</v>
      </c>
      <c r="EF942" s="9">
        <v>0</v>
      </c>
      <c r="EG942" s="9">
        <v>0</v>
      </c>
      <c r="EH942" s="9">
        <v>0</v>
      </c>
      <c r="EI942" s="9">
        <v>0</v>
      </c>
      <c r="EJ942" s="9">
        <v>0</v>
      </c>
      <c r="EK942" s="9">
        <v>0</v>
      </c>
      <c r="EL942" s="9">
        <v>0</v>
      </c>
      <c r="EM942" s="9">
        <v>0</v>
      </c>
      <c r="EN942" s="9">
        <v>0</v>
      </c>
      <c r="EO942" s="9">
        <v>0</v>
      </c>
      <c r="EP942" s="9">
        <v>0</v>
      </c>
      <c r="EQ942" s="9">
        <v>0</v>
      </c>
      <c r="ER942" s="9">
        <v>0</v>
      </c>
      <c r="ES942" s="9">
        <v>0</v>
      </c>
      <c r="ET942" s="9">
        <v>0</v>
      </c>
      <c r="EU942" s="9">
        <v>0</v>
      </c>
      <c r="EV942" s="9">
        <v>0</v>
      </c>
      <c r="EW942" s="9">
        <v>0</v>
      </c>
      <c r="EX942" s="9">
        <v>0</v>
      </c>
      <c r="EY942" s="9">
        <v>0</v>
      </c>
      <c r="EZ942" s="9">
        <v>0</v>
      </c>
      <c r="FA942" s="9">
        <v>0</v>
      </c>
      <c r="FB942" s="9">
        <v>0</v>
      </c>
      <c r="FC942" s="9">
        <v>0</v>
      </c>
      <c r="FD942" s="9">
        <v>0</v>
      </c>
      <c r="FE942" s="9">
        <v>0</v>
      </c>
      <c r="FF942">
        <v>0</v>
      </c>
    </row>
    <row r="943" spans="1:162" x14ac:dyDescent="0.2">
      <c r="A943" t="s">
        <v>565</v>
      </c>
      <c r="B943" t="s">
        <v>3371</v>
      </c>
      <c r="C943" t="s">
        <v>3</v>
      </c>
      <c r="D943" s="1">
        <v>5</v>
      </c>
      <c r="E943" s="1">
        <v>5</v>
      </c>
      <c r="F943" s="4">
        <v>0</v>
      </c>
      <c r="G943" s="4">
        <v>0</v>
      </c>
      <c r="H943" s="5">
        <v>5</v>
      </c>
      <c r="I943">
        <v>5</v>
      </c>
      <c r="J943" s="4">
        <v>0</v>
      </c>
      <c r="K943">
        <v>0</v>
      </c>
      <c r="L943" s="5">
        <v>5</v>
      </c>
      <c r="M943">
        <v>4</v>
      </c>
      <c r="N943" s="4">
        <v>0</v>
      </c>
      <c r="O943">
        <v>0</v>
      </c>
      <c r="P943" s="5">
        <v>4</v>
      </c>
      <c r="Q943">
        <v>4</v>
      </c>
      <c r="R943" s="4">
        <v>0</v>
      </c>
      <c r="S943">
        <v>0</v>
      </c>
      <c r="T943" s="5">
        <v>4</v>
      </c>
      <c r="U943">
        <v>5</v>
      </c>
      <c r="V943" s="4">
        <v>0</v>
      </c>
      <c r="W943">
        <v>0</v>
      </c>
      <c r="X943" s="5">
        <v>5</v>
      </c>
      <c r="Y943">
        <v>5</v>
      </c>
      <c r="Z943" s="4">
        <v>0</v>
      </c>
      <c r="AA943">
        <v>0</v>
      </c>
      <c r="AB943" s="5">
        <v>5</v>
      </c>
      <c r="AD943">
        <v>5</v>
      </c>
      <c r="AE943">
        <v>5</v>
      </c>
      <c r="AF943" s="4">
        <v>0</v>
      </c>
      <c r="AG943">
        <v>0</v>
      </c>
      <c r="AH943" s="5">
        <v>5</v>
      </c>
      <c r="AI943">
        <v>5</v>
      </c>
      <c r="AJ943" s="4">
        <v>0</v>
      </c>
      <c r="AK943">
        <v>0</v>
      </c>
      <c r="AL943" s="5">
        <v>5</v>
      </c>
      <c r="AM943">
        <v>4</v>
      </c>
      <c r="AN943" s="4">
        <v>0</v>
      </c>
      <c r="AO943">
        <v>0</v>
      </c>
      <c r="AP943" s="5">
        <v>4</v>
      </c>
      <c r="AQ943">
        <v>5</v>
      </c>
      <c r="AR943" s="4">
        <v>0</v>
      </c>
      <c r="AS943">
        <v>0</v>
      </c>
      <c r="AT943" s="5">
        <v>5</v>
      </c>
      <c r="AU943">
        <v>5</v>
      </c>
      <c r="AV943" s="4">
        <v>0</v>
      </c>
      <c r="AW943">
        <v>0</v>
      </c>
      <c r="AX943" s="5">
        <v>5</v>
      </c>
      <c r="AY943">
        <v>5</v>
      </c>
      <c r="AZ943" s="4">
        <v>0</v>
      </c>
      <c r="BA943">
        <v>0</v>
      </c>
      <c r="BB943" s="5">
        <v>5</v>
      </c>
      <c r="BD943">
        <v>5</v>
      </c>
      <c r="BE943">
        <v>5</v>
      </c>
      <c r="BF943" s="4">
        <v>0</v>
      </c>
      <c r="BG943">
        <v>0</v>
      </c>
      <c r="BH943" s="5">
        <v>5</v>
      </c>
      <c r="BI943">
        <v>5</v>
      </c>
      <c r="BJ943" s="4">
        <v>0</v>
      </c>
      <c r="BK943">
        <v>0</v>
      </c>
      <c r="BL943" s="5">
        <v>5</v>
      </c>
      <c r="BM943">
        <v>4</v>
      </c>
      <c r="BN943" s="4">
        <v>0</v>
      </c>
      <c r="BO943">
        <v>0</v>
      </c>
      <c r="BP943" s="5">
        <v>4</v>
      </c>
      <c r="BQ943">
        <v>5</v>
      </c>
      <c r="BR943" s="4">
        <v>0</v>
      </c>
      <c r="BS943">
        <v>0</v>
      </c>
      <c r="BT943" s="5">
        <v>5</v>
      </c>
      <c r="BU943">
        <v>5</v>
      </c>
      <c r="BV943" s="4">
        <v>0</v>
      </c>
      <c r="BW943">
        <v>0</v>
      </c>
      <c r="BX943" s="5">
        <v>5</v>
      </c>
      <c r="BY943">
        <v>5</v>
      </c>
      <c r="BZ943" s="4">
        <v>0</v>
      </c>
      <c r="CA943">
        <v>0</v>
      </c>
      <c r="CB943" s="5">
        <v>5</v>
      </c>
      <c r="CD943">
        <v>5</v>
      </c>
      <c r="CE943">
        <v>5</v>
      </c>
      <c r="CF943" s="4">
        <v>0</v>
      </c>
      <c r="CG943">
        <v>0</v>
      </c>
      <c r="CH943" s="5">
        <v>5</v>
      </c>
      <c r="CI943">
        <v>5</v>
      </c>
      <c r="CJ943" s="4">
        <v>0</v>
      </c>
      <c r="CK943">
        <v>0</v>
      </c>
      <c r="CL943" s="5">
        <v>5</v>
      </c>
      <c r="CM943">
        <v>4</v>
      </c>
      <c r="CN943" s="4">
        <v>0</v>
      </c>
      <c r="CO943">
        <v>0</v>
      </c>
      <c r="CP943" s="5">
        <v>4</v>
      </c>
      <c r="CQ943">
        <v>5</v>
      </c>
      <c r="CR943" s="4">
        <v>0</v>
      </c>
      <c r="CS943">
        <v>0</v>
      </c>
      <c r="CT943" s="5">
        <v>5</v>
      </c>
      <c r="CU943">
        <v>5</v>
      </c>
      <c r="CV943" s="4">
        <v>0</v>
      </c>
      <c r="CW943">
        <v>0</v>
      </c>
      <c r="CX943" s="5">
        <v>5</v>
      </c>
      <c r="CY943" s="21">
        <v>5</v>
      </c>
      <c r="CZ943" s="21">
        <v>0</v>
      </c>
      <c r="DA943" s="21">
        <v>0</v>
      </c>
      <c r="DB943" s="5">
        <v>5</v>
      </c>
      <c r="DD943" s="8">
        <v>0</v>
      </c>
      <c r="DE943" s="8">
        <v>0</v>
      </c>
      <c r="DF943" s="8">
        <v>0</v>
      </c>
      <c r="DG943" s="8">
        <v>0</v>
      </c>
      <c r="DH943" s="8">
        <v>0</v>
      </c>
      <c r="DI943" s="8">
        <v>0</v>
      </c>
      <c r="DJ943" s="8">
        <v>0</v>
      </c>
      <c r="DK943" s="8">
        <v>0</v>
      </c>
      <c r="DL943" s="8">
        <v>0</v>
      </c>
      <c r="DM943" s="8">
        <v>0</v>
      </c>
      <c r="DN943" s="8">
        <v>0</v>
      </c>
      <c r="DO943" s="8">
        <v>0</v>
      </c>
      <c r="DP943" s="8">
        <v>0</v>
      </c>
      <c r="DQ943" s="8">
        <v>0</v>
      </c>
      <c r="DR943" s="8">
        <v>0</v>
      </c>
      <c r="DS943" s="8">
        <v>0</v>
      </c>
      <c r="DT943" s="8">
        <v>0</v>
      </c>
      <c r="DU943" s="8">
        <v>0</v>
      </c>
      <c r="DV943" s="8">
        <v>0</v>
      </c>
      <c r="DW943" s="8">
        <v>0</v>
      </c>
      <c r="DX943" s="8">
        <v>0</v>
      </c>
      <c r="DY943" s="8">
        <v>0</v>
      </c>
      <c r="DZ943" s="8">
        <v>0</v>
      </c>
      <c r="EA943" s="8">
        <v>0</v>
      </c>
      <c r="EB943" s="8">
        <v>0</v>
      </c>
      <c r="EC943" s="8">
        <v>0</v>
      </c>
      <c r="ED943" s="20">
        <v>0</v>
      </c>
      <c r="EF943" s="9">
        <v>0</v>
      </c>
      <c r="EG943" s="9">
        <v>0</v>
      </c>
      <c r="EH943" s="9">
        <v>0</v>
      </c>
      <c r="EI943" s="9">
        <v>0</v>
      </c>
      <c r="EJ943" s="9">
        <v>0</v>
      </c>
      <c r="EK943" s="9">
        <v>0</v>
      </c>
      <c r="EL943" s="9">
        <v>0</v>
      </c>
      <c r="EM943" s="9">
        <v>0</v>
      </c>
      <c r="EN943" s="9">
        <v>0</v>
      </c>
      <c r="EO943" s="9">
        <v>0</v>
      </c>
      <c r="EP943" s="9">
        <v>0</v>
      </c>
      <c r="EQ943" s="9">
        <v>0</v>
      </c>
      <c r="ER943" s="9">
        <v>0</v>
      </c>
      <c r="ES943" s="9">
        <v>0</v>
      </c>
      <c r="ET943" s="9">
        <v>0</v>
      </c>
      <c r="EU943" s="9">
        <v>0</v>
      </c>
      <c r="EV943" s="9">
        <v>0</v>
      </c>
      <c r="EW943" s="9">
        <v>0</v>
      </c>
      <c r="EX943" s="9">
        <v>0</v>
      </c>
      <c r="EY943" s="9">
        <v>0</v>
      </c>
      <c r="EZ943" s="9">
        <v>0</v>
      </c>
      <c r="FA943" s="9">
        <v>0</v>
      </c>
      <c r="FB943" s="9">
        <v>0</v>
      </c>
      <c r="FC943" s="9">
        <v>0</v>
      </c>
      <c r="FD943" s="9">
        <v>0</v>
      </c>
      <c r="FE943" s="9">
        <v>0</v>
      </c>
      <c r="FF943">
        <v>0</v>
      </c>
    </row>
    <row r="944" spans="1:162" x14ac:dyDescent="0.2">
      <c r="A944" t="s">
        <v>392</v>
      </c>
      <c r="B944" t="s">
        <v>3372</v>
      </c>
      <c r="C944" t="s">
        <v>3</v>
      </c>
      <c r="D944" s="1">
        <v>5</v>
      </c>
      <c r="E944" s="1">
        <v>5</v>
      </c>
      <c r="F944" s="4">
        <v>0</v>
      </c>
      <c r="G944" s="4">
        <v>61</v>
      </c>
      <c r="H944" s="5">
        <v>5</v>
      </c>
      <c r="I944">
        <v>10</v>
      </c>
      <c r="J944" s="4">
        <v>0</v>
      </c>
      <c r="K944">
        <v>64</v>
      </c>
      <c r="L944" s="5">
        <v>10</v>
      </c>
      <c r="M944">
        <v>0</v>
      </c>
      <c r="N944" s="4">
        <v>0</v>
      </c>
      <c r="O944">
        <v>0</v>
      </c>
      <c r="P944" s="5">
        <v>0</v>
      </c>
      <c r="Q944">
        <v>0</v>
      </c>
      <c r="R944" s="4">
        <v>0</v>
      </c>
      <c r="S944">
        <v>0</v>
      </c>
      <c r="T944" s="5">
        <v>0</v>
      </c>
      <c r="U944">
        <v>0</v>
      </c>
      <c r="V944" s="4">
        <v>0</v>
      </c>
      <c r="W944">
        <v>0</v>
      </c>
      <c r="X944" s="5">
        <v>0</v>
      </c>
      <c r="Y944">
        <v>0</v>
      </c>
      <c r="Z944" s="4">
        <v>0</v>
      </c>
      <c r="AA944">
        <v>0</v>
      </c>
      <c r="AB944" s="5">
        <v>0</v>
      </c>
      <c r="AD944">
        <v>5</v>
      </c>
      <c r="AE944">
        <v>5</v>
      </c>
      <c r="AF944" s="4">
        <v>0</v>
      </c>
      <c r="AG944">
        <v>61</v>
      </c>
      <c r="AH944" s="5">
        <v>5</v>
      </c>
      <c r="AI944">
        <v>10</v>
      </c>
      <c r="AJ944" s="4">
        <v>0</v>
      </c>
      <c r="AK944">
        <v>64</v>
      </c>
      <c r="AL944" s="5">
        <v>10</v>
      </c>
      <c r="AM944">
        <v>0</v>
      </c>
      <c r="AN944" s="4">
        <v>0</v>
      </c>
      <c r="AO944">
        <v>0</v>
      </c>
      <c r="AP944" s="5">
        <v>0</v>
      </c>
      <c r="AQ944">
        <v>0</v>
      </c>
      <c r="AR944" s="4">
        <v>0</v>
      </c>
      <c r="AS944">
        <v>0</v>
      </c>
      <c r="AT944" s="5">
        <v>0</v>
      </c>
      <c r="AU944">
        <v>0</v>
      </c>
      <c r="AV944" s="4">
        <v>0</v>
      </c>
      <c r="AW944">
        <v>0</v>
      </c>
      <c r="AX944" s="5">
        <v>0</v>
      </c>
      <c r="AY944">
        <v>0</v>
      </c>
      <c r="AZ944" s="4">
        <v>0</v>
      </c>
      <c r="BA944">
        <v>0</v>
      </c>
      <c r="BB944" s="5">
        <v>0</v>
      </c>
      <c r="BD944">
        <v>5</v>
      </c>
      <c r="BE944">
        <v>5</v>
      </c>
      <c r="BF944" s="4">
        <v>0</v>
      </c>
      <c r="BG944">
        <v>64</v>
      </c>
      <c r="BH944" s="5">
        <v>5</v>
      </c>
      <c r="BI944">
        <v>0</v>
      </c>
      <c r="BJ944" s="4">
        <v>0</v>
      </c>
      <c r="BK944">
        <v>11</v>
      </c>
      <c r="BL944" s="5">
        <v>0</v>
      </c>
      <c r="BM944">
        <v>0</v>
      </c>
      <c r="BN944" s="4">
        <v>0</v>
      </c>
      <c r="BO944">
        <v>0</v>
      </c>
      <c r="BP944" s="5">
        <v>0</v>
      </c>
      <c r="BQ944">
        <v>0</v>
      </c>
      <c r="BR944" s="4">
        <v>0</v>
      </c>
      <c r="BS944">
        <v>0</v>
      </c>
      <c r="BT944" s="5">
        <v>0</v>
      </c>
      <c r="BU944">
        <v>0</v>
      </c>
      <c r="BV944" s="4">
        <v>0</v>
      </c>
      <c r="BW944">
        <v>0</v>
      </c>
      <c r="BX944" s="5">
        <v>0</v>
      </c>
      <c r="BY944">
        <v>0</v>
      </c>
      <c r="BZ944" s="4">
        <v>0</v>
      </c>
      <c r="CA944">
        <v>0</v>
      </c>
      <c r="CB944" s="5">
        <v>0</v>
      </c>
      <c r="CD944">
        <v>5</v>
      </c>
      <c r="CE944">
        <v>10</v>
      </c>
      <c r="CF944" s="4">
        <v>0</v>
      </c>
      <c r="CG944">
        <v>64</v>
      </c>
      <c r="CH944" s="5">
        <v>10</v>
      </c>
      <c r="CI944">
        <v>0</v>
      </c>
      <c r="CJ944" s="4">
        <v>0</v>
      </c>
      <c r="CK944">
        <v>1</v>
      </c>
      <c r="CL944" s="5">
        <v>0</v>
      </c>
      <c r="CM944">
        <v>0</v>
      </c>
      <c r="CN944" s="4">
        <v>0</v>
      </c>
      <c r="CO944">
        <v>0</v>
      </c>
      <c r="CP944" s="5">
        <v>0</v>
      </c>
      <c r="CQ944">
        <v>0</v>
      </c>
      <c r="CR944" s="4">
        <v>0</v>
      </c>
      <c r="CS944">
        <v>0</v>
      </c>
      <c r="CT944" s="5">
        <v>0</v>
      </c>
      <c r="CU944">
        <v>0</v>
      </c>
      <c r="CV944" s="4">
        <v>0</v>
      </c>
      <c r="CW944">
        <v>0</v>
      </c>
      <c r="CX944" s="5">
        <v>0</v>
      </c>
      <c r="CY944" s="21">
        <v>0</v>
      </c>
      <c r="CZ944" s="21">
        <v>0</v>
      </c>
      <c r="DA944" s="21">
        <v>0</v>
      </c>
      <c r="DB944" s="5">
        <v>0</v>
      </c>
      <c r="DD944" s="8">
        <v>0</v>
      </c>
      <c r="DE944" s="8">
        <v>0</v>
      </c>
      <c r="DF944" s="8">
        <v>0</v>
      </c>
      <c r="DG944" s="8">
        <v>0</v>
      </c>
      <c r="DH944" s="8">
        <v>0</v>
      </c>
      <c r="DI944" s="8">
        <v>0</v>
      </c>
      <c r="DJ944" s="8">
        <v>0</v>
      </c>
      <c r="DK944" s="8">
        <v>0</v>
      </c>
      <c r="DL944" s="8">
        <v>0</v>
      </c>
      <c r="DM944" s="8">
        <v>0</v>
      </c>
      <c r="DN944" s="8">
        <v>0</v>
      </c>
      <c r="DO944" s="8">
        <v>0</v>
      </c>
      <c r="DP944" s="8">
        <v>0</v>
      </c>
      <c r="DQ944" s="8">
        <v>0</v>
      </c>
      <c r="DR944" s="8">
        <v>0</v>
      </c>
      <c r="DS944" s="8">
        <v>0</v>
      </c>
      <c r="DT944" s="8">
        <v>0</v>
      </c>
      <c r="DU944" s="8">
        <v>0</v>
      </c>
      <c r="DV944" s="8">
        <v>0</v>
      </c>
      <c r="DW944" s="8">
        <v>0</v>
      </c>
      <c r="DX944" s="8">
        <v>0</v>
      </c>
      <c r="DY944" s="8">
        <v>0</v>
      </c>
      <c r="DZ944" s="8">
        <v>0</v>
      </c>
      <c r="EA944" s="8">
        <v>0</v>
      </c>
      <c r="EB944" s="8">
        <v>0</v>
      </c>
      <c r="EC944" s="8">
        <v>0</v>
      </c>
      <c r="ED944" s="20">
        <v>0</v>
      </c>
      <c r="EF944" s="9">
        <v>0</v>
      </c>
      <c r="EG944" s="9">
        <v>0</v>
      </c>
      <c r="EH944" s="9">
        <v>0</v>
      </c>
      <c r="EI944" s="9">
        <v>61</v>
      </c>
      <c r="EJ944" s="9">
        <v>36</v>
      </c>
      <c r="EK944" s="9">
        <v>64</v>
      </c>
      <c r="EL944" s="9">
        <v>11</v>
      </c>
      <c r="EM944" s="9">
        <v>1</v>
      </c>
      <c r="EN944" s="9">
        <v>0</v>
      </c>
      <c r="EO944" s="9">
        <v>0</v>
      </c>
      <c r="EP944" s="9">
        <v>0</v>
      </c>
      <c r="EQ944" s="9">
        <v>0</v>
      </c>
      <c r="ER944" s="9">
        <v>0</v>
      </c>
      <c r="ES944" s="9">
        <v>0</v>
      </c>
      <c r="ET944" s="9">
        <v>0</v>
      </c>
      <c r="EU944" s="9">
        <v>0</v>
      </c>
      <c r="EV944" s="9">
        <v>0</v>
      </c>
      <c r="EW944" s="9">
        <v>0</v>
      </c>
      <c r="EX944" s="9">
        <v>0</v>
      </c>
      <c r="EY944" s="9">
        <v>0</v>
      </c>
      <c r="EZ944" s="9">
        <v>0</v>
      </c>
      <c r="FA944" s="9">
        <v>0</v>
      </c>
      <c r="FB944" s="9">
        <v>0</v>
      </c>
      <c r="FC944" s="9">
        <v>0</v>
      </c>
      <c r="FD944" s="9">
        <v>0</v>
      </c>
      <c r="FE944" s="9">
        <v>0</v>
      </c>
      <c r="FF944">
        <v>0</v>
      </c>
    </row>
    <row r="945" spans="1:162" x14ac:dyDescent="0.2">
      <c r="A945" t="s">
        <v>1652</v>
      </c>
      <c r="B945" t="s">
        <v>3373</v>
      </c>
      <c r="C945" t="s">
        <v>4599</v>
      </c>
      <c r="D945" s="1">
        <v>0</v>
      </c>
      <c r="E945" s="1">
        <v>0</v>
      </c>
      <c r="F945" s="4">
        <v>0</v>
      </c>
      <c r="G945" s="4">
        <v>0</v>
      </c>
      <c r="H945" s="5">
        <v>0</v>
      </c>
      <c r="I945">
        <v>0</v>
      </c>
      <c r="J945" s="4">
        <v>0</v>
      </c>
      <c r="K945">
        <v>0</v>
      </c>
      <c r="L945" s="5">
        <v>0</v>
      </c>
      <c r="M945">
        <v>0</v>
      </c>
      <c r="N945" s="4">
        <v>0</v>
      </c>
      <c r="O945">
        <v>0</v>
      </c>
      <c r="P945" s="5">
        <v>0</v>
      </c>
      <c r="Q945">
        <v>6</v>
      </c>
      <c r="R945" s="4">
        <v>0</v>
      </c>
      <c r="S945">
        <v>0</v>
      </c>
      <c r="T945" s="5">
        <v>6</v>
      </c>
      <c r="U945">
        <v>6</v>
      </c>
      <c r="V945" s="4">
        <v>0</v>
      </c>
      <c r="W945">
        <v>0</v>
      </c>
      <c r="X945" s="5">
        <v>6</v>
      </c>
      <c r="Y945">
        <v>6</v>
      </c>
      <c r="Z945" s="4">
        <v>0</v>
      </c>
      <c r="AA945">
        <v>0</v>
      </c>
      <c r="AB945" s="5">
        <v>6</v>
      </c>
      <c r="AD945">
        <v>0</v>
      </c>
      <c r="AE945">
        <v>0</v>
      </c>
      <c r="AF945" s="4">
        <v>0</v>
      </c>
      <c r="AG945">
        <v>0</v>
      </c>
      <c r="AH945" s="5">
        <v>0</v>
      </c>
      <c r="AI945">
        <v>0</v>
      </c>
      <c r="AJ945" s="4">
        <v>0</v>
      </c>
      <c r="AK945">
        <v>0</v>
      </c>
      <c r="AL945" s="5">
        <v>0</v>
      </c>
      <c r="AM945">
        <v>0</v>
      </c>
      <c r="AN945" s="4">
        <v>0</v>
      </c>
      <c r="AO945">
        <v>0</v>
      </c>
      <c r="AP945" s="5">
        <v>0</v>
      </c>
      <c r="AQ945">
        <v>6</v>
      </c>
      <c r="AR945" s="4">
        <v>0</v>
      </c>
      <c r="AS945">
        <v>0</v>
      </c>
      <c r="AT945" s="5">
        <v>6</v>
      </c>
      <c r="AU945">
        <v>6</v>
      </c>
      <c r="AV945" s="4">
        <v>0</v>
      </c>
      <c r="AW945">
        <v>0</v>
      </c>
      <c r="AX945" s="5">
        <v>6</v>
      </c>
      <c r="AY945">
        <v>6</v>
      </c>
      <c r="AZ945" s="4">
        <v>0</v>
      </c>
      <c r="BA945">
        <v>0</v>
      </c>
      <c r="BB945" s="5">
        <v>6</v>
      </c>
      <c r="BD945">
        <v>0</v>
      </c>
      <c r="BE945">
        <v>0</v>
      </c>
      <c r="BF945" s="4">
        <v>0</v>
      </c>
      <c r="BG945">
        <v>0</v>
      </c>
      <c r="BH945" s="5">
        <v>0</v>
      </c>
      <c r="BI945">
        <v>0</v>
      </c>
      <c r="BJ945" s="4">
        <v>0</v>
      </c>
      <c r="BK945">
        <v>0</v>
      </c>
      <c r="BL945" s="5">
        <v>0</v>
      </c>
      <c r="BM945">
        <v>0</v>
      </c>
      <c r="BN945" s="4">
        <v>0</v>
      </c>
      <c r="BO945">
        <v>0</v>
      </c>
      <c r="BP945" s="5">
        <v>0</v>
      </c>
      <c r="BQ945">
        <v>6</v>
      </c>
      <c r="BR945" s="4">
        <v>0</v>
      </c>
      <c r="BS945">
        <v>0</v>
      </c>
      <c r="BT945" s="5">
        <v>6</v>
      </c>
      <c r="BU945">
        <v>6</v>
      </c>
      <c r="BV945" s="4">
        <v>0</v>
      </c>
      <c r="BW945">
        <v>0</v>
      </c>
      <c r="BX945" s="5">
        <v>6</v>
      </c>
      <c r="BY945">
        <v>6</v>
      </c>
      <c r="BZ945" s="4">
        <v>0</v>
      </c>
      <c r="CA945">
        <v>0</v>
      </c>
      <c r="CB945" s="5">
        <v>6</v>
      </c>
      <c r="CD945">
        <v>0</v>
      </c>
      <c r="CE945">
        <v>0</v>
      </c>
      <c r="CF945" s="4">
        <v>0</v>
      </c>
      <c r="CG945">
        <v>0</v>
      </c>
      <c r="CH945" s="5">
        <v>0</v>
      </c>
      <c r="CI945">
        <v>0</v>
      </c>
      <c r="CJ945" s="4">
        <v>0</v>
      </c>
      <c r="CK945">
        <v>0</v>
      </c>
      <c r="CL945" s="5">
        <v>0</v>
      </c>
      <c r="CM945">
        <v>6</v>
      </c>
      <c r="CN945" s="4">
        <v>0</v>
      </c>
      <c r="CO945">
        <v>0</v>
      </c>
      <c r="CP945" s="5">
        <v>6</v>
      </c>
      <c r="CQ945">
        <v>6</v>
      </c>
      <c r="CR945" s="4">
        <v>0</v>
      </c>
      <c r="CS945">
        <v>0</v>
      </c>
      <c r="CT945" s="5">
        <v>6</v>
      </c>
      <c r="CU945">
        <v>6</v>
      </c>
      <c r="CV945" s="4">
        <v>0</v>
      </c>
      <c r="CW945">
        <v>0</v>
      </c>
      <c r="CX945" s="5">
        <v>6</v>
      </c>
      <c r="CY945" s="21">
        <v>6</v>
      </c>
      <c r="CZ945" s="21">
        <v>0</v>
      </c>
      <c r="DA945" s="21">
        <v>0</v>
      </c>
      <c r="DB945" s="5">
        <v>6</v>
      </c>
      <c r="DD945" s="8">
        <v>0</v>
      </c>
      <c r="DE945" s="8">
        <v>0</v>
      </c>
      <c r="DF945" s="8">
        <v>0</v>
      </c>
      <c r="DG945" s="8">
        <v>0</v>
      </c>
      <c r="DH945" s="8">
        <v>0</v>
      </c>
      <c r="DI945" s="8">
        <v>0</v>
      </c>
      <c r="DJ945" s="8">
        <v>0</v>
      </c>
      <c r="DK945" s="8">
        <v>0</v>
      </c>
      <c r="DL945" s="8">
        <v>0</v>
      </c>
      <c r="DM945" s="8">
        <v>0</v>
      </c>
      <c r="DN945" s="8">
        <v>0</v>
      </c>
      <c r="DO945" s="8">
        <v>0</v>
      </c>
      <c r="DP945" s="8">
        <v>0</v>
      </c>
      <c r="DQ945" s="8">
        <v>0</v>
      </c>
      <c r="DR945" s="8">
        <v>0</v>
      </c>
      <c r="DS945" s="8">
        <v>0</v>
      </c>
      <c r="DT945" s="8">
        <v>0</v>
      </c>
      <c r="DU945" s="8">
        <v>0</v>
      </c>
      <c r="DV945" s="8">
        <v>0</v>
      </c>
      <c r="DW945" s="8">
        <v>0</v>
      </c>
      <c r="DX945" s="8">
        <v>0</v>
      </c>
      <c r="DY945" s="8">
        <v>0</v>
      </c>
      <c r="DZ945" s="8">
        <v>0</v>
      </c>
      <c r="EA945" s="8">
        <v>0</v>
      </c>
      <c r="EB945" s="8">
        <v>0</v>
      </c>
      <c r="EC945" s="8">
        <v>0</v>
      </c>
      <c r="ED945" s="20">
        <v>0</v>
      </c>
      <c r="EF945" s="9">
        <v>0</v>
      </c>
      <c r="EG945" s="9">
        <v>0</v>
      </c>
      <c r="EH945" s="9">
        <v>0</v>
      </c>
      <c r="EI945" s="9">
        <v>0</v>
      </c>
      <c r="EJ945" s="9">
        <v>0</v>
      </c>
      <c r="EK945" s="9">
        <v>0</v>
      </c>
      <c r="EL945" s="9">
        <v>0</v>
      </c>
      <c r="EM945" s="9">
        <v>0</v>
      </c>
      <c r="EN945" s="9">
        <v>0</v>
      </c>
      <c r="EO945" s="9">
        <v>0</v>
      </c>
      <c r="EP945" s="9">
        <v>0</v>
      </c>
      <c r="EQ945" s="9">
        <v>0</v>
      </c>
      <c r="ER945" s="9">
        <v>0</v>
      </c>
      <c r="ES945" s="9">
        <v>0</v>
      </c>
      <c r="ET945" s="9">
        <v>0</v>
      </c>
      <c r="EU945" s="9">
        <v>0</v>
      </c>
      <c r="EV945" s="9">
        <v>0</v>
      </c>
      <c r="EW945" s="9">
        <v>0</v>
      </c>
      <c r="EX945" s="9">
        <v>0</v>
      </c>
      <c r="EY945" s="9">
        <v>0</v>
      </c>
      <c r="EZ945" s="9">
        <v>0</v>
      </c>
      <c r="FA945" s="9">
        <v>0</v>
      </c>
      <c r="FB945" s="9">
        <v>0</v>
      </c>
      <c r="FC945" s="9">
        <v>0</v>
      </c>
      <c r="FD945" s="9">
        <v>0</v>
      </c>
      <c r="FE945" s="9">
        <v>0</v>
      </c>
      <c r="FF945">
        <v>0</v>
      </c>
    </row>
    <row r="946" spans="1:162" x14ac:dyDescent="0.2">
      <c r="A946" t="s">
        <v>1516</v>
      </c>
      <c r="B946" t="s">
        <v>3374</v>
      </c>
      <c r="C946" t="s">
        <v>3</v>
      </c>
      <c r="D946" s="1">
        <v>0</v>
      </c>
      <c r="E946" s="1">
        <v>0</v>
      </c>
      <c r="F946" s="4">
        <v>0</v>
      </c>
      <c r="G946" s="4">
        <v>0</v>
      </c>
      <c r="H946" s="5">
        <v>0</v>
      </c>
      <c r="I946">
        <v>0</v>
      </c>
      <c r="J946" s="4">
        <v>0</v>
      </c>
      <c r="K946">
        <v>0</v>
      </c>
      <c r="L946" s="5">
        <v>0</v>
      </c>
      <c r="M946">
        <v>4</v>
      </c>
      <c r="N946" s="4">
        <v>0</v>
      </c>
      <c r="O946">
        <v>0</v>
      </c>
      <c r="P946" s="5">
        <v>4</v>
      </c>
      <c r="Q946">
        <v>7</v>
      </c>
      <c r="R946" s="4">
        <v>0</v>
      </c>
      <c r="S946">
        <v>28</v>
      </c>
      <c r="T946" s="5">
        <v>7</v>
      </c>
      <c r="U946">
        <v>7</v>
      </c>
      <c r="V946" s="4">
        <v>0</v>
      </c>
      <c r="W946">
        <v>0</v>
      </c>
      <c r="X946" s="5">
        <v>7</v>
      </c>
      <c r="Y946">
        <v>0</v>
      </c>
      <c r="Z946" s="4">
        <v>0</v>
      </c>
      <c r="AA946">
        <v>0</v>
      </c>
      <c r="AB946" s="5">
        <v>0</v>
      </c>
      <c r="AD946">
        <v>0</v>
      </c>
      <c r="AE946">
        <v>0</v>
      </c>
      <c r="AF946" s="4">
        <v>0</v>
      </c>
      <c r="AG946">
        <v>0</v>
      </c>
      <c r="AH946" s="5">
        <v>0</v>
      </c>
      <c r="AI946">
        <v>4</v>
      </c>
      <c r="AJ946" s="4">
        <v>0</v>
      </c>
      <c r="AK946">
        <v>0</v>
      </c>
      <c r="AL946" s="5">
        <v>4</v>
      </c>
      <c r="AM946">
        <v>4</v>
      </c>
      <c r="AN946" s="4">
        <v>0</v>
      </c>
      <c r="AO946">
        <v>0</v>
      </c>
      <c r="AP946" s="5">
        <v>4</v>
      </c>
      <c r="AQ946">
        <v>7</v>
      </c>
      <c r="AR946" s="4">
        <v>0</v>
      </c>
      <c r="AS946">
        <v>28</v>
      </c>
      <c r="AT946" s="5">
        <v>7</v>
      </c>
      <c r="AU946">
        <v>7</v>
      </c>
      <c r="AV946" s="4">
        <v>0</v>
      </c>
      <c r="AW946">
        <v>0</v>
      </c>
      <c r="AX946" s="5">
        <v>7</v>
      </c>
      <c r="AY946">
        <v>0</v>
      </c>
      <c r="AZ946" s="4">
        <v>0</v>
      </c>
      <c r="BA946">
        <v>0</v>
      </c>
      <c r="BB946" s="5">
        <v>0</v>
      </c>
      <c r="BD946">
        <v>0</v>
      </c>
      <c r="BE946">
        <v>0</v>
      </c>
      <c r="BF946" s="4">
        <v>0</v>
      </c>
      <c r="BG946">
        <v>0</v>
      </c>
      <c r="BH946" s="5">
        <v>0</v>
      </c>
      <c r="BI946">
        <v>4</v>
      </c>
      <c r="BJ946" s="4">
        <v>0</v>
      </c>
      <c r="BK946">
        <v>0</v>
      </c>
      <c r="BL946" s="5">
        <v>4</v>
      </c>
      <c r="BM946">
        <v>5</v>
      </c>
      <c r="BN946" s="4">
        <v>0</v>
      </c>
      <c r="BO946">
        <v>0</v>
      </c>
      <c r="BP946" s="5">
        <v>5</v>
      </c>
      <c r="BQ946">
        <v>6</v>
      </c>
      <c r="BR946" s="4">
        <v>0</v>
      </c>
      <c r="BS946">
        <v>28</v>
      </c>
      <c r="BT946" s="5">
        <v>6</v>
      </c>
      <c r="BU946">
        <v>7</v>
      </c>
      <c r="BV946" s="4">
        <v>0</v>
      </c>
      <c r="BW946">
        <v>0</v>
      </c>
      <c r="BX946" s="5">
        <v>7</v>
      </c>
      <c r="BY946">
        <v>0</v>
      </c>
      <c r="BZ946" s="4">
        <v>0</v>
      </c>
      <c r="CA946">
        <v>0</v>
      </c>
      <c r="CB946" s="5">
        <v>0</v>
      </c>
      <c r="CD946">
        <v>0</v>
      </c>
      <c r="CE946">
        <v>0</v>
      </c>
      <c r="CF946" s="4">
        <v>0</v>
      </c>
      <c r="CG946">
        <v>0</v>
      </c>
      <c r="CH946" s="5">
        <v>0</v>
      </c>
      <c r="CI946">
        <v>4</v>
      </c>
      <c r="CJ946" s="4">
        <v>0</v>
      </c>
      <c r="CK946">
        <v>0</v>
      </c>
      <c r="CL946" s="5">
        <v>4</v>
      </c>
      <c r="CM946">
        <v>5</v>
      </c>
      <c r="CN946" s="4">
        <v>0</v>
      </c>
      <c r="CO946">
        <v>28</v>
      </c>
      <c r="CP946" s="5">
        <v>5</v>
      </c>
      <c r="CQ946">
        <v>6</v>
      </c>
      <c r="CR946" s="4">
        <v>0</v>
      </c>
      <c r="CS946">
        <v>0</v>
      </c>
      <c r="CT946" s="5">
        <v>6</v>
      </c>
      <c r="CU946">
        <v>0</v>
      </c>
      <c r="CV946" s="4">
        <v>0</v>
      </c>
      <c r="CW946">
        <v>0</v>
      </c>
      <c r="CX946" s="5">
        <v>0</v>
      </c>
      <c r="CY946" s="21">
        <v>0</v>
      </c>
      <c r="CZ946" s="21">
        <v>0</v>
      </c>
      <c r="DA946" s="21">
        <v>0</v>
      </c>
      <c r="DB946" s="5">
        <v>0</v>
      </c>
      <c r="DD946" s="8">
        <v>0</v>
      </c>
      <c r="DE946" s="8">
        <v>0</v>
      </c>
      <c r="DF946" s="8">
        <v>0</v>
      </c>
      <c r="DG946" s="8">
        <v>0</v>
      </c>
      <c r="DH946" s="8">
        <v>0</v>
      </c>
      <c r="DI946" s="8">
        <v>0</v>
      </c>
      <c r="DJ946" s="8">
        <v>0</v>
      </c>
      <c r="DK946" s="8">
        <v>0</v>
      </c>
      <c r="DL946" s="8">
        <v>0</v>
      </c>
      <c r="DM946" s="8">
        <v>0</v>
      </c>
      <c r="DN946" s="8">
        <v>0</v>
      </c>
      <c r="DO946" s="8">
        <v>0</v>
      </c>
      <c r="DP946" s="8">
        <v>0</v>
      </c>
      <c r="DQ946" s="8">
        <v>0</v>
      </c>
      <c r="DR946" s="8">
        <v>0</v>
      </c>
      <c r="DS946" s="8">
        <v>0</v>
      </c>
      <c r="DT946" s="8">
        <v>0</v>
      </c>
      <c r="DU946" s="8">
        <v>0</v>
      </c>
      <c r="DV946" s="8">
        <v>0</v>
      </c>
      <c r="DW946" s="8">
        <v>0</v>
      </c>
      <c r="DX946" s="8">
        <v>0</v>
      </c>
      <c r="DY946" s="8">
        <v>0</v>
      </c>
      <c r="DZ946" s="8">
        <v>0</v>
      </c>
      <c r="EA946" s="8">
        <v>0</v>
      </c>
      <c r="EB946" s="8">
        <v>0</v>
      </c>
      <c r="EC946" s="8">
        <v>0</v>
      </c>
      <c r="ED946" s="20">
        <v>0</v>
      </c>
      <c r="EF946" s="9">
        <v>0</v>
      </c>
      <c r="EG946" s="9">
        <v>0</v>
      </c>
      <c r="EH946" s="9">
        <v>0</v>
      </c>
      <c r="EI946" s="9">
        <v>0</v>
      </c>
      <c r="EJ946" s="9">
        <v>0</v>
      </c>
      <c r="EK946" s="9">
        <v>0</v>
      </c>
      <c r="EL946" s="9">
        <v>0</v>
      </c>
      <c r="EM946" s="9">
        <v>0</v>
      </c>
      <c r="EN946" s="9">
        <v>0</v>
      </c>
      <c r="EO946" s="9">
        <v>0</v>
      </c>
      <c r="EP946" s="9">
        <v>0</v>
      </c>
      <c r="EQ946" s="9">
        <v>0</v>
      </c>
      <c r="ER946" s="9">
        <v>0</v>
      </c>
      <c r="ES946" s="9">
        <v>0</v>
      </c>
      <c r="ET946" s="9">
        <v>28</v>
      </c>
      <c r="EU946" s="9">
        <v>0</v>
      </c>
      <c r="EV946" s="9">
        <v>0</v>
      </c>
      <c r="EW946" s="9">
        <v>0</v>
      </c>
      <c r="EX946" s="9">
        <v>0</v>
      </c>
      <c r="EY946" s="9">
        <v>0</v>
      </c>
      <c r="EZ946" s="9">
        <v>0</v>
      </c>
      <c r="FA946" s="9">
        <v>0</v>
      </c>
      <c r="FB946" s="9">
        <v>0</v>
      </c>
      <c r="FC946" s="9">
        <v>0</v>
      </c>
      <c r="FD946" s="9">
        <v>0</v>
      </c>
      <c r="FE946" s="9">
        <v>0</v>
      </c>
      <c r="FF946">
        <v>0</v>
      </c>
    </row>
    <row r="947" spans="1:162" x14ac:dyDescent="0.2">
      <c r="A947" t="s">
        <v>1753</v>
      </c>
      <c r="B947" t="s">
        <v>3375</v>
      </c>
      <c r="C947" t="s">
        <v>4599</v>
      </c>
      <c r="D947" s="1">
        <v>0</v>
      </c>
      <c r="E947" s="1">
        <v>0</v>
      </c>
      <c r="F947" s="4">
        <v>0</v>
      </c>
      <c r="G947" s="4">
        <v>0</v>
      </c>
      <c r="H947" s="5">
        <v>0</v>
      </c>
      <c r="I947">
        <v>0</v>
      </c>
      <c r="J947" s="4">
        <v>0</v>
      </c>
      <c r="K947">
        <v>0</v>
      </c>
      <c r="L947" s="5">
        <v>0</v>
      </c>
      <c r="M947">
        <v>0</v>
      </c>
      <c r="N947" s="4">
        <v>0</v>
      </c>
      <c r="O947">
        <v>0</v>
      </c>
      <c r="P947" s="5">
        <v>0</v>
      </c>
      <c r="Q947">
        <v>5</v>
      </c>
      <c r="R947" s="4">
        <v>0</v>
      </c>
      <c r="S947">
        <v>0</v>
      </c>
      <c r="T947" s="5">
        <v>5</v>
      </c>
      <c r="U947">
        <v>5</v>
      </c>
      <c r="V947" s="4">
        <v>0</v>
      </c>
      <c r="W947">
        <v>0</v>
      </c>
      <c r="X947" s="5">
        <v>5</v>
      </c>
      <c r="Y947">
        <v>5</v>
      </c>
      <c r="Z947" s="4">
        <v>0</v>
      </c>
      <c r="AA947">
        <v>0</v>
      </c>
      <c r="AB947" s="5">
        <v>5</v>
      </c>
      <c r="AD947">
        <v>0</v>
      </c>
      <c r="AE947">
        <v>0</v>
      </c>
      <c r="AF947" s="4">
        <v>0</v>
      </c>
      <c r="AG947">
        <v>0</v>
      </c>
      <c r="AH947" s="5">
        <v>0</v>
      </c>
      <c r="AI947">
        <v>0</v>
      </c>
      <c r="AJ947" s="4">
        <v>0</v>
      </c>
      <c r="AK947">
        <v>0</v>
      </c>
      <c r="AL947" s="5">
        <v>0</v>
      </c>
      <c r="AM947">
        <v>0</v>
      </c>
      <c r="AN947" s="4">
        <v>0</v>
      </c>
      <c r="AO947">
        <v>0</v>
      </c>
      <c r="AP947" s="5">
        <v>0</v>
      </c>
      <c r="AQ947">
        <v>5</v>
      </c>
      <c r="AR947" s="4">
        <v>0</v>
      </c>
      <c r="AS947">
        <v>0</v>
      </c>
      <c r="AT947" s="5">
        <v>5</v>
      </c>
      <c r="AU947">
        <v>5</v>
      </c>
      <c r="AV947" s="4">
        <v>0</v>
      </c>
      <c r="AW947">
        <v>0</v>
      </c>
      <c r="AX947" s="5">
        <v>5</v>
      </c>
      <c r="AY947">
        <v>5</v>
      </c>
      <c r="AZ947" s="4">
        <v>0</v>
      </c>
      <c r="BA947">
        <v>0</v>
      </c>
      <c r="BB947" s="5">
        <v>5</v>
      </c>
      <c r="BD947">
        <v>0</v>
      </c>
      <c r="BE947">
        <v>0</v>
      </c>
      <c r="BF947" s="4">
        <v>0</v>
      </c>
      <c r="BG947">
        <v>0</v>
      </c>
      <c r="BH947" s="5">
        <v>0</v>
      </c>
      <c r="BI947">
        <v>0</v>
      </c>
      <c r="BJ947" s="4">
        <v>0</v>
      </c>
      <c r="BK947">
        <v>0</v>
      </c>
      <c r="BL947" s="5">
        <v>0</v>
      </c>
      <c r="BM947">
        <v>5</v>
      </c>
      <c r="BN947" s="4">
        <v>0</v>
      </c>
      <c r="BO947">
        <v>0</v>
      </c>
      <c r="BP947" s="5">
        <v>5</v>
      </c>
      <c r="BQ947">
        <v>5</v>
      </c>
      <c r="BR947" s="4">
        <v>0</v>
      </c>
      <c r="BS947">
        <v>0</v>
      </c>
      <c r="BT947" s="5">
        <v>5</v>
      </c>
      <c r="BU947">
        <v>5</v>
      </c>
      <c r="BV947" s="4">
        <v>0</v>
      </c>
      <c r="BW947">
        <v>0</v>
      </c>
      <c r="BX947" s="5">
        <v>5</v>
      </c>
      <c r="BY947">
        <v>5</v>
      </c>
      <c r="BZ947" s="4">
        <v>0</v>
      </c>
      <c r="CA947">
        <v>0</v>
      </c>
      <c r="CB947" s="5">
        <v>5</v>
      </c>
      <c r="CD947">
        <v>0</v>
      </c>
      <c r="CE947">
        <v>0</v>
      </c>
      <c r="CF947" s="4">
        <v>0</v>
      </c>
      <c r="CG947">
        <v>0</v>
      </c>
      <c r="CH947" s="5">
        <v>0</v>
      </c>
      <c r="CI947">
        <v>0</v>
      </c>
      <c r="CJ947" s="4">
        <v>0</v>
      </c>
      <c r="CK947">
        <v>0</v>
      </c>
      <c r="CL947" s="5">
        <v>0</v>
      </c>
      <c r="CM947">
        <v>5</v>
      </c>
      <c r="CN947" s="4">
        <v>0</v>
      </c>
      <c r="CO947">
        <v>0</v>
      </c>
      <c r="CP947" s="5">
        <v>5</v>
      </c>
      <c r="CQ947">
        <v>5</v>
      </c>
      <c r="CR947" s="4">
        <v>0</v>
      </c>
      <c r="CS947">
        <v>0</v>
      </c>
      <c r="CT947" s="5">
        <v>5</v>
      </c>
      <c r="CU947">
        <v>5</v>
      </c>
      <c r="CV947" s="4">
        <v>0</v>
      </c>
      <c r="CW947">
        <v>0</v>
      </c>
      <c r="CX947" s="5">
        <v>5</v>
      </c>
      <c r="CY947" s="21">
        <v>0</v>
      </c>
      <c r="CZ947" s="21">
        <v>0</v>
      </c>
      <c r="DA947" s="21">
        <v>0</v>
      </c>
      <c r="DB947" s="5">
        <v>0</v>
      </c>
      <c r="DD947" s="8">
        <v>0</v>
      </c>
      <c r="DE947" s="8">
        <v>0</v>
      </c>
      <c r="DF947" s="8">
        <v>0</v>
      </c>
      <c r="DG947" s="8">
        <v>0</v>
      </c>
      <c r="DH947" s="8">
        <v>0</v>
      </c>
      <c r="DI947" s="8">
        <v>0</v>
      </c>
      <c r="DJ947" s="8">
        <v>0</v>
      </c>
      <c r="DK947" s="8">
        <v>0</v>
      </c>
      <c r="DL947" s="8">
        <v>0</v>
      </c>
      <c r="DM947" s="8">
        <v>0</v>
      </c>
      <c r="DN947" s="8">
        <v>0</v>
      </c>
      <c r="DO947" s="8">
        <v>0</v>
      </c>
      <c r="DP947" s="8">
        <v>0</v>
      </c>
      <c r="DQ947" s="8">
        <v>0</v>
      </c>
      <c r="DR947" s="8">
        <v>0</v>
      </c>
      <c r="DS947" s="8">
        <v>0</v>
      </c>
      <c r="DT947" s="8">
        <v>0</v>
      </c>
      <c r="DU947" s="8">
        <v>0</v>
      </c>
      <c r="DV947" s="8">
        <v>0</v>
      </c>
      <c r="DW947" s="8">
        <v>0</v>
      </c>
      <c r="DX947" s="8">
        <v>0</v>
      </c>
      <c r="DY947" s="8">
        <v>0</v>
      </c>
      <c r="DZ947" s="8">
        <v>0</v>
      </c>
      <c r="EA947" s="8">
        <v>0</v>
      </c>
      <c r="EB947" s="8">
        <v>0</v>
      </c>
      <c r="EC947" s="8">
        <v>0</v>
      </c>
      <c r="ED947" s="20">
        <v>0</v>
      </c>
      <c r="EF947" s="9">
        <v>0</v>
      </c>
      <c r="EG947" s="9">
        <v>0</v>
      </c>
      <c r="EH947" s="9">
        <v>0</v>
      </c>
      <c r="EI947" s="9">
        <v>0</v>
      </c>
      <c r="EJ947" s="9">
        <v>0</v>
      </c>
      <c r="EK947" s="9">
        <v>0</v>
      </c>
      <c r="EL947" s="9">
        <v>0</v>
      </c>
      <c r="EM947" s="9">
        <v>0</v>
      </c>
      <c r="EN947" s="9">
        <v>0</v>
      </c>
      <c r="EO947" s="9">
        <v>0</v>
      </c>
      <c r="EP947" s="9">
        <v>0</v>
      </c>
      <c r="EQ947" s="9">
        <v>0</v>
      </c>
      <c r="ER947" s="9">
        <v>0</v>
      </c>
      <c r="ES947" s="9">
        <v>0</v>
      </c>
      <c r="ET947" s="9">
        <v>0</v>
      </c>
      <c r="EU947" s="9">
        <v>0</v>
      </c>
      <c r="EV947" s="9">
        <v>0</v>
      </c>
      <c r="EW947" s="9">
        <v>0</v>
      </c>
      <c r="EX947" s="9">
        <v>0</v>
      </c>
      <c r="EY947" s="9">
        <v>0</v>
      </c>
      <c r="EZ947" s="9">
        <v>0</v>
      </c>
      <c r="FA947" s="9">
        <v>0</v>
      </c>
      <c r="FB947" s="9">
        <v>0</v>
      </c>
      <c r="FC947" s="9">
        <v>0</v>
      </c>
      <c r="FD947" s="9">
        <v>0</v>
      </c>
      <c r="FE947" s="9">
        <v>0</v>
      </c>
      <c r="FF947">
        <v>0</v>
      </c>
    </row>
    <row r="948" spans="1:162" x14ac:dyDescent="0.2">
      <c r="A948" t="s">
        <v>1499</v>
      </c>
      <c r="B948" t="s">
        <v>3376</v>
      </c>
      <c r="C948" t="s">
        <v>3</v>
      </c>
      <c r="D948" s="1">
        <v>0</v>
      </c>
      <c r="E948" s="1">
        <v>0</v>
      </c>
      <c r="F948" s="4">
        <v>0</v>
      </c>
      <c r="G948" s="4">
        <v>0</v>
      </c>
      <c r="H948" s="5">
        <v>0</v>
      </c>
      <c r="I948">
        <v>0</v>
      </c>
      <c r="J948" s="4">
        <v>0</v>
      </c>
      <c r="K948">
        <v>0</v>
      </c>
      <c r="L948" s="5">
        <v>0</v>
      </c>
      <c r="M948">
        <v>5</v>
      </c>
      <c r="N948" s="4">
        <v>0</v>
      </c>
      <c r="O948">
        <v>0</v>
      </c>
      <c r="P948" s="5">
        <v>5</v>
      </c>
      <c r="Q948">
        <v>5</v>
      </c>
      <c r="R948" s="4">
        <v>0</v>
      </c>
      <c r="S948">
        <v>0</v>
      </c>
      <c r="T948" s="5">
        <v>5</v>
      </c>
      <c r="U948">
        <v>5</v>
      </c>
      <c r="V948" s="4">
        <v>0</v>
      </c>
      <c r="W948">
        <v>0</v>
      </c>
      <c r="X948" s="5">
        <v>5</v>
      </c>
      <c r="Y948">
        <v>5</v>
      </c>
      <c r="Z948" s="4">
        <v>0</v>
      </c>
      <c r="AA948">
        <v>0</v>
      </c>
      <c r="AB948" s="5">
        <v>5</v>
      </c>
      <c r="AD948">
        <v>0</v>
      </c>
      <c r="AE948">
        <v>0</v>
      </c>
      <c r="AF948" s="4">
        <v>0</v>
      </c>
      <c r="AG948">
        <v>0</v>
      </c>
      <c r="AH948" s="5">
        <v>0</v>
      </c>
      <c r="AI948">
        <v>0</v>
      </c>
      <c r="AJ948" s="4">
        <v>0</v>
      </c>
      <c r="AK948">
        <v>0</v>
      </c>
      <c r="AL948" s="5">
        <v>0</v>
      </c>
      <c r="AM948">
        <v>5</v>
      </c>
      <c r="AN948" s="4">
        <v>0</v>
      </c>
      <c r="AO948">
        <v>0</v>
      </c>
      <c r="AP948" s="5">
        <v>5</v>
      </c>
      <c r="AQ948">
        <v>5</v>
      </c>
      <c r="AR948" s="4">
        <v>0</v>
      </c>
      <c r="AS948">
        <v>0</v>
      </c>
      <c r="AT948" s="5">
        <v>5</v>
      </c>
      <c r="AU948">
        <v>5</v>
      </c>
      <c r="AV948" s="4">
        <v>0</v>
      </c>
      <c r="AW948">
        <v>0</v>
      </c>
      <c r="AX948" s="5">
        <v>5</v>
      </c>
      <c r="AY948">
        <v>5</v>
      </c>
      <c r="AZ948" s="4">
        <v>0</v>
      </c>
      <c r="BA948">
        <v>0</v>
      </c>
      <c r="BB948" s="5">
        <v>5</v>
      </c>
      <c r="BD948">
        <v>0</v>
      </c>
      <c r="BE948">
        <v>0</v>
      </c>
      <c r="BF948" s="4">
        <v>0</v>
      </c>
      <c r="BG948">
        <v>0</v>
      </c>
      <c r="BH948" s="5">
        <v>0</v>
      </c>
      <c r="BI948">
        <v>0</v>
      </c>
      <c r="BJ948" s="4">
        <v>0</v>
      </c>
      <c r="BK948">
        <v>0</v>
      </c>
      <c r="BL948" s="5">
        <v>0</v>
      </c>
      <c r="BM948">
        <v>5</v>
      </c>
      <c r="BN948" s="4">
        <v>0</v>
      </c>
      <c r="BO948">
        <v>0</v>
      </c>
      <c r="BP948" s="5">
        <v>5</v>
      </c>
      <c r="BQ948">
        <v>5</v>
      </c>
      <c r="BR948" s="4">
        <v>0</v>
      </c>
      <c r="BS948">
        <v>0</v>
      </c>
      <c r="BT948" s="5">
        <v>5</v>
      </c>
      <c r="BU948">
        <v>5</v>
      </c>
      <c r="BV948" s="4">
        <v>0</v>
      </c>
      <c r="BW948">
        <v>0</v>
      </c>
      <c r="BX948" s="5">
        <v>5</v>
      </c>
      <c r="BY948">
        <v>5</v>
      </c>
      <c r="BZ948" s="4">
        <v>0</v>
      </c>
      <c r="CA948">
        <v>0</v>
      </c>
      <c r="CB948" s="5">
        <v>5</v>
      </c>
      <c r="CD948">
        <v>0</v>
      </c>
      <c r="CE948">
        <v>0</v>
      </c>
      <c r="CF948" s="4">
        <v>0</v>
      </c>
      <c r="CG948">
        <v>0</v>
      </c>
      <c r="CH948" s="5">
        <v>0</v>
      </c>
      <c r="CI948">
        <v>0</v>
      </c>
      <c r="CJ948" s="4">
        <v>0</v>
      </c>
      <c r="CK948">
        <v>0</v>
      </c>
      <c r="CL948" s="5">
        <v>0</v>
      </c>
      <c r="CM948">
        <v>5</v>
      </c>
      <c r="CN948" s="4">
        <v>0</v>
      </c>
      <c r="CO948">
        <v>0</v>
      </c>
      <c r="CP948" s="5">
        <v>5</v>
      </c>
      <c r="CQ948">
        <v>5</v>
      </c>
      <c r="CR948" s="4">
        <v>0</v>
      </c>
      <c r="CS948">
        <v>0</v>
      </c>
      <c r="CT948" s="5">
        <v>5</v>
      </c>
      <c r="CU948">
        <v>5</v>
      </c>
      <c r="CV948" s="4">
        <v>0</v>
      </c>
      <c r="CW948">
        <v>0</v>
      </c>
      <c r="CX948" s="5">
        <v>5</v>
      </c>
      <c r="CY948" s="21">
        <v>5</v>
      </c>
      <c r="CZ948" s="21">
        <v>0</v>
      </c>
      <c r="DA948" s="21">
        <v>20</v>
      </c>
      <c r="DB948" s="5">
        <v>5</v>
      </c>
      <c r="DD948" s="8">
        <v>0</v>
      </c>
      <c r="DE948" s="8">
        <v>0</v>
      </c>
      <c r="DF948" s="8">
        <v>0</v>
      </c>
      <c r="DG948" s="8">
        <v>0</v>
      </c>
      <c r="DH948" s="8">
        <v>0</v>
      </c>
      <c r="DI948" s="8">
        <v>0</v>
      </c>
      <c r="DJ948" s="8">
        <v>0</v>
      </c>
      <c r="DK948" s="8">
        <v>0</v>
      </c>
      <c r="DL948" s="8">
        <v>0</v>
      </c>
      <c r="DM948" s="8">
        <v>0</v>
      </c>
      <c r="DN948" s="8">
        <v>0</v>
      </c>
      <c r="DO948" s="8">
        <v>0</v>
      </c>
      <c r="DP948" s="8">
        <v>0</v>
      </c>
      <c r="DQ948" s="8">
        <v>0</v>
      </c>
      <c r="DR948" s="8">
        <v>0</v>
      </c>
      <c r="DS948" s="8">
        <v>0</v>
      </c>
      <c r="DT948" s="8">
        <v>0</v>
      </c>
      <c r="DU948" s="8">
        <v>0</v>
      </c>
      <c r="DV948" s="8">
        <v>0</v>
      </c>
      <c r="DW948" s="8">
        <v>0</v>
      </c>
      <c r="DX948" s="8">
        <v>0</v>
      </c>
      <c r="DY948" s="8">
        <v>0</v>
      </c>
      <c r="DZ948" s="8">
        <v>0</v>
      </c>
      <c r="EA948" s="8">
        <v>0</v>
      </c>
      <c r="EB948" s="8">
        <v>0</v>
      </c>
      <c r="EC948" s="8">
        <v>0</v>
      </c>
      <c r="ED948" s="20">
        <v>0</v>
      </c>
      <c r="EF948" s="9">
        <v>0</v>
      </c>
      <c r="EG948" s="9">
        <v>0</v>
      </c>
      <c r="EH948" s="9">
        <v>0</v>
      </c>
      <c r="EI948" s="9">
        <v>0</v>
      </c>
      <c r="EJ948" s="9">
        <v>0</v>
      </c>
      <c r="EK948" s="9">
        <v>0</v>
      </c>
      <c r="EL948" s="9">
        <v>0</v>
      </c>
      <c r="EM948" s="9">
        <v>0</v>
      </c>
      <c r="EN948" s="9">
        <v>0</v>
      </c>
      <c r="EO948" s="9">
        <v>0</v>
      </c>
      <c r="EP948" s="9">
        <v>0</v>
      </c>
      <c r="EQ948" s="9">
        <v>0</v>
      </c>
      <c r="ER948" s="9">
        <v>0</v>
      </c>
      <c r="ES948" s="9">
        <v>0</v>
      </c>
      <c r="ET948" s="9">
        <v>0</v>
      </c>
      <c r="EU948" s="9">
        <v>0</v>
      </c>
      <c r="EV948" s="9">
        <v>0</v>
      </c>
      <c r="EW948" s="9">
        <v>0</v>
      </c>
      <c r="EX948" s="9">
        <v>0</v>
      </c>
      <c r="EY948" s="9">
        <v>0</v>
      </c>
      <c r="EZ948" s="9">
        <v>0</v>
      </c>
      <c r="FA948" s="9">
        <v>0</v>
      </c>
      <c r="FB948" s="9">
        <v>0</v>
      </c>
      <c r="FC948" s="9">
        <v>0</v>
      </c>
      <c r="FD948" s="9">
        <v>0</v>
      </c>
      <c r="FE948" s="9">
        <v>0</v>
      </c>
      <c r="FF948">
        <v>20</v>
      </c>
    </row>
    <row r="949" spans="1:162" x14ac:dyDescent="0.2">
      <c r="A949" t="s">
        <v>1378</v>
      </c>
      <c r="B949" t="s">
        <v>3377</v>
      </c>
      <c r="C949" t="s">
        <v>3</v>
      </c>
      <c r="D949" s="1">
        <v>0</v>
      </c>
      <c r="E949" s="1">
        <v>0</v>
      </c>
      <c r="F949" s="4">
        <v>0</v>
      </c>
      <c r="G949" s="4">
        <v>0</v>
      </c>
      <c r="H949" s="5">
        <v>0</v>
      </c>
      <c r="I949">
        <v>0</v>
      </c>
      <c r="J949" s="4">
        <v>0</v>
      </c>
      <c r="K949">
        <v>0</v>
      </c>
      <c r="L949" s="5">
        <v>0</v>
      </c>
      <c r="M949">
        <v>0</v>
      </c>
      <c r="N949" s="4">
        <v>0</v>
      </c>
      <c r="O949">
        <v>0</v>
      </c>
      <c r="P949" s="5">
        <v>0</v>
      </c>
      <c r="Q949">
        <v>5</v>
      </c>
      <c r="R949" s="4">
        <v>0</v>
      </c>
      <c r="S949">
        <v>29</v>
      </c>
      <c r="T949" s="5">
        <v>5</v>
      </c>
      <c r="U949">
        <v>7</v>
      </c>
      <c r="V949" s="4">
        <v>0</v>
      </c>
      <c r="W949">
        <v>82</v>
      </c>
      <c r="X949" s="5">
        <v>7</v>
      </c>
      <c r="Y949">
        <v>6</v>
      </c>
      <c r="Z949" s="4">
        <v>0</v>
      </c>
      <c r="AA949">
        <v>0</v>
      </c>
      <c r="AB949" s="5">
        <v>6</v>
      </c>
      <c r="AD949">
        <v>0</v>
      </c>
      <c r="AE949">
        <v>0</v>
      </c>
      <c r="AF949" s="4">
        <v>0</v>
      </c>
      <c r="AG949">
        <v>0</v>
      </c>
      <c r="AH949" s="5">
        <v>0</v>
      </c>
      <c r="AI949">
        <v>0</v>
      </c>
      <c r="AJ949" s="4">
        <v>0</v>
      </c>
      <c r="AK949">
        <v>0</v>
      </c>
      <c r="AL949" s="5">
        <v>0</v>
      </c>
      <c r="AM949">
        <v>5</v>
      </c>
      <c r="AN949" s="4">
        <v>0</v>
      </c>
      <c r="AO949">
        <v>0</v>
      </c>
      <c r="AP949" s="5">
        <v>5</v>
      </c>
      <c r="AQ949">
        <v>5</v>
      </c>
      <c r="AR949" s="4">
        <v>0</v>
      </c>
      <c r="AS949">
        <v>82</v>
      </c>
      <c r="AT949" s="5">
        <v>5</v>
      </c>
      <c r="AU949">
        <v>7</v>
      </c>
      <c r="AV949" s="4">
        <v>0</v>
      </c>
      <c r="AW949">
        <v>0</v>
      </c>
      <c r="AX949" s="5">
        <v>7</v>
      </c>
      <c r="AY949">
        <v>6</v>
      </c>
      <c r="AZ949" s="4">
        <v>0</v>
      </c>
      <c r="BA949">
        <v>0</v>
      </c>
      <c r="BB949" s="5">
        <v>6</v>
      </c>
      <c r="BD949">
        <v>0</v>
      </c>
      <c r="BE949">
        <v>0</v>
      </c>
      <c r="BF949" s="4">
        <v>0</v>
      </c>
      <c r="BG949">
        <v>0</v>
      </c>
      <c r="BH949" s="5">
        <v>0</v>
      </c>
      <c r="BI949">
        <v>0</v>
      </c>
      <c r="BJ949" s="4">
        <v>0</v>
      </c>
      <c r="BK949">
        <v>0</v>
      </c>
      <c r="BL949" s="5">
        <v>0</v>
      </c>
      <c r="BM949">
        <v>5</v>
      </c>
      <c r="BN949" s="4">
        <v>0</v>
      </c>
      <c r="BO949">
        <v>0</v>
      </c>
      <c r="BP949" s="5">
        <v>5</v>
      </c>
      <c r="BQ949">
        <v>6</v>
      </c>
      <c r="BR949" s="4">
        <v>0</v>
      </c>
      <c r="BS949">
        <v>82</v>
      </c>
      <c r="BT949" s="5">
        <v>6</v>
      </c>
      <c r="BU949">
        <v>7</v>
      </c>
      <c r="BV949" s="4">
        <v>0</v>
      </c>
      <c r="BW949">
        <v>0</v>
      </c>
      <c r="BX949" s="5">
        <v>7</v>
      </c>
      <c r="BY949">
        <v>6</v>
      </c>
      <c r="BZ949" s="4">
        <v>0</v>
      </c>
      <c r="CA949">
        <v>0</v>
      </c>
      <c r="CB949" s="5">
        <v>6</v>
      </c>
      <c r="CD949">
        <v>0</v>
      </c>
      <c r="CE949">
        <v>0</v>
      </c>
      <c r="CF949" s="4">
        <v>0</v>
      </c>
      <c r="CG949">
        <v>0</v>
      </c>
      <c r="CH949" s="5">
        <v>0</v>
      </c>
      <c r="CI949">
        <v>0</v>
      </c>
      <c r="CJ949" s="4">
        <v>0</v>
      </c>
      <c r="CK949">
        <v>0</v>
      </c>
      <c r="CL949" s="5">
        <v>0</v>
      </c>
      <c r="CM949">
        <v>5</v>
      </c>
      <c r="CN949" s="4">
        <v>0</v>
      </c>
      <c r="CO949">
        <v>0</v>
      </c>
      <c r="CP949" s="5">
        <v>5</v>
      </c>
      <c r="CQ949">
        <v>7</v>
      </c>
      <c r="CR949" s="4">
        <v>0</v>
      </c>
      <c r="CS949">
        <v>82</v>
      </c>
      <c r="CT949" s="5">
        <v>7</v>
      </c>
      <c r="CU949">
        <v>6</v>
      </c>
      <c r="CV949" s="4">
        <v>0</v>
      </c>
      <c r="CW949">
        <v>0</v>
      </c>
      <c r="CX949" s="5">
        <v>6</v>
      </c>
      <c r="CY949" s="21">
        <v>6</v>
      </c>
      <c r="CZ949" s="21">
        <v>0</v>
      </c>
      <c r="DA949" s="21">
        <v>0</v>
      </c>
      <c r="DB949" s="5">
        <v>6</v>
      </c>
      <c r="DD949" s="8">
        <v>0</v>
      </c>
      <c r="DE949" s="8">
        <v>0</v>
      </c>
      <c r="DF949" s="8">
        <v>0</v>
      </c>
      <c r="DG949" s="8">
        <v>0</v>
      </c>
      <c r="DH949" s="8">
        <v>0</v>
      </c>
      <c r="DI949" s="8">
        <v>0</v>
      </c>
      <c r="DJ949" s="8">
        <v>0</v>
      </c>
      <c r="DK949" s="8">
        <v>0</v>
      </c>
      <c r="DL949" s="8">
        <v>0</v>
      </c>
      <c r="DM949" s="8">
        <v>0</v>
      </c>
      <c r="DN949" s="8">
        <v>0</v>
      </c>
      <c r="DO949" s="8">
        <v>0</v>
      </c>
      <c r="DP949" s="8">
        <v>0</v>
      </c>
      <c r="DQ949" s="8">
        <v>0</v>
      </c>
      <c r="DR949" s="8">
        <v>0</v>
      </c>
      <c r="DS949" s="8">
        <v>0</v>
      </c>
      <c r="DT949" s="8">
        <v>0</v>
      </c>
      <c r="DU949" s="8">
        <v>0</v>
      </c>
      <c r="DV949" s="8">
        <v>0</v>
      </c>
      <c r="DW949" s="8">
        <v>0</v>
      </c>
      <c r="DX949" s="8">
        <v>0</v>
      </c>
      <c r="DY949" s="8">
        <v>0</v>
      </c>
      <c r="DZ949" s="8">
        <v>0</v>
      </c>
      <c r="EA949" s="8">
        <v>0</v>
      </c>
      <c r="EB949" s="8">
        <v>0</v>
      </c>
      <c r="EC949" s="8">
        <v>0</v>
      </c>
      <c r="ED949" s="20">
        <v>0</v>
      </c>
      <c r="EF949" s="9">
        <v>0</v>
      </c>
      <c r="EG949" s="9">
        <v>0</v>
      </c>
      <c r="EH949" s="9">
        <v>0</v>
      </c>
      <c r="EI949" s="9">
        <v>0</v>
      </c>
      <c r="EJ949" s="9">
        <v>0</v>
      </c>
      <c r="EK949" s="9">
        <v>0</v>
      </c>
      <c r="EL949" s="9">
        <v>0</v>
      </c>
      <c r="EM949" s="9">
        <v>0</v>
      </c>
      <c r="EN949" s="9">
        <v>0</v>
      </c>
      <c r="EO949" s="9">
        <v>0</v>
      </c>
      <c r="EP949" s="9">
        <v>0</v>
      </c>
      <c r="EQ949" s="9">
        <v>0</v>
      </c>
      <c r="ER949" s="9">
        <v>0</v>
      </c>
      <c r="ES949" s="9">
        <v>0</v>
      </c>
      <c r="ET949" s="9">
        <v>0</v>
      </c>
      <c r="EU949" s="9">
        <v>29</v>
      </c>
      <c r="EV949" s="9">
        <v>82</v>
      </c>
      <c r="EW949" s="9">
        <v>0</v>
      </c>
      <c r="EX949" s="9">
        <v>0</v>
      </c>
      <c r="EY949" s="9">
        <v>0</v>
      </c>
      <c r="EZ949" s="9">
        <v>0</v>
      </c>
      <c r="FA949" s="9">
        <v>0</v>
      </c>
      <c r="FB949" s="9">
        <v>0</v>
      </c>
      <c r="FC949" s="9">
        <v>0</v>
      </c>
      <c r="FD949" s="9">
        <v>0</v>
      </c>
      <c r="FE949" s="9">
        <v>0</v>
      </c>
      <c r="FF949">
        <v>0</v>
      </c>
    </row>
    <row r="950" spans="1:162" x14ac:dyDescent="0.2">
      <c r="A950" t="s">
        <v>1702</v>
      </c>
      <c r="B950" t="s">
        <v>3378</v>
      </c>
      <c r="C950" t="s">
        <v>4599</v>
      </c>
      <c r="D950" s="1">
        <v>0</v>
      </c>
      <c r="E950" s="1">
        <v>0</v>
      </c>
      <c r="F950" s="4">
        <v>0</v>
      </c>
      <c r="G950" s="4">
        <v>0</v>
      </c>
      <c r="H950" s="5">
        <v>0</v>
      </c>
      <c r="I950">
        <v>0</v>
      </c>
      <c r="J950" s="4">
        <v>0</v>
      </c>
      <c r="K950">
        <v>0</v>
      </c>
      <c r="L950" s="5">
        <v>0</v>
      </c>
      <c r="M950">
        <v>0</v>
      </c>
      <c r="N950" s="4">
        <v>0</v>
      </c>
      <c r="O950">
        <v>0</v>
      </c>
      <c r="P950" s="5">
        <v>0</v>
      </c>
      <c r="Q950">
        <v>5</v>
      </c>
      <c r="R950" s="4">
        <v>0</v>
      </c>
      <c r="S950">
        <v>0</v>
      </c>
      <c r="T950" s="5">
        <v>5</v>
      </c>
      <c r="U950">
        <v>6</v>
      </c>
      <c r="V950" s="4">
        <v>0</v>
      </c>
      <c r="W950">
        <v>0</v>
      </c>
      <c r="X950" s="5">
        <v>6</v>
      </c>
      <c r="Y950">
        <v>6</v>
      </c>
      <c r="Z950" s="4">
        <v>0</v>
      </c>
      <c r="AA950">
        <v>0</v>
      </c>
      <c r="AB950" s="5">
        <v>6</v>
      </c>
      <c r="AD950">
        <v>0</v>
      </c>
      <c r="AE950">
        <v>0</v>
      </c>
      <c r="AF950" s="4">
        <v>0</v>
      </c>
      <c r="AG950">
        <v>0</v>
      </c>
      <c r="AH950" s="5">
        <v>0</v>
      </c>
      <c r="AI950">
        <v>0</v>
      </c>
      <c r="AJ950" s="4">
        <v>0</v>
      </c>
      <c r="AK950">
        <v>0</v>
      </c>
      <c r="AL950" s="5">
        <v>0</v>
      </c>
      <c r="AM950">
        <v>5</v>
      </c>
      <c r="AN950" s="4">
        <v>0</v>
      </c>
      <c r="AO950">
        <v>0</v>
      </c>
      <c r="AP950" s="5">
        <v>5</v>
      </c>
      <c r="AQ950">
        <v>6</v>
      </c>
      <c r="AR950" s="4">
        <v>0</v>
      </c>
      <c r="AS950">
        <v>0</v>
      </c>
      <c r="AT950" s="5">
        <v>6</v>
      </c>
      <c r="AU950">
        <v>6</v>
      </c>
      <c r="AV950" s="4">
        <v>0</v>
      </c>
      <c r="AW950">
        <v>0</v>
      </c>
      <c r="AX950" s="5">
        <v>6</v>
      </c>
      <c r="AY950">
        <v>6</v>
      </c>
      <c r="AZ950" s="4">
        <v>0</v>
      </c>
      <c r="BA950">
        <v>2</v>
      </c>
      <c r="BB950" s="5">
        <v>6</v>
      </c>
      <c r="BD950">
        <v>0</v>
      </c>
      <c r="BE950">
        <v>0</v>
      </c>
      <c r="BF950" s="4">
        <v>0</v>
      </c>
      <c r="BG950">
        <v>0</v>
      </c>
      <c r="BH950" s="5">
        <v>0</v>
      </c>
      <c r="BI950">
        <v>0</v>
      </c>
      <c r="BJ950" s="4">
        <v>0</v>
      </c>
      <c r="BK950">
        <v>0</v>
      </c>
      <c r="BL950" s="5">
        <v>0</v>
      </c>
      <c r="BM950">
        <v>5</v>
      </c>
      <c r="BN950" s="4">
        <v>0</v>
      </c>
      <c r="BO950">
        <v>0</v>
      </c>
      <c r="BP950" s="5">
        <v>5</v>
      </c>
      <c r="BQ950">
        <v>6</v>
      </c>
      <c r="BR950" s="4">
        <v>0</v>
      </c>
      <c r="BS950">
        <v>0</v>
      </c>
      <c r="BT950" s="5">
        <v>6</v>
      </c>
      <c r="BU950">
        <v>6</v>
      </c>
      <c r="BV950" s="4">
        <v>0</v>
      </c>
      <c r="BW950">
        <v>0</v>
      </c>
      <c r="BX950" s="5">
        <v>6</v>
      </c>
      <c r="BY950">
        <v>6</v>
      </c>
      <c r="BZ950" s="4">
        <v>0</v>
      </c>
      <c r="CA950">
        <v>2</v>
      </c>
      <c r="CB950" s="5">
        <v>6</v>
      </c>
      <c r="CD950">
        <v>0</v>
      </c>
      <c r="CE950">
        <v>0</v>
      </c>
      <c r="CF950" s="4">
        <v>0</v>
      </c>
      <c r="CG950">
        <v>0</v>
      </c>
      <c r="CH950" s="5">
        <v>0</v>
      </c>
      <c r="CI950">
        <v>0</v>
      </c>
      <c r="CJ950" s="4">
        <v>0</v>
      </c>
      <c r="CK950">
        <v>0</v>
      </c>
      <c r="CL950" s="5">
        <v>0</v>
      </c>
      <c r="CM950">
        <v>5</v>
      </c>
      <c r="CN950" s="4">
        <v>0</v>
      </c>
      <c r="CO950">
        <v>0</v>
      </c>
      <c r="CP950" s="5">
        <v>5</v>
      </c>
      <c r="CQ950">
        <v>6</v>
      </c>
      <c r="CR950" s="4">
        <v>0</v>
      </c>
      <c r="CS950">
        <v>0</v>
      </c>
      <c r="CT950" s="5">
        <v>6</v>
      </c>
      <c r="CU950">
        <v>6</v>
      </c>
      <c r="CV950" s="4">
        <v>0</v>
      </c>
      <c r="CW950">
        <v>0</v>
      </c>
      <c r="CX950" s="5">
        <v>6</v>
      </c>
      <c r="CY950" s="21">
        <v>6</v>
      </c>
      <c r="CZ950" s="21">
        <v>0</v>
      </c>
      <c r="DA950" s="21">
        <v>2</v>
      </c>
      <c r="DB950" s="5">
        <v>6</v>
      </c>
      <c r="DD950" s="8">
        <v>0</v>
      </c>
      <c r="DE950" s="8">
        <v>0</v>
      </c>
      <c r="DF950" s="8">
        <v>0</v>
      </c>
      <c r="DG950" s="8">
        <v>0</v>
      </c>
      <c r="DH950" s="8">
        <v>0</v>
      </c>
      <c r="DI950" s="8">
        <v>0</v>
      </c>
      <c r="DJ950" s="8">
        <v>0</v>
      </c>
      <c r="DK950" s="8">
        <v>0</v>
      </c>
      <c r="DL950" s="8">
        <v>0</v>
      </c>
      <c r="DM950" s="8">
        <v>0</v>
      </c>
      <c r="DN950" s="8">
        <v>0</v>
      </c>
      <c r="DO950" s="8">
        <v>0</v>
      </c>
      <c r="DP950" s="8">
        <v>0</v>
      </c>
      <c r="DQ950" s="8">
        <v>0</v>
      </c>
      <c r="DR950" s="8">
        <v>0</v>
      </c>
      <c r="DS950" s="8">
        <v>0</v>
      </c>
      <c r="DT950" s="8">
        <v>0</v>
      </c>
      <c r="DU950" s="8">
        <v>0</v>
      </c>
      <c r="DV950" s="8">
        <v>0</v>
      </c>
      <c r="DW950" s="8">
        <v>0</v>
      </c>
      <c r="DX950" s="8">
        <v>0</v>
      </c>
      <c r="DY950" s="8">
        <v>0</v>
      </c>
      <c r="DZ950" s="8">
        <v>0</v>
      </c>
      <c r="EA950" s="8">
        <v>0</v>
      </c>
      <c r="EB950" s="8">
        <v>0</v>
      </c>
      <c r="EC950" s="8">
        <v>0</v>
      </c>
      <c r="ED950" s="20">
        <v>0</v>
      </c>
      <c r="EF950" s="9">
        <v>0</v>
      </c>
      <c r="EG950" s="9">
        <v>0</v>
      </c>
      <c r="EH950" s="9">
        <v>0</v>
      </c>
      <c r="EI950" s="9">
        <v>0</v>
      </c>
      <c r="EJ950" s="9">
        <v>0</v>
      </c>
      <c r="EK950" s="9">
        <v>0</v>
      </c>
      <c r="EL950" s="9">
        <v>0</v>
      </c>
      <c r="EM950" s="9">
        <v>0</v>
      </c>
      <c r="EN950" s="9">
        <v>0</v>
      </c>
      <c r="EO950" s="9">
        <v>0</v>
      </c>
      <c r="EP950" s="9">
        <v>0</v>
      </c>
      <c r="EQ950" s="9">
        <v>0</v>
      </c>
      <c r="ER950" s="9">
        <v>0</v>
      </c>
      <c r="ES950" s="9">
        <v>0</v>
      </c>
      <c r="ET950" s="9">
        <v>0</v>
      </c>
      <c r="EU950" s="9">
        <v>0</v>
      </c>
      <c r="EV950" s="9">
        <v>0</v>
      </c>
      <c r="EW950" s="9">
        <v>0</v>
      </c>
      <c r="EX950" s="9">
        <v>0</v>
      </c>
      <c r="EY950" s="9">
        <v>0</v>
      </c>
      <c r="EZ950" s="9">
        <v>0</v>
      </c>
      <c r="FA950" s="9">
        <v>0</v>
      </c>
      <c r="FB950" s="9">
        <v>0</v>
      </c>
      <c r="FC950" s="9">
        <v>0</v>
      </c>
      <c r="FD950" s="9">
        <v>2</v>
      </c>
      <c r="FE950" s="9">
        <v>0</v>
      </c>
      <c r="FF950">
        <v>0</v>
      </c>
    </row>
    <row r="951" spans="1:162" x14ac:dyDescent="0.2">
      <c r="A951" t="s">
        <v>1486</v>
      </c>
      <c r="B951" t="s">
        <v>3379</v>
      </c>
      <c r="C951" t="s">
        <v>3</v>
      </c>
      <c r="D951" s="1">
        <v>0</v>
      </c>
      <c r="E951" s="1">
        <v>0</v>
      </c>
      <c r="F951" s="4">
        <v>0</v>
      </c>
      <c r="G951" s="4">
        <v>0</v>
      </c>
      <c r="H951" s="5">
        <v>0</v>
      </c>
      <c r="I951">
        <v>0</v>
      </c>
      <c r="J951" s="4">
        <v>0</v>
      </c>
      <c r="K951">
        <v>0</v>
      </c>
      <c r="L951" s="5">
        <v>0</v>
      </c>
      <c r="M951">
        <v>0</v>
      </c>
      <c r="N951" s="4">
        <v>0</v>
      </c>
      <c r="O951">
        <v>0</v>
      </c>
      <c r="P951" s="5">
        <v>0</v>
      </c>
      <c r="Q951">
        <v>4</v>
      </c>
      <c r="R951" s="4">
        <v>0</v>
      </c>
      <c r="S951">
        <v>0</v>
      </c>
      <c r="T951" s="5">
        <v>4</v>
      </c>
      <c r="U951">
        <v>5</v>
      </c>
      <c r="V951" s="4">
        <v>0</v>
      </c>
      <c r="W951">
        <v>0</v>
      </c>
      <c r="X951" s="5">
        <v>5</v>
      </c>
      <c r="Y951">
        <v>5</v>
      </c>
      <c r="Z951" s="4">
        <v>0</v>
      </c>
      <c r="AA951">
        <v>3</v>
      </c>
      <c r="AB951" s="5">
        <v>5</v>
      </c>
      <c r="AD951">
        <v>0</v>
      </c>
      <c r="AE951">
        <v>0</v>
      </c>
      <c r="AF951" s="4">
        <v>0</v>
      </c>
      <c r="AG951">
        <v>0</v>
      </c>
      <c r="AH951" s="5">
        <v>0</v>
      </c>
      <c r="AI951">
        <v>0</v>
      </c>
      <c r="AJ951" s="4">
        <v>0</v>
      </c>
      <c r="AK951">
        <v>0</v>
      </c>
      <c r="AL951" s="5">
        <v>0</v>
      </c>
      <c r="AM951">
        <v>4</v>
      </c>
      <c r="AN951" s="4">
        <v>0</v>
      </c>
      <c r="AO951">
        <v>0</v>
      </c>
      <c r="AP951" s="5">
        <v>4</v>
      </c>
      <c r="AQ951">
        <v>5</v>
      </c>
      <c r="AR951" s="4">
        <v>0</v>
      </c>
      <c r="AS951">
        <v>0</v>
      </c>
      <c r="AT951" s="5">
        <v>5</v>
      </c>
      <c r="AU951">
        <v>5</v>
      </c>
      <c r="AV951" s="4">
        <v>0</v>
      </c>
      <c r="AW951">
        <v>3</v>
      </c>
      <c r="AX951" s="5">
        <v>5</v>
      </c>
      <c r="AY951">
        <v>5</v>
      </c>
      <c r="AZ951" s="4">
        <v>0</v>
      </c>
      <c r="BA951">
        <v>0</v>
      </c>
      <c r="BB951" s="5">
        <v>5</v>
      </c>
      <c r="BD951">
        <v>0</v>
      </c>
      <c r="BE951">
        <v>0</v>
      </c>
      <c r="BF951" s="4">
        <v>0</v>
      </c>
      <c r="BG951">
        <v>0</v>
      </c>
      <c r="BH951" s="5">
        <v>0</v>
      </c>
      <c r="BI951">
        <v>0</v>
      </c>
      <c r="BJ951" s="4">
        <v>0</v>
      </c>
      <c r="BK951">
        <v>0</v>
      </c>
      <c r="BL951" s="5">
        <v>0</v>
      </c>
      <c r="BM951">
        <v>4</v>
      </c>
      <c r="BN951" s="4">
        <v>0</v>
      </c>
      <c r="BO951">
        <v>0</v>
      </c>
      <c r="BP951" s="5">
        <v>4</v>
      </c>
      <c r="BQ951">
        <v>5</v>
      </c>
      <c r="BR951" s="4">
        <v>0</v>
      </c>
      <c r="BS951">
        <v>0</v>
      </c>
      <c r="BT951" s="5">
        <v>5</v>
      </c>
      <c r="BU951">
        <v>5</v>
      </c>
      <c r="BV951" s="4">
        <v>0</v>
      </c>
      <c r="BW951">
        <v>3</v>
      </c>
      <c r="BX951" s="5">
        <v>5</v>
      </c>
      <c r="BY951">
        <v>5</v>
      </c>
      <c r="BZ951" s="4">
        <v>0</v>
      </c>
      <c r="CA951">
        <v>0</v>
      </c>
      <c r="CB951" s="5">
        <v>5</v>
      </c>
      <c r="CD951">
        <v>0</v>
      </c>
      <c r="CE951">
        <v>0</v>
      </c>
      <c r="CF951" s="4">
        <v>0</v>
      </c>
      <c r="CG951">
        <v>0</v>
      </c>
      <c r="CH951" s="5">
        <v>0</v>
      </c>
      <c r="CI951">
        <v>0</v>
      </c>
      <c r="CJ951" s="4">
        <v>0</v>
      </c>
      <c r="CK951">
        <v>0</v>
      </c>
      <c r="CL951" s="5">
        <v>0</v>
      </c>
      <c r="CM951">
        <v>4</v>
      </c>
      <c r="CN951" s="4">
        <v>0</v>
      </c>
      <c r="CO951">
        <v>0</v>
      </c>
      <c r="CP951" s="5">
        <v>4</v>
      </c>
      <c r="CQ951">
        <v>5</v>
      </c>
      <c r="CR951" s="4">
        <v>0</v>
      </c>
      <c r="CS951">
        <v>0</v>
      </c>
      <c r="CT951" s="5">
        <v>5</v>
      </c>
      <c r="CU951">
        <v>5</v>
      </c>
      <c r="CV951" s="4">
        <v>0</v>
      </c>
      <c r="CW951">
        <v>3</v>
      </c>
      <c r="CX951" s="5">
        <v>5</v>
      </c>
      <c r="CY951" s="21">
        <v>5</v>
      </c>
      <c r="CZ951" s="21">
        <v>0</v>
      </c>
      <c r="DA951" s="21">
        <v>0</v>
      </c>
      <c r="DB951" s="5">
        <v>5</v>
      </c>
      <c r="DD951" s="8">
        <v>0</v>
      </c>
      <c r="DE951" s="8">
        <v>0</v>
      </c>
      <c r="DF951" s="8">
        <v>0</v>
      </c>
      <c r="DG951" s="8">
        <v>0</v>
      </c>
      <c r="DH951" s="8">
        <v>0</v>
      </c>
      <c r="DI951" s="8">
        <v>0</v>
      </c>
      <c r="DJ951" s="8">
        <v>0</v>
      </c>
      <c r="DK951" s="8">
        <v>0</v>
      </c>
      <c r="DL951" s="8">
        <v>0</v>
      </c>
      <c r="DM951" s="8">
        <v>0</v>
      </c>
      <c r="DN951" s="8">
        <v>0</v>
      </c>
      <c r="DO951" s="8">
        <v>0</v>
      </c>
      <c r="DP951" s="8">
        <v>0</v>
      </c>
      <c r="DQ951" s="8">
        <v>0</v>
      </c>
      <c r="DR951" s="8">
        <v>0</v>
      </c>
      <c r="DS951" s="8">
        <v>0</v>
      </c>
      <c r="DT951" s="8">
        <v>0</v>
      </c>
      <c r="DU951" s="8">
        <v>0</v>
      </c>
      <c r="DV951" s="8">
        <v>0</v>
      </c>
      <c r="DW951" s="8">
        <v>0</v>
      </c>
      <c r="DX951" s="8">
        <v>0</v>
      </c>
      <c r="DY951" s="8">
        <v>0</v>
      </c>
      <c r="DZ951" s="8">
        <v>0</v>
      </c>
      <c r="EA951" s="8">
        <v>0</v>
      </c>
      <c r="EB951" s="8">
        <v>0</v>
      </c>
      <c r="EC951" s="8">
        <v>0</v>
      </c>
      <c r="ED951" s="20">
        <v>0</v>
      </c>
      <c r="EF951" s="9">
        <v>0</v>
      </c>
      <c r="EG951" s="9">
        <v>0</v>
      </c>
      <c r="EH951" s="9">
        <v>0</v>
      </c>
      <c r="EI951" s="9">
        <v>0</v>
      </c>
      <c r="EJ951" s="9">
        <v>0</v>
      </c>
      <c r="EK951" s="9">
        <v>0</v>
      </c>
      <c r="EL951" s="9">
        <v>0</v>
      </c>
      <c r="EM951" s="9">
        <v>0</v>
      </c>
      <c r="EN951" s="9">
        <v>0</v>
      </c>
      <c r="EO951" s="9">
        <v>0</v>
      </c>
      <c r="EP951" s="9">
        <v>0</v>
      </c>
      <c r="EQ951" s="9">
        <v>0</v>
      </c>
      <c r="ER951" s="9">
        <v>0</v>
      </c>
      <c r="ES951" s="9">
        <v>0</v>
      </c>
      <c r="ET951" s="9">
        <v>0</v>
      </c>
      <c r="EU951" s="9">
        <v>0</v>
      </c>
      <c r="EV951" s="9">
        <v>0</v>
      </c>
      <c r="EW951" s="9">
        <v>0</v>
      </c>
      <c r="EX951" s="9">
        <v>0</v>
      </c>
      <c r="EY951" s="9">
        <v>0</v>
      </c>
      <c r="EZ951" s="9">
        <v>3</v>
      </c>
      <c r="FA951" s="9">
        <v>0</v>
      </c>
      <c r="FB951" s="9">
        <v>0</v>
      </c>
      <c r="FC951" s="9">
        <v>0</v>
      </c>
      <c r="FD951" s="9">
        <v>0</v>
      </c>
      <c r="FE951" s="9">
        <v>0</v>
      </c>
      <c r="FF951">
        <v>0</v>
      </c>
    </row>
    <row r="952" spans="1:162" x14ac:dyDescent="0.2">
      <c r="A952" t="s">
        <v>2310</v>
      </c>
      <c r="B952" t="s">
        <v>3380</v>
      </c>
      <c r="C952" t="s">
        <v>3</v>
      </c>
      <c r="D952" s="1">
        <v>0</v>
      </c>
      <c r="E952" s="1">
        <v>0</v>
      </c>
      <c r="F952" s="4">
        <v>0</v>
      </c>
      <c r="G952" s="4">
        <v>0</v>
      </c>
      <c r="H952" s="5">
        <v>0</v>
      </c>
      <c r="I952">
        <v>0</v>
      </c>
      <c r="J952" s="4">
        <v>0</v>
      </c>
      <c r="K952">
        <v>0</v>
      </c>
      <c r="L952" s="5">
        <v>0</v>
      </c>
      <c r="M952">
        <v>0</v>
      </c>
      <c r="N952" s="4">
        <v>0</v>
      </c>
      <c r="O952">
        <v>0</v>
      </c>
      <c r="P952" s="5">
        <v>0</v>
      </c>
      <c r="Q952">
        <v>5</v>
      </c>
      <c r="R952" s="4">
        <v>0</v>
      </c>
      <c r="S952">
        <v>12</v>
      </c>
      <c r="T952" s="5">
        <v>5</v>
      </c>
      <c r="U952">
        <v>7</v>
      </c>
      <c r="V952" s="4">
        <v>0</v>
      </c>
      <c r="W952">
        <v>0</v>
      </c>
      <c r="X952" s="5">
        <v>7</v>
      </c>
      <c r="Y952">
        <v>6</v>
      </c>
      <c r="Z952" s="4">
        <v>0</v>
      </c>
      <c r="AA952">
        <v>0</v>
      </c>
      <c r="AB952" s="5">
        <v>6</v>
      </c>
      <c r="AD952">
        <v>0</v>
      </c>
      <c r="AE952">
        <v>0</v>
      </c>
      <c r="AF952" s="4">
        <v>0</v>
      </c>
      <c r="AG952">
        <v>0</v>
      </c>
      <c r="AH952" s="5">
        <v>0</v>
      </c>
      <c r="AI952">
        <v>0</v>
      </c>
      <c r="AJ952" s="4">
        <v>0</v>
      </c>
      <c r="AK952">
        <v>0</v>
      </c>
      <c r="AL952" s="5">
        <v>0</v>
      </c>
      <c r="AM952">
        <v>5</v>
      </c>
      <c r="AN952" s="4">
        <v>0</v>
      </c>
      <c r="AO952">
        <v>0</v>
      </c>
      <c r="AP952" s="5">
        <v>5</v>
      </c>
      <c r="AQ952">
        <v>7</v>
      </c>
      <c r="AR952" s="4">
        <v>0</v>
      </c>
      <c r="AS952">
        <v>12</v>
      </c>
      <c r="AT952" s="5">
        <v>7</v>
      </c>
      <c r="AU952">
        <v>7</v>
      </c>
      <c r="AV952" s="4">
        <v>0</v>
      </c>
      <c r="AW952">
        <v>0</v>
      </c>
      <c r="AX952" s="5">
        <v>7</v>
      </c>
      <c r="AY952">
        <v>6</v>
      </c>
      <c r="AZ952" s="4">
        <v>0</v>
      </c>
      <c r="BA952">
        <v>0</v>
      </c>
      <c r="BB952" s="5">
        <v>6</v>
      </c>
      <c r="BD952">
        <v>0</v>
      </c>
      <c r="BE952">
        <v>0</v>
      </c>
      <c r="BF952" s="4">
        <v>0</v>
      </c>
      <c r="BG952">
        <v>0</v>
      </c>
      <c r="BH952" s="5">
        <v>0</v>
      </c>
      <c r="BI952">
        <v>0</v>
      </c>
      <c r="BJ952" s="4">
        <v>0</v>
      </c>
      <c r="BK952">
        <v>0</v>
      </c>
      <c r="BL952" s="5">
        <v>0</v>
      </c>
      <c r="BM952">
        <v>5</v>
      </c>
      <c r="BN952" s="4">
        <v>0</v>
      </c>
      <c r="BO952">
        <v>0</v>
      </c>
      <c r="BP952" s="5">
        <v>5</v>
      </c>
      <c r="BQ952">
        <v>7</v>
      </c>
      <c r="BR952" s="4">
        <v>0</v>
      </c>
      <c r="BS952">
        <v>12</v>
      </c>
      <c r="BT952" s="5">
        <v>7</v>
      </c>
      <c r="BU952">
        <v>7</v>
      </c>
      <c r="BV952" s="4">
        <v>0</v>
      </c>
      <c r="BW952">
        <v>0</v>
      </c>
      <c r="BX952" s="5">
        <v>7</v>
      </c>
      <c r="BY952">
        <v>6</v>
      </c>
      <c r="BZ952" s="4">
        <v>0</v>
      </c>
      <c r="CA952">
        <v>0</v>
      </c>
      <c r="CB952" s="5">
        <v>6</v>
      </c>
      <c r="CD952">
        <v>0</v>
      </c>
      <c r="CE952">
        <v>0</v>
      </c>
      <c r="CF952" s="4">
        <v>0</v>
      </c>
      <c r="CG952">
        <v>0</v>
      </c>
      <c r="CH952" s="5">
        <v>0</v>
      </c>
      <c r="CI952">
        <v>0</v>
      </c>
      <c r="CJ952" s="4">
        <v>0</v>
      </c>
      <c r="CK952">
        <v>0</v>
      </c>
      <c r="CL952" s="5">
        <v>0</v>
      </c>
      <c r="CM952">
        <v>5</v>
      </c>
      <c r="CN952" s="4">
        <v>0</v>
      </c>
      <c r="CO952">
        <v>0</v>
      </c>
      <c r="CP952" s="5">
        <v>5</v>
      </c>
      <c r="CQ952">
        <v>7</v>
      </c>
      <c r="CR952" s="4">
        <v>0</v>
      </c>
      <c r="CS952">
        <v>12</v>
      </c>
      <c r="CT952" s="5">
        <v>7</v>
      </c>
      <c r="CU952">
        <v>6</v>
      </c>
      <c r="CV952" s="4">
        <v>0</v>
      </c>
      <c r="CW952">
        <v>0</v>
      </c>
      <c r="CX952" s="5">
        <v>6</v>
      </c>
      <c r="CY952" s="21">
        <v>0</v>
      </c>
      <c r="CZ952" s="21">
        <v>0</v>
      </c>
      <c r="DA952" s="21">
        <v>0</v>
      </c>
      <c r="DB952" s="5">
        <v>0</v>
      </c>
      <c r="DD952" s="8">
        <v>0</v>
      </c>
      <c r="DE952" s="8">
        <v>0</v>
      </c>
      <c r="DF952" s="8">
        <v>0</v>
      </c>
      <c r="DG952" s="8">
        <v>0</v>
      </c>
      <c r="DH952" s="8">
        <v>0</v>
      </c>
      <c r="DI952" s="8">
        <v>0</v>
      </c>
      <c r="DJ952" s="8">
        <v>0</v>
      </c>
      <c r="DK952" s="8">
        <v>0</v>
      </c>
      <c r="DL952" s="8">
        <v>0</v>
      </c>
      <c r="DM952" s="8">
        <v>0</v>
      </c>
      <c r="DN952" s="8">
        <v>0</v>
      </c>
      <c r="DO952" s="8">
        <v>0</v>
      </c>
      <c r="DP952" s="8">
        <v>0</v>
      </c>
      <c r="DQ952" s="8">
        <v>0</v>
      </c>
      <c r="DR952" s="8">
        <v>0</v>
      </c>
      <c r="DS952" s="8">
        <v>0</v>
      </c>
      <c r="DT952" s="8">
        <v>0</v>
      </c>
      <c r="DU952" s="8">
        <v>0</v>
      </c>
      <c r="DV952" s="8">
        <v>0</v>
      </c>
      <c r="DW952" s="8">
        <v>0</v>
      </c>
      <c r="DX952" s="8">
        <v>0</v>
      </c>
      <c r="DY952" s="8">
        <v>0</v>
      </c>
      <c r="DZ952" s="8">
        <v>0</v>
      </c>
      <c r="EA952" s="8">
        <v>0</v>
      </c>
      <c r="EB952" s="8">
        <v>0</v>
      </c>
      <c r="EC952" s="8">
        <v>0</v>
      </c>
      <c r="ED952" s="20">
        <v>0</v>
      </c>
      <c r="EF952" s="9">
        <v>0</v>
      </c>
      <c r="EG952" s="9">
        <v>0</v>
      </c>
      <c r="EH952" s="9">
        <v>0</v>
      </c>
      <c r="EI952" s="9">
        <v>0</v>
      </c>
      <c r="EJ952" s="9">
        <v>0</v>
      </c>
      <c r="EK952" s="9">
        <v>0</v>
      </c>
      <c r="EL952" s="9">
        <v>0</v>
      </c>
      <c r="EM952" s="9">
        <v>0</v>
      </c>
      <c r="EN952" s="9">
        <v>0</v>
      </c>
      <c r="EO952" s="9">
        <v>0</v>
      </c>
      <c r="EP952" s="9">
        <v>0</v>
      </c>
      <c r="EQ952" s="9">
        <v>0</v>
      </c>
      <c r="ER952" s="9">
        <v>0</v>
      </c>
      <c r="ES952" s="9">
        <v>0</v>
      </c>
      <c r="ET952" s="9">
        <v>0</v>
      </c>
      <c r="EU952" s="9">
        <v>12</v>
      </c>
      <c r="EV952" s="9">
        <v>0</v>
      </c>
      <c r="EW952" s="9">
        <v>0</v>
      </c>
      <c r="EX952" s="9">
        <v>0</v>
      </c>
      <c r="EY952" s="9">
        <v>0</v>
      </c>
      <c r="EZ952" s="9">
        <v>0</v>
      </c>
      <c r="FA952" s="9">
        <v>0</v>
      </c>
      <c r="FB952" s="9">
        <v>0</v>
      </c>
      <c r="FC952" s="9">
        <v>0</v>
      </c>
      <c r="FD952" s="9">
        <v>0</v>
      </c>
      <c r="FE952" s="9">
        <v>0</v>
      </c>
      <c r="FF952">
        <v>0</v>
      </c>
    </row>
    <row r="953" spans="1:162" x14ac:dyDescent="0.2">
      <c r="A953" t="s">
        <v>1535</v>
      </c>
      <c r="B953" t="s">
        <v>3381</v>
      </c>
      <c r="C953" t="s">
        <v>3</v>
      </c>
      <c r="D953" s="1">
        <v>0</v>
      </c>
      <c r="E953" s="1">
        <v>0</v>
      </c>
      <c r="F953" s="4">
        <v>0</v>
      </c>
      <c r="G953" s="4">
        <v>0</v>
      </c>
      <c r="H953" s="5">
        <v>0</v>
      </c>
      <c r="I953">
        <v>0</v>
      </c>
      <c r="J953" s="4">
        <v>0</v>
      </c>
      <c r="K953">
        <v>0</v>
      </c>
      <c r="L953" s="5">
        <v>0</v>
      </c>
      <c r="M953">
        <v>6</v>
      </c>
      <c r="N953" s="4">
        <v>0</v>
      </c>
      <c r="O953">
        <v>0</v>
      </c>
      <c r="P953" s="5">
        <v>6</v>
      </c>
      <c r="Q953">
        <v>6</v>
      </c>
      <c r="R953" s="4">
        <v>0</v>
      </c>
      <c r="S953">
        <v>7</v>
      </c>
      <c r="T953" s="5">
        <v>6</v>
      </c>
      <c r="U953">
        <v>13</v>
      </c>
      <c r="V953" s="4">
        <v>34000000</v>
      </c>
      <c r="W953">
        <v>392</v>
      </c>
      <c r="X953" s="5">
        <v>13</v>
      </c>
      <c r="Y953">
        <v>13</v>
      </c>
      <c r="Z953" s="4">
        <v>32285221.41</v>
      </c>
      <c r="AA953">
        <v>737</v>
      </c>
      <c r="AB953" s="5">
        <v>13</v>
      </c>
      <c r="AD953">
        <v>0</v>
      </c>
      <c r="AE953">
        <v>0</v>
      </c>
      <c r="AF953" s="4">
        <v>0</v>
      </c>
      <c r="AG953">
        <v>0</v>
      </c>
      <c r="AH953" s="5">
        <v>0</v>
      </c>
      <c r="AI953">
        <v>0</v>
      </c>
      <c r="AJ953" s="4">
        <v>0</v>
      </c>
      <c r="AK953">
        <v>0</v>
      </c>
      <c r="AL953" s="5">
        <v>0</v>
      </c>
      <c r="AM953">
        <v>6</v>
      </c>
      <c r="AN953" s="4">
        <v>0</v>
      </c>
      <c r="AO953">
        <v>0</v>
      </c>
      <c r="AP953" s="5">
        <v>6</v>
      </c>
      <c r="AQ953">
        <v>11</v>
      </c>
      <c r="AR953" s="4">
        <v>34000000</v>
      </c>
      <c r="AS953">
        <v>99</v>
      </c>
      <c r="AT953" s="5">
        <v>13</v>
      </c>
      <c r="AU953">
        <v>13</v>
      </c>
      <c r="AV953" s="4">
        <v>34000000</v>
      </c>
      <c r="AW953">
        <v>469</v>
      </c>
      <c r="AX953" s="5">
        <v>13</v>
      </c>
      <c r="AY953">
        <v>13</v>
      </c>
      <c r="AZ953" s="4">
        <v>32085221.41</v>
      </c>
      <c r="BA953">
        <v>810</v>
      </c>
      <c r="BB953" s="5">
        <v>13</v>
      </c>
      <c r="BD953">
        <v>0</v>
      </c>
      <c r="BE953">
        <v>0</v>
      </c>
      <c r="BF953" s="4">
        <v>0</v>
      </c>
      <c r="BG953">
        <v>0</v>
      </c>
      <c r="BH953" s="5">
        <v>0</v>
      </c>
      <c r="BI953">
        <v>0</v>
      </c>
      <c r="BJ953" s="4">
        <v>0</v>
      </c>
      <c r="BK953">
        <v>0</v>
      </c>
      <c r="BL953" s="5">
        <v>0</v>
      </c>
      <c r="BM953">
        <v>6</v>
      </c>
      <c r="BN953" s="4">
        <v>0</v>
      </c>
      <c r="BO953">
        <v>0</v>
      </c>
      <c r="BP953" s="5">
        <v>6</v>
      </c>
      <c r="BQ953">
        <v>12</v>
      </c>
      <c r="BR953" s="4">
        <v>34000000</v>
      </c>
      <c r="BS953">
        <v>182</v>
      </c>
      <c r="BT953" s="5">
        <v>13</v>
      </c>
      <c r="BU953">
        <v>13</v>
      </c>
      <c r="BV953" s="4">
        <v>32825000</v>
      </c>
      <c r="BW953">
        <v>560</v>
      </c>
      <c r="BX953" s="5">
        <v>13</v>
      </c>
      <c r="BY953">
        <v>10</v>
      </c>
      <c r="BZ953" s="4">
        <v>31485221.41</v>
      </c>
      <c r="CA953">
        <v>859</v>
      </c>
      <c r="CB953" s="5">
        <v>13</v>
      </c>
      <c r="CD953">
        <v>0</v>
      </c>
      <c r="CE953">
        <v>0</v>
      </c>
      <c r="CF953" s="4">
        <v>0</v>
      </c>
      <c r="CG953">
        <v>0</v>
      </c>
      <c r="CH953" s="5">
        <v>0</v>
      </c>
      <c r="CI953">
        <v>0</v>
      </c>
      <c r="CJ953" s="4">
        <v>0</v>
      </c>
      <c r="CK953">
        <v>0</v>
      </c>
      <c r="CL953" s="5">
        <v>0</v>
      </c>
      <c r="CM953">
        <v>6</v>
      </c>
      <c r="CN953" s="4">
        <v>0</v>
      </c>
      <c r="CO953">
        <v>0</v>
      </c>
      <c r="CP953" s="5">
        <v>6</v>
      </c>
      <c r="CQ953">
        <v>12</v>
      </c>
      <c r="CR953" s="4">
        <v>34000000</v>
      </c>
      <c r="CS953">
        <v>287</v>
      </c>
      <c r="CT953" s="5">
        <v>13</v>
      </c>
      <c r="CU953">
        <v>13</v>
      </c>
      <c r="CV953" s="4">
        <v>32825000</v>
      </c>
      <c r="CW953">
        <v>648</v>
      </c>
      <c r="CX953" s="5">
        <v>13</v>
      </c>
      <c r="CY953" s="21">
        <v>0</v>
      </c>
      <c r="CZ953" s="21">
        <v>31485221.41</v>
      </c>
      <c r="DA953" s="21">
        <v>859</v>
      </c>
      <c r="DB953" s="5">
        <v>0</v>
      </c>
      <c r="DD953" s="8">
        <v>0</v>
      </c>
      <c r="DE953" s="8">
        <v>0</v>
      </c>
      <c r="DF953" s="8">
        <v>0</v>
      </c>
      <c r="DG953" s="8">
        <v>0</v>
      </c>
      <c r="DH953" s="8">
        <v>0</v>
      </c>
      <c r="DI953" s="8">
        <v>0</v>
      </c>
      <c r="DJ953" s="8">
        <v>0</v>
      </c>
      <c r="DK953" s="8">
        <v>0</v>
      </c>
      <c r="DL953" s="8">
        <v>0</v>
      </c>
      <c r="DM953" s="8">
        <v>0</v>
      </c>
      <c r="DN953" s="8">
        <v>0</v>
      </c>
      <c r="DO953" s="8">
        <v>0</v>
      </c>
      <c r="DP953" s="8">
        <v>0</v>
      </c>
      <c r="DQ953" s="8">
        <v>0</v>
      </c>
      <c r="DR953" s="8">
        <v>0</v>
      </c>
      <c r="DS953" s="8">
        <v>0</v>
      </c>
      <c r="DT953" s="8">
        <v>34000000</v>
      </c>
      <c r="DU953" s="8">
        <v>34000000</v>
      </c>
      <c r="DV953" s="8">
        <v>32825000</v>
      </c>
      <c r="DW953" s="8">
        <v>32825000</v>
      </c>
      <c r="DX953" s="8">
        <v>32285221.41</v>
      </c>
      <c r="DY953" s="8">
        <v>32085221.41</v>
      </c>
      <c r="DZ953" s="8">
        <v>31485219.950588267</v>
      </c>
      <c r="EA953" s="8">
        <v>31485221.41</v>
      </c>
      <c r="EB953" s="8">
        <v>29799670.18</v>
      </c>
      <c r="EC953" s="8">
        <v>0</v>
      </c>
      <c r="ED953" s="20">
        <v>0</v>
      </c>
      <c r="EF953" s="9">
        <v>0</v>
      </c>
      <c r="EG953" s="9">
        <v>0</v>
      </c>
      <c r="EH953" s="9">
        <v>0</v>
      </c>
      <c r="EI953" s="9">
        <v>0</v>
      </c>
      <c r="EJ953" s="9">
        <v>0</v>
      </c>
      <c r="EK953" s="9">
        <v>0</v>
      </c>
      <c r="EL953" s="9">
        <v>0</v>
      </c>
      <c r="EM953" s="9">
        <v>0</v>
      </c>
      <c r="EN953" s="9">
        <v>0</v>
      </c>
      <c r="EO953" s="9">
        <v>0</v>
      </c>
      <c r="EP953" s="9">
        <v>0</v>
      </c>
      <c r="EQ953" s="9">
        <v>0</v>
      </c>
      <c r="ER953" s="9">
        <v>0</v>
      </c>
      <c r="ES953" s="9">
        <v>0</v>
      </c>
      <c r="ET953" s="9">
        <v>0</v>
      </c>
      <c r="EU953" s="9">
        <v>7</v>
      </c>
      <c r="EV953" s="9">
        <v>99</v>
      </c>
      <c r="EW953" s="9">
        <v>182</v>
      </c>
      <c r="EX953" s="9">
        <v>287</v>
      </c>
      <c r="EY953" s="9">
        <v>392</v>
      </c>
      <c r="EZ953" s="9">
        <v>469</v>
      </c>
      <c r="FA953" s="9">
        <v>560</v>
      </c>
      <c r="FB953" s="9">
        <v>648</v>
      </c>
      <c r="FC953" s="9">
        <v>737</v>
      </c>
      <c r="FD953" s="9">
        <v>810</v>
      </c>
      <c r="FE953" s="9">
        <v>859</v>
      </c>
      <c r="FF953">
        <v>0</v>
      </c>
    </row>
    <row r="954" spans="1:162" x14ac:dyDescent="0.2">
      <c r="A954" t="s">
        <v>1179</v>
      </c>
      <c r="B954" t="s">
        <v>3382</v>
      </c>
      <c r="C954" t="s">
        <v>3</v>
      </c>
      <c r="D954" s="1">
        <v>0</v>
      </c>
      <c r="E954" s="1">
        <v>0</v>
      </c>
      <c r="F954" s="4">
        <v>0</v>
      </c>
      <c r="G954" s="4">
        <v>0</v>
      </c>
      <c r="H954" s="5">
        <v>0</v>
      </c>
      <c r="I954">
        <v>0</v>
      </c>
      <c r="J954" s="4">
        <v>0</v>
      </c>
      <c r="K954">
        <v>0</v>
      </c>
      <c r="L954" s="5">
        <v>0</v>
      </c>
      <c r="M954">
        <v>0</v>
      </c>
      <c r="N954" s="4">
        <v>0</v>
      </c>
      <c r="O954">
        <v>0</v>
      </c>
      <c r="P954" s="5">
        <v>0</v>
      </c>
      <c r="Q954">
        <v>6</v>
      </c>
      <c r="R954" s="4">
        <v>0</v>
      </c>
      <c r="S954">
        <v>0</v>
      </c>
      <c r="T954" s="5">
        <v>6</v>
      </c>
      <c r="U954">
        <v>7</v>
      </c>
      <c r="V954" s="4">
        <v>0</v>
      </c>
      <c r="W954">
        <v>67</v>
      </c>
      <c r="X954" s="5">
        <v>7</v>
      </c>
      <c r="Y954">
        <v>6</v>
      </c>
      <c r="Z954" s="4">
        <v>0</v>
      </c>
      <c r="AA954">
        <v>0</v>
      </c>
      <c r="AB954" s="5">
        <v>6</v>
      </c>
      <c r="AD954">
        <v>0</v>
      </c>
      <c r="AE954">
        <v>0</v>
      </c>
      <c r="AF954" s="4">
        <v>0</v>
      </c>
      <c r="AG954">
        <v>0</v>
      </c>
      <c r="AH954" s="5">
        <v>0</v>
      </c>
      <c r="AI954">
        <v>0</v>
      </c>
      <c r="AJ954" s="4">
        <v>0</v>
      </c>
      <c r="AK954">
        <v>0</v>
      </c>
      <c r="AL954" s="5">
        <v>0</v>
      </c>
      <c r="AM954">
        <v>5</v>
      </c>
      <c r="AN954" s="4">
        <v>0</v>
      </c>
      <c r="AO954">
        <v>0</v>
      </c>
      <c r="AP954" s="5">
        <v>5</v>
      </c>
      <c r="AQ954">
        <v>7</v>
      </c>
      <c r="AR954" s="4">
        <v>0</v>
      </c>
      <c r="AS954">
        <v>67</v>
      </c>
      <c r="AT954" s="5">
        <v>7</v>
      </c>
      <c r="AU954">
        <v>7</v>
      </c>
      <c r="AV954" s="4">
        <v>0</v>
      </c>
      <c r="AW954">
        <v>0</v>
      </c>
      <c r="AX954" s="5">
        <v>7</v>
      </c>
      <c r="AY954">
        <v>0</v>
      </c>
      <c r="AZ954" s="4">
        <v>0</v>
      </c>
      <c r="BA954">
        <v>0</v>
      </c>
      <c r="BB954" s="5">
        <v>0</v>
      </c>
      <c r="BD954">
        <v>0</v>
      </c>
      <c r="BE954">
        <v>0</v>
      </c>
      <c r="BF954" s="4">
        <v>0</v>
      </c>
      <c r="BG954">
        <v>0</v>
      </c>
      <c r="BH954" s="5">
        <v>0</v>
      </c>
      <c r="BI954">
        <v>0</v>
      </c>
      <c r="BJ954" s="4">
        <v>0</v>
      </c>
      <c r="BK954">
        <v>0</v>
      </c>
      <c r="BL954" s="5">
        <v>0</v>
      </c>
      <c r="BM954">
        <v>5</v>
      </c>
      <c r="BN954" s="4">
        <v>0</v>
      </c>
      <c r="BO954">
        <v>0</v>
      </c>
      <c r="BP954" s="5">
        <v>5</v>
      </c>
      <c r="BQ954">
        <v>7</v>
      </c>
      <c r="BR954" s="4">
        <v>0</v>
      </c>
      <c r="BS954">
        <v>67</v>
      </c>
      <c r="BT954" s="5">
        <v>7</v>
      </c>
      <c r="BU954">
        <v>6</v>
      </c>
      <c r="BV954" s="4">
        <v>0</v>
      </c>
      <c r="BW954">
        <v>0</v>
      </c>
      <c r="BX954" s="5">
        <v>6</v>
      </c>
      <c r="BY954">
        <v>0</v>
      </c>
      <c r="BZ954" s="4">
        <v>0</v>
      </c>
      <c r="CA954">
        <v>0</v>
      </c>
      <c r="CB954" s="5">
        <v>0</v>
      </c>
      <c r="CD954">
        <v>0</v>
      </c>
      <c r="CE954">
        <v>0</v>
      </c>
      <c r="CF954" s="4">
        <v>0</v>
      </c>
      <c r="CG954">
        <v>0</v>
      </c>
      <c r="CH954" s="5">
        <v>0</v>
      </c>
      <c r="CI954">
        <v>0</v>
      </c>
      <c r="CJ954" s="4">
        <v>0</v>
      </c>
      <c r="CK954">
        <v>0</v>
      </c>
      <c r="CL954" s="5">
        <v>0</v>
      </c>
      <c r="CM954">
        <v>5</v>
      </c>
      <c r="CN954" s="4">
        <v>0</v>
      </c>
      <c r="CO954">
        <v>0</v>
      </c>
      <c r="CP954" s="5">
        <v>5</v>
      </c>
      <c r="CQ954">
        <v>7</v>
      </c>
      <c r="CR954" s="4">
        <v>0</v>
      </c>
      <c r="CS954">
        <v>67</v>
      </c>
      <c r="CT954" s="5">
        <v>7</v>
      </c>
      <c r="CU954">
        <v>6</v>
      </c>
      <c r="CV954" s="4">
        <v>0</v>
      </c>
      <c r="CW954">
        <v>0</v>
      </c>
      <c r="CX954" s="5">
        <v>6</v>
      </c>
      <c r="CY954" s="21">
        <v>0</v>
      </c>
      <c r="CZ954" s="21">
        <v>0</v>
      </c>
      <c r="DA954" s="21">
        <v>0</v>
      </c>
      <c r="DB954" s="5">
        <v>0</v>
      </c>
      <c r="DD954" s="8">
        <v>0</v>
      </c>
      <c r="DE954" s="8">
        <v>0</v>
      </c>
      <c r="DF954" s="8">
        <v>0</v>
      </c>
      <c r="DG954" s="8">
        <v>0</v>
      </c>
      <c r="DH954" s="8">
        <v>0</v>
      </c>
      <c r="DI954" s="8">
        <v>0</v>
      </c>
      <c r="DJ954" s="8">
        <v>0</v>
      </c>
      <c r="DK954" s="8">
        <v>0</v>
      </c>
      <c r="DL954" s="8">
        <v>0</v>
      </c>
      <c r="DM954" s="8">
        <v>0</v>
      </c>
      <c r="DN954" s="8">
        <v>0</v>
      </c>
      <c r="DO954" s="8">
        <v>0</v>
      </c>
      <c r="DP954" s="8">
        <v>0</v>
      </c>
      <c r="DQ954" s="8">
        <v>0</v>
      </c>
      <c r="DR954" s="8">
        <v>0</v>
      </c>
      <c r="DS954" s="8">
        <v>0</v>
      </c>
      <c r="DT954" s="8">
        <v>0</v>
      </c>
      <c r="DU954" s="8">
        <v>0</v>
      </c>
      <c r="DV954" s="8">
        <v>0</v>
      </c>
      <c r="DW954" s="8">
        <v>0</v>
      </c>
      <c r="DX954" s="8">
        <v>0</v>
      </c>
      <c r="DY954" s="8">
        <v>0</v>
      </c>
      <c r="DZ954" s="8">
        <v>0</v>
      </c>
      <c r="EA954" s="8">
        <v>0</v>
      </c>
      <c r="EB954" s="8">
        <v>0</v>
      </c>
      <c r="EC954" s="8">
        <v>0</v>
      </c>
      <c r="ED954" s="20">
        <v>0</v>
      </c>
      <c r="EF954" s="9">
        <v>0</v>
      </c>
      <c r="EG954" s="9">
        <v>0</v>
      </c>
      <c r="EH954" s="9">
        <v>0</v>
      </c>
      <c r="EI954" s="9">
        <v>0</v>
      </c>
      <c r="EJ954" s="9">
        <v>0</v>
      </c>
      <c r="EK954" s="9">
        <v>0</v>
      </c>
      <c r="EL954" s="9">
        <v>0</v>
      </c>
      <c r="EM954" s="9">
        <v>0</v>
      </c>
      <c r="EN954" s="9">
        <v>0</v>
      </c>
      <c r="EO954" s="9">
        <v>0</v>
      </c>
      <c r="EP954" s="9">
        <v>0</v>
      </c>
      <c r="EQ954" s="9">
        <v>0</v>
      </c>
      <c r="ER954" s="9">
        <v>0</v>
      </c>
      <c r="ES954" s="9">
        <v>0</v>
      </c>
      <c r="ET954" s="9">
        <v>0</v>
      </c>
      <c r="EU954" s="9">
        <v>0</v>
      </c>
      <c r="EV954" s="9">
        <v>67</v>
      </c>
      <c r="EW954" s="9">
        <v>0</v>
      </c>
      <c r="EX954" s="9">
        <v>0</v>
      </c>
      <c r="EY954" s="9">
        <v>0</v>
      </c>
      <c r="EZ954" s="9">
        <v>0</v>
      </c>
      <c r="FA954" s="9">
        <v>0</v>
      </c>
      <c r="FB954" s="9">
        <v>0</v>
      </c>
      <c r="FC954" s="9">
        <v>0</v>
      </c>
      <c r="FD954" s="9">
        <v>0</v>
      </c>
      <c r="FE954" s="9">
        <v>0</v>
      </c>
      <c r="FF954">
        <v>0</v>
      </c>
    </row>
    <row r="955" spans="1:162" x14ac:dyDescent="0.2">
      <c r="A955" t="s">
        <v>2153</v>
      </c>
      <c r="B955" t="s">
        <v>3383</v>
      </c>
      <c r="C955" t="s">
        <v>3</v>
      </c>
      <c r="D955" s="1">
        <v>0</v>
      </c>
      <c r="E955" s="1">
        <v>0</v>
      </c>
      <c r="F955" s="4">
        <v>0</v>
      </c>
      <c r="G955" s="4">
        <v>0</v>
      </c>
      <c r="H955" s="5">
        <v>0</v>
      </c>
      <c r="I955">
        <v>0</v>
      </c>
      <c r="J955" s="4">
        <v>0</v>
      </c>
      <c r="K955">
        <v>0</v>
      </c>
      <c r="L955" s="5">
        <v>0</v>
      </c>
      <c r="M955">
        <v>0</v>
      </c>
      <c r="N955" s="4">
        <v>0</v>
      </c>
      <c r="O955">
        <v>0</v>
      </c>
      <c r="P955" s="5">
        <v>0</v>
      </c>
      <c r="Q955">
        <v>0</v>
      </c>
      <c r="R955" s="4">
        <v>0</v>
      </c>
      <c r="S955">
        <v>0</v>
      </c>
      <c r="T955" s="5">
        <v>0</v>
      </c>
      <c r="U955">
        <v>0</v>
      </c>
      <c r="V955" s="4">
        <v>0</v>
      </c>
      <c r="W955">
        <v>0</v>
      </c>
      <c r="X955" s="5">
        <v>0</v>
      </c>
      <c r="Y955">
        <v>0</v>
      </c>
      <c r="Z955" s="4">
        <v>0</v>
      </c>
      <c r="AA955">
        <v>0</v>
      </c>
      <c r="AB955" s="5">
        <v>0</v>
      </c>
      <c r="AD955">
        <v>0</v>
      </c>
      <c r="AE955">
        <v>0</v>
      </c>
      <c r="AF955" s="4">
        <v>0</v>
      </c>
      <c r="AG955">
        <v>0</v>
      </c>
      <c r="AH955" s="5">
        <v>0</v>
      </c>
      <c r="AI955">
        <v>0</v>
      </c>
      <c r="AJ955" s="4">
        <v>0</v>
      </c>
      <c r="AK955">
        <v>0</v>
      </c>
      <c r="AL955" s="5">
        <v>0</v>
      </c>
      <c r="AM955">
        <v>0</v>
      </c>
      <c r="AN955" s="4">
        <v>0</v>
      </c>
      <c r="AO955">
        <v>0</v>
      </c>
      <c r="AP955" s="5">
        <v>0</v>
      </c>
      <c r="AQ955">
        <v>0</v>
      </c>
      <c r="AR955" s="4">
        <v>0</v>
      </c>
      <c r="AS955">
        <v>0</v>
      </c>
      <c r="AT955" s="5">
        <v>0</v>
      </c>
      <c r="AU955">
        <v>0</v>
      </c>
      <c r="AV955" s="4">
        <v>0</v>
      </c>
      <c r="AW955">
        <v>0</v>
      </c>
      <c r="AX955" s="5">
        <v>0</v>
      </c>
      <c r="AY955">
        <v>0</v>
      </c>
      <c r="AZ955" s="4">
        <v>0</v>
      </c>
      <c r="BA955">
        <v>0</v>
      </c>
      <c r="BB955" s="5">
        <v>0</v>
      </c>
      <c r="BD955">
        <v>0</v>
      </c>
      <c r="BE955">
        <v>0</v>
      </c>
      <c r="BF955" s="4">
        <v>0</v>
      </c>
      <c r="BG955">
        <v>0</v>
      </c>
      <c r="BH955" s="5">
        <v>0</v>
      </c>
      <c r="BI955">
        <v>0</v>
      </c>
      <c r="BJ955" s="4">
        <v>0</v>
      </c>
      <c r="BK955">
        <v>0</v>
      </c>
      <c r="BL955" s="5">
        <v>0</v>
      </c>
      <c r="BM955">
        <v>0</v>
      </c>
      <c r="BN955" s="4">
        <v>0</v>
      </c>
      <c r="BO955">
        <v>0</v>
      </c>
      <c r="BP955" s="5">
        <v>0</v>
      </c>
      <c r="BQ955">
        <v>0</v>
      </c>
      <c r="BR955" s="4">
        <v>0</v>
      </c>
      <c r="BS955">
        <v>0</v>
      </c>
      <c r="BT955" s="5">
        <v>0</v>
      </c>
      <c r="BU955">
        <v>0</v>
      </c>
      <c r="BV955" s="4">
        <v>0</v>
      </c>
      <c r="BW955">
        <v>0</v>
      </c>
      <c r="BX955" s="5">
        <v>0</v>
      </c>
      <c r="BY955">
        <v>1</v>
      </c>
      <c r="BZ955" s="4">
        <v>0</v>
      </c>
      <c r="CA955">
        <v>0</v>
      </c>
      <c r="CB955" s="5">
        <v>1</v>
      </c>
      <c r="CD955">
        <v>0</v>
      </c>
      <c r="CE955">
        <v>0</v>
      </c>
      <c r="CF955" s="4">
        <v>0</v>
      </c>
      <c r="CG955">
        <v>0</v>
      </c>
      <c r="CH955" s="5">
        <v>0</v>
      </c>
      <c r="CI955">
        <v>0</v>
      </c>
      <c r="CJ955" s="4">
        <v>0</v>
      </c>
      <c r="CK955">
        <v>0</v>
      </c>
      <c r="CL955" s="5">
        <v>0</v>
      </c>
      <c r="CM955">
        <v>0</v>
      </c>
      <c r="CN955" s="4">
        <v>0</v>
      </c>
      <c r="CO955">
        <v>0</v>
      </c>
      <c r="CP955" s="5">
        <v>0</v>
      </c>
      <c r="CQ955">
        <v>0</v>
      </c>
      <c r="CR955" s="4">
        <v>0</v>
      </c>
      <c r="CS955">
        <v>0</v>
      </c>
      <c r="CT955" s="5">
        <v>0</v>
      </c>
      <c r="CU955">
        <v>0</v>
      </c>
      <c r="CV955" s="4">
        <v>0</v>
      </c>
      <c r="CW955">
        <v>0</v>
      </c>
      <c r="CX955" s="5">
        <v>0</v>
      </c>
      <c r="CY955" s="21">
        <v>1</v>
      </c>
      <c r="CZ955" s="21">
        <v>0</v>
      </c>
      <c r="DA955" s="21">
        <v>0</v>
      </c>
      <c r="DB955" s="5">
        <v>1</v>
      </c>
      <c r="DD955" s="8">
        <v>0</v>
      </c>
      <c r="DE955" s="8">
        <v>0</v>
      </c>
      <c r="DF955" s="8">
        <v>0</v>
      </c>
      <c r="DG955" s="8">
        <v>0</v>
      </c>
      <c r="DH955" s="8">
        <v>0</v>
      </c>
      <c r="DI955" s="8">
        <v>0</v>
      </c>
      <c r="DJ955" s="8">
        <v>0</v>
      </c>
      <c r="DK955" s="8">
        <v>0</v>
      </c>
      <c r="DL955" s="8">
        <v>0</v>
      </c>
      <c r="DM955" s="8">
        <v>0</v>
      </c>
      <c r="DN955" s="8">
        <v>0</v>
      </c>
      <c r="DO955" s="8">
        <v>0</v>
      </c>
      <c r="DP955" s="8">
        <v>0</v>
      </c>
      <c r="DQ955" s="8">
        <v>0</v>
      </c>
      <c r="DR955" s="8">
        <v>0</v>
      </c>
      <c r="DS955" s="8">
        <v>0</v>
      </c>
      <c r="DT955" s="8">
        <v>0</v>
      </c>
      <c r="DU955" s="8">
        <v>0</v>
      </c>
      <c r="DV955" s="8">
        <v>0</v>
      </c>
      <c r="DW955" s="8">
        <v>0</v>
      </c>
      <c r="DX955" s="8">
        <v>0</v>
      </c>
      <c r="DY955" s="8">
        <v>0</v>
      </c>
      <c r="DZ955" s="8">
        <v>0</v>
      </c>
      <c r="EA955" s="8">
        <v>0</v>
      </c>
      <c r="EB955" s="8">
        <v>0</v>
      </c>
      <c r="EC955" s="8">
        <v>0</v>
      </c>
      <c r="ED955" s="20">
        <v>0</v>
      </c>
      <c r="EF955" s="9">
        <v>0</v>
      </c>
      <c r="EG955" s="9">
        <v>0</v>
      </c>
      <c r="EH955" s="9">
        <v>0</v>
      </c>
      <c r="EI955" s="9">
        <v>0</v>
      </c>
      <c r="EJ955" s="9">
        <v>0</v>
      </c>
      <c r="EK955" s="9">
        <v>0</v>
      </c>
      <c r="EL955" s="9">
        <v>0</v>
      </c>
      <c r="EM955" s="9">
        <v>0</v>
      </c>
      <c r="EN955" s="9">
        <v>0</v>
      </c>
      <c r="EO955" s="9">
        <v>0</v>
      </c>
      <c r="EP955" s="9">
        <v>0</v>
      </c>
      <c r="EQ955" s="9">
        <v>0</v>
      </c>
      <c r="ER955" s="9">
        <v>0</v>
      </c>
      <c r="ES955" s="9">
        <v>0</v>
      </c>
      <c r="ET955" s="9">
        <v>0</v>
      </c>
      <c r="EU955" s="9">
        <v>0</v>
      </c>
      <c r="EV955" s="9">
        <v>0</v>
      </c>
      <c r="EW955" s="9">
        <v>0</v>
      </c>
      <c r="EX955" s="9">
        <v>0</v>
      </c>
      <c r="EY955" s="9">
        <v>0</v>
      </c>
      <c r="EZ955" s="9">
        <v>0</v>
      </c>
      <c r="FA955" s="9">
        <v>0</v>
      </c>
      <c r="FB955" s="9">
        <v>0</v>
      </c>
      <c r="FC955" s="9">
        <v>0</v>
      </c>
      <c r="FD955" s="9">
        <v>0</v>
      </c>
      <c r="FE955" s="9">
        <v>0</v>
      </c>
      <c r="FF955">
        <v>0</v>
      </c>
    </row>
    <row r="956" spans="1:162" x14ac:dyDescent="0.2">
      <c r="A956" t="s">
        <v>1571</v>
      </c>
      <c r="B956" t="s">
        <v>3384</v>
      </c>
      <c r="C956" t="s">
        <v>4599</v>
      </c>
      <c r="D956" s="1">
        <v>0</v>
      </c>
      <c r="E956" s="1">
        <v>0</v>
      </c>
      <c r="F956" s="4">
        <v>0</v>
      </c>
      <c r="G956" s="4">
        <v>0</v>
      </c>
      <c r="H956" s="5">
        <v>0</v>
      </c>
      <c r="I956">
        <v>0</v>
      </c>
      <c r="J956" s="4">
        <v>0</v>
      </c>
      <c r="K956">
        <v>0</v>
      </c>
      <c r="L956" s="5">
        <v>0</v>
      </c>
      <c r="M956">
        <v>0</v>
      </c>
      <c r="N956" s="4">
        <v>0</v>
      </c>
      <c r="O956">
        <v>0</v>
      </c>
      <c r="P956" s="5">
        <v>0</v>
      </c>
      <c r="Q956">
        <v>6</v>
      </c>
      <c r="R956" s="4">
        <v>0</v>
      </c>
      <c r="S956">
        <v>0</v>
      </c>
      <c r="T956" s="5">
        <v>6</v>
      </c>
      <c r="U956">
        <v>6</v>
      </c>
      <c r="V956" s="4">
        <v>0</v>
      </c>
      <c r="W956">
        <v>0</v>
      </c>
      <c r="X956" s="5">
        <v>6</v>
      </c>
      <c r="Y956">
        <v>6</v>
      </c>
      <c r="Z956" s="4">
        <v>0</v>
      </c>
      <c r="AA956">
        <v>0</v>
      </c>
      <c r="AB956" s="5">
        <v>6</v>
      </c>
      <c r="AD956">
        <v>0</v>
      </c>
      <c r="AE956">
        <v>0</v>
      </c>
      <c r="AF956" s="4">
        <v>0</v>
      </c>
      <c r="AG956">
        <v>0</v>
      </c>
      <c r="AH956" s="5">
        <v>0</v>
      </c>
      <c r="AI956">
        <v>0</v>
      </c>
      <c r="AJ956" s="4">
        <v>0</v>
      </c>
      <c r="AK956">
        <v>0</v>
      </c>
      <c r="AL956" s="5">
        <v>0</v>
      </c>
      <c r="AM956">
        <v>5</v>
      </c>
      <c r="AN956" s="4">
        <v>0</v>
      </c>
      <c r="AO956">
        <v>0</v>
      </c>
      <c r="AP956" s="5">
        <v>5</v>
      </c>
      <c r="AQ956">
        <v>6</v>
      </c>
      <c r="AR956" s="4">
        <v>0</v>
      </c>
      <c r="AS956">
        <v>0</v>
      </c>
      <c r="AT956" s="5">
        <v>6</v>
      </c>
      <c r="AU956">
        <v>6</v>
      </c>
      <c r="AV956" s="4">
        <v>0</v>
      </c>
      <c r="AW956">
        <v>0</v>
      </c>
      <c r="AX956" s="5">
        <v>6</v>
      </c>
      <c r="AY956">
        <v>6</v>
      </c>
      <c r="AZ956" s="4">
        <v>0</v>
      </c>
      <c r="BA956">
        <v>0</v>
      </c>
      <c r="BB956" s="5">
        <v>6</v>
      </c>
      <c r="BD956">
        <v>0</v>
      </c>
      <c r="BE956">
        <v>0</v>
      </c>
      <c r="BF956" s="4">
        <v>0</v>
      </c>
      <c r="BG956">
        <v>0</v>
      </c>
      <c r="BH956" s="5">
        <v>0</v>
      </c>
      <c r="BI956">
        <v>0</v>
      </c>
      <c r="BJ956" s="4">
        <v>0</v>
      </c>
      <c r="BK956">
        <v>0</v>
      </c>
      <c r="BL956" s="5">
        <v>0</v>
      </c>
      <c r="BM956">
        <v>5</v>
      </c>
      <c r="BN956" s="4">
        <v>0</v>
      </c>
      <c r="BO956">
        <v>0</v>
      </c>
      <c r="BP956" s="5">
        <v>5</v>
      </c>
      <c r="BQ956">
        <v>6</v>
      </c>
      <c r="BR956" s="4">
        <v>0</v>
      </c>
      <c r="BS956">
        <v>0</v>
      </c>
      <c r="BT956" s="5">
        <v>6</v>
      </c>
      <c r="BU956">
        <v>6</v>
      </c>
      <c r="BV956" s="4">
        <v>0</v>
      </c>
      <c r="BW956">
        <v>0</v>
      </c>
      <c r="BX956" s="5">
        <v>6</v>
      </c>
      <c r="BY956">
        <v>6</v>
      </c>
      <c r="BZ956" s="4">
        <v>0</v>
      </c>
      <c r="CA956">
        <v>0</v>
      </c>
      <c r="CB956" s="5">
        <v>6</v>
      </c>
      <c r="CD956">
        <v>0</v>
      </c>
      <c r="CE956">
        <v>0</v>
      </c>
      <c r="CF956" s="4">
        <v>0</v>
      </c>
      <c r="CG956">
        <v>0</v>
      </c>
      <c r="CH956" s="5">
        <v>0</v>
      </c>
      <c r="CI956">
        <v>0</v>
      </c>
      <c r="CJ956" s="4">
        <v>0</v>
      </c>
      <c r="CK956">
        <v>0</v>
      </c>
      <c r="CL956" s="5">
        <v>0</v>
      </c>
      <c r="CM956">
        <v>6</v>
      </c>
      <c r="CN956" s="4">
        <v>0</v>
      </c>
      <c r="CO956">
        <v>0</v>
      </c>
      <c r="CP956" s="5">
        <v>6</v>
      </c>
      <c r="CQ956">
        <v>6</v>
      </c>
      <c r="CR956" s="4">
        <v>0</v>
      </c>
      <c r="CS956">
        <v>0</v>
      </c>
      <c r="CT956" s="5">
        <v>6</v>
      </c>
      <c r="CU956">
        <v>6</v>
      </c>
      <c r="CV956" s="4">
        <v>0</v>
      </c>
      <c r="CW956">
        <v>0</v>
      </c>
      <c r="CX956" s="5">
        <v>6</v>
      </c>
      <c r="CY956" s="21">
        <v>6</v>
      </c>
      <c r="CZ956" s="21">
        <v>0</v>
      </c>
      <c r="DA956" s="21">
        <v>0</v>
      </c>
      <c r="DB956" s="5">
        <v>6</v>
      </c>
      <c r="DD956" s="8">
        <v>0</v>
      </c>
      <c r="DE956" s="8">
        <v>0</v>
      </c>
      <c r="DF956" s="8">
        <v>0</v>
      </c>
      <c r="DG956" s="8">
        <v>0</v>
      </c>
      <c r="DH956" s="8">
        <v>0</v>
      </c>
      <c r="DI956" s="8">
        <v>0</v>
      </c>
      <c r="DJ956" s="8">
        <v>0</v>
      </c>
      <c r="DK956" s="8">
        <v>0</v>
      </c>
      <c r="DL956" s="8">
        <v>0</v>
      </c>
      <c r="DM956" s="8">
        <v>0</v>
      </c>
      <c r="DN956" s="8">
        <v>0</v>
      </c>
      <c r="DO956" s="8">
        <v>0</v>
      </c>
      <c r="DP956" s="8">
        <v>0</v>
      </c>
      <c r="DQ956" s="8">
        <v>0</v>
      </c>
      <c r="DR956" s="8">
        <v>0</v>
      </c>
      <c r="DS956" s="8">
        <v>0</v>
      </c>
      <c r="DT956" s="8">
        <v>0</v>
      </c>
      <c r="DU956" s="8">
        <v>0</v>
      </c>
      <c r="DV956" s="8">
        <v>0</v>
      </c>
      <c r="DW956" s="8">
        <v>0</v>
      </c>
      <c r="DX956" s="8">
        <v>0</v>
      </c>
      <c r="DY956" s="8">
        <v>0</v>
      </c>
      <c r="DZ956" s="8">
        <v>0</v>
      </c>
      <c r="EA956" s="8">
        <v>0</v>
      </c>
      <c r="EB956" s="8">
        <v>0</v>
      </c>
      <c r="EC956" s="8">
        <v>0</v>
      </c>
      <c r="ED956" s="20">
        <v>0</v>
      </c>
      <c r="EF956" s="9">
        <v>0</v>
      </c>
      <c r="EG956" s="9">
        <v>0</v>
      </c>
      <c r="EH956" s="9">
        <v>0</v>
      </c>
      <c r="EI956" s="9">
        <v>0</v>
      </c>
      <c r="EJ956" s="9">
        <v>0</v>
      </c>
      <c r="EK956" s="9">
        <v>0</v>
      </c>
      <c r="EL956" s="9">
        <v>0</v>
      </c>
      <c r="EM956" s="9">
        <v>0</v>
      </c>
      <c r="EN956" s="9">
        <v>0</v>
      </c>
      <c r="EO956" s="9">
        <v>0</v>
      </c>
      <c r="EP956" s="9">
        <v>0</v>
      </c>
      <c r="EQ956" s="9">
        <v>0</v>
      </c>
      <c r="ER956" s="9">
        <v>0</v>
      </c>
      <c r="ES956" s="9">
        <v>0</v>
      </c>
      <c r="ET956" s="9">
        <v>0</v>
      </c>
      <c r="EU956" s="9">
        <v>0</v>
      </c>
      <c r="EV956" s="9">
        <v>0</v>
      </c>
      <c r="EW956" s="9">
        <v>0</v>
      </c>
      <c r="EX956" s="9">
        <v>0</v>
      </c>
      <c r="EY956" s="9">
        <v>0</v>
      </c>
      <c r="EZ956" s="9">
        <v>0</v>
      </c>
      <c r="FA956" s="9">
        <v>0</v>
      </c>
      <c r="FB956" s="9">
        <v>0</v>
      </c>
      <c r="FC956" s="9">
        <v>0</v>
      </c>
      <c r="FD956" s="9">
        <v>0</v>
      </c>
      <c r="FE956" s="9">
        <v>0</v>
      </c>
      <c r="FF956">
        <v>0</v>
      </c>
    </row>
    <row r="957" spans="1:162" x14ac:dyDescent="0.2">
      <c r="A957" t="s">
        <v>1325</v>
      </c>
      <c r="B957" t="s">
        <v>3385</v>
      </c>
      <c r="C957" t="s">
        <v>3</v>
      </c>
      <c r="D957" s="1">
        <v>0</v>
      </c>
      <c r="E957" s="1">
        <v>0</v>
      </c>
      <c r="F957" s="4">
        <v>0</v>
      </c>
      <c r="G957" s="4">
        <v>0</v>
      </c>
      <c r="H957" s="5">
        <v>0</v>
      </c>
      <c r="I957">
        <v>0</v>
      </c>
      <c r="J957" s="4">
        <v>0</v>
      </c>
      <c r="K957">
        <v>0</v>
      </c>
      <c r="L957" s="5">
        <v>0</v>
      </c>
      <c r="M957">
        <v>0</v>
      </c>
      <c r="N957" s="4">
        <v>0</v>
      </c>
      <c r="O957">
        <v>0</v>
      </c>
      <c r="P957" s="5">
        <v>0</v>
      </c>
      <c r="Q957">
        <v>6</v>
      </c>
      <c r="R957" s="4">
        <v>0</v>
      </c>
      <c r="S957">
        <v>0</v>
      </c>
      <c r="T957" s="5">
        <v>6</v>
      </c>
      <c r="U957">
        <v>6</v>
      </c>
      <c r="V957" s="4">
        <v>0</v>
      </c>
      <c r="W957">
        <v>14</v>
      </c>
      <c r="X957" s="5">
        <v>6</v>
      </c>
      <c r="Y957">
        <v>6</v>
      </c>
      <c r="Z957" s="4">
        <v>0</v>
      </c>
      <c r="AA957">
        <v>32</v>
      </c>
      <c r="AB957" s="5">
        <v>6</v>
      </c>
      <c r="AD957">
        <v>0</v>
      </c>
      <c r="AE957">
        <v>0</v>
      </c>
      <c r="AF957" s="4">
        <v>0</v>
      </c>
      <c r="AG957">
        <v>0</v>
      </c>
      <c r="AH957" s="5">
        <v>0</v>
      </c>
      <c r="AI957">
        <v>0</v>
      </c>
      <c r="AJ957" s="4">
        <v>0</v>
      </c>
      <c r="AK957">
        <v>0</v>
      </c>
      <c r="AL957" s="5">
        <v>0</v>
      </c>
      <c r="AM957">
        <v>0</v>
      </c>
      <c r="AN957" s="4">
        <v>0</v>
      </c>
      <c r="AO957">
        <v>0</v>
      </c>
      <c r="AP957" s="5">
        <v>0</v>
      </c>
      <c r="AQ957">
        <v>6</v>
      </c>
      <c r="AR957" s="4">
        <v>0</v>
      </c>
      <c r="AS957">
        <v>0</v>
      </c>
      <c r="AT957" s="5">
        <v>6</v>
      </c>
      <c r="AU957">
        <v>6</v>
      </c>
      <c r="AV957" s="4">
        <v>0</v>
      </c>
      <c r="AW957">
        <v>32</v>
      </c>
      <c r="AX957" s="5">
        <v>6</v>
      </c>
      <c r="AY957">
        <v>6</v>
      </c>
      <c r="AZ957" s="4">
        <v>0</v>
      </c>
      <c r="BA957">
        <v>2</v>
      </c>
      <c r="BB957" s="5">
        <v>6</v>
      </c>
      <c r="BD957">
        <v>0</v>
      </c>
      <c r="BE957">
        <v>0</v>
      </c>
      <c r="BF957" s="4">
        <v>0</v>
      </c>
      <c r="BG957">
        <v>0</v>
      </c>
      <c r="BH957" s="5">
        <v>0</v>
      </c>
      <c r="BI957">
        <v>0</v>
      </c>
      <c r="BJ957" s="4">
        <v>0</v>
      </c>
      <c r="BK957">
        <v>0</v>
      </c>
      <c r="BL957" s="5">
        <v>0</v>
      </c>
      <c r="BM957">
        <v>0</v>
      </c>
      <c r="BN957" s="4">
        <v>0</v>
      </c>
      <c r="BO957">
        <v>0</v>
      </c>
      <c r="BP957" s="5">
        <v>0</v>
      </c>
      <c r="BQ957">
        <v>6</v>
      </c>
      <c r="BR957" s="4">
        <v>0</v>
      </c>
      <c r="BS957">
        <v>0</v>
      </c>
      <c r="BT957" s="5">
        <v>6</v>
      </c>
      <c r="BU957">
        <v>6</v>
      </c>
      <c r="BV957" s="4">
        <v>0</v>
      </c>
      <c r="BW957">
        <v>32</v>
      </c>
      <c r="BX957" s="5">
        <v>6</v>
      </c>
      <c r="BY957">
        <v>6</v>
      </c>
      <c r="BZ957" s="4">
        <v>0</v>
      </c>
      <c r="CA957">
        <v>0</v>
      </c>
      <c r="CB957" s="5">
        <v>6</v>
      </c>
      <c r="CD957">
        <v>0</v>
      </c>
      <c r="CE957">
        <v>0</v>
      </c>
      <c r="CF957" s="4">
        <v>0</v>
      </c>
      <c r="CG957">
        <v>0</v>
      </c>
      <c r="CH957" s="5">
        <v>0</v>
      </c>
      <c r="CI957">
        <v>0</v>
      </c>
      <c r="CJ957" s="4">
        <v>0</v>
      </c>
      <c r="CK957">
        <v>0</v>
      </c>
      <c r="CL957" s="5">
        <v>0</v>
      </c>
      <c r="CM957">
        <v>6</v>
      </c>
      <c r="CN957" s="4">
        <v>0</v>
      </c>
      <c r="CO957">
        <v>0</v>
      </c>
      <c r="CP957" s="5">
        <v>6</v>
      </c>
      <c r="CQ957">
        <v>6</v>
      </c>
      <c r="CR957" s="4">
        <v>0</v>
      </c>
      <c r="CS957">
        <v>0</v>
      </c>
      <c r="CT957" s="5">
        <v>6</v>
      </c>
      <c r="CU957">
        <v>6</v>
      </c>
      <c r="CV957" s="4">
        <v>0</v>
      </c>
      <c r="CW957">
        <v>32</v>
      </c>
      <c r="CX957" s="5">
        <v>6</v>
      </c>
      <c r="CY957" s="21">
        <v>6</v>
      </c>
      <c r="CZ957" s="21">
        <v>0</v>
      </c>
      <c r="DA957" s="21">
        <v>0</v>
      </c>
      <c r="DB957" s="5">
        <v>6</v>
      </c>
      <c r="DD957" s="8">
        <v>0</v>
      </c>
      <c r="DE957" s="8">
        <v>0</v>
      </c>
      <c r="DF957" s="8">
        <v>0</v>
      </c>
      <c r="DG957" s="8">
        <v>0</v>
      </c>
      <c r="DH957" s="8">
        <v>0</v>
      </c>
      <c r="DI957" s="8">
        <v>0</v>
      </c>
      <c r="DJ957" s="8">
        <v>0</v>
      </c>
      <c r="DK957" s="8">
        <v>0</v>
      </c>
      <c r="DL957" s="8">
        <v>0</v>
      </c>
      <c r="DM957" s="8">
        <v>0</v>
      </c>
      <c r="DN957" s="8">
        <v>0</v>
      </c>
      <c r="DO957" s="8">
        <v>0</v>
      </c>
      <c r="DP957" s="8">
        <v>0</v>
      </c>
      <c r="DQ957" s="8">
        <v>0</v>
      </c>
      <c r="DR957" s="8">
        <v>0</v>
      </c>
      <c r="DS957" s="8">
        <v>0</v>
      </c>
      <c r="DT957" s="8">
        <v>0</v>
      </c>
      <c r="DU957" s="8">
        <v>0</v>
      </c>
      <c r="DV957" s="8">
        <v>0</v>
      </c>
      <c r="DW957" s="8">
        <v>0</v>
      </c>
      <c r="DX957" s="8">
        <v>0</v>
      </c>
      <c r="DY957" s="8">
        <v>0</v>
      </c>
      <c r="DZ957" s="8">
        <v>0</v>
      </c>
      <c r="EA957" s="8">
        <v>0</v>
      </c>
      <c r="EB957" s="8">
        <v>0</v>
      </c>
      <c r="EC957" s="8">
        <v>0</v>
      </c>
      <c r="ED957" s="20">
        <v>0</v>
      </c>
      <c r="EF957" s="9">
        <v>0</v>
      </c>
      <c r="EG957" s="9">
        <v>0</v>
      </c>
      <c r="EH957" s="9">
        <v>0</v>
      </c>
      <c r="EI957" s="9">
        <v>0</v>
      </c>
      <c r="EJ957" s="9">
        <v>0</v>
      </c>
      <c r="EK957" s="9">
        <v>0</v>
      </c>
      <c r="EL957" s="9">
        <v>0</v>
      </c>
      <c r="EM957" s="9">
        <v>0</v>
      </c>
      <c r="EN957" s="9">
        <v>0</v>
      </c>
      <c r="EO957" s="9">
        <v>0</v>
      </c>
      <c r="EP957" s="9">
        <v>0</v>
      </c>
      <c r="EQ957" s="9">
        <v>0</v>
      </c>
      <c r="ER957" s="9">
        <v>0</v>
      </c>
      <c r="ES957" s="9">
        <v>0</v>
      </c>
      <c r="ET957" s="9">
        <v>0</v>
      </c>
      <c r="EU957" s="9">
        <v>0</v>
      </c>
      <c r="EV957" s="9">
        <v>0</v>
      </c>
      <c r="EW957" s="9">
        <v>0</v>
      </c>
      <c r="EX957" s="9">
        <v>0</v>
      </c>
      <c r="EY957" s="9">
        <v>14</v>
      </c>
      <c r="EZ957" s="9">
        <v>32</v>
      </c>
      <c r="FA957" s="9">
        <v>2</v>
      </c>
      <c r="FB957" s="9">
        <v>0</v>
      </c>
      <c r="FC957" s="9">
        <v>0</v>
      </c>
      <c r="FD957" s="9">
        <v>0</v>
      </c>
      <c r="FE957" s="9">
        <v>0</v>
      </c>
      <c r="FF957">
        <v>0</v>
      </c>
    </row>
    <row r="958" spans="1:162" x14ac:dyDescent="0.2">
      <c r="A958" t="s">
        <v>1299</v>
      </c>
      <c r="B958" t="s">
        <v>3386</v>
      </c>
      <c r="C958" t="s">
        <v>3</v>
      </c>
      <c r="D958" s="1">
        <v>0</v>
      </c>
      <c r="E958" s="1">
        <v>0</v>
      </c>
      <c r="F958" s="4">
        <v>0</v>
      </c>
      <c r="G958" s="4">
        <v>0</v>
      </c>
      <c r="H958" s="5">
        <v>0</v>
      </c>
      <c r="I958">
        <v>0</v>
      </c>
      <c r="J958" s="4">
        <v>0</v>
      </c>
      <c r="K958">
        <v>0</v>
      </c>
      <c r="L958" s="5">
        <v>0</v>
      </c>
      <c r="M958">
        <v>0</v>
      </c>
      <c r="N958" s="4">
        <v>0</v>
      </c>
      <c r="O958">
        <v>0</v>
      </c>
      <c r="P958" s="5">
        <v>0</v>
      </c>
      <c r="Q958">
        <v>5</v>
      </c>
      <c r="R958" s="4">
        <v>0</v>
      </c>
      <c r="S958">
        <v>0</v>
      </c>
      <c r="T958" s="5">
        <v>5</v>
      </c>
      <c r="U958">
        <v>6</v>
      </c>
      <c r="V958" s="4">
        <v>0</v>
      </c>
      <c r="W958">
        <v>0</v>
      </c>
      <c r="X958" s="5">
        <v>6</v>
      </c>
      <c r="Y958">
        <v>5</v>
      </c>
      <c r="Z958" s="4">
        <v>0</v>
      </c>
      <c r="AA958">
        <v>0</v>
      </c>
      <c r="AB958" s="5">
        <v>5</v>
      </c>
      <c r="AD958">
        <v>0</v>
      </c>
      <c r="AE958">
        <v>0</v>
      </c>
      <c r="AF958" s="4">
        <v>0</v>
      </c>
      <c r="AG958">
        <v>0</v>
      </c>
      <c r="AH958" s="5">
        <v>0</v>
      </c>
      <c r="AI958">
        <v>0</v>
      </c>
      <c r="AJ958" s="4">
        <v>0</v>
      </c>
      <c r="AK958">
        <v>0</v>
      </c>
      <c r="AL958" s="5">
        <v>0</v>
      </c>
      <c r="AM958">
        <v>0</v>
      </c>
      <c r="AN958" s="4">
        <v>0</v>
      </c>
      <c r="AO958">
        <v>0</v>
      </c>
      <c r="AP958" s="5">
        <v>0</v>
      </c>
      <c r="AQ958">
        <v>5</v>
      </c>
      <c r="AR958" s="4">
        <v>0</v>
      </c>
      <c r="AS958">
        <v>0</v>
      </c>
      <c r="AT958" s="5">
        <v>5</v>
      </c>
      <c r="AU958">
        <v>6</v>
      </c>
      <c r="AV958" s="4">
        <v>0</v>
      </c>
      <c r="AW958">
        <v>0</v>
      </c>
      <c r="AX958" s="5">
        <v>6</v>
      </c>
      <c r="AY958">
        <v>5</v>
      </c>
      <c r="AZ958" s="4">
        <v>0</v>
      </c>
      <c r="BA958">
        <v>0</v>
      </c>
      <c r="BB958" s="5">
        <v>5</v>
      </c>
      <c r="BD958">
        <v>0</v>
      </c>
      <c r="BE958">
        <v>0</v>
      </c>
      <c r="BF958" s="4">
        <v>0</v>
      </c>
      <c r="BG958">
        <v>0</v>
      </c>
      <c r="BH958" s="5">
        <v>0</v>
      </c>
      <c r="BI958">
        <v>0</v>
      </c>
      <c r="BJ958" s="4">
        <v>0</v>
      </c>
      <c r="BK958">
        <v>0</v>
      </c>
      <c r="BL958" s="5">
        <v>0</v>
      </c>
      <c r="BM958">
        <v>0</v>
      </c>
      <c r="BN958" s="4">
        <v>0</v>
      </c>
      <c r="BO958">
        <v>0</v>
      </c>
      <c r="BP958" s="5">
        <v>0</v>
      </c>
      <c r="BQ958">
        <v>5</v>
      </c>
      <c r="BR958" s="4">
        <v>0</v>
      </c>
      <c r="BS958">
        <v>0</v>
      </c>
      <c r="BT958" s="5">
        <v>5</v>
      </c>
      <c r="BU958">
        <v>6</v>
      </c>
      <c r="BV958" s="4">
        <v>0</v>
      </c>
      <c r="BW958">
        <v>0</v>
      </c>
      <c r="BX958" s="5">
        <v>6</v>
      </c>
      <c r="BY958">
        <v>5</v>
      </c>
      <c r="BZ958" s="4">
        <v>0</v>
      </c>
      <c r="CA958">
        <v>37</v>
      </c>
      <c r="CB958" s="5">
        <v>5</v>
      </c>
      <c r="CD958">
        <v>0</v>
      </c>
      <c r="CE958">
        <v>0</v>
      </c>
      <c r="CF958" s="4">
        <v>0</v>
      </c>
      <c r="CG958">
        <v>0</v>
      </c>
      <c r="CH958" s="5">
        <v>0</v>
      </c>
      <c r="CI958">
        <v>0</v>
      </c>
      <c r="CJ958" s="4">
        <v>0</v>
      </c>
      <c r="CK958">
        <v>0</v>
      </c>
      <c r="CL958" s="5">
        <v>0</v>
      </c>
      <c r="CM958">
        <v>5</v>
      </c>
      <c r="CN958" s="4">
        <v>0</v>
      </c>
      <c r="CO958">
        <v>0</v>
      </c>
      <c r="CP958" s="5">
        <v>5</v>
      </c>
      <c r="CQ958">
        <v>5</v>
      </c>
      <c r="CR958" s="4">
        <v>0</v>
      </c>
      <c r="CS958">
        <v>0</v>
      </c>
      <c r="CT958" s="5">
        <v>5</v>
      </c>
      <c r="CU958">
        <v>6</v>
      </c>
      <c r="CV958" s="4">
        <v>0</v>
      </c>
      <c r="CW958">
        <v>0</v>
      </c>
      <c r="CX958" s="5">
        <v>6</v>
      </c>
      <c r="CY958" s="21">
        <v>5</v>
      </c>
      <c r="CZ958" s="21">
        <v>0</v>
      </c>
      <c r="DA958" s="21">
        <v>37</v>
      </c>
      <c r="DB958" s="5">
        <v>5</v>
      </c>
      <c r="DD958" s="8">
        <v>0</v>
      </c>
      <c r="DE958" s="8">
        <v>0</v>
      </c>
      <c r="DF958" s="8">
        <v>0</v>
      </c>
      <c r="DG958" s="8">
        <v>0</v>
      </c>
      <c r="DH958" s="8">
        <v>0</v>
      </c>
      <c r="DI958" s="8">
        <v>0</v>
      </c>
      <c r="DJ958" s="8">
        <v>0</v>
      </c>
      <c r="DK958" s="8">
        <v>0</v>
      </c>
      <c r="DL958" s="8">
        <v>0</v>
      </c>
      <c r="DM958" s="8">
        <v>0</v>
      </c>
      <c r="DN958" s="8">
        <v>0</v>
      </c>
      <c r="DO958" s="8">
        <v>0</v>
      </c>
      <c r="DP958" s="8">
        <v>0</v>
      </c>
      <c r="DQ958" s="8">
        <v>0</v>
      </c>
      <c r="DR958" s="8">
        <v>0</v>
      </c>
      <c r="DS958" s="8">
        <v>0</v>
      </c>
      <c r="DT958" s="8">
        <v>0</v>
      </c>
      <c r="DU958" s="8">
        <v>0</v>
      </c>
      <c r="DV958" s="8">
        <v>0</v>
      </c>
      <c r="DW958" s="8">
        <v>0</v>
      </c>
      <c r="DX958" s="8">
        <v>0</v>
      </c>
      <c r="DY958" s="8">
        <v>0</v>
      </c>
      <c r="DZ958" s="8">
        <v>0</v>
      </c>
      <c r="EA958" s="8">
        <v>0</v>
      </c>
      <c r="EB958" s="8">
        <v>0</v>
      </c>
      <c r="EC958" s="8">
        <v>0</v>
      </c>
      <c r="ED958" s="20">
        <v>0</v>
      </c>
      <c r="EF958" s="9">
        <v>0</v>
      </c>
      <c r="EG958" s="9">
        <v>0</v>
      </c>
      <c r="EH958" s="9">
        <v>0</v>
      </c>
      <c r="EI958" s="9">
        <v>0</v>
      </c>
      <c r="EJ958" s="9">
        <v>0</v>
      </c>
      <c r="EK958" s="9">
        <v>0</v>
      </c>
      <c r="EL958" s="9">
        <v>0</v>
      </c>
      <c r="EM958" s="9">
        <v>0</v>
      </c>
      <c r="EN958" s="9">
        <v>0</v>
      </c>
      <c r="EO958" s="9">
        <v>0</v>
      </c>
      <c r="EP958" s="9">
        <v>0</v>
      </c>
      <c r="EQ958" s="9">
        <v>0</v>
      </c>
      <c r="ER958" s="9">
        <v>0</v>
      </c>
      <c r="ES958" s="9">
        <v>0</v>
      </c>
      <c r="ET958" s="9">
        <v>0</v>
      </c>
      <c r="EU958" s="9">
        <v>0</v>
      </c>
      <c r="EV958" s="9">
        <v>0</v>
      </c>
      <c r="EW958" s="9">
        <v>0</v>
      </c>
      <c r="EX958" s="9">
        <v>0</v>
      </c>
      <c r="EY958" s="9">
        <v>0</v>
      </c>
      <c r="EZ958" s="9">
        <v>0</v>
      </c>
      <c r="FA958" s="9">
        <v>0</v>
      </c>
      <c r="FB958" s="9">
        <v>0</v>
      </c>
      <c r="FC958" s="9">
        <v>0</v>
      </c>
      <c r="FD958" s="9">
        <v>0</v>
      </c>
      <c r="FE958" s="9">
        <v>37</v>
      </c>
      <c r="FF958">
        <v>0</v>
      </c>
    </row>
    <row r="959" spans="1:162" x14ac:dyDescent="0.2">
      <c r="A959" t="s">
        <v>1568</v>
      </c>
      <c r="B959" t="s">
        <v>3387</v>
      </c>
      <c r="C959" t="s">
        <v>3</v>
      </c>
      <c r="D959" s="1">
        <v>0</v>
      </c>
      <c r="E959" s="1">
        <v>0</v>
      </c>
      <c r="F959" s="4">
        <v>0</v>
      </c>
      <c r="G959" s="4">
        <v>0</v>
      </c>
      <c r="H959" s="5">
        <v>0</v>
      </c>
      <c r="I959">
        <v>0</v>
      </c>
      <c r="J959" s="4">
        <v>0</v>
      </c>
      <c r="K959">
        <v>0</v>
      </c>
      <c r="L959" s="5">
        <v>0</v>
      </c>
      <c r="M959">
        <v>0</v>
      </c>
      <c r="N959" s="4">
        <v>0</v>
      </c>
      <c r="O959">
        <v>0</v>
      </c>
      <c r="P959" s="5">
        <v>0</v>
      </c>
      <c r="Q959">
        <v>6</v>
      </c>
      <c r="R959" s="4">
        <v>0</v>
      </c>
      <c r="S959">
        <v>0</v>
      </c>
      <c r="T959" s="5">
        <v>6</v>
      </c>
      <c r="U959">
        <v>7</v>
      </c>
      <c r="V959" s="4">
        <v>0</v>
      </c>
      <c r="W959">
        <v>15</v>
      </c>
      <c r="X959" s="5">
        <v>7</v>
      </c>
      <c r="Y959">
        <v>6</v>
      </c>
      <c r="Z959" s="4">
        <v>0</v>
      </c>
      <c r="AA959">
        <v>48</v>
      </c>
      <c r="AB959" s="5">
        <v>6</v>
      </c>
      <c r="AD959">
        <v>0</v>
      </c>
      <c r="AE959">
        <v>0</v>
      </c>
      <c r="AF959" s="4">
        <v>0</v>
      </c>
      <c r="AG959">
        <v>0</v>
      </c>
      <c r="AH959" s="5">
        <v>0</v>
      </c>
      <c r="AI959">
        <v>0</v>
      </c>
      <c r="AJ959" s="4">
        <v>0</v>
      </c>
      <c r="AK959">
        <v>0</v>
      </c>
      <c r="AL959" s="5">
        <v>0</v>
      </c>
      <c r="AM959">
        <v>0</v>
      </c>
      <c r="AN959" s="4">
        <v>0</v>
      </c>
      <c r="AO959">
        <v>0</v>
      </c>
      <c r="AP959" s="5">
        <v>0</v>
      </c>
      <c r="AQ959">
        <v>6</v>
      </c>
      <c r="AR959" s="4">
        <v>0</v>
      </c>
      <c r="AS959">
        <v>0</v>
      </c>
      <c r="AT959" s="5">
        <v>6</v>
      </c>
      <c r="AU959">
        <v>7</v>
      </c>
      <c r="AV959" s="4">
        <v>0</v>
      </c>
      <c r="AW959">
        <v>48</v>
      </c>
      <c r="AX959" s="5">
        <v>7</v>
      </c>
      <c r="AY959">
        <v>6</v>
      </c>
      <c r="AZ959" s="4">
        <v>0</v>
      </c>
      <c r="BA959">
        <v>12</v>
      </c>
      <c r="BB959" s="5">
        <v>6</v>
      </c>
      <c r="BD959">
        <v>0</v>
      </c>
      <c r="BE959">
        <v>0</v>
      </c>
      <c r="BF959" s="4">
        <v>0</v>
      </c>
      <c r="BG959">
        <v>0</v>
      </c>
      <c r="BH959" s="5">
        <v>0</v>
      </c>
      <c r="BI959">
        <v>0</v>
      </c>
      <c r="BJ959" s="4">
        <v>0</v>
      </c>
      <c r="BK959">
        <v>0</v>
      </c>
      <c r="BL959" s="5">
        <v>0</v>
      </c>
      <c r="BM959">
        <v>0</v>
      </c>
      <c r="BN959" s="4">
        <v>0</v>
      </c>
      <c r="BO959">
        <v>0</v>
      </c>
      <c r="BP959" s="5">
        <v>0</v>
      </c>
      <c r="BQ959">
        <v>6</v>
      </c>
      <c r="BR959" s="4">
        <v>0</v>
      </c>
      <c r="BS959">
        <v>0</v>
      </c>
      <c r="BT959" s="5">
        <v>6</v>
      </c>
      <c r="BU959">
        <v>7</v>
      </c>
      <c r="BV959" s="4">
        <v>0</v>
      </c>
      <c r="BW959">
        <v>48</v>
      </c>
      <c r="BX959" s="5">
        <v>7</v>
      </c>
      <c r="BY959">
        <v>6</v>
      </c>
      <c r="BZ959" s="4">
        <v>0</v>
      </c>
      <c r="CA959">
        <v>12</v>
      </c>
      <c r="CB959" s="5">
        <v>6</v>
      </c>
      <c r="CD959">
        <v>0</v>
      </c>
      <c r="CE959">
        <v>0</v>
      </c>
      <c r="CF959" s="4">
        <v>0</v>
      </c>
      <c r="CG959">
        <v>0</v>
      </c>
      <c r="CH959" s="5">
        <v>0</v>
      </c>
      <c r="CI959">
        <v>0</v>
      </c>
      <c r="CJ959" s="4">
        <v>0</v>
      </c>
      <c r="CK959">
        <v>0</v>
      </c>
      <c r="CL959" s="5">
        <v>0</v>
      </c>
      <c r="CM959">
        <v>6</v>
      </c>
      <c r="CN959" s="4">
        <v>0</v>
      </c>
      <c r="CO959">
        <v>0</v>
      </c>
      <c r="CP959" s="5">
        <v>6</v>
      </c>
      <c r="CQ959">
        <v>6</v>
      </c>
      <c r="CR959" s="4">
        <v>0</v>
      </c>
      <c r="CS959">
        <v>0</v>
      </c>
      <c r="CT959" s="5">
        <v>6</v>
      </c>
      <c r="CU959">
        <v>6</v>
      </c>
      <c r="CV959" s="4">
        <v>0</v>
      </c>
      <c r="CW959">
        <v>48</v>
      </c>
      <c r="CX959" s="5">
        <v>6</v>
      </c>
      <c r="CY959" s="21">
        <v>6</v>
      </c>
      <c r="CZ959" s="21">
        <v>0</v>
      </c>
      <c r="DA959" s="21">
        <v>12</v>
      </c>
      <c r="DB959" s="5">
        <v>6</v>
      </c>
      <c r="DD959" s="8">
        <v>0</v>
      </c>
      <c r="DE959" s="8">
        <v>0</v>
      </c>
      <c r="DF959" s="8">
        <v>0</v>
      </c>
      <c r="DG959" s="8">
        <v>0</v>
      </c>
      <c r="DH959" s="8">
        <v>0</v>
      </c>
      <c r="DI959" s="8">
        <v>0</v>
      </c>
      <c r="DJ959" s="8">
        <v>0</v>
      </c>
      <c r="DK959" s="8">
        <v>0</v>
      </c>
      <c r="DL959" s="8">
        <v>0</v>
      </c>
      <c r="DM959" s="8">
        <v>0</v>
      </c>
      <c r="DN959" s="8">
        <v>0</v>
      </c>
      <c r="DO959" s="8">
        <v>0</v>
      </c>
      <c r="DP959" s="8">
        <v>0</v>
      </c>
      <c r="DQ959" s="8">
        <v>0</v>
      </c>
      <c r="DR959" s="8">
        <v>0</v>
      </c>
      <c r="DS959" s="8">
        <v>0</v>
      </c>
      <c r="DT959" s="8">
        <v>0</v>
      </c>
      <c r="DU959" s="8">
        <v>0</v>
      </c>
      <c r="DV959" s="8">
        <v>0</v>
      </c>
      <c r="DW959" s="8">
        <v>0</v>
      </c>
      <c r="DX959" s="8">
        <v>0</v>
      </c>
      <c r="DY959" s="8">
        <v>0</v>
      </c>
      <c r="DZ959" s="8">
        <v>0</v>
      </c>
      <c r="EA959" s="8">
        <v>0</v>
      </c>
      <c r="EB959" s="8">
        <v>0</v>
      </c>
      <c r="EC959" s="8">
        <v>0</v>
      </c>
      <c r="ED959" s="20">
        <v>0</v>
      </c>
      <c r="EF959" s="9">
        <v>0</v>
      </c>
      <c r="EG959" s="9">
        <v>0</v>
      </c>
      <c r="EH959" s="9">
        <v>0</v>
      </c>
      <c r="EI959" s="9">
        <v>0</v>
      </c>
      <c r="EJ959" s="9">
        <v>0</v>
      </c>
      <c r="EK959" s="9">
        <v>0</v>
      </c>
      <c r="EL959" s="9">
        <v>0</v>
      </c>
      <c r="EM959" s="9">
        <v>0</v>
      </c>
      <c r="EN959" s="9">
        <v>0</v>
      </c>
      <c r="EO959" s="9">
        <v>0</v>
      </c>
      <c r="EP959" s="9">
        <v>0</v>
      </c>
      <c r="EQ959" s="9">
        <v>0</v>
      </c>
      <c r="ER959" s="9">
        <v>0</v>
      </c>
      <c r="ES959" s="9">
        <v>0</v>
      </c>
      <c r="ET959" s="9">
        <v>0</v>
      </c>
      <c r="EU959" s="9">
        <v>0</v>
      </c>
      <c r="EV959" s="9">
        <v>0</v>
      </c>
      <c r="EW959" s="9">
        <v>0</v>
      </c>
      <c r="EX959" s="9">
        <v>0</v>
      </c>
      <c r="EY959" s="9">
        <v>15</v>
      </c>
      <c r="EZ959" s="9">
        <v>48</v>
      </c>
      <c r="FA959" s="9">
        <v>0</v>
      </c>
      <c r="FB959" s="9">
        <v>0</v>
      </c>
      <c r="FC959" s="9">
        <v>0</v>
      </c>
      <c r="FD959" s="9">
        <v>12</v>
      </c>
      <c r="FE959" s="9">
        <v>11</v>
      </c>
      <c r="FF959">
        <v>4</v>
      </c>
    </row>
    <row r="960" spans="1:162" x14ac:dyDescent="0.2">
      <c r="A960" t="s">
        <v>1224</v>
      </c>
      <c r="B960" t="s">
        <v>3388</v>
      </c>
      <c r="C960" t="s">
        <v>4599</v>
      </c>
      <c r="D960" s="1">
        <v>0</v>
      </c>
      <c r="E960" s="1">
        <v>0</v>
      </c>
      <c r="F960" s="4">
        <v>0</v>
      </c>
      <c r="G960" s="4">
        <v>0</v>
      </c>
      <c r="H960" s="5">
        <v>0</v>
      </c>
      <c r="I960">
        <v>0</v>
      </c>
      <c r="J960" s="4">
        <v>0</v>
      </c>
      <c r="K960">
        <v>0</v>
      </c>
      <c r="L960" s="5">
        <v>0</v>
      </c>
      <c r="M960">
        <v>0</v>
      </c>
      <c r="N960" s="4">
        <v>0</v>
      </c>
      <c r="O960">
        <v>0</v>
      </c>
      <c r="P960" s="5">
        <v>0</v>
      </c>
      <c r="Q960">
        <v>5</v>
      </c>
      <c r="R960" s="4">
        <v>0</v>
      </c>
      <c r="S960">
        <v>0</v>
      </c>
      <c r="T960" s="5">
        <v>5</v>
      </c>
      <c r="U960">
        <v>6</v>
      </c>
      <c r="V960" s="4">
        <v>0</v>
      </c>
      <c r="W960">
        <v>7</v>
      </c>
      <c r="X960" s="5">
        <v>6</v>
      </c>
      <c r="Y960">
        <v>6</v>
      </c>
      <c r="Z960" s="4">
        <v>0</v>
      </c>
      <c r="AA960">
        <v>0</v>
      </c>
      <c r="AB960" s="5">
        <v>6</v>
      </c>
      <c r="AD960">
        <v>0</v>
      </c>
      <c r="AE960">
        <v>0</v>
      </c>
      <c r="AF960" s="4">
        <v>0</v>
      </c>
      <c r="AG960">
        <v>0</v>
      </c>
      <c r="AH960" s="5">
        <v>0</v>
      </c>
      <c r="AI960">
        <v>0</v>
      </c>
      <c r="AJ960" s="4">
        <v>0</v>
      </c>
      <c r="AK960">
        <v>0</v>
      </c>
      <c r="AL960" s="5">
        <v>0</v>
      </c>
      <c r="AM960">
        <v>0</v>
      </c>
      <c r="AN960" s="4">
        <v>0</v>
      </c>
      <c r="AO960">
        <v>0</v>
      </c>
      <c r="AP960" s="5">
        <v>0</v>
      </c>
      <c r="AQ960">
        <v>5</v>
      </c>
      <c r="AR960" s="4">
        <v>0</v>
      </c>
      <c r="AS960">
        <v>0</v>
      </c>
      <c r="AT960" s="5">
        <v>5</v>
      </c>
      <c r="AU960">
        <v>6</v>
      </c>
      <c r="AV960" s="4">
        <v>0</v>
      </c>
      <c r="AW960">
        <v>7</v>
      </c>
      <c r="AX960" s="5">
        <v>6</v>
      </c>
      <c r="AY960">
        <v>6</v>
      </c>
      <c r="AZ960" s="4">
        <v>0</v>
      </c>
      <c r="BA960">
        <v>0</v>
      </c>
      <c r="BB960" s="5">
        <v>6</v>
      </c>
      <c r="BD960">
        <v>0</v>
      </c>
      <c r="BE960">
        <v>0</v>
      </c>
      <c r="BF960" s="4">
        <v>0</v>
      </c>
      <c r="BG960">
        <v>0</v>
      </c>
      <c r="BH960" s="5">
        <v>0</v>
      </c>
      <c r="BI960">
        <v>0</v>
      </c>
      <c r="BJ960" s="4">
        <v>0</v>
      </c>
      <c r="BK960">
        <v>0</v>
      </c>
      <c r="BL960" s="5">
        <v>0</v>
      </c>
      <c r="BM960">
        <v>5</v>
      </c>
      <c r="BN960" s="4">
        <v>0</v>
      </c>
      <c r="BO960">
        <v>0</v>
      </c>
      <c r="BP960" s="5">
        <v>5</v>
      </c>
      <c r="BQ960">
        <v>6</v>
      </c>
      <c r="BR960" s="4">
        <v>0</v>
      </c>
      <c r="BS960">
        <v>7</v>
      </c>
      <c r="BT960" s="5">
        <v>6</v>
      </c>
      <c r="BU960">
        <v>6</v>
      </c>
      <c r="BV960" s="4">
        <v>0</v>
      </c>
      <c r="BW960">
        <v>0</v>
      </c>
      <c r="BX960" s="5">
        <v>6</v>
      </c>
      <c r="BY960">
        <v>6</v>
      </c>
      <c r="BZ960" s="4">
        <v>0</v>
      </c>
      <c r="CA960">
        <v>0</v>
      </c>
      <c r="CB960" s="5">
        <v>6</v>
      </c>
      <c r="CD960">
        <v>0</v>
      </c>
      <c r="CE960">
        <v>0</v>
      </c>
      <c r="CF960" s="4">
        <v>0</v>
      </c>
      <c r="CG960">
        <v>0</v>
      </c>
      <c r="CH960" s="5">
        <v>0</v>
      </c>
      <c r="CI960">
        <v>0</v>
      </c>
      <c r="CJ960" s="4">
        <v>0</v>
      </c>
      <c r="CK960">
        <v>0</v>
      </c>
      <c r="CL960" s="5">
        <v>0</v>
      </c>
      <c r="CM960">
        <v>5</v>
      </c>
      <c r="CN960" s="4">
        <v>0</v>
      </c>
      <c r="CO960">
        <v>0</v>
      </c>
      <c r="CP960" s="5">
        <v>5</v>
      </c>
      <c r="CQ960">
        <v>6</v>
      </c>
      <c r="CR960" s="4">
        <v>0</v>
      </c>
      <c r="CS960">
        <v>7</v>
      </c>
      <c r="CT960" s="5">
        <v>6</v>
      </c>
      <c r="CU960">
        <v>6</v>
      </c>
      <c r="CV960" s="4">
        <v>0</v>
      </c>
      <c r="CW960">
        <v>0</v>
      </c>
      <c r="CX960" s="5">
        <v>6</v>
      </c>
      <c r="CY960" s="21">
        <v>6</v>
      </c>
      <c r="CZ960" s="21">
        <v>0</v>
      </c>
      <c r="DA960" s="21">
        <v>50</v>
      </c>
      <c r="DB960" s="5">
        <v>6</v>
      </c>
      <c r="DD960" s="8">
        <v>0</v>
      </c>
      <c r="DE960" s="8">
        <v>0</v>
      </c>
      <c r="DF960" s="8">
        <v>0</v>
      </c>
      <c r="DG960" s="8">
        <v>0</v>
      </c>
      <c r="DH960" s="8">
        <v>0</v>
      </c>
      <c r="DI960" s="8">
        <v>0</v>
      </c>
      <c r="DJ960" s="8">
        <v>0</v>
      </c>
      <c r="DK960" s="8">
        <v>0</v>
      </c>
      <c r="DL960" s="8">
        <v>0</v>
      </c>
      <c r="DM960" s="8">
        <v>0</v>
      </c>
      <c r="DN960" s="8">
        <v>0</v>
      </c>
      <c r="DO960" s="8">
        <v>0</v>
      </c>
      <c r="DP960" s="8">
        <v>0</v>
      </c>
      <c r="DQ960" s="8">
        <v>0</v>
      </c>
      <c r="DR960" s="8">
        <v>0</v>
      </c>
      <c r="DS960" s="8">
        <v>0</v>
      </c>
      <c r="DT960" s="8">
        <v>0</v>
      </c>
      <c r="DU960" s="8">
        <v>0</v>
      </c>
      <c r="DV960" s="8">
        <v>0</v>
      </c>
      <c r="DW960" s="8">
        <v>0</v>
      </c>
      <c r="DX960" s="8">
        <v>0</v>
      </c>
      <c r="DY960" s="8">
        <v>0</v>
      </c>
      <c r="DZ960" s="8">
        <v>0</v>
      </c>
      <c r="EA960" s="8">
        <v>0</v>
      </c>
      <c r="EB960" s="8">
        <v>0</v>
      </c>
      <c r="EC960" s="8">
        <v>0</v>
      </c>
      <c r="ED960" s="20">
        <v>0</v>
      </c>
      <c r="EF960" s="9">
        <v>0</v>
      </c>
      <c r="EG960" s="9">
        <v>0</v>
      </c>
      <c r="EH960" s="9">
        <v>0</v>
      </c>
      <c r="EI960" s="9">
        <v>0</v>
      </c>
      <c r="EJ960" s="9">
        <v>0</v>
      </c>
      <c r="EK960" s="9">
        <v>0</v>
      </c>
      <c r="EL960" s="9">
        <v>0</v>
      </c>
      <c r="EM960" s="9">
        <v>0</v>
      </c>
      <c r="EN960" s="9">
        <v>0</v>
      </c>
      <c r="EO960" s="9">
        <v>0</v>
      </c>
      <c r="EP960" s="9">
        <v>0</v>
      </c>
      <c r="EQ960" s="9">
        <v>0</v>
      </c>
      <c r="ER960" s="9">
        <v>0</v>
      </c>
      <c r="ES960" s="9">
        <v>0</v>
      </c>
      <c r="ET960" s="9">
        <v>0</v>
      </c>
      <c r="EU960" s="9">
        <v>0</v>
      </c>
      <c r="EV960" s="9">
        <v>0</v>
      </c>
      <c r="EW960" s="9">
        <v>7</v>
      </c>
      <c r="EX960" s="9">
        <v>0</v>
      </c>
      <c r="EY960" s="9">
        <v>0</v>
      </c>
      <c r="EZ960" s="9">
        <v>0</v>
      </c>
      <c r="FA960" s="9">
        <v>0</v>
      </c>
      <c r="FB960" s="9">
        <v>0</v>
      </c>
      <c r="FC960" s="9">
        <v>0</v>
      </c>
      <c r="FD960" s="9">
        <v>0</v>
      </c>
      <c r="FE960" s="9">
        <v>0</v>
      </c>
      <c r="FF960">
        <v>50</v>
      </c>
    </row>
    <row r="961" spans="1:162" x14ac:dyDescent="0.2">
      <c r="A961" t="s">
        <v>447</v>
      </c>
      <c r="B961" t="s">
        <v>3389</v>
      </c>
      <c r="C961" t="s">
        <v>3</v>
      </c>
      <c r="D961" s="1">
        <v>0</v>
      </c>
      <c r="E961" s="1">
        <v>0</v>
      </c>
      <c r="F961" s="4">
        <v>0</v>
      </c>
      <c r="G961" s="4">
        <v>0</v>
      </c>
      <c r="H961" s="5">
        <v>0</v>
      </c>
      <c r="I961">
        <v>3</v>
      </c>
      <c r="J961" s="4">
        <v>0</v>
      </c>
      <c r="K961">
        <v>0</v>
      </c>
      <c r="L961" s="5">
        <v>3</v>
      </c>
      <c r="M961">
        <v>3</v>
      </c>
      <c r="N961" s="4">
        <v>0</v>
      </c>
      <c r="O961">
        <v>0</v>
      </c>
      <c r="P961" s="5">
        <v>3</v>
      </c>
      <c r="Q961">
        <v>4</v>
      </c>
      <c r="R961" s="4">
        <v>0</v>
      </c>
      <c r="S961">
        <v>0</v>
      </c>
      <c r="T961" s="5">
        <v>4</v>
      </c>
      <c r="U961">
        <v>4</v>
      </c>
      <c r="V961" s="4">
        <v>0</v>
      </c>
      <c r="W961">
        <v>0</v>
      </c>
      <c r="X961" s="5">
        <v>4</v>
      </c>
      <c r="Y961">
        <v>4</v>
      </c>
      <c r="Z961" s="4">
        <v>0</v>
      </c>
      <c r="AA961">
        <v>0</v>
      </c>
      <c r="AB961" s="5">
        <v>4</v>
      </c>
      <c r="AD961">
        <v>0</v>
      </c>
      <c r="AE961">
        <v>3</v>
      </c>
      <c r="AF961" s="4">
        <v>0</v>
      </c>
      <c r="AG961">
        <v>0</v>
      </c>
      <c r="AH961" s="5">
        <v>3</v>
      </c>
      <c r="AI961">
        <v>3</v>
      </c>
      <c r="AJ961" s="4">
        <v>0</v>
      </c>
      <c r="AK961">
        <v>0</v>
      </c>
      <c r="AL961" s="5">
        <v>3</v>
      </c>
      <c r="AM961">
        <v>3</v>
      </c>
      <c r="AN961" s="4">
        <v>0</v>
      </c>
      <c r="AO961">
        <v>0</v>
      </c>
      <c r="AP961" s="5">
        <v>3</v>
      </c>
      <c r="AQ961">
        <v>4</v>
      </c>
      <c r="AR961" s="4">
        <v>0</v>
      </c>
      <c r="AS961">
        <v>0</v>
      </c>
      <c r="AT961" s="5">
        <v>4</v>
      </c>
      <c r="AU961">
        <v>4</v>
      </c>
      <c r="AV961" s="4">
        <v>0</v>
      </c>
      <c r="AW961">
        <v>0</v>
      </c>
      <c r="AX961" s="5">
        <v>4</v>
      </c>
      <c r="AY961">
        <v>4</v>
      </c>
      <c r="AZ961" s="4">
        <v>0</v>
      </c>
      <c r="BA961">
        <v>0</v>
      </c>
      <c r="BB961" s="5">
        <v>4</v>
      </c>
      <c r="BD961">
        <v>0</v>
      </c>
      <c r="BE961">
        <v>3</v>
      </c>
      <c r="BF961" s="4">
        <v>0</v>
      </c>
      <c r="BG961">
        <v>0</v>
      </c>
      <c r="BH961" s="5">
        <v>3</v>
      </c>
      <c r="BI961">
        <v>3</v>
      </c>
      <c r="BJ961" s="4">
        <v>0</v>
      </c>
      <c r="BK961">
        <v>0</v>
      </c>
      <c r="BL961" s="5">
        <v>3</v>
      </c>
      <c r="BM961">
        <v>3</v>
      </c>
      <c r="BN961" s="4">
        <v>0</v>
      </c>
      <c r="BO961">
        <v>0</v>
      </c>
      <c r="BP961" s="5">
        <v>3</v>
      </c>
      <c r="BQ961">
        <v>4</v>
      </c>
      <c r="BR961" s="4">
        <v>0</v>
      </c>
      <c r="BS961">
        <v>0</v>
      </c>
      <c r="BT961" s="5">
        <v>4</v>
      </c>
      <c r="BU961">
        <v>4</v>
      </c>
      <c r="BV961" s="4">
        <v>0</v>
      </c>
      <c r="BW961">
        <v>0</v>
      </c>
      <c r="BX961" s="5">
        <v>4</v>
      </c>
      <c r="BY961">
        <v>4</v>
      </c>
      <c r="BZ961" s="4">
        <v>0</v>
      </c>
      <c r="CA961">
        <v>0</v>
      </c>
      <c r="CB961" s="5">
        <v>4</v>
      </c>
      <c r="CD961">
        <v>0</v>
      </c>
      <c r="CE961">
        <v>3</v>
      </c>
      <c r="CF961" s="4">
        <v>0</v>
      </c>
      <c r="CG961">
        <v>0</v>
      </c>
      <c r="CH961" s="5">
        <v>3</v>
      </c>
      <c r="CI961">
        <v>3</v>
      </c>
      <c r="CJ961" s="4">
        <v>0</v>
      </c>
      <c r="CK961">
        <v>0</v>
      </c>
      <c r="CL961" s="5">
        <v>3</v>
      </c>
      <c r="CM961">
        <v>4</v>
      </c>
      <c r="CN961" s="4">
        <v>0</v>
      </c>
      <c r="CO961">
        <v>0</v>
      </c>
      <c r="CP961" s="5">
        <v>4</v>
      </c>
      <c r="CQ961">
        <v>4</v>
      </c>
      <c r="CR961" s="4">
        <v>0</v>
      </c>
      <c r="CS961">
        <v>0</v>
      </c>
      <c r="CT961" s="5">
        <v>4</v>
      </c>
      <c r="CU961">
        <v>4</v>
      </c>
      <c r="CV961" s="4">
        <v>0</v>
      </c>
      <c r="CW961">
        <v>0</v>
      </c>
      <c r="CX961" s="5">
        <v>4</v>
      </c>
      <c r="CY961" s="21">
        <v>4</v>
      </c>
      <c r="CZ961" s="21">
        <v>0</v>
      </c>
      <c r="DA961" s="21">
        <v>0</v>
      </c>
      <c r="DB961" s="5">
        <v>4</v>
      </c>
      <c r="DD961" s="8">
        <v>0</v>
      </c>
      <c r="DE961" s="8">
        <v>0</v>
      </c>
      <c r="DF961" s="8">
        <v>0</v>
      </c>
      <c r="DG961" s="8">
        <v>0</v>
      </c>
      <c r="DH961" s="8">
        <v>0</v>
      </c>
      <c r="DI961" s="8">
        <v>0</v>
      </c>
      <c r="DJ961" s="8">
        <v>0</v>
      </c>
      <c r="DK961" s="8">
        <v>0</v>
      </c>
      <c r="DL961" s="8">
        <v>0</v>
      </c>
      <c r="DM961" s="8">
        <v>0</v>
      </c>
      <c r="DN961" s="8">
        <v>0</v>
      </c>
      <c r="DO961" s="8">
        <v>0</v>
      </c>
      <c r="DP961" s="8">
        <v>0</v>
      </c>
      <c r="DQ961" s="8">
        <v>0</v>
      </c>
      <c r="DR961" s="8">
        <v>0</v>
      </c>
      <c r="DS961" s="8">
        <v>0</v>
      </c>
      <c r="DT961" s="8">
        <v>0</v>
      </c>
      <c r="DU961" s="8">
        <v>0</v>
      </c>
      <c r="DV961" s="8">
        <v>0</v>
      </c>
      <c r="DW961" s="8">
        <v>0</v>
      </c>
      <c r="DX961" s="8">
        <v>0</v>
      </c>
      <c r="DY961" s="8">
        <v>0</v>
      </c>
      <c r="DZ961" s="8">
        <v>0</v>
      </c>
      <c r="EA961" s="8">
        <v>0</v>
      </c>
      <c r="EB961" s="8">
        <v>0</v>
      </c>
      <c r="EC961" s="8">
        <v>0</v>
      </c>
      <c r="ED961" s="20">
        <v>0</v>
      </c>
      <c r="EF961" s="9">
        <v>0</v>
      </c>
      <c r="EG961" s="9">
        <v>0</v>
      </c>
      <c r="EH961" s="9">
        <v>0</v>
      </c>
      <c r="EI961" s="9">
        <v>0</v>
      </c>
      <c r="EJ961" s="9">
        <v>0</v>
      </c>
      <c r="EK961" s="9">
        <v>0</v>
      </c>
      <c r="EL961" s="9">
        <v>0</v>
      </c>
      <c r="EM961" s="9">
        <v>0</v>
      </c>
      <c r="EN961" s="9">
        <v>0</v>
      </c>
      <c r="EO961" s="9">
        <v>0</v>
      </c>
      <c r="EP961" s="9">
        <v>0</v>
      </c>
      <c r="EQ961" s="9">
        <v>0</v>
      </c>
      <c r="ER961" s="9">
        <v>0</v>
      </c>
      <c r="ES961" s="9">
        <v>0</v>
      </c>
      <c r="ET961" s="9">
        <v>0</v>
      </c>
      <c r="EU961" s="9">
        <v>0</v>
      </c>
      <c r="EV961" s="9">
        <v>0</v>
      </c>
      <c r="EW961" s="9">
        <v>0</v>
      </c>
      <c r="EX961" s="9">
        <v>0</v>
      </c>
      <c r="EY961" s="9">
        <v>0</v>
      </c>
      <c r="EZ961" s="9">
        <v>0</v>
      </c>
      <c r="FA961" s="9">
        <v>0</v>
      </c>
      <c r="FB961" s="9">
        <v>0</v>
      </c>
      <c r="FC961" s="9">
        <v>0</v>
      </c>
      <c r="FD961" s="9">
        <v>0</v>
      </c>
      <c r="FE961" s="9">
        <v>0</v>
      </c>
      <c r="FF961">
        <v>0</v>
      </c>
    </row>
    <row r="962" spans="1:162" x14ac:dyDescent="0.2">
      <c r="A962" t="s">
        <v>1553</v>
      </c>
      <c r="B962" t="s">
        <v>3390</v>
      </c>
      <c r="C962" t="s">
        <v>4599</v>
      </c>
      <c r="D962" s="1">
        <v>0</v>
      </c>
      <c r="E962" s="1">
        <v>0</v>
      </c>
      <c r="F962" s="4">
        <v>0</v>
      </c>
      <c r="G962" s="4">
        <v>0</v>
      </c>
      <c r="H962" s="5">
        <v>0</v>
      </c>
      <c r="I962">
        <v>0</v>
      </c>
      <c r="J962" s="4">
        <v>0</v>
      </c>
      <c r="K962">
        <v>0</v>
      </c>
      <c r="L962" s="5">
        <v>0</v>
      </c>
      <c r="M962">
        <v>0</v>
      </c>
      <c r="N962" s="4">
        <v>0</v>
      </c>
      <c r="O962">
        <v>0</v>
      </c>
      <c r="P962" s="5">
        <v>0</v>
      </c>
      <c r="Q962">
        <v>6</v>
      </c>
      <c r="R962" s="4">
        <v>0</v>
      </c>
      <c r="S962">
        <v>0</v>
      </c>
      <c r="T962" s="5">
        <v>6</v>
      </c>
      <c r="U962">
        <v>6</v>
      </c>
      <c r="V962" s="4">
        <v>0</v>
      </c>
      <c r="W962">
        <v>0</v>
      </c>
      <c r="X962" s="5">
        <v>6</v>
      </c>
      <c r="Y962">
        <v>6</v>
      </c>
      <c r="Z962" s="4">
        <v>0</v>
      </c>
      <c r="AA962">
        <v>0</v>
      </c>
      <c r="AB962" s="5">
        <v>6</v>
      </c>
      <c r="AD962">
        <v>0</v>
      </c>
      <c r="AE962">
        <v>0</v>
      </c>
      <c r="AF962" s="4">
        <v>0</v>
      </c>
      <c r="AG962">
        <v>0</v>
      </c>
      <c r="AH962" s="5">
        <v>0</v>
      </c>
      <c r="AI962">
        <v>0</v>
      </c>
      <c r="AJ962" s="4">
        <v>0</v>
      </c>
      <c r="AK962">
        <v>0</v>
      </c>
      <c r="AL962" s="5">
        <v>0</v>
      </c>
      <c r="AM962">
        <v>0</v>
      </c>
      <c r="AN962" s="4">
        <v>0</v>
      </c>
      <c r="AO962">
        <v>0</v>
      </c>
      <c r="AP962" s="5">
        <v>0</v>
      </c>
      <c r="AQ962">
        <v>6</v>
      </c>
      <c r="AR962" s="4">
        <v>0</v>
      </c>
      <c r="AS962">
        <v>0</v>
      </c>
      <c r="AT962" s="5">
        <v>6</v>
      </c>
      <c r="AU962">
        <v>6</v>
      </c>
      <c r="AV962" s="4">
        <v>0</v>
      </c>
      <c r="AW962">
        <v>0</v>
      </c>
      <c r="AX962" s="5">
        <v>6</v>
      </c>
      <c r="AY962">
        <v>6</v>
      </c>
      <c r="AZ962" s="4">
        <v>0</v>
      </c>
      <c r="BA962">
        <v>0</v>
      </c>
      <c r="BB962" s="5">
        <v>6</v>
      </c>
      <c r="BD962">
        <v>0</v>
      </c>
      <c r="BE962">
        <v>0</v>
      </c>
      <c r="BF962" s="4">
        <v>0</v>
      </c>
      <c r="BG962">
        <v>0</v>
      </c>
      <c r="BH962" s="5">
        <v>0</v>
      </c>
      <c r="BI962">
        <v>0</v>
      </c>
      <c r="BJ962" s="4">
        <v>0</v>
      </c>
      <c r="BK962">
        <v>0</v>
      </c>
      <c r="BL962" s="5">
        <v>0</v>
      </c>
      <c r="BM962">
        <v>0</v>
      </c>
      <c r="BN962" s="4">
        <v>0</v>
      </c>
      <c r="BO962">
        <v>0</v>
      </c>
      <c r="BP962" s="5">
        <v>0</v>
      </c>
      <c r="BQ962">
        <v>6</v>
      </c>
      <c r="BR962" s="4">
        <v>0</v>
      </c>
      <c r="BS962">
        <v>0</v>
      </c>
      <c r="BT962" s="5">
        <v>6</v>
      </c>
      <c r="BU962">
        <v>6</v>
      </c>
      <c r="BV962" s="4">
        <v>0</v>
      </c>
      <c r="BW962">
        <v>0</v>
      </c>
      <c r="BX962" s="5">
        <v>6</v>
      </c>
      <c r="BY962">
        <v>6</v>
      </c>
      <c r="BZ962" s="4">
        <v>0</v>
      </c>
      <c r="CA962">
        <v>0</v>
      </c>
      <c r="CB962" s="5">
        <v>6</v>
      </c>
      <c r="CD962">
        <v>0</v>
      </c>
      <c r="CE962">
        <v>0</v>
      </c>
      <c r="CF962" s="4">
        <v>0</v>
      </c>
      <c r="CG962">
        <v>0</v>
      </c>
      <c r="CH962" s="5">
        <v>0</v>
      </c>
      <c r="CI962">
        <v>0</v>
      </c>
      <c r="CJ962" s="4">
        <v>0</v>
      </c>
      <c r="CK962">
        <v>0</v>
      </c>
      <c r="CL962" s="5">
        <v>0</v>
      </c>
      <c r="CM962">
        <v>0</v>
      </c>
      <c r="CN962" s="4">
        <v>0</v>
      </c>
      <c r="CO962">
        <v>0</v>
      </c>
      <c r="CP962" s="5">
        <v>0</v>
      </c>
      <c r="CQ962">
        <v>6</v>
      </c>
      <c r="CR962" s="4">
        <v>0</v>
      </c>
      <c r="CS962">
        <v>0</v>
      </c>
      <c r="CT962" s="5">
        <v>6</v>
      </c>
      <c r="CU962">
        <v>6</v>
      </c>
      <c r="CV962" s="4">
        <v>0</v>
      </c>
      <c r="CW962">
        <v>0</v>
      </c>
      <c r="CX962" s="5">
        <v>6</v>
      </c>
      <c r="CY962" s="21">
        <v>6</v>
      </c>
      <c r="CZ962" s="21">
        <v>0</v>
      </c>
      <c r="DA962" s="21">
        <v>0</v>
      </c>
      <c r="DB962" s="5">
        <v>6</v>
      </c>
      <c r="DD962" s="8">
        <v>0</v>
      </c>
      <c r="DE962" s="8">
        <v>0</v>
      </c>
      <c r="DF962" s="8">
        <v>0</v>
      </c>
      <c r="DG962" s="8">
        <v>0</v>
      </c>
      <c r="DH962" s="8">
        <v>0</v>
      </c>
      <c r="DI962" s="8">
        <v>0</v>
      </c>
      <c r="DJ962" s="8">
        <v>0</v>
      </c>
      <c r="DK962" s="8">
        <v>0</v>
      </c>
      <c r="DL962" s="8">
        <v>0</v>
      </c>
      <c r="DM962" s="8">
        <v>0</v>
      </c>
      <c r="DN962" s="8">
        <v>0</v>
      </c>
      <c r="DO962" s="8">
        <v>0</v>
      </c>
      <c r="DP962" s="8">
        <v>0</v>
      </c>
      <c r="DQ962" s="8">
        <v>0</v>
      </c>
      <c r="DR962" s="8">
        <v>0</v>
      </c>
      <c r="DS962" s="8">
        <v>0</v>
      </c>
      <c r="DT962" s="8">
        <v>0</v>
      </c>
      <c r="DU962" s="8">
        <v>0</v>
      </c>
      <c r="DV962" s="8">
        <v>0</v>
      </c>
      <c r="DW962" s="8">
        <v>0</v>
      </c>
      <c r="DX962" s="8">
        <v>0</v>
      </c>
      <c r="DY962" s="8">
        <v>0</v>
      </c>
      <c r="DZ962" s="8">
        <v>0</v>
      </c>
      <c r="EA962" s="8">
        <v>0</v>
      </c>
      <c r="EB962" s="8">
        <v>0</v>
      </c>
      <c r="EC962" s="8">
        <v>0</v>
      </c>
      <c r="ED962" s="20">
        <v>0</v>
      </c>
      <c r="EF962" s="9">
        <v>0</v>
      </c>
      <c r="EG962" s="9">
        <v>0</v>
      </c>
      <c r="EH962" s="9">
        <v>0</v>
      </c>
      <c r="EI962" s="9">
        <v>0</v>
      </c>
      <c r="EJ962" s="9">
        <v>0</v>
      </c>
      <c r="EK962" s="9">
        <v>0</v>
      </c>
      <c r="EL962" s="9">
        <v>0</v>
      </c>
      <c r="EM962" s="9">
        <v>0</v>
      </c>
      <c r="EN962" s="9">
        <v>0</v>
      </c>
      <c r="EO962" s="9">
        <v>0</v>
      </c>
      <c r="EP962" s="9">
        <v>0</v>
      </c>
      <c r="EQ962" s="9">
        <v>0</v>
      </c>
      <c r="ER962" s="9">
        <v>0</v>
      </c>
      <c r="ES962" s="9">
        <v>0</v>
      </c>
      <c r="ET962" s="9">
        <v>0</v>
      </c>
      <c r="EU962" s="9">
        <v>0</v>
      </c>
      <c r="EV962" s="9">
        <v>0</v>
      </c>
      <c r="EW962" s="9">
        <v>0</v>
      </c>
      <c r="EX962" s="9">
        <v>0</v>
      </c>
      <c r="EY962" s="9">
        <v>0</v>
      </c>
      <c r="EZ962" s="9">
        <v>0</v>
      </c>
      <c r="FA962" s="9">
        <v>0</v>
      </c>
      <c r="FB962" s="9">
        <v>0</v>
      </c>
      <c r="FC962" s="9">
        <v>0</v>
      </c>
      <c r="FD962" s="9">
        <v>0</v>
      </c>
      <c r="FE962" s="9">
        <v>0</v>
      </c>
      <c r="FF962">
        <v>0</v>
      </c>
    </row>
    <row r="963" spans="1:162" x14ac:dyDescent="0.2">
      <c r="A963" t="s">
        <v>1762</v>
      </c>
      <c r="B963" t="s">
        <v>3391</v>
      </c>
      <c r="C963" t="s">
        <v>3</v>
      </c>
      <c r="D963" s="1">
        <v>0</v>
      </c>
      <c r="E963" s="1">
        <v>0</v>
      </c>
      <c r="F963" s="4">
        <v>0</v>
      </c>
      <c r="G963" s="4">
        <v>0</v>
      </c>
      <c r="H963" s="5">
        <v>0</v>
      </c>
      <c r="I963">
        <v>0</v>
      </c>
      <c r="J963" s="4">
        <v>0</v>
      </c>
      <c r="K963">
        <v>0</v>
      </c>
      <c r="L963" s="5">
        <v>0</v>
      </c>
      <c r="M963">
        <v>0</v>
      </c>
      <c r="N963" s="4">
        <v>0</v>
      </c>
      <c r="O963">
        <v>0</v>
      </c>
      <c r="P963" s="5">
        <v>0</v>
      </c>
      <c r="Q963">
        <v>5</v>
      </c>
      <c r="R963" s="4">
        <v>0</v>
      </c>
      <c r="S963">
        <v>0</v>
      </c>
      <c r="T963" s="5">
        <v>5</v>
      </c>
      <c r="U963">
        <v>5</v>
      </c>
      <c r="V963" s="4">
        <v>0</v>
      </c>
      <c r="W963">
        <v>1</v>
      </c>
      <c r="X963" s="5">
        <v>5</v>
      </c>
      <c r="Y963">
        <v>0</v>
      </c>
      <c r="Z963" s="4">
        <v>0</v>
      </c>
      <c r="AA963">
        <v>0</v>
      </c>
      <c r="AB963" s="5">
        <v>0</v>
      </c>
      <c r="AD963">
        <v>0</v>
      </c>
      <c r="AE963">
        <v>0</v>
      </c>
      <c r="AF963" s="4">
        <v>0</v>
      </c>
      <c r="AG963">
        <v>0</v>
      </c>
      <c r="AH963" s="5">
        <v>0</v>
      </c>
      <c r="AI963">
        <v>0</v>
      </c>
      <c r="AJ963" s="4">
        <v>0</v>
      </c>
      <c r="AK963">
        <v>0</v>
      </c>
      <c r="AL963" s="5">
        <v>0</v>
      </c>
      <c r="AM963">
        <v>0</v>
      </c>
      <c r="AN963" s="4">
        <v>0</v>
      </c>
      <c r="AO963">
        <v>0</v>
      </c>
      <c r="AP963" s="5">
        <v>0</v>
      </c>
      <c r="AQ963">
        <v>5</v>
      </c>
      <c r="AR963" s="4">
        <v>0</v>
      </c>
      <c r="AS963">
        <v>0</v>
      </c>
      <c r="AT963" s="5">
        <v>5</v>
      </c>
      <c r="AU963">
        <v>5</v>
      </c>
      <c r="AV963" s="4">
        <v>0</v>
      </c>
      <c r="AW963">
        <v>1</v>
      </c>
      <c r="AX963" s="5">
        <v>5</v>
      </c>
      <c r="AY963">
        <v>0</v>
      </c>
      <c r="AZ963" s="4">
        <v>0</v>
      </c>
      <c r="BA963">
        <v>0</v>
      </c>
      <c r="BB963" s="5">
        <v>0</v>
      </c>
      <c r="BD963">
        <v>0</v>
      </c>
      <c r="BE963">
        <v>0</v>
      </c>
      <c r="BF963" s="4">
        <v>0</v>
      </c>
      <c r="BG963">
        <v>0</v>
      </c>
      <c r="BH963" s="5">
        <v>0</v>
      </c>
      <c r="BI963">
        <v>0</v>
      </c>
      <c r="BJ963" s="4">
        <v>0</v>
      </c>
      <c r="BK963">
        <v>0</v>
      </c>
      <c r="BL963" s="5">
        <v>0</v>
      </c>
      <c r="BM963">
        <v>0</v>
      </c>
      <c r="BN963" s="4">
        <v>0</v>
      </c>
      <c r="BO963">
        <v>0</v>
      </c>
      <c r="BP963" s="5">
        <v>0</v>
      </c>
      <c r="BQ963">
        <v>5</v>
      </c>
      <c r="BR963" s="4">
        <v>0</v>
      </c>
      <c r="BS963">
        <v>1</v>
      </c>
      <c r="BT963" s="5">
        <v>5</v>
      </c>
      <c r="BU963">
        <v>5</v>
      </c>
      <c r="BV963" s="4">
        <v>0</v>
      </c>
      <c r="BW963">
        <v>0</v>
      </c>
      <c r="BX963" s="5">
        <v>5</v>
      </c>
      <c r="BY963">
        <v>0</v>
      </c>
      <c r="BZ963" s="4">
        <v>0</v>
      </c>
      <c r="CA963">
        <v>0</v>
      </c>
      <c r="CB963" s="5">
        <v>0</v>
      </c>
      <c r="CD963">
        <v>0</v>
      </c>
      <c r="CE963">
        <v>0</v>
      </c>
      <c r="CF963" s="4">
        <v>0</v>
      </c>
      <c r="CG963">
        <v>0</v>
      </c>
      <c r="CH963" s="5">
        <v>0</v>
      </c>
      <c r="CI963">
        <v>0</v>
      </c>
      <c r="CJ963" s="4">
        <v>0</v>
      </c>
      <c r="CK963">
        <v>0</v>
      </c>
      <c r="CL963" s="5">
        <v>0</v>
      </c>
      <c r="CM963">
        <v>5</v>
      </c>
      <c r="CN963" s="4">
        <v>0</v>
      </c>
      <c r="CO963">
        <v>0</v>
      </c>
      <c r="CP963" s="5">
        <v>5</v>
      </c>
      <c r="CQ963">
        <v>5</v>
      </c>
      <c r="CR963" s="4">
        <v>0</v>
      </c>
      <c r="CS963">
        <v>1</v>
      </c>
      <c r="CT963" s="5">
        <v>5</v>
      </c>
      <c r="CU963">
        <v>5</v>
      </c>
      <c r="CV963" s="4">
        <v>0</v>
      </c>
      <c r="CW963">
        <v>0</v>
      </c>
      <c r="CX963" s="5">
        <v>5</v>
      </c>
      <c r="CY963" s="21">
        <v>0</v>
      </c>
      <c r="CZ963" s="21">
        <v>0</v>
      </c>
      <c r="DA963" s="21">
        <v>0</v>
      </c>
      <c r="DB963" s="5">
        <v>0</v>
      </c>
      <c r="DD963" s="8">
        <v>0</v>
      </c>
      <c r="DE963" s="8">
        <v>0</v>
      </c>
      <c r="DF963" s="8">
        <v>0</v>
      </c>
      <c r="DG963" s="8">
        <v>0</v>
      </c>
      <c r="DH963" s="8">
        <v>0</v>
      </c>
      <c r="DI963" s="8">
        <v>0</v>
      </c>
      <c r="DJ963" s="8">
        <v>0</v>
      </c>
      <c r="DK963" s="8">
        <v>0</v>
      </c>
      <c r="DL963" s="8">
        <v>0</v>
      </c>
      <c r="DM963" s="8">
        <v>0</v>
      </c>
      <c r="DN963" s="8">
        <v>0</v>
      </c>
      <c r="DO963" s="8">
        <v>0</v>
      </c>
      <c r="DP963" s="8">
        <v>0</v>
      </c>
      <c r="DQ963" s="8">
        <v>0</v>
      </c>
      <c r="DR963" s="8">
        <v>0</v>
      </c>
      <c r="DS963" s="8">
        <v>0</v>
      </c>
      <c r="DT963" s="8">
        <v>0</v>
      </c>
      <c r="DU963" s="8">
        <v>0</v>
      </c>
      <c r="DV963" s="8">
        <v>0</v>
      </c>
      <c r="DW963" s="8">
        <v>0</v>
      </c>
      <c r="DX963" s="8">
        <v>0</v>
      </c>
      <c r="DY963" s="8">
        <v>0</v>
      </c>
      <c r="DZ963" s="8">
        <v>0</v>
      </c>
      <c r="EA963" s="8">
        <v>0</v>
      </c>
      <c r="EB963" s="8">
        <v>0</v>
      </c>
      <c r="EC963" s="8">
        <v>0</v>
      </c>
      <c r="ED963" s="20">
        <v>0</v>
      </c>
      <c r="EF963" s="9">
        <v>0</v>
      </c>
      <c r="EG963" s="9">
        <v>0</v>
      </c>
      <c r="EH963" s="9">
        <v>0</v>
      </c>
      <c r="EI963" s="9">
        <v>0</v>
      </c>
      <c r="EJ963" s="9">
        <v>0</v>
      </c>
      <c r="EK963" s="9">
        <v>0</v>
      </c>
      <c r="EL963" s="9">
        <v>0</v>
      </c>
      <c r="EM963" s="9">
        <v>0</v>
      </c>
      <c r="EN963" s="9">
        <v>0</v>
      </c>
      <c r="EO963" s="9">
        <v>0</v>
      </c>
      <c r="EP963" s="9">
        <v>0</v>
      </c>
      <c r="EQ963" s="9">
        <v>0</v>
      </c>
      <c r="ER963" s="9">
        <v>0</v>
      </c>
      <c r="ES963" s="9">
        <v>0</v>
      </c>
      <c r="ET963" s="9">
        <v>0</v>
      </c>
      <c r="EU963" s="9">
        <v>0</v>
      </c>
      <c r="EV963" s="9">
        <v>0</v>
      </c>
      <c r="EW963" s="9">
        <v>1</v>
      </c>
      <c r="EX963" s="9">
        <v>0</v>
      </c>
      <c r="EY963" s="9">
        <v>0</v>
      </c>
      <c r="EZ963" s="9">
        <v>0</v>
      </c>
      <c r="FA963" s="9">
        <v>0</v>
      </c>
      <c r="FB963" s="9">
        <v>0</v>
      </c>
      <c r="FC963" s="9">
        <v>0</v>
      </c>
      <c r="FD963" s="9">
        <v>0</v>
      </c>
      <c r="FE963" s="9">
        <v>0</v>
      </c>
      <c r="FF963">
        <v>0</v>
      </c>
    </row>
    <row r="964" spans="1:162" x14ac:dyDescent="0.2">
      <c r="A964" t="s">
        <v>567</v>
      </c>
      <c r="B964" t="s">
        <v>3392</v>
      </c>
      <c r="C964" t="s">
        <v>4599</v>
      </c>
      <c r="D964" s="1">
        <v>5</v>
      </c>
      <c r="E964" s="1">
        <v>5</v>
      </c>
      <c r="F964" s="4">
        <v>0</v>
      </c>
      <c r="G964" s="4">
        <v>0</v>
      </c>
      <c r="H964" s="5">
        <v>5</v>
      </c>
      <c r="I964">
        <v>5</v>
      </c>
      <c r="J964" s="4">
        <v>0</v>
      </c>
      <c r="K964">
        <v>0</v>
      </c>
      <c r="L964" s="5">
        <v>5</v>
      </c>
      <c r="M964">
        <v>5</v>
      </c>
      <c r="N964" s="4">
        <v>0</v>
      </c>
      <c r="O964">
        <v>0</v>
      </c>
      <c r="P964" s="5">
        <v>5</v>
      </c>
      <c r="Q964">
        <v>6</v>
      </c>
      <c r="R964" s="4">
        <v>0</v>
      </c>
      <c r="S964">
        <v>0</v>
      </c>
      <c r="T964" s="5">
        <v>6</v>
      </c>
      <c r="U964">
        <v>6</v>
      </c>
      <c r="V964" s="4">
        <v>0</v>
      </c>
      <c r="W964">
        <v>0</v>
      </c>
      <c r="X964" s="5">
        <v>6</v>
      </c>
      <c r="Y964">
        <v>6</v>
      </c>
      <c r="Z964" s="4">
        <v>0</v>
      </c>
      <c r="AA964">
        <v>0</v>
      </c>
      <c r="AB964" s="5">
        <v>6</v>
      </c>
      <c r="AD964">
        <v>5</v>
      </c>
      <c r="AE964">
        <v>5</v>
      </c>
      <c r="AF964" s="4">
        <v>0</v>
      </c>
      <c r="AG964">
        <v>0</v>
      </c>
      <c r="AH964" s="5">
        <v>5</v>
      </c>
      <c r="AI964">
        <v>5</v>
      </c>
      <c r="AJ964" s="4">
        <v>0</v>
      </c>
      <c r="AK964">
        <v>0</v>
      </c>
      <c r="AL964" s="5">
        <v>5</v>
      </c>
      <c r="AM964">
        <v>0</v>
      </c>
      <c r="AN964" s="4">
        <v>0</v>
      </c>
      <c r="AO964">
        <v>0</v>
      </c>
      <c r="AP964" s="5">
        <v>0</v>
      </c>
      <c r="AQ964">
        <v>6</v>
      </c>
      <c r="AR964" s="4">
        <v>0</v>
      </c>
      <c r="AS964">
        <v>0</v>
      </c>
      <c r="AT964" s="5">
        <v>6</v>
      </c>
      <c r="AU964">
        <v>6</v>
      </c>
      <c r="AV964" s="4">
        <v>0</v>
      </c>
      <c r="AW964">
        <v>0</v>
      </c>
      <c r="AX964" s="5">
        <v>6</v>
      </c>
      <c r="AY964">
        <v>6</v>
      </c>
      <c r="AZ964" s="4">
        <v>0</v>
      </c>
      <c r="BA964">
        <v>0</v>
      </c>
      <c r="BB964" s="5">
        <v>6</v>
      </c>
      <c r="BD964">
        <v>5</v>
      </c>
      <c r="BE964">
        <v>5</v>
      </c>
      <c r="BF964" s="4">
        <v>0</v>
      </c>
      <c r="BG964">
        <v>0</v>
      </c>
      <c r="BH964" s="5">
        <v>5</v>
      </c>
      <c r="BI964">
        <v>5</v>
      </c>
      <c r="BJ964" s="4">
        <v>0</v>
      </c>
      <c r="BK964">
        <v>0</v>
      </c>
      <c r="BL964" s="5">
        <v>5</v>
      </c>
      <c r="BM964">
        <v>0</v>
      </c>
      <c r="BN964" s="4">
        <v>0</v>
      </c>
      <c r="BO964">
        <v>0</v>
      </c>
      <c r="BP964" s="5">
        <v>0</v>
      </c>
      <c r="BQ964">
        <v>6</v>
      </c>
      <c r="BR964" s="4">
        <v>0</v>
      </c>
      <c r="BS964">
        <v>0</v>
      </c>
      <c r="BT964" s="5">
        <v>6</v>
      </c>
      <c r="BU964">
        <v>6</v>
      </c>
      <c r="BV964" s="4">
        <v>0</v>
      </c>
      <c r="BW964">
        <v>0</v>
      </c>
      <c r="BX964" s="5">
        <v>6</v>
      </c>
      <c r="BY964">
        <v>6</v>
      </c>
      <c r="BZ964" s="4">
        <v>0</v>
      </c>
      <c r="CA964">
        <v>0</v>
      </c>
      <c r="CB964" s="5">
        <v>6</v>
      </c>
      <c r="CD964">
        <v>5</v>
      </c>
      <c r="CE964">
        <v>5</v>
      </c>
      <c r="CF964" s="4">
        <v>0</v>
      </c>
      <c r="CG964">
        <v>0</v>
      </c>
      <c r="CH964" s="5">
        <v>5</v>
      </c>
      <c r="CI964">
        <v>5</v>
      </c>
      <c r="CJ964" s="4">
        <v>0</v>
      </c>
      <c r="CK964">
        <v>0</v>
      </c>
      <c r="CL964" s="5">
        <v>5</v>
      </c>
      <c r="CM964">
        <v>6</v>
      </c>
      <c r="CN964" s="4">
        <v>0</v>
      </c>
      <c r="CO964">
        <v>0</v>
      </c>
      <c r="CP964" s="5">
        <v>6</v>
      </c>
      <c r="CQ964">
        <v>6</v>
      </c>
      <c r="CR964" s="4">
        <v>0</v>
      </c>
      <c r="CS964">
        <v>0</v>
      </c>
      <c r="CT964" s="5">
        <v>6</v>
      </c>
      <c r="CU964">
        <v>6</v>
      </c>
      <c r="CV964" s="4">
        <v>0</v>
      </c>
      <c r="CW964">
        <v>0</v>
      </c>
      <c r="CX964" s="5">
        <v>6</v>
      </c>
      <c r="CY964" s="21">
        <v>0</v>
      </c>
      <c r="CZ964" s="21">
        <v>0</v>
      </c>
      <c r="DA964" s="21">
        <v>0</v>
      </c>
      <c r="DB964" s="5">
        <v>0</v>
      </c>
      <c r="DD964" s="8">
        <v>0</v>
      </c>
      <c r="DE964" s="8">
        <v>0</v>
      </c>
      <c r="DF964" s="8">
        <v>0</v>
      </c>
      <c r="DG964" s="8">
        <v>0</v>
      </c>
      <c r="DH964" s="8">
        <v>0</v>
      </c>
      <c r="DI964" s="8">
        <v>0</v>
      </c>
      <c r="DJ964" s="8">
        <v>0</v>
      </c>
      <c r="DK964" s="8">
        <v>0</v>
      </c>
      <c r="DL964" s="8">
        <v>0</v>
      </c>
      <c r="DM964" s="8">
        <v>0</v>
      </c>
      <c r="DN964" s="8">
        <v>0</v>
      </c>
      <c r="DO964" s="8">
        <v>0</v>
      </c>
      <c r="DP964" s="8">
        <v>0</v>
      </c>
      <c r="DQ964" s="8">
        <v>0</v>
      </c>
      <c r="DR964" s="8">
        <v>0</v>
      </c>
      <c r="DS964" s="8">
        <v>0</v>
      </c>
      <c r="DT964" s="8">
        <v>0</v>
      </c>
      <c r="DU964" s="8">
        <v>0</v>
      </c>
      <c r="DV964" s="8">
        <v>0</v>
      </c>
      <c r="DW964" s="8">
        <v>0</v>
      </c>
      <c r="DX964" s="8">
        <v>0</v>
      </c>
      <c r="DY964" s="8">
        <v>0</v>
      </c>
      <c r="DZ964" s="8">
        <v>0</v>
      </c>
      <c r="EA964" s="8">
        <v>0</v>
      </c>
      <c r="EB964" s="8">
        <v>0</v>
      </c>
      <c r="EC964" s="8">
        <v>0</v>
      </c>
      <c r="ED964" s="20">
        <v>0</v>
      </c>
      <c r="EF964" s="9">
        <v>0</v>
      </c>
      <c r="EG964" s="9">
        <v>0</v>
      </c>
      <c r="EH964" s="9">
        <v>0</v>
      </c>
      <c r="EI964" s="9">
        <v>0</v>
      </c>
      <c r="EJ964" s="9">
        <v>0</v>
      </c>
      <c r="EK964" s="9">
        <v>0</v>
      </c>
      <c r="EL964" s="9">
        <v>0</v>
      </c>
      <c r="EM964" s="9">
        <v>0</v>
      </c>
      <c r="EN964" s="9">
        <v>0</v>
      </c>
      <c r="EO964" s="9">
        <v>0</v>
      </c>
      <c r="EP964" s="9">
        <v>0</v>
      </c>
      <c r="EQ964" s="9">
        <v>0</v>
      </c>
      <c r="ER964" s="9">
        <v>0</v>
      </c>
      <c r="ES964" s="9">
        <v>0</v>
      </c>
      <c r="ET964" s="9">
        <v>0</v>
      </c>
      <c r="EU964" s="9">
        <v>0</v>
      </c>
      <c r="EV964" s="9">
        <v>0</v>
      </c>
      <c r="EW964" s="9">
        <v>0</v>
      </c>
      <c r="EX964" s="9">
        <v>0</v>
      </c>
      <c r="EY964" s="9">
        <v>0</v>
      </c>
      <c r="EZ964" s="9">
        <v>0</v>
      </c>
      <c r="FA964" s="9">
        <v>0</v>
      </c>
      <c r="FB964" s="9">
        <v>0</v>
      </c>
      <c r="FC964" s="9">
        <v>0</v>
      </c>
      <c r="FD964" s="9">
        <v>0</v>
      </c>
      <c r="FE964" s="9">
        <v>0</v>
      </c>
      <c r="FF964">
        <v>0</v>
      </c>
    </row>
    <row r="965" spans="1:162" x14ac:dyDescent="0.2">
      <c r="A965" t="s">
        <v>1294</v>
      </c>
      <c r="B965" t="s">
        <v>3247</v>
      </c>
      <c r="C965" t="s">
        <v>3</v>
      </c>
      <c r="D965" s="1">
        <v>0</v>
      </c>
      <c r="E965" s="1">
        <v>0</v>
      </c>
      <c r="F965" s="4">
        <v>0</v>
      </c>
      <c r="G965" s="4">
        <v>0</v>
      </c>
      <c r="H965" s="5">
        <v>0</v>
      </c>
      <c r="I965">
        <v>0</v>
      </c>
      <c r="J965" s="4">
        <v>0</v>
      </c>
      <c r="K965">
        <v>0</v>
      </c>
      <c r="L965" s="5">
        <v>0</v>
      </c>
      <c r="M965">
        <v>0</v>
      </c>
      <c r="N965" s="4">
        <v>0</v>
      </c>
      <c r="O965">
        <v>0</v>
      </c>
      <c r="P965" s="5">
        <v>0</v>
      </c>
      <c r="Q965">
        <v>0</v>
      </c>
      <c r="R965" s="4">
        <v>0</v>
      </c>
      <c r="S965">
        <v>0</v>
      </c>
      <c r="T965" s="5">
        <v>0</v>
      </c>
      <c r="U965">
        <v>6</v>
      </c>
      <c r="V965" s="4">
        <v>0</v>
      </c>
      <c r="W965">
        <v>0</v>
      </c>
      <c r="X965" s="5">
        <v>6</v>
      </c>
      <c r="Y965">
        <v>6</v>
      </c>
      <c r="Z965" s="4">
        <v>0</v>
      </c>
      <c r="AA965">
        <v>0</v>
      </c>
      <c r="AB965" s="5">
        <v>6</v>
      </c>
      <c r="AD965">
        <v>0</v>
      </c>
      <c r="AE965">
        <v>0</v>
      </c>
      <c r="AF965" s="4">
        <v>0</v>
      </c>
      <c r="AG965">
        <v>0</v>
      </c>
      <c r="AH965" s="5">
        <v>0</v>
      </c>
      <c r="AI965">
        <v>0</v>
      </c>
      <c r="AJ965" s="4">
        <v>0</v>
      </c>
      <c r="AK965">
        <v>0</v>
      </c>
      <c r="AL965" s="5">
        <v>0</v>
      </c>
      <c r="AM965">
        <v>0</v>
      </c>
      <c r="AN965" s="4">
        <v>0</v>
      </c>
      <c r="AO965">
        <v>0</v>
      </c>
      <c r="AP965" s="5">
        <v>0</v>
      </c>
      <c r="AQ965">
        <v>0</v>
      </c>
      <c r="AR965" s="4">
        <v>0</v>
      </c>
      <c r="AS965">
        <v>0</v>
      </c>
      <c r="AT965" s="5">
        <v>0</v>
      </c>
      <c r="AU965">
        <v>6</v>
      </c>
      <c r="AV965" s="4">
        <v>0</v>
      </c>
      <c r="AW965">
        <v>0</v>
      </c>
      <c r="AX965" s="5">
        <v>6</v>
      </c>
      <c r="AY965">
        <v>6</v>
      </c>
      <c r="AZ965" s="4">
        <v>0</v>
      </c>
      <c r="BA965">
        <v>0</v>
      </c>
      <c r="BB965" s="5">
        <v>6</v>
      </c>
      <c r="BD965">
        <v>0</v>
      </c>
      <c r="BE965">
        <v>0</v>
      </c>
      <c r="BF965" s="4">
        <v>0</v>
      </c>
      <c r="BG965">
        <v>0</v>
      </c>
      <c r="BH965" s="5">
        <v>0</v>
      </c>
      <c r="BI965">
        <v>0</v>
      </c>
      <c r="BJ965" s="4">
        <v>0</v>
      </c>
      <c r="BK965">
        <v>0</v>
      </c>
      <c r="BL965" s="5">
        <v>0</v>
      </c>
      <c r="BM965">
        <v>0</v>
      </c>
      <c r="BN965" s="4">
        <v>0</v>
      </c>
      <c r="BO965">
        <v>0</v>
      </c>
      <c r="BP965" s="5">
        <v>0</v>
      </c>
      <c r="BQ965">
        <v>6</v>
      </c>
      <c r="BR965" s="4">
        <v>0</v>
      </c>
      <c r="BS965">
        <v>0</v>
      </c>
      <c r="BT965" s="5">
        <v>6</v>
      </c>
      <c r="BU965">
        <v>6</v>
      </c>
      <c r="BV965" s="4">
        <v>0</v>
      </c>
      <c r="BW965">
        <v>0</v>
      </c>
      <c r="BX965" s="5">
        <v>6</v>
      </c>
      <c r="BY965">
        <v>6</v>
      </c>
      <c r="BZ965" s="4">
        <v>0</v>
      </c>
      <c r="CA965">
        <v>0</v>
      </c>
      <c r="CB965" s="5">
        <v>6</v>
      </c>
      <c r="CD965">
        <v>0</v>
      </c>
      <c r="CE965">
        <v>0</v>
      </c>
      <c r="CF965" s="4">
        <v>0</v>
      </c>
      <c r="CG965">
        <v>0</v>
      </c>
      <c r="CH965" s="5">
        <v>0</v>
      </c>
      <c r="CI965">
        <v>0</v>
      </c>
      <c r="CJ965" s="4">
        <v>0</v>
      </c>
      <c r="CK965">
        <v>0</v>
      </c>
      <c r="CL965" s="5">
        <v>0</v>
      </c>
      <c r="CM965">
        <v>0</v>
      </c>
      <c r="CN965" s="4">
        <v>0</v>
      </c>
      <c r="CO965">
        <v>0</v>
      </c>
      <c r="CP965" s="5">
        <v>0</v>
      </c>
      <c r="CQ965">
        <v>6</v>
      </c>
      <c r="CR965" s="4">
        <v>0</v>
      </c>
      <c r="CS965">
        <v>0</v>
      </c>
      <c r="CT965" s="5">
        <v>6</v>
      </c>
      <c r="CU965">
        <v>6</v>
      </c>
      <c r="CV965" s="4">
        <v>0</v>
      </c>
      <c r="CW965">
        <v>0</v>
      </c>
      <c r="CX965" s="5">
        <v>6</v>
      </c>
      <c r="CY965" s="21">
        <v>6</v>
      </c>
      <c r="CZ965" s="21">
        <v>0</v>
      </c>
      <c r="DA965" s="21">
        <v>0</v>
      </c>
      <c r="DB965" s="5">
        <v>6</v>
      </c>
      <c r="DD965" s="8">
        <v>0</v>
      </c>
      <c r="DE965" s="8">
        <v>0</v>
      </c>
      <c r="DF965" s="8">
        <v>0</v>
      </c>
      <c r="DG965" s="8">
        <v>0</v>
      </c>
      <c r="DH965" s="8">
        <v>0</v>
      </c>
      <c r="DI965" s="8">
        <v>0</v>
      </c>
      <c r="DJ965" s="8">
        <v>0</v>
      </c>
      <c r="DK965" s="8">
        <v>0</v>
      </c>
      <c r="DL965" s="8">
        <v>0</v>
      </c>
      <c r="DM965" s="8">
        <v>0</v>
      </c>
      <c r="DN965" s="8">
        <v>0</v>
      </c>
      <c r="DO965" s="8">
        <v>0</v>
      </c>
      <c r="DP965" s="8">
        <v>0</v>
      </c>
      <c r="DQ965" s="8">
        <v>0</v>
      </c>
      <c r="DR965" s="8">
        <v>0</v>
      </c>
      <c r="DS965" s="8">
        <v>0</v>
      </c>
      <c r="DT965" s="8">
        <v>0</v>
      </c>
      <c r="DU965" s="8">
        <v>0</v>
      </c>
      <c r="DV965" s="8">
        <v>0</v>
      </c>
      <c r="DW965" s="8">
        <v>0</v>
      </c>
      <c r="DX965" s="8">
        <v>0</v>
      </c>
      <c r="DY965" s="8">
        <v>0</v>
      </c>
      <c r="DZ965" s="8">
        <v>0</v>
      </c>
      <c r="EA965" s="8">
        <v>0</v>
      </c>
      <c r="EB965" s="8">
        <v>0</v>
      </c>
      <c r="EC965" s="8">
        <v>0</v>
      </c>
      <c r="ED965" s="20">
        <v>0</v>
      </c>
      <c r="EF965" s="9">
        <v>0</v>
      </c>
      <c r="EG965" s="9">
        <v>0</v>
      </c>
      <c r="EH965" s="9">
        <v>0</v>
      </c>
      <c r="EI965" s="9">
        <v>0</v>
      </c>
      <c r="EJ965" s="9">
        <v>0</v>
      </c>
      <c r="EK965" s="9">
        <v>0</v>
      </c>
      <c r="EL965" s="9">
        <v>0</v>
      </c>
      <c r="EM965" s="9">
        <v>0</v>
      </c>
      <c r="EN965" s="9">
        <v>0</v>
      </c>
      <c r="EO965" s="9">
        <v>0</v>
      </c>
      <c r="EP965" s="9">
        <v>0</v>
      </c>
      <c r="EQ965" s="9">
        <v>0</v>
      </c>
      <c r="ER965" s="9">
        <v>0</v>
      </c>
      <c r="ES965" s="9">
        <v>0</v>
      </c>
      <c r="ET965" s="9">
        <v>0</v>
      </c>
      <c r="EU965" s="9">
        <v>0</v>
      </c>
      <c r="EV965" s="9">
        <v>0</v>
      </c>
      <c r="EW965" s="9">
        <v>0</v>
      </c>
      <c r="EX965" s="9">
        <v>0</v>
      </c>
      <c r="EY965" s="9">
        <v>0</v>
      </c>
      <c r="EZ965" s="9">
        <v>0</v>
      </c>
      <c r="FA965" s="9">
        <v>0</v>
      </c>
      <c r="FB965" s="9">
        <v>0</v>
      </c>
      <c r="FC965" s="9">
        <v>0</v>
      </c>
      <c r="FD965" s="9">
        <v>0</v>
      </c>
      <c r="FE965" s="9">
        <v>0</v>
      </c>
      <c r="FF965">
        <v>0</v>
      </c>
    </row>
    <row r="966" spans="1:162" x14ac:dyDescent="0.2">
      <c r="A966" t="s">
        <v>1352</v>
      </c>
      <c r="B966" t="s">
        <v>3393</v>
      </c>
      <c r="C966" t="s">
        <v>4599</v>
      </c>
      <c r="D966" s="1">
        <v>0</v>
      </c>
      <c r="E966" s="1">
        <v>0</v>
      </c>
      <c r="F966" s="4">
        <v>0</v>
      </c>
      <c r="G966" s="4">
        <v>0</v>
      </c>
      <c r="H966" s="5">
        <v>0</v>
      </c>
      <c r="I966">
        <v>0</v>
      </c>
      <c r="J966" s="4">
        <v>0</v>
      </c>
      <c r="K966">
        <v>0</v>
      </c>
      <c r="L966" s="5">
        <v>0</v>
      </c>
      <c r="M966">
        <v>0</v>
      </c>
      <c r="N966" s="4">
        <v>0</v>
      </c>
      <c r="O966">
        <v>0</v>
      </c>
      <c r="P966" s="5">
        <v>0</v>
      </c>
      <c r="Q966">
        <v>6</v>
      </c>
      <c r="R966" s="4">
        <v>0</v>
      </c>
      <c r="S966">
        <v>0</v>
      </c>
      <c r="T966" s="5">
        <v>6</v>
      </c>
      <c r="U966">
        <v>6</v>
      </c>
      <c r="V966" s="4">
        <v>0</v>
      </c>
      <c r="W966">
        <v>0</v>
      </c>
      <c r="X966" s="5">
        <v>6</v>
      </c>
      <c r="Y966">
        <v>6</v>
      </c>
      <c r="Z966" s="4">
        <v>0</v>
      </c>
      <c r="AA966">
        <v>0</v>
      </c>
      <c r="AB966" s="5">
        <v>6</v>
      </c>
      <c r="AD966">
        <v>0</v>
      </c>
      <c r="AE966">
        <v>0</v>
      </c>
      <c r="AF966" s="4">
        <v>0</v>
      </c>
      <c r="AG966">
        <v>0</v>
      </c>
      <c r="AH966" s="5">
        <v>0</v>
      </c>
      <c r="AI966">
        <v>0</v>
      </c>
      <c r="AJ966" s="4">
        <v>0</v>
      </c>
      <c r="AK966">
        <v>0</v>
      </c>
      <c r="AL966" s="5">
        <v>0</v>
      </c>
      <c r="AM966">
        <v>0</v>
      </c>
      <c r="AN966" s="4">
        <v>0</v>
      </c>
      <c r="AO966">
        <v>0</v>
      </c>
      <c r="AP966" s="5">
        <v>0</v>
      </c>
      <c r="AQ966">
        <v>6</v>
      </c>
      <c r="AR966" s="4">
        <v>0</v>
      </c>
      <c r="AS966">
        <v>0</v>
      </c>
      <c r="AT966" s="5">
        <v>6</v>
      </c>
      <c r="AU966">
        <v>6</v>
      </c>
      <c r="AV966" s="4">
        <v>0</v>
      </c>
      <c r="AW966">
        <v>0</v>
      </c>
      <c r="AX966" s="5">
        <v>6</v>
      </c>
      <c r="AY966">
        <v>6</v>
      </c>
      <c r="AZ966" s="4">
        <v>0</v>
      </c>
      <c r="BA966">
        <v>0</v>
      </c>
      <c r="BB966" s="5">
        <v>6</v>
      </c>
      <c r="BD966">
        <v>0</v>
      </c>
      <c r="BE966">
        <v>0</v>
      </c>
      <c r="BF966" s="4">
        <v>0</v>
      </c>
      <c r="BG966">
        <v>0</v>
      </c>
      <c r="BH966" s="5">
        <v>0</v>
      </c>
      <c r="BI966">
        <v>0</v>
      </c>
      <c r="BJ966" s="4">
        <v>0</v>
      </c>
      <c r="BK966">
        <v>0</v>
      </c>
      <c r="BL966" s="5">
        <v>0</v>
      </c>
      <c r="BM966">
        <v>0</v>
      </c>
      <c r="BN966" s="4">
        <v>0</v>
      </c>
      <c r="BO966">
        <v>0</v>
      </c>
      <c r="BP966" s="5">
        <v>0</v>
      </c>
      <c r="BQ966">
        <v>6</v>
      </c>
      <c r="BR966" s="4">
        <v>0</v>
      </c>
      <c r="BS966">
        <v>0</v>
      </c>
      <c r="BT966" s="5">
        <v>6</v>
      </c>
      <c r="BU966">
        <v>6</v>
      </c>
      <c r="BV966" s="4">
        <v>0</v>
      </c>
      <c r="BW966">
        <v>0</v>
      </c>
      <c r="BX966" s="5">
        <v>6</v>
      </c>
      <c r="BY966">
        <v>6</v>
      </c>
      <c r="BZ966" s="4">
        <v>0</v>
      </c>
      <c r="CA966">
        <v>0</v>
      </c>
      <c r="CB966" s="5">
        <v>6</v>
      </c>
      <c r="CD966">
        <v>0</v>
      </c>
      <c r="CE966">
        <v>0</v>
      </c>
      <c r="CF966" s="4">
        <v>0</v>
      </c>
      <c r="CG966">
        <v>0</v>
      </c>
      <c r="CH966" s="5">
        <v>0</v>
      </c>
      <c r="CI966">
        <v>0</v>
      </c>
      <c r="CJ966" s="4">
        <v>0</v>
      </c>
      <c r="CK966">
        <v>0</v>
      </c>
      <c r="CL966" s="5">
        <v>0</v>
      </c>
      <c r="CM966">
        <v>0</v>
      </c>
      <c r="CN966" s="4">
        <v>0</v>
      </c>
      <c r="CO966">
        <v>0</v>
      </c>
      <c r="CP966" s="5">
        <v>0</v>
      </c>
      <c r="CQ966">
        <v>6</v>
      </c>
      <c r="CR966" s="4">
        <v>0</v>
      </c>
      <c r="CS966">
        <v>0</v>
      </c>
      <c r="CT966" s="5">
        <v>6</v>
      </c>
      <c r="CU966">
        <v>6</v>
      </c>
      <c r="CV966" s="4">
        <v>0</v>
      </c>
      <c r="CW966">
        <v>0</v>
      </c>
      <c r="CX966" s="5">
        <v>6</v>
      </c>
      <c r="CY966" s="21">
        <v>6</v>
      </c>
      <c r="CZ966" s="21">
        <v>0</v>
      </c>
      <c r="DA966" s="21">
        <v>0</v>
      </c>
      <c r="DB966" s="5">
        <v>6</v>
      </c>
      <c r="DD966" s="8">
        <v>0</v>
      </c>
      <c r="DE966" s="8">
        <v>0</v>
      </c>
      <c r="DF966" s="8">
        <v>0</v>
      </c>
      <c r="DG966" s="8">
        <v>0</v>
      </c>
      <c r="DH966" s="8">
        <v>0</v>
      </c>
      <c r="DI966" s="8">
        <v>0</v>
      </c>
      <c r="DJ966" s="8">
        <v>0</v>
      </c>
      <c r="DK966" s="8">
        <v>0</v>
      </c>
      <c r="DL966" s="8">
        <v>0</v>
      </c>
      <c r="DM966" s="8">
        <v>0</v>
      </c>
      <c r="DN966" s="8">
        <v>0</v>
      </c>
      <c r="DO966" s="8">
        <v>0</v>
      </c>
      <c r="DP966" s="8">
        <v>0</v>
      </c>
      <c r="DQ966" s="8">
        <v>0</v>
      </c>
      <c r="DR966" s="8">
        <v>0</v>
      </c>
      <c r="DS966" s="8">
        <v>0</v>
      </c>
      <c r="DT966" s="8">
        <v>0</v>
      </c>
      <c r="DU966" s="8">
        <v>0</v>
      </c>
      <c r="DV966" s="8">
        <v>0</v>
      </c>
      <c r="DW966" s="8">
        <v>0</v>
      </c>
      <c r="DX966" s="8">
        <v>0</v>
      </c>
      <c r="DY966" s="8">
        <v>0</v>
      </c>
      <c r="DZ966" s="8">
        <v>0</v>
      </c>
      <c r="EA966" s="8">
        <v>0</v>
      </c>
      <c r="EB966" s="8">
        <v>0</v>
      </c>
      <c r="EC966" s="8">
        <v>0</v>
      </c>
      <c r="ED966" s="20">
        <v>0</v>
      </c>
      <c r="EF966" s="9">
        <v>0</v>
      </c>
      <c r="EG966" s="9">
        <v>0</v>
      </c>
      <c r="EH966" s="9">
        <v>0</v>
      </c>
      <c r="EI966" s="9">
        <v>0</v>
      </c>
      <c r="EJ966" s="9">
        <v>0</v>
      </c>
      <c r="EK966" s="9">
        <v>0</v>
      </c>
      <c r="EL966" s="9">
        <v>0</v>
      </c>
      <c r="EM966" s="9">
        <v>0</v>
      </c>
      <c r="EN966" s="9">
        <v>0</v>
      </c>
      <c r="EO966" s="9">
        <v>0</v>
      </c>
      <c r="EP966" s="9">
        <v>0</v>
      </c>
      <c r="EQ966" s="9">
        <v>0</v>
      </c>
      <c r="ER966" s="9">
        <v>0</v>
      </c>
      <c r="ES966" s="9">
        <v>0</v>
      </c>
      <c r="ET966" s="9">
        <v>0</v>
      </c>
      <c r="EU966" s="9">
        <v>0</v>
      </c>
      <c r="EV966" s="9">
        <v>0</v>
      </c>
      <c r="EW966" s="9">
        <v>0</v>
      </c>
      <c r="EX966" s="9">
        <v>0</v>
      </c>
      <c r="EY966" s="9">
        <v>0</v>
      </c>
      <c r="EZ966" s="9">
        <v>0</v>
      </c>
      <c r="FA966" s="9">
        <v>0</v>
      </c>
      <c r="FB966" s="9">
        <v>0</v>
      </c>
      <c r="FC966" s="9">
        <v>0</v>
      </c>
      <c r="FD966" s="9">
        <v>0</v>
      </c>
      <c r="FE966" s="9">
        <v>0</v>
      </c>
      <c r="FF966">
        <v>0</v>
      </c>
    </row>
    <row r="967" spans="1:162" x14ac:dyDescent="0.2">
      <c r="A967" t="s">
        <v>1264</v>
      </c>
      <c r="B967" t="s">
        <v>3394</v>
      </c>
      <c r="C967" t="s">
        <v>4599</v>
      </c>
      <c r="D967" s="1">
        <v>0</v>
      </c>
      <c r="E967" s="1">
        <v>0</v>
      </c>
      <c r="F967" s="4">
        <v>0</v>
      </c>
      <c r="G967" s="4">
        <v>0</v>
      </c>
      <c r="H967" s="5">
        <v>0</v>
      </c>
      <c r="I967">
        <v>0</v>
      </c>
      <c r="J967" s="4">
        <v>0</v>
      </c>
      <c r="K967">
        <v>0</v>
      </c>
      <c r="L967" s="5">
        <v>0</v>
      </c>
      <c r="M967">
        <v>0</v>
      </c>
      <c r="N967" s="4">
        <v>0</v>
      </c>
      <c r="O967">
        <v>0</v>
      </c>
      <c r="P967" s="5">
        <v>0</v>
      </c>
      <c r="Q967">
        <v>6</v>
      </c>
      <c r="R967" s="4">
        <v>0</v>
      </c>
      <c r="S967">
        <v>0</v>
      </c>
      <c r="T967" s="5">
        <v>6</v>
      </c>
      <c r="U967">
        <v>6</v>
      </c>
      <c r="V967" s="4">
        <v>0</v>
      </c>
      <c r="W967">
        <v>0</v>
      </c>
      <c r="X967" s="5">
        <v>6</v>
      </c>
      <c r="Y967">
        <v>6</v>
      </c>
      <c r="Z967" s="4">
        <v>0</v>
      </c>
      <c r="AA967">
        <v>0</v>
      </c>
      <c r="AB967" s="5">
        <v>6</v>
      </c>
      <c r="AD967">
        <v>0</v>
      </c>
      <c r="AE967">
        <v>0</v>
      </c>
      <c r="AF967" s="4">
        <v>0</v>
      </c>
      <c r="AG967">
        <v>0</v>
      </c>
      <c r="AH967" s="5">
        <v>0</v>
      </c>
      <c r="AI967">
        <v>0</v>
      </c>
      <c r="AJ967" s="4">
        <v>0</v>
      </c>
      <c r="AK967">
        <v>0</v>
      </c>
      <c r="AL967" s="5">
        <v>0</v>
      </c>
      <c r="AM967">
        <v>0</v>
      </c>
      <c r="AN967" s="4">
        <v>0</v>
      </c>
      <c r="AO967">
        <v>0</v>
      </c>
      <c r="AP967" s="5">
        <v>0</v>
      </c>
      <c r="AQ967">
        <v>6</v>
      </c>
      <c r="AR967" s="4">
        <v>0</v>
      </c>
      <c r="AS967">
        <v>0</v>
      </c>
      <c r="AT967" s="5">
        <v>6</v>
      </c>
      <c r="AU967">
        <v>6</v>
      </c>
      <c r="AV967" s="4">
        <v>0</v>
      </c>
      <c r="AW967">
        <v>0</v>
      </c>
      <c r="AX967" s="5">
        <v>6</v>
      </c>
      <c r="AY967">
        <v>6</v>
      </c>
      <c r="AZ967" s="4">
        <v>0</v>
      </c>
      <c r="BA967">
        <v>0</v>
      </c>
      <c r="BB967" s="5">
        <v>6</v>
      </c>
      <c r="BD967">
        <v>0</v>
      </c>
      <c r="BE967">
        <v>0</v>
      </c>
      <c r="BF967" s="4">
        <v>0</v>
      </c>
      <c r="BG967">
        <v>0</v>
      </c>
      <c r="BH967" s="5">
        <v>0</v>
      </c>
      <c r="BI967">
        <v>0</v>
      </c>
      <c r="BJ967" s="4">
        <v>0</v>
      </c>
      <c r="BK967">
        <v>0</v>
      </c>
      <c r="BL967" s="5">
        <v>0</v>
      </c>
      <c r="BM967">
        <v>0</v>
      </c>
      <c r="BN967" s="4">
        <v>0</v>
      </c>
      <c r="BO967">
        <v>0</v>
      </c>
      <c r="BP967" s="5">
        <v>0</v>
      </c>
      <c r="BQ967">
        <v>6</v>
      </c>
      <c r="BR967" s="4">
        <v>0</v>
      </c>
      <c r="BS967">
        <v>0</v>
      </c>
      <c r="BT967" s="5">
        <v>6</v>
      </c>
      <c r="BU967">
        <v>6</v>
      </c>
      <c r="BV967" s="4">
        <v>0</v>
      </c>
      <c r="BW967">
        <v>0</v>
      </c>
      <c r="BX967" s="5">
        <v>6</v>
      </c>
      <c r="BY967">
        <v>6</v>
      </c>
      <c r="BZ967" s="4">
        <v>0</v>
      </c>
      <c r="CA967">
        <v>0</v>
      </c>
      <c r="CB967" s="5">
        <v>6</v>
      </c>
      <c r="CD967">
        <v>0</v>
      </c>
      <c r="CE967">
        <v>0</v>
      </c>
      <c r="CF967" s="4">
        <v>0</v>
      </c>
      <c r="CG967">
        <v>0</v>
      </c>
      <c r="CH967" s="5">
        <v>0</v>
      </c>
      <c r="CI967">
        <v>0</v>
      </c>
      <c r="CJ967" s="4">
        <v>0</v>
      </c>
      <c r="CK967">
        <v>0</v>
      </c>
      <c r="CL967" s="5">
        <v>0</v>
      </c>
      <c r="CM967">
        <v>6</v>
      </c>
      <c r="CN967" s="4">
        <v>0</v>
      </c>
      <c r="CO967">
        <v>0</v>
      </c>
      <c r="CP967" s="5">
        <v>6</v>
      </c>
      <c r="CQ967">
        <v>6</v>
      </c>
      <c r="CR967" s="4">
        <v>0</v>
      </c>
      <c r="CS967">
        <v>0</v>
      </c>
      <c r="CT967" s="5">
        <v>6</v>
      </c>
      <c r="CU967">
        <v>6</v>
      </c>
      <c r="CV967" s="4">
        <v>0</v>
      </c>
      <c r="CW967">
        <v>0</v>
      </c>
      <c r="CX967" s="5">
        <v>6</v>
      </c>
      <c r="CY967" s="21">
        <v>6</v>
      </c>
      <c r="CZ967" s="21">
        <v>0</v>
      </c>
      <c r="DA967" s="21">
        <v>0</v>
      </c>
      <c r="DB967" s="5">
        <v>6</v>
      </c>
      <c r="DD967" s="8">
        <v>0</v>
      </c>
      <c r="DE967" s="8">
        <v>0</v>
      </c>
      <c r="DF967" s="8">
        <v>0</v>
      </c>
      <c r="DG967" s="8">
        <v>0</v>
      </c>
      <c r="DH967" s="8">
        <v>0</v>
      </c>
      <c r="DI967" s="8">
        <v>0</v>
      </c>
      <c r="DJ967" s="8">
        <v>0</v>
      </c>
      <c r="DK967" s="8">
        <v>0</v>
      </c>
      <c r="DL967" s="8">
        <v>0</v>
      </c>
      <c r="DM967" s="8">
        <v>0</v>
      </c>
      <c r="DN967" s="8">
        <v>0</v>
      </c>
      <c r="DO967" s="8">
        <v>0</v>
      </c>
      <c r="DP967" s="8">
        <v>0</v>
      </c>
      <c r="DQ967" s="8">
        <v>0</v>
      </c>
      <c r="DR967" s="8">
        <v>0</v>
      </c>
      <c r="DS967" s="8">
        <v>0</v>
      </c>
      <c r="DT967" s="8">
        <v>0</v>
      </c>
      <c r="DU967" s="8">
        <v>0</v>
      </c>
      <c r="DV967" s="8">
        <v>0</v>
      </c>
      <c r="DW967" s="8">
        <v>0</v>
      </c>
      <c r="DX967" s="8">
        <v>0</v>
      </c>
      <c r="DY967" s="8">
        <v>0</v>
      </c>
      <c r="DZ967" s="8">
        <v>0</v>
      </c>
      <c r="EA967" s="8">
        <v>0</v>
      </c>
      <c r="EB967" s="8">
        <v>0</v>
      </c>
      <c r="EC967" s="8">
        <v>0</v>
      </c>
      <c r="ED967" s="20">
        <v>0</v>
      </c>
      <c r="EF967" s="9">
        <v>0</v>
      </c>
      <c r="EG967" s="9">
        <v>0</v>
      </c>
      <c r="EH967" s="9">
        <v>0</v>
      </c>
      <c r="EI967" s="9">
        <v>0</v>
      </c>
      <c r="EJ967" s="9">
        <v>0</v>
      </c>
      <c r="EK967" s="9">
        <v>0</v>
      </c>
      <c r="EL967" s="9">
        <v>0</v>
      </c>
      <c r="EM967" s="9">
        <v>0</v>
      </c>
      <c r="EN967" s="9">
        <v>0</v>
      </c>
      <c r="EO967" s="9">
        <v>0</v>
      </c>
      <c r="EP967" s="9">
        <v>0</v>
      </c>
      <c r="EQ967" s="9">
        <v>0</v>
      </c>
      <c r="ER967" s="9">
        <v>0</v>
      </c>
      <c r="ES967" s="9">
        <v>0</v>
      </c>
      <c r="ET967" s="9">
        <v>0</v>
      </c>
      <c r="EU967" s="9">
        <v>0</v>
      </c>
      <c r="EV967" s="9">
        <v>0</v>
      </c>
      <c r="EW967" s="9">
        <v>0</v>
      </c>
      <c r="EX967" s="9">
        <v>0</v>
      </c>
      <c r="EY967" s="9">
        <v>0</v>
      </c>
      <c r="EZ967" s="9">
        <v>0</v>
      </c>
      <c r="FA967" s="9">
        <v>0</v>
      </c>
      <c r="FB967" s="9">
        <v>0</v>
      </c>
      <c r="FC967" s="9">
        <v>0</v>
      </c>
      <c r="FD967" s="9">
        <v>0</v>
      </c>
      <c r="FE967" s="9">
        <v>0</v>
      </c>
      <c r="FF967">
        <v>0</v>
      </c>
    </row>
    <row r="968" spans="1:162" x14ac:dyDescent="0.2">
      <c r="A968" t="s">
        <v>1598</v>
      </c>
      <c r="B968" t="s">
        <v>3395</v>
      </c>
      <c r="C968" t="s">
        <v>4599</v>
      </c>
      <c r="D968" s="1">
        <v>0</v>
      </c>
      <c r="E968" s="1">
        <v>0</v>
      </c>
      <c r="F968" s="4">
        <v>0</v>
      </c>
      <c r="G968" s="4">
        <v>0</v>
      </c>
      <c r="H968" s="5">
        <v>0</v>
      </c>
      <c r="I968">
        <v>0</v>
      </c>
      <c r="J968" s="4">
        <v>0</v>
      </c>
      <c r="K968">
        <v>0</v>
      </c>
      <c r="L968" s="5">
        <v>0</v>
      </c>
      <c r="M968">
        <v>0</v>
      </c>
      <c r="N968" s="4">
        <v>0</v>
      </c>
      <c r="O968">
        <v>0</v>
      </c>
      <c r="P968" s="5">
        <v>0</v>
      </c>
      <c r="Q968">
        <v>6</v>
      </c>
      <c r="R968" s="4">
        <v>0</v>
      </c>
      <c r="S968">
        <v>0</v>
      </c>
      <c r="T968" s="5">
        <v>6</v>
      </c>
      <c r="U968">
        <v>6</v>
      </c>
      <c r="V968" s="4">
        <v>0</v>
      </c>
      <c r="W968">
        <v>0</v>
      </c>
      <c r="X968" s="5">
        <v>6</v>
      </c>
      <c r="Y968">
        <v>6</v>
      </c>
      <c r="Z968" s="4">
        <v>0</v>
      </c>
      <c r="AA968">
        <v>0</v>
      </c>
      <c r="AB968" s="5">
        <v>6</v>
      </c>
      <c r="AD968">
        <v>0</v>
      </c>
      <c r="AE968">
        <v>0</v>
      </c>
      <c r="AF968" s="4">
        <v>0</v>
      </c>
      <c r="AG968">
        <v>0</v>
      </c>
      <c r="AH968" s="5">
        <v>0</v>
      </c>
      <c r="AI968">
        <v>0</v>
      </c>
      <c r="AJ968" s="4">
        <v>0</v>
      </c>
      <c r="AK968">
        <v>0</v>
      </c>
      <c r="AL968" s="5">
        <v>0</v>
      </c>
      <c r="AM968">
        <v>6</v>
      </c>
      <c r="AN968" s="4">
        <v>0</v>
      </c>
      <c r="AO968">
        <v>0</v>
      </c>
      <c r="AP968" s="5">
        <v>6</v>
      </c>
      <c r="AQ968">
        <v>6</v>
      </c>
      <c r="AR968" s="4">
        <v>0</v>
      </c>
      <c r="AS968">
        <v>0</v>
      </c>
      <c r="AT968" s="5">
        <v>6</v>
      </c>
      <c r="AU968">
        <v>6</v>
      </c>
      <c r="AV968" s="4">
        <v>0</v>
      </c>
      <c r="AW968">
        <v>0</v>
      </c>
      <c r="AX968" s="5">
        <v>6</v>
      </c>
      <c r="AY968">
        <v>6</v>
      </c>
      <c r="AZ968" s="4">
        <v>0</v>
      </c>
      <c r="BA968">
        <v>0</v>
      </c>
      <c r="BB968" s="5">
        <v>6</v>
      </c>
      <c r="BD968">
        <v>0</v>
      </c>
      <c r="BE968">
        <v>0</v>
      </c>
      <c r="BF968" s="4">
        <v>0</v>
      </c>
      <c r="BG968">
        <v>0</v>
      </c>
      <c r="BH968" s="5">
        <v>0</v>
      </c>
      <c r="BI968">
        <v>0</v>
      </c>
      <c r="BJ968" s="4">
        <v>0</v>
      </c>
      <c r="BK968">
        <v>0</v>
      </c>
      <c r="BL968" s="5">
        <v>0</v>
      </c>
      <c r="BM968">
        <v>6</v>
      </c>
      <c r="BN968" s="4">
        <v>0</v>
      </c>
      <c r="BO968">
        <v>0</v>
      </c>
      <c r="BP968" s="5">
        <v>6</v>
      </c>
      <c r="BQ968">
        <v>6</v>
      </c>
      <c r="BR968" s="4">
        <v>0</v>
      </c>
      <c r="BS968">
        <v>0</v>
      </c>
      <c r="BT968" s="5">
        <v>6</v>
      </c>
      <c r="BU968">
        <v>6</v>
      </c>
      <c r="BV968" s="4">
        <v>0</v>
      </c>
      <c r="BW968">
        <v>0</v>
      </c>
      <c r="BX968" s="5">
        <v>6</v>
      </c>
      <c r="BY968">
        <v>6</v>
      </c>
      <c r="BZ968" s="4">
        <v>0</v>
      </c>
      <c r="CA968">
        <v>0</v>
      </c>
      <c r="CB968" s="5">
        <v>6</v>
      </c>
      <c r="CD968">
        <v>0</v>
      </c>
      <c r="CE968">
        <v>0</v>
      </c>
      <c r="CF968" s="4">
        <v>0</v>
      </c>
      <c r="CG968">
        <v>0</v>
      </c>
      <c r="CH968" s="5">
        <v>0</v>
      </c>
      <c r="CI968">
        <v>0</v>
      </c>
      <c r="CJ968" s="4">
        <v>0</v>
      </c>
      <c r="CK968">
        <v>0</v>
      </c>
      <c r="CL968" s="5">
        <v>0</v>
      </c>
      <c r="CM968">
        <v>6</v>
      </c>
      <c r="CN968" s="4">
        <v>0</v>
      </c>
      <c r="CO968">
        <v>0</v>
      </c>
      <c r="CP968" s="5">
        <v>6</v>
      </c>
      <c r="CQ968">
        <v>6</v>
      </c>
      <c r="CR968" s="4">
        <v>0</v>
      </c>
      <c r="CS968">
        <v>0</v>
      </c>
      <c r="CT968" s="5">
        <v>6</v>
      </c>
      <c r="CU968">
        <v>6</v>
      </c>
      <c r="CV968" s="4">
        <v>0</v>
      </c>
      <c r="CW968">
        <v>0</v>
      </c>
      <c r="CX968" s="5">
        <v>6</v>
      </c>
      <c r="CY968" s="21">
        <v>6</v>
      </c>
      <c r="CZ968" s="21">
        <v>0</v>
      </c>
      <c r="DA968" s="21">
        <v>0</v>
      </c>
      <c r="DB968" s="5">
        <v>6</v>
      </c>
      <c r="DD968" s="8">
        <v>0</v>
      </c>
      <c r="DE968" s="8">
        <v>0</v>
      </c>
      <c r="DF968" s="8">
        <v>0</v>
      </c>
      <c r="DG968" s="8">
        <v>0</v>
      </c>
      <c r="DH968" s="8">
        <v>0</v>
      </c>
      <c r="DI968" s="8">
        <v>0</v>
      </c>
      <c r="DJ968" s="8">
        <v>0</v>
      </c>
      <c r="DK968" s="8">
        <v>0</v>
      </c>
      <c r="DL968" s="8">
        <v>0</v>
      </c>
      <c r="DM968" s="8">
        <v>0</v>
      </c>
      <c r="DN968" s="8">
        <v>0</v>
      </c>
      <c r="DO968" s="8">
        <v>0</v>
      </c>
      <c r="DP968" s="8">
        <v>0</v>
      </c>
      <c r="DQ968" s="8">
        <v>0</v>
      </c>
      <c r="DR968" s="8">
        <v>0</v>
      </c>
      <c r="DS968" s="8">
        <v>0</v>
      </c>
      <c r="DT968" s="8">
        <v>0</v>
      </c>
      <c r="DU968" s="8">
        <v>0</v>
      </c>
      <c r="DV968" s="8">
        <v>0</v>
      </c>
      <c r="DW968" s="8">
        <v>0</v>
      </c>
      <c r="DX968" s="8">
        <v>0</v>
      </c>
      <c r="DY968" s="8">
        <v>0</v>
      </c>
      <c r="DZ968" s="8">
        <v>0</v>
      </c>
      <c r="EA968" s="8">
        <v>0</v>
      </c>
      <c r="EB968" s="8">
        <v>0</v>
      </c>
      <c r="EC968" s="8">
        <v>0</v>
      </c>
      <c r="ED968" s="20">
        <v>0</v>
      </c>
      <c r="EF968" s="9">
        <v>0</v>
      </c>
      <c r="EG968" s="9">
        <v>0</v>
      </c>
      <c r="EH968" s="9">
        <v>0</v>
      </c>
      <c r="EI968" s="9">
        <v>0</v>
      </c>
      <c r="EJ968" s="9">
        <v>0</v>
      </c>
      <c r="EK968" s="9">
        <v>0</v>
      </c>
      <c r="EL968" s="9">
        <v>0</v>
      </c>
      <c r="EM968" s="9">
        <v>0</v>
      </c>
      <c r="EN968" s="9">
        <v>0</v>
      </c>
      <c r="EO968" s="9">
        <v>0</v>
      </c>
      <c r="EP968" s="9">
        <v>0</v>
      </c>
      <c r="EQ968" s="9">
        <v>0</v>
      </c>
      <c r="ER968" s="9">
        <v>0</v>
      </c>
      <c r="ES968" s="9">
        <v>0</v>
      </c>
      <c r="ET968" s="9">
        <v>0</v>
      </c>
      <c r="EU968" s="9">
        <v>0</v>
      </c>
      <c r="EV968" s="9">
        <v>0</v>
      </c>
      <c r="EW968" s="9">
        <v>0</v>
      </c>
      <c r="EX968" s="9">
        <v>0</v>
      </c>
      <c r="EY968" s="9">
        <v>0</v>
      </c>
      <c r="EZ968" s="9">
        <v>0</v>
      </c>
      <c r="FA968" s="9">
        <v>0</v>
      </c>
      <c r="FB968" s="9">
        <v>0</v>
      </c>
      <c r="FC968" s="9">
        <v>0</v>
      </c>
      <c r="FD968" s="9">
        <v>0</v>
      </c>
      <c r="FE968" s="9">
        <v>0</v>
      </c>
      <c r="FF968">
        <v>0</v>
      </c>
    </row>
    <row r="969" spans="1:162" x14ac:dyDescent="0.2">
      <c r="A969" t="s">
        <v>2311</v>
      </c>
      <c r="B969" t="s">
        <v>3396</v>
      </c>
      <c r="C969" t="s">
        <v>3</v>
      </c>
      <c r="D969" s="1">
        <v>0</v>
      </c>
      <c r="E969" s="1">
        <v>0</v>
      </c>
      <c r="F969" s="4">
        <v>0</v>
      </c>
      <c r="G969" s="4">
        <v>0</v>
      </c>
      <c r="H969" s="5">
        <v>0</v>
      </c>
      <c r="I969">
        <v>0</v>
      </c>
      <c r="J969" s="4">
        <v>0</v>
      </c>
      <c r="K969">
        <v>0</v>
      </c>
      <c r="L969" s="5">
        <v>0</v>
      </c>
      <c r="M969">
        <v>0</v>
      </c>
      <c r="N969" s="4">
        <v>0</v>
      </c>
      <c r="O969">
        <v>0</v>
      </c>
      <c r="P969" s="5">
        <v>0</v>
      </c>
      <c r="Q969">
        <v>0</v>
      </c>
      <c r="R969" s="4">
        <v>0</v>
      </c>
      <c r="S969">
        <v>0</v>
      </c>
      <c r="T969" s="5">
        <v>0</v>
      </c>
      <c r="U969">
        <v>7</v>
      </c>
      <c r="V969" s="4">
        <v>0</v>
      </c>
      <c r="W969">
        <v>1</v>
      </c>
      <c r="X969" s="5">
        <v>7</v>
      </c>
      <c r="Y969">
        <v>6</v>
      </c>
      <c r="Z969" s="4">
        <v>0</v>
      </c>
      <c r="AA969">
        <v>0</v>
      </c>
      <c r="AB969" s="5">
        <v>6</v>
      </c>
      <c r="AD969">
        <v>0</v>
      </c>
      <c r="AE969">
        <v>0</v>
      </c>
      <c r="AF969" s="4">
        <v>0</v>
      </c>
      <c r="AG969">
        <v>0</v>
      </c>
      <c r="AH969" s="5">
        <v>0</v>
      </c>
      <c r="AI969">
        <v>0</v>
      </c>
      <c r="AJ969" s="4">
        <v>0</v>
      </c>
      <c r="AK969">
        <v>0</v>
      </c>
      <c r="AL969" s="5">
        <v>0</v>
      </c>
      <c r="AM969">
        <v>0</v>
      </c>
      <c r="AN969" s="4">
        <v>0</v>
      </c>
      <c r="AO969">
        <v>0</v>
      </c>
      <c r="AP969" s="5">
        <v>0</v>
      </c>
      <c r="AQ969">
        <v>0</v>
      </c>
      <c r="AR969" s="4">
        <v>0</v>
      </c>
      <c r="AS969">
        <v>0</v>
      </c>
      <c r="AT969" s="5">
        <v>0</v>
      </c>
      <c r="AU969">
        <v>7</v>
      </c>
      <c r="AV969" s="4">
        <v>0</v>
      </c>
      <c r="AW969">
        <v>1</v>
      </c>
      <c r="AX969" s="5">
        <v>7</v>
      </c>
      <c r="AY969">
        <v>6</v>
      </c>
      <c r="AZ969" s="4">
        <v>0</v>
      </c>
      <c r="BA969">
        <v>0</v>
      </c>
      <c r="BB969" s="5">
        <v>6</v>
      </c>
      <c r="BD969">
        <v>0</v>
      </c>
      <c r="BE969">
        <v>0</v>
      </c>
      <c r="BF969" s="4">
        <v>0</v>
      </c>
      <c r="BG969">
        <v>0</v>
      </c>
      <c r="BH969" s="5">
        <v>0</v>
      </c>
      <c r="BI969">
        <v>0</v>
      </c>
      <c r="BJ969" s="4">
        <v>0</v>
      </c>
      <c r="BK969">
        <v>0</v>
      </c>
      <c r="BL969" s="5">
        <v>0</v>
      </c>
      <c r="BM969">
        <v>0</v>
      </c>
      <c r="BN969" s="4">
        <v>0</v>
      </c>
      <c r="BO969">
        <v>0</v>
      </c>
      <c r="BP969" s="5">
        <v>0</v>
      </c>
      <c r="BQ969">
        <v>6</v>
      </c>
      <c r="BR969" s="4">
        <v>0</v>
      </c>
      <c r="BS969">
        <v>0</v>
      </c>
      <c r="BT969" s="5">
        <v>6</v>
      </c>
      <c r="BU969">
        <v>7</v>
      </c>
      <c r="BV969" s="4">
        <v>0</v>
      </c>
      <c r="BW969">
        <v>1</v>
      </c>
      <c r="BX969" s="5">
        <v>7</v>
      </c>
      <c r="BY969">
        <v>6</v>
      </c>
      <c r="BZ969" s="4">
        <v>0</v>
      </c>
      <c r="CA969">
        <v>0</v>
      </c>
      <c r="CB969" s="5">
        <v>6</v>
      </c>
      <c r="CD969">
        <v>0</v>
      </c>
      <c r="CE969">
        <v>0</v>
      </c>
      <c r="CF969" s="4">
        <v>0</v>
      </c>
      <c r="CG969">
        <v>0</v>
      </c>
      <c r="CH969" s="5">
        <v>0</v>
      </c>
      <c r="CI969">
        <v>0</v>
      </c>
      <c r="CJ969" s="4">
        <v>0</v>
      </c>
      <c r="CK969">
        <v>0</v>
      </c>
      <c r="CL969" s="5">
        <v>0</v>
      </c>
      <c r="CM969">
        <v>0</v>
      </c>
      <c r="CN969" s="4">
        <v>0</v>
      </c>
      <c r="CO969">
        <v>0</v>
      </c>
      <c r="CP969" s="5">
        <v>0</v>
      </c>
      <c r="CQ969">
        <v>6</v>
      </c>
      <c r="CR969" s="4">
        <v>0</v>
      </c>
      <c r="CS969">
        <v>0</v>
      </c>
      <c r="CT969" s="5">
        <v>6</v>
      </c>
      <c r="CU969">
        <v>6</v>
      </c>
      <c r="CV969" s="4">
        <v>0</v>
      </c>
      <c r="CW969">
        <v>1</v>
      </c>
      <c r="CX969" s="5">
        <v>6</v>
      </c>
      <c r="CY969" s="21">
        <v>6</v>
      </c>
      <c r="CZ969" s="21">
        <v>0</v>
      </c>
      <c r="DA969" s="21">
        <v>0</v>
      </c>
      <c r="DB969" s="5">
        <v>6</v>
      </c>
      <c r="DD969" s="8">
        <v>0</v>
      </c>
      <c r="DE969" s="8">
        <v>0</v>
      </c>
      <c r="DF969" s="8">
        <v>0</v>
      </c>
      <c r="DG969" s="8">
        <v>0</v>
      </c>
      <c r="DH969" s="8">
        <v>0</v>
      </c>
      <c r="DI969" s="8">
        <v>0</v>
      </c>
      <c r="DJ969" s="8">
        <v>0</v>
      </c>
      <c r="DK969" s="8">
        <v>0</v>
      </c>
      <c r="DL969" s="8">
        <v>0</v>
      </c>
      <c r="DM969" s="8">
        <v>0</v>
      </c>
      <c r="DN969" s="8">
        <v>0</v>
      </c>
      <c r="DO969" s="8">
        <v>0</v>
      </c>
      <c r="DP969" s="8">
        <v>0</v>
      </c>
      <c r="DQ969" s="8">
        <v>0</v>
      </c>
      <c r="DR969" s="8">
        <v>0</v>
      </c>
      <c r="DS969" s="8">
        <v>0</v>
      </c>
      <c r="DT969" s="8">
        <v>0</v>
      </c>
      <c r="DU969" s="8">
        <v>0</v>
      </c>
      <c r="DV969" s="8">
        <v>0</v>
      </c>
      <c r="DW969" s="8">
        <v>0</v>
      </c>
      <c r="DX969" s="8">
        <v>0</v>
      </c>
      <c r="DY969" s="8">
        <v>0</v>
      </c>
      <c r="DZ969" s="8">
        <v>0</v>
      </c>
      <c r="EA969" s="8">
        <v>0</v>
      </c>
      <c r="EB969" s="8">
        <v>0</v>
      </c>
      <c r="EC969" s="8">
        <v>0</v>
      </c>
      <c r="ED969" s="20">
        <v>0</v>
      </c>
      <c r="EF969" s="9">
        <v>0</v>
      </c>
      <c r="EG969" s="9">
        <v>0</v>
      </c>
      <c r="EH969" s="9">
        <v>0</v>
      </c>
      <c r="EI969" s="9">
        <v>0</v>
      </c>
      <c r="EJ969" s="9">
        <v>0</v>
      </c>
      <c r="EK969" s="9">
        <v>0</v>
      </c>
      <c r="EL969" s="9">
        <v>0</v>
      </c>
      <c r="EM969" s="9">
        <v>0</v>
      </c>
      <c r="EN969" s="9">
        <v>0</v>
      </c>
      <c r="EO969" s="9">
        <v>0</v>
      </c>
      <c r="EP969" s="9">
        <v>0</v>
      </c>
      <c r="EQ969" s="9">
        <v>0</v>
      </c>
      <c r="ER969" s="9">
        <v>0</v>
      </c>
      <c r="ES969" s="9">
        <v>0</v>
      </c>
      <c r="ET969" s="9">
        <v>0</v>
      </c>
      <c r="EU969" s="9">
        <v>0</v>
      </c>
      <c r="EV969" s="9">
        <v>0</v>
      </c>
      <c r="EW969" s="9">
        <v>0</v>
      </c>
      <c r="EX969" s="9">
        <v>0</v>
      </c>
      <c r="EY969" s="9">
        <v>1</v>
      </c>
      <c r="EZ969" s="9">
        <v>0</v>
      </c>
      <c r="FA969" s="9">
        <v>0</v>
      </c>
      <c r="FB969" s="9">
        <v>0</v>
      </c>
      <c r="FC969" s="9">
        <v>0</v>
      </c>
      <c r="FD969" s="9">
        <v>0</v>
      </c>
      <c r="FE969" s="9">
        <v>0</v>
      </c>
      <c r="FF969">
        <v>0</v>
      </c>
    </row>
    <row r="970" spans="1:162" x14ac:dyDescent="0.2">
      <c r="A970" t="s">
        <v>1537</v>
      </c>
      <c r="B970" t="s">
        <v>3397</v>
      </c>
      <c r="C970" t="s">
        <v>4597</v>
      </c>
      <c r="D970" s="1">
        <v>0</v>
      </c>
      <c r="E970" s="1">
        <v>0</v>
      </c>
      <c r="F970" s="4">
        <v>0</v>
      </c>
      <c r="G970" s="4">
        <v>0</v>
      </c>
      <c r="H970" s="5">
        <v>0</v>
      </c>
      <c r="I970">
        <v>0</v>
      </c>
      <c r="J970" s="4">
        <v>0</v>
      </c>
      <c r="K970">
        <v>0</v>
      </c>
      <c r="L970" s="5">
        <v>0</v>
      </c>
      <c r="M970">
        <v>0</v>
      </c>
      <c r="N970" s="4">
        <v>0</v>
      </c>
      <c r="O970">
        <v>0</v>
      </c>
      <c r="P970" s="5">
        <v>0</v>
      </c>
      <c r="Q970">
        <v>6</v>
      </c>
      <c r="R970" s="4">
        <v>0</v>
      </c>
      <c r="S970">
        <v>0</v>
      </c>
      <c r="T970" s="5">
        <v>6</v>
      </c>
      <c r="U970">
        <v>6</v>
      </c>
      <c r="V970" s="4">
        <v>0</v>
      </c>
      <c r="W970">
        <v>0</v>
      </c>
      <c r="X970" s="5">
        <v>6</v>
      </c>
      <c r="Y970">
        <v>6</v>
      </c>
      <c r="Z970" s="4">
        <v>0</v>
      </c>
      <c r="AA970">
        <v>1</v>
      </c>
      <c r="AB970" s="5">
        <v>6</v>
      </c>
      <c r="AD970">
        <v>0</v>
      </c>
      <c r="AE970">
        <v>0</v>
      </c>
      <c r="AF970" s="4">
        <v>0</v>
      </c>
      <c r="AG970">
        <v>0</v>
      </c>
      <c r="AH970" s="5">
        <v>0</v>
      </c>
      <c r="AI970">
        <v>0</v>
      </c>
      <c r="AJ970" s="4">
        <v>0</v>
      </c>
      <c r="AK970">
        <v>0</v>
      </c>
      <c r="AL970" s="5">
        <v>0</v>
      </c>
      <c r="AM970">
        <v>0</v>
      </c>
      <c r="AN970" s="4">
        <v>0</v>
      </c>
      <c r="AO970">
        <v>0</v>
      </c>
      <c r="AP970" s="5">
        <v>0</v>
      </c>
      <c r="AQ970">
        <v>6</v>
      </c>
      <c r="AR970" s="4">
        <v>0</v>
      </c>
      <c r="AS970">
        <v>0</v>
      </c>
      <c r="AT970" s="5">
        <v>6</v>
      </c>
      <c r="AU970">
        <v>6</v>
      </c>
      <c r="AV970" s="4">
        <v>0</v>
      </c>
      <c r="AW970">
        <v>1</v>
      </c>
      <c r="AX970" s="5">
        <v>6</v>
      </c>
      <c r="AY970">
        <v>6</v>
      </c>
      <c r="AZ970" s="4">
        <v>0</v>
      </c>
      <c r="BA970">
        <v>1</v>
      </c>
      <c r="BB970" s="5">
        <v>6</v>
      </c>
      <c r="BD970">
        <v>0</v>
      </c>
      <c r="BE970">
        <v>0</v>
      </c>
      <c r="BF970" s="4">
        <v>0</v>
      </c>
      <c r="BG970">
        <v>0</v>
      </c>
      <c r="BH970" s="5">
        <v>0</v>
      </c>
      <c r="BI970">
        <v>0</v>
      </c>
      <c r="BJ970" s="4">
        <v>0</v>
      </c>
      <c r="BK970">
        <v>0</v>
      </c>
      <c r="BL970" s="5">
        <v>0</v>
      </c>
      <c r="BM970">
        <v>0</v>
      </c>
      <c r="BN970" s="4">
        <v>0</v>
      </c>
      <c r="BO970">
        <v>0</v>
      </c>
      <c r="BP970" s="5">
        <v>0</v>
      </c>
      <c r="BQ970">
        <v>6</v>
      </c>
      <c r="BR970" s="4">
        <v>0</v>
      </c>
      <c r="BS970">
        <v>0</v>
      </c>
      <c r="BT970" s="5">
        <v>6</v>
      </c>
      <c r="BU970">
        <v>6</v>
      </c>
      <c r="BV970" s="4">
        <v>0</v>
      </c>
      <c r="BW970">
        <v>1</v>
      </c>
      <c r="BX970" s="5">
        <v>6</v>
      </c>
      <c r="BY970">
        <v>6</v>
      </c>
      <c r="BZ970" s="4">
        <v>0</v>
      </c>
      <c r="CA970">
        <v>1</v>
      </c>
      <c r="CB970" s="5">
        <v>6</v>
      </c>
      <c r="CD970">
        <v>0</v>
      </c>
      <c r="CE970">
        <v>0</v>
      </c>
      <c r="CF970" s="4">
        <v>0</v>
      </c>
      <c r="CG970">
        <v>0</v>
      </c>
      <c r="CH970" s="5">
        <v>0</v>
      </c>
      <c r="CI970">
        <v>0</v>
      </c>
      <c r="CJ970" s="4">
        <v>0</v>
      </c>
      <c r="CK970">
        <v>0</v>
      </c>
      <c r="CL970" s="5">
        <v>0</v>
      </c>
      <c r="CM970">
        <v>0</v>
      </c>
      <c r="CN970" s="4">
        <v>0</v>
      </c>
      <c r="CO970">
        <v>0</v>
      </c>
      <c r="CP970" s="5">
        <v>0</v>
      </c>
      <c r="CQ970">
        <v>6</v>
      </c>
      <c r="CR970" s="4">
        <v>0</v>
      </c>
      <c r="CS970">
        <v>0</v>
      </c>
      <c r="CT970" s="5">
        <v>6</v>
      </c>
      <c r="CU970">
        <v>6</v>
      </c>
      <c r="CV970" s="4">
        <v>0</v>
      </c>
      <c r="CW970">
        <v>1</v>
      </c>
      <c r="CX970" s="5">
        <v>6</v>
      </c>
      <c r="CY970" s="21">
        <v>6</v>
      </c>
      <c r="CZ970" s="21">
        <v>0</v>
      </c>
      <c r="DA970" s="21">
        <v>0</v>
      </c>
      <c r="DB970" s="5">
        <v>6</v>
      </c>
      <c r="DD970" s="8">
        <v>0</v>
      </c>
      <c r="DE970" s="8">
        <v>0</v>
      </c>
      <c r="DF970" s="8">
        <v>0</v>
      </c>
      <c r="DG970" s="8">
        <v>0</v>
      </c>
      <c r="DH970" s="8">
        <v>0</v>
      </c>
      <c r="DI970" s="8">
        <v>0</v>
      </c>
      <c r="DJ970" s="8">
        <v>0</v>
      </c>
      <c r="DK970" s="8">
        <v>0</v>
      </c>
      <c r="DL970" s="8">
        <v>0</v>
      </c>
      <c r="DM970" s="8">
        <v>0</v>
      </c>
      <c r="DN970" s="8">
        <v>0</v>
      </c>
      <c r="DO970" s="8">
        <v>0</v>
      </c>
      <c r="DP970" s="8">
        <v>0</v>
      </c>
      <c r="DQ970" s="8">
        <v>0</v>
      </c>
      <c r="DR970" s="8">
        <v>0</v>
      </c>
      <c r="DS970" s="8">
        <v>0</v>
      </c>
      <c r="DT970" s="8">
        <v>0</v>
      </c>
      <c r="DU970" s="8">
        <v>0</v>
      </c>
      <c r="DV970" s="8">
        <v>0</v>
      </c>
      <c r="DW970" s="8">
        <v>0</v>
      </c>
      <c r="DX970" s="8">
        <v>0</v>
      </c>
      <c r="DY970" s="8">
        <v>0</v>
      </c>
      <c r="DZ970" s="8">
        <v>0</v>
      </c>
      <c r="EA970" s="8">
        <v>0</v>
      </c>
      <c r="EB970" s="8">
        <v>0</v>
      </c>
      <c r="EC970" s="8">
        <v>0</v>
      </c>
      <c r="ED970" s="20">
        <v>0</v>
      </c>
      <c r="EF970" s="9">
        <v>0</v>
      </c>
      <c r="EG970" s="9">
        <v>0</v>
      </c>
      <c r="EH970" s="9">
        <v>0</v>
      </c>
      <c r="EI970" s="9">
        <v>0</v>
      </c>
      <c r="EJ970" s="9">
        <v>0</v>
      </c>
      <c r="EK970" s="9">
        <v>0</v>
      </c>
      <c r="EL970" s="9">
        <v>0</v>
      </c>
      <c r="EM970" s="9">
        <v>0</v>
      </c>
      <c r="EN970" s="9">
        <v>0</v>
      </c>
      <c r="EO970" s="9">
        <v>0</v>
      </c>
      <c r="EP970" s="9">
        <v>0</v>
      </c>
      <c r="EQ970" s="9">
        <v>0</v>
      </c>
      <c r="ER970" s="9">
        <v>0</v>
      </c>
      <c r="ES970" s="9">
        <v>0</v>
      </c>
      <c r="ET970" s="9">
        <v>0</v>
      </c>
      <c r="EU970" s="9">
        <v>0</v>
      </c>
      <c r="EV970" s="9">
        <v>0</v>
      </c>
      <c r="EW970" s="9">
        <v>0</v>
      </c>
      <c r="EX970" s="9">
        <v>0</v>
      </c>
      <c r="EY970" s="9">
        <v>0</v>
      </c>
      <c r="EZ970" s="9">
        <v>1</v>
      </c>
      <c r="FA970" s="9">
        <v>0</v>
      </c>
      <c r="FB970" s="9">
        <v>1</v>
      </c>
      <c r="FC970" s="9">
        <v>0</v>
      </c>
      <c r="FD970" s="9">
        <v>0</v>
      </c>
      <c r="FE970" s="9">
        <v>0</v>
      </c>
      <c r="FF970">
        <v>0</v>
      </c>
    </row>
    <row r="971" spans="1:162" x14ac:dyDescent="0.2">
      <c r="A971" t="s">
        <v>676</v>
      </c>
      <c r="B971" t="s">
        <v>3398</v>
      </c>
      <c r="C971" t="s">
        <v>4599</v>
      </c>
      <c r="D971" s="1">
        <v>0</v>
      </c>
      <c r="E971" s="1">
        <v>0</v>
      </c>
      <c r="F971" s="4">
        <v>0</v>
      </c>
      <c r="G971" s="4">
        <v>0</v>
      </c>
      <c r="H971" s="5">
        <v>0</v>
      </c>
      <c r="I971">
        <v>5</v>
      </c>
      <c r="J971" s="4">
        <v>0</v>
      </c>
      <c r="K971">
        <v>0</v>
      </c>
      <c r="L971" s="5">
        <v>5</v>
      </c>
      <c r="M971">
        <v>5</v>
      </c>
      <c r="N971" s="4">
        <v>0</v>
      </c>
      <c r="O971">
        <v>0</v>
      </c>
      <c r="P971" s="5">
        <v>5</v>
      </c>
      <c r="Q971">
        <v>0</v>
      </c>
      <c r="R971" s="4">
        <v>0</v>
      </c>
      <c r="S971">
        <v>0</v>
      </c>
      <c r="T971" s="5">
        <v>0</v>
      </c>
      <c r="U971">
        <v>6</v>
      </c>
      <c r="V971" s="4">
        <v>0</v>
      </c>
      <c r="W971">
        <v>0</v>
      </c>
      <c r="X971" s="5">
        <v>6</v>
      </c>
      <c r="Y971">
        <v>0</v>
      </c>
      <c r="Z971" s="4">
        <v>0</v>
      </c>
      <c r="AA971">
        <v>0</v>
      </c>
      <c r="AB971" s="5">
        <v>0</v>
      </c>
      <c r="AD971">
        <v>0</v>
      </c>
      <c r="AE971">
        <v>0</v>
      </c>
      <c r="AF971" s="4">
        <v>0</v>
      </c>
      <c r="AG971">
        <v>0</v>
      </c>
      <c r="AH971" s="5">
        <v>0</v>
      </c>
      <c r="AI971">
        <v>5</v>
      </c>
      <c r="AJ971" s="4">
        <v>0</v>
      </c>
      <c r="AK971">
        <v>0</v>
      </c>
      <c r="AL971" s="5">
        <v>5</v>
      </c>
      <c r="AM971">
        <v>0</v>
      </c>
      <c r="AN971" s="4">
        <v>0</v>
      </c>
      <c r="AO971">
        <v>0</v>
      </c>
      <c r="AP971" s="5">
        <v>0</v>
      </c>
      <c r="AQ971">
        <v>6</v>
      </c>
      <c r="AR971" s="4">
        <v>0</v>
      </c>
      <c r="AS971">
        <v>0</v>
      </c>
      <c r="AT971" s="5">
        <v>6</v>
      </c>
      <c r="AU971">
        <v>6</v>
      </c>
      <c r="AV971" s="4">
        <v>0</v>
      </c>
      <c r="AW971">
        <v>0</v>
      </c>
      <c r="AX971" s="5">
        <v>6</v>
      </c>
      <c r="AY971">
        <v>0</v>
      </c>
      <c r="AZ971" s="4">
        <v>0</v>
      </c>
      <c r="BA971">
        <v>0</v>
      </c>
      <c r="BB971" s="5">
        <v>0</v>
      </c>
      <c r="BD971">
        <v>0</v>
      </c>
      <c r="BE971">
        <v>5</v>
      </c>
      <c r="BF971" s="4">
        <v>0</v>
      </c>
      <c r="BG971">
        <v>0</v>
      </c>
      <c r="BH971" s="5">
        <v>5</v>
      </c>
      <c r="BI971">
        <v>5</v>
      </c>
      <c r="BJ971" s="4">
        <v>0</v>
      </c>
      <c r="BK971">
        <v>0</v>
      </c>
      <c r="BL971" s="5">
        <v>5</v>
      </c>
      <c r="BM971">
        <v>0</v>
      </c>
      <c r="BN971" s="4">
        <v>0</v>
      </c>
      <c r="BO971">
        <v>0</v>
      </c>
      <c r="BP971" s="5">
        <v>0</v>
      </c>
      <c r="BQ971">
        <v>6</v>
      </c>
      <c r="BR971" s="4">
        <v>0</v>
      </c>
      <c r="BS971">
        <v>0</v>
      </c>
      <c r="BT971" s="5">
        <v>6</v>
      </c>
      <c r="BU971">
        <v>6</v>
      </c>
      <c r="BV971" s="4">
        <v>0</v>
      </c>
      <c r="BW971">
        <v>0</v>
      </c>
      <c r="BX971" s="5">
        <v>6</v>
      </c>
      <c r="BY971">
        <v>0</v>
      </c>
      <c r="BZ971" s="4">
        <v>0</v>
      </c>
      <c r="CA971">
        <v>0</v>
      </c>
      <c r="CB971" s="5">
        <v>0</v>
      </c>
      <c r="CD971">
        <v>0</v>
      </c>
      <c r="CE971">
        <v>5</v>
      </c>
      <c r="CF971" s="4">
        <v>0</v>
      </c>
      <c r="CG971">
        <v>0</v>
      </c>
      <c r="CH971" s="5">
        <v>5</v>
      </c>
      <c r="CI971">
        <v>5</v>
      </c>
      <c r="CJ971" s="4">
        <v>0</v>
      </c>
      <c r="CK971">
        <v>0</v>
      </c>
      <c r="CL971" s="5">
        <v>5</v>
      </c>
      <c r="CM971">
        <v>6</v>
      </c>
      <c r="CN971" s="4">
        <v>0</v>
      </c>
      <c r="CO971">
        <v>0</v>
      </c>
      <c r="CP971" s="5">
        <v>6</v>
      </c>
      <c r="CQ971">
        <v>6</v>
      </c>
      <c r="CR971" s="4">
        <v>0</v>
      </c>
      <c r="CS971">
        <v>0</v>
      </c>
      <c r="CT971" s="5">
        <v>6</v>
      </c>
      <c r="CU971">
        <v>0</v>
      </c>
      <c r="CV971" s="4">
        <v>0</v>
      </c>
      <c r="CW971">
        <v>0</v>
      </c>
      <c r="CX971" s="5">
        <v>0</v>
      </c>
      <c r="CY971" s="21">
        <v>0</v>
      </c>
      <c r="CZ971" s="21">
        <v>0</v>
      </c>
      <c r="DA971" s="21">
        <v>0</v>
      </c>
      <c r="DB971" s="5">
        <v>0</v>
      </c>
      <c r="DD971" s="8">
        <v>0</v>
      </c>
      <c r="DE971" s="8">
        <v>0</v>
      </c>
      <c r="DF971" s="8">
        <v>0</v>
      </c>
      <c r="DG971" s="8">
        <v>0</v>
      </c>
      <c r="DH971" s="8">
        <v>0</v>
      </c>
      <c r="DI971" s="8">
        <v>0</v>
      </c>
      <c r="DJ971" s="8">
        <v>0</v>
      </c>
      <c r="DK971" s="8">
        <v>0</v>
      </c>
      <c r="DL971" s="8">
        <v>0</v>
      </c>
      <c r="DM971" s="8">
        <v>0</v>
      </c>
      <c r="DN971" s="8">
        <v>0</v>
      </c>
      <c r="DO971" s="8">
        <v>0</v>
      </c>
      <c r="DP971" s="8">
        <v>0</v>
      </c>
      <c r="DQ971" s="8">
        <v>0</v>
      </c>
      <c r="DR971" s="8">
        <v>0</v>
      </c>
      <c r="DS971" s="8">
        <v>0</v>
      </c>
      <c r="DT971" s="8">
        <v>0</v>
      </c>
      <c r="DU971" s="8">
        <v>0</v>
      </c>
      <c r="DV971" s="8">
        <v>0</v>
      </c>
      <c r="DW971" s="8">
        <v>0</v>
      </c>
      <c r="DX971" s="8">
        <v>0</v>
      </c>
      <c r="DY971" s="8">
        <v>0</v>
      </c>
      <c r="DZ971" s="8">
        <v>0</v>
      </c>
      <c r="EA971" s="8">
        <v>0</v>
      </c>
      <c r="EB971" s="8">
        <v>0</v>
      </c>
      <c r="EC971" s="8">
        <v>0</v>
      </c>
      <c r="ED971" s="20">
        <v>0</v>
      </c>
      <c r="EF971" s="9">
        <v>0</v>
      </c>
      <c r="EG971" s="9">
        <v>0</v>
      </c>
      <c r="EH971" s="9">
        <v>0</v>
      </c>
      <c r="EI971" s="9">
        <v>0</v>
      </c>
      <c r="EJ971" s="9">
        <v>0</v>
      </c>
      <c r="EK971" s="9">
        <v>0</v>
      </c>
      <c r="EL971" s="9">
        <v>0</v>
      </c>
      <c r="EM971" s="9">
        <v>0</v>
      </c>
      <c r="EN971" s="9">
        <v>0</v>
      </c>
      <c r="EO971" s="9">
        <v>0</v>
      </c>
      <c r="EP971" s="9">
        <v>0</v>
      </c>
      <c r="EQ971" s="9">
        <v>0</v>
      </c>
      <c r="ER971" s="9">
        <v>0</v>
      </c>
      <c r="ES971" s="9">
        <v>0</v>
      </c>
      <c r="ET971" s="9">
        <v>0</v>
      </c>
      <c r="EU971" s="9">
        <v>0</v>
      </c>
      <c r="EV971" s="9">
        <v>0</v>
      </c>
      <c r="EW971" s="9">
        <v>0</v>
      </c>
      <c r="EX971" s="9">
        <v>0</v>
      </c>
      <c r="EY971" s="9">
        <v>0</v>
      </c>
      <c r="EZ971" s="9">
        <v>0</v>
      </c>
      <c r="FA971" s="9">
        <v>0</v>
      </c>
      <c r="FB971" s="9">
        <v>0</v>
      </c>
      <c r="FC971" s="9">
        <v>0</v>
      </c>
      <c r="FD971" s="9">
        <v>0</v>
      </c>
      <c r="FE971" s="9">
        <v>0</v>
      </c>
      <c r="FF971">
        <v>0</v>
      </c>
    </row>
    <row r="972" spans="1:162" x14ac:dyDescent="0.2">
      <c r="A972" t="s">
        <v>1663</v>
      </c>
      <c r="B972" t="s">
        <v>3399</v>
      </c>
      <c r="C972" t="s">
        <v>3</v>
      </c>
      <c r="D972" s="1">
        <v>0</v>
      </c>
      <c r="E972" s="1">
        <v>0</v>
      </c>
      <c r="F972" s="4">
        <v>0</v>
      </c>
      <c r="G972" s="4">
        <v>0</v>
      </c>
      <c r="H972" s="5">
        <v>0</v>
      </c>
      <c r="I972">
        <v>0</v>
      </c>
      <c r="J972" s="4">
        <v>0</v>
      </c>
      <c r="K972">
        <v>0</v>
      </c>
      <c r="L972" s="5">
        <v>0</v>
      </c>
      <c r="M972">
        <v>0</v>
      </c>
      <c r="N972" s="4">
        <v>0</v>
      </c>
      <c r="O972">
        <v>0</v>
      </c>
      <c r="P972" s="5">
        <v>0</v>
      </c>
      <c r="Q972">
        <v>5</v>
      </c>
      <c r="R972" s="4">
        <v>0</v>
      </c>
      <c r="S972">
        <v>0</v>
      </c>
      <c r="T972" s="5">
        <v>5</v>
      </c>
      <c r="U972">
        <v>6</v>
      </c>
      <c r="V972" s="4">
        <v>0</v>
      </c>
      <c r="W972">
        <v>0</v>
      </c>
      <c r="X972" s="5">
        <v>6</v>
      </c>
      <c r="Y972">
        <v>6</v>
      </c>
      <c r="Z972" s="4">
        <v>0</v>
      </c>
      <c r="AA972">
        <v>3</v>
      </c>
      <c r="AB972" s="5">
        <v>6</v>
      </c>
      <c r="AD972">
        <v>0</v>
      </c>
      <c r="AE972">
        <v>0</v>
      </c>
      <c r="AF972" s="4">
        <v>0</v>
      </c>
      <c r="AG972">
        <v>0</v>
      </c>
      <c r="AH972" s="5">
        <v>0</v>
      </c>
      <c r="AI972">
        <v>0</v>
      </c>
      <c r="AJ972" s="4">
        <v>0</v>
      </c>
      <c r="AK972">
        <v>0</v>
      </c>
      <c r="AL972" s="5">
        <v>0</v>
      </c>
      <c r="AM972">
        <v>0</v>
      </c>
      <c r="AN972" s="4">
        <v>0</v>
      </c>
      <c r="AO972">
        <v>0</v>
      </c>
      <c r="AP972" s="5">
        <v>0</v>
      </c>
      <c r="AQ972">
        <v>5</v>
      </c>
      <c r="AR972" s="4">
        <v>0</v>
      </c>
      <c r="AS972">
        <v>0</v>
      </c>
      <c r="AT972" s="5">
        <v>5</v>
      </c>
      <c r="AU972">
        <v>6</v>
      </c>
      <c r="AV972" s="4">
        <v>0</v>
      </c>
      <c r="AW972">
        <v>3</v>
      </c>
      <c r="AX972" s="5">
        <v>6</v>
      </c>
      <c r="AY972">
        <v>6</v>
      </c>
      <c r="AZ972" s="4">
        <v>0</v>
      </c>
      <c r="BA972">
        <v>0</v>
      </c>
      <c r="BB972" s="5">
        <v>6</v>
      </c>
      <c r="BD972">
        <v>0</v>
      </c>
      <c r="BE972">
        <v>0</v>
      </c>
      <c r="BF972" s="4">
        <v>0</v>
      </c>
      <c r="BG972">
        <v>0</v>
      </c>
      <c r="BH972" s="5">
        <v>0</v>
      </c>
      <c r="BI972">
        <v>0</v>
      </c>
      <c r="BJ972" s="4">
        <v>0</v>
      </c>
      <c r="BK972">
        <v>0</v>
      </c>
      <c r="BL972" s="5">
        <v>0</v>
      </c>
      <c r="BM972">
        <v>0</v>
      </c>
      <c r="BN972" s="4">
        <v>0</v>
      </c>
      <c r="BO972">
        <v>0</v>
      </c>
      <c r="BP972" s="5">
        <v>0</v>
      </c>
      <c r="BQ972">
        <v>5</v>
      </c>
      <c r="BR972" s="4">
        <v>0</v>
      </c>
      <c r="BS972">
        <v>0</v>
      </c>
      <c r="BT972" s="5">
        <v>5</v>
      </c>
      <c r="BU972">
        <v>6</v>
      </c>
      <c r="BV972" s="4">
        <v>0</v>
      </c>
      <c r="BW972">
        <v>3</v>
      </c>
      <c r="BX972" s="5">
        <v>6</v>
      </c>
      <c r="BY972">
        <v>6</v>
      </c>
      <c r="BZ972" s="4">
        <v>0</v>
      </c>
      <c r="CA972">
        <v>0</v>
      </c>
      <c r="CB972" s="5">
        <v>6</v>
      </c>
      <c r="CD972">
        <v>0</v>
      </c>
      <c r="CE972">
        <v>0</v>
      </c>
      <c r="CF972" s="4">
        <v>0</v>
      </c>
      <c r="CG972">
        <v>0</v>
      </c>
      <c r="CH972" s="5">
        <v>0</v>
      </c>
      <c r="CI972">
        <v>0</v>
      </c>
      <c r="CJ972" s="4">
        <v>0</v>
      </c>
      <c r="CK972">
        <v>0</v>
      </c>
      <c r="CL972" s="5">
        <v>0</v>
      </c>
      <c r="CM972">
        <v>5</v>
      </c>
      <c r="CN972" s="4">
        <v>0</v>
      </c>
      <c r="CO972">
        <v>0</v>
      </c>
      <c r="CP972" s="5">
        <v>5</v>
      </c>
      <c r="CQ972">
        <v>5</v>
      </c>
      <c r="CR972" s="4">
        <v>0</v>
      </c>
      <c r="CS972">
        <v>0</v>
      </c>
      <c r="CT972" s="5">
        <v>5</v>
      </c>
      <c r="CU972">
        <v>6</v>
      </c>
      <c r="CV972" s="4">
        <v>0</v>
      </c>
      <c r="CW972">
        <v>3</v>
      </c>
      <c r="CX972" s="5">
        <v>6</v>
      </c>
      <c r="CY972" s="21">
        <v>6</v>
      </c>
      <c r="CZ972" s="21">
        <v>0</v>
      </c>
      <c r="DA972" s="21">
        <v>0</v>
      </c>
      <c r="DB972" s="5">
        <v>6</v>
      </c>
      <c r="DD972" s="8">
        <v>0</v>
      </c>
      <c r="DE972" s="8">
        <v>0</v>
      </c>
      <c r="DF972" s="8">
        <v>0</v>
      </c>
      <c r="DG972" s="8">
        <v>0</v>
      </c>
      <c r="DH972" s="8">
        <v>0</v>
      </c>
      <c r="DI972" s="8">
        <v>0</v>
      </c>
      <c r="DJ972" s="8">
        <v>0</v>
      </c>
      <c r="DK972" s="8">
        <v>0</v>
      </c>
      <c r="DL972" s="8">
        <v>0</v>
      </c>
      <c r="DM972" s="8">
        <v>0</v>
      </c>
      <c r="DN972" s="8">
        <v>0</v>
      </c>
      <c r="DO972" s="8">
        <v>0</v>
      </c>
      <c r="DP972" s="8">
        <v>0</v>
      </c>
      <c r="DQ972" s="8">
        <v>0</v>
      </c>
      <c r="DR972" s="8">
        <v>0</v>
      </c>
      <c r="DS972" s="8">
        <v>0</v>
      </c>
      <c r="DT972" s="8">
        <v>0</v>
      </c>
      <c r="DU972" s="8">
        <v>0</v>
      </c>
      <c r="DV972" s="8">
        <v>0</v>
      </c>
      <c r="DW972" s="8">
        <v>0</v>
      </c>
      <c r="DX972" s="8">
        <v>0</v>
      </c>
      <c r="DY972" s="8">
        <v>0</v>
      </c>
      <c r="DZ972" s="8">
        <v>0</v>
      </c>
      <c r="EA972" s="8">
        <v>0</v>
      </c>
      <c r="EB972" s="8">
        <v>0</v>
      </c>
      <c r="EC972" s="8">
        <v>0</v>
      </c>
      <c r="ED972" s="20">
        <v>0</v>
      </c>
      <c r="EF972" s="9">
        <v>0</v>
      </c>
      <c r="EG972" s="9">
        <v>0</v>
      </c>
      <c r="EH972" s="9">
        <v>0</v>
      </c>
      <c r="EI972" s="9">
        <v>0</v>
      </c>
      <c r="EJ972" s="9">
        <v>0</v>
      </c>
      <c r="EK972" s="9">
        <v>0</v>
      </c>
      <c r="EL972" s="9">
        <v>0</v>
      </c>
      <c r="EM972" s="9">
        <v>0</v>
      </c>
      <c r="EN972" s="9">
        <v>0</v>
      </c>
      <c r="EO972" s="9">
        <v>0</v>
      </c>
      <c r="EP972" s="9">
        <v>0</v>
      </c>
      <c r="EQ972" s="9">
        <v>0</v>
      </c>
      <c r="ER972" s="9">
        <v>0</v>
      </c>
      <c r="ES972" s="9">
        <v>0</v>
      </c>
      <c r="ET972" s="9">
        <v>0</v>
      </c>
      <c r="EU972" s="9">
        <v>0</v>
      </c>
      <c r="EV972" s="9">
        <v>0</v>
      </c>
      <c r="EW972" s="9">
        <v>0</v>
      </c>
      <c r="EX972" s="9">
        <v>0</v>
      </c>
      <c r="EY972" s="9">
        <v>0</v>
      </c>
      <c r="EZ972" s="9">
        <v>3</v>
      </c>
      <c r="FA972" s="9">
        <v>0</v>
      </c>
      <c r="FB972" s="9">
        <v>0</v>
      </c>
      <c r="FC972" s="9">
        <v>0</v>
      </c>
      <c r="FD972" s="9">
        <v>0</v>
      </c>
      <c r="FE972" s="9">
        <v>0</v>
      </c>
      <c r="FF972">
        <v>0</v>
      </c>
    </row>
    <row r="973" spans="1:162" x14ac:dyDescent="0.2">
      <c r="A973" t="s">
        <v>1376</v>
      </c>
      <c r="B973" t="s">
        <v>3400</v>
      </c>
      <c r="C973" t="s">
        <v>3</v>
      </c>
      <c r="D973" s="1">
        <v>0</v>
      </c>
      <c r="E973" s="1">
        <v>0</v>
      </c>
      <c r="F973" s="4">
        <v>0</v>
      </c>
      <c r="G973" s="4">
        <v>0</v>
      </c>
      <c r="H973" s="5">
        <v>0</v>
      </c>
      <c r="I973">
        <v>0</v>
      </c>
      <c r="J973" s="4">
        <v>0</v>
      </c>
      <c r="K973">
        <v>0</v>
      </c>
      <c r="L973" s="5">
        <v>0</v>
      </c>
      <c r="M973">
        <v>0</v>
      </c>
      <c r="N973" s="4">
        <v>0</v>
      </c>
      <c r="O973">
        <v>0</v>
      </c>
      <c r="P973" s="5">
        <v>0</v>
      </c>
      <c r="Q973">
        <v>6</v>
      </c>
      <c r="R973" s="4">
        <v>0</v>
      </c>
      <c r="S973">
        <v>0</v>
      </c>
      <c r="T973" s="5">
        <v>6</v>
      </c>
      <c r="U973">
        <v>8</v>
      </c>
      <c r="V973" s="4">
        <v>0</v>
      </c>
      <c r="W973">
        <v>3</v>
      </c>
      <c r="X973" s="5">
        <v>8</v>
      </c>
      <c r="Y973">
        <v>9</v>
      </c>
      <c r="Z973" s="4">
        <v>1280000000</v>
      </c>
      <c r="AA973">
        <v>76</v>
      </c>
      <c r="AB973" s="5">
        <v>13</v>
      </c>
      <c r="AD973">
        <v>0</v>
      </c>
      <c r="AE973">
        <v>0</v>
      </c>
      <c r="AF973" s="4">
        <v>0</v>
      </c>
      <c r="AG973">
        <v>0</v>
      </c>
      <c r="AH973" s="5">
        <v>0</v>
      </c>
      <c r="AI973">
        <v>0</v>
      </c>
      <c r="AJ973" s="4">
        <v>0</v>
      </c>
      <c r="AK973">
        <v>0</v>
      </c>
      <c r="AL973" s="5">
        <v>0</v>
      </c>
      <c r="AM973">
        <v>0</v>
      </c>
      <c r="AN973" s="4">
        <v>0</v>
      </c>
      <c r="AO973">
        <v>0</v>
      </c>
      <c r="AP973" s="5">
        <v>0</v>
      </c>
      <c r="AQ973">
        <v>6</v>
      </c>
      <c r="AR973" s="4">
        <v>0</v>
      </c>
      <c r="AS973">
        <v>0</v>
      </c>
      <c r="AT973" s="5">
        <v>6</v>
      </c>
      <c r="AU973">
        <v>8</v>
      </c>
      <c r="AV973" s="4">
        <v>0</v>
      </c>
      <c r="AW973">
        <v>3</v>
      </c>
      <c r="AX973" s="5">
        <v>8</v>
      </c>
      <c r="AY973">
        <v>12</v>
      </c>
      <c r="AZ973" s="4">
        <v>1280000000</v>
      </c>
      <c r="BA973">
        <v>166</v>
      </c>
      <c r="BB973" s="5">
        <v>13</v>
      </c>
      <c r="BD973">
        <v>0</v>
      </c>
      <c r="BE973">
        <v>0</v>
      </c>
      <c r="BF973" s="4">
        <v>0</v>
      </c>
      <c r="BG973">
        <v>0</v>
      </c>
      <c r="BH973" s="5">
        <v>0</v>
      </c>
      <c r="BI973">
        <v>0</v>
      </c>
      <c r="BJ973" s="4">
        <v>0</v>
      </c>
      <c r="BK973">
        <v>0</v>
      </c>
      <c r="BL973" s="5">
        <v>0</v>
      </c>
      <c r="BM973">
        <v>6</v>
      </c>
      <c r="BN973" s="4">
        <v>0</v>
      </c>
      <c r="BO973">
        <v>0</v>
      </c>
      <c r="BP973" s="5">
        <v>6</v>
      </c>
      <c r="BQ973">
        <v>7</v>
      </c>
      <c r="BR973" s="4">
        <v>0</v>
      </c>
      <c r="BS973">
        <v>3</v>
      </c>
      <c r="BT973" s="5">
        <v>7</v>
      </c>
      <c r="BU973">
        <v>9</v>
      </c>
      <c r="BV973" s="4">
        <v>0</v>
      </c>
      <c r="BW973">
        <v>0</v>
      </c>
      <c r="BX973" s="5">
        <v>9</v>
      </c>
      <c r="BY973">
        <v>12</v>
      </c>
      <c r="BZ973" s="4">
        <v>1280000000</v>
      </c>
      <c r="CA973">
        <v>258</v>
      </c>
      <c r="CB973" s="5">
        <v>13</v>
      </c>
      <c r="CD973">
        <v>0</v>
      </c>
      <c r="CE973">
        <v>0</v>
      </c>
      <c r="CF973" s="4">
        <v>0</v>
      </c>
      <c r="CG973">
        <v>0</v>
      </c>
      <c r="CH973" s="5">
        <v>0</v>
      </c>
      <c r="CI973">
        <v>0</v>
      </c>
      <c r="CJ973" s="4">
        <v>0</v>
      </c>
      <c r="CK973">
        <v>0</v>
      </c>
      <c r="CL973" s="5">
        <v>0</v>
      </c>
      <c r="CM973">
        <v>6</v>
      </c>
      <c r="CN973" s="4">
        <v>0</v>
      </c>
      <c r="CO973">
        <v>0</v>
      </c>
      <c r="CP973" s="5">
        <v>6</v>
      </c>
      <c r="CQ973">
        <v>8</v>
      </c>
      <c r="CR973" s="4">
        <v>0</v>
      </c>
      <c r="CS973">
        <v>3</v>
      </c>
      <c r="CT973" s="5">
        <v>8</v>
      </c>
      <c r="CU973">
        <v>9</v>
      </c>
      <c r="CV973" s="4">
        <v>0</v>
      </c>
      <c r="CW973">
        <v>0</v>
      </c>
      <c r="CX973" s="5">
        <v>9</v>
      </c>
      <c r="CY973" s="21">
        <v>13</v>
      </c>
      <c r="CZ973" s="21">
        <v>1280000000</v>
      </c>
      <c r="DA973" s="21">
        <v>351</v>
      </c>
      <c r="DB973" s="5">
        <v>13</v>
      </c>
      <c r="DD973" s="8">
        <v>0</v>
      </c>
      <c r="DE973" s="8">
        <v>0</v>
      </c>
      <c r="DF973" s="8">
        <v>0</v>
      </c>
      <c r="DG973" s="8">
        <v>0</v>
      </c>
      <c r="DH973" s="8">
        <v>0</v>
      </c>
      <c r="DI973" s="8">
        <v>0</v>
      </c>
      <c r="DJ973" s="8">
        <v>0</v>
      </c>
      <c r="DK973" s="8">
        <v>0</v>
      </c>
      <c r="DL973" s="8">
        <v>0</v>
      </c>
      <c r="DM973" s="8">
        <v>0</v>
      </c>
      <c r="DN973" s="8">
        <v>0</v>
      </c>
      <c r="DO973" s="8">
        <v>0</v>
      </c>
      <c r="DP973" s="8">
        <v>0</v>
      </c>
      <c r="DQ973" s="8">
        <v>0</v>
      </c>
      <c r="DR973" s="8">
        <v>0</v>
      </c>
      <c r="DS973" s="8">
        <v>0</v>
      </c>
      <c r="DT973" s="8">
        <v>0</v>
      </c>
      <c r="DU973" s="8">
        <v>0</v>
      </c>
      <c r="DV973" s="8">
        <v>0</v>
      </c>
      <c r="DW973" s="8">
        <v>0</v>
      </c>
      <c r="DX973" s="8">
        <v>0</v>
      </c>
      <c r="DY973" s="8">
        <v>0</v>
      </c>
      <c r="DZ973" s="8">
        <v>0</v>
      </c>
      <c r="EA973" s="8">
        <v>1280000000</v>
      </c>
      <c r="EB973" s="8">
        <v>1277200000</v>
      </c>
      <c r="EC973" s="8">
        <v>1277200000</v>
      </c>
      <c r="ED973" s="20">
        <v>1277200000</v>
      </c>
      <c r="EF973" s="9">
        <v>0</v>
      </c>
      <c r="EG973" s="9">
        <v>0</v>
      </c>
      <c r="EH973" s="9">
        <v>0</v>
      </c>
      <c r="EI973" s="9">
        <v>0</v>
      </c>
      <c r="EJ973" s="9">
        <v>0</v>
      </c>
      <c r="EK973" s="9">
        <v>0</v>
      </c>
      <c r="EL973" s="9">
        <v>0</v>
      </c>
      <c r="EM973" s="9">
        <v>0</v>
      </c>
      <c r="EN973" s="9">
        <v>0</v>
      </c>
      <c r="EO973" s="9">
        <v>0</v>
      </c>
      <c r="EP973" s="9">
        <v>0</v>
      </c>
      <c r="EQ973" s="9">
        <v>0</v>
      </c>
      <c r="ER973" s="9">
        <v>0</v>
      </c>
      <c r="ES973" s="9">
        <v>0</v>
      </c>
      <c r="ET973" s="9">
        <v>0</v>
      </c>
      <c r="EU973" s="9">
        <v>0</v>
      </c>
      <c r="EV973" s="9">
        <v>0</v>
      </c>
      <c r="EW973" s="9">
        <v>3</v>
      </c>
      <c r="EX973" s="9">
        <v>0</v>
      </c>
      <c r="EY973" s="9">
        <v>0</v>
      </c>
      <c r="EZ973" s="9">
        <v>0</v>
      </c>
      <c r="FA973" s="9">
        <v>0</v>
      </c>
      <c r="FB973" s="9">
        <v>0</v>
      </c>
      <c r="FC973" s="9">
        <v>76</v>
      </c>
      <c r="FD973" s="9">
        <v>166</v>
      </c>
      <c r="FE973" s="9">
        <v>258</v>
      </c>
      <c r="FF973">
        <v>351</v>
      </c>
    </row>
    <row r="974" spans="1:162" x14ac:dyDescent="0.2">
      <c r="A974" t="s">
        <v>1509</v>
      </c>
      <c r="B974" t="s">
        <v>3401</v>
      </c>
      <c r="C974" t="s">
        <v>3</v>
      </c>
      <c r="D974" s="1">
        <v>0</v>
      </c>
      <c r="E974" s="1">
        <v>0</v>
      </c>
      <c r="F974" s="4">
        <v>0</v>
      </c>
      <c r="G974" s="4">
        <v>0</v>
      </c>
      <c r="H974" s="5">
        <v>0</v>
      </c>
      <c r="I974">
        <v>0</v>
      </c>
      <c r="J974" s="4">
        <v>0</v>
      </c>
      <c r="K974">
        <v>0</v>
      </c>
      <c r="L974" s="5">
        <v>0</v>
      </c>
      <c r="M974">
        <v>0</v>
      </c>
      <c r="N974" s="4">
        <v>0</v>
      </c>
      <c r="O974">
        <v>0</v>
      </c>
      <c r="P974" s="5">
        <v>0</v>
      </c>
      <c r="Q974">
        <v>6</v>
      </c>
      <c r="R974" s="4">
        <v>0</v>
      </c>
      <c r="S974">
        <v>0</v>
      </c>
      <c r="T974" s="5">
        <v>6</v>
      </c>
      <c r="U974">
        <v>6</v>
      </c>
      <c r="V974" s="4">
        <v>0</v>
      </c>
      <c r="W974">
        <v>0</v>
      </c>
      <c r="X974" s="5">
        <v>6</v>
      </c>
      <c r="Y974">
        <v>6</v>
      </c>
      <c r="Z974" s="4">
        <v>0</v>
      </c>
      <c r="AA974">
        <v>0</v>
      </c>
      <c r="AB974" s="5">
        <v>6</v>
      </c>
      <c r="AD974">
        <v>0</v>
      </c>
      <c r="AE974">
        <v>0</v>
      </c>
      <c r="AF974" s="4">
        <v>0</v>
      </c>
      <c r="AG974">
        <v>0</v>
      </c>
      <c r="AH974" s="5">
        <v>0</v>
      </c>
      <c r="AI974">
        <v>0</v>
      </c>
      <c r="AJ974" s="4">
        <v>0</v>
      </c>
      <c r="AK974">
        <v>0</v>
      </c>
      <c r="AL974" s="5">
        <v>0</v>
      </c>
      <c r="AM974">
        <v>0</v>
      </c>
      <c r="AN974" s="4">
        <v>0</v>
      </c>
      <c r="AO974">
        <v>0</v>
      </c>
      <c r="AP974" s="5">
        <v>0</v>
      </c>
      <c r="AQ974">
        <v>6</v>
      </c>
      <c r="AR974" s="4">
        <v>0</v>
      </c>
      <c r="AS974">
        <v>0</v>
      </c>
      <c r="AT974" s="5">
        <v>6</v>
      </c>
      <c r="AU974">
        <v>6</v>
      </c>
      <c r="AV974" s="4">
        <v>0</v>
      </c>
      <c r="AW974">
        <v>0</v>
      </c>
      <c r="AX974" s="5">
        <v>6</v>
      </c>
      <c r="AY974">
        <v>6</v>
      </c>
      <c r="AZ974" s="4">
        <v>0</v>
      </c>
      <c r="BA974">
        <v>0</v>
      </c>
      <c r="BB974" s="5">
        <v>6</v>
      </c>
      <c r="BD974">
        <v>0</v>
      </c>
      <c r="BE974">
        <v>0</v>
      </c>
      <c r="BF974" s="4">
        <v>0</v>
      </c>
      <c r="BG974">
        <v>0</v>
      </c>
      <c r="BH974" s="5">
        <v>0</v>
      </c>
      <c r="BI974">
        <v>0</v>
      </c>
      <c r="BJ974" s="4">
        <v>0</v>
      </c>
      <c r="BK974">
        <v>0</v>
      </c>
      <c r="BL974" s="5">
        <v>0</v>
      </c>
      <c r="BM974">
        <v>0</v>
      </c>
      <c r="BN974" s="4">
        <v>0</v>
      </c>
      <c r="BO974">
        <v>0</v>
      </c>
      <c r="BP974" s="5">
        <v>0</v>
      </c>
      <c r="BQ974">
        <v>6</v>
      </c>
      <c r="BR974" s="4">
        <v>0</v>
      </c>
      <c r="BS974">
        <v>0</v>
      </c>
      <c r="BT974" s="5">
        <v>6</v>
      </c>
      <c r="BU974">
        <v>6</v>
      </c>
      <c r="BV974" s="4">
        <v>0</v>
      </c>
      <c r="BW974">
        <v>0</v>
      </c>
      <c r="BX974" s="5">
        <v>6</v>
      </c>
      <c r="BY974">
        <v>6</v>
      </c>
      <c r="BZ974" s="4">
        <v>0</v>
      </c>
      <c r="CA974">
        <v>0</v>
      </c>
      <c r="CB974" s="5">
        <v>6</v>
      </c>
      <c r="CD974">
        <v>0</v>
      </c>
      <c r="CE974">
        <v>0</v>
      </c>
      <c r="CF974" s="4">
        <v>0</v>
      </c>
      <c r="CG974">
        <v>0</v>
      </c>
      <c r="CH974" s="5">
        <v>0</v>
      </c>
      <c r="CI974">
        <v>0</v>
      </c>
      <c r="CJ974" s="4">
        <v>0</v>
      </c>
      <c r="CK974">
        <v>0</v>
      </c>
      <c r="CL974" s="5">
        <v>0</v>
      </c>
      <c r="CM974">
        <v>6</v>
      </c>
      <c r="CN974" s="4">
        <v>0</v>
      </c>
      <c r="CO974">
        <v>0</v>
      </c>
      <c r="CP974" s="5">
        <v>6</v>
      </c>
      <c r="CQ974">
        <v>6</v>
      </c>
      <c r="CR974" s="4">
        <v>0</v>
      </c>
      <c r="CS974">
        <v>0</v>
      </c>
      <c r="CT974" s="5">
        <v>6</v>
      </c>
      <c r="CU974">
        <v>6</v>
      </c>
      <c r="CV974" s="4">
        <v>0</v>
      </c>
      <c r="CW974">
        <v>0</v>
      </c>
      <c r="CX974" s="5">
        <v>6</v>
      </c>
      <c r="CY974" s="21">
        <v>6</v>
      </c>
      <c r="CZ974" s="21">
        <v>0</v>
      </c>
      <c r="DA974" s="21">
        <v>0</v>
      </c>
      <c r="DB974" s="5">
        <v>6</v>
      </c>
      <c r="DD974" s="8">
        <v>0</v>
      </c>
      <c r="DE974" s="8">
        <v>0</v>
      </c>
      <c r="DF974" s="8">
        <v>0</v>
      </c>
      <c r="DG974" s="8">
        <v>0</v>
      </c>
      <c r="DH974" s="8">
        <v>0</v>
      </c>
      <c r="DI974" s="8">
        <v>0</v>
      </c>
      <c r="DJ974" s="8">
        <v>0</v>
      </c>
      <c r="DK974" s="8">
        <v>0</v>
      </c>
      <c r="DL974" s="8">
        <v>0</v>
      </c>
      <c r="DM974" s="8">
        <v>0</v>
      </c>
      <c r="DN974" s="8">
        <v>0</v>
      </c>
      <c r="DO974" s="8">
        <v>0</v>
      </c>
      <c r="DP974" s="8">
        <v>0</v>
      </c>
      <c r="DQ974" s="8">
        <v>0</v>
      </c>
      <c r="DR974" s="8">
        <v>0</v>
      </c>
      <c r="DS974" s="8">
        <v>0</v>
      </c>
      <c r="DT974" s="8">
        <v>0</v>
      </c>
      <c r="DU974" s="8">
        <v>0</v>
      </c>
      <c r="DV974" s="8">
        <v>0</v>
      </c>
      <c r="DW974" s="8">
        <v>0</v>
      </c>
      <c r="DX974" s="8">
        <v>0</v>
      </c>
      <c r="DY974" s="8">
        <v>0</v>
      </c>
      <c r="DZ974" s="8">
        <v>0</v>
      </c>
      <c r="EA974" s="8">
        <v>0</v>
      </c>
      <c r="EB974" s="8">
        <v>0</v>
      </c>
      <c r="EC974" s="8">
        <v>0</v>
      </c>
      <c r="ED974" s="20">
        <v>0</v>
      </c>
      <c r="EF974" s="9">
        <v>0</v>
      </c>
      <c r="EG974" s="9">
        <v>0</v>
      </c>
      <c r="EH974" s="9">
        <v>0</v>
      </c>
      <c r="EI974" s="9">
        <v>0</v>
      </c>
      <c r="EJ974" s="9">
        <v>0</v>
      </c>
      <c r="EK974" s="9">
        <v>0</v>
      </c>
      <c r="EL974" s="9">
        <v>0</v>
      </c>
      <c r="EM974" s="9">
        <v>0</v>
      </c>
      <c r="EN974" s="9">
        <v>0</v>
      </c>
      <c r="EO974" s="9">
        <v>0</v>
      </c>
      <c r="EP974" s="9">
        <v>0</v>
      </c>
      <c r="EQ974" s="9">
        <v>0</v>
      </c>
      <c r="ER974" s="9">
        <v>0</v>
      </c>
      <c r="ES974" s="9">
        <v>0</v>
      </c>
      <c r="ET974" s="9">
        <v>0</v>
      </c>
      <c r="EU974" s="9">
        <v>0</v>
      </c>
      <c r="EV974" s="9">
        <v>0</v>
      </c>
      <c r="EW974" s="9">
        <v>0</v>
      </c>
      <c r="EX974" s="9">
        <v>0</v>
      </c>
      <c r="EY974" s="9">
        <v>0</v>
      </c>
      <c r="EZ974" s="9">
        <v>0</v>
      </c>
      <c r="FA974" s="9">
        <v>0</v>
      </c>
      <c r="FB974" s="9">
        <v>0</v>
      </c>
      <c r="FC974" s="9">
        <v>0</v>
      </c>
      <c r="FD974" s="9">
        <v>0</v>
      </c>
      <c r="FE974" s="9">
        <v>0</v>
      </c>
      <c r="FF974">
        <v>0</v>
      </c>
    </row>
    <row r="975" spans="1:162" x14ac:dyDescent="0.2">
      <c r="A975" t="s">
        <v>1501</v>
      </c>
      <c r="B975" t="s">
        <v>3402</v>
      </c>
      <c r="C975" t="s">
        <v>4599</v>
      </c>
      <c r="D975" s="1">
        <v>0</v>
      </c>
      <c r="E975" s="1">
        <v>0</v>
      </c>
      <c r="F975" s="4">
        <v>0</v>
      </c>
      <c r="G975" s="4">
        <v>0</v>
      </c>
      <c r="H975" s="5">
        <v>0</v>
      </c>
      <c r="I975">
        <v>0</v>
      </c>
      <c r="J975" s="4">
        <v>0</v>
      </c>
      <c r="K975">
        <v>0</v>
      </c>
      <c r="L975" s="5">
        <v>0</v>
      </c>
      <c r="M975">
        <v>0</v>
      </c>
      <c r="N975" s="4">
        <v>0</v>
      </c>
      <c r="O975">
        <v>0</v>
      </c>
      <c r="P975" s="5">
        <v>0</v>
      </c>
      <c r="Q975">
        <v>0</v>
      </c>
      <c r="R975" s="4">
        <v>0</v>
      </c>
      <c r="S975">
        <v>0</v>
      </c>
      <c r="T975" s="5">
        <v>0</v>
      </c>
      <c r="U975">
        <v>6</v>
      </c>
      <c r="V975" s="4">
        <v>0</v>
      </c>
      <c r="W975">
        <v>0</v>
      </c>
      <c r="X975" s="5">
        <v>6</v>
      </c>
      <c r="Y975">
        <v>8</v>
      </c>
      <c r="Z975" s="4">
        <v>0</v>
      </c>
      <c r="AA975">
        <v>0</v>
      </c>
      <c r="AB975" s="5">
        <v>8</v>
      </c>
      <c r="AD975">
        <v>0</v>
      </c>
      <c r="AE975">
        <v>0</v>
      </c>
      <c r="AF975" s="4">
        <v>0</v>
      </c>
      <c r="AG975">
        <v>0</v>
      </c>
      <c r="AH975" s="5">
        <v>0</v>
      </c>
      <c r="AI975">
        <v>0</v>
      </c>
      <c r="AJ975" s="4">
        <v>0</v>
      </c>
      <c r="AK975">
        <v>0</v>
      </c>
      <c r="AL975" s="5">
        <v>0</v>
      </c>
      <c r="AM975">
        <v>0</v>
      </c>
      <c r="AN975" s="4">
        <v>0</v>
      </c>
      <c r="AO975">
        <v>0</v>
      </c>
      <c r="AP975" s="5">
        <v>0</v>
      </c>
      <c r="AQ975">
        <v>6</v>
      </c>
      <c r="AR975" s="4">
        <v>0</v>
      </c>
      <c r="AS975">
        <v>0</v>
      </c>
      <c r="AT975" s="5">
        <v>6</v>
      </c>
      <c r="AU975">
        <v>7</v>
      </c>
      <c r="AV975" s="4">
        <v>0</v>
      </c>
      <c r="AW975">
        <v>0</v>
      </c>
      <c r="AX975" s="5">
        <v>7</v>
      </c>
      <c r="AY975">
        <v>8</v>
      </c>
      <c r="AZ975" s="4">
        <v>0</v>
      </c>
      <c r="BA975">
        <v>78</v>
      </c>
      <c r="BB975" s="5">
        <v>8</v>
      </c>
      <c r="BD975">
        <v>0</v>
      </c>
      <c r="BE975">
        <v>0</v>
      </c>
      <c r="BF975" s="4">
        <v>0</v>
      </c>
      <c r="BG975">
        <v>0</v>
      </c>
      <c r="BH975" s="5">
        <v>0</v>
      </c>
      <c r="BI975">
        <v>0</v>
      </c>
      <c r="BJ975" s="4">
        <v>0</v>
      </c>
      <c r="BK975">
        <v>0</v>
      </c>
      <c r="BL975" s="5">
        <v>0</v>
      </c>
      <c r="BM975">
        <v>0</v>
      </c>
      <c r="BN975" s="4">
        <v>0</v>
      </c>
      <c r="BO975">
        <v>0</v>
      </c>
      <c r="BP975" s="5">
        <v>0</v>
      </c>
      <c r="BQ975">
        <v>6</v>
      </c>
      <c r="BR975" s="4">
        <v>0</v>
      </c>
      <c r="BS975">
        <v>0</v>
      </c>
      <c r="BT975" s="5">
        <v>6</v>
      </c>
      <c r="BU975">
        <v>7</v>
      </c>
      <c r="BV975" s="4">
        <v>0</v>
      </c>
      <c r="BW975">
        <v>0</v>
      </c>
      <c r="BX975" s="5">
        <v>7</v>
      </c>
      <c r="BY975">
        <v>7</v>
      </c>
      <c r="BZ975" s="4">
        <v>0</v>
      </c>
      <c r="CA975">
        <v>78</v>
      </c>
      <c r="CB975" s="5">
        <v>7</v>
      </c>
      <c r="CD975">
        <v>0</v>
      </c>
      <c r="CE975">
        <v>0</v>
      </c>
      <c r="CF975" s="4">
        <v>0</v>
      </c>
      <c r="CG975">
        <v>0</v>
      </c>
      <c r="CH975" s="5">
        <v>0</v>
      </c>
      <c r="CI975">
        <v>0</v>
      </c>
      <c r="CJ975" s="4">
        <v>0</v>
      </c>
      <c r="CK975">
        <v>0</v>
      </c>
      <c r="CL975" s="5">
        <v>0</v>
      </c>
      <c r="CM975">
        <v>0</v>
      </c>
      <c r="CN975" s="4">
        <v>0</v>
      </c>
      <c r="CO975">
        <v>0</v>
      </c>
      <c r="CP975" s="5">
        <v>0</v>
      </c>
      <c r="CQ975">
        <v>6</v>
      </c>
      <c r="CR975" s="4">
        <v>0</v>
      </c>
      <c r="CS975">
        <v>0</v>
      </c>
      <c r="CT975" s="5">
        <v>6</v>
      </c>
      <c r="CU975">
        <v>8</v>
      </c>
      <c r="CV975" s="4">
        <v>0</v>
      </c>
      <c r="CW975">
        <v>0</v>
      </c>
      <c r="CX975" s="5">
        <v>8</v>
      </c>
      <c r="CY975" s="21">
        <v>7</v>
      </c>
      <c r="CZ975" s="21">
        <v>0</v>
      </c>
      <c r="DA975" s="21">
        <v>78</v>
      </c>
      <c r="DB975" s="5">
        <v>7</v>
      </c>
      <c r="DD975" s="8">
        <v>0</v>
      </c>
      <c r="DE975" s="8">
        <v>0</v>
      </c>
      <c r="DF975" s="8">
        <v>0</v>
      </c>
      <c r="DG975" s="8">
        <v>0</v>
      </c>
      <c r="DH975" s="8">
        <v>0</v>
      </c>
      <c r="DI975" s="8">
        <v>0</v>
      </c>
      <c r="DJ975" s="8">
        <v>0</v>
      </c>
      <c r="DK975" s="8">
        <v>0</v>
      </c>
      <c r="DL975" s="8">
        <v>0</v>
      </c>
      <c r="DM975" s="8">
        <v>0</v>
      </c>
      <c r="DN975" s="8">
        <v>0</v>
      </c>
      <c r="DO975" s="8">
        <v>0</v>
      </c>
      <c r="DP975" s="8">
        <v>0</v>
      </c>
      <c r="DQ975" s="8">
        <v>0</v>
      </c>
      <c r="DR975" s="8">
        <v>0</v>
      </c>
      <c r="DS975" s="8">
        <v>0</v>
      </c>
      <c r="DT975" s="8">
        <v>0</v>
      </c>
      <c r="DU975" s="8">
        <v>0</v>
      </c>
      <c r="DV975" s="8">
        <v>0</v>
      </c>
      <c r="DW975" s="8">
        <v>0</v>
      </c>
      <c r="DX975" s="8">
        <v>0</v>
      </c>
      <c r="DY975" s="8">
        <v>0</v>
      </c>
      <c r="DZ975" s="8">
        <v>0</v>
      </c>
      <c r="EA975" s="8">
        <v>0</v>
      </c>
      <c r="EB975" s="8">
        <v>0</v>
      </c>
      <c r="EC975" s="8">
        <v>0</v>
      </c>
      <c r="ED975" s="20">
        <v>0</v>
      </c>
      <c r="EF975" s="9">
        <v>0</v>
      </c>
      <c r="EG975" s="9">
        <v>0</v>
      </c>
      <c r="EH975" s="9">
        <v>0</v>
      </c>
      <c r="EI975" s="9">
        <v>0</v>
      </c>
      <c r="EJ975" s="9">
        <v>0</v>
      </c>
      <c r="EK975" s="9">
        <v>0</v>
      </c>
      <c r="EL975" s="9">
        <v>0</v>
      </c>
      <c r="EM975" s="9">
        <v>0</v>
      </c>
      <c r="EN975" s="9">
        <v>0</v>
      </c>
      <c r="EO975" s="9">
        <v>0</v>
      </c>
      <c r="EP975" s="9">
        <v>0</v>
      </c>
      <c r="EQ975" s="9">
        <v>0</v>
      </c>
      <c r="ER975" s="9">
        <v>0</v>
      </c>
      <c r="ES975" s="9">
        <v>0</v>
      </c>
      <c r="ET975" s="9">
        <v>0</v>
      </c>
      <c r="EU975" s="9">
        <v>0</v>
      </c>
      <c r="EV975" s="9">
        <v>0</v>
      </c>
      <c r="EW975" s="9">
        <v>0</v>
      </c>
      <c r="EX975" s="9">
        <v>0</v>
      </c>
      <c r="EY975" s="9">
        <v>0</v>
      </c>
      <c r="EZ975" s="9">
        <v>0</v>
      </c>
      <c r="FA975" s="9">
        <v>0</v>
      </c>
      <c r="FB975" s="9">
        <v>0</v>
      </c>
      <c r="FC975" s="9">
        <v>0</v>
      </c>
      <c r="FD975" s="9">
        <v>78</v>
      </c>
      <c r="FE975" s="9">
        <v>30</v>
      </c>
      <c r="FF975">
        <v>0</v>
      </c>
    </row>
    <row r="976" spans="1:162" x14ac:dyDescent="0.2">
      <c r="A976" t="s">
        <v>1492</v>
      </c>
      <c r="B976" t="s">
        <v>3403</v>
      </c>
      <c r="C976" t="s">
        <v>4599</v>
      </c>
      <c r="D976" s="1">
        <v>0</v>
      </c>
      <c r="E976" s="1">
        <v>0</v>
      </c>
      <c r="F976" s="4">
        <v>0</v>
      </c>
      <c r="G976" s="4">
        <v>0</v>
      </c>
      <c r="H976" s="5">
        <v>0</v>
      </c>
      <c r="I976">
        <v>0</v>
      </c>
      <c r="J976" s="4">
        <v>0</v>
      </c>
      <c r="K976">
        <v>0</v>
      </c>
      <c r="L976" s="5">
        <v>0</v>
      </c>
      <c r="M976">
        <v>0</v>
      </c>
      <c r="N976" s="4">
        <v>0</v>
      </c>
      <c r="O976">
        <v>0</v>
      </c>
      <c r="P976" s="5">
        <v>0</v>
      </c>
      <c r="Q976">
        <v>0</v>
      </c>
      <c r="R976" s="4">
        <v>0</v>
      </c>
      <c r="S976">
        <v>0</v>
      </c>
      <c r="T976" s="5">
        <v>0</v>
      </c>
      <c r="U976">
        <v>6</v>
      </c>
      <c r="V976" s="4">
        <v>0</v>
      </c>
      <c r="W976">
        <v>0</v>
      </c>
      <c r="X976" s="5">
        <v>6</v>
      </c>
      <c r="Y976">
        <v>6</v>
      </c>
      <c r="Z976" s="4">
        <v>0</v>
      </c>
      <c r="AA976">
        <v>0</v>
      </c>
      <c r="AB976" s="5">
        <v>6</v>
      </c>
      <c r="AD976">
        <v>0</v>
      </c>
      <c r="AE976">
        <v>0</v>
      </c>
      <c r="AF976" s="4">
        <v>0</v>
      </c>
      <c r="AG976">
        <v>0</v>
      </c>
      <c r="AH976" s="5">
        <v>0</v>
      </c>
      <c r="AI976">
        <v>0</v>
      </c>
      <c r="AJ976" s="4">
        <v>0</v>
      </c>
      <c r="AK976">
        <v>0</v>
      </c>
      <c r="AL976" s="5">
        <v>0</v>
      </c>
      <c r="AM976">
        <v>0</v>
      </c>
      <c r="AN976" s="4">
        <v>0</v>
      </c>
      <c r="AO976">
        <v>0</v>
      </c>
      <c r="AP976" s="5">
        <v>0</v>
      </c>
      <c r="AQ976">
        <v>0</v>
      </c>
      <c r="AR976" s="4">
        <v>0</v>
      </c>
      <c r="AS976">
        <v>0</v>
      </c>
      <c r="AT976" s="5">
        <v>0</v>
      </c>
      <c r="AU976">
        <v>6</v>
      </c>
      <c r="AV976" s="4">
        <v>0</v>
      </c>
      <c r="AW976">
        <v>0</v>
      </c>
      <c r="AX976" s="5">
        <v>6</v>
      </c>
      <c r="AY976">
        <v>6</v>
      </c>
      <c r="AZ976" s="4">
        <v>0</v>
      </c>
      <c r="BA976">
        <v>0</v>
      </c>
      <c r="BB976" s="5">
        <v>6</v>
      </c>
      <c r="BD976">
        <v>0</v>
      </c>
      <c r="BE976">
        <v>0</v>
      </c>
      <c r="BF976" s="4">
        <v>0</v>
      </c>
      <c r="BG976">
        <v>0</v>
      </c>
      <c r="BH976" s="5">
        <v>0</v>
      </c>
      <c r="BI976">
        <v>0</v>
      </c>
      <c r="BJ976" s="4">
        <v>0</v>
      </c>
      <c r="BK976">
        <v>0</v>
      </c>
      <c r="BL976" s="5">
        <v>0</v>
      </c>
      <c r="BM976">
        <v>0</v>
      </c>
      <c r="BN976" s="4">
        <v>0</v>
      </c>
      <c r="BO976">
        <v>0</v>
      </c>
      <c r="BP976" s="5">
        <v>0</v>
      </c>
      <c r="BQ976">
        <v>6</v>
      </c>
      <c r="BR976" s="4">
        <v>0</v>
      </c>
      <c r="BS976">
        <v>0</v>
      </c>
      <c r="BT976" s="5">
        <v>6</v>
      </c>
      <c r="BU976">
        <v>6</v>
      </c>
      <c r="BV976" s="4">
        <v>0</v>
      </c>
      <c r="BW976">
        <v>0</v>
      </c>
      <c r="BX976" s="5">
        <v>6</v>
      </c>
      <c r="BY976">
        <v>6</v>
      </c>
      <c r="BZ976" s="4">
        <v>0</v>
      </c>
      <c r="CA976">
        <v>0</v>
      </c>
      <c r="CB976" s="5">
        <v>6</v>
      </c>
      <c r="CD976">
        <v>0</v>
      </c>
      <c r="CE976">
        <v>0</v>
      </c>
      <c r="CF976" s="4">
        <v>0</v>
      </c>
      <c r="CG976">
        <v>0</v>
      </c>
      <c r="CH976" s="5">
        <v>0</v>
      </c>
      <c r="CI976">
        <v>0</v>
      </c>
      <c r="CJ976" s="4">
        <v>0</v>
      </c>
      <c r="CK976">
        <v>0</v>
      </c>
      <c r="CL976" s="5">
        <v>0</v>
      </c>
      <c r="CM976">
        <v>0</v>
      </c>
      <c r="CN976" s="4">
        <v>0</v>
      </c>
      <c r="CO976">
        <v>0</v>
      </c>
      <c r="CP976" s="5">
        <v>0</v>
      </c>
      <c r="CQ976">
        <v>6</v>
      </c>
      <c r="CR976" s="4">
        <v>0</v>
      </c>
      <c r="CS976">
        <v>0</v>
      </c>
      <c r="CT976" s="5">
        <v>6</v>
      </c>
      <c r="CU976">
        <v>6</v>
      </c>
      <c r="CV976" s="4">
        <v>0</v>
      </c>
      <c r="CW976">
        <v>0</v>
      </c>
      <c r="CX976" s="5">
        <v>6</v>
      </c>
      <c r="CY976" s="21">
        <v>6</v>
      </c>
      <c r="CZ976" s="21">
        <v>0</v>
      </c>
      <c r="DA976" s="21">
        <v>0</v>
      </c>
      <c r="DB976" s="5">
        <v>6</v>
      </c>
      <c r="DD976" s="8">
        <v>0</v>
      </c>
      <c r="DE976" s="8">
        <v>0</v>
      </c>
      <c r="DF976" s="8">
        <v>0</v>
      </c>
      <c r="DG976" s="8">
        <v>0</v>
      </c>
      <c r="DH976" s="8">
        <v>0</v>
      </c>
      <c r="DI976" s="8">
        <v>0</v>
      </c>
      <c r="DJ976" s="8">
        <v>0</v>
      </c>
      <c r="DK976" s="8">
        <v>0</v>
      </c>
      <c r="DL976" s="8">
        <v>0</v>
      </c>
      <c r="DM976" s="8">
        <v>0</v>
      </c>
      <c r="DN976" s="8">
        <v>0</v>
      </c>
      <c r="DO976" s="8">
        <v>0</v>
      </c>
      <c r="DP976" s="8">
        <v>0</v>
      </c>
      <c r="DQ976" s="8">
        <v>0</v>
      </c>
      <c r="DR976" s="8">
        <v>0</v>
      </c>
      <c r="DS976" s="8">
        <v>0</v>
      </c>
      <c r="DT976" s="8">
        <v>0</v>
      </c>
      <c r="DU976" s="8">
        <v>0</v>
      </c>
      <c r="DV976" s="8">
        <v>0</v>
      </c>
      <c r="DW976" s="8">
        <v>0</v>
      </c>
      <c r="DX976" s="8">
        <v>0</v>
      </c>
      <c r="DY976" s="8">
        <v>0</v>
      </c>
      <c r="DZ976" s="8">
        <v>0</v>
      </c>
      <c r="EA976" s="8">
        <v>0</v>
      </c>
      <c r="EB976" s="8">
        <v>0</v>
      </c>
      <c r="EC976" s="8">
        <v>0</v>
      </c>
      <c r="ED976" s="20">
        <v>0</v>
      </c>
      <c r="EF976" s="9">
        <v>0</v>
      </c>
      <c r="EG976" s="9">
        <v>0</v>
      </c>
      <c r="EH976" s="9">
        <v>0</v>
      </c>
      <c r="EI976" s="9">
        <v>0</v>
      </c>
      <c r="EJ976" s="9">
        <v>0</v>
      </c>
      <c r="EK976" s="9">
        <v>0</v>
      </c>
      <c r="EL976" s="9">
        <v>0</v>
      </c>
      <c r="EM976" s="9">
        <v>0</v>
      </c>
      <c r="EN976" s="9">
        <v>0</v>
      </c>
      <c r="EO976" s="9">
        <v>0</v>
      </c>
      <c r="EP976" s="9">
        <v>0</v>
      </c>
      <c r="EQ976" s="9">
        <v>0</v>
      </c>
      <c r="ER976" s="9">
        <v>0</v>
      </c>
      <c r="ES976" s="9">
        <v>0</v>
      </c>
      <c r="ET976" s="9">
        <v>0</v>
      </c>
      <c r="EU976" s="9">
        <v>0</v>
      </c>
      <c r="EV976" s="9">
        <v>0</v>
      </c>
      <c r="EW976" s="9">
        <v>0</v>
      </c>
      <c r="EX976" s="9">
        <v>0</v>
      </c>
      <c r="EY976" s="9">
        <v>0</v>
      </c>
      <c r="EZ976" s="9">
        <v>0</v>
      </c>
      <c r="FA976" s="9">
        <v>0</v>
      </c>
      <c r="FB976" s="9">
        <v>0</v>
      </c>
      <c r="FC976" s="9">
        <v>0</v>
      </c>
      <c r="FD976" s="9">
        <v>0</v>
      </c>
      <c r="FE976" s="9">
        <v>0</v>
      </c>
      <c r="FF976">
        <v>0</v>
      </c>
    </row>
    <row r="977" spans="1:162" x14ac:dyDescent="0.2">
      <c r="A977" t="s">
        <v>2312</v>
      </c>
      <c r="B977" t="s">
        <v>3404</v>
      </c>
      <c r="C977" t="s">
        <v>3</v>
      </c>
      <c r="D977" s="1">
        <v>5</v>
      </c>
      <c r="E977" s="1">
        <v>5</v>
      </c>
      <c r="F977" s="4">
        <v>0</v>
      </c>
      <c r="G977" s="4">
        <v>0</v>
      </c>
      <c r="H977" s="5">
        <v>5</v>
      </c>
      <c r="I977">
        <v>5</v>
      </c>
      <c r="J977" s="4">
        <v>0</v>
      </c>
      <c r="K977">
        <v>0</v>
      </c>
      <c r="L977" s="5">
        <v>5</v>
      </c>
      <c r="M977">
        <v>5</v>
      </c>
      <c r="N977" s="4">
        <v>0</v>
      </c>
      <c r="O977">
        <v>0</v>
      </c>
      <c r="P977" s="5">
        <v>5</v>
      </c>
      <c r="Q977">
        <v>6</v>
      </c>
      <c r="R977" s="4">
        <v>0</v>
      </c>
      <c r="S977">
        <v>0</v>
      </c>
      <c r="T977" s="5">
        <v>6</v>
      </c>
      <c r="U977">
        <v>6</v>
      </c>
      <c r="V977" s="4">
        <v>0</v>
      </c>
      <c r="W977">
        <v>0</v>
      </c>
      <c r="X977" s="5">
        <v>6</v>
      </c>
      <c r="Y977">
        <v>6</v>
      </c>
      <c r="Z977" s="4">
        <v>0</v>
      </c>
      <c r="AA977">
        <v>0</v>
      </c>
      <c r="AB977" s="5">
        <v>6</v>
      </c>
      <c r="AD977">
        <v>5</v>
      </c>
      <c r="AE977">
        <v>5</v>
      </c>
      <c r="AF977" s="4">
        <v>0</v>
      </c>
      <c r="AG977">
        <v>0</v>
      </c>
      <c r="AH977" s="5">
        <v>5</v>
      </c>
      <c r="AI977">
        <v>5</v>
      </c>
      <c r="AJ977" s="4">
        <v>0</v>
      </c>
      <c r="AK977">
        <v>0</v>
      </c>
      <c r="AL977" s="5">
        <v>5</v>
      </c>
      <c r="AM977">
        <v>5</v>
      </c>
      <c r="AN977" s="4">
        <v>0</v>
      </c>
      <c r="AO977">
        <v>0</v>
      </c>
      <c r="AP977" s="5">
        <v>5</v>
      </c>
      <c r="AQ977">
        <v>6</v>
      </c>
      <c r="AR977" s="4">
        <v>0</v>
      </c>
      <c r="AS977">
        <v>0</v>
      </c>
      <c r="AT977" s="5">
        <v>6</v>
      </c>
      <c r="AU977">
        <v>6</v>
      </c>
      <c r="AV977" s="4">
        <v>0</v>
      </c>
      <c r="AW977">
        <v>0</v>
      </c>
      <c r="AX977" s="5">
        <v>6</v>
      </c>
      <c r="AY977">
        <v>6</v>
      </c>
      <c r="AZ977" s="4">
        <v>0</v>
      </c>
      <c r="BA977">
        <v>0</v>
      </c>
      <c r="BB977" s="5">
        <v>6</v>
      </c>
      <c r="BD977">
        <v>5</v>
      </c>
      <c r="BE977">
        <v>5</v>
      </c>
      <c r="BF977" s="4">
        <v>0</v>
      </c>
      <c r="BG977">
        <v>0</v>
      </c>
      <c r="BH977" s="5">
        <v>5</v>
      </c>
      <c r="BI977">
        <v>5</v>
      </c>
      <c r="BJ977" s="4">
        <v>0</v>
      </c>
      <c r="BK977">
        <v>0</v>
      </c>
      <c r="BL977" s="5">
        <v>5</v>
      </c>
      <c r="BM977">
        <v>5</v>
      </c>
      <c r="BN977" s="4">
        <v>0</v>
      </c>
      <c r="BO977">
        <v>0</v>
      </c>
      <c r="BP977" s="5">
        <v>5</v>
      </c>
      <c r="BQ977">
        <v>6</v>
      </c>
      <c r="BR977" s="4">
        <v>0</v>
      </c>
      <c r="BS977">
        <v>0</v>
      </c>
      <c r="BT977" s="5">
        <v>6</v>
      </c>
      <c r="BU977">
        <v>6</v>
      </c>
      <c r="BV977" s="4">
        <v>0</v>
      </c>
      <c r="BW977">
        <v>0</v>
      </c>
      <c r="BX977" s="5">
        <v>6</v>
      </c>
      <c r="BY977">
        <v>6</v>
      </c>
      <c r="BZ977" s="4">
        <v>0</v>
      </c>
      <c r="CA977">
        <v>0</v>
      </c>
      <c r="CB977" s="5">
        <v>6</v>
      </c>
      <c r="CD977">
        <v>5</v>
      </c>
      <c r="CE977">
        <v>5</v>
      </c>
      <c r="CF977" s="4">
        <v>0</v>
      </c>
      <c r="CG977">
        <v>0</v>
      </c>
      <c r="CH977" s="5">
        <v>5</v>
      </c>
      <c r="CI977">
        <v>5</v>
      </c>
      <c r="CJ977" s="4">
        <v>0</v>
      </c>
      <c r="CK977">
        <v>0</v>
      </c>
      <c r="CL977" s="5">
        <v>5</v>
      </c>
      <c r="CM977">
        <v>6</v>
      </c>
      <c r="CN977" s="4">
        <v>0</v>
      </c>
      <c r="CO977">
        <v>0</v>
      </c>
      <c r="CP977" s="5">
        <v>6</v>
      </c>
      <c r="CQ977">
        <v>6</v>
      </c>
      <c r="CR977" s="4">
        <v>0</v>
      </c>
      <c r="CS977">
        <v>0</v>
      </c>
      <c r="CT977" s="5">
        <v>6</v>
      </c>
      <c r="CU977">
        <v>6</v>
      </c>
      <c r="CV977" s="4">
        <v>0</v>
      </c>
      <c r="CW977">
        <v>0</v>
      </c>
      <c r="CX977" s="5">
        <v>6</v>
      </c>
      <c r="CY977" s="21">
        <v>6</v>
      </c>
      <c r="CZ977" s="21">
        <v>0</v>
      </c>
      <c r="DA977" s="21">
        <v>0</v>
      </c>
      <c r="DB977" s="5">
        <v>6</v>
      </c>
      <c r="DD977" s="8">
        <v>0</v>
      </c>
      <c r="DE977" s="8">
        <v>0</v>
      </c>
      <c r="DF977" s="8">
        <v>0</v>
      </c>
      <c r="DG977" s="8">
        <v>0</v>
      </c>
      <c r="DH977" s="8">
        <v>0</v>
      </c>
      <c r="DI977" s="8">
        <v>0</v>
      </c>
      <c r="DJ977" s="8">
        <v>0</v>
      </c>
      <c r="DK977" s="8">
        <v>0</v>
      </c>
      <c r="DL977" s="8">
        <v>0</v>
      </c>
      <c r="DM977" s="8">
        <v>0</v>
      </c>
      <c r="DN977" s="8">
        <v>0</v>
      </c>
      <c r="DO977" s="8">
        <v>0</v>
      </c>
      <c r="DP977" s="8">
        <v>0</v>
      </c>
      <c r="DQ977" s="8">
        <v>0</v>
      </c>
      <c r="DR977" s="8">
        <v>0</v>
      </c>
      <c r="DS977" s="8">
        <v>0</v>
      </c>
      <c r="DT977" s="8">
        <v>0</v>
      </c>
      <c r="DU977" s="8">
        <v>0</v>
      </c>
      <c r="DV977" s="8">
        <v>0</v>
      </c>
      <c r="DW977" s="8">
        <v>0</v>
      </c>
      <c r="DX977" s="8">
        <v>0</v>
      </c>
      <c r="DY977" s="8">
        <v>0</v>
      </c>
      <c r="DZ977" s="8">
        <v>0</v>
      </c>
      <c r="EA977" s="8">
        <v>0</v>
      </c>
      <c r="EB977" s="8">
        <v>0</v>
      </c>
      <c r="EC977" s="8">
        <v>0</v>
      </c>
      <c r="ED977" s="20">
        <v>0</v>
      </c>
      <c r="EF977" s="9">
        <v>0</v>
      </c>
      <c r="EG977" s="9">
        <v>0</v>
      </c>
      <c r="EH977" s="9">
        <v>0</v>
      </c>
      <c r="EI977" s="9">
        <v>0</v>
      </c>
      <c r="EJ977" s="9">
        <v>0</v>
      </c>
      <c r="EK977" s="9">
        <v>0</v>
      </c>
      <c r="EL977" s="9">
        <v>0</v>
      </c>
      <c r="EM977" s="9">
        <v>0</v>
      </c>
      <c r="EN977" s="9">
        <v>0</v>
      </c>
      <c r="EO977" s="9">
        <v>0</v>
      </c>
      <c r="EP977" s="9">
        <v>0</v>
      </c>
      <c r="EQ977" s="9">
        <v>0</v>
      </c>
      <c r="ER977" s="9">
        <v>0</v>
      </c>
      <c r="ES977" s="9">
        <v>0</v>
      </c>
      <c r="ET977" s="9">
        <v>0</v>
      </c>
      <c r="EU977" s="9">
        <v>0</v>
      </c>
      <c r="EV977" s="9">
        <v>0</v>
      </c>
      <c r="EW977" s="9">
        <v>0</v>
      </c>
      <c r="EX977" s="9">
        <v>0</v>
      </c>
      <c r="EY977" s="9">
        <v>0</v>
      </c>
      <c r="EZ977" s="9">
        <v>0</v>
      </c>
      <c r="FA977" s="9">
        <v>0</v>
      </c>
      <c r="FB977" s="9">
        <v>0</v>
      </c>
      <c r="FC977" s="9">
        <v>0</v>
      </c>
      <c r="FD977" s="9">
        <v>0</v>
      </c>
      <c r="FE977" s="9">
        <v>0</v>
      </c>
      <c r="FF977">
        <v>0</v>
      </c>
    </row>
    <row r="978" spans="1:162" x14ac:dyDescent="0.2">
      <c r="A978" t="s">
        <v>1461</v>
      </c>
      <c r="B978" t="s">
        <v>3405</v>
      </c>
      <c r="C978" t="s">
        <v>4599</v>
      </c>
      <c r="D978" s="1">
        <v>0</v>
      </c>
      <c r="E978" s="1">
        <v>0</v>
      </c>
      <c r="F978" s="4">
        <v>0</v>
      </c>
      <c r="G978" s="4">
        <v>0</v>
      </c>
      <c r="H978" s="5">
        <v>0</v>
      </c>
      <c r="I978">
        <v>0</v>
      </c>
      <c r="J978" s="4">
        <v>0</v>
      </c>
      <c r="K978">
        <v>0</v>
      </c>
      <c r="L978" s="5">
        <v>0</v>
      </c>
      <c r="M978">
        <v>0</v>
      </c>
      <c r="N978" s="4">
        <v>0</v>
      </c>
      <c r="O978">
        <v>0</v>
      </c>
      <c r="P978" s="5">
        <v>0</v>
      </c>
      <c r="Q978">
        <v>0</v>
      </c>
      <c r="R978" s="4">
        <v>0</v>
      </c>
      <c r="S978">
        <v>0</v>
      </c>
      <c r="T978" s="5">
        <v>0</v>
      </c>
      <c r="U978">
        <v>6</v>
      </c>
      <c r="V978" s="4">
        <v>0</v>
      </c>
      <c r="W978">
        <v>0</v>
      </c>
      <c r="X978" s="5">
        <v>6</v>
      </c>
      <c r="Y978">
        <v>6</v>
      </c>
      <c r="Z978" s="4">
        <v>0</v>
      </c>
      <c r="AA978">
        <v>1</v>
      </c>
      <c r="AB978" s="5">
        <v>6</v>
      </c>
      <c r="AD978">
        <v>0</v>
      </c>
      <c r="AE978">
        <v>0</v>
      </c>
      <c r="AF978" s="4">
        <v>0</v>
      </c>
      <c r="AG978">
        <v>0</v>
      </c>
      <c r="AH978" s="5">
        <v>0</v>
      </c>
      <c r="AI978">
        <v>0</v>
      </c>
      <c r="AJ978" s="4">
        <v>0</v>
      </c>
      <c r="AK978">
        <v>0</v>
      </c>
      <c r="AL978" s="5">
        <v>0</v>
      </c>
      <c r="AM978">
        <v>0</v>
      </c>
      <c r="AN978" s="4">
        <v>0</v>
      </c>
      <c r="AO978">
        <v>0</v>
      </c>
      <c r="AP978" s="5">
        <v>0</v>
      </c>
      <c r="AQ978">
        <v>6</v>
      </c>
      <c r="AR978" s="4">
        <v>0</v>
      </c>
      <c r="AS978">
        <v>0</v>
      </c>
      <c r="AT978" s="5">
        <v>6</v>
      </c>
      <c r="AU978">
        <v>6</v>
      </c>
      <c r="AV978" s="4">
        <v>0</v>
      </c>
      <c r="AW978">
        <v>0</v>
      </c>
      <c r="AX978" s="5">
        <v>6</v>
      </c>
      <c r="AY978">
        <v>6</v>
      </c>
      <c r="AZ978" s="4">
        <v>0</v>
      </c>
      <c r="BA978">
        <v>1</v>
      </c>
      <c r="BB978" s="5">
        <v>6</v>
      </c>
      <c r="BD978">
        <v>0</v>
      </c>
      <c r="BE978">
        <v>0</v>
      </c>
      <c r="BF978" s="4">
        <v>0</v>
      </c>
      <c r="BG978">
        <v>0</v>
      </c>
      <c r="BH978" s="5">
        <v>0</v>
      </c>
      <c r="BI978">
        <v>0</v>
      </c>
      <c r="BJ978" s="4">
        <v>0</v>
      </c>
      <c r="BK978">
        <v>0</v>
      </c>
      <c r="BL978" s="5">
        <v>0</v>
      </c>
      <c r="BM978">
        <v>0</v>
      </c>
      <c r="BN978" s="4">
        <v>0</v>
      </c>
      <c r="BO978">
        <v>0</v>
      </c>
      <c r="BP978" s="5">
        <v>0</v>
      </c>
      <c r="BQ978">
        <v>6</v>
      </c>
      <c r="BR978" s="4">
        <v>0</v>
      </c>
      <c r="BS978">
        <v>0</v>
      </c>
      <c r="BT978" s="5">
        <v>6</v>
      </c>
      <c r="BU978">
        <v>6</v>
      </c>
      <c r="BV978" s="4">
        <v>0</v>
      </c>
      <c r="BW978">
        <v>0</v>
      </c>
      <c r="BX978" s="5">
        <v>6</v>
      </c>
      <c r="BY978">
        <v>6</v>
      </c>
      <c r="BZ978" s="4">
        <v>0</v>
      </c>
      <c r="CA978">
        <v>1</v>
      </c>
      <c r="CB978" s="5">
        <v>6</v>
      </c>
      <c r="CD978">
        <v>0</v>
      </c>
      <c r="CE978">
        <v>0</v>
      </c>
      <c r="CF978" s="4">
        <v>0</v>
      </c>
      <c r="CG978">
        <v>0</v>
      </c>
      <c r="CH978" s="5">
        <v>0</v>
      </c>
      <c r="CI978">
        <v>0</v>
      </c>
      <c r="CJ978" s="4">
        <v>0</v>
      </c>
      <c r="CK978">
        <v>0</v>
      </c>
      <c r="CL978" s="5">
        <v>0</v>
      </c>
      <c r="CM978">
        <v>0</v>
      </c>
      <c r="CN978" s="4">
        <v>0</v>
      </c>
      <c r="CO978">
        <v>0</v>
      </c>
      <c r="CP978" s="5">
        <v>0</v>
      </c>
      <c r="CQ978">
        <v>6</v>
      </c>
      <c r="CR978" s="4">
        <v>0</v>
      </c>
      <c r="CS978">
        <v>0</v>
      </c>
      <c r="CT978" s="5">
        <v>6</v>
      </c>
      <c r="CU978">
        <v>6</v>
      </c>
      <c r="CV978" s="4">
        <v>0</v>
      </c>
      <c r="CW978">
        <v>0</v>
      </c>
      <c r="CX978" s="5">
        <v>6</v>
      </c>
      <c r="CY978" s="21">
        <v>6</v>
      </c>
      <c r="CZ978" s="21">
        <v>0</v>
      </c>
      <c r="DA978" s="21">
        <v>1</v>
      </c>
      <c r="DB978" s="5">
        <v>6</v>
      </c>
      <c r="DD978" s="8">
        <v>0</v>
      </c>
      <c r="DE978" s="8">
        <v>0</v>
      </c>
      <c r="DF978" s="8">
        <v>0</v>
      </c>
      <c r="DG978" s="8">
        <v>0</v>
      </c>
      <c r="DH978" s="8">
        <v>0</v>
      </c>
      <c r="DI978" s="8">
        <v>0</v>
      </c>
      <c r="DJ978" s="8">
        <v>0</v>
      </c>
      <c r="DK978" s="8">
        <v>0</v>
      </c>
      <c r="DL978" s="8">
        <v>0</v>
      </c>
      <c r="DM978" s="8">
        <v>0</v>
      </c>
      <c r="DN978" s="8">
        <v>0</v>
      </c>
      <c r="DO978" s="8">
        <v>0</v>
      </c>
      <c r="DP978" s="8">
        <v>0</v>
      </c>
      <c r="DQ978" s="8">
        <v>0</v>
      </c>
      <c r="DR978" s="8">
        <v>0</v>
      </c>
      <c r="DS978" s="8">
        <v>0</v>
      </c>
      <c r="DT978" s="8">
        <v>0</v>
      </c>
      <c r="DU978" s="8">
        <v>0</v>
      </c>
      <c r="DV978" s="8">
        <v>0</v>
      </c>
      <c r="DW978" s="8">
        <v>0</v>
      </c>
      <c r="DX978" s="8">
        <v>0</v>
      </c>
      <c r="DY978" s="8">
        <v>0</v>
      </c>
      <c r="DZ978" s="8">
        <v>0</v>
      </c>
      <c r="EA978" s="8">
        <v>0</v>
      </c>
      <c r="EB978" s="8">
        <v>0</v>
      </c>
      <c r="EC978" s="8">
        <v>0</v>
      </c>
      <c r="ED978" s="20">
        <v>0</v>
      </c>
      <c r="EF978" s="9">
        <v>0</v>
      </c>
      <c r="EG978" s="9">
        <v>0</v>
      </c>
      <c r="EH978" s="9">
        <v>0</v>
      </c>
      <c r="EI978" s="9">
        <v>0</v>
      </c>
      <c r="EJ978" s="9">
        <v>0</v>
      </c>
      <c r="EK978" s="9">
        <v>0</v>
      </c>
      <c r="EL978" s="9">
        <v>0</v>
      </c>
      <c r="EM978" s="9">
        <v>0</v>
      </c>
      <c r="EN978" s="9">
        <v>0</v>
      </c>
      <c r="EO978" s="9">
        <v>0</v>
      </c>
      <c r="EP978" s="9">
        <v>0</v>
      </c>
      <c r="EQ978" s="9">
        <v>0</v>
      </c>
      <c r="ER978" s="9">
        <v>0</v>
      </c>
      <c r="ES978" s="9">
        <v>0</v>
      </c>
      <c r="ET978" s="9">
        <v>0</v>
      </c>
      <c r="EU978" s="9">
        <v>0</v>
      </c>
      <c r="EV978" s="9">
        <v>0</v>
      </c>
      <c r="EW978" s="9">
        <v>0</v>
      </c>
      <c r="EX978" s="9">
        <v>0</v>
      </c>
      <c r="EY978" s="9">
        <v>0</v>
      </c>
      <c r="EZ978" s="9">
        <v>0</v>
      </c>
      <c r="FA978" s="9">
        <v>0</v>
      </c>
      <c r="FB978" s="9">
        <v>0</v>
      </c>
      <c r="FC978" s="9">
        <v>1</v>
      </c>
      <c r="FD978" s="9">
        <v>0</v>
      </c>
      <c r="FE978" s="9">
        <v>0</v>
      </c>
      <c r="FF978">
        <v>0</v>
      </c>
    </row>
    <row r="979" spans="1:162" x14ac:dyDescent="0.2">
      <c r="A979" t="s">
        <v>1389</v>
      </c>
      <c r="B979" t="s">
        <v>3406</v>
      </c>
      <c r="C979" t="s">
        <v>3</v>
      </c>
      <c r="D979" s="1">
        <v>0</v>
      </c>
      <c r="E979" s="1">
        <v>0</v>
      </c>
      <c r="F979" s="4">
        <v>0</v>
      </c>
      <c r="G979" s="4">
        <v>0</v>
      </c>
      <c r="H979" s="5">
        <v>0</v>
      </c>
      <c r="I979">
        <v>0</v>
      </c>
      <c r="J979" s="4">
        <v>0</v>
      </c>
      <c r="K979">
        <v>0</v>
      </c>
      <c r="L979" s="5">
        <v>0</v>
      </c>
      <c r="M979">
        <v>0</v>
      </c>
      <c r="N979" s="4">
        <v>0</v>
      </c>
      <c r="O979">
        <v>0</v>
      </c>
      <c r="P979" s="5">
        <v>0</v>
      </c>
      <c r="Q979">
        <v>0</v>
      </c>
      <c r="R979" s="4">
        <v>0</v>
      </c>
      <c r="S979">
        <v>0</v>
      </c>
      <c r="T979" s="5">
        <v>0</v>
      </c>
      <c r="U979">
        <v>5</v>
      </c>
      <c r="V979" s="4">
        <v>0</v>
      </c>
      <c r="W979">
        <v>0</v>
      </c>
      <c r="X979" s="5">
        <v>5</v>
      </c>
      <c r="Y979">
        <v>5</v>
      </c>
      <c r="Z979" s="4">
        <v>0</v>
      </c>
      <c r="AA979">
        <v>0</v>
      </c>
      <c r="AB979" s="5">
        <v>5</v>
      </c>
      <c r="AD979">
        <v>0</v>
      </c>
      <c r="AE979">
        <v>0</v>
      </c>
      <c r="AF979" s="4">
        <v>0</v>
      </c>
      <c r="AG979">
        <v>0</v>
      </c>
      <c r="AH979" s="5">
        <v>0</v>
      </c>
      <c r="AI979">
        <v>0</v>
      </c>
      <c r="AJ979" s="4">
        <v>0</v>
      </c>
      <c r="AK979">
        <v>0</v>
      </c>
      <c r="AL979" s="5">
        <v>0</v>
      </c>
      <c r="AM979">
        <v>0</v>
      </c>
      <c r="AN979" s="4">
        <v>0</v>
      </c>
      <c r="AO979">
        <v>0</v>
      </c>
      <c r="AP979" s="5">
        <v>0</v>
      </c>
      <c r="AQ979">
        <v>5</v>
      </c>
      <c r="AR979" s="4">
        <v>0</v>
      </c>
      <c r="AS979">
        <v>0</v>
      </c>
      <c r="AT979" s="5">
        <v>5</v>
      </c>
      <c r="AU979">
        <v>5</v>
      </c>
      <c r="AV979" s="4">
        <v>0</v>
      </c>
      <c r="AW979">
        <v>0</v>
      </c>
      <c r="AX979" s="5">
        <v>5</v>
      </c>
      <c r="AY979">
        <v>5</v>
      </c>
      <c r="AZ979" s="4">
        <v>0</v>
      </c>
      <c r="BA979">
        <v>0</v>
      </c>
      <c r="BB979" s="5">
        <v>5</v>
      </c>
      <c r="BD979">
        <v>0</v>
      </c>
      <c r="BE979">
        <v>0</v>
      </c>
      <c r="BF979" s="4">
        <v>0</v>
      </c>
      <c r="BG979">
        <v>0</v>
      </c>
      <c r="BH979" s="5">
        <v>0</v>
      </c>
      <c r="BI979">
        <v>0</v>
      </c>
      <c r="BJ979" s="4">
        <v>0</v>
      </c>
      <c r="BK979">
        <v>0</v>
      </c>
      <c r="BL979" s="5">
        <v>0</v>
      </c>
      <c r="BM979">
        <v>0</v>
      </c>
      <c r="BN979" s="4">
        <v>0</v>
      </c>
      <c r="BO979">
        <v>0</v>
      </c>
      <c r="BP979" s="5">
        <v>0</v>
      </c>
      <c r="BQ979">
        <v>5</v>
      </c>
      <c r="BR979" s="4">
        <v>0</v>
      </c>
      <c r="BS979">
        <v>0</v>
      </c>
      <c r="BT979" s="5">
        <v>5</v>
      </c>
      <c r="BU979">
        <v>5</v>
      </c>
      <c r="BV979" s="4">
        <v>0</v>
      </c>
      <c r="BW979">
        <v>0</v>
      </c>
      <c r="BX979" s="5">
        <v>5</v>
      </c>
      <c r="BY979">
        <v>5</v>
      </c>
      <c r="BZ979" s="4">
        <v>0</v>
      </c>
      <c r="CA979">
        <v>0</v>
      </c>
      <c r="CB979" s="5">
        <v>5</v>
      </c>
      <c r="CD979">
        <v>0</v>
      </c>
      <c r="CE979">
        <v>0</v>
      </c>
      <c r="CF979" s="4">
        <v>0</v>
      </c>
      <c r="CG979">
        <v>0</v>
      </c>
      <c r="CH979" s="5">
        <v>0</v>
      </c>
      <c r="CI979">
        <v>0</v>
      </c>
      <c r="CJ979" s="4">
        <v>0</v>
      </c>
      <c r="CK979">
        <v>0</v>
      </c>
      <c r="CL979" s="5">
        <v>0</v>
      </c>
      <c r="CM979">
        <v>0</v>
      </c>
      <c r="CN979" s="4">
        <v>0</v>
      </c>
      <c r="CO979">
        <v>0</v>
      </c>
      <c r="CP979" s="5">
        <v>0</v>
      </c>
      <c r="CQ979">
        <v>5</v>
      </c>
      <c r="CR979" s="4">
        <v>0</v>
      </c>
      <c r="CS979">
        <v>0</v>
      </c>
      <c r="CT979" s="5">
        <v>5</v>
      </c>
      <c r="CU979">
        <v>5</v>
      </c>
      <c r="CV979" s="4">
        <v>0</v>
      </c>
      <c r="CW979">
        <v>0</v>
      </c>
      <c r="CX979" s="5">
        <v>5</v>
      </c>
      <c r="CY979" s="21">
        <v>5</v>
      </c>
      <c r="CZ979" s="21">
        <v>0</v>
      </c>
      <c r="DA979" s="21">
        <v>0</v>
      </c>
      <c r="DB979" s="5">
        <v>5</v>
      </c>
      <c r="DD979" s="8">
        <v>0</v>
      </c>
      <c r="DE979" s="8">
        <v>0</v>
      </c>
      <c r="DF979" s="8">
        <v>0</v>
      </c>
      <c r="DG979" s="8">
        <v>0</v>
      </c>
      <c r="DH979" s="8">
        <v>0</v>
      </c>
      <c r="DI979" s="8">
        <v>0</v>
      </c>
      <c r="DJ979" s="8">
        <v>0</v>
      </c>
      <c r="DK979" s="8">
        <v>0</v>
      </c>
      <c r="DL979" s="8">
        <v>0</v>
      </c>
      <c r="DM979" s="8">
        <v>0</v>
      </c>
      <c r="DN979" s="8">
        <v>0</v>
      </c>
      <c r="DO979" s="8">
        <v>0</v>
      </c>
      <c r="DP979" s="8">
        <v>0</v>
      </c>
      <c r="DQ979" s="8">
        <v>0</v>
      </c>
      <c r="DR979" s="8">
        <v>0</v>
      </c>
      <c r="DS979" s="8">
        <v>0</v>
      </c>
      <c r="DT979" s="8">
        <v>0</v>
      </c>
      <c r="DU979" s="8">
        <v>0</v>
      </c>
      <c r="DV979" s="8">
        <v>0</v>
      </c>
      <c r="DW979" s="8">
        <v>0</v>
      </c>
      <c r="DX979" s="8">
        <v>0</v>
      </c>
      <c r="DY979" s="8">
        <v>0</v>
      </c>
      <c r="DZ979" s="8">
        <v>0</v>
      </c>
      <c r="EA979" s="8">
        <v>0</v>
      </c>
      <c r="EB979" s="8">
        <v>0</v>
      </c>
      <c r="EC979" s="8">
        <v>0</v>
      </c>
      <c r="ED979" s="20">
        <v>0</v>
      </c>
      <c r="EF979" s="9">
        <v>0</v>
      </c>
      <c r="EG979" s="9">
        <v>0</v>
      </c>
      <c r="EH979" s="9">
        <v>0</v>
      </c>
      <c r="EI979" s="9">
        <v>0</v>
      </c>
      <c r="EJ979" s="9">
        <v>0</v>
      </c>
      <c r="EK979" s="9">
        <v>0</v>
      </c>
      <c r="EL979" s="9">
        <v>0</v>
      </c>
      <c r="EM979" s="9">
        <v>0</v>
      </c>
      <c r="EN979" s="9">
        <v>0</v>
      </c>
      <c r="EO979" s="9">
        <v>0</v>
      </c>
      <c r="EP979" s="9">
        <v>0</v>
      </c>
      <c r="EQ979" s="9">
        <v>0</v>
      </c>
      <c r="ER979" s="9">
        <v>0</v>
      </c>
      <c r="ES979" s="9">
        <v>0</v>
      </c>
      <c r="ET979" s="9">
        <v>0</v>
      </c>
      <c r="EU979" s="9">
        <v>0</v>
      </c>
      <c r="EV979" s="9">
        <v>0</v>
      </c>
      <c r="EW979" s="9">
        <v>0</v>
      </c>
      <c r="EX979" s="9">
        <v>0</v>
      </c>
      <c r="EY979" s="9">
        <v>0</v>
      </c>
      <c r="EZ979" s="9">
        <v>0</v>
      </c>
      <c r="FA979" s="9">
        <v>0</v>
      </c>
      <c r="FB979" s="9">
        <v>0</v>
      </c>
      <c r="FC979" s="9">
        <v>0</v>
      </c>
      <c r="FD979" s="9">
        <v>0</v>
      </c>
      <c r="FE979" s="9">
        <v>0</v>
      </c>
      <c r="FF979">
        <v>0</v>
      </c>
    </row>
    <row r="980" spans="1:162" x14ac:dyDescent="0.2">
      <c r="A980" t="s">
        <v>1712</v>
      </c>
      <c r="B980" t="s">
        <v>3407</v>
      </c>
      <c r="C980" t="s">
        <v>3</v>
      </c>
      <c r="D980" s="1">
        <v>0</v>
      </c>
      <c r="E980" s="1">
        <v>0</v>
      </c>
      <c r="F980" s="4">
        <v>0</v>
      </c>
      <c r="G980" s="4">
        <v>0</v>
      </c>
      <c r="H980" s="5">
        <v>0</v>
      </c>
      <c r="I980">
        <v>4</v>
      </c>
      <c r="J980" s="4">
        <v>0</v>
      </c>
      <c r="K980">
        <v>0</v>
      </c>
      <c r="L980" s="5">
        <v>4</v>
      </c>
      <c r="M980">
        <v>0</v>
      </c>
      <c r="N980" s="4">
        <v>0</v>
      </c>
      <c r="O980">
        <v>0</v>
      </c>
      <c r="P980" s="5">
        <v>0</v>
      </c>
      <c r="Q980">
        <v>5</v>
      </c>
      <c r="R980" s="4">
        <v>0</v>
      </c>
      <c r="S980">
        <v>0</v>
      </c>
      <c r="T980" s="5">
        <v>5</v>
      </c>
      <c r="U980">
        <v>5</v>
      </c>
      <c r="V980" s="4">
        <v>0</v>
      </c>
      <c r="W980">
        <v>0</v>
      </c>
      <c r="X980" s="5">
        <v>5</v>
      </c>
      <c r="Y980">
        <v>5</v>
      </c>
      <c r="Z980" s="4">
        <v>0</v>
      </c>
      <c r="AA980">
        <v>0</v>
      </c>
      <c r="AB980" s="5">
        <v>5</v>
      </c>
      <c r="AD980">
        <v>0</v>
      </c>
      <c r="AE980">
        <v>0</v>
      </c>
      <c r="AF980" s="4">
        <v>0</v>
      </c>
      <c r="AG980">
        <v>0</v>
      </c>
      <c r="AH980" s="5">
        <v>0</v>
      </c>
      <c r="AI980">
        <v>4</v>
      </c>
      <c r="AJ980" s="4">
        <v>0</v>
      </c>
      <c r="AK980">
        <v>0</v>
      </c>
      <c r="AL980" s="5">
        <v>4</v>
      </c>
      <c r="AM980">
        <v>0</v>
      </c>
      <c r="AN980" s="4">
        <v>0</v>
      </c>
      <c r="AO980">
        <v>0</v>
      </c>
      <c r="AP980" s="5">
        <v>0</v>
      </c>
      <c r="AQ980">
        <v>5</v>
      </c>
      <c r="AR980" s="4">
        <v>0</v>
      </c>
      <c r="AS980">
        <v>0</v>
      </c>
      <c r="AT980" s="5">
        <v>5</v>
      </c>
      <c r="AU980">
        <v>5</v>
      </c>
      <c r="AV980" s="4">
        <v>0</v>
      </c>
      <c r="AW980">
        <v>0</v>
      </c>
      <c r="AX980" s="5">
        <v>5</v>
      </c>
      <c r="AY980">
        <v>5</v>
      </c>
      <c r="AZ980" s="4">
        <v>0</v>
      </c>
      <c r="BA980">
        <v>0</v>
      </c>
      <c r="BB980" s="5">
        <v>5</v>
      </c>
      <c r="BD980">
        <v>0</v>
      </c>
      <c r="BE980">
        <v>4</v>
      </c>
      <c r="BF980" s="4">
        <v>0</v>
      </c>
      <c r="BG980">
        <v>0</v>
      </c>
      <c r="BH980" s="5">
        <v>4</v>
      </c>
      <c r="BI980">
        <v>4</v>
      </c>
      <c r="BJ980" s="4">
        <v>0</v>
      </c>
      <c r="BK980">
        <v>0</v>
      </c>
      <c r="BL980" s="5">
        <v>4</v>
      </c>
      <c r="BM980">
        <v>0</v>
      </c>
      <c r="BN980" s="4">
        <v>0</v>
      </c>
      <c r="BO980">
        <v>0</v>
      </c>
      <c r="BP980" s="5">
        <v>0</v>
      </c>
      <c r="BQ980">
        <v>5</v>
      </c>
      <c r="BR980" s="4">
        <v>0</v>
      </c>
      <c r="BS980">
        <v>0</v>
      </c>
      <c r="BT980" s="5">
        <v>5</v>
      </c>
      <c r="BU980">
        <v>5</v>
      </c>
      <c r="BV980" s="4">
        <v>0</v>
      </c>
      <c r="BW980">
        <v>0</v>
      </c>
      <c r="BX980" s="5">
        <v>5</v>
      </c>
      <c r="BY980">
        <v>5</v>
      </c>
      <c r="BZ980" s="4">
        <v>0</v>
      </c>
      <c r="CA980">
        <v>0</v>
      </c>
      <c r="CB980" s="5">
        <v>5</v>
      </c>
      <c r="CD980">
        <v>0</v>
      </c>
      <c r="CE980">
        <v>4</v>
      </c>
      <c r="CF980" s="4">
        <v>0</v>
      </c>
      <c r="CG980">
        <v>0</v>
      </c>
      <c r="CH980" s="5">
        <v>4</v>
      </c>
      <c r="CI980">
        <v>4</v>
      </c>
      <c r="CJ980" s="4">
        <v>0</v>
      </c>
      <c r="CK980">
        <v>0</v>
      </c>
      <c r="CL980" s="5">
        <v>4</v>
      </c>
      <c r="CM980">
        <v>0</v>
      </c>
      <c r="CN980" s="4">
        <v>0</v>
      </c>
      <c r="CO980">
        <v>0</v>
      </c>
      <c r="CP980" s="5">
        <v>0</v>
      </c>
      <c r="CQ980">
        <v>5</v>
      </c>
      <c r="CR980" s="4">
        <v>0</v>
      </c>
      <c r="CS980">
        <v>0</v>
      </c>
      <c r="CT980" s="5">
        <v>5</v>
      </c>
      <c r="CU980">
        <v>5</v>
      </c>
      <c r="CV980" s="4">
        <v>0</v>
      </c>
      <c r="CW980">
        <v>0</v>
      </c>
      <c r="CX980" s="5">
        <v>5</v>
      </c>
      <c r="CY980" s="21">
        <v>5</v>
      </c>
      <c r="CZ980" s="21">
        <v>0</v>
      </c>
      <c r="DA980" s="21">
        <v>0</v>
      </c>
      <c r="DB980" s="5">
        <v>5</v>
      </c>
      <c r="DD980" s="8">
        <v>0</v>
      </c>
      <c r="DE980" s="8">
        <v>0</v>
      </c>
      <c r="DF980" s="8">
        <v>0</v>
      </c>
      <c r="DG980" s="8">
        <v>0</v>
      </c>
      <c r="DH980" s="8">
        <v>0</v>
      </c>
      <c r="DI980" s="8">
        <v>0</v>
      </c>
      <c r="DJ980" s="8">
        <v>0</v>
      </c>
      <c r="DK980" s="8">
        <v>0</v>
      </c>
      <c r="DL980" s="8">
        <v>0</v>
      </c>
      <c r="DM980" s="8">
        <v>0</v>
      </c>
      <c r="DN980" s="8">
        <v>0</v>
      </c>
      <c r="DO980" s="8">
        <v>0</v>
      </c>
      <c r="DP980" s="8">
        <v>0</v>
      </c>
      <c r="DQ980" s="8">
        <v>0</v>
      </c>
      <c r="DR980" s="8">
        <v>0</v>
      </c>
      <c r="DS980" s="8">
        <v>0</v>
      </c>
      <c r="DT980" s="8">
        <v>0</v>
      </c>
      <c r="DU980" s="8">
        <v>0</v>
      </c>
      <c r="DV980" s="8">
        <v>0</v>
      </c>
      <c r="DW980" s="8">
        <v>0</v>
      </c>
      <c r="DX980" s="8">
        <v>0</v>
      </c>
      <c r="DY980" s="8">
        <v>0</v>
      </c>
      <c r="DZ980" s="8">
        <v>0</v>
      </c>
      <c r="EA980" s="8">
        <v>0</v>
      </c>
      <c r="EB980" s="8">
        <v>0</v>
      </c>
      <c r="EC980" s="8">
        <v>0</v>
      </c>
      <c r="ED980" s="20">
        <v>0</v>
      </c>
      <c r="EF980" s="9">
        <v>0</v>
      </c>
      <c r="EG980" s="9">
        <v>0</v>
      </c>
      <c r="EH980" s="9">
        <v>0</v>
      </c>
      <c r="EI980" s="9">
        <v>0</v>
      </c>
      <c r="EJ980" s="9">
        <v>0</v>
      </c>
      <c r="EK980" s="9">
        <v>0</v>
      </c>
      <c r="EL980" s="9">
        <v>0</v>
      </c>
      <c r="EM980" s="9">
        <v>0</v>
      </c>
      <c r="EN980" s="9">
        <v>0</v>
      </c>
      <c r="EO980" s="9">
        <v>0</v>
      </c>
      <c r="EP980" s="9">
        <v>0</v>
      </c>
      <c r="EQ980" s="9">
        <v>0</v>
      </c>
      <c r="ER980" s="9">
        <v>0</v>
      </c>
      <c r="ES980" s="9">
        <v>0</v>
      </c>
      <c r="ET980" s="9">
        <v>0</v>
      </c>
      <c r="EU980" s="9">
        <v>0</v>
      </c>
      <c r="EV980" s="9">
        <v>0</v>
      </c>
      <c r="EW980" s="9">
        <v>0</v>
      </c>
      <c r="EX980" s="9">
        <v>0</v>
      </c>
      <c r="EY980" s="9">
        <v>0</v>
      </c>
      <c r="EZ980" s="9">
        <v>0</v>
      </c>
      <c r="FA980" s="9">
        <v>0</v>
      </c>
      <c r="FB980" s="9">
        <v>0</v>
      </c>
      <c r="FC980" s="9">
        <v>0</v>
      </c>
      <c r="FD980" s="9">
        <v>0</v>
      </c>
      <c r="FE980" s="9">
        <v>0</v>
      </c>
      <c r="FF980">
        <v>0</v>
      </c>
    </row>
    <row r="981" spans="1:162" x14ac:dyDescent="0.2">
      <c r="A981" t="s">
        <v>35</v>
      </c>
      <c r="B981" t="s">
        <v>3408</v>
      </c>
      <c r="C981" t="s">
        <v>3</v>
      </c>
      <c r="D981" s="1">
        <v>5</v>
      </c>
      <c r="E981" s="1">
        <v>5</v>
      </c>
      <c r="F981" s="4">
        <v>0</v>
      </c>
      <c r="G981" s="4">
        <v>1</v>
      </c>
      <c r="H981" s="5">
        <v>5</v>
      </c>
      <c r="I981">
        <v>5</v>
      </c>
      <c r="J981" s="4">
        <v>0</v>
      </c>
      <c r="K981">
        <v>0</v>
      </c>
      <c r="L981" s="5">
        <v>5</v>
      </c>
      <c r="M981">
        <v>4</v>
      </c>
      <c r="N981" s="4">
        <v>0</v>
      </c>
      <c r="O981">
        <v>0</v>
      </c>
      <c r="P981" s="5">
        <v>4</v>
      </c>
      <c r="Q981">
        <v>4</v>
      </c>
      <c r="R981" s="4">
        <v>0</v>
      </c>
      <c r="S981">
        <v>0</v>
      </c>
      <c r="T981" s="5">
        <v>4</v>
      </c>
      <c r="U981">
        <v>5</v>
      </c>
      <c r="V981" s="4">
        <v>0</v>
      </c>
      <c r="W981">
        <v>0</v>
      </c>
      <c r="X981" s="5">
        <v>5</v>
      </c>
      <c r="Y981">
        <v>5</v>
      </c>
      <c r="Z981" s="4">
        <v>0</v>
      </c>
      <c r="AA981">
        <v>0</v>
      </c>
      <c r="AB981" s="5">
        <v>5</v>
      </c>
      <c r="AD981">
        <v>5</v>
      </c>
      <c r="AE981">
        <v>5</v>
      </c>
      <c r="AF981" s="4">
        <v>0</v>
      </c>
      <c r="AG981">
        <v>0</v>
      </c>
      <c r="AH981" s="5">
        <v>5</v>
      </c>
      <c r="AI981">
        <v>5</v>
      </c>
      <c r="AJ981" s="4">
        <v>0</v>
      </c>
      <c r="AK981">
        <v>0</v>
      </c>
      <c r="AL981" s="5">
        <v>5</v>
      </c>
      <c r="AM981">
        <v>4</v>
      </c>
      <c r="AN981" s="4">
        <v>0</v>
      </c>
      <c r="AO981">
        <v>0</v>
      </c>
      <c r="AP981" s="5">
        <v>4</v>
      </c>
      <c r="AQ981">
        <v>4</v>
      </c>
      <c r="AR981" s="4">
        <v>0</v>
      </c>
      <c r="AS981">
        <v>0</v>
      </c>
      <c r="AT981" s="5">
        <v>4</v>
      </c>
      <c r="AU981">
        <v>5</v>
      </c>
      <c r="AV981" s="4">
        <v>0</v>
      </c>
      <c r="AW981">
        <v>0</v>
      </c>
      <c r="AX981" s="5">
        <v>5</v>
      </c>
      <c r="AY981">
        <v>5</v>
      </c>
      <c r="AZ981" s="4">
        <v>0</v>
      </c>
      <c r="BA981">
        <v>0</v>
      </c>
      <c r="BB981" s="5">
        <v>5</v>
      </c>
      <c r="BD981">
        <v>5</v>
      </c>
      <c r="BE981">
        <v>5</v>
      </c>
      <c r="BF981" s="4">
        <v>0</v>
      </c>
      <c r="BG981">
        <v>0</v>
      </c>
      <c r="BH981" s="5">
        <v>5</v>
      </c>
      <c r="BI981">
        <v>5</v>
      </c>
      <c r="BJ981" s="4">
        <v>0</v>
      </c>
      <c r="BK981">
        <v>0</v>
      </c>
      <c r="BL981" s="5">
        <v>5</v>
      </c>
      <c r="BM981">
        <v>4</v>
      </c>
      <c r="BN981" s="4">
        <v>0</v>
      </c>
      <c r="BO981">
        <v>0</v>
      </c>
      <c r="BP981" s="5">
        <v>4</v>
      </c>
      <c r="BQ981">
        <v>4</v>
      </c>
      <c r="BR981" s="4">
        <v>0</v>
      </c>
      <c r="BS981">
        <v>0</v>
      </c>
      <c r="BT981" s="5">
        <v>4</v>
      </c>
      <c r="BU981">
        <v>5</v>
      </c>
      <c r="BV981" s="4">
        <v>0</v>
      </c>
      <c r="BW981">
        <v>0</v>
      </c>
      <c r="BX981" s="5">
        <v>5</v>
      </c>
      <c r="BY981">
        <v>5</v>
      </c>
      <c r="BZ981" s="4">
        <v>0</v>
      </c>
      <c r="CA981">
        <v>0</v>
      </c>
      <c r="CB981" s="5">
        <v>5</v>
      </c>
      <c r="CD981">
        <v>5</v>
      </c>
      <c r="CE981">
        <v>5</v>
      </c>
      <c r="CF981" s="4">
        <v>0</v>
      </c>
      <c r="CG981">
        <v>0</v>
      </c>
      <c r="CH981" s="5">
        <v>5</v>
      </c>
      <c r="CI981">
        <v>4</v>
      </c>
      <c r="CJ981" s="4">
        <v>0</v>
      </c>
      <c r="CK981">
        <v>0</v>
      </c>
      <c r="CL981" s="5">
        <v>4</v>
      </c>
      <c r="CM981">
        <v>4</v>
      </c>
      <c r="CN981" s="4">
        <v>0</v>
      </c>
      <c r="CO981">
        <v>0</v>
      </c>
      <c r="CP981" s="5">
        <v>4</v>
      </c>
      <c r="CQ981">
        <v>4</v>
      </c>
      <c r="CR981" s="4">
        <v>0</v>
      </c>
      <c r="CS981">
        <v>0</v>
      </c>
      <c r="CT981" s="5">
        <v>4</v>
      </c>
      <c r="CU981">
        <v>5</v>
      </c>
      <c r="CV981" s="4">
        <v>0</v>
      </c>
      <c r="CW981">
        <v>0</v>
      </c>
      <c r="CX981" s="5">
        <v>5</v>
      </c>
      <c r="CY981" s="21">
        <v>0</v>
      </c>
      <c r="CZ981" s="21">
        <v>0</v>
      </c>
      <c r="DA981" s="21">
        <v>0</v>
      </c>
      <c r="DB981" s="5">
        <v>0</v>
      </c>
      <c r="DD981" s="8">
        <v>0</v>
      </c>
      <c r="DE981" s="8">
        <v>0</v>
      </c>
      <c r="DF981" s="8">
        <v>0</v>
      </c>
      <c r="DG981" s="8">
        <v>0</v>
      </c>
      <c r="DH981" s="8">
        <v>0</v>
      </c>
      <c r="DI981" s="8">
        <v>0</v>
      </c>
      <c r="DJ981" s="8">
        <v>0</v>
      </c>
      <c r="DK981" s="8">
        <v>0</v>
      </c>
      <c r="DL981" s="8">
        <v>0</v>
      </c>
      <c r="DM981" s="8">
        <v>0</v>
      </c>
      <c r="DN981" s="8">
        <v>0</v>
      </c>
      <c r="DO981" s="8">
        <v>0</v>
      </c>
      <c r="DP981" s="8">
        <v>0</v>
      </c>
      <c r="DQ981" s="8">
        <v>0</v>
      </c>
      <c r="DR981" s="8">
        <v>0</v>
      </c>
      <c r="DS981" s="8">
        <v>0</v>
      </c>
      <c r="DT981" s="8">
        <v>0</v>
      </c>
      <c r="DU981" s="8">
        <v>0</v>
      </c>
      <c r="DV981" s="8">
        <v>0</v>
      </c>
      <c r="DW981" s="8">
        <v>0</v>
      </c>
      <c r="DX981" s="8">
        <v>0</v>
      </c>
      <c r="DY981" s="8">
        <v>0</v>
      </c>
      <c r="DZ981" s="8">
        <v>0</v>
      </c>
      <c r="EA981" s="8">
        <v>0</v>
      </c>
      <c r="EB981" s="8">
        <v>0</v>
      </c>
      <c r="EC981" s="8">
        <v>0</v>
      </c>
      <c r="ED981" s="20">
        <v>0</v>
      </c>
      <c r="EF981" s="9">
        <v>1</v>
      </c>
      <c r="EG981" s="9">
        <v>0</v>
      </c>
      <c r="EH981" s="9">
        <v>0</v>
      </c>
      <c r="EI981" s="9">
        <v>0</v>
      </c>
      <c r="EJ981" s="9">
        <v>0</v>
      </c>
      <c r="EK981" s="9">
        <v>0</v>
      </c>
      <c r="EL981" s="9">
        <v>0</v>
      </c>
      <c r="EM981" s="9">
        <v>0</v>
      </c>
      <c r="EN981" s="9">
        <v>0</v>
      </c>
      <c r="EO981" s="9">
        <v>0</v>
      </c>
      <c r="EP981" s="9">
        <v>0</v>
      </c>
      <c r="EQ981" s="9">
        <v>0</v>
      </c>
      <c r="ER981" s="9">
        <v>0</v>
      </c>
      <c r="ES981" s="9">
        <v>0</v>
      </c>
      <c r="ET981" s="9">
        <v>0</v>
      </c>
      <c r="EU981" s="9">
        <v>0</v>
      </c>
      <c r="EV981" s="9">
        <v>0</v>
      </c>
      <c r="EW981" s="9">
        <v>0</v>
      </c>
      <c r="EX981" s="9">
        <v>0</v>
      </c>
      <c r="EY981" s="9">
        <v>0</v>
      </c>
      <c r="EZ981" s="9">
        <v>0</v>
      </c>
      <c r="FA981" s="9">
        <v>0</v>
      </c>
      <c r="FB981" s="9">
        <v>0</v>
      </c>
      <c r="FC981" s="9">
        <v>0</v>
      </c>
      <c r="FD981" s="9">
        <v>0</v>
      </c>
      <c r="FE981" s="9">
        <v>0</v>
      </c>
      <c r="FF981">
        <v>0</v>
      </c>
    </row>
    <row r="982" spans="1:162" x14ac:dyDescent="0.2">
      <c r="A982" t="s">
        <v>1662</v>
      </c>
      <c r="B982" t="s">
        <v>1784</v>
      </c>
      <c r="C982" t="s">
        <v>3</v>
      </c>
      <c r="D982" s="1">
        <v>0</v>
      </c>
      <c r="E982" s="1">
        <v>0</v>
      </c>
      <c r="F982" s="4">
        <v>0</v>
      </c>
      <c r="G982" s="4">
        <v>0</v>
      </c>
      <c r="H982" s="5">
        <v>0</v>
      </c>
      <c r="I982">
        <v>0</v>
      </c>
      <c r="J982" s="4">
        <v>0</v>
      </c>
      <c r="K982">
        <v>0</v>
      </c>
      <c r="L982" s="5">
        <v>0</v>
      </c>
      <c r="M982">
        <v>0</v>
      </c>
      <c r="N982" s="4">
        <v>0</v>
      </c>
      <c r="O982">
        <v>0</v>
      </c>
      <c r="P982" s="5">
        <v>0</v>
      </c>
      <c r="Q982">
        <v>6</v>
      </c>
      <c r="R982" s="4">
        <v>0</v>
      </c>
      <c r="S982">
        <v>0</v>
      </c>
      <c r="T982" s="5">
        <v>6</v>
      </c>
      <c r="U982">
        <v>6</v>
      </c>
      <c r="V982" s="4">
        <v>0</v>
      </c>
      <c r="W982">
        <v>0</v>
      </c>
      <c r="X982" s="5">
        <v>6</v>
      </c>
      <c r="Y982">
        <v>6</v>
      </c>
      <c r="Z982" s="4">
        <v>0</v>
      </c>
      <c r="AA982">
        <v>0</v>
      </c>
      <c r="AB982" s="5">
        <v>6</v>
      </c>
      <c r="AD982">
        <v>0</v>
      </c>
      <c r="AE982">
        <v>0</v>
      </c>
      <c r="AF982" s="4">
        <v>0</v>
      </c>
      <c r="AG982">
        <v>0</v>
      </c>
      <c r="AH982" s="5">
        <v>0</v>
      </c>
      <c r="AI982">
        <v>0</v>
      </c>
      <c r="AJ982" s="4">
        <v>0</v>
      </c>
      <c r="AK982">
        <v>0</v>
      </c>
      <c r="AL982" s="5">
        <v>0</v>
      </c>
      <c r="AM982">
        <v>0</v>
      </c>
      <c r="AN982" s="4">
        <v>0</v>
      </c>
      <c r="AO982">
        <v>0</v>
      </c>
      <c r="AP982" s="5">
        <v>0</v>
      </c>
      <c r="AQ982">
        <v>6</v>
      </c>
      <c r="AR982" s="4">
        <v>0</v>
      </c>
      <c r="AS982">
        <v>0</v>
      </c>
      <c r="AT982" s="5">
        <v>6</v>
      </c>
      <c r="AU982">
        <v>6</v>
      </c>
      <c r="AV982" s="4">
        <v>0</v>
      </c>
      <c r="AW982">
        <v>0</v>
      </c>
      <c r="AX982" s="5">
        <v>6</v>
      </c>
      <c r="AY982">
        <v>6</v>
      </c>
      <c r="AZ982" s="4">
        <v>0</v>
      </c>
      <c r="BA982">
        <v>0</v>
      </c>
      <c r="BB982" s="5">
        <v>6</v>
      </c>
      <c r="BD982">
        <v>0</v>
      </c>
      <c r="BE982">
        <v>0</v>
      </c>
      <c r="BF982" s="4">
        <v>0</v>
      </c>
      <c r="BG982">
        <v>0</v>
      </c>
      <c r="BH982" s="5">
        <v>0</v>
      </c>
      <c r="BI982">
        <v>0</v>
      </c>
      <c r="BJ982" s="4">
        <v>0</v>
      </c>
      <c r="BK982">
        <v>0</v>
      </c>
      <c r="BL982" s="5">
        <v>0</v>
      </c>
      <c r="BM982">
        <v>0</v>
      </c>
      <c r="BN982" s="4">
        <v>0</v>
      </c>
      <c r="BO982">
        <v>0</v>
      </c>
      <c r="BP982" s="5">
        <v>0</v>
      </c>
      <c r="BQ982">
        <v>6</v>
      </c>
      <c r="BR982" s="4">
        <v>0</v>
      </c>
      <c r="BS982">
        <v>0</v>
      </c>
      <c r="BT982" s="5">
        <v>6</v>
      </c>
      <c r="BU982">
        <v>6</v>
      </c>
      <c r="BV982" s="4">
        <v>0</v>
      </c>
      <c r="BW982">
        <v>0</v>
      </c>
      <c r="BX982" s="5">
        <v>6</v>
      </c>
      <c r="BY982">
        <v>6</v>
      </c>
      <c r="BZ982" s="4">
        <v>0</v>
      </c>
      <c r="CA982">
        <v>0</v>
      </c>
      <c r="CB982" s="5">
        <v>6</v>
      </c>
      <c r="CD982">
        <v>0</v>
      </c>
      <c r="CE982">
        <v>0</v>
      </c>
      <c r="CF982" s="4">
        <v>0</v>
      </c>
      <c r="CG982">
        <v>0</v>
      </c>
      <c r="CH982" s="5">
        <v>0</v>
      </c>
      <c r="CI982">
        <v>0</v>
      </c>
      <c r="CJ982" s="4">
        <v>0</v>
      </c>
      <c r="CK982">
        <v>0</v>
      </c>
      <c r="CL982" s="5">
        <v>0</v>
      </c>
      <c r="CM982">
        <v>6</v>
      </c>
      <c r="CN982" s="4">
        <v>0</v>
      </c>
      <c r="CO982">
        <v>0</v>
      </c>
      <c r="CP982" s="5">
        <v>6</v>
      </c>
      <c r="CQ982">
        <v>6</v>
      </c>
      <c r="CR982" s="4">
        <v>0</v>
      </c>
      <c r="CS982">
        <v>0</v>
      </c>
      <c r="CT982" s="5">
        <v>6</v>
      </c>
      <c r="CU982">
        <v>6</v>
      </c>
      <c r="CV982" s="4">
        <v>0</v>
      </c>
      <c r="CW982">
        <v>0</v>
      </c>
      <c r="CX982" s="5">
        <v>6</v>
      </c>
      <c r="CY982" s="21">
        <v>6</v>
      </c>
      <c r="CZ982" s="21">
        <v>0</v>
      </c>
      <c r="DA982" s="21">
        <v>0</v>
      </c>
      <c r="DB982" s="5">
        <v>6</v>
      </c>
      <c r="DD982" s="8">
        <v>0</v>
      </c>
      <c r="DE982" s="8">
        <v>0</v>
      </c>
      <c r="DF982" s="8">
        <v>0</v>
      </c>
      <c r="DG982" s="8">
        <v>0</v>
      </c>
      <c r="DH982" s="8">
        <v>0</v>
      </c>
      <c r="DI982" s="8">
        <v>0</v>
      </c>
      <c r="DJ982" s="8">
        <v>0</v>
      </c>
      <c r="DK982" s="8">
        <v>0</v>
      </c>
      <c r="DL982" s="8">
        <v>0</v>
      </c>
      <c r="DM982" s="8">
        <v>0</v>
      </c>
      <c r="DN982" s="8">
        <v>0</v>
      </c>
      <c r="DO982" s="8">
        <v>0</v>
      </c>
      <c r="DP982" s="8">
        <v>0</v>
      </c>
      <c r="DQ982" s="8">
        <v>0</v>
      </c>
      <c r="DR982" s="8">
        <v>0</v>
      </c>
      <c r="DS982" s="8">
        <v>0</v>
      </c>
      <c r="DT982" s="8">
        <v>0</v>
      </c>
      <c r="DU982" s="8">
        <v>0</v>
      </c>
      <c r="DV982" s="8">
        <v>0</v>
      </c>
      <c r="DW982" s="8">
        <v>0</v>
      </c>
      <c r="DX982" s="8">
        <v>0</v>
      </c>
      <c r="DY982" s="8">
        <v>0</v>
      </c>
      <c r="DZ982" s="8">
        <v>0</v>
      </c>
      <c r="EA982" s="8">
        <v>0</v>
      </c>
      <c r="EB982" s="8">
        <v>0</v>
      </c>
      <c r="EC982" s="8">
        <v>0</v>
      </c>
      <c r="ED982" s="20">
        <v>0</v>
      </c>
      <c r="EF982" s="9">
        <v>0</v>
      </c>
      <c r="EG982" s="9">
        <v>0</v>
      </c>
      <c r="EH982" s="9">
        <v>0</v>
      </c>
      <c r="EI982" s="9">
        <v>0</v>
      </c>
      <c r="EJ982" s="9">
        <v>0</v>
      </c>
      <c r="EK982" s="9">
        <v>0</v>
      </c>
      <c r="EL982" s="9">
        <v>0</v>
      </c>
      <c r="EM982" s="9">
        <v>0</v>
      </c>
      <c r="EN982" s="9">
        <v>0</v>
      </c>
      <c r="EO982" s="9">
        <v>0</v>
      </c>
      <c r="EP982" s="9">
        <v>0</v>
      </c>
      <c r="EQ982" s="9">
        <v>0</v>
      </c>
      <c r="ER982" s="9">
        <v>0</v>
      </c>
      <c r="ES982" s="9">
        <v>0</v>
      </c>
      <c r="ET982" s="9">
        <v>0</v>
      </c>
      <c r="EU982" s="9">
        <v>0</v>
      </c>
      <c r="EV982" s="9">
        <v>0</v>
      </c>
      <c r="EW982" s="9">
        <v>0</v>
      </c>
      <c r="EX982" s="9">
        <v>0</v>
      </c>
      <c r="EY982" s="9">
        <v>0</v>
      </c>
      <c r="EZ982" s="9">
        <v>0</v>
      </c>
      <c r="FA982" s="9">
        <v>0</v>
      </c>
      <c r="FB982" s="9">
        <v>0</v>
      </c>
      <c r="FC982" s="9">
        <v>0</v>
      </c>
      <c r="FD982" s="9">
        <v>0</v>
      </c>
      <c r="FE982" s="9">
        <v>0</v>
      </c>
      <c r="FF982">
        <v>0</v>
      </c>
    </row>
    <row r="983" spans="1:162" x14ac:dyDescent="0.2">
      <c r="A983" t="s">
        <v>1424</v>
      </c>
      <c r="B983" t="s">
        <v>3409</v>
      </c>
      <c r="C983" t="s">
        <v>4599</v>
      </c>
      <c r="D983" s="1">
        <v>0</v>
      </c>
      <c r="E983" s="1">
        <v>0</v>
      </c>
      <c r="F983" s="4">
        <v>0</v>
      </c>
      <c r="G983" s="4">
        <v>0</v>
      </c>
      <c r="H983" s="5">
        <v>0</v>
      </c>
      <c r="I983">
        <v>0</v>
      </c>
      <c r="J983" s="4">
        <v>0</v>
      </c>
      <c r="K983">
        <v>0</v>
      </c>
      <c r="L983" s="5">
        <v>0</v>
      </c>
      <c r="M983">
        <v>0</v>
      </c>
      <c r="N983" s="4">
        <v>0</v>
      </c>
      <c r="O983">
        <v>0</v>
      </c>
      <c r="P983" s="5">
        <v>0</v>
      </c>
      <c r="Q983">
        <v>0</v>
      </c>
      <c r="R983" s="4">
        <v>0</v>
      </c>
      <c r="S983">
        <v>0</v>
      </c>
      <c r="T983" s="5">
        <v>0</v>
      </c>
      <c r="U983">
        <v>6</v>
      </c>
      <c r="V983" s="4">
        <v>0</v>
      </c>
      <c r="W983">
        <v>0</v>
      </c>
      <c r="X983" s="5">
        <v>6</v>
      </c>
      <c r="Y983">
        <v>6</v>
      </c>
      <c r="Z983" s="4">
        <v>0</v>
      </c>
      <c r="AA983">
        <v>0</v>
      </c>
      <c r="AB983" s="5">
        <v>6</v>
      </c>
      <c r="AD983">
        <v>0</v>
      </c>
      <c r="AE983">
        <v>0</v>
      </c>
      <c r="AF983" s="4">
        <v>0</v>
      </c>
      <c r="AG983">
        <v>0</v>
      </c>
      <c r="AH983" s="5">
        <v>0</v>
      </c>
      <c r="AI983">
        <v>0</v>
      </c>
      <c r="AJ983" s="4">
        <v>0</v>
      </c>
      <c r="AK983">
        <v>0</v>
      </c>
      <c r="AL983" s="5">
        <v>0</v>
      </c>
      <c r="AM983">
        <v>0</v>
      </c>
      <c r="AN983" s="4">
        <v>0</v>
      </c>
      <c r="AO983">
        <v>0</v>
      </c>
      <c r="AP983" s="5">
        <v>0</v>
      </c>
      <c r="AQ983">
        <v>6</v>
      </c>
      <c r="AR983" s="4">
        <v>0</v>
      </c>
      <c r="AS983">
        <v>0</v>
      </c>
      <c r="AT983" s="5">
        <v>6</v>
      </c>
      <c r="AU983">
        <v>6</v>
      </c>
      <c r="AV983" s="4">
        <v>0</v>
      </c>
      <c r="AW983">
        <v>0</v>
      </c>
      <c r="AX983" s="5">
        <v>6</v>
      </c>
      <c r="AY983">
        <v>7</v>
      </c>
      <c r="AZ983" s="4">
        <v>0</v>
      </c>
      <c r="BA983">
        <v>0</v>
      </c>
      <c r="BB983" s="5">
        <v>7</v>
      </c>
      <c r="BD983">
        <v>0</v>
      </c>
      <c r="BE983">
        <v>0</v>
      </c>
      <c r="BF983" s="4">
        <v>0</v>
      </c>
      <c r="BG983">
        <v>0</v>
      </c>
      <c r="BH983" s="5">
        <v>0</v>
      </c>
      <c r="BI983">
        <v>0</v>
      </c>
      <c r="BJ983" s="4">
        <v>0</v>
      </c>
      <c r="BK983">
        <v>0</v>
      </c>
      <c r="BL983" s="5">
        <v>0</v>
      </c>
      <c r="BM983">
        <v>0</v>
      </c>
      <c r="BN983" s="4">
        <v>0</v>
      </c>
      <c r="BO983">
        <v>0</v>
      </c>
      <c r="BP983" s="5">
        <v>0</v>
      </c>
      <c r="BQ983">
        <v>6</v>
      </c>
      <c r="BR983" s="4">
        <v>0</v>
      </c>
      <c r="BS983">
        <v>0</v>
      </c>
      <c r="BT983" s="5">
        <v>6</v>
      </c>
      <c r="BU983">
        <v>6</v>
      </c>
      <c r="BV983" s="4">
        <v>0</v>
      </c>
      <c r="BW983">
        <v>0</v>
      </c>
      <c r="BX983" s="5">
        <v>6</v>
      </c>
      <c r="BY983">
        <v>7</v>
      </c>
      <c r="BZ983" s="4">
        <v>0</v>
      </c>
      <c r="CA983">
        <v>0</v>
      </c>
      <c r="CB983" s="5">
        <v>7</v>
      </c>
      <c r="CD983">
        <v>0</v>
      </c>
      <c r="CE983">
        <v>0</v>
      </c>
      <c r="CF983" s="4">
        <v>0</v>
      </c>
      <c r="CG983">
        <v>0</v>
      </c>
      <c r="CH983" s="5">
        <v>0</v>
      </c>
      <c r="CI983">
        <v>0</v>
      </c>
      <c r="CJ983" s="4">
        <v>0</v>
      </c>
      <c r="CK983">
        <v>0</v>
      </c>
      <c r="CL983" s="5">
        <v>0</v>
      </c>
      <c r="CM983">
        <v>0</v>
      </c>
      <c r="CN983" s="4">
        <v>0</v>
      </c>
      <c r="CO983">
        <v>0</v>
      </c>
      <c r="CP983" s="5">
        <v>0</v>
      </c>
      <c r="CQ983">
        <v>6</v>
      </c>
      <c r="CR983" s="4">
        <v>0</v>
      </c>
      <c r="CS983">
        <v>0</v>
      </c>
      <c r="CT983" s="5">
        <v>6</v>
      </c>
      <c r="CU983">
        <v>6</v>
      </c>
      <c r="CV983" s="4">
        <v>0</v>
      </c>
      <c r="CW983">
        <v>0</v>
      </c>
      <c r="CX983" s="5">
        <v>6</v>
      </c>
      <c r="CY983" s="21">
        <v>7</v>
      </c>
      <c r="CZ983" s="21">
        <v>0</v>
      </c>
      <c r="DA983" s="21">
        <v>0</v>
      </c>
      <c r="DB983" s="5">
        <v>7</v>
      </c>
      <c r="DD983" s="8">
        <v>0</v>
      </c>
      <c r="DE983" s="8">
        <v>0</v>
      </c>
      <c r="DF983" s="8">
        <v>0</v>
      </c>
      <c r="DG983" s="8">
        <v>0</v>
      </c>
      <c r="DH983" s="8">
        <v>0</v>
      </c>
      <c r="DI983" s="8">
        <v>0</v>
      </c>
      <c r="DJ983" s="8">
        <v>0</v>
      </c>
      <c r="DK983" s="8">
        <v>0</v>
      </c>
      <c r="DL983" s="8">
        <v>0</v>
      </c>
      <c r="DM983" s="8">
        <v>0</v>
      </c>
      <c r="DN983" s="8">
        <v>0</v>
      </c>
      <c r="DO983" s="8">
        <v>0</v>
      </c>
      <c r="DP983" s="8">
        <v>0</v>
      </c>
      <c r="DQ983" s="8">
        <v>0</v>
      </c>
      <c r="DR983" s="8">
        <v>0</v>
      </c>
      <c r="DS983" s="8">
        <v>0</v>
      </c>
      <c r="DT983" s="8">
        <v>0</v>
      </c>
      <c r="DU983" s="8">
        <v>0</v>
      </c>
      <c r="DV983" s="8">
        <v>0</v>
      </c>
      <c r="DW983" s="8">
        <v>0</v>
      </c>
      <c r="DX983" s="8">
        <v>0</v>
      </c>
      <c r="DY983" s="8">
        <v>0</v>
      </c>
      <c r="DZ983" s="8">
        <v>0</v>
      </c>
      <c r="EA983" s="8">
        <v>0</v>
      </c>
      <c r="EB983" s="8">
        <v>0</v>
      </c>
      <c r="EC983" s="8">
        <v>0</v>
      </c>
      <c r="ED983" s="20">
        <v>0</v>
      </c>
      <c r="EF983" s="9">
        <v>0</v>
      </c>
      <c r="EG983" s="9">
        <v>0</v>
      </c>
      <c r="EH983" s="9">
        <v>0</v>
      </c>
      <c r="EI983" s="9">
        <v>0</v>
      </c>
      <c r="EJ983" s="9">
        <v>0</v>
      </c>
      <c r="EK983" s="9">
        <v>0</v>
      </c>
      <c r="EL983" s="9">
        <v>0</v>
      </c>
      <c r="EM983" s="9">
        <v>0</v>
      </c>
      <c r="EN983" s="9">
        <v>0</v>
      </c>
      <c r="EO983" s="9">
        <v>0</v>
      </c>
      <c r="EP983" s="9">
        <v>0</v>
      </c>
      <c r="EQ983" s="9">
        <v>0</v>
      </c>
      <c r="ER983" s="9">
        <v>0</v>
      </c>
      <c r="ES983" s="9">
        <v>0</v>
      </c>
      <c r="ET983" s="9">
        <v>0</v>
      </c>
      <c r="EU983" s="9">
        <v>0</v>
      </c>
      <c r="EV983" s="9">
        <v>0</v>
      </c>
      <c r="EW983" s="9">
        <v>0</v>
      </c>
      <c r="EX983" s="9">
        <v>0</v>
      </c>
      <c r="EY983" s="9">
        <v>0</v>
      </c>
      <c r="EZ983" s="9">
        <v>0</v>
      </c>
      <c r="FA983" s="9">
        <v>0</v>
      </c>
      <c r="FB983" s="9">
        <v>0</v>
      </c>
      <c r="FC983" s="9">
        <v>0</v>
      </c>
      <c r="FD983" s="9">
        <v>0</v>
      </c>
      <c r="FE983" s="9">
        <v>0</v>
      </c>
      <c r="FF983">
        <v>0</v>
      </c>
    </row>
    <row r="984" spans="1:162" x14ac:dyDescent="0.2">
      <c r="A984" t="s">
        <v>1398</v>
      </c>
      <c r="B984" t="s">
        <v>2441</v>
      </c>
      <c r="C984" t="s">
        <v>4599</v>
      </c>
      <c r="D984" s="1">
        <v>0</v>
      </c>
      <c r="E984" s="1">
        <v>0</v>
      </c>
      <c r="F984" s="4">
        <v>0</v>
      </c>
      <c r="G984" s="4">
        <v>0</v>
      </c>
      <c r="H984" s="5">
        <v>0</v>
      </c>
      <c r="I984">
        <v>0</v>
      </c>
      <c r="J984" s="4">
        <v>0</v>
      </c>
      <c r="K984">
        <v>0</v>
      </c>
      <c r="L984" s="5">
        <v>0</v>
      </c>
      <c r="M984">
        <v>0</v>
      </c>
      <c r="N984" s="4">
        <v>0</v>
      </c>
      <c r="O984">
        <v>0</v>
      </c>
      <c r="P984" s="5">
        <v>0</v>
      </c>
      <c r="Q984">
        <v>0</v>
      </c>
      <c r="R984" s="4">
        <v>0</v>
      </c>
      <c r="S984">
        <v>0</v>
      </c>
      <c r="T984" s="5">
        <v>0</v>
      </c>
      <c r="U984">
        <v>11</v>
      </c>
      <c r="V984" s="4">
        <v>69500849.819999993</v>
      </c>
      <c r="W984">
        <v>112</v>
      </c>
      <c r="X984" s="5">
        <v>13</v>
      </c>
      <c r="Y984">
        <v>7</v>
      </c>
      <c r="Z984" s="4">
        <v>0</v>
      </c>
      <c r="AA984">
        <v>431</v>
      </c>
      <c r="AB984" s="5">
        <v>13</v>
      </c>
      <c r="AD984">
        <v>0</v>
      </c>
      <c r="AE984">
        <v>0</v>
      </c>
      <c r="AF984" s="4">
        <v>0</v>
      </c>
      <c r="AG984">
        <v>0</v>
      </c>
      <c r="AH984" s="5">
        <v>0</v>
      </c>
      <c r="AI984">
        <v>0</v>
      </c>
      <c r="AJ984" s="4">
        <v>0</v>
      </c>
      <c r="AK984">
        <v>0</v>
      </c>
      <c r="AL984" s="5">
        <v>0</v>
      </c>
      <c r="AM984">
        <v>0</v>
      </c>
      <c r="AN984" s="4">
        <v>0</v>
      </c>
      <c r="AO984">
        <v>0</v>
      </c>
      <c r="AP984" s="5">
        <v>0</v>
      </c>
      <c r="AQ984">
        <v>6</v>
      </c>
      <c r="AR984" s="4">
        <v>0</v>
      </c>
      <c r="AS984">
        <v>0</v>
      </c>
      <c r="AT984" s="5">
        <v>6</v>
      </c>
      <c r="AU984">
        <v>7</v>
      </c>
      <c r="AV984" s="4">
        <v>69500849.819999993</v>
      </c>
      <c r="AW984">
        <v>158</v>
      </c>
      <c r="AX984" s="5">
        <v>13</v>
      </c>
      <c r="AY984">
        <v>7</v>
      </c>
      <c r="AZ984" s="4">
        <v>0</v>
      </c>
      <c r="BA984">
        <v>521</v>
      </c>
      <c r="BB984" s="5">
        <v>13</v>
      </c>
      <c r="BD984">
        <v>0</v>
      </c>
      <c r="BE984">
        <v>0</v>
      </c>
      <c r="BF984" s="4">
        <v>0</v>
      </c>
      <c r="BG984">
        <v>0</v>
      </c>
      <c r="BH984" s="5">
        <v>0</v>
      </c>
      <c r="BI984">
        <v>0</v>
      </c>
      <c r="BJ984" s="4">
        <v>0</v>
      </c>
      <c r="BK984">
        <v>0</v>
      </c>
      <c r="BL984" s="5">
        <v>0</v>
      </c>
      <c r="BM984">
        <v>0</v>
      </c>
      <c r="BN984" s="4">
        <v>0</v>
      </c>
      <c r="BO984">
        <v>0</v>
      </c>
      <c r="BP984" s="5">
        <v>0</v>
      </c>
      <c r="BQ984">
        <v>6</v>
      </c>
      <c r="BR984" s="4">
        <v>0</v>
      </c>
      <c r="BS984">
        <v>0</v>
      </c>
      <c r="BT984" s="5">
        <v>6</v>
      </c>
      <c r="BU984">
        <v>7</v>
      </c>
      <c r="BV984" s="4">
        <v>69500849.819999993</v>
      </c>
      <c r="BW984">
        <v>249</v>
      </c>
      <c r="BX984" s="5">
        <v>13</v>
      </c>
      <c r="BY984">
        <v>7</v>
      </c>
      <c r="BZ984" s="4">
        <v>0</v>
      </c>
      <c r="CA984">
        <v>583</v>
      </c>
      <c r="CB984" s="5">
        <v>13</v>
      </c>
      <c r="CD984">
        <v>0</v>
      </c>
      <c r="CE984">
        <v>0</v>
      </c>
      <c r="CF984" s="4">
        <v>0</v>
      </c>
      <c r="CG984">
        <v>0</v>
      </c>
      <c r="CH984" s="5">
        <v>0</v>
      </c>
      <c r="CI984">
        <v>0</v>
      </c>
      <c r="CJ984" s="4">
        <v>0</v>
      </c>
      <c r="CK984">
        <v>0</v>
      </c>
      <c r="CL984" s="5">
        <v>0</v>
      </c>
      <c r="CM984">
        <v>0</v>
      </c>
      <c r="CN984" s="4">
        <v>0</v>
      </c>
      <c r="CO984">
        <v>0</v>
      </c>
      <c r="CP984" s="5">
        <v>0</v>
      </c>
      <c r="CQ984">
        <v>6</v>
      </c>
      <c r="CR984" s="4">
        <v>0</v>
      </c>
      <c r="CS984">
        <v>0</v>
      </c>
      <c r="CT984" s="5">
        <v>6</v>
      </c>
      <c r="CU984">
        <v>7</v>
      </c>
      <c r="CV984" s="4">
        <v>69500849.819999993</v>
      </c>
      <c r="CW984">
        <v>342</v>
      </c>
      <c r="CX984" s="5">
        <v>13</v>
      </c>
      <c r="CY984" s="21">
        <v>0</v>
      </c>
      <c r="CZ984" s="21">
        <v>0</v>
      </c>
      <c r="DA984" s="21">
        <v>583</v>
      </c>
      <c r="DB984" s="5">
        <v>0</v>
      </c>
      <c r="DD984" s="8">
        <v>0</v>
      </c>
      <c r="DE984" s="8">
        <v>0</v>
      </c>
      <c r="DF984" s="8">
        <v>0</v>
      </c>
      <c r="DG984" s="8">
        <v>0</v>
      </c>
      <c r="DH984" s="8">
        <v>0</v>
      </c>
      <c r="DI984" s="8">
        <v>0</v>
      </c>
      <c r="DJ984" s="8">
        <v>0</v>
      </c>
      <c r="DK984" s="8">
        <v>0</v>
      </c>
      <c r="DL984" s="8">
        <v>0</v>
      </c>
      <c r="DM984" s="8">
        <v>0</v>
      </c>
      <c r="DN984" s="8">
        <v>0</v>
      </c>
      <c r="DO984" s="8">
        <v>0</v>
      </c>
      <c r="DP984" s="8">
        <v>0</v>
      </c>
      <c r="DQ984" s="8">
        <v>0</v>
      </c>
      <c r="DR984" s="8">
        <v>0</v>
      </c>
      <c r="DS984" s="8">
        <v>0</v>
      </c>
      <c r="DT984" s="8">
        <v>0</v>
      </c>
      <c r="DU984" s="8">
        <v>0</v>
      </c>
      <c r="DV984" s="8">
        <v>0</v>
      </c>
      <c r="DW984" s="8">
        <v>69500849.819999993</v>
      </c>
      <c r="DX984" s="8">
        <v>0</v>
      </c>
      <c r="DY984" s="8">
        <v>0</v>
      </c>
      <c r="DZ984" s="8">
        <v>0</v>
      </c>
      <c r="EA984" s="8">
        <v>0</v>
      </c>
      <c r="EB984" s="8">
        <v>0</v>
      </c>
      <c r="EC984" s="8">
        <v>0</v>
      </c>
      <c r="ED984" s="20">
        <v>0</v>
      </c>
      <c r="EF984" s="9">
        <v>0</v>
      </c>
      <c r="EG984" s="9">
        <v>0</v>
      </c>
      <c r="EH984" s="9">
        <v>0</v>
      </c>
      <c r="EI984" s="9">
        <v>0</v>
      </c>
      <c r="EJ984" s="9">
        <v>0</v>
      </c>
      <c r="EK984" s="9">
        <v>0</v>
      </c>
      <c r="EL984" s="9">
        <v>0</v>
      </c>
      <c r="EM984" s="9">
        <v>0</v>
      </c>
      <c r="EN984" s="9">
        <v>0</v>
      </c>
      <c r="EO984" s="9">
        <v>0</v>
      </c>
      <c r="EP984" s="9">
        <v>0</v>
      </c>
      <c r="EQ984" s="9">
        <v>0</v>
      </c>
      <c r="ER984" s="9">
        <v>0</v>
      </c>
      <c r="ES984" s="9">
        <v>0</v>
      </c>
      <c r="ET984" s="9">
        <v>0</v>
      </c>
      <c r="EU984" s="9">
        <v>0</v>
      </c>
      <c r="EV984" s="9">
        <v>0</v>
      </c>
      <c r="EW984" s="9">
        <v>0</v>
      </c>
      <c r="EX984" s="9">
        <v>0</v>
      </c>
      <c r="EY984" s="9">
        <v>112</v>
      </c>
      <c r="EZ984" s="9">
        <v>158</v>
      </c>
      <c r="FA984" s="9">
        <v>249</v>
      </c>
      <c r="FB984" s="9">
        <v>342</v>
      </c>
      <c r="FC984" s="9">
        <v>431</v>
      </c>
      <c r="FD984" s="9">
        <v>521</v>
      </c>
      <c r="FE984" s="9">
        <v>583</v>
      </c>
      <c r="FF984">
        <v>0</v>
      </c>
    </row>
    <row r="985" spans="1:162" x14ac:dyDescent="0.2">
      <c r="A985" t="s">
        <v>2313</v>
      </c>
      <c r="B985" t="s">
        <v>3410</v>
      </c>
      <c r="C985" t="s">
        <v>4599</v>
      </c>
      <c r="D985" s="1">
        <v>0</v>
      </c>
      <c r="E985" s="1">
        <v>0</v>
      </c>
      <c r="F985" s="4">
        <v>0</v>
      </c>
      <c r="G985" s="4">
        <v>0</v>
      </c>
      <c r="H985" s="5">
        <v>0</v>
      </c>
      <c r="I985">
        <v>5</v>
      </c>
      <c r="J985" s="4">
        <v>0</v>
      </c>
      <c r="K985">
        <v>0</v>
      </c>
      <c r="L985" s="5">
        <v>5</v>
      </c>
      <c r="M985">
        <v>5</v>
      </c>
      <c r="N985" s="4">
        <v>0</v>
      </c>
      <c r="O985">
        <v>0</v>
      </c>
      <c r="P985" s="5">
        <v>5</v>
      </c>
      <c r="Q985">
        <v>6</v>
      </c>
      <c r="R985" s="4">
        <v>0</v>
      </c>
      <c r="S985">
        <v>0</v>
      </c>
      <c r="T985" s="5">
        <v>6</v>
      </c>
      <c r="U985">
        <v>6</v>
      </c>
      <c r="V985" s="4">
        <v>0</v>
      </c>
      <c r="W985">
        <v>0</v>
      </c>
      <c r="X985" s="5">
        <v>6</v>
      </c>
      <c r="Y985">
        <v>6</v>
      </c>
      <c r="Z985" s="4">
        <v>0</v>
      </c>
      <c r="AA985">
        <v>11</v>
      </c>
      <c r="AB985" s="5">
        <v>6</v>
      </c>
      <c r="AD985">
        <v>0</v>
      </c>
      <c r="AE985">
        <v>5</v>
      </c>
      <c r="AF985" s="4">
        <v>0</v>
      </c>
      <c r="AG985">
        <v>0</v>
      </c>
      <c r="AH985" s="5">
        <v>5</v>
      </c>
      <c r="AI985">
        <v>5</v>
      </c>
      <c r="AJ985" s="4">
        <v>0</v>
      </c>
      <c r="AK985">
        <v>0</v>
      </c>
      <c r="AL985" s="5">
        <v>5</v>
      </c>
      <c r="AM985">
        <v>5</v>
      </c>
      <c r="AN985" s="4">
        <v>0</v>
      </c>
      <c r="AO985">
        <v>0</v>
      </c>
      <c r="AP985" s="5">
        <v>5</v>
      </c>
      <c r="AQ985">
        <v>6</v>
      </c>
      <c r="AR985" s="4">
        <v>0</v>
      </c>
      <c r="AS985">
        <v>0</v>
      </c>
      <c r="AT985" s="5">
        <v>6</v>
      </c>
      <c r="AU985">
        <v>6</v>
      </c>
      <c r="AV985" s="4">
        <v>0</v>
      </c>
      <c r="AW985">
        <v>11</v>
      </c>
      <c r="AX985" s="5">
        <v>6</v>
      </c>
      <c r="AY985">
        <v>6</v>
      </c>
      <c r="AZ985" s="4">
        <v>0</v>
      </c>
      <c r="BA985">
        <v>0</v>
      </c>
      <c r="BB985" s="5">
        <v>6</v>
      </c>
      <c r="BD985">
        <v>0</v>
      </c>
      <c r="BE985">
        <v>5</v>
      </c>
      <c r="BF985" s="4">
        <v>0</v>
      </c>
      <c r="BG985">
        <v>0</v>
      </c>
      <c r="BH985" s="5">
        <v>5</v>
      </c>
      <c r="BI985">
        <v>5</v>
      </c>
      <c r="BJ985" s="4">
        <v>0</v>
      </c>
      <c r="BK985">
        <v>0</v>
      </c>
      <c r="BL985" s="5">
        <v>5</v>
      </c>
      <c r="BM985">
        <v>6</v>
      </c>
      <c r="BN985" s="4">
        <v>0</v>
      </c>
      <c r="BO985">
        <v>0</v>
      </c>
      <c r="BP985" s="5">
        <v>6</v>
      </c>
      <c r="BQ985">
        <v>6</v>
      </c>
      <c r="BR985" s="4">
        <v>0</v>
      </c>
      <c r="BS985">
        <v>0</v>
      </c>
      <c r="BT985" s="5">
        <v>6</v>
      </c>
      <c r="BU985">
        <v>6</v>
      </c>
      <c r="BV985" s="4">
        <v>0</v>
      </c>
      <c r="BW985">
        <v>11</v>
      </c>
      <c r="BX985" s="5">
        <v>6</v>
      </c>
      <c r="BY985">
        <v>6</v>
      </c>
      <c r="BZ985" s="4">
        <v>0</v>
      </c>
      <c r="CA985">
        <v>0</v>
      </c>
      <c r="CB985" s="5">
        <v>6</v>
      </c>
      <c r="CD985">
        <v>0</v>
      </c>
      <c r="CE985">
        <v>5</v>
      </c>
      <c r="CF985" s="4">
        <v>0</v>
      </c>
      <c r="CG985">
        <v>0</v>
      </c>
      <c r="CH985" s="5">
        <v>5</v>
      </c>
      <c r="CI985">
        <v>5</v>
      </c>
      <c r="CJ985" s="4">
        <v>0</v>
      </c>
      <c r="CK985">
        <v>0</v>
      </c>
      <c r="CL985" s="5">
        <v>5</v>
      </c>
      <c r="CM985">
        <v>6</v>
      </c>
      <c r="CN985" s="4">
        <v>0</v>
      </c>
      <c r="CO985">
        <v>0</v>
      </c>
      <c r="CP985" s="5">
        <v>6</v>
      </c>
      <c r="CQ985">
        <v>6</v>
      </c>
      <c r="CR985" s="4">
        <v>0</v>
      </c>
      <c r="CS985">
        <v>0</v>
      </c>
      <c r="CT985" s="5">
        <v>6</v>
      </c>
      <c r="CU985">
        <v>6</v>
      </c>
      <c r="CV985" s="4">
        <v>0</v>
      </c>
      <c r="CW985">
        <v>11</v>
      </c>
      <c r="CX985" s="5">
        <v>6</v>
      </c>
      <c r="CY985" s="21">
        <v>0</v>
      </c>
      <c r="CZ985" s="21">
        <v>0</v>
      </c>
      <c r="DA985" s="21">
        <v>0</v>
      </c>
      <c r="DB985" s="5">
        <v>0</v>
      </c>
      <c r="DD985" s="8">
        <v>0</v>
      </c>
      <c r="DE985" s="8">
        <v>0</v>
      </c>
      <c r="DF985" s="8">
        <v>0</v>
      </c>
      <c r="DG985" s="8">
        <v>0</v>
      </c>
      <c r="DH985" s="8">
        <v>0</v>
      </c>
      <c r="DI985" s="8">
        <v>0</v>
      </c>
      <c r="DJ985" s="8">
        <v>0</v>
      </c>
      <c r="DK985" s="8">
        <v>0</v>
      </c>
      <c r="DL985" s="8">
        <v>0</v>
      </c>
      <c r="DM985" s="8">
        <v>0</v>
      </c>
      <c r="DN985" s="8">
        <v>0</v>
      </c>
      <c r="DO985" s="8">
        <v>0</v>
      </c>
      <c r="DP985" s="8">
        <v>0</v>
      </c>
      <c r="DQ985" s="8">
        <v>0</v>
      </c>
      <c r="DR985" s="8">
        <v>0</v>
      </c>
      <c r="DS985" s="8">
        <v>0</v>
      </c>
      <c r="DT985" s="8">
        <v>0</v>
      </c>
      <c r="DU985" s="8">
        <v>0</v>
      </c>
      <c r="DV985" s="8">
        <v>0</v>
      </c>
      <c r="DW985" s="8">
        <v>0</v>
      </c>
      <c r="DX985" s="8">
        <v>0</v>
      </c>
      <c r="DY985" s="8">
        <v>0</v>
      </c>
      <c r="DZ985" s="8">
        <v>0</v>
      </c>
      <c r="EA985" s="8">
        <v>0</v>
      </c>
      <c r="EB985" s="8">
        <v>0</v>
      </c>
      <c r="EC985" s="8">
        <v>0</v>
      </c>
      <c r="ED985" s="20">
        <v>0</v>
      </c>
      <c r="EF985" s="9">
        <v>0</v>
      </c>
      <c r="EG985" s="9">
        <v>0</v>
      </c>
      <c r="EH985" s="9">
        <v>0</v>
      </c>
      <c r="EI985" s="9">
        <v>0</v>
      </c>
      <c r="EJ985" s="9">
        <v>0</v>
      </c>
      <c r="EK985" s="9">
        <v>0</v>
      </c>
      <c r="EL985" s="9">
        <v>0</v>
      </c>
      <c r="EM985" s="9">
        <v>0</v>
      </c>
      <c r="EN985" s="9">
        <v>0</v>
      </c>
      <c r="EO985" s="9">
        <v>0</v>
      </c>
      <c r="EP985" s="9">
        <v>0</v>
      </c>
      <c r="EQ985" s="9">
        <v>0</v>
      </c>
      <c r="ER985" s="9">
        <v>0</v>
      </c>
      <c r="ES985" s="9">
        <v>0</v>
      </c>
      <c r="ET985" s="9">
        <v>0</v>
      </c>
      <c r="EU985" s="9">
        <v>0</v>
      </c>
      <c r="EV985" s="9">
        <v>0</v>
      </c>
      <c r="EW985" s="9">
        <v>0</v>
      </c>
      <c r="EX985" s="9">
        <v>0</v>
      </c>
      <c r="EY985" s="9">
        <v>0</v>
      </c>
      <c r="EZ985" s="9">
        <v>11</v>
      </c>
      <c r="FA985" s="9">
        <v>0</v>
      </c>
      <c r="FB985" s="9">
        <v>0</v>
      </c>
      <c r="FC985" s="9">
        <v>0</v>
      </c>
      <c r="FD985" s="9">
        <v>0</v>
      </c>
      <c r="FE985" s="9">
        <v>0</v>
      </c>
      <c r="FF985">
        <v>0</v>
      </c>
    </row>
    <row r="986" spans="1:162" x14ac:dyDescent="0.2">
      <c r="A986" t="s">
        <v>1678</v>
      </c>
      <c r="B986" t="s">
        <v>3411</v>
      </c>
      <c r="C986" t="s">
        <v>3</v>
      </c>
      <c r="D986" s="1">
        <v>0</v>
      </c>
      <c r="E986" s="1">
        <v>0</v>
      </c>
      <c r="F986" s="4">
        <v>0</v>
      </c>
      <c r="G986" s="4">
        <v>0</v>
      </c>
      <c r="H986" s="5">
        <v>0</v>
      </c>
      <c r="I986">
        <v>0</v>
      </c>
      <c r="J986" s="4">
        <v>0</v>
      </c>
      <c r="K986">
        <v>0</v>
      </c>
      <c r="L986" s="5">
        <v>0</v>
      </c>
      <c r="M986">
        <v>0</v>
      </c>
      <c r="N986" s="4">
        <v>0</v>
      </c>
      <c r="O986">
        <v>0</v>
      </c>
      <c r="P986" s="5">
        <v>0</v>
      </c>
      <c r="Q986">
        <v>0</v>
      </c>
      <c r="R986" s="4">
        <v>0</v>
      </c>
      <c r="S986">
        <v>0</v>
      </c>
      <c r="T986" s="5">
        <v>0</v>
      </c>
      <c r="U986">
        <v>6</v>
      </c>
      <c r="V986" s="4">
        <v>0</v>
      </c>
      <c r="W986">
        <v>0</v>
      </c>
      <c r="X986" s="5">
        <v>6</v>
      </c>
      <c r="Y986">
        <v>5</v>
      </c>
      <c r="Z986" s="4">
        <v>0</v>
      </c>
      <c r="AA986">
        <v>0</v>
      </c>
      <c r="AB986" s="5">
        <v>5</v>
      </c>
      <c r="AD986">
        <v>0</v>
      </c>
      <c r="AE986">
        <v>0</v>
      </c>
      <c r="AF986" s="4">
        <v>0</v>
      </c>
      <c r="AG986">
        <v>0</v>
      </c>
      <c r="AH986" s="5">
        <v>0</v>
      </c>
      <c r="AI986">
        <v>0</v>
      </c>
      <c r="AJ986" s="4">
        <v>0</v>
      </c>
      <c r="AK986">
        <v>0</v>
      </c>
      <c r="AL986" s="5">
        <v>0</v>
      </c>
      <c r="AM986">
        <v>0</v>
      </c>
      <c r="AN986" s="4">
        <v>0</v>
      </c>
      <c r="AO986">
        <v>0</v>
      </c>
      <c r="AP986" s="5">
        <v>0</v>
      </c>
      <c r="AQ986">
        <v>6</v>
      </c>
      <c r="AR986" s="4">
        <v>0</v>
      </c>
      <c r="AS986">
        <v>0</v>
      </c>
      <c r="AT986" s="5">
        <v>6</v>
      </c>
      <c r="AU986">
        <v>6</v>
      </c>
      <c r="AV986" s="4">
        <v>0</v>
      </c>
      <c r="AW986">
        <v>0</v>
      </c>
      <c r="AX986" s="5">
        <v>6</v>
      </c>
      <c r="AY986">
        <v>5</v>
      </c>
      <c r="AZ986" s="4">
        <v>0</v>
      </c>
      <c r="BA986">
        <v>0</v>
      </c>
      <c r="BB986" s="5">
        <v>5</v>
      </c>
      <c r="BD986">
        <v>0</v>
      </c>
      <c r="BE986">
        <v>0</v>
      </c>
      <c r="BF986" s="4">
        <v>0</v>
      </c>
      <c r="BG986">
        <v>0</v>
      </c>
      <c r="BH986" s="5">
        <v>0</v>
      </c>
      <c r="BI986">
        <v>0</v>
      </c>
      <c r="BJ986" s="4">
        <v>0</v>
      </c>
      <c r="BK986">
        <v>0</v>
      </c>
      <c r="BL986" s="5">
        <v>0</v>
      </c>
      <c r="BM986">
        <v>0</v>
      </c>
      <c r="BN986" s="4">
        <v>0</v>
      </c>
      <c r="BO986">
        <v>0</v>
      </c>
      <c r="BP986" s="5">
        <v>0</v>
      </c>
      <c r="BQ986">
        <v>6</v>
      </c>
      <c r="BR986" s="4">
        <v>0</v>
      </c>
      <c r="BS986">
        <v>0</v>
      </c>
      <c r="BT986" s="5">
        <v>6</v>
      </c>
      <c r="BU986">
        <v>6</v>
      </c>
      <c r="BV986" s="4">
        <v>0</v>
      </c>
      <c r="BW986">
        <v>0</v>
      </c>
      <c r="BX986" s="5">
        <v>6</v>
      </c>
      <c r="BY986">
        <v>5</v>
      </c>
      <c r="BZ986" s="4">
        <v>0</v>
      </c>
      <c r="CA986">
        <v>0</v>
      </c>
      <c r="CB986" s="5">
        <v>5</v>
      </c>
      <c r="CD986">
        <v>0</v>
      </c>
      <c r="CE986">
        <v>0</v>
      </c>
      <c r="CF986" s="4">
        <v>0</v>
      </c>
      <c r="CG986">
        <v>0</v>
      </c>
      <c r="CH986" s="5">
        <v>0</v>
      </c>
      <c r="CI986">
        <v>0</v>
      </c>
      <c r="CJ986" s="4">
        <v>0</v>
      </c>
      <c r="CK986">
        <v>0</v>
      </c>
      <c r="CL986" s="5">
        <v>0</v>
      </c>
      <c r="CM986">
        <v>0</v>
      </c>
      <c r="CN986" s="4">
        <v>0</v>
      </c>
      <c r="CO986">
        <v>0</v>
      </c>
      <c r="CP986" s="5">
        <v>0</v>
      </c>
      <c r="CQ986">
        <v>6</v>
      </c>
      <c r="CR986" s="4">
        <v>0</v>
      </c>
      <c r="CS986">
        <v>0</v>
      </c>
      <c r="CT986" s="5">
        <v>6</v>
      </c>
      <c r="CU986">
        <v>5</v>
      </c>
      <c r="CV986" s="4">
        <v>0</v>
      </c>
      <c r="CW986">
        <v>0</v>
      </c>
      <c r="CX986" s="5">
        <v>5</v>
      </c>
      <c r="CY986" s="21">
        <v>5</v>
      </c>
      <c r="CZ986" s="21">
        <v>0</v>
      </c>
      <c r="DA986" s="21">
        <v>0</v>
      </c>
      <c r="DB986" s="5">
        <v>5</v>
      </c>
      <c r="DD986" s="8">
        <v>0</v>
      </c>
      <c r="DE986" s="8">
        <v>0</v>
      </c>
      <c r="DF986" s="8">
        <v>0</v>
      </c>
      <c r="DG986" s="8">
        <v>0</v>
      </c>
      <c r="DH986" s="8">
        <v>0</v>
      </c>
      <c r="DI986" s="8">
        <v>0</v>
      </c>
      <c r="DJ986" s="8">
        <v>0</v>
      </c>
      <c r="DK986" s="8">
        <v>0</v>
      </c>
      <c r="DL986" s="8">
        <v>0</v>
      </c>
      <c r="DM986" s="8">
        <v>0</v>
      </c>
      <c r="DN986" s="8">
        <v>0</v>
      </c>
      <c r="DO986" s="8">
        <v>0</v>
      </c>
      <c r="DP986" s="8">
        <v>0</v>
      </c>
      <c r="DQ986" s="8">
        <v>0</v>
      </c>
      <c r="DR986" s="8">
        <v>0</v>
      </c>
      <c r="DS986" s="8">
        <v>0</v>
      </c>
      <c r="DT986" s="8">
        <v>0</v>
      </c>
      <c r="DU986" s="8">
        <v>0</v>
      </c>
      <c r="DV986" s="8">
        <v>0</v>
      </c>
      <c r="DW986" s="8">
        <v>0</v>
      </c>
      <c r="DX986" s="8">
        <v>0</v>
      </c>
      <c r="DY986" s="8">
        <v>0</v>
      </c>
      <c r="DZ986" s="8">
        <v>0</v>
      </c>
      <c r="EA986" s="8">
        <v>0</v>
      </c>
      <c r="EB986" s="8">
        <v>0</v>
      </c>
      <c r="EC986" s="8">
        <v>0</v>
      </c>
      <c r="ED986" s="20">
        <v>0</v>
      </c>
      <c r="EF986" s="9">
        <v>0</v>
      </c>
      <c r="EG986" s="9">
        <v>0</v>
      </c>
      <c r="EH986" s="9">
        <v>0</v>
      </c>
      <c r="EI986" s="9">
        <v>0</v>
      </c>
      <c r="EJ986" s="9">
        <v>0</v>
      </c>
      <c r="EK986" s="9">
        <v>0</v>
      </c>
      <c r="EL986" s="9">
        <v>0</v>
      </c>
      <c r="EM986" s="9">
        <v>0</v>
      </c>
      <c r="EN986" s="9">
        <v>0</v>
      </c>
      <c r="EO986" s="9">
        <v>0</v>
      </c>
      <c r="EP986" s="9">
        <v>0</v>
      </c>
      <c r="EQ986" s="9">
        <v>0</v>
      </c>
      <c r="ER986" s="9">
        <v>0</v>
      </c>
      <c r="ES986" s="9">
        <v>0</v>
      </c>
      <c r="ET986" s="9">
        <v>0</v>
      </c>
      <c r="EU986" s="9">
        <v>0</v>
      </c>
      <c r="EV986" s="9">
        <v>0</v>
      </c>
      <c r="EW986" s="9">
        <v>0</v>
      </c>
      <c r="EX986" s="9">
        <v>0</v>
      </c>
      <c r="EY986" s="9">
        <v>0</v>
      </c>
      <c r="EZ986" s="9">
        <v>0</v>
      </c>
      <c r="FA986" s="9">
        <v>0</v>
      </c>
      <c r="FB986" s="9">
        <v>0</v>
      </c>
      <c r="FC986" s="9">
        <v>0</v>
      </c>
      <c r="FD986" s="9">
        <v>0</v>
      </c>
      <c r="FE986" s="9">
        <v>0</v>
      </c>
      <c r="FF986">
        <v>0</v>
      </c>
    </row>
    <row r="987" spans="1:162" x14ac:dyDescent="0.2">
      <c r="A987" t="s">
        <v>1651</v>
      </c>
      <c r="B987" t="s">
        <v>3412</v>
      </c>
      <c r="C987" t="s">
        <v>4599</v>
      </c>
      <c r="D987" s="1">
        <v>0</v>
      </c>
      <c r="E987" s="1">
        <v>0</v>
      </c>
      <c r="F987" s="4">
        <v>0</v>
      </c>
      <c r="G987" s="4">
        <v>0</v>
      </c>
      <c r="H987" s="5">
        <v>0</v>
      </c>
      <c r="I987">
        <v>0</v>
      </c>
      <c r="J987" s="4">
        <v>0</v>
      </c>
      <c r="K987">
        <v>0</v>
      </c>
      <c r="L987" s="5">
        <v>0</v>
      </c>
      <c r="M987">
        <v>0</v>
      </c>
      <c r="N987" s="4">
        <v>0</v>
      </c>
      <c r="O987">
        <v>0</v>
      </c>
      <c r="P987" s="5">
        <v>0</v>
      </c>
      <c r="Q987">
        <v>0</v>
      </c>
      <c r="R987" s="4">
        <v>0</v>
      </c>
      <c r="S987">
        <v>0</v>
      </c>
      <c r="T987" s="5">
        <v>0</v>
      </c>
      <c r="U987">
        <v>6</v>
      </c>
      <c r="V987" s="4">
        <v>0</v>
      </c>
      <c r="W987">
        <v>0</v>
      </c>
      <c r="X987" s="5">
        <v>6</v>
      </c>
      <c r="Y987">
        <v>6</v>
      </c>
      <c r="Z987" s="4">
        <v>0</v>
      </c>
      <c r="AA987">
        <v>0</v>
      </c>
      <c r="AB987" s="5">
        <v>6</v>
      </c>
      <c r="AD987">
        <v>0</v>
      </c>
      <c r="AE987">
        <v>0</v>
      </c>
      <c r="AF987" s="4">
        <v>0</v>
      </c>
      <c r="AG987">
        <v>0</v>
      </c>
      <c r="AH987" s="5">
        <v>0</v>
      </c>
      <c r="AI987">
        <v>0</v>
      </c>
      <c r="AJ987" s="4">
        <v>0</v>
      </c>
      <c r="AK987">
        <v>0</v>
      </c>
      <c r="AL987" s="5">
        <v>0</v>
      </c>
      <c r="AM987">
        <v>0</v>
      </c>
      <c r="AN987" s="4">
        <v>0</v>
      </c>
      <c r="AO987">
        <v>0</v>
      </c>
      <c r="AP987" s="5">
        <v>0</v>
      </c>
      <c r="AQ987">
        <v>6</v>
      </c>
      <c r="AR987" s="4">
        <v>0</v>
      </c>
      <c r="AS987">
        <v>0</v>
      </c>
      <c r="AT987" s="5">
        <v>6</v>
      </c>
      <c r="AU987">
        <v>6</v>
      </c>
      <c r="AV987" s="4">
        <v>0</v>
      </c>
      <c r="AW987">
        <v>0</v>
      </c>
      <c r="AX987" s="5">
        <v>6</v>
      </c>
      <c r="AY987">
        <v>6</v>
      </c>
      <c r="AZ987" s="4">
        <v>0</v>
      </c>
      <c r="BA987">
        <v>0</v>
      </c>
      <c r="BB987" s="5">
        <v>6</v>
      </c>
      <c r="BD987">
        <v>0</v>
      </c>
      <c r="BE987">
        <v>0</v>
      </c>
      <c r="BF987" s="4">
        <v>0</v>
      </c>
      <c r="BG987">
        <v>0</v>
      </c>
      <c r="BH987" s="5">
        <v>0</v>
      </c>
      <c r="BI987">
        <v>0</v>
      </c>
      <c r="BJ987" s="4">
        <v>0</v>
      </c>
      <c r="BK987">
        <v>0</v>
      </c>
      <c r="BL987" s="5">
        <v>0</v>
      </c>
      <c r="BM987">
        <v>0</v>
      </c>
      <c r="BN987" s="4">
        <v>0</v>
      </c>
      <c r="BO987">
        <v>0</v>
      </c>
      <c r="BP987" s="5">
        <v>0</v>
      </c>
      <c r="BQ987">
        <v>6</v>
      </c>
      <c r="BR987" s="4">
        <v>0</v>
      </c>
      <c r="BS987">
        <v>0</v>
      </c>
      <c r="BT987" s="5">
        <v>6</v>
      </c>
      <c r="BU987">
        <v>6</v>
      </c>
      <c r="BV987" s="4">
        <v>0</v>
      </c>
      <c r="BW987">
        <v>0</v>
      </c>
      <c r="BX987" s="5">
        <v>6</v>
      </c>
      <c r="BY987">
        <v>6</v>
      </c>
      <c r="BZ987" s="4">
        <v>0</v>
      </c>
      <c r="CA987">
        <v>0</v>
      </c>
      <c r="CB987" s="5">
        <v>6</v>
      </c>
      <c r="CD987">
        <v>0</v>
      </c>
      <c r="CE987">
        <v>0</v>
      </c>
      <c r="CF987" s="4">
        <v>0</v>
      </c>
      <c r="CG987">
        <v>0</v>
      </c>
      <c r="CH987" s="5">
        <v>0</v>
      </c>
      <c r="CI987">
        <v>0</v>
      </c>
      <c r="CJ987" s="4">
        <v>0</v>
      </c>
      <c r="CK987">
        <v>0</v>
      </c>
      <c r="CL987" s="5">
        <v>0</v>
      </c>
      <c r="CM987">
        <v>0</v>
      </c>
      <c r="CN987" s="4">
        <v>0</v>
      </c>
      <c r="CO987">
        <v>0</v>
      </c>
      <c r="CP987" s="5">
        <v>0</v>
      </c>
      <c r="CQ987">
        <v>6</v>
      </c>
      <c r="CR987" s="4">
        <v>0</v>
      </c>
      <c r="CS987">
        <v>0</v>
      </c>
      <c r="CT987" s="5">
        <v>6</v>
      </c>
      <c r="CU987">
        <v>6</v>
      </c>
      <c r="CV987" s="4">
        <v>0</v>
      </c>
      <c r="CW987">
        <v>0</v>
      </c>
      <c r="CX987" s="5">
        <v>6</v>
      </c>
      <c r="CY987" s="21">
        <v>6</v>
      </c>
      <c r="CZ987" s="21">
        <v>0</v>
      </c>
      <c r="DA987" s="21">
        <v>0</v>
      </c>
      <c r="DB987" s="5">
        <v>6</v>
      </c>
      <c r="DD987" s="8">
        <v>0</v>
      </c>
      <c r="DE987" s="8">
        <v>0</v>
      </c>
      <c r="DF987" s="8">
        <v>0</v>
      </c>
      <c r="DG987" s="8">
        <v>0</v>
      </c>
      <c r="DH987" s="8">
        <v>0</v>
      </c>
      <c r="DI987" s="8">
        <v>0</v>
      </c>
      <c r="DJ987" s="8">
        <v>0</v>
      </c>
      <c r="DK987" s="8">
        <v>0</v>
      </c>
      <c r="DL987" s="8">
        <v>0</v>
      </c>
      <c r="DM987" s="8">
        <v>0</v>
      </c>
      <c r="DN987" s="8">
        <v>0</v>
      </c>
      <c r="DO987" s="8">
        <v>0</v>
      </c>
      <c r="DP987" s="8">
        <v>0</v>
      </c>
      <c r="DQ987" s="8">
        <v>0</v>
      </c>
      <c r="DR987" s="8">
        <v>0</v>
      </c>
      <c r="DS987" s="8">
        <v>0</v>
      </c>
      <c r="DT987" s="8">
        <v>0</v>
      </c>
      <c r="DU987" s="8">
        <v>0</v>
      </c>
      <c r="DV987" s="8">
        <v>0</v>
      </c>
      <c r="DW987" s="8">
        <v>0</v>
      </c>
      <c r="DX987" s="8">
        <v>0</v>
      </c>
      <c r="DY987" s="8">
        <v>0</v>
      </c>
      <c r="DZ987" s="8">
        <v>0</v>
      </c>
      <c r="EA987" s="8">
        <v>0</v>
      </c>
      <c r="EB987" s="8">
        <v>0</v>
      </c>
      <c r="EC987" s="8">
        <v>0</v>
      </c>
      <c r="ED987" s="20">
        <v>0</v>
      </c>
      <c r="EF987" s="9">
        <v>0</v>
      </c>
      <c r="EG987" s="9">
        <v>0</v>
      </c>
      <c r="EH987" s="9">
        <v>0</v>
      </c>
      <c r="EI987" s="9">
        <v>0</v>
      </c>
      <c r="EJ987" s="9">
        <v>0</v>
      </c>
      <c r="EK987" s="9">
        <v>0</v>
      </c>
      <c r="EL987" s="9">
        <v>0</v>
      </c>
      <c r="EM987" s="9">
        <v>0</v>
      </c>
      <c r="EN987" s="9">
        <v>0</v>
      </c>
      <c r="EO987" s="9">
        <v>0</v>
      </c>
      <c r="EP987" s="9">
        <v>0</v>
      </c>
      <c r="EQ987" s="9">
        <v>0</v>
      </c>
      <c r="ER987" s="9">
        <v>0</v>
      </c>
      <c r="ES987" s="9">
        <v>0</v>
      </c>
      <c r="ET987" s="9">
        <v>0</v>
      </c>
      <c r="EU987" s="9">
        <v>0</v>
      </c>
      <c r="EV987" s="9">
        <v>0</v>
      </c>
      <c r="EW987" s="9">
        <v>0</v>
      </c>
      <c r="EX987" s="9">
        <v>0</v>
      </c>
      <c r="EY987" s="9">
        <v>0</v>
      </c>
      <c r="EZ987" s="9">
        <v>0</v>
      </c>
      <c r="FA987" s="9">
        <v>0</v>
      </c>
      <c r="FB987" s="9">
        <v>0</v>
      </c>
      <c r="FC987" s="9">
        <v>0</v>
      </c>
      <c r="FD987" s="9">
        <v>0</v>
      </c>
      <c r="FE987" s="9">
        <v>0</v>
      </c>
      <c r="FF987">
        <v>0</v>
      </c>
    </row>
    <row r="988" spans="1:162" x14ac:dyDescent="0.2">
      <c r="A988" t="s">
        <v>1297</v>
      </c>
      <c r="B988" t="s">
        <v>3413</v>
      </c>
      <c r="C988" t="s">
        <v>4599</v>
      </c>
      <c r="D988" s="1">
        <v>0</v>
      </c>
      <c r="E988" s="1">
        <v>0</v>
      </c>
      <c r="F988" s="4">
        <v>0</v>
      </c>
      <c r="G988" s="4">
        <v>0</v>
      </c>
      <c r="H988" s="5">
        <v>0</v>
      </c>
      <c r="I988">
        <v>0</v>
      </c>
      <c r="J988" s="4">
        <v>0</v>
      </c>
      <c r="K988">
        <v>0</v>
      </c>
      <c r="L988" s="5">
        <v>0</v>
      </c>
      <c r="M988">
        <v>0</v>
      </c>
      <c r="N988" s="4">
        <v>0</v>
      </c>
      <c r="O988">
        <v>0</v>
      </c>
      <c r="P988" s="5">
        <v>0</v>
      </c>
      <c r="Q988">
        <v>0</v>
      </c>
      <c r="R988" s="4">
        <v>0</v>
      </c>
      <c r="S988">
        <v>0</v>
      </c>
      <c r="T988" s="5">
        <v>0</v>
      </c>
      <c r="U988">
        <v>6</v>
      </c>
      <c r="V988" s="4">
        <v>0</v>
      </c>
      <c r="W988">
        <v>0</v>
      </c>
      <c r="X988" s="5">
        <v>6</v>
      </c>
      <c r="Y988">
        <v>6</v>
      </c>
      <c r="Z988" s="4">
        <v>0</v>
      </c>
      <c r="AA988">
        <v>0</v>
      </c>
      <c r="AB988" s="5">
        <v>6</v>
      </c>
      <c r="AD988">
        <v>0</v>
      </c>
      <c r="AE988">
        <v>0</v>
      </c>
      <c r="AF988" s="4">
        <v>0</v>
      </c>
      <c r="AG988">
        <v>0</v>
      </c>
      <c r="AH988" s="5">
        <v>0</v>
      </c>
      <c r="AI988">
        <v>0</v>
      </c>
      <c r="AJ988" s="4">
        <v>0</v>
      </c>
      <c r="AK988">
        <v>0</v>
      </c>
      <c r="AL988" s="5">
        <v>0</v>
      </c>
      <c r="AM988">
        <v>0</v>
      </c>
      <c r="AN988" s="4">
        <v>0</v>
      </c>
      <c r="AO988">
        <v>0</v>
      </c>
      <c r="AP988" s="5">
        <v>0</v>
      </c>
      <c r="AQ988">
        <v>0</v>
      </c>
      <c r="AR988" s="4">
        <v>0</v>
      </c>
      <c r="AS988">
        <v>0</v>
      </c>
      <c r="AT988" s="5">
        <v>0</v>
      </c>
      <c r="AU988">
        <v>6</v>
      </c>
      <c r="AV988" s="4">
        <v>0</v>
      </c>
      <c r="AW988">
        <v>0</v>
      </c>
      <c r="AX988" s="5">
        <v>6</v>
      </c>
      <c r="AY988">
        <v>6</v>
      </c>
      <c r="AZ988" s="4">
        <v>0</v>
      </c>
      <c r="BA988">
        <v>0</v>
      </c>
      <c r="BB988" s="5">
        <v>6</v>
      </c>
      <c r="BD988">
        <v>0</v>
      </c>
      <c r="BE988">
        <v>0</v>
      </c>
      <c r="BF988" s="4">
        <v>0</v>
      </c>
      <c r="BG988">
        <v>0</v>
      </c>
      <c r="BH988" s="5">
        <v>0</v>
      </c>
      <c r="BI988">
        <v>0</v>
      </c>
      <c r="BJ988" s="4">
        <v>0</v>
      </c>
      <c r="BK988">
        <v>0</v>
      </c>
      <c r="BL988" s="5">
        <v>0</v>
      </c>
      <c r="BM988">
        <v>0</v>
      </c>
      <c r="BN988" s="4">
        <v>0</v>
      </c>
      <c r="BO988">
        <v>0</v>
      </c>
      <c r="BP988" s="5">
        <v>0</v>
      </c>
      <c r="BQ988">
        <v>6</v>
      </c>
      <c r="BR988" s="4">
        <v>0</v>
      </c>
      <c r="BS988">
        <v>0</v>
      </c>
      <c r="BT988" s="5">
        <v>6</v>
      </c>
      <c r="BU988">
        <v>6</v>
      </c>
      <c r="BV988" s="4">
        <v>0</v>
      </c>
      <c r="BW988">
        <v>0</v>
      </c>
      <c r="BX988" s="5">
        <v>6</v>
      </c>
      <c r="BY988">
        <v>6</v>
      </c>
      <c r="BZ988" s="4">
        <v>0</v>
      </c>
      <c r="CA988">
        <v>0</v>
      </c>
      <c r="CB988" s="5">
        <v>6</v>
      </c>
      <c r="CD988">
        <v>0</v>
      </c>
      <c r="CE988">
        <v>0</v>
      </c>
      <c r="CF988" s="4">
        <v>0</v>
      </c>
      <c r="CG988">
        <v>0</v>
      </c>
      <c r="CH988" s="5">
        <v>0</v>
      </c>
      <c r="CI988">
        <v>0</v>
      </c>
      <c r="CJ988" s="4">
        <v>0</v>
      </c>
      <c r="CK988">
        <v>0</v>
      </c>
      <c r="CL988" s="5">
        <v>0</v>
      </c>
      <c r="CM988">
        <v>0</v>
      </c>
      <c r="CN988" s="4">
        <v>0</v>
      </c>
      <c r="CO988">
        <v>0</v>
      </c>
      <c r="CP988" s="5">
        <v>0</v>
      </c>
      <c r="CQ988">
        <v>6</v>
      </c>
      <c r="CR988" s="4">
        <v>0</v>
      </c>
      <c r="CS988">
        <v>0</v>
      </c>
      <c r="CT988" s="5">
        <v>6</v>
      </c>
      <c r="CU988">
        <v>6</v>
      </c>
      <c r="CV988" s="4">
        <v>0</v>
      </c>
      <c r="CW988">
        <v>0</v>
      </c>
      <c r="CX988" s="5">
        <v>6</v>
      </c>
      <c r="CY988" s="21">
        <v>0</v>
      </c>
      <c r="CZ988" s="21">
        <v>0</v>
      </c>
      <c r="DA988" s="21">
        <v>0</v>
      </c>
      <c r="DB988" s="5">
        <v>0</v>
      </c>
      <c r="DD988" s="8">
        <v>0</v>
      </c>
      <c r="DE988" s="8">
        <v>0</v>
      </c>
      <c r="DF988" s="8">
        <v>0</v>
      </c>
      <c r="DG988" s="8">
        <v>0</v>
      </c>
      <c r="DH988" s="8">
        <v>0</v>
      </c>
      <c r="DI988" s="8">
        <v>0</v>
      </c>
      <c r="DJ988" s="8">
        <v>0</v>
      </c>
      <c r="DK988" s="8">
        <v>0</v>
      </c>
      <c r="DL988" s="8">
        <v>0</v>
      </c>
      <c r="DM988" s="8">
        <v>0</v>
      </c>
      <c r="DN988" s="8">
        <v>0</v>
      </c>
      <c r="DO988" s="8">
        <v>0</v>
      </c>
      <c r="DP988" s="8">
        <v>0</v>
      </c>
      <c r="DQ988" s="8">
        <v>0</v>
      </c>
      <c r="DR988" s="8">
        <v>0</v>
      </c>
      <c r="DS988" s="8">
        <v>0</v>
      </c>
      <c r="DT988" s="8">
        <v>0</v>
      </c>
      <c r="DU988" s="8">
        <v>0</v>
      </c>
      <c r="DV988" s="8">
        <v>0</v>
      </c>
      <c r="DW988" s="8">
        <v>0</v>
      </c>
      <c r="DX988" s="8">
        <v>0</v>
      </c>
      <c r="DY988" s="8">
        <v>0</v>
      </c>
      <c r="DZ988" s="8">
        <v>0</v>
      </c>
      <c r="EA988" s="8">
        <v>0</v>
      </c>
      <c r="EB988" s="8">
        <v>0</v>
      </c>
      <c r="EC988" s="8">
        <v>0</v>
      </c>
      <c r="ED988" s="20">
        <v>0</v>
      </c>
      <c r="EF988" s="9">
        <v>0</v>
      </c>
      <c r="EG988" s="9">
        <v>0</v>
      </c>
      <c r="EH988" s="9">
        <v>0</v>
      </c>
      <c r="EI988" s="9">
        <v>0</v>
      </c>
      <c r="EJ988" s="9">
        <v>0</v>
      </c>
      <c r="EK988" s="9">
        <v>0</v>
      </c>
      <c r="EL988" s="9">
        <v>0</v>
      </c>
      <c r="EM988" s="9">
        <v>0</v>
      </c>
      <c r="EN988" s="9">
        <v>0</v>
      </c>
      <c r="EO988" s="9">
        <v>0</v>
      </c>
      <c r="EP988" s="9">
        <v>0</v>
      </c>
      <c r="EQ988" s="9">
        <v>0</v>
      </c>
      <c r="ER988" s="9">
        <v>0</v>
      </c>
      <c r="ES988" s="9">
        <v>0</v>
      </c>
      <c r="ET988" s="9">
        <v>0</v>
      </c>
      <c r="EU988" s="9">
        <v>0</v>
      </c>
      <c r="EV988" s="9">
        <v>0</v>
      </c>
      <c r="EW988" s="9">
        <v>0</v>
      </c>
      <c r="EX988" s="9">
        <v>0</v>
      </c>
      <c r="EY988" s="9">
        <v>0</v>
      </c>
      <c r="EZ988" s="9">
        <v>0</v>
      </c>
      <c r="FA988" s="9">
        <v>0</v>
      </c>
      <c r="FB988" s="9">
        <v>0</v>
      </c>
      <c r="FC988" s="9">
        <v>0</v>
      </c>
      <c r="FD988" s="9">
        <v>0</v>
      </c>
      <c r="FE988" s="9">
        <v>0</v>
      </c>
      <c r="FF988">
        <v>0</v>
      </c>
    </row>
    <row r="989" spans="1:162" x14ac:dyDescent="0.2">
      <c r="A989" t="s">
        <v>1193</v>
      </c>
      <c r="B989" t="s">
        <v>3414</v>
      </c>
      <c r="C989" t="s">
        <v>3</v>
      </c>
      <c r="D989" s="1">
        <v>0</v>
      </c>
      <c r="E989" s="1">
        <v>0</v>
      </c>
      <c r="F989" s="4">
        <v>0</v>
      </c>
      <c r="G989" s="4">
        <v>0</v>
      </c>
      <c r="H989" s="5">
        <v>0</v>
      </c>
      <c r="I989">
        <v>0</v>
      </c>
      <c r="J989" s="4">
        <v>0</v>
      </c>
      <c r="K989">
        <v>0</v>
      </c>
      <c r="L989" s="5">
        <v>0</v>
      </c>
      <c r="M989">
        <v>0</v>
      </c>
      <c r="N989" s="4">
        <v>0</v>
      </c>
      <c r="O989">
        <v>0</v>
      </c>
      <c r="P989" s="5">
        <v>0</v>
      </c>
      <c r="Q989">
        <v>0</v>
      </c>
      <c r="R989" s="4">
        <v>0</v>
      </c>
      <c r="S989">
        <v>0</v>
      </c>
      <c r="T989" s="5">
        <v>0</v>
      </c>
      <c r="U989">
        <v>6</v>
      </c>
      <c r="V989" s="4">
        <v>0</v>
      </c>
      <c r="W989">
        <v>0</v>
      </c>
      <c r="X989" s="5">
        <v>6</v>
      </c>
      <c r="Y989">
        <v>6</v>
      </c>
      <c r="Z989" s="4">
        <v>0</v>
      </c>
      <c r="AA989">
        <v>0</v>
      </c>
      <c r="AB989" s="5">
        <v>6</v>
      </c>
      <c r="AD989">
        <v>0</v>
      </c>
      <c r="AE989">
        <v>0</v>
      </c>
      <c r="AF989" s="4">
        <v>0</v>
      </c>
      <c r="AG989">
        <v>0</v>
      </c>
      <c r="AH989" s="5">
        <v>0</v>
      </c>
      <c r="AI989">
        <v>0</v>
      </c>
      <c r="AJ989" s="4">
        <v>0</v>
      </c>
      <c r="AK989">
        <v>0</v>
      </c>
      <c r="AL989" s="5">
        <v>0</v>
      </c>
      <c r="AM989">
        <v>0</v>
      </c>
      <c r="AN989" s="4">
        <v>0</v>
      </c>
      <c r="AO989">
        <v>0</v>
      </c>
      <c r="AP989" s="5">
        <v>0</v>
      </c>
      <c r="AQ989">
        <v>0</v>
      </c>
      <c r="AR989" s="4">
        <v>0</v>
      </c>
      <c r="AS989">
        <v>0</v>
      </c>
      <c r="AT989" s="5">
        <v>0</v>
      </c>
      <c r="AU989">
        <v>6</v>
      </c>
      <c r="AV989" s="4">
        <v>0</v>
      </c>
      <c r="AW989">
        <v>0</v>
      </c>
      <c r="AX989" s="5">
        <v>6</v>
      </c>
      <c r="AY989">
        <v>5</v>
      </c>
      <c r="AZ989" s="4">
        <v>0</v>
      </c>
      <c r="BA989">
        <v>0</v>
      </c>
      <c r="BB989" s="5">
        <v>5</v>
      </c>
      <c r="BD989">
        <v>0</v>
      </c>
      <c r="BE989">
        <v>0</v>
      </c>
      <c r="BF989" s="4">
        <v>0</v>
      </c>
      <c r="BG989">
        <v>0</v>
      </c>
      <c r="BH989" s="5">
        <v>0</v>
      </c>
      <c r="BI989">
        <v>0</v>
      </c>
      <c r="BJ989" s="4">
        <v>0</v>
      </c>
      <c r="BK989">
        <v>0</v>
      </c>
      <c r="BL989" s="5">
        <v>0</v>
      </c>
      <c r="BM989">
        <v>0</v>
      </c>
      <c r="BN989" s="4">
        <v>0</v>
      </c>
      <c r="BO989">
        <v>0</v>
      </c>
      <c r="BP989" s="5">
        <v>0</v>
      </c>
      <c r="BQ989">
        <v>6</v>
      </c>
      <c r="BR989" s="4">
        <v>0</v>
      </c>
      <c r="BS989">
        <v>0</v>
      </c>
      <c r="BT989" s="5">
        <v>6</v>
      </c>
      <c r="BU989">
        <v>6</v>
      </c>
      <c r="BV989" s="4">
        <v>0</v>
      </c>
      <c r="BW989">
        <v>0</v>
      </c>
      <c r="BX989" s="5">
        <v>6</v>
      </c>
      <c r="BY989">
        <v>5</v>
      </c>
      <c r="BZ989" s="4">
        <v>0</v>
      </c>
      <c r="CA989">
        <v>0</v>
      </c>
      <c r="CB989" s="5">
        <v>5</v>
      </c>
      <c r="CD989">
        <v>0</v>
      </c>
      <c r="CE989">
        <v>0</v>
      </c>
      <c r="CF989" s="4">
        <v>0</v>
      </c>
      <c r="CG989">
        <v>0</v>
      </c>
      <c r="CH989" s="5">
        <v>0</v>
      </c>
      <c r="CI989">
        <v>0</v>
      </c>
      <c r="CJ989" s="4">
        <v>0</v>
      </c>
      <c r="CK989">
        <v>0</v>
      </c>
      <c r="CL989" s="5">
        <v>0</v>
      </c>
      <c r="CM989">
        <v>0</v>
      </c>
      <c r="CN989" s="4">
        <v>0</v>
      </c>
      <c r="CO989">
        <v>0</v>
      </c>
      <c r="CP989" s="5">
        <v>0</v>
      </c>
      <c r="CQ989">
        <v>6</v>
      </c>
      <c r="CR989" s="4">
        <v>0</v>
      </c>
      <c r="CS989">
        <v>0</v>
      </c>
      <c r="CT989" s="5">
        <v>6</v>
      </c>
      <c r="CU989">
        <v>6</v>
      </c>
      <c r="CV989" s="4">
        <v>0</v>
      </c>
      <c r="CW989">
        <v>0</v>
      </c>
      <c r="CX989" s="5">
        <v>6</v>
      </c>
      <c r="CY989" s="21">
        <v>6</v>
      </c>
      <c r="CZ989" s="21">
        <v>0</v>
      </c>
      <c r="DA989" s="21">
        <v>0</v>
      </c>
      <c r="DB989" s="5">
        <v>6</v>
      </c>
      <c r="DD989" s="8">
        <v>0</v>
      </c>
      <c r="DE989" s="8">
        <v>0</v>
      </c>
      <c r="DF989" s="8">
        <v>0</v>
      </c>
      <c r="DG989" s="8">
        <v>0</v>
      </c>
      <c r="DH989" s="8">
        <v>0</v>
      </c>
      <c r="DI989" s="8">
        <v>0</v>
      </c>
      <c r="DJ989" s="8">
        <v>0</v>
      </c>
      <c r="DK989" s="8">
        <v>0</v>
      </c>
      <c r="DL989" s="8">
        <v>0</v>
      </c>
      <c r="DM989" s="8">
        <v>0</v>
      </c>
      <c r="DN989" s="8">
        <v>0</v>
      </c>
      <c r="DO989" s="8">
        <v>0</v>
      </c>
      <c r="DP989" s="8">
        <v>0</v>
      </c>
      <c r="DQ989" s="8">
        <v>0</v>
      </c>
      <c r="DR989" s="8">
        <v>0</v>
      </c>
      <c r="DS989" s="8">
        <v>0</v>
      </c>
      <c r="DT989" s="8">
        <v>0</v>
      </c>
      <c r="DU989" s="8">
        <v>0</v>
      </c>
      <c r="DV989" s="8">
        <v>0</v>
      </c>
      <c r="DW989" s="8">
        <v>0</v>
      </c>
      <c r="DX989" s="8">
        <v>0</v>
      </c>
      <c r="DY989" s="8">
        <v>0</v>
      </c>
      <c r="DZ989" s="8">
        <v>0</v>
      </c>
      <c r="EA989" s="8">
        <v>0</v>
      </c>
      <c r="EB989" s="8">
        <v>0</v>
      </c>
      <c r="EC989" s="8">
        <v>0</v>
      </c>
      <c r="ED989" s="20">
        <v>0</v>
      </c>
      <c r="EF989" s="9">
        <v>0</v>
      </c>
      <c r="EG989" s="9">
        <v>0</v>
      </c>
      <c r="EH989" s="9">
        <v>0</v>
      </c>
      <c r="EI989" s="9">
        <v>0</v>
      </c>
      <c r="EJ989" s="9">
        <v>0</v>
      </c>
      <c r="EK989" s="9">
        <v>0</v>
      </c>
      <c r="EL989" s="9">
        <v>0</v>
      </c>
      <c r="EM989" s="9">
        <v>0</v>
      </c>
      <c r="EN989" s="9">
        <v>0</v>
      </c>
      <c r="EO989" s="9">
        <v>0</v>
      </c>
      <c r="EP989" s="9">
        <v>0</v>
      </c>
      <c r="EQ989" s="9">
        <v>0</v>
      </c>
      <c r="ER989" s="9">
        <v>0</v>
      </c>
      <c r="ES989" s="9">
        <v>0</v>
      </c>
      <c r="ET989" s="9">
        <v>0</v>
      </c>
      <c r="EU989" s="9">
        <v>0</v>
      </c>
      <c r="EV989" s="9">
        <v>0</v>
      </c>
      <c r="EW989" s="9">
        <v>0</v>
      </c>
      <c r="EX989" s="9">
        <v>0</v>
      </c>
      <c r="EY989" s="9">
        <v>0</v>
      </c>
      <c r="EZ989" s="9">
        <v>0</v>
      </c>
      <c r="FA989" s="9">
        <v>0</v>
      </c>
      <c r="FB989" s="9">
        <v>0</v>
      </c>
      <c r="FC989" s="9">
        <v>0</v>
      </c>
      <c r="FD989" s="9">
        <v>0</v>
      </c>
      <c r="FE989" s="9">
        <v>0</v>
      </c>
      <c r="FF989">
        <v>0</v>
      </c>
    </row>
    <row r="990" spans="1:162" x14ac:dyDescent="0.2">
      <c r="A990" t="s">
        <v>1234</v>
      </c>
      <c r="B990" t="s">
        <v>3415</v>
      </c>
      <c r="C990" t="s">
        <v>3</v>
      </c>
      <c r="D990" s="1">
        <v>0</v>
      </c>
      <c r="E990" s="1">
        <v>0</v>
      </c>
      <c r="F990" s="4">
        <v>0</v>
      </c>
      <c r="G990" s="4">
        <v>0</v>
      </c>
      <c r="H990" s="5">
        <v>0</v>
      </c>
      <c r="I990">
        <v>0</v>
      </c>
      <c r="J990" s="4">
        <v>0</v>
      </c>
      <c r="K990">
        <v>0</v>
      </c>
      <c r="L990" s="5">
        <v>0</v>
      </c>
      <c r="M990">
        <v>0</v>
      </c>
      <c r="N990" s="4">
        <v>0</v>
      </c>
      <c r="O990">
        <v>0</v>
      </c>
      <c r="P990" s="5">
        <v>0</v>
      </c>
      <c r="Q990">
        <v>0</v>
      </c>
      <c r="R990" s="4">
        <v>0</v>
      </c>
      <c r="S990">
        <v>0</v>
      </c>
      <c r="T990" s="5">
        <v>0</v>
      </c>
      <c r="U990">
        <v>5</v>
      </c>
      <c r="V990" s="4">
        <v>0</v>
      </c>
      <c r="W990">
        <v>0</v>
      </c>
      <c r="X990" s="5">
        <v>5</v>
      </c>
      <c r="Y990">
        <v>5</v>
      </c>
      <c r="Z990" s="4">
        <v>0</v>
      </c>
      <c r="AA990">
        <v>0</v>
      </c>
      <c r="AB990" s="5">
        <v>5</v>
      </c>
      <c r="AD990">
        <v>0</v>
      </c>
      <c r="AE990">
        <v>0</v>
      </c>
      <c r="AF990" s="4">
        <v>0</v>
      </c>
      <c r="AG990">
        <v>0</v>
      </c>
      <c r="AH990" s="5">
        <v>0</v>
      </c>
      <c r="AI990">
        <v>0</v>
      </c>
      <c r="AJ990" s="4">
        <v>0</v>
      </c>
      <c r="AK990">
        <v>0</v>
      </c>
      <c r="AL990" s="5">
        <v>0</v>
      </c>
      <c r="AM990">
        <v>0</v>
      </c>
      <c r="AN990" s="4">
        <v>0</v>
      </c>
      <c r="AO990">
        <v>0</v>
      </c>
      <c r="AP990" s="5">
        <v>0</v>
      </c>
      <c r="AQ990">
        <v>5</v>
      </c>
      <c r="AR990" s="4">
        <v>0</v>
      </c>
      <c r="AS990">
        <v>0</v>
      </c>
      <c r="AT990" s="5">
        <v>5</v>
      </c>
      <c r="AU990">
        <v>5</v>
      </c>
      <c r="AV990" s="4">
        <v>0</v>
      </c>
      <c r="AW990">
        <v>0</v>
      </c>
      <c r="AX990" s="5">
        <v>5</v>
      </c>
      <c r="AY990">
        <v>5</v>
      </c>
      <c r="AZ990" s="4">
        <v>0</v>
      </c>
      <c r="BA990">
        <v>0</v>
      </c>
      <c r="BB990" s="5">
        <v>5</v>
      </c>
      <c r="BD990">
        <v>0</v>
      </c>
      <c r="BE990">
        <v>0</v>
      </c>
      <c r="BF990" s="4">
        <v>0</v>
      </c>
      <c r="BG990">
        <v>0</v>
      </c>
      <c r="BH990" s="5">
        <v>0</v>
      </c>
      <c r="BI990">
        <v>0</v>
      </c>
      <c r="BJ990" s="4">
        <v>0</v>
      </c>
      <c r="BK990">
        <v>0</v>
      </c>
      <c r="BL990" s="5">
        <v>0</v>
      </c>
      <c r="BM990">
        <v>0</v>
      </c>
      <c r="BN990" s="4">
        <v>0</v>
      </c>
      <c r="BO990">
        <v>0</v>
      </c>
      <c r="BP990" s="5">
        <v>0</v>
      </c>
      <c r="BQ990">
        <v>5</v>
      </c>
      <c r="BR990" s="4">
        <v>0</v>
      </c>
      <c r="BS990">
        <v>0</v>
      </c>
      <c r="BT990" s="5">
        <v>5</v>
      </c>
      <c r="BU990">
        <v>5</v>
      </c>
      <c r="BV990" s="4">
        <v>0</v>
      </c>
      <c r="BW990">
        <v>0</v>
      </c>
      <c r="BX990" s="5">
        <v>5</v>
      </c>
      <c r="BY990">
        <v>5</v>
      </c>
      <c r="BZ990" s="4">
        <v>0</v>
      </c>
      <c r="CA990">
        <v>0</v>
      </c>
      <c r="CB990" s="5">
        <v>5</v>
      </c>
      <c r="CD990">
        <v>0</v>
      </c>
      <c r="CE990">
        <v>0</v>
      </c>
      <c r="CF990" s="4">
        <v>0</v>
      </c>
      <c r="CG990">
        <v>0</v>
      </c>
      <c r="CH990" s="5">
        <v>0</v>
      </c>
      <c r="CI990">
        <v>0</v>
      </c>
      <c r="CJ990" s="4">
        <v>0</v>
      </c>
      <c r="CK990">
        <v>0</v>
      </c>
      <c r="CL990" s="5">
        <v>0</v>
      </c>
      <c r="CM990">
        <v>0</v>
      </c>
      <c r="CN990" s="4">
        <v>0</v>
      </c>
      <c r="CO990">
        <v>0</v>
      </c>
      <c r="CP990" s="5">
        <v>0</v>
      </c>
      <c r="CQ990">
        <v>5</v>
      </c>
      <c r="CR990" s="4">
        <v>0</v>
      </c>
      <c r="CS990">
        <v>0</v>
      </c>
      <c r="CT990" s="5">
        <v>5</v>
      </c>
      <c r="CU990">
        <v>5</v>
      </c>
      <c r="CV990" s="4">
        <v>0</v>
      </c>
      <c r="CW990">
        <v>0</v>
      </c>
      <c r="CX990" s="5">
        <v>5</v>
      </c>
      <c r="CY990" s="21">
        <v>5</v>
      </c>
      <c r="CZ990" s="21">
        <v>0</v>
      </c>
      <c r="DA990" s="21">
        <v>0</v>
      </c>
      <c r="DB990" s="5">
        <v>5</v>
      </c>
      <c r="DD990" s="8">
        <v>0</v>
      </c>
      <c r="DE990" s="8">
        <v>0</v>
      </c>
      <c r="DF990" s="8">
        <v>0</v>
      </c>
      <c r="DG990" s="8">
        <v>0</v>
      </c>
      <c r="DH990" s="8">
        <v>0</v>
      </c>
      <c r="DI990" s="8">
        <v>0</v>
      </c>
      <c r="DJ990" s="8">
        <v>0</v>
      </c>
      <c r="DK990" s="8">
        <v>0</v>
      </c>
      <c r="DL990" s="8">
        <v>0</v>
      </c>
      <c r="DM990" s="8">
        <v>0</v>
      </c>
      <c r="DN990" s="8">
        <v>0</v>
      </c>
      <c r="DO990" s="8">
        <v>0</v>
      </c>
      <c r="DP990" s="8">
        <v>0</v>
      </c>
      <c r="DQ990" s="8">
        <v>0</v>
      </c>
      <c r="DR990" s="8">
        <v>0</v>
      </c>
      <c r="DS990" s="8">
        <v>0</v>
      </c>
      <c r="DT990" s="8">
        <v>0</v>
      </c>
      <c r="DU990" s="8">
        <v>0</v>
      </c>
      <c r="DV990" s="8">
        <v>0</v>
      </c>
      <c r="DW990" s="8">
        <v>0</v>
      </c>
      <c r="DX990" s="8">
        <v>0</v>
      </c>
      <c r="DY990" s="8">
        <v>0</v>
      </c>
      <c r="DZ990" s="8">
        <v>0</v>
      </c>
      <c r="EA990" s="8">
        <v>0</v>
      </c>
      <c r="EB990" s="8">
        <v>0</v>
      </c>
      <c r="EC990" s="8">
        <v>0</v>
      </c>
      <c r="ED990" s="20">
        <v>0</v>
      </c>
      <c r="EF990" s="9">
        <v>0</v>
      </c>
      <c r="EG990" s="9">
        <v>0</v>
      </c>
      <c r="EH990" s="9">
        <v>0</v>
      </c>
      <c r="EI990" s="9">
        <v>0</v>
      </c>
      <c r="EJ990" s="9">
        <v>0</v>
      </c>
      <c r="EK990" s="9">
        <v>0</v>
      </c>
      <c r="EL990" s="9">
        <v>0</v>
      </c>
      <c r="EM990" s="9">
        <v>0</v>
      </c>
      <c r="EN990" s="9">
        <v>0</v>
      </c>
      <c r="EO990" s="9">
        <v>0</v>
      </c>
      <c r="EP990" s="9">
        <v>0</v>
      </c>
      <c r="EQ990" s="9">
        <v>0</v>
      </c>
      <c r="ER990" s="9">
        <v>0</v>
      </c>
      <c r="ES990" s="9">
        <v>0</v>
      </c>
      <c r="ET990" s="9">
        <v>0</v>
      </c>
      <c r="EU990" s="9">
        <v>0</v>
      </c>
      <c r="EV990" s="9">
        <v>0</v>
      </c>
      <c r="EW990" s="9">
        <v>0</v>
      </c>
      <c r="EX990" s="9">
        <v>0</v>
      </c>
      <c r="EY990" s="9">
        <v>0</v>
      </c>
      <c r="EZ990" s="9">
        <v>0</v>
      </c>
      <c r="FA990" s="9">
        <v>0</v>
      </c>
      <c r="FB990" s="9">
        <v>0</v>
      </c>
      <c r="FC990" s="9">
        <v>0</v>
      </c>
      <c r="FD990" s="9">
        <v>0</v>
      </c>
      <c r="FE990" s="9">
        <v>0</v>
      </c>
      <c r="FF990">
        <v>0</v>
      </c>
    </row>
    <row r="991" spans="1:162" x14ac:dyDescent="0.2">
      <c r="A991" t="s">
        <v>1557</v>
      </c>
      <c r="B991" t="s">
        <v>3416</v>
      </c>
      <c r="C991" t="s">
        <v>3</v>
      </c>
      <c r="D991" s="1">
        <v>0</v>
      </c>
      <c r="E991" s="1">
        <v>0</v>
      </c>
      <c r="F991" s="4">
        <v>0</v>
      </c>
      <c r="G991" s="4">
        <v>0</v>
      </c>
      <c r="H991" s="5">
        <v>0</v>
      </c>
      <c r="I991">
        <v>0</v>
      </c>
      <c r="J991" s="4">
        <v>0</v>
      </c>
      <c r="K991">
        <v>0</v>
      </c>
      <c r="L991" s="5">
        <v>0</v>
      </c>
      <c r="M991">
        <v>0</v>
      </c>
      <c r="N991" s="4">
        <v>0</v>
      </c>
      <c r="O991">
        <v>0</v>
      </c>
      <c r="P991" s="5">
        <v>0</v>
      </c>
      <c r="Q991">
        <v>0</v>
      </c>
      <c r="R991" s="4">
        <v>0</v>
      </c>
      <c r="S991">
        <v>0</v>
      </c>
      <c r="T991" s="5">
        <v>0</v>
      </c>
      <c r="U991">
        <v>6</v>
      </c>
      <c r="V991" s="4">
        <v>0</v>
      </c>
      <c r="W991">
        <v>0</v>
      </c>
      <c r="X991" s="5">
        <v>6</v>
      </c>
      <c r="Y991">
        <v>6</v>
      </c>
      <c r="Z991" s="4">
        <v>0</v>
      </c>
      <c r="AA991">
        <v>0</v>
      </c>
      <c r="AB991" s="5">
        <v>6</v>
      </c>
      <c r="AD991">
        <v>0</v>
      </c>
      <c r="AE991">
        <v>0</v>
      </c>
      <c r="AF991" s="4">
        <v>0</v>
      </c>
      <c r="AG991">
        <v>0</v>
      </c>
      <c r="AH991" s="5">
        <v>0</v>
      </c>
      <c r="AI991">
        <v>0</v>
      </c>
      <c r="AJ991" s="4">
        <v>0</v>
      </c>
      <c r="AK991">
        <v>0</v>
      </c>
      <c r="AL991" s="5">
        <v>0</v>
      </c>
      <c r="AM991">
        <v>0</v>
      </c>
      <c r="AN991" s="4">
        <v>0</v>
      </c>
      <c r="AO991">
        <v>0</v>
      </c>
      <c r="AP991" s="5">
        <v>0</v>
      </c>
      <c r="AQ991">
        <v>0</v>
      </c>
      <c r="AR991" s="4">
        <v>0</v>
      </c>
      <c r="AS991">
        <v>0</v>
      </c>
      <c r="AT991" s="5">
        <v>0</v>
      </c>
      <c r="AU991">
        <v>6</v>
      </c>
      <c r="AV991" s="4">
        <v>0</v>
      </c>
      <c r="AW991">
        <v>0</v>
      </c>
      <c r="AX991" s="5">
        <v>6</v>
      </c>
      <c r="AY991">
        <v>6</v>
      </c>
      <c r="AZ991" s="4">
        <v>0</v>
      </c>
      <c r="BA991">
        <v>0</v>
      </c>
      <c r="BB991" s="5">
        <v>6</v>
      </c>
      <c r="BD991">
        <v>0</v>
      </c>
      <c r="BE991">
        <v>0</v>
      </c>
      <c r="BF991" s="4">
        <v>0</v>
      </c>
      <c r="BG991">
        <v>0</v>
      </c>
      <c r="BH991" s="5">
        <v>0</v>
      </c>
      <c r="BI991">
        <v>0</v>
      </c>
      <c r="BJ991" s="4">
        <v>0</v>
      </c>
      <c r="BK991">
        <v>0</v>
      </c>
      <c r="BL991" s="5">
        <v>0</v>
      </c>
      <c r="BM991">
        <v>0</v>
      </c>
      <c r="BN991" s="4">
        <v>0</v>
      </c>
      <c r="BO991">
        <v>0</v>
      </c>
      <c r="BP991" s="5">
        <v>0</v>
      </c>
      <c r="BQ991">
        <v>6</v>
      </c>
      <c r="BR991" s="4">
        <v>0</v>
      </c>
      <c r="BS991">
        <v>0</v>
      </c>
      <c r="BT991" s="5">
        <v>6</v>
      </c>
      <c r="BU991">
        <v>6</v>
      </c>
      <c r="BV991" s="4">
        <v>0</v>
      </c>
      <c r="BW991">
        <v>0</v>
      </c>
      <c r="BX991" s="5">
        <v>6</v>
      </c>
      <c r="BY991">
        <v>6</v>
      </c>
      <c r="BZ991" s="4">
        <v>0</v>
      </c>
      <c r="CA991">
        <v>0</v>
      </c>
      <c r="CB991" s="5">
        <v>6</v>
      </c>
      <c r="CD991">
        <v>0</v>
      </c>
      <c r="CE991">
        <v>0</v>
      </c>
      <c r="CF991" s="4">
        <v>0</v>
      </c>
      <c r="CG991">
        <v>0</v>
      </c>
      <c r="CH991" s="5">
        <v>0</v>
      </c>
      <c r="CI991">
        <v>0</v>
      </c>
      <c r="CJ991" s="4">
        <v>0</v>
      </c>
      <c r="CK991">
        <v>0</v>
      </c>
      <c r="CL991" s="5">
        <v>0</v>
      </c>
      <c r="CM991">
        <v>0</v>
      </c>
      <c r="CN991" s="4">
        <v>0</v>
      </c>
      <c r="CO991">
        <v>0</v>
      </c>
      <c r="CP991" s="5">
        <v>0</v>
      </c>
      <c r="CQ991">
        <v>6</v>
      </c>
      <c r="CR991" s="4">
        <v>0</v>
      </c>
      <c r="CS991">
        <v>0</v>
      </c>
      <c r="CT991" s="5">
        <v>6</v>
      </c>
      <c r="CU991">
        <v>6</v>
      </c>
      <c r="CV991" s="4">
        <v>0</v>
      </c>
      <c r="CW991">
        <v>0</v>
      </c>
      <c r="CX991" s="5">
        <v>6</v>
      </c>
      <c r="CY991" s="21">
        <v>6</v>
      </c>
      <c r="CZ991" s="21">
        <v>0</v>
      </c>
      <c r="DA991" s="21">
        <v>0</v>
      </c>
      <c r="DB991" s="5">
        <v>6</v>
      </c>
      <c r="DD991" s="8">
        <v>0</v>
      </c>
      <c r="DE991" s="8">
        <v>0</v>
      </c>
      <c r="DF991" s="8">
        <v>0</v>
      </c>
      <c r="DG991" s="8">
        <v>0</v>
      </c>
      <c r="DH991" s="8">
        <v>0</v>
      </c>
      <c r="DI991" s="8">
        <v>0</v>
      </c>
      <c r="DJ991" s="8">
        <v>0</v>
      </c>
      <c r="DK991" s="8">
        <v>0</v>
      </c>
      <c r="DL991" s="8">
        <v>0</v>
      </c>
      <c r="DM991" s="8">
        <v>0</v>
      </c>
      <c r="DN991" s="8">
        <v>0</v>
      </c>
      <c r="DO991" s="8">
        <v>0</v>
      </c>
      <c r="DP991" s="8">
        <v>0</v>
      </c>
      <c r="DQ991" s="8">
        <v>0</v>
      </c>
      <c r="DR991" s="8">
        <v>0</v>
      </c>
      <c r="DS991" s="8">
        <v>0</v>
      </c>
      <c r="DT991" s="8">
        <v>0</v>
      </c>
      <c r="DU991" s="8">
        <v>0</v>
      </c>
      <c r="DV991" s="8">
        <v>0</v>
      </c>
      <c r="DW991" s="8">
        <v>0</v>
      </c>
      <c r="DX991" s="8">
        <v>0</v>
      </c>
      <c r="DY991" s="8">
        <v>0</v>
      </c>
      <c r="DZ991" s="8">
        <v>0</v>
      </c>
      <c r="EA991" s="8">
        <v>0</v>
      </c>
      <c r="EB991" s="8">
        <v>0</v>
      </c>
      <c r="EC991" s="8">
        <v>0</v>
      </c>
      <c r="ED991" s="20">
        <v>0</v>
      </c>
      <c r="EF991" s="9">
        <v>0</v>
      </c>
      <c r="EG991" s="9">
        <v>0</v>
      </c>
      <c r="EH991" s="9">
        <v>0</v>
      </c>
      <c r="EI991" s="9">
        <v>0</v>
      </c>
      <c r="EJ991" s="9">
        <v>0</v>
      </c>
      <c r="EK991" s="9">
        <v>0</v>
      </c>
      <c r="EL991" s="9">
        <v>0</v>
      </c>
      <c r="EM991" s="9">
        <v>0</v>
      </c>
      <c r="EN991" s="9">
        <v>0</v>
      </c>
      <c r="EO991" s="9">
        <v>0</v>
      </c>
      <c r="EP991" s="9">
        <v>0</v>
      </c>
      <c r="EQ991" s="9">
        <v>0</v>
      </c>
      <c r="ER991" s="9">
        <v>0</v>
      </c>
      <c r="ES991" s="9">
        <v>0</v>
      </c>
      <c r="ET991" s="9">
        <v>0</v>
      </c>
      <c r="EU991" s="9">
        <v>0</v>
      </c>
      <c r="EV991" s="9">
        <v>0</v>
      </c>
      <c r="EW991" s="9">
        <v>0</v>
      </c>
      <c r="EX991" s="9">
        <v>0</v>
      </c>
      <c r="EY991" s="9">
        <v>0</v>
      </c>
      <c r="EZ991" s="9">
        <v>0</v>
      </c>
      <c r="FA991" s="9">
        <v>0</v>
      </c>
      <c r="FB991" s="9">
        <v>0</v>
      </c>
      <c r="FC991" s="9">
        <v>0</v>
      </c>
      <c r="FD991" s="9">
        <v>0</v>
      </c>
      <c r="FE991" s="9">
        <v>0</v>
      </c>
      <c r="FF991">
        <v>0</v>
      </c>
    </row>
    <row r="992" spans="1:162" x14ac:dyDescent="0.2">
      <c r="A992" t="s">
        <v>1439</v>
      </c>
      <c r="B992" t="s">
        <v>3417</v>
      </c>
      <c r="C992" t="s">
        <v>3</v>
      </c>
      <c r="D992" s="1">
        <v>0</v>
      </c>
      <c r="E992" s="1">
        <v>0</v>
      </c>
      <c r="F992" s="4">
        <v>0</v>
      </c>
      <c r="G992" s="4">
        <v>0</v>
      </c>
      <c r="H992" s="5">
        <v>0</v>
      </c>
      <c r="I992">
        <v>0</v>
      </c>
      <c r="J992" s="4">
        <v>0</v>
      </c>
      <c r="K992">
        <v>0</v>
      </c>
      <c r="L992" s="5">
        <v>0</v>
      </c>
      <c r="M992">
        <v>0</v>
      </c>
      <c r="N992" s="4">
        <v>0</v>
      </c>
      <c r="O992">
        <v>0</v>
      </c>
      <c r="P992" s="5">
        <v>0</v>
      </c>
      <c r="Q992">
        <v>5</v>
      </c>
      <c r="R992" s="4">
        <v>0</v>
      </c>
      <c r="S992">
        <v>0</v>
      </c>
      <c r="T992" s="5">
        <v>5</v>
      </c>
      <c r="U992">
        <v>5</v>
      </c>
      <c r="V992" s="4">
        <v>0</v>
      </c>
      <c r="W992">
        <v>14</v>
      </c>
      <c r="X992" s="5">
        <v>5</v>
      </c>
      <c r="Y992">
        <v>5</v>
      </c>
      <c r="Z992" s="4">
        <v>0</v>
      </c>
      <c r="AA992">
        <v>24</v>
      </c>
      <c r="AB992" s="5">
        <v>5</v>
      </c>
      <c r="AD992">
        <v>0</v>
      </c>
      <c r="AE992">
        <v>0</v>
      </c>
      <c r="AF992" s="4">
        <v>0</v>
      </c>
      <c r="AG992">
        <v>0</v>
      </c>
      <c r="AH992" s="5">
        <v>0</v>
      </c>
      <c r="AI992">
        <v>0</v>
      </c>
      <c r="AJ992" s="4">
        <v>0</v>
      </c>
      <c r="AK992">
        <v>0</v>
      </c>
      <c r="AL992" s="5">
        <v>0</v>
      </c>
      <c r="AM992">
        <v>0</v>
      </c>
      <c r="AN992" s="4">
        <v>0</v>
      </c>
      <c r="AO992">
        <v>0</v>
      </c>
      <c r="AP992" s="5">
        <v>0</v>
      </c>
      <c r="AQ992">
        <v>5</v>
      </c>
      <c r="AR992" s="4">
        <v>0</v>
      </c>
      <c r="AS992">
        <v>0</v>
      </c>
      <c r="AT992" s="5">
        <v>5</v>
      </c>
      <c r="AU992">
        <v>5</v>
      </c>
      <c r="AV992" s="4">
        <v>0</v>
      </c>
      <c r="AW992">
        <v>14</v>
      </c>
      <c r="AX992" s="5">
        <v>5</v>
      </c>
      <c r="AY992">
        <v>0</v>
      </c>
      <c r="AZ992" s="4">
        <v>0</v>
      </c>
      <c r="BA992">
        <v>24</v>
      </c>
      <c r="BB992" s="5">
        <v>0</v>
      </c>
      <c r="BD992">
        <v>0</v>
      </c>
      <c r="BE992">
        <v>0</v>
      </c>
      <c r="BF992" s="4">
        <v>0</v>
      </c>
      <c r="BG992">
        <v>0</v>
      </c>
      <c r="BH992" s="5">
        <v>0</v>
      </c>
      <c r="BI992">
        <v>0</v>
      </c>
      <c r="BJ992" s="4">
        <v>0</v>
      </c>
      <c r="BK992">
        <v>0</v>
      </c>
      <c r="BL992" s="5">
        <v>0</v>
      </c>
      <c r="BM992">
        <v>0</v>
      </c>
      <c r="BN992" s="4">
        <v>0</v>
      </c>
      <c r="BO992">
        <v>0</v>
      </c>
      <c r="BP992" s="5">
        <v>0</v>
      </c>
      <c r="BQ992">
        <v>5</v>
      </c>
      <c r="BR992" s="4">
        <v>0</v>
      </c>
      <c r="BS992">
        <v>0</v>
      </c>
      <c r="BT992" s="5">
        <v>5</v>
      </c>
      <c r="BU992">
        <v>5</v>
      </c>
      <c r="BV992" s="4">
        <v>0</v>
      </c>
      <c r="BW992">
        <v>14</v>
      </c>
      <c r="BX992" s="5">
        <v>5</v>
      </c>
      <c r="BY992">
        <v>0</v>
      </c>
      <c r="BZ992" s="4">
        <v>0</v>
      </c>
      <c r="CA992">
        <v>24</v>
      </c>
      <c r="CB992" s="5">
        <v>0</v>
      </c>
      <c r="CD992">
        <v>0</v>
      </c>
      <c r="CE992">
        <v>0</v>
      </c>
      <c r="CF992" s="4">
        <v>0</v>
      </c>
      <c r="CG992">
        <v>0</v>
      </c>
      <c r="CH992" s="5">
        <v>0</v>
      </c>
      <c r="CI992">
        <v>0</v>
      </c>
      <c r="CJ992" s="4">
        <v>0</v>
      </c>
      <c r="CK992">
        <v>0</v>
      </c>
      <c r="CL992" s="5">
        <v>0</v>
      </c>
      <c r="CM992">
        <v>0</v>
      </c>
      <c r="CN992" s="4">
        <v>0</v>
      </c>
      <c r="CO992">
        <v>0</v>
      </c>
      <c r="CP992" s="5">
        <v>0</v>
      </c>
      <c r="CQ992">
        <v>5</v>
      </c>
      <c r="CR992" s="4">
        <v>0</v>
      </c>
      <c r="CS992">
        <v>0</v>
      </c>
      <c r="CT992" s="5">
        <v>5</v>
      </c>
      <c r="CU992">
        <v>5</v>
      </c>
      <c r="CV992" s="4">
        <v>0</v>
      </c>
      <c r="CW992">
        <v>24</v>
      </c>
      <c r="CX992" s="5">
        <v>5</v>
      </c>
      <c r="CY992" s="21">
        <v>0</v>
      </c>
      <c r="CZ992" s="21">
        <v>0</v>
      </c>
      <c r="DA992" s="21">
        <v>0</v>
      </c>
      <c r="DB992" s="5">
        <v>0</v>
      </c>
      <c r="DD992" s="8">
        <v>0</v>
      </c>
      <c r="DE992" s="8">
        <v>0</v>
      </c>
      <c r="DF992" s="8">
        <v>0</v>
      </c>
      <c r="DG992" s="8">
        <v>0</v>
      </c>
      <c r="DH992" s="8">
        <v>0</v>
      </c>
      <c r="DI992" s="8">
        <v>0</v>
      </c>
      <c r="DJ992" s="8">
        <v>0</v>
      </c>
      <c r="DK992" s="8">
        <v>0</v>
      </c>
      <c r="DL992" s="8">
        <v>0</v>
      </c>
      <c r="DM992" s="8">
        <v>0</v>
      </c>
      <c r="DN992" s="8">
        <v>0</v>
      </c>
      <c r="DO992" s="8">
        <v>0</v>
      </c>
      <c r="DP992" s="8">
        <v>0</v>
      </c>
      <c r="DQ992" s="8">
        <v>0</v>
      </c>
      <c r="DR992" s="8">
        <v>0</v>
      </c>
      <c r="DS992" s="8">
        <v>0</v>
      </c>
      <c r="DT992" s="8">
        <v>0</v>
      </c>
      <c r="DU992" s="8">
        <v>0</v>
      </c>
      <c r="DV992" s="8">
        <v>0</v>
      </c>
      <c r="DW992" s="8">
        <v>0</v>
      </c>
      <c r="DX992" s="8">
        <v>0</v>
      </c>
      <c r="DY992" s="8">
        <v>0</v>
      </c>
      <c r="DZ992" s="8">
        <v>0</v>
      </c>
      <c r="EA992" s="8">
        <v>0</v>
      </c>
      <c r="EB992" s="8">
        <v>0</v>
      </c>
      <c r="EC992" s="8">
        <v>0</v>
      </c>
      <c r="ED992" s="20">
        <v>0</v>
      </c>
      <c r="EF992" s="9">
        <v>0</v>
      </c>
      <c r="EG992" s="9">
        <v>0</v>
      </c>
      <c r="EH992" s="9">
        <v>0</v>
      </c>
      <c r="EI992" s="9">
        <v>0</v>
      </c>
      <c r="EJ992" s="9">
        <v>0</v>
      </c>
      <c r="EK992" s="9">
        <v>0</v>
      </c>
      <c r="EL992" s="9">
        <v>0</v>
      </c>
      <c r="EM992" s="9">
        <v>0</v>
      </c>
      <c r="EN992" s="9">
        <v>0</v>
      </c>
      <c r="EO992" s="9">
        <v>0</v>
      </c>
      <c r="EP992" s="9">
        <v>0</v>
      </c>
      <c r="EQ992" s="9">
        <v>0</v>
      </c>
      <c r="ER992" s="9">
        <v>0</v>
      </c>
      <c r="ES992" s="9">
        <v>0</v>
      </c>
      <c r="ET992" s="9">
        <v>0</v>
      </c>
      <c r="EU992" s="9">
        <v>0</v>
      </c>
      <c r="EV992" s="9">
        <v>0</v>
      </c>
      <c r="EW992" s="9">
        <v>0</v>
      </c>
      <c r="EX992" s="9">
        <v>0</v>
      </c>
      <c r="EY992" s="9">
        <v>14</v>
      </c>
      <c r="EZ992" s="9">
        <v>0</v>
      </c>
      <c r="FA992" s="9">
        <v>1</v>
      </c>
      <c r="FB992" s="9">
        <v>24</v>
      </c>
      <c r="FC992" s="9">
        <v>0</v>
      </c>
      <c r="FD992" s="9">
        <v>0</v>
      </c>
      <c r="FE992" s="9">
        <v>0</v>
      </c>
      <c r="FF992">
        <v>0</v>
      </c>
    </row>
    <row r="993" spans="1:162" x14ac:dyDescent="0.2">
      <c r="A993" t="s">
        <v>1665</v>
      </c>
      <c r="B993" t="s">
        <v>3418</v>
      </c>
      <c r="C993" t="s">
        <v>3</v>
      </c>
      <c r="D993" s="1">
        <v>0</v>
      </c>
      <c r="E993" s="1">
        <v>0</v>
      </c>
      <c r="F993" s="4">
        <v>0</v>
      </c>
      <c r="G993" s="4">
        <v>0</v>
      </c>
      <c r="H993" s="5">
        <v>0</v>
      </c>
      <c r="I993">
        <v>0</v>
      </c>
      <c r="J993" s="4">
        <v>0</v>
      </c>
      <c r="K993">
        <v>0</v>
      </c>
      <c r="L993" s="5">
        <v>0</v>
      </c>
      <c r="M993">
        <v>0</v>
      </c>
      <c r="N993" s="4">
        <v>0</v>
      </c>
      <c r="O993">
        <v>0</v>
      </c>
      <c r="P993" s="5">
        <v>0</v>
      </c>
      <c r="Q993">
        <v>6</v>
      </c>
      <c r="R993" s="4">
        <v>0</v>
      </c>
      <c r="S993">
        <v>0</v>
      </c>
      <c r="T993" s="5">
        <v>6</v>
      </c>
      <c r="U993">
        <v>5</v>
      </c>
      <c r="V993" s="4">
        <v>0</v>
      </c>
      <c r="W993">
        <v>0</v>
      </c>
      <c r="X993" s="5">
        <v>5</v>
      </c>
      <c r="Y993">
        <v>6</v>
      </c>
      <c r="Z993" s="4">
        <v>0</v>
      </c>
      <c r="AA993">
        <v>0</v>
      </c>
      <c r="AB993" s="5">
        <v>6</v>
      </c>
      <c r="AD993">
        <v>0</v>
      </c>
      <c r="AE993">
        <v>0</v>
      </c>
      <c r="AF993" s="4">
        <v>0</v>
      </c>
      <c r="AG993">
        <v>0</v>
      </c>
      <c r="AH993" s="5">
        <v>0</v>
      </c>
      <c r="AI993">
        <v>0</v>
      </c>
      <c r="AJ993" s="4">
        <v>0</v>
      </c>
      <c r="AK993">
        <v>0</v>
      </c>
      <c r="AL993" s="5">
        <v>0</v>
      </c>
      <c r="AM993">
        <v>0</v>
      </c>
      <c r="AN993" s="4">
        <v>0</v>
      </c>
      <c r="AO993">
        <v>0</v>
      </c>
      <c r="AP993" s="5">
        <v>0</v>
      </c>
      <c r="AQ993">
        <v>6</v>
      </c>
      <c r="AR993" s="4">
        <v>0</v>
      </c>
      <c r="AS993">
        <v>0</v>
      </c>
      <c r="AT993" s="5">
        <v>6</v>
      </c>
      <c r="AU993">
        <v>5</v>
      </c>
      <c r="AV993" s="4">
        <v>0</v>
      </c>
      <c r="AW993">
        <v>0</v>
      </c>
      <c r="AX993" s="5">
        <v>5</v>
      </c>
      <c r="AY993">
        <v>6</v>
      </c>
      <c r="AZ993" s="4">
        <v>0</v>
      </c>
      <c r="BA993">
        <v>0</v>
      </c>
      <c r="BB993" s="5">
        <v>6</v>
      </c>
      <c r="BD993">
        <v>0</v>
      </c>
      <c r="BE993">
        <v>0</v>
      </c>
      <c r="BF993" s="4">
        <v>0</v>
      </c>
      <c r="BG993">
        <v>0</v>
      </c>
      <c r="BH993" s="5">
        <v>0</v>
      </c>
      <c r="BI993">
        <v>0</v>
      </c>
      <c r="BJ993" s="4">
        <v>0</v>
      </c>
      <c r="BK993">
        <v>0</v>
      </c>
      <c r="BL993" s="5">
        <v>0</v>
      </c>
      <c r="BM993">
        <v>0</v>
      </c>
      <c r="BN993" s="4">
        <v>0</v>
      </c>
      <c r="BO993">
        <v>0</v>
      </c>
      <c r="BP993" s="5">
        <v>0</v>
      </c>
      <c r="BQ993">
        <v>6</v>
      </c>
      <c r="BR993" s="4">
        <v>0</v>
      </c>
      <c r="BS993">
        <v>0</v>
      </c>
      <c r="BT993" s="5">
        <v>6</v>
      </c>
      <c r="BU993">
        <v>5</v>
      </c>
      <c r="BV993" s="4">
        <v>0</v>
      </c>
      <c r="BW993">
        <v>0</v>
      </c>
      <c r="BX993" s="5">
        <v>5</v>
      </c>
      <c r="BY993">
        <v>6</v>
      </c>
      <c r="BZ993" s="4">
        <v>0</v>
      </c>
      <c r="CA993">
        <v>0</v>
      </c>
      <c r="CB993" s="5">
        <v>6</v>
      </c>
      <c r="CD993">
        <v>0</v>
      </c>
      <c r="CE993">
        <v>0</v>
      </c>
      <c r="CF993" s="4">
        <v>0</v>
      </c>
      <c r="CG993">
        <v>0</v>
      </c>
      <c r="CH993" s="5">
        <v>0</v>
      </c>
      <c r="CI993">
        <v>0</v>
      </c>
      <c r="CJ993" s="4">
        <v>0</v>
      </c>
      <c r="CK993">
        <v>0</v>
      </c>
      <c r="CL993" s="5">
        <v>0</v>
      </c>
      <c r="CM993">
        <v>6</v>
      </c>
      <c r="CN993" s="4">
        <v>0</v>
      </c>
      <c r="CO993">
        <v>0</v>
      </c>
      <c r="CP993" s="5">
        <v>6</v>
      </c>
      <c r="CQ993">
        <v>6</v>
      </c>
      <c r="CR993" s="4">
        <v>0</v>
      </c>
      <c r="CS993">
        <v>0</v>
      </c>
      <c r="CT993" s="5">
        <v>6</v>
      </c>
      <c r="CU993">
        <v>5</v>
      </c>
      <c r="CV993" s="4">
        <v>0</v>
      </c>
      <c r="CW993">
        <v>0</v>
      </c>
      <c r="CX993" s="5">
        <v>5</v>
      </c>
      <c r="CY993" s="21">
        <v>6</v>
      </c>
      <c r="CZ993" s="21">
        <v>0</v>
      </c>
      <c r="DA993" s="21">
        <v>0</v>
      </c>
      <c r="DB993" s="5">
        <v>6</v>
      </c>
      <c r="DD993" s="8">
        <v>0</v>
      </c>
      <c r="DE993" s="8">
        <v>0</v>
      </c>
      <c r="DF993" s="8">
        <v>0</v>
      </c>
      <c r="DG993" s="8">
        <v>0</v>
      </c>
      <c r="DH993" s="8">
        <v>0</v>
      </c>
      <c r="DI993" s="8">
        <v>0</v>
      </c>
      <c r="DJ993" s="8">
        <v>0</v>
      </c>
      <c r="DK993" s="8">
        <v>0</v>
      </c>
      <c r="DL993" s="8">
        <v>0</v>
      </c>
      <c r="DM993" s="8">
        <v>0</v>
      </c>
      <c r="DN993" s="8">
        <v>0</v>
      </c>
      <c r="DO993" s="8">
        <v>0</v>
      </c>
      <c r="DP993" s="8">
        <v>0</v>
      </c>
      <c r="DQ993" s="8">
        <v>0</v>
      </c>
      <c r="DR993" s="8">
        <v>0</v>
      </c>
      <c r="DS993" s="8">
        <v>0</v>
      </c>
      <c r="DT993" s="8">
        <v>0</v>
      </c>
      <c r="DU993" s="8">
        <v>0</v>
      </c>
      <c r="DV993" s="8">
        <v>0</v>
      </c>
      <c r="DW993" s="8">
        <v>0</v>
      </c>
      <c r="DX993" s="8">
        <v>0</v>
      </c>
      <c r="DY993" s="8">
        <v>0</v>
      </c>
      <c r="DZ993" s="8">
        <v>0</v>
      </c>
      <c r="EA993" s="8">
        <v>0</v>
      </c>
      <c r="EB993" s="8">
        <v>0</v>
      </c>
      <c r="EC993" s="8">
        <v>0</v>
      </c>
      <c r="ED993" s="20">
        <v>0</v>
      </c>
      <c r="EF993" s="9">
        <v>0</v>
      </c>
      <c r="EG993" s="9">
        <v>0</v>
      </c>
      <c r="EH993" s="9">
        <v>0</v>
      </c>
      <c r="EI993" s="9">
        <v>0</v>
      </c>
      <c r="EJ993" s="9">
        <v>0</v>
      </c>
      <c r="EK993" s="9">
        <v>0</v>
      </c>
      <c r="EL993" s="9">
        <v>0</v>
      </c>
      <c r="EM993" s="9">
        <v>0</v>
      </c>
      <c r="EN993" s="9">
        <v>0</v>
      </c>
      <c r="EO993" s="9">
        <v>0</v>
      </c>
      <c r="EP993" s="9">
        <v>0</v>
      </c>
      <c r="EQ993" s="9">
        <v>0</v>
      </c>
      <c r="ER993" s="9">
        <v>0</v>
      </c>
      <c r="ES993" s="9">
        <v>0</v>
      </c>
      <c r="ET993" s="9">
        <v>0</v>
      </c>
      <c r="EU993" s="9">
        <v>0</v>
      </c>
      <c r="EV993" s="9">
        <v>0</v>
      </c>
      <c r="EW993" s="9">
        <v>0</v>
      </c>
      <c r="EX993" s="9">
        <v>0</v>
      </c>
      <c r="EY993" s="9">
        <v>0</v>
      </c>
      <c r="EZ993" s="9">
        <v>0</v>
      </c>
      <c r="FA993" s="9">
        <v>0</v>
      </c>
      <c r="FB993" s="9">
        <v>0</v>
      </c>
      <c r="FC993" s="9">
        <v>0</v>
      </c>
      <c r="FD993" s="9">
        <v>0</v>
      </c>
      <c r="FE993" s="9">
        <v>0</v>
      </c>
      <c r="FF993">
        <v>0</v>
      </c>
    </row>
    <row r="994" spans="1:162" x14ac:dyDescent="0.2">
      <c r="A994" t="s">
        <v>27</v>
      </c>
      <c r="B994" t="s">
        <v>3419</v>
      </c>
      <c r="C994" t="s">
        <v>3</v>
      </c>
      <c r="D994" s="1">
        <v>3</v>
      </c>
      <c r="E994" s="1">
        <v>4</v>
      </c>
      <c r="F994" s="4">
        <v>0</v>
      </c>
      <c r="G994" s="4">
        <v>0</v>
      </c>
      <c r="H994" s="5">
        <v>4</v>
      </c>
      <c r="I994">
        <v>4</v>
      </c>
      <c r="J994" s="4">
        <v>0</v>
      </c>
      <c r="K994">
        <v>0</v>
      </c>
      <c r="L994" s="5">
        <v>4</v>
      </c>
      <c r="M994">
        <v>4</v>
      </c>
      <c r="N994" s="4">
        <v>0</v>
      </c>
      <c r="O994">
        <v>0</v>
      </c>
      <c r="P994" s="5">
        <v>4</v>
      </c>
      <c r="Q994">
        <v>4</v>
      </c>
      <c r="R994" s="4">
        <v>0</v>
      </c>
      <c r="S994">
        <v>0</v>
      </c>
      <c r="T994" s="5">
        <v>4</v>
      </c>
      <c r="U994">
        <v>4</v>
      </c>
      <c r="V994" s="4">
        <v>0</v>
      </c>
      <c r="W994">
        <v>0</v>
      </c>
      <c r="X994" s="5">
        <v>4</v>
      </c>
      <c r="Y994">
        <v>4</v>
      </c>
      <c r="Z994" s="4">
        <v>0</v>
      </c>
      <c r="AA994">
        <v>0</v>
      </c>
      <c r="AB994" s="5">
        <v>4</v>
      </c>
      <c r="AD994">
        <v>4</v>
      </c>
      <c r="AE994">
        <v>4</v>
      </c>
      <c r="AF994" s="4">
        <v>0</v>
      </c>
      <c r="AG994">
        <v>0</v>
      </c>
      <c r="AH994" s="5">
        <v>4</v>
      </c>
      <c r="AI994">
        <v>4</v>
      </c>
      <c r="AJ994" s="4">
        <v>0</v>
      </c>
      <c r="AK994">
        <v>0</v>
      </c>
      <c r="AL994" s="5">
        <v>4</v>
      </c>
      <c r="AM994">
        <v>4</v>
      </c>
      <c r="AN994" s="4">
        <v>0</v>
      </c>
      <c r="AO994">
        <v>0</v>
      </c>
      <c r="AP994" s="5">
        <v>4</v>
      </c>
      <c r="AQ994">
        <v>4</v>
      </c>
      <c r="AR994" s="4">
        <v>0</v>
      </c>
      <c r="AS994">
        <v>0</v>
      </c>
      <c r="AT994" s="5">
        <v>4</v>
      </c>
      <c r="AU994">
        <v>4</v>
      </c>
      <c r="AV994" s="4">
        <v>0</v>
      </c>
      <c r="AW994">
        <v>0</v>
      </c>
      <c r="AX994" s="5">
        <v>4</v>
      </c>
      <c r="AY994">
        <v>4</v>
      </c>
      <c r="AZ994" s="4">
        <v>0</v>
      </c>
      <c r="BA994">
        <v>0</v>
      </c>
      <c r="BB994" s="5">
        <v>4</v>
      </c>
      <c r="BD994">
        <v>4</v>
      </c>
      <c r="BE994">
        <v>4</v>
      </c>
      <c r="BF994" s="4">
        <v>0</v>
      </c>
      <c r="BG994">
        <v>0</v>
      </c>
      <c r="BH994" s="5">
        <v>4</v>
      </c>
      <c r="BI994">
        <v>4</v>
      </c>
      <c r="BJ994" s="4">
        <v>0</v>
      </c>
      <c r="BK994">
        <v>0</v>
      </c>
      <c r="BL994" s="5">
        <v>4</v>
      </c>
      <c r="BM994">
        <v>4</v>
      </c>
      <c r="BN994" s="4">
        <v>0</v>
      </c>
      <c r="BO994">
        <v>0</v>
      </c>
      <c r="BP994" s="5">
        <v>4</v>
      </c>
      <c r="BQ994">
        <v>4</v>
      </c>
      <c r="BR994" s="4">
        <v>0</v>
      </c>
      <c r="BS994">
        <v>0</v>
      </c>
      <c r="BT994" s="5">
        <v>4</v>
      </c>
      <c r="BU994">
        <v>4</v>
      </c>
      <c r="BV994" s="4">
        <v>0</v>
      </c>
      <c r="BW994">
        <v>0</v>
      </c>
      <c r="BX994" s="5">
        <v>4</v>
      </c>
      <c r="BY994">
        <v>4</v>
      </c>
      <c r="BZ994" s="4">
        <v>0</v>
      </c>
      <c r="CA994">
        <v>0</v>
      </c>
      <c r="CB994" s="5">
        <v>4</v>
      </c>
      <c r="CD994">
        <v>4</v>
      </c>
      <c r="CE994">
        <v>4</v>
      </c>
      <c r="CF994" s="4">
        <v>0</v>
      </c>
      <c r="CG994">
        <v>0</v>
      </c>
      <c r="CH994" s="5">
        <v>4</v>
      </c>
      <c r="CI994">
        <v>4</v>
      </c>
      <c r="CJ994" s="4">
        <v>0</v>
      </c>
      <c r="CK994">
        <v>0</v>
      </c>
      <c r="CL994" s="5">
        <v>4</v>
      </c>
      <c r="CM994">
        <v>4</v>
      </c>
      <c r="CN994" s="4">
        <v>0</v>
      </c>
      <c r="CO994">
        <v>0</v>
      </c>
      <c r="CP994" s="5">
        <v>4</v>
      </c>
      <c r="CQ994">
        <v>4</v>
      </c>
      <c r="CR994" s="4">
        <v>0</v>
      </c>
      <c r="CS994">
        <v>0</v>
      </c>
      <c r="CT994" s="5">
        <v>4</v>
      </c>
      <c r="CU994">
        <v>4</v>
      </c>
      <c r="CV994" s="4">
        <v>0</v>
      </c>
      <c r="CW994">
        <v>0</v>
      </c>
      <c r="CX994" s="5">
        <v>4</v>
      </c>
      <c r="CY994" s="21">
        <v>0</v>
      </c>
      <c r="CZ994" s="21">
        <v>0</v>
      </c>
      <c r="DA994" s="21">
        <v>0</v>
      </c>
      <c r="DB994" s="5">
        <v>0</v>
      </c>
      <c r="DD994" s="8">
        <v>0</v>
      </c>
      <c r="DE994" s="8">
        <v>0</v>
      </c>
      <c r="DF994" s="8">
        <v>0</v>
      </c>
      <c r="DG994" s="8">
        <v>0</v>
      </c>
      <c r="DH994" s="8">
        <v>0</v>
      </c>
      <c r="DI994" s="8">
        <v>0</v>
      </c>
      <c r="DJ994" s="8">
        <v>0</v>
      </c>
      <c r="DK994" s="8">
        <v>0</v>
      </c>
      <c r="DL994" s="8">
        <v>0</v>
      </c>
      <c r="DM994" s="8">
        <v>0</v>
      </c>
      <c r="DN994" s="8">
        <v>0</v>
      </c>
      <c r="DO994" s="8">
        <v>0</v>
      </c>
      <c r="DP994" s="8">
        <v>0</v>
      </c>
      <c r="DQ994" s="8">
        <v>0</v>
      </c>
      <c r="DR994" s="8">
        <v>0</v>
      </c>
      <c r="DS994" s="8">
        <v>0</v>
      </c>
      <c r="DT994" s="8">
        <v>0</v>
      </c>
      <c r="DU994" s="8">
        <v>0</v>
      </c>
      <c r="DV994" s="8">
        <v>0</v>
      </c>
      <c r="DW994" s="8">
        <v>0</v>
      </c>
      <c r="DX994" s="8">
        <v>0</v>
      </c>
      <c r="DY994" s="8">
        <v>0</v>
      </c>
      <c r="DZ994" s="8">
        <v>0</v>
      </c>
      <c r="EA994" s="8">
        <v>0</v>
      </c>
      <c r="EB994" s="8">
        <v>0</v>
      </c>
      <c r="EC994" s="8">
        <v>0</v>
      </c>
      <c r="ED994" s="20">
        <v>0</v>
      </c>
      <c r="EF994" s="9">
        <v>0</v>
      </c>
      <c r="EG994" s="9">
        <v>0</v>
      </c>
      <c r="EH994" s="9">
        <v>0</v>
      </c>
      <c r="EI994" s="9">
        <v>0</v>
      </c>
      <c r="EJ994" s="9">
        <v>0</v>
      </c>
      <c r="EK994" s="9">
        <v>0</v>
      </c>
      <c r="EL994" s="9">
        <v>0</v>
      </c>
      <c r="EM994" s="9">
        <v>0</v>
      </c>
      <c r="EN994" s="9">
        <v>0</v>
      </c>
      <c r="EO994" s="9">
        <v>0</v>
      </c>
      <c r="EP994" s="9">
        <v>0</v>
      </c>
      <c r="EQ994" s="9">
        <v>0</v>
      </c>
      <c r="ER994" s="9">
        <v>0</v>
      </c>
      <c r="ES994" s="9">
        <v>0</v>
      </c>
      <c r="ET994" s="9">
        <v>0</v>
      </c>
      <c r="EU994" s="9">
        <v>0</v>
      </c>
      <c r="EV994" s="9">
        <v>0</v>
      </c>
      <c r="EW994" s="9">
        <v>0</v>
      </c>
      <c r="EX994" s="9">
        <v>0</v>
      </c>
      <c r="EY994" s="9">
        <v>0</v>
      </c>
      <c r="EZ994" s="9">
        <v>0</v>
      </c>
      <c r="FA994" s="9">
        <v>0</v>
      </c>
      <c r="FB994" s="9">
        <v>0</v>
      </c>
      <c r="FC994" s="9">
        <v>0</v>
      </c>
      <c r="FD994" s="9">
        <v>0</v>
      </c>
      <c r="FE994" s="9">
        <v>0</v>
      </c>
      <c r="FF994">
        <v>0</v>
      </c>
    </row>
    <row r="995" spans="1:162" x14ac:dyDescent="0.2">
      <c r="A995" t="s">
        <v>1308</v>
      </c>
      <c r="B995" t="s">
        <v>3420</v>
      </c>
      <c r="C995" t="s">
        <v>3</v>
      </c>
      <c r="D995" s="1">
        <v>0</v>
      </c>
      <c r="E995" s="1">
        <v>0</v>
      </c>
      <c r="F995" s="4">
        <v>0</v>
      </c>
      <c r="G995" s="4">
        <v>0</v>
      </c>
      <c r="H995" s="5">
        <v>0</v>
      </c>
      <c r="I995">
        <v>0</v>
      </c>
      <c r="J995" s="4">
        <v>0</v>
      </c>
      <c r="K995">
        <v>0</v>
      </c>
      <c r="L995" s="5">
        <v>0</v>
      </c>
      <c r="M995">
        <v>0</v>
      </c>
      <c r="N995" s="4">
        <v>0</v>
      </c>
      <c r="O995">
        <v>0</v>
      </c>
      <c r="P995" s="5">
        <v>0</v>
      </c>
      <c r="Q995">
        <v>4</v>
      </c>
      <c r="R995" s="4">
        <v>0</v>
      </c>
      <c r="S995">
        <v>0</v>
      </c>
      <c r="T995" s="5">
        <v>4</v>
      </c>
      <c r="U995">
        <v>4</v>
      </c>
      <c r="V995" s="4">
        <v>0</v>
      </c>
      <c r="W995">
        <v>0</v>
      </c>
      <c r="X995" s="5">
        <v>4</v>
      </c>
      <c r="Y995">
        <v>4</v>
      </c>
      <c r="Z995" s="4">
        <v>0</v>
      </c>
      <c r="AA995">
        <v>0</v>
      </c>
      <c r="AB995" s="5">
        <v>4</v>
      </c>
      <c r="AD995">
        <v>0</v>
      </c>
      <c r="AE995">
        <v>0</v>
      </c>
      <c r="AF995" s="4">
        <v>0</v>
      </c>
      <c r="AG995">
        <v>0</v>
      </c>
      <c r="AH995" s="5">
        <v>0</v>
      </c>
      <c r="AI995">
        <v>0</v>
      </c>
      <c r="AJ995" s="4">
        <v>0</v>
      </c>
      <c r="AK995">
        <v>0</v>
      </c>
      <c r="AL995" s="5">
        <v>0</v>
      </c>
      <c r="AM995">
        <v>4</v>
      </c>
      <c r="AN995" s="4">
        <v>0</v>
      </c>
      <c r="AO995">
        <v>0</v>
      </c>
      <c r="AP995" s="5">
        <v>4</v>
      </c>
      <c r="AQ995">
        <v>4</v>
      </c>
      <c r="AR995" s="4">
        <v>0</v>
      </c>
      <c r="AS995">
        <v>0</v>
      </c>
      <c r="AT995" s="5">
        <v>4</v>
      </c>
      <c r="AU995">
        <v>4</v>
      </c>
      <c r="AV995" s="4">
        <v>0</v>
      </c>
      <c r="AW995">
        <v>0</v>
      </c>
      <c r="AX995" s="5">
        <v>4</v>
      </c>
      <c r="AY995">
        <v>4</v>
      </c>
      <c r="AZ995" s="4">
        <v>0</v>
      </c>
      <c r="BA995">
        <v>0</v>
      </c>
      <c r="BB995" s="5">
        <v>4</v>
      </c>
      <c r="BD995">
        <v>0</v>
      </c>
      <c r="BE995">
        <v>0</v>
      </c>
      <c r="BF995" s="4">
        <v>0</v>
      </c>
      <c r="BG995">
        <v>0</v>
      </c>
      <c r="BH995" s="5">
        <v>0</v>
      </c>
      <c r="BI995">
        <v>0</v>
      </c>
      <c r="BJ995" s="4">
        <v>0</v>
      </c>
      <c r="BK995">
        <v>0</v>
      </c>
      <c r="BL995" s="5">
        <v>0</v>
      </c>
      <c r="BM995">
        <v>4</v>
      </c>
      <c r="BN995" s="4">
        <v>0</v>
      </c>
      <c r="BO995">
        <v>0</v>
      </c>
      <c r="BP995" s="5">
        <v>4</v>
      </c>
      <c r="BQ995">
        <v>4</v>
      </c>
      <c r="BR995" s="4">
        <v>0</v>
      </c>
      <c r="BS995">
        <v>0</v>
      </c>
      <c r="BT995" s="5">
        <v>4</v>
      </c>
      <c r="BU995">
        <v>4</v>
      </c>
      <c r="BV995" s="4">
        <v>0</v>
      </c>
      <c r="BW995">
        <v>0</v>
      </c>
      <c r="BX995" s="5">
        <v>4</v>
      </c>
      <c r="BY995">
        <v>4</v>
      </c>
      <c r="BZ995" s="4">
        <v>0</v>
      </c>
      <c r="CA995">
        <v>0</v>
      </c>
      <c r="CB995" s="5">
        <v>4</v>
      </c>
      <c r="CD995">
        <v>0</v>
      </c>
      <c r="CE995">
        <v>0</v>
      </c>
      <c r="CF995" s="4">
        <v>0</v>
      </c>
      <c r="CG995">
        <v>0</v>
      </c>
      <c r="CH995" s="5">
        <v>0</v>
      </c>
      <c r="CI995">
        <v>0</v>
      </c>
      <c r="CJ995" s="4">
        <v>0</v>
      </c>
      <c r="CK995">
        <v>0</v>
      </c>
      <c r="CL995" s="5">
        <v>0</v>
      </c>
      <c r="CM995">
        <v>4</v>
      </c>
      <c r="CN995" s="4">
        <v>0</v>
      </c>
      <c r="CO995">
        <v>0</v>
      </c>
      <c r="CP995" s="5">
        <v>4</v>
      </c>
      <c r="CQ995">
        <v>4</v>
      </c>
      <c r="CR995" s="4">
        <v>0</v>
      </c>
      <c r="CS995">
        <v>0</v>
      </c>
      <c r="CT995" s="5">
        <v>4</v>
      </c>
      <c r="CU995">
        <v>4</v>
      </c>
      <c r="CV995" s="4">
        <v>0</v>
      </c>
      <c r="CW995">
        <v>0</v>
      </c>
      <c r="CX995" s="5">
        <v>4</v>
      </c>
      <c r="CY995" s="21">
        <v>4</v>
      </c>
      <c r="CZ995" s="21">
        <v>0</v>
      </c>
      <c r="DA995" s="21">
        <v>0</v>
      </c>
      <c r="DB995" s="5">
        <v>4</v>
      </c>
      <c r="DD995" s="8">
        <v>0</v>
      </c>
      <c r="DE995" s="8">
        <v>0</v>
      </c>
      <c r="DF995" s="8">
        <v>0</v>
      </c>
      <c r="DG995" s="8">
        <v>0</v>
      </c>
      <c r="DH995" s="8">
        <v>0</v>
      </c>
      <c r="DI995" s="8">
        <v>0</v>
      </c>
      <c r="DJ995" s="8">
        <v>0</v>
      </c>
      <c r="DK995" s="8">
        <v>0</v>
      </c>
      <c r="DL995" s="8">
        <v>0</v>
      </c>
      <c r="DM995" s="8">
        <v>0</v>
      </c>
      <c r="DN995" s="8">
        <v>0</v>
      </c>
      <c r="DO995" s="8">
        <v>0</v>
      </c>
      <c r="DP995" s="8">
        <v>0</v>
      </c>
      <c r="DQ995" s="8">
        <v>0</v>
      </c>
      <c r="DR995" s="8">
        <v>0</v>
      </c>
      <c r="DS995" s="8">
        <v>0</v>
      </c>
      <c r="DT995" s="8">
        <v>0</v>
      </c>
      <c r="DU995" s="8">
        <v>0</v>
      </c>
      <c r="DV995" s="8">
        <v>0</v>
      </c>
      <c r="DW995" s="8">
        <v>0</v>
      </c>
      <c r="DX995" s="8">
        <v>0</v>
      </c>
      <c r="DY995" s="8">
        <v>0</v>
      </c>
      <c r="DZ995" s="8">
        <v>0</v>
      </c>
      <c r="EA995" s="8">
        <v>0</v>
      </c>
      <c r="EB995" s="8">
        <v>0</v>
      </c>
      <c r="EC995" s="8">
        <v>0</v>
      </c>
      <c r="ED995" s="20">
        <v>0</v>
      </c>
      <c r="EF995" s="9">
        <v>0</v>
      </c>
      <c r="EG995" s="9">
        <v>0</v>
      </c>
      <c r="EH995" s="9">
        <v>0</v>
      </c>
      <c r="EI995" s="9">
        <v>0</v>
      </c>
      <c r="EJ995" s="9">
        <v>0</v>
      </c>
      <c r="EK995" s="9">
        <v>0</v>
      </c>
      <c r="EL995" s="9">
        <v>0</v>
      </c>
      <c r="EM995" s="9">
        <v>0</v>
      </c>
      <c r="EN995" s="9">
        <v>0</v>
      </c>
      <c r="EO995" s="9">
        <v>0</v>
      </c>
      <c r="EP995" s="9">
        <v>0</v>
      </c>
      <c r="EQ995" s="9">
        <v>0</v>
      </c>
      <c r="ER995" s="9">
        <v>0</v>
      </c>
      <c r="ES995" s="9">
        <v>0</v>
      </c>
      <c r="ET995" s="9">
        <v>0</v>
      </c>
      <c r="EU995" s="9">
        <v>0</v>
      </c>
      <c r="EV995" s="9">
        <v>0</v>
      </c>
      <c r="EW995" s="9">
        <v>0</v>
      </c>
      <c r="EX995" s="9">
        <v>0</v>
      </c>
      <c r="EY995" s="9">
        <v>0</v>
      </c>
      <c r="EZ995" s="9">
        <v>0</v>
      </c>
      <c r="FA995" s="9">
        <v>0</v>
      </c>
      <c r="FB995" s="9">
        <v>0</v>
      </c>
      <c r="FC995" s="9">
        <v>0</v>
      </c>
      <c r="FD995" s="9">
        <v>0</v>
      </c>
      <c r="FE995" s="9">
        <v>0</v>
      </c>
      <c r="FF995">
        <v>0</v>
      </c>
    </row>
    <row r="996" spans="1:162" x14ac:dyDescent="0.2">
      <c r="A996" t="s">
        <v>2314</v>
      </c>
      <c r="B996" t="s">
        <v>3421</v>
      </c>
      <c r="C996" t="s">
        <v>4599</v>
      </c>
      <c r="D996" s="1">
        <v>4</v>
      </c>
      <c r="E996" s="1">
        <v>4</v>
      </c>
      <c r="F996" s="4">
        <v>0</v>
      </c>
      <c r="G996" s="4">
        <v>0</v>
      </c>
      <c r="H996" s="5">
        <v>4</v>
      </c>
      <c r="I996">
        <v>5</v>
      </c>
      <c r="J996" s="4">
        <v>0</v>
      </c>
      <c r="K996">
        <v>0</v>
      </c>
      <c r="L996" s="5">
        <v>5</v>
      </c>
      <c r="M996">
        <v>4</v>
      </c>
      <c r="N996" s="4">
        <v>0</v>
      </c>
      <c r="O996">
        <v>0</v>
      </c>
      <c r="P996" s="5">
        <v>4</v>
      </c>
      <c r="Q996">
        <v>6</v>
      </c>
      <c r="R996" s="4">
        <v>0</v>
      </c>
      <c r="S996">
        <v>0</v>
      </c>
      <c r="T996" s="5">
        <v>6</v>
      </c>
      <c r="U996">
        <v>7</v>
      </c>
      <c r="V996" s="4">
        <v>0</v>
      </c>
      <c r="W996">
        <v>0</v>
      </c>
      <c r="X996" s="5">
        <v>7</v>
      </c>
      <c r="Y996">
        <v>6</v>
      </c>
      <c r="Z996" s="4">
        <v>0</v>
      </c>
      <c r="AA996">
        <v>0</v>
      </c>
      <c r="AB996" s="5">
        <v>6</v>
      </c>
      <c r="AD996">
        <v>4</v>
      </c>
      <c r="AE996">
        <v>4</v>
      </c>
      <c r="AF996" s="4">
        <v>0</v>
      </c>
      <c r="AG996">
        <v>0</v>
      </c>
      <c r="AH996" s="5">
        <v>4</v>
      </c>
      <c r="AI996">
        <v>5</v>
      </c>
      <c r="AJ996" s="4">
        <v>0</v>
      </c>
      <c r="AK996">
        <v>0</v>
      </c>
      <c r="AL996" s="5">
        <v>5</v>
      </c>
      <c r="AM996">
        <v>4</v>
      </c>
      <c r="AN996" s="4">
        <v>0</v>
      </c>
      <c r="AO996">
        <v>0</v>
      </c>
      <c r="AP996" s="5">
        <v>4</v>
      </c>
      <c r="AQ996">
        <v>6</v>
      </c>
      <c r="AR996" s="4">
        <v>0</v>
      </c>
      <c r="AS996">
        <v>0</v>
      </c>
      <c r="AT996" s="5">
        <v>6</v>
      </c>
      <c r="AU996">
        <v>7</v>
      </c>
      <c r="AV996" s="4">
        <v>0</v>
      </c>
      <c r="AW996">
        <v>0</v>
      </c>
      <c r="AX996" s="5">
        <v>7</v>
      </c>
      <c r="AY996">
        <v>6</v>
      </c>
      <c r="AZ996" s="4">
        <v>0</v>
      </c>
      <c r="BA996">
        <v>0</v>
      </c>
      <c r="BB996" s="5">
        <v>6</v>
      </c>
      <c r="BD996">
        <v>4</v>
      </c>
      <c r="BE996">
        <v>5</v>
      </c>
      <c r="BF996" s="4">
        <v>0</v>
      </c>
      <c r="BG996">
        <v>0</v>
      </c>
      <c r="BH996" s="5">
        <v>5</v>
      </c>
      <c r="BI996">
        <v>5</v>
      </c>
      <c r="BJ996" s="4">
        <v>0</v>
      </c>
      <c r="BK996">
        <v>0</v>
      </c>
      <c r="BL996" s="5">
        <v>5</v>
      </c>
      <c r="BM996">
        <v>6</v>
      </c>
      <c r="BN996" s="4">
        <v>0</v>
      </c>
      <c r="BO996">
        <v>0</v>
      </c>
      <c r="BP996" s="5">
        <v>6</v>
      </c>
      <c r="BQ996">
        <v>6</v>
      </c>
      <c r="BR996" s="4">
        <v>0</v>
      </c>
      <c r="BS996">
        <v>0</v>
      </c>
      <c r="BT996" s="5">
        <v>6</v>
      </c>
      <c r="BU996">
        <v>7</v>
      </c>
      <c r="BV996" s="4">
        <v>0</v>
      </c>
      <c r="BW996">
        <v>0</v>
      </c>
      <c r="BX996" s="5">
        <v>7</v>
      </c>
      <c r="BY996">
        <v>6</v>
      </c>
      <c r="BZ996" s="4">
        <v>0</v>
      </c>
      <c r="CA996">
        <v>0</v>
      </c>
      <c r="CB996" s="5">
        <v>6</v>
      </c>
      <c r="CD996">
        <v>4</v>
      </c>
      <c r="CE996">
        <v>5</v>
      </c>
      <c r="CF996" s="4">
        <v>0</v>
      </c>
      <c r="CG996">
        <v>0</v>
      </c>
      <c r="CH996" s="5">
        <v>5</v>
      </c>
      <c r="CI996">
        <v>4</v>
      </c>
      <c r="CJ996" s="4">
        <v>0</v>
      </c>
      <c r="CK996">
        <v>0</v>
      </c>
      <c r="CL996" s="5">
        <v>4</v>
      </c>
      <c r="CM996">
        <v>6</v>
      </c>
      <c r="CN996" s="4">
        <v>0</v>
      </c>
      <c r="CO996">
        <v>0</v>
      </c>
      <c r="CP996" s="5">
        <v>6</v>
      </c>
      <c r="CQ996">
        <v>7</v>
      </c>
      <c r="CR996" s="4">
        <v>0</v>
      </c>
      <c r="CS996">
        <v>0</v>
      </c>
      <c r="CT996" s="5">
        <v>7</v>
      </c>
      <c r="CU996">
        <v>6</v>
      </c>
      <c r="CV996" s="4">
        <v>0</v>
      </c>
      <c r="CW996">
        <v>0</v>
      </c>
      <c r="CX996" s="5">
        <v>6</v>
      </c>
      <c r="CY996" s="21">
        <v>6</v>
      </c>
      <c r="CZ996" s="21">
        <v>0</v>
      </c>
      <c r="DA996" s="21">
        <v>0</v>
      </c>
      <c r="DB996" s="5">
        <v>6</v>
      </c>
      <c r="DD996" s="8">
        <v>0</v>
      </c>
      <c r="DE996" s="8">
        <v>0</v>
      </c>
      <c r="DF996" s="8">
        <v>0</v>
      </c>
      <c r="DG996" s="8">
        <v>0</v>
      </c>
      <c r="DH996" s="8">
        <v>0</v>
      </c>
      <c r="DI996" s="8">
        <v>0</v>
      </c>
      <c r="DJ996" s="8">
        <v>0</v>
      </c>
      <c r="DK996" s="8">
        <v>0</v>
      </c>
      <c r="DL996" s="8">
        <v>0</v>
      </c>
      <c r="DM996" s="8">
        <v>0</v>
      </c>
      <c r="DN996" s="8">
        <v>0</v>
      </c>
      <c r="DO996" s="8">
        <v>0</v>
      </c>
      <c r="DP996" s="8">
        <v>0</v>
      </c>
      <c r="DQ996" s="8">
        <v>0</v>
      </c>
      <c r="DR996" s="8">
        <v>0</v>
      </c>
      <c r="DS996" s="8">
        <v>0</v>
      </c>
      <c r="DT996" s="8">
        <v>0</v>
      </c>
      <c r="DU996" s="8">
        <v>0</v>
      </c>
      <c r="DV996" s="8">
        <v>0</v>
      </c>
      <c r="DW996" s="8">
        <v>0</v>
      </c>
      <c r="DX996" s="8">
        <v>0</v>
      </c>
      <c r="DY996" s="8">
        <v>0</v>
      </c>
      <c r="DZ996" s="8">
        <v>0</v>
      </c>
      <c r="EA996" s="8">
        <v>0</v>
      </c>
      <c r="EB996" s="8">
        <v>0</v>
      </c>
      <c r="EC996" s="8">
        <v>0</v>
      </c>
      <c r="ED996" s="20">
        <v>0</v>
      </c>
      <c r="EF996" s="9">
        <v>0</v>
      </c>
      <c r="EG996" s="9">
        <v>0</v>
      </c>
      <c r="EH996" s="9">
        <v>0</v>
      </c>
      <c r="EI996" s="9">
        <v>0</v>
      </c>
      <c r="EJ996" s="9">
        <v>0</v>
      </c>
      <c r="EK996" s="9">
        <v>0</v>
      </c>
      <c r="EL996" s="9">
        <v>0</v>
      </c>
      <c r="EM996" s="9">
        <v>0</v>
      </c>
      <c r="EN996" s="9">
        <v>0</v>
      </c>
      <c r="EO996" s="9">
        <v>0</v>
      </c>
      <c r="EP996" s="9">
        <v>0</v>
      </c>
      <c r="EQ996" s="9">
        <v>0</v>
      </c>
      <c r="ER996" s="9">
        <v>0</v>
      </c>
      <c r="ES996" s="9">
        <v>0</v>
      </c>
      <c r="ET996" s="9">
        <v>0</v>
      </c>
      <c r="EU996" s="9">
        <v>0</v>
      </c>
      <c r="EV996" s="9">
        <v>0</v>
      </c>
      <c r="EW996" s="9">
        <v>0</v>
      </c>
      <c r="EX996" s="9">
        <v>0</v>
      </c>
      <c r="EY996" s="9">
        <v>0</v>
      </c>
      <c r="EZ996" s="9">
        <v>0</v>
      </c>
      <c r="FA996" s="9">
        <v>0</v>
      </c>
      <c r="FB996" s="9">
        <v>0</v>
      </c>
      <c r="FC996" s="9">
        <v>0</v>
      </c>
      <c r="FD996" s="9">
        <v>0</v>
      </c>
      <c r="FE996" s="9">
        <v>0</v>
      </c>
      <c r="FF996">
        <v>0</v>
      </c>
    </row>
    <row r="997" spans="1:162" x14ac:dyDescent="0.2">
      <c r="A997" t="s">
        <v>501</v>
      </c>
      <c r="B997" t="s">
        <v>3422</v>
      </c>
      <c r="C997" t="s">
        <v>4599</v>
      </c>
      <c r="D997" s="1">
        <v>0</v>
      </c>
      <c r="E997" s="1">
        <v>1</v>
      </c>
      <c r="F997" s="4">
        <v>0</v>
      </c>
      <c r="G997" s="4">
        <v>0</v>
      </c>
      <c r="H997" s="5">
        <v>1</v>
      </c>
      <c r="I997">
        <v>1</v>
      </c>
      <c r="J997" s="4">
        <v>0</v>
      </c>
      <c r="K997">
        <v>0</v>
      </c>
      <c r="L997" s="5">
        <v>1</v>
      </c>
      <c r="M997">
        <v>5</v>
      </c>
      <c r="N997" s="4">
        <v>0</v>
      </c>
      <c r="O997">
        <v>0</v>
      </c>
      <c r="P997" s="5">
        <v>5</v>
      </c>
      <c r="Q997">
        <v>6</v>
      </c>
      <c r="R997" s="4">
        <v>0</v>
      </c>
      <c r="S997">
        <v>0</v>
      </c>
      <c r="T997" s="5">
        <v>6</v>
      </c>
      <c r="U997">
        <v>6</v>
      </c>
      <c r="V997" s="4">
        <v>0</v>
      </c>
      <c r="W997">
        <v>9</v>
      </c>
      <c r="X997" s="5">
        <v>6</v>
      </c>
      <c r="Y997">
        <v>6</v>
      </c>
      <c r="Z997" s="4">
        <v>0</v>
      </c>
      <c r="AA997">
        <v>55</v>
      </c>
      <c r="AB997" s="5">
        <v>6</v>
      </c>
      <c r="AD997">
        <v>0</v>
      </c>
      <c r="AE997">
        <v>1</v>
      </c>
      <c r="AF997" s="4">
        <v>0</v>
      </c>
      <c r="AG997">
        <v>0</v>
      </c>
      <c r="AH997" s="5">
        <v>1</v>
      </c>
      <c r="AI997">
        <v>1</v>
      </c>
      <c r="AJ997" s="4">
        <v>0</v>
      </c>
      <c r="AK997">
        <v>0</v>
      </c>
      <c r="AL997" s="5">
        <v>1</v>
      </c>
      <c r="AM997">
        <v>5</v>
      </c>
      <c r="AN997" s="4">
        <v>0</v>
      </c>
      <c r="AO997">
        <v>0</v>
      </c>
      <c r="AP997" s="5">
        <v>5</v>
      </c>
      <c r="AQ997">
        <v>6</v>
      </c>
      <c r="AR997" s="4">
        <v>0</v>
      </c>
      <c r="AS997">
        <v>0</v>
      </c>
      <c r="AT997" s="5">
        <v>6</v>
      </c>
      <c r="AU997">
        <v>6</v>
      </c>
      <c r="AV997" s="4">
        <v>0</v>
      </c>
      <c r="AW997">
        <v>55</v>
      </c>
      <c r="AX997" s="5">
        <v>6</v>
      </c>
      <c r="AY997">
        <v>6</v>
      </c>
      <c r="AZ997" s="4">
        <v>0</v>
      </c>
      <c r="BA997">
        <v>0</v>
      </c>
      <c r="BB997" s="5">
        <v>6</v>
      </c>
      <c r="BD997">
        <v>0</v>
      </c>
      <c r="BE997">
        <v>1</v>
      </c>
      <c r="BF997" s="4">
        <v>0</v>
      </c>
      <c r="BG997">
        <v>0</v>
      </c>
      <c r="BH997" s="5">
        <v>1</v>
      </c>
      <c r="BI997">
        <v>1</v>
      </c>
      <c r="BJ997" s="4">
        <v>0</v>
      </c>
      <c r="BK997">
        <v>0</v>
      </c>
      <c r="BL997" s="5">
        <v>1</v>
      </c>
      <c r="BM997">
        <v>6</v>
      </c>
      <c r="BN997" s="4">
        <v>0</v>
      </c>
      <c r="BO997">
        <v>0</v>
      </c>
      <c r="BP997" s="5">
        <v>6</v>
      </c>
      <c r="BQ997">
        <v>6</v>
      </c>
      <c r="BR997" s="4">
        <v>0</v>
      </c>
      <c r="BS997">
        <v>0</v>
      </c>
      <c r="BT997" s="5">
        <v>6</v>
      </c>
      <c r="BU997">
        <v>6</v>
      </c>
      <c r="BV997" s="4">
        <v>0</v>
      </c>
      <c r="BW997">
        <v>55</v>
      </c>
      <c r="BX997" s="5">
        <v>6</v>
      </c>
      <c r="BY997">
        <v>6</v>
      </c>
      <c r="BZ997" s="4">
        <v>0</v>
      </c>
      <c r="CA997">
        <v>0</v>
      </c>
      <c r="CB997" s="5">
        <v>6</v>
      </c>
      <c r="CD997">
        <v>1</v>
      </c>
      <c r="CE997">
        <v>1</v>
      </c>
      <c r="CF997" s="4">
        <v>0</v>
      </c>
      <c r="CG997">
        <v>0</v>
      </c>
      <c r="CH997" s="5">
        <v>1</v>
      </c>
      <c r="CI997">
        <v>5</v>
      </c>
      <c r="CJ997" s="4">
        <v>0</v>
      </c>
      <c r="CK997">
        <v>0</v>
      </c>
      <c r="CL997" s="5">
        <v>5</v>
      </c>
      <c r="CM997">
        <v>6</v>
      </c>
      <c r="CN997" s="4">
        <v>0</v>
      </c>
      <c r="CO997">
        <v>0</v>
      </c>
      <c r="CP997" s="5">
        <v>6</v>
      </c>
      <c r="CQ997">
        <v>6</v>
      </c>
      <c r="CR997" s="4">
        <v>0</v>
      </c>
      <c r="CS997">
        <v>0</v>
      </c>
      <c r="CT997" s="5">
        <v>6</v>
      </c>
      <c r="CU997">
        <v>6</v>
      </c>
      <c r="CV997" s="4">
        <v>0</v>
      </c>
      <c r="CW997">
        <v>55</v>
      </c>
      <c r="CX997" s="5">
        <v>6</v>
      </c>
      <c r="CY997" s="21">
        <v>6</v>
      </c>
      <c r="CZ997" s="21">
        <v>0</v>
      </c>
      <c r="DA997" s="21">
        <v>0</v>
      </c>
      <c r="DB997" s="5">
        <v>6</v>
      </c>
      <c r="DD997" s="8">
        <v>0</v>
      </c>
      <c r="DE997" s="8">
        <v>0</v>
      </c>
      <c r="DF997" s="8">
        <v>0</v>
      </c>
      <c r="DG997" s="8">
        <v>0</v>
      </c>
      <c r="DH997" s="8">
        <v>0</v>
      </c>
      <c r="DI997" s="8">
        <v>0</v>
      </c>
      <c r="DJ997" s="8">
        <v>0</v>
      </c>
      <c r="DK997" s="8">
        <v>0</v>
      </c>
      <c r="DL997" s="8">
        <v>0</v>
      </c>
      <c r="DM997" s="8">
        <v>0</v>
      </c>
      <c r="DN997" s="8">
        <v>0</v>
      </c>
      <c r="DO997" s="8">
        <v>0</v>
      </c>
      <c r="DP997" s="8">
        <v>0</v>
      </c>
      <c r="DQ997" s="8">
        <v>0</v>
      </c>
      <c r="DR997" s="8">
        <v>0</v>
      </c>
      <c r="DS997" s="8">
        <v>0</v>
      </c>
      <c r="DT997" s="8">
        <v>0</v>
      </c>
      <c r="DU997" s="8">
        <v>0</v>
      </c>
      <c r="DV997" s="8">
        <v>0</v>
      </c>
      <c r="DW997" s="8">
        <v>0</v>
      </c>
      <c r="DX997" s="8">
        <v>0</v>
      </c>
      <c r="DY997" s="8">
        <v>0</v>
      </c>
      <c r="DZ997" s="8">
        <v>0</v>
      </c>
      <c r="EA997" s="8">
        <v>0</v>
      </c>
      <c r="EB997" s="8">
        <v>0</v>
      </c>
      <c r="EC997" s="8">
        <v>0</v>
      </c>
      <c r="ED997" s="20">
        <v>0</v>
      </c>
      <c r="EF997" s="9">
        <v>0</v>
      </c>
      <c r="EG997" s="9">
        <v>0</v>
      </c>
      <c r="EH997" s="9">
        <v>0</v>
      </c>
      <c r="EI997" s="9">
        <v>0</v>
      </c>
      <c r="EJ997" s="9">
        <v>0</v>
      </c>
      <c r="EK997" s="9">
        <v>0</v>
      </c>
      <c r="EL997" s="9">
        <v>0</v>
      </c>
      <c r="EM997" s="9">
        <v>0</v>
      </c>
      <c r="EN997" s="9">
        <v>0</v>
      </c>
      <c r="EO997" s="9">
        <v>0</v>
      </c>
      <c r="EP997" s="9">
        <v>0</v>
      </c>
      <c r="EQ997" s="9">
        <v>0</v>
      </c>
      <c r="ER997" s="9">
        <v>0</v>
      </c>
      <c r="ES997" s="9">
        <v>0</v>
      </c>
      <c r="ET997" s="9">
        <v>0</v>
      </c>
      <c r="EU997" s="9">
        <v>0</v>
      </c>
      <c r="EV997" s="9">
        <v>0</v>
      </c>
      <c r="EW997" s="9">
        <v>0</v>
      </c>
      <c r="EX997" s="9">
        <v>0</v>
      </c>
      <c r="EY997" s="9">
        <v>9</v>
      </c>
      <c r="EZ997" s="9">
        <v>55</v>
      </c>
      <c r="FA997" s="9">
        <v>0</v>
      </c>
      <c r="FB997" s="9">
        <v>0</v>
      </c>
      <c r="FC997" s="9">
        <v>0</v>
      </c>
      <c r="FD997" s="9">
        <v>0</v>
      </c>
      <c r="FE997" s="9">
        <v>0</v>
      </c>
      <c r="FF997">
        <v>0</v>
      </c>
    </row>
    <row r="998" spans="1:162" x14ac:dyDescent="0.2">
      <c r="A998" t="s">
        <v>1458</v>
      </c>
      <c r="B998" t="s">
        <v>3423</v>
      </c>
      <c r="C998" t="s">
        <v>3</v>
      </c>
      <c r="D998" s="1">
        <v>0</v>
      </c>
      <c r="E998" s="1">
        <v>0</v>
      </c>
      <c r="F998" s="4">
        <v>0</v>
      </c>
      <c r="G998" s="4">
        <v>0</v>
      </c>
      <c r="H998" s="5">
        <v>0</v>
      </c>
      <c r="I998">
        <v>0</v>
      </c>
      <c r="J998" s="4">
        <v>0</v>
      </c>
      <c r="K998">
        <v>0</v>
      </c>
      <c r="L998" s="5">
        <v>0</v>
      </c>
      <c r="M998">
        <v>0</v>
      </c>
      <c r="N998" s="4">
        <v>0</v>
      </c>
      <c r="O998">
        <v>0</v>
      </c>
      <c r="P998" s="5">
        <v>0</v>
      </c>
      <c r="Q998">
        <v>0</v>
      </c>
      <c r="R998" s="4">
        <v>0</v>
      </c>
      <c r="S998">
        <v>0</v>
      </c>
      <c r="T998" s="5">
        <v>0</v>
      </c>
      <c r="U998">
        <v>5</v>
      </c>
      <c r="V998" s="4">
        <v>0</v>
      </c>
      <c r="W998">
        <v>0</v>
      </c>
      <c r="X998" s="5">
        <v>5</v>
      </c>
      <c r="Y998">
        <v>5</v>
      </c>
      <c r="Z998" s="4">
        <v>0</v>
      </c>
      <c r="AA998">
        <v>0</v>
      </c>
      <c r="AB998" s="5">
        <v>5</v>
      </c>
      <c r="AD998">
        <v>0</v>
      </c>
      <c r="AE998">
        <v>0</v>
      </c>
      <c r="AF998" s="4">
        <v>0</v>
      </c>
      <c r="AG998">
        <v>0</v>
      </c>
      <c r="AH998" s="5">
        <v>0</v>
      </c>
      <c r="AI998">
        <v>0</v>
      </c>
      <c r="AJ998" s="4">
        <v>0</v>
      </c>
      <c r="AK998">
        <v>0</v>
      </c>
      <c r="AL998" s="5">
        <v>0</v>
      </c>
      <c r="AM998">
        <v>0</v>
      </c>
      <c r="AN998" s="4">
        <v>0</v>
      </c>
      <c r="AO998">
        <v>0</v>
      </c>
      <c r="AP998" s="5">
        <v>0</v>
      </c>
      <c r="AQ998">
        <v>5</v>
      </c>
      <c r="AR998" s="4">
        <v>0</v>
      </c>
      <c r="AS998">
        <v>0</v>
      </c>
      <c r="AT998" s="5">
        <v>5</v>
      </c>
      <c r="AU998">
        <v>5</v>
      </c>
      <c r="AV998" s="4">
        <v>0</v>
      </c>
      <c r="AW998">
        <v>0</v>
      </c>
      <c r="AX998" s="5">
        <v>5</v>
      </c>
      <c r="AY998">
        <v>5</v>
      </c>
      <c r="AZ998" s="4">
        <v>0</v>
      </c>
      <c r="BA998">
        <v>0</v>
      </c>
      <c r="BB998" s="5">
        <v>5</v>
      </c>
      <c r="BD998">
        <v>0</v>
      </c>
      <c r="BE998">
        <v>0</v>
      </c>
      <c r="BF998" s="4">
        <v>0</v>
      </c>
      <c r="BG998">
        <v>0</v>
      </c>
      <c r="BH998" s="5">
        <v>0</v>
      </c>
      <c r="BI998">
        <v>0</v>
      </c>
      <c r="BJ998" s="4">
        <v>0</v>
      </c>
      <c r="BK998">
        <v>0</v>
      </c>
      <c r="BL998" s="5">
        <v>0</v>
      </c>
      <c r="BM998">
        <v>0</v>
      </c>
      <c r="BN998" s="4">
        <v>0</v>
      </c>
      <c r="BO998">
        <v>0</v>
      </c>
      <c r="BP998" s="5">
        <v>0</v>
      </c>
      <c r="BQ998">
        <v>5</v>
      </c>
      <c r="BR998" s="4">
        <v>0</v>
      </c>
      <c r="BS998">
        <v>0</v>
      </c>
      <c r="BT998" s="5">
        <v>5</v>
      </c>
      <c r="BU998">
        <v>5</v>
      </c>
      <c r="BV998" s="4">
        <v>0</v>
      </c>
      <c r="BW998">
        <v>0</v>
      </c>
      <c r="BX998" s="5">
        <v>5</v>
      </c>
      <c r="BY998">
        <v>5</v>
      </c>
      <c r="BZ998" s="4">
        <v>0</v>
      </c>
      <c r="CA998">
        <v>0</v>
      </c>
      <c r="CB998" s="5">
        <v>5</v>
      </c>
      <c r="CD998">
        <v>0</v>
      </c>
      <c r="CE998">
        <v>0</v>
      </c>
      <c r="CF998" s="4">
        <v>0</v>
      </c>
      <c r="CG998">
        <v>0</v>
      </c>
      <c r="CH998" s="5">
        <v>0</v>
      </c>
      <c r="CI998">
        <v>0</v>
      </c>
      <c r="CJ998" s="4">
        <v>0</v>
      </c>
      <c r="CK998">
        <v>0</v>
      </c>
      <c r="CL998" s="5">
        <v>0</v>
      </c>
      <c r="CM998">
        <v>0</v>
      </c>
      <c r="CN998" s="4">
        <v>0</v>
      </c>
      <c r="CO998">
        <v>0</v>
      </c>
      <c r="CP998" s="5">
        <v>0</v>
      </c>
      <c r="CQ998">
        <v>5</v>
      </c>
      <c r="CR998" s="4">
        <v>0</v>
      </c>
      <c r="CS998">
        <v>0</v>
      </c>
      <c r="CT998" s="5">
        <v>5</v>
      </c>
      <c r="CU998">
        <v>5</v>
      </c>
      <c r="CV998" s="4">
        <v>0</v>
      </c>
      <c r="CW998">
        <v>0</v>
      </c>
      <c r="CX998" s="5">
        <v>5</v>
      </c>
      <c r="CY998" s="21">
        <v>5</v>
      </c>
      <c r="CZ998" s="21">
        <v>0</v>
      </c>
      <c r="DA998" s="21">
        <v>0</v>
      </c>
      <c r="DB998" s="5">
        <v>5</v>
      </c>
      <c r="DD998" s="8">
        <v>0</v>
      </c>
      <c r="DE998" s="8">
        <v>0</v>
      </c>
      <c r="DF998" s="8">
        <v>0</v>
      </c>
      <c r="DG998" s="8">
        <v>0</v>
      </c>
      <c r="DH998" s="8">
        <v>0</v>
      </c>
      <c r="DI998" s="8">
        <v>0</v>
      </c>
      <c r="DJ998" s="8">
        <v>0</v>
      </c>
      <c r="DK998" s="8">
        <v>0</v>
      </c>
      <c r="DL998" s="8">
        <v>0</v>
      </c>
      <c r="DM998" s="8">
        <v>0</v>
      </c>
      <c r="DN998" s="8">
        <v>0</v>
      </c>
      <c r="DO998" s="8">
        <v>0</v>
      </c>
      <c r="DP998" s="8">
        <v>0</v>
      </c>
      <c r="DQ998" s="8">
        <v>0</v>
      </c>
      <c r="DR998" s="8">
        <v>0</v>
      </c>
      <c r="DS998" s="8">
        <v>0</v>
      </c>
      <c r="DT998" s="8">
        <v>0</v>
      </c>
      <c r="DU998" s="8">
        <v>0</v>
      </c>
      <c r="DV998" s="8">
        <v>0</v>
      </c>
      <c r="DW998" s="8">
        <v>0</v>
      </c>
      <c r="DX998" s="8">
        <v>0</v>
      </c>
      <c r="DY998" s="8">
        <v>0</v>
      </c>
      <c r="DZ998" s="8">
        <v>0</v>
      </c>
      <c r="EA998" s="8">
        <v>0</v>
      </c>
      <c r="EB998" s="8">
        <v>0</v>
      </c>
      <c r="EC998" s="8">
        <v>0</v>
      </c>
      <c r="ED998" s="20">
        <v>0</v>
      </c>
      <c r="EF998" s="9">
        <v>0</v>
      </c>
      <c r="EG998" s="9">
        <v>0</v>
      </c>
      <c r="EH998" s="9">
        <v>0</v>
      </c>
      <c r="EI998" s="9">
        <v>0</v>
      </c>
      <c r="EJ998" s="9">
        <v>0</v>
      </c>
      <c r="EK998" s="9">
        <v>0</v>
      </c>
      <c r="EL998" s="9">
        <v>0</v>
      </c>
      <c r="EM998" s="9">
        <v>0</v>
      </c>
      <c r="EN998" s="9">
        <v>0</v>
      </c>
      <c r="EO998" s="9">
        <v>0</v>
      </c>
      <c r="EP998" s="9">
        <v>0</v>
      </c>
      <c r="EQ998" s="9">
        <v>0</v>
      </c>
      <c r="ER998" s="9">
        <v>0</v>
      </c>
      <c r="ES998" s="9">
        <v>0</v>
      </c>
      <c r="ET998" s="9">
        <v>0</v>
      </c>
      <c r="EU998" s="9">
        <v>0</v>
      </c>
      <c r="EV998" s="9">
        <v>0</v>
      </c>
      <c r="EW998" s="9">
        <v>0</v>
      </c>
      <c r="EX998" s="9">
        <v>0</v>
      </c>
      <c r="EY998" s="9">
        <v>0</v>
      </c>
      <c r="EZ998" s="9">
        <v>0</v>
      </c>
      <c r="FA998" s="9">
        <v>0</v>
      </c>
      <c r="FB998" s="9">
        <v>0</v>
      </c>
      <c r="FC998" s="9">
        <v>0</v>
      </c>
      <c r="FD998" s="9">
        <v>0</v>
      </c>
      <c r="FE998" s="9">
        <v>0</v>
      </c>
      <c r="FF998">
        <v>0</v>
      </c>
    </row>
    <row r="999" spans="1:162" x14ac:dyDescent="0.2">
      <c r="A999" t="s">
        <v>1386</v>
      </c>
      <c r="B999" t="s">
        <v>3424</v>
      </c>
      <c r="C999" t="s">
        <v>3</v>
      </c>
      <c r="D999" s="1">
        <v>0</v>
      </c>
      <c r="E999" s="1">
        <v>0</v>
      </c>
      <c r="F999" s="4">
        <v>0</v>
      </c>
      <c r="G999" s="4">
        <v>0</v>
      </c>
      <c r="H999" s="5">
        <v>0</v>
      </c>
      <c r="I999">
        <v>0</v>
      </c>
      <c r="J999" s="4">
        <v>0</v>
      </c>
      <c r="K999">
        <v>0</v>
      </c>
      <c r="L999" s="5">
        <v>0</v>
      </c>
      <c r="M999">
        <v>0</v>
      </c>
      <c r="N999" s="4">
        <v>0</v>
      </c>
      <c r="O999">
        <v>0</v>
      </c>
      <c r="P999" s="5">
        <v>0</v>
      </c>
      <c r="Q999">
        <v>5</v>
      </c>
      <c r="R999" s="4">
        <v>0</v>
      </c>
      <c r="S999">
        <v>0</v>
      </c>
      <c r="T999" s="5">
        <v>5</v>
      </c>
      <c r="U999">
        <v>6</v>
      </c>
      <c r="V999" s="4">
        <v>0</v>
      </c>
      <c r="W999">
        <v>0</v>
      </c>
      <c r="X999" s="5">
        <v>6</v>
      </c>
      <c r="Y999">
        <v>6</v>
      </c>
      <c r="Z999" s="4">
        <v>0</v>
      </c>
      <c r="AA999">
        <v>3</v>
      </c>
      <c r="AB999" s="5">
        <v>6</v>
      </c>
      <c r="AD999">
        <v>0</v>
      </c>
      <c r="AE999">
        <v>0</v>
      </c>
      <c r="AF999" s="4">
        <v>0</v>
      </c>
      <c r="AG999">
        <v>0</v>
      </c>
      <c r="AH999" s="5">
        <v>0</v>
      </c>
      <c r="AI999">
        <v>0</v>
      </c>
      <c r="AJ999" s="4">
        <v>0</v>
      </c>
      <c r="AK999">
        <v>0</v>
      </c>
      <c r="AL999" s="5">
        <v>0</v>
      </c>
      <c r="AM999">
        <v>0</v>
      </c>
      <c r="AN999" s="4">
        <v>0</v>
      </c>
      <c r="AO999">
        <v>0</v>
      </c>
      <c r="AP999" s="5">
        <v>0</v>
      </c>
      <c r="AQ999">
        <v>5</v>
      </c>
      <c r="AR999" s="4">
        <v>0</v>
      </c>
      <c r="AS999">
        <v>0</v>
      </c>
      <c r="AT999" s="5">
        <v>5</v>
      </c>
      <c r="AU999">
        <v>6</v>
      </c>
      <c r="AV999" s="4">
        <v>0</v>
      </c>
      <c r="AW999">
        <v>3</v>
      </c>
      <c r="AX999" s="5">
        <v>6</v>
      </c>
      <c r="AY999">
        <v>6</v>
      </c>
      <c r="AZ999" s="4">
        <v>0</v>
      </c>
      <c r="BA999">
        <v>0</v>
      </c>
      <c r="BB999" s="5">
        <v>6</v>
      </c>
      <c r="BD999">
        <v>0</v>
      </c>
      <c r="BE999">
        <v>0</v>
      </c>
      <c r="BF999" s="4">
        <v>0</v>
      </c>
      <c r="BG999">
        <v>0</v>
      </c>
      <c r="BH999" s="5">
        <v>0</v>
      </c>
      <c r="BI999">
        <v>0</v>
      </c>
      <c r="BJ999" s="4">
        <v>0</v>
      </c>
      <c r="BK999">
        <v>0</v>
      </c>
      <c r="BL999" s="5">
        <v>0</v>
      </c>
      <c r="BM999">
        <v>5</v>
      </c>
      <c r="BN999" s="4">
        <v>0</v>
      </c>
      <c r="BO999">
        <v>0</v>
      </c>
      <c r="BP999" s="5">
        <v>5</v>
      </c>
      <c r="BQ999">
        <v>5</v>
      </c>
      <c r="BR999" s="4">
        <v>0</v>
      </c>
      <c r="BS999">
        <v>0</v>
      </c>
      <c r="BT999" s="5">
        <v>5</v>
      </c>
      <c r="BU999">
        <v>6</v>
      </c>
      <c r="BV999" s="4">
        <v>0</v>
      </c>
      <c r="BW999">
        <v>3</v>
      </c>
      <c r="BX999" s="5">
        <v>6</v>
      </c>
      <c r="BY999">
        <v>6</v>
      </c>
      <c r="BZ999" s="4">
        <v>0</v>
      </c>
      <c r="CA999">
        <v>0</v>
      </c>
      <c r="CB999" s="5">
        <v>6</v>
      </c>
      <c r="CD999">
        <v>0</v>
      </c>
      <c r="CE999">
        <v>0</v>
      </c>
      <c r="CF999" s="4">
        <v>0</v>
      </c>
      <c r="CG999">
        <v>0</v>
      </c>
      <c r="CH999" s="5">
        <v>0</v>
      </c>
      <c r="CI999">
        <v>0</v>
      </c>
      <c r="CJ999" s="4">
        <v>0</v>
      </c>
      <c r="CK999">
        <v>0</v>
      </c>
      <c r="CL999" s="5">
        <v>0</v>
      </c>
      <c r="CM999">
        <v>5</v>
      </c>
      <c r="CN999" s="4">
        <v>0</v>
      </c>
      <c r="CO999">
        <v>0</v>
      </c>
      <c r="CP999" s="5">
        <v>5</v>
      </c>
      <c r="CQ999">
        <v>6</v>
      </c>
      <c r="CR999" s="4">
        <v>0</v>
      </c>
      <c r="CS999">
        <v>0</v>
      </c>
      <c r="CT999" s="5">
        <v>6</v>
      </c>
      <c r="CU999">
        <v>6</v>
      </c>
      <c r="CV999" s="4">
        <v>0</v>
      </c>
      <c r="CW999">
        <v>3</v>
      </c>
      <c r="CX999" s="5">
        <v>6</v>
      </c>
      <c r="CY999" s="21">
        <v>6</v>
      </c>
      <c r="CZ999" s="21">
        <v>0</v>
      </c>
      <c r="DA999" s="21">
        <v>0</v>
      </c>
      <c r="DB999" s="5">
        <v>6</v>
      </c>
      <c r="DD999" s="8">
        <v>0</v>
      </c>
      <c r="DE999" s="8">
        <v>0</v>
      </c>
      <c r="DF999" s="8">
        <v>0</v>
      </c>
      <c r="DG999" s="8">
        <v>0</v>
      </c>
      <c r="DH999" s="8">
        <v>0</v>
      </c>
      <c r="DI999" s="8">
        <v>0</v>
      </c>
      <c r="DJ999" s="8">
        <v>0</v>
      </c>
      <c r="DK999" s="8">
        <v>0</v>
      </c>
      <c r="DL999" s="8">
        <v>0</v>
      </c>
      <c r="DM999" s="8">
        <v>0</v>
      </c>
      <c r="DN999" s="8">
        <v>0</v>
      </c>
      <c r="DO999" s="8">
        <v>0</v>
      </c>
      <c r="DP999" s="8">
        <v>0</v>
      </c>
      <c r="DQ999" s="8">
        <v>0</v>
      </c>
      <c r="DR999" s="8">
        <v>0</v>
      </c>
      <c r="DS999" s="8">
        <v>0</v>
      </c>
      <c r="DT999" s="8">
        <v>0</v>
      </c>
      <c r="DU999" s="8">
        <v>0</v>
      </c>
      <c r="DV999" s="8">
        <v>0</v>
      </c>
      <c r="DW999" s="8">
        <v>0</v>
      </c>
      <c r="DX999" s="8">
        <v>0</v>
      </c>
      <c r="DY999" s="8">
        <v>0</v>
      </c>
      <c r="DZ999" s="8">
        <v>0</v>
      </c>
      <c r="EA999" s="8">
        <v>0</v>
      </c>
      <c r="EB999" s="8">
        <v>0</v>
      </c>
      <c r="EC999" s="8">
        <v>0</v>
      </c>
      <c r="ED999" s="20">
        <v>0</v>
      </c>
      <c r="EF999" s="9">
        <v>0</v>
      </c>
      <c r="EG999" s="9">
        <v>0</v>
      </c>
      <c r="EH999" s="9">
        <v>0</v>
      </c>
      <c r="EI999" s="9">
        <v>0</v>
      </c>
      <c r="EJ999" s="9">
        <v>0</v>
      </c>
      <c r="EK999" s="9">
        <v>0</v>
      </c>
      <c r="EL999" s="9">
        <v>0</v>
      </c>
      <c r="EM999" s="9">
        <v>0</v>
      </c>
      <c r="EN999" s="9">
        <v>0</v>
      </c>
      <c r="EO999" s="9">
        <v>0</v>
      </c>
      <c r="EP999" s="9">
        <v>0</v>
      </c>
      <c r="EQ999" s="9">
        <v>0</v>
      </c>
      <c r="ER999" s="9">
        <v>0</v>
      </c>
      <c r="ES999" s="9">
        <v>0</v>
      </c>
      <c r="ET999" s="9">
        <v>0</v>
      </c>
      <c r="EU999" s="9">
        <v>0</v>
      </c>
      <c r="EV999" s="9">
        <v>0</v>
      </c>
      <c r="EW999" s="9">
        <v>0</v>
      </c>
      <c r="EX999" s="9">
        <v>0</v>
      </c>
      <c r="EY999" s="9">
        <v>0</v>
      </c>
      <c r="EZ999" s="9">
        <v>3</v>
      </c>
      <c r="FA999" s="9">
        <v>0</v>
      </c>
      <c r="FB999" s="9">
        <v>0</v>
      </c>
      <c r="FC999" s="9">
        <v>0</v>
      </c>
      <c r="FD999" s="9">
        <v>0</v>
      </c>
      <c r="FE999" s="9">
        <v>0</v>
      </c>
      <c r="FF999">
        <v>0</v>
      </c>
    </row>
    <row r="1000" spans="1:162" x14ac:dyDescent="0.2">
      <c r="A1000" t="s">
        <v>1479</v>
      </c>
      <c r="B1000" t="s">
        <v>1780</v>
      </c>
      <c r="C1000" t="s">
        <v>3</v>
      </c>
      <c r="D1000" s="1">
        <v>0</v>
      </c>
      <c r="E1000" s="1">
        <v>0</v>
      </c>
      <c r="F1000" s="4">
        <v>0</v>
      </c>
      <c r="G1000" s="4">
        <v>0</v>
      </c>
      <c r="H1000" s="5">
        <v>0</v>
      </c>
      <c r="I1000">
        <v>0</v>
      </c>
      <c r="J1000" s="4">
        <v>0</v>
      </c>
      <c r="K1000">
        <v>0</v>
      </c>
      <c r="L1000" s="5">
        <v>0</v>
      </c>
      <c r="M1000">
        <v>0</v>
      </c>
      <c r="N1000" s="4">
        <v>0</v>
      </c>
      <c r="O1000">
        <v>0</v>
      </c>
      <c r="P1000" s="5">
        <v>0</v>
      </c>
      <c r="Q1000">
        <v>0</v>
      </c>
      <c r="R1000" s="4">
        <v>0</v>
      </c>
      <c r="S1000">
        <v>0</v>
      </c>
      <c r="T1000" s="5">
        <v>0</v>
      </c>
      <c r="U1000">
        <v>6</v>
      </c>
      <c r="V1000" s="4">
        <v>0</v>
      </c>
      <c r="W1000">
        <v>0</v>
      </c>
      <c r="X1000" s="5">
        <v>6</v>
      </c>
      <c r="Y1000">
        <v>6</v>
      </c>
      <c r="Z1000" s="4">
        <v>0</v>
      </c>
      <c r="AA1000">
        <v>11</v>
      </c>
      <c r="AB1000" s="5">
        <v>6</v>
      </c>
      <c r="AD1000">
        <v>0</v>
      </c>
      <c r="AE1000">
        <v>0</v>
      </c>
      <c r="AF1000" s="4">
        <v>0</v>
      </c>
      <c r="AG1000">
        <v>0</v>
      </c>
      <c r="AH1000" s="5">
        <v>0</v>
      </c>
      <c r="AI1000">
        <v>0</v>
      </c>
      <c r="AJ1000" s="4">
        <v>0</v>
      </c>
      <c r="AK1000">
        <v>0</v>
      </c>
      <c r="AL1000" s="5">
        <v>0</v>
      </c>
      <c r="AM1000">
        <v>0</v>
      </c>
      <c r="AN1000" s="4">
        <v>0</v>
      </c>
      <c r="AO1000">
        <v>0</v>
      </c>
      <c r="AP1000" s="5">
        <v>0</v>
      </c>
      <c r="AQ1000">
        <v>0</v>
      </c>
      <c r="AR1000" s="4">
        <v>0</v>
      </c>
      <c r="AS1000">
        <v>0</v>
      </c>
      <c r="AT1000" s="5">
        <v>0</v>
      </c>
      <c r="AU1000">
        <v>6</v>
      </c>
      <c r="AV1000" s="4">
        <v>0</v>
      </c>
      <c r="AW1000">
        <v>11</v>
      </c>
      <c r="AX1000" s="5">
        <v>6</v>
      </c>
      <c r="AY1000">
        <v>6</v>
      </c>
      <c r="AZ1000" s="4">
        <v>0</v>
      </c>
      <c r="BA1000">
        <v>0</v>
      </c>
      <c r="BB1000" s="5">
        <v>6</v>
      </c>
      <c r="BD1000">
        <v>0</v>
      </c>
      <c r="BE1000">
        <v>0</v>
      </c>
      <c r="BF1000" s="4">
        <v>0</v>
      </c>
      <c r="BG1000">
        <v>0</v>
      </c>
      <c r="BH1000" s="5">
        <v>0</v>
      </c>
      <c r="BI1000">
        <v>0</v>
      </c>
      <c r="BJ1000" s="4">
        <v>0</v>
      </c>
      <c r="BK1000">
        <v>0</v>
      </c>
      <c r="BL1000" s="5">
        <v>0</v>
      </c>
      <c r="BM1000">
        <v>0</v>
      </c>
      <c r="BN1000" s="4">
        <v>0</v>
      </c>
      <c r="BO1000">
        <v>0</v>
      </c>
      <c r="BP1000" s="5">
        <v>0</v>
      </c>
      <c r="BQ1000">
        <v>0</v>
      </c>
      <c r="BR1000" s="4">
        <v>0</v>
      </c>
      <c r="BS1000">
        <v>0</v>
      </c>
      <c r="BT1000" s="5">
        <v>0</v>
      </c>
      <c r="BU1000">
        <v>6</v>
      </c>
      <c r="BV1000" s="4">
        <v>0</v>
      </c>
      <c r="BW1000">
        <v>11</v>
      </c>
      <c r="BX1000" s="5">
        <v>6</v>
      </c>
      <c r="BY1000">
        <v>6</v>
      </c>
      <c r="BZ1000" s="4">
        <v>0</v>
      </c>
      <c r="CA1000">
        <v>14</v>
      </c>
      <c r="CB1000" s="5">
        <v>6</v>
      </c>
      <c r="CD1000">
        <v>0</v>
      </c>
      <c r="CE1000">
        <v>0</v>
      </c>
      <c r="CF1000" s="4">
        <v>0</v>
      </c>
      <c r="CG1000">
        <v>0</v>
      </c>
      <c r="CH1000" s="5">
        <v>0</v>
      </c>
      <c r="CI1000">
        <v>0</v>
      </c>
      <c r="CJ1000" s="4">
        <v>0</v>
      </c>
      <c r="CK1000">
        <v>0</v>
      </c>
      <c r="CL1000" s="5">
        <v>0</v>
      </c>
      <c r="CM1000">
        <v>0</v>
      </c>
      <c r="CN1000" s="4">
        <v>0</v>
      </c>
      <c r="CO1000">
        <v>0</v>
      </c>
      <c r="CP1000" s="5">
        <v>0</v>
      </c>
      <c r="CQ1000">
        <v>6</v>
      </c>
      <c r="CR1000" s="4">
        <v>0</v>
      </c>
      <c r="CS1000">
        <v>0</v>
      </c>
      <c r="CT1000" s="5">
        <v>6</v>
      </c>
      <c r="CU1000">
        <v>6</v>
      </c>
      <c r="CV1000" s="4">
        <v>0</v>
      </c>
      <c r="CW1000">
        <v>11</v>
      </c>
      <c r="CX1000" s="5">
        <v>6</v>
      </c>
      <c r="CY1000" s="21">
        <v>6</v>
      </c>
      <c r="CZ1000" s="21">
        <v>0</v>
      </c>
      <c r="DA1000" s="21">
        <v>14</v>
      </c>
      <c r="DB1000" s="5">
        <v>6</v>
      </c>
      <c r="DD1000" s="8">
        <v>0</v>
      </c>
      <c r="DE1000" s="8">
        <v>0</v>
      </c>
      <c r="DF1000" s="8">
        <v>0</v>
      </c>
      <c r="DG1000" s="8">
        <v>0</v>
      </c>
      <c r="DH1000" s="8">
        <v>0</v>
      </c>
      <c r="DI1000" s="8">
        <v>0</v>
      </c>
      <c r="DJ1000" s="8">
        <v>0</v>
      </c>
      <c r="DK1000" s="8">
        <v>0</v>
      </c>
      <c r="DL1000" s="8">
        <v>0</v>
      </c>
      <c r="DM1000" s="8">
        <v>0</v>
      </c>
      <c r="DN1000" s="8">
        <v>0</v>
      </c>
      <c r="DO1000" s="8">
        <v>0</v>
      </c>
      <c r="DP1000" s="8">
        <v>0</v>
      </c>
      <c r="DQ1000" s="8">
        <v>0</v>
      </c>
      <c r="DR1000" s="8">
        <v>0</v>
      </c>
      <c r="DS1000" s="8">
        <v>0</v>
      </c>
      <c r="DT1000" s="8">
        <v>0</v>
      </c>
      <c r="DU1000" s="8">
        <v>0</v>
      </c>
      <c r="DV1000" s="8">
        <v>0</v>
      </c>
      <c r="DW1000" s="8">
        <v>0</v>
      </c>
      <c r="DX1000" s="8">
        <v>0</v>
      </c>
      <c r="DY1000" s="8">
        <v>0</v>
      </c>
      <c r="DZ1000" s="8">
        <v>0</v>
      </c>
      <c r="EA1000" s="8">
        <v>0</v>
      </c>
      <c r="EB1000" s="8">
        <v>0</v>
      </c>
      <c r="EC1000" s="8">
        <v>0</v>
      </c>
      <c r="ED1000" s="20">
        <v>0</v>
      </c>
      <c r="EF1000" s="9">
        <v>0</v>
      </c>
      <c r="EG1000" s="9">
        <v>0</v>
      </c>
      <c r="EH1000" s="9">
        <v>0</v>
      </c>
      <c r="EI1000" s="9">
        <v>0</v>
      </c>
      <c r="EJ1000" s="9">
        <v>0</v>
      </c>
      <c r="EK1000" s="9">
        <v>0</v>
      </c>
      <c r="EL1000" s="9">
        <v>0</v>
      </c>
      <c r="EM1000" s="9">
        <v>0</v>
      </c>
      <c r="EN1000" s="9">
        <v>0</v>
      </c>
      <c r="EO1000" s="9">
        <v>0</v>
      </c>
      <c r="EP1000" s="9">
        <v>0</v>
      </c>
      <c r="EQ1000" s="9">
        <v>0</v>
      </c>
      <c r="ER1000" s="9">
        <v>0</v>
      </c>
      <c r="ES1000" s="9">
        <v>0</v>
      </c>
      <c r="ET1000" s="9">
        <v>0</v>
      </c>
      <c r="EU1000" s="9">
        <v>0</v>
      </c>
      <c r="EV1000" s="9">
        <v>0</v>
      </c>
      <c r="EW1000" s="9">
        <v>0</v>
      </c>
      <c r="EX1000" s="9">
        <v>0</v>
      </c>
      <c r="EY1000" s="9">
        <v>0</v>
      </c>
      <c r="EZ1000" s="9">
        <v>11</v>
      </c>
      <c r="FA1000" s="9">
        <v>0</v>
      </c>
      <c r="FB1000" s="9">
        <v>0</v>
      </c>
      <c r="FC1000" s="9">
        <v>0</v>
      </c>
      <c r="FD1000" s="9">
        <v>0</v>
      </c>
      <c r="FE1000" s="9">
        <v>14</v>
      </c>
      <c r="FF1000">
        <v>0</v>
      </c>
    </row>
    <row r="1001" spans="1:162" x14ac:dyDescent="0.2">
      <c r="A1001" t="s">
        <v>1412</v>
      </c>
      <c r="B1001" t="s">
        <v>3425</v>
      </c>
      <c r="C1001" t="s">
        <v>4599</v>
      </c>
      <c r="D1001" s="1">
        <v>0</v>
      </c>
      <c r="E1001" s="1">
        <v>0</v>
      </c>
      <c r="F1001" s="4">
        <v>0</v>
      </c>
      <c r="G1001" s="4">
        <v>0</v>
      </c>
      <c r="H1001" s="5">
        <v>0</v>
      </c>
      <c r="I1001">
        <v>0</v>
      </c>
      <c r="J1001" s="4">
        <v>0</v>
      </c>
      <c r="K1001">
        <v>0</v>
      </c>
      <c r="L1001" s="5">
        <v>0</v>
      </c>
      <c r="M1001">
        <v>0</v>
      </c>
      <c r="N1001" s="4">
        <v>0</v>
      </c>
      <c r="O1001">
        <v>0</v>
      </c>
      <c r="P1001" s="5">
        <v>0</v>
      </c>
      <c r="Q1001">
        <v>0</v>
      </c>
      <c r="R1001" s="4">
        <v>0</v>
      </c>
      <c r="S1001">
        <v>0</v>
      </c>
      <c r="T1001" s="5">
        <v>0</v>
      </c>
      <c r="U1001">
        <v>6</v>
      </c>
      <c r="V1001" s="4">
        <v>0</v>
      </c>
      <c r="W1001">
        <v>0</v>
      </c>
      <c r="X1001" s="5">
        <v>6</v>
      </c>
      <c r="Y1001">
        <v>6</v>
      </c>
      <c r="Z1001" s="4">
        <v>0</v>
      </c>
      <c r="AA1001">
        <v>2</v>
      </c>
      <c r="AB1001" s="5">
        <v>6</v>
      </c>
      <c r="AD1001">
        <v>0</v>
      </c>
      <c r="AE1001">
        <v>0</v>
      </c>
      <c r="AF1001" s="4">
        <v>0</v>
      </c>
      <c r="AG1001">
        <v>0</v>
      </c>
      <c r="AH1001" s="5">
        <v>0</v>
      </c>
      <c r="AI1001">
        <v>0</v>
      </c>
      <c r="AJ1001" s="4">
        <v>0</v>
      </c>
      <c r="AK1001">
        <v>0</v>
      </c>
      <c r="AL1001" s="5">
        <v>0</v>
      </c>
      <c r="AM1001">
        <v>0</v>
      </c>
      <c r="AN1001" s="4">
        <v>0</v>
      </c>
      <c r="AO1001">
        <v>0</v>
      </c>
      <c r="AP1001" s="5">
        <v>0</v>
      </c>
      <c r="AQ1001">
        <v>0</v>
      </c>
      <c r="AR1001" s="4">
        <v>0</v>
      </c>
      <c r="AS1001">
        <v>0</v>
      </c>
      <c r="AT1001" s="5">
        <v>0</v>
      </c>
      <c r="AU1001">
        <v>6</v>
      </c>
      <c r="AV1001" s="4">
        <v>0</v>
      </c>
      <c r="AW1001">
        <v>0</v>
      </c>
      <c r="AX1001" s="5">
        <v>6</v>
      </c>
      <c r="AY1001">
        <v>6</v>
      </c>
      <c r="AZ1001" s="4">
        <v>0</v>
      </c>
      <c r="BA1001">
        <v>2</v>
      </c>
      <c r="BB1001" s="5">
        <v>6</v>
      </c>
      <c r="BD1001">
        <v>0</v>
      </c>
      <c r="BE1001">
        <v>0</v>
      </c>
      <c r="BF1001" s="4">
        <v>0</v>
      </c>
      <c r="BG1001">
        <v>0</v>
      </c>
      <c r="BH1001" s="5">
        <v>0</v>
      </c>
      <c r="BI1001">
        <v>0</v>
      </c>
      <c r="BJ1001" s="4">
        <v>0</v>
      </c>
      <c r="BK1001">
        <v>0</v>
      </c>
      <c r="BL1001" s="5">
        <v>0</v>
      </c>
      <c r="BM1001">
        <v>0</v>
      </c>
      <c r="BN1001" s="4">
        <v>0</v>
      </c>
      <c r="BO1001">
        <v>0</v>
      </c>
      <c r="BP1001" s="5">
        <v>0</v>
      </c>
      <c r="BQ1001">
        <v>3</v>
      </c>
      <c r="BR1001" s="4">
        <v>0</v>
      </c>
      <c r="BS1001">
        <v>0</v>
      </c>
      <c r="BT1001" s="5">
        <v>3</v>
      </c>
      <c r="BU1001">
        <v>6</v>
      </c>
      <c r="BV1001" s="4">
        <v>0</v>
      </c>
      <c r="BW1001">
        <v>0</v>
      </c>
      <c r="BX1001" s="5">
        <v>6</v>
      </c>
      <c r="BY1001">
        <v>6</v>
      </c>
      <c r="BZ1001" s="4">
        <v>0</v>
      </c>
      <c r="CA1001">
        <v>2</v>
      </c>
      <c r="CB1001" s="5">
        <v>6</v>
      </c>
      <c r="CD1001">
        <v>0</v>
      </c>
      <c r="CE1001">
        <v>0</v>
      </c>
      <c r="CF1001" s="4">
        <v>0</v>
      </c>
      <c r="CG1001">
        <v>0</v>
      </c>
      <c r="CH1001" s="5">
        <v>0</v>
      </c>
      <c r="CI1001">
        <v>0</v>
      </c>
      <c r="CJ1001" s="4">
        <v>0</v>
      </c>
      <c r="CK1001">
        <v>0</v>
      </c>
      <c r="CL1001" s="5">
        <v>0</v>
      </c>
      <c r="CM1001">
        <v>0</v>
      </c>
      <c r="CN1001" s="4">
        <v>0</v>
      </c>
      <c r="CO1001">
        <v>0</v>
      </c>
      <c r="CP1001" s="5">
        <v>0</v>
      </c>
      <c r="CQ1001">
        <v>6</v>
      </c>
      <c r="CR1001" s="4">
        <v>0</v>
      </c>
      <c r="CS1001">
        <v>0</v>
      </c>
      <c r="CT1001" s="5">
        <v>6</v>
      </c>
      <c r="CU1001">
        <v>6</v>
      </c>
      <c r="CV1001" s="4">
        <v>0</v>
      </c>
      <c r="CW1001">
        <v>2</v>
      </c>
      <c r="CX1001" s="5">
        <v>6</v>
      </c>
      <c r="CY1001" s="21">
        <v>6</v>
      </c>
      <c r="CZ1001" s="21">
        <v>0</v>
      </c>
      <c r="DA1001" s="21">
        <v>0</v>
      </c>
      <c r="DB1001" s="5">
        <v>6</v>
      </c>
      <c r="DD1001" s="8">
        <v>0</v>
      </c>
      <c r="DE1001" s="8">
        <v>0</v>
      </c>
      <c r="DF1001" s="8">
        <v>0</v>
      </c>
      <c r="DG1001" s="8">
        <v>0</v>
      </c>
      <c r="DH1001" s="8">
        <v>0</v>
      </c>
      <c r="DI1001" s="8">
        <v>0</v>
      </c>
      <c r="DJ1001" s="8">
        <v>0</v>
      </c>
      <c r="DK1001" s="8">
        <v>0</v>
      </c>
      <c r="DL1001" s="8">
        <v>0</v>
      </c>
      <c r="DM1001" s="8">
        <v>0</v>
      </c>
      <c r="DN1001" s="8">
        <v>0</v>
      </c>
      <c r="DO1001" s="8">
        <v>0</v>
      </c>
      <c r="DP1001" s="8">
        <v>0</v>
      </c>
      <c r="DQ1001" s="8">
        <v>0</v>
      </c>
      <c r="DR1001" s="8">
        <v>0</v>
      </c>
      <c r="DS1001" s="8">
        <v>0</v>
      </c>
      <c r="DT1001" s="8">
        <v>0</v>
      </c>
      <c r="DU1001" s="8">
        <v>0</v>
      </c>
      <c r="DV1001" s="8">
        <v>0</v>
      </c>
      <c r="DW1001" s="8">
        <v>0</v>
      </c>
      <c r="DX1001" s="8">
        <v>0</v>
      </c>
      <c r="DY1001" s="8">
        <v>0</v>
      </c>
      <c r="DZ1001" s="8">
        <v>0</v>
      </c>
      <c r="EA1001" s="8">
        <v>0</v>
      </c>
      <c r="EB1001" s="8">
        <v>0</v>
      </c>
      <c r="EC1001" s="8">
        <v>0</v>
      </c>
      <c r="ED1001" s="20">
        <v>0</v>
      </c>
      <c r="EF1001" s="9">
        <v>0</v>
      </c>
      <c r="EG1001" s="9">
        <v>0</v>
      </c>
      <c r="EH1001" s="9">
        <v>0</v>
      </c>
      <c r="EI1001" s="9">
        <v>0</v>
      </c>
      <c r="EJ1001" s="9">
        <v>0</v>
      </c>
      <c r="EK1001" s="9">
        <v>0</v>
      </c>
      <c r="EL1001" s="9">
        <v>0</v>
      </c>
      <c r="EM1001" s="9">
        <v>0</v>
      </c>
      <c r="EN1001" s="9">
        <v>0</v>
      </c>
      <c r="EO1001" s="9">
        <v>0</v>
      </c>
      <c r="EP1001" s="9">
        <v>0</v>
      </c>
      <c r="EQ1001" s="9">
        <v>0</v>
      </c>
      <c r="ER1001" s="9">
        <v>0</v>
      </c>
      <c r="ES1001" s="9">
        <v>0</v>
      </c>
      <c r="ET1001" s="9">
        <v>0</v>
      </c>
      <c r="EU1001" s="9">
        <v>0</v>
      </c>
      <c r="EV1001" s="9">
        <v>0</v>
      </c>
      <c r="EW1001" s="9">
        <v>0</v>
      </c>
      <c r="EX1001" s="9">
        <v>0</v>
      </c>
      <c r="EY1001" s="9">
        <v>0</v>
      </c>
      <c r="EZ1001" s="9">
        <v>0</v>
      </c>
      <c r="FA1001" s="9">
        <v>0</v>
      </c>
      <c r="FB1001" s="9">
        <v>2</v>
      </c>
      <c r="FC1001" s="9">
        <v>0</v>
      </c>
      <c r="FD1001" s="9">
        <v>0</v>
      </c>
      <c r="FE1001" s="9">
        <v>0</v>
      </c>
      <c r="FF1001">
        <v>0</v>
      </c>
    </row>
    <row r="1002" spans="1:162" x14ac:dyDescent="0.2">
      <c r="A1002" t="s">
        <v>107</v>
      </c>
      <c r="B1002" t="s">
        <v>3426</v>
      </c>
      <c r="C1002" t="s">
        <v>4599</v>
      </c>
      <c r="D1002" s="1">
        <v>5</v>
      </c>
      <c r="E1002" s="1">
        <v>5</v>
      </c>
      <c r="F1002" s="4">
        <v>0</v>
      </c>
      <c r="G1002" s="4">
        <v>0</v>
      </c>
      <c r="H1002" s="5">
        <v>5</v>
      </c>
      <c r="I1002">
        <v>5</v>
      </c>
      <c r="J1002" s="4">
        <v>0</v>
      </c>
      <c r="K1002">
        <v>0</v>
      </c>
      <c r="L1002" s="5">
        <v>5</v>
      </c>
      <c r="M1002">
        <v>5</v>
      </c>
      <c r="N1002" s="4">
        <v>0</v>
      </c>
      <c r="O1002">
        <v>0</v>
      </c>
      <c r="P1002" s="5">
        <v>5</v>
      </c>
      <c r="Q1002">
        <v>6</v>
      </c>
      <c r="R1002" s="4">
        <v>0</v>
      </c>
      <c r="S1002">
        <v>0</v>
      </c>
      <c r="T1002" s="5">
        <v>6</v>
      </c>
      <c r="U1002">
        <v>6</v>
      </c>
      <c r="V1002" s="4">
        <v>0</v>
      </c>
      <c r="W1002">
        <v>0</v>
      </c>
      <c r="X1002" s="5">
        <v>6</v>
      </c>
      <c r="Y1002">
        <v>6</v>
      </c>
      <c r="Z1002" s="4">
        <v>0</v>
      </c>
      <c r="AA1002">
        <v>0</v>
      </c>
      <c r="AB1002" s="5">
        <v>6</v>
      </c>
      <c r="AD1002">
        <v>5</v>
      </c>
      <c r="AE1002">
        <v>5</v>
      </c>
      <c r="AF1002" s="4">
        <v>0</v>
      </c>
      <c r="AG1002">
        <v>0</v>
      </c>
      <c r="AH1002" s="5">
        <v>5</v>
      </c>
      <c r="AI1002">
        <v>5</v>
      </c>
      <c r="AJ1002" s="4">
        <v>0</v>
      </c>
      <c r="AK1002">
        <v>0</v>
      </c>
      <c r="AL1002" s="5">
        <v>5</v>
      </c>
      <c r="AM1002">
        <v>5</v>
      </c>
      <c r="AN1002" s="4">
        <v>0</v>
      </c>
      <c r="AO1002">
        <v>0</v>
      </c>
      <c r="AP1002" s="5">
        <v>5</v>
      </c>
      <c r="AQ1002">
        <v>6</v>
      </c>
      <c r="AR1002" s="4">
        <v>0</v>
      </c>
      <c r="AS1002">
        <v>0</v>
      </c>
      <c r="AT1002" s="5">
        <v>6</v>
      </c>
      <c r="AU1002">
        <v>6</v>
      </c>
      <c r="AV1002" s="4">
        <v>0</v>
      </c>
      <c r="AW1002">
        <v>0</v>
      </c>
      <c r="AX1002" s="5">
        <v>6</v>
      </c>
      <c r="AY1002">
        <v>6</v>
      </c>
      <c r="AZ1002" s="4">
        <v>0</v>
      </c>
      <c r="BA1002">
        <v>0</v>
      </c>
      <c r="BB1002" s="5">
        <v>6</v>
      </c>
      <c r="BD1002">
        <v>5</v>
      </c>
      <c r="BE1002">
        <v>5</v>
      </c>
      <c r="BF1002" s="4">
        <v>0</v>
      </c>
      <c r="BG1002">
        <v>0</v>
      </c>
      <c r="BH1002" s="5">
        <v>5</v>
      </c>
      <c r="BI1002">
        <v>5</v>
      </c>
      <c r="BJ1002" s="4">
        <v>0</v>
      </c>
      <c r="BK1002">
        <v>0</v>
      </c>
      <c r="BL1002" s="5">
        <v>5</v>
      </c>
      <c r="BM1002">
        <v>6</v>
      </c>
      <c r="BN1002" s="4">
        <v>0</v>
      </c>
      <c r="BO1002">
        <v>0</v>
      </c>
      <c r="BP1002" s="5">
        <v>6</v>
      </c>
      <c r="BQ1002">
        <v>6</v>
      </c>
      <c r="BR1002" s="4">
        <v>0</v>
      </c>
      <c r="BS1002">
        <v>0</v>
      </c>
      <c r="BT1002" s="5">
        <v>6</v>
      </c>
      <c r="BU1002">
        <v>6</v>
      </c>
      <c r="BV1002" s="4">
        <v>0</v>
      </c>
      <c r="BW1002">
        <v>0</v>
      </c>
      <c r="BX1002" s="5">
        <v>6</v>
      </c>
      <c r="BY1002">
        <v>6</v>
      </c>
      <c r="BZ1002" s="4">
        <v>0</v>
      </c>
      <c r="CA1002">
        <v>0</v>
      </c>
      <c r="CB1002" s="5">
        <v>6</v>
      </c>
      <c r="CD1002">
        <v>5</v>
      </c>
      <c r="CE1002">
        <v>5</v>
      </c>
      <c r="CF1002" s="4">
        <v>0</v>
      </c>
      <c r="CG1002">
        <v>0</v>
      </c>
      <c r="CH1002" s="5">
        <v>5</v>
      </c>
      <c r="CI1002">
        <v>5</v>
      </c>
      <c r="CJ1002" s="4">
        <v>0</v>
      </c>
      <c r="CK1002">
        <v>0</v>
      </c>
      <c r="CL1002" s="5">
        <v>5</v>
      </c>
      <c r="CM1002">
        <v>6</v>
      </c>
      <c r="CN1002" s="4">
        <v>0</v>
      </c>
      <c r="CO1002">
        <v>0</v>
      </c>
      <c r="CP1002" s="5">
        <v>6</v>
      </c>
      <c r="CQ1002">
        <v>6</v>
      </c>
      <c r="CR1002" s="4">
        <v>0</v>
      </c>
      <c r="CS1002">
        <v>0</v>
      </c>
      <c r="CT1002" s="5">
        <v>6</v>
      </c>
      <c r="CU1002">
        <v>6</v>
      </c>
      <c r="CV1002" s="4">
        <v>0</v>
      </c>
      <c r="CW1002">
        <v>0</v>
      </c>
      <c r="CX1002" s="5">
        <v>6</v>
      </c>
      <c r="CY1002" s="21">
        <v>6</v>
      </c>
      <c r="CZ1002" s="21">
        <v>0</v>
      </c>
      <c r="DA1002" s="21">
        <v>0</v>
      </c>
      <c r="DB1002" s="5">
        <v>6</v>
      </c>
      <c r="DD1002" s="8">
        <v>0</v>
      </c>
      <c r="DE1002" s="8">
        <v>0</v>
      </c>
      <c r="DF1002" s="8">
        <v>0</v>
      </c>
      <c r="DG1002" s="8">
        <v>0</v>
      </c>
      <c r="DH1002" s="8">
        <v>0</v>
      </c>
      <c r="DI1002" s="8">
        <v>0</v>
      </c>
      <c r="DJ1002" s="8">
        <v>0</v>
      </c>
      <c r="DK1002" s="8">
        <v>0</v>
      </c>
      <c r="DL1002" s="8">
        <v>0</v>
      </c>
      <c r="DM1002" s="8">
        <v>0</v>
      </c>
      <c r="DN1002" s="8">
        <v>0</v>
      </c>
      <c r="DO1002" s="8">
        <v>0</v>
      </c>
      <c r="DP1002" s="8">
        <v>0</v>
      </c>
      <c r="DQ1002" s="8">
        <v>0</v>
      </c>
      <c r="DR1002" s="8">
        <v>0</v>
      </c>
      <c r="DS1002" s="8">
        <v>0</v>
      </c>
      <c r="DT1002" s="8">
        <v>0</v>
      </c>
      <c r="DU1002" s="8">
        <v>0</v>
      </c>
      <c r="DV1002" s="8">
        <v>0</v>
      </c>
      <c r="DW1002" s="8">
        <v>0</v>
      </c>
      <c r="DX1002" s="8">
        <v>0</v>
      </c>
      <c r="DY1002" s="8">
        <v>0</v>
      </c>
      <c r="DZ1002" s="8">
        <v>0</v>
      </c>
      <c r="EA1002" s="8">
        <v>0</v>
      </c>
      <c r="EB1002" s="8">
        <v>0</v>
      </c>
      <c r="EC1002" s="8">
        <v>0</v>
      </c>
      <c r="ED1002" s="20">
        <v>0</v>
      </c>
      <c r="EF1002" s="9">
        <v>0</v>
      </c>
      <c r="EG1002" s="9">
        <v>0</v>
      </c>
      <c r="EH1002" s="9">
        <v>0</v>
      </c>
      <c r="EI1002" s="9">
        <v>0</v>
      </c>
      <c r="EJ1002" s="9">
        <v>0</v>
      </c>
      <c r="EK1002" s="9">
        <v>0</v>
      </c>
      <c r="EL1002" s="9">
        <v>0</v>
      </c>
      <c r="EM1002" s="9">
        <v>0</v>
      </c>
      <c r="EN1002" s="9">
        <v>0</v>
      </c>
      <c r="EO1002" s="9">
        <v>0</v>
      </c>
      <c r="EP1002" s="9">
        <v>0</v>
      </c>
      <c r="EQ1002" s="9">
        <v>0</v>
      </c>
      <c r="ER1002" s="9">
        <v>0</v>
      </c>
      <c r="ES1002" s="9">
        <v>0</v>
      </c>
      <c r="ET1002" s="9">
        <v>0</v>
      </c>
      <c r="EU1002" s="9">
        <v>0</v>
      </c>
      <c r="EV1002" s="9">
        <v>0</v>
      </c>
      <c r="EW1002" s="9">
        <v>0</v>
      </c>
      <c r="EX1002" s="9">
        <v>0</v>
      </c>
      <c r="EY1002" s="9">
        <v>0</v>
      </c>
      <c r="EZ1002" s="9">
        <v>0</v>
      </c>
      <c r="FA1002" s="9">
        <v>0</v>
      </c>
      <c r="FB1002" s="9">
        <v>0</v>
      </c>
      <c r="FC1002" s="9">
        <v>0</v>
      </c>
      <c r="FD1002" s="9">
        <v>0</v>
      </c>
      <c r="FE1002" s="9">
        <v>0</v>
      </c>
      <c r="FF1002">
        <v>0</v>
      </c>
    </row>
    <row r="1003" spans="1:162" x14ac:dyDescent="0.2">
      <c r="A1003" t="s">
        <v>1233</v>
      </c>
      <c r="B1003" t="s">
        <v>3427</v>
      </c>
      <c r="C1003" t="s">
        <v>4599</v>
      </c>
      <c r="D1003" s="1">
        <v>0</v>
      </c>
      <c r="E1003" s="1">
        <v>0</v>
      </c>
      <c r="F1003" s="4">
        <v>0</v>
      </c>
      <c r="G1003" s="4">
        <v>0</v>
      </c>
      <c r="H1003" s="5">
        <v>0</v>
      </c>
      <c r="I1003">
        <v>0</v>
      </c>
      <c r="J1003" s="4">
        <v>0</v>
      </c>
      <c r="K1003">
        <v>0</v>
      </c>
      <c r="L1003" s="5">
        <v>0</v>
      </c>
      <c r="M1003">
        <v>0</v>
      </c>
      <c r="N1003" s="4">
        <v>0</v>
      </c>
      <c r="O1003">
        <v>0</v>
      </c>
      <c r="P1003" s="5">
        <v>0</v>
      </c>
      <c r="Q1003">
        <v>0</v>
      </c>
      <c r="R1003" s="4">
        <v>0</v>
      </c>
      <c r="S1003">
        <v>0</v>
      </c>
      <c r="T1003" s="5">
        <v>0</v>
      </c>
      <c r="U1003">
        <v>6</v>
      </c>
      <c r="V1003" s="4">
        <v>0</v>
      </c>
      <c r="W1003">
        <v>0</v>
      </c>
      <c r="X1003" s="5">
        <v>6</v>
      </c>
      <c r="Y1003">
        <v>6</v>
      </c>
      <c r="Z1003" s="4">
        <v>0</v>
      </c>
      <c r="AA1003">
        <v>0</v>
      </c>
      <c r="AB1003" s="5">
        <v>6</v>
      </c>
      <c r="AD1003">
        <v>0</v>
      </c>
      <c r="AE1003">
        <v>0</v>
      </c>
      <c r="AF1003" s="4">
        <v>0</v>
      </c>
      <c r="AG1003">
        <v>0</v>
      </c>
      <c r="AH1003" s="5">
        <v>0</v>
      </c>
      <c r="AI1003">
        <v>0</v>
      </c>
      <c r="AJ1003" s="4">
        <v>0</v>
      </c>
      <c r="AK1003">
        <v>0</v>
      </c>
      <c r="AL1003" s="5">
        <v>0</v>
      </c>
      <c r="AM1003">
        <v>0</v>
      </c>
      <c r="AN1003" s="4">
        <v>0</v>
      </c>
      <c r="AO1003">
        <v>0</v>
      </c>
      <c r="AP1003" s="5">
        <v>0</v>
      </c>
      <c r="AQ1003">
        <v>0</v>
      </c>
      <c r="AR1003" s="4">
        <v>0</v>
      </c>
      <c r="AS1003">
        <v>0</v>
      </c>
      <c r="AT1003" s="5">
        <v>0</v>
      </c>
      <c r="AU1003">
        <v>6</v>
      </c>
      <c r="AV1003" s="4">
        <v>0</v>
      </c>
      <c r="AW1003">
        <v>0</v>
      </c>
      <c r="AX1003" s="5">
        <v>6</v>
      </c>
      <c r="AY1003">
        <v>6</v>
      </c>
      <c r="AZ1003" s="4">
        <v>0</v>
      </c>
      <c r="BA1003">
        <v>0</v>
      </c>
      <c r="BB1003" s="5">
        <v>6</v>
      </c>
      <c r="BD1003">
        <v>0</v>
      </c>
      <c r="BE1003">
        <v>0</v>
      </c>
      <c r="BF1003" s="4">
        <v>0</v>
      </c>
      <c r="BG1003">
        <v>0</v>
      </c>
      <c r="BH1003" s="5">
        <v>0</v>
      </c>
      <c r="BI1003">
        <v>0</v>
      </c>
      <c r="BJ1003" s="4">
        <v>0</v>
      </c>
      <c r="BK1003">
        <v>0</v>
      </c>
      <c r="BL1003" s="5">
        <v>0</v>
      </c>
      <c r="BM1003">
        <v>0</v>
      </c>
      <c r="BN1003" s="4">
        <v>0</v>
      </c>
      <c r="BO1003">
        <v>0</v>
      </c>
      <c r="BP1003" s="5">
        <v>0</v>
      </c>
      <c r="BQ1003">
        <v>0</v>
      </c>
      <c r="BR1003" s="4">
        <v>0</v>
      </c>
      <c r="BS1003">
        <v>0</v>
      </c>
      <c r="BT1003" s="5">
        <v>0</v>
      </c>
      <c r="BU1003">
        <v>6</v>
      </c>
      <c r="BV1003" s="4">
        <v>0</v>
      </c>
      <c r="BW1003">
        <v>0</v>
      </c>
      <c r="BX1003" s="5">
        <v>6</v>
      </c>
      <c r="BY1003">
        <v>6</v>
      </c>
      <c r="BZ1003" s="4">
        <v>0</v>
      </c>
      <c r="CA1003">
        <v>5</v>
      </c>
      <c r="CB1003" s="5">
        <v>6</v>
      </c>
      <c r="CD1003">
        <v>0</v>
      </c>
      <c r="CE1003">
        <v>0</v>
      </c>
      <c r="CF1003" s="4">
        <v>0</v>
      </c>
      <c r="CG1003">
        <v>0</v>
      </c>
      <c r="CH1003" s="5">
        <v>0</v>
      </c>
      <c r="CI1003">
        <v>0</v>
      </c>
      <c r="CJ1003" s="4">
        <v>0</v>
      </c>
      <c r="CK1003">
        <v>0</v>
      </c>
      <c r="CL1003" s="5">
        <v>0</v>
      </c>
      <c r="CM1003">
        <v>0</v>
      </c>
      <c r="CN1003" s="4">
        <v>0</v>
      </c>
      <c r="CO1003">
        <v>0</v>
      </c>
      <c r="CP1003" s="5">
        <v>0</v>
      </c>
      <c r="CQ1003">
        <v>6</v>
      </c>
      <c r="CR1003" s="4">
        <v>0</v>
      </c>
      <c r="CS1003">
        <v>0</v>
      </c>
      <c r="CT1003" s="5">
        <v>6</v>
      </c>
      <c r="CU1003">
        <v>6</v>
      </c>
      <c r="CV1003" s="4">
        <v>0</v>
      </c>
      <c r="CW1003">
        <v>0</v>
      </c>
      <c r="CX1003" s="5">
        <v>6</v>
      </c>
      <c r="CY1003" s="21">
        <v>6</v>
      </c>
      <c r="CZ1003" s="21">
        <v>0</v>
      </c>
      <c r="DA1003" s="21">
        <v>5</v>
      </c>
      <c r="DB1003" s="5">
        <v>6</v>
      </c>
      <c r="DD1003" s="8">
        <v>0</v>
      </c>
      <c r="DE1003" s="8">
        <v>0</v>
      </c>
      <c r="DF1003" s="8">
        <v>0</v>
      </c>
      <c r="DG1003" s="8">
        <v>0</v>
      </c>
      <c r="DH1003" s="8">
        <v>0</v>
      </c>
      <c r="DI1003" s="8">
        <v>0</v>
      </c>
      <c r="DJ1003" s="8">
        <v>0</v>
      </c>
      <c r="DK1003" s="8">
        <v>0</v>
      </c>
      <c r="DL1003" s="8">
        <v>0</v>
      </c>
      <c r="DM1003" s="8">
        <v>0</v>
      </c>
      <c r="DN1003" s="8">
        <v>0</v>
      </c>
      <c r="DO1003" s="8">
        <v>0</v>
      </c>
      <c r="DP1003" s="8">
        <v>0</v>
      </c>
      <c r="DQ1003" s="8">
        <v>0</v>
      </c>
      <c r="DR1003" s="8">
        <v>0</v>
      </c>
      <c r="DS1003" s="8">
        <v>0</v>
      </c>
      <c r="DT1003" s="8">
        <v>0</v>
      </c>
      <c r="DU1003" s="8">
        <v>0</v>
      </c>
      <c r="DV1003" s="8">
        <v>0</v>
      </c>
      <c r="DW1003" s="8">
        <v>0</v>
      </c>
      <c r="DX1003" s="8">
        <v>0</v>
      </c>
      <c r="DY1003" s="8">
        <v>0</v>
      </c>
      <c r="DZ1003" s="8">
        <v>0</v>
      </c>
      <c r="EA1003" s="8">
        <v>0</v>
      </c>
      <c r="EB1003" s="8">
        <v>0</v>
      </c>
      <c r="EC1003" s="8">
        <v>0</v>
      </c>
      <c r="ED1003" s="20">
        <v>0</v>
      </c>
      <c r="EF1003" s="9">
        <v>0</v>
      </c>
      <c r="EG1003" s="9">
        <v>0</v>
      </c>
      <c r="EH1003" s="9">
        <v>0</v>
      </c>
      <c r="EI1003" s="9">
        <v>0</v>
      </c>
      <c r="EJ1003" s="9">
        <v>0</v>
      </c>
      <c r="EK1003" s="9">
        <v>0</v>
      </c>
      <c r="EL1003" s="9">
        <v>0</v>
      </c>
      <c r="EM1003" s="9">
        <v>0</v>
      </c>
      <c r="EN1003" s="9">
        <v>0</v>
      </c>
      <c r="EO1003" s="9">
        <v>0</v>
      </c>
      <c r="EP1003" s="9">
        <v>0</v>
      </c>
      <c r="EQ1003" s="9">
        <v>0</v>
      </c>
      <c r="ER1003" s="9">
        <v>0</v>
      </c>
      <c r="ES1003" s="9">
        <v>0</v>
      </c>
      <c r="ET1003" s="9">
        <v>0</v>
      </c>
      <c r="EU1003" s="9">
        <v>0</v>
      </c>
      <c r="EV1003" s="9">
        <v>0</v>
      </c>
      <c r="EW1003" s="9">
        <v>0</v>
      </c>
      <c r="EX1003" s="9">
        <v>0</v>
      </c>
      <c r="EY1003" s="9">
        <v>0</v>
      </c>
      <c r="EZ1003" s="9">
        <v>0</v>
      </c>
      <c r="FA1003" s="9">
        <v>0</v>
      </c>
      <c r="FB1003" s="9">
        <v>0</v>
      </c>
      <c r="FC1003" s="9">
        <v>0</v>
      </c>
      <c r="FD1003" s="9">
        <v>0</v>
      </c>
      <c r="FE1003" s="9">
        <v>5</v>
      </c>
      <c r="FF1003">
        <v>0</v>
      </c>
    </row>
    <row r="1004" spans="1:162" x14ac:dyDescent="0.2">
      <c r="A1004" t="s">
        <v>301</v>
      </c>
      <c r="B1004" t="s">
        <v>3428</v>
      </c>
      <c r="C1004" t="s">
        <v>3</v>
      </c>
      <c r="D1004" s="1">
        <v>5</v>
      </c>
      <c r="E1004" s="1">
        <v>5</v>
      </c>
      <c r="F1004" s="4">
        <v>0</v>
      </c>
      <c r="G1004" s="4">
        <v>0</v>
      </c>
      <c r="H1004" s="5">
        <v>5</v>
      </c>
      <c r="I1004">
        <v>5</v>
      </c>
      <c r="J1004" s="4">
        <v>0</v>
      </c>
      <c r="K1004">
        <v>0</v>
      </c>
      <c r="L1004" s="5">
        <v>5</v>
      </c>
      <c r="M1004">
        <v>0</v>
      </c>
      <c r="N1004" s="4">
        <v>0</v>
      </c>
      <c r="O1004">
        <v>0</v>
      </c>
      <c r="P1004" s="5">
        <v>0</v>
      </c>
      <c r="Q1004">
        <v>0</v>
      </c>
      <c r="R1004" s="4">
        <v>0</v>
      </c>
      <c r="S1004">
        <v>0</v>
      </c>
      <c r="T1004" s="5">
        <v>0</v>
      </c>
      <c r="U1004">
        <v>5</v>
      </c>
      <c r="V1004" s="4">
        <v>0</v>
      </c>
      <c r="W1004">
        <v>0</v>
      </c>
      <c r="X1004" s="5">
        <v>5</v>
      </c>
      <c r="Y1004">
        <v>6</v>
      </c>
      <c r="Z1004" s="4">
        <v>0</v>
      </c>
      <c r="AA1004">
        <v>0</v>
      </c>
      <c r="AB1004" s="5">
        <v>6</v>
      </c>
      <c r="AD1004">
        <v>5</v>
      </c>
      <c r="AE1004">
        <v>5</v>
      </c>
      <c r="AF1004" s="4">
        <v>0</v>
      </c>
      <c r="AG1004">
        <v>0</v>
      </c>
      <c r="AH1004" s="5">
        <v>5</v>
      </c>
      <c r="AI1004">
        <v>5</v>
      </c>
      <c r="AJ1004" s="4">
        <v>0</v>
      </c>
      <c r="AK1004">
        <v>0</v>
      </c>
      <c r="AL1004" s="5">
        <v>5</v>
      </c>
      <c r="AM1004">
        <v>0</v>
      </c>
      <c r="AN1004" s="4">
        <v>0</v>
      </c>
      <c r="AO1004">
        <v>0</v>
      </c>
      <c r="AP1004" s="5">
        <v>0</v>
      </c>
      <c r="AQ1004">
        <v>0</v>
      </c>
      <c r="AR1004" s="4">
        <v>0</v>
      </c>
      <c r="AS1004">
        <v>0</v>
      </c>
      <c r="AT1004" s="5">
        <v>0</v>
      </c>
      <c r="AU1004">
        <v>5</v>
      </c>
      <c r="AV1004" s="4">
        <v>0</v>
      </c>
      <c r="AW1004">
        <v>0</v>
      </c>
      <c r="AX1004" s="5">
        <v>5</v>
      </c>
      <c r="AY1004">
        <v>6</v>
      </c>
      <c r="AZ1004" s="4">
        <v>0</v>
      </c>
      <c r="BA1004">
        <v>17</v>
      </c>
      <c r="BB1004" s="5">
        <v>6</v>
      </c>
      <c r="BD1004">
        <v>5</v>
      </c>
      <c r="BE1004">
        <v>5</v>
      </c>
      <c r="BF1004" s="4">
        <v>0</v>
      </c>
      <c r="BG1004">
        <v>0</v>
      </c>
      <c r="BH1004" s="5">
        <v>5</v>
      </c>
      <c r="BI1004">
        <v>5</v>
      </c>
      <c r="BJ1004" s="4">
        <v>0</v>
      </c>
      <c r="BK1004">
        <v>0</v>
      </c>
      <c r="BL1004" s="5">
        <v>5</v>
      </c>
      <c r="BM1004">
        <v>0</v>
      </c>
      <c r="BN1004" s="4">
        <v>0</v>
      </c>
      <c r="BO1004">
        <v>0</v>
      </c>
      <c r="BP1004" s="5">
        <v>0</v>
      </c>
      <c r="BQ1004">
        <v>0</v>
      </c>
      <c r="BR1004" s="4">
        <v>0</v>
      </c>
      <c r="BS1004">
        <v>0</v>
      </c>
      <c r="BT1004" s="5">
        <v>0</v>
      </c>
      <c r="BU1004">
        <v>6</v>
      </c>
      <c r="BV1004" s="4">
        <v>0</v>
      </c>
      <c r="BW1004">
        <v>0</v>
      </c>
      <c r="BX1004" s="5">
        <v>6</v>
      </c>
      <c r="BY1004">
        <v>6</v>
      </c>
      <c r="BZ1004" s="4">
        <v>0</v>
      </c>
      <c r="CA1004">
        <v>17</v>
      </c>
      <c r="CB1004" s="5">
        <v>6</v>
      </c>
      <c r="CD1004">
        <v>5</v>
      </c>
      <c r="CE1004">
        <v>5</v>
      </c>
      <c r="CF1004" s="4">
        <v>0</v>
      </c>
      <c r="CG1004">
        <v>0</v>
      </c>
      <c r="CH1004" s="5">
        <v>5</v>
      </c>
      <c r="CI1004">
        <v>0</v>
      </c>
      <c r="CJ1004" s="4">
        <v>0</v>
      </c>
      <c r="CK1004">
        <v>0</v>
      </c>
      <c r="CL1004" s="5">
        <v>0</v>
      </c>
      <c r="CM1004">
        <v>0</v>
      </c>
      <c r="CN1004" s="4">
        <v>0</v>
      </c>
      <c r="CO1004">
        <v>0</v>
      </c>
      <c r="CP1004" s="5">
        <v>0</v>
      </c>
      <c r="CQ1004">
        <v>0</v>
      </c>
      <c r="CR1004" s="4">
        <v>0</v>
      </c>
      <c r="CS1004">
        <v>0</v>
      </c>
      <c r="CT1004" s="5">
        <v>0</v>
      </c>
      <c r="CU1004">
        <v>6</v>
      </c>
      <c r="CV1004" s="4">
        <v>0</v>
      </c>
      <c r="CW1004">
        <v>0</v>
      </c>
      <c r="CX1004" s="5">
        <v>6</v>
      </c>
      <c r="CY1004" s="21">
        <v>6</v>
      </c>
      <c r="CZ1004" s="21">
        <v>0</v>
      </c>
      <c r="DA1004" s="21">
        <v>17</v>
      </c>
      <c r="DB1004" s="5">
        <v>6</v>
      </c>
      <c r="DD1004" s="8">
        <v>0</v>
      </c>
      <c r="DE1004" s="8">
        <v>0</v>
      </c>
      <c r="DF1004" s="8">
        <v>0</v>
      </c>
      <c r="DG1004" s="8">
        <v>0</v>
      </c>
      <c r="DH1004" s="8">
        <v>0</v>
      </c>
      <c r="DI1004" s="8">
        <v>0</v>
      </c>
      <c r="DJ1004" s="8">
        <v>0</v>
      </c>
      <c r="DK1004" s="8">
        <v>0</v>
      </c>
      <c r="DL1004" s="8">
        <v>0</v>
      </c>
      <c r="DM1004" s="8">
        <v>0</v>
      </c>
      <c r="DN1004" s="8">
        <v>0</v>
      </c>
      <c r="DO1004" s="8">
        <v>0</v>
      </c>
      <c r="DP1004" s="8">
        <v>0</v>
      </c>
      <c r="DQ1004" s="8">
        <v>0</v>
      </c>
      <c r="DR1004" s="8">
        <v>0</v>
      </c>
      <c r="DS1004" s="8">
        <v>0</v>
      </c>
      <c r="DT1004" s="8">
        <v>0</v>
      </c>
      <c r="DU1004" s="8">
        <v>0</v>
      </c>
      <c r="DV1004" s="8">
        <v>0</v>
      </c>
      <c r="DW1004" s="8">
        <v>0</v>
      </c>
      <c r="DX1004" s="8">
        <v>0</v>
      </c>
      <c r="DY1004" s="8">
        <v>0</v>
      </c>
      <c r="DZ1004" s="8">
        <v>0</v>
      </c>
      <c r="EA1004" s="8">
        <v>0</v>
      </c>
      <c r="EB1004" s="8">
        <v>0</v>
      </c>
      <c r="EC1004" s="8">
        <v>0</v>
      </c>
      <c r="ED1004" s="20">
        <v>0</v>
      </c>
      <c r="EF1004" s="9">
        <v>0</v>
      </c>
      <c r="EG1004" s="9">
        <v>0</v>
      </c>
      <c r="EH1004" s="9">
        <v>0</v>
      </c>
      <c r="EI1004" s="9">
        <v>0</v>
      </c>
      <c r="EJ1004" s="9">
        <v>0</v>
      </c>
      <c r="EK1004" s="9">
        <v>0</v>
      </c>
      <c r="EL1004" s="9">
        <v>0</v>
      </c>
      <c r="EM1004" s="9">
        <v>0</v>
      </c>
      <c r="EN1004" s="9">
        <v>0</v>
      </c>
      <c r="EO1004" s="9">
        <v>0</v>
      </c>
      <c r="EP1004" s="9">
        <v>0</v>
      </c>
      <c r="EQ1004" s="9">
        <v>0</v>
      </c>
      <c r="ER1004" s="9">
        <v>0</v>
      </c>
      <c r="ES1004" s="9">
        <v>0</v>
      </c>
      <c r="ET1004" s="9">
        <v>0</v>
      </c>
      <c r="EU1004" s="9">
        <v>0</v>
      </c>
      <c r="EV1004" s="9">
        <v>0</v>
      </c>
      <c r="EW1004" s="9">
        <v>0</v>
      </c>
      <c r="EX1004" s="9">
        <v>0</v>
      </c>
      <c r="EY1004" s="9">
        <v>0</v>
      </c>
      <c r="EZ1004" s="9">
        <v>0</v>
      </c>
      <c r="FA1004" s="9">
        <v>0</v>
      </c>
      <c r="FB1004" s="9">
        <v>0</v>
      </c>
      <c r="FC1004" s="9">
        <v>0</v>
      </c>
      <c r="FD1004" s="9">
        <v>17</v>
      </c>
      <c r="FE1004" s="9">
        <v>0</v>
      </c>
      <c r="FF1004">
        <v>0</v>
      </c>
    </row>
    <row r="1005" spans="1:162" x14ac:dyDescent="0.2">
      <c r="A1005" t="s">
        <v>1163</v>
      </c>
      <c r="B1005" t="s">
        <v>3429</v>
      </c>
      <c r="C1005" t="s">
        <v>4599</v>
      </c>
      <c r="D1005" s="1">
        <v>0</v>
      </c>
      <c r="E1005" s="1">
        <v>0</v>
      </c>
      <c r="F1005" s="4">
        <v>0</v>
      </c>
      <c r="G1005" s="4">
        <v>0</v>
      </c>
      <c r="H1005" s="5">
        <v>0</v>
      </c>
      <c r="I1005">
        <v>0</v>
      </c>
      <c r="J1005" s="4">
        <v>0</v>
      </c>
      <c r="K1005">
        <v>0</v>
      </c>
      <c r="L1005" s="5">
        <v>0</v>
      </c>
      <c r="M1005">
        <v>0</v>
      </c>
      <c r="N1005" s="4">
        <v>0</v>
      </c>
      <c r="O1005">
        <v>0</v>
      </c>
      <c r="P1005" s="5">
        <v>0</v>
      </c>
      <c r="Q1005">
        <v>0</v>
      </c>
      <c r="R1005" s="4">
        <v>0</v>
      </c>
      <c r="S1005">
        <v>0</v>
      </c>
      <c r="T1005" s="5">
        <v>0</v>
      </c>
      <c r="U1005">
        <v>6</v>
      </c>
      <c r="V1005" s="4">
        <v>0</v>
      </c>
      <c r="W1005">
        <v>0</v>
      </c>
      <c r="X1005" s="5">
        <v>6</v>
      </c>
      <c r="Y1005">
        <v>6</v>
      </c>
      <c r="Z1005" s="4">
        <v>0</v>
      </c>
      <c r="AA1005">
        <v>0</v>
      </c>
      <c r="AB1005" s="5">
        <v>6</v>
      </c>
      <c r="AD1005">
        <v>0</v>
      </c>
      <c r="AE1005">
        <v>0</v>
      </c>
      <c r="AF1005" s="4">
        <v>0</v>
      </c>
      <c r="AG1005">
        <v>0</v>
      </c>
      <c r="AH1005" s="5">
        <v>0</v>
      </c>
      <c r="AI1005">
        <v>0</v>
      </c>
      <c r="AJ1005" s="4">
        <v>0</v>
      </c>
      <c r="AK1005">
        <v>0</v>
      </c>
      <c r="AL1005" s="5">
        <v>0</v>
      </c>
      <c r="AM1005">
        <v>0</v>
      </c>
      <c r="AN1005" s="4">
        <v>0</v>
      </c>
      <c r="AO1005">
        <v>0</v>
      </c>
      <c r="AP1005" s="5">
        <v>0</v>
      </c>
      <c r="AQ1005">
        <v>6</v>
      </c>
      <c r="AR1005" s="4">
        <v>0</v>
      </c>
      <c r="AS1005">
        <v>0</v>
      </c>
      <c r="AT1005" s="5">
        <v>6</v>
      </c>
      <c r="AU1005">
        <v>6</v>
      </c>
      <c r="AV1005" s="4">
        <v>0</v>
      </c>
      <c r="AW1005">
        <v>0</v>
      </c>
      <c r="AX1005" s="5">
        <v>6</v>
      </c>
      <c r="AY1005">
        <v>6</v>
      </c>
      <c r="AZ1005" s="4">
        <v>0</v>
      </c>
      <c r="BA1005">
        <v>0</v>
      </c>
      <c r="BB1005" s="5">
        <v>6</v>
      </c>
      <c r="BD1005">
        <v>0</v>
      </c>
      <c r="BE1005">
        <v>0</v>
      </c>
      <c r="BF1005" s="4">
        <v>0</v>
      </c>
      <c r="BG1005">
        <v>0</v>
      </c>
      <c r="BH1005" s="5">
        <v>0</v>
      </c>
      <c r="BI1005">
        <v>0</v>
      </c>
      <c r="BJ1005" s="4">
        <v>0</v>
      </c>
      <c r="BK1005">
        <v>0</v>
      </c>
      <c r="BL1005" s="5">
        <v>0</v>
      </c>
      <c r="BM1005">
        <v>0</v>
      </c>
      <c r="BN1005" s="4">
        <v>0</v>
      </c>
      <c r="BO1005">
        <v>0</v>
      </c>
      <c r="BP1005" s="5">
        <v>0</v>
      </c>
      <c r="BQ1005">
        <v>6</v>
      </c>
      <c r="BR1005" s="4">
        <v>0</v>
      </c>
      <c r="BS1005">
        <v>0</v>
      </c>
      <c r="BT1005" s="5">
        <v>6</v>
      </c>
      <c r="BU1005">
        <v>6</v>
      </c>
      <c r="BV1005" s="4">
        <v>0</v>
      </c>
      <c r="BW1005">
        <v>0</v>
      </c>
      <c r="BX1005" s="5">
        <v>6</v>
      </c>
      <c r="BY1005">
        <v>6</v>
      </c>
      <c r="BZ1005" s="4">
        <v>0</v>
      </c>
      <c r="CA1005">
        <v>0</v>
      </c>
      <c r="CB1005" s="5">
        <v>6</v>
      </c>
      <c r="CD1005">
        <v>0</v>
      </c>
      <c r="CE1005">
        <v>0</v>
      </c>
      <c r="CF1005" s="4">
        <v>0</v>
      </c>
      <c r="CG1005">
        <v>0</v>
      </c>
      <c r="CH1005" s="5">
        <v>0</v>
      </c>
      <c r="CI1005">
        <v>0</v>
      </c>
      <c r="CJ1005" s="4">
        <v>0</v>
      </c>
      <c r="CK1005">
        <v>0</v>
      </c>
      <c r="CL1005" s="5">
        <v>0</v>
      </c>
      <c r="CM1005">
        <v>0</v>
      </c>
      <c r="CN1005" s="4">
        <v>0</v>
      </c>
      <c r="CO1005">
        <v>0</v>
      </c>
      <c r="CP1005" s="5">
        <v>0</v>
      </c>
      <c r="CQ1005">
        <v>6</v>
      </c>
      <c r="CR1005" s="4">
        <v>0</v>
      </c>
      <c r="CS1005">
        <v>0</v>
      </c>
      <c r="CT1005" s="5">
        <v>6</v>
      </c>
      <c r="CU1005">
        <v>6</v>
      </c>
      <c r="CV1005" s="4">
        <v>0</v>
      </c>
      <c r="CW1005">
        <v>0</v>
      </c>
      <c r="CX1005" s="5">
        <v>6</v>
      </c>
      <c r="CY1005" s="21">
        <v>6</v>
      </c>
      <c r="CZ1005" s="21">
        <v>0</v>
      </c>
      <c r="DA1005" s="21">
        <v>0</v>
      </c>
      <c r="DB1005" s="5">
        <v>6</v>
      </c>
      <c r="DD1005" s="8">
        <v>0</v>
      </c>
      <c r="DE1005" s="8">
        <v>0</v>
      </c>
      <c r="DF1005" s="8">
        <v>0</v>
      </c>
      <c r="DG1005" s="8">
        <v>0</v>
      </c>
      <c r="DH1005" s="8">
        <v>0</v>
      </c>
      <c r="DI1005" s="8">
        <v>0</v>
      </c>
      <c r="DJ1005" s="8">
        <v>0</v>
      </c>
      <c r="DK1005" s="8">
        <v>0</v>
      </c>
      <c r="DL1005" s="8">
        <v>0</v>
      </c>
      <c r="DM1005" s="8">
        <v>0</v>
      </c>
      <c r="DN1005" s="8">
        <v>0</v>
      </c>
      <c r="DO1005" s="8">
        <v>0</v>
      </c>
      <c r="DP1005" s="8">
        <v>0</v>
      </c>
      <c r="DQ1005" s="8">
        <v>0</v>
      </c>
      <c r="DR1005" s="8">
        <v>0</v>
      </c>
      <c r="DS1005" s="8">
        <v>0</v>
      </c>
      <c r="DT1005" s="8">
        <v>0</v>
      </c>
      <c r="DU1005" s="8">
        <v>0</v>
      </c>
      <c r="DV1005" s="8">
        <v>0</v>
      </c>
      <c r="DW1005" s="8">
        <v>0</v>
      </c>
      <c r="DX1005" s="8">
        <v>0</v>
      </c>
      <c r="DY1005" s="8">
        <v>0</v>
      </c>
      <c r="DZ1005" s="8">
        <v>0</v>
      </c>
      <c r="EA1005" s="8">
        <v>0</v>
      </c>
      <c r="EB1005" s="8">
        <v>0</v>
      </c>
      <c r="EC1005" s="8">
        <v>0</v>
      </c>
      <c r="ED1005" s="20">
        <v>0</v>
      </c>
      <c r="EF1005" s="9">
        <v>0</v>
      </c>
      <c r="EG1005" s="9">
        <v>0</v>
      </c>
      <c r="EH1005" s="9">
        <v>0</v>
      </c>
      <c r="EI1005" s="9">
        <v>0</v>
      </c>
      <c r="EJ1005" s="9">
        <v>0</v>
      </c>
      <c r="EK1005" s="9">
        <v>0</v>
      </c>
      <c r="EL1005" s="9">
        <v>0</v>
      </c>
      <c r="EM1005" s="9">
        <v>0</v>
      </c>
      <c r="EN1005" s="9">
        <v>0</v>
      </c>
      <c r="EO1005" s="9">
        <v>0</v>
      </c>
      <c r="EP1005" s="9">
        <v>0</v>
      </c>
      <c r="EQ1005" s="9">
        <v>0</v>
      </c>
      <c r="ER1005" s="9">
        <v>0</v>
      </c>
      <c r="ES1005" s="9">
        <v>0</v>
      </c>
      <c r="ET1005" s="9">
        <v>0</v>
      </c>
      <c r="EU1005" s="9">
        <v>0</v>
      </c>
      <c r="EV1005" s="9">
        <v>0</v>
      </c>
      <c r="EW1005" s="9">
        <v>0</v>
      </c>
      <c r="EX1005" s="9">
        <v>0</v>
      </c>
      <c r="EY1005" s="9">
        <v>0</v>
      </c>
      <c r="EZ1005" s="9">
        <v>0</v>
      </c>
      <c r="FA1005" s="9">
        <v>0</v>
      </c>
      <c r="FB1005" s="9">
        <v>0</v>
      </c>
      <c r="FC1005" s="9">
        <v>0</v>
      </c>
      <c r="FD1005" s="9">
        <v>0</v>
      </c>
      <c r="FE1005" s="9">
        <v>0</v>
      </c>
      <c r="FF1005">
        <v>0</v>
      </c>
    </row>
    <row r="1006" spans="1:162" x14ac:dyDescent="0.2">
      <c r="A1006" t="s">
        <v>2315</v>
      </c>
      <c r="B1006" t="s">
        <v>3430</v>
      </c>
      <c r="C1006" t="s">
        <v>3</v>
      </c>
      <c r="D1006" s="1">
        <v>0</v>
      </c>
      <c r="E1006" s="1">
        <v>0</v>
      </c>
      <c r="F1006" s="4">
        <v>0</v>
      </c>
      <c r="G1006" s="4">
        <v>0</v>
      </c>
      <c r="H1006" s="5">
        <v>0</v>
      </c>
      <c r="I1006">
        <v>0</v>
      </c>
      <c r="J1006" s="4">
        <v>0</v>
      </c>
      <c r="K1006">
        <v>0</v>
      </c>
      <c r="L1006" s="5">
        <v>0</v>
      </c>
      <c r="M1006">
        <v>5</v>
      </c>
      <c r="N1006" s="4">
        <v>0</v>
      </c>
      <c r="O1006">
        <v>0</v>
      </c>
      <c r="P1006" s="5">
        <v>5</v>
      </c>
      <c r="Q1006">
        <v>6</v>
      </c>
      <c r="R1006" s="4">
        <v>0</v>
      </c>
      <c r="S1006">
        <v>0</v>
      </c>
      <c r="T1006" s="5">
        <v>6</v>
      </c>
      <c r="U1006">
        <v>6</v>
      </c>
      <c r="V1006" s="4">
        <v>0</v>
      </c>
      <c r="W1006">
        <v>0</v>
      </c>
      <c r="X1006" s="5">
        <v>6</v>
      </c>
      <c r="Y1006">
        <v>6</v>
      </c>
      <c r="Z1006" s="4">
        <v>0</v>
      </c>
      <c r="AA1006">
        <v>0</v>
      </c>
      <c r="AB1006" s="5">
        <v>6</v>
      </c>
      <c r="AD1006">
        <v>0</v>
      </c>
      <c r="AE1006">
        <v>0</v>
      </c>
      <c r="AF1006" s="4">
        <v>0</v>
      </c>
      <c r="AG1006">
        <v>0</v>
      </c>
      <c r="AH1006" s="5">
        <v>0</v>
      </c>
      <c r="AI1006">
        <v>0</v>
      </c>
      <c r="AJ1006" s="4">
        <v>0</v>
      </c>
      <c r="AK1006">
        <v>0</v>
      </c>
      <c r="AL1006" s="5">
        <v>0</v>
      </c>
      <c r="AM1006">
        <v>5</v>
      </c>
      <c r="AN1006" s="4">
        <v>0</v>
      </c>
      <c r="AO1006">
        <v>0</v>
      </c>
      <c r="AP1006" s="5">
        <v>5</v>
      </c>
      <c r="AQ1006">
        <v>6</v>
      </c>
      <c r="AR1006" s="4">
        <v>0</v>
      </c>
      <c r="AS1006">
        <v>0</v>
      </c>
      <c r="AT1006" s="5">
        <v>6</v>
      </c>
      <c r="AU1006">
        <v>6</v>
      </c>
      <c r="AV1006" s="4">
        <v>0</v>
      </c>
      <c r="AW1006">
        <v>0</v>
      </c>
      <c r="AX1006" s="5">
        <v>6</v>
      </c>
      <c r="AY1006">
        <v>6</v>
      </c>
      <c r="AZ1006" s="4">
        <v>0</v>
      </c>
      <c r="BA1006">
        <v>2</v>
      </c>
      <c r="BB1006" s="5">
        <v>6</v>
      </c>
      <c r="BD1006">
        <v>0</v>
      </c>
      <c r="BE1006">
        <v>0</v>
      </c>
      <c r="BF1006" s="4">
        <v>0</v>
      </c>
      <c r="BG1006">
        <v>0</v>
      </c>
      <c r="BH1006" s="5">
        <v>0</v>
      </c>
      <c r="BI1006">
        <v>0</v>
      </c>
      <c r="BJ1006" s="4">
        <v>0</v>
      </c>
      <c r="BK1006">
        <v>0</v>
      </c>
      <c r="BL1006" s="5">
        <v>0</v>
      </c>
      <c r="BM1006">
        <v>5</v>
      </c>
      <c r="BN1006" s="4">
        <v>0</v>
      </c>
      <c r="BO1006">
        <v>0</v>
      </c>
      <c r="BP1006" s="5">
        <v>5</v>
      </c>
      <c r="BQ1006">
        <v>6</v>
      </c>
      <c r="BR1006" s="4">
        <v>0</v>
      </c>
      <c r="BS1006">
        <v>0</v>
      </c>
      <c r="BT1006" s="5">
        <v>6</v>
      </c>
      <c r="BU1006">
        <v>6</v>
      </c>
      <c r="BV1006" s="4">
        <v>0</v>
      </c>
      <c r="BW1006">
        <v>0</v>
      </c>
      <c r="BX1006" s="5">
        <v>6</v>
      </c>
      <c r="BY1006">
        <v>6</v>
      </c>
      <c r="BZ1006" s="4">
        <v>0</v>
      </c>
      <c r="CA1006">
        <v>4</v>
      </c>
      <c r="CB1006" s="5">
        <v>6</v>
      </c>
      <c r="CD1006">
        <v>0</v>
      </c>
      <c r="CE1006">
        <v>0</v>
      </c>
      <c r="CF1006" s="4">
        <v>0</v>
      </c>
      <c r="CG1006">
        <v>0</v>
      </c>
      <c r="CH1006" s="5">
        <v>0</v>
      </c>
      <c r="CI1006">
        <v>0</v>
      </c>
      <c r="CJ1006" s="4">
        <v>0</v>
      </c>
      <c r="CK1006">
        <v>0</v>
      </c>
      <c r="CL1006" s="5">
        <v>0</v>
      </c>
      <c r="CM1006">
        <v>5</v>
      </c>
      <c r="CN1006" s="4">
        <v>0</v>
      </c>
      <c r="CO1006">
        <v>0</v>
      </c>
      <c r="CP1006" s="5">
        <v>5</v>
      </c>
      <c r="CQ1006">
        <v>6</v>
      </c>
      <c r="CR1006" s="4">
        <v>0</v>
      </c>
      <c r="CS1006">
        <v>0</v>
      </c>
      <c r="CT1006" s="5">
        <v>6</v>
      </c>
      <c r="CU1006">
        <v>6</v>
      </c>
      <c r="CV1006" s="4">
        <v>0</v>
      </c>
      <c r="CW1006">
        <v>0</v>
      </c>
      <c r="CX1006" s="5">
        <v>6</v>
      </c>
      <c r="CY1006" s="21">
        <v>6</v>
      </c>
      <c r="CZ1006" s="21">
        <v>0</v>
      </c>
      <c r="DA1006" s="21">
        <v>5</v>
      </c>
      <c r="DB1006" s="5">
        <v>6</v>
      </c>
      <c r="DD1006" s="8">
        <v>0</v>
      </c>
      <c r="DE1006" s="8">
        <v>0</v>
      </c>
      <c r="DF1006" s="8">
        <v>0</v>
      </c>
      <c r="DG1006" s="8">
        <v>0</v>
      </c>
      <c r="DH1006" s="8">
        <v>0</v>
      </c>
      <c r="DI1006" s="8">
        <v>0</v>
      </c>
      <c r="DJ1006" s="8">
        <v>0</v>
      </c>
      <c r="DK1006" s="8">
        <v>0</v>
      </c>
      <c r="DL1006" s="8">
        <v>0</v>
      </c>
      <c r="DM1006" s="8">
        <v>0</v>
      </c>
      <c r="DN1006" s="8">
        <v>0</v>
      </c>
      <c r="DO1006" s="8">
        <v>0</v>
      </c>
      <c r="DP1006" s="8">
        <v>0</v>
      </c>
      <c r="DQ1006" s="8">
        <v>0</v>
      </c>
      <c r="DR1006" s="8">
        <v>0</v>
      </c>
      <c r="DS1006" s="8">
        <v>0</v>
      </c>
      <c r="DT1006" s="8">
        <v>0</v>
      </c>
      <c r="DU1006" s="8">
        <v>0</v>
      </c>
      <c r="DV1006" s="8">
        <v>0</v>
      </c>
      <c r="DW1006" s="8">
        <v>0</v>
      </c>
      <c r="DX1006" s="8">
        <v>0</v>
      </c>
      <c r="DY1006" s="8">
        <v>0</v>
      </c>
      <c r="DZ1006" s="8">
        <v>0</v>
      </c>
      <c r="EA1006" s="8">
        <v>0</v>
      </c>
      <c r="EB1006" s="8">
        <v>0</v>
      </c>
      <c r="EC1006" s="8">
        <v>0</v>
      </c>
      <c r="ED1006" s="20">
        <v>0</v>
      </c>
      <c r="EF1006" s="9">
        <v>0</v>
      </c>
      <c r="EG1006" s="9">
        <v>0</v>
      </c>
      <c r="EH1006" s="9">
        <v>0</v>
      </c>
      <c r="EI1006" s="9">
        <v>0</v>
      </c>
      <c r="EJ1006" s="9">
        <v>0</v>
      </c>
      <c r="EK1006" s="9">
        <v>0</v>
      </c>
      <c r="EL1006" s="9">
        <v>0</v>
      </c>
      <c r="EM1006" s="9">
        <v>0</v>
      </c>
      <c r="EN1006" s="9">
        <v>0</v>
      </c>
      <c r="EO1006" s="9">
        <v>0</v>
      </c>
      <c r="EP1006" s="9">
        <v>0</v>
      </c>
      <c r="EQ1006" s="9">
        <v>0</v>
      </c>
      <c r="ER1006" s="9">
        <v>0</v>
      </c>
      <c r="ES1006" s="9">
        <v>0</v>
      </c>
      <c r="ET1006" s="9">
        <v>0</v>
      </c>
      <c r="EU1006" s="9">
        <v>0</v>
      </c>
      <c r="EV1006" s="9">
        <v>0</v>
      </c>
      <c r="EW1006" s="9">
        <v>0</v>
      </c>
      <c r="EX1006" s="9">
        <v>0</v>
      </c>
      <c r="EY1006" s="9">
        <v>0</v>
      </c>
      <c r="EZ1006" s="9">
        <v>0</v>
      </c>
      <c r="FA1006" s="9">
        <v>0</v>
      </c>
      <c r="FB1006" s="9">
        <v>0</v>
      </c>
      <c r="FC1006" s="9">
        <v>0</v>
      </c>
      <c r="FD1006" s="9">
        <v>2</v>
      </c>
      <c r="FE1006" s="9">
        <v>4</v>
      </c>
      <c r="FF1006">
        <v>5</v>
      </c>
    </row>
    <row r="1007" spans="1:162" x14ac:dyDescent="0.2">
      <c r="A1007" t="s">
        <v>1515</v>
      </c>
      <c r="B1007" t="s">
        <v>3431</v>
      </c>
      <c r="C1007" t="s">
        <v>3</v>
      </c>
      <c r="D1007" s="1">
        <v>0</v>
      </c>
      <c r="E1007" s="1">
        <v>0</v>
      </c>
      <c r="F1007" s="4">
        <v>0</v>
      </c>
      <c r="G1007" s="4">
        <v>0</v>
      </c>
      <c r="H1007" s="5">
        <v>0</v>
      </c>
      <c r="I1007">
        <v>0</v>
      </c>
      <c r="J1007" s="4">
        <v>0</v>
      </c>
      <c r="K1007">
        <v>0</v>
      </c>
      <c r="L1007" s="5">
        <v>0</v>
      </c>
      <c r="M1007">
        <v>0</v>
      </c>
      <c r="N1007" s="4">
        <v>0</v>
      </c>
      <c r="O1007">
        <v>0</v>
      </c>
      <c r="P1007" s="5">
        <v>0</v>
      </c>
      <c r="Q1007">
        <v>5</v>
      </c>
      <c r="R1007" s="4">
        <v>0</v>
      </c>
      <c r="S1007">
        <v>0</v>
      </c>
      <c r="T1007" s="5">
        <v>5</v>
      </c>
      <c r="U1007">
        <v>5</v>
      </c>
      <c r="V1007" s="4">
        <v>0</v>
      </c>
      <c r="W1007">
        <v>0</v>
      </c>
      <c r="X1007" s="5">
        <v>5</v>
      </c>
      <c r="Y1007">
        <v>0</v>
      </c>
      <c r="Z1007" s="4">
        <v>0</v>
      </c>
      <c r="AA1007">
        <v>6</v>
      </c>
      <c r="AB1007" s="5">
        <v>0</v>
      </c>
      <c r="AD1007">
        <v>0</v>
      </c>
      <c r="AE1007">
        <v>0</v>
      </c>
      <c r="AF1007" s="4">
        <v>0</v>
      </c>
      <c r="AG1007">
        <v>0</v>
      </c>
      <c r="AH1007" s="5">
        <v>0</v>
      </c>
      <c r="AI1007">
        <v>0</v>
      </c>
      <c r="AJ1007" s="4">
        <v>0</v>
      </c>
      <c r="AK1007">
        <v>0</v>
      </c>
      <c r="AL1007" s="5">
        <v>0</v>
      </c>
      <c r="AM1007">
        <v>5</v>
      </c>
      <c r="AN1007" s="4">
        <v>0</v>
      </c>
      <c r="AO1007">
        <v>0</v>
      </c>
      <c r="AP1007" s="5">
        <v>5</v>
      </c>
      <c r="AQ1007">
        <v>5</v>
      </c>
      <c r="AR1007" s="4">
        <v>0</v>
      </c>
      <c r="AS1007">
        <v>0</v>
      </c>
      <c r="AT1007" s="5">
        <v>5</v>
      </c>
      <c r="AU1007">
        <v>5</v>
      </c>
      <c r="AV1007" s="4">
        <v>0</v>
      </c>
      <c r="AW1007">
        <v>6</v>
      </c>
      <c r="AX1007" s="5">
        <v>5</v>
      </c>
      <c r="AY1007">
        <v>0</v>
      </c>
      <c r="AZ1007" s="4">
        <v>0</v>
      </c>
      <c r="BA1007">
        <v>0</v>
      </c>
      <c r="BB1007" s="5">
        <v>0</v>
      </c>
      <c r="BD1007">
        <v>0</v>
      </c>
      <c r="BE1007">
        <v>0</v>
      </c>
      <c r="BF1007" s="4">
        <v>0</v>
      </c>
      <c r="BG1007">
        <v>0</v>
      </c>
      <c r="BH1007" s="5">
        <v>0</v>
      </c>
      <c r="BI1007">
        <v>0</v>
      </c>
      <c r="BJ1007" s="4">
        <v>0</v>
      </c>
      <c r="BK1007">
        <v>0</v>
      </c>
      <c r="BL1007" s="5">
        <v>0</v>
      </c>
      <c r="BM1007">
        <v>5</v>
      </c>
      <c r="BN1007" s="4">
        <v>0</v>
      </c>
      <c r="BO1007">
        <v>0</v>
      </c>
      <c r="BP1007" s="5">
        <v>5</v>
      </c>
      <c r="BQ1007">
        <v>5</v>
      </c>
      <c r="BR1007" s="4">
        <v>0</v>
      </c>
      <c r="BS1007">
        <v>0</v>
      </c>
      <c r="BT1007" s="5">
        <v>5</v>
      </c>
      <c r="BU1007">
        <v>0</v>
      </c>
      <c r="BV1007" s="4">
        <v>0</v>
      </c>
      <c r="BW1007">
        <v>6</v>
      </c>
      <c r="BX1007" s="5">
        <v>0</v>
      </c>
      <c r="BY1007">
        <v>0</v>
      </c>
      <c r="BZ1007" s="4">
        <v>0</v>
      </c>
      <c r="CA1007">
        <v>0</v>
      </c>
      <c r="CB1007" s="5">
        <v>0</v>
      </c>
      <c r="CD1007">
        <v>0</v>
      </c>
      <c r="CE1007">
        <v>0</v>
      </c>
      <c r="CF1007" s="4">
        <v>0</v>
      </c>
      <c r="CG1007">
        <v>0</v>
      </c>
      <c r="CH1007" s="5">
        <v>0</v>
      </c>
      <c r="CI1007">
        <v>0</v>
      </c>
      <c r="CJ1007" s="4">
        <v>0</v>
      </c>
      <c r="CK1007">
        <v>0</v>
      </c>
      <c r="CL1007" s="5">
        <v>0</v>
      </c>
      <c r="CM1007">
        <v>5</v>
      </c>
      <c r="CN1007" s="4">
        <v>0</v>
      </c>
      <c r="CO1007">
        <v>0</v>
      </c>
      <c r="CP1007" s="5">
        <v>5</v>
      </c>
      <c r="CQ1007">
        <v>5</v>
      </c>
      <c r="CR1007" s="4">
        <v>0</v>
      </c>
      <c r="CS1007">
        <v>0</v>
      </c>
      <c r="CT1007" s="5">
        <v>5</v>
      </c>
      <c r="CU1007">
        <v>0</v>
      </c>
      <c r="CV1007" s="4">
        <v>0</v>
      </c>
      <c r="CW1007">
        <v>6</v>
      </c>
      <c r="CX1007" s="5">
        <v>0</v>
      </c>
      <c r="CY1007" s="21">
        <v>0</v>
      </c>
      <c r="CZ1007" s="21">
        <v>0</v>
      </c>
      <c r="DA1007" s="21">
        <v>0</v>
      </c>
      <c r="DB1007" s="5">
        <v>0</v>
      </c>
      <c r="DD1007" s="8">
        <v>0</v>
      </c>
      <c r="DE1007" s="8">
        <v>0</v>
      </c>
      <c r="DF1007" s="8">
        <v>0</v>
      </c>
      <c r="DG1007" s="8">
        <v>0</v>
      </c>
      <c r="DH1007" s="8">
        <v>0</v>
      </c>
      <c r="DI1007" s="8">
        <v>0</v>
      </c>
      <c r="DJ1007" s="8">
        <v>0</v>
      </c>
      <c r="DK1007" s="8">
        <v>0</v>
      </c>
      <c r="DL1007" s="8">
        <v>0</v>
      </c>
      <c r="DM1007" s="8">
        <v>0</v>
      </c>
      <c r="DN1007" s="8">
        <v>0</v>
      </c>
      <c r="DO1007" s="8">
        <v>0</v>
      </c>
      <c r="DP1007" s="8">
        <v>0</v>
      </c>
      <c r="DQ1007" s="8">
        <v>0</v>
      </c>
      <c r="DR1007" s="8">
        <v>0</v>
      </c>
      <c r="DS1007" s="8">
        <v>0</v>
      </c>
      <c r="DT1007" s="8">
        <v>0</v>
      </c>
      <c r="DU1007" s="8">
        <v>0</v>
      </c>
      <c r="DV1007" s="8">
        <v>0</v>
      </c>
      <c r="DW1007" s="8">
        <v>0</v>
      </c>
      <c r="DX1007" s="8">
        <v>0</v>
      </c>
      <c r="DY1007" s="8">
        <v>0</v>
      </c>
      <c r="DZ1007" s="8">
        <v>0</v>
      </c>
      <c r="EA1007" s="8">
        <v>0</v>
      </c>
      <c r="EB1007" s="8">
        <v>0</v>
      </c>
      <c r="EC1007" s="8">
        <v>0</v>
      </c>
      <c r="ED1007" s="20">
        <v>0</v>
      </c>
      <c r="EF1007" s="9">
        <v>0</v>
      </c>
      <c r="EG1007" s="9">
        <v>0</v>
      </c>
      <c r="EH1007" s="9">
        <v>0</v>
      </c>
      <c r="EI1007" s="9">
        <v>0</v>
      </c>
      <c r="EJ1007" s="9">
        <v>0</v>
      </c>
      <c r="EK1007" s="9">
        <v>0</v>
      </c>
      <c r="EL1007" s="9">
        <v>0</v>
      </c>
      <c r="EM1007" s="9">
        <v>0</v>
      </c>
      <c r="EN1007" s="9">
        <v>0</v>
      </c>
      <c r="EO1007" s="9">
        <v>0</v>
      </c>
      <c r="EP1007" s="9">
        <v>0</v>
      </c>
      <c r="EQ1007" s="9">
        <v>0</v>
      </c>
      <c r="ER1007" s="9">
        <v>0</v>
      </c>
      <c r="ES1007" s="9">
        <v>0</v>
      </c>
      <c r="ET1007" s="9">
        <v>0</v>
      </c>
      <c r="EU1007" s="9">
        <v>0</v>
      </c>
      <c r="EV1007" s="9">
        <v>0</v>
      </c>
      <c r="EW1007" s="9">
        <v>0</v>
      </c>
      <c r="EX1007" s="9">
        <v>0</v>
      </c>
      <c r="EY1007" s="9">
        <v>0</v>
      </c>
      <c r="EZ1007" s="9">
        <v>6</v>
      </c>
      <c r="FA1007" s="9">
        <v>0</v>
      </c>
      <c r="FB1007" s="9">
        <v>0</v>
      </c>
      <c r="FC1007" s="9">
        <v>0</v>
      </c>
      <c r="FD1007" s="9">
        <v>0</v>
      </c>
      <c r="FE1007" s="9">
        <v>0</v>
      </c>
      <c r="FF1007">
        <v>0</v>
      </c>
    </row>
    <row r="1008" spans="1:162" x14ac:dyDescent="0.2">
      <c r="A1008" t="s">
        <v>2316</v>
      </c>
      <c r="B1008" t="s">
        <v>3148</v>
      </c>
      <c r="C1008" t="s">
        <v>3</v>
      </c>
      <c r="D1008" s="1">
        <v>0</v>
      </c>
      <c r="E1008" s="1">
        <v>0</v>
      </c>
      <c r="F1008" s="4">
        <v>0</v>
      </c>
      <c r="G1008" s="4">
        <v>0</v>
      </c>
      <c r="H1008" s="5">
        <v>0</v>
      </c>
      <c r="I1008">
        <v>5</v>
      </c>
      <c r="J1008" s="4">
        <v>0</v>
      </c>
      <c r="K1008">
        <v>0</v>
      </c>
      <c r="L1008" s="5">
        <v>5</v>
      </c>
      <c r="M1008">
        <v>5</v>
      </c>
      <c r="N1008" s="4">
        <v>0</v>
      </c>
      <c r="O1008">
        <v>0</v>
      </c>
      <c r="P1008" s="5">
        <v>5</v>
      </c>
      <c r="Q1008">
        <v>6</v>
      </c>
      <c r="R1008" s="4">
        <v>0</v>
      </c>
      <c r="S1008">
        <v>0</v>
      </c>
      <c r="T1008" s="5">
        <v>6</v>
      </c>
      <c r="U1008">
        <v>6</v>
      </c>
      <c r="V1008" s="4">
        <v>0</v>
      </c>
      <c r="W1008">
        <v>0</v>
      </c>
      <c r="X1008" s="5">
        <v>6</v>
      </c>
      <c r="Y1008">
        <v>6</v>
      </c>
      <c r="Z1008" s="4">
        <v>0</v>
      </c>
      <c r="AA1008">
        <v>0</v>
      </c>
      <c r="AB1008" s="5">
        <v>6</v>
      </c>
      <c r="AD1008">
        <v>0</v>
      </c>
      <c r="AE1008">
        <v>5</v>
      </c>
      <c r="AF1008" s="4">
        <v>0</v>
      </c>
      <c r="AG1008">
        <v>0</v>
      </c>
      <c r="AH1008" s="5">
        <v>5</v>
      </c>
      <c r="AI1008">
        <v>5</v>
      </c>
      <c r="AJ1008" s="4">
        <v>0</v>
      </c>
      <c r="AK1008">
        <v>0</v>
      </c>
      <c r="AL1008" s="5">
        <v>5</v>
      </c>
      <c r="AM1008">
        <v>5</v>
      </c>
      <c r="AN1008" s="4">
        <v>0</v>
      </c>
      <c r="AO1008">
        <v>0</v>
      </c>
      <c r="AP1008" s="5">
        <v>5</v>
      </c>
      <c r="AQ1008">
        <v>6</v>
      </c>
      <c r="AR1008" s="4">
        <v>0</v>
      </c>
      <c r="AS1008">
        <v>0</v>
      </c>
      <c r="AT1008" s="5">
        <v>6</v>
      </c>
      <c r="AU1008">
        <v>6</v>
      </c>
      <c r="AV1008" s="4">
        <v>0</v>
      </c>
      <c r="AW1008">
        <v>0</v>
      </c>
      <c r="AX1008" s="5">
        <v>6</v>
      </c>
      <c r="AY1008">
        <v>6</v>
      </c>
      <c r="AZ1008" s="4">
        <v>0</v>
      </c>
      <c r="BA1008">
        <v>0</v>
      </c>
      <c r="BB1008" s="5">
        <v>6</v>
      </c>
      <c r="BD1008">
        <v>0</v>
      </c>
      <c r="BE1008">
        <v>5</v>
      </c>
      <c r="BF1008" s="4">
        <v>0</v>
      </c>
      <c r="BG1008">
        <v>0</v>
      </c>
      <c r="BH1008" s="5">
        <v>5</v>
      </c>
      <c r="BI1008">
        <v>5</v>
      </c>
      <c r="BJ1008" s="4">
        <v>0</v>
      </c>
      <c r="BK1008">
        <v>0</v>
      </c>
      <c r="BL1008" s="5">
        <v>5</v>
      </c>
      <c r="BM1008">
        <v>5</v>
      </c>
      <c r="BN1008" s="4">
        <v>0</v>
      </c>
      <c r="BO1008">
        <v>0</v>
      </c>
      <c r="BP1008" s="5">
        <v>5</v>
      </c>
      <c r="BQ1008">
        <v>6</v>
      </c>
      <c r="BR1008" s="4">
        <v>0</v>
      </c>
      <c r="BS1008">
        <v>0</v>
      </c>
      <c r="BT1008" s="5">
        <v>6</v>
      </c>
      <c r="BU1008">
        <v>6</v>
      </c>
      <c r="BV1008" s="4">
        <v>0</v>
      </c>
      <c r="BW1008">
        <v>0</v>
      </c>
      <c r="BX1008" s="5">
        <v>6</v>
      </c>
      <c r="BY1008">
        <v>6</v>
      </c>
      <c r="BZ1008" s="4">
        <v>0</v>
      </c>
      <c r="CA1008">
        <v>0</v>
      </c>
      <c r="CB1008" s="5">
        <v>6</v>
      </c>
      <c r="CD1008">
        <v>0</v>
      </c>
      <c r="CE1008">
        <v>5</v>
      </c>
      <c r="CF1008" s="4">
        <v>0</v>
      </c>
      <c r="CG1008">
        <v>0</v>
      </c>
      <c r="CH1008" s="5">
        <v>5</v>
      </c>
      <c r="CI1008">
        <v>5</v>
      </c>
      <c r="CJ1008" s="4">
        <v>0</v>
      </c>
      <c r="CK1008">
        <v>0</v>
      </c>
      <c r="CL1008" s="5">
        <v>5</v>
      </c>
      <c r="CM1008">
        <v>5</v>
      </c>
      <c r="CN1008" s="4">
        <v>0</v>
      </c>
      <c r="CO1008">
        <v>0</v>
      </c>
      <c r="CP1008" s="5">
        <v>5</v>
      </c>
      <c r="CQ1008">
        <v>6</v>
      </c>
      <c r="CR1008" s="4">
        <v>0</v>
      </c>
      <c r="CS1008">
        <v>0</v>
      </c>
      <c r="CT1008" s="5">
        <v>6</v>
      </c>
      <c r="CU1008">
        <v>6</v>
      </c>
      <c r="CV1008" s="4">
        <v>0</v>
      </c>
      <c r="CW1008">
        <v>0</v>
      </c>
      <c r="CX1008" s="5">
        <v>6</v>
      </c>
      <c r="CY1008" s="21">
        <v>6</v>
      </c>
      <c r="CZ1008" s="21">
        <v>0</v>
      </c>
      <c r="DA1008" s="21">
        <v>0</v>
      </c>
      <c r="DB1008" s="5">
        <v>6</v>
      </c>
      <c r="DD1008" s="8">
        <v>0</v>
      </c>
      <c r="DE1008" s="8">
        <v>0</v>
      </c>
      <c r="DF1008" s="8">
        <v>0</v>
      </c>
      <c r="DG1008" s="8">
        <v>0</v>
      </c>
      <c r="DH1008" s="8">
        <v>0</v>
      </c>
      <c r="DI1008" s="8">
        <v>0</v>
      </c>
      <c r="DJ1008" s="8">
        <v>0</v>
      </c>
      <c r="DK1008" s="8">
        <v>0</v>
      </c>
      <c r="DL1008" s="8">
        <v>0</v>
      </c>
      <c r="DM1008" s="8">
        <v>0</v>
      </c>
      <c r="DN1008" s="8">
        <v>0</v>
      </c>
      <c r="DO1008" s="8">
        <v>0</v>
      </c>
      <c r="DP1008" s="8">
        <v>0</v>
      </c>
      <c r="DQ1008" s="8">
        <v>0</v>
      </c>
      <c r="DR1008" s="8">
        <v>0</v>
      </c>
      <c r="DS1008" s="8">
        <v>0</v>
      </c>
      <c r="DT1008" s="8">
        <v>0</v>
      </c>
      <c r="DU1008" s="8">
        <v>0</v>
      </c>
      <c r="DV1008" s="8">
        <v>0</v>
      </c>
      <c r="DW1008" s="8">
        <v>0</v>
      </c>
      <c r="DX1008" s="8">
        <v>0</v>
      </c>
      <c r="DY1008" s="8">
        <v>0</v>
      </c>
      <c r="DZ1008" s="8">
        <v>0</v>
      </c>
      <c r="EA1008" s="8">
        <v>0</v>
      </c>
      <c r="EB1008" s="8">
        <v>0</v>
      </c>
      <c r="EC1008" s="8">
        <v>0</v>
      </c>
      <c r="ED1008" s="20">
        <v>0</v>
      </c>
      <c r="EF1008" s="9">
        <v>0</v>
      </c>
      <c r="EG1008" s="9">
        <v>0</v>
      </c>
      <c r="EH1008" s="9">
        <v>0</v>
      </c>
      <c r="EI1008" s="9">
        <v>0</v>
      </c>
      <c r="EJ1008" s="9">
        <v>0</v>
      </c>
      <c r="EK1008" s="9">
        <v>0</v>
      </c>
      <c r="EL1008" s="9">
        <v>0</v>
      </c>
      <c r="EM1008" s="9">
        <v>0</v>
      </c>
      <c r="EN1008" s="9">
        <v>0</v>
      </c>
      <c r="EO1008" s="9">
        <v>0</v>
      </c>
      <c r="EP1008" s="9">
        <v>0</v>
      </c>
      <c r="EQ1008" s="9">
        <v>0</v>
      </c>
      <c r="ER1008" s="9">
        <v>0</v>
      </c>
      <c r="ES1008" s="9">
        <v>0</v>
      </c>
      <c r="ET1008" s="9">
        <v>0</v>
      </c>
      <c r="EU1008" s="9">
        <v>0</v>
      </c>
      <c r="EV1008" s="9">
        <v>0</v>
      </c>
      <c r="EW1008" s="9">
        <v>0</v>
      </c>
      <c r="EX1008" s="9">
        <v>0</v>
      </c>
      <c r="EY1008" s="9">
        <v>0</v>
      </c>
      <c r="EZ1008" s="9">
        <v>0</v>
      </c>
      <c r="FA1008" s="9">
        <v>0</v>
      </c>
      <c r="FB1008" s="9">
        <v>0</v>
      </c>
      <c r="FC1008" s="9">
        <v>0</v>
      </c>
      <c r="FD1008" s="9">
        <v>0</v>
      </c>
      <c r="FE1008" s="9">
        <v>0</v>
      </c>
      <c r="FF1008">
        <v>0</v>
      </c>
    </row>
    <row r="1009" spans="1:162" x14ac:dyDescent="0.2">
      <c r="A1009" t="s">
        <v>1795</v>
      </c>
      <c r="B1009" t="s">
        <v>3432</v>
      </c>
      <c r="C1009" t="s">
        <v>3</v>
      </c>
      <c r="D1009" s="1">
        <v>0</v>
      </c>
      <c r="E1009" s="1">
        <v>0</v>
      </c>
      <c r="F1009" s="4">
        <v>0</v>
      </c>
      <c r="G1009" s="4">
        <v>0</v>
      </c>
      <c r="H1009" s="5">
        <v>0</v>
      </c>
      <c r="I1009">
        <v>0</v>
      </c>
      <c r="J1009" s="4">
        <v>0</v>
      </c>
      <c r="K1009">
        <v>0</v>
      </c>
      <c r="L1009" s="5">
        <v>0</v>
      </c>
      <c r="M1009">
        <v>0</v>
      </c>
      <c r="N1009" s="4">
        <v>0</v>
      </c>
      <c r="O1009">
        <v>0</v>
      </c>
      <c r="P1009" s="5">
        <v>0</v>
      </c>
      <c r="Q1009">
        <v>0</v>
      </c>
      <c r="R1009" s="4">
        <v>0</v>
      </c>
      <c r="S1009">
        <v>0</v>
      </c>
      <c r="T1009" s="5">
        <v>0</v>
      </c>
      <c r="U1009">
        <v>6</v>
      </c>
      <c r="V1009" s="4">
        <v>0</v>
      </c>
      <c r="W1009">
        <v>0</v>
      </c>
      <c r="X1009" s="5">
        <v>6</v>
      </c>
      <c r="Y1009">
        <v>6</v>
      </c>
      <c r="Z1009" s="4">
        <v>0</v>
      </c>
      <c r="AA1009">
        <v>0</v>
      </c>
      <c r="AB1009" s="5">
        <v>6</v>
      </c>
      <c r="AD1009">
        <v>0</v>
      </c>
      <c r="AE1009">
        <v>0</v>
      </c>
      <c r="AF1009" s="4">
        <v>0</v>
      </c>
      <c r="AG1009">
        <v>0</v>
      </c>
      <c r="AH1009" s="5">
        <v>0</v>
      </c>
      <c r="AI1009">
        <v>0</v>
      </c>
      <c r="AJ1009" s="4">
        <v>0</v>
      </c>
      <c r="AK1009">
        <v>0</v>
      </c>
      <c r="AL1009" s="5">
        <v>0</v>
      </c>
      <c r="AM1009">
        <v>0</v>
      </c>
      <c r="AN1009" s="4">
        <v>0</v>
      </c>
      <c r="AO1009">
        <v>0</v>
      </c>
      <c r="AP1009" s="5">
        <v>0</v>
      </c>
      <c r="AQ1009">
        <v>0</v>
      </c>
      <c r="AR1009" s="4">
        <v>0</v>
      </c>
      <c r="AS1009">
        <v>0</v>
      </c>
      <c r="AT1009" s="5">
        <v>0</v>
      </c>
      <c r="AU1009">
        <v>6</v>
      </c>
      <c r="AV1009" s="4">
        <v>0</v>
      </c>
      <c r="AW1009">
        <v>0</v>
      </c>
      <c r="AX1009" s="5">
        <v>6</v>
      </c>
      <c r="AY1009">
        <v>6</v>
      </c>
      <c r="AZ1009" s="4">
        <v>0</v>
      </c>
      <c r="BA1009">
        <v>0</v>
      </c>
      <c r="BB1009" s="5">
        <v>6</v>
      </c>
      <c r="BD1009">
        <v>0</v>
      </c>
      <c r="BE1009">
        <v>0</v>
      </c>
      <c r="BF1009" s="4">
        <v>0</v>
      </c>
      <c r="BG1009">
        <v>0</v>
      </c>
      <c r="BH1009" s="5">
        <v>0</v>
      </c>
      <c r="BI1009">
        <v>0</v>
      </c>
      <c r="BJ1009" s="4">
        <v>0</v>
      </c>
      <c r="BK1009">
        <v>0</v>
      </c>
      <c r="BL1009" s="5">
        <v>0</v>
      </c>
      <c r="BM1009">
        <v>0</v>
      </c>
      <c r="BN1009" s="4">
        <v>0</v>
      </c>
      <c r="BO1009">
        <v>0</v>
      </c>
      <c r="BP1009" s="5">
        <v>0</v>
      </c>
      <c r="BQ1009">
        <v>0</v>
      </c>
      <c r="BR1009" s="4">
        <v>0</v>
      </c>
      <c r="BS1009">
        <v>0</v>
      </c>
      <c r="BT1009" s="5">
        <v>0</v>
      </c>
      <c r="BU1009">
        <v>6</v>
      </c>
      <c r="BV1009" s="4">
        <v>0</v>
      </c>
      <c r="BW1009">
        <v>0</v>
      </c>
      <c r="BX1009" s="5">
        <v>6</v>
      </c>
      <c r="BY1009">
        <v>6</v>
      </c>
      <c r="BZ1009" s="4">
        <v>0</v>
      </c>
      <c r="CA1009">
        <v>0</v>
      </c>
      <c r="CB1009" s="5">
        <v>6</v>
      </c>
      <c r="CD1009">
        <v>0</v>
      </c>
      <c r="CE1009">
        <v>0</v>
      </c>
      <c r="CF1009" s="4">
        <v>0</v>
      </c>
      <c r="CG1009">
        <v>0</v>
      </c>
      <c r="CH1009" s="5">
        <v>0</v>
      </c>
      <c r="CI1009">
        <v>0</v>
      </c>
      <c r="CJ1009" s="4">
        <v>0</v>
      </c>
      <c r="CK1009">
        <v>0</v>
      </c>
      <c r="CL1009" s="5">
        <v>0</v>
      </c>
      <c r="CM1009">
        <v>0</v>
      </c>
      <c r="CN1009" s="4">
        <v>0</v>
      </c>
      <c r="CO1009">
        <v>0</v>
      </c>
      <c r="CP1009" s="5">
        <v>0</v>
      </c>
      <c r="CQ1009">
        <v>6</v>
      </c>
      <c r="CR1009" s="4">
        <v>0</v>
      </c>
      <c r="CS1009">
        <v>0</v>
      </c>
      <c r="CT1009" s="5">
        <v>6</v>
      </c>
      <c r="CU1009">
        <v>6</v>
      </c>
      <c r="CV1009" s="4">
        <v>0</v>
      </c>
      <c r="CW1009">
        <v>0</v>
      </c>
      <c r="CX1009" s="5">
        <v>6</v>
      </c>
      <c r="CY1009" s="21">
        <v>6</v>
      </c>
      <c r="CZ1009" s="21">
        <v>0</v>
      </c>
      <c r="DA1009" s="21">
        <v>0</v>
      </c>
      <c r="DB1009" s="5">
        <v>6</v>
      </c>
      <c r="DD1009" s="8">
        <v>0</v>
      </c>
      <c r="DE1009" s="8">
        <v>0</v>
      </c>
      <c r="DF1009" s="8">
        <v>0</v>
      </c>
      <c r="DG1009" s="8">
        <v>0</v>
      </c>
      <c r="DH1009" s="8">
        <v>0</v>
      </c>
      <c r="DI1009" s="8">
        <v>0</v>
      </c>
      <c r="DJ1009" s="8">
        <v>0</v>
      </c>
      <c r="DK1009" s="8">
        <v>0</v>
      </c>
      <c r="DL1009" s="8">
        <v>0</v>
      </c>
      <c r="DM1009" s="8">
        <v>0</v>
      </c>
      <c r="DN1009" s="8">
        <v>0</v>
      </c>
      <c r="DO1009" s="8">
        <v>0</v>
      </c>
      <c r="DP1009" s="8">
        <v>0</v>
      </c>
      <c r="DQ1009" s="8">
        <v>0</v>
      </c>
      <c r="DR1009" s="8">
        <v>0</v>
      </c>
      <c r="DS1009" s="8">
        <v>0</v>
      </c>
      <c r="DT1009" s="8">
        <v>0</v>
      </c>
      <c r="DU1009" s="8">
        <v>0</v>
      </c>
      <c r="DV1009" s="8">
        <v>0</v>
      </c>
      <c r="DW1009" s="8">
        <v>0</v>
      </c>
      <c r="DX1009" s="8">
        <v>0</v>
      </c>
      <c r="DY1009" s="8">
        <v>0</v>
      </c>
      <c r="DZ1009" s="8">
        <v>0</v>
      </c>
      <c r="EA1009" s="8">
        <v>0</v>
      </c>
      <c r="EB1009" s="8">
        <v>0</v>
      </c>
      <c r="EC1009" s="8">
        <v>0</v>
      </c>
      <c r="ED1009" s="20">
        <v>0</v>
      </c>
      <c r="EF1009" s="9">
        <v>0</v>
      </c>
      <c r="EG1009" s="9">
        <v>0</v>
      </c>
      <c r="EH1009" s="9">
        <v>0</v>
      </c>
      <c r="EI1009" s="9">
        <v>0</v>
      </c>
      <c r="EJ1009" s="9">
        <v>0</v>
      </c>
      <c r="EK1009" s="9">
        <v>0</v>
      </c>
      <c r="EL1009" s="9">
        <v>0</v>
      </c>
      <c r="EM1009" s="9">
        <v>0</v>
      </c>
      <c r="EN1009" s="9">
        <v>0</v>
      </c>
      <c r="EO1009" s="9">
        <v>0</v>
      </c>
      <c r="EP1009" s="9">
        <v>0</v>
      </c>
      <c r="EQ1009" s="9">
        <v>0</v>
      </c>
      <c r="ER1009" s="9">
        <v>0</v>
      </c>
      <c r="ES1009" s="9">
        <v>0</v>
      </c>
      <c r="ET1009" s="9">
        <v>0</v>
      </c>
      <c r="EU1009" s="9">
        <v>0</v>
      </c>
      <c r="EV1009" s="9">
        <v>0</v>
      </c>
      <c r="EW1009" s="9">
        <v>0</v>
      </c>
      <c r="EX1009" s="9">
        <v>0</v>
      </c>
      <c r="EY1009" s="9">
        <v>0</v>
      </c>
      <c r="EZ1009" s="9">
        <v>0</v>
      </c>
      <c r="FA1009" s="9">
        <v>0</v>
      </c>
      <c r="FB1009" s="9">
        <v>0</v>
      </c>
      <c r="FC1009" s="9">
        <v>0</v>
      </c>
      <c r="FD1009" s="9">
        <v>0</v>
      </c>
      <c r="FE1009" s="9">
        <v>0</v>
      </c>
      <c r="FF1009">
        <v>0</v>
      </c>
    </row>
    <row r="1010" spans="1:162" x14ac:dyDescent="0.2">
      <c r="A1010" t="s">
        <v>1674</v>
      </c>
      <c r="B1010" t="s">
        <v>3433</v>
      </c>
      <c r="C1010" t="s">
        <v>3</v>
      </c>
      <c r="D1010" s="1">
        <v>0</v>
      </c>
      <c r="E1010" s="1">
        <v>0</v>
      </c>
      <c r="F1010" s="4">
        <v>0</v>
      </c>
      <c r="G1010" s="4">
        <v>0</v>
      </c>
      <c r="H1010" s="5">
        <v>0</v>
      </c>
      <c r="I1010">
        <v>0</v>
      </c>
      <c r="J1010" s="4">
        <v>0</v>
      </c>
      <c r="K1010">
        <v>0</v>
      </c>
      <c r="L1010" s="5">
        <v>0</v>
      </c>
      <c r="M1010">
        <v>0</v>
      </c>
      <c r="N1010" s="4">
        <v>0</v>
      </c>
      <c r="O1010">
        <v>0</v>
      </c>
      <c r="P1010" s="5">
        <v>0</v>
      </c>
      <c r="Q1010">
        <v>0</v>
      </c>
      <c r="R1010" s="4">
        <v>0</v>
      </c>
      <c r="S1010">
        <v>0</v>
      </c>
      <c r="T1010" s="5">
        <v>0</v>
      </c>
      <c r="U1010">
        <v>6</v>
      </c>
      <c r="V1010" s="4">
        <v>0</v>
      </c>
      <c r="W1010">
        <v>0</v>
      </c>
      <c r="X1010" s="5">
        <v>6</v>
      </c>
      <c r="Y1010">
        <v>6</v>
      </c>
      <c r="Z1010" s="4">
        <v>0</v>
      </c>
      <c r="AA1010">
        <v>0</v>
      </c>
      <c r="AB1010" s="5">
        <v>6</v>
      </c>
      <c r="AD1010">
        <v>0</v>
      </c>
      <c r="AE1010">
        <v>0</v>
      </c>
      <c r="AF1010" s="4">
        <v>0</v>
      </c>
      <c r="AG1010">
        <v>0</v>
      </c>
      <c r="AH1010" s="5">
        <v>0</v>
      </c>
      <c r="AI1010">
        <v>0</v>
      </c>
      <c r="AJ1010" s="4">
        <v>0</v>
      </c>
      <c r="AK1010">
        <v>0</v>
      </c>
      <c r="AL1010" s="5">
        <v>0</v>
      </c>
      <c r="AM1010">
        <v>0</v>
      </c>
      <c r="AN1010" s="4">
        <v>0</v>
      </c>
      <c r="AO1010">
        <v>0</v>
      </c>
      <c r="AP1010" s="5">
        <v>0</v>
      </c>
      <c r="AQ1010">
        <v>0</v>
      </c>
      <c r="AR1010" s="4">
        <v>0</v>
      </c>
      <c r="AS1010">
        <v>0</v>
      </c>
      <c r="AT1010" s="5">
        <v>0</v>
      </c>
      <c r="AU1010">
        <v>6</v>
      </c>
      <c r="AV1010" s="4">
        <v>0</v>
      </c>
      <c r="AW1010">
        <v>0</v>
      </c>
      <c r="AX1010" s="5">
        <v>6</v>
      </c>
      <c r="AY1010">
        <v>6</v>
      </c>
      <c r="AZ1010" s="4">
        <v>0</v>
      </c>
      <c r="BA1010">
        <v>0</v>
      </c>
      <c r="BB1010" s="5">
        <v>6</v>
      </c>
      <c r="BD1010">
        <v>0</v>
      </c>
      <c r="BE1010">
        <v>0</v>
      </c>
      <c r="BF1010" s="4">
        <v>0</v>
      </c>
      <c r="BG1010">
        <v>0</v>
      </c>
      <c r="BH1010" s="5">
        <v>0</v>
      </c>
      <c r="BI1010">
        <v>0</v>
      </c>
      <c r="BJ1010" s="4">
        <v>0</v>
      </c>
      <c r="BK1010">
        <v>0</v>
      </c>
      <c r="BL1010" s="5">
        <v>0</v>
      </c>
      <c r="BM1010">
        <v>0</v>
      </c>
      <c r="BN1010" s="4">
        <v>0</v>
      </c>
      <c r="BO1010">
        <v>0</v>
      </c>
      <c r="BP1010" s="5">
        <v>0</v>
      </c>
      <c r="BQ1010">
        <v>0</v>
      </c>
      <c r="BR1010" s="4">
        <v>0</v>
      </c>
      <c r="BS1010">
        <v>0</v>
      </c>
      <c r="BT1010" s="5">
        <v>0</v>
      </c>
      <c r="BU1010">
        <v>6</v>
      </c>
      <c r="BV1010" s="4">
        <v>0</v>
      </c>
      <c r="BW1010">
        <v>0</v>
      </c>
      <c r="BX1010" s="5">
        <v>6</v>
      </c>
      <c r="BY1010">
        <v>6</v>
      </c>
      <c r="BZ1010" s="4">
        <v>0</v>
      </c>
      <c r="CA1010">
        <v>0</v>
      </c>
      <c r="CB1010" s="5">
        <v>6</v>
      </c>
      <c r="CD1010">
        <v>0</v>
      </c>
      <c r="CE1010">
        <v>0</v>
      </c>
      <c r="CF1010" s="4">
        <v>0</v>
      </c>
      <c r="CG1010">
        <v>0</v>
      </c>
      <c r="CH1010" s="5">
        <v>0</v>
      </c>
      <c r="CI1010">
        <v>0</v>
      </c>
      <c r="CJ1010" s="4">
        <v>0</v>
      </c>
      <c r="CK1010">
        <v>0</v>
      </c>
      <c r="CL1010" s="5">
        <v>0</v>
      </c>
      <c r="CM1010">
        <v>0</v>
      </c>
      <c r="CN1010" s="4">
        <v>0</v>
      </c>
      <c r="CO1010">
        <v>0</v>
      </c>
      <c r="CP1010" s="5">
        <v>0</v>
      </c>
      <c r="CQ1010">
        <v>0</v>
      </c>
      <c r="CR1010" s="4">
        <v>0</v>
      </c>
      <c r="CS1010">
        <v>0</v>
      </c>
      <c r="CT1010" s="5">
        <v>0</v>
      </c>
      <c r="CU1010">
        <v>6</v>
      </c>
      <c r="CV1010" s="4">
        <v>0</v>
      </c>
      <c r="CW1010">
        <v>0</v>
      </c>
      <c r="CX1010" s="5">
        <v>6</v>
      </c>
      <c r="CY1010" s="21">
        <v>0</v>
      </c>
      <c r="CZ1010" s="21">
        <v>0</v>
      </c>
      <c r="DA1010" s="21">
        <v>0</v>
      </c>
      <c r="DB1010" s="5">
        <v>0</v>
      </c>
      <c r="DD1010" s="8">
        <v>0</v>
      </c>
      <c r="DE1010" s="8">
        <v>0</v>
      </c>
      <c r="DF1010" s="8">
        <v>0</v>
      </c>
      <c r="DG1010" s="8">
        <v>0</v>
      </c>
      <c r="DH1010" s="8">
        <v>0</v>
      </c>
      <c r="DI1010" s="8">
        <v>0</v>
      </c>
      <c r="DJ1010" s="8">
        <v>0</v>
      </c>
      <c r="DK1010" s="8">
        <v>0</v>
      </c>
      <c r="DL1010" s="8">
        <v>0</v>
      </c>
      <c r="DM1010" s="8">
        <v>0</v>
      </c>
      <c r="DN1010" s="8">
        <v>0</v>
      </c>
      <c r="DO1010" s="8">
        <v>0</v>
      </c>
      <c r="DP1010" s="8">
        <v>0</v>
      </c>
      <c r="DQ1010" s="8">
        <v>0</v>
      </c>
      <c r="DR1010" s="8">
        <v>0</v>
      </c>
      <c r="DS1010" s="8">
        <v>0</v>
      </c>
      <c r="DT1010" s="8">
        <v>0</v>
      </c>
      <c r="DU1010" s="8">
        <v>0</v>
      </c>
      <c r="DV1010" s="8">
        <v>0</v>
      </c>
      <c r="DW1010" s="8">
        <v>0</v>
      </c>
      <c r="DX1010" s="8">
        <v>0</v>
      </c>
      <c r="DY1010" s="8">
        <v>0</v>
      </c>
      <c r="DZ1010" s="8">
        <v>0</v>
      </c>
      <c r="EA1010" s="8">
        <v>0</v>
      </c>
      <c r="EB1010" s="8">
        <v>0</v>
      </c>
      <c r="EC1010" s="8">
        <v>0</v>
      </c>
      <c r="ED1010" s="20">
        <v>0</v>
      </c>
      <c r="EF1010" s="9">
        <v>0</v>
      </c>
      <c r="EG1010" s="9">
        <v>0</v>
      </c>
      <c r="EH1010" s="9">
        <v>0</v>
      </c>
      <c r="EI1010" s="9">
        <v>0</v>
      </c>
      <c r="EJ1010" s="9">
        <v>0</v>
      </c>
      <c r="EK1010" s="9">
        <v>0</v>
      </c>
      <c r="EL1010" s="9">
        <v>0</v>
      </c>
      <c r="EM1010" s="9">
        <v>0</v>
      </c>
      <c r="EN1010" s="9">
        <v>0</v>
      </c>
      <c r="EO1010" s="9">
        <v>0</v>
      </c>
      <c r="EP1010" s="9">
        <v>0</v>
      </c>
      <c r="EQ1010" s="9">
        <v>0</v>
      </c>
      <c r="ER1010" s="9">
        <v>0</v>
      </c>
      <c r="ES1010" s="9">
        <v>0</v>
      </c>
      <c r="ET1010" s="9">
        <v>0</v>
      </c>
      <c r="EU1010" s="9">
        <v>0</v>
      </c>
      <c r="EV1010" s="9">
        <v>0</v>
      </c>
      <c r="EW1010" s="9">
        <v>0</v>
      </c>
      <c r="EX1010" s="9">
        <v>0</v>
      </c>
      <c r="EY1010" s="9">
        <v>0</v>
      </c>
      <c r="EZ1010" s="9">
        <v>0</v>
      </c>
      <c r="FA1010" s="9">
        <v>0</v>
      </c>
      <c r="FB1010" s="9">
        <v>0</v>
      </c>
      <c r="FC1010" s="9">
        <v>0</v>
      </c>
      <c r="FD1010" s="9">
        <v>0</v>
      </c>
      <c r="FE1010" s="9">
        <v>0</v>
      </c>
      <c r="FF1010">
        <v>0</v>
      </c>
    </row>
    <row r="1011" spans="1:162" x14ac:dyDescent="0.2">
      <c r="A1011" t="s">
        <v>1799</v>
      </c>
      <c r="B1011" t="s">
        <v>3434</v>
      </c>
      <c r="C1011" t="s">
        <v>3</v>
      </c>
      <c r="D1011" s="1">
        <v>0</v>
      </c>
      <c r="E1011" s="1">
        <v>0</v>
      </c>
      <c r="F1011" s="4">
        <v>0</v>
      </c>
      <c r="G1011" s="4">
        <v>0</v>
      </c>
      <c r="H1011" s="5">
        <v>0</v>
      </c>
      <c r="I1011">
        <v>0</v>
      </c>
      <c r="J1011" s="4">
        <v>0</v>
      </c>
      <c r="K1011">
        <v>0</v>
      </c>
      <c r="L1011" s="5">
        <v>0</v>
      </c>
      <c r="M1011">
        <v>0</v>
      </c>
      <c r="N1011" s="4">
        <v>0</v>
      </c>
      <c r="O1011">
        <v>0</v>
      </c>
      <c r="P1011" s="5">
        <v>0</v>
      </c>
      <c r="Q1011">
        <v>0</v>
      </c>
      <c r="R1011" s="4">
        <v>0</v>
      </c>
      <c r="S1011">
        <v>0</v>
      </c>
      <c r="T1011" s="5">
        <v>0</v>
      </c>
      <c r="U1011">
        <v>5</v>
      </c>
      <c r="V1011" s="4">
        <v>0</v>
      </c>
      <c r="W1011">
        <v>0</v>
      </c>
      <c r="X1011" s="5">
        <v>5</v>
      </c>
      <c r="Y1011">
        <v>5</v>
      </c>
      <c r="Z1011" s="4">
        <v>0</v>
      </c>
      <c r="AA1011">
        <v>10</v>
      </c>
      <c r="AB1011" s="5">
        <v>5</v>
      </c>
      <c r="AD1011">
        <v>0</v>
      </c>
      <c r="AE1011">
        <v>0</v>
      </c>
      <c r="AF1011" s="4">
        <v>0</v>
      </c>
      <c r="AG1011">
        <v>0</v>
      </c>
      <c r="AH1011" s="5">
        <v>0</v>
      </c>
      <c r="AI1011">
        <v>0</v>
      </c>
      <c r="AJ1011" s="4">
        <v>0</v>
      </c>
      <c r="AK1011">
        <v>0</v>
      </c>
      <c r="AL1011" s="5">
        <v>0</v>
      </c>
      <c r="AM1011">
        <v>0</v>
      </c>
      <c r="AN1011" s="4">
        <v>0</v>
      </c>
      <c r="AO1011">
        <v>0</v>
      </c>
      <c r="AP1011" s="5">
        <v>0</v>
      </c>
      <c r="AQ1011">
        <v>5</v>
      </c>
      <c r="AR1011" s="4">
        <v>0</v>
      </c>
      <c r="AS1011">
        <v>0</v>
      </c>
      <c r="AT1011" s="5">
        <v>5</v>
      </c>
      <c r="AU1011">
        <v>5</v>
      </c>
      <c r="AV1011" s="4">
        <v>0</v>
      </c>
      <c r="AW1011">
        <v>0</v>
      </c>
      <c r="AX1011" s="5">
        <v>5</v>
      </c>
      <c r="AY1011">
        <v>5</v>
      </c>
      <c r="AZ1011" s="4">
        <v>0</v>
      </c>
      <c r="BA1011">
        <v>14</v>
      </c>
      <c r="BB1011" s="5">
        <v>5</v>
      </c>
      <c r="BD1011">
        <v>0</v>
      </c>
      <c r="BE1011">
        <v>0</v>
      </c>
      <c r="BF1011" s="4">
        <v>0</v>
      </c>
      <c r="BG1011">
        <v>0</v>
      </c>
      <c r="BH1011" s="5">
        <v>0</v>
      </c>
      <c r="BI1011">
        <v>0</v>
      </c>
      <c r="BJ1011" s="4">
        <v>0</v>
      </c>
      <c r="BK1011">
        <v>0</v>
      </c>
      <c r="BL1011" s="5">
        <v>0</v>
      </c>
      <c r="BM1011">
        <v>0</v>
      </c>
      <c r="BN1011" s="4">
        <v>0</v>
      </c>
      <c r="BO1011">
        <v>0</v>
      </c>
      <c r="BP1011" s="5">
        <v>0</v>
      </c>
      <c r="BQ1011">
        <v>5</v>
      </c>
      <c r="BR1011" s="4">
        <v>0</v>
      </c>
      <c r="BS1011">
        <v>0</v>
      </c>
      <c r="BT1011" s="5">
        <v>5</v>
      </c>
      <c r="BU1011">
        <v>5</v>
      </c>
      <c r="BV1011" s="4">
        <v>0</v>
      </c>
      <c r="BW1011">
        <v>0</v>
      </c>
      <c r="BX1011" s="5">
        <v>5</v>
      </c>
      <c r="BY1011">
        <v>5</v>
      </c>
      <c r="BZ1011" s="4">
        <v>0</v>
      </c>
      <c r="CA1011">
        <v>14</v>
      </c>
      <c r="CB1011" s="5">
        <v>5</v>
      </c>
      <c r="CD1011">
        <v>0</v>
      </c>
      <c r="CE1011">
        <v>0</v>
      </c>
      <c r="CF1011" s="4">
        <v>0</v>
      </c>
      <c r="CG1011">
        <v>0</v>
      </c>
      <c r="CH1011" s="5">
        <v>0</v>
      </c>
      <c r="CI1011">
        <v>0</v>
      </c>
      <c r="CJ1011" s="4">
        <v>0</v>
      </c>
      <c r="CK1011">
        <v>0</v>
      </c>
      <c r="CL1011" s="5">
        <v>0</v>
      </c>
      <c r="CM1011">
        <v>0</v>
      </c>
      <c r="CN1011" s="4">
        <v>0</v>
      </c>
      <c r="CO1011">
        <v>0</v>
      </c>
      <c r="CP1011" s="5">
        <v>0</v>
      </c>
      <c r="CQ1011">
        <v>5</v>
      </c>
      <c r="CR1011" s="4">
        <v>0</v>
      </c>
      <c r="CS1011">
        <v>0</v>
      </c>
      <c r="CT1011" s="5">
        <v>5</v>
      </c>
      <c r="CU1011">
        <v>5</v>
      </c>
      <c r="CV1011" s="4">
        <v>0</v>
      </c>
      <c r="CW1011">
        <v>10</v>
      </c>
      <c r="CX1011" s="5">
        <v>5</v>
      </c>
      <c r="CY1011" s="21">
        <v>0</v>
      </c>
      <c r="CZ1011" s="21">
        <v>0</v>
      </c>
      <c r="DA1011" s="21">
        <v>14</v>
      </c>
      <c r="DB1011" s="5">
        <v>0</v>
      </c>
      <c r="DD1011" s="8">
        <v>0</v>
      </c>
      <c r="DE1011" s="8">
        <v>0</v>
      </c>
      <c r="DF1011" s="8">
        <v>0</v>
      </c>
      <c r="DG1011" s="8">
        <v>0</v>
      </c>
      <c r="DH1011" s="8">
        <v>0</v>
      </c>
      <c r="DI1011" s="8">
        <v>0</v>
      </c>
      <c r="DJ1011" s="8">
        <v>0</v>
      </c>
      <c r="DK1011" s="8">
        <v>0</v>
      </c>
      <c r="DL1011" s="8">
        <v>0</v>
      </c>
      <c r="DM1011" s="8">
        <v>0</v>
      </c>
      <c r="DN1011" s="8">
        <v>0</v>
      </c>
      <c r="DO1011" s="8">
        <v>0</v>
      </c>
      <c r="DP1011" s="8">
        <v>0</v>
      </c>
      <c r="DQ1011" s="8">
        <v>0</v>
      </c>
      <c r="DR1011" s="8">
        <v>0</v>
      </c>
      <c r="DS1011" s="8">
        <v>0</v>
      </c>
      <c r="DT1011" s="8">
        <v>0</v>
      </c>
      <c r="DU1011" s="8">
        <v>0</v>
      </c>
      <c r="DV1011" s="8">
        <v>0</v>
      </c>
      <c r="DW1011" s="8">
        <v>0</v>
      </c>
      <c r="DX1011" s="8">
        <v>0</v>
      </c>
      <c r="DY1011" s="8">
        <v>0</v>
      </c>
      <c r="DZ1011" s="8">
        <v>0</v>
      </c>
      <c r="EA1011" s="8">
        <v>0</v>
      </c>
      <c r="EB1011" s="8">
        <v>0</v>
      </c>
      <c r="EC1011" s="8">
        <v>0</v>
      </c>
      <c r="ED1011" s="20">
        <v>0</v>
      </c>
      <c r="EF1011" s="9">
        <v>0</v>
      </c>
      <c r="EG1011" s="9">
        <v>0</v>
      </c>
      <c r="EH1011" s="9">
        <v>0</v>
      </c>
      <c r="EI1011" s="9">
        <v>0</v>
      </c>
      <c r="EJ1011" s="9">
        <v>0</v>
      </c>
      <c r="EK1011" s="9">
        <v>0</v>
      </c>
      <c r="EL1011" s="9">
        <v>0</v>
      </c>
      <c r="EM1011" s="9">
        <v>0</v>
      </c>
      <c r="EN1011" s="9">
        <v>0</v>
      </c>
      <c r="EO1011" s="9">
        <v>0</v>
      </c>
      <c r="EP1011" s="9">
        <v>0</v>
      </c>
      <c r="EQ1011" s="9">
        <v>0</v>
      </c>
      <c r="ER1011" s="9">
        <v>0</v>
      </c>
      <c r="ES1011" s="9">
        <v>0</v>
      </c>
      <c r="ET1011" s="9">
        <v>0</v>
      </c>
      <c r="EU1011" s="9">
        <v>0</v>
      </c>
      <c r="EV1011" s="9">
        <v>0</v>
      </c>
      <c r="EW1011" s="9">
        <v>0</v>
      </c>
      <c r="EX1011" s="9">
        <v>0</v>
      </c>
      <c r="EY1011" s="9">
        <v>0</v>
      </c>
      <c r="EZ1011" s="9">
        <v>0</v>
      </c>
      <c r="FA1011" s="9">
        <v>0</v>
      </c>
      <c r="FB1011" s="9">
        <v>10</v>
      </c>
      <c r="FC1011" s="9">
        <v>0</v>
      </c>
      <c r="FD1011" s="9">
        <v>14</v>
      </c>
      <c r="FE1011" s="9">
        <v>0</v>
      </c>
      <c r="FF1011">
        <v>0</v>
      </c>
    </row>
    <row r="1012" spans="1:162" x14ac:dyDescent="0.2">
      <c r="A1012" t="s">
        <v>2317</v>
      </c>
      <c r="B1012" t="s">
        <v>3435</v>
      </c>
      <c r="C1012" t="s">
        <v>3</v>
      </c>
      <c r="D1012" s="1">
        <v>5</v>
      </c>
      <c r="E1012" s="1">
        <v>5</v>
      </c>
      <c r="F1012" s="4">
        <v>0</v>
      </c>
      <c r="G1012" s="4">
        <v>0</v>
      </c>
      <c r="H1012" s="5">
        <v>5</v>
      </c>
      <c r="I1012">
        <v>5</v>
      </c>
      <c r="J1012" s="4">
        <v>0</v>
      </c>
      <c r="K1012">
        <v>0</v>
      </c>
      <c r="L1012" s="5">
        <v>5</v>
      </c>
      <c r="M1012">
        <v>5</v>
      </c>
      <c r="N1012" s="4">
        <v>0</v>
      </c>
      <c r="O1012">
        <v>0</v>
      </c>
      <c r="P1012" s="5">
        <v>5</v>
      </c>
      <c r="Q1012">
        <v>6</v>
      </c>
      <c r="R1012" s="4">
        <v>0</v>
      </c>
      <c r="S1012">
        <v>0</v>
      </c>
      <c r="T1012" s="5">
        <v>6</v>
      </c>
      <c r="U1012">
        <v>6</v>
      </c>
      <c r="V1012" s="4">
        <v>0</v>
      </c>
      <c r="W1012">
        <v>0</v>
      </c>
      <c r="X1012" s="5">
        <v>6</v>
      </c>
      <c r="Y1012">
        <v>6</v>
      </c>
      <c r="Z1012" s="4">
        <v>0</v>
      </c>
      <c r="AA1012">
        <v>38</v>
      </c>
      <c r="AB1012" s="5">
        <v>6</v>
      </c>
      <c r="AD1012">
        <v>5</v>
      </c>
      <c r="AE1012">
        <v>5</v>
      </c>
      <c r="AF1012" s="4">
        <v>0</v>
      </c>
      <c r="AG1012">
        <v>0</v>
      </c>
      <c r="AH1012" s="5">
        <v>5</v>
      </c>
      <c r="AI1012">
        <v>5</v>
      </c>
      <c r="AJ1012" s="4">
        <v>0</v>
      </c>
      <c r="AK1012">
        <v>0</v>
      </c>
      <c r="AL1012" s="5">
        <v>5</v>
      </c>
      <c r="AM1012">
        <v>5</v>
      </c>
      <c r="AN1012" s="4">
        <v>0</v>
      </c>
      <c r="AO1012">
        <v>0</v>
      </c>
      <c r="AP1012" s="5">
        <v>5</v>
      </c>
      <c r="AQ1012">
        <v>6</v>
      </c>
      <c r="AR1012" s="4">
        <v>0</v>
      </c>
      <c r="AS1012">
        <v>0</v>
      </c>
      <c r="AT1012" s="5">
        <v>6</v>
      </c>
      <c r="AU1012">
        <v>6</v>
      </c>
      <c r="AV1012" s="4">
        <v>0</v>
      </c>
      <c r="AW1012">
        <v>38</v>
      </c>
      <c r="AX1012" s="5">
        <v>6</v>
      </c>
      <c r="AY1012">
        <v>6</v>
      </c>
      <c r="AZ1012" s="4">
        <v>0</v>
      </c>
      <c r="BA1012">
        <v>0</v>
      </c>
      <c r="BB1012" s="5">
        <v>6</v>
      </c>
      <c r="BD1012">
        <v>5</v>
      </c>
      <c r="BE1012">
        <v>5</v>
      </c>
      <c r="BF1012" s="4">
        <v>0</v>
      </c>
      <c r="BG1012">
        <v>0</v>
      </c>
      <c r="BH1012" s="5">
        <v>5</v>
      </c>
      <c r="BI1012">
        <v>5</v>
      </c>
      <c r="BJ1012" s="4">
        <v>0</v>
      </c>
      <c r="BK1012">
        <v>0</v>
      </c>
      <c r="BL1012" s="5">
        <v>5</v>
      </c>
      <c r="BM1012">
        <v>5</v>
      </c>
      <c r="BN1012" s="4">
        <v>0</v>
      </c>
      <c r="BO1012">
        <v>0</v>
      </c>
      <c r="BP1012" s="5">
        <v>5</v>
      </c>
      <c r="BQ1012">
        <v>6</v>
      </c>
      <c r="BR1012" s="4">
        <v>0</v>
      </c>
      <c r="BS1012">
        <v>0</v>
      </c>
      <c r="BT1012" s="5">
        <v>6</v>
      </c>
      <c r="BU1012">
        <v>6</v>
      </c>
      <c r="BV1012" s="4">
        <v>0</v>
      </c>
      <c r="BW1012">
        <v>38</v>
      </c>
      <c r="BX1012" s="5">
        <v>6</v>
      </c>
      <c r="BY1012">
        <v>6</v>
      </c>
      <c r="BZ1012" s="4">
        <v>0</v>
      </c>
      <c r="CA1012">
        <v>0</v>
      </c>
      <c r="CB1012" s="5">
        <v>6</v>
      </c>
      <c r="CD1012">
        <v>5</v>
      </c>
      <c r="CE1012">
        <v>5</v>
      </c>
      <c r="CF1012" s="4">
        <v>0</v>
      </c>
      <c r="CG1012">
        <v>0</v>
      </c>
      <c r="CH1012" s="5">
        <v>5</v>
      </c>
      <c r="CI1012">
        <v>5</v>
      </c>
      <c r="CJ1012" s="4">
        <v>0</v>
      </c>
      <c r="CK1012">
        <v>0</v>
      </c>
      <c r="CL1012" s="5">
        <v>5</v>
      </c>
      <c r="CM1012">
        <v>6</v>
      </c>
      <c r="CN1012" s="4">
        <v>0</v>
      </c>
      <c r="CO1012">
        <v>0</v>
      </c>
      <c r="CP1012" s="5">
        <v>6</v>
      </c>
      <c r="CQ1012">
        <v>6</v>
      </c>
      <c r="CR1012" s="4">
        <v>0</v>
      </c>
      <c r="CS1012">
        <v>0</v>
      </c>
      <c r="CT1012" s="5">
        <v>6</v>
      </c>
      <c r="CU1012">
        <v>6</v>
      </c>
      <c r="CV1012" s="4">
        <v>0</v>
      </c>
      <c r="CW1012">
        <v>38</v>
      </c>
      <c r="CX1012" s="5">
        <v>6</v>
      </c>
      <c r="CY1012" s="21">
        <v>6</v>
      </c>
      <c r="CZ1012" s="21">
        <v>0</v>
      </c>
      <c r="DA1012" s="21">
        <v>0</v>
      </c>
      <c r="DB1012" s="5">
        <v>6</v>
      </c>
      <c r="DD1012" s="8">
        <v>0</v>
      </c>
      <c r="DE1012" s="8">
        <v>0</v>
      </c>
      <c r="DF1012" s="8">
        <v>0</v>
      </c>
      <c r="DG1012" s="8">
        <v>0</v>
      </c>
      <c r="DH1012" s="8">
        <v>0</v>
      </c>
      <c r="DI1012" s="8">
        <v>0</v>
      </c>
      <c r="DJ1012" s="8">
        <v>0</v>
      </c>
      <c r="DK1012" s="8">
        <v>0</v>
      </c>
      <c r="DL1012" s="8">
        <v>0</v>
      </c>
      <c r="DM1012" s="8">
        <v>0</v>
      </c>
      <c r="DN1012" s="8">
        <v>0</v>
      </c>
      <c r="DO1012" s="8">
        <v>0</v>
      </c>
      <c r="DP1012" s="8">
        <v>0</v>
      </c>
      <c r="DQ1012" s="8">
        <v>0</v>
      </c>
      <c r="DR1012" s="8">
        <v>0</v>
      </c>
      <c r="DS1012" s="8">
        <v>0</v>
      </c>
      <c r="DT1012" s="8">
        <v>0</v>
      </c>
      <c r="DU1012" s="8">
        <v>0</v>
      </c>
      <c r="DV1012" s="8">
        <v>0</v>
      </c>
      <c r="DW1012" s="8">
        <v>0</v>
      </c>
      <c r="DX1012" s="8">
        <v>0</v>
      </c>
      <c r="DY1012" s="8">
        <v>0</v>
      </c>
      <c r="DZ1012" s="8">
        <v>0</v>
      </c>
      <c r="EA1012" s="8">
        <v>0</v>
      </c>
      <c r="EB1012" s="8">
        <v>0</v>
      </c>
      <c r="EC1012" s="8">
        <v>0</v>
      </c>
      <c r="ED1012" s="20">
        <v>0</v>
      </c>
      <c r="EF1012" s="9">
        <v>0</v>
      </c>
      <c r="EG1012" s="9">
        <v>0</v>
      </c>
      <c r="EH1012" s="9">
        <v>0</v>
      </c>
      <c r="EI1012" s="9">
        <v>0</v>
      </c>
      <c r="EJ1012" s="9">
        <v>0</v>
      </c>
      <c r="EK1012" s="9">
        <v>0</v>
      </c>
      <c r="EL1012" s="9">
        <v>0</v>
      </c>
      <c r="EM1012" s="9">
        <v>0</v>
      </c>
      <c r="EN1012" s="9">
        <v>0</v>
      </c>
      <c r="EO1012" s="9">
        <v>0</v>
      </c>
      <c r="EP1012" s="9">
        <v>0</v>
      </c>
      <c r="EQ1012" s="9">
        <v>0</v>
      </c>
      <c r="ER1012" s="9">
        <v>0</v>
      </c>
      <c r="ES1012" s="9">
        <v>0</v>
      </c>
      <c r="ET1012" s="9">
        <v>0</v>
      </c>
      <c r="EU1012" s="9">
        <v>0</v>
      </c>
      <c r="EV1012" s="9">
        <v>0</v>
      </c>
      <c r="EW1012" s="9">
        <v>0</v>
      </c>
      <c r="EX1012" s="9">
        <v>0</v>
      </c>
      <c r="EY1012" s="9">
        <v>0</v>
      </c>
      <c r="EZ1012" s="9">
        <v>38</v>
      </c>
      <c r="FA1012" s="9">
        <v>0</v>
      </c>
      <c r="FB1012" s="9">
        <v>0</v>
      </c>
      <c r="FC1012" s="9">
        <v>0</v>
      </c>
      <c r="FD1012" s="9">
        <v>0</v>
      </c>
      <c r="FE1012" s="9">
        <v>0</v>
      </c>
      <c r="FF1012">
        <v>0</v>
      </c>
    </row>
    <row r="1013" spans="1:162" x14ac:dyDescent="0.2">
      <c r="A1013" t="s">
        <v>1792</v>
      </c>
      <c r="B1013" t="s">
        <v>3436</v>
      </c>
      <c r="C1013" t="s">
        <v>4599</v>
      </c>
      <c r="D1013" s="1">
        <v>0</v>
      </c>
      <c r="E1013" s="1">
        <v>0</v>
      </c>
      <c r="F1013" s="4">
        <v>0</v>
      </c>
      <c r="G1013" s="4">
        <v>0</v>
      </c>
      <c r="H1013" s="5">
        <v>0</v>
      </c>
      <c r="I1013">
        <v>0</v>
      </c>
      <c r="J1013" s="4">
        <v>0</v>
      </c>
      <c r="K1013">
        <v>0</v>
      </c>
      <c r="L1013" s="5">
        <v>0</v>
      </c>
      <c r="M1013">
        <v>0</v>
      </c>
      <c r="N1013" s="4">
        <v>0</v>
      </c>
      <c r="O1013">
        <v>0</v>
      </c>
      <c r="P1013" s="5">
        <v>0</v>
      </c>
      <c r="Q1013">
        <v>0</v>
      </c>
      <c r="R1013" s="4">
        <v>0</v>
      </c>
      <c r="S1013">
        <v>0</v>
      </c>
      <c r="T1013" s="5">
        <v>0</v>
      </c>
      <c r="U1013">
        <v>6</v>
      </c>
      <c r="V1013" s="4">
        <v>0</v>
      </c>
      <c r="W1013">
        <v>0</v>
      </c>
      <c r="X1013" s="5">
        <v>6</v>
      </c>
      <c r="Y1013">
        <v>6</v>
      </c>
      <c r="Z1013" s="4">
        <v>0</v>
      </c>
      <c r="AA1013">
        <v>2</v>
      </c>
      <c r="AB1013" s="5">
        <v>6</v>
      </c>
      <c r="AD1013">
        <v>0</v>
      </c>
      <c r="AE1013">
        <v>0</v>
      </c>
      <c r="AF1013" s="4">
        <v>0</v>
      </c>
      <c r="AG1013">
        <v>0</v>
      </c>
      <c r="AH1013" s="5">
        <v>0</v>
      </c>
      <c r="AI1013">
        <v>0</v>
      </c>
      <c r="AJ1013" s="4">
        <v>0</v>
      </c>
      <c r="AK1013">
        <v>0</v>
      </c>
      <c r="AL1013" s="5">
        <v>0</v>
      </c>
      <c r="AM1013">
        <v>0</v>
      </c>
      <c r="AN1013" s="4">
        <v>0</v>
      </c>
      <c r="AO1013">
        <v>0</v>
      </c>
      <c r="AP1013" s="5">
        <v>0</v>
      </c>
      <c r="AQ1013">
        <v>0</v>
      </c>
      <c r="AR1013" s="4">
        <v>0</v>
      </c>
      <c r="AS1013">
        <v>0</v>
      </c>
      <c r="AT1013" s="5">
        <v>0</v>
      </c>
      <c r="AU1013">
        <v>6</v>
      </c>
      <c r="AV1013" s="4">
        <v>0</v>
      </c>
      <c r="AW1013">
        <v>0</v>
      </c>
      <c r="AX1013" s="5">
        <v>6</v>
      </c>
      <c r="AY1013">
        <v>6</v>
      </c>
      <c r="AZ1013" s="4">
        <v>0</v>
      </c>
      <c r="BA1013">
        <v>2</v>
      </c>
      <c r="BB1013" s="5">
        <v>6</v>
      </c>
      <c r="BD1013">
        <v>0</v>
      </c>
      <c r="BE1013">
        <v>0</v>
      </c>
      <c r="BF1013" s="4">
        <v>0</v>
      </c>
      <c r="BG1013">
        <v>0</v>
      </c>
      <c r="BH1013" s="5">
        <v>0</v>
      </c>
      <c r="BI1013">
        <v>0</v>
      </c>
      <c r="BJ1013" s="4">
        <v>0</v>
      </c>
      <c r="BK1013">
        <v>0</v>
      </c>
      <c r="BL1013" s="5">
        <v>0</v>
      </c>
      <c r="BM1013">
        <v>0</v>
      </c>
      <c r="BN1013" s="4">
        <v>0</v>
      </c>
      <c r="BO1013">
        <v>0</v>
      </c>
      <c r="BP1013" s="5">
        <v>0</v>
      </c>
      <c r="BQ1013">
        <v>0</v>
      </c>
      <c r="BR1013" s="4">
        <v>0</v>
      </c>
      <c r="BS1013">
        <v>0</v>
      </c>
      <c r="BT1013" s="5">
        <v>0</v>
      </c>
      <c r="BU1013">
        <v>6</v>
      </c>
      <c r="BV1013" s="4">
        <v>0</v>
      </c>
      <c r="BW1013">
        <v>2</v>
      </c>
      <c r="BX1013" s="5">
        <v>6</v>
      </c>
      <c r="BY1013">
        <v>6</v>
      </c>
      <c r="BZ1013" s="4">
        <v>0</v>
      </c>
      <c r="CA1013">
        <v>0</v>
      </c>
      <c r="CB1013" s="5">
        <v>6</v>
      </c>
      <c r="CD1013">
        <v>0</v>
      </c>
      <c r="CE1013">
        <v>0</v>
      </c>
      <c r="CF1013" s="4">
        <v>0</v>
      </c>
      <c r="CG1013">
        <v>0</v>
      </c>
      <c r="CH1013" s="5">
        <v>0</v>
      </c>
      <c r="CI1013">
        <v>0</v>
      </c>
      <c r="CJ1013" s="4">
        <v>0</v>
      </c>
      <c r="CK1013">
        <v>0</v>
      </c>
      <c r="CL1013" s="5">
        <v>0</v>
      </c>
      <c r="CM1013">
        <v>0</v>
      </c>
      <c r="CN1013" s="4">
        <v>0</v>
      </c>
      <c r="CO1013">
        <v>0</v>
      </c>
      <c r="CP1013" s="5">
        <v>0</v>
      </c>
      <c r="CQ1013">
        <v>0</v>
      </c>
      <c r="CR1013" s="4">
        <v>0</v>
      </c>
      <c r="CS1013">
        <v>0</v>
      </c>
      <c r="CT1013" s="5">
        <v>0</v>
      </c>
      <c r="CU1013">
        <v>6</v>
      </c>
      <c r="CV1013" s="4">
        <v>0</v>
      </c>
      <c r="CW1013">
        <v>2</v>
      </c>
      <c r="CX1013" s="5">
        <v>6</v>
      </c>
      <c r="CY1013" s="21">
        <v>6</v>
      </c>
      <c r="CZ1013" s="21">
        <v>0</v>
      </c>
      <c r="DA1013" s="21">
        <v>0</v>
      </c>
      <c r="DB1013" s="5">
        <v>6</v>
      </c>
      <c r="DD1013" s="8">
        <v>0</v>
      </c>
      <c r="DE1013" s="8">
        <v>0</v>
      </c>
      <c r="DF1013" s="8">
        <v>0</v>
      </c>
      <c r="DG1013" s="8">
        <v>0</v>
      </c>
      <c r="DH1013" s="8">
        <v>0</v>
      </c>
      <c r="DI1013" s="8">
        <v>0</v>
      </c>
      <c r="DJ1013" s="8">
        <v>0</v>
      </c>
      <c r="DK1013" s="8">
        <v>0</v>
      </c>
      <c r="DL1013" s="8">
        <v>0</v>
      </c>
      <c r="DM1013" s="8">
        <v>0</v>
      </c>
      <c r="DN1013" s="8">
        <v>0</v>
      </c>
      <c r="DO1013" s="8">
        <v>0</v>
      </c>
      <c r="DP1013" s="8">
        <v>0</v>
      </c>
      <c r="DQ1013" s="8">
        <v>0</v>
      </c>
      <c r="DR1013" s="8">
        <v>0</v>
      </c>
      <c r="DS1013" s="8">
        <v>0</v>
      </c>
      <c r="DT1013" s="8">
        <v>0</v>
      </c>
      <c r="DU1013" s="8">
        <v>0</v>
      </c>
      <c r="DV1013" s="8">
        <v>0</v>
      </c>
      <c r="DW1013" s="8">
        <v>0</v>
      </c>
      <c r="DX1013" s="8">
        <v>0</v>
      </c>
      <c r="DY1013" s="8">
        <v>0</v>
      </c>
      <c r="DZ1013" s="8">
        <v>0</v>
      </c>
      <c r="EA1013" s="8">
        <v>0</v>
      </c>
      <c r="EB1013" s="8">
        <v>0</v>
      </c>
      <c r="EC1013" s="8">
        <v>0</v>
      </c>
      <c r="ED1013" s="20">
        <v>0</v>
      </c>
      <c r="EF1013" s="9">
        <v>0</v>
      </c>
      <c r="EG1013" s="9">
        <v>0</v>
      </c>
      <c r="EH1013" s="9">
        <v>0</v>
      </c>
      <c r="EI1013" s="9">
        <v>0</v>
      </c>
      <c r="EJ1013" s="9">
        <v>0</v>
      </c>
      <c r="EK1013" s="9">
        <v>0</v>
      </c>
      <c r="EL1013" s="9">
        <v>0</v>
      </c>
      <c r="EM1013" s="9">
        <v>0</v>
      </c>
      <c r="EN1013" s="9">
        <v>0</v>
      </c>
      <c r="EO1013" s="9">
        <v>0</v>
      </c>
      <c r="EP1013" s="9">
        <v>0</v>
      </c>
      <c r="EQ1013" s="9">
        <v>0</v>
      </c>
      <c r="ER1013" s="9">
        <v>0</v>
      </c>
      <c r="ES1013" s="9">
        <v>0</v>
      </c>
      <c r="ET1013" s="9">
        <v>0</v>
      </c>
      <c r="EU1013" s="9">
        <v>0</v>
      </c>
      <c r="EV1013" s="9">
        <v>0</v>
      </c>
      <c r="EW1013" s="9">
        <v>0</v>
      </c>
      <c r="EX1013" s="9">
        <v>0</v>
      </c>
      <c r="EY1013" s="9">
        <v>0</v>
      </c>
      <c r="EZ1013" s="9">
        <v>0</v>
      </c>
      <c r="FA1013" s="9">
        <v>2</v>
      </c>
      <c r="FB1013" s="9">
        <v>0</v>
      </c>
      <c r="FC1013" s="9">
        <v>0</v>
      </c>
      <c r="FD1013" s="9">
        <v>0</v>
      </c>
      <c r="FE1013" s="9">
        <v>0</v>
      </c>
      <c r="FF1013">
        <v>0</v>
      </c>
    </row>
    <row r="1014" spans="1:162" x14ac:dyDescent="0.2">
      <c r="A1014" t="s">
        <v>1820</v>
      </c>
      <c r="B1014" t="s">
        <v>3437</v>
      </c>
      <c r="C1014" t="s">
        <v>3</v>
      </c>
      <c r="D1014" s="1">
        <v>0</v>
      </c>
      <c r="E1014" s="1">
        <v>0</v>
      </c>
      <c r="F1014" s="4">
        <v>0</v>
      </c>
      <c r="G1014" s="4">
        <v>0</v>
      </c>
      <c r="H1014" s="5">
        <v>0</v>
      </c>
      <c r="I1014">
        <v>0</v>
      </c>
      <c r="J1014" s="4">
        <v>0</v>
      </c>
      <c r="K1014">
        <v>0</v>
      </c>
      <c r="L1014" s="5">
        <v>0</v>
      </c>
      <c r="M1014">
        <v>0</v>
      </c>
      <c r="N1014" s="4">
        <v>0</v>
      </c>
      <c r="O1014">
        <v>0</v>
      </c>
      <c r="P1014" s="5">
        <v>0</v>
      </c>
      <c r="Q1014">
        <v>0</v>
      </c>
      <c r="R1014" s="4">
        <v>0</v>
      </c>
      <c r="S1014">
        <v>0</v>
      </c>
      <c r="T1014" s="5">
        <v>0</v>
      </c>
      <c r="U1014">
        <v>6</v>
      </c>
      <c r="V1014" s="4">
        <v>0</v>
      </c>
      <c r="W1014">
        <v>0</v>
      </c>
      <c r="X1014" s="5">
        <v>6</v>
      </c>
      <c r="Y1014">
        <v>6</v>
      </c>
      <c r="Z1014" s="4">
        <v>0</v>
      </c>
      <c r="AA1014">
        <v>4</v>
      </c>
      <c r="AB1014" s="5">
        <v>6</v>
      </c>
      <c r="AD1014">
        <v>0</v>
      </c>
      <c r="AE1014">
        <v>0</v>
      </c>
      <c r="AF1014" s="4">
        <v>0</v>
      </c>
      <c r="AG1014">
        <v>0</v>
      </c>
      <c r="AH1014" s="5">
        <v>0</v>
      </c>
      <c r="AI1014">
        <v>0</v>
      </c>
      <c r="AJ1014" s="4">
        <v>0</v>
      </c>
      <c r="AK1014">
        <v>0</v>
      </c>
      <c r="AL1014" s="5">
        <v>0</v>
      </c>
      <c r="AM1014">
        <v>0</v>
      </c>
      <c r="AN1014" s="4">
        <v>0</v>
      </c>
      <c r="AO1014">
        <v>0</v>
      </c>
      <c r="AP1014" s="5">
        <v>0</v>
      </c>
      <c r="AQ1014">
        <v>0</v>
      </c>
      <c r="AR1014" s="4">
        <v>0</v>
      </c>
      <c r="AS1014">
        <v>0</v>
      </c>
      <c r="AT1014" s="5">
        <v>0</v>
      </c>
      <c r="AU1014">
        <v>6</v>
      </c>
      <c r="AV1014" s="4">
        <v>0</v>
      </c>
      <c r="AW1014">
        <v>0</v>
      </c>
      <c r="AX1014" s="5">
        <v>6</v>
      </c>
      <c r="AY1014">
        <v>6</v>
      </c>
      <c r="AZ1014" s="4">
        <v>0</v>
      </c>
      <c r="BA1014">
        <v>4</v>
      </c>
      <c r="BB1014" s="5">
        <v>6</v>
      </c>
      <c r="BD1014">
        <v>0</v>
      </c>
      <c r="BE1014">
        <v>0</v>
      </c>
      <c r="BF1014" s="4">
        <v>0</v>
      </c>
      <c r="BG1014">
        <v>0</v>
      </c>
      <c r="BH1014" s="5">
        <v>0</v>
      </c>
      <c r="BI1014">
        <v>0</v>
      </c>
      <c r="BJ1014" s="4">
        <v>0</v>
      </c>
      <c r="BK1014">
        <v>0</v>
      </c>
      <c r="BL1014" s="5">
        <v>0</v>
      </c>
      <c r="BM1014">
        <v>0</v>
      </c>
      <c r="BN1014" s="4">
        <v>0</v>
      </c>
      <c r="BO1014">
        <v>0</v>
      </c>
      <c r="BP1014" s="5">
        <v>0</v>
      </c>
      <c r="BQ1014">
        <v>0</v>
      </c>
      <c r="BR1014" s="4">
        <v>0</v>
      </c>
      <c r="BS1014">
        <v>0</v>
      </c>
      <c r="BT1014" s="5">
        <v>0</v>
      </c>
      <c r="BU1014">
        <v>6</v>
      </c>
      <c r="BV1014" s="4">
        <v>0</v>
      </c>
      <c r="BW1014">
        <v>0</v>
      </c>
      <c r="BX1014" s="5">
        <v>6</v>
      </c>
      <c r="BY1014">
        <v>6</v>
      </c>
      <c r="BZ1014" s="4">
        <v>0</v>
      </c>
      <c r="CA1014">
        <v>4</v>
      </c>
      <c r="CB1014" s="5">
        <v>6</v>
      </c>
      <c r="CD1014">
        <v>0</v>
      </c>
      <c r="CE1014">
        <v>0</v>
      </c>
      <c r="CF1014" s="4">
        <v>0</v>
      </c>
      <c r="CG1014">
        <v>0</v>
      </c>
      <c r="CH1014" s="5">
        <v>0</v>
      </c>
      <c r="CI1014">
        <v>0</v>
      </c>
      <c r="CJ1014" s="4">
        <v>0</v>
      </c>
      <c r="CK1014">
        <v>0</v>
      </c>
      <c r="CL1014" s="5">
        <v>0</v>
      </c>
      <c r="CM1014">
        <v>0</v>
      </c>
      <c r="CN1014" s="4">
        <v>0</v>
      </c>
      <c r="CO1014">
        <v>0</v>
      </c>
      <c r="CP1014" s="5">
        <v>0</v>
      </c>
      <c r="CQ1014">
        <v>0</v>
      </c>
      <c r="CR1014" s="4">
        <v>0</v>
      </c>
      <c r="CS1014">
        <v>0</v>
      </c>
      <c r="CT1014" s="5">
        <v>0</v>
      </c>
      <c r="CU1014">
        <v>6</v>
      </c>
      <c r="CV1014" s="4">
        <v>0</v>
      </c>
      <c r="CW1014">
        <v>0</v>
      </c>
      <c r="CX1014" s="5">
        <v>6</v>
      </c>
      <c r="CY1014" s="21">
        <v>6</v>
      </c>
      <c r="CZ1014" s="21">
        <v>0</v>
      </c>
      <c r="DA1014" s="21">
        <v>4</v>
      </c>
      <c r="DB1014" s="5">
        <v>6</v>
      </c>
      <c r="DD1014" s="8">
        <v>0</v>
      </c>
      <c r="DE1014" s="8">
        <v>0</v>
      </c>
      <c r="DF1014" s="8">
        <v>0</v>
      </c>
      <c r="DG1014" s="8">
        <v>0</v>
      </c>
      <c r="DH1014" s="8">
        <v>0</v>
      </c>
      <c r="DI1014" s="8">
        <v>0</v>
      </c>
      <c r="DJ1014" s="8">
        <v>0</v>
      </c>
      <c r="DK1014" s="8">
        <v>0</v>
      </c>
      <c r="DL1014" s="8">
        <v>0</v>
      </c>
      <c r="DM1014" s="8">
        <v>0</v>
      </c>
      <c r="DN1014" s="8">
        <v>0</v>
      </c>
      <c r="DO1014" s="8">
        <v>0</v>
      </c>
      <c r="DP1014" s="8">
        <v>0</v>
      </c>
      <c r="DQ1014" s="8">
        <v>0</v>
      </c>
      <c r="DR1014" s="8">
        <v>0</v>
      </c>
      <c r="DS1014" s="8">
        <v>0</v>
      </c>
      <c r="DT1014" s="8">
        <v>0</v>
      </c>
      <c r="DU1014" s="8">
        <v>0</v>
      </c>
      <c r="DV1014" s="8">
        <v>0</v>
      </c>
      <c r="DW1014" s="8">
        <v>0</v>
      </c>
      <c r="DX1014" s="8">
        <v>0</v>
      </c>
      <c r="DY1014" s="8">
        <v>0</v>
      </c>
      <c r="DZ1014" s="8">
        <v>0</v>
      </c>
      <c r="EA1014" s="8">
        <v>0</v>
      </c>
      <c r="EB1014" s="8">
        <v>0</v>
      </c>
      <c r="EC1014" s="8">
        <v>0</v>
      </c>
      <c r="ED1014" s="20">
        <v>0</v>
      </c>
      <c r="EF1014" s="9">
        <v>0</v>
      </c>
      <c r="EG1014" s="9">
        <v>0</v>
      </c>
      <c r="EH1014" s="9">
        <v>0</v>
      </c>
      <c r="EI1014" s="9">
        <v>0</v>
      </c>
      <c r="EJ1014" s="9">
        <v>0</v>
      </c>
      <c r="EK1014" s="9">
        <v>0</v>
      </c>
      <c r="EL1014" s="9">
        <v>0</v>
      </c>
      <c r="EM1014" s="9">
        <v>0</v>
      </c>
      <c r="EN1014" s="9">
        <v>0</v>
      </c>
      <c r="EO1014" s="9">
        <v>0</v>
      </c>
      <c r="EP1014" s="9">
        <v>0</v>
      </c>
      <c r="EQ1014" s="9">
        <v>0</v>
      </c>
      <c r="ER1014" s="9">
        <v>0</v>
      </c>
      <c r="ES1014" s="9">
        <v>0</v>
      </c>
      <c r="ET1014" s="9">
        <v>0</v>
      </c>
      <c r="EU1014" s="9">
        <v>0</v>
      </c>
      <c r="EV1014" s="9">
        <v>0</v>
      </c>
      <c r="EW1014" s="9">
        <v>0</v>
      </c>
      <c r="EX1014" s="9">
        <v>0</v>
      </c>
      <c r="EY1014" s="9">
        <v>0</v>
      </c>
      <c r="EZ1014" s="9">
        <v>0</v>
      </c>
      <c r="FA1014" s="9">
        <v>0</v>
      </c>
      <c r="FB1014" s="9">
        <v>0</v>
      </c>
      <c r="FC1014" s="9">
        <v>4</v>
      </c>
      <c r="FD1014" s="9">
        <v>0</v>
      </c>
      <c r="FE1014" s="9">
        <v>3</v>
      </c>
      <c r="FF1014">
        <v>0</v>
      </c>
    </row>
    <row r="1015" spans="1:162" x14ac:dyDescent="0.2">
      <c r="A1015" t="s">
        <v>1581</v>
      </c>
      <c r="B1015" t="s">
        <v>3438</v>
      </c>
      <c r="C1015" t="s">
        <v>3</v>
      </c>
      <c r="D1015" s="1">
        <v>0</v>
      </c>
      <c r="E1015" s="1">
        <v>0</v>
      </c>
      <c r="F1015" s="4">
        <v>0</v>
      </c>
      <c r="G1015" s="4">
        <v>0</v>
      </c>
      <c r="H1015" s="5">
        <v>0</v>
      </c>
      <c r="I1015">
        <v>0</v>
      </c>
      <c r="J1015" s="4">
        <v>0</v>
      </c>
      <c r="K1015">
        <v>0</v>
      </c>
      <c r="L1015" s="5">
        <v>0</v>
      </c>
      <c r="M1015">
        <v>0</v>
      </c>
      <c r="N1015" s="4">
        <v>0</v>
      </c>
      <c r="O1015">
        <v>0</v>
      </c>
      <c r="P1015" s="5">
        <v>0</v>
      </c>
      <c r="Q1015">
        <v>5</v>
      </c>
      <c r="R1015" s="4">
        <v>0</v>
      </c>
      <c r="S1015">
        <v>0</v>
      </c>
      <c r="T1015" s="5">
        <v>5</v>
      </c>
      <c r="U1015">
        <v>6</v>
      </c>
      <c r="V1015" s="4">
        <v>0</v>
      </c>
      <c r="W1015">
        <v>1</v>
      </c>
      <c r="X1015" s="5">
        <v>6</v>
      </c>
      <c r="Y1015">
        <v>0</v>
      </c>
      <c r="Z1015" s="4">
        <v>0</v>
      </c>
      <c r="AA1015">
        <v>19</v>
      </c>
      <c r="AB1015" s="5">
        <v>0</v>
      </c>
      <c r="AD1015">
        <v>0</v>
      </c>
      <c r="AE1015">
        <v>0</v>
      </c>
      <c r="AF1015" s="4">
        <v>0</v>
      </c>
      <c r="AG1015">
        <v>0</v>
      </c>
      <c r="AH1015" s="5">
        <v>0</v>
      </c>
      <c r="AI1015">
        <v>0</v>
      </c>
      <c r="AJ1015" s="4">
        <v>0</v>
      </c>
      <c r="AK1015">
        <v>0</v>
      </c>
      <c r="AL1015" s="5">
        <v>0</v>
      </c>
      <c r="AM1015">
        <v>5</v>
      </c>
      <c r="AN1015" s="4">
        <v>0</v>
      </c>
      <c r="AO1015">
        <v>0</v>
      </c>
      <c r="AP1015" s="5">
        <v>5</v>
      </c>
      <c r="AQ1015">
        <v>5</v>
      </c>
      <c r="AR1015" s="4">
        <v>0</v>
      </c>
      <c r="AS1015">
        <v>0</v>
      </c>
      <c r="AT1015" s="5">
        <v>5</v>
      </c>
      <c r="AU1015">
        <v>6</v>
      </c>
      <c r="AV1015" s="4">
        <v>0</v>
      </c>
      <c r="AW1015">
        <v>19</v>
      </c>
      <c r="AX1015" s="5">
        <v>6</v>
      </c>
      <c r="AY1015">
        <v>0</v>
      </c>
      <c r="AZ1015" s="4">
        <v>0</v>
      </c>
      <c r="BA1015">
        <v>0</v>
      </c>
      <c r="BB1015" s="5">
        <v>0</v>
      </c>
      <c r="BD1015">
        <v>0</v>
      </c>
      <c r="BE1015">
        <v>0</v>
      </c>
      <c r="BF1015" s="4">
        <v>0</v>
      </c>
      <c r="BG1015">
        <v>0</v>
      </c>
      <c r="BH1015" s="5">
        <v>0</v>
      </c>
      <c r="BI1015">
        <v>0</v>
      </c>
      <c r="BJ1015" s="4">
        <v>0</v>
      </c>
      <c r="BK1015">
        <v>0</v>
      </c>
      <c r="BL1015" s="5">
        <v>0</v>
      </c>
      <c r="BM1015">
        <v>5</v>
      </c>
      <c r="BN1015" s="4">
        <v>0</v>
      </c>
      <c r="BO1015">
        <v>0</v>
      </c>
      <c r="BP1015" s="5">
        <v>5</v>
      </c>
      <c r="BQ1015">
        <v>5</v>
      </c>
      <c r="BR1015" s="4">
        <v>0</v>
      </c>
      <c r="BS1015">
        <v>0</v>
      </c>
      <c r="BT1015" s="5">
        <v>5</v>
      </c>
      <c r="BU1015">
        <v>0</v>
      </c>
      <c r="BV1015" s="4">
        <v>0</v>
      </c>
      <c r="BW1015">
        <v>19</v>
      </c>
      <c r="BX1015" s="5">
        <v>0</v>
      </c>
      <c r="BY1015">
        <v>0</v>
      </c>
      <c r="BZ1015" s="4">
        <v>0</v>
      </c>
      <c r="CA1015">
        <v>0</v>
      </c>
      <c r="CB1015" s="5">
        <v>0</v>
      </c>
      <c r="CD1015">
        <v>0</v>
      </c>
      <c r="CE1015">
        <v>0</v>
      </c>
      <c r="CF1015" s="4">
        <v>0</v>
      </c>
      <c r="CG1015">
        <v>0</v>
      </c>
      <c r="CH1015" s="5">
        <v>0</v>
      </c>
      <c r="CI1015">
        <v>0</v>
      </c>
      <c r="CJ1015" s="4">
        <v>0</v>
      </c>
      <c r="CK1015">
        <v>0</v>
      </c>
      <c r="CL1015" s="5">
        <v>0</v>
      </c>
      <c r="CM1015">
        <v>5</v>
      </c>
      <c r="CN1015" s="4">
        <v>0</v>
      </c>
      <c r="CO1015">
        <v>0</v>
      </c>
      <c r="CP1015" s="5">
        <v>5</v>
      </c>
      <c r="CQ1015">
        <v>5</v>
      </c>
      <c r="CR1015" s="4">
        <v>0</v>
      </c>
      <c r="CS1015">
        <v>0</v>
      </c>
      <c r="CT1015" s="5">
        <v>5</v>
      </c>
      <c r="CU1015">
        <v>0</v>
      </c>
      <c r="CV1015" s="4">
        <v>0</v>
      </c>
      <c r="CW1015">
        <v>19</v>
      </c>
      <c r="CX1015" s="5">
        <v>0</v>
      </c>
      <c r="CY1015" s="21">
        <v>0</v>
      </c>
      <c r="CZ1015" s="21">
        <v>0</v>
      </c>
      <c r="DA1015" s="21">
        <v>0</v>
      </c>
      <c r="DB1015" s="5">
        <v>0</v>
      </c>
      <c r="DD1015" s="8">
        <v>0</v>
      </c>
      <c r="DE1015" s="8">
        <v>0</v>
      </c>
      <c r="DF1015" s="8">
        <v>0</v>
      </c>
      <c r="DG1015" s="8">
        <v>0</v>
      </c>
      <c r="DH1015" s="8">
        <v>0</v>
      </c>
      <c r="DI1015" s="8">
        <v>0</v>
      </c>
      <c r="DJ1015" s="8">
        <v>0</v>
      </c>
      <c r="DK1015" s="8">
        <v>0</v>
      </c>
      <c r="DL1015" s="8">
        <v>0</v>
      </c>
      <c r="DM1015" s="8">
        <v>0</v>
      </c>
      <c r="DN1015" s="8">
        <v>0</v>
      </c>
      <c r="DO1015" s="8">
        <v>0</v>
      </c>
      <c r="DP1015" s="8">
        <v>0</v>
      </c>
      <c r="DQ1015" s="8">
        <v>0</v>
      </c>
      <c r="DR1015" s="8">
        <v>0</v>
      </c>
      <c r="DS1015" s="8">
        <v>0</v>
      </c>
      <c r="DT1015" s="8">
        <v>0</v>
      </c>
      <c r="DU1015" s="8">
        <v>0</v>
      </c>
      <c r="DV1015" s="8">
        <v>0</v>
      </c>
      <c r="DW1015" s="8">
        <v>0</v>
      </c>
      <c r="DX1015" s="8">
        <v>0</v>
      </c>
      <c r="DY1015" s="8">
        <v>0</v>
      </c>
      <c r="DZ1015" s="8">
        <v>0</v>
      </c>
      <c r="EA1015" s="8">
        <v>0</v>
      </c>
      <c r="EB1015" s="8">
        <v>0</v>
      </c>
      <c r="EC1015" s="8">
        <v>0</v>
      </c>
      <c r="ED1015" s="20">
        <v>0</v>
      </c>
      <c r="EF1015" s="9">
        <v>0</v>
      </c>
      <c r="EG1015" s="9">
        <v>0</v>
      </c>
      <c r="EH1015" s="9">
        <v>0</v>
      </c>
      <c r="EI1015" s="9">
        <v>0</v>
      </c>
      <c r="EJ1015" s="9">
        <v>0</v>
      </c>
      <c r="EK1015" s="9">
        <v>0</v>
      </c>
      <c r="EL1015" s="9">
        <v>0</v>
      </c>
      <c r="EM1015" s="9">
        <v>0</v>
      </c>
      <c r="EN1015" s="9">
        <v>0</v>
      </c>
      <c r="EO1015" s="9">
        <v>0</v>
      </c>
      <c r="EP1015" s="9">
        <v>0</v>
      </c>
      <c r="EQ1015" s="9">
        <v>0</v>
      </c>
      <c r="ER1015" s="9">
        <v>0</v>
      </c>
      <c r="ES1015" s="9">
        <v>0</v>
      </c>
      <c r="ET1015" s="9">
        <v>0</v>
      </c>
      <c r="EU1015" s="9">
        <v>0</v>
      </c>
      <c r="EV1015" s="9">
        <v>0</v>
      </c>
      <c r="EW1015" s="9">
        <v>0</v>
      </c>
      <c r="EX1015" s="9">
        <v>0</v>
      </c>
      <c r="EY1015" s="9">
        <v>1</v>
      </c>
      <c r="EZ1015" s="9">
        <v>19</v>
      </c>
      <c r="FA1015" s="9">
        <v>0</v>
      </c>
      <c r="FB1015" s="9">
        <v>0</v>
      </c>
      <c r="FC1015" s="9">
        <v>0</v>
      </c>
      <c r="FD1015" s="9">
        <v>0</v>
      </c>
      <c r="FE1015" s="9">
        <v>0</v>
      </c>
      <c r="FF1015">
        <v>0</v>
      </c>
    </row>
    <row r="1016" spans="1:162" x14ac:dyDescent="0.2">
      <c r="A1016" t="s">
        <v>2318</v>
      </c>
      <c r="B1016" t="s">
        <v>3439</v>
      </c>
      <c r="C1016" t="s">
        <v>4599</v>
      </c>
      <c r="D1016" s="1">
        <v>0</v>
      </c>
      <c r="E1016" s="1">
        <v>5</v>
      </c>
      <c r="F1016" s="4">
        <v>0</v>
      </c>
      <c r="G1016" s="4">
        <v>0</v>
      </c>
      <c r="H1016" s="5">
        <v>5</v>
      </c>
      <c r="I1016">
        <v>5</v>
      </c>
      <c r="J1016" s="4">
        <v>0</v>
      </c>
      <c r="K1016">
        <v>0</v>
      </c>
      <c r="L1016" s="5">
        <v>5</v>
      </c>
      <c r="M1016">
        <v>5</v>
      </c>
      <c r="N1016" s="4">
        <v>0</v>
      </c>
      <c r="O1016">
        <v>0</v>
      </c>
      <c r="P1016" s="5">
        <v>5</v>
      </c>
      <c r="Q1016">
        <v>6</v>
      </c>
      <c r="R1016" s="4">
        <v>0</v>
      </c>
      <c r="S1016">
        <v>0</v>
      </c>
      <c r="T1016" s="5">
        <v>6</v>
      </c>
      <c r="U1016">
        <v>6</v>
      </c>
      <c r="V1016" s="4">
        <v>0</v>
      </c>
      <c r="W1016">
        <v>0</v>
      </c>
      <c r="X1016" s="5">
        <v>6</v>
      </c>
      <c r="Y1016">
        <v>6</v>
      </c>
      <c r="Z1016" s="4">
        <v>0</v>
      </c>
      <c r="AA1016">
        <v>0</v>
      </c>
      <c r="AB1016" s="5">
        <v>6</v>
      </c>
      <c r="AD1016">
        <v>0</v>
      </c>
      <c r="AE1016">
        <v>5</v>
      </c>
      <c r="AF1016" s="4">
        <v>0</v>
      </c>
      <c r="AG1016">
        <v>0</v>
      </c>
      <c r="AH1016" s="5">
        <v>5</v>
      </c>
      <c r="AI1016">
        <v>5</v>
      </c>
      <c r="AJ1016" s="4">
        <v>0</v>
      </c>
      <c r="AK1016">
        <v>0</v>
      </c>
      <c r="AL1016" s="5">
        <v>5</v>
      </c>
      <c r="AM1016">
        <v>5</v>
      </c>
      <c r="AN1016" s="4">
        <v>0</v>
      </c>
      <c r="AO1016">
        <v>0</v>
      </c>
      <c r="AP1016" s="5">
        <v>5</v>
      </c>
      <c r="AQ1016">
        <v>6</v>
      </c>
      <c r="AR1016" s="4">
        <v>0</v>
      </c>
      <c r="AS1016">
        <v>0</v>
      </c>
      <c r="AT1016" s="5">
        <v>6</v>
      </c>
      <c r="AU1016">
        <v>6</v>
      </c>
      <c r="AV1016" s="4">
        <v>0</v>
      </c>
      <c r="AW1016">
        <v>0</v>
      </c>
      <c r="AX1016" s="5">
        <v>6</v>
      </c>
      <c r="AY1016">
        <v>6</v>
      </c>
      <c r="AZ1016" s="4">
        <v>0</v>
      </c>
      <c r="BA1016">
        <v>0</v>
      </c>
      <c r="BB1016" s="5">
        <v>6</v>
      </c>
      <c r="BD1016">
        <v>0</v>
      </c>
      <c r="BE1016">
        <v>5</v>
      </c>
      <c r="BF1016" s="4">
        <v>0</v>
      </c>
      <c r="BG1016">
        <v>0</v>
      </c>
      <c r="BH1016" s="5">
        <v>5</v>
      </c>
      <c r="BI1016">
        <v>5</v>
      </c>
      <c r="BJ1016" s="4">
        <v>0</v>
      </c>
      <c r="BK1016">
        <v>0</v>
      </c>
      <c r="BL1016" s="5">
        <v>5</v>
      </c>
      <c r="BM1016">
        <v>5</v>
      </c>
      <c r="BN1016" s="4">
        <v>0</v>
      </c>
      <c r="BO1016">
        <v>0</v>
      </c>
      <c r="BP1016" s="5">
        <v>5</v>
      </c>
      <c r="BQ1016">
        <v>6</v>
      </c>
      <c r="BR1016" s="4">
        <v>0</v>
      </c>
      <c r="BS1016">
        <v>0</v>
      </c>
      <c r="BT1016" s="5">
        <v>6</v>
      </c>
      <c r="BU1016">
        <v>6</v>
      </c>
      <c r="BV1016" s="4">
        <v>0</v>
      </c>
      <c r="BW1016">
        <v>0</v>
      </c>
      <c r="BX1016" s="5">
        <v>6</v>
      </c>
      <c r="BY1016">
        <v>6</v>
      </c>
      <c r="BZ1016" s="4">
        <v>0</v>
      </c>
      <c r="CA1016">
        <v>0</v>
      </c>
      <c r="CB1016" s="5">
        <v>6</v>
      </c>
      <c r="CD1016">
        <v>0</v>
      </c>
      <c r="CE1016">
        <v>5</v>
      </c>
      <c r="CF1016" s="4">
        <v>0</v>
      </c>
      <c r="CG1016">
        <v>0</v>
      </c>
      <c r="CH1016" s="5">
        <v>5</v>
      </c>
      <c r="CI1016">
        <v>5</v>
      </c>
      <c r="CJ1016" s="4">
        <v>0</v>
      </c>
      <c r="CK1016">
        <v>0</v>
      </c>
      <c r="CL1016" s="5">
        <v>5</v>
      </c>
      <c r="CM1016">
        <v>5</v>
      </c>
      <c r="CN1016" s="4">
        <v>0</v>
      </c>
      <c r="CO1016">
        <v>0</v>
      </c>
      <c r="CP1016" s="5">
        <v>5</v>
      </c>
      <c r="CQ1016">
        <v>6</v>
      </c>
      <c r="CR1016" s="4">
        <v>0</v>
      </c>
      <c r="CS1016">
        <v>0</v>
      </c>
      <c r="CT1016" s="5">
        <v>6</v>
      </c>
      <c r="CU1016">
        <v>6</v>
      </c>
      <c r="CV1016" s="4">
        <v>0</v>
      </c>
      <c r="CW1016">
        <v>0</v>
      </c>
      <c r="CX1016" s="5">
        <v>6</v>
      </c>
      <c r="CY1016" s="21">
        <v>0</v>
      </c>
      <c r="CZ1016" s="21">
        <v>0</v>
      </c>
      <c r="DA1016" s="21">
        <v>0</v>
      </c>
      <c r="DB1016" s="5">
        <v>0</v>
      </c>
      <c r="DD1016" s="8">
        <v>0</v>
      </c>
      <c r="DE1016" s="8">
        <v>0</v>
      </c>
      <c r="DF1016" s="8">
        <v>0</v>
      </c>
      <c r="DG1016" s="8">
        <v>0</v>
      </c>
      <c r="DH1016" s="8">
        <v>0</v>
      </c>
      <c r="DI1016" s="8">
        <v>0</v>
      </c>
      <c r="DJ1016" s="8">
        <v>0</v>
      </c>
      <c r="DK1016" s="8">
        <v>0</v>
      </c>
      <c r="DL1016" s="8">
        <v>0</v>
      </c>
      <c r="DM1016" s="8">
        <v>0</v>
      </c>
      <c r="DN1016" s="8">
        <v>0</v>
      </c>
      <c r="DO1016" s="8">
        <v>0</v>
      </c>
      <c r="DP1016" s="8">
        <v>0</v>
      </c>
      <c r="DQ1016" s="8">
        <v>0</v>
      </c>
      <c r="DR1016" s="8">
        <v>0</v>
      </c>
      <c r="DS1016" s="8">
        <v>0</v>
      </c>
      <c r="DT1016" s="8">
        <v>0</v>
      </c>
      <c r="DU1016" s="8">
        <v>0</v>
      </c>
      <c r="DV1016" s="8">
        <v>0</v>
      </c>
      <c r="DW1016" s="8">
        <v>0</v>
      </c>
      <c r="DX1016" s="8">
        <v>0</v>
      </c>
      <c r="DY1016" s="8">
        <v>0</v>
      </c>
      <c r="DZ1016" s="8">
        <v>0</v>
      </c>
      <c r="EA1016" s="8">
        <v>0</v>
      </c>
      <c r="EB1016" s="8">
        <v>0</v>
      </c>
      <c r="EC1016" s="8">
        <v>0</v>
      </c>
      <c r="ED1016" s="20">
        <v>0</v>
      </c>
      <c r="EF1016" s="9">
        <v>0</v>
      </c>
      <c r="EG1016" s="9">
        <v>0</v>
      </c>
      <c r="EH1016" s="9">
        <v>0</v>
      </c>
      <c r="EI1016" s="9">
        <v>0</v>
      </c>
      <c r="EJ1016" s="9">
        <v>0</v>
      </c>
      <c r="EK1016" s="9">
        <v>0</v>
      </c>
      <c r="EL1016" s="9">
        <v>0</v>
      </c>
      <c r="EM1016" s="9">
        <v>0</v>
      </c>
      <c r="EN1016" s="9">
        <v>0</v>
      </c>
      <c r="EO1016" s="9">
        <v>0</v>
      </c>
      <c r="EP1016" s="9">
        <v>0</v>
      </c>
      <c r="EQ1016" s="9">
        <v>0</v>
      </c>
      <c r="ER1016" s="9">
        <v>0</v>
      </c>
      <c r="ES1016" s="9">
        <v>0</v>
      </c>
      <c r="ET1016" s="9">
        <v>0</v>
      </c>
      <c r="EU1016" s="9">
        <v>0</v>
      </c>
      <c r="EV1016" s="9">
        <v>0</v>
      </c>
      <c r="EW1016" s="9">
        <v>0</v>
      </c>
      <c r="EX1016" s="9">
        <v>0</v>
      </c>
      <c r="EY1016" s="9">
        <v>0</v>
      </c>
      <c r="EZ1016" s="9">
        <v>0</v>
      </c>
      <c r="FA1016" s="9">
        <v>0</v>
      </c>
      <c r="FB1016" s="9">
        <v>0</v>
      </c>
      <c r="FC1016" s="9">
        <v>0</v>
      </c>
      <c r="FD1016" s="9">
        <v>0</v>
      </c>
      <c r="FE1016" s="9">
        <v>0</v>
      </c>
      <c r="FF1016">
        <v>0</v>
      </c>
    </row>
    <row r="1017" spans="1:162" x14ac:dyDescent="0.2">
      <c r="A1017" t="s">
        <v>1811</v>
      </c>
      <c r="B1017" t="s">
        <v>3440</v>
      </c>
      <c r="C1017" t="s">
        <v>3</v>
      </c>
      <c r="D1017" s="1">
        <v>0</v>
      </c>
      <c r="E1017" s="1">
        <v>0</v>
      </c>
      <c r="F1017" s="4">
        <v>0</v>
      </c>
      <c r="G1017" s="4">
        <v>0</v>
      </c>
      <c r="H1017" s="5">
        <v>0</v>
      </c>
      <c r="I1017">
        <v>0</v>
      </c>
      <c r="J1017" s="4">
        <v>0</v>
      </c>
      <c r="K1017">
        <v>0</v>
      </c>
      <c r="L1017" s="5">
        <v>0</v>
      </c>
      <c r="M1017">
        <v>0</v>
      </c>
      <c r="N1017" s="4">
        <v>0</v>
      </c>
      <c r="O1017">
        <v>0</v>
      </c>
      <c r="P1017" s="5">
        <v>0</v>
      </c>
      <c r="Q1017">
        <v>5</v>
      </c>
      <c r="R1017" s="4">
        <v>0</v>
      </c>
      <c r="S1017">
        <v>0</v>
      </c>
      <c r="T1017" s="5">
        <v>5</v>
      </c>
      <c r="U1017">
        <v>6</v>
      </c>
      <c r="V1017" s="4">
        <v>0</v>
      </c>
      <c r="W1017">
        <v>0</v>
      </c>
      <c r="X1017" s="5">
        <v>6</v>
      </c>
      <c r="Y1017">
        <v>6</v>
      </c>
      <c r="Z1017" s="4">
        <v>0</v>
      </c>
      <c r="AA1017">
        <v>0</v>
      </c>
      <c r="AB1017" s="5">
        <v>6</v>
      </c>
      <c r="AD1017">
        <v>0</v>
      </c>
      <c r="AE1017">
        <v>0</v>
      </c>
      <c r="AF1017" s="4">
        <v>0</v>
      </c>
      <c r="AG1017">
        <v>0</v>
      </c>
      <c r="AH1017" s="5">
        <v>0</v>
      </c>
      <c r="AI1017">
        <v>0</v>
      </c>
      <c r="AJ1017" s="4">
        <v>0</v>
      </c>
      <c r="AK1017">
        <v>0</v>
      </c>
      <c r="AL1017" s="5">
        <v>0</v>
      </c>
      <c r="AM1017">
        <v>5</v>
      </c>
      <c r="AN1017" s="4">
        <v>0</v>
      </c>
      <c r="AO1017">
        <v>0</v>
      </c>
      <c r="AP1017" s="5">
        <v>5</v>
      </c>
      <c r="AQ1017">
        <v>6</v>
      </c>
      <c r="AR1017" s="4">
        <v>0</v>
      </c>
      <c r="AS1017">
        <v>0</v>
      </c>
      <c r="AT1017" s="5">
        <v>6</v>
      </c>
      <c r="AU1017">
        <v>6</v>
      </c>
      <c r="AV1017" s="4">
        <v>0</v>
      </c>
      <c r="AW1017">
        <v>0</v>
      </c>
      <c r="AX1017" s="5">
        <v>6</v>
      </c>
      <c r="AY1017">
        <v>6</v>
      </c>
      <c r="AZ1017" s="4">
        <v>0</v>
      </c>
      <c r="BA1017">
        <v>0</v>
      </c>
      <c r="BB1017" s="5">
        <v>6</v>
      </c>
      <c r="BD1017">
        <v>0</v>
      </c>
      <c r="BE1017">
        <v>0</v>
      </c>
      <c r="BF1017" s="4">
        <v>0</v>
      </c>
      <c r="BG1017">
        <v>0</v>
      </c>
      <c r="BH1017" s="5">
        <v>0</v>
      </c>
      <c r="BI1017">
        <v>0</v>
      </c>
      <c r="BJ1017" s="4">
        <v>0</v>
      </c>
      <c r="BK1017">
        <v>0</v>
      </c>
      <c r="BL1017" s="5">
        <v>0</v>
      </c>
      <c r="BM1017">
        <v>5</v>
      </c>
      <c r="BN1017" s="4">
        <v>0</v>
      </c>
      <c r="BO1017">
        <v>0</v>
      </c>
      <c r="BP1017" s="5">
        <v>5</v>
      </c>
      <c r="BQ1017">
        <v>6</v>
      </c>
      <c r="BR1017" s="4">
        <v>0</v>
      </c>
      <c r="BS1017">
        <v>0</v>
      </c>
      <c r="BT1017" s="5">
        <v>6</v>
      </c>
      <c r="BU1017">
        <v>6</v>
      </c>
      <c r="BV1017" s="4">
        <v>0</v>
      </c>
      <c r="BW1017">
        <v>0</v>
      </c>
      <c r="BX1017" s="5">
        <v>6</v>
      </c>
      <c r="BY1017">
        <v>6</v>
      </c>
      <c r="BZ1017" s="4">
        <v>0</v>
      </c>
      <c r="CA1017">
        <v>0</v>
      </c>
      <c r="CB1017" s="5">
        <v>6</v>
      </c>
      <c r="CD1017">
        <v>0</v>
      </c>
      <c r="CE1017">
        <v>0</v>
      </c>
      <c r="CF1017" s="4">
        <v>0</v>
      </c>
      <c r="CG1017">
        <v>0</v>
      </c>
      <c r="CH1017" s="5">
        <v>0</v>
      </c>
      <c r="CI1017">
        <v>0</v>
      </c>
      <c r="CJ1017" s="4">
        <v>0</v>
      </c>
      <c r="CK1017">
        <v>0</v>
      </c>
      <c r="CL1017" s="5">
        <v>0</v>
      </c>
      <c r="CM1017">
        <v>5</v>
      </c>
      <c r="CN1017" s="4">
        <v>0</v>
      </c>
      <c r="CO1017">
        <v>0</v>
      </c>
      <c r="CP1017" s="5">
        <v>5</v>
      </c>
      <c r="CQ1017">
        <v>6</v>
      </c>
      <c r="CR1017" s="4">
        <v>0</v>
      </c>
      <c r="CS1017">
        <v>0</v>
      </c>
      <c r="CT1017" s="5">
        <v>6</v>
      </c>
      <c r="CU1017">
        <v>6</v>
      </c>
      <c r="CV1017" s="4">
        <v>0</v>
      </c>
      <c r="CW1017">
        <v>0</v>
      </c>
      <c r="CX1017" s="5">
        <v>6</v>
      </c>
      <c r="CY1017" s="21">
        <v>6</v>
      </c>
      <c r="CZ1017" s="21">
        <v>0</v>
      </c>
      <c r="DA1017" s="21">
        <v>0</v>
      </c>
      <c r="DB1017" s="5">
        <v>6</v>
      </c>
      <c r="DD1017" s="8">
        <v>0</v>
      </c>
      <c r="DE1017" s="8">
        <v>0</v>
      </c>
      <c r="DF1017" s="8">
        <v>0</v>
      </c>
      <c r="DG1017" s="8">
        <v>0</v>
      </c>
      <c r="DH1017" s="8">
        <v>0</v>
      </c>
      <c r="DI1017" s="8">
        <v>0</v>
      </c>
      <c r="DJ1017" s="8">
        <v>0</v>
      </c>
      <c r="DK1017" s="8">
        <v>0</v>
      </c>
      <c r="DL1017" s="8">
        <v>0</v>
      </c>
      <c r="DM1017" s="8">
        <v>0</v>
      </c>
      <c r="DN1017" s="8">
        <v>0</v>
      </c>
      <c r="DO1017" s="8">
        <v>0</v>
      </c>
      <c r="DP1017" s="8">
        <v>0</v>
      </c>
      <c r="DQ1017" s="8">
        <v>0</v>
      </c>
      <c r="DR1017" s="8">
        <v>0</v>
      </c>
      <c r="DS1017" s="8">
        <v>0</v>
      </c>
      <c r="DT1017" s="8">
        <v>0</v>
      </c>
      <c r="DU1017" s="8">
        <v>0</v>
      </c>
      <c r="DV1017" s="8">
        <v>0</v>
      </c>
      <c r="DW1017" s="8">
        <v>0</v>
      </c>
      <c r="DX1017" s="8">
        <v>0</v>
      </c>
      <c r="DY1017" s="8">
        <v>0</v>
      </c>
      <c r="DZ1017" s="8">
        <v>0</v>
      </c>
      <c r="EA1017" s="8">
        <v>0</v>
      </c>
      <c r="EB1017" s="8">
        <v>0</v>
      </c>
      <c r="EC1017" s="8">
        <v>0</v>
      </c>
      <c r="ED1017" s="20">
        <v>0</v>
      </c>
      <c r="EF1017" s="9">
        <v>0</v>
      </c>
      <c r="EG1017" s="9">
        <v>0</v>
      </c>
      <c r="EH1017" s="9">
        <v>0</v>
      </c>
      <c r="EI1017" s="9">
        <v>0</v>
      </c>
      <c r="EJ1017" s="9">
        <v>0</v>
      </c>
      <c r="EK1017" s="9">
        <v>0</v>
      </c>
      <c r="EL1017" s="9">
        <v>0</v>
      </c>
      <c r="EM1017" s="9">
        <v>0</v>
      </c>
      <c r="EN1017" s="9">
        <v>0</v>
      </c>
      <c r="EO1017" s="9">
        <v>0</v>
      </c>
      <c r="EP1017" s="9">
        <v>0</v>
      </c>
      <c r="EQ1017" s="9">
        <v>0</v>
      </c>
      <c r="ER1017" s="9">
        <v>0</v>
      </c>
      <c r="ES1017" s="9">
        <v>0</v>
      </c>
      <c r="ET1017" s="9">
        <v>0</v>
      </c>
      <c r="EU1017" s="9">
        <v>0</v>
      </c>
      <c r="EV1017" s="9">
        <v>0</v>
      </c>
      <c r="EW1017" s="9">
        <v>0</v>
      </c>
      <c r="EX1017" s="9">
        <v>0</v>
      </c>
      <c r="EY1017" s="9">
        <v>0</v>
      </c>
      <c r="EZ1017" s="9">
        <v>0</v>
      </c>
      <c r="FA1017" s="9">
        <v>0</v>
      </c>
      <c r="FB1017" s="9">
        <v>0</v>
      </c>
      <c r="FC1017" s="9">
        <v>0</v>
      </c>
      <c r="FD1017" s="9">
        <v>0</v>
      </c>
      <c r="FE1017" s="9">
        <v>0</v>
      </c>
      <c r="FF1017">
        <v>0</v>
      </c>
    </row>
    <row r="1018" spans="1:162" x14ac:dyDescent="0.2">
      <c r="A1018" t="s">
        <v>2319</v>
      </c>
      <c r="B1018" t="s">
        <v>3320</v>
      </c>
      <c r="C1018" t="s">
        <v>3</v>
      </c>
      <c r="D1018" s="1">
        <v>0</v>
      </c>
      <c r="E1018" s="1">
        <v>0</v>
      </c>
      <c r="F1018" s="4">
        <v>0</v>
      </c>
      <c r="G1018" s="4">
        <v>0</v>
      </c>
      <c r="H1018" s="5">
        <v>0</v>
      </c>
      <c r="I1018">
        <v>0</v>
      </c>
      <c r="J1018" s="4">
        <v>0</v>
      </c>
      <c r="K1018">
        <v>0</v>
      </c>
      <c r="L1018" s="5">
        <v>0</v>
      </c>
      <c r="M1018">
        <v>4</v>
      </c>
      <c r="N1018" s="4">
        <v>0</v>
      </c>
      <c r="O1018">
        <v>0</v>
      </c>
      <c r="P1018" s="5">
        <v>4</v>
      </c>
      <c r="Q1018">
        <v>6</v>
      </c>
      <c r="R1018" s="4">
        <v>0</v>
      </c>
      <c r="S1018">
        <v>0</v>
      </c>
      <c r="T1018" s="5">
        <v>6</v>
      </c>
      <c r="U1018">
        <v>7</v>
      </c>
      <c r="V1018" s="4">
        <v>0</v>
      </c>
      <c r="W1018">
        <v>0</v>
      </c>
      <c r="X1018" s="5">
        <v>7</v>
      </c>
      <c r="Y1018">
        <v>7</v>
      </c>
      <c r="Z1018" s="4">
        <v>0</v>
      </c>
      <c r="AA1018">
        <v>0</v>
      </c>
      <c r="AB1018" s="5">
        <v>7</v>
      </c>
      <c r="AD1018">
        <v>0</v>
      </c>
      <c r="AE1018">
        <v>0</v>
      </c>
      <c r="AF1018" s="4">
        <v>0</v>
      </c>
      <c r="AG1018">
        <v>0</v>
      </c>
      <c r="AH1018" s="5">
        <v>0</v>
      </c>
      <c r="AI1018">
        <v>0</v>
      </c>
      <c r="AJ1018" s="4">
        <v>0</v>
      </c>
      <c r="AK1018">
        <v>0</v>
      </c>
      <c r="AL1018" s="5">
        <v>0</v>
      </c>
      <c r="AM1018">
        <v>4</v>
      </c>
      <c r="AN1018" s="4">
        <v>0</v>
      </c>
      <c r="AO1018">
        <v>0</v>
      </c>
      <c r="AP1018" s="5">
        <v>4</v>
      </c>
      <c r="AQ1018">
        <v>6</v>
      </c>
      <c r="AR1018" s="4">
        <v>0</v>
      </c>
      <c r="AS1018">
        <v>0</v>
      </c>
      <c r="AT1018" s="5">
        <v>6</v>
      </c>
      <c r="AU1018">
        <v>7</v>
      </c>
      <c r="AV1018" s="4">
        <v>0</v>
      </c>
      <c r="AW1018">
        <v>0</v>
      </c>
      <c r="AX1018" s="5">
        <v>7</v>
      </c>
      <c r="AY1018">
        <v>7</v>
      </c>
      <c r="AZ1018" s="4">
        <v>0</v>
      </c>
      <c r="BA1018">
        <v>0</v>
      </c>
      <c r="BB1018" s="5">
        <v>7</v>
      </c>
      <c r="BD1018">
        <v>0</v>
      </c>
      <c r="BE1018">
        <v>0</v>
      </c>
      <c r="BF1018" s="4">
        <v>0</v>
      </c>
      <c r="BG1018">
        <v>0</v>
      </c>
      <c r="BH1018" s="5">
        <v>0</v>
      </c>
      <c r="BI1018">
        <v>0</v>
      </c>
      <c r="BJ1018" s="4">
        <v>0</v>
      </c>
      <c r="BK1018">
        <v>0</v>
      </c>
      <c r="BL1018" s="5">
        <v>0</v>
      </c>
      <c r="BM1018">
        <v>5</v>
      </c>
      <c r="BN1018" s="4">
        <v>0</v>
      </c>
      <c r="BO1018">
        <v>0</v>
      </c>
      <c r="BP1018" s="5">
        <v>5</v>
      </c>
      <c r="BQ1018">
        <v>6</v>
      </c>
      <c r="BR1018" s="4">
        <v>0</v>
      </c>
      <c r="BS1018">
        <v>0</v>
      </c>
      <c r="BT1018" s="5">
        <v>6</v>
      </c>
      <c r="BU1018">
        <v>7</v>
      </c>
      <c r="BV1018" s="4">
        <v>0</v>
      </c>
      <c r="BW1018">
        <v>0</v>
      </c>
      <c r="BX1018" s="5">
        <v>7</v>
      </c>
      <c r="BY1018">
        <v>7</v>
      </c>
      <c r="BZ1018" s="4">
        <v>0</v>
      </c>
      <c r="CA1018">
        <v>0</v>
      </c>
      <c r="CB1018" s="5">
        <v>7</v>
      </c>
      <c r="CD1018">
        <v>0</v>
      </c>
      <c r="CE1018">
        <v>0</v>
      </c>
      <c r="CF1018" s="4">
        <v>0</v>
      </c>
      <c r="CG1018">
        <v>0</v>
      </c>
      <c r="CH1018" s="5">
        <v>0</v>
      </c>
      <c r="CI1018">
        <v>0</v>
      </c>
      <c r="CJ1018" s="4">
        <v>0</v>
      </c>
      <c r="CK1018">
        <v>0</v>
      </c>
      <c r="CL1018" s="5">
        <v>0</v>
      </c>
      <c r="CM1018">
        <v>6</v>
      </c>
      <c r="CN1018" s="4">
        <v>0</v>
      </c>
      <c r="CO1018">
        <v>0</v>
      </c>
      <c r="CP1018" s="5">
        <v>6</v>
      </c>
      <c r="CQ1018">
        <v>7</v>
      </c>
      <c r="CR1018" s="4">
        <v>0</v>
      </c>
      <c r="CS1018">
        <v>0</v>
      </c>
      <c r="CT1018" s="5">
        <v>7</v>
      </c>
      <c r="CU1018">
        <v>7</v>
      </c>
      <c r="CV1018" s="4">
        <v>0</v>
      </c>
      <c r="CW1018">
        <v>0</v>
      </c>
      <c r="CX1018" s="5">
        <v>7</v>
      </c>
      <c r="CY1018" s="21">
        <v>7</v>
      </c>
      <c r="CZ1018" s="21">
        <v>0</v>
      </c>
      <c r="DA1018" s="21">
        <v>0</v>
      </c>
      <c r="DB1018" s="5">
        <v>7</v>
      </c>
      <c r="DD1018" s="8">
        <v>0</v>
      </c>
      <c r="DE1018" s="8">
        <v>0</v>
      </c>
      <c r="DF1018" s="8">
        <v>0</v>
      </c>
      <c r="DG1018" s="8">
        <v>0</v>
      </c>
      <c r="DH1018" s="8">
        <v>0</v>
      </c>
      <c r="DI1018" s="8">
        <v>0</v>
      </c>
      <c r="DJ1018" s="8">
        <v>0</v>
      </c>
      <c r="DK1018" s="8">
        <v>0</v>
      </c>
      <c r="DL1018" s="8">
        <v>0</v>
      </c>
      <c r="DM1018" s="8">
        <v>0</v>
      </c>
      <c r="DN1018" s="8">
        <v>0</v>
      </c>
      <c r="DO1018" s="8">
        <v>0</v>
      </c>
      <c r="DP1018" s="8">
        <v>0</v>
      </c>
      <c r="DQ1018" s="8">
        <v>0</v>
      </c>
      <c r="DR1018" s="8">
        <v>0</v>
      </c>
      <c r="DS1018" s="8">
        <v>0</v>
      </c>
      <c r="DT1018" s="8">
        <v>0</v>
      </c>
      <c r="DU1018" s="8">
        <v>0</v>
      </c>
      <c r="DV1018" s="8">
        <v>0</v>
      </c>
      <c r="DW1018" s="8">
        <v>0</v>
      </c>
      <c r="DX1018" s="8">
        <v>0</v>
      </c>
      <c r="DY1018" s="8">
        <v>0</v>
      </c>
      <c r="DZ1018" s="8">
        <v>0</v>
      </c>
      <c r="EA1018" s="8">
        <v>0</v>
      </c>
      <c r="EB1018" s="8">
        <v>0</v>
      </c>
      <c r="EC1018" s="8">
        <v>0</v>
      </c>
      <c r="ED1018" s="20">
        <v>0</v>
      </c>
      <c r="EF1018" s="9">
        <v>0</v>
      </c>
      <c r="EG1018" s="9">
        <v>0</v>
      </c>
      <c r="EH1018" s="9">
        <v>0</v>
      </c>
      <c r="EI1018" s="9">
        <v>0</v>
      </c>
      <c r="EJ1018" s="9">
        <v>0</v>
      </c>
      <c r="EK1018" s="9">
        <v>0</v>
      </c>
      <c r="EL1018" s="9">
        <v>0</v>
      </c>
      <c r="EM1018" s="9">
        <v>0</v>
      </c>
      <c r="EN1018" s="9">
        <v>0</v>
      </c>
      <c r="EO1018" s="9">
        <v>0</v>
      </c>
      <c r="EP1018" s="9">
        <v>0</v>
      </c>
      <c r="EQ1018" s="9">
        <v>0</v>
      </c>
      <c r="ER1018" s="9">
        <v>0</v>
      </c>
      <c r="ES1018" s="9">
        <v>0</v>
      </c>
      <c r="ET1018" s="9">
        <v>0</v>
      </c>
      <c r="EU1018" s="9">
        <v>0</v>
      </c>
      <c r="EV1018" s="9">
        <v>0</v>
      </c>
      <c r="EW1018" s="9">
        <v>0</v>
      </c>
      <c r="EX1018" s="9">
        <v>0</v>
      </c>
      <c r="EY1018" s="9">
        <v>0</v>
      </c>
      <c r="EZ1018" s="9">
        <v>0</v>
      </c>
      <c r="FA1018" s="9">
        <v>0</v>
      </c>
      <c r="FB1018" s="9">
        <v>0</v>
      </c>
      <c r="FC1018" s="9">
        <v>0</v>
      </c>
      <c r="FD1018" s="9">
        <v>0</v>
      </c>
      <c r="FE1018" s="9">
        <v>0</v>
      </c>
      <c r="FF1018">
        <v>0</v>
      </c>
    </row>
    <row r="1019" spans="1:162" x14ac:dyDescent="0.2">
      <c r="A1019" t="s">
        <v>1743</v>
      </c>
      <c r="B1019" t="s">
        <v>3441</v>
      </c>
      <c r="C1019" t="s">
        <v>3</v>
      </c>
      <c r="D1019" s="1">
        <v>0</v>
      </c>
      <c r="E1019" s="1">
        <v>0</v>
      </c>
      <c r="F1019" s="4">
        <v>0</v>
      </c>
      <c r="G1019" s="4">
        <v>0</v>
      </c>
      <c r="H1019" s="5">
        <v>0</v>
      </c>
      <c r="I1019">
        <v>0</v>
      </c>
      <c r="J1019" s="4">
        <v>0</v>
      </c>
      <c r="K1019">
        <v>0</v>
      </c>
      <c r="L1019" s="5">
        <v>0</v>
      </c>
      <c r="M1019">
        <v>0</v>
      </c>
      <c r="N1019" s="4">
        <v>0</v>
      </c>
      <c r="O1019">
        <v>0</v>
      </c>
      <c r="P1019" s="5">
        <v>0</v>
      </c>
      <c r="Q1019">
        <v>4</v>
      </c>
      <c r="R1019" s="4">
        <v>0</v>
      </c>
      <c r="S1019">
        <v>0</v>
      </c>
      <c r="T1019" s="5">
        <v>4</v>
      </c>
      <c r="U1019">
        <v>5</v>
      </c>
      <c r="V1019" s="4">
        <v>0</v>
      </c>
      <c r="W1019">
        <v>6</v>
      </c>
      <c r="X1019" s="5">
        <v>5</v>
      </c>
      <c r="Y1019">
        <v>5</v>
      </c>
      <c r="Z1019" s="4">
        <v>0</v>
      </c>
      <c r="AA1019">
        <v>31</v>
      </c>
      <c r="AB1019" s="5">
        <v>5</v>
      </c>
      <c r="AD1019">
        <v>0</v>
      </c>
      <c r="AE1019">
        <v>0</v>
      </c>
      <c r="AF1019" s="4">
        <v>0</v>
      </c>
      <c r="AG1019">
        <v>0</v>
      </c>
      <c r="AH1019" s="5">
        <v>0</v>
      </c>
      <c r="AI1019">
        <v>0</v>
      </c>
      <c r="AJ1019" s="4">
        <v>0</v>
      </c>
      <c r="AK1019">
        <v>0</v>
      </c>
      <c r="AL1019" s="5">
        <v>0</v>
      </c>
      <c r="AM1019">
        <v>4</v>
      </c>
      <c r="AN1019" s="4">
        <v>0</v>
      </c>
      <c r="AO1019">
        <v>0</v>
      </c>
      <c r="AP1019" s="5">
        <v>4</v>
      </c>
      <c r="AQ1019">
        <v>5</v>
      </c>
      <c r="AR1019" s="4">
        <v>0</v>
      </c>
      <c r="AS1019">
        <v>0</v>
      </c>
      <c r="AT1019" s="5">
        <v>5</v>
      </c>
      <c r="AU1019">
        <v>5</v>
      </c>
      <c r="AV1019" s="4">
        <v>0</v>
      </c>
      <c r="AW1019">
        <v>31</v>
      </c>
      <c r="AX1019" s="5">
        <v>5</v>
      </c>
      <c r="AY1019">
        <v>5</v>
      </c>
      <c r="AZ1019" s="4">
        <v>0</v>
      </c>
      <c r="BA1019">
        <v>0</v>
      </c>
      <c r="BB1019" s="5">
        <v>5</v>
      </c>
      <c r="BD1019">
        <v>0</v>
      </c>
      <c r="BE1019">
        <v>0</v>
      </c>
      <c r="BF1019" s="4">
        <v>0</v>
      </c>
      <c r="BG1019">
        <v>0</v>
      </c>
      <c r="BH1019" s="5">
        <v>0</v>
      </c>
      <c r="BI1019">
        <v>0</v>
      </c>
      <c r="BJ1019" s="4">
        <v>0</v>
      </c>
      <c r="BK1019">
        <v>0</v>
      </c>
      <c r="BL1019" s="5">
        <v>0</v>
      </c>
      <c r="BM1019">
        <v>4</v>
      </c>
      <c r="BN1019" s="4">
        <v>0</v>
      </c>
      <c r="BO1019">
        <v>0</v>
      </c>
      <c r="BP1019" s="5">
        <v>4</v>
      </c>
      <c r="BQ1019">
        <v>5</v>
      </c>
      <c r="BR1019" s="4">
        <v>0</v>
      </c>
      <c r="BS1019">
        <v>0</v>
      </c>
      <c r="BT1019" s="5">
        <v>5</v>
      </c>
      <c r="BU1019">
        <v>5</v>
      </c>
      <c r="BV1019" s="4">
        <v>0</v>
      </c>
      <c r="BW1019">
        <v>31</v>
      </c>
      <c r="BX1019" s="5">
        <v>5</v>
      </c>
      <c r="BY1019">
        <v>5</v>
      </c>
      <c r="BZ1019" s="4">
        <v>0</v>
      </c>
      <c r="CA1019">
        <v>0</v>
      </c>
      <c r="CB1019" s="5">
        <v>5</v>
      </c>
      <c r="CD1019">
        <v>0</v>
      </c>
      <c r="CE1019">
        <v>0</v>
      </c>
      <c r="CF1019" s="4">
        <v>0</v>
      </c>
      <c r="CG1019">
        <v>0</v>
      </c>
      <c r="CH1019" s="5">
        <v>0</v>
      </c>
      <c r="CI1019">
        <v>0</v>
      </c>
      <c r="CJ1019" s="4">
        <v>0</v>
      </c>
      <c r="CK1019">
        <v>0</v>
      </c>
      <c r="CL1019" s="5">
        <v>0</v>
      </c>
      <c r="CM1019">
        <v>4</v>
      </c>
      <c r="CN1019" s="4">
        <v>0</v>
      </c>
      <c r="CO1019">
        <v>0</v>
      </c>
      <c r="CP1019" s="5">
        <v>4</v>
      </c>
      <c r="CQ1019">
        <v>5</v>
      </c>
      <c r="CR1019" s="4">
        <v>0</v>
      </c>
      <c r="CS1019">
        <v>0</v>
      </c>
      <c r="CT1019" s="5">
        <v>5</v>
      </c>
      <c r="CU1019">
        <v>5</v>
      </c>
      <c r="CV1019" s="4">
        <v>0</v>
      </c>
      <c r="CW1019">
        <v>31</v>
      </c>
      <c r="CX1019" s="5">
        <v>5</v>
      </c>
      <c r="CY1019" s="21">
        <v>5</v>
      </c>
      <c r="CZ1019" s="21">
        <v>0</v>
      </c>
      <c r="DA1019" s="21">
        <v>0</v>
      </c>
      <c r="DB1019" s="5">
        <v>5</v>
      </c>
      <c r="DD1019" s="8">
        <v>0</v>
      </c>
      <c r="DE1019" s="8">
        <v>0</v>
      </c>
      <c r="DF1019" s="8">
        <v>0</v>
      </c>
      <c r="DG1019" s="8">
        <v>0</v>
      </c>
      <c r="DH1019" s="8">
        <v>0</v>
      </c>
      <c r="DI1019" s="8">
        <v>0</v>
      </c>
      <c r="DJ1019" s="8">
        <v>0</v>
      </c>
      <c r="DK1019" s="8">
        <v>0</v>
      </c>
      <c r="DL1019" s="8">
        <v>0</v>
      </c>
      <c r="DM1019" s="8">
        <v>0</v>
      </c>
      <c r="DN1019" s="8">
        <v>0</v>
      </c>
      <c r="DO1019" s="8">
        <v>0</v>
      </c>
      <c r="DP1019" s="8">
        <v>0</v>
      </c>
      <c r="DQ1019" s="8">
        <v>0</v>
      </c>
      <c r="DR1019" s="8">
        <v>0</v>
      </c>
      <c r="DS1019" s="8">
        <v>0</v>
      </c>
      <c r="DT1019" s="8">
        <v>0</v>
      </c>
      <c r="DU1019" s="8">
        <v>0</v>
      </c>
      <c r="DV1019" s="8">
        <v>0</v>
      </c>
      <c r="DW1019" s="8">
        <v>0</v>
      </c>
      <c r="DX1019" s="8">
        <v>0</v>
      </c>
      <c r="DY1019" s="8">
        <v>0</v>
      </c>
      <c r="DZ1019" s="8">
        <v>0</v>
      </c>
      <c r="EA1019" s="8">
        <v>0</v>
      </c>
      <c r="EB1019" s="8">
        <v>0</v>
      </c>
      <c r="EC1019" s="8">
        <v>0</v>
      </c>
      <c r="ED1019" s="20">
        <v>0</v>
      </c>
      <c r="EF1019" s="9">
        <v>0</v>
      </c>
      <c r="EG1019" s="9">
        <v>0</v>
      </c>
      <c r="EH1019" s="9">
        <v>0</v>
      </c>
      <c r="EI1019" s="9">
        <v>0</v>
      </c>
      <c r="EJ1019" s="9">
        <v>0</v>
      </c>
      <c r="EK1019" s="9">
        <v>0</v>
      </c>
      <c r="EL1019" s="9">
        <v>0</v>
      </c>
      <c r="EM1019" s="9">
        <v>0</v>
      </c>
      <c r="EN1019" s="9">
        <v>0</v>
      </c>
      <c r="EO1019" s="9">
        <v>0</v>
      </c>
      <c r="EP1019" s="9">
        <v>0</v>
      </c>
      <c r="EQ1019" s="9">
        <v>0</v>
      </c>
      <c r="ER1019" s="9">
        <v>0</v>
      </c>
      <c r="ES1019" s="9">
        <v>0</v>
      </c>
      <c r="ET1019" s="9">
        <v>0</v>
      </c>
      <c r="EU1019" s="9">
        <v>0</v>
      </c>
      <c r="EV1019" s="9">
        <v>0</v>
      </c>
      <c r="EW1019" s="9">
        <v>0</v>
      </c>
      <c r="EX1019" s="9">
        <v>0</v>
      </c>
      <c r="EY1019" s="9">
        <v>6</v>
      </c>
      <c r="EZ1019" s="9">
        <v>31</v>
      </c>
      <c r="FA1019" s="9">
        <v>0</v>
      </c>
      <c r="FB1019" s="9">
        <v>0</v>
      </c>
      <c r="FC1019" s="9">
        <v>0</v>
      </c>
      <c r="FD1019" s="9">
        <v>0</v>
      </c>
      <c r="FE1019" s="9">
        <v>0</v>
      </c>
      <c r="FF1019">
        <v>0</v>
      </c>
    </row>
    <row r="1020" spans="1:162" x14ac:dyDescent="0.2">
      <c r="A1020" t="s">
        <v>1819</v>
      </c>
      <c r="B1020" t="s">
        <v>3442</v>
      </c>
      <c r="C1020" t="s">
        <v>3</v>
      </c>
      <c r="D1020" s="1">
        <v>0</v>
      </c>
      <c r="E1020" s="1">
        <v>0</v>
      </c>
      <c r="F1020" s="4">
        <v>0</v>
      </c>
      <c r="G1020" s="4">
        <v>0</v>
      </c>
      <c r="H1020" s="5">
        <v>0</v>
      </c>
      <c r="I1020">
        <v>0</v>
      </c>
      <c r="J1020" s="4">
        <v>0</v>
      </c>
      <c r="K1020">
        <v>0</v>
      </c>
      <c r="L1020" s="5">
        <v>0</v>
      </c>
      <c r="M1020">
        <v>0</v>
      </c>
      <c r="N1020" s="4">
        <v>0</v>
      </c>
      <c r="O1020">
        <v>0</v>
      </c>
      <c r="P1020" s="5">
        <v>0</v>
      </c>
      <c r="Q1020">
        <v>0</v>
      </c>
      <c r="R1020" s="4">
        <v>0</v>
      </c>
      <c r="S1020">
        <v>0</v>
      </c>
      <c r="T1020" s="5">
        <v>0</v>
      </c>
      <c r="U1020">
        <v>5</v>
      </c>
      <c r="V1020" s="4">
        <v>0</v>
      </c>
      <c r="W1020">
        <v>0</v>
      </c>
      <c r="X1020" s="5">
        <v>5</v>
      </c>
      <c r="Y1020">
        <v>5</v>
      </c>
      <c r="Z1020" s="4">
        <v>0</v>
      </c>
      <c r="AA1020">
        <v>0</v>
      </c>
      <c r="AB1020" s="5">
        <v>5</v>
      </c>
      <c r="AD1020">
        <v>0</v>
      </c>
      <c r="AE1020">
        <v>0</v>
      </c>
      <c r="AF1020" s="4">
        <v>0</v>
      </c>
      <c r="AG1020">
        <v>0</v>
      </c>
      <c r="AH1020" s="5">
        <v>0</v>
      </c>
      <c r="AI1020">
        <v>0</v>
      </c>
      <c r="AJ1020" s="4">
        <v>0</v>
      </c>
      <c r="AK1020">
        <v>0</v>
      </c>
      <c r="AL1020" s="5">
        <v>0</v>
      </c>
      <c r="AM1020">
        <v>0</v>
      </c>
      <c r="AN1020" s="4">
        <v>0</v>
      </c>
      <c r="AO1020">
        <v>0</v>
      </c>
      <c r="AP1020" s="5">
        <v>0</v>
      </c>
      <c r="AQ1020">
        <v>0</v>
      </c>
      <c r="AR1020" s="4">
        <v>0</v>
      </c>
      <c r="AS1020">
        <v>0</v>
      </c>
      <c r="AT1020" s="5">
        <v>0</v>
      </c>
      <c r="AU1020">
        <v>5</v>
      </c>
      <c r="AV1020" s="4">
        <v>0</v>
      </c>
      <c r="AW1020">
        <v>0</v>
      </c>
      <c r="AX1020" s="5">
        <v>5</v>
      </c>
      <c r="AY1020">
        <v>5</v>
      </c>
      <c r="AZ1020" s="4">
        <v>0</v>
      </c>
      <c r="BA1020">
        <v>0</v>
      </c>
      <c r="BB1020" s="5">
        <v>5</v>
      </c>
      <c r="BD1020">
        <v>0</v>
      </c>
      <c r="BE1020">
        <v>0</v>
      </c>
      <c r="BF1020" s="4">
        <v>0</v>
      </c>
      <c r="BG1020">
        <v>0</v>
      </c>
      <c r="BH1020" s="5">
        <v>0</v>
      </c>
      <c r="BI1020">
        <v>0</v>
      </c>
      <c r="BJ1020" s="4">
        <v>0</v>
      </c>
      <c r="BK1020">
        <v>0</v>
      </c>
      <c r="BL1020" s="5">
        <v>0</v>
      </c>
      <c r="BM1020">
        <v>0</v>
      </c>
      <c r="BN1020" s="4">
        <v>0</v>
      </c>
      <c r="BO1020">
        <v>0</v>
      </c>
      <c r="BP1020" s="5">
        <v>0</v>
      </c>
      <c r="BQ1020">
        <v>0</v>
      </c>
      <c r="BR1020" s="4">
        <v>0</v>
      </c>
      <c r="BS1020">
        <v>0</v>
      </c>
      <c r="BT1020" s="5">
        <v>0</v>
      </c>
      <c r="BU1020">
        <v>5</v>
      </c>
      <c r="BV1020" s="4">
        <v>0</v>
      </c>
      <c r="BW1020">
        <v>0</v>
      </c>
      <c r="BX1020" s="5">
        <v>5</v>
      </c>
      <c r="BY1020">
        <v>5</v>
      </c>
      <c r="BZ1020" s="4">
        <v>0</v>
      </c>
      <c r="CA1020">
        <v>0</v>
      </c>
      <c r="CB1020" s="5">
        <v>5</v>
      </c>
      <c r="CD1020">
        <v>0</v>
      </c>
      <c r="CE1020">
        <v>0</v>
      </c>
      <c r="CF1020" s="4">
        <v>0</v>
      </c>
      <c r="CG1020">
        <v>0</v>
      </c>
      <c r="CH1020" s="5">
        <v>0</v>
      </c>
      <c r="CI1020">
        <v>0</v>
      </c>
      <c r="CJ1020" s="4">
        <v>0</v>
      </c>
      <c r="CK1020">
        <v>0</v>
      </c>
      <c r="CL1020" s="5">
        <v>0</v>
      </c>
      <c r="CM1020">
        <v>0</v>
      </c>
      <c r="CN1020" s="4">
        <v>0</v>
      </c>
      <c r="CO1020">
        <v>0</v>
      </c>
      <c r="CP1020" s="5">
        <v>0</v>
      </c>
      <c r="CQ1020">
        <v>5</v>
      </c>
      <c r="CR1020" s="4">
        <v>0</v>
      </c>
      <c r="CS1020">
        <v>0</v>
      </c>
      <c r="CT1020" s="5">
        <v>5</v>
      </c>
      <c r="CU1020">
        <v>5</v>
      </c>
      <c r="CV1020" s="4">
        <v>0</v>
      </c>
      <c r="CW1020">
        <v>0</v>
      </c>
      <c r="CX1020" s="5">
        <v>5</v>
      </c>
      <c r="CY1020" s="21">
        <v>5</v>
      </c>
      <c r="CZ1020" s="21">
        <v>0</v>
      </c>
      <c r="DA1020" s="21">
        <v>0</v>
      </c>
      <c r="DB1020" s="5">
        <v>5</v>
      </c>
      <c r="DD1020" s="8">
        <v>0</v>
      </c>
      <c r="DE1020" s="8">
        <v>0</v>
      </c>
      <c r="DF1020" s="8">
        <v>0</v>
      </c>
      <c r="DG1020" s="8">
        <v>0</v>
      </c>
      <c r="DH1020" s="8">
        <v>0</v>
      </c>
      <c r="DI1020" s="8">
        <v>0</v>
      </c>
      <c r="DJ1020" s="8">
        <v>0</v>
      </c>
      <c r="DK1020" s="8">
        <v>0</v>
      </c>
      <c r="DL1020" s="8">
        <v>0</v>
      </c>
      <c r="DM1020" s="8">
        <v>0</v>
      </c>
      <c r="DN1020" s="8">
        <v>0</v>
      </c>
      <c r="DO1020" s="8">
        <v>0</v>
      </c>
      <c r="DP1020" s="8">
        <v>0</v>
      </c>
      <c r="DQ1020" s="8">
        <v>0</v>
      </c>
      <c r="DR1020" s="8">
        <v>0</v>
      </c>
      <c r="DS1020" s="8">
        <v>0</v>
      </c>
      <c r="DT1020" s="8">
        <v>0</v>
      </c>
      <c r="DU1020" s="8">
        <v>0</v>
      </c>
      <c r="DV1020" s="8">
        <v>0</v>
      </c>
      <c r="DW1020" s="8">
        <v>0</v>
      </c>
      <c r="DX1020" s="8">
        <v>0</v>
      </c>
      <c r="DY1020" s="8">
        <v>0</v>
      </c>
      <c r="DZ1020" s="8">
        <v>0</v>
      </c>
      <c r="EA1020" s="8">
        <v>0</v>
      </c>
      <c r="EB1020" s="8">
        <v>0</v>
      </c>
      <c r="EC1020" s="8">
        <v>0</v>
      </c>
      <c r="ED1020" s="20">
        <v>0</v>
      </c>
      <c r="EF1020" s="9">
        <v>0</v>
      </c>
      <c r="EG1020" s="9">
        <v>0</v>
      </c>
      <c r="EH1020" s="9">
        <v>0</v>
      </c>
      <c r="EI1020" s="9">
        <v>0</v>
      </c>
      <c r="EJ1020" s="9">
        <v>0</v>
      </c>
      <c r="EK1020" s="9">
        <v>0</v>
      </c>
      <c r="EL1020" s="9">
        <v>0</v>
      </c>
      <c r="EM1020" s="9">
        <v>0</v>
      </c>
      <c r="EN1020" s="9">
        <v>0</v>
      </c>
      <c r="EO1020" s="9">
        <v>0</v>
      </c>
      <c r="EP1020" s="9">
        <v>0</v>
      </c>
      <c r="EQ1020" s="9">
        <v>0</v>
      </c>
      <c r="ER1020" s="9">
        <v>0</v>
      </c>
      <c r="ES1020" s="9">
        <v>0</v>
      </c>
      <c r="ET1020" s="9">
        <v>0</v>
      </c>
      <c r="EU1020" s="9">
        <v>0</v>
      </c>
      <c r="EV1020" s="9">
        <v>0</v>
      </c>
      <c r="EW1020" s="9">
        <v>0</v>
      </c>
      <c r="EX1020" s="9">
        <v>0</v>
      </c>
      <c r="EY1020" s="9">
        <v>0</v>
      </c>
      <c r="EZ1020" s="9">
        <v>0</v>
      </c>
      <c r="FA1020" s="9">
        <v>0</v>
      </c>
      <c r="FB1020" s="9">
        <v>0</v>
      </c>
      <c r="FC1020" s="9">
        <v>0</v>
      </c>
      <c r="FD1020" s="9">
        <v>0</v>
      </c>
      <c r="FE1020" s="9">
        <v>0</v>
      </c>
      <c r="FF1020">
        <v>0</v>
      </c>
    </row>
    <row r="1021" spans="1:162" x14ac:dyDescent="0.2">
      <c r="A1021" t="s">
        <v>1824</v>
      </c>
      <c r="B1021" t="s">
        <v>3443</v>
      </c>
      <c r="C1021" t="s">
        <v>4599</v>
      </c>
      <c r="D1021" s="1">
        <v>0</v>
      </c>
      <c r="E1021" s="1">
        <v>0</v>
      </c>
      <c r="F1021" s="4">
        <v>0</v>
      </c>
      <c r="G1021" s="4">
        <v>0</v>
      </c>
      <c r="H1021" s="5">
        <v>0</v>
      </c>
      <c r="I1021">
        <v>0</v>
      </c>
      <c r="J1021" s="4">
        <v>0</v>
      </c>
      <c r="K1021">
        <v>0</v>
      </c>
      <c r="L1021" s="5">
        <v>0</v>
      </c>
      <c r="M1021">
        <v>0</v>
      </c>
      <c r="N1021" s="4">
        <v>0</v>
      </c>
      <c r="O1021">
        <v>0</v>
      </c>
      <c r="P1021" s="5">
        <v>0</v>
      </c>
      <c r="Q1021">
        <v>0</v>
      </c>
      <c r="R1021" s="4">
        <v>0</v>
      </c>
      <c r="S1021">
        <v>0</v>
      </c>
      <c r="T1021" s="5">
        <v>0</v>
      </c>
      <c r="U1021">
        <v>6</v>
      </c>
      <c r="V1021" s="4">
        <v>0</v>
      </c>
      <c r="W1021">
        <v>0</v>
      </c>
      <c r="X1021" s="5">
        <v>6</v>
      </c>
      <c r="Y1021">
        <v>6</v>
      </c>
      <c r="Z1021" s="4">
        <v>0</v>
      </c>
      <c r="AA1021">
        <v>0</v>
      </c>
      <c r="AB1021" s="5">
        <v>6</v>
      </c>
      <c r="AD1021">
        <v>0</v>
      </c>
      <c r="AE1021">
        <v>0</v>
      </c>
      <c r="AF1021" s="4">
        <v>0</v>
      </c>
      <c r="AG1021">
        <v>0</v>
      </c>
      <c r="AH1021" s="5">
        <v>0</v>
      </c>
      <c r="AI1021">
        <v>0</v>
      </c>
      <c r="AJ1021" s="4">
        <v>0</v>
      </c>
      <c r="AK1021">
        <v>0</v>
      </c>
      <c r="AL1021" s="5">
        <v>0</v>
      </c>
      <c r="AM1021">
        <v>0</v>
      </c>
      <c r="AN1021" s="4">
        <v>0</v>
      </c>
      <c r="AO1021">
        <v>0</v>
      </c>
      <c r="AP1021" s="5">
        <v>0</v>
      </c>
      <c r="AQ1021">
        <v>0</v>
      </c>
      <c r="AR1021" s="4">
        <v>0</v>
      </c>
      <c r="AS1021">
        <v>0</v>
      </c>
      <c r="AT1021" s="5">
        <v>0</v>
      </c>
      <c r="AU1021">
        <v>6</v>
      </c>
      <c r="AV1021" s="4">
        <v>0</v>
      </c>
      <c r="AW1021">
        <v>0</v>
      </c>
      <c r="AX1021" s="5">
        <v>6</v>
      </c>
      <c r="AY1021">
        <v>6</v>
      </c>
      <c r="AZ1021" s="4">
        <v>0</v>
      </c>
      <c r="BA1021">
        <v>0</v>
      </c>
      <c r="BB1021" s="5">
        <v>6</v>
      </c>
      <c r="BD1021">
        <v>0</v>
      </c>
      <c r="BE1021">
        <v>0</v>
      </c>
      <c r="BF1021" s="4">
        <v>0</v>
      </c>
      <c r="BG1021">
        <v>0</v>
      </c>
      <c r="BH1021" s="5">
        <v>0</v>
      </c>
      <c r="BI1021">
        <v>0</v>
      </c>
      <c r="BJ1021" s="4">
        <v>0</v>
      </c>
      <c r="BK1021">
        <v>0</v>
      </c>
      <c r="BL1021" s="5">
        <v>0</v>
      </c>
      <c r="BM1021">
        <v>0</v>
      </c>
      <c r="BN1021" s="4">
        <v>0</v>
      </c>
      <c r="BO1021">
        <v>0</v>
      </c>
      <c r="BP1021" s="5">
        <v>0</v>
      </c>
      <c r="BQ1021">
        <v>0</v>
      </c>
      <c r="BR1021" s="4">
        <v>0</v>
      </c>
      <c r="BS1021">
        <v>0</v>
      </c>
      <c r="BT1021" s="5">
        <v>0</v>
      </c>
      <c r="BU1021">
        <v>6</v>
      </c>
      <c r="BV1021" s="4">
        <v>0</v>
      </c>
      <c r="BW1021">
        <v>0</v>
      </c>
      <c r="BX1021" s="5">
        <v>6</v>
      </c>
      <c r="BY1021">
        <v>6</v>
      </c>
      <c r="BZ1021" s="4">
        <v>0</v>
      </c>
      <c r="CA1021">
        <v>0</v>
      </c>
      <c r="CB1021" s="5">
        <v>6</v>
      </c>
      <c r="CD1021">
        <v>0</v>
      </c>
      <c r="CE1021">
        <v>0</v>
      </c>
      <c r="CF1021" s="4">
        <v>0</v>
      </c>
      <c r="CG1021">
        <v>0</v>
      </c>
      <c r="CH1021" s="5">
        <v>0</v>
      </c>
      <c r="CI1021">
        <v>0</v>
      </c>
      <c r="CJ1021" s="4">
        <v>0</v>
      </c>
      <c r="CK1021">
        <v>0</v>
      </c>
      <c r="CL1021" s="5">
        <v>0</v>
      </c>
      <c r="CM1021">
        <v>0</v>
      </c>
      <c r="CN1021" s="4">
        <v>0</v>
      </c>
      <c r="CO1021">
        <v>0</v>
      </c>
      <c r="CP1021" s="5">
        <v>0</v>
      </c>
      <c r="CQ1021">
        <v>6</v>
      </c>
      <c r="CR1021" s="4">
        <v>0</v>
      </c>
      <c r="CS1021">
        <v>0</v>
      </c>
      <c r="CT1021" s="5">
        <v>6</v>
      </c>
      <c r="CU1021">
        <v>6</v>
      </c>
      <c r="CV1021" s="4">
        <v>0</v>
      </c>
      <c r="CW1021">
        <v>0</v>
      </c>
      <c r="CX1021" s="5">
        <v>6</v>
      </c>
      <c r="CY1021" s="21">
        <v>6</v>
      </c>
      <c r="CZ1021" s="21">
        <v>0</v>
      </c>
      <c r="DA1021" s="21">
        <v>0</v>
      </c>
      <c r="DB1021" s="5">
        <v>6</v>
      </c>
      <c r="DD1021" s="8">
        <v>0</v>
      </c>
      <c r="DE1021" s="8">
        <v>0</v>
      </c>
      <c r="DF1021" s="8">
        <v>0</v>
      </c>
      <c r="DG1021" s="8">
        <v>0</v>
      </c>
      <c r="DH1021" s="8">
        <v>0</v>
      </c>
      <c r="DI1021" s="8">
        <v>0</v>
      </c>
      <c r="DJ1021" s="8">
        <v>0</v>
      </c>
      <c r="DK1021" s="8">
        <v>0</v>
      </c>
      <c r="DL1021" s="8">
        <v>0</v>
      </c>
      <c r="DM1021" s="8">
        <v>0</v>
      </c>
      <c r="DN1021" s="8">
        <v>0</v>
      </c>
      <c r="DO1021" s="8">
        <v>0</v>
      </c>
      <c r="DP1021" s="8">
        <v>0</v>
      </c>
      <c r="DQ1021" s="8">
        <v>0</v>
      </c>
      <c r="DR1021" s="8">
        <v>0</v>
      </c>
      <c r="DS1021" s="8">
        <v>0</v>
      </c>
      <c r="DT1021" s="8">
        <v>0</v>
      </c>
      <c r="DU1021" s="8">
        <v>0</v>
      </c>
      <c r="DV1021" s="8">
        <v>0</v>
      </c>
      <c r="DW1021" s="8">
        <v>0</v>
      </c>
      <c r="DX1021" s="8">
        <v>0</v>
      </c>
      <c r="DY1021" s="8">
        <v>0</v>
      </c>
      <c r="DZ1021" s="8">
        <v>0</v>
      </c>
      <c r="EA1021" s="8">
        <v>0</v>
      </c>
      <c r="EB1021" s="8">
        <v>0</v>
      </c>
      <c r="EC1021" s="8">
        <v>0</v>
      </c>
      <c r="ED1021" s="20">
        <v>0</v>
      </c>
      <c r="EF1021" s="9">
        <v>0</v>
      </c>
      <c r="EG1021" s="9">
        <v>0</v>
      </c>
      <c r="EH1021" s="9">
        <v>0</v>
      </c>
      <c r="EI1021" s="9">
        <v>0</v>
      </c>
      <c r="EJ1021" s="9">
        <v>0</v>
      </c>
      <c r="EK1021" s="9">
        <v>0</v>
      </c>
      <c r="EL1021" s="9">
        <v>0</v>
      </c>
      <c r="EM1021" s="9">
        <v>0</v>
      </c>
      <c r="EN1021" s="9">
        <v>0</v>
      </c>
      <c r="EO1021" s="9">
        <v>0</v>
      </c>
      <c r="EP1021" s="9">
        <v>0</v>
      </c>
      <c r="EQ1021" s="9">
        <v>0</v>
      </c>
      <c r="ER1021" s="9">
        <v>0</v>
      </c>
      <c r="ES1021" s="9">
        <v>0</v>
      </c>
      <c r="ET1021" s="9">
        <v>0</v>
      </c>
      <c r="EU1021" s="9">
        <v>0</v>
      </c>
      <c r="EV1021" s="9">
        <v>0</v>
      </c>
      <c r="EW1021" s="9">
        <v>0</v>
      </c>
      <c r="EX1021" s="9">
        <v>0</v>
      </c>
      <c r="EY1021" s="9">
        <v>0</v>
      </c>
      <c r="EZ1021" s="9">
        <v>0</v>
      </c>
      <c r="FA1021" s="9">
        <v>0</v>
      </c>
      <c r="FB1021" s="9">
        <v>0</v>
      </c>
      <c r="FC1021" s="9">
        <v>0</v>
      </c>
      <c r="FD1021" s="9">
        <v>0</v>
      </c>
      <c r="FE1021" s="9">
        <v>0</v>
      </c>
      <c r="FF1021">
        <v>0</v>
      </c>
    </row>
    <row r="1022" spans="1:162" x14ac:dyDescent="0.2">
      <c r="A1022" t="s">
        <v>2320</v>
      </c>
      <c r="B1022" t="s">
        <v>3444</v>
      </c>
      <c r="C1022" t="s">
        <v>3</v>
      </c>
      <c r="D1022" s="1">
        <v>4</v>
      </c>
      <c r="E1022" s="1">
        <v>4</v>
      </c>
      <c r="F1022" s="4">
        <v>0</v>
      </c>
      <c r="G1022" s="4">
        <v>0</v>
      </c>
      <c r="H1022" s="5">
        <v>4</v>
      </c>
      <c r="I1022">
        <v>4</v>
      </c>
      <c r="J1022" s="4">
        <v>0</v>
      </c>
      <c r="K1022">
        <v>0</v>
      </c>
      <c r="L1022" s="5">
        <v>4</v>
      </c>
      <c r="M1022">
        <v>4</v>
      </c>
      <c r="N1022" s="4">
        <v>0</v>
      </c>
      <c r="O1022">
        <v>0</v>
      </c>
      <c r="P1022" s="5">
        <v>4</v>
      </c>
      <c r="Q1022">
        <v>4</v>
      </c>
      <c r="R1022" s="4">
        <v>0</v>
      </c>
      <c r="S1022">
        <v>0</v>
      </c>
      <c r="T1022" s="5">
        <v>4</v>
      </c>
      <c r="U1022">
        <v>5</v>
      </c>
      <c r="V1022" s="4">
        <v>0</v>
      </c>
      <c r="W1022">
        <v>0</v>
      </c>
      <c r="X1022" s="5">
        <v>5</v>
      </c>
      <c r="Y1022">
        <v>6</v>
      </c>
      <c r="Z1022" s="4">
        <v>0</v>
      </c>
      <c r="AA1022">
        <v>0</v>
      </c>
      <c r="AB1022" s="5">
        <v>6</v>
      </c>
      <c r="AD1022">
        <v>4</v>
      </c>
      <c r="AE1022">
        <v>4</v>
      </c>
      <c r="AF1022" s="4">
        <v>0</v>
      </c>
      <c r="AG1022">
        <v>0</v>
      </c>
      <c r="AH1022" s="5">
        <v>4</v>
      </c>
      <c r="AI1022">
        <v>4</v>
      </c>
      <c r="AJ1022" s="4">
        <v>0</v>
      </c>
      <c r="AK1022">
        <v>0</v>
      </c>
      <c r="AL1022" s="5">
        <v>4</v>
      </c>
      <c r="AM1022">
        <v>4</v>
      </c>
      <c r="AN1022" s="4">
        <v>0</v>
      </c>
      <c r="AO1022">
        <v>0</v>
      </c>
      <c r="AP1022" s="5">
        <v>4</v>
      </c>
      <c r="AQ1022">
        <v>5</v>
      </c>
      <c r="AR1022" s="4">
        <v>0</v>
      </c>
      <c r="AS1022">
        <v>0</v>
      </c>
      <c r="AT1022" s="5">
        <v>5</v>
      </c>
      <c r="AU1022">
        <v>7</v>
      </c>
      <c r="AV1022" s="4">
        <v>0</v>
      </c>
      <c r="AW1022">
        <v>0</v>
      </c>
      <c r="AX1022" s="5">
        <v>7</v>
      </c>
      <c r="AY1022">
        <v>6</v>
      </c>
      <c r="AZ1022" s="4">
        <v>0</v>
      </c>
      <c r="BA1022">
        <v>0</v>
      </c>
      <c r="BB1022" s="5">
        <v>6</v>
      </c>
      <c r="BD1022">
        <v>4</v>
      </c>
      <c r="BE1022">
        <v>4</v>
      </c>
      <c r="BF1022" s="4">
        <v>0</v>
      </c>
      <c r="BG1022">
        <v>0</v>
      </c>
      <c r="BH1022" s="5">
        <v>4</v>
      </c>
      <c r="BI1022">
        <v>4</v>
      </c>
      <c r="BJ1022" s="4">
        <v>0</v>
      </c>
      <c r="BK1022">
        <v>0</v>
      </c>
      <c r="BL1022" s="5">
        <v>4</v>
      </c>
      <c r="BM1022">
        <v>4</v>
      </c>
      <c r="BN1022" s="4">
        <v>0</v>
      </c>
      <c r="BO1022">
        <v>0</v>
      </c>
      <c r="BP1022" s="5">
        <v>4</v>
      </c>
      <c r="BQ1022">
        <v>5</v>
      </c>
      <c r="BR1022" s="4">
        <v>0</v>
      </c>
      <c r="BS1022">
        <v>0</v>
      </c>
      <c r="BT1022" s="5">
        <v>5</v>
      </c>
      <c r="BU1022">
        <v>7</v>
      </c>
      <c r="BV1022" s="4">
        <v>0</v>
      </c>
      <c r="BW1022">
        <v>0</v>
      </c>
      <c r="BX1022" s="5">
        <v>7</v>
      </c>
      <c r="BY1022">
        <v>6</v>
      </c>
      <c r="BZ1022" s="4">
        <v>0</v>
      </c>
      <c r="CA1022">
        <v>0</v>
      </c>
      <c r="CB1022" s="5">
        <v>6</v>
      </c>
      <c r="CD1022">
        <v>4</v>
      </c>
      <c r="CE1022">
        <v>4</v>
      </c>
      <c r="CF1022" s="4">
        <v>0</v>
      </c>
      <c r="CG1022">
        <v>0</v>
      </c>
      <c r="CH1022" s="5">
        <v>4</v>
      </c>
      <c r="CI1022">
        <v>4</v>
      </c>
      <c r="CJ1022" s="4">
        <v>0</v>
      </c>
      <c r="CK1022">
        <v>0</v>
      </c>
      <c r="CL1022" s="5">
        <v>4</v>
      </c>
      <c r="CM1022">
        <v>4</v>
      </c>
      <c r="CN1022" s="4">
        <v>0</v>
      </c>
      <c r="CO1022">
        <v>0</v>
      </c>
      <c r="CP1022" s="5">
        <v>4</v>
      </c>
      <c r="CQ1022">
        <v>5</v>
      </c>
      <c r="CR1022" s="4">
        <v>0</v>
      </c>
      <c r="CS1022">
        <v>0</v>
      </c>
      <c r="CT1022" s="5">
        <v>5</v>
      </c>
      <c r="CU1022">
        <v>7</v>
      </c>
      <c r="CV1022" s="4">
        <v>0</v>
      </c>
      <c r="CW1022">
        <v>0</v>
      </c>
      <c r="CX1022" s="5">
        <v>7</v>
      </c>
      <c r="CY1022" s="21">
        <v>6</v>
      </c>
      <c r="CZ1022" s="21">
        <v>0</v>
      </c>
      <c r="DA1022" s="21">
        <v>0</v>
      </c>
      <c r="DB1022" s="5">
        <v>6</v>
      </c>
      <c r="DD1022" s="8">
        <v>0</v>
      </c>
      <c r="DE1022" s="8">
        <v>0</v>
      </c>
      <c r="DF1022" s="8">
        <v>0</v>
      </c>
      <c r="DG1022" s="8">
        <v>0</v>
      </c>
      <c r="DH1022" s="8">
        <v>0</v>
      </c>
      <c r="DI1022" s="8">
        <v>0</v>
      </c>
      <c r="DJ1022" s="8">
        <v>0</v>
      </c>
      <c r="DK1022" s="8">
        <v>0</v>
      </c>
      <c r="DL1022" s="8">
        <v>0</v>
      </c>
      <c r="DM1022" s="8">
        <v>0</v>
      </c>
      <c r="DN1022" s="8">
        <v>0</v>
      </c>
      <c r="DO1022" s="8">
        <v>0</v>
      </c>
      <c r="DP1022" s="8">
        <v>0</v>
      </c>
      <c r="DQ1022" s="8">
        <v>0</v>
      </c>
      <c r="DR1022" s="8">
        <v>0</v>
      </c>
      <c r="DS1022" s="8">
        <v>0</v>
      </c>
      <c r="DT1022" s="8">
        <v>0</v>
      </c>
      <c r="DU1022" s="8">
        <v>0</v>
      </c>
      <c r="DV1022" s="8">
        <v>0</v>
      </c>
      <c r="DW1022" s="8">
        <v>0</v>
      </c>
      <c r="DX1022" s="8">
        <v>0</v>
      </c>
      <c r="DY1022" s="8">
        <v>0</v>
      </c>
      <c r="DZ1022" s="8">
        <v>0</v>
      </c>
      <c r="EA1022" s="8">
        <v>0</v>
      </c>
      <c r="EB1022" s="8">
        <v>0</v>
      </c>
      <c r="EC1022" s="8">
        <v>0</v>
      </c>
      <c r="ED1022" s="20">
        <v>0</v>
      </c>
      <c r="EF1022" s="9">
        <v>0</v>
      </c>
      <c r="EG1022" s="9">
        <v>0</v>
      </c>
      <c r="EH1022" s="9">
        <v>0</v>
      </c>
      <c r="EI1022" s="9">
        <v>0</v>
      </c>
      <c r="EJ1022" s="9">
        <v>0</v>
      </c>
      <c r="EK1022" s="9">
        <v>0</v>
      </c>
      <c r="EL1022" s="9">
        <v>0</v>
      </c>
      <c r="EM1022" s="9">
        <v>0</v>
      </c>
      <c r="EN1022" s="9">
        <v>0</v>
      </c>
      <c r="EO1022" s="9">
        <v>0</v>
      </c>
      <c r="EP1022" s="9">
        <v>0</v>
      </c>
      <c r="EQ1022" s="9">
        <v>0</v>
      </c>
      <c r="ER1022" s="9">
        <v>0</v>
      </c>
      <c r="ES1022" s="9">
        <v>0</v>
      </c>
      <c r="ET1022" s="9">
        <v>0</v>
      </c>
      <c r="EU1022" s="9">
        <v>0</v>
      </c>
      <c r="EV1022" s="9">
        <v>0</v>
      </c>
      <c r="EW1022" s="9">
        <v>0</v>
      </c>
      <c r="EX1022" s="9">
        <v>0</v>
      </c>
      <c r="EY1022" s="9">
        <v>0</v>
      </c>
      <c r="EZ1022" s="9">
        <v>0</v>
      </c>
      <c r="FA1022" s="9">
        <v>0</v>
      </c>
      <c r="FB1022" s="9">
        <v>0</v>
      </c>
      <c r="FC1022" s="9">
        <v>0</v>
      </c>
      <c r="FD1022" s="9">
        <v>0</v>
      </c>
      <c r="FE1022" s="9">
        <v>0</v>
      </c>
      <c r="FF1022">
        <v>0</v>
      </c>
    </row>
    <row r="1023" spans="1:162" x14ac:dyDescent="0.2">
      <c r="A1023" t="s">
        <v>1007</v>
      </c>
      <c r="B1023" t="s">
        <v>3445</v>
      </c>
      <c r="C1023" t="s">
        <v>3</v>
      </c>
      <c r="D1023" s="1">
        <v>0</v>
      </c>
      <c r="E1023" s="1">
        <v>0</v>
      </c>
      <c r="F1023" s="4">
        <v>0</v>
      </c>
      <c r="G1023" s="4">
        <v>0</v>
      </c>
      <c r="H1023" s="5">
        <v>0</v>
      </c>
      <c r="I1023">
        <v>0</v>
      </c>
      <c r="J1023" s="4">
        <v>0</v>
      </c>
      <c r="K1023">
        <v>0</v>
      </c>
      <c r="L1023" s="5">
        <v>0</v>
      </c>
      <c r="M1023">
        <v>4</v>
      </c>
      <c r="N1023" s="4">
        <v>0</v>
      </c>
      <c r="O1023">
        <v>0</v>
      </c>
      <c r="P1023" s="5">
        <v>4</v>
      </c>
      <c r="Q1023">
        <v>4</v>
      </c>
      <c r="R1023" s="4">
        <v>0</v>
      </c>
      <c r="S1023">
        <v>0</v>
      </c>
      <c r="T1023" s="5">
        <v>4</v>
      </c>
      <c r="U1023">
        <v>6</v>
      </c>
      <c r="V1023" s="4">
        <v>0</v>
      </c>
      <c r="W1023">
        <v>0</v>
      </c>
      <c r="X1023" s="5">
        <v>6</v>
      </c>
      <c r="Y1023">
        <v>6</v>
      </c>
      <c r="Z1023" s="4">
        <v>0</v>
      </c>
      <c r="AA1023">
        <v>0</v>
      </c>
      <c r="AB1023" s="5">
        <v>6</v>
      </c>
      <c r="AD1023">
        <v>0</v>
      </c>
      <c r="AE1023">
        <v>0</v>
      </c>
      <c r="AF1023" s="4">
        <v>0</v>
      </c>
      <c r="AG1023">
        <v>0</v>
      </c>
      <c r="AH1023" s="5">
        <v>0</v>
      </c>
      <c r="AI1023">
        <v>4</v>
      </c>
      <c r="AJ1023" s="4">
        <v>0</v>
      </c>
      <c r="AK1023">
        <v>0</v>
      </c>
      <c r="AL1023" s="5">
        <v>4</v>
      </c>
      <c r="AM1023">
        <v>4</v>
      </c>
      <c r="AN1023" s="4">
        <v>0</v>
      </c>
      <c r="AO1023">
        <v>0</v>
      </c>
      <c r="AP1023" s="5">
        <v>4</v>
      </c>
      <c r="AQ1023">
        <v>6</v>
      </c>
      <c r="AR1023" s="4">
        <v>0</v>
      </c>
      <c r="AS1023">
        <v>0</v>
      </c>
      <c r="AT1023" s="5">
        <v>6</v>
      </c>
      <c r="AU1023">
        <v>6</v>
      </c>
      <c r="AV1023" s="4">
        <v>0</v>
      </c>
      <c r="AW1023">
        <v>0</v>
      </c>
      <c r="AX1023" s="5">
        <v>6</v>
      </c>
      <c r="AY1023">
        <v>6</v>
      </c>
      <c r="AZ1023" s="4">
        <v>0</v>
      </c>
      <c r="BA1023">
        <v>0</v>
      </c>
      <c r="BB1023" s="5">
        <v>6</v>
      </c>
      <c r="BD1023">
        <v>0</v>
      </c>
      <c r="BE1023">
        <v>0</v>
      </c>
      <c r="BF1023" s="4">
        <v>0</v>
      </c>
      <c r="BG1023">
        <v>0</v>
      </c>
      <c r="BH1023" s="5">
        <v>0</v>
      </c>
      <c r="BI1023">
        <v>4</v>
      </c>
      <c r="BJ1023" s="4">
        <v>0</v>
      </c>
      <c r="BK1023">
        <v>0</v>
      </c>
      <c r="BL1023" s="5">
        <v>4</v>
      </c>
      <c r="BM1023">
        <v>4</v>
      </c>
      <c r="BN1023" s="4">
        <v>0</v>
      </c>
      <c r="BO1023">
        <v>0</v>
      </c>
      <c r="BP1023" s="5">
        <v>4</v>
      </c>
      <c r="BQ1023">
        <v>6</v>
      </c>
      <c r="BR1023" s="4">
        <v>0</v>
      </c>
      <c r="BS1023">
        <v>0</v>
      </c>
      <c r="BT1023" s="5">
        <v>6</v>
      </c>
      <c r="BU1023">
        <v>6</v>
      </c>
      <c r="BV1023" s="4">
        <v>0</v>
      </c>
      <c r="BW1023">
        <v>0</v>
      </c>
      <c r="BX1023" s="5">
        <v>6</v>
      </c>
      <c r="BY1023">
        <v>6</v>
      </c>
      <c r="BZ1023" s="4">
        <v>0</v>
      </c>
      <c r="CA1023">
        <v>0</v>
      </c>
      <c r="CB1023" s="5">
        <v>6</v>
      </c>
      <c r="CD1023">
        <v>0</v>
      </c>
      <c r="CE1023">
        <v>0</v>
      </c>
      <c r="CF1023" s="4">
        <v>0</v>
      </c>
      <c r="CG1023">
        <v>0</v>
      </c>
      <c r="CH1023" s="5">
        <v>0</v>
      </c>
      <c r="CI1023">
        <v>4</v>
      </c>
      <c r="CJ1023" s="4">
        <v>0</v>
      </c>
      <c r="CK1023">
        <v>0</v>
      </c>
      <c r="CL1023" s="5">
        <v>4</v>
      </c>
      <c r="CM1023">
        <v>4</v>
      </c>
      <c r="CN1023" s="4">
        <v>0</v>
      </c>
      <c r="CO1023">
        <v>0</v>
      </c>
      <c r="CP1023" s="5">
        <v>4</v>
      </c>
      <c r="CQ1023">
        <v>6</v>
      </c>
      <c r="CR1023" s="4">
        <v>0</v>
      </c>
      <c r="CS1023">
        <v>0</v>
      </c>
      <c r="CT1023" s="5">
        <v>6</v>
      </c>
      <c r="CU1023">
        <v>6</v>
      </c>
      <c r="CV1023" s="4">
        <v>0</v>
      </c>
      <c r="CW1023">
        <v>0</v>
      </c>
      <c r="CX1023" s="5">
        <v>6</v>
      </c>
      <c r="CY1023" s="21">
        <v>6</v>
      </c>
      <c r="CZ1023" s="21">
        <v>0</v>
      </c>
      <c r="DA1023" s="21">
        <v>0</v>
      </c>
      <c r="DB1023" s="5">
        <v>6</v>
      </c>
      <c r="DD1023" s="8">
        <v>0</v>
      </c>
      <c r="DE1023" s="8">
        <v>0</v>
      </c>
      <c r="DF1023" s="8">
        <v>0</v>
      </c>
      <c r="DG1023" s="8">
        <v>0</v>
      </c>
      <c r="DH1023" s="8">
        <v>0</v>
      </c>
      <c r="DI1023" s="8">
        <v>0</v>
      </c>
      <c r="DJ1023" s="8">
        <v>0</v>
      </c>
      <c r="DK1023" s="8">
        <v>0</v>
      </c>
      <c r="DL1023" s="8">
        <v>0</v>
      </c>
      <c r="DM1023" s="8">
        <v>0</v>
      </c>
      <c r="DN1023" s="8">
        <v>0</v>
      </c>
      <c r="DO1023" s="8">
        <v>0</v>
      </c>
      <c r="DP1023" s="8">
        <v>0</v>
      </c>
      <c r="DQ1023" s="8">
        <v>0</v>
      </c>
      <c r="DR1023" s="8">
        <v>0</v>
      </c>
      <c r="DS1023" s="8">
        <v>0</v>
      </c>
      <c r="DT1023" s="8">
        <v>0</v>
      </c>
      <c r="DU1023" s="8">
        <v>0</v>
      </c>
      <c r="DV1023" s="8">
        <v>0</v>
      </c>
      <c r="DW1023" s="8">
        <v>0</v>
      </c>
      <c r="DX1023" s="8">
        <v>0</v>
      </c>
      <c r="DY1023" s="8">
        <v>0</v>
      </c>
      <c r="DZ1023" s="8">
        <v>0</v>
      </c>
      <c r="EA1023" s="8">
        <v>0</v>
      </c>
      <c r="EB1023" s="8">
        <v>0</v>
      </c>
      <c r="EC1023" s="8">
        <v>0</v>
      </c>
      <c r="ED1023" s="20">
        <v>0</v>
      </c>
      <c r="EF1023" s="9">
        <v>0</v>
      </c>
      <c r="EG1023" s="9">
        <v>0</v>
      </c>
      <c r="EH1023" s="9">
        <v>0</v>
      </c>
      <c r="EI1023" s="9">
        <v>0</v>
      </c>
      <c r="EJ1023" s="9">
        <v>0</v>
      </c>
      <c r="EK1023" s="9">
        <v>0</v>
      </c>
      <c r="EL1023" s="9">
        <v>0</v>
      </c>
      <c r="EM1023" s="9">
        <v>0</v>
      </c>
      <c r="EN1023" s="9">
        <v>0</v>
      </c>
      <c r="EO1023" s="9">
        <v>0</v>
      </c>
      <c r="EP1023" s="9">
        <v>0</v>
      </c>
      <c r="EQ1023" s="9">
        <v>0</v>
      </c>
      <c r="ER1023" s="9">
        <v>0</v>
      </c>
      <c r="ES1023" s="9">
        <v>0</v>
      </c>
      <c r="ET1023" s="9">
        <v>0</v>
      </c>
      <c r="EU1023" s="9">
        <v>0</v>
      </c>
      <c r="EV1023" s="9">
        <v>0</v>
      </c>
      <c r="EW1023" s="9">
        <v>0</v>
      </c>
      <c r="EX1023" s="9">
        <v>0</v>
      </c>
      <c r="EY1023" s="9">
        <v>0</v>
      </c>
      <c r="EZ1023" s="9">
        <v>0</v>
      </c>
      <c r="FA1023" s="9">
        <v>0</v>
      </c>
      <c r="FB1023" s="9">
        <v>0</v>
      </c>
      <c r="FC1023" s="9">
        <v>0</v>
      </c>
      <c r="FD1023" s="9">
        <v>0</v>
      </c>
      <c r="FE1023" s="9">
        <v>0</v>
      </c>
      <c r="FF1023">
        <v>0</v>
      </c>
    </row>
    <row r="1024" spans="1:162" x14ac:dyDescent="0.2">
      <c r="A1024" t="s">
        <v>1672</v>
      </c>
      <c r="B1024" t="s">
        <v>3446</v>
      </c>
      <c r="C1024" t="s">
        <v>3</v>
      </c>
      <c r="D1024" s="1">
        <v>0</v>
      </c>
      <c r="E1024" s="1">
        <v>0</v>
      </c>
      <c r="F1024" s="4">
        <v>0</v>
      </c>
      <c r="G1024" s="4">
        <v>0</v>
      </c>
      <c r="H1024" s="5">
        <v>0</v>
      </c>
      <c r="I1024">
        <v>0</v>
      </c>
      <c r="J1024" s="4">
        <v>0</v>
      </c>
      <c r="K1024">
        <v>0</v>
      </c>
      <c r="L1024" s="5">
        <v>0</v>
      </c>
      <c r="M1024">
        <v>0</v>
      </c>
      <c r="N1024" s="4">
        <v>0</v>
      </c>
      <c r="O1024">
        <v>0</v>
      </c>
      <c r="P1024" s="5">
        <v>0</v>
      </c>
      <c r="Q1024">
        <v>5</v>
      </c>
      <c r="R1024" s="4">
        <v>0</v>
      </c>
      <c r="S1024">
        <v>0</v>
      </c>
      <c r="T1024" s="5">
        <v>5</v>
      </c>
      <c r="U1024">
        <v>6</v>
      </c>
      <c r="V1024" s="4">
        <v>0</v>
      </c>
      <c r="W1024">
        <v>0</v>
      </c>
      <c r="X1024" s="5">
        <v>6</v>
      </c>
      <c r="Y1024">
        <v>6</v>
      </c>
      <c r="Z1024" s="4">
        <v>0</v>
      </c>
      <c r="AA1024">
        <v>39</v>
      </c>
      <c r="AB1024" s="5">
        <v>6</v>
      </c>
      <c r="AD1024">
        <v>0</v>
      </c>
      <c r="AE1024">
        <v>0</v>
      </c>
      <c r="AF1024" s="4">
        <v>0</v>
      </c>
      <c r="AG1024">
        <v>0</v>
      </c>
      <c r="AH1024" s="5">
        <v>0</v>
      </c>
      <c r="AI1024">
        <v>0</v>
      </c>
      <c r="AJ1024" s="4">
        <v>0</v>
      </c>
      <c r="AK1024">
        <v>0</v>
      </c>
      <c r="AL1024" s="5">
        <v>0</v>
      </c>
      <c r="AM1024">
        <v>5</v>
      </c>
      <c r="AN1024" s="4">
        <v>0</v>
      </c>
      <c r="AO1024">
        <v>0</v>
      </c>
      <c r="AP1024" s="5">
        <v>5</v>
      </c>
      <c r="AQ1024">
        <v>6</v>
      </c>
      <c r="AR1024" s="4">
        <v>0</v>
      </c>
      <c r="AS1024">
        <v>0</v>
      </c>
      <c r="AT1024" s="5">
        <v>6</v>
      </c>
      <c r="AU1024">
        <v>6</v>
      </c>
      <c r="AV1024" s="4">
        <v>0</v>
      </c>
      <c r="AW1024">
        <v>39</v>
      </c>
      <c r="AX1024" s="5">
        <v>6</v>
      </c>
      <c r="AY1024">
        <v>6</v>
      </c>
      <c r="AZ1024" s="4">
        <v>0</v>
      </c>
      <c r="BA1024">
        <v>0</v>
      </c>
      <c r="BB1024" s="5">
        <v>6</v>
      </c>
      <c r="BD1024">
        <v>0</v>
      </c>
      <c r="BE1024">
        <v>0</v>
      </c>
      <c r="BF1024" s="4">
        <v>0</v>
      </c>
      <c r="BG1024">
        <v>0</v>
      </c>
      <c r="BH1024" s="5">
        <v>0</v>
      </c>
      <c r="BI1024">
        <v>0</v>
      </c>
      <c r="BJ1024" s="4">
        <v>0</v>
      </c>
      <c r="BK1024">
        <v>0</v>
      </c>
      <c r="BL1024" s="5">
        <v>0</v>
      </c>
      <c r="BM1024">
        <v>5</v>
      </c>
      <c r="BN1024" s="4">
        <v>0</v>
      </c>
      <c r="BO1024">
        <v>0</v>
      </c>
      <c r="BP1024" s="5">
        <v>5</v>
      </c>
      <c r="BQ1024">
        <v>6</v>
      </c>
      <c r="BR1024" s="4">
        <v>0</v>
      </c>
      <c r="BS1024">
        <v>0</v>
      </c>
      <c r="BT1024" s="5">
        <v>6</v>
      </c>
      <c r="BU1024">
        <v>6</v>
      </c>
      <c r="BV1024" s="4">
        <v>0</v>
      </c>
      <c r="BW1024">
        <v>39</v>
      </c>
      <c r="BX1024" s="5">
        <v>6</v>
      </c>
      <c r="BY1024">
        <v>6</v>
      </c>
      <c r="BZ1024" s="4">
        <v>0</v>
      </c>
      <c r="CA1024">
        <v>0</v>
      </c>
      <c r="CB1024" s="5">
        <v>6</v>
      </c>
      <c r="CD1024">
        <v>0</v>
      </c>
      <c r="CE1024">
        <v>0</v>
      </c>
      <c r="CF1024" s="4">
        <v>0</v>
      </c>
      <c r="CG1024">
        <v>0</v>
      </c>
      <c r="CH1024" s="5">
        <v>0</v>
      </c>
      <c r="CI1024">
        <v>0</v>
      </c>
      <c r="CJ1024" s="4">
        <v>0</v>
      </c>
      <c r="CK1024">
        <v>0</v>
      </c>
      <c r="CL1024" s="5">
        <v>0</v>
      </c>
      <c r="CM1024">
        <v>5</v>
      </c>
      <c r="CN1024" s="4">
        <v>0</v>
      </c>
      <c r="CO1024">
        <v>0</v>
      </c>
      <c r="CP1024" s="5">
        <v>5</v>
      </c>
      <c r="CQ1024">
        <v>6</v>
      </c>
      <c r="CR1024" s="4">
        <v>0</v>
      </c>
      <c r="CS1024">
        <v>0</v>
      </c>
      <c r="CT1024" s="5">
        <v>6</v>
      </c>
      <c r="CU1024">
        <v>6</v>
      </c>
      <c r="CV1024" s="4">
        <v>0</v>
      </c>
      <c r="CW1024">
        <v>39</v>
      </c>
      <c r="CX1024" s="5">
        <v>6</v>
      </c>
      <c r="CY1024" s="21">
        <v>6</v>
      </c>
      <c r="CZ1024" s="21">
        <v>0</v>
      </c>
      <c r="DA1024" s="21">
        <v>0</v>
      </c>
      <c r="DB1024" s="5">
        <v>6</v>
      </c>
      <c r="DD1024" s="8">
        <v>0</v>
      </c>
      <c r="DE1024" s="8">
        <v>0</v>
      </c>
      <c r="DF1024" s="8">
        <v>0</v>
      </c>
      <c r="DG1024" s="8">
        <v>0</v>
      </c>
      <c r="DH1024" s="8">
        <v>0</v>
      </c>
      <c r="DI1024" s="8">
        <v>0</v>
      </c>
      <c r="DJ1024" s="8">
        <v>0</v>
      </c>
      <c r="DK1024" s="8">
        <v>0</v>
      </c>
      <c r="DL1024" s="8">
        <v>0</v>
      </c>
      <c r="DM1024" s="8">
        <v>0</v>
      </c>
      <c r="DN1024" s="8">
        <v>0</v>
      </c>
      <c r="DO1024" s="8">
        <v>0</v>
      </c>
      <c r="DP1024" s="8">
        <v>0</v>
      </c>
      <c r="DQ1024" s="8">
        <v>0</v>
      </c>
      <c r="DR1024" s="8">
        <v>0</v>
      </c>
      <c r="DS1024" s="8">
        <v>0</v>
      </c>
      <c r="DT1024" s="8">
        <v>0</v>
      </c>
      <c r="DU1024" s="8">
        <v>0</v>
      </c>
      <c r="DV1024" s="8">
        <v>0</v>
      </c>
      <c r="DW1024" s="8">
        <v>0</v>
      </c>
      <c r="DX1024" s="8">
        <v>0</v>
      </c>
      <c r="DY1024" s="8">
        <v>0</v>
      </c>
      <c r="DZ1024" s="8">
        <v>0</v>
      </c>
      <c r="EA1024" s="8">
        <v>0</v>
      </c>
      <c r="EB1024" s="8">
        <v>0</v>
      </c>
      <c r="EC1024" s="8">
        <v>0</v>
      </c>
      <c r="ED1024" s="20">
        <v>0</v>
      </c>
      <c r="EF1024" s="9">
        <v>0</v>
      </c>
      <c r="EG1024" s="9">
        <v>0</v>
      </c>
      <c r="EH1024" s="9">
        <v>0</v>
      </c>
      <c r="EI1024" s="9">
        <v>0</v>
      </c>
      <c r="EJ1024" s="9">
        <v>0</v>
      </c>
      <c r="EK1024" s="9">
        <v>0</v>
      </c>
      <c r="EL1024" s="9">
        <v>0</v>
      </c>
      <c r="EM1024" s="9">
        <v>0</v>
      </c>
      <c r="EN1024" s="9">
        <v>0</v>
      </c>
      <c r="EO1024" s="9">
        <v>0</v>
      </c>
      <c r="EP1024" s="9">
        <v>0</v>
      </c>
      <c r="EQ1024" s="9">
        <v>0</v>
      </c>
      <c r="ER1024" s="9">
        <v>0</v>
      </c>
      <c r="ES1024" s="9">
        <v>0</v>
      </c>
      <c r="ET1024" s="9">
        <v>0</v>
      </c>
      <c r="EU1024" s="9">
        <v>0</v>
      </c>
      <c r="EV1024" s="9">
        <v>0</v>
      </c>
      <c r="EW1024" s="9">
        <v>0</v>
      </c>
      <c r="EX1024" s="9">
        <v>0</v>
      </c>
      <c r="EY1024" s="9">
        <v>0</v>
      </c>
      <c r="EZ1024" s="9">
        <v>39</v>
      </c>
      <c r="FA1024" s="9">
        <v>0</v>
      </c>
      <c r="FB1024" s="9">
        <v>0</v>
      </c>
      <c r="FC1024" s="9">
        <v>0</v>
      </c>
      <c r="FD1024" s="9">
        <v>0</v>
      </c>
      <c r="FE1024" s="9">
        <v>0</v>
      </c>
      <c r="FF1024">
        <v>0</v>
      </c>
    </row>
    <row r="1025" spans="1:162" x14ac:dyDescent="0.2">
      <c r="A1025" t="s">
        <v>1575</v>
      </c>
      <c r="B1025" t="s">
        <v>3447</v>
      </c>
      <c r="C1025" t="s">
        <v>3</v>
      </c>
      <c r="D1025" s="1">
        <v>0</v>
      </c>
      <c r="E1025" s="1">
        <v>0</v>
      </c>
      <c r="F1025" s="4">
        <v>0</v>
      </c>
      <c r="G1025" s="4">
        <v>0</v>
      </c>
      <c r="H1025" s="5">
        <v>0</v>
      </c>
      <c r="I1025">
        <v>0</v>
      </c>
      <c r="J1025" s="4">
        <v>0</v>
      </c>
      <c r="K1025">
        <v>0</v>
      </c>
      <c r="L1025" s="5">
        <v>0</v>
      </c>
      <c r="M1025">
        <v>0</v>
      </c>
      <c r="N1025" s="4">
        <v>0</v>
      </c>
      <c r="O1025">
        <v>0</v>
      </c>
      <c r="P1025" s="5">
        <v>0</v>
      </c>
      <c r="Q1025">
        <v>0</v>
      </c>
      <c r="R1025" s="4">
        <v>0</v>
      </c>
      <c r="S1025">
        <v>0</v>
      </c>
      <c r="T1025" s="5">
        <v>0</v>
      </c>
      <c r="U1025">
        <v>6</v>
      </c>
      <c r="V1025" s="4">
        <v>0</v>
      </c>
      <c r="W1025">
        <v>0</v>
      </c>
      <c r="X1025" s="5">
        <v>6</v>
      </c>
      <c r="Y1025">
        <v>6</v>
      </c>
      <c r="Z1025" s="4">
        <v>0</v>
      </c>
      <c r="AA1025">
        <v>4</v>
      </c>
      <c r="AB1025" s="5">
        <v>6</v>
      </c>
      <c r="AD1025">
        <v>0</v>
      </c>
      <c r="AE1025">
        <v>0</v>
      </c>
      <c r="AF1025" s="4">
        <v>0</v>
      </c>
      <c r="AG1025">
        <v>0</v>
      </c>
      <c r="AH1025" s="5">
        <v>0</v>
      </c>
      <c r="AI1025">
        <v>0</v>
      </c>
      <c r="AJ1025" s="4">
        <v>0</v>
      </c>
      <c r="AK1025">
        <v>0</v>
      </c>
      <c r="AL1025" s="5">
        <v>0</v>
      </c>
      <c r="AM1025">
        <v>0</v>
      </c>
      <c r="AN1025" s="4">
        <v>0</v>
      </c>
      <c r="AO1025">
        <v>0</v>
      </c>
      <c r="AP1025" s="5">
        <v>0</v>
      </c>
      <c r="AQ1025">
        <v>0</v>
      </c>
      <c r="AR1025" s="4">
        <v>0</v>
      </c>
      <c r="AS1025">
        <v>0</v>
      </c>
      <c r="AT1025" s="5">
        <v>0</v>
      </c>
      <c r="AU1025">
        <v>6</v>
      </c>
      <c r="AV1025" s="4">
        <v>0</v>
      </c>
      <c r="AW1025">
        <v>4</v>
      </c>
      <c r="AX1025" s="5">
        <v>6</v>
      </c>
      <c r="AY1025">
        <v>6</v>
      </c>
      <c r="AZ1025" s="4">
        <v>0</v>
      </c>
      <c r="BA1025">
        <v>2</v>
      </c>
      <c r="BB1025" s="5">
        <v>6</v>
      </c>
      <c r="BD1025">
        <v>0</v>
      </c>
      <c r="BE1025">
        <v>0</v>
      </c>
      <c r="BF1025" s="4">
        <v>0</v>
      </c>
      <c r="BG1025">
        <v>0</v>
      </c>
      <c r="BH1025" s="5">
        <v>0</v>
      </c>
      <c r="BI1025">
        <v>0</v>
      </c>
      <c r="BJ1025" s="4">
        <v>0</v>
      </c>
      <c r="BK1025">
        <v>0</v>
      </c>
      <c r="BL1025" s="5">
        <v>0</v>
      </c>
      <c r="BM1025">
        <v>0</v>
      </c>
      <c r="BN1025" s="4">
        <v>0</v>
      </c>
      <c r="BO1025">
        <v>0</v>
      </c>
      <c r="BP1025" s="5">
        <v>0</v>
      </c>
      <c r="BQ1025">
        <v>0</v>
      </c>
      <c r="BR1025" s="4">
        <v>0</v>
      </c>
      <c r="BS1025">
        <v>0</v>
      </c>
      <c r="BT1025" s="5">
        <v>0</v>
      </c>
      <c r="BU1025">
        <v>6</v>
      </c>
      <c r="BV1025" s="4">
        <v>0</v>
      </c>
      <c r="BW1025">
        <v>4</v>
      </c>
      <c r="BX1025" s="5">
        <v>6</v>
      </c>
      <c r="BY1025">
        <v>6</v>
      </c>
      <c r="BZ1025" s="4">
        <v>0</v>
      </c>
      <c r="CA1025">
        <v>1</v>
      </c>
      <c r="CB1025" s="5">
        <v>6</v>
      </c>
      <c r="CD1025">
        <v>0</v>
      </c>
      <c r="CE1025">
        <v>0</v>
      </c>
      <c r="CF1025" s="4">
        <v>0</v>
      </c>
      <c r="CG1025">
        <v>0</v>
      </c>
      <c r="CH1025" s="5">
        <v>0</v>
      </c>
      <c r="CI1025">
        <v>0</v>
      </c>
      <c r="CJ1025" s="4">
        <v>0</v>
      </c>
      <c r="CK1025">
        <v>0</v>
      </c>
      <c r="CL1025" s="5">
        <v>0</v>
      </c>
      <c r="CM1025">
        <v>0</v>
      </c>
      <c r="CN1025" s="4">
        <v>0</v>
      </c>
      <c r="CO1025">
        <v>0</v>
      </c>
      <c r="CP1025" s="5">
        <v>0</v>
      </c>
      <c r="CQ1025">
        <v>6</v>
      </c>
      <c r="CR1025" s="4">
        <v>0</v>
      </c>
      <c r="CS1025">
        <v>0</v>
      </c>
      <c r="CT1025" s="5">
        <v>6</v>
      </c>
      <c r="CU1025">
        <v>6</v>
      </c>
      <c r="CV1025" s="4">
        <v>0</v>
      </c>
      <c r="CW1025">
        <v>4</v>
      </c>
      <c r="CX1025" s="5">
        <v>6</v>
      </c>
      <c r="CY1025" s="21">
        <v>6</v>
      </c>
      <c r="CZ1025" s="21">
        <v>0</v>
      </c>
      <c r="DA1025" s="21">
        <v>0</v>
      </c>
      <c r="DB1025" s="5">
        <v>6</v>
      </c>
      <c r="DD1025" s="8">
        <v>0</v>
      </c>
      <c r="DE1025" s="8">
        <v>0</v>
      </c>
      <c r="DF1025" s="8">
        <v>0</v>
      </c>
      <c r="DG1025" s="8">
        <v>0</v>
      </c>
      <c r="DH1025" s="8">
        <v>0</v>
      </c>
      <c r="DI1025" s="8">
        <v>0</v>
      </c>
      <c r="DJ1025" s="8">
        <v>0</v>
      </c>
      <c r="DK1025" s="8">
        <v>0</v>
      </c>
      <c r="DL1025" s="8">
        <v>0</v>
      </c>
      <c r="DM1025" s="8">
        <v>0</v>
      </c>
      <c r="DN1025" s="8">
        <v>0</v>
      </c>
      <c r="DO1025" s="8">
        <v>0</v>
      </c>
      <c r="DP1025" s="8">
        <v>0</v>
      </c>
      <c r="DQ1025" s="8">
        <v>0</v>
      </c>
      <c r="DR1025" s="8">
        <v>0</v>
      </c>
      <c r="DS1025" s="8">
        <v>0</v>
      </c>
      <c r="DT1025" s="8">
        <v>0</v>
      </c>
      <c r="DU1025" s="8">
        <v>0</v>
      </c>
      <c r="DV1025" s="8">
        <v>0</v>
      </c>
      <c r="DW1025" s="8">
        <v>0</v>
      </c>
      <c r="DX1025" s="8">
        <v>0</v>
      </c>
      <c r="DY1025" s="8">
        <v>0</v>
      </c>
      <c r="DZ1025" s="8">
        <v>0</v>
      </c>
      <c r="EA1025" s="8">
        <v>0</v>
      </c>
      <c r="EB1025" s="8">
        <v>0</v>
      </c>
      <c r="EC1025" s="8">
        <v>0</v>
      </c>
      <c r="ED1025" s="20">
        <v>0</v>
      </c>
      <c r="EF1025" s="9">
        <v>0</v>
      </c>
      <c r="EG1025" s="9">
        <v>0</v>
      </c>
      <c r="EH1025" s="9">
        <v>0</v>
      </c>
      <c r="EI1025" s="9">
        <v>0</v>
      </c>
      <c r="EJ1025" s="9">
        <v>0</v>
      </c>
      <c r="EK1025" s="9">
        <v>0</v>
      </c>
      <c r="EL1025" s="9">
        <v>0</v>
      </c>
      <c r="EM1025" s="9">
        <v>0</v>
      </c>
      <c r="EN1025" s="9">
        <v>0</v>
      </c>
      <c r="EO1025" s="9">
        <v>0</v>
      </c>
      <c r="EP1025" s="9">
        <v>0</v>
      </c>
      <c r="EQ1025" s="9">
        <v>0</v>
      </c>
      <c r="ER1025" s="9">
        <v>0</v>
      </c>
      <c r="ES1025" s="9">
        <v>0</v>
      </c>
      <c r="ET1025" s="9">
        <v>0</v>
      </c>
      <c r="EU1025" s="9">
        <v>0</v>
      </c>
      <c r="EV1025" s="9">
        <v>0</v>
      </c>
      <c r="EW1025" s="9">
        <v>0</v>
      </c>
      <c r="EX1025" s="9">
        <v>0</v>
      </c>
      <c r="EY1025" s="9">
        <v>0</v>
      </c>
      <c r="EZ1025" s="9">
        <v>4</v>
      </c>
      <c r="FA1025" s="9">
        <v>2</v>
      </c>
      <c r="FB1025" s="9">
        <v>1</v>
      </c>
      <c r="FC1025" s="9">
        <v>0</v>
      </c>
      <c r="FD1025" s="9">
        <v>0</v>
      </c>
      <c r="FE1025" s="9">
        <v>0</v>
      </c>
      <c r="FF1025">
        <v>0</v>
      </c>
    </row>
    <row r="1026" spans="1:162" x14ac:dyDescent="0.2">
      <c r="A1026" t="s">
        <v>1079</v>
      </c>
      <c r="B1026" t="s">
        <v>3448</v>
      </c>
      <c r="C1026" t="s">
        <v>4599</v>
      </c>
      <c r="D1026" s="1">
        <v>0</v>
      </c>
      <c r="E1026" s="1">
        <v>0</v>
      </c>
      <c r="F1026" s="4">
        <v>0</v>
      </c>
      <c r="G1026" s="4">
        <v>0</v>
      </c>
      <c r="H1026" s="5">
        <v>0</v>
      </c>
      <c r="I1026">
        <v>0</v>
      </c>
      <c r="J1026" s="4">
        <v>0</v>
      </c>
      <c r="K1026">
        <v>0</v>
      </c>
      <c r="L1026" s="5">
        <v>0</v>
      </c>
      <c r="M1026">
        <v>1</v>
      </c>
      <c r="N1026" s="4">
        <v>0</v>
      </c>
      <c r="O1026">
        <v>0</v>
      </c>
      <c r="P1026" s="5">
        <v>1</v>
      </c>
      <c r="Q1026">
        <v>6</v>
      </c>
      <c r="R1026" s="4">
        <v>0</v>
      </c>
      <c r="S1026">
        <v>0</v>
      </c>
      <c r="T1026" s="5">
        <v>6</v>
      </c>
      <c r="U1026">
        <v>6</v>
      </c>
      <c r="V1026" s="4">
        <v>0</v>
      </c>
      <c r="W1026">
        <v>0</v>
      </c>
      <c r="X1026" s="5">
        <v>6</v>
      </c>
      <c r="Y1026">
        <v>6</v>
      </c>
      <c r="Z1026" s="4">
        <v>0</v>
      </c>
      <c r="AA1026">
        <v>11</v>
      </c>
      <c r="AB1026" s="5">
        <v>6</v>
      </c>
      <c r="AD1026">
        <v>0</v>
      </c>
      <c r="AE1026">
        <v>0</v>
      </c>
      <c r="AF1026" s="4">
        <v>0</v>
      </c>
      <c r="AG1026">
        <v>0</v>
      </c>
      <c r="AH1026" s="5">
        <v>0</v>
      </c>
      <c r="AI1026">
        <v>0</v>
      </c>
      <c r="AJ1026" s="4">
        <v>0</v>
      </c>
      <c r="AK1026">
        <v>0</v>
      </c>
      <c r="AL1026" s="5">
        <v>0</v>
      </c>
      <c r="AM1026">
        <v>1</v>
      </c>
      <c r="AN1026" s="4">
        <v>0</v>
      </c>
      <c r="AO1026">
        <v>0</v>
      </c>
      <c r="AP1026" s="5">
        <v>1</v>
      </c>
      <c r="AQ1026">
        <v>6</v>
      </c>
      <c r="AR1026" s="4">
        <v>0</v>
      </c>
      <c r="AS1026">
        <v>0</v>
      </c>
      <c r="AT1026" s="5">
        <v>6</v>
      </c>
      <c r="AU1026">
        <v>6</v>
      </c>
      <c r="AV1026" s="4">
        <v>0</v>
      </c>
      <c r="AW1026">
        <v>11</v>
      </c>
      <c r="AX1026" s="5">
        <v>6</v>
      </c>
      <c r="AY1026">
        <v>6</v>
      </c>
      <c r="AZ1026" s="4">
        <v>0</v>
      </c>
      <c r="BA1026">
        <v>0</v>
      </c>
      <c r="BB1026" s="5">
        <v>6</v>
      </c>
      <c r="BD1026">
        <v>0</v>
      </c>
      <c r="BE1026">
        <v>0</v>
      </c>
      <c r="BF1026" s="4">
        <v>0</v>
      </c>
      <c r="BG1026">
        <v>0</v>
      </c>
      <c r="BH1026" s="5">
        <v>0</v>
      </c>
      <c r="BI1026">
        <v>1</v>
      </c>
      <c r="BJ1026" s="4">
        <v>0</v>
      </c>
      <c r="BK1026">
        <v>0</v>
      </c>
      <c r="BL1026" s="5">
        <v>1</v>
      </c>
      <c r="BM1026">
        <v>1</v>
      </c>
      <c r="BN1026" s="4">
        <v>0</v>
      </c>
      <c r="BO1026">
        <v>0</v>
      </c>
      <c r="BP1026" s="5">
        <v>1</v>
      </c>
      <c r="BQ1026">
        <v>6</v>
      </c>
      <c r="BR1026" s="4">
        <v>0</v>
      </c>
      <c r="BS1026">
        <v>0</v>
      </c>
      <c r="BT1026" s="5">
        <v>6</v>
      </c>
      <c r="BU1026">
        <v>6</v>
      </c>
      <c r="BV1026" s="4">
        <v>0</v>
      </c>
      <c r="BW1026">
        <v>11</v>
      </c>
      <c r="BX1026" s="5">
        <v>6</v>
      </c>
      <c r="BY1026">
        <v>6</v>
      </c>
      <c r="BZ1026" s="4">
        <v>0</v>
      </c>
      <c r="CA1026">
        <v>0</v>
      </c>
      <c r="CB1026" s="5">
        <v>6</v>
      </c>
      <c r="CD1026">
        <v>0</v>
      </c>
      <c r="CE1026">
        <v>0</v>
      </c>
      <c r="CF1026" s="4">
        <v>0</v>
      </c>
      <c r="CG1026">
        <v>0</v>
      </c>
      <c r="CH1026" s="5">
        <v>0</v>
      </c>
      <c r="CI1026">
        <v>1</v>
      </c>
      <c r="CJ1026" s="4">
        <v>0</v>
      </c>
      <c r="CK1026">
        <v>0</v>
      </c>
      <c r="CL1026" s="5">
        <v>1</v>
      </c>
      <c r="CM1026">
        <v>1</v>
      </c>
      <c r="CN1026" s="4">
        <v>0</v>
      </c>
      <c r="CO1026">
        <v>0</v>
      </c>
      <c r="CP1026" s="5">
        <v>1</v>
      </c>
      <c r="CQ1026">
        <v>6</v>
      </c>
      <c r="CR1026" s="4">
        <v>0</v>
      </c>
      <c r="CS1026">
        <v>0</v>
      </c>
      <c r="CT1026" s="5">
        <v>6</v>
      </c>
      <c r="CU1026">
        <v>6</v>
      </c>
      <c r="CV1026" s="4">
        <v>0</v>
      </c>
      <c r="CW1026">
        <v>11</v>
      </c>
      <c r="CX1026" s="5">
        <v>6</v>
      </c>
      <c r="CY1026" s="21">
        <v>6</v>
      </c>
      <c r="CZ1026" s="21">
        <v>0</v>
      </c>
      <c r="DA1026" s="21">
        <v>0</v>
      </c>
      <c r="DB1026" s="5">
        <v>6</v>
      </c>
      <c r="DD1026" s="8">
        <v>0</v>
      </c>
      <c r="DE1026" s="8">
        <v>0</v>
      </c>
      <c r="DF1026" s="8">
        <v>0</v>
      </c>
      <c r="DG1026" s="8">
        <v>0</v>
      </c>
      <c r="DH1026" s="8">
        <v>0</v>
      </c>
      <c r="DI1026" s="8">
        <v>0</v>
      </c>
      <c r="DJ1026" s="8">
        <v>0</v>
      </c>
      <c r="DK1026" s="8">
        <v>0</v>
      </c>
      <c r="DL1026" s="8">
        <v>0</v>
      </c>
      <c r="DM1026" s="8">
        <v>0</v>
      </c>
      <c r="DN1026" s="8">
        <v>0</v>
      </c>
      <c r="DO1026" s="8">
        <v>0</v>
      </c>
      <c r="DP1026" s="8">
        <v>0</v>
      </c>
      <c r="DQ1026" s="8">
        <v>0</v>
      </c>
      <c r="DR1026" s="8">
        <v>0</v>
      </c>
      <c r="DS1026" s="8">
        <v>0</v>
      </c>
      <c r="DT1026" s="8">
        <v>0</v>
      </c>
      <c r="DU1026" s="8">
        <v>0</v>
      </c>
      <c r="DV1026" s="8">
        <v>0</v>
      </c>
      <c r="DW1026" s="8">
        <v>0</v>
      </c>
      <c r="DX1026" s="8">
        <v>0</v>
      </c>
      <c r="DY1026" s="8">
        <v>0</v>
      </c>
      <c r="DZ1026" s="8">
        <v>0</v>
      </c>
      <c r="EA1026" s="8">
        <v>0</v>
      </c>
      <c r="EB1026" s="8">
        <v>0</v>
      </c>
      <c r="EC1026" s="8">
        <v>0</v>
      </c>
      <c r="ED1026" s="20">
        <v>0</v>
      </c>
      <c r="EF1026" s="9">
        <v>0</v>
      </c>
      <c r="EG1026" s="9">
        <v>0</v>
      </c>
      <c r="EH1026" s="9">
        <v>0</v>
      </c>
      <c r="EI1026" s="9">
        <v>0</v>
      </c>
      <c r="EJ1026" s="9">
        <v>0</v>
      </c>
      <c r="EK1026" s="9">
        <v>0</v>
      </c>
      <c r="EL1026" s="9">
        <v>0</v>
      </c>
      <c r="EM1026" s="9">
        <v>0</v>
      </c>
      <c r="EN1026" s="9">
        <v>0</v>
      </c>
      <c r="EO1026" s="9">
        <v>0</v>
      </c>
      <c r="EP1026" s="9">
        <v>0</v>
      </c>
      <c r="EQ1026" s="9">
        <v>0</v>
      </c>
      <c r="ER1026" s="9">
        <v>0</v>
      </c>
      <c r="ES1026" s="9">
        <v>0</v>
      </c>
      <c r="ET1026" s="9">
        <v>0</v>
      </c>
      <c r="EU1026" s="9">
        <v>0</v>
      </c>
      <c r="EV1026" s="9">
        <v>0</v>
      </c>
      <c r="EW1026" s="9">
        <v>0</v>
      </c>
      <c r="EX1026" s="9">
        <v>0</v>
      </c>
      <c r="EY1026" s="9">
        <v>0</v>
      </c>
      <c r="EZ1026" s="9">
        <v>11</v>
      </c>
      <c r="FA1026" s="9">
        <v>0</v>
      </c>
      <c r="FB1026" s="9">
        <v>0</v>
      </c>
      <c r="FC1026" s="9">
        <v>0</v>
      </c>
      <c r="FD1026" s="9">
        <v>0</v>
      </c>
      <c r="FE1026" s="9">
        <v>0</v>
      </c>
      <c r="FF1026">
        <v>0</v>
      </c>
    </row>
    <row r="1027" spans="1:162" x14ac:dyDescent="0.2">
      <c r="A1027" t="s">
        <v>2321</v>
      </c>
      <c r="B1027" t="s">
        <v>3449</v>
      </c>
      <c r="C1027" t="s">
        <v>3</v>
      </c>
      <c r="D1027" s="1">
        <v>0</v>
      </c>
      <c r="E1027" s="1">
        <v>3</v>
      </c>
      <c r="F1027" s="4">
        <v>0</v>
      </c>
      <c r="G1027" s="4">
        <v>0</v>
      </c>
      <c r="H1027" s="5">
        <v>3</v>
      </c>
      <c r="I1027">
        <v>0</v>
      </c>
      <c r="J1027" s="4">
        <v>0</v>
      </c>
      <c r="K1027">
        <v>0</v>
      </c>
      <c r="L1027" s="5">
        <v>0</v>
      </c>
      <c r="M1027">
        <v>0</v>
      </c>
      <c r="N1027" s="4">
        <v>0</v>
      </c>
      <c r="O1027">
        <v>0</v>
      </c>
      <c r="P1027" s="5">
        <v>0</v>
      </c>
      <c r="Q1027">
        <v>0</v>
      </c>
      <c r="R1027" s="4">
        <v>0</v>
      </c>
      <c r="S1027">
        <v>0</v>
      </c>
      <c r="T1027" s="5">
        <v>0</v>
      </c>
      <c r="U1027">
        <v>6</v>
      </c>
      <c r="V1027" s="4">
        <v>0</v>
      </c>
      <c r="W1027">
        <v>0</v>
      </c>
      <c r="X1027" s="5">
        <v>6</v>
      </c>
      <c r="Y1027">
        <v>6</v>
      </c>
      <c r="Z1027" s="4">
        <v>0</v>
      </c>
      <c r="AA1027">
        <v>0</v>
      </c>
      <c r="AB1027" s="5">
        <v>6</v>
      </c>
      <c r="AD1027">
        <v>0</v>
      </c>
      <c r="AE1027">
        <v>3</v>
      </c>
      <c r="AF1027" s="4">
        <v>0</v>
      </c>
      <c r="AG1027">
        <v>0</v>
      </c>
      <c r="AH1027" s="5">
        <v>3</v>
      </c>
      <c r="AI1027">
        <v>0</v>
      </c>
      <c r="AJ1027" s="4">
        <v>0</v>
      </c>
      <c r="AK1027">
        <v>0</v>
      </c>
      <c r="AL1027" s="5">
        <v>0</v>
      </c>
      <c r="AM1027">
        <v>0</v>
      </c>
      <c r="AN1027" s="4">
        <v>0</v>
      </c>
      <c r="AO1027">
        <v>0</v>
      </c>
      <c r="AP1027" s="5">
        <v>0</v>
      </c>
      <c r="AQ1027">
        <v>0</v>
      </c>
      <c r="AR1027" s="4">
        <v>0</v>
      </c>
      <c r="AS1027">
        <v>0</v>
      </c>
      <c r="AT1027" s="5">
        <v>0</v>
      </c>
      <c r="AU1027">
        <v>6</v>
      </c>
      <c r="AV1027" s="4">
        <v>0</v>
      </c>
      <c r="AW1027">
        <v>0</v>
      </c>
      <c r="AX1027" s="5">
        <v>6</v>
      </c>
      <c r="AY1027">
        <v>6</v>
      </c>
      <c r="AZ1027" s="4">
        <v>0</v>
      </c>
      <c r="BA1027">
        <v>0</v>
      </c>
      <c r="BB1027" s="5">
        <v>6</v>
      </c>
      <c r="BD1027">
        <v>0</v>
      </c>
      <c r="BE1027">
        <v>0</v>
      </c>
      <c r="BF1027" s="4">
        <v>0</v>
      </c>
      <c r="BG1027">
        <v>0</v>
      </c>
      <c r="BH1027" s="5">
        <v>0</v>
      </c>
      <c r="BI1027">
        <v>0</v>
      </c>
      <c r="BJ1027" s="4">
        <v>0</v>
      </c>
      <c r="BK1027">
        <v>0</v>
      </c>
      <c r="BL1027" s="5">
        <v>0</v>
      </c>
      <c r="BM1027">
        <v>0</v>
      </c>
      <c r="BN1027" s="4">
        <v>0</v>
      </c>
      <c r="BO1027">
        <v>0</v>
      </c>
      <c r="BP1027" s="5">
        <v>0</v>
      </c>
      <c r="BQ1027">
        <v>0</v>
      </c>
      <c r="BR1027" s="4">
        <v>0</v>
      </c>
      <c r="BS1027">
        <v>0</v>
      </c>
      <c r="BT1027" s="5">
        <v>0</v>
      </c>
      <c r="BU1027">
        <v>6</v>
      </c>
      <c r="BV1027" s="4">
        <v>0</v>
      </c>
      <c r="BW1027">
        <v>0</v>
      </c>
      <c r="BX1027" s="5">
        <v>6</v>
      </c>
      <c r="BY1027">
        <v>6</v>
      </c>
      <c r="BZ1027" s="4">
        <v>0</v>
      </c>
      <c r="CA1027">
        <v>0</v>
      </c>
      <c r="CB1027" s="5">
        <v>6</v>
      </c>
      <c r="CD1027">
        <v>3</v>
      </c>
      <c r="CE1027">
        <v>0</v>
      </c>
      <c r="CF1027" s="4">
        <v>0</v>
      </c>
      <c r="CG1027">
        <v>0</v>
      </c>
      <c r="CH1027" s="5">
        <v>0</v>
      </c>
      <c r="CI1027">
        <v>0</v>
      </c>
      <c r="CJ1027" s="4">
        <v>0</v>
      </c>
      <c r="CK1027">
        <v>0</v>
      </c>
      <c r="CL1027" s="5">
        <v>0</v>
      </c>
      <c r="CM1027">
        <v>0</v>
      </c>
      <c r="CN1027" s="4">
        <v>0</v>
      </c>
      <c r="CO1027">
        <v>0</v>
      </c>
      <c r="CP1027" s="5">
        <v>0</v>
      </c>
      <c r="CQ1027">
        <v>6</v>
      </c>
      <c r="CR1027" s="4">
        <v>0</v>
      </c>
      <c r="CS1027">
        <v>0</v>
      </c>
      <c r="CT1027" s="5">
        <v>6</v>
      </c>
      <c r="CU1027">
        <v>6</v>
      </c>
      <c r="CV1027" s="4">
        <v>0</v>
      </c>
      <c r="CW1027">
        <v>0</v>
      </c>
      <c r="CX1027" s="5">
        <v>6</v>
      </c>
      <c r="CY1027" s="21">
        <v>6</v>
      </c>
      <c r="CZ1027" s="21">
        <v>0</v>
      </c>
      <c r="DA1027" s="21">
        <v>0</v>
      </c>
      <c r="DB1027" s="5">
        <v>6</v>
      </c>
      <c r="DD1027" s="8">
        <v>0</v>
      </c>
      <c r="DE1027" s="8">
        <v>0</v>
      </c>
      <c r="DF1027" s="8">
        <v>0</v>
      </c>
      <c r="DG1027" s="8">
        <v>0</v>
      </c>
      <c r="DH1027" s="8">
        <v>0</v>
      </c>
      <c r="DI1027" s="8">
        <v>0</v>
      </c>
      <c r="DJ1027" s="8">
        <v>0</v>
      </c>
      <c r="DK1027" s="8">
        <v>0</v>
      </c>
      <c r="DL1027" s="8">
        <v>0</v>
      </c>
      <c r="DM1027" s="8">
        <v>0</v>
      </c>
      <c r="DN1027" s="8">
        <v>0</v>
      </c>
      <c r="DO1027" s="8">
        <v>0</v>
      </c>
      <c r="DP1027" s="8">
        <v>0</v>
      </c>
      <c r="DQ1027" s="8">
        <v>0</v>
      </c>
      <c r="DR1027" s="8">
        <v>0</v>
      </c>
      <c r="DS1027" s="8">
        <v>0</v>
      </c>
      <c r="DT1027" s="8">
        <v>0</v>
      </c>
      <c r="DU1027" s="8">
        <v>0</v>
      </c>
      <c r="DV1027" s="8">
        <v>0</v>
      </c>
      <c r="DW1027" s="8">
        <v>0</v>
      </c>
      <c r="DX1027" s="8">
        <v>0</v>
      </c>
      <c r="DY1027" s="8">
        <v>0</v>
      </c>
      <c r="DZ1027" s="8">
        <v>0</v>
      </c>
      <c r="EA1027" s="8">
        <v>0</v>
      </c>
      <c r="EB1027" s="8">
        <v>0</v>
      </c>
      <c r="EC1027" s="8">
        <v>0</v>
      </c>
      <c r="ED1027" s="20">
        <v>0</v>
      </c>
      <c r="EF1027" s="9">
        <v>0</v>
      </c>
      <c r="EG1027" s="9">
        <v>0</v>
      </c>
      <c r="EH1027" s="9">
        <v>0</v>
      </c>
      <c r="EI1027" s="9">
        <v>0</v>
      </c>
      <c r="EJ1027" s="9">
        <v>0</v>
      </c>
      <c r="EK1027" s="9">
        <v>0</v>
      </c>
      <c r="EL1027" s="9">
        <v>0</v>
      </c>
      <c r="EM1027" s="9">
        <v>0</v>
      </c>
      <c r="EN1027" s="9">
        <v>0</v>
      </c>
      <c r="EO1027" s="9">
        <v>0</v>
      </c>
      <c r="EP1027" s="9">
        <v>0</v>
      </c>
      <c r="EQ1027" s="9">
        <v>0</v>
      </c>
      <c r="ER1027" s="9">
        <v>0</v>
      </c>
      <c r="ES1027" s="9">
        <v>0</v>
      </c>
      <c r="ET1027" s="9">
        <v>0</v>
      </c>
      <c r="EU1027" s="9">
        <v>0</v>
      </c>
      <c r="EV1027" s="9">
        <v>0</v>
      </c>
      <c r="EW1027" s="9">
        <v>0</v>
      </c>
      <c r="EX1027" s="9">
        <v>0</v>
      </c>
      <c r="EY1027" s="9">
        <v>0</v>
      </c>
      <c r="EZ1027" s="9">
        <v>0</v>
      </c>
      <c r="FA1027" s="9">
        <v>0</v>
      </c>
      <c r="FB1027" s="9">
        <v>0</v>
      </c>
      <c r="FC1027" s="9">
        <v>0</v>
      </c>
      <c r="FD1027" s="9">
        <v>0</v>
      </c>
      <c r="FE1027" s="9">
        <v>0</v>
      </c>
      <c r="FF1027">
        <v>0</v>
      </c>
    </row>
    <row r="1028" spans="1:162" x14ac:dyDescent="0.2">
      <c r="A1028" t="s">
        <v>1837</v>
      </c>
      <c r="B1028" t="s">
        <v>3450</v>
      </c>
      <c r="C1028" t="s">
        <v>3</v>
      </c>
      <c r="D1028" s="1">
        <v>0</v>
      </c>
      <c r="E1028" s="1">
        <v>0</v>
      </c>
      <c r="F1028" s="4">
        <v>0</v>
      </c>
      <c r="G1028" s="4">
        <v>0</v>
      </c>
      <c r="H1028" s="5">
        <v>0</v>
      </c>
      <c r="I1028">
        <v>0</v>
      </c>
      <c r="J1028" s="4">
        <v>0</v>
      </c>
      <c r="K1028">
        <v>0</v>
      </c>
      <c r="L1028" s="5">
        <v>0</v>
      </c>
      <c r="M1028">
        <v>0</v>
      </c>
      <c r="N1028" s="4">
        <v>0</v>
      </c>
      <c r="O1028">
        <v>0</v>
      </c>
      <c r="P1028" s="5">
        <v>0</v>
      </c>
      <c r="Q1028">
        <v>0</v>
      </c>
      <c r="R1028" s="4">
        <v>0</v>
      </c>
      <c r="S1028">
        <v>0</v>
      </c>
      <c r="T1028" s="5">
        <v>0</v>
      </c>
      <c r="U1028">
        <v>0</v>
      </c>
      <c r="V1028" s="4">
        <v>0</v>
      </c>
      <c r="W1028">
        <v>0</v>
      </c>
      <c r="X1028" s="5">
        <v>0</v>
      </c>
      <c r="Y1028">
        <v>6</v>
      </c>
      <c r="Z1028" s="4">
        <v>0</v>
      </c>
      <c r="AA1028">
        <v>0</v>
      </c>
      <c r="AB1028" s="5">
        <v>6</v>
      </c>
      <c r="AD1028">
        <v>0</v>
      </c>
      <c r="AE1028">
        <v>0</v>
      </c>
      <c r="AF1028" s="4">
        <v>0</v>
      </c>
      <c r="AG1028">
        <v>0</v>
      </c>
      <c r="AH1028" s="5">
        <v>0</v>
      </c>
      <c r="AI1028">
        <v>0</v>
      </c>
      <c r="AJ1028" s="4">
        <v>0</v>
      </c>
      <c r="AK1028">
        <v>0</v>
      </c>
      <c r="AL1028" s="5">
        <v>0</v>
      </c>
      <c r="AM1028">
        <v>0</v>
      </c>
      <c r="AN1028" s="4">
        <v>0</v>
      </c>
      <c r="AO1028">
        <v>0</v>
      </c>
      <c r="AP1028" s="5">
        <v>0</v>
      </c>
      <c r="AQ1028">
        <v>0</v>
      </c>
      <c r="AR1028" s="4">
        <v>0</v>
      </c>
      <c r="AS1028">
        <v>0</v>
      </c>
      <c r="AT1028" s="5">
        <v>0</v>
      </c>
      <c r="AU1028">
        <v>6</v>
      </c>
      <c r="AV1028" s="4">
        <v>0</v>
      </c>
      <c r="AW1028">
        <v>0</v>
      </c>
      <c r="AX1028" s="5">
        <v>6</v>
      </c>
      <c r="AY1028">
        <v>6</v>
      </c>
      <c r="AZ1028" s="4">
        <v>0</v>
      </c>
      <c r="BA1028">
        <v>8</v>
      </c>
      <c r="BB1028" s="5">
        <v>6</v>
      </c>
      <c r="BD1028">
        <v>0</v>
      </c>
      <c r="BE1028">
        <v>0</v>
      </c>
      <c r="BF1028" s="4">
        <v>0</v>
      </c>
      <c r="BG1028">
        <v>0</v>
      </c>
      <c r="BH1028" s="5">
        <v>0</v>
      </c>
      <c r="BI1028">
        <v>0</v>
      </c>
      <c r="BJ1028" s="4">
        <v>0</v>
      </c>
      <c r="BK1028">
        <v>0</v>
      </c>
      <c r="BL1028" s="5">
        <v>0</v>
      </c>
      <c r="BM1028">
        <v>0</v>
      </c>
      <c r="BN1028" s="4">
        <v>0</v>
      </c>
      <c r="BO1028">
        <v>0</v>
      </c>
      <c r="BP1028" s="5">
        <v>0</v>
      </c>
      <c r="BQ1028">
        <v>0</v>
      </c>
      <c r="BR1028" s="4">
        <v>0</v>
      </c>
      <c r="BS1028">
        <v>0</v>
      </c>
      <c r="BT1028" s="5">
        <v>0</v>
      </c>
      <c r="BU1028">
        <v>6</v>
      </c>
      <c r="BV1028" s="4">
        <v>0</v>
      </c>
      <c r="BW1028">
        <v>0</v>
      </c>
      <c r="BX1028" s="5">
        <v>6</v>
      </c>
      <c r="BY1028">
        <v>6</v>
      </c>
      <c r="BZ1028" s="4">
        <v>0</v>
      </c>
      <c r="CA1028">
        <v>8</v>
      </c>
      <c r="CB1028" s="5">
        <v>6</v>
      </c>
      <c r="CD1028">
        <v>0</v>
      </c>
      <c r="CE1028">
        <v>0</v>
      </c>
      <c r="CF1028" s="4">
        <v>0</v>
      </c>
      <c r="CG1028">
        <v>0</v>
      </c>
      <c r="CH1028" s="5">
        <v>0</v>
      </c>
      <c r="CI1028">
        <v>0</v>
      </c>
      <c r="CJ1028" s="4">
        <v>0</v>
      </c>
      <c r="CK1028">
        <v>0</v>
      </c>
      <c r="CL1028" s="5">
        <v>0</v>
      </c>
      <c r="CM1028">
        <v>0</v>
      </c>
      <c r="CN1028" s="4">
        <v>0</v>
      </c>
      <c r="CO1028">
        <v>0</v>
      </c>
      <c r="CP1028" s="5">
        <v>0</v>
      </c>
      <c r="CQ1028">
        <v>0</v>
      </c>
      <c r="CR1028" s="4">
        <v>0</v>
      </c>
      <c r="CS1028">
        <v>0</v>
      </c>
      <c r="CT1028" s="5">
        <v>0</v>
      </c>
      <c r="CU1028">
        <v>6</v>
      </c>
      <c r="CV1028" s="4">
        <v>0</v>
      </c>
      <c r="CW1028">
        <v>0</v>
      </c>
      <c r="CX1028" s="5">
        <v>6</v>
      </c>
      <c r="CY1028" s="21">
        <v>6</v>
      </c>
      <c r="CZ1028" s="21">
        <v>0</v>
      </c>
      <c r="DA1028" s="21">
        <v>8</v>
      </c>
      <c r="DB1028" s="5">
        <v>6</v>
      </c>
      <c r="DD1028" s="8">
        <v>0</v>
      </c>
      <c r="DE1028" s="8">
        <v>0</v>
      </c>
      <c r="DF1028" s="8">
        <v>0</v>
      </c>
      <c r="DG1028" s="8">
        <v>0</v>
      </c>
      <c r="DH1028" s="8">
        <v>0</v>
      </c>
      <c r="DI1028" s="8">
        <v>0</v>
      </c>
      <c r="DJ1028" s="8">
        <v>0</v>
      </c>
      <c r="DK1028" s="8">
        <v>0</v>
      </c>
      <c r="DL1028" s="8">
        <v>0</v>
      </c>
      <c r="DM1028" s="8">
        <v>0</v>
      </c>
      <c r="DN1028" s="8">
        <v>0</v>
      </c>
      <c r="DO1028" s="8">
        <v>0</v>
      </c>
      <c r="DP1028" s="8">
        <v>0</v>
      </c>
      <c r="DQ1028" s="8">
        <v>0</v>
      </c>
      <c r="DR1028" s="8">
        <v>0</v>
      </c>
      <c r="DS1028" s="8">
        <v>0</v>
      </c>
      <c r="DT1028" s="8">
        <v>0</v>
      </c>
      <c r="DU1028" s="8">
        <v>0</v>
      </c>
      <c r="DV1028" s="8">
        <v>0</v>
      </c>
      <c r="DW1028" s="8">
        <v>0</v>
      </c>
      <c r="DX1028" s="8">
        <v>0</v>
      </c>
      <c r="DY1028" s="8">
        <v>0</v>
      </c>
      <c r="DZ1028" s="8">
        <v>0</v>
      </c>
      <c r="EA1028" s="8">
        <v>0</v>
      </c>
      <c r="EB1028" s="8">
        <v>0</v>
      </c>
      <c r="EC1028" s="8">
        <v>0</v>
      </c>
      <c r="ED1028" s="20">
        <v>0</v>
      </c>
      <c r="EF1028" s="9">
        <v>0</v>
      </c>
      <c r="EG1028" s="9">
        <v>0</v>
      </c>
      <c r="EH1028" s="9">
        <v>0</v>
      </c>
      <c r="EI1028" s="9">
        <v>0</v>
      </c>
      <c r="EJ1028" s="9">
        <v>0</v>
      </c>
      <c r="EK1028" s="9">
        <v>0</v>
      </c>
      <c r="EL1028" s="9">
        <v>0</v>
      </c>
      <c r="EM1028" s="9">
        <v>0</v>
      </c>
      <c r="EN1028" s="9">
        <v>0</v>
      </c>
      <c r="EO1028" s="9">
        <v>0</v>
      </c>
      <c r="EP1028" s="9">
        <v>0</v>
      </c>
      <c r="EQ1028" s="9">
        <v>0</v>
      </c>
      <c r="ER1028" s="9">
        <v>0</v>
      </c>
      <c r="ES1028" s="9">
        <v>0</v>
      </c>
      <c r="ET1028" s="9">
        <v>0</v>
      </c>
      <c r="EU1028" s="9">
        <v>0</v>
      </c>
      <c r="EV1028" s="9">
        <v>0</v>
      </c>
      <c r="EW1028" s="9">
        <v>0</v>
      </c>
      <c r="EX1028" s="9">
        <v>0</v>
      </c>
      <c r="EY1028" s="9">
        <v>0</v>
      </c>
      <c r="EZ1028" s="9">
        <v>0</v>
      </c>
      <c r="FA1028" s="9">
        <v>0</v>
      </c>
      <c r="FB1028" s="9">
        <v>0</v>
      </c>
      <c r="FC1028" s="9">
        <v>0</v>
      </c>
      <c r="FD1028" s="9">
        <v>8</v>
      </c>
      <c r="FE1028" s="9">
        <v>7</v>
      </c>
      <c r="FF1028">
        <v>4</v>
      </c>
    </row>
    <row r="1029" spans="1:162" x14ac:dyDescent="0.2">
      <c r="A1029" t="s">
        <v>194</v>
      </c>
      <c r="B1029" t="s">
        <v>3451</v>
      </c>
      <c r="C1029" t="s">
        <v>3</v>
      </c>
      <c r="D1029" s="1">
        <v>3</v>
      </c>
      <c r="E1029" s="1">
        <v>3</v>
      </c>
      <c r="F1029" s="4">
        <v>0</v>
      </c>
      <c r="G1029" s="4">
        <v>0</v>
      </c>
      <c r="H1029" s="5">
        <v>3</v>
      </c>
      <c r="I1029">
        <v>0</v>
      </c>
      <c r="J1029" s="4">
        <v>0</v>
      </c>
      <c r="K1029">
        <v>0</v>
      </c>
      <c r="L1029" s="5">
        <v>0</v>
      </c>
      <c r="M1029">
        <v>0</v>
      </c>
      <c r="N1029" s="4">
        <v>0</v>
      </c>
      <c r="O1029">
        <v>0</v>
      </c>
      <c r="P1029" s="5">
        <v>0</v>
      </c>
      <c r="Q1029">
        <v>0</v>
      </c>
      <c r="R1029" s="4">
        <v>0</v>
      </c>
      <c r="S1029">
        <v>0</v>
      </c>
      <c r="T1029" s="5">
        <v>0</v>
      </c>
      <c r="U1029">
        <v>4</v>
      </c>
      <c r="V1029" s="4">
        <v>0</v>
      </c>
      <c r="W1029">
        <v>0</v>
      </c>
      <c r="X1029" s="5">
        <v>4</v>
      </c>
      <c r="Y1029">
        <v>4</v>
      </c>
      <c r="Z1029" s="4">
        <v>0</v>
      </c>
      <c r="AA1029">
        <v>0</v>
      </c>
      <c r="AB1029" s="5">
        <v>4</v>
      </c>
      <c r="AD1029">
        <v>3</v>
      </c>
      <c r="AE1029">
        <v>3</v>
      </c>
      <c r="AF1029" s="4">
        <v>0</v>
      </c>
      <c r="AG1029">
        <v>0</v>
      </c>
      <c r="AH1029" s="5">
        <v>3</v>
      </c>
      <c r="AI1029">
        <v>0</v>
      </c>
      <c r="AJ1029" s="4">
        <v>0</v>
      </c>
      <c r="AK1029">
        <v>0</v>
      </c>
      <c r="AL1029" s="5">
        <v>0</v>
      </c>
      <c r="AM1029">
        <v>0</v>
      </c>
      <c r="AN1029" s="4">
        <v>0</v>
      </c>
      <c r="AO1029">
        <v>0</v>
      </c>
      <c r="AP1029" s="5">
        <v>0</v>
      </c>
      <c r="AQ1029">
        <v>4</v>
      </c>
      <c r="AR1029" s="4">
        <v>0</v>
      </c>
      <c r="AS1029">
        <v>0</v>
      </c>
      <c r="AT1029" s="5">
        <v>4</v>
      </c>
      <c r="AU1029">
        <v>4</v>
      </c>
      <c r="AV1029" s="4">
        <v>0</v>
      </c>
      <c r="AW1029">
        <v>0</v>
      </c>
      <c r="AX1029" s="5">
        <v>4</v>
      </c>
      <c r="AY1029">
        <v>4</v>
      </c>
      <c r="AZ1029" s="4">
        <v>0</v>
      </c>
      <c r="BA1029">
        <v>0</v>
      </c>
      <c r="BB1029" s="5">
        <v>4</v>
      </c>
      <c r="BD1029">
        <v>3</v>
      </c>
      <c r="BE1029">
        <v>3</v>
      </c>
      <c r="BF1029" s="4">
        <v>0</v>
      </c>
      <c r="BG1029">
        <v>0</v>
      </c>
      <c r="BH1029" s="5">
        <v>3</v>
      </c>
      <c r="BI1029">
        <v>0</v>
      </c>
      <c r="BJ1029" s="4">
        <v>0</v>
      </c>
      <c r="BK1029">
        <v>0</v>
      </c>
      <c r="BL1029" s="5">
        <v>0</v>
      </c>
      <c r="BM1029">
        <v>0</v>
      </c>
      <c r="BN1029" s="4">
        <v>0</v>
      </c>
      <c r="BO1029">
        <v>0</v>
      </c>
      <c r="BP1029" s="5">
        <v>0</v>
      </c>
      <c r="BQ1029">
        <v>4</v>
      </c>
      <c r="BR1029" s="4">
        <v>0</v>
      </c>
      <c r="BS1029">
        <v>0</v>
      </c>
      <c r="BT1029" s="5">
        <v>4</v>
      </c>
      <c r="BU1029">
        <v>4</v>
      </c>
      <c r="BV1029" s="4">
        <v>0</v>
      </c>
      <c r="BW1029">
        <v>0</v>
      </c>
      <c r="BX1029" s="5">
        <v>4</v>
      </c>
      <c r="BY1029">
        <v>4</v>
      </c>
      <c r="BZ1029" s="4">
        <v>0</v>
      </c>
      <c r="CA1029">
        <v>0</v>
      </c>
      <c r="CB1029" s="5">
        <v>4</v>
      </c>
      <c r="CD1029">
        <v>3</v>
      </c>
      <c r="CE1029">
        <v>0</v>
      </c>
      <c r="CF1029" s="4">
        <v>0</v>
      </c>
      <c r="CG1029">
        <v>0</v>
      </c>
      <c r="CH1029" s="5">
        <v>0</v>
      </c>
      <c r="CI1029">
        <v>0</v>
      </c>
      <c r="CJ1029" s="4">
        <v>0</v>
      </c>
      <c r="CK1029">
        <v>0</v>
      </c>
      <c r="CL1029" s="5">
        <v>0</v>
      </c>
      <c r="CM1029">
        <v>0</v>
      </c>
      <c r="CN1029" s="4">
        <v>0</v>
      </c>
      <c r="CO1029">
        <v>0</v>
      </c>
      <c r="CP1029" s="5">
        <v>0</v>
      </c>
      <c r="CQ1029">
        <v>4</v>
      </c>
      <c r="CR1029" s="4">
        <v>0</v>
      </c>
      <c r="CS1029">
        <v>0</v>
      </c>
      <c r="CT1029" s="5">
        <v>4</v>
      </c>
      <c r="CU1029">
        <v>4</v>
      </c>
      <c r="CV1029" s="4">
        <v>0</v>
      </c>
      <c r="CW1029">
        <v>0</v>
      </c>
      <c r="CX1029" s="5">
        <v>4</v>
      </c>
      <c r="CY1029" s="21">
        <v>0</v>
      </c>
      <c r="CZ1029" s="21">
        <v>0</v>
      </c>
      <c r="DA1029" s="21">
        <v>0</v>
      </c>
      <c r="DB1029" s="5">
        <v>0</v>
      </c>
      <c r="DD1029" s="8">
        <v>0</v>
      </c>
      <c r="DE1029" s="8">
        <v>0</v>
      </c>
      <c r="DF1029" s="8">
        <v>0</v>
      </c>
      <c r="DG1029" s="8">
        <v>0</v>
      </c>
      <c r="DH1029" s="8">
        <v>0</v>
      </c>
      <c r="DI1029" s="8">
        <v>0</v>
      </c>
      <c r="DJ1029" s="8">
        <v>0</v>
      </c>
      <c r="DK1029" s="8">
        <v>0</v>
      </c>
      <c r="DL1029" s="8">
        <v>0</v>
      </c>
      <c r="DM1029" s="8">
        <v>0</v>
      </c>
      <c r="DN1029" s="8">
        <v>0</v>
      </c>
      <c r="DO1029" s="8">
        <v>0</v>
      </c>
      <c r="DP1029" s="8">
        <v>0</v>
      </c>
      <c r="DQ1029" s="8">
        <v>0</v>
      </c>
      <c r="DR1029" s="8">
        <v>0</v>
      </c>
      <c r="DS1029" s="8">
        <v>0</v>
      </c>
      <c r="DT1029" s="8">
        <v>0</v>
      </c>
      <c r="DU1029" s="8">
        <v>0</v>
      </c>
      <c r="DV1029" s="8">
        <v>0</v>
      </c>
      <c r="DW1029" s="8">
        <v>0</v>
      </c>
      <c r="DX1029" s="8">
        <v>0</v>
      </c>
      <c r="DY1029" s="8">
        <v>0</v>
      </c>
      <c r="DZ1029" s="8">
        <v>0</v>
      </c>
      <c r="EA1029" s="8">
        <v>0</v>
      </c>
      <c r="EB1029" s="8">
        <v>0</v>
      </c>
      <c r="EC1029" s="8">
        <v>0</v>
      </c>
      <c r="ED1029" s="20">
        <v>0</v>
      </c>
      <c r="EF1029" s="9">
        <v>0</v>
      </c>
      <c r="EG1029" s="9">
        <v>0</v>
      </c>
      <c r="EH1029" s="9">
        <v>0</v>
      </c>
      <c r="EI1029" s="9">
        <v>0</v>
      </c>
      <c r="EJ1029" s="9">
        <v>0</v>
      </c>
      <c r="EK1029" s="9">
        <v>0</v>
      </c>
      <c r="EL1029" s="9">
        <v>0</v>
      </c>
      <c r="EM1029" s="9">
        <v>0</v>
      </c>
      <c r="EN1029" s="9">
        <v>0</v>
      </c>
      <c r="EO1029" s="9">
        <v>0</v>
      </c>
      <c r="EP1029" s="9">
        <v>0</v>
      </c>
      <c r="EQ1029" s="9">
        <v>0</v>
      </c>
      <c r="ER1029" s="9">
        <v>0</v>
      </c>
      <c r="ES1029" s="9">
        <v>0</v>
      </c>
      <c r="ET1029" s="9">
        <v>0</v>
      </c>
      <c r="EU1029" s="9">
        <v>0</v>
      </c>
      <c r="EV1029" s="9">
        <v>0</v>
      </c>
      <c r="EW1029" s="9">
        <v>0</v>
      </c>
      <c r="EX1029" s="9">
        <v>0</v>
      </c>
      <c r="EY1029" s="9">
        <v>0</v>
      </c>
      <c r="EZ1029" s="9">
        <v>0</v>
      </c>
      <c r="FA1029" s="9">
        <v>0</v>
      </c>
      <c r="FB1029" s="9">
        <v>0</v>
      </c>
      <c r="FC1029" s="9">
        <v>0</v>
      </c>
      <c r="FD1029" s="9">
        <v>0</v>
      </c>
      <c r="FE1029" s="9">
        <v>0</v>
      </c>
      <c r="FF1029">
        <v>0</v>
      </c>
    </row>
    <row r="1030" spans="1:162" x14ac:dyDescent="0.2">
      <c r="A1030" t="s">
        <v>1813</v>
      </c>
      <c r="B1030" t="s">
        <v>3452</v>
      </c>
      <c r="C1030" t="s">
        <v>4599</v>
      </c>
      <c r="D1030" s="1">
        <v>0</v>
      </c>
      <c r="E1030" s="1">
        <v>0</v>
      </c>
      <c r="F1030" s="4">
        <v>0</v>
      </c>
      <c r="G1030" s="4">
        <v>0</v>
      </c>
      <c r="H1030" s="5">
        <v>0</v>
      </c>
      <c r="I1030">
        <v>0</v>
      </c>
      <c r="J1030" s="4">
        <v>0</v>
      </c>
      <c r="K1030">
        <v>0</v>
      </c>
      <c r="L1030" s="5">
        <v>0</v>
      </c>
      <c r="M1030">
        <v>0</v>
      </c>
      <c r="N1030" s="4">
        <v>0</v>
      </c>
      <c r="O1030">
        <v>0</v>
      </c>
      <c r="P1030" s="5">
        <v>0</v>
      </c>
      <c r="Q1030">
        <v>0</v>
      </c>
      <c r="R1030" s="4">
        <v>0</v>
      </c>
      <c r="S1030">
        <v>0</v>
      </c>
      <c r="T1030" s="5">
        <v>0</v>
      </c>
      <c r="U1030">
        <v>6</v>
      </c>
      <c r="V1030" s="4">
        <v>0</v>
      </c>
      <c r="W1030">
        <v>0</v>
      </c>
      <c r="X1030" s="5">
        <v>6</v>
      </c>
      <c r="Y1030">
        <v>6</v>
      </c>
      <c r="Z1030" s="4">
        <v>0</v>
      </c>
      <c r="AA1030">
        <v>0</v>
      </c>
      <c r="AB1030" s="5">
        <v>6</v>
      </c>
      <c r="AD1030">
        <v>0</v>
      </c>
      <c r="AE1030">
        <v>0</v>
      </c>
      <c r="AF1030" s="4">
        <v>0</v>
      </c>
      <c r="AG1030">
        <v>0</v>
      </c>
      <c r="AH1030" s="5">
        <v>0</v>
      </c>
      <c r="AI1030">
        <v>0</v>
      </c>
      <c r="AJ1030" s="4">
        <v>0</v>
      </c>
      <c r="AK1030">
        <v>0</v>
      </c>
      <c r="AL1030" s="5">
        <v>0</v>
      </c>
      <c r="AM1030">
        <v>0</v>
      </c>
      <c r="AN1030" s="4">
        <v>0</v>
      </c>
      <c r="AO1030">
        <v>0</v>
      </c>
      <c r="AP1030" s="5">
        <v>0</v>
      </c>
      <c r="AQ1030">
        <v>0</v>
      </c>
      <c r="AR1030" s="4">
        <v>0</v>
      </c>
      <c r="AS1030">
        <v>0</v>
      </c>
      <c r="AT1030" s="5">
        <v>0</v>
      </c>
      <c r="AU1030">
        <v>6</v>
      </c>
      <c r="AV1030" s="4">
        <v>0</v>
      </c>
      <c r="AW1030">
        <v>0</v>
      </c>
      <c r="AX1030" s="5">
        <v>6</v>
      </c>
      <c r="AY1030">
        <v>6</v>
      </c>
      <c r="AZ1030" s="4">
        <v>0</v>
      </c>
      <c r="BA1030">
        <v>0</v>
      </c>
      <c r="BB1030" s="5">
        <v>6</v>
      </c>
      <c r="BD1030">
        <v>0</v>
      </c>
      <c r="BE1030">
        <v>0</v>
      </c>
      <c r="BF1030" s="4">
        <v>0</v>
      </c>
      <c r="BG1030">
        <v>0</v>
      </c>
      <c r="BH1030" s="5">
        <v>0</v>
      </c>
      <c r="BI1030">
        <v>0</v>
      </c>
      <c r="BJ1030" s="4">
        <v>0</v>
      </c>
      <c r="BK1030">
        <v>0</v>
      </c>
      <c r="BL1030" s="5">
        <v>0</v>
      </c>
      <c r="BM1030">
        <v>0</v>
      </c>
      <c r="BN1030" s="4">
        <v>0</v>
      </c>
      <c r="BO1030">
        <v>0</v>
      </c>
      <c r="BP1030" s="5">
        <v>0</v>
      </c>
      <c r="BQ1030">
        <v>0</v>
      </c>
      <c r="BR1030" s="4">
        <v>0</v>
      </c>
      <c r="BS1030">
        <v>0</v>
      </c>
      <c r="BT1030" s="5">
        <v>0</v>
      </c>
      <c r="BU1030">
        <v>6</v>
      </c>
      <c r="BV1030" s="4">
        <v>0</v>
      </c>
      <c r="BW1030">
        <v>0</v>
      </c>
      <c r="BX1030" s="5">
        <v>6</v>
      </c>
      <c r="BY1030">
        <v>6</v>
      </c>
      <c r="BZ1030" s="4">
        <v>0</v>
      </c>
      <c r="CA1030">
        <v>0</v>
      </c>
      <c r="CB1030" s="5">
        <v>6</v>
      </c>
      <c r="CD1030">
        <v>0</v>
      </c>
      <c r="CE1030">
        <v>0</v>
      </c>
      <c r="CF1030" s="4">
        <v>0</v>
      </c>
      <c r="CG1030">
        <v>0</v>
      </c>
      <c r="CH1030" s="5">
        <v>0</v>
      </c>
      <c r="CI1030">
        <v>0</v>
      </c>
      <c r="CJ1030" s="4">
        <v>0</v>
      </c>
      <c r="CK1030">
        <v>0</v>
      </c>
      <c r="CL1030" s="5">
        <v>0</v>
      </c>
      <c r="CM1030">
        <v>0</v>
      </c>
      <c r="CN1030" s="4">
        <v>0</v>
      </c>
      <c r="CO1030">
        <v>0</v>
      </c>
      <c r="CP1030" s="5">
        <v>0</v>
      </c>
      <c r="CQ1030">
        <v>0</v>
      </c>
      <c r="CR1030" s="4">
        <v>0</v>
      </c>
      <c r="CS1030">
        <v>0</v>
      </c>
      <c r="CT1030" s="5">
        <v>0</v>
      </c>
      <c r="CU1030">
        <v>6</v>
      </c>
      <c r="CV1030" s="4">
        <v>0</v>
      </c>
      <c r="CW1030">
        <v>0</v>
      </c>
      <c r="CX1030" s="5">
        <v>6</v>
      </c>
      <c r="CY1030" s="21">
        <v>6</v>
      </c>
      <c r="CZ1030" s="21">
        <v>0</v>
      </c>
      <c r="DA1030" s="21">
        <v>0</v>
      </c>
      <c r="DB1030" s="5">
        <v>6</v>
      </c>
      <c r="DD1030" s="8">
        <v>0</v>
      </c>
      <c r="DE1030" s="8">
        <v>0</v>
      </c>
      <c r="DF1030" s="8">
        <v>0</v>
      </c>
      <c r="DG1030" s="8">
        <v>0</v>
      </c>
      <c r="DH1030" s="8">
        <v>0</v>
      </c>
      <c r="DI1030" s="8">
        <v>0</v>
      </c>
      <c r="DJ1030" s="8">
        <v>0</v>
      </c>
      <c r="DK1030" s="8">
        <v>0</v>
      </c>
      <c r="DL1030" s="8">
        <v>0</v>
      </c>
      <c r="DM1030" s="8">
        <v>0</v>
      </c>
      <c r="DN1030" s="8">
        <v>0</v>
      </c>
      <c r="DO1030" s="8">
        <v>0</v>
      </c>
      <c r="DP1030" s="8">
        <v>0</v>
      </c>
      <c r="DQ1030" s="8">
        <v>0</v>
      </c>
      <c r="DR1030" s="8">
        <v>0</v>
      </c>
      <c r="DS1030" s="8">
        <v>0</v>
      </c>
      <c r="DT1030" s="8">
        <v>0</v>
      </c>
      <c r="DU1030" s="8">
        <v>0</v>
      </c>
      <c r="DV1030" s="8">
        <v>0</v>
      </c>
      <c r="DW1030" s="8">
        <v>0</v>
      </c>
      <c r="DX1030" s="8">
        <v>0</v>
      </c>
      <c r="DY1030" s="8">
        <v>0</v>
      </c>
      <c r="DZ1030" s="8">
        <v>0</v>
      </c>
      <c r="EA1030" s="8">
        <v>0</v>
      </c>
      <c r="EB1030" s="8">
        <v>0</v>
      </c>
      <c r="EC1030" s="8">
        <v>0</v>
      </c>
      <c r="ED1030" s="20">
        <v>0</v>
      </c>
      <c r="EF1030" s="9">
        <v>0</v>
      </c>
      <c r="EG1030" s="9">
        <v>0</v>
      </c>
      <c r="EH1030" s="9">
        <v>0</v>
      </c>
      <c r="EI1030" s="9">
        <v>0</v>
      </c>
      <c r="EJ1030" s="9">
        <v>0</v>
      </c>
      <c r="EK1030" s="9">
        <v>0</v>
      </c>
      <c r="EL1030" s="9">
        <v>0</v>
      </c>
      <c r="EM1030" s="9">
        <v>0</v>
      </c>
      <c r="EN1030" s="9">
        <v>0</v>
      </c>
      <c r="EO1030" s="9">
        <v>0</v>
      </c>
      <c r="EP1030" s="9">
        <v>0</v>
      </c>
      <c r="EQ1030" s="9">
        <v>0</v>
      </c>
      <c r="ER1030" s="9">
        <v>0</v>
      </c>
      <c r="ES1030" s="9">
        <v>0</v>
      </c>
      <c r="ET1030" s="9">
        <v>0</v>
      </c>
      <c r="EU1030" s="9">
        <v>0</v>
      </c>
      <c r="EV1030" s="9">
        <v>0</v>
      </c>
      <c r="EW1030" s="9">
        <v>0</v>
      </c>
      <c r="EX1030" s="9">
        <v>0</v>
      </c>
      <c r="EY1030" s="9">
        <v>0</v>
      </c>
      <c r="EZ1030" s="9">
        <v>0</v>
      </c>
      <c r="FA1030" s="9">
        <v>0</v>
      </c>
      <c r="FB1030" s="9">
        <v>0</v>
      </c>
      <c r="FC1030" s="9">
        <v>0</v>
      </c>
      <c r="FD1030" s="9">
        <v>0</v>
      </c>
      <c r="FE1030" s="9">
        <v>0</v>
      </c>
      <c r="FF1030">
        <v>0</v>
      </c>
    </row>
    <row r="1031" spans="1:162" x14ac:dyDescent="0.2">
      <c r="A1031" t="s">
        <v>468</v>
      </c>
      <c r="B1031" t="s">
        <v>3453</v>
      </c>
      <c r="C1031" t="s">
        <v>4599</v>
      </c>
      <c r="D1031" s="1">
        <v>0</v>
      </c>
      <c r="E1031" s="1">
        <v>4</v>
      </c>
      <c r="F1031" s="4">
        <v>0</v>
      </c>
      <c r="G1031" s="4">
        <v>0</v>
      </c>
      <c r="H1031" s="5">
        <v>4</v>
      </c>
      <c r="I1031">
        <v>4</v>
      </c>
      <c r="J1031" s="4">
        <v>0</v>
      </c>
      <c r="K1031">
        <v>0</v>
      </c>
      <c r="L1031" s="5">
        <v>4</v>
      </c>
      <c r="M1031">
        <v>4</v>
      </c>
      <c r="N1031" s="4">
        <v>0</v>
      </c>
      <c r="O1031">
        <v>0</v>
      </c>
      <c r="P1031" s="5">
        <v>4</v>
      </c>
      <c r="Q1031">
        <v>0</v>
      </c>
      <c r="R1031" s="4">
        <v>0</v>
      </c>
      <c r="S1031">
        <v>0</v>
      </c>
      <c r="T1031" s="5">
        <v>0</v>
      </c>
      <c r="U1031">
        <v>6</v>
      </c>
      <c r="V1031" s="4">
        <v>0</v>
      </c>
      <c r="W1031">
        <v>0</v>
      </c>
      <c r="X1031" s="5">
        <v>6</v>
      </c>
      <c r="Y1031">
        <v>0</v>
      </c>
      <c r="Z1031" s="4">
        <v>0</v>
      </c>
      <c r="AA1031">
        <v>0</v>
      </c>
      <c r="AB1031" s="5">
        <v>0</v>
      </c>
      <c r="AD1031">
        <v>0</v>
      </c>
      <c r="AE1031">
        <v>4</v>
      </c>
      <c r="AF1031" s="4">
        <v>0</v>
      </c>
      <c r="AG1031">
        <v>0</v>
      </c>
      <c r="AH1031" s="5">
        <v>4</v>
      </c>
      <c r="AI1031">
        <v>4</v>
      </c>
      <c r="AJ1031" s="4">
        <v>0</v>
      </c>
      <c r="AK1031">
        <v>0</v>
      </c>
      <c r="AL1031" s="5">
        <v>4</v>
      </c>
      <c r="AM1031">
        <v>4</v>
      </c>
      <c r="AN1031" s="4">
        <v>0</v>
      </c>
      <c r="AO1031">
        <v>0</v>
      </c>
      <c r="AP1031" s="5">
        <v>4</v>
      </c>
      <c r="AQ1031">
        <v>0</v>
      </c>
      <c r="AR1031" s="4">
        <v>0</v>
      </c>
      <c r="AS1031">
        <v>0</v>
      </c>
      <c r="AT1031" s="5">
        <v>0</v>
      </c>
      <c r="AU1031">
        <v>6</v>
      </c>
      <c r="AV1031" s="4">
        <v>0</v>
      </c>
      <c r="AW1031">
        <v>0</v>
      </c>
      <c r="AX1031" s="5">
        <v>6</v>
      </c>
      <c r="AY1031">
        <v>0</v>
      </c>
      <c r="AZ1031" s="4">
        <v>0</v>
      </c>
      <c r="BA1031">
        <v>0</v>
      </c>
      <c r="BB1031" s="5">
        <v>0</v>
      </c>
      <c r="BD1031">
        <v>0</v>
      </c>
      <c r="BE1031">
        <v>4</v>
      </c>
      <c r="BF1031" s="4">
        <v>0</v>
      </c>
      <c r="BG1031">
        <v>0</v>
      </c>
      <c r="BH1031" s="5">
        <v>4</v>
      </c>
      <c r="BI1031">
        <v>4</v>
      </c>
      <c r="BJ1031" s="4">
        <v>0</v>
      </c>
      <c r="BK1031">
        <v>0</v>
      </c>
      <c r="BL1031" s="5">
        <v>4</v>
      </c>
      <c r="BM1031">
        <v>4</v>
      </c>
      <c r="BN1031" s="4">
        <v>0</v>
      </c>
      <c r="BO1031">
        <v>0</v>
      </c>
      <c r="BP1031" s="5">
        <v>4</v>
      </c>
      <c r="BQ1031">
        <v>0</v>
      </c>
      <c r="BR1031" s="4">
        <v>0</v>
      </c>
      <c r="BS1031">
        <v>0</v>
      </c>
      <c r="BT1031" s="5">
        <v>0</v>
      </c>
      <c r="BU1031">
        <v>6</v>
      </c>
      <c r="BV1031" s="4">
        <v>0</v>
      </c>
      <c r="BW1031">
        <v>0</v>
      </c>
      <c r="BX1031" s="5">
        <v>6</v>
      </c>
      <c r="BY1031">
        <v>0</v>
      </c>
      <c r="BZ1031" s="4">
        <v>0</v>
      </c>
      <c r="CA1031">
        <v>0</v>
      </c>
      <c r="CB1031" s="5">
        <v>0</v>
      </c>
      <c r="CD1031">
        <v>4</v>
      </c>
      <c r="CE1031">
        <v>4</v>
      </c>
      <c r="CF1031" s="4">
        <v>0</v>
      </c>
      <c r="CG1031">
        <v>0</v>
      </c>
      <c r="CH1031" s="5">
        <v>4</v>
      </c>
      <c r="CI1031">
        <v>4</v>
      </c>
      <c r="CJ1031" s="4">
        <v>0</v>
      </c>
      <c r="CK1031">
        <v>0</v>
      </c>
      <c r="CL1031" s="5">
        <v>4</v>
      </c>
      <c r="CM1031">
        <v>4</v>
      </c>
      <c r="CN1031" s="4">
        <v>0</v>
      </c>
      <c r="CO1031">
        <v>0</v>
      </c>
      <c r="CP1031" s="5">
        <v>4</v>
      </c>
      <c r="CQ1031">
        <v>6</v>
      </c>
      <c r="CR1031" s="4">
        <v>0</v>
      </c>
      <c r="CS1031">
        <v>0</v>
      </c>
      <c r="CT1031" s="5">
        <v>6</v>
      </c>
      <c r="CU1031">
        <v>0</v>
      </c>
      <c r="CV1031" s="4">
        <v>0</v>
      </c>
      <c r="CW1031">
        <v>0</v>
      </c>
      <c r="CX1031" s="5">
        <v>0</v>
      </c>
      <c r="CY1031" s="21">
        <v>0</v>
      </c>
      <c r="CZ1031" s="21">
        <v>0</v>
      </c>
      <c r="DA1031" s="21">
        <v>0</v>
      </c>
      <c r="DB1031" s="5">
        <v>0</v>
      </c>
      <c r="DD1031" s="8">
        <v>0</v>
      </c>
      <c r="DE1031" s="8">
        <v>0</v>
      </c>
      <c r="DF1031" s="8">
        <v>0</v>
      </c>
      <c r="DG1031" s="8">
        <v>0</v>
      </c>
      <c r="DH1031" s="8">
        <v>0</v>
      </c>
      <c r="DI1031" s="8">
        <v>0</v>
      </c>
      <c r="DJ1031" s="8">
        <v>0</v>
      </c>
      <c r="DK1031" s="8">
        <v>0</v>
      </c>
      <c r="DL1031" s="8">
        <v>0</v>
      </c>
      <c r="DM1031" s="8">
        <v>0</v>
      </c>
      <c r="DN1031" s="8">
        <v>0</v>
      </c>
      <c r="DO1031" s="8">
        <v>0</v>
      </c>
      <c r="DP1031" s="8">
        <v>0</v>
      </c>
      <c r="DQ1031" s="8">
        <v>0</v>
      </c>
      <c r="DR1031" s="8">
        <v>0</v>
      </c>
      <c r="DS1031" s="8">
        <v>0</v>
      </c>
      <c r="DT1031" s="8">
        <v>0</v>
      </c>
      <c r="DU1031" s="8">
        <v>0</v>
      </c>
      <c r="DV1031" s="8">
        <v>0</v>
      </c>
      <c r="DW1031" s="8">
        <v>0</v>
      </c>
      <c r="DX1031" s="8">
        <v>0</v>
      </c>
      <c r="DY1031" s="8">
        <v>0</v>
      </c>
      <c r="DZ1031" s="8">
        <v>0</v>
      </c>
      <c r="EA1031" s="8">
        <v>0</v>
      </c>
      <c r="EB1031" s="8">
        <v>0</v>
      </c>
      <c r="EC1031" s="8">
        <v>0</v>
      </c>
      <c r="ED1031" s="20">
        <v>0</v>
      </c>
      <c r="EF1031" s="9">
        <v>0</v>
      </c>
      <c r="EG1031" s="9">
        <v>0</v>
      </c>
      <c r="EH1031" s="9">
        <v>0</v>
      </c>
      <c r="EI1031" s="9">
        <v>0</v>
      </c>
      <c r="EJ1031" s="9">
        <v>0</v>
      </c>
      <c r="EK1031" s="9">
        <v>0</v>
      </c>
      <c r="EL1031" s="9">
        <v>0</v>
      </c>
      <c r="EM1031" s="9">
        <v>0</v>
      </c>
      <c r="EN1031" s="9">
        <v>0</v>
      </c>
      <c r="EO1031" s="9">
        <v>0</v>
      </c>
      <c r="EP1031" s="9">
        <v>0</v>
      </c>
      <c r="EQ1031" s="9">
        <v>0</v>
      </c>
      <c r="ER1031" s="9">
        <v>0</v>
      </c>
      <c r="ES1031" s="9">
        <v>0</v>
      </c>
      <c r="ET1031" s="9">
        <v>0</v>
      </c>
      <c r="EU1031" s="9">
        <v>0</v>
      </c>
      <c r="EV1031" s="9">
        <v>0</v>
      </c>
      <c r="EW1031" s="9">
        <v>0</v>
      </c>
      <c r="EX1031" s="9">
        <v>0</v>
      </c>
      <c r="EY1031" s="9">
        <v>0</v>
      </c>
      <c r="EZ1031" s="9">
        <v>0</v>
      </c>
      <c r="FA1031" s="9">
        <v>0</v>
      </c>
      <c r="FB1031" s="9">
        <v>0</v>
      </c>
      <c r="FC1031" s="9">
        <v>0</v>
      </c>
      <c r="FD1031" s="9">
        <v>0</v>
      </c>
      <c r="FE1031" s="9">
        <v>0</v>
      </c>
      <c r="FF1031">
        <v>0</v>
      </c>
    </row>
    <row r="1032" spans="1:162" x14ac:dyDescent="0.2">
      <c r="A1032" t="s">
        <v>1841</v>
      </c>
      <c r="B1032" t="s">
        <v>3454</v>
      </c>
      <c r="C1032" t="s">
        <v>4599</v>
      </c>
      <c r="D1032" s="1">
        <v>0</v>
      </c>
      <c r="E1032" s="1">
        <v>0</v>
      </c>
      <c r="F1032" s="4">
        <v>0</v>
      </c>
      <c r="G1032" s="4">
        <v>0</v>
      </c>
      <c r="H1032" s="5">
        <v>0</v>
      </c>
      <c r="I1032">
        <v>0</v>
      </c>
      <c r="J1032" s="4">
        <v>0</v>
      </c>
      <c r="K1032">
        <v>0</v>
      </c>
      <c r="L1032" s="5">
        <v>0</v>
      </c>
      <c r="M1032">
        <v>0</v>
      </c>
      <c r="N1032" s="4">
        <v>0</v>
      </c>
      <c r="O1032">
        <v>0</v>
      </c>
      <c r="P1032" s="5">
        <v>0</v>
      </c>
      <c r="Q1032">
        <v>0</v>
      </c>
      <c r="R1032" s="4">
        <v>0</v>
      </c>
      <c r="S1032">
        <v>0</v>
      </c>
      <c r="T1032" s="5">
        <v>0</v>
      </c>
      <c r="U1032">
        <v>0</v>
      </c>
      <c r="V1032" s="4">
        <v>0</v>
      </c>
      <c r="W1032">
        <v>0</v>
      </c>
      <c r="X1032" s="5">
        <v>0</v>
      </c>
      <c r="Y1032">
        <v>6</v>
      </c>
      <c r="Z1032" s="4">
        <v>0</v>
      </c>
      <c r="AA1032">
        <v>80</v>
      </c>
      <c r="AB1032" s="5">
        <v>6</v>
      </c>
      <c r="AD1032">
        <v>0</v>
      </c>
      <c r="AE1032">
        <v>0</v>
      </c>
      <c r="AF1032" s="4">
        <v>0</v>
      </c>
      <c r="AG1032">
        <v>0</v>
      </c>
      <c r="AH1032" s="5">
        <v>0</v>
      </c>
      <c r="AI1032">
        <v>0</v>
      </c>
      <c r="AJ1032" s="4">
        <v>0</v>
      </c>
      <c r="AK1032">
        <v>0</v>
      </c>
      <c r="AL1032" s="5">
        <v>0</v>
      </c>
      <c r="AM1032">
        <v>0</v>
      </c>
      <c r="AN1032" s="4">
        <v>0</v>
      </c>
      <c r="AO1032">
        <v>0</v>
      </c>
      <c r="AP1032" s="5">
        <v>0</v>
      </c>
      <c r="AQ1032">
        <v>0</v>
      </c>
      <c r="AR1032" s="4">
        <v>0</v>
      </c>
      <c r="AS1032">
        <v>0</v>
      </c>
      <c r="AT1032" s="5">
        <v>0</v>
      </c>
      <c r="AU1032">
        <v>6</v>
      </c>
      <c r="AV1032" s="4">
        <v>0</v>
      </c>
      <c r="AW1032">
        <v>0</v>
      </c>
      <c r="AX1032" s="5">
        <v>6</v>
      </c>
      <c r="AY1032">
        <v>11</v>
      </c>
      <c r="AZ1032" s="4">
        <v>7500000</v>
      </c>
      <c r="BA1032">
        <v>170</v>
      </c>
      <c r="BB1032" s="5">
        <v>13</v>
      </c>
      <c r="BD1032">
        <v>0</v>
      </c>
      <c r="BE1032">
        <v>0</v>
      </c>
      <c r="BF1032" s="4">
        <v>0</v>
      </c>
      <c r="BG1032">
        <v>0</v>
      </c>
      <c r="BH1032" s="5">
        <v>0</v>
      </c>
      <c r="BI1032">
        <v>0</v>
      </c>
      <c r="BJ1032" s="4">
        <v>0</v>
      </c>
      <c r="BK1032">
        <v>0</v>
      </c>
      <c r="BL1032" s="5">
        <v>0</v>
      </c>
      <c r="BM1032">
        <v>0</v>
      </c>
      <c r="BN1032" s="4">
        <v>0</v>
      </c>
      <c r="BO1032">
        <v>0</v>
      </c>
      <c r="BP1032" s="5">
        <v>0</v>
      </c>
      <c r="BQ1032">
        <v>0</v>
      </c>
      <c r="BR1032" s="4">
        <v>0</v>
      </c>
      <c r="BS1032">
        <v>0</v>
      </c>
      <c r="BT1032" s="5">
        <v>0</v>
      </c>
      <c r="BU1032">
        <v>6</v>
      </c>
      <c r="BV1032" s="4">
        <v>0</v>
      </c>
      <c r="BW1032">
        <v>0</v>
      </c>
      <c r="BX1032" s="5">
        <v>6</v>
      </c>
      <c r="BY1032">
        <v>12</v>
      </c>
      <c r="BZ1032" s="4">
        <v>8000000</v>
      </c>
      <c r="CA1032">
        <v>262</v>
      </c>
      <c r="CB1032" s="5">
        <v>13</v>
      </c>
      <c r="CD1032">
        <v>0</v>
      </c>
      <c r="CE1032">
        <v>0</v>
      </c>
      <c r="CF1032" s="4">
        <v>0</v>
      </c>
      <c r="CG1032">
        <v>0</v>
      </c>
      <c r="CH1032" s="5">
        <v>0</v>
      </c>
      <c r="CI1032">
        <v>0</v>
      </c>
      <c r="CJ1032" s="4">
        <v>0</v>
      </c>
      <c r="CK1032">
        <v>0</v>
      </c>
      <c r="CL1032" s="5">
        <v>0</v>
      </c>
      <c r="CM1032">
        <v>0</v>
      </c>
      <c r="CN1032" s="4">
        <v>0</v>
      </c>
      <c r="CO1032">
        <v>0</v>
      </c>
      <c r="CP1032" s="5">
        <v>0</v>
      </c>
      <c r="CQ1032">
        <v>0</v>
      </c>
      <c r="CR1032" s="4">
        <v>0</v>
      </c>
      <c r="CS1032">
        <v>0</v>
      </c>
      <c r="CT1032" s="5">
        <v>0</v>
      </c>
      <c r="CU1032">
        <v>6</v>
      </c>
      <c r="CV1032" s="4">
        <v>0</v>
      </c>
      <c r="CW1032">
        <v>0</v>
      </c>
      <c r="CX1032" s="5">
        <v>6</v>
      </c>
      <c r="CY1032" s="21">
        <v>12</v>
      </c>
      <c r="CZ1032" s="21">
        <v>8000000</v>
      </c>
      <c r="DA1032" s="21">
        <v>355</v>
      </c>
      <c r="DB1032" s="5">
        <v>13</v>
      </c>
      <c r="DD1032" s="8">
        <v>0</v>
      </c>
      <c r="DE1032" s="8">
        <v>0</v>
      </c>
      <c r="DF1032" s="8">
        <v>0</v>
      </c>
      <c r="DG1032" s="8">
        <v>0</v>
      </c>
      <c r="DH1032" s="8">
        <v>0</v>
      </c>
      <c r="DI1032" s="8">
        <v>0</v>
      </c>
      <c r="DJ1032" s="8">
        <v>0</v>
      </c>
      <c r="DK1032" s="8">
        <v>0</v>
      </c>
      <c r="DL1032" s="8">
        <v>0</v>
      </c>
      <c r="DM1032" s="8">
        <v>0</v>
      </c>
      <c r="DN1032" s="8">
        <v>0</v>
      </c>
      <c r="DO1032" s="8">
        <v>0</v>
      </c>
      <c r="DP1032" s="8">
        <v>0</v>
      </c>
      <c r="DQ1032" s="8">
        <v>0</v>
      </c>
      <c r="DR1032" s="8">
        <v>0</v>
      </c>
      <c r="DS1032" s="8">
        <v>0</v>
      </c>
      <c r="DT1032" s="8">
        <v>0</v>
      </c>
      <c r="DU1032" s="8">
        <v>0</v>
      </c>
      <c r="DV1032" s="8">
        <v>0</v>
      </c>
      <c r="DW1032" s="8">
        <v>0</v>
      </c>
      <c r="DX1032" s="8">
        <v>0</v>
      </c>
      <c r="DY1032" s="8">
        <v>0</v>
      </c>
      <c r="DZ1032" s="8">
        <v>0</v>
      </c>
      <c r="EA1032" s="8">
        <v>0</v>
      </c>
      <c r="EB1032" s="8">
        <v>7500000</v>
      </c>
      <c r="EC1032" s="8">
        <v>8000000</v>
      </c>
      <c r="ED1032" s="20">
        <v>8000000</v>
      </c>
      <c r="EF1032" s="9">
        <v>0</v>
      </c>
      <c r="EG1032" s="9">
        <v>0</v>
      </c>
      <c r="EH1032" s="9">
        <v>0</v>
      </c>
      <c r="EI1032" s="9">
        <v>0</v>
      </c>
      <c r="EJ1032" s="9">
        <v>0</v>
      </c>
      <c r="EK1032" s="9">
        <v>0</v>
      </c>
      <c r="EL1032" s="9">
        <v>0</v>
      </c>
      <c r="EM1032" s="9">
        <v>0</v>
      </c>
      <c r="EN1032" s="9">
        <v>0</v>
      </c>
      <c r="EO1032" s="9">
        <v>0</v>
      </c>
      <c r="EP1032" s="9">
        <v>0</v>
      </c>
      <c r="EQ1032" s="9">
        <v>0</v>
      </c>
      <c r="ER1032" s="9">
        <v>0</v>
      </c>
      <c r="ES1032" s="9">
        <v>0</v>
      </c>
      <c r="ET1032" s="9">
        <v>0</v>
      </c>
      <c r="EU1032" s="9">
        <v>0</v>
      </c>
      <c r="EV1032" s="9">
        <v>0</v>
      </c>
      <c r="EW1032" s="9">
        <v>0</v>
      </c>
      <c r="EX1032" s="9">
        <v>0</v>
      </c>
      <c r="EY1032" s="9">
        <v>0</v>
      </c>
      <c r="EZ1032" s="9">
        <v>0</v>
      </c>
      <c r="FA1032" s="9">
        <v>0</v>
      </c>
      <c r="FB1032" s="9">
        <v>0</v>
      </c>
      <c r="FC1032" s="9">
        <v>80</v>
      </c>
      <c r="FD1032" s="9">
        <v>170</v>
      </c>
      <c r="FE1032" s="9">
        <v>262</v>
      </c>
      <c r="FF1032">
        <v>355</v>
      </c>
    </row>
    <row r="1033" spans="1:162" x14ac:dyDescent="0.2">
      <c r="A1033" t="s">
        <v>1807</v>
      </c>
      <c r="B1033" t="s">
        <v>3455</v>
      </c>
      <c r="C1033" t="s">
        <v>3</v>
      </c>
      <c r="D1033" s="1">
        <v>0</v>
      </c>
      <c r="E1033" s="1">
        <v>0</v>
      </c>
      <c r="F1033" s="4">
        <v>0</v>
      </c>
      <c r="G1033" s="4">
        <v>0</v>
      </c>
      <c r="H1033" s="5">
        <v>0</v>
      </c>
      <c r="I1033">
        <v>0</v>
      </c>
      <c r="J1033" s="4">
        <v>0</v>
      </c>
      <c r="K1033">
        <v>0</v>
      </c>
      <c r="L1033" s="5">
        <v>0</v>
      </c>
      <c r="M1033">
        <v>0</v>
      </c>
      <c r="N1033" s="4">
        <v>0</v>
      </c>
      <c r="O1033">
        <v>0</v>
      </c>
      <c r="P1033" s="5">
        <v>0</v>
      </c>
      <c r="Q1033">
        <v>0</v>
      </c>
      <c r="R1033" s="4">
        <v>0</v>
      </c>
      <c r="S1033">
        <v>0</v>
      </c>
      <c r="T1033" s="5">
        <v>0</v>
      </c>
      <c r="U1033">
        <v>5</v>
      </c>
      <c r="V1033" s="4">
        <v>0</v>
      </c>
      <c r="W1033">
        <v>0</v>
      </c>
      <c r="X1033" s="5">
        <v>5</v>
      </c>
      <c r="Y1033">
        <v>6</v>
      </c>
      <c r="Z1033" s="4">
        <v>0</v>
      </c>
      <c r="AA1033">
        <v>1</v>
      </c>
      <c r="AB1033" s="5">
        <v>6</v>
      </c>
      <c r="AD1033">
        <v>0</v>
      </c>
      <c r="AE1033">
        <v>0</v>
      </c>
      <c r="AF1033" s="4">
        <v>0</v>
      </c>
      <c r="AG1033">
        <v>0</v>
      </c>
      <c r="AH1033" s="5">
        <v>0</v>
      </c>
      <c r="AI1033">
        <v>0</v>
      </c>
      <c r="AJ1033" s="4">
        <v>0</v>
      </c>
      <c r="AK1033">
        <v>0</v>
      </c>
      <c r="AL1033" s="5">
        <v>0</v>
      </c>
      <c r="AM1033">
        <v>0</v>
      </c>
      <c r="AN1033" s="4">
        <v>0</v>
      </c>
      <c r="AO1033">
        <v>0</v>
      </c>
      <c r="AP1033" s="5">
        <v>0</v>
      </c>
      <c r="AQ1033">
        <v>0</v>
      </c>
      <c r="AR1033" s="4">
        <v>0</v>
      </c>
      <c r="AS1033">
        <v>0</v>
      </c>
      <c r="AT1033" s="5">
        <v>0</v>
      </c>
      <c r="AU1033">
        <v>6</v>
      </c>
      <c r="AV1033" s="4">
        <v>0</v>
      </c>
      <c r="AW1033">
        <v>0</v>
      </c>
      <c r="AX1033" s="5">
        <v>6</v>
      </c>
      <c r="AY1033">
        <v>6</v>
      </c>
      <c r="AZ1033" s="4">
        <v>0</v>
      </c>
      <c r="BA1033">
        <v>1</v>
      </c>
      <c r="BB1033" s="5">
        <v>6</v>
      </c>
      <c r="BD1033">
        <v>0</v>
      </c>
      <c r="BE1033">
        <v>0</v>
      </c>
      <c r="BF1033" s="4">
        <v>0</v>
      </c>
      <c r="BG1033">
        <v>0</v>
      </c>
      <c r="BH1033" s="5">
        <v>0</v>
      </c>
      <c r="BI1033">
        <v>0</v>
      </c>
      <c r="BJ1033" s="4">
        <v>0</v>
      </c>
      <c r="BK1033">
        <v>0</v>
      </c>
      <c r="BL1033" s="5">
        <v>0</v>
      </c>
      <c r="BM1033">
        <v>0</v>
      </c>
      <c r="BN1033" s="4">
        <v>0</v>
      </c>
      <c r="BO1033">
        <v>0</v>
      </c>
      <c r="BP1033" s="5">
        <v>0</v>
      </c>
      <c r="BQ1033">
        <v>0</v>
      </c>
      <c r="BR1033" s="4">
        <v>0</v>
      </c>
      <c r="BS1033">
        <v>0</v>
      </c>
      <c r="BT1033" s="5">
        <v>0</v>
      </c>
      <c r="BU1033">
        <v>6</v>
      </c>
      <c r="BV1033" s="4">
        <v>0</v>
      </c>
      <c r="BW1033">
        <v>0</v>
      </c>
      <c r="BX1033" s="5">
        <v>6</v>
      </c>
      <c r="BY1033">
        <v>6</v>
      </c>
      <c r="BZ1033" s="4">
        <v>0</v>
      </c>
      <c r="CA1033">
        <v>1</v>
      </c>
      <c r="CB1033" s="5">
        <v>6</v>
      </c>
      <c r="CD1033">
        <v>0</v>
      </c>
      <c r="CE1033">
        <v>0</v>
      </c>
      <c r="CF1033" s="4">
        <v>0</v>
      </c>
      <c r="CG1033">
        <v>0</v>
      </c>
      <c r="CH1033" s="5">
        <v>0</v>
      </c>
      <c r="CI1033">
        <v>0</v>
      </c>
      <c r="CJ1033" s="4">
        <v>0</v>
      </c>
      <c r="CK1033">
        <v>0</v>
      </c>
      <c r="CL1033" s="5">
        <v>0</v>
      </c>
      <c r="CM1033">
        <v>0</v>
      </c>
      <c r="CN1033" s="4">
        <v>0</v>
      </c>
      <c r="CO1033">
        <v>0</v>
      </c>
      <c r="CP1033" s="5">
        <v>0</v>
      </c>
      <c r="CQ1033">
        <v>0</v>
      </c>
      <c r="CR1033" s="4">
        <v>0</v>
      </c>
      <c r="CS1033">
        <v>0</v>
      </c>
      <c r="CT1033" s="5">
        <v>0</v>
      </c>
      <c r="CU1033">
        <v>6</v>
      </c>
      <c r="CV1033" s="4">
        <v>0</v>
      </c>
      <c r="CW1033">
        <v>1</v>
      </c>
      <c r="CX1033" s="5">
        <v>6</v>
      </c>
      <c r="CY1033" s="21">
        <v>6</v>
      </c>
      <c r="CZ1033" s="21">
        <v>0</v>
      </c>
      <c r="DA1033" s="21">
        <v>0</v>
      </c>
      <c r="DB1033" s="5">
        <v>6</v>
      </c>
      <c r="DD1033" s="8">
        <v>0</v>
      </c>
      <c r="DE1033" s="8">
        <v>0</v>
      </c>
      <c r="DF1033" s="8">
        <v>0</v>
      </c>
      <c r="DG1033" s="8">
        <v>0</v>
      </c>
      <c r="DH1033" s="8">
        <v>0</v>
      </c>
      <c r="DI1033" s="8">
        <v>0</v>
      </c>
      <c r="DJ1033" s="8">
        <v>0</v>
      </c>
      <c r="DK1033" s="8">
        <v>0</v>
      </c>
      <c r="DL1033" s="8">
        <v>0</v>
      </c>
      <c r="DM1033" s="8">
        <v>0</v>
      </c>
      <c r="DN1033" s="8">
        <v>0</v>
      </c>
      <c r="DO1033" s="8">
        <v>0</v>
      </c>
      <c r="DP1033" s="8">
        <v>0</v>
      </c>
      <c r="DQ1033" s="8">
        <v>0</v>
      </c>
      <c r="DR1033" s="8">
        <v>0</v>
      </c>
      <c r="DS1033" s="8">
        <v>0</v>
      </c>
      <c r="DT1033" s="8">
        <v>0</v>
      </c>
      <c r="DU1033" s="8">
        <v>0</v>
      </c>
      <c r="DV1033" s="8">
        <v>0</v>
      </c>
      <c r="DW1033" s="8">
        <v>0</v>
      </c>
      <c r="DX1033" s="8">
        <v>0</v>
      </c>
      <c r="DY1033" s="8">
        <v>0</v>
      </c>
      <c r="DZ1033" s="8">
        <v>0</v>
      </c>
      <c r="EA1033" s="8">
        <v>0</v>
      </c>
      <c r="EB1033" s="8">
        <v>0</v>
      </c>
      <c r="EC1033" s="8">
        <v>0</v>
      </c>
      <c r="ED1033" s="20">
        <v>0</v>
      </c>
      <c r="EF1033" s="9">
        <v>0</v>
      </c>
      <c r="EG1033" s="9">
        <v>0</v>
      </c>
      <c r="EH1033" s="9">
        <v>0</v>
      </c>
      <c r="EI1033" s="9">
        <v>0</v>
      </c>
      <c r="EJ1033" s="9">
        <v>0</v>
      </c>
      <c r="EK1033" s="9">
        <v>0</v>
      </c>
      <c r="EL1033" s="9">
        <v>0</v>
      </c>
      <c r="EM1033" s="9">
        <v>0</v>
      </c>
      <c r="EN1033" s="9">
        <v>0</v>
      </c>
      <c r="EO1033" s="9">
        <v>0</v>
      </c>
      <c r="EP1033" s="9">
        <v>0</v>
      </c>
      <c r="EQ1033" s="9">
        <v>0</v>
      </c>
      <c r="ER1033" s="9">
        <v>0</v>
      </c>
      <c r="ES1033" s="9">
        <v>0</v>
      </c>
      <c r="ET1033" s="9">
        <v>0</v>
      </c>
      <c r="EU1033" s="9">
        <v>0</v>
      </c>
      <c r="EV1033" s="9">
        <v>0</v>
      </c>
      <c r="EW1033" s="9">
        <v>0</v>
      </c>
      <c r="EX1033" s="9">
        <v>0</v>
      </c>
      <c r="EY1033" s="9">
        <v>0</v>
      </c>
      <c r="EZ1033" s="9">
        <v>0</v>
      </c>
      <c r="FA1033" s="9">
        <v>0</v>
      </c>
      <c r="FB1033" s="9">
        <v>1</v>
      </c>
      <c r="FC1033" s="9">
        <v>0</v>
      </c>
      <c r="FD1033" s="9">
        <v>0</v>
      </c>
      <c r="FE1033" s="9">
        <v>0</v>
      </c>
      <c r="FF1033">
        <v>0</v>
      </c>
    </row>
    <row r="1034" spans="1:162" x14ac:dyDescent="0.2">
      <c r="A1034" t="s">
        <v>396</v>
      </c>
      <c r="B1034" t="s">
        <v>3456</v>
      </c>
      <c r="C1034" t="s">
        <v>3</v>
      </c>
      <c r="D1034" s="1">
        <v>0</v>
      </c>
      <c r="E1034" s="1">
        <v>0</v>
      </c>
      <c r="F1034" s="4">
        <v>0</v>
      </c>
      <c r="G1034" s="4">
        <v>0</v>
      </c>
      <c r="H1034" s="5">
        <v>0</v>
      </c>
      <c r="I1034">
        <v>0</v>
      </c>
      <c r="J1034" s="4">
        <v>0</v>
      </c>
      <c r="K1034">
        <v>0</v>
      </c>
      <c r="L1034" s="5">
        <v>0</v>
      </c>
      <c r="M1034">
        <v>0</v>
      </c>
      <c r="N1034" s="4">
        <v>0</v>
      </c>
      <c r="O1034">
        <v>0</v>
      </c>
      <c r="P1034" s="5">
        <v>0</v>
      </c>
      <c r="Q1034">
        <v>0</v>
      </c>
      <c r="R1034" s="4">
        <v>0</v>
      </c>
      <c r="S1034">
        <v>0</v>
      </c>
      <c r="T1034" s="5">
        <v>0</v>
      </c>
      <c r="U1034">
        <v>6</v>
      </c>
      <c r="V1034" s="4">
        <v>0</v>
      </c>
      <c r="W1034">
        <v>0</v>
      </c>
      <c r="X1034" s="5">
        <v>6</v>
      </c>
      <c r="Y1034">
        <v>6</v>
      </c>
      <c r="Z1034" s="4">
        <v>0</v>
      </c>
      <c r="AA1034">
        <v>0</v>
      </c>
      <c r="AB1034" s="5">
        <v>6</v>
      </c>
      <c r="AD1034">
        <v>0</v>
      </c>
      <c r="AE1034">
        <v>5</v>
      </c>
      <c r="AF1034" s="4">
        <v>0</v>
      </c>
      <c r="AG1034">
        <v>0</v>
      </c>
      <c r="AH1034" s="5">
        <v>5</v>
      </c>
      <c r="AI1034">
        <v>0</v>
      </c>
      <c r="AJ1034" s="4">
        <v>0</v>
      </c>
      <c r="AK1034">
        <v>0</v>
      </c>
      <c r="AL1034" s="5">
        <v>0</v>
      </c>
      <c r="AM1034">
        <v>0</v>
      </c>
      <c r="AN1034" s="4">
        <v>0</v>
      </c>
      <c r="AO1034">
        <v>0</v>
      </c>
      <c r="AP1034" s="5">
        <v>0</v>
      </c>
      <c r="AQ1034">
        <v>0</v>
      </c>
      <c r="AR1034" s="4">
        <v>0</v>
      </c>
      <c r="AS1034">
        <v>0</v>
      </c>
      <c r="AT1034" s="5">
        <v>0</v>
      </c>
      <c r="AU1034">
        <v>6</v>
      </c>
      <c r="AV1034" s="4">
        <v>0</v>
      </c>
      <c r="AW1034">
        <v>0</v>
      </c>
      <c r="AX1034" s="5">
        <v>6</v>
      </c>
      <c r="AY1034">
        <v>6</v>
      </c>
      <c r="AZ1034" s="4">
        <v>0</v>
      </c>
      <c r="BA1034">
        <v>0</v>
      </c>
      <c r="BB1034" s="5">
        <v>6</v>
      </c>
      <c r="BD1034">
        <v>0</v>
      </c>
      <c r="BE1034">
        <v>5</v>
      </c>
      <c r="BF1034" s="4">
        <v>0</v>
      </c>
      <c r="BG1034">
        <v>0</v>
      </c>
      <c r="BH1034" s="5">
        <v>5</v>
      </c>
      <c r="BI1034">
        <v>0</v>
      </c>
      <c r="BJ1034" s="4">
        <v>0</v>
      </c>
      <c r="BK1034">
        <v>0</v>
      </c>
      <c r="BL1034" s="5">
        <v>0</v>
      </c>
      <c r="BM1034">
        <v>0</v>
      </c>
      <c r="BN1034" s="4">
        <v>0</v>
      </c>
      <c r="BO1034">
        <v>0</v>
      </c>
      <c r="BP1034" s="5">
        <v>0</v>
      </c>
      <c r="BQ1034">
        <v>0</v>
      </c>
      <c r="BR1034" s="4">
        <v>0</v>
      </c>
      <c r="BS1034">
        <v>0</v>
      </c>
      <c r="BT1034" s="5">
        <v>0</v>
      </c>
      <c r="BU1034">
        <v>6</v>
      </c>
      <c r="BV1034" s="4">
        <v>0</v>
      </c>
      <c r="BW1034">
        <v>0</v>
      </c>
      <c r="BX1034" s="5">
        <v>6</v>
      </c>
      <c r="BY1034">
        <v>6</v>
      </c>
      <c r="BZ1034" s="4">
        <v>0</v>
      </c>
      <c r="CA1034">
        <v>0</v>
      </c>
      <c r="CB1034" s="5">
        <v>6</v>
      </c>
      <c r="CD1034">
        <v>0</v>
      </c>
      <c r="CE1034">
        <v>5</v>
      </c>
      <c r="CF1034" s="4">
        <v>0</v>
      </c>
      <c r="CG1034">
        <v>0</v>
      </c>
      <c r="CH1034" s="5">
        <v>5</v>
      </c>
      <c r="CI1034">
        <v>0</v>
      </c>
      <c r="CJ1034" s="4">
        <v>0</v>
      </c>
      <c r="CK1034">
        <v>0</v>
      </c>
      <c r="CL1034" s="5">
        <v>0</v>
      </c>
      <c r="CM1034">
        <v>0</v>
      </c>
      <c r="CN1034" s="4">
        <v>0</v>
      </c>
      <c r="CO1034">
        <v>0</v>
      </c>
      <c r="CP1034" s="5">
        <v>0</v>
      </c>
      <c r="CQ1034">
        <v>0</v>
      </c>
      <c r="CR1034" s="4">
        <v>0</v>
      </c>
      <c r="CS1034">
        <v>0</v>
      </c>
      <c r="CT1034" s="5">
        <v>0</v>
      </c>
      <c r="CU1034">
        <v>6</v>
      </c>
      <c r="CV1034" s="4">
        <v>0</v>
      </c>
      <c r="CW1034">
        <v>0</v>
      </c>
      <c r="CX1034" s="5">
        <v>6</v>
      </c>
      <c r="CY1034" s="21">
        <v>0</v>
      </c>
      <c r="CZ1034" s="21">
        <v>0</v>
      </c>
      <c r="DA1034" s="21">
        <v>0</v>
      </c>
      <c r="DB1034" s="5">
        <v>0</v>
      </c>
      <c r="DD1034" s="8">
        <v>0</v>
      </c>
      <c r="DE1034" s="8">
        <v>0</v>
      </c>
      <c r="DF1034" s="8">
        <v>0</v>
      </c>
      <c r="DG1034" s="8">
        <v>0</v>
      </c>
      <c r="DH1034" s="8">
        <v>0</v>
      </c>
      <c r="DI1034" s="8">
        <v>0</v>
      </c>
      <c r="DJ1034" s="8">
        <v>0</v>
      </c>
      <c r="DK1034" s="8">
        <v>0</v>
      </c>
      <c r="DL1034" s="8">
        <v>0</v>
      </c>
      <c r="DM1034" s="8">
        <v>0</v>
      </c>
      <c r="DN1034" s="8">
        <v>0</v>
      </c>
      <c r="DO1034" s="8">
        <v>0</v>
      </c>
      <c r="DP1034" s="8">
        <v>0</v>
      </c>
      <c r="DQ1034" s="8">
        <v>0</v>
      </c>
      <c r="DR1034" s="8">
        <v>0</v>
      </c>
      <c r="DS1034" s="8">
        <v>0</v>
      </c>
      <c r="DT1034" s="8">
        <v>0</v>
      </c>
      <c r="DU1034" s="8">
        <v>0</v>
      </c>
      <c r="DV1034" s="8">
        <v>0</v>
      </c>
      <c r="DW1034" s="8">
        <v>0</v>
      </c>
      <c r="DX1034" s="8">
        <v>0</v>
      </c>
      <c r="DY1034" s="8">
        <v>0</v>
      </c>
      <c r="DZ1034" s="8">
        <v>0</v>
      </c>
      <c r="EA1034" s="8">
        <v>0</v>
      </c>
      <c r="EB1034" s="8">
        <v>0</v>
      </c>
      <c r="EC1034" s="8">
        <v>0</v>
      </c>
      <c r="ED1034" s="20">
        <v>0</v>
      </c>
      <c r="EF1034" s="9">
        <v>0</v>
      </c>
      <c r="EG1034" s="9">
        <v>0</v>
      </c>
      <c r="EH1034" s="9">
        <v>0</v>
      </c>
      <c r="EI1034" s="9">
        <v>0</v>
      </c>
      <c r="EJ1034" s="9">
        <v>0</v>
      </c>
      <c r="EK1034" s="9">
        <v>0</v>
      </c>
      <c r="EL1034" s="9">
        <v>0</v>
      </c>
      <c r="EM1034" s="9">
        <v>0</v>
      </c>
      <c r="EN1034" s="9">
        <v>0</v>
      </c>
      <c r="EO1034" s="9">
        <v>0</v>
      </c>
      <c r="EP1034" s="9">
        <v>0</v>
      </c>
      <c r="EQ1034" s="9">
        <v>0</v>
      </c>
      <c r="ER1034" s="9">
        <v>0</v>
      </c>
      <c r="ES1034" s="9">
        <v>0</v>
      </c>
      <c r="ET1034" s="9">
        <v>0</v>
      </c>
      <c r="EU1034" s="9">
        <v>0</v>
      </c>
      <c r="EV1034" s="9">
        <v>0</v>
      </c>
      <c r="EW1034" s="9">
        <v>0</v>
      </c>
      <c r="EX1034" s="9">
        <v>0</v>
      </c>
      <c r="EY1034" s="9">
        <v>0</v>
      </c>
      <c r="EZ1034" s="9">
        <v>0</v>
      </c>
      <c r="FA1034" s="9">
        <v>0</v>
      </c>
      <c r="FB1034" s="9">
        <v>0</v>
      </c>
      <c r="FC1034" s="9">
        <v>0</v>
      </c>
      <c r="FD1034" s="9">
        <v>0</v>
      </c>
      <c r="FE1034" s="9">
        <v>0</v>
      </c>
      <c r="FF1034">
        <v>0</v>
      </c>
    </row>
    <row r="1035" spans="1:162" x14ac:dyDescent="0.2">
      <c r="A1035" t="s">
        <v>1844</v>
      </c>
      <c r="B1035" t="s">
        <v>3457</v>
      </c>
      <c r="C1035" t="s">
        <v>4599</v>
      </c>
      <c r="D1035" s="1">
        <v>0</v>
      </c>
      <c r="E1035" s="1">
        <v>0</v>
      </c>
      <c r="F1035" s="4">
        <v>0</v>
      </c>
      <c r="G1035" s="4">
        <v>0</v>
      </c>
      <c r="H1035" s="5">
        <v>0</v>
      </c>
      <c r="I1035">
        <v>0</v>
      </c>
      <c r="J1035" s="4">
        <v>0</v>
      </c>
      <c r="K1035">
        <v>0</v>
      </c>
      <c r="L1035" s="5">
        <v>0</v>
      </c>
      <c r="M1035">
        <v>0</v>
      </c>
      <c r="N1035" s="4">
        <v>0</v>
      </c>
      <c r="O1035">
        <v>0</v>
      </c>
      <c r="P1035" s="5">
        <v>0</v>
      </c>
      <c r="Q1035">
        <v>0</v>
      </c>
      <c r="R1035" s="4">
        <v>0</v>
      </c>
      <c r="S1035">
        <v>0</v>
      </c>
      <c r="T1035" s="5">
        <v>0</v>
      </c>
      <c r="U1035">
        <v>6</v>
      </c>
      <c r="V1035" s="4">
        <v>0</v>
      </c>
      <c r="W1035">
        <v>0</v>
      </c>
      <c r="X1035" s="5">
        <v>6</v>
      </c>
      <c r="Y1035">
        <v>6</v>
      </c>
      <c r="Z1035" s="4">
        <v>0</v>
      </c>
      <c r="AA1035">
        <v>0</v>
      </c>
      <c r="AB1035" s="5">
        <v>6</v>
      </c>
      <c r="AD1035">
        <v>0</v>
      </c>
      <c r="AE1035">
        <v>0</v>
      </c>
      <c r="AF1035" s="4">
        <v>0</v>
      </c>
      <c r="AG1035">
        <v>0</v>
      </c>
      <c r="AH1035" s="5">
        <v>0</v>
      </c>
      <c r="AI1035">
        <v>0</v>
      </c>
      <c r="AJ1035" s="4">
        <v>0</v>
      </c>
      <c r="AK1035">
        <v>0</v>
      </c>
      <c r="AL1035" s="5">
        <v>0</v>
      </c>
      <c r="AM1035">
        <v>0</v>
      </c>
      <c r="AN1035" s="4">
        <v>0</v>
      </c>
      <c r="AO1035">
        <v>0</v>
      </c>
      <c r="AP1035" s="5">
        <v>0</v>
      </c>
      <c r="AQ1035">
        <v>0</v>
      </c>
      <c r="AR1035" s="4">
        <v>0</v>
      </c>
      <c r="AS1035">
        <v>0</v>
      </c>
      <c r="AT1035" s="5">
        <v>0</v>
      </c>
      <c r="AU1035">
        <v>6</v>
      </c>
      <c r="AV1035" s="4">
        <v>0</v>
      </c>
      <c r="AW1035">
        <v>0</v>
      </c>
      <c r="AX1035" s="5">
        <v>6</v>
      </c>
      <c r="AY1035">
        <v>6</v>
      </c>
      <c r="AZ1035" s="4">
        <v>0</v>
      </c>
      <c r="BA1035">
        <v>0</v>
      </c>
      <c r="BB1035" s="5">
        <v>6</v>
      </c>
      <c r="BD1035">
        <v>0</v>
      </c>
      <c r="BE1035">
        <v>0</v>
      </c>
      <c r="BF1035" s="4">
        <v>0</v>
      </c>
      <c r="BG1035">
        <v>0</v>
      </c>
      <c r="BH1035" s="5">
        <v>0</v>
      </c>
      <c r="BI1035">
        <v>0</v>
      </c>
      <c r="BJ1035" s="4">
        <v>0</v>
      </c>
      <c r="BK1035">
        <v>0</v>
      </c>
      <c r="BL1035" s="5">
        <v>0</v>
      </c>
      <c r="BM1035">
        <v>0</v>
      </c>
      <c r="BN1035" s="4">
        <v>0</v>
      </c>
      <c r="BO1035">
        <v>0</v>
      </c>
      <c r="BP1035" s="5">
        <v>0</v>
      </c>
      <c r="BQ1035">
        <v>0</v>
      </c>
      <c r="BR1035" s="4">
        <v>0</v>
      </c>
      <c r="BS1035">
        <v>0</v>
      </c>
      <c r="BT1035" s="5">
        <v>0</v>
      </c>
      <c r="BU1035">
        <v>6</v>
      </c>
      <c r="BV1035" s="4">
        <v>0</v>
      </c>
      <c r="BW1035">
        <v>0</v>
      </c>
      <c r="BX1035" s="5">
        <v>6</v>
      </c>
      <c r="BY1035">
        <v>6</v>
      </c>
      <c r="BZ1035" s="4">
        <v>0</v>
      </c>
      <c r="CA1035">
        <v>0</v>
      </c>
      <c r="CB1035" s="5">
        <v>6</v>
      </c>
      <c r="CD1035">
        <v>0</v>
      </c>
      <c r="CE1035">
        <v>0</v>
      </c>
      <c r="CF1035" s="4">
        <v>0</v>
      </c>
      <c r="CG1035">
        <v>0</v>
      </c>
      <c r="CH1035" s="5">
        <v>0</v>
      </c>
      <c r="CI1035">
        <v>0</v>
      </c>
      <c r="CJ1035" s="4">
        <v>0</v>
      </c>
      <c r="CK1035">
        <v>0</v>
      </c>
      <c r="CL1035" s="5">
        <v>0</v>
      </c>
      <c r="CM1035">
        <v>0</v>
      </c>
      <c r="CN1035" s="4">
        <v>0</v>
      </c>
      <c r="CO1035">
        <v>0</v>
      </c>
      <c r="CP1035" s="5">
        <v>0</v>
      </c>
      <c r="CQ1035">
        <v>0</v>
      </c>
      <c r="CR1035" s="4">
        <v>0</v>
      </c>
      <c r="CS1035">
        <v>0</v>
      </c>
      <c r="CT1035" s="5">
        <v>0</v>
      </c>
      <c r="CU1035">
        <v>6</v>
      </c>
      <c r="CV1035" s="4">
        <v>0</v>
      </c>
      <c r="CW1035">
        <v>0</v>
      </c>
      <c r="CX1035" s="5">
        <v>6</v>
      </c>
      <c r="CY1035" s="21">
        <v>6</v>
      </c>
      <c r="CZ1035" s="21">
        <v>0</v>
      </c>
      <c r="DA1035" s="21">
        <v>0</v>
      </c>
      <c r="DB1035" s="5">
        <v>6</v>
      </c>
      <c r="DD1035" s="8">
        <v>0</v>
      </c>
      <c r="DE1035" s="8">
        <v>0</v>
      </c>
      <c r="DF1035" s="8">
        <v>0</v>
      </c>
      <c r="DG1035" s="8">
        <v>0</v>
      </c>
      <c r="DH1035" s="8">
        <v>0</v>
      </c>
      <c r="DI1035" s="8">
        <v>0</v>
      </c>
      <c r="DJ1035" s="8">
        <v>0</v>
      </c>
      <c r="DK1035" s="8">
        <v>0</v>
      </c>
      <c r="DL1035" s="8">
        <v>0</v>
      </c>
      <c r="DM1035" s="8">
        <v>0</v>
      </c>
      <c r="DN1035" s="8">
        <v>0</v>
      </c>
      <c r="DO1035" s="8">
        <v>0</v>
      </c>
      <c r="DP1035" s="8">
        <v>0</v>
      </c>
      <c r="DQ1035" s="8">
        <v>0</v>
      </c>
      <c r="DR1035" s="8">
        <v>0</v>
      </c>
      <c r="DS1035" s="8">
        <v>0</v>
      </c>
      <c r="DT1035" s="8">
        <v>0</v>
      </c>
      <c r="DU1035" s="8">
        <v>0</v>
      </c>
      <c r="DV1035" s="8">
        <v>0</v>
      </c>
      <c r="DW1035" s="8">
        <v>0</v>
      </c>
      <c r="DX1035" s="8">
        <v>0</v>
      </c>
      <c r="DY1035" s="8">
        <v>0</v>
      </c>
      <c r="DZ1035" s="8">
        <v>0</v>
      </c>
      <c r="EA1035" s="8">
        <v>0</v>
      </c>
      <c r="EB1035" s="8">
        <v>0</v>
      </c>
      <c r="EC1035" s="8">
        <v>0</v>
      </c>
      <c r="ED1035" s="20">
        <v>0</v>
      </c>
      <c r="EF1035" s="9">
        <v>0</v>
      </c>
      <c r="EG1035" s="9">
        <v>0</v>
      </c>
      <c r="EH1035" s="9">
        <v>0</v>
      </c>
      <c r="EI1035" s="9">
        <v>0</v>
      </c>
      <c r="EJ1035" s="9">
        <v>0</v>
      </c>
      <c r="EK1035" s="9">
        <v>0</v>
      </c>
      <c r="EL1035" s="9">
        <v>0</v>
      </c>
      <c r="EM1035" s="9">
        <v>0</v>
      </c>
      <c r="EN1035" s="9">
        <v>0</v>
      </c>
      <c r="EO1035" s="9">
        <v>0</v>
      </c>
      <c r="EP1035" s="9">
        <v>0</v>
      </c>
      <c r="EQ1035" s="9">
        <v>0</v>
      </c>
      <c r="ER1035" s="9">
        <v>0</v>
      </c>
      <c r="ES1035" s="9">
        <v>0</v>
      </c>
      <c r="ET1035" s="9">
        <v>0</v>
      </c>
      <c r="EU1035" s="9">
        <v>0</v>
      </c>
      <c r="EV1035" s="9">
        <v>0</v>
      </c>
      <c r="EW1035" s="9">
        <v>0</v>
      </c>
      <c r="EX1035" s="9">
        <v>0</v>
      </c>
      <c r="EY1035" s="9">
        <v>0</v>
      </c>
      <c r="EZ1035" s="9">
        <v>0</v>
      </c>
      <c r="FA1035" s="9">
        <v>0</v>
      </c>
      <c r="FB1035" s="9">
        <v>0</v>
      </c>
      <c r="FC1035" s="9">
        <v>0</v>
      </c>
      <c r="FD1035" s="9">
        <v>0</v>
      </c>
      <c r="FE1035" s="9">
        <v>0</v>
      </c>
      <c r="FF1035">
        <v>0</v>
      </c>
    </row>
    <row r="1036" spans="1:162" x14ac:dyDescent="0.2">
      <c r="A1036" t="s">
        <v>77</v>
      </c>
      <c r="B1036" t="s">
        <v>3458</v>
      </c>
      <c r="C1036" t="s">
        <v>3</v>
      </c>
      <c r="D1036" s="1">
        <v>3</v>
      </c>
      <c r="E1036" s="1">
        <v>3</v>
      </c>
      <c r="F1036" s="4">
        <v>0</v>
      </c>
      <c r="G1036" s="4">
        <v>54</v>
      </c>
      <c r="H1036" s="5">
        <v>3</v>
      </c>
      <c r="I1036">
        <v>4</v>
      </c>
      <c r="J1036" s="4">
        <v>0</v>
      </c>
      <c r="K1036">
        <v>0</v>
      </c>
      <c r="L1036" s="5">
        <v>4</v>
      </c>
      <c r="M1036">
        <v>4</v>
      </c>
      <c r="N1036" s="4">
        <v>0</v>
      </c>
      <c r="O1036">
        <v>0</v>
      </c>
      <c r="P1036" s="5">
        <v>4</v>
      </c>
      <c r="Q1036">
        <v>0</v>
      </c>
      <c r="R1036" s="4">
        <v>0</v>
      </c>
      <c r="S1036">
        <v>0</v>
      </c>
      <c r="T1036" s="5">
        <v>0</v>
      </c>
      <c r="U1036">
        <v>0</v>
      </c>
      <c r="V1036" s="4">
        <v>0</v>
      </c>
      <c r="W1036">
        <v>0</v>
      </c>
      <c r="X1036" s="5">
        <v>0</v>
      </c>
      <c r="Y1036">
        <v>5</v>
      </c>
      <c r="Z1036" s="4">
        <v>0</v>
      </c>
      <c r="AA1036">
        <v>0</v>
      </c>
      <c r="AB1036" s="5">
        <v>5</v>
      </c>
      <c r="AD1036">
        <v>3</v>
      </c>
      <c r="AE1036">
        <v>3</v>
      </c>
      <c r="AF1036" s="4">
        <v>0</v>
      </c>
      <c r="AG1036">
        <v>54</v>
      </c>
      <c r="AH1036" s="5">
        <v>3</v>
      </c>
      <c r="AI1036">
        <v>4</v>
      </c>
      <c r="AJ1036" s="4">
        <v>0</v>
      </c>
      <c r="AK1036">
        <v>0</v>
      </c>
      <c r="AL1036" s="5">
        <v>4</v>
      </c>
      <c r="AM1036">
        <v>4</v>
      </c>
      <c r="AN1036" s="4">
        <v>0</v>
      </c>
      <c r="AO1036">
        <v>0</v>
      </c>
      <c r="AP1036" s="5">
        <v>4</v>
      </c>
      <c r="AQ1036">
        <v>0</v>
      </c>
      <c r="AR1036" s="4">
        <v>0</v>
      </c>
      <c r="AS1036">
        <v>0</v>
      </c>
      <c r="AT1036" s="5">
        <v>0</v>
      </c>
      <c r="AU1036">
        <v>5</v>
      </c>
      <c r="AV1036" s="4">
        <v>0</v>
      </c>
      <c r="AW1036">
        <v>0</v>
      </c>
      <c r="AX1036" s="5">
        <v>5</v>
      </c>
      <c r="AY1036">
        <v>5</v>
      </c>
      <c r="AZ1036" s="4">
        <v>0</v>
      </c>
      <c r="BA1036">
        <v>0</v>
      </c>
      <c r="BB1036" s="5">
        <v>5</v>
      </c>
      <c r="BD1036">
        <v>3</v>
      </c>
      <c r="BE1036">
        <v>3</v>
      </c>
      <c r="BF1036" s="4">
        <v>0</v>
      </c>
      <c r="BG1036">
        <v>54</v>
      </c>
      <c r="BH1036" s="5">
        <v>3</v>
      </c>
      <c r="BI1036">
        <v>4</v>
      </c>
      <c r="BJ1036" s="4">
        <v>0</v>
      </c>
      <c r="BK1036">
        <v>0</v>
      </c>
      <c r="BL1036" s="5">
        <v>4</v>
      </c>
      <c r="BM1036">
        <v>4</v>
      </c>
      <c r="BN1036" s="4">
        <v>0</v>
      </c>
      <c r="BO1036">
        <v>0</v>
      </c>
      <c r="BP1036" s="5">
        <v>4</v>
      </c>
      <c r="BQ1036">
        <v>0</v>
      </c>
      <c r="BR1036" s="4">
        <v>0</v>
      </c>
      <c r="BS1036">
        <v>0</v>
      </c>
      <c r="BT1036" s="5">
        <v>0</v>
      </c>
      <c r="BU1036">
        <v>5</v>
      </c>
      <c r="BV1036" s="4">
        <v>0</v>
      </c>
      <c r="BW1036">
        <v>0</v>
      </c>
      <c r="BX1036" s="5">
        <v>5</v>
      </c>
      <c r="BY1036">
        <v>5</v>
      </c>
      <c r="BZ1036" s="4">
        <v>0</v>
      </c>
      <c r="CA1036">
        <v>0</v>
      </c>
      <c r="CB1036" s="5">
        <v>5</v>
      </c>
      <c r="CD1036">
        <v>3</v>
      </c>
      <c r="CE1036">
        <v>3</v>
      </c>
      <c r="CF1036" s="4">
        <v>0</v>
      </c>
      <c r="CG1036">
        <v>54</v>
      </c>
      <c r="CH1036" s="5">
        <v>3</v>
      </c>
      <c r="CI1036">
        <v>4</v>
      </c>
      <c r="CJ1036" s="4">
        <v>0</v>
      </c>
      <c r="CK1036">
        <v>0</v>
      </c>
      <c r="CL1036" s="5">
        <v>4</v>
      </c>
      <c r="CM1036">
        <v>4</v>
      </c>
      <c r="CN1036" s="4">
        <v>0</v>
      </c>
      <c r="CO1036">
        <v>0</v>
      </c>
      <c r="CP1036" s="5">
        <v>4</v>
      </c>
      <c r="CQ1036">
        <v>0</v>
      </c>
      <c r="CR1036" s="4">
        <v>0</v>
      </c>
      <c r="CS1036">
        <v>0</v>
      </c>
      <c r="CT1036" s="5">
        <v>0</v>
      </c>
      <c r="CU1036">
        <v>5</v>
      </c>
      <c r="CV1036" s="4">
        <v>0</v>
      </c>
      <c r="CW1036">
        <v>0</v>
      </c>
      <c r="CX1036" s="5">
        <v>5</v>
      </c>
      <c r="CY1036" s="21">
        <v>5</v>
      </c>
      <c r="CZ1036" s="21">
        <v>0</v>
      </c>
      <c r="DA1036" s="21">
        <v>0</v>
      </c>
      <c r="DB1036" s="5">
        <v>5</v>
      </c>
      <c r="DD1036" s="8">
        <v>0</v>
      </c>
      <c r="DE1036" s="8">
        <v>0</v>
      </c>
      <c r="DF1036" s="8">
        <v>0</v>
      </c>
      <c r="DG1036" s="8">
        <v>0</v>
      </c>
      <c r="DH1036" s="8">
        <v>0</v>
      </c>
      <c r="DI1036" s="8">
        <v>0</v>
      </c>
      <c r="DJ1036" s="8">
        <v>0</v>
      </c>
      <c r="DK1036" s="8">
        <v>0</v>
      </c>
      <c r="DL1036" s="8">
        <v>0</v>
      </c>
      <c r="DM1036" s="8">
        <v>0</v>
      </c>
      <c r="DN1036" s="8">
        <v>0</v>
      </c>
      <c r="DO1036" s="8">
        <v>0</v>
      </c>
      <c r="DP1036" s="8">
        <v>0</v>
      </c>
      <c r="DQ1036" s="8">
        <v>0</v>
      </c>
      <c r="DR1036" s="8">
        <v>0</v>
      </c>
      <c r="DS1036" s="8">
        <v>0</v>
      </c>
      <c r="DT1036" s="8">
        <v>0</v>
      </c>
      <c r="DU1036" s="8">
        <v>0</v>
      </c>
      <c r="DV1036" s="8">
        <v>0</v>
      </c>
      <c r="DW1036" s="8">
        <v>0</v>
      </c>
      <c r="DX1036" s="8">
        <v>0</v>
      </c>
      <c r="DY1036" s="8">
        <v>0</v>
      </c>
      <c r="DZ1036" s="8">
        <v>0</v>
      </c>
      <c r="EA1036" s="8">
        <v>0</v>
      </c>
      <c r="EB1036" s="8">
        <v>0</v>
      </c>
      <c r="EC1036" s="8">
        <v>0</v>
      </c>
      <c r="ED1036" s="20">
        <v>0</v>
      </c>
      <c r="EF1036" s="9">
        <v>0</v>
      </c>
      <c r="EG1036" s="9">
        <v>0</v>
      </c>
      <c r="EH1036" s="9">
        <v>2</v>
      </c>
      <c r="EI1036" s="9">
        <v>54</v>
      </c>
      <c r="EJ1036" s="9">
        <v>0</v>
      </c>
      <c r="EK1036" s="9">
        <v>0</v>
      </c>
      <c r="EL1036" s="9">
        <v>0</v>
      </c>
      <c r="EM1036" s="9">
        <v>0</v>
      </c>
      <c r="EN1036" s="9">
        <v>0</v>
      </c>
      <c r="EO1036" s="9">
        <v>0</v>
      </c>
      <c r="EP1036" s="9">
        <v>0</v>
      </c>
      <c r="EQ1036" s="9">
        <v>0</v>
      </c>
      <c r="ER1036" s="9">
        <v>0</v>
      </c>
      <c r="ES1036" s="9">
        <v>0</v>
      </c>
      <c r="ET1036" s="9">
        <v>0</v>
      </c>
      <c r="EU1036" s="9">
        <v>0</v>
      </c>
      <c r="EV1036" s="9">
        <v>0</v>
      </c>
      <c r="EW1036" s="9">
        <v>0</v>
      </c>
      <c r="EX1036" s="9">
        <v>0</v>
      </c>
      <c r="EY1036" s="9">
        <v>0</v>
      </c>
      <c r="EZ1036" s="9">
        <v>0</v>
      </c>
      <c r="FA1036" s="9">
        <v>0</v>
      </c>
      <c r="FB1036" s="9">
        <v>0</v>
      </c>
      <c r="FC1036" s="9">
        <v>0</v>
      </c>
      <c r="FD1036" s="9">
        <v>0</v>
      </c>
      <c r="FE1036" s="9">
        <v>0</v>
      </c>
      <c r="FF1036">
        <v>0</v>
      </c>
    </row>
    <row r="1037" spans="1:162" x14ac:dyDescent="0.2">
      <c r="A1037" t="s">
        <v>1673</v>
      </c>
      <c r="B1037" t="s">
        <v>3459</v>
      </c>
      <c r="C1037" t="s">
        <v>3</v>
      </c>
      <c r="D1037" s="1">
        <v>0</v>
      </c>
      <c r="E1037" s="1">
        <v>0</v>
      </c>
      <c r="F1037" s="4">
        <v>0</v>
      </c>
      <c r="G1037" s="4">
        <v>0</v>
      </c>
      <c r="H1037" s="5">
        <v>0</v>
      </c>
      <c r="I1037">
        <v>0</v>
      </c>
      <c r="J1037" s="4">
        <v>0</v>
      </c>
      <c r="K1037">
        <v>0</v>
      </c>
      <c r="L1037" s="5">
        <v>0</v>
      </c>
      <c r="M1037">
        <v>0</v>
      </c>
      <c r="N1037" s="4">
        <v>0</v>
      </c>
      <c r="O1037">
        <v>0</v>
      </c>
      <c r="P1037" s="5">
        <v>0</v>
      </c>
      <c r="Q1037">
        <v>3</v>
      </c>
      <c r="R1037" s="4">
        <v>0</v>
      </c>
      <c r="S1037">
        <v>0</v>
      </c>
      <c r="T1037" s="5">
        <v>3</v>
      </c>
      <c r="U1037">
        <v>3</v>
      </c>
      <c r="V1037" s="4">
        <v>0</v>
      </c>
      <c r="W1037">
        <v>0</v>
      </c>
      <c r="X1037" s="5">
        <v>3</v>
      </c>
      <c r="Y1037">
        <v>6</v>
      </c>
      <c r="Z1037" s="4">
        <v>0</v>
      </c>
      <c r="AA1037">
        <v>0</v>
      </c>
      <c r="AB1037" s="5">
        <v>6</v>
      </c>
      <c r="AD1037">
        <v>0</v>
      </c>
      <c r="AE1037">
        <v>0</v>
      </c>
      <c r="AF1037" s="4">
        <v>0</v>
      </c>
      <c r="AG1037">
        <v>0</v>
      </c>
      <c r="AH1037" s="5">
        <v>0</v>
      </c>
      <c r="AI1037">
        <v>0</v>
      </c>
      <c r="AJ1037" s="4">
        <v>0</v>
      </c>
      <c r="AK1037">
        <v>0</v>
      </c>
      <c r="AL1037" s="5">
        <v>0</v>
      </c>
      <c r="AM1037">
        <v>0</v>
      </c>
      <c r="AN1037" s="4">
        <v>0</v>
      </c>
      <c r="AO1037">
        <v>0</v>
      </c>
      <c r="AP1037" s="5">
        <v>0</v>
      </c>
      <c r="AQ1037">
        <v>3</v>
      </c>
      <c r="AR1037" s="4">
        <v>0</v>
      </c>
      <c r="AS1037">
        <v>0</v>
      </c>
      <c r="AT1037" s="5">
        <v>3</v>
      </c>
      <c r="AU1037">
        <v>3</v>
      </c>
      <c r="AV1037" s="4">
        <v>0</v>
      </c>
      <c r="AW1037">
        <v>0</v>
      </c>
      <c r="AX1037" s="5">
        <v>3</v>
      </c>
      <c r="AY1037">
        <v>6</v>
      </c>
      <c r="AZ1037" s="4">
        <v>0</v>
      </c>
      <c r="BA1037">
        <v>0</v>
      </c>
      <c r="BB1037" s="5">
        <v>6</v>
      </c>
      <c r="BD1037">
        <v>0</v>
      </c>
      <c r="BE1037">
        <v>0</v>
      </c>
      <c r="BF1037" s="4">
        <v>0</v>
      </c>
      <c r="BG1037">
        <v>0</v>
      </c>
      <c r="BH1037" s="5">
        <v>0</v>
      </c>
      <c r="BI1037">
        <v>0</v>
      </c>
      <c r="BJ1037" s="4">
        <v>0</v>
      </c>
      <c r="BK1037">
        <v>0</v>
      </c>
      <c r="BL1037" s="5">
        <v>0</v>
      </c>
      <c r="BM1037">
        <v>0</v>
      </c>
      <c r="BN1037" s="4">
        <v>0</v>
      </c>
      <c r="BO1037">
        <v>0</v>
      </c>
      <c r="BP1037" s="5">
        <v>0</v>
      </c>
      <c r="BQ1037">
        <v>3</v>
      </c>
      <c r="BR1037" s="4">
        <v>0</v>
      </c>
      <c r="BS1037">
        <v>0</v>
      </c>
      <c r="BT1037" s="5">
        <v>3</v>
      </c>
      <c r="BU1037">
        <v>6</v>
      </c>
      <c r="BV1037" s="4">
        <v>0</v>
      </c>
      <c r="BW1037">
        <v>0</v>
      </c>
      <c r="BX1037" s="5">
        <v>6</v>
      </c>
      <c r="BY1037">
        <v>6</v>
      </c>
      <c r="BZ1037" s="4">
        <v>0</v>
      </c>
      <c r="CA1037">
        <v>0</v>
      </c>
      <c r="CB1037" s="5">
        <v>6</v>
      </c>
      <c r="CD1037">
        <v>0</v>
      </c>
      <c r="CE1037">
        <v>0</v>
      </c>
      <c r="CF1037" s="4">
        <v>0</v>
      </c>
      <c r="CG1037">
        <v>0</v>
      </c>
      <c r="CH1037" s="5">
        <v>0</v>
      </c>
      <c r="CI1037">
        <v>0</v>
      </c>
      <c r="CJ1037" s="4">
        <v>0</v>
      </c>
      <c r="CK1037">
        <v>0</v>
      </c>
      <c r="CL1037" s="5">
        <v>0</v>
      </c>
      <c r="CM1037">
        <v>3</v>
      </c>
      <c r="CN1037" s="4">
        <v>0</v>
      </c>
      <c r="CO1037">
        <v>0</v>
      </c>
      <c r="CP1037" s="5">
        <v>3</v>
      </c>
      <c r="CQ1037">
        <v>3</v>
      </c>
      <c r="CR1037" s="4">
        <v>0</v>
      </c>
      <c r="CS1037">
        <v>0</v>
      </c>
      <c r="CT1037" s="5">
        <v>3</v>
      </c>
      <c r="CU1037">
        <v>6</v>
      </c>
      <c r="CV1037" s="4">
        <v>0</v>
      </c>
      <c r="CW1037">
        <v>0</v>
      </c>
      <c r="CX1037" s="5">
        <v>6</v>
      </c>
      <c r="CY1037" s="21">
        <v>6</v>
      </c>
      <c r="CZ1037" s="21">
        <v>0</v>
      </c>
      <c r="DA1037" s="21">
        <v>0</v>
      </c>
      <c r="DB1037" s="5">
        <v>6</v>
      </c>
      <c r="DD1037" s="8">
        <v>0</v>
      </c>
      <c r="DE1037" s="8">
        <v>0</v>
      </c>
      <c r="DF1037" s="8">
        <v>0</v>
      </c>
      <c r="DG1037" s="8">
        <v>0</v>
      </c>
      <c r="DH1037" s="8">
        <v>0</v>
      </c>
      <c r="DI1037" s="8">
        <v>0</v>
      </c>
      <c r="DJ1037" s="8">
        <v>0</v>
      </c>
      <c r="DK1037" s="8">
        <v>0</v>
      </c>
      <c r="DL1037" s="8">
        <v>0</v>
      </c>
      <c r="DM1037" s="8">
        <v>0</v>
      </c>
      <c r="DN1037" s="8">
        <v>0</v>
      </c>
      <c r="DO1037" s="8">
        <v>0</v>
      </c>
      <c r="DP1037" s="8">
        <v>0</v>
      </c>
      <c r="DQ1037" s="8">
        <v>0</v>
      </c>
      <c r="DR1037" s="8">
        <v>0</v>
      </c>
      <c r="DS1037" s="8">
        <v>0</v>
      </c>
      <c r="DT1037" s="8">
        <v>0</v>
      </c>
      <c r="DU1037" s="8">
        <v>0</v>
      </c>
      <c r="DV1037" s="8">
        <v>0</v>
      </c>
      <c r="DW1037" s="8">
        <v>0</v>
      </c>
      <c r="DX1037" s="8">
        <v>0</v>
      </c>
      <c r="DY1037" s="8">
        <v>0</v>
      </c>
      <c r="DZ1037" s="8">
        <v>0</v>
      </c>
      <c r="EA1037" s="8">
        <v>0</v>
      </c>
      <c r="EB1037" s="8">
        <v>0</v>
      </c>
      <c r="EC1037" s="8">
        <v>0</v>
      </c>
      <c r="ED1037" s="20">
        <v>0</v>
      </c>
      <c r="EF1037" s="9">
        <v>0</v>
      </c>
      <c r="EG1037" s="9">
        <v>0</v>
      </c>
      <c r="EH1037" s="9">
        <v>0</v>
      </c>
      <c r="EI1037" s="9">
        <v>0</v>
      </c>
      <c r="EJ1037" s="9">
        <v>0</v>
      </c>
      <c r="EK1037" s="9">
        <v>0</v>
      </c>
      <c r="EL1037" s="9">
        <v>0</v>
      </c>
      <c r="EM1037" s="9">
        <v>0</v>
      </c>
      <c r="EN1037" s="9">
        <v>0</v>
      </c>
      <c r="EO1037" s="9">
        <v>0</v>
      </c>
      <c r="EP1037" s="9">
        <v>0</v>
      </c>
      <c r="EQ1037" s="9">
        <v>0</v>
      </c>
      <c r="ER1037" s="9">
        <v>0</v>
      </c>
      <c r="ES1037" s="9">
        <v>0</v>
      </c>
      <c r="ET1037" s="9">
        <v>0</v>
      </c>
      <c r="EU1037" s="9">
        <v>0</v>
      </c>
      <c r="EV1037" s="9">
        <v>0</v>
      </c>
      <c r="EW1037" s="9">
        <v>0</v>
      </c>
      <c r="EX1037" s="9">
        <v>0</v>
      </c>
      <c r="EY1037" s="9">
        <v>0</v>
      </c>
      <c r="EZ1037" s="9">
        <v>0</v>
      </c>
      <c r="FA1037" s="9">
        <v>0</v>
      </c>
      <c r="FB1037" s="9">
        <v>0</v>
      </c>
      <c r="FC1037" s="9">
        <v>0</v>
      </c>
      <c r="FD1037" s="9">
        <v>0</v>
      </c>
      <c r="FE1037" s="9">
        <v>0</v>
      </c>
      <c r="FF1037">
        <v>0</v>
      </c>
    </row>
    <row r="1038" spans="1:162" x14ac:dyDescent="0.2">
      <c r="A1038" t="s">
        <v>1058</v>
      </c>
      <c r="B1038" t="s">
        <v>3460</v>
      </c>
      <c r="C1038" t="s">
        <v>4599</v>
      </c>
      <c r="D1038" s="1">
        <v>0</v>
      </c>
      <c r="E1038" s="1">
        <v>0</v>
      </c>
      <c r="F1038" s="4">
        <v>0</v>
      </c>
      <c r="G1038" s="4">
        <v>0</v>
      </c>
      <c r="H1038" s="5">
        <v>0</v>
      </c>
      <c r="I1038">
        <v>4</v>
      </c>
      <c r="J1038" s="4">
        <v>0</v>
      </c>
      <c r="K1038">
        <v>0</v>
      </c>
      <c r="L1038" s="5">
        <v>4</v>
      </c>
      <c r="M1038">
        <v>4</v>
      </c>
      <c r="N1038" s="4">
        <v>0</v>
      </c>
      <c r="O1038">
        <v>0</v>
      </c>
      <c r="P1038" s="5">
        <v>4</v>
      </c>
      <c r="Q1038">
        <v>5</v>
      </c>
      <c r="R1038" s="4">
        <v>0</v>
      </c>
      <c r="S1038">
        <v>0</v>
      </c>
      <c r="T1038" s="5">
        <v>5</v>
      </c>
      <c r="U1038">
        <v>5</v>
      </c>
      <c r="V1038" s="4">
        <v>0</v>
      </c>
      <c r="W1038">
        <v>0</v>
      </c>
      <c r="X1038" s="5">
        <v>5</v>
      </c>
      <c r="Y1038">
        <v>5</v>
      </c>
      <c r="Z1038" s="4">
        <v>0</v>
      </c>
      <c r="AA1038">
        <v>0</v>
      </c>
      <c r="AB1038" s="5">
        <v>5</v>
      </c>
      <c r="AD1038">
        <v>0</v>
      </c>
      <c r="AE1038">
        <v>0</v>
      </c>
      <c r="AF1038" s="4">
        <v>0</v>
      </c>
      <c r="AG1038">
        <v>0</v>
      </c>
      <c r="AH1038" s="5">
        <v>0</v>
      </c>
      <c r="AI1038">
        <v>4</v>
      </c>
      <c r="AJ1038" s="4">
        <v>0</v>
      </c>
      <c r="AK1038">
        <v>0</v>
      </c>
      <c r="AL1038" s="5">
        <v>4</v>
      </c>
      <c r="AM1038">
        <v>4</v>
      </c>
      <c r="AN1038" s="4">
        <v>0</v>
      </c>
      <c r="AO1038">
        <v>0</v>
      </c>
      <c r="AP1038" s="5">
        <v>4</v>
      </c>
      <c r="AQ1038">
        <v>5</v>
      </c>
      <c r="AR1038" s="4">
        <v>0</v>
      </c>
      <c r="AS1038">
        <v>0</v>
      </c>
      <c r="AT1038" s="5">
        <v>5</v>
      </c>
      <c r="AU1038">
        <v>5</v>
      </c>
      <c r="AV1038" s="4">
        <v>0</v>
      </c>
      <c r="AW1038">
        <v>0</v>
      </c>
      <c r="AX1038" s="5">
        <v>5</v>
      </c>
      <c r="AY1038">
        <v>5</v>
      </c>
      <c r="AZ1038" s="4">
        <v>0</v>
      </c>
      <c r="BA1038">
        <v>0</v>
      </c>
      <c r="BB1038" s="5">
        <v>5</v>
      </c>
      <c r="BD1038">
        <v>0</v>
      </c>
      <c r="BE1038">
        <v>0</v>
      </c>
      <c r="BF1038" s="4">
        <v>0</v>
      </c>
      <c r="BG1038">
        <v>0</v>
      </c>
      <c r="BH1038" s="5">
        <v>0</v>
      </c>
      <c r="BI1038">
        <v>4</v>
      </c>
      <c r="BJ1038" s="4">
        <v>0</v>
      </c>
      <c r="BK1038">
        <v>0</v>
      </c>
      <c r="BL1038" s="5">
        <v>4</v>
      </c>
      <c r="BM1038">
        <v>4</v>
      </c>
      <c r="BN1038" s="4">
        <v>0</v>
      </c>
      <c r="BO1038">
        <v>0</v>
      </c>
      <c r="BP1038" s="5">
        <v>4</v>
      </c>
      <c r="BQ1038">
        <v>5</v>
      </c>
      <c r="BR1038" s="4">
        <v>0</v>
      </c>
      <c r="BS1038">
        <v>0</v>
      </c>
      <c r="BT1038" s="5">
        <v>5</v>
      </c>
      <c r="BU1038">
        <v>5</v>
      </c>
      <c r="BV1038" s="4">
        <v>0</v>
      </c>
      <c r="BW1038">
        <v>0</v>
      </c>
      <c r="BX1038" s="5">
        <v>5</v>
      </c>
      <c r="BY1038">
        <v>5</v>
      </c>
      <c r="BZ1038" s="4">
        <v>0</v>
      </c>
      <c r="CA1038">
        <v>0</v>
      </c>
      <c r="CB1038" s="5">
        <v>5</v>
      </c>
      <c r="CD1038">
        <v>0</v>
      </c>
      <c r="CE1038">
        <v>0</v>
      </c>
      <c r="CF1038" s="4">
        <v>0</v>
      </c>
      <c r="CG1038">
        <v>0</v>
      </c>
      <c r="CH1038" s="5">
        <v>0</v>
      </c>
      <c r="CI1038">
        <v>4</v>
      </c>
      <c r="CJ1038" s="4">
        <v>0</v>
      </c>
      <c r="CK1038">
        <v>0</v>
      </c>
      <c r="CL1038" s="5">
        <v>4</v>
      </c>
      <c r="CM1038">
        <v>5</v>
      </c>
      <c r="CN1038" s="4">
        <v>0</v>
      </c>
      <c r="CO1038">
        <v>0</v>
      </c>
      <c r="CP1038" s="5">
        <v>5</v>
      </c>
      <c r="CQ1038">
        <v>5</v>
      </c>
      <c r="CR1038" s="4">
        <v>0</v>
      </c>
      <c r="CS1038">
        <v>0</v>
      </c>
      <c r="CT1038" s="5">
        <v>5</v>
      </c>
      <c r="CU1038">
        <v>5</v>
      </c>
      <c r="CV1038" s="4">
        <v>0</v>
      </c>
      <c r="CW1038">
        <v>0</v>
      </c>
      <c r="CX1038" s="5">
        <v>5</v>
      </c>
      <c r="CY1038" s="21">
        <v>5</v>
      </c>
      <c r="CZ1038" s="21">
        <v>0</v>
      </c>
      <c r="DA1038" s="21">
        <v>0</v>
      </c>
      <c r="DB1038" s="5">
        <v>5</v>
      </c>
      <c r="DD1038" s="8">
        <v>0</v>
      </c>
      <c r="DE1038" s="8">
        <v>0</v>
      </c>
      <c r="DF1038" s="8">
        <v>0</v>
      </c>
      <c r="DG1038" s="8">
        <v>0</v>
      </c>
      <c r="DH1038" s="8">
        <v>0</v>
      </c>
      <c r="DI1038" s="8">
        <v>0</v>
      </c>
      <c r="DJ1038" s="8">
        <v>0</v>
      </c>
      <c r="DK1038" s="8">
        <v>0</v>
      </c>
      <c r="DL1038" s="8">
        <v>0</v>
      </c>
      <c r="DM1038" s="8">
        <v>0</v>
      </c>
      <c r="DN1038" s="8">
        <v>0</v>
      </c>
      <c r="DO1038" s="8">
        <v>0</v>
      </c>
      <c r="DP1038" s="8">
        <v>0</v>
      </c>
      <c r="DQ1038" s="8">
        <v>0</v>
      </c>
      <c r="DR1038" s="8">
        <v>0</v>
      </c>
      <c r="DS1038" s="8">
        <v>0</v>
      </c>
      <c r="DT1038" s="8">
        <v>0</v>
      </c>
      <c r="DU1038" s="8">
        <v>0</v>
      </c>
      <c r="DV1038" s="8">
        <v>0</v>
      </c>
      <c r="DW1038" s="8">
        <v>0</v>
      </c>
      <c r="DX1038" s="8">
        <v>0</v>
      </c>
      <c r="DY1038" s="8">
        <v>0</v>
      </c>
      <c r="DZ1038" s="8">
        <v>0</v>
      </c>
      <c r="EA1038" s="8">
        <v>0</v>
      </c>
      <c r="EB1038" s="8">
        <v>0</v>
      </c>
      <c r="EC1038" s="8">
        <v>0</v>
      </c>
      <c r="ED1038" s="20">
        <v>0</v>
      </c>
      <c r="EF1038" s="9">
        <v>0</v>
      </c>
      <c r="EG1038" s="9">
        <v>0</v>
      </c>
      <c r="EH1038" s="9">
        <v>0</v>
      </c>
      <c r="EI1038" s="9">
        <v>0</v>
      </c>
      <c r="EJ1038" s="9">
        <v>0</v>
      </c>
      <c r="EK1038" s="9">
        <v>0</v>
      </c>
      <c r="EL1038" s="9">
        <v>0</v>
      </c>
      <c r="EM1038" s="9">
        <v>0</v>
      </c>
      <c r="EN1038" s="9">
        <v>0</v>
      </c>
      <c r="EO1038" s="9">
        <v>0</v>
      </c>
      <c r="EP1038" s="9">
        <v>0</v>
      </c>
      <c r="EQ1038" s="9">
        <v>0</v>
      </c>
      <c r="ER1038" s="9">
        <v>0</v>
      </c>
      <c r="ES1038" s="9">
        <v>0</v>
      </c>
      <c r="ET1038" s="9">
        <v>0</v>
      </c>
      <c r="EU1038" s="9">
        <v>0</v>
      </c>
      <c r="EV1038" s="9">
        <v>0</v>
      </c>
      <c r="EW1038" s="9">
        <v>0</v>
      </c>
      <c r="EX1038" s="9">
        <v>0</v>
      </c>
      <c r="EY1038" s="9">
        <v>0</v>
      </c>
      <c r="EZ1038" s="9">
        <v>0</v>
      </c>
      <c r="FA1038" s="9">
        <v>0</v>
      </c>
      <c r="FB1038" s="9">
        <v>0</v>
      </c>
      <c r="FC1038" s="9">
        <v>0</v>
      </c>
      <c r="FD1038" s="9">
        <v>0</v>
      </c>
      <c r="FE1038" s="9">
        <v>0</v>
      </c>
      <c r="FF1038">
        <v>0</v>
      </c>
    </row>
    <row r="1039" spans="1:162" x14ac:dyDescent="0.2">
      <c r="A1039" t="s">
        <v>1854</v>
      </c>
      <c r="B1039" t="s">
        <v>3461</v>
      </c>
      <c r="C1039" t="s">
        <v>3</v>
      </c>
      <c r="D1039" s="1">
        <v>0</v>
      </c>
      <c r="E1039" s="1">
        <v>0</v>
      </c>
      <c r="F1039" s="4">
        <v>0</v>
      </c>
      <c r="G1039" s="4">
        <v>0</v>
      </c>
      <c r="H1039" s="5">
        <v>0</v>
      </c>
      <c r="I1039">
        <v>0</v>
      </c>
      <c r="J1039" s="4">
        <v>0</v>
      </c>
      <c r="K1039">
        <v>0</v>
      </c>
      <c r="L1039" s="5">
        <v>0</v>
      </c>
      <c r="M1039">
        <v>0</v>
      </c>
      <c r="N1039" s="4">
        <v>0</v>
      </c>
      <c r="O1039">
        <v>0</v>
      </c>
      <c r="P1039" s="5">
        <v>0</v>
      </c>
      <c r="Q1039">
        <v>0</v>
      </c>
      <c r="R1039" s="4">
        <v>0</v>
      </c>
      <c r="S1039">
        <v>0</v>
      </c>
      <c r="T1039" s="5">
        <v>0</v>
      </c>
      <c r="U1039">
        <v>0</v>
      </c>
      <c r="V1039" s="4">
        <v>0</v>
      </c>
      <c r="W1039">
        <v>0</v>
      </c>
      <c r="X1039" s="5">
        <v>0</v>
      </c>
      <c r="Y1039">
        <v>5</v>
      </c>
      <c r="Z1039" s="4">
        <v>0</v>
      </c>
      <c r="AA1039">
        <v>0</v>
      </c>
      <c r="AB1039" s="5">
        <v>5</v>
      </c>
      <c r="AD1039">
        <v>0</v>
      </c>
      <c r="AE1039">
        <v>0</v>
      </c>
      <c r="AF1039" s="4">
        <v>0</v>
      </c>
      <c r="AG1039">
        <v>0</v>
      </c>
      <c r="AH1039" s="5">
        <v>0</v>
      </c>
      <c r="AI1039">
        <v>0</v>
      </c>
      <c r="AJ1039" s="4">
        <v>0</v>
      </c>
      <c r="AK1039">
        <v>0</v>
      </c>
      <c r="AL1039" s="5">
        <v>0</v>
      </c>
      <c r="AM1039">
        <v>0</v>
      </c>
      <c r="AN1039" s="4">
        <v>0</v>
      </c>
      <c r="AO1039">
        <v>0</v>
      </c>
      <c r="AP1039" s="5">
        <v>0</v>
      </c>
      <c r="AQ1039">
        <v>0</v>
      </c>
      <c r="AR1039" s="4">
        <v>0</v>
      </c>
      <c r="AS1039">
        <v>0</v>
      </c>
      <c r="AT1039" s="5">
        <v>0</v>
      </c>
      <c r="AU1039">
        <v>5</v>
      </c>
      <c r="AV1039" s="4">
        <v>0</v>
      </c>
      <c r="AW1039">
        <v>0</v>
      </c>
      <c r="AX1039" s="5">
        <v>5</v>
      </c>
      <c r="AY1039">
        <v>5</v>
      </c>
      <c r="AZ1039" s="4">
        <v>0</v>
      </c>
      <c r="BA1039">
        <v>0</v>
      </c>
      <c r="BB1039" s="5">
        <v>5</v>
      </c>
      <c r="BD1039">
        <v>0</v>
      </c>
      <c r="BE1039">
        <v>0</v>
      </c>
      <c r="BF1039" s="4">
        <v>0</v>
      </c>
      <c r="BG1039">
        <v>0</v>
      </c>
      <c r="BH1039" s="5">
        <v>0</v>
      </c>
      <c r="BI1039">
        <v>0</v>
      </c>
      <c r="BJ1039" s="4">
        <v>0</v>
      </c>
      <c r="BK1039">
        <v>0</v>
      </c>
      <c r="BL1039" s="5">
        <v>0</v>
      </c>
      <c r="BM1039">
        <v>0</v>
      </c>
      <c r="BN1039" s="4">
        <v>0</v>
      </c>
      <c r="BO1039">
        <v>0</v>
      </c>
      <c r="BP1039" s="5">
        <v>0</v>
      </c>
      <c r="BQ1039">
        <v>0</v>
      </c>
      <c r="BR1039" s="4">
        <v>0</v>
      </c>
      <c r="BS1039">
        <v>0</v>
      </c>
      <c r="BT1039" s="5">
        <v>0</v>
      </c>
      <c r="BU1039">
        <v>5</v>
      </c>
      <c r="BV1039" s="4">
        <v>0</v>
      </c>
      <c r="BW1039">
        <v>0</v>
      </c>
      <c r="BX1039" s="5">
        <v>5</v>
      </c>
      <c r="BY1039">
        <v>5</v>
      </c>
      <c r="BZ1039" s="4">
        <v>0</v>
      </c>
      <c r="CA1039">
        <v>0</v>
      </c>
      <c r="CB1039" s="5">
        <v>5</v>
      </c>
      <c r="CD1039">
        <v>0</v>
      </c>
      <c r="CE1039">
        <v>0</v>
      </c>
      <c r="CF1039" s="4">
        <v>0</v>
      </c>
      <c r="CG1039">
        <v>0</v>
      </c>
      <c r="CH1039" s="5">
        <v>0</v>
      </c>
      <c r="CI1039">
        <v>0</v>
      </c>
      <c r="CJ1039" s="4">
        <v>0</v>
      </c>
      <c r="CK1039">
        <v>0</v>
      </c>
      <c r="CL1039" s="5">
        <v>0</v>
      </c>
      <c r="CM1039">
        <v>0</v>
      </c>
      <c r="CN1039" s="4">
        <v>0</v>
      </c>
      <c r="CO1039">
        <v>0</v>
      </c>
      <c r="CP1039" s="5">
        <v>0</v>
      </c>
      <c r="CQ1039">
        <v>0</v>
      </c>
      <c r="CR1039" s="4">
        <v>0</v>
      </c>
      <c r="CS1039">
        <v>0</v>
      </c>
      <c r="CT1039" s="5">
        <v>0</v>
      </c>
      <c r="CU1039">
        <v>5</v>
      </c>
      <c r="CV1039" s="4">
        <v>0</v>
      </c>
      <c r="CW1039">
        <v>0</v>
      </c>
      <c r="CX1039" s="5">
        <v>5</v>
      </c>
      <c r="CY1039" s="21">
        <v>5</v>
      </c>
      <c r="CZ1039" s="21">
        <v>0</v>
      </c>
      <c r="DA1039" s="21">
        <v>0</v>
      </c>
      <c r="DB1039" s="5">
        <v>5</v>
      </c>
      <c r="DD1039" s="8">
        <v>0</v>
      </c>
      <c r="DE1039" s="8">
        <v>0</v>
      </c>
      <c r="DF1039" s="8">
        <v>0</v>
      </c>
      <c r="DG1039" s="8">
        <v>0</v>
      </c>
      <c r="DH1039" s="8">
        <v>0</v>
      </c>
      <c r="DI1039" s="8">
        <v>0</v>
      </c>
      <c r="DJ1039" s="8">
        <v>0</v>
      </c>
      <c r="DK1039" s="8">
        <v>0</v>
      </c>
      <c r="DL1039" s="8">
        <v>0</v>
      </c>
      <c r="DM1039" s="8">
        <v>0</v>
      </c>
      <c r="DN1039" s="8">
        <v>0</v>
      </c>
      <c r="DO1039" s="8">
        <v>0</v>
      </c>
      <c r="DP1039" s="8">
        <v>0</v>
      </c>
      <c r="DQ1039" s="8">
        <v>0</v>
      </c>
      <c r="DR1039" s="8">
        <v>0</v>
      </c>
      <c r="DS1039" s="8">
        <v>0</v>
      </c>
      <c r="DT1039" s="8">
        <v>0</v>
      </c>
      <c r="DU1039" s="8">
        <v>0</v>
      </c>
      <c r="DV1039" s="8">
        <v>0</v>
      </c>
      <c r="DW1039" s="8">
        <v>0</v>
      </c>
      <c r="DX1039" s="8">
        <v>0</v>
      </c>
      <c r="DY1039" s="8">
        <v>0</v>
      </c>
      <c r="DZ1039" s="8">
        <v>0</v>
      </c>
      <c r="EA1039" s="8">
        <v>0</v>
      </c>
      <c r="EB1039" s="8">
        <v>0</v>
      </c>
      <c r="EC1039" s="8">
        <v>0</v>
      </c>
      <c r="ED1039" s="20">
        <v>0</v>
      </c>
      <c r="EF1039" s="9">
        <v>0</v>
      </c>
      <c r="EG1039" s="9">
        <v>0</v>
      </c>
      <c r="EH1039" s="9">
        <v>0</v>
      </c>
      <c r="EI1039" s="9">
        <v>0</v>
      </c>
      <c r="EJ1039" s="9">
        <v>0</v>
      </c>
      <c r="EK1039" s="9">
        <v>0</v>
      </c>
      <c r="EL1039" s="9">
        <v>0</v>
      </c>
      <c r="EM1039" s="9">
        <v>0</v>
      </c>
      <c r="EN1039" s="9">
        <v>0</v>
      </c>
      <c r="EO1039" s="9">
        <v>0</v>
      </c>
      <c r="EP1039" s="9">
        <v>0</v>
      </c>
      <c r="EQ1039" s="9">
        <v>0</v>
      </c>
      <c r="ER1039" s="9">
        <v>0</v>
      </c>
      <c r="ES1039" s="9">
        <v>0</v>
      </c>
      <c r="ET1039" s="9">
        <v>0</v>
      </c>
      <c r="EU1039" s="9">
        <v>0</v>
      </c>
      <c r="EV1039" s="9">
        <v>0</v>
      </c>
      <c r="EW1039" s="9">
        <v>0</v>
      </c>
      <c r="EX1039" s="9">
        <v>0</v>
      </c>
      <c r="EY1039" s="9">
        <v>0</v>
      </c>
      <c r="EZ1039" s="9">
        <v>0</v>
      </c>
      <c r="FA1039" s="9">
        <v>0</v>
      </c>
      <c r="FB1039" s="9">
        <v>0</v>
      </c>
      <c r="FC1039" s="9">
        <v>0</v>
      </c>
      <c r="FD1039" s="9">
        <v>0</v>
      </c>
      <c r="FE1039" s="9">
        <v>0</v>
      </c>
      <c r="FF1039">
        <v>0</v>
      </c>
    </row>
    <row r="1040" spans="1:162" x14ac:dyDescent="0.2">
      <c r="A1040" t="s">
        <v>1351</v>
      </c>
      <c r="B1040" t="s">
        <v>3462</v>
      </c>
      <c r="C1040" t="s">
        <v>4599</v>
      </c>
      <c r="D1040" s="1">
        <v>0</v>
      </c>
      <c r="E1040" s="1">
        <v>0</v>
      </c>
      <c r="F1040" s="4">
        <v>0</v>
      </c>
      <c r="G1040" s="4">
        <v>0</v>
      </c>
      <c r="H1040" s="5">
        <v>0</v>
      </c>
      <c r="I1040">
        <v>0</v>
      </c>
      <c r="J1040" s="4">
        <v>0</v>
      </c>
      <c r="K1040">
        <v>0</v>
      </c>
      <c r="L1040" s="5">
        <v>0</v>
      </c>
      <c r="M1040">
        <v>0</v>
      </c>
      <c r="N1040" s="4">
        <v>0</v>
      </c>
      <c r="O1040">
        <v>0</v>
      </c>
      <c r="P1040" s="5">
        <v>0</v>
      </c>
      <c r="Q1040">
        <v>3</v>
      </c>
      <c r="R1040" s="4">
        <v>0</v>
      </c>
      <c r="S1040">
        <v>0</v>
      </c>
      <c r="T1040" s="5">
        <v>3</v>
      </c>
      <c r="U1040">
        <v>6</v>
      </c>
      <c r="V1040" s="4">
        <v>0</v>
      </c>
      <c r="W1040">
        <v>0</v>
      </c>
      <c r="X1040" s="5">
        <v>6</v>
      </c>
      <c r="Y1040">
        <v>6</v>
      </c>
      <c r="Z1040" s="4">
        <v>0</v>
      </c>
      <c r="AA1040">
        <v>7</v>
      </c>
      <c r="AB1040" s="5">
        <v>6</v>
      </c>
      <c r="AD1040">
        <v>0</v>
      </c>
      <c r="AE1040">
        <v>0</v>
      </c>
      <c r="AF1040" s="4">
        <v>0</v>
      </c>
      <c r="AG1040">
        <v>0</v>
      </c>
      <c r="AH1040" s="5">
        <v>0</v>
      </c>
      <c r="AI1040">
        <v>0</v>
      </c>
      <c r="AJ1040" s="4">
        <v>0</v>
      </c>
      <c r="AK1040">
        <v>0</v>
      </c>
      <c r="AL1040" s="5">
        <v>0</v>
      </c>
      <c r="AM1040">
        <v>0</v>
      </c>
      <c r="AN1040" s="4">
        <v>0</v>
      </c>
      <c r="AO1040">
        <v>0</v>
      </c>
      <c r="AP1040" s="5">
        <v>0</v>
      </c>
      <c r="AQ1040">
        <v>3</v>
      </c>
      <c r="AR1040" s="4">
        <v>0</v>
      </c>
      <c r="AS1040">
        <v>0</v>
      </c>
      <c r="AT1040" s="5">
        <v>3</v>
      </c>
      <c r="AU1040">
        <v>6</v>
      </c>
      <c r="AV1040" s="4">
        <v>0</v>
      </c>
      <c r="AW1040">
        <v>0</v>
      </c>
      <c r="AX1040" s="5">
        <v>6</v>
      </c>
      <c r="AY1040">
        <v>6</v>
      </c>
      <c r="AZ1040" s="4">
        <v>0</v>
      </c>
      <c r="BA1040">
        <v>39</v>
      </c>
      <c r="BB1040" s="5">
        <v>6</v>
      </c>
      <c r="BD1040">
        <v>0</v>
      </c>
      <c r="BE1040">
        <v>0</v>
      </c>
      <c r="BF1040" s="4">
        <v>0</v>
      </c>
      <c r="BG1040">
        <v>0</v>
      </c>
      <c r="BH1040" s="5">
        <v>0</v>
      </c>
      <c r="BI1040">
        <v>0</v>
      </c>
      <c r="BJ1040" s="4">
        <v>0</v>
      </c>
      <c r="BK1040">
        <v>0</v>
      </c>
      <c r="BL1040" s="5">
        <v>0</v>
      </c>
      <c r="BM1040">
        <v>0</v>
      </c>
      <c r="BN1040" s="4">
        <v>0</v>
      </c>
      <c r="BO1040">
        <v>0</v>
      </c>
      <c r="BP1040" s="5">
        <v>0</v>
      </c>
      <c r="BQ1040">
        <v>3</v>
      </c>
      <c r="BR1040" s="4">
        <v>0</v>
      </c>
      <c r="BS1040">
        <v>0</v>
      </c>
      <c r="BT1040" s="5">
        <v>3</v>
      </c>
      <c r="BU1040">
        <v>6</v>
      </c>
      <c r="BV1040" s="4">
        <v>0</v>
      </c>
      <c r="BW1040">
        <v>0</v>
      </c>
      <c r="BX1040" s="5">
        <v>6</v>
      </c>
      <c r="BY1040">
        <v>6</v>
      </c>
      <c r="BZ1040" s="4">
        <v>0</v>
      </c>
      <c r="CA1040">
        <v>39</v>
      </c>
      <c r="CB1040" s="5">
        <v>6</v>
      </c>
      <c r="CD1040">
        <v>0</v>
      </c>
      <c r="CE1040">
        <v>0</v>
      </c>
      <c r="CF1040" s="4">
        <v>0</v>
      </c>
      <c r="CG1040">
        <v>0</v>
      </c>
      <c r="CH1040" s="5">
        <v>0</v>
      </c>
      <c r="CI1040">
        <v>0</v>
      </c>
      <c r="CJ1040" s="4">
        <v>0</v>
      </c>
      <c r="CK1040">
        <v>0</v>
      </c>
      <c r="CL1040" s="5">
        <v>0</v>
      </c>
      <c r="CM1040">
        <v>0</v>
      </c>
      <c r="CN1040" s="4">
        <v>0</v>
      </c>
      <c r="CO1040">
        <v>0</v>
      </c>
      <c r="CP1040" s="5">
        <v>0</v>
      </c>
      <c r="CQ1040">
        <v>6</v>
      </c>
      <c r="CR1040" s="4">
        <v>0</v>
      </c>
      <c r="CS1040">
        <v>0</v>
      </c>
      <c r="CT1040" s="5">
        <v>6</v>
      </c>
      <c r="CU1040">
        <v>6</v>
      </c>
      <c r="CV1040" s="4">
        <v>0</v>
      </c>
      <c r="CW1040">
        <v>0</v>
      </c>
      <c r="CX1040" s="5">
        <v>6</v>
      </c>
      <c r="CY1040" s="21">
        <v>6</v>
      </c>
      <c r="CZ1040" s="21">
        <v>0</v>
      </c>
      <c r="DA1040" s="21">
        <v>39</v>
      </c>
      <c r="DB1040" s="5">
        <v>6</v>
      </c>
      <c r="DD1040" s="8">
        <v>0</v>
      </c>
      <c r="DE1040" s="8">
        <v>0</v>
      </c>
      <c r="DF1040" s="8">
        <v>0</v>
      </c>
      <c r="DG1040" s="8">
        <v>0</v>
      </c>
      <c r="DH1040" s="8">
        <v>0</v>
      </c>
      <c r="DI1040" s="8">
        <v>0</v>
      </c>
      <c r="DJ1040" s="8">
        <v>0</v>
      </c>
      <c r="DK1040" s="8">
        <v>0</v>
      </c>
      <c r="DL1040" s="8">
        <v>0</v>
      </c>
      <c r="DM1040" s="8">
        <v>0</v>
      </c>
      <c r="DN1040" s="8">
        <v>0</v>
      </c>
      <c r="DO1040" s="8">
        <v>0</v>
      </c>
      <c r="DP1040" s="8">
        <v>0</v>
      </c>
      <c r="DQ1040" s="8">
        <v>0</v>
      </c>
      <c r="DR1040" s="8">
        <v>0</v>
      </c>
      <c r="DS1040" s="8">
        <v>0</v>
      </c>
      <c r="DT1040" s="8">
        <v>0</v>
      </c>
      <c r="DU1040" s="8">
        <v>0</v>
      </c>
      <c r="DV1040" s="8">
        <v>0</v>
      </c>
      <c r="DW1040" s="8">
        <v>0</v>
      </c>
      <c r="DX1040" s="8">
        <v>0</v>
      </c>
      <c r="DY1040" s="8">
        <v>0</v>
      </c>
      <c r="DZ1040" s="8">
        <v>0</v>
      </c>
      <c r="EA1040" s="8">
        <v>0</v>
      </c>
      <c r="EB1040" s="8">
        <v>0</v>
      </c>
      <c r="EC1040" s="8">
        <v>0</v>
      </c>
      <c r="ED1040" s="20">
        <v>0</v>
      </c>
      <c r="EF1040" s="9">
        <v>0</v>
      </c>
      <c r="EG1040" s="9">
        <v>0</v>
      </c>
      <c r="EH1040" s="9">
        <v>0</v>
      </c>
      <c r="EI1040" s="9">
        <v>0</v>
      </c>
      <c r="EJ1040" s="9">
        <v>0</v>
      </c>
      <c r="EK1040" s="9">
        <v>0</v>
      </c>
      <c r="EL1040" s="9">
        <v>0</v>
      </c>
      <c r="EM1040" s="9">
        <v>0</v>
      </c>
      <c r="EN1040" s="9">
        <v>0</v>
      </c>
      <c r="EO1040" s="9">
        <v>0</v>
      </c>
      <c r="EP1040" s="9">
        <v>0</v>
      </c>
      <c r="EQ1040" s="9">
        <v>0</v>
      </c>
      <c r="ER1040" s="9">
        <v>0</v>
      </c>
      <c r="ES1040" s="9">
        <v>0</v>
      </c>
      <c r="ET1040" s="9">
        <v>0</v>
      </c>
      <c r="EU1040" s="9">
        <v>0</v>
      </c>
      <c r="EV1040" s="9">
        <v>0</v>
      </c>
      <c r="EW1040" s="9">
        <v>0</v>
      </c>
      <c r="EX1040" s="9">
        <v>0</v>
      </c>
      <c r="EY1040" s="9">
        <v>0</v>
      </c>
      <c r="EZ1040" s="9">
        <v>0</v>
      </c>
      <c r="FA1040" s="9">
        <v>0</v>
      </c>
      <c r="FB1040" s="9">
        <v>0</v>
      </c>
      <c r="FC1040" s="9">
        <v>7</v>
      </c>
      <c r="FD1040" s="9">
        <v>39</v>
      </c>
      <c r="FE1040" s="9">
        <v>0</v>
      </c>
      <c r="FF1040">
        <v>0</v>
      </c>
    </row>
    <row r="1041" spans="1:162" x14ac:dyDescent="0.2">
      <c r="A1041" t="s">
        <v>1821</v>
      </c>
      <c r="B1041" t="s">
        <v>3463</v>
      </c>
      <c r="C1041" t="s">
        <v>4599</v>
      </c>
      <c r="D1041" s="1">
        <v>0</v>
      </c>
      <c r="E1041" s="1">
        <v>0</v>
      </c>
      <c r="F1041" s="4">
        <v>0</v>
      </c>
      <c r="G1041" s="4">
        <v>0</v>
      </c>
      <c r="H1041" s="5">
        <v>0</v>
      </c>
      <c r="I1041">
        <v>0</v>
      </c>
      <c r="J1041" s="4">
        <v>0</v>
      </c>
      <c r="K1041">
        <v>0</v>
      </c>
      <c r="L1041" s="5">
        <v>0</v>
      </c>
      <c r="M1041">
        <v>0</v>
      </c>
      <c r="N1041" s="4">
        <v>0</v>
      </c>
      <c r="O1041">
        <v>0</v>
      </c>
      <c r="P1041" s="5">
        <v>0</v>
      </c>
      <c r="Q1041">
        <v>0</v>
      </c>
      <c r="R1041" s="4">
        <v>0</v>
      </c>
      <c r="S1041">
        <v>0</v>
      </c>
      <c r="T1041" s="5">
        <v>0</v>
      </c>
      <c r="U1041">
        <v>6</v>
      </c>
      <c r="V1041" s="4">
        <v>0</v>
      </c>
      <c r="W1041">
        <v>0</v>
      </c>
      <c r="X1041" s="5">
        <v>6</v>
      </c>
      <c r="Y1041">
        <v>6</v>
      </c>
      <c r="Z1041" s="4">
        <v>0</v>
      </c>
      <c r="AA1041">
        <v>28</v>
      </c>
      <c r="AB1041" s="5">
        <v>6</v>
      </c>
      <c r="AD1041">
        <v>0</v>
      </c>
      <c r="AE1041">
        <v>0</v>
      </c>
      <c r="AF1041" s="4">
        <v>0</v>
      </c>
      <c r="AG1041">
        <v>0</v>
      </c>
      <c r="AH1041" s="5">
        <v>0</v>
      </c>
      <c r="AI1041">
        <v>0</v>
      </c>
      <c r="AJ1041" s="4">
        <v>0</v>
      </c>
      <c r="AK1041">
        <v>0</v>
      </c>
      <c r="AL1041" s="5">
        <v>0</v>
      </c>
      <c r="AM1041">
        <v>0</v>
      </c>
      <c r="AN1041" s="4">
        <v>0</v>
      </c>
      <c r="AO1041">
        <v>0</v>
      </c>
      <c r="AP1041" s="5">
        <v>0</v>
      </c>
      <c r="AQ1041">
        <v>0</v>
      </c>
      <c r="AR1041" s="4">
        <v>0</v>
      </c>
      <c r="AS1041">
        <v>0</v>
      </c>
      <c r="AT1041" s="5">
        <v>0</v>
      </c>
      <c r="AU1041">
        <v>6</v>
      </c>
      <c r="AV1041" s="4">
        <v>0</v>
      </c>
      <c r="AW1041">
        <v>0</v>
      </c>
      <c r="AX1041" s="5">
        <v>6</v>
      </c>
      <c r="AY1041">
        <v>6</v>
      </c>
      <c r="AZ1041" s="4">
        <v>0</v>
      </c>
      <c r="BA1041">
        <v>28</v>
      </c>
      <c r="BB1041" s="5">
        <v>6</v>
      </c>
      <c r="BD1041">
        <v>0</v>
      </c>
      <c r="BE1041">
        <v>0</v>
      </c>
      <c r="BF1041" s="4">
        <v>0</v>
      </c>
      <c r="BG1041">
        <v>0</v>
      </c>
      <c r="BH1041" s="5">
        <v>0</v>
      </c>
      <c r="BI1041">
        <v>0</v>
      </c>
      <c r="BJ1041" s="4">
        <v>0</v>
      </c>
      <c r="BK1041">
        <v>0</v>
      </c>
      <c r="BL1041" s="5">
        <v>0</v>
      </c>
      <c r="BM1041">
        <v>0</v>
      </c>
      <c r="BN1041" s="4">
        <v>0</v>
      </c>
      <c r="BO1041">
        <v>0</v>
      </c>
      <c r="BP1041" s="5">
        <v>0</v>
      </c>
      <c r="BQ1041">
        <v>0</v>
      </c>
      <c r="BR1041" s="4">
        <v>0</v>
      </c>
      <c r="BS1041">
        <v>0</v>
      </c>
      <c r="BT1041" s="5">
        <v>0</v>
      </c>
      <c r="BU1041">
        <v>6</v>
      </c>
      <c r="BV1041" s="4">
        <v>0</v>
      </c>
      <c r="BW1041">
        <v>28</v>
      </c>
      <c r="BX1041" s="5">
        <v>6</v>
      </c>
      <c r="BY1041">
        <v>6</v>
      </c>
      <c r="BZ1041" s="4">
        <v>0</v>
      </c>
      <c r="CA1041">
        <v>0</v>
      </c>
      <c r="CB1041" s="5">
        <v>6</v>
      </c>
      <c r="CD1041">
        <v>0</v>
      </c>
      <c r="CE1041">
        <v>0</v>
      </c>
      <c r="CF1041" s="4">
        <v>0</v>
      </c>
      <c r="CG1041">
        <v>0</v>
      </c>
      <c r="CH1041" s="5">
        <v>0</v>
      </c>
      <c r="CI1041">
        <v>0</v>
      </c>
      <c r="CJ1041" s="4">
        <v>0</v>
      </c>
      <c r="CK1041">
        <v>0</v>
      </c>
      <c r="CL1041" s="5">
        <v>0</v>
      </c>
      <c r="CM1041">
        <v>0</v>
      </c>
      <c r="CN1041" s="4">
        <v>0</v>
      </c>
      <c r="CO1041">
        <v>0</v>
      </c>
      <c r="CP1041" s="5">
        <v>0</v>
      </c>
      <c r="CQ1041">
        <v>0</v>
      </c>
      <c r="CR1041" s="4">
        <v>0</v>
      </c>
      <c r="CS1041">
        <v>0</v>
      </c>
      <c r="CT1041" s="5">
        <v>0</v>
      </c>
      <c r="CU1041">
        <v>6</v>
      </c>
      <c r="CV1041" s="4">
        <v>0</v>
      </c>
      <c r="CW1041">
        <v>28</v>
      </c>
      <c r="CX1041" s="5">
        <v>6</v>
      </c>
      <c r="CY1041" s="21">
        <v>6</v>
      </c>
      <c r="CZ1041" s="21">
        <v>0</v>
      </c>
      <c r="DA1041" s="21">
        <v>0</v>
      </c>
      <c r="DB1041" s="5">
        <v>6</v>
      </c>
      <c r="DD1041" s="8">
        <v>0</v>
      </c>
      <c r="DE1041" s="8">
        <v>0</v>
      </c>
      <c r="DF1041" s="8">
        <v>0</v>
      </c>
      <c r="DG1041" s="8">
        <v>0</v>
      </c>
      <c r="DH1041" s="8">
        <v>0</v>
      </c>
      <c r="DI1041" s="8">
        <v>0</v>
      </c>
      <c r="DJ1041" s="8">
        <v>0</v>
      </c>
      <c r="DK1041" s="8">
        <v>0</v>
      </c>
      <c r="DL1041" s="8">
        <v>0</v>
      </c>
      <c r="DM1041" s="8">
        <v>0</v>
      </c>
      <c r="DN1041" s="8">
        <v>0</v>
      </c>
      <c r="DO1041" s="8">
        <v>0</v>
      </c>
      <c r="DP1041" s="8">
        <v>0</v>
      </c>
      <c r="DQ1041" s="8">
        <v>0</v>
      </c>
      <c r="DR1041" s="8">
        <v>0</v>
      </c>
      <c r="DS1041" s="8">
        <v>0</v>
      </c>
      <c r="DT1041" s="8">
        <v>0</v>
      </c>
      <c r="DU1041" s="8">
        <v>0</v>
      </c>
      <c r="DV1041" s="8">
        <v>0</v>
      </c>
      <c r="DW1041" s="8">
        <v>0</v>
      </c>
      <c r="DX1041" s="8">
        <v>0</v>
      </c>
      <c r="DY1041" s="8">
        <v>0</v>
      </c>
      <c r="DZ1041" s="8">
        <v>0</v>
      </c>
      <c r="EA1041" s="8">
        <v>0</v>
      </c>
      <c r="EB1041" s="8">
        <v>0</v>
      </c>
      <c r="EC1041" s="8">
        <v>0</v>
      </c>
      <c r="ED1041" s="20">
        <v>0</v>
      </c>
      <c r="EF1041" s="9">
        <v>0</v>
      </c>
      <c r="EG1041" s="9">
        <v>0</v>
      </c>
      <c r="EH1041" s="9">
        <v>0</v>
      </c>
      <c r="EI1041" s="9">
        <v>0</v>
      </c>
      <c r="EJ1041" s="9">
        <v>0</v>
      </c>
      <c r="EK1041" s="9">
        <v>0</v>
      </c>
      <c r="EL1041" s="9">
        <v>0</v>
      </c>
      <c r="EM1041" s="9">
        <v>0</v>
      </c>
      <c r="EN1041" s="9">
        <v>0</v>
      </c>
      <c r="EO1041" s="9">
        <v>0</v>
      </c>
      <c r="EP1041" s="9">
        <v>0</v>
      </c>
      <c r="EQ1041" s="9">
        <v>0</v>
      </c>
      <c r="ER1041" s="9">
        <v>0</v>
      </c>
      <c r="ES1041" s="9">
        <v>0</v>
      </c>
      <c r="ET1041" s="9">
        <v>0</v>
      </c>
      <c r="EU1041" s="9">
        <v>0</v>
      </c>
      <c r="EV1041" s="9">
        <v>0</v>
      </c>
      <c r="EW1041" s="9">
        <v>0</v>
      </c>
      <c r="EX1041" s="9">
        <v>0</v>
      </c>
      <c r="EY1041" s="9">
        <v>0</v>
      </c>
      <c r="EZ1041" s="9">
        <v>0</v>
      </c>
      <c r="FA1041" s="9">
        <v>28</v>
      </c>
      <c r="FB1041" s="9">
        <v>0</v>
      </c>
      <c r="FC1041" s="9">
        <v>0</v>
      </c>
      <c r="FD1041" s="9">
        <v>0</v>
      </c>
      <c r="FE1041" s="9">
        <v>0</v>
      </c>
      <c r="FF1041">
        <v>0</v>
      </c>
    </row>
    <row r="1042" spans="1:162" x14ac:dyDescent="0.2">
      <c r="A1042" t="s">
        <v>1855</v>
      </c>
      <c r="B1042" t="s">
        <v>3464</v>
      </c>
      <c r="C1042" t="s">
        <v>3</v>
      </c>
      <c r="D1042" s="1">
        <v>0</v>
      </c>
      <c r="E1042" s="1">
        <v>0</v>
      </c>
      <c r="F1042" s="4">
        <v>0</v>
      </c>
      <c r="G1042" s="4">
        <v>0</v>
      </c>
      <c r="H1042" s="5">
        <v>0</v>
      </c>
      <c r="I1042">
        <v>0</v>
      </c>
      <c r="J1042" s="4">
        <v>0</v>
      </c>
      <c r="K1042">
        <v>0</v>
      </c>
      <c r="L1042" s="5">
        <v>0</v>
      </c>
      <c r="M1042">
        <v>0</v>
      </c>
      <c r="N1042" s="4">
        <v>0</v>
      </c>
      <c r="O1042">
        <v>0</v>
      </c>
      <c r="P1042" s="5">
        <v>0</v>
      </c>
      <c r="Q1042">
        <v>0</v>
      </c>
      <c r="R1042" s="4">
        <v>0</v>
      </c>
      <c r="S1042">
        <v>0</v>
      </c>
      <c r="T1042" s="5">
        <v>0</v>
      </c>
      <c r="U1042">
        <v>0</v>
      </c>
      <c r="V1042" s="4">
        <v>0</v>
      </c>
      <c r="W1042">
        <v>0</v>
      </c>
      <c r="X1042" s="5">
        <v>0</v>
      </c>
      <c r="Y1042">
        <v>5</v>
      </c>
      <c r="Z1042" s="4">
        <v>0</v>
      </c>
      <c r="AA1042">
        <v>0</v>
      </c>
      <c r="AB1042" s="5">
        <v>5</v>
      </c>
      <c r="AD1042">
        <v>0</v>
      </c>
      <c r="AE1042">
        <v>0</v>
      </c>
      <c r="AF1042" s="4">
        <v>0</v>
      </c>
      <c r="AG1042">
        <v>0</v>
      </c>
      <c r="AH1042" s="5">
        <v>0</v>
      </c>
      <c r="AI1042">
        <v>0</v>
      </c>
      <c r="AJ1042" s="4">
        <v>0</v>
      </c>
      <c r="AK1042">
        <v>0</v>
      </c>
      <c r="AL1042" s="5">
        <v>0</v>
      </c>
      <c r="AM1042">
        <v>0</v>
      </c>
      <c r="AN1042" s="4">
        <v>0</v>
      </c>
      <c r="AO1042">
        <v>0</v>
      </c>
      <c r="AP1042" s="5">
        <v>0</v>
      </c>
      <c r="AQ1042">
        <v>0</v>
      </c>
      <c r="AR1042" s="4">
        <v>0</v>
      </c>
      <c r="AS1042">
        <v>0</v>
      </c>
      <c r="AT1042" s="5">
        <v>0</v>
      </c>
      <c r="AU1042">
        <v>5</v>
      </c>
      <c r="AV1042" s="4">
        <v>0</v>
      </c>
      <c r="AW1042">
        <v>0</v>
      </c>
      <c r="AX1042" s="5">
        <v>5</v>
      </c>
      <c r="AY1042">
        <v>5</v>
      </c>
      <c r="AZ1042" s="4">
        <v>0</v>
      </c>
      <c r="BA1042">
        <v>0</v>
      </c>
      <c r="BB1042" s="5">
        <v>5</v>
      </c>
      <c r="BD1042">
        <v>0</v>
      </c>
      <c r="BE1042">
        <v>0</v>
      </c>
      <c r="BF1042" s="4">
        <v>0</v>
      </c>
      <c r="BG1042">
        <v>0</v>
      </c>
      <c r="BH1042" s="5">
        <v>0</v>
      </c>
      <c r="BI1042">
        <v>0</v>
      </c>
      <c r="BJ1042" s="4">
        <v>0</v>
      </c>
      <c r="BK1042">
        <v>0</v>
      </c>
      <c r="BL1042" s="5">
        <v>0</v>
      </c>
      <c r="BM1042">
        <v>0</v>
      </c>
      <c r="BN1042" s="4">
        <v>0</v>
      </c>
      <c r="BO1042">
        <v>0</v>
      </c>
      <c r="BP1042" s="5">
        <v>0</v>
      </c>
      <c r="BQ1042">
        <v>0</v>
      </c>
      <c r="BR1042" s="4">
        <v>0</v>
      </c>
      <c r="BS1042">
        <v>0</v>
      </c>
      <c r="BT1042" s="5">
        <v>0</v>
      </c>
      <c r="BU1042">
        <v>5</v>
      </c>
      <c r="BV1042" s="4">
        <v>0</v>
      </c>
      <c r="BW1042">
        <v>0</v>
      </c>
      <c r="BX1042" s="5">
        <v>5</v>
      </c>
      <c r="BY1042">
        <v>5</v>
      </c>
      <c r="BZ1042" s="4">
        <v>0</v>
      </c>
      <c r="CA1042">
        <v>0</v>
      </c>
      <c r="CB1042" s="5">
        <v>5</v>
      </c>
      <c r="CD1042">
        <v>0</v>
      </c>
      <c r="CE1042">
        <v>0</v>
      </c>
      <c r="CF1042" s="4">
        <v>0</v>
      </c>
      <c r="CG1042">
        <v>0</v>
      </c>
      <c r="CH1042" s="5">
        <v>0</v>
      </c>
      <c r="CI1042">
        <v>0</v>
      </c>
      <c r="CJ1042" s="4">
        <v>0</v>
      </c>
      <c r="CK1042">
        <v>0</v>
      </c>
      <c r="CL1042" s="5">
        <v>0</v>
      </c>
      <c r="CM1042">
        <v>0</v>
      </c>
      <c r="CN1042" s="4">
        <v>0</v>
      </c>
      <c r="CO1042">
        <v>0</v>
      </c>
      <c r="CP1042" s="5">
        <v>0</v>
      </c>
      <c r="CQ1042">
        <v>0</v>
      </c>
      <c r="CR1042" s="4">
        <v>0</v>
      </c>
      <c r="CS1042">
        <v>0</v>
      </c>
      <c r="CT1042" s="5">
        <v>0</v>
      </c>
      <c r="CU1042">
        <v>5</v>
      </c>
      <c r="CV1042" s="4">
        <v>0</v>
      </c>
      <c r="CW1042">
        <v>0</v>
      </c>
      <c r="CX1042" s="5">
        <v>5</v>
      </c>
      <c r="CY1042" s="21">
        <v>5</v>
      </c>
      <c r="CZ1042" s="21">
        <v>0</v>
      </c>
      <c r="DA1042" s="21">
        <v>0</v>
      </c>
      <c r="DB1042" s="5">
        <v>5</v>
      </c>
      <c r="DD1042" s="8">
        <v>0</v>
      </c>
      <c r="DE1042" s="8">
        <v>0</v>
      </c>
      <c r="DF1042" s="8">
        <v>0</v>
      </c>
      <c r="DG1042" s="8">
        <v>0</v>
      </c>
      <c r="DH1042" s="8">
        <v>0</v>
      </c>
      <c r="DI1042" s="8">
        <v>0</v>
      </c>
      <c r="DJ1042" s="8">
        <v>0</v>
      </c>
      <c r="DK1042" s="8">
        <v>0</v>
      </c>
      <c r="DL1042" s="8">
        <v>0</v>
      </c>
      <c r="DM1042" s="8">
        <v>0</v>
      </c>
      <c r="DN1042" s="8">
        <v>0</v>
      </c>
      <c r="DO1042" s="8">
        <v>0</v>
      </c>
      <c r="DP1042" s="8">
        <v>0</v>
      </c>
      <c r="DQ1042" s="8">
        <v>0</v>
      </c>
      <c r="DR1042" s="8">
        <v>0</v>
      </c>
      <c r="DS1042" s="8">
        <v>0</v>
      </c>
      <c r="DT1042" s="8">
        <v>0</v>
      </c>
      <c r="DU1042" s="8">
        <v>0</v>
      </c>
      <c r="DV1042" s="8">
        <v>0</v>
      </c>
      <c r="DW1042" s="8">
        <v>0</v>
      </c>
      <c r="DX1042" s="8">
        <v>0</v>
      </c>
      <c r="DY1042" s="8">
        <v>0</v>
      </c>
      <c r="DZ1042" s="8">
        <v>0</v>
      </c>
      <c r="EA1042" s="8">
        <v>0</v>
      </c>
      <c r="EB1042" s="8">
        <v>0</v>
      </c>
      <c r="EC1042" s="8">
        <v>0</v>
      </c>
      <c r="ED1042" s="20">
        <v>0</v>
      </c>
      <c r="EF1042" s="9">
        <v>0</v>
      </c>
      <c r="EG1042" s="9">
        <v>0</v>
      </c>
      <c r="EH1042" s="9">
        <v>0</v>
      </c>
      <c r="EI1042" s="9">
        <v>0</v>
      </c>
      <c r="EJ1042" s="9">
        <v>0</v>
      </c>
      <c r="EK1042" s="9">
        <v>0</v>
      </c>
      <c r="EL1042" s="9">
        <v>0</v>
      </c>
      <c r="EM1042" s="9">
        <v>0</v>
      </c>
      <c r="EN1042" s="9">
        <v>0</v>
      </c>
      <c r="EO1042" s="9">
        <v>0</v>
      </c>
      <c r="EP1042" s="9">
        <v>0</v>
      </c>
      <c r="EQ1042" s="9">
        <v>0</v>
      </c>
      <c r="ER1042" s="9">
        <v>0</v>
      </c>
      <c r="ES1042" s="9">
        <v>0</v>
      </c>
      <c r="ET1042" s="9">
        <v>0</v>
      </c>
      <c r="EU1042" s="9">
        <v>0</v>
      </c>
      <c r="EV1042" s="9">
        <v>0</v>
      </c>
      <c r="EW1042" s="9">
        <v>0</v>
      </c>
      <c r="EX1042" s="9">
        <v>0</v>
      </c>
      <c r="EY1042" s="9">
        <v>0</v>
      </c>
      <c r="EZ1042" s="9">
        <v>0</v>
      </c>
      <c r="FA1042" s="9">
        <v>0</v>
      </c>
      <c r="FB1042" s="9">
        <v>0</v>
      </c>
      <c r="FC1042" s="9">
        <v>0</v>
      </c>
      <c r="FD1042" s="9">
        <v>0</v>
      </c>
      <c r="FE1042" s="9">
        <v>0</v>
      </c>
      <c r="FF1042">
        <v>0</v>
      </c>
    </row>
    <row r="1043" spans="1:162" x14ac:dyDescent="0.2">
      <c r="A1043" t="s">
        <v>1853</v>
      </c>
      <c r="B1043" t="s">
        <v>3465</v>
      </c>
      <c r="C1043" t="s">
        <v>4599</v>
      </c>
      <c r="D1043" s="1">
        <v>0</v>
      </c>
      <c r="E1043" s="1">
        <v>0</v>
      </c>
      <c r="F1043" s="4">
        <v>0</v>
      </c>
      <c r="G1043" s="4">
        <v>0</v>
      </c>
      <c r="H1043" s="5">
        <v>0</v>
      </c>
      <c r="I1043">
        <v>0</v>
      </c>
      <c r="J1043" s="4">
        <v>0</v>
      </c>
      <c r="K1043">
        <v>0</v>
      </c>
      <c r="L1043" s="5">
        <v>0</v>
      </c>
      <c r="M1043">
        <v>0</v>
      </c>
      <c r="N1043" s="4">
        <v>0</v>
      </c>
      <c r="O1043">
        <v>0</v>
      </c>
      <c r="P1043" s="5">
        <v>0</v>
      </c>
      <c r="Q1043">
        <v>0</v>
      </c>
      <c r="R1043" s="4">
        <v>0</v>
      </c>
      <c r="S1043">
        <v>0</v>
      </c>
      <c r="T1043" s="5">
        <v>0</v>
      </c>
      <c r="U1043">
        <v>6</v>
      </c>
      <c r="V1043" s="4">
        <v>0</v>
      </c>
      <c r="W1043">
        <v>0</v>
      </c>
      <c r="X1043" s="5">
        <v>6</v>
      </c>
      <c r="Y1043">
        <v>6</v>
      </c>
      <c r="Z1043" s="4">
        <v>0</v>
      </c>
      <c r="AA1043">
        <v>0</v>
      </c>
      <c r="AB1043" s="5">
        <v>6</v>
      </c>
      <c r="AD1043">
        <v>0</v>
      </c>
      <c r="AE1043">
        <v>0</v>
      </c>
      <c r="AF1043" s="4">
        <v>0</v>
      </c>
      <c r="AG1043">
        <v>0</v>
      </c>
      <c r="AH1043" s="5">
        <v>0</v>
      </c>
      <c r="AI1043">
        <v>0</v>
      </c>
      <c r="AJ1043" s="4">
        <v>0</v>
      </c>
      <c r="AK1043">
        <v>0</v>
      </c>
      <c r="AL1043" s="5">
        <v>0</v>
      </c>
      <c r="AM1043">
        <v>0</v>
      </c>
      <c r="AN1043" s="4">
        <v>0</v>
      </c>
      <c r="AO1043">
        <v>0</v>
      </c>
      <c r="AP1043" s="5">
        <v>0</v>
      </c>
      <c r="AQ1043">
        <v>4</v>
      </c>
      <c r="AR1043" s="4">
        <v>0</v>
      </c>
      <c r="AS1043">
        <v>0</v>
      </c>
      <c r="AT1043" s="5">
        <v>4</v>
      </c>
      <c r="AU1043">
        <v>6</v>
      </c>
      <c r="AV1043" s="4">
        <v>0</v>
      </c>
      <c r="AW1043">
        <v>0</v>
      </c>
      <c r="AX1043" s="5">
        <v>6</v>
      </c>
      <c r="AY1043">
        <v>6</v>
      </c>
      <c r="AZ1043" s="4">
        <v>0</v>
      </c>
      <c r="BA1043">
        <v>0</v>
      </c>
      <c r="BB1043" s="5">
        <v>6</v>
      </c>
      <c r="BD1043">
        <v>0</v>
      </c>
      <c r="BE1043">
        <v>0</v>
      </c>
      <c r="BF1043" s="4">
        <v>0</v>
      </c>
      <c r="BG1043">
        <v>0</v>
      </c>
      <c r="BH1043" s="5">
        <v>0</v>
      </c>
      <c r="BI1043">
        <v>0</v>
      </c>
      <c r="BJ1043" s="4">
        <v>0</v>
      </c>
      <c r="BK1043">
        <v>0</v>
      </c>
      <c r="BL1043" s="5">
        <v>0</v>
      </c>
      <c r="BM1043">
        <v>0</v>
      </c>
      <c r="BN1043" s="4">
        <v>0</v>
      </c>
      <c r="BO1043">
        <v>0</v>
      </c>
      <c r="BP1043" s="5">
        <v>0</v>
      </c>
      <c r="BQ1043">
        <v>6</v>
      </c>
      <c r="BR1043" s="4">
        <v>0</v>
      </c>
      <c r="BS1043">
        <v>0</v>
      </c>
      <c r="BT1043" s="5">
        <v>6</v>
      </c>
      <c r="BU1043">
        <v>6</v>
      </c>
      <c r="BV1043" s="4">
        <v>0</v>
      </c>
      <c r="BW1043">
        <v>0</v>
      </c>
      <c r="BX1043" s="5">
        <v>6</v>
      </c>
      <c r="BY1043">
        <v>6</v>
      </c>
      <c r="BZ1043" s="4">
        <v>0</v>
      </c>
      <c r="CA1043">
        <v>0</v>
      </c>
      <c r="CB1043" s="5">
        <v>6</v>
      </c>
      <c r="CD1043">
        <v>0</v>
      </c>
      <c r="CE1043">
        <v>0</v>
      </c>
      <c r="CF1043" s="4">
        <v>0</v>
      </c>
      <c r="CG1043">
        <v>0</v>
      </c>
      <c r="CH1043" s="5">
        <v>0</v>
      </c>
      <c r="CI1043">
        <v>0</v>
      </c>
      <c r="CJ1043" s="4">
        <v>0</v>
      </c>
      <c r="CK1043">
        <v>0</v>
      </c>
      <c r="CL1043" s="5">
        <v>0</v>
      </c>
      <c r="CM1043">
        <v>0</v>
      </c>
      <c r="CN1043" s="4">
        <v>0</v>
      </c>
      <c r="CO1043">
        <v>0</v>
      </c>
      <c r="CP1043" s="5">
        <v>0</v>
      </c>
      <c r="CQ1043">
        <v>6</v>
      </c>
      <c r="CR1043" s="4">
        <v>0</v>
      </c>
      <c r="CS1043">
        <v>0</v>
      </c>
      <c r="CT1043" s="5">
        <v>6</v>
      </c>
      <c r="CU1043">
        <v>6</v>
      </c>
      <c r="CV1043" s="4">
        <v>0</v>
      </c>
      <c r="CW1043">
        <v>0</v>
      </c>
      <c r="CX1043" s="5">
        <v>6</v>
      </c>
      <c r="CY1043" s="21">
        <v>6</v>
      </c>
      <c r="CZ1043" s="21">
        <v>0</v>
      </c>
      <c r="DA1043" s="21">
        <v>0</v>
      </c>
      <c r="DB1043" s="5">
        <v>6</v>
      </c>
      <c r="DD1043" s="8">
        <v>0</v>
      </c>
      <c r="DE1043" s="8">
        <v>0</v>
      </c>
      <c r="DF1043" s="8">
        <v>0</v>
      </c>
      <c r="DG1043" s="8">
        <v>0</v>
      </c>
      <c r="DH1043" s="8">
        <v>0</v>
      </c>
      <c r="DI1043" s="8">
        <v>0</v>
      </c>
      <c r="DJ1043" s="8">
        <v>0</v>
      </c>
      <c r="DK1043" s="8">
        <v>0</v>
      </c>
      <c r="DL1043" s="8">
        <v>0</v>
      </c>
      <c r="DM1043" s="8">
        <v>0</v>
      </c>
      <c r="DN1043" s="8">
        <v>0</v>
      </c>
      <c r="DO1043" s="8">
        <v>0</v>
      </c>
      <c r="DP1043" s="8">
        <v>0</v>
      </c>
      <c r="DQ1043" s="8">
        <v>0</v>
      </c>
      <c r="DR1043" s="8">
        <v>0</v>
      </c>
      <c r="DS1043" s="8">
        <v>0</v>
      </c>
      <c r="DT1043" s="8">
        <v>0</v>
      </c>
      <c r="DU1043" s="8">
        <v>0</v>
      </c>
      <c r="DV1043" s="8">
        <v>0</v>
      </c>
      <c r="DW1043" s="8">
        <v>0</v>
      </c>
      <c r="DX1043" s="8">
        <v>0</v>
      </c>
      <c r="DY1043" s="8">
        <v>0</v>
      </c>
      <c r="DZ1043" s="8">
        <v>0</v>
      </c>
      <c r="EA1043" s="8">
        <v>0</v>
      </c>
      <c r="EB1043" s="8">
        <v>0</v>
      </c>
      <c r="EC1043" s="8">
        <v>0</v>
      </c>
      <c r="ED1043" s="20">
        <v>0</v>
      </c>
      <c r="EF1043" s="9">
        <v>0</v>
      </c>
      <c r="EG1043" s="9">
        <v>0</v>
      </c>
      <c r="EH1043" s="9">
        <v>0</v>
      </c>
      <c r="EI1043" s="9">
        <v>0</v>
      </c>
      <c r="EJ1043" s="9">
        <v>0</v>
      </c>
      <c r="EK1043" s="9">
        <v>0</v>
      </c>
      <c r="EL1043" s="9">
        <v>0</v>
      </c>
      <c r="EM1043" s="9">
        <v>0</v>
      </c>
      <c r="EN1043" s="9">
        <v>0</v>
      </c>
      <c r="EO1043" s="9">
        <v>0</v>
      </c>
      <c r="EP1043" s="9">
        <v>0</v>
      </c>
      <c r="EQ1043" s="9">
        <v>0</v>
      </c>
      <c r="ER1043" s="9">
        <v>0</v>
      </c>
      <c r="ES1043" s="9">
        <v>0</v>
      </c>
      <c r="ET1043" s="9">
        <v>0</v>
      </c>
      <c r="EU1043" s="9">
        <v>0</v>
      </c>
      <c r="EV1043" s="9">
        <v>0</v>
      </c>
      <c r="EW1043" s="9">
        <v>0</v>
      </c>
      <c r="EX1043" s="9">
        <v>0</v>
      </c>
      <c r="EY1043" s="9">
        <v>0</v>
      </c>
      <c r="EZ1043" s="9">
        <v>0</v>
      </c>
      <c r="FA1043" s="9">
        <v>0</v>
      </c>
      <c r="FB1043" s="9">
        <v>0</v>
      </c>
      <c r="FC1043" s="9">
        <v>0</v>
      </c>
      <c r="FD1043" s="9">
        <v>0</v>
      </c>
      <c r="FE1043" s="9">
        <v>0</v>
      </c>
      <c r="FF1043">
        <v>0</v>
      </c>
    </row>
    <row r="1044" spans="1:162" x14ac:dyDescent="0.2">
      <c r="A1044" t="s">
        <v>55</v>
      </c>
      <c r="B1044" t="s">
        <v>3466</v>
      </c>
      <c r="C1044" t="s">
        <v>4597</v>
      </c>
      <c r="D1044" s="1">
        <v>6</v>
      </c>
      <c r="E1044" s="1">
        <v>6</v>
      </c>
      <c r="F1044" s="4">
        <v>0</v>
      </c>
      <c r="G1044" s="4">
        <v>0</v>
      </c>
      <c r="H1044" s="5">
        <v>6</v>
      </c>
      <c r="I1044">
        <v>6</v>
      </c>
      <c r="J1044" s="4">
        <v>0</v>
      </c>
      <c r="K1044">
        <v>0</v>
      </c>
      <c r="L1044" s="5">
        <v>6</v>
      </c>
      <c r="M1044">
        <v>6</v>
      </c>
      <c r="N1044" s="4">
        <v>0</v>
      </c>
      <c r="O1044">
        <v>0</v>
      </c>
      <c r="P1044" s="5">
        <v>6</v>
      </c>
      <c r="Q1044">
        <v>0</v>
      </c>
      <c r="R1044" s="4">
        <v>0</v>
      </c>
      <c r="S1044">
        <v>0</v>
      </c>
      <c r="T1044" s="5">
        <v>0</v>
      </c>
      <c r="U1044">
        <v>3</v>
      </c>
      <c r="V1044" s="4">
        <v>0</v>
      </c>
      <c r="W1044">
        <v>0</v>
      </c>
      <c r="X1044" s="5">
        <v>3</v>
      </c>
      <c r="Y1044">
        <v>6</v>
      </c>
      <c r="Z1044" s="4">
        <v>0</v>
      </c>
      <c r="AA1044">
        <v>0</v>
      </c>
      <c r="AB1044" s="5">
        <v>6</v>
      </c>
      <c r="AD1044">
        <v>6</v>
      </c>
      <c r="AE1044">
        <v>6</v>
      </c>
      <c r="AF1044" s="4">
        <v>0</v>
      </c>
      <c r="AG1044">
        <v>0</v>
      </c>
      <c r="AH1044" s="5">
        <v>6</v>
      </c>
      <c r="AI1044">
        <v>6</v>
      </c>
      <c r="AJ1044" s="4">
        <v>0</v>
      </c>
      <c r="AK1044">
        <v>0</v>
      </c>
      <c r="AL1044" s="5">
        <v>6</v>
      </c>
      <c r="AM1044">
        <v>0</v>
      </c>
      <c r="AN1044" s="4">
        <v>0</v>
      </c>
      <c r="AO1044">
        <v>0</v>
      </c>
      <c r="AP1044" s="5">
        <v>0</v>
      </c>
      <c r="AQ1044">
        <v>3</v>
      </c>
      <c r="AR1044" s="4">
        <v>0</v>
      </c>
      <c r="AS1044">
        <v>0</v>
      </c>
      <c r="AT1044" s="5">
        <v>3</v>
      </c>
      <c r="AU1044">
        <v>6</v>
      </c>
      <c r="AV1044" s="4">
        <v>0</v>
      </c>
      <c r="AW1044">
        <v>0</v>
      </c>
      <c r="AX1044" s="5">
        <v>6</v>
      </c>
      <c r="AY1044">
        <v>6</v>
      </c>
      <c r="AZ1044" s="4">
        <v>0</v>
      </c>
      <c r="BA1044">
        <v>0</v>
      </c>
      <c r="BB1044" s="5">
        <v>6</v>
      </c>
      <c r="BD1044">
        <v>6</v>
      </c>
      <c r="BE1044">
        <v>6</v>
      </c>
      <c r="BF1044" s="4">
        <v>0</v>
      </c>
      <c r="BG1044">
        <v>0</v>
      </c>
      <c r="BH1044" s="5">
        <v>6</v>
      </c>
      <c r="BI1044">
        <v>6</v>
      </c>
      <c r="BJ1044" s="4">
        <v>0</v>
      </c>
      <c r="BK1044">
        <v>0</v>
      </c>
      <c r="BL1044" s="5">
        <v>6</v>
      </c>
      <c r="BM1044">
        <v>0</v>
      </c>
      <c r="BN1044" s="4">
        <v>0</v>
      </c>
      <c r="BO1044">
        <v>0</v>
      </c>
      <c r="BP1044" s="5">
        <v>0</v>
      </c>
      <c r="BQ1044">
        <v>3</v>
      </c>
      <c r="BR1044" s="4">
        <v>0</v>
      </c>
      <c r="BS1044">
        <v>0</v>
      </c>
      <c r="BT1044" s="5">
        <v>3</v>
      </c>
      <c r="BU1044">
        <v>6</v>
      </c>
      <c r="BV1044" s="4">
        <v>0</v>
      </c>
      <c r="BW1044">
        <v>0</v>
      </c>
      <c r="BX1044" s="5">
        <v>6</v>
      </c>
      <c r="BY1044">
        <v>6</v>
      </c>
      <c r="BZ1044" s="4">
        <v>0</v>
      </c>
      <c r="CA1044">
        <v>0</v>
      </c>
      <c r="CB1044" s="5">
        <v>6</v>
      </c>
      <c r="CD1044">
        <v>6</v>
      </c>
      <c r="CE1044">
        <v>6</v>
      </c>
      <c r="CF1044" s="4">
        <v>0</v>
      </c>
      <c r="CG1044">
        <v>0</v>
      </c>
      <c r="CH1044" s="5">
        <v>6</v>
      </c>
      <c r="CI1044">
        <v>6</v>
      </c>
      <c r="CJ1044" s="4">
        <v>0</v>
      </c>
      <c r="CK1044">
        <v>0</v>
      </c>
      <c r="CL1044" s="5">
        <v>6</v>
      </c>
      <c r="CM1044">
        <v>0</v>
      </c>
      <c r="CN1044" s="4">
        <v>0</v>
      </c>
      <c r="CO1044">
        <v>0</v>
      </c>
      <c r="CP1044" s="5">
        <v>0</v>
      </c>
      <c r="CQ1044">
        <v>3</v>
      </c>
      <c r="CR1044" s="4">
        <v>0</v>
      </c>
      <c r="CS1044">
        <v>0</v>
      </c>
      <c r="CT1044" s="5">
        <v>3</v>
      </c>
      <c r="CU1044">
        <v>6</v>
      </c>
      <c r="CV1044" s="4">
        <v>0</v>
      </c>
      <c r="CW1044">
        <v>0</v>
      </c>
      <c r="CX1044" s="5">
        <v>6</v>
      </c>
      <c r="CY1044" s="21">
        <v>0</v>
      </c>
      <c r="CZ1044" s="21">
        <v>0</v>
      </c>
      <c r="DA1044" s="21">
        <v>0</v>
      </c>
      <c r="DB1044" s="5">
        <v>0</v>
      </c>
      <c r="DD1044" s="8">
        <v>0</v>
      </c>
      <c r="DE1044" s="8">
        <v>0</v>
      </c>
      <c r="DF1044" s="8">
        <v>0</v>
      </c>
      <c r="DG1044" s="8">
        <v>0</v>
      </c>
      <c r="DH1044" s="8">
        <v>0</v>
      </c>
      <c r="DI1044" s="8">
        <v>0</v>
      </c>
      <c r="DJ1044" s="8">
        <v>0</v>
      </c>
      <c r="DK1044" s="8">
        <v>0</v>
      </c>
      <c r="DL1044" s="8">
        <v>0</v>
      </c>
      <c r="DM1044" s="8">
        <v>0</v>
      </c>
      <c r="DN1044" s="8">
        <v>0</v>
      </c>
      <c r="DO1044" s="8">
        <v>0</v>
      </c>
      <c r="DP1044" s="8">
        <v>0</v>
      </c>
      <c r="DQ1044" s="8">
        <v>0</v>
      </c>
      <c r="DR1044" s="8">
        <v>0</v>
      </c>
      <c r="DS1044" s="8">
        <v>0</v>
      </c>
      <c r="DT1044" s="8">
        <v>0</v>
      </c>
      <c r="DU1044" s="8">
        <v>0</v>
      </c>
      <c r="DV1044" s="8">
        <v>0</v>
      </c>
      <c r="DW1044" s="8">
        <v>0</v>
      </c>
      <c r="DX1044" s="8">
        <v>0</v>
      </c>
      <c r="DY1044" s="8">
        <v>0</v>
      </c>
      <c r="DZ1044" s="8">
        <v>0</v>
      </c>
      <c r="EA1044" s="8">
        <v>0</v>
      </c>
      <c r="EB1044" s="8">
        <v>0</v>
      </c>
      <c r="EC1044" s="8">
        <v>0</v>
      </c>
      <c r="ED1044" s="20">
        <v>0</v>
      </c>
      <c r="EF1044" s="9">
        <v>0</v>
      </c>
      <c r="EG1044" s="9">
        <v>0</v>
      </c>
      <c r="EH1044" s="9">
        <v>0</v>
      </c>
      <c r="EI1044" s="9">
        <v>0</v>
      </c>
      <c r="EJ1044" s="9">
        <v>0</v>
      </c>
      <c r="EK1044" s="9">
        <v>0</v>
      </c>
      <c r="EL1044" s="9">
        <v>0</v>
      </c>
      <c r="EM1044" s="9">
        <v>0</v>
      </c>
      <c r="EN1044" s="9">
        <v>0</v>
      </c>
      <c r="EO1044" s="9">
        <v>0</v>
      </c>
      <c r="EP1044" s="9">
        <v>0</v>
      </c>
      <c r="EQ1044" s="9">
        <v>0</v>
      </c>
      <c r="ER1044" s="9">
        <v>0</v>
      </c>
      <c r="ES1044" s="9">
        <v>0</v>
      </c>
      <c r="ET1044" s="9">
        <v>0</v>
      </c>
      <c r="EU1044" s="9">
        <v>0</v>
      </c>
      <c r="EV1044" s="9">
        <v>0</v>
      </c>
      <c r="EW1044" s="9">
        <v>0</v>
      </c>
      <c r="EX1044" s="9">
        <v>0</v>
      </c>
      <c r="EY1044" s="9">
        <v>0</v>
      </c>
      <c r="EZ1044" s="9">
        <v>0</v>
      </c>
      <c r="FA1044" s="9">
        <v>0</v>
      </c>
      <c r="FB1044" s="9">
        <v>0</v>
      </c>
      <c r="FC1044" s="9">
        <v>0</v>
      </c>
      <c r="FD1044" s="9">
        <v>0</v>
      </c>
      <c r="FE1044" s="9">
        <v>0</v>
      </c>
      <c r="FF1044">
        <v>0</v>
      </c>
    </row>
    <row r="1045" spans="1:162" x14ac:dyDescent="0.2">
      <c r="A1045" t="s">
        <v>1390</v>
      </c>
      <c r="B1045" t="s">
        <v>3467</v>
      </c>
      <c r="C1045" t="s">
        <v>3</v>
      </c>
      <c r="D1045" s="1">
        <v>0</v>
      </c>
      <c r="E1045" s="1">
        <v>0</v>
      </c>
      <c r="F1045" s="4">
        <v>0</v>
      </c>
      <c r="G1045" s="4">
        <v>0</v>
      </c>
      <c r="H1045" s="5">
        <v>0</v>
      </c>
      <c r="I1045">
        <v>0</v>
      </c>
      <c r="J1045" s="4">
        <v>0</v>
      </c>
      <c r="K1045">
        <v>0</v>
      </c>
      <c r="L1045" s="5">
        <v>0</v>
      </c>
      <c r="M1045">
        <v>5</v>
      </c>
      <c r="N1045" s="4">
        <v>0</v>
      </c>
      <c r="O1045">
        <v>0</v>
      </c>
      <c r="P1045" s="5">
        <v>5</v>
      </c>
      <c r="Q1045">
        <v>6</v>
      </c>
      <c r="R1045" s="4">
        <v>0</v>
      </c>
      <c r="S1045">
        <v>0</v>
      </c>
      <c r="T1045" s="5">
        <v>6</v>
      </c>
      <c r="U1045">
        <v>6</v>
      </c>
      <c r="V1045" s="4">
        <v>0</v>
      </c>
      <c r="W1045">
        <v>0</v>
      </c>
      <c r="X1045" s="5">
        <v>6</v>
      </c>
      <c r="Y1045">
        <v>6</v>
      </c>
      <c r="Z1045" s="4">
        <v>0</v>
      </c>
      <c r="AA1045">
        <v>0</v>
      </c>
      <c r="AB1045" s="5">
        <v>6</v>
      </c>
      <c r="AD1045">
        <v>0</v>
      </c>
      <c r="AE1045">
        <v>0</v>
      </c>
      <c r="AF1045" s="4">
        <v>0</v>
      </c>
      <c r="AG1045">
        <v>0</v>
      </c>
      <c r="AH1045" s="5">
        <v>0</v>
      </c>
      <c r="AI1045">
        <v>0</v>
      </c>
      <c r="AJ1045" s="4">
        <v>0</v>
      </c>
      <c r="AK1045">
        <v>0</v>
      </c>
      <c r="AL1045" s="5">
        <v>0</v>
      </c>
      <c r="AM1045">
        <v>5</v>
      </c>
      <c r="AN1045" s="4">
        <v>0</v>
      </c>
      <c r="AO1045">
        <v>0</v>
      </c>
      <c r="AP1045" s="5">
        <v>5</v>
      </c>
      <c r="AQ1045">
        <v>6</v>
      </c>
      <c r="AR1045" s="4">
        <v>0</v>
      </c>
      <c r="AS1045">
        <v>0</v>
      </c>
      <c r="AT1045" s="5">
        <v>6</v>
      </c>
      <c r="AU1045">
        <v>6</v>
      </c>
      <c r="AV1045" s="4">
        <v>0</v>
      </c>
      <c r="AW1045">
        <v>0</v>
      </c>
      <c r="AX1045" s="5">
        <v>6</v>
      </c>
      <c r="AY1045">
        <v>6</v>
      </c>
      <c r="AZ1045" s="4">
        <v>0</v>
      </c>
      <c r="BA1045">
        <v>0</v>
      </c>
      <c r="BB1045" s="5">
        <v>6</v>
      </c>
      <c r="BD1045">
        <v>0</v>
      </c>
      <c r="BE1045">
        <v>0</v>
      </c>
      <c r="BF1045" s="4">
        <v>0</v>
      </c>
      <c r="BG1045">
        <v>0</v>
      </c>
      <c r="BH1045" s="5">
        <v>0</v>
      </c>
      <c r="BI1045">
        <v>0</v>
      </c>
      <c r="BJ1045" s="4">
        <v>0</v>
      </c>
      <c r="BK1045">
        <v>0</v>
      </c>
      <c r="BL1045" s="5">
        <v>0</v>
      </c>
      <c r="BM1045">
        <v>5</v>
      </c>
      <c r="BN1045" s="4">
        <v>0</v>
      </c>
      <c r="BO1045">
        <v>0</v>
      </c>
      <c r="BP1045" s="5">
        <v>5</v>
      </c>
      <c r="BQ1045">
        <v>6</v>
      </c>
      <c r="BR1045" s="4">
        <v>0</v>
      </c>
      <c r="BS1045">
        <v>0</v>
      </c>
      <c r="BT1045" s="5">
        <v>6</v>
      </c>
      <c r="BU1045">
        <v>6</v>
      </c>
      <c r="BV1045" s="4">
        <v>0</v>
      </c>
      <c r="BW1045">
        <v>0</v>
      </c>
      <c r="BX1045" s="5">
        <v>6</v>
      </c>
      <c r="BY1045">
        <v>6</v>
      </c>
      <c r="BZ1045" s="4">
        <v>0</v>
      </c>
      <c r="CA1045">
        <v>0</v>
      </c>
      <c r="CB1045" s="5">
        <v>6</v>
      </c>
      <c r="CD1045">
        <v>0</v>
      </c>
      <c r="CE1045">
        <v>0</v>
      </c>
      <c r="CF1045" s="4">
        <v>0</v>
      </c>
      <c r="CG1045">
        <v>0</v>
      </c>
      <c r="CH1045" s="5">
        <v>0</v>
      </c>
      <c r="CI1045">
        <v>0</v>
      </c>
      <c r="CJ1045" s="4">
        <v>0</v>
      </c>
      <c r="CK1045">
        <v>0</v>
      </c>
      <c r="CL1045" s="5">
        <v>0</v>
      </c>
      <c r="CM1045">
        <v>5</v>
      </c>
      <c r="CN1045" s="4">
        <v>0</v>
      </c>
      <c r="CO1045">
        <v>0</v>
      </c>
      <c r="CP1045" s="5">
        <v>5</v>
      </c>
      <c r="CQ1045">
        <v>6</v>
      </c>
      <c r="CR1045" s="4">
        <v>0</v>
      </c>
      <c r="CS1045">
        <v>0</v>
      </c>
      <c r="CT1045" s="5">
        <v>6</v>
      </c>
      <c r="CU1045">
        <v>6</v>
      </c>
      <c r="CV1045" s="4">
        <v>0</v>
      </c>
      <c r="CW1045">
        <v>0</v>
      </c>
      <c r="CX1045" s="5">
        <v>6</v>
      </c>
      <c r="CY1045" s="21">
        <v>6</v>
      </c>
      <c r="CZ1045" s="21">
        <v>0</v>
      </c>
      <c r="DA1045" s="21">
        <v>0</v>
      </c>
      <c r="DB1045" s="5">
        <v>6</v>
      </c>
      <c r="DD1045" s="8">
        <v>0</v>
      </c>
      <c r="DE1045" s="8">
        <v>0</v>
      </c>
      <c r="DF1045" s="8">
        <v>0</v>
      </c>
      <c r="DG1045" s="8">
        <v>0</v>
      </c>
      <c r="DH1045" s="8">
        <v>0</v>
      </c>
      <c r="DI1045" s="8">
        <v>0</v>
      </c>
      <c r="DJ1045" s="8">
        <v>0</v>
      </c>
      <c r="DK1045" s="8">
        <v>0</v>
      </c>
      <c r="DL1045" s="8">
        <v>0</v>
      </c>
      <c r="DM1045" s="8">
        <v>0</v>
      </c>
      <c r="DN1045" s="8">
        <v>0</v>
      </c>
      <c r="DO1045" s="8">
        <v>0</v>
      </c>
      <c r="DP1045" s="8">
        <v>0</v>
      </c>
      <c r="DQ1045" s="8">
        <v>0</v>
      </c>
      <c r="DR1045" s="8">
        <v>0</v>
      </c>
      <c r="DS1045" s="8">
        <v>0</v>
      </c>
      <c r="DT1045" s="8">
        <v>0</v>
      </c>
      <c r="DU1045" s="8">
        <v>0</v>
      </c>
      <c r="DV1045" s="8">
        <v>0</v>
      </c>
      <c r="DW1045" s="8">
        <v>0</v>
      </c>
      <c r="DX1045" s="8">
        <v>0</v>
      </c>
      <c r="DY1045" s="8">
        <v>0</v>
      </c>
      <c r="DZ1045" s="8">
        <v>0</v>
      </c>
      <c r="EA1045" s="8">
        <v>0</v>
      </c>
      <c r="EB1045" s="8">
        <v>0</v>
      </c>
      <c r="EC1045" s="8">
        <v>0</v>
      </c>
      <c r="ED1045" s="20">
        <v>0</v>
      </c>
      <c r="EF1045" s="9">
        <v>0</v>
      </c>
      <c r="EG1045" s="9">
        <v>0</v>
      </c>
      <c r="EH1045" s="9">
        <v>0</v>
      </c>
      <c r="EI1045" s="9">
        <v>0</v>
      </c>
      <c r="EJ1045" s="9">
        <v>0</v>
      </c>
      <c r="EK1045" s="9">
        <v>0</v>
      </c>
      <c r="EL1045" s="9">
        <v>0</v>
      </c>
      <c r="EM1045" s="9">
        <v>0</v>
      </c>
      <c r="EN1045" s="9">
        <v>0</v>
      </c>
      <c r="EO1045" s="9">
        <v>0</v>
      </c>
      <c r="EP1045" s="9">
        <v>0</v>
      </c>
      <c r="EQ1045" s="9">
        <v>0</v>
      </c>
      <c r="ER1045" s="9">
        <v>0</v>
      </c>
      <c r="ES1045" s="9">
        <v>0</v>
      </c>
      <c r="ET1045" s="9">
        <v>0</v>
      </c>
      <c r="EU1045" s="9">
        <v>0</v>
      </c>
      <c r="EV1045" s="9">
        <v>0</v>
      </c>
      <c r="EW1045" s="9">
        <v>0</v>
      </c>
      <c r="EX1045" s="9">
        <v>0</v>
      </c>
      <c r="EY1045" s="9">
        <v>0</v>
      </c>
      <c r="EZ1045" s="9">
        <v>0</v>
      </c>
      <c r="FA1045" s="9">
        <v>0</v>
      </c>
      <c r="FB1045" s="9">
        <v>0</v>
      </c>
      <c r="FC1045" s="9">
        <v>0</v>
      </c>
      <c r="FD1045" s="9">
        <v>0</v>
      </c>
      <c r="FE1045" s="9">
        <v>0</v>
      </c>
      <c r="FF1045">
        <v>0</v>
      </c>
    </row>
    <row r="1046" spans="1:162" x14ac:dyDescent="0.2">
      <c r="A1046" t="s">
        <v>1864</v>
      </c>
      <c r="B1046" t="s">
        <v>3468</v>
      </c>
      <c r="C1046" t="s">
        <v>3</v>
      </c>
      <c r="D1046" s="1">
        <v>0</v>
      </c>
      <c r="E1046" s="1">
        <v>0</v>
      </c>
      <c r="F1046" s="4">
        <v>0</v>
      </c>
      <c r="G1046" s="4">
        <v>0</v>
      </c>
      <c r="H1046" s="5">
        <v>0</v>
      </c>
      <c r="I1046">
        <v>0</v>
      </c>
      <c r="J1046" s="4">
        <v>0</v>
      </c>
      <c r="K1046">
        <v>0</v>
      </c>
      <c r="L1046" s="5">
        <v>0</v>
      </c>
      <c r="M1046">
        <v>0</v>
      </c>
      <c r="N1046" s="4">
        <v>0</v>
      </c>
      <c r="O1046">
        <v>0</v>
      </c>
      <c r="P1046" s="5">
        <v>0</v>
      </c>
      <c r="Q1046">
        <v>0</v>
      </c>
      <c r="R1046" s="4">
        <v>0</v>
      </c>
      <c r="S1046">
        <v>0</v>
      </c>
      <c r="T1046" s="5">
        <v>0</v>
      </c>
      <c r="U1046">
        <v>0</v>
      </c>
      <c r="V1046" s="4">
        <v>0</v>
      </c>
      <c r="W1046">
        <v>0</v>
      </c>
      <c r="X1046" s="5">
        <v>0</v>
      </c>
      <c r="Y1046">
        <v>6</v>
      </c>
      <c r="Z1046" s="4">
        <v>0</v>
      </c>
      <c r="AA1046">
        <v>0</v>
      </c>
      <c r="AB1046" s="5">
        <v>6</v>
      </c>
      <c r="AD1046">
        <v>0</v>
      </c>
      <c r="AE1046">
        <v>0</v>
      </c>
      <c r="AF1046" s="4">
        <v>0</v>
      </c>
      <c r="AG1046">
        <v>0</v>
      </c>
      <c r="AH1046" s="5">
        <v>0</v>
      </c>
      <c r="AI1046">
        <v>0</v>
      </c>
      <c r="AJ1046" s="4">
        <v>0</v>
      </c>
      <c r="AK1046">
        <v>0</v>
      </c>
      <c r="AL1046" s="5">
        <v>0</v>
      </c>
      <c r="AM1046">
        <v>0</v>
      </c>
      <c r="AN1046" s="4">
        <v>0</v>
      </c>
      <c r="AO1046">
        <v>0</v>
      </c>
      <c r="AP1046" s="5">
        <v>0</v>
      </c>
      <c r="AQ1046">
        <v>0</v>
      </c>
      <c r="AR1046" s="4">
        <v>0</v>
      </c>
      <c r="AS1046">
        <v>0</v>
      </c>
      <c r="AT1046" s="5">
        <v>0</v>
      </c>
      <c r="AU1046">
        <v>6</v>
      </c>
      <c r="AV1046" s="4">
        <v>0</v>
      </c>
      <c r="AW1046">
        <v>0</v>
      </c>
      <c r="AX1046" s="5">
        <v>6</v>
      </c>
      <c r="AY1046">
        <v>6</v>
      </c>
      <c r="AZ1046" s="4">
        <v>0</v>
      </c>
      <c r="BA1046">
        <v>4</v>
      </c>
      <c r="BB1046" s="5">
        <v>6</v>
      </c>
      <c r="BD1046">
        <v>0</v>
      </c>
      <c r="BE1046">
        <v>0</v>
      </c>
      <c r="BF1046" s="4">
        <v>0</v>
      </c>
      <c r="BG1046">
        <v>0</v>
      </c>
      <c r="BH1046" s="5">
        <v>0</v>
      </c>
      <c r="BI1046">
        <v>0</v>
      </c>
      <c r="BJ1046" s="4">
        <v>0</v>
      </c>
      <c r="BK1046">
        <v>0</v>
      </c>
      <c r="BL1046" s="5">
        <v>0</v>
      </c>
      <c r="BM1046">
        <v>0</v>
      </c>
      <c r="BN1046" s="4">
        <v>0</v>
      </c>
      <c r="BO1046">
        <v>0</v>
      </c>
      <c r="BP1046" s="5">
        <v>0</v>
      </c>
      <c r="BQ1046">
        <v>0</v>
      </c>
      <c r="BR1046" s="4">
        <v>0</v>
      </c>
      <c r="BS1046">
        <v>0</v>
      </c>
      <c r="BT1046" s="5">
        <v>0</v>
      </c>
      <c r="BU1046">
        <v>6</v>
      </c>
      <c r="BV1046" s="4">
        <v>0</v>
      </c>
      <c r="BW1046">
        <v>0</v>
      </c>
      <c r="BX1046" s="5">
        <v>6</v>
      </c>
      <c r="BY1046">
        <v>6</v>
      </c>
      <c r="BZ1046" s="4">
        <v>0</v>
      </c>
      <c r="CA1046">
        <v>4</v>
      </c>
      <c r="CB1046" s="5">
        <v>6</v>
      </c>
      <c r="CD1046">
        <v>0</v>
      </c>
      <c r="CE1046">
        <v>0</v>
      </c>
      <c r="CF1046" s="4">
        <v>0</v>
      </c>
      <c r="CG1046">
        <v>0</v>
      </c>
      <c r="CH1046" s="5">
        <v>0</v>
      </c>
      <c r="CI1046">
        <v>0</v>
      </c>
      <c r="CJ1046" s="4">
        <v>0</v>
      </c>
      <c r="CK1046">
        <v>0</v>
      </c>
      <c r="CL1046" s="5">
        <v>0</v>
      </c>
      <c r="CM1046">
        <v>0</v>
      </c>
      <c r="CN1046" s="4">
        <v>0</v>
      </c>
      <c r="CO1046">
        <v>0</v>
      </c>
      <c r="CP1046" s="5">
        <v>0</v>
      </c>
      <c r="CQ1046">
        <v>0</v>
      </c>
      <c r="CR1046" s="4">
        <v>0</v>
      </c>
      <c r="CS1046">
        <v>0</v>
      </c>
      <c r="CT1046" s="5">
        <v>0</v>
      </c>
      <c r="CU1046">
        <v>6</v>
      </c>
      <c r="CV1046" s="4">
        <v>0</v>
      </c>
      <c r="CW1046">
        <v>0</v>
      </c>
      <c r="CX1046" s="5">
        <v>6</v>
      </c>
      <c r="CY1046" s="21">
        <v>6</v>
      </c>
      <c r="CZ1046" s="21">
        <v>0</v>
      </c>
      <c r="DA1046" s="21">
        <v>4</v>
      </c>
      <c r="DB1046" s="5">
        <v>6</v>
      </c>
      <c r="DD1046" s="8">
        <v>0</v>
      </c>
      <c r="DE1046" s="8">
        <v>0</v>
      </c>
      <c r="DF1046" s="8">
        <v>0</v>
      </c>
      <c r="DG1046" s="8">
        <v>0</v>
      </c>
      <c r="DH1046" s="8">
        <v>0</v>
      </c>
      <c r="DI1046" s="8">
        <v>0</v>
      </c>
      <c r="DJ1046" s="8">
        <v>0</v>
      </c>
      <c r="DK1046" s="8">
        <v>0</v>
      </c>
      <c r="DL1046" s="8">
        <v>0</v>
      </c>
      <c r="DM1046" s="8">
        <v>0</v>
      </c>
      <c r="DN1046" s="8">
        <v>0</v>
      </c>
      <c r="DO1046" s="8">
        <v>0</v>
      </c>
      <c r="DP1046" s="8">
        <v>0</v>
      </c>
      <c r="DQ1046" s="8">
        <v>0</v>
      </c>
      <c r="DR1046" s="8">
        <v>0</v>
      </c>
      <c r="DS1046" s="8">
        <v>0</v>
      </c>
      <c r="DT1046" s="8">
        <v>0</v>
      </c>
      <c r="DU1046" s="8">
        <v>0</v>
      </c>
      <c r="DV1046" s="8">
        <v>0</v>
      </c>
      <c r="DW1046" s="8">
        <v>0</v>
      </c>
      <c r="DX1046" s="8">
        <v>0</v>
      </c>
      <c r="DY1046" s="8">
        <v>0</v>
      </c>
      <c r="DZ1046" s="8">
        <v>0</v>
      </c>
      <c r="EA1046" s="8">
        <v>0</v>
      </c>
      <c r="EB1046" s="8">
        <v>0</v>
      </c>
      <c r="EC1046" s="8">
        <v>0</v>
      </c>
      <c r="ED1046" s="20">
        <v>0</v>
      </c>
      <c r="EF1046" s="9">
        <v>0</v>
      </c>
      <c r="EG1046" s="9">
        <v>0</v>
      </c>
      <c r="EH1046" s="9">
        <v>0</v>
      </c>
      <c r="EI1046" s="9">
        <v>0</v>
      </c>
      <c r="EJ1046" s="9">
        <v>0</v>
      </c>
      <c r="EK1046" s="9">
        <v>0</v>
      </c>
      <c r="EL1046" s="9">
        <v>0</v>
      </c>
      <c r="EM1046" s="9">
        <v>0</v>
      </c>
      <c r="EN1046" s="9">
        <v>0</v>
      </c>
      <c r="EO1046" s="9">
        <v>0</v>
      </c>
      <c r="EP1046" s="9">
        <v>0</v>
      </c>
      <c r="EQ1046" s="9">
        <v>0</v>
      </c>
      <c r="ER1046" s="9">
        <v>0</v>
      </c>
      <c r="ES1046" s="9">
        <v>0</v>
      </c>
      <c r="ET1046" s="9">
        <v>0</v>
      </c>
      <c r="EU1046" s="9">
        <v>0</v>
      </c>
      <c r="EV1046" s="9">
        <v>0</v>
      </c>
      <c r="EW1046" s="9">
        <v>0</v>
      </c>
      <c r="EX1046" s="9">
        <v>0</v>
      </c>
      <c r="EY1046" s="9">
        <v>0</v>
      </c>
      <c r="EZ1046" s="9">
        <v>0</v>
      </c>
      <c r="FA1046" s="9">
        <v>0</v>
      </c>
      <c r="FB1046" s="9">
        <v>0</v>
      </c>
      <c r="FC1046" s="9">
        <v>0</v>
      </c>
      <c r="FD1046" s="9">
        <v>4</v>
      </c>
      <c r="FE1046" s="9">
        <v>0</v>
      </c>
      <c r="FF1046">
        <v>2</v>
      </c>
    </row>
    <row r="1047" spans="1:162" x14ac:dyDescent="0.2">
      <c r="A1047" t="s">
        <v>1459</v>
      </c>
      <c r="B1047" t="s">
        <v>3469</v>
      </c>
      <c r="C1047" t="s">
        <v>3</v>
      </c>
      <c r="D1047" s="1">
        <v>0</v>
      </c>
      <c r="E1047" s="1">
        <v>0</v>
      </c>
      <c r="F1047" s="4">
        <v>0</v>
      </c>
      <c r="G1047" s="4">
        <v>0</v>
      </c>
      <c r="H1047" s="5">
        <v>0</v>
      </c>
      <c r="I1047">
        <v>0</v>
      </c>
      <c r="J1047" s="4">
        <v>0</v>
      </c>
      <c r="K1047">
        <v>0</v>
      </c>
      <c r="L1047" s="5">
        <v>0</v>
      </c>
      <c r="M1047">
        <v>0</v>
      </c>
      <c r="N1047" s="4">
        <v>0</v>
      </c>
      <c r="O1047">
        <v>0</v>
      </c>
      <c r="P1047" s="5">
        <v>0</v>
      </c>
      <c r="Q1047">
        <v>4</v>
      </c>
      <c r="R1047" s="4">
        <v>0</v>
      </c>
      <c r="S1047">
        <v>0</v>
      </c>
      <c r="T1047" s="5">
        <v>4</v>
      </c>
      <c r="U1047">
        <v>5</v>
      </c>
      <c r="V1047" s="4">
        <v>0</v>
      </c>
      <c r="W1047">
        <v>0</v>
      </c>
      <c r="X1047" s="5">
        <v>5</v>
      </c>
      <c r="Y1047">
        <v>5</v>
      </c>
      <c r="Z1047" s="4">
        <v>0</v>
      </c>
      <c r="AA1047">
        <v>0</v>
      </c>
      <c r="AB1047" s="5">
        <v>5</v>
      </c>
      <c r="AD1047">
        <v>0</v>
      </c>
      <c r="AE1047">
        <v>0</v>
      </c>
      <c r="AF1047" s="4">
        <v>0</v>
      </c>
      <c r="AG1047">
        <v>0</v>
      </c>
      <c r="AH1047" s="5">
        <v>0</v>
      </c>
      <c r="AI1047">
        <v>0</v>
      </c>
      <c r="AJ1047" s="4">
        <v>0</v>
      </c>
      <c r="AK1047">
        <v>0</v>
      </c>
      <c r="AL1047" s="5">
        <v>0</v>
      </c>
      <c r="AM1047">
        <v>0</v>
      </c>
      <c r="AN1047" s="4">
        <v>0</v>
      </c>
      <c r="AO1047">
        <v>0</v>
      </c>
      <c r="AP1047" s="5">
        <v>0</v>
      </c>
      <c r="AQ1047">
        <v>4</v>
      </c>
      <c r="AR1047" s="4">
        <v>0</v>
      </c>
      <c r="AS1047">
        <v>0</v>
      </c>
      <c r="AT1047" s="5">
        <v>4</v>
      </c>
      <c r="AU1047">
        <v>5</v>
      </c>
      <c r="AV1047" s="4">
        <v>0</v>
      </c>
      <c r="AW1047">
        <v>0</v>
      </c>
      <c r="AX1047" s="5">
        <v>5</v>
      </c>
      <c r="AY1047">
        <v>5</v>
      </c>
      <c r="AZ1047" s="4">
        <v>0</v>
      </c>
      <c r="BA1047">
        <v>0</v>
      </c>
      <c r="BB1047" s="5">
        <v>5</v>
      </c>
      <c r="BD1047">
        <v>0</v>
      </c>
      <c r="BE1047">
        <v>0</v>
      </c>
      <c r="BF1047" s="4">
        <v>0</v>
      </c>
      <c r="BG1047">
        <v>0</v>
      </c>
      <c r="BH1047" s="5">
        <v>0</v>
      </c>
      <c r="BI1047">
        <v>0</v>
      </c>
      <c r="BJ1047" s="4">
        <v>0</v>
      </c>
      <c r="BK1047">
        <v>0</v>
      </c>
      <c r="BL1047" s="5">
        <v>0</v>
      </c>
      <c r="BM1047">
        <v>0</v>
      </c>
      <c r="BN1047" s="4">
        <v>0</v>
      </c>
      <c r="BO1047">
        <v>0</v>
      </c>
      <c r="BP1047" s="5">
        <v>0</v>
      </c>
      <c r="BQ1047">
        <v>4</v>
      </c>
      <c r="BR1047" s="4">
        <v>0</v>
      </c>
      <c r="BS1047">
        <v>0</v>
      </c>
      <c r="BT1047" s="5">
        <v>4</v>
      </c>
      <c r="BU1047">
        <v>5</v>
      </c>
      <c r="BV1047" s="4">
        <v>0</v>
      </c>
      <c r="BW1047">
        <v>0</v>
      </c>
      <c r="BX1047" s="5">
        <v>5</v>
      </c>
      <c r="BY1047">
        <v>5</v>
      </c>
      <c r="BZ1047" s="4">
        <v>0</v>
      </c>
      <c r="CA1047">
        <v>0</v>
      </c>
      <c r="CB1047" s="5">
        <v>5</v>
      </c>
      <c r="CD1047">
        <v>0</v>
      </c>
      <c r="CE1047">
        <v>0</v>
      </c>
      <c r="CF1047" s="4">
        <v>0</v>
      </c>
      <c r="CG1047">
        <v>0</v>
      </c>
      <c r="CH1047" s="5">
        <v>0</v>
      </c>
      <c r="CI1047">
        <v>0</v>
      </c>
      <c r="CJ1047" s="4">
        <v>0</v>
      </c>
      <c r="CK1047">
        <v>0</v>
      </c>
      <c r="CL1047" s="5">
        <v>0</v>
      </c>
      <c r="CM1047">
        <v>4</v>
      </c>
      <c r="CN1047" s="4">
        <v>0</v>
      </c>
      <c r="CO1047">
        <v>0</v>
      </c>
      <c r="CP1047" s="5">
        <v>4</v>
      </c>
      <c r="CQ1047">
        <v>5</v>
      </c>
      <c r="CR1047" s="4">
        <v>0</v>
      </c>
      <c r="CS1047">
        <v>0</v>
      </c>
      <c r="CT1047" s="5">
        <v>5</v>
      </c>
      <c r="CU1047">
        <v>5</v>
      </c>
      <c r="CV1047" s="4">
        <v>0</v>
      </c>
      <c r="CW1047">
        <v>0</v>
      </c>
      <c r="CX1047" s="5">
        <v>5</v>
      </c>
      <c r="CY1047" s="21">
        <v>5</v>
      </c>
      <c r="CZ1047" s="21">
        <v>0</v>
      </c>
      <c r="DA1047" s="21">
        <v>0</v>
      </c>
      <c r="DB1047" s="5">
        <v>5</v>
      </c>
      <c r="DD1047" s="8">
        <v>0</v>
      </c>
      <c r="DE1047" s="8">
        <v>0</v>
      </c>
      <c r="DF1047" s="8">
        <v>0</v>
      </c>
      <c r="DG1047" s="8">
        <v>0</v>
      </c>
      <c r="DH1047" s="8">
        <v>0</v>
      </c>
      <c r="DI1047" s="8">
        <v>0</v>
      </c>
      <c r="DJ1047" s="8">
        <v>0</v>
      </c>
      <c r="DK1047" s="8">
        <v>0</v>
      </c>
      <c r="DL1047" s="8">
        <v>0</v>
      </c>
      <c r="DM1047" s="8">
        <v>0</v>
      </c>
      <c r="DN1047" s="8">
        <v>0</v>
      </c>
      <c r="DO1047" s="8">
        <v>0</v>
      </c>
      <c r="DP1047" s="8">
        <v>0</v>
      </c>
      <c r="DQ1047" s="8">
        <v>0</v>
      </c>
      <c r="DR1047" s="8">
        <v>0</v>
      </c>
      <c r="DS1047" s="8">
        <v>0</v>
      </c>
      <c r="DT1047" s="8">
        <v>0</v>
      </c>
      <c r="DU1047" s="8">
        <v>0</v>
      </c>
      <c r="DV1047" s="8">
        <v>0</v>
      </c>
      <c r="DW1047" s="8">
        <v>0</v>
      </c>
      <c r="DX1047" s="8">
        <v>0</v>
      </c>
      <c r="DY1047" s="8">
        <v>0</v>
      </c>
      <c r="DZ1047" s="8">
        <v>0</v>
      </c>
      <c r="EA1047" s="8">
        <v>0</v>
      </c>
      <c r="EB1047" s="8">
        <v>0</v>
      </c>
      <c r="EC1047" s="8">
        <v>0</v>
      </c>
      <c r="ED1047" s="20">
        <v>0</v>
      </c>
      <c r="EF1047" s="9">
        <v>0</v>
      </c>
      <c r="EG1047" s="9">
        <v>0</v>
      </c>
      <c r="EH1047" s="9">
        <v>0</v>
      </c>
      <c r="EI1047" s="9">
        <v>0</v>
      </c>
      <c r="EJ1047" s="9">
        <v>0</v>
      </c>
      <c r="EK1047" s="9">
        <v>0</v>
      </c>
      <c r="EL1047" s="9">
        <v>0</v>
      </c>
      <c r="EM1047" s="9">
        <v>0</v>
      </c>
      <c r="EN1047" s="9">
        <v>0</v>
      </c>
      <c r="EO1047" s="9">
        <v>0</v>
      </c>
      <c r="EP1047" s="9">
        <v>0</v>
      </c>
      <c r="EQ1047" s="9">
        <v>0</v>
      </c>
      <c r="ER1047" s="9">
        <v>0</v>
      </c>
      <c r="ES1047" s="9">
        <v>0</v>
      </c>
      <c r="ET1047" s="9">
        <v>0</v>
      </c>
      <c r="EU1047" s="9">
        <v>0</v>
      </c>
      <c r="EV1047" s="9">
        <v>0</v>
      </c>
      <c r="EW1047" s="9">
        <v>0</v>
      </c>
      <c r="EX1047" s="9">
        <v>0</v>
      </c>
      <c r="EY1047" s="9">
        <v>0</v>
      </c>
      <c r="EZ1047" s="9">
        <v>0</v>
      </c>
      <c r="FA1047" s="9">
        <v>0</v>
      </c>
      <c r="FB1047" s="9">
        <v>0</v>
      </c>
      <c r="FC1047" s="9">
        <v>0</v>
      </c>
      <c r="FD1047" s="9">
        <v>0</v>
      </c>
      <c r="FE1047" s="9">
        <v>0</v>
      </c>
      <c r="FF1047">
        <v>0</v>
      </c>
    </row>
    <row r="1048" spans="1:162" x14ac:dyDescent="0.2">
      <c r="A1048" t="s">
        <v>332</v>
      </c>
      <c r="B1048" t="s">
        <v>3470</v>
      </c>
      <c r="C1048" t="s">
        <v>3</v>
      </c>
      <c r="D1048" s="1">
        <v>5</v>
      </c>
      <c r="E1048" s="1">
        <v>5</v>
      </c>
      <c r="F1048" s="4">
        <v>0</v>
      </c>
      <c r="G1048" s="4">
        <v>0</v>
      </c>
      <c r="H1048" s="5">
        <v>5</v>
      </c>
      <c r="I1048">
        <v>5</v>
      </c>
      <c r="J1048" s="4">
        <v>0</v>
      </c>
      <c r="K1048">
        <v>0</v>
      </c>
      <c r="L1048" s="5">
        <v>5</v>
      </c>
      <c r="M1048">
        <v>6</v>
      </c>
      <c r="N1048" s="4">
        <v>0</v>
      </c>
      <c r="O1048">
        <v>0</v>
      </c>
      <c r="P1048" s="5">
        <v>6</v>
      </c>
      <c r="Q1048">
        <v>6</v>
      </c>
      <c r="R1048" s="4">
        <v>0</v>
      </c>
      <c r="S1048">
        <v>0</v>
      </c>
      <c r="T1048" s="5">
        <v>6</v>
      </c>
      <c r="U1048">
        <v>4</v>
      </c>
      <c r="V1048" s="4">
        <v>0</v>
      </c>
      <c r="W1048">
        <v>0</v>
      </c>
      <c r="X1048" s="5">
        <v>4</v>
      </c>
      <c r="Y1048">
        <v>4</v>
      </c>
      <c r="Z1048" s="4">
        <v>0</v>
      </c>
      <c r="AA1048">
        <v>0</v>
      </c>
      <c r="AB1048" s="5">
        <v>4</v>
      </c>
      <c r="AD1048">
        <v>5</v>
      </c>
      <c r="AE1048">
        <v>5</v>
      </c>
      <c r="AF1048" s="4">
        <v>0</v>
      </c>
      <c r="AG1048">
        <v>0</v>
      </c>
      <c r="AH1048" s="5">
        <v>5</v>
      </c>
      <c r="AI1048">
        <v>5</v>
      </c>
      <c r="AJ1048" s="4">
        <v>0</v>
      </c>
      <c r="AK1048">
        <v>0</v>
      </c>
      <c r="AL1048" s="5">
        <v>5</v>
      </c>
      <c r="AM1048">
        <v>6</v>
      </c>
      <c r="AN1048" s="4">
        <v>0</v>
      </c>
      <c r="AO1048">
        <v>0</v>
      </c>
      <c r="AP1048" s="5">
        <v>6</v>
      </c>
      <c r="AQ1048">
        <v>5</v>
      </c>
      <c r="AR1048" s="4">
        <v>0</v>
      </c>
      <c r="AS1048">
        <v>0</v>
      </c>
      <c r="AT1048" s="5">
        <v>5</v>
      </c>
      <c r="AU1048">
        <v>4</v>
      </c>
      <c r="AV1048" s="4">
        <v>0</v>
      </c>
      <c r="AW1048">
        <v>0</v>
      </c>
      <c r="AX1048" s="5">
        <v>4</v>
      </c>
      <c r="AY1048">
        <v>4</v>
      </c>
      <c r="AZ1048" s="4">
        <v>0</v>
      </c>
      <c r="BA1048">
        <v>0</v>
      </c>
      <c r="BB1048" s="5">
        <v>4</v>
      </c>
      <c r="BD1048">
        <v>5</v>
      </c>
      <c r="BE1048">
        <v>5</v>
      </c>
      <c r="BF1048" s="4">
        <v>0</v>
      </c>
      <c r="BG1048">
        <v>0</v>
      </c>
      <c r="BH1048" s="5">
        <v>5</v>
      </c>
      <c r="BI1048">
        <v>5</v>
      </c>
      <c r="BJ1048" s="4">
        <v>0</v>
      </c>
      <c r="BK1048">
        <v>0</v>
      </c>
      <c r="BL1048" s="5">
        <v>5</v>
      </c>
      <c r="BM1048">
        <v>6</v>
      </c>
      <c r="BN1048" s="4">
        <v>0</v>
      </c>
      <c r="BO1048">
        <v>0</v>
      </c>
      <c r="BP1048" s="5">
        <v>6</v>
      </c>
      <c r="BQ1048">
        <v>5</v>
      </c>
      <c r="BR1048" s="4">
        <v>0</v>
      </c>
      <c r="BS1048">
        <v>0</v>
      </c>
      <c r="BT1048" s="5">
        <v>5</v>
      </c>
      <c r="BU1048">
        <v>4</v>
      </c>
      <c r="BV1048" s="4">
        <v>0</v>
      </c>
      <c r="BW1048">
        <v>0</v>
      </c>
      <c r="BX1048" s="5">
        <v>4</v>
      </c>
      <c r="BY1048">
        <v>4</v>
      </c>
      <c r="BZ1048" s="4">
        <v>0</v>
      </c>
      <c r="CA1048">
        <v>0</v>
      </c>
      <c r="CB1048" s="5">
        <v>4</v>
      </c>
      <c r="CD1048">
        <v>5</v>
      </c>
      <c r="CE1048">
        <v>5</v>
      </c>
      <c r="CF1048" s="4">
        <v>0</v>
      </c>
      <c r="CG1048">
        <v>0</v>
      </c>
      <c r="CH1048" s="5">
        <v>5</v>
      </c>
      <c r="CI1048">
        <v>5</v>
      </c>
      <c r="CJ1048" s="4">
        <v>0</v>
      </c>
      <c r="CK1048">
        <v>0</v>
      </c>
      <c r="CL1048" s="5">
        <v>5</v>
      </c>
      <c r="CM1048">
        <v>6</v>
      </c>
      <c r="CN1048" s="4">
        <v>0</v>
      </c>
      <c r="CO1048">
        <v>0</v>
      </c>
      <c r="CP1048" s="5">
        <v>6</v>
      </c>
      <c r="CQ1048">
        <v>4</v>
      </c>
      <c r="CR1048" s="4">
        <v>0</v>
      </c>
      <c r="CS1048">
        <v>0</v>
      </c>
      <c r="CT1048" s="5">
        <v>4</v>
      </c>
      <c r="CU1048">
        <v>4</v>
      </c>
      <c r="CV1048" s="4">
        <v>0</v>
      </c>
      <c r="CW1048">
        <v>0</v>
      </c>
      <c r="CX1048" s="5">
        <v>4</v>
      </c>
      <c r="CY1048" s="21">
        <v>4</v>
      </c>
      <c r="CZ1048" s="21">
        <v>0</v>
      </c>
      <c r="DA1048" s="21">
        <v>0</v>
      </c>
      <c r="DB1048" s="5">
        <v>4</v>
      </c>
      <c r="DD1048" s="8">
        <v>0</v>
      </c>
      <c r="DE1048" s="8">
        <v>0</v>
      </c>
      <c r="DF1048" s="8">
        <v>0</v>
      </c>
      <c r="DG1048" s="8">
        <v>0</v>
      </c>
      <c r="DH1048" s="8">
        <v>0</v>
      </c>
      <c r="DI1048" s="8">
        <v>0</v>
      </c>
      <c r="DJ1048" s="8">
        <v>0</v>
      </c>
      <c r="DK1048" s="8">
        <v>0</v>
      </c>
      <c r="DL1048" s="8">
        <v>0</v>
      </c>
      <c r="DM1048" s="8">
        <v>0</v>
      </c>
      <c r="DN1048" s="8">
        <v>0</v>
      </c>
      <c r="DO1048" s="8">
        <v>0</v>
      </c>
      <c r="DP1048" s="8">
        <v>0</v>
      </c>
      <c r="DQ1048" s="8">
        <v>0</v>
      </c>
      <c r="DR1048" s="8">
        <v>0</v>
      </c>
      <c r="DS1048" s="8">
        <v>0</v>
      </c>
      <c r="DT1048" s="8">
        <v>0</v>
      </c>
      <c r="DU1048" s="8">
        <v>0</v>
      </c>
      <c r="DV1048" s="8">
        <v>0</v>
      </c>
      <c r="DW1048" s="8">
        <v>0</v>
      </c>
      <c r="DX1048" s="8">
        <v>0</v>
      </c>
      <c r="DY1048" s="8">
        <v>0</v>
      </c>
      <c r="DZ1048" s="8">
        <v>0</v>
      </c>
      <c r="EA1048" s="8">
        <v>0</v>
      </c>
      <c r="EB1048" s="8">
        <v>0</v>
      </c>
      <c r="EC1048" s="8">
        <v>0</v>
      </c>
      <c r="ED1048" s="20">
        <v>0</v>
      </c>
      <c r="EF1048" s="9">
        <v>0</v>
      </c>
      <c r="EG1048" s="9">
        <v>0</v>
      </c>
      <c r="EH1048" s="9">
        <v>0</v>
      </c>
      <c r="EI1048" s="9">
        <v>0</v>
      </c>
      <c r="EJ1048" s="9">
        <v>0</v>
      </c>
      <c r="EK1048" s="9">
        <v>0</v>
      </c>
      <c r="EL1048" s="9">
        <v>0</v>
      </c>
      <c r="EM1048" s="9">
        <v>0</v>
      </c>
      <c r="EN1048" s="9">
        <v>0</v>
      </c>
      <c r="EO1048" s="9">
        <v>0</v>
      </c>
      <c r="EP1048" s="9">
        <v>0</v>
      </c>
      <c r="EQ1048" s="9">
        <v>0</v>
      </c>
      <c r="ER1048" s="9">
        <v>0</v>
      </c>
      <c r="ES1048" s="9">
        <v>0</v>
      </c>
      <c r="ET1048" s="9">
        <v>0</v>
      </c>
      <c r="EU1048" s="9">
        <v>0</v>
      </c>
      <c r="EV1048" s="9">
        <v>0</v>
      </c>
      <c r="EW1048" s="9">
        <v>0</v>
      </c>
      <c r="EX1048" s="9">
        <v>0</v>
      </c>
      <c r="EY1048" s="9">
        <v>0</v>
      </c>
      <c r="EZ1048" s="9">
        <v>0</v>
      </c>
      <c r="FA1048" s="9">
        <v>0</v>
      </c>
      <c r="FB1048" s="9">
        <v>0</v>
      </c>
      <c r="FC1048" s="9">
        <v>0</v>
      </c>
      <c r="FD1048" s="9">
        <v>0</v>
      </c>
      <c r="FE1048" s="9">
        <v>0</v>
      </c>
      <c r="FF1048">
        <v>0</v>
      </c>
    </row>
    <row r="1049" spans="1:162" x14ac:dyDescent="0.2">
      <c r="A1049" t="s">
        <v>1872</v>
      </c>
      <c r="B1049" t="s">
        <v>3471</v>
      </c>
      <c r="C1049" t="s">
        <v>4599</v>
      </c>
      <c r="D1049" s="1">
        <v>0</v>
      </c>
      <c r="E1049" s="1">
        <v>0</v>
      </c>
      <c r="F1049" s="4">
        <v>0</v>
      </c>
      <c r="G1049" s="4">
        <v>0</v>
      </c>
      <c r="H1049" s="5">
        <v>0</v>
      </c>
      <c r="I1049">
        <v>0</v>
      </c>
      <c r="J1049" s="4">
        <v>0</v>
      </c>
      <c r="K1049">
        <v>0</v>
      </c>
      <c r="L1049" s="5">
        <v>0</v>
      </c>
      <c r="M1049">
        <v>0</v>
      </c>
      <c r="N1049" s="4">
        <v>0</v>
      </c>
      <c r="O1049">
        <v>0</v>
      </c>
      <c r="P1049" s="5">
        <v>0</v>
      </c>
      <c r="Q1049">
        <v>0</v>
      </c>
      <c r="R1049" s="4">
        <v>0</v>
      </c>
      <c r="S1049">
        <v>0</v>
      </c>
      <c r="T1049" s="5">
        <v>0</v>
      </c>
      <c r="U1049">
        <v>0</v>
      </c>
      <c r="V1049" s="4">
        <v>0</v>
      </c>
      <c r="W1049">
        <v>0</v>
      </c>
      <c r="X1049" s="5">
        <v>0</v>
      </c>
      <c r="Y1049">
        <v>0</v>
      </c>
      <c r="Z1049" s="4">
        <v>0</v>
      </c>
      <c r="AA1049">
        <v>0</v>
      </c>
      <c r="AB1049" s="5">
        <v>0</v>
      </c>
      <c r="AD1049">
        <v>0</v>
      </c>
      <c r="AE1049">
        <v>0</v>
      </c>
      <c r="AF1049" s="4">
        <v>0</v>
      </c>
      <c r="AG1049">
        <v>0</v>
      </c>
      <c r="AH1049" s="5">
        <v>0</v>
      </c>
      <c r="AI1049">
        <v>0</v>
      </c>
      <c r="AJ1049" s="4">
        <v>0</v>
      </c>
      <c r="AK1049">
        <v>0</v>
      </c>
      <c r="AL1049" s="5">
        <v>0</v>
      </c>
      <c r="AM1049">
        <v>0</v>
      </c>
      <c r="AN1049" s="4">
        <v>0</v>
      </c>
      <c r="AO1049">
        <v>0</v>
      </c>
      <c r="AP1049" s="5">
        <v>0</v>
      </c>
      <c r="AQ1049">
        <v>0</v>
      </c>
      <c r="AR1049" s="4">
        <v>0</v>
      </c>
      <c r="AS1049">
        <v>0</v>
      </c>
      <c r="AT1049" s="5">
        <v>0</v>
      </c>
      <c r="AU1049">
        <v>6</v>
      </c>
      <c r="AV1049" s="4">
        <v>0</v>
      </c>
      <c r="AW1049">
        <v>0</v>
      </c>
      <c r="AX1049" s="5">
        <v>6</v>
      </c>
      <c r="AY1049">
        <v>6</v>
      </c>
      <c r="AZ1049" s="4">
        <v>0</v>
      </c>
      <c r="BA1049">
        <v>0</v>
      </c>
      <c r="BB1049" s="5">
        <v>6</v>
      </c>
      <c r="BD1049">
        <v>0</v>
      </c>
      <c r="BE1049">
        <v>0</v>
      </c>
      <c r="BF1049" s="4">
        <v>0</v>
      </c>
      <c r="BG1049">
        <v>0</v>
      </c>
      <c r="BH1049" s="5">
        <v>0</v>
      </c>
      <c r="BI1049">
        <v>0</v>
      </c>
      <c r="BJ1049" s="4">
        <v>0</v>
      </c>
      <c r="BK1049">
        <v>0</v>
      </c>
      <c r="BL1049" s="5">
        <v>0</v>
      </c>
      <c r="BM1049">
        <v>0</v>
      </c>
      <c r="BN1049" s="4">
        <v>0</v>
      </c>
      <c r="BO1049">
        <v>0</v>
      </c>
      <c r="BP1049" s="5">
        <v>0</v>
      </c>
      <c r="BQ1049">
        <v>0</v>
      </c>
      <c r="BR1049" s="4">
        <v>0</v>
      </c>
      <c r="BS1049">
        <v>0</v>
      </c>
      <c r="BT1049" s="5">
        <v>0</v>
      </c>
      <c r="BU1049">
        <v>6</v>
      </c>
      <c r="BV1049" s="4">
        <v>0</v>
      </c>
      <c r="BW1049">
        <v>0</v>
      </c>
      <c r="BX1049" s="5">
        <v>6</v>
      </c>
      <c r="BY1049">
        <v>6</v>
      </c>
      <c r="BZ1049" s="4">
        <v>0</v>
      </c>
      <c r="CA1049">
        <v>0</v>
      </c>
      <c r="CB1049" s="5">
        <v>6</v>
      </c>
      <c r="CD1049">
        <v>0</v>
      </c>
      <c r="CE1049">
        <v>0</v>
      </c>
      <c r="CF1049" s="4">
        <v>0</v>
      </c>
      <c r="CG1049">
        <v>0</v>
      </c>
      <c r="CH1049" s="5">
        <v>0</v>
      </c>
      <c r="CI1049">
        <v>0</v>
      </c>
      <c r="CJ1049" s="4">
        <v>0</v>
      </c>
      <c r="CK1049">
        <v>0</v>
      </c>
      <c r="CL1049" s="5">
        <v>0</v>
      </c>
      <c r="CM1049">
        <v>0</v>
      </c>
      <c r="CN1049" s="4">
        <v>0</v>
      </c>
      <c r="CO1049">
        <v>0</v>
      </c>
      <c r="CP1049" s="5">
        <v>0</v>
      </c>
      <c r="CQ1049">
        <v>0</v>
      </c>
      <c r="CR1049" s="4">
        <v>0</v>
      </c>
      <c r="CS1049">
        <v>0</v>
      </c>
      <c r="CT1049" s="5">
        <v>0</v>
      </c>
      <c r="CU1049">
        <v>6</v>
      </c>
      <c r="CV1049" s="4">
        <v>0</v>
      </c>
      <c r="CW1049">
        <v>0</v>
      </c>
      <c r="CX1049" s="5">
        <v>6</v>
      </c>
      <c r="CY1049" s="21">
        <v>6</v>
      </c>
      <c r="CZ1049" s="21">
        <v>0</v>
      </c>
      <c r="DA1049" s="21">
        <v>0</v>
      </c>
      <c r="DB1049" s="5">
        <v>6</v>
      </c>
      <c r="DD1049" s="8">
        <v>0</v>
      </c>
      <c r="DE1049" s="8">
        <v>0</v>
      </c>
      <c r="DF1049" s="8">
        <v>0</v>
      </c>
      <c r="DG1049" s="8">
        <v>0</v>
      </c>
      <c r="DH1049" s="8">
        <v>0</v>
      </c>
      <c r="DI1049" s="8">
        <v>0</v>
      </c>
      <c r="DJ1049" s="8">
        <v>0</v>
      </c>
      <c r="DK1049" s="8">
        <v>0</v>
      </c>
      <c r="DL1049" s="8">
        <v>0</v>
      </c>
      <c r="DM1049" s="8">
        <v>0</v>
      </c>
      <c r="DN1049" s="8">
        <v>0</v>
      </c>
      <c r="DO1049" s="8">
        <v>0</v>
      </c>
      <c r="DP1049" s="8">
        <v>0</v>
      </c>
      <c r="DQ1049" s="8">
        <v>0</v>
      </c>
      <c r="DR1049" s="8">
        <v>0</v>
      </c>
      <c r="DS1049" s="8">
        <v>0</v>
      </c>
      <c r="DT1049" s="8">
        <v>0</v>
      </c>
      <c r="DU1049" s="8">
        <v>0</v>
      </c>
      <c r="DV1049" s="8">
        <v>0</v>
      </c>
      <c r="DW1049" s="8">
        <v>0</v>
      </c>
      <c r="DX1049" s="8">
        <v>0</v>
      </c>
      <c r="DY1049" s="8">
        <v>0</v>
      </c>
      <c r="DZ1049" s="8">
        <v>0</v>
      </c>
      <c r="EA1049" s="8">
        <v>0</v>
      </c>
      <c r="EB1049" s="8">
        <v>0</v>
      </c>
      <c r="EC1049" s="8">
        <v>0</v>
      </c>
      <c r="ED1049" s="20">
        <v>0</v>
      </c>
      <c r="EF1049" s="9">
        <v>0</v>
      </c>
      <c r="EG1049" s="9">
        <v>0</v>
      </c>
      <c r="EH1049" s="9">
        <v>0</v>
      </c>
      <c r="EI1049" s="9">
        <v>0</v>
      </c>
      <c r="EJ1049" s="9">
        <v>0</v>
      </c>
      <c r="EK1049" s="9">
        <v>0</v>
      </c>
      <c r="EL1049" s="9">
        <v>0</v>
      </c>
      <c r="EM1049" s="9">
        <v>0</v>
      </c>
      <c r="EN1049" s="9">
        <v>0</v>
      </c>
      <c r="EO1049" s="9">
        <v>0</v>
      </c>
      <c r="EP1049" s="9">
        <v>0</v>
      </c>
      <c r="EQ1049" s="9">
        <v>0</v>
      </c>
      <c r="ER1049" s="9">
        <v>0</v>
      </c>
      <c r="ES1049" s="9">
        <v>0</v>
      </c>
      <c r="ET1049" s="9">
        <v>0</v>
      </c>
      <c r="EU1049" s="9">
        <v>0</v>
      </c>
      <c r="EV1049" s="9">
        <v>0</v>
      </c>
      <c r="EW1049" s="9">
        <v>0</v>
      </c>
      <c r="EX1049" s="9">
        <v>0</v>
      </c>
      <c r="EY1049" s="9">
        <v>0</v>
      </c>
      <c r="EZ1049" s="9">
        <v>0</v>
      </c>
      <c r="FA1049" s="9">
        <v>0</v>
      </c>
      <c r="FB1049" s="9">
        <v>0</v>
      </c>
      <c r="FC1049" s="9">
        <v>0</v>
      </c>
      <c r="FD1049" s="9">
        <v>0</v>
      </c>
      <c r="FE1049" s="9">
        <v>0</v>
      </c>
      <c r="FF1049">
        <v>0</v>
      </c>
    </row>
    <row r="1050" spans="1:162" x14ac:dyDescent="0.2">
      <c r="A1050" t="s">
        <v>1875</v>
      </c>
      <c r="B1050" t="s">
        <v>3472</v>
      </c>
      <c r="C1050" t="s">
        <v>4599</v>
      </c>
      <c r="D1050" s="1">
        <v>0</v>
      </c>
      <c r="E1050" s="1">
        <v>0</v>
      </c>
      <c r="F1050" s="4">
        <v>0</v>
      </c>
      <c r="G1050" s="4">
        <v>0</v>
      </c>
      <c r="H1050" s="5">
        <v>0</v>
      </c>
      <c r="I1050">
        <v>0</v>
      </c>
      <c r="J1050" s="4">
        <v>0</v>
      </c>
      <c r="K1050">
        <v>0</v>
      </c>
      <c r="L1050" s="5">
        <v>0</v>
      </c>
      <c r="M1050">
        <v>0</v>
      </c>
      <c r="N1050" s="4">
        <v>0</v>
      </c>
      <c r="O1050">
        <v>0</v>
      </c>
      <c r="P1050" s="5">
        <v>0</v>
      </c>
      <c r="Q1050">
        <v>0</v>
      </c>
      <c r="R1050" s="4">
        <v>0</v>
      </c>
      <c r="S1050">
        <v>0</v>
      </c>
      <c r="T1050" s="5">
        <v>0</v>
      </c>
      <c r="U1050">
        <v>0</v>
      </c>
      <c r="V1050" s="4">
        <v>0</v>
      </c>
      <c r="W1050">
        <v>0</v>
      </c>
      <c r="X1050" s="5">
        <v>0</v>
      </c>
      <c r="Y1050">
        <v>3</v>
      </c>
      <c r="Z1050" s="4">
        <v>0</v>
      </c>
      <c r="AA1050">
        <v>0</v>
      </c>
      <c r="AB1050" s="5">
        <v>3</v>
      </c>
      <c r="AD1050">
        <v>0</v>
      </c>
      <c r="AE1050">
        <v>0</v>
      </c>
      <c r="AF1050" s="4">
        <v>0</v>
      </c>
      <c r="AG1050">
        <v>0</v>
      </c>
      <c r="AH1050" s="5">
        <v>0</v>
      </c>
      <c r="AI1050">
        <v>0</v>
      </c>
      <c r="AJ1050" s="4">
        <v>0</v>
      </c>
      <c r="AK1050">
        <v>0</v>
      </c>
      <c r="AL1050" s="5">
        <v>0</v>
      </c>
      <c r="AM1050">
        <v>0</v>
      </c>
      <c r="AN1050" s="4">
        <v>0</v>
      </c>
      <c r="AO1050">
        <v>0</v>
      </c>
      <c r="AP1050" s="5">
        <v>0</v>
      </c>
      <c r="AQ1050">
        <v>0</v>
      </c>
      <c r="AR1050" s="4">
        <v>0</v>
      </c>
      <c r="AS1050">
        <v>0</v>
      </c>
      <c r="AT1050" s="5">
        <v>0</v>
      </c>
      <c r="AU1050">
        <v>3</v>
      </c>
      <c r="AV1050" s="4">
        <v>0</v>
      </c>
      <c r="AW1050">
        <v>0</v>
      </c>
      <c r="AX1050" s="5">
        <v>3</v>
      </c>
      <c r="AY1050">
        <v>3</v>
      </c>
      <c r="AZ1050" s="4">
        <v>0</v>
      </c>
      <c r="BA1050">
        <v>8</v>
      </c>
      <c r="BB1050" s="5">
        <v>3</v>
      </c>
      <c r="BD1050">
        <v>0</v>
      </c>
      <c r="BE1050">
        <v>0</v>
      </c>
      <c r="BF1050" s="4">
        <v>0</v>
      </c>
      <c r="BG1050">
        <v>0</v>
      </c>
      <c r="BH1050" s="5">
        <v>0</v>
      </c>
      <c r="BI1050">
        <v>0</v>
      </c>
      <c r="BJ1050" s="4">
        <v>0</v>
      </c>
      <c r="BK1050">
        <v>0</v>
      </c>
      <c r="BL1050" s="5">
        <v>0</v>
      </c>
      <c r="BM1050">
        <v>0</v>
      </c>
      <c r="BN1050" s="4">
        <v>0</v>
      </c>
      <c r="BO1050">
        <v>0</v>
      </c>
      <c r="BP1050" s="5">
        <v>0</v>
      </c>
      <c r="BQ1050">
        <v>0</v>
      </c>
      <c r="BR1050" s="4">
        <v>0</v>
      </c>
      <c r="BS1050">
        <v>0</v>
      </c>
      <c r="BT1050" s="5">
        <v>0</v>
      </c>
      <c r="BU1050">
        <v>3</v>
      </c>
      <c r="BV1050" s="4">
        <v>0</v>
      </c>
      <c r="BW1050">
        <v>0</v>
      </c>
      <c r="BX1050" s="5">
        <v>3</v>
      </c>
      <c r="BY1050">
        <v>3</v>
      </c>
      <c r="BZ1050" s="4">
        <v>0</v>
      </c>
      <c r="CA1050">
        <v>8</v>
      </c>
      <c r="CB1050" s="5">
        <v>3</v>
      </c>
      <c r="CD1050">
        <v>0</v>
      </c>
      <c r="CE1050">
        <v>0</v>
      </c>
      <c r="CF1050" s="4">
        <v>0</v>
      </c>
      <c r="CG1050">
        <v>0</v>
      </c>
      <c r="CH1050" s="5">
        <v>0</v>
      </c>
      <c r="CI1050">
        <v>0</v>
      </c>
      <c r="CJ1050" s="4">
        <v>0</v>
      </c>
      <c r="CK1050">
        <v>0</v>
      </c>
      <c r="CL1050" s="5">
        <v>0</v>
      </c>
      <c r="CM1050">
        <v>0</v>
      </c>
      <c r="CN1050" s="4">
        <v>0</v>
      </c>
      <c r="CO1050">
        <v>0</v>
      </c>
      <c r="CP1050" s="5">
        <v>0</v>
      </c>
      <c r="CQ1050">
        <v>0</v>
      </c>
      <c r="CR1050" s="4">
        <v>0</v>
      </c>
      <c r="CS1050">
        <v>0</v>
      </c>
      <c r="CT1050" s="5">
        <v>0</v>
      </c>
      <c r="CU1050">
        <v>3</v>
      </c>
      <c r="CV1050" s="4">
        <v>0</v>
      </c>
      <c r="CW1050">
        <v>0</v>
      </c>
      <c r="CX1050" s="5">
        <v>3</v>
      </c>
      <c r="CY1050" s="21">
        <v>3</v>
      </c>
      <c r="CZ1050" s="21">
        <v>0</v>
      </c>
      <c r="DA1050" s="21">
        <v>8</v>
      </c>
      <c r="DB1050" s="5">
        <v>3</v>
      </c>
      <c r="DD1050" s="8">
        <v>0</v>
      </c>
      <c r="DE1050" s="8">
        <v>0</v>
      </c>
      <c r="DF1050" s="8">
        <v>0</v>
      </c>
      <c r="DG1050" s="8">
        <v>0</v>
      </c>
      <c r="DH1050" s="8">
        <v>0</v>
      </c>
      <c r="DI1050" s="8">
        <v>0</v>
      </c>
      <c r="DJ1050" s="8">
        <v>0</v>
      </c>
      <c r="DK1050" s="8">
        <v>0</v>
      </c>
      <c r="DL1050" s="8">
        <v>0</v>
      </c>
      <c r="DM1050" s="8">
        <v>0</v>
      </c>
      <c r="DN1050" s="8">
        <v>0</v>
      </c>
      <c r="DO1050" s="8">
        <v>0</v>
      </c>
      <c r="DP1050" s="8">
        <v>0</v>
      </c>
      <c r="DQ1050" s="8">
        <v>0</v>
      </c>
      <c r="DR1050" s="8">
        <v>0</v>
      </c>
      <c r="DS1050" s="8">
        <v>0</v>
      </c>
      <c r="DT1050" s="8">
        <v>0</v>
      </c>
      <c r="DU1050" s="8">
        <v>0</v>
      </c>
      <c r="DV1050" s="8">
        <v>0</v>
      </c>
      <c r="DW1050" s="8">
        <v>0</v>
      </c>
      <c r="DX1050" s="8">
        <v>0</v>
      </c>
      <c r="DY1050" s="8">
        <v>0</v>
      </c>
      <c r="DZ1050" s="8">
        <v>0</v>
      </c>
      <c r="EA1050" s="8">
        <v>0</v>
      </c>
      <c r="EB1050" s="8">
        <v>0</v>
      </c>
      <c r="EC1050" s="8">
        <v>0</v>
      </c>
      <c r="ED1050" s="20">
        <v>0</v>
      </c>
      <c r="EF1050" s="9">
        <v>0</v>
      </c>
      <c r="EG1050" s="9">
        <v>0</v>
      </c>
      <c r="EH1050" s="9">
        <v>0</v>
      </c>
      <c r="EI1050" s="9">
        <v>0</v>
      </c>
      <c r="EJ1050" s="9">
        <v>0</v>
      </c>
      <c r="EK1050" s="9">
        <v>0</v>
      </c>
      <c r="EL1050" s="9">
        <v>0</v>
      </c>
      <c r="EM1050" s="9">
        <v>0</v>
      </c>
      <c r="EN1050" s="9">
        <v>0</v>
      </c>
      <c r="EO1050" s="9">
        <v>0</v>
      </c>
      <c r="EP1050" s="9">
        <v>0</v>
      </c>
      <c r="EQ1050" s="9">
        <v>0</v>
      </c>
      <c r="ER1050" s="9">
        <v>0</v>
      </c>
      <c r="ES1050" s="9">
        <v>0</v>
      </c>
      <c r="ET1050" s="9">
        <v>0</v>
      </c>
      <c r="EU1050" s="9">
        <v>0</v>
      </c>
      <c r="EV1050" s="9">
        <v>0</v>
      </c>
      <c r="EW1050" s="9">
        <v>0</v>
      </c>
      <c r="EX1050" s="9">
        <v>0</v>
      </c>
      <c r="EY1050" s="9">
        <v>0</v>
      </c>
      <c r="EZ1050" s="9">
        <v>0</v>
      </c>
      <c r="FA1050" s="9">
        <v>0</v>
      </c>
      <c r="FB1050" s="9">
        <v>0</v>
      </c>
      <c r="FC1050" s="9">
        <v>0</v>
      </c>
      <c r="FD1050" s="9">
        <v>8</v>
      </c>
      <c r="FE1050" s="9">
        <v>8</v>
      </c>
      <c r="FF1050">
        <v>0</v>
      </c>
    </row>
    <row r="1051" spans="1:162" x14ac:dyDescent="0.2">
      <c r="A1051" t="s">
        <v>2322</v>
      </c>
      <c r="B1051" t="s">
        <v>3361</v>
      </c>
      <c r="C1051" t="s">
        <v>4599</v>
      </c>
      <c r="D1051" s="1">
        <v>0</v>
      </c>
      <c r="E1051" s="1">
        <v>0</v>
      </c>
      <c r="F1051" s="4">
        <v>0</v>
      </c>
      <c r="G1051" s="4">
        <v>0</v>
      </c>
      <c r="H1051" s="5">
        <v>0</v>
      </c>
      <c r="I1051">
        <v>0</v>
      </c>
      <c r="J1051" s="4">
        <v>0</v>
      </c>
      <c r="K1051">
        <v>0</v>
      </c>
      <c r="L1051" s="5">
        <v>0</v>
      </c>
      <c r="M1051">
        <v>0</v>
      </c>
      <c r="N1051" s="4">
        <v>0</v>
      </c>
      <c r="O1051">
        <v>0</v>
      </c>
      <c r="P1051" s="5">
        <v>0</v>
      </c>
      <c r="Q1051">
        <v>6</v>
      </c>
      <c r="R1051" s="4">
        <v>0</v>
      </c>
      <c r="S1051">
        <v>0</v>
      </c>
      <c r="T1051" s="5">
        <v>6</v>
      </c>
      <c r="U1051">
        <v>6</v>
      </c>
      <c r="V1051" s="4">
        <v>0</v>
      </c>
      <c r="W1051">
        <v>0</v>
      </c>
      <c r="X1051" s="5">
        <v>6</v>
      </c>
      <c r="Y1051">
        <v>6</v>
      </c>
      <c r="Z1051" s="4">
        <v>0</v>
      </c>
      <c r="AA1051">
        <v>0</v>
      </c>
      <c r="AB1051" s="5">
        <v>6</v>
      </c>
      <c r="AD1051">
        <v>0</v>
      </c>
      <c r="AE1051">
        <v>0</v>
      </c>
      <c r="AF1051" s="4">
        <v>0</v>
      </c>
      <c r="AG1051">
        <v>0</v>
      </c>
      <c r="AH1051" s="5">
        <v>0</v>
      </c>
      <c r="AI1051">
        <v>0</v>
      </c>
      <c r="AJ1051" s="4">
        <v>0</v>
      </c>
      <c r="AK1051">
        <v>0</v>
      </c>
      <c r="AL1051" s="5">
        <v>0</v>
      </c>
      <c r="AM1051">
        <v>0</v>
      </c>
      <c r="AN1051" s="4">
        <v>0</v>
      </c>
      <c r="AO1051">
        <v>0</v>
      </c>
      <c r="AP1051" s="5">
        <v>0</v>
      </c>
      <c r="AQ1051">
        <v>6</v>
      </c>
      <c r="AR1051" s="4">
        <v>0</v>
      </c>
      <c r="AS1051">
        <v>0</v>
      </c>
      <c r="AT1051" s="5">
        <v>6</v>
      </c>
      <c r="AU1051">
        <v>6</v>
      </c>
      <c r="AV1051" s="4">
        <v>0</v>
      </c>
      <c r="AW1051">
        <v>0</v>
      </c>
      <c r="AX1051" s="5">
        <v>6</v>
      </c>
      <c r="AY1051">
        <v>6</v>
      </c>
      <c r="AZ1051" s="4">
        <v>0</v>
      </c>
      <c r="BA1051">
        <v>0</v>
      </c>
      <c r="BB1051" s="5">
        <v>6</v>
      </c>
      <c r="BD1051">
        <v>0</v>
      </c>
      <c r="BE1051">
        <v>0</v>
      </c>
      <c r="BF1051" s="4">
        <v>0</v>
      </c>
      <c r="BG1051">
        <v>0</v>
      </c>
      <c r="BH1051" s="5">
        <v>0</v>
      </c>
      <c r="BI1051">
        <v>0</v>
      </c>
      <c r="BJ1051" s="4">
        <v>0</v>
      </c>
      <c r="BK1051">
        <v>0</v>
      </c>
      <c r="BL1051" s="5">
        <v>0</v>
      </c>
      <c r="BM1051">
        <v>0</v>
      </c>
      <c r="BN1051" s="4">
        <v>0</v>
      </c>
      <c r="BO1051">
        <v>0</v>
      </c>
      <c r="BP1051" s="5">
        <v>0</v>
      </c>
      <c r="BQ1051">
        <v>6</v>
      </c>
      <c r="BR1051" s="4">
        <v>0</v>
      </c>
      <c r="BS1051">
        <v>0</v>
      </c>
      <c r="BT1051" s="5">
        <v>6</v>
      </c>
      <c r="BU1051">
        <v>6</v>
      </c>
      <c r="BV1051" s="4">
        <v>0</v>
      </c>
      <c r="BW1051">
        <v>0</v>
      </c>
      <c r="BX1051" s="5">
        <v>6</v>
      </c>
      <c r="BY1051">
        <v>6</v>
      </c>
      <c r="BZ1051" s="4">
        <v>0</v>
      </c>
      <c r="CA1051">
        <v>0</v>
      </c>
      <c r="CB1051" s="5">
        <v>6</v>
      </c>
      <c r="CD1051">
        <v>0</v>
      </c>
      <c r="CE1051">
        <v>0</v>
      </c>
      <c r="CF1051" s="4">
        <v>0</v>
      </c>
      <c r="CG1051">
        <v>0</v>
      </c>
      <c r="CH1051" s="5">
        <v>0</v>
      </c>
      <c r="CI1051">
        <v>0</v>
      </c>
      <c r="CJ1051" s="4">
        <v>0</v>
      </c>
      <c r="CK1051">
        <v>0</v>
      </c>
      <c r="CL1051" s="5">
        <v>0</v>
      </c>
      <c r="CM1051">
        <v>6</v>
      </c>
      <c r="CN1051" s="4">
        <v>0</v>
      </c>
      <c r="CO1051">
        <v>0</v>
      </c>
      <c r="CP1051" s="5">
        <v>6</v>
      </c>
      <c r="CQ1051">
        <v>6</v>
      </c>
      <c r="CR1051" s="4">
        <v>0</v>
      </c>
      <c r="CS1051">
        <v>0</v>
      </c>
      <c r="CT1051" s="5">
        <v>6</v>
      </c>
      <c r="CU1051">
        <v>6</v>
      </c>
      <c r="CV1051" s="4">
        <v>0</v>
      </c>
      <c r="CW1051">
        <v>0</v>
      </c>
      <c r="CX1051" s="5">
        <v>6</v>
      </c>
      <c r="CY1051" s="21">
        <v>0</v>
      </c>
      <c r="CZ1051" s="21">
        <v>0</v>
      </c>
      <c r="DA1051" s="21">
        <v>0</v>
      </c>
      <c r="DB1051" s="5">
        <v>0</v>
      </c>
      <c r="DD1051" s="8">
        <v>0</v>
      </c>
      <c r="DE1051" s="8">
        <v>0</v>
      </c>
      <c r="DF1051" s="8">
        <v>0</v>
      </c>
      <c r="DG1051" s="8">
        <v>0</v>
      </c>
      <c r="DH1051" s="8">
        <v>0</v>
      </c>
      <c r="DI1051" s="8">
        <v>0</v>
      </c>
      <c r="DJ1051" s="8">
        <v>0</v>
      </c>
      <c r="DK1051" s="8">
        <v>0</v>
      </c>
      <c r="DL1051" s="8">
        <v>0</v>
      </c>
      <c r="DM1051" s="8">
        <v>0</v>
      </c>
      <c r="DN1051" s="8">
        <v>0</v>
      </c>
      <c r="DO1051" s="8">
        <v>0</v>
      </c>
      <c r="DP1051" s="8">
        <v>0</v>
      </c>
      <c r="DQ1051" s="8">
        <v>0</v>
      </c>
      <c r="DR1051" s="8">
        <v>0</v>
      </c>
      <c r="DS1051" s="8">
        <v>0</v>
      </c>
      <c r="DT1051" s="8">
        <v>0</v>
      </c>
      <c r="DU1051" s="8">
        <v>0</v>
      </c>
      <c r="DV1051" s="8">
        <v>0</v>
      </c>
      <c r="DW1051" s="8">
        <v>0</v>
      </c>
      <c r="DX1051" s="8">
        <v>0</v>
      </c>
      <c r="DY1051" s="8">
        <v>0</v>
      </c>
      <c r="DZ1051" s="8">
        <v>0</v>
      </c>
      <c r="EA1051" s="8">
        <v>0</v>
      </c>
      <c r="EB1051" s="8">
        <v>0</v>
      </c>
      <c r="EC1051" s="8">
        <v>0</v>
      </c>
      <c r="ED1051" s="20">
        <v>0</v>
      </c>
      <c r="EF1051" s="9">
        <v>0</v>
      </c>
      <c r="EG1051" s="9">
        <v>0</v>
      </c>
      <c r="EH1051" s="9">
        <v>0</v>
      </c>
      <c r="EI1051" s="9">
        <v>0</v>
      </c>
      <c r="EJ1051" s="9">
        <v>0</v>
      </c>
      <c r="EK1051" s="9">
        <v>0</v>
      </c>
      <c r="EL1051" s="9">
        <v>0</v>
      </c>
      <c r="EM1051" s="9">
        <v>0</v>
      </c>
      <c r="EN1051" s="9">
        <v>0</v>
      </c>
      <c r="EO1051" s="9">
        <v>0</v>
      </c>
      <c r="EP1051" s="9">
        <v>0</v>
      </c>
      <c r="EQ1051" s="9">
        <v>0</v>
      </c>
      <c r="ER1051" s="9">
        <v>0</v>
      </c>
      <c r="ES1051" s="9">
        <v>0</v>
      </c>
      <c r="ET1051" s="9">
        <v>0</v>
      </c>
      <c r="EU1051" s="9">
        <v>0</v>
      </c>
      <c r="EV1051" s="9">
        <v>0</v>
      </c>
      <c r="EW1051" s="9">
        <v>0</v>
      </c>
      <c r="EX1051" s="9">
        <v>0</v>
      </c>
      <c r="EY1051" s="9">
        <v>0</v>
      </c>
      <c r="EZ1051" s="9">
        <v>0</v>
      </c>
      <c r="FA1051" s="9">
        <v>0</v>
      </c>
      <c r="FB1051" s="9">
        <v>0</v>
      </c>
      <c r="FC1051" s="9">
        <v>0</v>
      </c>
      <c r="FD1051" s="9">
        <v>0</v>
      </c>
      <c r="FE1051" s="9">
        <v>0</v>
      </c>
      <c r="FF1051">
        <v>0</v>
      </c>
    </row>
    <row r="1052" spans="1:162" x14ac:dyDescent="0.2">
      <c r="A1052" t="s">
        <v>1818</v>
      </c>
      <c r="B1052" t="s">
        <v>3473</v>
      </c>
      <c r="C1052" t="s">
        <v>4599</v>
      </c>
      <c r="D1052" s="1">
        <v>0</v>
      </c>
      <c r="E1052" s="1">
        <v>0</v>
      </c>
      <c r="F1052" s="4">
        <v>0</v>
      </c>
      <c r="G1052" s="4">
        <v>0</v>
      </c>
      <c r="H1052" s="5">
        <v>0</v>
      </c>
      <c r="I1052">
        <v>0</v>
      </c>
      <c r="J1052" s="4">
        <v>0</v>
      </c>
      <c r="K1052">
        <v>0</v>
      </c>
      <c r="L1052" s="5">
        <v>0</v>
      </c>
      <c r="M1052">
        <v>1</v>
      </c>
      <c r="N1052" s="4">
        <v>0</v>
      </c>
      <c r="O1052">
        <v>0</v>
      </c>
      <c r="P1052" s="5">
        <v>1</v>
      </c>
      <c r="Q1052">
        <v>1</v>
      </c>
      <c r="R1052" s="4">
        <v>0</v>
      </c>
      <c r="S1052">
        <v>0</v>
      </c>
      <c r="T1052" s="5">
        <v>1</v>
      </c>
      <c r="U1052">
        <v>6</v>
      </c>
      <c r="V1052" s="4">
        <v>0</v>
      </c>
      <c r="W1052">
        <v>0</v>
      </c>
      <c r="X1052" s="5">
        <v>6</v>
      </c>
      <c r="Y1052">
        <v>6</v>
      </c>
      <c r="Z1052" s="4">
        <v>0</v>
      </c>
      <c r="AA1052">
        <v>0</v>
      </c>
      <c r="AB1052" s="5">
        <v>6</v>
      </c>
      <c r="AD1052">
        <v>0</v>
      </c>
      <c r="AE1052">
        <v>0</v>
      </c>
      <c r="AF1052" s="4">
        <v>0</v>
      </c>
      <c r="AG1052">
        <v>0</v>
      </c>
      <c r="AH1052" s="5">
        <v>0</v>
      </c>
      <c r="AI1052">
        <v>0</v>
      </c>
      <c r="AJ1052" s="4">
        <v>0</v>
      </c>
      <c r="AK1052">
        <v>0</v>
      </c>
      <c r="AL1052" s="5">
        <v>0</v>
      </c>
      <c r="AM1052">
        <v>1</v>
      </c>
      <c r="AN1052" s="4">
        <v>0</v>
      </c>
      <c r="AO1052">
        <v>0</v>
      </c>
      <c r="AP1052" s="5">
        <v>1</v>
      </c>
      <c r="AQ1052">
        <v>1</v>
      </c>
      <c r="AR1052" s="4">
        <v>0</v>
      </c>
      <c r="AS1052">
        <v>0</v>
      </c>
      <c r="AT1052" s="5">
        <v>1</v>
      </c>
      <c r="AU1052">
        <v>6</v>
      </c>
      <c r="AV1052" s="4">
        <v>0</v>
      </c>
      <c r="AW1052">
        <v>0</v>
      </c>
      <c r="AX1052" s="5">
        <v>6</v>
      </c>
      <c r="AY1052">
        <v>6</v>
      </c>
      <c r="AZ1052" s="4">
        <v>0</v>
      </c>
      <c r="BA1052">
        <v>0</v>
      </c>
      <c r="BB1052" s="5">
        <v>6</v>
      </c>
      <c r="BD1052">
        <v>0</v>
      </c>
      <c r="BE1052">
        <v>0</v>
      </c>
      <c r="BF1052" s="4">
        <v>0</v>
      </c>
      <c r="BG1052">
        <v>0</v>
      </c>
      <c r="BH1052" s="5">
        <v>0</v>
      </c>
      <c r="BI1052">
        <v>0</v>
      </c>
      <c r="BJ1052" s="4">
        <v>0</v>
      </c>
      <c r="BK1052">
        <v>0</v>
      </c>
      <c r="BL1052" s="5">
        <v>0</v>
      </c>
      <c r="BM1052">
        <v>1</v>
      </c>
      <c r="BN1052" s="4">
        <v>0</v>
      </c>
      <c r="BO1052">
        <v>0</v>
      </c>
      <c r="BP1052" s="5">
        <v>1</v>
      </c>
      <c r="BQ1052">
        <v>1</v>
      </c>
      <c r="BR1052" s="4">
        <v>0</v>
      </c>
      <c r="BS1052">
        <v>0</v>
      </c>
      <c r="BT1052" s="5">
        <v>1</v>
      </c>
      <c r="BU1052">
        <v>6</v>
      </c>
      <c r="BV1052" s="4">
        <v>0</v>
      </c>
      <c r="BW1052">
        <v>0</v>
      </c>
      <c r="BX1052" s="5">
        <v>6</v>
      </c>
      <c r="BY1052">
        <v>6</v>
      </c>
      <c r="BZ1052" s="4">
        <v>0</v>
      </c>
      <c r="CA1052">
        <v>0</v>
      </c>
      <c r="CB1052" s="5">
        <v>6</v>
      </c>
      <c r="CD1052">
        <v>0</v>
      </c>
      <c r="CE1052">
        <v>0</v>
      </c>
      <c r="CF1052" s="4">
        <v>0</v>
      </c>
      <c r="CG1052">
        <v>0</v>
      </c>
      <c r="CH1052" s="5">
        <v>0</v>
      </c>
      <c r="CI1052">
        <v>1</v>
      </c>
      <c r="CJ1052" s="4">
        <v>0</v>
      </c>
      <c r="CK1052">
        <v>0</v>
      </c>
      <c r="CL1052" s="5">
        <v>1</v>
      </c>
      <c r="CM1052">
        <v>1</v>
      </c>
      <c r="CN1052" s="4">
        <v>0</v>
      </c>
      <c r="CO1052">
        <v>0</v>
      </c>
      <c r="CP1052" s="5">
        <v>1</v>
      </c>
      <c r="CQ1052">
        <v>0</v>
      </c>
      <c r="CR1052" s="4">
        <v>0</v>
      </c>
      <c r="CS1052">
        <v>0</v>
      </c>
      <c r="CT1052" s="5">
        <v>0</v>
      </c>
      <c r="CU1052">
        <v>6</v>
      </c>
      <c r="CV1052" s="4">
        <v>0</v>
      </c>
      <c r="CW1052">
        <v>0</v>
      </c>
      <c r="CX1052" s="5">
        <v>6</v>
      </c>
      <c r="CY1052" s="21">
        <v>0</v>
      </c>
      <c r="CZ1052" s="21">
        <v>0</v>
      </c>
      <c r="DA1052" s="21">
        <v>0</v>
      </c>
      <c r="DB1052" s="5">
        <v>0</v>
      </c>
      <c r="DD1052" s="8">
        <v>0</v>
      </c>
      <c r="DE1052" s="8">
        <v>0</v>
      </c>
      <c r="DF1052" s="8">
        <v>0</v>
      </c>
      <c r="DG1052" s="8">
        <v>0</v>
      </c>
      <c r="DH1052" s="8">
        <v>0</v>
      </c>
      <c r="DI1052" s="8">
        <v>0</v>
      </c>
      <c r="DJ1052" s="8">
        <v>0</v>
      </c>
      <c r="DK1052" s="8">
        <v>0</v>
      </c>
      <c r="DL1052" s="8">
        <v>0</v>
      </c>
      <c r="DM1052" s="8">
        <v>0</v>
      </c>
      <c r="DN1052" s="8">
        <v>0</v>
      </c>
      <c r="DO1052" s="8">
        <v>0</v>
      </c>
      <c r="DP1052" s="8">
        <v>0</v>
      </c>
      <c r="DQ1052" s="8">
        <v>0</v>
      </c>
      <c r="DR1052" s="8">
        <v>0</v>
      </c>
      <c r="DS1052" s="8">
        <v>0</v>
      </c>
      <c r="DT1052" s="8">
        <v>0</v>
      </c>
      <c r="DU1052" s="8">
        <v>0</v>
      </c>
      <c r="DV1052" s="8">
        <v>0</v>
      </c>
      <c r="DW1052" s="8">
        <v>0</v>
      </c>
      <c r="DX1052" s="8">
        <v>0</v>
      </c>
      <c r="DY1052" s="8">
        <v>0</v>
      </c>
      <c r="DZ1052" s="8">
        <v>0</v>
      </c>
      <c r="EA1052" s="8">
        <v>0</v>
      </c>
      <c r="EB1052" s="8">
        <v>0</v>
      </c>
      <c r="EC1052" s="8">
        <v>0</v>
      </c>
      <c r="ED1052" s="20">
        <v>0</v>
      </c>
      <c r="EF1052" s="9">
        <v>0</v>
      </c>
      <c r="EG1052" s="9">
        <v>0</v>
      </c>
      <c r="EH1052" s="9">
        <v>0</v>
      </c>
      <c r="EI1052" s="9">
        <v>0</v>
      </c>
      <c r="EJ1052" s="9">
        <v>0</v>
      </c>
      <c r="EK1052" s="9">
        <v>0</v>
      </c>
      <c r="EL1052" s="9">
        <v>0</v>
      </c>
      <c r="EM1052" s="9">
        <v>0</v>
      </c>
      <c r="EN1052" s="9">
        <v>0</v>
      </c>
      <c r="EO1052" s="9">
        <v>0</v>
      </c>
      <c r="EP1052" s="9">
        <v>0</v>
      </c>
      <c r="EQ1052" s="9">
        <v>0</v>
      </c>
      <c r="ER1052" s="9">
        <v>0</v>
      </c>
      <c r="ES1052" s="9">
        <v>0</v>
      </c>
      <c r="ET1052" s="9">
        <v>0</v>
      </c>
      <c r="EU1052" s="9">
        <v>0</v>
      </c>
      <c r="EV1052" s="9">
        <v>0</v>
      </c>
      <c r="EW1052" s="9">
        <v>0</v>
      </c>
      <c r="EX1052" s="9">
        <v>0</v>
      </c>
      <c r="EY1052" s="9">
        <v>0</v>
      </c>
      <c r="EZ1052" s="9">
        <v>0</v>
      </c>
      <c r="FA1052" s="9">
        <v>0</v>
      </c>
      <c r="FB1052" s="9">
        <v>0</v>
      </c>
      <c r="FC1052" s="9">
        <v>0</v>
      </c>
      <c r="FD1052" s="9">
        <v>0</v>
      </c>
      <c r="FE1052" s="9">
        <v>0</v>
      </c>
      <c r="FF1052">
        <v>0</v>
      </c>
    </row>
    <row r="1053" spans="1:162" x14ac:dyDescent="0.2">
      <c r="A1053" t="s">
        <v>1867</v>
      </c>
      <c r="B1053" t="s">
        <v>3474</v>
      </c>
      <c r="C1053" t="s">
        <v>4599</v>
      </c>
      <c r="D1053" s="1">
        <v>0</v>
      </c>
      <c r="E1053" s="1">
        <v>0</v>
      </c>
      <c r="F1053" s="4">
        <v>0</v>
      </c>
      <c r="G1053" s="4">
        <v>0</v>
      </c>
      <c r="H1053" s="5">
        <v>0</v>
      </c>
      <c r="I1053">
        <v>0</v>
      </c>
      <c r="J1053" s="4">
        <v>0</v>
      </c>
      <c r="K1053">
        <v>0</v>
      </c>
      <c r="L1053" s="5">
        <v>0</v>
      </c>
      <c r="M1053">
        <v>0</v>
      </c>
      <c r="N1053" s="4">
        <v>0</v>
      </c>
      <c r="O1053">
        <v>0</v>
      </c>
      <c r="P1053" s="5">
        <v>0</v>
      </c>
      <c r="Q1053">
        <v>0</v>
      </c>
      <c r="R1053" s="4">
        <v>0</v>
      </c>
      <c r="S1053">
        <v>0</v>
      </c>
      <c r="T1053" s="5">
        <v>0</v>
      </c>
      <c r="U1053">
        <v>0</v>
      </c>
      <c r="V1053" s="4">
        <v>0</v>
      </c>
      <c r="W1053">
        <v>0</v>
      </c>
      <c r="X1053" s="5">
        <v>0</v>
      </c>
      <c r="Y1053">
        <v>6</v>
      </c>
      <c r="Z1053" s="4">
        <v>0</v>
      </c>
      <c r="AA1053">
        <v>0</v>
      </c>
      <c r="AB1053" s="5">
        <v>6</v>
      </c>
      <c r="AD1053">
        <v>0</v>
      </c>
      <c r="AE1053">
        <v>0</v>
      </c>
      <c r="AF1053" s="4">
        <v>0</v>
      </c>
      <c r="AG1053">
        <v>0</v>
      </c>
      <c r="AH1053" s="5">
        <v>0</v>
      </c>
      <c r="AI1053">
        <v>0</v>
      </c>
      <c r="AJ1053" s="4">
        <v>0</v>
      </c>
      <c r="AK1053">
        <v>0</v>
      </c>
      <c r="AL1053" s="5">
        <v>0</v>
      </c>
      <c r="AM1053">
        <v>0</v>
      </c>
      <c r="AN1053" s="4">
        <v>0</v>
      </c>
      <c r="AO1053">
        <v>0</v>
      </c>
      <c r="AP1053" s="5">
        <v>0</v>
      </c>
      <c r="AQ1053">
        <v>0</v>
      </c>
      <c r="AR1053" s="4">
        <v>0</v>
      </c>
      <c r="AS1053">
        <v>0</v>
      </c>
      <c r="AT1053" s="5">
        <v>0</v>
      </c>
      <c r="AU1053">
        <v>6</v>
      </c>
      <c r="AV1053" s="4">
        <v>0</v>
      </c>
      <c r="AW1053">
        <v>0</v>
      </c>
      <c r="AX1053" s="5">
        <v>6</v>
      </c>
      <c r="AY1053">
        <v>6</v>
      </c>
      <c r="AZ1053" s="4">
        <v>0</v>
      </c>
      <c r="BA1053">
        <v>0</v>
      </c>
      <c r="BB1053" s="5">
        <v>6</v>
      </c>
      <c r="BD1053">
        <v>0</v>
      </c>
      <c r="BE1053">
        <v>0</v>
      </c>
      <c r="BF1053" s="4">
        <v>0</v>
      </c>
      <c r="BG1053">
        <v>0</v>
      </c>
      <c r="BH1053" s="5">
        <v>0</v>
      </c>
      <c r="BI1053">
        <v>0</v>
      </c>
      <c r="BJ1053" s="4">
        <v>0</v>
      </c>
      <c r="BK1053">
        <v>0</v>
      </c>
      <c r="BL1053" s="5">
        <v>0</v>
      </c>
      <c r="BM1053">
        <v>0</v>
      </c>
      <c r="BN1053" s="4">
        <v>0</v>
      </c>
      <c r="BO1053">
        <v>0</v>
      </c>
      <c r="BP1053" s="5">
        <v>0</v>
      </c>
      <c r="BQ1053">
        <v>0</v>
      </c>
      <c r="BR1053" s="4">
        <v>0</v>
      </c>
      <c r="BS1053">
        <v>0</v>
      </c>
      <c r="BT1053" s="5">
        <v>0</v>
      </c>
      <c r="BU1053">
        <v>6</v>
      </c>
      <c r="BV1053" s="4">
        <v>0</v>
      </c>
      <c r="BW1053">
        <v>0</v>
      </c>
      <c r="BX1053" s="5">
        <v>6</v>
      </c>
      <c r="BY1053">
        <v>6</v>
      </c>
      <c r="BZ1053" s="4">
        <v>0</v>
      </c>
      <c r="CA1053">
        <v>15</v>
      </c>
      <c r="CB1053" s="5">
        <v>6</v>
      </c>
      <c r="CD1053">
        <v>0</v>
      </c>
      <c r="CE1053">
        <v>0</v>
      </c>
      <c r="CF1053" s="4">
        <v>0</v>
      </c>
      <c r="CG1053">
        <v>0</v>
      </c>
      <c r="CH1053" s="5">
        <v>0</v>
      </c>
      <c r="CI1053">
        <v>0</v>
      </c>
      <c r="CJ1053" s="4">
        <v>0</v>
      </c>
      <c r="CK1053">
        <v>0</v>
      </c>
      <c r="CL1053" s="5">
        <v>0</v>
      </c>
      <c r="CM1053">
        <v>0</v>
      </c>
      <c r="CN1053" s="4">
        <v>0</v>
      </c>
      <c r="CO1053">
        <v>0</v>
      </c>
      <c r="CP1053" s="5">
        <v>0</v>
      </c>
      <c r="CQ1053">
        <v>0</v>
      </c>
      <c r="CR1053" s="4">
        <v>0</v>
      </c>
      <c r="CS1053">
        <v>0</v>
      </c>
      <c r="CT1053" s="5">
        <v>0</v>
      </c>
      <c r="CU1053">
        <v>6</v>
      </c>
      <c r="CV1053" s="4">
        <v>0</v>
      </c>
      <c r="CW1053">
        <v>0</v>
      </c>
      <c r="CX1053" s="5">
        <v>6</v>
      </c>
      <c r="CY1053" s="21">
        <v>6</v>
      </c>
      <c r="CZ1053" s="21">
        <v>0</v>
      </c>
      <c r="DA1053" s="21">
        <v>15</v>
      </c>
      <c r="DB1053" s="5">
        <v>6</v>
      </c>
      <c r="DD1053" s="8">
        <v>0</v>
      </c>
      <c r="DE1053" s="8">
        <v>0</v>
      </c>
      <c r="DF1053" s="8">
        <v>0</v>
      </c>
      <c r="DG1053" s="8">
        <v>0</v>
      </c>
      <c r="DH1053" s="8">
        <v>0</v>
      </c>
      <c r="DI1053" s="8">
        <v>0</v>
      </c>
      <c r="DJ1053" s="8">
        <v>0</v>
      </c>
      <c r="DK1053" s="8">
        <v>0</v>
      </c>
      <c r="DL1053" s="8">
        <v>0</v>
      </c>
      <c r="DM1053" s="8">
        <v>0</v>
      </c>
      <c r="DN1053" s="8">
        <v>0</v>
      </c>
      <c r="DO1053" s="8">
        <v>0</v>
      </c>
      <c r="DP1053" s="8">
        <v>0</v>
      </c>
      <c r="DQ1053" s="8">
        <v>0</v>
      </c>
      <c r="DR1053" s="8">
        <v>0</v>
      </c>
      <c r="DS1053" s="8">
        <v>0</v>
      </c>
      <c r="DT1053" s="8">
        <v>0</v>
      </c>
      <c r="DU1053" s="8">
        <v>0</v>
      </c>
      <c r="DV1053" s="8">
        <v>0</v>
      </c>
      <c r="DW1053" s="8">
        <v>0</v>
      </c>
      <c r="DX1053" s="8">
        <v>0</v>
      </c>
      <c r="DY1053" s="8">
        <v>0</v>
      </c>
      <c r="DZ1053" s="8">
        <v>0</v>
      </c>
      <c r="EA1053" s="8">
        <v>0</v>
      </c>
      <c r="EB1053" s="8">
        <v>0</v>
      </c>
      <c r="EC1053" s="8">
        <v>0</v>
      </c>
      <c r="ED1053" s="20">
        <v>0</v>
      </c>
      <c r="EF1053" s="9">
        <v>0</v>
      </c>
      <c r="EG1053" s="9">
        <v>0</v>
      </c>
      <c r="EH1053" s="9">
        <v>0</v>
      </c>
      <c r="EI1053" s="9">
        <v>0</v>
      </c>
      <c r="EJ1053" s="9">
        <v>0</v>
      </c>
      <c r="EK1053" s="9">
        <v>0</v>
      </c>
      <c r="EL1053" s="9">
        <v>0</v>
      </c>
      <c r="EM1053" s="9">
        <v>0</v>
      </c>
      <c r="EN1053" s="9">
        <v>0</v>
      </c>
      <c r="EO1053" s="9">
        <v>0</v>
      </c>
      <c r="EP1053" s="9">
        <v>0</v>
      </c>
      <c r="EQ1053" s="9">
        <v>0</v>
      </c>
      <c r="ER1053" s="9">
        <v>0</v>
      </c>
      <c r="ES1053" s="9">
        <v>0</v>
      </c>
      <c r="ET1053" s="9">
        <v>0</v>
      </c>
      <c r="EU1053" s="9">
        <v>0</v>
      </c>
      <c r="EV1053" s="9">
        <v>0</v>
      </c>
      <c r="EW1053" s="9">
        <v>0</v>
      </c>
      <c r="EX1053" s="9">
        <v>0</v>
      </c>
      <c r="EY1053" s="9">
        <v>0</v>
      </c>
      <c r="EZ1053" s="9">
        <v>0</v>
      </c>
      <c r="FA1053" s="9">
        <v>0</v>
      </c>
      <c r="FB1053" s="9">
        <v>0</v>
      </c>
      <c r="FC1053" s="9">
        <v>0</v>
      </c>
      <c r="FD1053" s="9">
        <v>0</v>
      </c>
      <c r="FE1053" s="9">
        <v>15</v>
      </c>
      <c r="FF1053">
        <v>0</v>
      </c>
    </row>
    <row r="1054" spans="1:162" x14ac:dyDescent="0.2">
      <c r="A1054" t="s">
        <v>1754</v>
      </c>
      <c r="B1054" t="s">
        <v>3475</v>
      </c>
      <c r="C1054" t="s">
        <v>3</v>
      </c>
      <c r="D1054" s="1">
        <v>0</v>
      </c>
      <c r="E1054" s="1">
        <v>0</v>
      </c>
      <c r="F1054" s="4">
        <v>0</v>
      </c>
      <c r="G1054" s="4">
        <v>0</v>
      </c>
      <c r="H1054" s="5">
        <v>0</v>
      </c>
      <c r="I1054">
        <v>0</v>
      </c>
      <c r="J1054" s="4">
        <v>0</v>
      </c>
      <c r="K1054">
        <v>0</v>
      </c>
      <c r="L1054" s="5">
        <v>0</v>
      </c>
      <c r="M1054">
        <v>0</v>
      </c>
      <c r="N1054" s="4">
        <v>0</v>
      </c>
      <c r="O1054">
        <v>0</v>
      </c>
      <c r="P1054" s="5">
        <v>0</v>
      </c>
      <c r="Q1054">
        <v>0</v>
      </c>
      <c r="R1054" s="4">
        <v>0</v>
      </c>
      <c r="S1054">
        <v>0</v>
      </c>
      <c r="T1054" s="5">
        <v>0</v>
      </c>
      <c r="U1054">
        <v>5</v>
      </c>
      <c r="V1054" s="4">
        <v>0</v>
      </c>
      <c r="W1054">
        <v>0</v>
      </c>
      <c r="X1054" s="5">
        <v>5</v>
      </c>
      <c r="Y1054">
        <v>5</v>
      </c>
      <c r="Z1054" s="4">
        <v>0</v>
      </c>
      <c r="AA1054">
        <v>0</v>
      </c>
      <c r="AB1054" s="5">
        <v>5</v>
      </c>
      <c r="AD1054">
        <v>0</v>
      </c>
      <c r="AE1054">
        <v>0</v>
      </c>
      <c r="AF1054" s="4">
        <v>0</v>
      </c>
      <c r="AG1054">
        <v>0</v>
      </c>
      <c r="AH1054" s="5">
        <v>0</v>
      </c>
      <c r="AI1054">
        <v>0</v>
      </c>
      <c r="AJ1054" s="4">
        <v>0</v>
      </c>
      <c r="AK1054">
        <v>0</v>
      </c>
      <c r="AL1054" s="5">
        <v>0</v>
      </c>
      <c r="AM1054">
        <v>0</v>
      </c>
      <c r="AN1054" s="4">
        <v>0</v>
      </c>
      <c r="AO1054">
        <v>0</v>
      </c>
      <c r="AP1054" s="5">
        <v>0</v>
      </c>
      <c r="AQ1054">
        <v>5</v>
      </c>
      <c r="AR1054" s="4">
        <v>0</v>
      </c>
      <c r="AS1054">
        <v>0</v>
      </c>
      <c r="AT1054" s="5">
        <v>5</v>
      </c>
      <c r="AU1054">
        <v>5</v>
      </c>
      <c r="AV1054" s="4">
        <v>0</v>
      </c>
      <c r="AW1054">
        <v>0</v>
      </c>
      <c r="AX1054" s="5">
        <v>5</v>
      </c>
      <c r="AY1054">
        <v>5</v>
      </c>
      <c r="AZ1054" s="4">
        <v>0</v>
      </c>
      <c r="BA1054">
        <v>8</v>
      </c>
      <c r="BB1054" s="5">
        <v>5</v>
      </c>
      <c r="BD1054">
        <v>0</v>
      </c>
      <c r="BE1054">
        <v>0</v>
      </c>
      <c r="BF1054" s="4">
        <v>0</v>
      </c>
      <c r="BG1054">
        <v>0</v>
      </c>
      <c r="BH1054" s="5">
        <v>0</v>
      </c>
      <c r="BI1054">
        <v>0</v>
      </c>
      <c r="BJ1054" s="4">
        <v>0</v>
      </c>
      <c r="BK1054">
        <v>0</v>
      </c>
      <c r="BL1054" s="5">
        <v>0</v>
      </c>
      <c r="BM1054">
        <v>0</v>
      </c>
      <c r="BN1054" s="4">
        <v>0</v>
      </c>
      <c r="BO1054">
        <v>0</v>
      </c>
      <c r="BP1054" s="5">
        <v>0</v>
      </c>
      <c r="BQ1054">
        <v>5</v>
      </c>
      <c r="BR1054" s="4">
        <v>0</v>
      </c>
      <c r="BS1054">
        <v>0</v>
      </c>
      <c r="BT1054" s="5">
        <v>5</v>
      </c>
      <c r="BU1054">
        <v>5</v>
      </c>
      <c r="BV1054" s="4">
        <v>0</v>
      </c>
      <c r="BW1054">
        <v>0</v>
      </c>
      <c r="BX1054" s="5">
        <v>5</v>
      </c>
      <c r="BY1054">
        <v>5</v>
      </c>
      <c r="BZ1054" s="4">
        <v>0</v>
      </c>
      <c r="CA1054">
        <v>8</v>
      </c>
      <c r="CB1054" s="5">
        <v>5</v>
      </c>
      <c r="CD1054">
        <v>0</v>
      </c>
      <c r="CE1054">
        <v>0</v>
      </c>
      <c r="CF1054" s="4">
        <v>0</v>
      </c>
      <c r="CG1054">
        <v>0</v>
      </c>
      <c r="CH1054" s="5">
        <v>0</v>
      </c>
      <c r="CI1054">
        <v>0</v>
      </c>
      <c r="CJ1054" s="4">
        <v>0</v>
      </c>
      <c r="CK1054">
        <v>0</v>
      </c>
      <c r="CL1054" s="5">
        <v>0</v>
      </c>
      <c r="CM1054">
        <v>0</v>
      </c>
      <c r="CN1054" s="4">
        <v>0</v>
      </c>
      <c r="CO1054">
        <v>0</v>
      </c>
      <c r="CP1054" s="5">
        <v>0</v>
      </c>
      <c r="CQ1054">
        <v>5</v>
      </c>
      <c r="CR1054" s="4">
        <v>0</v>
      </c>
      <c r="CS1054">
        <v>0</v>
      </c>
      <c r="CT1054" s="5">
        <v>5</v>
      </c>
      <c r="CU1054">
        <v>5</v>
      </c>
      <c r="CV1054" s="4">
        <v>0</v>
      </c>
      <c r="CW1054">
        <v>0</v>
      </c>
      <c r="CX1054" s="5">
        <v>5</v>
      </c>
      <c r="CY1054" s="21">
        <v>5</v>
      </c>
      <c r="CZ1054" s="21">
        <v>0</v>
      </c>
      <c r="DA1054" s="21">
        <v>8</v>
      </c>
      <c r="DB1054" s="5">
        <v>5</v>
      </c>
      <c r="DD1054" s="8">
        <v>0</v>
      </c>
      <c r="DE1054" s="8">
        <v>0</v>
      </c>
      <c r="DF1054" s="8">
        <v>0</v>
      </c>
      <c r="DG1054" s="8">
        <v>0</v>
      </c>
      <c r="DH1054" s="8">
        <v>0</v>
      </c>
      <c r="DI1054" s="8">
        <v>0</v>
      </c>
      <c r="DJ1054" s="8">
        <v>0</v>
      </c>
      <c r="DK1054" s="8">
        <v>0</v>
      </c>
      <c r="DL1054" s="8">
        <v>0</v>
      </c>
      <c r="DM1054" s="8">
        <v>0</v>
      </c>
      <c r="DN1054" s="8">
        <v>0</v>
      </c>
      <c r="DO1054" s="8">
        <v>0</v>
      </c>
      <c r="DP1054" s="8">
        <v>0</v>
      </c>
      <c r="DQ1054" s="8">
        <v>0</v>
      </c>
      <c r="DR1054" s="8">
        <v>0</v>
      </c>
      <c r="DS1054" s="8">
        <v>0</v>
      </c>
      <c r="DT1054" s="8">
        <v>0</v>
      </c>
      <c r="DU1054" s="8">
        <v>0</v>
      </c>
      <c r="DV1054" s="8">
        <v>0</v>
      </c>
      <c r="DW1054" s="8">
        <v>0</v>
      </c>
      <c r="DX1054" s="8">
        <v>0</v>
      </c>
      <c r="DY1054" s="8">
        <v>0</v>
      </c>
      <c r="DZ1054" s="8">
        <v>0</v>
      </c>
      <c r="EA1054" s="8">
        <v>0</v>
      </c>
      <c r="EB1054" s="8">
        <v>0</v>
      </c>
      <c r="EC1054" s="8">
        <v>0</v>
      </c>
      <c r="ED1054" s="20">
        <v>0</v>
      </c>
      <c r="EF1054" s="9">
        <v>0</v>
      </c>
      <c r="EG1054" s="9">
        <v>0</v>
      </c>
      <c r="EH1054" s="9">
        <v>0</v>
      </c>
      <c r="EI1054" s="9">
        <v>0</v>
      </c>
      <c r="EJ1054" s="9">
        <v>0</v>
      </c>
      <c r="EK1054" s="9">
        <v>0</v>
      </c>
      <c r="EL1054" s="9">
        <v>0</v>
      </c>
      <c r="EM1054" s="9">
        <v>0</v>
      </c>
      <c r="EN1054" s="9">
        <v>0</v>
      </c>
      <c r="EO1054" s="9">
        <v>0</v>
      </c>
      <c r="EP1054" s="9">
        <v>0</v>
      </c>
      <c r="EQ1054" s="9">
        <v>0</v>
      </c>
      <c r="ER1054" s="9">
        <v>0</v>
      </c>
      <c r="ES1054" s="9">
        <v>0</v>
      </c>
      <c r="ET1054" s="9">
        <v>0</v>
      </c>
      <c r="EU1054" s="9">
        <v>0</v>
      </c>
      <c r="EV1054" s="9">
        <v>0</v>
      </c>
      <c r="EW1054" s="9">
        <v>0</v>
      </c>
      <c r="EX1054" s="9">
        <v>0</v>
      </c>
      <c r="EY1054" s="9">
        <v>0</v>
      </c>
      <c r="EZ1054" s="9">
        <v>0</v>
      </c>
      <c r="FA1054" s="9">
        <v>0</v>
      </c>
      <c r="FB1054" s="9">
        <v>0</v>
      </c>
      <c r="FC1054" s="9">
        <v>0</v>
      </c>
      <c r="FD1054" s="9">
        <v>8</v>
      </c>
      <c r="FE1054" s="9">
        <v>0</v>
      </c>
      <c r="FF1054">
        <v>0</v>
      </c>
    </row>
    <row r="1055" spans="1:162" x14ac:dyDescent="0.2">
      <c r="A1055" t="s">
        <v>1411</v>
      </c>
      <c r="B1055" t="s">
        <v>3476</v>
      </c>
      <c r="C1055" t="s">
        <v>4599</v>
      </c>
      <c r="D1055" s="1">
        <v>0</v>
      </c>
      <c r="E1055" s="1">
        <v>0</v>
      </c>
      <c r="F1055" s="4">
        <v>0</v>
      </c>
      <c r="G1055" s="4">
        <v>0</v>
      </c>
      <c r="H1055" s="5">
        <v>0</v>
      </c>
      <c r="I1055">
        <v>0</v>
      </c>
      <c r="J1055" s="4">
        <v>0</v>
      </c>
      <c r="K1055">
        <v>0</v>
      </c>
      <c r="L1055" s="5">
        <v>0</v>
      </c>
      <c r="M1055">
        <v>0</v>
      </c>
      <c r="N1055" s="4">
        <v>0</v>
      </c>
      <c r="O1055">
        <v>0</v>
      </c>
      <c r="P1055" s="5">
        <v>0</v>
      </c>
      <c r="Q1055">
        <v>5</v>
      </c>
      <c r="R1055" s="4">
        <v>0</v>
      </c>
      <c r="S1055">
        <v>0</v>
      </c>
      <c r="T1055" s="5">
        <v>5</v>
      </c>
      <c r="U1055">
        <v>5</v>
      </c>
      <c r="V1055" s="4">
        <v>0</v>
      </c>
      <c r="W1055">
        <v>0</v>
      </c>
      <c r="X1055" s="5">
        <v>5</v>
      </c>
      <c r="Y1055">
        <v>6</v>
      </c>
      <c r="Z1055" s="4">
        <v>0</v>
      </c>
      <c r="AA1055">
        <v>0</v>
      </c>
      <c r="AB1055" s="5">
        <v>6</v>
      </c>
      <c r="AD1055">
        <v>0</v>
      </c>
      <c r="AE1055">
        <v>0</v>
      </c>
      <c r="AF1055" s="4">
        <v>0</v>
      </c>
      <c r="AG1055">
        <v>0</v>
      </c>
      <c r="AH1055" s="5">
        <v>0</v>
      </c>
      <c r="AI1055">
        <v>0</v>
      </c>
      <c r="AJ1055" s="4">
        <v>0</v>
      </c>
      <c r="AK1055">
        <v>0</v>
      </c>
      <c r="AL1055" s="5">
        <v>0</v>
      </c>
      <c r="AM1055">
        <v>0</v>
      </c>
      <c r="AN1055" s="4">
        <v>0</v>
      </c>
      <c r="AO1055">
        <v>0</v>
      </c>
      <c r="AP1055" s="5">
        <v>0</v>
      </c>
      <c r="AQ1055">
        <v>5</v>
      </c>
      <c r="AR1055" s="4">
        <v>0</v>
      </c>
      <c r="AS1055">
        <v>0</v>
      </c>
      <c r="AT1055" s="5">
        <v>5</v>
      </c>
      <c r="AU1055">
        <v>5</v>
      </c>
      <c r="AV1055" s="4">
        <v>0</v>
      </c>
      <c r="AW1055">
        <v>0</v>
      </c>
      <c r="AX1055" s="5">
        <v>5</v>
      </c>
      <c r="AY1055">
        <v>6</v>
      </c>
      <c r="AZ1055" s="4">
        <v>0</v>
      </c>
      <c r="BA1055">
        <v>0</v>
      </c>
      <c r="BB1055" s="5">
        <v>6</v>
      </c>
      <c r="BD1055">
        <v>0</v>
      </c>
      <c r="BE1055">
        <v>0</v>
      </c>
      <c r="BF1055" s="4">
        <v>0</v>
      </c>
      <c r="BG1055">
        <v>0</v>
      </c>
      <c r="BH1055" s="5">
        <v>0</v>
      </c>
      <c r="BI1055">
        <v>0</v>
      </c>
      <c r="BJ1055" s="4">
        <v>0</v>
      </c>
      <c r="BK1055">
        <v>0</v>
      </c>
      <c r="BL1055" s="5">
        <v>0</v>
      </c>
      <c r="BM1055">
        <v>0</v>
      </c>
      <c r="BN1055" s="4">
        <v>0</v>
      </c>
      <c r="BO1055">
        <v>0</v>
      </c>
      <c r="BP1055" s="5">
        <v>0</v>
      </c>
      <c r="BQ1055">
        <v>5</v>
      </c>
      <c r="BR1055" s="4">
        <v>0</v>
      </c>
      <c r="BS1055">
        <v>0</v>
      </c>
      <c r="BT1055" s="5">
        <v>5</v>
      </c>
      <c r="BU1055">
        <v>6</v>
      </c>
      <c r="BV1055" s="4">
        <v>0</v>
      </c>
      <c r="BW1055">
        <v>0</v>
      </c>
      <c r="BX1055" s="5">
        <v>6</v>
      </c>
      <c r="BY1055">
        <v>6</v>
      </c>
      <c r="BZ1055" s="4">
        <v>0</v>
      </c>
      <c r="CA1055">
        <v>15</v>
      </c>
      <c r="CB1055" s="5">
        <v>6</v>
      </c>
      <c r="CD1055">
        <v>0</v>
      </c>
      <c r="CE1055">
        <v>0</v>
      </c>
      <c r="CF1055" s="4">
        <v>0</v>
      </c>
      <c r="CG1055">
        <v>0</v>
      </c>
      <c r="CH1055" s="5">
        <v>0</v>
      </c>
      <c r="CI1055">
        <v>0</v>
      </c>
      <c r="CJ1055" s="4">
        <v>0</v>
      </c>
      <c r="CK1055">
        <v>0</v>
      </c>
      <c r="CL1055" s="5">
        <v>0</v>
      </c>
      <c r="CM1055">
        <v>5</v>
      </c>
      <c r="CN1055" s="4">
        <v>0</v>
      </c>
      <c r="CO1055">
        <v>0</v>
      </c>
      <c r="CP1055" s="5">
        <v>5</v>
      </c>
      <c r="CQ1055">
        <v>5</v>
      </c>
      <c r="CR1055" s="4">
        <v>0</v>
      </c>
      <c r="CS1055">
        <v>0</v>
      </c>
      <c r="CT1055" s="5">
        <v>5</v>
      </c>
      <c r="CU1055">
        <v>6</v>
      </c>
      <c r="CV1055" s="4">
        <v>0</v>
      </c>
      <c r="CW1055">
        <v>0</v>
      </c>
      <c r="CX1055" s="5">
        <v>6</v>
      </c>
      <c r="CY1055" s="21">
        <v>6</v>
      </c>
      <c r="CZ1055" s="21">
        <v>0</v>
      </c>
      <c r="DA1055" s="21">
        <v>15</v>
      </c>
      <c r="DB1055" s="5">
        <v>6</v>
      </c>
      <c r="DD1055" s="8">
        <v>0</v>
      </c>
      <c r="DE1055" s="8">
        <v>0</v>
      </c>
      <c r="DF1055" s="8">
        <v>0</v>
      </c>
      <c r="DG1055" s="8">
        <v>0</v>
      </c>
      <c r="DH1055" s="8">
        <v>0</v>
      </c>
      <c r="DI1055" s="8">
        <v>0</v>
      </c>
      <c r="DJ1055" s="8">
        <v>0</v>
      </c>
      <c r="DK1055" s="8">
        <v>0</v>
      </c>
      <c r="DL1055" s="8">
        <v>0</v>
      </c>
      <c r="DM1055" s="8">
        <v>0</v>
      </c>
      <c r="DN1055" s="8">
        <v>0</v>
      </c>
      <c r="DO1055" s="8">
        <v>0</v>
      </c>
      <c r="DP1055" s="8">
        <v>0</v>
      </c>
      <c r="DQ1055" s="8">
        <v>0</v>
      </c>
      <c r="DR1055" s="8">
        <v>0</v>
      </c>
      <c r="DS1055" s="8">
        <v>0</v>
      </c>
      <c r="DT1055" s="8">
        <v>0</v>
      </c>
      <c r="DU1055" s="8">
        <v>0</v>
      </c>
      <c r="DV1055" s="8">
        <v>0</v>
      </c>
      <c r="DW1055" s="8">
        <v>0</v>
      </c>
      <c r="DX1055" s="8">
        <v>0</v>
      </c>
      <c r="DY1055" s="8">
        <v>0</v>
      </c>
      <c r="DZ1055" s="8">
        <v>0</v>
      </c>
      <c r="EA1055" s="8">
        <v>0</v>
      </c>
      <c r="EB1055" s="8">
        <v>0</v>
      </c>
      <c r="EC1055" s="8">
        <v>0</v>
      </c>
      <c r="ED1055" s="20">
        <v>0</v>
      </c>
      <c r="EF1055" s="9">
        <v>0</v>
      </c>
      <c r="EG1055" s="9">
        <v>0</v>
      </c>
      <c r="EH1055" s="9">
        <v>0</v>
      </c>
      <c r="EI1055" s="9">
        <v>0</v>
      </c>
      <c r="EJ1055" s="9">
        <v>0</v>
      </c>
      <c r="EK1055" s="9">
        <v>0</v>
      </c>
      <c r="EL1055" s="9">
        <v>0</v>
      </c>
      <c r="EM1055" s="9">
        <v>0</v>
      </c>
      <c r="EN1055" s="9">
        <v>0</v>
      </c>
      <c r="EO1055" s="9">
        <v>0</v>
      </c>
      <c r="EP1055" s="9">
        <v>0</v>
      </c>
      <c r="EQ1055" s="9">
        <v>0</v>
      </c>
      <c r="ER1055" s="9">
        <v>0</v>
      </c>
      <c r="ES1055" s="9">
        <v>0</v>
      </c>
      <c r="ET1055" s="9">
        <v>0</v>
      </c>
      <c r="EU1055" s="9">
        <v>0</v>
      </c>
      <c r="EV1055" s="9">
        <v>0</v>
      </c>
      <c r="EW1055" s="9">
        <v>0</v>
      </c>
      <c r="EX1055" s="9">
        <v>0</v>
      </c>
      <c r="EY1055" s="9">
        <v>0</v>
      </c>
      <c r="EZ1055" s="9">
        <v>0</v>
      </c>
      <c r="FA1055" s="9">
        <v>0</v>
      </c>
      <c r="FB1055" s="9">
        <v>0</v>
      </c>
      <c r="FC1055" s="9">
        <v>0</v>
      </c>
      <c r="FD1055" s="9">
        <v>0</v>
      </c>
      <c r="FE1055" s="9">
        <v>15</v>
      </c>
      <c r="FF1055">
        <v>0</v>
      </c>
    </row>
    <row r="1056" spans="1:162" x14ac:dyDescent="0.2">
      <c r="A1056" t="s">
        <v>1478</v>
      </c>
      <c r="B1056" t="s">
        <v>3477</v>
      </c>
      <c r="C1056" t="s">
        <v>4599</v>
      </c>
      <c r="D1056" s="1">
        <v>0</v>
      </c>
      <c r="E1056" s="1">
        <v>0</v>
      </c>
      <c r="F1056" s="4">
        <v>0</v>
      </c>
      <c r="G1056" s="4">
        <v>0</v>
      </c>
      <c r="H1056" s="5">
        <v>0</v>
      </c>
      <c r="I1056">
        <v>0</v>
      </c>
      <c r="J1056" s="4">
        <v>0</v>
      </c>
      <c r="K1056">
        <v>0</v>
      </c>
      <c r="L1056" s="5">
        <v>0</v>
      </c>
      <c r="M1056">
        <v>0</v>
      </c>
      <c r="N1056" s="4">
        <v>0</v>
      </c>
      <c r="O1056">
        <v>0</v>
      </c>
      <c r="P1056" s="5">
        <v>0</v>
      </c>
      <c r="Q1056">
        <v>6</v>
      </c>
      <c r="R1056" s="4">
        <v>0</v>
      </c>
      <c r="S1056">
        <v>0</v>
      </c>
      <c r="T1056" s="5">
        <v>6</v>
      </c>
      <c r="U1056">
        <v>6</v>
      </c>
      <c r="V1056" s="4">
        <v>0</v>
      </c>
      <c r="W1056">
        <v>0</v>
      </c>
      <c r="X1056" s="5">
        <v>6</v>
      </c>
      <c r="Y1056">
        <v>6</v>
      </c>
      <c r="Z1056" s="4">
        <v>0</v>
      </c>
      <c r="AA1056">
        <v>0</v>
      </c>
      <c r="AB1056" s="5">
        <v>6</v>
      </c>
      <c r="AD1056">
        <v>0</v>
      </c>
      <c r="AE1056">
        <v>0</v>
      </c>
      <c r="AF1056" s="4">
        <v>0</v>
      </c>
      <c r="AG1056">
        <v>0</v>
      </c>
      <c r="AH1056" s="5">
        <v>0</v>
      </c>
      <c r="AI1056">
        <v>0</v>
      </c>
      <c r="AJ1056" s="4">
        <v>0</v>
      </c>
      <c r="AK1056">
        <v>0</v>
      </c>
      <c r="AL1056" s="5">
        <v>0</v>
      </c>
      <c r="AM1056">
        <v>0</v>
      </c>
      <c r="AN1056" s="4">
        <v>0</v>
      </c>
      <c r="AO1056">
        <v>0</v>
      </c>
      <c r="AP1056" s="5">
        <v>0</v>
      </c>
      <c r="AQ1056">
        <v>6</v>
      </c>
      <c r="AR1056" s="4">
        <v>0</v>
      </c>
      <c r="AS1056">
        <v>0</v>
      </c>
      <c r="AT1056" s="5">
        <v>6</v>
      </c>
      <c r="AU1056">
        <v>6</v>
      </c>
      <c r="AV1056" s="4">
        <v>0</v>
      </c>
      <c r="AW1056">
        <v>0</v>
      </c>
      <c r="AX1056" s="5">
        <v>6</v>
      </c>
      <c r="AY1056">
        <v>6</v>
      </c>
      <c r="AZ1056" s="4">
        <v>0</v>
      </c>
      <c r="BA1056">
        <v>0</v>
      </c>
      <c r="BB1056" s="5">
        <v>6</v>
      </c>
      <c r="BD1056">
        <v>0</v>
      </c>
      <c r="BE1056">
        <v>0</v>
      </c>
      <c r="BF1056" s="4">
        <v>0</v>
      </c>
      <c r="BG1056">
        <v>0</v>
      </c>
      <c r="BH1056" s="5">
        <v>0</v>
      </c>
      <c r="BI1056">
        <v>0</v>
      </c>
      <c r="BJ1056" s="4">
        <v>0</v>
      </c>
      <c r="BK1056">
        <v>0</v>
      </c>
      <c r="BL1056" s="5">
        <v>0</v>
      </c>
      <c r="BM1056">
        <v>0</v>
      </c>
      <c r="BN1056" s="4">
        <v>0</v>
      </c>
      <c r="BO1056">
        <v>0</v>
      </c>
      <c r="BP1056" s="5">
        <v>0</v>
      </c>
      <c r="BQ1056">
        <v>6</v>
      </c>
      <c r="BR1056" s="4">
        <v>0</v>
      </c>
      <c r="BS1056">
        <v>0</v>
      </c>
      <c r="BT1056" s="5">
        <v>6</v>
      </c>
      <c r="BU1056">
        <v>6</v>
      </c>
      <c r="BV1056" s="4">
        <v>0</v>
      </c>
      <c r="BW1056">
        <v>0</v>
      </c>
      <c r="BX1056" s="5">
        <v>6</v>
      </c>
      <c r="BY1056">
        <v>6</v>
      </c>
      <c r="BZ1056" s="4">
        <v>0</v>
      </c>
      <c r="CA1056">
        <v>0</v>
      </c>
      <c r="CB1056" s="5">
        <v>6</v>
      </c>
      <c r="CD1056">
        <v>0</v>
      </c>
      <c r="CE1056">
        <v>0</v>
      </c>
      <c r="CF1056" s="4">
        <v>0</v>
      </c>
      <c r="CG1056">
        <v>0</v>
      </c>
      <c r="CH1056" s="5">
        <v>0</v>
      </c>
      <c r="CI1056">
        <v>0</v>
      </c>
      <c r="CJ1056" s="4">
        <v>0</v>
      </c>
      <c r="CK1056">
        <v>0</v>
      </c>
      <c r="CL1056" s="5">
        <v>0</v>
      </c>
      <c r="CM1056">
        <v>6</v>
      </c>
      <c r="CN1056" s="4">
        <v>0</v>
      </c>
      <c r="CO1056">
        <v>0</v>
      </c>
      <c r="CP1056" s="5">
        <v>6</v>
      </c>
      <c r="CQ1056">
        <v>6</v>
      </c>
      <c r="CR1056" s="4">
        <v>0</v>
      </c>
      <c r="CS1056">
        <v>0</v>
      </c>
      <c r="CT1056" s="5">
        <v>6</v>
      </c>
      <c r="CU1056">
        <v>6</v>
      </c>
      <c r="CV1056" s="4">
        <v>0</v>
      </c>
      <c r="CW1056">
        <v>0</v>
      </c>
      <c r="CX1056" s="5">
        <v>6</v>
      </c>
      <c r="CY1056" s="21">
        <v>6</v>
      </c>
      <c r="CZ1056" s="21">
        <v>0</v>
      </c>
      <c r="DA1056" s="21">
        <v>0</v>
      </c>
      <c r="DB1056" s="5">
        <v>6</v>
      </c>
      <c r="DD1056" s="8">
        <v>0</v>
      </c>
      <c r="DE1056" s="8">
        <v>0</v>
      </c>
      <c r="DF1056" s="8">
        <v>0</v>
      </c>
      <c r="DG1056" s="8">
        <v>0</v>
      </c>
      <c r="DH1056" s="8">
        <v>0</v>
      </c>
      <c r="DI1056" s="8">
        <v>0</v>
      </c>
      <c r="DJ1056" s="8">
        <v>0</v>
      </c>
      <c r="DK1056" s="8">
        <v>0</v>
      </c>
      <c r="DL1056" s="8">
        <v>0</v>
      </c>
      <c r="DM1056" s="8">
        <v>0</v>
      </c>
      <c r="DN1056" s="8">
        <v>0</v>
      </c>
      <c r="DO1056" s="8">
        <v>0</v>
      </c>
      <c r="DP1056" s="8">
        <v>0</v>
      </c>
      <c r="DQ1056" s="8">
        <v>0</v>
      </c>
      <c r="DR1056" s="8">
        <v>0</v>
      </c>
      <c r="DS1056" s="8">
        <v>0</v>
      </c>
      <c r="DT1056" s="8">
        <v>0</v>
      </c>
      <c r="DU1056" s="8">
        <v>0</v>
      </c>
      <c r="DV1056" s="8">
        <v>0</v>
      </c>
      <c r="DW1056" s="8">
        <v>0</v>
      </c>
      <c r="DX1056" s="8">
        <v>0</v>
      </c>
      <c r="DY1056" s="8">
        <v>0</v>
      </c>
      <c r="DZ1056" s="8">
        <v>0</v>
      </c>
      <c r="EA1056" s="8">
        <v>0</v>
      </c>
      <c r="EB1056" s="8">
        <v>0</v>
      </c>
      <c r="EC1056" s="8">
        <v>0</v>
      </c>
      <c r="ED1056" s="20">
        <v>0</v>
      </c>
      <c r="EF1056" s="9">
        <v>0</v>
      </c>
      <c r="EG1056" s="9">
        <v>0</v>
      </c>
      <c r="EH1056" s="9">
        <v>0</v>
      </c>
      <c r="EI1056" s="9">
        <v>0</v>
      </c>
      <c r="EJ1056" s="9">
        <v>0</v>
      </c>
      <c r="EK1056" s="9">
        <v>0</v>
      </c>
      <c r="EL1056" s="9">
        <v>0</v>
      </c>
      <c r="EM1056" s="9">
        <v>0</v>
      </c>
      <c r="EN1056" s="9">
        <v>0</v>
      </c>
      <c r="EO1056" s="9">
        <v>0</v>
      </c>
      <c r="EP1056" s="9">
        <v>0</v>
      </c>
      <c r="EQ1056" s="9">
        <v>0</v>
      </c>
      <c r="ER1056" s="9">
        <v>0</v>
      </c>
      <c r="ES1056" s="9">
        <v>0</v>
      </c>
      <c r="ET1056" s="9">
        <v>0</v>
      </c>
      <c r="EU1056" s="9">
        <v>0</v>
      </c>
      <c r="EV1056" s="9">
        <v>0</v>
      </c>
      <c r="EW1056" s="9">
        <v>0</v>
      </c>
      <c r="EX1056" s="9">
        <v>0</v>
      </c>
      <c r="EY1056" s="9">
        <v>0</v>
      </c>
      <c r="EZ1056" s="9">
        <v>0</v>
      </c>
      <c r="FA1056" s="9">
        <v>0</v>
      </c>
      <c r="FB1056" s="9">
        <v>0</v>
      </c>
      <c r="FC1056" s="9">
        <v>0</v>
      </c>
      <c r="FD1056" s="9">
        <v>0</v>
      </c>
      <c r="FE1056" s="9">
        <v>0</v>
      </c>
      <c r="FF1056">
        <v>0</v>
      </c>
    </row>
    <row r="1057" spans="1:162" x14ac:dyDescent="0.2">
      <c r="A1057" t="s">
        <v>2323</v>
      </c>
      <c r="B1057" t="s">
        <v>3478</v>
      </c>
      <c r="C1057" t="s">
        <v>3</v>
      </c>
      <c r="D1057" s="1">
        <v>0</v>
      </c>
      <c r="E1057" s="1">
        <v>4</v>
      </c>
      <c r="F1057" s="4">
        <v>0</v>
      </c>
      <c r="G1057" s="4">
        <v>0</v>
      </c>
      <c r="H1057" s="5">
        <v>4</v>
      </c>
      <c r="I1057">
        <v>3</v>
      </c>
      <c r="J1057" s="4">
        <v>0</v>
      </c>
      <c r="K1057">
        <v>0</v>
      </c>
      <c r="L1057" s="5">
        <v>3</v>
      </c>
      <c r="M1057">
        <v>4</v>
      </c>
      <c r="N1057" s="4">
        <v>0</v>
      </c>
      <c r="O1057">
        <v>0</v>
      </c>
      <c r="P1057" s="5">
        <v>4</v>
      </c>
      <c r="Q1057">
        <v>4</v>
      </c>
      <c r="R1057" s="4">
        <v>0</v>
      </c>
      <c r="S1057">
        <v>0</v>
      </c>
      <c r="T1057" s="5">
        <v>4</v>
      </c>
      <c r="U1057">
        <v>5</v>
      </c>
      <c r="V1057" s="4">
        <v>0</v>
      </c>
      <c r="W1057">
        <v>0</v>
      </c>
      <c r="X1057" s="5">
        <v>5</v>
      </c>
      <c r="Y1057">
        <v>5</v>
      </c>
      <c r="Z1057" s="4">
        <v>0</v>
      </c>
      <c r="AA1057">
        <v>0</v>
      </c>
      <c r="AB1057" s="5">
        <v>5</v>
      </c>
      <c r="AD1057">
        <v>0</v>
      </c>
      <c r="AE1057">
        <v>4</v>
      </c>
      <c r="AF1057" s="4">
        <v>0</v>
      </c>
      <c r="AG1057">
        <v>0</v>
      </c>
      <c r="AH1057" s="5">
        <v>4</v>
      </c>
      <c r="AI1057">
        <v>4</v>
      </c>
      <c r="AJ1057" s="4">
        <v>0</v>
      </c>
      <c r="AK1057">
        <v>0</v>
      </c>
      <c r="AL1057" s="5">
        <v>4</v>
      </c>
      <c r="AM1057">
        <v>4</v>
      </c>
      <c r="AN1057" s="4">
        <v>0</v>
      </c>
      <c r="AO1057">
        <v>0</v>
      </c>
      <c r="AP1057" s="5">
        <v>4</v>
      </c>
      <c r="AQ1057">
        <v>5</v>
      </c>
      <c r="AR1057" s="4">
        <v>0</v>
      </c>
      <c r="AS1057">
        <v>0</v>
      </c>
      <c r="AT1057" s="5">
        <v>5</v>
      </c>
      <c r="AU1057">
        <v>5</v>
      </c>
      <c r="AV1057" s="4">
        <v>0</v>
      </c>
      <c r="AW1057">
        <v>0</v>
      </c>
      <c r="AX1057" s="5">
        <v>5</v>
      </c>
      <c r="AY1057">
        <v>7</v>
      </c>
      <c r="AZ1057" s="4">
        <v>0</v>
      </c>
      <c r="BA1057">
        <v>0</v>
      </c>
      <c r="BB1057" s="5">
        <v>7</v>
      </c>
      <c r="BD1057">
        <v>0</v>
      </c>
      <c r="BE1057">
        <v>4</v>
      </c>
      <c r="BF1057" s="4">
        <v>0</v>
      </c>
      <c r="BG1057">
        <v>0</v>
      </c>
      <c r="BH1057" s="5">
        <v>4</v>
      </c>
      <c r="BI1057">
        <v>4</v>
      </c>
      <c r="BJ1057" s="4">
        <v>0</v>
      </c>
      <c r="BK1057">
        <v>0</v>
      </c>
      <c r="BL1057" s="5">
        <v>4</v>
      </c>
      <c r="BM1057">
        <v>4</v>
      </c>
      <c r="BN1057" s="4">
        <v>0</v>
      </c>
      <c r="BO1057">
        <v>0</v>
      </c>
      <c r="BP1057" s="5">
        <v>4</v>
      </c>
      <c r="BQ1057">
        <v>5</v>
      </c>
      <c r="BR1057" s="4">
        <v>0</v>
      </c>
      <c r="BS1057">
        <v>0</v>
      </c>
      <c r="BT1057" s="5">
        <v>5</v>
      </c>
      <c r="BU1057">
        <v>5</v>
      </c>
      <c r="BV1057" s="4">
        <v>0</v>
      </c>
      <c r="BW1057">
        <v>0</v>
      </c>
      <c r="BX1057" s="5">
        <v>5</v>
      </c>
      <c r="BY1057">
        <v>7</v>
      </c>
      <c r="BZ1057" s="4">
        <v>0</v>
      </c>
      <c r="CA1057">
        <v>0</v>
      </c>
      <c r="CB1057" s="5">
        <v>7</v>
      </c>
      <c r="CD1057">
        <v>4</v>
      </c>
      <c r="CE1057">
        <v>4</v>
      </c>
      <c r="CF1057" s="4">
        <v>0</v>
      </c>
      <c r="CG1057">
        <v>0</v>
      </c>
      <c r="CH1057" s="5">
        <v>4</v>
      </c>
      <c r="CI1057">
        <v>4</v>
      </c>
      <c r="CJ1057" s="4">
        <v>0</v>
      </c>
      <c r="CK1057">
        <v>0</v>
      </c>
      <c r="CL1057" s="5">
        <v>4</v>
      </c>
      <c r="CM1057">
        <v>4</v>
      </c>
      <c r="CN1057" s="4">
        <v>0</v>
      </c>
      <c r="CO1057">
        <v>0</v>
      </c>
      <c r="CP1057" s="5">
        <v>4</v>
      </c>
      <c r="CQ1057">
        <v>5</v>
      </c>
      <c r="CR1057" s="4">
        <v>0</v>
      </c>
      <c r="CS1057">
        <v>0</v>
      </c>
      <c r="CT1057" s="5">
        <v>5</v>
      </c>
      <c r="CU1057">
        <v>5</v>
      </c>
      <c r="CV1057" s="4">
        <v>0</v>
      </c>
      <c r="CW1057">
        <v>0</v>
      </c>
      <c r="CX1057" s="5">
        <v>5</v>
      </c>
      <c r="CY1057" s="21">
        <v>7</v>
      </c>
      <c r="CZ1057" s="21">
        <v>0</v>
      </c>
      <c r="DA1057" s="21">
        <v>0</v>
      </c>
      <c r="DB1057" s="5">
        <v>7</v>
      </c>
      <c r="DD1057" s="8">
        <v>0</v>
      </c>
      <c r="DE1057" s="8">
        <v>0</v>
      </c>
      <c r="DF1057" s="8">
        <v>0</v>
      </c>
      <c r="DG1057" s="8">
        <v>0</v>
      </c>
      <c r="DH1057" s="8">
        <v>0</v>
      </c>
      <c r="DI1057" s="8">
        <v>0</v>
      </c>
      <c r="DJ1057" s="8">
        <v>0</v>
      </c>
      <c r="DK1057" s="8">
        <v>0</v>
      </c>
      <c r="DL1057" s="8">
        <v>0</v>
      </c>
      <c r="DM1057" s="8">
        <v>0</v>
      </c>
      <c r="DN1057" s="8">
        <v>0</v>
      </c>
      <c r="DO1057" s="8">
        <v>0</v>
      </c>
      <c r="DP1057" s="8">
        <v>0</v>
      </c>
      <c r="DQ1057" s="8">
        <v>0</v>
      </c>
      <c r="DR1057" s="8">
        <v>0</v>
      </c>
      <c r="DS1057" s="8">
        <v>0</v>
      </c>
      <c r="DT1057" s="8">
        <v>0</v>
      </c>
      <c r="DU1057" s="8">
        <v>0</v>
      </c>
      <c r="DV1057" s="8">
        <v>0</v>
      </c>
      <c r="DW1057" s="8">
        <v>0</v>
      </c>
      <c r="DX1057" s="8">
        <v>0</v>
      </c>
      <c r="DY1057" s="8">
        <v>0</v>
      </c>
      <c r="DZ1057" s="8">
        <v>0</v>
      </c>
      <c r="EA1057" s="8">
        <v>0</v>
      </c>
      <c r="EB1057" s="8">
        <v>0</v>
      </c>
      <c r="EC1057" s="8">
        <v>0</v>
      </c>
      <c r="ED1057" s="20">
        <v>0</v>
      </c>
      <c r="EF1057" s="9">
        <v>0</v>
      </c>
      <c r="EG1057" s="9">
        <v>0</v>
      </c>
      <c r="EH1057" s="9">
        <v>0</v>
      </c>
      <c r="EI1057" s="9">
        <v>0</v>
      </c>
      <c r="EJ1057" s="9">
        <v>0</v>
      </c>
      <c r="EK1057" s="9">
        <v>0</v>
      </c>
      <c r="EL1057" s="9">
        <v>0</v>
      </c>
      <c r="EM1057" s="9">
        <v>0</v>
      </c>
      <c r="EN1057" s="9">
        <v>0</v>
      </c>
      <c r="EO1057" s="9">
        <v>0</v>
      </c>
      <c r="EP1057" s="9">
        <v>0</v>
      </c>
      <c r="EQ1057" s="9">
        <v>0</v>
      </c>
      <c r="ER1057" s="9">
        <v>0</v>
      </c>
      <c r="ES1057" s="9">
        <v>0</v>
      </c>
      <c r="ET1057" s="9">
        <v>0</v>
      </c>
      <c r="EU1057" s="9">
        <v>0</v>
      </c>
      <c r="EV1057" s="9">
        <v>0</v>
      </c>
      <c r="EW1057" s="9">
        <v>0</v>
      </c>
      <c r="EX1057" s="9">
        <v>0</v>
      </c>
      <c r="EY1057" s="9">
        <v>0</v>
      </c>
      <c r="EZ1057" s="9">
        <v>0</v>
      </c>
      <c r="FA1057" s="9">
        <v>0</v>
      </c>
      <c r="FB1057" s="9">
        <v>0</v>
      </c>
      <c r="FC1057" s="9">
        <v>0</v>
      </c>
      <c r="FD1057" s="9">
        <v>0</v>
      </c>
      <c r="FE1057" s="9">
        <v>0</v>
      </c>
      <c r="FF1057">
        <v>0</v>
      </c>
    </row>
    <row r="1058" spans="1:162" x14ac:dyDescent="0.2">
      <c r="A1058" t="s">
        <v>1870</v>
      </c>
      <c r="B1058" t="s">
        <v>1831</v>
      </c>
      <c r="C1058" t="s">
        <v>3</v>
      </c>
      <c r="D1058" s="1">
        <v>0</v>
      </c>
      <c r="E1058" s="1">
        <v>0</v>
      </c>
      <c r="F1058" s="4">
        <v>0</v>
      </c>
      <c r="G1058" s="4">
        <v>0</v>
      </c>
      <c r="H1058" s="5">
        <v>0</v>
      </c>
      <c r="I1058">
        <v>0</v>
      </c>
      <c r="J1058" s="4">
        <v>0</v>
      </c>
      <c r="K1058">
        <v>0</v>
      </c>
      <c r="L1058" s="5">
        <v>0</v>
      </c>
      <c r="M1058">
        <v>0</v>
      </c>
      <c r="N1058" s="4">
        <v>0</v>
      </c>
      <c r="O1058">
        <v>0</v>
      </c>
      <c r="P1058" s="5">
        <v>0</v>
      </c>
      <c r="Q1058">
        <v>0</v>
      </c>
      <c r="R1058" s="4">
        <v>0</v>
      </c>
      <c r="S1058">
        <v>0</v>
      </c>
      <c r="T1058" s="5">
        <v>0</v>
      </c>
      <c r="U1058">
        <v>0</v>
      </c>
      <c r="V1058" s="4">
        <v>0</v>
      </c>
      <c r="W1058">
        <v>0</v>
      </c>
      <c r="X1058" s="5">
        <v>0</v>
      </c>
      <c r="Y1058">
        <v>5</v>
      </c>
      <c r="Z1058" s="4">
        <v>0</v>
      </c>
      <c r="AA1058">
        <v>0</v>
      </c>
      <c r="AB1058" s="5">
        <v>5</v>
      </c>
      <c r="AD1058">
        <v>0</v>
      </c>
      <c r="AE1058">
        <v>0</v>
      </c>
      <c r="AF1058" s="4">
        <v>0</v>
      </c>
      <c r="AG1058">
        <v>0</v>
      </c>
      <c r="AH1058" s="5">
        <v>0</v>
      </c>
      <c r="AI1058">
        <v>0</v>
      </c>
      <c r="AJ1058" s="4">
        <v>0</v>
      </c>
      <c r="AK1058">
        <v>0</v>
      </c>
      <c r="AL1058" s="5">
        <v>0</v>
      </c>
      <c r="AM1058">
        <v>0</v>
      </c>
      <c r="AN1058" s="4">
        <v>0</v>
      </c>
      <c r="AO1058">
        <v>0</v>
      </c>
      <c r="AP1058" s="5">
        <v>0</v>
      </c>
      <c r="AQ1058">
        <v>0</v>
      </c>
      <c r="AR1058" s="4">
        <v>0</v>
      </c>
      <c r="AS1058">
        <v>0</v>
      </c>
      <c r="AT1058" s="5">
        <v>0</v>
      </c>
      <c r="AU1058">
        <v>5</v>
      </c>
      <c r="AV1058" s="4">
        <v>0</v>
      </c>
      <c r="AW1058">
        <v>0</v>
      </c>
      <c r="AX1058" s="5">
        <v>5</v>
      </c>
      <c r="AY1058">
        <v>5</v>
      </c>
      <c r="AZ1058" s="4">
        <v>0</v>
      </c>
      <c r="BA1058">
        <v>0</v>
      </c>
      <c r="BB1058" s="5">
        <v>5</v>
      </c>
      <c r="BD1058">
        <v>0</v>
      </c>
      <c r="BE1058">
        <v>0</v>
      </c>
      <c r="BF1058" s="4">
        <v>0</v>
      </c>
      <c r="BG1058">
        <v>0</v>
      </c>
      <c r="BH1058" s="5">
        <v>0</v>
      </c>
      <c r="BI1058">
        <v>0</v>
      </c>
      <c r="BJ1058" s="4">
        <v>0</v>
      </c>
      <c r="BK1058">
        <v>0</v>
      </c>
      <c r="BL1058" s="5">
        <v>0</v>
      </c>
      <c r="BM1058">
        <v>0</v>
      </c>
      <c r="BN1058" s="4">
        <v>0</v>
      </c>
      <c r="BO1058">
        <v>0</v>
      </c>
      <c r="BP1058" s="5">
        <v>0</v>
      </c>
      <c r="BQ1058">
        <v>0</v>
      </c>
      <c r="BR1058" s="4">
        <v>0</v>
      </c>
      <c r="BS1058">
        <v>0</v>
      </c>
      <c r="BT1058" s="5">
        <v>0</v>
      </c>
      <c r="BU1058">
        <v>5</v>
      </c>
      <c r="BV1058" s="4">
        <v>0</v>
      </c>
      <c r="BW1058">
        <v>0</v>
      </c>
      <c r="BX1058" s="5">
        <v>5</v>
      </c>
      <c r="BY1058">
        <v>5</v>
      </c>
      <c r="BZ1058" s="4">
        <v>0</v>
      </c>
      <c r="CA1058">
        <v>0</v>
      </c>
      <c r="CB1058" s="5">
        <v>5</v>
      </c>
      <c r="CD1058">
        <v>0</v>
      </c>
      <c r="CE1058">
        <v>0</v>
      </c>
      <c r="CF1058" s="4">
        <v>0</v>
      </c>
      <c r="CG1058">
        <v>0</v>
      </c>
      <c r="CH1058" s="5">
        <v>0</v>
      </c>
      <c r="CI1058">
        <v>0</v>
      </c>
      <c r="CJ1058" s="4">
        <v>0</v>
      </c>
      <c r="CK1058">
        <v>0</v>
      </c>
      <c r="CL1058" s="5">
        <v>0</v>
      </c>
      <c r="CM1058">
        <v>0</v>
      </c>
      <c r="CN1058" s="4">
        <v>0</v>
      </c>
      <c r="CO1058">
        <v>0</v>
      </c>
      <c r="CP1058" s="5">
        <v>0</v>
      </c>
      <c r="CQ1058">
        <v>0</v>
      </c>
      <c r="CR1058" s="4">
        <v>0</v>
      </c>
      <c r="CS1058">
        <v>0</v>
      </c>
      <c r="CT1058" s="5">
        <v>0</v>
      </c>
      <c r="CU1058">
        <v>5</v>
      </c>
      <c r="CV1058" s="4">
        <v>0</v>
      </c>
      <c r="CW1058">
        <v>0</v>
      </c>
      <c r="CX1058" s="5">
        <v>5</v>
      </c>
      <c r="CY1058" s="21">
        <v>5</v>
      </c>
      <c r="CZ1058" s="21">
        <v>0</v>
      </c>
      <c r="DA1058" s="21">
        <v>0</v>
      </c>
      <c r="DB1058" s="5">
        <v>5</v>
      </c>
      <c r="DD1058" s="8">
        <v>0</v>
      </c>
      <c r="DE1058" s="8">
        <v>0</v>
      </c>
      <c r="DF1058" s="8">
        <v>0</v>
      </c>
      <c r="DG1058" s="8">
        <v>0</v>
      </c>
      <c r="DH1058" s="8">
        <v>0</v>
      </c>
      <c r="DI1058" s="8">
        <v>0</v>
      </c>
      <c r="DJ1058" s="8">
        <v>0</v>
      </c>
      <c r="DK1058" s="8">
        <v>0</v>
      </c>
      <c r="DL1058" s="8">
        <v>0</v>
      </c>
      <c r="DM1058" s="8">
        <v>0</v>
      </c>
      <c r="DN1058" s="8">
        <v>0</v>
      </c>
      <c r="DO1058" s="8">
        <v>0</v>
      </c>
      <c r="DP1058" s="8">
        <v>0</v>
      </c>
      <c r="DQ1058" s="8">
        <v>0</v>
      </c>
      <c r="DR1058" s="8">
        <v>0</v>
      </c>
      <c r="DS1058" s="8">
        <v>0</v>
      </c>
      <c r="DT1058" s="8">
        <v>0</v>
      </c>
      <c r="DU1058" s="8">
        <v>0</v>
      </c>
      <c r="DV1058" s="8">
        <v>0</v>
      </c>
      <c r="DW1058" s="8">
        <v>0</v>
      </c>
      <c r="DX1058" s="8">
        <v>0</v>
      </c>
      <c r="DY1058" s="8">
        <v>0</v>
      </c>
      <c r="DZ1058" s="8">
        <v>0</v>
      </c>
      <c r="EA1058" s="8">
        <v>0</v>
      </c>
      <c r="EB1058" s="8">
        <v>0</v>
      </c>
      <c r="EC1058" s="8">
        <v>0</v>
      </c>
      <c r="ED1058" s="20">
        <v>0</v>
      </c>
      <c r="EF1058" s="9">
        <v>0</v>
      </c>
      <c r="EG1058" s="9">
        <v>0</v>
      </c>
      <c r="EH1058" s="9">
        <v>0</v>
      </c>
      <c r="EI1058" s="9">
        <v>0</v>
      </c>
      <c r="EJ1058" s="9">
        <v>0</v>
      </c>
      <c r="EK1058" s="9">
        <v>0</v>
      </c>
      <c r="EL1058" s="9">
        <v>0</v>
      </c>
      <c r="EM1058" s="9">
        <v>0</v>
      </c>
      <c r="EN1058" s="9">
        <v>0</v>
      </c>
      <c r="EO1058" s="9">
        <v>0</v>
      </c>
      <c r="EP1058" s="9">
        <v>0</v>
      </c>
      <c r="EQ1058" s="9">
        <v>0</v>
      </c>
      <c r="ER1058" s="9">
        <v>0</v>
      </c>
      <c r="ES1058" s="9">
        <v>0</v>
      </c>
      <c r="ET1058" s="9">
        <v>0</v>
      </c>
      <c r="EU1058" s="9">
        <v>0</v>
      </c>
      <c r="EV1058" s="9">
        <v>0</v>
      </c>
      <c r="EW1058" s="9">
        <v>0</v>
      </c>
      <c r="EX1058" s="9">
        <v>0</v>
      </c>
      <c r="EY1058" s="9">
        <v>0</v>
      </c>
      <c r="EZ1058" s="9">
        <v>0</v>
      </c>
      <c r="FA1058" s="9">
        <v>0</v>
      </c>
      <c r="FB1058" s="9">
        <v>0</v>
      </c>
      <c r="FC1058" s="9">
        <v>0</v>
      </c>
      <c r="FD1058" s="9">
        <v>0</v>
      </c>
      <c r="FE1058" s="9">
        <v>0</v>
      </c>
      <c r="FF1058">
        <v>0</v>
      </c>
    </row>
    <row r="1059" spans="1:162" x14ac:dyDescent="0.2">
      <c r="A1059" t="s">
        <v>1843</v>
      </c>
      <c r="B1059" t="s">
        <v>3479</v>
      </c>
      <c r="C1059" t="s">
        <v>4599</v>
      </c>
      <c r="D1059" s="1">
        <v>0</v>
      </c>
      <c r="E1059" s="1">
        <v>0</v>
      </c>
      <c r="F1059" s="4">
        <v>0</v>
      </c>
      <c r="G1059" s="4">
        <v>0</v>
      </c>
      <c r="H1059" s="5">
        <v>0</v>
      </c>
      <c r="I1059">
        <v>0</v>
      </c>
      <c r="J1059" s="4">
        <v>0</v>
      </c>
      <c r="K1059">
        <v>0</v>
      </c>
      <c r="L1059" s="5">
        <v>0</v>
      </c>
      <c r="M1059">
        <v>0</v>
      </c>
      <c r="N1059" s="4">
        <v>0</v>
      </c>
      <c r="O1059">
        <v>0</v>
      </c>
      <c r="P1059" s="5">
        <v>0</v>
      </c>
      <c r="Q1059">
        <v>0</v>
      </c>
      <c r="R1059" s="4">
        <v>0</v>
      </c>
      <c r="S1059">
        <v>0</v>
      </c>
      <c r="T1059" s="5">
        <v>0</v>
      </c>
      <c r="U1059">
        <v>6</v>
      </c>
      <c r="V1059" s="4">
        <v>0</v>
      </c>
      <c r="W1059">
        <v>0</v>
      </c>
      <c r="X1059" s="5">
        <v>6</v>
      </c>
      <c r="Y1059">
        <v>6</v>
      </c>
      <c r="Z1059" s="4">
        <v>0</v>
      </c>
      <c r="AA1059">
        <v>0</v>
      </c>
      <c r="AB1059" s="5">
        <v>6</v>
      </c>
      <c r="AD1059">
        <v>0</v>
      </c>
      <c r="AE1059">
        <v>0</v>
      </c>
      <c r="AF1059" s="4">
        <v>0</v>
      </c>
      <c r="AG1059">
        <v>0</v>
      </c>
      <c r="AH1059" s="5">
        <v>0</v>
      </c>
      <c r="AI1059">
        <v>0</v>
      </c>
      <c r="AJ1059" s="4">
        <v>0</v>
      </c>
      <c r="AK1059">
        <v>0</v>
      </c>
      <c r="AL1059" s="5">
        <v>0</v>
      </c>
      <c r="AM1059">
        <v>0</v>
      </c>
      <c r="AN1059" s="4">
        <v>0</v>
      </c>
      <c r="AO1059">
        <v>0</v>
      </c>
      <c r="AP1059" s="5">
        <v>0</v>
      </c>
      <c r="AQ1059">
        <v>6</v>
      </c>
      <c r="AR1059" s="4">
        <v>0</v>
      </c>
      <c r="AS1059">
        <v>0</v>
      </c>
      <c r="AT1059" s="5">
        <v>6</v>
      </c>
      <c r="AU1059">
        <v>6</v>
      </c>
      <c r="AV1059" s="4">
        <v>0</v>
      </c>
      <c r="AW1059">
        <v>0</v>
      </c>
      <c r="AX1059" s="5">
        <v>6</v>
      </c>
      <c r="AY1059">
        <v>6</v>
      </c>
      <c r="AZ1059" s="4">
        <v>0</v>
      </c>
      <c r="BA1059">
        <v>0</v>
      </c>
      <c r="BB1059" s="5">
        <v>6</v>
      </c>
      <c r="BD1059">
        <v>0</v>
      </c>
      <c r="BE1059">
        <v>0</v>
      </c>
      <c r="BF1059" s="4">
        <v>0</v>
      </c>
      <c r="BG1059">
        <v>0</v>
      </c>
      <c r="BH1059" s="5">
        <v>0</v>
      </c>
      <c r="BI1059">
        <v>0</v>
      </c>
      <c r="BJ1059" s="4">
        <v>0</v>
      </c>
      <c r="BK1059">
        <v>0</v>
      </c>
      <c r="BL1059" s="5">
        <v>0</v>
      </c>
      <c r="BM1059">
        <v>0</v>
      </c>
      <c r="BN1059" s="4">
        <v>0</v>
      </c>
      <c r="BO1059">
        <v>0</v>
      </c>
      <c r="BP1059" s="5">
        <v>0</v>
      </c>
      <c r="BQ1059">
        <v>6</v>
      </c>
      <c r="BR1059" s="4">
        <v>0</v>
      </c>
      <c r="BS1059">
        <v>0</v>
      </c>
      <c r="BT1059" s="5">
        <v>6</v>
      </c>
      <c r="BU1059">
        <v>6</v>
      </c>
      <c r="BV1059" s="4">
        <v>0</v>
      </c>
      <c r="BW1059">
        <v>0</v>
      </c>
      <c r="BX1059" s="5">
        <v>6</v>
      </c>
      <c r="BY1059">
        <v>6</v>
      </c>
      <c r="BZ1059" s="4">
        <v>0</v>
      </c>
      <c r="CA1059">
        <v>0</v>
      </c>
      <c r="CB1059" s="5">
        <v>6</v>
      </c>
      <c r="CD1059">
        <v>0</v>
      </c>
      <c r="CE1059">
        <v>0</v>
      </c>
      <c r="CF1059" s="4">
        <v>0</v>
      </c>
      <c r="CG1059">
        <v>0</v>
      </c>
      <c r="CH1059" s="5">
        <v>0</v>
      </c>
      <c r="CI1059">
        <v>0</v>
      </c>
      <c r="CJ1059" s="4">
        <v>0</v>
      </c>
      <c r="CK1059">
        <v>0</v>
      </c>
      <c r="CL1059" s="5">
        <v>0</v>
      </c>
      <c r="CM1059">
        <v>0</v>
      </c>
      <c r="CN1059" s="4">
        <v>0</v>
      </c>
      <c r="CO1059">
        <v>0</v>
      </c>
      <c r="CP1059" s="5">
        <v>0</v>
      </c>
      <c r="CQ1059">
        <v>6</v>
      </c>
      <c r="CR1059" s="4">
        <v>0</v>
      </c>
      <c r="CS1059">
        <v>0</v>
      </c>
      <c r="CT1059" s="5">
        <v>6</v>
      </c>
      <c r="CU1059">
        <v>6</v>
      </c>
      <c r="CV1059" s="4">
        <v>0</v>
      </c>
      <c r="CW1059">
        <v>0</v>
      </c>
      <c r="CX1059" s="5">
        <v>6</v>
      </c>
      <c r="CY1059" s="21">
        <v>0</v>
      </c>
      <c r="CZ1059" s="21">
        <v>0</v>
      </c>
      <c r="DA1059" s="21">
        <v>0</v>
      </c>
      <c r="DB1059" s="5">
        <v>0</v>
      </c>
      <c r="DD1059" s="8">
        <v>0</v>
      </c>
      <c r="DE1059" s="8">
        <v>0</v>
      </c>
      <c r="DF1059" s="8">
        <v>0</v>
      </c>
      <c r="DG1059" s="8">
        <v>0</v>
      </c>
      <c r="DH1059" s="8">
        <v>0</v>
      </c>
      <c r="DI1059" s="8">
        <v>0</v>
      </c>
      <c r="DJ1059" s="8">
        <v>0</v>
      </c>
      <c r="DK1059" s="8">
        <v>0</v>
      </c>
      <c r="DL1059" s="8">
        <v>0</v>
      </c>
      <c r="DM1059" s="8">
        <v>0</v>
      </c>
      <c r="DN1059" s="8">
        <v>0</v>
      </c>
      <c r="DO1059" s="8">
        <v>0</v>
      </c>
      <c r="DP1059" s="8">
        <v>0</v>
      </c>
      <c r="DQ1059" s="8">
        <v>0</v>
      </c>
      <c r="DR1059" s="8">
        <v>0</v>
      </c>
      <c r="DS1059" s="8">
        <v>0</v>
      </c>
      <c r="DT1059" s="8">
        <v>0</v>
      </c>
      <c r="DU1059" s="8">
        <v>0</v>
      </c>
      <c r="DV1059" s="8">
        <v>0</v>
      </c>
      <c r="DW1059" s="8">
        <v>0</v>
      </c>
      <c r="DX1059" s="8">
        <v>0</v>
      </c>
      <c r="DY1059" s="8">
        <v>0</v>
      </c>
      <c r="DZ1059" s="8">
        <v>0</v>
      </c>
      <c r="EA1059" s="8">
        <v>0</v>
      </c>
      <c r="EB1059" s="8">
        <v>0</v>
      </c>
      <c r="EC1059" s="8">
        <v>0</v>
      </c>
      <c r="ED1059" s="20">
        <v>0</v>
      </c>
      <c r="EF1059" s="9">
        <v>0</v>
      </c>
      <c r="EG1059" s="9">
        <v>0</v>
      </c>
      <c r="EH1059" s="9">
        <v>0</v>
      </c>
      <c r="EI1059" s="9">
        <v>0</v>
      </c>
      <c r="EJ1059" s="9">
        <v>0</v>
      </c>
      <c r="EK1059" s="9">
        <v>0</v>
      </c>
      <c r="EL1059" s="9">
        <v>0</v>
      </c>
      <c r="EM1059" s="9">
        <v>0</v>
      </c>
      <c r="EN1059" s="9">
        <v>0</v>
      </c>
      <c r="EO1059" s="9">
        <v>0</v>
      </c>
      <c r="EP1059" s="9">
        <v>0</v>
      </c>
      <c r="EQ1059" s="9">
        <v>0</v>
      </c>
      <c r="ER1059" s="9">
        <v>0</v>
      </c>
      <c r="ES1059" s="9">
        <v>0</v>
      </c>
      <c r="ET1059" s="9">
        <v>0</v>
      </c>
      <c r="EU1059" s="9">
        <v>0</v>
      </c>
      <c r="EV1059" s="9">
        <v>0</v>
      </c>
      <c r="EW1059" s="9">
        <v>0</v>
      </c>
      <c r="EX1059" s="9">
        <v>0</v>
      </c>
      <c r="EY1059" s="9">
        <v>0</v>
      </c>
      <c r="EZ1059" s="9">
        <v>0</v>
      </c>
      <c r="FA1059" s="9">
        <v>0</v>
      </c>
      <c r="FB1059" s="9">
        <v>0</v>
      </c>
      <c r="FC1059" s="9">
        <v>0</v>
      </c>
      <c r="FD1059" s="9">
        <v>0</v>
      </c>
      <c r="FE1059" s="9">
        <v>0</v>
      </c>
      <c r="FF1059">
        <v>0</v>
      </c>
    </row>
    <row r="1060" spans="1:162" x14ac:dyDescent="0.2">
      <c r="A1060" t="s">
        <v>1835</v>
      </c>
      <c r="B1060" t="s">
        <v>3480</v>
      </c>
      <c r="C1060" t="s">
        <v>3</v>
      </c>
      <c r="D1060" s="1">
        <v>0</v>
      </c>
      <c r="E1060" s="1">
        <v>0</v>
      </c>
      <c r="F1060" s="4">
        <v>0</v>
      </c>
      <c r="G1060" s="4">
        <v>0</v>
      </c>
      <c r="H1060" s="5">
        <v>0</v>
      </c>
      <c r="I1060">
        <v>0</v>
      </c>
      <c r="J1060" s="4">
        <v>0</v>
      </c>
      <c r="K1060">
        <v>0</v>
      </c>
      <c r="L1060" s="5">
        <v>0</v>
      </c>
      <c r="M1060">
        <v>0</v>
      </c>
      <c r="N1060" s="4">
        <v>0</v>
      </c>
      <c r="O1060">
        <v>0</v>
      </c>
      <c r="P1060" s="5">
        <v>0</v>
      </c>
      <c r="Q1060">
        <v>0</v>
      </c>
      <c r="R1060" s="4">
        <v>0</v>
      </c>
      <c r="S1060">
        <v>0</v>
      </c>
      <c r="T1060" s="5">
        <v>0</v>
      </c>
      <c r="U1060">
        <v>5</v>
      </c>
      <c r="V1060" s="4">
        <v>0</v>
      </c>
      <c r="W1060">
        <v>0</v>
      </c>
      <c r="X1060" s="5">
        <v>5</v>
      </c>
      <c r="Y1060">
        <v>5</v>
      </c>
      <c r="Z1060" s="4">
        <v>0</v>
      </c>
      <c r="AA1060">
        <v>0</v>
      </c>
      <c r="AB1060" s="5">
        <v>5</v>
      </c>
      <c r="AD1060">
        <v>0</v>
      </c>
      <c r="AE1060">
        <v>0</v>
      </c>
      <c r="AF1060" s="4">
        <v>0</v>
      </c>
      <c r="AG1060">
        <v>0</v>
      </c>
      <c r="AH1060" s="5">
        <v>0</v>
      </c>
      <c r="AI1060">
        <v>0</v>
      </c>
      <c r="AJ1060" s="4">
        <v>0</v>
      </c>
      <c r="AK1060">
        <v>0</v>
      </c>
      <c r="AL1060" s="5">
        <v>0</v>
      </c>
      <c r="AM1060">
        <v>0</v>
      </c>
      <c r="AN1060" s="4">
        <v>0</v>
      </c>
      <c r="AO1060">
        <v>0</v>
      </c>
      <c r="AP1060" s="5">
        <v>0</v>
      </c>
      <c r="AQ1060">
        <v>0</v>
      </c>
      <c r="AR1060" s="4">
        <v>0</v>
      </c>
      <c r="AS1060">
        <v>0</v>
      </c>
      <c r="AT1060" s="5">
        <v>0</v>
      </c>
      <c r="AU1060">
        <v>5</v>
      </c>
      <c r="AV1060" s="4">
        <v>0</v>
      </c>
      <c r="AW1060">
        <v>0</v>
      </c>
      <c r="AX1060" s="5">
        <v>5</v>
      </c>
      <c r="AY1060">
        <v>5</v>
      </c>
      <c r="AZ1060" s="4">
        <v>0</v>
      </c>
      <c r="BA1060">
        <v>21</v>
      </c>
      <c r="BB1060" s="5">
        <v>5</v>
      </c>
      <c r="BD1060">
        <v>0</v>
      </c>
      <c r="BE1060">
        <v>0</v>
      </c>
      <c r="BF1060" s="4">
        <v>0</v>
      </c>
      <c r="BG1060">
        <v>0</v>
      </c>
      <c r="BH1060" s="5">
        <v>0</v>
      </c>
      <c r="BI1060">
        <v>0</v>
      </c>
      <c r="BJ1060" s="4">
        <v>0</v>
      </c>
      <c r="BK1060">
        <v>0</v>
      </c>
      <c r="BL1060" s="5">
        <v>0</v>
      </c>
      <c r="BM1060">
        <v>0</v>
      </c>
      <c r="BN1060" s="4">
        <v>0</v>
      </c>
      <c r="BO1060">
        <v>0</v>
      </c>
      <c r="BP1060" s="5">
        <v>0</v>
      </c>
      <c r="BQ1060">
        <v>0</v>
      </c>
      <c r="BR1060" s="4">
        <v>0</v>
      </c>
      <c r="BS1060">
        <v>0</v>
      </c>
      <c r="BT1060" s="5">
        <v>0</v>
      </c>
      <c r="BU1060">
        <v>5</v>
      </c>
      <c r="BV1060" s="4">
        <v>0</v>
      </c>
      <c r="BW1060">
        <v>0</v>
      </c>
      <c r="BX1060" s="5">
        <v>5</v>
      </c>
      <c r="BY1060">
        <v>5</v>
      </c>
      <c r="BZ1060" s="4">
        <v>0</v>
      </c>
      <c r="CA1060">
        <v>70</v>
      </c>
      <c r="CB1060" s="5">
        <v>5</v>
      </c>
      <c r="CD1060">
        <v>0</v>
      </c>
      <c r="CE1060">
        <v>0</v>
      </c>
      <c r="CF1060" s="4">
        <v>0</v>
      </c>
      <c r="CG1060">
        <v>0</v>
      </c>
      <c r="CH1060" s="5">
        <v>0</v>
      </c>
      <c r="CI1060">
        <v>0</v>
      </c>
      <c r="CJ1060" s="4">
        <v>0</v>
      </c>
      <c r="CK1060">
        <v>0</v>
      </c>
      <c r="CL1060" s="5">
        <v>0</v>
      </c>
      <c r="CM1060">
        <v>0</v>
      </c>
      <c r="CN1060" s="4">
        <v>0</v>
      </c>
      <c r="CO1060">
        <v>0</v>
      </c>
      <c r="CP1060" s="5">
        <v>0</v>
      </c>
      <c r="CQ1060">
        <v>5</v>
      </c>
      <c r="CR1060" s="4">
        <v>0</v>
      </c>
      <c r="CS1060">
        <v>0</v>
      </c>
      <c r="CT1060" s="5">
        <v>5</v>
      </c>
      <c r="CU1060">
        <v>5</v>
      </c>
      <c r="CV1060" s="4">
        <v>0</v>
      </c>
      <c r="CW1060">
        <v>0</v>
      </c>
      <c r="CX1060" s="5">
        <v>5</v>
      </c>
      <c r="CY1060" s="21">
        <v>5</v>
      </c>
      <c r="CZ1060" s="21">
        <v>0</v>
      </c>
      <c r="DA1060" s="21">
        <v>70</v>
      </c>
      <c r="DB1060" s="5">
        <v>5</v>
      </c>
      <c r="DD1060" s="8">
        <v>0</v>
      </c>
      <c r="DE1060" s="8">
        <v>0</v>
      </c>
      <c r="DF1060" s="8">
        <v>0</v>
      </c>
      <c r="DG1060" s="8">
        <v>0</v>
      </c>
      <c r="DH1060" s="8">
        <v>0</v>
      </c>
      <c r="DI1060" s="8">
        <v>0</v>
      </c>
      <c r="DJ1060" s="8">
        <v>0</v>
      </c>
      <c r="DK1060" s="8">
        <v>0</v>
      </c>
      <c r="DL1060" s="8">
        <v>0</v>
      </c>
      <c r="DM1060" s="8">
        <v>0</v>
      </c>
      <c r="DN1060" s="8">
        <v>0</v>
      </c>
      <c r="DO1060" s="8">
        <v>0</v>
      </c>
      <c r="DP1060" s="8">
        <v>0</v>
      </c>
      <c r="DQ1060" s="8">
        <v>0</v>
      </c>
      <c r="DR1060" s="8">
        <v>0</v>
      </c>
      <c r="DS1060" s="8">
        <v>0</v>
      </c>
      <c r="DT1060" s="8">
        <v>0</v>
      </c>
      <c r="DU1060" s="8">
        <v>0</v>
      </c>
      <c r="DV1060" s="8">
        <v>0</v>
      </c>
      <c r="DW1060" s="8">
        <v>0</v>
      </c>
      <c r="DX1060" s="8">
        <v>0</v>
      </c>
      <c r="DY1060" s="8">
        <v>0</v>
      </c>
      <c r="DZ1060" s="8">
        <v>0</v>
      </c>
      <c r="EA1060" s="8">
        <v>0</v>
      </c>
      <c r="EB1060" s="8">
        <v>0</v>
      </c>
      <c r="EC1060" s="8">
        <v>0</v>
      </c>
      <c r="ED1060" s="20">
        <v>0</v>
      </c>
      <c r="EF1060" s="9">
        <v>0</v>
      </c>
      <c r="EG1060" s="9">
        <v>0</v>
      </c>
      <c r="EH1060" s="9">
        <v>0</v>
      </c>
      <c r="EI1060" s="9">
        <v>0</v>
      </c>
      <c r="EJ1060" s="9">
        <v>0</v>
      </c>
      <c r="EK1060" s="9">
        <v>0</v>
      </c>
      <c r="EL1060" s="9">
        <v>0</v>
      </c>
      <c r="EM1060" s="9">
        <v>0</v>
      </c>
      <c r="EN1060" s="9">
        <v>0</v>
      </c>
      <c r="EO1060" s="9">
        <v>0</v>
      </c>
      <c r="EP1060" s="9">
        <v>0</v>
      </c>
      <c r="EQ1060" s="9">
        <v>0</v>
      </c>
      <c r="ER1060" s="9">
        <v>0</v>
      </c>
      <c r="ES1060" s="9">
        <v>0</v>
      </c>
      <c r="ET1060" s="9">
        <v>0</v>
      </c>
      <c r="EU1060" s="9">
        <v>0</v>
      </c>
      <c r="EV1060" s="9">
        <v>0</v>
      </c>
      <c r="EW1060" s="9">
        <v>0</v>
      </c>
      <c r="EX1060" s="9">
        <v>0</v>
      </c>
      <c r="EY1060" s="9">
        <v>0</v>
      </c>
      <c r="EZ1060" s="9">
        <v>0</v>
      </c>
      <c r="FA1060" s="9">
        <v>0</v>
      </c>
      <c r="FB1060" s="9">
        <v>0</v>
      </c>
      <c r="FC1060" s="9">
        <v>0</v>
      </c>
      <c r="FD1060" s="9">
        <v>21</v>
      </c>
      <c r="FE1060" s="9">
        <v>70</v>
      </c>
      <c r="FF1060">
        <v>0</v>
      </c>
    </row>
    <row r="1061" spans="1:162" x14ac:dyDescent="0.2">
      <c r="A1061" t="s">
        <v>1869</v>
      </c>
      <c r="B1061" t="s">
        <v>3481</v>
      </c>
      <c r="C1061" t="s">
        <v>4599</v>
      </c>
      <c r="D1061" s="1">
        <v>0</v>
      </c>
      <c r="E1061" s="1">
        <v>0</v>
      </c>
      <c r="F1061" s="4">
        <v>0</v>
      </c>
      <c r="G1061" s="4">
        <v>0</v>
      </c>
      <c r="H1061" s="5">
        <v>0</v>
      </c>
      <c r="I1061">
        <v>0</v>
      </c>
      <c r="J1061" s="4">
        <v>0</v>
      </c>
      <c r="K1061">
        <v>0</v>
      </c>
      <c r="L1061" s="5">
        <v>0</v>
      </c>
      <c r="M1061">
        <v>0</v>
      </c>
      <c r="N1061" s="4">
        <v>0</v>
      </c>
      <c r="O1061">
        <v>0</v>
      </c>
      <c r="P1061" s="5">
        <v>0</v>
      </c>
      <c r="Q1061">
        <v>0</v>
      </c>
      <c r="R1061" s="4">
        <v>0</v>
      </c>
      <c r="S1061">
        <v>0</v>
      </c>
      <c r="T1061" s="5">
        <v>0</v>
      </c>
      <c r="U1061">
        <v>0</v>
      </c>
      <c r="V1061" s="4">
        <v>0</v>
      </c>
      <c r="W1061">
        <v>0</v>
      </c>
      <c r="X1061" s="5">
        <v>0</v>
      </c>
      <c r="Y1061">
        <v>6</v>
      </c>
      <c r="Z1061" s="4">
        <v>0</v>
      </c>
      <c r="AA1061">
        <v>0</v>
      </c>
      <c r="AB1061" s="5">
        <v>6</v>
      </c>
      <c r="AD1061">
        <v>0</v>
      </c>
      <c r="AE1061">
        <v>0</v>
      </c>
      <c r="AF1061" s="4">
        <v>0</v>
      </c>
      <c r="AG1061">
        <v>0</v>
      </c>
      <c r="AH1061" s="5">
        <v>0</v>
      </c>
      <c r="AI1061">
        <v>0</v>
      </c>
      <c r="AJ1061" s="4">
        <v>0</v>
      </c>
      <c r="AK1061">
        <v>0</v>
      </c>
      <c r="AL1061" s="5">
        <v>0</v>
      </c>
      <c r="AM1061">
        <v>0</v>
      </c>
      <c r="AN1061" s="4">
        <v>0</v>
      </c>
      <c r="AO1061">
        <v>0</v>
      </c>
      <c r="AP1061" s="5">
        <v>0</v>
      </c>
      <c r="AQ1061">
        <v>0</v>
      </c>
      <c r="AR1061" s="4">
        <v>0</v>
      </c>
      <c r="AS1061">
        <v>0</v>
      </c>
      <c r="AT1061" s="5">
        <v>0</v>
      </c>
      <c r="AU1061">
        <v>6</v>
      </c>
      <c r="AV1061" s="4">
        <v>0</v>
      </c>
      <c r="AW1061">
        <v>0</v>
      </c>
      <c r="AX1061" s="5">
        <v>6</v>
      </c>
      <c r="AY1061">
        <v>6</v>
      </c>
      <c r="AZ1061" s="4">
        <v>0</v>
      </c>
      <c r="BA1061">
        <v>0</v>
      </c>
      <c r="BB1061" s="5">
        <v>6</v>
      </c>
      <c r="BD1061">
        <v>0</v>
      </c>
      <c r="BE1061">
        <v>0</v>
      </c>
      <c r="BF1061" s="4">
        <v>0</v>
      </c>
      <c r="BG1061">
        <v>0</v>
      </c>
      <c r="BH1061" s="5">
        <v>0</v>
      </c>
      <c r="BI1061">
        <v>0</v>
      </c>
      <c r="BJ1061" s="4">
        <v>0</v>
      </c>
      <c r="BK1061">
        <v>0</v>
      </c>
      <c r="BL1061" s="5">
        <v>0</v>
      </c>
      <c r="BM1061">
        <v>0</v>
      </c>
      <c r="BN1061" s="4">
        <v>0</v>
      </c>
      <c r="BO1061">
        <v>0</v>
      </c>
      <c r="BP1061" s="5">
        <v>0</v>
      </c>
      <c r="BQ1061">
        <v>0</v>
      </c>
      <c r="BR1061" s="4">
        <v>0</v>
      </c>
      <c r="BS1061">
        <v>0</v>
      </c>
      <c r="BT1061" s="5">
        <v>0</v>
      </c>
      <c r="BU1061">
        <v>6</v>
      </c>
      <c r="BV1061" s="4">
        <v>0</v>
      </c>
      <c r="BW1061">
        <v>0</v>
      </c>
      <c r="BX1061" s="5">
        <v>6</v>
      </c>
      <c r="BY1061">
        <v>6</v>
      </c>
      <c r="BZ1061" s="4">
        <v>0</v>
      </c>
      <c r="CA1061">
        <v>1</v>
      </c>
      <c r="CB1061" s="5">
        <v>6</v>
      </c>
      <c r="CD1061">
        <v>0</v>
      </c>
      <c r="CE1061">
        <v>0</v>
      </c>
      <c r="CF1061" s="4">
        <v>0</v>
      </c>
      <c r="CG1061">
        <v>0</v>
      </c>
      <c r="CH1061" s="5">
        <v>0</v>
      </c>
      <c r="CI1061">
        <v>0</v>
      </c>
      <c r="CJ1061" s="4">
        <v>0</v>
      </c>
      <c r="CK1061">
        <v>0</v>
      </c>
      <c r="CL1061" s="5">
        <v>0</v>
      </c>
      <c r="CM1061">
        <v>0</v>
      </c>
      <c r="CN1061" s="4">
        <v>0</v>
      </c>
      <c r="CO1061">
        <v>0</v>
      </c>
      <c r="CP1061" s="5">
        <v>0</v>
      </c>
      <c r="CQ1061">
        <v>0</v>
      </c>
      <c r="CR1061" s="4">
        <v>0</v>
      </c>
      <c r="CS1061">
        <v>0</v>
      </c>
      <c r="CT1061" s="5">
        <v>0</v>
      </c>
      <c r="CU1061">
        <v>6</v>
      </c>
      <c r="CV1061" s="4">
        <v>0</v>
      </c>
      <c r="CW1061">
        <v>0</v>
      </c>
      <c r="CX1061" s="5">
        <v>6</v>
      </c>
      <c r="CY1061" s="21">
        <v>6</v>
      </c>
      <c r="CZ1061" s="21">
        <v>0</v>
      </c>
      <c r="DA1061" s="21">
        <v>1</v>
      </c>
      <c r="DB1061" s="5">
        <v>6</v>
      </c>
      <c r="DD1061" s="8">
        <v>0</v>
      </c>
      <c r="DE1061" s="8">
        <v>0</v>
      </c>
      <c r="DF1061" s="8">
        <v>0</v>
      </c>
      <c r="DG1061" s="8">
        <v>0</v>
      </c>
      <c r="DH1061" s="8">
        <v>0</v>
      </c>
      <c r="DI1061" s="8">
        <v>0</v>
      </c>
      <c r="DJ1061" s="8">
        <v>0</v>
      </c>
      <c r="DK1061" s="8">
        <v>0</v>
      </c>
      <c r="DL1061" s="8">
        <v>0</v>
      </c>
      <c r="DM1061" s="8">
        <v>0</v>
      </c>
      <c r="DN1061" s="8">
        <v>0</v>
      </c>
      <c r="DO1061" s="8">
        <v>0</v>
      </c>
      <c r="DP1061" s="8">
        <v>0</v>
      </c>
      <c r="DQ1061" s="8">
        <v>0</v>
      </c>
      <c r="DR1061" s="8">
        <v>0</v>
      </c>
      <c r="DS1061" s="8">
        <v>0</v>
      </c>
      <c r="DT1061" s="8">
        <v>0</v>
      </c>
      <c r="DU1061" s="8">
        <v>0</v>
      </c>
      <c r="DV1061" s="8">
        <v>0</v>
      </c>
      <c r="DW1061" s="8">
        <v>0</v>
      </c>
      <c r="DX1061" s="8">
        <v>0</v>
      </c>
      <c r="DY1061" s="8">
        <v>0</v>
      </c>
      <c r="DZ1061" s="8">
        <v>0</v>
      </c>
      <c r="EA1061" s="8">
        <v>0</v>
      </c>
      <c r="EB1061" s="8">
        <v>0</v>
      </c>
      <c r="EC1061" s="8">
        <v>0</v>
      </c>
      <c r="ED1061" s="20">
        <v>0</v>
      </c>
      <c r="EF1061" s="9">
        <v>0</v>
      </c>
      <c r="EG1061" s="9">
        <v>0</v>
      </c>
      <c r="EH1061" s="9">
        <v>0</v>
      </c>
      <c r="EI1061" s="9">
        <v>0</v>
      </c>
      <c r="EJ1061" s="9">
        <v>0</v>
      </c>
      <c r="EK1061" s="9">
        <v>0</v>
      </c>
      <c r="EL1061" s="9">
        <v>0</v>
      </c>
      <c r="EM1061" s="9">
        <v>0</v>
      </c>
      <c r="EN1061" s="9">
        <v>0</v>
      </c>
      <c r="EO1061" s="9">
        <v>0</v>
      </c>
      <c r="EP1061" s="9">
        <v>0</v>
      </c>
      <c r="EQ1061" s="9">
        <v>0</v>
      </c>
      <c r="ER1061" s="9">
        <v>0</v>
      </c>
      <c r="ES1061" s="9">
        <v>0</v>
      </c>
      <c r="ET1061" s="9">
        <v>0</v>
      </c>
      <c r="EU1061" s="9">
        <v>0</v>
      </c>
      <c r="EV1061" s="9">
        <v>0</v>
      </c>
      <c r="EW1061" s="9">
        <v>0</v>
      </c>
      <c r="EX1061" s="9">
        <v>0</v>
      </c>
      <c r="EY1061" s="9">
        <v>0</v>
      </c>
      <c r="EZ1061" s="9">
        <v>0</v>
      </c>
      <c r="FA1061" s="9">
        <v>0</v>
      </c>
      <c r="FB1061" s="9">
        <v>0</v>
      </c>
      <c r="FC1061" s="9">
        <v>0</v>
      </c>
      <c r="FD1061" s="9">
        <v>0</v>
      </c>
      <c r="FE1061" s="9">
        <v>1</v>
      </c>
      <c r="FF1061">
        <v>0</v>
      </c>
    </row>
    <row r="1062" spans="1:162" x14ac:dyDescent="0.2">
      <c r="A1062" t="s">
        <v>1871</v>
      </c>
      <c r="B1062" t="s">
        <v>3482</v>
      </c>
      <c r="C1062" t="s">
        <v>3</v>
      </c>
      <c r="D1062" s="1">
        <v>0</v>
      </c>
      <c r="E1062" s="1">
        <v>0</v>
      </c>
      <c r="F1062" s="4">
        <v>0</v>
      </c>
      <c r="G1062" s="4">
        <v>0</v>
      </c>
      <c r="H1062" s="5">
        <v>0</v>
      </c>
      <c r="I1062">
        <v>0</v>
      </c>
      <c r="J1062" s="4">
        <v>0</v>
      </c>
      <c r="K1062">
        <v>0</v>
      </c>
      <c r="L1062" s="5">
        <v>0</v>
      </c>
      <c r="M1062">
        <v>0</v>
      </c>
      <c r="N1062" s="4">
        <v>0</v>
      </c>
      <c r="O1062">
        <v>0</v>
      </c>
      <c r="P1062" s="5">
        <v>0</v>
      </c>
      <c r="Q1062">
        <v>0</v>
      </c>
      <c r="R1062" s="4">
        <v>0</v>
      </c>
      <c r="S1062">
        <v>0</v>
      </c>
      <c r="T1062" s="5">
        <v>0</v>
      </c>
      <c r="U1062">
        <v>0</v>
      </c>
      <c r="V1062" s="4">
        <v>0</v>
      </c>
      <c r="W1062">
        <v>0</v>
      </c>
      <c r="X1062" s="5">
        <v>0</v>
      </c>
      <c r="Y1062">
        <v>5</v>
      </c>
      <c r="Z1062" s="4">
        <v>0</v>
      </c>
      <c r="AA1062">
        <v>0</v>
      </c>
      <c r="AB1062" s="5">
        <v>5</v>
      </c>
      <c r="AD1062">
        <v>0</v>
      </c>
      <c r="AE1062">
        <v>0</v>
      </c>
      <c r="AF1062" s="4">
        <v>0</v>
      </c>
      <c r="AG1062">
        <v>0</v>
      </c>
      <c r="AH1062" s="5">
        <v>0</v>
      </c>
      <c r="AI1062">
        <v>0</v>
      </c>
      <c r="AJ1062" s="4">
        <v>0</v>
      </c>
      <c r="AK1062">
        <v>0</v>
      </c>
      <c r="AL1062" s="5">
        <v>0</v>
      </c>
      <c r="AM1062">
        <v>0</v>
      </c>
      <c r="AN1062" s="4">
        <v>0</v>
      </c>
      <c r="AO1062">
        <v>0</v>
      </c>
      <c r="AP1062" s="5">
        <v>0</v>
      </c>
      <c r="AQ1062">
        <v>0</v>
      </c>
      <c r="AR1062" s="4">
        <v>0</v>
      </c>
      <c r="AS1062">
        <v>0</v>
      </c>
      <c r="AT1062" s="5">
        <v>0</v>
      </c>
      <c r="AU1062">
        <v>5</v>
      </c>
      <c r="AV1062" s="4">
        <v>0</v>
      </c>
      <c r="AW1062">
        <v>0</v>
      </c>
      <c r="AX1062" s="5">
        <v>5</v>
      </c>
      <c r="AY1062">
        <v>5</v>
      </c>
      <c r="AZ1062" s="4">
        <v>0</v>
      </c>
      <c r="BA1062">
        <v>0</v>
      </c>
      <c r="BB1062" s="5">
        <v>5</v>
      </c>
      <c r="BD1062">
        <v>0</v>
      </c>
      <c r="BE1062">
        <v>0</v>
      </c>
      <c r="BF1062" s="4">
        <v>0</v>
      </c>
      <c r="BG1062">
        <v>0</v>
      </c>
      <c r="BH1062" s="5">
        <v>0</v>
      </c>
      <c r="BI1062">
        <v>0</v>
      </c>
      <c r="BJ1062" s="4">
        <v>0</v>
      </c>
      <c r="BK1062">
        <v>0</v>
      </c>
      <c r="BL1062" s="5">
        <v>0</v>
      </c>
      <c r="BM1062">
        <v>0</v>
      </c>
      <c r="BN1062" s="4">
        <v>0</v>
      </c>
      <c r="BO1062">
        <v>0</v>
      </c>
      <c r="BP1062" s="5">
        <v>0</v>
      </c>
      <c r="BQ1062">
        <v>0</v>
      </c>
      <c r="BR1062" s="4">
        <v>0</v>
      </c>
      <c r="BS1062">
        <v>0</v>
      </c>
      <c r="BT1062" s="5">
        <v>0</v>
      </c>
      <c r="BU1062">
        <v>5</v>
      </c>
      <c r="BV1062" s="4">
        <v>0</v>
      </c>
      <c r="BW1062">
        <v>0</v>
      </c>
      <c r="BX1062" s="5">
        <v>5</v>
      </c>
      <c r="BY1062">
        <v>5</v>
      </c>
      <c r="BZ1062" s="4">
        <v>0</v>
      </c>
      <c r="CA1062">
        <v>0</v>
      </c>
      <c r="CB1062" s="5">
        <v>5</v>
      </c>
      <c r="CD1062">
        <v>0</v>
      </c>
      <c r="CE1062">
        <v>0</v>
      </c>
      <c r="CF1062" s="4">
        <v>0</v>
      </c>
      <c r="CG1062">
        <v>0</v>
      </c>
      <c r="CH1062" s="5">
        <v>0</v>
      </c>
      <c r="CI1062">
        <v>0</v>
      </c>
      <c r="CJ1062" s="4">
        <v>0</v>
      </c>
      <c r="CK1062">
        <v>0</v>
      </c>
      <c r="CL1062" s="5">
        <v>0</v>
      </c>
      <c r="CM1062">
        <v>0</v>
      </c>
      <c r="CN1062" s="4">
        <v>0</v>
      </c>
      <c r="CO1062">
        <v>0</v>
      </c>
      <c r="CP1062" s="5">
        <v>0</v>
      </c>
      <c r="CQ1062">
        <v>0</v>
      </c>
      <c r="CR1062" s="4">
        <v>0</v>
      </c>
      <c r="CS1062">
        <v>0</v>
      </c>
      <c r="CT1062" s="5">
        <v>0</v>
      </c>
      <c r="CU1062">
        <v>5</v>
      </c>
      <c r="CV1062" s="4">
        <v>0</v>
      </c>
      <c r="CW1062">
        <v>0</v>
      </c>
      <c r="CX1062" s="5">
        <v>5</v>
      </c>
      <c r="CY1062" s="21">
        <v>5</v>
      </c>
      <c r="CZ1062" s="21">
        <v>0</v>
      </c>
      <c r="DA1062" s="21">
        <v>0</v>
      </c>
      <c r="DB1062" s="5">
        <v>5</v>
      </c>
      <c r="DD1062" s="8">
        <v>0</v>
      </c>
      <c r="DE1062" s="8">
        <v>0</v>
      </c>
      <c r="DF1062" s="8">
        <v>0</v>
      </c>
      <c r="DG1062" s="8">
        <v>0</v>
      </c>
      <c r="DH1062" s="8">
        <v>0</v>
      </c>
      <c r="DI1062" s="8">
        <v>0</v>
      </c>
      <c r="DJ1062" s="8">
        <v>0</v>
      </c>
      <c r="DK1062" s="8">
        <v>0</v>
      </c>
      <c r="DL1062" s="8">
        <v>0</v>
      </c>
      <c r="DM1062" s="8">
        <v>0</v>
      </c>
      <c r="DN1062" s="8">
        <v>0</v>
      </c>
      <c r="DO1062" s="8">
        <v>0</v>
      </c>
      <c r="DP1062" s="8">
        <v>0</v>
      </c>
      <c r="DQ1062" s="8">
        <v>0</v>
      </c>
      <c r="DR1062" s="8">
        <v>0</v>
      </c>
      <c r="DS1062" s="8">
        <v>0</v>
      </c>
      <c r="DT1062" s="8">
        <v>0</v>
      </c>
      <c r="DU1062" s="8">
        <v>0</v>
      </c>
      <c r="DV1062" s="8">
        <v>0</v>
      </c>
      <c r="DW1062" s="8">
        <v>0</v>
      </c>
      <c r="DX1062" s="8">
        <v>0</v>
      </c>
      <c r="DY1062" s="8">
        <v>0</v>
      </c>
      <c r="DZ1062" s="8">
        <v>0</v>
      </c>
      <c r="EA1062" s="8">
        <v>0</v>
      </c>
      <c r="EB1062" s="8">
        <v>0</v>
      </c>
      <c r="EC1062" s="8">
        <v>0</v>
      </c>
      <c r="ED1062" s="20">
        <v>0</v>
      </c>
      <c r="EF1062" s="9">
        <v>0</v>
      </c>
      <c r="EG1062" s="9">
        <v>0</v>
      </c>
      <c r="EH1062" s="9">
        <v>0</v>
      </c>
      <c r="EI1062" s="9">
        <v>0</v>
      </c>
      <c r="EJ1062" s="9">
        <v>0</v>
      </c>
      <c r="EK1062" s="9">
        <v>0</v>
      </c>
      <c r="EL1062" s="9">
        <v>0</v>
      </c>
      <c r="EM1062" s="9">
        <v>0</v>
      </c>
      <c r="EN1062" s="9">
        <v>0</v>
      </c>
      <c r="EO1062" s="9">
        <v>0</v>
      </c>
      <c r="EP1062" s="9">
        <v>0</v>
      </c>
      <c r="EQ1062" s="9">
        <v>0</v>
      </c>
      <c r="ER1062" s="9">
        <v>0</v>
      </c>
      <c r="ES1062" s="9">
        <v>0</v>
      </c>
      <c r="ET1062" s="9">
        <v>0</v>
      </c>
      <c r="EU1062" s="9">
        <v>0</v>
      </c>
      <c r="EV1062" s="9">
        <v>0</v>
      </c>
      <c r="EW1062" s="9">
        <v>0</v>
      </c>
      <c r="EX1062" s="9">
        <v>0</v>
      </c>
      <c r="EY1062" s="9">
        <v>0</v>
      </c>
      <c r="EZ1062" s="9">
        <v>0</v>
      </c>
      <c r="FA1062" s="9">
        <v>0</v>
      </c>
      <c r="FB1062" s="9">
        <v>0</v>
      </c>
      <c r="FC1062" s="9">
        <v>0</v>
      </c>
      <c r="FD1062" s="9">
        <v>0</v>
      </c>
      <c r="FE1062" s="9">
        <v>0</v>
      </c>
      <c r="FF1062">
        <v>0</v>
      </c>
    </row>
    <row r="1063" spans="1:162" x14ac:dyDescent="0.2">
      <c r="A1063" t="s">
        <v>1876</v>
      </c>
      <c r="B1063" t="s">
        <v>3483</v>
      </c>
      <c r="C1063" t="s">
        <v>4599</v>
      </c>
      <c r="D1063" s="1">
        <v>0</v>
      </c>
      <c r="E1063" s="1">
        <v>0</v>
      </c>
      <c r="F1063" s="4">
        <v>0</v>
      </c>
      <c r="G1063" s="4">
        <v>0</v>
      </c>
      <c r="H1063" s="5">
        <v>0</v>
      </c>
      <c r="I1063">
        <v>0</v>
      </c>
      <c r="J1063" s="4">
        <v>0</v>
      </c>
      <c r="K1063">
        <v>0</v>
      </c>
      <c r="L1063" s="5">
        <v>0</v>
      </c>
      <c r="M1063">
        <v>0</v>
      </c>
      <c r="N1063" s="4">
        <v>0</v>
      </c>
      <c r="O1063">
        <v>0</v>
      </c>
      <c r="P1063" s="5">
        <v>0</v>
      </c>
      <c r="Q1063">
        <v>0</v>
      </c>
      <c r="R1063" s="4">
        <v>0</v>
      </c>
      <c r="S1063">
        <v>0</v>
      </c>
      <c r="T1063" s="5">
        <v>0</v>
      </c>
      <c r="U1063">
        <v>0</v>
      </c>
      <c r="V1063" s="4">
        <v>0</v>
      </c>
      <c r="W1063">
        <v>0</v>
      </c>
      <c r="X1063" s="5">
        <v>0</v>
      </c>
      <c r="Y1063">
        <v>6</v>
      </c>
      <c r="Z1063" s="4">
        <v>0</v>
      </c>
      <c r="AA1063">
        <v>0</v>
      </c>
      <c r="AB1063" s="5">
        <v>6</v>
      </c>
      <c r="AD1063">
        <v>0</v>
      </c>
      <c r="AE1063">
        <v>0</v>
      </c>
      <c r="AF1063" s="4">
        <v>0</v>
      </c>
      <c r="AG1063">
        <v>0</v>
      </c>
      <c r="AH1063" s="5">
        <v>0</v>
      </c>
      <c r="AI1063">
        <v>0</v>
      </c>
      <c r="AJ1063" s="4">
        <v>0</v>
      </c>
      <c r="AK1063">
        <v>0</v>
      </c>
      <c r="AL1063" s="5">
        <v>0</v>
      </c>
      <c r="AM1063">
        <v>0</v>
      </c>
      <c r="AN1063" s="4">
        <v>0</v>
      </c>
      <c r="AO1063">
        <v>0</v>
      </c>
      <c r="AP1063" s="5">
        <v>0</v>
      </c>
      <c r="AQ1063">
        <v>0</v>
      </c>
      <c r="AR1063" s="4">
        <v>0</v>
      </c>
      <c r="AS1063">
        <v>0</v>
      </c>
      <c r="AT1063" s="5">
        <v>0</v>
      </c>
      <c r="AU1063">
        <v>6</v>
      </c>
      <c r="AV1063" s="4">
        <v>0</v>
      </c>
      <c r="AW1063">
        <v>0</v>
      </c>
      <c r="AX1063" s="5">
        <v>6</v>
      </c>
      <c r="AY1063">
        <v>6</v>
      </c>
      <c r="AZ1063" s="4">
        <v>0</v>
      </c>
      <c r="BA1063">
        <v>0</v>
      </c>
      <c r="BB1063" s="5">
        <v>6</v>
      </c>
      <c r="BD1063">
        <v>0</v>
      </c>
      <c r="BE1063">
        <v>0</v>
      </c>
      <c r="BF1063" s="4">
        <v>0</v>
      </c>
      <c r="BG1063">
        <v>0</v>
      </c>
      <c r="BH1063" s="5">
        <v>0</v>
      </c>
      <c r="BI1063">
        <v>0</v>
      </c>
      <c r="BJ1063" s="4">
        <v>0</v>
      </c>
      <c r="BK1063">
        <v>0</v>
      </c>
      <c r="BL1063" s="5">
        <v>0</v>
      </c>
      <c r="BM1063">
        <v>0</v>
      </c>
      <c r="BN1063" s="4">
        <v>0</v>
      </c>
      <c r="BO1063">
        <v>0</v>
      </c>
      <c r="BP1063" s="5">
        <v>0</v>
      </c>
      <c r="BQ1063">
        <v>0</v>
      </c>
      <c r="BR1063" s="4">
        <v>0</v>
      </c>
      <c r="BS1063">
        <v>0</v>
      </c>
      <c r="BT1063" s="5">
        <v>0</v>
      </c>
      <c r="BU1063">
        <v>6</v>
      </c>
      <c r="BV1063" s="4">
        <v>0</v>
      </c>
      <c r="BW1063">
        <v>0</v>
      </c>
      <c r="BX1063" s="5">
        <v>6</v>
      </c>
      <c r="BY1063">
        <v>6</v>
      </c>
      <c r="BZ1063" s="4">
        <v>0</v>
      </c>
      <c r="CA1063">
        <v>11</v>
      </c>
      <c r="CB1063" s="5">
        <v>6</v>
      </c>
      <c r="CD1063">
        <v>0</v>
      </c>
      <c r="CE1063">
        <v>0</v>
      </c>
      <c r="CF1063" s="4">
        <v>0</v>
      </c>
      <c r="CG1063">
        <v>0</v>
      </c>
      <c r="CH1063" s="5">
        <v>0</v>
      </c>
      <c r="CI1063">
        <v>0</v>
      </c>
      <c r="CJ1063" s="4">
        <v>0</v>
      </c>
      <c r="CK1063">
        <v>0</v>
      </c>
      <c r="CL1063" s="5">
        <v>0</v>
      </c>
      <c r="CM1063">
        <v>0</v>
      </c>
      <c r="CN1063" s="4">
        <v>0</v>
      </c>
      <c r="CO1063">
        <v>0</v>
      </c>
      <c r="CP1063" s="5">
        <v>0</v>
      </c>
      <c r="CQ1063">
        <v>0</v>
      </c>
      <c r="CR1063" s="4">
        <v>0</v>
      </c>
      <c r="CS1063">
        <v>0</v>
      </c>
      <c r="CT1063" s="5">
        <v>0</v>
      </c>
      <c r="CU1063">
        <v>6</v>
      </c>
      <c r="CV1063" s="4">
        <v>0</v>
      </c>
      <c r="CW1063">
        <v>0</v>
      </c>
      <c r="CX1063" s="5">
        <v>6</v>
      </c>
      <c r="CY1063" s="21">
        <v>0</v>
      </c>
      <c r="CZ1063" s="21">
        <v>0</v>
      </c>
      <c r="DA1063" s="21">
        <v>11</v>
      </c>
      <c r="DB1063" s="5">
        <v>0</v>
      </c>
      <c r="DD1063" s="8">
        <v>0</v>
      </c>
      <c r="DE1063" s="8">
        <v>0</v>
      </c>
      <c r="DF1063" s="8">
        <v>0</v>
      </c>
      <c r="DG1063" s="8">
        <v>0</v>
      </c>
      <c r="DH1063" s="8">
        <v>0</v>
      </c>
      <c r="DI1063" s="8">
        <v>0</v>
      </c>
      <c r="DJ1063" s="8">
        <v>0</v>
      </c>
      <c r="DK1063" s="8">
        <v>0</v>
      </c>
      <c r="DL1063" s="8">
        <v>0</v>
      </c>
      <c r="DM1063" s="8">
        <v>0</v>
      </c>
      <c r="DN1063" s="8">
        <v>0</v>
      </c>
      <c r="DO1063" s="8">
        <v>0</v>
      </c>
      <c r="DP1063" s="8">
        <v>0</v>
      </c>
      <c r="DQ1063" s="8">
        <v>0</v>
      </c>
      <c r="DR1063" s="8">
        <v>0</v>
      </c>
      <c r="DS1063" s="8">
        <v>0</v>
      </c>
      <c r="DT1063" s="8">
        <v>0</v>
      </c>
      <c r="DU1063" s="8">
        <v>0</v>
      </c>
      <c r="DV1063" s="8">
        <v>0</v>
      </c>
      <c r="DW1063" s="8">
        <v>0</v>
      </c>
      <c r="DX1063" s="8">
        <v>0</v>
      </c>
      <c r="DY1063" s="8">
        <v>0</v>
      </c>
      <c r="DZ1063" s="8">
        <v>0</v>
      </c>
      <c r="EA1063" s="8">
        <v>0</v>
      </c>
      <c r="EB1063" s="8">
        <v>0</v>
      </c>
      <c r="EC1063" s="8">
        <v>0</v>
      </c>
      <c r="ED1063" s="20">
        <v>0</v>
      </c>
      <c r="EF1063" s="9">
        <v>0</v>
      </c>
      <c r="EG1063" s="9">
        <v>0</v>
      </c>
      <c r="EH1063" s="9">
        <v>0</v>
      </c>
      <c r="EI1063" s="9">
        <v>0</v>
      </c>
      <c r="EJ1063" s="9">
        <v>0</v>
      </c>
      <c r="EK1063" s="9">
        <v>0</v>
      </c>
      <c r="EL1063" s="9">
        <v>0</v>
      </c>
      <c r="EM1063" s="9">
        <v>0</v>
      </c>
      <c r="EN1063" s="9">
        <v>0</v>
      </c>
      <c r="EO1063" s="9">
        <v>0</v>
      </c>
      <c r="EP1063" s="9">
        <v>0</v>
      </c>
      <c r="EQ1063" s="9">
        <v>0</v>
      </c>
      <c r="ER1063" s="9">
        <v>0</v>
      </c>
      <c r="ES1063" s="9">
        <v>0</v>
      </c>
      <c r="ET1063" s="9">
        <v>0</v>
      </c>
      <c r="EU1063" s="9">
        <v>0</v>
      </c>
      <c r="EV1063" s="9">
        <v>0</v>
      </c>
      <c r="EW1063" s="9">
        <v>0</v>
      </c>
      <c r="EX1063" s="9">
        <v>0</v>
      </c>
      <c r="EY1063" s="9">
        <v>0</v>
      </c>
      <c r="EZ1063" s="9">
        <v>0</v>
      </c>
      <c r="FA1063" s="9">
        <v>0</v>
      </c>
      <c r="FB1063" s="9">
        <v>0</v>
      </c>
      <c r="FC1063" s="9">
        <v>0</v>
      </c>
      <c r="FD1063" s="9">
        <v>0</v>
      </c>
      <c r="FE1063" s="9">
        <v>11</v>
      </c>
      <c r="FF1063">
        <v>0</v>
      </c>
    </row>
    <row r="1064" spans="1:162" x14ac:dyDescent="0.2">
      <c r="A1064" t="s">
        <v>2324</v>
      </c>
      <c r="B1064" t="s">
        <v>3484</v>
      </c>
      <c r="C1064" t="s">
        <v>4599</v>
      </c>
      <c r="D1064" s="1">
        <v>0</v>
      </c>
      <c r="E1064" s="1">
        <v>0</v>
      </c>
      <c r="F1064" s="4">
        <v>0</v>
      </c>
      <c r="G1064" s="4">
        <v>0</v>
      </c>
      <c r="H1064" s="5">
        <v>0</v>
      </c>
      <c r="I1064">
        <v>0</v>
      </c>
      <c r="J1064" s="4">
        <v>0</v>
      </c>
      <c r="K1064">
        <v>0</v>
      </c>
      <c r="L1064" s="5">
        <v>0</v>
      </c>
      <c r="M1064">
        <v>0</v>
      </c>
      <c r="N1064" s="4">
        <v>0</v>
      </c>
      <c r="O1064">
        <v>0</v>
      </c>
      <c r="P1064" s="5">
        <v>0</v>
      </c>
      <c r="Q1064">
        <v>10</v>
      </c>
      <c r="R1064" s="4">
        <v>0</v>
      </c>
      <c r="S1064">
        <v>0</v>
      </c>
      <c r="T1064" s="5">
        <v>10</v>
      </c>
      <c r="U1064">
        <v>8</v>
      </c>
      <c r="V1064" s="4">
        <v>0</v>
      </c>
      <c r="W1064">
        <v>0</v>
      </c>
      <c r="X1064" s="5">
        <v>8</v>
      </c>
      <c r="Y1064">
        <v>6</v>
      </c>
      <c r="Z1064" s="4">
        <v>0</v>
      </c>
      <c r="AA1064">
        <v>0</v>
      </c>
      <c r="AB1064" s="5">
        <v>6</v>
      </c>
      <c r="AD1064">
        <v>0</v>
      </c>
      <c r="AE1064">
        <v>0</v>
      </c>
      <c r="AF1064" s="4">
        <v>0</v>
      </c>
      <c r="AG1064">
        <v>0</v>
      </c>
      <c r="AH1064" s="5">
        <v>0</v>
      </c>
      <c r="AI1064">
        <v>0</v>
      </c>
      <c r="AJ1064" s="4">
        <v>0</v>
      </c>
      <c r="AK1064">
        <v>0</v>
      </c>
      <c r="AL1064" s="5">
        <v>0</v>
      </c>
      <c r="AM1064">
        <v>0</v>
      </c>
      <c r="AN1064" s="4">
        <v>0</v>
      </c>
      <c r="AO1064">
        <v>0</v>
      </c>
      <c r="AP1064" s="5">
        <v>0</v>
      </c>
      <c r="AQ1064">
        <v>10</v>
      </c>
      <c r="AR1064" s="4">
        <v>0</v>
      </c>
      <c r="AS1064">
        <v>0</v>
      </c>
      <c r="AT1064" s="5">
        <v>10</v>
      </c>
      <c r="AU1064">
        <v>8</v>
      </c>
      <c r="AV1064" s="4">
        <v>0</v>
      </c>
      <c r="AW1064">
        <v>0</v>
      </c>
      <c r="AX1064" s="5">
        <v>8</v>
      </c>
      <c r="AY1064">
        <v>6</v>
      </c>
      <c r="AZ1064" s="4">
        <v>0</v>
      </c>
      <c r="BA1064">
        <v>0</v>
      </c>
      <c r="BB1064" s="5">
        <v>6</v>
      </c>
      <c r="BD1064">
        <v>0</v>
      </c>
      <c r="BE1064">
        <v>0</v>
      </c>
      <c r="BF1064" s="4">
        <v>0</v>
      </c>
      <c r="BG1064">
        <v>0</v>
      </c>
      <c r="BH1064" s="5">
        <v>0</v>
      </c>
      <c r="BI1064">
        <v>0</v>
      </c>
      <c r="BJ1064" s="4">
        <v>0</v>
      </c>
      <c r="BK1064">
        <v>0</v>
      </c>
      <c r="BL1064" s="5">
        <v>0</v>
      </c>
      <c r="BM1064">
        <v>0</v>
      </c>
      <c r="BN1064" s="4">
        <v>0</v>
      </c>
      <c r="BO1064">
        <v>0</v>
      </c>
      <c r="BP1064" s="5">
        <v>0</v>
      </c>
      <c r="BQ1064">
        <v>10</v>
      </c>
      <c r="BR1064" s="4">
        <v>0</v>
      </c>
      <c r="BS1064">
        <v>0</v>
      </c>
      <c r="BT1064" s="5">
        <v>10</v>
      </c>
      <c r="BU1064">
        <v>6</v>
      </c>
      <c r="BV1064" s="4">
        <v>0</v>
      </c>
      <c r="BW1064">
        <v>0</v>
      </c>
      <c r="BX1064" s="5">
        <v>6</v>
      </c>
      <c r="BY1064">
        <v>6</v>
      </c>
      <c r="BZ1064" s="4">
        <v>0</v>
      </c>
      <c r="CA1064">
        <v>0</v>
      </c>
      <c r="CB1064" s="5">
        <v>6</v>
      </c>
      <c r="CD1064">
        <v>0</v>
      </c>
      <c r="CE1064">
        <v>0</v>
      </c>
      <c r="CF1064" s="4">
        <v>0</v>
      </c>
      <c r="CG1064">
        <v>0</v>
      </c>
      <c r="CH1064" s="5">
        <v>0</v>
      </c>
      <c r="CI1064">
        <v>0</v>
      </c>
      <c r="CJ1064" s="4">
        <v>0</v>
      </c>
      <c r="CK1064">
        <v>0</v>
      </c>
      <c r="CL1064" s="5">
        <v>0</v>
      </c>
      <c r="CM1064">
        <v>0</v>
      </c>
      <c r="CN1064" s="4">
        <v>0</v>
      </c>
      <c r="CO1064">
        <v>0</v>
      </c>
      <c r="CP1064" s="5">
        <v>0</v>
      </c>
      <c r="CQ1064">
        <v>10</v>
      </c>
      <c r="CR1064" s="4">
        <v>0</v>
      </c>
      <c r="CS1064">
        <v>0</v>
      </c>
      <c r="CT1064" s="5">
        <v>10</v>
      </c>
      <c r="CU1064">
        <v>6</v>
      </c>
      <c r="CV1064" s="4">
        <v>0</v>
      </c>
      <c r="CW1064">
        <v>0</v>
      </c>
      <c r="CX1064" s="5">
        <v>6</v>
      </c>
      <c r="CY1064" s="21">
        <v>6</v>
      </c>
      <c r="CZ1064" s="21">
        <v>0</v>
      </c>
      <c r="DA1064" s="21">
        <v>0</v>
      </c>
      <c r="DB1064" s="5">
        <v>6</v>
      </c>
      <c r="DD1064" s="8">
        <v>0</v>
      </c>
      <c r="DE1064" s="8">
        <v>0</v>
      </c>
      <c r="DF1064" s="8">
        <v>0</v>
      </c>
      <c r="DG1064" s="8">
        <v>0</v>
      </c>
      <c r="DH1064" s="8">
        <v>0</v>
      </c>
      <c r="DI1064" s="8">
        <v>0</v>
      </c>
      <c r="DJ1064" s="8">
        <v>0</v>
      </c>
      <c r="DK1064" s="8">
        <v>0</v>
      </c>
      <c r="DL1064" s="8">
        <v>0</v>
      </c>
      <c r="DM1064" s="8">
        <v>0</v>
      </c>
      <c r="DN1064" s="8">
        <v>0</v>
      </c>
      <c r="DO1064" s="8">
        <v>0</v>
      </c>
      <c r="DP1064" s="8">
        <v>0</v>
      </c>
      <c r="DQ1064" s="8">
        <v>0</v>
      </c>
      <c r="DR1064" s="8">
        <v>0</v>
      </c>
      <c r="DS1064" s="8">
        <v>0</v>
      </c>
      <c r="DT1064" s="8">
        <v>0</v>
      </c>
      <c r="DU1064" s="8">
        <v>0</v>
      </c>
      <c r="DV1064" s="8">
        <v>0</v>
      </c>
      <c r="DW1064" s="8">
        <v>0</v>
      </c>
      <c r="DX1064" s="8">
        <v>0</v>
      </c>
      <c r="DY1064" s="8">
        <v>0</v>
      </c>
      <c r="DZ1064" s="8">
        <v>0</v>
      </c>
      <c r="EA1064" s="8">
        <v>0</v>
      </c>
      <c r="EB1064" s="8">
        <v>0</v>
      </c>
      <c r="EC1064" s="8">
        <v>0</v>
      </c>
      <c r="ED1064" s="20">
        <v>0</v>
      </c>
      <c r="EF1064" s="9">
        <v>0</v>
      </c>
      <c r="EG1064" s="9">
        <v>0</v>
      </c>
      <c r="EH1064" s="9">
        <v>0</v>
      </c>
      <c r="EI1064" s="9">
        <v>0</v>
      </c>
      <c r="EJ1064" s="9">
        <v>0</v>
      </c>
      <c r="EK1064" s="9">
        <v>0</v>
      </c>
      <c r="EL1064" s="9">
        <v>0</v>
      </c>
      <c r="EM1064" s="9">
        <v>0</v>
      </c>
      <c r="EN1064" s="9">
        <v>0</v>
      </c>
      <c r="EO1064" s="9">
        <v>0</v>
      </c>
      <c r="EP1064" s="9">
        <v>0</v>
      </c>
      <c r="EQ1064" s="9">
        <v>0</v>
      </c>
      <c r="ER1064" s="9">
        <v>0</v>
      </c>
      <c r="ES1064" s="9">
        <v>0</v>
      </c>
      <c r="ET1064" s="9">
        <v>0</v>
      </c>
      <c r="EU1064" s="9">
        <v>0</v>
      </c>
      <c r="EV1064" s="9">
        <v>0</v>
      </c>
      <c r="EW1064" s="9">
        <v>0</v>
      </c>
      <c r="EX1064" s="9">
        <v>0</v>
      </c>
      <c r="EY1064" s="9">
        <v>0</v>
      </c>
      <c r="EZ1064" s="9">
        <v>0</v>
      </c>
      <c r="FA1064" s="9">
        <v>0</v>
      </c>
      <c r="FB1064" s="9">
        <v>0</v>
      </c>
      <c r="FC1064" s="9">
        <v>0</v>
      </c>
      <c r="FD1064" s="9">
        <v>0</v>
      </c>
      <c r="FE1064" s="9">
        <v>0</v>
      </c>
      <c r="FF1064">
        <v>0</v>
      </c>
    </row>
    <row r="1065" spans="1:162" x14ac:dyDescent="0.2">
      <c r="A1065" t="s">
        <v>1861</v>
      </c>
      <c r="B1065" t="s">
        <v>3485</v>
      </c>
      <c r="C1065" t="s">
        <v>4599</v>
      </c>
      <c r="D1065" s="1">
        <v>0</v>
      </c>
      <c r="E1065" s="1">
        <v>0</v>
      </c>
      <c r="F1065" s="4">
        <v>0</v>
      </c>
      <c r="G1065" s="4">
        <v>0</v>
      </c>
      <c r="H1065" s="5">
        <v>0</v>
      </c>
      <c r="I1065">
        <v>0</v>
      </c>
      <c r="J1065" s="4">
        <v>0</v>
      </c>
      <c r="K1065">
        <v>0</v>
      </c>
      <c r="L1065" s="5">
        <v>0</v>
      </c>
      <c r="M1065">
        <v>0</v>
      </c>
      <c r="N1065" s="4">
        <v>0</v>
      </c>
      <c r="O1065">
        <v>0</v>
      </c>
      <c r="P1065" s="5">
        <v>0</v>
      </c>
      <c r="Q1065">
        <v>0</v>
      </c>
      <c r="R1065" s="4">
        <v>0</v>
      </c>
      <c r="S1065">
        <v>0</v>
      </c>
      <c r="T1065" s="5">
        <v>0</v>
      </c>
      <c r="U1065">
        <v>6</v>
      </c>
      <c r="V1065" s="4">
        <v>0</v>
      </c>
      <c r="W1065">
        <v>0</v>
      </c>
      <c r="X1065" s="5">
        <v>6</v>
      </c>
      <c r="Y1065">
        <v>6</v>
      </c>
      <c r="Z1065" s="4">
        <v>0</v>
      </c>
      <c r="AA1065">
        <v>0</v>
      </c>
      <c r="AB1065" s="5">
        <v>6</v>
      </c>
      <c r="AD1065">
        <v>0</v>
      </c>
      <c r="AE1065">
        <v>0</v>
      </c>
      <c r="AF1065" s="4">
        <v>0</v>
      </c>
      <c r="AG1065">
        <v>0</v>
      </c>
      <c r="AH1065" s="5">
        <v>0</v>
      </c>
      <c r="AI1065">
        <v>0</v>
      </c>
      <c r="AJ1065" s="4">
        <v>0</v>
      </c>
      <c r="AK1065">
        <v>0</v>
      </c>
      <c r="AL1065" s="5">
        <v>0</v>
      </c>
      <c r="AM1065">
        <v>0</v>
      </c>
      <c r="AN1065" s="4">
        <v>0</v>
      </c>
      <c r="AO1065">
        <v>0</v>
      </c>
      <c r="AP1065" s="5">
        <v>0</v>
      </c>
      <c r="AQ1065">
        <v>0</v>
      </c>
      <c r="AR1065" s="4">
        <v>0</v>
      </c>
      <c r="AS1065">
        <v>0</v>
      </c>
      <c r="AT1065" s="5">
        <v>0</v>
      </c>
      <c r="AU1065">
        <v>6</v>
      </c>
      <c r="AV1065" s="4">
        <v>0</v>
      </c>
      <c r="AW1065">
        <v>0</v>
      </c>
      <c r="AX1065" s="5">
        <v>6</v>
      </c>
      <c r="AY1065">
        <v>6</v>
      </c>
      <c r="AZ1065" s="4">
        <v>0</v>
      </c>
      <c r="BA1065">
        <v>0</v>
      </c>
      <c r="BB1065" s="5">
        <v>6</v>
      </c>
      <c r="BD1065">
        <v>0</v>
      </c>
      <c r="BE1065">
        <v>0</v>
      </c>
      <c r="BF1065" s="4">
        <v>0</v>
      </c>
      <c r="BG1065">
        <v>0</v>
      </c>
      <c r="BH1065" s="5">
        <v>0</v>
      </c>
      <c r="BI1065">
        <v>0</v>
      </c>
      <c r="BJ1065" s="4">
        <v>0</v>
      </c>
      <c r="BK1065">
        <v>0</v>
      </c>
      <c r="BL1065" s="5">
        <v>0</v>
      </c>
      <c r="BM1065">
        <v>0</v>
      </c>
      <c r="BN1065" s="4">
        <v>0</v>
      </c>
      <c r="BO1065">
        <v>0</v>
      </c>
      <c r="BP1065" s="5">
        <v>0</v>
      </c>
      <c r="BQ1065">
        <v>0</v>
      </c>
      <c r="BR1065" s="4">
        <v>0</v>
      </c>
      <c r="BS1065">
        <v>0</v>
      </c>
      <c r="BT1065" s="5">
        <v>0</v>
      </c>
      <c r="BU1065">
        <v>6</v>
      </c>
      <c r="BV1065" s="4">
        <v>0</v>
      </c>
      <c r="BW1065">
        <v>0</v>
      </c>
      <c r="BX1065" s="5">
        <v>6</v>
      </c>
      <c r="BY1065">
        <v>6</v>
      </c>
      <c r="BZ1065" s="4">
        <v>0</v>
      </c>
      <c r="CA1065">
        <v>0</v>
      </c>
      <c r="CB1065" s="5">
        <v>6</v>
      </c>
      <c r="CD1065">
        <v>0</v>
      </c>
      <c r="CE1065">
        <v>0</v>
      </c>
      <c r="CF1065" s="4">
        <v>0</v>
      </c>
      <c r="CG1065">
        <v>0</v>
      </c>
      <c r="CH1065" s="5">
        <v>0</v>
      </c>
      <c r="CI1065">
        <v>0</v>
      </c>
      <c r="CJ1065" s="4">
        <v>0</v>
      </c>
      <c r="CK1065">
        <v>0</v>
      </c>
      <c r="CL1065" s="5">
        <v>0</v>
      </c>
      <c r="CM1065">
        <v>0</v>
      </c>
      <c r="CN1065" s="4">
        <v>0</v>
      </c>
      <c r="CO1065">
        <v>0</v>
      </c>
      <c r="CP1065" s="5">
        <v>0</v>
      </c>
      <c r="CQ1065">
        <v>0</v>
      </c>
      <c r="CR1065" s="4">
        <v>0</v>
      </c>
      <c r="CS1065">
        <v>0</v>
      </c>
      <c r="CT1065" s="5">
        <v>0</v>
      </c>
      <c r="CU1065">
        <v>6</v>
      </c>
      <c r="CV1065" s="4">
        <v>0</v>
      </c>
      <c r="CW1065">
        <v>0</v>
      </c>
      <c r="CX1065" s="5">
        <v>6</v>
      </c>
      <c r="CY1065" s="21">
        <v>6</v>
      </c>
      <c r="CZ1065" s="21">
        <v>0</v>
      </c>
      <c r="DA1065" s="21">
        <v>0</v>
      </c>
      <c r="DB1065" s="5">
        <v>6</v>
      </c>
      <c r="DD1065" s="8">
        <v>0</v>
      </c>
      <c r="DE1065" s="8">
        <v>0</v>
      </c>
      <c r="DF1065" s="8">
        <v>0</v>
      </c>
      <c r="DG1065" s="8">
        <v>0</v>
      </c>
      <c r="DH1065" s="8">
        <v>0</v>
      </c>
      <c r="DI1065" s="8">
        <v>0</v>
      </c>
      <c r="DJ1065" s="8">
        <v>0</v>
      </c>
      <c r="DK1065" s="8">
        <v>0</v>
      </c>
      <c r="DL1065" s="8">
        <v>0</v>
      </c>
      <c r="DM1065" s="8">
        <v>0</v>
      </c>
      <c r="DN1065" s="8">
        <v>0</v>
      </c>
      <c r="DO1065" s="8">
        <v>0</v>
      </c>
      <c r="DP1065" s="8">
        <v>0</v>
      </c>
      <c r="DQ1065" s="8">
        <v>0</v>
      </c>
      <c r="DR1065" s="8">
        <v>0</v>
      </c>
      <c r="DS1065" s="8">
        <v>0</v>
      </c>
      <c r="DT1065" s="8">
        <v>0</v>
      </c>
      <c r="DU1065" s="8">
        <v>0</v>
      </c>
      <c r="DV1065" s="8">
        <v>0</v>
      </c>
      <c r="DW1065" s="8">
        <v>0</v>
      </c>
      <c r="DX1065" s="8">
        <v>0</v>
      </c>
      <c r="DY1065" s="8">
        <v>0</v>
      </c>
      <c r="DZ1065" s="8">
        <v>0</v>
      </c>
      <c r="EA1065" s="8">
        <v>0</v>
      </c>
      <c r="EB1065" s="8">
        <v>0</v>
      </c>
      <c r="EC1065" s="8">
        <v>0</v>
      </c>
      <c r="ED1065" s="20">
        <v>0</v>
      </c>
      <c r="EF1065" s="9">
        <v>0</v>
      </c>
      <c r="EG1065" s="9">
        <v>0</v>
      </c>
      <c r="EH1065" s="9">
        <v>0</v>
      </c>
      <c r="EI1065" s="9">
        <v>0</v>
      </c>
      <c r="EJ1065" s="9">
        <v>0</v>
      </c>
      <c r="EK1065" s="9">
        <v>0</v>
      </c>
      <c r="EL1065" s="9">
        <v>0</v>
      </c>
      <c r="EM1065" s="9">
        <v>0</v>
      </c>
      <c r="EN1065" s="9">
        <v>0</v>
      </c>
      <c r="EO1065" s="9">
        <v>0</v>
      </c>
      <c r="EP1065" s="9">
        <v>0</v>
      </c>
      <c r="EQ1065" s="9">
        <v>0</v>
      </c>
      <c r="ER1065" s="9">
        <v>0</v>
      </c>
      <c r="ES1065" s="9">
        <v>0</v>
      </c>
      <c r="ET1065" s="9">
        <v>0</v>
      </c>
      <c r="EU1065" s="9">
        <v>0</v>
      </c>
      <c r="EV1065" s="9">
        <v>0</v>
      </c>
      <c r="EW1065" s="9">
        <v>0</v>
      </c>
      <c r="EX1065" s="9">
        <v>0</v>
      </c>
      <c r="EY1065" s="9">
        <v>0</v>
      </c>
      <c r="EZ1065" s="9">
        <v>0</v>
      </c>
      <c r="FA1065" s="9">
        <v>0</v>
      </c>
      <c r="FB1065" s="9">
        <v>0</v>
      </c>
      <c r="FC1065" s="9">
        <v>0</v>
      </c>
      <c r="FD1065" s="9">
        <v>0</v>
      </c>
      <c r="FE1065" s="9">
        <v>0</v>
      </c>
      <c r="FF1065">
        <v>0</v>
      </c>
    </row>
    <row r="1066" spans="1:162" x14ac:dyDescent="0.2">
      <c r="A1066" t="s">
        <v>1868</v>
      </c>
      <c r="B1066" t="s">
        <v>3486</v>
      </c>
      <c r="C1066" t="s">
        <v>4599</v>
      </c>
      <c r="D1066" s="1">
        <v>0</v>
      </c>
      <c r="E1066" s="1">
        <v>0</v>
      </c>
      <c r="F1066" s="4">
        <v>0</v>
      </c>
      <c r="G1066" s="4">
        <v>0</v>
      </c>
      <c r="H1066" s="5">
        <v>0</v>
      </c>
      <c r="I1066">
        <v>0</v>
      </c>
      <c r="J1066" s="4">
        <v>0</v>
      </c>
      <c r="K1066">
        <v>0</v>
      </c>
      <c r="L1066" s="5">
        <v>0</v>
      </c>
      <c r="M1066">
        <v>0</v>
      </c>
      <c r="N1066" s="4">
        <v>0</v>
      </c>
      <c r="O1066">
        <v>0</v>
      </c>
      <c r="P1066" s="5">
        <v>0</v>
      </c>
      <c r="Q1066">
        <v>0</v>
      </c>
      <c r="R1066" s="4">
        <v>0</v>
      </c>
      <c r="S1066">
        <v>0</v>
      </c>
      <c r="T1066" s="5">
        <v>0</v>
      </c>
      <c r="U1066">
        <v>6</v>
      </c>
      <c r="V1066" s="4">
        <v>0</v>
      </c>
      <c r="W1066">
        <v>0</v>
      </c>
      <c r="X1066" s="5">
        <v>6</v>
      </c>
      <c r="Y1066">
        <v>6</v>
      </c>
      <c r="Z1066" s="4">
        <v>0</v>
      </c>
      <c r="AA1066">
        <v>0</v>
      </c>
      <c r="AB1066" s="5">
        <v>6</v>
      </c>
      <c r="AD1066">
        <v>0</v>
      </c>
      <c r="AE1066">
        <v>0</v>
      </c>
      <c r="AF1066" s="4">
        <v>0</v>
      </c>
      <c r="AG1066">
        <v>0</v>
      </c>
      <c r="AH1066" s="5">
        <v>0</v>
      </c>
      <c r="AI1066">
        <v>0</v>
      </c>
      <c r="AJ1066" s="4">
        <v>0</v>
      </c>
      <c r="AK1066">
        <v>0</v>
      </c>
      <c r="AL1066" s="5">
        <v>0</v>
      </c>
      <c r="AM1066">
        <v>0</v>
      </c>
      <c r="AN1066" s="4">
        <v>0</v>
      </c>
      <c r="AO1066">
        <v>0</v>
      </c>
      <c r="AP1066" s="5">
        <v>0</v>
      </c>
      <c r="AQ1066">
        <v>0</v>
      </c>
      <c r="AR1066" s="4">
        <v>0</v>
      </c>
      <c r="AS1066">
        <v>0</v>
      </c>
      <c r="AT1066" s="5">
        <v>0</v>
      </c>
      <c r="AU1066">
        <v>6</v>
      </c>
      <c r="AV1066" s="4">
        <v>0</v>
      </c>
      <c r="AW1066">
        <v>0</v>
      </c>
      <c r="AX1066" s="5">
        <v>6</v>
      </c>
      <c r="AY1066">
        <v>6</v>
      </c>
      <c r="AZ1066" s="4">
        <v>0</v>
      </c>
      <c r="BA1066">
        <v>2</v>
      </c>
      <c r="BB1066" s="5">
        <v>6</v>
      </c>
      <c r="BD1066">
        <v>0</v>
      </c>
      <c r="BE1066">
        <v>0</v>
      </c>
      <c r="BF1066" s="4">
        <v>0</v>
      </c>
      <c r="BG1066">
        <v>0</v>
      </c>
      <c r="BH1066" s="5">
        <v>0</v>
      </c>
      <c r="BI1066">
        <v>0</v>
      </c>
      <c r="BJ1066" s="4">
        <v>0</v>
      </c>
      <c r="BK1066">
        <v>0</v>
      </c>
      <c r="BL1066" s="5">
        <v>0</v>
      </c>
      <c r="BM1066">
        <v>0</v>
      </c>
      <c r="BN1066" s="4">
        <v>0</v>
      </c>
      <c r="BO1066">
        <v>0</v>
      </c>
      <c r="BP1066" s="5">
        <v>0</v>
      </c>
      <c r="BQ1066">
        <v>0</v>
      </c>
      <c r="BR1066" s="4">
        <v>0</v>
      </c>
      <c r="BS1066">
        <v>0</v>
      </c>
      <c r="BT1066" s="5">
        <v>0</v>
      </c>
      <c r="BU1066">
        <v>6</v>
      </c>
      <c r="BV1066" s="4">
        <v>0</v>
      </c>
      <c r="BW1066">
        <v>0</v>
      </c>
      <c r="BX1066" s="5">
        <v>6</v>
      </c>
      <c r="BY1066">
        <v>6</v>
      </c>
      <c r="BZ1066" s="4">
        <v>0</v>
      </c>
      <c r="CA1066">
        <v>2</v>
      </c>
      <c r="CB1066" s="5">
        <v>6</v>
      </c>
      <c r="CD1066">
        <v>0</v>
      </c>
      <c r="CE1066">
        <v>0</v>
      </c>
      <c r="CF1066" s="4">
        <v>0</v>
      </c>
      <c r="CG1066">
        <v>0</v>
      </c>
      <c r="CH1066" s="5">
        <v>0</v>
      </c>
      <c r="CI1066">
        <v>0</v>
      </c>
      <c r="CJ1066" s="4">
        <v>0</v>
      </c>
      <c r="CK1066">
        <v>0</v>
      </c>
      <c r="CL1066" s="5">
        <v>0</v>
      </c>
      <c r="CM1066">
        <v>0</v>
      </c>
      <c r="CN1066" s="4">
        <v>0</v>
      </c>
      <c r="CO1066">
        <v>0</v>
      </c>
      <c r="CP1066" s="5">
        <v>0</v>
      </c>
      <c r="CQ1066">
        <v>0</v>
      </c>
      <c r="CR1066" s="4">
        <v>0</v>
      </c>
      <c r="CS1066">
        <v>0</v>
      </c>
      <c r="CT1066" s="5">
        <v>0</v>
      </c>
      <c r="CU1066">
        <v>6</v>
      </c>
      <c r="CV1066" s="4">
        <v>0</v>
      </c>
      <c r="CW1066">
        <v>0</v>
      </c>
      <c r="CX1066" s="5">
        <v>6</v>
      </c>
      <c r="CY1066" s="21">
        <v>6</v>
      </c>
      <c r="CZ1066" s="21">
        <v>0</v>
      </c>
      <c r="DA1066" s="21">
        <v>2</v>
      </c>
      <c r="DB1066" s="5">
        <v>6</v>
      </c>
      <c r="DD1066" s="8">
        <v>0</v>
      </c>
      <c r="DE1066" s="8">
        <v>0</v>
      </c>
      <c r="DF1066" s="8">
        <v>0</v>
      </c>
      <c r="DG1066" s="8">
        <v>0</v>
      </c>
      <c r="DH1066" s="8">
        <v>0</v>
      </c>
      <c r="DI1066" s="8">
        <v>0</v>
      </c>
      <c r="DJ1066" s="8">
        <v>0</v>
      </c>
      <c r="DK1066" s="8">
        <v>0</v>
      </c>
      <c r="DL1066" s="8">
        <v>0</v>
      </c>
      <c r="DM1066" s="8">
        <v>0</v>
      </c>
      <c r="DN1066" s="8">
        <v>0</v>
      </c>
      <c r="DO1066" s="8">
        <v>0</v>
      </c>
      <c r="DP1066" s="8">
        <v>0</v>
      </c>
      <c r="DQ1066" s="8">
        <v>0</v>
      </c>
      <c r="DR1066" s="8">
        <v>0</v>
      </c>
      <c r="DS1066" s="8">
        <v>0</v>
      </c>
      <c r="DT1066" s="8">
        <v>0</v>
      </c>
      <c r="DU1066" s="8">
        <v>0</v>
      </c>
      <c r="DV1066" s="8">
        <v>0</v>
      </c>
      <c r="DW1066" s="8">
        <v>0</v>
      </c>
      <c r="DX1066" s="8">
        <v>0</v>
      </c>
      <c r="DY1066" s="8">
        <v>0</v>
      </c>
      <c r="DZ1066" s="8">
        <v>0</v>
      </c>
      <c r="EA1066" s="8">
        <v>0</v>
      </c>
      <c r="EB1066" s="8">
        <v>0</v>
      </c>
      <c r="EC1066" s="8">
        <v>0</v>
      </c>
      <c r="ED1066" s="20">
        <v>0</v>
      </c>
      <c r="EF1066" s="9">
        <v>0</v>
      </c>
      <c r="EG1066" s="9">
        <v>0</v>
      </c>
      <c r="EH1066" s="9">
        <v>0</v>
      </c>
      <c r="EI1066" s="9">
        <v>0</v>
      </c>
      <c r="EJ1066" s="9">
        <v>0</v>
      </c>
      <c r="EK1066" s="9">
        <v>0</v>
      </c>
      <c r="EL1066" s="9">
        <v>0</v>
      </c>
      <c r="EM1066" s="9">
        <v>0</v>
      </c>
      <c r="EN1066" s="9">
        <v>0</v>
      </c>
      <c r="EO1066" s="9">
        <v>0</v>
      </c>
      <c r="EP1066" s="9">
        <v>0</v>
      </c>
      <c r="EQ1066" s="9">
        <v>0</v>
      </c>
      <c r="ER1066" s="9">
        <v>0</v>
      </c>
      <c r="ES1066" s="9">
        <v>0</v>
      </c>
      <c r="ET1066" s="9">
        <v>0</v>
      </c>
      <c r="EU1066" s="9">
        <v>0</v>
      </c>
      <c r="EV1066" s="9">
        <v>0</v>
      </c>
      <c r="EW1066" s="9">
        <v>0</v>
      </c>
      <c r="EX1066" s="9">
        <v>0</v>
      </c>
      <c r="EY1066" s="9">
        <v>0</v>
      </c>
      <c r="EZ1066" s="9">
        <v>0</v>
      </c>
      <c r="FA1066" s="9">
        <v>0</v>
      </c>
      <c r="FB1066" s="9">
        <v>0</v>
      </c>
      <c r="FC1066" s="9">
        <v>0</v>
      </c>
      <c r="FD1066" s="9">
        <v>2</v>
      </c>
      <c r="FE1066" s="9">
        <v>0</v>
      </c>
      <c r="FF1066">
        <v>0</v>
      </c>
    </row>
    <row r="1067" spans="1:162" x14ac:dyDescent="0.2">
      <c r="A1067" t="s">
        <v>1323</v>
      </c>
      <c r="B1067" t="s">
        <v>3487</v>
      </c>
      <c r="C1067" t="s">
        <v>3</v>
      </c>
      <c r="D1067" s="1">
        <v>0</v>
      </c>
      <c r="E1067" s="1">
        <v>0</v>
      </c>
      <c r="F1067" s="4">
        <v>0</v>
      </c>
      <c r="G1067" s="4">
        <v>0</v>
      </c>
      <c r="H1067" s="5">
        <v>0</v>
      </c>
      <c r="I1067">
        <v>0</v>
      </c>
      <c r="J1067" s="4">
        <v>0</v>
      </c>
      <c r="K1067">
        <v>0</v>
      </c>
      <c r="L1067" s="5">
        <v>0</v>
      </c>
      <c r="M1067">
        <v>0</v>
      </c>
      <c r="N1067" s="4">
        <v>0</v>
      </c>
      <c r="O1067">
        <v>0</v>
      </c>
      <c r="P1067" s="5">
        <v>0</v>
      </c>
      <c r="Q1067">
        <v>5</v>
      </c>
      <c r="R1067" s="4">
        <v>0</v>
      </c>
      <c r="S1067">
        <v>0</v>
      </c>
      <c r="T1067" s="5">
        <v>5</v>
      </c>
      <c r="U1067">
        <v>5</v>
      </c>
      <c r="V1067" s="4">
        <v>0</v>
      </c>
      <c r="W1067">
        <v>0</v>
      </c>
      <c r="X1067" s="5">
        <v>5</v>
      </c>
      <c r="Y1067">
        <v>5</v>
      </c>
      <c r="Z1067" s="4">
        <v>0</v>
      </c>
      <c r="AA1067">
        <v>0</v>
      </c>
      <c r="AB1067" s="5">
        <v>5</v>
      </c>
      <c r="AD1067">
        <v>0</v>
      </c>
      <c r="AE1067">
        <v>0</v>
      </c>
      <c r="AF1067" s="4">
        <v>0</v>
      </c>
      <c r="AG1067">
        <v>0</v>
      </c>
      <c r="AH1067" s="5">
        <v>0</v>
      </c>
      <c r="AI1067">
        <v>0</v>
      </c>
      <c r="AJ1067" s="4">
        <v>0</v>
      </c>
      <c r="AK1067">
        <v>0</v>
      </c>
      <c r="AL1067" s="5">
        <v>0</v>
      </c>
      <c r="AM1067">
        <v>0</v>
      </c>
      <c r="AN1067" s="4">
        <v>0</v>
      </c>
      <c r="AO1067">
        <v>0</v>
      </c>
      <c r="AP1067" s="5">
        <v>0</v>
      </c>
      <c r="AQ1067">
        <v>5</v>
      </c>
      <c r="AR1067" s="4">
        <v>0</v>
      </c>
      <c r="AS1067">
        <v>0</v>
      </c>
      <c r="AT1067" s="5">
        <v>5</v>
      </c>
      <c r="AU1067">
        <v>5</v>
      </c>
      <c r="AV1067" s="4">
        <v>0</v>
      </c>
      <c r="AW1067">
        <v>0</v>
      </c>
      <c r="AX1067" s="5">
        <v>5</v>
      </c>
      <c r="AY1067">
        <v>5</v>
      </c>
      <c r="AZ1067" s="4">
        <v>0</v>
      </c>
      <c r="BA1067">
        <v>7</v>
      </c>
      <c r="BB1067" s="5">
        <v>5</v>
      </c>
      <c r="BD1067">
        <v>0</v>
      </c>
      <c r="BE1067">
        <v>0</v>
      </c>
      <c r="BF1067" s="4">
        <v>0</v>
      </c>
      <c r="BG1067">
        <v>0</v>
      </c>
      <c r="BH1067" s="5">
        <v>0</v>
      </c>
      <c r="BI1067">
        <v>0</v>
      </c>
      <c r="BJ1067" s="4">
        <v>0</v>
      </c>
      <c r="BK1067">
        <v>0</v>
      </c>
      <c r="BL1067" s="5">
        <v>0</v>
      </c>
      <c r="BM1067">
        <v>0</v>
      </c>
      <c r="BN1067" s="4">
        <v>0</v>
      </c>
      <c r="BO1067">
        <v>0</v>
      </c>
      <c r="BP1067" s="5">
        <v>0</v>
      </c>
      <c r="BQ1067">
        <v>5</v>
      </c>
      <c r="BR1067" s="4">
        <v>0</v>
      </c>
      <c r="BS1067">
        <v>0</v>
      </c>
      <c r="BT1067" s="5">
        <v>5</v>
      </c>
      <c r="BU1067">
        <v>5</v>
      </c>
      <c r="BV1067" s="4">
        <v>0</v>
      </c>
      <c r="BW1067">
        <v>0</v>
      </c>
      <c r="BX1067" s="5">
        <v>5</v>
      </c>
      <c r="BY1067">
        <v>5</v>
      </c>
      <c r="BZ1067" s="4">
        <v>0</v>
      </c>
      <c r="CA1067">
        <v>7</v>
      </c>
      <c r="CB1067" s="5">
        <v>5</v>
      </c>
      <c r="CD1067">
        <v>0</v>
      </c>
      <c r="CE1067">
        <v>0</v>
      </c>
      <c r="CF1067" s="4">
        <v>0</v>
      </c>
      <c r="CG1067">
        <v>0</v>
      </c>
      <c r="CH1067" s="5">
        <v>0</v>
      </c>
      <c r="CI1067">
        <v>0</v>
      </c>
      <c r="CJ1067" s="4">
        <v>0</v>
      </c>
      <c r="CK1067">
        <v>0</v>
      </c>
      <c r="CL1067" s="5">
        <v>0</v>
      </c>
      <c r="CM1067">
        <v>0</v>
      </c>
      <c r="CN1067" s="4">
        <v>0</v>
      </c>
      <c r="CO1067">
        <v>0</v>
      </c>
      <c r="CP1067" s="5">
        <v>0</v>
      </c>
      <c r="CQ1067">
        <v>5</v>
      </c>
      <c r="CR1067" s="4">
        <v>0</v>
      </c>
      <c r="CS1067">
        <v>0</v>
      </c>
      <c r="CT1067" s="5">
        <v>5</v>
      </c>
      <c r="CU1067">
        <v>5</v>
      </c>
      <c r="CV1067" s="4">
        <v>0</v>
      </c>
      <c r="CW1067">
        <v>0</v>
      </c>
      <c r="CX1067" s="5">
        <v>5</v>
      </c>
      <c r="CY1067" s="21">
        <v>5</v>
      </c>
      <c r="CZ1067" s="21">
        <v>0</v>
      </c>
      <c r="DA1067" s="21">
        <v>7</v>
      </c>
      <c r="DB1067" s="5">
        <v>5</v>
      </c>
      <c r="DD1067" s="8">
        <v>0</v>
      </c>
      <c r="DE1067" s="8">
        <v>0</v>
      </c>
      <c r="DF1067" s="8">
        <v>0</v>
      </c>
      <c r="DG1067" s="8">
        <v>0</v>
      </c>
      <c r="DH1067" s="8">
        <v>0</v>
      </c>
      <c r="DI1067" s="8">
        <v>0</v>
      </c>
      <c r="DJ1067" s="8">
        <v>0</v>
      </c>
      <c r="DK1067" s="8">
        <v>0</v>
      </c>
      <c r="DL1067" s="8">
        <v>0</v>
      </c>
      <c r="DM1067" s="8">
        <v>0</v>
      </c>
      <c r="DN1067" s="8">
        <v>0</v>
      </c>
      <c r="DO1067" s="8">
        <v>0</v>
      </c>
      <c r="DP1067" s="8">
        <v>0</v>
      </c>
      <c r="DQ1067" s="8">
        <v>0</v>
      </c>
      <c r="DR1067" s="8">
        <v>0</v>
      </c>
      <c r="DS1067" s="8">
        <v>0</v>
      </c>
      <c r="DT1067" s="8">
        <v>0</v>
      </c>
      <c r="DU1067" s="8">
        <v>0</v>
      </c>
      <c r="DV1067" s="8">
        <v>0</v>
      </c>
      <c r="DW1067" s="8">
        <v>0</v>
      </c>
      <c r="DX1067" s="8">
        <v>0</v>
      </c>
      <c r="DY1067" s="8">
        <v>0</v>
      </c>
      <c r="DZ1067" s="8">
        <v>0</v>
      </c>
      <c r="EA1067" s="8">
        <v>0</v>
      </c>
      <c r="EB1067" s="8">
        <v>0</v>
      </c>
      <c r="EC1067" s="8">
        <v>0</v>
      </c>
      <c r="ED1067" s="20">
        <v>0</v>
      </c>
      <c r="EF1067" s="9">
        <v>0</v>
      </c>
      <c r="EG1067" s="9">
        <v>0</v>
      </c>
      <c r="EH1067" s="9">
        <v>0</v>
      </c>
      <c r="EI1067" s="9">
        <v>0</v>
      </c>
      <c r="EJ1067" s="9">
        <v>0</v>
      </c>
      <c r="EK1067" s="9">
        <v>0</v>
      </c>
      <c r="EL1067" s="9">
        <v>0</v>
      </c>
      <c r="EM1067" s="9">
        <v>0</v>
      </c>
      <c r="EN1067" s="9">
        <v>0</v>
      </c>
      <c r="EO1067" s="9">
        <v>0</v>
      </c>
      <c r="EP1067" s="9">
        <v>0</v>
      </c>
      <c r="EQ1067" s="9">
        <v>0</v>
      </c>
      <c r="ER1067" s="9">
        <v>0</v>
      </c>
      <c r="ES1067" s="9">
        <v>0</v>
      </c>
      <c r="ET1067" s="9">
        <v>0</v>
      </c>
      <c r="EU1067" s="9">
        <v>0</v>
      </c>
      <c r="EV1067" s="9">
        <v>0</v>
      </c>
      <c r="EW1067" s="9">
        <v>0</v>
      </c>
      <c r="EX1067" s="9">
        <v>0</v>
      </c>
      <c r="EY1067" s="9">
        <v>0</v>
      </c>
      <c r="EZ1067" s="9">
        <v>0</v>
      </c>
      <c r="FA1067" s="9">
        <v>0</v>
      </c>
      <c r="FB1067" s="9">
        <v>0</v>
      </c>
      <c r="FC1067" s="9">
        <v>0</v>
      </c>
      <c r="FD1067" s="9">
        <v>7</v>
      </c>
      <c r="FE1067" s="9">
        <v>0</v>
      </c>
      <c r="FF1067">
        <v>0</v>
      </c>
    </row>
    <row r="1068" spans="1:162" x14ac:dyDescent="0.2">
      <c r="A1068" t="s">
        <v>1311</v>
      </c>
      <c r="B1068" t="s">
        <v>3488</v>
      </c>
      <c r="C1068" t="s">
        <v>3</v>
      </c>
      <c r="D1068" s="1">
        <v>0</v>
      </c>
      <c r="E1068" s="1">
        <v>0</v>
      </c>
      <c r="F1068" s="4">
        <v>0</v>
      </c>
      <c r="G1068" s="4">
        <v>0</v>
      </c>
      <c r="H1068" s="5">
        <v>0</v>
      </c>
      <c r="I1068">
        <v>0</v>
      </c>
      <c r="J1068" s="4">
        <v>0</v>
      </c>
      <c r="K1068">
        <v>0</v>
      </c>
      <c r="L1068" s="5">
        <v>0</v>
      </c>
      <c r="M1068">
        <v>0</v>
      </c>
      <c r="N1068" s="4">
        <v>0</v>
      </c>
      <c r="O1068">
        <v>0</v>
      </c>
      <c r="P1068" s="5">
        <v>0</v>
      </c>
      <c r="Q1068">
        <v>5</v>
      </c>
      <c r="R1068" s="4">
        <v>0</v>
      </c>
      <c r="S1068">
        <v>0</v>
      </c>
      <c r="T1068" s="5">
        <v>5</v>
      </c>
      <c r="U1068">
        <v>6</v>
      </c>
      <c r="V1068" s="4">
        <v>0</v>
      </c>
      <c r="W1068">
        <v>0</v>
      </c>
      <c r="X1068" s="5">
        <v>6</v>
      </c>
      <c r="Y1068">
        <v>6</v>
      </c>
      <c r="Z1068" s="4">
        <v>0</v>
      </c>
      <c r="AA1068">
        <v>0</v>
      </c>
      <c r="AB1068" s="5">
        <v>6</v>
      </c>
      <c r="AD1068">
        <v>0</v>
      </c>
      <c r="AE1068">
        <v>0</v>
      </c>
      <c r="AF1068" s="4">
        <v>0</v>
      </c>
      <c r="AG1068">
        <v>0</v>
      </c>
      <c r="AH1068" s="5">
        <v>0</v>
      </c>
      <c r="AI1068">
        <v>0</v>
      </c>
      <c r="AJ1068" s="4">
        <v>0</v>
      </c>
      <c r="AK1068">
        <v>0</v>
      </c>
      <c r="AL1068" s="5">
        <v>0</v>
      </c>
      <c r="AM1068">
        <v>0</v>
      </c>
      <c r="AN1068" s="4">
        <v>0</v>
      </c>
      <c r="AO1068">
        <v>0</v>
      </c>
      <c r="AP1068" s="5">
        <v>0</v>
      </c>
      <c r="AQ1068">
        <v>5</v>
      </c>
      <c r="AR1068" s="4">
        <v>0</v>
      </c>
      <c r="AS1068">
        <v>0</v>
      </c>
      <c r="AT1068" s="5">
        <v>5</v>
      </c>
      <c r="AU1068">
        <v>6</v>
      </c>
      <c r="AV1068" s="4">
        <v>0</v>
      </c>
      <c r="AW1068">
        <v>0</v>
      </c>
      <c r="AX1068" s="5">
        <v>6</v>
      </c>
      <c r="AY1068">
        <v>6</v>
      </c>
      <c r="AZ1068" s="4">
        <v>0</v>
      </c>
      <c r="BA1068">
        <v>0</v>
      </c>
      <c r="BB1068" s="5">
        <v>6</v>
      </c>
      <c r="BD1068">
        <v>0</v>
      </c>
      <c r="BE1068">
        <v>0</v>
      </c>
      <c r="BF1068" s="4">
        <v>0</v>
      </c>
      <c r="BG1068">
        <v>0</v>
      </c>
      <c r="BH1068" s="5">
        <v>0</v>
      </c>
      <c r="BI1068">
        <v>0</v>
      </c>
      <c r="BJ1068" s="4">
        <v>0</v>
      </c>
      <c r="BK1068">
        <v>0</v>
      </c>
      <c r="BL1068" s="5">
        <v>0</v>
      </c>
      <c r="BM1068">
        <v>0</v>
      </c>
      <c r="BN1068" s="4">
        <v>0</v>
      </c>
      <c r="BO1068">
        <v>0</v>
      </c>
      <c r="BP1068" s="5">
        <v>0</v>
      </c>
      <c r="BQ1068">
        <v>6</v>
      </c>
      <c r="BR1068" s="4">
        <v>0</v>
      </c>
      <c r="BS1068">
        <v>0</v>
      </c>
      <c r="BT1068" s="5">
        <v>6</v>
      </c>
      <c r="BU1068">
        <v>6</v>
      </c>
      <c r="BV1068" s="4">
        <v>0</v>
      </c>
      <c r="BW1068">
        <v>0</v>
      </c>
      <c r="BX1068" s="5">
        <v>6</v>
      </c>
      <c r="BY1068">
        <v>6</v>
      </c>
      <c r="BZ1068" s="4">
        <v>0</v>
      </c>
      <c r="CA1068">
        <v>0</v>
      </c>
      <c r="CB1068" s="5">
        <v>6</v>
      </c>
      <c r="CD1068">
        <v>0</v>
      </c>
      <c r="CE1068">
        <v>0</v>
      </c>
      <c r="CF1068" s="4">
        <v>0</v>
      </c>
      <c r="CG1068">
        <v>0</v>
      </c>
      <c r="CH1068" s="5">
        <v>0</v>
      </c>
      <c r="CI1068">
        <v>0</v>
      </c>
      <c r="CJ1068" s="4">
        <v>0</v>
      </c>
      <c r="CK1068">
        <v>0</v>
      </c>
      <c r="CL1068" s="5">
        <v>0</v>
      </c>
      <c r="CM1068">
        <v>0</v>
      </c>
      <c r="CN1068" s="4">
        <v>0</v>
      </c>
      <c r="CO1068">
        <v>0</v>
      </c>
      <c r="CP1068" s="5">
        <v>0</v>
      </c>
      <c r="CQ1068">
        <v>6</v>
      </c>
      <c r="CR1068" s="4">
        <v>0</v>
      </c>
      <c r="CS1068">
        <v>0</v>
      </c>
      <c r="CT1068" s="5">
        <v>6</v>
      </c>
      <c r="CU1068">
        <v>6</v>
      </c>
      <c r="CV1068" s="4">
        <v>0</v>
      </c>
      <c r="CW1068">
        <v>0</v>
      </c>
      <c r="CX1068" s="5">
        <v>6</v>
      </c>
      <c r="CY1068" s="21">
        <v>6</v>
      </c>
      <c r="CZ1068" s="21">
        <v>0</v>
      </c>
      <c r="DA1068" s="21">
        <v>0</v>
      </c>
      <c r="DB1068" s="5">
        <v>6</v>
      </c>
      <c r="DD1068" s="8">
        <v>0</v>
      </c>
      <c r="DE1068" s="8">
        <v>0</v>
      </c>
      <c r="DF1068" s="8">
        <v>0</v>
      </c>
      <c r="DG1068" s="8">
        <v>0</v>
      </c>
      <c r="DH1068" s="8">
        <v>0</v>
      </c>
      <c r="DI1068" s="8">
        <v>0</v>
      </c>
      <c r="DJ1068" s="8">
        <v>0</v>
      </c>
      <c r="DK1068" s="8">
        <v>0</v>
      </c>
      <c r="DL1068" s="8">
        <v>0</v>
      </c>
      <c r="DM1068" s="8">
        <v>0</v>
      </c>
      <c r="DN1068" s="8">
        <v>0</v>
      </c>
      <c r="DO1068" s="8">
        <v>0</v>
      </c>
      <c r="DP1068" s="8">
        <v>0</v>
      </c>
      <c r="DQ1068" s="8">
        <v>0</v>
      </c>
      <c r="DR1068" s="8">
        <v>0</v>
      </c>
      <c r="DS1068" s="8">
        <v>0</v>
      </c>
      <c r="DT1068" s="8">
        <v>0</v>
      </c>
      <c r="DU1068" s="8">
        <v>0</v>
      </c>
      <c r="DV1068" s="8">
        <v>0</v>
      </c>
      <c r="DW1068" s="8">
        <v>0</v>
      </c>
      <c r="DX1068" s="8">
        <v>0</v>
      </c>
      <c r="DY1068" s="8">
        <v>0</v>
      </c>
      <c r="DZ1068" s="8">
        <v>0</v>
      </c>
      <c r="EA1068" s="8">
        <v>0</v>
      </c>
      <c r="EB1068" s="8">
        <v>0</v>
      </c>
      <c r="EC1068" s="8">
        <v>0</v>
      </c>
      <c r="ED1068" s="20">
        <v>0</v>
      </c>
      <c r="EF1068" s="9">
        <v>0</v>
      </c>
      <c r="EG1068" s="9">
        <v>0</v>
      </c>
      <c r="EH1068" s="9">
        <v>0</v>
      </c>
      <c r="EI1068" s="9">
        <v>0</v>
      </c>
      <c r="EJ1068" s="9">
        <v>0</v>
      </c>
      <c r="EK1068" s="9">
        <v>0</v>
      </c>
      <c r="EL1068" s="9">
        <v>0</v>
      </c>
      <c r="EM1068" s="9">
        <v>0</v>
      </c>
      <c r="EN1068" s="9">
        <v>0</v>
      </c>
      <c r="EO1068" s="9">
        <v>0</v>
      </c>
      <c r="EP1068" s="9">
        <v>0</v>
      </c>
      <c r="EQ1068" s="9">
        <v>0</v>
      </c>
      <c r="ER1068" s="9">
        <v>0</v>
      </c>
      <c r="ES1068" s="9">
        <v>0</v>
      </c>
      <c r="ET1068" s="9">
        <v>0</v>
      </c>
      <c r="EU1068" s="9">
        <v>0</v>
      </c>
      <c r="EV1068" s="9">
        <v>0</v>
      </c>
      <c r="EW1068" s="9">
        <v>0</v>
      </c>
      <c r="EX1068" s="9">
        <v>0</v>
      </c>
      <c r="EY1068" s="9">
        <v>0</v>
      </c>
      <c r="EZ1068" s="9">
        <v>0</v>
      </c>
      <c r="FA1068" s="9">
        <v>0</v>
      </c>
      <c r="FB1068" s="9">
        <v>0</v>
      </c>
      <c r="FC1068" s="9">
        <v>0</v>
      </c>
      <c r="FD1068" s="9">
        <v>0</v>
      </c>
      <c r="FE1068" s="9">
        <v>0</v>
      </c>
      <c r="FF1068">
        <v>0</v>
      </c>
    </row>
    <row r="1069" spans="1:162" x14ac:dyDescent="0.2">
      <c r="A1069" t="s">
        <v>1883</v>
      </c>
      <c r="B1069" t="s">
        <v>3489</v>
      </c>
      <c r="C1069" t="s">
        <v>4599</v>
      </c>
      <c r="D1069" s="1">
        <v>0</v>
      </c>
      <c r="E1069" s="1">
        <v>0</v>
      </c>
      <c r="F1069" s="4">
        <v>0</v>
      </c>
      <c r="G1069" s="4">
        <v>0</v>
      </c>
      <c r="H1069" s="5">
        <v>0</v>
      </c>
      <c r="I1069">
        <v>0</v>
      </c>
      <c r="J1069" s="4">
        <v>0</v>
      </c>
      <c r="K1069">
        <v>0</v>
      </c>
      <c r="L1069" s="5">
        <v>0</v>
      </c>
      <c r="M1069">
        <v>0</v>
      </c>
      <c r="N1069" s="4">
        <v>0</v>
      </c>
      <c r="O1069">
        <v>0</v>
      </c>
      <c r="P1069" s="5">
        <v>0</v>
      </c>
      <c r="Q1069">
        <v>0</v>
      </c>
      <c r="R1069" s="4">
        <v>0</v>
      </c>
      <c r="S1069">
        <v>0</v>
      </c>
      <c r="T1069" s="5">
        <v>0</v>
      </c>
      <c r="U1069">
        <v>0</v>
      </c>
      <c r="V1069" s="4">
        <v>0</v>
      </c>
      <c r="W1069">
        <v>0</v>
      </c>
      <c r="X1069" s="5">
        <v>0</v>
      </c>
      <c r="Y1069">
        <v>6</v>
      </c>
      <c r="Z1069" s="4">
        <v>0</v>
      </c>
      <c r="AA1069">
        <v>14</v>
      </c>
      <c r="AB1069" s="5">
        <v>6</v>
      </c>
      <c r="AD1069">
        <v>0</v>
      </c>
      <c r="AE1069">
        <v>0</v>
      </c>
      <c r="AF1069" s="4">
        <v>0</v>
      </c>
      <c r="AG1069">
        <v>0</v>
      </c>
      <c r="AH1069" s="5">
        <v>0</v>
      </c>
      <c r="AI1069">
        <v>0</v>
      </c>
      <c r="AJ1069" s="4">
        <v>0</v>
      </c>
      <c r="AK1069">
        <v>0</v>
      </c>
      <c r="AL1069" s="5">
        <v>0</v>
      </c>
      <c r="AM1069">
        <v>0</v>
      </c>
      <c r="AN1069" s="4">
        <v>0</v>
      </c>
      <c r="AO1069">
        <v>0</v>
      </c>
      <c r="AP1069" s="5">
        <v>0</v>
      </c>
      <c r="AQ1069">
        <v>0</v>
      </c>
      <c r="AR1069" s="4">
        <v>0</v>
      </c>
      <c r="AS1069">
        <v>0</v>
      </c>
      <c r="AT1069" s="5">
        <v>0</v>
      </c>
      <c r="AU1069">
        <v>6</v>
      </c>
      <c r="AV1069" s="4">
        <v>0</v>
      </c>
      <c r="AW1069">
        <v>0</v>
      </c>
      <c r="AX1069" s="5">
        <v>6</v>
      </c>
      <c r="AY1069">
        <v>0</v>
      </c>
      <c r="AZ1069" s="4">
        <v>0</v>
      </c>
      <c r="BA1069">
        <v>14</v>
      </c>
      <c r="BB1069" s="5">
        <v>0</v>
      </c>
      <c r="BD1069">
        <v>0</v>
      </c>
      <c r="BE1069">
        <v>0</v>
      </c>
      <c r="BF1069" s="4">
        <v>0</v>
      </c>
      <c r="BG1069">
        <v>0</v>
      </c>
      <c r="BH1069" s="5">
        <v>0</v>
      </c>
      <c r="BI1069">
        <v>0</v>
      </c>
      <c r="BJ1069" s="4">
        <v>0</v>
      </c>
      <c r="BK1069">
        <v>0</v>
      </c>
      <c r="BL1069" s="5">
        <v>0</v>
      </c>
      <c r="BM1069">
        <v>0</v>
      </c>
      <c r="BN1069" s="4">
        <v>0</v>
      </c>
      <c r="BO1069">
        <v>0</v>
      </c>
      <c r="BP1069" s="5">
        <v>0</v>
      </c>
      <c r="BQ1069">
        <v>0</v>
      </c>
      <c r="BR1069" s="4">
        <v>0</v>
      </c>
      <c r="BS1069">
        <v>0</v>
      </c>
      <c r="BT1069" s="5">
        <v>0</v>
      </c>
      <c r="BU1069">
        <v>6</v>
      </c>
      <c r="BV1069" s="4">
        <v>0</v>
      </c>
      <c r="BW1069">
        <v>0</v>
      </c>
      <c r="BX1069" s="5">
        <v>6</v>
      </c>
      <c r="BY1069">
        <v>0</v>
      </c>
      <c r="BZ1069" s="4">
        <v>0</v>
      </c>
      <c r="CA1069">
        <v>14</v>
      </c>
      <c r="CB1069" s="5">
        <v>0</v>
      </c>
      <c r="CD1069">
        <v>0</v>
      </c>
      <c r="CE1069">
        <v>0</v>
      </c>
      <c r="CF1069" s="4">
        <v>0</v>
      </c>
      <c r="CG1069">
        <v>0</v>
      </c>
      <c r="CH1069" s="5">
        <v>0</v>
      </c>
      <c r="CI1069">
        <v>0</v>
      </c>
      <c r="CJ1069" s="4">
        <v>0</v>
      </c>
      <c r="CK1069">
        <v>0</v>
      </c>
      <c r="CL1069" s="5">
        <v>0</v>
      </c>
      <c r="CM1069">
        <v>0</v>
      </c>
      <c r="CN1069" s="4">
        <v>0</v>
      </c>
      <c r="CO1069">
        <v>0</v>
      </c>
      <c r="CP1069" s="5">
        <v>0</v>
      </c>
      <c r="CQ1069">
        <v>0</v>
      </c>
      <c r="CR1069" s="4">
        <v>0</v>
      </c>
      <c r="CS1069">
        <v>0</v>
      </c>
      <c r="CT1069" s="5">
        <v>0</v>
      </c>
      <c r="CU1069">
        <v>6</v>
      </c>
      <c r="CV1069" s="4">
        <v>0</v>
      </c>
      <c r="CW1069">
        <v>0</v>
      </c>
      <c r="CX1069" s="5">
        <v>6</v>
      </c>
      <c r="CY1069" s="21">
        <v>0</v>
      </c>
      <c r="CZ1069" s="21">
        <v>0</v>
      </c>
      <c r="DA1069" s="21">
        <v>14</v>
      </c>
      <c r="DB1069" s="5">
        <v>0</v>
      </c>
      <c r="DD1069" s="8">
        <v>0</v>
      </c>
      <c r="DE1069" s="8">
        <v>0</v>
      </c>
      <c r="DF1069" s="8">
        <v>0</v>
      </c>
      <c r="DG1069" s="8">
        <v>0</v>
      </c>
      <c r="DH1069" s="8">
        <v>0</v>
      </c>
      <c r="DI1069" s="8">
        <v>0</v>
      </c>
      <c r="DJ1069" s="8">
        <v>0</v>
      </c>
      <c r="DK1069" s="8">
        <v>0</v>
      </c>
      <c r="DL1069" s="8">
        <v>0</v>
      </c>
      <c r="DM1069" s="8">
        <v>0</v>
      </c>
      <c r="DN1069" s="8">
        <v>0</v>
      </c>
      <c r="DO1069" s="8">
        <v>0</v>
      </c>
      <c r="DP1069" s="8">
        <v>0</v>
      </c>
      <c r="DQ1069" s="8">
        <v>0</v>
      </c>
      <c r="DR1069" s="8">
        <v>0</v>
      </c>
      <c r="DS1069" s="8">
        <v>0</v>
      </c>
      <c r="DT1069" s="8">
        <v>0</v>
      </c>
      <c r="DU1069" s="8">
        <v>0</v>
      </c>
      <c r="DV1069" s="8">
        <v>0</v>
      </c>
      <c r="DW1069" s="8">
        <v>0</v>
      </c>
      <c r="DX1069" s="8">
        <v>0</v>
      </c>
      <c r="DY1069" s="8">
        <v>0</v>
      </c>
      <c r="DZ1069" s="8">
        <v>0</v>
      </c>
      <c r="EA1069" s="8">
        <v>0</v>
      </c>
      <c r="EB1069" s="8">
        <v>0</v>
      </c>
      <c r="EC1069" s="8">
        <v>0</v>
      </c>
      <c r="ED1069" s="20">
        <v>0</v>
      </c>
      <c r="EF1069" s="9">
        <v>0</v>
      </c>
      <c r="EG1069" s="9">
        <v>0</v>
      </c>
      <c r="EH1069" s="9">
        <v>0</v>
      </c>
      <c r="EI1069" s="9">
        <v>0</v>
      </c>
      <c r="EJ1069" s="9">
        <v>0</v>
      </c>
      <c r="EK1069" s="9">
        <v>0</v>
      </c>
      <c r="EL1069" s="9">
        <v>0</v>
      </c>
      <c r="EM1069" s="9">
        <v>0</v>
      </c>
      <c r="EN1069" s="9">
        <v>0</v>
      </c>
      <c r="EO1069" s="9">
        <v>0</v>
      </c>
      <c r="EP1069" s="9">
        <v>0</v>
      </c>
      <c r="EQ1069" s="9">
        <v>0</v>
      </c>
      <c r="ER1069" s="9">
        <v>0</v>
      </c>
      <c r="ES1069" s="9">
        <v>0</v>
      </c>
      <c r="ET1069" s="9">
        <v>0</v>
      </c>
      <c r="EU1069" s="9">
        <v>0</v>
      </c>
      <c r="EV1069" s="9">
        <v>0</v>
      </c>
      <c r="EW1069" s="9">
        <v>0</v>
      </c>
      <c r="EX1069" s="9">
        <v>0</v>
      </c>
      <c r="EY1069" s="9">
        <v>0</v>
      </c>
      <c r="EZ1069" s="9">
        <v>0</v>
      </c>
      <c r="FA1069" s="9">
        <v>0</v>
      </c>
      <c r="FB1069" s="9">
        <v>0</v>
      </c>
      <c r="FC1069" s="9">
        <v>14</v>
      </c>
      <c r="FD1069" s="9">
        <v>0</v>
      </c>
      <c r="FE1069" s="9">
        <v>0</v>
      </c>
      <c r="FF1069">
        <v>0</v>
      </c>
    </row>
    <row r="1070" spans="1:162" x14ac:dyDescent="0.2">
      <c r="A1070" t="s">
        <v>1881</v>
      </c>
      <c r="B1070" t="s">
        <v>3490</v>
      </c>
      <c r="C1070" t="s">
        <v>3</v>
      </c>
      <c r="D1070" s="1">
        <v>0</v>
      </c>
      <c r="E1070" s="1">
        <v>0</v>
      </c>
      <c r="F1070" s="4">
        <v>0</v>
      </c>
      <c r="G1070" s="4">
        <v>0</v>
      </c>
      <c r="H1070" s="5">
        <v>0</v>
      </c>
      <c r="I1070">
        <v>0</v>
      </c>
      <c r="J1070" s="4">
        <v>0</v>
      </c>
      <c r="K1070">
        <v>0</v>
      </c>
      <c r="L1070" s="5">
        <v>0</v>
      </c>
      <c r="M1070">
        <v>0</v>
      </c>
      <c r="N1070" s="4">
        <v>0</v>
      </c>
      <c r="O1070">
        <v>0</v>
      </c>
      <c r="P1070" s="5">
        <v>0</v>
      </c>
      <c r="Q1070">
        <v>0</v>
      </c>
      <c r="R1070" s="4">
        <v>0</v>
      </c>
      <c r="S1070">
        <v>0</v>
      </c>
      <c r="T1070" s="5">
        <v>0</v>
      </c>
      <c r="U1070">
        <v>0</v>
      </c>
      <c r="V1070" s="4">
        <v>0</v>
      </c>
      <c r="W1070">
        <v>0</v>
      </c>
      <c r="X1070" s="5">
        <v>0</v>
      </c>
      <c r="Y1070">
        <v>5</v>
      </c>
      <c r="Z1070" s="4">
        <v>0</v>
      </c>
      <c r="AA1070">
        <v>0</v>
      </c>
      <c r="AB1070" s="5">
        <v>5</v>
      </c>
      <c r="AD1070">
        <v>0</v>
      </c>
      <c r="AE1070">
        <v>0</v>
      </c>
      <c r="AF1070" s="4">
        <v>0</v>
      </c>
      <c r="AG1070">
        <v>0</v>
      </c>
      <c r="AH1070" s="5">
        <v>0</v>
      </c>
      <c r="AI1070">
        <v>0</v>
      </c>
      <c r="AJ1070" s="4">
        <v>0</v>
      </c>
      <c r="AK1070">
        <v>0</v>
      </c>
      <c r="AL1070" s="5">
        <v>0</v>
      </c>
      <c r="AM1070">
        <v>0</v>
      </c>
      <c r="AN1070" s="4">
        <v>0</v>
      </c>
      <c r="AO1070">
        <v>0</v>
      </c>
      <c r="AP1070" s="5">
        <v>0</v>
      </c>
      <c r="AQ1070">
        <v>0</v>
      </c>
      <c r="AR1070" s="4">
        <v>0</v>
      </c>
      <c r="AS1070">
        <v>0</v>
      </c>
      <c r="AT1070" s="5">
        <v>0</v>
      </c>
      <c r="AU1070">
        <v>5</v>
      </c>
      <c r="AV1070" s="4">
        <v>0</v>
      </c>
      <c r="AW1070">
        <v>0</v>
      </c>
      <c r="AX1070" s="5">
        <v>5</v>
      </c>
      <c r="AY1070">
        <v>5</v>
      </c>
      <c r="AZ1070" s="4">
        <v>0</v>
      </c>
      <c r="BA1070">
        <v>0</v>
      </c>
      <c r="BB1070" s="5">
        <v>5</v>
      </c>
      <c r="BD1070">
        <v>0</v>
      </c>
      <c r="BE1070">
        <v>0</v>
      </c>
      <c r="BF1070" s="4">
        <v>0</v>
      </c>
      <c r="BG1070">
        <v>0</v>
      </c>
      <c r="BH1070" s="5">
        <v>0</v>
      </c>
      <c r="BI1070">
        <v>0</v>
      </c>
      <c r="BJ1070" s="4">
        <v>0</v>
      </c>
      <c r="BK1070">
        <v>0</v>
      </c>
      <c r="BL1070" s="5">
        <v>0</v>
      </c>
      <c r="BM1070">
        <v>0</v>
      </c>
      <c r="BN1070" s="4">
        <v>0</v>
      </c>
      <c r="BO1070">
        <v>0</v>
      </c>
      <c r="BP1070" s="5">
        <v>0</v>
      </c>
      <c r="BQ1070">
        <v>0</v>
      </c>
      <c r="BR1070" s="4">
        <v>0</v>
      </c>
      <c r="BS1070">
        <v>0</v>
      </c>
      <c r="BT1070" s="5">
        <v>0</v>
      </c>
      <c r="BU1070">
        <v>5</v>
      </c>
      <c r="BV1070" s="4">
        <v>0</v>
      </c>
      <c r="BW1070">
        <v>0</v>
      </c>
      <c r="BX1070" s="5">
        <v>5</v>
      </c>
      <c r="BY1070">
        <v>5</v>
      </c>
      <c r="BZ1070" s="4">
        <v>0</v>
      </c>
      <c r="CA1070">
        <v>0</v>
      </c>
      <c r="CB1070" s="5">
        <v>5</v>
      </c>
      <c r="CD1070">
        <v>0</v>
      </c>
      <c r="CE1070">
        <v>0</v>
      </c>
      <c r="CF1070" s="4">
        <v>0</v>
      </c>
      <c r="CG1070">
        <v>0</v>
      </c>
      <c r="CH1070" s="5">
        <v>0</v>
      </c>
      <c r="CI1070">
        <v>0</v>
      </c>
      <c r="CJ1070" s="4">
        <v>0</v>
      </c>
      <c r="CK1070">
        <v>0</v>
      </c>
      <c r="CL1070" s="5">
        <v>0</v>
      </c>
      <c r="CM1070">
        <v>0</v>
      </c>
      <c r="CN1070" s="4">
        <v>0</v>
      </c>
      <c r="CO1070">
        <v>0</v>
      </c>
      <c r="CP1070" s="5">
        <v>0</v>
      </c>
      <c r="CQ1070">
        <v>0</v>
      </c>
      <c r="CR1070" s="4">
        <v>0</v>
      </c>
      <c r="CS1070">
        <v>0</v>
      </c>
      <c r="CT1070" s="5">
        <v>0</v>
      </c>
      <c r="CU1070">
        <v>5</v>
      </c>
      <c r="CV1070" s="4">
        <v>0</v>
      </c>
      <c r="CW1070">
        <v>0</v>
      </c>
      <c r="CX1070" s="5">
        <v>5</v>
      </c>
      <c r="CY1070" s="21">
        <v>5</v>
      </c>
      <c r="CZ1070" s="21">
        <v>0</v>
      </c>
      <c r="DA1070" s="21">
        <v>0</v>
      </c>
      <c r="DB1070" s="5">
        <v>5</v>
      </c>
      <c r="DD1070" s="8">
        <v>0</v>
      </c>
      <c r="DE1070" s="8">
        <v>0</v>
      </c>
      <c r="DF1070" s="8">
        <v>0</v>
      </c>
      <c r="DG1070" s="8">
        <v>0</v>
      </c>
      <c r="DH1070" s="8">
        <v>0</v>
      </c>
      <c r="DI1070" s="8">
        <v>0</v>
      </c>
      <c r="DJ1070" s="8">
        <v>0</v>
      </c>
      <c r="DK1070" s="8">
        <v>0</v>
      </c>
      <c r="DL1070" s="8">
        <v>0</v>
      </c>
      <c r="DM1070" s="8">
        <v>0</v>
      </c>
      <c r="DN1070" s="8">
        <v>0</v>
      </c>
      <c r="DO1070" s="8">
        <v>0</v>
      </c>
      <c r="DP1070" s="8">
        <v>0</v>
      </c>
      <c r="DQ1070" s="8">
        <v>0</v>
      </c>
      <c r="DR1070" s="8">
        <v>0</v>
      </c>
      <c r="DS1070" s="8">
        <v>0</v>
      </c>
      <c r="DT1070" s="8">
        <v>0</v>
      </c>
      <c r="DU1070" s="8">
        <v>0</v>
      </c>
      <c r="DV1070" s="8">
        <v>0</v>
      </c>
      <c r="DW1070" s="8">
        <v>0</v>
      </c>
      <c r="DX1070" s="8">
        <v>0</v>
      </c>
      <c r="DY1070" s="8">
        <v>0</v>
      </c>
      <c r="DZ1070" s="8">
        <v>0</v>
      </c>
      <c r="EA1070" s="8">
        <v>0</v>
      </c>
      <c r="EB1070" s="8">
        <v>0</v>
      </c>
      <c r="EC1070" s="8">
        <v>0</v>
      </c>
      <c r="ED1070" s="20">
        <v>0</v>
      </c>
      <c r="EF1070" s="9">
        <v>0</v>
      </c>
      <c r="EG1070" s="9">
        <v>0</v>
      </c>
      <c r="EH1070" s="9">
        <v>0</v>
      </c>
      <c r="EI1070" s="9">
        <v>0</v>
      </c>
      <c r="EJ1070" s="9">
        <v>0</v>
      </c>
      <c r="EK1070" s="9">
        <v>0</v>
      </c>
      <c r="EL1070" s="9">
        <v>0</v>
      </c>
      <c r="EM1070" s="9">
        <v>0</v>
      </c>
      <c r="EN1070" s="9">
        <v>0</v>
      </c>
      <c r="EO1070" s="9">
        <v>0</v>
      </c>
      <c r="EP1070" s="9">
        <v>0</v>
      </c>
      <c r="EQ1070" s="9">
        <v>0</v>
      </c>
      <c r="ER1070" s="9">
        <v>0</v>
      </c>
      <c r="ES1070" s="9">
        <v>0</v>
      </c>
      <c r="ET1070" s="9">
        <v>0</v>
      </c>
      <c r="EU1070" s="9">
        <v>0</v>
      </c>
      <c r="EV1070" s="9">
        <v>0</v>
      </c>
      <c r="EW1070" s="9">
        <v>0</v>
      </c>
      <c r="EX1070" s="9">
        <v>0</v>
      </c>
      <c r="EY1070" s="9">
        <v>0</v>
      </c>
      <c r="EZ1070" s="9">
        <v>0</v>
      </c>
      <c r="FA1070" s="9">
        <v>0</v>
      </c>
      <c r="FB1070" s="9">
        <v>0</v>
      </c>
      <c r="FC1070" s="9">
        <v>0</v>
      </c>
      <c r="FD1070" s="9">
        <v>0</v>
      </c>
      <c r="FE1070" s="9">
        <v>0</v>
      </c>
      <c r="FF1070">
        <v>0</v>
      </c>
    </row>
    <row r="1071" spans="1:162" x14ac:dyDescent="0.2">
      <c r="A1071" t="s">
        <v>686</v>
      </c>
      <c r="B1071" t="s">
        <v>3491</v>
      </c>
      <c r="C1071" t="s">
        <v>3</v>
      </c>
      <c r="D1071" s="1">
        <v>0</v>
      </c>
      <c r="E1071" s="1">
        <v>5</v>
      </c>
      <c r="F1071" s="4">
        <v>0</v>
      </c>
      <c r="G1071" s="4">
        <v>0</v>
      </c>
      <c r="H1071" s="5">
        <v>5</v>
      </c>
      <c r="I1071">
        <v>5</v>
      </c>
      <c r="J1071" s="4">
        <v>0</v>
      </c>
      <c r="K1071">
        <v>0</v>
      </c>
      <c r="L1071" s="5">
        <v>5</v>
      </c>
      <c r="M1071">
        <v>5</v>
      </c>
      <c r="N1071" s="4">
        <v>0</v>
      </c>
      <c r="O1071">
        <v>0</v>
      </c>
      <c r="P1071" s="5">
        <v>5</v>
      </c>
      <c r="Q1071">
        <v>6</v>
      </c>
      <c r="R1071" s="4">
        <v>0</v>
      </c>
      <c r="S1071">
        <v>0</v>
      </c>
      <c r="T1071" s="5">
        <v>6</v>
      </c>
      <c r="U1071">
        <v>6</v>
      </c>
      <c r="V1071" s="4">
        <v>0</v>
      </c>
      <c r="W1071">
        <v>0</v>
      </c>
      <c r="X1071" s="5">
        <v>6</v>
      </c>
      <c r="Y1071">
        <v>6</v>
      </c>
      <c r="Z1071" s="4">
        <v>0</v>
      </c>
      <c r="AA1071">
        <v>0</v>
      </c>
      <c r="AB1071" s="5">
        <v>6</v>
      </c>
      <c r="AD1071">
        <v>0</v>
      </c>
      <c r="AE1071">
        <v>5</v>
      </c>
      <c r="AF1071" s="4">
        <v>0</v>
      </c>
      <c r="AG1071">
        <v>0</v>
      </c>
      <c r="AH1071" s="5">
        <v>5</v>
      </c>
      <c r="AI1071">
        <v>5</v>
      </c>
      <c r="AJ1071" s="4">
        <v>0</v>
      </c>
      <c r="AK1071">
        <v>0</v>
      </c>
      <c r="AL1071" s="5">
        <v>5</v>
      </c>
      <c r="AM1071">
        <v>6</v>
      </c>
      <c r="AN1071" s="4">
        <v>0</v>
      </c>
      <c r="AO1071">
        <v>0</v>
      </c>
      <c r="AP1071" s="5">
        <v>6</v>
      </c>
      <c r="AQ1071">
        <v>6</v>
      </c>
      <c r="AR1071" s="4">
        <v>0</v>
      </c>
      <c r="AS1071">
        <v>0</v>
      </c>
      <c r="AT1071" s="5">
        <v>6</v>
      </c>
      <c r="AU1071">
        <v>6</v>
      </c>
      <c r="AV1071" s="4">
        <v>0</v>
      </c>
      <c r="AW1071">
        <v>0</v>
      </c>
      <c r="AX1071" s="5">
        <v>6</v>
      </c>
      <c r="AY1071">
        <v>6</v>
      </c>
      <c r="AZ1071" s="4">
        <v>0</v>
      </c>
      <c r="BA1071">
        <v>0</v>
      </c>
      <c r="BB1071" s="5">
        <v>6</v>
      </c>
      <c r="BD1071">
        <v>5</v>
      </c>
      <c r="BE1071">
        <v>5</v>
      </c>
      <c r="BF1071" s="4">
        <v>0</v>
      </c>
      <c r="BG1071">
        <v>0</v>
      </c>
      <c r="BH1071" s="5">
        <v>5</v>
      </c>
      <c r="BI1071">
        <v>5</v>
      </c>
      <c r="BJ1071" s="4">
        <v>0</v>
      </c>
      <c r="BK1071">
        <v>0</v>
      </c>
      <c r="BL1071" s="5">
        <v>5</v>
      </c>
      <c r="BM1071">
        <v>6</v>
      </c>
      <c r="BN1071" s="4">
        <v>0</v>
      </c>
      <c r="BO1071">
        <v>0</v>
      </c>
      <c r="BP1071" s="5">
        <v>6</v>
      </c>
      <c r="BQ1071">
        <v>6</v>
      </c>
      <c r="BR1071" s="4">
        <v>0</v>
      </c>
      <c r="BS1071">
        <v>0</v>
      </c>
      <c r="BT1071" s="5">
        <v>6</v>
      </c>
      <c r="BU1071">
        <v>6</v>
      </c>
      <c r="BV1071" s="4">
        <v>0</v>
      </c>
      <c r="BW1071">
        <v>0</v>
      </c>
      <c r="BX1071" s="5">
        <v>6</v>
      </c>
      <c r="BY1071">
        <v>6</v>
      </c>
      <c r="BZ1071" s="4">
        <v>0</v>
      </c>
      <c r="CA1071">
        <v>0</v>
      </c>
      <c r="CB1071" s="5">
        <v>6</v>
      </c>
      <c r="CD1071">
        <v>5</v>
      </c>
      <c r="CE1071">
        <v>5</v>
      </c>
      <c r="CF1071" s="4">
        <v>0</v>
      </c>
      <c r="CG1071">
        <v>0</v>
      </c>
      <c r="CH1071" s="5">
        <v>5</v>
      </c>
      <c r="CI1071">
        <v>5</v>
      </c>
      <c r="CJ1071" s="4">
        <v>0</v>
      </c>
      <c r="CK1071">
        <v>0</v>
      </c>
      <c r="CL1071" s="5">
        <v>5</v>
      </c>
      <c r="CM1071">
        <v>6</v>
      </c>
      <c r="CN1071" s="4">
        <v>0</v>
      </c>
      <c r="CO1071">
        <v>0</v>
      </c>
      <c r="CP1071" s="5">
        <v>6</v>
      </c>
      <c r="CQ1071">
        <v>6</v>
      </c>
      <c r="CR1071" s="4">
        <v>0</v>
      </c>
      <c r="CS1071">
        <v>0</v>
      </c>
      <c r="CT1071" s="5">
        <v>6</v>
      </c>
      <c r="CU1071">
        <v>6</v>
      </c>
      <c r="CV1071" s="4">
        <v>0</v>
      </c>
      <c r="CW1071">
        <v>0</v>
      </c>
      <c r="CX1071" s="5">
        <v>6</v>
      </c>
      <c r="CY1071" s="21">
        <v>6</v>
      </c>
      <c r="CZ1071" s="21">
        <v>0</v>
      </c>
      <c r="DA1071" s="21">
        <v>0</v>
      </c>
      <c r="DB1071" s="5">
        <v>6</v>
      </c>
      <c r="DD1071" s="8">
        <v>0</v>
      </c>
      <c r="DE1071" s="8">
        <v>0</v>
      </c>
      <c r="DF1071" s="8">
        <v>0</v>
      </c>
      <c r="DG1071" s="8">
        <v>0</v>
      </c>
      <c r="DH1071" s="8">
        <v>0</v>
      </c>
      <c r="DI1071" s="8">
        <v>0</v>
      </c>
      <c r="DJ1071" s="8">
        <v>0</v>
      </c>
      <c r="DK1071" s="8">
        <v>0</v>
      </c>
      <c r="DL1071" s="8">
        <v>0</v>
      </c>
      <c r="DM1071" s="8">
        <v>0</v>
      </c>
      <c r="DN1071" s="8">
        <v>0</v>
      </c>
      <c r="DO1071" s="8">
        <v>0</v>
      </c>
      <c r="DP1071" s="8">
        <v>0</v>
      </c>
      <c r="DQ1071" s="8">
        <v>0</v>
      </c>
      <c r="DR1071" s="8">
        <v>0</v>
      </c>
      <c r="DS1071" s="8">
        <v>0</v>
      </c>
      <c r="DT1071" s="8">
        <v>0</v>
      </c>
      <c r="DU1071" s="8">
        <v>0</v>
      </c>
      <c r="DV1071" s="8">
        <v>0</v>
      </c>
      <c r="DW1071" s="8">
        <v>0</v>
      </c>
      <c r="DX1071" s="8">
        <v>0</v>
      </c>
      <c r="DY1071" s="8">
        <v>0</v>
      </c>
      <c r="DZ1071" s="8">
        <v>0</v>
      </c>
      <c r="EA1071" s="8">
        <v>0</v>
      </c>
      <c r="EB1071" s="8">
        <v>0</v>
      </c>
      <c r="EC1071" s="8">
        <v>0</v>
      </c>
      <c r="ED1071" s="20">
        <v>0</v>
      </c>
      <c r="EF1071" s="9">
        <v>0</v>
      </c>
      <c r="EG1071" s="9">
        <v>0</v>
      </c>
      <c r="EH1071" s="9">
        <v>0</v>
      </c>
      <c r="EI1071" s="9">
        <v>0</v>
      </c>
      <c r="EJ1071" s="9">
        <v>0</v>
      </c>
      <c r="EK1071" s="9">
        <v>0</v>
      </c>
      <c r="EL1071" s="9">
        <v>0</v>
      </c>
      <c r="EM1071" s="9">
        <v>0</v>
      </c>
      <c r="EN1071" s="9">
        <v>0</v>
      </c>
      <c r="EO1071" s="9">
        <v>0</v>
      </c>
      <c r="EP1071" s="9">
        <v>0</v>
      </c>
      <c r="EQ1071" s="9">
        <v>0</v>
      </c>
      <c r="ER1071" s="9">
        <v>0</v>
      </c>
      <c r="ES1071" s="9">
        <v>0</v>
      </c>
      <c r="ET1071" s="9">
        <v>0</v>
      </c>
      <c r="EU1071" s="9">
        <v>0</v>
      </c>
      <c r="EV1071" s="9">
        <v>0</v>
      </c>
      <c r="EW1071" s="9">
        <v>0</v>
      </c>
      <c r="EX1071" s="9">
        <v>0</v>
      </c>
      <c r="EY1071" s="9">
        <v>0</v>
      </c>
      <c r="EZ1071" s="9">
        <v>0</v>
      </c>
      <c r="FA1071" s="9">
        <v>0</v>
      </c>
      <c r="FB1071" s="9">
        <v>0</v>
      </c>
      <c r="FC1071" s="9">
        <v>0</v>
      </c>
      <c r="FD1071" s="9">
        <v>0</v>
      </c>
      <c r="FE1071" s="9">
        <v>0</v>
      </c>
      <c r="FF1071">
        <v>0</v>
      </c>
    </row>
    <row r="1072" spans="1:162" x14ac:dyDescent="0.2">
      <c r="A1072" t="s">
        <v>1877</v>
      </c>
      <c r="B1072" t="s">
        <v>3492</v>
      </c>
      <c r="C1072" t="s">
        <v>4599</v>
      </c>
      <c r="D1072" s="1">
        <v>0</v>
      </c>
      <c r="E1072" s="1">
        <v>0</v>
      </c>
      <c r="F1072" s="4">
        <v>0</v>
      </c>
      <c r="G1072" s="4">
        <v>0</v>
      </c>
      <c r="H1072" s="5">
        <v>0</v>
      </c>
      <c r="I1072">
        <v>0</v>
      </c>
      <c r="J1072" s="4">
        <v>0</v>
      </c>
      <c r="K1072">
        <v>0</v>
      </c>
      <c r="L1072" s="5">
        <v>0</v>
      </c>
      <c r="M1072">
        <v>0</v>
      </c>
      <c r="N1072" s="4">
        <v>0</v>
      </c>
      <c r="O1072">
        <v>0</v>
      </c>
      <c r="P1072" s="5">
        <v>0</v>
      </c>
      <c r="Q1072">
        <v>0</v>
      </c>
      <c r="R1072" s="4">
        <v>0</v>
      </c>
      <c r="S1072">
        <v>0</v>
      </c>
      <c r="T1072" s="5">
        <v>0</v>
      </c>
      <c r="U1072">
        <v>0</v>
      </c>
      <c r="V1072" s="4">
        <v>0</v>
      </c>
      <c r="W1072">
        <v>0</v>
      </c>
      <c r="X1072" s="5">
        <v>0</v>
      </c>
      <c r="Y1072">
        <v>3</v>
      </c>
      <c r="Z1072" s="4">
        <v>0</v>
      </c>
      <c r="AA1072">
        <v>0</v>
      </c>
      <c r="AB1072" s="5">
        <v>3</v>
      </c>
      <c r="AD1072">
        <v>0</v>
      </c>
      <c r="AE1072">
        <v>0</v>
      </c>
      <c r="AF1072" s="4">
        <v>0</v>
      </c>
      <c r="AG1072">
        <v>0</v>
      </c>
      <c r="AH1072" s="5">
        <v>0</v>
      </c>
      <c r="AI1072">
        <v>0</v>
      </c>
      <c r="AJ1072" s="4">
        <v>0</v>
      </c>
      <c r="AK1072">
        <v>0</v>
      </c>
      <c r="AL1072" s="5">
        <v>0</v>
      </c>
      <c r="AM1072">
        <v>0</v>
      </c>
      <c r="AN1072" s="4">
        <v>0</v>
      </c>
      <c r="AO1072">
        <v>0</v>
      </c>
      <c r="AP1072" s="5">
        <v>0</v>
      </c>
      <c r="AQ1072">
        <v>0</v>
      </c>
      <c r="AR1072" s="4">
        <v>0</v>
      </c>
      <c r="AS1072">
        <v>0</v>
      </c>
      <c r="AT1072" s="5">
        <v>0</v>
      </c>
      <c r="AU1072">
        <v>0</v>
      </c>
      <c r="AV1072" s="4">
        <v>0</v>
      </c>
      <c r="AW1072">
        <v>0</v>
      </c>
      <c r="AX1072" s="5">
        <v>0</v>
      </c>
      <c r="AY1072">
        <v>3</v>
      </c>
      <c r="AZ1072" s="4">
        <v>0</v>
      </c>
      <c r="BA1072">
        <v>0</v>
      </c>
      <c r="BB1072" s="5">
        <v>3</v>
      </c>
      <c r="BD1072">
        <v>0</v>
      </c>
      <c r="BE1072">
        <v>0</v>
      </c>
      <c r="BF1072" s="4">
        <v>0</v>
      </c>
      <c r="BG1072">
        <v>0</v>
      </c>
      <c r="BH1072" s="5">
        <v>0</v>
      </c>
      <c r="BI1072">
        <v>0</v>
      </c>
      <c r="BJ1072" s="4">
        <v>0</v>
      </c>
      <c r="BK1072">
        <v>0</v>
      </c>
      <c r="BL1072" s="5">
        <v>0</v>
      </c>
      <c r="BM1072">
        <v>0</v>
      </c>
      <c r="BN1072" s="4">
        <v>0</v>
      </c>
      <c r="BO1072">
        <v>0</v>
      </c>
      <c r="BP1072" s="5">
        <v>0</v>
      </c>
      <c r="BQ1072">
        <v>0</v>
      </c>
      <c r="BR1072" s="4">
        <v>0</v>
      </c>
      <c r="BS1072">
        <v>0</v>
      </c>
      <c r="BT1072" s="5">
        <v>0</v>
      </c>
      <c r="BU1072">
        <v>3</v>
      </c>
      <c r="BV1072" s="4">
        <v>0</v>
      </c>
      <c r="BW1072">
        <v>0</v>
      </c>
      <c r="BX1072" s="5">
        <v>3</v>
      </c>
      <c r="BY1072">
        <v>3</v>
      </c>
      <c r="BZ1072" s="4">
        <v>0</v>
      </c>
      <c r="CA1072">
        <v>0</v>
      </c>
      <c r="CB1072" s="5">
        <v>3</v>
      </c>
      <c r="CD1072">
        <v>0</v>
      </c>
      <c r="CE1072">
        <v>0</v>
      </c>
      <c r="CF1072" s="4">
        <v>0</v>
      </c>
      <c r="CG1072">
        <v>0</v>
      </c>
      <c r="CH1072" s="5">
        <v>0</v>
      </c>
      <c r="CI1072">
        <v>0</v>
      </c>
      <c r="CJ1072" s="4">
        <v>0</v>
      </c>
      <c r="CK1072">
        <v>0</v>
      </c>
      <c r="CL1072" s="5">
        <v>0</v>
      </c>
      <c r="CM1072">
        <v>0</v>
      </c>
      <c r="CN1072" s="4">
        <v>0</v>
      </c>
      <c r="CO1072">
        <v>0</v>
      </c>
      <c r="CP1072" s="5">
        <v>0</v>
      </c>
      <c r="CQ1072">
        <v>0</v>
      </c>
      <c r="CR1072" s="4">
        <v>0</v>
      </c>
      <c r="CS1072">
        <v>0</v>
      </c>
      <c r="CT1072" s="5">
        <v>0</v>
      </c>
      <c r="CU1072">
        <v>3</v>
      </c>
      <c r="CV1072" s="4">
        <v>0</v>
      </c>
      <c r="CW1072">
        <v>0</v>
      </c>
      <c r="CX1072" s="5">
        <v>3</v>
      </c>
      <c r="CY1072" s="21">
        <v>0</v>
      </c>
      <c r="CZ1072" s="21">
        <v>0</v>
      </c>
      <c r="DA1072" s="21">
        <v>0</v>
      </c>
      <c r="DB1072" s="5">
        <v>0</v>
      </c>
      <c r="DD1072" s="8">
        <v>0</v>
      </c>
      <c r="DE1072" s="8">
        <v>0</v>
      </c>
      <c r="DF1072" s="8">
        <v>0</v>
      </c>
      <c r="DG1072" s="8">
        <v>0</v>
      </c>
      <c r="DH1072" s="8">
        <v>0</v>
      </c>
      <c r="DI1072" s="8">
        <v>0</v>
      </c>
      <c r="DJ1072" s="8">
        <v>0</v>
      </c>
      <c r="DK1072" s="8">
        <v>0</v>
      </c>
      <c r="DL1072" s="8">
        <v>0</v>
      </c>
      <c r="DM1072" s="8">
        <v>0</v>
      </c>
      <c r="DN1072" s="8">
        <v>0</v>
      </c>
      <c r="DO1072" s="8">
        <v>0</v>
      </c>
      <c r="DP1072" s="8">
        <v>0</v>
      </c>
      <c r="DQ1072" s="8">
        <v>0</v>
      </c>
      <c r="DR1072" s="8">
        <v>0</v>
      </c>
      <c r="DS1072" s="8">
        <v>0</v>
      </c>
      <c r="DT1072" s="8">
        <v>0</v>
      </c>
      <c r="DU1072" s="8">
        <v>0</v>
      </c>
      <c r="DV1072" s="8">
        <v>0</v>
      </c>
      <c r="DW1072" s="8">
        <v>0</v>
      </c>
      <c r="DX1072" s="8">
        <v>0</v>
      </c>
      <c r="DY1072" s="8">
        <v>0</v>
      </c>
      <c r="DZ1072" s="8">
        <v>0</v>
      </c>
      <c r="EA1072" s="8">
        <v>0</v>
      </c>
      <c r="EB1072" s="8">
        <v>0</v>
      </c>
      <c r="EC1072" s="8">
        <v>0</v>
      </c>
      <c r="ED1072" s="20">
        <v>0</v>
      </c>
      <c r="EF1072" s="9">
        <v>0</v>
      </c>
      <c r="EG1072" s="9">
        <v>0</v>
      </c>
      <c r="EH1072" s="9">
        <v>0</v>
      </c>
      <c r="EI1072" s="9">
        <v>0</v>
      </c>
      <c r="EJ1072" s="9">
        <v>0</v>
      </c>
      <c r="EK1072" s="9">
        <v>0</v>
      </c>
      <c r="EL1072" s="9">
        <v>0</v>
      </c>
      <c r="EM1072" s="9">
        <v>0</v>
      </c>
      <c r="EN1072" s="9">
        <v>0</v>
      </c>
      <c r="EO1072" s="9">
        <v>0</v>
      </c>
      <c r="EP1072" s="9">
        <v>0</v>
      </c>
      <c r="EQ1072" s="9">
        <v>0</v>
      </c>
      <c r="ER1072" s="9">
        <v>0</v>
      </c>
      <c r="ES1072" s="9">
        <v>0</v>
      </c>
      <c r="ET1072" s="9">
        <v>0</v>
      </c>
      <c r="EU1072" s="9">
        <v>0</v>
      </c>
      <c r="EV1072" s="9">
        <v>0</v>
      </c>
      <c r="EW1072" s="9">
        <v>0</v>
      </c>
      <c r="EX1072" s="9">
        <v>0</v>
      </c>
      <c r="EY1072" s="9">
        <v>0</v>
      </c>
      <c r="EZ1072" s="9">
        <v>0</v>
      </c>
      <c r="FA1072" s="9">
        <v>0</v>
      </c>
      <c r="FB1072" s="9">
        <v>0</v>
      </c>
      <c r="FC1072" s="9">
        <v>0</v>
      </c>
      <c r="FD1072" s="9">
        <v>0</v>
      </c>
      <c r="FE1072" s="9">
        <v>0</v>
      </c>
      <c r="FF1072">
        <v>0</v>
      </c>
    </row>
    <row r="1073" spans="1:162" x14ac:dyDescent="0.2">
      <c r="A1073" t="s">
        <v>1858</v>
      </c>
      <c r="B1073" t="s">
        <v>3493</v>
      </c>
      <c r="C1073" t="s">
        <v>4599</v>
      </c>
      <c r="D1073" s="1">
        <v>0</v>
      </c>
      <c r="E1073" s="1">
        <v>0</v>
      </c>
      <c r="F1073" s="4">
        <v>0</v>
      </c>
      <c r="G1073" s="4">
        <v>0</v>
      </c>
      <c r="H1073" s="5">
        <v>0</v>
      </c>
      <c r="I1073">
        <v>0</v>
      </c>
      <c r="J1073" s="4">
        <v>0</v>
      </c>
      <c r="K1073">
        <v>0</v>
      </c>
      <c r="L1073" s="5">
        <v>0</v>
      </c>
      <c r="M1073">
        <v>0</v>
      </c>
      <c r="N1073" s="4">
        <v>0</v>
      </c>
      <c r="O1073">
        <v>0</v>
      </c>
      <c r="P1073" s="5">
        <v>0</v>
      </c>
      <c r="Q1073">
        <v>0</v>
      </c>
      <c r="R1073" s="4">
        <v>0</v>
      </c>
      <c r="S1073">
        <v>0</v>
      </c>
      <c r="T1073" s="5">
        <v>0</v>
      </c>
      <c r="U1073">
        <v>0</v>
      </c>
      <c r="V1073" s="4">
        <v>0</v>
      </c>
      <c r="W1073">
        <v>0</v>
      </c>
      <c r="X1073" s="5">
        <v>0</v>
      </c>
      <c r="Y1073">
        <v>6</v>
      </c>
      <c r="Z1073" s="4">
        <v>0</v>
      </c>
      <c r="AA1073">
        <v>2</v>
      </c>
      <c r="AB1073" s="5">
        <v>6</v>
      </c>
      <c r="AD1073">
        <v>0</v>
      </c>
      <c r="AE1073">
        <v>0</v>
      </c>
      <c r="AF1073" s="4">
        <v>0</v>
      </c>
      <c r="AG1073">
        <v>0</v>
      </c>
      <c r="AH1073" s="5">
        <v>0</v>
      </c>
      <c r="AI1073">
        <v>0</v>
      </c>
      <c r="AJ1073" s="4">
        <v>0</v>
      </c>
      <c r="AK1073">
        <v>0</v>
      </c>
      <c r="AL1073" s="5">
        <v>0</v>
      </c>
      <c r="AM1073">
        <v>0</v>
      </c>
      <c r="AN1073" s="4">
        <v>0</v>
      </c>
      <c r="AO1073">
        <v>0</v>
      </c>
      <c r="AP1073" s="5">
        <v>0</v>
      </c>
      <c r="AQ1073">
        <v>0</v>
      </c>
      <c r="AR1073" s="4">
        <v>0</v>
      </c>
      <c r="AS1073">
        <v>0</v>
      </c>
      <c r="AT1073" s="5">
        <v>0</v>
      </c>
      <c r="AU1073">
        <v>0</v>
      </c>
      <c r="AV1073" s="4">
        <v>0</v>
      </c>
      <c r="AW1073">
        <v>0</v>
      </c>
      <c r="AX1073" s="5">
        <v>0</v>
      </c>
      <c r="AY1073">
        <v>6</v>
      </c>
      <c r="AZ1073" s="4">
        <v>0</v>
      </c>
      <c r="BA1073">
        <v>2</v>
      </c>
      <c r="BB1073" s="5">
        <v>6</v>
      </c>
      <c r="BD1073">
        <v>0</v>
      </c>
      <c r="BE1073">
        <v>0</v>
      </c>
      <c r="BF1073" s="4">
        <v>0</v>
      </c>
      <c r="BG1073">
        <v>0</v>
      </c>
      <c r="BH1073" s="5">
        <v>0</v>
      </c>
      <c r="BI1073">
        <v>0</v>
      </c>
      <c r="BJ1073" s="4">
        <v>0</v>
      </c>
      <c r="BK1073">
        <v>0</v>
      </c>
      <c r="BL1073" s="5">
        <v>0</v>
      </c>
      <c r="BM1073">
        <v>0</v>
      </c>
      <c r="BN1073" s="4">
        <v>0</v>
      </c>
      <c r="BO1073">
        <v>0</v>
      </c>
      <c r="BP1073" s="5">
        <v>0</v>
      </c>
      <c r="BQ1073">
        <v>0</v>
      </c>
      <c r="BR1073" s="4">
        <v>0</v>
      </c>
      <c r="BS1073">
        <v>0</v>
      </c>
      <c r="BT1073" s="5">
        <v>0</v>
      </c>
      <c r="BU1073">
        <v>6</v>
      </c>
      <c r="BV1073" s="4">
        <v>0</v>
      </c>
      <c r="BW1073">
        <v>0</v>
      </c>
      <c r="BX1073" s="5">
        <v>6</v>
      </c>
      <c r="BY1073">
        <v>6</v>
      </c>
      <c r="BZ1073" s="4">
        <v>0</v>
      </c>
      <c r="CA1073">
        <v>2</v>
      </c>
      <c r="CB1073" s="5">
        <v>6</v>
      </c>
      <c r="CD1073">
        <v>0</v>
      </c>
      <c r="CE1073">
        <v>0</v>
      </c>
      <c r="CF1073" s="4">
        <v>0</v>
      </c>
      <c r="CG1073">
        <v>0</v>
      </c>
      <c r="CH1073" s="5">
        <v>0</v>
      </c>
      <c r="CI1073">
        <v>0</v>
      </c>
      <c r="CJ1073" s="4">
        <v>0</v>
      </c>
      <c r="CK1073">
        <v>0</v>
      </c>
      <c r="CL1073" s="5">
        <v>0</v>
      </c>
      <c r="CM1073">
        <v>0</v>
      </c>
      <c r="CN1073" s="4">
        <v>0</v>
      </c>
      <c r="CO1073">
        <v>0</v>
      </c>
      <c r="CP1073" s="5">
        <v>0</v>
      </c>
      <c r="CQ1073">
        <v>0</v>
      </c>
      <c r="CR1073" s="4">
        <v>0</v>
      </c>
      <c r="CS1073">
        <v>0</v>
      </c>
      <c r="CT1073" s="5">
        <v>0</v>
      </c>
      <c r="CU1073">
        <v>6</v>
      </c>
      <c r="CV1073" s="4">
        <v>0</v>
      </c>
      <c r="CW1073">
        <v>0</v>
      </c>
      <c r="CX1073" s="5">
        <v>6</v>
      </c>
      <c r="CY1073" s="21">
        <v>6</v>
      </c>
      <c r="CZ1073" s="21">
        <v>0</v>
      </c>
      <c r="DA1073" s="21">
        <v>6</v>
      </c>
      <c r="DB1073" s="5">
        <v>6</v>
      </c>
      <c r="DD1073" s="8">
        <v>0</v>
      </c>
      <c r="DE1073" s="8">
        <v>0</v>
      </c>
      <c r="DF1073" s="8">
        <v>0</v>
      </c>
      <c r="DG1073" s="8">
        <v>0</v>
      </c>
      <c r="DH1073" s="8">
        <v>0</v>
      </c>
      <c r="DI1073" s="8">
        <v>0</v>
      </c>
      <c r="DJ1073" s="8">
        <v>0</v>
      </c>
      <c r="DK1073" s="8">
        <v>0</v>
      </c>
      <c r="DL1073" s="8">
        <v>0</v>
      </c>
      <c r="DM1073" s="8">
        <v>0</v>
      </c>
      <c r="DN1073" s="8">
        <v>0</v>
      </c>
      <c r="DO1073" s="8">
        <v>0</v>
      </c>
      <c r="DP1073" s="8">
        <v>0</v>
      </c>
      <c r="DQ1073" s="8">
        <v>0</v>
      </c>
      <c r="DR1073" s="8">
        <v>0</v>
      </c>
      <c r="DS1073" s="8">
        <v>0</v>
      </c>
      <c r="DT1073" s="8">
        <v>0</v>
      </c>
      <c r="DU1073" s="8">
        <v>0</v>
      </c>
      <c r="DV1073" s="8">
        <v>0</v>
      </c>
      <c r="DW1073" s="8">
        <v>0</v>
      </c>
      <c r="DX1073" s="8">
        <v>0</v>
      </c>
      <c r="DY1073" s="8">
        <v>0</v>
      </c>
      <c r="DZ1073" s="8">
        <v>0</v>
      </c>
      <c r="EA1073" s="8">
        <v>0</v>
      </c>
      <c r="EB1073" s="8">
        <v>0</v>
      </c>
      <c r="EC1073" s="8">
        <v>0</v>
      </c>
      <c r="ED1073" s="20">
        <v>0</v>
      </c>
      <c r="EF1073" s="9">
        <v>0</v>
      </c>
      <c r="EG1073" s="9">
        <v>0</v>
      </c>
      <c r="EH1073" s="9">
        <v>0</v>
      </c>
      <c r="EI1073" s="9">
        <v>0</v>
      </c>
      <c r="EJ1073" s="9">
        <v>0</v>
      </c>
      <c r="EK1073" s="9">
        <v>0</v>
      </c>
      <c r="EL1073" s="9">
        <v>0</v>
      </c>
      <c r="EM1073" s="9">
        <v>0</v>
      </c>
      <c r="EN1073" s="9">
        <v>0</v>
      </c>
      <c r="EO1073" s="9">
        <v>0</v>
      </c>
      <c r="EP1073" s="9">
        <v>0</v>
      </c>
      <c r="EQ1073" s="9">
        <v>0</v>
      </c>
      <c r="ER1073" s="9">
        <v>0</v>
      </c>
      <c r="ES1073" s="9">
        <v>0</v>
      </c>
      <c r="ET1073" s="9">
        <v>0</v>
      </c>
      <c r="EU1073" s="9">
        <v>0</v>
      </c>
      <c r="EV1073" s="9">
        <v>0</v>
      </c>
      <c r="EW1073" s="9">
        <v>0</v>
      </c>
      <c r="EX1073" s="9">
        <v>0</v>
      </c>
      <c r="EY1073" s="9">
        <v>0</v>
      </c>
      <c r="EZ1073" s="9">
        <v>0</v>
      </c>
      <c r="FA1073" s="9">
        <v>0</v>
      </c>
      <c r="FB1073" s="9">
        <v>0</v>
      </c>
      <c r="FC1073" s="9">
        <v>2</v>
      </c>
      <c r="FD1073" s="9">
        <v>0</v>
      </c>
      <c r="FE1073" s="9">
        <v>0</v>
      </c>
      <c r="FF1073">
        <v>6</v>
      </c>
    </row>
    <row r="1074" spans="1:162" x14ac:dyDescent="0.2">
      <c r="A1074" t="s">
        <v>1889</v>
      </c>
      <c r="B1074" t="s">
        <v>3494</v>
      </c>
      <c r="C1074" t="s">
        <v>4599</v>
      </c>
      <c r="D1074" s="1">
        <v>0</v>
      </c>
      <c r="E1074" s="1">
        <v>0</v>
      </c>
      <c r="F1074" s="4">
        <v>0</v>
      </c>
      <c r="G1074" s="4">
        <v>0</v>
      </c>
      <c r="H1074" s="5">
        <v>0</v>
      </c>
      <c r="I1074">
        <v>0</v>
      </c>
      <c r="J1074" s="4">
        <v>0</v>
      </c>
      <c r="K1074">
        <v>0</v>
      </c>
      <c r="L1074" s="5">
        <v>0</v>
      </c>
      <c r="M1074">
        <v>0</v>
      </c>
      <c r="N1074" s="4">
        <v>0</v>
      </c>
      <c r="O1074">
        <v>0</v>
      </c>
      <c r="P1074" s="5">
        <v>0</v>
      </c>
      <c r="Q1074">
        <v>0</v>
      </c>
      <c r="R1074" s="4">
        <v>0</v>
      </c>
      <c r="S1074">
        <v>0</v>
      </c>
      <c r="T1074" s="5">
        <v>0</v>
      </c>
      <c r="U1074">
        <v>0</v>
      </c>
      <c r="V1074" s="4">
        <v>0</v>
      </c>
      <c r="W1074">
        <v>0</v>
      </c>
      <c r="X1074" s="5">
        <v>0</v>
      </c>
      <c r="Y1074">
        <v>5</v>
      </c>
      <c r="Z1074" s="4">
        <v>0</v>
      </c>
      <c r="AA1074">
        <v>0</v>
      </c>
      <c r="AB1074" s="5">
        <v>5</v>
      </c>
      <c r="AD1074">
        <v>0</v>
      </c>
      <c r="AE1074">
        <v>0</v>
      </c>
      <c r="AF1074" s="4">
        <v>0</v>
      </c>
      <c r="AG1074">
        <v>0</v>
      </c>
      <c r="AH1074" s="5">
        <v>0</v>
      </c>
      <c r="AI1074">
        <v>0</v>
      </c>
      <c r="AJ1074" s="4">
        <v>0</v>
      </c>
      <c r="AK1074">
        <v>0</v>
      </c>
      <c r="AL1074" s="5">
        <v>0</v>
      </c>
      <c r="AM1074">
        <v>0</v>
      </c>
      <c r="AN1074" s="4">
        <v>0</v>
      </c>
      <c r="AO1074">
        <v>0</v>
      </c>
      <c r="AP1074" s="5">
        <v>0</v>
      </c>
      <c r="AQ1074">
        <v>0</v>
      </c>
      <c r="AR1074" s="4">
        <v>0</v>
      </c>
      <c r="AS1074">
        <v>0</v>
      </c>
      <c r="AT1074" s="5">
        <v>0</v>
      </c>
      <c r="AU1074">
        <v>5</v>
      </c>
      <c r="AV1074" s="4">
        <v>0</v>
      </c>
      <c r="AW1074">
        <v>0</v>
      </c>
      <c r="AX1074" s="5">
        <v>5</v>
      </c>
      <c r="AY1074">
        <v>5</v>
      </c>
      <c r="AZ1074" s="4">
        <v>0</v>
      </c>
      <c r="BA1074">
        <v>0</v>
      </c>
      <c r="BB1074" s="5">
        <v>5</v>
      </c>
      <c r="BD1074">
        <v>0</v>
      </c>
      <c r="BE1074">
        <v>0</v>
      </c>
      <c r="BF1074" s="4">
        <v>0</v>
      </c>
      <c r="BG1074">
        <v>0</v>
      </c>
      <c r="BH1074" s="5">
        <v>0</v>
      </c>
      <c r="BI1074">
        <v>0</v>
      </c>
      <c r="BJ1074" s="4">
        <v>0</v>
      </c>
      <c r="BK1074">
        <v>0</v>
      </c>
      <c r="BL1074" s="5">
        <v>0</v>
      </c>
      <c r="BM1074">
        <v>0</v>
      </c>
      <c r="BN1074" s="4">
        <v>0</v>
      </c>
      <c r="BO1074">
        <v>0</v>
      </c>
      <c r="BP1074" s="5">
        <v>0</v>
      </c>
      <c r="BQ1074">
        <v>0</v>
      </c>
      <c r="BR1074" s="4">
        <v>0</v>
      </c>
      <c r="BS1074">
        <v>0</v>
      </c>
      <c r="BT1074" s="5">
        <v>0</v>
      </c>
      <c r="BU1074">
        <v>5</v>
      </c>
      <c r="BV1074" s="4">
        <v>0</v>
      </c>
      <c r="BW1074">
        <v>0</v>
      </c>
      <c r="BX1074" s="5">
        <v>5</v>
      </c>
      <c r="BY1074">
        <v>5</v>
      </c>
      <c r="BZ1074" s="4">
        <v>0</v>
      </c>
      <c r="CA1074">
        <v>0</v>
      </c>
      <c r="CB1074" s="5">
        <v>5</v>
      </c>
      <c r="CD1074">
        <v>0</v>
      </c>
      <c r="CE1074">
        <v>0</v>
      </c>
      <c r="CF1074" s="4">
        <v>0</v>
      </c>
      <c r="CG1074">
        <v>0</v>
      </c>
      <c r="CH1074" s="5">
        <v>0</v>
      </c>
      <c r="CI1074">
        <v>0</v>
      </c>
      <c r="CJ1074" s="4">
        <v>0</v>
      </c>
      <c r="CK1074">
        <v>0</v>
      </c>
      <c r="CL1074" s="5">
        <v>0</v>
      </c>
      <c r="CM1074">
        <v>0</v>
      </c>
      <c r="CN1074" s="4">
        <v>0</v>
      </c>
      <c r="CO1074">
        <v>0</v>
      </c>
      <c r="CP1074" s="5">
        <v>0</v>
      </c>
      <c r="CQ1074">
        <v>0</v>
      </c>
      <c r="CR1074" s="4">
        <v>0</v>
      </c>
      <c r="CS1074">
        <v>0</v>
      </c>
      <c r="CT1074" s="5">
        <v>0</v>
      </c>
      <c r="CU1074">
        <v>5</v>
      </c>
      <c r="CV1074" s="4">
        <v>0</v>
      </c>
      <c r="CW1074">
        <v>0</v>
      </c>
      <c r="CX1074" s="5">
        <v>5</v>
      </c>
      <c r="CY1074" s="21">
        <v>5</v>
      </c>
      <c r="CZ1074" s="21">
        <v>0</v>
      </c>
      <c r="DA1074" s="21">
        <v>0</v>
      </c>
      <c r="DB1074" s="5">
        <v>5</v>
      </c>
      <c r="DD1074" s="8">
        <v>0</v>
      </c>
      <c r="DE1074" s="8">
        <v>0</v>
      </c>
      <c r="DF1074" s="8">
        <v>0</v>
      </c>
      <c r="DG1074" s="8">
        <v>0</v>
      </c>
      <c r="DH1074" s="8">
        <v>0</v>
      </c>
      <c r="DI1074" s="8">
        <v>0</v>
      </c>
      <c r="DJ1074" s="8">
        <v>0</v>
      </c>
      <c r="DK1074" s="8">
        <v>0</v>
      </c>
      <c r="DL1074" s="8">
        <v>0</v>
      </c>
      <c r="DM1074" s="8">
        <v>0</v>
      </c>
      <c r="DN1074" s="8">
        <v>0</v>
      </c>
      <c r="DO1074" s="8">
        <v>0</v>
      </c>
      <c r="DP1074" s="8">
        <v>0</v>
      </c>
      <c r="DQ1074" s="8">
        <v>0</v>
      </c>
      <c r="DR1074" s="8">
        <v>0</v>
      </c>
      <c r="DS1074" s="8">
        <v>0</v>
      </c>
      <c r="DT1074" s="8">
        <v>0</v>
      </c>
      <c r="DU1074" s="8">
        <v>0</v>
      </c>
      <c r="DV1074" s="8">
        <v>0</v>
      </c>
      <c r="DW1074" s="8">
        <v>0</v>
      </c>
      <c r="DX1074" s="8">
        <v>0</v>
      </c>
      <c r="DY1074" s="8">
        <v>0</v>
      </c>
      <c r="DZ1074" s="8">
        <v>0</v>
      </c>
      <c r="EA1074" s="8">
        <v>0</v>
      </c>
      <c r="EB1074" s="8">
        <v>0</v>
      </c>
      <c r="EC1074" s="8">
        <v>0</v>
      </c>
      <c r="ED1074" s="20">
        <v>0</v>
      </c>
      <c r="EF1074" s="9">
        <v>0</v>
      </c>
      <c r="EG1074" s="9">
        <v>0</v>
      </c>
      <c r="EH1074" s="9">
        <v>0</v>
      </c>
      <c r="EI1074" s="9">
        <v>0</v>
      </c>
      <c r="EJ1074" s="9">
        <v>0</v>
      </c>
      <c r="EK1074" s="9">
        <v>0</v>
      </c>
      <c r="EL1074" s="9">
        <v>0</v>
      </c>
      <c r="EM1074" s="9">
        <v>0</v>
      </c>
      <c r="EN1074" s="9">
        <v>0</v>
      </c>
      <c r="EO1074" s="9">
        <v>0</v>
      </c>
      <c r="EP1074" s="9">
        <v>0</v>
      </c>
      <c r="EQ1074" s="9">
        <v>0</v>
      </c>
      <c r="ER1074" s="9">
        <v>0</v>
      </c>
      <c r="ES1074" s="9">
        <v>0</v>
      </c>
      <c r="ET1074" s="9">
        <v>0</v>
      </c>
      <c r="EU1074" s="9">
        <v>0</v>
      </c>
      <c r="EV1074" s="9">
        <v>0</v>
      </c>
      <c r="EW1074" s="9">
        <v>0</v>
      </c>
      <c r="EX1074" s="9">
        <v>0</v>
      </c>
      <c r="EY1074" s="9">
        <v>0</v>
      </c>
      <c r="EZ1074" s="9">
        <v>0</v>
      </c>
      <c r="FA1074" s="9">
        <v>0</v>
      </c>
      <c r="FB1074" s="9">
        <v>0</v>
      </c>
      <c r="FC1074" s="9">
        <v>0</v>
      </c>
      <c r="FD1074" s="9">
        <v>0</v>
      </c>
      <c r="FE1074" s="9">
        <v>0</v>
      </c>
      <c r="FF1074">
        <v>0</v>
      </c>
    </row>
    <row r="1075" spans="1:162" x14ac:dyDescent="0.2">
      <c r="A1075" t="s">
        <v>1887</v>
      </c>
      <c r="B1075" t="s">
        <v>3495</v>
      </c>
      <c r="C1075" t="s">
        <v>4599</v>
      </c>
      <c r="D1075" s="1">
        <v>0</v>
      </c>
      <c r="E1075" s="1">
        <v>0</v>
      </c>
      <c r="F1075" s="4">
        <v>0</v>
      </c>
      <c r="G1075" s="4">
        <v>0</v>
      </c>
      <c r="H1075" s="5">
        <v>0</v>
      </c>
      <c r="I1075">
        <v>0</v>
      </c>
      <c r="J1075" s="4">
        <v>0</v>
      </c>
      <c r="K1075">
        <v>0</v>
      </c>
      <c r="L1075" s="5">
        <v>0</v>
      </c>
      <c r="M1075">
        <v>0</v>
      </c>
      <c r="N1075" s="4">
        <v>0</v>
      </c>
      <c r="O1075">
        <v>0</v>
      </c>
      <c r="P1075" s="5">
        <v>0</v>
      </c>
      <c r="Q1075">
        <v>0</v>
      </c>
      <c r="R1075" s="4">
        <v>0</v>
      </c>
      <c r="S1075">
        <v>0</v>
      </c>
      <c r="T1075" s="5">
        <v>0</v>
      </c>
      <c r="U1075">
        <v>6</v>
      </c>
      <c r="V1075" s="4">
        <v>0</v>
      </c>
      <c r="W1075">
        <v>0</v>
      </c>
      <c r="X1075" s="5">
        <v>6</v>
      </c>
      <c r="Y1075">
        <v>6</v>
      </c>
      <c r="Z1075" s="4">
        <v>0</v>
      </c>
      <c r="AA1075">
        <v>0</v>
      </c>
      <c r="AB1075" s="5">
        <v>6</v>
      </c>
      <c r="AD1075">
        <v>0</v>
      </c>
      <c r="AE1075">
        <v>0</v>
      </c>
      <c r="AF1075" s="4">
        <v>0</v>
      </c>
      <c r="AG1075">
        <v>0</v>
      </c>
      <c r="AH1075" s="5">
        <v>0</v>
      </c>
      <c r="AI1075">
        <v>0</v>
      </c>
      <c r="AJ1075" s="4">
        <v>0</v>
      </c>
      <c r="AK1075">
        <v>0</v>
      </c>
      <c r="AL1075" s="5">
        <v>0</v>
      </c>
      <c r="AM1075">
        <v>0</v>
      </c>
      <c r="AN1075" s="4">
        <v>0</v>
      </c>
      <c r="AO1075">
        <v>0</v>
      </c>
      <c r="AP1075" s="5">
        <v>0</v>
      </c>
      <c r="AQ1075">
        <v>0</v>
      </c>
      <c r="AR1075" s="4">
        <v>0</v>
      </c>
      <c r="AS1075">
        <v>0</v>
      </c>
      <c r="AT1075" s="5">
        <v>0</v>
      </c>
      <c r="AU1075">
        <v>6</v>
      </c>
      <c r="AV1075" s="4">
        <v>0</v>
      </c>
      <c r="AW1075">
        <v>0</v>
      </c>
      <c r="AX1075" s="5">
        <v>6</v>
      </c>
      <c r="AY1075">
        <v>6</v>
      </c>
      <c r="AZ1075" s="4">
        <v>0</v>
      </c>
      <c r="BA1075">
        <v>0</v>
      </c>
      <c r="BB1075" s="5">
        <v>6</v>
      </c>
      <c r="BD1075">
        <v>0</v>
      </c>
      <c r="BE1075">
        <v>0</v>
      </c>
      <c r="BF1075" s="4">
        <v>0</v>
      </c>
      <c r="BG1075">
        <v>0</v>
      </c>
      <c r="BH1075" s="5">
        <v>0</v>
      </c>
      <c r="BI1075">
        <v>0</v>
      </c>
      <c r="BJ1075" s="4">
        <v>0</v>
      </c>
      <c r="BK1075">
        <v>0</v>
      </c>
      <c r="BL1075" s="5">
        <v>0</v>
      </c>
      <c r="BM1075">
        <v>0</v>
      </c>
      <c r="BN1075" s="4">
        <v>0</v>
      </c>
      <c r="BO1075">
        <v>0</v>
      </c>
      <c r="BP1075" s="5">
        <v>0</v>
      </c>
      <c r="BQ1075">
        <v>0</v>
      </c>
      <c r="BR1075" s="4">
        <v>0</v>
      </c>
      <c r="BS1075">
        <v>0</v>
      </c>
      <c r="BT1075" s="5">
        <v>0</v>
      </c>
      <c r="BU1075">
        <v>6</v>
      </c>
      <c r="BV1075" s="4">
        <v>0</v>
      </c>
      <c r="BW1075">
        <v>0</v>
      </c>
      <c r="BX1075" s="5">
        <v>6</v>
      </c>
      <c r="BY1075">
        <v>6</v>
      </c>
      <c r="BZ1075" s="4">
        <v>0</v>
      </c>
      <c r="CA1075">
        <v>0</v>
      </c>
      <c r="CB1075" s="5">
        <v>6</v>
      </c>
      <c r="CD1075">
        <v>0</v>
      </c>
      <c r="CE1075">
        <v>0</v>
      </c>
      <c r="CF1075" s="4">
        <v>0</v>
      </c>
      <c r="CG1075">
        <v>0</v>
      </c>
      <c r="CH1075" s="5">
        <v>0</v>
      </c>
      <c r="CI1075">
        <v>0</v>
      </c>
      <c r="CJ1075" s="4">
        <v>0</v>
      </c>
      <c r="CK1075">
        <v>0</v>
      </c>
      <c r="CL1075" s="5">
        <v>0</v>
      </c>
      <c r="CM1075">
        <v>0</v>
      </c>
      <c r="CN1075" s="4">
        <v>0</v>
      </c>
      <c r="CO1075">
        <v>0</v>
      </c>
      <c r="CP1075" s="5">
        <v>0</v>
      </c>
      <c r="CQ1075">
        <v>0</v>
      </c>
      <c r="CR1075" s="4">
        <v>0</v>
      </c>
      <c r="CS1075">
        <v>0</v>
      </c>
      <c r="CT1075" s="5">
        <v>0</v>
      </c>
      <c r="CU1075">
        <v>6</v>
      </c>
      <c r="CV1075" s="4">
        <v>0</v>
      </c>
      <c r="CW1075">
        <v>0</v>
      </c>
      <c r="CX1075" s="5">
        <v>6</v>
      </c>
      <c r="CY1075" s="21">
        <v>0</v>
      </c>
      <c r="CZ1075" s="21">
        <v>0</v>
      </c>
      <c r="DA1075" s="21">
        <v>0</v>
      </c>
      <c r="DB1075" s="5">
        <v>0</v>
      </c>
      <c r="DD1075" s="8">
        <v>0</v>
      </c>
      <c r="DE1075" s="8">
        <v>0</v>
      </c>
      <c r="DF1075" s="8">
        <v>0</v>
      </c>
      <c r="DG1075" s="8">
        <v>0</v>
      </c>
      <c r="DH1075" s="8">
        <v>0</v>
      </c>
      <c r="DI1075" s="8">
        <v>0</v>
      </c>
      <c r="DJ1075" s="8">
        <v>0</v>
      </c>
      <c r="DK1075" s="8">
        <v>0</v>
      </c>
      <c r="DL1075" s="8">
        <v>0</v>
      </c>
      <c r="DM1075" s="8">
        <v>0</v>
      </c>
      <c r="DN1075" s="8">
        <v>0</v>
      </c>
      <c r="DO1075" s="8">
        <v>0</v>
      </c>
      <c r="DP1075" s="8">
        <v>0</v>
      </c>
      <c r="DQ1075" s="8">
        <v>0</v>
      </c>
      <c r="DR1075" s="8">
        <v>0</v>
      </c>
      <c r="DS1075" s="8">
        <v>0</v>
      </c>
      <c r="DT1075" s="8">
        <v>0</v>
      </c>
      <c r="DU1075" s="8">
        <v>0</v>
      </c>
      <c r="DV1075" s="8">
        <v>0</v>
      </c>
      <c r="DW1075" s="8">
        <v>0</v>
      </c>
      <c r="DX1075" s="8">
        <v>0</v>
      </c>
      <c r="DY1075" s="8">
        <v>0</v>
      </c>
      <c r="DZ1075" s="8">
        <v>0</v>
      </c>
      <c r="EA1075" s="8">
        <v>0</v>
      </c>
      <c r="EB1075" s="8">
        <v>0</v>
      </c>
      <c r="EC1075" s="8">
        <v>0</v>
      </c>
      <c r="ED1075" s="20">
        <v>0</v>
      </c>
      <c r="EF1075" s="9">
        <v>0</v>
      </c>
      <c r="EG1075" s="9">
        <v>0</v>
      </c>
      <c r="EH1075" s="9">
        <v>0</v>
      </c>
      <c r="EI1075" s="9">
        <v>0</v>
      </c>
      <c r="EJ1075" s="9">
        <v>0</v>
      </c>
      <c r="EK1075" s="9">
        <v>0</v>
      </c>
      <c r="EL1075" s="9">
        <v>0</v>
      </c>
      <c r="EM1075" s="9">
        <v>0</v>
      </c>
      <c r="EN1075" s="9">
        <v>0</v>
      </c>
      <c r="EO1075" s="9">
        <v>0</v>
      </c>
      <c r="EP1075" s="9">
        <v>0</v>
      </c>
      <c r="EQ1075" s="9">
        <v>0</v>
      </c>
      <c r="ER1075" s="9">
        <v>0</v>
      </c>
      <c r="ES1075" s="9">
        <v>0</v>
      </c>
      <c r="ET1075" s="9">
        <v>0</v>
      </c>
      <c r="EU1075" s="9">
        <v>0</v>
      </c>
      <c r="EV1075" s="9">
        <v>0</v>
      </c>
      <c r="EW1075" s="9">
        <v>0</v>
      </c>
      <c r="EX1075" s="9">
        <v>0</v>
      </c>
      <c r="EY1075" s="9">
        <v>0</v>
      </c>
      <c r="EZ1075" s="9">
        <v>0</v>
      </c>
      <c r="FA1075" s="9">
        <v>0</v>
      </c>
      <c r="FB1075" s="9">
        <v>0</v>
      </c>
      <c r="FC1075" s="9">
        <v>0</v>
      </c>
      <c r="FD1075" s="9">
        <v>0</v>
      </c>
      <c r="FE1075" s="9">
        <v>0</v>
      </c>
      <c r="FF1075">
        <v>0</v>
      </c>
    </row>
    <row r="1076" spans="1:162" x14ac:dyDescent="0.2">
      <c r="A1076" t="s">
        <v>1882</v>
      </c>
      <c r="B1076" t="s">
        <v>3496</v>
      </c>
      <c r="C1076" t="s">
        <v>4599</v>
      </c>
      <c r="D1076" s="1">
        <v>0</v>
      </c>
      <c r="E1076" s="1">
        <v>0</v>
      </c>
      <c r="F1076" s="4">
        <v>0</v>
      </c>
      <c r="G1076" s="4">
        <v>0</v>
      </c>
      <c r="H1076" s="5">
        <v>0</v>
      </c>
      <c r="I1076">
        <v>0</v>
      </c>
      <c r="J1076" s="4">
        <v>0</v>
      </c>
      <c r="K1076">
        <v>0</v>
      </c>
      <c r="L1076" s="5">
        <v>0</v>
      </c>
      <c r="M1076">
        <v>0</v>
      </c>
      <c r="N1076" s="4">
        <v>0</v>
      </c>
      <c r="O1076">
        <v>0</v>
      </c>
      <c r="P1076" s="5">
        <v>0</v>
      </c>
      <c r="Q1076">
        <v>0</v>
      </c>
      <c r="R1076" s="4">
        <v>0</v>
      </c>
      <c r="S1076">
        <v>0</v>
      </c>
      <c r="T1076" s="5">
        <v>0</v>
      </c>
      <c r="U1076">
        <v>0</v>
      </c>
      <c r="V1076" s="4">
        <v>0</v>
      </c>
      <c r="W1076">
        <v>0</v>
      </c>
      <c r="X1076" s="5">
        <v>0</v>
      </c>
      <c r="Y1076">
        <v>6</v>
      </c>
      <c r="Z1076" s="4">
        <v>0</v>
      </c>
      <c r="AA1076">
        <v>8</v>
      </c>
      <c r="AB1076" s="5">
        <v>6</v>
      </c>
      <c r="AD1076">
        <v>0</v>
      </c>
      <c r="AE1076">
        <v>0</v>
      </c>
      <c r="AF1076" s="4">
        <v>0</v>
      </c>
      <c r="AG1076">
        <v>0</v>
      </c>
      <c r="AH1076" s="5">
        <v>0</v>
      </c>
      <c r="AI1076">
        <v>0</v>
      </c>
      <c r="AJ1076" s="4">
        <v>0</v>
      </c>
      <c r="AK1076">
        <v>0</v>
      </c>
      <c r="AL1076" s="5">
        <v>0</v>
      </c>
      <c r="AM1076">
        <v>0</v>
      </c>
      <c r="AN1076" s="4">
        <v>0</v>
      </c>
      <c r="AO1076">
        <v>0</v>
      </c>
      <c r="AP1076" s="5">
        <v>0</v>
      </c>
      <c r="AQ1076">
        <v>0</v>
      </c>
      <c r="AR1076" s="4">
        <v>0</v>
      </c>
      <c r="AS1076">
        <v>0</v>
      </c>
      <c r="AT1076" s="5">
        <v>0</v>
      </c>
      <c r="AU1076">
        <v>6</v>
      </c>
      <c r="AV1076" s="4">
        <v>0</v>
      </c>
      <c r="AW1076">
        <v>0</v>
      </c>
      <c r="AX1076" s="5">
        <v>6</v>
      </c>
      <c r="AY1076">
        <v>6</v>
      </c>
      <c r="AZ1076" s="4">
        <v>0</v>
      </c>
      <c r="BA1076">
        <v>8</v>
      </c>
      <c r="BB1076" s="5">
        <v>6</v>
      </c>
      <c r="BD1076">
        <v>0</v>
      </c>
      <c r="BE1076">
        <v>0</v>
      </c>
      <c r="BF1076" s="4">
        <v>0</v>
      </c>
      <c r="BG1076">
        <v>0</v>
      </c>
      <c r="BH1076" s="5">
        <v>0</v>
      </c>
      <c r="BI1076">
        <v>0</v>
      </c>
      <c r="BJ1076" s="4">
        <v>0</v>
      </c>
      <c r="BK1076">
        <v>0</v>
      </c>
      <c r="BL1076" s="5">
        <v>0</v>
      </c>
      <c r="BM1076">
        <v>0</v>
      </c>
      <c r="BN1076" s="4">
        <v>0</v>
      </c>
      <c r="BO1076">
        <v>0</v>
      </c>
      <c r="BP1076" s="5">
        <v>0</v>
      </c>
      <c r="BQ1076">
        <v>0</v>
      </c>
      <c r="BR1076" s="4">
        <v>0</v>
      </c>
      <c r="BS1076">
        <v>0</v>
      </c>
      <c r="BT1076" s="5">
        <v>0</v>
      </c>
      <c r="BU1076">
        <v>6</v>
      </c>
      <c r="BV1076" s="4">
        <v>0</v>
      </c>
      <c r="BW1076">
        <v>0</v>
      </c>
      <c r="BX1076" s="5">
        <v>6</v>
      </c>
      <c r="BY1076">
        <v>6</v>
      </c>
      <c r="BZ1076" s="4">
        <v>0</v>
      </c>
      <c r="CA1076">
        <v>8</v>
      </c>
      <c r="CB1076" s="5">
        <v>6</v>
      </c>
      <c r="CD1076">
        <v>0</v>
      </c>
      <c r="CE1076">
        <v>0</v>
      </c>
      <c r="CF1076" s="4">
        <v>0</v>
      </c>
      <c r="CG1076">
        <v>0</v>
      </c>
      <c r="CH1076" s="5">
        <v>0</v>
      </c>
      <c r="CI1076">
        <v>0</v>
      </c>
      <c r="CJ1076" s="4">
        <v>0</v>
      </c>
      <c r="CK1076">
        <v>0</v>
      </c>
      <c r="CL1076" s="5">
        <v>0</v>
      </c>
      <c r="CM1076">
        <v>0</v>
      </c>
      <c r="CN1076" s="4">
        <v>0</v>
      </c>
      <c r="CO1076">
        <v>0</v>
      </c>
      <c r="CP1076" s="5">
        <v>0</v>
      </c>
      <c r="CQ1076">
        <v>0</v>
      </c>
      <c r="CR1076" s="4">
        <v>0</v>
      </c>
      <c r="CS1076">
        <v>0</v>
      </c>
      <c r="CT1076" s="5">
        <v>0</v>
      </c>
      <c r="CU1076">
        <v>6</v>
      </c>
      <c r="CV1076" s="4">
        <v>0</v>
      </c>
      <c r="CW1076">
        <v>0</v>
      </c>
      <c r="CX1076" s="5">
        <v>6</v>
      </c>
      <c r="CY1076" s="21">
        <v>6</v>
      </c>
      <c r="CZ1076" s="21">
        <v>0</v>
      </c>
      <c r="DA1076" s="21">
        <v>8</v>
      </c>
      <c r="DB1076" s="5">
        <v>6</v>
      </c>
      <c r="DD1076" s="8">
        <v>0</v>
      </c>
      <c r="DE1076" s="8">
        <v>0</v>
      </c>
      <c r="DF1076" s="8">
        <v>0</v>
      </c>
      <c r="DG1076" s="8">
        <v>0</v>
      </c>
      <c r="DH1076" s="8">
        <v>0</v>
      </c>
      <c r="DI1076" s="8">
        <v>0</v>
      </c>
      <c r="DJ1076" s="8">
        <v>0</v>
      </c>
      <c r="DK1076" s="8">
        <v>0</v>
      </c>
      <c r="DL1076" s="8">
        <v>0</v>
      </c>
      <c r="DM1076" s="8">
        <v>0</v>
      </c>
      <c r="DN1076" s="8">
        <v>0</v>
      </c>
      <c r="DO1076" s="8">
        <v>0</v>
      </c>
      <c r="DP1076" s="8">
        <v>0</v>
      </c>
      <c r="DQ1076" s="8">
        <v>0</v>
      </c>
      <c r="DR1076" s="8">
        <v>0</v>
      </c>
      <c r="DS1076" s="8">
        <v>0</v>
      </c>
      <c r="DT1076" s="8">
        <v>0</v>
      </c>
      <c r="DU1076" s="8">
        <v>0</v>
      </c>
      <c r="DV1076" s="8">
        <v>0</v>
      </c>
      <c r="DW1076" s="8">
        <v>0</v>
      </c>
      <c r="DX1076" s="8">
        <v>0</v>
      </c>
      <c r="DY1076" s="8">
        <v>0</v>
      </c>
      <c r="DZ1076" s="8">
        <v>0</v>
      </c>
      <c r="EA1076" s="8">
        <v>0</v>
      </c>
      <c r="EB1076" s="8">
        <v>0</v>
      </c>
      <c r="EC1076" s="8">
        <v>0</v>
      </c>
      <c r="ED1076" s="20">
        <v>0</v>
      </c>
      <c r="EF1076" s="9">
        <v>0</v>
      </c>
      <c r="EG1076" s="9">
        <v>0</v>
      </c>
      <c r="EH1076" s="9">
        <v>0</v>
      </c>
      <c r="EI1076" s="9">
        <v>0</v>
      </c>
      <c r="EJ1076" s="9">
        <v>0</v>
      </c>
      <c r="EK1076" s="9">
        <v>0</v>
      </c>
      <c r="EL1076" s="9">
        <v>0</v>
      </c>
      <c r="EM1076" s="9">
        <v>0</v>
      </c>
      <c r="EN1076" s="9">
        <v>0</v>
      </c>
      <c r="EO1076" s="9">
        <v>0</v>
      </c>
      <c r="EP1076" s="9">
        <v>0</v>
      </c>
      <c r="EQ1076" s="9">
        <v>0</v>
      </c>
      <c r="ER1076" s="9">
        <v>0</v>
      </c>
      <c r="ES1076" s="9">
        <v>0</v>
      </c>
      <c r="ET1076" s="9">
        <v>0</v>
      </c>
      <c r="EU1076" s="9">
        <v>0</v>
      </c>
      <c r="EV1076" s="9">
        <v>0</v>
      </c>
      <c r="EW1076" s="9">
        <v>0</v>
      </c>
      <c r="EX1076" s="9">
        <v>0</v>
      </c>
      <c r="EY1076" s="9">
        <v>0</v>
      </c>
      <c r="EZ1076" s="9">
        <v>0</v>
      </c>
      <c r="FA1076" s="9">
        <v>0</v>
      </c>
      <c r="FB1076" s="9">
        <v>0</v>
      </c>
      <c r="FC1076" s="9">
        <v>8</v>
      </c>
      <c r="FD1076" s="9">
        <v>6</v>
      </c>
      <c r="FE1076" s="9">
        <v>0</v>
      </c>
      <c r="FF1076">
        <v>0</v>
      </c>
    </row>
    <row r="1077" spans="1:162" x14ac:dyDescent="0.2">
      <c r="A1077" t="s">
        <v>1892</v>
      </c>
      <c r="B1077" t="s">
        <v>3497</v>
      </c>
      <c r="C1077" t="s">
        <v>4599</v>
      </c>
      <c r="D1077" s="1">
        <v>0</v>
      </c>
      <c r="E1077" s="1">
        <v>0</v>
      </c>
      <c r="F1077" s="4">
        <v>0</v>
      </c>
      <c r="G1077" s="4">
        <v>0</v>
      </c>
      <c r="H1077" s="5">
        <v>0</v>
      </c>
      <c r="I1077">
        <v>0</v>
      </c>
      <c r="J1077" s="4">
        <v>0</v>
      </c>
      <c r="K1077">
        <v>0</v>
      </c>
      <c r="L1077" s="5">
        <v>0</v>
      </c>
      <c r="M1077">
        <v>0</v>
      </c>
      <c r="N1077" s="4">
        <v>0</v>
      </c>
      <c r="O1077">
        <v>0</v>
      </c>
      <c r="P1077" s="5">
        <v>0</v>
      </c>
      <c r="Q1077">
        <v>0</v>
      </c>
      <c r="R1077" s="4">
        <v>0</v>
      </c>
      <c r="S1077">
        <v>0</v>
      </c>
      <c r="T1077" s="5">
        <v>0</v>
      </c>
      <c r="U1077">
        <v>0</v>
      </c>
      <c r="V1077" s="4">
        <v>0</v>
      </c>
      <c r="W1077">
        <v>0</v>
      </c>
      <c r="X1077" s="5">
        <v>0</v>
      </c>
      <c r="Y1077">
        <v>6</v>
      </c>
      <c r="Z1077" s="4">
        <v>0</v>
      </c>
      <c r="AA1077">
        <v>0</v>
      </c>
      <c r="AB1077" s="5">
        <v>6</v>
      </c>
      <c r="AD1077">
        <v>0</v>
      </c>
      <c r="AE1077">
        <v>0</v>
      </c>
      <c r="AF1077" s="4">
        <v>0</v>
      </c>
      <c r="AG1077">
        <v>0</v>
      </c>
      <c r="AH1077" s="5">
        <v>0</v>
      </c>
      <c r="AI1077">
        <v>0</v>
      </c>
      <c r="AJ1077" s="4">
        <v>0</v>
      </c>
      <c r="AK1077">
        <v>0</v>
      </c>
      <c r="AL1077" s="5">
        <v>0</v>
      </c>
      <c r="AM1077">
        <v>0</v>
      </c>
      <c r="AN1077" s="4">
        <v>0</v>
      </c>
      <c r="AO1077">
        <v>0</v>
      </c>
      <c r="AP1077" s="5">
        <v>0</v>
      </c>
      <c r="AQ1077">
        <v>0</v>
      </c>
      <c r="AR1077" s="4">
        <v>0</v>
      </c>
      <c r="AS1077">
        <v>0</v>
      </c>
      <c r="AT1077" s="5">
        <v>0</v>
      </c>
      <c r="AU1077">
        <v>0</v>
      </c>
      <c r="AV1077" s="4">
        <v>0</v>
      </c>
      <c r="AW1077">
        <v>0</v>
      </c>
      <c r="AX1077" s="5">
        <v>0</v>
      </c>
      <c r="AY1077">
        <v>6</v>
      </c>
      <c r="AZ1077" s="4">
        <v>0</v>
      </c>
      <c r="BA1077">
        <v>26</v>
      </c>
      <c r="BB1077" s="5">
        <v>6</v>
      </c>
      <c r="BD1077">
        <v>0</v>
      </c>
      <c r="BE1077">
        <v>0</v>
      </c>
      <c r="BF1077" s="4">
        <v>0</v>
      </c>
      <c r="BG1077">
        <v>0</v>
      </c>
      <c r="BH1077" s="5">
        <v>0</v>
      </c>
      <c r="BI1077">
        <v>0</v>
      </c>
      <c r="BJ1077" s="4">
        <v>0</v>
      </c>
      <c r="BK1077">
        <v>0</v>
      </c>
      <c r="BL1077" s="5">
        <v>0</v>
      </c>
      <c r="BM1077">
        <v>0</v>
      </c>
      <c r="BN1077" s="4">
        <v>0</v>
      </c>
      <c r="BO1077">
        <v>0</v>
      </c>
      <c r="BP1077" s="5">
        <v>0</v>
      </c>
      <c r="BQ1077">
        <v>0</v>
      </c>
      <c r="BR1077" s="4">
        <v>0</v>
      </c>
      <c r="BS1077">
        <v>0</v>
      </c>
      <c r="BT1077" s="5">
        <v>0</v>
      </c>
      <c r="BU1077">
        <v>6</v>
      </c>
      <c r="BV1077" s="4">
        <v>0</v>
      </c>
      <c r="BW1077">
        <v>0</v>
      </c>
      <c r="BX1077" s="5">
        <v>6</v>
      </c>
      <c r="BY1077">
        <v>6</v>
      </c>
      <c r="BZ1077" s="4">
        <v>0</v>
      </c>
      <c r="CA1077">
        <v>26</v>
      </c>
      <c r="CB1077" s="5">
        <v>6</v>
      </c>
      <c r="CD1077">
        <v>0</v>
      </c>
      <c r="CE1077">
        <v>0</v>
      </c>
      <c r="CF1077" s="4">
        <v>0</v>
      </c>
      <c r="CG1077">
        <v>0</v>
      </c>
      <c r="CH1077" s="5">
        <v>0</v>
      </c>
      <c r="CI1077">
        <v>0</v>
      </c>
      <c r="CJ1077" s="4">
        <v>0</v>
      </c>
      <c r="CK1077">
        <v>0</v>
      </c>
      <c r="CL1077" s="5">
        <v>0</v>
      </c>
      <c r="CM1077">
        <v>0</v>
      </c>
      <c r="CN1077" s="4">
        <v>0</v>
      </c>
      <c r="CO1077">
        <v>0</v>
      </c>
      <c r="CP1077" s="5">
        <v>0</v>
      </c>
      <c r="CQ1077">
        <v>0</v>
      </c>
      <c r="CR1077" s="4">
        <v>0</v>
      </c>
      <c r="CS1077">
        <v>0</v>
      </c>
      <c r="CT1077" s="5">
        <v>0</v>
      </c>
      <c r="CU1077">
        <v>6</v>
      </c>
      <c r="CV1077" s="4">
        <v>0</v>
      </c>
      <c r="CW1077">
        <v>0</v>
      </c>
      <c r="CX1077" s="5">
        <v>6</v>
      </c>
      <c r="CY1077" s="21">
        <v>6</v>
      </c>
      <c r="CZ1077" s="21">
        <v>0</v>
      </c>
      <c r="DA1077" s="21">
        <v>26</v>
      </c>
      <c r="DB1077" s="5">
        <v>6</v>
      </c>
      <c r="DD1077" s="8">
        <v>0</v>
      </c>
      <c r="DE1077" s="8">
        <v>0</v>
      </c>
      <c r="DF1077" s="8">
        <v>0</v>
      </c>
      <c r="DG1077" s="8">
        <v>0</v>
      </c>
      <c r="DH1077" s="8">
        <v>0</v>
      </c>
      <c r="DI1077" s="8">
        <v>0</v>
      </c>
      <c r="DJ1077" s="8">
        <v>0</v>
      </c>
      <c r="DK1077" s="8">
        <v>0</v>
      </c>
      <c r="DL1077" s="8">
        <v>0</v>
      </c>
      <c r="DM1077" s="8">
        <v>0</v>
      </c>
      <c r="DN1077" s="8">
        <v>0</v>
      </c>
      <c r="DO1077" s="8">
        <v>0</v>
      </c>
      <c r="DP1077" s="8">
        <v>0</v>
      </c>
      <c r="DQ1077" s="8">
        <v>0</v>
      </c>
      <c r="DR1077" s="8">
        <v>0</v>
      </c>
      <c r="DS1077" s="8">
        <v>0</v>
      </c>
      <c r="DT1077" s="8">
        <v>0</v>
      </c>
      <c r="DU1077" s="8">
        <v>0</v>
      </c>
      <c r="DV1077" s="8">
        <v>0</v>
      </c>
      <c r="DW1077" s="8">
        <v>0</v>
      </c>
      <c r="DX1077" s="8">
        <v>0</v>
      </c>
      <c r="DY1077" s="8">
        <v>0</v>
      </c>
      <c r="DZ1077" s="8">
        <v>0</v>
      </c>
      <c r="EA1077" s="8">
        <v>0</v>
      </c>
      <c r="EB1077" s="8">
        <v>0</v>
      </c>
      <c r="EC1077" s="8">
        <v>0</v>
      </c>
      <c r="ED1077" s="20">
        <v>0</v>
      </c>
      <c r="EF1077" s="9">
        <v>0</v>
      </c>
      <c r="EG1077" s="9">
        <v>0</v>
      </c>
      <c r="EH1077" s="9">
        <v>0</v>
      </c>
      <c r="EI1077" s="9">
        <v>0</v>
      </c>
      <c r="EJ1077" s="9">
        <v>0</v>
      </c>
      <c r="EK1077" s="9">
        <v>0</v>
      </c>
      <c r="EL1077" s="9">
        <v>0</v>
      </c>
      <c r="EM1077" s="9">
        <v>0</v>
      </c>
      <c r="EN1077" s="9">
        <v>0</v>
      </c>
      <c r="EO1077" s="9">
        <v>0</v>
      </c>
      <c r="EP1077" s="9">
        <v>0</v>
      </c>
      <c r="EQ1077" s="9">
        <v>0</v>
      </c>
      <c r="ER1077" s="9">
        <v>0</v>
      </c>
      <c r="ES1077" s="9">
        <v>0</v>
      </c>
      <c r="ET1077" s="9">
        <v>0</v>
      </c>
      <c r="EU1077" s="9">
        <v>0</v>
      </c>
      <c r="EV1077" s="9">
        <v>0</v>
      </c>
      <c r="EW1077" s="9">
        <v>0</v>
      </c>
      <c r="EX1077" s="9">
        <v>0</v>
      </c>
      <c r="EY1077" s="9">
        <v>0</v>
      </c>
      <c r="EZ1077" s="9">
        <v>0</v>
      </c>
      <c r="FA1077" s="9">
        <v>0</v>
      </c>
      <c r="FB1077" s="9">
        <v>0</v>
      </c>
      <c r="FC1077" s="9">
        <v>0</v>
      </c>
      <c r="FD1077" s="9">
        <v>26</v>
      </c>
      <c r="FE1077" s="9">
        <v>0</v>
      </c>
      <c r="FF1077">
        <v>0</v>
      </c>
    </row>
    <row r="1078" spans="1:162" x14ac:dyDescent="0.2">
      <c r="A1078" t="s">
        <v>1698</v>
      </c>
      <c r="B1078" t="s">
        <v>3498</v>
      </c>
      <c r="C1078" t="s">
        <v>3</v>
      </c>
      <c r="D1078" s="1">
        <v>0</v>
      </c>
      <c r="E1078" s="1">
        <v>0</v>
      </c>
      <c r="F1078" s="4">
        <v>0</v>
      </c>
      <c r="G1078" s="4">
        <v>0</v>
      </c>
      <c r="H1078" s="5">
        <v>0</v>
      </c>
      <c r="I1078">
        <v>0</v>
      </c>
      <c r="J1078" s="4">
        <v>0</v>
      </c>
      <c r="K1078">
        <v>0</v>
      </c>
      <c r="L1078" s="5">
        <v>0</v>
      </c>
      <c r="M1078">
        <v>0</v>
      </c>
      <c r="N1078" s="4">
        <v>0</v>
      </c>
      <c r="O1078">
        <v>0</v>
      </c>
      <c r="P1078" s="5">
        <v>0</v>
      </c>
      <c r="Q1078">
        <v>0</v>
      </c>
      <c r="R1078" s="4">
        <v>0</v>
      </c>
      <c r="S1078">
        <v>0</v>
      </c>
      <c r="T1078" s="5">
        <v>0</v>
      </c>
      <c r="U1078">
        <v>5</v>
      </c>
      <c r="V1078" s="4">
        <v>0</v>
      </c>
      <c r="W1078">
        <v>0</v>
      </c>
      <c r="X1078" s="5">
        <v>5</v>
      </c>
      <c r="Y1078">
        <v>5</v>
      </c>
      <c r="Z1078" s="4">
        <v>0</v>
      </c>
      <c r="AA1078">
        <v>0</v>
      </c>
      <c r="AB1078" s="5">
        <v>5</v>
      </c>
      <c r="AD1078">
        <v>0</v>
      </c>
      <c r="AE1078">
        <v>0</v>
      </c>
      <c r="AF1078" s="4">
        <v>0</v>
      </c>
      <c r="AG1078">
        <v>0</v>
      </c>
      <c r="AH1078" s="5">
        <v>0</v>
      </c>
      <c r="AI1078">
        <v>0</v>
      </c>
      <c r="AJ1078" s="4">
        <v>0</v>
      </c>
      <c r="AK1078">
        <v>0</v>
      </c>
      <c r="AL1078" s="5">
        <v>0</v>
      </c>
      <c r="AM1078">
        <v>0</v>
      </c>
      <c r="AN1078" s="4">
        <v>0</v>
      </c>
      <c r="AO1078">
        <v>0</v>
      </c>
      <c r="AP1078" s="5">
        <v>0</v>
      </c>
      <c r="AQ1078">
        <v>5</v>
      </c>
      <c r="AR1078" s="4">
        <v>0</v>
      </c>
      <c r="AS1078">
        <v>0</v>
      </c>
      <c r="AT1078" s="5">
        <v>5</v>
      </c>
      <c r="AU1078">
        <v>5</v>
      </c>
      <c r="AV1078" s="4">
        <v>0</v>
      </c>
      <c r="AW1078">
        <v>0</v>
      </c>
      <c r="AX1078" s="5">
        <v>5</v>
      </c>
      <c r="AY1078">
        <v>5</v>
      </c>
      <c r="AZ1078" s="4">
        <v>0</v>
      </c>
      <c r="BA1078">
        <v>0</v>
      </c>
      <c r="BB1078" s="5">
        <v>5</v>
      </c>
      <c r="BD1078">
        <v>0</v>
      </c>
      <c r="BE1078">
        <v>0</v>
      </c>
      <c r="BF1078" s="4">
        <v>0</v>
      </c>
      <c r="BG1078">
        <v>0</v>
      </c>
      <c r="BH1078" s="5">
        <v>0</v>
      </c>
      <c r="BI1078">
        <v>0</v>
      </c>
      <c r="BJ1078" s="4">
        <v>0</v>
      </c>
      <c r="BK1078">
        <v>0</v>
      </c>
      <c r="BL1078" s="5">
        <v>0</v>
      </c>
      <c r="BM1078">
        <v>0</v>
      </c>
      <c r="BN1078" s="4">
        <v>0</v>
      </c>
      <c r="BO1078">
        <v>0</v>
      </c>
      <c r="BP1078" s="5">
        <v>0</v>
      </c>
      <c r="BQ1078">
        <v>5</v>
      </c>
      <c r="BR1078" s="4">
        <v>0</v>
      </c>
      <c r="BS1078">
        <v>0</v>
      </c>
      <c r="BT1078" s="5">
        <v>5</v>
      </c>
      <c r="BU1078">
        <v>5</v>
      </c>
      <c r="BV1078" s="4">
        <v>0</v>
      </c>
      <c r="BW1078">
        <v>0</v>
      </c>
      <c r="BX1078" s="5">
        <v>5</v>
      </c>
      <c r="BY1078">
        <v>5</v>
      </c>
      <c r="BZ1078" s="4">
        <v>0</v>
      </c>
      <c r="CA1078">
        <v>0</v>
      </c>
      <c r="CB1078" s="5">
        <v>5</v>
      </c>
      <c r="CD1078">
        <v>0</v>
      </c>
      <c r="CE1078">
        <v>0</v>
      </c>
      <c r="CF1078" s="4">
        <v>0</v>
      </c>
      <c r="CG1078">
        <v>0</v>
      </c>
      <c r="CH1078" s="5">
        <v>0</v>
      </c>
      <c r="CI1078">
        <v>0</v>
      </c>
      <c r="CJ1078" s="4">
        <v>0</v>
      </c>
      <c r="CK1078">
        <v>0</v>
      </c>
      <c r="CL1078" s="5">
        <v>0</v>
      </c>
      <c r="CM1078">
        <v>0</v>
      </c>
      <c r="CN1078" s="4">
        <v>0</v>
      </c>
      <c r="CO1078">
        <v>0</v>
      </c>
      <c r="CP1078" s="5">
        <v>0</v>
      </c>
      <c r="CQ1078">
        <v>5</v>
      </c>
      <c r="CR1078" s="4">
        <v>0</v>
      </c>
      <c r="CS1078">
        <v>0</v>
      </c>
      <c r="CT1078" s="5">
        <v>5</v>
      </c>
      <c r="CU1078">
        <v>5</v>
      </c>
      <c r="CV1078" s="4">
        <v>0</v>
      </c>
      <c r="CW1078">
        <v>0</v>
      </c>
      <c r="CX1078" s="5">
        <v>5</v>
      </c>
      <c r="CY1078" s="21">
        <v>5</v>
      </c>
      <c r="CZ1078" s="21">
        <v>0</v>
      </c>
      <c r="DA1078" s="21">
        <v>40</v>
      </c>
      <c r="DB1078" s="5">
        <v>5</v>
      </c>
      <c r="DD1078" s="8">
        <v>0</v>
      </c>
      <c r="DE1078" s="8">
        <v>0</v>
      </c>
      <c r="DF1078" s="8">
        <v>0</v>
      </c>
      <c r="DG1078" s="8">
        <v>0</v>
      </c>
      <c r="DH1078" s="8">
        <v>0</v>
      </c>
      <c r="DI1078" s="8">
        <v>0</v>
      </c>
      <c r="DJ1078" s="8">
        <v>0</v>
      </c>
      <c r="DK1078" s="8">
        <v>0</v>
      </c>
      <c r="DL1078" s="8">
        <v>0</v>
      </c>
      <c r="DM1078" s="8">
        <v>0</v>
      </c>
      <c r="DN1078" s="8">
        <v>0</v>
      </c>
      <c r="DO1078" s="8">
        <v>0</v>
      </c>
      <c r="DP1078" s="8">
        <v>0</v>
      </c>
      <c r="DQ1078" s="8">
        <v>0</v>
      </c>
      <c r="DR1078" s="8">
        <v>0</v>
      </c>
      <c r="DS1078" s="8">
        <v>0</v>
      </c>
      <c r="DT1078" s="8">
        <v>0</v>
      </c>
      <c r="DU1078" s="8">
        <v>0</v>
      </c>
      <c r="DV1078" s="8">
        <v>0</v>
      </c>
      <c r="DW1078" s="8">
        <v>0</v>
      </c>
      <c r="DX1078" s="8">
        <v>0</v>
      </c>
      <c r="DY1078" s="8">
        <v>0</v>
      </c>
      <c r="DZ1078" s="8">
        <v>0</v>
      </c>
      <c r="EA1078" s="8">
        <v>0</v>
      </c>
      <c r="EB1078" s="8">
        <v>0</v>
      </c>
      <c r="EC1078" s="8">
        <v>0</v>
      </c>
      <c r="ED1078" s="20">
        <v>0</v>
      </c>
      <c r="EF1078" s="9">
        <v>0</v>
      </c>
      <c r="EG1078" s="9">
        <v>0</v>
      </c>
      <c r="EH1078" s="9">
        <v>0</v>
      </c>
      <c r="EI1078" s="9">
        <v>0</v>
      </c>
      <c r="EJ1078" s="9">
        <v>0</v>
      </c>
      <c r="EK1078" s="9">
        <v>0</v>
      </c>
      <c r="EL1078" s="9">
        <v>0</v>
      </c>
      <c r="EM1078" s="9">
        <v>0</v>
      </c>
      <c r="EN1078" s="9">
        <v>0</v>
      </c>
      <c r="EO1078" s="9">
        <v>0</v>
      </c>
      <c r="EP1078" s="9">
        <v>0</v>
      </c>
      <c r="EQ1078" s="9">
        <v>0</v>
      </c>
      <c r="ER1078" s="9">
        <v>0</v>
      </c>
      <c r="ES1078" s="9">
        <v>0</v>
      </c>
      <c r="ET1078" s="9">
        <v>0</v>
      </c>
      <c r="EU1078" s="9">
        <v>0</v>
      </c>
      <c r="EV1078" s="9">
        <v>0</v>
      </c>
      <c r="EW1078" s="9">
        <v>0</v>
      </c>
      <c r="EX1078" s="9">
        <v>0</v>
      </c>
      <c r="EY1078" s="9">
        <v>0</v>
      </c>
      <c r="EZ1078" s="9">
        <v>0</v>
      </c>
      <c r="FA1078" s="9">
        <v>0</v>
      </c>
      <c r="FB1078" s="9">
        <v>0</v>
      </c>
      <c r="FC1078" s="9">
        <v>0</v>
      </c>
      <c r="FD1078" s="9">
        <v>0</v>
      </c>
      <c r="FE1078" s="9">
        <v>0</v>
      </c>
      <c r="FF1078">
        <v>40</v>
      </c>
    </row>
    <row r="1079" spans="1:162" x14ac:dyDescent="0.2">
      <c r="A1079" t="s">
        <v>1908</v>
      </c>
      <c r="B1079" t="s">
        <v>3499</v>
      </c>
      <c r="C1079" t="s">
        <v>4599</v>
      </c>
      <c r="D1079" s="1">
        <v>0</v>
      </c>
      <c r="E1079" s="1">
        <v>0</v>
      </c>
      <c r="F1079" s="4">
        <v>0</v>
      </c>
      <c r="G1079" s="4">
        <v>0</v>
      </c>
      <c r="H1079" s="5">
        <v>0</v>
      </c>
      <c r="I1079">
        <v>0</v>
      </c>
      <c r="J1079" s="4">
        <v>0</v>
      </c>
      <c r="K1079">
        <v>0</v>
      </c>
      <c r="L1079" s="5">
        <v>0</v>
      </c>
      <c r="M1079">
        <v>0</v>
      </c>
      <c r="N1079" s="4">
        <v>0</v>
      </c>
      <c r="O1079">
        <v>0</v>
      </c>
      <c r="P1079" s="5">
        <v>0</v>
      </c>
      <c r="Q1079">
        <v>0</v>
      </c>
      <c r="R1079" s="4">
        <v>0</v>
      </c>
      <c r="S1079">
        <v>0</v>
      </c>
      <c r="T1079" s="5">
        <v>0</v>
      </c>
      <c r="U1079">
        <v>0</v>
      </c>
      <c r="V1079" s="4">
        <v>0</v>
      </c>
      <c r="W1079">
        <v>0</v>
      </c>
      <c r="X1079" s="5">
        <v>0</v>
      </c>
      <c r="Y1079">
        <v>6</v>
      </c>
      <c r="Z1079" s="4">
        <v>0</v>
      </c>
      <c r="AA1079">
        <v>0</v>
      </c>
      <c r="AB1079" s="5">
        <v>6</v>
      </c>
      <c r="AD1079">
        <v>0</v>
      </c>
      <c r="AE1079">
        <v>0</v>
      </c>
      <c r="AF1079" s="4">
        <v>0</v>
      </c>
      <c r="AG1079">
        <v>0</v>
      </c>
      <c r="AH1079" s="5">
        <v>0</v>
      </c>
      <c r="AI1079">
        <v>0</v>
      </c>
      <c r="AJ1079" s="4">
        <v>0</v>
      </c>
      <c r="AK1079">
        <v>0</v>
      </c>
      <c r="AL1079" s="5">
        <v>0</v>
      </c>
      <c r="AM1079">
        <v>0</v>
      </c>
      <c r="AN1079" s="4">
        <v>0</v>
      </c>
      <c r="AO1079">
        <v>0</v>
      </c>
      <c r="AP1079" s="5">
        <v>0</v>
      </c>
      <c r="AQ1079">
        <v>0</v>
      </c>
      <c r="AR1079" s="4">
        <v>0</v>
      </c>
      <c r="AS1079">
        <v>0</v>
      </c>
      <c r="AT1079" s="5">
        <v>0</v>
      </c>
      <c r="AU1079">
        <v>0</v>
      </c>
      <c r="AV1079" s="4">
        <v>0</v>
      </c>
      <c r="AW1079">
        <v>0</v>
      </c>
      <c r="AX1079" s="5">
        <v>0</v>
      </c>
      <c r="AY1079">
        <v>6</v>
      </c>
      <c r="AZ1079" s="4">
        <v>0</v>
      </c>
      <c r="BA1079">
        <v>28</v>
      </c>
      <c r="BB1079" s="5">
        <v>6</v>
      </c>
      <c r="BD1079">
        <v>0</v>
      </c>
      <c r="BE1079">
        <v>0</v>
      </c>
      <c r="BF1079" s="4">
        <v>0</v>
      </c>
      <c r="BG1079">
        <v>0</v>
      </c>
      <c r="BH1079" s="5">
        <v>0</v>
      </c>
      <c r="BI1079">
        <v>0</v>
      </c>
      <c r="BJ1079" s="4">
        <v>0</v>
      </c>
      <c r="BK1079">
        <v>0</v>
      </c>
      <c r="BL1079" s="5">
        <v>0</v>
      </c>
      <c r="BM1079">
        <v>0</v>
      </c>
      <c r="BN1079" s="4">
        <v>0</v>
      </c>
      <c r="BO1079">
        <v>0</v>
      </c>
      <c r="BP1079" s="5">
        <v>0</v>
      </c>
      <c r="BQ1079">
        <v>0</v>
      </c>
      <c r="BR1079" s="4">
        <v>0</v>
      </c>
      <c r="BS1079">
        <v>0</v>
      </c>
      <c r="BT1079" s="5">
        <v>0</v>
      </c>
      <c r="BU1079">
        <v>6</v>
      </c>
      <c r="BV1079" s="4">
        <v>0</v>
      </c>
      <c r="BW1079">
        <v>0</v>
      </c>
      <c r="BX1079" s="5">
        <v>6</v>
      </c>
      <c r="BY1079">
        <v>6</v>
      </c>
      <c r="BZ1079" s="4">
        <v>0</v>
      </c>
      <c r="CA1079">
        <v>57</v>
      </c>
      <c r="CB1079" s="5">
        <v>6</v>
      </c>
      <c r="CD1079">
        <v>0</v>
      </c>
      <c r="CE1079">
        <v>0</v>
      </c>
      <c r="CF1079" s="4">
        <v>0</v>
      </c>
      <c r="CG1079">
        <v>0</v>
      </c>
      <c r="CH1079" s="5">
        <v>0</v>
      </c>
      <c r="CI1079">
        <v>0</v>
      </c>
      <c r="CJ1079" s="4">
        <v>0</v>
      </c>
      <c r="CK1079">
        <v>0</v>
      </c>
      <c r="CL1079" s="5">
        <v>0</v>
      </c>
      <c r="CM1079">
        <v>0</v>
      </c>
      <c r="CN1079" s="4">
        <v>0</v>
      </c>
      <c r="CO1079">
        <v>0</v>
      </c>
      <c r="CP1079" s="5">
        <v>0</v>
      </c>
      <c r="CQ1079">
        <v>0</v>
      </c>
      <c r="CR1079" s="4">
        <v>0</v>
      </c>
      <c r="CS1079">
        <v>0</v>
      </c>
      <c r="CT1079" s="5">
        <v>0</v>
      </c>
      <c r="CU1079">
        <v>6</v>
      </c>
      <c r="CV1079" s="4">
        <v>0</v>
      </c>
      <c r="CW1079">
        <v>0</v>
      </c>
      <c r="CX1079" s="5">
        <v>6</v>
      </c>
      <c r="CY1079" s="21">
        <v>0</v>
      </c>
      <c r="CZ1079" s="21">
        <v>0</v>
      </c>
      <c r="DA1079" s="21">
        <v>57</v>
      </c>
      <c r="DB1079" s="5">
        <v>0</v>
      </c>
      <c r="DD1079" s="8">
        <v>0</v>
      </c>
      <c r="DE1079" s="8">
        <v>0</v>
      </c>
      <c r="DF1079" s="8">
        <v>0</v>
      </c>
      <c r="DG1079" s="8">
        <v>0</v>
      </c>
      <c r="DH1079" s="8">
        <v>0</v>
      </c>
      <c r="DI1079" s="8">
        <v>0</v>
      </c>
      <c r="DJ1079" s="8">
        <v>0</v>
      </c>
      <c r="DK1079" s="8">
        <v>0</v>
      </c>
      <c r="DL1079" s="8">
        <v>0</v>
      </c>
      <c r="DM1079" s="8">
        <v>0</v>
      </c>
      <c r="DN1079" s="8">
        <v>0</v>
      </c>
      <c r="DO1079" s="8">
        <v>0</v>
      </c>
      <c r="DP1079" s="8">
        <v>0</v>
      </c>
      <c r="DQ1079" s="8">
        <v>0</v>
      </c>
      <c r="DR1079" s="8">
        <v>0</v>
      </c>
      <c r="DS1079" s="8">
        <v>0</v>
      </c>
      <c r="DT1079" s="8">
        <v>0</v>
      </c>
      <c r="DU1079" s="8">
        <v>0</v>
      </c>
      <c r="DV1079" s="8">
        <v>0</v>
      </c>
      <c r="DW1079" s="8">
        <v>0</v>
      </c>
      <c r="DX1079" s="8">
        <v>0</v>
      </c>
      <c r="DY1079" s="8">
        <v>0</v>
      </c>
      <c r="DZ1079" s="8">
        <v>0</v>
      </c>
      <c r="EA1079" s="8">
        <v>0</v>
      </c>
      <c r="EB1079" s="8">
        <v>0</v>
      </c>
      <c r="EC1079" s="8">
        <v>0</v>
      </c>
      <c r="ED1079" s="20">
        <v>0</v>
      </c>
      <c r="EF1079" s="9">
        <v>0</v>
      </c>
      <c r="EG1079" s="9">
        <v>0</v>
      </c>
      <c r="EH1079" s="9">
        <v>0</v>
      </c>
      <c r="EI1079" s="9">
        <v>0</v>
      </c>
      <c r="EJ1079" s="9">
        <v>0</v>
      </c>
      <c r="EK1079" s="9">
        <v>0</v>
      </c>
      <c r="EL1079" s="9">
        <v>0</v>
      </c>
      <c r="EM1079" s="9">
        <v>0</v>
      </c>
      <c r="EN1079" s="9">
        <v>0</v>
      </c>
      <c r="EO1079" s="9">
        <v>0</v>
      </c>
      <c r="EP1079" s="9">
        <v>0</v>
      </c>
      <c r="EQ1079" s="9">
        <v>0</v>
      </c>
      <c r="ER1079" s="9">
        <v>0</v>
      </c>
      <c r="ES1079" s="9">
        <v>0</v>
      </c>
      <c r="ET1079" s="9">
        <v>0</v>
      </c>
      <c r="EU1079" s="9">
        <v>0</v>
      </c>
      <c r="EV1079" s="9">
        <v>0</v>
      </c>
      <c r="EW1079" s="9">
        <v>0</v>
      </c>
      <c r="EX1079" s="9">
        <v>0</v>
      </c>
      <c r="EY1079" s="9">
        <v>0</v>
      </c>
      <c r="EZ1079" s="9">
        <v>0</v>
      </c>
      <c r="FA1079" s="9">
        <v>0</v>
      </c>
      <c r="FB1079" s="9">
        <v>0</v>
      </c>
      <c r="FC1079" s="9">
        <v>0</v>
      </c>
      <c r="FD1079" s="9">
        <v>28</v>
      </c>
      <c r="FE1079" s="9">
        <v>57</v>
      </c>
      <c r="FF1079">
        <v>27</v>
      </c>
    </row>
    <row r="1080" spans="1:162" x14ac:dyDescent="0.2">
      <c r="A1080" t="s">
        <v>2325</v>
      </c>
      <c r="B1080" t="s">
        <v>3500</v>
      </c>
      <c r="C1080" t="s">
        <v>4599</v>
      </c>
      <c r="D1080" s="1">
        <v>1</v>
      </c>
      <c r="E1080" s="1">
        <v>1</v>
      </c>
      <c r="F1080" s="4">
        <v>0</v>
      </c>
      <c r="G1080" s="4">
        <v>0</v>
      </c>
      <c r="H1080" s="5">
        <v>1</v>
      </c>
      <c r="I1080">
        <v>1</v>
      </c>
      <c r="J1080" s="4">
        <v>0</v>
      </c>
      <c r="K1080">
        <v>0</v>
      </c>
      <c r="L1080" s="5">
        <v>1</v>
      </c>
      <c r="M1080">
        <v>1</v>
      </c>
      <c r="N1080" s="4">
        <v>0</v>
      </c>
      <c r="O1080">
        <v>0</v>
      </c>
      <c r="P1080" s="5">
        <v>1</v>
      </c>
      <c r="Q1080">
        <v>5</v>
      </c>
      <c r="R1080" s="4">
        <v>0</v>
      </c>
      <c r="S1080">
        <v>0</v>
      </c>
      <c r="T1080" s="5">
        <v>5</v>
      </c>
      <c r="U1080">
        <v>6</v>
      </c>
      <c r="V1080" s="4">
        <v>0</v>
      </c>
      <c r="W1080">
        <v>0</v>
      </c>
      <c r="X1080" s="5">
        <v>6</v>
      </c>
      <c r="Y1080">
        <v>6</v>
      </c>
      <c r="Z1080" s="4">
        <v>0</v>
      </c>
      <c r="AA1080">
        <v>28</v>
      </c>
      <c r="AB1080" s="5">
        <v>6</v>
      </c>
      <c r="AD1080">
        <v>1</v>
      </c>
      <c r="AE1080">
        <v>1</v>
      </c>
      <c r="AF1080" s="4">
        <v>0</v>
      </c>
      <c r="AG1080">
        <v>0</v>
      </c>
      <c r="AH1080" s="5">
        <v>1</v>
      </c>
      <c r="AI1080">
        <v>1</v>
      </c>
      <c r="AJ1080" s="4">
        <v>0</v>
      </c>
      <c r="AK1080">
        <v>0</v>
      </c>
      <c r="AL1080" s="5">
        <v>1</v>
      </c>
      <c r="AM1080">
        <v>5</v>
      </c>
      <c r="AN1080" s="4">
        <v>0</v>
      </c>
      <c r="AO1080">
        <v>0</v>
      </c>
      <c r="AP1080" s="5">
        <v>5</v>
      </c>
      <c r="AQ1080">
        <v>5</v>
      </c>
      <c r="AR1080" s="4">
        <v>0</v>
      </c>
      <c r="AS1080">
        <v>0</v>
      </c>
      <c r="AT1080" s="5">
        <v>5</v>
      </c>
      <c r="AU1080">
        <v>6</v>
      </c>
      <c r="AV1080" s="4">
        <v>0</v>
      </c>
      <c r="AW1080">
        <v>0</v>
      </c>
      <c r="AX1080" s="5">
        <v>6</v>
      </c>
      <c r="AY1080">
        <v>6</v>
      </c>
      <c r="AZ1080" s="4">
        <v>0</v>
      </c>
      <c r="BA1080">
        <v>28</v>
      </c>
      <c r="BB1080" s="5">
        <v>6</v>
      </c>
      <c r="BD1080">
        <v>1</v>
      </c>
      <c r="BE1080">
        <v>1</v>
      </c>
      <c r="BF1080" s="4">
        <v>0</v>
      </c>
      <c r="BG1080">
        <v>0</v>
      </c>
      <c r="BH1080" s="5">
        <v>1</v>
      </c>
      <c r="BI1080">
        <v>1</v>
      </c>
      <c r="BJ1080" s="4">
        <v>0</v>
      </c>
      <c r="BK1080">
        <v>0</v>
      </c>
      <c r="BL1080" s="5">
        <v>1</v>
      </c>
      <c r="BM1080">
        <v>5</v>
      </c>
      <c r="BN1080" s="4">
        <v>0</v>
      </c>
      <c r="BO1080">
        <v>0</v>
      </c>
      <c r="BP1080" s="5">
        <v>5</v>
      </c>
      <c r="BQ1080">
        <v>5</v>
      </c>
      <c r="BR1080" s="4">
        <v>0</v>
      </c>
      <c r="BS1080">
        <v>0</v>
      </c>
      <c r="BT1080" s="5">
        <v>5</v>
      </c>
      <c r="BU1080">
        <v>6</v>
      </c>
      <c r="BV1080" s="4">
        <v>0</v>
      </c>
      <c r="BW1080">
        <v>0</v>
      </c>
      <c r="BX1080" s="5">
        <v>6</v>
      </c>
      <c r="BY1080">
        <v>6</v>
      </c>
      <c r="BZ1080" s="4">
        <v>0</v>
      </c>
      <c r="CA1080">
        <v>48</v>
      </c>
      <c r="CB1080" s="5">
        <v>6</v>
      </c>
      <c r="CD1080">
        <v>1</v>
      </c>
      <c r="CE1080">
        <v>1</v>
      </c>
      <c r="CF1080" s="4">
        <v>0</v>
      </c>
      <c r="CG1080">
        <v>0</v>
      </c>
      <c r="CH1080" s="5">
        <v>1</v>
      </c>
      <c r="CI1080">
        <v>1</v>
      </c>
      <c r="CJ1080" s="4">
        <v>0</v>
      </c>
      <c r="CK1080">
        <v>0</v>
      </c>
      <c r="CL1080" s="5">
        <v>1</v>
      </c>
      <c r="CM1080">
        <v>5</v>
      </c>
      <c r="CN1080" s="4">
        <v>0</v>
      </c>
      <c r="CO1080">
        <v>0</v>
      </c>
      <c r="CP1080" s="5">
        <v>5</v>
      </c>
      <c r="CQ1080">
        <v>6</v>
      </c>
      <c r="CR1080" s="4">
        <v>0</v>
      </c>
      <c r="CS1080">
        <v>0</v>
      </c>
      <c r="CT1080" s="5">
        <v>6</v>
      </c>
      <c r="CU1080">
        <v>5</v>
      </c>
      <c r="CV1080" s="4">
        <v>0</v>
      </c>
      <c r="CW1080">
        <v>28</v>
      </c>
      <c r="CX1080" s="5">
        <v>5</v>
      </c>
      <c r="CY1080" s="21">
        <v>6</v>
      </c>
      <c r="CZ1080" s="21">
        <v>0</v>
      </c>
      <c r="DA1080" s="21">
        <v>79</v>
      </c>
      <c r="DB1080" s="5">
        <v>6</v>
      </c>
      <c r="DD1080" s="8">
        <v>0</v>
      </c>
      <c r="DE1080" s="8">
        <v>0</v>
      </c>
      <c r="DF1080" s="8">
        <v>0</v>
      </c>
      <c r="DG1080" s="8">
        <v>0</v>
      </c>
      <c r="DH1080" s="8">
        <v>0</v>
      </c>
      <c r="DI1080" s="8">
        <v>0</v>
      </c>
      <c r="DJ1080" s="8">
        <v>0</v>
      </c>
      <c r="DK1080" s="8">
        <v>0</v>
      </c>
      <c r="DL1080" s="8">
        <v>0</v>
      </c>
      <c r="DM1080" s="8">
        <v>0</v>
      </c>
      <c r="DN1080" s="8">
        <v>0</v>
      </c>
      <c r="DO1080" s="8">
        <v>0</v>
      </c>
      <c r="DP1080" s="8">
        <v>0</v>
      </c>
      <c r="DQ1080" s="8">
        <v>0</v>
      </c>
      <c r="DR1080" s="8">
        <v>0</v>
      </c>
      <c r="DS1080" s="8">
        <v>0</v>
      </c>
      <c r="DT1080" s="8">
        <v>0</v>
      </c>
      <c r="DU1080" s="8">
        <v>0</v>
      </c>
      <c r="DV1080" s="8">
        <v>0</v>
      </c>
      <c r="DW1080" s="8">
        <v>0</v>
      </c>
      <c r="DX1080" s="8">
        <v>0</v>
      </c>
      <c r="DY1080" s="8">
        <v>0</v>
      </c>
      <c r="DZ1080" s="8">
        <v>0</v>
      </c>
      <c r="EA1080" s="8">
        <v>0</v>
      </c>
      <c r="EB1080" s="8">
        <v>0</v>
      </c>
      <c r="EC1080" s="8">
        <v>0</v>
      </c>
      <c r="ED1080" s="20">
        <v>0</v>
      </c>
      <c r="EF1080" s="9">
        <v>0</v>
      </c>
      <c r="EG1080" s="9">
        <v>0</v>
      </c>
      <c r="EH1080" s="9">
        <v>0</v>
      </c>
      <c r="EI1080" s="9">
        <v>0</v>
      </c>
      <c r="EJ1080" s="9">
        <v>0</v>
      </c>
      <c r="EK1080" s="9">
        <v>0</v>
      </c>
      <c r="EL1080" s="9">
        <v>0</v>
      </c>
      <c r="EM1080" s="9">
        <v>0</v>
      </c>
      <c r="EN1080" s="9">
        <v>0</v>
      </c>
      <c r="EO1080" s="9">
        <v>0</v>
      </c>
      <c r="EP1080" s="9">
        <v>0</v>
      </c>
      <c r="EQ1080" s="9">
        <v>0</v>
      </c>
      <c r="ER1080" s="9">
        <v>0</v>
      </c>
      <c r="ES1080" s="9">
        <v>0</v>
      </c>
      <c r="ET1080" s="9">
        <v>0</v>
      </c>
      <c r="EU1080" s="9">
        <v>0</v>
      </c>
      <c r="EV1080" s="9">
        <v>0</v>
      </c>
      <c r="EW1080" s="9">
        <v>0</v>
      </c>
      <c r="EX1080" s="9">
        <v>0</v>
      </c>
      <c r="EY1080" s="9">
        <v>0</v>
      </c>
      <c r="EZ1080" s="9">
        <v>0</v>
      </c>
      <c r="FA1080" s="9">
        <v>0</v>
      </c>
      <c r="FB1080" s="9">
        <v>28</v>
      </c>
      <c r="FC1080" s="9">
        <v>0</v>
      </c>
      <c r="FD1080" s="9">
        <v>12</v>
      </c>
      <c r="FE1080" s="9">
        <v>48</v>
      </c>
      <c r="FF1080">
        <v>79</v>
      </c>
    </row>
    <row r="1081" spans="1:162" x14ac:dyDescent="0.2">
      <c r="A1081" t="s">
        <v>1381</v>
      </c>
      <c r="B1081" t="s">
        <v>3501</v>
      </c>
      <c r="C1081" t="s">
        <v>4599</v>
      </c>
      <c r="D1081" s="1">
        <v>0</v>
      </c>
      <c r="E1081" s="1">
        <v>0</v>
      </c>
      <c r="F1081" s="4">
        <v>0</v>
      </c>
      <c r="G1081" s="4">
        <v>0</v>
      </c>
      <c r="H1081" s="5">
        <v>0</v>
      </c>
      <c r="I1081">
        <v>0</v>
      </c>
      <c r="J1081" s="4">
        <v>0</v>
      </c>
      <c r="K1081">
        <v>0</v>
      </c>
      <c r="L1081" s="5">
        <v>0</v>
      </c>
      <c r="M1081">
        <v>0</v>
      </c>
      <c r="N1081" s="4">
        <v>0</v>
      </c>
      <c r="O1081">
        <v>0</v>
      </c>
      <c r="P1081" s="5">
        <v>0</v>
      </c>
      <c r="Q1081">
        <v>3</v>
      </c>
      <c r="R1081" s="4">
        <v>0</v>
      </c>
      <c r="S1081">
        <v>0</v>
      </c>
      <c r="T1081" s="5">
        <v>3</v>
      </c>
      <c r="U1081">
        <v>6</v>
      </c>
      <c r="V1081" s="4">
        <v>0</v>
      </c>
      <c r="W1081">
        <v>0</v>
      </c>
      <c r="X1081" s="5">
        <v>6</v>
      </c>
      <c r="Y1081">
        <v>6</v>
      </c>
      <c r="Z1081" s="4">
        <v>0</v>
      </c>
      <c r="AA1081">
        <v>0</v>
      </c>
      <c r="AB1081" s="5">
        <v>6</v>
      </c>
      <c r="AD1081">
        <v>0</v>
      </c>
      <c r="AE1081">
        <v>0</v>
      </c>
      <c r="AF1081" s="4">
        <v>0</v>
      </c>
      <c r="AG1081">
        <v>0</v>
      </c>
      <c r="AH1081" s="5">
        <v>0</v>
      </c>
      <c r="AI1081">
        <v>0</v>
      </c>
      <c r="AJ1081" s="4">
        <v>0</v>
      </c>
      <c r="AK1081">
        <v>0</v>
      </c>
      <c r="AL1081" s="5">
        <v>0</v>
      </c>
      <c r="AM1081">
        <v>0</v>
      </c>
      <c r="AN1081" s="4">
        <v>0</v>
      </c>
      <c r="AO1081">
        <v>0</v>
      </c>
      <c r="AP1081" s="5">
        <v>0</v>
      </c>
      <c r="AQ1081">
        <v>3</v>
      </c>
      <c r="AR1081" s="4">
        <v>0</v>
      </c>
      <c r="AS1081">
        <v>0</v>
      </c>
      <c r="AT1081" s="5">
        <v>3</v>
      </c>
      <c r="AU1081">
        <v>6</v>
      </c>
      <c r="AV1081" s="4">
        <v>0</v>
      </c>
      <c r="AW1081">
        <v>0</v>
      </c>
      <c r="AX1081" s="5">
        <v>6</v>
      </c>
      <c r="AY1081">
        <v>6</v>
      </c>
      <c r="AZ1081" s="4">
        <v>0</v>
      </c>
      <c r="BA1081">
        <v>0</v>
      </c>
      <c r="BB1081" s="5">
        <v>6</v>
      </c>
      <c r="BD1081">
        <v>0</v>
      </c>
      <c r="BE1081">
        <v>0</v>
      </c>
      <c r="BF1081" s="4">
        <v>0</v>
      </c>
      <c r="BG1081">
        <v>0</v>
      </c>
      <c r="BH1081" s="5">
        <v>0</v>
      </c>
      <c r="BI1081">
        <v>0</v>
      </c>
      <c r="BJ1081" s="4">
        <v>0</v>
      </c>
      <c r="BK1081">
        <v>0</v>
      </c>
      <c r="BL1081" s="5">
        <v>0</v>
      </c>
      <c r="BM1081">
        <v>3</v>
      </c>
      <c r="BN1081" s="4">
        <v>0</v>
      </c>
      <c r="BO1081">
        <v>0</v>
      </c>
      <c r="BP1081" s="5">
        <v>3</v>
      </c>
      <c r="BQ1081">
        <v>6</v>
      </c>
      <c r="BR1081" s="4">
        <v>0</v>
      </c>
      <c r="BS1081">
        <v>0</v>
      </c>
      <c r="BT1081" s="5">
        <v>6</v>
      </c>
      <c r="BU1081">
        <v>6</v>
      </c>
      <c r="BV1081" s="4">
        <v>0</v>
      </c>
      <c r="BW1081">
        <v>0</v>
      </c>
      <c r="BX1081" s="5">
        <v>6</v>
      </c>
      <c r="BY1081">
        <v>6</v>
      </c>
      <c r="BZ1081" s="4">
        <v>0</v>
      </c>
      <c r="CA1081">
        <v>0</v>
      </c>
      <c r="CB1081" s="5">
        <v>6</v>
      </c>
      <c r="CD1081">
        <v>0</v>
      </c>
      <c r="CE1081">
        <v>0</v>
      </c>
      <c r="CF1081" s="4">
        <v>0</v>
      </c>
      <c r="CG1081">
        <v>0</v>
      </c>
      <c r="CH1081" s="5">
        <v>0</v>
      </c>
      <c r="CI1081">
        <v>0</v>
      </c>
      <c r="CJ1081" s="4">
        <v>0</v>
      </c>
      <c r="CK1081">
        <v>0</v>
      </c>
      <c r="CL1081" s="5">
        <v>0</v>
      </c>
      <c r="CM1081">
        <v>3</v>
      </c>
      <c r="CN1081" s="4">
        <v>0</v>
      </c>
      <c r="CO1081">
        <v>0</v>
      </c>
      <c r="CP1081" s="5">
        <v>3</v>
      </c>
      <c r="CQ1081">
        <v>6</v>
      </c>
      <c r="CR1081" s="4">
        <v>0</v>
      </c>
      <c r="CS1081">
        <v>0</v>
      </c>
      <c r="CT1081" s="5">
        <v>6</v>
      </c>
      <c r="CU1081">
        <v>6</v>
      </c>
      <c r="CV1081" s="4">
        <v>0</v>
      </c>
      <c r="CW1081">
        <v>0</v>
      </c>
      <c r="CX1081" s="5">
        <v>6</v>
      </c>
      <c r="CY1081" s="21">
        <v>6</v>
      </c>
      <c r="CZ1081" s="21">
        <v>0</v>
      </c>
      <c r="DA1081" s="21">
        <v>0</v>
      </c>
      <c r="DB1081" s="5">
        <v>6</v>
      </c>
      <c r="DD1081" s="8">
        <v>0</v>
      </c>
      <c r="DE1081" s="8">
        <v>0</v>
      </c>
      <c r="DF1081" s="8">
        <v>0</v>
      </c>
      <c r="DG1081" s="8">
        <v>0</v>
      </c>
      <c r="DH1081" s="8">
        <v>0</v>
      </c>
      <c r="DI1081" s="8">
        <v>0</v>
      </c>
      <c r="DJ1081" s="8">
        <v>0</v>
      </c>
      <c r="DK1081" s="8">
        <v>0</v>
      </c>
      <c r="DL1081" s="8">
        <v>0</v>
      </c>
      <c r="DM1081" s="8">
        <v>0</v>
      </c>
      <c r="DN1081" s="8">
        <v>0</v>
      </c>
      <c r="DO1081" s="8">
        <v>0</v>
      </c>
      <c r="DP1081" s="8">
        <v>0</v>
      </c>
      <c r="DQ1081" s="8">
        <v>0</v>
      </c>
      <c r="DR1081" s="8">
        <v>0</v>
      </c>
      <c r="DS1081" s="8">
        <v>0</v>
      </c>
      <c r="DT1081" s="8">
        <v>0</v>
      </c>
      <c r="DU1081" s="8">
        <v>0</v>
      </c>
      <c r="DV1081" s="8">
        <v>0</v>
      </c>
      <c r="DW1081" s="8">
        <v>0</v>
      </c>
      <c r="DX1081" s="8">
        <v>0</v>
      </c>
      <c r="DY1081" s="8">
        <v>0</v>
      </c>
      <c r="DZ1081" s="8">
        <v>0</v>
      </c>
      <c r="EA1081" s="8">
        <v>0</v>
      </c>
      <c r="EB1081" s="8">
        <v>0</v>
      </c>
      <c r="EC1081" s="8">
        <v>0</v>
      </c>
      <c r="ED1081" s="20">
        <v>0</v>
      </c>
      <c r="EF1081" s="9">
        <v>0</v>
      </c>
      <c r="EG1081" s="9">
        <v>0</v>
      </c>
      <c r="EH1081" s="9">
        <v>0</v>
      </c>
      <c r="EI1081" s="9">
        <v>0</v>
      </c>
      <c r="EJ1081" s="9">
        <v>0</v>
      </c>
      <c r="EK1081" s="9">
        <v>0</v>
      </c>
      <c r="EL1081" s="9">
        <v>0</v>
      </c>
      <c r="EM1081" s="9">
        <v>0</v>
      </c>
      <c r="EN1081" s="9">
        <v>0</v>
      </c>
      <c r="EO1081" s="9">
        <v>0</v>
      </c>
      <c r="EP1081" s="9">
        <v>0</v>
      </c>
      <c r="EQ1081" s="9">
        <v>0</v>
      </c>
      <c r="ER1081" s="9">
        <v>0</v>
      </c>
      <c r="ES1081" s="9">
        <v>0</v>
      </c>
      <c r="ET1081" s="9">
        <v>0</v>
      </c>
      <c r="EU1081" s="9">
        <v>0</v>
      </c>
      <c r="EV1081" s="9">
        <v>0</v>
      </c>
      <c r="EW1081" s="9">
        <v>0</v>
      </c>
      <c r="EX1081" s="9">
        <v>0</v>
      </c>
      <c r="EY1081" s="9">
        <v>0</v>
      </c>
      <c r="EZ1081" s="9">
        <v>0</v>
      </c>
      <c r="FA1081" s="9">
        <v>0</v>
      </c>
      <c r="FB1081" s="9">
        <v>0</v>
      </c>
      <c r="FC1081" s="9">
        <v>0</v>
      </c>
      <c r="FD1081" s="9">
        <v>0</v>
      </c>
      <c r="FE1081" s="9">
        <v>0</v>
      </c>
      <c r="FF1081">
        <v>0</v>
      </c>
    </row>
    <row r="1082" spans="1:162" x14ac:dyDescent="0.2">
      <c r="A1082" t="s">
        <v>1896</v>
      </c>
      <c r="B1082" t="s">
        <v>3502</v>
      </c>
      <c r="C1082" t="s">
        <v>4599</v>
      </c>
      <c r="D1082" s="1">
        <v>0</v>
      </c>
      <c r="E1082" s="1">
        <v>0</v>
      </c>
      <c r="F1082" s="4">
        <v>0</v>
      </c>
      <c r="G1082" s="4">
        <v>0</v>
      </c>
      <c r="H1082" s="5">
        <v>0</v>
      </c>
      <c r="I1082">
        <v>0</v>
      </c>
      <c r="J1082" s="4">
        <v>0</v>
      </c>
      <c r="K1082">
        <v>0</v>
      </c>
      <c r="L1082" s="5">
        <v>0</v>
      </c>
      <c r="M1082">
        <v>0</v>
      </c>
      <c r="N1082" s="4">
        <v>0</v>
      </c>
      <c r="O1082">
        <v>0</v>
      </c>
      <c r="P1082" s="5">
        <v>0</v>
      </c>
      <c r="Q1082">
        <v>0</v>
      </c>
      <c r="R1082" s="4">
        <v>0</v>
      </c>
      <c r="S1082">
        <v>0</v>
      </c>
      <c r="T1082" s="5">
        <v>0</v>
      </c>
      <c r="U1082">
        <v>0</v>
      </c>
      <c r="V1082" s="4">
        <v>0</v>
      </c>
      <c r="W1082">
        <v>0</v>
      </c>
      <c r="X1082" s="5">
        <v>0</v>
      </c>
      <c r="Y1082">
        <v>6</v>
      </c>
      <c r="Z1082" s="4">
        <v>0</v>
      </c>
      <c r="AA1082">
        <v>0</v>
      </c>
      <c r="AB1082" s="5">
        <v>6</v>
      </c>
      <c r="AD1082">
        <v>0</v>
      </c>
      <c r="AE1082">
        <v>0</v>
      </c>
      <c r="AF1082" s="4">
        <v>0</v>
      </c>
      <c r="AG1082">
        <v>0</v>
      </c>
      <c r="AH1082" s="5">
        <v>0</v>
      </c>
      <c r="AI1082">
        <v>0</v>
      </c>
      <c r="AJ1082" s="4">
        <v>0</v>
      </c>
      <c r="AK1082">
        <v>0</v>
      </c>
      <c r="AL1082" s="5">
        <v>0</v>
      </c>
      <c r="AM1082">
        <v>0</v>
      </c>
      <c r="AN1082" s="4">
        <v>0</v>
      </c>
      <c r="AO1082">
        <v>0</v>
      </c>
      <c r="AP1082" s="5">
        <v>0</v>
      </c>
      <c r="AQ1082">
        <v>0</v>
      </c>
      <c r="AR1082" s="4">
        <v>0</v>
      </c>
      <c r="AS1082">
        <v>0</v>
      </c>
      <c r="AT1082" s="5">
        <v>0</v>
      </c>
      <c r="AU1082">
        <v>0</v>
      </c>
      <c r="AV1082" s="4">
        <v>0</v>
      </c>
      <c r="AW1082">
        <v>0</v>
      </c>
      <c r="AX1082" s="5">
        <v>0</v>
      </c>
      <c r="AY1082">
        <v>6</v>
      </c>
      <c r="AZ1082" s="4">
        <v>0</v>
      </c>
      <c r="BA1082">
        <v>0</v>
      </c>
      <c r="BB1082" s="5">
        <v>6</v>
      </c>
      <c r="BD1082">
        <v>0</v>
      </c>
      <c r="BE1082">
        <v>0</v>
      </c>
      <c r="BF1082" s="4">
        <v>0</v>
      </c>
      <c r="BG1082">
        <v>0</v>
      </c>
      <c r="BH1082" s="5">
        <v>0</v>
      </c>
      <c r="BI1082">
        <v>0</v>
      </c>
      <c r="BJ1082" s="4">
        <v>0</v>
      </c>
      <c r="BK1082">
        <v>0</v>
      </c>
      <c r="BL1082" s="5">
        <v>0</v>
      </c>
      <c r="BM1082">
        <v>0</v>
      </c>
      <c r="BN1082" s="4">
        <v>0</v>
      </c>
      <c r="BO1082">
        <v>0</v>
      </c>
      <c r="BP1082" s="5">
        <v>0</v>
      </c>
      <c r="BQ1082">
        <v>0</v>
      </c>
      <c r="BR1082" s="4">
        <v>0</v>
      </c>
      <c r="BS1082">
        <v>0</v>
      </c>
      <c r="BT1082" s="5">
        <v>0</v>
      </c>
      <c r="BU1082">
        <v>6</v>
      </c>
      <c r="BV1082" s="4">
        <v>0</v>
      </c>
      <c r="BW1082">
        <v>0</v>
      </c>
      <c r="BX1082" s="5">
        <v>6</v>
      </c>
      <c r="BY1082">
        <v>6</v>
      </c>
      <c r="BZ1082" s="4">
        <v>0</v>
      </c>
      <c r="CA1082">
        <v>0</v>
      </c>
      <c r="CB1082" s="5">
        <v>6</v>
      </c>
      <c r="CD1082">
        <v>0</v>
      </c>
      <c r="CE1082">
        <v>0</v>
      </c>
      <c r="CF1082" s="4">
        <v>0</v>
      </c>
      <c r="CG1082">
        <v>0</v>
      </c>
      <c r="CH1082" s="5">
        <v>0</v>
      </c>
      <c r="CI1082">
        <v>0</v>
      </c>
      <c r="CJ1082" s="4">
        <v>0</v>
      </c>
      <c r="CK1082">
        <v>0</v>
      </c>
      <c r="CL1082" s="5">
        <v>0</v>
      </c>
      <c r="CM1082">
        <v>0</v>
      </c>
      <c r="CN1082" s="4">
        <v>0</v>
      </c>
      <c r="CO1082">
        <v>0</v>
      </c>
      <c r="CP1082" s="5">
        <v>0</v>
      </c>
      <c r="CQ1082">
        <v>0</v>
      </c>
      <c r="CR1082" s="4">
        <v>0</v>
      </c>
      <c r="CS1082">
        <v>0</v>
      </c>
      <c r="CT1082" s="5">
        <v>0</v>
      </c>
      <c r="CU1082">
        <v>6</v>
      </c>
      <c r="CV1082" s="4">
        <v>0</v>
      </c>
      <c r="CW1082">
        <v>0</v>
      </c>
      <c r="CX1082" s="5">
        <v>6</v>
      </c>
      <c r="CY1082" s="21">
        <v>6</v>
      </c>
      <c r="CZ1082" s="21">
        <v>0</v>
      </c>
      <c r="DA1082" s="21">
        <v>0</v>
      </c>
      <c r="DB1082" s="5">
        <v>6</v>
      </c>
      <c r="DD1082" s="8">
        <v>0</v>
      </c>
      <c r="DE1082" s="8">
        <v>0</v>
      </c>
      <c r="DF1082" s="8">
        <v>0</v>
      </c>
      <c r="DG1082" s="8">
        <v>0</v>
      </c>
      <c r="DH1082" s="8">
        <v>0</v>
      </c>
      <c r="DI1082" s="8">
        <v>0</v>
      </c>
      <c r="DJ1082" s="8">
        <v>0</v>
      </c>
      <c r="DK1082" s="8">
        <v>0</v>
      </c>
      <c r="DL1082" s="8">
        <v>0</v>
      </c>
      <c r="DM1082" s="8">
        <v>0</v>
      </c>
      <c r="DN1082" s="8">
        <v>0</v>
      </c>
      <c r="DO1082" s="8">
        <v>0</v>
      </c>
      <c r="DP1082" s="8">
        <v>0</v>
      </c>
      <c r="DQ1082" s="8">
        <v>0</v>
      </c>
      <c r="DR1082" s="8">
        <v>0</v>
      </c>
      <c r="DS1082" s="8">
        <v>0</v>
      </c>
      <c r="DT1082" s="8">
        <v>0</v>
      </c>
      <c r="DU1082" s="8">
        <v>0</v>
      </c>
      <c r="DV1082" s="8">
        <v>0</v>
      </c>
      <c r="DW1082" s="8">
        <v>0</v>
      </c>
      <c r="DX1082" s="8">
        <v>0</v>
      </c>
      <c r="DY1082" s="8">
        <v>0</v>
      </c>
      <c r="DZ1082" s="8">
        <v>0</v>
      </c>
      <c r="EA1082" s="8">
        <v>0</v>
      </c>
      <c r="EB1082" s="8">
        <v>0</v>
      </c>
      <c r="EC1082" s="8">
        <v>0</v>
      </c>
      <c r="ED1082" s="20">
        <v>0</v>
      </c>
      <c r="EF1082" s="9">
        <v>0</v>
      </c>
      <c r="EG1082" s="9">
        <v>0</v>
      </c>
      <c r="EH1082" s="9">
        <v>0</v>
      </c>
      <c r="EI1082" s="9">
        <v>0</v>
      </c>
      <c r="EJ1082" s="9">
        <v>0</v>
      </c>
      <c r="EK1082" s="9">
        <v>0</v>
      </c>
      <c r="EL1082" s="9">
        <v>0</v>
      </c>
      <c r="EM1082" s="9">
        <v>0</v>
      </c>
      <c r="EN1082" s="9">
        <v>0</v>
      </c>
      <c r="EO1082" s="9">
        <v>0</v>
      </c>
      <c r="EP1082" s="9">
        <v>0</v>
      </c>
      <c r="EQ1082" s="9">
        <v>0</v>
      </c>
      <c r="ER1082" s="9">
        <v>0</v>
      </c>
      <c r="ES1082" s="9">
        <v>0</v>
      </c>
      <c r="ET1082" s="9">
        <v>0</v>
      </c>
      <c r="EU1082" s="9">
        <v>0</v>
      </c>
      <c r="EV1082" s="9">
        <v>0</v>
      </c>
      <c r="EW1082" s="9">
        <v>0</v>
      </c>
      <c r="EX1082" s="9">
        <v>0</v>
      </c>
      <c r="EY1082" s="9">
        <v>0</v>
      </c>
      <c r="EZ1082" s="9">
        <v>0</v>
      </c>
      <c r="FA1082" s="9">
        <v>0</v>
      </c>
      <c r="FB1082" s="9">
        <v>0</v>
      </c>
      <c r="FC1082" s="9">
        <v>0</v>
      </c>
      <c r="FD1082" s="9">
        <v>0</v>
      </c>
      <c r="FE1082" s="9">
        <v>0</v>
      </c>
      <c r="FF1082">
        <v>0</v>
      </c>
    </row>
    <row r="1083" spans="1:162" x14ac:dyDescent="0.2">
      <c r="A1083" t="s">
        <v>2326</v>
      </c>
      <c r="B1083" t="s">
        <v>3503</v>
      </c>
      <c r="C1083" t="s">
        <v>3</v>
      </c>
      <c r="D1083" s="1">
        <v>0</v>
      </c>
      <c r="E1083" s="1">
        <v>0</v>
      </c>
      <c r="F1083" s="4">
        <v>0</v>
      </c>
      <c r="G1083" s="4">
        <v>0</v>
      </c>
      <c r="H1083" s="5">
        <v>0</v>
      </c>
      <c r="I1083">
        <v>4</v>
      </c>
      <c r="J1083" s="4">
        <v>0</v>
      </c>
      <c r="K1083">
        <v>0</v>
      </c>
      <c r="L1083" s="5">
        <v>4</v>
      </c>
      <c r="M1083">
        <v>4</v>
      </c>
      <c r="N1083" s="4">
        <v>0</v>
      </c>
      <c r="O1083">
        <v>0</v>
      </c>
      <c r="P1083" s="5">
        <v>4</v>
      </c>
      <c r="Q1083">
        <v>6</v>
      </c>
      <c r="R1083" s="4">
        <v>0</v>
      </c>
      <c r="S1083">
        <v>0</v>
      </c>
      <c r="T1083" s="5">
        <v>6</v>
      </c>
      <c r="U1083">
        <v>6</v>
      </c>
      <c r="V1083" s="4">
        <v>0</v>
      </c>
      <c r="W1083">
        <v>0</v>
      </c>
      <c r="X1083" s="5">
        <v>6</v>
      </c>
      <c r="Y1083">
        <v>6</v>
      </c>
      <c r="Z1083" s="4">
        <v>0</v>
      </c>
      <c r="AA1083">
        <v>0</v>
      </c>
      <c r="AB1083" s="5">
        <v>6</v>
      </c>
      <c r="AD1083">
        <v>0</v>
      </c>
      <c r="AE1083">
        <v>4</v>
      </c>
      <c r="AF1083" s="4">
        <v>0</v>
      </c>
      <c r="AG1083">
        <v>0</v>
      </c>
      <c r="AH1083" s="5">
        <v>4</v>
      </c>
      <c r="AI1083">
        <v>4</v>
      </c>
      <c r="AJ1083" s="4">
        <v>0</v>
      </c>
      <c r="AK1083">
        <v>0</v>
      </c>
      <c r="AL1083" s="5">
        <v>4</v>
      </c>
      <c r="AM1083">
        <v>4</v>
      </c>
      <c r="AN1083" s="4">
        <v>0</v>
      </c>
      <c r="AO1083">
        <v>0</v>
      </c>
      <c r="AP1083" s="5">
        <v>4</v>
      </c>
      <c r="AQ1083">
        <v>6</v>
      </c>
      <c r="AR1083" s="4">
        <v>0</v>
      </c>
      <c r="AS1083">
        <v>0</v>
      </c>
      <c r="AT1083" s="5">
        <v>6</v>
      </c>
      <c r="AU1083">
        <v>6</v>
      </c>
      <c r="AV1083" s="4">
        <v>0</v>
      </c>
      <c r="AW1083">
        <v>0</v>
      </c>
      <c r="AX1083" s="5">
        <v>6</v>
      </c>
      <c r="AY1083">
        <v>6</v>
      </c>
      <c r="AZ1083" s="4">
        <v>0</v>
      </c>
      <c r="BA1083">
        <v>0</v>
      </c>
      <c r="BB1083" s="5">
        <v>6</v>
      </c>
      <c r="BD1083">
        <v>0</v>
      </c>
      <c r="BE1083">
        <v>4</v>
      </c>
      <c r="BF1083" s="4">
        <v>0</v>
      </c>
      <c r="BG1083">
        <v>0</v>
      </c>
      <c r="BH1083" s="5">
        <v>4</v>
      </c>
      <c r="BI1083">
        <v>4</v>
      </c>
      <c r="BJ1083" s="4">
        <v>0</v>
      </c>
      <c r="BK1083">
        <v>0</v>
      </c>
      <c r="BL1083" s="5">
        <v>4</v>
      </c>
      <c r="BM1083">
        <v>4</v>
      </c>
      <c r="BN1083" s="4">
        <v>0</v>
      </c>
      <c r="BO1083">
        <v>0</v>
      </c>
      <c r="BP1083" s="5">
        <v>4</v>
      </c>
      <c r="BQ1083">
        <v>6</v>
      </c>
      <c r="BR1083" s="4">
        <v>0</v>
      </c>
      <c r="BS1083">
        <v>0</v>
      </c>
      <c r="BT1083" s="5">
        <v>6</v>
      </c>
      <c r="BU1083">
        <v>6</v>
      </c>
      <c r="BV1083" s="4">
        <v>0</v>
      </c>
      <c r="BW1083">
        <v>0</v>
      </c>
      <c r="BX1083" s="5">
        <v>6</v>
      </c>
      <c r="BY1083">
        <v>6</v>
      </c>
      <c r="BZ1083" s="4">
        <v>0</v>
      </c>
      <c r="CA1083">
        <v>0</v>
      </c>
      <c r="CB1083" s="5">
        <v>6</v>
      </c>
      <c r="CD1083">
        <v>0</v>
      </c>
      <c r="CE1083">
        <v>4</v>
      </c>
      <c r="CF1083" s="4">
        <v>0</v>
      </c>
      <c r="CG1083">
        <v>0</v>
      </c>
      <c r="CH1083" s="5">
        <v>4</v>
      </c>
      <c r="CI1083">
        <v>4</v>
      </c>
      <c r="CJ1083" s="4">
        <v>0</v>
      </c>
      <c r="CK1083">
        <v>0</v>
      </c>
      <c r="CL1083" s="5">
        <v>4</v>
      </c>
      <c r="CM1083">
        <v>6</v>
      </c>
      <c r="CN1083" s="4">
        <v>0</v>
      </c>
      <c r="CO1083">
        <v>0</v>
      </c>
      <c r="CP1083" s="5">
        <v>6</v>
      </c>
      <c r="CQ1083">
        <v>6</v>
      </c>
      <c r="CR1083" s="4">
        <v>0</v>
      </c>
      <c r="CS1083">
        <v>0</v>
      </c>
      <c r="CT1083" s="5">
        <v>6</v>
      </c>
      <c r="CU1083">
        <v>6</v>
      </c>
      <c r="CV1083" s="4">
        <v>0</v>
      </c>
      <c r="CW1083">
        <v>0</v>
      </c>
      <c r="CX1083" s="5">
        <v>6</v>
      </c>
      <c r="CY1083" s="21">
        <v>6</v>
      </c>
      <c r="CZ1083" s="21">
        <v>0</v>
      </c>
      <c r="DA1083" s="21">
        <v>0</v>
      </c>
      <c r="DB1083" s="5">
        <v>6</v>
      </c>
      <c r="DD1083" s="8">
        <v>0</v>
      </c>
      <c r="DE1083" s="8">
        <v>0</v>
      </c>
      <c r="DF1083" s="8">
        <v>0</v>
      </c>
      <c r="DG1083" s="8">
        <v>0</v>
      </c>
      <c r="DH1083" s="8">
        <v>0</v>
      </c>
      <c r="DI1083" s="8">
        <v>0</v>
      </c>
      <c r="DJ1083" s="8">
        <v>0</v>
      </c>
      <c r="DK1083" s="8">
        <v>0</v>
      </c>
      <c r="DL1083" s="8">
        <v>0</v>
      </c>
      <c r="DM1083" s="8">
        <v>0</v>
      </c>
      <c r="DN1083" s="8">
        <v>0</v>
      </c>
      <c r="DO1083" s="8">
        <v>0</v>
      </c>
      <c r="DP1083" s="8">
        <v>0</v>
      </c>
      <c r="DQ1083" s="8">
        <v>0</v>
      </c>
      <c r="DR1083" s="8">
        <v>0</v>
      </c>
      <c r="DS1083" s="8">
        <v>0</v>
      </c>
      <c r="DT1083" s="8">
        <v>0</v>
      </c>
      <c r="DU1083" s="8">
        <v>0</v>
      </c>
      <c r="DV1083" s="8">
        <v>0</v>
      </c>
      <c r="DW1083" s="8">
        <v>0</v>
      </c>
      <c r="DX1083" s="8">
        <v>0</v>
      </c>
      <c r="DY1083" s="8">
        <v>0</v>
      </c>
      <c r="DZ1083" s="8">
        <v>0</v>
      </c>
      <c r="EA1083" s="8">
        <v>0</v>
      </c>
      <c r="EB1083" s="8">
        <v>0</v>
      </c>
      <c r="EC1083" s="8">
        <v>0</v>
      </c>
      <c r="ED1083" s="20">
        <v>0</v>
      </c>
      <c r="EF1083" s="9">
        <v>0</v>
      </c>
      <c r="EG1083" s="9">
        <v>0</v>
      </c>
      <c r="EH1083" s="9">
        <v>0</v>
      </c>
      <c r="EI1083" s="9">
        <v>0</v>
      </c>
      <c r="EJ1083" s="9">
        <v>0</v>
      </c>
      <c r="EK1083" s="9">
        <v>0</v>
      </c>
      <c r="EL1083" s="9">
        <v>0</v>
      </c>
      <c r="EM1083" s="9">
        <v>0</v>
      </c>
      <c r="EN1083" s="9">
        <v>0</v>
      </c>
      <c r="EO1083" s="9">
        <v>0</v>
      </c>
      <c r="EP1083" s="9">
        <v>0</v>
      </c>
      <c r="EQ1083" s="9">
        <v>0</v>
      </c>
      <c r="ER1083" s="9">
        <v>0</v>
      </c>
      <c r="ES1083" s="9">
        <v>0</v>
      </c>
      <c r="ET1083" s="9">
        <v>0</v>
      </c>
      <c r="EU1083" s="9">
        <v>0</v>
      </c>
      <c r="EV1083" s="9">
        <v>0</v>
      </c>
      <c r="EW1083" s="9">
        <v>0</v>
      </c>
      <c r="EX1083" s="9">
        <v>0</v>
      </c>
      <c r="EY1083" s="9">
        <v>0</v>
      </c>
      <c r="EZ1083" s="9">
        <v>0</v>
      </c>
      <c r="FA1083" s="9">
        <v>0</v>
      </c>
      <c r="FB1083" s="9">
        <v>0</v>
      </c>
      <c r="FC1083" s="9">
        <v>0</v>
      </c>
      <c r="FD1083" s="9">
        <v>0</v>
      </c>
      <c r="FE1083" s="9">
        <v>0</v>
      </c>
      <c r="FF1083">
        <v>0</v>
      </c>
    </row>
    <row r="1084" spans="1:162" x14ac:dyDescent="0.2">
      <c r="A1084" t="s">
        <v>2327</v>
      </c>
      <c r="B1084" t="s">
        <v>2511</v>
      </c>
      <c r="C1084" t="s">
        <v>4599</v>
      </c>
      <c r="D1084" s="1">
        <v>0</v>
      </c>
      <c r="E1084" s="1">
        <v>0</v>
      </c>
      <c r="F1084" s="4">
        <v>0</v>
      </c>
      <c r="G1084" s="4">
        <v>0</v>
      </c>
      <c r="H1084" s="5">
        <v>0</v>
      </c>
      <c r="I1084">
        <v>5</v>
      </c>
      <c r="J1084" s="4">
        <v>0</v>
      </c>
      <c r="K1084">
        <v>0</v>
      </c>
      <c r="L1084" s="5">
        <v>5</v>
      </c>
      <c r="M1084">
        <v>5</v>
      </c>
      <c r="N1084" s="4">
        <v>0</v>
      </c>
      <c r="O1084">
        <v>0</v>
      </c>
      <c r="P1084" s="5">
        <v>5</v>
      </c>
      <c r="Q1084">
        <v>5</v>
      </c>
      <c r="R1084" s="4">
        <v>0</v>
      </c>
      <c r="S1084">
        <v>0</v>
      </c>
      <c r="T1084" s="5">
        <v>5</v>
      </c>
      <c r="U1084">
        <v>6</v>
      </c>
      <c r="V1084" s="4">
        <v>0</v>
      </c>
      <c r="W1084">
        <v>0</v>
      </c>
      <c r="X1084" s="5">
        <v>6</v>
      </c>
      <c r="Y1084">
        <v>6</v>
      </c>
      <c r="Z1084" s="4">
        <v>0</v>
      </c>
      <c r="AA1084">
        <v>0</v>
      </c>
      <c r="AB1084" s="5">
        <v>6</v>
      </c>
      <c r="AD1084">
        <v>0</v>
      </c>
      <c r="AE1084">
        <v>0</v>
      </c>
      <c r="AF1084" s="4">
        <v>0</v>
      </c>
      <c r="AG1084">
        <v>0</v>
      </c>
      <c r="AH1084" s="5">
        <v>0</v>
      </c>
      <c r="AI1084">
        <v>5</v>
      </c>
      <c r="AJ1084" s="4">
        <v>0</v>
      </c>
      <c r="AK1084">
        <v>0</v>
      </c>
      <c r="AL1084" s="5">
        <v>5</v>
      </c>
      <c r="AM1084">
        <v>5</v>
      </c>
      <c r="AN1084" s="4">
        <v>0</v>
      </c>
      <c r="AO1084">
        <v>0</v>
      </c>
      <c r="AP1084" s="5">
        <v>5</v>
      </c>
      <c r="AQ1084">
        <v>5</v>
      </c>
      <c r="AR1084" s="4">
        <v>0</v>
      </c>
      <c r="AS1084">
        <v>0</v>
      </c>
      <c r="AT1084" s="5">
        <v>5</v>
      </c>
      <c r="AU1084">
        <v>6</v>
      </c>
      <c r="AV1084" s="4">
        <v>0</v>
      </c>
      <c r="AW1084">
        <v>0</v>
      </c>
      <c r="AX1084" s="5">
        <v>6</v>
      </c>
      <c r="AY1084">
        <v>7</v>
      </c>
      <c r="AZ1084" s="4">
        <v>0</v>
      </c>
      <c r="BA1084">
        <v>0</v>
      </c>
      <c r="BB1084" s="5">
        <v>7</v>
      </c>
      <c r="BD1084">
        <v>0</v>
      </c>
      <c r="BE1084">
        <v>0</v>
      </c>
      <c r="BF1084" s="4">
        <v>0</v>
      </c>
      <c r="BG1084">
        <v>0</v>
      </c>
      <c r="BH1084" s="5">
        <v>0</v>
      </c>
      <c r="BI1084">
        <v>5</v>
      </c>
      <c r="BJ1084" s="4">
        <v>0</v>
      </c>
      <c r="BK1084">
        <v>0</v>
      </c>
      <c r="BL1084" s="5">
        <v>5</v>
      </c>
      <c r="BM1084">
        <v>5</v>
      </c>
      <c r="BN1084" s="4">
        <v>0</v>
      </c>
      <c r="BO1084">
        <v>0</v>
      </c>
      <c r="BP1084" s="5">
        <v>5</v>
      </c>
      <c r="BQ1084">
        <v>5</v>
      </c>
      <c r="BR1084" s="4">
        <v>0</v>
      </c>
      <c r="BS1084">
        <v>0</v>
      </c>
      <c r="BT1084" s="5">
        <v>5</v>
      </c>
      <c r="BU1084">
        <v>6</v>
      </c>
      <c r="BV1084" s="4">
        <v>0</v>
      </c>
      <c r="BW1084">
        <v>0</v>
      </c>
      <c r="BX1084" s="5">
        <v>6</v>
      </c>
      <c r="BY1084">
        <v>6</v>
      </c>
      <c r="BZ1084" s="4">
        <v>0</v>
      </c>
      <c r="CA1084">
        <v>0</v>
      </c>
      <c r="CB1084" s="5">
        <v>6</v>
      </c>
      <c r="CD1084">
        <v>0</v>
      </c>
      <c r="CE1084">
        <v>0</v>
      </c>
      <c r="CF1084" s="4">
        <v>0</v>
      </c>
      <c r="CG1084">
        <v>0</v>
      </c>
      <c r="CH1084" s="5">
        <v>0</v>
      </c>
      <c r="CI1084">
        <v>5</v>
      </c>
      <c r="CJ1084" s="4">
        <v>0</v>
      </c>
      <c r="CK1084">
        <v>0</v>
      </c>
      <c r="CL1084" s="5">
        <v>5</v>
      </c>
      <c r="CM1084">
        <v>5</v>
      </c>
      <c r="CN1084" s="4">
        <v>0</v>
      </c>
      <c r="CO1084">
        <v>0</v>
      </c>
      <c r="CP1084" s="5">
        <v>5</v>
      </c>
      <c r="CQ1084">
        <v>5</v>
      </c>
      <c r="CR1084" s="4">
        <v>0</v>
      </c>
      <c r="CS1084">
        <v>0</v>
      </c>
      <c r="CT1084" s="5">
        <v>5</v>
      </c>
      <c r="CU1084">
        <v>6</v>
      </c>
      <c r="CV1084" s="4">
        <v>0</v>
      </c>
      <c r="CW1084">
        <v>0</v>
      </c>
      <c r="CX1084" s="5">
        <v>6</v>
      </c>
      <c r="CY1084" s="21">
        <v>6</v>
      </c>
      <c r="CZ1084" s="21">
        <v>0</v>
      </c>
      <c r="DA1084" s="21">
        <v>27</v>
      </c>
      <c r="DB1084" s="5">
        <v>6</v>
      </c>
      <c r="DD1084" s="8">
        <v>0</v>
      </c>
      <c r="DE1084" s="8">
        <v>0</v>
      </c>
      <c r="DF1084" s="8">
        <v>0</v>
      </c>
      <c r="DG1084" s="8">
        <v>0</v>
      </c>
      <c r="DH1084" s="8">
        <v>0</v>
      </c>
      <c r="DI1084" s="8">
        <v>0</v>
      </c>
      <c r="DJ1084" s="8">
        <v>0</v>
      </c>
      <c r="DK1084" s="8">
        <v>0</v>
      </c>
      <c r="DL1084" s="8">
        <v>0</v>
      </c>
      <c r="DM1084" s="8">
        <v>0</v>
      </c>
      <c r="DN1084" s="8">
        <v>0</v>
      </c>
      <c r="DO1084" s="8">
        <v>0</v>
      </c>
      <c r="DP1084" s="8">
        <v>0</v>
      </c>
      <c r="DQ1084" s="8">
        <v>0</v>
      </c>
      <c r="DR1084" s="8">
        <v>0</v>
      </c>
      <c r="DS1084" s="8">
        <v>0</v>
      </c>
      <c r="DT1084" s="8">
        <v>0</v>
      </c>
      <c r="DU1084" s="8">
        <v>0</v>
      </c>
      <c r="DV1084" s="8">
        <v>0</v>
      </c>
      <c r="DW1084" s="8">
        <v>0</v>
      </c>
      <c r="DX1084" s="8">
        <v>0</v>
      </c>
      <c r="DY1084" s="8">
        <v>0</v>
      </c>
      <c r="DZ1084" s="8">
        <v>0</v>
      </c>
      <c r="EA1084" s="8">
        <v>0</v>
      </c>
      <c r="EB1084" s="8">
        <v>0</v>
      </c>
      <c r="EC1084" s="8">
        <v>0</v>
      </c>
      <c r="ED1084" s="20">
        <v>0</v>
      </c>
      <c r="EF1084" s="9">
        <v>0</v>
      </c>
      <c r="EG1084" s="9">
        <v>0</v>
      </c>
      <c r="EH1084" s="9">
        <v>0</v>
      </c>
      <c r="EI1084" s="9">
        <v>0</v>
      </c>
      <c r="EJ1084" s="9">
        <v>0</v>
      </c>
      <c r="EK1084" s="9">
        <v>0</v>
      </c>
      <c r="EL1084" s="9">
        <v>0</v>
      </c>
      <c r="EM1084" s="9">
        <v>0</v>
      </c>
      <c r="EN1084" s="9">
        <v>0</v>
      </c>
      <c r="EO1084" s="9">
        <v>0</v>
      </c>
      <c r="EP1084" s="9">
        <v>0</v>
      </c>
      <c r="EQ1084" s="9">
        <v>0</v>
      </c>
      <c r="ER1084" s="9">
        <v>0</v>
      </c>
      <c r="ES1084" s="9">
        <v>0</v>
      </c>
      <c r="ET1084" s="9">
        <v>0</v>
      </c>
      <c r="EU1084" s="9">
        <v>0</v>
      </c>
      <c r="EV1084" s="9">
        <v>0</v>
      </c>
      <c r="EW1084" s="9">
        <v>0</v>
      </c>
      <c r="EX1084" s="9">
        <v>0</v>
      </c>
      <c r="EY1084" s="9">
        <v>0</v>
      </c>
      <c r="EZ1084" s="9">
        <v>0</v>
      </c>
      <c r="FA1084" s="9">
        <v>0</v>
      </c>
      <c r="FB1084" s="9">
        <v>0</v>
      </c>
      <c r="FC1084" s="9">
        <v>0</v>
      </c>
      <c r="FD1084" s="9">
        <v>0</v>
      </c>
      <c r="FE1084" s="9">
        <v>0</v>
      </c>
      <c r="FF1084">
        <v>27</v>
      </c>
    </row>
    <row r="1085" spans="1:162" x14ac:dyDescent="0.2">
      <c r="A1085" t="s">
        <v>2328</v>
      </c>
      <c r="B1085" t="s">
        <v>3504</v>
      </c>
      <c r="C1085" t="s">
        <v>3</v>
      </c>
      <c r="D1085" s="1">
        <v>0</v>
      </c>
      <c r="E1085" s="1">
        <v>0</v>
      </c>
      <c r="F1085" s="4">
        <v>0</v>
      </c>
      <c r="G1085" s="4">
        <v>0</v>
      </c>
      <c r="H1085" s="5">
        <v>0</v>
      </c>
      <c r="I1085">
        <v>4</v>
      </c>
      <c r="J1085" s="4">
        <v>0</v>
      </c>
      <c r="K1085">
        <v>0</v>
      </c>
      <c r="L1085" s="5">
        <v>4</v>
      </c>
      <c r="M1085">
        <v>4</v>
      </c>
      <c r="N1085" s="4">
        <v>0</v>
      </c>
      <c r="O1085">
        <v>0</v>
      </c>
      <c r="P1085" s="5">
        <v>4</v>
      </c>
      <c r="Q1085">
        <v>6</v>
      </c>
      <c r="R1085" s="4">
        <v>0</v>
      </c>
      <c r="S1085">
        <v>0</v>
      </c>
      <c r="T1085" s="5">
        <v>6</v>
      </c>
      <c r="U1085">
        <v>6</v>
      </c>
      <c r="V1085" s="4">
        <v>0</v>
      </c>
      <c r="W1085">
        <v>0</v>
      </c>
      <c r="X1085" s="5">
        <v>6</v>
      </c>
      <c r="Y1085">
        <v>6</v>
      </c>
      <c r="Z1085" s="4">
        <v>0</v>
      </c>
      <c r="AA1085">
        <v>0</v>
      </c>
      <c r="AB1085" s="5">
        <v>6</v>
      </c>
      <c r="AD1085">
        <v>0</v>
      </c>
      <c r="AE1085">
        <v>4</v>
      </c>
      <c r="AF1085" s="4">
        <v>0</v>
      </c>
      <c r="AG1085">
        <v>0</v>
      </c>
      <c r="AH1085" s="5">
        <v>4</v>
      </c>
      <c r="AI1085">
        <v>4</v>
      </c>
      <c r="AJ1085" s="4">
        <v>0</v>
      </c>
      <c r="AK1085">
        <v>0</v>
      </c>
      <c r="AL1085" s="5">
        <v>4</v>
      </c>
      <c r="AM1085">
        <v>4</v>
      </c>
      <c r="AN1085" s="4">
        <v>0</v>
      </c>
      <c r="AO1085">
        <v>0</v>
      </c>
      <c r="AP1085" s="5">
        <v>4</v>
      </c>
      <c r="AQ1085">
        <v>6</v>
      </c>
      <c r="AR1085" s="4">
        <v>0</v>
      </c>
      <c r="AS1085">
        <v>0</v>
      </c>
      <c r="AT1085" s="5">
        <v>6</v>
      </c>
      <c r="AU1085">
        <v>6</v>
      </c>
      <c r="AV1085" s="4">
        <v>0</v>
      </c>
      <c r="AW1085">
        <v>0</v>
      </c>
      <c r="AX1085" s="5">
        <v>6</v>
      </c>
      <c r="AY1085">
        <v>6</v>
      </c>
      <c r="AZ1085" s="4">
        <v>0</v>
      </c>
      <c r="BA1085">
        <v>0</v>
      </c>
      <c r="BB1085" s="5">
        <v>6</v>
      </c>
      <c r="BD1085">
        <v>0</v>
      </c>
      <c r="BE1085">
        <v>4</v>
      </c>
      <c r="BF1085" s="4">
        <v>0</v>
      </c>
      <c r="BG1085">
        <v>0</v>
      </c>
      <c r="BH1085" s="5">
        <v>4</v>
      </c>
      <c r="BI1085">
        <v>4</v>
      </c>
      <c r="BJ1085" s="4">
        <v>0</v>
      </c>
      <c r="BK1085">
        <v>0</v>
      </c>
      <c r="BL1085" s="5">
        <v>4</v>
      </c>
      <c r="BM1085">
        <v>4</v>
      </c>
      <c r="BN1085" s="4">
        <v>0</v>
      </c>
      <c r="BO1085">
        <v>0</v>
      </c>
      <c r="BP1085" s="5">
        <v>4</v>
      </c>
      <c r="BQ1085">
        <v>6</v>
      </c>
      <c r="BR1085" s="4">
        <v>0</v>
      </c>
      <c r="BS1085">
        <v>0</v>
      </c>
      <c r="BT1085" s="5">
        <v>6</v>
      </c>
      <c r="BU1085">
        <v>6</v>
      </c>
      <c r="BV1085" s="4">
        <v>0</v>
      </c>
      <c r="BW1085">
        <v>0</v>
      </c>
      <c r="BX1085" s="5">
        <v>6</v>
      </c>
      <c r="BY1085">
        <v>6</v>
      </c>
      <c r="BZ1085" s="4">
        <v>0</v>
      </c>
      <c r="CA1085">
        <v>0</v>
      </c>
      <c r="CB1085" s="5">
        <v>6</v>
      </c>
      <c r="CD1085">
        <v>0</v>
      </c>
      <c r="CE1085">
        <v>4</v>
      </c>
      <c r="CF1085" s="4">
        <v>0</v>
      </c>
      <c r="CG1085">
        <v>0</v>
      </c>
      <c r="CH1085" s="5">
        <v>4</v>
      </c>
      <c r="CI1085">
        <v>4</v>
      </c>
      <c r="CJ1085" s="4">
        <v>0</v>
      </c>
      <c r="CK1085">
        <v>0</v>
      </c>
      <c r="CL1085" s="5">
        <v>4</v>
      </c>
      <c r="CM1085">
        <v>6</v>
      </c>
      <c r="CN1085" s="4">
        <v>0</v>
      </c>
      <c r="CO1085">
        <v>0</v>
      </c>
      <c r="CP1085" s="5">
        <v>6</v>
      </c>
      <c r="CQ1085">
        <v>6</v>
      </c>
      <c r="CR1085" s="4">
        <v>0</v>
      </c>
      <c r="CS1085">
        <v>0</v>
      </c>
      <c r="CT1085" s="5">
        <v>6</v>
      </c>
      <c r="CU1085">
        <v>6</v>
      </c>
      <c r="CV1085" s="4">
        <v>0</v>
      </c>
      <c r="CW1085">
        <v>0</v>
      </c>
      <c r="CX1085" s="5">
        <v>6</v>
      </c>
      <c r="CY1085" s="21">
        <v>6</v>
      </c>
      <c r="CZ1085" s="21">
        <v>0</v>
      </c>
      <c r="DA1085" s="21">
        <v>0</v>
      </c>
      <c r="DB1085" s="5">
        <v>6</v>
      </c>
      <c r="DD1085" s="8">
        <v>0</v>
      </c>
      <c r="DE1085" s="8">
        <v>0</v>
      </c>
      <c r="DF1085" s="8">
        <v>0</v>
      </c>
      <c r="DG1085" s="8">
        <v>0</v>
      </c>
      <c r="DH1085" s="8">
        <v>0</v>
      </c>
      <c r="DI1085" s="8">
        <v>0</v>
      </c>
      <c r="DJ1085" s="8">
        <v>0</v>
      </c>
      <c r="DK1085" s="8">
        <v>0</v>
      </c>
      <c r="DL1085" s="8">
        <v>0</v>
      </c>
      <c r="DM1085" s="8">
        <v>0</v>
      </c>
      <c r="DN1085" s="8">
        <v>0</v>
      </c>
      <c r="DO1085" s="8">
        <v>0</v>
      </c>
      <c r="DP1085" s="8">
        <v>0</v>
      </c>
      <c r="DQ1085" s="8">
        <v>0</v>
      </c>
      <c r="DR1085" s="8">
        <v>0</v>
      </c>
      <c r="DS1085" s="8">
        <v>0</v>
      </c>
      <c r="DT1085" s="8">
        <v>0</v>
      </c>
      <c r="DU1085" s="8">
        <v>0</v>
      </c>
      <c r="DV1085" s="8">
        <v>0</v>
      </c>
      <c r="DW1085" s="8">
        <v>0</v>
      </c>
      <c r="DX1085" s="8">
        <v>0</v>
      </c>
      <c r="DY1085" s="8">
        <v>0</v>
      </c>
      <c r="DZ1085" s="8">
        <v>0</v>
      </c>
      <c r="EA1085" s="8">
        <v>0</v>
      </c>
      <c r="EB1085" s="8">
        <v>0</v>
      </c>
      <c r="EC1085" s="8">
        <v>0</v>
      </c>
      <c r="ED1085" s="20">
        <v>0</v>
      </c>
      <c r="EF1085" s="9">
        <v>0</v>
      </c>
      <c r="EG1085" s="9">
        <v>0</v>
      </c>
      <c r="EH1085" s="9">
        <v>0</v>
      </c>
      <c r="EI1085" s="9">
        <v>0</v>
      </c>
      <c r="EJ1085" s="9">
        <v>0</v>
      </c>
      <c r="EK1085" s="9">
        <v>0</v>
      </c>
      <c r="EL1085" s="9">
        <v>0</v>
      </c>
      <c r="EM1085" s="9">
        <v>0</v>
      </c>
      <c r="EN1085" s="9">
        <v>0</v>
      </c>
      <c r="EO1085" s="9">
        <v>0</v>
      </c>
      <c r="EP1085" s="9">
        <v>0</v>
      </c>
      <c r="EQ1085" s="9">
        <v>0</v>
      </c>
      <c r="ER1085" s="9">
        <v>0</v>
      </c>
      <c r="ES1085" s="9">
        <v>0</v>
      </c>
      <c r="ET1085" s="9">
        <v>0</v>
      </c>
      <c r="EU1085" s="9">
        <v>0</v>
      </c>
      <c r="EV1085" s="9">
        <v>0</v>
      </c>
      <c r="EW1085" s="9">
        <v>0</v>
      </c>
      <c r="EX1085" s="9">
        <v>0</v>
      </c>
      <c r="EY1085" s="9">
        <v>0</v>
      </c>
      <c r="EZ1085" s="9">
        <v>0</v>
      </c>
      <c r="FA1085" s="9">
        <v>0</v>
      </c>
      <c r="FB1085" s="9">
        <v>0</v>
      </c>
      <c r="FC1085" s="9">
        <v>0</v>
      </c>
      <c r="FD1085" s="9">
        <v>0</v>
      </c>
      <c r="FE1085" s="9">
        <v>0</v>
      </c>
      <c r="FF1085">
        <v>0</v>
      </c>
    </row>
    <row r="1086" spans="1:162" x14ac:dyDescent="0.2">
      <c r="A1086" t="s">
        <v>1836</v>
      </c>
      <c r="B1086" t="s">
        <v>3505</v>
      </c>
      <c r="C1086" t="s">
        <v>4599</v>
      </c>
      <c r="D1086" s="1">
        <v>0</v>
      </c>
      <c r="E1086" s="1">
        <v>0</v>
      </c>
      <c r="F1086" s="4">
        <v>0</v>
      </c>
      <c r="G1086" s="4">
        <v>0</v>
      </c>
      <c r="H1086" s="5">
        <v>0</v>
      </c>
      <c r="I1086">
        <v>0</v>
      </c>
      <c r="J1086" s="4">
        <v>0</v>
      </c>
      <c r="K1086">
        <v>0</v>
      </c>
      <c r="L1086" s="5">
        <v>0</v>
      </c>
      <c r="M1086">
        <v>0</v>
      </c>
      <c r="N1086" s="4">
        <v>0</v>
      </c>
      <c r="O1086">
        <v>0</v>
      </c>
      <c r="P1086" s="5">
        <v>0</v>
      </c>
      <c r="Q1086">
        <v>0</v>
      </c>
      <c r="R1086" s="4">
        <v>0</v>
      </c>
      <c r="S1086">
        <v>0</v>
      </c>
      <c r="T1086" s="5">
        <v>0</v>
      </c>
      <c r="U1086">
        <v>6</v>
      </c>
      <c r="V1086" s="4">
        <v>0</v>
      </c>
      <c r="W1086">
        <v>0</v>
      </c>
      <c r="X1086" s="5">
        <v>6</v>
      </c>
      <c r="Y1086">
        <v>6</v>
      </c>
      <c r="Z1086" s="4">
        <v>0</v>
      </c>
      <c r="AA1086">
        <v>1</v>
      </c>
      <c r="AB1086" s="5">
        <v>6</v>
      </c>
      <c r="AD1086">
        <v>0</v>
      </c>
      <c r="AE1086">
        <v>0</v>
      </c>
      <c r="AF1086" s="4">
        <v>0</v>
      </c>
      <c r="AG1086">
        <v>0</v>
      </c>
      <c r="AH1086" s="5">
        <v>0</v>
      </c>
      <c r="AI1086">
        <v>0</v>
      </c>
      <c r="AJ1086" s="4">
        <v>0</v>
      </c>
      <c r="AK1086">
        <v>0</v>
      </c>
      <c r="AL1086" s="5">
        <v>0</v>
      </c>
      <c r="AM1086">
        <v>0</v>
      </c>
      <c r="AN1086" s="4">
        <v>0</v>
      </c>
      <c r="AO1086">
        <v>0</v>
      </c>
      <c r="AP1086" s="5">
        <v>0</v>
      </c>
      <c r="AQ1086">
        <v>0</v>
      </c>
      <c r="AR1086" s="4">
        <v>0</v>
      </c>
      <c r="AS1086">
        <v>0</v>
      </c>
      <c r="AT1086" s="5">
        <v>0</v>
      </c>
      <c r="AU1086">
        <v>6</v>
      </c>
      <c r="AV1086" s="4">
        <v>0</v>
      </c>
      <c r="AW1086">
        <v>0</v>
      </c>
      <c r="AX1086" s="5">
        <v>6</v>
      </c>
      <c r="AY1086">
        <v>6</v>
      </c>
      <c r="AZ1086" s="4">
        <v>0</v>
      </c>
      <c r="BA1086">
        <v>1</v>
      </c>
      <c r="BB1086" s="5">
        <v>6</v>
      </c>
      <c r="BD1086">
        <v>0</v>
      </c>
      <c r="BE1086">
        <v>0</v>
      </c>
      <c r="BF1086" s="4">
        <v>0</v>
      </c>
      <c r="BG1086">
        <v>0</v>
      </c>
      <c r="BH1086" s="5">
        <v>0</v>
      </c>
      <c r="BI1086">
        <v>0</v>
      </c>
      <c r="BJ1086" s="4">
        <v>0</v>
      </c>
      <c r="BK1086">
        <v>0</v>
      </c>
      <c r="BL1086" s="5">
        <v>0</v>
      </c>
      <c r="BM1086">
        <v>0</v>
      </c>
      <c r="BN1086" s="4">
        <v>0</v>
      </c>
      <c r="BO1086">
        <v>0</v>
      </c>
      <c r="BP1086" s="5">
        <v>0</v>
      </c>
      <c r="BQ1086">
        <v>0</v>
      </c>
      <c r="BR1086" s="4">
        <v>0</v>
      </c>
      <c r="BS1086">
        <v>0</v>
      </c>
      <c r="BT1086" s="5">
        <v>0</v>
      </c>
      <c r="BU1086">
        <v>6</v>
      </c>
      <c r="BV1086" s="4">
        <v>0</v>
      </c>
      <c r="BW1086">
        <v>0</v>
      </c>
      <c r="BX1086" s="5">
        <v>6</v>
      </c>
      <c r="BY1086">
        <v>6</v>
      </c>
      <c r="BZ1086" s="4">
        <v>0</v>
      </c>
      <c r="CA1086">
        <v>1</v>
      </c>
      <c r="CB1086" s="5">
        <v>6</v>
      </c>
      <c r="CD1086">
        <v>0</v>
      </c>
      <c r="CE1086">
        <v>0</v>
      </c>
      <c r="CF1086" s="4">
        <v>0</v>
      </c>
      <c r="CG1086">
        <v>0</v>
      </c>
      <c r="CH1086" s="5">
        <v>0</v>
      </c>
      <c r="CI1086">
        <v>0</v>
      </c>
      <c r="CJ1086" s="4">
        <v>0</v>
      </c>
      <c r="CK1086">
        <v>0</v>
      </c>
      <c r="CL1086" s="5">
        <v>0</v>
      </c>
      <c r="CM1086">
        <v>0</v>
      </c>
      <c r="CN1086" s="4">
        <v>0</v>
      </c>
      <c r="CO1086">
        <v>0</v>
      </c>
      <c r="CP1086" s="5">
        <v>0</v>
      </c>
      <c r="CQ1086">
        <v>0</v>
      </c>
      <c r="CR1086" s="4">
        <v>0</v>
      </c>
      <c r="CS1086">
        <v>0</v>
      </c>
      <c r="CT1086" s="5">
        <v>0</v>
      </c>
      <c r="CU1086">
        <v>6</v>
      </c>
      <c r="CV1086" s="4">
        <v>0</v>
      </c>
      <c r="CW1086">
        <v>1</v>
      </c>
      <c r="CX1086" s="5">
        <v>6</v>
      </c>
      <c r="CY1086" s="21">
        <v>6</v>
      </c>
      <c r="CZ1086" s="21">
        <v>0</v>
      </c>
      <c r="DA1086" s="21">
        <v>0</v>
      </c>
      <c r="DB1086" s="5">
        <v>6</v>
      </c>
      <c r="DD1086" s="8">
        <v>0</v>
      </c>
      <c r="DE1086" s="8">
        <v>0</v>
      </c>
      <c r="DF1086" s="8">
        <v>0</v>
      </c>
      <c r="DG1086" s="8">
        <v>0</v>
      </c>
      <c r="DH1086" s="8">
        <v>0</v>
      </c>
      <c r="DI1086" s="8">
        <v>0</v>
      </c>
      <c r="DJ1086" s="8">
        <v>0</v>
      </c>
      <c r="DK1086" s="8">
        <v>0</v>
      </c>
      <c r="DL1086" s="8">
        <v>0</v>
      </c>
      <c r="DM1086" s="8">
        <v>0</v>
      </c>
      <c r="DN1086" s="8">
        <v>0</v>
      </c>
      <c r="DO1086" s="8">
        <v>0</v>
      </c>
      <c r="DP1086" s="8">
        <v>0</v>
      </c>
      <c r="DQ1086" s="8">
        <v>0</v>
      </c>
      <c r="DR1086" s="8">
        <v>0</v>
      </c>
      <c r="DS1086" s="8">
        <v>0</v>
      </c>
      <c r="DT1086" s="8">
        <v>0</v>
      </c>
      <c r="DU1086" s="8">
        <v>0</v>
      </c>
      <c r="DV1086" s="8">
        <v>0</v>
      </c>
      <c r="DW1086" s="8">
        <v>0</v>
      </c>
      <c r="DX1086" s="8">
        <v>0</v>
      </c>
      <c r="DY1086" s="8">
        <v>0</v>
      </c>
      <c r="DZ1086" s="8">
        <v>0</v>
      </c>
      <c r="EA1086" s="8">
        <v>0</v>
      </c>
      <c r="EB1086" s="8">
        <v>0</v>
      </c>
      <c r="EC1086" s="8">
        <v>0</v>
      </c>
      <c r="ED1086" s="20">
        <v>0</v>
      </c>
      <c r="EF1086" s="9">
        <v>0</v>
      </c>
      <c r="EG1086" s="9">
        <v>0</v>
      </c>
      <c r="EH1086" s="9">
        <v>0</v>
      </c>
      <c r="EI1086" s="9">
        <v>0</v>
      </c>
      <c r="EJ1086" s="9">
        <v>0</v>
      </c>
      <c r="EK1086" s="9">
        <v>0</v>
      </c>
      <c r="EL1086" s="9">
        <v>0</v>
      </c>
      <c r="EM1086" s="9">
        <v>0</v>
      </c>
      <c r="EN1086" s="9">
        <v>0</v>
      </c>
      <c r="EO1086" s="9">
        <v>0</v>
      </c>
      <c r="EP1086" s="9">
        <v>0</v>
      </c>
      <c r="EQ1086" s="9">
        <v>0</v>
      </c>
      <c r="ER1086" s="9">
        <v>0</v>
      </c>
      <c r="ES1086" s="9">
        <v>0</v>
      </c>
      <c r="ET1086" s="9">
        <v>0</v>
      </c>
      <c r="EU1086" s="9">
        <v>0</v>
      </c>
      <c r="EV1086" s="9">
        <v>0</v>
      </c>
      <c r="EW1086" s="9">
        <v>0</v>
      </c>
      <c r="EX1086" s="9">
        <v>0</v>
      </c>
      <c r="EY1086" s="9">
        <v>0</v>
      </c>
      <c r="EZ1086" s="9">
        <v>0</v>
      </c>
      <c r="FA1086" s="9">
        <v>0</v>
      </c>
      <c r="FB1086" s="9">
        <v>1</v>
      </c>
      <c r="FC1086" s="9">
        <v>0</v>
      </c>
      <c r="FD1086" s="9">
        <v>0</v>
      </c>
      <c r="FE1086" s="9">
        <v>0</v>
      </c>
      <c r="FF1086">
        <v>0</v>
      </c>
    </row>
    <row r="1087" spans="1:162" x14ac:dyDescent="0.2">
      <c r="A1087" t="s">
        <v>1899</v>
      </c>
      <c r="B1087" t="s">
        <v>3506</v>
      </c>
      <c r="C1087" t="s">
        <v>4599</v>
      </c>
      <c r="D1087" s="1">
        <v>0</v>
      </c>
      <c r="E1087" s="1">
        <v>0</v>
      </c>
      <c r="F1087" s="4">
        <v>0</v>
      </c>
      <c r="G1087" s="4">
        <v>0</v>
      </c>
      <c r="H1087" s="5">
        <v>0</v>
      </c>
      <c r="I1087">
        <v>0</v>
      </c>
      <c r="J1087" s="4">
        <v>0</v>
      </c>
      <c r="K1087">
        <v>0</v>
      </c>
      <c r="L1087" s="5">
        <v>0</v>
      </c>
      <c r="M1087">
        <v>0</v>
      </c>
      <c r="N1087" s="4">
        <v>0</v>
      </c>
      <c r="O1087">
        <v>0</v>
      </c>
      <c r="P1087" s="5">
        <v>0</v>
      </c>
      <c r="Q1087">
        <v>0</v>
      </c>
      <c r="R1087" s="4">
        <v>0</v>
      </c>
      <c r="S1087">
        <v>0</v>
      </c>
      <c r="T1087" s="5">
        <v>0</v>
      </c>
      <c r="U1087">
        <v>6</v>
      </c>
      <c r="V1087" s="4">
        <v>0</v>
      </c>
      <c r="W1087">
        <v>0</v>
      </c>
      <c r="X1087" s="5">
        <v>6</v>
      </c>
      <c r="Y1087">
        <v>6</v>
      </c>
      <c r="Z1087" s="4">
        <v>0</v>
      </c>
      <c r="AA1087">
        <v>1</v>
      </c>
      <c r="AB1087" s="5">
        <v>6</v>
      </c>
      <c r="AD1087">
        <v>0</v>
      </c>
      <c r="AE1087">
        <v>0</v>
      </c>
      <c r="AF1087" s="4">
        <v>0</v>
      </c>
      <c r="AG1087">
        <v>0</v>
      </c>
      <c r="AH1087" s="5">
        <v>0</v>
      </c>
      <c r="AI1087">
        <v>0</v>
      </c>
      <c r="AJ1087" s="4">
        <v>0</v>
      </c>
      <c r="AK1087">
        <v>0</v>
      </c>
      <c r="AL1087" s="5">
        <v>0</v>
      </c>
      <c r="AM1087">
        <v>0</v>
      </c>
      <c r="AN1087" s="4">
        <v>0</v>
      </c>
      <c r="AO1087">
        <v>0</v>
      </c>
      <c r="AP1087" s="5">
        <v>0</v>
      </c>
      <c r="AQ1087">
        <v>0</v>
      </c>
      <c r="AR1087" s="4">
        <v>0</v>
      </c>
      <c r="AS1087">
        <v>0</v>
      </c>
      <c r="AT1087" s="5">
        <v>0</v>
      </c>
      <c r="AU1087">
        <v>6</v>
      </c>
      <c r="AV1087" s="4">
        <v>0</v>
      </c>
      <c r="AW1087">
        <v>0</v>
      </c>
      <c r="AX1087" s="5">
        <v>6</v>
      </c>
      <c r="AY1087">
        <v>6</v>
      </c>
      <c r="AZ1087" s="4">
        <v>0</v>
      </c>
      <c r="BA1087">
        <v>1</v>
      </c>
      <c r="BB1087" s="5">
        <v>6</v>
      </c>
      <c r="BD1087">
        <v>0</v>
      </c>
      <c r="BE1087">
        <v>0</v>
      </c>
      <c r="BF1087" s="4">
        <v>0</v>
      </c>
      <c r="BG1087">
        <v>0</v>
      </c>
      <c r="BH1087" s="5">
        <v>0</v>
      </c>
      <c r="BI1087">
        <v>0</v>
      </c>
      <c r="BJ1087" s="4">
        <v>0</v>
      </c>
      <c r="BK1087">
        <v>0</v>
      </c>
      <c r="BL1087" s="5">
        <v>0</v>
      </c>
      <c r="BM1087">
        <v>0</v>
      </c>
      <c r="BN1087" s="4">
        <v>0</v>
      </c>
      <c r="BO1087">
        <v>0</v>
      </c>
      <c r="BP1087" s="5">
        <v>0</v>
      </c>
      <c r="BQ1087">
        <v>0</v>
      </c>
      <c r="BR1087" s="4">
        <v>0</v>
      </c>
      <c r="BS1087">
        <v>0</v>
      </c>
      <c r="BT1087" s="5">
        <v>0</v>
      </c>
      <c r="BU1087">
        <v>6</v>
      </c>
      <c r="BV1087" s="4">
        <v>0</v>
      </c>
      <c r="BW1087">
        <v>0</v>
      </c>
      <c r="BX1087" s="5">
        <v>6</v>
      </c>
      <c r="BY1087">
        <v>6</v>
      </c>
      <c r="BZ1087" s="4">
        <v>0</v>
      </c>
      <c r="CA1087">
        <v>1</v>
      </c>
      <c r="CB1087" s="5">
        <v>6</v>
      </c>
      <c r="CD1087">
        <v>0</v>
      </c>
      <c r="CE1087">
        <v>0</v>
      </c>
      <c r="CF1087" s="4">
        <v>0</v>
      </c>
      <c r="CG1087">
        <v>0</v>
      </c>
      <c r="CH1087" s="5">
        <v>0</v>
      </c>
      <c r="CI1087">
        <v>0</v>
      </c>
      <c r="CJ1087" s="4">
        <v>0</v>
      </c>
      <c r="CK1087">
        <v>0</v>
      </c>
      <c r="CL1087" s="5">
        <v>0</v>
      </c>
      <c r="CM1087">
        <v>0</v>
      </c>
      <c r="CN1087" s="4">
        <v>0</v>
      </c>
      <c r="CO1087">
        <v>0</v>
      </c>
      <c r="CP1087" s="5">
        <v>0</v>
      </c>
      <c r="CQ1087">
        <v>0</v>
      </c>
      <c r="CR1087" s="4">
        <v>0</v>
      </c>
      <c r="CS1087">
        <v>0</v>
      </c>
      <c r="CT1087" s="5">
        <v>0</v>
      </c>
      <c r="CU1087">
        <v>6</v>
      </c>
      <c r="CV1087" s="4">
        <v>0</v>
      </c>
      <c r="CW1087">
        <v>1</v>
      </c>
      <c r="CX1087" s="5">
        <v>6</v>
      </c>
      <c r="CY1087" s="21">
        <v>6</v>
      </c>
      <c r="CZ1087" s="21">
        <v>0</v>
      </c>
      <c r="DA1087" s="21">
        <v>0</v>
      </c>
      <c r="DB1087" s="5">
        <v>6</v>
      </c>
      <c r="DD1087" s="8">
        <v>0</v>
      </c>
      <c r="DE1087" s="8">
        <v>0</v>
      </c>
      <c r="DF1087" s="8">
        <v>0</v>
      </c>
      <c r="DG1087" s="8">
        <v>0</v>
      </c>
      <c r="DH1087" s="8">
        <v>0</v>
      </c>
      <c r="DI1087" s="8">
        <v>0</v>
      </c>
      <c r="DJ1087" s="8">
        <v>0</v>
      </c>
      <c r="DK1087" s="8">
        <v>0</v>
      </c>
      <c r="DL1087" s="8">
        <v>0</v>
      </c>
      <c r="DM1087" s="8">
        <v>0</v>
      </c>
      <c r="DN1087" s="8">
        <v>0</v>
      </c>
      <c r="DO1087" s="8">
        <v>0</v>
      </c>
      <c r="DP1087" s="8">
        <v>0</v>
      </c>
      <c r="DQ1087" s="8">
        <v>0</v>
      </c>
      <c r="DR1087" s="8">
        <v>0</v>
      </c>
      <c r="DS1087" s="8">
        <v>0</v>
      </c>
      <c r="DT1087" s="8">
        <v>0</v>
      </c>
      <c r="DU1087" s="8">
        <v>0</v>
      </c>
      <c r="DV1087" s="8">
        <v>0</v>
      </c>
      <c r="DW1087" s="8">
        <v>0</v>
      </c>
      <c r="DX1087" s="8">
        <v>0</v>
      </c>
      <c r="DY1087" s="8">
        <v>0</v>
      </c>
      <c r="DZ1087" s="8">
        <v>0</v>
      </c>
      <c r="EA1087" s="8">
        <v>0</v>
      </c>
      <c r="EB1087" s="8">
        <v>0</v>
      </c>
      <c r="EC1087" s="8">
        <v>0</v>
      </c>
      <c r="ED1087" s="20">
        <v>0</v>
      </c>
      <c r="EF1087" s="9">
        <v>0</v>
      </c>
      <c r="EG1087" s="9">
        <v>0</v>
      </c>
      <c r="EH1087" s="9">
        <v>0</v>
      </c>
      <c r="EI1087" s="9">
        <v>0</v>
      </c>
      <c r="EJ1087" s="9">
        <v>0</v>
      </c>
      <c r="EK1087" s="9">
        <v>0</v>
      </c>
      <c r="EL1087" s="9">
        <v>0</v>
      </c>
      <c r="EM1087" s="9">
        <v>0</v>
      </c>
      <c r="EN1087" s="9">
        <v>0</v>
      </c>
      <c r="EO1087" s="9">
        <v>0</v>
      </c>
      <c r="EP1087" s="9">
        <v>0</v>
      </c>
      <c r="EQ1087" s="9">
        <v>0</v>
      </c>
      <c r="ER1087" s="9">
        <v>0</v>
      </c>
      <c r="ES1087" s="9">
        <v>0</v>
      </c>
      <c r="ET1087" s="9">
        <v>0</v>
      </c>
      <c r="EU1087" s="9">
        <v>0</v>
      </c>
      <c r="EV1087" s="9">
        <v>0</v>
      </c>
      <c r="EW1087" s="9">
        <v>0</v>
      </c>
      <c r="EX1087" s="9">
        <v>0</v>
      </c>
      <c r="EY1087" s="9">
        <v>0</v>
      </c>
      <c r="EZ1087" s="9">
        <v>0</v>
      </c>
      <c r="FA1087" s="9">
        <v>0</v>
      </c>
      <c r="FB1087" s="9">
        <v>1</v>
      </c>
      <c r="FC1087" s="9">
        <v>0</v>
      </c>
      <c r="FD1087" s="9">
        <v>0</v>
      </c>
      <c r="FE1087" s="9">
        <v>0</v>
      </c>
      <c r="FF1087">
        <v>0</v>
      </c>
    </row>
    <row r="1088" spans="1:162" x14ac:dyDescent="0.2">
      <c r="A1088" t="s">
        <v>2329</v>
      </c>
      <c r="B1088" t="s">
        <v>3507</v>
      </c>
      <c r="C1088" t="s">
        <v>3</v>
      </c>
      <c r="D1088" s="1">
        <v>0</v>
      </c>
      <c r="E1088" s="1">
        <v>0</v>
      </c>
      <c r="F1088" s="4">
        <v>0</v>
      </c>
      <c r="G1088" s="4">
        <v>0</v>
      </c>
      <c r="H1088" s="5">
        <v>0</v>
      </c>
      <c r="I1088">
        <v>4</v>
      </c>
      <c r="J1088" s="4">
        <v>0</v>
      </c>
      <c r="K1088">
        <v>0</v>
      </c>
      <c r="L1088" s="5">
        <v>4</v>
      </c>
      <c r="M1088">
        <v>4</v>
      </c>
      <c r="N1088" s="4">
        <v>0</v>
      </c>
      <c r="O1088">
        <v>0</v>
      </c>
      <c r="P1088" s="5">
        <v>4</v>
      </c>
      <c r="Q1088">
        <v>6</v>
      </c>
      <c r="R1088" s="4">
        <v>0</v>
      </c>
      <c r="S1088">
        <v>0</v>
      </c>
      <c r="T1088" s="5">
        <v>6</v>
      </c>
      <c r="U1088">
        <v>6</v>
      </c>
      <c r="V1088" s="4">
        <v>0</v>
      </c>
      <c r="W1088">
        <v>0</v>
      </c>
      <c r="X1088" s="5">
        <v>6</v>
      </c>
      <c r="Y1088">
        <v>6</v>
      </c>
      <c r="Z1088" s="4">
        <v>0</v>
      </c>
      <c r="AA1088">
        <v>0</v>
      </c>
      <c r="AB1088" s="5">
        <v>6</v>
      </c>
      <c r="AD1088">
        <v>0</v>
      </c>
      <c r="AE1088">
        <v>4</v>
      </c>
      <c r="AF1088" s="4">
        <v>0</v>
      </c>
      <c r="AG1088">
        <v>0</v>
      </c>
      <c r="AH1088" s="5">
        <v>4</v>
      </c>
      <c r="AI1088">
        <v>4</v>
      </c>
      <c r="AJ1088" s="4">
        <v>0</v>
      </c>
      <c r="AK1088">
        <v>0</v>
      </c>
      <c r="AL1088" s="5">
        <v>4</v>
      </c>
      <c r="AM1088">
        <v>4</v>
      </c>
      <c r="AN1088" s="4">
        <v>0</v>
      </c>
      <c r="AO1088">
        <v>0</v>
      </c>
      <c r="AP1088" s="5">
        <v>4</v>
      </c>
      <c r="AQ1088">
        <v>6</v>
      </c>
      <c r="AR1088" s="4">
        <v>0</v>
      </c>
      <c r="AS1088">
        <v>0</v>
      </c>
      <c r="AT1088" s="5">
        <v>6</v>
      </c>
      <c r="AU1088">
        <v>6</v>
      </c>
      <c r="AV1088" s="4">
        <v>0</v>
      </c>
      <c r="AW1088">
        <v>0</v>
      </c>
      <c r="AX1088" s="5">
        <v>6</v>
      </c>
      <c r="AY1088">
        <v>6</v>
      </c>
      <c r="AZ1088" s="4">
        <v>0</v>
      </c>
      <c r="BA1088">
        <v>0</v>
      </c>
      <c r="BB1088" s="5">
        <v>6</v>
      </c>
      <c r="BD1088">
        <v>0</v>
      </c>
      <c r="BE1088">
        <v>4</v>
      </c>
      <c r="BF1088" s="4">
        <v>0</v>
      </c>
      <c r="BG1088">
        <v>0</v>
      </c>
      <c r="BH1088" s="5">
        <v>4</v>
      </c>
      <c r="BI1088">
        <v>4</v>
      </c>
      <c r="BJ1088" s="4">
        <v>0</v>
      </c>
      <c r="BK1088">
        <v>0</v>
      </c>
      <c r="BL1088" s="5">
        <v>4</v>
      </c>
      <c r="BM1088">
        <v>4</v>
      </c>
      <c r="BN1088" s="4">
        <v>0</v>
      </c>
      <c r="BO1088">
        <v>0</v>
      </c>
      <c r="BP1088" s="5">
        <v>4</v>
      </c>
      <c r="BQ1088">
        <v>6</v>
      </c>
      <c r="BR1088" s="4">
        <v>0</v>
      </c>
      <c r="BS1088">
        <v>0</v>
      </c>
      <c r="BT1088" s="5">
        <v>6</v>
      </c>
      <c r="BU1088">
        <v>6</v>
      </c>
      <c r="BV1088" s="4">
        <v>0</v>
      </c>
      <c r="BW1088">
        <v>0</v>
      </c>
      <c r="BX1088" s="5">
        <v>6</v>
      </c>
      <c r="BY1088">
        <v>6</v>
      </c>
      <c r="BZ1088" s="4">
        <v>0</v>
      </c>
      <c r="CA1088">
        <v>0</v>
      </c>
      <c r="CB1088" s="5">
        <v>6</v>
      </c>
      <c r="CD1088">
        <v>0</v>
      </c>
      <c r="CE1088">
        <v>4</v>
      </c>
      <c r="CF1088" s="4">
        <v>0</v>
      </c>
      <c r="CG1088">
        <v>0</v>
      </c>
      <c r="CH1088" s="5">
        <v>4</v>
      </c>
      <c r="CI1088">
        <v>4</v>
      </c>
      <c r="CJ1088" s="4">
        <v>0</v>
      </c>
      <c r="CK1088">
        <v>0</v>
      </c>
      <c r="CL1088" s="5">
        <v>4</v>
      </c>
      <c r="CM1088">
        <v>6</v>
      </c>
      <c r="CN1088" s="4">
        <v>0</v>
      </c>
      <c r="CO1088">
        <v>0</v>
      </c>
      <c r="CP1088" s="5">
        <v>6</v>
      </c>
      <c r="CQ1088">
        <v>6</v>
      </c>
      <c r="CR1088" s="4">
        <v>0</v>
      </c>
      <c r="CS1088">
        <v>0</v>
      </c>
      <c r="CT1088" s="5">
        <v>6</v>
      </c>
      <c r="CU1088">
        <v>6</v>
      </c>
      <c r="CV1088" s="4">
        <v>0</v>
      </c>
      <c r="CW1088">
        <v>0</v>
      </c>
      <c r="CX1088" s="5">
        <v>6</v>
      </c>
      <c r="CY1088" s="21">
        <v>6</v>
      </c>
      <c r="CZ1088" s="21">
        <v>0</v>
      </c>
      <c r="DA1088" s="21">
        <v>0</v>
      </c>
      <c r="DB1088" s="5">
        <v>6</v>
      </c>
      <c r="DD1088" s="8">
        <v>0</v>
      </c>
      <c r="DE1088" s="8">
        <v>0</v>
      </c>
      <c r="DF1088" s="8">
        <v>0</v>
      </c>
      <c r="DG1088" s="8">
        <v>0</v>
      </c>
      <c r="DH1088" s="8">
        <v>0</v>
      </c>
      <c r="DI1088" s="8">
        <v>0</v>
      </c>
      <c r="DJ1088" s="8">
        <v>0</v>
      </c>
      <c r="DK1088" s="8">
        <v>0</v>
      </c>
      <c r="DL1088" s="8">
        <v>0</v>
      </c>
      <c r="DM1088" s="8">
        <v>0</v>
      </c>
      <c r="DN1088" s="8">
        <v>0</v>
      </c>
      <c r="DO1088" s="8">
        <v>0</v>
      </c>
      <c r="DP1088" s="8">
        <v>0</v>
      </c>
      <c r="DQ1088" s="8">
        <v>0</v>
      </c>
      <c r="DR1088" s="8">
        <v>0</v>
      </c>
      <c r="DS1088" s="8">
        <v>0</v>
      </c>
      <c r="DT1088" s="8">
        <v>0</v>
      </c>
      <c r="DU1088" s="8">
        <v>0</v>
      </c>
      <c r="DV1088" s="8">
        <v>0</v>
      </c>
      <c r="DW1088" s="8">
        <v>0</v>
      </c>
      <c r="DX1088" s="8">
        <v>0</v>
      </c>
      <c r="DY1088" s="8">
        <v>0</v>
      </c>
      <c r="DZ1088" s="8">
        <v>0</v>
      </c>
      <c r="EA1088" s="8">
        <v>0</v>
      </c>
      <c r="EB1088" s="8">
        <v>0</v>
      </c>
      <c r="EC1088" s="8">
        <v>0</v>
      </c>
      <c r="ED1088" s="20">
        <v>0</v>
      </c>
      <c r="EF1088" s="9">
        <v>0</v>
      </c>
      <c r="EG1088" s="9">
        <v>0</v>
      </c>
      <c r="EH1088" s="9">
        <v>0</v>
      </c>
      <c r="EI1088" s="9">
        <v>0</v>
      </c>
      <c r="EJ1088" s="9">
        <v>0</v>
      </c>
      <c r="EK1088" s="9">
        <v>0</v>
      </c>
      <c r="EL1088" s="9">
        <v>0</v>
      </c>
      <c r="EM1088" s="9">
        <v>0</v>
      </c>
      <c r="EN1088" s="9">
        <v>0</v>
      </c>
      <c r="EO1088" s="9">
        <v>0</v>
      </c>
      <c r="EP1088" s="9">
        <v>0</v>
      </c>
      <c r="EQ1088" s="9">
        <v>0</v>
      </c>
      <c r="ER1088" s="9">
        <v>0</v>
      </c>
      <c r="ES1088" s="9">
        <v>0</v>
      </c>
      <c r="ET1088" s="9">
        <v>0</v>
      </c>
      <c r="EU1088" s="9">
        <v>0</v>
      </c>
      <c r="EV1088" s="9">
        <v>0</v>
      </c>
      <c r="EW1088" s="9">
        <v>0</v>
      </c>
      <c r="EX1088" s="9">
        <v>0</v>
      </c>
      <c r="EY1088" s="9">
        <v>0</v>
      </c>
      <c r="EZ1088" s="9">
        <v>0</v>
      </c>
      <c r="FA1088" s="9">
        <v>0</v>
      </c>
      <c r="FB1088" s="9">
        <v>0</v>
      </c>
      <c r="FC1088" s="9">
        <v>0</v>
      </c>
      <c r="FD1088" s="9">
        <v>0</v>
      </c>
      <c r="FE1088" s="9">
        <v>0</v>
      </c>
      <c r="FF1088">
        <v>0</v>
      </c>
    </row>
    <row r="1089" spans="1:162" x14ac:dyDescent="0.2">
      <c r="A1089" t="s">
        <v>1809</v>
      </c>
      <c r="B1089" t="s">
        <v>3508</v>
      </c>
      <c r="C1089" t="s">
        <v>4599</v>
      </c>
      <c r="D1089" s="1">
        <v>0</v>
      </c>
      <c r="E1089" s="1">
        <v>0</v>
      </c>
      <c r="F1089" s="4">
        <v>0</v>
      </c>
      <c r="G1089" s="4">
        <v>0</v>
      </c>
      <c r="H1089" s="5">
        <v>0</v>
      </c>
      <c r="I1089">
        <v>0</v>
      </c>
      <c r="J1089" s="4">
        <v>0</v>
      </c>
      <c r="K1089">
        <v>0</v>
      </c>
      <c r="L1089" s="5">
        <v>0</v>
      </c>
      <c r="M1089">
        <v>0</v>
      </c>
      <c r="N1089" s="4">
        <v>0</v>
      </c>
      <c r="O1089">
        <v>0</v>
      </c>
      <c r="P1089" s="5">
        <v>0</v>
      </c>
      <c r="Q1089">
        <v>0</v>
      </c>
      <c r="R1089" s="4">
        <v>0</v>
      </c>
      <c r="S1089">
        <v>0</v>
      </c>
      <c r="T1089" s="5">
        <v>0</v>
      </c>
      <c r="U1089">
        <v>6</v>
      </c>
      <c r="V1089" s="4">
        <v>0</v>
      </c>
      <c r="W1089">
        <v>0</v>
      </c>
      <c r="X1089" s="5">
        <v>6</v>
      </c>
      <c r="Y1089">
        <v>6</v>
      </c>
      <c r="Z1089" s="4">
        <v>0</v>
      </c>
      <c r="AA1089">
        <v>1</v>
      </c>
      <c r="AB1089" s="5">
        <v>6</v>
      </c>
      <c r="AD1089">
        <v>0</v>
      </c>
      <c r="AE1089">
        <v>0</v>
      </c>
      <c r="AF1089" s="4">
        <v>0</v>
      </c>
      <c r="AG1089">
        <v>0</v>
      </c>
      <c r="AH1089" s="5">
        <v>0</v>
      </c>
      <c r="AI1089">
        <v>0</v>
      </c>
      <c r="AJ1089" s="4">
        <v>0</v>
      </c>
      <c r="AK1089">
        <v>0</v>
      </c>
      <c r="AL1089" s="5">
        <v>0</v>
      </c>
      <c r="AM1089">
        <v>0</v>
      </c>
      <c r="AN1089" s="4">
        <v>0</v>
      </c>
      <c r="AO1089">
        <v>0</v>
      </c>
      <c r="AP1089" s="5">
        <v>0</v>
      </c>
      <c r="AQ1089">
        <v>0</v>
      </c>
      <c r="AR1089" s="4">
        <v>0</v>
      </c>
      <c r="AS1089">
        <v>0</v>
      </c>
      <c r="AT1089" s="5">
        <v>0</v>
      </c>
      <c r="AU1089">
        <v>6</v>
      </c>
      <c r="AV1089" s="4">
        <v>0</v>
      </c>
      <c r="AW1089">
        <v>0</v>
      </c>
      <c r="AX1089" s="5">
        <v>6</v>
      </c>
      <c r="AY1089">
        <v>6</v>
      </c>
      <c r="AZ1089" s="4">
        <v>0</v>
      </c>
      <c r="BA1089">
        <v>1</v>
      </c>
      <c r="BB1089" s="5">
        <v>6</v>
      </c>
      <c r="BD1089">
        <v>0</v>
      </c>
      <c r="BE1089">
        <v>0</v>
      </c>
      <c r="BF1089" s="4">
        <v>0</v>
      </c>
      <c r="BG1089">
        <v>0</v>
      </c>
      <c r="BH1089" s="5">
        <v>0</v>
      </c>
      <c r="BI1089">
        <v>0</v>
      </c>
      <c r="BJ1089" s="4">
        <v>0</v>
      </c>
      <c r="BK1089">
        <v>0</v>
      </c>
      <c r="BL1089" s="5">
        <v>0</v>
      </c>
      <c r="BM1089">
        <v>0</v>
      </c>
      <c r="BN1089" s="4">
        <v>0</v>
      </c>
      <c r="BO1089">
        <v>0</v>
      </c>
      <c r="BP1089" s="5">
        <v>0</v>
      </c>
      <c r="BQ1089">
        <v>0</v>
      </c>
      <c r="BR1089" s="4">
        <v>0</v>
      </c>
      <c r="BS1089">
        <v>0</v>
      </c>
      <c r="BT1089" s="5">
        <v>0</v>
      </c>
      <c r="BU1089">
        <v>6</v>
      </c>
      <c r="BV1089" s="4">
        <v>0</v>
      </c>
      <c r="BW1089">
        <v>0</v>
      </c>
      <c r="BX1089" s="5">
        <v>6</v>
      </c>
      <c r="BY1089">
        <v>6</v>
      </c>
      <c r="BZ1089" s="4">
        <v>0</v>
      </c>
      <c r="CA1089">
        <v>1</v>
      </c>
      <c r="CB1089" s="5">
        <v>6</v>
      </c>
      <c r="CD1089">
        <v>0</v>
      </c>
      <c r="CE1089">
        <v>0</v>
      </c>
      <c r="CF1089" s="4">
        <v>0</v>
      </c>
      <c r="CG1089">
        <v>0</v>
      </c>
      <c r="CH1089" s="5">
        <v>0</v>
      </c>
      <c r="CI1089">
        <v>0</v>
      </c>
      <c r="CJ1089" s="4">
        <v>0</v>
      </c>
      <c r="CK1089">
        <v>0</v>
      </c>
      <c r="CL1089" s="5">
        <v>0</v>
      </c>
      <c r="CM1089">
        <v>0</v>
      </c>
      <c r="CN1089" s="4">
        <v>0</v>
      </c>
      <c r="CO1089">
        <v>0</v>
      </c>
      <c r="CP1089" s="5">
        <v>0</v>
      </c>
      <c r="CQ1089">
        <v>0</v>
      </c>
      <c r="CR1089" s="4">
        <v>0</v>
      </c>
      <c r="CS1089">
        <v>0</v>
      </c>
      <c r="CT1089" s="5">
        <v>0</v>
      </c>
      <c r="CU1089">
        <v>6</v>
      </c>
      <c r="CV1089" s="4">
        <v>0</v>
      </c>
      <c r="CW1089">
        <v>1</v>
      </c>
      <c r="CX1089" s="5">
        <v>6</v>
      </c>
      <c r="CY1089" s="21">
        <v>6</v>
      </c>
      <c r="CZ1089" s="21">
        <v>0</v>
      </c>
      <c r="DA1089" s="21">
        <v>0</v>
      </c>
      <c r="DB1089" s="5">
        <v>6</v>
      </c>
      <c r="DD1089" s="8">
        <v>0</v>
      </c>
      <c r="DE1089" s="8">
        <v>0</v>
      </c>
      <c r="DF1089" s="8">
        <v>0</v>
      </c>
      <c r="DG1089" s="8">
        <v>0</v>
      </c>
      <c r="DH1089" s="8">
        <v>0</v>
      </c>
      <c r="DI1089" s="8">
        <v>0</v>
      </c>
      <c r="DJ1089" s="8">
        <v>0</v>
      </c>
      <c r="DK1089" s="8">
        <v>0</v>
      </c>
      <c r="DL1089" s="8">
        <v>0</v>
      </c>
      <c r="DM1089" s="8">
        <v>0</v>
      </c>
      <c r="DN1089" s="8">
        <v>0</v>
      </c>
      <c r="DO1089" s="8">
        <v>0</v>
      </c>
      <c r="DP1089" s="8">
        <v>0</v>
      </c>
      <c r="DQ1089" s="8">
        <v>0</v>
      </c>
      <c r="DR1089" s="8">
        <v>0</v>
      </c>
      <c r="DS1089" s="8">
        <v>0</v>
      </c>
      <c r="DT1089" s="8">
        <v>0</v>
      </c>
      <c r="DU1089" s="8">
        <v>0</v>
      </c>
      <c r="DV1089" s="8">
        <v>0</v>
      </c>
      <c r="DW1089" s="8">
        <v>0</v>
      </c>
      <c r="DX1089" s="8">
        <v>0</v>
      </c>
      <c r="DY1089" s="8">
        <v>0</v>
      </c>
      <c r="DZ1089" s="8">
        <v>0</v>
      </c>
      <c r="EA1089" s="8">
        <v>0</v>
      </c>
      <c r="EB1089" s="8">
        <v>0</v>
      </c>
      <c r="EC1089" s="8">
        <v>0</v>
      </c>
      <c r="ED1089" s="20">
        <v>0</v>
      </c>
      <c r="EF1089" s="9">
        <v>0</v>
      </c>
      <c r="EG1089" s="9">
        <v>0</v>
      </c>
      <c r="EH1089" s="9">
        <v>0</v>
      </c>
      <c r="EI1089" s="9">
        <v>0</v>
      </c>
      <c r="EJ1089" s="9">
        <v>0</v>
      </c>
      <c r="EK1089" s="9">
        <v>0</v>
      </c>
      <c r="EL1089" s="9">
        <v>0</v>
      </c>
      <c r="EM1089" s="9">
        <v>0</v>
      </c>
      <c r="EN1089" s="9">
        <v>0</v>
      </c>
      <c r="EO1089" s="9">
        <v>0</v>
      </c>
      <c r="EP1089" s="9">
        <v>0</v>
      </c>
      <c r="EQ1089" s="9">
        <v>0</v>
      </c>
      <c r="ER1089" s="9">
        <v>0</v>
      </c>
      <c r="ES1089" s="9">
        <v>0</v>
      </c>
      <c r="ET1089" s="9">
        <v>0</v>
      </c>
      <c r="EU1089" s="9">
        <v>0</v>
      </c>
      <c r="EV1089" s="9">
        <v>0</v>
      </c>
      <c r="EW1089" s="9">
        <v>0</v>
      </c>
      <c r="EX1089" s="9">
        <v>0</v>
      </c>
      <c r="EY1089" s="9">
        <v>0</v>
      </c>
      <c r="EZ1089" s="9">
        <v>0</v>
      </c>
      <c r="FA1089" s="9">
        <v>0</v>
      </c>
      <c r="FB1089" s="9">
        <v>1</v>
      </c>
      <c r="FC1089" s="9">
        <v>0</v>
      </c>
      <c r="FD1089" s="9">
        <v>0</v>
      </c>
      <c r="FE1089" s="9">
        <v>0</v>
      </c>
      <c r="FF1089">
        <v>0</v>
      </c>
    </row>
    <row r="1090" spans="1:162" x14ac:dyDescent="0.2">
      <c r="A1090" t="s">
        <v>2330</v>
      </c>
      <c r="B1090" t="s">
        <v>3509</v>
      </c>
      <c r="C1090" t="s">
        <v>3</v>
      </c>
      <c r="D1090" s="1">
        <v>0</v>
      </c>
      <c r="E1090" s="1">
        <v>0</v>
      </c>
      <c r="F1090" s="4">
        <v>0</v>
      </c>
      <c r="G1090" s="4">
        <v>0</v>
      </c>
      <c r="H1090" s="5">
        <v>0</v>
      </c>
      <c r="I1090">
        <v>4</v>
      </c>
      <c r="J1090" s="4">
        <v>0</v>
      </c>
      <c r="K1090">
        <v>0</v>
      </c>
      <c r="L1090" s="5">
        <v>4</v>
      </c>
      <c r="M1090">
        <v>4</v>
      </c>
      <c r="N1090" s="4">
        <v>0</v>
      </c>
      <c r="O1090">
        <v>0</v>
      </c>
      <c r="P1090" s="5">
        <v>4</v>
      </c>
      <c r="Q1090">
        <v>6</v>
      </c>
      <c r="R1090" s="4">
        <v>0</v>
      </c>
      <c r="S1090">
        <v>0</v>
      </c>
      <c r="T1090" s="5">
        <v>6</v>
      </c>
      <c r="U1090">
        <v>6</v>
      </c>
      <c r="V1090" s="4">
        <v>0</v>
      </c>
      <c r="W1090">
        <v>0</v>
      </c>
      <c r="X1090" s="5">
        <v>6</v>
      </c>
      <c r="Y1090">
        <v>6</v>
      </c>
      <c r="Z1090" s="4">
        <v>0</v>
      </c>
      <c r="AA1090">
        <v>0</v>
      </c>
      <c r="AB1090" s="5">
        <v>6</v>
      </c>
      <c r="AD1090">
        <v>0</v>
      </c>
      <c r="AE1090">
        <v>4</v>
      </c>
      <c r="AF1090" s="4">
        <v>0</v>
      </c>
      <c r="AG1090">
        <v>0</v>
      </c>
      <c r="AH1090" s="5">
        <v>4</v>
      </c>
      <c r="AI1090">
        <v>4</v>
      </c>
      <c r="AJ1090" s="4">
        <v>0</v>
      </c>
      <c r="AK1090">
        <v>0</v>
      </c>
      <c r="AL1090" s="5">
        <v>4</v>
      </c>
      <c r="AM1090">
        <v>4</v>
      </c>
      <c r="AN1090" s="4">
        <v>0</v>
      </c>
      <c r="AO1090">
        <v>0</v>
      </c>
      <c r="AP1090" s="5">
        <v>4</v>
      </c>
      <c r="AQ1090">
        <v>6</v>
      </c>
      <c r="AR1090" s="4">
        <v>0</v>
      </c>
      <c r="AS1090">
        <v>0</v>
      </c>
      <c r="AT1090" s="5">
        <v>6</v>
      </c>
      <c r="AU1090">
        <v>6</v>
      </c>
      <c r="AV1090" s="4">
        <v>0</v>
      </c>
      <c r="AW1090">
        <v>0</v>
      </c>
      <c r="AX1090" s="5">
        <v>6</v>
      </c>
      <c r="AY1090">
        <v>6</v>
      </c>
      <c r="AZ1090" s="4">
        <v>0</v>
      </c>
      <c r="BA1090">
        <v>0</v>
      </c>
      <c r="BB1090" s="5">
        <v>6</v>
      </c>
      <c r="BD1090">
        <v>0</v>
      </c>
      <c r="BE1090">
        <v>4</v>
      </c>
      <c r="BF1090" s="4">
        <v>0</v>
      </c>
      <c r="BG1090">
        <v>0</v>
      </c>
      <c r="BH1090" s="5">
        <v>4</v>
      </c>
      <c r="BI1090">
        <v>4</v>
      </c>
      <c r="BJ1090" s="4">
        <v>0</v>
      </c>
      <c r="BK1090">
        <v>0</v>
      </c>
      <c r="BL1090" s="5">
        <v>4</v>
      </c>
      <c r="BM1090">
        <v>4</v>
      </c>
      <c r="BN1090" s="4">
        <v>0</v>
      </c>
      <c r="BO1090">
        <v>0</v>
      </c>
      <c r="BP1090" s="5">
        <v>4</v>
      </c>
      <c r="BQ1090">
        <v>6</v>
      </c>
      <c r="BR1090" s="4">
        <v>0</v>
      </c>
      <c r="BS1090">
        <v>0</v>
      </c>
      <c r="BT1090" s="5">
        <v>6</v>
      </c>
      <c r="BU1090">
        <v>6</v>
      </c>
      <c r="BV1090" s="4">
        <v>0</v>
      </c>
      <c r="BW1090">
        <v>0</v>
      </c>
      <c r="BX1090" s="5">
        <v>6</v>
      </c>
      <c r="BY1090">
        <v>6</v>
      </c>
      <c r="BZ1090" s="4">
        <v>0</v>
      </c>
      <c r="CA1090">
        <v>0</v>
      </c>
      <c r="CB1090" s="5">
        <v>6</v>
      </c>
      <c r="CD1090">
        <v>0</v>
      </c>
      <c r="CE1090">
        <v>4</v>
      </c>
      <c r="CF1090" s="4">
        <v>0</v>
      </c>
      <c r="CG1090">
        <v>0</v>
      </c>
      <c r="CH1090" s="5">
        <v>4</v>
      </c>
      <c r="CI1090">
        <v>4</v>
      </c>
      <c r="CJ1090" s="4">
        <v>0</v>
      </c>
      <c r="CK1090">
        <v>0</v>
      </c>
      <c r="CL1090" s="5">
        <v>4</v>
      </c>
      <c r="CM1090">
        <v>6</v>
      </c>
      <c r="CN1090" s="4">
        <v>0</v>
      </c>
      <c r="CO1090">
        <v>0</v>
      </c>
      <c r="CP1090" s="5">
        <v>6</v>
      </c>
      <c r="CQ1090">
        <v>6</v>
      </c>
      <c r="CR1090" s="4">
        <v>0</v>
      </c>
      <c r="CS1090">
        <v>0</v>
      </c>
      <c r="CT1090" s="5">
        <v>6</v>
      </c>
      <c r="CU1090">
        <v>6</v>
      </c>
      <c r="CV1090" s="4">
        <v>0</v>
      </c>
      <c r="CW1090">
        <v>0</v>
      </c>
      <c r="CX1090" s="5">
        <v>6</v>
      </c>
      <c r="CY1090" s="21">
        <v>6</v>
      </c>
      <c r="CZ1090" s="21">
        <v>0</v>
      </c>
      <c r="DA1090" s="21">
        <v>0</v>
      </c>
      <c r="DB1090" s="5">
        <v>6</v>
      </c>
      <c r="DD1090" s="8">
        <v>0</v>
      </c>
      <c r="DE1090" s="8">
        <v>0</v>
      </c>
      <c r="DF1090" s="8">
        <v>0</v>
      </c>
      <c r="DG1090" s="8">
        <v>0</v>
      </c>
      <c r="DH1090" s="8">
        <v>0</v>
      </c>
      <c r="DI1090" s="8">
        <v>0</v>
      </c>
      <c r="DJ1090" s="8">
        <v>0</v>
      </c>
      <c r="DK1090" s="8">
        <v>0</v>
      </c>
      <c r="DL1090" s="8">
        <v>0</v>
      </c>
      <c r="DM1090" s="8">
        <v>0</v>
      </c>
      <c r="DN1090" s="8">
        <v>0</v>
      </c>
      <c r="DO1090" s="8">
        <v>0</v>
      </c>
      <c r="DP1090" s="8">
        <v>0</v>
      </c>
      <c r="DQ1090" s="8">
        <v>0</v>
      </c>
      <c r="DR1090" s="8">
        <v>0</v>
      </c>
      <c r="DS1090" s="8">
        <v>0</v>
      </c>
      <c r="DT1090" s="8">
        <v>0</v>
      </c>
      <c r="DU1090" s="8">
        <v>0</v>
      </c>
      <c r="DV1090" s="8">
        <v>0</v>
      </c>
      <c r="DW1090" s="8">
        <v>0</v>
      </c>
      <c r="DX1090" s="8">
        <v>0</v>
      </c>
      <c r="DY1090" s="8">
        <v>0</v>
      </c>
      <c r="DZ1090" s="8">
        <v>0</v>
      </c>
      <c r="EA1090" s="8">
        <v>0</v>
      </c>
      <c r="EB1090" s="8">
        <v>0</v>
      </c>
      <c r="EC1090" s="8">
        <v>0</v>
      </c>
      <c r="ED1090" s="20">
        <v>0</v>
      </c>
      <c r="EF1090" s="9">
        <v>0</v>
      </c>
      <c r="EG1090" s="9">
        <v>0</v>
      </c>
      <c r="EH1090" s="9">
        <v>0</v>
      </c>
      <c r="EI1090" s="9">
        <v>0</v>
      </c>
      <c r="EJ1090" s="9">
        <v>0</v>
      </c>
      <c r="EK1090" s="9">
        <v>0</v>
      </c>
      <c r="EL1090" s="9">
        <v>0</v>
      </c>
      <c r="EM1090" s="9">
        <v>0</v>
      </c>
      <c r="EN1090" s="9">
        <v>0</v>
      </c>
      <c r="EO1090" s="9">
        <v>0</v>
      </c>
      <c r="EP1090" s="9">
        <v>0</v>
      </c>
      <c r="EQ1090" s="9">
        <v>0</v>
      </c>
      <c r="ER1090" s="9">
        <v>0</v>
      </c>
      <c r="ES1090" s="9">
        <v>0</v>
      </c>
      <c r="ET1090" s="9">
        <v>0</v>
      </c>
      <c r="EU1090" s="9">
        <v>0</v>
      </c>
      <c r="EV1090" s="9">
        <v>0</v>
      </c>
      <c r="EW1090" s="9">
        <v>0</v>
      </c>
      <c r="EX1090" s="9">
        <v>0</v>
      </c>
      <c r="EY1090" s="9">
        <v>0</v>
      </c>
      <c r="EZ1090" s="9">
        <v>0</v>
      </c>
      <c r="FA1090" s="9">
        <v>0</v>
      </c>
      <c r="FB1090" s="9">
        <v>0</v>
      </c>
      <c r="FC1090" s="9">
        <v>0</v>
      </c>
      <c r="FD1090" s="9">
        <v>0</v>
      </c>
      <c r="FE1090" s="9">
        <v>0</v>
      </c>
      <c r="FF1090">
        <v>0</v>
      </c>
    </row>
    <row r="1091" spans="1:162" x14ac:dyDescent="0.2">
      <c r="A1091" t="s">
        <v>1898</v>
      </c>
      <c r="B1091" t="s">
        <v>3510</v>
      </c>
      <c r="C1091" t="s">
        <v>4599</v>
      </c>
      <c r="D1091" s="1">
        <v>0</v>
      </c>
      <c r="E1091" s="1">
        <v>0</v>
      </c>
      <c r="F1091" s="4">
        <v>0</v>
      </c>
      <c r="G1091" s="4">
        <v>0</v>
      </c>
      <c r="H1091" s="5">
        <v>0</v>
      </c>
      <c r="I1091">
        <v>0</v>
      </c>
      <c r="J1091" s="4">
        <v>0</v>
      </c>
      <c r="K1091">
        <v>0</v>
      </c>
      <c r="L1091" s="5">
        <v>0</v>
      </c>
      <c r="M1091">
        <v>0</v>
      </c>
      <c r="N1091" s="4">
        <v>0</v>
      </c>
      <c r="O1091">
        <v>0</v>
      </c>
      <c r="P1091" s="5">
        <v>0</v>
      </c>
      <c r="Q1091">
        <v>0</v>
      </c>
      <c r="R1091" s="4">
        <v>0</v>
      </c>
      <c r="S1091">
        <v>0</v>
      </c>
      <c r="T1091" s="5">
        <v>0</v>
      </c>
      <c r="U1091">
        <v>6</v>
      </c>
      <c r="V1091" s="4">
        <v>0</v>
      </c>
      <c r="W1091">
        <v>0</v>
      </c>
      <c r="X1091" s="5">
        <v>6</v>
      </c>
      <c r="Y1091">
        <v>6</v>
      </c>
      <c r="Z1091" s="4">
        <v>0</v>
      </c>
      <c r="AA1091">
        <v>1</v>
      </c>
      <c r="AB1091" s="5">
        <v>6</v>
      </c>
      <c r="AD1091">
        <v>0</v>
      </c>
      <c r="AE1091">
        <v>0</v>
      </c>
      <c r="AF1091" s="4">
        <v>0</v>
      </c>
      <c r="AG1091">
        <v>0</v>
      </c>
      <c r="AH1091" s="5">
        <v>0</v>
      </c>
      <c r="AI1091">
        <v>0</v>
      </c>
      <c r="AJ1091" s="4">
        <v>0</v>
      </c>
      <c r="AK1091">
        <v>0</v>
      </c>
      <c r="AL1091" s="5">
        <v>0</v>
      </c>
      <c r="AM1091">
        <v>0</v>
      </c>
      <c r="AN1091" s="4">
        <v>0</v>
      </c>
      <c r="AO1091">
        <v>0</v>
      </c>
      <c r="AP1091" s="5">
        <v>0</v>
      </c>
      <c r="AQ1091">
        <v>0</v>
      </c>
      <c r="AR1091" s="4">
        <v>0</v>
      </c>
      <c r="AS1091">
        <v>0</v>
      </c>
      <c r="AT1091" s="5">
        <v>0</v>
      </c>
      <c r="AU1091">
        <v>6</v>
      </c>
      <c r="AV1091" s="4">
        <v>0</v>
      </c>
      <c r="AW1091">
        <v>0</v>
      </c>
      <c r="AX1091" s="5">
        <v>6</v>
      </c>
      <c r="AY1091">
        <v>6</v>
      </c>
      <c r="AZ1091" s="4">
        <v>0</v>
      </c>
      <c r="BA1091">
        <v>1</v>
      </c>
      <c r="BB1091" s="5">
        <v>6</v>
      </c>
      <c r="BD1091">
        <v>0</v>
      </c>
      <c r="BE1091">
        <v>0</v>
      </c>
      <c r="BF1091" s="4">
        <v>0</v>
      </c>
      <c r="BG1091">
        <v>0</v>
      </c>
      <c r="BH1091" s="5">
        <v>0</v>
      </c>
      <c r="BI1091">
        <v>0</v>
      </c>
      <c r="BJ1091" s="4">
        <v>0</v>
      </c>
      <c r="BK1091">
        <v>0</v>
      </c>
      <c r="BL1091" s="5">
        <v>0</v>
      </c>
      <c r="BM1091">
        <v>0</v>
      </c>
      <c r="BN1091" s="4">
        <v>0</v>
      </c>
      <c r="BO1091">
        <v>0</v>
      </c>
      <c r="BP1091" s="5">
        <v>0</v>
      </c>
      <c r="BQ1091">
        <v>0</v>
      </c>
      <c r="BR1091" s="4">
        <v>0</v>
      </c>
      <c r="BS1091">
        <v>0</v>
      </c>
      <c r="BT1091" s="5">
        <v>0</v>
      </c>
      <c r="BU1091">
        <v>6</v>
      </c>
      <c r="BV1091" s="4">
        <v>0</v>
      </c>
      <c r="BW1091">
        <v>0</v>
      </c>
      <c r="BX1091" s="5">
        <v>6</v>
      </c>
      <c r="BY1091">
        <v>6</v>
      </c>
      <c r="BZ1091" s="4">
        <v>0</v>
      </c>
      <c r="CA1091">
        <v>1</v>
      </c>
      <c r="CB1091" s="5">
        <v>6</v>
      </c>
      <c r="CD1091">
        <v>0</v>
      </c>
      <c r="CE1091">
        <v>0</v>
      </c>
      <c r="CF1091" s="4">
        <v>0</v>
      </c>
      <c r="CG1091">
        <v>0</v>
      </c>
      <c r="CH1091" s="5">
        <v>0</v>
      </c>
      <c r="CI1091">
        <v>0</v>
      </c>
      <c r="CJ1091" s="4">
        <v>0</v>
      </c>
      <c r="CK1091">
        <v>0</v>
      </c>
      <c r="CL1091" s="5">
        <v>0</v>
      </c>
      <c r="CM1091">
        <v>0</v>
      </c>
      <c r="CN1091" s="4">
        <v>0</v>
      </c>
      <c r="CO1091">
        <v>0</v>
      </c>
      <c r="CP1091" s="5">
        <v>0</v>
      </c>
      <c r="CQ1091">
        <v>0</v>
      </c>
      <c r="CR1091" s="4">
        <v>0</v>
      </c>
      <c r="CS1091">
        <v>0</v>
      </c>
      <c r="CT1091" s="5">
        <v>0</v>
      </c>
      <c r="CU1091">
        <v>6</v>
      </c>
      <c r="CV1091" s="4">
        <v>0</v>
      </c>
      <c r="CW1091">
        <v>1</v>
      </c>
      <c r="CX1091" s="5">
        <v>6</v>
      </c>
      <c r="CY1091" s="21">
        <v>6</v>
      </c>
      <c r="CZ1091" s="21">
        <v>0</v>
      </c>
      <c r="DA1091" s="21">
        <v>0</v>
      </c>
      <c r="DB1091" s="5">
        <v>6</v>
      </c>
      <c r="DD1091" s="8">
        <v>0</v>
      </c>
      <c r="DE1091" s="8">
        <v>0</v>
      </c>
      <c r="DF1091" s="8">
        <v>0</v>
      </c>
      <c r="DG1091" s="8">
        <v>0</v>
      </c>
      <c r="DH1091" s="8">
        <v>0</v>
      </c>
      <c r="DI1091" s="8">
        <v>0</v>
      </c>
      <c r="DJ1091" s="8">
        <v>0</v>
      </c>
      <c r="DK1091" s="8">
        <v>0</v>
      </c>
      <c r="DL1091" s="8">
        <v>0</v>
      </c>
      <c r="DM1091" s="8">
        <v>0</v>
      </c>
      <c r="DN1091" s="8">
        <v>0</v>
      </c>
      <c r="DO1091" s="8">
        <v>0</v>
      </c>
      <c r="DP1091" s="8">
        <v>0</v>
      </c>
      <c r="DQ1091" s="8">
        <v>0</v>
      </c>
      <c r="DR1091" s="8">
        <v>0</v>
      </c>
      <c r="DS1091" s="8">
        <v>0</v>
      </c>
      <c r="DT1091" s="8">
        <v>0</v>
      </c>
      <c r="DU1091" s="8">
        <v>0</v>
      </c>
      <c r="DV1091" s="8">
        <v>0</v>
      </c>
      <c r="DW1091" s="8">
        <v>0</v>
      </c>
      <c r="DX1091" s="8">
        <v>0</v>
      </c>
      <c r="DY1091" s="8">
        <v>0</v>
      </c>
      <c r="DZ1091" s="8">
        <v>0</v>
      </c>
      <c r="EA1091" s="8">
        <v>0</v>
      </c>
      <c r="EB1091" s="8">
        <v>0</v>
      </c>
      <c r="EC1091" s="8">
        <v>0</v>
      </c>
      <c r="ED1091" s="20">
        <v>0</v>
      </c>
      <c r="EF1091" s="9">
        <v>0</v>
      </c>
      <c r="EG1091" s="9">
        <v>0</v>
      </c>
      <c r="EH1091" s="9">
        <v>0</v>
      </c>
      <c r="EI1091" s="9">
        <v>0</v>
      </c>
      <c r="EJ1091" s="9">
        <v>0</v>
      </c>
      <c r="EK1091" s="9">
        <v>0</v>
      </c>
      <c r="EL1091" s="9">
        <v>0</v>
      </c>
      <c r="EM1091" s="9">
        <v>0</v>
      </c>
      <c r="EN1091" s="9">
        <v>0</v>
      </c>
      <c r="EO1091" s="9">
        <v>0</v>
      </c>
      <c r="EP1091" s="9">
        <v>0</v>
      </c>
      <c r="EQ1091" s="9">
        <v>0</v>
      </c>
      <c r="ER1091" s="9">
        <v>0</v>
      </c>
      <c r="ES1091" s="9">
        <v>0</v>
      </c>
      <c r="ET1091" s="9">
        <v>0</v>
      </c>
      <c r="EU1091" s="9">
        <v>0</v>
      </c>
      <c r="EV1091" s="9">
        <v>0</v>
      </c>
      <c r="EW1091" s="9">
        <v>0</v>
      </c>
      <c r="EX1091" s="9">
        <v>0</v>
      </c>
      <c r="EY1091" s="9">
        <v>0</v>
      </c>
      <c r="EZ1091" s="9">
        <v>0</v>
      </c>
      <c r="FA1091" s="9">
        <v>0</v>
      </c>
      <c r="FB1091" s="9">
        <v>1</v>
      </c>
      <c r="FC1091" s="9">
        <v>0</v>
      </c>
      <c r="FD1091" s="9">
        <v>0</v>
      </c>
      <c r="FE1091" s="9">
        <v>0</v>
      </c>
      <c r="FF1091">
        <v>0</v>
      </c>
    </row>
    <row r="1092" spans="1:162" x14ac:dyDescent="0.2">
      <c r="A1092" t="s">
        <v>1916</v>
      </c>
      <c r="B1092" t="s">
        <v>3511</v>
      </c>
      <c r="C1092" t="s">
        <v>4599</v>
      </c>
      <c r="D1092" s="1">
        <v>0</v>
      </c>
      <c r="E1092" s="1">
        <v>0</v>
      </c>
      <c r="F1092" s="4">
        <v>0</v>
      </c>
      <c r="G1092" s="4">
        <v>0</v>
      </c>
      <c r="H1092" s="5">
        <v>0</v>
      </c>
      <c r="I1092">
        <v>0</v>
      </c>
      <c r="J1092" s="4">
        <v>0</v>
      </c>
      <c r="K1092">
        <v>0</v>
      </c>
      <c r="L1092" s="5">
        <v>0</v>
      </c>
      <c r="M1092">
        <v>0</v>
      </c>
      <c r="N1092" s="4">
        <v>0</v>
      </c>
      <c r="O1092">
        <v>0</v>
      </c>
      <c r="P1092" s="5">
        <v>0</v>
      </c>
      <c r="Q1092">
        <v>0</v>
      </c>
      <c r="R1092" s="4">
        <v>0</v>
      </c>
      <c r="S1092">
        <v>0</v>
      </c>
      <c r="T1092" s="5">
        <v>0</v>
      </c>
      <c r="U1092">
        <v>0</v>
      </c>
      <c r="V1092" s="4">
        <v>0</v>
      </c>
      <c r="W1092">
        <v>0</v>
      </c>
      <c r="X1092" s="5">
        <v>0</v>
      </c>
      <c r="Y1092">
        <v>6</v>
      </c>
      <c r="Z1092" s="4">
        <v>0</v>
      </c>
      <c r="AA1092">
        <v>0</v>
      </c>
      <c r="AB1092" s="5">
        <v>6</v>
      </c>
      <c r="AD1092">
        <v>0</v>
      </c>
      <c r="AE1092">
        <v>0</v>
      </c>
      <c r="AF1092" s="4">
        <v>0</v>
      </c>
      <c r="AG1092">
        <v>0</v>
      </c>
      <c r="AH1092" s="5">
        <v>0</v>
      </c>
      <c r="AI1092">
        <v>0</v>
      </c>
      <c r="AJ1092" s="4">
        <v>0</v>
      </c>
      <c r="AK1092">
        <v>0</v>
      </c>
      <c r="AL1092" s="5">
        <v>0</v>
      </c>
      <c r="AM1092">
        <v>0</v>
      </c>
      <c r="AN1092" s="4">
        <v>0</v>
      </c>
      <c r="AO1092">
        <v>0</v>
      </c>
      <c r="AP1092" s="5">
        <v>0</v>
      </c>
      <c r="AQ1092">
        <v>0</v>
      </c>
      <c r="AR1092" s="4">
        <v>0</v>
      </c>
      <c r="AS1092">
        <v>0</v>
      </c>
      <c r="AT1092" s="5">
        <v>0</v>
      </c>
      <c r="AU1092">
        <v>0</v>
      </c>
      <c r="AV1092" s="4">
        <v>0</v>
      </c>
      <c r="AW1092">
        <v>0</v>
      </c>
      <c r="AX1092" s="5">
        <v>0</v>
      </c>
      <c r="AY1092">
        <v>6</v>
      </c>
      <c r="AZ1092" s="4">
        <v>0</v>
      </c>
      <c r="BA1092">
        <v>0</v>
      </c>
      <c r="BB1092" s="5">
        <v>6</v>
      </c>
      <c r="BD1092">
        <v>0</v>
      </c>
      <c r="BE1092">
        <v>0</v>
      </c>
      <c r="BF1092" s="4">
        <v>0</v>
      </c>
      <c r="BG1092">
        <v>0</v>
      </c>
      <c r="BH1092" s="5">
        <v>0</v>
      </c>
      <c r="BI1092">
        <v>0</v>
      </c>
      <c r="BJ1092" s="4">
        <v>0</v>
      </c>
      <c r="BK1092">
        <v>0</v>
      </c>
      <c r="BL1092" s="5">
        <v>0</v>
      </c>
      <c r="BM1092">
        <v>0</v>
      </c>
      <c r="BN1092" s="4">
        <v>0</v>
      </c>
      <c r="BO1092">
        <v>0</v>
      </c>
      <c r="BP1092" s="5">
        <v>0</v>
      </c>
      <c r="BQ1092">
        <v>0</v>
      </c>
      <c r="BR1092" s="4">
        <v>0</v>
      </c>
      <c r="BS1092">
        <v>0</v>
      </c>
      <c r="BT1092" s="5">
        <v>0</v>
      </c>
      <c r="BU1092">
        <v>6</v>
      </c>
      <c r="BV1092" s="4">
        <v>0</v>
      </c>
      <c r="BW1092">
        <v>0</v>
      </c>
      <c r="BX1092" s="5">
        <v>6</v>
      </c>
      <c r="BY1092">
        <v>4</v>
      </c>
      <c r="BZ1092" s="4">
        <v>0</v>
      </c>
      <c r="CA1092">
        <v>0</v>
      </c>
      <c r="CB1092" s="5">
        <v>4</v>
      </c>
      <c r="CD1092">
        <v>0</v>
      </c>
      <c r="CE1092">
        <v>0</v>
      </c>
      <c r="CF1092" s="4">
        <v>0</v>
      </c>
      <c r="CG1092">
        <v>0</v>
      </c>
      <c r="CH1092" s="5">
        <v>0</v>
      </c>
      <c r="CI1092">
        <v>0</v>
      </c>
      <c r="CJ1092" s="4">
        <v>0</v>
      </c>
      <c r="CK1092">
        <v>0</v>
      </c>
      <c r="CL1092" s="5">
        <v>0</v>
      </c>
      <c r="CM1092">
        <v>0</v>
      </c>
      <c r="CN1092" s="4">
        <v>0</v>
      </c>
      <c r="CO1092">
        <v>0</v>
      </c>
      <c r="CP1092" s="5">
        <v>0</v>
      </c>
      <c r="CQ1092">
        <v>0</v>
      </c>
      <c r="CR1092" s="4">
        <v>0</v>
      </c>
      <c r="CS1092">
        <v>0</v>
      </c>
      <c r="CT1092" s="5">
        <v>0</v>
      </c>
      <c r="CU1092">
        <v>6</v>
      </c>
      <c r="CV1092" s="4">
        <v>0</v>
      </c>
      <c r="CW1092">
        <v>0</v>
      </c>
      <c r="CX1092" s="5">
        <v>6</v>
      </c>
      <c r="CY1092" s="21">
        <v>4</v>
      </c>
      <c r="CZ1092" s="21">
        <v>0</v>
      </c>
      <c r="DA1092" s="21">
        <v>0</v>
      </c>
      <c r="DB1092" s="5">
        <v>4</v>
      </c>
      <c r="DD1092" s="8">
        <v>0</v>
      </c>
      <c r="DE1092" s="8">
        <v>0</v>
      </c>
      <c r="DF1092" s="8">
        <v>0</v>
      </c>
      <c r="DG1092" s="8">
        <v>0</v>
      </c>
      <c r="DH1092" s="8">
        <v>0</v>
      </c>
      <c r="DI1092" s="8">
        <v>0</v>
      </c>
      <c r="DJ1092" s="8">
        <v>0</v>
      </c>
      <c r="DK1092" s="8">
        <v>0</v>
      </c>
      <c r="DL1092" s="8">
        <v>0</v>
      </c>
      <c r="DM1092" s="8">
        <v>0</v>
      </c>
      <c r="DN1092" s="8">
        <v>0</v>
      </c>
      <c r="DO1092" s="8">
        <v>0</v>
      </c>
      <c r="DP1092" s="8">
        <v>0</v>
      </c>
      <c r="DQ1092" s="8">
        <v>0</v>
      </c>
      <c r="DR1092" s="8">
        <v>0</v>
      </c>
      <c r="DS1092" s="8">
        <v>0</v>
      </c>
      <c r="DT1092" s="8">
        <v>0</v>
      </c>
      <c r="DU1092" s="8">
        <v>0</v>
      </c>
      <c r="DV1092" s="8">
        <v>0</v>
      </c>
      <c r="DW1092" s="8">
        <v>0</v>
      </c>
      <c r="DX1092" s="8">
        <v>0</v>
      </c>
      <c r="DY1092" s="8">
        <v>0</v>
      </c>
      <c r="DZ1092" s="8">
        <v>0</v>
      </c>
      <c r="EA1092" s="8">
        <v>0</v>
      </c>
      <c r="EB1092" s="8">
        <v>0</v>
      </c>
      <c r="EC1092" s="8">
        <v>0</v>
      </c>
      <c r="ED1092" s="20">
        <v>0</v>
      </c>
      <c r="EF1092" s="9">
        <v>0</v>
      </c>
      <c r="EG1092" s="9">
        <v>0</v>
      </c>
      <c r="EH1092" s="9">
        <v>0</v>
      </c>
      <c r="EI1092" s="9">
        <v>0</v>
      </c>
      <c r="EJ1092" s="9">
        <v>0</v>
      </c>
      <c r="EK1092" s="9">
        <v>0</v>
      </c>
      <c r="EL1092" s="9">
        <v>0</v>
      </c>
      <c r="EM1092" s="9">
        <v>0</v>
      </c>
      <c r="EN1092" s="9">
        <v>0</v>
      </c>
      <c r="EO1092" s="9">
        <v>0</v>
      </c>
      <c r="EP1092" s="9">
        <v>0</v>
      </c>
      <c r="EQ1092" s="9">
        <v>0</v>
      </c>
      <c r="ER1092" s="9">
        <v>0</v>
      </c>
      <c r="ES1092" s="9">
        <v>0</v>
      </c>
      <c r="ET1092" s="9">
        <v>0</v>
      </c>
      <c r="EU1092" s="9">
        <v>0</v>
      </c>
      <c r="EV1092" s="9">
        <v>0</v>
      </c>
      <c r="EW1092" s="9">
        <v>0</v>
      </c>
      <c r="EX1092" s="9">
        <v>0</v>
      </c>
      <c r="EY1092" s="9">
        <v>0</v>
      </c>
      <c r="EZ1092" s="9">
        <v>0</v>
      </c>
      <c r="FA1092" s="9">
        <v>0</v>
      </c>
      <c r="FB1092" s="9">
        <v>0</v>
      </c>
      <c r="FC1092" s="9">
        <v>0</v>
      </c>
      <c r="FD1092" s="9">
        <v>0</v>
      </c>
      <c r="FE1092" s="9">
        <v>0</v>
      </c>
      <c r="FF1092">
        <v>0</v>
      </c>
    </row>
    <row r="1093" spans="1:162" x14ac:dyDescent="0.2">
      <c r="A1093" t="s">
        <v>1905</v>
      </c>
      <c r="B1093" t="s">
        <v>3512</v>
      </c>
      <c r="C1093" t="s">
        <v>3</v>
      </c>
      <c r="D1093" s="1">
        <v>0</v>
      </c>
      <c r="E1093" s="1">
        <v>0</v>
      </c>
      <c r="F1093" s="4">
        <v>0</v>
      </c>
      <c r="G1093" s="4">
        <v>0</v>
      </c>
      <c r="H1093" s="5">
        <v>0</v>
      </c>
      <c r="I1093">
        <v>0</v>
      </c>
      <c r="J1093" s="4">
        <v>0</v>
      </c>
      <c r="K1093">
        <v>0</v>
      </c>
      <c r="L1093" s="5">
        <v>0</v>
      </c>
      <c r="M1093">
        <v>0</v>
      </c>
      <c r="N1093" s="4">
        <v>0</v>
      </c>
      <c r="O1093">
        <v>0</v>
      </c>
      <c r="P1093" s="5">
        <v>0</v>
      </c>
      <c r="Q1093">
        <v>0</v>
      </c>
      <c r="R1093" s="4">
        <v>0</v>
      </c>
      <c r="S1093">
        <v>0</v>
      </c>
      <c r="T1093" s="5">
        <v>0</v>
      </c>
      <c r="U1093">
        <v>0</v>
      </c>
      <c r="V1093" s="4">
        <v>0</v>
      </c>
      <c r="W1093">
        <v>0</v>
      </c>
      <c r="X1093" s="5">
        <v>0</v>
      </c>
      <c r="Y1093">
        <v>6</v>
      </c>
      <c r="Z1093" s="4">
        <v>0</v>
      </c>
      <c r="AA1093">
        <v>0</v>
      </c>
      <c r="AB1093" s="5">
        <v>6</v>
      </c>
      <c r="AD1093">
        <v>0</v>
      </c>
      <c r="AE1093">
        <v>0</v>
      </c>
      <c r="AF1093" s="4">
        <v>0</v>
      </c>
      <c r="AG1093">
        <v>0</v>
      </c>
      <c r="AH1093" s="5">
        <v>0</v>
      </c>
      <c r="AI1093">
        <v>0</v>
      </c>
      <c r="AJ1093" s="4">
        <v>0</v>
      </c>
      <c r="AK1093">
        <v>0</v>
      </c>
      <c r="AL1093" s="5">
        <v>0</v>
      </c>
      <c r="AM1093">
        <v>0</v>
      </c>
      <c r="AN1093" s="4">
        <v>0</v>
      </c>
      <c r="AO1093">
        <v>0</v>
      </c>
      <c r="AP1093" s="5">
        <v>0</v>
      </c>
      <c r="AQ1093">
        <v>0</v>
      </c>
      <c r="AR1093" s="4">
        <v>0</v>
      </c>
      <c r="AS1093">
        <v>0</v>
      </c>
      <c r="AT1093" s="5">
        <v>0</v>
      </c>
      <c r="AU1093">
        <v>6</v>
      </c>
      <c r="AV1093" s="4">
        <v>0</v>
      </c>
      <c r="AW1093">
        <v>0</v>
      </c>
      <c r="AX1093" s="5">
        <v>6</v>
      </c>
      <c r="AY1093">
        <v>6</v>
      </c>
      <c r="AZ1093" s="4">
        <v>0</v>
      </c>
      <c r="BA1093">
        <v>28</v>
      </c>
      <c r="BB1093" s="5">
        <v>6</v>
      </c>
      <c r="BD1093">
        <v>0</v>
      </c>
      <c r="BE1093">
        <v>0</v>
      </c>
      <c r="BF1093" s="4">
        <v>0</v>
      </c>
      <c r="BG1093">
        <v>0</v>
      </c>
      <c r="BH1093" s="5">
        <v>0</v>
      </c>
      <c r="BI1093">
        <v>0</v>
      </c>
      <c r="BJ1093" s="4">
        <v>0</v>
      </c>
      <c r="BK1093">
        <v>0</v>
      </c>
      <c r="BL1093" s="5">
        <v>0</v>
      </c>
      <c r="BM1093">
        <v>0</v>
      </c>
      <c r="BN1093" s="4">
        <v>0</v>
      </c>
      <c r="BO1093">
        <v>0</v>
      </c>
      <c r="BP1093" s="5">
        <v>0</v>
      </c>
      <c r="BQ1093">
        <v>0</v>
      </c>
      <c r="BR1093" s="4">
        <v>0</v>
      </c>
      <c r="BS1093">
        <v>0</v>
      </c>
      <c r="BT1093" s="5">
        <v>0</v>
      </c>
      <c r="BU1093">
        <v>6</v>
      </c>
      <c r="BV1093" s="4">
        <v>0</v>
      </c>
      <c r="BW1093">
        <v>0</v>
      </c>
      <c r="BX1093" s="5">
        <v>6</v>
      </c>
      <c r="BY1093">
        <v>6</v>
      </c>
      <c r="BZ1093" s="4">
        <v>0</v>
      </c>
      <c r="CA1093">
        <v>28</v>
      </c>
      <c r="CB1093" s="5">
        <v>6</v>
      </c>
      <c r="CD1093">
        <v>0</v>
      </c>
      <c r="CE1093">
        <v>0</v>
      </c>
      <c r="CF1093" s="4">
        <v>0</v>
      </c>
      <c r="CG1093">
        <v>0</v>
      </c>
      <c r="CH1093" s="5">
        <v>0</v>
      </c>
      <c r="CI1093">
        <v>0</v>
      </c>
      <c r="CJ1093" s="4">
        <v>0</v>
      </c>
      <c r="CK1093">
        <v>0</v>
      </c>
      <c r="CL1093" s="5">
        <v>0</v>
      </c>
      <c r="CM1093">
        <v>0</v>
      </c>
      <c r="CN1093" s="4">
        <v>0</v>
      </c>
      <c r="CO1093">
        <v>0</v>
      </c>
      <c r="CP1093" s="5">
        <v>0</v>
      </c>
      <c r="CQ1093">
        <v>0</v>
      </c>
      <c r="CR1093" s="4">
        <v>0</v>
      </c>
      <c r="CS1093">
        <v>0</v>
      </c>
      <c r="CT1093" s="5">
        <v>0</v>
      </c>
      <c r="CU1093">
        <v>6</v>
      </c>
      <c r="CV1093" s="4">
        <v>0</v>
      </c>
      <c r="CW1093">
        <v>0</v>
      </c>
      <c r="CX1093" s="5">
        <v>6</v>
      </c>
      <c r="CY1093" s="21">
        <v>6</v>
      </c>
      <c r="CZ1093" s="21">
        <v>0</v>
      </c>
      <c r="DA1093" s="21">
        <v>28</v>
      </c>
      <c r="DB1093" s="5">
        <v>6</v>
      </c>
      <c r="DD1093" s="8">
        <v>0</v>
      </c>
      <c r="DE1093" s="8">
        <v>0</v>
      </c>
      <c r="DF1093" s="8">
        <v>0</v>
      </c>
      <c r="DG1093" s="8">
        <v>0</v>
      </c>
      <c r="DH1093" s="8">
        <v>0</v>
      </c>
      <c r="DI1093" s="8">
        <v>0</v>
      </c>
      <c r="DJ1093" s="8">
        <v>0</v>
      </c>
      <c r="DK1093" s="8">
        <v>0</v>
      </c>
      <c r="DL1093" s="8">
        <v>0</v>
      </c>
      <c r="DM1093" s="8">
        <v>0</v>
      </c>
      <c r="DN1093" s="8">
        <v>0</v>
      </c>
      <c r="DO1093" s="8">
        <v>0</v>
      </c>
      <c r="DP1093" s="8">
        <v>0</v>
      </c>
      <c r="DQ1093" s="8">
        <v>0</v>
      </c>
      <c r="DR1093" s="8">
        <v>0</v>
      </c>
      <c r="DS1093" s="8">
        <v>0</v>
      </c>
      <c r="DT1093" s="8">
        <v>0</v>
      </c>
      <c r="DU1093" s="8">
        <v>0</v>
      </c>
      <c r="DV1093" s="8">
        <v>0</v>
      </c>
      <c r="DW1093" s="8">
        <v>0</v>
      </c>
      <c r="DX1093" s="8">
        <v>0</v>
      </c>
      <c r="DY1093" s="8">
        <v>0</v>
      </c>
      <c r="DZ1093" s="8">
        <v>0</v>
      </c>
      <c r="EA1093" s="8">
        <v>0</v>
      </c>
      <c r="EB1093" s="8">
        <v>0</v>
      </c>
      <c r="EC1093" s="8">
        <v>0</v>
      </c>
      <c r="ED1093" s="20">
        <v>0</v>
      </c>
      <c r="EF1093" s="9">
        <v>0</v>
      </c>
      <c r="EG1093" s="9">
        <v>0</v>
      </c>
      <c r="EH1093" s="9">
        <v>0</v>
      </c>
      <c r="EI1093" s="9">
        <v>0</v>
      </c>
      <c r="EJ1093" s="9">
        <v>0</v>
      </c>
      <c r="EK1093" s="9">
        <v>0</v>
      </c>
      <c r="EL1093" s="9">
        <v>0</v>
      </c>
      <c r="EM1093" s="9">
        <v>0</v>
      </c>
      <c r="EN1093" s="9">
        <v>0</v>
      </c>
      <c r="EO1093" s="9">
        <v>0</v>
      </c>
      <c r="EP1093" s="9">
        <v>0</v>
      </c>
      <c r="EQ1093" s="9">
        <v>0</v>
      </c>
      <c r="ER1093" s="9">
        <v>0</v>
      </c>
      <c r="ES1093" s="9">
        <v>0</v>
      </c>
      <c r="ET1093" s="9">
        <v>0</v>
      </c>
      <c r="EU1093" s="9">
        <v>0</v>
      </c>
      <c r="EV1093" s="9">
        <v>0</v>
      </c>
      <c r="EW1093" s="9">
        <v>0</v>
      </c>
      <c r="EX1093" s="9">
        <v>0</v>
      </c>
      <c r="EY1093" s="9">
        <v>0</v>
      </c>
      <c r="EZ1093" s="9">
        <v>0</v>
      </c>
      <c r="FA1093" s="9">
        <v>0</v>
      </c>
      <c r="FB1093" s="9">
        <v>0</v>
      </c>
      <c r="FC1093" s="9">
        <v>0</v>
      </c>
      <c r="FD1093" s="9">
        <v>28</v>
      </c>
      <c r="FE1093" s="9">
        <v>0</v>
      </c>
      <c r="FF1093">
        <v>0</v>
      </c>
    </row>
    <row r="1094" spans="1:162" x14ac:dyDescent="0.2">
      <c r="A1094" t="s">
        <v>1912</v>
      </c>
      <c r="B1094" t="s">
        <v>3513</v>
      </c>
      <c r="C1094" t="s">
        <v>3</v>
      </c>
      <c r="D1094" s="1">
        <v>0</v>
      </c>
      <c r="E1094" s="1">
        <v>0</v>
      </c>
      <c r="F1094" s="4">
        <v>0</v>
      </c>
      <c r="G1094" s="4">
        <v>0</v>
      </c>
      <c r="H1094" s="5">
        <v>0</v>
      </c>
      <c r="I1094">
        <v>0</v>
      </c>
      <c r="J1094" s="4">
        <v>0</v>
      </c>
      <c r="K1094">
        <v>0</v>
      </c>
      <c r="L1094" s="5">
        <v>0</v>
      </c>
      <c r="M1094">
        <v>0</v>
      </c>
      <c r="N1094" s="4">
        <v>0</v>
      </c>
      <c r="O1094">
        <v>0</v>
      </c>
      <c r="P1094" s="5">
        <v>0</v>
      </c>
      <c r="Q1094">
        <v>0</v>
      </c>
      <c r="R1094" s="4">
        <v>0</v>
      </c>
      <c r="S1094">
        <v>0</v>
      </c>
      <c r="T1094" s="5">
        <v>0</v>
      </c>
      <c r="U1094">
        <v>0</v>
      </c>
      <c r="V1094" s="4">
        <v>0</v>
      </c>
      <c r="W1094">
        <v>0</v>
      </c>
      <c r="X1094" s="5">
        <v>0</v>
      </c>
      <c r="Y1094">
        <v>6</v>
      </c>
      <c r="Z1094" s="4">
        <v>0</v>
      </c>
      <c r="AA1094">
        <v>0</v>
      </c>
      <c r="AB1094" s="5">
        <v>6</v>
      </c>
      <c r="AD1094">
        <v>0</v>
      </c>
      <c r="AE1094">
        <v>0</v>
      </c>
      <c r="AF1094" s="4">
        <v>0</v>
      </c>
      <c r="AG1094">
        <v>0</v>
      </c>
      <c r="AH1094" s="5">
        <v>0</v>
      </c>
      <c r="AI1094">
        <v>0</v>
      </c>
      <c r="AJ1094" s="4">
        <v>0</v>
      </c>
      <c r="AK1094">
        <v>0</v>
      </c>
      <c r="AL1094" s="5">
        <v>0</v>
      </c>
      <c r="AM1094">
        <v>0</v>
      </c>
      <c r="AN1094" s="4">
        <v>0</v>
      </c>
      <c r="AO1094">
        <v>0</v>
      </c>
      <c r="AP1094" s="5">
        <v>0</v>
      </c>
      <c r="AQ1094">
        <v>0</v>
      </c>
      <c r="AR1094" s="4">
        <v>0</v>
      </c>
      <c r="AS1094">
        <v>0</v>
      </c>
      <c r="AT1094" s="5">
        <v>0</v>
      </c>
      <c r="AU1094">
        <v>6</v>
      </c>
      <c r="AV1094" s="4">
        <v>0</v>
      </c>
      <c r="AW1094">
        <v>0</v>
      </c>
      <c r="AX1094" s="5">
        <v>6</v>
      </c>
      <c r="AY1094">
        <v>6</v>
      </c>
      <c r="AZ1094" s="4">
        <v>0</v>
      </c>
      <c r="BA1094">
        <v>0</v>
      </c>
      <c r="BB1094" s="5">
        <v>6</v>
      </c>
      <c r="BD1094">
        <v>0</v>
      </c>
      <c r="BE1094">
        <v>0</v>
      </c>
      <c r="BF1094" s="4">
        <v>0</v>
      </c>
      <c r="BG1094">
        <v>0</v>
      </c>
      <c r="BH1094" s="5">
        <v>0</v>
      </c>
      <c r="BI1094">
        <v>0</v>
      </c>
      <c r="BJ1094" s="4">
        <v>0</v>
      </c>
      <c r="BK1094">
        <v>0</v>
      </c>
      <c r="BL1094" s="5">
        <v>0</v>
      </c>
      <c r="BM1094">
        <v>0</v>
      </c>
      <c r="BN1094" s="4">
        <v>0</v>
      </c>
      <c r="BO1094">
        <v>0</v>
      </c>
      <c r="BP1094" s="5">
        <v>0</v>
      </c>
      <c r="BQ1094">
        <v>0</v>
      </c>
      <c r="BR1094" s="4">
        <v>0</v>
      </c>
      <c r="BS1094">
        <v>0</v>
      </c>
      <c r="BT1094" s="5">
        <v>0</v>
      </c>
      <c r="BU1094">
        <v>6</v>
      </c>
      <c r="BV1094" s="4">
        <v>0</v>
      </c>
      <c r="BW1094">
        <v>0</v>
      </c>
      <c r="BX1094" s="5">
        <v>6</v>
      </c>
      <c r="BY1094">
        <v>6</v>
      </c>
      <c r="BZ1094" s="4">
        <v>0</v>
      </c>
      <c r="CA1094">
        <v>0</v>
      </c>
      <c r="CB1094" s="5">
        <v>6</v>
      </c>
      <c r="CD1094">
        <v>0</v>
      </c>
      <c r="CE1094">
        <v>0</v>
      </c>
      <c r="CF1094" s="4">
        <v>0</v>
      </c>
      <c r="CG1094">
        <v>0</v>
      </c>
      <c r="CH1094" s="5">
        <v>0</v>
      </c>
      <c r="CI1094">
        <v>0</v>
      </c>
      <c r="CJ1094" s="4">
        <v>0</v>
      </c>
      <c r="CK1094">
        <v>0</v>
      </c>
      <c r="CL1094" s="5">
        <v>0</v>
      </c>
      <c r="CM1094">
        <v>0</v>
      </c>
      <c r="CN1094" s="4">
        <v>0</v>
      </c>
      <c r="CO1094">
        <v>0</v>
      </c>
      <c r="CP1094" s="5">
        <v>0</v>
      </c>
      <c r="CQ1094">
        <v>0</v>
      </c>
      <c r="CR1094" s="4">
        <v>0</v>
      </c>
      <c r="CS1094">
        <v>0</v>
      </c>
      <c r="CT1094" s="5">
        <v>0</v>
      </c>
      <c r="CU1094">
        <v>6</v>
      </c>
      <c r="CV1094" s="4">
        <v>0</v>
      </c>
      <c r="CW1094">
        <v>0</v>
      </c>
      <c r="CX1094" s="5">
        <v>6</v>
      </c>
      <c r="CY1094" s="21">
        <v>6</v>
      </c>
      <c r="CZ1094" s="21">
        <v>0</v>
      </c>
      <c r="DA1094" s="21">
        <v>0</v>
      </c>
      <c r="DB1094" s="5">
        <v>6</v>
      </c>
      <c r="DD1094" s="8">
        <v>0</v>
      </c>
      <c r="DE1094" s="8">
        <v>0</v>
      </c>
      <c r="DF1094" s="8">
        <v>0</v>
      </c>
      <c r="DG1094" s="8">
        <v>0</v>
      </c>
      <c r="DH1094" s="8">
        <v>0</v>
      </c>
      <c r="DI1094" s="8">
        <v>0</v>
      </c>
      <c r="DJ1094" s="8">
        <v>0</v>
      </c>
      <c r="DK1094" s="8">
        <v>0</v>
      </c>
      <c r="DL1094" s="8">
        <v>0</v>
      </c>
      <c r="DM1094" s="8">
        <v>0</v>
      </c>
      <c r="DN1094" s="8">
        <v>0</v>
      </c>
      <c r="DO1094" s="8">
        <v>0</v>
      </c>
      <c r="DP1094" s="8">
        <v>0</v>
      </c>
      <c r="DQ1094" s="8">
        <v>0</v>
      </c>
      <c r="DR1094" s="8">
        <v>0</v>
      </c>
      <c r="DS1094" s="8">
        <v>0</v>
      </c>
      <c r="DT1094" s="8">
        <v>0</v>
      </c>
      <c r="DU1094" s="8">
        <v>0</v>
      </c>
      <c r="DV1094" s="8">
        <v>0</v>
      </c>
      <c r="DW1094" s="8">
        <v>0</v>
      </c>
      <c r="DX1094" s="8">
        <v>0</v>
      </c>
      <c r="DY1094" s="8">
        <v>0</v>
      </c>
      <c r="DZ1094" s="8">
        <v>0</v>
      </c>
      <c r="EA1094" s="8">
        <v>0</v>
      </c>
      <c r="EB1094" s="8">
        <v>0</v>
      </c>
      <c r="EC1094" s="8">
        <v>0</v>
      </c>
      <c r="ED1094" s="20">
        <v>0</v>
      </c>
      <c r="EF1094" s="9">
        <v>0</v>
      </c>
      <c r="EG1094" s="9">
        <v>0</v>
      </c>
      <c r="EH1094" s="9">
        <v>0</v>
      </c>
      <c r="EI1094" s="9">
        <v>0</v>
      </c>
      <c r="EJ1094" s="9">
        <v>0</v>
      </c>
      <c r="EK1094" s="9">
        <v>0</v>
      </c>
      <c r="EL1094" s="9">
        <v>0</v>
      </c>
      <c r="EM1094" s="9">
        <v>0</v>
      </c>
      <c r="EN1094" s="9">
        <v>0</v>
      </c>
      <c r="EO1094" s="9">
        <v>0</v>
      </c>
      <c r="EP1094" s="9">
        <v>0</v>
      </c>
      <c r="EQ1094" s="9">
        <v>0</v>
      </c>
      <c r="ER1094" s="9">
        <v>0</v>
      </c>
      <c r="ES1094" s="9">
        <v>0</v>
      </c>
      <c r="ET1094" s="9">
        <v>0</v>
      </c>
      <c r="EU1094" s="9">
        <v>0</v>
      </c>
      <c r="EV1094" s="9">
        <v>0</v>
      </c>
      <c r="EW1094" s="9">
        <v>0</v>
      </c>
      <c r="EX1094" s="9">
        <v>0</v>
      </c>
      <c r="EY1094" s="9">
        <v>0</v>
      </c>
      <c r="EZ1094" s="9">
        <v>0</v>
      </c>
      <c r="FA1094" s="9">
        <v>0</v>
      </c>
      <c r="FB1094" s="9">
        <v>0</v>
      </c>
      <c r="FC1094" s="9">
        <v>0</v>
      </c>
      <c r="FD1094" s="9">
        <v>0</v>
      </c>
      <c r="FE1094" s="9">
        <v>0</v>
      </c>
      <c r="FF1094">
        <v>0</v>
      </c>
    </row>
    <row r="1095" spans="1:162" x14ac:dyDescent="0.2">
      <c r="A1095" t="s">
        <v>2331</v>
      </c>
      <c r="B1095" t="s">
        <v>3514</v>
      </c>
      <c r="C1095" t="s">
        <v>3</v>
      </c>
      <c r="D1095" s="1">
        <v>5</v>
      </c>
      <c r="E1095" s="1">
        <v>5</v>
      </c>
      <c r="F1095" s="4">
        <v>0</v>
      </c>
      <c r="G1095" s="4">
        <v>0</v>
      </c>
      <c r="H1095" s="5">
        <v>5</v>
      </c>
      <c r="I1095">
        <v>5</v>
      </c>
      <c r="J1095" s="4">
        <v>0</v>
      </c>
      <c r="K1095">
        <v>0</v>
      </c>
      <c r="L1095" s="5">
        <v>5</v>
      </c>
      <c r="M1095">
        <v>5</v>
      </c>
      <c r="N1095" s="4">
        <v>0</v>
      </c>
      <c r="O1095">
        <v>0</v>
      </c>
      <c r="P1095" s="5">
        <v>5</v>
      </c>
      <c r="Q1095">
        <v>5</v>
      </c>
      <c r="R1095" s="4">
        <v>0</v>
      </c>
      <c r="S1095">
        <v>0</v>
      </c>
      <c r="T1095" s="5">
        <v>5</v>
      </c>
      <c r="U1095">
        <v>6</v>
      </c>
      <c r="V1095" s="4">
        <v>0</v>
      </c>
      <c r="W1095">
        <v>0</v>
      </c>
      <c r="X1095" s="5">
        <v>6</v>
      </c>
      <c r="Y1095">
        <v>6</v>
      </c>
      <c r="Z1095" s="4">
        <v>0</v>
      </c>
      <c r="AA1095">
        <v>0</v>
      </c>
      <c r="AB1095" s="5">
        <v>6</v>
      </c>
      <c r="AD1095">
        <v>5</v>
      </c>
      <c r="AE1095">
        <v>5</v>
      </c>
      <c r="AF1095" s="4">
        <v>0</v>
      </c>
      <c r="AG1095">
        <v>0</v>
      </c>
      <c r="AH1095" s="5">
        <v>5</v>
      </c>
      <c r="AI1095">
        <v>5</v>
      </c>
      <c r="AJ1095" s="4">
        <v>0</v>
      </c>
      <c r="AK1095">
        <v>0</v>
      </c>
      <c r="AL1095" s="5">
        <v>5</v>
      </c>
      <c r="AM1095">
        <v>5</v>
      </c>
      <c r="AN1095" s="4">
        <v>0</v>
      </c>
      <c r="AO1095">
        <v>0</v>
      </c>
      <c r="AP1095" s="5">
        <v>5</v>
      </c>
      <c r="AQ1095">
        <v>6</v>
      </c>
      <c r="AR1095" s="4">
        <v>0</v>
      </c>
      <c r="AS1095">
        <v>0</v>
      </c>
      <c r="AT1095" s="5">
        <v>6</v>
      </c>
      <c r="AU1095">
        <v>6</v>
      </c>
      <c r="AV1095" s="4">
        <v>0</v>
      </c>
      <c r="AW1095">
        <v>0</v>
      </c>
      <c r="AX1095" s="5">
        <v>6</v>
      </c>
      <c r="AY1095">
        <v>6</v>
      </c>
      <c r="AZ1095" s="4">
        <v>0</v>
      </c>
      <c r="BA1095">
        <v>0</v>
      </c>
      <c r="BB1095" s="5">
        <v>6</v>
      </c>
      <c r="BD1095">
        <v>5</v>
      </c>
      <c r="BE1095">
        <v>5</v>
      </c>
      <c r="BF1095" s="4">
        <v>0</v>
      </c>
      <c r="BG1095">
        <v>0</v>
      </c>
      <c r="BH1095" s="5">
        <v>5</v>
      </c>
      <c r="BI1095">
        <v>5</v>
      </c>
      <c r="BJ1095" s="4">
        <v>0</v>
      </c>
      <c r="BK1095">
        <v>0</v>
      </c>
      <c r="BL1095" s="5">
        <v>5</v>
      </c>
      <c r="BM1095">
        <v>5</v>
      </c>
      <c r="BN1095" s="4">
        <v>0</v>
      </c>
      <c r="BO1095">
        <v>0</v>
      </c>
      <c r="BP1095" s="5">
        <v>5</v>
      </c>
      <c r="BQ1095">
        <v>6</v>
      </c>
      <c r="BR1095" s="4">
        <v>0</v>
      </c>
      <c r="BS1095">
        <v>0</v>
      </c>
      <c r="BT1095" s="5">
        <v>6</v>
      </c>
      <c r="BU1095">
        <v>6</v>
      </c>
      <c r="BV1095" s="4">
        <v>0</v>
      </c>
      <c r="BW1095">
        <v>0</v>
      </c>
      <c r="BX1095" s="5">
        <v>6</v>
      </c>
      <c r="BY1095">
        <v>6</v>
      </c>
      <c r="BZ1095" s="4">
        <v>0</v>
      </c>
      <c r="CA1095">
        <v>0</v>
      </c>
      <c r="CB1095" s="5">
        <v>6</v>
      </c>
      <c r="CD1095">
        <v>5</v>
      </c>
      <c r="CE1095">
        <v>5</v>
      </c>
      <c r="CF1095" s="4">
        <v>0</v>
      </c>
      <c r="CG1095">
        <v>0</v>
      </c>
      <c r="CH1095" s="5">
        <v>5</v>
      </c>
      <c r="CI1095">
        <v>5</v>
      </c>
      <c r="CJ1095" s="4">
        <v>0</v>
      </c>
      <c r="CK1095">
        <v>0</v>
      </c>
      <c r="CL1095" s="5">
        <v>5</v>
      </c>
      <c r="CM1095">
        <v>5</v>
      </c>
      <c r="CN1095" s="4">
        <v>0</v>
      </c>
      <c r="CO1095">
        <v>0</v>
      </c>
      <c r="CP1095" s="5">
        <v>5</v>
      </c>
      <c r="CQ1095">
        <v>6</v>
      </c>
      <c r="CR1095" s="4">
        <v>0</v>
      </c>
      <c r="CS1095">
        <v>0</v>
      </c>
      <c r="CT1095" s="5">
        <v>6</v>
      </c>
      <c r="CU1095">
        <v>6</v>
      </c>
      <c r="CV1095" s="4">
        <v>0</v>
      </c>
      <c r="CW1095">
        <v>0</v>
      </c>
      <c r="CX1095" s="5">
        <v>6</v>
      </c>
      <c r="CY1095" s="21">
        <v>6</v>
      </c>
      <c r="CZ1095" s="21">
        <v>0</v>
      </c>
      <c r="DA1095" s="21">
        <v>0</v>
      </c>
      <c r="DB1095" s="5">
        <v>6</v>
      </c>
      <c r="DD1095" s="8">
        <v>0</v>
      </c>
      <c r="DE1095" s="8">
        <v>0</v>
      </c>
      <c r="DF1095" s="8">
        <v>0</v>
      </c>
      <c r="DG1095" s="8">
        <v>0</v>
      </c>
      <c r="DH1095" s="8">
        <v>0</v>
      </c>
      <c r="DI1095" s="8">
        <v>0</v>
      </c>
      <c r="DJ1095" s="8">
        <v>0</v>
      </c>
      <c r="DK1095" s="8">
        <v>0</v>
      </c>
      <c r="DL1095" s="8">
        <v>0</v>
      </c>
      <c r="DM1095" s="8">
        <v>0</v>
      </c>
      <c r="DN1095" s="8">
        <v>0</v>
      </c>
      <c r="DO1095" s="8">
        <v>0</v>
      </c>
      <c r="DP1095" s="8">
        <v>0</v>
      </c>
      <c r="DQ1095" s="8">
        <v>0</v>
      </c>
      <c r="DR1095" s="8">
        <v>0</v>
      </c>
      <c r="DS1095" s="8">
        <v>0</v>
      </c>
      <c r="DT1095" s="8">
        <v>0</v>
      </c>
      <c r="DU1095" s="8">
        <v>0</v>
      </c>
      <c r="DV1095" s="8">
        <v>0</v>
      </c>
      <c r="DW1095" s="8">
        <v>0</v>
      </c>
      <c r="DX1095" s="8">
        <v>0</v>
      </c>
      <c r="DY1095" s="8">
        <v>0</v>
      </c>
      <c r="DZ1095" s="8">
        <v>0</v>
      </c>
      <c r="EA1095" s="8">
        <v>0</v>
      </c>
      <c r="EB1095" s="8">
        <v>0</v>
      </c>
      <c r="EC1095" s="8">
        <v>0</v>
      </c>
      <c r="ED1095" s="20">
        <v>0</v>
      </c>
      <c r="EF1095" s="9">
        <v>0</v>
      </c>
      <c r="EG1095" s="9">
        <v>0</v>
      </c>
      <c r="EH1095" s="9">
        <v>0</v>
      </c>
      <c r="EI1095" s="9">
        <v>0</v>
      </c>
      <c r="EJ1095" s="9">
        <v>0</v>
      </c>
      <c r="EK1095" s="9">
        <v>0</v>
      </c>
      <c r="EL1095" s="9">
        <v>0</v>
      </c>
      <c r="EM1095" s="9">
        <v>0</v>
      </c>
      <c r="EN1095" s="9">
        <v>0</v>
      </c>
      <c r="EO1095" s="9">
        <v>0</v>
      </c>
      <c r="EP1095" s="9">
        <v>0</v>
      </c>
      <c r="EQ1095" s="9">
        <v>0</v>
      </c>
      <c r="ER1095" s="9">
        <v>0</v>
      </c>
      <c r="ES1095" s="9">
        <v>0</v>
      </c>
      <c r="ET1095" s="9">
        <v>0</v>
      </c>
      <c r="EU1095" s="9">
        <v>0</v>
      </c>
      <c r="EV1095" s="9">
        <v>0</v>
      </c>
      <c r="EW1095" s="9">
        <v>0</v>
      </c>
      <c r="EX1095" s="9">
        <v>0</v>
      </c>
      <c r="EY1095" s="9">
        <v>0</v>
      </c>
      <c r="EZ1095" s="9">
        <v>0</v>
      </c>
      <c r="FA1095" s="9">
        <v>0</v>
      </c>
      <c r="FB1095" s="9">
        <v>0</v>
      </c>
      <c r="FC1095" s="9">
        <v>0</v>
      </c>
      <c r="FD1095" s="9">
        <v>0</v>
      </c>
      <c r="FE1095" s="9">
        <v>0</v>
      </c>
      <c r="FF1095">
        <v>0</v>
      </c>
    </row>
    <row r="1096" spans="1:162" x14ac:dyDescent="0.2">
      <c r="A1096" t="s">
        <v>2332</v>
      </c>
      <c r="B1096" t="s">
        <v>3515</v>
      </c>
      <c r="C1096" t="s">
        <v>3</v>
      </c>
      <c r="D1096" s="1">
        <v>0</v>
      </c>
      <c r="E1096" s="1">
        <v>0</v>
      </c>
      <c r="F1096" s="4">
        <v>0</v>
      </c>
      <c r="G1096" s="4">
        <v>0</v>
      </c>
      <c r="H1096" s="5">
        <v>0</v>
      </c>
      <c r="I1096">
        <v>4</v>
      </c>
      <c r="J1096" s="4">
        <v>0</v>
      </c>
      <c r="K1096">
        <v>0</v>
      </c>
      <c r="L1096" s="5">
        <v>4</v>
      </c>
      <c r="M1096">
        <v>4</v>
      </c>
      <c r="N1096" s="4">
        <v>0</v>
      </c>
      <c r="O1096">
        <v>0</v>
      </c>
      <c r="P1096" s="5">
        <v>4</v>
      </c>
      <c r="Q1096">
        <v>4</v>
      </c>
      <c r="R1096" s="4">
        <v>0</v>
      </c>
      <c r="S1096">
        <v>0</v>
      </c>
      <c r="T1096" s="5">
        <v>4</v>
      </c>
      <c r="U1096">
        <v>5</v>
      </c>
      <c r="V1096" s="4">
        <v>0</v>
      </c>
      <c r="W1096">
        <v>0</v>
      </c>
      <c r="X1096" s="5">
        <v>5</v>
      </c>
      <c r="Y1096">
        <v>5</v>
      </c>
      <c r="Z1096" s="4">
        <v>0</v>
      </c>
      <c r="AA1096">
        <v>0</v>
      </c>
      <c r="AB1096" s="5">
        <v>5</v>
      </c>
      <c r="AD1096">
        <v>0</v>
      </c>
      <c r="AE1096">
        <v>0</v>
      </c>
      <c r="AF1096" s="4">
        <v>0</v>
      </c>
      <c r="AG1096">
        <v>0</v>
      </c>
      <c r="AH1096" s="5">
        <v>0</v>
      </c>
      <c r="AI1096">
        <v>4</v>
      </c>
      <c r="AJ1096" s="4">
        <v>0</v>
      </c>
      <c r="AK1096">
        <v>0</v>
      </c>
      <c r="AL1096" s="5">
        <v>4</v>
      </c>
      <c r="AM1096">
        <v>4</v>
      </c>
      <c r="AN1096" s="4">
        <v>0</v>
      </c>
      <c r="AO1096">
        <v>0</v>
      </c>
      <c r="AP1096" s="5">
        <v>4</v>
      </c>
      <c r="AQ1096">
        <v>5</v>
      </c>
      <c r="AR1096" s="4">
        <v>0</v>
      </c>
      <c r="AS1096">
        <v>0</v>
      </c>
      <c r="AT1096" s="5">
        <v>5</v>
      </c>
      <c r="AU1096">
        <v>5</v>
      </c>
      <c r="AV1096" s="4">
        <v>0</v>
      </c>
      <c r="AW1096">
        <v>0</v>
      </c>
      <c r="AX1096" s="5">
        <v>5</v>
      </c>
      <c r="AY1096">
        <v>5</v>
      </c>
      <c r="AZ1096" s="4">
        <v>0</v>
      </c>
      <c r="BA1096">
        <v>0</v>
      </c>
      <c r="BB1096" s="5">
        <v>5</v>
      </c>
      <c r="BD1096">
        <v>0</v>
      </c>
      <c r="BE1096">
        <v>0</v>
      </c>
      <c r="BF1096" s="4">
        <v>0</v>
      </c>
      <c r="BG1096">
        <v>0</v>
      </c>
      <c r="BH1096" s="5">
        <v>0</v>
      </c>
      <c r="BI1096">
        <v>4</v>
      </c>
      <c r="BJ1096" s="4">
        <v>0</v>
      </c>
      <c r="BK1096">
        <v>0</v>
      </c>
      <c r="BL1096" s="5">
        <v>4</v>
      </c>
      <c r="BM1096">
        <v>4</v>
      </c>
      <c r="BN1096" s="4">
        <v>0</v>
      </c>
      <c r="BO1096">
        <v>0</v>
      </c>
      <c r="BP1096" s="5">
        <v>4</v>
      </c>
      <c r="BQ1096">
        <v>5</v>
      </c>
      <c r="BR1096" s="4">
        <v>0</v>
      </c>
      <c r="BS1096">
        <v>0</v>
      </c>
      <c r="BT1096" s="5">
        <v>5</v>
      </c>
      <c r="BU1096">
        <v>5</v>
      </c>
      <c r="BV1096" s="4">
        <v>0</v>
      </c>
      <c r="BW1096">
        <v>0</v>
      </c>
      <c r="BX1096" s="5">
        <v>5</v>
      </c>
      <c r="BY1096">
        <v>5</v>
      </c>
      <c r="BZ1096" s="4">
        <v>0</v>
      </c>
      <c r="CA1096">
        <v>0</v>
      </c>
      <c r="CB1096" s="5">
        <v>5</v>
      </c>
      <c r="CD1096">
        <v>0</v>
      </c>
      <c r="CE1096">
        <v>0</v>
      </c>
      <c r="CF1096" s="4">
        <v>0</v>
      </c>
      <c r="CG1096">
        <v>0</v>
      </c>
      <c r="CH1096" s="5">
        <v>0</v>
      </c>
      <c r="CI1096">
        <v>4</v>
      </c>
      <c r="CJ1096" s="4">
        <v>0</v>
      </c>
      <c r="CK1096">
        <v>0</v>
      </c>
      <c r="CL1096" s="5">
        <v>4</v>
      </c>
      <c r="CM1096">
        <v>4</v>
      </c>
      <c r="CN1096" s="4">
        <v>0</v>
      </c>
      <c r="CO1096">
        <v>0</v>
      </c>
      <c r="CP1096" s="5">
        <v>4</v>
      </c>
      <c r="CQ1096">
        <v>5</v>
      </c>
      <c r="CR1096" s="4">
        <v>0</v>
      </c>
      <c r="CS1096">
        <v>0</v>
      </c>
      <c r="CT1096" s="5">
        <v>5</v>
      </c>
      <c r="CU1096">
        <v>5</v>
      </c>
      <c r="CV1096" s="4">
        <v>0</v>
      </c>
      <c r="CW1096">
        <v>0</v>
      </c>
      <c r="CX1096" s="5">
        <v>5</v>
      </c>
      <c r="CY1096" s="21">
        <v>5</v>
      </c>
      <c r="CZ1096" s="21">
        <v>0</v>
      </c>
      <c r="DA1096" s="21">
        <v>0</v>
      </c>
      <c r="DB1096" s="5">
        <v>5</v>
      </c>
      <c r="DD1096" s="8">
        <v>0</v>
      </c>
      <c r="DE1096" s="8">
        <v>0</v>
      </c>
      <c r="DF1096" s="8">
        <v>0</v>
      </c>
      <c r="DG1096" s="8">
        <v>0</v>
      </c>
      <c r="DH1096" s="8">
        <v>0</v>
      </c>
      <c r="DI1096" s="8">
        <v>0</v>
      </c>
      <c r="DJ1096" s="8">
        <v>0</v>
      </c>
      <c r="DK1096" s="8">
        <v>0</v>
      </c>
      <c r="DL1096" s="8">
        <v>0</v>
      </c>
      <c r="DM1096" s="8">
        <v>0</v>
      </c>
      <c r="DN1096" s="8">
        <v>0</v>
      </c>
      <c r="DO1096" s="8">
        <v>0</v>
      </c>
      <c r="DP1096" s="8">
        <v>0</v>
      </c>
      <c r="DQ1096" s="8">
        <v>0</v>
      </c>
      <c r="DR1096" s="8">
        <v>0</v>
      </c>
      <c r="DS1096" s="8">
        <v>0</v>
      </c>
      <c r="DT1096" s="8">
        <v>0</v>
      </c>
      <c r="DU1096" s="8">
        <v>0</v>
      </c>
      <c r="DV1096" s="8">
        <v>0</v>
      </c>
      <c r="DW1096" s="8">
        <v>0</v>
      </c>
      <c r="DX1096" s="8">
        <v>0</v>
      </c>
      <c r="DY1096" s="8">
        <v>0</v>
      </c>
      <c r="DZ1096" s="8">
        <v>0</v>
      </c>
      <c r="EA1096" s="8">
        <v>0</v>
      </c>
      <c r="EB1096" s="8">
        <v>0</v>
      </c>
      <c r="EC1096" s="8">
        <v>0</v>
      </c>
      <c r="ED1096" s="20">
        <v>0</v>
      </c>
      <c r="EF1096" s="9">
        <v>0</v>
      </c>
      <c r="EG1096" s="9">
        <v>0</v>
      </c>
      <c r="EH1096" s="9">
        <v>0</v>
      </c>
      <c r="EI1096" s="9">
        <v>0</v>
      </c>
      <c r="EJ1096" s="9">
        <v>0</v>
      </c>
      <c r="EK1096" s="9">
        <v>0</v>
      </c>
      <c r="EL1096" s="9">
        <v>0</v>
      </c>
      <c r="EM1096" s="9">
        <v>0</v>
      </c>
      <c r="EN1096" s="9">
        <v>0</v>
      </c>
      <c r="EO1096" s="9">
        <v>0</v>
      </c>
      <c r="EP1096" s="9">
        <v>0</v>
      </c>
      <c r="EQ1096" s="9">
        <v>0</v>
      </c>
      <c r="ER1096" s="9">
        <v>0</v>
      </c>
      <c r="ES1096" s="9">
        <v>0</v>
      </c>
      <c r="ET1096" s="9">
        <v>0</v>
      </c>
      <c r="EU1096" s="9">
        <v>0</v>
      </c>
      <c r="EV1096" s="9">
        <v>0</v>
      </c>
      <c r="EW1096" s="9">
        <v>0</v>
      </c>
      <c r="EX1096" s="9">
        <v>0</v>
      </c>
      <c r="EY1096" s="9">
        <v>0</v>
      </c>
      <c r="EZ1096" s="9">
        <v>0</v>
      </c>
      <c r="FA1096" s="9">
        <v>0</v>
      </c>
      <c r="FB1096" s="9">
        <v>0</v>
      </c>
      <c r="FC1096" s="9">
        <v>0</v>
      </c>
      <c r="FD1096" s="9">
        <v>0</v>
      </c>
      <c r="FE1096" s="9">
        <v>0</v>
      </c>
      <c r="FF1096">
        <v>0</v>
      </c>
    </row>
    <row r="1097" spans="1:162" x14ac:dyDescent="0.2">
      <c r="A1097" t="s">
        <v>1909</v>
      </c>
      <c r="B1097" t="s">
        <v>3516</v>
      </c>
      <c r="C1097" t="s">
        <v>4599</v>
      </c>
      <c r="D1097" s="1">
        <v>0</v>
      </c>
      <c r="E1097" s="1">
        <v>0</v>
      </c>
      <c r="F1097" s="4">
        <v>0</v>
      </c>
      <c r="G1097" s="4">
        <v>0</v>
      </c>
      <c r="H1097" s="5">
        <v>0</v>
      </c>
      <c r="I1097">
        <v>0</v>
      </c>
      <c r="J1097" s="4">
        <v>0</v>
      </c>
      <c r="K1097">
        <v>0</v>
      </c>
      <c r="L1097" s="5">
        <v>0</v>
      </c>
      <c r="M1097">
        <v>0</v>
      </c>
      <c r="N1097" s="4">
        <v>0</v>
      </c>
      <c r="O1097">
        <v>0</v>
      </c>
      <c r="P1097" s="5">
        <v>0</v>
      </c>
      <c r="Q1097">
        <v>0</v>
      </c>
      <c r="R1097" s="4">
        <v>0</v>
      </c>
      <c r="S1097">
        <v>0</v>
      </c>
      <c r="T1097" s="5">
        <v>0</v>
      </c>
      <c r="U1097">
        <v>0</v>
      </c>
      <c r="V1097" s="4">
        <v>0</v>
      </c>
      <c r="W1097">
        <v>0</v>
      </c>
      <c r="X1097" s="5">
        <v>0</v>
      </c>
      <c r="Y1097">
        <v>6</v>
      </c>
      <c r="Z1097" s="4">
        <v>0</v>
      </c>
      <c r="AA1097">
        <v>0</v>
      </c>
      <c r="AB1097" s="5">
        <v>6</v>
      </c>
      <c r="AD1097">
        <v>0</v>
      </c>
      <c r="AE1097">
        <v>0</v>
      </c>
      <c r="AF1097" s="4">
        <v>0</v>
      </c>
      <c r="AG1097">
        <v>0</v>
      </c>
      <c r="AH1097" s="5">
        <v>0</v>
      </c>
      <c r="AI1097">
        <v>0</v>
      </c>
      <c r="AJ1097" s="4">
        <v>0</v>
      </c>
      <c r="AK1097">
        <v>0</v>
      </c>
      <c r="AL1097" s="5">
        <v>0</v>
      </c>
      <c r="AM1097">
        <v>0</v>
      </c>
      <c r="AN1097" s="4">
        <v>0</v>
      </c>
      <c r="AO1097">
        <v>0</v>
      </c>
      <c r="AP1097" s="5">
        <v>0</v>
      </c>
      <c r="AQ1097">
        <v>0</v>
      </c>
      <c r="AR1097" s="4">
        <v>0</v>
      </c>
      <c r="AS1097">
        <v>0</v>
      </c>
      <c r="AT1097" s="5">
        <v>0</v>
      </c>
      <c r="AU1097">
        <v>0</v>
      </c>
      <c r="AV1097" s="4">
        <v>0</v>
      </c>
      <c r="AW1097">
        <v>0</v>
      </c>
      <c r="AX1097" s="5">
        <v>0</v>
      </c>
      <c r="AY1097">
        <v>6</v>
      </c>
      <c r="AZ1097" s="4">
        <v>0</v>
      </c>
      <c r="BA1097">
        <v>28</v>
      </c>
      <c r="BB1097" s="5">
        <v>6</v>
      </c>
      <c r="BD1097">
        <v>0</v>
      </c>
      <c r="BE1097">
        <v>0</v>
      </c>
      <c r="BF1097" s="4">
        <v>0</v>
      </c>
      <c r="BG1097">
        <v>0</v>
      </c>
      <c r="BH1097" s="5">
        <v>0</v>
      </c>
      <c r="BI1097">
        <v>0</v>
      </c>
      <c r="BJ1097" s="4">
        <v>0</v>
      </c>
      <c r="BK1097">
        <v>0</v>
      </c>
      <c r="BL1097" s="5">
        <v>0</v>
      </c>
      <c r="BM1097">
        <v>0</v>
      </c>
      <c r="BN1097" s="4">
        <v>0</v>
      </c>
      <c r="BO1097">
        <v>0</v>
      </c>
      <c r="BP1097" s="5">
        <v>0</v>
      </c>
      <c r="BQ1097">
        <v>0</v>
      </c>
      <c r="BR1097" s="4">
        <v>0</v>
      </c>
      <c r="BS1097">
        <v>0</v>
      </c>
      <c r="BT1097" s="5">
        <v>0</v>
      </c>
      <c r="BU1097">
        <v>6</v>
      </c>
      <c r="BV1097" s="4">
        <v>0</v>
      </c>
      <c r="BW1097">
        <v>0</v>
      </c>
      <c r="BX1097" s="5">
        <v>6</v>
      </c>
      <c r="BY1097">
        <v>6</v>
      </c>
      <c r="BZ1097" s="4">
        <v>0</v>
      </c>
      <c r="CA1097">
        <v>57</v>
      </c>
      <c r="CB1097" s="5">
        <v>6</v>
      </c>
      <c r="CD1097">
        <v>0</v>
      </c>
      <c r="CE1097">
        <v>0</v>
      </c>
      <c r="CF1097" s="4">
        <v>0</v>
      </c>
      <c r="CG1097">
        <v>0</v>
      </c>
      <c r="CH1097" s="5">
        <v>0</v>
      </c>
      <c r="CI1097">
        <v>0</v>
      </c>
      <c r="CJ1097" s="4">
        <v>0</v>
      </c>
      <c r="CK1097">
        <v>0</v>
      </c>
      <c r="CL1097" s="5">
        <v>0</v>
      </c>
      <c r="CM1097">
        <v>0</v>
      </c>
      <c r="CN1097" s="4">
        <v>0</v>
      </c>
      <c r="CO1097">
        <v>0</v>
      </c>
      <c r="CP1097" s="5">
        <v>0</v>
      </c>
      <c r="CQ1097">
        <v>0</v>
      </c>
      <c r="CR1097" s="4">
        <v>0</v>
      </c>
      <c r="CS1097">
        <v>0</v>
      </c>
      <c r="CT1097" s="5">
        <v>0</v>
      </c>
      <c r="CU1097">
        <v>6</v>
      </c>
      <c r="CV1097" s="4">
        <v>0</v>
      </c>
      <c r="CW1097">
        <v>0</v>
      </c>
      <c r="CX1097" s="5">
        <v>6</v>
      </c>
      <c r="CY1097" s="21">
        <v>0</v>
      </c>
      <c r="CZ1097" s="21">
        <v>0</v>
      </c>
      <c r="DA1097" s="21">
        <v>57</v>
      </c>
      <c r="DB1097" s="5">
        <v>0</v>
      </c>
      <c r="DD1097" s="8">
        <v>0</v>
      </c>
      <c r="DE1097" s="8">
        <v>0</v>
      </c>
      <c r="DF1097" s="8">
        <v>0</v>
      </c>
      <c r="DG1097" s="8">
        <v>0</v>
      </c>
      <c r="DH1097" s="8">
        <v>0</v>
      </c>
      <c r="DI1097" s="8">
        <v>0</v>
      </c>
      <c r="DJ1097" s="8">
        <v>0</v>
      </c>
      <c r="DK1097" s="8">
        <v>0</v>
      </c>
      <c r="DL1097" s="8">
        <v>0</v>
      </c>
      <c r="DM1097" s="8">
        <v>0</v>
      </c>
      <c r="DN1097" s="8">
        <v>0</v>
      </c>
      <c r="DO1097" s="8">
        <v>0</v>
      </c>
      <c r="DP1097" s="8">
        <v>0</v>
      </c>
      <c r="DQ1097" s="8">
        <v>0</v>
      </c>
      <c r="DR1097" s="8">
        <v>0</v>
      </c>
      <c r="DS1097" s="8">
        <v>0</v>
      </c>
      <c r="DT1097" s="8">
        <v>0</v>
      </c>
      <c r="DU1097" s="8">
        <v>0</v>
      </c>
      <c r="DV1097" s="8">
        <v>0</v>
      </c>
      <c r="DW1097" s="8">
        <v>0</v>
      </c>
      <c r="DX1097" s="8">
        <v>0</v>
      </c>
      <c r="DY1097" s="8">
        <v>0</v>
      </c>
      <c r="DZ1097" s="8">
        <v>0</v>
      </c>
      <c r="EA1097" s="8">
        <v>0</v>
      </c>
      <c r="EB1097" s="8">
        <v>0</v>
      </c>
      <c r="EC1097" s="8">
        <v>0</v>
      </c>
      <c r="ED1097" s="20">
        <v>0</v>
      </c>
      <c r="EF1097" s="9">
        <v>0</v>
      </c>
      <c r="EG1097" s="9">
        <v>0</v>
      </c>
      <c r="EH1097" s="9">
        <v>0</v>
      </c>
      <c r="EI1097" s="9">
        <v>0</v>
      </c>
      <c r="EJ1097" s="9">
        <v>0</v>
      </c>
      <c r="EK1097" s="9">
        <v>0</v>
      </c>
      <c r="EL1097" s="9">
        <v>0</v>
      </c>
      <c r="EM1097" s="9">
        <v>0</v>
      </c>
      <c r="EN1097" s="9">
        <v>0</v>
      </c>
      <c r="EO1097" s="9">
        <v>0</v>
      </c>
      <c r="EP1097" s="9">
        <v>0</v>
      </c>
      <c r="EQ1097" s="9">
        <v>0</v>
      </c>
      <c r="ER1097" s="9">
        <v>0</v>
      </c>
      <c r="ES1097" s="9">
        <v>0</v>
      </c>
      <c r="ET1097" s="9">
        <v>0</v>
      </c>
      <c r="EU1097" s="9">
        <v>0</v>
      </c>
      <c r="EV1097" s="9">
        <v>0</v>
      </c>
      <c r="EW1097" s="9">
        <v>0</v>
      </c>
      <c r="EX1097" s="9">
        <v>0</v>
      </c>
      <c r="EY1097" s="9">
        <v>0</v>
      </c>
      <c r="EZ1097" s="9">
        <v>0</v>
      </c>
      <c r="FA1097" s="9">
        <v>0</v>
      </c>
      <c r="FB1097" s="9">
        <v>0</v>
      </c>
      <c r="FC1097" s="9">
        <v>0</v>
      </c>
      <c r="FD1097" s="9">
        <v>28</v>
      </c>
      <c r="FE1097" s="9">
        <v>57</v>
      </c>
      <c r="FF1097">
        <v>26</v>
      </c>
    </row>
    <row r="1098" spans="1:162" x14ac:dyDescent="0.2">
      <c r="A1098" t="s">
        <v>1907</v>
      </c>
      <c r="B1098" t="s">
        <v>3517</v>
      </c>
      <c r="C1098" t="s">
        <v>4599</v>
      </c>
      <c r="D1098" s="1">
        <v>0</v>
      </c>
      <c r="E1098" s="1">
        <v>0</v>
      </c>
      <c r="F1098" s="4">
        <v>0</v>
      </c>
      <c r="G1098" s="4">
        <v>0</v>
      </c>
      <c r="H1098" s="5">
        <v>0</v>
      </c>
      <c r="I1098">
        <v>0</v>
      </c>
      <c r="J1098" s="4">
        <v>0</v>
      </c>
      <c r="K1098">
        <v>0</v>
      </c>
      <c r="L1098" s="5">
        <v>0</v>
      </c>
      <c r="M1098">
        <v>0</v>
      </c>
      <c r="N1098" s="4">
        <v>0</v>
      </c>
      <c r="O1098">
        <v>0</v>
      </c>
      <c r="P1098" s="5">
        <v>0</v>
      </c>
      <c r="Q1098">
        <v>6</v>
      </c>
      <c r="R1098" s="4">
        <v>0</v>
      </c>
      <c r="S1098">
        <v>0</v>
      </c>
      <c r="T1098" s="5">
        <v>6</v>
      </c>
      <c r="U1098">
        <v>6</v>
      </c>
      <c r="V1098" s="4">
        <v>0</v>
      </c>
      <c r="W1098">
        <v>0</v>
      </c>
      <c r="X1098" s="5">
        <v>6</v>
      </c>
      <c r="Y1098">
        <v>0</v>
      </c>
      <c r="Z1098" s="4">
        <v>0</v>
      </c>
      <c r="AA1098">
        <v>0</v>
      </c>
      <c r="AB1098" s="5">
        <v>0</v>
      </c>
      <c r="AD1098">
        <v>0</v>
      </c>
      <c r="AE1098">
        <v>0</v>
      </c>
      <c r="AF1098" s="4">
        <v>0</v>
      </c>
      <c r="AG1098">
        <v>0</v>
      </c>
      <c r="AH1098" s="5">
        <v>0</v>
      </c>
      <c r="AI1098">
        <v>0</v>
      </c>
      <c r="AJ1098" s="4">
        <v>0</v>
      </c>
      <c r="AK1098">
        <v>0</v>
      </c>
      <c r="AL1098" s="5">
        <v>0</v>
      </c>
      <c r="AM1098">
        <v>0</v>
      </c>
      <c r="AN1098" s="4">
        <v>0</v>
      </c>
      <c r="AO1098">
        <v>0</v>
      </c>
      <c r="AP1098" s="5">
        <v>0</v>
      </c>
      <c r="AQ1098">
        <v>6</v>
      </c>
      <c r="AR1098" s="4">
        <v>0</v>
      </c>
      <c r="AS1098">
        <v>0</v>
      </c>
      <c r="AT1098" s="5">
        <v>6</v>
      </c>
      <c r="AU1098">
        <v>6</v>
      </c>
      <c r="AV1098" s="4">
        <v>0</v>
      </c>
      <c r="AW1098">
        <v>0</v>
      </c>
      <c r="AX1098" s="5">
        <v>6</v>
      </c>
      <c r="AY1098">
        <v>0</v>
      </c>
      <c r="AZ1098" s="4">
        <v>0</v>
      </c>
      <c r="BA1098">
        <v>0</v>
      </c>
      <c r="BB1098" s="5">
        <v>0</v>
      </c>
      <c r="BD1098">
        <v>0</v>
      </c>
      <c r="BE1098">
        <v>0</v>
      </c>
      <c r="BF1098" s="4">
        <v>0</v>
      </c>
      <c r="BG1098">
        <v>0</v>
      </c>
      <c r="BH1098" s="5">
        <v>0</v>
      </c>
      <c r="BI1098">
        <v>0</v>
      </c>
      <c r="BJ1098" s="4">
        <v>0</v>
      </c>
      <c r="BK1098">
        <v>0</v>
      </c>
      <c r="BL1098" s="5">
        <v>0</v>
      </c>
      <c r="BM1098">
        <v>0</v>
      </c>
      <c r="BN1098" s="4">
        <v>0</v>
      </c>
      <c r="BO1098">
        <v>0</v>
      </c>
      <c r="BP1098" s="5">
        <v>0</v>
      </c>
      <c r="BQ1098">
        <v>6</v>
      </c>
      <c r="BR1098" s="4">
        <v>0</v>
      </c>
      <c r="BS1098">
        <v>0</v>
      </c>
      <c r="BT1098" s="5">
        <v>6</v>
      </c>
      <c r="BU1098">
        <v>6</v>
      </c>
      <c r="BV1098" s="4">
        <v>0</v>
      </c>
      <c r="BW1098">
        <v>0</v>
      </c>
      <c r="BX1098" s="5">
        <v>6</v>
      </c>
      <c r="BY1098">
        <v>0</v>
      </c>
      <c r="BZ1098" s="4">
        <v>0</v>
      </c>
      <c r="CA1098">
        <v>0</v>
      </c>
      <c r="CB1098" s="5">
        <v>0</v>
      </c>
      <c r="CD1098">
        <v>0</v>
      </c>
      <c r="CE1098">
        <v>0</v>
      </c>
      <c r="CF1098" s="4">
        <v>0</v>
      </c>
      <c r="CG1098">
        <v>0</v>
      </c>
      <c r="CH1098" s="5">
        <v>0</v>
      </c>
      <c r="CI1098">
        <v>0</v>
      </c>
      <c r="CJ1098" s="4">
        <v>0</v>
      </c>
      <c r="CK1098">
        <v>0</v>
      </c>
      <c r="CL1098" s="5">
        <v>0</v>
      </c>
      <c r="CM1098">
        <v>6</v>
      </c>
      <c r="CN1098" s="4">
        <v>0</v>
      </c>
      <c r="CO1098">
        <v>0</v>
      </c>
      <c r="CP1098" s="5">
        <v>6</v>
      </c>
      <c r="CQ1098">
        <v>6</v>
      </c>
      <c r="CR1098" s="4">
        <v>0</v>
      </c>
      <c r="CS1098">
        <v>0</v>
      </c>
      <c r="CT1098" s="5">
        <v>6</v>
      </c>
      <c r="CU1098">
        <v>6</v>
      </c>
      <c r="CV1098" s="4">
        <v>0</v>
      </c>
      <c r="CW1098">
        <v>0</v>
      </c>
      <c r="CX1098" s="5">
        <v>6</v>
      </c>
      <c r="CY1098" s="21">
        <v>0</v>
      </c>
      <c r="CZ1098" s="21">
        <v>0</v>
      </c>
      <c r="DA1098" s="21">
        <v>0</v>
      </c>
      <c r="DB1098" s="5">
        <v>0</v>
      </c>
      <c r="DD1098" s="8">
        <v>0</v>
      </c>
      <c r="DE1098" s="8">
        <v>0</v>
      </c>
      <c r="DF1098" s="8">
        <v>0</v>
      </c>
      <c r="DG1098" s="8">
        <v>0</v>
      </c>
      <c r="DH1098" s="8">
        <v>0</v>
      </c>
      <c r="DI1098" s="8">
        <v>0</v>
      </c>
      <c r="DJ1098" s="8">
        <v>0</v>
      </c>
      <c r="DK1098" s="8">
        <v>0</v>
      </c>
      <c r="DL1098" s="8">
        <v>0</v>
      </c>
      <c r="DM1098" s="8">
        <v>0</v>
      </c>
      <c r="DN1098" s="8">
        <v>0</v>
      </c>
      <c r="DO1098" s="8">
        <v>0</v>
      </c>
      <c r="DP1098" s="8">
        <v>0</v>
      </c>
      <c r="DQ1098" s="8">
        <v>0</v>
      </c>
      <c r="DR1098" s="8">
        <v>0</v>
      </c>
      <c r="DS1098" s="8">
        <v>0</v>
      </c>
      <c r="DT1098" s="8">
        <v>0</v>
      </c>
      <c r="DU1098" s="8">
        <v>0</v>
      </c>
      <c r="DV1098" s="8">
        <v>0</v>
      </c>
      <c r="DW1098" s="8">
        <v>0</v>
      </c>
      <c r="DX1098" s="8">
        <v>0</v>
      </c>
      <c r="DY1098" s="8">
        <v>0</v>
      </c>
      <c r="DZ1098" s="8">
        <v>0</v>
      </c>
      <c r="EA1098" s="8">
        <v>0</v>
      </c>
      <c r="EB1098" s="8">
        <v>0</v>
      </c>
      <c r="EC1098" s="8">
        <v>0</v>
      </c>
      <c r="ED1098" s="20">
        <v>0</v>
      </c>
      <c r="EF1098" s="9">
        <v>0</v>
      </c>
      <c r="EG1098" s="9">
        <v>0</v>
      </c>
      <c r="EH1098" s="9">
        <v>0</v>
      </c>
      <c r="EI1098" s="9">
        <v>0</v>
      </c>
      <c r="EJ1098" s="9">
        <v>0</v>
      </c>
      <c r="EK1098" s="9">
        <v>0</v>
      </c>
      <c r="EL1098" s="9">
        <v>0</v>
      </c>
      <c r="EM1098" s="9">
        <v>0</v>
      </c>
      <c r="EN1098" s="9">
        <v>0</v>
      </c>
      <c r="EO1098" s="9">
        <v>0</v>
      </c>
      <c r="EP1098" s="9">
        <v>0</v>
      </c>
      <c r="EQ1098" s="9">
        <v>0</v>
      </c>
      <c r="ER1098" s="9">
        <v>0</v>
      </c>
      <c r="ES1098" s="9">
        <v>0</v>
      </c>
      <c r="ET1098" s="9">
        <v>0</v>
      </c>
      <c r="EU1098" s="9">
        <v>0</v>
      </c>
      <c r="EV1098" s="9">
        <v>0</v>
      </c>
      <c r="EW1098" s="9">
        <v>0</v>
      </c>
      <c r="EX1098" s="9">
        <v>0</v>
      </c>
      <c r="EY1098" s="9">
        <v>0</v>
      </c>
      <c r="EZ1098" s="9">
        <v>0</v>
      </c>
      <c r="FA1098" s="9">
        <v>0</v>
      </c>
      <c r="FB1098" s="9">
        <v>0</v>
      </c>
      <c r="FC1098" s="9">
        <v>0</v>
      </c>
      <c r="FD1098" s="9">
        <v>0</v>
      </c>
      <c r="FE1098" s="9">
        <v>0</v>
      </c>
      <c r="FF1098">
        <v>0</v>
      </c>
    </row>
    <row r="1099" spans="1:162" x14ac:dyDescent="0.2">
      <c r="A1099" t="s">
        <v>1902</v>
      </c>
      <c r="B1099" t="s">
        <v>3518</v>
      </c>
      <c r="C1099" t="s">
        <v>4599</v>
      </c>
      <c r="D1099" s="1">
        <v>0</v>
      </c>
      <c r="E1099" s="1">
        <v>0</v>
      </c>
      <c r="F1099" s="4">
        <v>0</v>
      </c>
      <c r="G1099" s="4">
        <v>0</v>
      </c>
      <c r="H1099" s="5">
        <v>0</v>
      </c>
      <c r="I1099">
        <v>0</v>
      </c>
      <c r="J1099" s="4">
        <v>0</v>
      </c>
      <c r="K1099">
        <v>0</v>
      </c>
      <c r="L1099" s="5">
        <v>0</v>
      </c>
      <c r="M1099">
        <v>0</v>
      </c>
      <c r="N1099" s="4">
        <v>0</v>
      </c>
      <c r="O1099">
        <v>0</v>
      </c>
      <c r="P1099" s="5">
        <v>0</v>
      </c>
      <c r="Q1099">
        <v>0</v>
      </c>
      <c r="R1099" s="4">
        <v>0</v>
      </c>
      <c r="S1099">
        <v>0</v>
      </c>
      <c r="T1099" s="5">
        <v>0</v>
      </c>
      <c r="U1099">
        <v>0</v>
      </c>
      <c r="V1099" s="4">
        <v>0</v>
      </c>
      <c r="W1099">
        <v>0</v>
      </c>
      <c r="X1099" s="5">
        <v>0</v>
      </c>
      <c r="Y1099">
        <v>6</v>
      </c>
      <c r="Z1099" s="4">
        <v>0</v>
      </c>
      <c r="AA1099">
        <v>3</v>
      </c>
      <c r="AB1099" s="5">
        <v>6</v>
      </c>
      <c r="AD1099">
        <v>0</v>
      </c>
      <c r="AE1099">
        <v>0</v>
      </c>
      <c r="AF1099" s="4">
        <v>0</v>
      </c>
      <c r="AG1099">
        <v>0</v>
      </c>
      <c r="AH1099" s="5">
        <v>0</v>
      </c>
      <c r="AI1099">
        <v>0</v>
      </c>
      <c r="AJ1099" s="4">
        <v>0</v>
      </c>
      <c r="AK1099">
        <v>0</v>
      </c>
      <c r="AL1099" s="5">
        <v>0</v>
      </c>
      <c r="AM1099">
        <v>0</v>
      </c>
      <c r="AN1099" s="4">
        <v>0</v>
      </c>
      <c r="AO1099">
        <v>0</v>
      </c>
      <c r="AP1099" s="5">
        <v>0</v>
      </c>
      <c r="AQ1099">
        <v>0</v>
      </c>
      <c r="AR1099" s="4">
        <v>0</v>
      </c>
      <c r="AS1099">
        <v>0</v>
      </c>
      <c r="AT1099" s="5">
        <v>0</v>
      </c>
      <c r="AU1099">
        <v>0</v>
      </c>
      <c r="AV1099" s="4">
        <v>0</v>
      </c>
      <c r="AW1099">
        <v>0</v>
      </c>
      <c r="AX1099" s="5">
        <v>0</v>
      </c>
      <c r="AY1099">
        <v>6</v>
      </c>
      <c r="AZ1099" s="4">
        <v>0</v>
      </c>
      <c r="BA1099">
        <v>3</v>
      </c>
      <c r="BB1099" s="5">
        <v>6</v>
      </c>
      <c r="BD1099">
        <v>0</v>
      </c>
      <c r="BE1099">
        <v>0</v>
      </c>
      <c r="BF1099" s="4">
        <v>0</v>
      </c>
      <c r="BG1099">
        <v>0</v>
      </c>
      <c r="BH1099" s="5">
        <v>0</v>
      </c>
      <c r="BI1099">
        <v>0</v>
      </c>
      <c r="BJ1099" s="4">
        <v>0</v>
      </c>
      <c r="BK1099">
        <v>0</v>
      </c>
      <c r="BL1099" s="5">
        <v>0</v>
      </c>
      <c r="BM1099">
        <v>0</v>
      </c>
      <c r="BN1099" s="4">
        <v>0</v>
      </c>
      <c r="BO1099">
        <v>0</v>
      </c>
      <c r="BP1099" s="5">
        <v>0</v>
      </c>
      <c r="BQ1099">
        <v>0</v>
      </c>
      <c r="BR1099" s="4">
        <v>0</v>
      </c>
      <c r="BS1099">
        <v>0</v>
      </c>
      <c r="BT1099" s="5">
        <v>0</v>
      </c>
      <c r="BU1099">
        <v>6</v>
      </c>
      <c r="BV1099" s="4">
        <v>0</v>
      </c>
      <c r="BW1099">
        <v>0</v>
      </c>
      <c r="BX1099" s="5">
        <v>6</v>
      </c>
      <c r="BY1099">
        <v>6</v>
      </c>
      <c r="BZ1099" s="4">
        <v>0</v>
      </c>
      <c r="CA1099">
        <v>3</v>
      </c>
      <c r="CB1099" s="5">
        <v>6</v>
      </c>
      <c r="CD1099">
        <v>0</v>
      </c>
      <c r="CE1099">
        <v>0</v>
      </c>
      <c r="CF1099" s="4">
        <v>0</v>
      </c>
      <c r="CG1099">
        <v>0</v>
      </c>
      <c r="CH1099" s="5">
        <v>0</v>
      </c>
      <c r="CI1099">
        <v>0</v>
      </c>
      <c r="CJ1099" s="4">
        <v>0</v>
      </c>
      <c r="CK1099">
        <v>0</v>
      </c>
      <c r="CL1099" s="5">
        <v>0</v>
      </c>
      <c r="CM1099">
        <v>0</v>
      </c>
      <c r="CN1099" s="4">
        <v>0</v>
      </c>
      <c r="CO1099">
        <v>0</v>
      </c>
      <c r="CP1099" s="5">
        <v>0</v>
      </c>
      <c r="CQ1099">
        <v>0</v>
      </c>
      <c r="CR1099" s="4">
        <v>0</v>
      </c>
      <c r="CS1099">
        <v>0</v>
      </c>
      <c r="CT1099" s="5">
        <v>0</v>
      </c>
      <c r="CU1099">
        <v>6</v>
      </c>
      <c r="CV1099" s="4">
        <v>0</v>
      </c>
      <c r="CW1099">
        <v>3</v>
      </c>
      <c r="CX1099" s="5">
        <v>6</v>
      </c>
      <c r="CY1099" s="21">
        <v>6</v>
      </c>
      <c r="CZ1099" s="21">
        <v>0</v>
      </c>
      <c r="DA1099" s="21">
        <v>0</v>
      </c>
      <c r="DB1099" s="5">
        <v>6</v>
      </c>
      <c r="DD1099" s="8">
        <v>0</v>
      </c>
      <c r="DE1099" s="8">
        <v>0</v>
      </c>
      <c r="DF1099" s="8">
        <v>0</v>
      </c>
      <c r="DG1099" s="8">
        <v>0</v>
      </c>
      <c r="DH1099" s="8">
        <v>0</v>
      </c>
      <c r="DI1099" s="8">
        <v>0</v>
      </c>
      <c r="DJ1099" s="8">
        <v>0</v>
      </c>
      <c r="DK1099" s="8">
        <v>0</v>
      </c>
      <c r="DL1099" s="8">
        <v>0</v>
      </c>
      <c r="DM1099" s="8">
        <v>0</v>
      </c>
      <c r="DN1099" s="8">
        <v>0</v>
      </c>
      <c r="DO1099" s="8">
        <v>0</v>
      </c>
      <c r="DP1099" s="8">
        <v>0</v>
      </c>
      <c r="DQ1099" s="8">
        <v>0</v>
      </c>
      <c r="DR1099" s="8">
        <v>0</v>
      </c>
      <c r="DS1099" s="8">
        <v>0</v>
      </c>
      <c r="DT1099" s="8">
        <v>0</v>
      </c>
      <c r="DU1099" s="8">
        <v>0</v>
      </c>
      <c r="DV1099" s="8">
        <v>0</v>
      </c>
      <c r="DW1099" s="8">
        <v>0</v>
      </c>
      <c r="DX1099" s="8">
        <v>0</v>
      </c>
      <c r="DY1099" s="8">
        <v>0</v>
      </c>
      <c r="DZ1099" s="8">
        <v>0</v>
      </c>
      <c r="EA1099" s="8">
        <v>0</v>
      </c>
      <c r="EB1099" s="8">
        <v>0</v>
      </c>
      <c r="EC1099" s="8">
        <v>0</v>
      </c>
      <c r="ED1099" s="20">
        <v>0</v>
      </c>
      <c r="EF1099" s="9">
        <v>0</v>
      </c>
      <c r="EG1099" s="9">
        <v>0</v>
      </c>
      <c r="EH1099" s="9">
        <v>0</v>
      </c>
      <c r="EI1099" s="9">
        <v>0</v>
      </c>
      <c r="EJ1099" s="9">
        <v>0</v>
      </c>
      <c r="EK1099" s="9">
        <v>0</v>
      </c>
      <c r="EL1099" s="9">
        <v>0</v>
      </c>
      <c r="EM1099" s="9">
        <v>0</v>
      </c>
      <c r="EN1099" s="9">
        <v>0</v>
      </c>
      <c r="EO1099" s="9">
        <v>0</v>
      </c>
      <c r="EP1099" s="9">
        <v>0</v>
      </c>
      <c r="EQ1099" s="9">
        <v>0</v>
      </c>
      <c r="ER1099" s="9">
        <v>0</v>
      </c>
      <c r="ES1099" s="9">
        <v>0</v>
      </c>
      <c r="ET1099" s="9">
        <v>0</v>
      </c>
      <c r="EU1099" s="9">
        <v>0</v>
      </c>
      <c r="EV1099" s="9">
        <v>0</v>
      </c>
      <c r="EW1099" s="9">
        <v>0</v>
      </c>
      <c r="EX1099" s="9">
        <v>0</v>
      </c>
      <c r="EY1099" s="9">
        <v>0</v>
      </c>
      <c r="EZ1099" s="9">
        <v>0</v>
      </c>
      <c r="FA1099" s="9">
        <v>0</v>
      </c>
      <c r="FB1099" s="9">
        <v>3</v>
      </c>
      <c r="FC1099" s="9">
        <v>0</v>
      </c>
      <c r="FD1099" s="9">
        <v>0</v>
      </c>
      <c r="FE1099" s="9">
        <v>0</v>
      </c>
      <c r="FF1099">
        <v>0</v>
      </c>
    </row>
    <row r="1100" spans="1:162" x14ac:dyDescent="0.2">
      <c r="A1100" t="s">
        <v>1918</v>
      </c>
      <c r="B1100" t="s">
        <v>3519</v>
      </c>
      <c r="C1100" t="s">
        <v>3</v>
      </c>
      <c r="D1100" s="1">
        <v>0</v>
      </c>
      <c r="E1100" s="1">
        <v>0</v>
      </c>
      <c r="F1100" s="4">
        <v>0</v>
      </c>
      <c r="G1100" s="4">
        <v>0</v>
      </c>
      <c r="H1100" s="5">
        <v>0</v>
      </c>
      <c r="I1100">
        <v>0</v>
      </c>
      <c r="J1100" s="4">
        <v>0</v>
      </c>
      <c r="K1100">
        <v>0</v>
      </c>
      <c r="L1100" s="5">
        <v>0</v>
      </c>
      <c r="M1100">
        <v>0</v>
      </c>
      <c r="N1100" s="4">
        <v>0</v>
      </c>
      <c r="O1100">
        <v>0</v>
      </c>
      <c r="P1100" s="5">
        <v>0</v>
      </c>
      <c r="Q1100">
        <v>0</v>
      </c>
      <c r="R1100" s="4">
        <v>0</v>
      </c>
      <c r="S1100">
        <v>0</v>
      </c>
      <c r="T1100" s="5">
        <v>0</v>
      </c>
      <c r="U1100">
        <v>0</v>
      </c>
      <c r="V1100" s="4">
        <v>0</v>
      </c>
      <c r="W1100">
        <v>0</v>
      </c>
      <c r="X1100" s="5">
        <v>0</v>
      </c>
      <c r="Y1100">
        <v>5</v>
      </c>
      <c r="Z1100" s="4">
        <v>0</v>
      </c>
      <c r="AA1100">
        <v>0</v>
      </c>
      <c r="AB1100" s="5">
        <v>5</v>
      </c>
      <c r="AD1100">
        <v>0</v>
      </c>
      <c r="AE1100">
        <v>0</v>
      </c>
      <c r="AF1100" s="4">
        <v>0</v>
      </c>
      <c r="AG1100">
        <v>0</v>
      </c>
      <c r="AH1100" s="5">
        <v>0</v>
      </c>
      <c r="AI1100">
        <v>0</v>
      </c>
      <c r="AJ1100" s="4">
        <v>0</v>
      </c>
      <c r="AK1100">
        <v>0</v>
      </c>
      <c r="AL1100" s="5">
        <v>0</v>
      </c>
      <c r="AM1100">
        <v>0</v>
      </c>
      <c r="AN1100" s="4">
        <v>0</v>
      </c>
      <c r="AO1100">
        <v>0</v>
      </c>
      <c r="AP1100" s="5">
        <v>0</v>
      </c>
      <c r="AQ1100">
        <v>0</v>
      </c>
      <c r="AR1100" s="4">
        <v>0</v>
      </c>
      <c r="AS1100">
        <v>0</v>
      </c>
      <c r="AT1100" s="5">
        <v>0</v>
      </c>
      <c r="AU1100">
        <v>0</v>
      </c>
      <c r="AV1100" s="4">
        <v>0</v>
      </c>
      <c r="AW1100">
        <v>0</v>
      </c>
      <c r="AX1100" s="5">
        <v>0</v>
      </c>
      <c r="AY1100">
        <v>5</v>
      </c>
      <c r="AZ1100" s="4">
        <v>0</v>
      </c>
      <c r="BA1100">
        <v>0</v>
      </c>
      <c r="BB1100" s="5">
        <v>5</v>
      </c>
      <c r="BD1100">
        <v>0</v>
      </c>
      <c r="BE1100">
        <v>0</v>
      </c>
      <c r="BF1100" s="4">
        <v>0</v>
      </c>
      <c r="BG1100">
        <v>0</v>
      </c>
      <c r="BH1100" s="5">
        <v>0</v>
      </c>
      <c r="BI1100">
        <v>0</v>
      </c>
      <c r="BJ1100" s="4">
        <v>0</v>
      </c>
      <c r="BK1100">
        <v>0</v>
      </c>
      <c r="BL1100" s="5">
        <v>0</v>
      </c>
      <c r="BM1100">
        <v>0</v>
      </c>
      <c r="BN1100" s="4">
        <v>0</v>
      </c>
      <c r="BO1100">
        <v>0</v>
      </c>
      <c r="BP1100" s="5">
        <v>0</v>
      </c>
      <c r="BQ1100">
        <v>0</v>
      </c>
      <c r="BR1100" s="4">
        <v>0</v>
      </c>
      <c r="BS1100">
        <v>0</v>
      </c>
      <c r="BT1100" s="5">
        <v>0</v>
      </c>
      <c r="BU1100">
        <v>5</v>
      </c>
      <c r="BV1100" s="4">
        <v>0</v>
      </c>
      <c r="BW1100">
        <v>0</v>
      </c>
      <c r="BX1100" s="5">
        <v>5</v>
      </c>
      <c r="BY1100">
        <v>5</v>
      </c>
      <c r="BZ1100" s="4">
        <v>0</v>
      </c>
      <c r="CA1100">
        <v>27</v>
      </c>
      <c r="CB1100" s="5">
        <v>5</v>
      </c>
      <c r="CD1100">
        <v>0</v>
      </c>
      <c r="CE1100">
        <v>0</v>
      </c>
      <c r="CF1100" s="4">
        <v>0</v>
      </c>
      <c r="CG1100">
        <v>0</v>
      </c>
      <c r="CH1100" s="5">
        <v>0</v>
      </c>
      <c r="CI1100">
        <v>0</v>
      </c>
      <c r="CJ1100" s="4">
        <v>0</v>
      </c>
      <c r="CK1100">
        <v>0</v>
      </c>
      <c r="CL1100" s="5">
        <v>0</v>
      </c>
      <c r="CM1100">
        <v>0</v>
      </c>
      <c r="CN1100" s="4">
        <v>0</v>
      </c>
      <c r="CO1100">
        <v>0</v>
      </c>
      <c r="CP1100" s="5">
        <v>0</v>
      </c>
      <c r="CQ1100">
        <v>0</v>
      </c>
      <c r="CR1100" s="4">
        <v>0</v>
      </c>
      <c r="CS1100">
        <v>0</v>
      </c>
      <c r="CT1100" s="5">
        <v>0</v>
      </c>
      <c r="CU1100">
        <v>5</v>
      </c>
      <c r="CV1100" s="4">
        <v>0</v>
      </c>
      <c r="CW1100">
        <v>0</v>
      </c>
      <c r="CX1100" s="5">
        <v>5</v>
      </c>
      <c r="CY1100" s="21">
        <v>5</v>
      </c>
      <c r="CZ1100" s="21">
        <v>0</v>
      </c>
      <c r="DA1100" s="21">
        <v>27</v>
      </c>
      <c r="DB1100" s="5">
        <v>5</v>
      </c>
      <c r="DD1100" s="8">
        <v>0</v>
      </c>
      <c r="DE1100" s="8">
        <v>0</v>
      </c>
      <c r="DF1100" s="8">
        <v>0</v>
      </c>
      <c r="DG1100" s="8">
        <v>0</v>
      </c>
      <c r="DH1100" s="8">
        <v>0</v>
      </c>
      <c r="DI1100" s="8">
        <v>0</v>
      </c>
      <c r="DJ1100" s="8">
        <v>0</v>
      </c>
      <c r="DK1100" s="8">
        <v>0</v>
      </c>
      <c r="DL1100" s="8">
        <v>0</v>
      </c>
      <c r="DM1100" s="8">
        <v>0</v>
      </c>
      <c r="DN1100" s="8">
        <v>0</v>
      </c>
      <c r="DO1100" s="8">
        <v>0</v>
      </c>
      <c r="DP1100" s="8">
        <v>0</v>
      </c>
      <c r="DQ1100" s="8">
        <v>0</v>
      </c>
      <c r="DR1100" s="8">
        <v>0</v>
      </c>
      <c r="DS1100" s="8">
        <v>0</v>
      </c>
      <c r="DT1100" s="8">
        <v>0</v>
      </c>
      <c r="DU1100" s="8">
        <v>0</v>
      </c>
      <c r="DV1100" s="8">
        <v>0</v>
      </c>
      <c r="DW1100" s="8">
        <v>0</v>
      </c>
      <c r="DX1100" s="8">
        <v>0</v>
      </c>
      <c r="DY1100" s="8">
        <v>0</v>
      </c>
      <c r="DZ1100" s="8">
        <v>0</v>
      </c>
      <c r="EA1100" s="8">
        <v>0</v>
      </c>
      <c r="EB1100" s="8">
        <v>0</v>
      </c>
      <c r="EC1100" s="8">
        <v>0</v>
      </c>
      <c r="ED1100" s="20">
        <v>0</v>
      </c>
      <c r="EF1100" s="9">
        <v>0</v>
      </c>
      <c r="EG1100" s="9">
        <v>0</v>
      </c>
      <c r="EH1100" s="9">
        <v>0</v>
      </c>
      <c r="EI1100" s="9">
        <v>0</v>
      </c>
      <c r="EJ1100" s="9">
        <v>0</v>
      </c>
      <c r="EK1100" s="9">
        <v>0</v>
      </c>
      <c r="EL1100" s="9">
        <v>0</v>
      </c>
      <c r="EM1100" s="9">
        <v>0</v>
      </c>
      <c r="EN1100" s="9">
        <v>0</v>
      </c>
      <c r="EO1100" s="9">
        <v>0</v>
      </c>
      <c r="EP1100" s="9">
        <v>0</v>
      </c>
      <c r="EQ1100" s="9">
        <v>0</v>
      </c>
      <c r="ER1100" s="9">
        <v>0</v>
      </c>
      <c r="ES1100" s="9">
        <v>0</v>
      </c>
      <c r="ET1100" s="9">
        <v>0</v>
      </c>
      <c r="EU1100" s="9">
        <v>0</v>
      </c>
      <c r="EV1100" s="9">
        <v>0</v>
      </c>
      <c r="EW1100" s="9">
        <v>0</v>
      </c>
      <c r="EX1100" s="9">
        <v>0</v>
      </c>
      <c r="EY1100" s="9">
        <v>0</v>
      </c>
      <c r="EZ1100" s="9">
        <v>0</v>
      </c>
      <c r="FA1100" s="9">
        <v>0</v>
      </c>
      <c r="FB1100" s="9">
        <v>0</v>
      </c>
      <c r="FC1100" s="9">
        <v>0</v>
      </c>
      <c r="FD1100" s="9">
        <v>0</v>
      </c>
      <c r="FE1100" s="9">
        <v>27</v>
      </c>
      <c r="FF1100">
        <v>0</v>
      </c>
    </row>
    <row r="1101" spans="1:162" x14ac:dyDescent="0.2">
      <c r="A1101" t="s">
        <v>1900</v>
      </c>
      <c r="B1101" t="s">
        <v>3520</v>
      </c>
      <c r="C1101" t="s">
        <v>3</v>
      </c>
      <c r="D1101" s="1">
        <v>0</v>
      </c>
      <c r="E1101" s="1">
        <v>0</v>
      </c>
      <c r="F1101" s="4">
        <v>0</v>
      </c>
      <c r="G1101" s="4">
        <v>0</v>
      </c>
      <c r="H1101" s="5">
        <v>0</v>
      </c>
      <c r="I1101">
        <v>0</v>
      </c>
      <c r="J1101" s="4">
        <v>0</v>
      </c>
      <c r="K1101">
        <v>0</v>
      </c>
      <c r="L1101" s="5">
        <v>0</v>
      </c>
      <c r="M1101">
        <v>0</v>
      </c>
      <c r="N1101" s="4">
        <v>0</v>
      </c>
      <c r="O1101">
        <v>0</v>
      </c>
      <c r="P1101" s="5">
        <v>0</v>
      </c>
      <c r="Q1101">
        <v>0</v>
      </c>
      <c r="R1101" s="4">
        <v>0</v>
      </c>
      <c r="S1101">
        <v>0</v>
      </c>
      <c r="T1101" s="5">
        <v>0</v>
      </c>
      <c r="U1101">
        <v>0</v>
      </c>
      <c r="V1101" s="4">
        <v>0</v>
      </c>
      <c r="W1101">
        <v>0</v>
      </c>
      <c r="X1101" s="5">
        <v>0</v>
      </c>
      <c r="Y1101">
        <v>5</v>
      </c>
      <c r="Z1101" s="4">
        <v>0</v>
      </c>
      <c r="AA1101">
        <v>0</v>
      </c>
      <c r="AB1101" s="5">
        <v>5</v>
      </c>
      <c r="AD1101">
        <v>0</v>
      </c>
      <c r="AE1101">
        <v>0</v>
      </c>
      <c r="AF1101" s="4">
        <v>0</v>
      </c>
      <c r="AG1101">
        <v>0</v>
      </c>
      <c r="AH1101" s="5">
        <v>0</v>
      </c>
      <c r="AI1101">
        <v>0</v>
      </c>
      <c r="AJ1101" s="4">
        <v>0</v>
      </c>
      <c r="AK1101">
        <v>0</v>
      </c>
      <c r="AL1101" s="5">
        <v>0</v>
      </c>
      <c r="AM1101">
        <v>0</v>
      </c>
      <c r="AN1101" s="4">
        <v>0</v>
      </c>
      <c r="AO1101">
        <v>0</v>
      </c>
      <c r="AP1101" s="5">
        <v>0</v>
      </c>
      <c r="AQ1101">
        <v>0</v>
      </c>
      <c r="AR1101" s="4">
        <v>0</v>
      </c>
      <c r="AS1101">
        <v>0</v>
      </c>
      <c r="AT1101" s="5">
        <v>0</v>
      </c>
      <c r="AU1101">
        <v>5</v>
      </c>
      <c r="AV1101" s="4">
        <v>0</v>
      </c>
      <c r="AW1101">
        <v>0</v>
      </c>
      <c r="AX1101" s="5">
        <v>5</v>
      </c>
      <c r="AY1101">
        <v>5</v>
      </c>
      <c r="AZ1101" s="4">
        <v>0</v>
      </c>
      <c r="BA1101">
        <v>0</v>
      </c>
      <c r="BB1101" s="5">
        <v>5</v>
      </c>
      <c r="BD1101">
        <v>0</v>
      </c>
      <c r="BE1101">
        <v>0</v>
      </c>
      <c r="BF1101" s="4">
        <v>0</v>
      </c>
      <c r="BG1101">
        <v>0</v>
      </c>
      <c r="BH1101" s="5">
        <v>0</v>
      </c>
      <c r="BI1101">
        <v>0</v>
      </c>
      <c r="BJ1101" s="4">
        <v>0</v>
      </c>
      <c r="BK1101">
        <v>0</v>
      </c>
      <c r="BL1101" s="5">
        <v>0</v>
      </c>
      <c r="BM1101">
        <v>0</v>
      </c>
      <c r="BN1101" s="4">
        <v>0</v>
      </c>
      <c r="BO1101">
        <v>0</v>
      </c>
      <c r="BP1101" s="5">
        <v>0</v>
      </c>
      <c r="BQ1101">
        <v>0</v>
      </c>
      <c r="BR1101" s="4">
        <v>0</v>
      </c>
      <c r="BS1101">
        <v>0</v>
      </c>
      <c r="BT1101" s="5">
        <v>0</v>
      </c>
      <c r="BU1101">
        <v>5</v>
      </c>
      <c r="BV1101" s="4">
        <v>0</v>
      </c>
      <c r="BW1101">
        <v>0</v>
      </c>
      <c r="BX1101" s="5">
        <v>5</v>
      </c>
      <c r="BY1101">
        <v>5</v>
      </c>
      <c r="BZ1101" s="4">
        <v>0</v>
      </c>
      <c r="CA1101">
        <v>0</v>
      </c>
      <c r="CB1101" s="5">
        <v>5</v>
      </c>
      <c r="CD1101">
        <v>0</v>
      </c>
      <c r="CE1101">
        <v>0</v>
      </c>
      <c r="CF1101" s="4">
        <v>0</v>
      </c>
      <c r="CG1101">
        <v>0</v>
      </c>
      <c r="CH1101" s="5">
        <v>0</v>
      </c>
      <c r="CI1101">
        <v>0</v>
      </c>
      <c r="CJ1101" s="4">
        <v>0</v>
      </c>
      <c r="CK1101">
        <v>0</v>
      </c>
      <c r="CL1101" s="5">
        <v>0</v>
      </c>
      <c r="CM1101">
        <v>0</v>
      </c>
      <c r="CN1101" s="4">
        <v>0</v>
      </c>
      <c r="CO1101">
        <v>0</v>
      </c>
      <c r="CP1101" s="5">
        <v>0</v>
      </c>
      <c r="CQ1101">
        <v>0</v>
      </c>
      <c r="CR1101" s="4">
        <v>0</v>
      </c>
      <c r="CS1101">
        <v>0</v>
      </c>
      <c r="CT1101" s="5">
        <v>0</v>
      </c>
      <c r="CU1101">
        <v>5</v>
      </c>
      <c r="CV1101" s="4">
        <v>0</v>
      </c>
      <c r="CW1101">
        <v>0</v>
      </c>
      <c r="CX1101" s="5">
        <v>5</v>
      </c>
      <c r="CY1101" s="21">
        <v>5</v>
      </c>
      <c r="CZ1101" s="21">
        <v>0</v>
      </c>
      <c r="DA1101" s="21">
        <v>0</v>
      </c>
      <c r="DB1101" s="5">
        <v>5</v>
      </c>
      <c r="DD1101" s="8">
        <v>0</v>
      </c>
      <c r="DE1101" s="8">
        <v>0</v>
      </c>
      <c r="DF1101" s="8">
        <v>0</v>
      </c>
      <c r="DG1101" s="8">
        <v>0</v>
      </c>
      <c r="DH1101" s="8">
        <v>0</v>
      </c>
      <c r="DI1101" s="8">
        <v>0</v>
      </c>
      <c r="DJ1101" s="8">
        <v>0</v>
      </c>
      <c r="DK1101" s="8">
        <v>0</v>
      </c>
      <c r="DL1101" s="8">
        <v>0</v>
      </c>
      <c r="DM1101" s="8">
        <v>0</v>
      </c>
      <c r="DN1101" s="8">
        <v>0</v>
      </c>
      <c r="DO1101" s="8">
        <v>0</v>
      </c>
      <c r="DP1101" s="8">
        <v>0</v>
      </c>
      <c r="DQ1101" s="8">
        <v>0</v>
      </c>
      <c r="DR1101" s="8">
        <v>0</v>
      </c>
      <c r="DS1101" s="8">
        <v>0</v>
      </c>
      <c r="DT1101" s="8">
        <v>0</v>
      </c>
      <c r="DU1101" s="8">
        <v>0</v>
      </c>
      <c r="DV1101" s="8">
        <v>0</v>
      </c>
      <c r="DW1101" s="8">
        <v>0</v>
      </c>
      <c r="DX1101" s="8">
        <v>0</v>
      </c>
      <c r="DY1101" s="8">
        <v>0</v>
      </c>
      <c r="DZ1101" s="8">
        <v>0</v>
      </c>
      <c r="EA1101" s="8">
        <v>0</v>
      </c>
      <c r="EB1101" s="8">
        <v>0</v>
      </c>
      <c r="EC1101" s="8">
        <v>0</v>
      </c>
      <c r="ED1101" s="20">
        <v>0</v>
      </c>
      <c r="EF1101" s="9">
        <v>0</v>
      </c>
      <c r="EG1101" s="9">
        <v>0</v>
      </c>
      <c r="EH1101" s="9">
        <v>0</v>
      </c>
      <c r="EI1101" s="9">
        <v>0</v>
      </c>
      <c r="EJ1101" s="9">
        <v>0</v>
      </c>
      <c r="EK1101" s="9">
        <v>0</v>
      </c>
      <c r="EL1101" s="9">
        <v>0</v>
      </c>
      <c r="EM1101" s="9">
        <v>0</v>
      </c>
      <c r="EN1101" s="9">
        <v>0</v>
      </c>
      <c r="EO1101" s="9">
        <v>0</v>
      </c>
      <c r="EP1101" s="9">
        <v>0</v>
      </c>
      <c r="EQ1101" s="9">
        <v>0</v>
      </c>
      <c r="ER1101" s="9">
        <v>0</v>
      </c>
      <c r="ES1101" s="9">
        <v>0</v>
      </c>
      <c r="ET1101" s="9">
        <v>0</v>
      </c>
      <c r="EU1101" s="9">
        <v>0</v>
      </c>
      <c r="EV1101" s="9">
        <v>0</v>
      </c>
      <c r="EW1101" s="9">
        <v>0</v>
      </c>
      <c r="EX1101" s="9">
        <v>0</v>
      </c>
      <c r="EY1101" s="9">
        <v>0</v>
      </c>
      <c r="EZ1101" s="9">
        <v>0</v>
      </c>
      <c r="FA1101" s="9">
        <v>0</v>
      </c>
      <c r="FB1101" s="9">
        <v>0</v>
      </c>
      <c r="FC1101" s="9">
        <v>0</v>
      </c>
      <c r="FD1101" s="9">
        <v>0</v>
      </c>
      <c r="FE1101" s="9">
        <v>0</v>
      </c>
      <c r="FF1101">
        <v>0</v>
      </c>
    </row>
    <row r="1102" spans="1:162" x14ac:dyDescent="0.2">
      <c r="A1102" t="s">
        <v>1940</v>
      </c>
      <c r="B1102" t="s">
        <v>3521</v>
      </c>
      <c r="C1102" t="s">
        <v>3</v>
      </c>
      <c r="D1102" s="1">
        <v>0</v>
      </c>
      <c r="E1102" s="1">
        <v>0</v>
      </c>
      <c r="F1102" s="4">
        <v>0</v>
      </c>
      <c r="G1102" s="4">
        <v>0</v>
      </c>
      <c r="H1102" s="5">
        <v>0</v>
      </c>
      <c r="I1102">
        <v>0</v>
      </c>
      <c r="J1102" s="4">
        <v>0</v>
      </c>
      <c r="K1102">
        <v>0</v>
      </c>
      <c r="L1102" s="5">
        <v>0</v>
      </c>
      <c r="M1102">
        <v>0</v>
      </c>
      <c r="N1102" s="4">
        <v>0</v>
      </c>
      <c r="O1102">
        <v>0</v>
      </c>
      <c r="P1102" s="5">
        <v>0</v>
      </c>
      <c r="Q1102">
        <v>0</v>
      </c>
      <c r="R1102" s="4">
        <v>0</v>
      </c>
      <c r="S1102">
        <v>0</v>
      </c>
      <c r="T1102" s="5">
        <v>0</v>
      </c>
      <c r="U1102">
        <v>0</v>
      </c>
      <c r="V1102" s="4">
        <v>0</v>
      </c>
      <c r="W1102">
        <v>0</v>
      </c>
      <c r="X1102" s="5">
        <v>0</v>
      </c>
      <c r="Y1102">
        <v>5</v>
      </c>
      <c r="Z1102" s="4">
        <v>0</v>
      </c>
      <c r="AA1102">
        <v>0</v>
      </c>
      <c r="AB1102" s="5">
        <v>5</v>
      </c>
      <c r="AD1102">
        <v>0</v>
      </c>
      <c r="AE1102">
        <v>0</v>
      </c>
      <c r="AF1102" s="4">
        <v>0</v>
      </c>
      <c r="AG1102">
        <v>0</v>
      </c>
      <c r="AH1102" s="5">
        <v>0</v>
      </c>
      <c r="AI1102">
        <v>0</v>
      </c>
      <c r="AJ1102" s="4">
        <v>0</v>
      </c>
      <c r="AK1102">
        <v>0</v>
      </c>
      <c r="AL1102" s="5">
        <v>0</v>
      </c>
      <c r="AM1102">
        <v>0</v>
      </c>
      <c r="AN1102" s="4">
        <v>0</v>
      </c>
      <c r="AO1102">
        <v>0</v>
      </c>
      <c r="AP1102" s="5">
        <v>0</v>
      </c>
      <c r="AQ1102">
        <v>0</v>
      </c>
      <c r="AR1102" s="4">
        <v>0</v>
      </c>
      <c r="AS1102">
        <v>0</v>
      </c>
      <c r="AT1102" s="5">
        <v>0</v>
      </c>
      <c r="AU1102">
        <v>0</v>
      </c>
      <c r="AV1102" s="4">
        <v>0</v>
      </c>
      <c r="AW1102">
        <v>0</v>
      </c>
      <c r="AX1102" s="5">
        <v>0</v>
      </c>
      <c r="AY1102">
        <v>5</v>
      </c>
      <c r="AZ1102" s="4">
        <v>0</v>
      </c>
      <c r="BA1102">
        <v>0</v>
      </c>
      <c r="BB1102" s="5">
        <v>5</v>
      </c>
      <c r="BD1102">
        <v>0</v>
      </c>
      <c r="BE1102">
        <v>0</v>
      </c>
      <c r="BF1102" s="4">
        <v>0</v>
      </c>
      <c r="BG1102">
        <v>0</v>
      </c>
      <c r="BH1102" s="5">
        <v>0</v>
      </c>
      <c r="BI1102">
        <v>0</v>
      </c>
      <c r="BJ1102" s="4">
        <v>0</v>
      </c>
      <c r="BK1102">
        <v>0</v>
      </c>
      <c r="BL1102" s="5">
        <v>0</v>
      </c>
      <c r="BM1102">
        <v>0</v>
      </c>
      <c r="BN1102" s="4">
        <v>0</v>
      </c>
      <c r="BO1102">
        <v>0</v>
      </c>
      <c r="BP1102" s="5">
        <v>0</v>
      </c>
      <c r="BQ1102">
        <v>0</v>
      </c>
      <c r="BR1102" s="4">
        <v>0</v>
      </c>
      <c r="BS1102">
        <v>0</v>
      </c>
      <c r="BT1102" s="5">
        <v>0</v>
      </c>
      <c r="BU1102">
        <v>0</v>
      </c>
      <c r="BV1102" s="4">
        <v>0</v>
      </c>
      <c r="BW1102">
        <v>0</v>
      </c>
      <c r="BX1102" s="5">
        <v>0</v>
      </c>
      <c r="BY1102">
        <v>5</v>
      </c>
      <c r="BZ1102" s="4">
        <v>0</v>
      </c>
      <c r="CA1102">
        <v>0</v>
      </c>
      <c r="CB1102" s="5">
        <v>5</v>
      </c>
      <c r="CD1102">
        <v>0</v>
      </c>
      <c r="CE1102">
        <v>0</v>
      </c>
      <c r="CF1102" s="4">
        <v>0</v>
      </c>
      <c r="CG1102">
        <v>0</v>
      </c>
      <c r="CH1102" s="5">
        <v>0</v>
      </c>
      <c r="CI1102">
        <v>0</v>
      </c>
      <c r="CJ1102" s="4">
        <v>0</v>
      </c>
      <c r="CK1102">
        <v>0</v>
      </c>
      <c r="CL1102" s="5">
        <v>0</v>
      </c>
      <c r="CM1102">
        <v>0</v>
      </c>
      <c r="CN1102" s="4">
        <v>0</v>
      </c>
      <c r="CO1102">
        <v>0</v>
      </c>
      <c r="CP1102" s="5">
        <v>0</v>
      </c>
      <c r="CQ1102">
        <v>0</v>
      </c>
      <c r="CR1102" s="4">
        <v>0</v>
      </c>
      <c r="CS1102">
        <v>0</v>
      </c>
      <c r="CT1102" s="5">
        <v>0</v>
      </c>
      <c r="CU1102">
        <v>5</v>
      </c>
      <c r="CV1102" s="4">
        <v>0</v>
      </c>
      <c r="CW1102">
        <v>0</v>
      </c>
      <c r="CX1102" s="5">
        <v>5</v>
      </c>
      <c r="CY1102" s="21">
        <v>5</v>
      </c>
      <c r="CZ1102" s="21">
        <v>0</v>
      </c>
      <c r="DA1102" s="21">
        <v>0</v>
      </c>
      <c r="DB1102" s="5">
        <v>5</v>
      </c>
      <c r="DD1102" s="8">
        <v>0</v>
      </c>
      <c r="DE1102" s="8">
        <v>0</v>
      </c>
      <c r="DF1102" s="8">
        <v>0</v>
      </c>
      <c r="DG1102" s="8">
        <v>0</v>
      </c>
      <c r="DH1102" s="8">
        <v>0</v>
      </c>
      <c r="DI1102" s="8">
        <v>0</v>
      </c>
      <c r="DJ1102" s="8">
        <v>0</v>
      </c>
      <c r="DK1102" s="8">
        <v>0</v>
      </c>
      <c r="DL1102" s="8">
        <v>0</v>
      </c>
      <c r="DM1102" s="8">
        <v>0</v>
      </c>
      <c r="DN1102" s="8">
        <v>0</v>
      </c>
      <c r="DO1102" s="8">
        <v>0</v>
      </c>
      <c r="DP1102" s="8">
        <v>0</v>
      </c>
      <c r="DQ1102" s="8">
        <v>0</v>
      </c>
      <c r="DR1102" s="8">
        <v>0</v>
      </c>
      <c r="DS1102" s="8">
        <v>0</v>
      </c>
      <c r="DT1102" s="8">
        <v>0</v>
      </c>
      <c r="DU1102" s="8">
        <v>0</v>
      </c>
      <c r="DV1102" s="8">
        <v>0</v>
      </c>
      <c r="DW1102" s="8">
        <v>0</v>
      </c>
      <c r="DX1102" s="8">
        <v>0</v>
      </c>
      <c r="DY1102" s="8">
        <v>0</v>
      </c>
      <c r="DZ1102" s="8">
        <v>0</v>
      </c>
      <c r="EA1102" s="8">
        <v>0</v>
      </c>
      <c r="EB1102" s="8">
        <v>0</v>
      </c>
      <c r="EC1102" s="8">
        <v>0</v>
      </c>
      <c r="ED1102" s="20">
        <v>0</v>
      </c>
      <c r="EF1102" s="9">
        <v>0</v>
      </c>
      <c r="EG1102" s="9">
        <v>0</v>
      </c>
      <c r="EH1102" s="9">
        <v>0</v>
      </c>
      <c r="EI1102" s="9">
        <v>0</v>
      </c>
      <c r="EJ1102" s="9">
        <v>0</v>
      </c>
      <c r="EK1102" s="9">
        <v>0</v>
      </c>
      <c r="EL1102" s="9">
        <v>0</v>
      </c>
      <c r="EM1102" s="9">
        <v>0</v>
      </c>
      <c r="EN1102" s="9">
        <v>0</v>
      </c>
      <c r="EO1102" s="9">
        <v>0</v>
      </c>
      <c r="EP1102" s="9">
        <v>0</v>
      </c>
      <c r="EQ1102" s="9">
        <v>0</v>
      </c>
      <c r="ER1102" s="9">
        <v>0</v>
      </c>
      <c r="ES1102" s="9">
        <v>0</v>
      </c>
      <c r="ET1102" s="9">
        <v>0</v>
      </c>
      <c r="EU1102" s="9">
        <v>0</v>
      </c>
      <c r="EV1102" s="9">
        <v>0</v>
      </c>
      <c r="EW1102" s="9">
        <v>0</v>
      </c>
      <c r="EX1102" s="9">
        <v>0</v>
      </c>
      <c r="EY1102" s="9">
        <v>0</v>
      </c>
      <c r="EZ1102" s="9">
        <v>0</v>
      </c>
      <c r="FA1102" s="9">
        <v>0</v>
      </c>
      <c r="FB1102" s="9">
        <v>0</v>
      </c>
      <c r="FC1102" s="9">
        <v>0</v>
      </c>
      <c r="FD1102" s="9">
        <v>0</v>
      </c>
      <c r="FE1102" s="9">
        <v>0</v>
      </c>
      <c r="FF1102">
        <v>0</v>
      </c>
    </row>
    <row r="1103" spans="1:162" x14ac:dyDescent="0.2">
      <c r="A1103" t="s">
        <v>1935</v>
      </c>
      <c r="B1103" t="s">
        <v>3522</v>
      </c>
      <c r="C1103" t="s">
        <v>3</v>
      </c>
      <c r="D1103" s="1">
        <v>0</v>
      </c>
      <c r="E1103" s="1">
        <v>0</v>
      </c>
      <c r="F1103" s="4">
        <v>0</v>
      </c>
      <c r="G1103" s="4">
        <v>0</v>
      </c>
      <c r="H1103" s="5">
        <v>0</v>
      </c>
      <c r="I1103">
        <v>0</v>
      </c>
      <c r="J1103" s="4">
        <v>0</v>
      </c>
      <c r="K1103">
        <v>0</v>
      </c>
      <c r="L1103" s="5">
        <v>0</v>
      </c>
      <c r="M1103">
        <v>0</v>
      </c>
      <c r="N1103" s="4">
        <v>0</v>
      </c>
      <c r="O1103">
        <v>0</v>
      </c>
      <c r="P1103" s="5">
        <v>0</v>
      </c>
      <c r="Q1103">
        <v>0</v>
      </c>
      <c r="R1103" s="4">
        <v>0</v>
      </c>
      <c r="S1103">
        <v>0</v>
      </c>
      <c r="T1103" s="5">
        <v>0</v>
      </c>
      <c r="U1103">
        <v>0</v>
      </c>
      <c r="V1103" s="4">
        <v>0</v>
      </c>
      <c r="W1103">
        <v>0</v>
      </c>
      <c r="X1103" s="5">
        <v>0</v>
      </c>
      <c r="Y1103">
        <v>5</v>
      </c>
      <c r="Z1103" s="4">
        <v>0</v>
      </c>
      <c r="AA1103">
        <v>0</v>
      </c>
      <c r="AB1103" s="5">
        <v>5</v>
      </c>
      <c r="AD1103">
        <v>0</v>
      </c>
      <c r="AE1103">
        <v>0</v>
      </c>
      <c r="AF1103" s="4">
        <v>0</v>
      </c>
      <c r="AG1103">
        <v>0</v>
      </c>
      <c r="AH1103" s="5">
        <v>0</v>
      </c>
      <c r="AI1103">
        <v>0</v>
      </c>
      <c r="AJ1103" s="4">
        <v>0</v>
      </c>
      <c r="AK1103">
        <v>0</v>
      </c>
      <c r="AL1103" s="5">
        <v>0</v>
      </c>
      <c r="AM1103">
        <v>0</v>
      </c>
      <c r="AN1103" s="4">
        <v>0</v>
      </c>
      <c r="AO1103">
        <v>0</v>
      </c>
      <c r="AP1103" s="5">
        <v>0</v>
      </c>
      <c r="AQ1103">
        <v>0</v>
      </c>
      <c r="AR1103" s="4">
        <v>0</v>
      </c>
      <c r="AS1103">
        <v>0</v>
      </c>
      <c r="AT1103" s="5">
        <v>0</v>
      </c>
      <c r="AU1103">
        <v>0</v>
      </c>
      <c r="AV1103" s="4">
        <v>0</v>
      </c>
      <c r="AW1103">
        <v>0</v>
      </c>
      <c r="AX1103" s="5">
        <v>0</v>
      </c>
      <c r="AY1103">
        <v>5</v>
      </c>
      <c r="AZ1103" s="4">
        <v>0</v>
      </c>
      <c r="BA1103">
        <v>0</v>
      </c>
      <c r="BB1103" s="5">
        <v>5</v>
      </c>
      <c r="BD1103">
        <v>0</v>
      </c>
      <c r="BE1103">
        <v>0</v>
      </c>
      <c r="BF1103" s="4">
        <v>0</v>
      </c>
      <c r="BG1103">
        <v>0</v>
      </c>
      <c r="BH1103" s="5">
        <v>0</v>
      </c>
      <c r="BI1103">
        <v>0</v>
      </c>
      <c r="BJ1103" s="4">
        <v>0</v>
      </c>
      <c r="BK1103">
        <v>0</v>
      </c>
      <c r="BL1103" s="5">
        <v>0</v>
      </c>
      <c r="BM1103">
        <v>0</v>
      </c>
      <c r="BN1103" s="4">
        <v>0</v>
      </c>
      <c r="BO1103">
        <v>0</v>
      </c>
      <c r="BP1103" s="5">
        <v>0</v>
      </c>
      <c r="BQ1103">
        <v>0</v>
      </c>
      <c r="BR1103" s="4">
        <v>0</v>
      </c>
      <c r="BS1103">
        <v>0</v>
      </c>
      <c r="BT1103" s="5">
        <v>0</v>
      </c>
      <c r="BU1103">
        <v>5</v>
      </c>
      <c r="BV1103" s="4">
        <v>0</v>
      </c>
      <c r="BW1103">
        <v>0</v>
      </c>
      <c r="BX1103" s="5">
        <v>5</v>
      </c>
      <c r="BY1103">
        <v>5</v>
      </c>
      <c r="BZ1103" s="4">
        <v>0</v>
      </c>
      <c r="CA1103">
        <v>0</v>
      </c>
      <c r="CB1103" s="5">
        <v>5</v>
      </c>
      <c r="CD1103">
        <v>0</v>
      </c>
      <c r="CE1103">
        <v>0</v>
      </c>
      <c r="CF1103" s="4">
        <v>0</v>
      </c>
      <c r="CG1103">
        <v>0</v>
      </c>
      <c r="CH1103" s="5">
        <v>0</v>
      </c>
      <c r="CI1103">
        <v>0</v>
      </c>
      <c r="CJ1103" s="4">
        <v>0</v>
      </c>
      <c r="CK1103">
        <v>0</v>
      </c>
      <c r="CL1103" s="5">
        <v>0</v>
      </c>
      <c r="CM1103">
        <v>0</v>
      </c>
      <c r="CN1103" s="4">
        <v>0</v>
      </c>
      <c r="CO1103">
        <v>0</v>
      </c>
      <c r="CP1103" s="5">
        <v>0</v>
      </c>
      <c r="CQ1103">
        <v>0</v>
      </c>
      <c r="CR1103" s="4">
        <v>0</v>
      </c>
      <c r="CS1103">
        <v>0</v>
      </c>
      <c r="CT1103" s="5">
        <v>0</v>
      </c>
      <c r="CU1103">
        <v>5</v>
      </c>
      <c r="CV1103" s="4">
        <v>0</v>
      </c>
      <c r="CW1103">
        <v>0</v>
      </c>
      <c r="CX1103" s="5">
        <v>5</v>
      </c>
      <c r="CY1103" s="21">
        <v>5</v>
      </c>
      <c r="CZ1103" s="21">
        <v>0</v>
      </c>
      <c r="DA1103" s="21">
        <v>5</v>
      </c>
      <c r="DB1103" s="5">
        <v>5</v>
      </c>
      <c r="DD1103" s="8">
        <v>0</v>
      </c>
      <c r="DE1103" s="8">
        <v>0</v>
      </c>
      <c r="DF1103" s="8">
        <v>0</v>
      </c>
      <c r="DG1103" s="8">
        <v>0</v>
      </c>
      <c r="DH1103" s="8">
        <v>0</v>
      </c>
      <c r="DI1103" s="8">
        <v>0</v>
      </c>
      <c r="DJ1103" s="8">
        <v>0</v>
      </c>
      <c r="DK1103" s="8">
        <v>0</v>
      </c>
      <c r="DL1103" s="8">
        <v>0</v>
      </c>
      <c r="DM1103" s="8">
        <v>0</v>
      </c>
      <c r="DN1103" s="8">
        <v>0</v>
      </c>
      <c r="DO1103" s="8">
        <v>0</v>
      </c>
      <c r="DP1103" s="8">
        <v>0</v>
      </c>
      <c r="DQ1103" s="8">
        <v>0</v>
      </c>
      <c r="DR1103" s="8">
        <v>0</v>
      </c>
      <c r="DS1103" s="8">
        <v>0</v>
      </c>
      <c r="DT1103" s="8">
        <v>0</v>
      </c>
      <c r="DU1103" s="8">
        <v>0</v>
      </c>
      <c r="DV1103" s="8">
        <v>0</v>
      </c>
      <c r="DW1103" s="8">
        <v>0</v>
      </c>
      <c r="DX1103" s="8">
        <v>0</v>
      </c>
      <c r="DY1103" s="8">
        <v>0</v>
      </c>
      <c r="DZ1103" s="8">
        <v>0</v>
      </c>
      <c r="EA1103" s="8">
        <v>0</v>
      </c>
      <c r="EB1103" s="8">
        <v>0</v>
      </c>
      <c r="EC1103" s="8">
        <v>0</v>
      </c>
      <c r="ED1103" s="20">
        <v>0</v>
      </c>
      <c r="EF1103" s="9">
        <v>0</v>
      </c>
      <c r="EG1103" s="9">
        <v>0</v>
      </c>
      <c r="EH1103" s="9">
        <v>0</v>
      </c>
      <c r="EI1103" s="9">
        <v>0</v>
      </c>
      <c r="EJ1103" s="9">
        <v>0</v>
      </c>
      <c r="EK1103" s="9">
        <v>0</v>
      </c>
      <c r="EL1103" s="9">
        <v>0</v>
      </c>
      <c r="EM1103" s="9">
        <v>0</v>
      </c>
      <c r="EN1103" s="9">
        <v>0</v>
      </c>
      <c r="EO1103" s="9">
        <v>0</v>
      </c>
      <c r="EP1103" s="9">
        <v>0</v>
      </c>
      <c r="EQ1103" s="9">
        <v>0</v>
      </c>
      <c r="ER1103" s="9">
        <v>0</v>
      </c>
      <c r="ES1103" s="9">
        <v>0</v>
      </c>
      <c r="ET1103" s="9">
        <v>0</v>
      </c>
      <c r="EU1103" s="9">
        <v>0</v>
      </c>
      <c r="EV1103" s="9">
        <v>0</v>
      </c>
      <c r="EW1103" s="9">
        <v>0</v>
      </c>
      <c r="EX1103" s="9">
        <v>0</v>
      </c>
      <c r="EY1103" s="9">
        <v>0</v>
      </c>
      <c r="EZ1103" s="9">
        <v>0</v>
      </c>
      <c r="FA1103" s="9">
        <v>0</v>
      </c>
      <c r="FB1103" s="9">
        <v>0</v>
      </c>
      <c r="FC1103" s="9">
        <v>0</v>
      </c>
      <c r="FD1103" s="9">
        <v>0</v>
      </c>
      <c r="FE1103" s="9">
        <v>0</v>
      </c>
      <c r="FF1103">
        <v>5</v>
      </c>
    </row>
    <row r="1104" spans="1:162" x14ac:dyDescent="0.2">
      <c r="A1104" t="s">
        <v>1810</v>
      </c>
      <c r="B1104" t="s">
        <v>3523</v>
      </c>
      <c r="C1104" t="s">
        <v>3</v>
      </c>
      <c r="D1104" s="1">
        <v>0</v>
      </c>
      <c r="E1104" s="1">
        <v>0</v>
      </c>
      <c r="F1104" s="4">
        <v>0</v>
      </c>
      <c r="G1104" s="4">
        <v>0</v>
      </c>
      <c r="H1104" s="5">
        <v>0</v>
      </c>
      <c r="I1104">
        <v>0</v>
      </c>
      <c r="J1104" s="4">
        <v>0</v>
      </c>
      <c r="K1104">
        <v>0</v>
      </c>
      <c r="L1104" s="5">
        <v>0</v>
      </c>
      <c r="M1104">
        <v>0</v>
      </c>
      <c r="N1104" s="4">
        <v>0</v>
      </c>
      <c r="O1104">
        <v>0</v>
      </c>
      <c r="P1104" s="5">
        <v>0</v>
      </c>
      <c r="Q1104">
        <v>0</v>
      </c>
      <c r="R1104" s="4">
        <v>0</v>
      </c>
      <c r="S1104">
        <v>0</v>
      </c>
      <c r="T1104" s="5">
        <v>0</v>
      </c>
      <c r="U1104">
        <v>6</v>
      </c>
      <c r="V1104" s="4">
        <v>0</v>
      </c>
      <c r="W1104">
        <v>0</v>
      </c>
      <c r="X1104" s="5">
        <v>6</v>
      </c>
      <c r="Y1104">
        <v>6</v>
      </c>
      <c r="Z1104" s="4">
        <v>0</v>
      </c>
      <c r="AA1104">
        <v>0</v>
      </c>
      <c r="AB1104" s="5">
        <v>6</v>
      </c>
      <c r="AD1104">
        <v>0</v>
      </c>
      <c r="AE1104">
        <v>0</v>
      </c>
      <c r="AF1104" s="4">
        <v>0</v>
      </c>
      <c r="AG1104">
        <v>0</v>
      </c>
      <c r="AH1104" s="5">
        <v>0</v>
      </c>
      <c r="AI1104">
        <v>0</v>
      </c>
      <c r="AJ1104" s="4">
        <v>0</v>
      </c>
      <c r="AK1104">
        <v>0</v>
      </c>
      <c r="AL1104" s="5">
        <v>0</v>
      </c>
      <c r="AM1104">
        <v>0</v>
      </c>
      <c r="AN1104" s="4">
        <v>0</v>
      </c>
      <c r="AO1104">
        <v>0</v>
      </c>
      <c r="AP1104" s="5">
        <v>0</v>
      </c>
      <c r="AQ1104">
        <v>0</v>
      </c>
      <c r="AR1104" s="4">
        <v>0</v>
      </c>
      <c r="AS1104">
        <v>0</v>
      </c>
      <c r="AT1104" s="5">
        <v>0</v>
      </c>
      <c r="AU1104">
        <v>6</v>
      </c>
      <c r="AV1104" s="4">
        <v>0</v>
      </c>
      <c r="AW1104">
        <v>0</v>
      </c>
      <c r="AX1104" s="5">
        <v>6</v>
      </c>
      <c r="AY1104">
        <v>6</v>
      </c>
      <c r="AZ1104" s="4">
        <v>0</v>
      </c>
      <c r="BA1104">
        <v>47</v>
      </c>
      <c r="BB1104" s="5">
        <v>6</v>
      </c>
      <c r="BD1104">
        <v>0</v>
      </c>
      <c r="BE1104">
        <v>0</v>
      </c>
      <c r="BF1104" s="4">
        <v>0</v>
      </c>
      <c r="BG1104">
        <v>0</v>
      </c>
      <c r="BH1104" s="5">
        <v>0</v>
      </c>
      <c r="BI1104">
        <v>0</v>
      </c>
      <c r="BJ1104" s="4">
        <v>0</v>
      </c>
      <c r="BK1104">
        <v>0</v>
      </c>
      <c r="BL1104" s="5">
        <v>0</v>
      </c>
      <c r="BM1104">
        <v>0</v>
      </c>
      <c r="BN1104" s="4">
        <v>0</v>
      </c>
      <c r="BO1104">
        <v>0</v>
      </c>
      <c r="BP1104" s="5">
        <v>0</v>
      </c>
      <c r="BQ1104">
        <v>0</v>
      </c>
      <c r="BR1104" s="4">
        <v>0</v>
      </c>
      <c r="BS1104">
        <v>0</v>
      </c>
      <c r="BT1104" s="5">
        <v>0</v>
      </c>
      <c r="BU1104">
        <v>6</v>
      </c>
      <c r="BV1104" s="4">
        <v>0</v>
      </c>
      <c r="BW1104">
        <v>0</v>
      </c>
      <c r="BX1104" s="5">
        <v>6</v>
      </c>
      <c r="BY1104">
        <v>6</v>
      </c>
      <c r="BZ1104" s="4">
        <v>0</v>
      </c>
      <c r="CA1104">
        <v>47</v>
      </c>
      <c r="CB1104" s="5">
        <v>6</v>
      </c>
      <c r="CD1104">
        <v>0</v>
      </c>
      <c r="CE1104">
        <v>0</v>
      </c>
      <c r="CF1104" s="4">
        <v>0</v>
      </c>
      <c r="CG1104">
        <v>0</v>
      </c>
      <c r="CH1104" s="5">
        <v>0</v>
      </c>
      <c r="CI1104">
        <v>0</v>
      </c>
      <c r="CJ1104" s="4">
        <v>0</v>
      </c>
      <c r="CK1104">
        <v>0</v>
      </c>
      <c r="CL1104" s="5">
        <v>0</v>
      </c>
      <c r="CM1104">
        <v>0</v>
      </c>
      <c r="CN1104" s="4">
        <v>0</v>
      </c>
      <c r="CO1104">
        <v>0</v>
      </c>
      <c r="CP1104" s="5">
        <v>0</v>
      </c>
      <c r="CQ1104">
        <v>0</v>
      </c>
      <c r="CR1104" s="4">
        <v>0</v>
      </c>
      <c r="CS1104">
        <v>0</v>
      </c>
      <c r="CT1104" s="5">
        <v>0</v>
      </c>
      <c r="CU1104">
        <v>6</v>
      </c>
      <c r="CV1104" s="4">
        <v>0</v>
      </c>
      <c r="CW1104">
        <v>0</v>
      </c>
      <c r="CX1104" s="5">
        <v>6</v>
      </c>
      <c r="CY1104" s="21">
        <v>0</v>
      </c>
      <c r="CZ1104" s="21">
        <v>0</v>
      </c>
      <c r="DA1104" s="21">
        <v>47</v>
      </c>
      <c r="DB1104" s="5">
        <v>0</v>
      </c>
      <c r="DD1104" s="8">
        <v>0</v>
      </c>
      <c r="DE1104" s="8">
        <v>0</v>
      </c>
      <c r="DF1104" s="8">
        <v>0</v>
      </c>
      <c r="DG1104" s="8">
        <v>0</v>
      </c>
      <c r="DH1104" s="8">
        <v>0</v>
      </c>
      <c r="DI1104" s="8">
        <v>0</v>
      </c>
      <c r="DJ1104" s="8">
        <v>0</v>
      </c>
      <c r="DK1104" s="8">
        <v>0</v>
      </c>
      <c r="DL1104" s="8">
        <v>0</v>
      </c>
      <c r="DM1104" s="8">
        <v>0</v>
      </c>
      <c r="DN1104" s="8">
        <v>0</v>
      </c>
      <c r="DO1104" s="8">
        <v>0</v>
      </c>
      <c r="DP1104" s="8">
        <v>0</v>
      </c>
      <c r="DQ1104" s="8">
        <v>0</v>
      </c>
      <c r="DR1104" s="8">
        <v>0</v>
      </c>
      <c r="DS1104" s="8">
        <v>0</v>
      </c>
      <c r="DT1104" s="8">
        <v>0</v>
      </c>
      <c r="DU1104" s="8">
        <v>0</v>
      </c>
      <c r="DV1104" s="8">
        <v>0</v>
      </c>
      <c r="DW1104" s="8">
        <v>0</v>
      </c>
      <c r="DX1104" s="8">
        <v>0</v>
      </c>
      <c r="DY1104" s="8">
        <v>0</v>
      </c>
      <c r="DZ1104" s="8">
        <v>0</v>
      </c>
      <c r="EA1104" s="8">
        <v>0</v>
      </c>
      <c r="EB1104" s="8">
        <v>0</v>
      </c>
      <c r="EC1104" s="8">
        <v>0</v>
      </c>
      <c r="ED1104" s="20">
        <v>0</v>
      </c>
      <c r="EF1104" s="9">
        <v>0</v>
      </c>
      <c r="EG1104" s="9">
        <v>0</v>
      </c>
      <c r="EH1104" s="9">
        <v>0</v>
      </c>
      <c r="EI1104" s="9">
        <v>0</v>
      </c>
      <c r="EJ1104" s="9">
        <v>0</v>
      </c>
      <c r="EK1104" s="9">
        <v>0</v>
      </c>
      <c r="EL1104" s="9">
        <v>0</v>
      </c>
      <c r="EM1104" s="9">
        <v>0</v>
      </c>
      <c r="EN1104" s="9">
        <v>0</v>
      </c>
      <c r="EO1104" s="9">
        <v>0</v>
      </c>
      <c r="EP1104" s="9">
        <v>0</v>
      </c>
      <c r="EQ1104" s="9">
        <v>0</v>
      </c>
      <c r="ER1104" s="9">
        <v>0</v>
      </c>
      <c r="ES1104" s="9">
        <v>0</v>
      </c>
      <c r="ET1104" s="9">
        <v>0</v>
      </c>
      <c r="EU1104" s="9">
        <v>0</v>
      </c>
      <c r="EV1104" s="9">
        <v>0</v>
      </c>
      <c r="EW1104" s="9">
        <v>0</v>
      </c>
      <c r="EX1104" s="9">
        <v>0</v>
      </c>
      <c r="EY1104" s="9">
        <v>0</v>
      </c>
      <c r="EZ1104" s="9">
        <v>0</v>
      </c>
      <c r="FA1104" s="9">
        <v>0</v>
      </c>
      <c r="FB1104" s="9">
        <v>0</v>
      </c>
      <c r="FC1104" s="9">
        <v>0</v>
      </c>
      <c r="FD1104" s="9">
        <v>47</v>
      </c>
      <c r="FE1104" s="9">
        <v>0</v>
      </c>
      <c r="FF1104">
        <v>0</v>
      </c>
    </row>
    <row r="1105" spans="1:162" x14ac:dyDescent="0.2">
      <c r="A1105" t="s">
        <v>2333</v>
      </c>
      <c r="B1105" t="s">
        <v>3524</v>
      </c>
      <c r="C1105" t="s">
        <v>4599</v>
      </c>
      <c r="D1105" s="1">
        <v>0</v>
      </c>
      <c r="E1105" s="1">
        <v>0</v>
      </c>
      <c r="F1105" s="4">
        <v>0</v>
      </c>
      <c r="G1105" s="4">
        <v>0</v>
      </c>
      <c r="H1105" s="5">
        <v>0</v>
      </c>
      <c r="I1105">
        <v>0</v>
      </c>
      <c r="J1105" s="4">
        <v>0</v>
      </c>
      <c r="K1105">
        <v>0</v>
      </c>
      <c r="L1105" s="5">
        <v>0</v>
      </c>
      <c r="M1105">
        <v>0</v>
      </c>
      <c r="N1105" s="4">
        <v>0</v>
      </c>
      <c r="O1105">
        <v>0</v>
      </c>
      <c r="P1105" s="5">
        <v>0</v>
      </c>
      <c r="Q1105">
        <v>6</v>
      </c>
      <c r="R1105" s="4">
        <v>0</v>
      </c>
      <c r="S1105">
        <v>0</v>
      </c>
      <c r="T1105" s="5">
        <v>6</v>
      </c>
      <c r="U1105">
        <v>6</v>
      </c>
      <c r="V1105" s="4">
        <v>0</v>
      </c>
      <c r="W1105">
        <v>0</v>
      </c>
      <c r="X1105" s="5">
        <v>6</v>
      </c>
      <c r="Y1105">
        <v>6</v>
      </c>
      <c r="Z1105" s="4">
        <v>0</v>
      </c>
      <c r="AA1105">
        <v>0</v>
      </c>
      <c r="AB1105" s="5">
        <v>6</v>
      </c>
      <c r="AD1105">
        <v>0</v>
      </c>
      <c r="AE1105">
        <v>0</v>
      </c>
      <c r="AF1105" s="4">
        <v>0</v>
      </c>
      <c r="AG1105">
        <v>0</v>
      </c>
      <c r="AH1105" s="5">
        <v>0</v>
      </c>
      <c r="AI1105">
        <v>0</v>
      </c>
      <c r="AJ1105" s="4">
        <v>0</v>
      </c>
      <c r="AK1105">
        <v>0</v>
      </c>
      <c r="AL1105" s="5">
        <v>0</v>
      </c>
      <c r="AM1105">
        <v>0</v>
      </c>
      <c r="AN1105" s="4">
        <v>0</v>
      </c>
      <c r="AO1105">
        <v>0</v>
      </c>
      <c r="AP1105" s="5">
        <v>0</v>
      </c>
      <c r="AQ1105">
        <v>6</v>
      </c>
      <c r="AR1105" s="4">
        <v>0</v>
      </c>
      <c r="AS1105">
        <v>0</v>
      </c>
      <c r="AT1105" s="5">
        <v>6</v>
      </c>
      <c r="AU1105">
        <v>6</v>
      </c>
      <c r="AV1105" s="4">
        <v>0</v>
      </c>
      <c r="AW1105">
        <v>0</v>
      </c>
      <c r="AX1105" s="5">
        <v>6</v>
      </c>
      <c r="AY1105">
        <v>6</v>
      </c>
      <c r="AZ1105" s="4">
        <v>0</v>
      </c>
      <c r="BA1105">
        <v>0</v>
      </c>
      <c r="BB1105" s="5">
        <v>6</v>
      </c>
      <c r="BD1105">
        <v>0</v>
      </c>
      <c r="BE1105">
        <v>0</v>
      </c>
      <c r="BF1105" s="4">
        <v>0</v>
      </c>
      <c r="BG1105">
        <v>0</v>
      </c>
      <c r="BH1105" s="5">
        <v>0</v>
      </c>
      <c r="BI1105">
        <v>0</v>
      </c>
      <c r="BJ1105" s="4">
        <v>0</v>
      </c>
      <c r="BK1105">
        <v>0</v>
      </c>
      <c r="BL1105" s="5">
        <v>0</v>
      </c>
      <c r="BM1105">
        <v>6</v>
      </c>
      <c r="BN1105" s="4">
        <v>0</v>
      </c>
      <c r="BO1105">
        <v>0</v>
      </c>
      <c r="BP1105" s="5">
        <v>6</v>
      </c>
      <c r="BQ1105">
        <v>6</v>
      </c>
      <c r="BR1105" s="4">
        <v>0</v>
      </c>
      <c r="BS1105">
        <v>0</v>
      </c>
      <c r="BT1105" s="5">
        <v>6</v>
      </c>
      <c r="BU1105">
        <v>6</v>
      </c>
      <c r="BV1105" s="4">
        <v>0</v>
      </c>
      <c r="BW1105">
        <v>0</v>
      </c>
      <c r="BX1105" s="5">
        <v>6</v>
      </c>
      <c r="BY1105">
        <v>6</v>
      </c>
      <c r="BZ1105" s="4">
        <v>0</v>
      </c>
      <c r="CA1105">
        <v>0</v>
      </c>
      <c r="CB1105" s="5">
        <v>6</v>
      </c>
      <c r="CD1105">
        <v>0</v>
      </c>
      <c r="CE1105">
        <v>0</v>
      </c>
      <c r="CF1105" s="4">
        <v>0</v>
      </c>
      <c r="CG1105">
        <v>0</v>
      </c>
      <c r="CH1105" s="5">
        <v>0</v>
      </c>
      <c r="CI1105">
        <v>0</v>
      </c>
      <c r="CJ1105" s="4">
        <v>0</v>
      </c>
      <c r="CK1105">
        <v>0</v>
      </c>
      <c r="CL1105" s="5">
        <v>0</v>
      </c>
      <c r="CM1105">
        <v>6</v>
      </c>
      <c r="CN1105" s="4">
        <v>0</v>
      </c>
      <c r="CO1105">
        <v>0</v>
      </c>
      <c r="CP1105" s="5">
        <v>6</v>
      </c>
      <c r="CQ1105">
        <v>6</v>
      </c>
      <c r="CR1105" s="4">
        <v>0</v>
      </c>
      <c r="CS1105">
        <v>0</v>
      </c>
      <c r="CT1105" s="5">
        <v>6</v>
      </c>
      <c r="CU1105">
        <v>6</v>
      </c>
      <c r="CV1105" s="4">
        <v>0</v>
      </c>
      <c r="CW1105">
        <v>0</v>
      </c>
      <c r="CX1105" s="5">
        <v>6</v>
      </c>
      <c r="CY1105" s="21">
        <v>6</v>
      </c>
      <c r="CZ1105" s="21">
        <v>0</v>
      </c>
      <c r="DA1105" s="21">
        <v>0</v>
      </c>
      <c r="DB1105" s="5">
        <v>6</v>
      </c>
      <c r="DD1105" s="8">
        <v>0</v>
      </c>
      <c r="DE1105" s="8">
        <v>0</v>
      </c>
      <c r="DF1105" s="8">
        <v>0</v>
      </c>
      <c r="DG1105" s="8">
        <v>0</v>
      </c>
      <c r="DH1105" s="8">
        <v>0</v>
      </c>
      <c r="DI1105" s="8">
        <v>0</v>
      </c>
      <c r="DJ1105" s="8">
        <v>0</v>
      </c>
      <c r="DK1105" s="8">
        <v>0</v>
      </c>
      <c r="DL1105" s="8">
        <v>0</v>
      </c>
      <c r="DM1105" s="8">
        <v>0</v>
      </c>
      <c r="DN1105" s="8">
        <v>0</v>
      </c>
      <c r="DO1105" s="8">
        <v>0</v>
      </c>
      <c r="DP1105" s="8">
        <v>0</v>
      </c>
      <c r="DQ1105" s="8">
        <v>0</v>
      </c>
      <c r="DR1105" s="8">
        <v>0</v>
      </c>
      <c r="DS1105" s="8">
        <v>0</v>
      </c>
      <c r="DT1105" s="8">
        <v>0</v>
      </c>
      <c r="DU1105" s="8">
        <v>0</v>
      </c>
      <c r="DV1105" s="8">
        <v>0</v>
      </c>
      <c r="DW1105" s="8">
        <v>0</v>
      </c>
      <c r="DX1105" s="8">
        <v>0</v>
      </c>
      <c r="DY1105" s="8">
        <v>0</v>
      </c>
      <c r="DZ1105" s="8">
        <v>0</v>
      </c>
      <c r="EA1105" s="8">
        <v>0</v>
      </c>
      <c r="EB1105" s="8">
        <v>0</v>
      </c>
      <c r="EC1105" s="8">
        <v>0</v>
      </c>
      <c r="ED1105" s="20">
        <v>0</v>
      </c>
      <c r="EF1105" s="9">
        <v>0</v>
      </c>
      <c r="EG1105" s="9">
        <v>0</v>
      </c>
      <c r="EH1105" s="9">
        <v>0</v>
      </c>
      <c r="EI1105" s="9">
        <v>0</v>
      </c>
      <c r="EJ1105" s="9">
        <v>0</v>
      </c>
      <c r="EK1105" s="9">
        <v>0</v>
      </c>
      <c r="EL1105" s="9">
        <v>0</v>
      </c>
      <c r="EM1105" s="9">
        <v>0</v>
      </c>
      <c r="EN1105" s="9">
        <v>0</v>
      </c>
      <c r="EO1105" s="9">
        <v>0</v>
      </c>
      <c r="EP1105" s="9">
        <v>0</v>
      </c>
      <c r="EQ1105" s="9">
        <v>0</v>
      </c>
      <c r="ER1105" s="9">
        <v>0</v>
      </c>
      <c r="ES1105" s="9">
        <v>0</v>
      </c>
      <c r="ET1105" s="9">
        <v>0</v>
      </c>
      <c r="EU1105" s="9">
        <v>0</v>
      </c>
      <c r="EV1105" s="9">
        <v>0</v>
      </c>
      <c r="EW1105" s="9">
        <v>0</v>
      </c>
      <c r="EX1105" s="9">
        <v>0</v>
      </c>
      <c r="EY1105" s="9">
        <v>0</v>
      </c>
      <c r="EZ1105" s="9">
        <v>0</v>
      </c>
      <c r="FA1105" s="9">
        <v>0</v>
      </c>
      <c r="FB1105" s="9">
        <v>0</v>
      </c>
      <c r="FC1105" s="9">
        <v>0</v>
      </c>
      <c r="FD1105" s="9">
        <v>0</v>
      </c>
      <c r="FE1105" s="9">
        <v>0</v>
      </c>
      <c r="FF1105">
        <v>0</v>
      </c>
    </row>
    <row r="1106" spans="1:162" x14ac:dyDescent="0.2">
      <c r="A1106" t="s">
        <v>1937</v>
      </c>
      <c r="B1106" t="s">
        <v>3525</v>
      </c>
      <c r="C1106" t="s">
        <v>4599</v>
      </c>
      <c r="D1106" s="1">
        <v>0</v>
      </c>
      <c r="E1106" s="1">
        <v>0</v>
      </c>
      <c r="F1106" s="4">
        <v>0</v>
      </c>
      <c r="G1106" s="4">
        <v>0</v>
      </c>
      <c r="H1106" s="5">
        <v>0</v>
      </c>
      <c r="I1106">
        <v>0</v>
      </c>
      <c r="J1106" s="4">
        <v>0</v>
      </c>
      <c r="K1106">
        <v>0</v>
      </c>
      <c r="L1106" s="5">
        <v>0</v>
      </c>
      <c r="M1106">
        <v>0</v>
      </c>
      <c r="N1106" s="4">
        <v>0</v>
      </c>
      <c r="O1106">
        <v>0</v>
      </c>
      <c r="P1106" s="5">
        <v>0</v>
      </c>
      <c r="Q1106">
        <v>0</v>
      </c>
      <c r="R1106" s="4">
        <v>0</v>
      </c>
      <c r="S1106">
        <v>0</v>
      </c>
      <c r="T1106" s="5">
        <v>0</v>
      </c>
      <c r="U1106">
        <v>0</v>
      </c>
      <c r="V1106" s="4">
        <v>0</v>
      </c>
      <c r="W1106">
        <v>0</v>
      </c>
      <c r="X1106" s="5">
        <v>0</v>
      </c>
      <c r="Y1106">
        <v>3</v>
      </c>
      <c r="Z1106" s="4">
        <v>0</v>
      </c>
      <c r="AA1106">
        <v>0</v>
      </c>
      <c r="AB1106" s="5">
        <v>3</v>
      </c>
      <c r="AD1106">
        <v>0</v>
      </c>
      <c r="AE1106">
        <v>0</v>
      </c>
      <c r="AF1106" s="4">
        <v>0</v>
      </c>
      <c r="AG1106">
        <v>0</v>
      </c>
      <c r="AH1106" s="5">
        <v>0</v>
      </c>
      <c r="AI1106">
        <v>0</v>
      </c>
      <c r="AJ1106" s="4">
        <v>0</v>
      </c>
      <c r="AK1106">
        <v>0</v>
      </c>
      <c r="AL1106" s="5">
        <v>0</v>
      </c>
      <c r="AM1106">
        <v>0</v>
      </c>
      <c r="AN1106" s="4">
        <v>0</v>
      </c>
      <c r="AO1106">
        <v>0</v>
      </c>
      <c r="AP1106" s="5">
        <v>0</v>
      </c>
      <c r="AQ1106">
        <v>0</v>
      </c>
      <c r="AR1106" s="4">
        <v>0</v>
      </c>
      <c r="AS1106">
        <v>0</v>
      </c>
      <c r="AT1106" s="5">
        <v>0</v>
      </c>
      <c r="AU1106">
        <v>0</v>
      </c>
      <c r="AV1106" s="4">
        <v>0</v>
      </c>
      <c r="AW1106">
        <v>0</v>
      </c>
      <c r="AX1106" s="5">
        <v>0</v>
      </c>
      <c r="AY1106">
        <v>3</v>
      </c>
      <c r="AZ1106" s="4">
        <v>0</v>
      </c>
      <c r="BA1106">
        <v>5</v>
      </c>
      <c r="BB1106" s="5">
        <v>3</v>
      </c>
      <c r="BD1106">
        <v>0</v>
      </c>
      <c r="BE1106">
        <v>0</v>
      </c>
      <c r="BF1106" s="4">
        <v>0</v>
      </c>
      <c r="BG1106">
        <v>0</v>
      </c>
      <c r="BH1106" s="5">
        <v>0</v>
      </c>
      <c r="BI1106">
        <v>0</v>
      </c>
      <c r="BJ1106" s="4">
        <v>0</v>
      </c>
      <c r="BK1106">
        <v>0</v>
      </c>
      <c r="BL1106" s="5">
        <v>0</v>
      </c>
      <c r="BM1106">
        <v>0</v>
      </c>
      <c r="BN1106" s="4">
        <v>0</v>
      </c>
      <c r="BO1106">
        <v>0</v>
      </c>
      <c r="BP1106" s="5">
        <v>0</v>
      </c>
      <c r="BQ1106">
        <v>0</v>
      </c>
      <c r="BR1106" s="4">
        <v>0</v>
      </c>
      <c r="BS1106">
        <v>0</v>
      </c>
      <c r="BT1106" s="5">
        <v>0</v>
      </c>
      <c r="BU1106">
        <v>3</v>
      </c>
      <c r="BV1106" s="4">
        <v>0</v>
      </c>
      <c r="BW1106">
        <v>0</v>
      </c>
      <c r="BX1106" s="5">
        <v>3</v>
      </c>
      <c r="BY1106">
        <v>3</v>
      </c>
      <c r="BZ1106" s="4">
        <v>0</v>
      </c>
      <c r="CA1106">
        <v>34</v>
      </c>
      <c r="CB1106" s="5">
        <v>3</v>
      </c>
      <c r="CD1106">
        <v>0</v>
      </c>
      <c r="CE1106">
        <v>0</v>
      </c>
      <c r="CF1106" s="4">
        <v>0</v>
      </c>
      <c r="CG1106">
        <v>0</v>
      </c>
      <c r="CH1106" s="5">
        <v>0</v>
      </c>
      <c r="CI1106">
        <v>0</v>
      </c>
      <c r="CJ1106" s="4">
        <v>0</v>
      </c>
      <c r="CK1106">
        <v>0</v>
      </c>
      <c r="CL1106" s="5">
        <v>0</v>
      </c>
      <c r="CM1106">
        <v>0</v>
      </c>
      <c r="CN1106" s="4">
        <v>0</v>
      </c>
      <c r="CO1106">
        <v>0</v>
      </c>
      <c r="CP1106" s="5">
        <v>0</v>
      </c>
      <c r="CQ1106">
        <v>0</v>
      </c>
      <c r="CR1106" s="4">
        <v>0</v>
      </c>
      <c r="CS1106">
        <v>0</v>
      </c>
      <c r="CT1106" s="5">
        <v>0</v>
      </c>
      <c r="CU1106">
        <v>3</v>
      </c>
      <c r="CV1106" s="4">
        <v>0</v>
      </c>
      <c r="CW1106">
        <v>0</v>
      </c>
      <c r="CX1106" s="5">
        <v>3</v>
      </c>
      <c r="CY1106" s="21">
        <v>3</v>
      </c>
      <c r="CZ1106" s="21">
        <v>0</v>
      </c>
      <c r="DA1106" s="21">
        <v>34</v>
      </c>
      <c r="DB1106" s="5">
        <v>3</v>
      </c>
      <c r="DD1106" s="8">
        <v>0</v>
      </c>
      <c r="DE1106" s="8">
        <v>0</v>
      </c>
      <c r="DF1106" s="8">
        <v>0</v>
      </c>
      <c r="DG1106" s="8">
        <v>0</v>
      </c>
      <c r="DH1106" s="8">
        <v>0</v>
      </c>
      <c r="DI1106" s="8">
        <v>0</v>
      </c>
      <c r="DJ1106" s="8">
        <v>0</v>
      </c>
      <c r="DK1106" s="8">
        <v>0</v>
      </c>
      <c r="DL1106" s="8">
        <v>0</v>
      </c>
      <c r="DM1106" s="8">
        <v>0</v>
      </c>
      <c r="DN1106" s="8">
        <v>0</v>
      </c>
      <c r="DO1106" s="8">
        <v>0</v>
      </c>
      <c r="DP1106" s="8">
        <v>0</v>
      </c>
      <c r="DQ1106" s="8">
        <v>0</v>
      </c>
      <c r="DR1106" s="8">
        <v>0</v>
      </c>
      <c r="DS1106" s="8">
        <v>0</v>
      </c>
      <c r="DT1106" s="8">
        <v>0</v>
      </c>
      <c r="DU1106" s="8">
        <v>0</v>
      </c>
      <c r="DV1106" s="8">
        <v>0</v>
      </c>
      <c r="DW1106" s="8">
        <v>0</v>
      </c>
      <c r="DX1106" s="8">
        <v>0</v>
      </c>
      <c r="DY1106" s="8">
        <v>0</v>
      </c>
      <c r="DZ1106" s="8">
        <v>0</v>
      </c>
      <c r="EA1106" s="8">
        <v>0</v>
      </c>
      <c r="EB1106" s="8">
        <v>0</v>
      </c>
      <c r="EC1106" s="8">
        <v>0</v>
      </c>
      <c r="ED1106" s="20">
        <v>0</v>
      </c>
      <c r="EF1106" s="9">
        <v>0</v>
      </c>
      <c r="EG1106" s="9">
        <v>0</v>
      </c>
      <c r="EH1106" s="9">
        <v>0</v>
      </c>
      <c r="EI1106" s="9">
        <v>0</v>
      </c>
      <c r="EJ1106" s="9">
        <v>0</v>
      </c>
      <c r="EK1106" s="9">
        <v>0</v>
      </c>
      <c r="EL1106" s="9">
        <v>0</v>
      </c>
      <c r="EM1106" s="9">
        <v>0</v>
      </c>
      <c r="EN1106" s="9">
        <v>0</v>
      </c>
      <c r="EO1106" s="9">
        <v>0</v>
      </c>
      <c r="EP1106" s="9">
        <v>0</v>
      </c>
      <c r="EQ1106" s="9">
        <v>0</v>
      </c>
      <c r="ER1106" s="9">
        <v>0</v>
      </c>
      <c r="ES1106" s="9">
        <v>0</v>
      </c>
      <c r="ET1106" s="9">
        <v>0</v>
      </c>
      <c r="EU1106" s="9">
        <v>0</v>
      </c>
      <c r="EV1106" s="9">
        <v>0</v>
      </c>
      <c r="EW1106" s="9">
        <v>0</v>
      </c>
      <c r="EX1106" s="9">
        <v>0</v>
      </c>
      <c r="EY1106" s="9">
        <v>0</v>
      </c>
      <c r="EZ1106" s="9">
        <v>0</v>
      </c>
      <c r="FA1106" s="9">
        <v>0</v>
      </c>
      <c r="FB1106" s="9">
        <v>0</v>
      </c>
      <c r="FC1106" s="9">
        <v>0</v>
      </c>
      <c r="FD1106" s="9">
        <v>5</v>
      </c>
      <c r="FE1106" s="9">
        <v>34</v>
      </c>
      <c r="FF1106">
        <v>0</v>
      </c>
    </row>
    <row r="1107" spans="1:162" x14ac:dyDescent="0.2">
      <c r="A1107" t="s">
        <v>1924</v>
      </c>
      <c r="B1107" t="s">
        <v>3526</v>
      </c>
      <c r="C1107" t="s">
        <v>4599</v>
      </c>
      <c r="D1107" s="1">
        <v>0</v>
      </c>
      <c r="E1107" s="1">
        <v>0</v>
      </c>
      <c r="F1107" s="4">
        <v>0</v>
      </c>
      <c r="G1107" s="4">
        <v>0</v>
      </c>
      <c r="H1107" s="5">
        <v>0</v>
      </c>
      <c r="I1107">
        <v>0</v>
      </c>
      <c r="J1107" s="4">
        <v>0</v>
      </c>
      <c r="K1107">
        <v>0</v>
      </c>
      <c r="L1107" s="5">
        <v>0</v>
      </c>
      <c r="M1107">
        <v>0</v>
      </c>
      <c r="N1107" s="4">
        <v>0</v>
      </c>
      <c r="O1107">
        <v>0</v>
      </c>
      <c r="P1107" s="5">
        <v>0</v>
      </c>
      <c r="Q1107">
        <v>0</v>
      </c>
      <c r="R1107" s="4">
        <v>0</v>
      </c>
      <c r="S1107">
        <v>0</v>
      </c>
      <c r="T1107" s="5">
        <v>0</v>
      </c>
      <c r="U1107">
        <v>6</v>
      </c>
      <c r="V1107" s="4">
        <v>0</v>
      </c>
      <c r="W1107">
        <v>0</v>
      </c>
      <c r="X1107" s="5">
        <v>6</v>
      </c>
      <c r="Y1107">
        <v>6</v>
      </c>
      <c r="Z1107" s="4">
        <v>0</v>
      </c>
      <c r="AA1107">
        <v>0</v>
      </c>
      <c r="AB1107" s="5">
        <v>6</v>
      </c>
      <c r="AD1107">
        <v>0</v>
      </c>
      <c r="AE1107">
        <v>0</v>
      </c>
      <c r="AF1107" s="4">
        <v>0</v>
      </c>
      <c r="AG1107">
        <v>0</v>
      </c>
      <c r="AH1107" s="5">
        <v>0</v>
      </c>
      <c r="AI1107">
        <v>0</v>
      </c>
      <c r="AJ1107" s="4">
        <v>0</v>
      </c>
      <c r="AK1107">
        <v>0</v>
      </c>
      <c r="AL1107" s="5">
        <v>0</v>
      </c>
      <c r="AM1107">
        <v>0</v>
      </c>
      <c r="AN1107" s="4">
        <v>0</v>
      </c>
      <c r="AO1107">
        <v>0</v>
      </c>
      <c r="AP1107" s="5">
        <v>0</v>
      </c>
      <c r="AQ1107">
        <v>0</v>
      </c>
      <c r="AR1107" s="4">
        <v>0</v>
      </c>
      <c r="AS1107">
        <v>0</v>
      </c>
      <c r="AT1107" s="5">
        <v>0</v>
      </c>
      <c r="AU1107">
        <v>6</v>
      </c>
      <c r="AV1107" s="4">
        <v>0</v>
      </c>
      <c r="AW1107">
        <v>0</v>
      </c>
      <c r="AX1107" s="5">
        <v>6</v>
      </c>
      <c r="AY1107">
        <v>6</v>
      </c>
      <c r="AZ1107" s="4">
        <v>0</v>
      </c>
      <c r="BA1107">
        <v>0</v>
      </c>
      <c r="BB1107" s="5">
        <v>6</v>
      </c>
      <c r="BD1107">
        <v>0</v>
      </c>
      <c r="BE1107">
        <v>0</v>
      </c>
      <c r="BF1107" s="4">
        <v>0</v>
      </c>
      <c r="BG1107">
        <v>0</v>
      </c>
      <c r="BH1107" s="5">
        <v>0</v>
      </c>
      <c r="BI1107">
        <v>0</v>
      </c>
      <c r="BJ1107" s="4">
        <v>0</v>
      </c>
      <c r="BK1107">
        <v>0</v>
      </c>
      <c r="BL1107" s="5">
        <v>0</v>
      </c>
      <c r="BM1107">
        <v>0</v>
      </c>
      <c r="BN1107" s="4">
        <v>0</v>
      </c>
      <c r="BO1107">
        <v>0</v>
      </c>
      <c r="BP1107" s="5">
        <v>0</v>
      </c>
      <c r="BQ1107">
        <v>0</v>
      </c>
      <c r="BR1107" s="4">
        <v>0</v>
      </c>
      <c r="BS1107">
        <v>0</v>
      </c>
      <c r="BT1107" s="5">
        <v>0</v>
      </c>
      <c r="BU1107">
        <v>6</v>
      </c>
      <c r="BV1107" s="4">
        <v>0</v>
      </c>
      <c r="BW1107">
        <v>0</v>
      </c>
      <c r="BX1107" s="5">
        <v>6</v>
      </c>
      <c r="BY1107">
        <v>6</v>
      </c>
      <c r="BZ1107" s="4">
        <v>0</v>
      </c>
      <c r="CA1107">
        <v>0</v>
      </c>
      <c r="CB1107" s="5">
        <v>6</v>
      </c>
      <c r="CD1107">
        <v>0</v>
      </c>
      <c r="CE1107">
        <v>0</v>
      </c>
      <c r="CF1107" s="4">
        <v>0</v>
      </c>
      <c r="CG1107">
        <v>0</v>
      </c>
      <c r="CH1107" s="5">
        <v>0</v>
      </c>
      <c r="CI1107">
        <v>0</v>
      </c>
      <c r="CJ1107" s="4">
        <v>0</v>
      </c>
      <c r="CK1107">
        <v>0</v>
      </c>
      <c r="CL1107" s="5">
        <v>0</v>
      </c>
      <c r="CM1107">
        <v>0</v>
      </c>
      <c r="CN1107" s="4">
        <v>0</v>
      </c>
      <c r="CO1107">
        <v>0</v>
      </c>
      <c r="CP1107" s="5">
        <v>0</v>
      </c>
      <c r="CQ1107">
        <v>0</v>
      </c>
      <c r="CR1107" s="4">
        <v>0</v>
      </c>
      <c r="CS1107">
        <v>0</v>
      </c>
      <c r="CT1107" s="5">
        <v>0</v>
      </c>
      <c r="CU1107">
        <v>6</v>
      </c>
      <c r="CV1107" s="4">
        <v>0</v>
      </c>
      <c r="CW1107">
        <v>0</v>
      </c>
      <c r="CX1107" s="5">
        <v>6</v>
      </c>
      <c r="CY1107" s="21">
        <v>6</v>
      </c>
      <c r="CZ1107" s="21">
        <v>0</v>
      </c>
      <c r="DA1107" s="21">
        <v>0</v>
      </c>
      <c r="DB1107" s="5">
        <v>6</v>
      </c>
      <c r="DD1107" s="8">
        <v>0</v>
      </c>
      <c r="DE1107" s="8">
        <v>0</v>
      </c>
      <c r="DF1107" s="8">
        <v>0</v>
      </c>
      <c r="DG1107" s="8">
        <v>0</v>
      </c>
      <c r="DH1107" s="8">
        <v>0</v>
      </c>
      <c r="DI1107" s="8">
        <v>0</v>
      </c>
      <c r="DJ1107" s="8">
        <v>0</v>
      </c>
      <c r="DK1107" s="8">
        <v>0</v>
      </c>
      <c r="DL1107" s="8">
        <v>0</v>
      </c>
      <c r="DM1107" s="8">
        <v>0</v>
      </c>
      <c r="DN1107" s="8">
        <v>0</v>
      </c>
      <c r="DO1107" s="8">
        <v>0</v>
      </c>
      <c r="DP1107" s="8">
        <v>0</v>
      </c>
      <c r="DQ1107" s="8">
        <v>0</v>
      </c>
      <c r="DR1107" s="8">
        <v>0</v>
      </c>
      <c r="DS1107" s="8">
        <v>0</v>
      </c>
      <c r="DT1107" s="8">
        <v>0</v>
      </c>
      <c r="DU1107" s="8">
        <v>0</v>
      </c>
      <c r="DV1107" s="8">
        <v>0</v>
      </c>
      <c r="DW1107" s="8">
        <v>0</v>
      </c>
      <c r="DX1107" s="8">
        <v>0</v>
      </c>
      <c r="DY1107" s="8">
        <v>0</v>
      </c>
      <c r="DZ1107" s="8">
        <v>0</v>
      </c>
      <c r="EA1107" s="8">
        <v>0</v>
      </c>
      <c r="EB1107" s="8">
        <v>0</v>
      </c>
      <c r="EC1107" s="8">
        <v>0</v>
      </c>
      <c r="ED1107" s="20">
        <v>0</v>
      </c>
      <c r="EF1107" s="9">
        <v>0</v>
      </c>
      <c r="EG1107" s="9">
        <v>0</v>
      </c>
      <c r="EH1107" s="9">
        <v>0</v>
      </c>
      <c r="EI1107" s="9">
        <v>0</v>
      </c>
      <c r="EJ1107" s="9">
        <v>0</v>
      </c>
      <c r="EK1107" s="9">
        <v>0</v>
      </c>
      <c r="EL1107" s="9">
        <v>0</v>
      </c>
      <c r="EM1107" s="9">
        <v>0</v>
      </c>
      <c r="EN1107" s="9">
        <v>0</v>
      </c>
      <c r="EO1107" s="9">
        <v>0</v>
      </c>
      <c r="EP1107" s="9">
        <v>0</v>
      </c>
      <c r="EQ1107" s="9">
        <v>0</v>
      </c>
      <c r="ER1107" s="9">
        <v>0</v>
      </c>
      <c r="ES1107" s="9">
        <v>0</v>
      </c>
      <c r="ET1107" s="9">
        <v>0</v>
      </c>
      <c r="EU1107" s="9">
        <v>0</v>
      </c>
      <c r="EV1107" s="9">
        <v>0</v>
      </c>
      <c r="EW1107" s="9">
        <v>0</v>
      </c>
      <c r="EX1107" s="9">
        <v>0</v>
      </c>
      <c r="EY1107" s="9">
        <v>0</v>
      </c>
      <c r="EZ1107" s="9">
        <v>0</v>
      </c>
      <c r="FA1107" s="9">
        <v>0</v>
      </c>
      <c r="FB1107" s="9">
        <v>0</v>
      </c>
      <c r="FC1107" s="9">
        <v>0</v>
      </c>
      <c r="FD1107" s="9">
        <v>0</v>
      </c>
      <c r="FE1107" s="9">
        <v>0</v>
      </c>
      <c r="FF1107">
        <v>0</v>
      </c>
    </row>
    <row r="1108" spans="1:162" x14ac:dyDescent="0.2">
      <c r="A1108" t="s">
        <v>1949</v>
      </c>
      <c r="B1108" t="s">
        <v>3527</v>
      </c>
      <c r="C1108" t="s">
        <v>4599</v>
      </c>
      <c r="D1108" s="1">
        <v>0</v>
      </c>
      <c r="E1108" s="1">
        <v>0</v>
      </c>
      <c r="F1108" s="4">
        <v>0</v>
      </c>
      <c r="G1108" s="4">
        <v>0</v>
      </c>
      <c r="H1108" s="5">
        <v>0</v>
      </c>
      <c r="I1108">
        <v>0</v>
      </c>
      <c r="J1108" s="4">
        <v>0</v>
      </c>
      <c r="K1108">
        <v>0</v>
      </c>
      <c r="L1108" s="5">
        <v>0</v>
      </c>
      <c r="M1108">
        <v>0</v>
      </c>
      <c r="N1108" s="4">
        <v>0</v>
      </c>
      <c r="O1108">
        <v>0</v>
      </c>
      <c r="P1108" s="5">
        <v>0</v>
      </c>
      <c r="Q1108">
        <v>0</v>
      </c>
      <c r="R1108" s="4">
        <v>0</v>
      </c>
      <c r="S1108">
        <v>0</v>
      </c>
      <c r="T1108" s="5">
        <v>0</v>
      </c>
      <c r="U1108">
        <v>0</v>
      </c>
      <c r="V1108" s="4">
        <v>0</v>
      </c>
      <c r="W1108">
        <v>0</v>
      </c>
      <c r="X1108" s="5">
        <v>0</v>
      </c>
      <c r="Y1108">
        <v>6</v>
      </c>
      <c r="Z1108" s="4">
        <v>0</v>
      </c>
      <c r="AA1108">
        <v>0</v>
      </c>
      <c r="AB1108" s="5">
        <v>6</v>
      </c>
      <c r="AD1108">
        <v>0</v>
      </c>
      <c r="AE1108">
        <v>0</v>
      </c>
      <c r="AF1108" s="4">
        <v>0</v>
      </c>
      <c r="AG1108">
        <v>0</v>
      </c>
      <c r="AH1108" s="5">
        <v>0</v>
      </c>
      <c r="AI1108">
        <v>0</v>
      </c>
      <c r="AJ1108" s="4">
        <v>0</v>
      </c>
      <c r="AK1108">
        <v>0</v>
      </c>
      <c r="AL1108" s="5">
        <v>0</v>
      </c>
      <c r="AM1108">
        <v>0</v>
      </c>
      <c r="AN1108" s="4">
        <v>0</v>
      </c>
      <c r="AO1108">
        <v>0</v>
      </c>
      <c r="AP1108" s="5">
        <v>0</v>
      </c>
      <c r="AQ1108">
        <v>0</v>
      </c>
      <c r="AR1108" s="4">
        <v>0</v>
      </c>
      <c r="AS1108">
        <v>0</v>
      </c>
      <c r="AT1108" s="5">
        <v>0</v>
      </c>
      <c r="AU1108">
        <v>0</v>
      </c>
      <c r="AV1108" s="4">
        <v>0</v>
      </c>
      <c r="AW1108">
        <v>0</v>
      </c>
      <c r="AX1108" s="5">
        <v>0</v>
      </c>
      <c r="AY1108">
        <v>6</v>
      </c>
      <c r="AZ1108" s="4">
        <v>0</v>
      </c>
      <c r="BA1108">
        <v>0</v>
      </c>
      <c r="BB1108" s="5">
        <v>6</v>
      </c>
      <c r="BD1108">
        <v>0</v>
      </c>
      <c r="BE1108">
        <v>0</v>
      </c>
      <c r="BF1108" s="4">
        <v>0</v>
      </c>
      <c r="BG1108">
        <v>0</v>
      </c>
      <c r="BH1108" s="5">
        <v>0</v>
      </c>
      <c r="BI1108">
        <v>0</v>
      </c>
      <c r="BJ1108" s="4">
        <v>0</v>
      </c>
      <c r="BK1108">
        <v>0</v>
      </c>
      <c r="BL1108" s="5">
        <v>0</v>
      </c>
      <c r="BM1108">
        <v>0</v>
      </c>
      <c r="BN1108" s="4">
        <v>0</v>
      </c>
      <c r="BO1108">
        <v>0</v>
      </c>
      <c r="BP1108" s="5">
        <v>0</v>
      </c>
      <c r="BQ1108">
        <v>0</v>
      </c>
      <c r="BR1108" s="4">
        <v>0</v>
      </c>
      <c r="BS1108">
        <v>0</v>
      </c>
      <c r="BT1108" s="5">
        <v>0</v>
      </c>
      <c r="BU1108">
        <v>0</v>
      </c>
      <c r="BV1108" s="4">
        <v>0</v>
      </c>
      <c r="BW1108">
        <v>0</v>
      </c>
      <c r="BX1108" s="5">
        <v>0</v>
      </c>
      <c r="BY1108">
        <v>6</v>
      </c>
      <c r="BZ1108" s="4">
        <v>0</v>
      </c>
      <c r="CA1108">
        <v>0</v>
      </c>
      <c r="CB1108" s="5">
        <v>6</v>
      </c>
      <c r="CD1108">
        <v>0</v>
      </c>
      <c r="CE1108">
        <v>0</v>
      </c>
      <c r="CF1108" s="4">
        <v>0</v>
      </c>
      <c r="CG1108">
        <v>0</v>
      </c>
      <c r="CH1108" s="5">
        <v>0</v>
      </c>
      <c r="CI1108">
        <v>0</v>
      </c>
      <c r="CJ1108" s="4">
        <v>0</v>
      </c>
      <c r="CK1108">
        <v>0</v>
      </c>
      <c r="CL1108" s="5">
        <v>0</v>
      </c>
      <c r="CM1108">
        <v>0</v>
      </c>
      <c r="CN1108" s="4">
        <v>0</v>
      </c>
      <c r="CO1108">
        <v>0</v>
      </c>
      <c r="CP1108" s="5">
        <v>0</v>
      </c>
      <c r="CQ1108">
        <v>0</v>
      </c>
      <c r="CR1108" s="4">
        <v>0</v>
      </c>
      <c r="CS1108">
        <v>0</v>
      </c>
      <c r="CT1108" s="5">
        <v>0</v>
      </c>
      <c r="CU1108">
        <v>6</v>
      </c>
      <c r="CV1108" s="4">
        <v>0</v>
      </c>
      <c r="CW1108">
        <v>0</v>
      </c>
      <c r="CX1108" s="5">
        <v>6</v>
      </c>
      <c r="CY1108" s="21">
        <v>6</v>
      </c>
      <c r="CZ1108" s="21">
        <v>0</v>
      </c>
      <c r="DA1108" s="21">
        <v>0</v>
      </c>
      <c r="DB1108" s="5">
        <v>6</v>
      </c>
      <c r="DD1108" s="8">
        <v>0</v>
      </c>
      <c r="DE1108" s="8">
        <v>0</v>
      </c>
      <c r="DF1108" s="8">
        <v>0</v>
      </c>
      <c r="DG1108" s="8">
        <v>0</v>
      </c>
      <c r="DH1108" s="8">
        <v>0</v>
      </c>
      <c r="DI1108" s="8">
        <v>0</v>
      </c>
      <c r="DJ1108" s="8">
        <v>0</v>
      </c>
      <c r="DK1108" s="8">
        <v>0</v>
      </c>
      <c r="DL1108" s="8">
        <v>0</v>
      </c>
      <c r="DM1108" s="8">
        <v>0</v>
      </c>
      <c r="DN1108" s="8">
        <v>0</v>
      </c>
      <c r="DO1108" s="8">
        <v>0</v>
      </c>
      <c r="DP1108" s="8">
        <v>0</v>
      </c>
      <c r="DQ1108" s="8">
        <v>0</v>
      </c>
      <c r="DR1108" s="8">
        <v>0</v>
      </c>
      <c r="DS1108" s="8">
        <v>0</v>
      </c>
      <c r="DT1108" s="8">
        <v>0</v>
      </c>
      <c r="DU1108" s="8">
        <v>0</v>
      </c>
      <c r="DV1108" s="8">
        <v>0</v>
      </c>
      <c r="DW1108" s="8">
        <v>0</v>
      </c>
      <c r="DX1108" s="8">
        <v>0</v>
      </c>
      <c r="DY1108" s="8">
        <v>0</v>
      </c>
      <c r="DZ1108" s="8">
        <v>0</v>
      </c>
      <c r="EA1108" s="8">
        <v>0</v>
      </c>
      <c r="EB1108" s="8">
        <v>0</v>
      </c>
      <c r="EC1108" s="8">
        <v>0</v>
      </c>
      <c r="ED1108" s="20">
        <v>0</v>
      </c>
      <c r="EF1108" s="9">
        <v>0</v>
      </c>
      <c r="EG1108" s="9">
        <v>0</v>
      </c>
      <c r="EH1108" s="9">
        <v>0</v>
      </c>
      <c r="EI1108" s="9">
        <v>0</v>
      </c>
      <c r="EJ1108" s="9">
        <v>0</v>
      </c>
      <c r="EK1108" s="9">
        <v>0</v>
      </c>
      <c r="EL1108" s="9">
        <v>0</v>
      </c>
      <c r="EM1108" s="9">
        <v>0</v>
      </c>
      <c r="EN1108" s="9">
        <v>0</v>
      </c>
      <c r="EO1108" s="9">
        <v>0</v>
      </c>
      <c r="EP1108" s="9">
        <v>0</v>
      </c>
      <c r="EQ1108" s="9">
        <v>0</v>
      </c>
      <c r="ER1108" s="9">
        <v>0</v>
      </c>
      <c r="ES1108" s="9">
        <v>0</v>
      </c>
      <c r="ET1108" s="9">
        <v>0</v>
      </c>
      <c r="EU1108" s="9">
        <v>0</v>
      </c>
      <c r="EV1108" s="9">
        <v>0</v>
      </c>
      <c r="EW1108" s="9">
        <v>0</v>
      </c>
      <c r="EX1108" s="9">
        <v>0</v>
      </c>
      <c r="EY1108" s="9">
        <v>0</v>
      </c>
      <c r="EZ1108" s="9">
        <v>0</v>
      </c>
      <c r="FA1108" s="9">
        <v>0</v>
      </c>
      <c r="FB1108" s="9">
        <v>0</v>
      </c>
      <c r="FC1108" s="9">
        <v>0</v>
      </c>
      <c r="FD1108" s="9">
        <v>0</v>
      </c>
      <c r="FE1108" s="9">
        <v>0</v>
      </c>
      <c r="FF1108">
        <v>0</v>
      </c>
    </row>
    <row r="1109" spans="1:162" x14ac:dyDescent="0.2">
      <c r="A1109" t="s">
        <v>1919</v>
      </c>
      <c r="B1109" t="s">
        <v>3528</v>
      </c>
      <c r="C1109" t="s">
        <v>3</v>
      </c>
      <c r="D1109" s="1">
        <v>0</v>
      </c>
      <c r="E1109" s="1">
        <v>0</v>
      </c>
      <c r="F1109" s="4">
        <v>0</v>
      </c>
      <c r="G1109" s="4">
        <v>0</v>
      </c>
      <c r="H1109" s="5">
        <v>0</v>
      </c>
      <c r="I1109">
        <v>0</v>
      </c>
      <c r="J1109" s="4">
        <v>0</v>
      </c>
      <c r="K1109">
        <v>0</v>
      </c>
      <c r="L1109" s="5">
        <v>0</v>
      </c>
      <c r="M1109">
        <v>0</v>
      </c>
      <c r="N1109" s="4">
        <v>0</v>
      </c>
      <c r="O1109">
        <v>0</v>
      </c>
      <c r="P1109" s="5">
        <v>0</v>
      </c>
      <c r="Q1109">
        <v>0</v>
      </c>
      <c r="R1109" s="4">
        <v>0</v>
      </c>
      <c r="S1109">
        <v>0</v>
      </c>
      <c r="T1109" s="5">
        <v>0</v>
      </c>
      <c r="U1109">
        <v>0</v>
      </c>
      <c r="V1109" s="4">
        <v>0</v>
      </c>
      <c r="W1109">
        <v>0</v>
      </c>
      <c r="X1109" s="5">
        <v>0</v>
      </c>
      <c r="Y1109">
        <v>6</v>
      </c>
      <c r="Z1109" s="4">
        <v>0</v>
      </c>
      <c r="AA1109">
        <v>0</v>
      </c>
      <c r="AB1109" s="5">
        <v>6</v>
      </c>
      <c r="AD1109">
        <v>0</v>
      </c>
      <c r="AE1109">
        <v>0</v>
      </c>
      <c r="AF1109" s="4">
        <v>0</v>
      </c>
      <c r="AG1109">
        <v>0</v>
      </c>
      <c r="AH1109" s="5">
        <v>0</v>
      </c>
      <c r="AI1109">
        <v>0</v>
      </c>
      <c r="AJ1109" s="4">
        <v>0</v>
      </c>
      <c r="AK1109">
        <v>0</v>
      </c>
      <c r="AL1109" s="5">
        <v>0</v>
      </c>
      <c r="AM1109">
        <v>0</v>
      </c>
      <c r="AN1109" s="4">
        <v>0</v>
      </c>
      <c r="AO1109">
        <v>0</v>
      </c>
      <c r="AP1109" s="5">
        <v>0</v>
      </c>
      <c r="AQ1109">
        <v>0</v>
      </c>
      <c r="AR1109" s="4">
        <v>0</v>
      </c>
      <c r="AS1109">
        <v>0</v>
      </c>
      <c r="AT1109" s="5">
        <v>0</v>
      </c>
      <c r="AU1109">
        <v>0</v>
      </c>
      <c r="AV1109" s="4">
        <v>0</v>
      </c>
      <c r="AW1109">
        <v>0</v>
      </c>
      <c r="AX1109" s="5">
        <v>0</v>
      </c>
      <c r="AY1109">
        <v>6</v>
      </c>
      <c r="AZ1109" s="4">
        <v>0</v>
      </c>
      <c r="BA1109">
        <v>8</v>
      </c>
      <c r="BB1109" s="5">
        <v>6</v>
      </c>
      <c r="BD1109">
        <v>0</v>
      </c>
      <c r="BE1109">
        <v>0</v>
      </c>
      <c r="BF1109" s="4">
        <v>0</v>
      </c>
      <c r="BG1109">
        <v>0</v>
      </c>
      <c r="BH1109" s="5">
        <v>0</v>
      </c>
      <c r="BI1109">
        <v>0</v>
      </c>
      <c r="BJ1109" s="4">
        <v>0</v>
      </c>
      <c r="BK1109">
        <v>0</v>
      </c>
      <c r="BL1109" s="5">
        <v>0</v>
      </c>
      <c r="BM1109">
        <v>0</v>
      </c>
      <c r="BN1109" s="4">
        <v>0</v>
      </c>
      <c r="BO1109">
        <v>0</v>
      </c>
      <c r="BP1109" s="5">
        <v>0</v>
      </c>
      <c r="BQ1109">
        <v>0</v>
      </c>
      <c r="BR1109" s="4">
        <v>0</v>
      </c>
      <c r="BS1109">
        <v>0</v>
      </c>
      <c r="BT1109" s="5">
        <v>0</v>
      </c>
      <c r="BU1109">
        <v>6</v>
      </c>
      <c r="BV1109" s="4">
        <v>0</v>
      </c>
      <c r="BW1109">
        <v>0</v>
      </c>
      <c r="BX1109" s="5">
        <v>6</v>
      </c>
      <c r="BY1109">
        <v>6</v>
      </c>
      <c r="BZ1109" s="4">
        <v>0</v>
      </c>
      <c r="CA1109">
        <v>8</v>
      </c>
      <c r="CB1109" s="5">
        <v>6</v>
      </c>
      <c r="CD1109">
        <v>0</v>
      </c>
      <c r="CE1109">
        <v>0</v>
      </c>
      <c r="CF1109" s="4">
        <v>0</v>
      </c>
      <c r="CG1109">
        <v>0</v>
      </c>
      <c r="CH1109" s="5">
        <v>0</v>
      </c>
      <c r="CI1109">
        <v>0</v>
      </c>
      <c r="CJ1109" s="4">
        <v>0</v>
      </c>
      <c r="CK1109">
        <v>0</v>
      </c>
      <c r="CL1109" s="5">
        <v>0</v>
      </c>
      <c r="CM1109">
        <v>0</v>
      </c>
      <c r="CN1109" s="4">
        <v>0</v>
      </c>
      <c r="CO1109">
        <v>0</v>
      </c>
      <c r="CP1109" s="5">
        <v>0</v>
      </c>
      <c r="CQ1109">
        <v>0</v>
      </c>
      <c r="CR1109" s="4">
        <v>0</v>
      </c>
      <c r="CS1109">
        <v>0</v>
      </c>
      <c r="CT1109" s="5">
        <v>0</v>
      </c>
      <c r="CU1109">
        <v>6</v>
      </c>
      <c r="CV1109" s="4">
        <v>0</v>
      </c>
      <c r="CW1109">
        <v>0</v>
      </c>
      <c r="CX1109" s="5">
        <v>6</v>
      </c>
      <c r="CY1109" s="21">
        <v>6</v>
      </c>
      <c r="CZ1109" s="21">
        <v>0</v>
      </c>
      <c r="DA1109" s="21">
        <v>8</v>
      </c>
      <c r="DB1109" s="5">
        <v>6</v>
      </c>
      <c r="DD1109" s="8">
        <v>0</v>
      </c>
      <c r="DE1109" s="8">
        <v>0</v>
      </c>
      <c r="DF1109" s="8">
        <v>0</v>
      </c>
      <c r="DG1109" s="8">
        <v>0</v>
      </c>
      <c r="DH1109" s="8">
        <v>0</v>
      </c>
      <c r="DI1109" s="8">
        <v>0</v>
      </c>
      <c r="DJ1109" s="8">
        <v>0</v>
      </c>
      <c r="DK1109" s="8">
        <v>0</v>
      </c>
      <c r="DL1109" s="8">
        <v>0</v>
      </c>
      <c r="DM1109" s="8">
        <v>0</v>
      </c>
      <c r="DN1109" s="8">
        <v>0</v>
      </c>
      <c r="DO1109" s="8">
        <v>0</v>
      </c>
      <c r="DP1109" s="8">
        <v>0</v>
      </c>
      <c r="DQ1109" s="8">
        <v>0</v>
      </c>
      <c r="DR1109" s="8">
        <v>0</v>
      </c>
      <c r="DS1109" s="8">
        <v>0</v>
      </c>
      <c r="DT1109" s="8">
        <v>0</v>
      </c>
      <c r="DU1109" s="8">
        <v>0</v>
      </c>
      <c r="DV1109" s="8">
        <v>0</v>
      </c>
      <c r="DW1109" s="8">
        <v>0</v>
      </c>
      <c r="DX1109" s="8">
        <v>0</v>
      </c>
      <c r="DY1109" s="8">
        <v>0</v>
      </c>
      <c r="DZ1109" s="8">
        <v>0</v>
      </c>
      <c r="EA1109" s="8">
        <v>0</v>
      </c>
      <c r="EB1109" s="8">
        <v>0</v>
      </c>
      <c r="EC1109" s="8">
        <v>0</v>
      </c>
      <c r="ED1109" s="20">
        <v>0</v>
      </c>
      <c r="EF1109" s="9">
        <v>0</v>
      </c>
      <c r="EG1109" s="9">
        <v>0</v>
      </c>
      <c r="EH1109" s="9">
        <v>0</v>
      </c>
      <c r="EI1109" s="9">
        <v>0</v>
      </c>
      <c r="EJ1109" s="9">
        <v>0</v>
      </c>
      <c r="EK1109" s="9">
        <v>0</v>
      </c>
      <c r="EL1109" s="9">
        <v>0</v>
      </c>
      <c r="EM1109" s="9">
        <v>0</v>
      </c>
      <c r="EN1109" s="9">
        <v>0</v>
      </c>
      <c r="EO1109" s="9">
        <v>0</v>
      </c>
      <c r="EP1109" s="9">
        <v>0</v>
      </c>
      <c r="EQ1109" s="9">
        <v>0</v>
      </c>
      <c r="ER1109" s="9">
        <v>0</v>
      </c>
      <c r="ES1109" s="9">
        <v>0</v>
      </c>
      <c r="ET1109" s="9">
        <v>0</v>
      </c>
      <c r="EU1109" s="9">
        <v>0</v>
      </c>
      <c r="EV1109" s="9">
        <v>0</v>
      </c>
      <c r="EW1109" s="9">
        <v>0</v>
      </c>
      <c r="EX1109" s="9">
        <v>0</v>
      </c>
      <c r="EY1109" s="9">
        <v>0</v>
      </c>
      <c r="EZ1109" s="9">
        <v>0</v>
      </c>
      <c r="FA1109" s="9">
        <v>0</v>
      </c>
      <c r="FB1109" s="9">
        <v>0</v>
      </c>
      <c r="FC1109" s="9">
        <v>0</v>
      </c>
      <c r="FD1109" s="9">
        <v>8</v>
      </c>
      <c r="FE1109" s="9">
        <v>0</v>
      </c>
      <c r="FF1109">
        <v>0</v>
      </c>
    </row>
    <row r="1110" spans="1:162" x14ac:dyDescent="0.2">
      <c r="A1110" t="s">
        <v>1936</v>
      </c>
      <c r="B1110" t="s">
        <v>3529</v>
      </c>
      <c r="C1110" t="s">
        <v>3</v>
      </c>
      <c r="D1110" s="1">
        <v>0</v>
      </c>
      <c r="E1110" s="1">
        <v>0</v>
      </c>
      <c r="F1110" s="4">
        <v>0</v>
      </c>
      <c r="G1110" s="4">
        <v>0</v>
      </c>
      <c r="H1110" s="5">
        <v>0</v>
      </c>
      <c r="I1110">
        <v>0</v>
      </c>
      <c r="J1110" s="4">
        <v>0</v>
      </c>
      <c r="K1110">
        <v>0</v>
      </c>
      <c r="L1110" s="5">
        <v>0</v>
      </c>
      <c r="M1110">
        <v>0</v>
      </c>
      <c r="N1110" s="4">
        <v>0</v>
      </c>
      <c r="O1110">
        <v>0</v>
      </c>
      <c r="P1110" s="5">
        <v>0</v>
      </c>
      <c r="Q1110">
        <v>0</v>
      </c>
      <c r="R1110" s="4">
        <v>0</v>
      </c>
      <c r="S1110">
        <v>0</v>
      </c>
      <c r="T1110" s="5">
        <v>0</v>
      </c>
      <c r="U1110">
        <v>6</v>
      </c>
      <c r="V1110" s="4">
        <v>0</v>
      </c>
      <c r="W1110">
        <v>0</v>
      </c>
      <c r="X1110" s="5">
        <v>6</v>
      </c>
      <c r="Y1110">
        <v>6</v>
      </c>
      <c r="Z1110" s="4">
        <v>0</v>
      </c>
      <c r="AA1110">
        <v>0</v>
      </c>
      <c r="AB1110" s="5">
        <v>6</v>
      </c>
      <c r="AD1110">
        <v>0</v>
      </c>
      <c r="AE1110">
        <v>0</v>
      </c>
      <c r="AF1110" s="4">
        <v>0</v>
      </c>
      <c r="AG1110">
        <v>0</v>
      </c>
      <c r="AH1110" s="5">
        <v>0</v>
      </c>
      <c r="AI1110">
        <v>0</v>
      </c>
      <c r="AJ1110" s="4">
        <v>0</v>
      </c>
      <c r="AK1110">
        <v>0</v>
      </c>
      <c r="AL1110" s="5">
        <v>0</v>
      </c>
      <c r="AM1110">
        <v>0</v>
      </c>
      <c r="AN1110" s="4">
        <v>0</v>
      </c>
      <c r="AO1110">
        <v>0</v>
      </c>
      <c r="AP1110" s="5">
        <v>0</v>
      </c>
      <c r="AQ1110">
        <v>0</v>
      </c>
      <c r="AR1110" s="4">
        <v>0</v>
      </c>
      <c r="AS1110">
        <v>0</v>
      </c>
      <c r="AT1110" s="5">
        <v>0</v>
      </c>
      <c r="AU1110">
        <v>6</v>
      </c>
      <c r="AV1110" s="4">
        <v>0</v>
      </c>
      <c r="AW1110">
        <v>0</v>
      </c>
      <c r="AX1110" s="5">
        <v>6</v>
      </c>
      <c r="AY1110">
        <v>6</v>
      </c>
      <c r="AZ1110" s="4">
        <v>0</v>
      </c>
      <c r="BA1110">
        <v>2</v>
      </c>
      <c r="BB1110" s="5">
        <v>6</v>
      </c>
      <c r="BD1110">
        <v>0</v>
      </c>
      <c r="BE1110">
        <v>0</v>
      </c>
      <c r="BF1110" s="4">
        <v>0</v>
      </c>
      <c r="BG1110">
        <v>0</v>
      </c>
      <c r="BH1110" s="5">
        <v>0</v>
      </c>
      <c r="BI1110">
        <v>0</v>
      </c>
      <c r="BJ1110" s="4">
        <v>0</v>
      </c>
      <c r="BK1110">
        <v>0</v>
      </c>
      <c r="BL1110" s="5">
        <v>0</v>
      </c>
      <c r="BM1110">
        <v>0</v>
      </c>
      <c r="BN1110" s="4">
        <v>0</v>
      </c>
      <c r="BO1110">
        <v>0</v>
      </c>
      <c r="BP1110" s="5">
        <v>0</v>
      </c>
      <c r="BQ1110">
        <v>0</v>
      </c>
      <c r="BR1110" s="4">
        <v>0</v>
      </c>
      <c r="BS1110">
        <v>0</v>
      </c>
      <c r="BT1110" s="5">
        <v>0</v>
      </c>
      <c r="BU1110">
        <v>6</v>
      </c>
      <c r="BV1110" s="4">
        <v>0</v>
      </c>
      <c r="BW1110">
        <v>0</v>
      </c>
      <c r="BX1110" s="5">
        <v>6</v>
      </c>
      <c r="BY1110">
        <v>6</v>
      </c>
      <c r="BZ1110" s="4">
        <v>0</v>
      </c>
      <c r="CA1110">
        <v>2</v>
      </c>
      <c r="CB1110" s="5">
        <v>6</v>
      </c>
      <c r="CD1110">
        <v>0</v>
      </c>
      <c r="CE1110">
        <v>0</v>
      </c>
      <c r="CF1110" s="4">
        <v>0</v>
      </c>
      <c r="CG1110">
        <v>0</v>
      </c>
      <c r="CH1110" s="5">
        <v>0</v>
      </c>
      <c r="CI1110">
        <v>0</v>
      </c>
      <c r="CJ1110" s="4">
        <v>0</v>
      </c>
      <c r="CK1110">
        <v>0</v>
      </c>
      <c r="CL1110" s="5">
        <v>0</v>
      </c>
      <c r="CM1110">
        <v>0</v>
      </c>
      <c r="CN1110" s="4">
        <v>0</v>
      </c>
      <c r="CO1110">
        <v>0</v>
      </c>
      <c r="CP1110" s="5">
        <v>0</v>
      </c>
      <c r="CQ1110">
        <v>6</v>
      </c>
      <c r="CR1110" s="4">
        <v>0</v>
      </c>
      <c r="CS1110">
        <v>0</v>
      </c>
      <c r="CT1110" s="5">
        <v>6</v>
      </c>
      <c r="CU1110">
        <v>6</v>
      </c>
      <c r="CV1110" s="4">
        <v>0</v>
      </c>
      <c r="CW1110">
        <v>0</v>
      </c>
      <c r="CX1110" s="5">
        <v>6</v>
      </c>
      <c r="CY1110" s="21">
        <v>6</v>
      </c>
      <c r="CZ1110" s="21">
        <v>0</v>
      </c>
      <c r="DA1110" s="21">
        <v>2</v>
      </c>
      <c r="DB1110" s="5">
        <v>6</v>
      </c>
      <c r="DD1110" s="8">
        <v>0</v>
      </c>
      <c r="DE1110" s="8">
        <v>0</v>
      </c>
      <c r="DF1110" s="8">
        <v>0</v>
      </c>
      <c r="DG1110" s="8">
        <v>0</v>
      </c>
      <c r="DH1110" s="8">
        <v>0</v>
      </c>
      <c r="DI1110" s="8">
        <v>0</v>
      </c>
      <c r="DJ1110" s="8">
        <v>0</v>
      </c>
      <c r="DK1110" s="8">
        <v>0</v>
      </c>
      <c r="DL1110" s="8">
        <v>0</v>
      </c>
      <c r="DM1110" s="8">
        <v>0</v>
      </c>
      <c r="DN1110" s="8">
        <v>0</v>
      </c>
      <c r="DO1110" s="8">
        <v>0</v>
      </c>
      <c r="DP1110" s="8">
        <v>0</v>
      </c>
      <c r="DQ1110" s="8">
        <v>0</v>
      </c>
      <c r="DR1110" s="8">
        <v>0</v>
      </c>
      <c r="DS1110" s="8">
        <v>0</v>
      </c>
      <c r="DT1110" s="8">
        <v>0</v>
      </c>
      <c r="DU1110" s="8">
        <v>0</v>
      </c>
      <c r="DV1110" s="8">
        <v>0</v>
      </c>
      <c r="DW1110" s="8">
        <v>0</v>
      </c>
      <c r="DX1110" s="8">
        <v>0</v>
      </c>
      <c r="DY1110" s="8">
        <v>0</v>
      </c>
      <c r="DZ1110" s="8">
        <v>0</v>
      </c>
      <c r="EA1110" s="8">
        <v>0</v>
      </c>
      <c r="EB1110" s="8">
        <v>0</v>
      </c>
      <c r="EC1110" s="8">
        <v>0</v>
      </c>
      <c r="ED1110" s="20">
        <v>0</v>
      </c>
      <c r="EF1110" s="9">
        <v>0</v>
      </c>
      <c r="EG1110" s="9">
        <v>0</v>
      </c>
      <c r="EH1110" s="9">
        <v>0</v>
      </c>
      <c r="EI1110" s="9">
        <v>0</v>
      </c>
      <c r="EJ1110" s="9">
        <v>0</v>
      </c>
      <c r="EK1110" s="9">
        <v>0</v>
      </c>
      <c r="EL1110" s="9">
        <v>0</v>
      </c>
      <c r="EM1110" s="9">
        <v>0</v>
      </c>
      <c r="EN1110" s="9">
        <v>0</v>
      </c>
      <c r="EO1110" s="9">
        <v>0</v>
      </c>
      <c r="EP1110" s="9">
        <v>0</v>
      </c>
      <c r="EQ1110" s="9">
        <v>0</v>
      </c>
      <c r="ER1110" s="9">
        <v>0</v>
      </c>
      <c r="ES1110" s="9">
        <v>0</v>
      </c>
      <c r="ET1110" s="9">
        <v>0</v>
      </c>
      <c r="EU1110" s="9">
        <v>0</v>
      </c>
      <c r="EV1110" s="9">
        <v>0</v>
      </c>
      <c r="EW1110" s="9">
        <v>0</v>
      </c>
      <c r="EX1110" s="9">
        <v>0</v>
      </c>
      <c r="EY1110" s="9">
        <v>0</v>
      </c>
      <c r="EZ1110" s="9">
        <v>0</v>
      </c>
      <c r="FA1110" s="9">
        <v>0</v>
      </c>
      <c r="FB1110" s="9">
        <v>0</v>
      </c>
      <c r="FC1110" s="9">
        <v>0</v>
      </c>
      <c r="FD1110" s="9">
        <v>2</v>
      </c>
      <c r="FE1110" s="9">
        <v>0</v>
      </c>
      <c r="FF1110">
        <v>1</v>
      </c>
    </row>
    <row r="1111" spans="1:162" x14ac:dyDescent="0.2">
      <c r="A1111" t="s">
        <v>1938</v>
      </c>
      <c r="B1111" t="s">
        <v>3530</v>
      </c>
      <c r="C1111" t="s">
        <v>3</v>
      </c>
      <c r="D1111" s="1">
        <v>0</v>
      </c>
      <c r="E1111" s="1">
        <v>0</v>
      </c>
      <c r="F1111" s="4">
        <v>0</v>
      </c>
      <c r="G1111" s="4">
        <v>0</v>
      </c>
      <c r="H1111" s="5">
        <v>0</v>
      </c>
      <c r="I1111">
        <v>0</v>
      </c>
      <c r="J1111" s="4">
        <v>0</v>
      </c>
      <c r="K1111">
        <v>0</v>
      </c>
      <c r="L1111" s="5">
        <v>0</v>
      </c>
      <c r="M1111">
        <v>0</v>
      </c>
      <c r="N1111" s="4">
        <v>0</v>
      </c>
      <c r="O1111">
        <v>0</v>
      </c>
      <c r="P1111" s="5">
        <v>0</v>
      </c>
      <c r="Q1111">
        <v>0</v>
      </c>
      <c r="R1111" s="4">
        <v>0</v>
      </c>
      <c r="S1111">
        <v>0</v>
      </c>
      <c r="T1111" s="5">
        <v>0</v>
      </c>
      <c r="U1111">
        <v>0</v>
      </c>
      <c r="V1111" s="4">
        <v>0</v>
      </c>
      <c r="W1111">
        <v>0</v>
      </c>
      <c r="X1111" s="5">
        <v>0</v>
      </c>
      <c r="Y1111">
        <v>6</v>
      </c>
      <c r="Z1111" s="4">
        <v>0</v>
      </c>
      <c r="AA1111">
        <v>0</v>
      </c>
      <c r="AB1111" s="5">
        <v>6</v>
      </c>
      <c r="AD1111">
        <v>0</v>
      </c>
      <c r="AE1111">
        <v>0</v>
      </c>
      <c r="AF1111" s="4">
        <v>0</v>
      </c>
      <c r="AG1111">
        <v>0</v>
      </c>
      <c r="AH1111" s="5">
        <v>0</v>
      </c>
      <c r="AI1111">
        <v>0</v>
      </c>
      <c r="AJ1111" s="4">
        <v>0</v>
      </c>
      <c r="AK1111">
        <v>0</v>
      </c>
      <c r="AL1111" s="5">
        <v>0</v>
      </c>
      <c r="AM1111">
        <v>0</v>
      </c>
      <c r="AN1111" s="4">
        <v>0</v>
      </c>
      <c r="AO1111">
        <v>0</v>
      </c>
      <c r="AP1111" s="5">
        <v>0</v>
      </c>
      <c r="AQ1111">
        <v>0</v>
      </c>
      <c r="AR1111" s="4">
        <v>0</v>
      </c>
      <c r="AS1111">
        <v>0</v>
      </c>
      <c r="AT1111" s="5">
        <v>0</v>
      </c>
      <c r="AU1111">
        <v>6</v>
      </c>
      <c r="AV1111" s="4">
        <v>0</v>
      </c>
      <c r="AW1111">
        <v>0</v>
      </c>
      <c r="AX1111" s="5">
        <v>6</v>
      </c>
      <c r="AY1111">
        <v>6</v>
      </c>
      <c r="AZ1111" s="4">
        <v>0</v>
      </c>
      <c r="BA1111">
        <v>0</v>
      </c>
      <c r="BB1111" s="5">
        <v>6</v>
      </c>
      <c r="BD1111">
        <v>0</v>
      </c>
      <c r="BE1111">
        <v>0</v>
      </c>
      <c r="BF1111" s="4">
        <v>0</v>
      </c>
      <c r="BG1111">
        <v>0</v>
      </c>
      <c r="BH1111" s="5">
        <v>0</v>
      </c>
      <c r="BI1111">
        <v>0</v>
      </c>
      <c r="BJ1111" s="4">
        <v>0</v>
      </c>
      <c r="BK1111">
        <v>0</v>
      </c>
      <c r="BL1111" s="5">
        <v>0</v>
      </c>
      <c r="BM1111">
        <v>0</v>
      </c>
      <c r="BN1111" s="4">
        <v>0</v>
      </c>
      <c r="BO1111">
        <v>0</v>
      </c>
      <c r="BP1111" s="5">
        <v>0</v>
      </c>
      <c r="BQ1111">
        <v>0</v>
      </c>
      <c r="BR1111" s="4">
        <v>0</v>
      </c>
      <c r="BS1111">
        <v>0</v>
      </c>
      <c r="BT1111" s="5">
        <v>0</v>
      </c>
      <c r="BU1111">
        <v>6</v>
      </c>
      <c r="BV1111" s="4">
        <v>0</v>
      </c>
      <c r="BW1111">
        <v>0</v>
      </c>
      <c r="BX1111" s="5">
        <v>6</v>
      </c>
      <c r="BY1111">
        <v>6</v>
      </c>
      <c r="BZ1111" s="4">
        <v>0</v>
      </c>
      <c r="CA1111">
        <v>0</v>
      </c>
      <c r="CB1111" s="5">
        <v>6</v>
      </c>
      <c r="CD1111">
        <v>0</v>
      </c>
      <c r="CE1111">
        <v>0</v>
      </c>
      <c r="CF1111" s="4">
        <v>0</v>
      </c>
      <c r="CG1111">
        <v>0</v>
      </c>
      <c r="CH1111" s="5">
        <v>0</v>
      </c>
      <c r="CI1111">
        <v>0</v>
      </c>
      <c r="CJ1111" s="4">
        <v>0</v>
      </c>
      <c r="CK1111">
        <v>0</v>
      </c>
      <c r="CL1111" s="5">
        <v>0</v>
      </c>
      <c r="CM1111">
        <v>0</v>
      </c>
      <c r="CN1111" s="4">
        <v>0</v>
      </c>
      <c r="CO1111">
        <v>0</v>
      </c>
      <c r="CP1111" s="5">
        <v>0</v>
      </c>
      <c r="CQ1111">
        <v>0</v>
      </c>
      <c r="CR1111" s="4">
        <v>0</v>
      </c>
      <c r="CS1111">
        <v>0</v>
      </c>
      <c r="CT1111" s="5">
        <v>0</v>
      </c>
      <c r="CU1111">
        <v>6</v>
      </c>
      <c r="CV1111" s="4">
        <v>0</v>
      </c>
      <c r="CW1111">
        <v>0</v>
      </c>
      <c r="CX1111" s="5">
        <v>6</v>
      </c>
      <c r="CY1111" s="21">
        <v>6</v>
      </c>
      <c r="CZ1111" s="21">
        <v>0</v>
      </c>
      <c r="DA1111" s="21">
        <v>0</v>
      </c>
      <c r="DB1111" s="5">
        <v>6</v>
      </c>
      <c r="DD1111" s="8">
        <v>0</v>
      </c>
      <c r="DE1111" s="8">
        <v>0</v>
      </c>
      <c r="DF1111" s="8">
        <v>0</v>
      </c>
      <c r="DG1111" s="8">
        <v>0</v>
      </c>
      <c r="DH1111" s="8">
        <v>0</v>
      </c>
      <c r="DI1111" s="8">
        <v>0</v>
      </c>
      <c r="DJ1111" s="8">
        <v>0</v>
      </c>
      <c r="DK1111" s="8">
        <v>0</v>
      </c>
      <c r="DL1111" s="8">
        <v>0</v>
      </c>
      <c r="DM1111" s="8">
        <v>0</v>
      </c>
      <c r="DN1111" s="8">
        <v>0</v>
      </c>
      <c r="DO1111" s="8">
        <v>0</v>
      </c>
      <c r="DP1111" s="8">
        <v>0</v>
      </c>
      <c r="DQ1111" s="8">
        <v>0</v>
      </c>
      <c r="DR1111" s="8">
        <v>0</v>
      </c>
      <c r="DS1111" s="8">
        <v>0</v>
      </c>
      <c r="DT1111" s="8">
        <v>0</v>
      </c>
      <c r="DU1111" s="8">
        <v>0</v>
      </c>
      <c r="DV1111" s="8">
        <v>0</v>
      </c>
      <c r="DW1111" s="8">
        <v>0</v>
      </c>
      <c r="DX1111" s="8">
        <v>0</v>
      </c>
      <c r="DY1111" s="8">
        <v>0</v>
      </c>
      <c r="DZ1111" s="8">
        <v>0</v>
      </c>
      <c r="EA1111" s="8">
        <v>0</v>
      </c>
      <c r="EB1111" s="8">
        <v>0</v>
      </c>
      <c r="EC1111" s="8">
        <v>0</v>
      </c>
      <c r="ED1111" s="20">
        <v>0</v>
      </c>
      <c r="EF1111" s="9">
        <v>0</v>
      </c>
      <c r="EG1111" s="9">
        <v>0</v>
      </c>
      <c r="EH1111" s="9">
        <v>0</v>
      </c>
      <c r="EI1111" s="9">
        <v>0</v>
      </c>
      <c r="EJ1111" s="9">
        <v>0</v>
      </c>
      <c r="EK1111" s="9">
        <v>0</v>
      </c>
      <c r="EL1111" s="9">
        <v>0</v>
      </c>
      <c r="EM1111" s="9">
        <v>0</v>
      </c>
      <c r="EN1111" s="9">
        <v>0</v>
      </c>
      <c r="EO1111" s="9">
        <v>0</v>
      </c>
      <c r="EP1111" s="9">
        <v>0</v>
      </c>
      <c r="EQ1111" s="9">
        <v>0</v>
      </c>
      <c r="ER1111" s="9">
        <v>0</v>
      </c>
      <c r="ES1111" s="9">
        <v>0</v>
      </c>
      <c r="ET1111" s="9">
        <v>0</v>
      </c>
      <c r="EU1111" s="9">
        <v>0</v>
      </c>
      <c r="EV1111" s="9">
        <v>0</v>
      </c>
      <c r="EW1111" s="9">
        <v>0</v>
      </c>
      <c r="EX1111" s="9">
        <v>0</v>
      </c>
      <c r="EY1111" s="9">
        <v>0</v>
      </c>
      <c r="EZ1111" s="9">
        <v>0</v>
      </c>
      <c r="FA1111" s="9">
        <v>0</v>
      </c>
      <c r="FB1111" s="9">
        <v>0</v>
      </c>
      <c r="FC1111" s="9">
        <v>0</v>
      </c>
      <c r="FD1111" s="9">
        <v>0</v>
      </c>
      <c r="FE1111" s="9">
        <v>0</v>
      </c>
      <c r="FF1111">
        <v>0</v>
      </c>
    </row>
    <row r="1112" spans="1:162" x14ac:dyDescent="0.2">
      <c r="A1112" t="s">
        <v>594</v>
      </c>
      <c r="B1112" t="s">
        <v>3531</v>
      </c>
      <c r="C1112" t="s">
        <v>4599</v>
      </c>
      <c r="D1112" s="1">
        <v>0</v>
      </c>
      <c r="E1112" s="1">
        <v>5</v>
      </c>
      <c r="F1112" s="4">
        <v>0</v>
      </c>
      <c r="G1112" s="4">
        <v>0</v>
      </c>
      <c r="H1112" s="5">
        <v>5</v>
      </c>
      <c r="I1112">
        <v>6</v>
      </c>
      <c r="J1112" s="4">
        <v>0</v>
      </c>
      <c r="K1112">
        <v>0</v>
      </c>
      <c r="L1112" s="5">
        <v>6</v>
      </c>
      <c r="M1112">
        <v>6</v>
      </c>
      <c r="N1112" s="4">
        <v>0</v>
      </c>
      <c r="O1112">
        <v>0</v>
      </c>
      <c r="P1112" s="5">
        <v>6</v>
      </c>
      <c r="Q1112">
        <v>6</v>
      </c>
      <c r="R1112" s="4">
        <v>0</v>
      </c>
      <c r="S1112">
        <v>0</v>
      </c>
      <c r="T1112" s="5">
        <v>6</v>
      </c>
      <c r="U1112">
        <v>6</v>
      </c>
      <c r="V1112" s="4">
        <v>0</v>
      </c>
      <c r="W1112">
        <v>0</v>
      </c>
      <c r="X1112" s="5">
        <v>6</v>
      </c>
      <c r="Y1112">
        <v>6</v>
      </c>
      <c r="Z1112" s="4">
        <v>0</v>
      </c>
      <c r="AA1112">
        <v>0</v>
      </c>
      <c r="AB1112" s="5">
        <v>6</v>
      </c>
      <c r="AD1112">
        <v>5</v>
      </c>
      <c r="AE1112">
        <v>5</v>
      </c>
      <c r="AF1112" s="4">
        <v>0</v>
      </c>
      <c r="AG1112">
        <v>0</v>
      </c>
      <c r="AH1112" s="5">
        <v>5</v>
      </c>
      <c r="AI1112">
        <v>6</v>
      </c>
      <c r="AJ1112" s="4">
        <v>0</v>
      </c>
      <c r="AK1112">
        <v>0</v>
      </c>
      <c r="AL1112" s="5">
        <v>6</v>
      </c>
      <c r="AM1112">
        <v>6</v>
      </c>
      <c r="AN1112" s="4">
        <v>0</v>
      </c>
      <c r="AO1112">
        <v>0</v>
      </c>
      <c r="AP1112" s="5">
        <v>6</v>
      </c>
      <c r="AQ1112">
        <v>6</v>
      </c>
      <c r="AR1112" s="4">
        <v>0</v>
      </c>
      <c r="AS1112">
        <v>0</v>
      </c>
      <c r="AT1112" s="5">
        <v>6</v>
      </c>
      <c r="AU1112">
        <v>6</v>
      </c>
      <c r="AV1112" s="4">
        <v>0</v>
      </c>
      <c r="AW1112">
        <v>0</v>
      </c>
      <c r="AX1112" s="5">
        <v>6</v>
      </c>
      <c r="AY1112">
        <v>6</v>
      </c>
      <c r="AZ1112" s="4">
        <v>0</v>
      </c>
      <c r="BA1112">
        <v>0</v>
      </c>
      <c r="BB1112" s="5">
        <v>6</v>
      </c>
      <c r="BD1112">
        <v>5</v>
      </c>
      <c r="BE1112">
        <v>5</v>
      </c>
      <c r="BF1112" s="4">
        <v>0</v>
      </c>
      <c r="BG1112">
        <v>0</v>
      </c>
      <c r="BH1112" s="5">
        <v>5</v>
      </c>
      <c r="BI1112">
        <v>6</v>
      </c>
      <c r="BJ1112" s="4">
        <v>0</v>
      </c>
      <c r="BK1112">
        <v>0</v>
      </c>
      <c r="BL1112" s="5">
        <v>6</v>
      </c>
      <c r="BM1112">
        <v>6</v>
      </c>
      <c r="BN1112" s="4">
        <v>0</v>
      </c>
      <c r="BO1112">
        <v>0</v>
      </c>
      <c r="BP1112" s="5">
        <v>6</v>
      </c>
      <c r="BQ1112">
        <v>6</v>
      </c>
      <c r="BR1112" s="4">
        <v>0</v>
      </c>
      <c r="BS1112">
        <v>0</v>
      </c>
      <c r="BT1112" s="5">
        <v>6</v>
      </c>
      <c r="BU1112">
        <v>6</v>
      </c>
      <c r="BV1112" s="4">
        <v>0</v>
      </c>
      <c r="BW1112">
        <v>0</v>
      </c>
      <c r="BX1112" s="5">
        <v>6</v>
      </c>
      <c r="BY1112">
        <v>6</v>
      </c>
      <c r="BZ1112" s="4">
        <v>0</v>
      </c>
      <c r="CA1112">
        <v>0</v>
      </c>
      <c r="CB1112" s="5">
        <v>6</v>
      </c>
      <c r="CD1112">
        <v>5</v>
      </c>
      <c r="CE1112">
        <v>5</v>
      </c>
      <c r="CF1112" s="4">
        <v>0</v>
      </c>
      <c r="CG1112">
        <v>0</v>
      </c>
      <c r="CH1112" s="5">
        <v>5</v>
      </c>
      <c r="CI1112">
        <v>6</v>
      </c>
      <c r="CJ1112" s="4">
        <v>0</v>
      </c>
      <c r="CK1112">
        <v>0</v>
      </c>
      <c r="CL1112" s="5">
        <v>6</v>
      </c>
      <c r="CM1112">
        <v>6</v>
      </c>
      <c r="CN1112" s="4">
        <v>0</v>
      </c>
      <c r="CO1112">
        <v>0</v>
      </c>
      <c r="CP1112" s="5">
        <v>6</v>
      </c>
      <c r="CQ1112">
        <v>6</v>
      </c>
      <c r="CR1112" s="4">
        <v>0</v>
      </c>
      <c r="CS1112">
        <v>0</v>
      </c>
      <c r="CT1112" s="5">
        <v>6</v>
      </c>
      <c r="CU1112">
        <v>6</v>
      </c>
      <c r="CV1112" s="4">
        <v>0</v>
      </c>
      <c r="CW1112">
        <v>0</v>
      </c>
      <c r="CX1112" s="5">
        <v>6</v>
      </c>
      <c r="CY1112" s="21">
        <v>6</v>
      </c>
      <c r="CZ1112" s="21">
        <v>0</v>
      </c>
      <c r="DA1112" s="21">
        <v>0</v>
      </c>
      <c r="DB1112" s="5">
        <v>6</v>
      </c>
      <c r="DD1112" s="8">
        <v>0</v>
      </c>
      <c r="DE1112" s="8">
        <v>0</v>
      </c>
      <c r="DF1112" s="8">
        <v>0</v>
      </c>
      <c r="DG1112" s="8">
        <v>0</v>
      </c>
      <c r="DH1112" s="8">
        <v>0</v>
      </c>
      <c r="DI1112" s="8">
        <v>0</v>
      </c>
      <c r="DJ1112" s="8">
        <v>0</v>
      </c>
      <c r="DK1112" s="8">
        <v>0</v>
      </c>
      <c r="DL1112" s="8">
        <v>0</v>
      </c>
      <c r="DM1112" s="8">
        <v>0</v>
      </c>
      <c r="DN1112" s="8">
        <v>0</v>
      </c>
      <c r="DO1112" s="8">
        <v>0</v>
      </c>
      <c r="DP1112" s="8">
        <v>0</v>
      </c>
      <c r="DQ1112" s="8">
        <v>0</v>
      </c>
      <c r="DR1112" s="8">
        <v>0</v>
      </c>
      <c r="DS1112" s="8">
        <v>0</v>
      </c>
      <c r="DT1112" s="8">
        <v>0</v>
      </c>
      <c r="DU1112" s="8">
        <v>0</v>
      </c>
      <c r="DV1112" s="8">
        <v>0</v>
      </c>
      <c r="DW1112" s="8">
        <v>0</v>
      </c>
      <c r="DX1112" s="8">
        <v>0</v>
      </c>
      <c r="DY1112" s="8">
        <v>0</v>
      </c>
      <c r="DZ1112" s="8">
        <v>0</v>
      </c>
      <c r="EA1112" s="8">
        <v>0</v>
      </c>
      <c r="EB1112" s="8">
        <v>0</v>
      </c>
      <c r="EC1112" s="8">
        <v>0</v>
      </c>
      <c r="ED1112" s="20">
        <v>0</v>
      </c>
      <c r="EF1112" s="9">
        <v>0</v>
      </c>
      <c r="EG1112" s="9">
        <v>0</v>
      </c>
      <c r="EH1112" s="9">
        <v>0</v>
      </c>
      <c r="EI1112" s="9">
        <v>0</v>
      </c>
      <c r="EJ1112" s="9">
        <v>0</v>
      </c>
      <c r="EK1112" s="9">
        <v>0</v>
      </c>
      <c r="EL1112" s="9">
        <v>0</v>
      </c>
      <c r="EM1112" s="9">
        <v>0</v>
      </c>
      <c r="EN1112" s="9">
        <v>0</v>
      </c>
      <c r="EO1112" s="9">
        <v>0</v>
      </c>
      <c r="EP1112" s="9">
        <v>0</v>
      </c>
      <c r="EQ1112" s="9">
        <v>0</v>
      </c>
      <c r="ER1112" s="9">
        <v>0</v>
      </c>
      <c r="ES1112" s="9">
        <v>0</v>
      </c>
      <c r="ET1112" s="9">
        <v>0</v>
      </c>
      <c r="EU1112" s="9">
        <v>0</v>
      </c>
      <c r="EV1112" s="9">
        <v>0</v>
      </c>
      <c r="EW1112" s="9">
        <v>0</v>
      </c>
      <c r="EX1112" s="9">
        <v>0</v>
      </c>
      <c r="EY1112" s="9">
        <v>0</v>
      </c>
      <c r="EZ1112" s="9">
        <v>0</v>
      </c>
      <c r="FA1112" s="9">
        <v>0</v>
      </c>
      <c r="FB1112" s="9">
        <v>0</v>
      </c>
      <c r="FC1112" s="9">
        <v>0</v>
      </c>
      <c r="FD1112" s="9">
        <v>0</v>
      </c>
      <c r="FE1112" s="9">
        <v>0</v>
      </c>
      <c r="FF1112">
        <v>0</v>
      </c>
    </row>
    <row r="1113" spans="1:162" x14ac:dyDescent="0.2">
      <c r="A1113" t="s">
        <v>626</v>
      </c>
      <c r="B1113" t="s">
        <v>3532</v>
      </c>
      <c r="C1113" t="s">
        <v>3</v>
      </c>
      <c r="D1113" s="1">
        <v>0</v>
      </c>
      <c r="E1113" s="1">
        <v>0</v>
      </c>
      <c r="F1113" s="4">
        <v>0</v>
      </c>
      <c r="G1113" s="4">
        <v>0</v>
      </c>
      <c r="H1113" s="5">
        <v>0</v>
      </c>
      <c r="I1113">
        <v>4</v>
      </c>
      <c r="J1113" s="4">
        <v>0</v>
      </c>
      <c r="K1113">
        <v>0</v>
      </c>
      <c r="L1113" s="5">
        <v>4</v>
      </c>
      <c r="M1113">
        <v>5</v>
      </c>
      <c r="N1113" s="4">
        <v>0</v>
      </c>
      <c r="O1113">
        <v>0</v>
      </c>
      <c r="P1113" s="5">
        <v>5</v>
      </c>
      <c r="Q1113">
        <v>5</v>
      </c>
      <c r="R1113" s="4">
        <v>0</v>
      </c>
      <c r="S1113">
        <v>0</v>
      </c>
      <c r="T1113" s="5">
        <v>5</v>
      </c>
      <c r="U1113">
        <v>5</v>
      </c>
      <c r="V1113" s="4">
        <v>0</v>
      </c>
      <c r="W1113">
        <v>0</v>
      </c>
      <c r="X1113" s="5">
        <v>5</v>
      </c>
      <c r="Y1113">
        <v>5</v>
      </c>
      <c r="Z1113" s="4">
        <v>0</v>
      </c>
      <c r="AA1113">
        <v>0</v>
      </c>
      <c r="AB1113" s="5">
        <v>5</v>
      </c>
      <c r="AD1113">
        <v>0</v>
      </c>
      <c r="AE1113">
        <v>4</v>
      </c>
      <c r="AF1113" s="4">
        <v>0</v>
      </c>
      <c r="AG1113">
        <v>0</v>
      </c>
      <c r="AH1113" s="5">
        <v>4</v>
      </c>
      <c r="AI1113">
        <v>4</v>
      </c>
      <c r="AJ1113" s="4">
        <v>0</v>
      </c>
      <c r="AK1113">
        <v>0</v>
      </c>
      <c r="AL1113" s="5">
        <v>4</v>
      </c>
      <c r="AM1113">
        <v>5</v>
      </c>
      <c r="AN1113" s="4">
        <v>0</v>
      </c>
      <c r="AO1113">
        <v>0</v>
      </c>
      <c r="AP1113" s="5">
        <v>5</v>
      </c>
      <c r="AQ1113">
        <v>5</v>
      </c>
      <c r="AR1113" s="4">
        <v>0</v>
      </c>
      <c r="AS1113">
        <v>0</v>
      </c>
      <c r="AT1113" s="5">
        <v>5</v>
      </c>
      <c r="AU1113">
        <v>5</v>
      </c>
      <c r="AV1113" s="4">
        <v>0</v>
      </c>
      <c r="AW1113">
        <v>0</v>
      </c>
      <c r="AX1113" s="5">
        <v>5</v>
      </c>
      <c r="AY1113">
        <v>5</v>
      </c>
      <c r="AZ1113" s="4">
        <v>0</v>
      </c>
      <c r="BA1113">
        <v>0</v>
      </c>
      <c r="BB1113" s="5">
        <v>5</v>
      </c>
      <c r="BD1113">
        <v>0</v>
      </c>
      <c r="BE1113">
        <v>4</v>
      </c>
      <c r="BF1113" s="4">
        <v>0</v>
      </c>
      <c r="BG1113">
        <v>0</v>
      </c>
      <c r="BH1113" s="5">
        <v>4</v>
      </c>
      <c r="BI1113">
        <v>5</v>
      </c>
      <c r="BJ1113" s="4">
        <v>0</v>
      </c>
      <c r="BK1113">
        <v>0</v>
      </c>
      <c r="BL1113" s="5">
        <v>5</v>
      </c>
      <c r="BM1113">
        <v>5</v>
      </c>
      <c r="BN1113" s="4">
        <v>0</v>
      </c>
      <c r="BO1113">
        <v>0</v>
      </c>
      <c r="BP1113" s="5">
        <v>5</v>
      </c>
      <c r="BQ1113">
        <v>5</v>
      </c>
      <c r="BR1113" s="4">
        <v>0</v>
      </c>
      <c r="BS1113">
        <v>0</v>
      </c>
      <c r="BT1113" s="5">
        <v>5</v>
      </c>
      <c r="BU1113">
        <v>5</v>
      </c>
      <c r="BV1113" s="4">
        <v>0</v>
      </c>
      <c r="BW1113">
        <v>0</v>
      </c>
      <c r="BX1113" s="5">
        <v>5</v>
      </c>
      <c r="BY1113">
        <v>5</v>
      </c>
      <c r="BZ1113" s="4">
        <v>0</v>
      </c>
      <c r="CA1113">
        <v>0</v>
      </c>
      <c r="CB1113" s="5">
        <v>5</v>
      </c>
      <c r="CD1113">
        <v>0</v>
      </c>
      <c r="CE1113">
        <v>4</v>
      </c>
      <c r="CF1113" s="4">
        <v>0</v>
      </c>
      <c r="CG1113">
        <v>0</v>
      </c>
      <c r="CH1113" s="5">
        <v>4</v>
      </c>
      <c r="CI1113">
        <v>5</v>
      </c>
      <c r="CJ1113" s="4">
        <v>0</v>
      </c>
      <c r="CK1113">
        <v>0</v>
      </c>
      <c r="CL1113" s="5">
        <v>5</v>
      </c>
      <c r="CM1113">
        <v>5</v>
      </c>
      <c r="CN1113" s="4">
        <v>0</v>
      </c>
      <c r="CO1113">
        <v>0</v>
      </c>
      <c r="CP1113" s="5">
        <v>5</v>
      </c>
      <c r="CQ1113">
        <v>5</v>
      </c>
      <c r="CR1113" s="4">
        <v>0</v>
      </c>
      <c r="CS1113">
        <v>0</v>
      </c>
      <c r="CT1113" s="5">
        <v>5</v>
      </c>
      <c r="CU1113">
        <v>5</v>
      </c>
      <c r="CV1113" s="4">
        <v>0</v>
      </c>
      <c r="CW1113">
        <v>0</v>
      </c>
      <c r="CX1113" s="5">
        <v>5</v>
      </c>
      <c r="CY1113" s="21">
        <v>5</v>
      </c>
      <c r="CZ1113" s="21">
        <v>0</v>
      </c>
      <c r="DA1113" s="21">
        <v>0</v>
      </c>
      <c r="DB1113" s="5">
        <v>5</v>
      </c>
      <c r="DD1113" s="8">
        <v>0</v>
      </c>
      <c r="DE1113" s="8">
        <v>0</v>
      </c>
      <c r="DF1113" s="8">
        <v>0</v>
      </c>
      <c r="DG1113" s="8">
        <v>0</v>
      </c>
      <c r="DH1113" s="8">
        <v>0</v>
      </c>
      <c r="DI1113" s="8">
        <v>0</v>
      </c>
      <c r="DJ1113" s="8">
        <v>0</v>
      </c>
      <c r="DK1113" s="8">
        <v>0</v>
      </c>
      <c r="DL1113" s="8">
        <v>0</v>
      </c>
      <c r="DM1113" s="8">
        <v>0</v>
      </c>
      <c r="DN1113" s="8">
        <v>0</v>
      </c>
      <c r="DO1113" s="8">
        <v>0</v>
      </c>
      <c r="DP1113" s="8">
        <v>0</v>
      </c>
      <c r="DQ1113" s="8">
        <v>0</v>
      </c>
      <c r="DR1113" s="8">
        <v>0</v>
      </c>
      <c r="DS1113" s="8">
        <v>0</v>
      </c>
      <c r="DT1113" s="8">
        <v>0</v>
      </c>
      <c r="DU1113" s="8">
        <v>0</v>
      </c>
      <c r="DV1113" s="8">
        <v>0</v>
      </c>
      <c r="DW1113" s="8">
        <v>0</v>
      </c>
      <c r="DX1113" s="8">
        <v>0</v>
      </c>
      <c r="DY1113" s="8">
        <v>0</v>
      </c>
      <c r="DZ1113" s="8">
        <v>0</v>
      </c>
      <c r="EA1113" s="8">
        <v>0</v>
      </c>
      <c r="EB1113" s="8">
        <v>0</v>
      </c>
      <c r="EC1113" s="8">
        <v>0</v>
      </c>
      <c r="ED1113" s="20">
        <v>0</v>
      </c>
      <c r="EF1113" s="9">
        <v>0</v>
      </c>
      <c r="EG1113" s="9">
        <v>0</v>
      </c>
      <c r="EH1113" s="9">
        <v>0</v>
      </c>
      <c r="EI1113" s="9">
        <v>0</v>
      </c>
      <c r="EJ1113" s="9">
        <v>0</v>
      </c>
      <c r="EK1113" s="9">
        <v>0</v>
      </c>
      <c r="EL1113" s="9">
        <v>0</v>
      </c>
      <c r="EM1113" s="9">
        <v>0</v>
      </c>
      <c r="EN1113" s="9">
        <v>0</v>
      </c>
      <c r="EO1113" s="9">
        <v>0</v>
      </c>
      <c r="EP1113" s="9">
        <v>0</v>
      </c>
      <c r="EQ1113" s="9">
        <v>0</v>
      </c>
      <c r="ER1113" s="9">
        <v>0</v>
      </c>
      <c r="ES1113" s="9">
        <v>0</v>
      </c>
      <c r="ET1113" s="9">
        <v>0</v>
      </c>
      <c r="EU1113" s="9">
        <v>0</v>
      </c>
      <c r="EV1113" s="9">
        <v>0</v>
      </c>
      <c r="EW1113" s="9">
        <v>0</v>
      </c>
      <c r="EX1113" s="9">
        <v>0</v>
      </c>
      <c r="EY1113" s="9">
        <v>0</v>
      </c>
      <c r="EZ1113" s="9">
        <v>0</v>
      </c>
      <c r="FA1113" s="9">
        <v>0</v>
      </c>
      <c r="FB1113" s="9">
        <v>0</v>
      </c>
      <c r="FC1113" s="9">
        <v>0</v>
      </c>
      <c r="FD1113" s="9">
        <v>0</v>
      </c>
      <c r="FE1113" s="9">
        <v>0</v>
      </c>
      <c r="FF1113">
        <v>0</v>
      </c>
    </row>
    <row r="1114" spans="1:162" x14ac:dyDescent="0.2">
      <c r="A1114" t="s">
        <v>1926</v>
      </c>
      <c r="B1114" t="s">
        <v>3533</v>
      </c>
      <c r="C1114" t="s">
        <v>4599</v>
      </c>
      <c r="D1114" s="1">
        <v>0</v>
      </c>
      <c r="E1114" s="1">
        <v>0</v>
      </c>
      <c r="F1114" s="4">
        <v>0</v>
      </c>
      <c r="G1114" s="4">
        <v>0</v>
      </c>
      <c r="H1114" s="5">
        <v>0</v>
      </c>
      <c r="I1114">
        <v>0</v>
      </c>
      <c r="J1114" s="4">
        <v>0</v>
      </c>
      <c r="K1114">
        <v>0</v>
      </c>
      <c r="L1114" s="5">
        <v>0</v>
      </c>
      <c r="M1114">
        <v>0</v>
      </c>
      <c r="N1114" s="4">
        <v>0</v>
      </c>
      <c r="O1114">
        <v>0</v>
      </c>
      <c r="P1114" s="5">
        <v>0</v>
      </c>
      <c r="Q1114">
        <v>0</v>
      </c>
      <c r="R1114" s="4">
        <v>0</v>
      </c>
      <c r="S1114">
        <v>0</v>
      </c>
      <c r="T1114" s="5">
        <v>0</v>
      </c>
      <c r="U1114">
        <v>0</v>
      </c>
      <c r="V1114" s="4">
        <v>0</v>
      </c>
      <c r="W1114">
        <v>0</v>
      </c>
      <c r="X1114" s="5">
        <v>0</v>
      </c>
      <c r="Y1114">
        <v>6</v>
      </c>
      <c r="Z1114" s="4">
        <v>0</v>
      </c>
      <c r="AA1114">
        <v>0</v>
      </c>
      <c r="AB1114" s="5">
        <v>6</v>
      </c>
      <c r="AD1114">
        <v>0</v>
      </c>
      <c r="AE1114">
        <v>0</v>
      </c>
      <c r="AF1114" s="4">
        <v>0</v>
      </c>
      <c r="AG1114">
        <v>0</v>
      </c>
      <c r="AH1114" s="5">
        <v>0</v>
      </c>
      <c r="AI1114">
        <v>0</v>
      </c>
      <c r="AJ1114" s="4">
        <v>0</v>
      </c>
      <c r="AK1114">
        <v>0</v>
      </c>
      <c r="AL1114" s="5">
        <v>0</v>
      </c>
      <c r="AM1114">
        <v>0</v>
      </c>
      <c r="AN1114" s="4">
        <v>0</v>
      </c>
      <c r="AO1114">
        <v>0</v>
      </c>
      <c r="AP1114" s="5">
        <v>0</v>
      </c>
      <c r="AQ1114">
        <v>0</v>
      </c>
      <c r="AR1114" s="4">
        <v>0</v>
      </c>
      <c r="AS1114">
        <v>0</v>
      </c>
      <c r="AT1114" s="5">
        <v>0</v>
      </c>
      <c r="AU1114">
        <v>0</v>
      </c>
      <c r="AV1114" s="4">
        <v>0</v>
      </c>
      <c r="AW1114">
        <v>0</v>
      </c>
      <c r="AX1114" s="5">
        <v>0</v>
      </c>
      <c r="AY1114">
        <v>6</v>
      </c>
      <c r="AZ1114" s="4">
        <v>0</v>
      </c>
      <c r="BA1114">
        <v>0</v>
      </c>
      <c r="BB1114" s="5">
        <v>6</v>
      </c>
      <c r="BD1114">
        <v>0</v>
      </c>
      <c r="BE1114">
        <v>0</v>
      </c>
      <c r="BF1114" s="4">
        <v>0</v>
      </c>
      <c r="BG1114">
        <v>0</v>
      </c>
      <c r="BH1114" s="5">
        <v>0</v>
      </c>
      <c r="BI1114">
        <v>0</v>
      </c>
      <c r="BJ1114" s="4">
        <v>0</v>
      </c>
      <c r="BK1114">
        <v>0</v>
      </c>
      <c r="BL1114" s="5">
        <v>0</v>
      </c>
      <c r="BM1114">
        <v>0</v>
      </c>
      <c r="BN1114" s="4">
        <v>0</v>
      </c>
      <c r="BO1114">
        <v>0</v>
      </c>
      <c r="BP1114" s="5">
        <v>0</v>
      </c>
      <c r="BQ1114">
        <v>0</v>
      </c>
      <c r="BR1114" s="4">
        <v>0</v>
      </c>
      <c r="BS1114">
        <v>0</v>
      </c>
      <c r="BT1114" s="5">
        <v>0</v>
      </c>
      <c r="BU1114">
        <v>6</v>
      </c>
      <c r="BV1114" s="4">
        <v>0</v>
      </c>
      <c r="BW1114">
        <v>0</v>
      </c>
      <c r="BX1114" s="5">
        <v>6</v>
      </c>
      <c r="BY1114">
        <v>6</v>
      </c>
      <c r="BZ1114" s="4">
        <v>0</v>
      </c>
      <c r="CA1114">
        <v>0</v>
      </c>
      <c r="CB1114" s="5">
        <v>6</v>
      </c>
      <c r="CD1114">
        <v>0</v>
      </c>
      <c r="CE1114">
        <v>0</v>
      </c>
      <c r="CF1114" s="4">
        <v>0</v>
      </c>
      <c r="CG1114">
        <v>0</v>
      </c>
      <c r="CH1114" s="5">
        <v>0</v>
      </c>
      <c r="CI1114">
        <v>0</v>
      </c>
      <c r="CJ1114" s="4">
        <v>0</v>
      </c>
      <c r="CK1114">
        <v>0</v>
      </c>
      <c r="CL1114" s="5">
        <v>0</v>
      </c>
      <c r="CM1114">
        <v>0</v>
      </c>
      <c r="CN1114" s="4">
        <v>0</v>
      </c>
      <c r="CO1114">
        <v>0</v>
      </c>
      <c r="CP1114" s="5">
        <v>0</v>
      </c>
      <c r="CQ1114">
        <v>0</v>
      </c>
      <c r="CR1114" s="4">
        <v>0</v>
      </c>
      <c r="CS1114">
        <v>0</v>
      </c>
      <c r="CT1114" s="5">
        <v>0</v>
      </c>
      <c r="CU1114">
        <v>6</v>
      </c>
      <c r="CV1114" s="4">
        <v>0</v>
      </c>
      <c r="CW1114">
        <v>0</v>
      </c>
      <c r="CX1114" s="5">
        <v>6</v>
      </c>
      <c r="CY1114" s="21">
        <v>6</v>
      </c>
      <c r="CZ1114" s="21">
        <v>0</v>
      </c>
      <c r="DA1114" s="21">
        <v>0</v>
      </c>
      <c r="DB1114" s="5">
        <v>6</v>
      </c>
      <c r="DD1114" s="8">
        <v>0</v>
      </c>
      <c r="DE1114" s="8">
        <v>0</v>
      </c>
      <c r="DF1114" s="8">
        <v>0</v>
      </c>
      <c r="DG1114" s="8">
        <v>0</v>
      </c>
      <c r="DH1114" s="8">
        <v>0</v>
      </c>
      <c r="DI1114" s="8">
        <v>0</v>
      </c>
      <c r="DJ1114" s="8">
        <v>0</v>
      </c>
      <c r="DK1114" s="8">
        <v>0</v>
      </c>
      <c r="DL1114" s="8">
        <v>0</v>
      </c>
      <c r="DM1114" s="8">
        <v>0</v>
      </c>
      <c r="DN1114" s="8">
        <v>0</v>
      </c>
      <c r="DO1114" s="8">
        <v>0</v>
      </c>
      <c r="DP1114" s="8">
        <v>0</v>
      </c>
      <c r="DQ1114" s="8">
        <v>0</v>
      </c>
      <c r="DR1114" s="8">
        <v>0</v>
      </c>
      <c r="DS1114" s="8">
        <v>0</v>
      </c>
      <c r="DT1114" s="8">
        <v>0</v>
      </c>
      <c r="DU1114" s="8">
        <v>0</v>
      </c>
      <c r="DV1114" s="8">
        <v>0</v>
      </c>
      <c r="DW1114" s="8">
        <v>0</v>
      </c>
      <c r="DX1114" s="8">
        <v>0</v>
      </c>
      <c r="DY1114" s="8">
        <v>0</v>
      </c>
      <c r="DZ1114" s="8">
        <v>0</v>
      </c>
      <c r="EA1114" s="8">
        <v>0</v>
      </c>
      <c r="EB1114" s="8">
        <v>0</v>
      </c>
      <c r="EC1114" s="8">
        <v>0</v>
      </c>
      <c r="ED1114" s="20">
        <v>0</v>
      </c>
      <c r="EF1114" s="9">
        <v>0</v>
      </c>
      <c r="EG1114" s="9">
        <v>0</v>
      </c>
      <c r="EH1114" s="9">
        <v>0</v>
      </c>
      <c r="EI1114" s="9">
        <v>0</v>
      </c>
      <c r="EJ1114" s="9">
        <v>0</v>
      </c>
      <c r="EK1114" s="9">
        <v>0</v>
      </c>
      <c r="EL1114" s="9">
        <v>0</v>
      </c>
      <c r="EM1114" s="9">
        <v>0</v>
      </c>
      <c r="EN1114" s="9">
        <v>0</v>
      </c>
      <c r="EO1114" s="9">
        <v>0</v>
      </c>
      <c r="EP1114" s="9">
        <v>0</v>
      </c>
      <c r="EQ1114" s="9">
        <v>0</v>
      </c>
      <c r="ER1114" s="9">
        <v>0</v>
      </c>
      <c r="ES1114" s="9">
        <v>0</v>
      </c>
      <c r="ET1114" s="9">
        <v>0</v>
      </c>
      <c r="EU1114" s="9">
        <v>0</v>
      </c>
      <c r="EV1114" s="9">
        <v>0</v>
      </c>
      <c r="EW1114" s="9">
        <v>0</v>
      </c>
      <c r="EX1114" s="9">
        <v>0</v>
      </c>
      <c r="EY1114" s="9">
        <v>0</v>
      </c>
      <c r="EZ1114" s="9">
        <v>0</v>
      </c>
      <c r="FA1114" s="9">
        <v>0</v>
      </c>
      <c r="FB1114" s="9">
        <v>0</v>
      </c>
      <c r="FC1114" s="9">
        <v>0</v>
      </c>
      <c r="FD1114" s="9">
        <v>0</v>
      </c>
      <c r="FE1114" s="9">
        <v>0</v>
      </c>
      <c r="FF1114">
        <v>0</v>
      </c>
    </row>
    <row r="1115" spans="1:162" x14ac:dyDescent="0.2">
      <c r="A1115" t="s">
        <v>1965</v>
      </c>
      <c r="B1115" t="s">
        <v>3534</v>
      </c>
      <c r="C1115" t="s">
        <v>3</v>
      </c>
      <c r="D1115" s="1">
        <v>0</v>
      </c>
      <c r="E1115" s="1">
        <v>0</v>
      </c>
      <c r="F1115" s="4">
        <v>0</v>
      </c>
      <c r="G1115" s="4">
        <v>0</v>
      </c>
      <c r="H1115" s="5">
        <v>0</v>
      </c>
      <c r="I1115">
        <v>0</v>
      </c>
      <c r="J1115" s="4">
        <v>0</v>
      </c>
      <c r="K1115">
        <v>0</v>
      </c>
      <c r="L1115" s="5">
        <v>0</v>
      </c>
      <c r="M1115">
        <v>0</v>
      </c>
      <c r="N1115" s="4">
        <v>0</v>
      </c>
      <c r="O1115">
        <v>0</v>
      </c>
      <c r="P1115" s="5">
        <v>0</v>
      </c>
      <c r="Q1115">
        <v>0</v>
      </c>
      <c r="R1115" s="4">
        <v>0</v>
      </c>
      <c r="S1115">
        <v>0</v>
      </c>
      <c r="T1115" s="5">
        <v>0</v>
      </c>
      <c r="U1115">
        <v>0</v>
      </c>
      <c r="V1115" s="4">
        <v>0</v>
      </c>
      <c r="W1115">
        <v>0</v>
      </c>
      <c r="X1115" s="5">
        <v>0</v>
      </c>
      <c r="Y1115">
        <v>6</v>
      </c>
      <c r="Z1115" s="4">
        <v>0</v>
      </c>
      <c r="AA1115">
        <v>0</v>
      </c>
      <c r="AB1115" s="5">
        <v>6</v>
      </c>
      <c r="AD1115">
        <v>0</v>
      </c>
      <c r="AE1115">
        <v>0</v>
      </c>
      <c r="AF1115" s="4">
        <v>0</v>
      </c>
      <c r="AG1115">
        <v>0</v>
      </c>
      <c r="AH1115" s="5">
        <v>0</v>
      </c>
      <c r="AI1115">
        <v>0</v>
      </c>
      <c r="AJ1115" s="4">
        <v>0</v>
      </c>
      <c r="AK1115">
        <v>0</v>
      </c>
      <c r="AL1115" s="5">
        <v>0</v>
      </c>
      <c r="AM1115">
        <v>0</v>
      </c>
      <c r="AN1115" s="4">
        <v>0</v>
      </c>
      <c r="AO1115">
        <v>0</v>
      </c>
      <c r="AP1115" s="5">
        <v>0</v>
      </c>
      <c r="AQ1115">
        <v>0</v>
      </c>
      <c r="AR1115" s="4">
        <v>0</v>
      </c>
      <c r="AS1115">
        <v>0</v>
      </c>
      <c r="AT1115" s="5">
        <v>0</v>
      </c>
      <c r="AU1115">
        <v>6</v>
      </c>
      <c r="AV1115" s="4">
        <v>0</v>
      </c>
      <c r="AW1115">
        <v>0</v>
      </c>
      <c r="AX1115" s="5">
        <v>6</v>
      </c>
      <c r="AY1115">
        <v>6</v>
      </c>
      <c r="AZ1115" s="4">
        <v>0</v>
      </c>
      <c r="BA1115">
        <v>0</v>
      </c>
      <c r="BB1115" s="5">
        <v>6</v>
      </c>
      <c r="BD1115">
        <v>0</v>
      </c>
      <c r="BE1115">
        <v>0</v>
      </c>
      <c r="BF1115" s="4">
        <v>0</v>
      </c>
      <c r="BG1115">
        <v>0</v>
      </c>
      <c r="BH1115" s="5">
        <v>0</v>
      </c>
      <c r="BI1115">
        <v>0</v>
      </c>
      <c r="BJ1115" s="4">
        <v>0</v>
      </c>
      <c r="BK1115">
        <v>0</v>
      </c>
      <c r="BL1115" s="5">
        <v>0</v>
      </c>
      <c r="BM1115">
        <v>0</v>
      </c>
      <c r="BN1115" s="4">
        <v>0</v>
      </c>
      <c r="BO1115">
        <v>0</v>
      </c>
      <c r="BP1115" s="5">
        <v>0</v>
      </c>
      <c r="BQ1115">
        <v>0</v>
      </c>
      <c r="BR1115" s="4">
        <v>0</v>
      </c>
      <c r="BS1115">
        <v>0</v>
      </c>
      <c r="BT1115" s="5">
        <v>0</v>
      </c>
      <c r="BU1115">
        <v>6</v>
      </c>
      <c r="BV1115" s="4">
        <v>0</v>
      </c>
      <c r="BW1115">
        <v>0</v>
      </c>
      <c r="BX1115" s="5">
        <v>6</v>
      </c>
      <c r="BY1115">
        <v>6</v>
      </c>
      <c r="BZ1115" s="4">
        <v>0</v>
      </c>
      <c r="CA1115">
        <v>0</v>
      </c>
      <c r="CB1115" s="5">
        <v>6</v>
      </c>
      <c r="CD1115">
        <v>0</v>
      </c>
      <c r="CE1115">
        <v>0</v>
      </c>
      <c r="CF1115" s="4">
        <v>0</v>
      </c>
      <c r="CG1115">
        <v>0</v>
      </c>
      <c r="CH1115" s="5">
        <v>0</v>
      </c>
      <c r="CI1115">
        <v>0</v>
      </c>
      <c r="CJ1115" s="4">
        <v>0</v>
      </c>
      <c r="CK1115">
        <v>0</v>
      </c>
      <c r="CL1115" s="5">
        <v>0</v>
      </c>
      <c r="CM1115">
        <v>0</v>
      </c>
      <c r="CN1115" s="4">
        <v>0</v>
      </c>
      <c r="CO1115">
        <v>0</v>
      </c>
      <c r="CP1115" s="5">
        <v>0</v>
      </c>
      <c r="CQ1115">
        <v>0</v>
      </c>
      <c r="CR1115" s="4">
        <v>0</v>
      </c>
      <c r="CS1115">
        <v>0</v>
      </c>
      <c r="CT1115" s="5">
        <v>0</v>
      </c>
      <c r="CU1115">
        <v>6</v>
      </c>
      <c r="CV1115" s="4">
        <v>0</v>
      </c>
      <c r="CW1115">
        <v>0</v>
      </c>
      <c r="CX1115" s="5">
        <v>6</v>
      </c>
      <c r="CY1115" s="21">
        <v>6</v>
      </c>
      <c r="CZ1115" s="21">
        <v>0</v>
      </c>
      <c r="DA1115" s="21">
        <v>0</v>
      </c>
      <c r="DB1115" s="5">
        <v>6</v>
      </c>
      <c r="DD1115" s="8">
        <v>0</v>
      </c>
      <c r="DE1115" s="8">
        <v>0</v>
      </c>
      <c r="DF1115" s="8">
        <v>0</v>
      </c>
      <c r="DG1115" s="8">
        <v>0</v>
      </c>
      <c r="DH1115" s="8">
        <v>0</v>
      </c>
      <c r="DI1115" s="8">
        <v>0</v>
      </c>
      <c r="DJ1115" s="8">
        <v>0</v>
      </c>
      <c r="DK1115" s="8">
        <v>0</v>
      </c>
      <c r="DL1115" s="8">
        <v>0</v>
      </c>
      <c r="DM1115" s="8">
        <v>0</v>
      </c>
      <c r="DN1115" s="8">
        <v>0</v>
      </c>
      <c r="DO1115" s="8">
        <v>0</v>
      </c>
      <c r="DP1115" s="8">
        <v>0</v>
      </c>
      <c r="DQ1115" s="8">
        <v>0</v>
      </c>
      <c r="DR1115" s="8">
        <v>0</v>
      </c>
      <c r="DS1115" s="8">
        <v>0</v>
      </c>
      <c r="DT1115" s="8">
        <v>0</v>
      </c>
      <c r="DU1115" s="8">
        <v>0</v>
      </c>
      <c r="DV1115" s="8">
        <v>0</v>
      </c>
      <c r="DW1115" s="8">
        <v>0</v>
      </c>
      <c r="DX1115" s="8">
        <v>0</v>
      </c>
      <c r="DY1115" s="8">
        <v>0</v>
      </c>
      <c r="DZ1115" s="8">
        <v>0</v>
      </c>
      <c r="EA1115" s="8">
        <v>0</v>
      </c>
      <c r="EB1115" s="8">
        <v>0</v>
      </c>
      <c r="EC1115" s="8">
        <v>0</v>
      </c>
      <c r="ED1115" s="20">
        <v>0</v>
      </c>
      <c r="EF1115" s="9">
        <v>0</v>
      </c>
      <c r="EG1115" s="9">
        <v>0</v>
      </c>
      <c r="EH1115" s="9">
        <v>0</v>
      </c>
      <c r="EI1115" s="9">
        <v>0</v>
      </c>
      <c r="EJ1115" s="9">
        <v>0</v>
      </c>
      <c r="EK1115" s="9">
        <v>0</v>
      </c>
      <c r="EL1115" s="9">
        <v>0</v>
      </c>
      <c r="EM1115" s="9">
        <v>0</v>
      </c>
      <c r="EN1115" s="9">
        <v>0</v>
      </c>
      <c r="EO1115" s="9">
        <v>0</v>
      </c>
      <c r="EP1115" s="9">
        <v>0</v>
      </c>
      <c r="EQ1115" s="9">
        <v>0</v>
      </c>
      <c r="ER1115" s="9">
        <v>0</v>
      </c>
      <c r="ES1115" s="9">
        <v>0</v>
      </c>
      <c r="ET1115" s="9">
        <v>0</v>
      </c>
      <c r="EU1115" s="9">
        <v>0</v>
      </c>
      <c r="EV1115" s="9">
        <v>0</v>
      </c>
      <c r="EW1115" s="9">
        <v>0</v>
      </c>
      <c r="EX1115" s="9">
        <v>0</v>
      </c>
      <c r="EY1115" s="9">
        <v>0</v>
      </c>
      <c r="EZ1115" s="9">
        <v>0</v>
      </c>
      <c r="FA1115" s="9">
        <v>0</v>
      </c>
      <c r="FB1115" s="9">
        <v>0</v>
      </c>
      <c r="FC1115" s="9">
        <v>0</v>
      </c>
      <c r="FD1115" s="9">
        <v>0</v>
      </c>
      <c r="FE1115" s="9">
        <v>0</v>
      </c>
      <c r="FF1115">
        <v>0</v>
      </c>
    </row>
    <row r="1116" spans="1:162" x14ac:dyDescent="0.2">
      <c r="A1116" t="s">
        <v>1968</v>
      </c>
      <c r="B1116" t="s">
        <v>3535</v>
      </c>
      <c r="C1116" t="s">
        <v>3</v>
      </c>
      <c r="D1116" s="1">
        <v>0</v>
      </c>
      <c r="E1116" s="1">
        <v>0</v>
      </c>
      <c r="F1116" s="4">
        <v>0</v>
      </c>
      <c r="G1116" s="4">
        <v>0</v>
      </c>
      <c r="H1116" s="5">
        <v>0</v>
      </c>
      <c r="I1116">
        <v>0</v>
      </c>
      <c r="J1116" s="4">
        <v>0</v>
      </c>
      <c r="K1116">
        <v>0</v>
      </c>
      <c r="L1116" s="5">
        <v>0</v>
      </c>
      <c r="M1116">
        <v>6</v>
      </c>
      <c r="N1116" s="4">
        <v>0</v>
      </c>
      <c r="O1116">
        <v>0</v>
      </c>
      <c r="P1116" s="5">
        <v>6</v>
      </c>
      <c r="Q1116">
        <v>6</v>
      </c>
      <c r="R1116" s="4">
        <v>0</v>
      </c>
      <c r="S1116">
        <v>0</v>
      </c>
      <c r="T1116" s="5">
        <v>6</v>
      </c>
      <c r="U1116">
        <v>0</v>
      </c>
      <c r="V1116" s="4">
        <v>0</v>
      </c>
      <c r="W1116">
        <v>0</v>
      </c>
      <c r="X1116" s="5">
        <v>0</v>
      </c>
      <c r="Y1116">
        <v>6</v>
      </c>
      <c r="Z1116" s="4">
        <v>0</v>
      </c>
      <c r="AA1116">
        <v>0</v>
      </c>
      <c r="AB1116" s="5">
        <v>6</v>
      </c>
      <c r="AD1116">
        <v>0</v>
      </c>
      <c r="AE1116">
        <v>0</v>
      </c>
      <c r="AF1116" s="4">
        <v>0</v>
      </c>
      <c r="AG1116">
        <v>0</v>
      </c>
      <c r="AH1116" s="5">
        <v>0</v>
      </c>
      <c r="AI1116">
        <v>0</v>
      </c>
      <c r="AJ1116" s="4">
        <v>0</v>
      </c>
      <c r="AK1116">
        <v>0</v>
      </c>
      <c r="AL1116" s="5">
        <v>0</v>
      </c>
      <c r="AM1116">
        <v>6</v>
      </c>
      <c r="AN1116" s="4">
        <v>0</v>
      </c>
      <c r="AO1116">
        <v>0</v>
      </c>
      <c r="AP1116" s="5">
        <v>6</v>
      </c>
      <c r="AQ1116">
        <v>6</v>
      </c>
      <c r="AR1116" s="4">
        <v>0</v>
      </c>
      <c r="AS1116">
        <v>0</v>
      </c>
      <c r="AT1116" s="5">
        <v>6</v>
      </c>
      <c r="AU1116">
        <v>0</v>
      </c>
      <c r="AV1116" s="4">
        <v>0</v>
      </c>
      <c r="AW1116">
        <v>0</v>
      </c>
      <c r="AX1116" s="5">
        <v>0</v>
      </c>
      <c r="AY1116">
        <v>6</v>
      </c>
      <c r="AZ1116" s="4">
        <v>0</v>
      </c>
      <c r="BA1116">
        <v>0</v>
      </c>
      <c r="BB1116" s="5">
        <v>6</v>
      </c>
      <c r="BD1116">
        <v>0</v>
      </c>
      <c r="BE1116">
        <v>0</v>
      </c>
      <c r="BF1116" s="4">
        <v>0</v>
      </c>
      <c r="BG1116">
        <v>0</v>
      </c>
      <c r="BH1116" s="5">
        <v>0</v>
      </c>
      <c r="BI1116">
        <v>0</v>
      </c>
      <c r="BJ1116" s="4">
        <v>0</v>
      </c>
      <c r="BK1116">
        <v>0</v>
      </c>
      <c r="BL1116" s="5">
        <v>0</v>
      </c>
      <c r="BM1116">
        <v>6</v>
      </c>
      <c r="BN1116" s="4">
        <v>0</v>
      </c>
      <c r="BO1116">
        <v>0</v>
      </c>
      <c r="BP1116" s="5">
        <v>6</v>
      </c>
      <c r="BQ1116">
        <v>0</v>
      </c>
      <c r="BR1116" s="4">
        <v>0</v>
      </c>
      <c r="BS1116">
        <v>0</v>
      </c>
      <c r="BT1116" s="5">
        <v>0</v>
      </c>
      <c r="BU1116">
        <v>0</v>
      </c>
      <c r="BV1116" s="4">
        <v>0</v>
      </c>
      <c r="BW1116">
        <v>0</v>
      </c>
      <c r="BX1116" s="5">
        <v>0</v>
      </c>
      <c r="BY1116">
        <v>6</v>
      </c>
      <c r="BZ1116" s="4">
        <v>0</v>
      </c>
      <c r="CA1116">
        <v>0</v>
      </c>
      <c r="CB1116" s="5">
        <v>6</v>
      </c>
      <c r="CD1116">
        <v>0</v>
      </c>
      <c r="CE1116">
        <v>0</v>
      </c>
      <c r="CF1116" s="4">
        <v>0</v>
      </c>
      <c r="CG1116">
        <v>0</v>
      </c>
      <c r="CH1116" s="5">
        <v>0</v>
      </c>
      <c r="CI1116">
        <v>0</v>
      </c>
      <c r="CJ1116" s="4">
        <v>0</v>
      </c>
      <c r="CK1116">
        <v>0</v>
      </c>
      <c r="CL1116" s="5">
        <v>0</v>
      </c>
      <c r="CM1116">
        <v>6</v>
      </c>
      <c r="CN1116" s="4">
        <v>0</v>
      </c>
      <c r="CO1116">
        <v>0</v>
      </c>
      <c r="CP1116" s="5">
        <v>6</v>
      </c>
      <c r="CQ1116">
        <v>0</v>
      </c>
      <c r="CR1116" s="4">
        <v>0</v>
      </c>
      <c r="CS1116">
        <v>0</v>
      </c>
      <c r="CT1116" s="5">
        <v>0</v>
      </c>
      <c r="CU1116">
        <v>6</v>
      </c>
      <c r="CV1116" s="4">
        <v>0</v>
      </c>
      <c r="CW1116">
        <v>0</v>
      </c>
      <c r="CX1116" s="5">
        <v>6</v>
      </c>
      <c r="CY1116" s="21">
        <v>6</v>
      </c>
      <c r="CZ1116" s="21">
        <v>0</v>
      </c>
      <c r="DA1116" s="21">
        <v>0</v>
      </c>
      <c r="DB1116" s="5">
        <v>6</v>
      </c>
      <c r="DD1116" s="8">
        <v>0</v>
      </c>
      <c r="DE1116" s="8">
        <v>0</v>
      </c>
      <c r="DF1116" s="8">
        <v>0</v>
      </c>
      <c r="DG1116" s="8">
        <v>0</v>
      </c>
      <c r="DH1116" s="8">
        <v>0</v>
      </c>
      <c r="DI1116" s="8">
        <v>0</v>
      </c>
      <c r="DJ1116" s="8">
        <v>0</v>
      </c>
      <c r="DK1116" s="8">
        <v>0</v>
      </c>
      <c r="DL1116" s="8">
        <v>0</v>
      </c>
      <c r="DM1116" s="8">
        <v>0</v>
      </c>
      <c r="DN1116" s="8">
        <v>0</v>
      </c>
      <c r="DO1116" s="8">
        <v>0</v>
      </c>
      <c r="DP1116" s="8">
        <v>0</v>
      </c>
      <c r="DQ1116" s="8">
        <v>0</v>
      </c>
      <c r="DR1116" s="8">
        <v>0</v>
      </c>
      <c r="DS1116" s="8">
        <v>0</v>
      </c>
      <c r="DT1116" s="8">
        <v>0</v>
      </c>
      <c r="DU1116" s="8">
        <v>0</v>
      </c>
      <c r="DV1116" s="8">
        <v>0</v>
      </c>
      <c r="DW1116" s="8">
        <v>0</v>
      </c>
      <c r="DX1116" s="8">
        <v>0</v>
      </c>
      <c r="DY1116" s="8">
        <v>0</v>
      </c>
      <c r="DZ1116" s="8">
        <v>0</v>
      </c>
      <c r="EA1116" s="8">
        <v>0</v>
      </c>
      <c r="EB1116" s="8">
        <v>0</v>
      </c>
      <c r="EC1116" s="8">
        <v>0</v>
      </c>
      <c r="ED1116" s="20">
        <v>0</v>
      </c>
      <c r="EF1116" s="9">
        <v>0</v>
      </c>
      <c r="EG1116" s="9">
        <v>0</v>
      </c>
      <c r="EH1116" s="9">
        <v>0</v>
      </c>
      <c r="EI1116" s="9">
        <v>0</v>
      </c>
      <c r="EJ1116" s="9">
        <v>0</v>
      </c>
      <c r="EK1116" s="9">
        <v>0</v>
      </c>
      <c r="EL1116" s="9">
        <v>0</v>
      </c>
      <c r="EM1116" s="9">
        <v>0</v>
      </c>
      <c r="EN1116" s="9">
        <v>0</v>
      </c>
      <c r="EO1116" s="9">
        <v>0</v>
      </c>
      <c r="EP1116" s="9">
        <v>0</v>
      </c>
      <c r="EQ1116" s="9">
        <v>0</v>
      </c>
      <c r="ER1116" s="9">
        <v>0</v>
      </c>
      <c r="ES1116" s="9">
        <v>0</v>
      </c>
      <c r="ET1116" s="9">
        <v>0</v>
      </c>
      <c r="EU1116" s="9">
        <v>0</v>
      </c>
      <c r="EV1116" s="9">
        <v>0</v>
      </c>
      <c r="EW1116" s="9">
        <v>0</v>
      </c>
      <c r="EX1116" s="9">
        <v>0</v>
      </c>
      <c r="EY1116" s="9">
        <v>0</v>
      </c>
      <c r="EZ1116" s="9">
        <v>0</v>
      </c>
      <c r="FA1116" s="9">
        <v>0</v>
      </c>
      <c r="FB1116" s="9">
        <v>0</v>
      </c>
      <c r="FC1116" s="9">
        <v>0</v>
      </c>
      <c r="FD1116" s="9">
        <v>0</v>
      </c>
      <c r="FE1116" s="9">
        <v>0</v>
      </c>
      <c r="FF1116">
        <v>0</v>
      </c>
    </row>
    <row r="1117" spans="1:162" x14ac:dyDescent="0.2">
      <c r="A1117" t="s">
        <v>1952</v>
      </c>
      <c r="B1117" t="s">
        <v>3536</v>
      </c>
      <c r="C1117" t="s">
        <v>4599</v>
      </c>
      <c r="D1117" s="1">
        <v>0</v>
      </c>
      <c r="E1117" s="1">
        <v>0</v>
      </c>
      <c r="F1117" s="4">
        <v>0</v>
      </c>
      <c r="G1117" s="4">
        <v>0</v>
      </c>
      <c r="H1117" s="5">
        <v>0</v>
      </c>
      <c r="I1117">
        <v>0</v>
      </c>
      <c r="J1117" s="4">
        <v>0</v>
      </c>
      <c r="K1117">
        <v>0</v>
      </c>
      <c r="L1117" s="5">
        <v>0</v>
      </c>
      <c r="M1117">
        <v>0</v>
      </c>
      <c r="N1117" s="4">
        <v>0</v>
      </c>
      <c r="O1117">
        <v>0</v>
      </c>
      <c r="P1117" s="5">
        <v>0</v>
      </c>
      <c r="Q1117">
        <v>0</v>
      </c>
      <c r="R1117" s="4">
        <v>0</v>
      </c>
      <c r="S1117">
        <v>0</v>
      </c>
      <c r="T1117" s="5">
        <v>0</v>
      </c>
      <c r="U1117">
        <v>0</v>
      </c>
      <c r="V1117" s="4">
        <v>0</v>
      </c>
      <c r="W1117">
        <v>0</v>
      </c>
      <c r="X1117" s="5">
        <v>0</v>
      </c>
      <c r="Y1117">
        <v>6</v>
      </c>
      <c r="Z1117" s="4">
        <v>0</v>
      </c>
      <c r="AA1117">
        <v>5</v>
      </c>
      <c r="AB1117" s="5">
        <v>6</v>
      </c>
      <c r="AD1117">
        <v>0</v>
      </c>
      <c r="AE1117">
        <v>0</v>
      </c>
      <c r="AF1117" s="4">
        <v>0</v>
      </c>
      <c r="AG1117">
        <v>0</v>
      </c>
      <c r="AH1117" s="5">
        <v>0</v>
      </c>
      <c r="AI1117">
        <v>0</v>
      </c>
      <c r="AJ1117" s="4">
        <v>0</v>
      </c>
      <c r="AK1117">
        <v>0</v>
      </c>
      <c r="AL1117" s="5">
        <v>0</v>
      </c>
      <c r="AM1117">
        <v>0</v>
      </c>
      <c r="AN1117" s="4">
        <v>0</v>
      </c>
      <c r="AO1117">
        <v>0</v>
      </c>
      <c r="AP1117" s="5">
        <v>0</v>
      </c>
      <c r="AQ1117">
        <v>0</v>
      </c>
      <c r="AR1117" s="4">
        <v>0</v>
      </c>
      <c r="AS1117">
        <v>0</v>
      </c>
      <c r="AT1117" s="5">
        <v>0</v>
      </c>
      <c r="AU1117">
        <v>0</v>
      </c>
      <c r="AV1117" s="4">
        <v>0</v>
      </c>
      <c r="AW1117">
        <v>0</v>
      </c>
      <c r="AX1117" s="5">
        <v>0</v>
      </c>
      <c r="AY1117">
        <v>6</v>
      </c>
      <c r="AZ1117" s="4">
        <v>0</v>
      </c>
      <c r="BA1117">
        <v>5</v>
      </c>
      <c r="BB1117" s="5">
        <v>6</v>
      </c>
      <c r="BD1117">
        <v>0</v>
      </c>
      <c r="BE1117">
        <v>0</v>
      </c>
      <c r="BF1117" s="4">
        <v>0</v>
      </c>
      <c r="BG1117">
        <v>0</v>
      </c>
      <c r="BH1117" s="5">
        <v>0</v>
      </c>
      <c r="BI1117">
        <v>0</v>
      </c>
      <c r="BJ1117" s="4">
        <v>0</v>
      </c>
      <c r="BK1117">
        <v>0</v>
      </c>
      <c r="BL1117" s="5">
        <v>0</v>
      </c>
      <c r="BM1117">
        <v>0</v>
      </c>
      <c r="BN1117" s="4">
        <v>0</v>
      </c>
      <c r="BO1117">
        <v>0</v>
      </c>
      <c r="BP1117" s="5">
        <v>0</v>
      </c>
      <c r="BQ1117">
        <v>0</v>
      </c>
      <c r="BR1117" s="4">
        <v>0</v>
      </c>
      <c r="BS1117">
        <v>0</v>
      </c>
      <c r="BT1117" s="5">
        <v>0</v>
      </c>
      <c r="BU1117">
        <v>0</v>
      </c>
      <c r="BV1117" s="4">
        <v>0</v>
      </c>
      <c r="BW1117">
        <v>0</v>
      </c>
      <c r="BX1117" s="5">
        <v>0</v>
      </c>
      <c r="BY1117">
        <v>7</v>
      </c>
      <c r="BZ1117" s="4">
        <v>0</v>
      </c>
      <c r="CA1117">
        <v>5</v>
      </c>
      <c r="CB1117" s="5">
        <v>7</v>
      </c>
      <c r="CD1117">
        <v>0</v>
      </c>
      <c r="CE1117">
        <v>0</v>
      </c>
      <c r="CF1117" s="4">
        <v>0</v>
      </c>
      <c r="CG1117">
        <v>0</v>
      </c>
      <c r="CH1117" s="5">
        <v>0</v>
      </c>
      <c r="CI1117">
        <v>0</v>
      </c>
      <c r="CJ1117" s="4">
        <v>0</v>
      </c>
      <c r="CK1117">
        <v>0</v>
      </c>
      <c r="CL1117" s="5">
        <v>0</v>
      </c>
      <c r="CM1117">
        <v>0</v>
      </c>
      <c r="CN1117" s="4">
        <v>0</v>
      </c>
      <c r="CO1117">
        <v>0</v>
      </c>
      <c r="CP1117" s="5">
        <v>0</v>
      </c>
      <c r="CQ1117">
        <v>0</v>
      </c>
      <c r="CR1117" s="4">
        <v>0</v>
      </c>
      <c r="CS1117">
        <v>0</v>
      </c>
      <c r="CT1117" s="5">
        <v>0</v>
      </c>
      <c r="CU1117">
        <v>5</v>
      </c>
      <c r="CV1117" s="4">
        <v>0</v>
      </c>
      <c r="CW1117">
        <v>0</v>
      </c>
      <c r="CX1117" s="5">
        <v>5</v>
      </c>
      <c r="CY1117" s="21">
        <v>7</v>
      </c>
      <c r="CZ1117" s="21">
        <v>0</v>
      </c>
      <c r="DA1117" s="21">
        <v>15</v>
      </c>
      <c r="DB1117" s="5">
        <v>7</v>
      </c>
      <c r="DD1117" s="8">
        <v>0</v>
      </c>
      <c r="DE1117" s="8">
        <v>0</v>
      </c>
      <c r="DF1117" s="8">
        <v>0</v>
      </c>
      <c r="DG1117" s="8">
        <v>0</v>
      </c>
      <c r="DH1117" s="8">
        <v>0</v>
      </c>
      <c r="DI1117" s="8">
        <v>0</v>
      </c>
      <c r="DJ1117" s="8">
        <v>0</v>
      </c>
      <c r="DK1117" s="8">
        <v>0</v>
      </c>
      <c r="DL1117" s="8">
        <v>0</v>
      </c>
      <c r="DM1117" s="8">
        <v>0</v>
      </c>
      <c r="DN1117" s="8">
        <v>0</v>
      </c>
      <c r="DO1117" s="8">
        <v>0</v>
      </c>
      <c r="DP1117" s="8">
        <v>0</v>
      </c>
      <c r="DQ1117" s="8">
        <v>0</v>
      </c>
      <c r="DR1117" s="8">
        <v>0</v>
      </c>
      <c r="DS1117" s="8">
        <v>0</v>
      </c>
      <c r="DT1117" s="8">
        <v>0</v>
      </c>
      <c r="DU1117" s="8">
        <v>0</v>
      </c>
      <c r="DV1117" s="8">
        <v>0</v>
      </c>
      <c r="DW1117" s="8">
        <v>0</v>
      </c>
      <c r="DX1117" s="8">
        <v>0</v>
      </c>
      <c r="DY1117" s="8">
        <v>0</v>
      </c>
      <c r="DZ1117" s="8">
        <v>0</v>
      </c>
      <c r="EA1117" s="8">
        <v>0</v>
      </c>
      <c r="EB1117" s="8">
        <v>0</v>
      </c>
      <c r="EC1117" s="8">
        <v>0</v>
      </c>
      <c r="ED1117" s="20">
        <v>0</v>
      </c>
      <c r="EF1117" s="9">
        <v>0</v>
      </c>
      <c r="EG1117" s="9">
        <v>0</v>
      </c>
      <c r="EH1117" s="9">
        <v>0</v>
      </c>
      <c r="EI1117" s="9">
        <v>0</v>
      </c>
      <c r="EJ1117" s="9">
        <v>0</v>
      </c>
      <c r="EK1117" s="9">
        <v>0</v>
      </c>
      <c r="EL1117" s="9">
        <v>0</v>
      </c>
      <c r="EM1117" s="9">
        <v>0</v>
      </c>
      <c r="EN1117" s="9">
        <v>0</v>
      </c>
      <c r="EO1117" s="9">
        <v>0</v>
      </c>
      <c r="EP1117" s="9">
        <v>0</v>
      </c>
      <c r="EQ1117" s="9">
        <v>0</v>
      </c>
      <c r="ER1117" s="9">
        <v>0</v>
      </c>
      <c r="ES1117" s="9">
        <v>0</v>
      </c>
      <c r="ET1117" s="9">
        <v>0</v>
      </c>
      <c r="EU1117" s="9">
        <v>0</v>
      </c>
      <c r="EV1117" s="9">
        <v>0</v>
      </c>
      <c r="EW1117" s="9">
        <v>0</v>
      </c>
      <c r="EX1117" s="9">
        <v>0</v>
      </c>
      <c r="EY1117" s="9">
        <v>0</v>
      </c>
      <c r="EZ1117" s="9">
        <v>0</v>
      </c>
      <c r="FA1117" s="9">
        <v>0</v>
      </c>
      <c r="FB1117" s="9">
        <v>0</v>
      </c>
      <c r="FC1117" s="9">
        <v>5</v>
      </c>
      <c r="FD1117" s="9">
        <v>0</v>
      </c>
      <c r="FE1117" s="9">
        <v>3</v>
      </c>
      <c r="FF1117">
        <v>15</v>
      </c>
    </row>
    <row r="1118" spans="1:162" x14ac:dyDescent="0.2">
      <c r="A1118" t="s">
        <v>175</v>
      </c>
      <c r="B1118" t="s">
        <v>3537</v>
      </c>
      <c r="C1118" t="s">
        <v>3</v>
      </c>
      <c r="D1118" s="1">
        <v>3</v>
      </c>
      <c r="E1118" s="1">
        <v>3</v>
      </c>
      <c r="F1118" s="4">
        <v>0</v>
      </c>
      <c r="G1118" s="4">
        <v>3</v>
      </c>
      <c r="H1118" s="5">
        <v>3</v>
      </c>
      <c r="I1118">
        <v>3</v>
      </c>
      <c r="J1118" s="4">
        <v>0</v>
      </c>
      <c r="K1118">
        <v>15</v>
      </c>
      <c r="L1118" s="5">
        <v>3</v>
      </c>
      <c r="M1118">
        <v>3</v>
      </c>
      <c r="N1118" s="4">
        <v>0</v>
      </c>
      <c r="O1118">
        <v>0</v>
      </c>
      <c r="P1118" s="5">
        <v>3</v>
      </c>
      <c r="Q1118">
        <v>4</v>
      </c>
      <c r="R1118" s="4">
        <v>0</v>
      </c>
      <c r="S1118">
        <v>0</v>
      </c>
      <c r="T1118" s="5">
        <v>4</v>
      </c>
      <c r="U1118">
        <v>4</v>
      </c>
      <c r="V1118" s="4">
        <v>0</v>
      </c>
      <c r="W1118">
        <v>0</v>
      </c>
      <c r="X1118" s="5">
        <v>4</v>
      </c>
      <c r="Y1118">
        <v>4</v>
      </c>
      <c r="Z1118" s="4">
        <v>0</v>
      </c>
      <c r="AA1118">
        <v>0</v>
      </c>
      <c r="AB1118" s="5">
        <v>4</v>
      </c>
      <c r="AD1118">
        <v>3</v>
      </c>
      <c r="AE1118">
        <v>3</v>
      </c>
      <c r="AF1118" s="4">
        <v>0</v>
      </c>
      <c r="AG1118">
        <v>3</v>
      </c>
      <c r="AH1118" s="5">
        <v>3</v>
      </c>
      <c r="AI1118">
        <v>3</v>
      </c>
      <c r="AJ1118" s="4">
        <v>0</v>
      </c>
      <c r="AK1118">
        <v>15</v>
      </c>
      <c r="AL1118" s="5">
        <v>3</v>
      </c>
      <c r="AM1118">
        <v>3</v>
      </c>
      <c r="AN1118" s="4">
        <v>0</v>
      </c>
      <c r="AO1118">
        <v>0</v>
      </c>
      <c r="AP1118" s="5">
        <v>3</v>
      </c>
      <c r="AQ1118">
        <v>4</v>
      </c>
      <c r="AR1118" s="4">
        <v>0</v>
      </c>
      <c r="AS1118">
        <v>0</v>
      </c>
      <c r="AT1118" s="5">
        <v>4</v>
      </c>
      <c r="AU1118">
        <v>4</v>
      </c>
      <c r="AV1118" s="4">
        <v>0</v>
      </c>
      <c r="AW1118">
        <v>0</v>
      </c>
      <c r="AX1118" s="5">
        <v>4</v>
      </c>
      <c r="AY1118">
        <v>4</v>
      </c>
      <c r="AZ1118" s="4">
        <v>0</v>
      </c>
      <c r="BA1118">
        <v>0</v>
      </c>
      <c r="BB1118" s="5">
        <v>4</v>
      </c>
      <c r="BD1118">
        <v>3</v>
      </c>
      <c r="BE1118">
        <v>3</v>
      </c>
      <c r="BF1118" s="4">
        <v>0</v>
      </c>
      <c r="BG1118">
        <v>15</v>
      </c>
      <c r="BH1118" s="5">
        <v>3</v>
      </c>
      <c r="BI1118">
        <v>3</v>
      </c>
      <c r="BJ1118" s="4">
        <v>0</v>
      </c>
      <c r="BK1118">
        <v>0</v>
      </c>
      <c r="BL1118" s="5">
        <v>3</v>
      </c>
      <c r="BM1118">
        <v>3</v>
      </c>
      <c r="BN1118" s="4">
        <v>0</v>
      </c>
      <c r="BO1118">
        <v>0</v>
      </c>
      <c r="BP1118" s="5">
        <v>3</v>
      </c>
      <c r="BQ1118">
        <v>4</v>
      </c>
      <c r="BR1118" s="4">
        <v>0</v>
      </c>
      <c r="BS1118">
        <v>0</v>
      </c>
      <c r="BT1118" s="5">
        <v>4</v>
      </c>
      <c r="BU1118">
        <v>4</v>
      </c>
      <c r="BV1118" s="4">
        <v>0</v>
      </c>
      <c r="BW1118">
        <v>0</v>
      </c>
      <c r="BX1118" s="5">
        <v>4</v>
      </c>
      <c r="BY1118">
        <v>4</v>
      </c>
      <c r="BZ1118" s="4">
        <v>0</v>
      </c>
      <c r="CA1118">
        <v>0</v>
      </c>
      <c r="CB1118" s="5">
        <v>4</v>
      </c>
      <c r="CD1118">
        <v>3</v>
      </c>
      <c r="CE1118">
        <v>3</v>
      </c>
      <c r="CF1118" s="4">
        <v>0</v>
      </c>
      <c r="CG1118">
        <v>15</v>
      </c>
      <c r="CH1118" s="5">
        <v>3</v>
      </c>
      <c r="CI1118">
        <v>3</v>
      </c>
      <c r="CJ1118" s="4">
        <v>0</v>
      </c>
      <c r="CK1118">
        <v>0</v>
      </c>
      <c r="CL1118" s="5">
        <v>3</v>
      </c>
      <c r="CM1118">
        <v>4</v>
      </c>
      <c r="CN1118" s="4">
        <v>0</v>
      </c>
      <c r="CO1118">
        <v>0</v>
      </c>
      <c r="CP1118" s="5">
        <v>4</v>
      </c>
      <c r="CQ1118">
        <v>4</v>
      </c>
      <c r="CR1118" s="4">
        <v>0</v>
      </c>
      <c r="CS1118">
        <v>0</v>
      </c>
      <c r="CT1118" s="5">
        <v>4</v>
      </c>
      <c r="CU1118">
        <v>4</v>
      </c>
      <c r="CV1118" s="4">
        <v>0</v>
      </c>
      <c r="CW1118">
        <v>0</v>
      </c>
      <c r="CX1118" s="5">
        <v>4</v>
      </c>
      <c r="CY1118" s="21">
        <v>4</v>
      </c>
      <c r="CZ1118" s="21">
        <v>0</v>
      </c>
      <c r="DA1118" s="21">
        <v>0</v>
      </c>
      <c r="DB1118" s="5">
        <v>4</v>
      </c>
      <c r="DD1118" s="8">
        <v>0</v>
      </c>
      <c r="DE1118" s="8">
        <v>0</v>
      </c>
      <c r="DF1118" s="8">
        <v>0</v>
      </c>
      <c r="DG1118" s="8">
        <v>0</v>
      </c>
      <c r="DH1118" s="8">
        <v>0</v>
      </c>
      <c r="DI1118" s="8">
        <v>0</v>
      </c>
      <c r="DJ1118" s="8">
        <v>0</v>
      </c>
      <c r="DK1118" s="8">
        <v>0</v>
      </c>
      <c r="DL1118" s="8">
        <v>0</v>
      </c>
      <c r="DM1118" s="8">
        <v>0</v>
      </c>
      <c r="DN1118" s="8">
        <v>0</v>
      </c>
      <c r="DO1118" s="8">
        <v>0</v>
      </c>
      <c r="DP1118" s="8">
        <v>0</v>
      </c>
      <c r="DQ1118" s="8">
        <v>0</v>
      </c>
      <c r="DR1118" s="8">
        <v>0</v>
      </c>
      <c r="DS1118" s="8">
        <v>0</v>
      </c>
      <c r="DT1118" s="8">
        <v>0</v>
      </c>
      <c r="DU1118" s="8">
        <v>0</v>
      </c>
      <c r="DV1118" s="8">
        <v>0</v>
      </c>
      <c r="DW1118" s="8">
        <v>0</v>
      </c>
      <c r="DX1118" s="8">
        <v>0</v>
      </c>
      <c r="DY1118" s="8">
        <v>0</v>
      </c>
      <c r="DZ1118" s="8">
        <v>0</v>
      </c>
      <c r="EA1118" s="8">
        <v>0</v>
      </c>
      <c r="EB1118" s="8">
        <v>0</v>
      </c>
      <c r="EC1118" s="8">
        <v>0</v>
      </c>
      <c r="ED1118" s="20">
        <v>0</v>
      </c>
      <c r="EF1118" s="9">
        <v>0</v>
      </c>
      <c r="EG1118" s="9">
        <v>0</v>
      </c>
      <c r="EH1118" s="9">
        <v>0</v>
      </c>
      <c r="EI1118" s="9">
        <v>3</v>
      </c>
      <c r="EJ1118" s="9">
        <v>0</v>
      </c>
      <c r="EK1118" s="9">
        <v>15</v>
      </c>
      <c r="EL1118" s="9">
        <v>0</v>
      </c>
      <c r="EM1118" s="9">
        <v>0</v>
      </c>
      <c r="EN1118" s="9">
        <v>0</v>
      </c>
      <c r="EO1118" s="9">
        <v>0</v>
      </c>
      <c r="EP1118" s="9">
        <v>0</v>
      </c>
      <c r="EQ1118" s="9">
        <v>0</v>
      </c>
      <c r="ER1118" s="9">
        <v>0</v>
      </c>
      <c r="ES1118" s="9">
        <v>0</v>
      </c>
      <c r="ET1118" s="9">
        <v>0</v>
      </c>
      <c r="EU1118" s="9">
        <v>0</v>
      </c>
      <c r="EV1118" s="9">
        <v>0</v>
      </c>
      <c r="EW1118" s="9">
        <v>0</v>
      </c>
      <c r="EX1118" s="9">
        <v>0</v>
      </c>
      <c r="EY1118" s="9">
        <v>0</v>
      </c>
      <c r="EZ1118" s="9">
        <v>0</v>
      </c>
      <c r="FA1118" s="9">
        <v>0</v>
      </c>
      <c r="FB1118" s="9">
        <v>0</v>
      </c>
      <c r="FC1118" s="9">
        <v>0</v>
      </c>
      <c r="FD1118" s="9">
        <v>0</v>
      </c>
      <c r="FE1118" s="9">
        <v>0</v>
      </c>
      <c r="FF1118">
        <v>0</v>
      </c>
    </row>
    <row r="1119" spans="1:162" x14ac:dyDescent="0.2">
      <c r="A1119" t="s">
        <v>1945</v>
      </c>
      <c r="B1119" t="s">
        <v>3538</v>
      </c>
      <c r="C1119" t="s">
        <v>4599</v>
      </c>
      <c r="D1119" s="1">
        <v>0</v>
      </c>
      <c r="E1119" s="1">
        <v>0</v>
      </c>
      <c r="F1119" s="4">
        <v>0</v>
      </c>
      <c r="G1119" s="4">
        <v>0</v>
      </c>
      <c r="H1119" s="5">
        <v>0</v>
      </c>
      <c r="I1119">
        <v>0</v>
      </c>
      <c r="J1119" s="4">
        <v>0</v>
      </c>
      <c r="K1119">
        <v>0</v>
      </c>
      <c r="L1119" s="5">
        <v>0</v>
      </c>
      <c r="M1119">
        <v>0</v>
      </c>
      <c r="N1119" s="4">
        <v>0</v>
      </c>
      <c r="O1119">
        <v>0</v>
      </c>
      <c r="P1119" s="5">
        <v>0</v>
      </c>
      <c r="Q1119">
        <v>0</v>
      </c>
      <c r="R1119" s="4">
        <v>0</v>
      </c>
      <c r="S1119">
        <v>0</v>
      </c>
      <c r="T1119" s="5">
        <v>0</v>
      </c>
      <c r="U1119">
        <v>6</v>
      </c>
      <c r="V1119" s="4">
        <v>0</v>
      </c>
      <c r="W1119">
        <v>0</v>
      </c>
      <c r="X1119" s="5">
        <v>6</v>
      </c>
      <c r="Y1119">
        <v>6</v>
      </c>
      <c r="Z1119" s="4">
        <v>0</v>
      </c>
      <c r="AA1119">
        <v>1</v>
      </c>
      <c r="AB1119" s="5">
        <v>6</v>
      </c>
      <c r="AD1119">
        <v>0</v>
      </c>
      <c r="AE1119">
        <v>0</v>
      </c>
      <c r="AF1119" s="4">
        <v>0</v>
      </c>
      <c r="AG1119">
        <v>0</v>
      </c>
      <c r="AH1119" s="5">
        <v>0</v>
      </c>
      <c r="AI1119">
        <v>0</v>
      </c>
      <c r="AJ1119" s="4">
        <v>0</v>
      </c>
      <c r="AK1119">
        <v>0</v>
      </c>
      <c r="AL1119" s="5">
        <v>0</v>
      </c>
      <c r="AM1119">
        <v>0</v>
      </c>
      <c r="AN1119" s="4">
        <v>0</v>
      </c>
      <c r="AO1119">
        <v>0</v>
      </c>
      <c r="AP1119" s="5">
        <v>0</v>
      </c>
      <c r="AQ1119">
        <v>0</v>
      </c>
      <c r="AR1119" s="4">
        <v>0</v>
      </c>
      <c r="AS1119">
        <v>0</v>
      </c>
      <c r="AT1119" s="5">
        <v>0</v>
      </c>
      <c r="AU1119">
        <v>6</v>
      </c>
      <c r="AV1119" s="4">
        <v>0</v>
      </c>
      <c r="AW1119">
        <v>0</v>
      </c>
      <c r="AX1119" s="5">
        <v>6</v>
      </c>
      <c r="AY1119">
        <v>6</v>
      </c>
      <c r="AZ1119" s="4">
        <v>0</v>
      </c>
      <c r="BA1119">
        <v>6</v>
      </c>
      <c r="BB1119" s="5">
        <v>6</v>
      </c>
      <c r="BD1119">
        <v>0</v>
      </c>
      <c r="BE1119">
        <v>0</v>
      </c>
      <c r="BF1119" s="4">
        <v>0</v>
      </c>
      <c r="BG1119">
        <v>0</v>
      </c>
      <c r="BH1119" s="5">
        <v>0</v>
      </c>
      <c r="BI1119">
        <v>0</v>
      </c>
      <c r="BJ1119" s="4">
        <v>0</v>
      </c>
      <c r="BK1119">
        <v>0</v>
      </c>
      <c r="BL1119" s="5">
        <v>0</v>
      </c>
      <c r="BM1119">
        <v>0</v>
      </c>
      <c r="BN1119" s="4">
        <v>0</v>
      </c>
      <c r="BO1119">
        <v>0</v>
      </c>
      <c r="BP1119" s="5">
        <v>0</v>
      </c>
      <c r="BQ1119">
        <v>0</v>
      </c>
      <c r="BR1119" s="4">
        <v>0</v>
      </c>
      <c r="BS1119">
        <v>0</v>
      </c>
      <c r="BT1119" s="5">
        <v>0</v>
      </c>
      <c r="BU1119">
        <v>6</v>
      </c>
      <c r="BV1119" s="4">
        <v>0</v>
      </c>
      <c r="BW1119">
        <v>0</v>
      </c>
      <c r="BX1119" s="5">
        <v>6</v>
      </c>
      <c r="BY1119">
        <v>6</v>
      </c>
      <c r="BZ1119" s="4">
        <v>0</v>
      </c>
      <c r="CA1119">
        <v>60</v>
      </c>
      <c r="CB1119" s="5">
        <v>6</v>
      </c>
      <c r="CD1119">
        <v>0</v>
      </c>
      <c r="CE1119">
        <v>0</v>
      </c>
      <c r="CF1119" s="4">
        <v>0</v>
      </c>
      <c r="CG1119">
        <v>0</v>
      </c>
      <c r="CH1119" s="5">
        <v>0</v>
      </c>
      <c r="CI1119">
        <v>0</v>
      </c>
      <c r="CJ1119" s="4">
        <v>0</v>
      </c>
      <c r="CK1119">
        <v>0</v>
      </c>
      <c r="CL1119" s="5">
        <v>0</v>
      </c>
      <c r="CM1119">
        <v>0</v>
      </c>
      <c r="CN1119" s="4">
        <v>0</v>
      </c>
      <c r="CO1119">
        <v>0</v>
      </c>
      <c r="CP1119" s="5">
        <v>0</v>
      </c>
      <c r="CQ1119">
        <v>0</v>
      </c>
      <c r="CR1119" s="4">
        <v>0</v>
      </c>
      <c r="CS1119">
        <v>0</v>
      </c>
      <c r="CT1119" s="5">
        <v>0</v>
      </c>
      <c r="CU1119">
        <v>6</v>
      </c>
      <c r="CV1119" s="4">
        <v>0</v>
      </c>
      <c r="CW1119">
        <v>0</v>
      </c>
      <c r="CX1119" s="5">
        <v>6</v>
      </c>
      <c r="CY1119" s="21">
        <v>0</v>
      </c>
      <c r="CZ1119" s="21">
        <v>0</v>
      </c>
      <c r="DA1119" s="21">
        <v>60</v>
      </c>
      <c r="DB1119" s="5">
        <v>0</v>
      </c>
      <c r="DD1119" s="8">
        <v>0</v>
      </c>
      <c r="DE1119" s="8">
        <v>0</v>
      </c>
      <c r="DF1119" s="8">
        <v>0</v>
      </c>
      <c r="DG1119" s="8">
        <v>0</v>
      </c>
      <c r="DH1119" s="8">
        <v>0</v>
      </c>
      <c r="DI1119" s="8">
        <v>0</v>
      </c>
      <c r="DJ1119" s="8">
        <v>0</v>
      </c>
      <c r="DK1119" s="8">
        <v>0</v>
      </c>
      <c r="DL1119" s="8">
        <v>0</v>
      </c>
      <c r="DM1119" s="8">
        <v>0</v>
      </c>
      <c r="DN1119" s="8">
        <v>0</v>
      </c>
      <c r="DO1119" s="8">
        <v>0</v>
      </c>
      <c r="DP1119" s="8">
        <v>0</v>
      </c>
      <c r="DQ1119" s="8">
        <v>0</v>
      </c>
      <c r="DR1119" s="8">
        <v>0</v>
      </c>
      <c r="DS1119" s="8">
        <v>0</v>
      </c>
      <c r="DT1119" s="8">
        <v>0</v>
      </c>
      <c r="DU1119" s="8">
        <v>0</v>
      </c>
      <c r="DV1119" s="8">
        <v>0</v>
      </c>
      <c r="DW1119" s="8">
        <v>0</v>
      </c>
      <c r="DX1119" s="8">
        <v>0</v>
      </c>
      <c r="DY1119" s="8">
        <v>0</v>
      </c>
      <c r="DZ1119" s="8">
        <v>0</v>
      </c>
      <c r="EA1119" s="8">
        <v>0</v>
      </c>
      <c r="EB1119" s="8">
        <v>0</v>
      </c>
      <c r="EC1119" s="8">
        <v>0</v>
      </c>
      <c r="ED1119" s="20">
        <v>0</v>
      </c>
      <c r="EF1119" s="9">
        <v>0</v>
      </c>
      <c r="EG1119" s="9">
        <v>0</v>
      </c>
      <c r="EH1119" s="9">
        <v>0</v>
      </c>
      <c r="EI1119" s="9">
        <v>0</v>
      </c>
      <c r="EJ1119" s="9">
        <v>0</v>
      </c>
      <c r="EK1119" s="9">
        <v>0</v>
      </c>
      <c r="EL1119" s="9">
        <v>0</v>
      </c>
      <c r="EM1119" s="9">
        <v>0</v>
      </c>
      <c r="EN1119" s="9">
        <v>0</v>
      </c>
      <c r="EO1119" s="9">
        <v>0</v>
      </c>
      <c r="EP1119" s="9">
        <v>0</v>
      </c>
      <c r="EQ1119" s="9">
        <v>0</v>
      </c>
      <c r="ER1119" s="9">
        <v>0</v>
      </c>
      <c r="ES1119" s="9">
        <v>0</v>
      </c>
      <c r="ET1119" s="9">
        <v>0</v>
      </c>
      <c r="EU1119" s="9">
        <v>0</v>
      </c>
      <c r="EV1119" s="9">
        <v>0</v>
      </c>
      <c r="EW1119" s="9">
        <v>0</v>
      </c>
      <c r="EX1119" s="9">
        <v>0</v>
      </c>
      <c r="EY1119" s="9">
        <v>0</v>
      </c>
      <c r="EZ1119" s="9">
        <v>0</v>
      </c>
      <c r="FA1119" s="9">
        <v>0</v>
      </c>
      <c r="FB1119" s="9">
        <v>0</v>
      </c>
      <c r="FC1119" s="9">
        <v>1</v>
      </c>
      <c r="FD1119" s="9">
        <v>6</v>
      </c>
      <c r="FE1119" s="9">
        <v>60</v>
      </c>
      <c r="FF1119">
        <v>0</v>
      </c>
    </row>
    <row r="1120" spans="1:162" x14ac:dyDescent="0.2">
      <c r="A1120" t="s">
        <v>2334</v>
      </c>
      <c r="B1120" t="s">
        <v>3059</v>
      </c>
      <c r="C1120" t="s">
        <v>3</v>
      </c>
      <c r="D1120" s="1">
        <v>3</v>
      </c>
      <c r="E1120" s="1">
        <v>5</v>
      </c>
      <c r="F1120" s="4">
        <v>0</v>
      </c>
      <c r="G1120" s="4">
        <v>0</v>
      </c>
      <c r="H1120" s="5">
        <v>5</v>
      </c>
      <c r="I1120">
        <v>5</v>
      </c>
      <c r="J1120" s="4">
        <v>0</v>
      </c>
      <c r="K1120">
        <v>0</v>
      </c>
      <c r="L1120" s="5">
        <v>5</v>
      </c>
      <c r="M1120">
        <v>7</v>
      </c>
      <c r="N1120" s="4">
        <v>0</v>
      </c>
      <c r="O1120">
        <v>0</v>
      </c>
      <c r="P1120" s="5">
        <v>7</v>
      </c>
      <c r="Q1120">
        <v>6</v>
      </c>
      <c r="R1120" s="4">
        <v>0</v>
      </c>
      <c r="S1120">
        <v>0</v>
      </c>
      <c r="T1120" s="5">
        <v>6</v>
      </c>
      <c r="U1120">
        <v>6</v>
      </c>
      <c r="V1120" s="4">
        <v>0</v>
      </c>
      <c r="W1120">
        <v>0</v>
      </c>
      <c r="X1120" s="5">
        <v>6</v>
      </c>
      <c r="Y1120">
        <v>6</v>
      </c>
      <c r="Z1120" s="4">
        <v>0</v>
      </c>
      <c r="AA1120">
        <v>0</v>
      </c>
      <c r="AB1120" s="5">
        <v>6</v>
      </c>
      <c r="AD1120">
        <v>3</v>
      </c>
      <c r="AE1120">
        <v>5</v>
      </c>
      <c r="AF1120" s="4">
        <v>0</v>
      </c>
      <c r="AG1120">
        <v>0</v>
      </c>
      <c r="AH1120" s="5">
        <v>5</v>
      </c>
      <c r="AI1120">
        <v>5</v>
      </c>
      <c r="AJ1120" s="4">
        <v>0</v>
      </c>
      <c r="AK1120">
        <v>0</v>
      </c>
      <c r="AL1120" s="5">
        <v>5</v>
      </c>
      <c r="AM1120">
        <v>8</v>
      </c>
      <c r="AN1120" s="4">
        <v>0</v>
      </c>
      <c r="AO1120">
        <v>0</v>
      </c>
      <c r="AP1120" s="5">
        <v>8</v>
      </c>
      <c r="AQ1120">
        <v>6</v>
      </c>
      <c r="AR1120" s="4">
        <v>0</v>
      </c>
      <c r="AS1120">
        <v>0</v>
      </c>
      <c r="AT1120" s="5">
        <v>6</v>
      </c>
      <c r="AU1120">
        <v>6</v>
      </c>
      <c r="AV1120" s="4">
        <v>0</v>
      </c>
      <c r="AW1120">
        <v>0</v>
      </c>
      <c r="AX1120" s="5">
        <v>6</v>
      </c>
      <c r="AY1120">
        <v>6</v>
      </c>
      <c r="AZ1120" s="4">
        <v>0</v>
      </c>
      <c r="BA1120">
        <v>35</v>
      </c>
      <c r="BB1120" s="5">
        <v>6</v>
      </c>
      <c r="BD1120">
        <v>3</v>
      </c>
      <c r="BE1120">
        <v>5</v>
      </c>
      <c r="BF1120" s="4">
        <v>0</v>
      </c>
      <c r="BG1120">
        <v>0</v>
      </c>
      <c r="BH1120" s="5">
        <v>5</v>
      </c>
      <c r="BI1120">
        <v>5</v>
      </c>
      <c r="BJ1120" s="4">
        <v>0</v>
      </c>
      <c r="BK1120">
        <v>0</v>
      </c>
      <c r="BL1120" s="5">
        <v>5</v>
      </c>
      <c r="BM1120">
        <v>8</v>
      </c>
      <c r="BN1120" s="4">
        <v>0</v>
      </c>
      <c r="BO1120">
        <v>0</v>
      </c>
      <c r="BP1120" s="5">
        <v>8</v>
      </c>
      <c r="BQ1120">
        <v>7</v>
      </c>
      <c r="BR1120" s="4">
        <v>0</v>
      </c>
      <c r="BS1120">
        <v>0</v>
      </c>
      <c r="BT1120" s="5">
        <v>7</v>
      </c>
      <c r="BU1120">
        <v>6</v>
      </c>
      <c r="BV1120" s="4">
        <v>0</v>
      </c>
      <c r="BW1120">
        <v>0</v>
      </c>
      <c r="BX1120" s="5">
        <v>6</v>
      </c>
      <c r="BY1120">
        <v>6</v>
      </c>
      <c r="BZ1120" s="4">
        <v>0</v>
      </c>
      <c r="CA1120">
        <v>35</v>
      </c>
      <c r="CB1120" s="5">
        <v>6</v>
      </c>
      <c r="CD1120">
        <v>5</v>
      </c>
      <c r="CE1120">
        <v>5</v>
      </c>
      <c r="CF1120" s="4">
        <v>0</v>
      </c>
      <c r="CG1120">
        <v>0</v>
      </c>
      <c r="CH1120" s="5">
        <v>5</v>
      </c>
      <c r="CI1120">
        <v>5</v>
      </c>
      <c r="CJ1120" s="4">
        <v>0</v>
      </c>
      <c r="CK1120">
        <v>0</v>
      </c>
      <c r="CL1120" s="5">
        <v>5</v>
      </c>
      <c r="CM1120">
        <v>8</v>
      </c>
      <c r="CN1120" s="4">
        <v>0</v>
      </c>
      <c r="CO1120">
        <v>0</v>
      </c>
      <c r="CP1120" s="5">
        <v>8</v>
      </c>
      <c r="CQ1120">
        <v>7</v>
      </c>
      <c r="CR1120" s="4">
        <v>0</v>
      </c>
      <c r="CS1120">
        <v>0</v>
      </c>
      <c r="CT1120" s="5">
        <v>7</v>
      </c>
      <c r="CU1120">
        <v>6</v>
      </c>
      <c r="CV1120" s="4">
        <v>0</v>
      </c>
      <c r="CW1120">
        <v>0</v>
      </c>
      <c r="CX1120" s="5">
        <v>6</v>
      </c>
      <c r="CY1120" s="21">
        <v>6</v>
      </c>
      <c r="CZ1120" s="21">
        <v>0</v>
      </c>
      <c r="DA1120" s="21">
        <v>35</v>
      </c>
      <c r="DB1120" s="5">
        <v>6</v>
      </c>
      <c r="DD1120" s="8">
        <v>0</v>
      </c>
      <c r="DE1120" s="8">
        <v>0</v>
      </c>
      <c r="DF1120" s="8">
        <v>0</v>
      </c>
      <c r="DG1120" s="8">
        <v>0</v>
      </c>
      <c r="DH1120" s="8">
        <v>0</v>
      </c>
      <c r="DI1120" s="8">
        <v>0</v>
      </c>
      <c r="DJ1120" s="8">
        <v>0</v>
      </c>
      <c r="DK1120" s="8">
        <v>0</v>
      </c>
      <c r="DL1120" s="8">
        <v>0</v>
      </c>
      <c r="DM1120" s="8">
        <v>0</v>
      </c>
      <c r="DN1120" s="8">
        <v>0</v>
      </c>
      <c r="DO1120" s="8">
        <v>0</v>
      </c>
      <c r="DP1120" s="8">
        <v>0</v>
      </c>
      <c r="DQ1120" s="8">
        <v>0</v>
      </c>
      <c r="DR1120" s="8">
        <v>0</v>
      </c>
      <c r="DS1120" s="8">
        <v>0</v>
      </c>
      <c r="DT1120" s="8">
        <v>0</v>
      </c>
      <c r="DU1120" s="8">
        <v>0</v>
      </c>
      <c r="DV1120" s="8">
        <v>0</v>
      </c>
      <c r="DW1120" s="8">
        <v>0</v>
      </c>
      <c r="DX1120" s="8">
        <v>0</v>
      </c>
      <c r="DY1120" s="8">
        <v>0</v>
      </c>
      <c r="DZ1120" s="8">
        <v>0</v>
      </c>
      <c r="EA1120" s="8">
        <v>0</v>
      </c>
      <c r="EB1120" s="8">
        <v>0</v>
      </c>
      <c r="EC1120" s="8">
        <v>0</v>
      </c>
      <c r="ED1120" s="20">
        <v>0</v>
      </c>
      <c r="EF1120" s="9">
        <v>0</v>
      </c>
      <c r="EG1120" s="9">
        <v>0</v>
      </c>
      <c r="EH1120" s="9">
        <v>0</v>
      </c>
      <c r="EI1120" s="9">
        <v>0</v>
      </c>
      <c r="EJ1120" s="9">
        <v>0</v>
      </c>
      <c r="EK1120" s="9">
        <v>0</v>
      </c>
      <c r="EL1120" s="9">
        <v>0</v>
      </c>
      <c r="EM1120" s="9">
        <v>0</v>
      </c>
      <c r="EN1120" s="9">
        <v>0</v>
      </c>
      <c r="EO1120" s="9">
        <v>0</v>
      </c>
      <c r="EP1120" s="9">
        <v>0</v>
      </c>
      <c r="EQ1120" s="9">
        <v>0</v>
      </c>
      <c r="ER1120" s="9">
        <v>0</v>
      </c>
      <c r="ES1120" s="9">
        <v>0</v>
      </c>
      <c r="ET1120" s="9">
        <v>0</v>
      </c>
      <c r="EU1120" s="9">
        <v>0</v>
      </c>
      <c r="EV1120" s="9">
        <v>0</v>
      </c>
      <c r="EW1120" s="9">
        <v>0</v>
      </c>
      <c r="EX1120" s="9">
        <v>0</v>
      </c>
      <c r="EY1120" s="9">
        <v>0</v>
      </c>
      <c r="EZ1120" s="9">
        <v>0</v>
      </c>
      <c r="FA1120" s="9">
        <v>0</v>
      </c>
      <c r="FB1120" s="9">
        <v>0</v>
      </c>
      <c r="FC1120" s="9">
        <v>0</v>
      </c>
      <c r="FD1120" s="9">
        <v>35</v>
      </c>
      <c r="FE1120" s="9">
        <v>0</v>
      </c>
      <c r="FF1120">
        <v>0</v>
      </c>
    </row>
    <row r="1121" spans="1:162" x14ac:dyDescent="0.2">
      <c r="A1121" t="s">
        <v>1951</v>
      </c>
      <c r="B1121" t="s">
        <v>3539</v>
      </c>
      <c r="C1121" t="s">
        <v>3</v>
      </c>
      <c r="D1121" s="1">
        <v>0</v>
      </c>
      <c r="E1121" s="1">
        <v>0</v>
      </c>
      <c r="F1121" s="4">
        <v>0</v>
      </c>
      <c r="G1121" s="4">
        <v>0</v>
      </c>
      <c r="H1121" s="5">
        <v>0</v>
      </c>
      <c r="I1121">
        <v>0</v>
      </c>
      <c r="J1121" s="4">
        <v>0</v>
      </c>
      <c r="K1121">
        <v>0</v>
      </c>
      <c r="L1121" s="5">
        <v>0</v>
      </c>
      <c r="M1121">
        <v>0</v>
      </c>
      <c r="N1121" s="4">
        <v>0</v>
      </c>
      <c r="O1121">
        <v>0</v>
      </c>
      <c r="P1121" s="5">
        <v>0</v>
      </c>
      <c r="Q1121">
        <v>0</v>
      </c>
      <c r="R1121" s="4">
        <v>0</v>
      </c>
      <c r="S1121">
        <v>0</v>
      </c>
      <c r="T1121" s="5">
        <v>0</v>
      </c>
      <c r="U1121">
        <v>0</v>
      </c>
      <c r="V1121" s="4">
        <v>0</v>
      </c>
      <c r="W1121">
        <v>0</v>
      </c>
      <c r="X1121" s="5">
        <v>0</v>
      </c>
      <c r="Y1121">
        <v>6</v>
      </c>
      <c r="Z1121" s="4">
        <v>0</v>
      </c>
      <c r="AA1121">
        <v>0</v>
      </c>
      <c r="AB1121" s="5">
        <v>6</v>
      </c>
      <c r="AD1121">
        <v>0</v>
      </c>
      <c r="AE1121">
        <v>0</v>
      </c>
      <c r="AF1121" s="4">
        <v>0</v>
      </c>
      <c r="AG1121">
        <v>0</v>
      </c>
      <c r="AH1121" s="5">
        <v>0</v>
      </c>
      <c r="AI1121">
        <v>0</v>
      </c>
      <c r="AJ1121" s="4">
        <v>0</v>
      </c>
      <c r="AK1121">
        <v>0</v>
      </c>
      <c r="AL1121" s="5">
        <v>0</v>
      </c>
      <c r="AM1121">
        <v>0</v>
      </c>
      <c r="AN1121" s="4">
        <v>0</v>
      </c>
      <c r="AO1121">
        <v>0</v>
      </c>
      <c r="AP1121" s="5">
        <v>0</v>
      </c>
      <c r="AQ1121">
        <v>0</v>
      </c>
      <c r="AR1121" s="4">
        <v>0</v>
      </c>
      <c r="AS1121">
        <v>0</v>
      </c>
      <c r="AT1121" s="5">
        <v>0</v>
      </c>
      <c r="AU1121">
        <v>0</v>
      </c>
      <c r="AV1121" s="4">
        <v>0</v>
      </c>
      <c r="AW1121">
        <v>0</v>
      </c>
      <c r="AX1121" s="5">
        <v>0</v>
      </c>
      <c r="AY1121">
        <v>6</v>
      </c>
      <c r="AZ1121" s="4">
        <v>0</v>
      </c>
      <c r="BA1121">
        <v>0</v>
      </c>
      <c r="BB1121" s="5">
        <v>6</v>
      </c>
      <c r="BD1121">
        <v>0</v>
      </c>
      <c r="BE1121">
        <v>0</v>
      </c>
      <c r="BF1121" s="4">
        <v>0</v>
      </c>
      <c r="BG1121">
        <v>0</v>
      </c>
      <c r="BH1121" s="5">
        <v>0</v>
      </c>
      <c r="BI1121">
        <v>0</v>
      </c>
      <c r="BJ1121" s="4">
        <v>0</v>
      </c>
      <c r="BK1121">
        <v>0</v>
      </c>
      <c r="BL1121" s="5">
        <v>0</v>
      </c>
      <c r="BM1121">
        <v>0</v>
      </c>
      <c r="BN1121" s="4">
        <v>0</v>
      </c>
      <c r="BO1121">
        <v>0</v>
      </c>
      <c r="BP1121" s="5">
        <v>0</v>
      </c>
      <c r="BQ1121">
        <v>0</v>
      </c>
      <c r="BR1121" s="4">
        <v>0</v>
      </c>
      <c r="BS1121">
        <v>0</v>
      </c>
      <c r="BT1121" s="5">
        <v>0</v>
      </c>
      <c r="BU1121">
        <v>0</v>
      </c>
      <c r="BV1121" s="4">
        <v>0</v>
      </c>
      <c r="BW1121">
        <v>0</v>
      </c>
      <c r="BX1121" s="5">
        <v>0</v>
      </c>
      <c r="BY1121">
        <v>6</v>
      </c>
      <c r="BZ1121" s="4">
        <v>0</v>
      </c>
      <c r="CA1121">
        <v>0</v>
      </c>
      <c r="CB1121" s="5">
        <v>6</v>
      </c>
      <c r="CD1121">
        <v>0</v>
      </c>
      <c r="CE1121">
        <v>0</v>
      </c>
      <c r="CF1121" s="4">
        <v>0</v>
      </c>
      <c r="CG1121">
        <v>0</v>
      </c>
      <c r="CH1121" s="5">
        <v>0</v>
      </c>
      <c r="CI1121">
        <v>0</v>
      </c>
      <c r="CJ1121" s="4">
        <v>0</v>
      </c>
      <c r="CK1121">
        <v>0</v>
      </c>
      <c r="CL1121" s="5">
        <v>0</v>
      </c>
      <c r="CM1121">
        <v>0</v>
      </c>
      <c r="CN1121" s="4">
        <v>0</v>
      </c>
      <c r="CO1121">
        <v>0</v>
      </c>
      <c r="CP1121" s="5">
        <v>0</v>
      </c>
      <c r="CQ1121">
        <v>0</v>
      </c>
      <c r="CR1121" s="4">
        <v>0</v>
      </c>
      <c r="CS1121">
        <v>0</v>
      </c>
      <c r="CT1121" s="5">
        <v>0</v>
      </c>
      <c r="CU1121">
        <v>6</v>
      </c>
      <c r="CV1121" s="4">
        <v>0</v>
      </c>
      <c r="CW1121">
        <v>0</v>
      </c>
      <c r="CX1121" s="5">
        <v>6</v>
      </c>
      <c r="CY1121" s="21">
        <v>6</v>
      </c>
      <c r="CZ1121" s="21">
        <v>0</v>
      </c>
      <c r="DA1121" s="21">
        <v>2</v>
      </c>
      <c r="DB1121" s="5">
        <v>6</v>
      </c>
      <c r="DD1121" s="8">
        <v>0</v>
      </c>
      <c r="DE1121" s="8">
        <v>0</v>
      </c>
      <c r="DF1121" s="8">
        <v>0</v>
      </c>
      <c r="DG1121" s="8">
        <v>0</v>
      </c>
      <c r="DH1121" s="8">
        <v>0</v>
      </c>
      <c r="DI1121" s="8">
        <v>0</v>
      </c>
      <c r="DJ1121" s="8">
        <v>0</v>
      </c>
      <c r="DK1121" s="8">
        <v>0</v>
      </c>
      <c r="DL1121" s="8">
        <v>0</v>
      </c>
      <c r="DM1121" s="8">
        <v>0</v>
      </c>
      <c r="DN1121" s="8">
        <v>0</v>
      </c>
      <c r="DO1121" s="8">
        <v>0</v>
      </c>
      <c r="DP1121" s="8">
        <v>0</v>
      </c>
      <c r="DQ1121" s="8">
        <v>0</v>
      </c>
      <c r="DR1121" s="8">
        <v>0</v>
      </c>
      <c r="DS1121" s="8">
        <v>0</v>
      </c>
      <c r="DT1121" s="8">
        <v>0</v>
      </c>
      <c r="DU1121" s="8">
        <v>0</v>
      </c>
      <c r="DV1121" s="8">
        <v>0</v>
      </c>
      <c r="DW1121" s="8">
        <v>0</v>
      </c>
      <c r="DX1121" s="8">
        <v>0</v>
      </c>
      <c r="DY1121" s="8">
        <v>0</v>
      </c>
      <c r="DZ1121" s="8">
        <v>0</v>
      </c>
      <c r="EA1121" s="8">
        <v>0</v>
      </c>
      <c r="EB1121" s="8">
        <v>0</v>
      </c>
      <c r="EC1121" s="8">
        <v>0</v>
      </c>
      <c r="ED1121" s="20">
        <v>0</v>
      </c>
      <c r="EF1121" s="9">
        <v>0</v>
      </c>
      <c r="EG1121" s="9">
        <v>0</v>
      </c>
      <c r="EH1121" s="9">
        <v>0</v>
      </c>
      <c r="EI1121" s="9">
        <v>0</v>
      </c>
      <c r="EJ1121" s="9">
        <v>0</v>
      </c>
      <c r="EK1121" s="9">
        <v>0</v>
      </c>
      <c r="EL1121" s="9">
        <v>0</v>
      </c>
      <c r="EM1121" s="9">
        <v>0</v>
      </c>
      <c r="EN1121" s="9">
        <v>0</v>
      </c>
      <c r="EO1121" s="9">
        <v>0</v>
      </c>
      <c r="EP1121" s="9">
        <v>0</v>
      </c>
      <c r="EQ1121" s="9">
        <v>0</v>
      </c>
      <c r="ER1121" s="9">
        <v>0</v>
      </c>
      <c r="ES1121" s="9">
        <v>0</v>
      </c>
      <c r="ET1121" s="9">
        <v>0</v>
      </c>
      <c r="EU1121" s="9">
        <v>0</v>
      </c>
      <c r="EV1121" s="9">
        <v>0</v>
      </c>
      <c r="EW1121" s="9">
        <v>0</v>
      </c>
      <c r="EX1121" s="9">
        <v>0</v>
      </c>
      <c r="EY1121" s="9">
        <v>0</v>
      </c>
      <c r="EZ1121" s="9">
        <v>0</v>
      </c>
      <c r="FA1121" s="9">
        <v>0</v>
      </c>
      <c r="FB1121" s="9">
        <v>0</v>
      </c>
      <c r="FC1121" s="9">
        <v>0</v>
      </c>
      <c r="FD1121" s="9">
        <v>0</v>
      </c>
      <c r="FE1121" s="9">
        <v>0</v>
      </c>
      <c r="FF1121">
        <v>2</v>
      </c>
    </row>
    <row r="1122" spans="1:162" x14ac:dyDescent="0.2">
      <c r="A1122" t="s">
        <v>1974</v>
      </c>
      <c r="B1122" t="s">
        <v>3540</v>
      </c>
      <c r="C1122" t="s">
        <v>3</v>
      </c>
      <c r="D1122" s="1">
        <v>0</v>
      </c>
      <c r="E1122" s="1">
        <v>0</v>
      </c>
      <c r="F1122" s="4">
        <v>0</v>
      </c>
      <c r="G1122" s="4">
        <v>0</v>
      </c>
      <c r="H1122" s="5">
        <v>0</v>
      </c>
      <c r="I1122">
        <v>0</v>
      </c>
      <c r="J1122" s="4">
        <v>0</v>
      </c>
      <c r="K1122">
        <v>0</v>
      </c>
      <c r="L1122" s="5">
        <v>0</v>
      </c>
      <c r="M1122">
        <v>0</v>
      </c>
      <c r="N1122" s="4">
        <v>0</v>
      </c>
      <c r="O1122">
        <v>0</v>
      </c>
      <c r="P1122" s="5">
        <v>0</v>
      </c>
      <c r="Q1122">
        <v>0</v>
      </c>
      <c r="R1122" s="4">
        <v>0</v>
      </c>
      <c r="S1122">
        <v>0</v>
      </c>
      <c r="T1122" s="5">
        <v>0</v>
      </c>
      <c r="U1122">
        <v>0</v>
      </c>
      <c r="V1122" s="4">
        <v>0</v>
      </c>
      <c r="W1122">
        <v>0</v>
      </c>
      <c r="X1122" s="5">
        <v>0</v>
      </c>
      <c r="Y1122">
        <v>6</v>
      </c>
      <c r="Z1122" s="4">
        <v>0</v>
      </c>
      <c r="AA1122">
        <v>0</v>
      </c>
      <c r="AB1122" s="5">
        <v>6</v>
      </c>
      <c r="AD1122">
        <v>0</v>
      </c>
      <c r="AE1122">
        <v>0</v>
      </c>
      <c r="AF1122" s="4">
        <v>0</v>
      </c>
      <c r="AG1122">
        <v>0</v>
      </c>
      <c r="AH1122" s="5">
        <v>0</v>
      </c>
      <c r="AI1122">
        <v>0</v>
      </c>
      <c r="AJ1122" s="4">
        <v>0</v>
      </c>
      <c r="AK1122">
        <v>0</v>
      </c>
      <c r="AL1122" s="5">
        <v>0</v>
      </c>
      <c r="AM1122">
        <v>0</v>
      </c>
      <c r="AN1122" s="4">
        <v>0</v>
      </c>
      <c r="AO1122">
        <v>0</v>
      </c>
      <c r="AP1122" s="5">
        <v>0</v>
      </c>
      <c r="AQ1122">
        <v>0</v>
      </c>
      <c r="AR1122" s="4">
        <v>0</v>
      </c>
      <c r="AS1122">
        <v>0</v>
      </c>
      <c r="AT1122" s="5">
        <v>0</v>
      </c>
      <c r="AU1122">
        <v>0</v>
      </c>
      <c r="AV1122" s="4">
        <v>0</v>
      </c>
      <c r="AW1122">
        <v>0</v>
      </c>
      <c r="AX1122" s="5">
        <v>0</v>
      </c>
      <c r="AY1122">
        <v>6</v>
      </c>
      <c r="AZ1122" s="4">
        <v>0</v>
      </c>
      <c r="BA1122">
        <v>0</v>
      </c>
      <c r="BB1122" s="5">
        <v>6</v>
      </c>
      <c r="BD1122">
        <v>0</v>
      </c>
      <c r="BE1122">
        <v>0</v>
      </c>
      <c r="BF1122" s="4">
        <v>0</v>
      </c>
      <c r="BG1122">
        <v>0</v>
      </c>
      <c r="BH1122" s="5">
        <v>0</v>
      </c>
      <c r="BI1122">
        <v>0</v>
      </c>
      <c r="BJ1122" s="4">
        <v>0</v>
      </c>
      <c r="BK1122">
        <v>0</v>
      </c>
      <c r="BL1122" s="5">
        <v>0</v>
      </c>
      <c r="BM1122">
        <v>0</v>
      </c>
      <c r="BN1122" s="4">
        <v>0</v>
      </c>
      <c r="BO1122">
        <v>0</v>
      </c>
      <c r="BP1122" s="5">
        <v>0</v>
      </c>
      <c r="BQ1122">
        <v>0</v>
      </c>
      <c r="BR1122" s="4">
        <v>0</v>
      </c>
      <c r="BS1122">
        <v>0</v>
      </c>
      <c r="BT1122" s="5">
        <v>0</v>
      </c>
      <c r="BU1122">
        <v>0</v>
      </c>
      <c r="BV1122" s="4">
        <v>0</v>
      </c>
      <c r="BW1122">
        <v>0</v>
      </c>
      <c r="BX1122" s="5">
        <v>0</v>
      </c>
      <c r="BY1122">
        <v>6</v>
      </c>
      <c r="BZ1122" s="4">
        <v>0</v>
      </c>
      <c r="CA1122">
        <v>0</v>
      </c>
      <c r="CB1122" s="5">
        <v>6</v>
      </c>
      <c r="CD1122">
        <v>0</v>
      </c>
      <c r="CE1122">
        <v>0</v>
      </c>
      <c r="CF1122" s="4">
        <v>0</v>
      </c>
      <c r="CG1122">
        <v>0</v>
      </c>
      <c r="CH1122" s="5">
        <v>0</v>
      </c>
      <c r="CI1122">
        <v>0</v>
      </c>
      <c r="CJ1122" s="4">
        <v>0</v>
      </c>
      <c r="CK1122">
        <v>0</v>
      </c>
      <c r="CL1122" s="5">
        <v>0</v>
      </c>
      <c r="CM1122">
        <v>0</v>
      </c>
      <c r="CN1122" s="4">
        <v>0</v>
      </c>
      <c r="CO1122">
        <v>0</v>
      </c>
      <c r="CP1122" s="5">
        <v>0</v>
      </c>
      <c r="CQ1122">
        <v>0</v>
      </c>
      <c r="CR1122" s="4">
        <v>0</v>
      </c>
      <c r="CS1122">
        <v>0</v>
      </c>
      <c r="CT1122" s="5">
        <v>0</v>
      </c>
      <c r="CU1122">
        <v>6</v>
      </c>
      <c r="CV1122" s="4">
        <v>0</v>
      </c>
      <c r="CW1122">
        <v>0</v>
      </c>
      <c r="CX1122" s="5">
        <v>6</v>
      </c>
      <c r="CY1122" s="21">
        <v>6</v>
      </c>
      <c r="CZ1122" s="21">
        <v>0</v>
      </c>
      <c r="DA1122" s="21">
        <v>0</v>
      </c>
      <c r="DB1122" s="5">
        <v>6</v>
      </c>
      <c r="DD1122" s="8">
        <v>0</v>
      </c>
      <c r="DE1122" s="8">
        <v>0</v>
      </c>
      <c r="DF1122" s="8">
        <v>0</v>
      </c>
      <c r="DG1122" s="8">
        <v>0</v>
      </c>
      <c r="DH1122" s="8">
        <v>0</v>
      </c>
      <c r="DI1122" s="8">
        <v>0</v>
      </c>
      <c r="DJ1122" s="8">
        <v>0</v>
      </c>
      <c r="DK1122" s="8">
        <v>0</v>
      </c>
      <c r="DL1122" s="8">
        <v>0</v>
      </c>
      <c r="DM1122" s="8">
        <v>0</v>
      </c>
      <c r="DN1122" s="8">
        <v>0</v>
      </c>
      <c r="DO1122" s="8">
        <v>0</v>
      </c>
      <c r="DP1122" s="8">
        <v>0</v>
      </c>
      <c r="DQ1122" s="8">
        <v>0</v>
      </c>
      <c r="DR1122" s="8">
        <v>0</v>
      </c>
      <c r="DS1122" s="8">
        <v>0</v>
      </c>
      <c r="DT1122" s="8">
        <v>0</v>
      </c>
      <c r="DU1122" s="8">
        <v>0</v>
      </c>
      <c r="DV1122" s="8">
        <v>0</v>
      </c>
      <c r="DW1122" s="8">
        <v>0</v>
      </c>
      <c r="DX1122" s="8">
        <v>0</v>
      </c>
      <c r="DY1122" s="8">
        <v>0</v>
      </c>
      <c r="DZ1122" s="8">
        <v>0</v>
      </c>
      <c r="EA1122" s="8">
        <v>0</v>
      </c>
      <c r="EB1122" s="8">
        <v>0</v>
      </c>
      <c r="EC1122" s="8">
        <v>0</v>
      </c>
      <c r="ED1122" s="20">
        <v>0</v>
      </c>
      <c r="EF1122" s="9">
        <v>0</v>
      </c>
      <c r="EG1122" s="9">
        <v>0</v>
      </c>
      <c r="EH1122" s="9">
        <v>0</v>
      </c>
      <c r="EI1122" s="9">
        <v>0</v>
      </c>
      <c r="EJ1122" s="9">
        <v>0</v>
      </c>
      <c r="EK1122" s="9">
        <v>0</v>
      </c>
      <c r="EL1122" s="9">
        <v>0</v>
      </c>
      <c r="EM1122" s="9">
        <v>0</v>
      </c>
      <c r="EN1122" s="9">
        <v>0</v>
      </c>
      <c r="EO1122" s="9">
        <v>0</v>
      </c>
      <c r="EP1122" s="9">
        <v>0</v>
      </c>
      <c r="EQ1122" s="9">
        <v>0</v>
      </c>
      <c r="ER1122" s="9">
        <v>0</v>
      </c>
      <c r="ES1122" s="9">
        <v>0</v>
      </c>
      <c r="ET1122" s="9">
        <v>0</v>
      </c>
      <c r="EU1122" s="9">
        <v>0</v>
      </c>
      <c r="EV1122" s="9">
        <v>0</v>
      </c>
      <c r="EW1122" s="9">
        <v>0</v>
      </c>
      <c r="EX1122" s="9">
        <v>0</v>
      </c>
      <c r="EY1122" s="9">
        <v>0</v>
      </c>
      <c r="EZ1122" s="9">
        <v>0</v>
      </c>
      <c r="FA1122" s="9">
        <v>0</v>
      </c>
      <c r="FB1122" s="9">
        <v>0</v>
      </c>
      <c r="FC1122" s="9">
        <v>0</v>
      </c>
      <c r="FD1122" s="9">
        <v>0</v>
      </c>
      <c r="FE1122" s="9">
        <v>0</v>
      </c>
      <c r="FF1122">
        <v>0</v>
      </c>
    </row>
    <row r="1123" spans="1:162" x14ac:dyDescent="0.2">
      <c r="A1123" t="s">
        <v>1973</v>
      </c>
      <c r="B1123" t="s">
        <v>3541</v>
      </c>
      <c r="C1123" t="s">
        <v>3</v>
      </c>
      <c r="D1123" s="1">
        <v>0</v>
      </c>
      <c r="E1123" s="1">
        <v>0</v>
      </c>
      <c r="F1123" s="4">
        <v>0</v>
      </c>
      <c r="G1123" s="4">
        <v>0</v>
      </c>
      <c r="H1123" s="5">
        <v>0</v>
      </c>
      <c r="I1123">
        <v>0</v>
      </c>
      <c r="J1123" s="4">
        <v>0</v>
      </c>
      <c r="K1123">
        <v>0</v>
      </c>
      <c r="L1123" s="5">
        <v>0</v>
      </c>
      <c r="M1123">
        <v>0</v>
      </c>
      <c r="N1123" s="4">
        <v>0</v>
      </c>
      <c r="O1123">
        <v>0</v>
      </c>
      <c r="P1123" s="5">
        <v>0</v>
      </c>
      <c r="Q1123">
        <v>0</v>
      </c>
      <c r="R1123" s="4">
        <v>0</v>
      </c>
      <c r="S1123">
        <v>0</v>
      </c>
      <c r="T1123" s="5">
        <v>0</v>
      </c>
      <c r="U1123">
        <v>0</v>
      </c>
      <c r="V1123" s="4">
        <v>0</v>
      </c>
      <c r="W1123">
        <v>0</v>
      </c>
      <c r="X1123" s="5">
        <v>0</v>
      </c>
      <c r="Y1123">
        <v>6</v>
      </c>
      <c r="Z1123" s="4">
        <v>0</v>
      </c>
      <c r="AA1123">
        <v>0</v>
      </c>
      <c r="AB1123" s="5">
        <v>6</v>
      </c>
      <c r="AD1123">
        <v>0</v>
      </c>
      <c r="AE1123">
        <v>0</v>
      </c>
      <c r="AF1123" s="4">
        <v>0</v>
      </c>
      <c r="AG1123">
        <v>0</v>
      </c>
      <c r="AH1123" s="5">
        <v>0</v>
      </c>
      <c r="AI1123">
        <v>0</v>
      </c>
      <c r="AJ1123" s="4">
        <v>0</v>
      </c>
      <c r="AK1123">
        <v>0</v>
      </c>
      <c r="AL1123" s="5">
        <v>0</v>
      </c>
      <c r="AM1123">
        <v>0</v>
      </c>
      <c r="AN1123" s="4">
        <v>0</v>
      </c>
      <c r="AO1123">
        <v>0</v>
      </c>
      <c r="AP1123" s="5">
        <v>0</v>
      </c>
      <c r="AQ1123">
        <v>0</v>
      </c>
      <c r="AR1123" s="4">
        <v>0</v>
      </c>
      <c r="AS1123">
        <v>0</v>
      </c>
      <c r="AT1123" s="5">
        <v>0</v>
      </c>
      <c r="AU1123">
        <v>0</v>
      </c>
      <c r="AV1123" s="4">
        <v>0</v>
      </c>
      <c r="AW1123">
        <v>0</v>
      </c>
      <c r="AX1123" s="5">
        <v>0</v>
      </c>
      <c r="AY1123">
        <v>6</v>
      </c>
      <c r="AZ1123" s="4">
        <v>0</v>
      </c>
      <c r="BA1123">
        <v>0</v>
      </c>
      <c r="BB1123" s="5">
        <v>6</v>
      </c>
      <c r="BD1123">
        <v>0</v>
      </c>
      <c r="BE1123">
        <v>0</v>
      </c>
      <c r="BF1123" s="4">
        <v>0</v>
      </c>
      <c r="BG1123">
        <v>0</v>
      </c>
      <c r="BH1123" s="5">
        <v>0</v>
      </c>
      <c r="BI1123">
        <v>0</v>
      </c>
      <c r="BJ1123" s="4">
        <v>0</v>
      </c>
      <c r="BK1123">
        <v>0</v>
      </c>
      <c r="BL1123" s="5">
        <v>0</v>
      </c>
      <c r="BM1123">
        <v>0</v>
      </c>
      <c r="BN1123" s="4">
        <v>0</v>
      </c>
      <c r="BO1123">
        <v>0</v>
      </c>
      <c r="BP1123" s="5">
        <v>0</v>
      </c>
      <c r="BQ1123">
        <v>0</v>
      </c>
      <c r="BR1123" s="4">
        <v>0</v>
      </c>
      <c r="BS1123">
        <v>0</v>
      </c>
      <c r="BT1123" s="5">
        <v>0</v>
      </c>
      <c r="BU1123">
        <v>0</v>
      </c>
      <c r="BV1123" s="4">
        <v>0</v>
      </c>
      <c r="BW1123">
        <v>0</v>
      </c>
      <c r="BX1123" s="5">
        <v>0</v>
      </c>
      <c r="BY1123">
        <v>6</v>
      </c>
      <c r="BZ1123" s="4">
        <v>0</v>
      </c>
      <c r="CA1123">
        <v>38</v>
      </c>
      <c r="CB1123" s="5">
        <v>6</v>
      </c>
      <c r="CD1123">
        <v>0</v>
      </c>
      <c r="CE1123">
        <v>0</v>
      </c>
      <c r="CF1123" s="4">
        <v>0</v>
      </c>
      <c r="CG1123">
        <v>0</v>
      </c>
      <c r="CH1123" s="5">
        <v>0</v>
      </c>
      <c r="CI1123">
        <v>0</v>
      </c>
      <c r="CJ1123" s="4">
        <v>0</v>
      </c>
      <c r="CK1123">
        <v>0</v>
      </c>
      <c r="CL1123" s="5">
        <v>0</v>
      </c>
      <c r="CM1123">
        <v>0</v>
      </c>
      <c r="CN1123" s="4">
        <v>0</v>
      </c>
      <c r="CO1123">
        <v>0</v>
      </c>
      <c r="CP1123" s="5">
        <v>0</v>
      </c>
      <c r="CQ1123">
        <v>0</v>
      </c>
      <c r="CR1123" s="4">
        <v>0</v>
      </c>
      <c r="CS1123">
        <v>0</v>
      </c>
      <c r="CT1123" s="5">
        <v>0</v>
      </c>
      <c r="CU1123">
        <v>6</v>
      </c>
      <c r="CV1123" s="4">
        <v>0</v>
      </c>
      <c r="CW1123">
        <v>0</v>
      </c>
      <c r="CX1123" s="5">
        <v>6</v>
      </c>
      <c r="CY1123" s="21">
        <v>6</v>
      </c>
      <c r="CZ1123" s="21">
        <v>0</v>
      </c>
      <c r="DA1123" s="21">
        <v>38</v>
      </c>
      <c r="DB1123" s="5">
        <v>6</v>
      </c>
      <c r="DD1123" s="8">
        <v>0</v>
      </c>
      <c r="DE1123" s="8">
        <v>0</v>
      </c>
      <c r="DF1123" s="8">
        <v>0</v>
      </c>
      <c r="DG1123" s="8">
        <v>0</v>
      </c>
      <c r="DH1123" s="8">
        <v>0</v>
      </c>
      <c r="DI1123" s="8">
        <v>0</v>
      </c>
      <c r="DJ1123" s="8">
        <v>0</v>
      </c>
      <c r="DK1123" s="8">
        <v>0</v>
      </c>
      <c r="DL1123" s="8">
        <v>0</v>
      </c>
      <c r="DM1123" s="8">
        <v>0</v>
      </c>
      <c r="DN1123" s="8">
        <v>0</v>
      </c>
      <c r="DO1123" s="8">
        <v>0</v>
      </c>
      <c r="DP1123" s="8">
        <v>0</v>
      </c>
      <c r="DQ1123" s="8">
        <v>0</v>
      </c>
      <c r="DR1123" s="8">
        <v>0</v>
      </c>
      <c r="DS1123" s="8">
        <v>0</v>
      </c>
      <c r="DT1123" s="8">
        <v>0</v>
      </c>
      <c r="DU1123" s="8">
        <v>0</v>
      </c>
      <c r="DV1123" s="8">
        <v>0</v>
      </c>
      <c r="DW1123" s="8">
        <v>0</v>
      </c>
      <c r="DX1123" s="8">
        <v>0</v>
      </c>
      <c r="DY1123" s="8">
        <v>0</v>
      </c>
      <c r="DZ1123" s="8">
        <v>0</v>
      </c>
      <c r="EA1123" s="8">
        <v>0</v>
      </c>
      <c r="EB1123" s="8">
        <v>0</v>
      </c>
      <c r="EC1123" s="8">
        <v>0</v>
      </c>
      <c r="ED1123" s="20">
        <v>0</v>
      </c>
      <c r="EF1123" s="9">
        <v>0</v>
      </c>
      <c r="EG1123" s="9">
        <v>0</v>
      </c>
      <c r="EH1123" s="9">
        <v>0</v>
      </c>
      <c r="EI1123" s="9">
        <v>0</v>
      </c>
      <c r="EJ1123" s="9">
        <v>0</v>
      </c>
      <c r="EK1123" s="9">
        <v>0</v>
      </c>
      <c r="EL1123" s="9">
        <v>0</v>
      </c>
      <c r="EM1123" s="9">
        <v>0</v>
      </c>
      <c r="EN1123" s="9">
        <v>0</v>
      </c>
      <c r="EO1123" s="9">
        <v>0</v>
      </c>
      <c r="EP1123" s="9">
        <v>0</v>
      </c>
      <c r="EQ1123" s="9">
        <v>0</v>
      </c>
      <c r="ER1123" s="9">
        <v>0</v>
      </c>
      <c r="ES1123" s="9">
        <v>0</v>
      </c>
      <c r="ET1123" s="9">
        <v>0</v>
      </c>
      <c r="EU1123" s="9">
        <v>0</v>
      </c>
      <c r="EV1123" s="9">
        <v>0</v>
      </c>
      <c r="EW1123" s="9">
        <v>0</v>
      </c>
      <c r="EX1123" s="9">
        <v>0</v>
      </c>
      <c r="EY1123" s="9">
        <v>0</v>
      </c>
      <c r="EZ1123" s="9">
        <v>0</v>
      </c>
      <c r="FA1123" s="9">
        <v>0</v>
      </c>
      <c r="FB1123" s="9">
        <v>0</v>
      </c>
      <c r="FC1123" s="9">
        <v>0</v>
      </c>
      <c r="FD1123" s="9">
        <v>0</v>
      </c>
      <c r="FE1123" s="9">
        <v>38</v>
      </c>
      <c r="FF1123">
        <v>0</v>
      </c>
    </row>
    <row r="1124" spans="1:162" x14ac:dyDescent="0.2">
      <c r="A1124" t="s">
        <v>2335</v>
      </c>
      <c r="B1124" t="s">
        <v>3542</v>
      </c>
      <c r="C1124" t="s">
        <v>3</v>
      </c>
      <c r="D1124" s="1">
        <v>0</v>
      </c>
      <c r="E1124" s="1">
        <v>3</v>
      </c>
      <c r="F1124" s="4">
        <v>0</v>
      </c>
      <c r="G1124" s="4">
        <v>0</v>
      </c>
      <c r="H1124" s="5">
        <v>3</v>
      </c>
      <c r="I1124">
        <v>4</v>
      </c>
      <c r="J1124" s="4">
        <v>0</v>
      </c>
      <c r="K1124">
        <v>0</v>
      </c>
      <c r="L1124" s="5">
        <v>4</v>
      </c>
      <c r="M1124">
        <v>4</v>
      </c>
      <c r="N1124" s="4">
        <v>0</v>
      </c>
      <c r="O1124">
        <v>0</v>
      </c>
      <c r="P1124" s="5">
        <v>4</v>
      </c>
      <c r="Q1124">
        <v>6</v>
      </c>
      <c r="R1124" s="4">
        <v>0</v>
      </c>
      <c r="S1124">
        <v>0</v>
      </c>
      <c r="T1124" s="5">
        <v>6</v>
      </c>
      <c r="U1124">
        <v>6</v>
      </c>
      <c r="V1124" s="4">
        <v>0</v>
      </c>
      <c r="W1124">
        <v>0</v>
      </c>
      <c r="X1124" s="5">
        <v>6</v>
      </c>
      <c r="Y1124">
        <v>6</v>
      </c>
      <c r="Z1124" s="4">
        <v>0</v>
      </c>
      <c r="AA1124">
        <v>0</v>
      </c>
      <c r="AB1124" s="5">
        <v>6</v>
      </c>
      <c r="AD1124">
        <v>0</v>
      </c>
      <c r="AE1124">
        <v>3</v>
      </c>
      <c r="AF1124" s="4">
        <v>0</v>
      </c>
      <c r="AG1124">
        <v>0</v>
      </c>
      <c r="AH1124" s="5">
        <v>3</v>
      </c>
      <c r="AI1124">
        <v>4</v>
      </c>
      <c r="AJ1124" s="4">
        <v>0</v>
      </c>
      <c r="AK1124">
        <v>0</v>
      </c>
      <c r="AL1124" s="5">
        <v>4</v>
      </c>
      <c r="AM1124">
        <v>4</v>
      </c>
      <c r="AN1124" s="4">
        <v>0</v>
      </c>
      <c r="AO1124">
        <v>0</v>
      </c>
      <c r="AP1124" s="5">
        <v>4</v>
      </c>
      <c r="AQ1124">
        <v>6</v>
      </c>
      <c r="AR1124" s="4">
        <v>0</v>
      </c>
      <c r="AS1124">
        <v>0</v>
      </c>
      <c r="AT1124" s="5">
        <v>6</v>
      </c>
      <c r="AU1124">
        <v>6</v>
      </c>
      <c r="AV1124" s="4">
        <v>0</v>
      </c>
      <c r="AW1124">
        <v>0</v>
      </c>
      <c r="AX1124" s="5">
        <v>6</v>
      </c>
      <c r="AY1124">
        <v>6</v>
      </c>
      <c r="AZ1124" s="4">
        <v>0</v>
      </c>
      <c r="BA1124">
        <v>0</v>
      </c>
      <c r="BB1124" s="5">
        <v>6</v>
      </c>
      <c r="BD1124">
        <v>0</v>
      </c>
      <c r="BE1124">
        <v>4</v>
      </c>
      <c r="BF1124" s="4">
        <v>0</v>
      </c>
      <c r="BG1124">
        <v>0</v>
      </c>
      <c r="BH1124" s="5">
        <v>4</v>
      </c>
      <c r="BI1124">
        <v>4</v>
      </c>
      <c r="BJ1124" s="4">
        <v>0</v>
      </c>
      <c r="BK1124">
        <v>0</v>
      </c>
      <c r="BL1124" s="5">
        <v>4</v>
      </c>
      <c r="BM1124">
        <v>4</v>
      </c>
      <c r="BN1124" s="4">
        <v>0</v>
      </c>
      <c r="BO1124">
        <v>0</v>
      </c>
      <c r="BP1124" s="5">
        <v>4</v>
      </c>
      <c r="BQ1124">
        <v>6</v>
      </c>
      <c r="BR1124" s="4">
        <v>0</v>
      </c>
      <c r="BS1124">
        <v>0</v>
      </c>
      <c r="BT1124" s="5">
        <v>6</v>
      </c>
      <c r="BU1124">
        <v>6</v>
      </c>
      <c r="BV1124" s="4">
        <v>0</v>
      </c>
      <c r="BW1124">
        <v>0</v>
      </c>
      <c r="BX1124" s="5">
        <v>6</v>
      </c>
      <c r="BY1124">
        <v>6</v>
      </c>
      <c r="BZ1124" s="4">
        <v>0</v>
      </c>
      <c r="CA1124">
        <v>0</v>
      </c>
      <c r="CB1124" s="5">
        <v>6</v>
      </c>
      <c r="CD1124">
        <v>3</v>
      </c>
      <c r="CE1124">
        <v>4</v>
      </c>
      <c r="CF1124" s="4">
        <v>0</v>
      </c>
      <c r="CG1124">
        <v>0</v>
      </c>
      <c r="CH1124" s="5">
        <v>4</v>
      </c>
      <c r="CI1124">
        <v>4</v>
      </c>
      <c r="CJ1124" s="4">
        <v>0</v>
      </c>
      <c r="CK1124">
        <v>0</v>
      </c>
      <c r="CL1124" s="5">
        <v>4</v>
      </c>
      <c r="CM1124">
        <v>4</v>
      </c>
      <c r="CN1124" s="4">
        <v>0</v>
      </c>
      <c r="CO1124">
        <v>0</v>
      </c>
      <c r="CP1124" s="5">
        <v>4</v>
      </c>
      <c r="CQ1124">
        <v>6</v>
      </c>
      <c r="CR1124" s="4">
        <v>0</v>
      </c>
      <c r="CS1124">
        <v>0</v>
      </c>
      <c r="CT1124" s="5">
        <v>6</v>
      </c>
      <c r="CU1124">
        <v>6</v>
      </c>
      <c r="CV1124" s="4">
        <v>0</v>
      </c>
      <c r="CW1124">
        <v>0</v>
      </c>
      <c r="CX1124" s="5">
        <v>6</v>
      </c>
      <c r="CY1124" s="21">
        <v>6</v>
      </c>
      <c r="CZ1124" s="21">
        <v>0</v>
      </c>
      <c r="DA1124" s="21">
        <v>0</v>
      </c>
      <c r="DB1124" s="5">
        <v>6</v>
      </c>
      <c r="DD1124" s="8">
        <v>0</v>
      </c>
      <c r="DE1124" s="8">
        <v>0</v>
      </c>
      <c r="DF1124" s="8">
        <v>0</v>
      </c>
      <c r="DG1124" s="8">
        <v>0</v>
      </c>
      <c r="DH1124" s="8">
        <v>0</v>
      </c>
      <c r="DI1124" s="8">
        <v>0</v>
      </c>
      <c r="DJ1124" s="8">
        <v>0</v>
      </c>
      <c r="DK1124" s="8">
        <v>0</v>
      </c>
      <c r="DL1124" s="8">
        <v>0</v>
      </c>
      <c r="DM1124" s="8">
        <v>0</v>
      </c>
      <c r="DN1124" s="8">
        <v>0</v>
      </c>
      <c r="DO1124" s="8">
        <v>0</v>
      </c>
      <c r="DP1124" s="8">
        <v>0</v>
      </c>
      <c r="DQ1124" s="8">
        <v>0</v>
      </c>
      <c r="DR1124" s="8">
        <v>0</v>
      </c>
      <c r="DS1124" s="8">
        <v>0</v>
      </c>
      <c r="DT1124" s="8">
        <v>0</v>
      </c>
      <c r="DU1124" s="8">
        <v>0</v>
      </c>
      <c r="DV1124" s="8">
        <v>0</v>
      </c>
      <c r="DW1124" s="8">
        <v>0</v>
      </c>
      <c r="DX1124" s="8">
        <v>0</v>
      </c>
      <c r="DY1124" s="8">
        <v>0</v>
      </c>
      <c r="DZ1124" s="8">
        <v>0</v>
      </c>
      <c r="EA1124" s="8">
        <v>0</v>
      </c>
      <c r="EB1124" s="8">
        <v>0</v>
      </c>
      <c r="EC1124" s="8">
        <v>0</v>
      </c>
      <c r="ED1124" s="20">
        <v>0</v>
      </c>
      <c r="EF1124" s="9">
        <v>0</v>
      </c>
      <c r="EG1124" s="9">
        <v>0</v>
      </c>
      <c r="EH1124" s="9">
        <v>0</v>
      </c>
      <c r="EI1124" s="9">
        <v>0</v>
      </c>
      <c r="EJ1124" s="9">
        <v>0</v>
      </c>
      <c r="EK1124" s="9">
        <v>0</v>
      </c>
      <c r="EL1124" s="9">
        <v>0</v>
      </c>
      <c r="EM1124" s="9">
        <v>0</v>
      </c>
      <c r="EN1124" s="9">
        <v>0</v>
      </c>
      <c r="EO1124" s="9">
        <v>0</v>
      </c>
      <c r="EP1124" s="9">
        <v>0</v>
      </c>
      <c r="EQ1124" s="9">
        <v>0</v>
      </c>
      <c r="ER1124" s="9">
        <v>0</v>
      </c>
      <c r="ES1124" s="9">
        <v>0</v>
      </c>
      <c r="ET1124" s="9">
        <v>0</v>
      </c>
      <c r="EU1124" s="9">
        <v>0</v>
      </c>
      <c r="EV1124" s="9">
        <v>0</v>
      </c>
      <c r="EW1124" s="9">
        <v>0</v>
      </c>
      <c r="EX1124" s="9">
        <v>0</v>
      </c>
      <c r="EY1124" s="9">
        <v>0</v>
      </c>
      <c r="EZ1124" s="9">
        <v>0</v>
      </c>
      <c r="FA1124" s="9">
        <v>0</v>
      </c>
      <c r="FB1124" s="9">
        <v>0</v>
      </c>
      <c r="FC1124" s="9">
        <v>0</v>
      </c>
      <c r="FD1124" s="9">
        <v>0</v>
      </c>
      <c r="FE1124" s="9">
        <v>0</v>
      </c>
      <c r="FF1124">
        <v>0</v>
      </c>
    </row>
    <row r="1125" spans="1:162" x14ac:dyDescent="0.2">
      <c r="A1125" t="s">
        <v>1645</v>
      </c>
      <c r="B1125" t="s">
        <v>3543</v>
      </c>
      <c r="C1125" t="s">
        <v>4599</v>
      </c>
      <c r="D1125" s="1">
        <v>0</v>
      </c>
      <c r="E1125" s="1">
        <v>0</v>
      </c>
      <c r="F1125" s="4">
        <v>0</v>
      </c>
      <c r="G1125" s="4">
        <v>0</v>
      </c>
      <c r="H1125" s="5">
        <v>0</v>
      </c>
      <c r="I1125">
        <v>0</v>
      </c>
      <c r="J1125" s="4">
        <v>0</v>
      </c>
      <c r="K1125">
        <v>0</v>
      </c>
      <c r="L1125" s="5">
        <v>0</v>
      </c>
      <c r="M1125">
        <v>1</v>
      </c>
      <c r="N1125" s="4">
        <v>0</v>
      </c>
      <c r="O1125">
        <v>0</v>
      </c>
      <c r="P1125" s="5">
        <v>1</v>
      </c>
      <c r="Q1125">
        <v>3</v>
      </c>
      <c r="R1125" s="4">
        <v>0</v>
      </c>
      <c r="S1125">
        <v>0</v>
      </c>
      <c r="T1125" s="5">
        <v>3</v>
      </c>
      <c r="U1125">
        <v>6</v>
      </c>
      <c r="V1125" s="4">
        <v>0</v>
      </c>
      <c r="W1125">
        <v>0</v>
      </c>
      <c r="X1125" s="5">
        <v>6</v>
      </c>
      <c r="Y1125">
        <v>6</v>
      </c>
      <c r="Z1125" s="4">
        <v>0</v>
      </c>
      <c r="AA1125">
        <v>0</v>
      </c>
      <c r="AB1125" s="5">
        <v>6</v>
      </c>
      <c r="AD1125">
        <v>0</v>
      </c>
      <c r="AE1125">
        <v>0</v>
      </c>
      <c r="AF1125" s="4">
        <v>0</v>
      </c>
      <c r="AG1125">
        <v>0</v>
      </c>
      <c r="AH1125" s="5">
        <v>0</v>
      </c>
      <c r="AI1125">
        <v>0</v>
      </c>
      <c r="AJ1125" s="4">
        <v>0</v>
      </c>
      <c r="AK1125">
        <v>0</v>
      </c>
      <c r="AL1125" s="5">
        <v>0</v>
      </c>
      <c r="AM1125">
        <v>3</v>
      </c>
      <c r="AN1125" s="4">
        <v>0</v>
      </c>
      <c r="AO1125">
        <v>0</v>
      </c>
      <c r="AP1125" s="5">
        <v>3</v>
      </c>
      <c r="AQ1125">
        <v>3</v>
      </c>
      <c r="AR1125" s="4">
        <v>0</v>
      </c>
      <c r="AS1125">
        <v>0</v>
      </c>
      <c r="AT1125" s="5">
        <v>3</v>
      </c>
      <c r="AU1125">
        <v>6</v>
      </c>
      <c r="AV1125" s="4">
        <v>0</v>
      </c>
      <c r="AW1125">
        <v>0</v>
      </c>
      <c r="AX1125" s="5">
        <v>6</v>
      </c>
      <c r="AY1125">
        <v>6</v>
      </c>
      <c r="AZ1125" s="4">
        <v>0</v>
      </c>
      <c r="BA1125">
        <v>0</v>
      </c>
      <c r="BB1125" s="5">
        <v>6</v>
      </c>
      <c r="BD1125">
        <v>0</v>
      </c>
      <c r="BE1125">
        <v>0</v>
      </c>
      <c r="BF1125" s="4">
        <v>0</v>
      </c>
      <c r="BG1125">
        <v>0</v>
      </c>
      <c r="BH1125" s="5">
        <v>0</v>
      </c>
      <c r="BI1125">
        <v>0</v>
      </c>
      <c r="BJ1125" s="4">
        <v>0</v>
      </c>
      <c r="BK1125">
        <v>0</v>
      </c>
      <c r="BL1125" s="5">
        <v>0</v>
      </c>
      <c r="BM1125">
        <v>3</v>
      </c>
      <c r="BN1125" s="4">
        <v>0</v>
      </c>
      <c r="BO1125">
        <v>0</v>
      </c>
      <c r="BP1125" s="5">
        <v>3</v>
      </c>
      <c r="BQ1125">
        <v>6</v>
      </c>
      <c r="BR1125" s="4">
        <v>0</v>
      </c>
      <c r="BS1125">
        <v>0</v>
      </c>
      <c r="BT1125" s="5">
        <v>6</v>
      </c>
      <c r="BU1125">
        <v>6</v>
      </c>
      <c r="BV1125" s="4">
        <v>0</v>
      </c>
      <c r="BW1125">
        <v>0</v>
      </c>
      <c r="BX1125" s="5">
        <v>6</v>
      </c>
      <c r="BY1125">
        <v>6</v>
      </c>
      <c r="BZ1125" s="4">
        <v>0</v>
      </c>
      <c r="CA1125">
        <v>0</v>
      </c>
      <c r="CB1125" s="5">
        <v>6</v>
      </c>
      <c r="CD1125">
        <v>0</v>
      </c>
      <c r="CE1125">
        <v>0</v>
      </c>
      <c r="CF1125" s="4">
        <v>0</v>
      </c>
      <c r="CG1125">
        <v>0</v>
      </c>
      <c r="CH1125" s="5">
        <v>0</v>
      </c>
      <c r="CI1125">
        <v>0</v>
      </c>
      <c r="CJ1125" s="4">
        <v>0</v>
      </c>
      <c r="CK1125">
        <v>0</v>
      </c>
      <c r="CL1125" s="5">
        <v>0</v>
      </c>
      <c r="CM1125">
        <v>3</v>
      </c>
      <c r="CN1125" s="4">
        <v>0</v>
      </c>
      <c r="CO1125">
        <v>0</v>
      </c>
      <c r="CP1125" s="5">
        <v>3</v>
      </c>
      <c r="CQ1125">
        <v>6</v>
      </c>
      <c r="CR1125" s="4">
        <v>0</v>
      </c>
      <c r="CS1125">
        <v>0</v>
      </c>
      <c r="CT1125" s="5">
        <v>6</v>
      </c>
      <c r="CU1125">
        <v>6</v>
      </c>
      <c r="CV1125" s="4">
        <v>0</v>
      </c>
      <c r="CW1125">
        <v>0</v>
      </c>
      <c r="CX1125" s="5">
        <v>6</v>
      </c>
      <c r="CY1125" s="21">
        <v>6</v>
      </c>
      <c r="CZ1125" s="21">
        <v>0</v>
      </c>
      <c r="DA1125" s="21">
        <v>0</v>
      </c>
      <c r="DB1125" s="5">
        <v>6</v>
      </c>
      <c r="DD1125" s="8">
        <v>0</v>
      </c>
      <c r="DE1125" s="8">
        <v>0</v>
      </c>
      <c r="DF1125" s="8">
        <v>0</v>
      </c>
      <c r="DG1125" s="8">
        <v>0</v>
      </c>
      <c r="DH1125" s="8">
        <v>0</v>
      </c>
      <c r="DI1125" s="8">
        <v>0</v>
      </c>
      <c r="DJ1125" s="8">
        <v>0</v>
      </c>
      <c r="DK1125" s="8">
        <v>0</v>
      </c>
      <c r="DL1125" s="8">
        <v>0</v>
      </c>
      <c r="DM1125" s="8">
        <v>0</v>
      </c>
      <c r="DN1125" s="8">
        <v>0</v>
      </c>
      <c r="DO1125" s="8">
        <v>0</v>
      </c>
      <c r="DP1125" s="8">
        <v>0</v>
      </c>
      <c r="DQ1125" s="8">
        <v>0</v>
      </c>
      <c r="DR1125" s="8">
        <v>0</v>
      </c>
      <c r="DS1125" s="8">
        <v>0</v>
      </c>
      <c r="DT1125" s="8">
        <v>0</v>
      </c>
      <c r="DU1125" s="8">
        <v>0</v>
      </c>
      <c r="DV1125" s="8">
        <v>0</v>
      </c>
      <c r="DW1125" s="8">
        <v>0</v>
      </c>
      <c r="DX1125" s="8">
        <v>0</v>
      </c>
      <c r="DY1125" s="8">
        <v>0</v>
      </c>
      <c r="DZ1125" s="8">
        <v>0</v>
      </c>
      <c r="EA1125" s="8">
        <v>0</v>
      </c>
      <c r="EB1125" s="8">
        <v>0</v>
      </c>
      <c r="EC1125" s="8">
        <v>0</v>
      </c>
      <c r="ED1125" s="20">
        <v>0</v>
      </c>
      <c r="EF1125" s="9">
        <v>0</v>
      </c>
      <c r="EG1125" s="9">
        <v>0</v>
      </c>
      <c r="EH1125" s="9">
        <v>0</v>
      </c>
      <c r="EI1125" s="9">
        <v>0</v>
      </c>
      <c r="EJ1125" s="9">
        <v>0</v>
      </c>
      <c r="EK1125" s="9">
        <v>0</v>
      </c>
      <c r="EL1125" s="9">
        <v>0</v>
      </c>
      <c r="EM1125" s="9">
        <v>0</v>
      </c>
      <c r="EN1125" s="9">
        <v>0</v>
      </c>
      <c r="EO1125" s="9">
        <v>0</v>
      </c>
      <c r="EP1125" s="9">
        <v>0</v>
      </c>
      <c r="EQ1125" s="9">
        <v>0</v>
      </c>
      <c r="ER1125" s="9">
        <v>0</v>
      </c>
      <c r="ES1125" s="9">
        <v>0</v>
      </c>
      <c r="ET1125" s="9">
        <v>0</v>
      </c>
      <c r="EU1125" s="9">
        <v>0</v>
      </c>
      <c r="EV1125" s="9">
        <v>0</v>
      </c>
      <c r="EW1125" s="9">
        <v>0</v>
      </c>
      <c r="EX1125" s="9">
        <v>0</v>
      </c>
      <c r="EY1125" s="9">
        <v>0</v>
      </c>
      <c r="EZ1125" s="9">
        <v>0</v>
      </c>
      <c r="FA1125" s="9">
        <v>0</v>
      </c>
      <c r="FB1125" s="9">
        <v>0</v>
      </c>
      <c r="FC1125" s="9">
        <v>0</v>
      </c>
      <c r="FD1125" s="9">
        <v>0</v>
      </c>
      <c r="FE1125" s="9">
        <v>0</v>
      </c>
      <c r="FF1125">
        <v>0</v>
      </c>
    </row>
    <row r="1126" spans="1:162" x14ac:dyDescent="0.2">
      <c r="A1126" t="s">
        <v>1962</v>
      </c>
      <c r="B1126" t="s">
        <v>3544</v>
      </c>
      <c r="C1126" t="s">
        <v>4599</v>
      </c>
      <c r="D1126" s="1">
        <v>0</v>
      </c>
      <c r="E1126" s="1">
        <v>0</v>
      </c>
      <c r="F1126" s="4">
        <v>0</v>
      </c>
      <c r="G1126" s="4">
        <v>0</v>
      </c>
      <c r="H1126" s="5">
        <v>0</v>
      </c>
      <c r="I1126">
        <v>0</v>
      </c>
      <c r="J1126" s="4">
        <v>0</v>
      </c>
      <c r="K1126">
        <v>0</v>
      </c>
      <c r="L1126" s="5">
        <v>0</v>
      </c>
      <c r="M1126">
        <v>0</v>
      </c>
      <c r="N1126" s="4">
        <v>0</v>
      </c>
      <c r="O1126">
        <v>0</v>
      </c>
      <c r="P1126" s="5">
        <v>0</v>
      </c>
      <c r="Q1126">
        <v>0</v>
      </c>
      <c r="R1126" s="4">
        <v>0</v>
      </c>
      <c r="S1126">
        <v>0</v>
      </c>
      <c r="T1126" s="5">
        <v>0</v>
      </c>
      <c r="U1126">
        <v>0</v>
      </c>
      <c r="V1126" s="4">
        <v>0</v>
      </c>
      <c r="W1126">
        <v>0</v>
      </c>
      <c r="X1126" s="5">
        <v>0</v>
      </c>
      <c r="Y1126">
        <v>6</v>
      </c>
      <c r="Z1126" s="4">
        <v>0</v>
      </c>
      <c r="AA1126">
        <v>0</v>
      </c>
      <c r="AB1126" s="5">
        <v>6</v>
      </c>
      <c r="AD1126">
        <v>0</v>
      </c>
      <c r="AE1126">
        <v>0</v>
      </c>
      <c r="AF1126" s="4">
        <v>0</v>
      </c>
      <c r="AG1126">
        <v>0</v>
      </c>
      <c r="AH1126" s="5">
        <v>0</v>
      </c>
      <c r="AI1126">
        <v>0</v>
      </c>
      <c r="AJ1126" s="4">
        <v>0</v>
      </c>
      <c r="AK1126">
        <v>0</v>
      </c>
      <c r="AL1126" s="5">
        <v>0</v>
      </c>
      <c r="AM1126">
        <v>0</v>
      </c>
      <c r="AN1126" s="4">
        <v>0</v>
      </c>
      <c r="AO1126">
        <v>0</v>
      </c>
      <c r="AP1126" s="5">
        <v>0</v>
      </c>
      <c r="AQ1126">
        <v>0</v>
      </c>
      <c r="AR1126" s="4">
        <v>0</v>
      </c>
      <c r="AS1126">
        <v>0</v>
      </c>
      <c r="AT1126" s="5">
        <v>0</v>
      </c>
      <c r="AU1126">
        <v>0</v>
      </c>
      <c r="AV1126" s="4">
        <v>0</v>
      </c>
      <c r="AW1126">
        <v>0</v>
      </c>
      <c r="AX1126" s="5">
        <v>0</v>
      </c>
      <c r="AY1126">
        <v>6</v>
      </c>
      <c r="AZ1126" s="4">
        <v>0</v>
      </c>
      <c r="BA1126">
        <v>0</v>
      </c>
      <c r="BB1126" s="5">
        <v>6</v>
      </c>
      <c r="BD1126">
        <v>0</v>
      </c>
      <c r="BE1126">
        <v>0</v>
      </c>
      <c r="BF1126" s="4">
        <v>0</v>
      </c>
      <c r="BG1126">
        <v>0</v>
      </c>
      <c r="BH1126" s="5">
        <v>0</v>
      </c>
      <c r="BI1126">
        <v>0</v>
      </c>
      <c r="BJ1126" s="4">
        <v>0</v>
      </c>
      <c r="BK1126">
        <v>0</v>
      </c>
      <c r="BL1126" s="5">
        <v>0</v>
      </c>
      <c r="BM1126">
        <v>0</v>
      </c>
      <c r="BN1126" s="4">
        <v>0</v>
      </c>
      <c r="BO1126">
        <v>0</v>
      </c>
      <c r="BP1126" s="5">
        <v>0</v>
      </c>
      <c r="BQ1126">
        <v>0</v>
      </c>
      <c r="BR1126" s="4">
        <v>0</v>
      </c>
      <c r="BS1126">
        <v>0</v>
      </c>
      <c r="BT1126" s="5">
        <v>0</v>
      </c>
      <c r="BU1126">
        <v>0</v>
      </c>
      <c r="BV1126" s="4">
        <v>0</v>
      </c>
      <c r="BW1126">
        <v>0</v>
      </c>
      <c r="BX1126" s="5">
        <v>0</v>
      </c>
      <c r="BY1126">
        <v>0</v>
      </c>
      <c r="BZ1126" s="4">
        <v>0</v>
      </c>
      <c r="CA1126">
        <v>0</v>
      </c>
      <c r="CB1126" s="5">
        <v>0</v>
      </c>
      <c r="CD1126">
        <v>0</v>
      </c>
      <c r="CE1126">
        <v>0</v>
      </c>
      <c r="CF1126" s="4">
        <v>0</v>
      </c>
      <c r="CG1126">
        <v>0</v>
      </c>
      <c r="CH1126" s="5">
        <v>0</v>
      </c>
      <c r="CI1126">
        <v>0</v>
      </c>
      <c r="CJ1126" s="4">
        <v>0</v>
      </c>
      <c r="CK1126">
        <v>0</v>
      </c>
      <c r="CL1126" s="5">
        <v>0</v>
      </c>
      <c r="CM1126">
        <v>0</v>
      </c>
      <c r="CN1126" s="4">
        <v>0</v>
      </c>
      <c r="CO1126">
        <v>0</v>
      </c>
      <c r="CP1126" s="5">
        <v>0</v>
      </c>
      <c r="CQ1126">
        <v>0</v>
      </c>
      <c r="CR1126" s="4">
        <v>0</v>
      </c>
      <c r="CS1126">
        <v>0</v>
      </c>
      <c r="CT1126" s="5">
        <v>0</v>
      </c>
      <c r="CU1126">
        <v>6</v>
      </c>
      <c r="CV1126" s="4">
        <v>0</v>
      </c>
      <c r="CW1126">
        <v>0</v>
      </c>
      <c r="CX1126" s="5">
        <v>6</v>
      </c>
      <c r="CY1126" s="21">
        <v>0</v>
      </c>
      <c r="CZ1126" s="21">
        <v>0</v>
      </c>
      <c r="DA1126" s="21">
        <v>0</v>
      </c>
      <c r="DB1126" s="5">
        <v>0</v>
      </c>
      <c r="DD1126" s="8">
        <v>0</v>
      </c>
      <c r="DE1126" s="8">
        <v>0</v>
      </c>
      <c r="DF1126" s="8">
        <v>0</v>
      </c>
      <c r="DG1126" s="8">
        <v>0</v>
      </c>
      <c r="DH1126" s="8">
        <v>0</v>
      </c>
      <c r="DI1126" s="8">
        <v>0</v>
      </c>
      <c r="DJ1126" s="8">
        <v>0</v>
      </c>
      <c r="DK1126" s="8">
        <v>0</v>
      </c>
      <c r="DL1126" s="8">
        <v>0</v>
      </c>
      <c r="DM1126" s="8">
        <v>0</v>
      </c>
      <c r="DN1126" s="8">
        <v>0</v>
      </c>
      <c r="DO1126" s="8">
        <v>0</v>
      </c>
      <c r="DP1126" s="8">
        <v>0</v>
      </c>
      <c r="DQ1126" s="8">
        <v>0</v>
      </c>
      <c r="DR1126" s="8">
        <v>0</v>
      </c>
      <c r="DS1126" s="8">
        <v>0</v>
      </c>
      <c r="DT1126" s="8">
        <v>0</v>
      </c>
      <c r="DU1126" s="8">
        <v>0</v>
      </c>
      <c r="DV1126" s="8">
        <v>0</v>
      </c>
      <c r="DW1126" s="8">
        <v>0</v>
      </c>
      <c r="DX1126" s="8">
        <v>0</v>
      </c>
      <c r="DY1126" s="8">
        <v>0</v>
      </c>
      <c r="DZ1126" s="8">
        <v>0</v>
      </c>
      <c r="EA1126" s="8">
        <v>0</v>
      </c>
      <c r="EB1126" s="8">
        <v>0</v>
      </c>
      <c r="EC1126" s="8">
        <v>0</v>
      </c>
      <c r="ED1126" s="20">
        <v>0</v>
      </c>
      <c r="EF1126" s="9">
        <v>0</v>
      </c>
      <c r="EG1126" s="9">
        <v>0</v>
      </c>
      <c r="EH1126" s="9">
        <v>0</v>
      </c>
      <c r="EI1126" s="9">
        <v>0</v>
      </c>
      <c r="EJ1126" s="9">
        <v>0</v>
      </c>
      <c r="EK1126" s="9">
        <v>0</v>
      </c>
      <c r="EL1126" s="9">
        <v>0</v>
      </c>
      <c r="EM1126" s="9">
        <v>0</v>
      </c>
      <c r="EN1126" s="9">
        <v>0</v>
      </c>
      <c r="EO1126" s="9">
        <v>0</v>
      </c>
      <c r="EP1126" s="9">
        <v>0</v>
      </c>
      <c r="EQ1126" s="9">
        <v>0</v>
      </c>
      <c r="ER1126" s="9">
        <v>0</v>
      </c>
      <c r="ES1126" s="9">
        <v>0</v>
      </c>
      <c r="ET1126" s="9">
        <v>0</v>
      </c>
      <c r="EU1126" s="9">
        <v>0</v>
      </c>
      <c r="EV1126" s="9">
        <v>0</v>
      </c>
      <c r="EW1126" s="9">
        <v>0</v>
      </c>
      <c r="EX1126" s="9">
        <v>0</v>
      </c>
      <c r="EY1126" s="9">
        <v>0</v>
      </c>
      <c r="EZ1126" s="9">
        <v>0</v>
      </c>
      <c r="FA1126" s="9">
        <v>0</v>
      </c>
      <c r="FB1126" s="9">
        <v>0</v>
      </c>
      <c r="FC1126" s="9">
        <v>0</v>
      </c>
      <c r="FD1126" s="9">
        <v>0</v>
      </c>
      <c r="FE1126" s="9">
        <v>0</v>
      </c>
      <c r="FF1126">
        <v>0</v>
      </c>
    </row>
    <row r="1127" spans="1:162" x14ac:dyDescent="0.2">
      <c r="A1127" t="s">
        <v>1873</v>
      </c>
      <c r="B1127" t="s">
        <v>3545</v>
      </c>
      <c r="C1127" t="s">
        <v>3</v>
      </c>
      <c r="D1127" s="1">
        <v>0</v>
      </c>
      <c r="E1127" s="1">
        <v>0</v>
      </c>
      <c r="F1127" s="4">
        <v>0</v>
      </c>
      <c r="G1127" s="4">
        <v>0</v>
      </c>
      <c r="H1127" s="5">
        <v>0</v>
      </c>
      <c r="I1127">
        <v>0</v>
      </c>
      <c r="J1127" s="4">
        <v>0</v>
      </c>
      <c r="K1127">
        <v>0</v>
      </c>
      <c r="L1127" s="5">
        <v>0</v>
      </c>
      <c r="M1127">
        <v>0</v>
      </c>
      <c r="N1127" s="4">
        <v>0</v>
      </c>
      <c r="O1127">
        <v>0</v>
      </c>
      <c r="P1127" s="5">
        <v>0</v>
      </c>
      <c r="Q1127">
        <v>0</v>
      </c>
      <c r="R1127" s="4">
        <v>0</v>
      </c>
      <c r="S1127">
        <v>0</v>
      </c>
      <c r="T1127" s="5">
        <v>0</v>
      </c>
      <c r="U1127">
        <v>6</v>
      </c>
      <c r="V1127" s="4">
        <v>0</v>
      </c>
      <c r="W1127">
        <v>0</v>
      </c>
      <c r="X1127" s="5">
        <v>6</v>
      </c>
      <c r="Y1127">
        <v>6</v>
      </c>
      <c r="Z1127" s="4">
        <v>0</v>
      </c>
      <c r="AA1127">
        <v>0</v>
      </c>
      <c r="AB1127" s="5">
        <v>6</v>
      </c>
      <c r="AD1127">
        <v>0</v>
      </c>
      <c r="AE1127">
        <v>0</v>
      </c>
      <c r="AF1127" s="4">
        <v>0</v>
      </c>
      <c r="AG1127">
        <v>0</v>
      </c>
      <c r="AH1127" s="5">
        <v>0</v>
      </c>
      <c r="AI1127">
        <v>0</v>
      </c>
      <c r="AJ1127" s="4">
        <v>0</v>
      </c>
      <c r="AK1127">
        <v>0</v>
      </c>
      <c r="AL1127" s="5">
        <v>0</v>
      </c>
      <c r="AM1127">
        <v>0</v>
      </c>
      <c r="AN1127" s="4">
        <v>0</v>
      </c>
      <c r="AO1127">
        <v>0</v>
      </c>
      <c r="AP1127" s="5">
        <v>0</v>
      </c>
      <c r="AQ1127">
        <v>0</v>
      </c>
      <c r="AR1127" s="4">
        <v>0</v>
      </c>
      <c r="AS1127">
        <v>0</v>
      </c>
      <c r="AT1127" s="5">
        <v>0</v>
      </c>
      <c r="AU1127">
        <v>6</v>
      </c>
      <c r="AV1127" s="4">
        <v>0</v>
      </c>
      <c r="AW1127">
        <v>0</v>
      </c>
      <c r="AX1127" s="5">
        <v>6</v>
      </c>
      <c r="AY1127">
        <v>6</v>
      </c>
      <c r="AZ1127" s="4">
        <v>0</v>
      </c>
      <c r="BA1127">
        <v>0</v>
      </c>
      <c r="BB1127" s="5">
        <v>6</v>
      </c>
      <c r="BD1127">
        <v>0</v>
      </c>
      <c r="BE1127">
        <v>0</v>
      </c>
      <c r="BF1127" s="4">
        <v>0</v>
      </c>
      <c r="BG1127">
        <v>0</v>
      </c>
      <c r="BH1127" s="5">
        <v>0</v>
      </c>
      <c r="BI1127">
        <v>0</v>
      </c>
      <c r="BJ1127" s="4">
        <v>0</v>
      </c>
      <c r="BK1127">
        <v>0</v>
      </c>
      <c r="BL1127" s="5">
        <v>0</v>
      </c>
      <c r="BM1127">
        <v>0</v>
      </c>
      <c r="BN1127" s="4">
        <v>0</v>
      </c>
      <c r="BO1127">
        <v>0</v>
      </c>
      <c r="BP1127" s="5">
        <v>0</v>
      </c>
      <c r="BQ1127">
        <v>0</v>
      </c>
      <c r="BR1127" s="4">
        <v>0</v>
      </c>
      <c r="BS1127">
        <v>0</v>
      </c>
      <c r="BT1127" s="5">
        <v>0</v>
      </c>
      <c r="BU1127">
        <v>6</v>
      </c>
      <c r="BV1127" s="4">
        <v>0</v>
      </c>
      <c r="BW1127">
        <v>0</v>
      </c>
      <c r="BX1127" s="5">
        <v>6</v>
      </c>
      <c r="BY1127">
        <v>6</v>
      </c>
      <c r="BZ1127" s="4">
        <v>0</v>
      </c>
      <c r="CA1127">
        <v>0</v>
      </c>
      <c r="CB1127" s="5">
        <v>6</v>
      </c>
      <c r="CD1127">
        <v>0</v>
      </c>
      <c r="CE1127">
        <v>0</v>
      </c>
      <c r="CF1127" s="4">
        <v>0</v>
      </c>
      <c r="CG1127">
        <v>0</v>
      </c>
      <c r="CH1127" s="5">
        <v>0</v>
      </c>
      <c r="CI1127">
        <v>0</v>
      </c>
      <c r="CJ1127" s="4">
        <v>0</v>
      </c>
      <c r="CK1127">
        <v>0</v>
      </c>
      <c r="CL1127" s="5">
        <v>0</v>
      </c>
      <c r="CM1127">
        <v>0</v>
      </c>
      <c r="CN1127" s="4">
        <v>0</v>
      </c>
      <c r="CO1127">
        <v>0</v>
      </c>
      <c r="CP1127" s="5">
        <v>0</v>
      </c>
      <c r="CQ1127">
        <v>0</v>
      </c>
      <c r="CR1127" s="4">
        <v>0</v>
      </c>
      <c r="CS1127">
        <v>0</v>
      </c>
      <c r="CT1127" s="5">
        <v>0</v>
      </c>
      <c r="CU1127">
        <v>6</v>
      </c>
      <c r="CV1127" s="4">
        <v>0</v>
      </c>
      <c r="CW1127">
        <v>0</v>
      </c>
      <c r="CX1127" s="5">
        <v>6</v>
      </c>
      <c r="CY1127" s="21">
        <v>6</v>
      </c>
      <c r="CZ1127" s="21">
        <v>0</v>
      </c>
      <c r="DA1127" s="21">
        <v>0</v>
      </c>
      <c r="DB1127" s="5">
        <v>6</v>
      </c>
      <c r="DD1127" s="8">
        <v>0</v>
      </c>
      <c r="DE1127" s="8">
        <v>0</v>
      </c>
      <c r="DF1127" s="8">
        <v>0</v>
      </c>
      <c r="DG1127" s="8">
        <v>0</v>
      </c>
      <c r="DH1127" s="8">
        <v>0</v>
      </c>
      <c r="DI1127" s="8">
        <v>0</v>
      </c>
      <c r="DJ1127" s="8">
        <v>0</v>
      </c>
      <c r="DK1127" s="8">
        <v>0</v>
      </c>
      <c r="DL1127" s="8">
        <v>0</v>
      </c>
      <c r="DM1127" s="8">
        <v>0</v>
      </c>
      <c r="DN1127" s="8">
        <v>0</v>
      </c>
      <c r="DO1127" s="8">
        <v>0</v>
      </c>
      <c r="DP1127" s="8">
        <v>0</v>
      </c>
      <c r="DQ1127" s="8">
        <v>0</v>
      </c>
      <c r="DR1127" s="8">
        <v>0</v>
      </c>
      <c r="DS1127" s="8">
        <v>0</v>
      </c>
      <c r="DT1127" s="8">
        <v>0</v>
      </c>
      <c r="DU1127" s="8">
        <v>0</v>
      </c>
      <c r="DV1127" s="8">
        <v>0</v>
      </c>
      <c r="DW1127" s="8">
        <v>0</v>
      </c>
      <c r="DX1127" s="8">
        <v>0</v>
      </c>
      <c r="DY1127" s="8">
        <v>0</v>
      </c>
      <c r="DZ1127" s="8">
        <v>0</v>
      </c>
      <c r="EA1127" s="8">
        <v>0</v>
      </c>
      <c r="EB1127" s="8">
        <v>0</v>
      </c>
      <c r="EC1127" s="8">
        <v>0</v>
      </c>
      <c r="ED1127" s="20">
        <v>0</v>
      </c>
      <c r="EF1127" s="9">
        <v>0</v>
      </c>
      <c r="EG1127" s="9">
        <v>0</v>
      </c>
      <c r="EH1127" s="9">
        <v>0</v>
      </c>
      <c r="EI1127" s="9">
        <v>0</v>
      </c>
      <c r="EJ1127" s="9">
        <v>0</v>
      </c>
      <c r="EK1127" s="9">
        <v>0</v>
      </c>
      <c r="EL1127" s="9">
        <v>0</v>
      </c>
      <c r="EM1127" s="9">
        <v>0</v>
      </c>
      <c r="EN1127" s="9">
        <v>0</v>
      </c>
      <c r="EO1127" s="9">
        <v>0</v>
      </c>
      <c r="EP1127" s="9">
        <v>0</v>
      </c>
      <c r="EQ1127" s="9">
        <v>0</v>
      </c>
      <c r="ER1127" s="9">
        <v>0</v>
      </c>
      <c r="ES1127" s="9">
        <v>0</v>
      </c>
      <c r="ET1127" s="9">
        <v>0</v>
      </c>
      <c r="EU1127" s="9">
        <v>0</v>
      </c>
      <c r="EV1127" s="9">
        <v>0</v>
      </c>
      <c r="EW1127" s="9">
        <v>0</v>
      </c>
      <c r="EX1127" s="9">
        <v>0</v>
      </c>
      <c r="EY1127" s="9">
        <v>0</v>
      </c>
      <c r="EZ1127" s="9">
        <v>0</v>
      </c>
      <c r="FA1127" s="9">
        <v>0</v>
      </c>
      <c r="FB1127" s="9">
        <v>0</v>
      </c>
      <c r="FC1127" s="9">
        <v>0</v>
      </c>
      <c r="FD1127" s="9">
        <v>0</v>
      </c>
      <c r="FE1127" s="9">
        <v>0</v>
      </c>
      <c r="FF1127">
        <v>0</v>
      </c>
    </row>
    <row r="1128" spans="1:162" x14ac:dyDescent="0.2">
      <c r="A1128" t="s">
        <v>1992</v>
      </c>
      <c r="B1128" t="s">
        <v>3546</v>
      </c>
      <c r="C1128" t="s">
        <v>3</v>
      </c>
      <c r="D1128" s="1">
        <v>0</v>
      </c>
      <c r="E1128" s="1">
        <v>0</v>
      </c>
      <c r="F1128" s="4">
        <v>0</v>
      </c>
      <c r="G1128" s="4">
        <v>0</v>
      </c>
      <c r="H1128" s="5">
        <v>0</v>
      </c>
      <c r="I1128">
        <v>0</v>
      </c>
      <c r="J1128" s="4">
        <v>0</v>
      </c>
      <c r="K1128">
        <v>0</v>
      </c>
      <c r="L1128" s="5">
        <v>0</v>
      </c>
      <c r="M1128">
        <v>0</v>
      </c>
      <c r="N1128" s="4">
        <v>0</v>
      </c>
      <c r="O1128">
        <v>0</v>
      </c>
      <c r="P1128" s="5">
        <v>0</v>
      </c>
      <c r="Q1128">
        <v>0</v>
      </c>
      <c r="R1128" s="4">
        <v>0</v>
      </c>
      <c r="S1128">
        <v>0</v>
      </c>
      <c r="T1128" s="5">
        <v>0</v>
      </c>
      <c r="U1128">
        <v>0</v>
      </c>
      <c r="V1128" s="4">
        <v>0</v>
      </c>
      <c r="W1128">
        <v>0</v>
      </c>
      <c r="X1128" s="5">
        <v>0</v>
      </c>
      <c r="Y1128">
        <v>6</v>
      </c>
      <c r="Z1128" s="4">
        <v>0</v>
      </c>
      <c r="AA1128">
        <v>0</v>
      </c>
      <c r="AB1128" s="5">
        <v>6</v>
      </c>
      <c r="AD1128">
        <v>0</v>
      </c>
      <c r="AE1128">
        <v>0</v>
      </c>
      <c r="AF1128" s="4">
        <v>0</v>
      </c>
      <c r="AG1128">
        <v>0</v>
      </c>
      <c r="AH1128" s="5">
        <v>0</v>
      </c>
      <c r="AI1128">
        <v>0</v>
      </c>
      <c r="AJ1128" s="4">
        <v>0</v>
      </c>
      <c r="AK1128">
        <v>0</v>
      </c>
      <c r="AL1128" s="5">
        <v>0</v>
      </c>
      <c r="AM1128">
        <v>0</v>
      </c>
      <c r="AN1128" s="4">
        <v>0</v>
      </c>
      <c r="AO1128">
        <v>0</v>
      </c>
      <c r="AP1128" s="5">
        <v>0</v>
      </c>
      <c r="AQ1128">
        <v>0</v>
      </c>
      <c r="AR1128" s="4">
        <v>0</v>
      </c>
      <c r="AS1128">
        <v>0</v>
      </c>
      <c r="AT1128" s="5">
        <v>0</v>
      </c>
      <c r="AU1128">
        <v>0</v>
      </c>
      <c r="AV1128" s="4">
        <v>0</v>
      </c>
      <c r="AW1128">
        <v>0</v>
      </c>
      <c r="AX1128" s="5">
        <v>0</v>
      </c>
      <c r="AY1128">
        <v>6</v>
      </c>
      <c r="AZ1128" s="4">
        <v>0</v>
      </c>
      <c r="BA1128">
        <v>0</v>
      </c>
      <c r="BB1128" s="5">
        <v>6</v>
      </c>
      <c r="BD1128">
        <v>0</v>
      </c>
      <c r="BE1128">
        <v>0</v>
      </c>
      <c r="BF1128" s="4">
        <v>0</v>
      </c>
      <c r="BG1128">
        <v>0</v>
      </c>
      <c r="BH1128" s="5">
        <v>0</v>
      </c>
      <c r="BI1128">
        <v>0</v>
      </c>
      <c r="BJ1128" s="4">
        <v>0</v>
      </c>
      <c r="BK1128">
        <v>0</v>
      </c>
      <c r="BL1128" s="5">
        <v>0</v>
      </c>
      <c r="BM1128">
        <v>0</v>
      </c>
      <c r="BN1128" s="4">
        <v>0</v>
      </c>
      <c r="BO1128">
        <v>0</v>
      </c>
      <c r="BP1128" s="5">
        <v>0</v>
      </c>
      <c r="BQ1128">
        <v>0</v>
      </c>
      <c r="BR1128" s="4">
        <v>0</v>
      </c>
      <c r="BS1128">
        <v>0</v>
      </c>
      <c r="BT1128" s="5">
        <v>0</v>
      </c>
      <c r="BU1128">
        <v>0</v>
      </c>
      <c r="BV1128" s="4">
        <v>0</v>
      </c>
      <c r="BW1128">
        <v>0</v>
      </c>
      <c r="BX1128" s="5">
        <v>0</v>
      </c>
      <c r="BY1128">
        <v>6</v>
      </c>
      <c r="BZ1128" s="4">
        <v>0</v>
      </c>
      <c r="CA1128">
        <v>0</v>
      </c>
      <c r="CB1128" s="5">
        <v>6</v>
      </c>
      <c r="CD1128">
        <v>0</v>
      </c>
      <c r="CE1128">
        <v>0</v>
      </c>
      <c r="CF1128" s="4">
        <v>0</v>
      </c>
      <c r="CG1128">
        <v>0</v>
      </c>
      <c r="CH1128" s="5">
        <v>0</v>
      </c>
      <c r="CI1128">
        <v>0</v>
      </c>
      <c r="CJ1128" s="4">
        <v>0</v>
      </c>
      <c r="CK1128">
        <v>0</v>
      </c>
      <c r="CL1128" s="5">
        <v>0</v>
      </c>
      <c r="CM1128">
        <v>0</v>
      </c>
      <c r="CN1128" s="4">
        <v>0</v>
      </c>
      <c r="CO1128">
        <v>0</v>
      </c>
      <c r="CP1128" s="5">
        <v>0</v>
      </c>
      <c r="CQ1128">
        <v>0</v>
      </c>
      <c r="CR1128" s="4">
        <v>0</v>
      </c>
      <c r="CS1128">
        <v>0</v>
      </c>
      <c r="CT1128" s="5">
        <v>0</v>
      </c>
      <c r="CU1128">
        <v>6</v>
      </c>
      <c r="CV1128" s="4">
        <v>0</v>
      </c>
      <c r="CW1128">
        <v>0</v>
      </c>
      <c r="CX1128" s="5">
        <v>6</v>
      </c>
      <c r="CY1128" s="21">
        <v>6</v>
      </c>
      <c r="CZ1128" s="21">
        <v>0</v>
      </c>
      <c r="DA1128" s="21">
        <v>1</v>
      </c>
      <c r="DB1128" s="5">
        <v>6</v>
      </c>
      <c r="DD1128" s="8">
        <v>0</v>
      </c>
      <c r="DE1128" s="8">
        <v>0</v>
      </c>
      <c r="DF1128" s="8">
        <v>0</v>
      </c>
      <c r="DG1128" s="8">
        <v>0</v>
      </c>
      <c r="DH1128" s="8">
        <v>0</v>
      </c>
      <c r="DI1128" s="8">
        <v>0</v>
      </c>
      <c r="DJ1128" s="8">
        <v>0</v>
      </c>
      <c r="DK1128" s="8">
        <v>0</v>
      </c>
      <c r="DL1128" s="8">
        <v>0</v>
      </c>
      <c r="DM1128" s="8">
        <v>0</v>
      </c>
      <c r="DN1128" s="8">
        <v>0</v>
      </c>
      <c r="DO1128" s="8">
        <v>0</v>
      </c>
      <c r="DP1128" s="8">
        <v>0</v>
      </c>
      <c r="DQ1128" s="8">
        <v>0</v>
      </c>
      <c r="DR1128" s="8">
        <v>0</v>
      </c>
      <c r="DS1128" s="8">
        <v>0</v>
      </c>
      <c r="DT1128" s="8">
        <v>0</v>
      </c>
      <c r="DU1128" s="8">
        <v>0</v>
      </c>
      <c r="DV1128" s="8">
        <v>0</v>
      </c>
      <c r="DW1128" s="8">
        <v>0</v>
      </c>
      <c r="DX1128" s="8">
        <v>0</v>
      </c>
      <c r="DY1128" s="8">
        <v>0</v>
      </c>
      <c r="DZ1128" s="8">
        <v>0</v>
      </c>
      <c r="EA1128" s="8">
        <v>0</v>
      </c>
      <c r="EB1128" s="8">
        <v>0</v>
      </c>
      <c r="EC1128" s="8">
        <v>0</v>
      </c>
      <c r="ED1128" s="20">
        <v>0</v>
      </c>
      <c r="EF1128" s="9">
        <v>0</v>
      </c>
      <c r="EG1128" s="9">
        <v>0</v>
      </c>
      <c r="EH1128" s="9">
        <v>0</v>
      </c>
      <c r="EI1128" s="9">
        <v>0</v>
      </c>
      <c r="EJ1128" s="9">
        <v>0</v>
      </c>
      <c r="EK1128" s="9">
        <v>0</v>
      </c>
      <c r="EL1128" s="9">
        <v>0</v>
      </c>
      <c r="EM1128" s="9">
        <v>0</v>
      </c>
      <c r="EN1128" s="9">
        <v>0</v>
      </c>
      <c r="EO1128" s="9">
        <v>0</v>
      </c>
      <c r="EP1128" s="9">
        <v>0</v>
      </c>
      <c r="EQ1128" s="9">
        <v>0</v>
      </c>
      <c r="ER1128" s="9">
        <v>0</v>
      </c>
      <c r="ES1128" s="9">
        <v>0</v>
      </c>
      <c r="ET1128" s="9">
        <v>0</v>
      </c>
      <c r="EU1128" s="9">
        <v>0</v>
      </c>
      <c r="EV1128" s="9">
        <v>0</v>
      </c>
      <c r="EW1128" s="9">
        <v>0</v>
      </c>
      <c r="EX1128" s="9">
        <v>0</v>
      </c>
      <c r="EY1128" s="9">
        <v>0</v>
      </c>
      <c r="EZ1128" s="9">
        <v>0</v>
      </c>
      <c r="FA1128" s="9">
        <v>0</v>
      </c>
      <c r="FB1128" s="9">
        <v>0</v>
      </c>
      <c r="FC1128" s="9">
        <v>0</v>
      </c>
      <c r="FD1128" s="9">
        <v>0</v>
      </c>
      <c r="FE1128" s="9">
        <v>0</v>
      </c>
      <c r="FF1128">
        <v>1</v>
      </c>
    </row>
    <row r="1129" spans="1:162" x14ac:dyDescent="0.2">
      <c r="A1129" t="s">
        <v>1947</v>
      </c>
      <c r="B1129" t="s">
        <v>3547</v>
      </c>
      <c r="C1129" t="s">
        <v>3</v>
      </c>
      <c r="D1129" s="1">
        <v>0</v>
      </c>
      <c r="E1129" s="1">
        <v>0</v>
      </c>
      <c r="F1129" s="4">
        <v>0</v>
      </c>
      <c r="G1129" s="4">
        <v>0</v>
      </c>
      <c r="H1129" s="5">
        <v>0</v>
      </c>
      <c r="I1129">
        <v>0</v>
      </c>
      <c r="J1129" s="4">
        <v>0</v>
      </c>
      <c r="K1129">
        <v>0</v>
      </c>
      <c r="L1129" s="5">
        <v>0</v>
      </c>
      <c r="M1129">
        <v>0</v>
      </c>
      <c r="N1129" s="4">
        <v>0</v>
      </c>
      <c r="O1129">
        <v>0</v>
      </c>
      <c r="P1129" s="5">
        <v>0</v>
      </c>
      <c r="Q1129">
        <v>0</v>
      </c>
      <c r="R1129" s="4">
        <v>0</v>
      </c>
      <c r="S1129">
        <v>0</v>
      </c>
      <c r="T1129" s="5">
        <v>0</v>
      </c>
      <c r="U1129">
        <v>0</v>
      </c>
      <c r="V1129" s="4">
        <v>0</v>
      </c>
      <c r="W1129">
        <v>0</v>
      </c>
      <c r="X1129" s="5">
        <v>0</v>
      </c>
      <c r="Y1129">
        <v>6</v>
      </c>
      <c r="Z1129" s="4">
        <v>0</v>
      </c>
      <c r="AA1129">
        <v>0</v>
      </c>
      <c r="AB1129" s="5">
        <v>6</v>
      </c>
      <c r="AD1129">
        <v>0</v>
      </c>
      <c r="AE1129">
        <v>0</v>
      </c>
      <c r="AF1129" s="4">
        <v>0</v>
      </c>
      <c r="AG1129">
        <v>0</v>
      </c>
      <c r="AH1129" s="5">
        <v>0</v>
      </c>
      <c r="AI1129">
        <v>0</v>
      </c>
      <c r="AJ1129" s="4">
        <v>0</v>
      </c>
      <c r="AK1129">
        <v>0</v>
      </c>
      <c r="AL1129" s="5">
        <v>0</v>
      </c>
      <c r="AM1129">
        <v>0</v>
      </c>
      <c r="AN1129" s="4">
        <v>0</v>
      </c>
      <c r="AO1129">
        <v>0</v>
      </c>
      <c r="AP1129" s="5">
        <v>0</v>
      </c>
      <c r="AQ1129">
        <v>0</v>
      </c>
      <c r="AR1129" s="4">
        <v>0</v>
      </c>
      <c r="AS1129">
        <v>0</v>
      </c>
      <c r="AT1129" s="5">
        <v>0</v>
      </c>
      <c r="AU1129">
        <v>0</v>
      </c>
      <c r="AV1129" s="4">
        <v>0</v>
      </c>
      <c r="AW1129">
        <v>0</v>
      </c>
      <c r="AX1129" s="5">
        <v>0</v>
      </c>
      <c r="AY1129">
        <v>6</v>
      </c>
      <c r="AZ1129" s="4">
        <v>0</v>
      </c>
      <c r="BA1129">
        <v>0</v>
      </c>
      <c r="BB1129" s="5">
        <v>6</v>
      </c>
      <c r="BD1129">
        <v>0</v>
      </c>
      <c r="BE1129">
        <v>0</v>
      </c>
      <c r="BF1129" s="4">
        <v>0</v>
      </c>
      <c r="BG1129">
        <v>0</v>
      </c>
      <c r="BH1129" s="5">
        <v>0</v>
      </c>
      <c r="BI1129">
        <v>0</v>
      </c>
      <c r="BJ1129" s="4">
        <v>0</v>
      </c>
      <c r="BK1129">
        <v>0</v>
      </c>
      <c r="BL1129" s="5">
        <v>0</v>
      </c>
      <c r="BM1129">
        <v>0</v>
      </c>
      <c r="BN1129" s="4">
        <v>0</v>
      </c>
      <c r="BO1129">
        <v>0</v>
      </c>
      <c r="BP1129" s="5">
        <v>0</v>
      </c>
      <c r="BQ1129">
        <v>0</v>
      </c>
      <c r="BR1129" s="4">
        <v>0</v>
      </c>
      <c r="BS1129">
        <v>0</v>
      </c>
      <c r="BT1129" s="5">
        <v>0</v>
      </c>
      <c r="BU1129">
        <v>0</v>
      </c>
      <c r="BV1129" s="4">
        <v>0</v>
      </c>
      <c r="BW1129">
        <v>0</v>
      </c>
      <c r="BX1129" s="5">
        <v>0</v>
      </c>
      <c r="BY1129">
        <v>6</v>
      </c>
      <c r="BZ1129" s="4">
        <v>0</v>
      </c>
      <c r="CA1129">
        <v>5</v>
      </c>
      <c r="CB1129" s="5">
        <v>6</v>
      </c>
      <c r="CD1129">
        <v>0</v>
      </c>
      <c r="CE1129">
        <v>0</v>
      </c>
      <c r="CF1129" s="4">
        <v>0</v>
      </c>
      <c r="CG1129">
        <v>0</v>
      </c>
      <c r="CH1129" s="5">
        <v>0</v>
      </c>
      <c r="CI1129">
        <v>0</v>
      </c>
      <c r="CJ1129" s="4">
        <v>0</v>
      </c>
      <c r="CK1129">
        <v>0</v>
      </c>
      <c r="CL1129" s="5">
        <v>0</v>
      </c>
      <c r="CM1129">
        <v>0</v>
      </c>
      <c r="CN1129" s="4">
        <v>0</v>
      </c>
      <c r="CO1129">
        <v>0</v>
      </c>
      <c r="CP1129" s="5">
        <v>0</v>
      </c>
      <c r="CQ1129">
        <v>0</v>
      </c>
      <c r="CR1129" s="4">
        <v>0</v>
      </c>
      <c r="CS1129">
        <v>0</v>
      </c>
      <c r="CT1129" s="5">
        <v>0</v>
      </c>
      <c r="CU1129">
        <v>3</v>
      </c>
      <c r="CV1129" s="4">
        <v>0</v>
      </c>
      <c r="CW1129">
        <v>0</v>
      </c>
      <c r="CX1129" s="5">
        <v>3</v>
      </c>
      <c r="CY1129" s="21">
        <v>6</v>
      </c>
      <c r="CZ1129" s="21">
        <v>0</v>
      </c>
      <c r="DA1129" s="21">
        <v>19</v>
      </c>
      <c r="DB1129" s="5">
        <v>6</v>
      </c>
      <c r="DD1129" s="8">
        <v>0</v>
      </c>
      <c r="DE1129" s="8">
        <v>0</v>
      </c>
      <c r="DF1129" s="8">
        <v>0</v>
      </c>
      <c r="DG1129" s="8">
        <v>0</v>
      </c>
      <c r="DH1129" s="8">
        <v>0</v>
      </c>
      <c r="DI1129" s="8">
        <v>0</v>
      </c>
      <c r="DJ1129" s="8">
        <v>0</v>
      </c>
      <c r="DK1129" s="8">
        <v>0</v>
      </c>
      <c r="DL1129" s="8">
        <v>0</v>
      </c>
      <c r="DM1129" s="8">
        <v>0</v>
      </c>
      <c r="DN1129" s="8">
        <v>0</v>
      </c>
      <c r="DO1129" s="8">
        <v>0</v>
      </c>
      <c r="DP1129" s="8">
        <v>0</v>
      </c>
      <c r="DQ1129" s="8">
        <v>0</v>
      </c>
      <c r="DR1129" s="8">
        <v>0</v>
      </c>
      <c r="DS1129" s="8">
        <v>0</v>
      </c>
      <c r="DT1129" s="8">
        <v>0</v>
      </c>
      <c r="DU1129" s="8">
        <v>0</v>
      </c>
      <c r="DV1129" s="8">
        <v>0</v>
      </c>
      <c r="DW1129" s="8">
        <v>0</v>
      </c>
      <c r="DX1129" s="8">
        <v>0</v>
      </c>
      <c r="DY1129" s="8">
        <v>0</v>
      </c>
      <c r="DZ1129" s="8">
        <v>0</v>
      </c>
      <c r="EA1129" s="8">
        <v>0</v>
      </c>
      <c r="EB1129" s="8">
        <v>0</v>
      </c>
      <c r="EC1129" s="8">
        <v>0</v>
      </c>
      <c r="ED1129" s="20">
        <v>0</v>
      </c>
      <c r="EF1129" s="9">
        <v>0</v>
      </c>
      <c r="EG1129" s="9">
        <v>0</v>
      </c>
      <c r="EH1129" s="9">
        <v>0</v>
      </c>
      <c r="EI1129" s="9">
        <v>0</v>
      </c>
      <c r="EJ1129" s="9">
        <v>0</v>
      </c>
      <c r="EK1129" s="9">
        <v>0</v>
      </c>
      <c r="EL1129" s="9">
        <v>0</v>
      </c>
      <c r="EM1129" s="9">
        <v>0</v>
      </c>
      <c r="EN1129" s="9">
        <v>0</v>
      </c>
      <c r="EO1129" s="9">
        <v>0</v>
      </c>
      <c r="EP1129" s="9">
        <v>0</v>
      </c>
      <c r="EQ1129" s="9">
        <v>0</v>
      </c>
      <c r="ER1129" s="9">
        <v>0</v>
      </c>
      <c r="ES1129" s="9">
        <v>0</v>
      </c>
      <c r="ET1129" s="9">
        <v>0</v>
      </c>
      <c r="EU1129" s="9">
        <v>0</v>
      </c>
      <c r="EV1129" s="9">
        <v>0</v>
      </c>
      <c r="EW1129" s="9">
        <v>0</v>
      </c>
      <c r="EX1129" s="9">
        <v>0</v>
      </c>
      <c r="EY1129" s="9">
        <v>0</v>
      </c>
      <c r="EZ1129" s="9">
        <v>0</v>
      </c>
      <c r="FA1129" s="9">
        <v>0</v>
      </c>
      <c r="FB1129" s="9">
        <v>0</v>
      </c>
      <c r="FC1129" s="9">
        <v>0</v>
      </c>
      <c r="FD1129" s="9">
        <v>0</v>
      </c>
      <c r="FE1129" s="9">
        <v>5</v>
      </c>
      <c r="FF1129">
        <v>19</v>
      </c>
    </row>
    <row r="1130" spans="1:162" x14ac:dyDescent="0.2">
      <c r="A1130" t="s">
        <v>2001</v>
      </c>
      <c r="B1130" t="s">
        <v>3548</v>
      </c>
      <c r="C1130" t="s">
        <v>3</v>
      </c>
      <c r="D1130" s="1">
        <v>0</v>
      </c>
      <c r="E1130" s="1">
        <v>0</v>
      </c>
      <c r="F1130" s="4">
        <v>0</v>
      </c>
      <c r="G1130" s="4">
        <v>0</v>
      </c>
      <c r="H1130" s="5">
        <v>0</v>
      </c>
      <c r="I1130">
        <v>0</v>
      </c>
      <c r="J1130" s="4">
        <v>0</v>
      </c>
      <c r="K1130">
        <v>0</v>
      </c>
      <c r="L1130" s="5">
        <v>0</v>
      </c>
      <c r="M1130">
        <v>0</v>
      </c>
      <c r="N1130" s="4">
        <v>0</v>
      </c>
      <c r="O1130">
        <v>0</v>
      </c>
      <c r="P1130" s="5">
        <v>0</v>
      </c>
      <c r="Q1130">
        <v>0</v>
      </c>
      <c r="R1130" s="4">
        <v>0</v>
      </c>
      <c r="S1130">
        <v>0</v>
      </c>
      <c r="T1130" s="5">
        <v>0</v>
      </c>
      <c r="U1130">
        <v>0</v>
      </c>
      <c r="V1130" s="4">
        <v>0</v>
      </c>
      <c r="W1130">
        <v>0</v>
      </c>
      <c r="X1130" s="5">
        <v>0</v>
      </c>
      <c r="Y1130">
        <v>5</v>
      </c>
      <c r="Z1130" s="4">
        <v>0</v>
      </c>
      <c r="AA1130">
        <v>0</v>
      </c>
      <c r="AB1130" s="5">
        <v>5</v>
      </c>
      <c r="AD1130">
        <v>0</v>
      </c>
      <c r="AE1130">
        <v>0</v>
      </c>
      <c r="AF1130" s="4">
        <v>0</v>
      </c>
      <c r="AG1130">
        <v>0</v>
      </c>
      <c r="AH1130" s="5">
        <v>0</v>
      </c>
      <c r="AI1130">
        <v>0</v>
      </c>
      <c r="AJ1130" s="4">
        <v>0</v>
      </c>
      <c r="AK1130">
        <v>0</v>
      </c>
      <c r="AL1130" s="5">
        <v>0</v>
      </c>
      <c r="AM1130">
        <v>0</v>
      </c>
      <c r="AN1130" s="4">
        <v>0</v>
      </c>
      <c r="AO1130">
        <v>0</v>
      </c>
      <c r="AP1130" s="5">
        <v>0</v>
      </c>
      <c r="AQ1130">
        <v>0</v>
      </c>
      <c r="AR1130" s="4">
        <v>0</v>
      </c>
      <c r="AS1130">
        <v>0</v>
      </c>
      <c r="AT1130" s="5">
        <v>0</v>
      </c>
      <c r="AU1130">
        <v>0</v>
      </c>
      <c r="AV1130" s="4">
        <v>0</v>
      </c>
      <c r="AW1130">
        <v>0</v>
      </c>
      <c r="AX1130" s="5">
        <v>0</v>
      </c>
      <c r="AY1130">
        <v>5</v>
      </c>
      <c r="AZ1130" s="4">
        <v>0</v>
      </c>
      <c r="BA1130">
        <v>0</v>
      </c>
      <c r="BB1130" s="5">
        <v>5</v>
      </c>
      <c r="BD1130">
        <v>0</v>
      </c>
      <c r="BE1130">
        <v>0</v>
      </c>
      <c r="BF1130" s="4">
        <v>0</v>
      </c>
      <c r="BG1130">
        <v>0</v>
      </c>
      <c r="BH1130" s="5">
        <v>0</v>
      </c>
      <c r="BI1130">
        <v>0</v>
      </c>
      <c r="BJ1130" s="4">
        <v>0</v>
      </c>
      <c r="BK1130">
        <v>0</v>
      </c>
      <c r="BL1130" s="5">
        <v>0</v>
      </c>
      <c r="BM1130">
        <v>0</v>
      </c>
      <c r="BN1130" s="4">
        <v>0</v>
      </c>
      <c r="BO1130">
        <v>0</v>
      </c>
      <c r="BP1130" s="5">
        <v>0</v>
      </c>
      <c r="BQ1130">
        <v>0</v>
      </c>
      <c r="BR1130" s="4">
        <v>0</v>
      </c>
      <c r="BS1130">
        <v>0</v>
      </c>
      <c r="BT1130" s="5">
        <v>0</v>
      </c>
      <c r="BU1130">
        <v>0</v>
      </c>
      <c r="BV1130" s="4">
        <v>0</v>
      </c>
      <c r="BW1130">
        <v>0</v>
      </c>
      <c r="BX1130" s="5">
        <v>0</v>
      </c>
      <c r="BY1130">
        <v>5</v>
      </c>
      <c r="BZ1130" s="4">
        <v>0</v>
      </c>
      <c r="CA1130">
        <v>0</v>
      </c>
      <c r="CB1130" s="5">
        <v>5</v>
      </c>
      <c r="CD1130">
        <v>0</v>
      </c>
      <c r="CE1130">
        <v>0</v>
      </c>
      <c r="CF1130" s="4">
        <v>0</v>
      </c>
      <c r="CG1130">
        <v>0</v>
      </c>
      <c r="CH1130" s="5">
        <v>0</v>
      </c>
      <c r="CI1130">
        <v>0</v>
      </c>
      <c r="CJ1130" s="4">
        <v>0</v>
      </c>
      <c r="CK1130">
        <v>0</v>
      </c>
      <c r="CL1130" s="5">
        <v>0</v>
      </c>
      <c r="CM1130">
        <v>0</v>
      </c>
      <c r="CN1130" s="4">
        <v>0</v>
      </c>
      <c r="CO1130">
        <v>0</v>
      </c>
      <c r="CP1130" s="5">
        <v>0</v>
      </c>
      <c r="CQ1130">
        <v>0</v>
      </c>
      <c r="CR1130" s="4">
        <v>0</v>
      </c>
      <c r="CS1130">
        <v>0</v>
      </c>
      <c r="CT1130" s="5">
        <v>0</v>
      </c>
      <c r="CU1130">
        <v>0</v>
      </c>
      <c r="CV1130" s="4">
        <v>0</v>
      </c>
      <c r="CW1130">
        <v>0</v>
      </c>
      <c r="CX1130" s="5">
        <v>0</v>
      </c>
      <c r="CY1130" s="21">
        <v>5</v>
      </c>
      <c r="CZ1130" s="21">
        <v>0</v>
      </c>
      <c r="DA1130" s="21">
        <v>0</v>
      </c>
      <c r="DB1130" s="5">
        <v>5</v>
      </c>
      <c r="DD1130" s="8">
        <v>0</v>
      </c>
      <c r="DE1130" s="8">
        <v>0</v>
      </c>
      <c r="DF1130" s="8">
        <v>0</v>
      </c>
      <c r="DG1130" s="8">
        <v>0</v>
      </c>
      <c r="DH1130" s="8">
        <v>0</v>
      </c>
      <c r="DI1130" s="8">
        <v>0</v>
      </c>
      <c r="DJ1130" s="8">
        <v>0</v>
      </c>
      <c r="DK1130" s="8">
        <v>0</v>
      </c>
      <c r="DL1130" s="8">
        <v>0</v>
      </c>
      <c r="DM1130" s="8">
        <v>0</v>
      </c>
      <c r="DN1130" s="8">
        <v>0</v>
      </c>
      <c r="DO1130" s="8">
        <v>0</v>
      </c>
      <c r="DP1130" s="8">
        <v>0</v>
      </c>
      <c r="DQ1130" s="8">
        <v>0</v>
      </c>
      <c r="DR1130" s="8">
        <v>0</v>
      </c>
      <c r="DS1130" s="8">
        <v>0</v>
      </c>
      <c r="DT1130" s="8">
        <v>0</v>
      </c>
      <c r="DU1130" s="8">
        <v>0</v>
      </c>
      <c r="DV1130" s="8">
        <v>0</v>
      </c>
      <c r="DW1130" s="8">
        <v>0</v>
      </c>
      <c r="DX1130" s="8">
        <v>0</v>
      </c>
      <c r="DY1130" s="8">
        <v>0</v>
      </c>
      <c r="DZ1130" s="8">
        <v>0</v>
      </c>
      <c r="EA1130" s="8">
        <v>0</v>
      </c>
      <c r="EB1130" s="8">
        <v>0</v>
      </c>
      <c r="EC1130" s="8">
        <v>0</v>
      </c>
      <c r="ED1130" s="20">
        <v>0</v>
      </c>
      <c r="EF1130" s="9">
        <v>0</v>
      </c>
      <c r="EG1130" s="9">
        <v>0</v>
      </c>
      <c r="EH1130" s="9">
        <v>0</v>
      </c>
      <c r="EI1130" s="9">
        <v>0</v>
      </c>
      <c r="EJ1130" s="9">
        <v>0</v>
      </c>
      <c r="EK1130" s="9">
        <v>0</v>
      </c>
      <c r="EL1130" s="9">
        <v>0</v>
      </c>
      <c r="EM1130" s="9">
        <v>0</v>
      </c>
      <c r="EN1130" s="9">
        <v>0</v>
      </c>
      <c r="EO1130" s="9">
        <v>0</v>
      </c>
      <c r="EP1130" s="9">
        <v>0</v>
      </c>
      <c r="EQ1130" s="9">
        <v>0</v>
      </c>
      <c r="ER1130" s="9">
        <v>0</v>
      </c>
      <c r="ES1130" s="9">
        <v>0</v>
      </c>
      <c r="ET1130" s="9">
        <v>0</v>
      </c>
      <c r="EU1130" s="9">
        <v>0</v>
      </c>
      <c r="EV1130" s="9">
        <v>0</v>
      </c>
      <c r="EW1130" s="9">
        <v>0</v>
      </c>
      <c r="EX1130" s="9">
        <v>0</v>
      </c>
      <c r="EY1130" s="9">
        <v>0</v>
      </c>
      <c r="EZ1130" s="9">
        <v>0</v>
      </c>
      <c r="FA1130" s="9">
        <v>0</v>
      </c>
      <c r="FB1130" s="9">
        <v>0</v>
      </c>
      <c r="FC1130" s="9">
        <v>0</v>
      </c>
      <c r="FD1130" s="9">
        <v>0</v>
      </c>
      <c r="FE1130" s="9">
        <v>0</v>
      </c>
      <c r="FF1130">
        <v>0</v>
      </c>
    </row>
    <row r="1131" spans="1:162" x14ac:dyDescent="0.2">
      <c r="A1131" t="s">
        <v>1997</v>
      </c>
      <c r="B1131" t="s">
        <v>3549</v>
      </c>
      <c r="C1131" t="s">
        <v>4599</v>
      </c>
      <c r="D1131" s="1">
        <v>0</v>
      </c>
      <c r="E1131" s="1">
        <v>0</v>
      </c>
      <c r="F1131" s="4">
        <v>0</v>
      </c>
      <c r="G1131" s="4">
        <v>0</v>
      </c>
      <c r="H1131" s="5">
        <v>0</v>
      </c>
      <c r="I1131">
        <v>0</v>
      </c>
      <c r="J1131" s="4">
        <v>0</v>
      </c>
      <c r="K1131">
        <v>0</v>
      </c>
      <c r="L1131" s="5">
        <v>0</v>
      </c>
      <c r="M1131">
        <v>0</v>
      </c>
      <c r="N1131" s="4">
        <v>0</v>
      </c>
      <c r="O1131">
        <v>0</v>
      </c>
      <c r="P1131" s="5">
        <v>0</v>
      </c>
      <c r="Q1131">
        <v>0</v>
      </c>
      <c r="R1131" s="4">
        <v>0</v>
      </c>
      <c r="S1131">
        <v>0</v>
      </c>
      <c r="T1131" s="5">
        <v>0</v>
      </c>
      <c r="U1131">
        <v>0</v>
      </c>
      <c r="V1131" s="4">
        <v>0</v>
      </c>
      <c r="W1131">
        <v>0</v>
      </c>
      <c r="X1131" s="5">
        <v>0</v>
      </c>
      <c r="Y1131">
        <v>3</v>
      </c>
      <c r="Z1131" s="4">
        <v>0</v>
      </c>
      <c r="AA1131">
        <v>0</v>
      </c>
      <c r="AB1131" s="5">
        <v>3</v>
      </c>
      <c r="AD1131">
        <v>0</v>
      </c>
      <c r="AE1131">
        <v>0</v>
      </c>
      <c r="AF1131" s="4">
        <v>0</v>
      </c>
      <c r="AG1131">
        <v>0</v>
      </c>
      <c r="AH1131" s="5">
        <v>0</v>
      </c>
      <c r="AI1131">
        <v>0</v>
      </c>
      <c r="AJ1131" s="4">
        <v>0</v>
      </c>
      <c r="AK1131">
        <v>0</v>
      </c>
      <c r="AL1131" s="5">
        <v>0</v>
      </c>
      <c r="AM1131">
        <v>0</v>
      </c>
      <c r="AN1131" s="4">
        <v>0</v>
      </c>
      <c r="AO1131">
        <v>0</v>
      </c>
      <c r="AP1131" s="5">
        <v>0</v>
      </c>
      <c r="AQ1131">
        <v>0</v>
      </c>
      <c r="AR1131" s="4">
        <v>0</v>
      </c>
      <c r="AS1131">
        <v>0</v>
      </c>
      <c r="AT1131" s="5">
        <v>0</v>
      </c>
      <c r="AU1131">
        <v>0</v>
      </c>
      <c r="AV1131" s="4">
        <v>0</v>
      </c>
      <c r="AW1131">
        <v>0</v>
      </c>
      <c r="AX1131" s="5">
        <v>0</v>
      </c>
      <c r="AY1131">
        <v>3</v>
      </c>
      <c r="AZ1131" s="4">
        <v>0</v>
      </c>
      <c r="BA1131">
        <v>0</v>
      </c>
      <c r="BB1131" s="5">
        <v>3</v>
      </c>
      <c r="BD1131">
        <v>0</v>
      </c>
      <c r="BE1131">
        <v>0</v>
      </c>
      <c r="BF1131" s="4">
        <v>0</v>
      </c>
      <c r="BG1131">
        <v>0</v>
      </c>
      <c r="BH1131" s="5">
        <v>0</v>
      </c>
      <c r="BI1131">
        <v>0</v>
      </c>
      <c r="BJ1131" s="4">
        <v>0</v>
      </c>
      <c r="BK1131">
        <v>0</v>
      </c>
      <c r="BL1131" s="5">
        <v>0</v>
      </c>
      <c r="BM1131">
        <v>0</v>
      </c>
      <c r="BN1131" s="4">
        <v>0</v>
      </c>
      <c r="BO1131">
        <v>0</v>
      </c>
      <c r="BP1131" s="5">
        <v>0</v>
      </c>
      <c r="BQ1131">
        <v>0</v>
      </c>
      <c r="BR1131" s="4">
        <v>0</v>
      </c>
      <c r="BS1131">
        <v>0</v>
      </c>
      <c r="BT1131" s="5">
        <v>0</v>
      </c>
      <c r="BU1131">
        <v>0</v>
      </c>
      <c r="BV1131" s="4">
        <v>0</v>
      </c>
      <c r="BW1131">
        <v>0</v>
      </c>
      <c r="BX1131" s="5">
        <v>0</v>
      </c>
      <c r="BY1131">
        <v>3</v>
      </c>
      <c r="BZ1131" s="4">
        <v>0</v>
      </c>
      <c r="CA1131">
        <v>0</v>
      </c>
      <c r="CB1131" s="5">
        <v>3</v>
      </c>
      <c r="CD1131">
        <v>0</v>
      </c>
      <c r="CE1131">
        <v>0</v>
      </c>
      <c r="CF1131" s="4">
        <v>0</v>
      </c>
      <c r="CG1131">
        <v>0</v>
      </c>
      <c r="CH1131" s="5">
        <v>0</v>
      </c>
      <c r="CI1131">
        <v>0</v>
      </c>
      <c r="CJ1131" s="4">
        <v>0</v>
      </c>
      <c r="CK1131">
        <v>0</v>
      </c>
      <c r="CL1131" s="5">
        <v>0</v>
      </c>
      <c r="CM1131">
        <v>0</v>
      </c>
      <c r="CN1131" s="4">
        <v>0</v>
      </c>
      <c r="CO1131">
        <v>0</v>
      </c>
      <c r="CP1131" s="5">
        <v>0</v>
      </c>
      <c r="CQ1131">
        <v>0</v>
      </c>
      <c r="CR1131" s="4">
        <v>0</v>
      </c>
      <c r="CS1131">
        <v>0</v>
      </c>
      <c r="CT1131" s="5">
        <v>0</v>
      </c>
      <c r="CU1131">
        <v>0</v>
      </c>
      <c r="CV1131" s="4">
        <v>0</v>
      </c>
      <c r="CW1131">
        <v>0</v>
      </c>
      <c r="CX1131" s="5">
        <v>0</v>
      </c>
      <c r="CY1131" s="21">
        <v>0</v>
      </c>
      <c r="CZ1131" s="21">
        <v>0</v>
      </c>
      <c r="DA1131" s="21">
        <v>0</v>
      </c>
      <c r="DB1131" s="5">
        <v>0</v>
      </c>
      <c r="DD1131" s="8">
        <v>0</v>
      </c>
      <c r="DE1131" s="8">
        <v>0</v>
      </c>
      <c r="DF1131" s="8">
        <v>0</v>
      </c>
      <c r="DG1131" s="8">
        <v>0</v>
      </c>
      <c r="DH1131" s="8">
        <v>0</v>
      </c>
      <c r="DI1131" s="8">
        <v>0</v>
      </c>
      <c r="DJ1131" s="8">
        <v>0</v>
      </c>
      <c r="DK1131" s="8">
        <v>0</v>
      </c>
      <c r="DL1131" s="8">
        <v>0</v>
      </c>
      <c r="DM1131" s="8">
        <v>0</v>
      </c>
      <c r="DN1131" s="8">
        <v>0</v>
      </c>
      <c r="DO1131" s="8">
        <v>0</v>
      </c>
      <c r="DP1131" s="8">
        <v>0</v>
      </c>
      <c r="DQ1131" s="8">
        <v>0</v>
      </c>
      <c r="DR1131" s="8">
        <v>0</v>
      </c>
      <c r="DS1131" s="8">
        <v>0</v>
      </c>
      <c r="DT1131" s="8">
        <v>0</v>
      </c>
      <c r="DU1131" s="8">
        <v>0</v>
      </c>
      <c r="DV1131" s="8">
        <v>0</v>
      </c>
      <c r="DW1131" s="8">
        <v>0</v>
      </c>
      <c r="DX1131" s="8">
        <v>0</v>
      </c>
      <c r="DY1131" s="8">
        <v>0</v>
      </c>
      <c r="DZ1131" s="8">
        <v>0</v>
      </c>
      <c r="EA1131" s="8">
        <v>0</v>
      </c>
      <c r="EB1131" s="8">
        <v>0</v>
      </c>
      <c r="EC1131" s="8">
        <v>0</v>
      </c>
      <c r="ED1131" s="20">
        <v>0</v>
      </c>
      <c r="EF1131" s="9">
        <v>0</v>
      </c>
      <c r="EG1131" s="9">
        <v>0</v>
      </c>
      <c r="EH1131" s="9">
        <v>0</v>
      </c>
      <c r="EI1131" s="9">
        <v>0</v>
      </c>
      <c r="EJ1131" s="9">
        <v>0</v>
      </c>
      <c r="EK1131" s="9">
        <v>0</v>
      </c>
      <c r="EL1131" s="9">
        <v>0</v>
      </c>
      <c r="EM1131" s="9">
        <v>0</v>
      </c>
      <c r="EN1131" s="9">
        <v>0</v>
      </c>
      <c r="EO1131" s="9">
        <v>0</v>
      </c>
      <c r="EP1131" s="9">
        <v>0</v>
      </c>
      <c r="EQ1131" s="9">
        <v>0</v>
      </c>
      <c r="ER1131" s="9">
        <v>0</v>
      </c>
      <c r="ES1131" s="9">
        <v>0</v>
      </c>
      <c r="ET1131" s="9">
        <v>0</v>
      </c>
      <c r="EU1131" s="9">
        <v>0</v>
      </c>
      <c r="EV1131" s="9">
        <v>0</v>
      </c>
      <c r="EW1131" s="9">
        <v>0</v>
      </c>
      <c r="EX1131" s="9">
        <v>0</v>
      </c>
      <c r="EY1131" s="9">
        <v>0</v>
      </c>
      <c r="EZ1131" s="9">
        <v>0</v>
      </c>
      <c r="FA1131" s="9">
        <v>0</v>
      </c>
      <c r="FB1131" s="9">
        <v>0</v>
      </c>
      <c r="FC1131" s="9">
        <v>0</v>
      </c>
      <c r="FD1131" s="9">
        <v>0</v>
      </c>
      <c r="FE1131" s="9">
        <v>0</v>
      </c>
      <c r="FF1131">
        <v>0</v>
      </c>
    </row>
    <row r="1132" spans="1:162" x14ac:dyDescent="0.2">
      <c r="A1132" t="s">
        <v>2012</v>
      </c>
      <c r="B1132" t="s">
        <v>3550</v>
      </c>
      <c r="C1132" t="s">
        <v>3</v>
      </c>
      <c r="D1132" s="1">
        <v>0</v>
      </c>
      <c r="E1132" s="1">
        <v>0</v>
      </c>
      <c r="F1132" s="4">
        <v>0</v>
      </c>
      <c r="G1132" s="4">
        <v>0</v>
      </c>
      <c r="H1132" s="5">
        <v>0</v>
      </c>
      <c r="I1132">
        <v>0</v>
      </c>
      <c r="J1132" s="4">
        <v>0</v>
      </c>
      <c r="K1132">
        <v>0</v>
      </c>
      <c r="L1132" s="5">
        <v>0</v>
      </c>
      <c r="M1132">
        <v>0</v>
      </c>
      <c r="N1132" s="4">
        <v>0</v>
      </c>
      <c r="O1132">
        <v>0</v>
      </c>
      <c r="P1132" s="5">
        <v>0</v>
      </c>
      <c r="Q1132">
        <v>0</v>
      </c>
      <c r="R1132" s="4">
        <v>0</v>
      </c>
      <c r="S1132">
        <v>0</v>
      </c>
      <c r="T1132" s="5">
        <v>0</v>
      </c>
      <c r="U1132">
        <v>0</v>
      </c>
      <c r="V1132" s="4">
        <v>0</v>
      </c>
      <c r="W1132">
        <v>0</v>
      </c>
      <c r="X1132" s="5">
        <v>0</v>
      </c>
      <c r="Y1132">
        <v>6</v>
      </c>
      <c r="Z1132" s="4">
        <v>0</v>
      </c>
      <c r="AA1132">
        <v>0</v>
      </c>
      <c r="AB1132" s="5">
        <v>6</v>
      </c>
      <c r="AD1132">
        <v>0</v>
      </c>
      <c r="AE1132">
        <v>0</v>
      </c>
      <c r="AF1132" s="4">
        <v>0</v>
      </c>
      <c r="AG1132">
        <v>0</v>
      </c>
      <c r="AH1132" s="5">
        <v>0</v>
      </c>
      <c r="AI1132">
        <v>0</v>
      </c>
      <c r="AJ1132" s="4">
        <v>0</v>
      </c>
      <c r="AK1132">
        <v>0</v>
      </c>
      <c r="AL1132" s="5">
        <v>0</v>
      </c>
      <c r="AM1132">
        <v>0</v>
      </c>
      <c r="AN1132" s="4">
        <v>0</v>
      </c>
      <c r="AO1132">
        <v>0</v>
      </c>
      <c r="AP1132" s="5">
        <v>0</v>
      </c>
      <c r="AQ1132">
        <v>0</v>
      </c>
      <c r="AR1132" s="4">
        <v>0</v>
      </c>
      <c r="AS1132">
        <v>0</v>
      </c>
      <c r="AT1132" s="5">
        <v>0</v>
      </c>
      <c r="AU1132">
        <v>0</v>
      </c>
      <c r="AV1132" s="4">
        <v>0</v>
      </c>
      <c r="AW1132">
        <v>0</v>
      </c>
      <c r="AX1132" s="5">
        <v>0</v>
      </c>
      <c r="AY1132">
        <v>6</v>
      </c>
      <c r="AZ1132" s="4">
        <v>0</v>
      </c>
      <c r="BA1132">
        <v>0</v>
      </c>
      <c r="BB1132" s="5">
        <v>6</v>
      </c>
      <c r="BD1132">
        <v>0</v>
      </c>
      <c r="BE1132">
        <v>0</v>
      </c>
      <c r="BF1132" s="4">
        <v>0</v>
      </c>
      <c r="BG1132">
        <v>0</v>
      </c>
      <c r="BH1132" s="5">
        <v>0</v>
      </c>
      <c r="BI1132">
        <v>0</v>
      </c>
      <c r="BJ1132" s="4">
        <v>0</v>
      </c>
      <c r="BK1132">
        <v>0</v>
      </c>
      <c r="BL1132" s="5">
        <v>0</v>
      </c>
      <c r="BM1132">
        <v>0</v>
      </c>
      <c r="BN1132" s="4">
        <v>0</v>
      </c>
      <c r="BO1132">
        <v>0</v>
      </c>
      <c r="BP1132" s="5">
        <v>0</v>
      </c>
      <c r="BQ1132">
        <v>0</v>
      </c>
      <c r="BR1132" s="4">
        <v>0</v>
      </c>
      <c r="BS1132">
        <v>0</v>
      </c>
      <c r="BT1132" s="5">
        <v>0</v>
      </c>
      <c r="BU1132">
        <v>0</v>
      </c>
      <c r="BV1132" s="4">
        <v>0</v>
      </c>
      <c r="BW1132">
        <v>0</v>
      </c>
      <c r="BX1132" s="5">
        <v>0</v>
      </c>
      <c r="BY1132">
        <v>6</v>
      </c>
      <c r="BZ1132" s="4">
        <v>0</v>
      </c>
      <c r="CA1132">
        <v>0</v>
      </c>
      <c r="CB1132" s="5">
        <v>6</v>
      </c>
      <c r="CD1132">
        <v>0</v>
      </c>
      <c r="CE1132">
        <v>0</v>
      </c>
      <c r="CF1132" s="4">
        <v>0</v>
      </c>
      <c r="CG1132">
        <v>0</v>
      </c>
      <c r="CH1132" s="5">
        <v>0</v>
      </c>
      <c r="CI1132">
        <v>0</v>
      </c>
      <c r="CJ1132" s="4">
        <v>0</v>
      </c>
      <c r="CK1132">
        <v>0</v>
      </c>
      <c r="CL1132" s="5">
        <v>0</v>
      </c>
      <c r="CM1132">
        <v>0</v>
      </c>
      <c r="CN1132" s="4">
        <v>0</v>
      </c>
      <c r="CO1132">
        <v>0</v>
      </c>
      <c r="CP1132" s="5">
        <v>0</v>
      </c>
      <c r="CQ1132">
        <v>0</v>
      </c>
      <c r="CR1132" s="4">
        <v>0</v>
      </c>
      <c r="CS1132">
        <v>0</v>
      </c>
      <c r="CT1132" s="5">
        <v>0</v>
      </c>
      <c r="CU1132">
        <v>6</v>
      </c>
      <c r="CV1132" s="4">
        <v>0</v>
      </c>
      <c r="CW1132">
        <v>0</v>
      </c>
      <c r="CX1132" s="5">
        <v>6</v>
      </c>
      <c r="CY1132" s="21">
        <v>6</v>
      </c>
      <c r="CZ1132" s="21">
        <v>0</v>
      </c>
      <c r="DA1132" s="21">
        <v>0</v>
      </c>
      <c r="DB1132" s="5">
        <v>6</v>
      </c>
      <c r="DD1132" s="8">
        <v>0</v>
      </c>
      <c r="DE1132" s="8">
        <v>0</v>
      </c>
      <c r="DF1132" s="8">
        <v>0</v>
      </c>
      <c r="DG1132" s="8">
        <v>0</v>
      </c>
      <c r="DH1132" s="8">
        <v>0</v>
      </c>
      <c r="DI1132" s="8">
        <v>0</v>
      </c>
      <c r="DJ1132" s="8">
        <v>0</v>
      </c>
      <c r="DK1132" s="8">
        <v>0</v>
      </c>
      <c r="DL1132" s="8">
        <v>0</v>
      </c>
      <c r="DM1132" s="8">
        <v>0</v>
      </c>
      <c r="DN1132" s="8">
        <v>0</v>
      </c>
      <c r="DO1132" s="8">
        <v>0</v>
      </c>
      <c r="DP1132" s="8">
        <v>0</v>
      </c>
      <c r="DQ1132" s="8">
        <v>0</v>
      </c>
      <c r="DR1132" s="8">
        <v>0</v>
      </c>
      <c r="DS1132" s="8">
        <v>0</v>
      </c>
      <c r="DT1132" s="8">
        <v>0</v>
      </c>
      <c r="DU1132" s="8">
        <v>0</v>
      </c>
      <c r="DV1132" s="8">
        <v>0</v>
      </c>
      <c r="DW1132" s="8">
        <v>0</v>
      </c>
      <c r="DX1132" s="8">
        <v>0</v>
      </c>
      <c r="DY1132" s="8">
        <v>0</v>
      </c>
      <c r="DZ1132" s="8">
        <v>0</v>
      </c>
      <c r="EA1132" s="8">
        <v>0</v>
      </c>
      <c r="EB1132" s="8">
        <v>0</v>
      </c>
      <c r="EC1132" s="8">
        <v>0</v>
      </c>
      <c r="ED1132" s="20">
        <v>0</v>
      </c>
      <c r="EF1132" s="9">
        <v>0</v>
      </c>
      <c r="EG1132" s="9">
        <v>0</v>
      </c>
      <c r="EH1132" s="9">
        <v>0</v>
      </c>
      <c r="EI1132" s="9">
        <v>0</v>
      </c>
      <c r="EJ1132" s="9">
        <v>0</v>
      </c>
      <c r="EK1132" s="9">
        <v>0</v>
      </c>
      <c r="EL1132" s="9">
        <v>0</v>
      </c>
      <c r="EM1132" s="9">
        <v>0</v>
      </c>
      <c r="EN1132" s="9">
        <v>0</v>
      </c>
      <c r="EO1132" s="9">
        <v>0</v>
      </c>
      <c r="EP1132" s="9">
        <v>0</v>
      </c>
      <c r="EQ1132" s="9">
        <v>0</v>
      </c>
      <c r="ER1132" s="9">
        <v>0</v>
      </c>
      <c r="ES1132" s="9">
        <v>0</v>
      </c>
      <c r="ET1132" s="9">
        <v>0</v>
      </c>
      <c r="EU1132" s="9">
        <v>0</v>
      </c>
      <c r="EV1132" s="9">
        <v>0</v>
      </c>
      <c r="EW1132" s="9">
        <v>0</v>
      </c>
      <c r="EX1132" s="9">
        <v>0</v>
      </c>
      <c r="EY1132" s="9">
        <v>0</v>
      </c>
      <c r="EZ1132" s="9">
        <v>0</v>
      </c>
      <c r="FA1132" s="9">
        <v>0</v>
      </c>
      <c r="FB1132" s="9">
        <v>0</v>
      </c>
      <c r="FC1132" s="9">
        <v>0</v>
      </c>
      <c r="FD1132" s="9">
        <v>0</v>
      </c>
      <c r="FE1132" s="9">
        <v>0</v>
      </c>
      <c r="FF1132">
        <v>0</v>
      </c>
    </row>
    <row r="1133" spans="1:162" x14ac:dyDescent="0.2">
      <c r="A1133" t="s">
        <v>1895</v>
      </c>
      <c r="B1133" t="s">
        <v>3551</v>
      </c>
      <c r="C1133" t="s">
        <v>3</v>
      </c>
      <c r="D1133" s="1">
        <v>0</v>
      </c>
      <c r="E1133" s="1">
        <v>0</v>
      </c>
      <c r="F1133" s="4">
        <v>0</v>
      </c>
      <c r="G1133" s="4">
        <v>0</v>
      </c>
      <c r="H1133" s="5">
        <v>0</v>
      </c>
      <c r="I1133">
        <v>0</v>
      </c>
      <c r="J1133" s="4">
        <v>0</v>
      </c>
      <c r="K1133">
        <v>0</v>
      </c>
      <c r="L1133" s="5">
        <v>0</v>
      </c>
      <c r="M1133">
        <v>0</v>
      </c>
      <c r="N1133" s="4">
        <v>0</v>
      </c>
      <c r="O1133">
        <v>0</v>
      </c>
      <c r="P1133" s="5">
        <v>0</v>
      </c>
      <c r="Q1133">
        <v>0</v>
      </c>
      <c r="R1133" s="4">
        <v>0</v>
      </c>
      <c r="S1133">
        <v>0</v>
      </c>
      <c r="T1133" s="5">
        <v>0</v>
      </c>
      <c r="U1133">
        <v>6</v>
      </c>
      <c r="V1133" s="4">
        <v>0</v>
      </c>
      <c r="W1133">
        <v>0</v>
      </c>
      <c r="X1133" s="5">
        <v>6</v>
      </c>
      <c r="Y1133">
        <v>6</v>
      </c>
      <c r="Z1133" s="4">
        <v>0</v>
      </c>
      <c r="AA1133">
        <v>0</v>
      </c>
      <c r="AB1133" s="5">
        <v>6</v>
      </c>
      <c r="AD1133">
        <v>0</v>
      </c>
      <c r="AE1133">
        <v>0</v>
      </c>
      <c r="AF1133" s="4">
        <v>0</v>
      </c>
      <c r="AG1133">
        <v>0</v>
      </c>
      <c r="AH1133" s="5">
        <v>0</v>
      </c>
      <c r="AI1133">
        <v>0</v>
      </c>
      <c r="AJ1133" s="4">
        <v>0</v>
      </c>
      <c r="AK1133">
        <v>0</v>
      </c>
      <c r="AL1133" s="5">
        <v>0</v>
      </c>
      <c r="AM1133">
        <v>0</v>
      </c>
      <c r="AN1133" s="4">
        <v>0</v>
      </c>
      <c r="AO1133">
        <v>0</v>
      </c>
      <c r="AP1133" s="5">
        <v>0</v>
      </c>
      <c r="AQ1133">
        <v>0</v>
      </c>
      <c r="AR1133" s="4">
        <v>0</v>
      </c>
      <c r="AS1133">
        <v>0</v>
      </c>
      <c r="AT1133" s="5">
        <v>0</v>
      </c>
      <c r="AU1133">
        <v>6</v>
      </c>
      <c r="AV1133" s="4">
        <v>0</v>
      </c>
      <c r="AW1133">
        <v>0</v>
      </c>
      <c r="AX1133" s="5">
        <v>6</v>
      </c>
      <c r="AY1133">
        <v>6</v>
      </c>
      <c r="AZ1133" s="4">
        <v>0</v>
      </c>
      <c r="BA1133">
        <v>0</v>
      </c>
      <c r="BB1133" s="5">
        <v>6</v>
      </c>
      <c r="BD1133">
        <v>0</v>
      </c>
      <c r="BE1133">
        <v>0</v>
      </c>
      <c r="BF1133" s="4">
        <v>0</v>
      </c>
      <c r="BG1133">
        <v>0</v>
      </c>
      <c r="BH1133" s="5">
        <v>0</v>
      </c>
      <c r="BI1133">
        <v>0</v>
      </c>
      <c r="BJ1133" s="4">
        <v>0</v>
      </c>
      <c r="BK1133">
        <v>0</v>
      </c>
      <c r="BL1133" s="5">
        <v>0</v>
      </c>
      <c r="BM1133">
        <v>0</v>
      </c>
      <c r="BN1133" s="4">
        <v>0</v>
      </c>
      <c r="BO1133">
        <v>0</v>
      </c>
      <c r="BP1133" s="5">
        <v>0</v>
      </c>
      <c r="BQ1133">
        <v>0</v>
      </c>
      <c r="BR1133" s="4">
        <v>0</v>
      </c>
      <c r="BS1133">
        <v>0</v>
      </c>
      <c r="BT1133" s="5">
        <v>0</v>
      </c>
      <c r="BU1133">
        <v>6</v>
      </c>
      <c r="BV1133" s="4">
        <v>0</v>
      </c>
      <c r="BW1133">
        <v>0</v>
      </c>
      <c r="BX1133" s="5">
        <v>6</v>
      </c>
      <c r="BY1133">
        <v>6</v>
      </c>
      <c r="BZ1133" s="4">
        <v>0</v>
      </c>
      <c r="CA1133">
        <v>0</v>
      </c>
      <c r="CB1133" s="5">
        <v>6</v>
      </c>
      <c r="CD1133">
        <v>0</v>
      </c>
      <c r="CE1133">
        <v>0</v>
      </c>
      <c r="CF1133" s="4">
        <v>0</v>
      </c>
      <c r="CG1133">
        <v>0</v>
      </c>
      <c r="CH1133" s="5">
        <v>0</v>
      </c>
      <c r="CI1133">
        <v>0</v>
      </c>
      <c r="CJ1133" s="4">
        <v>0</v>
      </c>
      <c r="CK1133">
        <v>0</v>
      </c>
      <c r="CL1133" s="5">
        <v>0</v>
      </c>
      <c r="CM1133">
        <v>0</v>
      </c>
      <c r="CN1133" s="4">
        <v>0</v>
      </c>
      <c r="CO1133">
        <v>0</v>
      </c>
      <c r="CP1133" s="5">
        <v>0</v>
      </c>
      <c r="CQ1133">
        <v>0</v>
      </c>
      <c r="CR1133" s="4">
        <v>0</v>
      </c>
      <c r="CS1133">
        <v>0</v>
      </c>
      <c r="CT1133" s="5">
        <v>0</v>
      </c>
      <c r="CU1133">
        <v>6</v>
      </c>
      <c r="CV1133" s="4">
        <v>0</v>
      </c>
      <c r="CW1133">
        <v>0</v>
      </c>
      <c r="CX1133" s="5">
        <v>6</v>
      </c>
      <c r="CY1133" s="21">
        <v>6</v>
      </c>
      <c r="CZ1133" s="21">
        <v>0</v>
      </c>
      <c r="DA1133" s="21">
        <v>0</v>
      </c>
      <c r="DB1133" s="5">
        <v>6</v>
      </c>
      <c r="DD1133" s="8">
        <v>0</v>
      </c>
      <c r="DE1133" s="8">
        <v>0</v>
      </c>
      <c r="DF1133" s="8">
        <v>0</v>
      </c>
      <c r="DG1133" s="8">
        <v>0</v>
      </c>
      <c r="DH1133" s="8">
        <v>0</v>
      </c>
      <c r="DI1133" s="8">
        <v>0</v>
      </c>
      <c r="DJ1133" s="8">
        <v>0</v>
      </c>
      <c r="DK1133" s="8">
        <v>0</v>
      </c>
      <c r="DL1133" s="8">
        <v>0</v>
      </c>
      <c r="DM1133" s="8">
        <v>0</v>
      </c>
      <c r="DN1133" s="8">
        <v>0</v>
      </c>
      <c r="DO1133" s="8">
        <v>0</v>
      </c>
      <c r="DP1133" s="8">
        <v>0</v>
      </c>
      <c r="DQ1133" s="8">
        <v>0</v>
      </c>
      <c r="DR1133" s="8">
        <v>0</v>
      </c>
      <c r="DS1133" s="8">
        <v>0</v>
      </c>
      <c r="DT1133" s="8">
        <v>0</v>
      </c>
      <c r="DU1133" s="8">
        <v>0</v>
      </c>
      <c r="DV1133" s="8">
        <v>0</v>
      </c>
      <c r="DW1133" s="8">
        <v>0</v>
      </c>
      <c r="DX1133" s="8">
        <v>0</v>
      </c>
      <c r="DY1133" s="8">
        <v>0</v>
      </c>
      <c r="DZ1133" s="8">
        <v>0</v>
      </c>
      <c r="EA1133" s="8">
        <v>0</v>
      </c>
      <c r="EB1133" s="8">
        <v>0</v>
      </c>
      <c r="EC1133" s="8">
        <v>0</v>
      </c>
      <c r="ED1133" s="20">
        <v>0</v>
      </c>
      <c r="EF1133" s="9">
        <v>0</v>
      </c>
      <c r="EG1133" s="9">
        <v>0</v>
      </c>
      <c r="EH1133" s="9">
        <v>0</v>
      </c>
      <c r="EI1133" s="9">
        <v>0</v>
      </c>
      <c r="EJ1133" s="9">
        <v>0</v>
      </c>
      <c r="EK1133" s="9">
        <v>0</v>
      </c>
      <c r="EL1133" s="9">
        <v>0</v>
      </c>
      <c r="EM1133" s="9">
        <v>0</v>
      </c>
      <c r="EN1133" s="9">
        <v>0</v>
      </c>
      <c r="EO1133" s="9">
        <v>0</v>
      </c>
      <c r="EP1133" s="9">
        <v>0</v>
      </c>
      <c r="EQ1133" s="9">
        <v>0</v>
      </c>
      <c r="ER1133" s="9">
        <v>0</v>
      </c>
      <c r="ES1133" s="9">
        <v>0</v>
      </c>
      <c r="ET1133" s="9">
        <v>0</v>
      </c>
      <c r="EU1133" s="9">
        <v>0</v>
      </c>
      <c r="EV1133" s="9">
        <v>0</v>
      </c>
      <c r="EW1133" s="9">
        <v>0</v>
      </c>
      <c r="EX1133" s="9">
        <v>0</v>
      </c>
      <c r="EY1133" s="9">
        <v>0</v>
      </c>
      <c r="EZ1133" s="9">
        <v>0</v>
      </c>
      <c r="FA1133" s="9">
        <v>0</v>
      </c>
      <c r="FB1133" s="9">
        <v>0</v>
      </c>
      <c r="FC1133" s="9">
        <v>0</v>
      </c>
      <c r="FD1133" s="9">
        <v>0</v>
      </c>
      <c r="FE1133" s="9">
        <v>0</v>
      </c>
      <c r="FF1133">
        <v>0</v>
      </c>
    </row>
    <row r="1134" spans="1:162" x14ac:dyDescent="0.2">
      <c r="A1134" t="s">
        <v>2015</v>
      </c>
      <c r="B1134" t="s">
        <v>3552</v>
      </c>
      <c r="C1134" t="s">
        <v>4599</v>
      </c>
      <c r="D1134" s="1">
        <v>0</v>
      </c>
      <c r="E1134" s="1">
        <v>0</v>
      </c>
      <c r="F1134" s="4">
        <v>0</v>
      </c>
      <c r="G1134" s="4">
        <v>0</v>
      </c>
      <c r="H1134" s="5">
        <v>0</v>
      </c>
      <c r="I1134">
        <v>0</v>
      </c>
      <c r="J1134" s="4">
        <v>0</v>
      </c>
      <c r="K1134">
        <v>0</v>
      </c>
      <c r="L1134" s="5">
        <v>0</v>
      </c>
      <c r="M1134">
        <v>0</v>
      </c>
      <c r="N1134" s="4">
        <v>0</v>
      </c>
      <c r="O1134">
        <v>0</v>
      </c>
      <c r="P1134" s="5">
        <v>0</v>
      </c>
      <c r="Q1134">
        <v>0</v>
      </c>
      <c r="R1134" s="4">
        <v>0</v>
      </c>
      <c r="S1134">
        <v>0</v>
      </c>
      <c r="T1134" s="5">
        <v>0</v>
      </c>
      <c r="U1134">
        <v>0</v>
      </c>
      <c r="V1134" s="4">
        <v>0</v>
      </c>
      <c r="W1134">
        <v>0</v>
      </c>
      <c r="X1134" s="5">
        <v>0</v>
      </c>
      <c r="Y1134">
        <v>6</v>
      </c>
      <c r="Z1134" s="4">
        <v>0</v>
      </c>
      <c r="AA1134">
        <v>0</v>
      </c>
      <c r="AB1134" s="5">
        <v>6</v>
      </c>
      <c r="AD1134">
        <v>0</v>
      </c>
      <c r="AE1134">
        <v>0</v>
      </c>
      <c r="AF1134" s="4">
        <v>0</v>
      </c>
      <c r="AG1134">
        <v>0</v>
      </c>
      <c r="AH1134" s="5">
        <v>0</v>
      </c>
      <c r="AI1134">
        <v>0</v>
      </c>
      <c r="AJ1134" s="4">
        <v>0</v>
      </c>
      <c r="AK1134">
        <v>0</v>
      </c>
      <c r="AL1134" s="5">
        <v>0</v>
      </c>
      <c r="AM1134">
        <v>0</v>
      </c>
      <c r="AN1134" s="4">
        <v>0</v>
      </c>
      <c r="AO1134">
        <v>0</v>
      </c>
      <c r="AP1134" s="5">
        <v>0</v>
      </c>
      <c r="AQ1134">
        <v>0</v>
      </c>
      <c r="AR1134" s="4">
        <v>0</v>
      </c>
      <c r="AS1134">
        <v>0</v>
      </c>
      <c r="AT1134" s="5">
        <v>0</v>
      </c>
      <c r="AU1134">
        <v>6</v>
      </c>
      <c r="AV1134" s="4">
        <v>0</v>
      </c>
      <c r="AW1134">
        <v>0</v>
      </c>
      <c r="AX1134" s="5">
        <v>6</v>
      </c>
      <c r="AY1134">
        <v>6</v>
      </c>
      <c r="AZ1134" s="4">
        <v>0</v>
      </c>
      <c r="BA1134">
        <v>0</v>
      </c>
      <c r="BB1134" s="5">
        <v>6</v>
      </c>
      <c r="BD1134">
        <v>0</v>
      </c>
      <c r="BE1134">
        <v>0</v>
      </c>
      <c r="BF1134" s="4">
        <v>0</v>
      </c>
      <c r="BG1134">
        <v>0</v>
      </c>
      <c r="BH1134" s="5">
        <v>0</v>
      </c>
      <c r="BI1134">
        <v>0</v>
      </c>
      <c r="BJ1134" s="4">
        <v>0</v>
      </c>
      <c r="BK1134">
        <v>0</v>
      </c>
      <c r="BL1134" s="5">
        <v>0</v>
      </c>
      <c r="BM1134">
        <v>0</v>
      </c>
      <c r="BN1134" s="4">
        <v>0</v>
      </c>
      <c r="BO1134">
        <v>0</v>
      </c>
      <c r="BP1134" s="5">
        <v>0</v>
      </c>
      <c r="BQ1134">
        <v>0</v>
      </c>
      <c r="BR1134" s="4">
        <v>0</v>
      </c>
      <c r="BS1134">
        <v>0</v>
      </c>
      <c r="BT1134" s="5">
        <v>0</v>
      </c>
      <c r="BU1134">
        <v>6</v>
      </c>
      <c r="BV1134" s="4">
        <v>0</v>
      </c>
      <c r="BW1134">
        <v>0</v>
      </c>
      <c r="BX1134" s="5">
        <v>6</v>
      </c>
      <c r="BY1134">
        <v>6</v>
      </c>
      <c r="BZ1134" s="4">
        <v>0</v>
      </c>
      <c r="CA1134">
        <v>0</v>
      </c>
      <c r="CB1134" s="5">
        <v>6</v>
      </c>
      <c r="CD1134">
        <v>0</v>
      </c>
      <c r="CE1134">
        <v>0</v>
      </c>
      <c r="CF1134" s="4">
        <v>0</v>
      </c>
      <c r="CG1134">
        <v>0</v>
      </c>
      <c r="CH1134" s="5">
        <v>0</v>
      </c>
      <c r="CI1134">
        <v>0</v>
      </c>
      <c r="CJ1134" s="4">
        <v>0</v>
      </c>
      <c r="CK1134">
        <v>0</v>
      </c>
      <c r="CL1134" s="5">
        <v>0</v>
      </c>
      <c r="CM1134">
        <v>0</v>
      </c>
      <c r="CN1134" s="4">
        <v>0</v>
      </c>
      <c r="CO1134">
        <v>0</v>
      </c>
      <c r="CP1134" s="5">
        <v>0</v>
      </c>
      <c r="CQ1134">
        <v>0</v>
      </c>
      <c r="CR1134" s="4">
        <v>0</v>
      </c>
      <c r="CS1134">
        <v>0</v>
      </c>
      <c r="CT1134" s="5">
        <v>0</v>
      </c>
      <c r="CU1134">
        <v>6</v>
      </c>
      <c r="CV1134" s="4">
        <v>0</v>
      </c>
      <c r="CW1134">
        <v>0</v>
      </c>
      <c r="CX1134" s="5">
        <v>6</v>
      </c>
      <c r="CY1134" s="21">
        <v>6</v>
      </c>
      <c r="CZ1134" s="21">
        <v>0</v>
      </c>
      <c r="DA1134" s="21">
        <v>0</v>
      </c>
      <c r="DB1134" s="5">
        <v>6</v>
      </c>
      <c r="DD1134" s="8">
        <v>0</v>
      </c>
      <c r="DE1134" s="8">
        <v>0</v>
      </c>
      <c r="DF1134" s="8">
        <v>0</v>
      </c>
      <c r="DG1134" s="8">
        <v>0</v>
      </c>
      <c r="DH1134" s="8">
        <v>0</v>
      </c>
      <c r="DI1134" s="8">
        <v>0</v>
      </c>
      <c r="DJ1134" s="8">
        <v>0</v>
      </c>
      <c r="DK1134" s="8">
        <v>0</v>
      </c>
      <c r="DL1134" s="8">
        <v>0</v>
      </c>
      <c r="DM1134" s="8">
        <v>0</v>
      </c>
      <c r="DN1134" s="8">
        <v>0</v>
      </c>
      <c r="DO1134" s="8">
        <v>0</v>
      </c>
      <c r="DP1134" s="8">
        <v>0</v>
      </c>
      <c r="DQ1134" s="8">
        <v>0</v>
      </c>
      <c r="DR1134" s="8">
        <v>0</v>
      </c>
      <c r="DS1134" s="8">
        <v>0</v>
      </c>
      <c r="DT1134" s="8">
        <v>0</v>
      </c>
      <c r="DU1134" s="8">
        <v>0</v>
      </c>
      <c r="DV1134" s="8">
        <v>0</v>
      </c>
      <c r="DW1134" s="8">
        <v>0</v>
      </c>
      <c r="DX1134" s="8">
        <v>0</v>
      </c>
      <c r="DY1134" s="8">
        <v>0</v>
      </c>
      <c r="DZ1134" s="8">
        <v>0</v>
      </c>
      <c r="EA1134" s="8">
        <v>0</v>
      </c>
      <c r="EB1134" s="8">
        <v>0</v>
      </c>
      <c r="EC1134" s="8">
        <v>0</v>
      </c>
      <c r="ED1134" s="20">
        <v>0</v>
      </c>
      <c r="EF1134" s="9">
        <v>0</v>
      </c>
      <c r="EG1134" s="9">
        <v>0</v>
      </c>
      <c r="EH1134" s="9">
        <v>0</v>
      </c>
      <c r="EI1134" s="9">
        <v>0</v>
      </c>
      <c r="EJ1134" s="9">
        <v>0</v>
      </c>
      <c r="EK1134" s="9">
        <v>0</v>
      </c>
      <c r="EL1134" s="9">
        <v>0</v>
      </c>
      <c r="EM1134" s="9">
        <v>0</v>
      </c>
      <c r="EN1134" s="9">
        <v>0</v>
      </c>
      <c r="EO1134" s="9">
        <v>0</v>
      </c>
      <c r="EP1134" s="9">
        <v>0</v>
      </c>
      <c r="EQ1134" s="9">
        <v>0</v>
      </c>
      <c r="ER1134" s="9">
        <v>0</v>
      </c>
      <c r="ES1134" s="9">
        <v>0</v>
      </c>
      <c r="ET1134" s="9">
        <v>0</v>
      </c>
      <c r="EU1134" s="9">
        <v>0</v>
      </c>
      <c r="EV1134" s="9">
        <v>0</v>
      </c>
      <c r="EW1134" s="9">
        <v>0</v>
      </c>
      <c r="EX1134" s="9">
        <v>0</v>
      </c>
      <c r="EY1134" s="9">
        <v>0</v>
      </c>
      <c r="EZ1134" s="9">
        <v>0</v>
      </c>
      <c r="FA1134" s="9">
        <v>0</v>
      </c>
      <c r="FB1134" s="9">
        <v>0</v>
      </c>
      <c r="FC1134" s="9">
        <v>0</v>
      </c>
      <c r="FD1134" s="9">
        <v>0</v>
      </c>
      <c r="FE1134" s="9">
        <v>0</v>
      </c>
      <c r="FF1134">
        <v>0</v>
      </c>
    </row>
    <row r="1135" spans="1:162" x14ac:dyDescent="0.2">
      <c r="A1135" t="s">
        <v>1371</v>
      </c>
      <c r="B1135" t="s">
        <v>3553</v>
      </c>
      <c r="C1135" t="s">
        <v>3</v>
      </c>
      <c r="D1135" s="1">
        <v>0</v>
      </c>
      <c r="E1135" s="1">
        <v>0</v>
      </c>
      <c r="F1135" s="4">
        <v>0</v>
      </c>
      <c r="G1135" s="4">
        <v>0</v>
      </c>
      <c r="H1135" s="5">
        <v>0</v>
      </c>
      <c r="I1135">
        <v>0</v>
      </c>
      <c r="J1135" s="4">
        <v>0</v>
      </c>
      <c r="K1135">
        <v>0</v>
      </c>
      <c r="L1135" s="5">
        <v>0</v>
      </c>
      <c r="M1135">
        <v>0</v>
      </c>
      <c r="N1135" s="4">
        <v>0</v>
      </c>
      <c r="O1135">
        <v>0</v>
      </c>
      <c r="P1135" s="5">
        <v>0</v>
      </c>
      <c r="Q1135">
        <v>4</v>
      </c>
      <c r="R1135" s="4">
        <v>0</v>
      </c>
      <c r="S1135">
        <v>0</v>
      </c>
      <c r="T1135" s="5">
        <v>4</v>
      </c>
      <c r="U1135">
        <v>4</v>
      </c>
      <c r="V1135" s="4">
        <v>0</v>
      </c>
      <c r="W1135">
        <v>0</v>
      </c>
      <c r="X1135" s="5">
        <v>4</v>
      </c>
      <c r="Y1135">
        <v>6</v>
      </c>
      <c r="Z1135" s="4">
        <v>0</v>
      </c>
      <c r="AA1135">
        <v>0</v>
      </c>
      <c r="AB1135" s="5">
        <v>6</v>
      </c>
      <c r="AD1135">
        <v>0</v>
      </c>
      <c r="AE1135">
        <v>0</v>
      </c>
      <c r="AF1135" s="4">
        <v>0</v>
      </c>
      <c r="AG1135">
        <v>0</v>
      </c>
      <c r="AH1135" s="5">
        <v>0</v>
      </c>
      <c r="AI1135">
        <v>0</v>
      </c>
      <c r="AJ1135" s="4">
        <v>0</v>
      </c>
      <c r="AK1135">
        <v>0</v>
      </c>
      <c r="AL1135" s="5">
        <v>0</v>
      </c>
      <c r="AM1135">
        <v>4</v>
      </c>
      <c r="AN1135" s="4">
        <v>0</v>
      </c>
      <c r="AO1135">
        <v>0</v>
      </c>
      <c r="AP1135" s="5">
        <v>4</v>
      </c>
      <c r="AQ1135">
        <v>4</v>
      </c>
      <c r="AR1135" s="4">
        <v>0</v>
      </c>
      <c r="AS1135">
        <v>0</v>
      </c>
      <c r="AT1135" s="5">
        <v>4</v>
      </c>
      <c r="AU1135">
        <v>0</v>
      </c>
      <c r="AV1135" s="4">
        <v>0</v>
      </c>
      <c r="AW1135">
        <v>0</v>
      </c>
      <c r="AX1135" s="5">
        <v>0</v>
      </c>
      <c r="AY1135">
        <v>6</v>
      </c>
      <c r="AZ1135" s="4">
        <v>0</v>
      </c>
      <c r="BA1135">
        <v>0</v>
      </c>
      <c r="BB1135" s="5">
        <v>6</v>
      </c>
      <c r="BD1135">
        <v>0</v>
      </c>
      <c r="BE1135">
        <v>0</v>
      </c>
      <c r="BF1135" s="4">
        <v>0</v>
      </c>
      <c r="BG1135">
        <v>0</v>
      </c>
      <c r="BH1135" s="5">
        <v>0</v>
      </c>
      <c r="BI1135">
        <v>0</v>
      </c>
      <c r="BJ1135" s="4">
        <v>0</v>
      </c>
      <c r="BK1135">
        <v>0</v>
      </c>
      <c r="BL1135" s="5">
        <v>0</v>
      </c>
      <c r="BM1135">
        <v>4</v>
      </c>
      <c r="BN1135" s="4">
        <v>0</v>
      </c>
      <c r="BO1135">
        <v>0</v>
      </c>
      <c r="BP1135" s="5">
        <v>4</v>
      </c>
      <c r="BQ1135">
        <v>4</v>
      </c>
      <c r="BR1135" s="4">
        <v>0</v>
      </c>
      <c r="BS1135">
        <v>0</v>
      </c>
      <c r="BT1135" s="5">
        <v>4</v>
      </c>
      <c r="BU1135">
        <v>3</v>
      </c>
      <c r="BV1135" s="4">
        <v>0</v>
      </c>
      <c r="BW1135">
        <v>0</v>
      </c>
      <c r="BX1135" s="5">
        <v>3</v>
      </c>
      <c r="BY1135">
        <v>6</v>
      </c>
      <c r="BZ1135" s="4">
        <v>0</v>
      </c>
      <c r="CA1135">
        <v>0</v>
      </c>
      <c r="CB1135" s="5">
        <v>6</v>
      </c>
      <c r="CD1135">
        <v>0</v>
      </c>
      <c r="CE1135">
        <v>0</v>
      </c>
      <c r="CF1135" s="4">
        <v>0</v>
      </c>
      <c r="CG1135">
        <v>0</v>
      </c>
      <c r="CH1135" s="5">
        <v>0</v>
      </c>
      <c r="CI1135">
        <v>0</v>
      </c>
      <c r="CJ1135" s="4">
        <v>0</v>
      </c>
      <c r="CK1135">
        <v>0</v>
      </c>
      <c r="CL1135" s="5">
        <v>0</v>
      </c>
      <c r="CM1135">
        <v>4</v>
      </c>
      <c r="CN1135" s="4">
        <v>0</v>
      </c>
      <c r="CO1135">
        <v>0</v>
      </c>
      <c r="CP1135" s="5">
        <v>4</v>
      </c>
      <c r="CQ1135">
        <v>4</v>
      </c>
      <c r="CR1135" s="4">
        <v>0</v>
      </c>
      <c r="CS1135">
        <v>0</v>
      </c>
      <c r="CT1135" s="5">
        <v>4</v>
      </c>
      <c r="CU1135">
        <v>0</v>
      </c>
      <c r="CV1135" s="4">
        <v>0</v>
      </c>
      <c r="CW1135">
        <v>0</v>
      </c>
      <c r="CX1135" s="5">
        <v>0</v>
      </c>
      <c r="CY1135" s="21">
        <v>0</v>
      </c>
      <c r="CZ1135" s="21">
        <v>0</v>
      </c>
      <c r="DA1135" s="21">
        <v>0</v>
      </c>
      <c r="DB1135" s="5">
        <v>0</v>
      </c>
      <c r="DD1135" s="8">
        <v>0</v>
      </c>
      <c r="DE1135" s="8">
        <v>0</v>
      </c>
      <c r="DF1135" s="8">
        <v>0</v>
      </c>
      <c r="DG1135" s="8">
        <v>0</v>
      </c>
      <c r="DH1135" s="8">
        <v>0</v>
      </c>
      <c r="DI1135" s="8">
        <v>0</v>
      </c>
      <c r="DJ1135" s="8">
        <v>0</v>
      </c>
      <c r="DK1135" s="8">
        <v>0</v>
      </c>
      <c r="DL1135" s="8">
        <v>0</v>
      </c>
      <c r="DM1135" s="8">
        <v>0</v>
      </c>
      <c r="DN1135" s="8">
        <v>0</v>
      </c>
      <c r="DO1135" s="8">
        <v>0</v>
      </c>
      <c r="DP1135" s="8">
        <v>0</v>
      </c>
      <c r="DQ1135" s="8">
        <v>0</v>
      </c>
      <c r="DR1135" s="8">
        <v>0</v>
      </c>
      <c r="DS1135" s="8">
        <v>0</v>
      </c>
      <c r="DT1135" s="8">
        <v>0</v>
      </c>
      <c r="DU1135" s="8">
        <v>0</v>
      </c>
      <c r="DV1135" s="8">
        <v>0</v>
      </c>
      <c r="DW1135" s="8">
        <v>0</v>
      </c>
      <c r="DX1135" s="8">
        <v>0</v>
      </c>
      <c r="DY1135" s="8">
        <v>0</v>
      </c>
      <c r="DZ1135" s="8">
        <v>0</v>
      </c>
      <c r="EA1135" s="8">
        <v>0</v>
      </c>
      <c r="EB1135" s="8">
        <v>0</v>
      </c>
      <c r="EC1135" s="8">
        <v>0</v>
      </c>
      <c r="ED1135" s="20">
        <v>0</v>
      </c>
      <c r="EF1135" s="9">
        <v>0</v>
      </c>
      <c r="EG1135" s="9">
        <v>0</v>
      </c>
      <c r="EH1135" s="9">
        <v>0</v>
      </c>
      <c r="EI1135" s="9">
        <v>0</v>
      </c>
      <c r="EJ1135" s="9">
        <v>0</v>
      </c>
      <c r="EK1135" s="9">
        <v>0</v>
      </c>
      <c r="EL1135" s="9">
        <v>0</v>
      </c>
      <c r="EM1135" s="9">
        <v>0</v>
      </c>
      <c r="EN1135" s="9">
        <v>0</v>
      </c>
      <c r="EO1135" s="9">
        <v>0</v>
      </c>
      <c r="EP1135" s="9">
        <v>0</v>
      </c>
      <c r="EQ1135" s="9">
        <v>0</v>
      </c>
      <c r="ER1135" s="9">
        <v>0</v>
      </c>
      <c r="ES1135" s="9">
        <v>0</v>
      </c>
      <c r="ET1135" s="9">
        <v>0</v>
      </c>
      <c r="EU1135" s="9">
        <v>0</v>
      </c>
      <c r="EV1135" s="9">
        <v>0</v>
      </c>
      <c r="EW1135" s="9">
        <v>0</v>
      </c>
      <c r="EX1135" s="9">
        <v>0</v>
      </c>
      <c r="EY1135" s="9">
        <v>0</v>
      </c>
      <c r="EZ1135" s="9">
        <v>0</v>
      </c>
      <c r="FA1135" s="9">
        <v>0</v>
      </c>
      <c r="FB1135" s="9">
        <v>0</v>
      </c>
      <c r="FC1135" s="9">
        <v>0</v>
      </c>
      <c r="FD1135" s="9">
        <v>0</v>
      </c>
      <c r="FE1135" s="9">
        <v>0</v>
      </c>
      <c r="FF1135">
        <v>0</v>
      </c>
    </row>
    <row r="1136" spans="1:162" x14ac:dyDescent="0.2">
      <c r="A1136" t="s">
        <v>2023</v>
      </c>
      <c r="B1136" t="s">
        <v>3554</v>
      </c>
      <c r="C1136" t="s">
        <v>3</v>
      </c>
      <c r="D1136" s="1">
        <v>0</v>
      </c>
      <c r="E1136" s="1">
        <v>0</v>
      </c>
      <c r="F1136" s="4">
        <v>0</v>
      </c>
      <c r="G1136" s="4">
        <v>0</v>
      </c>
      <c r="H1136" s="5">
        <v>0</v>
      </c>
      <c r="I1136">
        <v>0</v>
      </c>
      <c r="J1136" s="4">
        <v>0</v>
      </c>
      <c r="K1136">
        <v>0</v>
      </c>
      <c r="L1136" s="5">
        <v>0</v>
      </c>
      <c r="M1136">
        <v>0</v>
      </c>
      <c r="N1136" s="4">
        <v>0</v>
      </c>
      <c r="O1136">
        <v>0</v>
      </c>
      <c r="P1136" s="5">
        <v>0</v>
      </c>
      <c r="Q1136">
        <v>0</v>
      </c>
      <c r="R1136" s="4">
        <v>0</v>
      </c>
      <c r="S1136">
        <v>0</v>
      </c>
      <c r="T1136" s="5">
        <v>0</v>
      </c>
      <c r="U1136">
        <v>6</v>
      </c>
      <c r="V1136" s="4">
        <v>0</v>
      </c>
      <c r="W1136">
        <v>0</v>
      </c>
      <c r="X1136" s="5">
        <v>6</v>
      </c>
      <c r="Y1136">
        <v>6</v>
      </c>
      <c r="Z1136" s="4">
        <v>0</v>
      </c>
      <c r="AA1136">
        <v>0</v>
      </c>
      <c r="AB1136" s="5">
        <v>6</v>
      </c>
      <c r="AD1136">
        <v>0</v>
      </c>
      <c r="AE1136">
        <v>0</v>
      </c>
      <c r="AF1136" s="4">
        <v>0</v>
      </c>
      <c r="AG1136">
        <v>0</v>
      </c>
      <c r="AH1136" s="5">
        <v>0</v>
      </c>
      <c r="AI1136">
        <v>0</v>
      </c>
      <c r="AJ1136" s="4">
        <v>0</v>
      </c>
      <c r="AK1136">
        <v>0</v>
      </c>
      <c r="AL1136" s="5">
        <v>0</v>
      </c>
      <c r="AM1136">
        <v>0</v>
      </c>
      <c r="AN1136" s="4">
        <v>0</v>
      </c>
      <c r="AO1136">
        <v>0</v>
      </c>
      <c r="AP1136" s="5">
        <v>0</v>
      </c>
      <c r="AQ1136">
        <v>0</v>
      </c>
      <c r="AR1136" s="4">
        <v>0</v>
      </c>
      <c r="AS1136">
        <v>0</v>
      </c>
      <c r="AT1136" s="5">
        <v>0</v>
      </c>
      <c r="AU1136">
        <v>6</v>
      </c>
      <c r="AV1136" s="4">
        <v>0</v>
      </c>
      <c r="AW1136">
        <v>0</v>
      </c>
      <c r="AX1136" s="5">
        <v>6</v>
      </c>
      <c r="AY1136">
        <v>6</v>
      </c>
      <c r="AZ1136" s="4">
        <v>0</v>
      </c>
      <c r="BA1136">
        <v>0</v>
      </c>
      <c r="BB1136" s="5">
        <v>6</v>
      </c>
      <c r="BD1136">
        <v>0</v>
      </c>
      <c r="BE1136">
        <v>0</v>
      </c>
      <c r="BF1136" s="4">
        <v>0</v>
      </c>
      <c r="BG1136">
        <v>0</v>
      </c>
      <c r="BH1136" s="5">
        <v>0</v>
      </c>
      <c r="BI1136">
        <v>0</v>
      </c>
      <c r="BJ1136" s="4">
        <v>0</v>
      </c>
      <c r="BK1136">
        <v>0</v>
      </c>
      <c r="BL1136" s="5">
        <v>0</v>
      </c>
      <c r="BM1136">
        <v>0</v>
      </c>
      <c r="BN1136" s="4">
        <v>0</v>
      </c>
      <c r="BO1136">
        <v>0</v>
      </c>
      <c r="BP1136" s="5">
        <v>0</v>
      </c>
      <c r="BQ1136">
        <v>0</v>
      </c>
      <c r="BR1136" s="4">
        <v>0</v>
      </c>
      <c r="BS1136">
        <v>0</v>
      </c>
      <c r="BT1136" s="5">
        <v>0</v>
      </c>
      <c r="BU1136">
        <v>6</v>
      </c>
      <c r="BV1136" s="4">
        <v>0</v>
      </c>
      <c r="BW1136">
        <v>0</v>
      </c>
      <c r="BX1136" s="5">
        <v>6</v>
      </c>
      <c r="BY1136">
        <v>6</v>
      </c>
      <c r="BZ1136" s="4">
        <v>0</v>
      </c>
      <c r="CA1136">
        <v>0</v>
      </c>
      <c r="CB1136" s="5">
        <v>6</v>
      </c>
      <c r="CD1136">
        <v>0</v>
      </c>
      <c r="CE1136">
        <v>0</v>
      </c>
      <c r="CF1136" s="4">
        <v>0</v>
      </c>
      <c r="CG1136">
        <v>0</v>
      </c>
      <c r="CH1136" s="5">
        <v>0</v>
      </c>
      <c r="CI1136">
        <v>0</v>
      </c>
      <c r="CJ1136" s="4">
        <v>0</v>
      </c>
      <c r="CK1136">
        <v>0</v>
      </c>
      <c r="CL1136" s="5">
        <v>0</v>
      </c>
      <c r="CM1136">
        <v>0</v>
      </c>
      <c r="CN1136" s="4">
        <v>0</v>
      </c>
      <c r="CO1136">
        <v>0</v>
      </c>
      <c r="CP1136" s="5">
        <v>0</v>
      </c>
      <c r="CQ1136">
        <v>6</v>
      </c>
      <c r="CR1136" s="4">
        <v>0</v>
      </c>
      <c r="CS1136">
        <v>0</v>
      </c>
      <c r="CT1136" s="5">
        <v>6</v>
      </c>
      <c r="CU1136">
        <v>6</v>
      </c>
      <c r="CV1136" s="4">
        <v>0</v>
      </c>
      <c r="CW1136">
        <v>0</v>
      </c>
      <c r="CX1136" s="5">
        <v>6</v>
      </c>
      <c r="CY1136" s="21">
        <v>6</v>
      </c>
      <c r="CZ1136" s="21">
        <v>0</v>
      </c>
      <c r="DA1136" s="21">
        <v>0</v>
      </c>
      <c r="DB1136" s="5">
        <v>6</v>
      </c>
      <c r="DD1136" s="8">
        <v>0</v>
      </c>
      <c r="DE1136" s="8">
        <v>0</v>
      </c>
      <c r="DF1136" s="8">
        <v>0</v>
      </c>
      <c r="DG1136" s="8">
        <v>0</v>
      </c>
      <c r="DH1136" s="8">
        <v>0</v>
      </c>
      <c r="DI1136" s="8">
        <v>0</v>
      </c>
      <c r="DJ1136" s="8">
        <v>0</v>
      </c>
      <c r="DK1136" s="8">
        <v>0</v>
      </c>
      <c r="DL1136" s="8">
        <v>0</v>
      </c>
      <c r="DM1136" s="8">
        <v>0</v>
      </c>
      <c r="DN1136" s="8">
        <v>0</v>
      </c>
      <c r="DO1136" s="8">
        <v>0</v>
      </c>
      <c r="DP1136" s="8">
        <v>0</v>
      </c>
      <c r="DQ1136" s="8">
        <v>0</v>
      </c>
      <c r="DR1136" s="8">
        <v>0</v>
      </c>
      <c r="DS1136" s="8">
        <v>0</v>
      </c>
      <c r="DT1136" s="8">
        <v>0</v>
      </c>
      <c r="DU1136" s="8">
        <v>0</v>
      </c>
      <c r="DV1136" s="8">
        <v>0</v>
      </c>
      <c r="DW1136" s="8">
        <v>0</v>
      </c>
      <c r="DX1136" s="8">
        <v>0</v>
      </c>
      <c r="DY1136" s="8">
        <v>0</v>
      </c>
      <c r="DZ1136" s="8">
        <v>0</v>
      </c>
      <c r="EA1136" s="8">
        <v>0</v>
      </c>
      <c r="EB1136" s="8">
        <v>0</v>
      </c>
      <c r="EC1136" s="8">
        <v>0</v>
      </c>
      <c r="ED1136" s="20">
        <v>0</v>
      </c>
      <c r="EF1136" s="9">
        <v>0</v>
      </c>
      <c r="EG1136" s="9">
        <v>0</v>
      </c>
      <c r="EH1136" s="9">
        <v>0</v>
      </c>
      <c r="EI1136" s="9">
        <v>0</v>
      </c>
      <c r="EJ1136" s="9">
        <v>0</v>
      </c>
      <c r="EK1136" s="9">
        <v>0</v>
      </c>
      <c r="EL1136" s="9">
        <v>0</v>
      </c>
      <c r="EM1136" s="9">
        <v>0</v>
      </c>
      <c r="EN1136" s="9">
        <v>0</v>
      </c>
      <c r="EO1136" s="9">
        <v>0</v>
      </c>
      <c r="EP1136" s="9">
        <v>0</v>
      </c>
      <c r="EQ1136" s="9">
        <v>0</v>
      </c>
      <c r="ER1136" s="9">
        <v>0</v>
      </c>
      <c r="ES1136" s="9">
        <v>0</v>
      </c>
      <c r="ET1136" s="9">
        <v>0</v>
      </c>
      <c r="EU1136" s="9">
        <v>0</v>
      </c>
      <c r="EV1136" s="9">
        <v>0</v>
      </c>
      <c r="EW1136" s="9">
        <v>0</v>
      </c>
      <c r="EX1136" s="9">
        <v>0</v>
      </c>
      <c r="EY1136" s="9">
        <v>0</v>
      </c>
      <c r="EZ1136" s="9">
        <v>0</v>
      </c>
      <c r="FA1136" s="9">
        <v>0</v>
      </c>
      <c r="FB1136" s="9">
        <v>0</v>
      </c>
      <c r="FC1136" s="9">
        <v>0</v>
      </c>
      <c r="FD1136" s="9">
        <v>0</v>
      </c>
      <c r="FE1136" s="9">
        <v>0</v>
      </c>
      <c r="FF1136">
        <v>0</v>
      </c>
    </row>
    <row r="1137" spans="1:162" x14ac:dyDescent="0.2">
      <c r="A1137" t="s">
        <v>2069</v>
      </c>
      <c r="B1137" t="s">
        <v>3555</v>
      </c>
      <c r="C1137" t="s">
        <v>4599</v>
      </c>
      <c r="D1137" s="1">
        <v>0</v>
      </c>
      <c r="E1137" s="1">
        <v>0</v>
      </c>
      <c r="F1137" s="4">
        <v>0</v>
      </c>
      <c r="G1137" s="4">
        <v>0</v>
      </c>
      <c r="H1137" s="5">
        <v>0</v>
      </c>
      <c r="I1137">
        <v>0</v>
      </c>
      <c r="J1137" s="4">
        <v>0</v>
      </c>
      <c r="K1137">
        <v>0</v>
      </c>
      <c r="L1137" s="5">
        <v>0</v>
      </c>
      <c r="M1137">
        <v>0</v>
      </c>
      <c r="N1137" s="4">
        <v>0</v>
      </c>
      <c r="O1137">
        <v>0</v>
      </c>
      <c r="P1137" s="5">
        <v>0</v>
      </c>
      <c r="Q1137">
        <v>0</v>
      </c>
      <c r="R1137" s="4">
        <v>0</v>
      </c>
      <c r="S1137">
        <v>0</v>
      </c>
      <c r="T1137" s="5">
        <v>0</v>
      </c>
      <c r="U1137">
        <v>0</v>
      </c>
      <c r="V1137" s="4">
        <v>0</v>
      </c>
      <c r="W1137">
        <v>0</v>
      </c>
      <c r="X1137" s="5">
        <v>0</v>
      </c>
      <c r="Y1137">
        <v>0</v>
      </c>
      <c r="Z1137" s="4">
        <v>0</v>
      </c>
      <c r="AA1137">
        <v>0</v>
      </c>
      <c r="AB1137" s="5">
        <v>0</v>
      </c>
      <c r="AD1137">
        <v>0</v>
      </c>
      <c r="AE1137">
        <v>0</v>
      </c>
      <c r="AF1137" s="4">
        <v>0</v>
      </c>
      <c r="AG1137">
        <v>0</v>
      </c>
      <c r="AH1137" s="5">
        <v>0</v>
      </c>
      <c r="AI1137">
        <v>0</v>
      </c>
      <c r="AJ1137" s="4">
        <v>0</v>
      </c>
      <c r="AK1137">
        <v>0</v>
      </c>
      <c r="AL1137" s="5">
        <v>0</v>
      </c>
      <c r="AM1137">
        <v>0</v>
      </c>
      <c r="AN1137" s="4">
        <v>0</v>
      </c>
      <c r="AO1137">
        <v>0</v>
      </c>
      <c r="AP1137" s="5">
        <v>0</v>
      </c>
      <c r="AQ1137">
        <v>0</v>
      </c>
      <c r="AR1137" s="4">
        <v>0</v>
      </c>
      <c r="AS1137">
        <v>0</v>
      </c>
      <c r="AT1137" s="5">
        <v>0</v>
      </c>
      <c r="AU1137">
        <v>0</v>
      </c>
      <c r="AV1137" s="4">
        <v>0</v>
      </c>
      <c r="AW1137">
        <v>0</v>
      </c>
      <c r="AX1137" s="5">
        <v>0</v>
      </c>
      <c r="AY1137">
        <v>3</v>
      </c>
      <c r="AZ1137" s="4">
        <v>0</v>
      </c>
      <c r="BA1137">
        <v>0</v>
      </c>
      <c r="BB1137" s="5">
        <v>3</v>
      </c>
      <c r="BD1137">
        <v>0</v>
      </c>
      <c r="BE1137">
        <v>0</v>
      </c>
      <c r="BF1137" s="4">
        <v>0</v>
      </c>
      <c r="BG1137">
        <v>0</v>
      </c>
      <c r="BH1137" s="5">
        <v>0</v>
      </c>
      <c r="BI1137">
        <v>0</v>
      </c>
      <c r="BJ1137" s="4">
        <v>0</v>
      </c>
      <c r="BK1137">
        <v>0</v>
      </c>
      <c r="BL1137" s="5">
        <v>0</v>
      </c>
      <c r="BM1137">
        <v>0</v>
      </c>
      <c r="BN1137" s="4">
        <v>0</v>
      </c>
      <c r="BO1137">
        <v>0</v>
      </c>
      <c r="BP1137" s="5">
        <v>0</v>
      </c>
      <c r="BQ1137">
        <v>0</v>
      </c>
      <c r="BR1137" s="4">
        <v>0</v>
      </c>
      <c r="BS1137">
        <v>0</v>
      </c>
      <c r="BT1137" s="5">
        <v>0</v>
      </c>
      <c r="BU1137">
        <v>0</v>
      </c>
      <c r="BV1137" s="4">
        <v>0</v>
      </c>
      <c r="BW1137">
        <v>0</v>
      </c>
      <c r="BX1137" s="5">
        <v>0</v>
      </c>
      <c r="BY1137">
        <v>3</v>
      </c>
      <c r="BZ1137" s="4">
        <v>0</v>
      </c>
      <c r="CA1137">
        <v>18</v>
      </c>
      <c r="CB1137" s="5">
        <v>3</v>
      </c>
      <c r="CD1137">
        <v>0</v>
      </c>
      <c r="CE1137">
        <v>0</v>
      </c>
      <c r="CF1137" s="4">
        <v>0</v>
      </c>
      <c r="CG1137">
        <v>0</v>
      </c>
      <c r="CH1137" s="5">
        <v>0</v>
      </c>
      <c r="CI1137">
        <v>0</v>
      </c>
      <c r="CJ1137" s="4">
        <v>0</v>
      </c>
      <c r="CK1137">
        <v>0</v>
      </c>
      <c r="CL1137" s="5">
        <v>0</v>
      </c>
      <c r="CM1137">
        <v>0</v>
      </c>
      <c r="CN1137" s="4">
        <v>0</v>
      </c>
      <c r="CO1137">
        <v>0</v>
      </c>
      <c r="CP1137" s="5">
        <v>0</v>
      </c>
      <c r="CQ1137">
        <v>0</v>
      </c>
      <c r="CR1137" s="4">
        <v>0</v>
      </c>
      <c r="CS1137">
        <v>0</v>
      </c>
      <c r="CT1137" s="5">
        <v>0</v>
      </c>
      <c r="CU1137">
        <v>0</v>
      </c>
      <c r="CV1137" s="4">
        <v>0</v>
      </c>
      <c r="CW1137">
        <v>0</v>
      </c>
      <c r="CX1137" s="5">
        <v>0</v>
      </c>
      <c r="CY1137" s="21">
        <v>3</v>
      </c>
      <c r="CZ1137" s="21">
        <v>0</v>
      </c>
      <c r="DA1137" s="21">
        <v>18</v>
      </c>
      <c r="DB1137" s="5">
        <v>3</v>
      </c>
      <c r="DD1137" s="8">
        <v>0</v>
      </c>
      <c r="DE1137" s="8">
        <v>0</v>
      </c>
      <c r="DF1137" s="8">
        <v>0</v>
      </c>
      <c r="DG1137" s="8">
        <v>0</v>
      </c>
      <c r="DH1137" s="8">
        <v>0</v>
      </c>
      <c r="DI1137" s="8">
        <v>0</v>
      </c>
      <c r="DJ1137" s="8">
        <v>0</v>
      </c>
      <c r="DK1137" s="8">
        <v>0</v>
      </c>
      <c r="DL1137" s="8">
        <v>0</v>
      </c>
      <c r="DM1137" s="8">
        <v>0</v>
      </c>
      <c r="DN1137" s="8">
        <v>0</v>
      </c>
      <c r="DO1137" s="8">
        <v>0</v>
      </c>
      <c r="DP1137" s="8">
        <v>0</v>
      </c>
      <c r="DQ1137" s="8">
        <v>0</v>
      </c>
      <c r="DR1137" s="8">
        <v>0</v>
      </c>
      <c r="DS1137" s="8">
        <v>0</v>
      </c>
      <c r="DT1137" s="8">
        <v>0</v>
      </c>
      <c r="DU1137" s="8">
        <v>0</v>
      </c>
      <c r="DV1137" s="8">
        <v>0</v>
      </c>
      <c r="DW1137" s="8">
        <v>0</v>
      </c>
      <c r="DX1137" s="8">
        <v>0</v>
      </c>
      <c r="DY1137" s="8">
        <v>0</v>
      </c>
      <c r="DZ1137" s="8">
        <v>0</v>
      </c>
      <c r="EA1137" s="8">
        <v>0</v>
      </c>
      <c r="EB1137" s="8">
        <v>0</v>
      </c>
      <c r="EC1137" s="8">
        <v>0</v>
      </c>
      <c r="ED1137" s="20">
        <v>0</v>
      </c>
      <c r="EF1137" s="9">
        <v>0</v>
      </c>
      <c r="EG1137" s="9">
        <v>0</v>
      </c>
      <c r="EH1137" s="9">
        <v>0</v>
      </c>
      <c r="EI1137" s="9">
        <v>0</v>
      </c>
      <c r="EJ1137" s="9">
        <v>0</v>
      </c>
      <c r="EK1137" s="9">
        <v>0</v>
      </c>
      <c r="EL1137" s="9">
        <v>0</v>
      </c>
      <c r="EM1137" s="9">
        <v>0</v>
      </c>
      <c r="EN1137" s="9">
        <v>0</v>
      </c>
      <c r="EO1137" s="9">
        <v>0</v>
      </c>
      <c r="EP1137" s="9">
        <v>0</v>
      </c>
      <c r="EQ1137" s="9">
        <v>0</v>
      </c>
      <c r="ER1137" s="9">
        <v>0</v>
      </c>
      <c r="ES1137" s="9">
        <v>0</v>
      </c>
      <c r="ET1137" s="9">
        <v>0</v>
      </c>
      <c r="EU1137" s="9">
        <v>0</v>
      </c>
      <c r="EV1137" s="9">
        <v>0</v>
      </c>
      <c r="EW1137" s="9">
        <v>0</v>
      </c>
      <c r="EX1137" s="9">
        <v>0</v>
      </c>
      <c r="EY1137" s="9">
        <v>0</v>
      </c>
      <c r="EZ1137" s="9">
        <v>0</v>
      </c>
      <c r="FA1137" s="9">
        <v>0</v>
      </c>
      <c r="FB1137" s="9">
        <v>0</v>
      </c>
      <c r="FC1137" s="9">
        <v>0</v>
      </c>
      <c r="FD1137" s="9">
        <v>0</v>
      </c>
      <c r="FE1137" s="9">
        <v>18</v>
      </c>
      <c r="FF1137">
        <v>0</v>
      </c>
    </row>
    <row r="1138" spans="1:162" x14ac:dyDescent="0.2">
      <c r="A1138" t="s">
        <v>2041</v>
      </c>
      <c r="B1138" t="s">
        <v>3556</v>
      </c>
      <c r="C1138" t="s">
        <v>3</v>
      </c>
      <c r="D1138" s="1">
        <v>0</v>
      </c>
      <c r="E1138" s="1">
        <v>0</v>
      </c>
      <c r="F1138" s="4">
        <v>0</v>
      </c>
      <c r="G1138" s="4">
        <v>0</v>
      </c>
      <c r="H1138" s="5">
        <v>0</v>
      </c>
      <c r="I1138">
        <v>0</v>
      </c>
      <c r="J1138" s="4">
        <v>0</v>
      </c>
      <c r="K1138">
        <v>0</v>
      </c>
      <c r="L1138" s="5">
        <v>0</v>
      </c>
      <c r="M1138">
        <v>0</v>
      </c>
      <c r="N1138" s="4">
        <v>0</v>
      </c>
      <c r="O1138">
        <v>0</v>
      </c>
      <c r="P1138" s="5">
        <v>0</v>
      </c>
      <c r="Q1138">
        <v>0</v>
      </c>
      <c r="R1138" s="4">
        <v>0</v>
      </c>
      <c r="S1138">
        <v>0</v>
      </c>
      <c r="T1138" s="5">
        <v>0</v>
      </c>
      <c r="U1138">
        <v>0</v>
      </c>
      <c r="V1138" s="4">
        <v>0</v>
      </c>
      <c r="W1138">
        <v>0</v>
      </c>
      <c r="X1138" s="5">
        <v>0</v>
      </c>
      <c r="Y1138">
        <v>5</v>
      </c>
      <c r="Z1138" s="4">
        <v>0</v>
      </c>
      <c r="AA1138">
        <v>0</v>
      </c>
      <c r="AB1138" s="5">
        <v>5</v>
      </c>
      <c r="AD1138">
        <v>0</v>
      </c>
      <c r="AE1138">
        <v>0</v>
      </c>
      <c r="AF1138" s="4">
        <v>0</v>
      </c>
      <c r="AG1138">
        <v>0</v>
      </c>
      <c r="AH1138" s="5">
        <v>0</v>
      </c>
      <c r="AI1138">
        <v>0</v>
      </c>
      <c r="AJ1138" s="4">
        <v>0</v>
      </c>
      <c r="AK1138">
        <v>0</v>
      </c>
      <c r="AL1138" s="5">
        <v>0</v>
      </c>
      <c r="AM1138">
        <v>0</v>
      </c>
      <c r="AN1138" s="4">
        <v>0</v>
      </c>
      <c r="AO1138">
        <v>0</v>
      </c>
      <c r="AP1138" s="5">
        <v>0</v>
      </c>
      <c r="AQ1138">
        <v>0</v>
      </c>
      <c r="AR1138" s="4">
        <v>0</v>
      </c>
      <c r="AS1138">
        <v>0</v>
      </c>
      <c r="AT1138" s="5">
        <v>0</v>
      </c>
      <c r="AU1138">
        <v>0</v>
      </c>
      <c r="AV1138" s="4">
        <v>0</v>
      </c>
      <c r="AW1138">
        <v>0</v>
      </c>
      <c r="AX1138" s="5">
        <v>0</v>
      </c>
      <c r="AY1138">
        <v>5</v>
      </c>
      <c r="AZ1138" s="4">
        <v>0</v>
      </c>
      <c r="BA1138">
        <v>0</v>
      </c>
      <c r="BB1138" s="5">
        <v>5</v>
      </c>
      <c r="BD1138">
        <v>0</v>
      </c>
      <c r="BE1138">
        <v>0</v>
      </c>
      <c r="BF1138" s="4">
        <v>0</v>
      </c>
      <c r="BG1138">
        <v>0</v>
      </c>
      <c r="BH1138" s="5">
        <v>0</v>
      </c>
      <c r="BI1138">
        <v>0</v>
      </c>
      <c r="BJ1138" s="4">
        <v>0</v>
      </c>
      <c r="BK1138">
        <v>0</v>
      </c>
      <c r="BL1138" s="5">
        <v>0</v>
      </c>
      <c r="BM1138">
        <v>0</v>
      </c>
      <c r="BN1138" s="4">
        <v>0</v>
      </c>
      <c r="BO1138">
        <v>0</v>
      </c>
      <c r="BP1138" s="5">
        <v>0</v>
      </c>
      <c r="BQ1138">
        <v>0</v>
      </c>
      <c r="BR1138" s="4">
        <v>0</v>
      </c>
      <c r="BS1138">
        <v>0</v>
      </c>
      <c r="BT1138" s="5">
        <v>0</v>
      </c>
      <c r="BU1138">
        <v>0</v>
      </c>
      <c r="BV1138" s="4">
        <v>0</v>
      </c>
      <c r="BW1138">
        <v>0</v>
      </c>
      <c r="BX1138" s="5">
        <v>0</v>
      </c>
      <c r="BY1138">
        <v>5</v>
      </c>
      <c r="BZ1138" s="4">
        <v>0</v>
      </c>
      <c r="CA1138">
        <v>0</v>
      </c>
      <c r="CB1138" s="5">
        <v>5</v>
      </c>
      <c r="CD1138">
        <v>0</v>
      </c>
      <c r="CE1138">
        <v>0</v>
      </c>
      <c r="CF1138" s="4">
        <v>0</v>
      </c>
      <c r="CG1138">
        <v>0</v>
      </c>
      <c r="CH1138" s="5">
        <v>0</v>
      </c>
      <c r="CI1138">
        <v>0</v>
      </c>
      <c r="CJ1138" s="4">
        <v>0</v>
      </c>
      <c r="CK1138">
        <v>0</v>
      </c>
      <c r="CL1138" s="5">
        <v>0</v>
      </c>
      <c r="CM1138">
        <v>0</v>
      </c>
      <c r="CN1138" s="4">
        <v>0</v>
      </c>
      <c r="CO1138">
        <v>0</v>
      </c>
      <c r="CP1138" s="5">
        <v>0</v>
      </c>
      <c r="CQ1138">
        <v>0</v>
      </c>
      <c r="CR1138" s="4">
        <v>0</v>
      </c>
      <c r="CS1138">
        <v>0</v>
      </c>
      <c r="CT1138" s="5">
        <v>0</v>
      </c>
      <c r="CU1138">
        <v>0</v>
      </c>
      <c r="CV1138" s="4">
        <v>0</v>
      </c>
      <c r="CW1138">
        <v>0</v>
      </c>
      <c r="CX1138" s="5">
        <v>0</v>
      </c>
      <c r="CY1138" s="21">
        <v>5</v>
      </c>
      <c r="CZ1138" s="21">
        <v>0</v>
      </c>
      <c r="DA1138" s="21">
        <v>0</v>
      </c>
      <c r="DB1138" s="5">
        <v>5</v>
      </c>
      <c r="DD1138" s="8">
        <v>0</v>
      </c>
      <c r="DE1138" s="8">
        <v>0</v>
      </c>
      <c r="DF1138" s="8">
        <v>0</v>
      </c>
      <c r="DG1138" s="8">
        <v>0</v>
      </c>
      <c r="DH1138" s="8">
        <v>0</v>
      </c>
      <c r="DI1138" s="8">
        <v>0</v>
      </c>
      <c r="DJ1138" s="8">
        <v>0</v>
      </c>
      <c r="DK1138" s="8">
        <v>0</v>
      </c>
      <c r="DL1138" s="8">
        <v>0</v>
      </c>
      <c r="DM1138" s="8">
        <v>0</v>
      </c>
      <c r="DN1138" s="8">
        <v>0</v>
      </c>
      <c r="DO1138" s="8">
        <v>0</v>
      </c>
      <c r="DP1138" s="8">
        <v>0</v>
      </c>
      <c r="DQ1138" s="8">
        <v>0</v>
      </c>
      <c r="DR1138" s="8">
        <v>0</v>
      </c>
      <c r="DS1138" s="8">
        <v>0</v>
      </c>
      <c r="DT1138" s="8">
        <v>0</v>
      </c>
      <c r="DU1138" s="8">
        <v>0</v>
      </c>
      <c r="DV1138" s="8">
        <v>0</v>
      </c>
      <c r="DW1138" s="8">
        <v>0</v>
      </c>
      <c r="DX1138" s="8">
        <v>0</v>
      </c>
      <c r="DY1138" s="8">
        <v>0</v>
      </c>
      <c r="DZ1138" s="8">
        <v>0</v>
      </c>
      <c r="EA1138" s="8">
        <v>0</v>
      </c>
      <c r="EB1138" s="8">
        <v>0</v>
      </c>
      <c r="EC1138" s="8">
        <v>0</v>
      </c>
      <c r="ED1138" s="20">
        <v>0</v>
      </c>
      <c r="EF1138" s="9">
        <v>0</v>
      </c>
      <c r="EG1138" s="9">
        <v>0</v>
      </c>
      <c r="EH1138" s="9">
        <v>0</v>
      </c>
      <c r="EI1138" s="9">
        <v>0</v>
      </c>
      <c r="EJ1138" s="9">
        <v>0</v>
      </c>
      <c r="EK1138" s="9">
        <v>0</v>
      </c>
      <c r="EL1138" s="9">
        <v>0</v>
      </c>
      <c r="EM1138" s="9">
        <v>0</v>
      </c>
      <c r="EN1138" s="9">
        <v>0</v>
      </c>
      <c r="EO1138" s="9">
        <v>0</v>
      </c>
      <c r="EP1138" s="9">
        <v>0</v>
      </c>
      <c r="EQ1138" s="9">
        <v>0</v>
      </c>
      <c r="ER1138" s="9">
        <v>0</v>
      </c>
      <c r="ES1138" s="9">
        <v>0</v>
      </c>
      <c r="ET1138" s="9">
        <v>0</v>
      </c>
      <c r="EU1138" s="9">
        <v>0</v>
      </c>
      <c r="EV1138" s="9">
        <v>0</v>
      </c>
      <c r="EW1138" s="9">
        <v>0</v>
      </c>
      <c r="EX1138" s="9">
        <v>0</v>
      </c>
      <c r="EY1138" s="9">
        <v>0</v>
      </c>
      <c r="EZ1138" s="9">
        <v>0</v>
      </c>
      <c r="FA1138" s="9">
        <v>0</v>
      </c>
      <c r="FB1138" s="9">
        <v>0</v>
      </c>
      <c r="FC1138" s="9">
        <v>0</v>
      </c>
      <c r="FD1138" s="9">
        <v>0</v>
      </c>
      <c r="FE1138" s="9">
        <v>0</v>
      </c>
      <c r="FF1138">
        <v>0</v>
      </c>
    </row>
    <row r="1139" spans="1:162" x14ac:dyDescent="0.2">
      <c r="A1139" t="s">
        <v>684</v>
      </c>
      <c r="B1139" t="s">
        <v>3557</v>
      </c>
      <c r="C1139" t="s">
        <v>3</v>
      </c>
      <c r="D1139" s="1">
        <v>0</v>
      </c>
      <c r="E1139" s="1">
        <v>0</v>
      </c>
      <c r="F1139" s="4">
        <v>0</v>
      </c>
      <c r="G1139" s="4">
        <v>0</v>
      </c>
      <c r="H1139" s="5">
        <v>0</v>
      </c>
      <c r="I1139">
        <v>5</v>
      </c>
      <c r="J1139" s="4">
        <v>0</v>
      </c>
      <c r="K1139">
        <v>0</v>
      </c>
      <c r="L1139" s="5">
        <v>5</v>
      </c>
      <c r="M1139">
        <v>5</v>
      </c>
      <c r="N1139" s="4">
        <v>0</v>
      </c>
      <c r="O1139">
        <v>0</v>
      </c>
      <c r="P1139" s="5">
        <v>5</v>
      </c>
      <c r="Q1139">
        <v>6</v>
      </c>
      <c r="R1139" s="4">
        <v>0</v>
      </c>
      <c r="S1139">
        <v>0</v>
      </c>
      <c r="T1139" s="5">
        <v>6</v>
      </c>
      <c r="U1139">
        <v>6</v>
      </c>
      <c r="V1139" s="4">
        <v>0</v>
      </c>
      <c r="W1139">
        <v>0</v>
      </c>
      <c r="X1139" s="5">
        <v>6</v>
      </c>
      <c r="Y1139">
        <v>6</v>
      </c>
      <c r="Z1139" s="4">
        <v>0</v>
      </c>
      <c r="AA1139">
        <v>0</v>
      </c>
      <c r="AB1139" s="5">
        <v>6</v>
      </c>
      <c r="AD1139">
        <v>0</v>
      </c>
      <c r="AE1139">
        <v>5</v>
      </c>
      <c r="AF1139" s="4">
        <v>0</v>
      </c>
      <c r="AG1139">
        <v>0</v>
      </c>
      <c r="AH1139" s="5">
        <v>5</v>
      </c>
      <c r="AI1139">
        <v>5</v>
      </c>
      <c r="AJ1139" s="4">
        <v>0</v>
      </c>
      <c r="AK1139">
        <v>0</v>
      </c>
      <c r="AL1139" s="5">
        <v>5</v>
      </c>
      <c r="AM1139">
        <v>5</v>
      </c>
      <c r="AN1139" s="4">
        <v>0</v>
      </c>
      <c r="AO1139">
        <v>0</v>
      </c>
      <c r="AP1139" s="5">
        <v>5</v>
      </c>
      <c r="AQ1139">
        <v>6</v>
      </c>
      <c r="AR1139" s="4">
        <v>0</v>
      </c>
      <c r="AS1139">
        <v>0</v>
      </c>
      <c r="AT1139" s="5">
        <v>6</v>
      </c>
      <c r="AU1139">
        <v>6</v>
      </c>
      <c r="AV1139" s="4">
        <v>0</v>
      </c>
      <c r="AW1139">
        <v>0</v>
      </c>
      <c r="AX1139" s="5">
        <v>6</v>
      </c>
      <c r="AY1139">
        <v>6</v>
      </c>
      <c r="AZ1139" s="4">
        <v>0</v>
      </c>
      <c r="BA1139">
        <v>0</v>
      </c>
      <c r="BB1139" s="5">
        <v>6</v>
      </c>
      <c r="BD1139">
        <v>0</v>
      </c>
      <c r="BE1139">
        <v>5</v>
      </c>
      <c r="BF1139" s="4">
        <v>0</v>
      </c>
      <c r="BG1139">
        <v>0</v>
      </c>
      <c r="BH1139" s="5">
        <v>5</v>
      </c>
      <c r="BI1139">
        <v>5</v>
      </c>
      <c r="BJ1139" s="4">
        <v>0</v>
      </c>
      <c r="BK1139">
        <v>0</v>
      </c>
      <c r="BL1139" s="5">
        <v>5</v>
      </c>
      <c r="BM1139">
        <v>6</v>
      </c>
      <c r="BN1139" s="4">
        <v>0</v>
      </c>
      <c r="BO1139">
        <v>0</v>
      </c>
      <c r="BP1139" s="5">
        <v>6</v>
      </c>
      <c r="BQ1139">
        <v>6</v>
      </c>
      <c r="BR1139" s="4">
        <v>0</v>
      </c>
      <c r="BS1139">
        <v>0</v>
      </c>
      <c r="BT1139" s="5">
        <v>6</v>
      </c>
      <c r="BU1139">
        <v>6</v>
      </c>
      <c r="BV1139" s="4">
        <v>0</v>
      </c>
      <c r="BW1139">
        <v>0</v>
      </c>
      <c r="BX1139" s="5">
        <v>6</v>
      </c>
      <c r="BY1139">
        <v>6</v>
      </c>
      <c r="BZ1139" s="4">
        <v>0</v>
      </c>
      <c r="CA1139">
        <v>0</v>
      </c>
      <c r="CB1139" s="5">
        <v>6</v>
      </c>
      <c r="CD1139">
        <v>0</v>
      </c>
      <c r="CE1139">
        <v>5</v>
      </c>
      <c r="CF1139" s="4">
        <v>0</v>
      </c>
      <c r="CG1139">
        <v>0</v>
      </c>
      <c r="CH1139" s="5">
        <v>5</v>
      </c>
      <c r="CI1139">
        <v>5</v>
      </c>
      <c r="CJ1139" s="4">
        <v>0</v>
      </c>
      <c r="CK1139">
        <v>0</v>
      </c>
      <c r="CL1139" s="5">
        <v>5</v>
      </c>
      <c r="CM1139">
        <v>6</v>
      </c>
      <c r="CN1139" s="4">
        <v>0</v>
      </c>
      <c r="CO1139">
        <v>0</v>
      </c>
      <c r="CP1139" s="5">
        <v>6</v>
      </c>
      <c r="CQ1139">
        <v>6</v>
      </c>
      <c r="CR1139" s="4">
        <v>0</v>
      </c>
      <c r="CS1139">
        <v>0</v>
      </c>
      <c r="CT1139" s="5">
        <v>6</v>
      </c>
      <c r="CU1139">
        <v>6</v>
      </c>
      <c r="CV1139" s="4">
        <v>0</v>
      </c>
      <c r="CW1139">
        <v>0</v>
      </c>
      <c r="CX1139" s="5">
        <v>6</v>
      </c>
      <c r="CY1139" s="21">
        <v>6</v>
      </c>
      <c r="CZ1139" s="21">
        <v>0</v>
      </c>
      <c r="DA1139" s="21">
        <v>0</v>
      </c>
      <c r="DB1139" s="5">
        <v>6</v>
      </c>
      <c r="DD1139" s="8">
        <v>0</v>
      </c>
      <c r="DE1139" s="8">
        <v>0</v>
      </c>
      <c r="DF1139" s="8">
        <v>0</v>
      </c>
      <c r="DG1139" s="8">
        <v>0</v>
      </c>
      <c r="DH1139" s="8">
        <v>0</v>
      </c>
      <c r="DI1139" s="8">
        <v>0</v>
      </c>
      <c r="DJ1139" s="8">
        <v>0</v>
      </c>
      <c r="DK1139" s="8">
        <v>0</v>
      </c>
      <c r="DL1139" s="8">
        <v>0</v>
      </c>
      <c r="DM1139" s="8">
        <v>0</v>
      </c>
      <c r="DN1139" s="8">
        <v>0</v>
      </c>
      <c r="DO1139" s="8">
        <v>0</v>
      </c>
      <c r="DP1139" s="8">
        <v>0</v>
      </c>
      <c r="DQ1139" s="8">
        <v>0</v>
      </c>
      <c r="DR1139" s="8">
        <v>0</v>
      </c>
      <c r="DS1139" s="8">
        <v>0</v>
      </c>
      <c r="DT1139" s="8">
        <v>0</v>
      </c>
      <c r="DU1139" s="8">
        <v>0</v>
      </c>
      <c r="DV1139" s="8">
        <v>0</v>
      </c>
      <c r="DW1139" s="8">
        <v>0</v>
      </c>
      <c r="DX1139" s="8">
        <v>0</v>
      </c>
      <c r="DY1139" s="8">
        <v>0</v>
      </c>
      <c r="DZ1139" s="8">
        <v>0</v>
      </c>
      <c r="EA1139" s="8">
        <v>0</v>
      </c>
      <c r="EB1139" s="8">
        <v>0</v>
      </c>
      <c r="EC1139" s="8">
        <v>0</v>
      </c>
      <c r="ED1139" s="20">
        <v>0</v>
      </c>
      <c r="EF1139" s="9">
        <v>0</v>
      </c>
      <c r="EG1139" s="9">
        <v>0</v>
      </c>
      <c r="EH1139" s="9">
        <v>0</v>
      </c>
      <c r="EI1139" s="9">
        <v>0</v>
      </c>
      <c r="EJ1139" s="9">
        <v>0</v>
      </c>
      <c r="EK1139" s="9">
        <v>0</v>
      </c>
      <c r="EL1139" s="9">
        <v>0</v>
      </c>
      <c r="EM1139" s="9">
        <v>0</v>
      </c>
      <c r="EN1139" s="9">
        <v>0</v>
      </c>
      <c r="EO1139" s="9">
        <v>0</v>
      </c>
      <c r="EP1139" s="9">
        <v>0</v>
      </c>
      <c r="EQ1139" s="9">
        <v>0</v>
      </c>
      <c r="ER1139" s="9">
        <v>0</v>
      </c>
      <c r="ES1139" s="9">
        <v>0</v>
      </c>
      <c r="ET1139" s="9">
        <v>0</v>
      </c>
      <c r="EU1139" s="9">
        <v>0</v>
      </c>
      <c r="EV1139" s="9">
        <v>0</v>
      </c>
      <c r="EW1139" s="9">
        <v>0</v>
      </c>
      <c r="EX1139" s="9">
        <v>0</v>
      </c>
      <c r="EY1139" s="9">
        <v>0</v>
      </c>
      <c r="EZ1139" s="9">
        <v>0</v>
      </c>
      <c r="FA1139" s="9">
        <v>0</v>
      </c>
      <c r="FB1139" s="9">
        <v>0</v>
      </c>
      <c r="FC1139" s="9">
        <v>0</v>
      </c>
      <c r="FD1139" s="9">
        <v>0</v>
      </c>
      <c r="FE1139" s="9">
        <v>0</v>
      </c>
      <c r="FF1139">
        <v>0</v>
      </c>
    </row>
    <row r="1140" spans="1:162" x14ac:dyDescent="0.2">
      <c r="A1140" t="s">
        <v>2071</v>
      </c>
      <c r="B1140" t="s">
        <v>3558</v>
      </c>
      <c r="C1140" t="s">
        <v>3</v>
      </c>
      <c r="D1140" s="1">
        <v>0</v>
      </c>
      <c r="E1140" s="1">
        <v>0</v>
      </c>
      <c r="F1140" s="4">
        <v>0</v>
      </c>
      <c r="G1140" s="4">
        <v>0</v>
      </c>
      <c r="H1140" s="5">
        <v>0</v>
      </c>
      <c r="I1140">
        <v>0</v>
      </c>
      <c r="J1140" s="4">
        <v>0</v>
      </c>
      <c r="K1140">
        <v>0</v>
      </c>
      <c r="L1140" s="5">
        <v>0</v>
      </c>
      <c r="M1140">
        <v>0</v>
      </c>
      <c r="N1140" s="4">
        <v>0</v>
      </c>
      <c r="O1140">
        <v>0</v>
      </c>
      <c r="P1140" s="5">
        <v>0</v>
      </c>
      <c r="Q1140">
        <v>0</v>
      </c>
      <c r="R1140" s="4">
        <v>0</v>
      </c>
      <c r="S1140">
        <v>0</v>
      </c>
      <c r="T1140" s="5">
        <v>0</v>
      </c>
      <c r="U1140">
        <v>6</v>
      </c>
      <c r="V1140" s="4">
        <v>0</v>
      </c>
      <c r="W1140">
        <v>0</v>
      </c>
      <c r="X1140" s="5">
        <v>6</v>
      </c>
      <c r="Y1140">
        <v>6</v>
      </c>
      <c r="Z1140" s="4">
        <v>0</v>
      </c>
      <c r="AA1140">
        <v>0</v>
      </c>
      <c r="AB1140" s="5">
        <v>6</v>
      </c>
      <c r="AD1140">
        <v>0</v>
      </c>
      <c r="AE1140">
        <v>0</v>
      </c>
      <c r="AF1140" s="4">
        <v>0</v>
      </c>
      <c r="AG1140">
        <v>0</v>
      </c>
      <c r="AH1140" s="5">
        <v>0</v>
      </c>
      <c r="AI1140">
        <v>0</v>
      </c>
      <c r="AJ1140" s="4">
        <v>0</v>
      </c>
      <c r="AK1140">
        <v>0</v>
      </c>
      <c r="AL1140" s="5">
        <v>0</v>
      </c>
      <c r="AM1140">
        <v>0</v>
      </c>
      <c r="AN1140" s="4">
        <v>0</v>
      </c>
      <c r="AO1140">
        <v>0</v>
      </c>
      <c r="AP1140" s="5">
        <v>0</v>
      </c>
      <c r="AQ1140">
        <v>0</v>
      </c>
      <c r="AR1140" s="4">
        <v>0</v>
      </c>
      <c r="AS1140">
        <v>0</v>
      </c>
      <c r="AT1140" s="5">
        <v>0</v>
      </c>
      <c r="AU1140">
        <v>6</v>
      </c>
      <c r="AV1140" s="4">
        <v>0</v>
      </c>
      <c r="AW1140">
        <v>0</v>
      </c>
      <c r="AX1140" s="5">
        <v>6</v>
      </c>
      <c r="AY1140">
        <v>6</v>
      </c>
      <c r="AZ1140" s="4">
        <v>0</v>
      </c>
      <c r="BA1140">
        <v>0</v>
      </c>
      <c r="BB1140" s="5">
        <v>6</v>
      </c>
      <c r="BD1140">
        <v>0</v>
      </c>
      <c r="BE1140">
        <v>0</v>
      </c>
      <c r="BF1140" s="4">
        <v>0</v>
      </c>
      <c r="BG1140">
        <v>0</v>
      </c>
      <c r="BH1140" s="5">
        <v>0</v>
      </c>
      <c r="BI1140">
        <v>0</v>
      </c>
      <c r="BJ1140" s="4">
        <v>0</v>
      </c>
      <c r="BK1140">
        <v>0</v>
      </c>
      <c r="BL1140" s="5">
        <v>0</v>
      </c>
      <c r="BM1140">
        <v>0</v>
      </c>
      <c r="BN1140" s="4">
        <v>0</v>
      </c>
      <c r="BO1140">
        <v>0</v>
      </c>
      <c r="BP1140" s="5">
        <v>0</v>
      </c>
      <c r="BQ1140">
        <v>0</v>
      </c>
      <c r="BR1140" s="4">
        <v>0</v>
      </c>
      <c r="BS1140">
        <v>0</v>
      </c>
      <c r="BT1140" s="5">
        <v>0</v>
      </c>
      <c r="BU1140">
        <v>6</v>
      </c>
      <c r="BV1140" s="4">
        <v>0</v>
      </c>
      <c r="BW1140">
        <v>0</v>
      </c>
      <c r="BX1140" s="5">
        <v>6</v>
      </c>
      <c r="BY1140">
        <v>6</v>
      </c>
      <c r="BZ1140" s="4">
        <v>0</v>
      </c>
      <c r="CA1140">
        <v>0</v>
      </c>
      <c r="CB1140" s="5">
        <v>6</v>
      </c>
      <c r="CD1140">
        <v>0</v>
      </c>
      <c r="CE1140">
        <v>0</v>
      </c>
      <c r="CF1140" s="4">
        <v>0</v>
      </c>
      <c r="CG1140">
        <v>0</v>
      </c>
      <c r="CH1140" s="5">
        <v>0</v>
      </c>
      <c r="CI1140">
        <v>0</v>
      </c>
      <c r="CJ1140" s="4">
        <v>0</v>
      </c>
      <c r="CK1140">
        <v>0</v>
      </c>
      <c r="CL1140" s="5">
        <v>0</v>
      </c>
      <c r="CM1140">
        <v>0</v>
      </c>
      <c r="CN1140" s="4">
        <v>0</v>
      </c>
      <c r="CO1140">
        <v>0</v>
      </c>
      <c r="CP1140" s="5">
        <v>0</v>
      </c>
      <c r="CQ1140">
        <v>6</v>
      </c>
      <c r="CR1140" s="4">
        <v>0</v>
      </c>
      <c r="CS1140">
        <v>0</v>
      </c>
      <c r="CT1140" s="5">
        <v>6</v>
      </c>
      <c r="CU1140">
        <v>6</v>
      </c>
      <c r="CV1140" s="4">
        <v>0</v>
      </c>
      <c r="CW1140">
        <v>0</v>
      </c>
      <c r="CX1140" s="5">
        <v>6</v>
      </c>
      <c r="CY1140" s="21">
        <v>6</v>
      </c>
      <c r="CZ1140" s="21">
        <v>0</v>
      </c>
      <c r="DA1140" s="21">
        <v>0</v>
      </c>
      <c r="DB1140" s="5">
        <v>6</v>
      </c>
      <c r="DD1140" s="8">
        <v>0</v>
      </c>
      <c r="DE1140" s="8">
        <v>0</v>
      </c>
      <c r="DF1140" s="8">
        <v>0</v>
      </c>
      <c r="DG1140" s="8">
        <v>0</v>
      </c>
      <c r="DH1140" s="8">
        <v>0</v>
      </c>
      <c r="DI1140" s="8">
        <v>0</v>
      </c>
      <c r="DJ1140" s="8">
        <v>0</v>
      </c>
      <c r="DK1140" s="8">
        <v>0</v>
      </c>
      <c r="DL1140" s="8">
        <v>0</v>
      </c>
      <c r="DM1140" s="8">
        <v>0</v>
      </c>
      <c r="DN1140" s="8">
        <v>0</v>
      </c>
      <c r="DO1140" s="8">
        <v>0</v>
      </c>
      <c r="DP1140" s="8">
        <v>0</v>
      </c>
      <c r="DQ1140" s="8">
        <v>0</v>
      </c>
      <c r="DR1140" s="8">
        <v>0</v>
      </c>
      <c r="DS1140" s="8">
        <v>0</v>
      </c>
      <c r="DT1140" s="8">
        <v>0</v>
      </c>
      <c r="DU1140" s="8">
        <v>0</v>
      </c>
      <c r="DV1140" s="8">
        <v>0</v>
      </c>
      <c r="DW1140" s="8">
        <v>0</v>
      </c>
      <c r="DX1140" s="8">
        <v>0</v>
      </c>
      <c r="DY1140" s="8">
        <v>0</v>
      </c>
      <c r="DZ1140" s="8">
        <v>0</v>
      </c>
      <c r="EA1140" s="8">
        <v>0</v>
      </c>
      <c r="EB1140" s="8">
        <v>0</v>
      </c>
      <c r="EC1140" s="8">
        <v>0</v>
      </c>
      <c r="ED1140" s="20">
        <v>0</v>
      </c>
      <c r="EF1140" s="9">
        <v>0</v>
      </c>
      <c r="EG1140" s="9">
        <v>0</v>
      </c>
      <c r="EH1140" s="9">
        <v>0</v>
      </c>
      <c r="EI1140" s="9">
        <v>0</v>
      </c>
      <c r="EJ1140" s="9">
        <v>0</v>
      </c>
      <c r="EK1140" s="9">
        <v>0</v>
      </c>
      <c r="EL1140" s="9">
        <v>0</v>
      </c>
      <c r="EM1140" s="9">
        <v>0</v>
      </c>
      <c r="EN1140" s="9">
        <v>0</v>
      </c>
      <c r="EO1140" s="9">
        <v>0</v>
      </c>
      <c r="EP1140" s="9">
        <v>0</v>
      </c>
      <c r="EQ1140" s="9">
        <v>0</v>
      </c>
      <c r="ER1140" s="9">
        <v>0</v>
      </c>
      <c r="ES1140" s="9">
        <v>0</v>
      </c>
      <c r="ET1140" s="9">
        <v>0</v>
      </c>
      <c r="EU1140" s="9">
        <v>0</v>
      </c>
      <c r="EV1140" s="9">
        <v>0</v>
      </c>
      <c r="EW1140" s="9">
        <v>0</v>
      </c>
      <c r="EX1140" s="9">
        <v>0</v>
      </c>
      <c r="EY1140" s="9">
        <v>0</v>
      </c>
      <c r="EZ1140" s="9">
        <v>0</v>
      </c>
      <c r="FA1140" s="9">
        <v>0</v>
      </c>
      <c r="FB1140" s="9">
        <v>0</v>
      </c>
      <c r="FC1140" s="9">
        <v>0</v>
      </c>
      <c r="FD1140" s="9">
        <v>0</v>
      </c>
      <c r="FE1140" s="9">
        <v>0</v>
      </c>
      <c r="FF1140">
        <v>0</v>
      </c>
    </row>
    <row r="1141" spans="1:162" x14ac:dyDescent="0.2">
      <c r="A1141" t="s">
        <v>2040</v>
      </c>
      <c r="B1141" t="s">
        <v>3559</v>
      </c>
      <c r="C1141" t="s">
        <v>3</v>
      </c>
      <c r="D1141" s="1">
        <v>0</v>
      </c>
      <c r="E1141" s="1">
        <v>0</v>
      </c>
      <c r="F1141" s="4">
        <v>0</v>
      </c>
      <c r="G1141" s="4">
        <v>0</v>
      </c>
      <c r="H1141" s="5">
        <v>0</v>
      </c>
      <c r="I1141">
        <v>0</v>
      </c>
      <c r="J1141" s="4">
        <v>0</v>
      </c>
      <c r="K1141">
        <v>0</v>
      </c>
      <c r="L1141" s="5">
        <v>0</v>
      </c>
      <c r="M1141">
        <v>0</v>
      </c>
      <c r="N1141" s="4">
        <v>0</v>
      </c>
      <c r="O1141">
        <v>0</v>
      </c>
      <c r="P1141" s="5">
        <v>0</v>
      </c>
      <c r="Q1141">
        <v>0</v>
      </c>
      <c r="R1141" s="4">
        <v>0</v>
      </c>
      <c r="S1141">
        <v>0</v>
      </c>
      <c r="T1141" s="5">
        <v>0</v>
      </c>
      <c r="U1141">
        <v>0</v>
      </c>
      <c r="V1141" s="4">
        <v>0</v>
      </c>
      <c r="W1141">
        <v>0</v>
      </c>
      <c r="X1141" s="5">
        <v>0</v>
      </c>
      <c r="Y1141">
        <v>6</v>
      </c>
      <c r="Z1141" s="4">
        <v>0</v>
      </c>
      <c r="AA1141">
        <v>0</v>
      </c>
      <c r="AB1141" s="5">
        <v>6</v>
      </c>
      <c r="AD1141">
        <v>0</v>
      </c>
      <c r="AE1141">
        <v>0</v>
      </c>
      <c r="AF1141" s="4">
        <v>0</v>
      </c>
      <c r="AG1141">
        <v>0</v>
      </c>
      <c r="AH1141" s="5">
        <v>0</v>
      </c>
      <c r="AI1141">
        <v>0</v>
      </c>
      <c r="AJ1141" s="4">
        <v>0</v>
      </c>
      <c r="AK1141">
        <v>0</v>
      </c>
      <c r="AL1141" s="5">
        <v>0</v>
      </c>
      <c r="AM1141">
        <v>0</v>
      </c>
      <c r="AN1141" s="4">
        <v>0</v>
      </c>
      <c r="AO1141">
        <v>0</v>
      </c>
      <c r="AP1141" s="5">
        <v>0</v>
      </c>
      <c r="AQ1141">
        <v>0</v>
      </c>
      <c r="AR1141" s="4">
        <v>0</v>
      </c>
      <c r="AS1141">
        <v>0</v>
      </c>
      <c r="AT1141" s="5">
        <v>0</v>
      </c>
      <c r="AU1141">
        <v>0</v>
      </c>
      <c r="AV1141" s="4">
        <v>0</v>
      </c>
      <c r="AW1141">
        <v>0</v>
      </c>
      <c r="AX1141" s="5">
        <v>0</v>
      </c>
      <c r="AY1141">
        <v>6</v>
      </c>
      <c r="AZ1141" s="4">
        <v>0</v>
      </c>
      <c r="BA1141">
        <v>0</v>
      </c>
      <c r="BB1141" s="5">
        <v>6</v>
      </c>
      <c r="BD1141">
        <v>0</v>
      </c>
      <c r="BE1141">
        <v>0</v>
      </c>
      <c r="BF1141" s="4">
        <v>0</v>
      </c>
      <c r="BG1141">
        <v>0</v>
      </c>
      <c r="BH1141" s="5">
        <v>0</v>
      </c>
      <c r="BI1141">
        <v>0</v>
      </c>
      <c r="BJ1141" s="4">
        <v>0</v>
      </c>
      <c r="BK1141">
        <v>0</v>
      </c>
      <c r="BL1141" s="5">
        <v>0</v>
      </c>
      <c r="BM1141">
        <v>0</v>
      </c>
      <c r="BN1141" s="4">
        <v>0</v>
      </c>
      <c r="BO1141">
        <v>0</v>
      </c>
      <c r="BP1141" s="5">
        <v>0</v>
      </c>
      <c r="BQ1141">
        <v>0</v>
      </c>
      <c r="BR1141" s="4">
        <v>0</v>
      </c>
      <c r="BS1141">
        <v>0</v>
      </c>
      <c r="BT1141" s="5">
        <v>0</v>
      </c>
      <c r="BU1141">
        <v>0</v>
      </c>
      <c r="BV1141" s="4">
        <v>0</v>
      </c>
      <c r="BW1141">
        <v>0</v>
      </c>
      <c r="BX1141" s="5">
        <v>0</v>
      </c>
      <c r="BY1141">
        <v>6</v>
      </c>
      <c r="BZ1141" s="4">
        <v>0</v>
      </c>
      <c r="CA1141">
        <v>0</v>
      </c>
      <c r="CB1141" s="5">
        <v>6</v>
      </c>
      <c r="CD1141">
        <v>0</v>
      </c>
      <c r="CE1141">
        <v>0</v>
      </c>
      <c r="CF1141" s="4">
        <v>0</v>
      </c>
      <c r="CG1141">
        <v>0</v>
      </c>
      <c r="CH1141" s="5">
        <v>0</v>
      </c>
      <c r="CI1141">
        <v>0</v>
      </c>
      <c r="CJ1141" s="4">
        <v>0</v>
      </c>
      <c r="CK1141">
        <v>0</v>
      </c>
      <c r="CL1141" s="5">
        <v>0</v>
      </c>
      <c r="CM1141">
        <v>0</v>
      </c>
      <c r="CN1141" s="4">
        <v>0</v>
      </c>
      <c r="CO1141">
        <v>0</v>
      </c>
      <c r="CP1141" s="5">
        <v>0</v>
      </c>
      <c r="CQ1141">
        <v>0</v>
      </c>
      <c r="CR1141" s="4">
        <v>0</v>
      </c>
      <c r="CS1141">
        <v>0</v>
      </c>
      <c r="CT1141" s="5">
        <v>0</v>
      </c>
      <c r="CU1141">
        <v>0</v>
      </c>
      <c r="CV1141" s="4">
        <v>0</v>
      </c>
      <c r="CW1141">
        <v>0</v>
      </c>
      <c r="CX1141" s="5">
        <v>0</v>
      </c>
      <c r="CY1141" s="21">
        <v>6</v>
      </c>
      <c r="CZ1141" s="21">
        <v>0</v>
      </c>
      <c r="DA1141" s="21">
        <v>0</v>
      </c>
      <c r="DB1141" s="5">
        <v>6</v>
      </c>
      <c r="DD1141" s="8">
        <v>0</v>
      </c>
      <c r="DE1141" s="8">
        <v>0</v>
      </c>
      <c r="DF1141" s="8">
        <v>0</v>
      </c>
      <c r="DG1141" s="8">
        <v>0</v>
      </c>
      <c r="DH1141" s="8">
        <v>0</v>
      </c>
      <c r="DI1141" s="8">
        <v>0</v>
      </c>
      <c r="DJ1141" s="8">
        <v>0</v>
      </c>
      <c r="DK1141" s="8">
        <v>0</v>
      </c>
      <c r="DL1141" s="8">
        <v>0</v>
      </c>
      <c r="DM1141" s="8">
        <v>0</v>
      </c>
      <c r="DN1141" s="8">
        <v>0</v>
      </c>
      <c r="DO1141" s="8">
        <v>0</v>
      </c>
      <c r="DP1141" s="8">
        <v>0</v>
      </c>
      <c r="DQ1141" s="8">
        <v>0</v>
      </c>
      <c r="DR1141" s="8">
        <v>0</v>
      </c>
      <c r="DS1141" s="8">
        <v>0</v>
      </c>
      <c r="DT1141" s="8">
        <v>0</v>
      </c>
      <c r="DU1141" s="8">
        <v>0</v>
      </c>
      <c r="DV1141" s="8">
        <v>0</v>
      </c>
      <c r="DW1141" s="8">
        <v>0</v>
      </c>
      <c r="DX1141" s="8">
        <v>0</v>
      </c>
      <c r="DY1141" s="8">
        <v>0</v>
      </c>
      <c r="DZ1141" s="8">
        <v>0</v>
      </c>
      <c r="EA1141" s="8">
        <v>0</v>
      </c>
      <c r="EB1141" s="8">
        <v>0</v>
      </c>
      <c r="EC1141" s="8">
        <v>0</v>
      </c>
      <c r="ED1141" s="20">
        <v>0</v>
      </c>
      <c r="EF1141" s="9">
        <v>0</v>
      </c>
      <c r="EG1141" s="9">
        <v>0</v>
      </c>
      <c r="EH1141" s="9">
        <v>0</v>
      </c>
      <c r="EI1141" s="9">
        <v>0</v>
      </c>
      <c r="EJ1141" s="9">
        <v>0</v>
      </c>
      <c r="EK1141" s="9">
        <v>0</v>
      </c>
      <c r="EL1141" s="9">
        <v>0</v>
      </c>
      <c r="EM1141" s="9">
        <v>0</v>
      </c>
      <c r="EN1141" s="9">
        <v>0</v>
      </c>
      <c r="EO1141" s="9">
        <v>0</v>
      </c>
      <c r="EP1141" s="9">
        <v>0</v>
      </c>
      <c r="EQ1141" s="9">
        <v>0</v>
      </c>
      <c r="ER1141" s="9">
        <v>0</v>
      </c>
      <c r="ES1141" s="9">
        <v>0</v>
      </c>
      <c r="ET1141" s="9">
        <v>0</v>
      </c>
      <c r="EU1141" s="9">
        <v>0</v>
      </c>
      <c r="EV1141" s="9">
        <v>0</v>
      </c>
      <c r="EW1141" s="9">
        <v>0</v>
      </c>
      <c r="EX1141" s="9">
        <v>0</v>
      </c>
      <c r="EY1141" s="9">
        <v>0</v>
      </c>
      <c r="EZ1141" s="9">
        <v>0</v>
      </c>
      <c r="FA1141" s="9">
        <v>0</v>
      </c>
      <c r="FB1141" s="9">
        <v>0</v>
      </c>
      <c r="FC1141" s="9">
        <v>0</v>
      </c>
      <c r="FD1141" s="9">
        <v>0</v>
      </c>
      <c r="FE1141" s="9">
        <v>0</v>
      </c>
      <c r="FF1141">
        <v>0</v>
      </c>
    </row>
    <row r="1142" spans="1:162" x14ac:dyDescent="0.2">
      <c r="A1142" t="s">
        <v>2336</v>
      </c>
      <c r="B1142" t="s">
        <v>3560</v>
      </c>
      <c r="C1142" t="s">
        <v>4599</v>
      </c>
      <c r="D1142" s="1">
        <v>0</v>
      </c>
      <c r="E1142" s="1">
        <v>0</v>
      </c>
      <c r="F1142" s="4">
        <v>0</v>
      </c>
      <c r="G1142" s="4">
        <v>0</v>
      </c>
      <c r="H1142" s="5">
        <v>0</v>
      </c>
      <c r="I1142">
        <v>1</v>
      </c>
      <c r="J1142" s="4">
        <v>0</v>
      </c>
      <c r="K1142">
        <v>0</v>
      </c>
      <c r="L1142" s="5">
        <v>1</v>
      </c>
      <c r="M1142">
        <v>1</v>
      </c>
      <c r="N1142" s="4">
        <v>0</v>
      </c>
      <c r="O1142">
        <v>0</v>
      </c>
      <c r="P1142" s="5">
        <v>1</v>
      </c>
      <c r="Q1142">
        <v>3</v>
      </c>
      <c r="R1142" s="4">
        <v>0</v>
      </c>
      <c r="S1142">
        <v>0</v>
      </c>
      <c r="T1142" s="5">
        <v>3</v>
      </c>
      <c r="U1142">
        <v>3</v>
      </c>
      <c r="V1142" s="4">
        <v>0</v>
      </c>
      <c r="W1142">
        <v>0</v>
      </c>
      <c r="X1142" s="5">
        <v>3</v>
      </c>
      <c r="Y1142">
        <v>3</v>
      </c>
      <c r="Z1142" s="4">
        <v>0</v>
      </c>
      <c r="AA1142">
        <v>0</v>
      </c>
      <c r="AB1142" s="5">
        <v>3</v>
      </c>
      <c r="AD1142">
        <v>0</v>
      </c>
      <c r="AE1142">
        <v>0</v>
      </c>
      <c r="AF1142" s="4">
        <v>0</v>
      </c>
      <c r="AG1142">
        <v>0</v>
      </c>
      <c r="AH1142" s="5">
        <v>0</v>
      </c>
      <c r="AI1142">
        <v>1</v>
      </c>
      <c r="AJ1142" s="4">
        <v>0</v>
      </c>
      <c r="AK1142">
        <v>0</v>
      </c>
      <c r="AL1142" s="5">
        <v>1</v>
      </c>
      <c r="AM1142">
        <v>1</v>
      </c>
      <c r="AN1142" s="4">
        <v>0</v>
      </c>
      <c r="AO1142">
        <v>0</v>
      </c>
      <c r="AP1142" s="5">
        <v>1</v>
      </c>
      <c r="AQ1142">
        <v>3</v>
      </c>
      <c r="AR1142" s="4">
        <v>0</v>
      </c>
      <c r="AS1142">
        <v>0</v>
      </c>
      <c r="AT1142" s="5">
        <v>3</v>
      </c>
      <c r="AU1142">
        <v>3</v>
      </c>
      <c r="AV1142" s="4">
        <v>0</v>
      </c>
      <c r="AW1142">
        <v>0</v>
      </c>
      <c r="AX1142" s="5">
        <v>3</v>
      </c>
      <c r="AY1142">
        <v>3</v>
      </c>
      <c r="AZ1142" s="4">
        <v>0</v>
      </c>
      <c r="BA1142">
        <v>0</v>
      </c>
      <c r="BB1142" s="5">
        <v>3</v>
      </c>
      <c r="BD1142">
        <v>0</v>
      </c>
      <c r="BE1142">
        <v>0</v>
      </c>
      <c r="BF1142" s="4">
        <v>0</v>
      </c>
      <c r="BG1142">
        <v>0</v>
      </c>
      <c r="BH1142" s="5">
        <v>0</v>
      </c>
      <c r="BI1142">
        <v>1</v>
      </c>
      <c r="BJ1142" s="4">
        <v>0</v>
      </c>
      <c r="BK1142">
        <v>0</v>
      </c>
      <c r="BL1142" s="5">
        <v>1</v>
      </c>
      <c r="BM1142">
        <v>1</v>
      </c>
      <c r="BN1142" s="4">
        <v>0</v>
      </c>
      <c r="BO1142">
        <v>0</v>
      </c>
      <c r="BP1142" s="5">
        <v>1</v>
      </c>
      <c r="BQ1142">
        <v>3</v>
      </c>
      <c r="BR1142" s="4">
        <v>0</v>
      </c>
      <c r="BS1142">
        <v>0</v>
      </c>
      <c r="BT1142" s="5">
        <v>3</v>
      </c>
      <c r="BU1142">
        <v>3</v>
      </c>
      <c r="BV1142" s="4">
        <v>0</v>
      </c>
      <c r="BW1142">
        <v>0</v>
      </c>
      <c r="BX1142" s="5">
        <v>3</v>
      </c>
      <c r="BY1142">
        <v>3</v>
      </c>
      <c r="BZ1142" s="4">
        <v>0</v>
      </c>
      <c r="CA1142">
        <v>0</v>
      </c>
      <c r="CB1142" s="5">
        <v>3</v>
      </c>
      <c r="CD1142">
        <v>0</v>
      </c>
      <c r="CE1142">
        <v>0</v>
      </c>
      <c r="CF1142" s="4">
        <v>0</v>
      </c>
      <c r="CG1142">
        <v>0</v>
      </c>
      <c r="CH1142" s="5">
        <v>0</v>
      </c>
      <c r="CI1142">
        <v>1</v>
      </c>
      <c r="CJ1142" s="4">
        <v>0</v>
      </c>
      <c r="CK1142">
        <v>0</v>
      </c>
      <c r="CL1142" s="5">
        <v>1</v>
      </c>
      <c r="CM1142">
        <v>1</v>
      </c>
      <c r="CN1142" s="4">
        <v>0</v>
      </c>
      <c r="CO1142">
        <v>0</v>
      </c>
      <c r="CP1142" s="5">
        <v>1</v>
      </c>
      <c r="CQ1142">
        <v>3</v>
      </c>
      <c r="CR1142" s="4">
        <v>0</v>
      </c>
      <c r="CS1142">
        <v>0</v>
      </c>
      <c r="CT1142" s="5">
        <v>3</v>
      </c>
      <c r="CU1142">
        <v>3</v>
      </c>
      <c r="CV1142" s="4">
        <v>0</v>
      </c>
      <c r="CW1142">
        <v>0</v>
      </c>
      <c r="CX1142" s="5">
        <v>3</v>
      </c>
      <c r="CY1142" s="21">
        <v>3</v>
      </c>
      <c r="CZ1142" s="21">
        <v>0</v>
      </c>
      <c r="DA1142" s="21">
        <v>0</v>
      </c>
      <c r="DB1142" s="5">
        <v>3</v>
      </c>
      <c r="DD1142" s="8">
        <v>0</v>
      </c>
      <c r="DE1142" s="8">
        <v>0</v>
      </c>
      <c r="DF1142" s="8">
        <v>0</v>
      </c>
      <c r="DG1142" s="8">
        <v>0</v>
      </c>
      <c r="DH1142" s="8">
        <v>0</v>
      </c>
      <c r="DI1142" s="8">
        <v>0</v>
      </c>
      <c r="DJ1142" s="8">
        <v>0</v>
      </c>
      <c r="DK1142" s="8">
        <v>0</v>
      </c>
      <c r="DL1142" s="8">
        <v>0</v>
      </c>
      <c r="DM1142" s="8">
        <v>0</v>
      </c>
      <c r="DN1142" s="8">
        <v>0</v>
      </c>
      <c r="DO1142" s="8">
        <v>0</v>
      </c>
      <c r="DP1142" s="8">
        <v>0</v>
      </c>
      <c r="DQ1142" s="8">
        <v>0</v>
      </c>
      <c r="DR1142" s="8">
        <v>0</v>
      </c>
      <c r="DS1142" s="8">
        <v>0</v>
      </c>
      <c r="DT1142" s="8">
        <v>0</v>
      </c>
      <c r="DU1142" s="8">
        <v>0</v>
      </c>
      <c r="DV1142" s="8">
        <v>0</v>
      </c>
      <c r="DW1142" s="8">
        <v>0</v>
      </c>
      <c r="DX1142" s="8">
        <v>0</v>
      </c>
      <c r="DY1142" s="8">
        <v>0</v>
      </c>
      <c r="DZ1142" s="8">
        <v>0</v>
      </c>
      <c r="EA1142" s="8">
        <v>0</v>
      </c>
      <c r="EB1142" s="8">
        <v>0</v>
      </c>
      <c r="EC1142" s="8">
        <v>0</v>
      </c>
      <c r="ED1142" s="20">
        <v>0</v>
      </c>
      <c r="EF1142" s="9">
        <v>0</v>
      </c>
      <c r="EG1142" s="9">
        <v>0</v>
      </c>
      <c r="EH1142" s="9">
        <v>0</v>
      </c>
      <c r="EI1142" s="9">
        <v>0</v>
      </c>
      <c r="EJ1142" s="9">
        <v>0</v>
      </c>
      <c r="EK1142" s="9">
        <v>0</v>
      </c>
      <c r="EL1142" s="9">
        <v>0</v>
      </c>
      <c r="EM1142" s="9">
        <v>0</v>
      </c>
      <c r="EN1142" s="9">
        <v>0</v>
      </c>
      <c r="EO1142" s="9">
        <v>0</v>
      </c>
      <c r="EP1142" s="9">
        <v>0</v>
      </c>
      <c r="EQ1142" s="9">
        <v>0</v>
      </c>
      <c r="ER1142" s="9">
        <v>0</v>
      </c>
      <c r="ES1142" s="9">
        <v>0</v>
      </c>
      <c r="ET1142" s="9">
        <v>0</v>
      </c>
      <c r="EU1142" s="9">
        <v>0</v>
      </c>
      <c r="EV1142" s="9">
        <v>0</v>
      </c>
      <c r="EW1142" s="9">
        <v>0</v>
      </c>
      <c r="EX1142" s="9">
        <v>0</v>
      </c>
      <c r="EY1142" s="9">
        <v>0</v>
      </c>
      <c r="EZ1142" s="9">
        <v>0</v>
      </c>
      <c r="FA1142" s="9">
        <v>0</v>
      </c>
      <c r="FB1142" s="9">
        <v>0</v>
      </c>
      <c r="FC1142" s="9">
        <v>0</v>
      </c>
      <c r="FD1142" s="9">
        <v>0</v>
      </c>
      <c r="FE1142" s="9">
        <v>0</v>
      </c>
      <c r="FF1142">
        <v>0</v>
      </c>
    </row>
    <row r="1143" spans="1:162" x14ac:dyDescent="0.2">
      <c r="A1143" t="s">
        <v>2066</v>
      </c>
      <c r="B1143" t="s">
        <v>2082</v>
      </c>
      <c r="C1143" t="s">
        <v>4599</v>
      </c>
      <c r="D1143" s="1">
        <v>0</v>
      </c>
      <c r="E1143" s="1">
        <v>0</v>
      </c>
      <c r="F1143" s="4">
        <v>0</v>
      </c>
      <c r="G1143" s="4">
        <v>0</v>
      </c>
      <c r="H1143" s="5">
        <v>0</v>
      </c>
      <c r="I1143">
        <v>0</v>
      </c>
      <c r="J1143" s="4">
        <v>0</v>
      </c>
      <c r="K1143">
        <v>0</v>
      </c>
      <c r="L1143" s="5">
        <v>0</v>
      </c>
      <c r="M1143">
        <v>0</v>
      </c>
      <c r="N1143" s="4">
        <v>0</v>
      </c>
      <c r="O1143">
        <v>0</v>
      </c>
      <c r="P1143" s="5">
        <v>0</v>
      </c>
      <c r="Q1143">
        <v>0</v>
      </c>
      <c r="R1143" s="4">
        <v>0</v>
      </c>
      <c r="S1143">
        <v>0</v>
      </c>
      <c r="T1143" s="5">
        <v>0</v>
      </c>
      <c r="U1143">
        <v>0</v>
      </c>
      <c r="V1143" s="4">
        <v>0</v>
      </c>
      <c r="W1143">
        <v>0</v>
      </c>
      <c r="X1143" s="5">
        <v>0</v>
      </c>
      <c r="Y1143">
        <v>0</v>
      </c>
      <c r="Z1143" s="4">
        <v>0</v>
      </c>
      <c r="AA1143">
        <v>0</v>
      </c>
      <c r="AB1143" s="5">
        <v>0</v>
      </c>
      <c r="AD1143">
        <v>0</v>
      </c>
      <c r="AE1143">
        <v>0</v>
      </c>
      <c r="AF1143" s="4">
        <v>0</v>
      </c>
      <c r="AG1143">
        <v>0</v>
      </c>
      <c r="AH1143" s="5">
        <v>0</v>
      </c>
      <c r="AI1143">
        <v>0</v>
      </c>
      <c r="AJ1143" s="4">
        <v>0</v>
      </c>
      <c r="AK1143">
        <v>0</v>
      </c>
      <c r="AL1143" s="5">
        <v>0</v>
      </c>
      <c r="AM1143">
        <v>0</v>
      </c>
      <c r="AN1143" s="4">
        <v>0</v>
      </c>
      <c r="AO1143">
        <v>0</v>
      </c>
      <c r="AP1143" s="5">
        <v>0</v>
      </c>
      <c r="AQ1143">
        <v>0</v>
      </c>
      <c r="AR1143" s="4">
        <v>0</v>
      </c>
      <c r="AS1143">
        <v>0</v>
      </c>
      <c r="AT1143" s="5">
        <v>0</v>
      </c>
      <c r="AU1143">
        <v>0</v>
      </c>
      <c r="AV1143" s="4">
        <v>0</v>
      </c>
      <c r="AW1143">
        <v>0</v>
      </c>
      <c r="AX1143" s="5">
        <v>0</v>
      </c>
      <c r="AY1143">
        <v>3</v>
      </c>
      <c r="AZ1143" s="4">
        <v>0</v>
      </c>
      <c r="BA1143">
        <v>0</v>
      </c>
      <c r="BB1143" s="5">
        <v>3</v>
      </c>
      <c r="BD1143">
        <v>0</v>
      </c>
      <c r="BE1143">
        <v>0</v>
      </c>
      <c r="BF1143" s="4">
        <v>0</v>
      </c>
      <c r="BG1143">
        <v>0</v>
      </c>
      <c r="BH1143" s="5">
        <v>0</v>
      </c>
      <c r="BI1143">
        <v>0</v>
      </c>
      <c r="BJ1143" s="4">
        <v>0</v>
      </c>
      <c r="BK1143">
        <v>0</v>
      </c>
      <c r="BL1143" s="5">
        <v>0</v>
      </c>
      <c r="BM1143">
        <v>0</v>
      </c>
      <c r="BN1143" s="4">
        <v>0</v>
      </c>
      <c r="BO1143">
        <v>0</v>
      </c>
      <c r="BP1143" s="5">
        <v>0</v>
      </c>
      <c r="BQ1143">
        <v>0</v>
      </c>
      <c r="BR1143" s="4">
        <v>0</v>
      </c>
      <c r="BS1143">
        <v>0</v>
      </c>
      <c r="BT1143" s="5">
        <v>0</v>
      </c>
      <c r="BU1143">
        <v>0</v>
      </c>
      <c r="BV1143" s="4">
        <v>0</v>
      </c>
      <c r="BW1143">
        <v>0</v>
      </c>
      <c r="BX1143" s="5">
        <v>0</v>
      </c>
      <c r="BY1143">
        <v>3</v>
      </c>
      <c r="BZ1143" s="4">
        <v>0</v>
      </c>
      <c r="CA1143">
        <v>0</v>
      </c>
      <c r="CB1143" s="5">
        <v>3</v>
      </c>
      <c r="CD1143">
        <v>0</v>
      </c>
      <c r="CE1143">
        <v>0</v>
      </c>
      <c r="CF1143" s="4">
        <v>0</v>
      </c>
      <c r="CG1143">
        <v>0</v>
      </c>
      <c r="CH1143" s="5">
        <v>0</v>
      </c>
      <c r="CI1143">
        <v>0</v>
      </c>
      <c r="CJ1143" s="4">
        <v>0</v>
      </c>
      <c r="CK1143">
        <v>0</v>
      </c>
      <c r="CL1143" s="5">
        <v>0</v>
      </c>
      <c r="CM1143">
        <v>0</v>
      </c>
      <c r="CN1143" s="4">
        <v>0</v>
      </c>
      <c r="CO1143">
        <v>0</v>
      </c>
      <c r="CP1143" s="5">
        <v>0</v>
      </c>
      <c r="CQ1143">
        <v>0</v>
      </c>
      <c r="CR1143" s="4">
        <v>0</v>
      </c>
      <c r="CS1143">
        <v>0</v>
      </c>
      <c r="CT1143" s="5">
        <v>0</v>
      </c>
      <c r="CU1143">
        <v>0</v>
      </c>
      <c r="CV1143" s="4">
        <v>0</v>
      </c>
      <c r="CW1143">
        <v>0</v>
      </c>
      <c r="CX1143" s="5">
        <v>0</v>
      </c>
      <c r="CY1143" s="21">
        <v>3</v>
      </c>
      <c r="CZ1143" s="21">
        <v>0</v>
      </c>
      <c r="DA1143" s="21">
        <v>0</v>
      </c>
      <c r="DB1143" s="5">
        <v>3</v>
      </c>
      <c r="DD1143" s="8">
        <v>0</v>
      </c>
      <c r="DE1143" s="8">
        <v>0</v>
      </c>
      <c r="DF1143" s="8">
        <v>0</v>
      </c>
      <c r="DG1143" s="8">
        <v>0</v>
      </c>
      <c r="DH1143" s="8">
        <v>0</v>
      </c>
      <c r="DI1143" s="8">
        <v>0</v>
      </c>
      <c r="DJ1143" s="8">
        <v>0</v>
      </c>
      <c r="DK1143" s="8">
        <v>0</v>
      </c>
      <c r="DL1143" s="8">
        <v>0</v>
      </c>
      <c r="DM1143" s="8">
        <v>0</v>
      </c>
      <c r="DN1143" s="8">
        <v>0</v>
      </c>
      <c r="DO1143" s="8">
        <v>0</v>
      </c>
      <c r="DP1143" s="8">
        <v>0</v>
      </c>
      <c r="DQ1143" s="8">
        <v>0</v>
      </c>
      <c r="DR1143" s="8">
        <v>0</v>
      </c>
      <c r="DS1143" s="8">
        <v>0</v>
      </c>
      <c r="DT1143" s="8">
        <v>0</v>
      </c>
      <c r="DU1143" s="8">
        <v>0</v>
      </c>
      <c r="DV1143" s="8">
        <v>0</v>
      </c>
      <c r="DW1143" s="8">
        <v>0</v>
      </c>
      <c r="DX1143" s="8">
        <v>0</v>
      </c>
      <c r="DY1143" s="8">
        <v>0</v>
      </c>
      <c r="DZ1143" s="8">
        <v>0</v>
      </c>
      <c r="EA1143" s="8">
        <v>0</v>
      </c>
      <c r="EB1143" s="8">
        <v>0</v>
      </c>
      <c r="EC1143" s="8">
        <v>0</v>
      </c>
      <c r="ED1143" s="20">
        <v>0</v>
      </c>
      <c r="EF1143" s="9">
        <v>0</v>
      </c>
      <c r="EG1143" s="9">
        <v>0</v>
      </c>
      <c r="EH1143" s="9">
        <v>0</v>
      </c>
      <c r="EI1143" s="9">
        <v>0</v>
      </c>
      <c r="EJ1143" s="9">
        <v>0</v>
      </c>
      <c r="EK1143" s="9">
        <v>0</v>
      </c>
      <c r="EL1143" s="9">
        <v>0</v>
      </c>
      <c r="EM1143" s="9">
        <v>0</v>
      </c>
      <c r="EN1143" s="9">
        <v>0</v>
      </c>
      <c r="EO1143" s="9">
        <v>0</v>
      </c>
      <c r="EP1143" s="9">
        <v>0</v>
      </c>
      <c r="EQ1143" s="9">
        <v>0</v>
      </c>
      <c r="ER1143" s="9">
        <v>0</v>
      </c>
      <c r="ES1143" s="9">
        <v>0</v>
      </c>
      <c r="ET1143" s="9">
        <v>0</v>
      </c>
      <c r="EU1143" s="9">
        <v>0</v>
      </c>
      <c r="EV1143" s="9">
        <v>0</v>
      </c>
      <c r="EW1143" s="9">
        <v>0</v>
      </c>
      <c r="EX1143" s="9">
        <v>0</v>
      </c>
      <c r="EY1143" s="9">
        <v>0</v>
      </c>
      <c r="EZ1143" s="9">
        <v>0</v>
      </c>
      <c r="FA1143" s="9">
        <v>0</v>
      </c>
      <c r="FB1143" s="9">
        <v>0</v>
      </c>
      <c r="FC1143" s="9">
        <v>0</v>
      </c>
      <c r="FD1143" s="9">
        <v>0</v>
      </c>
      <c r="FE1143" s="9">
        <v>0</v>
      </c>
      <c r="FF1143">
        <v>0</v>
      </c>
    </row>
    <row r="1144" spans="1:162" x14ac:dyDescent="0.2">
      <c r="A1144" t="s">
        <v>2067</v>
      </c>
      <c r="B1144" t="s">
        <v>2083</v>
      </c>
      <c r="C1144" t="s">
        <v>4599</v>
      </c>
      <c r="D1144" s="1">
        <v>0</v>
      </c>
      <c r="E1144" s="1">
        <v>0</v>
      </c>
      <c r="F1144" s="4">
        <v>0</v>
      </c>
      <c r="G1144" s="4">
        <v>0</v>
      </c>
      <c r="H1144" s="5">
        <v>0</v>
      </c>
      <c r="I1144">
        <v>0</v>
      </c>
      <c r="J1144" s="4">
        <v>0</v>
      </c>
      <c r="K1144">
        <v>0</v>
      </c>
      <c r="L1144" s="5">
        <v>0</v>
      </c>
      <c r="M1144">
        <v>0</v>
      </c>
      <c r="N1144" s="4">
        <v>0</v>
      </c>
      <c r="O1144">
        <v>0</v>
      </c>
      <c r="P1144" s="5">
        <v>0</v>
      </c>
      <c r="Q1144">
        <v>0</v>
      </c>
      <c r="R1144" s="4">
        <v>0</v>
      </c>
      <c r="S1144">
        <v>0</v>
      </c>
      <c r="T1144" s="5">
        <v>0</v>
      </c>
      <c r="U1144">
        <v>0</v>
      </c>
      <c r="V1144" s="4">
        <v>0</v>
      </c>
      <c r="W1144">
        <v>0</v>
      </c>
      <c r="X1144" s="5">
        <v>0</v>
      </c>
      <c r="Y1144">
        <v>0</v>
      </c>
      <c r="Z1144" s="4">
        <v>0</v>
      </c>
      <c r="AA1144">
        <v>0</v>
      </c>
      <c r="AB1144" s="5">
        <v>0</v>
      </c>
      <c r="AD1144">
        <v>0</v>
      </c>
      <c r="AE1144">
        <v>0</v>
      </c>
      <c r="AF1144" s="4">
        <v>0</v>
      </c>
      <c r="AG1144">
        <v>0</v>
      </c>
      <c r="AH1144" s="5">
        <v>0</v>
      </c>
      <c r="AI1144">
        <v>0</v>
      </c>
      <c r="AJ1144" s="4">
        <v>0</v>
      </c>
      <c r="AK1144">
        <v>0</v>
      </c>
      <c r="AL1144" s="5">
        <v>0</v>
      </c>
      <c r="AM1144">
        <v>0</v>
      </c>
      <c r="AN1144" s="4">
        <v>0</v>
      </c>
      <c r="AO1144">
        <v>0</v>
      </c>
      <c r="AP1144" s="5">
        <v>0</v>
      </c>
      <c r="AQ1144">
        <v>0</v>
      </c>
      <c r="AR1144" s="4">
        <v>0</v>
      </c>
      <c r="AS1144">
        <v>0</v>
      </c>
      <c r="AT1144" s="5">
        <v>0</v>
      </c>
      <c r="AU1144">
        <v>0</v>
      </c>
      <c r="AV1144" s="4">
        <v>0</v>
      </c>
      <c r="AW1144">
        <v>0</v>
      </c>
      <c r="AX1144" s="5">
        <v>0</v>
      </c>
      <c r="AY1144">
        <v>3</v>
      </c>
      <c r="AZ1144" s="4">
        <v>0</v>
      </c>
      <c r="BA1144">
        <v>0</v>
      </c>
      <c r="BB1144" s="5">
        <v>3</v>
      </c>
      <c r="BD1144">
        <v>0</v>
      </c>
      <c r="BE1144">
        <v>0</v>
      </c>
      <c r="BF1144" s="4">
        <v>0</v>
      </c>
      <c r="BG1144">
        <v>0</v>
      </c>
      <c r="BH1144" s="5">
        <v>0</v>
      </c>
      <c r="BI1144">
        <v>0</v>
      </c>
      <c r="BJ1144" s="4">
        <v>0</v>
      </c>
      <c r="BK1144">
        <v>0</v>
      </c>
      <c r="BL1144" s="5">
        <v>0</v>
      </c>
      <c r="BM1144">
        <v>0</v>
      </c>
      <c r="BN1144" s="4">
        <v>0</v>
      </c>
      <c r="BO1144">
        <v>0</v>
      </c>
      <c r="BP1144" s="5">
        <v>0</v>
      </c>
      <c r="BQ1144">
        <v>0</v>
      </c>
      <c r="BR1144" s="4">
        <v>0</v>
      </c>
      <c r="BS1144">
        <v>0</v>
      </c>
      <c r="BT1144" s="5">
        <v>0</v>
      </c>
      <c r="BU1144">
        <v>0</v>
      </c>
      <c r="BV1144" s="4">
        <v>0</v>
      </c>
      <c r="BW1144">
        <v>0</v>
      </c>
      <c r="BX1144" s="5">
        <v>0</v>
      </c>
      <c r="BY1144">
        <v>3</v>
      </c>
      <c r="BZ1144" s="4">
        <v>0</v>
      </c>
      <c r="CA1144">
        <v>0</v>
      </c>
      <c r="CB1144" s="5">
        <v>3</v>
      </c>
      <c r="CD1144">
        <v>0</v>
      </c>
      <c r="CE1144">
        <v>0</v>
      </c>
      <c r="CF1144" s="4">
        <v>0</v>
      </c>
      <c r="CG1144">
        <v>0</v>
      </c>
      <c r="CH1144" s="5">
        <v>0</v>
      </c>
      <c r="CI1144">
        <v>0</v>
      </c>
      <c r="CJ1144" s="4">
        <v>0</v>
      </c>
      <c r="CK1144">
        <v>0</v>
      </c>
      <c r="CL1144" s="5">
        <v>0</v>
      </c>
      <c r="CM1144">
        <v>0</v>
      </c>
      <c r="CN1144" s="4">
        <v>0</v>
      </c>
      <c r="CO1144">
        <v>0</v>
      </c>
      <c r="CP1144" s="5">
        <v>0</v>
      </c>
      <c r="CQ1144">
        <v>0</v>
      </c>
      <c r="CR1144" s="4">
        <v>0</v>
      </c>
      <c r="CS1144">
        <v>0</v>
      </c>
      <c r="CT1144" s="5">
        <v>0</v>
      </c>
      <c r="CU1144">
        <v>0</v>
      </c>
      <c r="CV1144" s="4">
        <v>0</v>
      </c>
      <c r="CW1144">
        <v>0</v>
      </c>
      <c r="CX1144" s="5">
        <v>0</v>
      </c>
      <c r="CY1144" s="21">
        <v>3</v>
      </c>
      <c r="CZ1144" s="21">
        <v>0</v>
      </c>
      <c r="DA1144" s="21">
        <v>0</v>
      </c>
      <c r="DB1144" s="5">
        <v>3</v>
      </c>
      <c r="DD1144" s="8">
        <v>0</v>
      </c>
      <c r="DE1144" s="8">
        <v>0</v>
      </c>
      <c r="DF1144" s="8">
        <v>0</v>
      </c>
      <c r="DG1144" s="8">
        <v>0</v>
      </c>
      <c r="DH1144" s="8">
        <v>0</v>
      </c>
      <c r="DI1144" s="8">
        <v>0</v>
      </c>
      <c r="DJ1144" s="8">
        <v>0</v>
      </c>
      <c r="DK1144" s="8">
        <v>0</v>
      </c>
      <c r="DL1144" s="8">
        <v>0</v>
      </c>
      <c r="DM1144" s="8">
        <v>0</v>
      </c>
      <c r="DN1144" s="8">
        <v>0</v>
      </c>
      <c r="DO1144" s="8">
        <v>0</v>
      </c>
      <c r="DP1144" s="8">
        <v>0</v>
      </c>
      <c r="DQ1144" s="8">
        <v>0</v>
      </c>
      <c r="DR1144" s="8">
        <v>0</v>
      </c>
      <c r="DS1144" s="8">
        <v>0</v>
      </c>
      <c r="DT1144" s="8">
        <v>0</v>
      </c>
      <c r="DU1144" s="8">
        <v>0</v>
      </c>
      <c r="DV1144" s="8">
        <v>0</v>
      </c>
      <c r="DW1144" s="8">
        <v>0</v>
      </c>
      <c r="DX1144" s="8">
        <v>0</v>
      </c>
      <c r="DY1144" s="8">
        <v>0</v>
      </c>
      <c r="DZ1144" s="8">
        <v>0</v>
      </c>
      <c r="EA1144" s="8">
        <v>0</v>
      </c>
      <c r="EB1144" s="8">
        <v>0</v>
      </c>
      <c r="EC1144" s="8">
        <v>0</v>
      </c>
      <c r="ED1144" s="20">
        <v>0</v>
      </c>
      <c r="EF1144" s="9">
        <v>0</v>
      </c>
      <c r="EG1144" s="9">
        <v>0</v>
      </c>
      <c r="EH1144" s="9">
        <v>0</v>
      </c>
      <c r="EI1144" s="9">
        <v>0</v>
      </c>
      <c r="EJ1144" s="9">
        <v>0</v>
      </c>
      <c r="EK1144" s="9">
        <v>0</v>
      </c>
      <c r="EL1144" s="9">
        <v>0</v>
      </c>
      <c r="EM1144" s="9">
        <v>0</v>
      </c>
      <c r="EN1144" s="9">
        <v>0</v>
      </c>
      <c r="EO1144" s="9">
        <v>0</v>
      </c>
      <c r="EP1144" s="9">
        <v>0</v>
      </c>
      <c r="EQ1144" s="9">
        <v>0</v>
      </c>
      <c r="ER1144" s="9">
        <v>0</v>
      </c>
      <c r="ES1144" s="9">
        <v>0</v>
      </c>
      <c r="ET1144" s="9">
        <v>0</v>
      </c>
      <c r="EU1144" s="9">
        <v>0</v>
      </c>
      <c r="EV1144" s="9">
        <v>0</v>
      </c>
      <c r="EW1144" s="9">
        <v>0</v>
      </c>
      <c r="EX1144" s="9">
        <v>0</v>
      </c>
      <c r="EY1144" s="9">
        <v>0</v>
      </c>
      <c r="EZ1144" s="9">
        <v>0</v>
      </c>
      <c r="FA1144" s="9">
        <v>0</v>
      </c>
      <c r="FB1144" s="9">
        <v>0</v>
      </c>
      <c r="FC1144" s="9">
        <v>0</v>
      </c>
      <c r="FD1144" s="9">
        <v>0</v>
      </c>
      <c r="FE1144" s="9">
        <v>0</v>
      </c>
      <c r="FF1144">
        <v>0</v>
      </c>
    </row>
    <row r="1145" spans="1:162" x14ac:dyDescent="0.2">
      <c r="A1145" t="s">
        <v>2068</v>
      </c>
      <c r="B1145" t="s">
        <v>2084</v>
      </c>
      <c r="C1145" t="s">
        <v>4599</v>
      </c>
      <c r="D1145" s="1">
        <v>0</v>
      </c>
      <c r="E1145" s="1">
        <v>0</v>
      </c>
      <c r="F1145" s="4">
        <v>0</v>
      </c>
      <c r="G1145" s="4">
        <v>0</v>
      </c>
      <c r="H1145" s="5">
        <v>0</v>
      </c>
      <c r="I1145">
        <v>0</v>
      </c>
      <c r="J1145" s="4">
        <v>0</v>
      </c>
      <c r="K1145">
        <v>0</v>
      </c>
      <c r="L1145" s="5">
        <v>0</v>
      </c>
      <c r="M1145">
        <v>0</v>
      </c>
      <c r="N1145" s="4">
        <v>0</v>
      </c>
      <c r="O1145">
        <v>0</v>
      </c>
      <c r="P1145" s="5">
        <v>0</v>
      </c>
      <c r="Q1145">
        <v>0</v>
      </c>
      <c r="R1145" s="4">
        <v>0</v>
      </c>
      <c r="S1145">
        <v>0</v>
      </c>
      <c r="T1145" s="5">
        <v>0</v>
      </c>
      <c r="U1145">
        <v>0</v>
      </c>
      <c r="V1145" s="4">
        <v>0</v>
      </c>
      <c r="W1145">
        <v>0</v>
      </c>
      <c r="X1145" s="5">
        <v>0</v>
      </c>
      <c r="Y1145">
        <v>0</v>
      </c>
      <c r="Z1145" s="4">
        <v>0</v>
      </c>
      <c r="AA1145">
        <v>0</v>
      </c>
      <c r="AB1145" s="5">
        <v>0</v>
      </c>
      <c r="AD1145">
        <v>0</v>
      </c>
      <c r="AE1145">
        <v>0</v>
      </c>
      <c r="AF1145" s="4">
        <v>0</v>
      </c>
      <c r="AG1145">
        <v>0</v>
      </c>
      <c r="AH1145" s="5">
        <v>0</v>
      </c>
      <c r="AI1145">
        <v>0</v>
      </c>
      <c r="AJ1145" s="4">
        <v>0</v>
      </c>
      <c r="AK1145">
        <v>0</v>
      </c>
      <c r="AL1145" s="5">
        <v>0</v>
      </c>
      <c r="AM1145">
        <v>0</v>
      </c>
      <c r="AN1145" s="4">
        <v>0</v>
      </c>
      <c r="AO1145">
        <v>0</v>
      </c>
      <c r="AP1145" s="5">
        <v>0</v>
      </c>
      <c r="AQ1145">
        <v>0</v>
      </c>
      <c r="AR1145" s="4">
        <v>0</v>
      </c>
      <c r="AS1145">
        <v>0</v>
      </c>
      <c r="AT1145" s="5">
        <v>0</v>
      </c>
      <c r="AU1145">
        <v>0</v>
      </c>
      <c r="AV1145" s="4">
        <v>0</v>
      </c>
      <c r="AW1145">
        <v>0</v>
      </c>
      <c r="AX1145" s="5">
        <v>0</v>
      </c>
      <c r="AY1145">
        <v>6</v>
      </c>
      <c r="AZ1145" s="4">
        <v>0</v>
      </c>
      <c r="BA1145">
        <v>0</v>
      </c>
      <c r="BB1145" s="5">
        <v>6</v>
      </c>
      <c r="BD1145">
        <v>0</v>
      </c>
      <c r="BE1145">
        <v>0</v>
      </c>
      <c r="BF1145" s="4">
        <v>0</v>
      </c>
      <c r="BG1145">
        <v>0</v>
      </c>
      <c r="BH1145" s="5">
        <v>0</v>
      </c>
      <c r="BI1145">
        <v>0</v>
      </c>
      <c r="BJ1145" s="4">
        <v>0</v>
      </c>
      <c r="BK1145">
        <v>0</v>
      </c>
      <c r="BL1145" s="5">
        <v>0</v>
      </c>
      <c r="BM1145">
        <v>0</v>
      </c>
      <c r="BN1145" s="4">
        <v>0</v>
      </c>
      <c r="BO1145">
        <v>0</v>
      </c>
      <c r="BP1145" s="5">
        <v>0</v>
      </c>
      <c r="BQ1145">
        <v>0</v>
      </c>
      <c r="BR1145" s="4">
        <v>0</v>
      </c>
      <c r="BS1145">
        <v>0</v>
      </c>
      <c r="BT1145" s="5">
        <v>0</v>
      </c>
      <c r="BU1145">
        <v>0</v>
      </c>
      <c r="BV1145" s="4">
        <v>0</v>
      </c>
      <c r="BW1145">
        <v>0</v>
      </c>
      <c r="BX1145" s="5">
        <v>0</v>
      </c>
      <c r="BY1145">
        <v>6</v>
      </c>
      <c r="BZ1145" s="4">
        <v>0</v>
      </c>
      <c r="CA1145">
        <v>0</v>
      </c>
      <c r="CB1145" s="5">
        <v>6</v>
      </c>
      <c r="CD1145">
        <v>0</v>
      </c>
      <c r="CE1145">
        <v>0</v>
      </c>
      <c r="CF1145" s="4">
        <v>0</v>
      </c>
      <c r="CG1145">
        <v>0</v>
      </c>
      <c r="CH1145" s="5">
        <v>0</v>
      </c>
      <c r="CI1145">
        <v>0</v>
      </c>
      <c r="CJ1145" s="4">
        <v>0</v>
      </c>
      <c r="CK1145">
        <v>0</v>
      </c>
      <c r="CL1145" s="5">
        <v>0</v>
      </c>
      <c r="CM1145">
        <v>0</v>
      </c>
      <c r="CN1145" s="4">
        <v>0</v>
      </c>
      <c r="CO1145">
        <v>0</v>
      </c>
      <c r="CP1145" s="5">
        <v>0</v>
      </c>
      <c r="CQ1145">
        <v>0</v>
      </c>
      <c r="CR1145" s="4">
        <v>0</v>
      </c>
      <c r="CS1145">
        <v>0</v>
      </c>
      <c r="CT1145" s="5">
        <v>0</v>
      </c>
      <c r="CU1145">
        <v>0</v>
      </c>
      <c r="CV1145" s="4">
        <v>0</v>
      </c>
      <c r="CW1145">
        <v>0</v>
      </c>
      <c r="CX1145" s="5">
        <v>0</v>
      </c>
      <c r="CY1145" s="21">
        <v>6</v>
      </c>
      <c r="CZ1145" s="21">
        <v>0</v>
      </c>
      <c r="DA1145" s="21">
        <v>0</v>
      </c>
      <c r="DB1145" s="5">
        <v>6</v>
      </c>
      <c r="DD1145" s="8">
        <v>0</v>
      </c>
      <c r="DE1145" s="8">
        <v>0</v>
      </c>
      <c r="DF1145" s="8">
        <v>0</v>
      </c>
      <c r="DG1145" s="8">
        <v>0</v>
      </c>
      <c r="DH1145" s="8">
        <v>0</v>
      </c>
      <c r="DI1145" s="8">
        <v>0</v>
      </c>
      <c r="DJ1145" s="8">
        <v>0</v>
      </c>
      <c r="DK1145" s="8">
        <v>0</v>
      </c>
      <c r="DL1145" s="8">
        <v>0</v>
      </c>
      <c r="DM1145" s="8">
        <v>0</v>
      </c>
      <c r="DN1145" s="8">
        <v>0</v>
      </c>
      <c r="DO1145" s="8">
        <v>0</v>
      </c>
      <c r="DP1145" s="8">
        <v>0</v>
      </c>
      <c r="DQ1145" s="8">
        <v>0</v>
      </c>
      <c r="DR1145" s="8">
        <v>0</v>
      </c>
      <c r="DS1145" s="8">
        <v>0</v>
      </c>
      <c r="DT1145" s="8">
        <v>0</v>
      </c>
      <c r="DU1145" s="8">
        <v>0</v>
      </c>
      <c r="DV1145" s="8">
        <v>0</v>
      </c>
      <c r="DW1145" s="8">
        <v>0</v>
      </c>
      <c r="DX1145" s="8">
        <v>0</v>
      </c>
      <c r="DY1145" s="8">
        <v>0</v>
      </c>
      <c r="DZ1145" s="8">
        <v>0</v>
      </c>
      <c r="EA1145" s="8">
        <v>0</v>
      </c>
      <c r="EB1145" s="8">
        <v>0</v>
      </c>
      <c r="EC1145" s="8">
        <v>0</v>
      </c>
      <c r="ED1145" s="20">
        <v>0</v>
      </c>
      <c r="EF1145" s="9">
        <v>0</v>
      </c>
      <c r="EG1145" s="9">
        <v>0</v>
      </c>
      <c r="EH1145" s="9">
        <v>0</v>
      </c>
      <c r="EI1145" s="9">
        <v>0</v>
      </c>
      <c r="EJ1145" s="9">
        <v>0</v>
      </c>
      <c r="EK1145" s="9">
        <v>0</v>
      </c>
      <c r="EL1145" s="9">
        <v>0</v>
      </c>
      <c r="EM1145" s="9">
        <v>0</v>
      </c>
      <c r="EN1145" s="9">
        <v>0</v>
      </c>
      <c r="EO1145" s="9">
        <v>0</v>
      </c>
      <c r="EP1145" s="9">
        <v>0</v>
      </c>
      <c r="EQ1145" s="9">
        <v>0</v>
      </c>
      <c r="ER1145" s="9">
        <v>0</v>
      </c>
      <c r="ES1145" s="9">
        <v>0</v>
      </c>
      <c r="ET1145" s="9">
        <v>0</v>
      </c>
      <c r="EU1145" s="9">
        <v>0</v>
      </c>
      <c r="EV1145" s="9">
        <v>0</v>
      </c>
      <c r="EW1145" s="9">
        <v>0</v>
      </c>
      <c r="EX1145" s="9">
        <v>0</v>
      </c>
      <c r="EY1145" s="9">
        <v>0</v>
      </c>
      <c r="EZ1145" s="9">
        <v>0</v>
      </c>
      <c r="FA1145" s="9">
        <v>0</v>
      </c>
      <c r="FB1145" s="9">
        <v>0</v>
      </c>
      <c r="FC1145" s="9">
        <v>0</v>
      </c>
      <c r="FD1145" s="9">
        <v>0</v>
      </c>
      <c r="FE1145" s="9">
        <v>0</v>
      </c>
      <c r="FF1145">
        <v>0</v>
      </c>
    </row>
    <row r="1146" spans="1:162" x14ac:dyDescent="0.2">
      <c r="A1146" t="s">
        <v>2013</v>
      </c>
      <c r="B1146" t="s">
        <v>3561</v>
      </c>
      <c r="C1146" t="s">
        <v>3</v>
      </c>
      <c r="D1146" s="1">
        <v>0</v>
      </c>
      <c r="E1146" s="1">
        <v>0</v>
      </c>
      <c r="F1146" s="4">
        <v>0</v>
      </c>
      <c r="G1146" s="4">
        <v>0</v>
      </c>
      <c r="H1146" s="5">
        <v>0</v>
      </c>
      <c r="I1146">
        <v>0</v>
      </c>
      <c r="J1146" s="4">
        <v>0</v>
      </c>
      <c r="K1146">
        <v>0</v>
      </c>
      <c r="L1146" s="5">
        <v>0</v>
      </c>
      <c r="M1146">
        <v>0</v>
      </c>
      <c r="N1146" s="4">
        <v>0</v>
      </c>
      <c r="O1146">
        <v>0</v>
      </c>
      <c r="P1146" s="5">
        <v>0</v>
      </c>
      <c r="Q1146">
        <v>0</v>
      </c>
      <c r="R1146" s="4">
        <v>0</v>
      </c>
      <c r="S1146">
        <v>0</v>
      </c>
      <c r="T1146" s="5">
        <v>0</v>
      </c>
      <c r="U1146">
        <v>0</v>
      </c>
      <c r="V1146" s="4">
        <v>0</v>
      </c>
      <c r="W1146">
        <v>0</v>
      </c>
      <c r="X1146" s="5">
        <v>0</v>
      </c>
      <c r="Y1146">
        <v>6</v>
      </c>
      <c r="Z1146" s="4">
        <v>0</v>
      </c>
      <c r="AA1146">
        <v>0</v>
      </c>
      <c r="AB1146" s="5">
        <v>6</v>
      </c>
      <c r="AD1146">
        <v>0</v>
      </c>
      <c r="AE1146">
        <v>0</v>
      </c>
      <c r="AF1146" s="4">
        <v>0</v>
      </c>
      <c r="AG1146">
        <v>0</v>
      </c>
      <c r="AH1146" s="5">
        <v>0</v>
      </c>
      <c r="AI1146">
        <v>0</v>
      </c>
      <c r="AJ1146" s="4">
        <v>0</v>
      </c>
      <c r="AK1146">
        <v>0</v>
      </c>
      <c r="AL1146" s="5">
        <v>0</v>
      </c>
      <c r="AM1146">
        <v>0</v>
      </c>
      <c r="AN1146" s="4">
        <v>0</v>
      </c>
      <c r="AO1146">
        <v>0</v>
      </c>
      <c r="AP1146" s="5">
        <v>0</v>
      </c>
      <c r="AQ1146">
        <v>0</v>
      </c>
      <c r="AR1146" s="4">
        <v>0</v>
      </c>
      <c r="AS1146">
        <v>0</v>
      </c>
      <c r="AT1146" s="5">
        <v>0</v>
      </c>
      <c r="AU1146">
        <v>0</v>
      </c>
      <c r="AV1146" s="4">
        <v>0</v>
      </c>
      <c r="AW1146">
        <v>0</v>
      </c>
      <c r="AX1146" s="5">
        <v>0</v>
      </c>
      <c r="AY1146">
        <v>6</v>
      </c>
      <c r="AZ1146" s="4">
        <v>0</v>
      </c>
      <c r="BA1146">
        <v>0</v>
      </c>
      <c r="BB1146" s="5">
        <v>6</v>
      </c>
      <c r="BD1146">
        <v>0</v>
      </c>
      <c r="BE1146">
        <v>0</v>
      </c>
      <c r="BF1146" s="4">
        <v>0</v>
      </c>
      <c r="BG1146">
        <v>0</v>
      </c>
      <c r="BH1146" s="5">
        <v>0</v>
      </c>
      <c r="BI1146">
        <v>0</v>
      </c>
      <c r="BJ1146" s="4">
        <v>0</v>
      </c>
      <c r="BK1146">
        <v>0</v>
      </c>
      <c r="BL1146" s="5">
        <v>0</v>
      </c>
      <c r="BM1146">
        <v>0</v>
      </c>
      <c r="BN1146" s="4">
        <v>0</v>
      </c>
      <c r="BO1146">
        <v>0</v>
      </c>
      <c r="BP1146" s="5">
        <v>0</v>
      </c>
      <c r="BQ1146">
        <v>0</v>
      </c>
      <c r="BR1146" s="4">
        <v>0</v>
      </c>
      <c r="BS1146">
        <v>0</v>
      </c>
      <c r="BT1146" s="5">
        <v>0</v>
      </c>
      <c r="BU1146">
        <v>0</v>
      </c>
      <c r="BV1146" s="4">
        <v>0</v>
      </c>
      <c r="BW1146">
        <v>0</v>
      </c>
      <c r="BX1146" s="5">
        <v>0</v>
      </c>
      <c r="BY1146">
        <v>6</v>
      </c>
      <c r="BZ1146" s="4">
        <v>0</v>
      </c>
      <c r="CA1146">
        <v>0</v>
      </c>
      <c r="CB1146" s="5">
        <v>6</v>
      </c>
      <c r="CD1146">
        <v>0</v>
      </c>
      <c r="CE1146">
        <v>0</v>
      </c>
      <c r="CF1146" s="4">
        <v>0</v>
      </c>
      <c r="CG1146">
        <v>0</v>
      </c>
      <c r="CH1146" s="5">
        <v>0</v>
      </c>
      <c r="CI1146">
        <v>0</v>
      </c>
      <c r="CJ1146" s="4">
        <v>0</v>
      </c>
      <c r="CK1146">
        <v>0</v>
      </c>
      <c r="CL1146" s="5">
        <v>0</v>
      </c>
      <c r="CM1146">
        <v>0</v>
      </c>
      <c r="CN1146" s="4">
        <v>0</v>
      </c>
      <c r="CO1146">
        <v>0</v>
      </c>
      <c r="CP1146" s="5">
        <v>0</v>
      </c>
      <c r="CQ1146">
        <v>0</v>
      </c>
      <c r="CR1146" s="4">
        <v>0</v>
      </c>
      <c r="CS1146">
        <v>0</v>
      </c>
      <c r="CT1146" s="5">
        <v>0</v>
      </c>
      <c r="CU1146">
        <v>0</v>
      </c>
      <c r="CV1146" s="4">
        <v>0</v>
      </c>
      <c r="CW1146">
        <v>0</v>
      </c>
      <c r="CX1146" s="5">
        <v>0</v>
      </c>
      <c r="CY1146" s="21">
        <v>6</v>
      </c>
      <c r="CZ1146" s="21">
        <v>0</v>
      </c>
      <c r="DA1146" s="21">
        <v>0</v>
      </c>
      <c r="DB1146" s="5">
        <v>6</v>
      </c>
      <c r="DD1146" s="8">
        <v>0</v>
      </c>
      <c r="DE1146" s="8">
        <v>0</v>
      </c>
      <c r="DF1146" s="8">
        <v>0</v>
      </c>
      <c r="DG1146" s="8">
        <v>0</v>
      </c>
      <c r="DH1146" s="8">
        <v>0</v>
      </c>
      <c r="DI1146" s="8">
        <v>0</v>
      </c>
      <c r="DJ1146" s="8">
        <v>0</v>
      </c>
      <c r="DK1146" s="8">
        <v>0</v>
      </c>
      <c r="DL1146" s="8">
        <v>0</v>
      </c>
      <c r="DM1146" s="8">
        <v>0</v>
      </c>
      <c r="DN1146" s="8">
        <v>0</v>
      </c>
      <c r="DO1146" s="8">
        <v>0</v>
      </c>
      <c r="DP1146" s="8">
        <v>0</v>
      </c>
      <c r="DQ1146" s="8">
        <v>0</v>
      </c>
      <c r="DR1146" s="8">
        <v>0</v>
      </c>
      <c r="DS1146" s="8">
        <v>0</v>
      </c>
      <c r="DT1146" s="8">
        <v>0</v>
      </c>
      <c r="DU1146" s="8">
        <v>0</v>
      </c>
      <c r="DV1146" s="8">
        <v>0</v>
      </c>
      <c r="DW1146" s="8">
        <v>0</v>
      </c>
      <c r="DX1146" s="8">
        <v>0</v>
      </c>
      <c r="DY1146" s="8">
        <v>0</v>
      </c>
      <c r="DZ1146" s="8">
        <v>0</v>
      </c>
      <c r="EA1146" s="8">
        <v>0</v>
      </c>
      <c r="EB1146" s="8">
        <v>0</v>
      </c>
      <c r="EC1146" s="8">
        <v>0</v>
      </c>
      <c r="ED1146" s="20">
        <v>0</v>
      </c>
      <c r="EF1146" s="9">
        <v>0</v>
      </c>
      <c r="EG1146" s="9">
        <v>0</v>
      </c>
      <c r="EH1146" s="9">
        <v>0</v>
      </c>
      <c r="EI1146" s="9">
        <v>0</v>
      </c>
      <c r="EJ1146" s="9">
        <v>0</v>
      </c>
      <c r="EK1146" s="9">
        <v>0</v>
      </c>
      <c r="EL1146" s="9">
        <v>0</v>
      </c>
      <c r="EM1146" s="9">
        <v>0</v>
      </c>
      <c r="EN1146" s="9">
        <v>0</v>
      </c>
      <c r="EO1146" s="9">
        <v>0</v>
      </c>
      <c r="EP1146" s="9">
        <v>0</v>
      </c>
      <c r="EQ1146" s="9">
        <v>0</v>
      </c>
      <c r="ER1146" s="9">
        <v>0</v>
      </c>
      <c r="ES1146" s="9">
        <v>0</v>
      </c>
      <c r="ET1146" s="9">
        <v>0</v>
      </c>
      <c r="EU1146" s="9">
        <v>0</v>
      </c>
      <c r="EV1146" s="9">
        <v>0</v>
      </c>
      <c r="EW1146" s="9">
        <v>0</v>
      </c>
      <c r="EX1146" s="9">
        <v>0</v>
      </c>
      <c r="EY1146" s="9">
        <v>0</v>
      </c>
      <c r="EZ1146" s="9">
        <v>0</v>
      </c>
      <c r="FA1146" s="9">
        <v>0</v>
      </c>
      <c r="FB1146" s="9">
        <v>0</v>
      </c>
      <c r="FC1146" s="9">
        <v>0</v>
      </c>
      <c r="FD1146" s="9">
        <v>0</v>
      </c>
      <c r="FE1146" s="9">
        <v>0</v>
      </c>
      <c r="FF1146">
        <v>0</v>
      </c>
    </row>
    <row r="1147" spans="1:162" x14ac:dyDescent="0.2">
      <c r="A1147" t="s">
        <v>2010</v>
      </c>
      <c r="B1147" t="s">
        <v>3562</v>
      </c>
      <c r="C1147" t="s">
        <v>3</v>
      </c>
      <c r="D1147" s="1">
        <v>0</v>
      </c>
      <c r="E1147" s="1">
        <v>0</v>
      </c>
      <c r="F1147" s="4">
        <v>0</v>
      </c>
      <c r="G1147" s="4">
        <v>0</v>
      </c>
      <c r="H1147" s="5">
        <v>0</v>
      </c>
      <c r="I1147">
        <v>0</v>
      </c>
      <c r="J1147" s="4">
        <v>0</v>
      </c>
      <c r="K1147">
        <v>0</v>
      </c>
      <c r="L1147" s="5">
        <v>0</v>
      </c>
      <c r="M1147">
        <v>0</v>
      </c>
      <c r="N1147" s="4">
        <v>0</v>
      </c>
      <c r="O1147">
        <v>0</v>
      </c>
      <c r="P1147" s="5">
        <v>0</v>
      </c>
      <c r="Q1147">
        <v>0</v>
      </c>
      <c r="R1147" s="4">
        <v>0</v>
      </c>
      <c r="S1147">
        <v>0</v>
      </c>
      <c r="T1147" s="5">
        <v>0</v>
      </c>
      <c r="U1147">
        <v>0</v>
      </c>
      <c r="V1147" s="4">
        <v>0</v>
      </c>
      <c r="W1147">
        <v>0</v>
      </c>
      <c r="X1147" s="5">
        <v>0</v>
      </c>
      <c r="Y1147">
        <v>6</v>
      </c>
      <c r="Z1147" s="4">
        <v>0</v>
      </c>
      <c r="AA1147">
        <v>0</v>
      </c>
      <c r="AB1147" s="5">
        <v>6</v>
      </c>
      <c r="AD1147">
        <v>0</v>
      </c>
      <c r="AE1147">
        <v>0</v>
      </c>
      <c r="AF1147" s="4">
        <v>0</v>
      </c>
      <c r="AG1147">
        <v>0</v>
      </c>
      <c r="AH1147" s="5">
        <v>0</v>
      </c>
      <c r="AI1147">
        <v>0</v>
      </c>
      <c r="AJ1147" s="4">
        <v>0</v>
      </c>
      <c r="AK1147">
        <v>0</v>
      </c>
      <c r="AL1147" s="5">
        <v>0</v>
      </c>
      <c r="AM1147">
        <v>0</v>
      </c>
      <c r="AN1147" s="4">
        <v>0</v>
      </c>
      <c r="AO1147">
        <v>0</v>
      </c>
      <c r="AP1147" s="5">
        <v>0</v>
      </c>
      <c r="AQ1147">
        <v>0</v>
      </c>
      <c r="AR1147" s="4">
        <v>0</v>
      </c>
      <c r="AS1147">
        <v>0</v>
      </c>
      <c r="AT1147" s="5">
        <v>0</v>
      </c>
      <c r="AU1147">
        <v>0</v>
      </c>
      <c r="AV1147" s="4">
        <v>0</v>
      </c>
      <c r="AW1147">
        <v>0</v>
      </c>
      <c r="AX1147" s="5">
        <v>0</v>
      </c>
      <c r="AY1147">
        <v>9</v>
      </c>
      <c r="AZ1147" s="4">
        <v>0</v>
      </c>
      <c r="BA1147">
        <v>0</v>
      </c>
      <c r="BB1147" s="5">
        <v>9</v>
      </c>
      <c r="BD1147">
        <v>0</v>
      </c>
      <c r="BE1147">
        <v>0</v>
      </c>
      <c r="BF1147" s="4">
        <v>0</v>
      </c>
      <c r="BG1147">
        <v>0</v>
      </c>
      <c r="BH1147" s="5">
        <v>0</v>
      </c>
      <c r="BI1147">
        <v>0</v>
      </c>
      <c r="BJ1147" s="4">
        <v>0</v>
      </c>
      <c r="BK1147">
        <v>0</v>
      </c>
      <c r="BL1147" s="5">
        <v>0</v>
      </c>
      <c r="BM1147">
        <v>0</v>
      </c>
      <c r="BN1147" s="4">
        <v>0</v>
      </c>
      <c r="BO1147">
        <v>0</v>
      </c>
      <c r="BP1147" s="5">
        <v>0</v>
      </c>
      <c r="BQ1147">
        <v>0</v>
      </c>
      <c r="BR1147" s="4">
        <v>0</v>
      </c>
      <c r="BS1147">
        <v>0</v>
      </c>
      <c r="BT1147" s="5">
        <v>0</v>
      </c>
      <c r="BU1147">
        <v>0</v>
      </c>
      <c r="BV1147" s="4">
        <v>0</v>
      </c>
      <c r="BW1147">
        <v>0</v>
      </c>
      <c r="BX1147" s="5">
        <v>0</v>
      </c>
      <c r="BY1147">
        <v>9</v>
      </c>
      <c r="BZ1147" s="4">
        <v>0</v>
      </c>
      <c r="CA1147">
        <v>0</v>
      </c>
      <c r="CB1147" s="5">
        <v>9</v>
      </c>
      <c r="CD1147">
        <v>0</v>
      </c>
      <c r="CE1147">
        <v>0</v>
      </c>
      <c r="CF1147" s="4">
        <v>0</v>
      </c>
      <c r="CG1147">
        <v>0</v>
      </c>
      <c r="CH1147" s="5">
        <v>0</v>
      </c>
      <c r="CI1147">
        <v>0</v>
      </c>
      <c r="CJ1147" s="4">
        <v>0</v>
      </c>
      <c r="CK1147">
        <v>0</v>
      </c>
      <c r="CL1147" s="5">
        <v>0</v>
      </c>
      <c r="CM1147">
        <v>0</v>
      </c>
      <c r="CN1147" s="4">
        <v>0</v>
      </c>
      <c r="CO1147">
        <v>0</v>
      </c>
      <c r="CP1147" s="5">
        <v>0</v>
      </c>
      <c r="CQ1147">
        <v>0</v>
      </c>
      <c r="CR1147" s="4">
        <v>0</v>
      </c>
      <c r="CS1147">
        <v>0</v>
      </c>
      <c r="CT1147" s="5">
        <v>0</v>
      </c>
      <c r="CU1147">
        <v>0</v>
      </c>
      <c r="CV1147" s="4">
        <v>0</v>
      </c>
      <c r="CW1147">
        <v>0</v>
      </c>
      <c r="CX1147" s="5">
        <v>0</v>
      </c>
      <c r="CY1147" s="21">
        <v>9</v>
      </c>
      <c r="CZ1147" s="21">
        <v>0</v>
      </c>
      <c r="DA1147" s="21">
        <v>0</v>
      </c>
      <c r="DB1147" s="5">
        <v>9</v>
      </c>
      <c r="DD1147" s="8">
        <v>0</v>
      </c>
      <c r="DE1147" s="8">
        <v>0</v>
      </c>
      <c r="DF1147" s="8">
        <v>0</v>
      </c>
      <c r="DG1147" s="8">
        <v>0</v>
      </c>
      <c r="DH1147" s="8">
        <v>0</v>
      </c>
      <c r="DI1147" s="8">
        <v>0</v>
      </c>
      <c r="DJ1147" s="8">
        <v>0</v>
      </c>
      <c r="DK1147" s="8">
        <v>0</v>
      </c>
      <c r="DL1147" s="8">
        <v>0</v>
      </c>
      <c r="DM1147" s="8">
        <v>0</v>
      </c>
      <c r="DN1147" s="8">
        <v>0</v>
      </c>
      <c r="DO1147" s="8">
        <v>0</v>
      </c>
      <c r="DP1147" s="8">
        <v>0</v>
      </c>
      <c r="DQ1147" s="8">
        <v>0</v>
      </c>
      <c r="DR1147" s="8">
        <v>0</v>
      </c>
      <c r="DS1147" s="8">
        <v>0</v>
      </c>
      <c r="DT1147" s="8">
        <v>0</v>
      </c>
      <c r="DU1147" s="8">
        <v>0</v>
      </c>
      <c r="DV1147" s="8">
        <v>0</v>
      </c>
      <c r="DW1147" s="8">
        <v>0</v>
      </c>
      <c r="DX1147" s="8">
        <v>0</v>
      </c>
      <c r="DY1147" s="8">
        <v>0</v>
      </c>
      <c r="DZ1147" s="8">
        <v>0</v>
      </c>
      <c r="EA1147" s="8">
        <v>0</v>
      </c>
      <c r="EB1147" s="8">
        <v>0</v>
      </c>
      <c r="EC1147" s="8">
        <v>0</v>
      </c>
      <c r="ED1147" s="20">
        <v>0</v>
      </c>
      <c r="EF1147" s="9">
        <v>0</v>
      </c>
      <c r="EG1147" s="9">
        <v>0</v>
      </c>
      <c r="EH1147" s="9">
        <v>0</v>
      </c>
      <c r="EI1147" s="9">
        <v>0</v>
      </c>
      <c r="EJ1147" s="9">
        <v>0</v>
      </c>
      <c r="EK1147" s="9">
        <v>0</v>
      </c>
      <c r="EL1147" s="9">
        <v>0</v>
      </c>
      <c r="EM1147" s="9">
        <v>0</v>
      </c>
      <c r="EN1147" s="9">
        <v>0</v>
      </c>
      <c r="EO1147" s="9">
        <v>0</v>
      </c>
      <c r="EP1147" s="9">
        <v>0</v>
      </c>
      <c r="EQ1147" s="9">
        <v>0</v>
      </c>
      <c r="ER1147" s="9">
        <v>0</v>
      </c>
      <c r="ES1147" s="9">
        <v>0</v>
      </c>
      <c r="ET1147" s="9">
        <v>0</v>
      </c>
      <c r="EU1147" s="9">
        <v>0</v>
      </c>
      <c r="EV1147" s="9">
        <v>0</v>
      </c>
      <c r="EW1147" s="9">
        <v>0</v>
      </c>
      <c r="EX1147" s="9">
        <v>0</v>
      </c>
      <c r="EY1147" s="9">
        <v>0</v>
      </c>
      <c r="EZ1147" s="9">
        <v>0</v>
      </c>
      <c r="FA1147" s="9">
        <v>0</v>
      </c>
      <c r="FB1147" s="9">
        <v>0</v>
      </c>
      <c r="FC1147" s="9">
        <v>0</v>
      </c>
      <c r="FD1147" s="9">
        <v>0</v>
      </c>
      <c r="FE1147" s="9">
        <v>0</v>
      </c>
      <c r="FF1147">
        <v>0</v>
      </c>
    </row>
    <row r="1148" spans="1:162" x14ac:dyDescent="0.2">
      <c r="A1148" t="s">
        <v>2036</v>
      </c>
      <c r="B1148" t="s">
        <v>3563</v>
      </c>
      <c r="C1148" t="s">
        <v>4599</v>
      </c>
      <c r="D1148" s="1">
        <v>0</v>
      </c>
      <c r="E1148" s="1">
        <v>0</v>
      </c>
      <c r="F1148" s="4">
        <v>0</v>
      </c>
      <c r="G1148" s="4">
        <v>0</v>
      </c>
      <c r="H1148" s="5">
        <v>0</v>
      </c>
      <c r="I1148">
        <v>0</v>
      </c>
      <c r="J1148" s="4">
        <v>0</v>
      </c>
      <c r="K1148">
        <v>0</v>
      </c>
      <c r="L1148" s="5">
        <v>0</v>
      </c>
      <c r="M1148">
        <v>0</v>
      </c>
      <c r="N1148" s="4">
        <v>0</v>
      </c>
      <c r="O1148">
        <v>0</v>
      </c>
      <c r="P1148" s="5">
        <v>0</v>
      </c>
      <c r="Q1148">
        <v>0</v>
      </c>
      <c r="R1148" s="4">
        <v>0</v>
      </c>
      <c r="S1148">
        <v>0</v>
      </c>
      <c r="T1148" s="5">
        <v>0</v>
      </c>
      <c r="U1148">
        <v>0</v>
      </c>
      <c r="V1148" s="4">
        <v>0</v>
      </c>
      <c r="W1148">
        <v>0</v>
      </c>
      <c r="X1148" s="5">
        <v>0</v>
      </c>
      <c r="Y1148">
        <v>5</v>
      </c>
      <c r="Z1148" s="4">
        <v>0</v>
      </c>
      <c r="AA1148">
        <v>0</v>
      </c>
      <c r="AB1148" s="5">
        <v>5</v>
      </c>
      <c r="AD1148">
        <v>0</v>
      </c>
      <c r="AE1148">
        <v>0</v>
      </c>
      <c r="AF1148" s="4">
        <v>0</v>
      </c>
      <c r="AG1148">
        <v>0</v>
      </c>
      <c r="AH1148" s="5">
        <v>0</v>
      </c>
      <c r="AI1148">
        <v>0</v>
      </c>
      <c r="AJ1148" s="4">
        <v>0</v>
      </c>
      <c r="AK1148">
        <v>0</v>
      </c>
      <c r="AL1148" s="5">
        <v>0</v>
      </c>
      <c r="AM1148">
        <v>0</v>
      </c>
      <c r="AN1148" s="4">
        <v>0</v>
      </c>
      <c r="AO1148">
        <v>0</v>
      </c>
      <c r="AP1148" s="5">
        <v>0</v>
      </c>
      <c r="AQ1148">
        <v>0</v>
      </c>
      <c r="AR1148" s="4">
        <v>0</v>
      </c>
      <c r="AS1148">
        <v>0</v>
      </c>
      <c r="AT1148" s="5">
        <v>0</v>
      </c>
      <c r="AU1148">
        <v>0</v>
      </c>
      <c r="AV1148" s="4">
        <v>0</v>
      </c>
      <c r="AW1148">
        <v>0</v>
      </c>
      <c r="AX1148" s="5">
        <v>0</v>
      </c>
      <c r="AY1148">
        <v>5</v>
      </c>
      <c r="AZ1148" s="4">
        <v>0</v>
      </c>
      <c r="BA1148">
        <v>0</v>
      </c>
      <c r="BB1148" s="5">
        <v>5</v>
      </c>
      <c r="BD1148">
        <v>0</v>
      </c>
      <c r="BE1148">
        <v>0</v>
      </c>
      <c r="BF1148" s="4">
        <v>0</v>
      </c>
      <c r="BG1148">
        <v>0</v>
      </c>
      <c r="BH1148" s="5">
        <v>0</v>
      </c>
      <c r="BI1148">
        <v>0</v>
      </c>
      <c r="BJ1148" s="4">
        <v>0</v>
      </c>
      <c r="BK1148">
        <v>0</v>
      </c>
      <c r="BL1148" s="5">
        <v>0</v>
      </c>
      <c r="BM1148">
        <v>0</v>
      </c>
      <c r="BN1148" s="4">
        <v>0</v>
      </c>
      <c r="BO1148">
        <v>0</v>
      </c>
      <c r="BP1148" s="5">
        <v>0</v>
      </c>
      <c r="BQ1148">
        <v>0</v>
      </c>
      <c r="BR1148" s="4">
        <v>0</v>
      </c>
      <c r="BS1148">
        <v>0</v>
      </c>
      <c r="BT1148" s="5">
        <v>0</v>
      </c>
      <c r="BU1148">
        <v>0</v>
      </c>
      <c r="BV1148" s="4">
        <v>0</v>
      </c>
      <c r="BW1148">
        <v>0</v>
      </c>
      <c r="BX1148" s="5">
        <v>0</v>
      </c>
      <c r="BY1148">
        <v>5</v>
      </c>
      <c r="BZ1148" s="4">
        <v>0</v>
      </c>
      <c r="CA1148">
        <v>0</v>
      </c>
      <c r="CB1148" s="5">
        <v>5</v>
      </c>
      <c r="CD1148">
        <v>0</v>
      </c>
      <c r="CE1148">
        <v>0</v>
      </c>
      <c r="CF1148" s="4">
        <v>0</v>
      </c>
      <c r="CG1148">
        <v>0</v>
      </c>
      <c r="CH1148" s="5">
        <v>0</v>
      </c>
      <c r="CI1148">
        <v>0</v>
      </c>
      <c r="CJ1148" s="4">
        <v>0</v>
      </c>
      <c r="CK1148">
        <v>0</v>
      </c>
      <c r="CL1148" s="5">
        <v>0</v>
      </c>
      <c r="CM1148">
        <v>0</v>
      </c>
      <c r="CN1148" s="4">
        <v>0</v>
      </c>
      <c r="CO1148">
        <v>0</v>
      </c>
      <c r="CP1148" s="5">
        <v>0</v>
      </c>
      <c r="CQ1148">
        <v>0</v>
      </c>
      <c r="CR1148" s="4">
        <v>0</v>
      </c>
      <c r="CS1148">
        <v>0</v>
      </c>
      <c r="CT1148" s="5">
        <v>0</v>
      </c>
      <c r="CU1148">
        <v>5</v>
      </c>
      <c r="CV1148" s="4">
        <v>0</v>
      </c>
      <c r="CW1148">
        <v>0</v>
      </c>
      <c r="CX1148" s="5">
        <v>5</v>
      </c>
      <c r="CY1148" s="21">
        <v>5</v>
      </c>
      <c r="CZ1148" s="21">
        <v>0</v>
      </c>
      <c r="DA1148" s="21">
        <v>0</v>
      </c>
      <c r="DB1148" s="5">
        <v>5</v>
      </c>
      <c r="DD1148" s="8">
        <v>0</v>
      </c>
      <c r="DE1148" s="8">
        <v>0</v>
      </c>
      <c r="DF1148" s="8">
        <v>0</v>
      </c>
      <c r="DG1148" s="8">
        <v>0</v>
      </c>
      <c r="DH1148" s="8">
        <v>0</v>
      </c>
      <c r="DI1148" s="8">
        <v>0</v>
      </c>
      <c r="DJ1148" s="8">
        <v>0</v>
      </c>
      <c r="DK1148" s="8">
        <v>0</v>
      </c>
      <c r="DL1148" s="8">
        <v>0</v>
      </c>
      <c r="DM1148" s="8">
        <v>0</v>
      </c>
      <c r="DN1148" s="8">
        <v>0</v>
      </c>
      <c r="DO1148" s="8">
        <v>0</v>
      </c>
      <c r="DP1148" s="8">
        <v>0</v>
      </c>
      <c r="DQ1148" s="8">
        <v>0</v>
      </c>
      <c r="DR1148" s="8">
        <v>0</v>
      </c>
      <c r="DS1148" s="8">
        <v>0</v>
      </c>
      <c r="DT1148" s="8">
        <v>0</v>
      </c>
      <c r="DU1148" s="8">
        <v>0</v>
      </c>
      <c r="DV1148" s="8">
        <v>0</v>
      </c>
      <c r="DW1148" s="8">
        <v>0</v>
      </c>
      <c r="DX1148" s="8">
        <v>0</v>
      </c>
      <c r="DY1148" s="8">
        <v>0</v>
      </c>
      <c r="DZ1148" s="8">
        <v>0</v>
      </c>
      <c r="EA1148" s="8">
        <v>0</v>
      </c>
      <c r="EB1148" s="8">
        <v>0</v>
      </c>
      <c r="EC1148" s="8">
        <v>0</v>
      </c>
      <c r="ED1148" s="20">
        <v>0</v>
      </c>
      <c r="EF1148" s="9">
        <v>0</v>
      </c>
      <c r="EG1148" s="9">
        <v>0</v>
      </c>
      <c r="EH1148" s="9">
        <v>0</v>
      </c>
      <c r="EI1148" s="9">
        <v>0</v>
      </c>
      <c r="EJ1148" s="9">
        <v>0</v>
      </c>
      <c r="EK1148" s="9">
        <v>0</v>
      </c>
      <c r="EL1148" s="9">
        <v>0</v>
      </c>
      <c r="EM1148" s="9">
        <v>0</v>
      </c>
      <c r="EN1148" s="9">
        <v>0</v>
      </c>
      <c r="EO1148" s="9">
        <v>0</v>
      </c>
      <c r="EP1148" s="9">
        <v>0</v>
      </c>
      <c r="EQ1148" s="9">
        <v>0</v>
      </c>
      <c r="ER1148" s="9">
        <v>0</v>
      </c>
      <c r="ES1148" s="9">
        <v>0</v>
      </c>
      <c r="ET1148" s="9">
        <v>0</v>
      </c>
      <c r="EU1148" s="9">
        <v>0</v>
      </c>
      <c r="EV1148" s="9">
        <v>0</v>
      </c>
      <c r="EW1148" s="9">
        <v>0</v>
      </c>
      <c r="EX1148" s="9">
        <v>0</v>
      </c>
      <c r="EY1148" s="9">
        <v>0</v>
      </c>
      <c r="EZ1148" s="9">
        <v>0</v>
      </c>
      <c r="FA1148" s="9">
        <v>0</v>
      </c>
      <c r="FB1148" s="9">
        <v>0</v>
      </c>
      <c r="FC1148" s="9">
        <v>0</v>
      </c>
      <c r="FD1148" s="9">
        <v>0</v>
      </c>
      <c r="FE1148" s="9">
        <v>0</v>
      </c>
      <c r="FF1148">
        <v>0</v>
      </c>
    </row>
    <row r="1149" spans="1:162" x14ac:dyDescent="0.2">
      <c r="A1149" t="s">
        <v>2020</v>
      </c>
      <c r="B1149" t="s">
        <v>3564</v>
      </c>
      <c r="C1149" t="s">
        <v>3</v>
      </c>
      <c r="D1149" s="1">
        <v>0</v>
      </c>
      <c r="E1149" s="1">
        <v>0</v>
      </c>
      <c r="F1149" s="4">
        <v>0</v>
      </c>
      <c r="G1149" s="4">
        <v>0</v>
      </c>
      <c r="H1149" s="5">
        <v>0</v>
      </c>
      <c r="I1149">
        <v>0</v>
      </c>
      <c r="J1149" s="4">
        <v>0</v>
      </c>
      <c r="K1149">
        <v>0</v>
      </c>
      <c r="L1149" s="5">
        <v>0</v>
      </c>
      <c r="M1149">
        <v>0</v>
      </c>
      <c r="N1149" s="4">
        <v>0</v>
      </c>
      <c r="O1149">
        <v>0</v>
      </c>
      <c r="P1149" s="5">
        <v>0</v>
      </c>
      <c r="Q1149">
        <v>0</v>
      </c>
      <c r="R1149" s="4">
        <v>0</v>
      </c>
      <c r="S1149">
        <v>0</v>
      </c>
      <c r="T1149" s="5">
        <v>0</v>
      </c>
      <c r="U1149">
        <v>0</v>
      </c>
      <c r="V1149" s="4">
        <v>0</v>
      </c>
      <c r="W1149">
        <v>0</v>
      </c>
      <c r="X1149" s="5">
        <v>0</v>
      </c>
      <c r="Y1149">
        <v>6</v>
      </c>
      <c r="Z1149" s="4">
        <v>0</v>
      </c>
      <c r="AA1149">
        <v>0</v>
      </c>
      <c r="AB1149" s="5">
        <v>6</v>
      </c>
      <c r="AD1149">
        <v>0</v>
      </c>
      <c r="AE1149">
        <v>0</v>
      </c>
      <c r="AF1149" s="4">
        <v>0</v>
      </c>
      <c r="AG1149">
        <v>0</v>
      </c>
      <c r="AH1149" s="5">
        <v>0</v>
      </c>
      <c r="AI1149">
        <v>0</v>
      </c>
      <c r="AJ1149" s="4">
        <v>0</v>
      </c>
      <c r="AK1149">
        <v>0</v>
      </c>
      <c r="AL1149" s="5">
        <v>0</v>
      </c>
      <c r="AM1149">
        <v>0</v>
      </c>
      <c r="AN1149" s="4">
        <v>0</v>
      </c>
      <c r="AO1149">
        <v>0</v>
      </c>
      <c r="AP1149" s="5">
        <v>0</v>
      </c>
      <c r="AQ1149">
        <v>0</v>
      </c>
      <c r="AR1149" s="4">
        <v>0</v>
      </c>
      <c r="AS1149">
        <v>0</v>
      </c>
      <c r="AT1149" s="5">
        <v>0</v>
      </c>
      <c r="AU1149">
        <v>0</v>
      </c>
      <c r="AV1149" s="4">
        <v>0</v>
      </c>
      <c r="AW1149">
        <v>0</v>
      </c>
      <c r="AX1149" s="5">
        <v>0</v>
      </c>
      <c r="AY1149">
        <v>6</v>
      </c>
      <c r="AZ1149" s="4">
        <v>0</v>
      </c>
      <c r="BA1149">
        <v>0</v>
      </c>
      <c r="BB1149" s="5">
        <v>6</v>
      </c>
      <c r="BD1149">
        <v>0</v>
      </c>
      <c r="BE1149">
        <v>0</v>
      </c>
      <c r="BF1149" s="4">
        <v>0</v>
      </c>
      <c r="BG1149">
        <v>0</v>
      </c>
      <c r="BH1149" s="5">
        <v>0</v>
      </c>
      <c r="BI1149">
        <v>0</v>
      </c>
      <c r="BJ1149" s="4">
        <v>0</v>
      </c>
      <c r="BK1149">
        <v>0</v>
      </c>
      <c r="BL1149" s="5">
        <v>0</v>
      </c>
      <c r="BM1149">
        <v>0</v>
      </c>
      <c r="BN1149" s="4">
        <v>0</v>
      </c>
      <c r="BO1149">
        <v>0</v>
      </c>
      <c r="BP1149" s="5">
        <v>0</v>
      </c>
      <c r="BQ1149">
        <v>0</v>
      </c>
      <c r="BR1149" s="4">
        <v>0</v>
      </c>
      <c r="BS1149">
        <v>0</v>
      </c>
      <c r="BT1149" s="5">
        <v>0</v>
      </c>
      <c r="BU1149">
        <v>0</v>
      </c>
      <c r="BV1149" s="4">
        <v>0</v>
      </c>
      <c r="BW1149">
        <v>0</v>
      </c>
      <c r="BX1149" s="5">
        <v>0</v>
      </c>
      <c r="BY1149">
        <v>6</v>
      </c>
      <c r="BZ1149" s="4">
        <v>0</v>
      </c>
      <c r="CA1149">
        <v>0</v>
      </c>
      <c r="CB1149" s="5">
        <v>6</v>
      </c>
      <c r="CD1149">
        <v>0</v>
      </c>
      <c r="CE1149">
        <v>0</v>
      </c>
      <c r="CF1149" s="4">
        <v>0</v>
      </c>
      <c r="CG1149">
        <v>0</v>
      </c>
      <c r="CH1149" s="5">
        <v>0</v>
      </c>
      <c r="CI1149">
        <v>0</v>
      </c>
      <c r="CJ1149" s="4">
        <v>0</v>
      </c>
      <c r="CK1149">
        <v>0</v>
      </c>
      <c r="CL1149" s="5">
        <v>0</v>
      </c>
      <c r="CM1149">
        <v>0</v>
      </c>
      <c r="CN1149" s="4">
        <v>0</v>
      </c>
      <c r="CO1149">
        <v>0</v>
      </c>
      <c r="CP1149" s="5">
        <v>0</v>
      </c>
      <c r="CQ1149">
        <v>0</v>
      </c>
      <c r="CR1149" s="4">
        <v>0</v>
      </c>
      <c r="CS1149">
        <v>0</v>
      </c>
      <c r="CT1149" s="5">
        <v>0</v>
      </c>
      <c r="CU1149">
        <v>0</v>
      </c>
      <c r="CV1149" s="4">
        <v>0</v>
      </c>
      <c r="CW1149">
        <v>0</v>
      </c>
      <c r="CX1149" s="5">
        <v>0</v>
      </c>
      <c r="CY1149" s="21">
        <v>6</v>
      </c>
      <c r="CZ1149" s="21">
        <v>0</v>
      </c>
      <c r="DA1149" s="21">
        <v>0</v>
      </c>
      <c r="DB1149" s="5">
        <v>6</v>
      </c>
      <c r="DD1149" s="8">
        <v>0</v>
      </c>
      <c r="DE1149" s="8">
        <v>0</v>
      </c>
      <c r="DF1149" s="8">
        <v>0</v>
      </c>
      <c r="DG1149" s="8">
        <v>0</v>
      </c>
      <c r="DH1149" s="8">
        <v>0</v>
      </c>
      <c r="DI1149" s="8">
        <v>0</v>
      </c>
      <c r="DJ1149" s="8">
        <v>0</v>
      </c>
      <c r="DK1149" s="8">
        <v>0</v>
      </c>
      <c r="DL1149" s="8">
        <v>0</v>
      </c>
      <c r="DM1149" s="8">
        <v>0</v>
      </c>
      <c r="DN1149" s="8">
        <v>0</v>
      </c>
      <c r="DO1149" s="8">
        <v>0</v>
      </c>
      <c r="DP1149" s="8">
        <v>0</v>
      </c>
      <c r="DQ1149" s="8">
        <v>0</v>
      </c>
      <c r="DR1149" s="8">
        <v>0</v>
      </c>
      <c r="DS1149" s="8">
        <v>0</v>
      </c>
      <c r="DT1149" s="8">
        <v>0</v>
      </c>
      <c r="DU1149" s="8">
        <v>0</v>
      </c>
      <c r="DV1149" s="8">
        <v>0</v>
      </c>
      <c r="DW1149" s="8">
        <v>0</v>
      </c>
      <c r="DX1149" s="8">
        <v>0</v>
      </c>
      <c r="DY1149" s="8">
        <v>0</v>
      </c>
      <c r="DZ1149" s="8">
        <v>0</v>
      </c>
      <c r="EA1149" s="8">
        <v>0</v>
      </c>
      <c r="EB1149" s="8">
        <v>0</v>
      </c>
      <c r="EC1149" s="8">
        <v>0</v>
      </c>
      <c r="ED1149" s="20">
        <v>0</v>
      </c>
      <c r="EF1149" s="9">
        <v>0</v>
      </c>
      <c r="EG1149" s="9">
        <v>0</v>
      </c>
      <c r="EH1149" s="9">
        <v>0</v>
      </c>
      <c r="EI1149" s="9">
        <v>0</v>
      </c>
      <c r="EJ1149" s="9">
        <v>0</v>
      </c>
      <c r="EK1149" s="9">
        <v>0</v>
      </c>
      <c r="EL1149" s="9">
        <v>0</v>
      </c>
      <c r="EM1149" s="9">
        <v>0</v>
      </c>
      <c r="EN1149" s="9">
        <v>0</v>
      </c>
      <c r="EO1149" s="9">
        <v>0</v>
      </c>
      <c r="EP1149" s="9">
        <v>0</v>
      </c>
      <c r="EQ1149" s="9">
        <v>0</v>
      </c>
      <c r="ER1149" s="9">
        <v>0</v>
      </c>
      <c r="ES1149" s="9">
        <v>0</v>
      </c>
      <c r="ET1149" s="9">
        <v>0</v>
      </c>
      <c r="EU1149" s="9">
        <v>0</v>
      </c>
      <c r="EV1149" s="9">
        <v>0</v>
      </c>
      <c r="EW1149" s="9">
        <v>0</v>
      </c>
      <c r="EX1149" s="9">
        <v>0</v>
      </c>
      <c r="EY1149" s="9">
        <v>0</v>
      </c>
      <c r="EZ1149" s="9">
        <v>0</v>
      </c>
      <c r="FA1149" s="9">
        <v>0</v>
      </c>
      <c r="FB1149" s="9">
        <v>0</v>
      </c>
      <c r="FC1149" s="9">
        <v>0</v>
      </c>
      <c r="FD1149" s="9">
        <v>0</v>
      </c>
      <c r="FE1149" s="9">
        <v>0</v>
      </c>
      <c r="FF1149">
        <v>0</v>
      </c>
    </row>
    <row r="1150" spans="1:162" x14ac:dyDescent="0.2">
      <c r="A1150" t="s">
        <v>2110</v>
      </c>
      <c r="B1150" t="s">
        <v>3565</v>
      </c>
      <c r="C1150" t="s">
        <v>3</v>
      </c>
      <c r="D1150" s="1">
        <v>0</v>
      </c>
      <c r="E1150" s="1">
        <v>0</v>
      </c>
      <c r="F1150" s="4">
        <v>0</v>
      </c>
      <c r="G1150" s="4">
        <v>0</v>
      </c>
      <c r="H1150" s="5">
        <v>0</v>
      </c>
      <c r="I1150">
        <v>0</v>
      </c>
      <c r="J1150" s="4">
        <v>0</v>
      </c>
      <c r="K1150">
        <v>0</v>
      </c>
      <c r="L1150" s="5">
        <v>0</v>
      </c>
      <c r="M1150">
        <v>0</v>
      </c>
      <c r="N1150" s="4">
        <v>0</v>
      </c>
      <c r="O1150">
        <v>0</v>
      </c>
      <c r="P1150" s="5">
        <v>0</v>
      </c>
      <c r="Q1150">
        <v>0</v>
      </c>
      <c r="R1150" s="4">
        <v>0</v>
      </c>
      <c r="S1150">
        <v>0</v>
      </c>
      <c r="T1150" s="5">
        <v>0</v>
      </c>
      <c r="U1150">
        <v>0</v>
      </c>
      <c r="V1150" s="4">
        <v>0</v>
      </c>
      <c r="W1150">
        <v>0</v>
      </c>
      <c r="X1150" s="5">
        <v>0</v>
      </c>
      <c r="Y1150">
        <v>0</v>
      </c>
      <c r="Z1150" s="4">
        <v>0</v>
      </c>
      <c r="AA1150">
        <v>0</v>
      </c>
      <c r="AB1150" s="5">
        <v>0</v>
      </c>
      <c r="AD1150">
        <v>0</v>
      </c>
      <c r="AE1150">
        <v>0</v>
      </c>
      <c r="AF1150" s="4">
        <v>0</v>
      </c>
      <c r="AG1150">
        <v>0</v>
      </c>
      <c r="AH1150" s="5">
        <v>0</v>
      </c>
      <c r="AI1150">
        <v>0</v>
      </c>
      <c r="AJ1150" s="4">
        <v>0</v>
      </c>
      <c r="AK1150">
        <v>0</v>
      </c>
      <c r="AL1150" s="5">
        <v>0</v>
      </c>
      <c r="AM1150">
        <v>0</v>
      </c>
      <c r="AN1150" s="4">
        <v>0</v>
      </c>
      <c r="AO1150">
        <v>0</v>
      </c>
      <c r="AP1150" s="5">
        <v>0</v>
      </c>
      <c r="AQ1150">
        <v>0</v>
      </c>
      <c r="AR1150" s="4">
        <v>0</v>
      </c>
      <c r="AS1150">
        <v>0</v>
      </c>
      <c r="AT1150" s="5">
        <v>0</v>
      </c>
      <c r="AU1150">
        <v>0</v>
      </c>
      <c r="AV1150" s="4">
        <v>0</v>
      </c>
      <c r="AW1150">
        <v>0</v>
      </c>
      <c r="AX1150" s="5">
        <v>0</v>
      </c>
      <c r="AY1150">
        <v>0</v>
      </c>
      <c r="AZ1150" s="4">
        <v>0</v>
      </c>
      <c r="BA1150">
        <v>0</v>
      </c>
      <c r="BB1150" s="5">
        <v>0</v>
      </c>
      <c r="BD1150">
        <v>0</v>
      </c>
      <c r="BE1150">
        <v>0</v>
      </c>
      <c r="BF1150" s="4">
        <v>0</v>
      </c>
      <c r="BG1150">
        <v>0</v>
      </c>
      <c r="BH1150" s="5">
        <v>0</v>
      </c>
      <c r="BI1150">
        <v>0</v>
      </c>
      <c r="BJ1150" s="4">
        <v>0</v>
      </c>
      <c r="BK1150">
        <v>0</v>
      </c>
      <c r="BL1150" s="5">
        <v>0</v>
      </c>
      <c r="BM1150">
        <v>0</v>
      </c>
      <c r="BN1150" s="4">
        <v>0</v>
      </c>
      <c r="BO1150">
        <v>0</v>
      </c>
      <c r="BP1150" s="5">
        <v>0</v>
      </c>
      <c r="BQ1150">
        <v>0</v>
      </c>
      <c r="BR1150" s="4">
        <v>0</v>
      </c>
      <c r="BS1150">
        <v>0</v>
      </c>
      <c r="BT1150" s="5">
        <v>0</v>
      </c>
      <c r="BU1150">
        <v>0</v>
      </c>
      <c r="BV1150" s="4">
        <v>0</v>
      </c>
      <c r="BW1150">
        <v>0</v>
      </c>
      <c r="BX1150" s="5">
        <v>0</v>
      </c>
      <c r="BY1150">
        <v>5</v>
      </c>
      <c r="BZ1150" s="4">
        <v>0</v>
      </c>
      <c r="CA1150">
        <v>0</v>
      </c>
      <c r="CB1150" s="5">
        <v>5</v>
      </c>
      <c r="CD1150">
        <v>0</v>
      </c>
      <c r="CE1150">
        <v>0</v>
      </c>
      <c r="CF1150" s="4">
        <v>0</v>
      </c>
      <c r="CG1150">
        <v>0</v>
      </c>
      <c r="CH1150" s="5">
        <v>0</v>
      </c>
      <c r="CI1150">
        <v>0</v>
      </c>
      <c r="CJ1150" s="4">
        <v>0</v>
      </c>
      <c r="CK1150">
        <v>0</v>
      </c>
      <c r="CL1150" s="5">
        <v>0</v>
      </c>
      <c r="CM1150">
        <v>0</v>
      </c>
      <c r="CN1150" s="4">
        <v>0</v>
      </c>
      <c r="CO1150">
        <v>0</v>
      </c>
      <c r="CP1150" s="5">
        <v>0</v>
      </c>
      <c r="CQ1150">
        <v>0</v>
      </c>
      <c r="CR1150" s="4">
        <v>0</v>
      </c>
      <c r="CS1150">
        <v>0</v>
      </c>
      <c r="CT1150" s="5">
        <v>0</v>
      </c>
      <c r="CU1150">
        <v>0</v>
      </c>
      <c r="CV1150" s="4">
        <v>0</v>
      </c>
      <c r="CW1150">
        <v>0</v>
      </c>
      <c r="CX1150" s="5">
        <v>0</v>
      </c>
      <c r="CY1150" s="21">
        <v>5</v>
      </c>
      <c r="CZ1150" s="21">
        <v>0</v>
      </c>
      <c r="DA1150" s="21">
        <v>0</v>
      </c>
      <c r="DB1150" s="5">
        <v>5</v>
      </c>
      <c r="DD1150" s="8">
        <v>0</v>
      </c>
      <c r="DE1150" s="8">
        <v>0</v>
      </c>
      <c r="DF1150" s="8">
        <v>0</v>
      </c>
      <c r="DG1150" s="8">
        <v>0</v>
      </c>
      <c r="DH1150" s="8">
        <v>0</v>
      </c>
      <c r="DI1150" s="8">
        <v>0</v>
      </c>
      <c r="DJ1150" s="8">
        <v>0</v>
      </c>
      <c r="DK1150" s="8">
        <v>0</v>
      </c>
      <c r="DL1150" s="8">
        <v>0</v>
      </c>
      <c r="DM1150" s="8">
        <v>0</v>
      </c>
      <c r="DN1150" s="8">
        <v>0</v>
      </c>
      <c r="DO1150" s="8">
        <v>0</v>
      </c>
      <c r="DP1150" s="8">
        <v>0</v>
      </c>
      <c r="DQ1150" s="8">
        <v>0</v>
      </c>
      <c r="DR1150" s="8">
        <v>0</v>
      </c>
      <c r="DS1150" s="8">
        <v>0</v>
      </c>
      <c r="DT1150" s="8">
        <v>0</v>
      </c>
      <c r="DU1150" s="8">
        <v>0</v>
      </c>
      <c r="DV1150" s="8">
        <v>0</v>
      </c>
      <c r="DW1150" s="8">
        <v>0</v>
      </c>
      <c r="DX1150" s="8">
        <v>0</v>
      </c>
      <c r="DY1150" s="8">
        <v>0</v>
      </c>
      <c r="DZ1150" s="8">
        <v>0</v>
      </c>
      <c r="EA1150" s="8">
        <v>0</v>
      </c>
      <c r="EB1150" s="8">
        <v>0</v>
      </c>
      <c r="EC1150" s="8">
        <v>0</v>
      </c>
      <c r="ED1150" s="20">
        <v>0</v>
      </c>
      <c r="EF1150" s="9">
        <v>0</v>
      </c>
      <c r="EG1150" s="9">
        <v>0</v>
      </c>
      <c r="EH1150" s="9">
        <v>0</v>
      </c>
      <c r="EI1150" s="9">
        <v>0</v>
      </c>
      <c r="EJ1150" s="9">
        <v>0</v>
      </c>
      <c r="EK1150" s="9">
        <v>0</v>
      </c>
      <c r="EL1150" s="9">
        <v>0</v>
      </c>
      <c r="EM1150" s="9">
        <v>0</v>
      </c>
      <c r="EN1150" s="9">
        <v>0</v>
      </c>
      <c r="EO1150" s="9">
        <v>0</v>
      </c>
      <c r="EP1150" s="9">
        <v>0</v>
      </c>
      <c r="EQ1150" s="9">
        <v>0</v>
      </c>
      <c r="ER1150" s="9">
        <v>0</v>
      </c>
      <c r="ES1150" s="9">
        <v>0</v>
      </c>
      <c r="ET1150" s="9">
        <v>0</v>
      </c>
      <c r="EU1150" s="9">
        <v>0</v>
      </c>
      <c r="EV1150" s="9">
        <v>0</v>
      </c>
      <c r="EW1150" s="9">
        <v>0</v>
      </c>
      <c r="EX1150" s="9">
        <v>0</v>
      </c>
      <c r="EY1150" s="9">
        <v>0</v>
      </c>
      <c r="EZ1150" s="9">
        <v>0</v>
      </c>
      <c r="FA1150" s="9">
        <v>0</v>
      </c>
      <c r="FB1150" s="9">
        <v>0</v>
      </c>
      <c r="FC1150" s="9">
        <v>0</v>
      </c>
      <c r="FD1150" s="9">
        <v>0</v>
      </c>
      <c r="FE1150" s="9">
        <v>0</v>
      </c>
      <c r="FF1150">
        <v>0</v>
      </c>
    </row>
    <row r="1151" spans="1:162" x14ac:dyDescent="0.2">
      <c r="A1151" t="s">
        <v>1374</v>
      </c>
      <c r="B1151" t="s">
        <v>3566</v>
      </c>
      <c r="C1151" t="s">
        <v>4599</v>
      </c>
      <c r="D1151" s="1">
        <v>0</v>
      </c>
      <c r="E1151" s="1">
        <v>0</v>
      </c>
      <c r="F1151" s="4">
        <v>0</v>
      </c>
      <c r="G1151" s="4">
        <v>0</v>
      </c>
      <c r="H1151" s="5">
        <v>0</v>
      </c>
      <c r="I1151">
        <v>0</v>
      </c>
      <c r="J1151" s="4">
        <v>0</v>
      </c>
      <c r="K1151">
        <v>0</v>
      </c>
      <c r="L1151" s="5">
        <v>0</v>
      </c>
      <c r="M1151">
        <v>0</v>
      </c>
      <c r="N1151" s="4">
        <v>0</v>
      </c>
      <c r="O1151">
        <v>0</v>
      </c>
      <c r="P1151" s="5">
        <v>0</v>
      </c>
      <c r="Q1151">
        <v>0</v>
      </c>
      <c r="R1151" s="4">
        <v>0</v>
      </c>
      <c r="S1151">
        <v>0</v>
      </c>
      <c r="T1151" s="5">
        <v>0</v>
      </c>
      <c r="U1151">
        <v>6</v>
      </c>
      <c r="V1151" s="4">
        <v>0</v>
      </c>
      <c r="W1151">
        <v>0</v>
      </c>
      <c r="X1151" s="5">
        <v>6</v>
      </c>
      <c r="Y1151">
        <v>6</v>
      </c>
      <c r="Z1151" s="4">
        <v>0</v>
      </c>
      <c r="AA1151">
        <v>0</v>
      </c>
      <c r="AB1151" s="5">
        <v>6</v>
      </c>
      <c r="AD1151">
        <v>0</v>
      </c>
      <c r="AE1151">
        <v>0</v>
      </c>
      <c r="AF1151" s="4">
        <v>0</v>
      </c>
      <c r="AG1151">
        <v>0</v>
      </c>
      <c r="AH1151" s="5">
        <v>0</v>
      </c>
      <c r="AI1151">
        <v>0</v>
      </c>
      <c r="AJ1151" s="4">
        <v>0</v>
      </c>
      <c r="AK1151">
        <v>0</v>
      </c>
      <c r="AL1151" s="5">
        <v>0</v>
      </c>
      <c r="AM1151">
        <v>0</v>
      </c>
      <c r="AN1151" s="4">
        <v>0</v>
      </c>
      <c r="AO1151">
        <v>0</v>
      </c>
      <c r="AP1151" s="5">
        <v>0</v>
      </c>
      <c r="AQ1151">
        <v>3</v>
      </c>
      <c r="AR1151" s="4">
        <v>0</v>
      </c>
      <c r="AS1151">
        <v>0</v>
      </c>
      <c r="AT1151" s="5">
        <v>3</v>
      </c>
      <c r="AU1151">
        <v>6</v>
      </c>
      <c r="AV1151" s="4">
        <v>0</v>
      </c>
      <c r="AW1151">
        <v>0</v>
      </c>
      <c r="AX1151" s="5">
        <v>6</v>
      </c>
      <c r="AY1151">
        <v>6</v>
      </c>
      <c r="AZ1151" s="4">
        <v>0</v>
      </c>
      <c r="BA1151">
        <v>0</v>
      </c>
      <c r="BB1151" s="5">
        <v>6</v>
      </c>
      <c r="BD1151">
        <v>0</v>
      </c>
      <c r="BE1151">
        <v>0</v>
      </c>
      <c r="BF1151" s="4">
        <v>0</v>
      </c>
      <c r="BG1151">
        <v>0</v>
      </c>
      <c r="BH1151" s="5">
        <v>0</v>
      </c>
      <c r="BI1151">
        <v>0</v>
      </c>
      <c r="BJ1151" s="4">
        <v>0</v>
      </c>
      <c r="BK1151">
        <v>0</v>
      </c>
      <c r="BL1151" s="5">
        <v>0</v>
      </c>
      <c r="BM1151">
        <v>0</v>
      </c>
      <c r="BN1151" s="4">
        <v>0</v>
      </c>
      <c r="BO1151">
        <v>0</v>
      </c>
      <c r="BP1151" s="5">
        <v>0</v>
      </c>
      <c r="BQ1151">
        <v>3</v>
      </c>
      <c r="BR1151" s="4">
        <v>0</v>
      </c>
      <c r="BS1151">
        <v>0</v>
      </c>
      <c r="BT1151" s="5">
        <v>3</v>
      </c>
      <c r="BU1151">
        <v>6</v>
      </c>
      <c r="BV1151" s="4">
        <v>0</v>
      </c>
      <c r="BW1151">
        <v>0</v>
      </c>
      <c r="BX1151" s="5">
        <v>6</v>
      </c>
      <c r="BY1151">
        <v>6</v>
      </c>
      <c r="BZ1151" s="4">
        <v>0</v>
      </c>
      <c r="CA1151">
        <v>31</v>
      </c>
      <c r="CB1151" s="5">
        <v>6</v>
      </c>
      <c r="CD1151">
        <v>0</v>
      </c>
      <c r="CE1151">
        <v>0</v>
      </c>
      <c r="CF1151" s="4">
        <v>0</v>
      </c>
      <c r="CG1151">
        <v>0</v>
      </c>
      <c r="CH1151" s="5">
        <v>0</v>
      </c>
      <c r="CI1151">
        <v>0</v>
      </c>
      <c r="CJ1151" s="4">
        <v>0</v>
      </c>
      <c r="CK1151">
        <v>0</v>
      </c>
      <c r="CL1151" s="5">
        <v>0</v>
      </c>
      <c r="CM1151">
        <v>0</v>
      </c>
      <c r="CN1151" s="4">
        <v>0</v>
      </c>
      <c r="CO1151">
        <v>0</v>
      </c>
      <c r="CP1151" s="5">
        <v>0</v>
      </c>
      <c r="CQ1151">
        <v>3</v>
      </c>
      <c r="CR1151" s="4">
        <v>0</v>
      </c>
      <c r="CS1151">
        <v>0</v>
      </c>
      <c r="CT1151" s="5">
        <v>3</v>
      </c>
      <c r="CU1151">
        <v>6</v>
      </c>
      <c r="CV1151" s="4">
        <v>0</v>
      </c>
      <c r="CW1151">
        <v>0</v>
      </c>
      <c r="CX1151" s="5">
        <v>6</v>
      </c>
      <c r="CY1151" s="21">
        <v>6</v>
      </c>
      <c r="CZ1151" s="21">
        <v>0</v>
      </c>
      <c r="DA1151" s="21">
        <v>31</v>
      </c>
      <c r="DB1151" s="5">
        <v>6</v>
      </c>
      <c r="DD1151" s="8">
        <v>0</v>
      </c>
      <c r="DE1151" s="8">
        <v>0</v>
      </c>
      <c r="DF1151" s="8">
        <v>0</v>
      </c>
      <c r="DG1151" s="8">
        <v>0</v>
      </c>
      <c r="DH1151" s="8">
        <v>0</v>
      </c>
      <c r="DI1151" s="8">
        <v>0</v>
      </c>
      <c r="DJ1151" s="8">
        <v>0</v>
      </c>
      <c r="DK1151" s="8">
        <v>0</v>
      </c>
      <c r="DL1151" s="8">
        <v>0</v>
      </c>
      <c r="DM1151" s="8">
        <v>0</v>
      </c>
      <c r="DN1151" s="8">
        <v>0</v>
      </c>
      <c r="DO1151" s="8">
        <v>0</v>
      </c>
      <c r="DP1151" s="8">
        <v>0</v>
      </c>
      <c r="DQ1151" s="8">
        <v>0</v>
      </c>
      <c r="DR1151" s="8">
        <v>0</v>
      </c>
      <c r="DS1151" s="8">
        <v>0</v>
      </c>
      <c r="DT1151" s="8">
        <v>0</v>
      </c>
      <c r="DU1151" s="8">
        <v>0</v>
      </c>
      <c r="DV1151" s="8">
        <v>0</v>
      </c>
      <c r="DW1151" s="8">
        <v>0</v>
      </c>
      <c r="DX1151" s="8">
        <v>0</v>
      </c>
      <c r="DY1151" s="8">
        <v>0</v>
      </c>
      <c r="DZ1151" s="8">
        <v>0</v>
      </c>
      <c r="EA1151" s="8">
        <v>0</v>
      </c>
      <c r="EB1151" s="8">
        <v>0</v>
      </c>
      <c r="EC1151" s="8">
        <v>0</v>
      </c>
      <c r="ED1151" s="20">
        <v>0</v>
      </c>
      <c r="EF1151" s="9">
        <v>0</v>
      </c>
      <c r="EG1151" s="9">
        <v>0</v>
      </c>
      <c r="EH1151" s="9">
        <v>0</v>
      </c>
      <c r="EI1151" s="9">
        <v>0</v>
      </c>
      <c r="EJ1151" s="9">
        <v>0</v>
      </c>
      <c r="EK1151" s="9">
        <v>0</v>
      </c>
      <c r="EL1151" s="9">
        <v>0</v>
      </c>
      <c r="EM1151" s="9">
        <v>0</v>
      </c>
      <c r="EN1151" s="9">
        <v>0</v>
      </c>
      <c r="EO1151" s="9">
        <v>0</v>
      </c>
      <c r="EP1151" s="9">
        <v>0</v>
      </c>
      <c r="EQ1151" s="9">
        <v>0</v>
      </c>
      <c r="ER1151" s="9">
        <v>0</v>
      </c>
      <c r="ES1151" s="9">
        <v>0</v>
      </c>
      <c r="ET1151" s="9">
        <v>0</v>
      </c>
      <c r="EU1151" s="9">
        <v>0</v>
      </c>
      <c r="EV1151" s="9">
        <v>0</v>
      </c>
      <c r="EW1151" s="9">
        <v>0</v>
      </c>
      <c r="EX1151" s="9">
        <v>0</v>
      </c>
      <c r="EY1151" s="9">
        <v>0</v>
      </c>
      <c r="EZ1151" s="9">
        <v>0</v>
      </c>
      <c r="FA1151" s="9">
        <v>0</v>
      </c>
      <c r="FB1151" s="9">
        <v>0</v>
      </c>
      <c r="FC1151" s="9">
        <v>0</v>
      </c>
      <c r="FD1151" s="9">
        <v>0</v>
      </c>
      <c r="FE1151" s="9">
        <v>31</v>
      </c>
      <c r="FF1151">
        <v>0</v>
      </c>
    </row>
    <row r="1152" spans="1:162" x14ac:dyDescent="0.2">
      <c r="A1152" t="s">
        <v>2090</v>
      </c>
      <c r="B1152" t="s">
        <v>3567</v>
      </c>
      <c r="C1152" t="s">
        <v>3</v>
      </c>
      <c r="D1152" s="1">
        <v>0</v>
      </c>
      <c r="E1152" s="1">
        <v>0</v>
      </c>
      <c r="F1152" s="4">
        <v>0</v>
      </c>
      <c r="G1152" s="4">
        <v>0</v>
      </c>
      <c r="H1152" s="5">
        <v>0</v>
      </c>
      <c r="I1152">
        <v>0</v>
      </c>
      <c r="J1152" s="4">
        <v>0</v>
      </c>
      <c r="K1152">
        <v>0</v>
      </c>
      <c r="L1152" s="5">
        <v>0</v>
      </c>
      <c r="M1152">
        <v>0</v>
      </c>
      <c r="N1152" s="4">
        <v>0</v>
      </c>
      <c r="O1152">
        <v>0</v>
      </c>
      <c r="P1152" s="5">
        <v>0</v>
      </c>
      <c r="Q1152">
        <v>0</v>
      </c>
      <c r="R1152" s="4">
        <v>0</v>
      </c>
      <c r="S1152">
        <v>0</v>
      </c>
      <c r="T1152" s="5">
        <v>0</v>
      </c>
      <c r="U1152">
        <v>0</v>
      </c>
      <c r="V1152" s="4">
        <v>0</v>
      </c>
      <c r="W1152">
        <v>0</v>
      </c>
      <c r="X1152" s="5">
        <v>0</v>
      </c>
      <c r="Y1152">
        <v>0</v>
      </c>
      <c r="Z1152" s="4">
        <v>0</v>
      </c>
      <c r="AA1152">
        <v>0</v>
      </c>
      <c r="AB1152" s="5">
        <v>0</v>
      </c>
      <c r="AD1152">
        <v>0</v>
      </c>
      <c r="AE1152">
        <v>0</v>
      </c>
      <c r="AF1152" s="4">
        <v>0</v>
      </c>
      <c r="AG1152">
        <v>0</v>
      </c>
      <c r="AH1152" s="5">
        <v>0</v>
      </c>
      <c r="AI1152">
        <v>0</v>
      </c>
      <c r="AJ1152" s="4">
        <v>0</v>
      </c>
      <c r="AK1152">
        <v>0</v>
      </c>
      <c r="AL1152" s="5">
        <v>0</v>
      </c>
      <c r="AM1152">
        <v>0</v>
      </c>
      <c r="AN1152" s="4">
        <v>0</v>
      </c>
      <c r="AO1152">
        <v>0</v>
      </c>
      <c r="AP1152" s="5">
        <v>0</v>
      </c>
      <c r="AQ1152">
        <v>0</v>
      </c>
      <c r="AR1152" s="4">
        <v>0</v>
      </c>
      <c r="AS1152">
        <v>0</v>
      </c>
      <c r="AT1152" s="5">
        <v>0</v>
      </c>
      <c r="AU1152">
        <v>0</v>
      </c>
      <c r="AV1152" s="4">
        <v>0</v>
      </c>
      <c r="AW1152">
        <v>0</v>
      </c>
      <c r="AX1152" s="5">
        <v>0</v>
      </c>
      <c r="AY1152">
        <v>6</v>
      </c>
      <c r="AZ1152" s="4">
        <v>0</v>
      </c>
      <c r="BA1152">
        <v>0</v>
      </c>
      <c r="BB1152" s="5">
        <v>6</v>
      </c>
      <c r="BD1152">
        <v>0</v>
      </c>
      <c r="BE1152">
        <v>0</v>
      </c>
      <c r="BF1152" s="4">
        <v>0</v>
      </c>
      <c r="BG1152">
        <v>0</v>
      </c>
      <c r="BH1152" s="5">
        <v>0</v>
      </c>
      <c r="BI1152">
        <v>0</v>
      </c>
      <c r="BJ1152" s="4">
        <v>0</v>
      </c>
      <c r="BK1152">
        <v>0</v>
      </c>
      <c r="BL1152" s="5">
        <v>0</v>
      </c>
      <c r="BM1152">
        <v>0</v>
      </c>
      <c r="BN1152" s="4">
        <v>0</v>
      </c>
      <c r="BO1152">
        <v>0</v>
      </c>
      <c r="BP1152" s="5">
        <v>0</v>
      </c>
      <c r="BQ1152">
        <v>0</v>
      </c>
      <c r="BR1152" s="4">
        <v>0</v>
      </c>
      <c r="BS1152">
        <v>0</v>
      </c>
      <c r="BT1152" s="5">
        <v>0</v>
      </c>
      <c r="BU1152">
        <v>0</v>
      </c>
      <c r="BV1152" s="4">
        <v>0</v>
      </c>
      <c r="BW1152">
        <v>0</v>
      </c>
      <c r="BX1152" s="5">
        <v>0</v>
      </c>
      <c r="BY1152">
        <v>6</v>
      </c>
      <c r="BZ1152" s="4">
        <v>0</v>
      </c>
      <c r="CA1152">
        <v>0</v>
      </c>
      <c r="CB1152" s="5">
        <v>6</v>
      </c>
      <c r="CD1152">
        <v>0</v>
      </c>
      <c r="CE1152">
        <v>0</v>
      </c>
      <c r="CF1152" s="4">
        <v>0</v>
      </c>
      <c r="CG1152">
        <v>0</v>
      </c>
      <c r="CH1152" s="5">
        <v>0</v>
      </c>
      <c r="CI1152">
        <v>0</v>
      </c>
      <c r="CJ1152" s="4">
        <v>0</v>
      </c>
      <c r="CK1152">
        <v>0</v>
      </c>
      <c r="CL1152" s="5">
        <v>0</v>
      </c>
      <c r="CM1152">
        <v>0</v>
      </c>
      <c r="CN1152" s="4">
        <v>0</v>
      </c>
      <c r="CO1152">
        <v>0</v>
      </c>
      <c r="CP1152" s="5">
        <v>0</v>
      </c>
      <c r="CQ1152">
        <v>0</v>
      </c>
      <c r="CR1152" s="4">
        <v>0</v>
      </c>
      <c r="CS1152">
        <v>0</v>
      </c>
      <c r="CT1152" s="5">
        <v>0</v>
      </c>
      <c r="CU1152">
        <v>0</v>
      </c>
      <c r="CV1152" s="4">
        <v>0</v>
      </c>
      <c r="CW1152">
        <v>0</v>
      </c>
      <c r="CX1152" s="5">
        <v>0</v>
      </c>
      <c r="CY1152" s="21">
        <v>6</v>
      </c>
      <c r="CZ1152" s="21">
        <v>0</v>
      </c>
      <c r="DA1152" s="21">
        <v>0</v>
      </c>
      <c r="DB1152" s="5">
        <v>6</v>
      </c>
      <c r="DD1152" s="8">
        <v>0</v>
      </c>
      <c r="DE1152" s="8">
        <v>0</v>
      </c>
      <c r="DF1152" s="8">
        <v>0</v>
      </c>
      <c r="DG1152" s="8">
        <v>0</v>
      </c>
      <c r="DH1152" s="8">
        <v>0</v>
      </c>
      <c r="DI1152" s="8">
        <v>0</v>
      </c>
      <c r="DJ1152" s="8">
        <v>0</v>
      </c>
      <c r="DK1152" s="8">
        <v>0</v>
      </c>
      <c r="DL1152" s="8">
        <v>0</v>
      </c>
      <c r="DM1152" s="8">
        <v>0</v>
      </c>
      <c r="DN1152" s="8">
        <v>0</v>
      </c>
      <c r="DO1152" s="8">
        <v>0</v>
      </c>
      <c r="DP1152" s="8">
        <v>0</v>
      </c>
      <c r="DQ1152" s="8">
        <v>0</v>
      </c>
      <c r="DR1152" s="8">
        <v>0</v>
      </c>
      <c r="DS1152" s="8">
        <v>0</v>
      </c>
      <c r="DT1152" s="8">
        <v>0</v>
      </c>
      <c r="DU1152" s="8">
        <v>0</v>
      </c>
      <c r="DV1152" s="8">
        <v>0</v>
      </c>
      <c r="DW1152" s="8">
        <v>0</v>
      </c>
      <c r="DX1152" s="8">
        <v>0</v>
      </c>
      <c r="DY1152" s="8">
        <v>0</v>
      </c>
      <c r="DZ1152" s="8">
        <v>0</v>
      </c>
      <c r="EA1152" s="8">
        <v>0</v>
      </c>
      <c r="EB1152" s="8">
        <v>0</v>
      </c>
      <c r="EC1152" s="8">
        <v>0</v>
      </c>
      <c r="ED1152" s="20">
        <v>0</v>
      </c>
      <c r="EF1152" s="9">
        <v>0</v>
      </c>
      <c r="EG1152" s="9">
        <v>0</v>
      </c>
      <c r="EH1152" s="9">
        <v>0</v>
      </c>
      <c r="EI1152" s="9">
        <v>0</v>
      </c>
      <c r="EJ1152" s="9">
        <v>0</v>
      </c>
      <c r="EK1152" s="9">
        <v>0</v>
      </c>
      <c r="EL1152" s="9">
        <v>0</v>
      </c>
      <c r="EM1152" s="9">
        <v>0</v>
      </c>
      <c r="EN1152" s="9">
        <v>0</v>
      </c>
      <c r="EO1152" s="9">
        <v>0</v>
      </c>
      <c r="EP1152" s="9">
        <v>0</v>
      </c>
      <c r="EQ1152" s="9">
        <v>0</v>
      </c>
      <c r="ER1152" s="9">
        <v>0</v>
      </c>
      <c r="ES1152" s="9">
        <v>0</v>
      </c>
      <c r="ET1152" s="9">
        <v>0</v>
      </c>
      <c r="EU1152" s="9">
        <v>0</v>
      </c>
      <c r="EV1152" s="9">
        <v>0</v>
      </c>
      <c r="EW1152" s="9">
        <v>0</v>
      </c>
      <c r="EX1152" s="9">
        <v>0</v>
      </c>
      <c r="EY1152" s="9">
        <v>0</v>
      </c>
      <c r="EZ1152" s="9">
        <v>0</v>
      </c>
      <c r="FA1152" s="9">
        <v>0</v>
      </c>
      <c r="FB1152" s="9">
        <v>0</v>
      </c>
      <c r="FC1152" s="9">
        <v>0</v>
      </c>
      <c r="FD1152" s="9">
        <v>0</v>
      </c>
      <c r="FE1152" s="9">
        <v>0</v>
      </c>
      <c r="FF1152">
        <v>0</v>
      </c>
    </row>
    <row r="1153" spans="1:162" x14ac:dyDescent="0.2">
      <c r="A1153" t="s">
        <v>2092</v>
      </c>
      <c r="B1153" t="s">
        <v>3568</v>
      </c>
      <c r="C1153" t="s">
        <v>3</v>
      </c>
      <c r="D1153" s="1">
        <v>0</v>
      </c>
      <c r="E1153" s="1">
        <v>0</v>
      </c>
      <c r="F1153" s="4">
        <v>0</v>
      </c>
      <c r="G1153" s="4">
        <v>0</v>
      </c>
      <c r="H1153" s="5">
        <v>0</v>
      </c>
      <c r="I1153">
        <v>0</v>
      </c>
      <c r="J1153" s="4">
        <v>0</v>
      </c>
      <c r="K1153">
        <v>0</v>
      </c>
      <c r="L1153" s="5">
        <v>0</v>
      </c>
      <c r="M1153">
        <v>0</v>
      </c>
      <c r="N1153" s="4">
        <v>0</v>
      </c>
      <c r="O1153">
        <v>0</v>
      </c>
      <c r="P1153" s="5">
        <v>0</v>
      </c>
      <c r="Q1153">
        <v>0</v>
      </c>
      <c r="R1153" s="4">
        <v>0</v>
      </c>
      <c r="S1153">
        <v>0</v>
      </c>
      <c r="T1153" s="5">
        <v>0</v>
      </c>
      <c r="U1153">
        <v>0</v>
      </c>
      <c r="V1153" s="4">
        <v>0</v>
      </c>
      <c r="W1153">
        <v>0</v>
      </c>
      <c r="X1153" s="5">
        <v>0</v>
      </c>
      <c r="Y1153">
        <v>0</v>
      </c>
      <c r="Z1153" s="4">
        <v>0</v>
      </c>
      <c r="AA1153">
        <v>0</v>
      </c>
      <c r="AB1153" s="5">
        <v>0</v>
      </c>
      <c r="AD1153">
        <v>0</v>
      </c>
      <c r="AE1153">
        <v>0</v>
      </c>
      <c r="AF1153" s="4">
        <v>0</v>
      </c>
      <c r="AG1153">
        <v>0</v>
      </c>
      <c r="AH1153" s="5">
        <v>0</v>
      </c>
      <c r="AI1153">
        <v>0</v>
      </c>
      <c r="AJ1153" s="4">
        <v>0</v>
      </c>
      <c r="AK1153">
        <v>0</v>
      </c>
      <c r="AL1153" s="5">
        <v>0</v>
      </c>
      <c r="AM1153">
        <v>0</v>
      </c>
      <c r="AN1153" s="4">
        <v>0</v>
      </c>
      <c r="AO1153">
        <v>0</v>
      </c>
      <c r="AP1153" s="5">
        <v>0</v>
      </c>
      <c r="AQ1153">
        <v>0</v>
      </c>
      <c r="AR1153" s="4">
        <v>0</v>
      </c>
      <c r="AS1153">
        <v>0</v>
      </c>
      <c r="AT1153" s="5">
        <v>0</v>
      </c>
      <c r="AU1153">
        <v>0</v>
      </c>
      <c r="AV1153" s="4">
        <v>0</v>
      </c>
      <c r="AW1153">
        <v>0</v>
      </c>
      <c r="AX1153" s="5">
        <v>0</v>
      </c>
      <c r="AY1153">
        <v>0</v>
      </c>
      <c r="AZ1153" s="4">
        <v>0</v>
      </c>
      <c r="BA1153">
        <v>0</v>
      </c>
      <c r="BB1153" s="5">
        <v>0</v>
      </c>
      <c r="BD1153">
        <v>0</v>
      </c>
      <c r="BE1153">
        <v>0</v>
      </c>
      <c r="BF1153" s="4">
        <v>0</v>
      </c>
      <c r="BG1153">
        <v>0</v>
      </c>
      <c r="BH1153" s="5">
        <v>0</v>
      </c>
      <c r="BI1153">
        <v>0</v>
      </c>
      <c r="BJ1153" s="4">
        <v>0</v>
      </c>
      <c r="BK1153">
        <v>0</v>
      </c>
      <c r="BL1153" s="5">
        <v>0</v>
      </c>
      <c r="BM1153">
        <v>0</v>
      </c>
      <c r="BN1153" s="4">
        <v>0</v>
      </c>
      <c r="BO1153">
        <v>0</v>
      </c>
      <c r="BP1153" s="5">
        <v>0</v>
      </c>
      <c r="BQ1153">
        <v>0</v>
      </c>
      <c r="BR1153" s="4">
        <v>0</v>
      </c>
      <c r="BS1153">
        <v>0</v>
      </c>
      <c r="BT1153" s="5">
        <v>0</v>
      </c>
      <c r="BU1153">
        <v>0</v>
      </c>
      <c r="BV1153" s="4">
        <v>0</v>
      </c>
      <c r="BW1153">
        <v>0</v>
      </c>
      <c r="BX1153" s="5">
        <v>0</v>
      </c>
      <c r="BY1153">
        <v>6</v>
      </c>
      <c r="BZ1153" s="4">
        <v>0</v>
      </c>
      <c r="CA1153">
        <v>0</v>
      </c>
      <c r="CB1153" s="5">
        <v>6</v>
      </c>
      <c r="CD1153">
        <v>0</v>
      </c>
      <c r="CE1153">
        <v>0</v>
      </c>
      <c r="CF1153" s="4">
        <v>0</v>
      </c>
      <c r="CG1153">
        <v>0</v>
      </c>
      <c r="CH1153" s="5">
        <v>0</v>
      </c>
      <c r="CI1153">
        <v>0</v>
      </c>
      <c r="CJ1153" s="4">
        <v>0</v>
      </c>
      <c r="CK1153">
        <v>0</v>
      </c>
      <c r="CL1153" s="5">
        <v>0</v>
      </c>
      <c r="CM1153">
        <v>0</v>
      </c>
      <c r="CN1153" s="4">
        <v>0</v>
      </c>
      <c r="CO1153">
        <v>0</v>
      </c>
      <c r="CP1153" s="5">
        <v>0</v>
      </c>
      <c r="CQ1153">
        <v>0</v>
      </c>
      <c r="CR1153" s="4">
        <v>0</v>
      </c>
      <c r="CS1153">
        <v>0</v>
      </c>
      <c r="CT1153" s="5">
        <v>0</v>
      </c>
      <c r="CU1153">
        <v>0</v>
      </c>
      <c r="CV1153" s="4">
        <v>0</v>
      </c>
      <c r="CW1153">
        <v>0</v>
      </c>
      <c r="CX1153" s="5">
        <v>0</v>
      </c>
      <c r="CY1153" s="21">
        <v>6</v>
      </c>
      <c r="CZ1153" s="21">
        <v>0</v>
      </c>
      <c r="DA1153" s="21">
        <v>0</v>
      </c>
      <c r="DB1153" s="5">
        <v>6</v>
      </c>
      <c r="DD1153" s="8">
        <v>0</v>
      </c>
      <c r="DE1153" s="8">
        <v>0</v>
      </c>
      <c r="DF1153" s="8">
        <v>0</v>
      </c>
      <c r="DG1153" s="8">
        <v>0</v>
      </c>
      <c r="DH1153" s="8">
        <v>0</v>
      </c>
      <c r="DI1153" s="8">
        <v>0</v>
      </c>
      <c r="DJ1153" s="8">
        <v>0</v>
      </c>
      <c r="DK1153" s="8">
        <v>0</v>
      </c>
      <c r="DL1153" s="8">
        <v>0</v>
      </c>
      <c r="DM1153" s="8">
        <v>0</v>
      </c>
      <c r="DN1153" s="8">
        <v>0</v>
      </c>
      <c r="DO1153" s="8">
        <v>0</v>
      </c>
      <c r="DP1153" s="8">
        <v>0</v>
      </c>
      <c r="DQ1153" s="8">
        <v>0</v>
      </c>
      <c r="DR1153" s="8">
        <v>0</v>
      </c>
      <c r="DS1153" s="8">
        <v>0</v>
      </c>
      <c r="DT1153" s="8">
        <v>0</v>
      </c>
      <c r="DU1153" s="8">
        <v>0</v>
      </c>
      <c r="DV1153" s="8">
        <v>0</v>
      </c>
      <c r="DW1153" s="8">
        <v>0</v>
      </c>
      <c r="DX1153" s="8">
        <v>0</v>
      </c>
      <c r="DY1153" s="8">
        <v>0</v>
      </c>
      <c r="DZ1153" s="8">
        <v>0</v>
      </c>
      <c r="EA1153" s="8">
        <v>0</v>
      </c>
      <c r="EB1153" s="8">
        <v>0</v>
      </c>
      <c r="EC1153" s="8">
        <v>0</v>
      </c>
      <c r="ED1153" s="20">
        <v>0</v>
      </c>
      <c r="EF1153" s="9">
        <v>0</v>
      </c>
      <c r="EG1153" s="9">
        <v>0</v>
      </c>
      <c r="EH1153" s="9">
        <v>0</v>
      </c>
      <c r="EI1153" s="9">
        <v>0</v>
      </c>
      <c r="EJ1153" s="9">
        <v>0</v>
      </c>
      <c r="EK1153" s="9">
        <v>0</v>
      </c>
      <c r="EL1153" s="9">
        <v>0</v>
      </c>
      <c r="EM1153" s="9">
        <v>0</v>
      </c>
      <c r="EN1153" s="9">
        <v>0</v>
      </c>
      <c r="EO1153" s="9">
        <v>0</v>
      </c>
      <c r="EP1153" s="9">
        <v>0</v>
      </c>
      <c r="EQ1153" s="9">
        <v>0</v>
      </c>
      <c r="ER1153" s="9">
        <v>0</v>
      </c>
      <c r="ES1153" s="9">
        <v>0</v>
      </c>
      <c r="ET1153" s="9">
        <v>0</v>
      </c>
      <c r="EU1153" s="9">
        <v>0</v>
      </c>
      <c r="EV1153" s="9">
        <v>0</v>
      </c>
      <c r="EW1153" s="9">
        <v>0</v>
      </c>
      <c r="EX1153" s="9">
        <v>0</v>
      </c>
      <c r="EY1153" s="9">
        <v>0</v>
      </c>
      <c r="EZ1153" s="9">
        <v>0</v>
      </c>
      <c r="FA1153" s="9">
        <v>0</v>
      </c>
      <c r="FB1153" s="9">
        <v>0</v>
      </c>
      <c r="FC1153" s="9">
        <v>0</v>
      </c>
      <c r="FD1153" s="9">
        <v>0</v>
      </c>
      <c r="FE1153" s="9">
        <v>0</v>
      </c>
      <c r="FF1153">
        <v>0</v>
      </c>
    </row>
    <row r="1154" spans="1:162" x14ac:dyDescent="0.2">
      <c r="A1154" t="s">
        <v>2094</v>
      </c>
      <c r="B1154" t="s">
        <v>2100</v>
      </c>
      <c r="C1154" t="s">
        <v>4599</v>
      </c>
      <c r="D1154" s="1">
        <v>0</v>
      </c>
      <c r="E1154" s="1">
        <v>0</v>
      </c>
      <c r="F1154" s="4">
        <v>0</v>
      </c>
      <c r="G1154" s="4">
        <v>0</v>
      </c>
      <c r="H1154" s="5">
        <v>0</v>
      </c>
      <c r="I1154">
        <v>0</v>
      </c>
      <c r="J1154" s="4">
        <v>0</v>
      </c>
      <c r="K1154">
        <v>0</v>
      </c>
      <c r="L1154" s="5">
        <v>0</v>
      </c>
      <c r="M1154">
        <v>0</v>
      </c>
      <c r="N1154" s="4">
        <v>0</v>
      </c>
      <c r="O1154">
        <v>0</v>
      </c>
      <c r="P1154" s="5">
        <v>0</v>
      </c>
      <c r="Q1154">
        <v>0</v>
      </c>
      <c r="R1154" s="4">
        <v>0</v>
      </c>
      <c r="S1154">
        <v>0</v>
      </c>
      <c r="T1154" s="5">
        <v>0</v>
      </c>
      <c r="U1154">
        <v>0</v>
      </c>
      <c r="V1154" s="4">
        <v>0</v>
      </c>
      <c r="W1154">
        <v>0</v>
      </c>
      <c r="X1154" s="5">
        <v>0</v>
      </c>
      <c r="Y1154">
        <v>0</v>
      </c>
      <c r="Z1154" s="4">
        <v>0</v>
      </c>
      <c r="AA1154">
        <v>0</v>
      </c>
      <c r="AB1154" s="5">
        <v>0</v>
      </c>
      <c r="AD1154">
        <v>0</v>
      </c>
      <c r="AE1154">
        <v>0</v>
      </c>
      <c r="AF1154" s="4">
        <v>0</v>
      </c>
      <c r="AG1154">
        <v>0</v>
      </c>
      <c r="AH1154" s="5">
        <v>0</v>
      </c>
      <c r="AI1154">
        <v>0</v>
      </c>
      <c r="AJ1154" s="4">
        <v>0</v>
      </c>
      <c r="AK1154">
        <v>0</v>
      </c>
      <c r="AL1154" s="5">
        <v>0</v>
      </c>
      <c r="AM1154">
        <v>0</v>
      </c>
      <c r="AN1154" s="4">
        <v>0</v>
      </c>
      <c r="AO1154">
        <v>0</v>
      </c>
      <c r="AP1154" s="5">
        <v>0</v>
      </c>
      <c r="AQ1154">
        <v>0</v>
      </c>
      <c r="AR1154" s="4">
        <v>0</v>
      </c>
      <c r="AS1154">
        <v>0</v>
      </c>
      <c r="AT1154" s="5">
        <v>0</v>
      </c>
      <c r="AU1154">
        <v>0</v>
      </c>
      <c r="AV1154" s="4">
        <v>0</v>
      </c>
      <c r="AW1154">
        <v>0</v>
      </c>
      <c r="AX1154" s="5">
        <v>0</v>
      </c>
      <c r="AY1154">
        <v>0</v>
      </c>
      <c r="AZ1154" s="4">
        <v>0</v>
      </c>
      <c r="BA1154">
        <v>0</v>
      </c>
      <c r="BB1154" s="5">
        <v>0</v>
      </c>
      <c r="BD1154">
        <v>0</v>
      </c>
      <c r="BE1154">
        <v>0</v>
      </c>
      <c r="BF1154" s="4">
        <v>0</v>
      </c>
      <c r="BG1154">
        <v>0</v>
      </c>
      <c r="BH1154" s="5">
        <v>0</v>
      </c>
      <c r="BI1154">
        <v>0</v>
      </c>
      <c r="BJ1154" s="4">
        <v>0</v>
      </c>
      <c r="BK1154">
        <v>0</v>
      </c>
      <c r="BL1154" s="5">
        <v>0</v>
      </c>
      <c r="BM1154">
        <v>0</v>
      </c>
      <c r="BN1154" s="4">
        <v>0</v>
      </c>
      <c r="BO1154">
        <v>0</v>
      </c>
      <c r="BP1154" s="5">
        <v>0</v>
      </c>
      <c r="BQ1154">
        <v>0</v>
      </c>
      <c r="BR1154" s="4">
        <v>0</v>
      </c>
      <c r="BS1154">
        <v>0</v>
      </c>
      <c r="BT1154" s="5">
        <v>0</v>
      </c>
      <c r="BU1154">
        <v>0</v>
      </c>
      <c r="BV1154" s="4">
        <v>0</v>
      </c>
      <c r="BW1154">
        <v>0</v>
      </c>
      <c r="BX1154" s="5">
        <v>0</v>
      </c>
      <c r="BY1154">
        <v>6</v>
      </c>
      <c r="BZ1154" s="4">
        <v>0</v>
      </c>
      <c r="CA1154">
        <v>0</v>
      </c>
      <c r="CB1154" s="5">
        <v>6</v>
      </c>
      <c r="CD1154">
        <v>0</v>
      </c>
      <c r="CE1154">
        <v>0</v>
      </c>
      <c r="CF1154" s="4">
        <v>0</v>
      </c>
      <c r="CG1154">
        <v>0</v>
      </c>
      <c r="CH1154" s="5">
        <v>0</v>
      </c>
      <c r="CI1154">
        <v>0</v>
      </c>
      <c r="CJ1154" s="4">
        <v>0</v>
      </c>
      <c r="CK1154">
        <v>0</v>
      </c>
      <c r="CL1154" s="5">
        <v>0</v>
      </c>
      <c r="CM1154">
        <v>0</v>
      </c>
      <c r="CN1154" s="4">
        <v>0</v>
      </c>
      <c r="CO1154">
        <v>0</v>
      </c>
      <c r="CP1154" s="5">
        <v>0</v>
      </c>
      <c r="CQ1154">
        <v>0</v>
      </c>
      <c r="CR1154" s="4">
        <v>0</v>
      </c>
      <c r="CS1154">
        <v>0</v>
      </c>
      <c r="CT1154" s="5">
        <v>0</v>
      </c>
      <c r="CU1154">
        <v>0</v>
      </c>
      <c r="CV1154" s="4">
        <v>0</v>
      </c>
      <c r="CW1154">
        <v>0</v>
      </c>
      <c r="CX1154" s="5">
        <v>0</v>
      </c>
      <c r="CY1154" s="21">
        <v>6</v>
      </c>
      <c r="CZ1154" s="21">
        <v>0</v>
      </c>
      <c r="DA1154" s="21">
        <v>0</v>
      </c>
      <c r="DB1154" s="5">
        <v>6</v>
      </c>
      <c r="DD1154" s="8">
        <v>0</v>
      </c>
      <c r="DE1154" s="8">
        <v>0</v>
      </c>
      <c r="DF1154" s="8">
        <v>0</v>
      </c>
      <c r="DG1154" s="8">
        <v>0</v>
      </c>
      <c r="DH1154" s="8">
        <v>0</v>
      </c>
      <c r="DI1154" s="8">
        <v>0</v>
      </c>
      <c r="DJ1154" s="8">
        <v>0</v>
      </c>
      <c r="DK1154" s="8">
        <v>0</v>
      </c>
      <c r="DL1154" s="8">
        <v>0</v>
      </c>
      <c r="DM1154" s="8">
        <v>0</v>
      </c>
      <c r="DN1154" s="8">
        <v>0</v>
      </c>
      <c r="DO1154" s="8">
        <v>0</v>
      </c>
      <c r="DP1154" s="8">
        <v>0</v>
      </c>
      <c r="DQ1154" s="8">
        <v>0</v>
      </c>
      <c r="DR1154" s="8">
        <v>0</v>
      </c>
      <c r="DS1154" s="8">
        <v>0</v>
      </c>
      <c r="DT1154" s="8">
        <v>0</v>
      </c>
      <c r="DU1154" s="8">
        <v>0</v>
      </c>
      <c r="DV1154" s="8">
        <v>0</v>
      </c>
      <c r="DW1154" s="8">
        <v>0</v>
      </c>
      <c r="DX1154" s="8">
        <v>0</v>
      </c>
      <c r="DY1154" s="8">
        <v>0</v>
      </c>
      <c r="DZ1154" s="8">
        <v>0</v>
      </c>
      <c r="EA1154" s="8">
        <v>0</v>
      </c>
      <c r="EB1154" s="8">
        <v>0</v>
      </c>
      <c r="EC1154" s="8">
        <v>0</v>
      </c>
      <c r="ED1154" s="20">
        <v>0</v>
      </c>
      <c r="EF1154" s="9">
        <v>0</v>
      </c>
      <c r="EG1154" s="9">
        <v>0</v>
      </c>
      <c r="EH1154" s="9">
        <v>0</v>
      </c>
      <c r="EI1154" s="9">
        <v>0</v>
      </c>
      <c r="EJ1154" s="9">
        <v>0</v>
      </c>
      <c r="EK1154" s="9">
        <v>0</v>
      </c>
      <c r="EL1154" s="9">
        <v>0</v>
      </c>
      <c r="EM1154" s="9">
        <v>0</v>
      </c>
      <c r="EN1154" s="9">
        <v>0</v>
      </c>
      <c r="EO1154" s="9">
        <v>0</v>
      </c>
      <c r="EP1154" s="9">
        <v>0</v>
      </c>
      <c r="EQ1154" s="9">
        <v>0</v>
      </c>
      <c r="ER1154" s="9">
        <v>0</v>
      </c>
      <c r="ES1154" s="9">
        <v>0</v>
      </c>
      <c r="ET1154" s="9">
        <v>0</v>
      </c>
      <c r="EU1154" s="9">
        <v>0</v>
      </c>
      <c r="EV1154" s="9">
        <v>0</v>
      </c>
      <c r="EW1154" s="9">
        <v>0</v>
      </c>
      <c r="EX1154" s="9">
        <v>0</v>
      </c>
      <c r="EY1154" s="9">
        <v>0</v>
      </c>
      <c r="EZ1154" s="9">
        <v>0</v>
      </c>
      <c r="FA1154" s="9">
        <v>0</v>
      </c>
      <c r="FB1154" s="9">
        <v>0</v>
      </c>
      <c r="FC1154" s="9">
        <v>0</v>
      </c>
      <c r="FD1154" s="9">
        <v>0</v>
      </c>
      <c r="FE1154" s="9">
        <v>0</v>
      </c>
      <c r="FF1154">
        <v>0</v>
      </c>
    </row>
    <row r="1155" spans="1:162" x14ac:dyDescent="0.2">
      <c r="A1155" t="s">
        <v>2095</v>
      </c>
      <c r="B1155" t="s">
        <v>2101</v>
      </c>
      <c r="C1155" t="s">
        <v>4599</v>
      </c>
      <c r="D1155" s="1">
        <v>0</v>
      </c>
      <c r="E1155" s="1">
        <v>0</v>
      </c>
      <c r="F1155" s="4">
        <v>0</v>
      </c>
      <c r="G1155" s="4">
        <v>0</v>
      </c>
      <c r="H1155" s="5">
        <v>0</v>
      </c>
      <c r="I1155">
        <v>0</v>
      </c>
      <c r="J1155" s="4">
        <v>0</v>
      </c>
      <c r="K1155">
        <v>0</v>
      </c>
      <c r="L1155" s="5">
        <v>0</v>
      </c>
      <c r="M1155">
        <v>0</v>
      </c>
      <c r="N1155" s="4">
        <v>0</v>
      </c>
      <c r="O1155">
        <v>0</v>
      </c>
      <c r="P1155" s="5">
        <v>0</v>
      </c>
      <c r="Q1155">
        <v>0</v>
      </c>
      <c r="R1155" s="4">
        <v>0</v>
      </c>
      <c r="S1155">
        <v>0</v>
      </c>
      <c r="T1155" s="5">
        <v>0</v>
      </c>
      <c r="U1155">
        <v>0</v>
      </c>
      <c r="V1155" s="4">
        <v>0</v>
      </c>
      <c r="W1155">
        <v>0</v>
      </c>
      <c r="X1155" s="5">
        <v>0</v>
      </c>
      <c r="Y1155">
        <v>0</v>
      </c>
      <c r="Z1155" s="4">
        <v>0</v>
      </c>
      <c r="AA1155">
        <v>0</v>
      </c>
      <c r="AB1155" s="5">
        <v>0</v>
      </c>
      <c r="AD1155">
        <v>0</v>
      </c>
      <c r="AE1155">
        <v>0</v>
      </c>
      <c r="AF1155" s="4">
        <v>0</v>
      </c>
      <c r="AG1155">
        <v>0</v>
      </c>
      <c r="AH1155" s="5">
        <v>0</v>
      </c>
      <c r="AI1155">
        <v>0</v>
      </c>
      <c r="AJ1155" s="4">
        <v>0</v>
      </c>
      <c r="AK1155">
        <v>0</v>
      </c>
      <c r="AL1155" s="5">
        <v>0</v>
      </c>
      <c r="AM1155">
        <v>0</v>
      </c>
      <c r="AN1155" s="4">
        <v>0</v>
      </c>
      <c r="AO1155">
        <v>0</v>
      </c>
      <c r="AP1155" s="5">
        <v>0</v>
      </c>
      <c r="AQ1155">
        <v>0</v>
      </c>
      <c r="AR1155" s="4">
        <v>0</v>
      </c>
      <c r="AS1155">
        <v>0</v>
      </c>
      <c r="AT1155" s="5">
        <v>0</v>
      </c>
      <c r="AU1155">
        <v>0</v>
      </c>
      <c r="AV1155" s="4">
        <v>0</v>
      </c>
      <c r="AW1155">
        <v>0</v>
      </c>
      <c r="AX1155" s="5">
        <v>0</v>
      </c>
      <c r="AY1155">
        <v>0</v>
      </c>
      <c r="AZ1155" s="4">
        <v>0</v>
      </c>
      <c r="BA1155">
        <v>0</v>
      </c>
      <c r="BB1155" s="5">
        <v>0</v>
      </c>
      <c r="BD1155">
        <v>0</v>
      </c>
      <c r="BE1155">
        <v>0</v>
      </c>
      <c r="BF1155" s="4">
        <v>0</v>
      </c>
      <c r="BG1155">
        <v>0</v>
      </c>
      <c r="BH1155" s="5">
        <v>0</v>
      </c>
      <c r="BI1155">
        <v>0</v>
      </c>
      <c r="BJ1155" s="4">
        <v>0</v>
      </c>
      <c r="BK1155">
        <v>0</v>
      </c>
      <c r="BL1155" s="5">
        <v>0</v>
      </c>
      <c r="BM1155">
        <v>0</v>
      </c>
      <c r="BN1155" s="4">
        <v>0</v>
      </c>
      <c r="BO1155">
        <v>0</v>
      </c>
      <c r="BP1155" s="5">
        <v>0</v>
      </c>
      <c r="BQ1155">
        <v>0</v>
      </c>
      <c r="BR1155" s="4">
        <v>0</v>
      </c>
      <c r="BS1155">
        <v>0</v>
      </c>
      <c r="BT1155" s="5">
        <v>0</v>
      </c>
      <c r="BU1155">
        <v>0</v>
      </c>
      <c r="BV1155" s="4">
        <v>0</v>
      </c>
      <c r="BW1155">
        <v>0</v>
      </c>
      <c r="BX1155" s="5">
        <v>0</v>
      </c>
      <c r="BY1155">
        <v>6</v>
      </c>
      <c r="BZ1155" s="4">
        <v>0</v>
      </c>
      <c r="CA1155">
        <v>0</v>
      </c>
      <c r="CB1155" s="5">
        <v>6</v>
      </c>
      <c r="CD1155">
        <v>0</v>
      </c>
      <c r="CE1155">
        <v>0</v>
      </c>
      <c r="CF1155" s="4">
        <v>0</v>
      </c>
      <c r="CG1155">
        <v>0</v>
      </c>
      <c r="CH1155" s="5">
        <v>0</v>
      </c>
      <c r="CI1155">
        <v>0</v>
      </c>
      <c r="CJ1155" s="4">
        <v>0</v>
      </c>
      <c r="CK1155">
        <v>0</v>
      </c>
      <c r="CL1155" s="5">
        <v>0</v>
      </c>
      <c r="CM1155">
        <v>0</v>
      </c>
      <c r="CN1155" s="4">
        <v>0</v>
      </c>
      <c r="CO1155">
        <v>0</v>
      </c>
      <c r="CP1155" s="5">
        <v>0</v>
      </c>
      <c r="CQ1155">
        <v>0</v>
      </c>
      <c r="CR1155" s="4">
        <v>0</v>
      </c>
      <c r="CS1155">
        <v>0</v>
      </c>
      <c r="CT1155" s="5">
        <v>0</v>
      </c>
      <c r="CU1155">
        <v>0</v>
      </c>
      <c r="CV1155" s="4">
        <v>0</v>
      </c>
      <c r="CW1155">
        <v>0</v>
      </c>
      <c r="CX1155" s="5">
        <v>0</v>
      </c>
      <c r="CY1155" s="21">
        <v>6</v>
      </c>
      <c r="CZ1155" s="21">
        <v>0</v>
      </c>
      <c r="DA1155" s="21">
        <v>0</v>
      </c>
      <c r="DB1155" s="5">
        <v>6</v>
      </c>
      <c r="DD1155" s="8">
        <v>0</v>
      </c>
      <c r="DE1155" s="8">
        <v>0</v>
      </c>
      <c r="DF1155" s="8">
        <v>0</v>
      </c>
      <c r="DG1155" s="8">
        <v>0</v>
      </c>
      <c r="DH1155" s="8">
        <v>0</v>
      </c>
      <c r="DI1155" s="8">
        <v>0</v>
      </c>
      <c r="DJ1155" s="8">
        <v>0</v>
      </c>
      <c r="DK1155" s="8">
        <v>0</v>
      </c>
      <c r="DL1155" s="8">
        <v>0</v>
      </c>
      <c r="DM1155" s="8">
        <v>0</v>
      </c>
      <c r="DN1155" s="8">
        <v>0</v>
      </c>
      <c r="DO1155" s="8">
        <v>0</v>
      </c>
      <c r="DP1155" s="8">
        <v>0</v>
      </c>
      <c r="DQ1155" s="8">
        <v>0</v>
      </c>
      <c r="DR1155" s="8">
        <v>0</v>
      </c>
      <c r="DS1155" s="8">
        <v>0</v>
      </c>
      <c r="DT1155" s="8">
        <v>0</v>
      </c>
      <c r="DU1155" s="8">
        <v>0</v>
      </c>
      <c r="DV1155" s="8">
        <v>0</v>
      </c>
      <c r="DW1155" s="8">
        <v>0</v>
      </c>
      <c r="DX1155" s="8">
        <v>0</v>
      </c>
      <c r="DY1155" s="8">
        <v>0</v>
      </c>
      <c r="DZ1155" s="8">
        <v>0</v>
      </c>
      <c r="EA1155" s="8">
        <v>0</v>
      </c>
      <c r="EB1155" s="8">
        <v>0</v>
      </c>
      <c r="EC1155" s="8">
        <v>0</v>
      </c>
      <c r="ED1155" s="20">
        <v>0</v>
      </c>
      <c r="EF1155" s="9">
        <v>0</v>
      </c>
      <c r="EG1155" s="9">
        <v>0</v>
      </c>
      <c r="EH1155" s="9">
        <v>0</v>
      </c>
      <c r="EI1155" s="9">
        <v>0</v>
      </c>
      <c r="EJ1155" s="9">
        <v>0</v>
      </c>
      <c r="EK1155" s="9">
        <v>0</v>
      </c>
      <c r="EL1155" s="9">
        <v>0</v>
      </c>
      <c r="EM1155" s="9">
        <v>0</v>
      </c>
      <c r="EN1155" s="9">
        <v>0</v>
      </c>
      <c r="EO1155" s="9">
        <v>0</v>
      </c>
      <c r="EP1155" s="9">
        <v>0</v>
      </c>
      <c r="EQ1155" s="9">
        <v>0</v>
      </c>
      <c r="ER1155" s="9">
        <v>0</v>
      </c>
      <c r="ES1155" s="9">
        <v>0</v>
      </c>
      <c r="ET1155" s="9">
        <v>0</v>
      </c>
      <c r="EU1155" s="9">
        <v>0</v>
      </c>
      <c r="EV1155" s="9">
        <v>0</v>
      </c>
      <c r="EW1155" s="9">
        <v>0</v>
      </c>
      <c r="EX1155" s="9">
        <v>0</v>
      </c>
      <c r="EY1155" s="9">
        <v>0</v>
      </c>
      <c r="EZ1155" s="9">
        <v>0</v>
      </c>
      <c r="FA1155" s="9">
        <v>0</v>
      </c>
      <c r="FB1155" s="9">
        <v>0</v>
      </c>
      <c r="FC1155" s="9">
        <v>0</v>
      </c>
      <c r="FD1155" s="9">
        <v>0</v>
      </c>
      <c r="FE1155" s="9">
        <v>0</v>
      </c>
      <c r="FF1155">
        <v>0</v>
      </c>
    </row>
    <row r="1156" spans="1:162" x14ac:dyDescent="0.2">
      <c r="A1156" t="s">
        <v>1886</v>
      </c>
      <c r="B1156" t="s">
        <v>3569</v>
      </c>
      <c r="C1156" t="s">
        <v>4599</v>
      </c>
      <c r="D1156" s="1">
        <v>0</v>
      </c>
      <c r="E1156" s="1">
        <v>0</v>
      </c>
      <c r="F1156" s="4">
        <v>0</v>
      </c>
      <c r="G1156" s="4">
        <v>0</v>
      </c>
      <c r="H1156" s="5">
        <v>0</v>
      </c>
      <c r="I1156">
        <v>0</v>
      </c>
      <c r="J1156" s="4">
        <v>0</v>
      </c>
      <c r="K1156">
        <v>0</v>
      </c>
      <c r="L1156" s="5">
        <v>0</v>
      </c>
      <c r="M1156">
        <v>0</v>
      </c>
      <c r="N1156" s="4">
        <v>0</v>
      </c>
      <c r="O1156">
        <v>0</v>
      </c>
      <c r="P1156" s="5">
        <v>0</v>
      </c>
      <c r="Q1156">
        <v>0</v>
      </c>
      <c r="R1156" s="4">
        <v>0</v>
      </c>
      <c r="S1156">
        <v>0</v>
      </c>
      <c r="T1156" s="5">
        <v>0</v>
      </c>
      <c r="U1156">
        <v>0</v>
      </c>
      <c r="V1156" s="4">
        <v>0</v>
      </c>
      <c r="W1156">
        <v>0</v>
      </c>
      <c r="X1156" s="5">
        <v>0</v>
      </c>
      <c r="Y1156">
        <v>6</v>
      </c>
      <c r="Z1156" s="4">
        <v>0</v>
      </c>
      <c r="AA1156">
        <v>0</v>
      </c>
      <c r="AB1156" s="5">
        <v>6</v>
      </c>
      <c r="AD1156">
        <v>0</v>
      </c>
      <c r="AE1156">
        <v>0</v>
      </c>
      <c r="AF1156" s="4">
        <v>0</v>
      </c>
      <c r="AG1156">
        <v>0</v>
      </c>
      <c r="AH1156" s="5">
        <v>0</v>
      </c>
      <c r="AI1156">
        <v>0</v>
      </c>
      <c r="AJ1156" s="4">
        <v>0</v>
      </c>
      <c r="AK1156">
        <v>0</v>
      </c>
      <c r="AL1156" s="5">
        <v>0</v>
      </c>
      <c r="AM1156">
        <v>0</v>
      </c>
      <c r="AN1156" s="4">
        <v>0</v>
      </c>
      <c r="AO1156">
        <v>0</v>
      </c>
      <c r="AP1156" s="5">
        <v>0</v>
      </c>
      <c r="AQ1156">
        <v>0</v>
      </c>
      <c r="AR1156" s="4">
        <v>0</v>
      </c>
      <c r="AS1156">
        <v>0</v>
      </c>
      <c r="AT1156" s="5">
        <v>0</v>
      </c>
      <c r="AU1156">
        <v>6</v>
      </c>
      <c r="AV1156" s="4">
        <v>0</v>
      </c>
      <c r="AW1156">
        <v>0</v>
      </c>
      <c r="AX1156" s="5">
        <v>6</v>
      </c>
      <c r="AY1156">
        <v>6</v>
      </c>
      <c r="AZ1156" s="4">
        <v>0</v>
      </c>
      <c r="BA1156">
        <v>0</v>
      </c>
      <c r="BB1156" s="5">
        <v>6</v>
      </c>
      <c r="BD1156">
        <v>0</v>
      </c>
      <c r="BE1156">
        <v>0</v>
      </c>
      <c r="BF1156" s="4">
        <v>0</v>
      </c>
      <c r="BG1156">
        <v>0</v>
      </c>
      <c r="BH1156" s="5">
        <v>0</v>
      </c>
      <c r="BI1156">
        <v>0</v>
      </c>
      <c r="BJ1156" s="4">
        <v>0</v>
      </c>
      <c r="BK1156">
        <v>0</v>
      </c>
      <c r="BL1156" s="5">
        <v>0</v>
      </c>
      <c r="BM1156">
        <v>0</v>
      </c>
      <c r="BN1156" s="4">
        <v>0</v>
      </c>
      <c r="BO1156">
        <v>0</v>
      </c>
      <c r="BP1156" s="5">
        <v>0</v>
      </c>
      <c r="BQ1156">
        <v>0</v>
      </c>
      <c r="BR1156" s="4">
        <v>0</v>
      </c>
      <c r="BS1156">
        <v>0</v>
      </c>
      <c r="BT1156" s="5">
        <v>0</v>
      </c>
      <c r="BU1156">
        <v>6</v>
      </c>
      <c r="BV1156" s="4">
        <v>0</v>
      </c>
      <c r="BW1156">
        <v>0</v>
      </c>
      <c r="BX1156" s="5">
        <v>6</v>
      </c>
      <c r="BY1156">
        <v>6</v>
      </c>
      <c r="BZ1156" s="4">
        <v>0</v>
      </c>
      <c r="CA1156">
        <v>0</v>
      </c>
      <c r="CB1156" s="5">
        <v>6</v>
      </c>
      <c r="CD1156">
        <v>0</v>
      </c>
      <c r="CE1156">
        <v>0</v>
      </c>
      <c r="CF1156" s="4">
        <v>0</v>
      </c>
      <c r="CG1156">
        <v>0</v>
      </c>
      <c r="CH1156" s="5">
        <v>0</v>
      </c>
      <c r="CI1156">
        <v>0</v>
      </c>
      <c r="CJ1156" s="4">
        <v>0</v>
      </c>
      <c r="CK1156">
        <v>0</v>
      </c>
      <c r="CL1156" s="5">
        <v>0</v>
      </c>
      <c r="CM1156">
        <v>0</v>
      </c>
      <c r="CN1156" s="4">
        <v>0</v>
      </c>
      <c r="CO1156">
        <v>0</v>
      </c>
      <c r="CP1156" s="5">
        <v>0</v>
      </c>
      <c r="CQ1156">
        <v>0</v>
      </c>
      <c r="CR1156" s="4">
        <v>0</v>
      </c>
      <c r="CS1156">
        <v>0</v>
      </c>
      <c r="CT1156" s="5">
        <v>0</v>
      </c>
      <c r="CU1156">
        <v>6</v>
      </c>
      <c r="CV1156" s="4">
        <v>0</v>
      </c>
      <c r="CW1156">
        <v>0</v>
      </c>
      <c r="CX1156" s="5">
        <v>6</v>
      </c>
      <c r="CY1156" s="21">
        <v>6</v>
      </c>
      <c r="CZ1156" s="21">
        <v>0</v>
      </c>
      <c r="DA1156" s="21">
        <v>33</v>
      </c>
      <c r="DB1156" s="5">
        <v>6</v>
      </c>
      <c r="DD1156" s="8">
        <v>0</v>
      </c>
      <c r="DE1156" s="8">
        <v>0</v>
      </c>
      <c r="DF1156" s="8">
        <v>0</v>
      </c>
      <c r="DG1156" s="8">
        <v>0</v>
      </c>
      <c r="DH1156" s="8">
        <v>0</v>
      </c>
      <c r="DI1156" s="8">
        <v>0</v>
      </c>
      <c r="DJ1156" s="8">
        <v>0</v>
      </c>
      <c r="DK1156" s="8">
        <v>0</v>
      </c>
      <c r="DL1156" s="8">
        <v>0</v>
      </c>
      <c r="DM1156" s="8">
        <v>0</v>
      </c>
      <c r="DN1156" s="8">
        <v>0</v>
      </c>
      <c r="DO1156" s="8">
        <v>0</v>
      </c>
      <c r="DP1156" s="8">
        <v>0</v>
      </c>
      <c r="DQ1156" s="8">
        <v>0</v>
      </c>
      <c r="DR1156" s="8">
        <v>0</v>
      </c>
      <c r="DS1156" s="8">
        <v>0</v>
      </c>
      <c r="DT1156" s="8">
        <v>0</v>
      </c>
      <c r="DU1156" s="8">
        <v>0</v>
      </c>
      <c r="DV1156" s="8">
        <v>0</v>
      </c>
      <c r="DW1156" s="8">
        <v>0</v>
      </c>
      <c r="DX1156" s="8">
        <v>0</v>
      </c>
      <c r="DY1156" s="8">
        <v>0</v>
      </c>
      <c r="DZ1156" s="8">
        <v>0</v>
      </c>
      <c r="EA1156" s="8">
        <v>0</v>
      </c>
      <c r="EB1156" s="8">
        <v>0</v>
      </c>
      <c r="EC1156" s="8">
        <v>0</v>
      </c>
      <c r="ED1156" s="20">
        <v>0</v>
      </c>
      <c r="EF1156" s="9">
        <v>0</v>
      </c>
      <c r="EG1156" s="9">
        <v>0</v>
      </c>
      <c r="EH1156" s="9">
        <v>0</v>
      </c>
      <c r="EI1156" s="9">
        <v>0</v>
      </c>
      <c r="EJ1156" s="9">
        <v>0</v>
      </c>
      <c r="EK1156" s="9">
        <v>0</v>
      </c>
      <c r="EL1156" s="9">
        <v>0</v>
      </c>
      <c r="EM1156" s="9">
        <v>0</v>
      </c>
      <c r="EN1156" s="9">
        <v>0</v>
      </c>
      <c r="EO1156" s="9">
        <v>0</v>
      </c>
      <c r="EP1156" s="9">
        <v>0</v>
      </c>
      <c r="EQ1156" s="9">
        <v>0</v>
      </c>
      <c r="ER1156" s="9">
        <v>0</v>
      </c>
      <c r="ES1156" s="9">
        <v>0</v>
      </c>
      <c r="ET1156" s="9">
        <v>0</v>
      </c>
      <c r="EU1156" s="9">
        <v>0</v>
      </c>
      <c r="EV1156" s="9">
        <v>0</v>
      </c>
      <c r="EW1156" s="9">
        <v>0</v>
      </c>
      <c r="EX1156" s="9">
        <v>0</v>
      </c>
      <c r="EY1156" s="9">
        <v>0</v>
      </c>
      <c r="EZ1156" s="9">
        <v>0</v>
      </c>
      <c r="FA1156" s="9">
        <v>0</v>
      </c>
      <c r="FB1156" s="9">
        <v>0</v>
      </c>
      <c r="FC1156" s="9">
        <v>0</v>
      </c>
      <c r="FD1156" s="9">
        <v>0</v>
      </c>
      <c r="FE1156" s="9">
        <v>0</v>
      </c>
      <c r="FF1156">
        <v>33</v>
      </c>
    </row>
    <row r="1157" spans="1:162" x14ac:dyDescent="0.2">
      <c r="A1157" t="s">
        <v>2039</v>
      </c>
      <c r="B1157" t="s">
        <v>3570</v>
      </c>
      <c r="C1157" t="s">
        <v>3</v>
      </c>
      <c r="D1157" s="1">
        <v>0</v>
      </c>
      <c r="E1157" s="1">
        <v>0</v>
      </c>
      <c r="F1157" s="4">
        <v>0</v>
      </c>
      <c r="G1157" s="4">
        <v>0</v>
      </c>
      <c r="H1157" s="5">
        <v>0</v>
      </c>
      <c r="I1157">
        <v>0</v>
      </c>
      <c r="J1157" s="4">
        <v>0</v>
      </c>
      <c r="K1157">
        <v>0</v>
      </c>
      <c r="L1157" s="5">
        <v>0</v>
      </c>
      <c r="M1157">
        <v>0</v>
      </c>
      <c r="N1157" s="4">
        <v>0</v>
      </c>
      <c r="O1157">
        <v>0</v>
      </c>
      <c r="P1157" s="5">
        <v>0</v>
      </c>
      <c r="Q1157">
        <v>0</v>
      </c>
      <c r="R1157" s="4">
        <v>0</v>
      </c>
      <c r="S1157">
        <v>0</v>
      </c>
      <c r="T1157" s="5">
        <v>0</v>
      </c>
      <c r="U1157">
        <v>0</v>
      </c>
      <c r="V1157" s="4">
        <v>0</v>
      </c>
      <c r="W1157">
        <v>0</v>
      </c>
      <c r="X1157" s="5">
        <v>0</v>
      </c>
      <c r="Y1157">
        <v>6</v>
      </c>
      <c r="Z1157" s="4">
        <v>0</v>
      </c>
      <c r="AA1157">
        <v>0</v>
      </c>
      <c r="AB1157" s="5">
        <v>6</v>
      </c>
      <c r="AD1157">
        <v>0</v>
      </c>
      <c r="AE1157">
        <v>0</v>
      </c>
      <c r="AF1157" s="4">
        <v>0</v>
      </c>
      <c r="AG1157">
        <v>0</v>
      </c>
      <c r="AH1157" s="5">
        <v>0</v>
      </c>
      <c r="AI1157">
        <v>0</v>
      </c>
      <c r="AJ1157" s="4">
        <v>0</v>
      </c>
      <c r="AK1157">
        <v>0</v>
      </c>
      <c r="AL1157" s="5">
        <v>0</v>
      </c>
      <c r="AM1157">
        <v>0</v>
      </c>
      <c r="AN1157" s="4">
        <v>0</v>
      </c>
      <c r="AO1157">
        <v>0</v>
      </c>
      <c r="AP1157" s="5">
        <v>0</v>
      </c>
      <c r="AQ1157">
        <v>0</v>
      </c>
      <c r="AR1157" s="4">
        <v>0</v>
      </c>
      <c r="AS1157">
        <v>0</v>
      </c>
      <c r="AT1157" s="5">
        <v>0</v>
      </c>
      <c r="AU1157">
        <v>0</v>
      </c>
      <c r="AV1157" s="4">
        <v>0</v>
      </c>
      <c r="AW1157">
        <v>0</v>
      </c>
      <c r="AX1157" s="5">
        <v>0</v>
      </c>
      <c r="AY1157">
        <v>6</v>
      </c>
      <c r="AZ1157" s="4">
        <v>0</v>
      </c>
      <c r="BA1157">
        <v>0</v>
      </c>
      <c r="BB1157" s="5">
        <v>6</v>
      </c>
      <c r="BD1157">
        <v>0</v>
      </c>
      <c r="BE1157">
        <v>0</v>
      </c>
      <c r="BF1157" s="4">
        <v>0</v>
      </c>
      <c r="BG1157">
        <v>0</v>
      </c>
      <c r="BH1157" s="5">
        <v>0</v>
      </c>
      <c r="BI1157">
        <v>0</v>
      </c>
      <c r="BJ1157" s="4">
        <v>0</v>
      </c>
      <c r="BK1157">
        <v>0</v>
      </c>
      <c r="BL1157" s="5">
        <v>0</v>
      </c>
      <c r="BM1157">
        <v>0</v>
      </c>
      <c r="BN1157" s="4">
        <v>0</v>
      </c>
      <c r="BO1157">
        <v>0</v>
      </c>
      <c r="BP1157" s="5">
        <v>0</v>
      </c>
      <c r="BQ1157">
        <v>0</v>
      </c>
      <c r="BR1157" s="4">
        <v>0</v>
      </c>
      <c r="BS1157">
        <v>0</v>
      </c>
      <c r="BT1157" s="5">
        <v>0</v>
      </c>
      <c r="BU1157">
        <v>0</v>
      </c>
      <c r="BV1157" s="4">
        <v>0</v>
      </c>
      <c r="BW1157">
        <v>0</v>
      </c>
      <c r="BX1157" s="5">
        <v>0</v>
      </c>
      <c r="BY1157">
        <v>6</v>
      </c>
      <c r="BZ1157" s="4">
        <v>0</v>
      </c>
      <c r="CA1157">
        <v>0</v>
      </c>
      <c r="CB1157" s="5">
        <v>6</v>
      </c>
      <c r="CD1157">
        <v>0</v>
      </c>
      <c r="CE1157">
        <v>0</v>
      </c>
      <c r="CF1157" s="4">
        <v>0</v>
      </c>
      <c r="CG1157">
        <v>0</v>
      </c>
      <c r="CH1157" s="5">
        <v>0</v>
      </c>
      <c r="CI1157">
        <v>0</v>
      </c>
      <c r="CJ1157" s="4">
        <v>0</v>
      </c>
      <c r="CK1157">
        <v>0</v>
      </c>
      <c r="CL1157" s="5">
        <v>0</v>
      </c>
      <c r="CM1157">
        <v>0</v>
      </c>
      <c r="CN1157" s="4">
        <v>0</v>
      </c>
      <c r="CO1157">
        <v>0</v>
      </c>
      <c r="CP1157" s="5">
        <v>0</v>
      </c>
      <c r="CQ1157">
        <v>0</v>
      </c>
      <c r="CR1157" s="4">
        <v>0</v>
      </c>
      <c r="CS1157">
        <v>0</v>
      </c>
      <c r="CT1157" s="5">
        <v>0</v>
      </c>
      <c r="CU1157">
        <v>0</v>
      </c>
      <c r="CV1157" s="4">
        <v>0</v>
      </c>
      <c r="CW1157">
        <v>0</v>
      </c>
      <c r="CX1157" s="5">
        <v>0</v>
      </c>
      <c r="CY1157" s="21">
        <v>6</v>
      </c>
      <c r="CZ1157" s="21">
        <v>0</v>
      </c>
      <c r="DA1157" s="21">
        <v>0</v>
      </c>
      <c r="DB1157" s="5">
        <v>6</v>
      </c>
      <c r="DD1157" s="8">
        <v>0</v>
      </c>
      <c r="DE1157" s="8">
        <v>0</v>
      </c>
      <c r="DF1157" s="8">
        <v>0</v>
      </c>
      <c r="DG1157" s="8">
        <v>0</v>
      </c>
      <c r="DH1157" s="8">
        <v>0</v>
      </c>
      <c r="DI1157" s="8">
        <v>0</v>
      </c>
      <c r="DJ1157" s="8">
        <v>0</v>
      </c>
      <c r="DK1157" s="8">
        <v>0</v>
      </c>
      <c r="DL1157" s="8">
        <v>0</v>
      </c>
      <c r="DM1157" s="8">
        <v>0</v>
      </c>
      <c r="DN1157" s="8">
        <v>0</v>
      </c>
      <c r="DO1157" s="8">
        <v>0</v>
      </c>
      <c r="DP1157" s="8">
        <v>0</v>
      </c>
      <c r="DQ1157" s="8">
        <v>0</v>
      </c>
      <c r="DR1157" s="8">
        <v>0</v>
      </c>
      <c r="DS1157" s="8">
        <v>0</v>
      </c>
      <c r="DT1157" s="8">
        <v>0</v>
      </c>
      <c r="DU1157" s="8">
        <v>0</v>
      </c>
      <c r="DV1157" s="8">
        <v>0</v>
      </c>
      <c r="DW1157" s="8">
        <v>0</v>
      </c>
      <c r="DX1157" s="8">
        <v>0</v>
      </c>
      <c r="DY1157" s="8">
        <v>0</v>
      </c>
      <c r="DZ1157" s="8">
        <v>0</v>
      </c>
      <c r="EA1157" s="8">
        <v>0</v>
      </c>
      <c r="EB1157" s="8">
        <v>0</v>
      </c>
      <c r="EC1157" s="8">
        <v>0</v>
      </c>
      <c r="ED1157" s="20">
        <v>0</v>
      </c>
      <c r="EF1157" s="9">
        <v>0</v>
      </c>
      <c r="EG1157" s="9">
        <v>0</v>
      </c>
      <c r="EH1157" s="9">
        <v>0</v>
      </c>
      <c r="EI1157" s="9">
        <v>0</v>
      </c>
      <c r="EJ1157" s="9">
        <v>0</v>
      </c>
      <c r="EK1157" s="9">
        <v>0</v>
      </c>
      <c r="EL1157" s="9">
        <v>0</v>
      </c>
      <c r="EM1157" s="9">
        <v>0</v>
      </c>
      <c r="EN1157" s="9">
        <v>0</v>
      </c>
      <c r="EO1157" s="9">
        <v>0</v>
      </c>
      <c r="EP1157" s="9">
        <v>0</v>
      </c>
      <c r="EQ1157" s="9">
        <v>0</v>
      </c>
      <c r="ER1157" s="9">
        <v>0</v>
      </c>
      <c r="ES1157" s="9">
        <v>0</v>
      </c>
      <c r="ET1157" s="9">
        <v>0</v>
      </c>
      <c r="EU1157" s="9">
        <v>0</v>
      </c>
      <c r="EV1157" s="9">
        <v>0</v>
      </c>
      <c r="EW1157" s="9">
        <v>0</v>
      </c>
      <c r="EX1157" s="9">
        <v>0</v>
      </c>
      <c r="EY1157" s="9">
        <v>0</v>
      </c>
      <c r="EZ1157" s="9">
        <v>0</v>
      </c>
      <c r="FA1157" s="9">
        <v>0</v>
      </c>
      <c r="FB1157" s="9">
        <v>0</v>
      </c>
      <c r="FC1157" s="9">
        <v>0</v>
      </c>
      <c r="FD1157" s="9">
        <v>0</v>
      </c>
      <c r="FE1157" s="9">
        <v>0</v>
      </c>
      <c r="FF1157">
        <v>0</v>
      </c>
    </row>
    <row r="1158" spans="1:162" x14ac:dyDescent="0.2">
      <c r="A1158" t="s">
        <v>2033</v>
      </c>
      <c r="B1158" t="s">
        <v>3571</v>
      </c>
      <c r="C1158" t="s">
        <v>3</v>
      </c>
      <c r="D1158" s="1">
        <v>0</v>
      </c>
      <c r="E1158" s="1">
        <v>0</v>
      </c>
      <c r="F1158" s="4">
        <v>0</v>
      </c>
      <c r="G1158" s="4">
        <v>0</v>
      </c>
      <c r="H1158" s="5">
        <v>0</v>
      </c>
      <c r="I1158">
        <v>0</v>
      </c>
      <c r="J1158" s="4">
        <v>0</v>
      </c>
      <c r="K1158">
        <v>0</v>
      </c>
      <c r="L1158" s="5">
        <v>0</v>
      </c>
      <c r="M1158">
        <v>0</v>
      </c>
      <c r="N1158" s="4">
        <v>0</v>
      </c>
      <c r="O1158">
        <v>0</v>
      </c>
      <c r="P1158" s="5">
        <v>0</v>
      </c>
      <c r="Q1158">
        <v>0</v>
      </c>
      <c r="R1158" s="4">
        <v>0</v>
      </c>
      <c r="S1158">
        <v>0</v>
      </c>
      <c r="T1158" s="5">
        <v>0</v>
      </c>
      <c r="U1158">
        <v>0</v>
      </c>
      <c r="V1158" s="4">
        <v>0</v>
      </c>
      <c r="W1158">
        <v>0</v>
      </c>
      <c r="X1158" s="5">
        <v>0</v>
      </c>
      <c r="Y1158">
        <v>6</v>
      </c>
      <c r="Z1158" s="4">
        <v>0</v>
      </c>
      <c r="AA1158">
        <v>0</v>
      </c>
      <c r="AB1158" s="5">
        <v>6</v>
      </c>
      <c r="AD1158">
        <v>0</v>
      </c>
      <c r="AE1158">
        <v>0</v>
      </c>
      <c r="AF1158" s="4">
        <v>0</v>
      </c>
      <c r="AG1158">
        <v>0</v>
      </c>
      <c r="AH1158" s="5">
        <v>0</v>
      </c>
      <c r="AI1158">
        <v>0</v>
      </c>
      <c r="AJ1158" s="4">
        <v>0</v>
      </c>
      <c r="AK1158">
        <v>0</v>
      </c>
      <c r="AL1158" s="5">
        <v>0</v>
      </c>
      <c r="AM1158">
        <v>0</v>
      </c>
      <c r="AN1158" s="4">
        <v>0</v>
      </c>
      <c r="AO1158">
        <v>0</v>
      </c>
      <c r="AP1158" s="5">
        <v>0</v>
      </c>
      <c r="AQ1158">
        <v>0</v>
      </c>
      <c r="AR1158" s="4">
        <v>0</v>
      </c>
      <c r="AS1158">
        <v>0</v>
      </c>
      <c r="AT1158" s="5">
        <v>0</v>
      </c>
      <c r="AU1158">
        <v>0</v>
      </c>
      <c r="AV1158" s="4">
        <v>0</v>
      </c>
      <c r="AW1158">
        <v>0</v>
      </c>
      <c r="AX1158" s="5">
        <v>0</v>
      </c>
      <c r="AY1158">
        <v>6</v>
      </c>
      <c r="AZ1158" s="4">
        <v>0</v>
      </c>
      <c r="BA1158">
        <v>0</v>
      </c>
      <c r="BB1158" s="5">
        <v>6</v>
      </c>
      <c r="BD1158">
        <v>0</v>
      </c>
      <c r="BE1158">
        <v>0</v>
      </c>
      <c r="BF1158" s="4">
        <v>0</v>
      </c>
      <c r="BG1158">
        <v>0</v>
      </c>
      <c r="BH1158" s="5">
        <v>0</v>
      </c>
      <c r="BI1158">
        <v>0</v>
      </c>
      <c r="BJ1158" s="4">
        <v>0</v>
      </c>
      <c r="BK1158">
        <v>0</v>
      </c>
      <c r="BL1158" s="5">
        <v>0</v>
      </c>
      <c r="BM1158">
        <v>0</v>
      </c>
      <c r="BN1158" s="4">
        <v>0</v>
      </c>
      <c r="BO1158">
        <v>0</v>
      </c>
      <c r="BP1158" s="5">
        <v>0</v>
      </c>
      <c r="BQ1158">
        <v>0</v>
      </c>
      <c r="BR1158" s="4">
        <v>0</v>
      </c>
      <c r="BS1158">
        <v>0</v>
      </c>
      <c r="BT1158" s="5">
        <v>0</v>
      </c>
      <c r="BU1158">
        <v>0</v>
      </c>
      <c r="BV1158" s="4">
        <v>0</v>
      </c>
      <c r="BW1158">
        <v>0</v>
      </c>
      <c r="BX1158" s="5">
        <v>0</v>
      </c>
      <c r="BY1158">
        <v>6</v>
      </c>
      <c r="BZ1158" s="4">
        <v>0</v>
      </c>
      <c r="CA1158">
        <v>0</v>
      </c>
      <c r="CB1158" s="5">
        <v>6</v>
      </c>
      <c r="CD1158">
        <v>0</v>
      </c>
      <c r="CE1158">
        <v>0</v>
      </c>
      <c r="CF1158" s="4">
        <v>0</v>
      </c>
      <c r="CG1158">
        <v>0</v>
      </c>
      <c r="CH1158" s="5">
        <v>0</v>
      </c>
      <c r="CI1158">
        <v>0</v>
      </c>
      <c r="CJ1158" s="4">
        <v>0</v>
      </c>
      <c r="CK1158">
        <v>0</v>
      </c>
      <c r="CL1158" s="5">
        <v>0</v>
      </c>
      <c r="CM1158">
        <v>0</v>
      </c>
      <c r="CN1158" s="4">
        <v>0</v>
      </c>
      <c r="CO1158">
        <v>0</v>
      </c>
      <c r="CP1158" s="5">
        <v>0</v>
      </c>
      <c r="CQ1158">
        <v>0</v>
      </c>
      <c r="CR1158" s="4">
        <v>0</v>
      </c>
      <c r="CS1158">
        <v>0</v>
      </c>
      <c r="CT1158" s="5">
        <v>0</v>
      </c>
      <c r="CU1158">
        <v>0</v>
      </c>
      <c r="CV1158" s="4">
        <v>0</v>
      </c>
      <c r="CW1158">
        <v>0</v>
      </c>
      <c r="CX1158" s="5">
        <v>0</v>
      </c>
      <c r="CY1158" s="21">
        <v>6</v>
      </c>
      <c r="CZ1158" s="21">
        <v>0</v>
      </c>
      <c r="DA1158" s="21">
        <v>0</v>
      </c>
      <c r="DB1158" s="5">
        <v>6</v>
      </c>
      <c r="DD1158" s="8">
        <v>0</v>
      </c>
      <c r="DE1158" s="8">
        <v>0</v>
      </c>
      <c r="DF1158" s="8">
        <v>0</v>
      </c>
      <c r="DG1158" s="8">
        <v>0</v>
      </c>
      <c r="DH1158" s="8">
        <v>0</v>
      </c>
      <c r="DI1158" s="8">
        <v>0</v>
      </c>
      <c r="DJ1158" s="8">
        <v>0</v>
      </c>
      <c r="DK1158" s="8">
        <v>0</v>
      </c>
      <c r="DL1158" s="8">
        <v>0</v>
      </c>
      <c r="DM1158" s="8">
        <v>0</v>
      </c>
      <c r="DN1158" s="8">
        <v>0</v>
      </c>
      <c r="DO1158" s="8">
        <v>0</v>
      </c>
      <c r="DP1158" s="8">
        <v>0</v>
      </c>
      <c r="DQ1158" s="8">
        <v>0</v>
      </c>
      <c r="DR1158" s="8">
        <v>0</v>
      </c>
      <c r="DS1158" s="8">
        <v>0</v>
      </c>
      <c r="DT1158" s="8">
        <v>0</v>
      </c>
      <c r="DU1158" s="8">
        <v>0</v>
      </c>
      <c r="DV1158" s="8">
        <v>0</v>
      </c>
      <c r="DW1158" s="8">
        <v>0</v>
      </c>
      <c r="DX1158" s="8">
        <v>0</v>
      </c>
      <c r="DY1158" s="8">
        <v>0</v>
      </c>
      <c r="DZ1158" s="8">
        <v>0</v>
      </c>
      <c r="EA1158" s="8">
        <v>0</v>
      </c>
      <c r="EB1158" s="8">
        <v>0</v>
      </c>
      <c r="EC1158" s="8">
        <v>0</v>
      </c>
      <c r="ED1158" s="20">
        <v>0</v>
      </c>
      <c r="EF1158" s="9">
        <v>0</v>
      </c>
      <c r="EG1158" s="9">
        <v>0</v>
      </c>
      <c r="EH1158" s="9">
        <v>0</v>
      </c>
      <c r="EI1158" s="9">
        <v>0</v>
      </c>
      <c r="EJ1158" s="9">
        <v>0</v>
      </c>
      <c r="EK1158" s="9">
        <v>0</v>
      </c>
      <c r="EL1158" s="9">
        <v>0</v>
      </c>
      <c r="EM1158" s="9">
        <v>0</v>
      </c>
      <c r="EN1158" s="9">
        <v>0</v>
      </c>
      <c r="EO1158" s="9">
        <v>0</v>
      </c>
      <c r="EP1158" s="9">
        <v>0</v>
      </c>
      <c r="EQ1158" s="9">
        <v>0</v>
      </c>
      <c r="ER1158" s="9">
        <v>0</v>
      </c>
      <c r="ES1158" s="9">
        <v>0</v>
      </c>
      <c r="ET1158" s="9">
        <v>0</v>
      </c>
      <c r="EU1158" s="9">
        <v>0</v>
      </c>
      <c r="EV1158" s="9">
        <v>0</v>
      </c>
      <c r="EW1158" s="9">
        <v>0</v>
      </c>
      <c r="EX1158" s="9">
        <v>0</v>
      </c>
      <c r="EY1158" s="9">
        <v>0</v>
      </c>
      <c r="EZ1158" s="9">
        <v>0</v>
      </c>
      <c r="FA1158" s="9">
        <v>0</v>
      </c>
      <c r="FB1158" s="9">
        <v>0</v>
      </c>
      <c r="FC1158" s="9">
        <v>0</v>
      </c>
      <c r="FD1158" s="9">
        <v>0</v>
      </c>
      <c r="FE1158" s="9">
        <v>0</v>
      </c>
      <c r="FF1158">
        <v>0</v>
      </c>
    </row>
    <row r="1159" spans="1:162" x14ac:dyDescent="0.2">
      <c r="A1159" t="s">
        <v>2026</v>
      </c>
      <c r="B1159" t="s">
        <v>3572</v>
      </c>
      <c r="C1159" t="s">
        <v>3</v>
      </c>
      <c r="D1159" s="1">
        <v>0</v>
      </c>
      <c r="E1159" s="1">
        <v>0</v>
      </c>
      <c r="F1159" s="4">
        <v>0</v>
      </c>
      <c r="G1159" s="4">
        <v>0</v>
      </c>
      <c r="H1159" s="5">
        <v>0</v>
      </c>
      <c r="I1159">
        <v>0</v>
      </c>
      <c r="J1159" s="4">
        <v>0</v>
      </c>
      <c r="K1159">
        <v>0</v>
      </c>
      <c r="L1159" s="5">
        <v>0</v>
      </c>
      <c r="M1159">
        <v>0</v>
      </c>
      <c r="N1159" s="4">
        <v>0</v>
      </c>
      <c r="O1159">
        <v>0</v>
      </c>
      <c r="P1159" s="5">
        <v>0</v>
      </c>
      <c r="Q1159">
        <v>0</v>
      </c>
      <c r="R1159" s="4">
        <v>0</v>
      </c>
      <c r="S1159">
        <v>0</v>
      </c>
      <c r="T1159" s="5">
        <v>0</v>
      </c>
      <c r="U1159">
        <v>0</v>
      </c>
      <c r="V1159" s="4">
        <v>0</v>
      </c>
      <c r="W1159">
        <v>0</v>
      </c>
      <c r="X1159" s="5">
        <v>0</v>
      </c>
      <c r="Y1159">
        <v>0</v>
      </c>
      <c r="Z1159" s="4">
        <v>0</v>
      </c>
      <c r="AA1159">
        <v>0</v>
      </c>
      <c r="AB1159" s="5">
        <v>0</v>
      </c>
      <c r="AD1159">
        <v>0</v>
      </c>
      <c r="AE1159">
        <v>0</v>
      </c>
      <c r="AF1159" s="4">
        <v>0</v>
      </c>
      <c r="AG1159">
        <v>0</v>
      </c>
      <c r="AH1159" s="5">
        <v>0</v>
      </c>
      <c r="AI1159">
        <v>0</v>
      </c>
      <c r="AJ1159" s="4">
        <v>0</v>
      </c>
      <c r="AK1159">
        <v>0</v>
      </c>
      <c r="AL1159" s="5">
        <v>0</v>
      </c>
      <c r="AM1159">
        <v>0</v>
      </c>
      <c r="AN1159" s="4">
        <v>0</v>
      </c>
      <c r="AO1159">
        <v>0</v>
      </c>
      <c r="AP1159" s="5">
        <v>0</v>
      </c>
      <c r="AQ1159">
        <v>0</v>
      </c>
      <c r="AR1159" s="4">
        <v>0</v>
      </c>
      <c r="AS1159">
        <v>0</v>
      </c>
      <c r="AT1159" s="5">
        <v>0</v>
      </c>
      <c r="AU1159">
        <v>0</v>
      </c>
      <c r="AV1159" s="4">
        <v>0</v>
      </c>
      <c r="AW1159">
        <v>0</v>
      </c>
      <c r="AX1159" s="5">
        <v>0</v>
      </c>
      <c r="AY1159">
        <v>6</v>
      </c>
      <c r="AZ1159" s="4">
        <v>0</v>
      </c>
      <c r="BA1159">
        <v>0</v>
      </c>
      <c r="BB1159" s="5">
        <v>6</v>
      </c>
      <c r="BD1159">
        <v>0</v>
      </c>
      <c r="BE1159">
        <v>0</v>
      </c>
      <c r="BF1159" s="4">
        <v>0</v>
      </c>
      <c r="BG1159">
        <v>0</v>
      </c>
      <c r="BH1159" s="5">
        <v>0</v>
      </c>
      <c r="BI1159">
        <v>0</v>
      </c>
      <c r="BJ1159" s="4">
        <v>0</v>
      </c>
      <c r="BK1159">
        <v>0</v>
      </c>
      <c r="BL1159" s="5">
        <v>0</v>
      </c>
      <c r="BM1159">
        <v>0</v>
      </c>
      <c r="BN1159" s="4">
        <v>0</v>
      </c>
      <c r="BO1159">
        <v>0</v>
      </c>
      <c r="BP1159" s="5">
        <v>0</v>
      </c>
      <c r="BQ1159">
        <v>0</v>
      </c>
      <c r="BR1159" s="4">
        <v>0</v>
      </c>
      <c r="BS1159">
        <v>0</v>
      </c>
      <c r="BT1159" s="5">
        <v>0</v>
      </c>
      <c r="BU1159">
        <v>0</v>
      </c>
      <c r="BV1159" s="4">
        <v>0</v>
      </c>
      <c r="BW1159">
        <v>0</v>
      </c>
      <c r="BX1159" s="5">
        <v>0</v>
      </c>
      <c r="BY1159">
        <v>6</v>
      </c>
      <c r="BZ1159" s="4">
        <v>0</v>
      </c>
      <c r="CA1159">
        <v>0</v>
      </c>
      <c r="CB1159" s="5">
        <v>6</v>
      </c>
      <c r="CD1159">
        <v>0</v>
      </c>
      <c r="CE1159">
        <v>0</v>
      </c>
      <c r="CF1159" s="4">
        <v>0</v>
      </c>
      <c r="CG1159">
        <v>0</v>
      </c>
      <c r="CH1159" s="5">
        <v>0</v>
      </c>
      <c r="CI1159">
        <v>0</v>
      </c>
      <c r="CJ1159" s="4">
        <v>0</v>
      </c>
      <c r="CK1159">
        <v>0</v>
      </c>
      <c r="CL1159" s="5">
        <v>0</v>
      </c>
      <c r="CM1159">
        <v>0</v>
      </c>
      <c r="CN1159" s="4">
        <v>0</v>
      </c>
      <c r="CO1159">
        <v>0</v>
      </c>
      <c r="CP1159" s="5">
        <v>0</v>
      </c>
      <c r="CQ1159">
        <v>0</v>
      </c>
      <c r="CR1159" s="4">
        <v>0</v>
      </c>
      <c r="CS1159">
        <v>0</v>
      </c>
      <c r="CT1159" s="5">
        <v>0</v>
      </c>
      <c r="CU1159">
        <v>0</v>
      </c>
      <c r="CV1159" s="4">
        <v>0</v>
      </c>
      <c r="CW1159">
        <v>0</v>
      </c>
      <c r="CX1159" s="5">
        <v>0</v>
      </c>
      <c r="CY1159" s="21">
        <v>6</v>
      </c>
      <c r="CZ1159" s="21">
        <v>0</v>
      </c>
      <c r="DA1159" s="21">
        <v>0</v>
      </c>
      <c r="DB1159" s="5">
        <v>6</v>
      </c>
      <c r="DD1159" s="8">
        <v>0</v>
      </c>
      <c r="DE1159" s="8">
        <v>0</v>
      </c>
      <c r="DF1159" s="8">
        <v>0</v>
      </c>
      <c r="DG1159" s="8">
        <v>0</v>
      </c>
      <c r="DH1159" s="8">
        <v>0</v>
      </c>
      <c r="DI1159" s="8">
        <v>0</v>
      </c>
      <c r="DJ1159" s="8">
        <v>0</v>
      </c>
      <c r="DK1159" s="8">
        <v>0</v>
      </c>
      <c r="DL1159" s="8">
        <v>0</v>
      </c>
      <c r="DM1159" s="8">
        <v>0</v>
      </c>
      <c r="DN1159" s="8">
        <v>0</v>
      </c>
      <c r="DO1159" s="8">
        <v>0</v>
      </c>
      <c r="DP1159" s="8">
        <v>0</v>
      </c>
      <c r="DQ1159" s="8">
        <v>0</v>
      </c>
      <c r="DR1159" s="8">
        <v>0</v>
      </c>
      <c r="DS1159" s="8">
        <v>0</v>
      </c>
      <c r="DT1159" s="8">
        <v>0</v>
      </c>
      <c r="DU1159" s="8">
        <v>0</v>
      </c>
      <c r="DV1159" s="8">
        <v>0</v>
      </c>
      <c r="DW1159" s="8">
        <v>0</v>
      </c>
      <c r="DX1159" s="8">
        <v>0</v>
      </c>
      <c r="DY1159" s="8">
        <v>0</v>
      </c>
      <c r="DZ1159" s="8">
        <v>0</v>
      </c>
      <c r="EA1159" s="8">
        <v>0</v>
      </c>
      <c r="EB1159" s="8">
        <v>0</v>
      </c>
      <c r="EC1159" s="8">
        <v>0</v>
      </c>
      <c r="ED1159" s="20">
        <v>0</v>
      </c>
      <c r="EF1159" s="9">
        <v>0</v>
      </c>
      <c r="EG1159" s="9">
        <v>0</v>
      </c>
      <c r="EH1159" s="9">
        <v>0</v>
      </c>
      <c r="EI1159" s="9">
        <v>0</v>
      </c>
      <c r="EJ1159" s="9">
        <v>0</v>
      </c>
      <c r="EK1159" s="9">
        <v>0</v>
      </c>
      <c r="EL1159" s="9">
        <v>0</v>
      </c>
      <c r="EM1159" s="9">
        <v>0</v>
      </c>
      <c r="EN1159" s="9">
        <v>0</v>
      </c>
      <c r="EO1159" s="9">
        <v>0</v>
      </c>
      <c r="EP1159" s="9">
        <v>0</v>
      </c>
      <c r="EQ1159" s="9">
        <v>0</v>
      </c>
      <c r="ER1159" s="9">
        <v>0</v>
      </c>
      <c r="ES1159" s="9">
        <v>0</v>
      </c>
      <c r="ET1159" s="9">
        <v>0</v>
      </c>
      <c r="EU1159" s="9">
        <v>0</v>
      </c>
      <c r="EV1159" s="9">
        <v>0</v>
      </c>
      <c r="EW1159" s="9">
        <v>0</v>
      </c>
      <c r="EX1159" s="9">
        <v>0</v>
      </c>
      <c r="EY1159" s="9">
        <v>0</v>
      </c>
      <c r="EZ1159" s="9">
        <v>0</v>
      </c>
      <c r="FA1159" s="9">
        <v>0</v>
      </c>
      <c r="FB1159" s="9">
        <v>0</v>
      </c>
      <c r="FC1159" s="9">
        <v>0</v>
      </c>
      <c r="FD1159" s="9">
        <v>0</v>
      </c>
      <c r="FE1159" s="9">
        <v>0</v>
      </c>
      <c r="FF1159">
        <v>0</v>
      </c>
    </row>
    <row r="1160" spans="1:162" x14ac:dyDescent="0.2">
      <c r="A1160" t="s">
        <v>2052</v>
      </c>
      <c r="B1160" t="s">
        <v>3573</v>
      </c>
      <c r="C1160" t="s">
        <v>3</v>
      </c>
      <c r="D1160" s="1">
        <v>0</v>
      </c>
      <c r="E1160" s="1">
        <v>0</v>
      </c>
      <c r="F1160" s="4">
        <v>0</v>
      </c>
      <c r="G1160" s="4">
        <v>0</v>
      </c>
      <c r="H1160" s="5">
        <v>0</v>
      </c>
      <c r="I1160">
        <v>0</v>
      </c>
      <c r="J1160" s="4">
        <v>0</v>
      </c>
      <c r="K1160">
        <v>0</v>
      </c>
      <c r="L1160" s="5">
        <v>0</v>
      </c>
      <c r="M1160">
        <v>0</v>
      </c>
      <c r="N1160" s="4">
        <v>0</v>
      </c>
      <c r="O1160">
        <v>0</v>
      </c>
      <c r="P1160" s="5">
        <v>0</v>
      </c>
      <c r="Q1160">
        <v>0</v>
      </c>
      <c r="R1160" s="4">
        <v>0</v>
      </c>
      <c r="S1160">
        <v>0</v>
      </c>
      <c r="T1160" s="5">
        <v>0</v>
      </c>
      <c r="U1160">
        <v>6</v>
      </c>
      <c r="V1160" s="4">
        <v>0</v>
      </c>
      <c r="W1160">
        <v>0</v>
      </c>
      <c r="X1160" s="5">
        <v>6</v>
      </c>
      <c r="Y1160">
        <v>6</v>
      </c>
      <c r="Z1160" s="4">
        <v>0</v>
      </c>
      <c r="AA1160">
        <v>0</v>
      </c>
      <c r="AB1160" s="5">
        <v>6</v>
      </c>
      <c r="AD1160">
        <v>0</v>
      </c>
      <c r="AE1160">
        <v>0</v>
      </c>
      <c r="AF1160" s="4">
        <v>0</v>
      </c>
      <c r="AG1160">
        <v>0</v>
      </c>
      <c r="AH1160" s="5">
        <v>0</v>
      </c>
      <c r="AI1160">
        <v>0</v>
      </c>
      <c r="AJ1160" s="4">
        <v>0</v>
      </c>
      <c r="AK1160">
        <v>0</v>
      </c>
      <c r="AL1160" s="5">
        <v>0</v>
      </c>
      <c r="AM1160">
        <v>0</v>
      </c>
      <c r="AN1160" s="4">
        <v>0</v>
      </c>
      <c r="AO1160">
        <v>0</v>
      </c>
      <c r="AP1160" s="5">
        <v>0</v>
      </c>
      <c r="AQ1160">
        <v>0</v>
      </c>
      <c r="AR1160" s="4">
        <v>0</v>
      </c>
      <c r="AS1160">
        <v>0</v>
      </c>
      <c r="AT1160" s="5">
        <v>0</v>
      </c>
      <c r="AU1160">
        <v>6</v>
      </c>
      <c r="AV1160" s="4">
        <v>0</v>
      </c>
      <c r="AW1160">
        <v>0</v>
      </c>
      <c r="AX1160" s="5">
        <v>6</v>
      </c>
      <c r="AY1160">
        <v>6</v>
      </c>
      <c r="AZ1160" s="4">
        <v>0</v>
      </c>
      <c r="BA1160">
        <v>0</v>
      </c>
      <c r="BB1160" s="5">
        <v>6</v>
      </c>
      <c r="BD1160">
        <v>0</v>
      </c>
      <c r="BE1160">
        <v>0</v>
      </c>
      <c r="BF1160" s="4">
        <v>0</v>
      </c>
      <c r="BG1160">
        <v>0</v>
      </c>
      <c r="BH1160" s="5">
        <v>0</v>
      </c>
      <c r="BI1160">
        <v>0</v>
      </c>
      <c r="BJ1160" s="4">
        <v>0</v>
      </c>
      <c r="BK1160">
        <v>0</v>
      </c>
      <c r="BL1160" s="5">
        <v>0</v>
      </c>
      <c r="BM1160">
        <v>0</v>
      </c>
      <c r="BN1160" s="4">
        <v>0</v>
      </c>
      <c r="BO1160">
        <v>0</v>
      </c>
      <c r="BP1160" s="5">
        <v>0</v>
      </c>
      <c r="BQ1160">
        <v>0</v>
      </c>
      <c r="BR1160" s="4">
        <v>0</v>
      </c>
      <c r="BS1160">
        <v>0</v>
      </c>
      <c r="BT1160" s="5">
        <v>0</v>
      </c>
      <c r="BU1160">
        <v>6</v>
      </c>
      <c r="BV1160" s="4">
        <v>0</v>
      </c>
      <c r="BW1160">
        <v>0</v>
      </c>
      <c r="BX1160" s="5">
        <v>6</v>
      </c>
      <c r="BY1160">
        <v>6</v>
      </c>
      <c r="BZ1160" s="4">
        <v>0</v>
      </c>
      <c r="CA1160">
        <v>0</v>
      </c>
      <c r="CB1160" s="5">
        <v>6</v>
      </c>
      <c r="CD1160">
        <v>0</v>
      </c>
      <c r="CE1160">
        <v>0</v>
      </c>
      <c r="CF1160" s="4">
        <v>0</v>
      </c>
      <c r="CG1160">
        <v>0</v>
      </c>
      <c r="CH1160" s="5">
        <v>0</v>
      </c>
      <c r="CI1160">
        <v>0</v>
      </c>
      <c r="CJ1160" s="4">
        <v>0</v>
      </c>
      <c r="CK1160">
        <v>0</v>
      </c>
      <c r="CL1160" s="5">
        <v>0</v>
      </c>
      <c r="CM1160">
        <v>0</v>
      </c>
      <c r="CN1160" s="4">
        <v>0</v>
      </c>
      <c r="CO1160">
        <v>0</v>
      </c>
      <c r="CP1160" s="5">
        <v>0</v>
      </c>
      <c r="CQ1160">
        <v>0</v>
      </c>
      <c r="CR1160" s="4">
        <v>0</v>
      </c>
      <c r="CS1160">
        <v>0</v>
      </c>
      <c r="CT1160" s="5">
        <v>0</v>
      </c>
      <c r="CU1160">
        <v>6</v>
      </c>
      <c r="CV1160" s="4">
        <v>0</v>
      </c>
      <c r="CW1160">
        <v>0</v>
      </c>
      <c r="CX1160" s="5">
        <v>6</v>
      </c>
      <c r="CY1160" s="21">
        <v>6</v>
      </c>
      <c r="CZ1160" s="21">
        <v>0</v>
      </c>
      <c r="DA1160" s="21">
        <v>0</v>
      </c>
      <c r="DB1160" s="5">
        <v>6</v>
      </c>
      <c r="DD1160" s="8">
        <v>0</v>
      </c>
      <c r="DE1160" s="8">
        <v>0</v>
      </c>
      <c r="DF1160" s="8">
        <v>0</v>
      </c>
      <c r="DG1160" s="8">
        <v>0</v>
      </c>
      <c r="DH1160" s="8">
        <v>0</v>
      </c>
      <c r="DI1160" s="8">
        <v>0</v>
      </c>
      <c r="DJ1160" s="8">
        <v>0</v>
      </c>
      <c r="DK1160" s="8">
        <v>0</v>
      </c>
      <c r="DL1160" s="8">
        <v>0</v>
      </c>
      <c r="DM1160" s="8">
        <v>0</v>
      </c>
      <c r="DN1160" s="8">
        <v>0</v>
      </c>
      <c r="DO1160" s="8">
        <v>0</v>
      </c>
      <c r="DP1160" s="8">
        <v>0</v>
      </c>
      <c r="DQ1160" s="8">
        <v>0</v>
      </c>
      <c r="DR1160" s="8">
        <v>0</v>
      </c>
      <c r="DS1160" s="8">
        <v>0</v>
      </c>
      <c r="DT1160" s="8">
        <v>0</v>
      </c>
      <c r="DU1160" s="8">
        <v>0</v>
      </c>
      <c r="DV1160" s="8">
        <v>0</v>
      </c>
      <c r="DW1160" s="8">
        <v>0</v>
      </c>
      <c r="DX1160" s="8">
        <v>0</v>
      </c>
      <c r="DY1160" s="8">
        <v>0</v>
      </c>
      <c r="DZ1160" s="8">
        <v>0</v>
      </c>
      <c r="EA1160" s="8">
        <v>0</v>
      </c>
      <c r="EB1160" s="8">
        <v>0</v>
      </c>
      <c r="EC1160" s="8">
        <v>0</v>
      </c>
      <c r="ED1160" s="20">
        <v>0</v>
      </c>
      <c r="EF1160" s="9">
        <v>0</v>
      </c>
      <c r="EG1160" s="9">
        <v>0</v>
      </c>
      <c r="EH1160" s="9">
        <v>0</v>
      </c>
      <c r="EI1160" s="9">
        <v>0</v>
      </c>
      <c r="EJ1160" s="9">
        <v>0</v>
      </c>
      <c r="EK1160" s="9">
        <v>0</v>
      </c>
      <c r="EL1160" s="9">
        <v>0</v>
      </c>
      <c r="EM1160" s="9">
        <v>0</v>
      </c>
      <c r="EN1160" s="9">
        <v>0</v>
      </c>
      <c r="EO1160" s="9">
        <v>0</v>
      </c>
      <c r="EP1160" s="9">
        <v>0</v>
      </c>
      <c r="EQ1160" s="9">
        <v>0</v>
      </c>
      <c r="ER1160" s="9">
        <v>0</v>
      </c>
      <c r="ES1160" s="9">
        <v>0</v>
      </c>
      <c r="ET1160" s="9">
        <v>0</v>
      </c>
      <c r="EU1160" s="9">
        <v>0</v>
      </c>
      <c r="EV1160" s="9">
        <v>0</v>
      </c>
      <c r="EW1160" s="9">
        <v>0</v>
      </c>
      <c r="EX1160" s="9">
        <v>0</v>
      </c>
      <c r="EY1160" s="9">
        <v>0</v>
      </c>
      <c r="EZ1160" s="9">
        <v>0</v>
      </c>
      <c r="FA1160" s="9">
        <v>0</v>
      </c>
      <c r="FB1160" s="9">
        <v>0</v>
      </c>
      <c r="FC1160" s="9">
        <v>0</v>
      </c>
      <c r="FD1160" s="9">
        <v>0</v>
      </c>
      <c r="FE1160" s="9">
        <v>0</v>
      </c>
      <c r="FF1160">
        <v>0</v>
      </c>
    </row>
    <row r="1161" spans="1:162" x14ac:dyDescent="0.2">
      <c r="A1161" t="s">
        <v>1986</v>
      </c>
      <c r="B1161" t="s">
        <v>3574</v>
      </c>
      <c r="C1161" t="s">
        <v>3</v>
      </c>
      <c r="D1161" s="1">
        <v>0</v>
      </c>
      <c r="E1161" s="1">
        <v>0</v>
      </c>
      <c r="F1161" s="4">
        <v>0</v>
      </c>
      <c r="G1161" s="4">
        <v>0</v>
      </c>
      <c r="H1161" s="5">
        <v>0</v>
      </c>
      <c r="I1161">
        <v>0</v>
      </c>
      <c r="J1161" s="4">
        <v>0</v>
      </c>
      <c r="K1161">
        <v>0</v>
      </c>
      <c r="L1161" s="5">
        <v>0</v>
      </c>
      <c r="M1161">
        <v>0</v>
      </c>
      <c r="N1161" s="4">
        <v>0</v>
      </c>
      <c r="O1161">
        <v>0</v>
      </c>
      <c r="P1161" s="5">
        <v>0</v>
      </c>
      <c r="Q1161">
        <v>0</v>
      </c>
      <c r="R1161" s="4">
        <v>0</v>
      </c>
      <c r="S1161">
        <v>0</v>
      </c>
      <c r="T1161" s="5">
        <v>0</v>
      </c>
      <c r="U1161">
        <v>0</v>
      </c>
      <c r="V1161" s="4">
        <v>0</v>
      </c>
      <c r="W1161">
        <v>0</v>
      </c>
      <c r="X1161" s="5">
        <v>0</v>
      </c>
      <c r="Y1161">
        <v>6</v>
      </c>
      <c r="Z1161" s="4">
        <v>0</v>
      </c>
      <c r="AA1161">
        <v>0</v>
      </c>
      <c r="AB1161" s="5">
        <v>6</v>
      </c>
      <c r="AD1161">
        <v>0</v>
      </c>
      <c r="AE1161">
        <v>0</v>
      </c>
      <c r="AF1161" s="4">
        <v>0</v>
      </c>
      <c r="AG1161">
        <v>0</v>
      </c>
      <c r="AH1161" s="5">
        <v>0</v>
      </c>
      <c r="AI1161">
        <v>0</v>
      </c>
      <c r="AJ1161" s="4">
        <v>0</v>
      </c>
      <c r="AK1161">
        <v>0</v>
      </c>
      <c r="AL1161" s="5">
        <v>0</v>
      </c>
      <c r="AM1161">
        <v>0</v>
      </c>
      <c r="AN1161" s="4">
        <v>0</v>
      </c>
      <c r="AO1161">
        <v>0</v>
      </c>
      <c r="AP1161" s="5">
        <v>0</v>
      </c>
      <c r="AQ1161">
        <v>0</v>
      </c>
      <c r="AR1161" s="4">
        <v>0</v>
      </c>
      <c r="AS1161">
        <v>0</v>
      </c>
      <c r="AT1161" s="5">
        <v>0</v>
      </c>
      <c r="AU1161">
        <v>0</v>
      </c>
      <c r="AV1161" s="4">
        <v>0</v>
      </c>
      <c r="AW1161">
        <v>0</v>
      </c>
      <c r="AX1161" s="5">
        <v>0</v>
      </c>
      <c r="AY1161">
        <v>6</v>
      </c>
      <c r="AZ1161" s="4">
        <v>0</v>
      </c>
      <c r="BA1161">
        <v>0</v>
      </c>
      <c r="BB1161" s="5">
        <v>6</v>
      </c>
      <c r="BD1161">
        <v>0</v>
      </c>
      <c r="BE1161">
        <v>0</v>
      </c>
      <c r="BF1161" s="4">
        <v>0</v>
      </c>
      <c r="BG1161">
        <v>0</v>
      </c>
      <c r="BH1161" s="5">
        <v>0</v>
      </c>
      <c r="BI1161">
        <v>0</v>
      </c>
      <c r="BJ1161" s="4">
        <v>0</v>
      </c>
      <c r="BK1161">
        <v>0</v>
      </c>
      <c r="BL1161" s="5">
        <v>0</v>
      </c>
      <c r="BM1161">
        <v>0</v>
      </c>
      <c r="BN1161" s="4">
        <v>0</v>
      </c>
      <c r="BO1161">
        <v>0</v>
      </c>
      <c r="BP1161" s="5">
        <v>0</v>
      </c>
      <c r="BQ1161">
        <v>0</v>
      </c>
      <c r="BR1161" s="4">
        <v>0</v>
      </c>
      <c r="BS1161">
        <v>0</v>
      </c>
      <c r="BT1161" s="5">
        <v>0</v>
      </c>
      <c r="BU1161">
        <v>0</v>
      </c>
      <c r="BV1161" s="4">
        <v>0</v>
      </c>
      <c r="BW1161">
        <v>0</v>
      </c>
      <c r="BX1161" s="5">
        <v>0</v>
      </c>
      <c r="BY1161">
        <v>6</v>
      </c>
      <c r="BZ1161" s="4">
        <v>0</v>
      </c>
      <c r="CA1161">
        <v>0</v>
      </c>
      <c r="CB1161" s="5">
        <v>6</v>
      </c>
      <c r="CD1161">
        <v>0</v>
      </c>
      <c r="CE1161">
        <v>0</v>
      </c>
      <c r="CF1161" s="4">
        <v>0</v>
      </c>
      <c r="CG1161">
        <v>0</v>
      </c>
      <c r="CH1161" s="5">
        <v>0</v>
      </c>
      <c r="CI1161">
        <v>0</v>
      </c>
      <c r="CJ1161" s="4">
        <v>0</v>
      </c>
      <c r="CK1161">
        <v>0</v>
      </c>
      <c r="CL1161" s="5">
        <v>0</v>
      </c>
      <c r="CM1161">
        <v>0</v>
      </c>
      <c r="CN1161" s="4">
        <v>0</v>
      </c>
      <c r="CO1161">
        <v>0</v>
      </c>
      <c r="CP1161" s="5">
        <v>0</v>
      </c>
      <c r="CQ1161">
        <v>0</v>
      </c>
      <c r="CR1161" s="4">
        <v>0</v>
      </c>
      <c r="CS1161">
        <v>0</v>
      </c>
      <c r="CT1161" s="5">
        <v>0</v>
      </c>
      <c r="CU1161">
        <v>0</v>
      </c>
      <c r="CV1161" s="4">
        <v>0</v>
      </c>
      <c r="CW1161">
        <v>0</v>
      </c>
      <c r="CX1161" s="5">
        <v>0</v>
      </c>
      <c r="CY1161" s="21">
        <v>6</v>
      </c>
      <c r="CZ1161" s="21">
        <v>0</v>
      </c>
      <c r="DA1161" s="21">
        <v>0</v>
      </c>
      <c r="DB1161" s="5">
        <v>6</v>
      </c>
      <c r="DD1161" s="8">
        <v>0</v>
      </c>
      <c r="DE1161" s="8">
        <v>0</v>
      </c>
      <c r="DF1161" s="8">
        <v>0</v>
      </c>
      <c r="DG1161" s="8">
        <v>0</v>
      </c>
      <c r="DH1161" s="8">
        <v>0</v>
      </c>
      <c r="DI1161" s="8">
        <v>0</v>
      </c>
      <c r="DJ1161" s="8">
        <v>0</v>
      </c>
      <c r="DK1161" s="8">
        <v>0</v>
      </c>
      <c r="DL1161" s="8">
        <v>0</v>
      </c>
      <c r="DM1161" s="8">
        <v>0</v>
      </c>
      <c r="DN1161" s="8">
        <v>0</v>
      </c>
      <c r="DO1161" s="8">
        <v>0</v>
      </c>
      <c r="DP1161" s="8">
        <v>0</v>
      </c>
      <c r="DQ1161" s="8">
        <v>0</v>
      </c>
      <c r="DR1161" s="8">
        <v>0</v>
      </c>
      <c r="DS1161" s="8">
        <v>0</v>
      </c>
      <c r="DT1161" s="8">
        <v>0</v>
      </c>
      <c r="DU1161" s="8">
        <v>0</v>
      </c>
      <c r="DV1161" s="8">
        <v>0</v>
      </c>
      <c r="DW1161" s="8">
        <v>0</v>
      </c>
      <c r="DX1161" s="8">
        <v>0</v>
      </c>
      <c r="DY1161" s="8">
        <v>0</v>
      </c>
      <c r="DZ1161" s="8">
        <v>0</v>
      </c>
      <c r="EA1161" s="8">
        <v>0</v>
      </c>
      <c r="EB1161" s="8">
        <v>0</v>
      </c>
      <c r="EC1161" s="8">
        <v>0</v>
      </c>
      <c r="ED1161" s="20">
        <v>0</v>
      </c>
      <c r="EF1161" s="9">
        <v>0</v>
      </c>
      <c r="EG1161" s="9">
        <v>0</v>
      </c>
      <c r="EH1161" s="9">
        <v>0</v>
      </c>
      <c r="EI1161" s="9">
        <v>0</v>
      </c>
      <c r="EJ1161" s="9">
        <v>0</v>
      </c>
      <c r="EK1161" s="9">
        <v>0</v>
      </c>
      <c r="EL1161" s="9">
        <v>0</v>
      </c>
      <c r="EM1161" s="9">
        <v>0</v>
      </c>
      <c r="EN1161" s="9">
        <v>0</v>
      </c>
      <c r="EO1161" s="9">
        <v>0</v>
      </c>
      <c r="EP1161" s="9">
        <v>0</v>
      </c>
      <c r="EQ1161" s="9">
        <v>0</v>
      </c>
      <c r="ER1161" s="9">
        <v>0</v>
      </c>
      <c r="ES1161" s="9">
        <v>0</v>
      </c>
      <c r="ET1161" s="9">
        <v>0</v>
      </c>
      <c r="EU1161" s="9">
        <v>0</v>
      </c>
      <c r="EV1161" s="9">
        <v>0</v>
      </c>
      <c r="EW1161" s="9">
        <v>0</v>
      </c>
      <c r="EX1161" s="9">
        <v>0</v>
      </c>
      <c r="EY1161" s="9">
        <v>0</v>
      </c>
      <c r="EZ1161" s="9">
        <v>0</v>
      </c>
      <c r="FA1161" s="9">
        <v>0</v>
      </c>
      <c r="FB1161" s="9">
        <v>0</v>
      </c>
      <c r="FC1161" s="9">
        <v>0</v>
      </c>
      <c r="FD1161" s="9">
        <v>0</v>
      </c>
      <c r="FE1161" s="9">
        <v>0</v>
      </c>
      <c r="FF1161">
        <v>0</v>
      </c>
    </row>
    <row r="1162" spans="1:162" x14ac:dyDescent="0.2">
      <c r="A1162" t="s">
        <v>2046</v>
      </c>
      <c r="B1162" t="s">
        <v>3575</v>
      </c>
      <c r="C1162" t="s">
        <v>4599</v>
      </c>
      <c r="D1162" s="1">
        <v>0</v>
      </c>
      <c r="E1162" s="1">
        <v>0</v>
      </c>
      <c r="F1162" s="4">
        <v>0</v>
      </c>
      <c r="G1162" s="4">
        <v>0</v>
      </c>
      <c r="H1162" s="5">
        <v>0</v>
      </c>
      <c r="I1162">
        <v>0</v>
      </c>
      <c r="J1162" s="4">
        <v>0</v>
      </c>
      <c r="K1162">
        <v>0</v>
      </c>
      <c r="L1162" s="5">
        <v>0</v>
      </c>
      <c r="M1162">
        <v>0</v>
      </c>
      <c r="N1162" s="4">
        <v>0</v>
      </c>
      <c r="O1162">
        <v>0</v>
      </c>
      <c r="P1162" s="5">
        <v>0</v>
      </c>
      <c r="Q1162">
        <v>0</v>
      </c>
      <c r="R1162" s="4">
        <v>0</v>
      </c>
      <c r="S1162">
        <v>0</v>
      </c>
      <c r="T1162" s="5">
        <v>0</v>
      </c>
      <c r="U1162">
        <v>0</v>
      </c>
      <c r="V1162" s="4">
        <v>0</v>
      </c>
      <c r="W1162">
        <v>0</v>
      </c>
      <c r="X1162" s="5">
        <v>0</v>
      </c>
      <c r="Y1162">
        <v>0</v>
      </c>
      <c r="Z1162" s="4">
        <v>0</v>
      </c>
      <c r="AA1162">
        <v>0</v>
      </c>
      <c r="AB1162" s="5">
        <v>0</v>
      </c>
      <c r="AD1162">
        <v>0</v>
      </c>
      <c r="AE1162">
        <v>0</v>
      </c>
      <c r="AF1162" s="4">
        <v>0</v>
      </c>
      <c r="AG1162">
        <v>0</v>
      </c>
      <c r="AH1162" s="5">
        <v>0</v>
      </c>
      <c r="AI1162">
        <v>0</v>
      </c>
      <c r="AJ1162" s="4">
        <v>0</v>
      </c>
      <c r="AK1162">
        <v>0</v>
      </c>
      <c r="AL1162" s="5">
        <v>0</v>
      </c>
      <c r="AM1162">
        <v>0</v>
      </c>
      <c r="AN1162" s="4">
        <v>0</v>
      </c>
      <c r="AO1162">
        <v>0</v>
      </c>
      <c r="AP1162" s="5">
        <v>0</v>
      </c>
      <c r="AQ1162">
        <v>0</v>
      </c>
      <c r="AR1162" s="4">
        <v>0</v>
      </c>
      <c r="AS1162">
        <v>0</v>
      </c>
      <c r="AT1162" s="5">
        <v>0</v>
      </c>
      <c r="AU1162">
        <v>0</v>
      </c>
      <c r="AV1162" s="4">
        <v>0</v>
      </c>
      <c r="AW1162">
        <v>0</v>
      </c>
      <c r="AX1162" s="5">
        <v>0</v>
      </c>
      <c r="AY1162">
        <v>6</v>
      </c>
      <c r="AZ1162" s="4">
        <v>0</v>
      </c>
      <c r="BA1162">
        <v>0</v>
      </c>
      <c r="BB1162" s="5">
        <v>6</v>
      </c>
      <c r="BD1162">
        <v>0</v>
      </c>
      <c r="BE1162">
        <v>0</v>
      </c>
      <c r="BF1162" s="4">
        <v>0</v>
      </c>
      <c r="BG1162">
        <v>0</v>
      </c>
      <c r="BH1162" s="5">
        <v>0</v>
      </c>
      <c r="BI1162">
        <v>0</v>
      </c>
      <c r="BJ1162" s="4">
        <v>0</v>
      </c>
      <c r="BK1162">
        <v>0</v>
      </c>
      <c r="BL1162" s="5">
        <v>0</v>
      </c>
      <c r="BM1162">
        <v>0</v>
      </c>
      <c r="BN1162" s="4">
        <v>0</v>
      </c>
      <c r="BO1162">
        <v>0</v>
      </c>
      <c r="BP1162" s="5">
        <v>0</v>
      </c>
      <c r="BQ1162">
        <v>0</v>
      </c>
      <c r="BR1162" s="4">
        <v>0</v>
      </c>
      <c r="BS1162">
        <v>0</v>
      </c>
      <c r="BT1162" s="5">
        <v>0</v>
      </c>
      <c r="BU1162">
        <v>0</v>
      </c>
      <c r="BV1162" s="4">
        <v>0</v>
      </c>
      <c r="BW1162">
        <v>0</v>
      </c>
      <c r="BX1162" s="5">
        <v>0</v>
      </c>
      <c r="BY1162">
        <v>6</v>
      </c>
      <c r="BZ1162" s="4">
        <v>0</v>
      </c>
      <c r="CA1162">
        <v>0</v>
      </c>
      <c r="CB1162" s="5">
        <v>6</v>
      </c>
      <c r="CD1162">
        <v>0</v>
      </c>
      <c r="CE1162">
        <v>0</v>
      </c>
      <c r="CF1162" s="4">
        <v>0</v>
      </c>
      <c r="CG1162">
        <v>0</v>
      </c>
      <c r="CH1162" s="5">
        <v>0</v>
      </c>
      <c r="CI1162">
        <v>0</v>
      </c>
      <c r="CJ1162" s="4">
        <v>0</v>
      </c>
      <c r="CK1162">
        <v>0</v>
      </c>
      <c r="CL1162" s="5">
        <v>0</v>
      </c>
      <c r="CM1162">
        <v>0</v>
      </c>
      <c r="CN1162" s="4">
        <v>0</v>
      </c>
      <c r="CO1162">
        <v>0</v>
      </c>
      <c r="CP1162" s="5">
        <v>0</v>
      </c>
      <c r="CQ1162">
        <v>0</v>
      </c>
      <c r="CR1162" s="4">
        <v>0</v>
      </c>
      <c r="CS1162">
        <v>0</v>
      </c>
      <c r="CT1162" s="5">
        <v>0</v>
      </c>
      <c r="CU1162">
        <v>0</v>
      </c>
      <c r="CV1162" s="4">
        <v>0</v>
      </c>
      <c r="CW1162">
        <v>0</v>
      </c>
      <c r="CX1162" s="5">
        <v>0</v>
      </c>
      <c r="CY1162" s="21">
        <v>6</v>
      </c>
      <c r="CZ1162" s="21">
        <v>0</v>
      </c>
      <c r="DA1162" s="21">
        <v>0</v>
      </c>
      <c r="DB1162" s="5">
        <v>6</v>
      </c>
      <c r="DD1162" s="8">
        <v>0</v>
      </c>
      <c r="DE1162" s="8">
        <v>0</v>
      </c>
      <c r="DF1162" s="8">
        <v>0</v>
      </c>
      <c r="DG1162" s="8">
        <v>0</v>
      </c>
      <c r="DH1162" s="8">
        <v>0</v>
      </c>
      <c r="DI1162" s="8">
        <v>0</v>
      </c>
      <c r="DJ1162" s="8">
        <v>0</v>
      </c>
      <c r="DK1162" s="8">
        <v>0</v>
      </c>
      <c r="DL1162" s="8">
        <v>0</v>
      </c>
      <c r="DM1162" s="8">
        <v>0</v>
      </c>
      <c r="DN1162" s="8">
        <v>0</v>
      </c>
      <c r="DO1162" s="8">
        <v>0</v>
      </c>
      <c r="DP1162" s="8">
        <v>0</v>
      </c>
      <c r="DQ1162" s="8">
        <v>0</v>
      </c>
      <c r="DR1162" s="8">
        <v>0</v>
      </c>
      <c r="DS1162" s="8">
        <v>0</v>
      </c>
      <c r="DT1162" s="8">
        <v>0</v>
      </c>
      <c r="DU1162" s="8">
        <v>0</v>
      </c>
      <c r="DV1162" s="8">
        <v>0</v>
      </c>
      <c r="DW1162" s="8">
        <v>0</v>
      </c>
      <c r="DX1162" s="8">
        <v>0</v>
      </c>
      <c r="DY1162" s="8">
        <v>0</v>
      </c>
      <c r="DZ1162" s="8">
        <v>0</v>
      </c>
      <c r="EA1162" s="8">
        <v>0</v>
      </c>
      <c r="EB1162" s="8">
        <v>0</v>
      </c>
      <c r="EC1162" s="8">
        <v>0</v>
      </c>
      <c r="ED1162" s="20">
        <v>0</v>
      </c>
      <c r="EF1162" s="9">
        <v>0</v>
      </c>
      <c r="EG1162" s="9">
        <v>0</v>
      </c>
      <c r="EH1162" s="9">
        <v>0</v>
      </c>
      <c r="EI1162" s="9">
        <v>0</v>
      </c>
      <c r="EJ1162" s="9">
        <v>0</v>
      </c>
      <c r="EK1162" s="9">
        <v>0</v>
      </c>
      <c r="EL1162" s="9">
        <v>0</v>
      </c>
      <c r="EM1162" s="9">
        <v>0</v>
      </c>
      <c r="EN1162" s="9">
        <v>0</v>
      </c>
      <c r="EO1162" s="9">
        <v>0</v>
      </c>
      <c r="EP1162" s="9">
        <v>0</v>
      </c>
      <c r="EQ1162" s="9">
        <v>0</v>
      </c>
      <c r="ER1162" s="9">
        <v>0</v>
      </c>
      <c r="ES1162" s="9">
        <v>0</v>
      </c>
      <c r="ET1162" s="9">
        <v>0</v>
      </c>
      <c r="EU1162" s="9">
        <v>0</v>
      </c>
      <c r="EV1162" s="9">
        <v>0</v>
      </c>
      <c r="EW1162" s="9">
        <v>0</v>
      </c>
      <c r="EX1162" s="9">
        <v>0</v>
      </c>
      <c r="EY1162" s="9">
        <v>0</v>
      </c>
      <c r="EZ1162" s="9">
        <v>0</v>
      </c>
      <c r="FA1162" s="9">
        <v>0</v>
      </c>
      <c r="FB1162" s="9">
        <v>0</v>
      </c>
      <c r="FC1162" s="9">
        <v>0</v>
      </c>
      <c r="FD1162" s="9">
        <v>0</v>
      </c>
      <c r="FE1162" s="9">
        <v>0</v>
      </c>
      <c r="FF1162">
        <v>0</v>
      </c>
    </row>
    <row r="1163" spans="1:162" x14ac:dyDescent="0.2">
      <c r="A1163" t="s">
        <v>2058</v>
      </c>
      <c r="B1163" t="s">
        <v>3576</v>
      </c>
      <c r="C1163" t="s">
        <v>3</v>
      </c>
      <c r="D1163" s="1">
        <v>0</v>
      </c>
      <c r="E1163" s="1">
        <v>0</v>
      </c>
      <c r="F1163" s="4">
        <v>0</v>
      </c>
      <c r="G1163" s="4">
        <v>0</v>
      </c>
      <c r="H1163" s="5">
        <v>0</v>
      </c>
      <c r="I1163">
        <v>0</v>
      </c>
      <c r="J1163" s="4">
        <v>0</v>
      </c>
      <c r="K1163">
        <v>0</v>
      </c>
      <c r="L1163" s="5">
        <v>0</v>
      </c>
      <c r="M1163">
        <v>0</v>
      </c>
      <c r="N1163" s="4">
        <v>0</v>
      </c>
      <c r="O1163">
        <v>0</v>
      </c>
      <c r="P1163" s="5">
        <v>0</v>
      </c>
      <c r="Q1163">
        <v>0</v>
      </c>
      <c r="R1163" s="4">
        <v>0</v>
      </c>
      <c r="S1163">
        <v>0</v>
      </c>
      <c r="T1163" s="5">
        <v>0</v>
      </c>
      <c r="U1163">
        <v>0</v>
      </c>
      <c r="V1163" s="4">
        <v>0</v>
      </c>
      <c r="W1163">
        <v>0</v>
      </c>
      <c r="X1163" s="5">
        <v>0</v>
      </c>
      <c r="Y1163">
        <v>0</v>
      </c>
      <c r="Z1163" s="4">
        <v>0</v>
      </c>
      <c r="AA1163">
        <v>0</v>
      </c>
      <c r="AB1163" s="5">
        <v>0</v>
      </c>
      <c r="AD1163">
        <v>0</v>
      </c>
      <c r="AE1163">
        <v>0</v>
      </c>
      <c r="AF1163" s="4">
        <v>0</v>
      </c>
      <c r="AG1163">
        <v>0</v>
      </c>
      <c r="AH1163" s="5">
        <v>0</v>
      </c>
      <c r="AI1163">
        <v>0</v>
      </c>
      <c r="AJ1163" s="4">
        <v>0</v>
      </c>
      <c r="AK1163">
        <v>0</v>
      </c>
      <c r="AL1163" s="5">
        <v>0</v>
      </c>
      <c r="AM1163">
        <v>0</v>
      </c>
      <c r="AN1163" s="4">
        <v>0</v>
      </c>
      <c r="AO1163">
        <v>0</v>
      </c>
      <c r="AP1163" s="5">
        <v>0</v>
      </c>
      <c r="AQ1163">
        <v>0</v>
      </c>
      <c r="AR1163" s="4">
        <v>0</v>
      </c>
      <c r="AS1163">
        <v>0</v>
      </c>
      <c r="AT1163" s="5">
        <v>0</v>
      </c>
      <c r="AU1163">
        <v>0</v>
      </c>
      <c r="AV1163" s="4">
        <v>0</v>
      </c>
      <c r="AW1163">
        <v>0</v>
      </c>
      <c r="AX1163" s="5">
        <v>0</v>
      </c>
      <c r="AY1163">
        <v>6</v>
      </c>
      <c r="AZ1163" s="4">
        <v>0</v>
      </c>
      <c r="BA1163">
        <v>0</v>
      </c>
      <c r="BB1163" s="5">
        <v>6</v>
      </c>
      <c r="BD1163">
        <v>0</v>
      </c>
      <c r="BE1163">
        <v>0</v>
      </c>
      <c r="BF1163" s="4">
        <v>0</v>
      </c>
      <c r="BG1163">
        <v>0</v>
      </c>
      <c r="BH1163" s="5">
        <v>0</v>
      </c>
      <c r="BI1163">
        <v>0</v>
      </c>
      <c r="BJ1163" s="4">
        <v>0</v>
      </c>
      <c r="BK1163">
        <v>0</v>
      </c>
      <c r="BL1163" s="5">
        <v>0</v>
      </c>
      <c r="BM1163">
        <v>0</v>
      </c>
      <c r="BN1163" s="4">
        <v>0</v>
      </c>
      <c r="BO1163">
        <v>0</v>
      </c>
      <c r="BP1163" s="5">
        <v>0</v>
      </c>
      <c r="BQ1163">
        <v>0</v>
      </c>
      <c r="BR1163" s="4">
        <v>0</v>
      </c>
      <c r="BS1163">
        <v>0</v>
      </c>
      <c r="BT1163" s="5">
        <v>0</v>
      </c>
      <c r="BU1163">
        <v>0</v>
      </c>
      <c r="BV1163" s="4">
        <v>0</v>
      </c>
      <c r="BW1163">
        <v>0</v>
      </c>
      <c r="BX1163" s="5">
        <v>0</v>
      </c>
      <c r="BY1163">
        <v>6</v>
      </c>
      <c r="BZ1163" s="4">
        <v>0</v>
      </c>
      <c r="CA1163">
        <v>12</v>
      </c>
      <c r="CB1163" s="5">
        <v>6</v>
      </c>
      <c r="CD1163">
        <v>0</v>
      </c>
      <c r="CE1163">
        <v>0</v>
      </c>
      <c r="CF1163" s="4">
        <v>0</v>
      </c>
      <c r="CG1163">
        <v>0</v>
      </c>
      <c r="CH1163" s="5">
        <v>0</v>
      </c>
      <c r="CI1163">
        <v>0</v>
      </c>
      <c r="CJ1163" s="4">
        <v>0</v>
      </c>
      <c r="CK1163">
        <v>0</v>
      </c>
      <c r="CL1163" s="5">
        <v>0</v>
      </c>
      <c r="CM1163">
        <v>0</v>
      </c>
      <c r="CN1163" s="4">
        <v>0</v>
      </c>
      <c r="CO1163">
        <v>0</v>
      </c>
      <c r="CP1163" s="5">
        <v>0</v>
      </c>
      <c r="CQ1163">
        <v>0</v>
      </c>
      <c r="CR1163" s="4">
        <v>0</v>
      </c>
      <c r="CS1163">
        <v>0</v>
      </c>
      <c r="CT1163" s="5">
        <v>0</v>
      </c>
      <c r="CU1163">
        <v>0</v>
      </c>
      <c r="CV1163" s="4">
        <v>0</v>
      </c>
      <c r="CW1163">
        <v>0</v>
      </c>
      <c r="CX1163" s="5">
        <v>0</v>
      </c>
      <c r="CY1163" s="21">
        <v>6</v>
      </c>
      <c r="CZ1163" s="21">
        <v>0</v>
      </c>
      <c r="DA1163" s="21">
        <v>12</v>
      </c>
      <c r="DB1163" s="5">
        <v>6</v>
      </c>
      <c r="DD1163" s="8">
        <v>0</v>
      </c>
      <c r="DE1163" s="8">
        <v>0</v>
      </c>
      <c r="DF1163" s="8">
        <v>0</v>
      </c>
      <c r="DG1163" s="8">
        <v>0</v>
      </c>
      <c r="DH1163" s="8">
        <v>0</v>
      </c>
      <c r="DI1163" s="8">
        <v>0</v>
      </c>
      <c r="DJ1163" s="8">
        <v>0</v>
      </c>
      <c r="DK1163" s="8">
        <v>0</v>
      </c>
      <c r="DL1163" s="8">
        <v>0</v>
      </c>
      <c r="DM1163" s="8">
        <v>0</v>
      </c>
      <c r="DN1163" s="8">
        <v>0</v>
      </c>
      <c r="DO1163" s="8">
        <v>0</v>
      </c>
      <c r="DP1163" s="8">
        <v>0</v>
      </c>
      <c r="DQ1163" s="8">
        <v>0</v>
      </c>
      <c r="DR1163" s="8">
        <v>0</v>
      </c>
      <c r="DS1163" s="8">
        <v>0</v>
      </c>
      <c r="DT1163" s="8">
        <v>0</v>
      </c>
      <c r="DU1163" s="8">
        <v>0</v>
      </c>
      <c r="DV1163" s="8">
        <v>0</v>
      </c>
      <c r="DW1163" s="8">
        <v>0</v>
      </c>
      <c r="DX1163" s="8">
        <v>0</v>
      </c>
      <c r="DY1163" s="8">
        <v>0</v>
      </c>
      <c r="DZ1163" s="8">
        <v>0</v>
      </c>
      <c r="EA1163" s="8">
        <v>0</v>
      </c>
      <c r="EB1163" s="8">
        <v>0</v>
      </c>
      <c r="EC1163" s="8">
        <v>0</v>
      </c>
      <c r="ED1163" s="20">
        <v>0</v>
      </c>
      <c r="EF1163" s="9">
        <v>0</v>
      </c>
      <c r="EG1163" s="9">
        <v>0</v>
      </c>
      <c r="EH1163" s="9">
        <v>0</v>
      </c>
      <c r="EI1163" s="9">
        <v>0</v>
      </c>
      <c r="EJ1163" s="9">
        <v>0</v>
      </c>
      <c r="EK1163" s="9">
        <v>0</v>
      </c>
      <c r="EL1163" s="9">
        <v>0</v>
      </c>
      <c r="EM1163" s="9">
        <v>0</v>
      </c>
      <c r="EN1163" s="9">
        <v>0</v>
      </c>
      <c r="EO1163" s="9">
        <v>0</v>
      </c>
      <c r="EP1163" s="9">
        <v>0</v>
      </c>
      <c r="EQ1163" s="9">
        <v>0</v>
      </c>
      <c r="ER1163" s="9">
        <v>0</v>
      </c>
      <c r="ES1163" s="9">
        <v>0</v>
      </c>
      <c r="ET1163" s="9">
        <v>0</v>
      </c>
      <c r="EU1163" s="9">
        <v>0</v>
      </c>
      <c r="EV1163" s="9">
        <v>0</v>
      </c>
      <c r="EW1163" s="9">
        <v>0</v>
      </c>
      <c r="EX1163" s="9">
        <v>0</v>
      </c>
      <c r="EY1163" s="9">
        <v>0</v>
      </c>
      <c r="EZ1163" s="9">
        <v>0</v>
      </c>
      <c r="FA1163" s="9">
        <v>0</v>
      </c>
      <c r="FB1163" s="9">
        <v>0</v>
      </c>
      <c r="FC1163" s="9">
        <v>0</v>
      </c>
      <c r="FD1163" s="9">
        <v>0</v>
      </c>
      <c r="FE1163" s="9">
        <v>12</v>
      </c>
      <c r="FF1163">
        <v>0</v>
      </c>
    </row>
    <row r="1164" spans="1:162" x14ac:dyDescent="0.2">
      <c r="A1164" t="s">
        <v>239</v>
      </c>
      <c r="B1164" t="s">
        <v>3577</v>
      </c>
      <c r="C1164" t="s">
        <v>3</v>
      </c>
      <c r="D1164" s="1">
        <v>7</v>
      </c>
      <c r="E1164" s="1">
        <v>6</v>
      </c>
      <c r="F1164" s="4">
        <v>0</v>
      </c>
      <c r="G1164" s="4">
        <v>0</v>
      </c>
      <c r="H1164" s="5">
        <v>6</v>
      </c>
      <c r="I1164">
        <v>6</v>
      </c>
      <c r="J1164" s="4">
        <v>0</v>
      </c>
      <c r="K1164">
        <v>0</v>
      </c>
      <c r="L1164" s="5">
        <v>6</v>
      </c>
      <c r="M1164">
        <v>4</v>
      </c>
      <c r="N1164" s="4">
        <v>0</v>
      </c>
      <c r="O1164">
        <v>0</v>
      </c>
      <c r="P1164" s="5">
        <v>4</v>
      </c>
      <c r="Q1164">
        <v>3</v>
      </c>
      <c r="R1164" s="4">
        <v>0</v>
      </c>
      <c r="S1164">
        <v>0</v>
      </c>
      <c r="T1164" s="5">
        <v>3</v>
      </c>
      <c r="U1164">
        <v>5</v>
      </c>
      <c r="V1164" s="4">
        <v>0</v>
      </c>
      <c r="W1164">
        <v>0</v>
      </c>
      <c r="X1164" s="5">
        <v>5</v>
      </c>
      <c r="Y1164">
        <v>6</v>
      </c>
      <c r="Z1164" s="4">
        <v>0</v>
      </c>
      <c r="AA1164">
        <v>0</v>
      </c>
      <c r="AB1164" s="5">
        <v>6</v>
      </c>
      <c r="AD1164">
        <v>7</v>
      </c>
      <c r="AE1164">
        <v>6</v>
      </c>
      <c r="AF1164" s="4">
        <v>0</v>
      </c>
      <c r="AG1164">
        <v>0</v>
      </c>
      <c r="AH1164" s="5">
        <v>6</v>
      </c>
      <c r="AI1164">
        <v>4</v>
      </c>
      <c r="AJ1164" s="4">
        <v>0</v>
      </c>
      <c r="AK1164">
        <v>0</v>
      </c>
      <c r="AL1164" s="5">
        <v>4</v>
      </c>
      <c r="AM1164">
        <v>4</v>
      </c>
      <c r="AN1164" s="4">
        <v>0</v>
      </c>
      <c r="AO1164">
        <v>0</v>
      </c>
      <c r="AP1164" s="5">
        <v>4</v>
      </c>
      <c r="AQ1164">
        <v>3</v>
      </c>
      <c r="AR1164" s="4">
        <v>0</v>
      </c>
      <c r="AS1164">
        <v>0</v>
      </c>
      <c r="AT1164" s="5">
        <v>3</v>
      </c>
      <c r="AU1164">
        <v>5</v>
      </c>
      <c r="AV1164" s="4">
        <v>0</v>
      </c>
      <c r="AW1164">
        <v>0</v>
      </c>
      <c r="AX1164" s="5">
        <v>5</v>
      </c>
      <c r="AY1164">
        <v>6</v>
      </c>
      <c r="AZ1164" s="4">
        <v>0</v>
      </c>
      <c r="BA1164">
        <v>0</v>
      </c>
      <c r="BB1164" s="5">
        <v>6</v>
      </c>
      <c r="BD1164">
        <v>7</v>
      </c>
      <c r="BE1164">
        <v>6</v>
      </c>
      <c r="BF1164" s="4">
        <v>0</v>
      </c>
      <c r="BG1164">
        <v>0</v>
      </c>
      <c r="BH1164" s="5">
        <v>6</v>
      </c>
      <c r="BI1164">
        <v>4</v>
      </c>
      <c r="BJ1164" s="4">
        <v>0</v>
      </c>
      <c r="BK1164">
        <v>0</v>
      </c>
      <c r="BL1164" s="5">
        <v>4</v>
      </c>
      <c r="BM1164">
        <v>3</v>
      </c>
      <c r="BN1164" s="4">
        <v>0</v>
      </c>
      <c r="BO1164">
        <v>0</v>
      </c>
      <c r="BP1164" s="5">
        <v>3</v>
      </c>
      <c r="BQ1164">
        <v>4</v>
      </c>
      <c r="BR1164" s="4">
        <v>0</v>
      </c>
      <c r="BS1164">
        <v>0</v>
      </c>
      <c r="BT1164" s="5">
        <v>4</v>
      </c>
      <c r="BU1164">
        <v>5</v>
      </c>
      <c r="BV1164" s="4">
        <v>0</v>
      </c>
      <c r="BW1164">
        <v>0</v>
      </c>
      <c r="BX1164" s="5">
        <v>5</v>
      </c>
      <c r="BY1164">
        <v>6</v>
      </c>
      <c r="BZ1164" s="4">
        <v>0</v>
      </c>
      <c r="CA1164">
        <v>0</v>
      </c>
      <c r="CB1164" s="5">
        <v>6</v>
      </c>
      <c r="CD1164">
        <v>6</v>
      </c>
      <c r="CE1164">
        <v>6</v>
      </c>
      <c r="CF1164" s="4">
        <v>0</v>
      </c>
      <c r="CG1164">
        <v>0</v>
      </c>
      <c r="CH1164" s="5">
        <v>6</v>
      </c>
      <c r="CI1164">
        <v>4</v>
      </c>
      <c r="CJ1164" s="4">
        <v>0</v>
      </c>
      <c r="CK1164">
        <v>0</v>
      </c>
      <c r="CL1164" s="5">
        <v>4</v>
      </c>
      <c r="CM1164">
        <v>3</v>
      </c>
      <c r="CN1164" s="4">
        <v>0</v>
      </c>
      <c r="CO1164">
        <v>0</v>
      </c>
      <c r="CP1164" s="5">
        <v>3</v>
      </c>
      <c r="CQ1164">
        <v>4</v>
      </c>
      <c r="CR1164" s="4">
        <v>0</v>
      </c>
      <c r="CS1164">
        <v>0</v>
      </c>
      <c r="CT1164" s="5">
        <v>4</v>
      </c>
      <c r="CU1164">
        <v>5</v>
      </c>
      <c r="CV1164" s="4">
        <v>0</v>
      </c>
      <c r="CW1164">
        <v>0</v>
      </c>
      <c r="CX1164" s="5">
        <v>5</v>
      </c>
      <c r="CY1164" s="21">
        <v>6</v>
      </c>
      <c r="CZ1164" s="21">
        <v>0</v>
      </c>
      <c r="DA1164" s="21">
        <v>0</v>
      </c>
      <c r="DB1164" s="5">
        <v>6</v>
      </c>
      <c r="DD1164" s="8">
        <v>0</v>
      </c>
      <c r="DE1164" s="8">
        <v>0</v>
      </c>
      <c r="DF1164" s="8">
        <v>0</v>
      </c>
      <c r="DG1164" s="8">
        <v>0</v>
      </c>
      <c r="DH1164" s="8">
        <v>0</v>
      </c>
      <c r="DI1164" s="8">
        <v>0</v>
      </c>
      <c r="DJ1164" s="8">
        <v>0</v>
      </c>
      <c r="DK1164" s="8">
        <v>0</v>
      </c>
      <c r="DL1164" s="8">
        <v>0</v>
      </c>
      <c r="DM1164" s="8">
        <v>0</v>
      </c>
      <c r="DN1164" s="8">
        <v>0</v>
      </c>
      <c r="DO1164" s="8">
        <v>0</v>
      </c>
      <c r="DP1164" s="8">
        <v>0</v>
      </c>
      <c r="DQ1164" s="8">
        <v>0</v>
      </c>
      <c r="DR1164" s="8">
        <v>0</v>
      </c>
      <c r="DS1164" s="8">
        <v>0</v>
      </c>
      <c r="DT1164" s="8">
        <v>0</v>
      </c>
      <c r="DU1164" s="8">
        <v>0</v>
      </c>
      <c r="DV1164" s="8">
        <v>0</v>
      </c>
      <c r="DW1164" s="8">
        <v>0</v>
      </c>
      <c r="DX1164" s="8">
        <v>0</v>
      </c>
      <c r="DY1164" s="8">
        <v>0</v>
      </c>
      <c r="DZ1164" s="8">
        <v>0</v>
      </c>
      <c r="EA1164" s="8">
        <v>0</v>
      </c>
      <c r="EB1164" s="8">
        <v>0</v>
      </c>
      <c r="EC1164" s="8">
        <v>0</v>
      </c>
      <c r="ED1164" s="20">
        <v>0</v>
      </c>
      <c r="EF1164" s="9">
        <v>0</v>
      </c>
      <c r="EG1164" s="9">
        <v>0</v>
      </c>
      <c r="EH1164" s="9">
        <v>0</v>
      </c>
      <c r="EI1164" s="9">
        <v>0</v>
      </c>
      <c r="EJ1164" s="9">
        <v>0</v>
      </c>
      <c r="EK1164" s="9">
        <v>0</v>
      </c>
      <c r="EL1164" s="9">
        <v>0</v>
      </c>
      <c r="EM1164" s="9">
        <v>0</v>
      </c>
      <c r="EN1164" s="9">
        <v>0</v>
      </c>
      <c r="EO1164" s="9">
        <v>0</v>
      </c>
      <c r="EP1164" s="9">
        <v>0</v>
      </c>
      <c r="EQ1164" s="9">
        <v>0</v>
      </c>
      <c r="ER1164" s="9">
        <v>0</v>
      </c>
      <c r="ES1164" s="9">
        <v>0</v>
      </c>
      <c r="ET1164" s="9">
        <v>0</v>
      </c>
      <c r="EU1164" s="9">
        <v>0</v>
      </c>
      <c r="EV1164" s="9">
        <v>0</v>
      </c>
      <c r="EW1164" s="9">
        <v>0</v>
      </c>
      <c r="EX1164" s="9">
        <v>0</v>
      </c>
      <c r="EY1164" s="9">
        <v>0</v>
      </c>
      <c r="EZ1164" s="9">
        <v>0</v>
      </c>
      <c r="FA1164" s="9">
        <v>0</v>
      </c>
      <c r="FB1164" s="9">
        <v>0</v>
      </c>
      <c r="FC1164" s="9">
        <v>0</v>
      </c>
      <c r="FD1164" s="9">
        <v>0</v>
      </c>
      <c r="FE1164" s="9">
        <v>0</v>
      </c>
      <c r="FF1164">
        <v>0</v>
      </c>
    </row>
    <row r="1165" spans="1:162" x14ac:dyDescent="0.2">
      <c r="A1165" t="s">
        <v>2005</v>
      </c>
      <c r="B1165" t="s">
        <v>3578</v>
      </c>
      <c r="C1165" t="s">
        <v>4599</v>
      </c>
      <c r="D1165" s="1">
        <v>0</v>
      </c>
      <c r="E1165" s="1">
        <v>0</v>
      </c>
      <c r="F1165" s="4">
        <v>0</v>
      </c>
      <c r="G1165" s="4">
        <v>0</v>
      </c>
      <c r="H1165" s="5">
        <v>0</v>
      </c>
      <c r="I1165">
        <v>0</v>
      </c>
      <c r="J1165" s="4">
        <v>0</v>
      </c>
      <c r="K1165">
        <v>0</v>
      </c>
      <c r="L1165" s="5">
        <v>0</v>
      </c>
      <c r="M1165">
        <v>0</v>
      </c>
      <c r="N1165" s="4">
        <v>0</v>
      </c>
      <c r="O1165">
        <v>0</v>
      </c>
      <c r="P1165" s="5">
        <v>0</v>
      </c>
      <c r="Q1165">
        <v>0</v>
      </c>
      <c r="R1165" s="4">
        <v>0</v>
      </c>
      <c r="S1165">
        <v>0</v>
      </c>
      <c r="T1165" s="5">
        <v>0</v>
      </c>
      <c r="U1165">
        <v>0</v>
      </c>
      <c r="V1165" s="4">
        <v>0</v>
      </c>
      <c r="W1165">
        <v>0</v>
      </c>
      <c r="X1165" s="5">
        <v>0</v>
      </c>
      <c r="Y1165">
        <v>6</v>
      </c>
      <c r="Z1165" s="4">
        <v>0</v>
      </c>
      <c r="AA1165">
        <v>0</v>
      </c>
      <c r="AB1165" s="5">
        <v>6</v>
      </c>
      <c r="AD1165">
        <v>0</v>
      </c>
      <c r="AE1165">
        <v>0</v>
      </c>
      <c r="AF1165" s="4">
        <v>0</v>
      </c>
      <c r="AG1165">
        <v>0</v>
      </c>
      <c r="AH1165" s="5">
        <v>0</v>
      </c>
      <c r="AI1165">
        <v>0</v>
      </c>
      <c r="AJ1165" s="4">
        <v>0</v>
      </c>
      <c r="AK1165">
        <v>0</v>
      </c>
      <c r="AL1165" s="5">
        <v>0</v>
      </c>
      <c r="AM1165">
        <v>0</v>
      </c>
      <c r="AN1165" s="4">
        <v>0</v>
      </c>
      <c r="AO1165">
        <v>0</v>
      </c>
      <c r="AP1165" s="5">
        <v>0</v>
      </c>
      <c r="AQ1165">
        <v>0</v>
      </c>
      <c r="AR1165" s="4">
        <v>0</v>
      </c>
      <c r="AS1165">
        <v>0</v>
      </c>
      <c r="AT1165" s="5">
        <v>0</v>
      </c>
      <c r="AU1165">
        <v>0</v>
      </c>
      <c r="AV1165" s="4">
        <v>0</v>
      </c>
      <c r="AW1165">
        <v>0</v>
      </c>
      <c r="AX1165" s="5">
        <v>0</v>
      </c>
      <c r="AY1165">
        <v>6</v>
      </c>
      <c r="AZ1165" s="4">
        <v>0</v>
      </c>
      <c r="BA1165">
        <v>0</v>
      </c>
      <c r="BB1165" s="5">
        <v>6</v>
      </c>
      <c r="BD1165">
        <v>0</v>
      </c>
      <c r="BE1165">
        <v>0</v>
      </c>
      <c r="BF1165" s="4">
        <v>0</v>
      </c>
      <c r="BG1165">
        <v>0</v>
      </c>
      <c r="BH1165" s="5">
        <v>0</v>
      </c>
      <c r="BI1165">
        <v>0</v>
      </c>
      <c r="BJ1165" s="4">
        <v>0</v>
      </c>
      <c r="BK1165">
        <v>0</v>
      </c>
      <c r="BL1165" s="5">
        <v>0</v>
      </c>
      <c r="BM1165">
        <v>0</v>
      </c>
      <c r="BN1165" s="4">
        <v>0</v>
      </c>
      <c r="BO1165">
        <v>0</v>
      </c>
      <c r="BP1165" s="5">
        <v>0</v>
      </c>
      <c r="BQ1165">
        <v>0</v>
      </c>
      <c r="BR1165" s="4">
        <v>0</v>
      </c>
      <c r="BS1165">
        <v>0</v>
      </c>
      <c r="BT1165" s="5">
        <v>0</v>
      </c>
      <c r="BU1165">
        <v>0</v>
      </c>
      <c r="BV1165" s="4">
        <v>0</v>
      </c>
      <c r="BW1165">
        <v>0</v>
      </c>
      <c r="BX1165" s="5">
        <v>0</v>
      </c>
      <c r="BY1165">
        <v>6</v>
      </c>
      <c r="BZ1165" s="4">
        <v>0</v>
      </c>
      <c r="CA1165">
        <v>0</v>
      </c>
      <c r="CB1165" s="5">
        <v>6</v>
      </c>
      <c r="CD1165">
        <v>0</v>
      </c>
      <c r="CE1165">
        <v>0</v>
      </c>
      <c r="CF1165" s="4">
        <v>0</v>
      </c>
      <c r="CG1165">
        <v>0</v>
      </c>
      <c r="CH1165" s="5">
        <v>0</v>
      </c>
      <c r="CI1165">
        <v>0</v>
      </c>
      <c r="CJ1165" s="4">
        <v>0</v>
      </c>
      <c r="CK1165">
        <v>0</v>
      </c>
      <c r="CL1165" s="5">
        <v>0</v>
      </c>
      <c r="CM1165">
        <v>0</v>
      </c>
      <c r="CN1165" s="4">
        <v>0</v>
      </c>
      <c r="CO1165">
        <v>0</v>
      </c>
      <c r="CP1165" s="5">
        <v>0</v>
      </c>
      <c r="CQ1165">
        <v>0</v>
      </c>
      <c r="CR1165" s="4">
        <v>0</v>
      </c>
      <c r="CS1165">
        <v>0</v>
      </c>
      <c r="CT1165" s="5">
        <v>0</v>
      </c>
      <c r="CU1165">
        <v>0</v>
      </c>
      <c r="CV1165" s="4">
        <v>0</v>
      </c>
      <c r="CW1165">
        <v>0</v>
      </c>
      <c r="CX1165" s="5">
        <v>0</v>
      </c>
      <c r="CY1165" s="21">
        <v>6</v>
      </c>
      <c r="CZ1165" s="21">
        <v>0</v>
      </c>
      <c r="DA1165" s="21">
        <v>0</v>
      </c>
      <c r="DB1165" s="5">
        <v>6</v>
      </c>
      <c r="DD1165" s="8">
        <v>0</v>
      </c>
      <c r="DE1165" s="8">
        <v>0</v>
      </c>
      <c r="DF1165" s="8">
        <v>0</v>
      </c>
      <c r="DG1165" s="8">
        <v>0</v>
      </c>
      <c r="DH1165" s="8">
        <v>0</v>
      </c>
      <c r="DI1165" s="8">
        <v>0</v>
      </c>
      <c r="DJ1165" s="8">
        <v>0</v>
      </c>
      <c r="DK1165" s="8">
        <v>0</v>
      </c>
      <c r="DL1165" s="8">
        <v>0</v>
      </c>
      <c r="DM1165" s="8">
        <v>0</v>
      </c>
      <c r="DN1165" s="8">
        <v>0</v>
      </c>
      <c r="DO1165" s="8">
        <v>0</v>
      </c>
      <c r="DP1165" s="8">
        <v>0</v>
      </c>
      <c r="DQ1165" s="8">
        <v>0</v>
      </c>
      <c r="DR1165" s="8">
        <v>0</v>
      </c>
      <c r="DS1165" s="8">
        <v>0</v>
      </c>
      <c r="DT1165" s="8">
        <v>0</v>
      </c>
      <c r="DU1165" s="8">
        <v>0</v>
      </c>
      <c r="DV1165" s="8">
        <v>0</v>
      </c>
      <c r="DW1165" s="8">
        <v>0</v>
      </c>
      <c r="DX1165" s="8">
        <v>0</v>
      </c>
      <c r="DY1165" s="8">
        <v>0</v>
      </c>
      <c r="DZ1165" s="8">
        <v>0</v>
      </c>
      <c r="EA1165" s="8">
        <v>0</v>
      </c>
      <c r="EB1165" s="8">
        <v>0</v>
      </c>
      <c r="EC1165" s="8">
        <v>0</v>
      </c>
      <c r="ED1165" s="20">
        <v>0</v>
      </c>
      <c r="EF1165" s="9">
        <v>0</v>
      </c>
      <c r="EG1165" s="9">
        <v>0</v>
      </c>
      <c r="EH1165" s="9">
        <v>0</v>
      </c>
      <c r="EI1165" s="9">
        <v>0</v>
      </c>
      <c r="EJ1165" s="9">
        <v>0</v>
      </c>
      <c r="EK1165" s="9">
        <v>0</v>
      </c>
      <c r="EL1165" s="9">
        <v>0</v>
      </c>
      <c r="EM1165" s="9">
        <v>0</v>
      </c>
      <c r="EN1165" s="9">
        <v>0</v>
      </c>
      <c r="EO1165" s="9">
        <v>0</v>
      </c>
      <c r="EP1165" s="9">
        <v>0</v>
      </c>
      <c r="EQ1165" s="9">
        <v>0</v>
      </c>
      <c r="ER1165" s="9">
        <v>0</v>
      </c>
      <c r="ES1165" s="9">
        <v>0</v>
      </c>
      <c r="ET1165" s="9">
        <v>0</v>
      </c>
      <c r="EU1165" s="9">
        <v>0</v>
      </c>
      <c r="EV1165" s="9">
        <v>0</v>
      </c>
      <c r="EW1165" s="9">
        <v>0</v>
      </c>
      <c r="EX1165" s="9">
        <v>0</v>
      </c>
      <c r="EY1165" s="9">
        <v>0</v>
      </c>
      <c r="EZ1165" s="9">
        <v>0</v>
      </c>
      <c r="FA1165" s="9">
        <v>0</v>
      </c>
      <c r="FB1165" s="9">
        <v>0</v>
      </c>
      <c r="FC1165" s="9">
        <v>0</v>
      </c>
      <c r="FD1165" s="9">
        <v>0</v>
      </c>
      <c r="FE1165" s="9">
        <v>0</v>
      </c>
      <c r="FF1165">
        <v>0</v>
      </c>
    </row>
    <row r="1166" spans="1:162" x14ac:dyDescent="0.2">
      <c r="A1166" t="s">
        <v>2337</v>
      </c>
      <c r="B1166" t="s">
        <v>2554</v>
      </c>
      <c r="C1166" t="s">
        <v>3</v>
      </c>
      <c r="D1166" s="1">
        <v>5</v>
      </c>
      <c r="E1166" s="1">
        <v>5</v>
      </c>
      <c r="F1166" s="4">
        <v>0</v>
      </c>
      <c r="G1166" s="4">
        <v>0</v>
      </c>
      <c r="H1166" s="5">
        <v>5</v>
      </c>
      <c r="I1166">
        <v>5</v>
      </c>
      <c r="J1166" s="4">
        <v>0</v>
      </c>
      <c r="K1166">
        <v>0</v>
      </c>
      <c r="L1166" s="5">
        <v>5</v>
      </c>
      <c r="M1166">
        <v>5</v>
      </c>
      <c r="N1166" s="4">
        <v>0</v>
      </c>
      <c r="O1166">
        <v>0</v>
      </c>
      <c r="P1166" s="5">
        <v>5</v>
      </c>
      <c r="Q1166">
        <v>5</v>
      </c>
      <c r="R1166" s="4">
        <v>0</v>
      </c>
      <c r="S1166">
        <v>0</v>
      </c>
      <c r="T1166" s="5">
        <v>5</v>
      </c>
      <c r="U1166">
        <v>6</v>
      </c>
      <c r="V1166" s="4">
        <v>0</v>
      </c>
      <c r="W1166">
        <v>0</v>
      </c>
      <c r="X1166" s="5">
        <v>6</v>
      </c>
      <c r="Y1166">
        <v>6</v>
      </c>
      <c r="Z1166" s="4">
        <v>0</v>
      </c>
      <c r="AA1166">
        <v>0</v>
      </c>
      <c r="AB1166" s="5">
        <v>6</v>
      </c>
      <c r="AD1166">
        <v>5</v>
      </c>
      <c r="AE1166">
        <v>4</v>
      </c>
      <c r="AF1166" s="4">
        <v>0</v>
      </c>
      <c r="AG1166">
        <v>0</v>
      </c>
      <c r="AH1166" s="5">
        <v>4</v>
      </c>
      <c r="AI1166">
        <v>5</v>
      </c>
      <c r="AJ1166" s="4">
        <v>0</v>
      </c>
      <c r="AK1166">
        <v>0</v>
      </c>
      <c r="AL1166" s="5">
        <v>5</v>
      </c>
      <c r="AM1166">
        <v>5</v>
      </c>
      <c r="AN1166" s="4">
        <v>0</v>
      </c>
      <c r="AO1166">
        <v>0</v>
      </c>
      <c r="AP1166" s="5">
        <v>5</v>
      </c>
      <c r="AQ1166">
        <v>5</v>
      </c>
      <c r="AR1166" s="4">
        <v>0</v>
      </c>
      <c r="AS1166">
        <v>0</v>
      </c>
      <c r="AT1166" s="5">
        <v>5</v>
      </c>
      <c r="AU1166">
        <v>6</v>
      </c>
      <c r="AV1166" s="4">
        <v>0</v>
      </c>
      <c r="AW1166">
        <v>0</v>
      </c>
      <c r="AX1166" s="5">
        <v>6</v>
      </c>
      <c r="AY1166">
        <v>6</v>
      </c>
      <c r="AZ1166" s="4">
        <v>0</v>
      </c>
      <c r="BA1166">
        <v>0</v>
      </c>
      <c r="BB1166" s="5">
        <v>6</v>
      </c>
      <c r="BD1166">
        <v>5</v>
      </c>
      <c r="BE1166">
        <v>5</v>
      </c>
      <c r="BF1166" s="4">
        <v>0</v>
      </c>
      <c r="BG1166">
        <v>0</v>
      </c>
      <c r="BH1166" s="5">
        <v>5</v>
      </c>
      <c r="BI1166">
        <v>5</v>
      </c>
      <c r="BJ1166" s="4">
        <v>0</v>
      </c>
      <c r="BK1166">
        <v>0</v>
      </c>
      <c r="BL1166" s="5">
        <v>5</v>
      </c>
      <c r="BM1166">
        <v>5</v>
      </c>
      <c r="BN1166" s="4">
        <v>0</v>
      </c>
      <c r="BO1166">
        <v>0</v>
      </c>
      <c r="BP1166" s="5">
        <v>5</v>
      </c>
      <c r="BQ1166">
        <v>6</v>
      </c>
      <c r="BR1166" s="4">
        <v>0</v>
      </c>
      <c r="BS1166">
        <v>0</v>
      </c>
      <c r="BT1166" s="5">
        <v>6</v>
      </c>
      <c r="BU1166">
        <v>6</v>
      </c>
      <c r="BV1166" s="4">
        <v>0</v>
      </c>
      <c r="BW1166">
        <v>0</v>
      </c>
      <c r="BX1166" s="5">
        <v>6</v>
      </c>
      <c r="BY1166">
        <v>6</v>
      </c>
      <c r="BZ1166" s="4">
        <v>0</v>
      </c>
      <c r="CA1166">
        <v>0</v>
      </c>
      <c r="CB1166" s="5">
        <v>6</v>
      </c>
      <c r="CD1166">
        <v>5</v>
      </c>
      <c r="CE1166">
        <v>5</v>
      </c>
      <c r="CF1166" s="4">
        <v>0</v>
      </c>
      <c r="CG1166">
        <v>0</v>
      </c>
      <c r="CH1166" s="5">
        <v>5</v>
      </c>
      <c r="CI1166">
        <v>5</v>
      </c>
      <c r="CJ1166" s="4">
        <v>0</v>
      </c>
      <c r="CK1166">
        <v>0</v>
      </c>
      <c r="CL1166" s="5">
        <v>5</v>
      </c>
      <c r="CM1166">
        <v>5</v>
      </c>
      <c r="CN1166" s="4">
        <v>0</v>
      </c>
      <c r="CO1166">
        <v>0</v>
      </c>
      <c r="CP1166" s="5">
        <v>5</v>
      </c>
      <c r="CQ1166">
        <v>6</v>
      </c>
      <c r="CR1166" s="4">
        <v>0</v>
      </c>
      <c r="CS1166">
        <v>0</v>
      </c>
      <c r="CT1166" s="5">
        <v>6</v>
      </c>
      <c r="CU1166">
        <v>6</v>
      </c>
      <c r="CV1166" s="4">
        <v>0</v>
      </c>
      <c r="CW1166">
        <v>0</v>
      </c>
      <c r="CX1166" s="5">
        <v>6</v>
      </c>
      <c r="CY1166" s="21">
        <v>6</v>
      </c>
      <c r="CZ1166" s="21">
        <v>0</v>
      </c>
      <c r="DA1166" s="21">
        <v>0</v>
      </c>
      <c r="DB1166" s="5">
        <v>6</v>
      </c>
      <c r="DD1166" s="8">
        <v>0</v>
      </c>
      <c r="DE1166" s="8">
        <v>0</v>
      </c>
      <c r="DF1166" s="8">
        <v>0</v>
      </c>
      <c r="DG1166" s="8">
        <v>0</v>
      </c>
      <c r="DH1166" s="8">
        <v>0</v>
      </c>
      <c r="DI1166" s="8">
        <v>0</v>
      </c>
      <c r="DJ1166" s="8">
        <v>0</v>
      </c>
      <c r="DK1166" s="8">
        <v>0</v>
      </c>
      <c r="DL1166" s="8">
        <v>0</v>
      </c>
      <c r="DM1166" s="8">
        <v>0</v>
      </c>
      <c r="DN1166" s="8">
        <v>0</v>
      </c>
      <c r="DO1166" s="8">
        <v>0</v>
      </c>
      <c r="DP1166" s="8">
        <v>0</v>
      </c>
      <c r="DQ1166" s="8">
        <v>0</v>
      </c>
      <c r="DR1166" s="8">
        <v>0</v>
      </c>
      <c r="DS1166" s="8">
        <v>0</v>
      </c>
      <c r="DT1166" s="8">
        <v>0</v>
      </c>
      <c r="DU1166" s="8">
        <v>0</v>
      </c>
      <c r="DV1166" s="8">
        <v>0</v>
      </c>
      <c r="DW1166" s="8">
        <v>0</v>
      </c>
      <c r="DX1166" s="8">
        <v>0</v>
      </c>
      <c r="DY1166" s="8">
        <v>0</v>
      </c>
      <c r="DZ1166" s="8">
        <v>0</v>
      </c>
      <c r="EA1166" s="8">
        <v>0</v>
      </c>
      <c r="EB1166" s="8">
        <v>0</v>
      </c>
      <c r="EC1166" s="8">
        <v>0</v>
      </c>
      <c r="ED1166" s="20">
        <v>0</v>
      </c>
      <c r="EF1166" s="9">
        <v>0</v>
      </c>
      <c r="EG1166" s="9">
        <v>0</v>
      </c>
      <c r="EH1166" s="9">
        <v>0</v>
      </c>
      <c r="EI1166" s="9">
        <v>0</v>
      </c>
      <c r="EJ1166" s="9">
        <v>0</v>
      </c>
      <c r="EK1166" s="9">
        <v>0</v>
      </c>
      <c r="EL1166" s="9">
        <v>0</v>
      </c>
      <c r="EM1166" s="9">
        <v>0</v>
      </c>
      <c r="EN1166" s="9">
        <v>0</v>
      </c>
      <c r="EO1166" s="9">
        <v>0</v>
      </c>
      <c r="EP1166" s="9">
        <v>0</v>
      </c>
      <c r="EQ1166" s="9">
        <v>0</v>
      </c>
      <c r="ER1166" s="9">
        <v>0</v>
      </c>
      <c r="ES1166" s="9">
        <v>0</v>
      </c>
      <c r="ET1166" s="9">
        <v>0</v>
      </c>
      <c r="EU1166" s="9">
        <v>0</v>
      </c>
      <c r="EV1166" s="9">
        <v>0</v>
      </c>
      <c r="EW1166" s="9">
        <v>0</v>
      </c>
      <c r="EX1166" s="9">
        <v>0</v>
      </c>
      <c r="EY1166" s="9">
        <v>0</v>
      </c>
      <c r="EZ1166" s="9">
        <v>0</v>
      </c>
      <c r="FA1166" s="9">
        <v>0</v>
      </c>
      <c r="FB1166" s="9">
        <v>0</v>
      </c>
      <c r="FC1166" s="9">
        <v>0</v>
      </c>
      <c r="FD1166" s="9">
        <v>0</v>
      </c>
      <c r="FE1166" s="9">
        <v>0</v>
      </c>
      <c r="FF1166">
        <v>0</v>
      </c>
    </row>
    <row r="1167" spans="1:162" x14ac:dyDescent="0.2">
      <c r="A1167" t="s">
        <v>1708</v>
      </c>
      <c r="B1167" t="s">
        <v>3579</v>
      </c>
      <c r="C1167" t="s">
        <v>3</v>
      </c>
      <c r="D1167" s="1">
        <v>0</v>
      </c>
      <c r="E1167" s="1">
        <v>0</v>
      </c>
      <c r="F1167" s="4">
        <v>0</v>
      </c>
      <c r="G1167" s="4">
        <v>0</v>
      </c>
      <c r="H1167" s="5">
        <v>0</v>
      </c>
      <c r="I1167">
        <v>0</v>
      </c>
      <c r="J1167" s="4">
        <v>0</v>
      </c>
      <c r="K1167">
        <v>0</v>
      </c>
      <c r="L1167" s="5">
        <v>0</v>
      </c>
      <c r="M1167">
        <v>0</v>
      </c>
      <c r="N1167" s="4">
        <v>0</v>
      </c>
      <c r="O1167">
        <v>0</v>
      </c>
      <c r="P1167" s="5">
        <v>0</v>
      </c>
      <c r="Q1167">
        <v>0</v>
      </c>
      <c r="R1167" s="4">
        <v>0</v>
      </c>
      <c r="S1167">
        <v>0</v>
      </c>
      <c r="T1167" s="5">
        <v>0</v>
      </c>
      <c r="U1167">
        <v>6</v>
      </c>
      <c r="V1167" s="4">
        <v>0</v>
      </c>
      <c r="W1167">
        <v>0</v>
      </c>
      <c r="X1167" s="5">
        <v>6</v>
      </c>
      <c r="Y1167">
        <v>6</v>
      </c>
      <c r="Z1167" s="4">
        <v>0</v>
      </c>
      <c r="AA1167">
        <v>0</v>
      </c>
      <c r="AB1167" s="5">
        <v>6</v>
      </c>
      <c r="AD1167">
        <v>0</v>
      </c>
      <c r="AE1167">
        <v>0</v>
      </c>
      <c r="AF1167" s="4">
        <v>0</v>
      </c>
      <c r="AG1167">
        <v>0</v>
      </c>
      <c r="AH1167" s="5">
        <v>0</v>
      </c>
      <c r="AI1167">
        <v>0</v>
      </c>
      <c r="AJ1167" s="4">
        <v>0</v>
      </c>
      <c r="AK1167">
        <v>0</v>
      </c>
      <c r="AL1167" s="5">
        <v>0</v>
      </c>
      <c r="AM1167">
        <v>0</v>
      </c>
      <c r="AN1167" s="4">
        <v>0</v>
      </c>
      <c r="AO1167">
        <v>0</v>
      </c>
      <c r="AP1167" s="5">
        <v>0</v>
      </c>
      <c r="AQ1167">
        <v>0</v>
      </c>
      <c r="AR1167" s="4">
        <v>0</v>
      </c>
      <c r="AS1167">
        <v>0</v>
      </c>
      <c r="AT1167" s="5">
        <v>0</v>
      </c>
      <c r="AU1167">
        <v>6</v>
      </c>
      <c r="AV1167" s="4">
        <v>0</v>
      </c>
      <c r="AW1167">
        <v>0</v>
      </c>
      <c r="AX1167" s="5">
        <v>6</v>
      </c>
      <c r="AY1167">
        <v>6</v>
      </c>
      <c r="AZ1167" s="4">
        <v>0</v>
      </c>
      <c r="BA1167">
        <v>0</v>
      </c>
      <c r="BB1167" s="5">
        <v>6</v>
      </c>
      <c r="BD1167">
        <v>0</v>
      </c>
      <c r="BE1167">
        <v>0</v>
      </c>
      <c r="BF1167" s="4">
        <v>0</v>
      </c>
      <c r="BG1167">
        <v>0</v>
      </c>
      <c r="BH1167" s="5">
        <v>0</v>
      </c>
      <c r="BI1167">
        <v>0</v>
      </c>
      <c r="BJ1167" s="4">
        <v>0</v>
      </c>
      <c r="BK1167">
        <v>0</v>
      </c>
      <c r="BL1167" s="5">
        <v>0</v>
      </c>
      <c r="BM1167">
        <v>0</v>
      </c>
      <c r="BN1167" s="4">
        <v>0</v>
      </c>
      <c r="BO1167">
        <v>0</v>
      </c>
      <c r="BP1167" s="5">
        <v>0</v>
      </c>
      <c r="BQ1167">
        <v>0</v>
      </c>
      <c r="BR1167" s="4">
        <v>0</v>
      </c>
      <c r="BS1167">
        <v>0</v>
      </c>
      <c r="BT1167" s="5">
        <v>0</v>
      </c>
      <c r="BU1167">
        <v>6</v>
      </c>
      <c r="BV1167" s="4">
        <v>0</v>
      </c>
      <c r="BW1167">
        <v>0</v>
      </c>
      <c r="BX1167" s="5">
        <v>6</v>
      </c>
      <c r="BY1167">
        <v>6</v>
      </c>
      <c r="BZ1167" s="4">
        <v>0</v>
      </c>
      <c r="CA1167">
        <v>0</v>
      </c>
      <c r="CB1167" s="5">
        <v>6</v>
      </c>
      <c r="CD1167">
        <v>0</v>
      </c>
      <c r="CE1167">
        <v>0</v>
      </c>
      <c r="CF1167" s="4">
        <v>0</v>
      </c>
      <c r="CG1167">
        <v>0</v>
      </c>
      <c r="CH1167" s="5">
        <v>0</v>
      </c>
      <c r="CI1167">
        <v>0</v>
      </c>
      <c r="CJ1167" s="4">
        <v>0</v>
      </c>
      <c r="CK1167">
        <v>0</v>
      </c>
      <c r="CL1167" s="5">
        <v>0</v>
      </c>
      <c r="CM1167">
        <v>0</v>
      </c>
      <c r="CN1167" s="4">
        <v>0</v>
      </c>
      <c r="CO1167">
        <v>0</v>
      </c>
      <c r="CP1167" s="5">
        <v>0</v>
      </c>
      <c r="CQ1167">
        <v>6</v>
      </c>
      <c r="CR1167" s="4">
        <v>0</v>
      </c>
      <c r="CS1167">
        <v>0</v>
      </c>
      <c r="CT1167" s="5">
        <v>6</v>
      </c>
      <c r="CU1167">
        <v>6</v>
      </c>
      <c r="CV1167" s="4">
        <v>0</v>
      </c>
      <c r="CW1167">
        <v>0</v>
      </c>
      <c r="CX1167" s="5">
        <v>6</v>
      </c>
      <c r="CY1167" s="21">
        <v>6</v>
      </c>
      <c r="CZ1167" s="21">
        <v>0</v>
      </c>
      <c r="DA1167" s="21">
        <v>0</v>
      </c>
      <c r="DB1167" s="5">
        <v>6</v>
      </c>
      <c r="DD1167" s="8">
        <v>0</v>
      </c>
      <c r="DE1167" s="8">
        <v>0</v>
      </c>
      <c r="DF1167" s="8">
        <v>0</v>
      </c>
      <c r="DG1167" s="8">
        <v>0</v>
      </c>
      <c r="DH1167" s="8">
        <v>0</v>
      </c>
      <c r="DI1167" s="8">
        <v>0</v>
      </c>
      <c r="DJ1167" s="8">
        <v>0</v>
      </c>
      <c r="DK1167" s="8">
        <v>0</v>
      </c>
      <c r="DL1167" s="8">
        <v>0</v>
      </c>
      <c r="DM1167" s="8">
        <v>0</v>
      </c>
      <c r="DN1167" s="8">
        <v>0</v>
      </c>
      <c r="DO1167" s="8">
        <v>0</v>
      </c>
      <c r="DP1167" s="8">
        <v>0</v>
      </c>
      <c r="DQ1167" s="8">
        <v>0</v>
      </c>
      <c r="DR1167" s="8">
        <v>0</v>
      </c>
      <c r="DS1167" s="8">
        <v>0</v>
      </c>
      <c r="DT1167" s="8">
        <v>0</v>
      </c>
      <c r="DU1167" s="8">
        <v>0</v>
      </c>
      <c r="DV1167" s="8">
        <v>0</v>
      </c>
      <c r="DW1167" s="8">
        <v>0</v>
      </c>
      <c r="DX1167" s="8">
        <v>0</v>
      </c>
      <c r="DY1167" s="8">
        <v>0</v>
      </c>
      <c r="DZ1167" s="8">
        <v>0</v>
      </c>
      <c r="EA1167" s="8">
        <v>0</v>
      </c>
      <c r="EB1167" s="8">
        <v>0</v>
      </c>
      <c r="EC1167" s="8">
        <v>0</v>
      </c>
      <c r="ED1167" s="20">
        <v>0</v>
      </c>
      <c r="EF1167" s="9">
        <v>0</v>
      </c>
      <c r="EG1167" s="9">
        <v>0</v>
      </c>
      <c r="EH1167" s="9">
        <v>0</v>
      </c>
      <c r="EI1167" s="9">
        <v>0</v>
      </c>
      <c r="EJ1167" s="9">
        <v>0</v>
      </c>
      <c r="EK1167" s="9">
        <v>0</v>
      </c>
      <c r="EL1167" s="9">
        <v>0</v>
      </c>
      <c r="EM1167" s="9">
        <v>0</v>
      </c>
      <c r="EN1167" s="9">
        <v>0</v>
      </c>
      <c r="EO1167" s="9">
        <v>0</v>
      </c>
      <c r="EP1167" s="9">
        <v>0</v>
      </c>
      <c r="EQ1167" s="9">
        <v>0</v>
      </c>
      <c r="ER1167" s="9">
        <v>0</v>
      </c>
      <c r="ES1167" s="9">
        <v>0</v>
      </c>
      <c r="ET1167" s="9">
        <v>0</v>
      </c>
      <c r="EU1167" s="9">
        <v>0</v>
      </c>
      <c r="EV1167" s="9">
        <v>0</v>
      </c>
      <c r="EW1167" s="9">
        <v>0</v>
      </c>
      <c r="EX1167" s="9">
        <v>0</v>
      </c>
      <c r="EY1167" s="9">
        <v>0</v>
      </c>
      <c r="EZ1167" s="9">
        <v>0</v>
      </c>
      <c r="FA1167" s="9">
        <v>0</v>
      </c>
      <c r="FB1167" s="9">
        <v>0</v>
      </c>
      <c r="FC1167" s="9">
        <v>0</v>
      </c>
      <c r="FD1167" s="9">
        <v>0</v>
      </c>
      <c r="FE1167" s="9">
        <v>0</v>
      </c>
      <c r="FF1167">
        <v>0</v>
      </c>
    </row>
    <row r="1168" spans="1:162" x14ac:dyDescent="0.2">
      <c r="A1168" t="s">
        <v>2088</v>
      </c>
      <c r="B1168" t="s">
        <v>3580</v>
      </c>
      <c r="C1168" t="s">
        <v>3</v>
      </c>
      <c r="D1168" s="1">
        <v>0</v>
      </c>
      <c r="E1168" s="1">
        <v>0</v>
      </c>
      <c r="F1168" s="4">
        <v>0</v>
      </c>
      <c r="G1168" s="4">
        <v>0</v>
      </c>
      <c r="H1168" s="5">
        <v>0</v>
      </c>
      <c r="I1168">
        <v>0</v>
      </c>
      <c r="J1168" s="4">
        <v>0</v>
      </c>
      <c r="K1168">
        <v>0</v>
      </c>
      <c r="L1168" s="5">
        <v>0</v>
      </c>
      <c r="M1168">
        <v>0</v>
      </c>
      <c r="N1168" s="4">
        <v>0</v>
      </c>
      <c r="O1168">
        <v>0</v>
      </c>
      <c r="P1168" s="5">
        <v>0</v>
      </c>
      <c r="Q1168">
        <v>0</v>
      </c>
      <c r="R1168" s="4">
        <v>0</v>
      </c>
      <c r="S1168">
        <v>0</v>
      </c>
      <c r="T1168" s="5">
        <v>0</v>
      </c>
      <c r="U1168">
        <v>0</v>
      </c>
      <c r="V1168" s="4">
        <v>0</v>
      </c>
      <c r="W1168">
        <v>0</v>
      </c>
      <c r="X1168" s="5">
        <v>0</v>
      </c>
      <c r="Y1168">
        <v>0</v>
      </c>
      <c r="Z1168" s="4">
        <v>0</v>
      </c>
      <c r="AA1168">
        <v>0</v>
      </c>
      <c r="AB1168" s="5">
        <v>0</v>
      </c>
      <c r="AD1168">
        <v>0</v>
      </c>
      <c r="AE1168">
        <v>0</v>
      </c>
      <c r="AF1168" s="4">
        <v>0</v>
      </c>
      <c r="AG1168">
        <v>0</v>
      </c>
      <c r="AH1168" s="5">
        <v>0</v>
      </c>
      <c r="AI1168">
        <v>0</v>
      </c>
      <c r="AJ1168" s="4">
        <v>0</v>
      </c>
      <c r="AK1168">
        <v>0</v>
      </c>
      <c r="AL1168" s="5">
        <v>0</v>
      </c>
      <c r="AM1168">
        <v>0</v>
      </c>
      <c r="AN1168" s="4">
        <v>0</v>
      </c>
      <c r="AO1168">
        <v>0</v>
      </c>
      <c r="AP1168" s="5">
        <v>0</v>
      </c>
      <c r="AQ1168">
        <v>0</v>
      </c>
      <c r="AR1168" s="4">
        <v>0</v>
      </c>
      <c r="AS1168">
        <v>0</v>
      </c>
      <c r="AT1168" s="5">
        <v>0</v>
      </c>
      <c r="AU1168">
        <v>0</v>
      </c>
      <c r="AV1168" s="4">
        <v>0</v>
      </c>
      <c r="AW1168">
        <v>0</v>
      </c>
      <c r="AX1168" s="5">
        <v>0</v>
      </c>
      <c r="AY1168">
        <v>6</v>
      </c>
      <c r="AZ1168" s="4">
        <v>0</v>
      </c>
      <c r="BA1168">
        <v>0</v>
      </c>
      <c r="BB1168" s="5">
        <v>6</v>
      </c>
      <c r="BD1168">
        <v>0</v>
      </c>
      <c r="BE1168">
        <v>0</v>
      </c>
      <c r="BF1168" s="4">
        <v>0</v>
      </c>
      <c r="BG1168">
        <v>0</v>
      </c>
      <c r="BH1168" s="5">
        <v>0</v>
      </c>
      <c r="BI1168">
        <v>0</v>
      </c>
      <c r="BJ1168" s="4">
        <v>0</v>
      </c>
      <c r="BK1168">
        <v>0</v>
      </c>
      <c r="BL1168" s="5">
        <v>0</v>
      </c>
      <c r="BM1168">
        <v>0</v>
      </c>
      <c r="BN1168" s="4">
        <v>0</v>
      </c>
      <c r="BO1168">
        <v>0</v>
      </c>
      <c r="BP1168" s="5">
        <v>0</v>
      </c>
      <c r="BQ1168">
        <v>0</v>
      </c>
      <c r="BR1168" s="4">
        <v>0</v>
      </c>
      <c r="BS1168">
        <v>0</v>
      </c>
      <c r="BT1168" s="5">
        <v>0</v>
      </c>
      <c r="BU1168">
        <v>0</v>
      </c>
      <c r="BV1168" s="4">
        <v>0</v>
      </c>
      <c r="BW1168">
        <v>0</v>
      </c>
      <c r="BX1168" s="5">
        <v>0</v>
      </c>
      <c r="BY1168">
        <v>6</v>
      </c>
      <c r="BZ1168" s="4">
        <v>0</v>
      </c>
      <c r="CA1168">
        <v>0</v>
      </c>
      <c r="CB1168" s="5">
        <v>6</v>
      </c>
      <c r="CD1168">
        <v>0</v>
      </c>
      <c r="CE1168">
        <v>0</v>
      </c>
      <c r="CF1168" s="4">
        <v>0</v>
      </c>
      <c r="CG1168">
        <v>0</v>
      </c>
      <c r="CH1168" s="5">
        <v>0</v>
      </c>
      <c r="CI1168">
        <v>0</v>
      </c>
      <c r="CJ1168" s="4">
        <v>0</v>
      </c>
      <c r="CK1168">
        <v>0</v>
      </c>
      <c r="CL1168" s="5">
        <v>0</v>
      </c>
      <c r="CM1168">
        <v>0</v>
      </c>
      <c r="CN1168" s="4">
        <v>0</v>
      </c>
      <c r="CO1168">
        <v>0</v>
      </c>
      <c r="CP1168" s="5">
        <v>0</v>
      </c>
      <c r="CQ1168">
        <v>0</v>
      </c>
      <c r="CR1168" s="4">
        <v>0</v>
      </c>
      <c r="CS1168">
        <v>0</v>
      </c>
      <c r="CT1168" s="5">
        <v>0</v>
      </c>
      <c r="CU1168">
        <v>0</v>
      </c>
      <c r="CV1168" s="4">
        <v>0</v>
      </c>
      <c r="CW1168">
        <v>0</v>
      </c>
      <c r="CX1168" s="5">
        <v>0</v>
      </c>
      <c r="CY1168" s="21">
        <v>6</v>
      </c>
      <c r="CZ1168" s="21">
        <v>0</v>
      </c>
      <c r="DA1168" s="21">
        <v>0</v>
      </c>
      <c r="DB1168" s="5">
        <v>6</v>
      </c>
      <c r="DD1168" s="8">
        <v>0</v>
      </c>
      <c r="DE1168" s="8">
        <v>0</v>
      </c>
      <c r="DF1168" s="8">
        <v>0</v>
      </c>
      <c r="DG1168" s="8">
        <v>0</v>
      </c>
      <c r="DH1168" s="8">
        <v>0</v>
      </c>
      <c r="DI1168" s="8">
        <v>0</v>
      </c>
      <c r="DJ1168" s="8">
        <v>0</v>
      </c>
      <c r="DK1168" s="8">
        <v>0</v>
      </c>
      <c r="DL1168" s="8">
        <v>0</v>
      </c>
      <c r="DM1168" s="8">
        <v>0</v>
      </c>
      <c r="DN1168" s="8">
        <v>0</v>
      </c>
      <c r="DO1168" s="8">
        <v>0</v>
      </c>
      <c r="DP1168" s="8">
        <v>0</v>
      </c>
      <c r="DQ1168" s="8">
        <v>0</v>
      </c>
      <c r="DR1168" s="8">
        <v>0</v>
      </c>
      <c r="DS1168" s="8">
        <v>0</v>
      </c>
      <c r="DT1168" s="8">
        <v>0</v>
      </c>
      <c r="DU1168" s="8">
        <v>0</v>
      </c>
      <c r="DV1168" s="8">
        <v>0</v>
      </c>
      <c r="DW1168" s="8">
        <v>0</v>
      </c>
      <c r="DX1168" s="8">
        <v>0</v>
      </c>
      <c r="DY1168" s="8">
        <v>0</v>
      </c>
      <c r="DZ1168" s="8">
        <v>0</v>
      </c>
      <c r="EA1168" s="8">
        <v>0</v>
      </c>
      <c r="EB1168" s="8">
        <v>0</v>
      </c>
      <c r="EC1168" s="8">
        <v>0</v>
      </c>
      <c r="ED1168" s="20">
        <v>0</v>
      </c>
      <c r="EF1168" s="9">
        <v>0</v>
      </c>
      <c r="EG1168" s="9">
        <v>0</v>
      </c>
      <c r="EH1168" s="9">
        <v>0</v>
      </c>
      <c r="EI1168" s="9">
        <v>0</v>
      </c>
      <c r="EJ1168" s="9">
        <v>0</v>
      </c>
      <c r="EK1168" s="9">
        <v>0</v>
      </c>
      <c r="EL1168" s="9">
        <v>0</v>
      </c>
      <c r="EM1168" s="9">
        <v>0</v>
      </c>
      <c r="EN1168" s="9">
        <v>0</v>
      </c>
      <c r="EO1168" s="9">
        <v>0</v>
      </c>
      <c r="EP1168" s="9">
        <v>0</v>
      </c>
      <c r="EQ1168" s="9">
        <v>0</v>
      </c>
      <c r="ER1168" s="9">
        <v>0</v>
      </c>
      <c r="ES1168" s="9">
        <v>0</v>
      </c>
      <c r="ET1168" s="9">
        <v>0</v>
      </c>
      <c r="EU1168" s="9">
        <v>0</v>
      </c>
      <c r="EV1168" s="9">
        <v>0</v>
      </c>
      <c r="EW1168" s="9">
        <v>0</v>
      </c>
      <c r="EX1168" s="9">
        <v>0</v>
      </c>
      <c r="EY1168" s="9">
        <v>0</v>
      </c>
      <c r="EZ1168" s="9">
        <v>0</v>
      </c>
      <c r="FA1168" s="9">
        <v>0</v>
      </c>
      <c r="FB1168" s="9">
        <v>0</v>
      </c>
      <c r="FC1168" s="9">
        <v>0</v>
      </c>
      <c r="FD1168" s="9">
        <v>0</v>
      </c>
      <c r="FE1168" s="9">
        <v>0</v>
      </c>
      <c r="FF1168">
        <v>0</v>
      </c>
    </row>
    <row r="1169" spans="1:162" x14ac:dyDescent="0.2">
      <c r="A1169" t="s">
        <v>2107</v>
      </c>
      <c r="B1169" t="s">
        <v>3581</v>
      </c>
      <c r="C1169" t="s">
        <v>4599</v>
      </c>
      <c r="D1169" s="1">
        <v>0</v>
      </c>
      <c r="E1169" s="1">
        <v>0</v>
      </c>
      <c r="F1169" s="4">
        <v>0</v>
      </c>
      <c r="G1169" s="4">
        <v>0</v>
      </c>
      <c r="H1169" s="5">
        <v>0</v>
      </c>
      <c r="I1169">
        <v>0</v>
      </c>
      <c r="J1169" s="4">
        <v>0</v>
      </c>
      <c r="K1169">
        <v>0</v>
      </c>
      <c r="L1169" s="5">
        <v>0</v>
      </c>
      <c r="M1169">
        <v>0</v>
      </c>
      <c r="N1169" s="4">
        <v>0</v>
      </c>
      <c r="O1169">
        <v>0</v>
      </c>
      <c r="P1169" s="5">
        <v>0</v>
      </c>
      <c r="Q1169">
        <v>0</v>
      </c>
      <c r="R1169" s="4">
        <v>0</v>
      </c>
      <c r="S1169">
        <v>0</v>
      </c>
      <c r="T1169" s="5">
        <v>0</v>
      </c>
      <c r="U1169">
        <v>0</v>
      </c>
      <c r="V1169" s="4">
        <v>0</v>
      </c>
      <c r="W1169">
        <v>0</v>
      </c>
      <c r="X1169" s="5">
        <v>0</v>
      </c>
      <c r="Y1169">
        <v>6</v>
      </c>
      <c r="Z1169" s="4">
        <v>0</v>
      </c>
      <c r="AA1169">
        <v>0</v>
      </c>
      <c r="AB1169" s="5">
        <v>6</v>
      </c>
      <c r="AD1169">
        <v>0</v>
      </c>
      <c r="AE1169">
        <v>0</v>
      </c>
      <c r="AF1169" s="4">
        <v>0</v>
      </c>
      <c r="AG1169">
        <v>0</v>
      </c>
      <c r="AH1169" s="5">
        <v>0</v>
      </c>
      <c r="AI1169">
        <v>0</v>
      </c>
      <c r="AJ1169" s="4">
        <v>0</v>
      </c>
      <c r="AK1169">
        <v>0</v>
      </c>
      <c r="AL1169" s="5">
        <v>0</v>
      </c>
      <c r="AM1169">
        <v>0</v>
      </c>
      <c r="AN1169" s="4">
        <v>0</v>
      </c>
      <c r="AO1169">
        <v>0</v>
      </c>
      <c r="AP1169" s="5">
        <v>0</v>
      </c>
      <c r="AQ1169">
        <v>0</v>
      </c>
      <c r="AR1169" s="4">
        <v>0</v>
      </c>
      <c r="AS1169">
        <v>0</v>
      </c>
      <c r="AT1169" s="5">
        <v>0</v>
      </c>
      <c r="AU1169">
        <v>0</v>
      </c>
      <c r="AV1169" s="4">
        <v>0</v>
      </c>
      <c r="AW1169">
        <v>0</v>
      </c>
      <c r="AX1169" s="5">
        <v>0</v>
      </c>
      <c r="AY1169">
        <v>6</v>
      </c>
      <c r="AZ1169" s="4">
        <v>0</v>
      </c>
      <c r="BA1169">
        <v>0</v>
      </c>
      <c r="BB1169" s="5">
        <v>6</v>
      </c>
      <c r="BD1169">
        <v>0</v>
      </c>
      <c r="BE1169">
        <v>0</v>
      </c>
      <c r="BF1169" s="4">
        <v>0</v>
      </c>
      <c r="BG1169">
        <v>0</v>
      </c>
      <c r="BH1169" s="5">
        <v>0</v>
      </c>
      <c r="BI1169">
        <v>0</v>
      </c>
      <c r="BJ1169" s="4">
        <v>0</v>
      </c>
      <c r="BK1169">
        <v>0</v>
      </c>
      <c r="BL1169" s="5">
        <v>0</v>
      </c>
      <c r="BM1169">
        <v>0</v>
      </c>
      <c r="BN1169" s="4">
        <v>0</v>
      </c>
      <c r="BO1169">
        <v>0</v>
      </c>
      <c r="BP1169" s="5">
        <v>0</v>
      </c>
      <c r="BQ1169">
        <v>0</v>
      </c>
      <c r="BR1169" s="4">
        <v>0</v>
      </c>
      <c r="BS1169">
        <v>0</v>
      </c>
      <c r="BT1169" s="5">
        <v>0</v>
      </c>
      <c r="BU1169">
        <v>0</v>
      </c>
      <c r="BV1169" s="4">
        <v>0</v>
      </c>
      <c r="BW1169">
        <v>0</v>
      </c>
      <c r="BX1169" s="5">
        <v>0</v>
      </c>
      <c r="BY1169">
        <v>6</v>
      </c>
      <c r="BZ1169" s="4">
        <v>0</v>
      </c>
      <c r="CA1169">
        <v>3</v>
      </c>
      <c r="CB1169" s="5">
        <v>6</v>
      </c>
      <c r="CD1169">
        <v>0</v>
      </c>
      <c r="CE1169">
        <v>0</v>
      </c>
      <c r="CF1169" s="4">
        <v>0</v>
      </c>
      <c r="CG1169">
        <v>0</v>
      </c>
      <c r="CH1169" s="5">
        <v>0</v>
      </c>
      <c r="CI1169">
        <v>0</v>
      </c>
      <c r="CJ1169" s="4">
        <v>0</v>
      </c>
      <c r="CK1169">
        <v>0</v>
      </c>
      <c r="CL1169" s="5">
        <v>0</v>
      </c>
      <c r="CM1169">
        <v>0</v>
      </c>
      <c r="CN1169" s="4">
        <v>0</v>
      </c>
      <c r="CO1169">
        <v>0</v>
      </c>
      <c r="CP1169" s="5">
        <v>0</v>
      </c>
      <c r="CQ1169">
        <v>0</v>
      </c>
      <c r="CR1169" s="4">
        <v>0</v>
      </c>
      <c r="CS1169">
        <v>0</v>
      </c>
      <c r="CT1169" s="5">
        <v>0</v>
      </c>
      <c r="CU1169">
        <v>6</v>
      </c>
      <c r="CV1169" s="4">
        <v>0</v>
      </c>
      <c r="CW1169">
        <v>0</v>
      </c>
      <c r="CX1169" s="5">
        <v>6</v>
      </c>
      <c r="CY1169" s="21">
        <v>6</v>
      </c>
      <c r="CZ1169" s="21">
        <v>0</v>
      </c>
      <c r="DA1169" s="21">
        <v>3</v>
      </c>
      <c r="DB1169" s="5">
        <v>6</v>
      </c>
      <c r="DD1169" s="8">
        <v>0</v>
      </c>
      <c r="DE1169" s="8">
        <v>0</v>
      </c>
      <c r="DF1169" s="8">
        <v>0</v>
      </c>
      <c r="DG1169" s="8">
        <v>0</v>
      </c>
      <c r="DH1169" s="8">
        <v>0</v>
      </c>
      <c r="DI1169" s="8">
        <v>0</v>
      </c>
      <c r="DJ1169" s="8">
        <v>0</v>
      </c>
      <c r="DK1169" s="8">
        <v>0</v>
      </c>
      <c r="DL1169" s="8">
        <v>0</v>
      </c>
      <c r="DM1169" s="8">
        <v>0</v>
      </c>
      <c r="DN1169" s="8">
        <v>0</v>
      </c>
      <c r="DO1169" s="8">
        <v>0</v>
      </c>
      <c r="DP1169" s="8">
        <v>0</v>
      </c>
      <c r="DQ1169" s="8">
        <v>0</v>
      </c>
      <c r="DR1169" s="8">
        <v>0</v>
      </c>
      <c r="DS1169" s="8">
        <v>0</v>
      </c>
      <c r="DT1169" s="8">
        <v>0</v>
      </c>
      <c r="DU1169" s="8">
        <v>0</v>
      </c>
      <c r="DV1169" s="8">
        <v>0</v>
      </c>
      <c r="DW1169" s="8">
        <v>0</v>
      </c>
      <c r="DX1169" s="8">
        <v>0</v>
      </c>
      <c r="DY1169" s="8">
        <v>0</v>
      </c>
      <c r="DZ1169" s="8">
        <v>0</v>
      </c>
      <c r="EA1169" s="8">
        <v>0</v>
      </c>
      <c r="EB1169" s="8">
        <v>0</v>
      </c>
      <c r="EC1169" s="8">
        <v>0</v>
      </c>
      <c r="ED1169" s="20">
        <v>0</v>
      </c>
      <c r="EF1169" s="9">
        <v>0</v>
      </c>
      <c r="EG1169" s="9">
        <v>0</v>
      </c>
      <c r="EH1169" s="9">
        <v>0</v>
      </c>
      <c r="EI1169" s="9">
        <v>0</v>
      </c>
      <c r="EJ1169" s="9">
        <v>0</v>
      </c>
      <c r="EK1169" s="9">
        <v>0</v>
      </c>
      <c r="EL1169" s="9">
        <v>0</v>
      </c>
      <c r="EM1169" s="9">
        <v>0</v>
      </c>
      <c r="EN1169" s="9">
        <v>0</v>
      </c>
      <c r="EO1169" s="9">
        <v>0</v>
      </c>
      <c r="EP1169" s="9">
        <v>0</v>
      </c>
      <c r="EQ1169" s="9">
        <v>0</v>
      </c>
      <c r="ER1169" s="9">
        <v>0</v>
      </c>
      <c r="ES1169" s="9">
        <v>0</v>
      </c>
      <c r="ET1169" s="9">
        <v>0</v>
      </c>
      <c r="EU1169" s="9">
        <v>0</v>
      </c>
      <c r="EV1169" s="9">
        <v>0</v>
      </c>
      <c r="EW1169" s="9">
        <v>0</v>
      </c>
      <c r="EX1169" s="9">
        <v>0</v>
      </c>
      <c r="EY1169" s="9">
        <v>0</v>
      </c>
      <c r="EZ1169" s="9">
        <v>0</v>
      </c>
      <c r="FA1169" s="9">
        <v>0</v>
      </c>
      <c r="FB1169" s="9">
        <v>0</v>
      </c>
      <c r="FC1169" s="9">
        <v>0</v>
      </c>
      <c r="FD1169" s="9">
        <v>0</v>
      </c>
      <c r="FE1169" s="9">
        <v>3</v>
      </c>
      <c r="FF1169">
        <v>0</v>
      </c>
    </row>
    <row r="1170" spans="1:162" x14ac:dyDescent="0.2">
      <c r="A1170" t="s">
        <v>2106</v>
      </c>
      <c r="B1170" t="s">
        <v>3582</v>
      </c>
      <c r="C1170" t="s">
        <v>4599</v>
      </c>
      <c r="D1170" s="1">
        <v>0</v>
      </c>
      <c r="E1170" s="1">
        <v>0</v>
      </c>
      <c r="F1170" s="4">
        <v>0</v>
      </c>
      <c r="G1170" s="4">
        <v>0</v>
      </c>
      <c r="H1170" s="5">
        <v>0</v>
      </c>
      <c r="I1170">
        <v>0</v>
      </c>
      <c r="J1170" s="4">
        <v>0</v>
      </c>
      <c r="K1170">
        <v>0</v>
      </c>
      <c r="L1170" s="5">
        <v>0</v>
      </c>
      <c r="M1170">
        <v>0</v>
      </c>
      <c r="N1170" s="4">
        <v>0</v>
      </c>
      <c r="O1170">
        <v>0</v>
      </c>
      <c r="P1170" s="5">
        <v>0</v>
      </c>
      <c r="Q1170">
        <v>0</v>
      </c>
      <c r="R1170" s="4">
        <v>0</v>
      </c>
      <c r="S1170">
        <v>0</v>
      </c>
      <c r="T1170" s="5">
        <v>0</v>
      </c>
      <c r="U1170">
        <v>0</v>
      </c>
      <c r="V1170" s="4">
        <v>0</v>
      </c>
      <c r="W1170">
        <v>0</v>
      </c>
      <c r="X1170" s="5">
        <v>0</v>
      </c>
      <c r="Y1170">
        <v>0</v>
      </c>
      <c r="Z1170" s="4">
        <v>0</v>
      </c>
      <c r="AA1170">
        <v>0</v>
      </c>
      <c r="AB1170" s="5">
        <v>0</v>
      </c>
      <c r="AD1170">
        <v>0</v>
      </c>
      <c r="AE1170">
        <v>0</v>
      </c>
      <c r="AF1170" s="4">
        <v>0</v>
      </c>
      <c r="AG1170">
        <v>0</v>
      </c>
      <c r="AH1170" s="5">
        <v>0</v>
      </c>
      <c r="AI1170">
        <v>0</v>
      </c>
      <c r="AJ1170" s="4">
        <v>0</v>
      </c>
      <c r="AK1170">
        <v>0</v>
      </c>
      <c r="AL1170" s="5">
        <v>0</v>
      </c>
      <c r="AM1170">
        <v>0</v>
      </c>
      <c r="AN1170" s="4">
        <v>0</v>
      </c>
      <c r="AO1170">
        <v>0</v>
      </c>
      <c r="AP1170" s="5">
        <v>0</v>
      </c>
      <c r="AQ1170">
        <v>0</v>
      </c>
      <c r="AR1170" s="4">
        <v>0</v>
      </c>
      <c r="AS1170">
        <v>0</v>
      </c>
      <c r="AT1170" s="5">
        <v>0</v>
      </c>
      <c r="AU1170">
        <v>0</v>
      </c>
      <c r="AV1170" s="4">
        <v>0</v>
      </c>
      <c r="AW1170">
        <v>0</v>
      </c>
      <c r="AX1170" s="5">
        <v>0</v>
      </c>
      <c r="AY1170">
        <v>0</v>
      </c>
      <c r="AZ1170" s="4">
        <v>0</v>
      </c>
      <c r="BA1170">
        <v>0</v>
      </c>
      <c r="BB1170" s="5">
        <v>0</v>
      </c>
      <c r="BD1170">
        <v>0</v>
      </c>
      <c r="BE1170">
        <v>0</v>
      </c>
      <c r="BF1170" s="4">
        <v>0</v>
      </c>
      <c r="BG1170">
        <v>0</v>
      </c>
      <c r="BH1170" s="5">
        <v>0</v>
      </c>
      <c r="BI1170">
        <v>0</v>
      </c>
      <c r="BJ1170" s="4">
        <v>0</v>
      </c>
      <c r="BK1170">
        <v>0</v>
      </c>
      <c r="BL1170" s="5">
        <v>0</v>
      </c>
      <c r="BM1170">
        <v>0</v>
      </c>
      <c r="BN1170" s="4">
        <v>0</v>
      </c>
      <c r="BO1170">
        <v>0</v>
      </c>
      <c r="BP1170" s="5">
        <v>0</v>
      </c>
      <c r="BQ1170">
        <v>0</v>
      </c>
      <c r="BR1170" s="4">
        <v>0</v>
      </c>
      <c r="BS1170">
        <v>0</v>
      </c>
      <c r="BT1170" s="5">
        <v>0</v>
      </c>
      <c r="BU1170">
        <v>0</v>
      </c>
      <c r="BV1170" s="4">
        <v>0</v>
      </c>
      <c r="BW1170">
        <v>0</v>
      </c>
      <c r="BX1170" s="5">
        <v>0</v>
      </c>
      <c r="BY1170">
        <v>6</v>
      </c>
      <c r="BZ1170" s="4">
        <v>0</v>
      </c>
      <c r="CA1170">
        <v>0</v>
      </c>
      <c r="CB1170" s="5">
        <v>6</v>
      </c>
      <c r="CD1170">
        <v>0</v>
      </c>
      <c r="CE1170">
        <v>0</v>
      </c>
      <c r="CF1170" s="4">
        <v>0</v>
      </c>
      <c r="CG1170">
        <v>0</v>
      </c>
      <c r="CH1170" s="5">
        <v>0</v>
      </c>
      <c r="CI1170">
        <v>0</v>
      </c>
      <c r="CJ1170" s="4">
        <v>0</v>
      </c>
      <c r="CK1170">
        <v>0</v>
      </c>
      <c r="CL1170" s="5">
        <v>0</v>
      </c>
      <c r="CM1170">
        <v>0</v>
      </c>
      <c r="CN1170" s="4">
        <v>0</v>
      </c>
      <c r="CO1170">
        <v>0</v>
      </c>
      <c r="CP1170" s="5">
        <v>0</v>
      </c>
      <c r="CQ1170">
        <v>0</v>
      </c>
      <c r="CR1170" s="4">
        <v>0</v>
      </c>
      <c r="CS1170">
        <v>0</v>
      </c>
      <c r="CT1170" s="5">
        <v>0</v>
      </c>
      <c r="CU1170">
        <v>0</v>
      </c>
      <c r="CV1170" s="4">
        <v>0</v>
      </c>
      <c r="CW1170">
        <v>0</v>
      </c>
      <c r="CX1170" s="5">
        <v>0</v>
      </c>
      <c r="CY1170" s="21">
        <v>6</v>
      </c>
      <c r="CZ1170" s="21">
        <v>0</v>
      </c>
      <c r="DA1170" s="21">
        <v>0</v>
      </c>
      <c r="DB1170" s="5">
        <v>6</v>
      </c>
      <c r="DD1170" s="8">
        <v>0</v>
      </c>
      <c r="DE1170" s="8">
        <v>0</v>
      </c>
      <c r="DF1170" s="8">
        <v>0</v>
      </c>
      <c r="DG1170" s="8">
        <v>0</v>
      </c>
      <c r="DH1170" s="8">
        <v>0</v>
      </c>
      <c r="DI1170" s="8">
        <v>0</v>
      </c>
      <c r="DJ1170" s="8">
        <v>0</v>
      </c>
      <c r="DK1170" s="8">
        <v>0</v>
      </c>
      <c r="DL1170" s="8">
        <v>0</v>
      </c>
      <c r="DM1170" s="8">
        <v>0</v>
      </c>
      <c r="DN1170" s="8">
        <v>0</v>
      </c>
      <c r="DO1170" s="8">
        <v>0</v>
      </c>
      <c r="DP1170" s="8">
        <v>0</v>
      </c>
      <c r="DQ1170" s="8">
        <v>0</v>
      </c>
      <c r="DR1170" s="8">
        <v>0</v>
      </c>
      <c r="DS1170" s="8">
        <v>0</v>
      </c>
      <c r="DT1170" s="8">
        <v>0</v>
      </c>
      <c r="DU1170" s="8">
        <v>0</v>
      </c>
      <c r="DV1170" s="8">
        <v>0</v>
      </c>
      <c r="DW1170" s="8">
        <v>0</v>
      </c>
      <c r="DX1170" s="8">
        <v>0</v>
      </c>
      <c r="DY1170" s="8">
        <v>0</v>
      </c>
      <c r="DZ1170" s="8">
        <v>0</v>
      </c>
      <c r="EA1170" s="8">
        <v>0</v>
      </c>
      <c r="EB1170" s="8">
        <v>0</v>
      </c>
      <c r="EC1170" s="8">
        <v>0</v>
      </c>
      <c r="ED1170" s="20">
        <v>0</v>
      </c>
      <c r="EF1170" s="9">
        <v>0</v>
      </c>
      <c r="EG1170" s="9">
        <v>0</v>
      </c>
      <c r="EH1170" s="9">
        <v>0</v>
      </c>
      <c r="EI1170" s="9">
        <v>0</v>
      </c>
      <c r="EJ1170" s="9">
        <v>0</v>
      </c>
      <c r="EK1170" s="9">
        <v>0</v>
      </c>
      <c r="EL1170" s="9">
        <v>0</v>
      </c>
      <c r="EM1170" s="9">
        <v>0</v>
      </c>
      <c r="EN1170" s="9">
        <v>0</v>
      </c>
      <c r="EO1170" s="9">
        <v>0</v>
      </c>
      <c r="EP1170" s="9">
        <v>0</v>
      </c>
      <c r="EQ1170" s="9">
        <v>0</v>
      </c>
      <c r="ER1170" s="9">
        <v>0</v>
      </c>
      <c r="ES1170" s="9">
        <v>0</v>
      </c>
      <c r="ET1170" s="9">
        <v>0</v>
      </c>
      <c r="EU1170" s="9">
        <v>0</v>
      </c>
      <c r="EV1170" s="9">
        <v>0</v>
      </c>
      <c r="EW1170" s="9">
        <v>0</v>
      </c>
      <c r="EX1170" s="9">
        <v>0</v>
      </c>
      <c r="EY1170" s="9">
        <v>0</v>
      </c>
      <c r="EZ1170" s="9">
        <v>0</v>
      </c>
      <c r="FA1170" s="9">
        <v>0</v>
      </c>
      <c r="FB1170" s="9">
        <v>0</v>
      </c>
      <c r="FC1170" s="9">
        <v>0</v>
      </c>
      <c r="FD1170" s="9">
        <v>0</v>
      </c>
      <c r="FE1170" s="9">
        <v>0</v>
      </c>
      <c r="FF1170">
        <v>0</v>
      </c>
    </row>
    <row r="1171" spans="1:162" x14ac:dyDescent="0.2">
      <c r="A1171" t="s">
        <v>2103</v>
      </c>
      <c r="B1171" t="s">
        <v>3583</v>
      </c>
      <c r="C1171" t="s">
        <v>4599</v>
      </c>
      <c r="D1171" s="1">
        <v>0</v>
      </c>
      <c r="E1171" s="1">
        <v>0</v>
      </c>
      <c r="F1171" s="4">
        <v>0</v>
      </c>
      <c r="G1171" s="4">
        <v>0</v>
      </c>
      <c r="H1171" s="5">
        <v>0</v>
      </c>
      <c r="I1171">
        <v>0</v>
      </c>
      <c r="J1171" s="4">
        <v>0</v>
      </c>
      <c r="K1171">
        <v>0</v>
      </c>
      <c r="L1171" s="5">
        <v>0</v>
      </c>
      <c r="M1171">
        <v>0</v>
      </c>
      <c r="N1171" s="4">
        <v>0</v>
      </c>
      <c r="O1171">
        <v>0</v>
      </c>
      <c r="P1171" s="5">
        <v>0</v>
      </c>
      <c r="Q1171">
        <v>0</v>
      </c>
      <c r="R1171" s="4">
        <v>0</v>
      </c>
      <c r="S1171">
        <v>0</v>
      </c>
      <c r="T1171" s="5">
        <v>0</v>
      </c>
      <c r="U1171">
        <v>0</v>
      </c>
      <c r="V1171" s="4">
        <v>0</v>
      </c>
      <c r="W1171">
        <v>0</v>
      </c>
      <c r="X1171" s="5">
        <v>0</v>
      </c>
      <c r="Y1171">
        <v>0</v>
      </c>
      <c r="Z1171" s="4">
        <v>0</v>
      </c>
      <c r="AA1171">
        <v>0</v>
      </c>
      <c r="AB1171" s="5">
        <v>0</v>
      </c>
      <c r="AD1171">
        <v>0</v>
      </c>
      <c r="AE1171">
        <v>0</v>
      </c>
      <c r="AF1171" s="4">
        <v>0</v>
      </c>
      <c r="AG1171">
        <v>0</v>
      </c>
      <c r="AH1171" s="5">
        <v>0</v>
      </c>
      <c r="AI1171">
        <v>0</v>
      </c>
      <c r="AJ1171" s="4">
        <v>0</v>
      </c>
      <c r="AK1171">
        <v>0</v>
      </c>
      <c r="AL1171" s="5">
        <v>0</v>
      </c>
      <c r="AM1171">
        <v>0</v>
      </c>
      <c r="AN1171" s="4">
        <v>0</v>
      </c>
      <c r="AO1171">
        <v>0</v>
      </c>
      <c r="AP1171" s="5">
        <v>0</v>
      </c>
      <c r="AQ1171">
        <v>0</v>
      </c>
      <c r="AR1171" s="4">
        <v>0</v>
      </c>
      <c r="AS1171">
        <v>0</v>
      </c>
      <c r="AT1171" s="5">
        <v>0</v>
      </c>
      <c r="AU1171">
        <v>0</v>
      </c>
      <c r="AV1171" s="4">
        <v>0</v>
      </c>
      <c r="AW1171">
        <v>0</v>
      </c>
      <c r="AX1171" s="5">
        <v>0</v>
      </c>
      <c r="AY1171">
        <v>0</v>
      </c>
      <c r="AZ1171" s="4">
        <v>0</v>
      </c>
      <c r="BA1171">
        <v>0</v>
      </c>
      <c r="BB1171" s="5">
        <v>0</v>
      </c>
      <c r="BD1171">
        <v>0</v>
      </c>
      <c r="BE1171">
        <v>0</v>
      </c>
      <c r="BF1171" s="4">
        <v>0</v>
      </c>
      <c r="BG1171">
        <v>0</v>
      </c>
      <c r="BH1171" s="5">
        <v>0</v>
      </c>
      <c r="BI1171">
        <v>0</v>
      </c>
      <c r="BJ1171" s="4">
        <v>0</v>
      </c>
      <c r="BK1171">
        <v>0</v>
      </c>
      <c r="BL1171" s="5">
        <v>0</v>
      </c>
      <c r="BM1171">
        <v>0</v>
      </c>
      <c r="BN1171" s="4">
        <v>0</v>
      </c>
      <c r="BO1171">
        <v>0</v>
      </c>
      <c r="BP1171" s="5">
        <v>0</v>
      </c>
      <c r="BQ1171">
        <v>0</v>
      </c>
      <c r="BR1171" s="4">
        <v>0</v>
      </c>
      <c r="BS1171">
        <v>0</v>
      </c>
      <c r="BT1171" s="5">
        <v>0</v>
      </c>
      <c r="BU1171">
        <v>0</v>
      </c>
      <c r="BV1171" s="4">
        <v>0</v>
      </c>
      <c r="BW1171">
        <v>0</v>
      </c>
      <c r="BX1171" s="5">
        <v>0</v>
      </c>
      <c r="BY1171">
        <v>6</v>
      </c>
      <c r="BZ1171" s="4">
        <v>0</v>
      </c>
      <c r="CA1171">
        <v>0</v>
      </c>
      <c r="CB1171" s="5">
        <v>6</v>
      </c>
      <c r="CD1171">
        <v>0</v>
      </c>
      <c r="CE1171">
        <v>0</v>
      </c>
      <c r="CF1171" s="4">
        <v>0</v>
      </c>
      <c r="CG1171">
        <v>0</v>
      </c>
      <c r="CH1171" s="5">
        <v>0</v>
      </c>
      <c r="CI1171">
        <v>0</v>
      </c>
      <c r="CJ1171" s="4">
        <v>0</v>
      </c>
      <c r="CK1171">
        <v>0</v>
      </c>
      <c r="CL1171" s="5">
        <v>0</v>
      </c>
      <c r="CM1171">
        <v>0</v>
      </c>
      <c r="CN1171" s="4">
        <v>0</v>
      </c>
      <c r="CO1171">
        <v>0</v>
      </c>
      <c r="CP1171" s="5">
        <v>0</v>
      </c>
      <c r="CQ1171">
        <v>0</v>
      </c>
      <c r="CR1171" s="4">
        <v>0</v>
      </c>
      <c r="CS1171">
        <v>0</v>
      </c>
      <c r="CT1171" s="5">
        <v>0</v>
      </c>
      <c r="CU1171">
        <v>0</v>
      </c>
      <c r="CV1171" s="4">
        <v>0</v>
      </c>
      <c r="CW1171">
        <v>0</v>
      </c>
      <c r="CX1171" s="5">
        <v>0</v>
      </c>
      <c r="CY1171" s="21">
        <v>6</v>
      </c>
      <c r="CZ1171" s="21">
        <v>0</v>
      </c>
      <c r="DA1171" s="21">
        <v>0</v>
      </c>
      <c r="DB1171" s="5">
        <v>6</v>
      </c>
      <c r="DD1171" s="8">
        <v>0</v>
      </c>
      <c r="DE1171" s="8">
        <v>0</v>
      </c>
      <c r="DF1171" s="8">
        <v>0</v>
      </c>
      <c r="DG1171" s="8">
        <v>0</v>
      </c>
      <c r="DH1171" s="8">
        <v>0</v>
      </c>
      <c r="DI1171" s="8">
        <v>0</v>
      </c>
      <c r="DJ1171" s="8">
        <v>0</v>
      </c>
      <c r="DK1171" s="8">
        <v>0</v>
      </c>
      <c r="DL1171" s="8">
        <v>0</v>
      </c>
      <c r="DM1171" s="8">
        <v>0</v>
      </c>
      <c r="DN1171" s="8">
        <v>0</v>
      </c>
      <c r="DO1171" s="8">
        <v>0</v>
      </c>
      <c r="DP1171" s="8">
        <v>0</v>
      </c>
      <c r="DQ1171" s="8">
        <v>0</v>
      </c>
      <c r="DR1171" s="8">
        <v>0</v>
      </c>
      <c r="DS1171" s="8">
        <v>0</v>
      </c>
      <c r="DT1171" s="8">
        <v>0</v>
      </c>
      <c r="DU1171" s="8">
        <v>0</v>
      </c>
      <c r="DV1171" s="8">
        <v>0</v>
      </c>
      <c r="DW1171" s="8">
        <v>0</v>
      </c>
      <c r="DX1171" s="8">
        <v>0</v>
      </c>
      <c r="DY1171" s="8">
        <v>0</v>
      </c>
      <c r="DZ1171" s="8">
        <v>0</v>
      </c>
      <c r="EA1171" s="8">
        <v>0</v>
      </c>
      <c r="EB1171" s="8">
        <v>0</v>
      </c>
      <c r="EC1171" s="8">
        <v>0</v>
      </c>
      <c r="ED1171" s="20">
        <v>0</v>
      </c>
      <c r="EF1171" s="9">
        <v>0</v>
      </c>
      <c r="EG1171" s="9">
        <v>0</v>
      </c>
      <c r="EH1171" s="9">
        <v>0</v>
      </c>
      <c r="EI1171" s="9">
        <v>0</v>
      </c>
      <c r="EJ1171" s="9">
        <v>0</v>
      </c>
      <c r="EK1171" s="9">
        <v>0</v>
      </c>
      <c r="EL1171" s="9">
        <v>0</v>
      </c>
      <c r="EM1171" s="9">
        <v>0</v>
      </c>
      <c r="EN1171" s="9">
        <v>0</v>
      </c>
      <c r="EO1171" s="9">
        <v>0</v>
      </c>
      <c r="EP1171" s="9">
        <v>0</v>
      </c>
      <c r="EQ1171" s="9">
        <v>0</v>
      </c>
      <c r="ER1171" s="9">
        <v>0</v>
      </c>
      <c r="ES1171" s="9">
        <v>0</v>
      </c>
      <c r="ET1171" s="9">
        <v>0</v>
      </c>
      <c r="EU1171" s="9">
        <v>0</v>
      </c>
      <c r="EV1171" s="9">
        <v>0</v>
      </c>
      <c r="EW1171" s="9">
        <v>0</v>
      </c>
      <c r="EX1171" s="9">
        <v>0</v>
      </c>
      <c r="EY1171" s="9">
        <v>0</v>
      </c>
      <c r="EZ1171" s="9">
        <v>0</v>
      </c>
      <c r="FA1171" s="9">
        <v>0</v>
      </c>
      <c r="FB1171" s="9">
        <v>0</v>
      </c>
      <c r="FC1171" s="9">
        <v>0</v>
      </c>
      <c r="FD1171" s="9">
        <v>0</v>
      </c>
      <c r="FE1171" s="9">
        <v>0</v>
      </c>
      <c r="FF1171">
        <v>0</v>
      </c>
    </row>
    <row r="1172" spans="1:162" x14ac:dyDescent="0.2">
      <c r="A1172" t="s">
        <v>2104</v>
      </c>
      <c r="B1172" t="s">
        <v>2116</v>
      </c>
      <c r="C1172" t="s">
        <v>4599</v>
      </c>
      <c r="D1172" s="1">
        <v>0</v>
      </c>
      <c r="E1172" s="1">
        <v>0</v>
      </c>
      <c r="F1172" s="4">
        <v>0</v>
      </c>
      <c r="G1172" s="4">
        <v>0</v>
      </c>
      <c r="H1172" s="5">
        <v>0</v>
      </c>
      <c r="I1172">
        <v>0</v>
      </c>
      <c r="J1172" s="4">
        <v>0</v>
      </c>
      <c r="K1172">
        <v>0</v>
      </c>
      <c r="L1172" s="5">
        <v>0</v>
      </c>
      <c r="M1172">
        <v>0</v>
      </c>
      <c r="N1172" s="4">
        <v>0</v>
      </c>
      <c r="O1172">
        <v>0</v>
      </c>
      <c r="P1172" s="5">
        <v>0</v>
      </c>
      <c r="Q1172">
        <v>0</v>
      </c>
      <c r="R1172" s="4">
        <v>0</v>
      </c>
      <c r="S1172">
        <v>0</v>
      </c>
      <c r="T1172" s="5">
        <v>0</v>
      </c>
      <c r="U1172">
        <v>0</v>
      </c>
      <c r="V1172" s="4">
        <v>0</v>
      </c>
      <c r="W1172">
        <v>0</v>
      </c>
      <c r="X1172" s="5">
        <v>0</v>
      </c>
      <c r="Y1172">
        <v>0</v>
      </c>
      <c r="Z1172" s="4">
        <v>0</v>
      </c>
      <c r="AA1172">
        <v>0</v>
      </c>
      <c r="AB1172" s="5">
        <v>0</v>
      </c>
      <c r="AD1172">
        <v>0</v>
      </c>
      <c r="AE1172">
        <v>0</v>
      </c>
      <c r="AF1172" s="4">
        <v>0</v>
      </c>
      <c r="AG1172">
        <v>0</v>
      </c>
      <c r="AH1172" s="5">
        <v>0</v>
      </c>
      <c r="AI1172">
        <v>0</v>
      </c>
      <c r="AJ1172" s="4">
        <v>0</v>
      </c>
      <c r="AK1172">
        <v>0</v>
      </c>
      <c r="AL1172" s="5">
        <v>0</v>
      </c>
      <c r="AM1172">
        <v>0</v>
      </c>
      <c r="AN1172" s="4">
        <v>0</v>
      </c>
      <c r="AO1172">
        <v>0</v>
      </c>
      <c r="AP1172" s="5">
        <v>0</v>
      </c>
      <c r="AQ1172">
        <v>0</v>
      </c>
      <c r="AR1172" s="4">
        <v>0</v>
      </c>
      <c r="AS1172">
        <v>0</v>
      </c>
      <c r="AT1172" s="5">
        <v>0</v>
      </c>
      <c r="AU1172">
        <v>0</v>
      </c>
      <c r="AV1172" s="4">
        <v>0</v>
      </c>
      <c r="AW1172">
        <v>0</v>
      </c>
      <c r="AX1172" s="5">
        <v>0</v>
      </c>
      <c r="AY1172">
        <v>0</v>
      </c>
      <c r="AZ1172" s="4">
        <v>0</v>
      </c>
      <c r="BA1172">
        <v>0</v>
      </c>
      <c r="BB1172" s="5">
        <v>0</v>
      </c>
      <c r="BD1172">
        <v>0</v>
      </c>
      <c r="BE1172">
        <v>0</v>
      </c>
      <c r="BF1172" s="4">
        <v>0</v>
      </c>
      <c r="BG1172">
        <v>0</v>
      </c>
      <c r="BH1172" s="5">
        <v>0</v>
      </c>
      <c r="BI1172">
        <v>0</v>
      </c>
      <c r="BJ1172" s="4">
        <v>0</v>
      </c>
      <c r="BK1172">
        <v>0</v>
      </c>
      <c r="BL1172" s="5">
        <v>0</v>
      </c>
      <c r="BM1172">
        <v>0</v>
      </c>
      <c r="BN1172" s="4">
        <v>0</v>
      </c>
      <c r="BO1172">
        <v>0</v>
      </c>
      <c r="BP1172" s="5">
        <v>0</v>
      </c>
      <c r="BQ1172">
        <v>0</v>
      </c>
      <c r="BR1172" s="4">
        <v>0</v>
      </c>
      <c r="BS1172">
        <v>0</v>
      </c>
      <c r="BT1172" s="5">
        <v>0</v>
      </c>
      <c r="BU1172">
        <v>0</v>
      </c>
      <c r="BV1172" s="4">
        <v>0</v>
      </c>
      <c r="BW1172">
        <v>0</v>
      </c>
      <c r="BX1172" s="5">
        <v>0</v>
      </c>
      <c r="BY1172">
        <v>6</v>
      </c>
      <c r="BZ1172" s="4">
        <v>0</v>
      </c>
      <c r="CA1172">
        <v>0</v>
      </c>
      <c r="CB1172" s="5">
        <v>6</v>
      </c>
      <c r="CD1172">
        <v>0</v>
      </c>
      <c r="CE1172">
        <v>0</v>
      </c>
      <c r="CF1172" s="4">
        <v>0</v>
      </c>
      <c r="CG1172">
        <v>0</v>
      </c>
      <c r="CH1172" s="5">
        <v>0</v>
      </c>
      <c r="CI1172">
        <v>0</v>
      </c>
      <c r="CJ1172" s="4">
        <v>0</v>
      </c>
      <c r="CK1172">
        <v>0</v>
      </c>
      <c r="CL1172" s="5">
        <v>0</v>
      </c>
      <c r="CM1172">
        <v>0</v>
      </c>
      <c r="CN1172" s="4">
        <v>0</v>
      </c>
      <c r="CO1172">
        <v>0</v>
      </c>
      <c r="CP1172" s="5">
        <v>0</v>
      </c>
      <c r="CQ1172">
        <v>0</v>
      </c>
      <c r="CR1172" s="4">
        <v>0</v>
      </c>
      <c r="CS1172">
        <v>0</v>
      </c>
      <c r="CT1172" s="5">
        <v>0</v>
      </c>
      <c r="CU1172">
        <v>0</v>
      </c>
      <c r="CV1172" s="4">
        <v>0</v>
      </c>
      <c r="CW1172">
        <v>0</v>
      </c>
      <c r="CX1172" s="5">
        <v>0</v>
      </c>
      <c r="CY1172" s="21">
        <v>6</v>
      </c>
      <c r="CZ1172" s="21">
        <v>0</v>
      </c>
      <c r="DA1172" s="21">
        <v>0</v>
      </c>
      <c r="DB1172" s="5">
        <v>6</v>
      </c>
      <c r="DD1172" s="8">
        <v>0</v>
      </c>
      <c r="DE1172" s="8">
        <v>0</v>
      </c>
      <c r="DF1172" s="8">
        <v>0</v>
      </c>
      <c r="DG1172" s="8">
        <v>0</v>
      </c>
      <c r="DH1172" s="8">
        <v>0</v>
      </c>
      <c r="DI1172" s="8">
        <v>0</v>
      </c>
      <c r="DJ1172" s="8">
        <v>0</v>
      </c>
      <c r="DK1172" s="8">
        <v>0</v>
      </c>
      <c r="DL1172" s="8">
        <v>0</v>
      </c>
      <c r="DM1172" s="8">
        <v>0</v>
      </c>
      <c r="DN1172" s="8">
        <v>0</v>
      </c>
      <c r="DO1172" s="8">
        <v>0</v>
      </c>
      <c r="DP1172" s="8">
        <v>0</v>
      </c>
      <c r="DQ1172" s="8">
        <v>0</v>
      </c>
      <c r="DR1172" s="8">
        <v>0</v>
      </c>
      <c r="DS1172" s="8">
        <v>0</v>
      </c>
      <c r="DT1172" s="8">
        <v>0</v>
      </c>
      <c r="DU1172" s="8">
        <v>0</v>
      </c>
      <c r="DV1172" s="8">
        <v>0</v>
      </c>
      <c r="DW1172" s="8">
        <v>0</v>
      </c>
      <c r="DX1172" s="8">
        <v>0</v>
      </c>
      <c r="DY1172" s="8">
        <v>0</v>
      </c>
      <c r="DZ1172" s="8">
        <v>0</v>
      </c>
      <c r="EA1172" s="8">
        <v>0</v>
      </c>
      <c r="EB1172" s="8">
        <v>0</v>
      </c>
      <c r="EC1172" s="8">
        <v>0</v>
      </c>
      <c r="ED1172" s="20">
        <v>0</v>
      </c>
      <c r="EF1172" s="9">
        <v>0</v>
      </c>
      <c r="EG1172" s="9">
        <v>0</v>
      </c>
      <c r="EH1172" s="9">
        <v>0</v>
      </c>
      <c r="EI1172" s="9">
        <v>0</v>
      </c>
      <c r="EJ1172" s="9">
        <v>0</v>
      </c>
      <c r="EK1172" s="9">
        <v>0</v>
      </c>
      <c r="EL1172" s="9">
        <v>0</v>
      </c>
      <c r="EM1172" s="9">
        <v>0</v>
      </c>
      <c r="EN1172" s="9">
        <v>0</v>
      </c>
      <c r="EO1172" s="9">
        <v>0</v>
      </c>
      <c r="EP1172" s="9">
        <v>0</v>
      </c>
      <c r="EQ1172" s="9">
        <v>0</v>
      </c>
      <c r="ER1172" s="9">
        <v>0</v>
      </c>
      <c r="ES1172" s="9">
        <v>0</v>
      </c>
      <c r="ET1172" s="9">
        <v>0</v>
      </c>
      <c r="EU1172" s="9">
        <v>0</v>
      </c>
      <c r="EV1172" s="9">
        <v>0</v>
      </c>
      <c r="EW1172" s="9">
        <v>0</v>
      </c>
      <c r="EX1172" s="9">
        <v>0</v>
      </c>
      <c r="EY1172" s="9">
        <v>0</v>
      </c>
      <c r="EZ1172" s="9">
        <v>0</v>
      </c>
      <c r="FA1172" s="9">
        <v>0</v>
      </c>
      <c r="FB1172" s="9">
        <v>0</v>
      </c>
      <c r="FC1172" s="9">
        <v>0</v>
      </c>
      <c r="FD1172" s="9">
        <v>0</v>
      </c>
      <c r="FE1172" s="9">
        <v>0</v>
      </c>
      <c r="FF1172">
        <v>0</v>
      </c>
    </row>
    <row r="1173" spans="1:162" x14ac:dyDescent="0.2">
      <c r="A1173" t="s">
        <v>2105</v>
      </c>
      <c r="B1173" t="s">
        <v>2117</v>
      </c>
      <c r="C1173" t="s">
        <v>4599</v>
      </c>
      <c r="D1173" s="1">
        <v>0</v>
      </c>
      <c r="E1173" s="1">
        <v>0</v>
      </c>
      <c r="F1173" s="4">
        <v>0</v>
      </c>
      <c r="G1173" s="4">
        <v>0</v>
      </c>
      <c r="H1173" s="5">
        <v>0</v>
      </c>
      <c r="I1173">
        <v>0</v>
      </c>
      <c r="J1173" s="4">
        <v>0</v>
      </c>
      <c r="K1173">
        <v>0</v>
      </c>
      <c r="L1173" s="5">
        <v>0</v>
      </c>
      <c r="M1173">
        <v>0</v>
      </c>
      <c r="N1173" s="4">
        <v>0</v>
      </c>
      <c r="O1173">
        <v>0</v>
      </c>
      <c r="P1173" s="5">
        <v>0</v>
      </c>
      <c r="Q1173">
        <v>0</v>
      </c>
      <c r="R1173" s="4">
        <v>0</v>
      </c>
      <c r="S1173">
        <v>0</v>
      </c>
      <c r="T1173" s="5">
        <v>0</v>
      </c>
      <c r="U1173">
        <v>0</v>
      </c>
      <c r="V1173" s="4">
        <v>0</v>
      </c>
      <c r="W1173">
        <v>0</v>
      </c>
      <c r="X1173" s="5">
        <v>0</v>
      </c>
      <c r="Y1173">
        <v>0</v>
      </c>
      <c r="Z1173" s="4">
        <v>0</v>
      </c>
      <c r="AA1173">
        <v>0</v>
      </c>
      <c r="AB1173" s="5">
        <v>0</v>
      </c>
      <c r="AD1173">
        <v>0</v>
      </c>
      <c r="AE1173">
        <v>0</v>
      </c>
      <c r="AF1173" s="4">
        <v>0</v>
      </c>
      <c r="AG1173">
        <v>0</v>
      </c>
      <c r="AH1173" s="5">
        <v>0</v>
      </c>
      <c r="AI1173">
        <v>0</v>
      </c>
      <c r="AJ1173" s="4">
        <v>0</v>
      </c>
      <c r="AK1173">
        <v>0</v>
      </c>
      <c r="AL1173" s="5">
        <v>0</v>
      </c>
      <c r="AM1173">
        <v>0</v>
      </c>
      <c r="AN1173" s="4">
        <v>0</v>
      </c>
      <c r="AO1173">
        <v>0</v>
      </c>
      <c r="AP1173" s="5">
        <v>0</v>
      </c>
      <c r="AQ1173">
        <v>0</v>
      </c>
      <c r="AR1173" s="4">
        <v>0</v>
      </c>
      <c r="AS1173">
        <v>0</v>
      </c>
      <c r="AT1173" s="5">
        <v>0</v>
      </c>
      <c r="AU1173">
        <v>0</v>
      </c>
      <c r="AV1173" s="4">
        <v>0</v>
      </c>
      <c r="AW1173">
        <v>0</v>
      </c>
      <c r="AX1173" s="5">
        <v>0</v>
      </c>
      <c r="AY1173">
        <v>0</v>
      </c>
      <c r="AZ1173" s="4">
        <v>0</v>
      </c>
      <c r="BA1173">
        <v>0</v>
      </c>
      <c r="BB1173" s="5">
        <v>0</v>
      </c>
      <c r="BD1173">
        <v>0</v>
      </c>
      <c r="BE1173">
        <v>0</v>
      </c>
      <c r="BF1173" s="4">
        <v>0</v>
      </c>
      <c r="BG1173">
        <v>0</v>
      </c>
      <c r="BH1173" s="5">
        <v>0</v>
      </c>
      <c r="BI1173">
        <v>0</v>
      </c>
      <c r="BJ1173" s="4">
        <v>0</v>
      </c>
      <c r="BK1173">
        <v>0</v>
      </c>
      <c r="BL1173" s="5">
        <v>0</v>
      </c>
      <c r="BM1173">
        <v>0</v>
      </c>
      <c r="BN1173" s="4">
        <v>0</v>
      </c>
      <c r="BO1173">
        <v>0</v>
      </c>
      <c r="BP1173" s="5">
        <v>0</v>
      </c>
      <c r="BQ1173">
        <v>0</v>
      </c>
      <c r="BR1173" s="4">
        <v>0</v>
      </c>
      <c r="BS1173">
        <v>0</v>
      </c>
      <c r="BT1173" s="5">
        <v>0</v>
      </c>
      <c r="BU1173">
        <v>0</v>
      </c>
      <c r="BV1173" s="4">
        <v>0</v>
      </c>
      <c r="BW1173">
        <v>0</v>
      </c>
      <c r="BX1173" s="5">
        <v>0</v>
      </c>
      <c r="BY1173">
        <v>6</v>
      </c>
      <c r="BZ1173" s="4">
        <v>0</v>
      </c>
      <c r="CA1173">
        <v>0</v>
      </c>
      <c r="CB1173" s="5">
        <v>6</v>
      </c>
      <c r="CD1173">
        <v>0</v>
      </c>
      <c r="CE1173">
        <v>0</v>
      </c>
      <c r="CF1173" s="4">
        <v>0</v>
      </c>
      <c r="CG1173">
        <v>0</v>
      </c>
      <c r="CH1173" s="5">
        <v>0</v>
      </c>
      <c r="CI1173">
        <v>0</v>
      </c>
      <c r="CJ1173" s="4">
        <v>0</v>
      </c>
      <c r="CK1173">
        <v>0</v>
      </c>
      <c r="CL1173" s="5">
        <v>0</v>
      </c>
      <c r="CM1173">
        <v>0</v>
      </c>
      <c r="CN1173" s="4">
        <v>0</v>
      </c>
      <c r="CO1173">
        <v>0</v>
      </c>
      <c r="CP1173" s="5">
        <v>0</v>
      </c>
      <c r="CQ1173">
        <v>0</v>
      </c>
      <c r="CR1173" s="4">
        <v>0</v>
      </c>
      <c r="CS1173">
        <v>0</v>
      </c>
      <c r="CT1173" s="5">
        <v>0</v>
      </c>
      <c r="CU1173">
        <v>0</v>
      </c>
      <c r="CV1173" s="4">
        <v>0</v>
      </c>
      <c r="CW1173">
        <v>0</v>
      </c>
      <c r="CX1173" s="5">
        <v>0</v>
      </c>
      <c r="CY1173" s="21">
        <v>6</v>
      </c>
      <c r="CZ1173" s="21">
        <v>0</v>
      </c>
      <c r="DA1173" s="21">
        <v>0</v>
      </c>
      <c r="DB1173" s="5">
        <v>6</v>
      </c>
      <c r="DD1173" s="8">
        <v>0</v>
      </c>
      <c r="DE1173" s="8">
        <v>0</v>
      </c>
      <c r="DF1173" s="8">
        <v>0</v>
      </c>
      <c r="DG1173" s="8">
        <v>0</v>
      </c>
      <c r="DH1173" s="8">
        <v>0</v>
      </c>
      <c r="DI1173" s="8">
        <v>0</v>
      </c>
      <c r="DJ1173" s="8">
        <v>0</v>
      </c>
      <c r="DK1173" s="8">
        <v>0</v>
      </c>
      <c r="DL1173" s="8">
        <v>0</v>
      </c>
      <c r="DM1173" s="8">
        <v>0</v>
      </c>
      <c r="DN1173" s="8">
        <v>0</v>
      </c>
      <c r="DO1173" s="8">
        <v>0</v>
      </c>
      <c r="DP1173" s="8">
        <v>0</v>
      </c>
      <c r="DQ1173" s="8">
        <v>0</v>
      </c>
      <c r="DR1173" s="8">
        <v>0</v>
      </c>
      <c r="DS1173" s="8">
        <v>0</v>
      </c>
      <c r="DT1173" s="8">
        <v>0</v>
      </c>
      <c r="DU1173" s="8">
        <v>0</v>
      </c>
      <c r="DV1173" s="8">
        <v>0</v>
      </c>
      <c r="DW1173" s="8">
        <v>0</v>
      </c>
      <c r="DX1173" s="8">
        <v>0</v>
      </c>
      <c r="DY1173" s="8">
        <v>0</v>
      </c>
      <c r="DZ1173" s="8">
        <v>0</v>
      </c>
      <c r="EA1173" s="8">
        <v>0</v>
      </c>
      <c r="EB1173" s="8">
        <v>0</v>
      </c>
      <c r="EC1173" s="8">
        <v>0</v>
      </c>
      <c r="ED1173" s="20">
        <v>0</v>
      </c>
      <c r="EF1173" s="9">
        <v>0</v>
      </c>
      <c r="EG1173" s="9">
        <v>0</v>
      </c>
      <c r="EH1173" s="9">
        <v>0</v>
      </c>
      <c r="EI1173" s="9">
        <v>0</v>
      </c>
      <c r="EJ1173" s="9">
        <v>0</v>
      </c>
      <c r="EK1173" s="9">
        <v>0</v>
      </c>
      <c r="EL1173" s="9">
        <v>0</v>
      </c>
      <c r="EM1173" s="9">
        <v>0</v>
      </c>
      <c r="EN1173" s="9">
        <v>0</v>
      </c>
      <c r="EO1173" s="9">
        <v>0</v>
      </c>
      <c r="EP1173" s="9">
        <v>0</v>
      </c>
      <c r="EQ1173" s="9">
        <v>0</v>
      </c>
      <c r="ER1173" s="9">
        <v>0</v>
      </c>
      <c r="ES1173" s="9">
        <v>0</v>
      </c>
      <c r="ET1173" s="9">
        <v>0</v>
      </c>
      <c r="EU1173" s="9">
        <v>0</v>
      </c>
      <c r="EV1173" s="9">
        <v>0</v>
      </c>
      <c r="EW1173" s="9">
        <v>0</v>
      </c>
      <c r="EX1173" s="9">
        <v>0</v>
      </c>
      <c r="EY1173" s="9">
        <v>0</v>
      </c>
      <c r="EZ1173" s="9">
        <v>0</v>
      </c>
      <c r="FA1173" s="9">
        <v>0</v>
      </c>
      <c r="FB1173" s="9">
        <v>0</v>
      </c>
      <c r="FC1173" s="9">
        <v>0</v>
      </c>
      <c r="FD1173" s="9">
        <v>0</v>
      </c>
      <c r="FE1173" s="9">
        <v>0</v>
      </c>
      <c r="FF1173">
        <v>0</v>
      </c>
    </row>
    <row r="1174" spans="1:162" x14ac:dyDescent="0.2">
      <c r="A1174" t="s">
        <v>2061</v>
      </c>
      <c r="B1174" t="s">
        <v>3584</v>
      </c>
      <c r="C1174" t="s">
        <v>4599</v>
      </c>
      <c r="D1174" s="1">
        <v>0</v>
      </c>
      <c r="E1174" s="1">
        <v>0</v>
      </c>
      <c r="F1174" s="4">
        <v>0</v>
      </c>
      <c r="G1174" s="4">
        <v>0</v>
      </c>
      <c r="H1174" s="5">
        <v>0</v>
      </c>
      <c r="I1174">
        <v>0</v>
      </c>
      <c r="J1174" s="4">
        <v>0</v>
      </c>
      <c r="K1174">
        <v>0</v>
      </c>
      <c r="L1174" s="5">
        <v>0</v>
      </c>
      <c r="M1174">
        <v>0</v>
      </c>
      <c r="N1174" s="4">
        <v>0</v>
      </c>
      <c r="O1174">
        <v>0</v>
      </c>
      <c r="P1174" s="5">
        <v>0</v>
      </c>
      <c r="Q1174">
        <v>0</v>
      </c>
      <c r="R1174" s="4">
        <v>0</v>
      </c>
      <c r="S1174">
        <v>0</v>
      </c>
      <c r="T1174" s="5">
        <v>0</v>
      </c>
      <c r="U1174">
        <v>0</v>
      </c>
      <c r="V1174" s="4">
        <v>0</v>
      </c>
      <c r="W1174">
        <v>0</v>
      </c>
      <c r="X1174" s="5">
        <v>0</v>
      </c>
      <c r="Y1174">
        <v>0</v>
      </c>
      <c r="Z1174" s="4">
        <v>0</v>
      </c>
      <c r="AA1174">
        <v>0</v>
      </c>
      <c r="AB1174" s="5">
        <v>0</v>
      </c>
      <c r="AD1174">
        <v>0</v>
      </c>
      <c r="AE1174">
        <v>0</v>
      </c>
      <c r="AF1174" s="4">
        <v>0</v>
      </c>
      <c r="AG1174">
        <v>0</v>
      </c>
      <c r="AH1174" s="5">
        <v>0</v>
      </c>
      <c r="AI1174">
        <v>0</v>
      </c>
      <c r="AJ1174" s="4">
        <v>0</v>
      </c>
      <c r="AK1174">
        <v>0</v>
      </c>
      <c r="AL1174" s="5">
        <v>0</v>
      </c>
      <c r="AM1174">
        <v>0</v>
      </c>
      <c r="AN1174" s="4">
        <v>0</v>
      </c>
      <c r="AO1174">
        <v>0</v>
      </c>
      <c r="AP1174" s="5">
        <v>0</v>
      </c>
      <c r="AQ1174">
        <v>0</v>
      </c>
      <c r="AR1174" s="4">
        <v>0</v>
      </c>
      <c r="AS1174">
        <v>0</v>
      </c>
      <c r="AT1174" s="5">
        <v>0</v>
      </c>
      <c r="AU1174">
        <v>0</v>
      </c>
      <c r="AV1174" s="4">
        <v>0</v>
      </c>
      <c r="AW1174">
        <v>0</v>
      </c>
      <c r="AX1174" s="5">
        <v>0</v>
      </c>
      <c r="AY1174">
        <v>6</v>
      </c>
      <c r="AZ1174" s="4">
        <v>0</v>
      </c>
      <c r="BA1174">
        <v>0</v>
      </c>
      <c r="BB1174" s="5">
        <v>6</v>
      </c>
      <c r="BD1174">
        <v>0</v>
      </c>
      <c r="BE1174">
        <v>0</v>
      </c>
      <c r="BF1174" s="4">
        <v>0</v>
      </c>
      <c r="BG1174">
        <v>0</v>
      </c>
      <c r="BH1174" s="5">
        <v>0</v>
      </c>
      <c r="BI1174">
        <v>0</v>
      </c>
      <c r="BJ1174" s="4">
        <v>0</v>
      </c>
      <c r="BK1174">
        <v>0</v>
      </c>
      <c r="BL1174" s="5">
        <v>0</v>
      </c>
      <c r="BM1174">
        <v>0</v>
      </c>
      <c r="BN1174" s="4">
        <v>0</v>
      </c>
      <c r="BO1174">
        <v>0</v>
      </c>
      <c r="BP1174" s="5">
        <v>0</v>
      </c>
      <c r="BQ1174">
        <v>0</v>
      </c>
      <c r="BR1174" s="4">
        <v>0</v>
      </c>
      <c r="BS1174">
        <v>0</v>
      </c>
      <c r="BT1174" s="5">
        <v>0</v>
      </c>
      <c r="BU1174">
        <v>0</v>
      </c>
      <c r="BV1174" s="4">
        <v>0</v>
      </c>
      <c r="BW1174">
        <v>0</v>
      </c>
      <c r="BX1174" s="5">
        <v>0</v>
      </c>
      <c r="BY1174">
        <v>6</v>
      </c>
      <c r="BZ1174" s="4">
        <v>0</v>
      </c>
      <c r="CA1174">
        <v>0</v>
      </c>
      <c r="CB1174" s="5">
        <v>6</v>
      </c>
      <c r="CD1174">
        <v>0</v>
      </c>
      <c r="CE1174">
        <v>0</v>
      </c>
      <c r="CF1174" s="4">
        <v>0</v>
      </c>
      <c r="CG1174">
        <v>0</v>
      </c>
      <c r="CH1174" s="5">
        <v>0</v>
      </c>
      <c r="CI1174">
        <v>0</v>
      </c>
      <c r="CJ1174" s="4">
        <v>0</v>
      </c>
      <c r="CK1174">
        <v>0</v>
      </c>
      <c r="CL1174" s="5">
        <v>0</v>
      </c>
      <c r="CM1174">
        <v>0</v>
      </c>
      <c r="CN1174" s="4">
        <v>0</v>
      </c>
      <c r="CO1174">
        <v>0</v>
      </c>
      <c r="CP1174" s="5">
        <v>0</v>
      </c>
      <c r="CQ1174">
        <v>0</v>
      </c>
      <c r="CR1174" s="4">
        <v>0</v>
      </c>
      <c r="CS1174">
        <v>0</v>
      </c>
      <c r="CT1174" s="5">
        <v>0</v>
      </c>
      <c r="CU1174">
        <v>0</v>
      </c>
      <c r="CV1174" s="4">
        <v>0</v>
      </c>
      <c r="CW1174">
        <v>0</v>
      </c>
      <c r="CX1174" s="5">
        <v>0</v>
      </c>
      <c r="CY1174" s="21">
        <v>6</v>
      </c>
      <c r="CZ1174" s="21">
        <v>0</v>
      </c>
      <c r="DA1174" s="21">
        <v>0</v>
      </c>
      <c r="DB1174" s="5">
        <v>6</v>
      </c>
      <c r="DD1174" s="8">
        <v>0</v>
      </c>
      <c r="DE1174" s="8">
        <v>0</v>
      </c>
      <c r="DF1174" s="8">
        <v>0</v>
      </c>
      <c r="DG1174" s="8">
        <v>0</v>
      </c>
      <c r="DH1174" s="8">
        <v>0</v>
      </c>
      <c r="DI1174" s="8">
        <v>0</v>
      </c>
      <c r="DJ1174" s="8">
        <v>0</v>
      </c>
      <c r="DK1174" s="8">
        <v>0</v>
      </c>
      <c r="DL1174" s="8">
        <v>0</v>
      </c>
      <c r="DM1174" s="8">
        <v>0</v>
      </c>
      <c r="DN1174" s="8">
        <v>0</v>
      </c>
      <c r="DO1174" s="8">
        <v>0</v>
      </c>
      <c r="DP1174" s="8">
        <v>0</v>
      </c>
      <c r="DQ1174" s="8">
        <v>0</v>
      </c>
      <c r="DR1174" s="8">
        <v>0</v>
      </c>
      <c r="DS1174" s="8">
        <v>0</v>
      </c>
      <c r="DT1174" s="8">
        <v>0</v>
      </c>
      <c r="DU1174" s="8">
        <v>0</v>
      </c>
      <c r="DV1174" s="8">
        <v>0</v>
      </c>
      <c r="DW1174" s="8">
        <v>0</v>
      </c>
      <c r="DX1174" s="8">
        <v>0</v>
      </c>
      <c r="DY1174" s="8">
        <v>0</v>
      </c>
      <c r="DZ1174" s="8">
        <v>0</v>
      </c>
      <c r="EA1174" s="8">
        <v>0</v>
      </c>
      <c r="EB1174" s="8">
        <v>0</v>
      </c>
      <c r="EC1174" s="8">
        <v>0</v>
      </c>
      <c r="ED1174" s="20">
        <v>0</v>
      </c>
      <c r="EF1174" s="9">
        <v>0</v>
      </c>
      <c r="EG1174" s="9">
        <v>0</v>
      </c>
      <c r="EH1174" s="9">
        <v>0</v>
      </c>
      <c r="EI1174" s="9">
        <v>0</v>
      </c>
      <c r="EJ1174" s="9">
        <v>0</v>
      </c>
      <c r="EK1174" s="9">
        <v>0</v>
      </c>
      <c r="EL1174" s="9">
        <v>0</v>
      </c>
      <c r="EM1174" s="9">
        <v>0</v>
      </c>
      <c r="EN1174" s="9">
        <v>0</v>
      </c>
      <c r="EO1174" s="9">
        <v>0</v>
      </c>
      <c r="EP1174" s="9">
        <v>0</v>
      </c>
      <c r="EQ1174" s="9">
        <v>0</v>
      </c>
      <c r="ER1174" s="9">
        <v>0</v>
      </c>
      <c r="ES1174" s="9">
        <v>0</v>
      </c>
      <c r="ET1174" s="9">
        <v>0</v>
      </c>
      <c r="EU1174" s="9">
        <v>0</v>
      </c>
      <c r="EV1174" s="9">
        <v>0</v>
      </c>
      <c r="EW1174" s="9">
        <v>0</v>
      </c>
      <c r="EX1174" s="9">
        <v>0</v>
      </c>
      <c r="EY1174" s="9">
        <v>0</v>
      </c>
      <c r="EZ1174" s="9">
        <v>0</v>
      </c>
      <c r="FA1174" s="9">
        <v>0</v>
      </c>
      <c r="FB1174" s="9">
        <v>0</v>
      </c>
      <c r="FC1174" s="9">
        <v>0</v>
      </c>
      <c r="FD1174" s="9">
        <v>0</v>
      </c>
      <c r="FE1174" s="9">
        <v>0</v>
      </c>
      <c r="FF1174">
        <v>0</v>
      </c>
    </row>
    <row r="1175" spans="1:162" x14ac:dyDescent="0.2">
      <c r="A1175" t="s">
        <v>297</v>
      </c>
      <c r="B1175" t="s">
        <v>3585</v>
      </c>
      <c r="C1175" t="s">
        <v>4599</v>
      </c>
      <c r="D1175" s="1">
        <v>0</v>
      </c>
      <c r="E1175" s="1">
        <v>4</v>
      </c>
      <c r="F1175" s="4">
        <v>0</v>
      </c>
      <c r="G1175" s="4">
        <v>0</v>
      </c>
      <c r="H1175" s="5">
        <v>4</v>
      </c>
      <c r="I1175">
        <v>4</v>
      </c>
      <c r="J1175" s="4">
        <v>0</v>
      </c>
      <c r="K1175">
        <v>0</v>
      </c>
      <c r="L1175" s="5">
        <v>4</v>
      </c>
      <c r="M1175">
        <v>5</v>
      </c>
      <c r="N1175" s="4">
        <v>0</v>
      </c>
      <c r="O1175">
        <v>0</v>
      </c>
      <c r="P1175" s="5">
        <v>5</v>
      </c>
      <c r="Q1175">
        <v>5</v>
      </c>
      <c r="R1175" s="4">
        <v>0</v>
      </c>
      <c r="S1175">
        <v>0</v>
      </c>
      <c r="T1175" s="5">
        <v>5</v>
      </c>
      <c r="U1175">
        <v>5</v>
      </c>
      <c r="V1175" s="4">
        <v>0</v>
      </c>
      <c r="W1175">
        <v>0</v>
      </c>
      <c r="X1175" s="5">
        <v>5</v>
      </c>
      <c r="Y1175">
        <v>5</v>
      </c>
      <c r="Z1175" s="4">
        <v>0</v>
      </c>
      <c r="AA1175">
        <v>0</v>
      </c>
      <c r="AB1175" s="5">
        <v>5</v>
      </c>
      <c r="AD1175">
        <v>0</v>
      </c>
      <c r="AE1175">
        <v>4</v>
      </c>
      <c r="AF1175" s="4">
        <v>0</v>
      </c>
      <c r="AG1175">
        <v>0</v>
      </c>
      <c r="AH1175" s="5">
        <v>4</v>
      </c>
      <c r="AI1175">
        <v>4</v>
      </c>
      <c r="AJ1175" s="4">
        <v>0</v>
      </c>
      <c r="AK1175">
        <v>0</v>
      </c>
      <c r="AL1175" s="5">
        <v>4</v>
      </c>
      <c r="AM1175">
        <v>5</v>
      </c>
      <c r="AN1175" s="4">
        <v>0</v>
      </c>
      <c r="AO1175">
        <v>0</v>
      </c>
      <c r="AP1175" s="5">
        <v>5</v>
      </c>
      <c r="AQ1175">
        <v>5</v>
      </c>
      <c r="AR1175" s="4">
        <v>0</v>
      </c>
      <c r="AS1175">
        <v>0</v>
      </c>
      <c r="AT1175" s="5">
        <v>5</v>
      </c>
      <c r="AU1175">
        <v>5</v>
      </c>
      <c r="AV1175" s="4">
        <v>0</v>
      </c>
      <c r="AW1175">
        <v>0</v>
      </c>
      <c r="AX1175" s="5">
        <v>5</v>
      </c>
      <c r="AY1175">
        <v>5</v>
      </c>
      <c r="AZ1175" s="4">
        <v>0</v>
      </c>
      <c r="BA1175">
        <v>0</v>
      </c>
      <c r="BB1175" s="5">
        <v>5</v>
      </c>
      <c r="BD1175">
        <v>4</v>
      </c>
      <c r="BE1175">
        <v>4</v>
      </c>
      <c r="BF1175" s="4">
        <v>0</v>
      </c>
      <c r="BG1175">
        <v>0</v>
      </c>
      <c r="BH1175" s="5">
        <v>4</v>
      </c>
      <c r="BI1175">
        <v>4</v>
      </c>
      <c r="BJ1175" s="4">
        <v>0</v>
      </c>
      <c r="BK1175">
        <v>0</v>
      </c>
      <c r="BL1175" s="5">
        <v>4</v>
      </c>
      <c r="BM1175">
        <v>5</v>
      </c>
      <c r="BN1175" s="4">
        <v>0</v>
      </c>
      <c r="BO1175">
        <v>0</v>
      </c>
      <c r="BP1175" s="5">
        <v>5</v>
      </c>
      <c r="BQ1175">
        <v>5</v>
      </c>
      <c r="BR1175" s="4">
        <v>0</v>
      </c>
      <c r="BS1175">
        <v>0</v>
      </c>
      <c r="BT1175" s="5">
        <v>5</v>
      </c>
      <c r="BU1175">
        <v>5</v>
      </c>
      <c r="BV1175" s="4">
        <v>0</v>
      </c>
      <c r="BW1175">
        <v>0</v>
      </c>
      <c r="BX1175" s="5">
        <v>5</v>
      </c>
      <c r="BY1175">
        <v>5</v>
      </c>
      <c r="BZ1175" s="4">
        <v>0</v>
      </c>
      <c r="CA1175">
        <v>7</v>
      </c>
      <c r="CB1175" s="5">
        <v>5</v>
      </c>
      <c r="CD1175">
        <v>4</v>
      </c>
      <c r="CE1175">
        <v>4</v>
      </c>
      <c r="CF1175" s="4">
        <v>0</v>
      </c>
      <c r="CG1175">
        <v>0</v>
      </c>
      <c r="CH1175" s="5">
        <v>4</v>
      </c>
      <c r="CI1175">
        <v>5</v>
      </c>
      <c r="CJ1175" s="4">
        <v>0</v>
      </c>
      <c r="CK1175">
        <v>0</v>
      </c>
      <c r="CL1175" s="5">
        <v>5</v>
      </c>
      <c r="CM1175">
        <v>5</v>
      </c>
      <c r="CN1175" s="4">
        <v>0</v>
      </c>
      <c r="CO1175">
        <v>0</v>
      </c>
      <c r="CP1175" s="5">
        <v>5</v>
      </c>
      <c r="CQ1175">
        <v>5</v>
      </c>
      <c r="CR1175" s="4">
        <v>0</v>
      </c>
      <c r="CS1175">
        <v>0</v>
      </c>
      <c r="CT1175" s="5">
        <v>5</v>
      </c>
      <c r="CU1175">
        <v>5</v>
      </c>
      <c r="CV1175" s="4">
        <v>0</v>
      </c>
      <c r="CW1175">
        <v>0</v>
      </c>
      <c r="CX1175" s="5">
        <v>5</v>
      </c>
      <c r="CY1175" s="21">
        <v>5</v>
      </c>
      <c r="CZ1175" s="21">
        <v>0</v>
      </c>
      <c r="DA1175" s="21">
        <v>7</v>
      </c>
      <c r="DB1175" s="5">
        <v>5</v>
      </c>
      <c r="DD1175" s="8">
        <v>0</v>
      </c>
      <c r="DE1175" s="8">
        <v>0</v>
      </c>
      <c r="DF1175" s="8">
        <v>0</v>
      </c>
      <c r="DG1175" s="8">
        <v>0</v>
      </c>
      <c r="DH1175" s="8">
        <v>0</v>
      </c>
      <c r="DI1175" s="8">
        <v>0</v>
      </c>
      <c r="DJ1175" s="8">
        <v>0</v>
      </c>
      <c r="DK1175" s="8">
        <v>0</v>
      </c>
      <c r="DL1175" s="8">
        <v>0</v>
      </c>
      <c r="DM1175" s="8">
        <v>0</v>
      </c>
      <c r="DN1175" s="8">
        <v>0</v>
      </c>
      <c r="DO1175" s="8">
        <v>0</v>
      </c>
      <c r="DP1175" s="8">
        <v>0</v>
      </c>
      <c r="DQ1175" s="8">
        <v>0</v>
      </c>
      <c r="DR1175" s="8">
        <v>0</v>
      </c>
      <c r="DS1175" s="8">
        <v>0</v>
      </c>
      <c r="DT1175" s="8">
        <v>0</v>
      </c>
      <c r="DU1175" s="8">
        <v>0</v>
      </c>
      <c r="DV1175" s="8">
        <v>0</v>
      </c>
      <c r="DW1175" s="8">
        <v>0</v>
      </c>
      <c r="DX1175" s="8">
        <v>0</v>
      </c>
      <c r="DY1175" s="8">
        <v>0</v>
      </c>
      <c r="DZ1175" s="8">
        <v>0</v>
      </c>
      <c r="EA1175" s="8">
        <v>0</v>
      </c>
      <c r="EB1175" s="8">
        <v>0</v>
      </c>
      <c r="EC1175" s="8">
        <v>0</v>
      </c>
      <c r="ED1175" s="20">
        <v>0</v>
      </c>
      <c r="EF1175" s="9">
        <v>0</v>
      </c>
      <c r="EG1175" s="9">
        <v>0</v>
      </c>
      <c r="EH1175" s="9">
        <v>0</v>
      </c>
      <c r="EI1175" s="9">
        <v>0</v>
      </c>
      <c r="EJ1175" s="9">
        <v>0</v>
      </c>
      <c r="EK1175" s="9">
        <v>0</v>
      </c>
      <c r="EL1175" s="9">
        <v>0</v>
      </c>
      <c r="EM1175" s="9">
        <v>0</v>
      </c>
      <c r="EN1175" s="9">
        <v>0</v>
      </c>
      <c r="EO1175" s="9">
        <v>0</v>
      </c>
      <c r="EP1175" s="9">
        <v>0</v>
      </c>
      <c r="EQ1175" s="9">
        <v>0</v>
      </c>
      <c r="ER1175" s="9">
        <v>0</v>
      </c>
      <c r="ES1175" s="9">
        <v>0</v>
      </c>
      <c r="ET1175" s="9">
        <v>0</v>
      </c>
      <c r="EU1175" s="9">
        <v>0</v>
      </c>
      <c r="EV1175" s="9">
        <v>0</v>
      </c>
      <c r="EW1175" s="9">
        <v>0</v>
      </c>
      <c r="EX1175" s="9">
        <v>0</v>
      </c>
      <c r="EY1175" s="9">
        <v>0</v>
      </c>
      <c r="EZ1175" s="9">
        <v>0</v>
      </c>
      <c r="FA1175" s="9">
        <v>0</v>
      </c>
      <c r="FB1175" s="9">
        <v>0</v>
      </c>
      <c r="FC1175" s="9">
        <v>0</v>
      </c>
      <c r="FD1175" s="9">
        <v>0</v>
      </c>
      <c r="FE1175" s="9">
        <v>7</v>
      </c>
      <c r="FF1175">
        <v>0</v>
      </c>
    </row>
    <row r="1176" spans="1:162" x14ac:dyDescent="0.2">
      <c r="A1176" t="s">
        <v>157</v>
      </c>
      <c r="B1176" t="s">
        <v>2947</v>
      </c>
      <c r="C1176" t="s">
        <v>3</v>
      </c>
      <c r="D1176" s="1">
        <v>4</v>
      </c>
      <c r="E1176" s="1">
        <v>4</v>
      </c>
      <c r="F1176" s="4">
        <v>0</v>
      </c>
      <c r="G1176" s="4">
        <v>0</v>
      </c>
      <c r="H1176" s="5">
        <v>4</v>
      </c>
      <c r="I1176">
        <v>4</v>
      </c>
      <c r="J1176" s="4">
        <v>0</v>
      </c>
      <c r="K1176">
        <v>0</v>
      </c>
      <c r="L1176" s="5">
        <v>4</v>
      </c>
      <c r="M1176">
        <v>3</v>
      </c>
      <c r="N1176" s="4">
        <v>0</v>
      </c>
      <c r="O1176">
        <v>0</v>
      </c>
      <c r="P1176" s="5">
        <v>3</v>
      </c>
      <c r="Q1176">
        <v>4</v>
      </c>
      <c r="R1176" s="4">
        <v>0</v>
      </c>
      <c r="S1176">
        <v>0</v>
      </c>
      <c r="T1176" s="5">
        <v>4</v>
      </c>
      <c r="U1176">
        <v>4</v>
      </c>
      <c r="V1176" s="4">
        <v>0</v>
      </c>
      <c r="W1176">
        <v>0</v>
      </c>
      <c r="X1176" s="5">
        <v>4</v>
      </c>
      <c r="Y1176">
        <v>4</v>
      </c>
      <c r="Z1176" s="4">
        <v>0</v>
      </c>
      <c r="AA1176">
        <v>0</v>
      </c>
      <c r="AB1176" s="5">
        <v>4</v>
      </c>
      <c r="AD1176">
        <v>4</v>
      </c>
      <c r="AE1176">
        <v>4</v>
      </c>
      <c r="AF1176" s="4">
        <v>0</v>
      </c>
      <c r="AG1176">
        <v>0</v>
      </c>
      <c r="AH1176" s="5">
        <v>4</v>
      </c>
      <c r="AI1176">
        <v>3</v>
      </c>
      <c r="AJ1176" s="4">
        <v>0</v>
      </c>
      <c r="AK1176">
        <v>0</v>
      </c>
      <c r="AL1176" s="5">
        <v>3</v>
      </c>
      <c r="AM1176">
        <v>3</v>
      </c>
      <c r="AN1176" s="4">
        <v>0</v>
      </c>
      <c r="AO1176">
        <v>0</v>
      </c>
      <c r="AP1176" s="5">
        <v>3</v>
      </c>
      <c r="AQ1176">
        <v>4</v>
      </c>
      <c r="AR1176" s="4">
        <v>0</v>
      </c>
      <c r="AS1176">
        <v>0</v>
      </c>
      <c r="AT1176" s="5">
        <v>4</v>
      </c>
      <c r="AU1176">
        <v>4</v>
      </c>
      <c r="AV1176" s="4">
        <v>0</v>
      </c>
      <c r="AW1176">
        <v>0</v>
      </c>
      <c r="AX1176" s="5">
        <v>4</v>
      </c>
      <c r="AY1176">
        <v>4</v>
      </c>
      <c r="AZ1176" s="4">
        <v>0</v>
      </c>
      <c r="BA1176">
        <v>0</v>
      </c>
      <c r="BB1176" s="5">
        <v>4</v>
      </c>
      <c r="BD1176">
        <v>4</v>
      </c>
      <c r="BE1176">
        <v>4</v>
      </c>
      <c r="BF1176" s="4">
        <v>0</v>
      </c>
      <c r="BG1176">
        <v>0</v>
      </c>
      <c r="BH1176" s="5">
        <v>4</v>
      </c>
      <c r="BI1176">
        <v>3</v>
      </c>
      <c r="BJ1176" s="4">
        <v>0</v>
      </c>
      <c r="BK1176">
        <v>0</v>
      </c>
      <c r="BL1176" s="5">
        <v>3</v>
      </c>
      <c r="BM1176">
        <v>3</v>
      </c>
      <c r="BN1176" s="4">
        <v>0</v>
      </c>
      <c r="BO1176">
        <v>0</v>
      </c>
      <c r="BP1176" s="5">
        <v>3</v>
      </c>
      <c r="BQ1176">
        <v>4</v>
      </c>
      <c r="BR1176" s="4">
        <v>0</v>
      </c>
      <c r="BS1176">
        <v>0</v>
      </c>
      <c r="BT1176" s="5">
        <v>4</v>
      </c>
      <c r="BU1176">
        <v>4</v>
      </c>
      <c r="BV1176" s="4">
        <v>0</v>
      </c>
      <c r="BW1176">
        <v>0</v>
      </c>
      <c r="BX1176" s="5">
        <v>4</v>
      </c>
      <c r="BY1176">
        <v>4</v>
      </c>
      <c r="BZ1176" s="4">
        <v>0</v>
      </c>
      <c r="CA1176">
        <v>0</v>
      </c>
      <c r="CB1176" s="5">
        <v>4</v>
      </c>
      <c r="CD1176">
        <v>4</v>
      </c>
      <c r="CE1176">
        <v>4</v>
      </c>
      <c r="CF1176" s="4">
        <v>0</v>
      </c>
      <c r="CG1176">
        <v>0</v>
      </c>
      <c r="CH1176" s="5">
        <v>4</v>
      </c>
      <c r="CI1176">
        <v>3</v>
      </c>
      <c r="CJ1176" s="4">
        <v>0</v>
      </c>
      <c r="CK1176">
        <v>0</v>
      </c>
      <c r="CL1176" s="5">
        <v>3</v>
      </c>
      <c r="CM1176">
        <v>3</v>
      </c>
      <c r="CN1176" s="4">
        <v>0</v>
      </c>
      <c r="CO1176">
        <v>0</v>
      </c>
      <c r="CP1176" s="5">
        <v>3</v>
      </c>
      <c r="CQ1176">
        <v>4</v>
      </c>
      <c r="CR1176" s="4">
        <v>0</v>
      </c>
      <c r="CS1176">
        <v>0</v>
      </c>
      <c r="CT1176" s="5">
        <v>4</v>
      </c>
      <c r="CU1176">
        <v>4</v>
      </c>
      <c r="CV1176" s="4">
        <v>0</v>
      </c>
      <c r="CW1176">
        <v>0</v>
      </c>
      <c r="CX1176" s="5">
        <v>4</v>
      </c>
      <c r="CY1176" s="21">
        <v>4</v>
      </c>
      <c r="CZ1176" s="21">
        <v>0</v>
      </c>
      <c r="DA1176" s="21">
        <v>0</v>
      </c>
      <c r="DB1176" s="5">
        <v>4</v>
      </c>
      <c r="DD1176" s="8">
        <v>0</v>
      </c>
      <c r="DE1176" s="8">
        <v>0</v>
      </c>
      <c r="DF1176" s="8">
        <v>0</v>
      </c>
      <c r="DG1176" s="8">
        <v>0</v>
      </c>
      <c r="DH1176" s="8">
        <v>0</v>
      </c>
      <c r="DI1176" s="8">
        <v>0</v>
      </c>
      <c r="DJ1176" s="8">
        <v>0</v>
      </c>
      <c r="DK1176" s="8">
        <v>0</v>
      </c>
      <c r="DL1176" s="8">
        <v>0</v>
      </c>
      <c r="DM1176" s="8">
        <v>0</v>
      </c>
      <c r="DN1176" s="8">
        <v>0</v>
      </c>
      <c r="DO1176" s="8">
        <v>0</v>
      </c>
      <c r="DP1176" s="8">
        <v>0</v>
      </c>
      <c r="DQ1176" s="8">
        <v>0</v>
      </c>
      <c r="DR1176" s="8">
        <v>0</v>
      </c>
      <c r="DS1176" s="8">
        <v>0</v>
      </c>
      <c r="DT1176" s="8">
        <v>0</v>
      </c>
      <c r="DU1176" s="8">
        <v>0</v>
      </c>
      <c r="DV1176" s="8">
        <v>0</v>
      </c>
      <c r="DW1176" s="8">
        <v>0</v>
      </c>
      <c r="DX1176" s="8">
        <v>0</v>
      </c>
      <c r="DY1176" s="8">
        <v>0</v>
      </c>
      <c r="DZ1176" s="8">
        <v>0</v>
      </c>
      <c r="EA1176" s="8">
        <v>0</v>
      </c>
      <c r="EB1176" s="8">
        <v>0</v>
      </c>
      <c r="EC1176" s="8">
        <v>0</v>
      </c>
      <c r="ED1176" s="20">
        <v>0</v>
      </c>
      <c r="EF1176" s="9">
        <v>0</v>
      </c>
      <c r="EG1176" s="9">
        <v>0</v>
      </c>
      <c r="EH1176" s="9">
        <v>0</v>
      </c>
      <c r="EI1176" s="9">
        <v>0</v>
      </c>
      <c r="EJ1176" s="9">
        <v>0</v>
      </c>
      <c r="EK1176" s="9">
        <v>0</v>
      </c>
      <c r="EL1176" s="9">
        <v>0</v>
      </c>
      <c r="EM1176" s="9">
        <v>0</v>
      </c>
      <c r="EN1176" s="9">
        <v>0</v>
      </c>
      <c r="EO1176" s="9">
        <v>0</v>
      </c>
      <c r="EP1176" s="9">
        <v>0</v>
      </c>
      <c r="EQ1176" s="9">
        <v>0</v>
      </c>
      <c r="ER1176" s="9">
        <v>0</v>
      </c>
      <c r="ES1176" s="9">
        <v>0</v>
      </c>
      <c r="ET1176" s="9">
        <v>0</v>
      </c>
      <c r="EU1176" s="9">
        <v>0</v>
      </c>
      <c r="EV1176" s="9">
        <v>0</v>
      </c>
      <c r="EW1176" s="9">
        <v>0</v>
      </c>
      <c r="EX1176" s="9">
        <v>0</v>
      </c>
      <c r="EY1176" s="9">
        <v>0</v>
      </c>
      <c r="EZ1176" s="9">
        <v>0</v>
      </c>
      <c r="FA1176" s="9">
        <v>0</v>
      </c>
      <c r="FB1176" s="9">
        <v>0</v>
      </c>
      <c r="FC1176" s="9">
        <v>0</v>
      </c>
      <c r="FD1176" s="9">
        <v>0</v>
      </c>
      <c r="FE1176" s="9">
        <v>0</v>
      </c>
      <c r="FF1176">
        <v>0</v>
      </c>
    </row>
    <row r="1177" spans="1:162" x14ac:dyDescent="0.2">
      <c r="A1177" t="s">
        <v>2121</v>
      </c>
      <c r="B1177" t="s">
        <v>3586</v>
      </c>
      <c r="C1177" t="s">
        <v>4599</v>
      </c>
      <c r="D1177" s="1">
        <v>0</v>
      </c>
      <c r="E1177" s="1">
        <v>0</v>
      </c>
      <c r="F1177" s="4">
        <v>0</v>
      </c>
      <c r="G1177" s="4">
        <v>0</v>
      </c>
      <c r="H1177" s="5">
        <v>0</v>
      </c>
      <c r="I1177">
        <v>0</v>
      </c>
      <c r="J1177" s="4">
        <v>0</v>
      </c>
      <c r="K1177">
        <v>0</v>
      </c>
      <c r="L1177" s="5">
        <v>0</v>
      </c>
      <c r="M1177">
        <v>0</v>
      </c>
      <c r="N1177" s="4">
        <v>0</v>
      </c>
      <c r="O1177">
        <v>0</v>
      </c>
      <c r="P1177" s="5">
        <v>0</v>
      </c>
      <c r="Q1177">
        <v>0</v>
      </c>
      <c r="R1177" s="4">
        <v>0</v>
      </c>
      <c r="S1177">
        <v>0</v>
      </c>
      <c r="T1177" s="5">
        <v>0</v>
      </c>
      <c r="U1177">
        <v>0</v>
      </c>
      <c r="V1177" s="4">
        <v>0</v>
      </c>
      <c r="W1177">
        <v>0</v>
      </c>
      <c r="X1177" s="5">
        <v>0</v>
      </c>
      <c r="Y1177">
        <v>0</v>
      </c>
      <c r="Z1177" s="4">
        <v>0</v>
      </c>
      <c r="AA1177">
        <v>0</v>
      </c>
      <c r="AB1177" s="5">
        <v>0</v>
      </c>
      <c r="AD1177">
        <v>0</v>
      </c>
      <c r="AE1177">
        <v>0</v>
      </c>
      <c r="AF1177" s="4">
        <v>0</v>
      </c>
      <c r="AG1177">
        <v>0</v>
      </c>
      <c r="AH1177" s="5">
        <v>0</v>
      </c>
      <c r="AI1177">
        <v>0</v>
      </c>
      <c r="AJ1177" s="4">
        <v>0</v>
      </c>
      <c r="AK1177">
        <v>0</v>
      </c>
      <c r="AL1177" s="5">
        <v>0</v>
      </c>
      <c r="AM1177">
        <v>0</v>
      </c>
      <c r="AN1177" s="4">
        <v>0</v>
      </c>
      <c r="AO1177">
        <v>0</v>
      </c>
      <c r="AP1177" s="5">
        <v>0</v>
      </c>
      <c r="AQ1177">
        <v>0</v>
      </c>
      <c r="AR1177" s="4">
        <v>0</v>
      </c>
      <c r="AS1177">
        <v>0</v>
      </c>
      <c r="AT1177" s="5">
        <v>0</v>
      </c>
      <c r="AU1177">
        <v>0</v>
      </c>
      <c r="AV1177" s="4">
        <v>0</v>
      </c>
      <c r="AW1177">
        <v>0</v>
      </c>
      <c r="AX1177" s="5">
        <v>0</v>
      </c>
      <c r="AY1177">
        <v>0</v>
      </c>
      <c r="AZ1177" s="4">
        <v>0</v>
      </c>
      <c r="BA1177">
        <v>0</v>
      </c>
      <c r="BB1177" s="5">
        <v>0</v>
      </c>
      <c r="BD1177">
        <v>0</v>
      </c>
      <c r="BE1177">
        <v>0</v>
      </c>
      <c r="BF1177" s="4">
        <v>0</v>
      </c>
      <c r="BG1177">
        <v>0</v>
      </c>
      <c r="BH1177" s="5">
        <v>0</v>
      </c>
      <c r="BI1177">
        <v>0</v>
      </c>
      <c r="BJ1177" s="4">
        <v>0</v>
      </c>
      <c r="BK1177">
        <v>0</v>
      </c>
      <c r="BL1177" s="5">
        <v>0</v>
      </c>
      <c r="BM1177">
        <v>0</v>
      </c>
      <c r="BN1177" s="4">
        <v>0</v>
      </c>
      <c r="BO1177">
        <v>0</v>
      </c>
      <c r="BP1177" s="5">
        <v>0</v>
      </c>
      <c r="BQ1177">
        <v>0</v>
      </c>
      <c r="BR1177" s="4">
        <v>0</v>
      </c>
      <c r="BS1177">
        <v>0</v>
      </c>
      <c r="BT1177" s="5">
        <v>0</v>
      </c>
      <c r="BU1177">
        <v>0</v>
      </c>
      <c r="BV1177" s="4">
        <v>0</v>
      </c>
      <c r="BW1177">
        <v>0</v>
      </c>
      <c r="BX1177" s="5">
        <v>0</v>
      </c>
      <c r="BY1177">
        <v>6</v>
      </c>
      <c r="BZ1177" s="4">
        <v>0</v>
      </c>
      <c r="CA1177">
        <v>0</v>
      </c>
      <c r="CB1177" s="5">
        <v>6</v>
      </c>
      <c r="CD1177">
        <v>0</v>
      </c>
      <c r="CE1177">
        <v>0</v>
      </c>
      <c r="CF1177" s="4">
        <v>0</v>
      </c>
      <c r="CG1177">
        <v>0</v>
      </c>
      <c r="CH1177" s="5">
        <v>0</v>
      </c>
      <c r="CI1177">
        <v>0</v>
      </c>
      <c r="CJ1177" s="4">
        <v>0</v>
      </c>
      <c r="CK1177">
        <v>0</v>
      </c>
      <c r="CL1177" s="5">
        <v>0</v>
      </c>
      <c r="CM1177">
        <v>0</v>
      </c>
      <c r="CN1177" s="4">
        <v>0</v>
      </c>
      <c r="CO1177">
        <v>0</v>
      </c>
      <c r="CP1177" s="5">
        <v>0</v>
      </c>
      <c r="CQ1177">
        <v>0</v>
      </c>
      <c r="CR1177" s="4">
        <v>0</v>
      </c>
      <c r="CS1177">
        <v>0</v>
      </c>
      <c r="CT1177" s="5">
        <v>0</v>
      </c>
      <c r="CU1177">
        <v>0</v>
      </c>
      <c r="CV1177" s="4">
        <v>0</v>
      </c>
      <c r="CW1177">
        <v>0</v>
      </c>
      <c r="CX1177" s="5">
        <v>0</v>
      </c>
      <c r="CY1177" s="21">
        <v>6</v>
      </c>
      <c r="CZ1177" s="21">
        <v>0</v>
      </c>
      <c r="DA1177" s="21">
        <v>0</v>
      </c>
      <c r="DB1177" s="5">
        <v>6</v>
      </c>
      <c r="DD1177" s="8">
        <v>0</v>
      </c>
      <c r="DE1177" s="8">
        <v>0</v>
      </c>
      <c r="DF1177" s="8">
        <v>0</v>
      </c>
      <c r="DG1177" s="8">
        <v>0</v>
      </c>
      <c r="DH1177" s="8">
        <v>0</v>
      </c>
      <c r="DI1177" s="8">
        <v>0</v>
      </c>
      <c r="DJ1177" s="8">
        <v>0</v>
      </c>
      <c r="DK1177" s="8">
        <v>0</v>
      </c>
      <c r="DL1177" s="8">
        <v>0</v>
      </c>
      <c r="DM1177" s="8">
        <v>0</v>
      </c>
      <c r="DN1177" s="8">
        <v>0</v>
      </c>
      <c r="DO1177" s="8">
        <v>0</v>
      </c>
      <c r="DP1177" s="8">
        <v>0</v>
      </c>
      <c r="DQ1177" s="8">
        <v>0</v>
      </c>
      <c r="DR1177" s="8">
        <v>0</v>
      </c>
      <c r="DS1177" s="8">
        <v>0</v>
      </c>
      <c r="DT1177" s="8">
        <v>0</v>
      </c>
      <c r="DU1177" s="8">
        <v>0</v>
      </c>
      <c r="DV1177" s="8">
        <v>0</v>
      </c>
      <c r="DW1177" s="8">
        <v>0</v>
      </c>
      <c r="DX1177" s="8">
        <v>0</v>
      </c>
      <c r="DY1177" s="8">
        <v>0</v>
      </c>
      <c r="DZ1177" s="8">
        <v>0</v>
      </c>
      <c r="EA1177" s="8">
        <v>0</v>
      </c>
      <c r="EB1177" s="8">
        <v>0</v>
      </c>
      <c r="EC1177" s="8">
        <v>0</v>
      </c>
      <c r="ED1177" s="20">
        <v>0</v>
      </c>
      <c r="EF1177" s="9">
        <v>0</v>
      </c>
      <c r="EG1177" s="9">
        <v>0</v>
      </c>
      <c r="EH1177" s="9">
        <v>0</v>
      </c>
      <c r="EI1177" s="9">
        <v>0</v>
      </c>
      <c r="EJ1177" s="9">
        <v>0</v>
      </c>
      <c r="EK1177" s="9">
        <v>0</v>
      </c>
      <c r="EL1177" s="9">
        <v>0</v>
      </c>
      <c r="EM1177" s="9">
        <v>0</v>
      </c>
      <c r="EN1177" s="9">
        <v>0</v>
      </c>
      <c r="EO1177" s="9">
        <v>0</v>
      </c>
      <c r="EP1177" s="9">
        <v>0</v>
      </c>
      <c r="EQ1177" s="9">
        <v>0</v>
      </c>
      <c r="ER1177" s="9">
        <v>0</v>
      </c>
      <c r="ES1177" s="9">
        <v>0</v>
      </c>
      <c r="ET1177" s="9">
        <v>0</v>
      </c>
      <c r="EU1177" s="9">
        <v>0</v>
      </c>
      <c r="EV1177" s="9">
        <v>0</v>
      </c>
      <c r="EW1177" s="9">
        <v>0</v>
      </c>
      <c r="EX1177" s="9">
        <v>0</v>
      </c>
      <c r="EY1177" s="9">
        <v>0</v>
      </c>
      <c r="EZ1177" s="9">
        <v>0</v>
      </c>
      <c r="FA1177" s="9">
        <v>0</v>
      </c>
      <c r="FB1177" s="9">
        <v>0</v>
      </c>
      <c r="FC1177" s="9">
        <v>0</v>
      </c>
      <c r="FD1177" s="9">
        <v>0</v>
      </c>
      <c r="FE1177" s="9">
        <v>0</v>
      </c>
      <c r="FF1177">
        <v>0</v>
      </c>
    </row>
    <row r="1178" spans="1:162" x14ac:dyDescent="0.2">
      <c r="A1178" t="s">
        <v>2157</v>
      </c>
      <c r="B1178" t="s">
        <v>3587</v>
      </c>
      <c r="C1178" t="s">
        <v>4599</v>
      </c>
      <c r="D1178" s="1">
        <v>0</v>
      </c>
      <c r="E1178" s="1">
        <v>0</v>
      </c>
      <c r="F1178" s="4">
        <v>0</v>
      </c>
      <c r="G1178" s="4">
        <v>0</v>
      </c>
      <c r="H1178" s="5">
        <v>0</v>
      </c>
      <c r="I1178">
        <v>0</v>
      </c>
      <c r="J1178" s="4">
        <v>0</v>
      </c>
      <c r="K1178">
        <v>0</v>
      </c>
      <c r="L1178" s="5">
        <v>0</v>
      </c>
      <c r="M1178">
        <v>0</v>
      </c>
      <c r="N1178" s="4">
        <v>0</v>
      </c>
      <c r="O1178">
        <v>0</v>
      </c>
      <c r="P1178" s="5">
        <v>0</v>
      </c>
      <c r="Q1178">
        <v>0</v>
      </c>
      <c r="R1178" s="4">
        <v>0</v>
      </c>
      <c r="S1178">
        <v>0</v>
      </c>
      <c r="T1178" s="5">
        <v>0</v>
      </c>
      <c r="U1178">
        <v>0</v>
      </c>
      <c r="V1178" s="4">
        <v>0</v>
      </c>
      <c r="W1178">
        <v>0</v>
      </c>
      <c r="X1178" s="5">
        <v>0</v>
      </c>
      <c r="Y1178">
        <v>0</v>
      </c>
      <c r="Z1178" s="4">
        <v>0</v>
      </c>
      <c r="AA1178">
        <v>0</v>
      </c>
      <c r="AB1178" s="5">
        <v>0</v>
      </c>
      <c r="AD1178">
        <v>0</v>
      </c>
      <c r="AE1178">
        <v>0</v>
      </c>
      <c r="AF1178" s="4">
        <v>0</v>
      </c>
      <c r="AG1178">
        <v>0</v>
      </c>
      <c r="AH1178" s="5">
        <v>0</v>
      </c>
      <c r="AI1178">
        <v>0</v>
      </c>
      <c r="AJ1178" s="4">
        <v>0</v>
      </c>
      <c r="AK1178">
        <v>0</v>
      </c>
      <c r="AL1178" s="5">
        <v>0</v>
      </c>
      <c r="AM1178">
        <v>0</v>
      </c>
      <c r="AN1178" s="4">
        <v>0</v>
      </c>
      <c r="AO1178">
        <v>0</v>
      </c>
      <c r="AP1178" s="5">
        <v>0</v>
      </c>
      <c r="AQ1178">
        <v>0</v>
      </c>
      <c r="AR1178" s="4">
        <v>0</v>
      </c>
      <c r="AS1178">
        <v>0</v>
      </c>
      <c r="AT1178" s="5">
        <v>0</v>
      </c>
      <c r="AU1178">
        <v>0</v>
      </c>
      <c r="AV1178" s="4">
        <v>0</v>
      </c>
      <c r="AW1178">
        <v>0</v>
      </c>
      <c r="AX1178" s="5">
        <v>0</v>
      </c>
      <c r="AY1178">
        <v>0</v>
      </c>
      <c r="AZ1178" s="4">
        <v>0</v>
      </c>
      <c r="BA1178">
        <v>0</v>
      </c>
      <c r="BB1178" s="5">
        <v>0</v>
      </c>
      <c r="BD1178">
        <v>0</v>
      </c>
      <c r="BE1178">
        <v>0</v>
      </c>
      <c r="BF1178" s="4">
        <v>0</v>
      </c>
      <c r="BG1178">
        <v>0</v>
      </c>
      <c r="BH1178" s="5">
        <v>0</v>
      </c>
      <c r="BI1178">
        <v>0</v>
      </c>
      <c r="BJ1178" s="4">
        <v>0</v>
      </c>
      <c r="BK1178">
        <v>0</v>
      </c>
      <c r="BL1178" s="5">
        <v>0</v>
      </c>
      <c r="BM1178">
        <v>0</v>
      </c>
      <c r="BN1178" s="4">
        <v>0</v>
      </c>
      <c r="BO1178">
        <v>0</v>
      </c>
      <c r="BP1178" s="5">
        <v>0</v>
      </c>
      <c r="BQ1178">
        <v>0</v>
      </c>
      <c r="BR1178" s="4">
        <v>0</v>
      </c>
      <c r="BS1178">
        <v>0</v>
      </c>
      <c r="BT1178" s="5">
        <v>0</v>
      </c>
      <c r="BU1178">
        <v>0</v>
      </c>
      <c r="BV1178" s="4">
        <v>0</v>
      </c>
      <c r="BW1178">
        <v>0</v>
      </c>
      <c r="BX1178" s="5">
        <v>0</v>
      </c>
      <c r="BY1178">
        <v>6</v>
      </c>
      <c r="BZ1178" s="4">
        <v>0</v>
      </c>
      <c r="CA1178">
        <v>0</v>
      </c>
      <c r="CB1178" s="5">
        <v>6</v>
      </c>
      <c r="CD1178">
        <v>0</v>
      </c>
      <c r="CE1178">
        <v>0</v>
      </c>
      <c r="CF1178" s="4">
        <v>0</v>
      </c>
      <c r="CG1178">
        <v>0</v>
      </c>
      <c r="CH1178" s="5">
        <v>0</v>
      </c>
      <c r="CI1178">
        <v>0</v>
      </c>
      <c r="CJ1178" s="4">
        <v>0</v>
      </c>
      <c r="CK1178">
        <v>0</v>
      </c>
      <c r="CL1178" s="5">
        <v>0</v>
      </c>
      <c r="CM1178">
        <v>0</v>
      </c>
      <c r="CN1178" s="4">
        <v>0</v>
      </c>
      <c r="CO1178">
        <v>0</v>
      </c>
      <c r="CP1178" s="5">
        <v>0</v>
      </c>
      <c r="CQ1178">
        <v>0</v>
      </c>
      <c r="CR1178" s="4">
        <v>0</v>
      </c>
      <c r="CS1178">
        <v>0</v>
      </c>
      <c r="CT1178" s="5">
        <v>0</v>
      </c>
      <c r="CU1178">
        <v>0</v>
      </c>
      <c r="CV1178" s="4">
        <v>0</v>
      </c>
      <c r="CW1178">
        <v>0</v>
      </c>
      <c r="CX1178" s="5">
        <v>0</v>
      </c>
      <c r="CY1178" s="21">
        <v>6</v>
      </c>
      <c r="CZ1178" s="21">
        <v>0</v>
      </c>
      <c r="DA1178" s="21">
        <v>0</v>
      </c>
      <c r="DB1178" s="5">
        <v>6</v>
      </c>
      <c r="DD1178" s="8">
        <v>0</v>
      </c>
      <c r="DE1178" s="8">
        <v>0</v>
      </c>
      <c r="DF1178" s="8">
        <v>0</v>
      </c>
      <c r="DG1178" s="8">
        <v>0</v>
      </c>
      <c r="DH1178" s="8">
        <v>0</v>
      </c>
      <c r="DI1178" s="8">
        <v>0</v>
      </c>
      <c r="DJ1178" s="8">
        <v>0</v>
      </c>
      <c r="DK1178" s="8">
        <v>0</v>
      </c>
      <c r="DL1178" s="8">
        <v>0</v>
      </c>
      <c r="DM1178" s="8">
        <v>0</v>
      </c>
      <c r="DN1178" s="8">
        <v>0</v>
      </c>
      <c r="DO1178" s="8">
        <v>0</v>
      </c>
      <c r="DP1178" s="8">
        <v>0</v>
      </c>
      <c r="DQ1178" s="8">
        <v>0</v>
      </c>
      <c r="DR1178" s="8">
        <v>0</v>
      </c>
      <c r="DS1178" s="8">
        <v>0</v>
      </c>
      <c r="DT1178" s="8">
        <v>0</v>
      </c>
      <c r="DU1178" s="8">
        <v>0</v>
      </c>
      <c r="DV1178" s="8">
        <v>0</v>
      </c>
      <c r="DW1178" s="8">
        <v>0</v>
      </c>
      <c r="DX1178" s="8">
        <v>0</v>
      </c>
      <c r="DY1178" s="8">
        <v>0</v>
      </c>
      <c r="DZ1178" s="8">
        <v>0</v>
      </c>
      <c r="EA1178" s="8">
        <v>0</v>
      </c>
      <c r="EB1178" s="8">
        <v>0</v>
      </c>
      <c r="EC1178" s="8">
        <v>0</v>
      </c>
      <c r="ED1178" s="20">
        <v>0</v>
      </c>
      <c r="EF1178" s="9">
        <v>0</v>
      </c>
      <c r="EG1178" s="9">
        <v>0</v>
      </c>
      <c r="EH1178" s="9">
        <v>0</v>
      </c>
      <c r="EI1178" s="9">
        <v>0</v>
      </c>
      <c r="EJ1178" s="9">
        <v>0</v>
      </c>
      <c r="EK1178" s="9">
        <v>0</v>
      </c>
      <c r="EL1178" s="9">
        <v>0</v>
      </c>
      <c r="EM1178" s="9">
        <v>0</v>
      </c>
      <c r="EN1178" s="9">
        <v>0</v>
      </c>
      <c r="EO1178" s="9">
        <v>0</v>
      </c>
      <c r="EP1178" s="9">
        <v>0</v>
      </c>
      <c r="EQ1178" s="9">
        <v>0</v>
      </c>
      <c r="ER1178" s="9">
        <v>0</v>
      </c>
      <c r="ES1178" s="9">
        <v>0</v>
      </c>
      <c r="ET1178" s="9">
        <v>0</v>
      </c>
      <c r="EU1178" s="9">
        <v>0</v>
      </c>
      <c r="EV1178" s="9">
        <v>0</v>
      </c>
      <c r="EW1178" s="9">
        <v>0</v>
      </c>
      <c r="EX1178" s="9">
        <v>0</v>
      </c>
      <c r="EY1178" s="9">
        <v>0</v>
      </c>
      <c r="EZ1178" s="9">
        <v>0</v>
      </c>
      <c r="FA1178" s="9">
        <v>0</v>
      </c>
      <c r="FB1178" s="9">
        <v>0</v>
      </c>
      <c r="FC1178" s="9">
        <v>0</v>
      </c>
      <c r="FD1178" s="9">
        <v>0</v>
      </c>
      <c r="FE1178" s="9">
        <v>0</v>
      </c>
      <c r="FF1178">
        <v>0</v>
      </c>
    </row>
    <row r="1179" spans="1:162" x14ac:dyDescent="0.2">
      <c r="A1179" t="s">
        <v>2120</v>
      </c>
      <c r="B1179" t="s">
        <v>3588</v>
      </c>
      <c r="C1179" t="s">
        <v>4599</v>
      </c>
      <c r="D1179" s="1">
        <v>0</v>
      </c>
      <c r="E1179" s="1">
        <v>0</v>
      </c>
      <c r="F1179" s="4">
        <v>0</v>
      </c>
      <c r="G1179" s="4">
        <v>0</v>
      </c>
      <c r="H1179" s="5">
        <v>0</v>
      </c>
      <c r="I1179">
        <v>0</v>
      </c>
      <c r="J1179" s="4">
        <v>0</v>
      </c>
      <c r="K1179">
        <v>0</v>
      </c>
      <c r="L1179" s="5">
        <v>0</v>
      </c>
      <c r="M1179">
        <v>0</v>
      </c>
      <c r="N1179" s="4">
        <v>0</v>
      </c>
      <c r="O1179">
        <v>0</v>
      </c>
      <c r="P1179" s="5">
        <v>0</v>
      </c>
      <c r="Q1179">
        <v>0</v>
      </c>
      <c r="R1179" s="4">
        <v>0</v>
      </c>
      <c r="S1179">
        <v>0</v>
      </c>
      <c r="T1179" s="5">
        <v>0</v>
      </c>
      <c r="U1179">
        <v>0</v>
      </c>
      <c r="V1179" s="4">
        <v>0</v>
      </c>
      <c r="W1179">
        <v>0</v>
      </c>
      <c r="X1179" s="5">
        <v>0</v>
      </c>
      <c r="Y1179">
        <v>0</v>
      </c>
      <c r="Z1179" s="4">
        <v>0</v>
      </c>
      <c r="AA1179">
        <v>0</v>
      </c>
      <c r="AB1179" s="5">
        <v>0</v>
      </c>
      <c r="AD1179">
        <v>0</v>
      </c>
      <c r="AE1179">
        <v>0</v>
      </c>
      <c r="AF1179" s="4">
        <v>0</v>
      </c>
      <c r="AG1179">
        <v>0</v>
      </c>
      <c r="AH1179" s="5">
        <v>0</v>
      </c>
      <c r="AI1179">
        <v>0</v>
      </c>
      <c r="AJ1179" s="4">
        <v>0</v>
      </c>
      <c r="AK1179">
        <v>0</v>
      </c>
      <c r="AL1179" s="5">
        <v>0</v>
      </c>
      <c r="AM1179">
        <v>0</v>
      </c>
      <c r="AN1179" s="4">
        <v>0</v>
      </c>
      <c r="AO1179">
        <v>0</v>
      </c>
      <c r="AP1179" s="5">
        <v>0</v>
      </c>
      <c r="AQ1179">
        <v>0</v>
      </c>
      <c r="AR1179" s="4">
        <v>0</v>
      </c>
      <c r="AS1179">
        <v>0</v>
      </c>
      <c r="AT1179" s="5">
        <v>0</v>
      </c>
      <c r="AU1179">
        <v>0</v>
      </c>
      <c r="AV1179" s="4">
        <v>0</v>
      </c>
      <c r="AW1179">
        <v>0</v>
      </c>
      <c r="AX1179" s="5">
        <v>0</v>
      </c>
      <c r="AY1179">
        <v>0</v>
      </c>
      <c r="AZ1179" s="4">
        <v>0</v>
      </c>
      <c r="BA1179">
        <v>0</v>
      </c>
      <c r="BB1179" s="5">
        <v>0</v>
      </c>
      <c r="BD1179">
        <v>0</v>
      </c>
      <c r="BE1179">
        <v>0</v>
      </c>
      <c r="BF1179" s="4">
        <v>0</v>
      </c>
      <c r="BG1179">
        <v>0</v>
      </c>
      <c r="BH1179" s="5">
        <v>0</v>
      </c>
      <c r="BI1179">
        <v>0</v>
      </c>
      <c r="BJ1179" s="4">
        <v>0</v>
      </c>
      <c r="BK1179">
        <v>0</v>
      </c>
      <c r="BL1179" s="5">
        <v>0</v>
      </c>
      <c r="BM1179">
        <v>0</v>
      </c>
      <c r="BN1179" s="4">
        <v>0</v>
      </c>
      <c r="BO1179">
        <v>0</v>
      </c>
      <c r="BP1179" s="5">
        <v>0</v>
      </c>
      <c r="BQ1179">
        <v>0</v>
      </c>
      <c r="BR1179" s="4">
        <v>0</v>
      </c>
      <c r="BS1179">
        <v>0</v>
      </c>
      <c r="BT1179" s="5">
        <v>0</v>
      </c>
      <c r="BU1179">
        <v>0</v>
      </c>
      <c r="BV1179" s="4">
        <v>0</v>
      </c>
      <c r="BW1179">
        <v>0</v>
      </c>
      <c r="BX1179" s="5">
        <v>0</v>
      </c>
      <c r="BY1179">
        <v>6</v>
      </c>
      <c r="BZ1179" s="4">
        <v>0</v>
      </c>
      <c r="CA1179">
        <v>0</v>
      </c>
      <c r="CB1179" s="5">
        <v>6</v>
      </c>
      <c r="CD1179">
        <v>0</v>
      </c>
      <c r="CE1179">
        <v>0</v>
      </c>
      <c r="CF1179" s="4">
        <v>0</v>
      </c>
      <c r="CG1179">
        <v>0</v>
      </c>
      <c r="CH1179" s="5">
        <v>0</v>
      </c>
      <c r="CI1179">
        <v>0</v>
      </c>
      <c r="CJ1179" s="4">
        <v>0</v>
      </c>
      <c r="CK1179">
        <v>0</v>
      </c>
      <c r="CL1179" s="5">
        <v>0</v>
      </c>
      <c r="CM1179">
        <v>0</v>
      </c>
      <c r="CN1179" s="4">
        <v>0</v>
      </c>
      <c r="CO1179">
        <v>0</v>
      </c>
      <c r="CP1179" s="5">
        <v>0</v>
      </c>
      <c r="CQ1179">
        <v>0</v>
      </c>
      <c r="CR1179" s="4">
        <v>0</v>
      </c>
      <c r="CS1179">
        <v>0</v>
      </c>
      <c r="CT1179" s="5">
        <v>0</v>
      </c>
      <c r="CU1179">
        <v>0</v>
      </c>
      <c r="CV1179" s="4">
        <v>0</v>
      </c>
      <c r="CW1179">
        <v>0</v>
      </c>
      <c r="CX1179" s="5">
        <v>0</v>
      </c>
      <c r="CY1179" s="21">
        <v>6</v>
      </c>
      <c r="CZ1179" s="21">
        <v>0</v>
      </c>
      <c r="DA1179" s="21">
        <v>0</v>
      </c>
      <c r="DB1179" s="5">
        <v>6</v>
      </c>
      <c r="DD1179" s="8">
        <v>0</v>
      </c>
      <c r="DE1179" s="8">
        <v>0</v>
      </c>
      <c r="DF1179" s="8">
        <v>0</v>
      </c>
      <c r="DG1179" s="8">
        <v>0</v>
      </c>
      <c r="DH1179" s="8">
        <v>0</v>
      </c>
      <c r="DI1179" s="8">
        <v>0</v>
      </c>
      <c r="DJ1179" s="8">
        <v>0</v>
      </c>
      <c r="DK1179" s="8">
        <v>0</v>
      </c>
      <c r="DL1179" s="8">
        <v>0</v>
      </c>
      <c r="DM1179" s="8">
        <v>0</v>
      </c>
      <c r="DN1179" s="8">
        <v>0</v>
      </c>
      <c r="DO1179" s="8">
        <v>0</v>
      </c>
      <c r="DP1179" s="8">
        <v>0</v>
      </c>
      <c r="DQ1179" s="8">
        <v>0</v>
      </c>
      <c r="DR1179" s="8">
        <v>0</v>
      </c>
      <c r="DS1179" s="8">
        <v>0</v>
      </c>
      <c r="DT1179" s="8">
        <v>0</v>
      </c>
      <c r="DU1179" s="8">
        <v>0</v>
      </c>
      <c r="DV1179" s="8">
        <v>0</v>
      </c>
      <c r="DW1179" s="8">
        <v>0</v>
      </c>
      <c r="DX1179" s="8">
        <v>0</v>
      </c>
      <c r="DY1179" s="8">
        <v>0</v>
      </c>
      <c r="DZ1179" s="8">
        <v>0</v>
      </c>
      <c r="EA1179" s="8">
        <v>0</v>
      </c>
      <c r="EB1179" s="8">
        <v>0</v>
      </c>
      <c r="EC1179" s="8">
        <v>0</v>
      </c>
      <c r="ED1179" s="20">
        <v>0</v>
      </c>
      <c r="EF1179" s="9">
        <v>0</v>
      </c>
      <c r="EG1179" s="9">
        <v>0</v>
      </c>
      <c r="EH1179" s="9">
        <v>0</v>
      </c>
      <c r="EI1179" s="9">
        <v>0</v>
      </c>
      <c r="EJ1179" s="9">
        <v>0</v>
      </c>
      <c r="EK1179" s="9">
        <v>0</v>
      </c>
      <c r="EL1179" s="9">
        <v>0</v>
      </c>
      <c r="EM1179" s="9">
        <v>0</v>
      </c>
      <c r="EN1179" s="9">
        <v>0</v>
      </c>
      <c r="EO1179" s="9">
        <v>0</v>
      </c>
      <c r="EP1179" s="9">
        <v>0</v>
      </c>
      <c r="EQ1179" s="9">
        <v>0</v>
      </c>
      <c r="ER1179" s="9">
        <v>0</v>
      </c>
      <c r="ES1179" s="9">
        <v>0</v>
      </c>
      <c r="ET1179" s="9">
        <v>0</v>
      </c>
      <c r="EU1179" s="9">
        <v>0</v>
      </c>
      <c r="EV1179" s="9">
        <v>0</v>
      </c>
      <c r="EW1179" s="9">
        <v>0</v>
      </c>
      <c r="EX1179" s="9">
        <v>0</v>
      </c>
      <c r="EY1179" s="9">
        <v>0</v>
      </c>
      <c r="EZ1179" s="9">
        <v>0</v>
      </c>
      <c r="FA1179" s="9">
        <v>0</v>
      </c>
      <c r="FB1179" s="9">
        <v>0</v>
      </c>
      <c r="FC1179" s="9">
        <v>0</v>
      </c>
      <c r="FD1179" s="9">
        <v>0</v>
      </c>
      <c r="FE1179" s="9">
        <v>0</v>
      </c>
      <c r="FF1179">
        <v>0</v>
      </c>
    </row>
    <row r="1180" spans="1:162" x14ac:dyDescent="0.2">
      <c r="A1180" t="s">
        <v>2159</v>
      </c>
      <c r="B1180" t="s">
        <v>3589</v>
      </c>
      <c r="C1180" t="s">
        <v>3</v>
      </c>
      <c r="D1180" s="1">
        <v>0</v>
      </c>
      <c r="E1180" s="1">
        <v>0</v>
      </c>
      <c r="F1180" s="4">
        <v>0</v>
      </c>
      <c r="G1180" s="4">
        <v>0</v>
      </c>
      <c r="H1180" s="5">
        <v>0</v>
      </c>
      <c r="I1180">
        <v>0</v>
      </c>
      <c r="J1180" s="4">
        <v>0</v>
      </c>
      <c r="K1180">
        <v>0</v>
      </c>
      <c r="L1180" s="5">
        <v>0</v>
      </c>
      <c r="M1180">
        <v>0</v>
      </c>
      <c r="N1180" s="4">
        <v>0</v>
      </c>
      <c r="O1180">
        <v>0</v>
      </c>
      <c r="P1180" s="5">
        <v>0</v>
      </c>
      <c r="Q1180">
        <v>0</v>
      </c>
      <c r="R1180" s="4">
        <v>0</v>
      </c>
      <c r="S1180">
        <v>0</v>
      </c>
      <c r="T1180" s="5">
        <v>0</v>
      </c>
      <c r="U1180">
        <v>0</v>
      </c>
      <c r="V1180" s="4">
        <v>0</v>
      </c>
      <c r="W1180">
        <v>0</v>
      </c>
      <c r="X1180" s="5">
        <v>0</v>
      </c>
      <c r="Y1180">
        <v>0</v>
      </c>
      <c r="Z1180" s="4">
        <v>0</v>
      </c>
      <c r="AA1180">
        <v>0</v>
      </c>
      <c r="AB1180" s="5">
        <v>0</v>
      </c>
      <c r="AD1180">
        <v>0</v>
      </c>
      <c r="AE1180">
        <v>0</v>
      </c>
      <c r="AF1180" s="4">
        <v>0</v>
      </c>
      <c r="AG1180">
        <v>0</v>
      </c>
      <c r="AH1180" s="5">
        <v>0</v>
      </c>
      <c r="AI1180">
        <v>0</v>
      </c>
      <c r="AJ1180" s="4">
        <v>0</v>
      </c>
      <c r="AK1180">
        <v>0</v>
      </c>
      <c r="AL1180" s="5">
        <v>0</v>
      </c>
      <c r="AM1180">
        <v>0</v>
      </c>
      <c r="AN1180" s="4">
        <v>0</v>
      </c>
      <c r="AO1180">
        <v>0</v>
      </c>
      <c r="AP1180" s="5">
        <v>0</v>
      </c>
      <c r="AQ1180">
        <v>0</v>
      </c>
      <c r="AR1180" s="4">
        <v>0</v>
      </c>
      <c r="AS1180">
        <v>0</v>
      </c>
      <c r="AT1180" s="5">
        <v>0</v>
      </c>
      <c r="AU1180">
        <v>0</v>
      </c>
      <c r="AV1180" s="4">
        <v>0</v>
      </c>
      <c r="AW1180">
        <v>0</v>
      </c>
      <c r="AX1180" s="5">
        <v>0</v>
      </c>
      <c r="AY1180">
        <v>0</v>
      </c>
      <c r="AZ1180" s="4">
        <v>0</v>
      </c>
      <c r="BA1180">
        <v>0</v>
      </c>
      <c r="BB1180" s="5">
        <v>0</v>
      </c>
      <c r="BD1180">
        <v>0</v>
      </c>
      <c r="BE1180">
        <v>0</v>
      </c>
      <c r="BF1180" s="4">
        <v>0</v>
      </c>
      <c r="BG1180">
        <v>0</v>
      </c>
      <c r="BH1180" s="5">
        <v>0</v>
      </c>
      <c r="BI1180">
        <v>0</v>
      </c>
      <c r="BJ1180" s="4">
        <v>0</v>
      </c>
      <c r="BK1180">
        <v>0</v>
      </c>
      <c r="BL1180" s="5">
        <v>0</v>
      </c>
      <c r="BM1180">
        <v>0</v>
      </c>
      <c r="BN1180" s="4">
        <v>0</v>
      </c>
      <c r="BO1180">
        <v>0</v>
      </c>
      <c r="BP1180" s="5">
        <v>0</v>
      </c>
      <c r="BQ1180">
        <v>0</v>
      </c>
      <c r="BR1180" s="4">
        <v>0</v>
      </c>
      <c r="BS1180">
        <v>0</v>
      </c>
      <c r="BT1180" s="5">
        <v>0</v>
      </c>
      <c r="BU1180">
        <v>0</v>
      </c>
      <c r="BV1180" s="4">
        <v>0</v>
      </c>
      <c r="BW1180">
        <v>0</v>
      </c>
      <c r="BX1180" s="5">
        <v>0</v>
      </c>
      <c r="BY1180">
        <v>5</v>
      </c>
      <c r="BZ1180" s="4">
        <v>0</v>
      </c>
      <c r="CA1180">
        <v>0</v>
      </c>
      <c r="CB1180" s="5">
        <v>5</v>
      </c>
      <c r="CD1180">
        <v>0</v>
      </c>
      <c r="CE1180">
        <v>0</v>
      </c>
      <c r="CF1180" s="4">
        <v>0</v>
      </c>
      <c r="CG1180">
        <v>0</v>
      </c>
      <c r="CH1180" s="5">
        <v>0</v>
      </c>
      <c r="CI1180">
        <v>0</v>
      </c>
      <c r="CJ1180" s="4">
        <v>0</v>
      </c>
      <c r="CK1180">
        <v>0</v>
      </c>
      <c r="CL1180" s="5">
        <v>0</v>
      </c>
      <c r="CM1180">
        <v>0</v>
      </c>
      <c r="CN1180" s="4">
        <v>0</v>
      </c>
      <c r="CO1180">
        <v>0</v>
      </c>
      <c r="CP1180" s="5">
        <v>0</v>
      </c>
      <c r="CQ1180">
        <v>0</v>
      </c>
      <c r="CR1180" s="4">
        <v>0</v>
      </c>
      <c r="CS1180">
        <v>0</v>
      </c>
      <c r="CT1180" s="5">
        <v>0</v>
      </c>
      <c r="CU1180">
        <v>0</v>
      </c>
      <c r="CV1180" s="4">
        <v>0</v>
      </c>
      <c r="CW1180">
        <v>0</v>
      </c>
      <c r="CX1180" s="5">
        <v>0</v>
      </c>
      <c r="CY1180" s="21">
        <v>5</v>
      </c>
      <c r="CZ1180" s="21">
        <v>0</v>
      </c>
      <c r="DA1180" s="21">
        <v>0</v>
      </c>
      <c r="DB1180" s="5">
        <v>5</v>
      </c>
      <c r="DD1180" s="8">
        <v>0</v>
      </c>
      <c r="DE1180" s="8">
        <v>0</v>
      </c>
      <c r="DF1180" s="8">
        <v>0</v>
      </c>
      <c r="DG1180" s="8">
        <v>0</v>
      </c>
      <c r="DH1180" s="8">
        <v>0</v>
      </c>
      <c r="DI1180" s="8">
        <v>0</v>
      </c>
      <c r="DJ1180" s="8">
        <v>0</v>
      </c>
      <c r="DK1180" s="8">
        <v>0</v>
      </c>
      <c r="DL1180" s="8">
        <v>0</v>
      </c>
      <c r="DM1180" s="8">
        <v>0</v>
      </c>
      <c r="DN1180" s="8">
        <v>0</v>
      </c>
      <c r="DO1180" s="8">
        <v>0</v>
      </c>
      <c r="DP1180" s="8">
        <v>0</v>
      </c>
      <c r="DQ1180" s="8">
        <v>0</v>
      </c>
      <c r="DR1180" s="8">
        <v>0</v>
      </c>
      <c r="DS1180" s="8">
        <v>0</v>
      </c>
      <c r="DT1180" s="8">
        <v>0</v>
      </c>
      <c r="DU1180" s="8">
        <v>0</v>
      </c>
      <c r="DV1180" s="8">
        <v>0</v>
      </c>
      <c r="DW1180" s="8">
        <v>0</v>
      </c>
      <c r="DX1180" s="8">
        <v>0</v>
      </c>
      <c r="DY1180" s="8">
        <v>0</v>
      </c>
      <c r="DZ1180" s="8">
        <v>0</v>
      </c>
      <c r="EA1180" s="8">
        <v>0</v>
      </c>
      <c r="EB1180" s="8">
        <v>0</v>
      </c>
      <c r="EC1180" s="8">
        <v>0</v>
      </c>
      <c r="ED1180" s="20">
        <v>0</v>
      </c>
      <c r="EF1180" s="9">
        <v>0</v>
      </c>
      <c r="EG1180" s="9">
        <v>0</v>
      </c>
      <c r="EH1180" s="9">
        <v>0</v>
      </c>
      <c r="EI1180" s="9">
        <v>0</v>
      </c>
      <c r="EJ1180" s="9">
        <v>0</v>
      </c>
      <c r="EK1180" s="9">
        <v>0</v>
      </c>
      <c r="EL1180" s="9">
        <v>0</v>
      </c>
      <c r="EM1180" s="9">
        <v>0</v>
      </c>
      <c r="EN1180" s="9">
        <v>0</v>
      </c>
      <c r="EO1180" s="9">
        <v>0</v>
      </c>
      <c r="EP1180" s="9">
        <v>0</v>
      </c>
      <c r="EQ1180" s="9">
        <v>0</v>
      </c>
      <c r="ER1180" s="9">
        <v>0</v>
      </c>
      <c r="ES1180" s="9">
        <v>0</v>
      </c>
      <c r="ET1180" s="9">
        <v>0</v>
      </c>
      <c r="EU1180" s="9">
        <v>0</v>
      </c>
      <c r="EV1180" s="9">
        <v>0</v>
      </c>
      <c r="EW1180" s="9">
        <v>0</v>
      </c>
      <c r="EX1180" s="9">
        <v>0</v>
      </c>
      <c r="EY1180" s="9">
        <v>0</v>
      </c>
      <c r="EZ1180" s="9">
        <v>0</v>
      </c>
      <c r="FA1180" s="9">
        <v>0</v>
      </c>
      <c r="FB1180" s="9">
        <v>0</v>
      </c>
      <c r="FC1180" s="9">
        <v>0</v>
      </c>
      <c r="FD1180" s="9">
        <v>0</v>
      </c>
      <c r="FE1180" s="9">
        <v>0</v>
      </c>
      <c r="FF1180">
        <v>0</v>
      </c>
    </row>
    <row r="1181" spans="1:162" x14ac:dyDescent="0.2">
      <c r="A1181" t="s">
        <v>2122</v>
      </c>
      <c r="B1181" t="s">
        <v>3590</v>
      </c>
      <c r="C1181" t="s">
        <v>4599</v>
      </c>
      <c r="D1181" s="1">
        <v>0</v>
      </c>
      <c r="E1181" s="1">
        <v>0</v>
      </c>
      <c r="F1181" s="4">
        <v>0</v>
      </c>
      <c r="G1181" s="4">
        <v>0</v>
      </c>
      <c r="H1181" s="5">
        <v>0</v>
      </c>
      <c r="I1181">
        <v>0</v>
      </c>
      <c r="J1181" s="4">
        <v>0</v>
      </c>
      <c r="K1181">
        <v>0</v>
      </c>
      <c r="L1181" s="5">
        <v>0</v>
      </c>
      <c r="M1181">
        <v>0</v>
      </c>
      <c r="N1181" s="4">
        <v>0</v>
      </c>
      <c r="O1181">
        <v>0</v>
      </c>
      <c r="P1181" s="5">
        <v>0</v>
      </c>
      <c r="Q1181">
        <v>0</v>
      </c>
      <c r="R1181" s="4">
        <v>0</v>
      </c>
      <c r="S1181">
        <v>0</v>
      </c>
      <c r="T1181" s="5">
        <v>0</v>
      </c>
      <c r="U1181">
        <v>0</v>
      </c>
      <c r="V1181" s="4">
        <v>0</v>
      </c>
      <c r="W1181">
        <v>0</v>
      </c>
      <c r="X1181" s="5">
        <v>0</v>
      </c>
      <c r="Y1181">
        <v>0</v>
      </c>
      <c r="Z1181" s="4">
        <v>0</v>
      </c>
      <c r="AA1181">
        <v>0</v>
      </c>
      <c r="AB1181" s="5">
        <v>0</v>
      </c>
      <c r="AD1181">
        <v>0</v>
      </c>
      <c r="AE1181">
        <v>0</v>
      </c>
      <c r="AF1181" s="4">
        <v>0</v>
      </c>
      <c r="AG1181">
        <v>0</v>
      </c>
      <c r="AH1181" s="5">
        <v>0</v>
      </c>
      <c r="AI1181">
        <v>0</v>
      </c>
      <c r="AJ1181" s="4">
        <v>0</v>
      </c>
      <c r="AK1181">
        <v>0</v>
      </c>
      <c r="AL1181" s="5">
        <v>0</v>
      </c>
      <c r="AM1181">
        <v>0</v>
      </c>
      <c r="AN1181" s="4">
        <v>0</v>
      </c>
      <c r="AO1181">
        <v>0</v>
      </c>
      <c r="AP1181" s="5">
        <v>0</v>
      </c>
      <c r="AQ1181">
        <v>0</v>
      </c>
      <c r="AR1181" s="4">
        <v>0</v>
      </c>
      <c r="AS1181">
        <v>0</v>
      </c>
      <c r="AT1181" s="5">
        <v>0</v>
      </c>
      <c r="AU1181">
        <v>0</v>
      </c>
      <c r="AV1181" s="4">
        <v>0</v>
      </c>
      <c r="AW1181">
        <v>0</v>
      </c>
      <c r="AX1181" s="5">
        <v>0</v>
      </c>
      <c r="AY1181">
        <v>0</v>
      </c>
      <c r="AZ1181" s="4">
        <v>0</v>
      </c>
      <c r="BA1181">
        <v>0</v>
      </c>
      <c r="BB1181" s="5">
        <v>0</v>
      </c>
      <c r="BD1181">
        <v>0</v>
      </c>
      <c r="BE1181">
        <v>0</v>
      </c>
      <c r="BF1181" s="4">
        <v>0</v>
      </c>
      <c r="BG1181">
        <v>0</v>
      </c>
      <c r="BH1181" s="5">
        <v>0</v>
      </c>
      <c r="BI1181">
        <v>0</v>
      </c>
      <c r="BJ1181" s="4">
        <v>0</v>
      </c>
      <c r="BK1181">
        <v>0</v>
      </c>
      <c r="BL1181" s="5">
        <v>0</v>
      </c>
      <c r="BM1181">
        <v>0</v>
      </c>
      <c r="BN1181" s="4">
        <v>0</v>
      </c>
      <c r="BO1181">
        <v>0</v>
      </c>
      <c r="BP1181" s="5">
        <v>0</v>
      </c>
      <c r="BQ1181">
        <v>0</v>
      </c>
      <c r="BR1181" s="4">
        <v>0</v>
      </c>
      <c r="BS1181">
        <v>0</v>
      </c>
      <c r="BT1181" s="5">
        <v>0</v>
      </c>
      <c r="BU1181">
        <v>0</v>
      </c>
      <c r="BV1181" s="4">
        <v>0</v>
      </c>
      <c r="BW1181">
        <v>0</v>
      </c>
      <c r="BX1181" s="5">
        <v>0</v>
      </c>
      <c r="BY1181">
        <v>6</v>
      </c>
      <c r="BZ1181" s="4">
        <v>0</v>
      </c>
      <c r="CA1181">
        <v>0</v>
      </c>
      <c r="CB1181" s="5">
        <v>6</v>
      </c>
      <c r="CD1181">
        <v>0</v>
      </c>
      <c r="CE1181">
        <v>0</v>
      </c>
      <c r="CF1181" s="4">
        <v>0</v>
      </c>
      <c r="CG1181">
        <v>0</v>
      </c>
      <c r="CH1181" s="5">
        <v>0</v>
      </c>
      <c r="CI1181">
        <v>0</v>
      </c>
      <c r="CJ1181" s="4">
        <v>0</v>
      </c>
      <c r="CK1181">
        <v>0</v>
      </c>
      <c r="CL1181" s="5">
        <v>0</v>
      </c>
      <c r="CM1181">
        <v>0</v>
      </c>
      <c r="CN1181" s="4">
        <v>0</v>
      </c>
      <c r="CO1181">
        <v>0</v>
      </c>
      <c r="CP1181" s="5">
        <v>0</v>
      </c>
      <c r="CQ1181">
        <v>0</v>
      </c>
      <c r="CR1181" s="4">
        <v>0</v>
      </c>
      <c r="CS1181">
        <v>0</v>
      </c>
      <c r="CT1181" s="5">
        <v>0</v>
      </c>
      <c r="CU1181">
        <v>0</v>
      </c>
      <c r="CV1181" s="4">
        <v>0</v>
      </c>
      <c r="CW1181">
        <v>0</v>
      </c>
      <c r="CX1181" s="5">
        <v>0</v>
      </c>
      <c r="CY1181" s="21">
        <v>6</v>
      </c>
      <c r="CZ1181" s="21">
        <v>0</v>
      </c>
      <c r="DA1181" s="21">
        <v>0</v>
      </c>
      <c r="DB1181" s="5">
        <v>6</v>
      </c>
      <c r="DD1181" s="8">
        <v>0</v>
      </c>
      <c r="DE1181" s="8">
        <v>0</v>
      </c>
      <c r="DF1181" s="8">
        <v>0</v>
      </c>
      <c r="DG1181" s="8">
        <v>0</v>
      </c>
      <c r="DH1181" s="8">
        <v>0</v>
      </c>
      <c r="DI1181" s="8">
        <v>0</v>
      </c>
      <c r="DJ1181" s="8">
        <v>0</v>
      </c>
      <c r="DK1181" s="8">
        <v>0</v>
      </c>
      <c r="DL1181" s="8">
        <v>0</v>
      </c>
      <c r="DM1181" s="8">
        <v>0</v>
      </c>
      <c r="DN1181" s="8">
        <v>0</v>
      </c>
      <c r="DO1181" s="8">
        <v>0</v>
      </c>
      <c r="DP1181" s="8">
        <v>0</v>
      </c>
      <c r="DQ1181" s="8">
        <v>0</v>
      </c>
      <c r="DR1181" s="8">
        <v>0</v>
      </c>
      <c r="DS1181" s="8">
        <v>0</v>
      </c>
      <c r="DT1181" s="8">
        <v>0</v>
      </c>
      <c r="DU1181" s="8">
        <v>0</v>
      </c>
      <c r="DV1181" s="8">
        <v>0</v>
      </c>
      <c r="DW1181" s="8">
        <v>0</v>
      </c>
      <c r="DX1181" s="8">
        <v>0</v>
      </c>
      <c r="DY1181" s="8">
        <v>0</v>
      </c>
      <c r="DZ1181" s="8">
        <v>0</v>
      </c>
      <c r="EA1181" s="8">
        <v>0</v>
      </c>
      <c r="EB1181" s="8">
        <v>0</v>
      </c>
      <c r="EC1181" s="8">
        <v>0</v>
      </c>
      <c r="ED1181" s="20">
        <v>0</v>
      </c>
      <c r="EF1181" s="9">
        <v>0</v>
      </c>
      <c r="EG1181" s="9">
        <v>0</v>
      </c>
      <c r="EH1181" s="9">
        <v>0</v>
      </c>
      <c r="EI1181" s="9">
        <v>0</v>
      </c>
      <c r="EJ1181" s="9">
        <v>0</v>
      </c>
      <c r="EK1181" s="9">
        <v>0</v>
      </c>
      <c r="EL1181" s="9">
        <v>0</v>
      </c>
      <c r="EM1181" s="9">
        <v>0</v>
      </c>
      <c r="EN1181" s="9">
        <v>0</v>
      </c>
      <c r="EO1181" s="9">
        <v>0</v>
      </c>
      <c r="EP1181" s="9">
        <v>0</v>
      </c>
      <c r="EQ1181" s="9">
        <v>0</v>
      </c>
      <c r="ER1181" s="9">
        <v>0</v>
      </c>
      <c r="ES1181" s="9">
        <v>0</v>
      </c>
      <c r="ET1181" s="9">
        <v>0</v>
      </c>
      <c r="EU1181" s="9">
        <v>0</v>
      </c>
      <c r="EV1181" s="9">
        <v>0</v>
      </c>
      <c r="EW1181" s="9">
        <v>0</v>
      </c>
      <c r="EX1181" s="9">
        <v>0</v>
      </c>
      <c r="EY1181" s="9">
        <v>0</v>
      </c>
      <c r="EZ1181" s="9">
        <v>0</v>
      </c>
      <c r="FA1181" s="9">
        <v>0</v>
      </c>
      <c r="FB1181" s="9">
        <v>0</v>
      </c>
      <c r="FC1181" s="9">
        <v>0</v>
      </c>
      <c r="FD1181" s="9">
        <v>0</v>
      </c>
      <c r="FE1181" s="9">
        <v>0</v>
      </c>
      <c r="FF1181">
        <v>0</v>
      </c>
    </row>
    <row r="1182" spans="1:162" x14ac:dyDescent="0.2">
      <c r="A1182" t="s">
        <v>2152</v>
      </c>
      <c r="B1182" t="s">
        <v>3591</v>
      </c>
      <c r="C1182" t="s">
        <v>3</v>
      </c>
      <c r="D1182" s="1">
        <v>0</v>
      </c>
      <c r="E1182" s="1">
        <v>0</v>
      </c>
      <c r="F1182" s="4">
        <v>0</v>
      </c>
      <c r="G1182" s="4">
        <v>0</v>
      </c>
      <c r="H1182" s="5">
        <v>0</v>
      </c>
      <c r="I1182">
        <v>0</v>
      </c>
      <c r="J1182" s="4">
        <v>0</v>
      </c>
      <c r="K1182">
        <v>0</v>
      </c>
      <c r="L1182" s="5">
        <v>0</v>
      </c>
      <c r="M1182">
        <v>0</v>
      </c>
      <c r="N1182" s="4">
        <v>0</v>
      </c>
      <c r="O1182">
        <v>0</v>
      </c>
      <c r="P1182" s="5">
        <v>0</v>
      </c>
      <c r="Q1182">
        <v>0</v>
      </c>
      <c r="R1182" s="4">
        <v>0</v>
      </c>
      <c r="S1182">
        <v>0</v>
      </c>
      <c r="T1182" s="5">
        <v>0</v>
      </c>
      <c r="U1182">
        <v>0</v>
      </c>
      <c r="V1182" s="4">
        <v>0</v>
      </c>
      <c r="W1182">
        <v>0</v>
      </c>
      <c r="X1182" s="5">
        <v>0</v>
      </c>
      <c r="Y1182">
        <v>0</v>
      </c>
      <c r="Z1182" s="4">
        <v>0</v>
      </c>
      <c r="AA1182">
        <v>0</v>
      </c>
      <c r="AB1182" s="5">
        <v>0</v>
      </c>
      <c r="AD1182">
        <v>0</v>
      </c>
      <c r="AE1182">
        <v>0</v>
      </c>
      <c r="AF1182" s="4">
        <v>0</v>
      </c>
      <c r="AG1182">
        <v>0</v>
      </c>
      <c r="AH1182" s="5">
        <v>0</v>
      </c>
      <c r="AI1182">
        <v>0</v>
      </c>
      <c r="AJ1182" s="4">
        <v>0</v>
      </c>
      <c r="AK1182">
        <v>0</v>
      </c>
      <c r="AL1182" s="5">
        <v>0</v>
      </c>
      <c r="AM1182">
        <v>0</v>
      </c>
      <c r="AN1182" s="4">
        <v>0</v>
      </c>
      <c r="AO1182">
        <v>0</v>
      </c>
      <c r="AP1182" s="5">
        <v>0</v>
      </c>
      <c r="AQ1182">
        <v>0</v>
      </c>
      <c r="AR1182" s="4">
        <v>0</v>
      </c>
      <c r="AS1182">
        <v>0</v>
      </c>
      <c r="AT1182" s="5">
        <v>0</v>
      </c>
      <c r="AU1182">
        <v>0</v>
      </c>
      <c r="AV1182" s="4">
        <v>0</v>
      </c>
      <c r="AW1182">
        <v>0</v>
      </c>
      <c r="AX1182" s="5">
        <v>0</v>
      </c>
      <c r="AY1182">
        <v>0</v>
      </c>
      <c r="AZ1182" s="4">
        <v>0</v>
      </c>
      <c r="BA1182">
        <v>0</v>
      </c>
      <c r="BB1182" s="5">
        <v>0</v>
      </c>
      <c r="BD1182">
        <v>0</v>
      </c>
      <c r="BE1182">
        <v>0</v>
      </c>
      <c r="BF1182" s="4">
        <v>0</v>
      </c>
      <c r="BG1182">
        <v>0</v>
      </c>
      <c r="BH1182" s="5">
        <v>0</v>
      </c>
      <c r="BI1182">
        <v>0</v>
      </c>
      <c r="BJ1182" s="4">
        <v>0</v>
      </c>
      <c r="BK1182">
        <v>0</v>
      </c>
      <c r="BL1182" s="5">
        <v>0</v>
      </c>
      <c r="BM1182">
        <v>0</v>
      </c>
      <c r="BN1182" s="4">
        <v>0</v>
      </c>
      <c r="BO1182">
        <v>0</v>
      </c>
      <c r="BP1182" s="5">
        <v>0</v>
      </c>
      <c r="BQ1182">
        <v>0</v>
      </c>
      <c r="BR1182" s="4">
        <v>0</v>
      </c>
      <c r="BS1182">
        <v>0</v>
      </c>
      <c r="BT1182" s="5">
        <v>0</v>
      </c>
      <c r="BU1182">
        <v>0</v>
      </c>
      <c r="BV1182" s="4">
        <v>0</v>
      </c>
      <c r="BW1182">
        <v>0</v>
      </c>
      <c r="BX1182" s="5">
        <v>0</v>
      </c>
      <c r="BY1182">
        <v>6</v>
      </c>
      <c r="BZ1182" s="4">
        <v>0</v>
      </c>
      <c r="CA1182">
        <v>0</v>
      </c>
      <c r="CB1182" s="5">
        <v>6</v>
      </c>
      <c r="CD1182">
        <v>0</v>
      </c>
      <c r="CE1182">
        <v>0</v>
      </c>
      <c r="CF1182" s="4">
        <v>0</v>
      </c>
      <c r="CG1182">
        <v>0</v>
      </c>
      <c r="CH1182" s="5">
        <v>0</v>
      </c>
      <c r="CI1182">
        <v>0</v>
      </c>
      <c r="CJ1182" s="4">
        <v>0</v>
      </c>
      <c r="CK1182">
        <v>0</v>
      </c>
      <c r="CL1182" s="5">
        <v>0</v>
      </c>
      <c r="CM1182">
        <v>0</v>
      </c>
      <c r="CN1182" s="4">
        <v>0</v>
      </c>
      <c r="CO1182">
        <v>0</v>
      </c>
      <c r="CP1182" s="5">
        <v>0</v>
      </c>
      <c r="CQ1182">
        <v>0</v>
      </c>
      <c r="CR1182" s="4">
        <v>0</v>
      </c>
      <c r="CS1182">
        <v>0</v>
      </c>
      <c r="CT1182" s="5">
        <v>0</v>
      </c>
      <c r="CU1182">
        <v>0</v>
      </c>
      <c r="CV1182" s="4">
        <v>0</v>
      </c>
      <c r="CW1182">
        <v>0</v>
      </c>
      <c r="CX1182" s="5">
        <v>0</v>
      </c>
      <c r="CY1182" s="21">
        <v>6</v>
      </c>
      <c r="CZ1182" s="21">
        <v>0</v>
      </c>
      <c r="DA1182" s="21">
        <v>0</v>
      </c>
      <c r="DB1182" s="5">
        <v>6</v>
      </c>
      <c r="DD1182" s="8">
        <v>0</v>
      </c>
      <c r="DE1182" s="8">
        <v>0</v>
      </c>
      <c r="DF1182" s="8">
        <v>0</v>
      </c>
      <c r="DG1182" s="8">
        <v>0</v>
      </c>
      <c r="DH1182" s="8">
        <v>0</v>
      </c>
      <c r="DI1182" s="8">
        <v>0</v>
      </c>
      <c r="DJ1182" s="8">
        <v>0</v>
      </c>
      <c r="DK1182" s="8">
        <v>0</v>
      </c>
      <c r="DL1182" s="8">
        <v>0</v>
      </c>
      <c r="DM1182" s="8">
        <v>0</v>
      </c>
      <c r="DN1182" s="8">
        <v>0</v>
      </c>
      <c r="DO1182" s="8">
        <v>0</v>
      </c>
      <c r="DP1182" s="8">
        <v>0</v>
      </c>
      <c r="DQ1182" s="8">
        <v>0</v>
      </c>
      <c r="DR1182" s="8">
        <v>0</v>
      </c>
      <c r="DS1182" s="8">
        <v>0</v>
      </c>
      <c r="DT1182" s="8">
        <v>0</v>
      </c>
      <c r="DU1182" s="8">
        <v>0</v>
      </c>
      <c r="DV1182" s="8">
        <v>0</v>
      </c>
      <c r="DW1182" s="8">
        <v>0</v>
      </c>
      <c r="DX1182" s="8">
        <v>0</v>
      </c>
      <c r="DY1182" s="8">
        <v>0</v>
      </c>
      <c r="DZ1182" s="8">
        <v>0</v>
      </c>
      <c r="EA1182" s="8">
        <v>0</v>
      </c>
      <c r="EB1182" s="8">
        <v>0</v>
      </c>
      <c r="EC1182" s="8">
        <v>0</v>
      </c>
      <c r="ED1182" s="20">
        <v>0</v>
      </c>
      <c r="EF1182" s="9">
        <v>0</v>
      </c>
      <c r="EG1182" s="9">
        <v>0</v>
      </c>
      <c r="EH1182" s="9">
        <v>0</v>
      </c>
      <c r="EI1182" s="9">
        <v>0</v>
      </c>
      <c r="EJ1182" s="9">
        <v>0</v>
      </c>
      <c r="EK1182" s="9">
        <v>0</v>
      </c>
      <c r="EL1182" s="9">
        <v>0</v>
      </c>
      <c r="EM1182" s="9">
        <v>0</v>
      </c>
      <c r="EN1182" s="9">
        <v>0</v>
      </c>
      <c r="EO1182" s="9">
        <v>0</v>
      </c>
      <c r="EP1182" s="9">
        <v>0</v>
      </c>
      <c r="EQ1182" s="9">
        <v>0</v>
      </c>
      <c r="ER1182" s="9">
        <v>0</v>
      </c>
      <c r="ES1182" s="9">
        <v>0</v>
      </c>
      <c r="ET1182" s="9">
        <v>0</v>
      </c>
      <c r="EU1182" s="9">
        <v>0</v>
      </c>
      <c r="EV1182" s="9">
        <v>0</v>
      </c>
      <c r="EW1182" s="9">
        <v>0</v>
      </c>
      <c r="EX1182" s="9">
        <v>0</v>
      </c>
      <c r="EY1182" s="9">
        <v>0</v>
      </c>
      <c r="EZ1182" s="9">
        <v>0</v>
      </c>
      <c r="FA1182" s="9">
        <v>0</v>
      </c>
      <c r="FB1182" s="9">
        <v>0</v>
      </c>
      <c r="FC1182" s="9">
        <v>0</v>
      </c>
      <c r="FD1182" s="9">
        <v>0</v>
      </c>
      <c r="FE1182" s="9">
        <v>0</v>
      </c>
      <c r="FF1182">
        <v>0</v>
      </c>
    </row>
    <row r="1183" spans="1:162" x14ac:dyDescent="0.2">
      <c r="A1183" t="s">
        <v>2038</v>
      </c>
      <c r="B1183" t="s">
        <v>3592</v>
      </c>
      <c r="C1183" t="s">
        <v>3</v>
      </c>
      <c r="D1183" s="1">
        <v>0</v>
      </c>
      <c r="E1183" s="1">
        <v>0</v>
      </c>
      <c r="F1183" s="4">
        <v>0</v>
      </c>
      <c r="G1183" s="4">
        <v>0</v>
      </c>
      <c r="H1183" s="5">
        <v>0</v>
      </c>
      <c r="I1183">
        <v>0</v>
      </c>
      <c r="J1183" s="4">
        <v>0</v>
      </c>
      <c r="K1183">
        <v>0</v>
      </c>
      <c r="L1183" s="5">
        <v>0</v>
      </c>
      <c r="M1183">
        <v>0</v>
      </c>
      <c r="N1183" s="4">
        <v>0</v>
      </c>
      <c r="O1183">
        <v>0</v>
      </c>
      <c r="P1183" s="5">
        <v>0</v>
      </c>
      <c r="Q1183">
        <v>0</v>
      </c>
      <c r="R1183" s="4">
        <v>0</v>
      </c>
      <c r="S1183">
        <v>0</v>
      </c>
      <c r="T1183" s="5">
        <v>0</v>
      </c>
      <c r="U1183">
        <v>0</v>
      </c>
      <c r="V1183" s="4">
        <v>0</v>
      </c>
      <c r="W1183">
        <v>0</v>
      </c>
      <c r="X1183" s="5">
        <v>0</v>
      </c>
      <c r="Y1183">
        <v>6</v>
      </c>
      <c r="Z1183" s="4">
        <v>0</v>
      </c>
      <c r="AA1183">
        <v>0</v>
      </c>
      <c r="AB1183" s="5">
        <v>6</v>
      </c>
      <c r="AD1183">
        <v>0</v>
      </c>
      <c r="AE1183">
        <v>0</v>
      </c>
      <c r="AF1183" s="4">
        <v>0</v>
      </c>
      <c r="AG1183">
        <v>0</v>
      </c>
      <c r="AH1183" s="5">
        <v>0</v>
      </c>
      <c r="AI1183">
        <v>0</v>
      </c>
      <c r="AJ1183" s="4">
        <v>0</v>
      </c>
      <c r="AK1183">
        <v>0</v>
      </c>
      <c r="AL1183" s="5">
        <v>0</v>
      </c>
      <c r="AM1183">
        <v>0</v>
      </c>
      <c r="AN1183" s="4">
        <v>0</v>
      </c>
      <c r="AO1183">
        <v>0</v>
      </c>
      <c r="AP1183" s="5">
        <v>0</v>
      </c>
      <c r="AQ1183">
        <v>0</v>
      </c>
      <c r="AR1183" s="4">
        <v>0</v>
      </c>
      <c r="AS1183">
        <v>0</v>
      </c>
      <c r="AT1183" s="5">
        <v>0</v>
      </c>
      <c r="AU1183">
        <v>0</v>
      </c>
      <c r="AV1183" s="4">
        <v>0</v>
      </c>
      <c r="AW1183">
        <v>0</v>
      </c>
      <c r="AX1183" s="5">
        <v>0</v>
      </c>
      <c r="AY1183">
        <v>6</v>
      </c>
      <c r="AZ1183" s="4">
        <v>0</v>
      </c>
      <c r="BA1183">
        <v>0</v>
      </c>
      <c r="BB1183" s="5">
        <v>6</v>
      </c>
      <c r="BD1183">
        <v>0</v>
      </c>
      <c r="BE1183">
        <v>0</v>
      </c>
      <c r="BF1183" s="4">
        <v>0</v>
      </c>
      <c r="BG1183">
        <v>0</v>
      </c>
      <c r="BH1183" s="5">
        <v>0</v>
      </c>
      <c r="BI1183">
        <v>0</v>
      </c>
      <c r="BJ1183" s="4">
        <v>0</v>
      </c>
      <c r="BK1183">
        <v>0</v>
      </c>
      <c r="BL1183" s="5">
        <v>0</v>
      </c>
      <c r="BM1183">
        <v>0</v>
      </c>
      <c r="BN1183" s="4">
        <v>0</v>
      </c>
      <c r="BO1183">
        <v>0</v>
      </c>
      <c r="BP1183" s="5">
        <v>0</v>
      </c>
      <c r="BQ1183">
        <v>0</v>
      </c>
      <c r="BR1183" s="4">
        <v>0</v>
      </c>
      <c r="BS1183">
        <v>0</v>
      </c>
      <c r="BT1183" s="5">
        <v>0</v>
      </c>
      <c r="BU1183">
        <v>0</v>
      </c>
      <c r="BV1183" s="4">
        <v>0</v>
      </c>
      <c r="BW1183">
        <v>0</v>
      </c>
      <c r="BX1183" s="5">
        <v>0</v>
      </c>
      <c r="BY1183">
        <v>6</v>
      </c>
      <c r="BZ1183" s="4">
        <v>0</v>
      </c>
      <c r="CA1183">
        <v>0</v>
      </c>
      <c r="CB1183" s="5">
        <v>6</v>
      </c>
      <c r="CD1183">
        <v>0</v>
      </c>
      <c r="CE1183">
        <v>0</v>
      </c>
      <c r="CF1183" s="4">
        <v>0</v>
      </c>
      <c r="CG1183">
        <v>0</v>
      </c>
      <c r="CH1183" s="5">
        <v>0</v>
      </c>
      <c r="CI1183">
        <v>0</v>
      </c>
      <c r="CJ1183" s="4">
        <v>0</v>
      </c>
      <c r="CK1183">
        <v>0</v>
      </c>
      <c r="CL1183" s="5">
        <v>0</v>
      </c>
      <c r="CM1183">
        <v>0</v>
      </c>
      <c r="CN1183" s="4">
        <v>0</v>
      </c>
      <c r="CO1183">
        <v>0</v>
      </c>
      <c r="CP1183" s="5">
        <v>0</v>
      </c>
      <c r="CQ1183">
        <v>0</v>
      </c>
      <c r="CR1183" s="4">
        <v>0</v>
      </c>
      <c r="CS1183">
        <v>0</v>
      </c>
      <c r="CT1183" s="5">
        <v>0</v>
      </c>
      <c r="CU1183">
        <v>0</v>
      </c>
      <c r="CV1183" s="4">
        <v>0</v>
      </c>
      <c r="CW1183">
        <v>0</v>
      </c>
      <c r="CX1183" s="5">
        <v>0</v>
      </c>
      <c r="CY1183" s="21">
        <v>6</v>
      </c>
      <c r="CZ1183" s="21">
        <v>0</v>
      </c>
      <c r="DA1183" s="21">
        <v>0</v>
      </c>
      <c r="DB1183" s="5">
        <v>6</v>
      </c>
      <c r="DD1183" s="8">
        <v>0</v>
      </c>
      <c r="DE1183" s="8">
        <v>0</v>
      </c>
      <c r="DF1183" s="8">
        <v>0</v>
      </c>
      <c r="DG1183" s="8">
        <v>0</v>
      </c>
      <c r="DH1183" s="8">
        <v>0</v>
      </c>
      <c r="DI1183" s="8">
        <v>0</v>
      </c>
      <c r="DJ1183" s="8">
        <v>0</v>
      </c>
      <c r="DK1183" s="8">
        <v>0</v>
      </c>
      <c r="DL1183" s="8">
        <v>0</v>
      </c>
      <c r="DM1183" s="8">
        <v>0</v>
      </c>
      <c r="DN1183" s="8">
        <v>0</v>
      </c>
      <c r="DO1183" s="8">
        <v>0</v>
      </c>
      <c r="DP1183" s="8">
        <v>0</v>
      </c>
      <c r="DQ1183" s="8">
        <v>0</v>
      </c>
      <c r="DR1183" s="8">
        <v>0</v>
      </c>
      <c r="DS1183" s="8">
        <v>0</v>
      </c>
      <c r="DT1183" s="8">
        <v>0</v>
      </c>
      <c r="DU1183" s="8">
        <v>0</v>
      </c>
      <c r="DV1183" s="8">
        <v>0</v>
      </c>
      <c r="DW1183" s="8">
        <v>0</v>
      </c>
      <c r="DX1183" s="8">
        <v>0</v>
      </c>
      <c r="DY1183" s="8">
        <v>0</v>
      </c>
      <c r="DZ1183" s="8">
        <v>0</v>
      </c>
      <c r="EA1183" s="8">
        <v>0</v>
      </c>
      <c r="EB1183" s="8">
        <v>0</v>
      </c>
      <c r="EC1183" s="8">
        <v>0</v>
      </c>
      <c r="ED1183" s="20">
        <v>0</v>
      </c>
      <c r="EF1183" s="9">
        <v>0</v>
      </c>
      <c r="EG1183" s="9">
        <v>0</v>
      </c>
      <c r="EH1183" s="9">
        <v>0</v>
      </c>
      <c r="EI1183" s="9">
        <v>0</v>
      </c>
      <c r="EJ1183" s="9">
        <v>0</v>
      </c>
      <c r="EK1183" s="9">
        <v>0</v>
      </c>
      <c r="EL1183" s="9">
        <v>0</v>
      </c>
      <c r="EM1183" s="9">
        <v>0</v>
      </c>
      <c r="EN1183" s="9">
        <v>0</v>
      </c>
      <c r="EO1183" s="9">
        <v>0</v>
      </c>
      <c r="EP1183" s="9">
        <v>0</v>
      </c>
      <c r="EQ1183" s="9">
        <v>0</v>
      </c>
      <c r="ER1183" s="9">
        <v>0</v>
      </c>
      <c r="ES1183" s="9">
        <v>0</v>
      </c>
      <c r="ET1183" s="9">
        <v>0</v>
      </c>
      <c r="EU1183" s="9">
        <v>0</v>
      </c>
      <c r="EV1183" s="9">
        <v>0</v>
      </c>
      <c r="EW1183" s="9">
        <v>0</v>
      </c>
      <c r="EX1183" s="9">
        <v>0</v>
      </c>
      <c r="EY1183" s="9">
        <v>0</v>
      </c>
      <c r="EZ1183" s="9">
        <v>0</v>
      </c>
      <c r="FA1183" s="9">
        <v>0</v>
      </c>
      <c r="FB1183" s="9">
        <v>0</v>
      </c>
      <c r="FC1183" s="9">
        <v>0</v>
      </c>
      <c r="FD1183" s="9">
        <v>0</v>
      </c>
      <c r="FE1183" s="9">
        <v>0</v>
      </c>
      <c r="FF1183">
        <v>0</v>
      </c>
    </row>
    <row r="1184" spans="1:162" x14ac:dyDescent="0.2">
      <c r="A1184" t="s">
        <v>2158</v>
      </c>
      <c r="B1184" t="s">
        <v>3593</v>
      </c>
      <c r="C1184" t="s">
        <v>3</v>
      </c>
      <c r="D1184" s="1">
        <v>0</v>
      </c>
      <c r="E1184" s="1">
        <v>0</v>
      </c>
      <c r="F1184" s="4">
        <v>0</v>
      </c>
      <c r="G1184" s="4">
        <v>0</v>
      </c>
      <c r="H1184" s="5">
        <v>0</v>
      </c>
      <c r="I1184">
        <v>0</v>
      </c>
      <c r="J1184" s="4">
        <v>0</v>
      </c>
      <c r="K1184">
        <v>0</v>
      </c>
      <c r="L1184" s="5">
        <v>0</v>
      </c>
      <c r="M1184">
        <v>0</v>
      </c>
      <c r="N1184" s="4">
        <v>0</v>
      </c>
      <c r="O1184">
        <v>0</v>
      </c>
      <c r="P1184" s="5">
        <v>0</v>
      </c>
      <c r="Q1184">
        <v>0</v>
      </c>
      <c r="R1184" s="4">
        <v>0</v>
      </c>
      <c r="S1184">
        <v>0</v>
      </c>
      <c r="T1184" s="5">
        <v>0</v>
      </c>
      <c r="U1184">
        <v>0</v>
      </c>
      <c r="V1184" s="4">
        <v>0</v>
      </c>
      <c r="W1184">
        <v>0</v>
      </c>
      <c r="X1184" s="5">
        <v>0</v>
      </c>
      <c r="Y1184">
        <v>0</v>
      </c>
      <c r="Z1184" s="4">
        <v>0</v>
      </c>
      <c r="AA1184">
        <v>0</v>
      </c>
      <c r="AB1184" s="5">
        <v>0</v>
      </c>
      <c r="AD1184">
        <v>0</v>
      </c>
      <c r="AE1184">
        <v>0</v>
      </c>
      <c r="AF1184" s="4">
        <v>0</v>
      </c>
      <c r="AG1184">
        <v>0</v>
      </c>
      <c r="AH1184" s="5">
        <v>0</v>
      </c>
      <c r="AI1184">
        <v>0</v>
      </c>
      <c r="AJ1184" s="4">
        <v>0</v>
      </c>
      <c r="AK1184">
        <v>0</v>
      </c>
      <c r="AL1184" s="5">
        <v>0</v>
      </c>
      <c r="AM1184">
        <v>0</v>
      </c>
      <c r="AN1184" s="4">
        <v>0</v>
      </c>
      <c r="AO1184">
        <v>0</v>
      </c>
      <c r="AP1184" s="5">
        <v>0</v>
      </c>
      <c r="AQ1184">
        <v>0</v>
      </c>
      <c r="AR1184" s="4">
        <v>0</v>
      </c>
      <c r="AS1184">
        <v>0</v>
      </c>
      <c r="AT1184" s="5">
        <v>0</v>
      </c>
      <c r="AU1184">
        <v>0</v>
      </c>
      <c r="AV1184" s="4">
        <v>0</v>
      </c>
      <c r="AW1184">
        <v>0</v>
      </c>
      <c r="AX1184" s="5">
        <v>0</v>
      </c>
      <c r="AY1184">
        <v>0</v>
      </c>
      <c r="AZ1184" s="4">
        <v>0</v>
      </c>
      <c r="BA1184">
        <v>0</v>
      </c>
      <c r="BB1184" s="5">
        <v>0</v>
      </c>
      <c r="BD1184">
        <v>0</v>
      </c>
      <c r="BE1184">
        <v>0</v>
      </c>
      <c r="BF1184" s="4">
        <v>0</v>
      </c>
      <c r="BG1184">
        <v>0</v>
      </c>
      <c r="BH1184" s="5">
        <v>0</v>
      </c>
      <c r="BI1184">
        <v>0</v>
      </c>
      <c r="BJ1184" s="4">
        <v>0</v>
      </c>
      <c r="BK1184">
        <v>0</v>
      </c>
      <c r="BL1184" s="5">
        <v>0</v>
      </c>
      <c r="BM1184">
        <v>0</v>
      </c>
      <c r="BN1184" s="4">
        <v>0</v>
      </c>
      <c r="BO1184">
        <v>0</v>
      </c>
      <c r="BP1184" s="5">
        <v>0</v>
      </c>
      <c r="BQ1184">
        <v>0</v>
      </c>
      <c r="BR1184" s="4">
        <v>0</v>
      </c>
      <c r="BS1184">
        <v>0</v>
      </c>
      <c r="BT1184" s="5">
        <v>0</v>
      </c>
      <c r="BU1184">
        <v>0</v>
      </c>
      <c r="BV1184" s="4">
        <v>0</v>
      </c>
      <c r="BW1184">
        <v>0</v>
      </c>
      <c r="BX1184" s="5">
        <v>0</v>
      </c>
      <c r="BY1184">
        <v>5</v>
      </c>
      <c r="BZ1184" s="4">
        <v>0</v>
      </c>
      <c r="CA1184">
        <v>0</v>
      </c>
      <c r="CB1184" s="5">
        <v>5</v>
      </c>
      <c r="CD1184">
        <v>0</v>
      </c>
      <c r="CE1184">
        <v>0</v>
      </c>
      <c r="CF1184" s="4">
        <v>0</v>
      </c>
      <c r="CG1184">
        <v>0</v>
      </c>
      <c r="CH1184" s="5">
        <v>0</v>
      </c>
      <c r="CI1184">
        <v>0</v>
      </c>
      <c r="CJ1184" s="4">
        <v>0</v>
      </c>
      <c r="CK1184">
        <v>0</v>
      </c>
      <c r="CL1184" s="5">
        <v>0</v>
      </c>
      <c r="CM1184">
        <v>0</v>
      </c>
      <c r="CN1184" s="4">
        <v>0</v>
      </c>
      <c r="CO1184">
        <v>0</v>
      </c>
      <c r="CP1184" s="5">
        <v>0</v>
      </c>
      <c r="CQ1184">
        <v>0</v>
      </c>
      <c r="CR1184" s="4">
        <v>0</v>
      </c>
      <c r="CS1184">
        <v>0</v>
      </c>
      <c r="CT1184" s="5">
        <v>0</v>
      </c>
      <c r="CU1184">
        <v>0</v>
      </c>
      <c r="CV1184" s="4">
        <v>0</v>
      </c>
      <c r="CW1184">
        <v>0</v>
      </c>
      <c r="CX1184" s="5">
        <v>0</v>
      </c>
      <c r="CY1184" s="21">
        <v>5</v>
      </c>
      <c r="CZ1184" s="21">
        <v>0</v>
      </c>
      <c r="DA1184" s="21">
        <v>0</v>
      </c>
      <c r="DB1184" s="5">
        <v>5</v>
      </c>
      <c r="DD1184" s="8">
        <v>0</v>
      </c>
      <c r="DE1184" s="8">
        <v>0</v>
      </c>
      <c r="DF1184" s="8">
        <v>0</v>
      </c>
      <c r="DG1184" s="8">
        <v>0</v>
      </c>
      <c r="DH1184" s="8">
        <v>0</v>
      </c>
      <c r="DI1184" s="8">
        <v>0</v>
      </c>
      <c r="DJ1184" s="8">
        <v>0</v>
      </c>
      <c r="DK1184" s="8">
        <v>0</v>
      </c>
      <c r="DL1184" s="8">
        <v>0</v>
      </c>
      <c r="DM1184" s="8">
        <v>0</v>
      </c>
      <c r="DN1184" s="8">
        <v>0</v>
      </c>
      <c r="DO1184" s="8">
        <v>0</v>
      </c>
      <c r="DP1184" s="8">
        <v>0</v>
      </c>
      <c r="DQ1184" s="8">
        <v>0</v>
      </c>
      <c r="DR1184" s="8">
        <v>0</v>
      </c>
      <c r="DS1184" s="8">
        <v>0</v>
      </c>
      <c r="DT1184" s="8">
        <v>0</v>
      </c>
      <c r="DU1184" s="8">
        <v>0</v>
      </c>
      <c r="DV1184" s="8">
        <v>0</v>
      </c>
      <c r="DW1184" s="8">
        <v>0</v>
      </c>
      <c r="DX1184" s="8">
        <v>0</v>
      </c>
      <c r="DY1184" s="8">
        <v>0</v>
      </c>
      <c r="DZ1184" s="8">
        <v>0</v>
      </c>
      <c r="EA1184" s="8">
        <v>0</v>
      </c>
      <c r="EB1184" s="8">
        <v>0</v>
      </c>
      <c r="EC1184" s="8">
        <v>0</v>
      </c>
      <c r="ED1184" s="20">
        <v>0</v>
      </c>
      <c r="EF1184" s="9">
        <v>0</v>
      </c>
      <c r="EG1184" s="9">
        <v>0</v>
      </c>
      <c r="EH1184" s="9">
        <v>0</v>
      </c>
      <c r="EI1184" s="9">
        <v>0</v>
      </c>
      <c r="EJ1184" s="9">
        <v>0</v>
      </c>
      <c r="EK1184" s="9">
        <v>0</v>
      </c>
      <c r="EL1184" s="9">
        <v>0</v>
      </c>
      <c r="EM1184" s="9">
        <v>0</v>
      </c>
      <c r="EN1184" s="9">
        <v>0</v>
      </c>
      <c r="EO1184" s="9">
        <v>0</v>
      </c>
      <c r="EP1184" s="9">
        <v>0</v>
      </c>
      <c r="EQ1184" s="9">
        <v>0</v>
      </c>
      <c r="ER1184" s="9">
        <v>0</v>
      </c>
      <c r="ES1184" s="9">
        <v>0</v>
      </c>
      <c r="ET1184" s="9">
        <v>0</v>
      </c>
      <c r="EU1184" s="9">
        <v>0</v>
      </c>
      <c r="EV1184" s="9">
        <v>0</v>
      </c>
      <c r="EW1184" s="9">
        <v>0</v>
      </c>
      <c r="EX1184" s="9">
        <v>0</v>
      </c>
      <c r="EY1184" s="9">
        <v>0</v>
      </c>
      <c r="EZ1184" s="9">
        <v>0</v>
      </c>
      <c r="FA1184" s="9">
        <v>0</v>
      </c>
      <c r="FB1184" s="9">
        <v>0</v>
      </c>
      <c r="FC1184" s="9">
        <v>0</v>
      </c>
      <c r="FD1184" s="9">
        <v>0</v>
      </c>
      <c r="FE1184" s="9">
        <v>0</v>
      </c>
      <c r="FF1184">
        <v>0</v>
      </c>
    </row>
    <row r="1185" spans="1:162" x14ac:dyDescent="0.2">
      <c r="A1185" t="s">
        <v>206</v>
      </c>
      <c r="B1185" t="s">
        <v>3594</v>
      </c>
      <c r="C1185" t="s">
        <v>3</v>
      </c>
      <c r="D1185" s="1">
        <v>4</v>
      </c>
      <c r="E1185" s="1">
        <v>4</v>
      </c>
      <c r="F1185" s="4">
        <v>0</v>
      </c>
      <c r="G1185" s="4">
        <v>0</v>
      </c>
      <c r="H1185" s="5">
        <v>4</v>
      </c>
      <c r="I1185">
        <v>4</v>
      </c>
      <c r="J1185" s="4">
        <v>0</v>
      </c>
      <c r="K1185">
        <v>0</v>
      </c>
      <c r="L1185" s="5">
        <v>4</v>
      </c>
      <c r="M1185">
        <v>0</v>
      </c>
      <c r="N1185" s="4">
        <v>0</v>
      </c>
      <c r="O1185">
        <v>0</v>
      </c>
      <c r="P1185" s="5">
        <v>0</v>
      </c>
      <c r="Q1185">
        <v>0</v>
      </c>
      <c r="R1185" s="4">
        <v>0</v>
      </c>
      <c r="S1185">
        <v>0</v>
      </c>
      <c r="T1185" s="5">
        <v>0</v>
      </c>
      <c r="U1185">
        <v>0</v>
      </c>
      <c r="V1185" s="4">
        <v>0</v>
      </c>
      <c r="W1185">
        <v>0</v>
      </c>
      <c r="X1185" s="5">
        <v>0</v>
      </c>
      <c r="Y1185">
        <v>0</v>
      </c>
      <c r="Z1185" s="4">
        <v>0</v>
      </c>
      <c r="AA1185">
        <v>0</v>
      </c>
      <c r="AB1185" s="5">
        <v>0</v>
      </c>
      <c r="AD1185">
        <v>4</v>
      </c>
      <c r="AE1185">
        <v>4</v>
      </c>
      <c r="AF1185" s="4">
        <v>0</v>
      </c>
      <c r="AG1185">
        <v>0</v>
      </c>
      <c r="AH1185" s="5">
        <v>4</v>
      </c>
      <c r="AI1185">
        <v>4</v>
      </c>
      <c r="AJ1185" s="4">
        <v>0</v>
      </c>
      <c r="AK1185">
        <v>0</v>
      </c>
      <c r="AL1185" s="5">
        <v>4</v>
      </c>
      <c r="AM1185">
        <v>0</v>
      </c>
      <c r="AN1185" s="4">
        <v>0</v>
      </c>
      <c r="AO1185">
        <v>0</v>
      </c>
      <c r="AP1185" s="5">
        <v>0</v>
      </c>
      <c r="AQ1185">
        <v>0</v>
      </c>
      <c r="AR1185" s="4">
        <v>0</v>
      </c>
      <c r="AS1185">
        <v>0</v>
      </c>
      <c r="AT1185" s="5">
        <v>0</v>
      </c>
      <c r="AU1185">
        <v>0</v>
      </c>
      <c r="AV1185" s="4">
        <v>0</v>
      </c>
      <c r="AW1185">
        <v>0</v>
      </c>
      <c r="AX1185" s="5">
        <v>0</v>
      </c>
      <c r="AY1185">
        <v>0</v>
      </c>
      <c r="AZ1185" s="4">
        <v>0</v>
      </c>
      <c r="BA1185">
        <v>0</v>
      </c>
      <c r="BB1185" s="5">
        <v>0</v>
      </c>
      <c r="BD1185">
        <v>4</v>
      </c>
      <c r="BE1185">
        <v>4</v>
      </c>
      <c r="BF1185" s="4">
        <v>0</v>
      </c>
      <c r="BG1185">
        <v>0</v>
      </c>
      <c r="BH1185" s="5">
        <v>4</v>
      </c>
      <c r="BI1185">
        <v>4</v>
      </c>
      <c r="BJ1185" s="4">
        <v>0</v>
      </c>
      <c r="BK1185">
        <v>0</v>
      </c>
      <c r="BL1185" s="5">
        <v>4</v>
      </c>
      <c r="BM1185">
        <v>0</v>
      </c>
      <c r="BN1185" s="4">
        <v>0</v>
      </c>
      <c r="BO1185">
        <v>0</v>
      </c>
      <c r="BP1185" s="5">
        <v>0</v>
      </c>
      <c r="BQ1185">
        <v>0</v>
      </c>
      <c r="BR1185" s="4">
        <v>0</v>
      </c>
      <c r="BS1185">
        <v>0</v>
      </c>
      <c r="BT1185" s="5">
        <v>0</v>
      </c>
      <c r="BU1185">
        <v>0</v>
      </c>
      <c r="BV1185" s="4">
        <v>0</v>
      </c>
      <c r="BW1185">
        <v>0</v>
      </c>
      <c r="BX1185" s="5">
        <v>0</v>
      </c>
      <c r="BY1185">
        <v>5</v>
      </c>
      <c r="BZ1185" s="4">
        <v>0</v>
      </c>
      <c r="CA1185">
        <v>0</v>
      </c>
      <c r="CB1185" s="5">
        <v>5</v>
      </c>
      <c r="CD1185">
        <v>4</v>
      </c>
      <c r="CE1185">
        <v>4</v>
      </c>
      <c r="CF1185" s="4">
        <v>0</v>
      </c>
      <c r="CG1185">
        <v>0</v>
      </c>
      <c r="CH1185" s="5">
        <v>4</v>
      </c>
      <c r="CI1185">
        <v>0</v>
      </c>
      <c r="CJ1185" s="4">
        <v>0</v>
      </c>
      <c r="CK1185">
        <v>0</v>
      </c>
      <c r="CL1185" s="5">
        <v>0</v>
      </c>
      <c r="CM1185">
        <v>0</v>
      </c>
      <c r="CN1185" s="4">
        <v>0</v>
      </c>
      <c r="CO1185">
        <v>0</v>
      </c>
      <c r="CP1185" s="5">
        <v>0</v>
      </c>
      <c r="CQ1185">
        <v>0</v>
      </c>
      <c r="CR1185" s="4">
        <v>0</v>
      </c>
      <c r="CS1185">
        <v>0</v>
      </c>
      <c r="CT1185" s="5">
        <v>0</v>
      </c>
      <c r="CU1185">
        <v>0</v>
      </c>
      <c r="CV1185" s="4">
        <v>0</v>
      </c>
      <c r="CW1185">
        <v>0</v>
      </c>
      <c r="CX1185" s="5">
        <v>0</v>
      </c>
      <c r="CY1185" s="21">
        <v>5</v>
      </c>
      <c r="CZ1185" s="21">
        <v>0</v>
      </c>
      <c r="DA1185" s="21">
        <v>0</v>
      </c>
      <c r="DB1185" s="5">
        <v>5</v>
      </c>
      <c r="DD1185" s="8">
        <v>0</v>
      </c>
      <c r="DE1185" s="8">
        <v>0</v>
      </c>
      <c r="DF1185" s="8">
        <v>0</v>
      </c>
      <c r="DG1185" s="8">
        <v>0</v>
      </c>
      <c r="DH1185" s="8">
        <v>0</v>
      </c>
      <c r="DI1185" s="8">
        <v>0</v>
      </c>
      <c r="DJ1185" s="8">
        <v>0</v>
      </c>
      <c r="DK1185" s="8">
        <v>0</v>
      </c>
      <c r="DL1185" s="8">
        <v>0</v>
      </c>
      <c r="DM1185" s="8">
        <v>0</v>
      </c>
      <c r="DN1185" s="8">
        <v>0</v>
      </c>
      <c r="DO1185" s="8">
        <v>0</v>
      </c>
      <c r="DP1185" s="8">
        <v>0</v>
      </c>
      <c r="DQ1185" s="8">
        <v>0</v>
      </c>
      <c r="DR1185" s="8">
        <v>0</v>
      </c>
      <c r="DS1185" s="8">
        <v>0</v>
      </c>
      <c r="DT1185" s="8">
        <v>0</v>
      </c>
      <c r="DU1185" s="8">
        <v>0</v>
      </c>
      <c r="DV1185" s="8">
        <v>0</v>
      </c>
      <c r="DW1185" s="8">
        <v>0</v>
      </c>
      <c r="DX1185" s="8">
        <v>0</v>
      </c>
      <c r="DY1185" s="8">
        <v>0</v>
      </c>
      <c r="DZ1185" s="8">
        <v>0</v>
      </c>
      <c r="EA1185" s="8">
        <v>0</v>
      </c>
      <c r="EB1185" s="8">
        <v>0</v>
      </c>
      <c r="EC1185" s="8">
        <v>0</v>
      </c>
      <c r="ED1185" s="20">
        <v>0</v>
      </c>
      <c r="EF1185" s="9">
        <v>0</v>
      </c>
      <c r="EG1185" s="9">
        <v>0</v>
      </c>
      <c r="EH1185" s="9">
        <v>0</v>
      </c>
      <c r="EI1185" s="9">
        <v>0</v>
      </c>
      <c r="EJ1185" s="9">
        <v>0</v>
      </c>
      <c r="EK1185" s="9">
        <v>0</v>
      </c>
      <c r="EL1185" s="9">
        <v>0</v>
      </c>
      <c r="EM1185" s="9">
        <v>0</v>
      </c>
      <c r="EN1185" s="9">
        <v>0</v>
      </c>
      <c r="EO1185" s="9">
        <v>0</v>
      </c>
      <c r="EP1185" s="9">
        <v>0</v>
      </c>
      <c r="EQ1185" s="9">
        <v>0</v>
      </c>
      <c r="ER1185" s="9">
        <v>0</v>
      </c>
      <c r="ES1185" s="9">
        <v>0</v>
      </c>
      <c r="ET1185" s="9">
        <v>0</v>
      </c>
      <c r="EU1185" s="9">
        <v>0</v>
      </c>
      <c r="EV1185" s="9">
        <v>0</v>
      </c>
      <c r="EW1185" s="9">
        <v>0</v>
      </c>
      <c r="EX1185" s="9">
        <v>0</v>
      </c>
      <c r="EY1185" s="9">
        <v>0</v>
      </c>
      <c r="EZ1185" s="9">
        <v>0</v>
      </c>
      <c r="FA1185" s="9">
        <v>0</v>
      </c>
      <c r="FB1185" s="9">
        <v>0</v>
      </c>
      <c r="FC1185" s="9">
        <v>0</v>
      </c>
      <c r="FD1185" s="9">
        <v>0</v>
      </c>
      <c r="FE1185" s="9">
        <v>0</v>
      </c>
      <c r="FF1185">
        <v>0</v>
      </c>
    </row>
    <row r="1186" spans="1:162" x14ac:dyDescent="0.2">
      <c r="A1186" t="s">
        <v>2155</v>
      </c>
      <c r="B1186" t="s">
        <v>2532</v>
      </c>
      <c r="C1186" t="s">
        <v>3</v>
      </c>
      <c r="D1186" s="1">
        <v>0</v>
      </c>
      <c r="E1186" s="1">
        <v>0</v>
      </c>
      <c r="F1186" s="4">
        <v>0</v>
      </c>
      <c r="G1186" s="4">
        <v>0</v>
      </c>
      <c r="H1186" s="5">
        <v>0</v>
      </c>
      <c r="I1186">
        <v>0</v>
      </c>
      <c r="J1186" s="4">
        <v>0</v>
      </c>
      <c r="K1186">
        <v>0</v>
      </c>
      <c r="L1186" s="5">
        <v>0</v>
      </c>
      <c r="M1186">
        <v>0</v>
      </c>
      <c r="N1186" s="4">
        <v>0</v>
      </c>
      <c r="O1186">
        <v>0</v>
      </c>
      <c r="P1186" s="5">
        <v>0</v>
      </c>
      <c r="Q1186">
        <v>0</v>
      </c>
      <c r="R1186" s="4">
        <v>0</v>
      </c>
      <c r="S1186">
        <v>0</v>
      </c>
      <c r="T1186" s="5">
        <v>0</v>
      </c>
      <c r="U1186">
        <v>0</v>
      </c>
      <c r="V1186" s="4">
        <v>0</v>
      </c>
      <c r="W1186">
        <v>0</v>
      </c>
      <c r="X1186" s="5">
        <v>0</v>
      </c>
      <c r="Y1186">
        <v>0</v>
      </c>
      <c r="Z1186" s="4">
        <v>0</v>
      </c>
      <c r="AA1186">
        <v>0</v>
      </c>
      <c r="AB1186" s="5">
        <v>0</v>
      </c>
      <c r="AD1186">
        <v>0</v>
      </c>
      <c r="AE1186">
        <v>0</v>
      </c>
      <c r="AF1186" s="4">
        <v>0</v>
      </c>
      <c r="AG1186">
        <v>0</v>
      </c>
      <c r="AH1186" s="5">
        <v>0</v>
      </c>
      <c r="AI1186">
        <v>0</v>
      </c>
      <c r="AJ1186" s="4">
        <v>0</v>
      </c>
      <c r="AK1186">
        <v>0</v>
      </c>
      <c r="AL1186" s="5">
        <v>0</v>
      </c>
      <c r="AM1186">
        <v>0</v>
      </c>
      <c r="AN1186" s="4">
        <v>0</v>
      </c>
      <c r="AO1186">
        <v>0</v>
      </c>
      <c r="AP1186" s="5">
        <v>0</v>
      </c>
      <c r="AQ1186">
        <v>0</v>
      </c>
      <c r="AR1186" s="4">
        <v>0</v>
      </c>
      <c r="AS1186">
        <v>0</v>
      </c>
      <c r="AT1186" s="5">
        <v>0</v>
      </c>
      <c r="AU1186">
        <v>0</v>
      </c>
      <c r="AV1186" s="4">
        <v>0</v>
      </c>
      <c r="AW1186">
        <v>0</v>
      </c>
      <c r="AX1186" s="5">
        <v>0</v>
      </c>
      <c r="AY1186">
        <v>0</v>
      </c>
      <c r="AZ1186" s="4">
        <v>0</v>
      </c>
      <c r="BA1186">
        <v>0</v>
      </c>
      <c r="BB1186" s="5">
        <v>0</v>
      </c>
      <c r="BD1186">
        <v>0</v>
      </c>
      <c r="BE1186">
        <v>0</v>
      </c>
      <c r="BF1186" s="4">
        <v>0</v>
      </c>
      <c r="BG1186">
        <v>0</v>
      </c>
      <c r="BH1186" s="5">
        <v>0</v>
      </c>
      <c r="BI1186">
        <v>0</v>
      </c>
      <c r="BJ1186" s="4">
        <v>0</v>
      </c>
      <c r="BK1186">
        <v>0</v>
      </c>
      <c r="BL1186" s="5">
        <v>0</v>
      </c>
      <c r="BM1186">
        <v>0</v>
      </c>
      <c r="BN1186" s="4">
        <v>0</v>
      </c>
      <c r="BO1186">
        <v>0</v>
      </c>
      <c r="BP1186" s="5">
        <v>0</v>
      </c>
      <c r="BQ1186">
        <v>0</v>
      </c>
      <c r="BR1186" s="4">
        <v>0</v>
      </c>
      <c r="BS1186">
        <v>0</v>
      </c>
      <c r="BT1186" s="5">
        <v>0</v>
      </c>
      <c r="BU1186">
        <v>0</v>
      </c>
      <c r="BV1186" s="4">
        <v>0</v>
      </c>
      <c r="BW1186">
        <v>0</v>
      </c>
      <c r="BX1186" s="5">
        <v>0</v>
      </c>
      <c r="BY1186">
        <v>6</v>
      </c>
      <c r="BZ1186" s="4">
        <v>0</v>
      </c>
      <c r="CA1186">
        <v>0</v>
      </c>
      <c r="CB1186" s="5">
        <v>6</v>
      </c>
      <c r="CD1186">
        <v>0</v>
      </c>
      <c r="CE1186">
        <v>0</v>
      </c>
      <c r="CF1186" s="4">
        <v>0</v>
      </c>
      <c r="CG1186">
        <v>0</v>
      </c>
      <c r="CH1186" s="5">
        <v>0</v>
      </c>
      <c r="CI1186">
        <v>0</v>
      </c>
      <c r="CJ1186" s="4">
        <v>0</v>
      </c>
      <c r="CK1186">
        <v>0</v>
      </c>
      <c r="CL1186" s="5">
        <v>0</v>
      </c>
      <c r="CM1186">
        <v>0</v>
      </c>
      <c r="CN1186" s="4">
        <v>0</v>
      </c>
      <c r="CO1186">
        <v>0</v>
      </c>
      <c r="CP1186" s="5">
        <v>0</v>
      </c>
      <c r="CQ1186">
        <v>0</v>
      </c>
      <c r="CR1186" s="4">
        <v>0</v>
      </c>
      <c r="CS1186">
        <v>0</v>
      </c>
      <c r="CT1186" s="5">
        <v>0</v>
      </c>
      <c r="CU1186">
        <v>0</v>
      </c>
      <c r="CV1186" s="4">
        <v>0</v>
      </c>
      <c r="CW1186">
        <v>0</v>
      </c>
      <c r="CX1186" s="5">
        <v>0</v>
      </c>
      <c r="CY1186" s="21">
        <v>6</v>
      </c>
      <c r="CZ1186" s="21">
        <v>0</v>
      </c>
      <c r="DA1186" s="21">
        <v>0</v>
      </c>
      <c r="DB1186" s="5">
        <v>6</v>
      </c>
      <c r="DD1186" s="8">
        <v>0</v>
      </c>
      <c r="DE1186" s="8">
        <v>0</v>
      </c>
      <c r="DF1186" s="8">
        <v>0</v>
      </c>
      <c r="DG1186" s="8">
        <v>0</v>
      </c>
      <c r="DH1186" s="8">
        <v>0</v>
      </c>
      <c r="DI1186" s="8">
        <v>0</v>
      </c>
      <c r="DJ1186" s="8">
        <v>0</v>
      </c>
      <c r="DK1186" s="8">
        <v>0</v>
      </c>
      <c r="DL1186" s="8">
        <v>0</v>
      </c>
      <c r="DM1186" s="8">
        <v>0</v>
      </c>
      <c r="DN1186" s="8">
        <v>0</v>
      </c>
      <c r="DO1186" s="8">
        <v>0</v>
      </c>
      <c r="DP1186" s="8">
        <v>0</v>
      </c>
      <c r="DQ1186" s="8">
        <v>0</v>
      </c>
      <c r="DR1186" s="8">
        <v>0</v>
      </c>
      <c r="DS1186" s="8">
        <v>0</v>
      </c>
      <c r="DT1186" s="8">
        <v>0</v>
      </c>
      <c r="DU1186" s="8">
        <v>0</v>
      </c>
      <c r="DV1186" s="8">
        <v>0</v>
      </c>
      <c r="DW1186" s="8">
        <v>0</v>
      </c>
      <c r="DX1186" s="8">
        <v>0</v>
      </c>
      <c r="DY1186" s="8">
        <v>0</v>
      </c>
      <c r="DZ1186" s="8">
        <v>0</v>
      </c>
      <c r="EA1186" s="8">
        <v>0</v>
      </c>
      <c r="EB1186" s="8">
        <v>0</v>
      </c>
      <c r="EC1186" s="8">
        <v>0</v>
      </c>
      <c r="ED1186" s="20">
        <v>0</v>
      </c>
      <c r="EF1186" s="9">
        <v>0</v>
      </c>
      <c r="EG1186" s="9">
        <v>0</v>
      </c>
      <c r="EH1186" s="9">
        <v>0</v>
      </c>
      <c r="EI1186" s="9">
        <v>0</v>
      </c>
      <c r="EJ1186" s="9">
        <v>0</v>
      </c>
      <c r="EK1186" s="9">
        <v>0</v>
      </c>
      <c r="EL1186" s="9">
        <v>0</v>
      </c>
      <c r="EM1186" s="9">
        <v>0</v>
      </c>
      <c r="EN1186" s="9">
        <v>0</v>
      </c>
      <c r="EO1186" s="9">
        <v>0</v>
      </c>
      <c r="EP1186" s="9">
        <v>0</v>
      </c>
      <c r="EQ1186" s="9">
        <v>0</v>
      </c>
      <c r="ER1186" s="9">
        <v>0</v>
      </c>
      <c r="ES1186" s="9">
        <v>0</v>
      </c>
      <c r="ET1186" s="9">
        <v>0</v>
      </c>
      <c r="EU1186" s="9">
        <v>0</v>
      </c>
      <c r="EV1186" s="9">
        <v>0</v>
      </c>
      <c r="EW1186" s="9">
        <v>0</v>
      </c>
      <c r="EX1186" s="9">
        <v>0</v>
      </c>
      <c r="EY1186" s="9">
        <v>0</v>
      </c>
      <c r="EZ1186" s="9">
        <v>0</v>
      </c>
      <c r="FA1186" s="9">
        <v>0</v>
      </c>
      <c r="FB1186" s="9">
        <v>0</v>
      </c>
      <c r="FC1186" s="9">
        <v>0</v>
      </c>
      <c r="FD1186" s="9">
        <v>0</v>
      </c>
      <c r="FE1186" s="9">
        <v>0</v>
      </c>
      <c r="FF1186">
        <v>0</v>
      </c>
    </row>
    <row r="1187" spans="1:162" x14ac:dyDescent="0.2">
      <c r="A1187" t="s">
        <v>2151</v>
      </c>
      <c r="B1187" t="s">
        <v>3595</v>
      </c>
      <c r="C1187" t="s">
        <v>3</v>
      </c>
      <c r="D1187" s="1">
        <v>0</v>
      </c>
      <c r="E1187" s="1">
        <v>0</v>
      </c>
      <c r="F1187" s="4">
        <v>0</v>
      </c>
      <c r="G1187" s="4">
        <v>0</v>
      </c>
      <c r="H1187" s="5">
        <v>0</v>
      </c>
      <c r="I1187">
        <v>0</v>
      </c>
      <c r="J1187" s="4">
        <v>0</v>
      </c>
      <c r="K1187">
        <v>0</v>
      </c>
      <c r="L1187" s="5">
        <v>0</v>
      </c>
      <c r="M1187">
        <v>0</v>
      </c>
      <c r="N1187" s="4">
        <v>0</v>
      </c>
      <c r="O1187">
        <v>0</v>
      </c>
      <c r="P1187" s="5">
        <v>0</v>
      </c>
      <c r="Q1187">
        <v>0</v>
      </c>
      <c r="R1187" s="4">
        <v>0</v>
      </c>
      <c r="S1187">
        <v>0</v>
      </c>
      <c r="T1187" s="5">
        <v>0</v>
      </c>
      <c r="U1187">
        <v>0</v>
      </c>
      <c r="V1187" s="4">
        <v>0</v>
      </c>
      <c r="W1187">
        <v>0</v>
      </c>
      <c r="X1187" s="5">
        <v>0</v>
      </c>
      <c r="Y1187">
        <v>0</v>
      </c>
      <c r="Z1187" s="4">
        <v>0</v>
      </c>
      <c r="AA1187">
        <v>0</v>
      </c>
      <c r="AB1187" s="5">
        <v>0</v>
      </c>
      <c r="AD1187">
        <v>0</v>
      </c>
      <c r="AE1187">
        <v>0</v>
      </c>
      <c r="AF1187" s="4">
        <v>0</v>
      </c>
      <c r="AG1187">
        <v>0</v>
      </c>
      <c r="AH1187" s="5">
        <v>0</v>
      </c>
      <c r="AI1187">
        <v>0</v>
      </c>
      <c r="AJ1187" s="4">
        <v>0</v>
      </c>
      <c r="AK1187">
        <v>0</v>
      </c>
      <c r="AL1187" s="5">
        <v>0</v>
      </c>
      <c r="AM1187">
        <v>0</v>
      </c>
      <c r="AN1187" s="4">
        <v>0</v>
      </c>
      <c r="AO1187">
        <v>0</v>
      </c>
      <c r="AP1187" s="5">
        <v>0</v>
      </c>
      <c r="AQ1187">
        <v>0</v>
      </c>
      <c r="AR1187" s="4">
        <v>0</v>
      </c>
      <c r="AS1187">
        <v>0</v>
      </c>
      <c r="AT1187" s="5">
        <v>0</v>
      </c>
      <c r="AU1187">
        <v>0</v>
      </c>
      <c r="AV1187" s="4">
        <v>0</v>
      </c>
      <c r="AW1187">
        <v>0</v>
      </c>
      <c r="AX1187" s="5">
        <v>0</v>
      </c>
      <c r="AY1187">
        <v>0</v>
      </c>
      <c r="AZ1187" s="4">
        <v>0</v>
      </c>
      <c r="BA1187">
        <v>0</v>
      </c>
      <c r="BB1187" s="5">
        <v>0</v>
      </c>
      <c r="BD1187">
        <v>0</v>
      </c>
      <c r="BE1187">
        <v>0</v>
      </c>
      <c r="BF1187" s="4">
        <v>0</v>
      </c>
      <c r="BG1187">
        <v>0</v>
      </c>
      <c r="BH1187" s="5">
        <v>0</v>
      </c>
      <c r="BI1187">
        <v>0</v>
      </c>
      <c r="BJ1187" s="4">
        <v>0</v>
      </c>
      <c r="BK1187">
        <v>0</v>
      </c>
      <c r="BL1187" s="5">
        <v>0</v>
      </c>
      <c r="BM1187">
        <v>0</v>
      </c>
      <c r="BN1187" s="4">
        <v>0</v>
      </c>
      <c r="BO1187">
        <v>0</v>
      </c>
      <c r="BP1187" s="5">
        <v>0</v>
      </c>
      <c r="BQ1187">
        <v>0</v>
      </c>
      <c r="BR1187" s="4">
        <v>0</v>
      </c>
      <c r="BS1187">
        <v>0</v>
      </c>
      <c r="BT1187" s="5">
        <v>0</v>
      </c>
      <c r="BU1187">
        <v>0</v>
      </c>
      <c r="BV1187" s="4">
        <v>0</v>
      </c>
      <c r="BW1187">
        <v>0</v>
      </c>
      <c r="BX1187" s="5">
        <v>0</v>
      </c>
      <c r="BY1187">
        <v>6</v>
      </c>
      <c r="BZ1187" s="4">
        <v>0</v>
      </c>
      <c r="CA1187">
        <v>0</v>
      </c>
      <c r="CB1187" s="5">
        <v>6</v>
      </c>
      <c r="CD1187">
        <v>0</v>
      </c>
      <c r="CE1187">
        <v>0</v>
      </c>
      <c r="CF1187" s="4">
        <v>0</v>
      </c>
      <c r="CG1187">
        <v>0</v>
      </c>
      <c r="CH1187" s="5">
        <v>0</v>
      </c>
      <c r="CI1187">
        <v>0</v>
      </c>
      <c r="CJ1187" s="4">
        <v>0</v>
      </c>
      <c r="CK1187">
        <v>0</v>
      </c>
      <c r="CL1187" s="5">
        <v>0</v>
      </c>
      <c r="CM1187">
        <v>0</v>
      </c>
      <c r="CN1187" s="4">
        <v>0</v>
      </c>
      <c r="CO1187">
        <v>0</v>
      </c>
      <c r="CP1187" s="5">
        <v>0</v>
      </c>
      <c r="CQ1187">
        <v>0</v>
      </c>
      <c r="CR1187" s="4">
        <v>0</v>
      </c>
      <c r="CS1187">
        <v>0</v>
      </c>
      <c r="CT1187" s="5">
        <v>0</v>
      </c>
      <c r="CU1187">
        <v>0</v>
      </c>
      <c r="CV1187" s="4">
        <v>0</v>
      </c>
      <c r="CW1187">
        <v>0</v>
      </c>
      <c r="CX1187" s="5">
        <v>0</v>
      </c>
      <c r="CY1187" s="21">
        <v>6</v>
      </c>
      <c r="CZ1187" s="21">
        <v>0</v>
      </c>
      <c r="DA1187" s="21">
        <v>0</v>
      </c>
      <c r="DB1187" s="5">
        <v>6</v>
      </c>
      <c r="DD1187" s="8">
        <v>0</v>
      </c>
      <c r="DE1187" s="8">
        <v>0</v>
      </c>
      <c r="DF1187" s="8">
        <v>0</v>
      </c>
      <c r="DG1187" s="8">
        <v>0</v>
      </c>
      <c r="DH1187" s="8">
        <v>0</v>
      </c>
      <c r="DI1187" s="8">
        <v>0</v>
      </c>
      <c r="DJ1187" s="8">
        <v>0</v>
      </c>
      <c r="DK1187" s="8">
        <v>0</v>
      </c>
      <c r="DL1187" s="8">
        <v>0</v>
      </c>
      <c r="DM1187" s="8">
        <v>0</v>
      </c>
      <c r="DN1187" s="8">
        <v>0</v>
      </c>
      <c r="DO1187" s="8">
        <v>0</v>
      </c>
      <c r="DP1187" s="8">
        <v>0</v>
      </c>
      <c r="DQ1187" s="8">
        <v>0</v>
      </c>
      <c r="DR1187" s="8">
        <v>0</v>
      </c>
      <c r="DS1187" s="8">
        <v>0</v>
      </c>
      <c r="DT1187" s="8">
        <v>0</v>
      </c>
      <c r="DU1187" s="8">
        <v>0</v>
      </c>
      <c r="DV1187" s="8">
        <v>0</v>
      </c>
      <c r="DW1187" s="8">
        <v>0</v>
      </c>
      <c r="DX1187" s="8">
        <v>0</v>
      </c>
      <c r="DY1187" s="8">
        <v>0</v>
      </c>
      <c r="DZ1187" s="8">
        <v>0</v>
      </c>
      <c r="EA1187" s="8">
        <v>0</v>
      </c>
      <c r="EB1187" s="8">
        <v>0</v>
      </c>
      <c r="EC1187" s="8">
        <v>0</v>
      </c>
      <c r="ED1187" s="20">
        <v>0</v>
      </c>
      <c r="EF1187" s="9">
        <v>0</v>
      </c>
      <c r="EG1187" s="9">
        <v>0</v>
      </c>
      <c r="EH1187" s="9">
        <v>0</v>
      </c>
      <c r="EI1187" s="9">
        <v>0</v>
      </c>
      <c r="EJ1187" s="9">
        <v>0</v>
      </c>
      <c r="EK1187" s="9">
        <v>0</v>
      </c>
      <c r="EL1187" s="9">
        <v>0</v>
      </c>
      <c r="EM1187" s="9">
        <v>0</v>
      </c>
      <c r="EN1187" s="9">
        <v>0</v>
      </c>
      <c r="EO1187" s="9">
        <v>0</v>
      </c>
      <c r="EP1187" s="9">
        <v>0</v>
      </c>
      <c r="EQ1187" s="9">
        <v>0</v>
      </c>
      <c r="ER1187" s="9">
        <v>0</v>
      </c>
      <c r="ES1187" s="9">
        <v>0</v>
      </c>
      <c r="ET1187" s="9">
        <v>0</v>
      </c>
      <c r="EU1187" s="9">
        <v>0</v>
      </c>
      <c r="EV1187" s="9">
        <v>0</v>
      </c>
      <c r="EW1187" s="9">
        <v>0</v>
      </c>
      <c r="EX1187" s="9">
        <v>0</v>
      </c>
      <c r="EY1187" s="9">
        <v>0</v>
      </c>
      <c r="EZ1187" s="9">
        <v>0</v>
      </c>
      <c r="FA1187" s="9">
        <v>0</v>
      </c>
      <c r="FB1187" s="9">
        <v>0</v>
      </c>
      <c r="FC1187" s="9">
        <v>0</v>
      </c>
      <c r="FD1187" s="9">
        <v>0</v>
      </c>
      <c r="FE1187" s="9">
        <v>0</v>
      </c>
      <c r="FF1187">
        <v>0</v>
      </c>
    </row>
    <row r="1188" spans="1:162" x14ac:dyDescent="0.2">
      <c r="A1188" t="s">
        <v>2338</v>
      </c>
      <c r="B1188" t="s">
        <v>3596</v>
      </c>
      <c r="C1188" t="s">
        <v>3</v>
      </c>
      <c r="D1188" s="1">
        <v>0</v>
      </c>
      <c r="E1188" s="1">
        <v>0</v>
      </c>
      <c r="F1188" s="4">
        <v>0</v>
      </c>
      <c r="G1188" s="4">
        <v>0</v>
      </c>
      <c r="H1188" s="5">
        <v>0</v>
      </c>
      <c r="I1188">
        <v>0</v>
      </c>
      <c r="J1188" s="4">
        <v>0</v>
      </c>
      <c r="K1188">
        <v>0</v>
      </c>
      <c r="L1188" s="5">
        <v>0</v>
      </c>
      <c r="M1188">
        <v>5</v>
      </c>
      <c r="N1188" s="4">
        <v>0</v>
      </c>
      <c r="O1188">
        <v>0</v>
      </c>
      <c r="P1188" s="5">
        <v>5</v>
      </c>
      <c r="Q1188">
        <v>6</v>
      </c>
      <c r="R1188" s="4">
        <v>0</v>
      </c>
      <c r="S1188">
        <v>0</v>
      </c>
      <c r="T1188" s="5">
        <v>6</v>
      </c>
      <c r="U1188">
        <v>6</v>
      </c>
      <c r="V1188" s="4">
        <v>0</v>
      </c>
      <c r="W1188">
        <v>0</v>
      </c>
      <c r="X1188" s="5">
        <v>6</v>
      </c>
      <c r="Y1188">
        <v>6</v>
      </c>
      <c r="Z1188" s="4">
        <v>0</v>
      </c>
      <c r="AA1188">
        <v>0</v>
      </c>
      <c r="AB1188" s="5">
        <v>6</v>
      </c>
      <c r="AD1188">
        <v>0</v>
      </c>
      <c r="AE1188">
        <v>0</v>
      </c>
      <c r="AF1188" s="4">
        <v>0</v>
      </c>
      <c r="AG1188">
        <v>0</v>
      </c>
      <c r="AH1188" s="5">
        <v>0</v>
      </c>
      <c r="AI1188">
        <v>0</v>
      </c>
      <c r="AJ1188" s="4">
        <v>0</v>
      </c>
      <c r="AK1188">
        <v>0</v>
      </c>
      <c r="AL1188" s="5">
        <v>0</v>
      </c>
      <c r="AM1188">
        <v>5</v>
      </c>
      <c r="AN1188" s="4">
        <v>0</v>
      </c>
      <c r="AO1188">
        <v>0</v>
      </c>
      <c r="AP1188" s="5">
        <v>5</v>
      </c>
      <c r="AQ1188">
        <v>6</v>
      </c>
      <c r="AR1188" s="4">
        <v>0</v>
      </c>
      <c r="AS1188">
        <v>0</v>
      </c>
      <c r="AT1188" s="5">
        <v>6</v>
      </c>
      <c r="AU1188">
        <v>6</v>
      </c>
      <c r="AV1188" s="4">
        <v>0</v>
      </c>
      <c r="AW1188">
        <v>0</v>
      </c>
      <c r="AX1188" s="5">
        <v>6</v>
      </c>
      <c r="AY1188">
        <v>6</v>
      </c>
      <c r="AZ1188" s="4">
        <v>0</v>
      </c>
      <c r="BA1188">
        <v>0</v>
      </c>
      <c r="BB1188" s="5">
        <v>6</v>
      </c>
      <c r="BD1188">
        <v>0</v>
      </c>
      <c r="BE1188">
        <v>0</v>
      </c>
      <c r="BF1188" s="4">
        <v>0</v>
      </c>
      <c r="BG1188">
        <v>0</v>
      </c>
      <c r="BH1188" s="5">
        <v>0</v>
      </c>
      <c r="BI1188">
        <v>0</v>
      </c>
      <c r="BJ1188" s="4">
        <v>0</v>
      </c>
      <c r="BK1188">
        <v>0</v>
      </c>
      <c r="BL1188" s="5">
        <v>0</v>
      </c>
      <c r="BM1188">
        <v>5</v>
      </c>
      <c r="BN1188" s="4">
        <v>0</v>
      </c>
      <c r="BO1188">
        <v>0</v>
      </c>
      <c r="BP1188" s="5">
        <v>5</v>
      </c>
      <c r="BQ1188">
        <v>6</v>
      </c>
      <c r="BR1188" s="4">
        <v>0</v>
      </c>
      <c r="BS1188">
        <v>0</v>
      </c>
      <c r="BT1188" s="5">
        <v>6</v>
      </c>
      <c r="BU1188">
        <v>6</v>
      </c>
      <c r="BV1188" s="4">
        <v>0</v>
      </c>
      <c r="BW1188">
        <v>0</v>
      </c>
      <c r="BX1188" s="5">
        <v>6</v>
      </c>
      <c r="BY1188">
        <v>6</v>
      </c>
      <c r="BZ1188" s="4">
        <v>0</v>
      </c>
      <c r="CA1188">
        <v>0</v>
      </c>
      <c r="CB1188" s="5">
        <v>6</v>
      </c>
      <c r="CD1188">
        <v>0</v>
      </c>
      <c r="CE1188">
        <v>0</v>
      </c>
      <c r="CF1188" s="4">
        <v>0</v>
      </c>
      <c r="CG1188">
        <v>0</v>
      </c>
      <c r="CH1188" s="5">
        <v>0</v>
      </c>
      <c r="CI1188">
        <v>0</v>
      </c>
      <c r="CJ1188" s="4">
        <v>0</v>
      </c>
      <c r="CK1188">
        <v>0</v>
      </c>
      <c r="CL1188" s="5">
        <v>0</v>
      </c>
      <c r="CM1188">
        <v>5</v>
      </c>
      <c r="CN1188" s="4">
        <v>0</v>
      </c>
      <c r="CO1188">
        <v>0</v>
      </c>
      <c r="CP1188" s="5">
        <v>5</v>
      </c>
      <c r="CQ1188">
        <v>6</v>
      </c>
      <c r="CR1188" s="4">
        <v>0</v>
      </c>
      <c r="CS1188">
        <v>0</v>
      </c>
      <c r="CT1188" s="5">
        <v>6</v>
      </c>
      <c r="CU1188">
        <v>6</v>
      </c>
      <c r="CV1188" s="4">
        <v>0</v>
      </c>
      <c r="CW1188">
        <v>0</v>
      </c>
      <c r="CX1188" s="5">
        <v>6</v>
      </c>
      <c r="CY1188" s="21">
        <v>6</v>
      </c>
      <c r="CZ1188" s="21">
        <v>0</v>
      </c>
      <c r="DA1188" s="21">
        <v>0</v>
      </c>
      <c r="DB1188" s="5">
        <v>6</v>
      </c>
      <c r="DD1188" s="8">
        <v>0</v>
      </c>
      <c r="DE1188" s="8">
        <v>0</v>
      </c>
      <c r="DF1188" s="8">
        <v>0</v>
      </c>
      <c r="DG1188" s="8">
        <v>0</v>
      </c>
      <c r="DH1188" s="8">
        <v>0</v>
      </c>
      <c r="DI1188" s="8">
        <v>0</v>
      </c>
      <c r="DJ1188" s="8">
        <v>0</v>
      </c>
      <c r="DK1188" s="8">
        <v>0</v>
      </c>
      <c r="DL1188" s="8">
        <v>0</v>
      </c>
      <c r="DM1188" s="8">
        <v>0</v>
      </c>
      <c r="DN1188" s="8">
        <v>0</v>
      </c>
      <c r="DO1188" s="8">
        <v>0</v>
      </c>
      <c r="DP1188" s="8">
        <v>0</v>
      </c>
      <c r="DQ1188" s="8">
        <v>0</v>
      </c>
      <c r="DR1188" s="8">
        <v>0</v>
      </c>
      <c r="DS1188" s="8">
        <v>0</v>
      </c>
      <c r="DT1188" s="8">
        <v>0</v>
      </c>
      <c r="DU1188" s="8">
        <v>0</v>
      </c>
      <c r="DV1188" s="8">
        <v>0</v>
      </c>
      <c r="DW1188" s="8">
        <v>0</v>
      </c>
      <c r="DX1188" s="8">
        <v>0</v>
      </c>
      <c r="DY1188" s="8">
        <v>0</v>
      </c>
      <c r="DZ1188" s="8">
        <v>0</v>
      </c>
      <c r="EA1188" s="8">
        <v>0</v>
      </c>
      <c r="EB1188" s="8">
        <v>0</v>
      </c>
      <c r="EC1188" s="8">
        <v>0</v>
      </c>
      <c r="ED1188" s="20">
        <v>0</v>
      </c>
      <c r="EF1188" s="9">
        <v>0</v>
      </c>
      <c r="EG1188" s="9">
        <v>0</v>
      </c>
      <c r="EH1188" s="9">
        <v>0</v>
      </c>
      <c r="EI1188" s="9">
        <v>0</v>
      </c>
      <c r="EJ1188" s="9">
        <v>0</v>
      </c>
      <c r="EK1188" s="9">
        <v>0</v>
      </c>
      <c r="EL1188" s="9">
        <v>0</v>
      </c>
      <c r="EM1188" s="9">
        <v>0</v>
      </c>
      <c r="EN1188" s="9">
        <v>0</v>
      </c>
      <c r="EO1188" s="9">
        <v>0</v>
      </c>
      <c r="EP1188" s="9">
        <v>0</v>
      </c>
      <c r="EQ1188" s="9">
        <v>0</v>
      </c>
      <c r="ER1188" s="9">
        <v>0</v>
      </c>
      <c r="ES1188" s="9">
        <v>0</v>
      </c>
      <c r="ET1188" s="9">
        <v>0</v>
      </c>
      <c r="EU1188" s="9">
        <v>0</v>
      </c>
      <c r="EV1188" s="9">
        <v>0</v>
      </c>
      <c r="EW1188" s="9">
        <v>0</v>
      </c>
      <c r="EX1188" s="9">
        <v>0</v>
      </c>
      <c r="EY1188" s="9">
        <v>0</v>
      </c>
      <c r="EZ1188" s="9">
        <v>0</v>
      </c>
      <c r="FA1188" s="9">
        <v>0</v>
      </c>
      <c r="FB1188" s="9">
        <v>0</v>
      </c>
      <c r="FC1188" s="9">
        <v>0</v>
      </c>
      <c r="FD1188" s="9">
        <v>0</v>
      </c>
      <c r="FE1188" s="9">
        <v>0</v>
      </c>
      <c r="FF1188">
        <v>0</v>
      </c>
    </row>
    <row r="1189" spans="1:162" x14ac:dyDescent="0.2">
      <c r="A1189" t="s">
        <v>2118</v>
      </c>
      <c r="B1189" t="s">
        <v>3597</v>
      </c>
      <c r="C1189" t="s">
        <v>4599</v>
      </c>
      <c r="D1189" s="1">
        <v>0</v>
      </c>
      <c r="E1189" s="1">
        <v>0</v>
      </c>
      <c r="F1189" s="4">
        <v>0</v>
      </c>
      <c r="G1189" s="4">
        <v>0</v>
      </c>
      <c r="H1189" s="5">
        <v>0</v>
      </c>
      <c r="I1189">
        <v>0</v>
      </c>
      <c r="J1189" s="4">
        <v>0</v>
      </c>
      <c r="K1189">
        <v>0</v>
      </c>
      <c r="L1189" s="5">
        <v>0</v>
      </c>
      <c r="M1189">
        <v>0</v>
      </c>
      <c r="N1189" s="4">
        <v>0</v>
      </c>
      <c r="O1189">
        <v>0</v>
      </c>
      <c r="P1189" s="5">
        <v>0</v>
      </c>
      <c r="Q1189">
        <v>0</v>
      </c>
      <c r="R1189" s="4">
        <v>0</v>
      </c>
      <c r="S1189">
        <v>0</v>
      </c>
      <c r="T1189" s="5">
        <v>0</v>
      </c>
      <c r="U1189">
        <v>0</v>
      </c>
      <c r="V1189" s="4">
        <v>0</v>
      </c>
      <c r="W1189">
        <v>0</v>
      </c>
      <c r="X1189" s="5">
        <v>0</v>
      </c>
      <c r="Y1189">
        <v>0</v>
      </c>
      <c r="Z1189" s="4">
        <v>0</v>
      </c>
      <c r="AA1189">
        <v>0</v>
      </c>
      <c r="AB1189" s="5">
        <v>0</v>
      </c>
      <c r="AD1189">
        <v>0</v>
      </c>
      <c r="AE1189">
        <v>0</v>
      </c>
      <c r="AF1189" s="4">
        <v>0</v>
      </c>
      <c r="AG1189">
        <v>0</v>
      </c>
      <c r="AH1189" s="5">
        <v>0</v>
      </c>
      <c r="AI1189">
        <v>0</v>
      </c>
      <c r="AJ1189" s="4">
        <v>0</v>
      </c>
      <c r="AK1189">
        <v>0</v>
      </c>
      <c r="AL1189" s="5">
        <v>0</v>
      </c>
      <c r="AM1189">
        <v>0</v>
      </c>
      <c r="AN1189" s="4">
        <v>0</v>
      </c>
      <c r="AO1189">
        <v>0</v>
      </c>
      <c r="AP1189" s="5">
        <v>0</v>
      </c>
      <c r="AQ1189">
        <v>0</v>
      </c>
      <c r="AR1189" s="4">
        <v>0</v>
      </c>
      <c r="AS1189">
        <v>0</v>
      </c>
      <c r="AT1189" s="5">
        <v>0</v>
      </c>
      <c r="AU1189">
        <v>0</v>
      </c>
      <c r="AV1189" s="4">
        <v>0</v>
      </c>
      <c r="AW1189">
        <v>0</v>
      </c>
      <c r="AX1189" s="5">
        <v>0</v>
      </c>
      <c r="AY1189">
        <v>0</v>
      </c>
      <c r="AZ1189" s="4">
        <v>0</v>
      </c>
      <c r="BA1189">
        <v>0</v>
      </c>
      <c r="BB1189" s="5">
        <v>0</v>
      </c>
      <c r="BD1189">
        <v>0</v>
      </c>
      <c r="BE1189">
        <v>0</v>
      </c>
      <c r="BF1189" s="4">
        <v>0</v>
      </c>
      <c r="BG1189">
        <v>0</v>
      </c>
      <c r="BH1189" s="5">
        <v>0</v>
      </c>
      <c r="BI1189">
        <v>0</v>
      </c>
      <c r="BJ1189" s="4">
        <v>0</v>
      </c>
      <c r="BK1189">
        <v>0</v>
      </c>
      <c r="BL1189" s="5">
        <v>0</v>
      </c>
      <c r="BM1189">
        <v>0</v>
      </c>
      <c r="BN1189" s="4">
        <v>0</v>
      </c>
      <c r="BO1189">
        <v>0</v>
      </c>
      <c r="BP1189" s="5">
        <v>0</v>
      </c>
      <c r="BQ1189">
        <v>0</v>
      </c>
      <c r="BR1189" s="4">
        <v>0</v>
      </c>
      <c r="BS1189">
        <v>0</v>
      </c>
      <c r="BT1189" s="5">
        <v>0</v>
      </c>
      <c r="BU1189">
        <v>0</v>
      </c>
      <c r="BV1189" s="4">
        <v>0</v>
      </c>
      <c r="BW1189">
        <v>0</v>
      </c>
      <c r="BX1189" s="5">
        <v>0</v>
      </c>
      <c r="BY1189">
        <v>6</v>
      </c>
      <c r="BZ1189" s="4">
        <v>0</v>
      </c>
      <c r="CA1189">
        <v>0</v>
      </c>
      <c r="CB1189" s="5">
        <v>6</v>
      </c>
      <c r="CD1189">
        <v>0</v>
      </c>
      <c r="CE1189">
        <v>0</v>
      </c>
      <c r="CF1189" s="4">
        <v>0</v>
      </c>
      <c r="CG1189">
        <v>0</v>
      </c>
      <c r="CH1189" s="5">
        <v>0</v>
      </c>
      <c r="CI1189">
        <v>0</v>
      </c>
      <c r="CJ1189" s="4">
        <v>0</v>
      </c>
      <c r="CK1189">
        <v>0</v>
      </c>
      <c r="CL1189" s="5">
        <v>0</v>
      </c>
      <c r="CM1189">
        <v>0</v>
      </c>
      <c r="CN1189" s="4">
        <v>0</v>
      </c>
      <c r="CO1189">
        <v>0</v>
      </c>
      <c r="CP1189" s="5">
        <v>0</v>
      </c>
      <c r="CQ1189">
        <v>0</v>
      </c>
      <c r="CR1189" s="4">
        <v>0</v>
      </c>
      <c r="CS1189">
        <v>0</v>
      </c>
      <c r="CT1189" s="5">
        <v>0</v>
      </c>
      <c r="CU1189">
        <v>0</v>
      </c>
      <c r="CV1189" s="4">
        <v>0</v>
      </c>
      <c r="CW1189">
        <v>0</v>
      </c>
      <c r="CX1189" s="5">
        <v>0</v>
      </c>
      <c r="CY1189" s="21">
        <v>6</v>
      </c>
      <c r="CZ1189" s="21">
        <v>0</v>
      </c>
      <c r="DA1189" s="21">
        <v>0</v>
      </c>
      <c r="DB1189" s="5">
        <v>6</v>
      </c>
      <c r="DD1189" s="8">
        <v>0</v>
      </c>
      <c r="DE1189" s="8">
        <v>0</v>
      </c>
      <c r="DF1189" s="8">
        <v>0</v>
      </c>
      <c r="DG1189" s="8">
        <v>0</v>
      </c>
      <c r="DH1189" s="8">
        <v>0</v>
      </c>
      <c r="DI1189" s="8">
        <v>0</v>
      </c>
      <c r="DJ1189" s="8">
        <v>0</v>
      </c>
      <c r="DK1189" s="8">
        <v>0</v>
      </c>
      <c r="DL1189" s="8">
        <v>0</v>
      </c>
      <c r="DM1189" s="8">
        <v>0</v>
      </c>
      <c r="DN1189" s="8">
        <v>0</v>
      </c>
      <c r="DO1189" s="8">
        <v>0</v>
      </c>
      <c r="DP1189" s="8">
        <v>0</v>
      </c>
      <c r="DQ1189" s="8">
        <v>0</v>
      </c>
      <c r="DR1189" s="8">
        <v>0</v>
      </c>
      <c r="DS1189" s="8">
        <v>0</v>
      </c>
      <c r="DT1189" s="8">
        <v>0</v>
      </c>
      <c r="DU1189" s="8">
        <v>0</v>
      </c>
      <c r="DV1189" s="8">
        <v>0</v>
      </c>
      <c r="DW1189" s="8">
        <v>0</v>
      </c>
      <c r="DX1189" s="8">
        <v>0</v>
      </c>
      <c r="DY1189" s="8">
        <v>0</v>
      </c>
      <c r="DZ1189" s="8">
        <v>0</v>
      </c>
      <c r="EA1189" s="8">
        <v>0</v>
      </c>
      <c r="EB1189" s="8">
        <v>0</v>
      </c>
      <c r="EC1189" s="8">
        <v>0</v>
      </c>
      <c r="ED1189" s="20">
        <v>0</v>
      </c>
      <c r="EF1189" s="9">
        <v>0</v>
      </c>
      <c r="EG1189" s="9">
        <v>0</v>
      </c>
      <c r="EH1189" s="9">
        <v>0</v>
      </c>
      <c r="EI1189" s="9">
        <v>0</v>
      </c>
      <c r="EJ1189" s="9">
        <v>0</v>
      </c>
      <c r="EK1189" s="9">
        <v>0</v>
      </c>
      <c r="EL1189" s="9">
        <v>0</v>
      </c>
      <c r="EM1189" s="9">
        <v>0</v>
      </c>
      <c r="EN1189" s="9">
        <v>0</v>
      </c>
      <c r="EO1189" s="9">
        <v>0</v>
      </c>
      <c r="EP1189" s="9">
        <v>0</v>
      </c>
      <c r="EQ1189" s="9">
        <v>0</v>
      </c>
      <c r="ER1189" s="9">
        <v>0</v>
      </c>
      <c r="ES1189" s="9">
        <v>0</v>
      </c>
      <c r="ET1189" s="9">
        <v>0</v>
      </c>
      <c r="EU1189" s="9">
        <v>0</v>
      </c>
      <c r="EV1189" s="9">
        <v>0</v>
      </c>
      <c r="EW1189" s="9">
        <v>0</v>
      </c>
      <c r="EX1189" s="9">
        <v>0</v>
      </c>
      <c r="EY1189" s="9">
        <v>0</v>
      </c>
      <c r="EZ1189" s="9">
        <v>0</v>
      </c>
      <c r="FA1189" s="9">
        <v>0</v>
      </c>
      <c r="FB1189" s="9">
        <v>0</v>
      </c>
      <c r="FC1189" s="9">
        <v>0</v>
      </c>
      <c r="FD1189" s="9">
        <v>0</v>
      </c>
      <c r="FE1189" s="9">
        <v>0</v>
      </c>
      <c r="FF1189">
        <v>0</v>
      </c>
    </row>
    <row r="1190" spans="1:162" x14ac:dyDescent="0.2">
      <c r="A1190" t="s">
        <v>2156</v>
      </c>
      <c r="B1190" t="s">
        <v>3043</v>
      </c>
      <c r="C1190" t="s">
        <v>3</v>
      </c>
      <c r="D1190" s="1">
        <v>0</v>
      </c>
      <c r="E1190" s="1">
        <v>0</v>
      </c>
      <c r="F1190" s="4">
        <v>0</v>
      </c>
      <c r="G1190" s="4">
        <v>0</v>
      </c>
      <c r="H1190" s="5">
        <v>0</v>
      </c>
      <c r="I1190">
        <v>0</v>
      </c>
      <c r="J1190" s="4">
        <v>0</v>
      </c>
      <c r="K1190">
        <v>0</v>
      </c>
      <c r="L1190" s="5">
        <v>0</v>
      </c>
      <c r="M1190">
        <v>0</v>
      </c>
      <c r="N1190" s="4">
        <v>0</v>
      </c>
      <c r="O1190">
        <v>0</v>
      </c>
      <c r="P1190" s="5">
        <v>0</v>
      </c>
      <c r="Q1190">
        <v>0</v>
      </c>
      <c r="R1190" s="4">
        <v>0</v>
      </c>
      <c r="S1190">
        <v>0</v>
      </c>
      <c r="T1190" s="5">
        <v>0</v>
      </c>
      <c r="U1190">
        <v>0</v>
      </c>
      <c r="V1190" s="4">
        <v>0</v>
      </c>
      <c r="W1190">
        <v>0</v>
      </c>
      <c r="X1190" s="5">
        <v>0</v>
      </c>
      <c r="Y1190">
        <v>0</v>
      </c>
      <c r="Z1190" s="4">
        <v>0</v>
      </c>
      <c r="AA1190">
        <v>0</v>
      </c>
      <c r="AB1190" s="5">
        <v>0</v>
      </c>
      <c r="AD1190">
        <v>0</v>
      </c>
      <c r="AE1190">
        <v>0</v>
      </c>
      <c r="AF1190" s="4">
        <v>0</v>
      </c>
      <c r="AG1190">
        <v>0</v>
      </c>
      <c r="AH1190" s="5">
        <v>0</v>
      </c>
      <c r="AI1190">
        <v>0</v>
      </c>
      <c r="AJ1190" s="4">
        <v>0</v>
      </c>
      <c r="AK1190">
        <v>0</v>
      </c>
      <c r="AL1190" s="5">
        <v>0</v>
      </c>
      <c r="AM1190">
        <v>0</v>
      </c>
      <c r="AN1190" s="4">
        <v>0</v>
      </c>
      <c r="AO1190">
        <v>0</v>
      </c>
      <c r="AP1190" s="5">
        <v>0</v>
      </c>
      <c r="AQ1190">
        <v>0</v>
      </c>
      <c r="AR1190" s="4">
        <v>0</v>
      </c>
      <c r="AS1190">
        <v>0</v>
      </c>
      <c r="AT1190" s="5">
        <v>0</v>
      </c>
      <c r="AU1190">
        <v>0</v>
      </c>
      <c r="AV1190" s="4">
        <v>0</v>
      </c>
      <c r="AW1190">
        <v>0</v>
      </c>
      <c r="AX1190" s="5">
        <v>0</v>
      </c>
      <c r="AY1190">
        <v>0</v>
      </c>
      <c r="AZ1190" s="4">
        <v>0</v>
      </c>
      <c r="BA1190">
        <v>0</v>
      </c>
      <c r="BB1190" s="5">
        <v>0</v>
      </c>
      <c r="BD1190">
        <v>0</v>
      </c>
      <c r="BE1190">
        <v>0</v>
      </c>
      <c r="BF1190" s="4">
        <v>0</v>
      </c>
      <c r="BG1190">
        <v>0</v>
      </c>
      <c r="BH1190" s="5">
        <v>0</v>
      </c>
      <c r="BI1190">
        <v>0</v>
      </c>
      <c r="BJ1190" s="4">
        <v>0</v>
      </c>
      <c r="BK1190">
        <v>0</v>
      </c>
      <c r="BL1190" s="5">
        <v>0</v>
      </c>
      <c r="BM1190">
        <v>0</v>
      </c>
      <c r="BN1190" s="4">
        <v>0</v>
      </c>
      <c r="BO1190">
        <v>0</v>
      </c>
      <c r="BP1190" s="5">
        <v>0</v>
      </c>
      <c r="BQ1190">
        <v>0</v>
      </c>
      <c r="BR1190" s="4">
        <v>0</v>
      </c>
      <c r="BS1190">
        <v>0</v>
      </c>
      <c r="BT1190" s="5">
        <v>0</v>
      </c>
      <c r="BU1190">
        <v>0</v>
      </c>
      <c r="BV1190" s="4">
        <v>0</v>
      </c>
      <c r="BW1190">
        <v>0</v>
      </c>
      <c r="BX1190" s="5">
        <v>0</v>
      </c>
      <c r="BY1190">
        <v>6</v>
      </c>
      <c r="BZ1190" s="4">
        <v>0</v>
      </c>
      <c r="CA1190">
        <v>0</v>
      </c>
      <c r="CB1190" s="5">
        <v>6</v>
      </c>
      <c r="CD1190">
        <v>0</v>
      </c>
      <c r="CE1190">
        <v>0</v>
      </c>
      <c r="CF1190" s="4">
        <v>0</v>
      </c>
      <c r="CG1190">
        <v>0</v>
      </c>
      <c r="CH1190" s="5">
        <v>0</v>
      </c>
      <c r="CI1190">
        <v>0</v>
      </c>
      <c r="CJ1190" s="4">
        <v>0</v>
      </c>
      <c r="CK1190">
        <v>0</v>
      </c>
      <c r="CL1190" s="5">
        <v>0</v>
      </c>
      <c r="CM1190">
        <v>0</v>
      </c>
      <c r="CN1190" s="4">
        <v>0</v>
      </c>
      <c r="CO1190">
        <v>0</v>
      </c>
      <c r="CP1190" s="5">
        <v>0</v>
      </c>
      <c r="CQ1190">
        <v>0</v>
      </c>
      <c r="CR1190" s="4">
        <v>0</v>
      </c>
      <c r="CS1190">
        <v>0</v>
      </c>
      <c r="CT1190" s="5">
        <v>0</v>
      </c>
      <c r="CU1190">
        <v>0</v>
      </c>
      <c r="CV1190" s="4">
        <v>0</v>
      </c>
      <c r="CW1190">
        <v>0</v>
      </c>
      <c r="CX1190" s="5">
        <v>0</v>
      </c>
      <c r="CY1190" s="21">
        <v>6</v>
      </c>
      <c r="CZ1190" s="21">
        <v>0</v>
      </c>
      <c r="DA1190" s="21">
        <v>0</v>
      </c>
      <c r="DB1190" s="5">
        <v>6</v>
      </c>
      <c r="DD1190" s="8">
        <v>0</v>
      </c>
      <c r="DE1190" s="8">
        <v>0</v>
      </c>
      <c r="DF1190" s="8">
        <v>0</v>
      </c>
      <c r="DG1190" s="8">
        <v>0</v>
      </c>
      <c r="DH1190" s="8">
        <v>0</v>
      </c>
      <c r="DI1190" s="8">
        <v>0</v>
      </c>
      <c r="DJ1190" s="8">
        <v>0</v>
      </c>
      <c r="DK1190" s="8">
        <v>0</v>
      </c>
      <c r="DL1190" s="8">
        <v>0</v>
      </c>
      <c r="DM1190" s="8">
        <v>0</v>
      </c>
      <c r="DN1190" s="8">
        <v>0</v>
      </c>
      <c r="DO1190" s="8">
        <v>0</v>
      </c>
      <c r="DP1190" s="8">
        <v>0</v>
      </c>
      <c r="DQ1190" s="8">
        <v>0</v>
      </c>
      <c r="DR1190" s="8">
        <v>0</v>
      </c>
      <c r="DS1190" s="8">
        <v>0</v>
      </c>
      <c r="DT1190" s="8">
        <v>0</v>
      </c>
      <c r="DU1190" s="8">
        <v>0</v>
      </c>
      <c r="DV1190" s="8">
        <v>0</v>
      </c>
      <c r="DW1190" s="8">
        <v>0</v>
      </c>
      <c r="DX1190" s="8">
        <v>0</v>
      </c>
      <c r="DY1190" s="8">
        <v>0</v>
      </c>
      <c r="DZ1190" s="8">
        <v>0</v>
      </c>
      <c r="EA1190" s="8">
        <v>0</v>
      </c>
      <c r="EB1190" s="8">
        <v>0</v>
      </c>
      <c r="EC1190" s="8">
        <v>0</v>
      </c>
      <c r="ED1190" s="20">
        <v>0</v>
      </c>
      <c r="EF1190" s="9">
        <v>0</v>
      </c>
      <c r="EG1190" s="9">
        <v>0</v>
      </c>
      <c r="EH1190" s="9">
        <v>0</v>
      </c>
      <c r="EI1190" s="9">
        <v>0</v>
      </c>
      <c r="EJ1190" s="9">
        <v>0</v>
      </c>
      <c r="EK1190" s="9">
        <v>0</v>
      </c>
      <c r="EL1190" s="9">
        <v>0</v>
      </c>
      <c r="EM1190" s="9">
        <v>0</v>
      </c>
      <c r="EN1190" s="9">
        <v>0</v>
      </c>
      <c r="EO1190" s="9">
        <v>0</v>
      </c>
      <c r="EP1190" s="9">
        <v>0</v>
      </c>
      <c r="EQ1190" s="9">
        <v>0</v>
      </c>
      <c r="ER1190" s="9">
        <v>0</v>
      </c>
      <c r="ES1190" s="9">
        <v>0</v>
      </c>
      <c r="ET1190" s="9">
        <v>0</v>
      </c>
      <c r="EU1190" s="9">
        <v>0</v>
      </c>
      <c r="EV1190" s="9">
        <v>0</v>
      </c>
      <c r="EW1190" s="9">
        <v>0</v>
      </c>
      <c r="EX1190" s="9">
        <v>0</v>
      </c>
      <c r="EY1190" s="9">
        <v>0</v>
      </c>
      <c r="EZ1190" s="9">
        <v>0</v>
      </c>
      <c r="FA1190" s="9">
        <v>0</v>
      </c>
      <c r="FB1190" s="9">
        <v>0</v>
      </c>
      <c r="FC1190" s="9">
        <v>0</v>
      </c>
      <c r="FD1190" s="9">
        <v>0</v>
      </c>
      <c r="FE1190" s="9">
        <v>0</v>
      </c>
      <c r="FF1190">
        <v>0</v>
      </c>
    </row>
    <row r="1191" spans="1:162" x14ac:dyDescent="0.2">
      <c r="A1191" t="s">
        <v>1942</v>
      </c>
      <c r="B1191" t="s">
        <v>3598</v>
      </c>
      <c r="C1191" t="s">
        <v>3</v>
      </c>
      <c r="D1191" s="1">
        <v>0</v>
      </c>
      <c r="E1191" s="1">
        <v>0</v>
      </c>
      <c r="F1191" s="4">
        <v>0</v>
      </c>
      <c r="G1191" s="4">
        <v>0</v>
      </c>
      <c r="H1191" s="5">
        <v>0</v>
      </c>
      <c r="I1191">
        <v>0</v>
      </c>
      <c r="J1191" s="4">
        <v>0</v>
      </c>
      <c r="K1191">
        <v>0</v>
      </c>
      <c r="L1191" s="5">
        <v>0</v>
      </c>
      <c r="M1191">
        <v>0</v>
      </c>
      <c r="N1191" s="4">
        <v>0</v>
      </c>
      <c r="O1191">
        <v>0</v>
      </c>
      <c r="P1191" s="5">
        <v>0</v>
      </c>
      <c r="Q1191">
        <v>0</v>
      </c>
      <c r="R1191" s="4">
        <v>0</v>
      </c>
      <c r="S1191">
        <v>0</v>
      </c>
      <c r="T1191" s="5">
        <v>0</v>
      </c>
      <c r="U1191">
        <v>0</v>
      </c>
      <c r="V1191" s="4">
        <v>0</v>
      </c>
      <c r="W1191">
        <v>0</v>
      </c>
      <c r="X1191" s="5">
        <v>0</v>
      </c>
      <c r="Y1191">
        <v>6</v>
      </c>
      <c r="Z1191" s="4">
        <v>0</v>
      </c>
      <c r="AA1191">
        <v>0</v>
      </c>
      <c r="AB1191" s="5">
        <v>6</v>
      </c>
      <c r="AD1191">
        <v>0</v>
      </c>
      <c r="AE1191">
        <v>0</v>
      </c>
      <c r="AF1191" s="4">
        <v>0</v>
      </c>
      <c r="AG1191">
        <v>0</v>
      </c>
      <c r="AH1191" s="5">
        <v>0</v>
      </c>
      <c r="AI1191">
        <v>0</v>
      </c>
      <c r="AJ1191" s="4">
        <v>0</v>
      </c>
      <c r="AK1191">
        <v>0</v>
      </c>
      <c r="AL1191" s="5">
        <v>0</v>
      </c>
      <c r="AM1191">
        <v>0</v>
      </c>
      <c r="AN1191" s="4">
        <v>0</v>
      </c>
      <c r="AO1191">
        <v>0</v>
      </c>
      <c r="AP1191" s="5">
        <v>0</v>
      </c>
      <c r="AQ1191">
        <v>0</v>
      </c>
      <c r="AR1191" s="4">
        <v>0</v>
      </c>
      <c r="AS1191">
        <v>0</v>
      </c>
      <c r="AT1191" s="5">
        <v>0</v>
      </c>
      <c r="AU1191">
        <v>6</v>
      </c>
      <c r="AV1191" s="4">
        <v>0</v>
      </c>
      <c r="AW1191">
        <v>0</v>
      </c>
      <c r="AX1191" s="5">
        <v>6</v>
      </c>
      <c r="AY1191">
        <v>6</v>
      </c>
      <c r="AZ1191" s="4">
        <v>0</v>
      </c>
      <c r="BA1191">
        <v>0</v>
      </c>
      <c r="BB1191" s="5">
        <v>6</v>
      </c>
      <c r="BD1191">
        <v>0</v>
      </c>
      <c r="BE1191">
        <v>0</v>
      </c>
      <c r="BF1191" s="4">
        <v>0</v>
      </c>
      <c r="BG1191">
        <v>0</v>
      </c>
      <c r="BH1191" s="5">
        <v>0</v>
      </c>
      <c r="BI1191">
        <v>0</v>
      </c>
      <c r="BJ1191" s="4">
        <v>0</v>
      </c>
      <c r="BK1191">
        <v>0</v>
      </c>
      <c r="BL1191" s="5">
        <v>0</v>
      </c>
      <c r="BM1191">
        <v>0</v>
      </c>
      <c r="BN1191" s="4">
        <v>0</v>
      </c>
      <c r="BO1191">
        <v>0</v>
      </c>
      <c r="BP1191" s="5">
        <v>0</v>
      </c>
      <c r="BQ1191">
        <v>0</v>
      </c>
      <c r="BR1191" s="4">
        <v>0</v>
      </c>
      <c r="BS1191">
        <v>0</v>
      </c>
      <c r="BT1191" s="5">
        <v>0</v>
      </c>
      <c r="BU1191">
        <v>6</v>
      </c>
      <c r="BV1191" s="4">
        <v>0</v>
      </c>
      <c r="BW1191">
        <v>0</v>
      </c>
      <c r="BX1191" s="5">
        <v>6</v>
      </c>
      <c r="BY1191">
        <v>6</v>
      </c>
      <c r="BZ1191" s="4">
        <v>0</v>
      </c>
      <c r="CA1191">
        <v>0</v>
      </c>
      <c r="CB1191" s="5">
        <v>6</v>
      </c>
      <c r="CD1191">
        <v>0</v>
      </c>
      <c r="CE1191">
        <v>0</v>
      </c>
      <c r="CF1191" s="4">
        <v>0</v>
      </c>
      <c r="CG1191">
        <v>0</v>
      </c>
      <c r="CH1191" s="5">
        <v>0</v>
      </c>
      <c r="CI1191">
        <v>0</v>
      </c>
      <c r="CJ1191" s="4">
        <v>0</v>
      </c>
      <c r="CK1191">
        <v>0</v>
      </c>
      <c r="CL1191" s="5">
        <v>0</v>
      </c>
      <c r="CM1191">
        <v>0</v>
      </c>
      <c r="CN1191" s="4">
        <v>0</v>
      </c>
      <c r="CO1191">
        <v>0</v>
      </c>
      <c r="CP1191" s="5">
        <v>0</v>
      </c>
      <c r="CQ1191">
        <v>0</v>
      </c>
      <c r="CR1191" s="4">
        <v>0</v>
      </c>
      <c r="CS1191">
        <v>0</v>
      </c>
      <c r="CT1191" s="5">
        <v>0</v>
      </c>
      <c r="CU1191">
        <v>6</v>
      </c>
      <c r="CV1191" s="4">
        <v>0</v>
      </c>
      <c r="CW1191">
        <v>0</v>
      </c>
      <c r="CX1191" s="5">
        <v>6</v>
      </c>
      <c r="CY1191" s="21">
        <v>6</v>
      </c>
      <c r="CZ1191" s="21">
        <v>0</v>
      </c>
      <c r="DA1191" s="21">
        <v>0</v>
      </c>
      <c r="DB1191" s="5">
        <v>6</v>
      </c>
      <c r="DD1191" s="8">
        <v>0</v>
      </c>
      <c r="DE1191" s="8">
        <v>0</v>
      </c>
      <c r="DF1191" s="8">
        <v>0</v>
      </c>
      <c r="DG1191" s="8">
        <v>0</v>
      </c>
      <c r="DH1191" s="8">
        <v>0</v>
      </c>
      <c r="DI1191" s="8">
        <v>0</v>
      </c>
      <c r="DJ1191" s="8">
        <v>0</v>
      </c>
      <c r="DK1191" s="8">
        <v>0</v>
      </c>
      <c r="DL1191" s="8">
        <v>0</v>
      </c>
      <c r="DM1191" s="8">
        <v>0</v>
      </c>
      <c r="DN1191" s="8">
        <v>0</v>
      </c>
      <c r="DO1191" s="8">
        <v>0</v>
      </c>
      <c r="DP1191" s="8">
        <v>0</v>
      </c>
      <c r="DQ1191" s="8">
        <v>0</v>
      </c>
      <c r="DR1191" s="8">
        <v>0</v>
      </c>
      <c r="DS1191" s="8">
        <v>0</v>
      </c>
      <c r="DT1191" s="8">
        <v>0</v>
      </c>
      <c r="DU1191" s="8">
        <v>0</v>
      </c>
      <c r="DV1191" s="8">
        <v>0</v>
      </c>
      <c r="DW1191" s="8">
        <v>0</v>
      </c>
      <c r="DX1191" s="8">
        <v>0</v>
      </c>
      <c r="DY1191" s="8">
        <v>0</v>
      </c>
      <c r="DZ1191" s="8">
        <v>0</v>
      </c>
      <c r="EA1191" s="8">
        <v>0</v>
      </c>
      <c r="EB1191" s="8">
        <v>0</v>
      </c>
      <c r="EC1191" s="8">
        <v>0</v>
      </c>
      <c r="ED1191" s="20">
        <v>0</v>
      </c>
      <c r="EF1191" s="9">
        <v>0</v>
      </c>
      <c r="EG1191" s="9">
        <v>0</v>
      </c>
      <c r="EH1191" s="9">
        <v>0</v>
      </c>
      <c r="EI1191" s="9">
        <v>0</v>
      </c>
      <c r="EJ1191" s="9">
        <v>0</v>
      </c>
      <c r="EK1191" s="9">
        <v>0</v>
      </c>
      <c r="EL1191" s="9">
        <v>0</v>
      </c>
      <c r="EM1191" s="9">
        <v>0</v>
      </c>
      <c r="EN1191" s="9">
        <v>0</v>
      </c>
      <c r="EO1191" s="9">
        <v>0</v>
      </c>
      <c r="EP1191" s="9">
        <v>0</v>
      </c>
      <c r="EQ1191" s="9">
        <v>0</v>
      </c>
      <c r="ER1191" s="9">
        <v>0</v>
      </c>
      <c r="ES1191" s="9">
        <v>0</v>
      </c>
      <c r="ET1191" s="9">
        <v>0</v>
      </c>
      <c r="EU1191" s="9">
        <v>0</v>
      </c>
      <c r="EV1191" s="9">
        <v>0</v>
      </c>
      <c r="EW1191" s="9">
        <v>0</v>
      </c>
      <c r="EX1191" s="9">
        <v>0</v>
      </c>
      <c r="EY1191" s="9">
        <v>0</v>
      </c>
      <c r="EZ1191" s="9">
        <v>0</v>
      </c>
      <c r="FA1191" s="9">
        <v>0</v>
      </c>
      <c r="FB1191" s="9">
        <v>0</v>
      </c>
      <c r="FC1191" s="9">
        <v>0</v>
      </c>
      <c r="FD1191" s="9">
        <v>0</v>
      </c>
      <c r="FE1191" s="9">
        <v>0</v>
      </c>
      <c r="FF1191">
        <v>0</v>
      </c>
    </row>
    <row r="1192" spans="1:162" x14ac:dyDescent="0.2">
      <c r="A1192" t="s">
        <v>2011</v>
      </c>
      <c r="B1192" t="s">
        <v>3599</v>
      </c>
      <c r="C1192" t="s">
        <v>3</v>
      </c>
      <c r="D1192" s="1">
        <v>0</v>
      </c>
      <c r="E1192" s="1">
        <v>0</v>
      </c>
      <c r="F1192" s="4">
        <v>0</v>
      </c>
      <c r="G1192" s="4">
        <v>0</v>
      </c>
      <c r="H1192" s="5">
        <v>0</v>
      </c>
      <c r="I1192">
        <v>0</v>
      </c>
      <c r="J1192" s="4">
        <v>0</v>
      </c>
      <c r="K1192">
        <v>0</v>
      </c>
      <c r="L1192" s="5">
        <v>0</v>
      </c>
      <c r="M1192">
        <v>0</v>
      </c>
      <c r="N1192" s="4">
        <v>0</v>
      </c>
      <c r="O1192">
        <v>0</v>
      </c>
      <c r="P1192" s="5">
        <v>0</v>
      </c>
      <c r="Q1192">
        <v>0</v>
      </c>
      <c r="R1192" s="4">
        <v>0</v>
      </c>
      <c r="S1192">
        <v>0</v>
      </c>
      <c r="T1192" s="5">
        <v>0</v>
      </c>
      <c r="U1192">
        <v>0</v>
      </c>
      <c r="V1192" s="4">
        <v>0</v>
      </c>
      <c r="W1192">
        <v>0</v>
      </c>
      <c r="X1192" s="5">
        <v>0</v>
      </c>
      <c r="Y1192">
        <v>6</v>
      </c>
      <c r="Z1192" s="4">
        <v>0</v>
      </c>
      <c r="AA1192">
        <v>0</v>
      </c>
      <c r="AB1192" s="5">
        <v>6</v>
      </c>
      <c r="AD1192">
        <v>0</v>
      </c>
      <c r="AE1192">
        <v>0</v>
      </c>
      <c r="AF1192" s="4">
        <v>0</v>
      </c>
      <c r="AG1192">
        <v>0</v>
      </c>
      <c r="AH1192" s="5">
        <v>0</v>
      </c>
      <c r="AI1192">
        <v>0</v>
      </c>
      <c r="AJ1192" s="4">
        <v>0</v>
      </c>
      <c r="AK1192">
        <v>0</v>
      </c>
      <c r="AL1192" s="5">
        <v>0</v>
      </c>
      <c r="AM1192">
        <v>0</v>
      </c>
      <c r="AN1192" s="4">
        <v>0</v>
      </c>
      <c r="AO1192">
        <v>0</v>
      </c>
      <c r="AP1192" s="5">
        <v>0</v>
      </c>
      <c r="AQ1192">
        <v>0</v>
      </c>
      <c r="AR1192" s="4">
        <v>0</v>
      </c>
      <c r="AS1192">
        <v>0</v>
      </c>
      <c r="AT1192" s="5">
        <v>0</v>
      </c>
      <c r="AU1192">
        <v>0</v>
      </c>
      <c r="AV1192" s="4">
        <v>0</v>
      </c>
      <c r="AW1192">
        <v>0</v>
      </c>
      <c r="AX1192" s="5">
        <v>0</v>
      </c>
      <c r="AY1192">
        <v>6</v>
      </c>
      <c r="AZ1192" s="4">
        <v>0</v>
      </c>
      <c r="BA1192">
        <v>0</v>
      </c>
      <c r="BB1192" s="5">
        <v>6</v>
      </c>
      <c r="BD1192">
        <v>0</v>
      </c>
      <c r="BE1192">
        <v>0</v>
      </c>
      <c r="BF1192" s="4">
        <v>0</v>
      </c>
      <c r="BG1192">
        <v>0</v>
      </c>
      <c r="BH1192" s="5">
        <v>0</v>
      </c>
      <c r="BI1192">
        <v>0</v>
      </c>
      <c r="BJ1192" s="4">
        <v>0</v>
      </c>
      <c r="BK1192">
        <v>0</v>
      </c>
      <c r="BL1192" s="5">
        <v>0</v>
      </c>
      <c r="BM1192">
        <v>0</v>
      </c>
      <c r="BN1192" s="4">
        <v>0</v>
      </c>
      <c r="BO1192">
        <v>0</v>
      </c>
      <c r="BP1192" s="5">
        <v>0</v>
      </c>
      <c r="BQ1192">
        <v>0</v>
      </c>
      <c r="BR1192" s="4">
        <v>0</v>
      </c>
      <c r="BS1192">
        <v>0</v>
      </c>
      <c r="BT1192" s="5">
        <v>0</v>
      </c>
      <c r="BU1192">
        <v>0</v>
      </c>
      <c r="BV1192" s="4">
        <v>0</v>
      </c>
      <c r="BW1192">
        <v>0</v>
      </c>
      <c r="BX1192" s="5">
        <v>0</v>
      </c>
      <c r="BY1192">
        <v>6</v>
      </c>
      <c r="BZ1192" s="4">
        <v>0</v>
      </c>
      <c r="CA1192">
        <v>0</v>
      </c>
      <c r="CB1192" s="5">
        <v>6</v>
      </c>
      <c r="CD1192">
        <v>0</v>
      </c>
      <c r="CE1192">
        <v>0</v>
      </c>
      <c r="CF1192" s="4">
        <v>0</v>
      </c>
      <c r="CG1192">
        <v>0</v>
      </c>
      <c r="CH1192" s="5">
        <v>0</v>
      </c>
      <c r="CI1192">
        <v>0</v>
      </c>
      <c r="CJ1192" s="4">
        <v>0</v>
      </c>
      <c r="CK1192">
        <v>0</v>
      </c>
      <c r="CL1192" s="5">
        <v>0</v>
      </c>
      <c r="CM1192">
        <v>0</v>
      </c>
      <c r="CN1192" s="4">
        <v>0</v>
      </c>
      <c r="CO1192">
        <v>0</v>
      </c>
      <c r="CP1192" s="5">
        <v>0</v>
      </c>
      <c r="CQ1192">
        <v>0</v>
      </c>
      <c r="CR1192" s="4">
        <v>0</v>
      </c>
      <c r="CS1192">
        <v>0</v>
      </c>
      <c r="CT1192" s="5">
        <v>0</v>
      </c>
      <c r="CU1192">
        <v>0</v>
      </c>
      <c r="CV1192" s="4">
        <v>0</v>
      </c>
      <c r="CW1192">
        <v>0</v>
      </c>
      <c r="CX1192" s="5">
        <v>0</v>
      </c>
      <c r="CY1192" s="21">
        <v>6</v>
      </c>
      <c r="CZ1192" s="21">
        <v>0</v>
      </c>
      <c r="DA1192" s="21">
        <v>0</v>
      </c>
      <c r="DB1192" s="5">
        <v>6</v>
      </c>
      <c r="DD1192" s="8">
        <v>0</v>
      </c>
      <c r="DE1192" s="8">
        <v>0</v>
      </c>
      <c r="DF1192" s="8">
        <v>0</v>
      </c>
      <c r="DG1192" s="8">
        <v>0</v>
      </c>
      <c r="DH1192" s="8">
        <v>0</v>
      </c>
      <c r="DI1192" s="8">
        <v>0</v>
      </c>
      <c r="DJ1192" s="8">
        <v>0</v>
      </c>
      <c r="DK1192" s="8">
        <v>0</v>
      </c>
      <c r="DL1192" s="8">
        <v>0</v>
      </c>
      <c r="DM1192" s="8">
        <v>0</v>
      </c>
      <c r="DN1192" s="8">
        <v>0</v>
      </c>
      <c r="DO1192" s="8">
        <v>0</v>
      </c>
      <c r="DP1192" s="8">
        <v>0</v>
      </c>
      <c r="DQ1192" s="8">
        <v>0</v>
      </c>
      <c r="DR1192" s="8">
        <v>0</v>
      </c>
      <c r="DS1192" s="8">
        <v>0</v>
      </c>
      <c r="DT1192" s="8">
        <v>0</v>
      </c>
      <c r="DU1192" s="8">
        <v>0</v>
      </c>
      <c r="DV1192" s="8">
        <v>0</v>
      </c>
      <c r="DW1192" s="8">
        <v>0</v>
      </c>
      <c r="DX1192" s="8">
        <v>0</v>
      </c>
      <c r="DY1192" s="8">
        <v>0</v>
      </c>
      <c r="DZ1192" s="8">
        <v>0</v>
      </c>
      <c r="EA1192" s="8">
        <v>0</v>
      </c>
      <c r="EB1192" s="8">
        <v>0</v>
      </c>
      <c r="EC1192" s="8">
        <v>0</v>
      </c>
      <c r="ED1192" s="20">
        <v>0</v>
      </c>
      <c r="EF1192" s="9">
        <v>0</v>
      </c>
      <c r="EG1192" s="9">
        <v>0</v>
      </c>
      <c r="EH1192" s="9">
        <v>0</v>
      </c>
      <c r="EI1192" s="9">
        <v>0</v>
      </c>
      <c r="EJ1192" s="9">
        <v>0</v>
      </c>
      <c r="EK1192" s="9">
        <v>0</v>
      </c>
      <c r="EL1192" s="9">
        <v>0</v>
      </c>
      <c r="EM1192" s="9">
        <v>0</v>
      </c>
      <c r="EN1192" s="9">
        <v>0</v>
      </c>
      <c r="EO1192" s="9">
        <v>0</v>
      </c>
      <c r="EP1192" s="9">
        <v>0</v>
      </c>
      <c r="EQ1192" s="9">
        <v>0</v>
      </c>
      <c r="ER1192" s="9">
        <v>0</v>
      </c>
      <c r="ES1192" s="9">
        <v>0</v>
      </c>
      <c r="ET1192" s="9">
        <v>0</v>
      </c>
      <c r="EU1192" s="9">
        <v>0</v>
      </c>
      <c r="EV1192" s="9">
        <v>0</v>
      </c>
      <c r="EW1192" s="9">
        <v>0</v>
      </c>
      <c r="EX1192" s="9">
        <v>0</v>
      </c>
      <c r="EY1192" s="9">
        <v>0</v>
      </c>
      <c r="EZ1192" s="9">
        <v>0</v>
      </c>
      <c r="FA1192" s="9">
        <v>0</v>
      </c>
      <c r="FB1192" s="9">
        <v>0</v>
      </c>
      <c r="FC1192" s="9">
        <v>0</v>
      </c>
      <c r="FD1192" s="9">
        <v>0</v>
      </c>
      <c r="FE1192" s="9">
        <v>0</v>
      </c>
      <c r="FF1192">
        <v>0</v>
      </c>
    </row>
    <row r="1193" spans="1:162" x14ac:dyDescent="0.2">
      <c r="A1193" t="s">
        <v>176</v>
      </c>
      <c r="B1193" t="s">
        <v>3600</v>
      </c>
      <c r="C1193" t="s">
        <v>3</v>
      </c>
      <c r="D1193" s="1">
        <v>4</v>
      </c>
      <c r="E1193" s="1">
        <v>4</v>
      </c>
      <c r="F1193" s="4">
        <v>0</v>
      </c>
      <c r="G1193" s="4">
        <v>892</v>
      </c>
      <c r="H1193" s="5">
        <v>13</v>
      </c>
      <c r="I1193">
        <v>4</v>
      </c>
      <c r="J1193" s="4">
        <v>0</v>
      </c>
      <c r="K1193">
        <v>1254</v>
      </c>
      <c r="L1193" s="5">
        <v>13</v>
      </c>
      <c r="M1193">
        <v>4</v>
      </c>
      <c r="N1193" s="4">
        <v>0</v>
      </c>
      <c r="O1193">
        <v>1618</v>
      </c>
      <c r="P1193" s="5">
        <v>13</v>
      </c>
      <c r="Q1193">
        <v>0</v>
      </c>
      <c r="R1193" s="4">
        <v>0</v>
      </c>
      <c r="S1193">
        <v>1724</v>
      </c>
      <c r="T1193" s="5">
        <v>0</v>
      </c>
      <c r="U1193">
        <v>0</v>
      </c>
      <c r="V1193" s="4">
        <v>0</v>
      </c>
      <c r="W1193">
        <v>0</v>
      </c>
      <c r="X1193" s="5">
        <v>0</v>
      </c>
      <c r="Y1193">
        <v>0</v>
      </c>
      <c r="Z1193" s="4">
        <v>0</v>
      </c>
      <c r="AA1193">
        <v>0</v>
      </c>
      <c r="AB1193" s="5">
        <v>0</v>
      </c>
      <c r="AD1193">
        <v>4</v>
      </c>
      <c r="AE1193">
        <v>4</v>
      </c>
      <c r="AF1193" s="4">
        <v>0</v>
      </c>
      <c r="AG1193">
        <v>985</v>
      </c>
      <c r="AH1193" s="5">
        <v>13</v>
      </c>
      <c r="AI1193">
        <v>4</v>
      </c>
      <c r="AJ1193" s="4">
        <v>0</v>
      </c>
      <c r="AK1193">
        <v>1331</v>
      </c>
      <c r="AL1193" s="5">
        <v>13</v>
      </c>
      <c r="AM1193">
        <v>4</v>
      </c>
      <c r="AN1193" s="4">
        <v>0</v>
      </c>
      <c r="AO1193">
        <v>1724</v>
      </c>
      <c r="AP1193" s="5">
        <v>13</v>
      </c>
      <c r="AQ1193">
        <v>0</v>
      </c>
      <c r="AR1193" s="4">
        <v>0</v>
      </c>
      <c r="AS1193">
        <v>0</v>
      </c>
      <c r="AT1193" s="5">
        <v>0</v>
      </c>
      <c r="AU1193">
        <v>0</v>
      </c>
      <c r="AV1193" s="4">
        <v>0</v>
      </c>
      <c r="AW1193">
        <v>0</v>
      </c>
      <c r="AX1193" s="5">
        <v>0</v>
      </c>
      <c r="AY1193">
        <v>0</v>
      </c>
      <c r="AZ1193" s="4">
        <v>0</v>
      </c>
      <c r="BA1193">
        <v>0</v>
      </c>
      <c r="BB1193" s="5">
        <v>0</v>
      </c>
      <c r="BD1193">
        <v>4</v>
      </c>
      <c r="BE1193">
        <v>4</v>
      </c>
      <c r="BF1193" s="4">
        <v>0</v>
      </c>
      <c r="BG1193">
        <v>1074</v>
      </c>
      <c r="BH1193" s="5">
        <v>13</v>
      </c>
      <c r="BI1193">
        <v>4</v>
      </c>
      <c r="BJ1193" s="4">
        <v>0</v>
      </c>
      <c r="BK1193">
        <v>1432</v>
      </c>
      <c r="BL1193" s="5">
        <v>13</v>
      </c>
      <c r="BM1193">
        <v>4</v>
      </c>
      <c r="BN1193" s="4">
        <v>0</v>
      </c>
      <c r="BO1193">
        <v>1724</v>
      </c>
      <c r="BP1193" s="5">
        <v>13</v>
      </c>
      <c r="BQ1193">
        <v>0</v>
      </c>
      <c r="BR1193" s="4">
        <v>0</v>
      </c>
      <c r="BS1193">
        <v>0</v>
      </c>
      <c r="BT1193" s="5">
        <v>0</v>
      </c>
      <c r="BU1193">
        <v>0</v>
      </c>
      <c r="BV1193" s="4">
        <v>0</v>
      </c>
      <c r="BW1193">
        <v>0</v>
      </c>
      <c r="BX1193" s="5">
        <v>0</v>
      </c>
      <c r="BY1193">
        <v>0</v>
      </c>
      <c r="BZ1193" s="4">
        <v>0</v>
      </c>
      <c r="CA1193">
        <v>0</v>
      </c>
      <c r="CB1193" s="5">
        <v>0</v>
      </c>
      <c r="CD1193">
        <v>4</v>
      </c>
      <c r="CE1193">
        <v>4</v>
      </c>
      <c r="CF1193" s="4">
        <v>0</v>
      </c>
      <c r="CG1193">
        <v>1144</v>
      </c>
      <c r="CH1193" s="5">
        <v>13</v>
      </c>
      <c r="CI1193">
        <v>4</v>
      </c>
      <c r="CJ1193" s="4">
        <v>0</v>
      </c>
      <c r="CK1193">
        <v>1529</v>
      </c>
      <c r="CL1193" s="5">
        <v>13</v>
      </c>
      <c r="CM1193">
        <v>4</v>
      </c>
      <c r="CN1193" s="4">
        <v>0</v>
      </c>
      <c r="CO1193">
        <v>1724</v>
      </c>
      <c r="CP1193" s="5">
        <v>13</v>
      </c>
      <c r="CQ1193">
        <v>0</v>
      </c>
      <c r="CR1193" s="4">
        <v>0</v>
      </c>
      <c r="CS1193">
        <v>0</v>
      </c>
      <c r="CT1193" s="5">
        <v>0</v>
      </c>
      <c r="CU1193">
        <v>0</v>
      </c>
      <c r="CV1193" s="4">
        <v>0</v>
      </c>
      <c r="CW1193">
        <v>0</v>
      </c>
      <c r="CX1193" s="5">
        <v>0</v>
      </c>
      <c r="CY1193" s="21">
        <v>0</v>
      </c>
      <c r="CZ1193" s="21">
        <v>0</v>
      </c>
      <c r="DA1193" s="21">
        <v>0</v>
      </c>
      <c r="DB1193" s="5">
        <v>0</v>
      </c>
      <c r="DD1193" s="8">
        <v>0</v>
      </c>
      <c r="DE1193" s="8">
        <v>0</v>
      </c>
      <c r="DF1193" s="8">
        <v>0</v>
      </c>
      <c r="DG1193" s="8">
        <v>0</v>
      </c>
      <c r="DH1193" s="8">
        <v>0</v>
      </c>
      <c r="DI1193" s="8">
        <v>0</v>
      </c>
      <c r="DJ1193" s="8">
        <v>0</v>
      </c>
      <c r="DK1193" s="8">
        <v>0</v>
      </c>
      <c r="DL1193" s="8">
        <v>0</v>
      </c>
      <c r="DM1193" s="8">
        <v>0</v>
      </c>
      <c r="DN1193" s="8">
        <v>0</v>
      </c>
      <c r="DO1193" s="8">
        <v>0</v>
      </c>
      <c r="DP1193" s="8">
        <v>0</v>
      </c>
      <c r="DQ1193" s="8">
        <v>0</v>
      </c>
      <c r="DR1193" s="8">
        <v>0</v>
      </c>
      <c r="DS1193" s="8">
        <v>0</v>
      </c>
      <c r="DT1193" s="8">
        <v>0</v>
      </c>
      <c r="DU1193" s="8">
        <v>0</v>
      </c>
      <c r="DV1193" s="8">
        <v>0</v>
      </c>
      <c r="DW1193" s="8">
        <v>0</v>
      </c>
      <c r="DX1193" s="8">
        <v>0</v>
      </c>
      <c r="DY1193" s="8">
        <v>0</v>
      </c>
      <c r="DZ1193" s="8">
        <v>0</v>
      </c>
      <c r="EA1193" s="8">
        <v>0</v>
      </c>
      <c r="EB1193" s="8">
        <v>0</v>
      </c>
      <c r="EC1193" s="8">
        <v>0</v>
      </c>
      <c r="ED1193" s="20">
        <v>0</v>
      </c>
      <c r="EF1193" s="9">
        <v>617</v>
      </c>
      <c r="EG1193" s="9">
        <v>709</v>
      </c>
      <c r="EH1193" s="9">
        <v>801</v>
      </c>
      <c r="EI1193" s="9">
        <v>892</v>
      </c>
      <c r="EJ1193" s="9">
        <v>985</v>
      </c>
      <c r="EK1193" s="9">
        <v>1074</v>
      </c>
      <c r="EL1193" s="9">
        <v>1144</v>
      </c>
      <c r="EM1193" s="9">
        <v>1254</v>
      </c>
      <c r="EN1193" s="9">
        <v>1331</v>
      </c>
      <c r="EO1193" s="9">
        <v>1432</v>
      </c>
      <c r="EP1193" s="9">
        <v>1529</v>
      </c>
      <c r="EQ1193" s="9">
        <v>1618</v>
      </c>
      <c r="ER1193" s="9">
        <v>1724</v>
      </c>
      <c r="ES1193" s="9">
        <v>0</v>
      </c>
      <c r="ET1193" s="9">
        <v>0</v>
      </c>
      <c r="EU1193" s="9">
        <v>0</v>
      </c>
      <c r="EV1193" s="9">
        <v>0</v>
      </c>
      <c r="EW1193" s="9">
        <v>0</v>
      </c>
      <c r="EX1193" s="9">
        <v>0</v>
      </c>
      <c r="EY1193" s="9">
        <v>0</v>
      </c>
      <c r="EZ1193" s="9">
        <v>0</v>
      </c>
      <c r="FA1193" s="9">
        <v>0</v>
      </c>
      <c r="FB1193" s="9">
        <v>0</v>
      </c>
      <c r="FC1193" s="9">
        <v>0</v>
      </c>
      <c r="FD1193" s="9">
        <v>0</v>
      </c>
      <c r="FE1193" s="9">
        <v>0</v>
      </c>
      <c r="FF1193">
        <v>0</v>
      </c>
    </row>
    <row r="1194" spans="1:162" x14ac:dyDescent="0.2">
      <c r="A1194" t="s">
        <v>419</v>
      </c>
      <c r="B1194" t="s">
        <v>3601</v>
      </c>
      <c r="C1194" t="s">
        <v>3</v>
      </c>
      <c r="D1194" s="1">
        <v>0</v>
      </c>
      <c r="E1194" s="1">
        <v>0</v>
      </c>
      <c r="F1194" s="4">
        <v>0</v>
      </c>
      <c r="G1194" s="4">
        <v>0</v>
      </c>
      <c r="H1194" s="5">
        <v>0</v>
      </c>
      <c r="I1194">
        <v>5</v>
      </c>
      <c r="J1194" s="4">
        <v>0</v>
      </c>
      <c r="K1194">
        <v>0</v>
      </c>
      <c r="L1194" s="5">
        <v>5</v>
      </c>
      <c r="M1194">
        <v>5</v>
      </c>
      <c r="N1194" s="4">
        <v>0</v>
      </c>
      <c r="O1194">
        <v>0</v>
      </c>
      <c r="P1194" s="5">
        <v>5</v>
      </c>
      <c r="Q1194">
        <v>6</v>
      </c>
      <c r="R1194" s="4">
        <v>0</v>
      </c>
      <c r="S1194">
        <v>0</v>
      </c>
      <c r="T1194" s="5">
        <v>6</v>
      </c>
      <c r="U1194">
        <v>6</v>
      </c>
      <c r="V1194" s="4">
        <v>0</v>
      </c>
      <c r="W1194">
        <v>0</v>
      </c>
      <c r="X1194" s="5">
        <v>6</v>
      </c>
      <c r="Y1194">
        <v>6</v>
      </c>
      <c r="Z1194" s="4">
        <v>0</v>
      </c>
      <c r="AA1194">
        <v>0</v>
      </c>
      <c r="AB1194" s="5">
        <v>6</v>
      </c>
      <c r="AD1194">
        <v>0</v>
      </c>
      <c r="AE1194">
        <v>0</v>
      </c>
      <c r="AF1194" s="4">
        <v>0</v>
      </c>
      <c r="AG1194">
        <v>0</v>
      </c>
      <c r="AH1194" s="5">
        <v>0</v>
      </c>
      <c r="AI1194">
        <v>5</v>
      </c>
      <c r="AJ1194" s="4">
        <v>0</v>
      </c>
      <c r="AK1194">
        <v>0</v>
      </c>
      <c r="AL1194" s="5">
        <v>5</v>
      </c>
      <c r="AM1194">
        <v>5</v>
      </c>
      <c r="AN1194" s="4">
        <v>0</v>
      </c>
      <c r="AO1194">
        <v>0</v>
      </c>
      <c r="AP1194" s="5">
        <v>5</v>
      </c>
      <c r="AQ1194">
        <v>6</v>
      </c>
      <c r="AR1194" s="4">
        <v>0</v>
      </c>
      <c r="AS1194">
        <v>0</v>
      </c>
      <c r="AT1194" s="5">
        <v>6</v>
      </c>
      <c r="AU1194">
        <v>6</v>
      </c>
      <c r="AV1194" s="4">
        <v>0</v>
      </c>
      <c r="AW1194">
        <v>0</v>
      </c>
      <c r="AX1194" s="5">
        <v>6</v>
      </c>
      <c r="AY1194">
        <v>6</v>
      </c>
      <c r="AZ1194" s="4">
        <v>0</v>
      </c>
      <c r="BA1194">
        <v>0</v>
      </c>
      <c r="BB1194" s="5">
        <v>6</v>
      </c>
      <c r="BD1194">
        <v>0</v>
      </c>
      <c r="BE1194">
        <v>0</v>
      </c>
      <c r="BF1194" s="4">
        <v>0</v>
      </c>
      <c r="BG1194">
        <v>0</v>
      </c>
      <c r="BH1194" s="5">
        <v>0</v>
      </c>
      <c r="BI1194">
        <v>5</v>
      </c>
      <c r="BJ1194" s="4">
        <v>0</v>
      </c>
      <c r="BK1194">
        <v>0</v>
      </c>
      <c r="BL1194" s="5">
        <v>5</v>
      </c>
      <c r="BM1194">
        <v>5</v>
      </c>
      <c r="BN1194" s="4">
        <v>0</v>
      </c>
      <c r="BO1194">
        <v>0</v>
      </c>
      <c r="BP1194" s="5">
        <v>5</v>
      </c>
      <c r="BQ1194">
        <v>6</v>
      </c>
      <c r="BR1194" s="4">
        <v>0</v>
      </c>
      <c r="BS1194">
        <v>0</v>
      </c>
      <c r="BT1194" s="5">
        <v>6</v>
      </c>
      <c r="BU1194">
        <v>6</v>
      </c>
      <c r="BV1194" s="4">
        <v>0</v>
      </c>
      <c r="BW1194">
        <v>0</v>
      </c>
      <c r="BX1194" s="5">
        <v>6</v>
      </c>
      <c r="BY1194">
        <v>6</v>
      </c>
      <c r="BZ1194" s="4">
        <v>0</v>
      </c>
      <c r="CA1194">
        <v>0</v>
      </c>
      <c r="CB1194" s="5">
        <v>6</v>
      </c>
      <c r="CD1194">
        <v>0</v>
      </c>
      <c r="CE1194">
        <v>0</v>
      </c>
      <c r="CF1194" s="4">
        <v>0</v>
      </c>
      <c r="CG1194">
        <v>0</v>
      </c>
      <c r="CH1194" s="5">
        <v>0</v>
      </c>
      <c r="CI1194">
        <v>5</v>
      </c>
      <c r="CJ1194" s="4">
        <v>0</v>
      </c>
      <c r="CK1194">
        <v>0</v>
      </c>
      <c r="CL1194" s="5">
        <v>5</v>
      </c>
      <c r="CM1194">
        <v>6</v>
      </c>
      <c r="CN1194" s="4">
        <v>0</v>
      </c>
      <c r="CO1194">
        <v>0</v>
      </c>
      <c r="CP1194" s="5">
        <v>6</v>
      </c>
      <c r="CQ1194">
        <v>6</v>
      </c>
      <c r="CR1194" s="4">
        <v>0</v>
      </c>
      <c r="CS1194">
        <v>0</v>
      </c>
      <c r="CT1194" s="5">
        <v>6</v>
      </c>
      <c r="CU1194">
        <v>6</v>
      </c>
      <c r="CV1194" s="4">
        <v>0</v>
      </c>
      <c r="CW1194">
        <v>0</v>
      </c>
      <c r="CX1194" s="5">
        <v>6</v>
      </c>
      <c r="CY1194" s="21">
        <v>6</v>
      </c>
      <c r="CZ1194" s="21">
        <v>0</v>
      </c>
      <c r="DA1194" s="21">
        <v>0</v>
      </c>
      <c r="DB1194" s="5">
        <v>6</v>
      </c>
      <c r="DD1194" s="8">
        <v>0</v>
      </c>
      <c r="DE1194" s="8">
        <v>0</v>
      </c>
      <c r="DF1194" s="8">
        <v>0</v>
      </c>
      <c r="DG1194" s="8">
        <v>0</v>
      </c>
      <c r="DH1194" s="8">
        <v>0</v>
      </c>
      <c r="DI1194" s="8">
        <v>0</v>
      </c>
      <c r="DJ1194" s="8">
        <v>0</v>
      </c>
      <c r="DK1194" s="8">
        <v>0</v>
      </c>
      <c r="DL1194" s="8">
        <v>0</v>
      </c>
      <c r="DM1194" s="8">
        <v>0</v>
      </c>
      <c r="DN1194" s="8">
        <v>0</v>
      </c>
      <c r="DO1194" s="8">
        <v>0</v>
      </c>
      <c r="DP1194" s="8">
        <v>0</v>
      </c>
      <c r="DQ1194" s="8">
        <v>0</v>
      </c>
      <c r="DR1194" s="8">
        <v>0</v>
      </c>
      <c r="DS1194" s="8">
        <v>0</v>
      </c>
      <c r="DT1194" s="8">
        <v>0</v>
      </c>
      <c r="DU1194" s="8">
        <v>0</v>
      </c>
      <c r="DV1194" s="8">
        <v>0</v>
      </c>
      <c r="DW1194" s="8">
        <v>0</v>
      </c>
      <c r="DX1194" s="8">
        <v>0</v>
      </c>
      <c r="DY1194" s="8">
        <v>0</v>
      </c>
      <c r="DZ1194" s="8">
        <v>0</v>
      </c>
      <c r="EA1194" s="8">
        <v>0</v>
      </c>
      <c r="EB1194" s="8">
        <v>0</v>
      </c>
      <c r="EC1194" s="8">
        <v>0</v>
      </c>
      <c r="ED1194" s="20">
        <v>0</v>
      </c>
      <c r="EF1194" s="9">
        <v>0</v>
      </c>
      <c r="EG1194" s="9">
        <v>0</v>
      </c>
      <c r="EH1194" s="9">
        <v>0</v>
      </c>
      <c r="EI1194" s="9">
        <v>0</v>
      </c>
      <c r="EJ1194" s="9">
        <v>0</v>
      </c>
      <c r="EK1194" s="9">
        <v>0</v>
      </c>
      <c r="EL1194" s="9">
        <v>0</v>
      </c>
      <c r="EM1194" s="9">
        <v>0</v>
      </c>
      <c r="EN1194" s="9">
        <v>0</v>
      </c>
      <c r="EO1194" s="9">
        <v>0</v>
      </c>
      <c r="EP1194" s="9">
        <v>0</v>
      </c>
      <c r="EQ1194" s="9">
        <v>0</v>
      </c>
      <c r="ER1194" s="9">
        <v>0</v>
      </c>
      <c r="ES1194" s="9">
        <v>0</v>
      </c>
      <c r="ET1194" s="9">
        <v>0</v>
      </c>
      <c r="EU1194" s="9">
        <v>0</v>
      </c>
      <c r="EV1194" s="9">
        <v>0</v>
      </c>
      <c r="EW1194" s="9">
        <v>0</v>
      </c>
      <c r="EX1194" s="9">
        <v>0</v>
      </c>
      <c r="EY1194" s="9">
        <v>0</v>
      </c>
      <c r="EZ1194" s="9">
        <v>0</v>
      </c>
      <c r="FA1194" s="9">
        <v>0</v>
      </c>
      <c r="FB1194" s="9">
        <v>0</v>
      </c>
      <c r="FC1194" s="9">
        <v>0</v>
      </c>
      <c r="FD1194" s="9">
        <v>0</v>
      </c>
      <c r="FE1194" s="9">
        <v>0</v>
      </c>
      <c r="FF1194">
        <v>0</v>
      </c>
    </row>
    <row r="1195" spans="1:162" x14ac:dyDescent="0.2">
      <c r="A1195" t="s">
        <v>146</v>
      </c>
      <c r="B1195" t="s">
        <v>3602</v>
      </c>
      <c r="C1195" t="s">
        <v>3</v>
      </c>
      <c r="D1195" s="1">
        <v>4</v>
      </c>
      <c r="E1195" s="1">
        <v>4</v>
      </c>
      <c r="F1195" s="4">
        <v>0</v>
      </c>
      <c r="G1195" s="4">
        <v>0</v>
      </c>
      <c r="H1195" s="5">
        <v>4</v>
      </c>
      <c r="I1195">
        <v>4</v>
      </c>
      <c r="J1195" s="4">
        <v>0</v>
      </c>
      <c r="K1195">
        <v>0</v>
      </c>
      <c r="L1195" s="5">
        <v>4</v>
      </c>
      <c r="M1195">
        <v>4</v>
      </c>
      <c r="N1195" s="4">
        <v>0</v>
      </c>
      <c r="O1195">
        <v>0</v>
      </c>
      <c r="P1195" s="5">
        <v>4</v>
      </c>
      <c r="Q1195">
        <v>6</v>
      </c>
      <c r="R1195" s="4">
        <v>0</v>
      </c>
      <c r="S1195">
        <v>0</v>
      </c>
      <c r="T1195" s="5">
        <v>6</v>
      </c>
      <c r="U1195">
        <v>6</v>
      </c>
      <c r="V1195" s="4">
        <v>0</v>
      </c>
      <c r="W1195">
        <v>0</v>
      </c>
      <c r="X1195" s="5">
        <v>6</v>
      </c>
      <c r="Y1195">
        <v>6</v>
      </c>
      <c r="Z1195" s="4">
        <v>0</v>
      </c>
      <c r="AA1195">
        <v>0</v>
      </c>
      <c r="AB1195" s="5">
        <v>6</v>
      </c>
      <c r="AD1195">
        <v>4</v>
      </c>
      <c r="AE1195">
        <v>4</v>
      </c>
      <c r="AF1195" s="4">
        <v>0</v>
      </c>
      <c r="AG1195">
        <v>0</v>
      </c>
      <c r="AH1195" s="5">
        <v>4</v>
      </c>
      <c r="AI1195">
        <v>4</v>
      </c>
      <c r="AJ1195" s="4">
        <v>0</v>
      </c>
      <c r="AK1195">
        <v>0</v>
      </c>
      <c r="AL1195" s="5">
        <v>4</v>
      </c>
      <c r="AM1195">
        <v>4</v>
      </c>
      <c r="AN1195" s="4">
        <v>0</v>
      </c>
      <c r="AO1195">
        <v>0</v>
      </c>
      <c r="AP1195" s="5">
        <v>4</v>
      </c>
      <c r="AQ1195">
        <v>6</v>
      </c>
      <c r="AR1195" s="4">
        <v>0</v>
      </c>
      <c r="AS1195">
        <v>0</v>
      </c>
      <c r="AT1195" s="5">
        <v>6</v>
      </c>
      <c r="AU1195">
        <v>6</v>
      </c>
      <c r="AV1195" s="4">
        <v>0</v>
      </c>
      <c r="AW1195">
        <v>0</v>
      </c>
      <c r="AX1195" s="5">
        <v>6</v>
      </c>
      <c r="AY1195">
        <v>6</v>
      </c>
      <c r="AZ1195" s="4">
        <v>0</v>
      </c>
      <c r="BA1195">
        <v>0</v>
      </c>
      <c r="BB1195" s="5">
        <v>6</v>
      </c>
      <c r="BD1195">
        <v>4</v>
      </c>
      <c r="BE1195">
        <v>4</v>
      </c>
      <c r="BF1195" s="4">
        <v>0</v>
      </c>
      <c r="BG1195">
        <v>0</v>
      </c>
      <c r="BH1195" s="5">
        <v>4</v>
      </c>
      <c r="BI1195">
        <v>4</v>
      </c>
      <c r="BJ1195" s="4">
        <v>0</v>
      </c>
      <c r="BK1195">
        <v>0</v>
      </c>
      <c r="BL1195" s="5">
        <v>4</v>
      </c>
      <c r="BM1195">
        <v>4</v>
      </c>
      <c r="BN1195" s="4">
        <v>0</v>
      </c>
      <c r="BO1195">
        <v>0</v>
      </c>
      <c r="BP1195" s="5">
        <v>4</v>
      </c>
      <c r="BQ1195">
        <v>6</v>
      </c>
      <c r="BR1195" s="4">
        <v>0</v>
      </c>
      <c r="BS1195">
        <v>0</v>
      </c>
      <c r="BT1195" s="5">
        <v>6</v>
      </c>
      <c r="BU1195">
        <v>6</v>
      </c>
      <c r="BV1195" s="4">
        <v>0</v>
      </c>
      <c r="BW1195">
        <v>0</v>
      </c>
      <c r="BX1195" s="5">
        <v>6</v>
      </c>
      <c r="BY1195">
        <v>6</v>
      </c>
      <c r="BZ1195" s="4">
        <v>0</v>
      </c>
      <c r="CA1195">
        <v>0</v>
      </c>
      <c r="CB1195" s="5">
        <v>6</v>
      </c>
      <c r="CD1195">
        <v>4</v>
      </c>
      <c r="CE1195">
        <v>4</v>
      </c>
      <c r="CF1195" s="4">
        <v>0</v>
      </c>
      <c r="CG1195">
        <v>0</v>
      </c>
      <c r="CH1195" s="5">
        <v>4</v>
      </c>
      <c r="CI1195">
        <v>4</v>
      </c>
      <c r="CJ1195" s="4">
        <v>0</v>
      </c>
      <c r="CK1195">
        <v>0</v>
      </c>
      <c r="CL1195" s="5">
        <v>4</v>
      </c>
      <c r="CM1195">
        <v>4</v>
      </c>
      <c r="CN1195" s="4">
        <v>0</v>
      </c>
      <c r="CO1195">
        <v>0</v>
      </c>
      <c r="CP1195" s="5">
        <v>4</v>
      </c>
      <c r="CQ1195">
        <v>6</v>
      </c>
      <c r="CR1195" s="4">
        <v>0</v>
      </c>
      <c r="CS1195">
        <v>0</v>
      </c>
      <c r="CT1195" s="5">
        <v>6</v>
      </c>
      <c r="CU1195">
        <v>6</v>
      </c>
      <c r="CV1195" s="4">
        <v>0</v>
      </c>
      <c r="CW1195">
        <v>0</v>
      </c>
      <c r="CX1195" s="5">
        <v>6</v>
      </c>
      <c r="CY1195" s="21">
        <v>6</v>
      </c>
      <c r="CZ1195" s="21">
        <v>0</v>
      </c>
      <c r="DA1195" s="21">
        <v>0</v>
      </c>
      <c r="DB1195" s="5">
        <v>6</v>
      </c>
      <c r="DD1195" s="8">
        <v>0</v>
      </c>
      <c r="DE1195" s="8">
        <v>0</v>
      </c>
      <c r="DF1195" s="8">
        <v>0</v>
      </c>
      <c r="DG1195" s="8">
        <v>0</v>
      </c>
      <c r="DH1195" s="8">
        <v>0</v>
      </c>
      <c r="DI1195" s="8">
        <v>0</v>
      </c>
      <c r="DJ1195" s="8">
        <v>0</v>
      </c>
      <c r="DK1195" s="8">
        <v>0</v>
      </c>
      <c r="DL1195" s="8">
        <v>0</v>
      </c>
      <c r="DM1195" s="8">
        <v>0</v>
      </c>
      <c r="DN1195" s="8">
        <v>0</v>
      </c>
      <c r="DO1195" s="8">
        <v>0</v>
      </c>
      <c r="DP1195" s="8">
        <v>0</v>
      </c>
      <c r="DQ1195" s="8">
        <v>0</v>
      </c>
      <c r="DR1195" s="8">
        <v>0</v>
      </c>
      <c r="DS1195" s="8">
        <v>0</v>
      </c>
      <c r="DT1195" s="8">
        <v>0</v>
      </c>
      <c r="DU1195" s="8">
        <v>0</v>
      </c>
      <c r="DV1195" s="8">
        <v>0</v>
      </c>
      <c r="DW1195" s="8">
        <v>0</v>
      </c>
      <c r="DX1195" s="8">
        <v>0</v>
      </c>
      <c r="DY1195" s="8">
        <v>0</v>
      </c>
      <c r="DZ1195" s="8">
        <v>0</v>
      </c>
      <c r="EA1195" s="8">
        <v>0</v>
      </c>
      <c r="EB1195" s="8">
        <v>0</v>
      </c>
      <c r="EC1195" s="8">
        <v>0</v>
      </c>
      <c r="ED1195" s="20">
        <v>0</v>
      </c>
      <c r="EF1195" s="9">
        <v>0</v>
      </c>
      <c r="EG1195" s="9">
        <v>0</v>
      </c>
      <c r="EH1195" s="9">
        <v>0</v>
      </c>
      <c r="EI1195" s="9">
        <v>0</v>
      </c>
      <c r="EJ1195" s="9">
        <v>0</v>
      </c>
      <c r="EK1195" s="9">
        <v>0</v>
      </c>
      <c r="EL1195" s="9">
        <v>0</v>
      </c>
      <c r="EM1195" s="9">
        <v>0</v>
      </c>
      <c r="EN1195" s="9">
        <v>0</v>
      </c>
      <c r="EO1195" s="9">
        <v>0</v>
      </c>
      <c r="EP1195" s="9">
        <v>0</v>
      </c>
      <c r="EQ1195" s="9">
        <v>0</v>
      </c>
      <c r="ER1195" s="9">
        <v>0</v>
      </c>
      <c r="ES1195" s="9">
        <v>0</v>
      </c>
      <c r="ET1195" s="9">
        <v>0</v>
      </c>
      <c r="EU1195" s="9">
        <v>0</v>
      </c>
      <c r="EV1195" s="9">
        <v>0</v>
      </c>
      <c r="EW1195" s="9">
        <v>0</v>
      </c>
      <c r="EX1195" s="9">
        <v>0</v>
      </c>
      <c r="EY1195" s="9">
        <v>0</v>
      </c>
      <c r="EZ1195" s="9">
        <v>0</v>
      </c>
      <c r="FA1195" s="9">
        <v>0</v>
      </c>
      <c r="FB1195" s="9">
        <v>0</v>
      </c>
      <c r="FC1195" s="9">
        <v>0</v>
      </c>
      <c r="FD1195" s="9">
        <v>0</v>
      </c>
      <c r="FE1195" s="9">
        <v>0</v>
      </c>
      <c r="FF1195">
        <v>0</v>
      </c>
    </row>
    <row r="1196" spans="1:162" x14ac:dyDescent="0.2">
      <c r="A1196" t="s">
        <v>66</v>
      </c>
      <c r="B1196" t="s">
        <v>3603</v>
      </c>
      <c r="C1196" t="s">
        <v>3</v>
      </c>
      <c r="D1196" s="1">
        <v>3</v>
      </c>
      <c r="E1196" s="1">
        <v>3</v>
      </c>
      <c r="F1196" s="4">
        <v>0</v>
      </c>
      <c r="G1196" s="4">
        <v>0</v>
      </c>
      <c r="H1196" s="5">
        <v>3</v>
      </c>
      <c r="I1196">
        <v>3</v>
      </c>
      <c r="J1196" s="4">
        <v>0</v>
      </c>
      <c r="K1196">
        <v>0</v>
      </c>
      <c r="L1196" s="5">
        <v>3</v>
      </c>
      <c r="M1196">
        <v>3</v>
      </c>
      <c r="N1196" s="4">
        <v>0</v>
      </c>
      <c r="O1196">
        <v>0</v>
      </c>
      <c r="P1196" s="5">
        <v>3</v>
      </c>
      <c r="Q1196">
        <v>4</v>
      </c>
      <c r="R1196" s="4">
        <v>0</v>
      </c>
      <c r="S1196">
        <v>0</v>
      </c>
      <c r="T1196" s="5">
        <v>4</v>
      </c>
      <c r="U1196">
        <v>4</v>
      </c>
      <c r="V1196" s="4">
        <v>0</v>
      </c>
      <c r="W1196">
        <v>0</v>
      </c>
      <c r="X1196" s="5">
        <v>4</v>
      </c>
      <c r="Y1196">
        <v>4</v>
      </c>
      <c r="Z1196" s="4">
        <v>0</v>
      </c>
      <c r="AA1196">
        <v>0</v>
      </c>
      <c r="AB1196" s="5">
        <v>4</v>
      </c>
      <c r="AD1196">
        <v>3</v>
      </c>
      <c r="AE1196">
        <v>3</v>
      </c>
      <c r="AF1196" s="4">
        <v>0</v>
      </c>
      <c r="AG1196">
        <v>0</v>
      </c>
      <c r="AH1196" s="5">
        <v>3</v>
      </c>
      <c r="AI1196">
        <v>3</v>
      </c>
      <c r="AJ1196" s="4">
        <v>0</v>
      </c>
      <c r="AK1196">
        <v>0</v>
      </c>
      <c r="AL1196" s="5">
        <v>3</v>
      </c>
      <c r="AM1196">
        <v>4</v>
      </c>
      <c r="AN1196" s="4">
        <v>0</v>
      </c>
      <c r="AO1196">
        <v>0</v>
      </c>
      <c r="AP1196" s="5">
        <v>4</v>
      </c>
      <c r="AQ1196">
        <v>4</v>
      </c>
      <c r="AR1196" s="4">
        <v>0</v>
      </c>
      <c r="AS1196">
        <v>0</v>
      </c>
      <c r="AT1196" s="5">
        <v>4</v>
      </c>
      <c r="AU1196">
        <v>4</v>
      </c>
      <c r="AV1196" s="4">
        <v>0</v>
      </c>
      <c r="AW1196">
        <v>0</v>
      </c>
      <c r="AX1196" s="5">
        <v>4</v>
      </c>
      <c r="AY1196">
        <v>4</v>
      </c>
      <c r="AZ1196" s="4">
        <v>0</v>
      </c>
      <c r="BA1196">
        <v>0</v>
      </c>
      <c r="BB1196" s="5">
        <v>4</v>
      </c>
      <c r="BD1196">
        <v>3</v>
      </c>
      <c r="BE1196">
        <v>3</v>
      </c>
      <c r="BF1196" s="4">
        <v>0</v>
      </c>
      <c r="BG1196">
        <v>0</v>
      </c>
      <c r="BH1196" s="5">
        <v>3</v>
      </c>
      <c r="BI1196">
        <v>3</v>
      </c>
      <c r="BJ1196" s="4">
        <v>0</v>
      </c>
      <c r="BK1196">
        <v>0</v>
      </c>
      <c r="BL1196" s="5">
        <v>3</v>
      </c>
      <c r="BM1196">
        <v>4</v>
      </c>
      <c r="BN1196" s="4">
        <v>0</v>
      </c>
      <c r="BO1196">
        <v>0</v>
      </c>
      <c r="BP1196" s="5">
        <v>4</v>
      </c>
      <c r="BQ1196">
        <v>4</v>
      </c>
      <c r="BR1196" s="4">
        <v>0</v>
      </c>
      <c r="BS1196">
        <v>0</v>
      </c>
      <c r="BT1196" s="5">
        <v>4</v>
      </c>
      <c r="BU1196">
        <v>4</v>
      </c>
      <c r="BV1196" s="4">
        <v>0</v>
      </c>
      <c r="BW1196">
        <v>0</v>
      </c>
      <c r="BX1196" s="5">
        <v>4</v>
      </c>
      <c r="BY1196">
        <v>4</v>
      </c>
      <c r="BZ1196" s="4">
        <v>0</v>
      </c>
      <c r="CA1196">
        <v>0</v>
      </c>
      <c r="CB1196" s="5">
        <v>4</v>
      </c>
      <c r="CD1196">
        <v>3</v>
      </c>
      <c r="CE1196">
        <v>3</v>
      </c>
      <c r="CF1196" s="4">
        <v>0</v>
      </c>
      <c r="CG1196">
        <v>0</v>
      </c>
      <c r="CH1196" s="5">
        <v>3</v>
      </c>
      <c r="CI1196">
        <v>3</v>
      </c>
      <c r="CJ1196" s="4">
        <v>0</v>
      </c>
      <c r="CK1196">
        <v>0</v>
      </c>
      <c r="CL1196" s="5">
        <v>3</v>
      </c>
      <c r="CM1196">
        <v>4</v>
      </c>
      <c r="CN1196" s="4">
        <v>0</v>
      </c>
      <c r="CO1196">
        <v>0</v>
      </c>
      <c r="CP1196" s="5">
        <v>4</v>
      </c>
      <c r="CQ1196">
        <v>4</v>
      </c>
      <c r="CR1196" s="4">
        <v>0</v>
      </c>
      <c r="CS1196">
        <v>0</v>
      </c>
      <c r="CT1196" s="5">
        <v>4</v>
      </c>
      <c r="CU1196">
        <v>4</v>
      </c>
      <c r="CV1196" s="4">
        <v>0</v>
      </c>
      <c r="CW1196">
        <v>0</v>
      </c>
      <c r="CX1196" s="5">
        <v>4</v>
      </c>
      <c r="CY1196" s="21">
        <v>4</v>
      </c>
      <c r="CZ1196" s="21">
        <v>0</v>
      </c>
      <c r="DA1196" s="21">
        <v>0</v>
      </c>
      <c r="DB1196" s="5">
        <v>4</v>
      </c>
      <c r="DD1196" s="8">
        <v>0</v>
      </c>
      <c r="DE1196" s="8">
        <v>0</v>
      </c>
      <c r="DF1196" s="8">
        <v>0</v>
      </c>
      <c r="DG1196" s="8">
        <v>0</v>
      </c>
      <c r="DH1196" s="8">
        <v>0</v>
      </c>
      <c r="DI1196" s="8">
        <v>0</v>
      </c>
      <c r="DJ1196" s="8">
        <v>0</v>
      </c>
      <c r="DK1196" s="8">
        <v>0</v>
      </c>
      <c r="DL1196" s="8">
        <v>0</v>
      </c>
      <c r="DM1196" s="8">
        <v>0</v>
      </c>
      <c r="DN1196" s="8">
        <v>0</v>
      </c>
      <c r="DO1196" s="8">
        <v>0</v>
      </c>
      <c r="DP1196" s="8">
        <v>0</v>
      </c>
      <c r="DQ1196" s="8">
        <v>0</v>
      </c>
      <c r="DR1196" s="8">
        <v>0</v>
      </c>
      <c r="DS1196" s="8">
        <v>0</v>
      </c>
      <c r="DT1196" s="8">
        <v>0</v>
      </c>
      <c r="DU1196" s="8">
        <v>0</v>
      </c>
      <c r="DV1196" s="8">
        <v>0</v>
      </c>
      <c r="DW1196" s="8">
        <v>0</v>
      </c>
      <c r="DX1196" s="8">
        <v>0</v>
      </c>
      <c r="DY1196" s="8">
        <v>0</v>
      </c>
      <c r="DZ1196" s="8">
        <v>0</v>
      </c>
      <c r="EA1196" s="8">
        <v>0</v>
      </c>
      <c r="EB1196" s="8">
        <v>0</v>
      </c>
      <c r="EC1196" s="8">
        <v>0</v>
      </c>
      <c r="ED1196" s="20">
        <v>0</v>
      </c>
      <c r="EF1196" s="9">
        <v>0</v>
      </c>
      <c r="EG1196" s="9">
        <v>0</v>
      </c>
      <c r="EH1196" s="9">
        <v>0</v>
      </c>
      <c r="EI1196" s="9">
        <v>0</v>
      </c>
      <c r="EJ1196" s="9">
        <v>0</v>
      </c>
      <c r="EK1196" s="9">
        <v>0</v>
      </c>
      <c r="EL1196" s="9">
        <v>0</v>
      </c>
      <c r="EM1196" s="9">
        <v>0</v>
      </c>
      <c r="EN1196" s="9">
        <v>0</v>
      </c>
      <c r="EO1196" s="9">
        <v>0</v>
      </c>
      <c r="EP1196" s="9">
        <v>0</v>
      </c>
      <c r="EQ1196" s="9">
        <v>0</v>
      </c>
      <c r="ER1196" s="9">
        <v>0</v>
      </c>
      <c r="ES1196" s="9">
        <v>0</v>
      </c>
      <c r="ET1196" s="9">
        <v>0</v>
      </c>
      <c r="EU1196" s="9">
        <v>0</v>
      </c>
      <c r="EV1196" s="9">
        <v>0</v>
      </c>
      <c r="EW1196" s="9">
        <v>0</v>
      </c>
      <c r="EX1196" s="9">
        <v>0</v>
      </c>
      <c r="EY1196" s="9">
        <v>0</v>
      </c>
      <c r="EZ1196" s="9">
        <v>0</v>
      </c>
      <c r="FA1196" s="9">
        <v>0</v>
      </c>
      <c r="FB1196" s="9">
        <v>0</v>
      </c>
      <c r="FC1196" s="9">
        <v>0</v>
      </c>
      <c r="FD1196" s="9">
        <v>0</v>
      </c>
      <c r="FE1196" s="9">
        <v>0</v>
      </c>
      <c r="FF1196">
        <v>0</v>
      </c>
    </row>
    <row r="1197" spans="1:162" x14ac:dyDescent="0.2">
      <c r="A1197" t="s">
        <v>958</v>
      </c>
      <c r="B1197" t="s">
        <v>3604</v>
      </c>
      <c r="C1197" t="s">
        <v>3</v>
      </c>
      <c r="D1197" s="1">
        <v>0</v>
      </c>
      <c r="E1197" s="1">
        <v>0</v>
      </c>
      <c r="F1197" s="4">
        <v>0</v>
      </c>
      <c r="G1197" s="4">
        <v>0</v>
      </c>
      <c r="H1197" s="5">
        <v>0</v>
      </c>
      <c r="I1197">
        <v>0</v>
      </c>
      <c r="J1197" s="4">
        <v>0</v>
      </c>
      <c r="K1197">
        <v>0</v>
      </c>
      <c r="L1197" s="5">
        <v>0</v>
      </c>
      <c r="M1197">
        <v>0</v>
      </c>
      <c r="N1197" s="4">
        <v>0</v>
      </c>
      <c r="O1197">
        <v>0</v>
      </c>
      <c r="P1197" s="5">
        <v>0</v>
      </c>
      <c r="Q1197">
        <v>0</v>
      </c>
      <c r="R1197" s="4">
        <v>0</v>
      </c>
      <c r="S1197">
        <v>0</v>
      </c>
      <c r="T1197" s="5">
        <v>0</v>
      </c>
      <c r="U1197">
        <v>0</v>
      </c>
      <c r="V1197" s="4">
        <v>0</v>
      </c>
      <c r="W1197">
        <v>0</v>
      </c>
      <c r="X1197" s="5">
        <v>0</v>
      </c>
      <c r="Y1197">
        <v>0</v>
      </c>
      <c r="Z1197" s="4">
        <v>0</v>
      </c>
      <c r="AA1197">
        <v>0</v>
      </c>
      <c r="AB1197" s="5">
        <v>0</v>
      </c>
      <c r="AD1197">
        <v>0</v>
      </c>
      <c r="AE1197">
        <v>0</v>
      </c>
      <c r="AF1197" s="4">
        <v>0</v>
      </c>
      <c r="AG1197">
        <v>0</v>
      </c>
      <c r="AH1197" s="5">
        <v>0</v>
      </c>
      <c r="AI1197">
        <v>4</v>
      </c>
      <c r="AJ1197" s="4">
        <v>0</v>
      </c>
      <c r="AK1197">
        <v>0</v>
      </c>
      <c r="AL1197" s="5">
        <v>4</v>
      </c>
      <c r="AM1197">
        <v>0</v>
      </c>
      <c r="AN1197" s="4">
        <v>0</v>
      </c>
      <c r="AO1197">
        <v>0</v>
      </c>
      <c r="AP1197" s="5">
        <v>0</v>
      </c>
      <c r="AQ1197">
        <v>0</v>
      </c>
      <c r="AR1197" s="4">
        <v>0</v>
      </c>
      <c r="AS1197">
        <v>0</v>
      </c>
      <c r="AT1197" s="5">
        <v>0</v>
      </c>
      <c r="AU1197">
        <v>0</v>
      </c>
      <c r="AV1197" s="4">
        <v>0</v>
      </c>
      <c r="AW1197">
        <v>0</v>
      </c>
      <c r="AX1197" s="5">
        <v>0</v>
      </c>
      <c r="AY1197">
        <v>0</v>
      </c>
      <c r="AZ1197" s="4">
        <v>0</v>
      </c>
      <c r="BA1197">
        <v>0</v>
      </c>
      <c r="BB1197" s="5">
        <v>0</v>
      </c>
      <c r="BD1197">
        <v>0</v>
      </c>
      <c r="BE1197">
        <v>0</v>
      </c>
      <c r="BF1197" s="4">
        <v>0</v>
      </c>
      <c r="BG1197">
        <v>0</v>
      </c>
      <c r="BH1197" s="5">
        <v>0</v>
      </c>
      <c r="BI1197">
        <v>0</v>
      </c>
      <c r="BJ1197" s="4">
        <v>0</v>
      </c>
      <c r="BK1197">
        <v>0</v>
      </c>
      <c r="BL1197" s="5">
        <v>0</v>
      </c>
      <c r="BM1197">
        <v>0</v>
      </c>
      <c r="BN1197" s="4">
        <v>0</v>
      </c>
      <c r="BO1197">
        <v>0</v>
      </c>
      <c r="BP1197" s="5">
        <v>0</v>
      </c>
      <c r="BQ1197">
        <v>0</v>
      </c>
      <c r="BR1197" s="4">
        <v>0</v>
      </c>
      <c r="BS1197">
        <v>0</v>
      </c>
      <c r="BT1197" s="5">
        <v>0</v>
      </c>
      <c r="BU1197">
        <v>0</v>
      </c>
      <c r="BV1197" s="4">
        <v>0</v>
      </c>
      <c r="BW1197">
        <v>0</v>
      </c>
      <c r="BX1197" s="5">
        <v>0</v>
      </c>
      <c r="BY1197">
        <v>0</v>
      </c>
      <c r="BZ1197" s="4">
        <v>0</v>
      </c>
      <c r="CA1197">
        <v>0</v>
      </c>
      <c r="CB1197" s="5">
        <v>0</v>
      </c>
      <c r="CD1197">
        <v>0</v>
      </c>
      <c r="CE1197">
        <v>0</v>
      </c>
      <c r="CF1197" s="4">
        <v>0</v>
      </c>
      <c r="CG1197">
        <v>0</v>
      </c>
      <c r="CH1197" s="5">
        <v>0</v>
      </c>
      <c r="CI1197">
        <v>0</v>
      </c>
      <c r="CJ1197" s="4">
        <v>0</v>
      </c>
      <c r="CK1197">
        <v>0</v>
      </c>
      <c r="CL1197" s="5">
        <v>0</v>
      </c>
      <c r="CM1197">
        <v>0</v>
      </c>
      <c r="CN1197" s="4">
        <v>0</v>
      </c>
      <c r="CO1197">
        <v>0</v>
      </c>
      <c r="CP1197" s="5">
        <v>0</v>
      </c>
      <c r="CQ1197">
        <v>0</v>
      </c>
      <c r="CR1197" s="4">
        <v>0</v>
      </c>
      <c r="CS1197">
        <v>0</v>
      </c>
      <c r="CT1197" s="5">
        <v>0</v>
      </c>
      <c r="CU1197">
        <v>0</v>
      </c>
      <c r="CV1197" s="4">
        <v>0</v>
      </c>
      <c r="CW1197">
        <v>0</v>
      </c>
      <c r="CX1197" s="5">
        <v>0</v>
      </c>
      <c r="CY1197" s="21">
        <v>0</v>
      </c>
      <c r="CZ1197" s="21">
        <v>0</v>
      </c>
      <c r="DA1197" s="21">
        <v>0</v>
      </c>
      <c r="DB1197" s="5">
        <v>0</v>
      </c>
      <c r="DD1197" s="8">
        <v>0</v>
      </c>
      <c r="DE1197" s="8">
        <v>0</v>
      </c>
      <c r="DF1197" s="8">
        <v>0</v>
      </c>
      <c r="DG1197" s="8">
        <v>0</v>
      </c>
      <c r="DH1197" s="8">
        <v>0</v>
      </c>
      <c r="DI1197" s="8">
        <v>0</v>
      </c>
      <c r="DJ1197" s="8">
        <v>0</v>
      </c>
      <c r="DK1197" s="8">
        <v>0</v>
      </c>
      <c r="DL1197" s="8">
        <v>0</v>
      </c>
      <c r="DM1197" s="8">
        <v>0</v>
      </c>
      <c r="DN1197" s="8">
        <v>0</v>
      </c>
      <c r="DO1197" s="8">
        <v>0</v>
      </c>
      <c r="DP1197" s="8">
        <v>0</v>
      </c>
      <c r="DQ1197" s="8">
        <v>0</v>
      </c>
      <c r="DR1197" s="8">
        <v>0</v>
      </c>
      <c r="DS1197" s="8">
        <v>0</v>
      </c>
      <c r="DT1197" s="8">
        <v>0</v>
      </c>
      <c r="DU1197" s="8">
        <v>0</v>
      </c>
      <c r="DV1197" s="8">
        <v>0</v>
      </c>
      <c r="DW1197" s="8">
        <v>0</v>
      </c>
      <c r="DX1197" s="8">
        <v>0</v>
      </c>
      <c r="DY1197" s="8">
        <v>0</v>
      </c>
      <c r="DZ1197" s="8">
        <v>0</v>
      </c>
      <c r="EA1197" s="8">
        <v>0</v>
      </c>
      <c r="EB1197" s="8">
        <v>0</v>
      </c>
      <c r="EC1197" s="8">
        <v>0</v>
      </c>
      <c r="ED1197" s="20">
        <v>0</v>
      </c>
      <c r="EF1197" s="9">
        <v>0</v>
      </c>
      <c r="EG1197" s="9">
        <v>0</v>
      </c>
      <c r="EH1197" s="9">
        <v>0</v>
      </c>
      <c r="EI1197" s="9">
        <v>0</v>
      </c>
      <c r="EJ1197" s="9">
        <v>0</v>
      </c>
      <c r="EK1197" s="9">
        <v>0</v>
      </c>
      <c r="EL1197" s="9">
        <v>0</v>
      </c>
      <c r="EM1197" s="9">
        <v>0</v>
      </c>
      <c r="EN1197" s="9">
        <v>0</v>
      </c>
      <c r="EO1197" s="9">
        <v>0</v>
      </c>
      <c r="EP1197" s="9">
        <v>0</v>
      </c>
      <c r="EQ1197" s="9">
        <v>0</v>
      </c>
      <c r="ER1197" s="9">
        <v>0</v>
      </c>
      <c r="ES1197" s="9">
        <v>0</v>
      </c>
      <c r="ET1197" s="9">
        <v>0</v>
      </c>
      <c r="EU1197" s="9">
        <v>0</v>
      </c>
      <c r="EV1197" s="9">
        <v>0</v>
      </c>
      <c r="EW1197" s="9">
        <v>0</v>
      </c>
      <c r="EX1197" s="9">
        <v>0</v>
      </c>
      <c r="EY1197" s="9">
        <v>0</v>
      </c>
      <c r="EZ1197" s="9">
        <v>0</v>
      </c>
      <c r="FA1197" s="9">
        <v>0</v>
      </c>
      <c r="FB1197" s="9">
        <v>0</v>
      </c>
      <c r="FC1197" s="9">
        <v>0</v>
      </c>
      <c r="FD1197" s="9">
        <v>0</v>
      </c>
      <c r="FE1197" s="9">
        <v>0</v>
      </c>
      <c r="FF1197">
        <v>0</v>
      </c>
    </row>
    <row r="1198" spans="1:162" x14ac:dyDescent="0.2">
      <c r="A1198" t="s">
        <v>844</v>
      </c>
      <c r="B1198" t="s">
        <v>3605</v>
      </c>
      <c r="C1198" t="s">
        <v>3</v>
      </c>
      <c r="D1198" s="1">
        <v>0</v>
      </c>
      <c r="E1198" s="1">
        <v>0</v>
      </c>
      <c r="F1198" s="4">
        <v>0</v>
      </c>
      <c r="G1198" s="4">
        <v>0</v>
      </c>
      <c r="H1198" s="5">
        <v>0</v>
      </c>
      <c r="I1198">
        <v>5</v>
      </c>
      <c r="J1198" s="4">
        <v>0</v>
      </c>
      <c r="K1198">
        <v>0</v>
      </c>
      <c r="L1198" s="5">
        <v>5</v>
      </c>
      <c r="M1198">
        <v>5</v>
      </c>
      <c r="N1198" s="4">
        <v>0</v>
      </c>
      <c r="O1198">
        <v>0</v>
      </c>
      <c r="P1198" s="5">
        <v>5</v>
      </c>
      <c r="Q1198">
        <v>6</v>
      </c>
      <c r="R1198" s="4">
        <v>0</v>
      </c>
      <c r="S1198">
        <v>0</v>
      </c>
      <c r="T1198" s="5">
        <v>6</v>
      </c>
      <c r="U1198">
        <v>6</v>
      </c>
      <c r="V1198" s="4">
        <v>0</v>
      </c>
      <c r="W1198">
        <v>0</v>
      </c>
      <c r="X1198" s="5">
        <v>6</v>
      </c>
      <c r="Y1198">
        <v>6</v>
      </c>
      <c r="Z1198" s="4">
        <v>0</v>
      </c>
      <c r="AA1198">
        <v>0</v>
      </c>
      <c r="AB1198" s="5">
        <v>6</v>
      </c>
      <c r="AD1198">
        <v>0</v>
      </c>
      <c r="AE1198">
        <v>0</v>
      </c>
      <c r="AF1198" s="4">
        <v>0</v>
      </c>
      <c r="AG1198">
        <v>0</v>
      </c>
      <c r="AH1198" s="5">
        <v>0</v>
      </c>
      <c r="AI1198">
        <v>5</v>
      </c>
      <c r="AJ1198" s="4">
        <v>0</v>
      </c>
      <c r="AK1198">
        <v>0</v>
      </c>
      <c r="AL1198" s="5">
        <v>5</v>
      </c>
      <c r="AM1198">
        <v>5</v>
      </c>
      <c r="AN1198" s="4">
        <v>0</v>
      </c>
      <c r="AO1198">
        <v>0</v>
      </c>
      <c r="AP1198" s="5">
        <v>5</v>
      </c>
      <c r="AQ1198">
        <v>6</v>
      </c>
      <c r="AR1198" s="4">
        <v>0</v>
      </c>
      <c r="AS1198">
        <v>0</v>
      </c>
      <c r="AT1198" s="5">
        <v>6</v>
      </c>
      <c r="AU1198">
        <v>6</v>
      </c>
      <c r="AV1198" s="4">
        <v>0</v>
      </c>
      <c r="AW1198">
        <v>0</v>
      </c>
      <c r="AX1198" s="5">
        <v>6</v>
      </c>
      <c r="AY1198">
        <v>6</v>
      </c>
      <c r="AZ1198" s="4">
        <v>0</v>
      </c>
      <c r="BA1198">
        <v>0</v>
      </c>
      <c r="BB1198" s="5">
        <v>6</v>
      </c>
      <c r="BD1198">
        <v>0</v>
      </c>
      <c r="BE1198">
        <v>0</v>
      </c>
      <c r="BF1198" s="4">
        <v>0</v>
      </c>
      <c r="BG1198">
        <v>0</v>
      </c>
      <c r="BH1198" s="5">
        <v>0</v>
      </c>
      <c r="BI1198">
        <v>5</v>
      </c>
      <c r="BJ1198" s="4">
        <v>0</v>
      </c>
      <c r="BK1198">
        <v>0</v>
      </c>
      <c r="BL1198" s="5">
        <v>5</v>
      </c>
      <c r="BM1198">
        <v>5</v>
      </c>
      <c r="BN1198" s="4">
        <v>0</v>
      </c>
      <c r="BO1198">
        <v>0</v>
      </c>
      <c r="BP1198" s="5">
        <v>5</v>
      </c>
      <c r="BQ1198">
        <v>6</v>
      </c>
      <c r="BR1198" s="4">
        <v>0</v>
      </c>
      <c r="BS1198">
        <v>0</v>
      </c>
      <c r="BT1198" s="5">
        <v>6</v>
      </c>
      <c r="BU1198">
        <v>6</v>
      </c>
      <c r="BV1198" s="4">
        <v>0</v>
      </c>
      <c r="BW1198">
        <v>0</v>
      </c>
      <c r="BX1198" s="5">
        <v>6</v>
      </c>
      <c r="BY1198">
        <v>6</v>
      </c>
      <c r="BZ1198" s="4">
        <v>0</v>
      </c>
      <c r="CA1198">
        <v>0</v>
      </c>
      <c r="CB1198" s="5">
        <v>6</v>
      </c>
      <c r="CD1198">
        <v>0</v>
      </c>
      <c r="CE1198">
        <v>0</v>
      </c>
      <c r="CF1198" s="4">
        <v>0</v>
      </c>
      <c r="CG1198">
        <v>0</v>
      </c>
      <c r="CH1198" s="5">
        <v>0</v>
      </c>
      <c r="CI1198">
        <v>5</v>
      </c>
      <c r="CJ1198" s="4">
        <v>0</v>
      </c>
      <c r="CK1198">
        <v>0</v>
      </c>
      <c r="CL1198" s="5">
        <v>5</v>
      </c>
      <c r="CM1198">
        <v>6</v>
      </c>
      <c r="CN1198" s="4">
        <v>0</v>
      </c>
      <c r="CO1198">
        <v>0</v>
      </c>
      <c r="CP1198" s="5">
        <v>6</v>
      </c>
      <c r="CQ1198">
        <v>6</v>
      </c>
      <c r="CR1198" s="4">
        <v>0</v>
      </c>
      <c r="CS1198">
        <v>0</v>
      </c>
      <c r="CT1198" s="5">
        <v>6</v>
      </c>
      <c r="CU1198">
        <v>6</v>
      </c>
      <c r="CV1198" s="4">
        <v>0</v>
      </c>
      <c r="CW1198">
        <v>0</v>
      </c>
      <c r="CX1198" s="5">
        <v>6</v>
      </c>
      <c r="CY1198" s="21">
        <v>6</v>
      </c>
      <c r="CZ1198" s="21">
        <v>0</v>
      </c>
      <c r="DA1198" s="21">
        <v>0</v>
      </c>
      <c r="DB1198" s="5">
        <v>6</v>
      </c>
      <c r="DD1198" s="8">
        <v>0</v>
      </c>
      <c r="DE1198" s="8">
        <v>0</v>
      </c>
      <c r="DF1198" s="8">
        <v>0</v>
      </c>
      <c r="DG1198" s="8">
        <v>0</v>
      </c>
      <c r="DH1198" s="8">
        <v>0</v>
      </c>
      <c r="DI1198" s="8">
        <v>0</v>
      </c>
      <c r="DJ1198" s="8">
        <v>0</v>
      </c>
      <c r="DK1198" s="8">
        <v>0</v>
      </c>
      <c r="DL1198" s="8">
        <v>0</v>
      </c>
      <c r="DM1198" s="8">
        <v>0</v>
      </c>
      <c r="DN1198" s="8">
        <v>0</v>
      </c>
      <c r="DO1198" s="8">
        <v>0</v>
      </c>
      <c r="DP1198" s="8">
        <v>0</v>
      </c>
      <c r="DQ1198" s="8">
        <v>0</v>
      </c>
      <c r="DR1198" s="8">
        <v>0</v>
      </c>
      <c r="DS1198" s="8">
        <v>0</v>
      </c>
      <c r="DT1198" s="8">
        <v>0</v>
      </c>
      <c r="DU1198" s="8">
        <v>0</v>
      </c>
      <c r="DV1198" s="8">
        <v>0</v>
      </c>
      <c r="DW1198" s="8">
        <v>0</v>
      </c>
      <c r="DX1198" s="8">
        <v>0</v>
      </c>
      <c r="DY1198" s="8">
        <v>0</v>
      </c>
      <c r="DZ1198" s="8">
        <v>0</v>
      </c>
      <c r="EA1198" s="8">
        <v>0</v>
      </c>
      <c r="EB1198" s="8">
        <v>0</v>
      </c>
      <c r="EC1198" s="8">
        <v>0</v>
      </c>
      <c r="ED1198" s="20">
        <v>0</v>
      </c>
      <c r="EF1198" s="9">
        <v>0</v>
      </c>
      <c r="EG1198" s="9">
        <v>0</v>
      </c>
      <c r="EH1198" s="9">
        <v>0</v>
      </c>
      <c r="EI1198" s="9">
        <v>0</v>
      </c>
      <c r="EJ1198" s="9">
        <v>0</v>
      </c>
      <c r="EK1198" s="9">
        <v>0</v>
      </c>
      <c r="EL1198" s="9">
        <v>0</v>
      </c>
      <c r="EM1198" s="9">
        <v>0</v>
      </c>
      <c r="EN1198" s="9">
        <v>0</v>
      </c>
      <c r="EO1198" s="9">
        <v>0</v>
      </c>
      <c r="EP1198" s="9">
        <v>0</v>
      </c>
      <c r="EQ1198" s="9">
        <v>0</v>
      </c>
      <c r="ER1198" s="9">
        <v>0</v>
      </c>
      <c r="ES1198" s="9">
        <v>0</v>
      </c>
      <c r="ET1198" s="9">
        <v>0</v>
      </c>
      <c r="EU1198" s="9">
        <v>0</v>
      </c>
      <c r="EV1198" s="9">
        <v>0</v>
      </c>
      <c r="EW1198" s="9">
        <v>0</v>
      </c>
      <c r="EX1198" s="9">
        <v>0</v>
      </c>
      <c r="EY1198" s="9">
        <v>0</v>
      </c>
      <c r="EZ1198" s="9">
        <v>0</v>
      </c>
      <c r="FA1198" s="9">
        <v>0</v>
      </c>
      <c r="FB1198" s="9">
        <v>0</v>
      </c>
      <c r="FC1198" s="9">
        <v>0</v>
      </c>
      <c r="FD1198" s="9">
        <v>0</v>
      </c>
      <c r="FE1198" s="9">
        <v>0</v>
      </c>
      <c r="FF1198">
        <v>0</v>
      </c>
    </row>
    <row r="1199" spans="1:162" x14ac:dyDescent="0.2">
      <c r="A1199" t="s">
        <v>478</v>
      </c>
      <c r="B1199" t="s">
        <v>3606</v>
      </c>
      <c r="C1199" t="s">
        <v>3</v>
      </c>
      <c r="D1199" s="1">
        <v>2</v>
      </c>
      <c r="E1199" s="1">
        <v>2</v>
      </c>
      <c r="F1199" s="4">
        <v>0</v>
      </c>
      <c r="G1199" s="4">
        <v>0</v>
      </c>
      <c r="H1199" s="5">
        <v>2</v>
      </c>
      <c r="I1199">
        <v>2</v>
      </c>
      <c r="J1199" s="4">
        <v>0</v>
      </c>
      <c r="K1199">
        <v>0</v>
      </c>
      <c r="L1199" s="5">
        <v>2</v>
      </c>
      <c r="M1199">
        <v>2</v>
      </c>
      <c r="N1199" s="4">
        <v>0</v>
      </c>
      <c r="O1199">
        <v>0</v>
      </c>
      <c r="P1199" s="5">
        <v>2</v>
      </c>
      <c r="Q1199">
        <v>2</v>
      </c>
      <c r="R1199" s="4">
        <v>0</v>
      </c>
      <c r="S1199">
        <v>0</v>
      </c>
      <c r="T1199" s="5">
        <v>2</v>
      </c>
      <c r="U1199">
        <v>4</v>
      </c>
      <c r="V1199" s="4">
        <v>0</v>
      </c>
      <c r="W1199">
        <v>0</v>
      </c>
      <c r="X1199" s="5">
        <v>4</v>
      </c>
      <c r="Y1199">
        <v>4</v>
      </c>
      <c r="Z1199" s="4">
        <v>0</v>
      </c>
      <c r="AA1199">
        <v>0</v>
      </c>
      <c r="AB1199" s="5">
        <v>4</v>
      </c>
      <c r="AD1199">
        <v>2</v>
      </c>
      <c r="AE1199">
        <v>2</v>
      </c>
      <c r="AF1199" s="4">
        <v>0</v>
      </c>
      <c r="AG1199">
        <v>0</v>
      </c>
      <c r="AH1199" s="5">
        <v>2</v>
      </c>
      <c r="AI1199">
        <v>2</v>
      </c>
      <c r="AJ1199" s="4">
        <v>0</v>
      </c>
      <c r="AK1199">
        <v>0</v>
      </c>
      <c r="AL1199" s="5">
        <v>2</v>
      </c>
      <c r="AM1199">
        <v>2</v>
      </c>
      <c r="AN1199" s="4">
        <v>0</v>
      </c>
      <c r="AO1199">
        <v>0</v>
      </c>
      <c r="AP1199" s="5">
        <v>2</v>
      </c>
      <c r="AQ1199">
        <v>4</v>
      </c>
      <c r="AR1199" s="4">
        <v>0</v>
      </c>
      <c r="AS1199">
        <v>0</v>
      </c>
      <c r="AT1199" s="5">
        <v>4</v>
      </c>
      <c r="AU1199">
        <v>4</v>
      </c>
      <c r="AV1199" s="4">
        <v>0</v>
      </c>
      <c r="AW1199">
        <v>0</v>
      </c>
      <c r="AX1199" s="5">
        <v>4</v>
      </c>
      <c r="AY1199">
        <v>4</v>
      </c>
      <c r="AZ1199" s="4">
        <v>0</v>
      </c>
      <c r="BA1199">
        <v>0</v>
      </c>
      <c r="BB1199" s="5">
        <v>4</v>
      </c>
      <c r="BD1199">
        <v>2</v>
      </c>
      <c r="BE1199">
        <v>2</v>
      </c>
      <c r="BF1199" s="4">
        <v>0</v>
      </c>
      <c r="BG1199">
        <v>0</v>
      </c>
      <c r="BH1199" s="5">
        <v>2</v>
      </c>
      <c r="BI1199">
        <v>2</v>
      </c>
      <c r="BJ1199" s="4">
        <v>0</v>
      </c>
      <c r="BK1199">
        <v>0</v>
      </c>
      <c r="BL1199" s="5">
        <v>2</v>
      </c>
      <c r="BM1199">
        <v>2</v>
      </c>
      <c r="BN1199" s="4">
        <v>0</v>
      </c>
      <c r="BO1199">
        <v>0</v>
      </c>
      <c r="BP1199" s="5">
        <v>2</v>
      </c>
      <c r="BQ1199">
        <v>4</v>
      </c>
      <c r="BR1199" s="4">
        <v>0</v>
      </c>
      <c r="BS1199">
        <v>0</v>
      </c>
      <c r="BT1199" s="5">
        <v>4</v>
      </c>
      <c r="BU1199">
        <v>4</v>
      </c>
      <c r="BV1199" s="4">
        <v>0</v>
      </c>
      <c r="BW1199">
        <v>0</v>
      </c>
      <c r="BX1199" s="5">
        <v>4</v>
      </c>
      <c r="BY1199">
        <v>4</v>
      </c>
      <c r="BZ1199" s="4">
        <v>0</v>
      </c>
      <c r="CA1199">
        <v>0</v>
      </c>
      <c r="CB1199" s="5">
        <v>4</v>
      </c>
      <c r="CD1199">
        <v>2</v>
      </c>
      <c r="CE1199">
        <v>2</v>
      </c>
      <c r="CF1199" s="4">
        <v>0</v>
      </c>
      <c r="CG1199">
        <v>0</v>
      </c>
      <c r="CH1199" s="5">
        <v>2</v>
      </c>
      <c r="CI1199">
        <v>2</v>
      </c>
      <c r="CJ1199" s="4">
        <v>0</v>
      </c>
      <c r="CK1199">
        <v>0</v>
      </c>
      <c r="CL1199" s="5">
        <v>2</v>
      </c>
      <c r="CM1199">
        <v>2</v>
      </c>
      <c r="CN1199" s="4">
        <v>0</v>
      </c>
      <c r="CO1199">
        <v>0</v>
      </c>
      <c r="CP1199" s="5">
        <v>2</v>
      </c>
      <c r="CQ1199">
        <v>4</v>
      </c>
      <c r="CR1199" s="4">
        <v>0</v>
      </c>
      <c r="CS1199">
        <v>0</v>
      </c>
      <c r="CT1199" s="5">
        <v>4</v>
      </c>
      <c r="CU1199">
        <v>4</v>
      </c>
      <c r="CV1199" s="4">
        <v>0</v>
      </c>
      <c r="CW1199">
        <v>0</v>
      </c>
      <c r="CX1199" s="5">
        <v>4</v>
      </c>
      <c r="CY1199" s="21">
        <v>0</v>
      </c>
      <c r="CZ1199" s="21">
        <v>0</v>
      </c>
      <c r="DA1199" s="21">
        <v>0</v>
      </c>
      <c r="DB1199" s="5">
        <v>0</v>
      </c>
      <c r="DD1199" s="8">
        <v>0</v>
      </c>
      <c r="DE1199" s="8">
        <v>0</v>
      </c>
      <c r="DF1199" s="8">
        <v>0</v>
      </c>
      <c r="DG1199" s="8">
        <v>0</v>
      </c>
      <c r="DH1199" s="8">
        <v>0</v>
      </c>
      <c r="DI1199" s="8">
        <v>0</v>
      </c>
      <c r="DJ1199" s="8">
        <v>0</v>
      </c>
      <c r="DK1199" s="8">
        <v>0</v>
      </c>
      <c r="DL1199" s="8">
        <v>0</v>
      </c>
      <c r="DM1199" s="8">
        <v>0</v>
      </c>
      <c r="DN1199" s="8">
        <v>0</v>
      </c>
      <c r="DO1199" s="8">
        <v>0</v>
      </c>
      <c r="DP1199" s="8">
        <v>0</v>
      </c>
      <c r="DQ1199" s="8">
        <v>0</v>
      </c>
      <c r="DR1199" s="8">
        <v>0</v>
      </c>
      <c r="DS1199" s="8">
        <v>0</v>
      </c>
      <c r="DT1199" s="8">
        <v>0</v>
      </c>
      <c r="DU1199" s="8">
        <v>0</v>
      </c>
      <c r="DV1199" s="8">
        <v>0</v>
      </c>
      <c r="DW1199" s="8">
        <v>0</v>
      </c>
      <c r="DX1199" s="8">
        <v>0</v>
      </c>
      <c r="DY1199" s="8">
        <v>0</v>
      </c>
      <c r="DZ1199" s="8">
        <v>0</v>
      </c>
      <c r="EA1199" s="8">
        <v>0</v>
      </c>
      <c r="EB1199" s="8">
        <v>0</v>
      </c>
      <c r="EC1199" s="8">
        <v>0</v>
      </c>
      <c r="ED1199" s="20">
        <v>0</v>
      </c>
      <c r="EF1199" s="9">
        <v>0</v>
      </c>
      <c r="EG1199" s="9">
        <v>0</v>
      </c>
      <c r="EH1199" s="9">
        <v>0</v>
      </c>
      <c r="EI1199" s="9">
        <v>0</v>
      </c>
      <c r="EJ1199" s="9">
        <v>0</v>
      </c>
      <c r="EK1199" s="9">
        <v>0</v>
      </c>
      <c r="EL1199" s="9">
        <v>0</v>
      </c>
      <c r="EM1199" s="9">
        <v>0</v>
      </c>
      <c r="EN1199" s="9">
        <v>0</v>
      </c>
      <c r="EO1199" s="9">
        <v>0</v>
      </c>
      <c r="EP1199" s="9">
        <v>0</v>
      </c>
      <c r="EQ1199" s="9">
        <v>0</v>
      </c>
      <c r="ER1199" s="9">
        <v>0</v>
      </c>
      <c r="ES1199" s="9">
        <v>0</v>
      </c>
      <c r="ET1199" s="9">
        <v>0</v>
      </c>
      <c r="EU1199" s="9">
        <v>0</v>
      </c>
      <c r="EV1199" s="9">
        <v>0</v>
      </c>
      <c r="EW1199" s="9">
        <v>0</v>
      </c>
      <c r="EX1199" s="9">
        <v>0</v>
      </c>
      <c r="EY1199" s="9">
        <v>0</v>
      </c>
      <c r="EZ1199" s="9">
        <v>0</v>
      </c>
      <c r="FA1199" s="9">
        <v>0</v>
      </c>
      <c r="FB1199" s="9">
        <v>0</v>
      </c>
      <c r="FC1199" s="9">
        <v>0</v>
      </c>
      <c r="FD1199" s="9">
        <v>0</v>
      </c>
      <c r="FE1199" s="9">
        <v>0</v>
      </c>
      <c r="FF1199">
        <v>0</v>
      </c>
    </row>
    <row r="1200" spans="1:162" x14ac:dyDescent="0.2">
      <c r="A1200" t="s">
        <v>72</v>
      </c>
      <c r="B1200" t="s">
        <v>3607</v>
      </c>
      <c r="C1200" t="s">
        <v>3</v>
      </c>
      <c r="D1200" s="1">
        <v>0</v>
      </c>
      <c r="E1200" s="1">
        <v>0</v>
      </c>
      <c r="F1200" s="4">
        <v>0</v>
      </c>
      <c r="G1200" s="4">
        <v>0</v>
      </c>
      <c r="H1200" s="5">
        <v>0</v>
      </c>
      <c r="I1200">
        <v>5</v>
      </c>
      <c r="J1200" s="4">
        <v>0</v>
      </c>
      <c r="K1200">
        <v>0</v>
      </c>
      <c r="L1200" s="5">
        <v>5</v>
      </c>
      <c r="M1200">
        <v>5</v>
      </c>
      <c r="N1200" s="4">
        <v>0</v>
      </c>
      <c r="O1200">
        <v>0</v>
      </c>
      <c r="P1200" s="5">
        <v>5</v>
      </c>
      <c r="Q1200">
        <v>6</v>
      </c>
      <c r="R1200" s="4">
        <v>0</v>
      </c>
      <c r="S1200">
        <v>0</v>
      </c>
      <c r="T1200" s="5">
        <v>6</v>
      </c>
      <c r="U1200">
        <v>6</v>
      </c>
      <c r="V1200" s="4">
        <v>0</v>
      </c>
      <c r="W1200">
        <v>0</v>
      </c>
      <c r="X1200" s="5">
        <v>6</v>
      </c>
      <c r="Y1200">
        <v>6</v>
      </c>
      <c r="Z1200" s="4">
        <v>0</v>
      </c>
      <c r="AA1200">
        <v>0</v>
      </c>
      <c r="AB1200" s="5">
        <v>6</v>
      </c>
      <c r="AD1200">
        <v>0</v>
      </c>
      <c r="AE1200">
        <v>0</v>
      </c>
      <c r="AF1200" s="4">
        <v>0</v>
      </c>
      <c r="AG1200">
        <v>0</v>
      </c>
      <c r="AH1200" s="5">
        <v>0</v>
      </c>
      <c r="AI1200">
        <v>5</v>
      </c>
      <c r="AJ1200" s="4">
        <v>0</v>
      </c>
      <c r="AK1200">
        <v>0</v>
      </c>
      <c r="AL1200" s="5">
        <v>5</v>
      </c>
      <c r="AM1200">
        <v>5</v>
      </c>
      <c r="AN1200" s="4">
        <v>0</v>
      </c>
      <c r="AO1200">
        <v>0</v>
      </c>
      <c r="AP1200" s="5">
        <v>5</v>
      </c>
      <c r="AQ1200">
        <v>6</v>
      </c>
      <c r="AR1200" s="4">
        <v>0</v>
      </c>
      <c r="AS1200">
        <v>0</v>
      </c>
      <c r="AT1200" s="5">
        <v>6</v>
      </c>
      <c r="AU1200">
        <v>6</v>
      </c>
      <c r="AV1200" s="4">
        <v>0</v>
      </c>
      <c r="AW1200">
        <v>0</v>
      </c>
      <c r="AX1200" s="5">
        <v>6</v>
      </c>
      <c r="AY1200">
        <v>6</v>
      </c>
      <c r="AZ1200" s="4">
        <v>0</v>
      </c>
      <c r="BA1200">
        <v>0</v>
      </c>
      <c r="BB1200" s="5">
        <v>6</v>
      </c>
      <c r="BD1200">
        <v>0</v>
      </c>
      <c r="BE1200">
        <v>5</v>
      </c>
      <c r="BF1200" s="4">
        <v>0</v>
      </c>
      <c r="BG1200">
        <v>0</v>
      </c>
      <c r="BH1200" s="5">
        <v>5</v>
      </c>
      <c r="BI1200">
        <v>5</v>
      </c>
      <c r="BJ1200" s="4">
        <v>0</v>
      </c>
      <c r="BK1200">
        <v>0</v>
      </c>
      <c r="BL1200" s="5">
        <v>5</v>
      </c>
      <c r="BM1200">
        <v>4</v>
      </c>
      <c r="BN1200" s="4">
        <v>0</v>
      </c>
      <c r="BO1200">
        <v>0</v>
      </c>
      <c r="BP1200" s="5">
        <v>4</v>
      </c>
      <c r="BQ1200">
        <v>6</v>
      </c>
      <c r="BR1200" s="4">
        <v>0</v>
      </c>
      <c r="BS1200">
        <v>0</v>
      </c>
      <c r="BT1200" s="5">
        <v>6</v>
      </c>
      <c r="BU1200">
        <v>6</v>
      </c>
      <c r="BV1200" s="4">
        <v>0</v>
      </c>
      <c r="BW1200">
        <v>0</v>
      </c>
      <c r="BX1200" s="5">
        <v>6</v>
      </c>
      <c r="BY1200">
        <v>6</v>
      </c>
      <c r="BZ1200" s="4">
        <v>0</v>
      </c>
      <c r="CA1200">
        <v>0</v>
      </c>
      <c r="CB1200" s="5">
        <v>6</v>
      </c>
      <c r="CD1200">
        <v>0</v>
      </c>
      <c r="CE1200">
        <v>5</v>
      </c>
      <c r="CF1200" s="4">
        <v>0</v>
      </c>
      <c r="CG1200">
        <v>0</v>
      </c>
      <c r="CH1200" s="5">
        <v>5</v>
      </c>
      <c r="CI1200">
        <v>5</v>
      </c>
      <c r="CJ1200" s="4">
        <v>0</v>
      </c>
      <c r="CK1200">
        <v>0</v>
      </c>
      <c r="CL1200" s="5">
        <v>5</v>
      </c>
      <c r="CM1200">
        <v>6</v>
      </c>
      <c r="CN1200" s="4">
        <v>0</v>
      </c>
      <c r="CO1200">
        <v>0</v>
      </c>
      <c r="CP1200" s="5">
        <v>6</v>
      </c>
      <c r="CQ1200">
        <v>6</v>
      </c>
      <c r="CR1200" s="4">
        <v>0</v>
      </c>
      <c r="CS1200">
        <v>0</v>
      </c>
      <c r="CT1200" s="5">
        <v>6</v>
      </c>
      <c r="CU1200">
        <v>6</v>
      </c>
      <c r="CV1200" s="4">
        <v>0</v>
      </c>
      <c r="CW1200">
        <v>0</v>
      </c>
      <c r="CX1200" s="5">
        <v>6</v>
      </c>
      <c r="CY1200" s="21">
        <v>0</v>
      </c>
      <c r="CZ1200" s="21">
        <v>0</v>
      </c>
      <c r="DA1200" s="21">
        <v>0</v>
      </c>
      <c r="DB1200" s="5">
        <v>0</v>
      </c>
      <c r="DD1200" s="8">
        <v>0</v>
      </c>
      <c r="DE1200" s="8">
        <v>0</v>
      </c>
      <c r="DF1200" s="8">
        <v>0</v>
      </c>
      <c r="DG1200" s="8">
        <v>0</v>
      </c>
      <c r="DH1200" s="8">
        <v>0</v>
      </c>
      <c r="DI1200" s="8">
        <v>0</v>
      </c>
      <c r="DJ1200" s="8">
        <v>0</v>
      </c>
      <c r="DK1200" s="8">
        <v>0</v>
      </c>
      <c r="DL1200" s="8">
        <v>0</v>
      </c>
      <c r="DM1200" s="8">
        <v>0</v>
      </c>
      <c r="DN1200" s="8">
        <v>0</v>
      </c>
      <c r="DO1200" s="8">
        <v>0</v>
      </c>
      <c r="DP1200" s="8">
        <v>0</v>
      </c>
      <c r="DQ1200" s="8">
        <v>0</v>
      </c>
      <c r="DR1200" s="8">
        <v>0</v>
      </c>
      <c r="DS1200" s="8">
        <v>0</v>
      </c>
      <c r="DT1200" s="8">
        <v>0</v>
      </c>
      <c r="DU1200" s="8">
        <v>0</v>
      </c>
      <c r="DV1200" s="8">
        <v>0</v>
      </c>
      <c r="DW1200" s="8">
        <v>0</v>
      </c>
      <c r="DX1200" s="8">
        <v>0</v>
      </c>
      <c r="DY1200" s="8">
        <v>0</v>
      </c>
      <c r="DZ1200" s="8">
        <v>0</v>
      </c>
      <c r="EA1200" s="8">
        <v>0</v>
      </c>
      <c r="EB1200" s="8">
        <v>0</v>
      </c>
      <c r="EC1200" s="8">
        <v>0</v>
      </c>
      <c r="ED1200" s="20">
        <v>0</v>
      </c>
      <c r="EF1200" s="9">
        <v>0</v>
      </c>
      <c r="EG1200" s="9">
        <v>0</v>
      </c>
      <c r="EH1200" s="9">
        <v>0</v>
      </c>
      <c r="EI1200" s="9">
        <v>0</v>
      </c>
      <c r="EJ1200" s="9">
        <v>0</v>
      </c>
      <c r="EK1200" s="9">
        <v>0</v>
      </c>
      <c r="EL1200" s="9">
        <v>0</v>
      </c>
      <c r="EM1200" s="9">
        <v>0</v>
      </c>
      <c r="EN1200" s="9">
        <v>0</v>
      </c>
      <c r="EO1200" s="9">
        <v>0</v>
      </c>
      <c r="EP1200" s="9">
        <v>0</v>
      </c>
      <c r="EQ1200" s="9">
        <v>0</v>
      </c>
      <c r="ER1200" s="9">
        <v>0</v>
      </c>
      <c r="ES1200" s="9">
        <v>0</v>
      </c>
      <c r="ET1200" s="9">
        <v>0</v>
      </c>
      <c r="EU1200" s="9">
        <v>0</v>
      </c>
      <c r="EV1200" s="9">
        <v>0</v>
      </c>
      <c r="EW1200" s="9">
        <v>0</v>
      </c>
      <c r="EX1200" s="9">
        <v>0</v>
      </c>
      <c r="EY1200" s="9">
        <v>0</v>
      </c>
      <c r="EZ1200" s="9">
        <v>0</v>
      </c>
      <c r="FA1200" s="9">
        <v>0</v>
      </c>
      <c r="FB1200" s="9">
        <v>0</v>
      </c>
      <c r="FC1200" s="9">
        <v>0</v>
      </c>
      <c r="FD1200" s="9">
        <v>0</v>
      </c>
      <c r="FE1200" s="9">
        <v>0</v>
      </c>
      <c r="FF1200">
        <v>0</v>
      </c>
    </row>
    <row r="1201" spans="1:162" x14ac:dyDescent="0.2">
      <c r="A1201" t="s">
        <v>864</v>
      </c>
      <c r="B1201" t="s">
        <v>3608</v>
      </c>
      <c r="C1201" t="s">
        <v>4599</v>
      </c>
      <c r="D1201" s="1">
        <v>0</v>
      </c>
      <c r="E1201" s="1">
        <v>0</v>
      </c>
      <c r="F1201" s="4">
        <v>0</v>
      </c>
      <c r="G1201" s="4">
        <v>0</v>
      </c>
      <c r="H1201" s="5">
        <v>0</v>
      </c>
      <c r="I1201">
        <v>1</v>
      </c>
      <c r="J1201" s="4">
        <v>0</v>
      </c>
      <c r="K1201">
        <v>0</v>
      </c>
      <c r="L1201" s="5">
        <v>1</v>
      </c>
      <c r="M1201">
        <v>1</v>
      </c>
      <c r="N1201" s="4">
        <v>0</v>
      </c>
      <c r="O1201">
        <v>0</v>
      </c>
      <c r="P1201" s="5">
        <v>1</v>
      </c>
      <c r="Q1201">
        <v>1</v>
      </c>
      <c r="R1201" s="4">
        <v>0</v>
      </c>
      <c r="S1201">
        <v>0</v>
      </c>
      <c r="T1201" s="5">
        <v>1</v>
      </c>
      <c r="U1201">
        <v>0</v>
      </c>
      <c r="V1201" s="4">
        <v>0</v>
      </c>
      <c r="W1201">
        <v>0</v>
      </c>
      <c r="X1201" s="5">
        <v>0</v>
      </c>
      <c r="Y1201">
        <v>0</v>
      </c>
      <c r="Z1201" s="4">
        <v>0</v>
      </c>
      <c r="AA1201">
        <v>0</v>
      </c>
      <c r="AB1201" s="5">
        <v>0</v>
      </c>
      <c r="AD1201">
        <v>0</v>
      </c>
      <c r="AE1201">
        <v>0</v>
      </c>
      <c r="AF1201" s="4">
        <v>0</v>
      </c>
      <c r="AG1201">
        <v>0</v>
      </c>
      <c r="AH1201" s="5">
        <v>0</v>
      </c>
      <c r="AI1201">
        <v>1</v>
      </c>
      <c r="AJ1201" s="4">
        <v>0</v>
      </c>
      <c r="AK1201">
        <v>0</v>
      </c>
      <c r="AL1201" s="5">
        <v>1</v>
      </c>
      <c r="AM1201">
        <v>1</v>
      </c>
      <c r="AN1201" s="4">
        <v>0</v>
      </c>
      <c r="AO1201">
        <v>0</v>
      </c>
      <c r="AP1201" s="5">
        <v>1</v>
      </c>
      <c r="AQ1201">
        <v>1</v>
      </c>
      <c r="AR1201" s="4">
        <v>0</v>
      </c>
      <c r="AS1201">
        <v>0</v>
      </c>
      <c r="AT1201" s="5">
        <v>1</v>
      </c>
      <c r="AU1201">
        <v>0</v>
      </c>
      <c r="AV1201" s="4">
        <v>0</v>
      </c>
      <c r="AW1201">
        <v>0</v>
      </c>
      <c r="AX1201" s="5">
        <v>0</v>
      </c>
      <c r="AY1201">
        <v>0</v>
      </c>
      <c r="AZ1201" s="4">
        <v>0</v>
      </c>
      <c r="BA1201">
        <v>0</v>
      </c>
      <c r="BB1201" s="5">
        <v>0</v>
      </c>
      <c r="BD1201">
        <v>0</v>
      </c>
      <c r="BE1201">
        <v>0</v>
      </c>
      <c r="BF1201" s="4">
        <v>0</v>
      </c>
      <c r="BG1201">
        <v>0</v>
      </c>
      <c r="BH1201" s="5">
        <v>0</v>
      </c>
      <c r="BI1201">
        <v>1</v>
      </c>
      <c r="BJ1201" s="4">
        <v>0</v>
      </c>
      <c r="BK1201">
        <v>0</v>
      </c>
      <c r="BL1201" s="5">
        <v>1</v>
      </c>
      <c r="BM1201">
        <v>1</v>
      </c>
      <c r="BN1201" s="4">
        <v>0</v>
      </c>
      <c r="BO1201">
        <v>0</v>
      </c>
      <c r="BP1201" s="5">
        <v>1</v>
      </c>
      <c r="BQ1201">
        <v>1</v>
      </c>
      <c r="BR1201" s="4">
        <v>0</v>
      </c>
      <c r="BS1201">
        <v>0</v>
      </c>
      <c r="BT1201" s="5">
        <v>1</v>
      </c>
      <c r="BU1201">
        <v>0</v>
      </c>
      <c r="BV1201" s="4">
        <v>0</v>
      </c>
      <c r="BW1201">
        <v>0</v>
      </c>
      <c r="BX1201" s="5">
        <v>0</v>
      </c>
      <c r="BY1201">
        <v>0</v>
      </c>
      <c r="BZ1201" s="4">
        <v>0</v>
      </c>
      <c r="CA1201">
        <v>0</v>
      </c>
      <c r="CB1201" s="5">
        <v>0</v>
      </c>
      <c r="CD1201">
        <v>0</v>
      </c>
      <c r="CE1201">
        <v>0</v>
      </c>
      <c r="CF1201" s="4">
        <v>0</v>
      </c>
      <c r="CG1201">
        <v>0</v>
      </c>
      <c r="CH1201" s="5">
        <v>0</v>
      </c>
      <c r="CI1201">
        <v>1</v>
      </c>
      <c r="CJ1201" s="4">
        <v>0</v>
      </c>
      <c r="CK1201">
        <v>0</v>
      </c>
      <c r="CL1201" s="5">
        <v>1</v>
      </c>
      <c r="CM1201">
        <v>1</v>
      </c>
      <c r="CN1201" s="4">
        <v>0</v>
      </c>
      <c r="CO1201">
        <v>0</v>
      </c>
      <c r="CP1201" s="5">
        <v>1</v>
      </c>
      <c r="CQ1201">
        <v>0</v>
      </c>
      <c r="CR1201" s="4">
        <v>0</v>
      </c>
      <c r="CS1201">
        <v>0</v>
      </c>
      <c r="CT1201" s="5">
        <v>0</v>
      </c>
      <c r="CU1201">
        <v>0</v>
      </c>
      <c r="CV1201" s="4">
        <v>0</v>
      </c>
      <c r="CW1201">
        <v>0</v>
      </c>
      <c r="CX1201" s="5">
        <v>0</v>
      </c>
      <c r="CY1201" s="21">
        <v>0</v>
      </c>
      <c r="CZ1201" s="21">
        <v>0</v>
      </c>
      <c r="DA1201" s="21">
        <v>0</v>
      </c>
      <c r="DB1201" s="5">
        <v>0</v>
      </c>
      <c r="DD1201" s="8">
        <v>0</v>
      </c>
      <c r="DE1201" s="8">
        <v>0</v>
      </c>
      <c r="DF1201" s="8">
        <v>0</v>
      </c>
      <c r="DG1201" s="8">
        <v>0</v>
      </c>
      <c r="DH1201" s="8">
        <v>0</v>
      </c>
      <c r="DI1201" s="8">
        <v>0</v>
      </c>
      <c r="DJ1201" s="8">
        <v>0</v>
      </c>
      <c r="DK1201" s="8">
        <v>0</v>
      </c>
      <c r="DL1201" s="8">
        <v>0</v>
      </c>
      <c r="DM1201" s="8">
        <v>0</v>
      </c>
      <c r="DN1201" s="8">
        <v>0</v>
      </c>
      <c r="DO1201" s="8">
        <v>0</v>
      </c>
      <c r="DP1201" s="8">
        <v>0</v>
      </c>
      <c r="DQ1201" s="8">
        <v>0</v>
      </c>
      <c r="DR1201" s="8">
        <v>0</v>
      </c>
      <c r="DS1201" s="8">
        <v>0</v>
      </c>
      <c r="DT1201" s="8">
        <v>0</v>
      </c>
      <c r="DU1201" s="8">
        <v>0</v>
      </c>
      <c r="DV1201" s="8">
        <v>0</v>
      </c>
      <c r="DW1201" s="8">
        <v>0</v>
      </c>
      <c r="DX1201" s="8">
        <v>0</v>
      </c>
      <c r="DY1201" s="8">
        <v>0</v>
      </c>
      <c r="DZ1201" s="8">
        <v>0</v>
      </c>
      <c r="EA1201" s="8">
        <v>0</v>
      </c>
      <c r="EB1201" s="8">
        <v>0</v>
      </c>
      <c r="EC1201" s="8">
        <v>0</v>
      </c>
      <c r="ED1201" s="20">
        <v>0</v>
      </c>
      <c r="EF1201" s="9">
        <v>0</v>
      </c>
      <c r="EG1201" s="9">
        <v>0</v>
      </c>
      <c r="EH1201" s="9">
        <v>0</v>
      </c>
      <c r="EI1201" s="9">
        <v>0</v>
      </c>
      <c r="EJ1201" s="9">
        <v>0</v>
      </c>
      <c r="EK1201" s="9">
        <v>0</v>
      </c>
      <c r="EL1201" s="9">
        <v>0</v>
      </c>
      <c r="EM1201" s="9">
        <v>0</v>
      </c>
      <c r="EN1201" s="9">
        <v>0</v>
      </c>
      <c r="EO1201" s="9">
        <v>0</v>
      </c>
      <c r="EP1201" s="9">
        <v>0</v>
      </c>
      <c r="EQ1201" s="9">
        <v>0</v>
      </c>
      <c r="ER1201" s="9">
        <v>0</v>
      </c>
      <c r="ES1201" s="9">
        <v>0</v>
      </c>
      <c r="ET1201" s="9">
        <v>0</v>
      </c>
      <c r="EU1201" s="9">
        <v>0</v>
      </c>
      <c r="EV1201" s="9">
        <v>0</v>
      </c>
      <c r="EW1201" s="9">
        <v>0</v>
      </c>
      <c r="EX1201" s="9">
        <v>0</v>
      </c>
      <c r="EY1201" s="9">
        <v>0</v>
      </c>
      <c r="EZ1201" s="9">
        <v>0</v>
      </c>
      <c r="FA1201" s="9">
        <v>0</v>
      </c>
      <c r="FB1201" s="9">
        <v>0</v>
      </c>
      <c r="FC1201" s="9">
        <v>0</v>
      </c>
      <c r="FD1201" s="9">
        <v>0</v>
      </c>
      <c r="FE1201" s="9">
        <v>0</v>
      </c>
      <c r="FF1201">
        <v>0</v>
      </c>
    </row>
    <row r="1202" spans="1:162" x14ac:dyDescent="0.2">
      <c r="A1202" t="s">
        <v>79</v>
      </c>
      <c r="B1202" t="s">
        <v>3609</v>
      </c>
      <c r="C1202" t="s">
        <v>3</v>
      </c>
      <c r="D1202" s="1">
        <v>5</v>
      </c>
      <c r="E1202" s="1">
        <v>5</v>
      </c>
      <c r="F1202" s="4">
        <v>0</v>
      </c>
      <c r="G1202" s="4">
        <v>0</v>
      </c>
      <c r="H1202" s="5">
        <v>5</v>
      </c>
      <c r="I1202">
        <v>5</v>
      </c>
      <c r="J1202" s="4">
        <v>0</v>
      </c>
      <c r="K1202">
        <v>0</v>
      </c>
      <c r="L1202" s="5">
        <v>5</v>
      </c>
      <c r="M1202">
        <v>5</v>
      </c>
      <c r="N1202" s="4">
        <v>0</v>
      </c>
      <c r="O1202">
        <v>0</v>
      </c>
      <c r="P1202" s="5">
        <v>5</v>
      </c>
      <c r="Q1202">
        <v>0</v>
      </c>
      <c r="R1202" s="4">
        <v>0</v>
      </c>
      <c r="S1202">
        <v>0</v>
      </c>
      <c r="T1202" s="5">
        <v>0</v>
      </c>
      <c r="U1202">
        <v>0</v>
      </c>
      <c r="V1202" s="4">
        <v>0</v>
      </c>
      <c r="W1202">
        <v>0</v>
      </c>
      <c r="X1202" s="5">
        <v>0</v>
      </c>
      <c r="Y1202">
        <v>0</v>
      </c>
      <c r="Z1202" s="4">
        <v>0</v>
      </c>
      <c r="AA1202">
        <v>0</v>
      </c>
      <c r="AB1202" s="5">
        <v>0</v>
      </c>
      <c r="AD1202">
        <v>5</v>
      </c>
      <c r="AE1202">
        <v>5</v>
      </c>
      <c r="AF1202" s="4">
        <v>0</v>
      </c>
      <c r="AG1202">
        <v>0</v>
      </c>
      <c r="AH1202" s="5">
        <v>5</v>
      </c>
      <c r="AI1202">
        <v>5</v>
      </c>
      <c r="AJ1202" s="4">
        <v>0</v>
      </c>
      <c r="AK1202">
        <v>0</v>
      </c>
      <c r="AL1202" s="5">
        <v>5</v>
      </c>
      <c r="AM1202">
        <v>5</v>
      </c>
      <c r="AN1202" s="4">
        <v>0</v>
      </c>
      <c r="AO1202">
        <v>0</v>
      </c>
      <c r="AP1202" s="5">
        <v>5</v>
      </c>
      <c r="AQ1202">
        <v>0</v>
      </c>
      <c r="AR1202" s="4">
        <v>0</v>
      </c>
      <c r="AS1202">
        <v>0</v>
      </c>
      <c r="AT1202" s="5">
        <v>0</v>
      </c>
      <c r="AU1202">
        <v>0</v>
      </c>
      <c r="AV1202" s="4">
        <v>0</v>
      </c>
      <c r="AW1202">
        <v>0</v>
      </c>
      <c r="AX1202" s="5">
        <v>0</v>
      </c>
      <c r="AY1202">
        <v>0</v>
      </c>
      <c r="AZ1202" s="4">
        <v>0</v>
      </c>
      <c r="BA1202">
        <v>0</v>
      </c>
      <c r="BB1202" s="5">
        <v>0</v>
      </c>
      <c r="BD1202">
        <v>5</v>
      </c>
      <c r="BE1202">
        <v>5</v>
      </c>
      <c r="BF1202" s="4">
        <v>0</v>
      </c>
      <c r="BG1202">
        <v>0</v>
      </c>
      <c r="BH1202" s="5">
        <v>5</v>
      </c>
      <c r="BI1202">
        <v>5</v>
      </c>
      <c r="BJ1202" s="4">
        <v>0</v>
      </c>
      <c r="BK1202">
        <v>0</v>
      </c>
      <c r="BL1202" s="5">
        <v>5</v>
      </c>
      <c r="BM1202">
        <v>5</v>
      </c>
      <c r="BN1202" s="4">
        <v>0</v>
      </c>
      <c r="BO1202">
        <v>0</v>
      </c>
      <c r="BP1202" s="5">
        <v>5</v>
      </c>
      <c r="BQ1202">
        <v>0</v>
      </c>
      <c r="BR1202" s="4">
        <v>0</v>
      </c>
      <c r="BS1202">
        <v>0</v>
      </c>
      <c r="BT1202" s="5">
        <v>0</v>
      </c>
      <c r="BU1202">
        <v>0</v>
      </c>
      <c r="BV1202" s="4">
        <v>0</v>
      </c>
      <c r="BW1202">
        <v>0</v>
      </c>
      <c r="BX1202" s="5">
        <v>0</v>
      </c>
      <c r="BY1202">
        <v>0</v>
      </c>
      <c r="BZ1202" s="4">
        <v>0</v>
      </c>
      <c r="CA1202">
        <v>0</v>
      </c>
      <c r="CB1202" s="5">
        <v>0</v>
      </c>
      <c r="CD1202">
        <v>5</v>
      </c>
      <c r="CE1202">
        <v>5</v>
      </c>
      <c r="CF1202" s="4">
        <v>0</v>
      </c>
      <c r="CG1202">
        <v>0</v>
      </c>
      <c r="CH1202" s="5">
        <v>5</v>
      </c>
      <c r="CI1202">
        <v>5</v>
      </c>
      <c r="CJ1202" s="4">
        <v>0</v>
      </c>
      <c r="CK1202">
        <v>0</v>
      </c>
      <c r="CL1202" s="5">
        <v>5</v>
      </c>
      <c r="CM1202">
        <v>5</v>
      </c>
      <c r="CN1202" s="4">
        <v>0</v>
      </c>
      <c r="CO1202">
        <v>0</v>
      </c>
      <c r="CP1202" s="5">
        <v>5</v>
      </c>
      <c r="CQ1202">
        <v>0</v>
      </c>
      <c r="CR1202" s="4">
        <v>0</v>
      </c>
      <c r="CS1202">
        <v>0</v>
      </c>
      <c r="CT1202" s="5">
        <v>0</v>
      </c>
      <c r="CU1202">
        <v>0</v>
      </c>
      <c r="CV1202" s="4">
        <v>0</v>
      </c>
      <c r="CW1202">
        <v>0</v>
      </c>
      <c r="CX1202" s="5">
        <v>0</v>
      </c>
      <c r="CY1202" s="21">
        <v>0</v>
      </c>
      <c r="CZ1202" s="21">
        <v>0</v>
      </c>
      <c r="DA1202" s="21">
        <v>0</v>
      </c>
      <c r="DB1202" s="5">
        <v>0</v>
      </c>
      <c r="DD1202" s="8">
        <v>0</v>
      </c>
      <c r="DE1202" s="8">
        <v>0</v>
      </c>
      <c r="DF1202" s="8">
        <v>0</v>
      </c>
      <c r="DG1202" s="8">
        <v>0</v>
      </c>
      <c r="DH1202" s="8">
        <v>0</v>
      </c>
      <c r="DI1202" s="8">
        <v>0</v>
      </c>
      <c r="DJ1202" s="8">
        <v>0</v>
      </c>
      <c r="DK1202" s="8">
        <v>0</v>
      </c>
      <c r="DL1202" s="8">
        <v>0</v>
      </c>
      <c r="DM1202" s="8">
        <v>0</v>
      </c>
      <c r="DN1202" s="8">
        <v>0</v>
      </c>
      <c r="DO1202" s="8">
        <v>0</v>
      </c>
      <c r="DP1202" s="8">
        <v>0</v>
      </c>
      <c r="DQ1202" s="8">
        <v>0</v>
      </c>
      <c r="DR1202" s="8">
        <v>0</v>
      </c>
      <c r="DS1202" s="8">
        <v>0</v>
      </c>
      <c r="DT1202" s="8">
        <v>0</v>
      </c>
      <c r="DU1202" s="8">
        <v>0</v>
      </c>
      <c r="DV1202" s="8">
        <v>0</v>
      </c>
      <c r="DW1202" s="8">
        <v>0</v>
      </c>
      <c r="DX1202" s="8">
        <v>0</v>
      </c>
      <c r="DY1202" s="8">
        <v>0</v>
      </c>
      <c r="DZ1202" s="8">
        <v>0</v>
      </c>
      <c r="EA1202" s="8">
        <v>0</v>
      </c>
      <c r="EB1202" s="8">
        <v>0</v>
      </c>
      <c r="EC1202" s="8">
        <v>0</v>
      </c>
      <c r="ED1202" s="20">
        <v>0</v>
      </c>
      <c r="EF1202" s="9">
        <v>0</v>
      </c>
      <c r="EG1202" s="9">
        <v>0</v>
      </c>
      <c r="EH1202" s="9">
        <v>0</v>
      </c>
      <c r="EI1202" s="9">
        <v>0</v>
      </c>
      <c r="EJ1202" s="9">
        <v>0</v>
      </c>
      <c r="EK1202" s="9">
        <v>0</v>
      </c>
      <c r="EL1202" s="9">
        <v>0</v>
      </c>
      <c r="EM1202" s="9">
        <v>0</v>
      </c>
      <c r="EN1202" s="9">
        <v>0</v>
      </c>
      <c r="EO1202" s="9">
        <v>0</v>
      </c>
      <c r="EP1202" s="9">
        <v>0</v>
      </c>
      <c r="EQ1202" s="9">
        <v>0</v>
      </c>
      <c r="ER1202" s="9">
        <v>0</v>
      </c>
      <c r="ES1202" s="9">
        <v>0</v>
      </c>
      <c r="ET1202" s="9">
        <v>0</v>
      </c>
      <c r="EU1202" s="9">
        <v>0</v>
      </c>
      <c r="EV1202" s="9">
        <v>0</v>
      </c>
      <c r="EW1202" s="9">
        <v>0</v>
      </c>
      <c r="EX1202" s="9">
        <v>0</v>
      </c>
      <c r="EY1202" s="9">
        <v>0</v>
      </c>
      <c r="EZ1202" s="9">
        <v>0</v>
      </c>
      <c r="FA1202" s="9">
        <v>0</v>
      </c>
      <c r="FB1202" s="9">
        <v>0</v>
      </c>
      <c r="FC1202" s="9">
        <v>0</v>
      </c>
      <c r="FD1202" s="9">
        <v>0</v>
      </c>
      <c r="FE1202" s="9">
        <v>0</v>
      </c>
      <c r="FF1202">
        <v>0</v>
      </c>
    </row>
    <row r="1203" spans="1:162" x14ac:dyDescent="0.2">
      <c r="A1203" t="s">
        <v>698</v>
      </c>
      <c r="B1203" t="s">
        <v>3610</v>
      </c>
      <c r="C1203" t="s">
        <v>4599</v>
      </c>
      <c r="D1203" s="1">
        <v>0</v>
      </c>
      <c r="E1203" s="1">
        <v>0</v>
      </c>
      <c r="F1203" s="4">
        <v>0</v>
      </c>
      <c r="G1203" s="4">
        <v>0</v>
      </c>
      <c r="H1203" s="5">
        <v>0</v>
      </c>
      <c r="I1203">
        <v>4</v>
      </c>
      <c r="J1203" s="4">
        <v>0</v>
      </c>
      <c r="K1203">
        <v>0</v>
      </c>
      <c r="L1203" s="5">
        <v>4</v>
      </c>
      <c r="M1203">
        <v>1</v>
      </c>
      <c r="N1203" s="4">
        <v>0</v>
      </c>
      <c r="O1203">
        <v>0</v>
      </c>
      <c r="P1203" s="5">
        <v>1</v>
      </c>
      <c r="Q1203">
        <v>6</v>
      </c>
      <c r="R1203" s="4">
        <v>0</v>
      </c>
      <c r="S1203">
        <v>0</v>
      </c>
      <c r="T1203" s="5">
        <v>6</v>
      </c>
      <c r="U1203">
        <v>6</v>
      </c>
      <c r="V1203" s="4">
        <v>0</v>
      </c>
      <c r="W1203">
        <v>0</v>
      </c>
      <c r="X1203" s="5">
        <v>6</v>
      </c>
      <c r="Y1203">
        <v>0</v>
      </c>
      <c r="Z1203" s="4">
        <v>0</v>
      </c>
      <c r="AA1203">
        <v>0</v>
      </c>
      <c r="AB1203" s="5">
        <v>0</v>
      </c>
      <c r="AD1203">
        <v>0</v>
      </c>
      <c r="AE1203">
        <v>0</v>
      </c>
      <c r="AF1203" s="4">
        <v>0</v>
      </c>
      <c r="AG1203">
        <v>0</v>
      </c>
      <c r="AH1203" s="5">
        <v>0</v>
      </c>
      <c r="AI1203">
        <v>1</v>
      </c>
      <c r="AJ1203" s="4">
        <v>0</v>
      </c>
      <c r="AK1203">
        <v>0</v>
      </c>
      <c r="AL1203" s="5">
        <v>1</v>
      </c>
      <c r="AM1203">
        <v>1</v>
      </c>
      <c r="AN1203" s="4">
        <v>0</v>
      </c>
      <c r="AO1203">
        <v>0</v>
      </c>
      <c r="AP1203" s="5">
        <v>1</v>
      </c>
      <c r="AQ1203">
        <v>6</v>
      </c>
      <c r="AR1203" s="4">
        <v>0</v>
      </c>
      <c r="AS1203">
        <v>0</v>
      </c>
      <c r="AT1203" s="5">
        <v>6</v>
      </c>
      <c r="AU1203">
        <v>6</v>
      </c>
      <c r="AV1203" s="4">
        <v>0</v>
      </c>
      <c r="AW1203">
        <v>0</v>
      </c>
      <c r="AX1203" s="5">
        <v>6</v>
      </c>
      <c r="AY1203">
        <v>0</v>
      </c>
      <c r="AZ1203" s="4">
        <v>0</v>
      </c>
      <c r="BA1203">
        <v>0</v>
      </c>
      <c r="BB1203" s="5">
        <v>0</v>
      </c>
      <c r="BD1203">
        <v>0</v>
      </c>
      <c r="BE1203">
        <v>4</v>
      </c>
      <c r="BF1203" s="4">
        <v>0</v>
      </c>
      <c r="BG1203">
        <v>0</v>
      </c>
      <c r="BH1203" s="5">
        <v>4</v>
      </c>
      <c r="BI1203">
        <v>1</v>
      </c>
      <c r="BJ1203" s="4">
        <v>0</v>
      </c>
      <c r="BK1203">
        <v>0</v>
      </c>
      <c r="BL1203" s="5">
        <v>1</v>
      </c>
      <c r="BM1203">
        <v>1</v>
      </c>
      <c r="BN1203" s="4">
        <v>0</v>
      </c>
      <c r="BO1203">
        <v>0</v>
      </c>
      <c r="BP1203" s="5">
        <v>1</v>
      </c>
      <c r="BQ1203">
        <v>6</v>
      </c>
      <c r="BR1203" s="4">
        <v>0</v>
      </c>
      <c r="BS1203">
        <v>0</v>
      </c>
      <c r="BT1203" s="5">
        <v>6</v>
      </c>
      <c r="BU1203">
        <v>6</v>
      </c>
      <c r="BV1203" s="4">
        <v>0</v>
      </c>
      <c r="BW1203">
        <v>0</v>
      </c>
      <c r="BX1203" s="5">
        <v>6</v>
      </c>
      <c r="BY1203">
        <v>0</v>
      </c>
      <c r="BZ1203" s="4">
        <v>0</v>
      </c>
      <c r="CA1203">
        <v>0</v>
      </c>
      <c r="CB1203" s="5">
        <v>0</v>
      </c>
      <c r="CD1203">
        <v>0</v>
      </c>
      <c r="CE1203">
        <v>4</v>
      </c>
      <c r="CF1203" s="4">
        <v>0</v>
      </c>
      <c r="CG1203">
        <v>0</v>
      </c>
      <c r="CH1203" s="5">
        <v>4</v>
      </c>
      <c r="CI1203">
        <v>1</v>
      </c>
      <c r="CJ1203" s="4">
        <v>0</v>
      </c>
      <c r="CK1203">
        <v>0</v>
      </c>
      <c r="CL1203" s="5">
        <v>1</v>
      </c>
      <c r="CM1203">
        <v>1</v>
      </c>
      <c r="CN1203" s="4">
        <v>0</v>
      </c>
      <c r="CO1203">
        <v>0</v>
      </c>
      <c r="CP1203" s="5">
        <v>1</v>
      </c>
      <c r="CQ1203">
        <v>6</v>
      </c>
      <c r="CR1203" s="4">
        <v>0</v>
      </c>
      <c r="CS1203">
        <v>0</v>
      </c>
      <c r="CT1203" s="5">
        <v>6</v>
      </c>
      <c r="CU1203">
        <v>0</v>
      </c>
      <c r="CV1203" s="4">
        <v>0</v>
      </c>
      <c r="CW1203">
        <v>0</v>
      </c>
      <c r="CX1203" s="5">
        <v>0</v>
      </c>
      <c r="CY1203" s="21">
        <v>0</v>
      </c>
      <c r="CZ1203" s="21">
        <v>0</v>
      </c>
      <c r="DA1203" s="21">
        <v>0</v>
      </c>
      <c r="DB1203" s="5">
        <v>0</v>
      </c>
      <c r="DD1203" s="8">
        <v>0</v>
      </c>
      <c r="DE1203" s="8">
        <v>0</v>
      </c>
      <c r="DF1203" s="8">
        <v>0</v>
      </c>
      <c r="DG1203" s="8">
        <v>0</v>
      </c>
      <c r="DH1203" s="8">
        <v>0</v>
      </c>
      <c r="DI1203" s="8">
        <v>0</v>
      </c>
      <c r="DJ1203" s="8">
        <v>0</v>
      </c>
      <c r="DK1203" s="8">
        <v>0</v>
      </c>
      <c r="DL1203" s="8">
        <v>0</v>
      </c>
      <c r="DM1203" s="8">
        <v>0</v>
      </c>
      <c r="DN1203" s="8">
        <v>0</v>
      </c>
      <c r="DO1203" s="8">
        <v>0</v>
      </c>
      <c r="DP1203" s="8">
        <v>0</v>
      </c>
      <c r="DQ1203" s="8">
        <v>0</v>
      </c>
      <c r="DR1203" s="8">
        <v>0</v>
      </c>
      <c r="DS1203" s="8">
        <v>0</v>
      </c>
      <c r="DT1203" s="8">
        <v>0</v>
      </c>
      <c r="DU1203" s="8">
        <v>0</v>
      </c>
      <c r="DV1203" s="8">
        <v>0</v>
      </c>
      <c r="DW1203" s="8">
        <v>0</v>
      </c>
      <c r="DX1203" s="8">
        <v>0</v>
      </c>
      <c r="DY1203" s="8">
        <v>0</v>
      </c>
      <c r="DZ1203" s="8">
        <v>0</v>
      </c>
      <c r="EA1203" s="8">
        <v>0</v>
      </c>
      <c r="EB1203" s="8">
        <v>0</v>
      </c>
      <c r="EC1203" s="8">
        <v>0</v>
      </c>
      <c r="ED1203" s="20">
        <v>0</v>
      </c>
      <c r="EF1203" s="9">
        <v>0</v>
      </c>
      <c r="EG1203" s="9">
        <v>0</v>
      </c>
      <c r="EH1203" s="9">
        <v>0</v>
      </c>
      <c r="EI1203" s="9">
        <v>0</v>
      </c>
      <c r="EJ1203" s="9">
        <v>0</v>
      </c>
      <c r="EK1203" s="9">
        <v>0</v>
      </c>
      <c r="EL1203" s="9">
        <v>0</v>
      </c>
      <c r="EM1203" s="9">
        <v>0</v>
      </c>
      <c r="EN1203" s="9">
        <v>0</v>
      </c>
      <c r="EO1203" s="9">
        <v>0</v>
      </c>
      <c r="EP1203" s="9">
        <v>0</v>
      </c>
      <c r="EQ1203" s="9">
        <v>0</v>
      </c>
      <c r="ER1203" s="9">
        <v>0</v>
      </c>
      <c r="ES1203" s="9">
        <v>0</v>
      </c>
      <c r="ET1203" s="9">
        <v>0</v>
      </c>
      <c r="EU1203" s="9">
        <v>0</v>
      </c>
      <c r="EV1203" s="9">
        <v>0</v>
      </c>
      <c r="EW1203" s="9">
        <v>0</v>
      </c>
      <c r="EX1203" s="9">
        <v>0</v>
      </c>
      <c r="EY1203" s="9">
        <v>0</v>
      </c>
      <c r="EZ1203" s="9">
        <v>0</v>
      </c>
      <c r="FA1203" s="9">
        <v>0</v>
      </c>
      <c r="FB1203" s="9">
        <v>0</v>
      </c>
      <c r="FC1203" s="9">
        <v>0</v>
      </c>
      <c r="FD1203" s="9">
        <v>0</v>
      </c>
      <c r="FE1203" s="9">
        <v>0</v>
      </c>
      <c r="FF1203">
        <v>0</v>
      </c>
    </row>
    <row r="1204" spans="1:162" x14ac:dyDescent="0.2">
      <c r="A1204" t="s">
        <v>329</v>
      </c>
      <c r="B1204" t="s">
        <v>3611</v>
      </c>
      <c r="C1204" t="s">
        <v>4599</v>
      </c>
      <c r="D1204" s="1">
        <v>0</v>
      </c>
      <c r="E1204" s="1">
        <v>1</v>
      </c>
      <c r="F1204" s="4">
        <v>0</v>
      </c>
      <c r="G1204" s="4">
        <v>0</v>
      </c>
      <c r="H1204" s="5">
        <v>1</v>
      </c>
      <c r="I1204">
        <v>1</v>
      </c>
      <c r="J1204" s="4">
        <v>0</v>
      </c>
      <c r="K1204">
        <v>0</v>
      </c>
      <c r="L1204" s="5">
        <v>1</v>
      </c>
      <c r="M1204">
        <v>1</v>
      </c>
      <c r="N1204" s="4">
        <v>0</v>
      </c>
      <c r="O1204">
        <v>0</v>
      </c>
      <c r="P1204" s="5">
        <v>1</v>
      </c>
      <c r="Q1204">
        <v>3</v>
      </c>
      <c r="R1204" s="4">
        <v>0</v>
      </c>
      <c r="S1204">
        <v>0</v>
      </c>
      <c r="T1204" s="5">
        <v>3</v>
      </c>
      <c r="U1204">
        <v>3</v>
      </c>
      <c r="V1204" s="4">
        <v>0</v>
      </c>
      <c r="W1204">
        <v>0</v>
      </c>
      <c r="X1204" s="5">
        <v>3</v>
      </c>
      <c r="Y1204">
        <v>3</v>
      </c>
      <c r="Z1204" s="4">
        <v>0</v>
      </c>
      <c r="AA1204">
        <v>0</v>
      </c>
      <c r="AB1204" s="5">
        <v>3</v>
      </c>
      <c r="AD1204">
        <v>0</v>
      </c>
      <c r="AE1204">
        <v>1</v>
      </c>
      <c r="AF1204" s="4">
        <v>0</v>
      </c>
      <c r="AG1204">
        <v>0</v>
      </c>
      <c r="AH1204" s="5">
        <v>1</v>
      </c>
      <c r="AI1204">
        <v>1</v>
      </c>
      <c r="AJ1204" s="4">
        <v>0</v>
      </c>
      <c r="AK1204">
        <v>0</v>
      </c>
      <c r="AL1204" s="5">
        <v>1</v>
      </c>
      <c r="AM1204">
        <v>3</v>
      </c>
      <c r="AN1204" s="4">
        <v>0</v>
      </c>
      <c r="AO1204">
        <v>0</v>
      </c>
      <c r="AP1204" s="5">
        <v>3</v>
      </c>
      <c r="AQ1204">
        <v>3</v>
      </c>
      <c r="AR1204" s="4">
        <v>0</v>
      </c>
      <c r="AS1204">
        <v>0</v>
      </c>
      <c r="AT1204" s="5">
        <v>3</v>
      </c>
      <c r="AU1204">
        <v>3</v>
      </c>
      <c r="AV1204" s="4">
        <v>0</v>
      </c>
      <c r="AW1204">
        <v>0</v>
      </c>
      <c r="AX1204" s="5">
        <v>3</v>
      </c>
      <c r="AY1204">
        <v>3</v>
      </c>
      <c r="AZ1204" s="4">
        <v>0</v>
      </c>
      <c r="BA1204">
        <v>0</v>
      </c>
      <c r="BB1204" s="5">
        <v>3</v>
      </c>
      <c r="BD1204">
        <v>0</v>
      </c>
      <c r="BE1204">
        <v>1</v>
      </c>
      <c r="BF1204" s="4">
        <v>0</v>
      </c>
      <c r="BG1204">
        <v>0</v>
      </c>
      <c r="BH1204" s="5">
        <v>1</v>
      </c>
      <c r="BI1204">
        <v>1</v>
      </c>
      <c r="BJ1204" s="4">
        <v>0</v>
      </c>
      <c r="BK1204">
        <v>0</v>
      </c>
      <c r="BL1204" s="5">
        <v>1</v>
      </c>
      <c r="BM1204">
        <v>3</v>
      </c>
      <c r="BN1204" s="4">
        <v>0</v>
      </c>
      <c r="BO1204">
        <v>0</v>
      </c>
      <c r="BP1204" s="5">
        <v>3</v>
      </c>
      <c r="BQ1204">
        <v>3</v>
      </c>
      <c r="BR1204" s="4">
        <v>0</v>
      </c>
      <c r="BS1204">
        <v>0</v>
      </c>
      <c r="BT1204" s="5">
        <v>3</v>
      </c>
      <c r="BU1204">
        <v>3</v>
      </c>
      <c r="BV1204" s="4">
        <v>0</v>
      </c>
      <c r="BW1204">
        <v>0</v>
      </c>
      <c r="BX1204" s="5">
        <v>3</v>
      </c>
      <c r="BY1204">
        <v>3</v>
      </c>
      <c r="BZ1204" s="4">
        <v>0</v>
      </c>
      <c r="CA1204">
        <v>0</v>
      </c>
      <c r="CB1204" s="5">
        <v>3</v>
      </c>
      <c r="CD1204">
        <v>1</v>
      </c>
      <c r="CE1204">
        <v>1</v>
      </c>
      <c r="CF1204" s="4">
        <v>0</v>
      </c>
      <c r="CG1204">
        <v>0</v>
      </c>
      <c r="CH1204" s="5">
        <v>1</v>
      </c>
      <c r="CI1204">
        <v>1</v>
      </c>
      <c r="CJ1204" s="4">
        <v>0</v>
      </c>
      <c r="CK1204">
        <v>0</v>
      </c>
      <c r="CL1204" s="5">
        <v>1</v>
      </c>
      <c r="CM1204">
        <v>3</v>
      </c>
      <c r="CN1204" s="4">
        <v>0</v>
      </c>
      <c r="CO1204">
        <v>0</v>
      </c>
      <c r="CP1204" s="5">
        <v>3</v>
      </c>
      <c r="CQ1204">
        <v>3</v>
      </c>
      <c r="CR1204" s="4">
        <v>0</v>
      </c>
      <c r="CS1204">
        <v>0</v>
      </c>
      <c r="CT1204" s="5">
        <v>3</v>
      </c>
      <c r="CU1204">
        <v>3</v>
      </c>
      <c r="CV1204" s="4">
        <v>0</v>
      </c>
      <c r="CW1204">
        <v>0</v>
      </c>
      <c r="CX1204" s="5">
        <v>3</v>
      </c>
      <c r="CY1204" s="21">
        <v>0</v>
      </c>
      <c r="CZ1204" s="21">
        <v>0</v>
      </c>
      <c r="DA1204" s="21">
        <v>0</v>
      </c>
      <c r="DB1204" s="5">
        <v>0</v>
      </c>
      <c r="DD1204" s="8">
        <v>0</v>
      </c>
      <c r="DE1204" s="8">
        <v>0</v>
      </c>
      <c r="DF1204" s="8">
        <v>0</v>
      </c>
      <c r="DG1204" s="8">
        <v>0</v>
      </c>
      <c r="DH1204" s="8">
        <v>0</v>
      </c>
      <c r="DI1204" s="8">
        <v>0</v>
      </c>
      <c r="DJ1204" s="8">
        <v>0</v>
      </c>
      <c r="DK1204" s="8">
        <v>0</v>
      </c>
      <c r="DL1204" s="8">
        <v>0</v>
      </c>
      <c r="DM1204" s="8">
        <v>0</v>
      </c>
      <c r="DN1204" s="8">
        <v>0</v>
      </c>
      <c r="DO1204" s="8">
        <v>0</v>
      </c>
      <c r="DP1204" s="8">
        <v>0</v>
      </c>
      <c r="DQ1204" s="8">
        <v>0</v>
      </c>
      <c r="DR1204" s="8">
        <v>0</v>
      </c>
      <c r="DS1204" s="8">
        <v>0</v>
      </c>
      <c r="DT1204" s="8">
        <v>0</v>
      </c>
      <c r="DU1204" s="8">
        <v>0</v>
      </c>
      <c r="DV1204" s="8">
        <v>0</v>
      </c>
      <c r="DW1204" s="8">
        <v>0</v>
      </c>
      <c r="DX1204" s="8">
        <v>0</v>
      </c>
      <c r="DY1204" s="8">
        <v>0</v>
      </c>
      <c r="DZ1204" s="8">
        <v>0</v>
      </c>
      <c r="EA1204" s="8">
        <v>0</v>
      </c>
      <c r="EB1204" s="8">
        <v>0</v>
      </c>
      <c r="EC1204" s="8">
        <v>0</v>
      </c>
      <c r="ED1204" s="20">
        <v>0</v>
      </c>
      <c r="EF1204" s="9">
        <v>0</v>
      </c>
      <c r="EG1204" s="9">
        <v>0</v>
      </c>
      <c r="EH1204" s="9">
        <v>0</v>
      </c>
      <c r="EI1204" s="9">
        <v>0</v>
      </c>
      <c r="EJ1204" s="9">
        <v>0</v>
      </c>
      <c r="EK1204" s="9">
        <v>0</v>
      </c>
      <c r="EL1204" s="9">
        <v>0</v>
      </c>
      <c r="EM1204" s="9">
        <v>0</v>
      </c>
      <c r="EN1204" s="9">
        <v>0</v>
      </c>
      <c r="EO1204" s="9">
        <v>0</v>
      </c>
      <c r="EP1204" s="9">
        <v>0</v>
      </c>
      <c r="EQ1204" s="9">
        <v>0</v>
      </c>
      <c r="ER1204" s="9">
        <v>0</v>
      </c>
      <c r="ES1204" s="9">
        <v>0</v>
      </c>
      <c r="ET1204" s="9">
        <v>0</v>
      </c>
      <c r="EU1204" s="9">
        <v>0</v>
      </c>
      <c r="EV1204" s="9">
        <v>0</v>
      </c>
      <c r="EW1204" s="9">
        <v>0</v>
      </c>
      <c r="EX1204" s="9">
        <v>0</v>
      </c>
      <c r="EY1204" s="9">
        <v>0</v>
      </c>
      <c r="EZ1204" s="9">
        <v>0</v>
      </c>
      <c r="FA1204" s="9">
        <v>0</v>
      </c>
      <c r="FB1204" s="9">
        <v>0</v>
      </c>
      <c r="FC1204" s="9">
        <v>0</v>
      </c>
      <c r="FD1204" s="9">
        <v>0</v>
      </c>
      <c r="FE1204" s="9">
        <v>0</v>
      </c>
      <c r="FF1204">
        <v>0</v>
      </c>
    </row>
    <row r="1205" spans="1:162" x14ac:dyDescent="0.2">
      <c r="A1205" t="s">
        <v>531</v>
      </c>
      <c r="B1205" t="s">
        <v>3612</v>
      </c>
      <c r="C1205" t="s">
        <v>4599</v>
      </c>
      <c r="D1205" s="1">
        <v>1</v>
      </c>
      <c r="E1205" s="1">
        <v>4</v>
      </c>
      <c r="F1205" s="4">
        <v>0</v>
      </c>
      <c r="G1205" s="4">
        <v>0</v>
      </c>
      <c r="H1205" s="5">
        <v>4</v>
      </c>
      <c r="I1205">
        <v>4</v>
      </c>
      <c r="J1205" s="4">
        <v>0</v>
      </c>
      <c r="K1205">
        <v>0</v>
      </c>
      <c r="L1205" s="5">
        <v>4</v>
      </c>
      <c r="M1205">
        <v>4</v>
      </c>
      <c r="N1205" s="4">
        <v>0</v>
      </c>
      <c r="O1205">
        <v>0</v>
      </c>
      <c r="P1205" s="5">
        <v>4</v>
      </c>
      <c r="Q1205">
        <v>1</v>
      </c>
      <c r="R1205" s="4">
        <v>0</v>
      </c>
      <c r="S1205">
        <v>0</v>
      </c>
      <c r="T1205" s="5">
        <v>1</v>
      </c>
      <c r="U1205">
        <v>1</v>
      </c>
      <c r="V1205" s="4">
        <v>0</v>
      </c>
      <c r="W1205">
        <v>0</v>
      </c>
      <c r="X1205" s="5">
        <v>1</v>
      </c>
      <c r="Y1205">
        <v>1</v>
      </c>
      <c r="Z1205" s="4">
        <v>0</v>
      </c>
      <c r="AA1205">
        <v>0</v>
      </c>
      <c r="AB1205" s="5">
        <v>1</v>
      </c>
      <c r="AD1205">
        <v>4</v>
      </c>
      <c r="AE1205">
        <v>4</v>
      </c>
      <c r="AF1205" s="4">
        <v>0</v>
      </c>
      <c r="AG1205">
        <v>0</v>
      </c>
      <c r="AH1205" s="5">
        <v>4</v>
      </c>
      <c r="AI1205">
        <v>4</v>
      </c>
      <c r="AJ1205" s="4">
        <v>0</v>
      </c>
      <c r="AK1205">
        <v>0</v>
      </c>
      <c r="AL1205" s="5">
        <v>4</v>
      </c>
      <c r="AM1205">
        <v>4</v>
      </c>
      <c r="AN1205" s="4">
        <v>0</v>
      </c>
      <c r="AO1205">
        <v>0</v>
      </c>
      <c r="AP1205" s="5">
        <v>4</v>
      </c>
      <c r="AQ1205">
        <v>1</v>
      </c>
      <c r="AR1205" s="4">
        <v>0</v>
      </c>
      <c r="AS1205">
        <v>0</v>
      </c>
      <c r="AT1205" s="5">
        <v>1</v>
      </c>
      <c r="AU1205">
        <v>1</v>
      </c>
      <c r="AV1205" s="4">
        <v>0</v>
      </c>
      <c r="AW1205">
        <v>0</v>
      </c>
      <c r="AX1205" s="5">
        <v>1</v>
      </c>
      <c r="AY1205">
        <v>1</v>
      </c>
      <c r="AZ1205" s="4">
        <v>0</v>
      </c>
      <c r="BA1205">
        <v>0</v>
      </c>
      <c r="BB1205" s="5">
        <v>1</v>
      </c>
      <c r="BD1205">
        <v>4</v>
      </c>
      <c r="BE1205">
        <v>4</v>
      </c>
      <c r="BF1205" s="4">
        <v>0</v>
      </c>
      <c r="BG1205">
        <v>0</v>
      </c>
      <c r="BH1205" s="5">
        <v>4</v>
      </c>
      <c r="BI1205">
        <v>4</v>
      </c>
      <c r="BJ1205" s="4">
        <v>0</v>
      </c>
      <c r="BK1205">
        <v>0</v>
      </c>
      <c r="BL1205" s="5">
        <v>4</v>
      </c>
      <c r="BM1205">
        <v>1</v>
      </c>
      <c r="BN1205" s="4">
        <v>0</v>
      </c>
      <c r="BO1205">
        <v>0</v>
      </c>
      <c r="BP1205" s="5">
        <v>1</v>
      </c>
      <c r="BQ1205">
        <v>1</v>
      </c>
      <c r="BR1205" s="4">
        <v>0</v>
      </c>
      <c r="BS1205">
        <v>0</v>
      </c>
      <c r="BT1205" s="5">
        <v>1</v>
      </c>
      <c r="BU1205">
        <v>1</v>
      </c>
      <c r="BV1205" s="4">
        <v>0</v>
      </c>
      <c r="BW1205">
        <v>0</v>
      </c>
      <c r="BX1205" s="5">
        <v>1</v>
      </c>
      <c r="BY1205">
        <v>1</v>
      </c>
      <c r="BZ1205" s="4">
        <v>0</v>
      </c>
      <c r="CA1205">
        <v>0</v>
      </c>
      <c r="CB1205" s="5">
        <v>1</v>
      </c>
      <c r="CD1205">
        <v>4</v>
      </c>
      <c r="CE1205">
        <v>0</v>
      </c>
      <c r="CF1205" s="4">
        <v>0</v>
      </c>
      <c r="CG1205">
        <v>0</v>
      </c>
      <c r="CH1205" s="5">
        <v>0</v>
      </c>
      <c r="CI1205">
        <v>4</v>
      </c>
      <c r="CJ1205" s="4">
        <v>0</v>
      </c>
      <c r="CK1205">
        <v>0</v>
      </c>
      <c r="CL1205" s="5">
        <v>4</v>
      </c>
      <c r="CM1205">
        <v>1</v>
      </c>
      <c r="CN1205" s="4">
        <v>0</v>
      </c>
      <c r="CO1205">
        <v>0</v>
      </c>
      <c r="CP1205" s="5">
        <v>1</v>
      </c>
      <c r="CQ1205">
        <v>1</v>
      </c>
      <c r="CR1205" s="4">
        <v>0</v>
      </c>
      <c r="CS1205">
        <v>0</v>
      </c>
      <c r="CT1205" s="5">
        <v>1</v>
      </c>
      <c r="CU1205">
        <v>1</v>
      </c>
      <c r="CV1205" s="4">
        <v>0</v>
      </c>
      <c r="CW1205">
        <v>0</v>
      </c>
      <c r="CX1205" s="5">
        <v>1</v>
      </c>
      <c r="CY1205" s="21">
        <v>0</v>
      </c>
      <c r="CZ1205" s="21">
        <v>0</v>
      </c>
      <c r="DA1205" s="21">
        <v>0</v>
      </c>
      <c r="DB1205" s="5">
        <v>0</v>
      </c>
      <c r="DD1205" s="8">
        <v>0</v>
      </c>
      <c r="DE1205" s="8">
        <v>0</v>
      </c>
      <c r="DF1205" s="8">
        <v>0</v>
      </c>
      <c r="DG1205" s="8">
        <v>0</v>
      </c>
      <c r="DH1205" s="8">
        <v>0</v>
      </c>
      <c r="DI1205" s="8">
        <v>0</v>
      </c>
      <c r="DJ1205" s="8">
        <v>0</v>
      </c>
      <c r="DK1205" s="8">
        <v>0</v>
      </c>
      <c r="DL1205" s="8">
        <v>0</v>
      </c>
      <c r="DM1205" s="8">
        <v>0</v>
      </c>
      <c r="DN1205" s="8">
        <v>0</v>
      </c>
      <c r="DO1205" s="8">
        <v>0</v>
      </c>
      <c r="DP1205" s="8">
        <v>0</v>
      </c>
      <c r="DQ1205" s="8">
        <v>0</v>
      </c>
      <c r="DR1205" s="8">
        <v>0</v>
      </c>
      <c r="DS1205" s="8">
        <v>0</v>
      </c>
      <c r="DT1205" s="8">
        <v>0</v>
      </c>
      <c r="DU1205" s="8">
        <v>0</v>
      </c>
      <c r="DV1205" s="8">
        <v>0</v>
      </c>
      <c r="DW1205" s="8">
        <v>0</v>
      </c>
      <c r="DX1205" s="8">
        <v>0</v>
      </c>
      <c r="DY1205" s="8">
        <v>0</v>
      </c>
      <c r="DZ1205" s="8">
        <v>0</v>
      </c>
      <c r="EA1205" s="8">
        <v>0</v>
      </c>
      <c r="EB1205" s="8">
        <v>0</v>
      </c>
      <c r="EC1205" s="8">
        <v>0</v>
      </c>
      <c r="ED1205" s="20">
        <v>0</v>
      </c>
      <c r="EF1205" s="9">
        <v>0</v>
      </c>
      <c r="EG1205" s="9">
        <v>0</v>
      </c>
      <c r="EH1205" s="9">
        <v>0</v>
      </c>
      <c r="EI1205" s="9">
        <v>0</v>
      </c>
      <c r="EJ1205" s="9">
        <v>0</v>
      </c>
      <c r="EK1205" s="9">
        <v>0</v>
      </c>
      <c r="EL1205" s="9">
        <v>0</v>
      </c>
      <c r="EM1205" s="9">
        <v>0</v>
      </c>
      <c r="EN1205" s="9">
        <v>0</v>
      </c>
      <c r="EO1205" s="9">
        <v>0</v>
      </c>
      <c r="EP1205" s="9">
        <v>0</v>
      </c>
      <c r="EQ1205" s="9">
        <v>0</v>
      </c>
      <c r="ER1205" s="9">
        <v>0</v>
      </c>
      <c r="ES1205" s="9">
        <v>0</v>
      </c>
      <c r="ET1205" s="9">
        <v>0</v>
      </c>
      <c r="EU1205" s="9">
        <v>0</v>
      </c>
      <c r="EV1205" s="9">
        <v>0</v>
      </c>
      <c r="EW1205" s="9">
        <v>0</v>
      </c>
      <c r="EX1205" s="9">
        <v>0</v>
      </c>
      <c r="EY1205" s="9">
        <v>0</v>
      </c>
      <c r="EZ1205" s="9">
        <v>0</v>
      </c>
      <c r="FA1205" s="9">
        <v>0</v>
      </c>
      <c r="FB1205" s="9">
        <v>0</v>
      </c>
      <c r="FC1205" s="9">
        <v>0</v>
      </c>
      <c r="FD1205" s="9">
        <v>0</v>
      </c>
      <c r="FE1205" s="9">
        <v>0</v>
      </c>
      <c r="FF1205">
        <v>0</v>
      </c>
    </row>
    <row r="1206" spans="1:162" x14ac:dyDescent="0.2">
      <c r="A1206" t="s">
        <v>985</v>
      </c>
      <c r="B1206" t="s">
        <v>3613</v>
      </c>
      <c r="C1206" t="s">
        <v>4599</v>
      </c>
      <c r="D1206" s="1">
        <v>0</v>
      </c>
      <c r="E1206" s="1">
        <v>0</v>
      </c>
      <c r="F1206" s="4">
        <v>0</v>
      </c>
      <c r="G1206" s="4">
        <v>0</v>
      </c>
      <c r="H1206" s="5">
        <v>0</v>
      </c>
      <c r="I1206">
        <v>0</v>
      </c>
      <c r="J1206" s="4">
        <v>0</v>
      </c>
      <c r="K1206">
        <v>0</v>
      </c>
      <c r="L1206" s="5">
        <v>0</v>
      </c>
      <c r="M1206">
        <v>1</v>
      </c>
      <c r="N1206" s="4">
        <v>0</v>
      </c>
      <c r="O1206">
        <v>0</v>
      </c>
      <c r="P1206" s="5">
        <v>1</v>
      </c>
      <c r="Q1206">
        <v>3</v>
      </c>
      <c r="R1206" s="4">
        <v>0</v>
      </c>
      <c r="S1206">
        <v>0</v>
      </c>
      <c r="T1206" s="5">
        <v>3</v>
      </c>
      <c r="U1206">
        <v>3</v>
      </c>
      <c r="V1206" s="4">
        <v>0</v>
      </c>
      <c r="W1206">
        <v>0</v>
      </c>
      <c r="X1206" s="5">
        <v>3</v>
      </c>
      <c r="Y1206">
        <v>3</v>
      </c>
      <c r="Z1206" s="4">
        <v>0</v>
      </c>
      <c r="AA1206">
        <v>0</v>
      </c>
      <c r="AB1206" s="5">
        <v>3</v>
      </c>
      <c r="AD1206">
        <v>0</v>
      </c>
      <c r="AE1206">
        <v>0</v>
      </c>
      <c r="AF1206" s="4">
        <v>0</v>
      </c>
      <c r="AG1206">
        <v>0</v>
      </c>
      <c r="AH1206" s="5">
        <v>0</v>
      </c>
      <c r="AI1206">
        <v>1</v>
      </c>
      <c r="AJ1206" s="4">
        <v>0</v>
      </c>
      <c r="AK1206">
        <v>0</v>
      </c>
      <c r="AL1206" s="5">
        <v>1</v>
      </c>
      <c r="AM1206">
        <v>1</v>
      </c>
      <c r="AN1206" s="4">
        <v>0</v>
      </c>
      <c r="AO1206">
        <v>0</v>
      </c>
      <c r="AP1206" s="5">
        <v>1</v>
      </c>
      <c r="AQ1206">
        <v>3</v>
      </c>
      <c r="AR1206" s="4">
        <v>0</v>
      </c>
      <c r="AS1206">
        <v>0</v>
      </c>
      <c r="AT1206" s="5">
        <v>3</v>
      </c>
      <c r="AU1206">
        <v>3</v>
      </c>
      <c r="AV1206" s="4">
        <v>0</v>
      </c>
      <c r="AW1206">
        <v>0</v>
      </c>
      <c r="AX1206" s="5">
        <v>3</v>
      </c>
      <c r="AY1206">
        <v>3</v>
      </c>
      <c r="AZ1206" s="4">
        <v>0</v>
      </c>
      <c r="BA1206">
        <v>0</v>
      </c>
      <c r="BB1206" s="5">
        <v>3</v>
      </c>
      <c r="BD1206">
        <v>0</v>
      </c>
      <c r="BE1206">
        <v>0</v>
      </c>
      <c r="BF1206" s="4">
        <v>0</v>
      </c>
      <c r="BG1206">
        <v>0</v>
      </c>
      <c r="BH1206" s="5">
        <v>0</v>
      </c>
      <c r="BI1206">
        <v>1</v>
      </c>
      <c r="BJ1206" s="4">
        <v>0</v>
      </c>
      <c r="BK1206">
        <v>0</v>
      </c>
      <c r="BL1206" s="5">
        <v>1</v>
      </c>
      <c r="BM1206">
        <v>1</v>
      </c>
      <c r="BN1206" s="4">
        <v>0</v>
      </c>
      <c r="BO1206">
        <v>0</v>
      </c>
      <c r="BP1206" s="5">
        <v>1</v>
      </c>
      <c r="BQ1206">
        <v>3</v>
      </c>
      <c r="BR1206" s="4">
        <v>0</v>
      </c>
      <c r="BS1206">
        <v>0</v>
      </c>
      <c r="BT1206" s="5">
        <v>3</v>
      </c>
      <c r="BU1206">
        <v>3</v>
      </c>
      <c r="BV1206" s="4">
        <v>0</v>
      </c>
      <c r="BW1206">
        <v>0</v>
      </c>
      <c r="BX1206" s="5">
        <v>3</v>
      </c>
      <c r="BY1206">
        <v>3</v>
      </c>
      <c r="BZ1206" s="4">
        <v>0</v>
      </c>
      <c r="CA1206">
        <v>0</v>
      </c>
      <c r="CB1206" s="5">
        <v>3</v>
      </c>
      <c r="CD1206">
        <v>0</v>
      </c>
      <c r="CE1206">
        <v>0</v>
      </c>
      <c r="CF1206" s="4">
        <v>0</v>
      </c>
      <c r="CG1206">
        <v>0</v>
      </c>
      <c r="CH1206" s="5">
        <v>0</v>
      </c>
      <c r="CI1206">
        <v>1</v>
      </c>
      <c r="CJ1206" s="4">
        <v>0</v>
      </c>
      <c r="CK1206">
        <v>0</v>
      </c>
      <c r="CL1206" s="5">
        <v>1</v>
      </c>
      <c r="CM1206">
        <v>1</v>
      </c>
      <c r="CN1206" s="4">
        <v>0</v>
      </c>
      <c r="CO1206">
        <v>0</v>
      </c>
      <c r="CP1206" s="5">
        <v>1</v>
      </c>
      <c r="CQ1206">
        <v>3</v>
      </c>
      <c r="CR1206" s="4">
        <v>0</v>
      </c>
      <c r="CS1206">
        <v>0</v>
      </c>
      <c r="CT1206" s="5">
        <v>3</v>
      </c>
      <c r="CU1206">
        <v>3</v>
      </c>
      <c r="CV1206" s="4">
        <v>0</v>
      </c>
      <c r="CW1206">
        <v>0</v>
      </c>
      <c r="CX1206" s="5">
        <v>3</v>
      </c>
      <c r="CY1206" s="21">
        <v>0</v>
      </c>
      <c r="CZ1206" s="21">
        <v>0</v>
      </c>
      <c r="DA1206" s="21">
        <v>0</v>
      </c>
      <c r="DB1206" s="5">
        <v>0</v>
      </c>
      <c r="DD1206" s="8">
        <v>0</v>
      </c>
      <c r="DE1206" s="8">
        <v>0</v>
      </c>
      <c r="DF1206" s="8">
        <v>0</v>
      </c>
      <c r="DG1206" s="8">
        <v>0</v>
      </c>
      <c r="DH1206" s="8">
        <v>0</v>
      </c>
      <c r="DI1206" s="8">
        <v>0</v>
      </c>
      <c r="DJ1206" s="8">
        <v>0</v>
      </c>
      <c r="DK1206" s="8">
        <v>0</v>
      </c>
      <c r="DL1206" s="8">
        <v>0</v>
      </c>
      <c r="DM1206" s="8">
        <v>0</v>
      </c>
      <c r="DN1206" s="8">
        <v>0</v>
      </c>
      <c r="DO1206" s="8">
        <v>0</v>
      </c>
      <c r="DP1206" s="8">
        <v>0</v>
      </c>
      <c r="DQ1206" s="8">
        <v>0</v>
      </c>
      <c r="DR1206" s="8">
        <v>0</v>
      </c>
      <c r="DS1206" s="8">
        <v>0</v>
      </c>
      <c r="DT1206" s="8">
        <v>0</v>
      </c>
      <c r="DU1206" s="8">
        <v>0</v>
      </c>
      <c r="DV1206" s="8">
        <v>0</v>
      </c>
      <c r="DW1206" s="8">
        <v>0</v>
      </c>
      <c r="DX1206" s="8">
        <v>0</v>
      </c>
      <c r="DY1206" s="8">
        <v>0</v>
      </c>
      <c r="DZ1206" s="8">
        <v>0</v>
      </c>
      <c r="EA1206" s="8">
        <v>0</v>
      </c>
      <c r="EB1206" s="8">
        <v>0</v>
      </c>
      <c r="EC1206" s="8">
        <v>0</v>
      </c>
      <c r="ED1206" s="20">
        <v>0</v>
      </c>
      <c r="EF1206" s="9">
        <v>0</v>
      </c>
      <c r="EG1206" s="9">
        <v>0</v>
      </c>
      <c r="EH1206" s="9">
        <v>0</v>
      </c>
      <c r="EI1206" s="9">
        <v>0</v>
      </c>
      <c r="EJ1206" s="9">
        <v>0</v>
      </c>
      <c r="EK1206" s="9">
        <v>0</v>
      </c>
      <c r="EL1206" s="9">
        <v>0</v>
      </c>
      <c r="EM1206" s="9">
        <v>0</v>
      </c>
      <c r="EN1206" s="9">
        <v>0</v>
      </c>
      <c r="EO1206" s="9">
        <v>0</v>
      </c>
      <c r="EP1206" s="9">
        <v>0</v>
      </c>
      <c r="EQ1206" s="9">
        <v>0</v>
      </c>
      <c r="ER1206" s="9">
        <v>0</v>
      </c>
      <c r="ES1206" s="9">
        <v>0</v>
      </c>
      <c r="ET1206" s="9">
        <v>0</v>
      </c>
      <c r="EU1206" s="9">
        <v>0</v>
      </c>
      <c r="EV1206" s="9">
        <v>0</v>
      </c>
      <c r="EW1206" s="9">
        <v>0</v>
      </c>
      <c r="EX1206" s="9">
        <v>0</v>
      </c>
      <c r="EY1206" s="9">
        <v>0</v>
      </c>
      <c r="EZ1206" s="9">
        <v>0</v>
      </c>
      <c r="FA1206" s="9">
        <v>0</v>
      </c>
      <c r="FB1206" s="9">
        <v>0</v>
      </c>
      <c r="FC1206" s="9">
        <v>0</v>
      </c>
      <c r="FD1206" s="9">
        <v>0</v>
      </c>
      <c r="FE1206" s="9">
        <v>0</v>
      </c>
      <c r="FF1206">
        <v>0</v>
      </c>
    </row>
    <row r="1207" spans="1:162" x14ac:dyDescent="0.2">
      <c r="A1207" t="s">
        <v>410</v>
      </c>
      <c r="B1207" t="s">
        <v>3614</v>
      </c>
      <c r="C1207" t="s">
        <v>4599</v>
      </c>
      <c r="D1207" s="1">
        <v>0</v>
      </c>
      <c r="E1207" s="1">
        <v>5</v>
      </c>
      <c r="F1207" s="4">
        <v>0</v>
      </c>
      <c r="G1207" s="4">
        <v>0</v>
      </c>
      <c r="H1207" s="5">
        <v>5</v>
      </c>
      <c r="I1207">
        <v>5</v>
      </c>
      <c r="J1207" s="4">
        <v>0</v>
      </c>
      <c r="K1207">
        <v>0</v>
      </c>
      <c r="L1207" s="5">
        <v>5</v>
      </c>
      <c r="M1207">
        <v>5</v>
      </c>
      <c r="N1207" s="4">
        <v>0</v>
      </c>
      <c r="O1207">
        <v>0</v>
      </c>
      <c r="P1207" s="5">
        <v>5</v>
      </c>
      <c r="Q1207">
        <v>5</v>
      </c>
      <c r="R1207" s="4">
        <v>0</v>
      </c>
      <c r="S1207">
        <v>0</v>
      </c>
      <c r="T1207" s="5">
        <v>5</v>
      </c>
      <c r="U1207">
        <v>6</v>
      </c>
      <c r="V1207" s="4">
        <v>0</v>
      </c>
      <c r="W1207">
        <v>0</v>
      </c>
      <c r="X1207" s="5">
        <v>6</v>
      </c>
      <c r="Y1207">
        <v>6</v>
      </c>
      <c r="Z1207" s="4">
        <v>0</v>
      </c>
      <c r="AA1207">
        <v>0</v>
      </c>
      <c r="AB1207" s="5">
        <v>6</v>
      </c>
      <c r="AD1207">
        <v>0</v>
      </c>
      <c r="AE1207">
        <v>5</v>
      </c>
      <c r="AF1207" s="4">
        <v>0</v>
      </c>
      <c r="AG1207">
        <v>0</v>
      </c>
      <c r="AH1207" s="5">
        <v>5</v>
      </c>
      <c r="AI1207">
        <v>5</v>
      </c>
      <c r="AJ1207" s="4">
        <v>0</v>
      </c>
      <c r="AK1207">
        <v>0</v>
      </c>
      <c r="AL1207" s="5">
        <v>5</v>
      </c>
      <c r="AM1207">
        <v>5</v>
      </c>
      <c r="AN1207" s="4">
        <v>0</v>
      </c>
      <c r="AO1207">
        <v>0</v>
      </c>
      <c r="AP1207" s="5">
        <v>5</v>
      </c>
      <c r="AQ1207">
        <v>5</v>
      </c>
      <c r="AR1207" s="4">
        <v>0</v>
      </c>
      <c r="AS1207">
        <v>0</v>
      </c>
      <c r="AT1207" s="5">
        <v>5</v>
      </c>
      <c r="AU1207">
        <v>6</v>
      </c>
      <c r="AV1207" s="4">
        <v>0</v>
      </c>
      <c r="AW1207">
        <v>0</v>
      </c>
      <c r="AX1207" s="5">
        <v>6</v>
      </c>
      <c r="AY1207">
        <v>6</v>
      </c>
      <c r="AZ1207" s="4">
        <v>0</v>
      </c>
      <c r="BA1207">
        <v>0</v>
      </c>
      <c r="BB1207" s="5">
        <v>6</v>
      </c>
      <c r="BD1207">
        <v>5</v>
      </c>
      <c r="BE1207">
        <v>5</v>
      </c>
      <c r="BF1207" s="4">
        <v>0</v>
      </c>
      <c r="BG1207">
        <v>0</v>
      </c>
      <c r="BH1207" s="5">
        <v>5</v>
      </c>
      <c r="BI1207">
        <v>5</v>
      </c>
      <c r="BJ1207" s="4">
        <v>0</v>
      </c>
      <c r="BK1207">
        <v>0</v>
      </c>
      <c r="BL1207" s="5">
        <v>5</v>
      </c>
      <c r="BM1207">
        <v>5</v>
      </c>
      <c r="BN1207" s="4">
        <v>0</v>
      </c>
      <c r="BO1207">
        <v>0</v>
      </c>
      <c r="BP1207" s="5">
        <v>5</v>
      </c>
      <c r="BQ1207">
        <v>6</v>
      </c>
      <c r="BR1207" s="4">
        <v>0</v>
      </c>
      <c r="BS1207">
        <v>0</v>
      </c>
      <c r="BT1207" s="5">
        <v>6</v>
      </c>
      <c r="BU1207">
        <v>6</v>
      </c>
      <c r="BV1207" s="4">
        <v>0</v>
      </c>
      <c r="BW1207">
        <v>0</v>
      </c>
      <c r="BX1207" s="5">
        <v>6</v>
      </c>
      <c r="BY1207">
        <v>6</v>
      </c>
      <c r="BZ1207" s="4">
        <v>0</v>
      </c>
      <c r="CA1207">
        <v>0</v>
      </c>
      <c r="CB1207" s="5">
        <v>6</v>
      </c>
      <c r="CD1207">
        <v>5</v>
      </c>
      <c r="CE1207">
        <v>5</v>
      </c>
      <c r="CF1207" s="4">
        <v>0</v>
      </c>
      <c r="CG1207">
        <v>0</v>
      </c>
      <c r="CH1207" s="5">
        <v>5</v>
      </c>
      <c r="CI1207">
        <v>5</v>
      </c>
      <c r="CJ1207" s="4">
        <v>0</v>
      </c>
      <c r="CK1207">
        <v>0</v>
      </c>
      <c r="CL1207" s="5">
        <v>5</v>
      </c>
      <c r="CM1207">
        <v>5</v>
      </c>
      <c r="CN1207" s="4">
        <v>0</v>
      </c>
      <c r="CO1207">
        <v>0</v>
      </c>
      <c r="CP1207" s="5">
        <v>5</v>
      </c>
      <c r="CQ1207">
        <v>6</v>
      </c>
      <c r="CR1207" s="4">
        <v>0</v>
      </c>
      <c r="CS1207">
        <v>0</v>
      </c>
      <c r="CT1207" s="5">
        <v>6</v>
      </c>
      <c r="CU1207">
        <v>6</v>
      </c>
      <c r="CV1207" s="4">
        <v>0</v>
      </c>
      <c r="CW1207">
        <v>0</v>
      </c>
      <c r="CX1207" s="5">
        <v>6</v>
      </c>
      <c r="CY1207" s="21">
        <v>6</v>
      </c>
      <c r="CZ1207" s="21">
        <v>0</v>
      </c>
      <c r="DA1207" s="21">
        <v>0</v>
      </c>
      <c r="DB1207" s="5">
        <v>6</v>
      </c>
      <c r="DD1207" s="8">
        <v>0</v>
      </c>
      <c r="DE1207" s="8">
        <v>0</v>
      </c>
      <c r="DF1207" s="8">
        <v>0</v>
      </c>
      <c r="DG1207" s="8">
        <v>0</v>
      </c>
      <c r="DH1207" s="8">
        <v>0</v>
      </c>
      <c r="DI1207" s="8">
        <v>0</v>
      </c>
      <c r="DJ1207" s="8">
        <v>0</v>
      </c>
      <c r="DK1207" s="8">
        <v>0</v>
      </c>
      <c r="DL1207" s="8">
        <v>0</v>
      </c>
      <c r="DM1207" s="8">
        <v>0</v>
      </c>
      <c r="DN1207" s="8">
        <v>0</v>
      </c>
      <c r="DO1207" s="8">
        <v>0</v>
      </c>
      <c r="DP1207" s="8">
        <v>0</v>
      </c>
      <c r="DQ1207" s="8">
        <v>0</v>
      </c>
      <c r="DR1207" s="8">
        <v>0</v>
      </c>
      <c r="DS1207" s="8">
        <v>0</v>
      </c>
      <c r="DT1207" s="8">
        <v>0</v>
      </c>
      <c r="DU1207" s="8">
        <v>0</v>
      </c>
      <c r="DV1207" s="8">
        <v>0</v>
      </c>
      <c r="DW1207" s="8">
        <v>0</v>
      </c>
      <c r="DX1207" s="8">
        <v>0</v>
      </c>
      <c r="DY1207" s="8">
        <v>0</v>
      </c>
      <c r="DZ1207" s="8">
        <v>0</v>
      </c>
      <c r="EA1207" s="8">
        <v>0</v>
      </c>
      <c r="EB1207" s="8">
        <v>0</v>
      </c>
      <c r="EC1207" s="8">
        <v>0</v>
      </c>
      <c r="ED1207" s="20">
        <v>0</v>
      </c>
      <c r="EF1207" s="9">
        <v>0</v>
      </c>
      <c r="EG1207" s="9">
        <v>0</v>
      </c>
      <c r="EH1207" s="9">
        <v>0</v>
      </c>
      <c r="EI1207" s="9">
        <v>0</v>
      </c>
      <c r="EJ1207" s="9">
        <v>0</v>
      </c>
      <c r="EK1207" s="9">
        <v>0</v>
      </c>
      <c r="EL1207" s="9">
        <v>0</v>
      </c>
      <c r="EM1207" s="9">
        <v>0</v>
      </c>
      <c r="EN1207" s="9">
        <v>0</v>
      </c>
      <c r="EO1207" s="9">
        <v>0</v>
      </c>
      <c r="EP1207" s="9">
        <v>0</v>
      </c>
      <c r="EQ1207" s="9">
        <v>0</v>
      </c>
      <c r="ER1207" s="9">
        <v>0</v>
      </c>
      <c r="ES1207" s="9">
        <v>0</v>
      </c>
      <c r="ET1207" s="9">
        <v>0</v>
      </c>
      <c r="EU1207" s="9">
        <v>0</v>
      </c>
      <c r="EV1207" s="9">
        <v>0</v>
      </c>
      <c r="EW1207" s="9">
        <v>0</v>
      </c>
      <c r="EX1207" s="9">
        <v>0</v>
      </c>
      <c r="EY1207" s="9">
        <v>0</v>
      </c>
      <c r="EZ1207" s="9">
        <v>0</v>
      </c>
      <c r="FA1207" s="9">
        <v>0</v>
      </c>
      <c r="FB1207" s="9">
        <v>0</v>
      </c>
      <c r="FC1207" s="9">
        <v>0</v>
      </c>
      <c r="FD1207" s="9">
        <v>0</v>
      </c>
      <c r="FE1207" s="9">
        <v>0</v>
      </c>
      <c r="FF1207">
        <v>0</v>
      </c>
    </row>
    <row r="1208" spans="1:162" x14ac:dyDescent="0.2">
      <c r="A1208" t="s">
        <v>127</v>
      </c>
      <c r="B1208" t="s">
        <v>3615</v>
      </c>
      <c r="C1208" t="s">
        <v>3</v>
      </c>
      <c r="D1208" s="1">
        <v>5</v>
      </c>
      <c r="E1208" s="1">
        <v>4</v>
      </c>
      <c r="F1208" s="4">
        <v>0</v>
      </c>
      <c r="G1208" s="4">
        <v>0</v>
      </c>
      <c r="H1208" s="5">
        <v>4</v>
      </c>
      <c r="I1208">
        <v>4</v>
      </c>
      <c r="J1208" s="4">
        <v>0</v>
      </c>
      <c r="K1208">
        <v>0</v>
      </c>
      <c r="L1208" s="5">
        <v>4</v>
      </c>
      <c r="M1208">
        <v>5</v>
      </c>
      <c r="N1208" s="4">
        <v>0</v>
      </c>
      <c r="O1208">
        <v>0</v>
      </c>
      <c r="P1208" s="5">
        <v>5</v>
      </c>
      <c r="Q1208">
        <v>5</v>
      </c>
      <c r="R1208" s="4">
        <v>0</v>
      </c>
      <c r="S1208">
        <v>0</v>
      </c>
      <c r="T1208" s="5">
        <v>5</v>
      </c>
      <c r="U1208">
        <v>5</v>
      </c>
      <c r="V1208" s="4">
        <v>0</v>
      </c>
      <c r="W1208">
        <v>0</v>
      </c>
      <c r="X1208" s="5">
        <v>5</v>
      </c>
      <c r="Y1208">
        <v>5</v>
      </c>
      <c r="Z1208" s="4">
        <v>0</v>
      </c>
      <c r="AA1208">
        <v>0</v>
      </c>
      <c r="AB1208" s="5">
        <v>5</v>
      </c>
      <c r="AD1208">
        <v>5</v>
      </c>
      <c r="AE1208">
        <v>4</v>
      </c>
      <c r="AF1208" s="4">
        <v>0</v>
      </c>
      <c r="AG1208">
        <v>0</v>
      </c>
      <c r="AH1208" s="5">
        <v>4</v>
      </c>
      <c r="AI1208">
        <v>4</v>
      </c>
      <c r="AJ1208" s="4">
        <v>0</v>
      </c>
      <c r="AK1208">
        <v>0</v>
      </c>
      <c r="AL1208" s="5">
        <v>4</v>
      </c>
      <c r="AM1208">
        <v>5</v>
      </c>
      <c r="AN1208" s="4">
        <v>0</v>
      </c>
      <c r="AO1208">
        <v>0</v>
      </c>
      <c r="AP1208" s="5">
        <v>5</v>
      </c>
      <c r="AQ1208">
        <v>5</v>
      </c>
      <c r="AR1208" s="4">
        <v>0</v>
      </c>
      <c r="AS1208">
        <v>0</v>
      </c>
      <c r="AT1208" s="5">
        <v>5</v>
      </c>
      <c r="AU1208">
        <v>5</v>
      </c>
      <c r="AV1208" s="4">
        <v>0</v>
      </c>
      <c r="AW1208">
        <v>0</v>
      </c>
      <c r="AX1208" s="5">
        <v>5</v>
      </c>
      <c r="AY1208">
        <v>5</v>
      </c>
      <c r="AZ1208" s="4">
        <v>0</v>
      </c>
      <c r="BA1208">
        <v>0</v>
      </c>
      <c r="BB1208" s="5">
        <v>5</v>
      </c>
      <c r="BD1208">
        <v>5</v>
      </c>
      <c r="BE1208">
        <v>4</v>
      </c>
      <c r="BF1208" s="4">
        <v>0</v>
      </c>
      <c r="BG1208">
        <v>0</v>
      </c>
      <c r="BH1208" s="5">
        <v>4</v>
      </c>
      <c r="BI1208">
        <v>4</v>
      </c>
      <c r="BJ1208" s="4">
        <v>0</v>
      </c>
      <c r="BK1208">
        <v>0</v>
      </c>
      <c r="BL1208" s="5">
        <v>4</v>
      </c>
      <c r="BM1208">
        <v>5</v>
      </c>
      <c r="BN1208" s="4">
        <v>0</v>
      </c>
      <c r="BO1208">
        <v>0</v>
      </c>
      <c r="BP1208" s="5">
        <v>5</v>
      </c>
      <c r="BQ1208">
        <v>5</v>
      </c>
      <c r="BR1208" s="4">
        <v>0</v>
      </c>
      <c r="BS1208">
        <v>0</v>
      </c>
      <c r="BT1208" s="5">
        <v>5</v>
      </c>
      <c r="BU1208">
        <v>5</v>
      </c>
      <c r="BV1208" s="4">
        <v>0</v>
      </c>
      <c r="BW1208">
        <v>0</v>
      </c>
      <c r="BX1208" s="5">
        <v>5</v>
      </c>
      <c r="BY1208">
        <v>5</v>
      </c>
      <c r="BZ1208" s="4">
        <v>0</v>
      </c>
      <c r="CA1208">
        <v>0</v>
      </c>
      <c r="CB1208" s="5">
        <v>5</v>
      </c>
      <c r="CD1208">
        <v>5</v>
      </c>
      <c r="CE1208">
        <v>4</v>
      </c>
      <c r="CF1208" s="4">
        <v>0</v>
      </c>
      <c r="CG1208">
        <v>0</v>
      </c>
      <c r="CH1208" s="5">
        <v>4</v>
      </c>
      <c r="CI1208">
        <v>4</v>
      </c>
      <c r="CJ1208" s="4">
        <v>0</v>
      </c>
      <c r="CK1208">
        <v>0</v>
      </c>
      <c r="CL1208" s="5">
        <v>4</v>
      </c>
      <c r="CM1208">
        <v>5</v>
      </c>
      <c r="CN1208" s="4">
        <v>0</v>
      </c>
      <c r="CO1208">
        <v>0</v>
      </c>
      <c r="CP1208" s="5">
        <v>5</v>
      </c>
      <c r="CQ1208">
        <v>5</v>
      </c>
      <c r="CR1208" s="4">
        <v>0</v>
      </c>
      <c r="CS1208">
        <v>0</v>
      </c>
      <c r="CT1208" s="5">
        <v>5</v>
      </c>
      <c r="CU1208">
        <v>5</v>
      </c>
      <c r="CV1208" s="4">
        <v>0</v>
      </c>
      <c r="CW1208">
        <v>0</v>
      </c>
      <c r="CX1208" s="5">
        <v>5</v>
      </c>
      <c r="CY1208" s="21">
        <v>5</v>
      </c>
      <c r="CZ1208" s="21">
        <v>0</v>
      </c>
      <c r="DA1208" s="21">
        <v>0</v>
      </c>
      <c r="DB1208" s="5">
        <v>5</v>
      </c>
      <c r="DD1208" s="8">
        <v>0</v>
      </c>
      <c r="DE1208" s="8">
        <v>0</v>
      </c>
      <c r="DF1208" s="8">
        <v>0</v>
      </c>
      <c r="DG1208" s="8">
        <v>0</v>
      </c>
      <c r="DH1208" s="8">
        <v>0</v>
      </c>
      <c r="DI1208" s="8">
        <v>0</v>
      </c>
      <c r="DJ1208" s="8">
        <v>0</v>
      </c>
      <c r="DK1208" s="8">
        <v>0</v>
      </c>
      <c r="DL1208" s="8">
        <v>0</v>
      </c>
      <c r="DM1208" s="8">
        <v>0</v>
      </c>
      <c r="DN1208" s="8">
        <v>0</v>
      </c>
      <c r="DO1208" s="8">
        <v>0</v>
      </c>
      <c r="DP1208" s="8">
        <v>0</v>
      </c>
      <c r="DQ1208" s="8">
        <v>0</v>
      </c>
      <c r="DR1208" s="8">
        <v>0</v>
      </c>
      <c r="DS1208" s="8">
        <v>0</v>
      </c>
      <c r="DT1208" s="8">
        <v>0</v>
      </c>
      <c r="DU1208" s="8">
        <v>0</v>
      </c>
      <c r="DV1208" s="8">
        <v>0</v>
      </c>
      <c r="DW1208" s="8">
        <v>0</v>
      </c>
      <c r="DX1208" s="8">
        <v>0</v>
      </c>
      <c r="DY1208" s="8">
        <v>0</v>
      </c>
      <c r="DZ1208" s="8">
        <v>0</v>
      </c>
      <c r="EA1208" s="8">
        <v>0</v>
      </c>
      <c r="EB1208" s="8">
        <v>0</v>
      </c>
      <c r="EC1208" s="8">
        <v>0</v>
      </c>
      <c r="ED1208" s="20">
        <v>0</v>
      </c>
      <c r="EF1208" s="9">
        <v>0</v>
      </c>
      <c r="EG1208" s="9">
        <v>0</v>
      </c>
      <c r="EH1208" s="9">
        <v>0</v>
      </c>
      <c r="EI1208" s="9">
        <v>0</v>
      </c>
      <c r="EJ1208" s="9">
        <v>0</v>
      </c>
      <c r="EK1208" s="9">
        <v>0</v>
      </c>
      <c r="EL1208" s="9">
        <v>0</v>
      </c>
      <c r="EM1208" s="9">
        <v>0</v>
      </c>
      <c r="EN1208" s="9">
        <v>0</v>
      </c>
      <c r="EO1208" s="9">
        <v>0</v>
      </c>
      <c r="EP1208" s="9">
        <v>0</v>
      </c>
      <c r="EQ1208" s="9">
        <v>0</v>
      </c>
      <c r="ER1208" s="9">
        <v>0</v>
      </c>
      <c r="ES1208" s="9">
        <v>0</v>
      </c>
      <c r="ET1208" s="9">
        <v>0</v>
      </c>
      <c r="EU1208" s="9">
        <v>0</v>
      </c>
      <c r="EV1208" s="9">
        <v>0</v>
      </c>
      <c r="EW1208" s="9">
        <v>0</v>
      </c>
      <c r="EX1208" s="9">
        <v>0</v>
      </c>
      <c r="EY1208" s="9">
        <v>0</v>
      </c>
      <c r="EZ1208" s="9">
        <v>0</v>
      </c>
      <c r="FA1208" s="9">
        <v>0</v>
      </c>
      <c r="FB1208" s="9">
        <v>0</v>
      </c>
      <c r="FC1208" s="9">
        <v>0</v>
      </c>
      <c r="FD1208" s="9">
        <v>0</v>
      </c>
      <c r="FE1208" s="9">
        <v>0</v>
      </c>
      <c r="FF1208">
        <v>0</v>
      </c>
    </row>
    <row r="1209" spans="1:162" x14ac:dyDescent="0.2">
      <c r="A1209" t="s">
        <v>407</v>
      </c>
      <c r="B1209" t="s">
        <v>3616</v>
      </c>
      <c r="C1209" t="s">
        <v>4599</v>
      </c>
      <c r="D1209" s="1">
        <v>0</v>
      </c>
      <c r="E1209" s="1">
        <v>3</v>
      </c>
      <c r="F1209" s="4">
        <v>0</v>
      </c>
      <c r="G1209" s="4">
        <v>0</v>
      </c>
      <c r="H1209" s="5">
        <v>3</v>
      </c>
      <c r="I1209">
        <v>5</v>
      </c>
      <c r="J1209" s="4">
        <v>0</v>
      </c>
      <c r="K1209">
        <v>0</v>
      </c>
      <c r="L1209" s="5">
        <v>5</v>
      </c>
      <c r="M1209">
        <v>5</v>
      </c>
      <c r="N1209" s="4">
        <v>0</v>
      </c>
      <c r="O1209">
        <v>0</v>
      </c>
      <c r="P1209" s="5">
        <v>5</v>
      </c>
      <c r="Q1209">
        <v>0</v>
      </c>
      <c r="R1209" s="4">
        <v>0</v>
      </c>
      <c r="S1209">
        <v>0</v>
      </c>
      <c r="T1209" s="5">
        <v>0</v>
      </c>
      <c r="U1209">
        <v>0</v>
      </c>
      <c r="V1209" s="4">
        <v>0</v>
      </c>
      <c r="W1209">
        <v>0</v>
      </c>
      <c r="X1209" s="5">
        <v>0</v>
      </c>
      <c r="Y1209">
        <v>6</v>
      </c>
      <c r="Z1209" s="4">
        <v>0</v>
      </c>
      <c r="AA1209">
        <v>0</v>
      </c>
      <c r="AB1209" s="5">
        <v>6</v>
      </c>
      <c r="AD1209">
        <v>0</v>
      </c>
      <c r="AE1209">
        <v>3</v>
      </c>
      <c r="AF1209" s="4">
        <v>0</v>
      </c>
      <c r="AG1209">
        <v>0</v>
      </c>
      <c r="AH1209" s="5">
        <v>3</v>
      </c>
      <c r="AI1209">
        <v>5</v>
      </c>
      <c r="AJ1209" s="4">
        <v>0</v>
      </c>
      <c r="AK1209">
        <v>0</v>
      </c>
      <c r="AL1209" s="5">
        <v>5</v>
      </c>
      <c r="AM1209">
        <v>0</v>
      </c>
      <c r="AN1209" s="4">
        <v>0</v>
      </c>
      <c r="AO1209">
        <v>0</v>
      </c>
      <c r="AP1209" s="5">
        <v>0</v>
      </c>
      <c r="AQ1209">
        <v>0</v>
      </c>
      <c r="AR1209" s="4">
        <v>0</v>
      </c>
      <c r="AS1209">
        <v>0</v>
      </c>
      <c r="AT1209" s="5">
        <v>0</v>
      </c>
      <c r="AU1209">
        <v>6</v>
      </c>
      <c r="AV1209" s="4">
        <v>0</v>
      </c>
      <c r="AW1209">
        <v>0</v>
      </c>
      <c r="AX1209" s="5">
        <v>6</v>
      </c>
      <c r="AY1209">
        <v>6</v>
      </c>
      <c r="AZ1209" s="4">
        <v>0</v>
      </c>
      <c r="BA1209">
        <v>0</v>
      </c>
      <c r="BB1209" s="5">
        <v>6</v>
      </c>
      <c r="BD1209">
        <v>0</v>
      </c>
      <c r="BE1209">
        <v>3</v>
      </c>
      <c r="BF1209" s="4">
        <v>0</v>
      </c>
      <c r="BG1209">
        <v>0</v>
      </c>
      <c r="BH1209" s="5">
        <v>3</v>
      </c>
      <c r="BI1209">
        <v>5</v>
      </c>
      <c r="BJ1209" s="4">
        <v>0</v>
      </c>
      <c r="BK1209">
        <v>0</v>
      </c>
      <c r="BL1209" s="5">
        <v>5</v>
      </c>
      <c r="BM1209">
        <v>0</v>
      </c>
      <c r="BN1209" s="4">
        <v>0</v>
      </c>
      <c r="BO1209">
        <v>0</v>
      </c>
      <c r="BP1209" s="5">
        <v>0</v>
      </c>
      <c r="BQ1209">
        <v>0</v>
      </c>
      <c r="BR1209" s="4">
        <v>0</v>
      </c>
      <c r="BS1209">
        <v>0</v>
      </c>
      <c r="BT1209" s="5">
        <v>0</v>
      </c>
      <c r="BU1209">
        <v>6</v>
      </c>
      <c r="BV1209" s="4">
        <v>0</v>
      </c>
      <c r="BW1209">
        <v>0</v>
      </c>
      <c r="BX1209" s="5">
        <v>6</v>
      </c>
      <c r="BY1209">
        <v>6</v>
      </c>
      <c r="BZ1209" s="4">
        <v>0</v>
      </c>
      <c r="CA1209">
        <v>0</v>
      </c>
      <c r="CB1209" s="5">
        <v>6</v>
      </c>
      <c r="CD1209">
        <v>3</v>
      </c>
      <c r="CE1209">
        <v>5</v>
      </c>
      <c r="CF1209" s="4">
        <v>0</v>
      </c>
      <c r="CG1209">
        <v>0</v>
      </c>
      <c r="CH1209" s="5">
        <v>5</v>
      </c>
      <c r="CI1209">
        <v>5</v>
      </c>
      <c r="CJ1209" s="4">
        <v>0</v>
      </c>
      <c r="CK1209">
        <v>0</v>
      </c>
      <c r="CL1209" s="5">
        <v>5</v>
      </c>
      <c r="CM1209">
        <v>0</v>
      </c>
      <c r="CN1209" s="4">
        <v>0</v>
      </c>
      <c r="CO1209">
        <v>0</v>
      </c>
      <c r="CP1209" s="5">
        <v>0</v>
      </c>
      <c r="CQ1209">
        <v>0</v>
      </c>
      <c r="CR1209" s="4">
        <v>0</v>
      </c>
      <c r="CS1209">
        <v>0</v>
      </c>
      <c r="CT1209" s="5">
        <v>0</v>
      </c>
      <c r="CU1209">
        <v>6</v>
      </c>
      <c r="CV1209" s="4">
        <v>0</v>
      </c>
      <c r="CW1209">
        <v>0</v>
      </c>
      <c r="CX1209" s="5">
        <v>6</v>
      </c>
      <c r="CY1209" s="21">
        <v>0</v>
      </c>
      <c r="CZ1209" s="21">
        <v>0</v>
      </c>
      <c r="DA1209" s="21">
        <v>0</v>
      </c>
      <c r="DB1209" s="5">
        <v>0</v>
      </c>
      <c r="DD1209" s="8">
        <v>0</v>
      </c>
      <c r="DE1209" s="8">
        <v>0</v>
      </c>
      <c r="DF1209" s="8">
        <v>0</v>
      </c>
      <c r="DG1209" s="8">
        <v>0</v>
      </c>
      <c r="DH1209" s="8">
        <v>0</v>
      </c>
      <c r="DI1209" s="8">
        <v>0</v>
      </c>
      <c r="DJ1209" s="8">
        <v>0</v>
      </c>
      <c r="DK1209" s="8">
        <v>0</v>
      </c>
      <c r="DL1209" s="8">
        <v>0</v>
      </c>
      <c r="DM1209" s="8">
        <v>0</v>
      </c>
      <c r="DN1209" s="8">
        <v>0</v>
      </c>
      <c r="DO1209" s="8">
        <v>0</v>
      </c>
      <c r="DP1209" s="8">
        <v>0</v>
      </c>
      <c r="DQ1209" s="8">
        <v>0</v>
      </c>
      <c r="DR1209" s="8">
        <v>0</v>
      </c>
      <c r="DS1209" s="8">
        <v>0</v>
      </c>
      <c r="DT1209" s="8">
        <v>0</v>
      </c>
      <c r="DU1209" s="8">
        <v>0</v>
      </c>
      <c r="DV1209" s="8">
        <v>0</v>
      </c>
      <c r="DW1209" s="8">
        <v>0</v>
      </c>
      <c r="DX1209" s="8">
        <v>0</v>
      </c>
      <c r="DY1209" s="8">
        <v>0</v>
      </c>
      <c r="DZ1209" s="8">
        <v>0</v>
      </c>
      <c r="EA1209" s="8">
        <v>0</v>
      </c>
      <c r="EB1209" s="8">
        <v>0</v>
      </c>
      <c r="EC1209" s="8">
        <v>0</v>
      </c>
      <c r="ED1209" s="20">
        <v>0</v>
      </c>
      <c r="EF1209" s="9">
        <v>0</v>
      </c>
      <c r="EG1209" s="9">
        <v>0</v>
      </c>
      <c r="EH1209" s="9">
        <v>0</v>
      </c>
      <c r="EI1209" s="9">
        <v>0</v>
      </c>
      <c r="EJ1209" s="9">
        <v>0</v>
      </c>
      <c r="EK1209" s="9">
        <v>0</v>
      </c>
      <c r="EL1209" s="9">
        <v>0</v>
      </c>
      <c r="EM1209" s="9">
        <v>0</v>
      </c>
      <c r="EN1209" s="9">
        <v>0</v>
      </c>
      <c r="EO1209" s="9">
        <v>0</v>
      </c>
      <c r="EP1209" s="9">
        <v>0</v>
      </c>
      <c r="EQ1209" s="9">
        <v>0</v>
      </c>
      <c r="ER1209" s="9">
        <v>0</v>
      </c>
      <c r="ES1209" s="9">
        <v>0</v>
      </c>
      <c r="ET1209" s="9">
        <v>0</v>
      </c>
      <c r="EU1209" s="9">
        <v>0</v>
      </c>
      <c r="EV1209" s="9">
        <v>0</v>
      </c>
      <c r="EW1209" s="9">
        <v>0</v>
      </c>
      <c r="EX1209" s="9">
        <v>0</v>
      </c>
      <c r="EY1209" s="9">
        <v>0</v>
      </c>
      <c r="EZ1209" s="9">
        <v>0</v>
      </c>
      <c r="FA1209" s="9">
        <v>0</v>
      </c>
      <c r="FB1209" s="9">
        <v>0</v>
      </c>
      <c r="FC1209" s="9">
        <v>0</v>
      </c>
      <c r="FD1209" s="9">
        <v>0</v>
      </c>
      <c r="FE1209" s="9">
        <v>0</v>
      </c>
      <c r="FF1209">
        <v>0</v>
      </c>
    </row>
    <row r="1210" spans="1:162" x14ac:dyDescent="0.2">
      <c r="A1210" t="s">
        <v>53</v>
      </c>
      <c r="B1210" t="s">
        <v>3617</v>
      </c>
      <c r="C1210" t="s">
        <v>3</v>
      </c>
      <c r="D1210" s="1">
        <v>4</v>
      </c>
      <c r="E1210" s="1">
        <v>3</v>
      </c>
      <c r="F1210" s="4">
        <v>0</v>
      </c>
      <c r="G1210" s="4">
        <v>0</v>
      </c>
      <c r="H1210" s="5">
        <v>3</v>
      </c>
      <c r="I1210">
        <v>3</v>
      </c>
      <c r="J1210" s="4">
        <v>0</v>
      </c>
      <c r="K1210">
        <v>0</v>
      </c>
      <c r="L1210" s="5">
        <v>3</v>
      </c>
      <c r="M1210">
        <v>3</v>
      </c>
      <c r="N1210" s="4">
        <v>0</v>
      </c>
      <c r="O1210">
        <v>0</v>
      </c>
      <c r="P1210" s="5">
        <v>3</v>
      </c>
      <c r="Q1210">
        <v>4</v>
      </c>
      <c r="R1210" s="4">
        <v>0</v>
      </c>
      <c r="S1210">
        <v>0</v>
      </c>
      <c r="T1210" s="5">
        <v>4</v>
      </c>
      <c r="U1210">
        <v>5</v>
      </c>
      <c r="V1210" s="4">
        <v>0</v>
      </c>
      <c r="W1210">
        <v>0</v>
      </c>
      <c r="X1210" s="5">
        <v>5</v>
      </c>
      <c r="Y1210">
        <v>0</v>
      </c>
      <c r="Z1210" s="4">
        <v>0</v>
      </c>
      <c r="AA1210">
        <v>0</v>
      </c>
      <c r="AB1210" s="5">
        <v>0</v>
      </c>
      <c r="AD1210">
        <v>4</v>
      </c>
      <c r="AE1210">
        <v>3</v>
      </c>
      <c r="AF1210" s="4">
        <v>0</v>
      </c>
      <c r="AG1210">
        <v>0</v>
      </c>
      <c r="AH1210" s="5">
        <v>3</v>
      </c>
      <c r="AI1210">
        <v>3</v>
      </c>
      <c r="AJ1210" s="4">
        <v>0</v>
      </c>
      <c r="AK1210">
        <v>0</v>
      </c>
      <c r="AL1210" s="5">
        <v>3</v>
      </c>
      <c r="AM1210">
        <v>3</v>
      </c>
      <c r="AN1210" s="4">
        <v>0</v>
      </c>
      <c r="AO1210">
        <v>0</v>
      </c>
      <c r="AP1210" s="5">
        <v>3</v>
      </c>
      <c r="AQ1210">
        <v>4</v>
      </c>
      <c r="AR1210" s="4">
        <v>0</v>
      </c>
      <c r="AS1210">
        <v>0</v>
      </c>
      <c r="AT1210" s="5">
        <v>4</v>
      </c>
      <c r="AU1210">
        <v>0</v>
      </c>
      <c r="AV1210" s="4">
        <v>0</v>
      </c>
      <c r="AW1210">
        <v>0</v>
      </c>
      <c r="AX1210" s="5">
        <v>0</v>
      </c>
      <c r="AY1210">
        <v>0</v>
      </c>
      <c r="AZ1210" s="4">
        <v>0</v>
      </c>
      <c r="BA1210">
        <v>0</v>
      </c>
      <c r="BB1210" s="5">
        <v>0</v>
      </c>
      <c r="BD1210">
        <v>3</v>
      </c>
      <c r="BE1210">
        <v>3</v>
      </c>
      <c r="BF1210" s="4">
        <v>0</v>
      </c>
      <c r="BG1210">
        <v>0</v>
      </c>
      <c r="BH1210" s="5">
        <v>3</v>
      </c>
      <c r="BI1210">
        <v>3</v>
      </c>
      <c r="BJ1210" s="4">
        <v>0</v>
      </c>
      <c r="BK1210">
        <v>0</v>
      </c>
      <c r="BL1210" s="5">
        <v>3</v>
      </c>
      <c r="BM1210">
        <v>3</v>
      </c>
      <c r="BN1210" s="4">
        <v>0</v>
      </c>
      <c r="BO1210">
        <v>0</v>
      </c>
      <c r="BP1210" s="5">
        <v>3</v>
      </c>
      <c r="BQ1210">
        <v>4</v>
      </c>
      <c r="BR1210" s="4">
        <v>0</v>
      </c>
      <c r="BS1210">
        <v>0</v>
      </c>
      <c r="BT1210" s="5">
        <v>4</v>
      </c>
      <c r="BU1210">
        <v>0</v>
      </c>
      <c r="BV1210" s="4">
        <v>0</v>
      </c>
      <c r="BW1210">
        <v>0</v>
      </c>
      <c r="BX1210" s="5">
        <v>0</v>
      </c>
      <c r="BY1210">
        <v>0</v>
      </c>
      <c r="BZ1210" s="4">
        <v>0</v>
      </c>
      <c r="CA1210">
        <v>0</v>
      </c>
      <c r="CB1210" s="5">
        <v>0</v>
      </c>
      <c r="CD1210">
        <v>3</v>
      </c>
      <c r="CE1210">
        <v>3</v>
      </c>
      <c r="CF1210" s="4">
        <v>0</v>
      </c>
      <c r="CG1210">
        <v>0</v>
      </c>
      <c r="CH1210" s="5">
        <v>3</v>
      </c>
      <c r="CI1210">
        <v>3</v>
      </c>
      <c r="CJ1210" s="4">
        <v>0</v>
      </c>
      <c r="CK1210">
        <v>0</v>
      </c>
      <c r="CL1210" s="5">
        <v>3</v>
      </c>
      <c r="CM1210">
        <v>4</v>
      </c>
      <c r="CN1210" s="4">
        <v>0</v>
      </c>
      <c r="CO1210">
        <v>0</v>
      </c>
      <c r="CP1210" s="5">
        <v>4</v>
      </c>
      <c r="CQ1210">
        <v>5</v>
      </c>
      <c r="CR1210" s="4">
        <v>0</v>
      </c>
      <c r="CS1210">
        <v>0</v>
      </c>
      <c r="CT1210" s="5">
        <v>5</v>
      </c>
      <c r="CU1210">
        <v>0</v>
      </c>
      <c r="CV1210" s="4">
        <v>0</v>
      </c>
      <c r="CW1210">
        <v>0</v>
      </c>
      <c r="CX1210" s="5">
        <v>0</v>
      </c>
      <c r="CY1210" s="21">
        <v>0</v>
      </c>
      <c r="CZ1210" s="21">
        <v>0</v>
      </c>
      <c r="DA1210" s="21">
        <v>0</v>
      </c>
      <c r="DB1210" s="5">
        <v>0</v>
      </c>
      <c r="DD1210" s="8">
        <v>0</v>
      </c>
      <c r="DE1210" s="8">
        <v>0</v>
      </c>
      <c r="DF1210" s="8">
        <v>0</v>
      </c>
      <c r="DG1210" s="8">
        <v>0</v>
      </c>
      <c r="DH1210" s="8">
        <v>0</v>
      </c>
      <c r="DI1210" s="8">
        <v>0</v>
      </c>
      <c r="DJ1210" s="8">
        <v>0</v>
      </c>
      <c r="DK1210" s="8">
        <v>0</v>
      </c>
      <c r="DL1210" s="8">
        <v>0</v>
      </c>
      <c r="DM1210" s="8">
        <v>0</v>
      </c>
      <c r="DN1210" s="8">
        <v>0</v>
      </c>
      <c r="DO1210" s="8">
        <v>0</v>
      </c>
      <c r="DP1210" s="8">
        <v>0</v>
      </c>
      <c r="DQ1210" s="8">
        <v>0</v>
      </c>
      <c r="DR1210" s="8">
        <v>0</v>
      </c>
      <c r="DS1210" s="8">
        <v>0</v>
      </c>
      <c r="DT1210" s="8">
        <v>0</v>
      </c>
      <c r="DU1210" s="8">
        <v>0</v>
      </c>
      <c r="DV1210" s="8">
        <v>0</v>
      </c>
      <c r="DW1210" s="8">
        <v>0</v>
      </c>
      <c r="DX1210" s="8">
        <v>0</v>
      </c>
      <c r="DY1210" s="8">
        <v>0</v>
      </c>
      <c r="DZ1210" s="8">
        <v>0</v>
      </c>
      <c r="EA1210" s="8">
        <v>0</v>
      </c>
      <c r="EB1210" s="8">
        <v>0</v>
      </c>
      <c r="EC1210" s="8">
        <v>0</v>
      </c>
      <c r="ED1210" s="20">
        <v>0</v>
      </c>
      <c r="EF1210" s="9">
        <v>0</v>
      </c>
      <c r="EG1210" s="9">
        <v>0</v>
      </c>
      <c r="EH1210" s="9">
        <v>0</v>
      </c>
      <c r="EI1210" s="9">
        <v>0</v>
      </c>
      <c r="EJ1210" s="9">
        <v>0</v>
      </c>
      <c r="EK1210" s="9">
        <v>0</v>
      </c>
      <c r="EL1210" s="9">
        <v>0</v>
      </c>
      <c r="EM1210" s="9">
        <v>0</v>
      </c>
      <c r="EN1210" s="9">
        <v>0</v>
      </c>
      <c r="EO1210" s="9">
        <v>0</v>
      </c>
      <c r="EP1210" s="9">
        <v>0</v>
      </c>
      <c r="EQ1210" s="9">
        <v>0</v>
      </c>
      <c r="ER1210" s="9">
        <v>0</v>
      </c>
      <c r="ES1210" s="9">
        <v>0</v>
      </c>
      <c r="ET1210" s="9">
        <v>0</v>
      </c>
      <c r="EU1210" s="9">
        <v>0</v>
      </c>
      <c r="EV1210" s="9">
        <v>0</v>
      </c>
      <c r="EW1210" s="9">
        <v>0</v>
      </c>
      <c r="EX1210" s="9">
        <v>0</v>
      </c>
      <c r="EY1210" s="9">
        <v>0</v>
      </c>
      <c r="EZ1210" s="9">
        <v>0</v>
      </c>
      <c r="FA1210" s="9">
        <v>0</v>
      </c>
      <c r="FB1210" s="9">
        <v>0</v>
      </c>
      <c r="FC1210" s="9">
        <v>0</v>
      </c>
      <c r="FD1210" s="9">
        <v>0</v>
      </c>
      <c r="FE1210" s="9">
        <v>0</v>
      </c>
      <c r="FF1210">
        <v>0</v>
      </c>
    </row>
    <row r="1211" spans="1:162" x14ac:dyDescent="0.2">
      <c r="A1211" t="s">
        <v>625</v>
      </c>
      <c r="B1211" t="s">
        <v>3618</v>
      </c>
      <c r="C1211" t="s">
        <v>3</v>
      </c>
      <c r="D1211" s="1">
        <v>5</v>
      </c>
      <c r="E1211" s="1">
        <v>5</v>
      </c>
      <c r="F1211" s="4">
        <v>0</v>
      </c>
      <c r="G1211" s="4">
        <v>413</v>
      </c>
      <c r="H1211" s="5">
        <v>13</v>
      </c>
      <c r="I1211">
        <v>5</v>
      </c>
      <c r="J1211" s="4">
        <v>0</v>
      </c>
      <c r="K1211">
        <v>775</v>
      </c>
      <c r="L1211" s="5">
        <v>13</v>
      </c>
      <c r="M1211">
        <v>5</v>
      </c>
      <c r="N1211" s="4">
        <v>0</v>
      </c>
      <c r="O1211">
        <v>1139</v>
      </c>
      <c r="P1211" s="5">
        <v>13</v>
      </c>
      <c r="Q1211">
        <v>5</v>
      </c>
      <c r="R1211" s="4">
        <v>0</v>
      </c>
      <c r="S1211">
        <v>1245</v>
      </c>
      <c r="T1211" s="5">
        <v>13</v>
      </c>
      <c r="U1211">
        <v>5</v>
      </c>
      <c r="V1211" s="4">
        <v>0</v>
      </c>
      <c r="W1211">
        <v>0</v>
      </c>
      <c r="X1211" s="5">
        <v>5</v>
      </c>
      <c r="Y1211">
        <v>5</v>
      </c>
      <c r="Z1211" s="4">
        <v>0</v>
      </c>
      <c r="AA1211">
        <v>0</v>
      </c>
      <c r="AB1211" s="5">
        <v>5</v>
      </c>
      <c r="AD1211">
        <v>5</v>
      </c>
      <c r="AE1211">
        <v>5</v>
      </c>
      <c r="AF1211" s="4">
        <v>0</v>
      </c>
      <c r="AG1211">
        <v>506</v>
      </c>
      <c r="AH1211" s="5">
        <v>13</v>
      </c>
      <c r="AI1211">
        <v>5</v>
      </c>
      <c r="AJ1211" s="4">
        <v>0</v>
      </c>
      <c r="AK1211">
        <v>852</v>
      </c>
      <c r="AL1211" s="5">
        <v>13</v>
      </c>
      <c r="AM1211">
        <v>5</v>
      </c>
      <c r="AN1211" s="4">
        <v>0</v>
      </c>
      <c r="AO1211">
        <v>1245</v>
      </c>
      <c r="AP1211" s="5">
        <v>13</v>
      </c>
      <c r="AQ1211">
        <v>5</v>
      </c>
      <c r="AR1211" s="4">
        <v>0</v>
      </c>
      <c r="AS1211">
        <v>0</v>
      </c>
      <c r="AT1211" s="5">
        <v>5</v>
      </c>
      <c r="AU1211">
        <v>5</v>
      </c>
      <c r="AV1211" s="4">
        <v>0</v>
      </c>
      <c r="AW1211">
        <v>0</v>
      </c>
      <c r="AX1211" s="5">
        <v>5</v>
      </c>
      <c r="AY1211">
        <v>5</v>
      </c>
      <c r="AZ1211" s="4">
        <v>0</v>
      </c>
      <c r="BA1211">
        <v>0</v>
      </c>
      <c r="BB1211" s="5">
        <v>5</v>
      </c>
      <c r="BD1211">
        <v>5</v>
      </c>
      <c r="BE1211">
        <v>5</v>
      </c>
      <c r="BF1211" s="4">
        <v>0</v>
      </c>
      <c r="BG1211">
        <v>595</v>
      </c>
      <c r="BH1211" s="5">
        <v>13</v>
      </c>
      <c r="BI1211">
        <v>5</v>
      </c>
      <c r="BJ1211" s="4">
        <v>0</v>
      </c>
      <c r="BK1211">
        <v>953</v>
      </c>
      <c r="BL1211" s="5">
        <v>13</v>
      </c>
      <c r="BM1211">
        <v>5</v>
      </c>
      <c r="BN1211" s="4">
        <v>0</v>
      </c>
      <c r="BO1211">
        <v>1245</v>
      </c>
      <c r="BP1211" s="5">
        <v>13</v>
      </c>
      <c r="BQ1211">
        <v>5</v>
      </c>
      <c r="BR1211" s="4">
        <v>0</v>
      </c>
      <c r="BS1211">
        <v>0</v>
      </c>
      <c r="BT1211" s="5">
        <v>5</v>
      </c>
      <c r="BU1211">
        <v>5</v>
      </c>
      <c r="BV1211" s="4">
        <v>0</v>
      </c>
      <c r="BW1211">
        <v>0</v>
      </c>
      <c r="BX1211" s="5">
        <v>5</v>
      </c>
      <c r="BY1211">
        <v>5</v>
      </c>
      <c r="BZ1211" s="4">
        <v>0</v>
      </c>
      <c r="CA1211">
        <v>0</v>
      </c>
      <c r="CB1211" s="5">
        <v>5</v>
      </c>
      <c r="CD1211">
        <v>5</v>
      </c>
      <c r="CE1211">
        <v>5</v>
      </c>
      <c r="CF1211" s="4">
        <v>0</v>
      </c>
      <c r="CG1211">
        <v>665</v>
      </c>
      <c r="CH1211" s="5">
        <v>13</v>
      </c>
      <c r="CI1211">
        <v>5</v>
      </c>
      <c r="CJ1211" s="4">
        <v>0</v>
      </c>
      <c r="CK1211">
        <v>1050</v>
      </c>
      <c r="CL1211" s="5">
        <v>13</v>
      </c>
      <c r="CM1211">
        <v>5</v>
      </c>
      <c r="CN1211" s="4">
        <v>0</v>
      </c>
      <c r="CO1211">
        <v>1245</v>
      </c>
      <c r="CP1211" s="5">
        <v>13</v>
      </c>
      <c r="CQ1211">
        <v>5</v>
      </c>
      <c r="CR1211" s="4">
        <v>0</v>
      </c>
      <c r="CS1211">
        <v>0</v>
      </c>
      <c r="CT1211" s="5">
        <v>5</v>
      </c>
      <c r="CU1211">
        <v>5</v>
      </c>
      <c r="CV1211" s="4">
        <v>0</v>
      </c>
      <c r="CW1211">
        <v>0</v>
      </c>
      <c r="CX1211" s="5">
        <v>5</v>
      </c>
      <c r="CY1211" s="21">
        <v>0</v>
      </c>
      <c r="CZ1211" s="21">
        <v>0</v>
      </c>
      <c r="DA1211" s="21">
        <v>0</v>
      </c>
      <c r="DB1211" s="5">
        <v>0</v>
      </c>
      <c r="DD1211" s="8">
        <v>0</v>
      </c>
      <c r="DE1211" s="8">
        <v>0</v>
      </c>
      <c r="DF1211" s="8">
        <v>0</v>
      </c>
      <c r="DG1211" s="8">
        <v>0</v>
      </c>
      <c r="DH1211" s="8">
        <v>0</v>
      </c>
      <c r="DI1211" s="8">
        <v>0</v>
      </c>
      <c r="DJ1211" s="8">
        <v>0</v>
      </c>
      <c r="DK1211" s="8">
        <v>0</v>
      </c>
      <c r="DL1211" s="8">
        <v>0</v>
      </c>
      <c r="DM1211" s="8">
        <v>0</v>
      </c>
      <c r="DN1211" s="8">
        <v>0</v>
      </c>
      <c r="DO1211" s="8">
        <v>0</v>
      </c>
      <c r="DP1211" s="8">
        <v>0</v>
      </c>
      <c r="DQ1211" s="8">
        <v>0</v>
      </c>
      <c r="DR1211" s="8">
        <v>0</v>
      </c>
      <c r="DS1211" s="8">
        <v>0</v>
      </c>
      <c r="DT1211" s="8">
        <v>0</v>
      </c>
      <c r="DU1211" s="8">
        <v>0</v>
      </c>
      <c r="DV1211" s="8">
        <v>0</v>
      </c>
      <c r="DW1211" s="8">
        <v>0</v>
      </c>
      <c r="DX1211" s="8">
        <v>0</v>
      </c>
      <c r="DY1211" s="8">
        <v>0</v>
      </c>
      <c r="DZ1211" s="8">
        <v>0</v>
      </c>
      <c r="EA1211" s="8">
        <v>0</v>
      </c>
      <c r="EB1211" s="8">
        <v>0</v>
      </c>
      <c r="EC1211" s="8">
        <v>0</v>
      </c>
      <c r="ED1211" s="20">
        <v>0</v>
      </c>
      <c r="EF1211" s="9">
        <v>138</v>
      </c>
      <c r="EG1211" s="9">
        <v>230</v>
      </c>
      <c r="EH1211" s="9">
        <v>322</v>
      </c>
      <c r="EI1211" s="9">
        <v>413</v>
      </c>
      <c r="EJ1211" s="9">
        <v>506</v>
      </c>
      <c r="EK1211" s="9">
        <v>595</v>
      </c>
      <c r="EL1211" s="9">
        <v>665</v>
      </c>
      <c r="EM1211" s="9">
        <v>775</v>
      </c>
      <c r="EN1211" s="9">
        <v>852</v>
      </c>
      <c r="EO1211" s="9">
        <v>953</v>
      </c>
      <c r="EP1211" s="9">
        <v>1050</v>
      </c>
      <c r="EQ1211" s="9">
        <v>1139</v>
      </c>
      <c r="ER1211" s="9">
        <v>1245</v>
      </c>
      <c r="ES1211" s="9">
        <v>0</v>
      </c>
      <c r="ET1211" s="9">
        <v>0</v>
      </c>
      <c r="EU1211" s="9">
        <v>0</v>
      </c>
      <c r="EV1211" s="9">
        <v>0</v>
      </c>
      <c r="EW1211" s="9">
        <v>0</v>
      </c>
      <c r="EX1211" s="9">
        <v>0</v>
      </c>
      <c r="EY1211" s="9">
        <v>0</v>
      </c>
      <c r="EZ1211" s="9">
        <v>0</v>
      </c>
      <c r="FA1211" s="9">
        <v>0</v>
      </c>
      <c r="FB1211" s="9">
        <v>0</v>
      </c>
      <c r="FC1211" s="9">
        <v>0</v>
      </c>
      <c r="FD1211" s="9">
        <v>0</v>
      </c>
      <c r="FE1211" s="9">
        <v>0</v>
      </c>
      <c r="FF1211">
        <v>0</v>
      </c>
    </row>
    <row r="1212" spans="1:162" x14ac:dyDescent="0.2">
      <c r="A1212" t="s">
        <v>2</v>
      </c>
      <c r="B1212" t="s">
        <v>3619</v>
      </c>
      <c r="C1212" t="s">
        <v>4599</v>
      </c>
      <c r="D1212" s="1">
        <v>5</v>
      </c>
      <c r="E1212" s="1">
        <v>5</v>
      </c>
      <c r="F1212" s="4">
        <v>0</v>
      </c>
      <c r="G1212" s="4">
        <v>0</v>
      </c>
      <c r="H1212" s="5">
        <v>5</v>
      </c>
      <c r="I1212">
        <v>5</v>
      </c>
      <c r="J1212" s="4">
        <v>0</v>
      </c>
      <c r="K1212">
        <v>0</v>
      </c>
      <c r="L1212" s="5">
        <v>5</v>
      </c>
      <c r="M1212">
        <v>5</v>
      </c>
      <c r="N1212" s="4">
        <v>0</v>
      </c>
      <c r="O1212">
        <v>0</v>
      </c>
      <c r="P1212" s="5">
        <v>5</v>
      </c>
      <c r="Q1212">
        <v>6</v>
      </c>
      <c r="R1212" s="4">
        <v>0</v>
      </c>
      <c r="S1212">
        <v>0</v>
      </c>
      <c r="T1212" s="5">
        <v>6</v>
      </c>
      <c r="U1212">
        <v>6</v>
      </c>
      <c r="V1212" s="4">
        <v>0</v>
      </c>
      <c r="W1212">
        <v>0</v>
      </c>
      <c r="X1212" s="5">
        <v>6</v>
      </c>
      <c r="Y1212">
        <v>6</v>
      </c>
      <c r="Z1212" s="4">
        <v>0</v>
      </c>
      <c r="AA1212">
        <v>0</v>
      </c>
      <c r="AB1212" s="5">
        <v>6</v>
      </c>
      <c r="AD1212">
        <v>5</v>
      </c>
      <c r="AE1212">
        <v>5</v>
      </c>
      <c r="AF1212" s="4">
        <v>0</v>
      </c>
      <c r="AG1212">
        <v>0</v>
      </c>
      <c r="AH1212" s="5">
        <v>5</v>
      </c>
      <c r="AI1212">
        <v>5</v>
      </c>
      <c r="AJ1212" s="4">
        <v>0</v>
      </c>
      <c r="AK1212">
        <v>0</v>
      </c>
      <c r="AL1212" s="5">
        <v>5</v>
      </c>
      <c r="AM1212">
        <v>5</v>
      </c>
      <c r="AN1212" s="4">
        <v>0</v>
      </c>
      <c r="AO1212">
        <v>0</v>
      </c>
      <c r="AP1212" s="5">
        <v>5</v>
      </c>
      <c r="AQ1212">
        <v>6</v>
      </c>
      <c r="AR1212" s="4">
        <v>0</v>
      </c>
      <c r="AS1212">
        <v>0</v>
      </c>
      <c r="AT1212" s="5">
        <v>6</v>
      </c>
      <c r="AU1212">
        <v>6</v>
      </c>
      <c r="AV1212" s="4">
        <v>0</v>
      </c>
      <c r="AW1212">
        <v>0</v>
      </c>
      <c r="AX1212" s="5">
        <v>6</v>
      </c>
      <c r="AY1212">
        <v>6</v>
      </c>
      <c r="AZ1212" s="4">
        <v>0</v>
      </c>
      <c r="BA1212">
        <v>0</v>
      </c>
      <c r="BB1212" s="5">
        <v>6</v>
      </c>
      <c r="BD1212">
        <v>5</v>
      </c>
      <c r="BE1212">
        <v>5</v>
      </c>
      <c r="BF1212" s="4">
        <v>0</v>
      </c>
      <c r="BG1212">
        <v>0</v>
      </c>
      <c r="BH1212" s="5">
        <v>5</v>
      </c>
      <c r="BI1212">
        <v>5</v>
      </c>
      <c r="BJ1212" s="4">
        <v>0</v>
      </c>
      <c r="BK1212">
        <v>0</v>
      </c>
      <c r="BL1212" s="5">
        <v>5</v>
      </c>
      <c r="BM1212">
        <v>5</v>
      </c>
      <c r="BN1212" s="4">
        <v>0</v>
      </c>
      <c r="BO1212">
        <v>0</v>
      </c>
      <c r="BP1212" s="5">
        <v>5</v>
      </c>
      <c r="BQ1212">
        <v>6</v>
      </c>
      <c r="BR1212" s="4">
        <v>0</v>
      </c>
      <c r="BS1212">
        <v>0</v>
      </c>
      <c r="BT1212" s="5">
        <v>6</v>
      </c>
      <c r="BU1212">
        <v>6</v>
      </c>
      <c r="BV1212" s="4">
        <v>0</v>
      </c>
      <c r="BW1212">
        <v>0</v>
      </c>
      <c r="BX1212" s="5">
        <v>6</v>
      </c>
      <c r="BY1212">
        <v>6</v>
      </c>
      <c r="BZ1212" s="4">
        <v>0</v>
      </c>
      <c r="CA1212">
        <v>0</v>
      </c>
      <c r="CB1212" s="5">
        <v>6</v>
      </c>
      <c r="CD1212">
        <v>5</v>
      </c>
      <c r="CE1212">
        <v>5</v>
      </c>
      <c r="CF1212" s="4">
        <v>0</v>
      </c>
      <c r="CG1212">
        <v>0</v>
      </c>
      <c r="CH1212" s="5">
        <v>5</v>
      </c>
      <c r="CI1212">
        <v>5</v>
      </c>
      <c r="CJ1212" s="4">
        <v>0</v>
      </c>
      <c r="CK1212">
        <v>0</v>
      </c>
      <c r="CL1212" s="5">
        <v>5</v>
      </c>
      <c r="CM1212">
        <v>6</v>
      </c>
      <c r="CN1212" s="4">
        <v>0</v>
      </c>
      <c r="CO1212">
        <v>0</v>
      </c>
      <c r="CP1212" s="5">
        <v>6</v>
      </c>
      <c r="CQ1212">
        <v>6</v>
      </c>
      <c r="CR1212" s="4">
        <v>0</v>
      </c>
      <c r="CS1212">
        <v>0</v>
      </c>
      <c r="CT1212" s="5">
        <v>6</v>
      </c>
      <c r="CU1212">
        <v>6</v>
      </c>
      <c r="CV1212" s="4">
        <v>0</v>
      </c>
      <c r="CW1212">
        <v>0</v>
      </c>
      <c r="CX1212" s="5">
        <v>6</v>
      </c>
      <c r="CY1212" s="21">
        <v>0</v>
      </c>
      <c r="CZ1212" s="21">
        <v>0</v>
      </c>
      <c r="DA1212" s="21">
        <v>0</v>
      </c>
      <c r="DB1212" s="5">
        <v>0</v>
      </c>
      <c r="DD1212" s="8">
        <v>0</v>
      </c>
      <c r="DE1212" s="8">
        <v>0</v>
      </c>
      <c r="DF1212" s="8">
        <v>0</v>
      </c>
      <c r="DG1212" s="8">
        <v>0</v>
      </c>
      <c r="DH1212" s="8">
        <v>0</v>
      </c>
      <c r="DI1212" s="8">
        <v>0</v>
      </c>
      <c r="DJ1212" s="8">
        <v>0</v>
      </c>
      <c r="DK1212" s="8">
        <v>0</v>
      </c>
      <c r="DL1212" s="8">
        <v>0</v>
      </c>
      <c r="DM1212" s="8">
        <v>0</v>
      </c>
      <c r="DN1212" s="8">
        <v>0</v>
      </c>
      <c r="DO1212" s="8">
        <v>0</v>
      </c>
      <c r="DP1212" s="8">
        <v>0</v>
      </c>
      <c r="DQ1212" s="8">
        <v>0</v>
      </c>
      <c r="DR1212" s="8">
        <v>0</v>
      </c>
      <c r="DS1212" s="8">
        <v>0</v>
      </c>
      <c r="DT1212" s="8">
        <v>0</v>
      </c>
      <c r="DU1212" s="8">
        <v>0</v>
      </c>
      <c r="DV1212" s="8">
        <v>0</v>
      </c>
      <c r="DW1212" s="8">
        <v>0</v>
      </c>
      <c r="DX1212" s="8">
        <v>0</v>
      </c>
      <c r="DY1212" s="8">
        <v>0</v>
      </c>
      <c r="DZ1212" s="8">
        <v>0</v>
      </c>
      <c r="EA1212" s="8">
        <v>0</v>
      </c>
      <c r="EB1212" s="8">
        <v>0</v>
      </c>
      <c r="EC1212" s="8">
        <v>0</v>
      </c>
      <c r="ED1212" s="20">
        <v>0</v>
      </c>
      <c r="EF1212" s="9">
        <v>0</v>
      </c>
      <c r="EG1212" s="9">
        <v>0</v>
      </c>
      <c r="EH1212" s="9">
        <v>0</v>
      </c>
      <c r="EI1212" s="9">
        <v>0</v>
      </c>
      <c r="EJ1212" s="9">
        <v>0</v>
      </c>
      <c r="EK1212" s="9">
        <v>0</v>
      </c>
      <c r="EL1212" s="9">
        <v>0</v>
      </c>
      <c r="EM1212" s="9">
        <v>0</v>
      </c>
      <c r="EN1212" s="9">
        <v>0</v>
      </c>
      <c r="EO1212" s="9">
        <v>0</v>
      </c>
      <c r="EP1212" s="9">
        <v>0</v>
      </c>
      <c r="EQ1212" s="9">
        <v>0</v>
      </c>
      <c r="ER1212" s="9">
        <v>0</v>
      </c>
      <c r="ES1212" s="9">
        <v>0</v>
      </c>
      <c r="ET1212" s="9">
        <v>0</v>
      </c>
      <c r="EU1212" s="9">
        <v>0</v>
      </c>
      <c r="EV1212" s="9">
        <v>0</v>
      </c>
      <c r="EW1212" s="9">
        <v>0</v>
      </c>
      <c r="EX1212" s="9">
        <v>0</v>
      </c>
      <c r="EY1212" s="9">
        <v>0</v>
      </c>
      <c r="EZ1212" s="9">
        <v>0</v>
      </c>
      <c r="FA1212" s="9">
        <v>0</v>
      </c>
      <c r="FB1212" s="9">
        <v>0</v>
      </c>
      <c r="FC1212" s="9">
        <v>0</v>
      </c>
      <c r="FD1212" s="9">
        <v>0</v>
      </c>
      <c r="FE1212" s="9">
        <v>0</v>
      </c>
      <c r="FF1212">
        <v>0</v>
      </c>
    </row>
    <row r="1213" spans="1:162" x14ac:dyDescent="0.2">
      <c r="A1213" t="s">
        <v>104</v>
      </c>
      <c r="B1213" t="s">
        <v>3620</v>
      </c>
      <c r="C1213" t="s">
        <v>3</v>
      </c>
      <c r="D1213" s="1">
        <v>1</v>
      </c>
      <c r="E1213" s="1">
        <v>1</v>
      </c>
      <c r="F1213" s="4">
        <v>0</v>
      </c>
      <c r="G1213" s="4">
        <v>0</v>
      </c>
      <c r="H1213" s="5">
        <v>1</v>
      </c>
      <c r="I1213">
        <v>5</v>
      </c>
      <c r="J1213" s="4">
        <v>0</v>
      </c>
      <c r="K1213">
        <v>0</v>
      </c>
      <c r="L1213" s="5">
        <v>5</v>
      </c>
      <c r="M1213">
        <v>6</v>
      </c>
      <c r="N1213" s="4">
        <v>0</v>
      </c>
      <c r="O1213">
        <v>0</v>
      </c>
      <c r="P1213" s="5">
        <v>6</v>
      </c>
      <c r="Q1213">
        <v>6</v>
      </c>
      <c r="R1213" s="4">
        <v>0</v>
      </c>
      <c r="S1213">
        <v>0</v>
      </c>
      <c r="T1213" s="5">
        <v>6</v>
      </c>
      <c r="U1213">
        <v>6</v>
      </c>
      <c r="V1213" s="4">
        <v>0</v>
      </c>
      <c r="W1213">
        <v>0</v>
      </c>
      <c r="X1213" s="5">
        <v>6</v>
      </c>
      <c r="Y1213">
        <v>6</v>
      </c>
      <c r="Z1213" s="4">
        <v>0</v>
      </c>
      <c r="AA1213">
        <v>0</v>
      </c>
      <c r="AB1213" s="5">
        <v>6</v>
      </c>
      <c r="AD1213">
        <v>1</v>
      </c>
      <c r="AE1213">
        <v>1</v>
      </c>
      <c r="AF1213" s="4">
        <v>0</v>
      </c>
      <c r="AG1213">
        <v>0</v>
      </c>
      <c r="AH1213" s="5">
        <v>1</v>
      </c>
      <c r="AI1213">
        <v>6</v>
      </c>
      <c r="AJ1213" s="4">
        <v>0</v>
      </c>
      <c r="AK1213">
        <v>0</v>
      </c>
      <c r="AL1213" s="5">
        <v>6</v>
      </c>
      <c r="AM1213">
        <v>6</v>
      </c>
      <c r="AN1213" s="4">
        <v>0</v>
      </c>
      <c r="AO1213">
        <v>0</v>
      </c>
      <c r="AP1213" s="5">
        <v>6</v>
      </c>
      <c r="AQ1213">
        <v>6</v>
      </c>
      <c r="AR1213" s="4">
        <v>0</v>
      </c>
      <c r="AS1213">
        <v>0</v>
      </c>
      <c r="AT1213" s="5">
        <v>6</v>
      </c>
      <c r="AU1213">
        <v>6</v>
      </c>
      <c r="AV1213" s="4">
        <v>0</v>
      </c>
      <c r="AW1213">
        <v>0</v>
      </c>
      <c r="AX1213" s="5">
        <v>6</v>
      </c>
      <c r="AY1213">
        <v>6</v>
      </c>
      <c r="AZ1213" s="4">
        <v>0</v>
      </c>
      <c r="BA1213">
        <v>0</v>
      </c>
      <c r="BB1213" s="5">
        <v>6</v>
      </c>
      <c r="BD1213">
        <v>1</v>
      </c>
      <c r="BE1213">
        <v>5</v>
      </c>
      <c r="BF1213" s="4">
        <v>0</v>
      </c>
      <c r="BG1213">
        <v>0</v>
      </c>
      <c r="BH1213" s="5">
        <v>5</v>
      </c>
      <c r="BI1213">
        <v>6</v>
      </c>
      <c r="BJ1213" s="4">
        <v>0</v>
      </c>
      <c r="BK1213">
        <v>0</v>
      </c>
      <c r="BL1213" s="5">
        <v>6</v>
      </c>
      <c r="BM1213">
        <v>6</v>
      </c>
      <c r="BN1213" s="4">
        <v>0</v>
      </c>
      <c r="BO1213">
        <v>0</v>
      </c>
      <c r="BP1213" s="5">
        <v>6</v>
      </c>
      <c r="BQ1213">
        <v>6</v>
      </c>
      <c r="BR1213" s="4">
        <v>0</v>
      </c>
      <c r="BS1213">
        <v>0</v>
      </c>
      <c r="BT1213" s="5">
        <v>6</v>
      </c>
      <c r="BU1213">
        <v>6</v>
      </c>
      <c r="BV1213" s="4">
        <v>0</v>
      </c>
      <c r="BW1213">
        <v>0</v>
      </c>
      <c r="BX1213" s="5">
        <v>6</v>
      </c>
      <c r="BY1213">
        <v>6</v>
      </c>
      <c r="BZ1213" s="4">
        <v>0</v>
      </c>
      <c r="CA1213">
        <v>0</v>
      </c>
      <c r="CB1213" s="5">
        <v>6</v>
      </c>
      <c r="CD1213">
        <v>1</v>
      </c>
      <c r="CE1213">
        <v>5</v>
      </c>
      <c r="CF1213" s="4">
        <v>0</v>
      </c>
      <c r="CG1213">
        <v>0</v>
      </c>
      <c r="CH1213" s="5">
        <v>5</v>
      </c>
      <c r="CI1213">
        <v>6</v>
      </c>
      <c r="CJ1213" s="4">
        <v>0</v>
      </c>
      <c r="CK1213">
        <v>0</v>
      </c>
      <c r="CL1213" s="5">
        <v>6</v>
      </c>
      <c r="CM1213">
        <v>6</v>
      </c>
      <c r="CN1213" s="4">
        <v>0</v>
      </c>
      <c r="CO1213">
        <v>0</v>
      </c>
      <c r="CP1213" s="5">
        <v>6</v>
      </c>
      <c r="CQ1213">
        <v>6</v>
      </c>
      <c r="CR1213" s="4">
        <v>0</v>
      </c>
      <c r="CS1213">
        <v>0</v>
      </c>
      <c r="CT1213" s="5">
        <v>6</v>
      </c>
      <c r="CU1213">
        <v>6</v>
      </c>
      <c r="CV1213" s="4">
        <v>0</v>
      </c>
      <c r="CW1213">
        <v>0</v>
      </c>
      <c r="CX1213" s="5">
        <v>6</v>
      </c>
      <c r="CY1213" s="21">
        <v>0</v>
      </c>
      <c r="CZ1213" s="21">
        <v>0</v>
      </c>
      <c r="DA1213" s="21">
        <v>0</v>
      </c>
      <c r="DB1213" s="5">
        <v>0</v>
      </c>
      <c r="DD1213" s="8">
        <v>0</v>
      </c>
      <c r="DE1213" s="8">
        <v>0</v>
      </c>
      <c r="DF1213" s="8">
        <v>0</v>
      </c>
      <c r="DG1213" s="8">
        <v>0</v>
      </c>
      <c r="DH1213" s="8">
        <v>0</v>
      </c>
      <c r="DI1213" s="8">
        <v>0</v>
      </c>
      <c r="DJ1213" s="8">
        <v>0</v>
      </c>
      <c r="DK1213" s="8">
        <v>0</v>
      </c>
      <c r="DL1213" s="8">
        <v>0</v>
      </c>
      <c r="DM1213" s="8">
        <v>0</v>
      </c>
      <c r="DN1213" s="8">
        <v>0</v>
      </c>
      <c r="DO1213" s="8">
        <v>0</v>
      </c>
      <c r="DP1213" s="8">
        <v>0</v>
      </c>
      <c r="DQ1213" s="8">
        <v>0</v>
      </c>
      <c r="DR1213" s="8">
        <v>0</v>
      </c>
      <c r="DS1213" s="8">
        <v>0</v>
      </c>
      <c r="DT1213" s="8">
        <v>0</v>
      </c>
      <c r="DU1213" s="8">
        <v>0</v>
      </c>
      <c r="DV1213" s="8">
        <v>0</v>
      </c>
      <c r="DW1213" s="8">
        <v>0</v>
      </c>
      <c r="DX1213" s="8">
        <v>0</v>
      </c>
      <c r="DY1213" s="8">
        <v>0</v>
      </c>
      <c r="DZ1213" s="8">
        <v>0</v>
      </c>
      <c r="EA1213" s="8">
        <v>0</v>
      </c>
      <c r="EB1213" s="8">
        <v>0</v>
      </c>
      <c r="EC1213" s="8">
        <v>0</v>
      </c>
      <c r="ED1213" s="20">
        <v>0</v>
      </c>
      <c r="EF1213" s="9">
        <v>0</v>
      </c>
      <c r="EG1213" s="9">
        <v>0</v>
      </c>
      <c r="EH1213" s="9">
        <v>0</v>
      </c>
      <c r="EI1213" s="9">
        <v>0</v>
      </c>
      <c r="EJ1213" s="9">
        <v>0</v>
      </c>
      <c r="EK1213" s="9">
        <v>0</v>
      </c>
      <c r="EL1213" s="9">
        <v>0</v>
      </c>
      <c r="EM1213" s="9">
        <v>0</v>
      </c>
      <c r="EN1213" s="9">
        <v>0</v>
      </c>
      <c r="EO1213" s="9">
        <v>0</v>
      </c>
      <c r="EP1213" s="9">
        <v>0</v>
      </c>
      <c r="EQ1213" s="9">
        <v>0</v>
      </c>
      <c r="ER1213" s="9">
        <v>0</v>
      </c>
      <c r="ES1213" s="9">
        <v>0</v>
      </c>
      <c r="ET1213" s="9">
        <v>0</v>
      </c>
      <c r="EU1213" s="9">
        <v>0</v>
      </c>
      <c r="EV1213" s="9">
        <v>0</v>
      </c>
      <c r="EW1213" s="9">
        <v>0</v>
      </c>
      <c r="EX1213" s="9">
        <v>0</v>
      </c>
      <c r="EY1213" s="9">
        <v>0</v>
      </c>
      <c r="EZ1213" s="9">
        <v>0</v>
      </c>
      <c r="FA1213" s="9">
        <v>0</v>
      </c>
      <c r="FB1213" s="9">
        <v>0</v>
      </c>
      <c r="FC1213" s="9">
        <v>0</v>
      </c>
      <c r="FD1213" s="9">
        <v>0</v>
      </c>
      <c r="FE1213" s="9">
        <v>0</v>
      </c>
      <c r="FF1213">
        <v>0</v>
      </c>
    </row>
    <row r="1214" spans="1:162" x14ac:dyDescent="0.2">
      <c r="A1214" t="s">
        <v>204</v>
      </c>
      <c r="B1214" t="s">
        <v>3621</v>
      </c>
      <c r="C1214" t="s">
        <v>4599</v>
      </c>
      <c r="D1214" s="1">
        <v>5</v>
      </c>
      <c r="E1214" s="1">
        <v>5</v>
      </c>
      <c r="F1214" s="4">
        <v>0</v>
      </c>
      <c r="G1214" s="4">
        <v>0</v>
      </c>
      <c r="H1214" s="5">
        <v>5</v>
      </c>
      <c r="I1214">
        <v>7</v>
      </c>
      <c r="J1214" s="4">
        <v>0</v>
      </c>
      <c r="K1214">
        <v>0</v>
      </c>
      <c r="L1214" s="5">
        <v>7</v>
      </c>
      <c r="M1214">
        <v>7</v>
      </c>
      <c r="N1214" s="4">
        <v>0</v>
      </c>
      <c r="O1214">
        <v>0</v>
      </c>
      <c r="P1214" s="5">
        <v>7</v>
      </c>
      <c r="Q1214">
        <v>7</v>
      </c>
      <c r="R1214" s="4">
        <v>0</v>
      </c>
      <c r="S1214">
        <v>0</v>
      </c>
      <c r="T1214" s="5">
        <v>7</v>
      </c>
      <c r="U1214">
        <v>7</v>
      </c>
      <c r="V1214" s="4">
        <v>0</v>
      </c>
      <c r="W1214">
        <v>0</v>
      </c>
      <c r="X1214" s="5">
        <v>7</v>
      </c>
      <c r="Y1214">
        <v>6</v>
      </c>
      <c r="Z1214" s="4">
        <v>0</v>
      </c>
      <c r="AA1214">
        <v>0</v>
      </c>
      <c r="AB1214" s="5">
        <v>6</v>
      </c>
      <c r="AD1214">
        <v>7</v>
      </c>
      <c r="AE1214">
        <v>5</v>
      </c>
      <c r="AF1214" s="4">
        <v>0</v>
      </c>
      <c r="AG1214">
        <v>0</v>
      </c>
      <c r="AH1214" s="5">
        <v>5</v>
      </c>
      <c r="AI1214">
        <v>7</v>
      </c>
      <c r="AJ1214" s="4">
        <v>0</v>
      </c>
      <c r="AK1214">
        <v>0</v>
      </c>
      <c r="AL1214" s="5">
        <v>7</v>
      </c>
      <c r="AM1214">
        <v>7</v>
      </c>
      <c r="AN1214" s="4">
        <v>0</v>
      </c>
      <c r="AO1214">
        <v>0</v>
      </c>
      <c r="AP1214" s="5">
        <v>7</v>
      </c>
      <c r="AQ1214">
        <v>7</v>
      </c>
      <c r="AR1214" s="4">
        <v>0</v>
      </c>
      <c r="AS1214">
        <v>0</v>
      </c>
      <c r="AT1214" s="5">
        <v>7</v>
      </c>
      <c r="AU1214">
        <v>7</v>
      </c>
      <c r="AV1214" s="4">
        <v>0</v>
      </c>
      <c r="AW1214">
        <v>0</v>
      </c>
      <c r="AX1214" s="5">
        <v>7</v>
      </c>
      <c r="AY1214">
        <v>6</v>
      </c>
      <c r="AZ1214" s="4">
        <v>0</v>
      </c>
      <c r="BA1214">
        <v>0</v>
      </c>
      <c r="BB1214" s="5">
        <v>6</v>
      </c>
      <c r="BD1214">
        <v>5</v>
      </c>
      <c r="BE1214">
        <v>5</v>
      </c>
      <c r="BF1214" s="4">
        <v>0</v>
      </c>
      <c r="BG1214">
        <v>0</v>
      </c>
      <c r="BH1214" s="5">
        <v>5</v>
      </c>
      <c r="BI1214">
        <v>7</v>
      </c>
      <c r="BJ1214" s="4">
        <v>0</v>
      </c>
      <c r="BK1214">
        <v>0</v>
      </c>
      <c r="BL1214" s="5">
        <v>7</v>
      </c>
      <c r="BM1214">
        <v>7</v>
      </c>
      <c r="BN1214" s="4">
        <v>0</v>
      </c>
      <c r="BO1214">
        <v>0</v>
      </c>
      <c r="BP1214" s="5">
        <v>7</v>
      </c>
      <c r="BQ1214">
        <v>7</v>
      </c>
      <c r="BR1214" s="4">
        <v>0</v>
      </c>
      <c r="BS1214">
        <v>0</v>
      </c>
      <c r="BT1214" s="5">
        <v>7</v>
      </c>
      <c r="BU1214">
        <v>6</v>
      </c>
      <c r="BV1214" s="4">
        <v>0</v>
      </c>
      <c r="BW1214">
        <v>0</v>
      </c>
      <c r="BX1214" s="5">
        <v>6</v>
      </c>
      <c r="BY1214">
        <v>6</v>
      </c>
      <c r="BZ1214" s="4">
        <v>0</v>
      </c>
      <c r="CA1214">
        <v>0</v>
      </c>
      <c r="CB1214" s="5">
        <v>6</v>
      </c>
      <c r="CD1214">
        <v>5</v>
      </c>
      <c r="CE1214">
        <v>7</v>
      </c>
      <c r="CF1214" s="4">
        <v>0</v>
      </c>
      <c r="CG1214">
        <v>0</v>
      </c>
      <c r="CH1214" s="5">
        <v>7</v>
      </c>
      <c r="CI1214">
        <v>7</v>
      </c>
      <c r="CJ1214" s="4">
        <v>0</v>
      </c>
      <c r="CK1214">
        <v>0</v>
      </c>
      <c r="CL1214" s="5">
        <v>7</v>
      </c>
      <c r="CM1214">
        <v>7</v>
      </c>
      <c r="CN1214" s="4">
        <v>0</v>
      </c>
      <c r="CO1214">
        <v>0</v>
      </c>
      <c r="CP1214" s="5">
        <v>7</v>
      </c>
      <c r="CQ1214">
        <v>7</v>
      </c>
      <c r="CR1214" s="4">
        <v>0</v>
      </c>
      <c r="CS1214">
        <v>0</v>
      </c>
      <c r="CT1214" s="5">
        <v>7</v>
      </c>
      <c r="CU1214">
        <v>6</v>
      </c>
      <c r="CV1214" s="4">
        <v>0</v>
      </c>
      <c r="CW1214">
        <v>0</v>
      </c>
      <c r="CX1214" s="5">
        <v>6</v>
      </c>
      <c r="CY1214" s="21">
        <v>6</v>
      </c>
      <c r="CZ1214" s="21">
        <v>0</v>
      </c>
      <c r="DA1214" s="21">
        <v>0</v>
      </c>
      <c r="DB1214" s="5">
        <v>6</v>
      </c>
      <c r="DD1214" s="8">
        <v>0</v>
      </c>
      <c r="DE1214" s="8">
        <v>0</v>
      </c>
      <c r="DF1214" s="8">
        <v>0</v>
      </c>
      <c r="DG1214" s="8">
        <v>0</v>
      </c>
      <c r="DH1214" s="8">
        <v>0</v>
      </c>
      <c r="DI1214" s="8">
        <v>0</v>
      </c>
      <c r="DJ1214" s="8">
        <v>0</v>
      </c>
      <c r="DK1214" s="8">
        <v>0</v>
      </c>
      <c r="DL1214" s="8">
        <v>0</v>
      </c>
      <c r="DM1214" s="8">
        <v>0</v>
      </c>
      <c r="DN1214" s="8">
        <v>0</v>
      </c>
      <c r="DO1214" s="8">
        <v>0</v>
      </c>
      <c r="DP1214" s="8">
        <v>0</v>
      </c>
      <c r="DQ1214" s="8">
        <v>0</v>
      </c>
      <c r="DR1214" s="8">
        <v>0</v>
      </c>
      <c r="DS1214" s="8">
        <v>0</v>
      </c>
      <c r="DT1214" s="8">
        <v>0</v>
      </c>
      <c r="DU1214" s="8">
        <v>0</v>
      </c>
      <c r="DV1214" s="8">
        <v>0</v>
      </c>
      <c r="DW1214" s="8">
        <v>0</v>
      </c>
      <c r="DX1214" s="8">
        <v>0</v>
      </c>
      <c r="DY1214" s="8">
        <v>0</v>
      </c>
      <c r="DZ1214" s="8">
        <v>0</v>
      </c>
      <c r="EA1214" s="8">
        <v>0</v>
      </c>
      <c r="EB1214" s="8">
        <v>0</v>
      </c>
      <c r="EC1214" s="8">
        <v>0</v>
      </c>
      <c r="ED1214" s="20">
        <v>0</v>
      </c>
      <c r="EF1214" s="9">
        <v>0</v>
      </c>
      <c r="EG1214" s="9">
        <v>0</v>
      </c>
      <c r="EH1214" s="9">
        <v>0</v>
      </c>
      <c r="EI1214" s="9">
        <v>0</v>
      </c>
      <c r="EJ1214" s="9">
        <v>0</v>
      </c>
      <c r="EK1214" s="9">
        <v>0</v>
      </c>
      <c r="EL1214" s="9">
        <v>0</v>
      </c>
      <c r="EM1214" s="9">
        <v>0</v>
      </c>
      <c r="EN1214" s="9">
        <v>0</v>
      </c>
      <c r="EO1214" s="9">
        <v>0</v>
      </c>
      <c r="EP1214" s="9">
        <v>0</v>
      </c>
      <c r="EQ1214" s="9">
        <v>0</v>
      </c>
      <c r="ER1214" s="9">
        <v>0</v>
      </c>
      <c r="ES1214" s="9">
        <v>0</v>
      </c>
      <c r="ET1214" s="9">
        <v>0</v>
      </c>
      <c r="EU1214" s="9">
        <v>0</v>
      </c>
      <c r="EV1214" s="9">
        <v>0</v>
      </c>
      <c r="EW1214" s="9">
        <v>0</v>
      </c>
      <c r="EX1214" s="9">
        <v>0</v>
      </c>
      <c r="EY1214" s="9">
        <v>0</v>
      </c>
      <c r="EZ1214" s="9">
        <v>0</v>
      </c>
      <c r="FA1214" s="9">
        <v>0</v>
      </c>
      <c r="FB1214" s="9">
        <v>0</v>
      </c>
      <c r="FC1214" s="9">
        <v>0</v>
      </c>
      <c r="FD1214" s="9">
        <v>0</v>
      </c>
      <c r="FE1214" s="9">
        <v>0</v>
      </c>
      <c r="FF1214">
        <v>0</v>
      </c>
    </row>
    <row r="1215" spans="1:162" x14ac:dyDescent="0.2">
      <c r="A1215" t="s">
        <v>807</v>
      </c>
      <c r="B1215" t="s">
        <v>3622</v>
      </c>
      <c r="C1215" t="s">
        <v>4599</v>
      </c>
      <c r="D1215" s="1">
        <v>0</v>
      </c>
      <c r="E1215" s="1">
        <v>0</v>
      </c>
      <c r="F1215" s="4">
        <v>0</v>
      </c>
      <c r="G1215" s="4">
        <v>0</v>
      </c>
      <c r="H1215" s="5">
        <v>0</v>
      </c>
      <c r="I1215">
        <v>3</v>
      </c>
      <c r="J1215" s="4">
        <v>0</v>
      </c>
      <c r="K1215">
        <v>0</v>
      </c>
      <c r="L1215" s="5">
        <v>3</v>
      </c>
      <c r="M1215">
        <v>3</v>
      </c>
      <c r="N1215" s="4">
        <v>0</v>
      </c>
      <c r="O1215">
        <v>0</v>
      </c>
      <c r="P1215" s="5">
        <v>3</v>
      </c>
      <c r="Q1215">
        <v>5</v>
      </c>
      <c r="R1215" s="4">
        <v>0</v>
      </c>
      <c r="S1215">
        <v>0</v>
      </c>
      <c r="T1215" s="5">
        <v>5</v>
      </c>
      <c r="U1215">
        <v>5</v>
      </c>
      <c r="V1215" s="4">
        <v>0</v>
      </c>
      <c r="W1215">
        <v>0</v>
      </c>
      <c r="X1215" s="5">
        <v>5</v>
      </c>
      <c r="Y1215">
        <v>0</v>
      </c>
      <c r="Z1215" s="4">
        <v>0</v>
      </c>
      <c r="AA1215">
        <v>0</v>
      </c>
      <c r="AB1215" s="5">
        <v>0</v>
      </c>
      <c r="AD1215">
        <v>0</v>
      </c>
      <c r="AE1215">
        <v>0</v>
      </c>
      <c r="AF1215" s="4">
        <v>0</v>
      </c>
      <c r="AG1215">
        <v>0</v>
      </c>
      <c r="AH1215" s="5">
        <v>0</v>
      </c>
      <c r="AI1215">
        <v>3</v>
      </c>
      <c r="AJ1215" s="4">
        <v>0</v>
      </c>
      <c r="AK1215">
        <v>0</v>
      </c>
      <c r="AL1215" s="5">
        <v>3</v>
      </c>
      <c r="AM1215">
        <v>3</v>
      </c>
      <c r="AN1215" s="4">
        <v>0</v>
      </c>
      <c r="AO1215">
        <v>0</v>
      </c>
      <c r="AP1215" s="5">
        <v>3</v>
      </c>
      <c r="AQ1215">
        <v>5</v>
      </c>
      <c r="AR1215" s="4">
        <v>0</v>
      </c>
      <c r="AS1215">
        <v>0</v>
      </c>
      <c r="AT1215" s="5">
        <v>5</v>
      </c>
      <c r="AU1215">
        <v>5</v>
      </c>
      <c r="AV1215" s="4">
        <v>0</v>
      </c>
      <c r="AW1215">
        <v>0</v>
      </c>
      <c r="AX1215" s="5">
        <v>5</v>
      </c>
      <c r="AY1215">
        <v>0</v>
      </c>
      <c r="AZ1215" s="4">
        <v>0</v>
      </c>
      <c r="BA1215">
        <v>0</v>
      </c>
      <c r="BB1215" s="5">
        <v>0</v>
      </c>
      <c r="BD1215">
        <v>0</v>
      </c>
      <c r="BE1215">
        <v>5</v>
      </c>
      <c r="BF1215" s="4">
        <v>0</v>
      </c>
      <c r="BG1215">
        <v>0</v>
      </c>
      <c r="BH1215" s="5">
        <v>5</v>
      </c>
      <c r="BI1215">
        <v>3</v>
      </c>
      <c r="BJ1215" s="4">
        <v>0</v>
      </c>
      <c r="BK1215">
        <v>0</v>
      </c>
      <c r="BL1215" s="5">
        <v>3</v>
      </c>
      <c r="BM1215">
        <v>5</v>
      </c>
      <c r="BN1215" s="4">
        <v>0</v>
      </c>
      <c r="BO1215">
        <v>0</v>
      </c>
      <c r="BP1215" s="5">
        <v>5</v>
      </c>
      <c r="BQ1215">
        <v>5</v>
      </c>
      <c r="BR1215" s="4">
        <v>0</v>
      </c>
      <c r="BS1215">
        <v>0</v>
      </c>
      <c r="BT1215" s="5">
        <v>5</v>
      </c>
      <c r="BU1215">
        <v>0</v>
      </c>
      <c r="BV1215" s="4">
        <v>0</v>
      </c>
      <c r="BW1215">
        <v>0</v>
      </c>
      <c r="BX1215" s="5">
        <v>0</v>
      </c>
      <c r="BY1215">
        <v>0</v>
      </c>
      <c r="BZ1215" s="4">
        <v>0</v>
      </c>
      <c r="CA1215">
        <v>0</v>
      </c>
      <c r="CB1215" s="5">
        <v>0</v>
      </c>
      <c r="CD1215">
        <v>0</v>
      </c>
      <c r="CE1215">
        <v>5</v>
      </c>
      <c r="CF1215" s="4">
        <v>0</v>
      </c>
      <c r="CG1215">
        <v>0</v>
      </c>
      <c r="CH1215" s="5">
        <v>5</v>
      </c>
      <c r="CI1215">
        <v>3</v>
      </c>
      <c r="CJ1215" s="4">
        <v>0</v>
      </c>
      <c r="CK1215">
        <v>0</v>
      </c>
      <c r="CL1215" s="5">
        <v>3</v>
      </c>
      <c r="CM1215">
        <v>5</v>
      </c>
      <c r="CN1215" s="4">
        <v>0</v>
      </c>
      <c r="CO1215">
        <v>0</v>
      </c>
      <c r="CP1215" s="5">
        <v>5</v>
      </c>
      <c r="CQ1215">
        <v>5</v>
      </c>
      <c r="CR1215" s="4">
        <v>0</v>
      </c>
      <c r="CS1215">
        <v>0</v>
      </c>
      <c r="CT1215" s="5">
        <v>5</v>
      </c>
      <c r="CU1215">
        <v>0</v>
      </c>
      <c r="CV1215" s="4">
        <v>0</v>
      </c>
      <c r="CW1215">
        <v>0</v>
      </c>
      <c r="CX1215" s="5">
        <v>0</v>
      </c>
      <c r="CY1215" s="21">
        <v>0</v>
      </c>
      <c r="CZ1215" s="21">
        <v>0</v>
      </c>
      <c r="DA1215" s="21">
        <v>0</v>
      </c>
      <c r="DB1215" s="5">
        <v>0</v>
      </c>
      <c r="DD1215" s="8">
        <v>0</v>
      </c>
      <c r="DE1215" s="8">
        <v>0</v>
      </c>
      <c r="DF1215" s="8">
        <v>0</v>
      </c>
      <c r="DG1215" s="8">
        <v>0</v>
      </c>
      <c r="DH1215" s="8">
        <v>0</v>
      </c>
      <c r="DI1215" s="8">
        <v>0</v>
      </c>
      <c r="DJ1215" s="8">
        <v>0</v>
      </c>
      <c r="DK1215" s="8">
        <v>0</v>
      </c>
      <c r="DL1215" s="8">
        <v>0</v>
      </c>
      <c r="DM1215" s="8">
        <v>0</v>
      </c>
      <c r="DN1215" s="8">
        <v>0</v>
      </c>
      <c r="DO1215" s="8">
        <v>0</v>
      </c>
      <c r="DP1215" s="8">
        <v>0</v>
      </c>
      <c r="DQ1215" s="8">
        <v>0</v>
      </c>
      <c r="DR1215" s="8">
        <v>0</v>
      </c>
      <c r="DS1215" s="8">
        <v>0</v>
      </c>
      <c r="DT1215" s="8">
        <v>0</v>
      </c>
      <c r="DU1215" s="8">
        <v>0</v>
      </c>
      <c r="DV1215" s="8">
        <v>0</v>
      </c>
      <c r="DW1215" s="8">
        <v>0</v>
      </c>
      <c r="DX1215" s="8">
        <v>0</v>
      </c>
      <c r="DY1215" s="8">
        <v>0</v>
      </c>
      <c r="DZ1215" s="8">
        <v>0</v>
      </c>
      <c r="EA1215" s="8">
        <v>0</v>
      </c>
      <c r="EB1215" s="8">
        <v>0</v>
      </c>
      <c r="EC1215" s="8">
        <v>0</v>
      </c>
      <c r="ED1215" s="20">
        <v>0</v>
      </c>
      <c r="EF1215" s="9">
        <v>0</v>
      </c>
      <c r="EG1215" s="9">
        <v>0</v>
      </c>
      <c r="EH1215" s="9">
        <v>0</v>
      </c>
      <c r="EI1215" s="9">
        <v>0</v>
      </c>
      <c r="EJ1215" s="9">
        <v>0</v>
      </c>
      <c r="EK1215" s="9">
        <v>0</v>
      </c>
      <c r="EL1215" s="9">
        <v>0</v>
      </c>
      <c r="EM1215" s="9">
        <v>0</v>
      </c>
      <c r="EN1215" s="9">
        <v>0</v>
      </c>
      <c r="EO1215" s="9">
        <v>0</v>
      </c>
      <c r="EP1215" s="9">
        <v>0</v>
      </c>
      <c r="EQ1215" s="9">
        <v>0</v>
      </c>
      <c r="ER1215" s="9">
        <v>0</v>
      </c>
      <c r="ES1215" s="9">
        <v>0</v>
      </c>
      <c r="ET1215" s="9">
        <v>0</v>
      </c>
      <c r="EU1215" s="9">
        <v>0</v>
      </c>
      <c r="EV1215" s="9">
        <v>0</v>
      </c>
      <c r="EW1215" s="9">
        <v>0</v>
      </c>
      <c r="EX1215" s="9">
        <v>0</v>
      </c>
      <c r="EY1215" s="9">
        <v>0</v>
      </c>
      <c r="EZ1215" s="9">
        <v>0</v>
      </c>
      <c r="FA1215" s="9">
        <v>0</v>
      </c>
      <c r="FB1215" s="9">
        <v>0</v>
      </c>
      <c r="FC1215" s="9">
        <v>0</v>
      </c>
      <c r="FD1215" s="9">
        <v>0</v>
      </c>
      <c r="FE1215" s="9">
        <v>0</v>
      </c>
      <c r="FF1215">
        <v>0</v>
      </c>
    </row>
    <row r="1216" spans="1:162" x14ac:dyDescent="0.2">
      <c r="A1216" t="s">
        <v>2339</v>
      </c>
      <c r="B1216" t="s">
        <v>3623</v>
      </c>
      <c r="C1216" t="s">
        <v>3</v>
      </c>
      <c r="D1216" s="1">
        <v>5</v>
      </c>
      <c r="E1216" s="1">
        <v>5</v>
      </c>
      <c r="F1216" s="4">
        <v>0</v>
      </c>
      <c r="G1216" s="4">
        <v>0</v>
      </c>
      <c r="H1216" s="5">
        <v>5</v>
      </c>
      <c r="I1216">
        <v>5</v>
      </c>
      <c r="J1216" s="4">
        <v>0</v>
      </c>
      <c r="K1216">
        <v>0</v>
      </c>
      <c r="L1216" s="5">
        <v>5</v>
      </c>
      <c r="M1216">
        <v>4</v>
      </c>
      <c r="N1216" s="4">
        <v>0</v>
      </c>
      <c r="O1216">
        <v>0</v>
      </c>
      <c r="P1216" s="5">
        <v>4</v>
      </c>
      <c r="Q1216">
        <v>6</v>
      </c>
      <c r="R1216" s="4">
        <v>0</v>
      </c>
      <c r="S1216">
        <v>0</v>
      </c>
      <c r="T1216" s="5">
        <v>6</v>
      </c>
      <c r="U1216">
        <v>6</v>
      </c>
      <c r="V1216" s="4">
        <v>0</v>
      </c>
      <c r="W1216">
        <v>0</v>
      </c>
      <c r="X1216" s="5">
        <v>6</v>
      </c>
      <c r="Y1216">
        <v>6</v>
      </c>
      <c r="Z1216" s="4">
        <v>0</v>
      </c>
      <c r="AA1216">
        <v>0</v>
      </c>
      <c r="AB1216" s="5">
        <v>6</v>
      </c>
      <c r="AD1216">
        <v>5</v>
      </c>
      <c r="AE1216">
        <v>5</v>
      </c>
      <c r="AF1216" s="4">
        <v>0</v>
      </c>
      <c r="AG1216">
        <v>0</v>
      </c>
      <c r="AH1216" s="5">
        <v>5</v>
      </c>
      <c r="AI1216">
        <v>5</v>
      </c>
      <c r="AJ1216" s="4">
        <v>0</v>
      </c>
      <c r="AK1216">
        <v>0</v>
      </c>
      <c r="AL1216" s="5">
        <v>5</v>
      </c>
      <c r="AM1216">
        <v>5</v>
      </c>
      <c r="AN1216" s="4">
        <v>0</v>
      </c>
      <c r="AO1216">
        <v>0</v>
      </c>
      <c r="AP1216" s="5">
        <v>5</v>
      </c>
      <c r="AQ1216">
        <v>6</v>
      </c>
      <c r="AR1216" s="4">
        <v>0</v>
      </c>
      <c r="AS1216">
        <v>0</v>
      </c>
      <c r="AT1216" s="5">
        <v>6</v>
      </c>
      <c r="AU1216">
        <v>6</v>
      </c>
      <c r="AV1216" s="4">
        <v>0</v>
      </c>
      <c r="AW1216">
        <v>0</v>
      </c>
      <c r="AX1216" s="5">
        <v>6</v>
      </c>
      <c r="AY1216">
        <v>6</v>
      </c>
      <c r="AZ1216" s="4">
        <v>0</v>
      </c>
      <c r="BA1216">
        <v>0</v>
      </c>
      <c r="BB1216" s="5">
        <v>6</v>
      </c>
      <c r="BD1216">
        <v>5</v>
      </c>
      <c r="BE1216">
        <v>5</v>
      </c>
      <c r="BF1216" s="4">
        <v>0</v>
      </c>
      <c r="BG1216">
        <v>0</v>
      </c>
      <c r="BH1216" s="5">
        <v>5</v>
      </c>
      <c r="BI1216">
        <v>5</v>
      </c>
      <c r="BJ1216" s="4">
        <v>0</v>
      </c>
      <c r="BK1216">
        <v>0</v>
      </c>
      <c r="BL1216" s="5">
        <v>5</v>
      </c>
      <c r="BM1216">
        <v>5</v>
      </c>
      <c r="BN1216" s="4">
        <v>0</v>
      </c>
      <c r="BO1216">
        <v>0</v>
      </c>
      <c r="BP1216" s="5">
        <v>5</v>
      </c>
      <c r="BQ1216">
        <v>6</v>
      </c>
      <c r="BR1216" s="4">
        <v>0</v>
      </c>
      <c r="BS1216">
        <v>0</v>
      </c>
      <c r="BT1216" s="5">
        <v>6</v>
      </c>
      <c r="BU1216">
        <v>6</v>
      </c>
      <c r="BV1216" s="4">
        <v>0</v>
      </c>
      <c r="BW1216">
        <v>0</v>
      </c>
      <c r="BX1216" s="5">
        <v>6</v>
      </c>
      <c r="BY1216">
        <v>6</v>
      </c>
      <c r="BZ1216" s="4">
        <v>0</v>
      </c>
      <c r="CA1216">
        <v>0</v>
      </c>
      <c r="CB1216" s="5">
        <v>6</v>
      </c>
      <c r="CD1216">
        <v>5</v>
      </c>
      <c r="CE1216">
        <v>5</v>
      </c>
      <c r="CF1216" s="4">
        <v>0</v>
      </c>
      <c r="CG1216">
        <v>0</v>
      </c>
      <c r="CH1216" s="5">
        <v>5</v>
      </c>
      <c r="CI1216">
        <v>5</v>
      </c>
      <c r="CJ1216" s="4">
        <v>0</v>
      </c>
      <c r="CK1216">
        <v>0</v>
      </c>
      <c r="CL1216" s="5">
        <v>5</v>
      </c>
      <c r="CM1216">
        <v>6</v>
      </c>
      <c r="CN1216" s="4">
        <v>0</v>
      </c>
      <c r="CO1216">
        <v>0</v>
      </c>
      <c r="CP1216" s="5">
        <v>6</v>
      </c>
      <c r="CQ1216">
        <v>6</v>
      </c>
      <c r="CR1216" s="4">
        <v>0</v>
      </c>
      <c r="CS1216">
        <v>0</v>
      </c>
      <c r="CT1216" s="5">
        <v>6</v>
      </c>
      <c r="CU1216">
        <v>6</v>
      </c>
      <c r="CV1216" s="4">
        <v>0</v>
      </c>
      <c r="CW1216">
        <v>0</v>
      </c>
      <c r="CX1216" s="5">
        <v>6</v>
      </c>
      <c r="CY1216" s="21">
        <v>6</v>
      </c>
      <c r="CZ1216" s="21">
        <v>0</v>
      </c>
      <c r="DA1216" s="21">
        <v>0</v>
      </c>
      <c r="DB1216" s="5">
        <v>6</v>
      </c>
      <c r="DD1216" s="8">
        <v>0</v>
      </c>
      <c r="DE1216" s="8">
        <v>0</v>
      </c>
      <c r="DF1216" s="8">
        <v>0</v>
      </c>
      <c r="DG1216" s="8">
        <v>0</v>
      </c>
      <c r="DH1216" s="8">
        <v>0</v>
      </c>
      <c r="DI1216" s="8">
        <v>0</v>
      </c>
      <c r="DJ1216" s="8">
        <v>0</v>
      </c>
      <c r="DK1216" s="8">
        <v>0</v>
      </c>
      <c r="DL1216" s="8">
        <v>0</v>
      </c>
      <c r="DM1216" s="8">
        <v>0</v>
      </c>
      <c r="DN1216" s="8">
        <v>0</v>
      </c>
      <c r="DO1216" s="8">
        <v>0</v>
      </c>
      <c r="DP1216" s="8">
        <v>0</v>
      </c>
      <c r="DQ1216" s="8">
        <v>0</v>
      </c>
      <c r="DR1216" s="8">
        <v>0</v>
      </c>
      <c r="DS1216" s="8">
        <v>0</v>
      </c>
      <c r="DT1216" s="8">
        <v>0</v>
      </c>
      <c r="DU1216" s="8">
        <v>0</v>
      </c>
      <c r="DV1216" s="8">
        <v>0</v>
      </c>
      <c r="DW1216" s="8">
        <v>0</v>
      </c>
      <c r="DX1216" s="8">
        <v>0</v>
      </c>
      <c r="DY1216" s="8">
        <v>0</v>
      </c>
      <c r="DZ1216" s="8">
        <v>0</v>
      </c>
      <c r="EA1216" s="8">
        <v>0</v>
      </c>
      <c r="EB1216" s="8">
        <v>0</v>
      </c>
      <c r="EC1216" s="8">
        <v>0</v>
      </c>
      <c r="ED1216" s="20">
        <v>0</v>
      </c>
      <c r="EF1216" s="9">
        <v>0</v>
      </c>
      <c r="EG1216" s="9">
        <v>0</v>
      </c>
      <c r="EH1216" s="9">
        <v>0</v>
      </c>
      <c r="EI1216" s="9">
        <v>0</v>
      </c>
      <c r="EJ1216" s="9">
        <v>0</v>
      </c>
      <c r="EK1216" s="9">
        <v>0</v>
      </c>
      <c r="EL1216" s="9">
        <v>0</v>
      </c>
      <c r="EM1216" s="9">
        <v>0</v>
      </c>
      <c r="EN1216" s="9">
        <v>0</v>
      </c>
      <c r="EO1216" s="9">
        <v>0</v>
      </c>
      <c r="EP1216" s="9">
        <v>0</v>
      </c>
      <c r="EQ1216" s="9">
        <v>0</v>
      </c>
      <c r="ER1216" s="9">
        <v>0</v>
      </c>
      <c r="ES1216" s="9">
        <v>0</v>
      </c>
      <c r="ET1216" s="9">
        <v>0</v>
      </c>
      <c r="EU1216" s="9">
        <v>0</v>
      </c>
      <c r="EV1216" s="9">
        <v>0</v>
      </c>
      <c r="EW1216" s="9">
        <v>0</v>
      </c>
      <c r="EX1216" s="9">
        <v>0</v>
      </c>
      <c r="EY1216" s="9">
        <v>0</v>
      </c>
      <c r="EZ1216" s="9">
        <v>0</v>
      </c>
      <c r="FA1216" s="9">
        <v>0</v>
      </c>
      <c r="FB1216" s="9">
        <v>0</v>
      </c>
      <c r="FC1216" s="9">
        <v>0</v>
      </c>
      <c r="FD1216" s="9">
        <v>0</v>
      </c>
      <c r="FE1216" s="9">
        <v>0</v>
      </c>
      <c r="FF1216">
        <v>0</v>
      </c>
    </row>
    <row r="1217" spans="1:162" x14ac:dyDescent="0.2">
      <c r="A1217" t="s">
        <v>64</v>
      </c>
      <c r="B1217" t="s">
        <v>3624</v>
      </c>
      <c r="C1217" t="s">
        <v>4599</v>
      </c>
      <c r="D1217" s="1">
        <v>5</v>
      </c>
      <c r="E1217" s="1">
        <v>5</v>
      </c>
      <c r="F1217" s="4">
        <v>0</v>
      </c>
      <c r="G1217" s="4">
        <v>0</v>
      </c>
      <c r="H1217" s="5">
        <v>5</v>
      </c>
      <c r="I1217">
        <v>5</v>
      </c>
      <c r="J1217" s="4">
        <v>0</v>
      </c>
      <c r="K1217">
        <v>0</v>
      </c>
      <c r="L1217" s="5">
        <v>5</v>
      </c>
      <c r="M1217">
        <v>5</v>
      </c>
      <c r="N1217" s="4">
        <v>0</v>
      </c>
      <c r="O1217">
        <v>0</v>
      </c>
      <c r="P1217" s="5">
        <v>5</v>
      </c>
      <c r="Q1217">
        <v>5</v>
      </c>
      <c r="R1217" s="4">
        <v>0</v>
      </c>
      <c r="S1217">
        <v>0</v>
      </c>
      <c r="T1217" s="5">
        <v>5</v>
      </c>
      <c r="U1217">
        <v>0</v>
      </c>
      <c r="V1217" s="4">
        <v>0</v>
      </c>
      <c r="W1217">
        <v>0</v>
      </c>
      <c r="X1217" s="5">
        <v>0</v>
      </c>
      <c r="Y1217">
        <v>0</v>
      </c>
      <c r="Z1217" s="4">
        <v>0</v>
      </c>
      <c r="AA1217">
        <v>0</v>
      </c>
      <c r="AB1217" s="5">
        <v>0</v>
      </c>
      <c r="AD1217">
        <v>5</v>
      </c>
      <c r="AE1217">
        <v>5</v>
      </c>
      <c r="AF1217" s="4">
        <v>0</v>
      </c>
      <c r="AG1217">
        <v>0</v>
      </c>
      <c r="AH1217" s="5">
        <v>5</v>
      </c>
      <c r="AI1217">
        <v>5</v>
      </c>
      <c r="AJ1217" s="4">
        <v>0</v>
      </c>
      <c r="AK1217">
        <v>0</v>
      </c>
      <c r="AL1217" s="5">
        <v>5</v>
      </c>
      <c r="AM1217">
        <v>5</v>
      </c>
      <c r="AN1217" s="4">
        <v>0</v>
      </c>
      <c r="AO1217">
        <v>0</v>
      </c>
      <c r="AP1217" s="5">
        <v>5</v>
      </c>
      <c r="AQ1217">
        <v>6</v>
      </c>
      <c r="AR1217" s="4">
        <v>0</v>
      </c>
      <c r="AS1217">
        <v>0</v>
      </c>
      <c r="AT1217" s="5">
        <v>6</v>
      </c>
      <c r="AU1217">
        <v>0</v>
      </c>
      <c r="AV1217" s="4">
        <v>0</v>
      </c>
      <c r="AW1217">
        <v>0</v>
      </c>
      <c r="AX1217" s="5">
        <v>0</v>
      </c>
      <c r="AY1217">
        <v>0</v>
      </c>
      <c r="AZ1217" s="4">
        <v>0</v>
      </c>
      <c r="BA1217">
        <v>0</v>
      </c>
      <c r="BB1217" s="5">
        <v>0</v>
      </c>
      <c r="BD1217">
        <v>5</v>
      </c>
      <c r="BE1217">
        <v>5</v>
      </c>
      <c r="BF1217" s="4">
        <v>0</v>
      </c>
      <c r="BG1217">
        <v>0</v>
      </c>
      <c r="BH1217" s="5">
        <v>5</v>
      </c>
      <c r="BI1217">
        <v>5</v>
      </c>
      <c r="BJ1217" s="4">
        <v>0</v>
      </c>
      <c r="BK1217">
        <v>0</v>
      </c>
      <c r="BL1217" s="5">
        <v>5</v>
      </c>
      <c r="BM1217">
        <v>5</v>
      </c>
      <c r="BN1217" s="4">
        <v>0</v>
      </c>
      <c r="BO1217">
        <v>0</v>
      </c>
      <c r="BP1217" s="5">
        <v>5</v>
      </c>
      <c r="BQ1217">
        <v>6</v>
      </c>
      <c r="BR1217" s="4">
        <v>0</v>
      </c>
      <c r="BS1217">
        <v>0</v>
      </c>
      <c r="BT1217" s="5">
        <v>6</v>
      </c>
      <c r="BU1217">
        <v>0</v>
      </c>
      <c r="BV1217" s="4">
        <v>0</v>
      </c>
      <c r="BW1217">
        <v>0</v>
      </c>
      <c r="BX1217" s="5">
        <v>0</v>
      </c>
      <c r="BY1217">
        <v>0</v>
      </c>
      <c r="BZ1217" s="4">
        <v>0</v>
      </c>
      <c r="CA1217">
        <v>0</v>
      </c>
      <c r="CB1217" s="5">
        <v>0</v>
      </c>
      <c r="CD1217">
        <v>5</v>
      </c>
      <c r="CE1217">
        <v>5</v>
      </c>
      <c r="CF1217" s="4">
        <v>0</v>
      </c>
      <c r="CG1217">
        <v>0</v>
      </c>
      <c r="CH1217" s="5">
        <v>5</v>
      </c>
      <c r="CI1217">
        <v>5</v>
      </c>
      <c r="CJ1217" s="4">
        <v>0</v>
      </c>
      <c r="CK1217">
        <v>0</v>
      </c>
      <c r="CL1217" s="5">
        <v>5</v>
      </c>
      <c r="CM1217">
        <v>5</v>
      </c>
      <c r="CN1217" s="4">
        <v>0</v>
      </c>
      <c r="CO1217">
        <v>0</v>
      </c>
      <c r="CP1217" s="5">
        <v>5</v>
      </c>
      <c r="CQ1217">
        <v>0</v>
      </c>
      <c r="CR1217" s="4">
        <v>0</v>
      </c>
      <c r="CS1217">
        <v>0</v>
      </c>
      <c r="CT1217" s="5">
        <v>0</v>
      </c>
      <c r="CU1217">
        <v>0</v>
      </c>
      <c r="CV1217" s="4">
        <v>0</v>
      </c>
      <c r="CW1217">
        <v>0</v>
      </c>
      <c r="CX1217" s="5">
        <v>0</v>
      </c>
      <c r="CY1217" s="21">
        <v>0</v>
      </c>
      <c r="CZ1217" s="21">
        <v>0</v>
      </c>
      <c r="DA1217" s="21">
        <v>0</v>
      </c>
      <c r="DB1217" s="5">
        <v>0</v>
      </c>
      <c r="DD1217" s="8">
        <v>0</v>
      </c>
      <c r="DE1217" s="8">
        <v>0</v>
      </c>
      <c r="DF1217" s="8">
        <v>0</v>
      </c>
      <c r="DG1217" s="8">
        <v>0</v>
      </c>
      <c r="DH1217" s="8">
        <v>0</v>
      </c>
      <c r="DI1217" s="8">
        <v>0</v>
      </c>
      <c r="DJ1217" s="8">
        <v>0</v>
      </c>
      <c r="DK1217" s="8">
        <v>0</v>
      </c>
      <c r="DL1217" s="8">
        <v>0</v>
      </c>
      <c r="DM1217" s="8">
        <v>0</v>
      </c>
      <c r="DN1217" s="8">
        <v>0</v>
      </c>
      <c r="DO1217" s="8">
        <v>0</v>
      </c>
      <c r="DP1217" s="8">
        <v>0</v>
      </c>
      <c r="DQ1217" s="8">
        <v>0</v>
      </c>
      <c r="DR1217" s="8">
        <v>0</v>
      </c>
      <c r="DS1217" s="8">
        <v>0</v>
      </c>
      <c r="DT1217" s="8">
        <v>0</v>
      </c>
      <c r="DU1217" s="8">
        <v>0</v>
      </c>
      <c r="DV1217" s="8">
        <v>0</v>
      </c>
      <c r="DW1217" s="8">
        <v>0</v>
      </c>
      <c r="DX1217" s="8">
        <v>0</v>
      </c>
      <c r="DY1217" s="8">
        <v>0</v>
      </c>
      <c r="DZ1217" s="8">
        <v>0</v>
      </c>
      <c r="EA1217" s="8">
        <v>0</v>
      </c>
      <c r="EB1217" s="8">
        <v>0</v>
      </c>
      <c r="EC1217" s="8">
        <v>0</v>
      </c>
      <c r="ED1217" s="20">
        <v>0</v>
      </c>
      <c r="EF1217" s="9">
        <v>0</v>
      </c>
      <c r="EG1217" s="9">
        <v>0</v>
      </c>
      <c r="EH1217" s="9">
        <v>0</v>
      </c>
      <c r="EI1217" s="9">
        <v>0</v>
      </c>
      <c r="EJ1217" s="9">
        <v>0</v>
      </c>
      <c r="EK1217" s="9">
        <v>0</v>
      </c>
      <c r="EL1217" s="9">
        <v>0</v>
      </c>
      <c r="EM1217" s="9">
        <v>0</v>
      </c>
      <c r="EN1217" s="9">
        <v>0</v>
      </c>
      <c r="EO1217" s="9">
        <v>0</v>
      </c>
      <c r="EP1217" s="9">
        <v>0</v>
      </c>
      <c r="EQ1217" s="9">
        <v>0</v>
      </c>
      <c r="ER1217" s="9">
        <v>0</v>
      </c>
      <c r="ES1217" s="9">
        <v>0</v>
      </c>
      <c r="ET1217" s="9">
        <v>0</v>
      </c>
      <c r="EU1217" s="9">
        <v>0</v>
      </c>
      <c r="EV1217" s="9">
        <v>0</v>
      </c>
      <c r="EW1217" s="9">
        <v>0</v>
      </c>
      <c r="EX1217" s="9">
        <v>0</v>
      </c>
      <c r="EY1217" s="9">
        <v>0</v>
      </c>
      <c r="EZ1217" s="9">
        <v>0</v>
      </c>
      <c r="FA1217" s="9">
        <v>0</v>
      </c>
      <c r="FB1217" s="9">
        <v>0</v>
      </c>
      <c r="FC1217" s="9">
        <v>0</v>
      </c>
      <c r="FD1217" s="9">
        <v>0</v>
      </c>
      <c r="FE1217" s="9">
        <v>0</v>
      </c>
      <c r="FF1217">
        <v>0</v>
      </c>
    </row>
    <row r="1218" spans="1:162" x14ac:dyDescent="0.2">
      <c r="A1218" t="s">
        <v>12</v>
      </c>
      <c r="B1218" t="s">
        <v>3625</v>
      </c>
      <c r="C1218" t="s">
        <v>4599</v>
      </c>
      <c r="D1218" s="1">
        <v>5</v>
      </c>
      <c r="E1218" s="1">
        <v>5</v>
      </c>
      <c r="F1218" s="4">
        <v>0</v>
      </c>
      <c r="G1218" s="4">
        <v>0</v>
      </c>
      <c r="H1218" s="5">
        <v>5</v>
      </c>
      <c r="I1218">
        <v>5</v>
      </c>
      <c r="J1218" s="4">
        <v>0</v>
      </c>
      <c r="K1218">
        <v>0</v>
      </c>
      <c r="L1218" s="5">
        <v>5</v>
      </c>
      <c r="M1218">
        <v>5</v>
      </c>
      <c r="N1218" s="4">
        <v>0</v>
      </c>
      <c r="O1218">
        <v>0</v>
      </c>
      <c r="P1218" s="5">
        <v>5</v>
      </c>
      <c r="Q1218">
        <v>5</v>
      </c>
      <c r="R1218" s="4">
        <v>0</v>
      </c>
      <c r="S1218">
        <v>0</v>
      </c>
      <c r="T1218" s="5">
        <v>5</v>
      </c>
      <c r="U1218">
        <v>6</v>
      </c>
      <c r="V1218" s="4">
        <v>0</v>
      </c>
      <c r="W1218">
        <v>0</v>
      </c>
      <c r="X1218" s="5">
        <v>6</v>
      </c>
      <c r="Y1218">
        <v>6</v>
      </c>
      <c r="Z1218" s="4">
        <v>0</v>
      </c>
      <c r="AA1218">
        <v>0</v>
      </c>
      <c r="AB1218" s="5">
        <v>6</v>
      </c>
      <c r="AD1218">
        <v>5</v>
      </c>
      <c r="AE1218">
        <v>5</v>
      </c>
      <c r="AF1218" s="4">
        <v>0</v>
      </c>
      <c r="AG1218">
        <v>0</v>
      </c>
      <c r="AH1218" s="5">
        <v>5</v>
      </c>
      <c r="AI1218">
        <v>5</v>
      </c>
      <c r="AJ1218" s="4">
        <v>0</v>
      </c>
      <c r="AK1218">
        <v>0</v>
      </c>
      <c r="AL1218" s="5">
        <v>5</v>
      </c>
      <c r="AM1218">
        <v>5</v>
      </c>
      <c r="AN1218" s="4">
        <v>0</v>
      </c>
      <c r="AO1218">
        <v>0</v>
      </c>
      <c r="AP1218" s="5">
        <v>5</v>
      </c>
      <c r="AQ1218">
        <v>5</v>
      </c>
      <c r="AR1218" s="4">
        <v>0</v>
      </c>
      <c r="AS1218">
        <v>0</v>
      </c>
      <c r="AT1218" s="5">
        <v>5</v>
      </c>
      <c r="AU1218">
        <v>6</v>
      </c>
      <c r="AV1218" s="4">
        <v>0</v>
      </c>
      <c r="AW1218">
        <v>0</v>
      </c>
      <c r="AX1218" s="5">
        <v>6</v>
      </c>
      <c r="AY1218">
        <v>6</v>
      </c>
      <c r="AZ1218" s="4">
        <v>0</v>
      </c>
      <c r="BA1218">
        <v>0</v>
      </c>
      <c r="BB1218" s="5">
        <v>6</v>
      </c>
      <c r="BD1218">
        <v>5</v>
      </c>
      <c r="BE1218">
        <v>5</v>
      </c>
      <c r="BF1218" s="4">
        <v>0</v>
      </c>
      <c r="BG1218">
        <v>0</v>
      </c>
      <c r="BH1218" s="5">
        <v>5</v>
      </c>
      <c r="BI1218">
        <v>5</v>
      </c>
      <c r="BJ1218" s="4">
        <v>0</v>
      </c>
      <c r="BK1218">
        <v>0</v>
      </c>
      <c r="BL1218" s="5">
        <v>5</v>
      </c>
      <c r="BM1218">
        <v>5</v>
      </c>
      <c r="BN1218" s="4">
        <v>0</v>
      </c>
      <c r="BO1218">
        <v>0</v>
      </c>
      <c r="BP1218" s="5">
        <v>5</v>
      </c>
      <c r="BQ1218">
        <v>6</v>
      </c>
      <c r="BR1218" s="4">
        <v>0</v>
      </c>
      <c r="BS1218">
        <v>0</v>
      </c>
      <c r="BT1218" s="5">
        <v>6</v>
      </c>
      <c r="BU1218">
        <v>6</v>
      </c>
      <c r="BV1218" s="4">
        <v>0</v>
      </c>
      <c r="BW1218">
        <v>0</v>
      </c>
      <c r="BX1218" s="5">
        <v>6</v>
      </c>
      <c r="BY1218">
        <v>6</v>
      </c>
      <c r="BZ1218" s="4">
        <v>0</v>
      </c>
      <c r="CA1218">
        <v>0</v>
      </c>
      <c r="CB1218" s="5">
        <v>6</v>
      </c>
      <c r="CD1218">
        <v>5</v>
      </c>
      <c r="CE1218">
        <v>5</v>
      </c>
      <c r="CF1218" s="4">
        <v>0</v>
      </c>
      <c r="CG1218">
        <v>0</v>
      </c>
      <c r="CH1218" s="5">
        <v>5</v>
      </c>
      <c r="CI1218">
        <v>5</v>
      </c>
      <c r="CJ1218" s="4">
        <v>0</v>
      </c>
      <c r="CK1218">
        <v>0</v>
      </c>
      <c r="CL1218" s="5">
        <v>5</v>
      </c>
      <c r="CM1218">
        <v>5</v>
      </c>
      <c r="CN1218" s="4">
        <v>0</v>
      </c>
      <c r="CO1218">
        <v>0</v>
      </c>
      <c r="CP1218" s="5">
        <v>5</v>
      </c>
      <c r="CQ1218">
        <v>6</v>
      </c>
      <c r="CR1218" s="4">
        <v>0</v>
      </c>
      <c r="CS1218">
        <v>0</v>
      </c>
      <c r="CT1218" s="5">
        <v>6</v>
      </c>
      <c r="CU1218">
        <v>6</v>
      </c>
      <c r="CV1218" s="4">
        <v>0</v>
      </c>
      <c r="CW1218">
        <v>0</v>
      </c>
      <c r="CX1218" s="5">
        <v>6</v>
      </c>
      <c r="CY1218" s="21">
        <v>6</v>
      </c>
      <c r="CZ1218" s="21">
        <v>0</v>
      </c>
      <c r="DA1218" s="21">
        <v>0</v>
      </c>
      <c r="DB1218" s="5">
        <v>6</v>
      </c>
      <c r="DD1218" s="8">
        <v>0</v>
      </c>
      <c r="DE1218" s="8">
        <v>0</v>
      </c>
      <c r="DF1218" s="8">
        <v>0</v>
      </c>
      <c r="DG1218" s="8">
        <v>0</v>
      </c>
      <c r="DH1218" s="8">
        <v>0</v>
      </c>
      <c r="DI1218" s="8">
        <v>0</v>
      </c>
      <c r="DJ1218" s="8">
        <v>0</v>
      </c>
      <c r="DK1218" s="8">
        <v>0</v>
      </c>
      <c r="DL1218" s="8">
        <v>0</v>
      </c>
      <c r="DM1218" s="8">
        <v>0</v>
      </c>
      <c r="DN1218" s="8">
        <v>0</v>
      </c>
      <c r="DO1218" s="8">
        <v>0</v>
      </c>
      <c r="DP1218" s="8">
        <v>0</v>
      </c>
      <c r="DQ1218" s="8">
        <v>0</v>
      </c>
      <c r="DR1218" s="8">
        <v>0</v>
      </c>
      <c r="DS1218" s="8">
        <v>0</v>
      </c>
      <c r="DT1218" s="8">
        <v>0</v>
      </c>
      <c r="DU1218" s="8">
        <v>0</v>
      </c>
      <c r="DV1218" s="8">
        <v>0</v>
      </c>
      <c r="DW1218" s="8">
        <v>0</v>
      </c>
      <c r="DX1218" s="8">
        <v>0</v>
      </c>
      <c r="DY1218" s="8">
        <v>0</v>
      </c>
      <c r="DZ1218" s="8">
        <v>0</v>
      </c>
      <c r="EA1218" s="8">
        <v>0</v>
      </c>
      <c r="EB1218" s="8">
        <v>0</v>
      </c>
      <c r="EC1218" s="8">
        <v>0</v>
      </c>
      <c r="ED1218" s="20">
        <v>0</v>
      </c>
      <c r="EF1218" s="9">
        <v>0</v>
      </c>
      <c r="EG1218" s="9">
        <v>0</v>
      </c>
      <c r="EH1218" s="9">
        <v>0</v>
      </c>
      <c r="EI1218" s="9">
        <v>0</v>
      </c>
      <c r="EJ1218" s="9">
        <v>0</v>
      </c>
      <c r="EK1218" s="9">
        <v>0</v>
      </c>
      <c r="EL1218" s="9">
        <v>0</v>
      </c>
      <c r="EM1218" s="9">
        <v>0</v>
      </c>
      <c r="EN1218" s="9">
        <v>0</v>
      </c>
      <c r="EO1218" s="9">
        <v>0</v>
      </c>
      <c r="EP1218" s="9">
        <v>0</v>
      </c>
      <c r="EQ1218" s="9">
        <v>0</v>
      </c>
      <c r="ER1218" s="9">
        <v>0</v>
      </c>
      <c r="ES1218" s="9">
        <v>0</v>
      </c>
      <c r="ET1218" s="9">
        <v>0</v>
      </c>
      <c r="EU1218" s="9">
        <v>0</v>
      </c>
      <c r="EV1218" s="9">
        <v>0</v>
      </c>
      <c r="EW1218" s="9">
        <v>0</v>
      </c>
      <c r="EX1218" s="9">
        <v>0</v>
      </c>
      <c r="EY1218" s="9">
        <v>0</v>
      </c>
      <c r="EZ1218" s="9">
        <v>0</v>
      </c>
      <c r="FA1218" s="9">
        <v>0</v>
      </c>
      <c r="FB1218" s="9">
        <v>0</v>
      </c>
      <c r="FC1218" s="9">
        <v>0</v>
      </c>
      <c r="FD1218" s="9">
        <v>0</v>
      </c>
      <c r="FE1218" s="9">
        <v>0</v>
      </c>
      <c r="FF1218">
        <v>0</v>
      </c>
    </row>
    <row r="1219" spans="1:162" x14ac:dyDescent="0.2">
      <c r="A1219" t="s">
        <v>330</v>
      </c>
      <c r="B1219" t="s">
        <v>3626</v>
      </c>
      <c r="C1219" t="s">
        <v>4599</v>
      </c>
      <c r="D1219" s="1">
        <v>5</v>
      </c>
      <c r="E1219" s="1">
        <v>5</v>
      </c>
      <c r="F1219" s="4">
        <v>0</v>
      </c>
      <c r="G1219" s="4">
        <v>0</v>
      </c>
      <c r="H1219" s="5">
        <v>5</v>
      </c>
      <c r="I1219">
        <v>5</v>
      </c>
      <c r="J1219" s="4">
        <v>0</v>
      </c>
      <c r="K1219">
        <v>0</v>
      </c>
      <c r="L1219" s="5">
        <v>5</v>
      </c>
      <c r="M1219">
        <v>5</v>
      </c>
      <c r="N1219" s="4">
        <v>0</v>
      </c>
      <c r="O1219">
        <v>0</v>
      </c>
      <c r="P1219" s="5">
        <v>5</v>
      </c>
      <c r="Q1219">
        <v>5</v>
      </c>
      <c r="R1219" s="4">
        <v>0</v>
      </c>
      <c r="S1219">
        <v>0</v>
      </c>
      <c r="T1219" s="5">
        <v>5</v>
      </c>
      <c r="U1219">
        <v>5</v>
      </c>
      <c r="V1219" s="4">
        <v>0</v>
      </c>
      <c r="W1219">
        <v>0</v>
      </c>
      <c r="X1219" s="5">
        <v>5</v>
      </c>
      <c r="Y1219">
        <v>5</v>
      </c>
      <c r="Z1219" s="4">
        <v>0</v>
      </c>
      <c r="AA1219">
        <v>0</v>
      </c>
      <c r="AB1219" s="5">
        <v>5</v>
      </c>
      <c r="AD1219">
        <v>5</v>
      </c>
      <c r="AE1219">
        <v>5</v>
      </c>
      <c r="AF1219" s="4">
        <v>0</v>
      </c>
      <c r="AG1219">
        <v>0</v>
      </c>
      <c r="AH1219" s="5">
        <v>5</v>
      </c>
      <c r="AI1219">
        <v>5</v>
      </c>
      <c r="AJ1219" s="4">
        <v>0</v>
      </c>
      <c r="AK1219">
        <v>0</v>
      </c>
      <c r="AL1219" s="5">
        <v>5</v>
      </c>
      <c r="AM1219">
        <v>5</v>
      </c>
      <c r="AN1219" s="4">
        <v>0</v>
      </c>
      <c r="AO1219">
        <v>0</v>
      </c>
      <c r="AP1219" s="5">
        <v>5</v>
      </c>
      <c r="AQ1219">
        <v>5</v>
      </c>
      <c r="AR1219" s="4">
        <v>0</v>
      </c>
      <c r="AS1219">
        <v>0</v>
      </c>
      <c r="AT1219" s="5">
        <v>5</v>
      </c>
      <c r="AU1219">
        <v>5</v>
      </c>
      <c r="AV1219" s="4">
        <v>0</v>
      </c>
      <c r="AW1219">
        <v>0</v>
      </c>
      <c r="AX1219" s="5">
        <v>5</v>
      </c>
      <c r="AY1219">
        <v>5</v>
      </c>
      <c r="AZ1219" s="4">
        <v>0</v>
      </c>
      <c r="BA1219">
        <v>0</v>
      </c>
      <c r="BB1219" s="5">
        <v>5</v>
      </c>
      <c r="BD1219">
        <v>5</v>
      </c>
      <c r="BE1219">
        <v>5</v>
      </c>
      <c r="BF1219" s="4">
        <v>0</v>
      </c>
      <c r="BG1219">
        <v>0</v>
      </c>
      <c r="BH1219" s="5">
        <v>5</v>
      </c>
      <c r="BI1219">
        <v>5</v>
      </c>
      <c r="BJ1219" s="4">
        <v>0</v>
      </c>
      <c r="BK1219">
        <v>0</v>
      </c>
      <c r="BL1219" s="5">
        <v>5</v>
      </c>
      <c r="BM1219">
        <v>5</v>
      </c>
      <c r="BN1219" s="4">
        <v>0</v>
      </c>
      <c r="BO1219">
        <v>0</v>
      </c>
      <c r="BP1219" s="5">
        <v>5</v>
      </c>
      <c r="BQ1219">
        <v>5</v>
      </c>
      <c r="BR1219" s="4">
        <v>0</v>
      </c>
      <c r="BS1219">
        <v>0</v>
      </c>
      <c r="BT1219" s="5">
        <v>5</v>
      </c>
      <c r="BU1219">
        <v>5</v>
      </c>
      <c r="BV1219" s="4">
        <v>0</v>
      </c>
      <c r="BW1219">
        <v>0</v>
      </c>
      <c r="BX1219" s="5">
        <v>5</v>
      </c>
      <c r="BY1219">
        <v>5</v>
      </c>
      <c r="BZ1219" s="4">
        <v>0</v>
      </c>
      <c r="CA1219">
        <v>0</v>
      </c>
      <c r="CB1219" s="5">
        <v>5</v>
      </c>
      <c r="CD1219">
        <v>0</v>
      </c>
      <c r="CE1219">
        <v>5</v>
      </c>
      <c r="CF1219" s="4">
        <v>0</v>
      </c>
      <c r="CG1219">
        <v>0</v>
      </c>
      <c r="CH1219" s="5">
        <v>5</v>
      </c>
      <c r="CI1219">
        <v>5</v>
      </c>
      <c r="CJ1219" s="4">
        <v>0</v>
      </c>
      <c r="CK1219">
        <v>0</v>
      </c>
      <c r="CL1219" s="5">
        <v>5</v>
      </c>
      <c r="CM1219">
        <v>5</v>
      </c>
      <c r="CN1219" s="4">
        <v>0</v>
      </c>
      <c r="CO1219">
        <v>0</v>
      </c>
      <c r="CP1219" s="5">
        <v>5</v>
      </c>
      <c r="CQ1219">
        <v>5</v>
      </c>
      <c r="CR1219" s="4">
        <v>0</v>
      </c>
      <c r="CS1219">
        <v>0</v>
      </c>
      <c r="CT1219" s="5">
        <v>5</v>
      </c>
      <c r="CU1219">
        <v>5</v>
      </c>
      <c r="CV1219" s="4">
        <v>0</v>
      </c>
      <c r="CW1219">
        <v>0</v>
      </c>
      <c r="CX1219" s="5">
        <v>5</v>
      </c>
      <c r="CY1219" s="21">
        <v>5</v>
      </c>
      <c r="CZ1219" s="21">
        <v>0</v>
      </c>
      <c r="DA1219" s="21">
        <v>0</v>
      </c>
      <c r="DB1219" s="5">
        <v>5</v>
      </c>
      <c r="DD1219" s="8">
        <v>0</v>
      </c>
      <c r="DE1219" s="8">
        <v>0</v>
      </c>
      <c r="DF1219" s="8">
        <v>0</v>
      </c>
      <c r="DG1219" s="8">
        <v>0</v>
      </c>
      <c r="DH1219" s="8">
        <v>0</v>
      </c>
      <c r="DI1219" s="8">
        <v>0</v>
      </c>
      <c r="DJ1219" s="8">
        <v>0</v>
      </c>
      <c r="DK1219" s="8">
        <v>0</v>
      </c>
      <c r="DL1219" s="8">
        <v>0</v>
      </c>
      <c r="DM1219" s="8">
        <v>0</v>
      </c>
      <c r="DN1219" s="8">
        <v>0</v>
      </c>
      <c r="DO1219" s="8">
        <v>0</v>
      </c>
      <c r="DP1219" s="8">
        <v>0</v>
      </c>
      <c r="DQ1219" s="8">
        <v>0</v>
      </c>
      <c r="DR1219" s="8">
        <v>0</v>
      </c>
      <c r="DS1219" s="8">
        <v>0</v>
      </c>
      <c r="DT1219" s="8">
        <v>0</v>
      </c>
      <c r="DU1219" s="8">
        <v>0</v>
      </c>
      <c r="DV1219" s="8">
        <v>0</v>
      </c>
      <c r="DW1219" s="8">
        <v>0</v>
      </c>
      <c r="DX1219" s="8">
        <v>0</v>
      </c>
      <c r="DY1219" s="8">
        <v>0</v>
      </c>
      <c r="DZ1219" s="8">
        <v>0</v>
      </c>
      <c r="EA1219" s="8">
        <v>0</v>
      </c>
      <c r="EB1219" s="8">
        <v>0</v>
      </c>
      <c r="EC1219" s="8">
        <v>0</v>
      </c>
      <c r="ED1219" s="20">
        <v>0</v>
      </c>
      <c r="EF1219" s="9">
        <v>0</v>
      </c>
      <c r="EG1219" s="9">
        <v>0</v>
      </c>
      <c r="EH1219" s="9">
        <v>0</v>
      </c>
      <c r="EI1219" s="9">
        <v>0</v>
      </c>
      <c r="EJ1219" s="9">
        <v>0</v>
      </c>
      <c r="EK1219" s="9">
        <v>0</v>
      </c>
      <c r="EL1219" s="9">
        <v>0</v>
      </c>
      <c r="EM1219" s="9">
        <v>0</v>
      </c>
      <c r="EN1219" s="9">
        <v>0</v>
      </c>
      <c r="EO1219" s="9">
        <v>0</v>
      </c>
      <c r="EP1219" s="9">
        <v>0</v>
      </c>
      <c r="EQ1219" s="9">
        <v>0</v>
      </c>
      <c r="ER1219" s="9">
        <v>0</v>
      </c>
      <c r="ES1219" s="9">
        <v>0</v>
      </c>
      <c r="ET1219" s="9">
        <v>0</v>
      </c>
      <c r="EU1219" s="9">
        <v>0</v>
      </c>
      <c r="EV1219" s="9">
        <v>0</v>
      </c>
      <c r="EW1219" s="9">
        <v>0</v>
      </c>
      <c r="EX1219" s="9">
        <v>0</v>
      </c>
      <c r="EY1219" s="9">
        <v>0</v>
      </c>
      <c r="EZ1219" s="9">
        <v>0</v>
      </c>
      <c r="FA1219" s="9">
        <v>0</v>
      </c>
      <c r="FB1219" s="9">
        <v>0</v>
      </c>
      <c r="FC1219" s="9">
        <v>0</v>
      </c>
      <c r="FD1219" s="9">
        <v>0</v>
      </c>
      <c r="FE1219" s="9">
        <v>0</v>
      </c>
      <c r="FF1219">
        <v>0</v>
      </c>
    </row>
    <row r="1220" spans="1:162" x14ac:dyDescent="0.2">
      <c r="A1220" t="s">
        <v>376</v>
      </c>
      <c r="B1220" t="s">
        <v>3627</v>
      </c>
      <c r="C1220" t="s">
        <v>3</v>
      </c>
      <c r="D1220" s="1">
        <v>0</v>
      </c>
      <c r="E1220" s="1">
        <v>0</v>
      </c>
      <c r="F1220" s="4">
        <v>0</v>
      </c>
      <c r="G1220" s="4">
        <v>0</v>
      </c>
      <c r="H1220" s="5">
        <v>0</v>
      </c>
      <c r="I1220">
        <v>5</v>
      </c>
      <c r="J1220" s="4">
        <v>0</v>
      </c>
      <c r="K1220">
        <v>0</v>
      </c>
      <c r="L1220" s="5">
        <v>5</v>
      </c>
      <c r="M1220">
        <v>5</v>
      </c>
      <c r="N1220" s="4">
        <v>0</v>
      </c>
      <c r="O1220">
        <v>0</v>
      </c>
      <c r="P1220" s="5">
        <v>5</v>
      </c>
      <c r="Q1220">
        <v>5</v>
      </c>
      <c r="R1220" s="4">
        <v>0</v>
      </c>
      <c r="S1220">
        <v>0</v>
      </c>
      <c r="T1220" s="5">
        <v>5</v>
      </c>
      <c r="U1220">
        <v>0</v>
      </c>
      <c r="V1220" s="4">
        <v>0</v>
      </c>
      <c r="W1220">
        <v>0</v>
      </c>
      <c r="X1220" s="5">
        <v>0</v>
      </c>
      <c r="Y1220">
        <v>0</v>
      </c>
      <c r="Z1220" s="4">
        <v>0</v>
      </c>
      <c r="AA1220">
        <v>0</v>
      </c>
      <c r="AB1220" s="5">
        <v>0</v>
      </c>
      <c r="AD1220">
        <v>0</v>
      </c>
      <c r="AE1220">
        <v>5</v>
      </c>
      <c r="AF1220" s="4">
        <v>0</v>
      </c>
      <c r="AG1220">
        <v>0</v>
      </c>
      <c r="AH1220" s="5">
        <v>5</v>
      </c>
      <c r="AI1220">
        <v>5</v>
      </c>
      <c r="AJ1220" s="4">
        <v>0</v>
      </c>
      <c r="AK1220">
        <v>0</v>
      </c>
      <c r="AL1220" s="5">
        <v>5</v>
      </c>
      <c r="AM1220">
        <v>5</v>
      </c>
      <c r="AN1220" s="4">
        <v>0</v>
      </c>
      <c r="AO1220">
        <v>0</v>
      </c>
      <c r="AP1220" s="5">
        <v>5</v>
      </c>
      <c r="AQ1220">
        <v>5</v>
      </c>
      <c r="AR1220" s="4">
        <v>0</v>
      </c>
      <c r="AS1220">
        <v>0</v>
      </c>
      <c r="AT1220" s="5">
        <v>5</v>
      </c>
      <c r="AU1220">
        <v>0</v>
      </c>
      <c r="AV1220" s="4">
        <v>0</v>
      </c>
      <c r="AW1220">
        <v>0</v>
      </c>
      <c r="AX1220" s="5">
        <v>0</v>
      </c>
      <c r="AY1220">
        <v>0</v>
      </c>
      <c r="AZ1220" s="4">
        <v>0</v>
      </c>
      <c r="BA1220">
        <v>0</v>
      </c>
      <c r="BB1220" s="5">
        <v>0</v>
      </c>
      <c r="BD1220">
        <v>0</v>
      </c>
      <c r="BE1220">
        <v>5</v>
      </c>
      <c r="BF1220" s="4">
        <v>0</v>
      </c>
      <c r="BG1220">
        <v>0</v>
      </c>
      <c r="BH1220" s="5">
        <v>5</v>
      </c>
      <c r="BI1220">
        <v>5</v>
      </c>
      <c r="BJ1220" s="4">
        <v>0</v>
      </c>
      <c r="BK1220">
        <v>0</v>
      </c>
      <c r="BL1220" s="5">
        <v>5</v>
      </c>
      <c r="BM1220">
        <v>5</v>
      </c>
      <c r="BN1220" s="4">
        <v>0</v>
      </c>
      <c r="BO1220">
        <v>0</v>
      </c>
      <c r="BP1220" s="5">
        <v>5</v>
      </c>
      <c r="BQ1220">
        <v>5</v>
      </c>
      <c r="BR1220" s="4">
        <v>0</v>
      </c>
      <c r="BS1220">
        <v>0</v>
      </c>
      <c r="BT1220" s="5">
        <v>5</v>
      </c>
      <c r="BU1220">
        <v>0</v>
      </c>
      <c r="BV1220" s="4">
        <v>0</v>
      </c>
      <c r="BW1220">
        <v>0</v>
      </c>
      <c r="BX1220" s="5">
        <v>0</v>
      </c>
      <c r="BY1220">
        <v>0</v>
      </c>
      <c r="BZ1220" s="4">
        <v>0</v>
      </c>
      <c r="CA1220">
        <v>0</v>
      </c>
      <c r="CB1220" s="5">
        <v>0</v>
      </c>
      <c r="CD1220">
        <v>0</v>
      </c>
      <c r="CE1220">
        <v>5</v>
      </c>
      <c r="CF1220" s="4">
        <v>0</v>
      </c>
      <c r="CG1220">
        <v>0</v>
      </c>
      <c r="CH1220" s="5">
        <v>5</v>
      </c>
      <c r="CI1220">
        <v>5</v>
      </c>
      <c r="CJ1220" s="4">
        <v>0</v>
      </c>
      <c r="CK1220">
        <v>0</v>
      </c>
      <c r="CL1220" s="5">
        <v>5</v>
      </c>
      <c r="CM1220">
        <v>5</v>
      </c>
      <c r="CN1220" s="4">
        <v>0</v>
      </c>
      <c r="CO1220">
        <v>0</v>
      </c>
      <c r="CP1220" s="5">
        <v>5</v>
      </c>
      <c r="CQ1220">
        <v>0</v>
      </c>
      <c r="CR1220" s="4">
        <v>0</v>
      </c>
      <c r="CS1220">
        <v>0</v>
      </c>
      <c r="CT1220" s="5">
        <v>0</v>
      </c>
      <c r="CU1220">
        <v>0</v>
      </c>
      <c r="CV1220" s="4">
        <v>0</v>
      </c>
      <c r="CW1220">
        <v>0</v>
      </c>
      <c r="CX1220" s="5">
        <v>0</v>
      </c>
      <c r="CY1220" s="21">
        <v>0</v>
      </c>
      <c r="CZ1220" s="21">
        <v>0</v>
      </c>
      <c r="DA1220" s="21">
        <v>0</v>
      </c>
      <c r="DB1220" s="5">
        <v>0</v>
      </c>
      <c r="DD1220" s="8">
        <v>0</v>
      </c>
      <c r="DE1220" s="8">
        <v>0</v>
      </c>
      <c r="DF1220" s="8">
        <v>0</v>
      </c>
      <c r="DG1220" s="8">
        <v>0</v>
      </c>
      <c r="DH1220" s="8">
        <v>0</v>
      </c>
      <c r="DI1220" s="8">
        <v>0</v>
      </c>
      <c r="DJ1220" s="8">
        <v>0</v>
      </c>
      <c r="DK1220" s="8">
        <v>0</v>
      </c>
      <c r="DL1220" s="8">
        <v>0</v>
      </c>
      <c r="DM1220" s="8">
        <v>0</v>
      </c>
      <c r="DN1220" s="8">
        <v>0</v>
      </c>
      <c r="DO1220" s="8">
        <v>0</v>
      </c>
      <c r="DP1220" s="8">
        <v>0</v>
      </c>
      <c r="DQ1220" s="8">
        <v>0</v>
      </c>
      <c r="DR1220" s="8">
        <v>0</v>
      </c>
      <c r="DS1220" s="8">
        <v>0</v>
      </c>
      <c r="DT1220" s="8">
        <v>0</v>
      </c>
      <c r="DU1220" s="8">
        <v>0</v>
      </c>
      <c r="DV1220" s="8">
        <v>0</v>
      </c>
      <c r="DW1220" s="8">
        <v>0</v>
      </c>
      <c r="DX1220" s="8">
        <v>0</v>
      </c>
      <c r="DY1220" s="8">
        <v>0</v>
      </c>
      <c r="DZ1220" s="8">
        <v>0</v>
      </c>
      <c r="EA1220" s="8">
        <v>0</v>
      </c>
      <c r="EB1220" s="8">
        <v>0</v>
      </c>
      <c r="EC1220" s="8">
        <v>0</v>
      </c>
      <c r="ED1220" s="20">
        <v>0</v>
      </c>
      <c r="EF1220" s="9">
        <v>0</v>
      </c>
      <c r="EG1220" s="9">
        <v>0</v>
      </c>
      <c r="EH1220" s="9">
        <v>0</v>
      </c>
      <c r="EI1220" s="9">
        <v>0</v>
      </c>
      <c r="EJ1220" s="9">
        <v>0</v>
      </c>
      <c r="EK1220" s="9">
        <v>0</v>
      </c>
      <c r="EL1220" s="9">
        <v>0</v>
      </c>
      <c r="EM1220" s="9">
        <v>0</v>
      </c>
      <c r="EN1220" s="9">
        <v>0</v>
      </c>
      <c r="EO1220" s="9">
        <v>0</v>
      </c>
      <c r="EP1220" s="9">
        <v>0</v>
      </c>
      <c r="EQ1220" s="9">
        <v>0</v>
      </c>
      <c r="ER1220" s="9">
        <v>0</v>
      </c>
      <c r="ES1220" s="9">
        <v>0</v>
      </c>
      <c r="ET1220" s="9">
        <v>0</v>
      </c>
      <c r="EU1220" s="9">
        <v>0</v>
      </c>
      <c r="EV1220" s="9">
        <v>0</v>
      </c>
      <c r="EW1220" s="9">
        <v>0</v>
      </c>
      <c r="EX1220" s="9">
        <v>0</v>
      </c>
      <c r="EY1220" s="9">
        <v>0</v>
      </c>
      <c r="EZ1220" s="9">
        <v>0</v>
      </c>
      <c r="FA1220" s="9">
        <v>0</v>
      </c>
      <c r="FB1220" s="9">
        <v>0</v>
      </c>
      <c r="FC1220" s="9">
        <v>0</v>
      </c>
      <c r="FD1220" s="9">
        <v>0</v>
      </c>
      <c r="FE1220" s="9">
        <v>0</v>
      </c>
      <c r="FF1220">
        <v>0</v>
      </c>
    </row>
    <row r="1221" spans="1:162" x14ac:dyDescent="0.2">
      <c r="A1221" t="s">
        <v>406</v>
      </c>
      <c r="B1221" t="s">
        <v>3628</v>
      </c>
      <c r="C1221" t="s">
        <v>4599</v>
      </c>
      <c r="D1221" s="1">
        <v>5</v>
      </c>
      <c r="E1221" s="1">
        <v>5</v>
      </c>
      <c r="F1221" s="4">
        <v>0</v>
      </c>
      <c r="G1221" s="4">
        <v>0</v>
      </c>
      <c r="H1221" s="5">
        <v>5</v>
      </c>
      <c r="I1221">
        <v>5</v>
      </c>
      <c r="J1221" s="4">
        <v>0</v>
      </c>
      <c r="K1221">
        <v>0</v>
      </c>
      <c r="L1221" s="5">
        <v>5</v>
      </c>
      <c r="M1221">
        <v>5</v>
      </c>
      <c r="N1221" s="4">
        <v>0</v>
      </c>
      <c r="O1221">
        <v>0</v>
      </c>
      <c r="P1221" s="5">
        <v>5</v>
      </c>
      <c r="Q1221">
        <v>5</v>
      </c>
      <c r="R1221" s="4">
        <v>0</v>
      </c>
      <c r="S1221">
        <v>0</v>
      </c>
      <c r="T1221" s="5">
        <v>5</v>
      </c>
      <c r="U1221">
        <v>5</v>
      </c>
      <c r="V1221" s="4">
        <v>0</v>
      </c>
      <c r="W1221">
        <v>0</v>
      </c>
      <c r="X1221" s="5">
        <v>5</v>
      </c>
      <c r="Y1221">
        <v>5</v>
      </c>
      <c r="Z1221" s="4">
        <v>0</v>
      </c>
      <c r="AA1221">
        <v>0</v>
      </c>
      <c r="AB1221" s="5">
        <v>5</v>
      </c>
      <c r="AD1221">
        <v>5</v>
      </c>
      <c r="AE1221">
        <v>5</v>
      </c>
      <c r="AF1221" s="4">
        <v>0</v>
      </c>
      <c r="AG1221">
        <v>0</v>
      </c>
      <c r="AH1221" s="5">
        <v>5</v>
      </c>
      <c r="AI1221">
        <v>5</v>
      </c>
      <c r="AJ1221" s="4">
        <v>0</v>
      </c>
      <c r="AK1221">
        <v>0</v>
      </c>
      <c r="AL1221" s="5">
        <v>5</v>
      </c>
      <c r="AM1221">
        <v>5</v>
      </c>
      <c r="AN1221" s="4">
        <v>0</v>
      </c>
      <c r="AO1221">
        <v>0</v>
      </c>
      <c r="AP1221" s="5">
        <v>5</v>
      </c>
      <c r="AQ1221">
        <v>5</v>
      </c>
      <c r="AR1221" s="4">
        <v>0</v>
      </c>
      <c r="AS1221">
        <v>0</v>
      </c>
      <c r="AT1221" s="5">
        <v>5</v>
      </c>
      <c r="AU1221">
        <v>5</v>
      </c>
      <c r="AV1221" s="4">
        <v>0</v>
      </c>
      <c r="AW1221">
        <v>0</v>
      </c>
      <c r="AX1221" s="5">
        <v>5</v>
      </c>
      <c r="AY1221">
        <v>5</v>
      </c>
      <c r="AZ1221" s="4">
        <v>0</v>
      </c>
      <c r="BA1221">
        <v>0</v>
      </c>
      <c r="BB1221" s="5">
        <v>5</v>
      </c>
      <c r="BD1221">
        <v>5</v>
      </c>
      <c r="BE1221">
        <v>5</v>
      </c>
      <c r="BF1221" s="4">
        <v>0</v>
      </c>
      <c r="BG1221">
        <v>0</v>
      </c>
      <c r="BH1221" s="5">
        <v>5</v>
      </c>
      <c r="BI1221">
        <v>5</v>
      </c>
      <c r="BJ1221" s="4">
        <v>0</v>
      </c>
      <c r="BK1221">
        <v>0</v>
      </c>
      <c r="BL1221" s="5">
        <v>5</v>
      </c>
      <c r="BM1221">
        <v>5</v>
      </c>
      <c r="BN1221" s="4">
        <v>0</v>
      </c>
      <c r="BO1221">
        <v>0</v>
      </c>
      <c r="BP1221" s="5">
        <v>5</v>
      </c>
      <c r="BQ1221">
        <v>5</v>
      </c>
      <c r="BR1221" s="4">
        <v>0</v>
      </c>
      <c r="BS1221">
        <v>0</v>
      </c>
      <c r="BT1221" s="5">
        <v>5</v>
      </c>
      <c r="BU1221">
        <v>5</v>
      </c>
      <c r="BV1221" s="4">
        <v>0</v>
      </c>
      <c r="BW1221">
        <v>0</v>
      </c>
      <c r="BX1221" s="5">
        <v>5</v>
      </c>
      <c r="BY1221">
        <v>5</v>
      </c>
      <c r="BZ1221" s="4">
        <v>0</v>
      </c>
      <c r="CA1221">
        <v>0</v>
      </c>
      <c r="CB1221" s="5">
        <v>5</v>
      </c>
      <c r="CD1221">
        <v>5</v>
      </c>
      <c r="CE1221">
        <v>5</v>
      </c>
      <c r="CF1221" s="4">
        <v>0</v>
      </c>
      <c r="CG1221">
        <v>0</v>
      </c>
      <c r="CH1221" s="5">
        <v>5</v>
      </c>
      <c r="CI1221">
        <v>5</v>
      </c>
      <c r="CJ1221" s="4">
        <v>0</v>
      </c>
      <c r="CK1221">
        <v>0</v>
      </c>
      <c r="CL1221" s="5">
        <v>5</v>
      </c>
      <c r="CM1221">
        <v>5</v>
      </c>
      <c r="CN1221" s="4">
        <v>0</v>
      </c>
      <c r="CO1221">
        <v>0</v>
      </c>
      <c r="CP1221" s="5">
        <v>5</v>
      </c>
      <c r="CQ1221">
        <v>5</v>
      </c>
      <c r="CR1221" s="4">
        <v>0</v>
      </c>
      <c r="CS1221">
        <v>0</v>
      </c>
      <c r="CT1221" s="5">
        <v>5</v>
      </c>
      <c r="CU1221">
        <v>5</v>
      </c>
      <c r="CV1221" s="4">
        <v>0</v>
      </c>
      <c r="CW1221">
        <v>0</v>
      </c>
      <c r="CX1221" s="5">
        <v>5</v>
      </c>
      <c r="CY1221" s="21">
        <v>0</v>
      </c>
      <c r="CZ1221" s="21">
        <v>0</v>
      </c>
      <c r="DA1221" s="21">
        <v>0</v>
      </c>
      <c r="DB1221" s="5">
        <v>0</v>
      </c>
      <c r="DD1221" s="8">
        <v>0</v>
      </c>
      <c r="DE1221" s="8">
        <v>0</v>
      </c>
      <c r="DF1221" s="8">
        <v>0</v>
      </c>
      <c r="DG1221" s="8">
        <v>0</v>
      </c>
      <c r="DH1221" s="8">
        <v>0</v>
      </c>
      <c r="DI1221" s="8">
        <v>0</v>
      </c>
      <c r="DJ1221" s="8">
        <v>0</v>
      </c>
      <c r="DK1221" s="8">
        <v>0</v>
      </c>
      <c r="DL1221" s="8">
        <v>0</v>
      </c>
      <c r="DM1221" s="8">
        <v>0</v>
      </c>
      <c r="DN1221" s="8">
        <v>0</v>
      </c>
      <c r="DO1221" s="8">
        <v>0</v>
      </c>
      <c r="DP1221" s="8">
        <v>0</v>
      </c>
      <c r="DQ1221" s="8">
        <v>0</v>
      </c>
      <c r="DR1221" s="8">
        <v>0</v>
      </c>
      <c r="DS1221" s="8">
        <v>0</v>
      </c>
      <c r="DT1221" s="8">
        <v>0</v>
      </c>
      <c r="DU1221" s="8">
        <v>0</v>
      </c>
      <c r="DV1221" s="8">
        <v>0</v>
      </c>
      <c r="DW1221" s="8">
        <v>0</v>
      </c>
      <c r="DX1221" s="8">
        <v>0</v>
      </c>
      <c r="DY1221" s="8">
        <v>0</v>
      </c>
      <c r="DZ1221" s="8">
        <v>0</v>
      </c>
      <c r="EA1221" s="8">
        <v>0</v>
      </c>
      <c r="EB1221" s="8">
        <v>0</v>
      </c>
      <c r="EC1221" s="8">
        <v>0</v>
      </c>
      <c r="ED1221" s="20">
        <v>0</v>
      </c>
      <c r="EF1221" s="9">
        <v>0</v>
      </c>
      <c r="EG1221" s="9">
        <v>0</v>
      </c>
      <c r="EH1221" s="9">
        <v>0</v>
      </c>
      <c r="EI1221" s="9">
        <v>0</v>
      </c>
      <c r="EJ1221" s="9">
        <v>0</v>
      </c>
      <c r="EK1221" s="9">
        <v>0</v>
      </c>
      <c r="EL1221" s="9">
        <v>0</v>
      </c>
      <c r="EM1221" s="9">
        <v>0</v>
      </c>
      <c r="EN1221" s="9">
        <v>0</v>
      </c>
      <c r="EO1221" s="9">
        <v>0</v>
      </c>
      <c r="EP1221" s="9">
        <v>0</v>
      </c>
      <c r="EQ1221" s="9">
        <v>0</v>
      </c>
      <c r="ER1221" s="9">
        <v>0</v>
      </c>
      <c r="ES1221" s="9">
        <v>0</v>
      </c>
      <c r="ET1221" s="9">
        <v>0</v>
      </c>
      <c r="EU1221" s="9">
        <v>0</v>
      </c>
      <c r="EV1221" s="9">
        <v>0</v>
      </c>
      <c r="EW1221" s="9">
        <v>0</v>
      </c>
      <c r="EX1221" s="9">
        <v>0</v>
      </c>
      <c r="EY1221" s="9">
        <v>0</v>
      </c>
      <c r="EZ1221" s="9">
        <v>0</v>
      </c>
      <c r="FA1221" s="9">
        <v>0</v>
      </c>
      <c r="FB1221" s="9">
        <v>0</v>
      </c>
      <c r="FC1221" s="9">
        <v>0</v>
      </c>
      <c r="FD1221" s="9">
        <v>0</v>
      </c>
      <c r="FE1221" s="9">
        <v>0</v>
      </c>
      <c r="FF1221">
        <v>0</v>
      </c>
    </row>
    <row r="1222" spans="1:162" x14ac:dyDescent="0.2">
      <c r="A1222" t="s">
        <v>195</v>
      </c>
      <c r="B1222" t="s">
        <v>3629</v>
      </c>
      <c r="C1222" t="s">
        <v>4599</v>
      </c>
      <c r="D1222" s="1">
        <v>1</v>
      </c>
      <c r="E1222" s="1">
        <v>1</v>
      </c>
      <c r="F1222" s="4">
        <v>0</v>
      </c>
      <c r="G1222" s="4">
        <v>0</v>
      </c>
      <c r="H1222" s="5">
        <v>1</v>
      </c>
      <c r="I1222">
        <v>1</v>
      </c>
      <c r="J1222" s="4">
        <v>0</v>
      </c>
      <c r="K1222">
        <v>0</v>
      </c>
      <c r="L1222" s="5">
        <v>1</v>
      </c>
      <c r="M1222">
        <v>1</v>
      </c>
      <c r="N1222" s="4">
        <v>0</v>
      </c>
      <c r="O1222">
        <v>0</v>
      </c>
      <c r="P1222" s="5">
        <v>1</v>
      </c>
      <c r="Q1222">
        <v>0</v>
      </c>
      <c r="R1222" s="4">
        <v>0</v>
      </c>
      <c r="S1222">
        <v>0</v>
      </c>
      <c r="T1222" s="5">
        <v>0</v>
      </c>
      <c r="U1222">
        <v>3</v>
      </c>
      <c r="V1222" s="4">
        <v>0</v>
      </c>
      <c r="W1222">
        <v>0</v>
      </c>
      <c r="X1222" s="5">
        <v>3</v>
      </c>
      <c r="Y1222">
        <v>3</v>
      </c>
      <c r="Z1222" s="4">
        <v>0</v>
      </c>
      <c r="AA1222">
        <v>0</v>
      </c>
      <c r="AB1222" s="5">
        <v>3</v>
      </c>
      <c r="AD1222">
        <v>1</v>
      </c>
      <c r="AE1222">
        <v>1</v>
      </c>
      <c r="AF1222" s="4">
        <v>0</v>
      </c>
      <c r="AG1222">
        <v>0</v>
      </c>
      <c r="AH1222" s="5">
        <v>1</v>
      </c>
      <c r="AI1222">
        <v>1</v>
      </c>
      <c r="AJ1222" s="4">
        <v>0</v>
      </c>
      <c r="AK1222">
        <v>0</v>
      </c>
      <c r="AL1222" s="5">
        <v>1</v>
      </c>
      <c r="AM1222">
        <v>1</v>
      </c>
      <c r="AN1222" s="4">
        <v>0</v>
      </c>
      <c r="AO1222">
        <v>0</v>
      </c>
      <c r="AP1222" s="5">
        <v>1</v>
      </c>
      <c r="AQ1222">
        <v>0</v>
      </c>
      <c r="AR1222" s="4">
        <v>0</v>
      </c>
      <c r="AS1222">
        <v>0</v>
      </c>
      <c r="AT1222" s="5">
        <v>0</v>
      </c>
      <c r="AU1222">
        <v>3</v>
      </c>
      <c r="AV1222" s="4">
        <v>0</v>
      </c>
      <c r="AW1222">
        <v>0</v>
      </c>
      <c r="AX1222" s="5">
        <v>3</v>
      </c>
      <c r="AY1222">
        <v>3</v>
      </c>
      <c r="AZ1222" s="4">
        <v>0</v>
      </c>
      <c r="BA1222">
        <v>0</v>
      </c>
      <c r="BB1222" s="5">
        <v>3</v>
      </c>
      <c r="BD1222">
        <v>0</v>
      </c>
      <c r="BE1222">
        <v>1</v>
      </c>
      <c r="BF1222" s="4">
        <v>0</v>
      </c>
      <c r="BG1222">
        <v>0</v>
      </c>
      <c r="BH1222" s="5">
        <v>1</v>
      </c>
      <c r="BI1222">
        <v>1</v>
      </c>
      <c r="BJ1222" s="4">
        <v>0</v>
      </c>
      <c r="BK1222">
        <v>0</v>
      </c>
      <c r="BL1222" s="5">
        <v>1</v>
      </c>
      <c r="BM1222">
        <v>1</v>
      </c>
      <c r="BN1222" s="4">
        <v>0</v>
      </c>
      <c r="BO1222">
        <v>0</v>
      </c>
      <c r="BP1222" s="5">
        <v>1</v>
      </c>
      <c r="BQ1222">
        <v>0</v>
      </c>
      <c r="BR1222" s="4">
        <v>0</v>
      </c>
      <c r="BS1222">
        <v>0</v>
      </c>
      <c r="BT1222" s="5">
        <v>0</v>
      </c>
      <c r="BU1222">
        <v>3</v>
      </c>
      <c r="BV1222" s="4">
        <v>0</v>
      </c>
      <c r="BW1222">
        <v>0</v>
      </c>
      <c r="BX1222" s="5">
        <v>3</v>
      </c>
      <c r="BY1222">
        <v>3</v>
      </c>
      <c r="BZ1222" s="4">
        <v>0</v>
      </c>
      <c r="CA1222">
        <v>0</v>
      </c>
      <c r="CB1222" s="5">
        <v>3</v>
      </c>
      <c r="CD1222">
        <v>1</v>
      </c>
      <c r="CE1222">
        <v>1</v>
      </c>
      <c r="CF1222" s="4">
        <v>0</v>
      </c>
      <c r="CG1222">
        <v>0</v>
      </c>
      <c r="CH1222" s="5">
        <v>1</v>
      </c>
      <c r="CI1222">
        <v>1</v>
      </c>
      <c r="CJ1222" s="4">
        <v>0</v>
      </c>
      <c r="CK1222">
        <v>0</v>
      </c>
      <c r="CL1222" s="5">
        <v>1</v>
      </c>
      <c r="CM1222">
        <v>1</v>
      </c>
      <c r="CN1222" s="4">
        <v>0</v>
      </c>
      <c r="CO1222">
        <v>0</v>
      </c>
      <c r="CP1222" s="5">
        <v>1</v>
      </c>
      <c r="CQ1222">
        <v>3</v>
      </c>
      <c r="CR1222" s="4">
        <v>0</v>
      </c>
      <c r="CS1222">
        <v>0</v>
      </c>
      <c r="CT1222" s="5">
        <v>3</v>
      </c>
      <c r="CU1222">
        <v>3</v>
      </c>
      <c r="CV1222" s="4">
        <v>0</v>
      </c>
      <c r="CW1222">
        <v>0</v>
      </c>
      <c r="CX1222" s="5">
        <v>3</v>
      </c>
      <c r="CY1222" s="21">
        <v>0</v>
      </c>
      <c r="CZ1222" s="21">
        <v>0</v>
      </c>
      <c r="DA1222" s="21">
        <v>0</v>
      </c>
      <c r="DB1222" s="5">
        <v>0</v>
      </c>
      <c r="DD1222" s="8">
        <v>0</v>
      </c>
      <c r="DE1222" s="8">
        <v>0</v>
      </c>
      <c r="DF1222" s="8">
        <v>0</v>
      </c>
      <c r="DG1222" s="8">
        <v>0</v>
      </c>
      <c r="DH1222" s="8">
        <v>0</v>
      </c>
      <c r="DI1222" s="8">
        <v>0</v>
      </c>
      <c r="DJ1222" s="8">
        <v>0</v>
      </c>
      <c r="DK1222" s="8">
        <v>0</v>
      </c>
      <c r="DL1222" s="8">
        <v>0</v>
      </c>
      <c r="DM1222" s="8">
        <v>0</v>
      </c>
      <c r="DN1222" s="8">
        <v>0</v>
      </c>
      <c r="DO1222" s="8">
        <v>0</v>
      </c>
      <c r="DP1222" s="8">
        <v>0</v>
      </c>
      <c r="DQ1222" s="8">
        <v>0</v>
      </c>
      <c r="DR1222" s="8">
        <v>0</v>
      </c>
      <c r="DS1222" s="8">
        <v>0</v>
      </c>
      <c r="DT1222" s="8">
        <v>0</v>
      </c>
      <c r="DU1222" s="8">
        <v>0</v>
      </c>
      <c r="DV1222" s="8">
        <v>0</v>
      </c>
      <c r="DW1222" s="8">
        <v>0</v>
      </c>
      <c r="DX1222" s="8">
        <v>0</v>
      </c>
      <c r="DY1222" s="8">
        <v>0</v>
      </c>
      <c r="DZ1222" s="8">
        <v>0</v>
      </c>
      <c r="EA1222" s="8">
        <v>0</v>
      </c>
      <c r="EB1222" s="8">
        <v>0</v>
      </c>
      <c r="EC1222" s="8">
        <v>0</v>
      </c>
      <c r="ED1222" s="20">
        <v>0</v>
      </c>
      <c r="EF1222" s="9">
        <v>0</v>
      </c>
      <c r="EG1222" s="9">
        <v>0</v>
      </c>
      <c r="EH1222" s="9">
        <v>0</v>
      </c>
      <c r="EI1222" s="9">
        <v>0</v>
      </c>
      <c r="EJ1222" s="9">
        <v>0</v>
      </c>
      <c r="EK1222" s="9">
        <v>0</v>
      </c>
      <c r="EL1222" s="9">
        <v>0</v>
      </c>
      <c r="EM1222" s="9">
        <v>0</v>
      </c>
      <c r="EN1222" s="9">
        <v>0</v>
      </c>
      <c r="EO1222" s="9">
        <v>0</v>
      </c>
      <c r="EP1222" s="9">
        <v>0</v>
      </c>
      <c r="EQ1222" s="9">
        <v>0</v>
      </c>
      <c r="ER1222" s="9">
        <v>0</v>
      </c>
      <c r="ES1222" s="9">
        <v>0</v>
      </c>
      <c r="ET1222" s="9">
        <v>0</v>
      </c>
      <c r="EU1222" s="9">
        <v>0</v>
      </c>
      <c r="EV1222" s="9">
        <v>0</v>
      </c>
      <c r="EW1222" s="9">
        <v>0</v>
      </c>
      <c r="EX1222" s="9">
        <v>0</v>
      </c>
      <c r="EY1222" s="9">
        <v>0</v>
      </c>
      <c r="EZ1222" s="9">
        <v>0</v>
      </c>
      <c r="FA1222" s="9">
        <v>0</v>
      </c>
      <c r="FB1222" s="9">
        <v>0</v>
      </c>
      <c r="FC1222" s="9">
        <v>0</v>
      </c>
      <c r="FD1222" s="9">
        <v>0</v>
      </c>
      <c r="FE1222" s="9">
        <v>0</v>
      </c>
      <c r="FF1222">
        <v>0</v>
      </c>
    </row>
    <row r="1223" spans="1:162" x14ac:dyDescent="0.2">
      <c r="A1223" t="s">
        <v>952</v>
      </c>
      <c r="B1223" t="s">
        <v>459</v>
      </c>
      <c r="C1223" t="s">
        <v>3</v>
      </c>
      <c r="D1223" s="1">
        <v>0</v>
      </c>
      <c r="E1223" s="1">
        <v>0</v>
      </c>
      <c r="F1223" s="4">
        <v>0</v>
      </c>
      <c r="G1223" s="4">
        <v>0</v>
      </c>
      <c r="H1223" s="5">
        <v>0</v>
      </c>
      <c r="I1223">
        <v>4</v>
      </c>
      <c r="J1223" s="4">
        <v>0</v>
      </c>
      <c r="K1223">
        <v>0</v>
      </c>
      <c r="L1223" s="5">
        <v>4</v>
      </c>
      <c r="M1223">
        <v>5</v>
      </c>
      <c r="N1223" s="4">
        <v>0</v>
      </c>
      <c r="O1223">
        <v>0</v>
      </c>
      <c r="P1223" s="5">
        <v>5</v>
      </c>
      <c r="Q1223">
        <v>5</v>
      </c>
      <c r="R1223" s="4">
        <v>0</v>
      </c>
      <c r="S1223">
        <v>0</v>
      </c>
      <c r="T1223" s="5">
        <v>5</v>
      </c>
      <c r="U1223">
        <v>5</v>
      </c>
      <c r="V1223" s="4">
        <v>0</v>
      </c>
      <c r="W1223">
        <v>0</v>
      </c>
      <c r="X1223" s="5">
        <v>5</v>
      </c>
      <c r="Y1223">
        <v>5</v>
      </c>
      <c r="Z1223" s="4">
        <v>0</v>
      </c>
      <c r="AA1223">
        <v>0</v>
      </c>
      <c r="AB1223" s="5">
        <v>5</v>
      </c>
      <c r="AD1223">
        <v>0</v>
      </c>
      <c r="AE1223">
        <v>4</v>
      </c>
      <c r="AF1223" s="4">
        <v>0</v>
      </c>
      <c r="AG1223">
        <v>0</v>
      </c>
      <c r="AH1223" s="5">
        <v>4</v>
      </c>
      <c r="AI1223">
        <v>4</v>
      </c>
      <c r="AJ1223" s="4">
        <v>0</v>
      </c>
      <c r="AK1223">
        <v>0</v>
      </c>
      <c r="AL1223" s="5">
        <v>4</v>
      </c>
      <c r="AM1223">
        <v>5</v>
      </c>
      <c r="AN1223" s="4">
        <v>0</v>
      </c>
      <c r="AO1223">
        <v>0</v>
      </c>
      <c r="AP1223" s="5">
        <v>5</v>
      </c>
      <c r="AQ1223">
        <v>5</v>
      </c>
      <c r="AR1223" s="4">
        <v>0</v>
      </c>
      <c r="AS1223">
        <v>0</v>
      </c>
      <c r="AT1223" s="5">
        <v>5</v>
      </c>
      <c r="AU1223">
        <v>5</v>
      </c>
      <c r="AV1223" s="4">
        <v>0</v>
      </c>
      <c r="AW1223">
        <v>0</v>
      </c>
      <c r="AX1223" s="5">
        <v>5</v>
      </c>
      <c r="AY1223">
        <v>5</v>
      </c>
      <c r="AZ1223" s="4">
        <v>0</v>
      </c>
      <c r="BA1223">
        <v>0</v>
      </c>
      <c r="BB1223" s="5">
        <v>5</v>
      </c>
      <c r="BD1223">
        <v>0</v>
      </c>
      <c r="BE1223">
        <v>4</v>
      </c>
      <c r="BF1223" s="4">
        <v>0</v>
      </c>
      <c r="BG1223">
        <v>0</v>
      </c>
      <c r="BH1223" s="5">
        <v>4</v>
      </c>
      <c r="BI1223">
        <v>5</v>
      </c>
      <c r="BJ1223" s="4">
        <v>0</v>
      </c>
      <c r="BK1223">
        <v>0</v>
      </c>
      <c r="BL1223" s="5">
        <v>5</v>
      </c>
      <c r="BM1223">
        <v>5</v>
      </c>
      <c r="BN1223" s="4">
        <v>0</v>
      </c>
      <c r="BO1223">
        <v>0</v>
      </c>
      <c r="BP1223" s="5">
        <v>5</v>
      </c>
      <c r="BQ1223">
        <v>5</v>
      </c>
      <c r="BR1223" s="4">
        <v>0</v>
      </c>
      <c r="BS1223">
        <v>0</v>
      </c>
      <c r="BT1223" s="5">
        <v>5</v>
      </c>
      <c r="BU1223">
        <v>5</v>
      </c>
      <c r="BV1223" s="4">
        <v>0</v>
      </c>
      <c r="BW1223">
        <v>0</v>
      </c>
      <c r="BX1223" s="5">
        <v>5</v>
      </c>
      <c r="BY1223">
        <v>5</v>
      </c>
      <c r="BZ1223" s="4">
        <v>0</v>
      </c>
      <c r="CA1223">
        <v>0</v>
      </c>
      <c r="CB1223" s="5">
        <v>5</v>
      </c>
      <c r="CD1223">
        <v>0</v>
      </c>
      <c r="CE1223">
        <v>4</v>
      </c>
      <c r="CF1223" s="4">
        <v>0</v>
      </c>
      <c r="CG1223">
        <v>0</v>
      </c>
      <c r="CH1223" s="5">
        <v>4</v>
      </c>
      <c r="CI1223">
        <v>5</v>
      </c>
      <c r="CJ1223" s="4">
        <v>0</v>
      </c>
      <c r="CK1223">
        <v>0</v>
      </c>
      <c r="CL1223" s="5">
        <v>5</v>
      </c>
      <c r="CM1223">
        <v>5</v>
      </c>
      <c r="CN1223" s="4">
        <v>0</v>
      </c>
      <c r="CO1223">
        <v>0</v>
      </c>
      <c r="CP1223" s="5">
        <v>5</v>
      </c>
      <c r="CQ1223">
        <v>5</v>
      </c>
      <c r="CR1223" s="4">
        <v>0</v>
      </c>
      <c r="CS1223">
        <v>0</v>
      </c>
      <c r="CT1223" s="5">
        <v>5</v>
      </c>
      <c r="CU1223">
        <v>5</v>
      </c>
      <c r="CV1223" s="4">
        <v>0</v>
      </c>
      <c r="CW1223">
        <v>0</v>
      </c>
      <c r="CX1223" s="5">
        <v>5</v>
      </c>
      <c r="CY1223" s="21">
        <v>0</v>
      </c>
      <c r="CZ1223" s="21">
        <v>0</v>
      </c>
      <c r="DA1223" s="21">
        <v>0</v>
      </c>
      <c r="DB1223" s="5">
        <v>0</v>
      </c>
      <c r="DD1223" s="8">
        <v>0</v>
      </c>
      <c r="DE1223" s="8">
        <v>0</v>
      </c>
      <c r="DF1223" s="8">
        <v>0</v>
      </c>
      <c r="DG1223" s="8">
        <v>0</v>
      </c>
      <c r="DH1223" s="8">
        <v>0</v>
      </c>
      <c r="DI1223" s="8">
        <v>0</v>
      </c>
      <c r="DJ1223" s="8">
        <v>0</v>
      </c>
      <c r="DK1223" s="8">
        <v>0</v>
      </c>
      <c r="DL1223" s="8">
        <v>0</v>
      </c>
      <c r="DM1223" s="8">
        <v>0</v>
      </c>
      <c r="DN1223" s="8">
        <v>0</v>
      </c>
      <c r="DO1223" s="8">
        <v>0</v>
      </c>
      <c r="DP1223" s="8">
        <v>0</v>
      </c>
      <c r="DQ1223" s="8">
        <v>0</v>
      </c>
      <c r="DR1223" s="8">
        <v>0</v>
      </c>
      <c r="DS1223" s="8">
        <v>0</v>
      </c>
      <c r="DT1223" s="8">
        <v>0</v>
      </c>
      <c r="DU1223" s="8">
        <v>0</v>
      </c>
      <c r="DV1223" s="8">
        <v>0</v>
      </c>
      <c r="DW1223" s="8">
        <v>0</v>
      </c>
      <c r="DX1223" s="8">
        <v>0</v>
      </c>
      <c r="DY1223" s="8">
        <v>0</v>
      </c>
      <c r="DZ1223" s="8">
        <v>0</v>
      </c>
      <c r="EA1223" s="8">
        <v>0</v>
      </c>
      <c r="EB1223" s="8">
        <v>0</v>
      </c>
      <c r="EC1223" s="8">
        <v>0</v>
      </c>
      <c r="ED1223" s="20">
        <v>0</v>
      </c>
      <c r="EF1223" s="9">
        <v>0</v>
      </c>
      <c r="EG1223" s="9">
        <v>0</v>
      </c>
      <c r="EH1223" s="9">
        <v>0</v>
      </c>
      <c r="EI1223" s="9">
        <v>0</v>
      </c>
      <c r="EJ1223" s="9">
        <v>0</v>
      </c>
      <c r="EK1223" s="9">
        <v>0</v>
      </c>
      <c r="EL1223" s="9">
        <v>0</v>
      </c>
      <c r="EM1223" s="9">
        <v>0</v>
      </c>
      <c r="EN1223" s="9">
        <v>0</v>
      </c>
      <c r="EO1223" s="9">
        <v>0</v>
      </c>
      <c r="EP1223" s="9">
        <v>0</v>
      </c>
      <c r="EQ1223" s="9">
        <v>0</v>
      </c>
      <c r="ER1223" s="9">
        <v>0</v>
      </c>
      <c r="ES1223" s="9">
        <v>0</v>
      </c>
      <c r="ET1223" s="9">
        <v>0</v>
      </c>
      <c r="EU1223" s="9">
        <v>0</v>
      </c>
      <c r="EV1223" s="9">
        <v>0</v>
      </c>
      <c r="EW1223" s="9">
        <v>0</v>
      </c>
      <c r="EX1223" s="9">
        <v>0</v>
      </c>
      <c r="EY1223" s="9">
        <v>0</v>
      </c>
      <c r="EZ1223" s="9">
        <v>0</v>
      </c>
      <c r="FA1223" s="9">
        <v>0</v>
      </c>
      <c r="FB1223" s="9">
        <v>0</v>
      </c>
      <c r="FC1223" s="9">
        <v>0</v>
      </c>
      <c r="FD1223" s="9">
        <v>0</v>
      </c>
      <c r="FE1223" s="9">
        <v>0</v>
      </c>
      <c r="FF1223">
        <v>0</v>
      </c>
    </row>
    <row r="1224" spans="1:162" x14ac:dyDescent="0.2">
      <c r="A1224" t="s">
        <v>842</v>
      </c>
      <c r="B1224" t="s">
        <v>3630</v>
      </c>
      <c r="C1224" t="s">
        <v>3</v>
      </c>
      <c r="D1224" s="1">
        <v>0</v>
      </c>
      <c r="E1224" s="1">
        <v>5</v>
      </c>
      <c r="F1224" s="4">
        <v>0</v>
      </c>
      <c r="G1224" s="4">
        <v>0</v>
      </c>
      <c r="H1224" s="5">
        <v>5</v>
      </c>
      <c r="I1224">
        <v>4</v>
      </c>
      <c r="J1224" s="4">
        <v>0</v>
      </c>
      <c r="K1224">
        <v>0</v>
      </c>
      <c r="L1224" s="5">
        <v>4</v>
      </c>
      <c r="M1224">
        <v>5</v>
      </c>
      <c r="N1224" s="4">
        <v>0</v>
      </c>
      <c r="O1224">
        <v>0</v>
      </c>
      <c r="P1224" s="5">
        <v>5</v>
      </c>
      <c r="Q1224">
        <v>6</v>
      </c>
      <c r="R1224" s="4">
        <v>0</v>
      </c>
      <c r="S1224">
        <v>0</v>
      </c>
      <c r="T1224" s="5">
        <v>6</v>
      </c>
      <c r="U1224">
        <v>6</v>
      </c>
      <c r="V1224" s="4">
        <v>0</v>
      </c>
      <c r="W1224">
        <v>0</v>
      </c>
      <c r="X1224" s="5">
        <v>6</v>
      </c>
      <c r="Y1224">
        <v>6</v>
      </c>
      <c r="Z1224" s="4">
        <v>0</v>
      </c>
      <c r="AA1224">
        <v>0</v>
      </c>
      <c r="AB1224" s="5">
        <v>6</v>
      </c>
      <c r="AD1224">
        <v>5</v>
      </c>
      <c r="AE1224">
        <v>0</v>
      </c>
      <c r="AF1224" s="4">
        <v>0</v>
      </c>
      <c r="AG1224">
        <v>0</v>
      </c>
      <c r="AH1224" s="5">
        <v>0</v>
      </c>
      <c r="AI1224">
        <v>4</v>
      </c>
      <c r="AJ1224" s="4">
        <v>0</v>
      </c>
      <c r="AK1224">
        <v>0</v>
      </c>
      <c r="AL1224" s="5">
        <v>4</v>
      </c>
      <c r="AM1224">
        <v>5</v>
      </c>
      <c r="AN1224" s="4">
        <v>0</v>
      </c>
      <c r="AO1224">
        <v>0</v>
      </c>
      <c r="AP1224" s="5">
        <v>5</v>
      </c>
      <c r="AQ1224">
        <v>6</v>
      </c>
      <c r="AR1224" s="4">
        <v>0</v>
      </c>
      <c r="AS1224">
        <v>0</v>
      </c>
      <c r="AT1224" s="5">
        <v>6</v>
      </c>
      <c r="AU1224">
        <v>6</v>
      </c>
      <c r="AV1224" s="4">
        <v>0</v>
      </c>
      <c r="AW1224">
        <v>0</v>
      </c>
      <c r="AX1224" s="5">
        <v>6</v>
      </c>
      <c r="AY1224">
        <v>6</v>
      </c>
      <c r="AZ1224" s="4">
        <v>0</v>
      </c>
      <c r="BA1224">
        <v>0</v>
      </c>
      <c r="BB1224" s="5">
        <v>6</v>
      </c>
      <c r="BD1224">
        <v>5</v>
      </c>
      <c r="BE1224">
        <v>0</v>
      </c>
      <c r="BF1224" s="4">
        <v>0</v>
      </c>
      <c r="BG1224">
        <v>0</v>
      </c>
      <c r="BH1224" s="5">
        <v>0</v>
      </c>
      <c r="BI1224">
        <v>4</v>
      </c>
      <c r="BJ1224" s="4">
        <v>0</v>
      </c>
      <c r="BK1224">
        <v>0</v>
      </c>
      <c r="BL1224" s="5">
        <v>4</v>
      </c>
      <c r="BM1224">
        <v>5</v>
      </c>
      <c r="BN1224" s="4">
        <v>0</v>
      </c>
      <c r="BO1224">
        <v>0</v>
      </c>
      <c r="BP1224" s="5">
        <v>5</v>
      </c>
      <c r="BQ1224">
        <v>6</v>
      </c>
      <c r="BR1224" s="4">
        <v>0</v>
      </c>
      <c r="BS1224">
        <v>0</v>
      </c>
      <c r="BT1224" s="5">
        <v>6</v>
      </c>
      <c r="BU1224">
        <v>6</v>
      </c>
      <c r="BV1224" s="4">
        <v>0</v>
      </c>
      <c r="BW1224">
        <v>0</v>
      </c>
      <c r="BX1224" s="5">
        <v>6</v>
      </c>
      <c r="BY1224">
        <v>6</v>
      </c>
      <c r="BZ1224" s="4">
        <v>0</v>
      </c>
      <c r="CA1224">
        <v>0</v>
      </c>
      <c r="CB1224" s="5">
        <v>6</v>
      </c>
      <c r="CD1224">
        <v>5</v>
      </c>
      <c r="CE1224">
        <v>0</v>
      </c>
      <c r="CF1224" s="4">
        <v>0</v>
      </c>
      <c r="CG1224">
        <v>0</v>
      </c>
      <c r="CH1224" s="5">
        <v>0</v>
      </c>
      <c r="CI1224">
        <v>5</v>
      </c>
      <c r="CJ1224" s="4">
        <v>0</v>
      </c>
      <c r="CK1224">
        <v>0</v>
      </c>
      <c r="CL1224" s="5">
        <v>5</v>
      </c>
      <c r="CM1224">
        <v>6</v>
      </c>
      <c r="CN1224" s="4">
        <v>0</v>
      </c>
      <c r="CO1224">
        <v>0</v>
      </c>
      <c r="CP1224" s="5">
        <v>6</v>
      </c>
      <c r="CQ1224">
        <v>6</v>
      </c>
      <c r="CR1224" s="4">
        <v>0</v>
      </c>
      <c r="CS1224">
        <v>0</v>
      </c>
      <c r="CT1224" s="5">
        <v>6</v>
      </c>
      <c r="CU1224">
        <v>6</v>
      </c>
      <c r="CV1224" s="4">
        <v>0</v>
      </c>
      <c r="CW1224">
        <v>0</v>
      </c>
      <c r="CX1224" s="5">
        <v>6</v>
      </c>
      <c r="CY1224" s="21">
        <v>6</v>
      </c>
      <c r="CZ1224" s="21">
        <v>0</v>
      </c>
      <c r="DA1224" s="21">
        <v>0</v>
      </c>
      <c r="DB1224" s="5">
        <v>6</v>
      </c>
      <c r="DD1224" s="8">
        <v>0</v>
      </c>
      <c r="DE1224" s="8">
        <v>0</v>
      </c>
      <c r="DF1224" s="8">
        <v>0</v>
      </c>
      <c r="DG1224" s="8">
        <v>0</v>
      </c>
      <c r="DH1224" s="8">
        <v>0</v>
      </c>
      <c r="DI1224" s="8">
        <v>0</v>
      </c>
      <c r="DJ1224" s="8">
        <v>0</v>
      </c>
      <c r="DK1224" s="8">
        <v>0</v>
      </c>
      <c r="DL1224" s="8">
        <v>0</v>
      </c>
      <c r="DM1224" s="8">
        <v>0</v>
      </c>
      <c r="DN1224" s="8">
        <v>0</v>
      </c>
      <c r="DO1224" s="8">
        <v>0</v>
      </c>
      <c r="DP1224" s="8">
        <v>0</v>
      </c>
      <c r="DQ1224" s="8">
        <v>0</v>
      </c>
      <c r="DR1224" s="8">
        <v>0</v>
      </c>
      <c r="DS1224" s="8">
        <v>0</v>
      </c>
      <c r="DT1224" s="8">
        <v>0</v>
      </c>
      <c r="DU1224" s="8">
        <v>0</v>
      </c>
      <c r="DV1224" s="8">
        <v>0</v>
      </c>
      <c r="DW1224" s="8">
        <v>0</v>
      </c>
      <c r="DX1224" s="8">
        <v>0</v>
      </c>
      <c r="DY1224" s="8">
        <v>0</v>
      </c>
      <c r="DZ1224" s="8">
        <v>0</v>
      </c>
      <c r="EA1224" s="8">
        <v>0</v>
      </c>
      <c r="EB1224" s="8">
        <v>0</v>
      </c>
      <c r="EC1224" s="8">
        <v>0</v>
      </c>
      <c r="ED1224" s="20">
        <v>0</v>
      </c>
      <c r="EF1224" s="9">
        <v>0</v>
      </c>
      <c r="EG1224" s="9">
        <v>0</v>
      </c>
      <c r="EH1224" s="9">
        <v>0</v>
      </c>
      <c r="EI1224" s="9">
        <v>0</v>
      </c>
      <c r="EJ1224" s="9">
        <v>0</v>
      </c>
      <c r="EK1224" s="9">
        <v>0</v>
      </c>
      <c r="EL1224" s="9">
        <v>0</v>
      </c>
      <c r="EM1224" s="9">
        <v>0</v>
      </c>
      <c r="EN1224" s="9">
        <v>0</v>
      </c>
      <c r="EO1224" s="9">
        <v>0</v>
      </c>
      <c r="EP1224" s="9">
        <v>0</v>
      </c>
      <c r="EQ1224" s="9">
        <v>0</v>
      </c>
      <c r="ER1224" s="9">
        <v>0</v>
      </c>
      <c r="ES1224" s="9">
        <v>0</v>
      </c>
      <c r="ET1224" s="9">
        <v>0</v>
      </c>
      <c r="EU1224" s="9">
        <v>0</v>
      </c>
      <c r="EV1224" s="9">
        <v>0</v>
      </c>
      <c r="EW1224" s="9">
        <v>0</v>
      </c>
      <c r="EX1224" s="9">
        <v>0</v>
      </c>
      <c r="EY1224" s="9">
        <v>0</v>
      </c>
      <c r="EZ1224" s="9">
        <v>0</v>
      </c>
      <c r="FA1224" s="9">
        <v>0</v>
      </c>
      <c r="FB1224" s="9">
        <v>0</v>
      </c>
      <c r="FC1224" s="9">
        <v>0</v>
      </c>
      <c r="FD1224" s="9">
        <v>0</v>
      </c>
      <c r="FE1224" s="9">
        <v>0</v>
      </c>
      <c r="FF1224">
        <v>0</v>
      </c>
    </row>
    <row r="1225" spans="1:162" x14ac:dyDescent="0.2">
      <c r="A1225" t="s">
        <v>373</v>
      </c>
      <c r="B1225" t="s">
        <v>3631</v>
      </c>
      <c r="C1225" t="s">
        <v>3</v>
      </c>
      <c r="D1225" s="1">
        <v>5</v>
      </c>
      <c r="E1225" s="1">
        <v>5</v>
      </c>
      <c r="F1225" s="4">
        <v>0</v>
      </c>
      <c r="G1225" s="4">
        <v>0</v>
      </c>
      <c r="H1225" s="5">
        <v>5</v>
      </c>
      <c r="I1225">
        <v>5</v>
      </c>
      <c r="J1225" s="4">
        <v>0</v>
      </c>
      <c r="K1225">
        <v>0</v>
      </c>
      <c r="L1225" s="5">
        <v>5</v>
      </c>
      <c r="M1225">
        <v>5</v>
      </c>
      <c r="N1225" s="4">
        <v>0</v>
      </c>
      <c r="O1225">
        <v>0</v>
      </c>
      <c r="P1225" s="5">
        <v>5</v>
      </c>
      <c r="Q1225">
        <v>5</v>
      </c>
      <c r="R1225" s="4">
        <v>0</v>
      </c>
      <c r="S1225">
        <v>0</v>
      </c>
      <c r="T1225" s="5">
        <v>5</v>
      </c>
      <c r="U1225">
        <v>0</v>
      </c>
      <c r="V1225" s="4">
        <v>0</v>
      </c>
      <c r="W1225">
        <v>0</v>
      </c>
      <c r="X1225" s="5">
        <v>0</v>
      </c>
      <c r="Y1225">
        <v>6</v>
      </c>
      <c r="Z1225" s="4">
        <v>0</v>
      </c>
      <c r="AA1225">
        <v>0</v>
      </c>
      <c r="AB1225" s="5">
        <v>6</v>
      </c>
      <c r="AD1225">
        <v>5</v>
      </c>
      <c r="AE1225">
        <v>5</v>
      </c>
      <c r="AF1225" s="4">
        <v>0</v>
      </c>
      <c r="AG1225">
        <v>0</v>
      </c>
      <c r="AH1225" s="5">
        <v>5</v>
      </c>
      <c r="AI1225">
        <v>5</v>
      </c>
      <c r="AJ1225" s="4">
        <v>0</v>
      </c>
      <c r="AK1225">
        <v>0</v>
      </c>
      <c r="AL1225" s="5">
        <v>5</v>
      </c>
      <c r="AM1225">
        <v>5</v>
      </c>
      <c r="AN1225" s="4">
        <v>0</v>
      </c>
      <c r="AO1225">
        <v>0</v>
      </c>
      <c r="AP1225" s="5">
        <v>5</v>
      </c>
      <c r="AQ1225">
        <v>5</v>
      </c>
      <c r="AR1225" s="4">
        <v>0</v>
      </c>
      <c r="AS1225">
        <v>0</v>
      </c>
      <c r="AT1225" s="5">
        <v>5</v>
      </c>
      <c r="AU1225">
        <v>0</v>
      </c>
      <c r="AV1225" s="4">
        <v>0</v>
      </c>
      <c r="AW1225">
        <v>0</v>
      </c>
      <c r="AX1225" s="5">
        <v>0</v>
      </c>
      <c r="AY1225">
        <v>6</v>
      </c>
      <c r="AZ1225" s="4">
        <v>0</v>
      </c>
      <c r="BA1225">
        <v>0</v>
      </c>
      <c r="BB1225" s="5">
        <v>6</v>
      </c>
      <c r="BD1225">
        <v>5</v>
      </c>
      <c r="BE1225">
        <v>5</v>
      </c>
      <c r="BF1225" s="4">
        <v>0</v>
      </c>
      <c r="BG1225">
        <v>0</v>
      </c>
      <c r="BH1225" s="5">
        <v>5</v>
      </c>
      <c r="BI1225">
        <v>5</v>
      </c>
      <c r="BJ1225" s="4">
        <v>0</v>
      </c>
      <c r="BK1225">
        <v>0</v>
      </c>
      <c r="BL1225" s="5">
        <v>5</v>
      </c>
      <c r="BM1225">
        <v>5</v>
      </c>
      <c r="BN1225" s="4">
        <v>0</v>
      </c>
      <c r="BO1225">
        <v>0</v>
      </c>
      <c r="BP1225" s="5">
        <v>5</v>
      </c>
      <c r="BQ1225">
        <v>5</v>
      </c>
      <c r="BR1225" s="4">
        <v>0</v>
      </c>
      <c r="BS1225">
        <v>0</v>
      </c>
      <c r="BT1225" s="5">
        <v>5</v>
      </c>
      <c r="BU1225">
        <v>5</v>
      </c>
      <c r="BV1225" s="4">
        <v>0</v>
      </c>
      <c r="BW1225">
        <v>0</v>
      </c>
      <c r="BX1225" s="5">
        <v>5</v>
      </c>
      <c r="BY1225">
        <v>6</v>
      </c>
      <c r="BZ1225" s="4">
        <v>0</v>
      </c>
      <c r="CA1225">
        <v>0</v>
      </c>
      <c r="CB1225" s="5">
        <v>6</v>
      </c>
      <c r="CD1225">
        <v>5</v>
      </c>
      <c r="CE1225">
        <v>5</v>
      </c>
      <c r="CF1225" s="4">
        <v>0</v>
      </c>
      <c r="CG1225">
        <v>0</v>
      </c>
      <c r="CH1225" s="5">
        <v>5</v>
      </c>
      <c r="CI1225">
        <v>5</v>
      </c>
      <c r="CJ1225" s="4">
        <v>0</v>
      </c>
      <c r="CK1225">
        <v>0</v>
      </c>
      <c r="CL1225" s="5">
        <v>5</v>
      </c>
      <c r="CM1225">
        <v>5</v>
      </c>
      <c r="CN1225" s="4">
        <v>0</v>
      </c>
      <c r="CO1225">
        <v>0</v>
      </c>
      <c r="CP1225" s="5">
        <v>5</v>
      </c>
      <c r="CQ1225">
        <v>5</v>
      </c>
      <c r="CR1225" s="4">
        <v>0</v>
      </c>
      <c r="CS1225">
        <v>0</v>
      </c>
      <c r="CT1225" s="5">
        <v>5</v>
      </c>
      <c r="CU1225">
        <v>6</v>
      </c>
      <c r="CV1225" s="4">
        <v>0</v>
      </c>
      <c r="CW1225">
        <v>0</v>
      </c>
      <c r="CX1225" s="5">
        <v>6</v>
      </c>
      <c r="CY1225" s="21">
        <v>0</v>
      </c>
      <c r="CZ1225" s="21">
        <v>0</v>
      </c>
      <c r="DA1225" s="21">
        <v>0</v>
      </c>
      <c r="DB1225" s="5">
        <v>0</v>
      </c>
      <c r="DD1225" s="8">
        <v>0</v>
      </c>
      <c r="DE1225" s="8">
        <v>0</v>
      </c>
      <c r="DF1225" s="8">
        <v>0</v>
      </c>
      <c r="DG1225" s="8">
        <v>0</v>
      </c>
      <c r="DH1225" s="8">
        <v>0</v>
      </c>
      <c r="DI1225" s="8">
        <v>0</v>
      </c>
      <c r="DJ1225" s="8">
        <v>0</v>
      </c>
      <c r="DK1225" s="8">
        <v>0</v>
      </c>
      <c r="DL1225" s="8">
        <v>0</v>
      </c>
      <c r="DM1225" s="8">
        <v>0</v>
      </c>
      <c r="DN1225" s="8">
        <v>0</v>
      </c>
      <c r="DO1225" s="8">
        <v>0</v>
      </c>
      <c r="DP1225" s="8">
        <v>0</v>
      </c>
      <c r="DQ1225" s="8">
        <v>0</v>
      </c>
      <c r="DR1225" s="8">
        <v>0</v>
      </c>
      <c r="DS1225" s="8">
        <v>0</v>
      </c>
      <c r="DT1225" s="8">
        <v>0</v>
      </c>
      <c r="DU1225" s="8">
        <v>0</v>
      </c>
      <c r="DV1225" s="8">
        <v>0</v>
      </c>
      <c r="DW1225" s="8">
        <v>0</v>
      </c>
      <c r="DX1225" s="8">
        <v>0</v>
      </c>
      <c r="DY1225" s="8">
        <v>0</v>
      </c>
      <c r="DZ1225" s="8">
        <v>0</v>
      </c>
      <c r="EA1225" s="8">
        <v>0</v>
      </c>
      <c r="EB1225" s="8">
        <v>0</v>
      </c>
      <c r="EC1225" s="8">
        <v>0</v>
      </c>
      <c r="ED1225" s="20">
        <v>0</v>
      </c>
      <c r="EF1225" s="9">
        <v>0</v>
      </c>
      <c r="EG1225" s="9">
        <v>0</v>
      </c>
      <c r="EH1225" s="9">
        <v>0</v>
      </c>
      <c r="EI1225" s="9">
        <v>0</v>
      </c>
      <c r="EJ1225" s="9">
        <v>0</v>
      </c>
      <c r="EK1225" s="9">
        <v>0</v>
      </c>
      <c r="EL1225" s="9">
        <v>0</v>
      </c>
      <c r="EM1225" s="9">
        <v>0</v>
      </c>
      <c r="EN1225" s="9">
        <v>0</v>
      </c>
      <c r="EO1225" s="9">
        <v>0</v>
      </c>
      <c r="EP1225" s="9">
        <v>0</v>
      </c>
      <c r="EQ1225" s="9">
        <v>0</v>
      </c>
      <c r="ER1225" s="9">
        <v>0</v>
      </c>
      <c r="ES1225" s="9">
        <v>0</v>
      </c>
      <c r="ET1225" s="9">
        <v>0</v>
      </c>
      <c r="EU1225" s="9">
        <v>0</v>
      </c>
      <c r="EV1225" s="9">
        <v>0</v>
      </c>
      <c r="EW1225" s="9">
        <v>0</v>
      </c>
      <c r="EX1225" s="9">
        <v>0</v>
      </c>
      <c r="EY1225" s="9">
        <v>0</v>
      </c>
      <c r="EZ1225" s="9">
        <v>0</v>
      </c>
      <c r="FA1225" s="9">
        <v>0</v>
      </c>
      <c r="FB1225" s="9">
        <v>0</v>
      </c>
      <c r="FC1225" s="9">
        <v>0</v>
      </c>
      <c r="FD1225" s="9">
        <v>0</v>
      </c>
      <c r="FE1225" s="9">
        <v>0</v>
      </c>
      <c r="FF1225">
        <v>0</v>
      </c>
    </row>
    <row r="1226" spans="1:162" x14ac:dyDescent="0.2">
      <c r="A1226" t="s">
        <v>854</v>
      </c>
      <c r="B1226" t="s">
        <v>3632</v>
      </c>
      <c r="C1226" t="s">
        <v>4599</v>
      </c>
      <c r="D1226" s="1">
        <v>0</v>
      </c>
      <c r="E1226" s="1">
        <v>0</v>
      </c>
      <c r="F1226" s="4">
        <v>0</v>
      </c>
      <c r="G1226" s="4">
        <v>0</v>
      </c>
      <c r="H1226" s="5">
        <v>0</v>
      </c>
      <c r="I1226">
        <v>5</v>
      </c>
      <c r="J1226" s="4">
        <v>0</v>
      </c>
      <c r="K1226">
        <v>0</v>
      </c>
      <c r="L1226" s="5">
        <v>5</v>
      </c>
      <c r="M1226">
        <v>5</v>
      </c>
      <c r="N1226" s="4">
        <v>0</v>
      </c>
      <c r="O1226">
        <v>0</v>
      </c>
      <c r="P1226" s="5">
        <v>5</v>
      </c>
      <c r="Q1226">
        <v>5</v>
      </c>
      <c r="R1226" s="4">
        <v>0</v>
      </c>
      <c r="S1226">
        <v>0</v>
      </c>
      <c r="T1226" s="5">
        <v>5</v>
      </c>
      <c r="U1226">
        <v>6</v>
      </c>
      <c r="V1226" s="4">
        <v>0</v>
      </c>
      <c r="W1226">
        <v>0</v>
      </c>
      <c r="X1226" s="5">
        <v>6</v>
      </c>
      <c r="Y1226">
        <v>6</v>
      </c>
      <c r="Z1226" s="4">
        <v>0</v>
      </c>
      <c r="AA1226">
        <v>0</v>
      </c>
      <c r="AB1226" s="5">
        <v>6</v>
      </c>
      <c r="AD1226">
        <v>0</v>
      </c>
      <c r="AE1226">
        <v>0</v>
      </c>
      <c r="AF1226" s="4">
        <v>0</v>
      </c>
      <c r="AG1226">
        <v>0</v>
      </c>
      <c r="AH1226" s="5">
        <v>0</v>
      </c>
      <c r="AI1226">
        <v>5</v>
      </c>
      <c r="AJ1226" s="4">
        <v>0</v>
      </c>
      <c r="AK1226">
        <v>0</v>
      </c>
      <c r="AL1226" s="5">
        <v>5</v>
      </c>
      <c r="AM1226">
        <v>5</v>
      </c>
      <c r="AN1226" s="4">
        <v>0</v>
      </c>
      <c r="AO1226">
        <v>0</v>
      </c>
      <c r="AP1226" s="5">
        <v>5</v>
      </c>
      <c r="AQ1226">
        <v>6</v>
      </c>
      <c r="AR1226" s="4">
        <v>0</v>
      </c>
      <c r="AS1226">
        <v>0</v>
      </c>
      <c r="AT1226" s="5">
        <v>6</v>
      </c>
      <c r="AU1226">
        <v>6</v>
      </c>
      <c r="AV1226" s="4">
        <v>0</v>
      </c>
      <c r="AW1226">
        <v>0</v>
      </c>
      <c r="AX1226" s="5">
        <v>6</v>
      </c>
      <c r="AY1226">
        <v>6</v>
      </c>
      <c r="AZ1226" s="4">
        <v>0</v>
      </c>
      <c r="BA1226">
        <v>0</v>
      </c>
      <c r="BB1226" s="5">
        <v>6</v>
      </c>
      <c r="BD1226">
        <v>0</v>
      </c>
      <c r="BE1226">
        <v>0</v>
      </c>
      <c r="BF1226" s="4">
        <v>0</v>
      </c>
      <c r="BG1226">
        <v>0</v>
      </c>
      <c r="BH1226" s="5">
        <v>0</v>
      </c>
      <c r="BI1226">
        <v>5</v>
      </c>
      <c r="BJ1226" s="4">
        <v>0</v>
      </c>
      <c r="BK1226">
        <v>0</v>
      </c>
      <c r="BL1226" s="5">
        <v>5</v>
      </c>
      <c r="BM1226">
        <v>5</v>
      </c>
      <c r="BN1226" s="4">
        <v>0</v>
      </c>
      <c r="BO1226">
        <v>0</v>
      </c>
      <c r="BP1226" s="5">
        <v>5</v>
      </c>
      <c r="BQ1226">
        <v>6</v>
      </c>
      <c r="BR1226" s="4">
        <v>0</v>
      </c>
      <c r="BS1226">
        <v>0</v>
      </c>
      <c r="BT1226" s="5">
        <v>6</v>
      </c>
      <c r="BU1226">
        <v>6</v>
      </c>
      <c r="BV1226" s="4">
        <v>0</v>
      </c>
      <c r="BW1226">
        <v>0</v>
      </c>
      <c r="BX1226" s="5">
        <v>6</v>
      </c>
      <c r="BY1226">
        <v>6</v>
      </c>
      <c r="BZ1226" s="4">
        <v>0</v>
      </c>
      <c r="CA1226">
        <v>0</v>
      </c>
      <c r="CB1226" s="5">
        <v>6</v>
      </c>
      <c r="CD1226">
        <v>0</v>
      </c>
      <c r="CE1226">
        <v>5</v>
      </c>
      <c r="CF1226" s="4">
        <v>0</v>
      </c>
      <c r="CG1226">
        <v>0</v>
      </c>
      <c r="CH1226" s="5">
        <v>5</v>
      </c>
      <c r="CI1226">
        <v>5</v>
      </c>
      <c r="CJ1226" s="4">
        <v>0</v>
      </c>
      <c r="CK1226">
        <v>0</v>
      </c>
      <c r="CL1226" s="5">
        <v>5</v>
      </c>
      <c r="CM1226">
        <v>5</v>
      </c>
      <c r="CN1226" s="4">
        <v>0</v>
      </c>
      <c r="CO1226">
        <v>0</v>
      </c>
      <c r="CP1226" s="5">
        <v>5</v>
      </c>
      <c r="CQ1226">
        <v>6</v>
      </c>
      <c r="CR1226" s="4">
        <v>0</v>
      </c>
      <c r="CS1226">
        <v>0</v>
      </c>
      <c r="CT1226" s="5">
        <v>6</v>
      </c>
      <c r="CU1226">
        <v>6</v>
      </c>
      <c r="CV1226" s="4">
        <v>0</v>
      </c>
      <c r="CW1226">
        <v>0</v>
      </c>
      <c r="CX1226" s="5">
        <v>6</v>
      </c>
      <c r="CY1226" s="21">
        <v>0</v>
      </c>
      <c r="CZ1226" s="21">
        <v>0</v>
      </c>
      <c r="DA1226" s="21">
        <v>0</v>
      </c>
      <c r="DB1226" s="5">
        <v>0</v>
      </c>
      <c r="DD1226" s="8">
        <v>0</v>
      </c>
      <c r="DE1226" s="8">
        <v>0</v>
      </c>
      <c r="DF1226" s="8">
        <v>0</v>
      </c>
      <c r="DG1226" s="8">
        <v>0</v>
      </c>
      <c r="DH1226" s="8">
        <v>0</v>
      </c>
      <c r="DI1226" s="8">
        <v>0</v>
      </c>
      <c r="DJ1226" s="8">
        <v>0</v>
      </c>
      <c r="DK1226" s="8">
        <v>0</v>
      </c>
      <c r="DL1226" s="8">
        <v>0</v>
      </c>
      <c r="DM1226" s="8">
        <v>0</v>
      </c>
      <c r="DN1226" s="8">
        <v>0</v>
      </c>
      <c r="DO1226" s="8">
        <v>0</v>
      </c>
      <c r="DP1226" s="8">
        <v>0</v>
      </c>
      <c r="DQ1226" s="8">
        <v>0</v>
      </c>
      <c r="DR1226" s="8">
        <v>0</v>
      </c>
      <c r="DS1226" s="8">
        <v>0</v>
      </c>
      <c r="DT1226" s="8">
        <v>0</v>
      </c>
      <c r="DU1226" s="8">
        <v>0</v>
      </c>
      <c r="DV1226" s="8">
        <v>0</v>
      </c>
      <c r="DW1226" s="8">
        <v>0</v>
      </c>
      <c r="DX1226" s="8">
        <v>0</v>
      </c>
      <c r="DY1226" s="8">
        <v>0</v>
      </c>
      <c r="DZ1226" s="8">
        <v>0</v>
      </c>
      <c r="EA1226" s="8">
        <v>0</v>
      </c>
      <c r="EB1226" s="8">
        <v>0</v>
      </c>
      <c r="EC1226" s="8">
        <v>0</v>
      </c>
      <c r="ED1226" s="20">
        <v>0</v>
      </c>
      <c r="EF1226" s="9">
        <v>0</v>
      </c>
      <c r="EG1226" s="9">
        <v>0</v>
      </c>
      <c r="EH1226" s="9">
        <v>0</v>
      </c>
      <c r="EI1226" s="9">
        <v>0</v>
      </c>
      <c r="EJ1226" s="9">
        <v>0</v>
      </c>
      <c r="EK1226" s="9">
        <v>0</v>
      </c>
      <c r="EL1226" s="9">
        <v>0</v>
      </c>
      <c r="EM1226" s="9">
        <v>0</v>
      </c>
      <c r="EN1226" s="9">
        <v>0</v>
      </c>
      <c r="EO1226" s="9">
        <v>0</v>
      </c>
      <c r="EP1226" s="9">
        <v>0</v>
      </c>
      <c r="EQ1226" s="9">
        <v>0</v>
      </c>
      <c r="ER1226" s="9">
        <v>0</v>
      </c>
      <c r="ES1226" s="9">
        <v>0</v>
      </c>
      <c r="ET1226" s="9">
        <v>0</v>
      </c>
      <c r="EU1226" s="9">
        <v>0</v>
      </c>
      <c r="EV1226" s="9">
        <v>0</v>
      </c>
      <c r="EW1226" s="9">
        <v>0</v>
      </c>
      <c r="EX1226" s="9">
        <v>0</v>
      </c>
      <c r="EY1226" s="9">
        <v>0</v>
      </c>
      <c r="EZ1226" s="9">
        <v>0</v>
      </c>
      <c r="FA1226" s="9">
        <v>0</v>
      </c>
      <c r="FB1226" s="9">
        <v>0</v>
      </c>
      <c r="FC1226" s="9">
        <v>0</v>
      </c>
      <c r="FD1226" s="9">
        <v>0</v>
      </c>
      <c r="FE1226" s="9">
        <v>0</v>
      </c>
      <c r="FF1226">
        <v>0</v>
      </c>
    </row>
    <row r="1227" spans="1:162" x14ac:dyDescent="0.2">
      <c r="A1227" t="s">
        <v>865</v>
      </c>
      <c r="B1227" t="s">
        <v>3633</v>
      </c>
      <c r="C1227" t="s">
        <v>3</v>
      </c>
      <c r="D1227" s="1">
        <v>0</v>
      </c>
      <c r="E1227" s="1">
        <v>0</v>
      </c>
      <c r="F1227" s="4">
        <v>0</v>
      </c>
      <c r="G1227" s="4">
        <v>0</v>
      </c>
      <c r="H1227" s="5">
        <v>0</v>
      </c>
      <c r="I1227">
        <v>4</v>
      </c>
      <c r="J1227" s="4">
        <v>0</v>
      </c>
      <c r="K1227">
        <v>0</v>
      </c>
      <c r="L1227" s="5">
        <v>4</v>
      </c>
      <c r="M1227">
        <v>4</v>
      </c>
      <c r="N1227" s="4">
        <v>0</v>
      </c>
      <c r="O1227">
        <v>0</v>
      </c>
      <c r="P1227" s="5">
        <v>4</v>
      </c>
      <c r="Q1227">
        <v>4</v>
      </c>
      <c r="R1227" s="4">
        <v>0</v>
      </c>
      <c r="S1227">
        <v>0</v>
      </c>
      <c r="T1227" s="5">
        <v>4</v>
      </c>
      <c r="U1227">
        <v>4</v>
      </c>
      <c r="V1227" s="4">
        <v>0</v>
      </c>
      <c r="W1227">
        <v>0</v>
      </c>
      <c r="X1227" s="5">
        <v>4</v>
      </c>
      <c r="Y1227">
        <v>4</v>
      </c>
      <c r="Z1227" s="4">
        <v>0</v>
      </c>
      <c r="AA1227">
        <v>0</v>
      </c>
      <c r="AB1227" s="5">
        <v>4</v>
      </c>
      <c r="AD1227">
        <v>0</v>
      </c>
      <c r="AE1227">
        <v>0</v>
      </c>
      <c r="AF1227" s="4">
        <v>0</v>
      </c>
      <c r="AG1227">
        <v>0</v>
      </c>
      <c r="AH1227" s="5">
        <v>0</v>
      </c>
      <c r="AI1227">
        <v>4</v>
      </c>
      <c r="AJ1227" s="4">
        <v>0</v>
      </c>
      <c r="AK1227">
        <v>0</v>
      </c>
      <c r="AL1227" s="5">
        <v>4</v>
      </c>
      <c r="AM1227">
        <v>4</v>
      </c>
      <c r="AN1227" s="4">
        <v>0</v>
      </c>
      <c r="AO1227">
        <v>0</v>
      </c>
      <c r="AP1227" s="5">
        <v>4</v>
      </c>
      <c r="AQ1227">
        <v>4</v>
      </c>
      <c r="AR1227" s="4">
        <v>0</v>
      </c>
      <c r="AS1227">
        <v>0</v>
      </c>
      <c r="AT1227" s="5">
        <v>4</v>
      </c>
      <c r="AU1227">
        <v>4</v>
      </c>
      <c r="AV1227" s="4">
        <v>0</v>
      </c>
      <c r="AW1227">
        <v>0</v>
      </c>
      <c r="AX1227" s="5">
        <v>4</v>
      </c>
      <c r="AY1227">
        <v>4</v>
      </c>
      <c r="AZ1227" s="4">
        <v>0</v>
      </c>
      <c r="BA1227">
        <v>0</v>
      </c>
      <c r="BB1227" s="5">
        <v>4</v>
      </c>
      <c r="BD1227">
        <v>0</v>
      </c>
      <c r="BE1227">
        <v>4</v>
      </c>
      <c r="BF1227" s="4">
        <v>0</v>
      </c>
      <c r="BG1227">
        <v>0</v>
      </c>
      <c r="BH1227" s="5">
        <v>4</v>
      </c>
      <c r="BI1227">
        <v>4</v>
      </c>
      <c r="BJ1227" s="4">
        <v>0</v>
      </c>
      <c r="BK1227">
        <v>0</v>
      </c>
      <c r="BL1227" s="5">
        <v>4</v>
      </c>
      <c r="BM1227">
        <v>4</v>
      </c>
      <c r="BN1227" s="4">
        <v>0</v>
      </c>
      <c r="BO1227">
        <v>0</v>
      </c>
      <c r="BP1227" s="5">
        <v>4</v>
      </c>
      <c r="BQ1227">
        <v>4</v>
      </c>
      <c r="BR1227" s="4">
        <v>0</v>
      </c>
      <c r="BS1227">
        <v>0</v>
      </c>
      <c r="BT1227" s="5">
        <v>4</v>
      </c>
      <c r="BU1227">
        <v>4</v>
      </c>
      <c r="BV1227" s="4">
        <v>0</v>
      </c>
      <c r="BW1227">
        <v>0</v>
      </c>
      <c r="BX1227" s="5">
        <v>4</v>
      </c>
      <c r="BY1227">
        <v>4</v>
      </c>
      <c r="BZ1227" s="4">
        <v>0</v>
      </c>
      <c r="CA1227">
        <v>0</v>
      </c>
      <c r="CB1227" s="5">
        <v>4</v>
      </c>
      <c r="CD1227">
        <v>0</v>
      </c>
      <c r="CE1227">
        <v>4</v>
      </c>
      <c r="CF1227" s="4">
        <v>0</v>
      </c>
      <c r="CG1227">
        <v>0</v>
      </c>
      <c r="CH1227" s="5">
        <v>4</v>
      </c>
      <c r="CI1227">
        <v>4</v>
      </c>
      <c r="CJ1227" s="4">
        <v>0</v>
      </c>
      <c r="CK1227">
        <v>0</v>
      </c>
      <c r="CL1227" s="5">
        <v>4</v>
      </c>
      <c r="CM1227">
        <v>4</v>
      </c>
      <c r="CN1227" s="4">
        <v>0</v>
      </c>
      <c r="CO1227">
        <v>0</v>
      </c>
      <c r="CP1227" s="5">
        <v>4</v>
      </c>
      <c r="CQ1227">
        <v>4</v>
      </c>
      <c r="CR1227" s="4">
        <v>0</v>
      </c>
      <c r="CS1227">
        <v>0</v>
      </c>
      <c r="CT1227" s="5">
        <v>4</v>
      </c>
      <c r="CU1227">
        <v>4</v>
      </c>
      <c r="CV1227" s="4">
        <v>0</v>
      </c>
      <c r="CW1227">
        <v>0</v>
      </c>
      <c r="CX1227" s="5">
        <v>4</v>
      </c>
      <c r="CY1227" s="21">
        <v>4</v>
      </c>
      <c r="CZ1227" s="21">
        <v>0</v>
      </c>
      <c r="DA1227" s="21">
        <v>0</v>
      </c>
      <c r="DB1227" s="5">
        <v>4</v>
      </c>
      <c r="DD1227" s="8">
        <v>0</v>
      </c>
      <c r="DE1227" s="8">
        <v>0</v>
      </c>
      <c r="DF1227" s="8">
        <v>0</v>
      </c>
      <c r="DG1227" s="8">
        <v>0</v>
      </c>
      <c r="DH1227" s="8">
        <v>0</v>
      </c>
      <c r="DI1227" s="8">
        <v>0</v>
      </c>
      <c r="DJ1227" s="8">
        <v>0</v>
      </c>
      <c r="DK1227" s="8">
        <v>0</v>
      </c>
      <c r="DL1227" s="8">
        <v>0</v>
      </c>
      <c r="DM1227" s="8">
        <v>0</v>
      </c>
      <c r="DN1227" s="8">
        <v>0</v>
      </c>
      <c r="DO1227" s="8">
        <v>0</v>
      </c>
      <c r="DP1227" s="8">
        <v>0</v>
      </c>
      <c r="DQ1227" s="8">
        <v>0</v>
      </c>
      <c r="DR1227" s="8">
        <v>0</v>
      </c>
      <c r="DS1227" s="8">
        <v>0</v>
      </c>
      <c r="DT1227" s="8">
        <v>0</v>
      </c>
      <c r="DU1227" s="8">
        <v>0</v>
      </c>
      <c r="DV1227" s="8">
        <v>0</v>
      </c>
      <c r="DW1227" s="8">
        <v>0</v>
      </c>
      <c r="DX1227" s="8">
        <v>0</v>
      </c>
      <c r="DY1227" s="8">
        <v>0</v>
      </c>
      <c r="DZ1227" s="8">
        <v>0</v>
      </c>
      <c r="EA1227" s="8">
        <v>0</v>
      </c>
      <c r="EB1227" s="8">
        <v>0</v>
      </c>
      <c r="EC1227" s="8">
        <v>0</v>
      </c>
      <c r="ED1227" s="20">
        <v>0</v>
      </c>
      <c r="EF1227" s="9">
        <v>0</v>
      </c>
      <c r="EG1227" s="9">
        <v>0</v>
      </c>
      <c r="EH1227" s="9">
        <v>0</v>
      </c>
      <c r="EI1227" s="9">
        <v>0</v>
      </c>
      <c r="EJ1227" s="9">
        <v>0</v>
      </c>
      <c r="EK1227" s="9">
        <v>0</v>
      </c>
      <c r="EL1227" s="9">
        <v>0</v>
      </c>
      <c r="EM1227" s="9">
        <v>0</v>
      </c>
      <c r="EN1227" s="9">
        <v>0</v>
      </c>
      <c r="EO1227" s="9">
        <v>0</v>
      </c>
      <c r="EP1227" s="9">
        <v>0</v>
      </c>
      <c r="EQ1227" s="9">
        <v>0</v>
      </c>
      <c r="ER1227" s="9">
        <v>0</v>
      </c>
      <c r="ES1227" s="9">
        <v>0</v>
      </c>
      <c r="ET1227" s="9">
        <v>0</v>
      </c>
      <c r="EU1227" s="9">
        <v>0</v>
      </c>
      <c r="EV1227" s="9">
        <v>0</v>
      </c>
      <c r="EW1227" s="9">
        <v>0</v>
      </c>
      <c r="EX1227" s="9">
        <v>0</v>
      </c>
      <c r="EY1227" s="9">
        <v>0</v>
      </c>
      <c r="EZ1227" s="9">
        <v>0</v>
      </c>
      <c r="FA1227" s="9">
        <v>0</v>
      </c>
      <c r="FB1227" s="9">
        <v>0</v>
      </c>
      <c r="FC1227" s="9">
        <v>0</v>
      </c>
      <c r="FD1227" s="9">
        <v>0</v>
      </c>
      <c r="FE1227" s="9">
        <v>0</v>
      </c>
      <c r="FF1227">
        <v>0</v>
      </c>
    </row>
    <row r="1228" spans="1:162" x14ac:dyDescent="0.2">
      <c r="A1228" t="s">
        <v>507</v>
      </c>
      <c r="B1228" t="s">
        <v>3634</v>
      </c>
      <c r="C1228" t="s">
        <v>4599</v>
      </c>
      <c r="D1228" s="1">
        <v>0</v>
      </c>
      <c r="E1228" s="1">
        <v>5</v>
      </c>
      <c r="F1228" s="4">
        <v>0</v>
      </c>
      <c r="G1228" s="4">
        <v>0</v>
      </c>
      <c r="H1228" s="5">
        <v>5</v>
      </c>
      <c r="I1228">
        <v>5</v>
      </c>
      <c r="J1228" s="4">
        <v>0</v>
      </c>
      <c r="K1228">
        <v>0</v>
      </c>
      <c r="L1228" s="5">
        <v>5</v>
      </c>
      <c r="M1228">
        <v>5</v>
      </c>
      <c r="N1228" s="4">
        <v>0</v>
      </c>
      <c r="O1228">
        <v>0</v>
      </c>
      <c r="P1228" s="5">
        <v>5</v>
      </c>
      <c r="Q1228">
        <v>5</v>
      </c>
      <c r="R1228" s="4">
        <v>0</v>
      </c>
      <c r="S1228">
        <v>0</v>
      </c>
      <c r="T1228" s="5">
        <v>5</v>
      </c>
      <c r="U1228">
        <v>0</v>
      </c>
      <c r="V1228" s="4">
        <v>0</v>
      </c>
      <c r="W1228">
        <v>0</v>
      </c>
      <c r="X1228" s="5">
        <v>0</v>
      </c>
      <c r="Y1228">
        <v>3</v>
      </c>
      <c r="Z1228" s="4">
        <v>0</v>
      </c>
      <c r="AA1228">
        <v>0</v>
      </c>
      <c r="AB1228" s="5">
        <v>3</v>
      </c>
      <c r="AD1228">
        <v>0</v>
      </c>
      <c r="AE1228">
        <v>5</v>
      </c>
      <c r="AF1228" s="4">
        <v>0</v>
      </c>
      <c r="AG1228">
        <v>0</v>
      </c>
      <c r="AH1228" s="5">
        <v>5</v>
      </c>
      <c r="AI1228">
        <v>5</v>
      </c>
      <c r="AJ1228" s="4">
        <v>0</v>
      </c>
      <c r="AK1228">
        <v>0</v>
      </c>
      <c r="AL1228" s="5">
        <v>5</v>
      </c>
      <c r="AM1228">
        <v>5</v>
      </c>
      <c r="AN1228" s="4">
        <v>0</v>
      </c>
      <c r="AO1228">
        <v>0</v>
      </c>
      <c r="AP1228" s="5">
        <v>5</v>
      </c>
      <c r="AQ1228">
        <v>6</v>
      </c>
      <c r="AR1228" s="4">
        <v>0</v>
      </c>
      <c r="AS1228">
        <v>0</v>
      </c>
      <c r="AT1228" s="5">
        <v>6</v>
      </c>
      <c r="AU1228">
        <v>0</v>
      </c>
      <c r="AV1228" s="4">
        <v>0</v>
      </c>
      <c r="AW1228">
        <v>0</v>
      </c>
      <c r="AX1228" s="5">
        <v>0</v>
      </c>
      <c r="AY1228">
        <v>3</v>
      </c>
      <c r="AZ1228" s="4">
        <v>0</v>
      </c>
      <c r="BA1228">
        <v>0</v>
      </c>
      <c r="BB1228" s="5">
        <v>3</v>
      </c>
      <c r="BD1228">
        <v>0</v>
      </c>
      <c r="BE1228">
        <v>5</v>
      </c>
      <c r="BF1228" s="4">
        <v>0</v>
      </c>
      <c r="BG1228">
        <v>0</v>
      </c>
      <c r="BH1228" s="5">
        <v>5</v>
      </c>
      <c r="BI1228">
        <v>5</v>
      </c>
      <c r="BJ1228" s="4">
        <v>0</v>
      </c>
      <c r="BK1228">
        <v>0</v>
      </c>
      <c r="BL1228" s="5">
        <v>5</v>
      </c>
      <c r="BM1228">
        <v>5</v>
      </c>
      <c r="BN1228" s="4">
        <v>0</v>
      </c>
      <c r="BO1228">
        <v>0</v>
      </c>
      <c r="BP1228" s="5">
        <v>5</v>
      </c>
      <c r="BQ1228">
        <v>6</v>
      </c>
      <c r="BR1228" s="4">
        <v>0</v>
      </c>
      <c r="BS1228">
        <v>0</v>
      </c>
      <c r="BT1228" s="5">
        <v>6</v>
      </c>
      <c r="BU1228">
        <v>3</v>
      </c>
      <c r="BV1228" s="4">
        <v>0</v>
      </c>
      <c r="BW1228">
        <v>0</v>
      </c>
      <c r="BX1228" s="5">
        <v>3</v>
      </c>
      <c r="BY1228">
        <v>3</v>
      </c>
      <c r="BZ1228" s="4">
        <v>0</v>
      </c>
      <c r="CA1228">
        <v>0</v>
      </c>
      <c r="CB1228" s="5">
        <v>3</v>
      </c>
      <c r="CD1228">
        <v>1</v>
      </c>
      <c r="CE1228">
        <v>5</v>
      </c>
      <c r="CF1228" s="4">
        <v>0</v>
      </c>
      <c r="CG1228">
        <v>0</v>
      </c>
      <c r="CH1228" s="5">
        <v>5</v>
      </c>
      <c r="CI1228">
        <v>5</v>
      </c>
      <c r="CJ1228" s="4">
        <v>0</v>
      </c>
      <c r="CK1228">
        <v>0</v>
      </c>
      <c r="CL1228" s="5">
        <v>5</v>
      </c>
      <c r="CM1228">
        <v>5</v>
      </c>
      <c r="CN1228" s="4">
        <v>0</v>
      </c>
      <c r="CO1228">
        <v>0</v>
      </c>
      <c r="CP1228" s="5">
        <v>5</v>
      </c>
      <c r="CQ1228">
        <v>6</v>
      </c>
      <c r="CR1228" s="4">
        <v>0</v>
      </c>
      <c r="CS1228">
        <v>0</v>
      </c>
      <c r="CT1228" s="5">
        <v>6</v>
      </c>
      <c r="CU1228">
        <v>3</v>
      </c>
      <c r="CV1228" s="4">
        <v>0</v>
      </c>
      <c r="CW1228">
        <v>0</v>
      </c>
      <c r="CX1228" s="5">
        <v>3</v>
      </c>
      <c r="CY1228" s="21">
        <v>0</v>
      </c>
      <c r="CZ1228" s="21">
        <v>0</v>
      </c>
      <c r="DA1228" s="21">
        <v>0</v>
      </c>
      <c r="DB1228" s="5">
        <v>0</v>
      </c>
      <c r="DD1228" s="8">
        <v>0</v>
      </c>
      <c r="DE1228" s="8">
        <v>0</v>
      </c>
      <c r="DF1228" s="8">
        <v>0</v>
      </c>
      <c r="DG1228" s="8">
        <v>0</v>
      </c>
      <c r="DH1228" s="8">
        <v>0</v>
      </c>
      <c r="DI1228" s="8">
        <v>0</v>
      </c>
      <c r="DJ1228" s="8">
        <v>0</v>
      </c>
      <c r="DK1228" s="8">
        <v>0</v>
      </c>
      <c r="DL1228" s="8">
        <v>0</v>
      </c>
      <c r="DM1228" s="8">
        <v>0</v>
      </c>
      <c r="DN1228" s="8">
        <v>0</v>
      </c>
      <c r="DO1228" s="8">
        <v>0</v>
      </c>
      <c r="DP1228" s="8">
        <v>0</v>
      </c>
      <c r="DQ1228" s="8">
        <v>0</v>
      </c>
      <c r="DR1228" s="8">
        <v>0</v>
      </c>
      <c r="DS1228" s="8">
        <v>0</v>
      </c>
      <c r="DT1228" s="8">
        <v>0</v>
      </c>
      <c r="DU1228" s="8">
        <v>0</v>
      </c>
      <c r="DV1228" s="8">
        <v>0</v>
      </c>
      <c r="DW1228" s="8">
        <v>0</v>
      </c>
      <c r="DX1228" s="8">
        <v>0</v>
      </c>
      <c r="DY1228" s="8">
        <v>0</v>
      </c>
      <c r="DZ1228" s="8">
        <v>0</v>
      </c>
      <c r="EA1228" s="8">
        <v>0</v>
      </c>
      <c r="EB1228" s="8">
        <v>0</v>
      </c>
      <c r="EC1228" s="8">
        <v>0</v>
      </c>
      <c r="ED1228" s="20">
        <v>0</v>
      </c>
      <c r="EF1228" s="9">
        <v>0</v>
      </c>
      <c r="EG1228" s="9">
        <v>0</v>
      </c>
      <c r="EH1228" s="9">
        <v>0</v>
      </c>
      <c r="EI1228" s="9">
        <v>0</v>
      </c>
      <c r="EJ1228" s="9">
        <v>0</v>
      </c>
      <c r="EK1228" s="9">
        <v>0</v>
      </c>
      <c r="EL1228" s="9">
        <v>0</v>
      </c>
      <c r="EM1228" s="9">
        <v>0</v>
      </c>
      <c r="EN1228" s="9">
        <v>0</v>
      </c>
      <c r="EO1228" s="9">
        <v>0</v>
      </c>
      <c r="EP1228" s="9">
        <v>0</v>
      </c>
      <c r="EQ1228" s="9">
        <v>0</v>
      </c>
      <c r="ER1228" s="9">
        <v>0</v>
      </c>
      <c r="ES1228" s="9">
        <v>0</v>
      </c>
      <c r="ET1228" s="9">
        <v>0</v>
      </c>
      <c r="EU1228" s="9">
        <v>0</v>
      </c>
      <c r="EV1228" s="9">
        <v>0</v>
      </c>
      <c r="EW1228" s="9">
        <v>0</v>
      </c>
      <c r="EX1228" s="9">
        <v>0</v>
      </c>
      <c r="EY1228" s="9">
        <v>0</v>
      </c>
      <c r="EZ1228" s="9">
        <v>0</v>
      </c>
      <c r="FA1228" s="9">
        <v>0</v>
      </c>
      <c r="FB1228" s="9">
        <v>0</v>
      </c>
      <c r="FC1228" s="9">
        <v>0</v>
      </c>
      <c r="FD1228" s="9">
        <v>0</v>
      </c>
      <c r="FE1228" s="9">
        <v>0</v>
      </c>
      <c r="FF1228">
        <v>0</v>
      </c>
    </row>
    <row r="1229" spans="1:162" x14ac:dyDescent="0.2">
      <c r="A1229" t="s">
        <v>535</v>
      </c>
      <c r="B1229" t="s">
        <v>3635</v>
      </c>
      <c r="C1229" t="s">
        <v>4599</v>
      </c>
      <c r="D1229" s="1">
        <v>0</v>
      </c>
      <c r="E1229" s="1">
        <v>1</v>
      </c>
      <c r="F1229" s="4">
        <v>0</v>
      </c>
      <c r="G1229" s="4">
        <v>0</v>
      </c>
      <c r="H1229" s="5">
        <v>1</v>
      </c>
      <c r="I1229">
        <v>1</v>
      </c>
      <c r="J1229" s="4">
        <v>0</v>
      </c>
      <c r="K1229">
        <v>0</v>
      </c>
      <c r="L1229" s="5">
        <v>1</v>
      </c>
      <c r="M1229">
        <v>1</v>
      </c>
      <c r="N1229" s="4">
        <v>0</v>
      </c>
      <c r="O1229">
        <v>0</v>
      </c>
      <c r="P1229" s="5">
        <v>1</v>
      </c>
      <c r="Q1229">
        <v>3</v>
      </c>
      <c r="R1229" s="4">
        <v>0</v>
      </c>
      <c r="S1229">
        <v>0</v>
      </c>
      <c r="T1229" s="5">
        <v>3</v>
      </c>
      <c r="U1229">
        <v>6</v>
      </c>
      <c r="V1229" s="4">
        <v>0</v>
      </c>
      <c r="W1229">
        <v>0</v>
      </c>
      <c r="X1229" s="5">
        <v>6</v>
      </c>
      <c r="Y1229">
        <v>6</v>
      </c>
      <c r="Z1229" s="4">
        <v>0</v>
      </c>
      <c r="AA1229">
        <v>0</v>
      </c>
      <c r="AB1229" s="5">
        <v>6</v>
      </c>
      <c r="AD1229">
        <v>0</v>
      </c>
      <c r="AE1229">
        <v>1</v>
      </c>
      <c r="AF1229" s="4">
        <v>0</v>
      </c>
      <c r="AG1229">
        <v>0</v>
      </c>
      <c r="AH1229" s="5">
        <v>1</v>
      </c>
      <c r="AI1229">
        <v>1</v>
      </c>
      <c r="AJ1229" s="4">
        <v>0</v>
      </c>
      <c r="AK1229">
        <v>0</v>
      </c>
      <c r="AL1229" s="5">
        <v>1</v>
      </c>
      <c r="AM1229">
        <v>1</v>
      </c>
      <c r="AN1229" s="4">
        <v>0</v>
      </c>
      <c r="AO1229">
        <v>0</v>
      </c>
      <c r="AP1229" s="5">
        <v>1</v>
      </c>
      <c r="AQ1229">
        <v>3</v>
      </c>
      <c r="AR1229" s="4">
        <v>0</v>
      </c>
      <c r="AS1229">
        <v>0</v>
      </c>
      <c r="AT1229" s="5">
        <v>3</v>
      </c>
      <c r="AU1229">
        <v>6</v>
      </c>
      <c r="AV1229" s="4">
        <v>0</v>
      </c>
      <c r="AW1229">
        <v>0</v>
      </c>
      <c r="AX1229" s="5">
        <v>6</v>
      </c>
      <c r="AY1229">
        <v>6</v>
      </c>
      <c r="AZ1229" s="4">
        <v>0</v>
      </c>
      <c r="BA1229">
        <v>0</v>
      </c>
      <c r="BB1229" s="5">
        <v>6</v>
      </c>
      <c r="BD1229">
        <v>0</v>
      </c>
      <c r="BE1229">
        <v>1</v>
      </c>
      <c r="BF1229" s="4">
        <v>0</v>
      </c>
      <c r="BG1229">
        <v>0</v>
      </c>
      <c r="BH1229" s="5">
        <v>1</v>
      </c>
      <c r="BI1229">
        <v>1</v>
      </c>
      <c r="BJ1229" s="4">
        <v>0</v>
      </c>
      <c r="BK1229">
        <v>0</v>
      </c>
      <c r="BL1229" s="5">
        <v>1</v>
      </c>
      <c r="BM1229">
        <v>1</v>
      </c>
      <c r="BN1229" s="4">
        <v>0</v>
      </c>
      <c r="BO1229">
        <v>0</v>
      </c>
      <c r="BP1229" s="5">
        <v>1</v>
      </c>
      <c r="BQ1229">
        <v>6</v>
      </c>
      <c r="BR1229" s="4">
        <v>0</v>
      </c>
      <c r="BS1229">
        <v>0</v>
      </c>
      <c r="BT1229" s="5">
        <v>6</v>
      </c>
      <c r="BU1229">
        <v>6</v>
      </c>
      <c r="BV1229" s="4">
        <v>0</v>
      </c>
      <c r="BW1229">
        <v>0</v>
      </c>
      <c r="BX1229" s="5">
        <v>6</v>
      </c>
      <c r="BY1229">
        <v>6</v>
      </c>
      <c r="BZ1229" s="4">
        <v>0</v>
      </c>
      <c r="CA1229">
        <v>0</v>
      </c>
      <c r="CB1229" s="5">
        <v>6</v>
      </c>
      <c r="CD1229">
        <v>1</v>
      </c>
      <c r="CE1229">
        <v>1</v>
      </c>
      <c r="CF1229" s="4">
        <v>0</v>
      </c>
      <c r="CG1229">
        <v>0</v>
      </c>
      <c r="CH1229" s="5">
        <v>1</v>
      </c>
      <c r="CI1229">
        <v>1</v>
      </c>
      <c r="CJ1229" s="4">
        <v>0</v>
      </c>
      <c r="CK1229">
        <v>0</v>
      </c>
      <c r="CL1229" s="5">
        <v>1</v>
      </c>
      <c r="CM1229">
        <v>1</v>
      </c>
      <c r="CN1229" s="4">
        <v>0</v>
      </c>
      <c r="CO1229">
        <v>0</v>
      </c>
      <c r="CP1229" s="5">
        <v>1</v>
      </c>
      <c r="CQ1229">
        <v>6</v>
      </c>
      <c r="CR1229" s="4">
        <v>0</v>
      </c>
      <c r="CS1229">
        <v>0</v>
      </c>
      <c r="CT1229" s="5">
        <v>6</v>
      </c>
      <c r="CU1229">
        <v>6</v>
      </c>
      <c r="CV1229" s="4">
        <v>0</v>
      </c>
      <c r="CW1229">
        <v>0</v>
      </c>
      <c r="CX1229" s="5">
        <v>6</v>
      </c>
      <c r="CY1229" s="21">
        <v>0</v>
      </c>
      <c r="CZ1229" s="21">
        <v>0</v>
      </c>
      <c r="DA1229" s="21">
        <v>0</v>
      </c>
      <c r="DB1229" s="5">
        <v>0</v>
      </c>
      <c r="DD1229" s="8">
        <v>0</v>
      </c>
      <c r="DE1229" s="8">
        <v>0</v>
      </c>
      <c r="DF1229" s="8">
        <v>0</v>
      </c>
      <c r="DG1229" s="8">
        <v>0</v>
      </c>
      <c r="DH1229" s="8">
        <v>0</v>
      </c>
      <c r="DI1229" s="8">
        <v>0</v>
      </c>
      <c r="DJ1229" s="8">
        <v>0</v>
      </c>
      <c r="DK1229" s="8">
        <v>0</v>
      </c>
      <c r="DL1229" s="8">
        <v>0</v>
      </c>
      <c r="DM1229" s="8">
        <v>0</v>
      </c>
      <c r="DN1229" s="8">
        <v>0</v>
      </c>
      <c r="DO1229" s="8">
        <v>0</v>
      </c>
      <c r="DP1229" s="8">
        <v>0</v>
      </c>
      <c r="DQ1229" s="8">
        <v>0</v>
      </c>
      <c r="DR1229" s="8">
        <v>0</v>
      </c>
      <c r="DS1229" s="8">
        <v>0</v>
      </c>
      <c r="DT1229" s="8">
        <v>0</v>
      </c>
      <c r="DU1229" s="8">
        <v>0</v>
      </c>
      <c r="DV1229" s="8">
        <v>0</v>
      </c>
      <c r="DW1229" s="8">
        <v>0</v>
      </c>
      <c r="DX1229" s="8">
        <v>0</v>
      </c>
      <c r="DY1229" s="8">
        <v>0</v>
      </c>
      <c r="DZ1229" s="8">
        <v>0</v>
      </c>
      <c r="EA1229" s="8">
        <v>0</v>
      </c>
      <c r="EB1229" s="8">
        <v>0</v>
      </c>
      <c r="EC1229" s="8">
        <v>0</v>
      </c>
      <c r="ED1229" s="20">
        <v>0</v>
      </c>
      <c r="EF1229" s="9">
        <v>0</v>
      </c>
      <c r="EG1229" s="9">
        <v>0</v>
      </c>
      <c r="EH1229" s="9">
        <v>0</v>
      </c>
      <c r="EI1229" s="9">
        <v>0</v>
      </c>
      <c r="EJ1229" s="9">
        <v>0</v>
      </c>
      <c r="EK1229" s="9">
        <v>0</v>
      </c>
      <c r="EL1229" s="9">
        <v>0</v>
      </c>
      <c r="EM1229" s="9">
        <v>0</v>
      </c>
      <c r="EN1229" s="9">
        <v>0</v>
      </c>
      <c r="EO1229" s="9">
        <v>0</v>
      </c>
      <c r="EP1229" s="9">
        <v>0</v>
      </c>
      <c r="EQ1229" s="9">
        <v>0</v>
      </c>
      <c r="ER1229" s="9">
        <v>0</v>
      </c>
      <c r="ES1229" s="9">
        <v>0</v>
      </c>
      <c r="ET1229" s="9">
        <v>0</v>
      </c>
      <c r="EU1229" s="9">
        <v>0</v>
      </c>
      <c r="EV1229" s="9">
        <v>0</v>
      </c>
      <c r="EW1229" s="9">
        <v>0</v>
      </c>
      <c r="EX1229" s="9">
        <v>0</v>
      </c>
      <c r="EY1229" s="9">
        <v>0</v>
      </c>
      <c r="EZ1229" s="9">
        <v>0</v>
      </c>
      <c r="FA1229" s="9">
        <v>0</v>
      </c>
      <c r="FB1229" s="9">
        <v>0</v>
      </c>
      <c r="FC1229" s="9">
        <v>0</v>
      </c>
      <c r="FD1229" s="9">
        <v>0</v>
      </c>
      <c r="FE1229" s="9">
        <v>0</v>
      </c>
      <c r="FF1229">
        <v>0</v>
      </c>
    </row>
    <row r="1230" spans="1:162" x14ac:dyDescent="0.2">
      <c r="A1230" t="s">
        <v>275</v>
      </c>
      <c r="B1230" t="s">
        <v>3636</v>
      </c>
      <c r="C1230" t="s">
        <v>3</v>
      </c>
      <c r="D1230" s="1">
        <v>3</v>
      </c>
      <c r="E1230" s="1">
        <v>3</v>
      </c>
      <c r="F1230" s="4">
        <v>0</v>
      </c>
      <c r="G1230" s="4">
        <v>0</v>
      </c>
      <c r="H1230" s="5">
        <v>3</v>
      </c>
      <c r="I1230">
        <v>3</v>
      </c>
      <c r="J1230" s="4">
        <v>0</v>
      </c>
      <c r="K1230">
        <v>0</v>
      </c>
      <c r="L1230" s="5">
        <v>3</v>
      </c>
      <c r="M1230">
        <v>3</v>
      </c>
      <c r="N1230" s="4">
        <v>0</v>
      </c>
      <c r="O1230">
        <v>0</v>
      </c>
      <c r="P1230" s="5">
        <v>3</v>
      </c>
      <c r="Q1230">
        <v>4</v>
      </c>
      <c r="R1230" s="4">
        <v>0</v>
      </c>
      <c r="S1230">
        <v>0</v>
      </c>
      <c r="T1230" s="5">
        <v>4</v>
      </c>
      <c r="U1230">
        <v>4</v>
      </c>
      <c r="V1230" s="4">
        <v>0</v>
      </c>
      <c r="W1230">
        <v>0</v>
      </c>
      <c r="X1230" s="5">
        <v>4</v>
      </c>
      <c r="Y1230">
        <v>4</v>
      </c>
      <c r="Z1230" s="4">
        <v>0</v>
      </c>
      <c r="AA1230">
        <v>0</v>
      </c>
      <c r="AB1230" s="5">
        <v>4</v>
      </c>
      <c r="AD1230">
        <v>3</v>
      </c>
      <c r="AE1230">
        <v>3</v>
      </c>
      <c r="AF1230" s="4">
        <v>0</v>
      </c>
      <c r="AG1230">
        <v>0</v>
      </c>
      <c r="AH1230" s="5">
        <v>3</v>
      </c>
      <c r="AI1230">
        <v>3</v>
      </c>
      <c r="AJ1230" s="4">
        <v>0</v>
      </c>
      <c r="AK1230">
        <v>0</v>
      </c>
      <c r="AL1230" s="5">
        <v>3</v>
      </c>
      <c r="AM1230">
        <v>3</v>
      </c>
      <c r="AN1230" s="4">
        <v>0</v>
      </c>
      <c r="AO1230">
        <v>0</v>
      </c>
      <c r="AP1230" s="5">
        <v>3</v>
      </c>
      <c r="AQ1230">
        <v>4</v>
      </c>
      <c r="AR1230" s="4">
        <v>0</v>
      </c>
      <c r="AS1230">
        <v>0</v>
      </c>
      <c r="AT1230" s="5">
        <v>4</v>
      </c>
      <c r="AU1230">
        <v>4</v>
      </c>
      <c r="AV1230" s="4">
        <v>0</v>
      </c>
      <c r="AW1230">
        <v>0</v>
      </c>
      <c r="AX1230" s="5">
        <v>4</v>
      </c>
      <c r="AY1230">
        <v>4</v>
      </c>
      <c r="AZ1230" s="4">
        <v>0</v>
      </c>
      <c r="BA1230">
        <v>0</v>
      </c>
      <c r="BB1230" s="5">
        <v>4</v>
      </c>
      <c r="BD1230">
        <v>3</v>
      </c>
      <c r="BE1230">
        <v>3</v>
      </c>
      <c r="BF1230" s="4">
        <v>0</v>
      </c>
      <c r="BG1230">
        <v>0</v>
      </c>
      <c r="BH1230" s="5">
        <v>3</v>
      </c>
      <c r="BI1230">
        <v>3</v>
      </c>
      <c r="BJ1230" s="4">
        <v>0</v>
      </c>
      <c r="BK1230">
        <v>0</v>
      </c>
      <c r="BL1230" s="5">
        <v>3</v>
      </c>
      <c r="BM1230">
        <v>4</v>
      </c>
      <c r="BN1230" s="4">
        <v>0</v>
      </c>
      <c r="BO1230">
        <v>0</v>
      </c>
      <c r="BP1230" s="5">
        <v>4</v>
      </c>
      <c r="BQ1230">
        <v>4</v>
      </c>
      <c r="BR1230" s="4">
        <v>0</v>
      </c>
      <c r="BS1230">
        <v>0</v>
      </c>
      <c r="BT1230" s="5">
        <v>4</v>
      </c>
      <c r="BU1230">
        <v>4</v>
      </c>
      <c r="BV1230" s="4">
        <v>0</v>
      </c>
      <c r="BW1230">
        <v>0</v>
      </c>
      <c r="BX1230" s="5">
        <v>4</v>
      </c>
      <c r="BY1230">
        <v>4</v>
      </c>
      <c r="BZ1230" s="4">
        <v>0</v>
      </c>
      <c r="CA1230">
        <v>0</v>
      </c>
      <c r="CB1230" s="5">
        <v>4</v>
      </c>
      <c r="CD1230">
        <v>3</v>
      </c>
      <c r="CE1230">
        <v>3</v>
      </c>
      <c r="CF1230" s="4">
        <v>0</v>
      </c>
      <c r="CG1230">
        <v>0</v>
      </c>
      <c r="CH1230" s="5">
        <v>3</v>
      </c>
      <c r="CI1230">
        <v>3</v>
      </c>
      <c r="CJ1230" s="4">
        <v>0</v>
      </c>
      <c r="CK1230">
        <v>0</v>
      </c>
      <c r="CL1230" s="5">
        <v>3</v>
      </c>
      <c r="CM1230">
        <v>4</v>
      </c>
      <c r="CN1230" s="4">
        <v>0</v>
      </c>
      <c r="CO1230">
        <v>0</v>
      </c>
      <c r="CP1230" s="5">
        <v>4</v>
      </c>
      <c r="CQ1230">
        <v>4</v>
      </c>
      <c r="CR1230" s="4">
        <v>0</v>
      </c>
      <c r="CS1230">
        <v>0</v>
      </c>
      <c r="CT1230" s="5">
        <v>4</v>
      </c>
      <c r="CU1230">
        <v>4</v>
      </c>
      <c r="CV1230" s="4">
        <v>0</v>
      </c>
      <c r="CW1230">
        <v>0</v>
      </c>
      <c r="CX1230" s="5">
        <v>4</v>
      </c>
      <c r="CY1230" s="21">
        <v>0</v>
      </c>
      <c r="CZ1230" s="21">
        <v>0</v>
      </c>
      <c r="DA1230" s="21">
        <v>0</v>
      </c>
      <c r="DB1230" s="5">
        <v>0</v>
      </c>
      <c r="DD1230" s="8">
        <v>0</v>
      </c>
      <c r="DE1230" s="8">
        <v>0</v>
      </c>
      <c r="DF1230" s="8">
        <v>0</v>
      </c>
      <c r="DG1230" s="8">
        <v>0</v>
      </c>
      <c r="DH1230" s="8">
        <v>0</v>
      </c>
      <c r="DI1230" s="8">
        <v>0</v>
      </c>
      <c r="DJ1230" s="8">
        <v>0</v>
      </c>
      <c r="DK1230" s="8">
        <v>0</v>
      </c>
      <c r="DL1230" s="8">
        <v>0</v>
      </c>
      <c r="DM1230" s="8">
        <v>0</v>
      </c>
      <c r="DN1230" s="8">
        <v>0</v>
      </c>
      <c r="DO1230" s="8">
        <v>0</v>
      </c>
      <c r="DP1230" s="8">
        <v>0</v>
      </c>
      <c r="DQ1230" s="8">
        <v>0</v>
      </c>
      <c r="DR1230" s="8">
        <v>0</v>
      </c>
      <c r="DS1230" s="8">
        <v>0</v>
      </c>
      <c r="DT1230" s="8">
        <v>0</v>
      </c>
      <c r="DU1230" s="8">
        <v>0</v>
      </c>
      <c r="DV1230" s="8">
        <v>0</v>
      </c>
      <c r="DW1230" s="8">
        <v>0</v>
      </c>
      <c r="DX1230" s="8">
        <v>0</v>
      </c>
      <c r="DY1230" s="8">
        <v>0</v>
      </c>
      <c r="DZ1230" s="8">
        <v>0</v>
      </c>
      <c r="EA1230" s="8">
        <v>0</v>
      </c>
      <c r="EB1230" s="8">
        <v>0</v>
      </c>
      <c r="EC1230" s="8">
        <v>0</v>
      </c>
      <c r="ED1230" s="20">
        <v>0</v>
      </c>
      <c r="EF1230" s="9">
        <v>0</v>
      </c>
      <c r="EG1230" s="9">
        <v>0</v>
      </c>
      <c r="EH1230" s="9">
        <v>0</v>
      </c>
      <c r="EI1230" s="9">
        <v>0</v>
      </c>
      <c r="EJ1230" s="9">
        <v>0</v>
      </c>
      <c r="EK1230" s="9">
        <v>0</v>
      </c>
      <c r="EL1230" s="9">
        <v>0</v>
      </c>
      <c r="EM1230" s="9">
        <v>0</v>
      </c>
      <c r="EN1230" s="9">
        <v>0</v>
      </c>
      <c r="EO1230" s="9">
        <v>0</v>
      </c>
      <c r="EP1230" s="9">
        <v>0</v>
      </c>
      <c r="EQ1230" s="9">
        <v>0</v>
      </c>
      <c r="ER1230" s="9">
        <v>0</v>
      </c>
      <c r="ES1230" s="9">
        <v>0</v>
      </c>
      <c r="ET1230" s="9">
        <v>0</v>
      </c>
      <c r="EU1230" s="9">
        <v>0</v>
      </c>
      <c r="EV1230" s="9">
        <v>0</v>
      </c>
      <c r="EW1230" s="9">
        <v>0</v>
      </c>
      <c r="EX1230" s="9">
        <v>0</v>
      </c>
      <c r="EY1230" s="9">
        <v>0</v>
      </c>
      <c r="EZ1230" s="9">
        <v>0</v>
      </c>
      <c r="FA1230" s="9">
        <v>0</v>
      </c>
      <c r="FB1230" s="9">
        <v>0</v>
      </c>
      <c r="FC1230" s="9">
        <v>0</v>
      </c>
      <c r="FD1230" s="9">
        <v>0</v>
      </c>
      <c r="FE1230" s="9">
        <v>0</v>
      </c>
      <c r="FF1230">
        <v>0</v>
      </c>
    </row>
    <row r="1231" spans="1:162" x14ac:dyDescent="0.2">
      <c r="A1231" t="s">
        <v>688</v>
      </c>
      <c r="B1231" t="s">
        <v>3637</v>
      </c>
      <c r="C1231" t="s">
        <v>4599</v>
      </c>
      <c r="D1231" s="1">
        <v>0</v>
      </c>
      <c r="E1231" s="1">
        <v>0</v>
      </c>
      <c r="F1231" s="4">
        <v>0</v>
      </c>
      <c r="G1231" s="4">
        <v>0</v>
      </c>
      <c r="H1231" s="5">
        <v>0</v>
      </c>
      <c r="I1231">
        <v>1</v>
      </c>
      <c r="J1231" s="4">
        <v>0</v>
      </c>
      <c r="K1231">
        <v>0</v>
      </c>
      <c r="L1231" s="5">
        <v>1</v>
      </c>
      <c r="M1231">
        <v>1</v>
      </c>
      <c r="N1231" s="4">
        <v>0</v>
      </c>
      <c r="O1231">
        <v>0</v>
      </c>
      <c r="P1231" s="5">
        <v>1</v>
      </c>
      <c r="Q1231">
        <v>1</v>
      </c>
      <c r="R1231" s="4">
        <v>0</v>
      </c>
      <c r="S1231">
        <v>0</v>
      </c>
      <c r="T1231" s="5">
        <v>1</v>
      </c>
      <c r="U1231">
        <v>1</v>
      </c>
      <c r="V1231" s="4">
        <v>0</v>
      </c>
      <c r="W1231">
        <v>0</v>
      </c>
      <c r="X1231" s="5">
        <v>1</v>
      </c>
      <c r="Y1231">
        <v>0</v>
      </c>
      <c r="Z1231" s="4">
        <v>0</v>
      </c>
      <c r="AA1231">
        <v>0</v>
      </c>
      <c r="AB1231" s="5">
        <v>0</v>
      </c>
      <c r="AD1231">
        <v>0</v>
      </c>
      <c r="AE1231">
        <v>1</v>
      </c>
      <c r="AF1231" s="4">
        <v>0</v>
      </c>
      <c r="AG1231">
        <v>0</v>
      </c>
      <c r="AH1231" s="5">
        <v>1</v>
      </c>
      <c r="AI1231">
        <v>1</v>
      </c>
      <c r="AJ1231" s="4">
        <v>0</v>
      </c>
      <c r="AK1231">
        <v>0</v>
      </c>
      <c r="AL1231" s="5">
        <v>1</v>
      </c>
      <c r="AM1231">
        <v>1</v>
      </c>
      <c r="AN1231" s="4">
        <v>0</v>
      </c>
      <c r="AO1231">
        <v>0</v>
      </c>
      <c r="AP1231" s="5">
        <v>1</v>
      </c>
      <c r="AQ1231">
        <v>1</v>
      </c>
      <c r="AR1231" s="4">
        <v>0</v>
      </c>
      <c r="AS1231">
        <v>0</v>
      </c>
      <c r="AT1231" s="5">
        <v>1</v>
      </c>
      <c r="AU1231">
        <v>1</v>
      </c>
      <c r="AV1231" s="4">
        <v>0</v>
      </c>
      <c r="AW1231">
        <v>0</v>
      </c>
      <c r="AX1231" s="5">
        <v>1</v>
      </c>
      <c r="AY1231">
        <v>0</v>
      </c>
      <c r="AZ1231" s="4">
        <v>0</v>
      </c>
      <c r="BA1231">
        <v>0</v>
      </c>
      <c r="BB1231" s="5">
        <v>0</v>
      </c>
      <c r="BD1231">
        <v>0</v>
      </c>
      <c r="BE1231">
        <v>1</v>
      </c>
      <c r="BF1231" s="4">
        <v>0</v>
      </c>
      <c r="BG1231">
        <v>0</v>
      </c>
      <c r="BH1231" s="5">
        <v>1</v>
      </c>
      <c r="BI1231">
        <v>1</v>
      </c>
      <c r="BJ1231" s="4">
        <v>0</v>
      </c>
      <c r="BK1231">
        <v>0</v>
      </c>
      <c r="BL1231" s="5">
        <v>1</v>
      </c>
      <c r="BM1231">
        <v>1</v>
      </c>
      <c r="BN1231" s="4">
        <v>0</v>
      </c>
      <c r="BO1231">
        <v>0</v>
      </c>
      <c r="BP1231" s="5">
        <v>1</v>
      </c>
      <c r="BQ1231">
        <v>1</v>
      </c>
      <c r="BR1231" s="4">
        <v>0</v>
      </c>
      <c r="BS1231">
        <v>0</v>
      </c>
      <c r="BT1231" s="5">
        <v>1</v>
      </c>
      <c r="BU1231">
        <v>1</v>
      </c>
      <c r="BV1231" s="4">
        <v>0</v>
      </c>
      <c r="BW1231">
        <v>0</v>
      </c>
      <c r="BX1231" s="5">
        <v>1</v>
      </c>
      <c r="BY1231">
        <v>0</v>
      </c>
      <c r="BZ1231" s="4">
        <v>0</v>
      </c>
      <c r="CA1231">
        <v>0</v>
      </c>
      <c r="CB1231" s="5">
        <v>0</v>
      </c>
      <c r="CD1231">
        <v>0</v>
      </c>
      <c r="CE1231">
        <v>1</v>
      </c>
      <c r="CF1231" s="4">
        <v>0</v>
      </c>
      <c r="CG1231">
        <v>0</v>
      </c>
      <c r="CH1231" s="5">
        <v>1</v>
      </c>
      <c r="CI1231">
        <v>1</v>
      </c>
      <c r="CJ1231" s="4">
        <v>0</v>
      </c>
      <c r="CK1231">
        <v>0</v>
      </c>
      <c r="CL1231" s="5">
        <v>1</v>
      </c>
      <c r="CM1231">
        <v>1</v>
      </c>
      <c r="CN1231" s="4">
        <v>0</v>
      </c>
      <c r="CO1231">
        <v>0</v>
      </c>
      <c r="CP1231" s="5">
        <v>1</v>
      </c>
      <c r="CQ1231">
        <v>1</v>
      </c>
      <c r="CR1231" s="4">
        <v>0</v>
      </c>
      <c r="CS1231">
        <v>0</v>
      </c>
      <c r="CT1231" s="5">
        <v>1</v>
      </c>
      <c r="CU1231">
        <v>0</v>
      </c>
      <c r="CV1231" s="4">
        <v>0</v>
      </c>
      <c r="CW1231">
        <v>0</v>
      </c>
      <c r="CX1231" s="5">
        <v>0</v>
      </c>
      <c r="CY1231" s="21">
        <v>0</v>
      </c>
      <c r="CZ1231" s="21">
        <v>0</v>
      </c>
      <c r="DA1231" s="21">
        <v>0</v>
      </c>
      <c r="DB1231" s="5">
        <v>0</v>
      </c>
      <c r="DD1231" s="8">
        <v>0</v>
      </c>
      <c r="DE1231" s="8">
        <v>0</v>
      </c>
      <c r="DF1231" s="8">
        <v>0</v>
      </c>
      <c r="DG1231" s="8">
        <v>0</v>
      </c>
      <c r="DH1231" s="8">
        <v>0</v>
      </c>
      <c r="DI1231" s="8">
        <v>0</v>
      </c>
      <c r="DJ1231" s="8">
        <v>0</v>
      </c>
      <c r="DK1231" s="8">
        <v>0</v>
      </c>
      <c r="DL1231" s="8">
        <v>0</v>
      </c>
      <c r="DM1231" s="8">
        <v>0</v>
      </c>
      <c r="DN1231" s="8">
        <v>0</v>
      </c>
      <c r="DO1231" s="8">
        <v>0</v>
      </c>
      <c r="DP1231" s="8">
        <v>0</v>
      </c>
      <c r="DQ1231" s="8">
        <v>0</v>
      </c>
      <c r="DR1231" s="8">
        <v>0</v>
      </c>
      <c r="DS1231" s="8">
        <v>0</v>
      </c>
      <c r="DT1231" s="8">
        <v>0</v>
      </c>
      <c r="DU1231" s="8">
        <v>0</v>
      </c>
      <c r="DV1231" s="8">
        <v>0</v>
      </c>
      <c r="DW1231" s="8">
        <v>0</v>
      </c>
      <c r="DX1231" s="8">
        <v>0</v>
      </c>
      <c r="DY1231" s="8">
        <v>0</v>
      </c>
      <c r="DZ1231" s="8">
        <v>0</v>
      </c>
      <c r="EA1231" s="8">
        <v>0</v>
      </c>
      <c r="EB1231" s="8">
        <v>0</v>
      </c>
      <c r="EC1231" s="8">
        <v>0</v>
      </c>
      <c r="ED1231" s="20">
        <v>0</v>
      </c>
      <c r="EF1231" s="9">
        <v>0</v>
      </c>
      <c r="EG1231" s="9">
        <v>0</v>
      </c>
      <c r="EH1231" s="9">
        <v>0</v>
      </c>
      <c r="EI1231" s="9">
        <v>0</v>
      </c>
      <c r="EJ1231" s="9">
        <v>0</v>
      </c>
      <c r="EK1231" s="9">
        <v>0</v>
      </c>
      <c r="EL1231" s="9">
        <v>0</v>
      </c>
      <c r="EM1231" s="9">
        <v>0</v>
      </c>
      <c r="EN1231" s="9">
        <v>0</v>
      </c>
      <c r="EO1231" s="9">
        <v>0</v>
      </c>
      <c r="EP1231" s="9">
        <v>0</v>
      </c>
      <c r="EQ1231" s="9">
        <v>0</v>
      </c>
      <c r="ER1231" s="9">
        <v>0</v>
      </c>
      <c r="ES1231" s="9">
        <v>0</v>
      </c>
      <c r="ET1231" s="9">
        <v>0</v>
      </c>
      <c r="EU1231" s="9">
        <v>0</v>
      </c>
      <c r="EV1231" s="9">
        <v>0</v>
      </c>
      <c r="EW1231" s="9">
        <v>0</v>
      </c>
      <c r="EX1231" s="9">
        <v>0</v>
      </c>
      <c r="EY1231" s="9">
        <v>0</v>
      </c>
      <c r="EZ1231" s="9">
        <v>0</v>
      </c>
      <c r="FA1231" s="9">
        <v>0</v>
      </c>
      <c r="FB1231" s="9">
        <v>0</v>
      </c>
      <c r="FC1231" s="9">
        <v>0</v>
      </c>
      <c r="FD1231" s="9">
        <v>0</v>
      </c>
      <c r="FE1231" s="9">
        <v>0</v>
      </c>
      <c r="FF1231">
        <v>0</v>
      </c>
    </row>
    <row r="1232" spans="1:162" x14ac:dyDescent="0.2">
      <c r="A1232" t="s">
        <v>259</v>
      </c>
      <c r="B1232" t="s">
        <v>3638</v>
      </c>
      <c r="C1232" t="s">
        <v>4599</v>
      </c>
      <c r="D1232" s="1">
        <v>0</v>
      </c>
      <c r="E1232" s="1">
        <v>1</v>
      </c>
      <c r="F1232" s="4">
        <v>0</v>
      </c>
      <c r="G1232" s="4">
        <v>0</v>
      </c>
      <c r="H1232" s="5">
        <v>1</v>
      </c>
      <c r="I1232">
        <v>4</v>
      </c>
      <c r="J1232" s="4">
        <v>0</v>
      </c>
      <c r="K1232">
        <v>0</v>
      </c>
      <c r="L1232" s="5">
        <v>4</v>
      </c>
      <c r="M1232">
        <v>6</v>
      </c>
      <c r="N1232" s="4">
        <v>0</v>
      </c>
      <c r="O1232">
        <v>0</v>
      </c>
      <c r="P1232" s="5">
        <v>6</v>
      </c>
      <c r="Q1232">
        <v>6</v>
      </c>
      <c r="R1232" s="4">
        <v>0</v>
      </c>
      <c r="S1232">
        <v>0</v>
      </c>
      <c r="T1232" s="5">
        <v>6</v>
      </c>
      <c r="U1232">
        <v>3</v>
      </c>
      <c r="V1232" s="4">
        <v>0</v>
      </c>
      <c r="W1232">
        <v>0</v>
      </c>
      <c r="X1232" s="5">
        <v>3</v>
      </c>
      <c r="Y1232">
        <v>3</v>
      </c>
      <c r="Z1232" s="4">
        <v>0</v>
      </c>
      <c r="AA1232">
        <v>0</v>
      </c>
      <c r="AB1232" s="5">
        <v>3</v>
      </c>
      <c r="AD1232">
        <v>0</v>
      </c>
      <c r="AE1232">
        <v>3</v>
      </c>
      <c r="AF1232" s="4">
        <v>0</v>
      </c>
      <c r="AG1232">
        <v>0</v>
      </c>
      <c r="AH1232" s="5">
        <v>3</v>
      </c>
      <c r="AI1232">
        <v>6</v>
      </c>
      <c r="AJ1232" s="4">
        <v>0</v>
      </c>
      <c r="AK1232">
        <v>0</v>
      </c>
      <c r="AL1232" s="5">
        <v>6</v>
      </c>
      <c r="AM1232">
        <v>6</v>
      </c>
      <c r="AN1232" s="4">
        <v>0</v>
      </c>
      <c r="AO1232">
        <v>0</v>
      </c>
      <c r="AP1232" s="5">
        <v>6</v>
      </c>
      <c r="AQ1232">
        <v>6</v>
      </c>
      <c r="AR1232" s="4">
        <v>0</v>
      </c>
      <c r="AS1232">
        <v>0</v>
      </c>
      <c r="AT1232" s="5">
        <v>6</v>
      </c>
      <c r="AU1232">
        <v>3</v>
      </c>
      <c r="AV1232" s="4">
        <v>0</v>
      </c>
      <c r="AW1232">
        <v>0</v>
      </c>
      <c r="AX1232" s="5">
        <v>3</v>
      </c>
      <c r="AY1232">
        <v>3</v>
      </c>
      <c r="AZ1232" s="4">
        <v>0</v>
      </c>
      <c r="BA1232">
        <v>0</v>
      </c>
      <c r="BB1232" s="5">
        <v>3</v>
      </c>
      <c r="BD1232">
        <v>1</v>
      </c>
      <c r="BE1232">
        <v>3</v>
      </c>
      <c r="BF1232" s="4">
        <v>0</v>
      </c>
      <c r="BG1232">
        <v>0</v>
      </c>
      <c r="BH1232" s="5">
        <v>3</v>
      </c>
      <c r="BI1232">
        <v>6</v>
      </c>
      <c r="BJ1232" s="4">
        <v>0</v>
      </c>
      <c r="BK1232">
        <v>0</v>
      </c>
      <c r="BL1232" s="5">
        <v>6</v>
      </c>
      <c r="BM1232">
        <v>6</v>
      </c>
      <c r="BN1232" s="4">
        <v>0</v>
      </c>
      <c r="BO1232">
        <v>0</v>
      </c>
      <c r="BP1232" s="5">
        <v>6</v>
      </c>
      <c r="BQ1232">
        <v>6</v>
      </c>
      <c r="BR1232" s="4">
        <v>0</v>
      </c>
      <c r="BS1232">
        <v>0</v>
      </c>
      <c r="BT1232" s="5">
        <v>6</v>
      </c>
      <c r="BU1232">
        <v>3</v>
      </c>
      <c r="BV1232" s="4">
        <v>0</v>
      </c>
      <c r="BW1232">
        <v>0</v>
      </c>
      <c r="BX1232" s="5">
        <v>3</v>
      </c>
      <c r="BY1232">
        <v>3</v>
      </c>
      <c r="BZ1232" s="4">
        <v>0</v>
      </c>
      <c r="CA1232">
        <v>0</v>
      </c>
      <c r="CB1232" s="5">
        <v>3</v>
      </c>
      <c r="CD1232">
        <v>1</v>
      </c>
      <c r="CE1232">
        <v>4</v>
      </c>
      <c r="CF1232" s="4">
        <v>0</v>
      </c>
      <c r="CG1232">
        <v>0</v>
      </c>
      <c r="CH1232" s="5">
        <v>4</v>
      </c>
      <c r="CI1232">
        <v>6</v>
      </c>
      <c r="CJ1232" s="4">
        <v>0</v>
      </c>
      <c r="CK1232">
        <v>0</v>
      </c>
      <c r="CL1232" s="5">
        <v>6</v>
      </c>
      <c r="CM1232">
        <v>6</v>
      </c>
      <c r="CN1232" s="4">
        <v>0</v>
      </c>
      <c r="CO1232">
        <v>0</v>
      </c>
      <c r="CP1232" s="5">
        <v>6</v>
      </c>
      <c r="CQ1232">
        <v>3</v>
      </c>
      <c r="CR1232" s="4">
        <v>0</v>
      </c>
      <c r="CS1232">
        <v>0</v>
      </c>
      <c r="CT1232" s="5">
        <v>3</v>
      </c>
      <c r="CU1232">
        <v>3</v>
      </c>
      <c r="CV1232" s="4">
        <v>0</v>
      </c>
      <c r="CW1232">
        <v>0</v>
      </c>
      <c r="CX1232" s="5">
        <v>3</v>
      </c>
      <c r="CY1232" s="21">
        <v>0</v>
      </c>
      <c r="CZ1232" s="21">
        <v>0</v>
      </c>
      <c r="DA1232" s="21">
        <v>0</v>
      </c>
      <c r="DB1232" s="5">
        <v>0</v>
      </c>
      <c r="DD1232" s="8">
        <v>0</v>
      </c>
      <c r="DE1232" s="8">
        <v>0</v>
      </c>
      <c r="DF1232" s="8">
        <v>0</v>
      </c>
      <c r="DG1232" s="8">
        <v>0</v>
      </c>
      <c r="DH1232" s="8">
        <v>0</v>
      </c>
      <c r="DI1232" s="8">
        <v>0</v>
      </c>
      <c r="DJ1232" s="8">
        <v>0</v>
      </c>
      <c r="DK1232" s="8">
        <v>0</v>
      </c>
      <c r="DL1232" s="8">
        <v>0</v>
      </c>
      <c r="DM1232" s="8">
        <v>0</v>
      </c>
      <c r="DN1232" s="8">
        <v>0</v>
      </c>
      <c r="DO1232" s="8">
        <v>0</v>
      </c>
      <c r="DP1232" s="8">
        <v>0</v>
      </c>
      <c r="DQ1232" s="8">
        <v>0</v>
      </c>
      <c r="DR1232" s="8">
        <v>0</v>
      </c>
      <c r="DS1232" s="8">
        <v>0</v>
      </c>
      <c r="DT1232" s="8">
        <v>0</v>
      </c>
      <c r="DU1232" s="8">
        <v>0</v>
      </c>
      <c r="DV1232" s="8">
        <v>0</v>
      </c>
      <c r="DW1232" s="8">
        <v>0</v>
      </c>
      <c r="DX1232" s="8">
        <v>0</v>
      </c>
      <c r="DY1232" s="8">
        <v>0</v>
      </c>
      <c r="DZ1232" s="8">
        <v>0</v>
      </c>
      <c r="EA1232" s="8">
        <v>0</v>
      </c>
      <c r="EB1232" s="8">
        <v>0</v>
      </c>
      <c r="EC1232" s="8">
        <v>0</v>
      </c>
      <c r="ED1232" s="20">
        <v>0</v>
      </c>
      <c r="EF1232" s="9">
        <v>0</v>
      </c>
      <c r="EG1232" s="9">
        <v>0</v>
      </c>
      <c r="EH1232" s="9">
        <v>0</v>
      </c>
      <c r="EI1232" s="9">
        <v>0</v>
      </c>
      <c r="EJ1232" s="9">
        <v>0</v>
      </c>
      <c r="EK1232" s="9">
        <v>0</v>
      </c>
      <c r="EL1232" s="9">
        <v>0</v>
      </c>
      <c r="EM1232" s="9">
        <v>0</v>
      </c>
      <c r="EN1232" s="9">
        <v>0</v>
      </c>
      <c r="EO1232" s="9">
        <v>0</v>
      </c>
      <c r="EP1232" s="9">
        <v>0</v>
      </c>
      <c r="EQ1232" s="9">
        <v>0</v>
      </c>
      <c r="ER1232" s="9">
        <v>0</v>
      </c>
      <c r="ES1232" s="9">
        <v>0</v>
      </c>
      <c r="ET1232" s="9">
        <v>0</v>
      </c>
      <c r="EU1232" s="9">
        <v>0</v>
      </c>
      <c r="EV1232" s="9">
        <v>0</v>
      </c>
      <c r="EW1232" s="9">
        <v>0</v>
      </c>
      <c r="EX1232" s="9">
        <v>0</v>
      </c>
      <c r="EY1232" s="9">
        <v>0</v>
      </c>
      <c r="EZ1232" s="9">
        <v>0</v>
      </c>
      <c r="FA1232" s="9">
        <v>0</v>
      </c>
      <c r="FB1232" s="9">
        <v>0</v>
      </c>
      <c r="FC1232" s="9">
        <v>0</v>
      </c>
      <c r="FD1232" s="9">
        <v>0</v>
      </c>
      <c r="FE1232" s="9">
        <v>0</v>
      </c>
      <c r="FF1232">
        <v>0</v>
      </c>
    </row>
    <row r="1233" spans="1:162" x14ac:dyDescent="0.2">
      <c r="A1233" t="s">
        <v>514</v>
      </c>
      <c r="B1233" t="s">
        <v>3639</v>
      </c>
      <c r="C1233" t="s">
        <v>3</v>
      </c>
      <c r="D1233" s="1">
        <v>0</v>
      </c>
      <c r="E1233" s="1">
        <v>5</v>
      </c>
      <c r="F1233" s="4">
        <v>0</v>
      </c>
      <c r="G1233" s="4">
        <v>0</v>
      </c>
      <c r="H1233" s="5">
        <v>5</v>
      </c>
      <c r="I1233">
        <v>5</v>
      </c>
      <c r="J1233" s="4">
        <v>0</v>
      </c>
      <c r="K1233">
        <v>0</v>
      </c>
      <c r="L1233" s="5">
        <v>5</v>
      </c>
      <c r="M1233">
        <v>5</v>
      </c>
      <c r="N1233" s="4">
        <v>0</v>
      </c>
      <c r="O1233">
        <v>0</v>
      </c>
      <c r="P1233" s="5">
        <v>5</v>
      </c>
      <c r="Q1233">
        <v>6</v>
      </c>
      <c r="R1233" s="4">
        <v>0</v>
      </c>
      <c r="S1233">
        <v>0</v>
      </c>
      <c r="T1233" s="5">
        <v>6</v>
      </c>
      <c r="U1233">
        <v>6</v>
      </c>
      <c r="V1233" s="4">
        <v>0</v>
      </c>
      <c r="W1233">
        <v>0</v>
      </c>
      <c r="X1233" s="5">
        <v>6</v>
      </c>
      <c r="Y1233">
        <v>6</v>
      </c>
      <c r="Z1233" s="4">
        <v>0</v>
      </c>
      <c r="AA1233">
        <v>0</v>
      </c>
      <c r="AB1233" s="5">
        <v>6</v>
      </c>
      <c r="AD1233">
        <v>5</v>
      </c>
      <c r="AE1233">
        <v>5</v>
      </c>
      <c r="AF1233" s="4">
        <v>0</v>
      </c>
      <c r="AG1233">
        <v>0</v>
      </c>
      <c r="AH1233" s="5">
        <v>5</v>
      </c>
      <c r="AI1233">
        <v>5</v>
      </c>
      <c r="AJ1233" s="4">
        <v>0</v>
      </c>
      <c r="AK1233">
        <v>0</v>
      </c>
      <c r="AL1233" s="5">
        <v>5</v>
      </c>
      <c r="AM1233">
        <v>5</v>
      </c>
      <c r="AN1233" s="4">
        <v>0</v>
      </c>
      <c r="AO1233">
        <v>0</v>
      </c>
      <c r="AP1233" s="5">
        <v>5</v>
      </c>
      <c r="AQ1233">
        <v>6</v>
      </c>
      <c r="AR1233" s="4">
        <v>0</v>
      </c>
      <c r="AS1233">
        <v>0</v>
      </c>
      <c r="AT1233" s="5">
        <v>6</v>
      </c>
      <c r="AU1233">
        <v>6</v>
      </c>
      <c r="AV1233" s="4">
        <v>0</v>
      </c>
      <c r="AW1233">
        <v>0</v>
      </c>
      <c r="AX1233" s="5">
        <v>6</v>
      </c>
      <c r="AY1233">
        <v>6</v>
      </c>
      <c r="AZ1233" s="4">
        <v>0</v>
      </c>
      <c r="BA1233">
        <v>0</v>
      </c>
      <c r="BB1233" s="5">
        <v>6</v>
      </c>
      <c r="BD1233">
        <v>5</v>
      </c>
      <c r="BE1233">
        <v>5</v>
      </c>
      <c r="BF1233" s="4">
        <v>0</v>
      </c>
      <c r="BG1233">
        <v>0</v>
      </c>
      <c r="BH1233" s="5">
        <v>5</v>
      </c>
      <c r="BI1233">
        <v>5</v>
      </c>
      <c r="BJ1233" s="4">
        <v>0</v>
      </c>
      <c r="BK1233">
        <v>0</v>
      </c>
      <c r="BL1233" s="5">
        <v>5</v>
      </c>
      <c r="BM1233">
        <v>6</v>
      </c>
      <c r="BN1233" s="4">
        <v>0</v>
      </c>
      <c r="BO1233">
        <v>0</v>
      </c>
      <c r="BP1233" s="5">
        <v>6</v>
      </c>
      <c r="BQ1233">
        <v>6</v>
      </c>
      <c r="BR1233" s="4">
        <v>0</v>
      </c>
      <c r="BS1233">
        <v>0</v>
      </c>
      <c r="BT1233" s="5">
        <v>6</v>
      </c>
      <c r="BU1233">
        <v>6</v>
      </c>
      <c r="BV1233" s="4">
        <v>0</v>
      </c>
      <c r="BW1233">
        <v>0</v>
      </c>
      <c r="BX1233" s="5">
        <v>6</v>
      </c>
      <c r="BY1233">
        <v>6</v>
      </c>
      <c r="BZ1233" s="4">
        <v>0</v>
      </c>
      <c r="CA1233">
        <v>0</v>
      </c>
      <c r="CB1233" s="5">
        <v>6</v>
      </c>
      <c r="CD1233">
        <v>5</v>
      </c>
      <c r="CE1233">
        <v>5</v>
      </c>
      <c r="CF1233" s="4">
        <v>0</v>
      </c>
      <c r="CG1233">
        <v>0</v>
      </c>
      <c r="CH1233" s="5">
        <v>5</v>
      </c>
      <c r="CI1233">
        <v>5</v>
      </c>
      <c r="CJ1233" s="4">
        <v>0</v>
      </c>
      <c r="CK1233">
        <v>0</v>
      </c>
      <c r="CL1233" s="5">
        <v>5</v>
      </c>
      <c r="CM1233">
        <v>6</v>
      </c>
      <c r="CN1233" s="4">
        <v>0</v>
      </c>
      <c r="CO1233">
        <v>0</v>
      </c>
      <c r="CP1233" s="5">
        <v>6</v>
      </c>
      <c r="CQ1233">
        <v>6</v>
      </c>
      <c r="CR1233" s="4">
        <v>0</v>
      </c>
      <c r="CS1233">
        <v>0</v>
      </c>
      <c r="CT1233" s="5">
        <v>6</v>
      </c>
      <c r="CU1233">
        <v>6</v>
      </c>
      <c r="CV1233" s="4">
        <v>0</v>
      </c>
      <c r="CW1233">
        <v>0</v>
      </c>
      <c r="CX1233" s="5">
        <v>6</v>
      </c>
      <c r="CY1233" s="21">
        <v>0</v>
      </c>
      <c r="CZ1233" s="21">
        <v>0</v>
      </c>
      <c r="DA1233" s="21">
        <v>0</v>
      </c>
      <c r="DB1233" s="5">
        <v>0</v>
      </c>
      <c r="DD1233" s="8">
        <v>0</v>
      </c>
      <c r="DE1233" s="8">
        <v>0</v>
      </c>
      <c r="DF1233" s="8">
        <v>0</v>
      </c>
      <c r="DG1233" s="8">
        <v>0</v>
      </c>
      <c r="DH1233" s="8">
        <v>0</v>
      </c>
      <c r="DI1233" s="8">
        <v>0</v>
      </c>
      <c r="DJ1233" s="8">
        <v>0</v>
      </c>
      <c r="DK1233" s="8">
        <v>0</v>
      </c>
      <c r="DL1233" s="8">
        <v>0</v>
      </c>
      <c r="DM1233" s="8">
        <v>0</v>
      </c>
      <c r="DN1233" s="8">
        <v>0</v>
      </c>
      <c r="DO1233" s="8">
        <v>0</v>
      </c>
      <c r="DP1233" s="8">
        <v>0</v>
      </c>
      <c r="DQ1233" s="8">
        <v>0</v>
      </c>
      <c r="DR1233" s="8">
        <v>0</v>
      </c>
      <c r="DS1233" s="8">
        <v>0</v>
      </c>
      <c r="DT1233" s="8">
        <v>0</v>
      </c>
      <c r="DU1233" s="8">
        <v>0</v>
      </c>
      <c r="DV1233" s="8">
        <v>0</v>
      </c>
      <c r="DW1233" s="8">
        <v>0</v>
      </c>
      <c r="DX1233" s="8">
        <v>0</v>
      </c>
      <c r="DY1233" s="8">
        <v>0</v>
      </c>
      <c r="DZ1233" s="8">
        <v>0</v>
      </c>
      <c r="EA1233" s="8">
        <v>0</v>
      </c>
      <c r="EB1233" s="8">
        <v>0</v>
      </c>
      <c r="EC1233" s="8">
        <v>0</v>
      </c>
      <c r="ED1233" s="20">
        <v>0</v>
      </c>
      <c r="EF1233" s="9">
        <v>0</v>
      </c>
      <c r="EG1233" s="9">
        <v>0</v>
      </c>
      <c r="EH1233" s="9">
        <v>0</v>
      </c>
      <c r="EI1233" s="9">
        <v>0</v>
      </c>
      <c r="EJ1233" s="9">
        <v>0</v>
      </c>
      <c r="EK1233" s="9">
        <v>0</v>
      </c>
      <c r="EL1233" s="9">
        <v>0</v>
      </c>
      <c r="EM1233" s="9">
        <v>0</v>
      </c>
      <c r="EN1233" s="9">
        <v>0</v>
      </c>
      <c r="EO1233" s="9">
        <v>0</v>
      </c>
      <c r="EP1233" s="9">
        <v>0</v>
      </c>
      <c r="EQ1233" s="9">
        <v>0</v>
      </c>
      <c r="ER1233" s="9">
        <v>0</v>
      </c>
      <c r="ES1233" s="9">
        <v>0</v>
      </c>
      <c r="ET1233" s="9">
        <v>0</v>
      </c>
      <c r="EU1233" s="9">
        <v>0</v>
      </c>
      <c r="EV1233" s="9">
        <v>0</v>
      </c>
      <c r="EW1233" s="9">
        <v>0</v>
      </c>
      <c r="EX1233" s="9">
        <v>0</v>
      </c>
      <c r="EY1233" s="9">
        <v>0</v>
      </c>
      <c r="EZ1233" s="9">
        <v>0</v>
      </c>
      <c r="FA1233" s="9">
        <v>0</v>
      </c>
      <c r="FB1233" s="9">
        <v>0</v>
      </c>
      <c r="FC1233" s="9">
        <v>0</v>
      </c>
      <c r="FD1233" s="9">
        <v>0</v>
      </c>
      <c r="FE1233" s="9">
        <v>0</v>
      </c>
      <c r="FF1233">
        <v>0</v>
      </c>
    </row>
    <row r="1234" spans="1:162" x14ac:dyDescent="0.2">
      <c r="A1234" t="s">
        <v>255</v>
      </c>
      <c r="B1234" t="s">
        <v>3640</v>
      </c>
      <c r="C1234" t="s">
        <v>3</v>
      </c>
      <c r="D1234" s="1">
        <v>0</v>
      </c>
      <c r="E1234" s="1">
        <v>5</v>
      </c>
      <c r="F1234" s="4">
        <v>0</v>
      </c>
      <c r="G1234" s="4">
        <v>0</v>
      </c>
      <c r="H1234" s="5">
        <v>5</v>
      </c>
      <c r="I1234">
        <v>5</v>
      </c>
      <c r="J1234" s="4">
        <v>0</v>
      </c>
      <c r="K1234">
        <v>0</v>
      </c>
      <c r="L1234" s="5">
        <v>5</v>
      </c>
      <c r="M1234">
        <v>5</v>
      </c>
      <c r="N1234" s="4">
        <v>0</v>
      </c>
      <c r="O1234">
        <v>0</v>
      </c>
      <c r="P1234" s="5">
        <v>5</v>
      </c>
      <c r="Q1234">
        <v>5</v>
      </c>
      <c r="R1234" s="4">
        <v>0</v>
      </c>
      <c r="S1234">
        <v>0</v>
      </c>
      <c r="T1234" s="5">
        <v>5</v>
      </c>
      <c r="U1234">
        <v>0</v>
      </c>
      <c r="V1234" s="4">
        <v>0</v>
      </c>
      <c r="W1234">
        <v>0</v>
      </c>
      <c r="X1234" s="5">
        <v>0</v>
      </c>
      <c r="Y1234">
        <v>6</v>
      </c>
      <c r="Z1234" s="4">
        <v>0</v>
      </c>
      <c r="AA1234">
        <v>0</v>
      </c>
      <c r="AB1234" s="5">
        <v>6</v>
      </c>
      <c r="AD1234">
        <v>5</v>
      </c>
      <c r="AE1234">
        <v>5</v>
      </c>
      <c r="AF1234" s="4">
        <v>0</v>
      </c>
      <c r="AG1234">
        <v>0</v>
      </c>
      <c r="AH1234" s="5">
        <v>5</v>
      </c>
      <c r="AI1234">
        <v>5</v>
      </c>
      <c r="AJ1234" s="4">
        <v>0</v>
      </c>
      <c r="AK1234">
        <v>0</v>
      </c>
      <c r="AL1234" s="5">
        <v>5</v>
      </c>
      <c r="AM1234">
        <v>5</v>
      </c>
      <c r="AN1234" s="4">
        <v>0</v>
      </c>
      <c r="AO1234">
        <v>0</v>
      </c>
      <c r="AP1234" s="5">
        <v>5</v>
      </c>
      <c r="AQ1234">
        <v>5</v>
      </c>
      <c r="AR1234" s="4">
        <v>0</v>
      </c>
      <c r="AS1234">
        <v>0</v>
      </c>
      <c r="AT1234" s="5">
        <v>5</v>
      </c>
      <c r="AU1234">
        <v>0</v>
      </c>
      <c r="AV1234" s="4">
        <v>0</v>
      </c>
      <c r="AW1234">
        <v>0</v>
      </c>
      <c r="AX1234" s="5">
        <v>0</v>
      </c>
      <c r="AY1234">
        <v>6</v>
      </c>
      <c r="AZ1234" s="4">
        <v>0</v>
      </c>
      <c r="BA1234">
        <v>0</v>
      </c>
      <c r="BB1234" s="5">
        <v>6</v>
      </c>
      <c r="BD1234">
        <v>5</v>
      </c>
      <c r="BE1234">
        <v>5</v>
      </c>
      <c r="BF1234" s="4">
        <v>0</v>
      </c>
      <c r="BG1234">
        <v>0</v>
      </c>
      <c r="BH1234" s="5">
        <v>5</v>
      </c>
      <c r="BI1234">
        <v>5</v>
      </c>
      <c r="BJ1234" s="4">
        <v>0</v>
      </c>
      <c r="BK1234">
        <v>0</v>
      </c>
      <c r="BL1234" s="5">
        <v>5</v>
      </c>
      <c r="BM1234">
        <v>5</v>
      </c>
      <c r="BN1234" s="4">
        <v>0</v>
      </c>
      <c r="BO1234">
        <v>0</v>
      </c>
      <c r="BP1234" s="5">
        <v>5</v>
      </c>
      <c r="BQ1234">
        <v>5</v>
      </c>
      <c r="BR1234" s="4">
        <v>0</v>
      </c>
      <c r="BS1234">
        <v>0</v>
      </c>
      <c r="BT1234" s="5">
        <v>5</v>
      </c>
      <c r="BU1234">
        <v>0</v>
      </c>
      <c r="BV1234" s="4">
        <v>0</v>
      </c>
      <c r="BW1234">
        <v>0</v>
      </c>
      <c r="BX1234" s="5">
        <v>0</v>
      </c>
      <c r="BY1234">
        <v>6</v>
      </c>
      <c r="BZ1234" s="4">
        <v>0</v>
      </c>
      <c r="CA1234">
        <v>0</v>
      </c>
      <c r="CB1234" s="5">
        <v>6</v>
      </c>
      <c r="CD1234">
        <v>5</v>
      </c>
      <c r="CE1234">
        <v>5</v>
      </c>
      <c r="CF1234" s="4">
        <v>0</v>
      </c>
      <c r="CG1234">
        <v>0</v>
      </c>
      <c r="CH1234" s="5">
        <v>5</v>
      </c>
      <c r="CI1234">
        <v>5</v>
      </c>
      <c r="CJ1234" s="4">
        <v>0</v>
      </c>
      <c r="CK1234">
        <v>0</v>
      </c>
      <c r="CL1234" s="5">
        <v>5</v>
      </c>
      <c r="CM1234">
        <v>5</v>
      </c>
      <c r="CN1234" s="4">
        <v>0</v>
      </c>
      <c r="CO1234">
        <v>0</v>
      </c>
      <c r="CP1234" s="5">
        <v>5</v>
      </c>
      <c r="CQ1234">
        <v>0</v>
      </c>
      <c r="CR1234" s="4">
        <v>0</v>
      </c>
      <c r="CS1234">
        <v>0</v>
      </c>
      <c r="CT1234" s="5">
        <v>0</v>
      </c>
      <c r="CU1234">
        <v>6</v>
      </c>
      <c r="CV1234" s="4">
        <v>0</v>
      </c>
      <c r="CW1234">
        <v>0</v>
      </c>
      <c r="CX1234" s="5">
        <v>6</v>
      </c>
      <c r="CY1234" s="21">
        <v>6</v>
      </c>
      <c r="CZ1234" s="21">
        <v>0</v>
      </c>
      <c r="DA1234" s="21">
        <v>0</v>
      </c>
      <c r="DB1234" s="5">
        <v>6</v>
      </c>
      <c r="DD1234" s="8">
        <v>0</v>
      </c>
      <c r="DE1234" s="8">
        <v>0</v>
      </c>
      <c r="DF1234" s="8">
        <v>0</v>
      </c>
      <c r="DG1234" s="8">
        <v>0</v>
      </c>
      <c r="DH1234" s="8">
        <v>0</v>
      </c>
      <c r="DI1234" s="8">
        <v>0</v>
      </c>
      <c r="DJ1234" s="8">
        <v>0</v>
      </c>
      <c r="DK1234" s="8">
        <v>0</v>
      </c>
      <c r="DL1234" s="8">
        <v>0</v>
      </c>
      <c r="DM1234" s="8">
        <v>0</v>
      </c>
      <c r="DN1234" s="8">
        <v>0</v>
      </c>
      <c r="DO1234" s="8">
        <v>0</v>
      </c>
      <c r="DP1234" s="8">
        <v>0</v>
      </c>
      <c r="DQ1234" s="8">
        <v>0</v>
      </c>
      <c r="DR1234" s="8">
        <v>0</v>
      </c>
      <c r="DS1234" s="8">
        <v>0</v>
      </c>
      <c r="DT1234" s="8">
        <v>0</v>
      </c>
      <c r="DU1234" s="8">
        <v>0</v>
      </c>
      <c r="DV1234" s="8">
        <v>0</v>
      </c>
      <c r="DW1234" s="8">
        <v>0</v>
      </c>
      <c r="DX1234" s="8">
        <v>0</v>
      </c>
      <c r="DY1234" s="8">
        <v>0</v>
      </c>
      <c r="DZ1234" s="8">
        <v>0</v>
      </c>
      <c r="EA1234" s="8">
        <v>0</v>
      </c>
      <c r="EB1234" s="8">
        <v>0</v>
      </c>
      <c r="EC1234" s="8">
        <v>0</v>
      </c>
      <c r="ED1234" s="20">
        <v>0</v>
      </c>
      <c r="EF1234" s="9">
        <v>0</v>
      </c>
      <c r="EG1234" s="9">
        <v>0</v>
      </c>
      <c r="EH1234" s="9">
        <v>0</v>
      </c>
      <c r="EI1234" s="9">
        <v>0</v>
      </c>
      <c r="EJ1234" s="9">
        <v>0</v>
      </c>
      <c r="EK1234" s="9">
        <v>0</v>
      </c>
      <c r="EL1234" s="9">
        <v>0</v>
      </c>
      <c r="EM1234" s="9">
        <v>0</v>
      </c>
      <c r="EN1234" s="9">
        <v>0</v>
      </c>
      <c r="EO1234" s="9">
        <v>0</v>
      </c>
      <c r="EP1234" s="9">
        <v>0</v>
      </c>
      <c r="EQ1234" s="9">
        <v>0</v>
      </c>
      <c r="ER1234" s="9">
        <v>0</v>
      </c>
      <c r="ES1234" s="9">
        <v>0</v>
      </c>
      <c r="ET1234" s="9">
        <v>0</v>
      </c>
      <c r="EU1234" s="9">
        <v>0</v>
      </c>
      <c r="EV1234" s="9">
        <v>0</v>
      </c>
      <c r="EW1234" s="9">
        <v>0</v>
      </c>
      <c r="EX1234" s="9">
        <v>0</v>
      </c>
      <c r="EY1234" s="9">
        <v>0</v>
      </c>
      <c r="EZ1234" s="9">
        <v>0</v>
      </c>
      <c r="FA1234" s="9">
        <v>0</v>
      </c>
      <c r="FB1234" s="9">
        <v>0</v>
      </c>
      <c r="FC1234" s="9">
        <v>0</v>
      </c>
      <c r="FD1234" s="9">
        <v>0</v>
      </c>
      <c r="FE1234" s="9">
        <v>0</v>
      </c>
      <c r="FF1234">
        <v>0</v>
      </c>
    </row>
    <row r="1235" spans="1:162" x14ac:dyDescent="0.2">
      <c r="A1235" t="s">
        <v>445</v>
      </c>
      <c r="B1235" t="s">
        <v>3641</v>
      </c>
      <c r="C1235" t="s">
        <v>3</v>
      </c>
      <c r="D1235" s="1">
        <v>0</v>
      </c>
      <c r="E1235" s="1">
        <v>3</v>
      </c>
      <c r="F1235" s="4">
        <v>0</v>
      </c>
      <c r="G1235" s="4">
        <v>0</v>
      </c>
      <c r="H1235" s="5">
        <v>3</v>
      </c>
      <c r="I1235">
        <v>3</v>
      </c>
      <c r="J1235" s="4">
        <v>0</v>
      </c>
      <c r="K1235">
        <v>0</v>
      </c>
      <c r="L1235" s="5">
        <v>3</v>
      </c>
      <c r="M1235">
        <v>3</v>
      </c>
      <c r="N1235" s="4">
        <v>0</v>
      </c>
      <c r="O1235">
        <v>0</v>
      </c>
      <c r="P1235" s="5">
        <v>3</v>
      </c>
      <c r="Q1235">
        <v>0</v>
      </c>
      <c r="R1235" s="4">
        <v>0</v>
      </c>
      <c r="S1235">
        <v>0</v>
      </c>
      <c r="T1235" s="5">
        <v>0</v>
      </c>
      <c r="U1235">
        <v>0</v>
      </c>
      <c r="V1235" s="4">
        <v>0</v>
      </c>
      <c r="W1235">
        <v>0</v>
      </c>
      <c r="X1235" s="5">
        <v>0</v>
      </c>
      <c r="Y1235">
        <v>0</v>
      </c>
      <c r="Z1235" s="4">
        <v>0</v>
      </c>
      <c r="AA1235">
        <v>0</v>
      </c>
      <c r="AB1235" s="5">
        <v>0</v>
      </c>
      <c r="AD1235">
        <v>3</v>
      </c>
      <c r="AE1235">
        <v>3</v>
      </c>
      <c r="AF1235" s="4">
        <v>0</v>
      </c>
      <c r="AG1235">
        <v>0</v>
      </c>
      <c r="AH1235" s="5">
        <v>3</v>
      </c>
      <c r="AI1235">
        <v>3</v>
      </c>
      <c r="AJ1235" s="4">
        <v>0</v>
      </c>
      <c r="AK1235">
        <v>0</v>
      </c>
      <c r="AL1235" s="5">
        <v>3</v>
      </c>
      <c r="AM1235">
        <v>3</v>
      </c>
      <c r="AN1235" s="4">
        <v>0</v>
      </c>
      <c r="AO1235">
        <v>0</v>
      </c>
      <c r="AP1235" s="5">
        <v>3</v>
      </c>
      <c r="AQ1235">
        <v>0</v>
      </c>
      <c r="AR1235" s="4">
        <v>0</v>
      </c>
      <c r="AS1235">
        <v>0</v>
      </c>
      <c r="AT1235" s="5">
        <v>0</v>
      </c>
      <c r="AU1235">
        <v>0</v>
      </c>
      <c r="AV1235" s="4">
        <v>0</v>
      </c>
      <c r="AW1235">
        <v>0</v>
      </c>
      <c r="AX1235" s="5">
        <v>0</v>
      </c>
      <c r="AY1235">
        <v>0</v>
      </c>
      <c r="AZ1235" s="4">
        <v>0</v>
      </c>
      <c r="BA1235">
        <v>0</v>
      </c>
      <c r="BB1235" s="5">
        <v>0</v>
      </c>
      <c r="BD1235">
        <v>3</v>
      </c>
      <c r="BE1235">
        <v>3</v>
      </c>
      <c r="BF1235" s="4">
        <v>0</v>
      </c>
      <c r="BG1235">
        <v>0</v>
      </c>
      <c r="BH1235" s="5">
        <v>3</v>
      </c>
      <c r="BI1235">
        <v>3</v>
      </c>
      <c r="BJ1235" s="4">
        <v>0</v>
      </c>
      <c r="BK1235">
        <v>0</v>
      </c>
      <c r="BL1235" s="5">
        <v>3</v>
      </c>
      <c r="BM1235">
        <v>3</v>
      </c>
      <c r="BN1235" s="4">
        <v>0</v>
      </c>
      <c r="BO1235">
        <v>0</v>
      </c>
      <c r="BP1235" s="5">
        <v>3</v>
      </c>
      <c r="BQ1235">
        <v>0</v>
      </c>
      <c r="BR1235" s="4">
        <v>0</v>
      </c>
      <c r="BS1235">
        <v>0</v>
      </c>
      <c r="BT1235" s="5">
        <v>0</v>
      </c>
      <c r="BU1235">
        <v>0</v>
      </c>
      <c r="BV1235" s="4">
        <v>0</v>
      </c>
      <c r="BW1235">
        <v>0</v>
      </c>
      <c r="BX1235" s="5">
        <v>0</v>
      </c>
      <c r="BY1235">
        <v>0</v>
      </c>
      <c r="BZ1235" s="4">
        <v>0</v>
      </c>
      <c r="CA1235">
        <v>0</v>
      </c>
      <c r="CB1235" s="5">
        <v>0</v>
      </c>
      <c r="CD1235">
        <v>3</v>
      </c>
      <c r="CE1235">
        <v>3</v>
      </c>
      <c r="CF1235" s="4">
        <v>0</v>
      </c>
      <c r="CG1235">
        <v>0</v>
      </c>
      <c r="CH1235" s="5">
        <v>3</v>
      </c>
      <c r="CI1235">
        <v>3</v>
      </c>
      <c r="CJ1235" s="4">
        <v>0</v>
      </c>
      <c r="CK1235">
        <v>0</v>
      </c>
      <c r="CL1235" s="5">
        <v>3</v>
      </c>
      <c r="CM1235">
        <v>3</v>
      </c>
      <c r="CN1235" s="4">
        <v>0</v>
      </c>
      <c r="CO1235">
        <v>0</v>
      </c>
      <c r="CP1235" s="5">
        <v>3</v>
      </c>
      <c r="CQ1235">
        <v>0</v>
      </c>
      <c r="CR1235" s="4">
        <v>0</v>
      </c>
      <c r="CS1235">
        <v>0</v>
      </c>
      <c r="CT1235" s="5">
        <v>0</v>
      </c>
      <c r="CU1235">
        <v>0</v>
      </c>
      <c r="CV1235" s="4">
        <v>0</v>
      </c>
      <c r="CW1235">
        <v>0</v>
      </c>
      <c r="CX1235" s="5">
        <v>0</v>
      </c>
      <c r="CY1235" s="21">
        <v>0</v>
      </c>
      <c r="CZ1235" s="21">
        <v>0</v>
      </c>
      <c r="DA1235" s="21">
        <v>0</v>
      </c>
      <c r="DB1235" s="5">
        <v>0</v>
      </c>
      <c r="DD1235" s="8">
        <v>0</v>
      </c>
      <c r="DE1235" s="8">
        <v>0</v>
      </c>
      <c r="DF1235" s="8">
        <v>0</v>
      </c>
      <c r="DG1235" s="8">
        <v>0</v>
      </c>
      <c r="DH1235" s="8">
        <v>0</v>
      </c>
      <c r="DI1235" s="8">
        <v>0</v>
      </c>
      <c r="DJ1235" s="8">
        <v>0</v>
      </c>
      <c r="DK1235" s="8">
        <v>0</v>
      </c>
      <c r="DL1235" s="8">
        <v>0</v>
      </c>
      <c r="DM1235" s="8">
        <v>0</v>
      </c>
      <c r="DN1235" s="8">
        <v>0</v>
      </c>
      <c r="DO1235" s="8">
        <v>0</v>
      </c>
      <c r="DP1235" s="8">
        <v>0</v>
      </c>
      <c r="DQ1235" s="8">
        <v>0</v>
      </c>
      <c r="DR1235" s="8">
        <v>0</v>
      </c>
      <c r="DS1235" s="8">
        <v>0</v>
      </c>
      <c r="DT1235" s="8">
        <v>0</v>
      </c>
      <c r="DU1235" s="8">
        <v>0</v>
      </c>
      <c r="DV1235" s="8">
        <v>0</v>
      </c>
      <c r="DW1235" s="8">
        <v>0</v>
      </c>
      <c r="DX1235" s="8">
        <v>0</v>
      </c>
      <c r="DY1235" s="8">
        <v>0</v>
      </c>
      <c r="DZ1235" s="8">
        <v>0</v>
      </c>
      <c r="EA1235" s="8">
        <v>0</v>
      </c>
      <c r="EB1235" s="8">
        <v>0</v>
      </c>
      <c r="EC1235" s="8">
        <v>0</v>
      </c>
      <c r="ED1235" s="20">
        <v>0</v>
      </c>
      <c r="EF1235" s="9">
        <v>0</v>
      </c>
      <c r="EG1235" s="9">
        <v>0</v>
      </c>
      <c r="EH1235" s="9">
        <v>0</v>
      </c>
      <c r="EI1235" s="9">
        <v>0</v>
      </c>
      <c r="EJ1235" s="9">
        <v>0</v>
      </c>
      <c r="EK1235" s="9">
        <v>0</v>
      </c>
      <c r="EL1235" s="9">
        <v>0</v>
      </c>
      <c r="EM1235" s="9">
        <v>0</v>
      </c>
      <c r="EN1235" s="9">
        <v>0</v>
      </c>
      <c r="EO1235" s="9">
        <v>0</v>
      </c>
      <c r="EP1235" s="9">
        <v>0</v>
      </c>
      <c r="EQ1235" s="9">
        <v>0</v>
      </c>
      <c r="ER1235" s="9">
        <v>0</v>
      </c>
      <c r="ES1235" s="9">
        <v>0</v>
      </c>
      <c r="ET1235" s="9">
        <v>0</v>
      </c>
      <c r="EU1235" s="9">
        <v>0</v>
      </c>
      <c r="EV1235" s="9">
        <v>0</v>
      </c>
      <c r="EW1235" s="9">
        <v>0</v>
      </c>
      <c r="EX1235" s="9">
        <v>0</v>
      </c>
      <c r="EY1235" s="9">
        <v>0</v>
      </c>
      <c r="EZ1235" s="9">
        <v>0</v>
      </c>
      <c r="FA1235" s="9">
        <v>0</v>
      </c>
      <c r="FB1235" s="9">
        <v>0</v>
      </c>
      <c r="FC1235" s="9">
        <v>0</v>
      </c>
      <c r="FD1235" s="9">
        <v>0</v>
      </c>
      <c r="FE1235" s="9">
        <v>0</v>
      </c>
      <c r="FF1235">
        <v>0</v>
      </c>
    </row>
    <row r="1236" spans="1:162" x14ac:dyDescent="0.2">
      <c r="A1236" t="s">
        <v>506</v>
      </c>
      <c r="B1236" t="s">
        <v>3642</v>
      </c>
      <c r="C1236" t="s">
        <v>4599</v>
      </c>
      <c r="D1236" s="1">
        <v>0</v>
      </c>
      <c r="E1236" s="1">
        <v>4</v>
      </c>
      <c r="F1236" s="4">
        <v>0</v>
      </c>
      <c r="G1236" s="4">
        <v>0</v>
      </c>
      <c r="H1236" s="5">
        <v>4</v>
      </c>
      <c r="I1236">
        <v>4</v>
      </c>
      <c r="J1236" s="4">
        <v>0</v>
      </c>
      <c r="K1236">
        <v>0</v>
      </c>
      <c r="L1236" s="5">
        <v>4</v>
      </c>
      <c r="M1236">
        <v>4</v>
      </c>
      <c r="N1236" s="4">
        <v>0</v>
      </c>
      <c r="O1236">
        <v>0</v>
      </c>
      <c r="P1236" s="5">
        <v>4</v>
      </c>
      <c r="Q1236">
        <v>6</v>
      </c>
      <c r="R1236" s="4">
        <v>0</v>
      </c>
      <c r="S1236">
        <v>0</v>
      </c>
      <c r="T1236" s="5">
        <v>6</v>
      </c>
      <c r="U1236">
        <v>6</v>
      </c>
      <c r="V1236" s="4">
        <v>0</v>
      </c>
      <c r="W1236">
        <v>0</v>
      </c>
      <c r="X1236" s="5">
        <v>6</v>
      </c>
      <c r="Y1236">
        <v>6</v>
      </c>
      <c r="Z1236" s="4">
        <v>0</v>
      </c>
      <c r="AA1236">
        <v>0</v>
      </c>
      <c r="AB1236" s="5">
        <v>6</v>
      </c>
      <c r="AD1236">
        <v>0</v>
      </c>
      <c r="AE1236">
        <v>4</v>
      </c>
      <c r="AF1236" s="4">
        <v>0</v>
      </c>
      <c r="AG1236">
        <v>0</v>
      </c>
      <c r="AH1236" s="5">
        <v>4</v>
      </c>
      <c r="AI1236">
        <v>4</v>
      </c>
      <c r="AJ1236" s="4">
        <v>0</v>
      </c>
      <c r="AK1236">
        <v>0</v>
      </c>
      <c r="AL1236" s="5">
        <v>4</v>
      </c>
      <c r="AM1236">
        <v>4</v>
      </c>
      <c r="AN1236" s="4">
        <v>0</v>
      </c>
      <c r="AO1236">
        <v>0</v>
      </c>
      <c r="AP1236" s="5">
        <v>4</v>
      </c>
      <c r="AQ1236">
        <v>6</v>
      </c>
      <c r="AR1236" s="4">
        <v>0</v>
      </c>
      <c r="AS1236">
        <v>0</v>
      </c>
      <c r="AT1236" s="5">
        <v>6</v>
      </c>
      <c r="AU1236">
        <v>6</v>
      </c>
      <c r="AV1236" s="4">
        <v>0</v>
      </c>
      <c r="AW1236">
        <v>0</v>
      </c>
      <c r="AX1236" s="5">
        <v>6</v>
      </c>
      <c r="AY1236">
        <v>6</v>
      </c>
      <c r="AZ1236" s="4">
        <v>0</v>
      </c>
      <c r="BA1236">
        <v>0</v>
      </c>
      <c r="BB1236" s="5">
        <v>6</v>
      </c>
      <c r="BD1236">
        <v>0</v>
      </c>
      <c r="BE1236">
        <v>4</v>
      </c>
      <c r="BF1236" s="4">
        <v>0</v>
      </c>
      <c r="BG1236">
        <v>0</v>
      </c>
      <c r="BH1236" s="5">
        <v>4</v>
      </c>
      <c r="BI1236">
        <v>4</v>
      </c>
      <c r="BJ1236" s="4">
        <v>0</v>
      </c>
      <c r="BK1236">
        <v>0</v>
      </c>
      <c r="BL1236" s="5">
        <v>4</v>
      </c>
      <c r="BM1236">
        <v>4</v>
      </c>
      <c r="BN1236" s="4">
        <v>0</v>
      </c>
      <c r="BO1236">
        <v>0</v>
      </c>
      <c r="BP1236" s="5">
        <v>4</v>
      </c>
      <c r="BQ1236">
        <v>6</v>
      </c>
      <c r="BR1236" s="4">
        <v>0</v>
      </c>
      <c r="BS1236">
        <v>0</v>
      </c>
      <c r="BT1236" s="5">
        <v>6</v>
      </c>
      <c r="BU1236">
        <v>6</v>
      </c>
      <c r="BV1236" s="4">
        <v>0</v>
      </c>
      <c r="BW1236">
        <v>0</v>
      </c>
      <c r="BX1236" s="5">
        <v>6</v>
      </c>
      <c r="BY1236">
        <v>6</v>
      </c>
      <c r="BZ1236" s="4">
        <v>0</v>
      </c>
      <c r="CA1236">
        <v>0</v>
      </c>
      <c r="CB1236" s="5">
        <v>6</v>
      </c>
      <c r="CD1236">
        <v>4</v>
      </c>
      <c r="CE1236">
        <v>4</v>
      </c>
      <c r="CF1236" s="4">
        <v>0</v>
      </c>
      <c r="CG1236">
        <v>0</v>
      </c>
      <c r="CH1236" s="5">
        <v>4</v>
      </c>
      <c r="CI1236">
        <v>4</v>
      </c>
      <c r="CJ1236" s="4">
        <v>0</v>
      </c>
      <c r="CK1236">
        <v>0</v>
      </c>
      <c r="CL1236" s="5">
        <v>4</v>
      </c>
      <c r="CM1236">
        <v>6</v>
      </c>
      <c r="CN1236" s="4">
        <v>0</v>
      </c>
      <c r="CO1236">
        <v>0</v>
      </c>
      <c r="CP1236" s="5">
        <v>6</v>
      </c>
      <c r="CQ1236">
        <v>6</v>
      </c>
      <c r="CR1236" s="4">
        <v>0</v>
      </c>
      <c r="CS1236">
        <v>0</v>
      </c>
      <c r="CT1236" s="5">
        <v>6</v>
      </c>
      <c r="CU1236">
        <v>6</v>
      </c>
      <c r="CV1236" s="4">
        <v>0</v>
      </c>
      <c r="CW1236">
        <v>0</v>
      </c>
      <c r="CX1236" s="5">
        <v>6</v>
      </c>
      <c r="CY1236" s="21">
        <v>0</v>
      </c>
      <c r="CZ1236" s="21">
        <v>0</v>
      </c>
      <c r="DA1236" s="21">
        <v>0</v>
      </c>
      <c r="DB1236" s="5">
        <v>0</v>
      </c>
      <c r="DD1236" s="8">
        <v>0</v>
      </c>
      <c r="DE1236" s="8">
        <v>0</v>
      </c>
      <c r="DF1236" s="8">
        <v>0</v>
      </c>
      <c r="DG1236" s="8">
        <v>0</v>
      </c>
      <c r="DH1236" s="8">
        <v>0</v>
      </c>
      <c r="DI1236" s="8">
        <v>0</v>
      </c>
      <c r="DJ1236" s="8">
        <v>0</v>
      </c>
      <c r="DK1236" s="8">
        <v>0</v>
      </c>
      <c r="DL1236" s="8">
        <v>0</v>
      </c>
      <c r="DM1236" s="8">
        <v>0</v>
      </c>
      <c r="DN1236" s="8">
        <v>0</v>
      </c>
      <c r="DO1236" s="8">
        <v>0</v>
      </c>
      <c r="DP1236" s="8">
        <v>0</v>
      </c>
      <c r="DQ1236" s="8">
        <v>0</v>
      </c>
      <c r="DR1236" s="8">
        <v>0</v>
      </c>
      <c r="DS1236" s="8">
        <v>0</v>
      </c>
      <c r="DT1236" s="8">
        <v>0</v>
      </c>
      <c r="DU1236" s="8">
        <v>0</v>
      </c>
      <c r="DV1236" s="8">
        <v>0</v>
      </c>
      <c r="DW1236" s="8">
        <v>0</v>
      </c>
      <c r="DX1236" s="8">
        <v>0</v>
      </c>
      <c r="DY1236" s="8">
        <v>0</v>
      </c>
      <c r="DZ1236" s="8">
        <v>0</v>
      </c>
      <c r="EA1236" s="8">
        <v>0</v>
      </c>
      <c r="EB1236" s="8">
        <v>0</v>
      </c>
      <c r="EC1236" s="8">
        <v>0</v>
      </c>
      <c r="ED1236" s="20">
        <v>0</v>
      </c>
      <c r="EF1236" s="9">
        <v>0</v>
      </c>
      <c r="EG1236" s="9">
        <v>0</v>
      </c>
      <c r="EH1236" s="9">
        <v>0</v>
      </c>
      <c r="EI1236" s="9">
        <v>0</v>
      </c>
      <c r="EJ1236" s="9">
        <v>0</v>
      </c>
      <c r="EK1236" s="9">
        <v>0</v>
      </c>
      <c r="EL1236" s="9">
        <v>0</v>
      </c>
      <c r="EM1236" s="9">
        <v>0</v>
      </c>
      <c r="EN1236" s="9">
        <v>0</v>
      </c>
      <c r="EO1236" s="9">
        <v>0</v>
      </c>
      <c r="EP1236" s="9">
        <v>0</v>
      </c>
      <c r="EQ1236" s="9">
        <v>0</v>
      </c>
      <c r="ER1236" s="9">
        <v>0</v>
      </c>
      <c r="ES1236" s="9">
        <v>0</v>
      </c>
      <c r="ET1236" s="9">
        <v>0</v>
      </c>
      <c r="EU1236" s="9">
        <v>0</v>
      </c>
      <c r="EV1236" s="9">
        <v>0</v>
      </c>
      <c r="EW1236" s="9">
        <v>0</v>
      </c>
      <c r="EX1236" s="9">
        <v>0</v>
      </c>
      <c r="EY1236" s="9">
        <v>0</v>
      </c>
      <c r="EZ1236" s="9">
        <v>0</v>
      </c>
      <c r="FA1236" s="9">
        <v>0</v>
      </c>
      <c r="FB1236" s="9">
        <v>0</v>
      </c>
      <c r="FC1236" s="9">
        <v>0</v>
      </c>
      <c r="FD1236" s="9">
        <v>0</v>
      </c>
      <c r="FE1236" s="9">
        <v>0</v>
      </c>
      <c r="FF1236">
        <v>0</v>
      </c>
    </row>
    <row r="1237" spans="1:162" x14ac:dyDescent="0.2">
      <c r="A1237" t="s">
        <v>439</v>
      </c>
      <c r="B1237" t="s">
        <v>3643</v>
      </c>
      <c r="C1237" t="s">
        <v>4599</v>
      </c>
      <c r="D1237" s="1">
        <v>0</v>
      </c>
      <c r="E1237" s="1">
        <v>1</v>
      </c>
      <c r="F1237" s="4">
        <v>0</v>
      </c>
      <c r="G1237" s="4">
        <v>0</v>
      </c>
      <c r="H1237" s="5">
        <v>1</v>
      </c>
      <c r="I1237">
        <v>1</v>
      </c>
      <c r="J1237" s="4">
        <v>0</v>
      </c>
      <c r="K1237">
        <v>0</v>
      </c>
      <c r="L1237" s="5">
        <v>1</v>
      </c>
      <c r="M1237">
        <v>1</v>
      </c>
      <c r="N1237" s="4">
        <v>0</v>
      </c>
      <c r="O1237">
        <v>0</v>
      </c>
      <c r="P1237" s="5">
        <v>1</v>
      </c>
      <c r="Q1237">
        <v>0</v>
      </c>
      <c r="R1237" s="4">
        <v>0</v>
      </c>
      <c r="S1237">
        <v>0</v>
      </c>
      <c r="T1237" s="5">
        <v>0</v>
      </c>
      <c r="U1237">
        <v>0</v>
      </c>
      <c r="V1237" s="4">
        <v>0</v>
      </c>
      <c r="W1237">
        <v>0</v>
      </c>
      <c r="X1237" s="5">
        <v>0</v>
      </c>
      <c r="Y1237">
        <v>0</v>
      </c>
      <c r="Z1237" s="4">
        <v>0</v>
      </c>
      <c r="AA1237">
        <v>0</v>
      </c>
      <c r="AB1237" s="5">
        <v>0</v>
      </c>
      <c r="AD1237">
        <v>0</v>
      </c>
      <c r="AE1237">
        <v>1</v>
      </c>
      <c r="AF1237" s="4">
        <v>0</v>
      </c>
      <c r="AG1237">
        <v>0</v>
      </c>
      <c r="AH1237" s="5">
        <v>1</v>
      </c>
      <c r="AI1237">
        <v>1</v>
      </c>
      <c r="AJ1237" s="4">
        <v>0</v>
      </c>
      <c r="AK1237">
        <v>0</v>
      </c>
      <c r="AL1237" s="5">
        <v>1</v>
      </c>
      <c r="AM1237">
        <v>1</v>
      </c>
      <c r="AN1237" s="4">
        <v>0</v>
      </c>
      <c r="AO1237">
        <v>0</v>
      </c>
      <c r="AP1237" s="5">
        <v>1</v>
      </c>
      <c r="AQ1237">
        <v>0</v>
      </c>
      <c r="AR1237" s="4">
        <v>0</v>
      </c>
      <c r="AS1237">
        <v>0</v>
      </c>
      <c r="AT1237" s="5">
        <v>0</v>
      </c>
      <c r="AU1237">
        <v>0</v>
      </c>
      <c r="AV1237" s="4">
        <v>0</v>
      </c>
      <c r="AW1237">
        <v>0</v>
      </c>
      <c r="AX1237" s="5">
        <v>0</v>
      </c>
      <c r="AY1237">
        <v>0</v>
      </c>
      <c r="AZ1237" s="4">
        <v>0</v>
      </c>
      <c r="BA1237">
        <v>0</v>
      </c>
      <c r="BB1237" s="5">
        <v>0</v>
      </c>
      <c r="BD1237">
        <v>0</v>
      </c>
      <c r="BE1237">
        <v>1</v>
      </c>
      <c r="BF1237" s="4">
        <v>0</v>
      </c>
      <c r="BG1237">
        <v>0</v>
      </c>
      <c r="BH1237" s="5">
        <v>1</v>
      </c>
      <c r="BI1237">
        <v>1</v>
      </c>
      <c r="BJ1237" s="4">
        <v>0</v>
      </c>
      <c r="BK1237">
        <v>0</v>
      </c>
      <c r="BL1237" s="5">
        <v>1</v>
      </c>
      <c r="BM1237">
        <v>1</v>
      </c>
      <c r="BN1237" s="4">
        <v>0</v>
      </c>
      <c r="BO1237">
        <v>0</v>
      </c>
      <c r="BP1237" s="5">
        <v>1</v>
      </c>
      <c r="BQ1237">
        <v>0</v>
      </c>
      <c r="BR1237" s="4">
        <v>0</v>
      </c>
      <c r="BS1237">
        <v>0</v>
      </c>
      <c r="BT1237" s="5">
        <v>0</v>
      </c>
      <c r="BU1237">
        <v>0</v>
      </c>
      <c r="BV1237" s="4">
        <v>0</v>
      </c>
      <c r="BW1237">
        <v>0</v>
      </c>
      <c r="BX1237" s="5">
        <v>0</v>
      </c>
      <c r="BY1237">
        <v>0</v>
      </c>
      <c r="BZ1237" s="4">
        <v>0</v>
      </c>
      <c r="CA1237">
        <v>0</v>
      </c>
      <c r="CB1237" s="5">
        <v>0</v>
      </c>
      <c r="CD1237">
        <v>0</v>
      </c>
      <c r="CE1237">
        <v>1</v>
      </c>
      <c r="CF1237" s="4">
        <v>0</v>
      </c>
      <c r="CG1237">
        <v>0</v>
      </c>
      <c r="CH1237" s="5">
        <v>1</v>
      </c>
      <c r="CI1237">
        <v>1</v>
      </c>
      <c r="CJ1237" s="4">
        <v>0</v>
      </c>
      <c r="CK1237">
        <v>0</v>
      </c>
      <c r="CL1237" s="5">
        <v>1</v>
      </c>
      <c r="CM1237">
        <v>1</v>
      </c>
      <c r="CN1237" s="4">
        <v>0</v>
      </c>
      <c r="CO1237">
        <v>0</v>
      </c>
      <c r="CP1237" s="5">
        <v>1</v>
      </c>
      <c r="CQ1237">
        <v>0</v>
      </c>
      <c r="CR1237" s="4">
        <v>0</v>
      </c>
      <c r="CS1237">
        <v>0</v>
      </c>
      <c r="CT1237" s="5">
        <v>0</v>
      </c>
      <c r="CU1237">
        <v>0</v>
      </c>
      <c r="CV1237" s="4">
        <v>0</v>
      </c>
      <c r="CW1237">
        <v>0</v>
      </c>
      <c r="CX1237" s="5">
        <v>0</v>
      </c>
      <c r="CY1237" s="21">
        <v>0</v>
      </c>
      <c r="CZ1237" s="21">
        <v>0</v>
      </c>
      <c r="DA1237" s="21">
        <v>0</v>
      </c>
      <c r="DB1237" s="5">
        <v>0</v>
      </c>
      <c r="DD1237" s="8">
        <v>0</v>
      </c>
      <c r="DE1237" s="8">
        <v>0</v>
      </c>
      <c r="DF1237" s="8">
        <v>0</v>
      </c>
      <c r="DG1237" s="8">
        <v>0</v>
      </c>
      <c r="DH1237" s="8">
        <v>0</v>
      </c>
      <c r="DI1237" s="8">
        <v>0</v>
      </c>
      <c r="DJ1237" s="8">
        <v>0</v>
      </c>
      <c r="DK1237" s="8">
        <v>0</v>
      </c>
      <c r="DL1237" s="8">
        <v>0</v>
      </c>
      <c r="DM1237" s="8">
        <v>0</v>
      </c>
      <c r="DN1237" s="8">
        <v>0</v>
      </c>
      <c r="DO1237" s="8">
        <v>0</v>
      </c>
      <c r="DP1237" s="8">
        <v>0</v>
      </c>
      <c r="DQ1237" s="8">
        <v>0</v>
      </c>
      <c r="DR1237" s="8">
        <v>0</v>
      </c>
      <c r="DS1237" s="8">
        <v>0</v>
      </c>
      <c r="DT1237" s="8">
        <v>0</v>
      </c>
      <c r="DU1237" s="8">
        <v>0</v>
      </c>
      <c r="DV1237" s="8">
        <v>0</v>
      </c>
      <c r="DW1237" s="8">
        <v>0</v>
      </c>
      <c r="DX1237" s="8">
        <v>0</v>
      </c>
      <c r="DY1237" s="8">
        <v>0</v>
      </c>
      <c r="DZ1237" s="8">
        <v>0</v>
      </c>
      <c r="EA1237" s="8">
        <v>0</v>
      </c>
      <c r="EB1237" s="8">
        <v>0</v>
      </c>
      <c r="EC1237" s="8">
        <v>0</v>
      </c>
      <c r="ED1237" s="20">
        <v>0</v>
      </c>
      <c r="EF1237" s="9">
        <v>0</v>
      </c>
      <c r="EG1237" s="9">
        <v>0</v>
      </c>
      <c r="EH1237" s="9">
        <v>0</v>
      </c>
      <c r="EI1237" s="9">
        <v>0</v>
      </c>
      <c r="EJ1237" s="9">
        <v>0</v>
      </c>
      <c r="EK1237" s="9">
        <v>0</v>
      </c>
      <c r="EL1237" s="9">
        <v>0</v>
      </c>
      <c r="EM1237" s="9">
        <v>0</v>
      </c>
      <c r="EN1237" s="9">
        <v>0</v>
      </c>
      <c r="EO1237" s="9">
        <v>0</v>
      </c>
      <c r="EP1237" s="9">
        <v>0</v>
      </c>
      <c r="EQ1237" s="9">
        <v>0</v>
      </c>
      <c r="ER1237" s="9">
        <v>0</v>
      </c>
      <c r="ES1237" s="9">
        <v>0</v>
      </c>
      <c r="ET1237" s="9">
        <v>0</v>
      </c>
      <c r="EU1237" s="9">
        <v>0</v>
      </c>
      <c r="EV1237" s="9">
        <v>0</v>
      </c>
      <c r="EW1237" s="9">
        <v>0</v>
      </c>
      <c r="EX1237" s="9">
        <v>0</v>
      </c>
      <c r="EY1237" s="9">
        <v>0</v>
      </c>
      <c r="EZ1237" s="9">
        <v>0</v>
      </c>
      <c r="FA1237" s="9">
        <v>0</v>
      </c>
      <c r="FB1237" s="9">
        <v>0</v>
      </c>
      <c r="FC1237" s="9">
        <v>0</v>
      </c>
      <c r="FD1237" s="9">
        <v>0</v>
      </c>
      <c r="FE1237" s="9">
        <v>0</v>
      </c>
      <c r="FF1237">
        <v>0</v>
      </c>
    </row>
    <row r="1238" spans="1:162" x14ac:dyDescent="0.2">
      <c r="A1238" t="s">
        <v>692</v>
      </c>
      <c r="B1238" t="s">
        <v>3644</v>
      </c>
      <c r="C1238" t="s">
        <v>3</v>
      </c>
      <c r="D1238" s="1">
        <v>0</v>
      </c>
      <c r="E1238" s="1">
        <v>5</v>
      </c>
      <c r="F1238" s="4">
        <v>0</v>
      </c>
      <c r="G1238" s="4">
        <v>0</v>
      </c>
      <c r="H1238" s="5">
        <v>5</v>
      </c>
      <c r="I1238">
        <v>5</v>
      </c>
      <c r="J1238" s="4">
        <v>0</v>
      </c>
      <c r="K1238">
        <v>0</v>
      </c>
      <c r="L1238" s="5">
        <v>5</v>
      </c>
      <c r="M1238">
        <v>5</v>
      </c>
      <c r="N1238" s="4">
        <v>0</v>
      </c>
      <c r="O1238">
        <v>0</v>
      </c>
      <c r="P1238" s="5">
        <v>5</v>
      </c>
      <c r="Q1238">
        <v>5</v>
      </c>
      <c r="R1238" s="4">
        <v>0</v>
      </c>
      <c r="S1238">
        <v>0</v>
      </c>
      <c r="T1238" s="5">
        <v>5</v>
      </c>
      <c r="U1238">
        <v>5</v>
      </c>
      <c r="V1238" s="4">
        <v>0</v>
      </c>
      <c r="W1238">
        <v>0</v>
      </c>
      <c r="X1238" s="5">
        <v>5</v>
      </c>
      <c r="Y1238">
        <v>5</v>
      </c>
      <c r="Z1238" s="4">
        <v>0</v>
      </c>
      <c r="AA1238">
        <v>0</v>
      </c>
      <c r="AB1238" s="5">
        <v>5</v>
      </c>
      <c r="AD1238">
        <v>5</v>
      </c>
      <c r="AE1238">
        <v>5</v>
      </c>
      <c r="AF1238" s="4">
        <v>0</v>
      </c>
      <c r="AG1238">
        <v>0</v>
      </c>
      <c r="AH1238" s="5">
        <v>5</v>
      </c>
      <c r="AI1238">
        <v>5</v>
      </c>
      <c r="AJ1238" s="4">
        <v>0</v>
      </c>
      <c r="AK1238">
        <v>0</v>
      </c>
      <c r="AL1238" s="5">
        <v>5</v>
      </c>
      <c r="AM1238">
        <v>5</v>
      </c>
      <c r="AN1238" s="4">
        <v>0</v>
      </c>
      <c r="AO1238">
        <v>0</v>
      </c>
      <c r="AP1238" s="5">
        <v>5</v>
      </c>
      <c r="AQ1238">
        <v>5</v>
      </c>
      <c r="AR1238" s="4">
        <v>0</v>
      </c>
      <c r="AS1238">
        <v>0</v>
      </c>
      <c r="AT1238" s="5">
        <v>5</v>
      </c>
      <c r="AU1238">
        <v>5</v>
      </c>
      <c r="AV1238" s="4">
        <v>0</v>
      </c>
      <c r="AW1238">
        <v>0</v>
      </c>
      <c r="AX1238" s="5">
        <v>5</v>
      </c>
      <c r="AY1238">
        <v>6</v>
      </c>
      <c r="AZ1238" s="4">
        <v>0</v>
      </c>
      <c r="BA1238">
        <v>0</v>
      </c>
      <c r="BB1238" s="5">
        <v>6</v>
      </c>
      <c r="BD1238">
        <v>5</v>
      </c>
      <c r="BE1238">
        <v>5</v>
      </c>
      <c r="BF1238" s="4">
        <v>0</v>
      </c>
      <c r="BG1238">
        <v>0</v>
      </c>
      <c r="BH1238" s="5">
        <v>5</v>
      </c>
      <c r="BI1238">
        <v>5</v>
      </c>
      <c r="BJ1238" s="4">
        <v>0</v>
      </c>
      <c r="BK1238">
        <v>0</v>
      </c>
      <c r="BL1238" s="5">
        <v>5</v>
      </c>
      <c r="BM1238">
        <v>5</v>
      </c>
      <c r="BN1238" s="4">
        <v>0</v>
      </c>
      <c r="BO1238">
        <v>0</v>
      </c>
      <c r="BP1238" s="5">
        <v>5</v>
      </c>
      <c r="BQ1238">
        <v>5</v>
      </c>
      <c r="BR1238" s="4">
        <v>0</v>
      </c>
      <c r="BS1238">
        <v>0</v>
      </c>
      <c r="BT1238" s="5">
        <v>5</v>
      </c>
      <c r="BU1238">
        <v>5</v>
      </c>
      <c r="BV1238" s="4">
        <v>0</v>
      </c>
      <c r="BW1238">
        <v>0</v>
      </c>
      <c r="BX1238" s="5">
        <v>5</v>
      </c>
      <c r="BY1238">
        <v>6</v>
      </c>
      <c r="BZ1238" s="4">
        <v>0</v>
      </c>
      <c r="CA1238">
        <v>0</v>
      </c>
      <c r="CB1238" s="5">
        <v>6</v>
      </c>
      <c r="CD1238">
        <v>5</v>
      </c>
      <c r="CE1238">
        <v>5</v>
      </c>
      <c r="CF1238" s="4">
        <v>0</v>
      </c>
      <c r="CG1238">
        <v>0</v>
      </c>
      <c r="CH1238" s="5">
        <v>5</v>
      </c>
      <c r="CI1238">
        <v>5</v>
      </c>
      <c r="CJ1238" s="4">
        <v>0</v>
      </c>
      <c r="CK1238">
        <v>0</v>
      </c>
      <c r="CL1238" s="5">
        <v>5</v>
      </c>
      <c r="CM1238">
        <v>5</v>
      </c>
      <c r="CN1238" s="4">
        <v>0</v>
      </c>
      <c r="CO1238">
        <v>0</v>
      </c>
      <c r="CP1238" s="5">
        <v>5</v>
      </c>
      <c r="CQ1238">
        <v>5</v>
      </c>
      <c r="CR1238" s="4">
        <v>0</v>
      </c>
      <c r="CS1238">
        <v>0</v>
      </c>
      <c r="CT1238" s="5">
        <v>5</v>
      </c>
      <c r="CU1238">
        <v>5</v>
      </c>
      <c r="CV1238" s="4">
        <v>0</v>
      </c>
      <c r="CW1238">
        <v>0</v>
      </c>
      <c r="CX1238" s="5">
        <v>5</v>
      </c>
      <c r="CY1238" s="21">
        <v>6</v>
      </c>
      <c r="CZ1238" s="21">
        <v>0</v>
      </c>
      <c r="DA1238" s="21">
        <v>0</v>
      </c>
      <c r="DB1238" s="5">
        <v>6</v>
      </c>
      <c r="DD1238" s="8">
        <v>0</v>
      </c>
      <c r="DE1238" s="8">
        <v>0</v>
      </c>
      <c r="DF1238" s="8">
        <v>0</v>
      </c>
      <c r="DG1238" s="8">
        <v>0</v>
      </c>
      <c r="DH1238" s="8">
        <v>0</v>
      </c>
      <c r="DI1238" s="8">
        <v>0</v>
      </c>
      <c r="DJ1238" s="8">
        <v>0</v>
      </c>
      <c r="DK1238" s="8">
        <v>0</v>
      </c>
      <c r="DL1238" s="8">
        <v>0</v>
      </c>
      <c r="DM1238" s="8">
        <v>0</v>
      </c>
      <c r="DN1238" s="8">
        <v>0</v>
      </c>
      <c r="DO1238" s="8">
        <v>0</v>
      </c>
      <c r="DP1238" s="8">
        <v>0</v>
      </c>
      <c r="DQ1238" s="8">
        <v>0</v>
      </c>
      <c r="DR1238" s="8">
        <v>0</v>
      </c>
      <c r="DS1238" s="8">
        <v>0</v>
      </c>
      <c r="DT1238" s="8">
        <v>0</v>
      </c>
      <c r="DU1238" s="8">
        <v>0</v>
      </c>
      <c r="DV1238" s="8">
        <v>0</v>
      </c>
      <c r="DW1238" s="8">
        <v>0</v>
      </c>
      <c r="DX1238" s="8">
        <v>0</v>
      </c>
      <c r="DY1238" s="8">
        <v>0</v>
      </c>
      <c r="DZ1238" s="8">
        <v>0</v>
      </c>
      <c r="EA1238" s="8">
        <v>0</v>
      </c>
      <c r="EB1238" s="8">
        <v>0</v>
      </c>
      <c r="EC1238" s="8">
        <v>0</v>
      </c>
      <c r="ED1238" s="20">
        <v>0</v>
      </c>
      <c r="EF1238" s="9">
        <v>0</v>
      </c>
      <c r="EG1238" s="9">
        <v>0</v>
      </c>
      <c r="EH1238" s="9">
        <v>0</v>
      </c>
      <c r="EI1238" s="9">
        <v>0</v>
      </c>
      <c r="EJ1238" s="9">
        <v>0</v>
      </c>
      <c r="EK1238" s="9">
        <v>0</v>
      </c>
      <c r="EL1238" s="9">
        <v>0</v>
      </c>
      <c r="EM1238" s="9">
        <v>0</v>
      </c>
      <c r="EN1238" s="9">
        <v>0</v>
      </c>
      <c r="EO1238" s="9">
        <v>0</v>
      </c>
      <c r="EP1238" s="9">
        <v>0</v>
      </c>
      <c r="EQ1238" s="9">
        <v>0</v>
      </c>
      <c r="ER1238" s="9">
        <v>0</v>
      </c>
      <c r="ES1238" s="9">
        <v>0</v>
      </c>
      <c r="ET1238" s="9">
        <v>0</v>
      </c>
      <c r="EU1238" s="9">
        <v>0</v>
      </c>
      <c r="EV1238" s="9">
        <v>0</v>
      </c>
      <c r="EW1238" s="9">
        <v>0</v>
      </c>
      <c r="EX1238" s="9">
        <v>0</v>
      </c>
      <c r="EY1238" s="9">
        <v>0</v>
      </c>
      <c r="EZ1238" s="9">
        <v>0</v>
      </c>
      <c r="FA1238" s="9">
        <v>0</v>
      </c>
      <c r="FB1238" s="9">
        <v>0</v>
      </c>
      <c r="FC1238" s="9">
        <v>0</v>
      </c>
      <c r="FD1238" s="9">
        <v>0</v>
      </c>
      <c r="FE1238" s="9">
        <v>0</v>
      </c>
      <c r="FF1238">
        <v>0</v>
      </c>
    </row>
    <row r="1239" spans="1:162" x14ac:dyDescent="0.2">
      <c r="A1239" t="s">
        <v>302</v>
      </c>
      <c r="B1239" t="s">
        <v>3645</v>
      </c>
      <c r="C1239" t="s">
        <v>3</v>
      </c>
      <c r="D1239" s="1">
        <v>0</v>
      </c>
      <c r="E1239" s="1">
        <v>4</v>
      </c>
      <c r="F1239" s="4">
        <v>0</v>
      </c>
      <c r="G1239" s="4">
        <v>0</v>
      </c>
      <c r="H1239" s="5">
        <v>4</v>
      </c>
      <c r="I1239">
        <v>4</v>
      </c>
      <c r="J1239" s="4">
        <v>0</v>
      </c>
      <c r="K1239">
        <v>2</v>
      </c>
      <c r="L1239" s="5">
        <v>4</v>
      </c>
      <c r="M1239">
        <v>4</v>
      </c>
      <c r="N1239" s="4">
        <v>0</v>
      </c>
      <c r="O1239">
        <v>0</v>
      </c>
      <c r="P1239" s="5">
        <v>4</v>
      </c>
      <c r="Q1239">
        <v>5</v>
      </c>
      <c r="R1239" s="4">
        <v>0</v>
      </c>
      <c r="S1239">
        <v>0</v>
      </c>
      <c r="T1239" s="5">
        <v>5</v>
      </c>
      <c r="U1239">
        <v>6</v>
      </c>
      <c r="V1239" s="4">
        <v>0</v>
      </c>
      <c r="W1239">
        <v>0</v>
      </c>
      <c r="X1239" s="5">
        <v>6</v>
      </c>
      <c r="Y1239">
        <v>3</v>
      </c>
      <c r="Z1239" s="4">
        <v>0</v>
      </c>
      <c r="AA1239">
        <v>0</v>
      </c>
      <c r="AB1239" s="5">
        <v>3</v>
      </c>
      <c r="AD1239">
        <v>0</v>
      </c>
      <c r="AE1239">
        <v>4</v>
      </c>
      <c r="AF1239" s="4">
        <v>0</v>
      </c>
      <c r="AG1239">
        <v>0</v>
      </c>
      <c r="AH1239" s="5">
        <v>4</v>
      </c>
      <c r="AI1239">
        <v>4</v>
      </c>
      <c r="AJ1239" s="4">
        <v>0</v>
      </c>
      <c r="AK1239">
        <v>2</v>
      </c>
      <c r="AL1239" s="5">
        <v>4</v>
      </c>
      <c r="AM1239">
        <v>4</v>
      </c>
      <c r="AN1239" s="4">
        <v>0</v>
      </c>
      <c r="AO1239">
        <v>0</v>
      </c>
      <c r="AP1239" s="5">
        <v>4</v>
      </c>
      <c r="AQ1239">
        <v>6</v>
      </c>
      <c r="AR1239" s="4">
        <v>0</v>
      </c>
      <c r="AS1239">
        <v>0</v>
      </c>
      <c r="AT1239" s="5">
        <v>6</v>
      </c>
      <c r="AU1239">
        <v>6</v>
      </c>
      <c r="AV1239" s="4">
        <v>0</v>
      </c>
      <c r="AW1239">
        <v>0</v>
      </c>
      <c r="AX1239" s="5">
        <v>6</v>
      </c>
      <c r="AY1239">
        <v>6</v>
      </c>
      <c r="AZ1239" s="4">
        <v>0</v>
      </c>
      <c r="BA1239">
        <v>0</v>
      </c>
      <c r="BB1239" s="5">
        <v>6</v>
      </c>
      <c r="BD1239">
        <v>5</v>
      </c>
      <c r="BE1239">
        <v>4</v>
      </c>
      <c r="BF1239" s="4">
        <v>0</v>
      </c>
      <c r="BG1239">
        <v>2</v>
      </c>
      <c r="BH1239" s="5">
        <v>4</v>
      </c>
      <c r="BI1239">
        <v>4</v>
      </c>
      <c r="BJ1239" s="4">
        <v>0</v>
      </c>
      <c r="BK1239">
        <v>0</v>
      </c>
      <c r="BL1239" s="5">
        <v>4</v>
      </c>
      <c r="BM1239">
        <v>5</v>
      </c>
      <c r="BN1239" s="4">
        <v>0</v>
      </c>
      <c r="BO1239">
        <v>0</v>
      </c>
      <c r="BP1239" s="5">
        <v>5</v>
      </c>
      <c r="BQ1239">
        <v>6</v>
      </c>
      <c r="BR1239" s="4">
        <v>0</v>
      </c>
      <c r="BS1239">
        <v>0</v>
      </c>
      <c r="BT1239" s="5">
        <v>6</v>
      </c>
      <c r="BU1239">
        <v>6</v>
      </c>
      <c r="BV1239" s="4">
        <v>0</v>
      </c>
      <c r="BW1239">
        <v>0</v>
      </c>
      <c r="BX1239" s="5">
        <v>6</v>
      </c>
      <c r="BY1239">
        <v>6</v>
      </c>
      <c r="BZ1239" s="4">
        <v>0</v>
      </c>
      <c r="CA1239">
        <v>0</v>
      </c>
      <c r="CB1239" s="5">
        <v>6</v>
      </c>
      <c r="CD1239">
        <v>4</v>
      </c>
      <c r="CE1239">
        <v>4</v>
      </c>
      <c r="CF1239" s="4">
        <v>0</v>
      </c>
      <c r="CG1239">
        <v>2</v>
      </c>
      <c r="CH1239" s="5">
        <v>4</v>
      </c>
      <c r="CI1239">
        <v>4</v>
      </c>
      <c r="CJ1239" s="4">
        <v>0</v>
      </c>
      <c r="CK1239">
        <v>0</v>
      </c>
      <c r="CL1239" s="5">
        <v>4</v>
      </c>
      <c r="CM1239">
        <v>5</v>
      </c>
      <c r="CN1239" s="4">
        <v>0</v>
      </c>
      <c r="CO1239">
        <v>0</v>
      </c>
      <c r="CP1239" s="5">
        <v>5</v>
      </c>
      <c r="CQ1239">
        <v>6</v>
      </c>
      <c r="CR1239" s="4">
        <v>0</v>
      </c>
      <c r="CS1239">
        <v>0</v>
      </c>
      <c r="CT1239" s="5">
        <v>6</v>
      </c>
      <c r="CU1239">
        <v>3</v>
      </c>
      <c r="CV1239" s="4">
        <v>0</v>
      </c>
      <c r="CW1239">
        <v>0</v>
      </c>
      <c r="CX1239" s="5">
        <v>3</v>
      </c>
      <c r="CY1239" s="21">
        <v>6</v>
      </c>
      <c r="CZ1239" s="21">
        <v>0</v>
      </c>
      <c r="DA1239" s="21">
        <v>0</v>
      </c>
      <c r="DB1239" s="5">
        <v>6</v>
      </c>
      <c r="DD1239" s="8">
        <v>0</v>
      </c>
      <c r="DE1239" s="8">
        <v>0</v>
      </c>
      <c r="DF1239" s="8">
        <v>0</v>
      </c>
      <c r="DG1239" s="8">
        <v>0</v>
      </c>
      <c r="DH1239" s="8">
        <v>0</v>
      </c>
      <c r="DI1239" s="8">
        <v>0</v>
      </c>
      <c r="DJ1239" s="8">
        <v>0</v>
      </c>
      <c r="DK1239" s="8">
        <v>0</v>
      </c>
      <c r="DL1239" s="8">
        <v>0</v>
      </c>
      <c r="DM1239" s="8">
        <v>0</v>
      </c>
      <c r="DN1239" s="8">
        <v>0</v>
      </c>
      <c r="DO1239" s="8">
        <v>0</v>
      </c>
      <c r="DP1239" s="8">
        <v>0</v>
      </c>
      <c r="DQ1239" s="8">
        <v>0</v>
      </c>
      <c r="DR1239" s="8">
        <v>0</v>
      </c>
      <c r="DS1239" s="8">
        <v>0</v>
      </c>
      <c r="DT1239" s="8">
        <v>0</v>
      </c>
      <c r="DU1239" s="8">
        <v>0</v>
      </c>
      <c r="DV1239" s="8">
        <v>0</v>
      </c>
      <c r="DW1239" s="8">
        <v>0</v>
      </c>
      <c r="DX1239" s="8">
        <v>0</v>
      </c>
      <c r="DY1239" s="8">
        <v>0</v>
      </c>
      <c r="DZ1239" s="8">
        <v>0</v>
      </c>
      <c r="EA1239" s="8">
        <v>0</v>
      </c>
      <c r="EB1239" s="8">
        <v>0</v>
      </c>
      <c r="EC1239" s="8">
        <v>0</v>
      </c>
      <c r="ED1239" s="20">
        <v>0</v>
      </c>
      <c r="EF1239" s="9">
        <v>0</v>
      </c>
      <c r="EG1239" s="9">
        <v>0</v>
      </c>
      <c r="EH1239" s="9">
        <v>0</v>
      </c>
      <c r="EI1239" s="9">
        <v>0</v>
      </c>
      <c r="EJ1239" s="9">
        <v>0</v>
      </c>
      <c r="EK1239" s="9">
        <v>2</v>
      </c>
      <c r="EL1239" s="9">
        <v>0</v>
      </c>
      <c r="EM1239" s="9">
        <v>0</v>
      </c>
      <c r="EN1239" s="9">
        <v>0</v>
      </c>
      <c r="EO1239" s="9">
        <v>0</v>
      </c>
      <c r="EP1239" s="9">
        <v>0</v>
      </c>
      <c r="EQ1239" s="9">
        <v>0</v>
      </c>
      <c r="ER1239" s="9">
        <v>0</v>
      </c>
      <c r="ES1239" s="9">
        <v>0</v>
      </c>
      <c r="ET1239" s="9">
        <v>0</v>
      </c>
      <c r="EU1239" s="9">
        <v>0</v>
      </c>
      <c r="EV1239" s="9">
        <v>0</v>
      </c>
      <c r="EW1239" s="9">
        <v>0</v>
      </c>
      <c r="EX1239" s="9">
        <v>0</v>
      </c>
      <c r="EY1239" s="9">
        <v>0</v>
      </c>
      <c r="EZ1239" s="9">
        <v>0</v>
      </c>
      <c r="FA1239" s="9">
        <v>0</v>
      </c>
      <c r="FB1239" s="9">
        <v>0</v>
      </c>
      <c r="FC1239" s="9">
        <v>0</v>
      </c>
      <c r="FD1239" s="9">
        <v>0</v>
      </c>
      <c r="FE1239" s="9">
        <v>0</v>
      </c>
      <c r="FF1239">
        <v>0</v>
      </c>
    </row>
    <row r="1240" spans="1:162" x14ac:dyDescent="0.2">
      <c r="A1240" t="s">
        <v>966</v>
      </c>
      <c r="B1240" t="s">
        <v>3646</v>
      </c>
      <c r="C1240" t="s">
        <v>4599</v>
      </c>
      <c r="D1240" s="1">
        <v>0</v>
      </c>
      <c r="E1240" s="1">
        <v>0</v>
      </c>
      <c r="F1240" s="4">
        <v>0</v>
      </c>
      <c r="G1240" s="4">
        <v>0</v>
      </c>
      <c r="H1240" s="5">
        <v>0</v>
      </c>
      <c r="I1240">
        <v>0</v>
      </c>
      <c r="J1240" s="4">
        <v>0</v>
      </c>
      <c r="K1240">
        <v>0</v>
      </c>
      <c r="L1240" s="5">
        <v>0</v>
      </c>
      <c r="M1240">
        <v>1</v>
      </c>
      <c r="N1240" s="4">
        <v>0</v>
      </c>
      <c r="O1240">
        <v>0</v>
      </c>
      <c r="P1240" s="5">
        <v>1</v>
      </c>
      <c r="Q1240">
        <v>0</v>
      </c>
      <c r="R1240" s="4">
        <v>0</v>
      </c>
      <c r="S1240">
        <v>0</v>
      </c>
      <c r="T1240" s="5">
        <v>0</v>
      </c>
      <c r="U1240">
        <v>0</v>
      </c>
      <c r="V1240" s="4">
        <v>0</v>
      </c>
      <c r="W1240">
        <v>0</v>
      </c>
      <c r="X1240" s="5">
        <v>0</v>
      </c>
      <c r="Y1240">
        <v>0</v>
      </c>
      <c r="Z1240" s="4">
        <v>0</v>
      </c>
      <c r="AA1240">
        <v>0</v>
      </c>
      <c r="AB1240" s="5">
        <v>0</v>
      </c>
      <c r="AD1240">
        <v>0</v>
      </c>
      <c r="AE1240">
        <v>0</v>
      </c>
      <c r="AF1240" s="4">
        <v>0</v>
      </c>
      <c r="AG1240">
        <v>0</v>
      </c>
      <c r="AH1240" s="5">
        <v>0</v>
      </c>
      <c r="AI1240">
        <v>1</v>
      </c>
      <c r="AJ1240" s="4">
        <v>0</v>
      </c>
      <c r="AK1240">
        <v>0</v>
      </c>
      <c r="AL1240" s="5">
        <v>1</v>
      </c>
      <c r="AM1240">
        <v>0</v>
      </c>
      <c r="AN1240" s="4">
        <v>0</v>
      </c>
      <c r="AO1240">
        <v>0</v>
      </c>
      <c r="AP1240" s="5">
        <v>0</v>
      </c>
      <c r="AQ1240">
        <v>0</v>
      </c>
      <c r="AR1240" s="4">
        <v>0</v>
      </c>
      <c r="AS1240">
        <v>0</v>
      </c>
      <c r="AT1240" s="5">
        <v>0</v>
      </c>
      <c r="AU1240">
        <v>0</v>
      </c>
      <c r="AV1240" s="4">
        <v>0</v>
      </c>
      <c r="AW1240">
        <v>0</v>
      </c>
      <c r="AX1240" s="5">
        <v>0</v>
      </c>
      <c r="AY1240">
        <v>0</v>
      </c>
      <c r="AZ1240" s="4">
        <v>0</v>
      </c>
      <c r="BA1240">
        <v>0</v>
      </c>
      <c r="BB1240" s="5">
        <v>0</v>
      </c>
      <c r="BD1240">
        <v>0</v>
      </c>
      <c r="BE1240">
        <v>0</v>
      </c>
      <c r="BF1240" s="4">
        <v>0</v>
      </c>
      <c r="BG1240">
        <v>0</v>
      </c>
      <c r="BH1240" s="5">
        <v>0</v>
      </c>
      <c r="BI1240">
        <v>1</v>
      </c>
      <c r="BJ1240" s="4">
        <v>0</v>
      </c>
      <c r="BK1240">
        <v>0</v>
      </c>
      <c r="BL1240" s="5">
        <v>1</v>
      </c>
      <c r="BM1240">
        <v>0</v>
      </c>
      <c r="BN1240" s="4">
        <v>0</v>
      </c>
      <c r="BO1240">
        <v>0</v>
      </c>
      <c r="BP1240" s="5">
        <v>0</v>
      </c>
      <c r="BQ1240">
        <v>0</v>
      </c>
      <c r="BR1240" s="4">
        <v>0</v>
      </c>
      <c r="BS1240">
        <v>0</v>
      </c>
      <c r="BT1240" s="5">
        <v>0</v>
      </c>
      <c r="BU1240">
        <v>0</v>
      </c>
      <c r="BV1240" s="4">
        <v>0</v>
      </c>
      <c r="BW1240">
        <v>0</v>
      </c>
      <c r="BX1240" s="5">
        <v>0</v>
      </c>
      <c r="BY1240">
        <v>0</v>
      </c>
      <c r="BZ1240" s="4">
        <v>0</v>
      </c>
      <c r="CA1240">
        <v>0</v>
      </c>
      <c r="CB1240" s="5">
        <v>0</v>
      </c>
      <c r="CD1240">
        <v>0</v>
      </c>
      <c r="CE1240">
        <v>0</v>
      </c>
      <c r="CF1240" s="4">
        <v>0</v>
      </c>
      <c r="CG1240">
        <v>0</v>
      </c>
      <c r="CH1240" s="5">
        <v>0</v>
      </c>
      <c r="CI1240">
        <v>1</v>
      </c>
      <c r="CJ1240" s="4">
        <v>0</v>
      </c>
      <c r="CK1240">
        <v>0</v>
      </c>
      <c r="CL1240" s="5">
        <v>1</v>
      </c>
      <c r="CM1240">
        <v>0</v>
      </c>
      <c r="CN1240" s="4">
        <v>0</v>
      </c>
      <c r="CO1240">
        <v>0</v>
      </c>
      <c r="CP1240" s="5">
        <v>0</v>
      </c>
      <c r="CQ1240">
        <v>0</v>
      </c>
      <c r="CR1240" s="4">
        <v>0</v>
      </c>
      <c r="CS1240">
        <v>0</v>
      </c>
      <c r="CT1240" s="5">
        <v>0</v>
      </c>
      <c r="CU1240">
        <v>0</v>
      </c>
      <c r="CV1240" s="4">
        <v>0</v>
      </c>
      <c r="CW1240">
        <v>0</v>
      </c>
      <c r="CX1240" s="5">
        <v>0</v>
      </c>
      <c r="CY1240" s="21">
        <v>0</v>
      </c>
      <c r="CZ1240" s="21">
        <v>0</v>
      </c>
      <c r="DA1240" s="21">
        <v>0</v>
      </c>
      <c r="DB1240" s="5">
        <v>0</v>
      </c>
      <c r="DD1240" s="8">
        <v>0</v>
      </c>
      <c r="DE1240" s="8">
        <v>0</v>
      </c>
      <c r="DF1240" s="8">
        <v>0</v>
      </c>
      <c r="DG1240" s="8">
        <v>0</v>
      </c>
      <c r="DH1240" s="8">
        <v>0</v>
      </c>
      <c r="DI1240" s="8">
        <v>0</v>
      </c>
      <c r="DJ1240" s="8">
        <v>0</v>
      </c>
      <c r="DK1240" s="8">
        <v>0</v>
      </c>
      <c r="DL1240" s="8">
        <v>0</v>
      </c>
      <c r="DM1240" s="8">
        <v>0</v>
      </c>
      <c r="DN1240" s="8">
        <v>0</v>
      </c>
      <c r="DO1240" s="8">
        <v>0</v>
      </c>
      <c r="DP1240" s="8">
        <v>0</v>
      </c>
      <c r="DQ1240" s="8">
        <v>0</v>
      </c>
      <c r="DR1240" s="8">
        <v>0</v>
      </c>
      <c r="DS1240" s="8">
        <v>0</v>
      </c>
      <c r="DT1240" s="8">
        <v>0</v>
      </c>
      <c r="DU1240" s="8">
        <v>0</v>
      </c>
      <c r="DV1240" s="8">
        <v>0</v>
      </c>
      <c r="DW1240" s="8">
        <v>0</v>
      </c>
      <c r="DX1240" s="8">
        <v>0</v>
      </c>
      <c r="DY1240" s="8">
        <v>0</v>
      </c>
      <c r="DZ1240" s="8">
        <v>0</v>
      </c>
      <c r="EA1240" s="8">
        <v>0</v>
      </c>
      <c r="EB1240" s="8">
        <v>0</v>
      </c>
      <c r="EC1240" s="8">
        <v>0</v>
      </c>
      <c r="ED1240" s="20">
        <v>0</v>
      </c>
      <c r="EF1240" s="9">
        <v>0</v>
      </c>
      <c r="EG1240" s="9">
        <v>0</v>
      </c>
      <c r="EH1240" s="9">
        <v>0</v>
      </c>
      <c r="EI1240" s="9">
        <v>0</v>
      </c>
      <c r="EJ1240" s="9">
        <v>0</v>
      </c>
      <c r="EK1240" s="9">
        <v>0</v>
      </c>
      <c r="EL1240" s="9">
        <v>0</v>
      </c>
      <c r="EM1240" s="9">
        <v>0</v>
      </c>
      <c r="EN1240" s="9">
        <v>0</v>
      </c>
      <c r="EO1240" s="9">
        <v>0</v>
      </c>
      <c r="EP1240" s="9">
        <v>0</v>
      </c>
      <c r="EQ1240" s="9">
        <v>0</v>
      </c>
      <c r="ER1240" s="9">
        <v>0</v>
      </c>
      <c r="ES1240" s="9">
        <v>0</v>
      </c>
      <c r="ET1240" s="9">
        <v>0</v>
      </c>
      <c r="EU1240" s="9">
        <v>0</v>
      </c>
      <c r="EV1240" s="9">
        <v>0</v>
      </c>
      <c r="EW1240" s="9">
        <v>0</v>
      </c>
      <c r="EX1240" s="9">
        <v>0</v>
      </c>
      <c r="EY1240" s="9">
        <v>0</v>
      </c>
      <c r="EZ1240" s="9">
        <v>0</v>
      </c>
      <c r="FA1240" s="9">
        <v>0</v>
      </c>
      <c r="FB1240" s="9">
        <v>0</v>
      </c>
      <c r="FC1240" s="9">
        <v>0</v>
      </c>
      <c r="FD1240" s="9">
        <v>0</v>
      </c>
      <c r="FE1240" s="9">
        <v>0</v>
      </c>
      <c r="FF1240">
        <v>0</v>
      </c>
    </row>
    <row r="1241" spans="1:162" x14ac:dyDescent="0.2">
      <c r="A1241" t="s">
        <v>498</v>
      </c>
      <c r="B1241" t="s">
        <v>3647</v>
      </c>
      <c r="C1241" t="s">
        <v>4599</v>
      </c>
      <c r="D1241" s="1">
        <v>0</v>
      </c>
      <c r="E1241" s="1">
        <v>4</v>
      </c>
      <c r="F1241" s="4">
        <v>0</v>
      </c>
      <c r="G1241" s="4">
        <v>0</v>
      </c>
      <c r="H1241" s="5">
        <v>4</v>
      </c>
      <c r="I1241">
        <v>4</v>
      </c>
      <c r="J1241" s="4">
        <v>0</v>
      </c>
      <c r="K1241">
        <v>0</v>
      </c>
      <c r="L1241" s="5">
        <v>4</v>
      </c>
      <c r="M1241">
        <v>0</v>
      </c>
      <c r="N1241" s="4">
        <v>0</v>
      </c>
      <c r="O1241">
        <v>0</v>
      </c>
      <c r="P1241" s="5">
        <v>0</v>
      </c>
      <c r="Q1241">
        <v>0</v>
      </c>
      <c r="R1241" s="4">
        <v>0</v>
      </c>
      <c r="S1241">
        <v>0</v>
      </c>
      <c r="T1241" s="5">
        <v>0</v>
      </c>
      <c r="U1241">
        <v>0</v>
      </c>
      <c r="V1241" s="4">
        <v>0</v>
      </c>
      <c r="W1241">
        <v>0</v>
      </c>
      <c r="X1241" s="5">
        <v>0</v>
      </c>
      <c r="Y1241">
        <v>0</v>
      </c>
      <c r="Z1241" s="4">
        <v>0</v>
      </c>
      <c r="AA1241">
        <v>0</v>
      </c>
      <c r="AB1241" s="5">
        <v>0</v>
      </c>
      <c r="AD1241">
        <v>0</v>
      </c>
      <c r="AE1241">
        <v>4</v>
      </c>
      <c r="AF1241" s="4">
        <v>0</v>
      </c>
      <c r="AG1241">
        <v>0</v>
      </c>
      <c r="AH1241" s="5">
        <v>4</v>
      </c>
      <c r="AI1241">
        <v>4</v>
      </c>
      <c r="AJ1241" s="4">
        <v>0</v>
      </c>
      <c r="AK1241">
        <v>0</v>
      </c>
      <c r="AL1241" s="5">
        <v>4</v>
      </c>
      <c r="AM1241">
        <v>0</v>
      </c>
      <c r="AN1241" s="4">
        <v>0</v>
      </c>
      <c r="AO1241">
        <v>0</v>
      </c>
      <c r="AP1241" s="5">
        <v>0</v>
      </c>
      <c r="AQ1241">
        <v>0</v>
      </c>
      <c r="AR1241" s="4">
        <v>0</v>
      </c>
      <c r="AS1241">
        <v>0</v>
      </c>
      <c r="AT1241" s="5">
        <v>0</v>
      </c>
      <c r="AU1241">
        <v>0</v>
      </c>
      <c r="AV1241" s="4">
        <v>0</v>
      </c>
      <c r="AW1241">
        <v>0</v>
      </c>
      <c r="AX1241" s="5">
        <v>0</v>
      </c>
      <c r="AY1241">
        <v>0</v>
      </c>
      <c r="AZ1241" s="4">
        <v>0</v>
      </c>
      <c r="BA1241">
        <v>0</v>
      </c>
      <c r="BB1241" s="5">
        <v>0</v>
      </c>
      <c r="BD1241">
        <v>0</v>
      </c>
      <c r="BE1241">
        <v>4</v>
      </c>
      <c r="BF1241" s="4">
        <v>0</v>
      </c>
      <c r="BG1241">
        <v>0</v>
      </c>
      <c r="BH1241" s="5">
        <v>4</v>
      </c>
      <c r="BI1241">
        <v>4</v>
      </c>
      <c r="BJ1241" s="4">
        <v>0</v>
      </c>
      <c r="BK1241">
        <v>0</v>
      </c>
      <c r="BL1241" s="5">
        <v>4</v>
      </c>
      <c r="BM1241">
        <v>0</v>
      </c>
      <c r="BN1241" s="4">
        <v>0</v>
      </c>
      <c r="BO1241">
        <v>0</v>
      </c>
      <c r="BP1241" s="5">
        <v>0</v>
      </c>
      <c r="BQ1241">
        <v>0</v>
      </c>
      <c r="BR1241" s="4">
        <v>0</v>
      </c>
      <c r="BS1241">
        <v>0</v>
      </c>
      <c r="BT1241" s="5">
        <v>0</v>
      </c>
      <c r="BU1241">
        <v>0</v>
      </c>
      <c r="BV1241" s="4">
        <v>0</v>
      </c>
      <c r="BW1241">
        <v>0</v>
      </c>
      <c r="BX1241" s="5">
        <v>0</v>
      </c>
      <c r="BY1241">
        <v>0</v>
      </c>
      <c r="BZ1241" s="4">
        <v>0</v>
      </c>
      <c r="CA1241">
        <v>0</v>
      </c>
      <c r="CB1241" s="5">
        <v>0</v>
      </c>
      <c r="CD1241">
        <v>4</v>
      </c>
      <c r="CE1241">
        <v>4</v>
      </c>
      <c r="CF1241" s="4">
        <v>0</v>
      </c>
      <c r="CG1241">
        <v>0</v>
      </c>
      <c r="CH1241" s="5">
        <v>4</v>
      </c>
      <c r="CI1241">
        <v>4</v>
      </c>
      <c r="CJ1241" s="4">
        <v>0</v>
      </c>
      <c r="CK1241">
        <v>0</v>
      </c>
      <c r="CL1241" s="5">
        <v>4</v>
      </c>
      <c r="CM1241">
        <v>0</v>
      </c>
      <c r="CN1241" s="4">
        <v>0</v>
      </c>
      <c r="CO1241">
        <v>0</v>
      </c>
      <c r="CP1241" s="5">
        <v>0</v>
      </c>
      <c r="CQ1241">
        <v>0</v>
      </c>
      <c r="CR1241" s="4">
        <v>0</v>
      </c>
      <c r="CS1241">
        <v>0</v>
      </c>
      <c r="CT1241" s="5">
        <v>0</v>
      </c>
      <c r="CU1241">
        <v>0</v>
      </c>
      <c r="CV1241" s="4">
        <v>0</v>
      </c>
      <c r="CW1241">
        <v>0</v>
      </c>
      <c r="CX1241" s="5">
        <v>0</v>
      </c>
      <c r="CY1241" s="21">
        <v>0</v>
      </c>
      <c r="CZ1241" s="21">
        <v>0</v>
      </c>
      <c r="DA1241" s="21">
        <v>0</v>
      </c>
      <c r="DB1241" s="5">
        <v>0</v>
      </c>
      <c r="DD1241" s="8">
        <v>0</v>
      </c>
      <c r="DE1241" s="8">
        <v>0</v>
      </c>
      <c r="DF1241" s="8">
        <v>0</v>
      </c>
      <c r="DG1241" s="8">
        <v>0</v>
      </c>
      <c r="DH1241" s="8">
        <v>0</v>
      </c>
      <c r="DI1241" s="8">
        <v>0</v>
      </c>
      <c r="DJ1241" s="8">
        <v>0</v>
      </c>
      <c r="DK1241" s="8">
        <v>0</v>
      </c>
      <c r="DL1241" s="8">
        <v>0</v>
      </c>
      <c r="DM1241" s="8">
        <v>0</v>
      </c>
      <c r="DN1241" s="8">
        <v>0</v>
      </c>
      <c r="DO1241" s="8">
        <v>0</v>
      </c>
      <c r="DP1241" s="8">
        <v>0</v>
      </c>
      <c r="DQ1241" s="8">
        <v>0</v>
      </c>
      <c r="DR1241" s="8">
        <v>0</v>
      </c>
      <c r="DS1241" s="8">
        <v>0</v>
      </c>
      <c r="DT1241" s="8">
        <v>0</v>
      </c>
      <c r="DU1241" s="8">
        <v>0</v>
      </c>
      <c r="DV1241" s="8">
        <v>0</v>
      </c>
      <c r="DW1241" s="8">
        <v>0</v>
      </c>
      <c r="DX1241" s="8">
        <v>0</v>
      </c>
      <c r="DY1241" s="8">
        <v>0</v>
      </c>
      <c r="DZ1241" s="8">
        <v>0</v>
      </c>
      <c r="EA1241" s="8">
        <v>0</v>
      </c>
      <c r="EB1241" s="8">
        <v>0</v>
      </c>
      <c r="EC1241" s="8">
        <v>0</v>
      </c>
      <c r="ED1241" s="20">
        <v>0</v>
      </c>
      <c r="EF1241" s="9">
        <v>0</v>
      </c>
      <c r="EG1241" s="9">
        <v>0</v>
      </c>
      <c r="EH1241" s="9">
        <v>0</v>
      </c>
      <c r="EI1241" s="9">
        <v>0</v>
      </c>
      <c r="EJ1241" s="9">
        <v>0</v>
      </c>
      <c r="EK1241" s="9">
        <v>0</v>
      </c>
      <c r="EL1241" s="9">
        <v>0</v>
      </c>
      <c r="EM1241" s="9">
        <v>0</v>
      </c>
      <c r="EN1241" s="9">
        <v>0</v>
      </c>
      <c r="EO1241" s="9">
        <v>0</v>
      </c>
      <c r="EP1241" s="9">
        <v>0</v>
      </c>
      <c r="EQ1241" s="9">
        <v>0</v>
      </c>
      <c r="ER1241" s="9">
        <v>0</v>
      </c>
      <c r="ES1241" s="9">
        <v>0</v>
      </c>
      <c r="ET1241" s="9">
        <v>0</v>
      </c>
      <c r="EU1241" s="9">
        <v>0</v>
      </c>
      <c r="EV1241" s="9">
        <v>0</v>
      </c>
      <c r="EW1241" s="9">
        <v>0</v>
      </c>
      <c r="EX1241" s="9">
        <v>0</v>
      </c>
      <c r="EY1241" s="9">
        <v>0</v>
      </c>
      <c r="EZ1241" s="9">
        <v>0</v>
      </c>
      <c r="FA1241" s="9">
        <v>0</v>
      </c>
      <c r="FB1241" s="9">
        <v>0</v>
      </c>
      <c r="FC1241" s="9">
        <v>0</v>
      </c>
      <c r="FD1241" s="9">
        <v>0</v>
      </c>
      <c r="FE1241" s="9">
        <v>0</v>
      </c>
      <c r="FF1241">
        <v>0</v>
      </c>
    </row>
    <row r="1242" spans="1:162" x14ac:dyDescent="0.2">
      <c r="A1242" t="s">
        <v>409</v>
      </c>
      <c r="B1242" t="s">
        <v>3648</v>
      </c>
      <c r="C1242" t="s">
        <v>4599</v>
      </c>
      <c r="D1242" s="1">
        <v>0</v>
      </c>
      <c r="E1242" s="1">
        <v>0</v>
      </c>
      <c r="F1242" s="4">
        <v>0</v>
      </c>
      <c r="G1242" s="4">
        <v>0</v>
      </c>
      <c r="H1242" s="5">
        <v>0</v>
      </c>
      <c r="I1242">
        <v>5</v>
      </c>
      <c r="J1242" s="4">
        <v>0</v>
      </c>
      <c r="K1242">
        <v>0</v>
      </c>
      <c r="L1242" s="5">
        <v>5</v>
      </c>
      <c r="M1242">
        <v>5</v>
      </c>
      <c r="N1242" s="4">
        <v>0</v>
      </c>
      <c r="O1242">
        <v>0</v>
      </c>
      <c r="P1242" s="5">
        <v>5</v>
      </c>
      <c r="Q1242">
        <v>5</v>
      </c>
      <c r="R1242" s="4">
        <v>0</v>
      </c>
      <c r="S1242">
        <v>0</v>
      </c>
      <c r="T1242" s="5">
        <v>5</v>
      </c>
      <c r="U1242">
        <v>6</v>
      </c>
      <c r="V1242" s="4">
        <v>0</v>
      </c>
      <c r="W1242">
        <v>0</v>
      </c>
      <c r="X1242" s="5">
        <v>6</v>
      </c>
      <c r="Y1242">
        <v>6</v>
      </c>
      <c r="Z1242" s="4">
        <v>0</v>
      </c>
      <c r="AA1242">
        <v>0</v>
      </c>
      <c r="AB1242" s="5">
        <v>6</v>
      </c>
      <c r="AD1242">
        <v>0</v>
      </c>
      <c r="AE1242">
        <v>0</v>
      </c>
      <c r="AF1242" s="4">
        <v>0</v>
      </c>
      <c r="AG1242">
        <v>0</v>
      </c>
      <c r="AH1242" s="5">
        <v>0</v>
      </c>
      <c r="AI1242">
        <v>5</v>
      </c>
      <c r="AJ1242" s="4">
        <v>0</v>
      </c>
      <c r="AK1242">
        <v>0</v>
      </c>
      <c r="AL1242" s="5">
        <v>5</v>
      </c>
      <c r="AM1242">
        <v>5</v>
      </c>
      <c r="AN1242" s="4">
        <v>0</v>
      </c>
      <c r="AO1242">
        <v>0</v>
      </c>
      <c r="AP1242" s="5">
        <v>5</v>
      </c>
      <c r="AQ1242">
        <v>5</v>
      </c>
      <c r="AR1242" s="4">
        <v>0</v>
      </c>
      <c r="AS1242">
        <v>0</v>
      </c>
      <c r="AT1242" s="5">
        <v>5</v>
      </c>
      <c r="AU1242">
        <v>6</v>
      </c>
      <c r="AV1242" s="4">
        <v>0</v>
      </c>
      <c r="AW1242">
        <v>0</v>
      </c>
      <c r="AX1242" s="5">
        <v>6</v>
      </c>
      <c r="AY1242">
        <v>6</v>
      </c>
      <c r="AZ1242" s="4">
        <v>0</v>
      </c>
      <c r="BA1242">
        <v>0</v>
      </c>
      <c r="BB1242" s="5">
        <v>6</v>
      </c>
      <c r="BD1242">
        <v>0</v>
      </c>
      <c r="BE1242">
        <v>5</v>
      </c>
      <c r="BF1242" s="4">
        <v>0</v>
      </c>
      <c r="BG1242">
        <v>0</v>
      </c>
      <c r="BH1242" s="5">
        <v>5</v>
      </c>
      <c r="BI1242">
        <v>5</v>
      </c>
      <c r="BJ1242" s="4">
        <v>0</v>
      </c>
      <c r="BK1242">
        <v>0</v>
      </c>
      <c r="BL1242" s="5">
        <v>5</v>
      </c>
      <c r="BM1242">
        <v>5</v>
      </c>
      <c r="BN1242" s="4">
        <v>0</v>
      </c>
      <c r="BO1242">
        <v>0</v>
      </c>
      <c r="BP1242" s="5">
        <v>5</v>
      </c>
      <c r="BQ1242">
        <v>6</v>
      </c>
      <c r="BR1242" s="4">
        <v>0</v>
      </c>
      <c r="BS1242">
        <v>0</v>
      </c>
      <c r="BT1242" s="5">
        <v>6</v>
      </c>
      <c r="BU1242">
        <v>6</v>
      </c>
      <c r="BV1242" s="4">
        <v>0</v>
      </c>
      <c r="BW1242">
        <v>0</v>
      </c>
      <c r="BX1242" s="5">
        <v>6</v>
      </c>
      <c r="BY1242">
        <v>6</v>
      </c>
      <c r="BZ1242" s="4">
        <v>0</v>
      </c>
      <c r="CA1242">
        <v>0</v>
      </c>
      <c r="CB1242" s="5">
        <v>6</v>
      </c>
      <c r="CD1242">
        <v>0</v>
      </c>
      <c r="CE1242">
        <v>5</v>
      </c>
      <c r="CF1242" s="4">
        <v>0</v>
      </c>
      <c r="CG1242">
        <v>0</v>
      </c>
      <c r="CH1242" s="5">
        <v>5</v>
      </c>
      <c r="CI1242">
        <v>5</v>
      </c>
      <c r="CJ1242" s="4">
        <v>0</v>
      </c>
      <c r="CK1242">
        <v>0</v>
      </c>
      <c r="CL1242" s="5">
        <v>5</v>
      </c>
      <c r="CM1242">
        <v>5</v>
      </c>
      <c r="CN1242" s="4">
        <v>0</v>
      </c>
      <c r="CO1242">
        <v>0</v>
      </c>
      <c r="CP1242" s="5">
        <v>5</v>
      </c>
      <c r="CQ1242">
        <v>6</v>
      </c>
      <c r="CR1242" s="4">
        <v>0</v>
      </c>
      <c r="CS1242">
        <v>0</v>
      </c>
      <c r="CT1242" s="5">
        <v>6</v>
      </c>
      <c r="CU1242">
        <v>6</v>
      </c>
      <c r="CV1242" s="4">
        <v>0</v>
      </c>
      <c r="CW1242">
        <v>0</v>
      </c>
      <c r="CX1242" s="5">
        <v>6</v>
      </c>
      <c r="CY1242" s="21">
        <v>0</v>
      </c>
      <c r="CZ1242" s="21">
        <v>0</v>
      </c>
      <c r="DA1242" s="21">
        <v>0</v>
      </c>
      <c r="DB1242" s="5">
        <v>0</v>
      </c>
      <c r="DD1242" s="8">
        <v>0</v>
      </c>
      <c r="DE1242" s="8">
        <v>0</v>
      </c>
      <c r="DF1242" s="8">
        <v>0</v>
      </c>
      <c r="DG1242" s="8">
        <v>0</v>
      </c>
      <c r="DH1242" s="8">
        <v>0</v>
      </c>
      <c r="DI1242" s="8">
        <v>0</v>
      </c>
      <c r="DJ1242" s="8">
        <v>0</v>
      </c>
      <c r="DK1242" s="8">
        <v>0</v>
      </c>
      <c r="DL1242" s="8">
        <v>0</v>
      </c>
      <c r="DM1242" s="8">
        <v>0</v>
      </c>
      <c r="DN1242" s="8">
        <v>0</v>
      </c>
      <c r="DO1242" s="8">
        <v>0</v>
      </c>
      <c r="DP1242" s="8">
        <v>0</v>
      </c>
      <c r="DQ1242" s="8">
        <v>0</v>
      </c>
      <c r="DR1242" s="8">
        <v>0</v>
      </c>
      <c r="DS1242" s="8">
        <v>0</v>
      </c>
      <c r="DT1242" s="8">
        <v>0</v>
      </c>
      <c r="DU1242" s="8">
        <v>0</v>
      </c>
      <c r="DV1242" s="8">
        <v>0</v>
      </c>
      <c r="DW1242" s="8">
        <v>0</v>
      </c>
      <c r="DX1242" s="8">
        <v>0</v>
      </c>
      <c r="DY1242" s="8">
        <v>0</v>
      </c>
      <c r="DZ1242" s="8">
        <v>0</v>
      </c>
      <c r="EA1242" s="8">
        <v>0</v>
      </c>
      <c r="EB1242" s="8">
        <v>0</v>
      </c>
      <c r="EC1242" s="8">
        <v>0</v>
      </c>
      <c r="ED1242" s="20">
        <v>0</v>
      </c>
      <c r="EF1242" s="9">
        <v>0</v>
      </c>
      <c r="EG1242" s="9">
        <v>0</v>
      </c>
      <c r="EH1242" s="9">
        <v>0</v>
      </c>
      <c r="EI1242" s="9">
        <v>0</v>
      </c>
      <c r="EJ1242" s="9">
        <v>0</v>
      </c>
      <c r="EK1242" s="9">
        <v>0</v>
      </c>
      <c r="EL1242" s="9">
        <v>0</v>
      </c>
      <c r="EM1242" s="9">
        <v>0</v>
      </c>
      <c r="EN1242" s="9">
        <v>0</v>
      </c>
      <c r="EO1242" s="9">
        <v>0</v>
      </c>
      <c r="EP1242" s="9">
        <v>0</v>
      </c>
      <c r="EQ1242" s="9">
        <v>0</v>
      </c>
      <c r="ER1242" s="9">
        <v>0</v>
      </c>
      <c r="ES1242" s="9">
        <v>0</v>
      </c>
      <c r="ET1242" s="9">
        <v>0</v>
      </c>
      <c r="EU1242" s="9">
        <v>0</v>
      </c>
      <c r="EV1242" s="9">
        <v>0</v>
      </c>
      <c r="EW1242" s="9">
        <v>0</v>
      </c>
      <c r="EX1242" s="9">
        <v>0</v>
      </c>
      <c r="EY1242" s="9">
        <v>0</v>
      </c>
      <c r="EZ1242" s="9">
        <v>0</v>
      </c>
      <c r="FA1242" s="9">
        <v>0</v>
      </c>
      <c r="FB1242" s="9">
        <v>0</v>
      </c>
      <c r="FC1242" s="9">
        <v>0</v>
      </c>
      <c r="FD1242" s="9">
        <v>0</v>
      </c>
      <c r="FE1242" s="9">
        <v>0</v>
      </c>
      <c r="FF1242">
        <v>0</v>
      </c>
    </row>
    <row r="1243" spans="1:162" x14ac:dyDescent="0.2">
      <c r="A1243" t="s">
        <v>268</v>
      </c>
      <c r="B1243" t="s">
        <v>3649</v>
      </c>
      <c r="C1243" t="s">
        <v>4599</v>
      </c>
      <c r="D1243" s="1">
        <v>0</v>
      </c>
      <c r="E1243" s="1">
        <v>1</v>
      </c>
      <c r="F1243" s="4">
        <v>0</v>
      </c>
      <c r="G1243" s="4">
        <v>0</v>
      </c>
      <c r="H1243" s="5">
        <v>1</v>
      </c>
      <c r="I1243">
        <v>1</v>
      </c>
      <c r="J1243" s="4">
        <v>0</v>
      </c>
      <c r="K1243">
        <v>0</v>
      </c>
      <c r="L1243" s="5">
        <v>1</v>
      </c>
      <c r="M1243">
        <v>1</v>
      </c>
      <c r="N1243" s="4">
        <v>0</v>
      </c>
      <c r="O1243">
        <v>0</v>
      </c>
      <c r="P1243" s="5">
        <v>1</v>
      </c>
      <c r="Q1243">
        <v>3</v>
      </c>
      <c r="R1243" s="4">
        <v>0</v>
      </c>
      <c r="S1243">
        <v>0</v>
      </c>
      <c r="T1243" s="5">
        <v>3</v>
      </c>
      <c r="U1243">
        <v>3</v>
      </c>
      <c r="V1243" s="4">
        <v>0</v>
      </c>
      <c r="W1243">
        <v>0</v>
      </c>
      <c r="X1243" s="5">
        <v>3</v>
      </c>
      <c r="Y1243">
        <v>3</v>
      </c>
      <c r="Z1243" s="4">
        <v>0</v>
      </c>
      <c r="AA1243">
        <v>0</v>
      </c>
      <c r="AB1243" s="5">
        <v>3</v>
      </c>
      <c r="AD1243">
        <v>0</v>
      </c>
      <c r="AE1243">
        <v>1</v>
      </c>
      <c r="AF1243" s="4">
        <v>0</v>
      </c>
      <c r="AG1243">
        <v>0</v>
      </c>
      <c r="AH1243" s="5">
        <v>1</v>
      </c>
      <c r="AI1243">
        <v>1</v>
      </c>
      <c r="AJ1243" s="4">
        <v>0</v>
      </c>
      <c r="AK1243">
        <v>0</v>
      </c>
      <c r="AL1243" s="5">
        <v>1</v>
      </c>
      <c r="AM1243">
        <v>1</v>
      </c>
      <c r="AN1243" s="4">
        <v>0</v>
      </c>
      <c r="AO1243">
        <v>0</v>
      </c>
      <c r="AP1243" s="5">
        <v>1</v>
      </c>
      <c r="AQ1243">
        <v>3</v>
      </c>
      <c r="AR1243" s="4">
        <v>0</v>
      </c>
      <c r="AS1243">
        <v>0</v>
      </c>
      <c r="AT1243" s="5">
        <v>3</v>
      </c>
      <c r="AU1243">
        <v>3</v>
      </c>
      <c r="AV1243" s="4">
        <v>0</v>
      </c>
      <c r="AW1243">
        <v>0</v>
      </c>
      <c r="AX1243" s="5">
        <v>3</v>
      </c>
      <c r="AY1243">
        <v>3</v>
      </c>
      <c r="AZ1243" s="4">
        <v>0</v>
      </c>
      <c r="BA1243">
        <v>0</v>
      </c>
      <c r="BB1243" s="5">
        <v>3</v>
      </c>
      <c r="BD1243">
        <v>0</v>
      </c>
      <c r="BE1243">
        <v>1</v>
      </c>
      <c r="BF1243" s="4">
        <v>0</v>
      </c>
      <c r="BG1243">
        <v>0</v>
      </c>
      <c r="BH1243" s="5">
        <v>1</v>
      </c>
      <c r="BI1243">
        <v>1</v>
      </c>
      <c r="BJ1243" s="4">
        <v>0</v>
      </c>
      <c r="BK1243">
        <v>0</v>
      </c>
      <c r="BL1243" s="5">
        <v>1</v>
      </c>
      <c r="BM1243">
        <v>3</v>
      </c>
      <c r="BN1243" s="4">
        <v>0</v>
      </c>
      <c r="BO1243">
        <v>0</v>
      </c>
      <c r="BP1243" s="5">
        <v>3</v>
      </c>
      <c r="BQ1243">
        <v>3</v>
      </c>
      <c r="BR1243" s="4">
        <v>0</v>
      </c>
      <c r="BS1243">
        <v>0</v>
      </c>
      <c r="BT1243" s="5">
        <v>3</v>
      </c>
      <c r="BU1243">
        <v>3</v>
      </c>
      <c r="BV1243" s="4">
        <v>0</v>
      </c>
      <c r="BW1243">
        <v>0</v>
      </c>
      <c r="BX1243" s="5">
        <v>3</v>
      </c>
      <c r="BY1243">
        <v>3</v>
      </c>
      <c r="BZ1243" s="4">
        <v>0</v>
      </c>
      <c r="CA1243">
        <v>0</v>
      </c>
      <c r="CB1243" s="5">
        <v>3</v>
      </c>
      <c r="CD1243">
        <v>1</v>
      </c>
      <c r="CE1243">
        <v>1</v>
      </c>
      <c r="CF1243" s="4">
        <v>0</v>
      </c>
      <c r="CG1243">
        <v>0</v>
      </c>
      <c r="CH1243" s="5">
        <v>1</v>
      </c>
      <c r="CI1243">
        <v>1</v>
      </c>
      <c r="CJ1243" s="4">
        <v>0</v>
      </c>
      <c r="CK1243">
        <v>0</v>
      </c>
      <c r="CL1243" s="5">
        <v>1</v>
      </c>
      <c r="CM1243">
        <v>3</v>
      </c>
      <c r="CN1243" s="4">
        <v>0</v>
      </c>
      <c r="CO1243">
        <v>0</v>
      </c>
      <c r="CP1243" s="5">
        <v>3</v>
      </c>
      <c r="CQ1243">
        <v>3</v>
      </c>
      <c r="CR1243" s="4">
        <v>0</v>
      </c>
      <c r="CS1243">
        <v>0</v>
      </c>
      <c r="CT1243" s="5">
        <v>3</v>
      </c>
      <c r="CU1243">
        <v>3</v>
      </c>
      <c r="CV1243" s="4">
        <v>0</v>
      </c>
      <c r="CW1243">
        <v>0</v>
      </c>
      <c r="CX1243" s="5">
        <v>3</v>
      </c>
      <c r="CY1243" s="21">
        <v>0</v>
      </c>
      <c r="CZ1243" s="21">
        <v>0</v>
      </c>
      <c r="DA1243" s="21">
        <v>0</v>
      </c>
      <c r="DB1243" s="5">
        <v>0</v>
      </c>
      <c r="DD1243" s="8">
        <v>0</v>
      </c>
      <c r="DE1243" s="8">
        <v>0</v>
      </c>
      <c r="DF1243" s="8">
        <v>0</v>
      </c>
      <c r="DG1243" s="8">
        <v>0</v>
      </c>
      <c r="DH1243" s="8">
        <v>0</v>
      </c>
      <c r="DI1243" s="8">
        <v>0</v>
      </c>
      <c r="DJ1243" s="8">
        <v>0</v>
      </c>
      <c r="DK1243" s="8">
        <v>0</v>
      </c>
      <c r="DL1243" s="8">
        <v>0</v>
      </c>
      <c r="DM1243" s="8">
        <v>0</v>
      </c>
      <c r="DN1243" s="8">
        <v>0</v>
      </c>
      <c r="DO1243" s="8">
        <v>0</v>
      </c>
      <c r="DP1243" s="8">
        <v>0</v>
      </c>
      <c r="DQ1243" s="8">
        <v>0</v>
      </c>
      <c r="DR1243" s="8">
        <v>0</v>
      </c>
      <c r="DS1243" s="8">
        <v>0</v>
      </c>
      <c r="DT1243" s="8">
        <v>0</v>
      </c>
      <c r="DU1243" s="8">
        <v>0</v>
      </c>
      <c r="DV1243" s="8">
        <v>0</v>
      </c>
      <c r="DW1243" s="8">
        <v>0</v>
      </c>
      <c r="DX1243" s="8">
        <v>0</v>
      </c>
      <c r="DY1243" s="8">
        <v>0</v>
      </c>
      <c r="DZ1243" s="8">
        <v>0</v>
      </c>
      <c r="EA1243" s="8">
        <v>0</v>
      </c>
      <c r="EB1243" s="8">
        <v>0</v>
      </c>
      <c r="EC1243" s="8">
        <v>0</v>
      </c>
      <c r="ED1243" s="20">
        <v>0</v>
      </c>
      <c r="EF1243" s="9">
        <v>0</v>
      </c>
      <c r="EG1243" s="9">
        <v>0</v>
      </c>
      <c r="EH1243" s="9">
        <v>0</v>
      </c>
      <c r="EI1243" s="9">
        <v>0</v>
      </c>
      <c r="EJ1243" s="9">
        <v>0</v>
      </c>
      <c r="EK1243" s="9">
        <v>0</v>
      </c>
      <c r="EL1243" s="9">
        <v>0</v>
      </c>
      <c r="EM1243" s="9">
        <v>0</v>
      </c>
      <c r="EN1243" s="9">
        <v>0</v>
      </c>
      <c r="EO1243" s="9">
        <v>0</v>
      </c>
      <c r="EP1243" s="9">
        <v>0</v>
      </c>
      <c r="EQ1243" s="9">
        <v>0</v>
      </c>
      <c r="ER1243" s="9">
        <v>0</v>
      </c>
      <c r="ES1243" s="9">
        <v>0</v>
      </c>
      <c r="ET1243" s="9">
        <v>0</v>
      </c>
      <c r="EU1243" s="9">
        <v>0</v>
      </c>
      <c r="EV1243" s="9">
        <v>0</v>
      </c>
      <c r="EW1243" s="9">
        <v>0</v>
      </c>
      <c r="EX1243" s="9">
        <v>0</v>
      </c>
      <c r="EY1243" s="9">
        <v>0</v>
      </c>
      <c r="EZ1243" s="9">
        <v>0</v>
      </c>
      <c r="FA1243" s="9">
        <v>0</v>
      </c>
      <c r="FB1243" s="9">
        <v>0</v>
      </c>
      <c r="FC1243" s="9">
        <v>0</v>
      </c>
      <c r="FD1243" s="9">
        <v>0</v>
      </c>
      <c r="FE1243" s="9">
        <v>0</v>
      </c>
      <c r="FF1243">
        <v>0</v>
      </c>
    </row>
    <row r="1244" spans="1:162" x14ac:dyDescent="0.2">
      <c r="A1244" t="s">
        <v>443</v>
      </c>
      <c r="B1244" t="s">
        <v>3650</v>
      </c>
      <c r="C1244" t="s">
        <v>3</v>
      </c>
      <c r="D1244" s="1">
        <v>0</v>
      </c>
      <c r="E1244" s="1">
        <v>5</v>
      </c>
      <c r="F1244" s="4">
        <v>0</v>
      </c>
      <c r="G1244" s="4">
        <v>0</v>
      </c>
      <c r="H1244" s="5">
        <v>5</v>
      </c>
      <c r="I1244">
        <v>5</v>
      </c>
      <c r="J1244" s="4">
        <v>0</v>
      </c>
      <c r="K1244">
        <v>11</v>
      </c>
      <c r="L1244" s="5">
        <v>5</v>
      </c>
      <c r="M1244">
        <v>5</v>
      </c>
      <c r="N1244" s="4">
        <v>0</v>
      </c>
      <c r="O1244">
        <v>0</v>
      </c>
      <c r="P1244" s="5">
        <v>5</v>
      </c>
      <c r="Q1244">
        <v>0</v>
      </c>
      <c r="R1244" s="4">
        <v>0</v>
      </c>
      <c r="S1244">
        <v>0</v>
      </c>
      <c r="T1244" s="5">
        <v>0</v>
      </c>
      <c r="U1244">
        <v>0</v>
      </c>
      <c r="V1244" s="4">
        <v>0</v>
      </c>
      <c r="W1244">
        <v>0</v>
      </c>
      <c r="X1244" s="5">
        <v>0</v>
      </c>
      <c r="Y1244">
        <v>0</v>
      </c>
      <c r="Z1244" s="4">
        <v>0</v>
      </c>
      <c r="AA1244">
        <v>0</v>
      </c>
      <c r="AB1244" s="5">
        <v>0</v>
      </c>
      <c r="AD1244">
        <v>0</v>
      </c>
      <c r="AE1244">
        <v>5</v>
      </c>
      <c r="AF1244" s="4">
        <v>0</v>
      </c>
      <c r="AG1244">
        <v>0</v>
      </c>
      <c r="AH1244" s="5">
        <v>5</v>
      </c>
      <c r="AI1244">
        <v>5</v>
      </c>
      <c r="AJ1244" s="4">
        <v>0</v>
      </c>
      <c r="AK1244">
        <v>11</v>
      </c>
      <c r="AL1244" s="5">
        <v>5</v>
      </c>
      <c r="AM1244">
        <v>5</v>
      </c>
      <c r="AN1244" s="4">
        <v>0</v>
      </c>
      <c r="AO1244">
        <v>0</v>
      </c>
      <c r="AP1244" s="5">
        <v>5</v>
      </c>
      <c r="AQ1244">
        <v>0</v>
      </c>
      <c r="AR1244" s="4">
        <v>0</v>
      </c>
      <c r="AS1244">
        <v>0</v>
      </c>
      <c r="AT1244" s="5">
        <v>0</v>
      </c>
      <c r="AU1244">
        <v>0</v>
      </c>
      <c r="AV1244" s="4">
        <v>0</v>
      </c>
      <c r="AW1244">
        <v>0</v>
      </c>
      <c r="AX1244" s="5">
        <v>0</v>
      </c>
      <c r="AY1244">
        <v>0</v>
      </c>
      <c r="AZ1244" s="4">
        <v>0</v>
      </c>
      <c r="BA1244">
        <v>0</v>
      </c>
      <c r="BB1244" s="5">
        <v>0</v>
      </c>
      <c r="BD1244">
        <v>5</v>
      </c>
      <c r="BE1244">
        <v>5</v>
      </c>
      <c r="BF1244" s="4">
        <v>0</v>
      </c>
      <c r="BG1244">
        <v>0</v>
      </c>
      <c r="BH1244" s="5">
        <v>5</v>
      </c>
      <c r="BI1244">
        <v>5</v>
      </c>
      <c r="BJ1244" s="4">
        <v>0</v>
      </c>
      <c r="BK1244">
        <v>11</v>
      </c>
      <c r="BL1244" s="5">
        <v>5</v>
      </c>
      <c r="BM1244">
        <v>5</v>
      </c>
      <c r="BN1244" s="4">
        <v>0</v>
      </c>
      <c r="BO1244">
        <v>0</v>
      </c>
      <c r="BP1244" s="5">
        <v>5</v>
      </c>
      <c r="BQ1244">
        <v>0</v>
      </c>
      <c r="BR1244" s="4">
        <v>0</v>
      </c>
      <c r="BS1244">
        <v>0</v>
      </c>
      <c r="BT1244" s="5">
        <v>0</v>
      </c>
      <c r="BU1244">
        <v>0</v>
      </c>
      <c r="BV1244" s="4">
        <v>0</v>
      </c>
      <c r="BW1244">
        <v>0</v>
      </c>
      <c r="BX1244" s="5">
        <v>0</v>
      </c>
      <c r="BY1244">
        <v>0</v>
      </c>
      <c r="BZ1244" s="4">
        <v>0</v>
      </c>
      <c r="CA1244">
        <v>0</v>
      </c>
      <c r="CB1244" s="5">
        <v>0</v>
      </c>
      <c r="CD1244">
        <v>5</v>
      </c>
      <c r="CE1244">
        <v>5</v>
      </c>
      <c r="CF1244" s="4">
        <v>0</v>
      </c>
      <c r="CG1244">
        <v>0</v>
      </c>
      <c r="CH1244" s="5">
        <v>5</v>
      </c>
      <c r="CI1244">
        <v>5</v>
      </c>
      <c r="CJ1244" s="4">
        <v>0</v>
      </c>
      <c r="CK1244">
        <v>11</v>
      </c>
      <c r="CL1244" s="5">
        <v>5</v>
      </c>
      <c r="CM1244">
        <v>5</v>
      </c>
      <c r="CN1244" s="4">
        <v>0</v>
      </c>
      <c r="CO1244">
        <v>0</v>
      </c>
      <c r="CP1244" s="5">
        <v>5</v>
      </c>
      <c r="CQ1244">
        <v>0</v>
      </c>
      <c r="CR1244" s="4">
        <v>0</v>
      </c>
      <c r="CS1244">
        <v>0</v>
      </c>
      <c r="CT1244" s="5">
        <v>0</v>
      </c>
      <c r="CU1244">
        <v>0</v>
      </c>
      <c r="CV1244" s="4">
        <v>0</v>
      </c>
      <c r="CW1244">
        <v>0</v>
      </c>
      <c r="CX1244" s="5">
        <v>0</v>
      </c>
      <c r="CY1244" s="21">
        <v>0</v>
      </c>
      <c r="CZ1244" s="21">
        <v>0</v>
      </c>
      <c r="DA1244" s="21">
        <v>0</v>
      </c>
      <c r="DB1244" s="5">
        <v>0</v>
      </c>
      <c r="DD1244" s="8">
        <v>0</v>
      </c>
      <c r="DE1244" s="8">
        <v>0</v>
      </c>
      <c r="DF1244" s="8">
        <v>0</v>
      </c>
      <c r="DG1244" s="8">
        <v>0</v>
      </c>
      <c r="DH1244" s="8">
        <v>0</v>
      </c>
      <c r="DI1244" s="8">
        <v>0</v>
      </c>
      <c r="DJ1244" s="8">
        <v>0</v>
      </c>
      <c r="DK1244" s="8">
        <v>0</v>
      </c>
      <c r="DL1244" s="8">
        <v>0</v>
      </c>
      <c r="DM1244" s="8">
        <v>0</v>
      </c>
      <c r="DN1244" s="8">
        <v>0</v>
      </c>
      <c r="DO1244" s="8">
        <v>0</v>
      </c>
      <c r="DP1244" s="8">
        <v>0</v>
      </c>
      <c r="DQ1244" s="8">
        <v>0</v>
      </c>
      <c r="DR1244" s="8">
        <v>0</v>
      </c>
      <c r="DS1244" s="8">
        <v>0</v>
      </c>
      <c r="DT1244" s="8">
        <v>0</v>
      </c>
      <c r="DU1244" s="8">
        <v>0</v>
      </c>
      <c r="DV1244" s="8">
        <v>0</v>
      </c>
      <c r="DW1244" s="8">
        <v>0</v>
      </c>
      <c r="DX1244" s="8">
        <v>0</v>
      </c>
      <c r="DY1244" s="8">
        <v>0</v>
      </c>
      <c r="DZ1244" s="8">
        <v>0</v>
      </c>
      <c r="EA1244" s="8">
        <v>0</v>
      </c>
      <c r="EB1244" s="8">
        <v>0</v>
      </c>
      <c r="EC1244" s="8">
        <v>0</v>
      </c>
      <c r="ED1244" s="20">
        <v>0</v>
      </c>
      <c r="EF1244" s="9">
        <v>0</v>
      </c>
      <c r="EG1244" s="9">
        <v>0</v>
      </c>
      <c r="EH1244" s="9">
        <v>0</v>
      </c>
      <c r="EI1244" s="9">
        <v>0</v>
      </c>
      <c r="EJ1244" s="9">
        <v>0</v>
      </c>
      <c r="EK1244" s="9">
        <v>0</v>
      </c>
      <c r="EL1244" s="9">
        <v>0</v>
      </c>
      <c r="EM1244" s="9">
        <v>11</v>
      </c>
      <c r="EN1244" s="9">
        <v>0</v>
      </c>
      <c r="EO1244" s="9">
        <v>0</v>
      </c>
      <c r="EP1244" s="9">
        <v>0</v>
      </c>
      <c r="EQ1244" s="9">
        <v>0</v>
      </c>
      <c r="ER1244" s="9">
        <v>0</v>
      </c>
      <c r="ES1244" s="9">
        <v>0</v>
      </c>
      <c r="ET1244" s="9">
        <v>0</v>
      </c>
      <c r="EU1244" s="9">
        <v>0</v>
      </c>
      <c r="EV1244" s="9">
        <v>0</v>
      </c>
      <c r="EW1244" s="9">
        <v>0</v>
      </c>
      <c r="EX1244" s="9">
        <v>0</v>
      </c>
      <c r="EY1244" s="9">
        <v>0</v>
      </c>
      <c r="EZ1244" s="9">
        <v>0</v>
      </c>
      <c r="FA1244" s="9">
        <v>0</v>
      </c>
      <c r="FB1244" s="9">
        <v>0</v>
      </c>
      <c r="FC1244" s="9">
        <v>0</v>
      </c>
      <c r="FD1244" s="9">
        <v>0</v>
      </c>
      <c r="FE1244" s="9">
        <v>0</v>
      </c>
      <c r="FF1244">
        <v>0</v>
      </c>
    </row>
    <row r="1245" spans="1:162" x14ac:dyDescent="0.2">
      <c r="A1245" t="s">
        <v>989</v>
      </c>
      <c r="B1245" t="s">
        <v>3651</v>
      </c>
      <c r="C1245" t="s">
        <v>4599</v>
      </c>
      <c r="D1245" s="1">
        <v>0</v>
      </c>
      <c r="E1245" s="1">
        <v>0</v>
      </c>
      <c r="F1245" s="4">
        <v>0</v>
      </c>
      <c r="G1245" s="4">
        <v>0</v>
      </c>
      <c r="H1245" s="5">
        <v>0</v>
      </c>
      <c r="I1245">
        <v>5</v>
      </c>
      <c r="J1245" s="4">
        <v>0</v>
      </c>
      <c r="K1245">
        <v>0</v>
      </c>
      <c r="L1245" s="5">
        <v>5</v>
      </c>
      <c r="M1245">
        <v>5</v>
      </c>
      <c r="N1245" s="4">
        <v>0</v>
      </c>
      <c r="O1245">
        <v>0</v>
      </c>
      <c r="P1245" s="5">
        <v>5</v>
      </c>
      <c r="Q1245">
        <v>6</v>
      </c>
      <c r="R1245" s="4">
        <v>0</v>
      </c>
      <c r="S1245">
        <v>0</v>
      </c>
      <c r="T1245" s="5">
        <v>6</v>
      </c>
      <c r="U1245">
        <v>6</v>
      </c>
      <c r="V1245" s="4">
        <v>0</v>
      </c>
      <c r="W1245">
        <v>0</v>
      </c>
      <c r="X1245" s="5">
        <v>6</v>
      </c>
      <c r="Y1245">
        <v>6</v>
      </c>
      <c r="Z1245" s="4">
        <v>0</v>
      </c>
      <c r="AA1245">
        <v>0</v>
      </c>
      <c r="AB1245" s="5">
        <v>6</v>
      </c>
      <c r="AD1245">
        <v>0</v>
      </c>
      <c r="AE1245">
        <v>0</v>
      </c>
      <c r="AF1245" s="4">
        <v>0</v>
      </c>
      <c r="AG1245">
        <v>0</v>
      </c>
      <c r="AH1245" s="5">
        <v>0</v>
      </c>
      <c r="AI1245">
        <v>5</v>
      </c>
      <c r="AJ1245" s="4">
        <v>0</v>
      </c>
      <c r="AK1245">
        <v>0</v>
      </c>
      <c r="AL1245" s="5">
        <v>5</v>
      </c>
      <c r="AM1245">
        <v>5</v>
      </c>
      <c r="AN1245" s="4">
        <v>0</v>
      </c>
      <c r="AO1245">
        <v>0</v>
      </c>
      <c r="AP1245" s="5">
        <v>5</v>
      </c>
      <c r="AQ1245">
        <v>6</v>
      </c>
      <c r="AR1245" s="4">
        <v>0</v>
      </c>
      <c r="AS1245">
        <v>0</v>
      </c>
      <c r="AT1245" s="5">
        <v>6</v>
      </c>
      <c r="AU1245">
        <v>6</v>
      </c>
      <c r="AV1245" s="4">
        <v>0</v>
      </c>
      <c r="AW1245">
        <v>0</v>
      </c>
      <c r="AX1245" s="5">
        <v>6</v>
      </c>
      <c r="AY1245">
        <v>6</v>
      </c>
      <c r="AZ1245" s="4">
        <v>0</v>
      </c>
      <c r="BA1245">
        <v>0</v>
      </c>
      <c r="BB1245" s="5">
        <v>6</v>
      </c>
      <c r="BD1245">
        <v>0</v>
      </c>
      <c r="BE1245">
        <v>0</v>
      </c>
      <c r="BF1245" s="4">
        <v>0</v>
      </c>
      <c r="BG1245">
        <v>0</v>
      </c>
      <c r="BH1245" s="5">
        <v>0</v>
      </c>
      <c r="BI1245">
        <v>5</v>
      </c>
      <c r="BJ1245" s="4">
        <v>0</v>
      </c>
      <c r="BK1245">
        <v>0</v>
      </c>
      <c r="BL1245" s="5">
        <v>5</v>
      </c>
      <c r="BM1245">
        <v>5</v>
      </c>
      <c r="BN1245" s="4">
        <v>0</v>
      </c>
      <c r="BO1245">
        <v>0</v>
      </c>
      <c r="BP1245" s="5">
        <v>5</v>
      </c>
      <c r="BQ1245">
        <v>6</v>
      </c>
      <c r="BR1245" s="4">
        <v>0</v>
      </c>
      <c r="BS1245">
        <v>0</v>
      </c>
      <c r="BT1245" s="5">
        <v>6</v>
      </c>
      <c r="BU1245">
        <v>6</v>
      </c>
      <c r="BV1245" s="4">
        <v>0</v>
      </c>
      <c r="BW1245">
        <v>0</v>
      </c>
      <c r="BX1245" s="5">
        <v>6</v>
      </c>
      <c r="BY1245">
        <v>6</v>
      </c>
      <c r="BZ1245" s="4">
        <v>0</v>
      </c>
      <c r="CA1245">
        <v>0</v>
      </c>
      <c r="CB1245" s="5">
        <v>6</v>
      </c>
      <c r="CD1245">
        <v>0</v>
      </c>
      <c r="CE1245">
        <v>5</v>
      </c>
      <c r="CF1245" s="4">
        <v>0</v>
      </c>
      <c r="CG1245">
        <v>0</v>
      </c>
      <c r="CH1245" s="5">
        <v>5</v>
      </c>
      <c r="CI1245">
        <v>5</v>
      </c>
      <c r="CJ1245" s="4">
        <v>0</v>
      </c>
      <c r="CK1245">
        <v>0</v>
      </c>
      <c r="CL1245" s="5">
        <v>5</v>
      </c>
      <c r="CM1245">
        <v>6</v>
      </c>
      <c r="CN1245" s="4">
        <v>0</v>
      </c>
      <c r="CO1245">
        <v>0</v>
      </c>
      <c r="CP1245" s="5">
        <v>6</v>
      </c>
      <c r="CQ1245">
        <v>6</v>
      </c>
      <c r="CR1245" s="4">
        <v>0</v>
      </c>
      <c r="CS1245">
        <v>0</v>
      </c>
      <c r="CT1245" s="5">
        <v>6</v>
      </c>
      <c r="CU1245">
        <v>6</v>
      </c>
      <c r="CV1245" s="4">
        <v>0</v>
      </c>
      <c r="CW1245">
        <v>0</v>
      </c>
      <c r="CX1245" s="5">
        <v>6</v>
      </c>
      <c r="CY1245" s="21">
        <v>6</v>
      </c>
      <c r="CZ1245" s="21">
        <v>0</v>
      </c>
      <c r="DA1245" s="21">
        <v>0</v>
      </c>
      <c r="DB1245" s="5">
        <v>6</v>
      </c>
      <c r="DD1245" s="8">
        <v>0</v>
      </c>
      <c r="DE1245" s="8">
        <v>0</v>
      </c>
      <c r="DF1245" s="8">
        <v>0</v>
      </c>
      <c r="DG1245" s="8">
        <v>0</v>
      </c>
      <c r="DH1245" s="8">
        <v>0</v>
      </c>
      <c r="DI1245" s="8">
        <v>0</v>
      </c>
      <c r="DJ1245" s="8">
        <v>0</v>
      </c>
      <c r="DK1245" s="8">
        <v>0</v>
      </c>
      <c r="DL1245" s="8">
        <v>0</v>
      </c>
      <c r="DM1245" s="8">
        <v>0</v>
      </c>
      <c r="DN1245" s="8">
        <v>0</v>
      </c>
      <c r="DO1245" s="8">
        <v>0</v>
      </c>
      <c r="DP1245" s="8">
        <v>0</v>
      </c>
      <c r="DQ1245" s="8">
        <v>0</v>
      </c>
      <c r="DR1245" s="8">
        <v>0</v>
      </c>
      <c r="DS1245" s="8">
        <v>0</v>
      </c>
      <c r="DT1245" s="8">
        <v>0</v>
      </c>
      <c r="DU1245" s="8">
        <v>0</v>
      </c>
      <c r="DV1245" s="8">
        <v>0</v>
      </c>
      <c r="DW1245" s="8">
        <v>0</v>
      </c>
      <c r="DX1245" s="8">
        <v>0</v>
      </c>
      <c r="DY1245" s="8">
        <v>0</v>
      </c>
      <c r="DZ1245" s="8">
        <v>0</v>
      </c>
      <c r="EA1245" s="8">
        <v>0</v>
      </c>
      <c r="EB1245" s="8">
        <v>0</v>
      </c>
      <c r="EC1245" s="8">
        <v>0</v>
      </c>
      <c r="ED1245" s="20">
        <v>0</v>
      </c>
      <c r="EF1245" s="9">
        <v>0</v>
      </c>
      <c r="EG1245" s="9">
        <v>0</v>
      </c>
      <c r="EH1245" s="9">
        <v>0</v>
      </c>
      <c r="EI1245" s="9">
        <v>0</v>
      </c>
      <c r="EJ1245" s="9">
        <v>0</v>
      </c>
      <c r="EK1245" s="9">
        <v>0</v>
      </c>
      <c r="EL1245" s="9">
        <v>0</v>
      </c>
      <c r="EM1245" s="9">
        <v>0</v>
      </c>
      <c r="EN1245" s="9">
        <v>0</v>
      </c>
      <c r="EO1245" s="9">
        <v>0</v>
      </c>
      <c r="EP1245" s="9">
        <v>0</v>
      </c>
      <c r="EQ1245" s="9">
        <v>0</v>
      </c>
      <c r="ER1245" s="9">
        <v>0</v>
      </c>
      <c r="ES1245" s="9">
        <v>0</v>
      </c>
      <c r="ET1245" s="9">
        <v>0</v>
      </c>
      <c r="EU1245" s="9">
        <v>0</v>
      </c>
      <c r="EV1245" s="9">
        <v>0</v>
      </c>
      <c r="EW1245" s="9">
        <v>0</v>
      </c>
      <c r="EX1245" s="9">
        <v>0</v>
      </c>
      <c r="EY1245" s="9">
        <v>0</v>
      </c>
      <c r="EZ1245" s="9">
        <v>0</v>
      </c>
      <c r="FA1245" s="9">
        <v>0</v>
      </c>
      <c r="FB1245" s="9">
        <v>0</v>
      </c>
      <c r="FC1245" s="9">
        <v>0</v>
      </c>
      <c r="FD1245" s="9">
        <v>0</v>
      </c>
      <c r="FE1245" s="9">
        <v>0</v>
      </c>
      <c r="FF1245">
        <v>0</v>
      </c>
    </row>
    <row r="1246" spans="1:162" x14ac:dyDescent="0.2">
      <c r="A1246" t="s">
        <v>381</v>
      </c>
      <c r="B1246" t="s">
        <v>3652</v>
      </c>
      <c r="C1246" t="s">
        <v>4599</v>
      </c>
      <c r="D1246" s="1">
        <v>0</v>
      </c>
      <c r="E1246" s="1">
        <v>4</v>
      </c>
      <c r="F1246" s="4">
        <v>0</v>
      </c>
      <c r="G1246" s="4">
        <v>0</v>
      </c>
      <c r="H1246" s="5">
        <v>4</v>
      </c>
      <c r="I1246">
        <v>4</v>
      </c>
      <c r="J1246" s="4">
        <v>0</v>
      </c>
      <c r="K1246">
        <v>0</v>
      </c>
      <c r="L1246" s="5">
        <v>4</v>
      </c>
      <c r="M1246">
        <v>4</v>
      </c>
      <c r="N1246" s="4">
        <v>0</v>
      </c>
      <c r="O1246">
        <v>0</v>
      </c>
      <c r="P1246" s="5">
        <v>4</v>
      </c>
      <c r="Q1246">
        <v>6</v>
      </c>
      <c r="R1246" s="4">
        <v>0</v>
      </c>
      <c r="S1246">
        <v>0</v>
      </c>
      <c r="T1246" s="5">
        <v>6</v>
      </c>
      <c r="U1246">
        <v>6</v>
      </c>
      <c r="V1246" s="4">
        <v>0</v>
      </c>
      <c r="W1246">
        <v>0</v>
      </c>
      <c r="X1246" s="5">
        <v>6</v>
      </c>
      <c r="Y1246">
        <v>0</v>
      </c>
      <c r="Z1246" s="4">
        <v>0</v>
      </c>
      <c r="AA1246">
        <v>0</v>
      </c>
      <c r="AB1246" s="5">
        <v>0</v>
      </c>
      <c r="AD1246">
        <v>0</v>
      </c>
      <c r="AE1246">
        <v>4</v>
      </c>
      <c r="AF1246" s="4">
        <v>0</v>
      </c>
      <c r="AG1246">
        <v>0</v>
      </c>
      <c r="AH1246" s="5">
        <v>4</v>
      </c>
      <c r="AI1246">
        <v>4</v>
      </c>
      <c r="AJ1246" s="4">
        <v>0</v>
      </c>
      <c r="AK1246">
        <v>0</v>
      </c>
      <c r="AL1246" s="5">
        <v>4</v>
      </c>
      <c r="AM1246">
        <v>4</v>
      </c>
      <c r="AN1246" s="4">
        <v>0</v>
      </c>
      <c r="AO1246">
        <v>0</v>
      </c>
      <c r="AP1246" s="5">
        <v>4</v>
      </c>
      <c r="AQ1246">
        <v>6</v>
      </c>
      <c r="AR1246" s="4">
        <v>0</v>
      </c>
      <c r="AS1246">
        <v>0</v>
      </c>
      <c r="AT1246" s="5">
        <v>6</v>
      </c>
      <c r="AU1246">
        <v>6</v>
      </c>
      <c r="AV1246" s="4">
        <v>0</v>
      </c>
      <c r="AW1246">
        <v>0</v>
      </c>
      <c r="AX1246" s="5">
        <v>6</v>
      </c>
      <c r="AY1246">
        <v>0</v>
      </c>
      <c r="AZ1246" s="4">
        <v>0</v>
      </c>
      <c r="BA1246">
        <v>0</v>
      </c>
      <c r="BB1246" s="5">
        <v>0</v>
      </c>
      <c r="BD1246">
        <v>0</v>
      </c>
      <c r="BE1246">
        <v>4</v>
      </c>
      <c r="BF1246" s="4">
        <v>0</v>
      </c>
      <c r="BG1246">
        <v>0</v>
      </c>
      <c r="BH1246" s="5">
        <v>4</v>
      </c>
      <c r="BI1246">
        <v>4</v>
      </c>
      <c r="BJ1246" s="4">
        <v>0</v>
      </c>
      <c r="BK1246">
        <v>0</v>
      </c>
      <c r="BL1246" s="5">
        <v>4</v>
      </c>
      <c r="BM1246">
        <v>4</v>
      </c>
      <c r="BN1246" s="4">
        <v>0</v>
      </c>
      <c r="BO1246">
        <v>0</v>
      </c>
      <c r="BP1246" s="5">
        <v>4</v>
      </c>
      <c r="BQ1246">
        <v>6</v>
      </c>
      <c r="BR1246" s="4">
        <v>0</v>
      </c>
      <c r="BS1246">
        <v>0</v>
      </c>
      <c r="BT1246" s="5">
        <v>6</v>
      </c>
      <c r="BU1246">
        <v>0</v>
      </c>
      <c r="BV1246" s="4">
        <v>0</v>
      </c>
      <c r="BW1246">
        <v>0</v>
      </c>
      <c r="BX1246" s="5">
        <v>0</v>
      </c>
      <c r="BY1246">
        <v>0</v>
      </c>
      <c r="BZ1246" s="4">
        <v>0</v>
      </c>
      <c r="CA1246">
        <v>0</v>
      </c>
      <c r="CB1246" s="5">
        <v>0</v>
      </c>
      <c r="CD1246">
        <v>4</v>
      </c>
      <c r="CE1246">
        <v>4</v>
      </c>
      <c r="CF1246" s="4">
        <v>0</v>
      </c>
      <c r="CG1246">
        <v>0</v>
      </c>
      <c r="CH1246" s="5">
        <v>4</v>
      </c>
      <c r="CI1246">
        <v>4</v>
      </c>
      <c r="CJ1246" s="4">
        <v>0</v>
      </c>
      <c r="CK1246">
        <v>0</v>
      </c>
      <c r="CL1246" s="5">
        <v>4</v>
      </c>
      <c r="CM1246">
        <v>4</v>
      </c>
      <c r="CN1246" s="4">
        <v>0</v>
      </c>
      <c r="CO1246">
        <v>0</v>
      </c>
      <c r="CP1246" s="5">
        <v>4</v>
      </c>
      <c r="CQ1246">
        <v>6</v>
      </c>
      <c r="CR1246" s="4">
        <v>0</v>
      </c>
      <c r="CS1246">
        <v>0</v>
      </c>
      <c r="CT1246" s="5">
        <v>6</v>
      </c>
      <c r="CU1246">
        <v>0</v>
      </c>
      <c r="CV1246" s="4">
        <v>0</v>
      </c>
      <c r="CW1246">
        <v>0</v>
      </c>
      <c r="CX1246" s="5">
        <v>0</v>
      </c>
      <c r="CY1246" s="21">
        <v>0</v>
      </c>
      <c r="CZ1246" s="21">
        <v>0</v>
      </c>
      <c r="DA1246" s="21">
        <v>0</v>
      </c>
      <c r="DB1246" s="5">
        <v>0</v>
      </c>
      <c r="DD1246" s="8">
        <v>0</v>
      </c>
      <c r="DE1246" s="8">
        <v>0</v>
      </c>
      <c r="DF1246" s="8">
        <v>0</v>
      </c>
      <c r="DG1246" s="8">
        <v>0</v>
      </c>
      <c r="DH1246" s="8">
        <v>0</v>
      </c>
      <c r="DI1246" s="8">
        <v>0</v>
      </c>
      <c r="DJ1246" s="8">
        <v>0</v>
      </c>
      <c r="DK1246" s="8">
        <v>0</v>
      </c>
      <c r="DL1246" s="8">
        <v>0</v>
      </c>
      <c r="DM1246" s="8">
        <v>0</v>
      </c>
      <c r="DN1246" s="8">
        <v>0</v>
      </c>
      <c r="DO1246" s="8">
        <v>0</v>
      </c>
      <c r="DP1246" s="8">
        <v>0</v>
      </c>
      <c r="DQ1246" s="8">
        <v>0</v>
      </c>
      <c r="DR1246" s="8">
        <v>0</v>
      </c>
      <c r="DS1246" s="8">
        <v>0</v>
      </c>
      <c r="DT1246" s="8">
        <v>0</v>
      </c>
      <c r="DU1246" s="8">
        <v>0</v>
      </c>
      <c r="DV1246" s="8">
        <v>0</v>
      </c>
      <c r="DW1246" s="8">
        <v>0</v>
      </c>
      <c r="DX1246" s="8">
        <v>0</v>
      </c>
      <c r="DY1246" s="8">
        <v>0</v>
      </c>
      <c r="DZ1246" s="8">
        <v>0</v>
      </c>
      <c r="EA1246" s="8">
        <v>0</v>
      </c>
      <c r="EB1246" s="8">
        <v>0</v>
      </c>
      <c r="EC1246" s="8">
        <v>0</v>
      </c>
      <c r="ED1246" s="20">
        <v>0</v>
      </c>
      <c r="EF1246" s="9">
        <v>0</v>
      </c>
      <c r="EG1246" s="9">
        <v>0</v>
      </c>
      <c r="EH1246" s="9">
        <v>0</v>
      </c>
      <c r="EI1246" s="9">
        <v>0</v>
      </c>
      <c r="EJ1246" s="9">
        <v>0</v>
      </c>
      <c r="EK1246" s="9">
        <v>0</v>
      </c>
      <c r="EL1246" s="9">
        <v>0</v>
      </c>
      <c r="EM1246" s="9">
        <v>0</v>
      </c>
      <c r="EN1246" s="9">
        <v>0</v>
      </c>
      <c r="EO1246" s="9">
        <v>0</v>
      </c>
      <c r="EP1246" s="9">
        <v>0</v>
      </c>
      <c r="EQ1246" s="9">
        <v>0</v>
      </c>
      <c r="ER1246" s="9">
        <v>0</v>
      </c>
      <c r="ES1246" s="9">
        <v>0</v>
      </c>
      <c r="ET1246" s="9">
        <v>0</v>
      </c>
      <c r="EU1246" s="9">
        <v>0</v>
      </c>
      <c r="EV1246" s="9">
        <v>0</v>
      </c>
      <c r="EW1246" s="9">
        <v>0</v>
      </c>
      <c r="EX1246" s="9">
        <v>0</v>
      </c>
      <c r="EY1246" s="9">
        <v>0</v>
      </c>
      <c r="EZ1246" s="9">
        <v>0</v>
      </c>
      <c r="FA1246" s="9">
        <v>0</v>
      </c>
      <c r="FB1246" s="9">
        <v>0</v>
      </c>
      <c r="FC1246" s="9">
        <v>0</v>
      </c>
      <c r="FD1246" s="9">
        <v>0</v>
      </c>
      <c r="FE1246" s="9">
        <v>0</v>
      </c>
      <c r="FF1246">
        <v>0</v>
      </c>
    </row>
    <row r="1247" spans="1:162" x14ac:dyDescent="0.2">
      <c r="A1247" t="s">
        <v>322</v>
      </c>
      <c r="B1247" t="s">
        <v>3653</v>
      </c>
      <c r="C1247" t="s">
        <v>4599</v>
      </c>
      <c r="D1247" s="1">
        <v>0</v>
      </c>
      <c r="E1247" s="1">
        <v>4</v>
      </c>
      <c r="F1247" s="4">
        <v>0</v>
      </c>
      <c r="G1247" s="4">
        <v>0</v>
      </c>
      <c r="H1247" s="5">
        <v>4</v>
      </c>
      <c r="I1247">
        <v>4</v>
      </c>
      <c r="J1247" s="4">
        <v>0</v>
      </c>
      <c r="K1247">
        <v>0</v>
      </c>
      <c r="L1247" s="5">
        <v>4</v>
      </c>
      <c r="M1247">
        <v>4</v>
      </c>
      <c r="N1247" s="4">
        <v>0</v>
      </c>
      <c r="O1247">
        <v>0</v>
      </c>
      <c r="P1247" s="5">
        <v>4</v>
      </c>
      <c r="Q1247">
        <v>5</v>
      </c>
      <c r="R1247" s="4">
        <v>0</v>
      </c>
      <c r="S1247">
        <v>0</v>
      </c>
      <c r="T1247" s="5">
        <v>5</v>
      </c>
      <c r="U1247">
        <v>6</v>
      </c>
      <c r="V1247" s="4">
        <v>0</v>
      </c>
      <c r="W1247">
        <v>0</v>
      </c>
      <c r="X1247" s="5">
        <v>6</v>
      </c>
      <c r="Y1247">
        <v>0</v>
      </c>
      <c r="Z1247" s="4">
        <v>0</v>
      </c>
      <c r="AA1247">
        <v>0</v>
      </c>
      <c r="AB1247" s="5">
        <v>0</v>
      </c>
      <c r="AD1247">
        <v>0</v>
      </c>
      <c r="AE1247">
        <v>4</v>
      </c>
      <c r="AF1247" s="4">
        <v>0</v>
      </c>
      <c r="AG1247">
        <v>0</v>
      </c>
      <c r="AH1247" s="5">
        <v>4</v>
      </c>
      <c r="AI1247">
        <v>4</v>
      </c>
      <c r="AJ1247" s="4">
        <v>0</v>
      </c>
      <c r="AK1247">
        <v>0</v>
      </c>
      <c r="AL1247" s="5">
        <v>4</v>
      </c>
      <c r="AM1247">
        <v>5</v>
      </c>
      <c r="AN1247" s="4">
        <v>0</v>
      </c>
      <c r="AO1247">
        <v>0</v>
      </c>
      <c r="AP1247" s="5">
        <v>5</v>
      </c>
      <c r="AQ1247">
        <v>6</v>
      </c>
      <c r="AR1247" s="4">
        <v>0</v>
      </c>
      <c r="AS1247">
        <v>0</v>
      </c>
      <c r="AT1247" s="5">
        <v>6</v>
      </c>
      <c r="AU1247">
        <v>6</v>
      </c>
      <c r="AV1247" s="4">
        <v>0</v>
      </c>
      <c r="AW1247">
        <v>0</v>
      </c>
      <c r="AX1247" s="5">
        <v>6</v>
      </c>
      <c r="AY1247">
        <v>0</v>
      </c>
      <c r="AZ1247" s="4">
        <v>0</v>
      </c>
      <c r="BA1247">
        <v>0</v>
      </c>
      <c r="BB1247" s="5">
        <v>0</v>
      </c>
      <c r="BD1247">
        <v>0</v>
      </c>
      <c r="BE1247">
        <v>4</v>
      </c>
      <c r="BF1247" s="4">
        <v>0</v>
      </c>
      <c r="BG1247">
        <v>0</v>
      </c>
      <c r="BH1247" s="5">
        <v>4</v>
      </c>
      <c r="BI1247">
        <v>4</v>
      </c>
      <c r="BJ1247" s="4">
        <v>0</v>
      </c>
      <c r="BK1247">
        <v>0</v>
      </c>
      <c r="BL1247" s="5">
        <v>4</v>
      </c>
      <c r="BM1247">
        <v>5</v>
      </c>
      <c r="BN1247" s="4">
        <v>0</v>
      </c>
      <c r="BO1247">
        <v>0</v>
      </c>
      <c r="BP1247" s="5">
        <v>5</v>
      </c>
      <c r="BQ1247">
        <v>6</v>
      </c>
      <c r="BR1247" s="4">
        <v>0</v>
      </c>
      <c r="BS1247">
        <v>0</v>
      </c>
      <c r="BT1247" s="5">
        <v>6</v>
      </c>
      <c r="BU1247">
        <v>0</v>
      </c>
      <c r="BV1247" s="4">
        <v>0</v>
      </c>
      <c r="BW1247">
        <v>0</v>
      </c>
      <c r="BX1247" s="5">
        <v>0</v>
      </c>
      <c r="BY1247">
        <v>0</v>
      </c>
      <c r="BZ1247" s="4">
        <v>0</v>
      </c>
      <c r="CA1247">
        <v>0</v>
      </c>
      <c r="CB1247" s="5">
        <v>0</v>
      </c>
      <c r="CD1247">
        <v>0</v>
      </c>
      <c r="CE1247">
        <v>4</v>
      </c>
      <c r="CF1247" s="4">
        <v>0</v>
      </c>
      <c r="CG1247">
        <v>0</v>
      </c>
      <c r="CH1247" s="5">
        <v>4</v>
      </c>
      <c r="CI1247">
        <v>4</v>
      </c>
      <c r="CJ1247" s="4">
        <v>0</v>
      </c>
      <c r="CK1247">
        <v>0</v>
      </c>
      <c r="CL1247" s="5">
        <v>4</v>
      </c>
      <c r="CM1247">
        <v>5</v>
      </c>
      <c r="CN1247" s="4">
        <v>0</v>
      </c>
      <c r="CO1247">
        <v>0</v>
      </c>
      <c r="CP1247" s="5">
        <v>5</v>
      </c>
      <c r="CQ1247">
        <v>6</v>
      </c>
      <c r="CR1247" s="4">
        <v>0</v>
      </c>
      <c r="CS1247">
        <v>0</v>
      </c>
      <c r="CT1247" s="5">
        <v>6</v>
      </c>
      <c r="CU1247">
        <v>0</v>
      </c>
      <c r="CV1247" s="4">
        <v>0</v>
      </c>
      <c r="CW1247">
        <v>0</v>
      </c>
      <c r="CX1247" s="5">
        <v>0</v>
      </c>
      <c r="CY1247" s="21">
        <v>0</v>
      </c>
      <c r="CZ1247" s="21">
        <v>0</v>
      </c>
      <c r="DA1247" s="21">
        <v>0</v>
      </c>
      <c r="DB1247" s="5">
        <v>0</v>
      </c>
      <c r="DD1247" s="8">
        <v>0</v>
      </c>
      <c r="DE1247" s="8">
        <v>0</v>
      </c>
      <c r="DF1247" s="8">
        <v>0</v>
      </c>
      <c r="DG1247" s="8">
        <v>0</v>
      </c>
      <c r="DH1247" s="8">
        <v>0</v>
      </c>
      <c r="DI1247" s="8">
        <v>0</v>
      </c>
      <c r="DJ1247" s="8">
        <v>0</v>
      </c>
      <c r="DK1247" s="8">
        <v>0</v>
      </c>
      <c r="DL1247" s="8">
        <v>0</v>
      </c>
      <c r="DM1247" s="8">
        <v>0</v>
      </c>
      <c r="DN1247" s="8">
        <v>0</v>
      </c>
      <c r="DO1247" s="8">
        <v>0</v>
      </c>
      <c r="DP1247" s="8">
        <v>0</v>
      </c>
      <c r="DQ1247" s="8">
        <v>0</v>
      </c>
      <c r="DR1247" s="8">
        <v>0</v>
      </c>
      <c r="DS1247" s="8">
        <v>0</v>
      </c>
      <c r="DT1247" s="8">
        <v>0</v>
      </c>
      <c r="DU1247" s="8">
        <v>0</v>
      </c>
      <c r="DV1247" s="8">
        <v>0</v>
      </c>
      <c r="DW1247" s="8">
        <v>0</v>
      </c>
      <c r="DX1247" s="8">
        <v>0</v>
      </c>
      <c r="DY1247" s="8">
        <v>0</v>
      </c>
      <c r="DZ1247" s="8">
        <v>0</v>
      </c>
      <c r="EA1247" s="8">
        <v>0</v>
      </c>
      <c r="EB1247" s="8">
        <v>0</v>
      </c>
      <c r="EC1247" s="8">
        <v>0</v>
      </c>
      <c r="ED1247" s="20">
        <v>0</v>
      </c>
      <c r="EF1247" s="9">
        <v>0</v>
      </c>
      <c r="EG1247" s="9">
        <v>0</v>
      </c>
      <c r="EH1247" s="9">
        <v>0</v>
      </c>
      <c r="EI1247" s="9">
        <v>0</v>
      </c>
      <c r="EJ1247" s="9">
        <v>0</v>
      </c>
      <c r="EK1247" s="9">
        <v>0</v>
      </c>
      <c r="EL1247" s="9">
        <v>0</v>
      </c>
      <c r="EM1247" s="9">
        <v>0</v>
      </c>
      <c r="EN1247" s="9">
        <v>0</v>
      </c>
      <c r="EO1247" s="9">
        <v>0</v>
      </c>
      <c r="EP1247" s="9">
        <v>0</v>
      </c>
      <c r="EQ1247" s="9">
        <v>0</v>
      </c>
      <c r="ER1247" s="9">
        <v>0</v>
      </c>
      <c r="ES1247" s="9">
        <v>0</v>
      </c>
      <c r="ET1247" s="9">
        <v>0</v>
      </c>
      <c r="EU1247" s="9">
        <v>0</v>
      </c>
      <c r="EV1247" s="9">
        <v>0</v>
      </c>
      <c r="EW1247" s="9">
        <v>0</v>
      </c>
      <c r="EX1247" s="9">
        <v>0</v>
      </c>
      <c r="EY1247" s="9">
        <v>0</v>
      </c>
      <c r="EZ1247" s="9">
        <v>0</v>
      </c>
      <c r="FA1247" s="9">
        <v>0</v>
      </c>
      <c r="FB1247" s="9">
        <v>0</v>
      </c>
      <c r="FC1247" s="9">
        <v>0</v>
      </c>
      <c r="FD1247" s="9">
        <v>0</v>
      </c>
      <c r="FE1247" s="9">
        <v>0</v>
      </c>
      <c r="FF1247">
        <v>0</v>
      </c>
    </row>
    <row r="1248" spans="1:162" x14ac:dyDescent="0.2">
      <c r="A1248" t="s">
        <v>974</v>
      </c>
      <c r="B1248" t="s">
        <v>3654</v>
      </c>
      <c r="C1248" t="s">
        <v>4599</v>
      </c>
      <c r="D1248" s="1">
        <v>0</v>
      </c>
      <c r="E1248" s="1">
        <v>0</v>
      </c>
      <c r="F1248" s="4">
        <v>0</v>
      </c>
      <c r="G1248" s="4">
        <v>0</v>
      </c>
      <c r="H1248" s="5">
        <v>0</v>
      </c>
      <c r="I1248">
        <v>0</v>
      </c>
      <c r="J1248" s="4">
        <v>0</v>
      </c>
      <c r="K1248">
        <v>0</v>
      </c>
      <c r="L1248" s="5">
        <v>0</v>
      </c>
      <c r="M1248">
        <v>1</v>
      </c>
      <c r="N1248" s="4">
        <v>0</v>
      </c>
      <c r="O1248">
        <v>0</v>
      </c>
      <c r="P1248" s="5">
        <v>1</v>
      </c>
      <c r="Q1248">
        <v>0</v>
      </c>
      <c r="R1248" s="4">
        <v>0</v>
      </c>
      <c r="S1248">
        <v>0</v>
      </c>
      <c r="T1248" s="5">
        <v>0</v>
      </c>
      <c r="U1248">
        <v>0</v>
      </c>
      <c r="V1248" s="4">
        <v>0</v>
      </c>
      <c r="W1248">
        <v>0</v>
      </c>
      <c r="X1248" s="5">
        <v>0</v>
      </c>
      <c r="Y1248">
        <v>0</v>
      </c>
      <c r="Z1248" s="4">
        <v>0</v>
      </c>
      <c r="AA1248">
        <v>0</v>
      </c>
      <c r="AB1248" s="5">
        <v>0</v>
      </c>
      <c r="AD1248">
        <v>0</v>
      </c>
      <c r="AE1248">
        <v>0</v>
      </c>
      <c r="AF1248" s="4">
        <v>0</v>
      </c>
      <c r="AG1248">
        <v>0</v>
      </c>
      <c r="AH1248" s="5">
        <v>0</v>
      </c>
      <c r="AI1248">
        <v>1</v>
      </c>
      <c r="AJ1248" s="4">
        <v>0</v>
      </c>
      <c r="AK1248">
        <v>0</v>
      </c>
      <c r="AL1248" s="5">
        <v>1</v>
      </c>
      <c r="AM1248">
        <v>0</v>
      </c>
      <c r="AN1248" s="4">
        <v>0</v>
      </c>
      <c r="AO1248">
        <v>0</v>
      </c>
      <c r="AP1248" s="5">
        <v>0</v>
      </c>
      <c r="AQ1248">
        <v>0</v>
      </c>
      <c r="AR1248" s="4">
        <v>0</v>
      </c>
      <c r="AS1248">
        <v>0</v>
      </c>
      <c r="AT1248" s="5">
        <v>0</v>
      </c>
      <c r="AU1248">
        <v>0</v>
      </c>
      <c r="AV1248" s="4">
        <v>0</v>
      </c>
      <c r="AW1248">
        <v>0</v>
      </c>
      <c r="AX1248" s="5">
        <v>0</v>
      </c>
      <c r="AY1248">
        <v>0</v>
      </c>
      <c r="AZ1248" s="4">
        <v>0</v>
      </c>
      <c r="BA1248">
        <v>0</v>
      </c>
      <c r="BB1248" s="5">
        <v>0</v>
      </c>
      <c r="BD1248">
        <v>0</v>
      </c>
      <c r="BE1248">
        <v>0</v>
      </c>
      <c r="BF1248" s="4">
        <v>0</v>
      </c>
      <c r="BG1248">
        <v>0</v>
      </c>
      <c r="BH1248" s="5">
        <v>0</v>
      </c>
      <c r="BI1248">
        <v>1</v>
      </c>
      <c r="BJ1248" s="4">
        <v>0</v>
      </c>
      <c r="BK1248">
        <v>0</v>
      </c>
      <c r="BL1248" s="5">
        <v>1</v>
      </c>
      <c r="BM1248">
        <v>0</v>
      </c>
      <c r="BN1248" s="4">
        <v>0</v>
      </c>
      <c r="BO1248">
        <v>0</v>
      </c>
      <c r="BP1248" s="5">
        <v>0</v>
      </c>
      <c r="BQ1248">
        <v>0</v>
      </c>
      <c r="BR1248" s="4">
        <v>0</v>
      </c>
      <c r="BS1248">
        <v>0</v>
      </c>
      <c r="BT1248" s="5">
        <v>0</v>
      </c>
      <c r="BU1248">
        <v>0</v>
      </c>
      <c r="BV1248" s="4">
        <v>0</v>
      </c>
      <c r="BW1248">
        <v>0</v>
      </c>
      <c r="BX1248" s="5">
        <v>0</v>
      </c>
      <c r="BY1248">
        <v>0</v>
      </c>
      <c r="BZ1248" s="4">
        <v>0</v>
      </c>
      <c r="CA1248">
        <v>0</v>
      </c>
      <c r="CB1248" s="5">
        <v>0</v>
      </c>
      <c r="CD1248">
        <v>0</v>
      </c>
      <c r="CE1248">
        <v>0</v>
      </c>
      <c r="CF1248" s="4">
        <v>0</v>
      </c>
      <c r="CG1248">
        <v>0</v>
      </c>
      <c r="CH1248" s="5">
        <v>0</v>
      </c>
      <c r="CI1248">
        <v>1</v>
      </c>
      <c r="CJ1248" s="4">
        <v>0</v>
      </c>
      <c r="CK1248">
        <v>0</v>
      </c>
      <c r="CL1248" s="5">
        <v>1</v>
      </c>
      <c r="CM1248">
        <v>0</v>
      </c>
      <c r="CN1248" s="4">
        <v>0</v>
      </c>
      <c r="CO1248">
        <v>0</v>
      </c>
      <c r="CP1248" s="5">
        <v>0</v>
      </c>
      <c r="CQ1248">
        <v>0</v>
      </c>
      <c r="CR1248" s="4">
        <v>0</v>
      </c>
      <c r="CS1248">
        <v>0</v>
      </c>
      <c r="CT1248" s="5">
        <v>0</v>
      </c>
      <c r="CU1248">
        <v>0</v>
      </c>
      <c r="CV1248" s="4">
        <v>0</v>
      </c>
      <c r="CW1248">
        <v>0</v>
      </c>
      <c r="CX1248" s="5">
        <v>0</v>
      </c>
      <c r="CY1248" s="21">
        <v>0</v>
      </c>
      <c r="CZ1248" s="21">
        <v>0</v>
      </c>
      <c r="DA1248" s="21">
        <v>0</v>
      </c>
      <c r="DB1248" s="5">
        <v>0</v>
      </c>
      <c r="DD1248" s="8">
        <v>0</v>
      </c>
      <c r="DE1248" s="8">
        <v>0</v>
      </c>
      <c r="DF1248" s="8">
        <v>0</v>
      </c>
      <c r="DG1248" s="8">
        <v>0</v>
      </c>
      <c r="DH1248" s="8">
        <v>0</v>
      </c>
      <c r="DI1248" s="8">
        <v>0</v>
      </c>
      <c r="DJ1248" s="8">
        <v>0</v>
      </c>
      <c r="DK1248" s="8">
        <v>0</v>
      </c>
      <c r="DL1248" s="8">
        <v>0</v>
      </c>
      <c r="DM1248" s="8">
        <v>0</v>
      </c>
      <c r="DN1248" s="8">
        <v>0</v>
      </c>
      <c r="DO1248" s="8">
        <v>0</v>
      </c>
      <c r="DP1248" s="8">
        <v>0</v>
      </c>
      <c r="DQ1248" s="8">
        <v>0</v>
      </c>
      <c r="DR1248" s="8">
        <v>0</v>
      </c>
      <c r="DS1248" s="8">
        <v>0</v>
      </c>
      <c r="DT1248" s="8">
        <v>0</v>
      </c>
      <c r="DU1248" s="8">
        <v>0</v>
      </c>
      <c r="DV1248" s="8">
        <v>0</v>
      </c>
      <c r="DW1248" s="8">
        <v>0</v>
      </c>
      <c r="DX1248" s="8">
        <v>0</v>
      </c>
      <c r="DY1248" s="8">
        <v>0</v>
      </c>
      <c r="DZ1248" s="8">
        <v>0</v>
      </c>
      <c r="EA1248" s="8">
        <v>0</v>
      </c>
      <c r="EB1248" s="8">
        <v>0</v>
      </c>
      <c r="EC1248" s="8">
        <v>0</v>
      </c>
      <c r="ED1248" s="20">
        <v>0</v>
      </c>
      <c r="EF1248" s="9">
        <v>0</v>
      </c>
      <c r="EG1248" s="9">
        <v>0</v>
      </c>
      <c r="EH1248" s="9">
        <v>0</v>
      </c>
      <c r="EI1248" s="9">
        <v>0</v>
      </c>
      <c r="EJ1248" s="9">
        <v>0</v>
      </c>
      <c r="EK1248" s="9">
        <v>0</v>
      </c>
      <c r="EL1248" s="9">
        <v>0</v>
      </c>
      <c r="EM1248" s="9">
        <v>0</v>
      </c>
      <c r="EN1248" s="9">
        <v>0</v>
      </c>
      <c r="EO1248" s="9">
        <v>0</v>
      </c>
      <c r="EP1248" s="9">
        <v>0</v>
      </c>
      <c r="EQ1248" s="9">
        <v>0</v>
      </c>
      <c r="ER1248" s="9">
        <v>0</v>
      </c>
      <c r="ES1248" s="9">
        <v>0</v>
      </c>
      <c r="ET1248" s="9">
        <v>0</v>
      </c>
      <c r="EU1248" s="9">
        <v>0</v>
      </c>
      <c r="EV1248" s="9">
        <v>0</v>
      </c>
      <c r="EW1248" s="9">
        <v>0</v>
      </c>
      <c r="EX1248" s="9">
        <v>0</v>
      </c>
      <c r="EY1248" s="9">
        <v>0</v>
      </c>
      <c r="EZ1248" s="9">
        <v>0</v>
      </c>
      <c r="FA1248" s="9">
        <v>0</v>
      </c>
      <c r="FB1248" s="9">
        <v>0</v>
      </c>
      <c r="FC1248" s="9">
        <v>0</v>
      </c>
      <c r="FD1248" s="9">
        <v>0</v>
      </c>
      <c r="FE1248" s="9">
        <v>0</v>
      </c>
      <c r="FF1248">
        <v>0</v>
      </c>
    </row>
    <row r="1249" spans="1:162" x14ac:dyDescent="0.2">
      <c r="A1249" t="s">
        <v>714</v>
      </c>
      <c r="B1249" t="s">
        <v>3655</v>
      </c>
      <c r="C1249" t="s">
        <v>4599</v>
      </c>
      <c r="D1249" s="1">
        <v>0</v>
      </c>
      <c r="E1249" s="1">
        <v>0</v>
      </c>
      <c r="F1249" s="4">
        <v>0</v>
      </c>
      <c r="G1249" s="4">
        <v>0</v>
      </c>
      <c r="H1249" s="5">
        <v>0</v>
      </c>
      <c r="I1249">
        <v>1</v>
      </c>
      <c r="J1249" s="4">
        <v>0</v>
      </c>
      <c r="K1249">
        <v>0</v>
      </c>
      <c r="L1249" s="5">
        <v>1</v>
      </c>
      <c r="M1249">
        <v>1</v>
      </c>
      <c r="N1249" s="4">
        <v>0</v>
      </c>
      <c r="O1249">
        <v>0</v>
      </c>
      <c r="P1249" s="5">
        <v>1</v>
      </c>
      <c r="Q1249">
        <v>0</v>
      </c>
      <c r="R1249" s="4">
        <v>0</v>
      </c>
      <c r="S1249">
        <v>0</v>
      </c>
      <c r="T1249" s="5">
        <v>0</v>
      </c>
      <c r="U1249">
        <v>0</v>
      </c>
      <c r="V1249" s="4">
        <v>0</v>
      </c>
      <c r="W1249">
        <v>0</v>
      </c>
      <c r="X1249" s="5">
        <v>0</v>
      </c>
      <c r="Y1249">
        <v>0</v>
      </c>
      <c r="Z1249" s="4">
        <v>0</v>
      </c>
      <c r="AA1249">
        <v>0</v>
      </c>
      <c r="AB1249" s="5">
        <v>0</v>
      </c>
      <c r="AD1249">
        <v>0</v>
      </c>
      <c r="AE1249">
        <v>0</v>
      </c>
      <c r="AF1249" s="4">
        <v>0</v>
      </c>
      <c r="AG1249">
        <v>0</v>
      </c>
      <c r="AH1249" s="5">
        <v>0</v>
      </c>
      <c r="AI1249">
        <v>1</v>
      </c>
      <c r="AJ1249" s="4">
        <v>0</v>
      </c>
      <c r="AK1249">
        <v>0</v>
      </c>
      <c r="AL1249" s="5">
        <v>1</v>
      </c>
      <c r="AM1249">
        <v>1</v>
      </c>
      <c r="AN1249" s="4">
        <v>0</v>
      </c>
      <c r="AO1249">
        <v>0</v>
      </c>
      <c r="AP1249" s="5">
        <v>1</v>
      </c>
      <c r="AQ1249">
        <v>0</v>
      </c>
      <c r="AR1249" s="4">
        <v>0</v>
      </c>
      <c r="AS1249">
        <v>0</v>
      </c>
      <c r="AT1249" s="5">
        <v>0</v>
      </c>
      <c r="AU1249">
        <v>0</v>
      </c>
      <c r="AV1249" s="4">
        <v>0</v>
      </c>
      <c r="AW1249">
        <v>0</v>
      </c>
      <c r="AX1249" s="5">
        <v>0</v>
      </c>
      <c r="AY1249">
        <v>0</v>
      </c>
      <c r="AZ1249" s="4">
        <v>0</v>
      </c>
      <c r="BA1249">
        <v>0</v>
      </c>
      <c r="BB1249" s="5">
        <v>0</v>
      </c>
      <c r="BD1249">
        <v>0</v>
      </c>
      <c r="BE1249">
        <v>1</v>
      </c>
      <c r="BF1249" s="4">
        <v>0</v>
      </c>
      <c r="BG1249">
        <v>0</v>
      </c>
      <c r="BH1249" s="5">
        <v>1</v>
      </c>
      <c r="BI1249">
        <v>1</v>
      </c>
      <c r="BJ1249" s="4">
        <v>0</v>
      </c>
      <c r="BK1249">
        <v>0</v>
      </c>
      <c r="BL1249" s="5">
        <v>1</v>
      </c>
      <c r="BM1249">
        <v>1</v>
      </c>
      <c r="BN1249" s="4">
        <v>0</v>
      </c>
      <c r="BO1249">
        <v>0</v>
      </c>
      <c r="BP1249" s="5">
        <v>1</v>
      </c>
      <c r="BQ1249">
        <v>0</v>
      </c>
      <c r="BR1249" s="4">
        <v>0</v>
      </c>
      <c r="BS1249">
        <v>0</v>
      </c>
      <c r="BT1249" s="5">
        <v>0</v>
      </c>
      <c r="BU1249">
        <v>0</v>
      </c>
      <c r="BV1249" s="4">
        <v>0</v>
      </c>
      <c r="BW1249">
        <v>0</v>
      </c>
      <c r="BX1249" s="5">
        <v>0</v>
      </c>
      <c r="BY1249">
        <v>0</v>
      </c>
      <c r="BZ1249" s="4">
        <v>0</v>
      </c>
      <c r="CA1249">
        <v>0</v>
      </c>
      <c r="CB1249" s="5">
        <v>0</v>
      </c>
      <c r="CD1249">
        <v>0</v>
      </c>
      <c r="CE1249">
        <v>1</v>
      </c>
      <c r="CF1249" s="4">
        <v>0</v>
      </c>
      <c r="CG1249">
        <v>0</v>
      </c>
      <c r="CH1249" s="5">
        <v>1</v>
      </c>
      <c r="CI1249">
        <v>1</v>
      </c>
      <c r="CJ1249" s="4">
        <v>0</v>
      </c>
      <c r="CK1249">
        <v>0</v>
      </c>
      <c r="CL1249" s="5">
        <v>1</v>
      </c>
      <c r="CM1249">
        <v>1</v>
      </c>
      <c r="CN1249" s="4">
        <v>0</v>
      </c>
      <c r="CO1249">
        <v>0</v>
      </c>
      <c r="CP1249" s="5">
        <v>1</v>
      </c>
      <c r="CQ1249">
        <v>0</v>
      </c>
      <c r="CR1249" s="4">
        <v>0</v>
      </c>
      <c r="CS1249">
        <v>0</v>
      </c>
      <c r="CT1249" s="5">
        <v>0</v>
      </c>
      <c r="CU1249">
        <v>0</v>
      </c>
      <c r="CV1249" s="4">
        <v>0</v>
      </c>
      <c r="CW1249">
        <v>0</v>
      </c>
      <c r="CX1249" s="5">
        <v>0</v>
      </c>
      <c r="CY1249" s="21">
        <v>0</v>
      </c>
      <c r="CZ1249" s="21">
        <v>0</v>
      </c>
      <c r="DA1249" s="21">
        <v>0</v>
      </c>
      <c r="DB1249" s="5">
        <v>0</v>
      </c>
      <c r="DD1249" s="8">
        <v>0</v>
      </c>
      <c r="DE1249" s="8">
        <v>0</v>
      </c>
      <c r="DF1249" s="8">
        <v>0</v>
      </c>
      <c r="DG1249" s="8">
        <v>0</v>
      </c>
      <c r="DH1249" s="8">
        <v>0</v>
      </c>
      <c r="DI1249" s="8">
        <v>0</v>
      </c>
      <c r="DJ1249" s="8">
        <v>0</v>
      </c>
      <c r="DK1249" s="8">
        <v>0</v>
      </c>
      <c r="DL1249" s="8">
        <v>0</v>
      </c>
      <c r="DM1249" s="8">
        <v>0</v>
      </c>
      <c r="DN1249" s="8">
        <v>0</v>
      </c>
      <c r="DO1249" s="8">
        <v>0</v>
      </c>
      <c r="DP1249" s="8">
        <v>0</v>
      </c>
      <c r="DQ1249" s="8">
        <v>0</v>
      </c>
      <c r="DR1249" s="8">
        <v>0</v>
      </c>
      <c r="DS1249" s="8">
        <v>0</v>
      </c>
      <c r="DT1249" s="8">
        <v>0</v>
      </c>
      <c r="DU1249" s="8">
        <v>0</v>
      </c>
      <c r="DV1249" s="8">
        <v>0</v>
      </c>
      <c r="DW1249" s="8">
        <v>0</v>
      </c>
      <c r="DX1249" s="8">
        <v>0</v>
      </c>
      <c r="DY1249" s="8">
        <v>0</v>
      </c>
      <c r="DZ1249" s="8">
        <v>0</v>
      </c>
      <c r="EA1249" s="8">
        <v>0</v>
      </c>
      <c r="EB1249" s="8">
        <v>0</v>
      </c>
      <c r="EC1249" s="8">
        <v>0</v>
      </c>
      <c r="ED1249" s="20">
        <v>0</v>
      </c>
      <c r="EF1249" s="9">
        <v>0</v>
      </c>
      <c r="EG1249" s="9">
        <v>0</v>
      </c>
      <c r="EH1249" s="9">
        <v>0</v>
      </c>
      <c r="EI1249" s="9">
        <v>0</v>
      </c>
      <c r="EJ1249" s="9">
        <v>0</v>
      </c>
      <c r="EK1249" s="9">
        <v>0</v>
      </c>
      <c r="EL1249" s="9">
        <v>0</v>
      </c>
      <c r="EM1249" s="9">
        <v>0</v>
      </c>
      <c r="EN1249" s="9">
        <v>0</v>
      </c>
      <c r="EO1249" s="9">
        <v>0</v>
      </c>
      <c r="EP1249" s="9">
        <v>0</v>
      </c>
      <c r="EQ1249" s="9">
        <v>0</v>
      </c>
      <c r="ER1249" s="9">
        <v>0</v>
      </c>
      <c r="ES1249" s="9">
        <v>0</v>
      </c>
      <c r="ET1249" s="9">
        <v>0</v>
      </c>
      <c r="EU1249" s="9">
        <v>0</v>
      </c>
      <c r="EV1249" s="9">
        <v>0</v>
      </c>
      <c r="EW1249" s="9">
        <v>0</v>
      </c>
      <c r="EX1249" s="9">
        <v>0</v>
      </c>
      <c r="EY1249" s="9">
        <v>0</v>
      </c>
      <c r="EZ1249" s="9">
        <v>0</v>
      </c>
      <c r="FA1249" s="9">
        <v>0</v>
      </c>
      <c r="FB1249" s="9">
        <v>0</v>
      </c>
      <c r="FC1249" s="9">
        <v>0</v>
      </c>
      <c r="FD1249" s="9">
        <v>0</v>
      </c>
      <c r="FE1249" s="9">
        <v>0</v>
      </c>
      <c r="FF1249">
        <v>0</v>
      </c>
    </row>
    <row r="1250" spans="1:162" x14ac:dyDescent="0.2">
      <c r="A1250" t="s">
        <v>604</v>
      </c>
      <c r="B1250" t="s">
        <v>3656</v>
      </c>
      <c r="C1250" t="s">
        <v>4599</v>
      </c>
      <c r="D1250" s="1">
        <v>0</v>
      </c>
      <c r="E1250" s="1">
        <v>0</v>
      </c>
      <c r="F1250" s="4">
        <v>0</v>
      </c>
      <c r="G1250" s="4">
        <v>0</v>
      </c>
      <c r="H1250" s="5">
        <v>0</v>
      </c>
      <c r="I1250">
        <v>5</v>
      </c>
      <c r="J1250" s="4">
        <v>0</v>
      </c>
      <c r="K1250">
        <v>0</v>
      </c>
      <c r="L1250" s="5">
        <v>5</v>
      </c>
      <c r="M1250">
        <v>5</v>
      </c>
      <c r="N1250" s="4">
        <v>0</v>
      </c>
      <c r="O1250">
        <v>0</v>
      </c>
      <c r="P1250" s="5">
        <v>5</v>
      </c>
      <c r="Q1250">
        <v>0</v>
      </c>
      <c r="R1250" s="4">
        <v>0</v>
      </c>
      <c r="S1250">
        <v>0</v>
      </c>
      <c r="T1250" s="5">
        <v>0</v>
      </c>
      <c r="U1250">
        <v>0</v>
      </c>
      <c r="V1250" s="4">
        <v>0</v>
      </c>
      <c r="W1250">
        <v>0</v>
      </c>
      <c r="X1250" s="5">
        <v>0</v>
      </c>
      <c r="Y1250">
        <v>0</v>
      </c>
      <c r="Z1250" s="4">
        <v>0</v>
      </c>
      <c r="AA1250">
        <v>0</v>
      </c>
      <c r="AB1250" s="5">
        <v>0</v>
      </c>
      <c r="AD1250">
        <v>0</v>
      </c>
      <c r="AE1250">
        <v>5</v>
      </c>
      <c r="AF1250" s="4">
        <v>0</v>
      </c>
      <c r="AG1250">
        <v>0</v>
      </c>
      <c r="AH1250" s="5">
        <v>5</v>
      </c>
      <c r="AI1250">
        <v>5</v>
      </c>
      <c r="AJ1250" s="4">
        <v>0</v>
      </c>
      <c r="AK1250">
        <v>0</v>
      </c>
      <c r="AL1250" s="5">
        <v>5</v>
      </c>
      <c r="AM1250">
        <v>5</v>
      </c>
      <c r="AN1250" s="4">
        <v>0</v>
      </c>
      <c r="AO1250">
        <v>0</v>
      </c>
      <c r="AP1250" s="5">
        <v>5</v>
      </c>
      <c r="AQ1250">
        <v>0</v>
      </c>
      <c r="AR1250" s="4">
        <v>0</v>
      </c>
      <c r="AS1250">
        <v>0</v>
      </c>
      <c r="AT1250" s="5">
        <v>0</v>
      </c>
      <c r="AU1250">
        <v>0</v>
      </c>
      <c r="AV1250" s="4">
        <v>0</v>
      </c>
      <c r="AW1250">
        <v>0</v>
      </c>
      <c r="AX1250" s="5">
        <v>0</v>
      </c>
      <c r="AY1250">
        <v>0</v>
      </c>
      <c r="AZ1250" s="4">
        <v>0</v>
      </c>
      <c r="BA1250">
        <v>0</v>
      </c>
      <c r="BB1250" s="5">
        <v>0</v>
      </c>
      <c r="BD1250">
        <v>0</v>
      </c>
      <c r="BE1250">
        <v>5</v>
      </c>
      <c r="BF1250" s="4">
        <v>0</v>
      </c>
      <c r="BG1250">
        <v>0</v>
      </c>
      <c r="BH1250" s="5">
        <v>5</v>
      </c>
      <c r="BI1250">
        <v>5</v>
      </c>
      <c r="BJ1250" s="4">
        <v>0</v>
      </c>
      <c r="BK1250">
        <v>0</v>
      </c>
      <c r="BL1250" s="5">
        <v>5</v>
      </c>
      <c r="BM1250">
        <v>5</v>
      </c>
      <c r="BN1250" s="4">
        <v>0</v>
      </c>
      <c r="BO1250">
        <v>0</v>
      </c>
      <c r="BP1250" s="5">
        <v>5</v>
      </c>
      <c r="BQ1250">
        <v>0</v>
      </c>
      <c r="BR1250" s="4">
        <v>0</v>
      </c>
      <c r="BS1250">
        <v>0</v>
      </c>
      <c r="BT1250" s="5">
        <v>0</v>
      </c>
      <c r="BU1250">
        <v>0</v>
      </c>
      <c r="BV1250" s="4">
        <v>0</v>
      </c>
      <c r="BW1250">
        <v>0</v>
      </c>
      <c r="BX1250" s="5">
        <v>0</v>
      </c>
      <c r="BY1250">
        <v>0</v>
      </c>
      <c r="BZ1250" s="4">
        <v>0</v>
      </c>
      <c r="CA1250">
        <v>0</v>
      </c>
      <c r="CB1250" s="5">
        <v>0</v>
      </c>
      <c r="CD1250">
        <v>0</v>
      </c>
      <c r="CE1250">
        <v>5</v>
      </c>
      <c r="CF1250" s="4">
        <v>0</v>
      </c>
      <c r="CG1250">
        <v>0</v>
      </c>
      <c r="CH1250" s="5">
        <v>5</v>
      </c>
      <c r="CI1250">
        <v>5</v>
      </c>
      <c r="CJ1250" s="4">
        <v>0</v>
      </c>
      <c r="CK1250">
        <v>0</v>
      </c>
      <c r="CL1250" s="5">
        <v>5</v>
      </c>
      <c r="CM1250">
        <v>5</v>
      </c>
      <c r="CN1250" s="4">
        <v>0</v>
      </c>
      <c r="CO1250">
        <v>0</v>
      </c>
      <c r="CP1250" s="5">
        <v>5</v>
      </c>
      <c r="CQ1250">
        <v>0</v>
      </c>
      <c r="CR1250" s="4">
        <v>0</v>
      </c>
      <c r="CS1250">
        <v>0</v>
      </c>
      <c r="CT1250" s="5">
        <v>0</v>
      </c>
      <c r="CU1250">
        <v>0</v>
      </c>
      <c r="CV1250" s="4">
        <v>0</v>
      </c>
      <c r="CW1250">
        <v>0</v>
      </c>
      <c r="CX1250" s="5">
        <v>0</v>
      </c>
      <c r="CY1250" s="21">
        <v>0</v>
      </c>
      <c r="CZ1250" s="21">
        <v>0</v>
      </c>
      <c r="DA1250" s="21">
        <v>0</v>
      </c>
      <c r="DB1250" s="5">
        <v>0</v>
      </c>
      <c r="DD1250" s="8">
        <v>0</v>
      </c>
      <c r="DE1250" s="8">
        <v>0</v>
      </c>
      <c r="DF1250" s="8">
        <v>0</v>
      </c>
      <c r="DG1250" s="8">
        <v>0</v>
      </c>
      <c r="DH1250" s="8">
        <v>0</v>
      </c>
      <c r="DI1250" s="8">
        <v>0</v>
      </c>
      <c r="DJ1250" s="8">
        <v>0</v>
      </c>
      <c r="DK1250" s="8">
        <v>0</v>
      </c>
      <c r="DL1250" s="8">
        <v>0</v>
      </c>
      <c r="DM1250" s="8">
        <v>0</v>
      </c>
      <c r="DN1250" s="8">
        <v>0</v>
      </c>
      <c r="DO1250" s="8">
        <v>0</v>
      </c>
      <c r="DP1250" s="8">
        <v>0</v>
      </c>
      <c r="DQ1250" s="8">
        <v>0</v>
      </c>
      <c r="DR1250" s="8">
        <v>0</v>
      </c>
      <c r="DS1250" s="8">
        <v>0</v>
      </c>
      <c r="DT1250" s="8">
        <v>0</v>
      </c>
      <c r="DU1250" s="8">
        <v>0</v>
      </c>
      <c r="DV1250" s="8">
        <v>0</v>
      </c>
      <c r="DW1250" s="8">
        <v>0</v>
      </c>
      <c r="DX1250" s="8">
        <v>0</v>
      </c>
      <c r="DY1250" s="8">
        <v>0</v>
      </c>
      <c r="DZ1250" s="8">
        <v>0</v>
      </c>
      <c r="EA1250" s="8">
        <v>0</v>
      </c>
      <c r="EB1250" s="8">
        <v>0</v>
      </c>
      <c r="EC1250" s="8">
        <v>0</v>
      </c>
      <c r="ED1250" s="20">
        <v>0</v>
      </c>
      <c r="EF1250" s="9">
        <v>0</v>
      </c>
      <c r="EG1250" s="9">
        <v>0</v>
      </c>
      <c r="EH1250" s="9">
        <v>0</v>
      </c>
      <c r="EI1250" s="9">
        <v>0</v>
      </c>
      <c r="EJ1250" s="9">
        <v>0</v>
      </c>
      <c r="EK1250" s="9">
        <v>0</v>
      </c>
      <c r="EL1250" s="9">
        <v>0</v>
      </c>
      <c r="EM1250" s="9">
        <v>0</v>
      </c>
      <c r="EN1250" s="9">
        <v>0</v>
      </c>
      <c r="EO1250" s="9">
        <v>0</v>
      </c>
      <c r="EP1250" s="9">
        <v>0</v>
      </c>
      <c r="EQ1250" s="9">
        <v>0</v>
      </c>
      <c r="ER1250" s="9">
        <v>0</v>
      </c>
      <c r="ES1250" s="9">
        <v>0</v>
      </c>
      <c r="ET1250" s="9">
        <v>0</v>
      </c>
      <c r="EU1250" s="9">
        <v>0</v>
      </c>
      <c r="EV1250" s="9">
        <v>0</v>
      </c>
      <c r="EW1250" s="9">
        <v>0</v>
      </c>
      <c r="EX1250" s="9">
        <v>0</v>
      </c>
      <c r="EY1250" s="9">
        <v>0</v>
      </c>
      <c r="EZ1250" s="9">
        <v>0</v>
      </c>
      <c r="FA1250" s="9">
        <v>0</v>
      </c>
      <c r="FB1250" s="9">
        <v>0</v>
      </c>
      <c r="FC1250" s="9">
        <v>0</v>
      </c>
      <c r="FD1250" s="9">
        <v>0</v>
      </c>
      <c r="FE1250" s="9">
        <v>0</v>
      </c>
      <c r="FF1250">
        <v>0</v>
      </c>
    </row>
    <row r="1251" spans="1:162" x14ac:dyDescent="0.2">
      <c r="A1251" t="s">
        <v>971</v>
      </c>
      <c r="B1251" t="s">
        <v>3657</v>
      </c>
      <c r="C1251" t="s">
        <v>3</v>
      </c>
      <c r="D1251" s="1">
        <v>0</v>
      </c>
      <c r="E1251" s="1">
        <v>0</v>
      </c>
      <c r="F1251" s="4">
        <v>0</v>
      </c>
      <c r="G1251" s="4">
        <v>0</v>
      </c>
      <c r="H1251" s="5">
        <v>0</v>
      </c>
      <c r="I1251">
        <v>1</v>
      </c>
      <c r="J1251" s="4">
        <v>0</v>
      </c>
      <c r="K1251">
        <v>0</v>
      </c>
      <c r="L1251" s="5">
        <v>1</v>
      </c>
      <c r="M1251">
        <v>1</v>
      </c>
      <c r="N1251" s="4">
        <v>0</v>
      </c>
      <c r="O1251">
        <v>0</v>
      </c>
      <c r="P1251" s="5">
        <v>1</v>
      </c>
      <c r="Q1251">
        <v>7</v>
      </c>
      <c r="R1251" s="4">
        <v>0</v>
      </c>
      <c r="S1251">
        <v>0</v>
      </c>
      <c r="T1251" s="5">
        <v>7</v>
      </c>
      <c r="U1251">
        <v>7</v>
      </c>
      <c r="V1251" s="4">
        <v>0</v>
      </c>
      <c r="W1251">
        <v>0</v>
      </c>
      <c r="X1251" s="5">
        <v>7</v>
      </c>
      <c r="Y1251">
        <v>7</v>
      </c>
      <c r="Z1251" s="4">
        <v>0</v>
      </c>
      <c r="AA1251">
        <v>0</v>
      </c>
      <c r="AB1251" s="5">
        <v>7</v>
      </c>
      <c r="AD1251">
        <v>0</v>
      </c>
      <c r="AE1251">
        <v>0</v>
      </c>
      <c r="AF1251" s="4">
        <v>0</v>
      </c>
      <c r="AG1251">
        <v>0</v>
      </c>
      <c r="AH1251" s="5">
        <v>0</v>
      </c>
      <c r="AI1251">
        <v>1</v>
      </c>
      <c r="AJ1251" s="4">
        <v>0</v>
      </c>
      <c r="AK1251">
        <v>0</v>
      </c>
      <c r="AL1251" s="5">
        <v>1</v>
      </c>
      <c r="AM1251">
        <v>7</v>
      </c>
      <c r="AN1251" s="4">
        <v>0</v>
      </c>
      <c r="AO1251">
        <v>0</v>
      </c>
      <c r="AP1251" s="5">
        <v>7</v>
      </c>
      <c r="AQ1251">
        <v>7</v>
      </c>
      <c r="AR1251" s="4">
        <v>0</v>
      </c>
      <c r="AS1251">
        <v>0</v>
      </c>
      <c r="AT1251" s="5">
        <v>7</v>
      </c>
      <c r="AU1251">
        <v>7</v>
      </c>
      <c r="AV1251" s="4">
        <v>0</v>
      </c>
      <c r="AW1251">
        <v>0</v>
      </c>
      <c r="AX1251" s="5">
        <v>7</v>
      </c>
      <c r="AY1251">
        <v>7</v>
      </c>
      <c r="AZ1251" s="4">
        <v>0</v>
      </c>
      <c r="BA1251">
        <v>0</v>
      </c>
      <c r="BB1251" s="5">
        <v>7</v>
      </c>
      <c r="BD1251">
        <v>0</v>
      </c>
      <c r="BE1251">
        <v>0</v>
      </c>
      <c r="BF1251" s="4">
        <v>0</v>
      </c>
      <c r="BG1251">
        <v>0</v>
      </c>
      <c r="BH1251" s="5">
        <v>0</v>
      </c>
      <c r="BI1251">
        <v>1</v>
      </c>
      <c r="BJ1251" s="4">
        <v>0</v>
      </c>
      <c r="BK1251">
        <v>0</v>
      </c>
      <c r="BL1251" s="5">
        <v>1</v>
      </c>
      <c r="BM1251">
        <v>7</v>
      </c>
      <c r="BN1251" s="4">
        <v>0</v>
      </c>
      <c r="BO1251">
        <v>0</v>
      </c>
      <c r="BP1251" s="5">
        <v>7</v>
      </c>
      <c r="BQ1251">
        <v>7</v>
      </c>
      <c r="BR1251" s="4">
        <v>0</v>
      </c>
      <c r="BS1251">
        <v>0</v>
      </c>
      <c r="BT1251" s="5">
        <v>7</v>
      </c>
      <c r="BU1251">
        <v>7</v>
      </c>
      <c r="BV1251" s="4">
        <v>0</v>
      </c>
      <c r="BW1251">
        <v>0</v>
      </c>
      <c r="BX1251" s="5">
        <v>7</v>
      </c>
      <c r="BY1251">
        <v>7</v>
      </c>
      <c r="BZ1251" s="4">
        <v>0</v>
      </c>
      <c r="CA1251">
        <v>0</v>
      </c>
      <c r="CB1251" s="5">
        <v>7</v>
      </c>
      <c r="CD1251">
        <v>0</v>
      </c>
      <c r="CE1251">
        <v>1</v>
      </c>
      <c r="CF1251" s="4">
        <v>0</v>
      </c>
      <c r="CG1251">
        <v>0</v>
      </c>
      <c r="CH1251" s="5">
        <v>1</v>
      </c>
      <c r="CI1251">
        <v>1</v>
      </c>
      <c r="CJ1251" s="4">
        <v>0</v>
      </c>
      <c r="CK1251">
        <v>0</v>
      </c>
      <c r="CL1251" s="5">
        <v>1</v>
      </c>
      <c r="CM1251">
        <v>7</v>
      </c>
      <c r="CN1251" s="4">
        <v>0</v>
      </c>
      <c r="CO1251">
        <v>0</v>
      </c>
      <c r="CP1251" s="5">
        <v>7</v>
      </c>
      <c r="CQ1251">
        <v>7</v>
      </c>
      <c r="CR1251" s="4">
        <v>0</v>
      </c>
      <c r="CS1251">
        <v>0</v>
      </c>
      <c r="CT1251" s="5">
        <v>7</v>
      </c>
      <c r="CU1251">
        <v>7</v>
      </c>
      <c r="CV1251" s="4">
        <v>0</v>
      </c>
      <c r="CW1251">
        <v>0</v>
      </c>
      <c r="CX1251" s="5">
        <v>7</v>
      </c>
      <c r="CY1251" s="21">
        <v>7</v>
      </c>
      <c r="CZ1251" s="21">
        <v>0</v>
      </c>
      <c r="DA1251" s="21">
        <v>0</v>
      </c>
      <c r="DB1251" s="5">
        <v>7</v>
      </c>
      <c r="DD1251" s="8">
        <v>0</v>
      </c>
      <c r="DE1251" s="8">
        <v>0</v>
      </c>
      <c r="DF1251" s="8">
        <v>0</v>
      </c>
      <c r="DG1251" s="8">
        <v>0</v>
      </c>
      <c r="DH1251" s="8">
        <v>0</v>
      </c>
      <c r="DI1251" s="8">
        <v>0</v>
      </c>
      <c r="DJ1251" s="8">
        <v>0</v>
      </c>
      <c r="DK1251" s="8">
        <v>0</v>
      </c>
      <c r="DL1251" s="8">
        <v>0</v>
      </c>
      <c r="DM1251" s="8">
        <v>0</v>
      </c>
      <c r="DN1251" s="8">
        <v>0</v>
      </c>
      <c r="DO1251" s="8">
        <v>0</v>
      </c>
      <c r="DP1251" s="8">
        <v>0</v>
      </c>
      <c r="DQ1251" s="8">
        <v>0</v>
      </c>
      <c r="DR1251" s="8">
        <v>0</v>
      </c>
      <c r="DS1251" s="8">
        <v>0</v>
      </c>
      <c r="DT1251" s="8">
        <v>0</v>
      </c>
      <c r="DU1251" s="8">
        <v>0</v>
      </c>
      <c r="DV1251" s="8">
        <v>0</v>
      </c>
      <c r="DW1251" s="8">
        <v>0</v>
      </c>
      <c r="DX1251" s="8">
        <v>0</v>
      </c>
      <c r="DY1251" s="8">
        <v>0</v>
      </c>
      <c r="DZ1251" s="8">
        <v>0</v>
      </c>
      <c r="EA1251" s="8">
        <v>0</v>
      </c>
      <c r="EB1251" s="8">
        <v>0</v>
      </c>
      <c r="EC1251" s="8">
        <v>0</v>
      </c>
      <c r="ED1251" s="20">
        <v>0</v>
      </c>
      <c r="EF1251" s="9">
        <v>0</v>
      </c>
      <c r="EG1251" s="9">
        <v>0</v>
      </c>
      <c r="EH1251" s="9">
        <v>0</v>
      </c>
      <c r="EI1251" s="9">
        <v>0</v>
      </c>
      <c r="EJ1251" s="9">
        <v>0</v>
      </c>
      <c r="EK1251" s="9">
        <v>0</v>
      </c>
      <c r="EL1251" s="9">
        <v>0</v>
      </c>
      <c r="EM1251" s="9">
        <v>0</v>
      </c>
      <c r="EN1251" s="9">
        <v>0</v>
      </c>
      <c r="EO1251" s="9">
        <v>0</v>
      </c>
      <c r="EP1251" s="9">
        <v>0</v>
      </c>
      <c r="EQ1251" s="9">
        <v>0</v>
      </c>
      <c r="ER1251" s="9">
        <v>0</v>
      </c>
      <c r="ES1251" s="9">
        <v>0</v>
      </c>
      <c r="ET1251" s="9">
        <v>0</v>
      </c>
      <c r="EU1251" s="9">
        <v>0</v>
      </c>
      <c r="EV1251" s="9">
        <v>0</v>
      </c>
      <c r="EW1251" s="9">
        <v>0</v>
      </c>
      <c r="EX1251" s="9">
        <v>0</v>
      </c>
      <c r="EY1251" s="9">
        <v>0</v>
      </c>
      <c r="EZ1251" s="9">
        <v>0</v>
      </c>
      <c r="FA1251" s="9">
        <v>0</v>
      </c>
      <c r="FB1251" s="9">
        <v>0</v>
      </c>
      <c r="FC1251" s="9">
        <v>0</v>
      </c>
      <c r="FD1251" s="9">
        <v>0</v>
      </c>
      <c r="FE1251" s="9">
        <v>0</v>
      </c>
      <c r="FF1251">
        <v>0</v>
      </c>
    </row>
    <row r="1252" spans="1:162" x14ac:dyDescent="0.2">
      <c r="A1252" t="s">
        <v>640</v>
      </c>
      <c r="B1252" t="s">
        <v>3658</v>
      </c>
      <c r="C1252" t="s">
        <v>4599</v>
      </c>
      <c r="D1252" s="1">
        <v>0</v>
      </c>
      <c r="E1252" s="1">
        <v>0</v>
      </c>
      <c r="F1252" s="4">
        <v>0</v>
      </c>
      <c r="G1252" s="4">
        <v>0</v>
      </c>
      <c r="H1252" s="5">
        <v>0</v>
      </c>
      <c r="I1252">
        <v>6</v>
      </c>
      <c r="J1252" s="4">
        <v>0</v>
      </c>
      <c r="K1252">
        <v>0</v>
      </c>
      <c r="L1252" s="5">
        <v>6</v>
      </c>
      <c r="M1252">
        <v>6</v>
      </c>
      <c r="N1252" s="4">
        <v>0</v>
      </c>
      <c r="O1252">
        <v>0</v>
      </c>
      <c r="P1252" s="5">
        <v>6</v>
      </c>
      <c r="Q1252">
        <v>6</v>
      </c>
      <c r="R1252" s="4">
        <v>0</v>
      </c>
      <c r="S1252">
        <v>0</v>
      </c>
      <c r="T1252" s="5">
        <v>6</v>
      </c>
      <c r="U1252">
        <v>6</v>
      </c>
      <c r="V1252" s="4">
        <v>0</v>
      </c>
      <c r="W1252">
        <v>0</v>
      </c>
      <c r="X1252" s="5">
        <v>6</v>
      </c>
      <c r="Y1252">
        <v>6</v>
      </c>
      <c r="Z1252" s="4">
        <v>0</v>
      </c>
      <c r="AA1252">
        <v>0</v>
      </c>
      <c r="AB1252" s="5">
        <v>6</v>
      </c>
      <c r="AD1252">
        <v>0</v>
      </c>
      <c r="AE1252">
        <v>6</v>
      </c>
      <c r="AF1252" s="4">
        <v>0</v>
      </c>
      <c r="AG1252">
        <v>0</v>
      </c>
      <c r="AH1252" s="5">
        <v>6</v>
      </c>
      <c r="AI1252">
        <v>6</v>
      </c>
      <c r="AJ1252" s="4">
        <v>0</v>
      </c>
      <c r="AK1252">
        <v>0</v>
      </c>
      <c r="AL1252" s="5">
        <v>6</v>
      </c>
      <c r="AM1252">
        <v>6</v>
      </c>
      <c r="AN1252" s="4">
        <v>0</v>
      </c>
      <c r="AO1252">
        <v>0</v>
      </c>
      <c r="AP1252" s="5">
        <v>6</v>
      </c>
      <c r="AQ1252">
        <v>6</v>
      </c>
      <c r="AR1252" s="4">
        <v>0</v>
      </c>
      <c r="AS1252">
        <v>0</v>
      </c>
      <c r="AT1252" s="5">
        <v>6</v>
      </c>
      <c r="AU1252">
        <v>6</v>
      </c>
      <c r="AV1252" s="4">
        <v>0</v>
      </c>
      <c r="AW1252">
        <v>0</v>
      </c>
      <c r="AX1252" s="5">
        <v>6</v>
      </c>
      <c r="AY1252">
        <v>6</v>
      </c>
      <c r="AZ1252" s="4">
        <v>0</v>
      </c>
      <c r="BA1252">
        <v>0</v>
      </c>
      <c r="BB1252" s="5">
        <v>6</v>
      </c>
      <c r="BD1252">
        <v>0</v>
      </c>
      <c r="BE1252">
        <v>6</v>
      </c>
      <c r="BF1252" s="4">
        <v>0</v>
      </c>
      <c r="BG1252">
        <v>0</v>
      </c>
      <c r="BH1252" s="5">
        <v>6</v>
      </c>
      <c r="BI1252">
        <v>6</v>
      </c>
      <c r="BJ1252" s="4">
        <v>0</v>
      </c>
      <c r="BK1252">
        <v>0</v>
      </c>
      <c r="BL1252" s="5">
        <v>6</v>
      </c>
      <c r="BM1252">
        <v>6</v>
      </c>
      <c r="BN1252" s="4">
        <v>0</v>
      </c>
      <c r="BO1252">
        <v>0</v>
      </c>
      <c r="BP1252" s="5">
        <v>6</v>
      </c>
      <c r="BQ1252">
        <v>6</v>
      </c>
      <c r="BR1252" s="4">
        <v>0</v>
      </c>
      <c r="BS1252">
        <v>0</v>
      </c>
      <c r="BT1252" s="5">
        <v>6</v>
      </c>
      <c r="BU1252">
        <v>6</v>
      </c>
      <c r="BV1252" s="4">
        <v>0</v>
      </c>
      <c r="BW1252">
        <v>0</v>
      </c>
      <c r="BX1252" s="5">
        <v>6</v>
      </c>
      <c r="BY1252">
        <v>6</v>
      </c>
      <c r="BZ1252" s="4">
        <v>0</v>
      </c>
      <c r="CA1252">
        <v>0</v>
      </c>
      <c r="CB1252" s="5">
        <v>6</v>
      </c>
      <c r="CD1252">
        <v>0</v>
      </c>
      <c r="CE1252">
        <v>6</v>
      </c>
      <c r="CF1252" s="4">
        <v>0</v>
      </c>
      <c r="CG1252">
        <v>0</v>
      </c>
      <c r="CH1252" s="5">
        <v>6</v>
      </c>
      <c r="CI1252">
        <v>6</v>
      </c>
      <c r="CJ1252" s="4">
        <v>0</v>
      </c>
      <c r="CK1252">
        <v>0</v>
      </c>
      <c r="CL1252" s="5">
        <v>6</v>
      </c>
      <c r="CM1252">
        <v>6</v>
      </c>
      <c r="CN1252" s="4">
        <v>0</v>
      </c>
      <c r="CO1252">
        <v>0</v>
      </c>
      <c r="CP1252" s="5">
        <v>6</v>
      </c>
      <c r="CQ1252">
        <v>6</v>
      </c>
      <c r="CR1252" s="4">
        <v>0</v>
      </c>
      <c r="CS1252">
        <v>0</v>
      </c>
      <c r="CT1252" s="5">
        <v>6</v>
      </c>
      <c r="CU1252">
        <v>6</v>
      </c>
      <c r="CV1252" s="4">
        <v>0</v>
      </c>
      <c r="CW1252">
        <v>0</v>
      </c>
      <c r="CX1252" s="5">
        <v>6</v>
      </c>
      <c r="CY1252" s="21">
        <v>0</v>
      </c>
      <c r="CZ1252" s="21">
        <v>0</v>
      </c>
      <c r="DA1252" s="21">
        <v>0</v>
      </c>
      <c r="DB1252" s="5">
        <v>0</v>
      </c>
      <c r="DD1252" s="8">
        <v>0</v>
      </c>
      <c r="DE1252" s="8">
        <v>0</v>
      </c>
      <c r="DF1252" s="8">
        <v>0</v>
      </c>
      <c r="DG1252" s="8">
        <v>0</v>
      </c>
      <c r="DH1252" s="8">
        <v>0</v>
      </c>
      <c r="DI1252" s="8">
        <v>0</v>
      </c>
      <c r="DJ1252" s="8">
        <v>0</v>
      </c>
      <c r="DK1252" s="8">
        <v>0</v>
      </c>
      <c r="DL1252" s="8">
        <v>0</v>
      </c>
      <c r="DM1252" s="8">
        <v>0</v>
      </c>
      <c r="DN1252" s="8">
        <v>0</v>
      </c>
      <c r="DO1252" s="8">
        <v>0</v>
      </c>
      <c r="DP1252" s="8">
        <v>0</v>
      </c>
      <c r="DQ1252" s="8">
        <v>0</v>
      </c>
      <c r="DR1252" s="8">
        <v>0</v>
      </c>
      <c r="DS1252" s="8">
        <v>0</v>
      </c>
      <c r="DT1252" s="8">
        <v>0</v>
      </c>
      <c r="DU1252" s="8">
        <v>0</v>
      </c>
      <c r="DV1252" s="8">
        <v>0</v>
      </c>
      <c r="DW1252" s="8">
        <v>0</v>
      </c>
      <c r="DX1252" s="8">
        <v>0</v>
      </c>
      <c r="DY1252" s="8">
        <v>0</v>
      </c>
      <c r="DZ1252" s="8">
        <v>0</v>
      </c>
      <c r="EA1252" s="8">
        <v>0</v>
      </c>
      <c r="EB1252" s="8">
        <v>0</v>
      </c>
      <c r="EC1252" s="8">
        <v>0</v>
      </c>
      <c r="ED1252" s="20">
        <v>0</v>
      </c>
      <c r="EF1252" s="9">
        <v>0</v>
      </c>
      <c r="EG1252" s="9">
        <v>0</v>
      </c>
      <c r="EH1252" s="9">
        <v>0</v>
      </c>
      <c r="EI1252" s="9">
        <v>0</v>
      </c>
      <c r="EJ1252" s="9">
        <v>0</v>
      </c>
      <c r="EK1252" s="9">
        <v>0</v>
      </c>
      <c r="EL1252" s="9">
        <v>0</v>
      </c>
      <c r="EM1252" s="9">
        <v>0</v>
      </c>
      <c r="EN1252" s="9">
        <v>0</v>
      </c>
      <c r="EO1252" s="9">
        <v>0</v>
      </c>
      <c r="EP1252" s="9">
        <v>0</v>
      </c>
      <c r="EQ1252" s="9">
        <v>0</v>
      </c>
      <c r="ER1252" s="9">
        <v>0</v>
      </c>
      <c r="ES1252" s="9">
        <v>0</v>
      </c>
      <c r="ET1252" s="9">
        <v>0</v>
      </c>
      <c r="EU1252" s="9">
        <v>0</v>
      </c>
      <c r="EV1252" s="9">
        <v>0</v>
      </c>
      <c r="EW1252" s="9">
        <v>0</v>
      </c>
      <c r="EX1252" s="9">
        <v>0</v>
      </c>
      <c r="EY1252" s="9">
        <v>0</v>
      </c>
      <c r="EZ1252" s="9">
        <v>0</v>
      </c>
      <c r="FA1252" s="9">
        <v>0</v>
      </c>
      <c r="FB1252" s="9">
        <v>0</v>
      </c>
      <c r="FC1252" s="9">
        <v>0</v>
      </c>
      <c r="FD1252" s="9">
        <v>0</v>
      </c>
      <c r="FE1252" s="9">
        <v>0</v>
      </c>
      <c r="FF1252">
        <v>0</v>
      </c>
    </row>
    <row r="1253" spans="1:162" x14ac:dyDescent="0.2">
      <c r="A1253" t="s">
        <v>816</v>
      </c>
      <c r="B1253" t="s">
        <v>3659</v>
      </c>
      <c r="C1253" t="s">
        <v>4599</v>
      </c>
      <c r="D1253" s="1">
        <v>0</v>
      </c>
      <c r="E1253" s="1">
        <v>0</v>
      </c>
      <c r="F1253" s="4">
        <v>0</v>
      </c>
      <c r="G1253" s="4">
        <v>0</v>
      </c>
      <c r="H1253" s="5">
        <v>0</v>
      </c>
      <c r="I1253">
        <v>1</v>
      </c>
      <c r="J1253" s="4">
        <v>0</v>
      </c>
      <c r="K1253">
        <v>0</v>
      </c>
      <c r="L1253" s="5">
        <v>1</v>
      </c>
      <c r="M1253">
        <v>1</v>
      </c>
      <c r="N1253" s="4">
        <v>0</v>
      </c>
      <c r="O1253">
        <v>0</v>
      </c>
      <c r="P1253" s="5">
        <v>1</v>
      </c>
      <c r="Q1253">
        <v>0</v>
      </c>
      <c r="R1253" s="4">
        <v>0</v>
      </c>
      <c r="S1253">
        <v>0</v>
      </c>
      <c r="T1253" s="5">
        <v>0</v>
      </c>
      <c r="U1253">
        <v>0</v>
      </c>
      <c r="V1253" s="4">
        <v>0</v>
      </c>
      <c r="W1253">
        <v>0</v>
      </c>
      <c r="X1253" s="5">
        <v>0</v>
      </c>
      <c r="Y1253">
        <v>0</v>
      </c>
      <c r="Z1253" s="4">
        <v>0</v>
      </c>
      <c r="AA1253">
        <v>0</v>
      </c>
      <c r="AB1253" s="5">
        <v>0</v>
      </c>
      <c r="AD1253">
        <v>0</v>
      </c>
      <c r="AE1253">
        <v>0</v>
      </c>
      <c r="AF1253" s="4">
        <v>0</v>
      </c>
      <c r="AG1253">
        <v>0</v>
      </c>
      <c r="AH1253" s="5">
        <v>0</v>
      </c>
      <c r="AI1253">
        <v>1</v>
      </c>
      <c r="AJ1253" s="4">
        <v>0</v>
      </c>
      <c r="AK1253">
        <v>0</v>
      </c>
      <c r="AL1253" s="5">
        <v>1</v>
      </c>
      <c r="AM1253">
        <v>0</v>
      </c>
      <c r="AN1253" s="4">
        <v>0</v>
      </c>
      <c r="AO1253">
        <v>0</v>
      </c>
      <c r="AP1253" s="5">
        <v>0</v>
      </c>
      <c r="AQ1253">
        <v>0</v>
      </c>
      <c r="AR1253" s="4">
        <v>0</v>
      </c>
      <c r="AS1253">
        <v>0</v>
      </c>
      <c r="AT1253" s="5">
        <v>0</v>
      </c>
      <c r="AU1253">
        <v>0</v>
      </c>
      <c r="AV1253" s="4">
        <v>0</v>
      </c>
      <c r="AW1253">
        <v>0</v>
      </c>
      <c r="AX1253" s="5">
        <v>0</v>
      </c>
      <c r="AY1253">
        <v>0</v>
      </c>
      <c r="AZ1253" s="4">
        <v>0</v>
      </c>
      <c r="BA1253">
        <v>0</v>
      </c>
      <c r="BB1253" s="5">
        <v>0</v>
      </c>
      <c r="BD1253">
        <v>0</v>
      </c>
      <c r="BE1253">
        <v>0</v>
      </c>
      <c r="BF1253" s="4">
        <v>0</v>
      </c>
      <c r="BG1253">
        <v>0</v>
      </c>
      <c r="BH1253" s="5">
        <v>0</v>
      </c>
      <c r="BI1253">
        <v>1</v>
      </c>
      <c r="BJ1253" s="4">
        <v>0</v>
      </c>
      <c r="BK1253">
        <v>0</v>
      </c>
      <c r="BL1253" s="5">
        <v>1</v>
      </c>
      <c r="BM1253">
        <v>0</v>
      </c>
      <c r="BN1253" s="4">
        <v>0</v>
      </c>
      <c r="BO1253">
        <v>0</v>
      </c>
      <c r="BP1253" s="5">
        <v>0</v>
      </c>
      <c r="BQ1253">
        <v>0</v>
      </c>
      <c r="BR1253" s="4">
        <v>0</v>
      </c>
      <c r="BS1253">
        <v>0</v>
      </c>
      <c r="BT1253" s="5">
        <v>0</v>
      </c>
      <c r="BU1253">
        <v>0</v>
      </c>
      <c r="BV1253" s="4">
        <v>0</v>
      </c>
      <c r="BW1253">
        <v>0</v>
      </c>
      <c r="BX1253" s="5">
        <v>0</v>
      </c>
      <c r="BY1253">
        <v>0</v>
      </c>
      <c r="BZ1253" s="4">
        <v>0</v>
      </c>
      <c r="CA1253">
        <v>0</v>
      </c>
      <c r="CB1253" s="5">
        <v>0</v>
      </c>
      <c r="CD1253">
        <v>0</v>
      </c>
      <c r="CE1253">
        <v>1</v>
      </c>
      <c r="CF1253" s="4">
        <v>0</v>
      </c>
      <c r="CG1253">
        <v>0</v>
      </c>
      <c r="CH1253" s="5">
        <v>1</v>
      </c>
      <c r="CI1253">
        <v>1</v>
      </c>
      <c r="CJ1253" s="4">
        <v>0</v>
      </c>
      <c r="CK1253">
        <v>0</v>
      </c>
      <c r="CL1253" s="5">
        <v>1</v>
      </c>
      <c r="CM1253">
        <v>0</v>
      </c>
      <c r="CN1253" s="4">
        <v>0</v>
      </c>
      <c r="CO1253">
        <v>0</v>
      </c>
      <c r="CP1253" s="5">
        <v>0</v>
      </c>
      <c r="CQ1253">
        <v>0</v>
      </c>
      <c r="CR1253" s="4">
        <v>0</v>
      </c>
      <c r="CS1253">
        <v>0</v>
      </c>
      <c r="CT1253" s="5">
        <v>0</v>
      </c>
      <c r="CU1253">
        <v>0</v>
      </c>
      <c r="CV1253" s="4">
        <v>0</v>
      </c>
      <c r="CW1253">
        <v>0</v>
      </c>
      <c r="CX1253" s="5">
        <v>0</v>
      </c>
      <c r="CY1253" s="21">
        <v>0</v>
      </c>
      <c r="CZ1253" s="21">
        <v>0</v>
      </c>
      <c r="DA1253" s="21">
        <v>0</v>
      </c>
      <c r="DB1253" s="5">
        <v>0</v>
      </c>
      <c r="DD1253" s="8">
        <v>0</v>
      </c>
      <c r="DE1253" s="8">
        <v>0</v>
      </c>
      <c r="DF1253" s="8">
        <v>0</v>
      </c>
      <c r="DG1253" s="8">
        <v>0</v>
      </c>
      <c r="DH1253" s="8">
        <v>0</v>
      </c>
      <c r="DI1253" s="8">
        <v>0</v>
      </c>
      <c r="DJ1253" s="8">
        <v>0</v>
      </c>
      <c r="DK1253" s="8">
        <v>0</v>
      </c>
      <c r="DL1253" s="8">
        <v>0</v>
      </c>
      <c r="DM1253" s="8">
        <v>0</v>
      </c>
      <c r="DN1253" s="8">
        <v>0</v>
      </c>
      <c r="DO1253" s="8">
        <v>0</v>
      </c>
      <c r="DP1253" s="8">
        <v>0</v>
      </c>
      <c r="DQ1253" s="8">
        <v>0</v>
      </c>
      <c r="DR1253" s="8">
        <v>0</v>
      </c>
      <c r="DS1253" s="8">
        <v>0</v>
      </c>
      <c r="DT1253" s="8">
        <v>0</v>
      </c>
      <c r="DU1253" s="8">
        <v>0</v>
      </c>
      <c r="DV1253" s="8">
        <v>0</v>
      </c>
      <c r="DW1253" s="8">
        <v>0</v>
      </c>
      <c r="DX1253" s="8">
        <v>0</v>
      </c>
      <c r="DY1253" s="8">
        <v>0</v>
      </c>
      <c r="DZ1253" s="8">
        <v>0</v>
      </c>
      <c r="EA1253" s="8">
        <v>0</v>
      </c>
      <c r="EB1253" s="8">
        <v>0</v>
      </c>
      <c r="EC1253" s="8">
        <v>0</v>
      </c>
      <c r="ED1253" s="20">
        <v>0</v>
      </c>
      <c r="EF1253" s="9">
        <v>0</v>
      </c>
      <c r="EG1253" s="9">
        <v>0</v>
      </c>
      <c r="EH1253" s="9">
        <v>0</v>
      </c>
      <c r="EI1253" s="9">
        <v>0</v>
      </c>
      <c r="EJ1253" s="9">
        <v>0</v>
      </c>
      <c r="EK1253" s="9">
        <v>0</v>
      </c>
      <c r="EL1253" s="9">
        <v>0</v>
      </c>
      <c r="EM1253" s="9">
        <v>0</v>
      </c>
      <c r="EN1253" s="9">
        <v>0</v>
      </c>
      <c r="EO1253" s="9">
        <v>0</v>
      </c>
      <c r="EP1253" s="9">
        <v>0</v>
      </c>
      <c r="EQ1253" s="9">
        <v>0</v>
      </c>
      <c r="ER1253" s="9">
        <v>0</v>
      </c>
      <c r="ES1253" s="9">
        <v>0</v>
      </c>
      <c r="ET1253" s="9">
        <v>0</v>
      </c>
      <c r="EU1253" s="9">
        <v>0</v>
      </c>
      <c r="EV1253" s="9">
        <v>0</v>
      </c>
      <c r="EW1253" s="9">
        <v>0</v>
      </c>
      <c r="EX1253" s="9">
        <v>0</v>
      </c>
      <c r="EY1253" s="9">
        <v>0</v>
      </c>
      <c r="EZ1253" s="9">
        <v>0</v>
      </c>
      <c r="FA1253" s="9">
        <v>0</v>
      </c>
      <c r="FB1253" s="9">
        <v>0</v>
      </c>
      <c r="FC1253" s="9">
        <v>0</v>
      </c>
      <c r="FD1253" s="9">
        <v>0</v>
      </c>
      <c r="FE1253" s="9">
        <v>0</v>
      </c>
      <c r="FF1253">
        <v>0</v>
      </c>
    </row>
    <row r="1254" spans="1:162" x14ac:dyDescent="0.2">
      <c r="A1254" t="s">
        <v>726</v>
      </c>
      <c r="B1254" t="s">
        <v>3660</v>
      </c>
      <c r="C1254" t="s">
        <v>4599</v>
      </c>
      <c r="D1254" s="1">
        <v>0</v>
      </c>
      <c r="E1254" s="1">
        <v>0</v>
      </c>
      <c r="F1254" s="4">
        <v>0</v>
      </c>
      <c r="G1254" s="4">
        <v>0</v>
      </c>
      <c r="H1254" s="5">
        <v>0</v>
      </c>
      <c r="I1254">
        <v>4</v>
      </c>
      <c r="J1254" s="4">
        <v>0</v>
      </c>
      <c r="K1254">
        <v>0</v>
      </c>
      <c r="L1254" s="5">
        <v>4</v>
      </c>
      <c r="M1254">
        <v>4</v>
      </c>
      <c r="N1254" s="4">
        <v>0</v>
      </c>
      <c r="O1254">
        <v>0</v>
      </c>
      <c r="P1254" s="5">
        <v>4</v>
      </c>
      <c r="Q1254">
        <v>0</v>
      </c>
      <c r="R1254" s="4">
        <v>0</v>
      </c>
      <c r="S1254">
        <v>0</v>
      </c>
      <c r="T1254" s="5">
        <v>0</v>
      </c>
      <c r="U1254">
        <v>0</v>
      </c>
      <c r="V1254" s="4">
        <v>0</v>
      </c>
      <c r="W1254">
        <v>0</v>
      </c>
      <c r="X1254" s="5">
        <v>0</v>
      </c>
      <c r="Y1254">
        <v>0</v>
      </c>
      <c r="Z1254" s="4">
        <v>0</v>
      </c>
      <c r="AA1254">
        <v>0</v>
      </c>
      <c r="AB1254" s="5">
        <v>0</v>
      </c>
      <c r="AD1254">
        <v>0</v>
      </c>
      <c r="AE1254">
        <v>0</v>
      </c>
      <c r="AF1254" s="4">
        <v>0</v>
      </c>
      <c r="AG1254">
        <v>0</v>
      </c>
      <c r="AH1254" s="5">
        <v>0</v>
      </c>
      <c r="AI1254">
        <v>4</v>
      </c>
      <c r="AJ1254" s="4">
        <v>0</v>
      </c>
      <c r="AK1254">
        <v>0</v>
      </c>
      <c r="AL1254" s="5">
        <v>4</v>
      </c>
      <c r="AM1254">
        <v>0</v>
      </c>
      <c r="AN1254" s="4">
        <v>0</v>
      </c>
      <c r="AO1254">
        <v>0</v>
      </c>
      <c r="AP1254" s="5">
        <v>0</v>
      </c>
      <c r="AQ1254">
        <v>0</v>
      </c>
      <c r="AR1254" s="4">
        <v>0</v>
      </c>
      <c r="AS1254">
        <v>0</v>
      </c>
      <c r="AT1254" s="5">
        <v>0</v>
      </c>
      <c r="AU1254">
        <v>0</v>
      </c>
      <c r="AV1254" s="4">
        <v>0</v>
      </c>
      <c r="AW1254">
        <v>0</v>
      </c>
      <c r="AX1254" s="5">
        <v>0</v>
      </c>
      <c r="AY1254">
        <v>0</v>
      </c>
      <c r="AZ1254" s="4">
        <v>0</v>
      </c>
      <c r="BA1254">
        <v>0</v>
      </c>
      <c r="BB1254" s="5">
        <v>0</v>
      </c>
      <c r="BD1254">
        <v>0</v>
      </c>
      <c r="BE1254">
        <v>1</v>
      </c>
      <c r="BF1254" s="4">
        <v>0</v>
      </c>
      <c r="BG1254">
        <v>0</v>
      </c>
      <c r="BH1254" s="5">
        <v>1</v>
      </c>
      <c r="BI1254">
        <v>4</v>
      </c>
      <c r="BJ1254" s="4">
        <v>0</v>
      </c>
      <c r="BK1254">
        <v>0</v>
      </c>
      <c r="BL1254" s="5">
        <v>4</v>
      </c>
      <c r="BM1254">
        <v>6</v>
      </c>
      <c r="BN1254" s="4">
        <v>0</v>
      </c>
      <c r="BO1254">
        <v>0</v>
      </c>
      <c r="BP1254" s="5">
        <v>6</v>
      </c>
      <c r="BQ1254">
        <v>0</v>
      </c>
      <c r="BR1254" s="4">
        <v>0</v>
      </c>
      <c r="BS1254">
        <v>0</v>
      </c>
      <c r="BT1254" s="5">
        <v>0</v>
      </c>
      <c r="BU1254">
        <v>0</v>
      </c>
      <c r="BV1254" s="4">
        <v>0</v>
      </c>
      <c r="BW1254">
        <v>0</v>
      </c>
      <c r="BX1254" s="5">
        <v>0</v>
      </c>
      <c r="BY1254">
        <v>0</v>
      </c>
      <c r="BZ1254" s="4">
        <v>0</v>
      </c>
      <c r="CA1254">
        <v>0</v>
      </c>
      <c r="CB1254" s="5">
        <v>0</v>
      </c>
      <c r="CD1254">
        <v>0</v>
      </c>
      <c r="CE1254">
        <v>1</v>
      </c>
      <c r="CF1254" s="4">
        <v>0</v>
      </c>
      <c r="CG1254">
        <v>0</v>
      </c>
      <c r="CH1254" s="5">
        <v>1</v>
      </c>
      <c r="CI1254">
        <v>4</v>
      </c>
      <c r="CJ1254" s="4">
        <v>0</v>
      </c>
      <c r="CK1254">
        <v>0</v>
      </c>
      <c r="CL1254" s="5">
        <v>4</v>
      </c>
      <c r="CM1254">
        <v>6</v>
      </c>
      <c r="CN1254" s="4">
        <v>0</v>
      </c>
      <c r="CO1254">
        <v>0</v>
      </c>
      <c r="CP1254" s="5">
        <v>6</v>
      </c>
      <c r="CQ1254">
        <v>0</v>
      </c>
      <c r="CR1254" s="4">
        <v>0</v>
      </c>
      <c r="CS1254">
        <v>0</v>
      </c>
      <c r="CT1254" s="5">
        <v>0</v>
      </c>
      <c r="CU1254">
        <v>0</v>
      </c>
      <c r="CV1254" s="4">
        <v>0</v>
      </c>
      <c r="CW1254">
        <v>0</v>
      </c>
      <c r="CX1254" s="5">
        <v>0</v>
      </c>
      <c r="CY1254" s="21">
        <v>0</v>
      </c>
      <c r="CZ1254" s="21">
        <v>0</v>
      </c>
      <c r="DA1254" s="21">
        <v>0</v>
      </c>
      <c r="DB1254" s="5">
        <v>0</v>
      </c>
      <c r="DD1254" s="8">
        <v>0</v>
      </c>
      <c r="DE1254" s="8">
        <v>0</v>
      </c>
      <c r="DF1254" s="8">
        <v>0</v>
      </c>
      <c r="DG1254" s="8">
        <v>0</v>
      </c>
      <c r="DH1254" s="8">
        <v>0</v>
      </c>
      <c r="DI1254" s="8">
        <v>0</v>
      </c>
      <c r="DJ1254" s="8">
        <v>0</v>
      </c>
      <c r="DK1254" s="8">
        <v>0</v>
      </c>
      <c r="DL1254" s="8">
        <v>0</v>
      </c>
      <c r="DM1254" s="8">
        <v>0</v>
      </c>
      <c r="DN1254" s="8">
        <v>0</v>
      </c>
      <c r="DO1254" s="8">
        <v>0</v>
      </c>
      <c r="DP1254" s="8">
        <v>0</v>
      </c>
      <c r="DQ1254" s="8">
        <v>0</v>
      </c>
      <c r="DR1254" s="8">
        <v>0</v>
      </c>
      <c r="DS1254" s="8">
        <v>0</v>
      </c>
      <c r="DT1254" s="8">
        <v>0</v>
      </c>
      <c r="DU1254" s="8">
        <v>0</v>
      </c>
      <c r="DV1254" s="8">
        <v>0</v>
      </c>
      <c r="DW1254" s="8">
        <v>0</v>
      </c>
      <c r="DX1254" s="8">
        <v>0</v>
      </c>
      <c r="DY1254" s="8">
        <v>0</v>
      </c>
      <c r="DZ1254" s="8">
        <v>0</v>
      </c>
      <c r="EA1254" s="8">
        <v>0</v>
      </c>
      <c r="EB1254" s="8">
        <v>0</v>
      </c>
      <c r="EC1254" s="8">
        <v>0</v>
      </c>
      <c r="ED1254" s="20">
        <v>0</v>
      </c>
      <c r="EF1254" s="9">
        <v>0</v>
      </c>
      <c r="EG1254" s="9">
        <v>0</v>
      </c>
      <c r="EH1254" s="9">
        <v>0</v>
      </c>
      <c r="EI1254" s="9">
        <v>0</v>
      </c>
      <c r="EJ1254" s="9">
        <v>0</v>
      </c>
      <c r="EK1254" s="9">
        <v>0</v>
      </c>
      <c r="EL1254" s="9">
        <v>0</v>
      </c>
      <c r="EM1254" s="9">
        <v>0</v>
      </c>
      <c r="EN1254" s="9">
        <v>0</v>
      </c>
      <c r="EO1254" s="9">
        <v>0</v>
      </c>
      <c r="EP1254" s="9">
        <v>0</v>
      </c>
      <c r="EQ1254" s="9">
        <v>0</v>
      </c>
      <c r="ER1254" s="9">
        <v>0</v>
      </c>
      <c r="ES1254" s="9">
        <v>0</v>
      </c>
      <c r="ET1254" s="9">
        <v>0</v>
      </c>
      <c r="EU1254" s="9">
        <v>0</v>
      </c>
      <c r="EV1254" s="9">
        <v>0</v>
      </c>
      <c r="EW1254" s="9">
        <v>0</v>
      </c>
      <c r="EX1254" s="9">
        <v>0</v>
      </c>
      <c r="EY1254" s="9">
        <v>0</v>
      </c>
      <c r="EZ1254" s="9">
        <v>0</v>
      </c>
      <c r="FA1254" s="9">
        <v>0</v>
      </c>
      <c r="FB1254" s="9">
        <v>0</v>
      </c>
      <c r="FC1254" s="9">
        <v>0</v>
      </c>
      <c r="FD1254" s="9">
        <v>0</v>
      </c>
      <c r="FE1254" s="9">
        <v>0</v>
      </c>
      <c r="FF1254">
        <v>0</v>
      </c>
    </row>
    <row r="1255" spans="1:162" x14ac:dyDescent="0.2">
      <c r="A1255" t="s">
        <v>830</v>
      </c>
      <c r="B1255" t="s">
        <v>3661</v>
      </c>
      <c r="C1255" t="s">
        <v>4599</v>
      </c>
      <c r="D1255" s="1">
        <v>0</v>
      </c>
      <c r="E1255" s="1">
        <v>0</v>
      </c>
      <c r="F1255" s="4">
        <v>0</v>
      </c>
      <c r="G1255" s="4">
        <v>0</v>
      </c>
      <c r="H1255" s="5">
        <v>0</v>
      </c>
      <c r="I1255">
        <v>1</v>
      </c>
      <c r="J1255" s="4">
        <v>0</v>
      </c>
      <c r="K1255">
        <v>0</v>
      </c>
      <c r="L1255" s="5">
        <v>1</v>
      </c>
      <c r="M1255">
        <v>1</v>
      </c>
      <c r="N1255" s="4">
        <v>0</v>
      </c>
      <c r="O1255">
        <v>0</v>
      </c>
      <c r="P1255" s="5">
        <v>1</v>
      </c>
      <c r="Q1255">
        <v>3</v>
      </c>
      <c r="R1255" s="4">
        <v>0</v>
      </c>
      <c r="S1255">
        <v>0</v>
      </c>
      <c r="T1255" s="5">
        <v>3</v>
      </c>
      <c r="U1255">
        <v>3</v>
      </c>
      <c r="V1255" s="4">
        <v>0</v>
      </c>
      <c r="W1255">
        <v>0</v>
      </c>
      <c r="X1255" s="5">
        <v>3</v>
      </c>
      <c r="Y1255">
        <v>3</v>
      </c>
      <c r="Z1255" s="4">
        <v>0</v>
      </c>
      <c r="AA1255">
        <v>0</v>
      </c>
      <c r="AB1255" s="5">
        <v>3</v>
      </c>
      <c r="AD1255">
        <v>0</v>
      </c>
      <c r="AE1255">
        <v>0</v>
      </c>
      <c r="AF1255" s="4">
        <v>0</v>
      </c>
      <c r="AG1255">
        <v>0</v>
      </c>
      <c r="AH1255" s="5">
        <v>0</v>
      </c>
      <c r="AI1255">
        <v>1</v>
      </c>
      <c r="AJ1255" s="4">
        <v>0</v>
      </c>
      <c r="AK1255">
        <v>0</v>
      </c>
      <c r="AL1255" s="5">
        <v>1</v>
      </c>
      <c r="AM1255">
        <v>1</v>
      </c>
      <c r="AN1255" s="4">
        <v>0</v>
      </c>
      <c r="AO1255">
        <v>0</v>
      </c>
      <c r="AP1255" s="5">
        <v>1</v>
      </c>
      <c r="AQ1255">
        <v>1</v>
      </c>
      <c r="AR1255" s="4">
        <v>0</v>
      </c>
      <c r="AS1255">
        <v>0</v>
      </c>
      <c r="AT1255" s="5">
        <v>1</v>
      </c>
      <c r="AU1255">
        <v>3</v>
      </c>
      <c r="AV1255" s="4">
        <v>0</v>
      </c>
      <c r="AW1255">
        <v>0</v>
      </c>
      <c r="AX1255" s="5">
        <v>3</v>
      </c>
      <c r="AY1255">
        <v>3</v>
      </c>
      <c r="AZ1255" s="4">
        <v>0</v>
      </c>
      <c r="BA1255">
        <v>0</v>
      </c>
      <c r="BB1255" s="5">
        <v>3</v>
      </c>
      <c r="BD1255">
        <v>0</v>
      </c>
      <c r="BE1255">
        <v>0</v>
      </c>
      <c r="BF1255" s="4">
        <v>0</v>
      </c>
      <c r="BG1255">
        <v>0</v>
      </c>
      <c r="BH1255" s="5">
        <v>0</v>
      </c>
      <c r="BI1255">
        <v>1</v>
      </c>
      <c r="BJ1255" s="4">
        <v>0</v>
      </c>
      <c r="BK1255">
        <v>0</v>
      </c>
      <c r="BL1255" s="5">
        <v>1</v>
      </c>
      <c r="BM1255">
        <v>3</v>
      </c>
      <c r="BN1255" s="4">
        <v>0</v>
      </c>
      <c r="BO1255">
        <v>0</v>
      </c>
      <c r="BP1255" s="5">
        <v>3</v>
      </c>
      <c r="BQ1255">
        <v>3</v>
      </c>
      <c r="BR1255" s="4">
        <v>0</v>
      </c>
      <c r="BS1255">
        <v>0</v>
      </c>
      <c r="BT1255" s="5">
        <v>3</v>
      </c>
      <c r="BU1255">
        <v>3</v>
      </c>
      <c r="BV1255" s="4">
        <v>0</v>
      </c>
      <c r="BW1255">
        <v>0</v>
      </c>
      <c r="BX1255" s="5">
        <v>3</v>
      </c>
      <c r="BY1255">
        <v>3</v>
      </c>
      <c r="BZ1255" s="4">
        <v>0</v>
      </c>
      <c r="CA1255">
        <v>0</v>
      </c>
      <c r="CB1255" s="5">
        <v>3</v>
      </c>
      <c r="CD1255">
        <v>0</v>
      </c>
      <c r="CE1255">
        <v>6</v>
      </c>
      <c r="CF1255" s="4">
        <v>0</v>
      </c>
      <c r="CG1255">
        <v>0</v>
      </c>
      <c r="CH1255" s="5">
        <v>6</v>
      </c>
      <c r="CI1255">
        <v>1</v>
      </c>
      <c r="CJ1255" s="4">
        <v>0</v>
      </c>
      <c r="CK1255">
        <v>0</v>
      </c>
      <c r="CL1255" s="5">
        <v>1</v>
      </c>
      <c r="CM1255">
        <v>3</v>
      </c>
      <c r="CN1255" s="4">
        <v>0</v>
      </c>
      <c r="CO1255">
        <v>0</v>
      </c>
      <c r="CP1255" s="5">
        <v>3</v>
      </c>
      <c r="CQ1255">
        <v>3</v>
      </c>
      <c r="CR1255" s="4">
        <v>0</v>
      </c>
      <c r="CS1255">
        <v>0</v>
      </c>
      <c r="CT1255" s="5">
        <v>3</v>
      </c>
      <c r="CU1255">
        <v>3</v>
      </c>
      <c r="CV1255" s="4">
        <v>0</v>
      </c>
      <c r="CW1255">
        <v>0</v>
      </c>
      <c r="CX1255" s="5">
        <v>3</v>
      </c>
      <c r="CY1255" s="21">
        <v>3</v>
      </c>
      <c r="CZ1255" s="21">
        <v>0</v>
      </c>
      <c r="DA1255" s="21">
        <v>0</v>
      </c>
      <c r="DB1255" s="5">
        <v>3</v>
      </c>
      <c r="DD1255" s="8">
        <v>0</v>
      </c>
      <c r="DE1255" s="8">
        <v>0</v>
      </c>
      <c r="DF1255" s="8">
        <v>0</v>
      </c>
      <c r="DG1255" s="8">
        <v>0</v>
      </c>
      <c r="DH1255" s="8">
        <v>0</v>
      </c>
      <c r="DI1255" s="8">
        <v>0</v>
      </c>
      <c r="DJ1255" s="8">
        <v>0</v>
      </c>
      <c r="DK1255" s="8">
        <v>0</v>
      </c>
      <c r="DL1255" s="8">
        <v>0</v>
      </c>
      <c r="DM1255" s="8">
        <v>0</v>
      </c>
      <c r="DN1255" s="8">
        <v>0</v>
      </c>
      <c r="DO1255" s="8">
        <v>0</v>
      </c>
      <c r="DP1255" s="8">
        <v>0</v>
      </c>
      <c r="DQ1255" s="8">
        <v>0</v>
      </c>
      <c r="DR1255" s="8">
        <v>0</v>
      </c>
      <c r="DS1255" s="8">
        <v>0</v>
      </c>
      <c r="DT1255" s="8">
        <v>0</v>
      </c>
      <c r="DU1255" s="8">
        <v>0</v>
      </c>
      <c r="DV1255" s="8">
        <v>0</v>
      </c>
      <c r="DW1255" s="8">
        <v>0</v>
      </c>
      <c r="DX1255" s="8">
        <v>0</v>
      </c>
      <c r="DY1255" s="8">
        <v>0</v>
      </c>
      <c r="DZ1255" s="8">
        <v>0</v>
      </c>
      <c r="EA1255" s="8">
        <v>0</v>
      </c>
      <c r="EB1255" s="8">
        <v>0</v>
      </c>
      <c r="EC1255" s="8">
        <v>0</v>
      </c>
      <c r="ED1255" s="20">
        <v>0</v>
      </c>
      <c r="EF1255" s="9">
        <v>0</v>
      </c>
      <c r="EG1255" s="9">
        <v>0</v>
      </c>
      <c r="EH1255" s="9">
        <v>0</v>
      </c>
      <c r="EI1255" s="9">
        <v>0</v>
      </c>
      <c r="EJ1255" s="9">
        <v>0</v>
      </c>
      <c r="EK1255" s="9">
        <v>0</v>
      </c>
      <c r="EL1255" s="9">
        <v>0</v>
      </c>
      <c r="EM1255" s="9">
        <v>0</v>
      </c>
      <c r="EN1255" s="9">
        <v>0</v>
      </c>
      <c r="EO1255" s="9">
        <v>0</v>
      </c>
      <c r="EP1255" s="9">
        <v>0</v>
      </c>
      <c r="EQ1255" s="9">
        <v>0</v>
      </c>
      <c r="ER1255" s="9">
        <v>0</v>
      </c>
      <c r="ES1255" s="9">
        <v>0</v>
      </c>
      <c r="ET1255" s="9">
        <v>0</v>
      </c>
      <c r="EU1255" s="9">
        <v>0</v>
      </c>
      <c r="EV1255" s="9">
        <v>0</v>
      </c>
      <c r="EW1255" s="9">
        <v>0</v>
      </c>
      <c r="EX1255" s="9">
        <v>0</v>
      </c>
      <c r="EY1255" s="9">
        <v>0</v>
      </c>
      <c r="EZ1255" s="9">
        <v>0</v>
      </c>
      <c r="FA1255" s="9">
        <v>0</v>
      </c>
      <c r="FB1255" s="9">
        <v>0</v>
      </c>
      <c r="FC1255" s="9">
        <v>0</v>
      </c>
      <c r="FD1255" s="9">
        <v>0</v>
      </c>
      <c r="FE1255" s="9">
        <v>0</v>
      </c>
      <c r="FF1255">
        <v>0</v>
      </c>
    </row>
    <row r="1256" spans="1:162" x14ac:dyDescent="0.2">
      <c r="A1256" t="s">
        <v>2340</v>
      </c>
      <c r="B1256" t="s">
        <v>3639</v>
      </c>
      <c r="C1256" t="s">
        <v>3</v>
      </c>
      <c r="D1256" s="1">
        <v>0</v>
      </c>
      <c r="E1256" s="1">
        <v>5</v>
      </c>
      <c r="F1256" s="4">
        <v>0</v>
      </c>
      <c r="G1256" s="4">
        <v>0</v>
      </c>
      <c r="H1256" s="5">
        <v>5</v>
      </c>
      <c r="I1256">
        <v>5</v>
      </c>
      <c r="J1256" s="4">
        <v>0</v>
      </c>
      <c r="K1256">
        <v>0</v>
      </c>
      <c r="L1256" s="5">
        <v>5</v>
      </c>
      <c r="M1256">
        <v>5</v>
      </c>
      <c r="N1256" s="4">
        <v>0</v>
      </c>
      <c r="O1256">
        <v>0</v>
      </c>
      <c r="P1256" s="5">
        <v>5</v>
      </c>
      <c r="Q1256">
        <v>6</v>
      </c>
      <c r="R1256" s="4">
        <v>0</v>
      </c>
      <c r="S1256">
        <v>0</v>
      </c>
      <c r="T1256" s="5">
        <v>6</v>
      </c>
      <c r="U1256">
        <v>6</v>
      </c>
      <c r="V1256" s="4">
        <v>0</v>
      </c>
      <c r="W1256">
        <v>0</v>
      </c>
      <c r="X1256" s="5">
        <v>6</v>
      </c>
      <c r="Y1256">
        <v>6</v>
      </c>
      <c r="Z1256" s="4">
        <v>0</v>
      </c>
      <c r="AA1256">
        <v>0</v>
      </c>
      <c r="AB1256" s="5">
        <v>6</v>
      </c>
      <c r="AD1256">
        <v>5</v>
      </c>
      <c r="AE1256">
        <v>5</v>
      </c>
      <c r="AF1256" s="4">
        <v>0</v>
      </c>
      <c r="AG1256">
        <v>0</v>
      </c>
      <c r="AH1256" s="5">
        <v>5</v>
      </c>
      <c r="AI1256">
        <v>5</v>
      </c>
      <c r="AJ1256" s="4">
        <v>0</v>
      </c>
      <c r="AK1256">
        <v>0</v>
      </c>
      <c r="AL1256" s="5">
        <v>5</v>
      </c>
      <c r="AM1256">
        <v>5</v>
      </c>
      <c r="AN1256" s="4">
        <v>0</v>
      </c>
      <c r="AO1256">
        <v>0</v>
      </c>
      <c r="AP1256" s="5">
        <v>5</v>
      </c>
      <c r="AQ1256">
        <v>6</v>
      </c>
      <c r="AR1256" s="4">
        <v>0</v>
      </c>
      <c r="AS1256">
        <v>0</v>
      </c>
      <c r="AT1256" s="5">
        <v>6</v>
      </c>
      <c r="AU1256">
        <v>6</v>
      </c>
      <c r="AV1256" s="4">
        <v>0</v>
      </c>
      <c r="AW1256">
        <v>0</v>
      </c>
      <c r="AX1256" s="5">
        <v>6</v>
      </c>
      <c r="AY1256">
        <v>6</v>
      </c>
      <c r="AZ1256" s="4">
        <v>0</v>
      </c>
      <c r="BA1256">
        <v>0</v>
      </c>
      <c r="BB1256" s="5">
        <v>6</v>
      </c>
      <c r="BD1256">
        <v>5</v>
      </c>
      <c r="BE1256">
        <v>5</v>
      </c>
      <c r="BF1256" s="4">
        <v>0</v>
      </c>
      <c r="BG1256">
        <v>0</v>
      </c>
      <c r="BH1256" s="5">
        <v>5</v>
      </c>
      <c r="BI1256">
        <v>5</v>
      </c>
      <c r="BJ1256" s="4">
        <v>0</v>
      </c>
      <c r="BK1256">
        <v>0</v>
      </c>
      <c r="BL1256" s="5">
        <v>5</v>
      </c>
      <c r="BM1256">
        <v>6</v>
      </c>
      <c r="BN1256" s="4">
        <v>0</v>
      </c>
      <c r="BO1256">
        <v>0</v>
      </c>
      <c r="BP1256" s="5">
        <v>6</v>
      </c>
      <c r="BQ1256">
        <v>6</v>
      </c>
      <c r="BR1256" s="4">
        <v>0</v>
      </c>
      <c r="BS1256">
        <v>0</v>
      </c>
      <c r="BT1256" s="5">
        <v>6</v>
      </c>
      <c r="BU1256">
        <v>6</v>
      </c>
      <c r="BV1256" s="4">
        <v>0</v>
      </c>
      <c r="BW1256">
        <v>0</v>
      </c>
      <c r="BX1256" s="5">
        <v>6</v>
      </c>
      <c r="BY1256">
        <v>6</v>
      </c>
      <c r="BZ1256" s="4">
        <v>0</v>
      </c>
      <c r="CA1256">
        <v>0</v>
      </c>
      <c r="CB1256" s="5">
        <v>6</v>
      </c>
      <c r="CD1256">
        <v>5</v>
      </c>
      <c r="CE1256">
        <v>5</v>
      </c>
      <c r="CF1256" s="4">
        <v>0</v>
      </c>
      <c r="CG1256">
        <v>0</v>
      </c>
      <c r="CH1256" s="5">
        <v>5</v>
      </c>
      <c r="CI1256">
        <v>5</v>
      </c>
      <c r="CJ1256" s="4">
        <v>0</v>
      </c>
      <c r="CK1256">
        <v>0</v>
      </c>
      <c r="CL1256" s="5">
        <v>5</v>
      </c>
      <c r="CM1256">
        <v>6</v>
      </c>
      <c r="CN1256" s="4">
        <v>0</v>
      </c>
      <c r="CO1256">
        <v>0</v>
      </c>
      <c r="CP1256" s="5">
        <v>6</v>
      </c>
      <c r="CQ1256">
        <v>6</v>
      </c>
      <c r="CR1256" s="4">
        <v>0</v>
      </c>
      <c r="CS1256">
        <v>0</v>
      </c>
      <c r="CT1256" s="5">
        <v>6</v>
      </c>
      <c r="CU1256">
        <v>6</v>
      </c>
      <c r="CV1256" s="4">
        <v>0</v>
      </c>
      <c r="CW1256">
        <v>0</v>
      </c>
      <c r="CX1256" s="5">
        <v>6</v>
      </c>
      <c r="CY1256" s="21">
        <v>0</v>
      </c>
      <c r="CZ1256" s="21">
        <v>0</v>
      </c>
      <c r="DA1256" s="21">
        <v>0</v>
      </c>
      <c r="DB1256" s="5">
        <v>0</v>
      </c>
      <c r="DD1256" s="8">
        <v>0</v>
      </c>
      <c r="DE1256" s="8">
        <v>0</v>
      </c>
      <c r="DF1256" s="8">
        <v>0</v>
      </c>
      <c r="DG1256" s="8">
        <v>0</v>
      </c>
      <c r="DH1256" s="8">
        <v>0</v>
      </c>
      <c r="DI1256" s="8">
        <v>0</v>
      </c>
      <c r="DJ1256" s="8">
        <v>0</v>
      </c>
      <c r="DK1256" s="8">
        <v>0</v>
      </c>
      <c r="DL1256" s="8">
        <v>0</v>
      </c>
      <c r="DM1256" s="8">
        <v>0</v>
      </c>
      <c r="DN1256" s="8">
        <v>0</v>
      </c>
      <c r="DO1256" s="8">
        <v>0</v>
      </c>
      <c r="DP1256" s="8">
        <v>0</v>
      </c>
      <c r="DQ1256" s="8">
        <v>0</v>
      </c>
      <c r="DR1256" s="8">
        <v>0</v>
      </c>
      <c r="DS1256" s="8">
        <v>0</v>
      </c>
      <c r="DT1256" s="8">
        <v>0</v>
      </c>
      <c r="DU1256" s="8">
        <v>0</v>
      </c>
      <c r="DV1256" s="8">
        <v>0</v>
      </c>
      <c r="DW1256" s="8">
        <v>0</v>
      </c>
      <c r="DX1256" s="8">
        <v>0</v>
      </c>
      <c r="DY1256" s="8">
        <v>0</v>
      </c>
      <c r="DZ1256" s="8">
        <v>0</v>
      </c>
      <c r="EA1256" s="8">
        <v>0</v>
      </c>
      <c r="EB1256" s="8">
        <v>0</v>
      </c>
      <c r="EC1256" s="8">
        <v>0</v>
      </c>
      <c r="ED1256" s="20">
        <v>0</v>
      </c>
      <c r="EF1256" s="9">
        <v>0</v>
      </c>
      <c r="EG1256" s="9">
        <v>0</v>
      </c>
      <c r="EH1256" s="9">
        <v>0</v>
      </c>
      <c r="EI1256" s="9">
        <v>0</v>
      </c>
      <c r="EJ1256" s="9">
        <v>0</v>
      </c>
      <c r="EK1256" s="9">
        <v>0</v>
      </c>
      <c r="EL1256" s="9">
        <v>0</v>
      </c>
      <c r="EM1256" s="9">
        <v>0</v>
      </c>
      <c r="EN1256" s="9">
        <v>0</v>
      </c>
      <c r="EO1256" s="9">
        <v>0</v>
      </c>
      <c r="EP1256" s="9">
        <v>0</v>
      </c>
      <c r="EQ1256" s="9">
        <v>0</v>
      </c>
      <c r="ER1256" s="9">
        <v>0</v>
      </c>
      <c r="ES1256" s="9">
        <v>0</v>
      </c>
      <c r="ET1256" s="9">
        <v>0</v>
      </c>
      <c r="EU1256" s="9">
        <v>0</v>
      </c>
      <c r="EV1256" s="9">
        <v>0</v>
      </c>
      <c r="EW1256" s="9">
        <v>0</v>
      </c>
      <c r="EX1256" s="9">
        <v>0</v>
      </c>
      <c r="EY1256" s="9">
        <v>0</v>
      </c>
      <c r="EZ1256" s="9">
        <v>0</v>
      </c>
      <c r="FA1256" s="9">
        <v>0</v>
      </c>
      <c r="FB1256" s="9">
        <v>0</v>
      </c>
      <c r="FC1256" s="9">
        <v>0</v>
      </c>
      <c r="FD1256" s="9">
        <v>0</v>
      </c>
      <c r="FE1256" s="9">
        <v>0</v>
      </c>
      <c r="FF1256">
        <v>0</v>
      </c>
    </row>
    <row r="1257" spans="1:162" x14ac:dyDescent="0.2">
      <c r="A1257" t="s">
        <v>2341</v>
      </c>
      <c r="B1257" t="e">
        <v>#N/A</v>
      </c>
      <c r="C1257" t="s">
        <v>3</v>
      </c>
      <c r="D1257" s="1">
        <v>0</v>
      </c>
      <c r="E1257" s="1">
        <v>0</v>
      </c>
      <c r="F1257" s="4">
        <v>0</v>
      </c>
      <c r="G1257" s="4">
        <v>0</v>
      </c>
      <c r="H1257" s="5">
        <v>0</v>
      </c>
      <c r="I1257">
        <v>5</v>
      </c>
      <c r="J1257" s="4">
        <v>0</v>
      </c>
      <c r="K1257">
        <v>0</v>
      </c>
      <c r="L1257" s="5">
        <v>5</v>
      </c>
      <c r="M1257">
        <v>5</v>
      </c>
      <c r="N1257" s="4">
        <v>0</v>
      </c>
      <c r="O1257">
        <v>0</v>
      </c>
      <c r="P1257" s="5">
        <v>5</v>
      </c>
      <c r="Q1257">
        <v>5</v>
      </c>
      <c r="R1257" s="4">
        <v>0</v>
      </c>
      <c r="S1257">
        <v>0</v>
      </c>
      <c r="T1257" s="5">
        <v>5</v>
      </c>
      <c r="U1257">
        <v>5</v>
      </c>
      <c r="V1257" s="4">
        <v>0</v>
      </c>
      <c r="W1257">
        <v>0</v>
      </c>
      <c r="X1257" s="5">
        <v>5</v>
      </c>
      <c r="Y1257">
        <v>5</v>
      </c>
      <c r="Z1257" s="4">
        <v>0</v>
      </c>
      <c r="AA1257">
        <v>0</v>
      </c>
      <c r="AB1257" s="5">
        <v>5</v>
      </c>
      <c r="AD1257">
        <v>0</v>
      </c>
      <c r="AE1257">
        <v>0</v>
      </c>
      <c r="AF1257" s="4">
        <v>0</v>
      </c>
      <c r="AG1257">
        <v>0</v>
      </c>
      <c r="AH1257" s="5">
        <v>0</v>
      </c>
      <c r="AI1257">
        <v>5</v>
      </c>
      <c r="AJ1257" s="4">
        <v>0</v>
      </c>
      <c r="AK1257">
        <v>0</v>
      </c>
      <c r="AL1257" s="5">
        <v>5</v>
      </c>
      <c r="AM1257">
        <v>5</v>
      </c>
      <c r="AN1257" s="4">
        <v>0</v>
      </c>
      <c r="AO1257">
        <v>0</v>
      </c>
      <c r="AP1257" s="5">
        <v>5</v>
      </c>
      <c r="AQ1257">
        <v>5</v>
      </c>
      <c r="AR1257" s="4">
        <v>0</v>
      </c>
      <c r="AS1257">
        <v>0</v>
      </c>
      <c r="AT1257" s="5">
        <v>5</v>
      </c>
      <c r="AU1257">
        <v>5</v>
      </c>
      <c r="AV1257" s="4">
        <v>0</v>
      </c>
      <c r="AW1257">
        <v>0</v>
      </c>
      <c r="AX1257" s="5">
        <v>5</v>
      </c>
      <c r="AY1257">
        <v>5</v>
      </c>
      <c r="AZ1257" s="4">
        <v>0</v>
      </c>
      <c r="BA1257">
        <v>0</v>
      </c>
      <c r="BB1257" s="5">
        <v>5</v>
      </c>
      <c r="BD1257">
        <v>0</v>
      </c>
      <c r="BE1257">
        <v>5</v>
      </c>
      <c r="BF1257" s="4">
        <v>0</v>
      </c>
      <c r="BG1257">
        <v>0</v>
      </c>
      <c r="BH1257" s="5">
        <v>5</v>
      </c>
      <c r="BI1257">
        <v>5</v>
      </c>
      <c r="BJ1257" s="4">
        <v>0</v>
      </c>
      <c r="BK1257">
        <v>0</v>
      </c>
      <c r="BL1257" s="5">
        <v>5</v>
      </c>
      <c r="BM1257">
        <v>5</v>
      </c>
      <c r="BN1257" s="4">
        <v>0</v>
      </c>
      <c r="BO1257">
        <v>0</v>
      </c>
      <c r="BP1257" s="5">
        <v>5</v>
      </c>
      <c r="BQ1257">
        <v>5</v>
      </c>
      <c r="BR1257" s="4">
        <v>0</v>
      </c>
      <c r="BS1257">
        <v>0</v>
      </c>
      <c r="BT1257" s="5">
        <v>5</v>
      </c>
      <c r="BU1257">
        <v>5</v>
      </c>
      <c r="BV1257" s="4">
        <v>0</v>
      </c>
      <c r="BW1257">
        <v>0</v>
      </c>
      <c r="BX1257" s="5">
        <v>5</v>
      </c>
      <c r="BY1257">
        <v>5</v>
      </c>
      <c r="BZ1257" s="4">
        <v>0</v>
      </c>
      <c r="CA1257">
        <v>0</v>
      </c>
      <c r="CB1257" s="5">
        <v>5</v>
      </c>
      <c r="CD1257">
        <v>0</v>
      </c>
      <c r="CE1257">
        <v>5</v>
      </c>
      <c r="CF1257" s="4">
        <v>0</v>
      </c>
      <c r="CG1257">
        <v>0</v>
      </c>
      <c r="CH1257" s="5">
        <v>5</v>
      </c>
      <c r="CI1257">
        <v>5</v>
      </c>
      <c r="CJ1257" s="4">
        <v>0</v>
      </c>
      <c r="CK1257">
        <v>0</v>
      </c>
      <c r="CL1257" s="5">
        <v>5</v>
      </c>
      <c r="CM1257">
        <v>5</v>
      </c>
      <c r="CN1257" s="4">
        <v>0</v>
      </c>
      <c r="CO1257">
        <v>0</v>
      </c>
      <c r="CP1257" s="5">
        <v>5</v>
      </c>
      <c r="CQ1257">
        <v>5</v>
      </c>
      <c r="CR1257" s="4">
        <v>0</v>
      </c>
      <c r="CS1257">
        <v>0</v>
      </c>
      <c r="CT1257" s="5">
        <v>5</v>
      </c>
      <c r="CU1257">
        <v>5</v>
      </c>
      <c r="CV1257" s="4">
        <v>0</v>
      </c>
      <c r="CW1257">
        <v>0</v>
      </c>
      <c r="CX1257" s="5">
        <v>5</v>
      </c>
      <c r="CY1257" s="21">
        <v>0</v>
      </c>
      <c r="CZ1257" s="21">
        <v>0</v>
      </c>
      <c r="DA1257" s="21">
        <v>0</v>
      </c>
      <c r="DB1257" s="5">
        <v>0</v>
      </c>
      <c r="DD1257" s="8">
        <v>0</v>
      </c>
      <c r="DE1257" s="8">
        <v>0</v>
      </c>
      <c r="DF1257" s="8">
        <v>0</v>
      </c>
      <c r="DG1257" s="8">
        <v>0</v>
      </c>
      <c r="DH1257" s="8">
        <v>0</v>
      </c>
      <c r="DI1257" s="8">
        <v>0</v>
      </c>
      <c r="DJ1257" s="8">
        <v>0</v>
      </c>
      <c r="DK1257" s="8">
        <v>0</v>
      </c>
      <c r="DL1257" s="8">
        <v>0</v>
      </c>
      <c r="DM1257" s="8">
        <v>0</v>
      </c>
      <c r="DN1257" s="8">
        <v>0</v>
      </c>
      <c r="DO1257" s="8">
        <v>0</v>
      </c>
      <c r="DP1257" s="8">
        <v>0</v>
      </c>
      <c r="DQ1257" s="8">
        <v>0</v>
      </c>
      <c r="DR1257" s="8">
        <v>0</v>
      </c>
      <c r="DS1257" s="8">
        <v>0</v>
      </c>
      <c r="DT1257" s="8">
        <v>0</v>
      </c>
      <c r="DU1257" s="8">
        <v>0</v>
      </c>
      <c r="DV1257" s="8">
        <v>0</v>
      </c>
      <c r="DW1257" s="8">
        <v>0</v>
      </c>
      <c r="DX1257" s="8">
        <v>0</v>
      </c>
      <c r="DY1257" s="8">
        <v>0</v>
      </c>
      <c r="DZ1257" s="8">
        <v>0</v>
      </c>
      <c r="EA1257" s="8">
        <v>0</v>
      </c>
      <c r="EB1257" s="8">
        <v>0</v>
      </c>
      <c r="EC1257" s="8">
        <v>0</v>
      </c>
      <c r="ED1257" s="20">
        <v>0</v>
      </c>
      <c r="EF1257" s="9">
        <v>0</v>
      </c>
      <c r="EG1257" s="9">
        <v>0</v>
      </c>
      <c r="EH1257" s="9">
        <v>0</v>
      </c>
      <c r="EI1257" s="9">
        <v>0</v>
      </c>
      <c r="EJ1257" s="9">
        <v>0</v>
      </c>
      <c r="EK1257" s="9">
        <v>0</v>
      </c>
      <c r="EL1257" s="9">
        <v>0</v>
      </c>
      <c r="EM1257" s="9">
        <v>0</v>
      </c>
      <c r="EN1257" s="9">
        <v>0</v>
      </c>
      <c r="EO1257" s="9">
        <v>0</v>
      </c>
      <c r="EP1257" s="9">
        <v>0</v>
      </c>
      <c r="EQ1257" s="9">
        <v>0</v>
      </c>
      <c r="ER1257" s="9">
        <v>0</v>
      </c>
      <c r="ES1257" s="9">
        <v>0</v>
      </c>
      <c r="ET1257" s="9">
        <v>0</v>
      </c>
      <c r="EU1257" s="9">
        <v>0</v>
      </c>
      <c r="EV1257" s="9">
        <v>0</v>
      </c>
      <c r="EW1257" s="9">
        <v>0</v>
      </c>
      <c r="EX1257" s="9">
        <v>0</v>
      </c>
      <c r="EY1257" s="9">
        <v>0</v>
      </c>
      <c r="EZ1257" s="9">
        <v>0</v>
      </c>
      <c r="FA1257" s="9">
        <v>0</v>
      </c>
      <c r="FB1257" s="9">
        <v>0</v>
      </c>
      <c r="FC1257" s="9">
        <v>0</v>
      </c>
      <c r="FD1257" s="9">
        <v>0</v>
      </c>
      <c r="FE1257" s="9">
        <v>0</v>
      </c>
      <c r="FF1257">
        <v>0</v>
      </c>
    </row>
    <row r="1258" spans="1:162" x14ac:dyDescent="0.2">
      <c r="A1258" t="s">
        <v>929</v>
      </c>
      <c r="B1258" t="s">
        <v>3662</v>
      </c>
      <c r="C1258" t="s">
        <v>4599</v>
      </c>
      <c r="D1258" s="1">
        <v>0</v>
      </c>
      <c r="E1258" s="1">
        <v>0</v>
      </c>
      <c r="F1258" s="4">
        <v>0</v>
      </c>
      <c r="G1258" s="4">
        <v>0</v>
      </c>
      <c r="H1258" s="5">
        <v>0</v>
      </c>
      <c r="I1258">
        <v>5</v>
      </c>
      <c r="J1258" s="4">
        <v>0</v>
      </c>
      <c r="K1258">
        <v>0</v>
      </c>
      <c r="L1258" s="5">
        <v>5</v>
      </c>
      <c r="M1258">
        <v>5</v>
      </c>
      <c r="N1258" s="4">
        <v>0</v>
      </c>
      <c r="O1258">
        <v>0</v>
      </c>
      <c r="P1258" s="5">
        <v>5</v>
      </c>
      <c r="Q1258">
        <v>6</v>
      </c>
      <c r="R1258" s="4">
        <v>0</v>
      </c>
      <c r="S1258">
        <v>0</v>
      </c>
      <c r="T1258" s="5">
        <v>6</v>
      </c>
      <c r="U1258">
        <v>6</v>
      </c>
      <c r="V1258" s="4">
        <v>0</v>
      </c>
      <c r="W1258">
        <v>0</v>
      </c>
      <c r="X1258" s="5">
        <v>6</v>
      </c>
      <c r="Y1258">
        <v>6</v>
      </c>
      <c r="Z1258" s="4">
        <v>0</v>
      </c>
      <c r="AA1258">
        <v>0</v>
      </c>
      <c r="AB1258" s="5">
        <v>6</v>
      </c>
      <c r="AD1258">
        <v>0</v>
      </c>
      <c r="AE1258">
        <v>0</v>
      </c>
      <c r="AF1258" s="4">
        <v>0</v>
      </c>
      <c r="AG1258">
        <v>0</v>
      </c>
      <c r="AH1258" s="5">
        <v>0</v>
      </c>
      <c r="AI1258">
        <v>5</v>
      </c>
      <c r="AJ1258" s="4">
        <v>0</v>
      </c>
      <c r="AK1258">
        <v>0</v>
      </c>
      <c r="AL1258" s="5">
        <v>5</v>
      </c>
      <c r="AM1258">
        <v>5</v>
      </c>
      <c r="AN1258" s="4">
        <v>0</v>
      </c>
      <c r="AO1258">
        <v>0</v>
      </c>
      <c r="AP1258" s="5">
        <v>5</v>
      </c>
      <c r="AQ1258">
        <v>6</v>
      </c>
      <c r="AR1258" s="4">
        <v>0</v>
      </c>
      <c r="AS1258">
        <v>0</v>
      </c>
      <c r="AT1258" s="5">
        <v>6</v>
      </c>
      <c r="AU1258">
        <v>6</v>
      </c>
      <c r="AV1258" s="4">
        <v>0</v>
      </c>
      <c r="AW1258">
        <v>0</v>
      </c>
      <c r="AX1258" s="5">
        <v>6</v>
      </c>
      <c r="AY1258">
        <v>6</v>
      </c>
      <c r="AZ1258" s="4">
        <v>0</v>
      </c>
      <c r="BA1258">
        <v>0</v>
      </c>
      <c r="BB1258" s="5">
        <v>6</v>
      </c>
      <c r="BD1258">
        <v>0</v>
      </c>
      <c r="BE1258">
        <v>0</v>
      </c>
      <c r="BF1258" s="4">
        <v>0</v>
      </c>
      <c r="BG1258">
        <v>0</v>
      </c>
      <c r="BH1258" s="5">
        <v>0</v>
      </c>
      <c r="BI1258">
        <v>5</v>
      </c>
      <c r="BJ1258" s="4">
        <v>0</v>
      </c>
      <c r="BK1258">
        <v>0</v>
      </c>
      <c r="BL1258" s="5">
        <v>5</v>
      </c>
      <c r="BM1258">
        <v>5</v>
      </c>
      <c r="BN1258" s="4">
        <v>0</v>
      </c>
      <c r="BO1258">
        <v>0</v>
      </c>
      <c r="BP1258" s="5">
        <v>5</v>
      </c>
      <c r="BQ1258">
        <v>6</v>
      </c>
      <c r="BR1258" s="4">
        <v>0</v>
      </c>
      <c r="BS1258">
        <v>0</v>
      </c>
      <c r="BT1258" s="5">
        <v>6</v>
      </c>
      <c r="BU1258">
        <v>6</v>
      </c>
      <c r="BV1258" s="4">
        <v>0</v>
      </c>
      <c r="BW1258">
        <v>0</v>
      </c>
      <c r="BX1258" s="5">
        <v>6</v>
      </c>
      <c r="BY1258">
        <v>6</v>
      </c>
      <c r="BZ1258" s="4">
        <v>0</v>
      </c>
      <c r="CA1258">
        <v>0</v>
      </c>
      <c r="CB1258" s="5">
        <v>6</v>
      </c>
      <c r="CD1258">
        <v>0</v>
      </c>
      <c r="CE1258">
        <v>5</v>
      </c>
      <c r="CF1258" s="4">
        <v>0</v>
      </c>
      <c r="CG1258">
        <v>0</v>
      </c>
      <c r="CH1258" s="5">
        <v>5</v>
      </c>
      <c r="CI1258">
        <v>5</v>
      </c>
      <c r="CJ1258" s="4">
        <v>0</v>
      </c>
      <c r="CK1258">
        <v>0</v>
      </c>
      <c r="CL1258" s="5">
        <v>5</v>
      </c>
      <c r="CM1258">
        <v>5</v>
      </c>
      <c r="CN1258" s="4">
        <v>0</v>
      </c>
      <c r="CO1258">
        <v>0</v>
      </c>
      <c r="CP1258" s="5">
        <v>5</v>
      </c>
      <c r="CQ1258">
        <v>6</v>
      </c>
      <c r="CR1258" s="4">
        <v>0</v>
      </c>
      <c r="CS1258">
        <v>0</v>
      </c>
      <c r="CT1258" s="5">
        <v>6</v>
      </c>
      <c r="CU1258">
        <v>6</v>
      </c>
      <c r="CV1258" s="4">
        <v>0</v>
      </c>
      <c r="CW1258">
        <v>0</v>
      </c>
      <c r="CX1258" s="5">
        <v>6</v>
      </c>
      <c r="CY1258" s="21">
        <v>6</v>
      </c>
      <c r="CZ1258" s="21">
        <v>0</v>
      </c>
      <c r="DA1258" s="21">
        <v>0</v>
      </c>
      <c r="DB1258" s="5">
        <v>6</v>
      </c>
      <c r="DD1258" s="8">
        <v>0</v>
      </c>
      <c r="DE1258" s="8">
        <v>0</v>
      </c>
      <c r="DF1258" s="8">
        <v>0</v>
      </c>
      <c r="DG1258" s="8">
        <v>0</v>
      </c>
      <c r="DH1258" s="8">
        <v>0</v>
      </c>
      <c r="DI1258" s="8">
        <v>0</v>
      </c>
      <c r="DJ1258" s="8">
        <v>0</v>
      </c>
      <c r="DK1258" s="8">
        <v>0</v>
      </c>
      <c r="DL1258" s="8">
        <v>0</v>
      </c>
      <c r="DM1258" s="8">
        <v>0</v>
      </c>
      <c r="DN1258" s="8">
        <v>0</v>
      </c>
      <c r="DO1258" s="8">
        <v>0</v>
      </c>
      <c r="DP1258" s="8">
        <v>0</v>
      </c>
      <c r="DQ1258" s="8">
        <v>0</v>
      </c>
      <c r="DR1258" s="8">
        <v>0</v>
      </c>
      <c r="DS1258" s="8">
        <v>0</v>
      </c>
      <c r="DT1258" s="8">
        <v>0</v>
      </c>
      <c r="DU1258" s="8">
        <v>0</v>
      </c>
      <c r="DV1258" s="8">
        <v>0</v>
      </c>
      <c r="DW1258" s="8">
        <v>0</v>
      </c>
      <c r="DX1258" s="8">
        <v>0</v>
      </c>
      <c r="DY1258" s="8">
        <v>0</v>
      </c>
      <c r="DZ1258" s="8">
        <v>0</v>
      </c>
      <c r="EA1258" s="8">
        <v>0</v>
      </c>
      <c r="EB1258" s="8">
        <v>0</v>
      </c>
      <c r="EC1258" s="8">
        <v>0</v>
      </c>
      <c r="ED1258" s="20">
        <v>0</v>
      </c>
      <c r="EF1258" s="9">
        <v>0</v>
      </c>
      <c r="EG1258" s="9">
        <v>0</v>
      </c>
      <c r="EH1258" s="9">
        <v>0</v>
      </c>
      <c r="EI1258" s="9">
        <v>0</v>
      </c>
      <c r="EJ1258" s="9">
        <v>0</v>
      </c>
      <c r="EK1258" s="9">
        <v>0</v>
      </c>
      <c r="EL1258" s="9">
        <v>0</v>
      </c>
      <c r="EM1258" s="9">
        <v>0</v>
      </c>
      <c r="EN1258" s="9">
        <v>0</v>
      </c>
      <c r="EO1258" s="9">
        <v>0</v>
      </c>
      <c r="EP1258" s="9">
        <v>0</v>
      </c>
      <c r="EQ1258" s="9">
        <v>0</v>
      </c>
      <c r="ER1258" s="9">
        <v>0</v>
      </c>
      <c r="ES1258" s="9">
        <v>0</v>
      </c>
      <c r="ET1258" s="9">
        <v>0</v>
      </c>
      <c r="EU1258" s="9">
        <v>0</v>
      </c>
      <c r="EV1258" s="9">
        <v>0</v>
      </c>
      <c r="EW1258" s="9">
        <v>0</v>
      </c>
      <c r="EX1258" s="9">
        <v>0</v>
      </c>
      <c r="EY1258" s="9">
        <v>0</v>
      </c>
      <c r="EZ1258" s="9">
        <v>0</v>
      </c>
      <c r="FA1258" s="9">
        <v>0</v>
      </c>
      <c r="FB1258" s="9">
        <v>0</v>
      </c>
      <c r="FC1258" s="9">
        <v>0</v>
      </c>
      <c r="FD1258" s="9">
        <v>0</v>
      </c>
      <c r="FE1258" s="9">
        <v>0</v>
      </c>
      <c r="FF1258">
        <v>0</v>
      </c>
    </row>
    <row r="1259" spans="1:162" x14ac:dyDescent="0.2">
      <c r="A1259" t="s">
        <v>767</v>
      </c>
      <c r="B1259" t="s">
        <v>3663</v>
      </c>
      <c r="C1259" t="s">
        <v>3</v>
      </c>
      <c r="D1259" s="1">
        <v>0</v>
      </c>
      <c r="E1259" s="1">
        <v>0</v>
      </c>
      <c r="F1259" s="4">
        <v>0</v>
      </c>
      <c r="G1259" s="4">
        <v>0</v>
      </c>
      <c r="H1259" s="5">
        <v>0</v>
      </c>
      <c r="I1259">
        <v>5</v>
      </c>
      <c r="J1259" s="4">
        <v>0</v>
      </c>
      <c r="K1259">
        <v>0</v>
      </c>
      <c r="L1259" s="5">
        <v>5</v>
      </c>
      <c r="M1259">
        <v>5</v>
      </c>
      <c r="N1259" s="4">
        <v>0</v>
      </c>
      <c r="O1259">
        <v>0</v>
      </c>
      <c r="P1259" s="5">
        <v>5</v>
      </c>
      <c r="Q1259">
        <v>5</v>
      </c>
      <c r="R1259" s="4">
        <v>0</v>
      </c>
      <c r="S1259">
        <v>0</v>
      </c>
      <c r="T1259" s="5">
        <v>5</v>
      </c>
      <c r="U1259">
        <v>0</v>
      </c>
      <c r="V1259" s="4">
        <v>0</v>
      </c>
      <c r="W1259">
        <v>0</v>
      </c>
      <c r="X1259" s="5">
        <v>0</v>
      </c>
      <c r="Y1259">
        <v>0</v>
      </c>
      <c r="Z1259" s="4">
        <v>0</v>
      </c>
      <c r="AA1259">
        <v>0</v>
      </c>
      <c r="AB1259" s="5">
        <v>0</v>
      </c>
      <c r="AD1259">
        <v>0</v>
      </c>
      <c r="AE1259">
        <v>0</v>
      </c>
      <c r="AF1259" s="4">
        <v>0</v>
      </c>
      <c r="AG1259">
        <v>0</v>
      </c>
      <c r="AH1259" s="5">
        <v>0</v>
      </c>
      <c r="AI1259">
        <v>5</v>
      </c>
      <c r="AJ1259" s="4">
        <v>0</v>
      </c>
      <c r="AK1259">
        <v>0</v>
      </c>
      <c r="AL1259" s="5">
        <v>5</v>
      </c>
      <c r="AM1259">
        <v>5</v>
      </c>
      <c r="AN1259" s="4">
        <v>0</v>
      </c>
      <c r="AO1259">
        <v>0</v>
      </c>
      <c r="AP1259" s="5">
        <v>5</v>
      </c>
      <c r="AQ1259">
        <v>0</v>
      </c>
      <c r="AR1259" s="4">
        <v>0</v>
      </c>
      <c r="AS1259">
        <v>0</v>
      </c>
      <c r="AT1259" s="5">
        <v>0</v>
      </c>
      <c r="AU1259">
        <v>0</v>
      </c>
      <c r="AV1259" s="4">
        <v>0</v>
      </c>
      <c r="AW1259">
        <v>0</v>
      </c>
      <c r="AX1259" s="5">
        <v>0</v>
      </c>
      <c r="AY1259">
        <v>0</v>
      </c>
      <c r="AZ1259" s="4">
        <v>0</v>
      </c>
      <c r="BA1259">
        <v>0</v>
      </c>
      <c r="BB1259" s="5">
        <v>0</v>
      </c>
      <c r="BD1259">
        <v>0</v>
      </c>
      <c r="BE1259">
        <v>0</v>
      </c>
      <c r="BF1259" s="4">
        <v>0</v>
      </c>
      <c r="BG1259">
        <v>0</v>
      </c>
      <c r="BH1259" s="5">
        <v>0</v>
      </c>
      <c r="BI1259">
        <v>5</v>
      </c>
      <c r="BJ1259" s="4">
        <v>0</v>
      </c>
      <c r="BK1259">
        <v>0</v>
      </c>
      <c r="BL1259" s="5">
        <v>5</v>
      </c>
      <c r="BM1259">
        <v>5</v>
      </c>
      <c r="BN1259" s="4">
        <v>0</v>
      </c>
      <c r="BO1259">
        <v>0</v>
      </c>
      <c r="BP1259" s="5">
        <v>5</v>
      </c>
      <c r="BQ1259">
        <v>0</v>
      </c>
      <c r="BR1259" s="4">
        <v>0</v>
      </c>
      <c r="BS1259">
        <v>0</v>
      </c>
      <c r="BT1259" s="5">
        <v>0</v>
      </c>
      <c r="BU1259">
        <v>0</v>
      </c>
      <c r="BV1259" s="4">
        <v>0</v>
      </c>
      <c r="BW1259">
        <v>0</v>
      </c>
      <c r="BX1259" s="5">
        <v>0</v>
      </c>
      <c r="BY1259">
        <v>0</v>
      </c>
      <c r="BZ1259" s="4">
        <v>0</v>
      </c>
      <c r="CA1259">
        <v>0</v>
      </c>
      <c r="CB1259" s="5">
        <v>0</v>
      </c>
      <c r="CD1259">
        <v>0</v>
      </c>
      <c r="CE1259">
        <v>6</v>
      </c>
      <c r="CF1259" s="4">
        <v>0</v>
      </c>
      <c r="CG1259">
        <v>0</v>
      </c>
      <c r="CH1259" s="5">
        <v>6</v>
      </c>
      <c r="CI1259">
        <v>5</v>
      </c>
      <c r="CJ1259" s="4">
        <v>0</v>
      </c>
      <c r="CK1259">
        <v>0</v>
      </c>
      <c r="CL1259" s="5">
        <v>5</v>
      </c>
      <c r="CM1259">
        <v>5</v>
      </c>
      <c r="CN1259" s="4">
        <v>0</v>
      </c>
      <c r="CO1259">
        <v>0</v>
      </c>
      <c r="CP1259" s="5">
        <v>5</v>
      </c>
      <c r="CQ1259">
        <v>0</v>
      </c>
      <c r="CR1259" s="4">
        <v>0</v>
      </c>
      <c r="CS1259">
        <v>0</v>
      </c>
      <c r="CT1259" s="5">
        <v>0</v>
      </c>
      <c r="CU1259">
        <v>0</v>
      </c>
      <c r="CV1259" s="4">
        <v>0</v>
      </c>
      <c r="CW1259">
        <v>0</v>
      </c>
      <c r="CX1259" s="5">
        <v>0</v>
      </c>
      <c r="CY1259" s="21">
        <v>0</v>
      </c>
      <c r="CZ1259" s="21">
        <v>0</v>
      </c>
      <c r="DA1259" s="21">
        <v>0</v>
      </c>
      <c r="DB1259" s="5">
        <v>0</v>
      </c>
      <c r="DD1259" s="8">
        <v>0</v>
      </c>
      <c r="DE1259" s="8">
        <v>0</v>
      </c>
      <c r="DF1259" s="8">
        <v>0</v>
      </c>
      <c r="DG1259" s="8">
        <v>0</v>
      </c>
      <c r="DH1259" s="8">
        <v>0</v>
      </c>
      <c r="DI1259" s="8">
        <v>0</v>
      </c>
      <c r="DJ1259" s="8">
        <v>0</v>
      </c>
      <c r="DK1259" s="8">
        <v>0</v>
      </c>
      <c r="DL1259" s="8">
        <v>0</v>
      </c>
      <c r="DM1259" s="8">
        <v>0</v>
      </c>
      <c r="DN1259" s="8">
        <v>0</v>
      </c>
      <c r="DO1259" s="8">
        <v>0</v>
      </c>
      <c r="DP1259" s="8">
        <v>0</v>
      </c>
      <c r="DQ1259" s="8">
        <v>0</v>
      </c>
      <c r="DR1259" s="8">
        <v>0</v>
      </c>
      <c r="DS1259" s="8">
        <v>0</v>
      </c>
      <c r="DT1259" s="8">
        <v>0</v>
      </c>
      <c r="DU1259" s="8">
        <v>0</v>
      </c>
      <c r="DV1259" s="8">
        <v>0</v>
      </c>
      <c r="DW1259" s="8">
        <v>0</v>
      </c>
      <c r="DX1259" s="8">
        <v>0</v>
      </c>
      <c r="DY1259" s="8">
        <v>0</v>
      </c>
      <c r="DZ1259" s="8">
        <v>0</v>
      </c>
      <c r="EA1259" s="8">
        <v>0</v>
      </c>
      <c r="EB1259" s="8">
        <v>0</v>
      </c>
      <c r="EC1259" s="8">
        <v>0</v>
      </c>
      <c r="ED1259" s="20">
        <v>0</v>
      </c>
      <c r="EF1259" s="9">
        <v>0</v>
      </c>
      <c r="EG1259" s="9">
        <v>0</v>
      </c>
      <c r="EH1259" s="9">
        <v>0</v>
      </c>
      <c r="EI1259" s="9">
        <v>0</v>
      </c>
      <c r="EJ1259" s="9">
        <v>0</v>
      </c>
      <c r="EK1259" s="9">
        <v>0</v>
      </c>
      <c r="EL1259" s="9">
        <v>0</v>
      </c>
      <c r="EM1259" s="9">
        <v>0</v>
      </c>
      <c r="EN1259" s="9">
        <v>0</v>
      </c>
      <c r="EO1259" s="9">
        <v>0</v>
      </c>
      <c r="EP1259" s="9">
        <v>0</v>
      </c>
      <c r="EQ1259" s="9">
        <v>0</v>
      </c>
      <c r="ER1259" s="9">
        <v>0</v>
      </c>
      <c r="ES1259" s="9">
        <v>0</v>
      </c>
      <c r="ET1259" s="9">
        <v>0</v>
      </c>
      <c r="EU1259" s="9">
        <v>0</v>
      </c>
      <c r="EV1259" s="9">
        <v>0</v>
      </c>
      <c r="EW1259" s="9">
        <v>0</v>
      </c>
      <c r="EX1259" s="9">
        <v>0</v>
      </c>
      <c r="EY1259" s="9">
        <v>0</v>
      </c>
      <c r="EZ1259" s="9">
        <v>0</v>
      </c>
      <c r="FA1259" s="9">
        <v>0</v>
      </c>
      <c r="FB1259" s="9">
        <v>0</v>
      </c>
      <c r="FC1259" s="9">
        <v>0</v>
      </c>
      <c r="FD1259" s="9">
        <v>0</v>
      </c>
      <c r="FE1259" s="9">
        <v>0</v>
      </c>
      <c r="FF1259">
        <v>0</v>
      </c>
    </row>
    <row r="1260" spans="1:162" x14ac:dyDescent="0.2">
      <c r="A1260" t="s">
        <v>823</v>
      </c>
      <c r="B1260" t="s">
        <v>3664</v>
      </c>
      <c r="C1260" t="s">
        <v>3</v>
      </c>
      <c r="D1260" s="1">
        <v>0</v>
      </c>
      <c r="E1260" s="1">
        <v>0</v>
      </c>
      <c r="F1260" s="4">
        <v>0</v>
      </c>
      <c r="G1260" s="4">
        <v>0</v>
      </c>
      <c r="H1260" s="5">
        <v>0</v>
      </c>
      <c r="I1260">
        <v>1</v>
      </c>
      <c r="J1260" s="4">
        <v>0</v>
      </c>
      <c r="K1260">
        <v>0</v>
      </c>
      <c r="L1260" s="5">
        <v>1</v>
      </c>
      <c r="M1260">
        <v>1</v>
      </c>
      <c r="N1260" s="4">
        <v>0</v>
      </c>
      <c r="O1260">
        <v>0</v>
      </c>
      <c r="P1260" s="5">
        <v>1</v>
      </c>
      <c r="Q1260">
        <v>7</v>
      </c>
      <c r="R1260" s="4">
        <v>0</v>
      </c>
      <c r="S1260">
        <v>0</v>
      </c>
      <c r="T1260" s="5">
        <v>7</v>
      </c>
      <c r="U1260">
        <v>7</v>
      </c>
      <c r="V1260" s="4">
        <v>0</v>
      </c>
      <c r="W1260">
        <v>0</v>
      </c>
      <c r="X1260" s="5">
        <v>7</v>
      </c>
      <c r="Y1260">
        <v>7</v>
      </c>
      <c r="Z1260" s="4">
        <v>0</v>
      </c>
      <c r="AA1260">
        <v>0</v>
      </c>
      <c r="AB1260" s="5">
        <v>7</v>
      </c>
      <c r="AD1260">
        <v>0</v>
      </c>
      <c r="AE1260">
        <v>0</v>
      </c>
      <c r="AF1260" s="4">
        <v>0</v>
      </c>
      <c r="AG1260">
        <v>0</v>
      </c>
      <c r="AH1260" s="5">
        <v>0</v>
      </c>
      <c r="AI1260">
        <v>1</v>
      </c>
      <c r="AJ1260" s="4">
        <v>0</v>
      </c>
      <c r="AK1260">
        <v>0</v>
      </c>
      <c r="AL1260" s="5">
        <v>1</v>
      </c>
      <c r="AM1260">
        <v>1</v>
      </c>
      <c r="AN1260" s="4">
        <v>0</v>
      </c>
      <c r="AO1260">
        <v>0</v>
      </c>
      <c r="AP1260" s="5">
        <v>1</v>
      </c>
      <c r="AQ1260">
        <v>7</v>
      </c>
      <c r="AR1260" s="4">
        <v>0</v>
      </c>
      <c r="AS1260">
        <v>0</v>
      </c>
      <c r="AT1260" s="5">
        <v>7</v>
      </c>
      <c r="AU1260">
        <v>7</v>
      </c>
      <c r="AV1260" s="4">
        <v>0</v>
      </c>
      <c r="AW1260">
        <v>0</v>
      </c>
      <c r="AX1260" s="5">
        <v>7</v>
      </c>
      <c r="AY1260">
        <v>7</v>
      </c>
      <c r="AZ1260" s="4">
        <v>0</v>
      </c>
      <c r="BA1260">
        <v>0</v>
      </c>
      <c r="BB1260" s="5">
        <v>7</v>
      </c>
      <c r="BD1260">
        <v>0</v>
      </c>
      <c r="BE1260">
        <v>1</v>
      </c>
      <c r="BF1260" s="4">
        <v>0</v>
      </c>
      <c r="BG1260">
        <v>0</v>
      </c>
      <c r="BH1260" s="5">
        <v>1</v>
      </c>
      <c r="BI1260">
        <v>1</v>
      </c>
      <c r="BJ1260" s="4">
        <v>0</v>
      </c>
      <c r="BK1260">
        <v>0</v>
      </c>
      <c r="BL1260" s="5">
        <v>1</v>
      </c>
      <c r="BM1260">
        <v>7</v>
      </c>
      <c r="BN1260" s="4">
        <v>0</v>
      </c>
      <c r="BO1260">
        <v>0</v>
      </c>
      <c r="BP1260" s="5">
        <v>7</v>
      </c>
      <c r="BQ1260">
        <v>7</v>
      </c>
      <c r="BR1260" s="4">
        <v>0</v>
      </c>
      <c r="BS1260">
        <v>0</v>
      </c>
      <c r="BT1260" s="5">
        <v>7</v>
      </c>
      <c r="BU1260">
        <v>7</v>
      </c>
      <c r="BV1260" s="4">
        <v>0</v>
      </c>
      <c r="BW1260">
        <v>0</v>
      </c>
      <c r="BX1260" s="5">
        <v>7</v>
      </c>
      <c r="BY1260">
        <v>7</v>
      </c>
      <c r="BZ1260" s="4">
        <v>0</v>
      </c>
      <c r="CA1260">
        <v>0</v>
      </c>
      <c r="CB1260" s="5">
        <v>7</v>
      </c>
      <c r="CD1260">
        <v>0</v>
      </c>
      <c r="CE1260">
        <v>1</v>
      </c>
      <c r="CF1260" s="4">
        <v>0</v>
      </c>
      <c r="CG1260">
        <v>0</v>
      </c>
      <c r="CH1260" s="5">
        <v>1</v>
      </c>
      <c r="CI1260">
        <v>1</v>
      </c>
      <c r="CJ1260" s="4">
        <v>0</v>
      </c>
      <c r="CK1260">
        <v>0</v>
      </c>
      <c r="CL1260" s="5">
        <v>1</v>
      </c>
      <c r="CM1260">
        <v>7</v>
      </c>
      <c r="CN1260" s="4">
        <v>0</v>
      </c>
      <c r="CO1260">
        <v>0</v>
      </c>
      <c r="CP1260" s="5">
        <v>7</v>
      </c>
      <c r="CQ1260">
        <v>7</v>
      </c>
      <c r="CR1260" s="4">
        <v>0</v>
      </c>
      <c r="CS1260">
        <v>0</v>
      </c>
      <c r="CT1260" s="5">
        <v>7</v>
      </c>
      <c r="CU1260">
        <v>7</v>
      </c>
      <c r="CV1260" s="4">
        <v>0</v>
      </c>
      <c r="CW1260">
        <v>0</v>
      </c>
      <c r="CX1260" s="5">
        <v>7</v>
      </c>
      <c r="CY1260" s="21">
        <v>7</v>
      </c>
      <c r="CZ1260" s="21">
        <v>0</v>
      </c>
      <c r="DA1260" s="21">
        <v>0</v>
      </c>
      <c r="DB1260" s="5">
        <v>7</v>
      </c>
      <c r="DD1260" s="8">
        <v>0</v>
      </c>
      <c r="DE1260" s="8">
        <v>0</v>
      </c>
      <c r="DF1260" s="8">
        <v>0</v>
      </c>
      <c r="DG1260" s="8">
        <v>0</v>
      </c>
      <c r="DH1260" s="8">
        <v>0</v>
      </c>
      <c r="DI1260" s="8">
        <v>0</v>
      </c>
      <c r="DJ1260" s="8">
        <v>0</v>
      </c>
      <c r="DK1260" s="8">
        <v>0</v>
      </c>
      <c r="DL1260" s="8">
        <v>0</v>
      </c>
      <c r="DM1260" s="8">
        <v>0</v>
      </c>
      <c r="DN1260" s="8">
        <v>0</v>
      </c>
      <c r="DO1260" s="8">
        <v>0</v>
      </c>
      <c r="DP1260" s="8">
        <v>0</v>
      </c>
      <c r="DQ1260" s="8">
        <v>0</v>
      </c>
      <c r="DR1260" s="8">
        <v>0</v>
      </c>
      <c r="DS1260" s="8">
        <v>0</v>
      </c>
      <c r="DT1260" s="8">
        <v>0</v>
      </c>
      <c r="DU1260" s="8">
        <v>0</v>
      </c>
      <c r="DV1260" s="8">
        <v>0</v>
      </c>
      <c r="DW1260" s="8">
        <v>0</v>
      </c>
      <c r="DX1260" s="8">
        <v>0</v>
      </c>
      <c r="DY1260" s="8">
        <v>0</v>
      </c>
      <c r="DZ1260" s="8">
        <v>0</v>
      </c>
      <c r="EA1260" s="8">
        <v>0</v>
      </c>
      <c r="EB1260" s="8">
        <v>0</v>
      </c>
      <c r="EC1260" s="8">
        <v>0</v>
      </c>
      <c r="ED1260" s="20">
        <v>0</v>
      </c>
      <c r="EF1260" s="9">
        <v>0</v>
      </c>
      <c r="EG1260" s="9">
        <v>0</v>
      </c>
      <c r="EH1260" s="9">
        <v>0</v>
      </c>
      <c r="EI1260" s="9">
        <v>0</v>
      </c>
      <c r="EJ1260" s="9">
        <v>0</v>
      </c>
      <c r="EK1260" s="9">
        <v>0</v>
      </c>
      <c r="EL1260" s="9">
        <v>0</v>
      </c>
      <c r="EM1260" s="9">
        <v>0</v>
      </c>
      <c r="EN1260" s="9">
        <v>0</v>
      </c>
      <c r="EO1260" s="9">
        <v>0</v>
      </c>
      <c r="EP1260" s="9">
        <v>0</v>
      </c>
      <c r="EQ1260" s="9">
        <v>0</v>
      </c>
      <c r="ER1260" s="9">
        <v>0</v>
      </c>
      <c r="ES1260" s="9">
        <v>0</v>
      </c>
      <c r="ET1260" s="9">
        <v>0</v>
      </c>
      <c r="EU1260" s="9">
        <v>0</v>
      </c>
      <c r="EV1260" s="9">
        <v>0</v>
      </c>
      <c r="EW1260" s="9">
        <v>0</v>
      </c>
      <c r="EX1260" s="9">
        <v>0</v>
      </c>
      <c r="EY1260" s="9">
        <v>0</v>
      </c>
      <c r="EZ1260" s="9">
        <v>0</v>
      </c>
      <c r="FA1260" s="9">
        <v>0</v>
      </c>
      <c r="FB1260" s="9">
        <v>0</v>
      </c>
      <c r="FC1260" s="9">
        <v>0</v>
      </c>
      <c r="FD1260" s="9">
        <v>0</v>
      </c>
      <c r="FE1260" s="9">
        <v>0</v>
      </c>
      <c r="FF1260">
        <v>0</v>
      </c>
    </row>
    <row r="1261" spans="1:162" x14ac:dyDescent="0.2">
      <c r="A1261" t="s">
        <v>2342</v>
      </c>
      <c r="B1261" t="s">
        <v>3665</v>
      </c>
      <c r="C1261" t="s">
        <v>4599</v>
      </c>
      <c r="D1261" s="1">
        <v>0</v>
      </c>
      <c r="E1261" s="1">
        <v>0</v>
      </c>
      <c r="F1261" s="4">
        <v>0</v>
      </c>
      <c r="G1261" s="4">
        <v>0</v>
      </c>
      <c r="H1261" s="5">
        <v>0</v>
      </c>
      <c r="I1261">
        <v>5</v>
      </c>
      <c r="J1261" s="4">
        <v>0</v>
      </c>
      <c r="K1261">
        <v>0</v>
      </c>
      <c r="L1261" s="5">
        <v>5</v>
      </c>
      <c r="M1261">
        <v>5</v>
      </c>
      <c r="N1261" s="4">
        <v>0</v>
      </c>
      <c r="O1261">
        <v>0</v>
      </c>
      <c r="P1261" s="5">
        <v>5</v>
      </c>
      <c r="Q1261">
        <v>0</v>
      </c>
      <c r="R1261" s="4">
        <v>0</v>
      </c>
      <c r="S1261">
        <v>0</v>
      </c>
      <c r="T1261" s="5">
        <v>0</v>
      </c>
      <c r="U1261">
        <v>6</v>
      </c>
      <c r="V1261" s="4">
        <v>0</v>
      </c>
      <c r="W1261">
        <v>0</v>
      </c>
      <c r="X1261" s="5">
        <v>6</v>
      </c>
      <c r="Y1261">
        <v>6</v>
      </c>
      <c r="Z1261" s="4">
        <v>0</v>
      </c>
      <c r="AA1261">
        <v>0</v>
      </c>
      <c r="AB1261" s="5">
        <v>6</v>
      </c>
      <c r="AD1261">
        <v>0</v>
      </c>
      <c r="AE1261">
        <v>0</v>
      </c>
      <c r="AF1261" s="4">
        <v>0</v>
      </c>
      <c r="AG1261">
        <v>0</v>
      </c>
      <c r="AH1261" s="5">
        <v>0</v>
      </c>
      <c r="AI1261">
        <v>5</v>
      </c>
      <c r="AJ1261" s="4">
        <v>0</v>
      </c>
      <c r="AK1261">
        <v>0</v>
      </c>
      <c r="AL1261" s="5">
        <v>5</v>
      </c>
      <c r="AM1261">
        <v>5</v>
      </c>
      <c r="AN1261" s="4">
        <v>0</v>
      </c>
      <c r="AO1261">
        <v>0</v>
      </c>
      <c r="AP1261" s="5">
        <v>5</v>
      </c>
      <c r="AQ1261">
        <v>0</v>
      </c>
      <c r="AR1261" s="4">
        <v>0</v>
      </c>
      <c r="AS1261">
        <v>0</v>
      </c>
      <c r="AT1261" s="5">
        <v>0</v>
      </c>
      <c r="AU1261">
        <v>6</v>
      </c>
      <c r="AV1261" s="4">
        <v>0</v>
      </c>
      <c r="AW1261">
        <v>0</v>
      </c>
      <c r="AX1261" s="5">
        <v>6</v>
      </c>
      <c r="AY1261">
        <v>6</v>
      </c>
      <c r="AZ1261" s="4">
        <v>0</v>
      </c>
      <c r="BA1261">
        <v>0</v>
      </c>
      <c r="BB1261" s="5">
        <v>6</v>
      </c>
      <c r="BD1261">
        <v>0</v>
      </c>
      <c r="BE1261">
        <v>5</v>
      </c>
      <c r="BF1261" s="4">
        <v>0</v>
      </c>
      <c r="BG1261">
        <v>0</v>
      </c>
      <c r="BH1261" s="5">
        <v>5</v>
      </c>
      <c r="BI1261">
        <v>5</v>
      </c>
      <c r="BJ1261" s="4">
        <v>0</v>
      </c>
      <c r="BK1261">
        <v>0</v>
      </c>
      <c r="BL1261" s="5">
        <v>5</v>
      </c>
      <c r="BM1261">
        <v>5</v>
      </c>
      <c r="BN1261" s="4">
        <v>0</v>
      </c>
      <c r="BO1261">
        <v>0</v>
      </c>
      <c r="BP1261" s="5">
        <v>5</v>
      </c>
      <c r="BQ1261">
        <v>0</v>
      </c>
      <c r="BR1261" s="4">
        <v>0</v>
      </c>
      <c r="BS1261">
        <v>0</v>
      </c>
      <c r="BT1261" s="5">
        <v>0</v>
      </c>
      <c r="BU1261">
        <v>6</v>
      </c>
      <c r="BV1261" s="4">
        <v>0</v>
      </c>
      <c r="BW1261">
        <v>0</v>
      </c>
      <c r="BX1261" s="5">
        <v>6</v>
      </c>
      <c r="BY1261">
        <v>6</v>
      </c>
      <c r="BZ1261" s="4">
        <v>0</v>
      </c>
      <c r="CA1261">
        <v>0</v>
      </c>
      <c r="CB1261" s="5">
        <v>6</v>
      </c>
      <c r="CD1261">
        <v>0</v>
      </c>
      <c r="CE1261">
        <v>5</v>
      </c>
      <c r="CF1261" s="4">
        <v>0</v>
      </c>
      <c r="CG1261">
        <v>0</v>
      </c>
      <c r="CH1261" s="5">
        <v>5</v>
      </c>
      <c r="CI1261">
        <v>5</v>
      </c>
      <c r="CJ1261" s="4">
        <v>0</v>
      </c>
      <c r="CK1261">
        <v>0</v>
      </c>
      <c r="CL1261" s="5">
        <v>5</v>
      </c>
      <c r="CM1261">
        <v>5</v>
      </c>
      <c r="CN1261" s="4">
        <v>0</v>
      </c>
      <c r="CO1261">
        <v>0</v>
      </c>
      <c r="CP1261" s="5">
        <v>5</v>
      </c>
      <c r="CQ1261">
        <v>0</v>
      </c>
      <c r="CR1261" s="4">
        <v>0</v>
      </c>
      <c r="CS1261">
        <v>0</v>
      </c>
      <c r="CT1261" s="5">
        <v>0</v>
      </c>
      <c r="CU1261">
        <v>6</v>
      </c>
      <c r="CV1261" s="4">
        <v>0</v>
      </c>
      <c r="CW1261">
        <v>0</v>
      </c>
      <c r="CX1261" s="5">
        <v>6</v>
      </c>
      <c r="CY1261" s="21">
        <v>0</v>
      </c>
      <c r="CZ1261" s="21">
        <v>0</v>
      </c>
      <c r="DA1261" s="21">
        <v>0</v>
      </c>
      <c r="DB1261" s="5">
        <v>0</v>
      </c>
      <c r="DD1261" s="8">
        <v>0</v>
      </c>
      <c r="DE1261" s="8">
        <v>0</v>
      </c>
      <c r="DF1261" s="8">
        <v>0</v>
      </c>
      <c r="DG1261" s="8">
        <v>0</v>
      </c>
      <c r="DH1261" s="8">
        <v>0</v>
      </c>
      <c r="DI1261" s="8">
        <v>0</v>
      </c>
      <c r="DJ1261" s="8">
        <v>0</v>
      </c>
      <c r="DK1261" s="8">
        <v>0</v>
      </c>
      <c r="DL1261" s="8">
        <v>0</v>
      </c>
      <c r="DM1261" s="8">
        <v>0</v>
      </c>
      <c r="DN1261" s="8">
        <v>0</v>
      </c>
      <c r="DO1261" s="8">
        <v>0</v>
      </c>
      <c r="DP1261" s="8">
        <v>0</v>
      </c>
      <c r="DQ1261" s="8">
        <v>0</v>
      </c>
      <c r="DR1261" s="8">
        <v>0</v>
      </c>
      <c r="DS1261" s="8">
        <v>0</v>
      </c>
      <c r="DT1261" s="8">
        <v>0</v>
      </c>
      <c r="DU1261" s="8">
        <v>0</v>
      </c>
      <c r="DV1261" s="8">
        <v>0</v>
      </c>
      <c r="DW1261" s="8">
        <v>0</v>
      </c>
      <c r="DX1261" s="8">
        <v>0</v>
      </c>
      <c r="DY1261" s="8">
        <v>0</v>
      </c>
      <c r="DZ1261" s="8">
        <v>0</v>
      </c>
      <c r="EA1261" s="8">
        <v>0</v>
      </c>
      <c r="EB1261" s="8">
        <v>0</v>
      </c>
      <c r="EC1261" s="8">
        <v>0</v>
      </c>
      <c r="ED1261" s="20">
        <v>0</v>
      </c>
      <c r="EF1261" s="9">
        <v>0</v>
      </c>
      <c r="EG1261" s="9">
        <v>0</v>
      </c>
      <c r="EH1261" s="9">
        <v>0</v>
      </c>
      <c r="EI1261" s="9">
        <v>0</v>
      </c>
      <c r="EJ1261" s="9">
        <v>0</v>
      </c>
      <c r="EK1261" s="9">
        <v>0</v>
      </c>
      <c r="EL1261" s="9">
        <v>0</v>
      </c>
      <c r="EM1261" s="9">
        <v>0</v>
      </c>
      <c r="EN1261" s="9">
        <v>0</v>
      </c>
      <c r="EO1261" s="9">
        <v>0</v>
      </c>
      <c r="EP1261" s="9">
        <v>0</v>
      </c>
      <c r="EQ1261" s="9">
        <v>0</v>
      </c>
      <c r="ER1261" s="9">
        <v>0</v>
      </c>
      <c r="ES1261" s="9">
        <v>0</v>
      </c>
      <c r="ET1261" s="9">
        <v>0</v>
      </c>
      <c r="EU1261" s="9">
        <v>0</v>
      </c>
      <c r="EV1261" s="9">
        <v>0</v>
      </c>
      <c r="EW1261" s="9">
        <v>0</v>
      </c>
      <c r="EX1261" s="9">
        <v>0</v>
      </c>
      <c r="EY1261" s="9">
        <v>0</v>
      </c>
      <c r="EZ1261" s="9">
        <v>0</v>
      </c>
      <c r="FA1261" s="9">
        <v>0</v>
      </c>
      <c r="FB1261" s="9">
        <v>0</v>
      </c>
      <c r="FC1261" s="9">
        <v>0</v>
      </c>
      <c r="FD1261" s="9">
        <v>0</v>
      </c>
      <c r="FE1261" s="9">
        <v>0</v>
      </c>
      <c r="FF1261">
        <v>0</v>
      </c>
    </row>
    <row r="1262" spans="1:162" x14ac:dyDescent="0.2">
      <c r="A1262" t="s">
        <v>2343</v>
      </c>
      <c r="B1262" t="s">
        <v>3642</v>
      </c>
      <c r="C1262" t="s">
        <v>4599</v>
      </c>
      <c r="D1262" s="1">
        <v>0</v>
      </c>
      <c r="E1262" s="1">
        <v>4</v>
      </c>
      <c r="F1262" s="4">
        <v>0</v>
      </c>
      <c r="G1262" s="4">
        <v>0</v>
      </c>
      <c r="H1262" s="5">
        <v>4</v>
      </c>
      <c r="I1262">
        <v>4</v>
      </c>
      <c r="J1262" s="4">
        <v>0</v>
      </c>
      <c r="K1262">
        <v>0</v>
      </c>
      <c r="L1262" s="5">
        <v>4</v>
      </c>
      <c r="M1262">
        <v>4</v>
      </c>
      <c r="N1262" s="4">
        <v>0</v>
      </c>
      <c r="O1262">
        <v>0</v>
      </c>
      <c r="P1262" s="5">
        <v>4</v>
      </c>
      <c r="Q1262">
        <v>6</v>
      </c>
      <c r="R1262" s="4">
        <v>0</v>
      </c>
      <c r="S1262">
        <v>0</v>
      </c>
      <c r="T1262" s="5">
        <v>6</v>
      </c>
      <c r="U1262">
        <v>6</v>
      </c>
      <c r="V1262" s="4">
        <v>0</v>
      </c>
      <c r="W1262">
        <v>0</v>
      </c>
      <c r="X1262" s="5">
        <v>6</v>
      </c>
      <c r="Y1262">
        <v>6</v>
      </c>
      <c r="Z1262" s="4">
        <v>0</v>
      </c>
      <c r="AA1262">
        <v>0</v>
      </c>
      <c r="AB1262" s="5">
        <v>6</v>
      </c>
      <c r="AD1262">
        <v>0</v>
      </c>
      <c r="AE1262">
        <v>4</v>
      </c>
      <c r="AF1262" s="4">
        <v>0</v>
      </c>
      <c r="AG1262">
        <v>0</v>
      </c>
      <c r="AH1262" s="5">
        <v>4</v>
      </c>
      <c r="AI1262">
        <v>4</v>
      </c>
      <c r="AJ1262" s="4">
        <v>0</v>
      </c>
      <c r="AK1262">
        <v>0</v>
      </c>
      <c r="AL1262" s="5">
        <v>4</v>
      </c>
      <c r="AM1262">
        <v>4</v>
      </c>
      <c r="AN1262" s="4">
        <v>0</v>
      </c>
      <c r="AO1262">
        <v>0</v>
      </c>
      <c r="AP1262" s="5">
        <v>4</v>
      </c>
      <c r="AQ1262">
        <v>6</v>
      </c>
      <c r="AR1262" s="4">
        <v>0</v>
      </c>
      <c r="AS1262">
        <v>0</v>
      </c>
      <c r="AT1262" s="5">
        <v>6</v>
      </c>
      <c r="AU1262">
        <v>6</v>
      </c>
      <c r="AV1262" s="4">
        <v>0</v>
      </c>
      <c r="AW1262">
        <v>0</v>
      </c>
      <c r="AX1262" s="5">
        <v>6</v>
      </c>
      <c r="AY1262">
        <v>6</v>
      </c>
      <c r="AZ1262" s="4">
        <v>0</v>
      </c>
      <c r="BA1262">
        <v>0</v>
      </c>
      <c r="BB1262" s="5">
        <v>6</v>
      </c>
      <c r="BD1262">
        <v>0</v>
      </c>
      <c r="BE1262">
        <v>4</v>
      </c>
      <c r="BF1262" s="4">
        <v>0</v>
      </c>
      <c r="BG1262">
        <v>0</v>
      </c>
      <c r="BH1262" s="5">
        <v>4</v>
      </c>
      <c r="BI1262">
        <v>4</v>
      </c>
      <c r="BJ1262" s="4">
        <v>0</v>
      </c>
      <c r="BK1262">
        <v>0</v>
      </c>
      <c r="BL1262" s="5">
        <v>4</v>
      </c>
      <c r="BM1262">
        <v>4</v>
      </c>
      <c r="BN1262" s="4">
        <v>0</v>
      </c>
      <c r="BO1262">
        <v>0</v>
      </c>
      <c r="BP1262" s="5">
        <v>4</v>
      </c>
      <c r="BQ1262">
        <v>6</v>
      </c>
      <c r="BR1262" s="4">
        <v>0</v>
      </c>
      <c r="BS1262">
        <v>0</v>
      </c>
      <c r="BT1262" s="5">
        <v>6</v>
      </c>
      <c r="BU1262">
        <v>6</v>
      </c>
      <c r="BV1262" s="4">
        <v>0</v>
      </c>
      <c r="BW1262">
        <v>0</v>
      </c>
      <c r="BX1262" s="5">
        <v>6</v>
      </c>
      <c r="BY1262">
        <v>6</v>
      </c>
      <c r="BZ1262" s="4">
        <v>0</v>
      </c>
      <c r="CA1262">
        <v>0</v>
      </c>
      <c r="CB1262" s="5">
        <v>6</v>
      </c>
      <c r="CD1262">
        <v>4</v>
      </c>
      <c r="CE1262">
        <v>4</v>
      </c>
      <c r="CF1262" s="4">
        <v>0</v>
      </c>
      <c r="CG1262">
        <v>0</v>
      </c>
      <c r="CH1262" s="5">
        <v>4</v>
      </c>
      <c r="CI1262">
        <v>4</v>
      </c>
      <c r="CJ1262" s="4">
        <v>0</v>
      </c>
      <c r="CK1262">
        <v>0</v>
      </c>
      <c r="CL1262" s="5">
        <v>4</v>
      </c>
      <c r="CM1262">
        <v>6</v>
      </c>
      <c r="CN1262" s="4">
        <v>0</v>
      </c>
      <c r="CO1262">
        <v>0</v>
      </c>
      <c r="CP1262" s="5">
        <v>6</v>
      </c>
      <c r="CQ1262">
        <v>6</v>
      </c>
      <c r="CR1262" s="4">
        <v>0</v>
      </c>
      <c r="CS1262">
        <v>0</v>
      </c>
      <c r="CT1262" s="5">
        <v>6</v>
      </c>
      <c r="CU1262">
        <v>6</v>
      </c>
      <c r="CV1262" s="4">
        <v>0</v>
      </c>
      <c r="CW1262">
        <v>0</v>
      </c>
      <c r="CX1262" s="5">
        <v>6</v>
      </c>
      <c r="CY1262" s="21">
        <v>0</v>
      </c>
      <c r="CZ1262" s="21">
        <v>0</v>
      </c>
      <c r="DA1262" s="21">
        <v>0</v>
      </c>
      <c r="DB1262" s="5">
        <v>0</v>
      </c>
      <c r="DD1262" s="8">
        <v>0</v>
      </c>
      <c r="DE1262" s="8">
        <v>0</v>
      </c>
      <c r="DF1262" s="8">
        <v>0</v>
      </c>
      <c r="DG1262" s="8">
        <v>0</v>
      </c>
      <c r="DH1262" s="8">
        <v>0</v>
      </c>
      <c r="DI1262" s="8">
        <v>0</v>
      </c>
      <c r="DJ1262" s="8">
        <v>0</v>
      </c>
      <c r="DK1262" s="8">
        <v>0</v>
      </c>
      <c r="DL1262" s="8">
        <v>0</v>
      </c>
      <c r="DM1262" s="8">
        <v>0</v>
      </c>
      <c r="DN1262" s="8">
        <v>0</v>
      </c>
      <c r="DO1262" s="8">
        <v>0</v>
      </c>
      <c r="DP1262" s="8">
        <v>0</v>
      </c>
      <c r="DQ1262" s="8">
        <v>0</v>
      </c>
      <c r="DR1262" s="8">
        <v>0</v>
      </c>
      <c r="DS1262" s="8">
        <v>0</v>
      </c>
      <c r="DT1262" s="8">
        <v>0</v>
      </c>
      <c r="DU1262" s="8">
        <v>0</v>
      </c>
      <c r="DV1262" s="8">
        <v>0</v>
      </c>
      <c r="DW1262" s="8">
        <v>0</v>
      </c>
      <c r="DX1262" s="8">
        <v>0</v>
      </c>
      <c r="DY1262" s="8">
        <v>0</v>
      </c>
      <c r="DZ1262" s="8">
        <v>0</v>
      </c>
      <c r="EA1262" s="8">
        <v>0</v>
      </c>
      <c r="EB1262" s="8">
        <v>0</v>
      </c>
      <c r="EC1262" s="8">
        <v>0</v>
      </c>
      <c r="ED1262" s="20">
        <v>0</v>
      </c>
      <c r="EF1262" s="9">
        <v>0</v>
      </c>
      <c r="EG1262" s="9">
        <v>0</v>
      </c>
      <c r="EH1262" s="9">
        <v>0</v>
      </c>
      <c r="EI1262" s="9">
        <v>0</v>
      </c>
      <c r="EJ1262" s="9">
        <v>0</v>
      </c>
      <c r="EK1262" s="9">
        <v>0</v>
      </c>
      <c r="EL1262" s="9">
        <v>0</v>
      </c>
      <c r="EM1262" s="9">
        <v>0</v>
      </c>
      <c r="EN1262" s="9">
        <v>0</v>
      </c>
      <c r="EO1262" s="9">
        <v>0</v>
      </c>
      <c r="EP1262" s="9">
        <v>0</v>
      </c>
      <c r="EQ1262" s="9">
        <v>0</v>
      </c>
      <c r="ER1262" s="9">
        <v>0</v>
      </c>
      <c r="ES1262" s="9">
        <v>0</v>
      </c>
      <c r="ET1262" s="9">
        <v>0</v>
      </c>
      <c r="EU1262" s="9">
        <v>0</v>
      </c>
      <c r="EV1262" s="9">
        <v>0</v>
      </c>
      <c r="EW1262" s="9">
        <v>0</v>
      </c>
      <c r="EX1262" s="9">
        <v>0</v>
      </c>
      <c r="EY1262" s="9">
        <v>0</v>
      </c>
      <c r="EZ1262" s="9">
        <v>0</v>
      </c>
      <c r="FA1262" s="9">
        <v>0</v>
      </c>
      <c r="FB1262" s="9">
        <v>0</v>
      </c>
      <c r="FC1262" s="9">
        <v>0</v>
      </c>
      <c r="FD1262" s="9">
        <v>0</v>
      </c>
      <c r="FE1262" s="9">
        <v>0</v>
      </c>
      <c r="FF1262">
        <v>0</v>
      </c>
    </row>
    <row r="1263" spans="1:162" x14ac:dyDescent="0.2">
      <c r="A1263" t="s">
        <v>919</v>
      </c>
      <c r="B1263" t="s">
        <v>3666</v>
      </c>
      <c r="C1263" t="s">
        <v>4599</v>
      </c>
      <c r="D1263" s="1">
        <v>0</v>
      </c>
      <c r="E1263" s="1">
        <v>0</v>
      </c>
      <c r="F1263" s="4">
        <v>0</v>
      </c>
      <c r="G1263" s="4">
        <v>0</v>
      </c>
      <c r="H1263" s="5">
        <v>0</v>
      </c>
      <c r="I1263">
        <v>3</v>
      </c>
      <c r="J1263" s="4">
        <v>0</v>
      </c>
      <c r="K1263">
        <v>0</v>
      </c>
      <c r="L1263" s="5">
        <v>3</v>
      </c>
      <c r="M1263">
        <v>5</v>
      </c>
      <c r="N1263" s="4">
        <v>0</v>
      </c>
      <c r="O1263">
        <v>0</v>
      </c>
      <c r="P1263" s="5">
        <v>5</v>
      </c>
      <c r="Q1263">
        <v>0</v>
      </c>
      <c r="R1263" s="4">
        <v>0</v>
      </c>
      <c r="S1263">
        <v>0</v>
      </c>
      <c r="T1263" s="5">
        <v>0</v>
      </c>
      <c r="U1263">
        <v>0</v>
      </c>
      <c r="V1263" s="4">
        <v>0</v>
      </c>
      <c r="W1263">
        <v>0</v>
      </c>
      <c r="X1263" s="5">
        <v>0</v>
      </c>
      <c r="Y1263">
        <v>0</v>
      </c>
      <c r="Z1263" s="4">
        <v>0</v>
      </c>
      <c r="AA1263">
        <v>0</v>
      </c>
      <c r="AB1263" s="5">
        <v>0</v>
      </c>
      <c r="AD1263">
        <v>0</v>
      </c>
      <c r="AE1263">
        <v>0</v>
      </c>
      <c r="AF1263" s="4">
        <v>0</v>
      </c>
      <c r="AG1263">
        <v>0</v>
      </c>
      <c r="AH1263" s="5">
        <v>0</v>
      </c>
      <c r="AI1263">
        <v>3</v>
      </c>
      <c r="AJ1263" s="4">
        <v>0</v>
      </c>
      <c r="AK1263">
        <v>0</v>
      </c>
      <c r="AL1263" s="5">
        <v>3</v>
      </c>
      <c r="AM1263">
        <v>0</v>
      </c>
      <c r="AN1263" s="4">
        <v>0</v>
      </c>
      <c r="AO1263">
        <v>0</v>
      </c>
      <c r="AP1263" s="5">
        <v>0</v>
      </c>
      <c r="AQ1263">
        <v>0</v>
      </c>
      <c r="AR1263" s="4">
        <v>0</v>
      </c>
      <c r="AS1263">
        <v>0</v>
      </c>
      <c r="AT1263" s="5">
        <v>0</v>
      </c>
      <c r="AU1263">
        <v>0</v>
      </c>
      <c r="AV1263" s="4">
        <v>0</v>
      </c>
      <c r="AW1263">
        <v>0</v>
      </c>
      <c r="AX1263" s="5">
        <v>0</v>
      </c>
      <c r="AY1263">
        <v>0</v>
      </c>
      <c r="AZ1263" s="4">
        <v>0</v>
      </c>
      <c r="BA1263">
        <v>0</v>
      </c>
      <c r="BB1263" s="5">
        <v>0</v>
      </c>
      <c r="BD1263">
        <v>0</v>
      </c>
      <c r="BE1263">
        <v>0</v>
      </c>
      <c r="BF1263" s="4">
        <v>0</v>
      </c>
      <c r="BG1263">
        <v>0</v>
      </c>
      <c r="BH1263" s="5">
        <v>0</v>
      </c>
      <c r="BI1263">
        <v>3</v>
      </c>
      <c r="BJ1263" s="4">
        <v>0</v>
      </c>
      <c r="BK1263">
        <v>0</v>
      </c>
      <c r="BL1263" s="5">
        <v>3</v>
      </c>
      <c r="BM1263">
        <v>0</v>
      </c>
      <c r="BN1263" s="4">
        <v>0</v>
      </c>
      <c r="BO1263">
        <v>0</v>
      </c>
      <c r="BP1263" s="5">
        <v>0</v>
      </c>
      <c r="BQ1263">
        <v>0</v>
      </c>
      <c r="BR1263" s="4">
        <v>0</v>
      </c>
      <c r="BS1263">
        <v>0</v>
      </c>
      <c r="BT1263" s="5">
        <v>0</v>
      </c>
      <c r="BU1263">
        <v>0</v>
      </c>
      <c r="BV1263" s="4">
        <v>0</v>
      </c>
      <c r="BW1263">
        <v>0</v>
      </c>
      <c r="BX1263" s="5">
        <v>0</v>
      </c>
      <c r="BY1263">
        <v>0</v>
      </c>
      <c r="BZ1263" s="4">
        <v>0</v>
      </c>
      <c r="CA1263">
        <v>0</v>
      </c>
      <c r="CB1263" s="5">
        <v>0</v>
      </c>
      <c r="CD1263">
        <v>0</v>
      </c>
      <c r="CE1263">
        <v>0</v>
      </c>
      <c r="CF1263" s="4">
        <v>0</v>
      </c>
      <c r="CG1263">
        <v>0</v>
      </c>
      <c r="CH1263" s="5">
        <v>0</v>
      </c>
      <c r="CI1263">
        <v>3</v>
      </c>
      <c r="CJ1263" s="4">
        <v>0</v>
      </c>
      <c r="CK1263">
        <v>0</v>
      </c>
      <c r="CL1263" s="5">
        <v>3</v>
      </c>
      <c r="CM1263">
        <v>0</v>
      </c>
      <c r="CN1263" s="4">
        <v>0</v>
      </c>
      <c r="CO1263">
        <v>0</v>
      </c>
      <c r="CP1263" s="5">
        <v>0</v>
      </c>
      <c r="CQ1263">
        <v>0</v>
      </c>
      <c r="CR1263" s="4">
        <v>0</v>
      </c>
      <c r="CS1263">
        <v>0</v>
      </c>
      <c r="CT1263" s="5">
        <v>0</v>
      </c>
      <c r="CU1263">
        <v>0</v>
      </c>
      <c r="CV1263" s="4">
        <v>0</v>
      </c>
      <c r="CW1263">
        <v>0</v>
      </c>
      <c r="CX1263" s="5">
        <v>0</v>
      </c>
      <c r="CY1263" s="21">
        <v>0</v>
      </c>
      <c r="CZ1263" s="21">
        <v>0</v>
      </c>
      <c r="DA1263" s="21">
        <v>0</v>
      </c>
      <c r="DB1263" s="5">
        <v>0</v>
      </c>
      <c r="DD1263" s="8">
        <v>0</v>
      </c>
      <c r="DE1263" s="8">
        <v>0</v>
      </c>
      <c r="DF1263" s="8">
        <v>0</v>
      </c>
      <c r="DG1263" s="8">
        <v>0</v>
      </c>
      <c r="DH1263" s="8">
        <v>0</v>
      </c>
      <c r="DI1263" s="8">
        <v>0</v>
      </c>
      <c r="DJ1263" s="8">
        <v>0</v>
      </c>
      <c r="DK1263" s="8">
        <v>0</v>
      </c>
      <c r="DL1263" s="8">
        <v>0</v>
      </c>
      <c r="DM1263" s="8">
        <v>0</v>
      </c>
      <c r="DN1263" s="8">
        <v>0</v>
      </c>
      <c r="DO1263" s="8">
        <v>0</v>
      </c>
      <c r="DP1263" s="8">
        <v>0</v>
      </c>
      <c r="DQ1263" s="8">
        <v>0</v>
      </c>
      <c r="DR1263" s="8">
        <v>0</v>
      </c>
      <c r="DS1263" s="8">
        <v>0</v>
      </c>
      <c r="DT1263" s="8">
        <v>0</v>
      </c>
      <c r="DU1263" s="8">
        <v>0</v>
      </c>
      <c r="DV1263" s="8">
        <v>0</v>
      </c>
      <c r="DW1263" s="8">
        <v>0</v>
      </c>
      <c r="DX1263" s="8">
        <v>0</v>
      </c>
      <c r="DY1263" s="8">
        <v>0</v>
      </c>
      <c r="DZ1263" s="8">
        <v>0</v>
      </c>
      <c r="EA1263" s="8">
        <v>0</v>
      </c>
      <c r="EB1263" s="8">
        <v>0</v>
      </c>
      <c r="EC1263" s="8">
        <v>0</v>
      </c>
      <c r="ED1263" s="20">
        <v>0</v>
      </c>
      <c r="EF1263" s="9">
        <v>0</v>
      </c>
      <c r="EG1263" s="9">
        <v>0</v>
      </c>
      <c r="EH1263" s="9">
        <v>0</v>
      </c>
      <c r="EI1263" s="9">
        <v>0</v>
      </c>
      <c r="EJ1263" s="9">
        <v>0</v>
      </c>
      <c r="EK1263" s="9">
        <v>0</v>
      </c>
      <c r="EL1263" s="9">
        <v>0</v>
      </c>
      <c r="EM1263" s="9">
        <v>0</v>
      </c>
      <c r="EN1263" s="9">
        <v>0</v>
      </c>
      <c r="EO1263" s="9">
        <v>0</v>
      </c>
      <c r="EP1263" s="9">
        <v>0</v>
      </c>
      <c r="EQ1263" s="9">
        <v>0</v>
      </c>
      <c r="ER1263" s="9">
        <v>0</v>
      </c>
      <c r="ES1263" s="9">
        <v>0</v>
      </c>
      <c r="ET1263" s="9">
        <v>0</v>
      </c>
      <c r="EU1263" s="9">
        <v>0</v>
      </c>
      <c r="EV1263" s="9">
        <v>0</v>
      </c>
      <c r="EW1263" s="9">
        <v>0</v>
      </c>
      <c r="EX1263" s="9">
        <v>0</v>
      </c>
      <c r="EY1263" s="9">
        <v>0</v>
      </c>
      <c r="EZ1263" s="9">
        <v>0</v>
      </c>
      <c r="FA1263" s="9">
        <v>0</v>
      </c>
      <c r="FB1263" s="9">
        <v>0</v>
      </c>
      <c r="FC1263" s="9">
        <v>0</v>
      </c>
      <c r="FD1263" s="9">
        <v>0</v>
      </c>
      <c r="FE1263" s="9">
        <v>0</v>
      </c>
      <c r="FF1263">
        <v>0</v>
      </c>
    </row>
    <row r="1264" spans="1:162" x14ac:dyDescent="0.2">
      <c r="A1264" t="s">
        <v>986</v>
      </c>
      <c r="B1264" t="s">
        <v>3667</v>
      </c>
      <c r="C1264" t="s">
        <v>4599</v>
      </c>
      <c r="D1264" s="1">
        <v>0</v>
      </c>
      <c r="E1264" s="1">
        <v>0</v>
      </c>
      <c r="F1264" s="4">
        <v>0</v>
      </c>
      <c r="G1264" s="4">
        <v>0</v>
      </c>
      <c r="H1264" s="5">
        <v>0</v>
      </c>
      <c r="I1264">
        <v>0</v>
      </c>
      <c r="J1264" s="4">
        <v>0</v>
      </c>
      <c r="K1264">
        <v>0</v>
      </c>
      <c r="L1264" s="5">
        <v>0</v>
      </c>
      <c r="M1264">
        <v>5</v>
      </c>
      <c r="N1264" s="4">
        <v>0</v>
      </c>
      <c r="O1264">
        <v>0</v>
      </c>
      <c r="P1264" s="5">
        <v>5</v>
      </c>
      <c r="Q1264">
        <v>5</v>
      </c>
      <c r="R1264" s="4">
        <v>0</v>
      </c>
      <c r="S1264">
        <v>0</v>
      </c>
      <c r="T1264" s="5">
        <v>5</v>
      </c>
      <c r="U1264">
        <v>6</v>
      </c>
      <c r="V1264" s="4">
        <v>0</v>
      </c>
      <c r="W1264">
        <v>0</v>
      </c>
      <c r="X1264" s="5">
        <v>6</v>
      </c>
      <c r="Y1264">
        <v>6</v>
      </c>
      <c r="Z1264" s="4">
        <v>0</v>
      </c>
      <c r="AA1264">
        <v>0</v>
      </c>
      <c r="AB1264" s="5">
        <v>6</v>
      </c>
      <c r="AD1264">
        <v>0</v>
      </c>
      <c r="AE1264">
        <v>0</v>
      </c>
      <c r="AF1264" s="4">
        <v>0</v>
      </c>
      <c r="AG1264">
        <v>0</v>
      </c>
      <c r="AH1264" s="5">
        <v>0</v>
      </c>
      <c r="AI1264">
        <v>5</v>
      </c>
      <c r="AJ1264" s="4">
        <v>0</v>
      </c>
      <c r="AK1264">
        <v>0</v>
      </c>
      <c r="AL1264" s="5">
        <v>5</v>
      </c>
      <c r="AM1264">
        <v>5</v>
      </c>
      <c r="AN1264" s="4">
        <v>0</v>
      </c>
      <c r="AO1264">
        <v>0</v>
      </c>
      <c r="AP1264" s="5">
        <v>5</v>
      </c>
      <c r="AQ1264">
        <v>5</v>
      </c>
      <c r="AR1264" s="4">
        <v>0</v>
      </c>
      <c r="AS1264">
        <v>0</v>
      </c>
      <c r="AT1264" s="5">
        <v>5</v>
      </c>
      <c r="AU1264">
        <v>6</v>
      </c>
      <c r="AV1264" s="4">
        <v>0</v>
      </c>
      <c r="AW1264">
        <v>0</v>
      </c>
      <c r="AX1264" s="5">
        <v>6</v>
      </c>
      <c r="AY1264">
        <v>6</v>
      </c>
      <c r="AZ1264" s="4">
        <v>0</v>
      </c>
      <c r="BA1264">
        <v>0</v>
      </c>
      <c r="BB1264" s="5">
        <v>6</v>
      </c>
      <c r="BD1264">
        <v>0</v>
      </c>
      <c r="BE1264">
        <v>0</v>
      </c>
      <c r="BF1264" s="4">
        <v>0</v>
      </c>
      <c r="BG1264">
        <v>0</v>
      </c>
      <c r="BH1264" s="5">
        <v>0</v>
      </c>
      <c r="BI1264">
        <v>5</v>
      </c>
      <c r="BJ1264" s="4">
        <v>0</v>
      </c>
      <c r="BK1264">
        <v>0</v>
      </c>
      <c r="BL1264" s="5">
        <v>5</v>
      </c>
      <c r="BM1264">
        <v>5</v>
      </c>
      <c r="BN1264" s="4">
        <v>0</v>
      </c>
      <c r="BO1264">
        <v>0</v>
      </c>
      <c r="BP1264" s="5">
        <v>5</v>
      </c>
      <c r="BQ1264">
        <v>6</v>
      </c>
      <c r="BR1264" s="4">
        <v>0</v>
      </c>
      <c r="BS1264">
        <v>0</v>
      </c>
      <c r="BT1264" s="5">
        <v>6</v>
      </c>
      <c r="BU1264">
        <v>6</v>
      </c>
      <c r="BV1264" s="4">
        <v>0</v>
      </c>
      <c r="BW1264">
        <v>0</v>
      </c>
      <c r="BX1264" s="5">
        <v>6</v>
      </c>
      <c r="BY1264">
        <v>6</v>
      </c>
      <c r="BZ1264" s="4">
        <v>0</v>
      </c>
      <c r="CA1264">
        <v>0</v>
      </c>
      <c r="CB1264" s="5">
        <v>6</v>
      </c>
      <c r="CD1264">
        <v>0</v>
      </c>
      <c r="CE1264">
        <v>0</v>
      </c>
      <c r="CF1264" s="4">
        <v>0</v>
      </c>
      <c r="CG1264">
        <v>0</v>
      </c>
      <c r="CH1264" s="5">
        <v>0</v>
      </c>
      <c r="CI1264">
        <v>5</v>
      </c>
      <c r="CJ1264" s="4">
        <v>0</v>
      </c>
      <c r="CK1264">
        <v>0</v>
      </c>
      <c r="CL1264" s="5">
        <v>5</v>
      </c>
      <c r="CM1264">
        <v>5</v>
      </c>
      <c r="CN1264" s="4">
        <v>0</v>
      </c>
      <c r="CO1264">
        <v>0</v>
      </c>
      <c r="CP1264" s="5">
        <v>5</v>
      </c>
      <c r="CQ1264">
        <v>6</v>
      </c>
      <c r="CR1264" s="4">
        <v>0</v>
      </c>
      <c r="CS1264">
        <v>0</v>
      </c>
      <c r="CT1264" s="5">
        <v>6</v>
      </c>
      <c r="CU1264">
        <v>6</v>
      </c>
      <c r="CV1264" s="4">
        <v>0</v>
      </c>
      <c r="CW1264">
        <v>0</v>
      </c>
      <c r="CX1264" s="5">
        <v>6</v>
      </c>
      <c r="CY1264" s="21">
        <v>6</v>
      </c>
      <c r="CZ1264" s="21">
        <v>0</v>
      </c>
      <c r="DA1264" s="21">
        <v>0</v>
      </c>
      <c r="DB1264" s="5">
        <v>6</v>
      </c>
      <c r="DD1264" s="8">
        <v>0</v>
      </c>
      <c r="DE1264" s="8">
        <v>0</v>
      </c>
      <c r="DF1264" s="8">
        <v>0</v>
      </c>
      <c r="DG1264" s="8">
        <v>0</v>
      </c>
      <c r="DH1264" s="8">
        <v>0</v>
      </c>
      <c r="DI1264" s="8">
        <v>0</v>
      </c>
      <c r="DJ1264" s="8">
        <v>0</v>
      </c>
      <c r="DK1264" s="8">
        <v>0</v>
      </c>
      <c r="DL1264" s="8">
        <v>0</v>
      </c>
      <c r="DM1264" s="8">
        <v>0</v>
      </c>
      <c r="DN1264" s="8">
        <v>0</v>
      </c>
      <c r="DO1264" s="8">
        <v>0</v>
      </c>
      <c r="DP1264" s="8">
        <v>0</v>
      </c>
      <c r="DQ1264" s="8">
        <v>0</v>
      </c>
      <c r="DR1264" s="8">
        <v>0</v>
      </c>
      <c r="DS1264" s="8">
        <v>0</v>
      </c>
      <c r="DT1264" s="8">
        <v>0</v>
      </c>
      <c r="DU1264" s="8">
        <v>0</v>
      </c>
      <c r="DV1264" s="8">
        <v>0</v>
      </c>
      <c r="DW1264" s="8">
        <v>0</v>
      </c>
      <c r="DX1264" s="8">
        <v>0</v>
      </c>
      <c r="DY1264" s="8">
        <v>0</v>
      </c>
      <c r="DZ1264" s="8">
        <v>0</v>
      </c>
      <c r="EA1264" s="8">
        <v>0</v>
      </c>
      <c r="EB1264" s="8">
        <v>0</v>
      </c>
      <c r="EC1264" s="8">
        <v>0</v>
      </c>
      <c r="ED1264" s="20">
        <v>0</v>
      </c>
      <c r="EF1264" s="9">
        <v>0</v>
      </c>
      <c r="EG1264" s="9">
        <v>0</v>
      </c>
      <c r="EH1264" s="9">
        <v>0</v>
      </c>
      <c r="EI1264" s="9">
        <v>0</v>
      </c>
      <c r="EJ1264" s="9">
        <v>0</v>
      </c>
      <c r="EK1264" s="9">
        <v>0</v>
      </c>
      <c r="EL1264" s="9">
        <v>0</v>
      </c>
      <c r="EM1264" s="9">
        <v>0</v>
      </c>
      <c r="EN1264" s="9">
        <v>0</v>
      </c>
      <c r="EO1264" s="9">
        <v>0</v>
      </c>
      <c r="EP1264" s="9">
        <v>0</v>
      </c>
      <c r="EQ1264" s="9">
        <v>0</v>
      </c>
      <c r="ER1264" s="9">
        <v>0</v>
      </c>
      <c r="ES1264" s="9">
        <v>0</v>
      </c>
      <c r="ET1264" s="9">
        <v>0</v>
      </c>
      <c r="EU1264" s="9">
        <v>0</v>
      </c>
      <c r="EV1264" s="9">
        <v>0</v>
      </c>
      <c r="EW1264" s="9">
        <v>0</v>
      </c>
      <c r="EX1264" s="9">
        <v>0</v>
      </c>
      <c r="EY1264" s="9">
        <v>0</v>
      </c>
      <c r="EZ1264" s="9">
        <v>0</v>
      </c>
      <c r="FA1264" s="9">
        <v>0</v>
      </c>
      <c r="FB1264" s="9">
        <v>0</v>
      </c>
      <c r="FC1264" s="9">
        <v>0</v>
      </c>
      <c r="FD1264" s="9">
        <v>0</v>
      </c>
      <c r="FE1264" s="9">
        <v>0</v>
      </c>
      <c r="FF1264">
        <v>0</v>
      </c>
    </row>
    <row r="1265" spans="1:162" x14ac:dyDescent="0.2">
      <c r="A1265" t="s">
        <v>960</v>
      </c>
      <c r="B1265" t="s">
        <v>3668</v>
      </c>
      <c r="C1265" t="s">
        <v>4599</v>
      </c>
      <c r="D1265" s="1">
        <v>0</v>
      </c>
      <c r="E1265" s="1">
        <v>0</v>
      </c>
      <c r="F1265" s="4">
        <v>0</v>
      </c>
      <c r="G1265" s="4">
        <v>0</v>
      </c>
      <c r="H1265" s="5">
        <v>0</v>
      </c>
      <c r="I1265">
        <v>0</v>
      </c>
      <c r="J1265" s="4">
        <v>0</v>
      </c>
      <c r="K1265">
        <v>0</v>
      </c>
      <c r="L1265" s="5">
        <v>0</v>
      </c>
      <c r="M1265">
        <v>5</v>
      </c>
      <c r="N1265" s="4">
        <v>0</v>
      </c>
      <c r="O1265">
        <v>0</v>
      </c>
      <c r="P1265" s="5">
        <v>5</v>
      </c>
      <c r="Q1265">
        <v>5</v>
      </c>
      <c r="R1265" s="4">
        <v>0</v>
      </c>
      <c r="S1265">
        <v>0</v>
      </c>
      <c r="T1265" s="5">
        <v>5</v>
      </c>
      <c r="U1265">
        <v>6</v>
      </c>
      <c r="V1265" s="4">
        <v>0</v>
      </c>
      <c r="W1265">
        <v>0</v>
      </c>
      <c r="X1265" s="5">
        <v>6</v>
      </c>
      <c r="Y1265">
        <v>6</v>
      </c>
      <c r="Z1265" s="4">
        <v>0</v>
      </c>
      <c r="AA1265">
        <v>0</v>
      </c>
      <c r="AB1265" s="5">
        <v>6</v>
      </c>
      <c r="AD1265">
        <v>0</v>
      </c>
      <c r="AE1265">
        <v>0</v>
      </c>
      <c r="AF1265" s="4">
        <v>0</v>
      </c>
      <c r="AG1265">
        <v>0</v>
      </c>
      <c r="AH1265" s="5">
        <v>0</v>
      </c>
      <c r="AI1265">
        <v>5</v>
      </c>
      <c r="AJ1265" s="4">
        <v>0</v>
      </c>
      <c r="AK1265">
        <v>0</v>
      </c>
      <c r="AL1265" s="5">
        <v>5</v>
      </c>
      <c r="AM1265">
        <v>5</v>
      </c>
      <c r="AN1265" s="4">
        <v>0</v>
      </c>
      <c r="AO1265">
        <v>0</v>
      </c>
      <c r="AP1265" s="5">
        <v>5</v>
      </c>
      <c r="AQ1265">
        <v>5</v>
      </c>
      <c r="AR1265" s="4">
        <v>0</v>
      </c>
      <c r="AS1265">
        <v>0</v>
      </c>
      <c r="AT1265" s="5">
        <v>5</v>
      </c>
      <c r="AU1265">
        <v>6</v>
      </c>
      <c r="AV1265" s="4">
        <v>0</v>
      </c>
      <c r="AW1265">
        <v>0</v>
      </c>
      <c r="AX1265" s="5">
        <v>6</v>
      </c>
      <c r="AY1265">
        <v>6</v>
      </c>
      <c r="AZ1265" s="4">
        <v>0</v>
      </c>
      <c r="BA1265">
        <v>0</v>
      </c>
      <c r="BB1265" s="5">
        <v>6</v>
      </c>
      <c r="BD1265">
        <v>0</v>
      </c>
      <c r="BE1265">
        <v>0</v>
      </c>
      <c r="BF1265" s="4">
        <v>0</v>
      </c>
      <c r="BG1265">
        <v>0</v>
      </c>
      <c r="BH1265" s="5">
        <v>0</v>
      </c>
      <c r="BI1265">
        <v>5</v>
      </c>
      <c r="BJ1265" s="4">
        <v>0</v>
      </c>
      <c r="BK1265">
        <v>0</v>
      </c>
      <c r="BL1265" s="5">
        <v>5</v>
      </c>
      <c r="BM1265">
        <v>5</v>
      </c>
      <c r="BN1265" s="4">
        <v>0</v>
      </c>
      <c r="BO1265">
        <v>0</v>
      </c>
      <c r="BP1265" s="5">
        <v>5</v>
      </c>
      <c r="BQ1265">
        <v>6</v>
      </c>
      <c r="BR1265" s="4">
        <v>0</v>
      </c>
      <c r="BS1265">
        <v>0</v>
      </c>
      <c r="BT1265" s="5">
        <v>6</v>
      </c>
      <c r="BU1265">
        <v>6</v>
      </c>
      <c r="BV1265" s="4">
        <v>0</v>
      </c>
      <c r="BW1265">
        <v>0</v>
      </c>
      <c r="BX1265" s="5">
        <v>6</v>
      </c>
      <c r="BY1265">
        <v>6</v>
      </c>
      <c r="BZ1265" s="4">
        <v>0</v>
      </c>
      <c r="CA1265">
        <v>0</v>
      </c>
      <c r="CB1265" s="5">
        <v>6</v>
      </c>
      <c r="CD1265">
        <v>0</v>
      </c>
      <c r="CE1265">
        <v>0</v>
      </c>
      <c r="CF1265" s="4">
        <v>0</v>
      </c>
      <c r="CG1265">
        <v>0</v>
      </c>
      <c r="CH1265" s="5">
        <v>0</v>
      </c>
      <c r="CI1265">
        <v>5</v>
      </c>
      <c r="CJ1265" s="4">
        <v>0</v>
      </c>
      <c r="CK1265">
        <v>0</v>
      </c>
      <c r="CL1265" s="5">
        <v>5</v>
      </c>
      <c r="CM1265">
        <v>5</v>
      </c>
      <c r="CN1265" s="4">
        <v>0</v>
      </c>
      <c r="CO1265">
        <v>0</v>
      </c>
      <c r="CP1265" s="5">
        <v>5</v>
      </c>
      <c r="CQ1265">
        <v>6</v>
      </c>
      <c r="CR1265" s="4">
        <v>0</v>
      </c>
      <c r="CS1265">
        <v>0</v>
      </c>
      <c r="CT1265" s="5">
        <v>6</v>
      </c>
      <c r="CU1265">
        <v>6</v>
      </c>
      <c r="CV1265" s="4">
        <v>0</v>
      </c>
      <c r="CW1265">
        <v>0</v>
      </c>
      <c r="CX1265" s="5">
        <v>6</v>
      </c>
      <c r="CY1265" s="21">
        <v>0</v>
      </c>
      <c r="CZ1265" s="21">
        <v>0</v>
      </c>
      <c r="DA1265" s="21">
        <v>0</v>
      </c>
      <c r="DB1265" s="5">
        <v>0</v>
      </c>
      <c r="DD1265" s="8">
        <v>0</v>
      </c>
      <c r="DE1265" s="8">
        <v>0</v>
      </c>
      <c r="DF1265" s="8">
        <v>0</v>
      </c>
      <c r="DG1265" s="8">
        <v>0</v>
      </c>
      <c r="DH1265" s="8">
        <v>0</v>
      </c>
      <c r="DI1265" s="8">
        <v>0</v>
      </c>
      <c r="DJ1265" s="8">
        <v>0</v>
      </c>
      <c r="DK1265" s="8">
        <v>0</v>
      </c>
      <c r="DL1265" s="8">
        <v>0</v>
      </c>
      <c r="DM1265" s="8">
        <v>0</v>
      </c>
      <c r="DN1265" s="8">
        <v>0</v>
      </c>
      <c r="DO1265" s="8">
        <v>0</v>
      </c>
      <c r="DP1265" s="8">
        <v>0</v>
      </c>
      <c r="DQ1265" s="8">
        <v>0</v>
      </c>
      <c r="DR1265" s="8">
        <v>0</v>
      </c>
      <c r="DS1265" s="8">
        <v>0</v>
      </c>
      <c r="DT1265" s="8">
        <v>0</v>
      </c>
      <c r="DU1265" s="8">
        <v>0</v>
      </c>
      <c r="DV1265" s="8">
        <v>0</v>
      </c>
      <c r="DW1265" s="8">
        <v>0</v>
      </c>
      <c r="DX1265" s="8">
        <v>0</v>
      </c>
      <c r="DY1265" s="8">
        <v>0</v>
      </c>
      <c r="DZ1265" s="8">
        <v>0</v>
      </c>
      <c r="EA1265" s="8">
        <v>0</v>
      </c>
      <c r="EB1265" s="8">
        <v>0</v>
      </c>
      <c r="EC1265" s="8">
        <v>0</v>
      </c>
      <c r="ED1265" s="20">
        <v>0</v>
      </c>
      <c r="EF1265" s="9">
        <v>0</v>
      </c>
      <c r="EG1265" s="9">
        <v>0</v>
      </c>
      <c r="EH1265" s="9">
        <v>0</v>
      </c>
      <c r="EI1265" s="9">
        <v>0</v>
      </c>
      <c r="EJ1265" s="9">
        <v>0</v>
      </c>
      <c r="EK1265" s="9">
        <v>0</v>
      </c>
      <c r="EL1265" s="9">
        <v>0</v>
      </c>
      <c r="EM1265" s="9">
        <v>0</v>
      </c>
      <c r="EN1265" s="9">
        <v>0</v>
      </c>
      <c r="EO1265" s="9">
        <v>0</v>
      </c>
      <c r="EP1265" s="9">
        <v>0</v>
      </c>
      <c r="EQ1265" s="9">
        <v>0</v>
      </c>
      <c r="ER1265" s="9">
        <v>0</v>
      </c>
      <c r="ES1265" s="9">
        <v>0</v>
      </c>
      <c r="ET1265" s="9">
        <v>0</v>
      </c>
      <c r="EU1265" s="9">
        <v>0</v>
      </c>
      <c r="EV1265" s="9">
        <v>0</v>
      </c>
      <c r="EW1265" s="9">
        <v>0</v>
      </c>
      <c r="EX1265" s="9">
        <v>0</v>
      </c>
      <c r="EY1265" s="9">
        <v>0</v>
      </c>
      <c r="EZ1265" s="9">
        <v>0</v>
      </c>
      <c r="FA1265" s="9">
        <v>0</v>
      </c>
      <c r="FB1265" s="9">
        <v>0</v>
      </c>
      <c r="FC1265" s="9">
        <v>0</v>
      </c>
      <c r="FD1265" s="9">
        <v>0</v>
      </c>
      <c r="FE1265" s="9">
        <v>0</v>
      </c>
      <c r="FF1265">
        <v>0</v>
      </c>
    </row>
    <row r="1266" spans="1:162" x14ac:dyDescent="0.2">
      <c r="A1266" t="s">
        <v>991</v>
      </c>
      <c r="B1266" t="s">
        <v>3669</v>
      </c>
      <c r="C1266" t="s">
        <v>4599</v>
      </c>
      <c r="D1266" s="1">
        <v>0</v>
      </c>
      <c r="E1266" s="1">
        <v>0</v>
      </c>
      <c r="F1266" s="4">
        <v>0</v>
      </c>
      <c r="G1266" s="4">
        <v>0</v>
      </c>
      <c r="H1266" s="5">
        <v>0</v>
      </c>
      <c r="I1266">
        <v>0</v>
      </c>
      <c r="J1266" s="4">
        <v>0</v>
      </c>
      <c r="K1266">
        <v>0</v>
      </c>
      <c r="L1266" s="5">
        <v>0</v>
      </c>
      <c r="M1266">
        <v>1</v>
      </c>
      <c r="N1266" s="4">
        <v>0</v>
      </c>
      <c r="O1266">
        <v>0</v>
      </c>
      <c r="P1266" s="5">
        <v>1</v>
      </c>
      <c r="Q1266">
        <v>0</v>
      </c>
      <c r="R1266" s="4">
        <v>0</v>
      </c>
      <c r="S1266">
        <v>0</v>
      </c>
      <c r="T1266" s="5">
        <v>0</v>
      </c>
      <c r="U1266">
        <v>0</v>
      </c>
      <c r="V1266" s="4">
        <v>0</v>
      </c>
      <c r="W1266">
        <v>0</v>
      </c>
      <c r="X1266" s="5">
        <v>0</v>
      </c>
      <c r="Y1266">
        <v>0</v>
      </c>
      <c r="Z1266" s="4">
        <v>0</v>
      </c>
      <c r="AA1266">
        <v>0</v>
      </c>
      <c r="AB1266" s="5">
        <v>0</v>
      </c>
      <c r="AD1266">
        <v>0</v>
      </c>
      <c r="AE1266">
        <v>0</v>
      </c>
      <c r="AF1266" s="4">
        <v>0</v>
      </c>
      <c r="AG1266">
        <v>0</v>
      </c>
      <c r="AH1266" s="5">
        <v>0</v>
      </c>
      <c r="AI1266">
        <v>1</v>
      </c>
      <c r="AJ1266" s="4">
        <v>0</v>
      </c>
      <c r="AK1266">
        <v>0</v>
      </c>
      <c r="AL1266" s="5">
        <v>1</v>
      </c>
      <c r="AM1266">
        <v>0</v>
      </c>
      <c r="AN1266" s="4">
        <v>0</v>
      </c>
      <c r="AO1266">
        <v>0</v>
      </c>
      <c r="AP1266" s="5">
        <v>0</v>
      </c>
      <c r="AQ1266">
        <v>0</v>
      </c>
      <c r="AR1266" s="4">
        <v>0</v>
      </c>
      <c r="AS1266">
        <v>0</v>
      </c>
      <c r="AT1266" s="5">
        <v>0</v>
      </c>
      <c r="AU1266">
        <v>0</v>
      </c>
      <c r="AV1266" s="4">
        <v>0</v>
      </c>
      <c r="AW1266">
        <v>0</v>
      </c>
      <c r="AX1266" s="5">
        <v>0</v>
      </c>
      <c r="AY1266">
        <v>0</v>
      </c>
      <c r="AZ1266" s="4">
        <v>0</v>
      </c>
      <c r="BA1266">
        <v>0</v>
      </c>
      <c r="BB1266" s="5">
        <v>0</v>
      </c>
      <c r="BD1266">
        <v>0</v>
      </c>
      <c r="BE1266">
        <v>0</v>
      </c>
      <c r="BF1266" s="4">
        <v>0</v>
      </c>
      <c r="BG1266">
        <v>0</v>
      </c>
      <c r="BH1266" s="5">
        <v>0</v>
      </c>
      <c r="BI1266">
        <v>1</v>
      </c>
      <c r="BJ1266" s="4">
        <v>0</v>
      </c>
      <c r="BK1266">
        <v>0</v>
      </c>
      <c r="BL1266" s="5">
        <v>1</v>
      </c>
      <c r="BM1266">
        <v>0</v>
      </c>
      <c r="BN1266" s="4">
        <v>0</v>
      </c>
      <c r="BO1266">
        <v>0</v>
      </c>
      <c r="BP1266" s="5">
        <v>0</v>
      </c>
      <c r="BQ1266">
        <v>0</v>
      </c>
      <c r="BR1266" s="4">
        <v>0</v>
      </c>
      <c r="BS1266">
        <v>0</v>
      </c>
      <c r="BT1266" s="5">
        <v>0</v>
      </c>
      <c r="BU1266">
        <v>0</v>
      </c>
      <c r="BV1266" s="4">
        <v>0</v>
      </c>
      <c r="BW1266">
        <v>0</v>
      </c>
      <c r="BX1266" s="5">
        <v>0</v>
      </c>
      <c r="BY1266">
        <v>0</v>
      </c>
      <c r="BZ1266" s="4">
        <v>0</v>
      </c>
      <c r="CA1266">
        <v>0</v>
      </c>
      <c r="CB1266" s="5">
        <v>0</v>
      </c>
      <c r="CD1266">
        <v>0</v>
      </c>
      <c r="CE1266">
        <v>0</v>
      </c>
      <c r="CF1266" s="4">
        <v>0</v>
      </c>
      <c r="CG1266">
        <v>0</v>
      </c>
      <c r="CH1266" s="5">
        <v>0</v>
      </c>
      <c r="CI1266">
        <v>1</v>
      </c>
      <c r="CJ1266" s="4">
        <v>0</v>
      </c>
      <c r="CK1266">
        <v>0</v>
      </c>
      <c r="CL1266" s="5">
        <v>1</v>
      </c>
      <c r="CM1266">
        <v>0</v>
      </c>
      <c r="CN1266" s="4">
        <v>0</v>
      </c>
      <c r="CO1266">
        <v>0</v>
      </c>
      <c r="CP1266" s="5">
        <v>0</v>
      </c>
      <c r="CQ1266">
        <v>0</v>
      </c>
      <c r="CR1266" s="4">
        <v>0</v>
      </c>
      <c r="CS1266">
        <v>0</v>
      </c>
      <c r="CT1266" s="5">
        <v>0</v>
      </c>
      <c r="CU1266">
        <v>0</v>
      </c>
      <c r="CV1266" s="4">
        <v>0</v>
      </c>
      <c r="CW1266">
        <v>0</v>
      </c>
      <c r="CX1266" s="5">
        <v>0</v>
      </c>
      <c r="CY1266" s="21">
        <v>0</v>
      </c>
      <c r="CZ1266" s="21">
        <v>0</v>
      </c>
      <c r="DA1266" s="21">
        <v>0</v>
      </c>
      <c r="DB1266" s="5">
        <v>0</v>
      </c>
      <c r="DD1266" s="8">
        <v>0</v>
      </c>
      <c r="DE1266" s="8">
        <v>0</v>
      </c>
      <c r="DF1266" s="8">
        <v>0</v>
      </c>
      <c r="DG1266" s="8">
        <v>0</v>
      </c>
      <c r="DH1266" s="8">
        <v>0</v>
      </c>
      <c r="DI1266" s="8">
        <v>0</v>
      </c>
      <c r="DJ1266" s="8">
        <v>0</v>
      </c>
      <c r="DK1266" s="8">
        <v>0</v>
      </c>
      <c r="DL1266" s="8">
        <v>0</v>
      </c>
      <c r="DM1266" s="8">
        <v>0</v>
      </c>
      <c r="DN1266" s="8">
        <v>0</v>
      </c>
      <c r="DO1266" s="8">
        <v>0</v>
      </c>
      <c r="DP1266" s="8">
        <v>0</v>
      </c>
      <c r="DQ1266" s="8">
        <v>0</v>
      </c>
      <c r="DR1266" s="8">
        <v>0</v>
      </c>
      <c r="DS1266" s="8">
        <v>0</v>
      </c>
      <c r="DT1266" s="8">
        <v>0</v>
      </c>
      <c r="DU1266" s="8">
        <v>0</v>
      </c>
      <c r="DV1266" s="8">
        <v>0</v>
      </c>
      <c r="DW1266" s="8">
        <v>0</v>
      </c>
      <c r="DX1266" s="8">
        <v>0</v>
      </c>
      <c r="DY1266" s="8">
        <v>0</v>
      </c>
      <c r="DZ1266" s="8">
        <v>0</v>
      </c>
      <c r="EA1266" s="8">
        <v>0</v>
      </c>
      <c r="EB1266" s="8">
        <v>0</v>
      </c>
      <c r="EC1266" s="8">
        <v>0</v>
      </c>
      <c r="ED1266" s="20">
        <v>0</v>
      </c>
      <c r="EF1266" s="9">
        <v>0</v>
      </c>
      <c r="EG1266" s="9">
        <v>0</v>
      </c>
      <c r="EH1266" s="9">
        <v>0</v>
      </c>
      <c r="EI1266" s="9">
        <v>0</v>
      </c>
      <c r="EJ1266" s="9">
        <v>0</v>
      </c>
      <c r="EK1266" s="9">
        <v>0</v>
      </c>
      <c r="EL1266" s="9">
        <v>0</v>
      </c>
      <c r="EM1266" s="9">
        <v>0</v>
      </c>
      <c r="EN1266" s="9">
        <v>0</v>
      </c>
      <c r="EO1266" s="9">
        <v>0</v>
      </c>
      <c r="EP1266" s="9">
        <v>0</v>
      </c>
      <c r="EQ1266" s="9">
        <v>0</v>
      </c>
      <c r="ER1266" s="9">
        <v>0</v>
      </c>
      <c r="ES1266" s="9">
        <v>0</v>
      </c>
      <c r="ET1266" s="9">
        <v>0</v>
      </c>
      <c r="EU1266" s="9">
        <v>0</v>
      </c>
      <c r="EV1266" s="9">
        <v>0</v>
      </c>
      <c r="EW1266" s="9">
        <v>0</v>
      </c>
      <c r="EX1266" s="9">
        <v>0</v>
      </c>
      <c r="EY1266" s="9">
        <v>0</v>
      </c>
      <c r="EZ1266" s="9">
        <v>0</v>
      </c>
      <c r="FA1266" s="9">
        <v>0</v>
      </c>
      <c r="FB1266" s="9">
        <v>0</v>
      </c>
      <c r="FC1266" s="9">
        <v>0</v>
      </c>
      <c r="FD1266" s="9">
        <v>0</v>
      </c>
      <c r="FE1266" s="9">
        <v>0</v>
      </c>
      <c r="FF1266">
        <v>0</v>
      </c>
    </row>
    <row r="1267" spans="1:162" x14ac:dyDescent="0.2">
      <c r="A1267" t="s">
        <v>972</v>
      </c>
      <c r="B1267" t="s">
        <v>3670</v>
      </c>
      <c r="C1267" t="s">
        <v>4599</v>
      </c>
      <c r="D1267" s="1">
        <v>0</v>
      </c>
      <c r="E1267" s="1">
        <v>0</v>
      </c>
      <c r="F1267" s="4">
        <v>0</v>
      </c>
      <c r="G1267" s="4">
        <v>0</v>
      </c>
      <c r="H1267" s="5">
        <v>0</v>
      </c>
      <c r="I1267">
        <v>0</v>
      </c>
      <c r="J1267" s="4">
        <v>0</v>
      </c>
      <c r="K1267">
        <v>0</v>
      </c>
      <c r="L1267" s="5">
        <v>0</v>
      </c>
      <c r="M1267">
        <v>3</v>
      </c>
      <c r="N1267" s="4">
        <v>0</v>
      </c>
      <c r="O1267">
        <v>0</v>
      </c>
      <c r="P1267" s="5">
        <v>3</v>
      </c>
      <c r="Q1267">
        <v>0</v>
      </c>
      <c r="R1267" s="4">
        <v>0</v>
      </c>
      <c r="S1267">
        <v>0</v>
      </c>
      <c r="T1267" s="5">
        <v>0</v>
      </c>
      <c r="U1267">
        <v>6</v>
      </c>
      <c r="V1267" s="4">
        <v>0</v>
      </c>
      <c r="W1267">
        <v>0</v>
      </c>
      <c r="X1267" s="5">
        <v>6</v>
      </c>
      <c r="Y1267">
        <v>6</v>
      </c>
      <c r="Z1267" s="4">
        <v>0</v>
      </c>
      <c r="AA1267">
        <v>0</v>
      </c>
      <c r="AB1267" s="5">
        <v>6</v>
      </c>
      <c r="AD1267">
        <v>0</v>
      </c>
      <c r="AE1267">
        <v>0</v>
      </c>
      <c r="AF1267" s="4">
        <v>0</v>
      </c>
      <c r="AG1267">
        <v>0</v>
      </c>
      <c r="AH1267" s="5">
        <v>0</v>
      </c>
      <c r="AI1267">
        <v>1</v>
      </c>
      <c r="AJ1267" s="4">
        <v>0</v>
      </c>
      <c r="AK1267">
        <v>0</v>
      </c>
      <c r="AL1267" s="5">
        <v>1</v>
      </c>
      <c r="AM1267">
        <v>3</v>
      </c>
      <c r="AN1267" s="4">
        <v>0</v>
      </c>
      <c r="AO1267">
        <v>0</v>
      </c>
      <c r="AP1267" s="5">
        <v>3</v>
      </c>
      <c r="AQ1267">
        <v>5</v>
      </c>
      <c r="AR1267" s="4">
        <v>0</v>
      </c>
      <c r="AS1267">
        <v>0</v>
      </c>
      <c r="AT1267" s="5">
        <v>5</v>
      </c>
      <c r="AU1267">
        <v>6</v>
      </c>
      <c r="AV1267" s="4">
        <v>0</v>
      </c>
      <c r="AW1267">
        <v>0</v>
      </c>
      <c r="AX1267" s="5">
        <v>6</v>
      </c>
      <c r="AY1267">
        <v>6</v>
      </c>
      <c r="AZ1267" s="4">
        <v>0</v>
      </c>
      <c r="BA1267">
        <v>0</v>
      </c>
      <c r="BB1267" s="5">
        <v>6</v>
      </c>
      <c r="BD1267">
        <v>0</v>
      </c>
      <c r="BE1267">
        <v>0</v>
      </c>
      <c r="BF1267" s="4">
        <v>0</v>
      </c>
      <c r="BG1267">
        <v>0</v>
      </c>
      <c r="BH1267" s="5">
        <v>0</v>
      </c>
      <c r="BI1267">
        <v>1</v>
      </c>
      <c r="BJ1267" s="4">
        <v>0</v>
      </c>
      <c r="BK1267">
        <v>0</v>
      </c>
      <c r="BL1267" s="5">
        <v>1</v>
      </c>
      <c r="BM1267">
        <v>3</v>
      </c>
      <c r="BN1267" s="4">
        <v>0</v>
      </c>
      <c r="BO1267">
        <v>0</v>
      </c>
      <c r="BP1267" s="5">
        <v>3</v>
      </c>
      <c r="BQ1267">
        <v>5</v>
      </c>
      <c r="BR1267" s="4">
        <v>0</v>
      </c>
      <c r="BS1267">
        <v>0</v>
      </c>
      <c r="BT1267" s="5">
        <v>5</v>
      </c>
      <c r="BU1267">
        <v>6</v>
      </c>
      <c r="BV1267" s="4">
        <v>0</v>
      </c>
      <c r="BW1267">
        <v>0</v>
      </c>
      <c r="BX1267" s="5">
        <v>6</v>
      </c>
      <c r="BY1267">
        <v>6</v>
      </c>
      <c r="BZ1267" s="4">
        <v>0</v>
      </c>
      <c r="CA1267">
        <v>0</v>
      </c>
      <c r="CB1267" s="5">
        <v>6</v>
      </c>
      <c r="CD1267">
        <v>0</v>
      </c>
      <c r="CE1267">
        <v>0</v>
      </c>
      <c r="CF1267" s="4">
        <v>0</v>
      </c>
      <c r="CG1267">
        <v>0</v>
      </c>
      <c r="CH1267" s="5">
        <v>0</v>
      </c>
      <c r="CI1267">
        <v>1</v>
      </c>
      <c r="CJ1267" s="4">
        <v>0</v>
      </c>
      <c r="CK1267">
        <v>0</v>
      </c>
      <c r="CL1267" s="5">
        <v>1</v>
      </c>
      <c r="CM1267">
        <v>3</v>
      </c>
      <c r="CN1267" s="4">
        <v>0</v>
      </c>
      <c r="CO1267">
        <v>0</v>
      </c>
      <c r="CP1267" s="5">
        <v>3</v>
      </c>
      <c r="CQ1267">
        <v>3</v>
      </c>
      <c r="CR1267" s="4">
        <v>0</v>
      </c>
      <c r="CS1267">
        <v>0</v>
      </c>
      <c r="CT1267" s="5">
        <v>3</v>
      </c>
      <c r="CU1267">
        <v>6</v>
      </c>
      <c r="CV1267" s="4">
        <v>0</v>
      </c>
      <c r="CW1267">
        <v>0</v>
      </c>
      <c r="CX1267" s="5">
        <v>6</v>
      </c>
      <c r="CY1267" s="21">
        <v>0</v>
      </c>
      <c r="CZ1267" s="21">
        <v>0</v>
      </c>
      <c r="DA1267" s="21">
        <v>0</v>
      </c>
      <c r="DB1267" s="5">
        <v>0</v>
      </c>
      <c r="DD1267" s="8">
        <v>0</v>
      </c>
      <c r="DE1267" s="8">
        <v>0</v>
      </c>
      <c r="DF1267" s="8">
        <v>0</v>
      </c>
      <c r="DG1267" s="8">
        <v>0</v>
      </c>
      <c r="DH1267" s="8">
        <v>0</v>
      </c>
      <c r="DI1267" s="8">
        <v>0</v>
      </c>
      <c r="DJ1267" s="8">
        <v>0</v>
      </c>
      <c r="DK1267" s="8">
        <v>0</v>
      </c>
      <c r="DL1267" s="8">
        <v>0</v>
      </c>
      <c r="DM1267" s="8">
        <v>0</v>
      </c>
      <c r="DN1267" s="8">
        <v>0</v>
      </c>
      <c r="DO1267" s="8">
        <v>0</v>
      </c>
      <c r="DP1267" s="8">
        <v>0</v>
      </c>
      <c r="DQ1267" s="8">
        <v>0</v>
      </c>
      <c r="DR1267" s="8">
        <v>0</v>
      </c>
      <c r="DS1267" s="8">
        <v>0</v>
      </c>
      <c r="DT1267" s="8">
        <v>0</v>
      </c>
      <c r="DU1267" s="8">
        <v>0</v>
      </c>
      <c r="DV1267" s="8">
        <v>0</v>
      </c>
      <c r="DW1267" s="8">
        <v>0</v>
      </c>
      <c r="DX1267" s="8">
        <v>0</v>
      </c>
      <c r="DY1267" s="8">
        <v>0</v>
      </c>
      <c r="DZ1267" s="8">
        <v>0</v>
      </c>
      <c r="EA1267" s="8">
        <v>0</v>
      </c>
      <c r="EB1267" s="8">
        <v>0</v>
      </c>
      <c r="EC1267" s="8">
        <v>0</v>
      </c>
      <c r="ED1267" s="20">
        <v>0</v>
      </c>
      <c r="EF1267" s="9">
        <v>0</v>
      </c>
      <c r="EG1267" s="9">
        <v>0</v>
      </c>
      <c r="EH1267" s="9">
        <v>0</v>
      </c>
      <c r="EI1267" s="9">
        <v>0</v>
      </c>
      <c r="EJ1267" s="9">
        <v>0</v>
      </c>
      <c r="EK1267" s="9">
        <v>0</v>
      </c>
      <c r="EL1267" s="9">
        <v>0</v>
      </c>
      <c r="EM1267" s="9">
        <v>0</v>
      </c>
      <c r="EN1267" s="9">
        <v>0</v>
      </c>
      <c r="EO1267" s="9">
        <v>0</v>
      </c>
      <c r="EP1267" s="9">
        <v>0</v>
      </c>
      <c r="EQ1267" s="9">
        <v>0</v>
      </c>
      <c r="ER1267" s="9">
        <v>0</v>
      </c>
      <c r="ES1267" s="9">
        <v>0</v>
      </c>
      <c r="ET1267" s="9">
        <v>0</v>
      </c>
      <c r="EU1267" s="9">
        <v>0</v>
      </c>
      <c r="EV1267" s="9">
        <v>0</v>
      </c>
      <c r="EW1267" s="9">
        <v>0</v>
      </c>
      <c r="EX1267" s="9">
        <v>0</v>
      </c>
      <c r="EY1267" s="9">
        <v>0</v>
      </c>
      <c r="EZ1267" s="9">
        <v>0</v>
      </c>
      <c r="FA1267" s="9">
        <v>0</v>
      </c>
      <c r="FB1267" s="9">
        <v>0</v>
      </c>
      <c r="FC1267" s="9">
        <v>0</v>
      </c>
      <c r="FD1267" s="9">
        <v>0</v>
      </c>
      <c r="FE1267" s="9">
        <v>0</v>
      </c>
      <c r="FF1267">
        <v>0</v>
      </c>
    </row>
    <row r="1268" spans="1:162" x14ac:dyDescent="0.2">
      <c r="A1268" t="s">
        <v>951</v>
      </c>
      <c r="B1268" t="s">
        <v>937</v>
      </c>
      <c r="C1268" t="s">
        <v>3</v>
      </c>
      <c r="D1268" s="1">
        <v>0</v>
      </c>
      <c r="E1268" s="1">
        <v>0</v>
      </c>
      <c r="F1268" s="4">
        <v>0</v>
      </c>
      <c r="G1268" s="4">
        <v>0</v>
      </c>
      <c r="H1268" s="5">
        <v>0</v>
      </c>
      <c r="I1268">
        <v>0</v>
      </c>
      <c r="J1268" s="4">
        <v>0</v>
      </c>
      <c r="K1268">
        <v>0</v>
      </c>
      <c r="L1268" s="5">
        <v>0</v>
      </c>
      <c r="M1268">
        <v>5</v>
      </c>
      <c r="N1268" s="4">
        <v>0</v>
      </c>
      <c r="O1268">
        <v>0</v>
      </c>
      <c r="P1268" s="5">
        <v>5</v>
      </c>
      <c r="Q1268">
        <v>0</v>
      </c>
      <c r="R1268" s="4">
        <v>0</v>
      </c>
      <c r="S1268">
        <v>0</v>
      </c>
      <c r="T1268" s="5">
        <v>0</v>
      </c>
      <c r="U1268">
        <v>0</v>
      </c>
      <c r="V1268" s="4">
        <v>0</v>
      </c>
      <c r="W1268">
        <v>0</v>
      </c>
      <c r="X1268" s="5">
        <v>0</v>
      </c>
      <c r="Y1268">
        <v>0</v>
      </c>
      <c r="Z1268" s="4">
        <v>0</v>
      </c>
      <c r="AA1268">
        <v>0</v>
      </c>
      <c r="AB1268" s="5">
        <v>0</v>
      </c>
      <c r="AD1268">
        <v>0</v>
      </c>
      <c r="AE1268">
        <v>0</v>
      </c>
      <c r="AF1268" s="4">
        <v>0</v>
      </c>
      <c r="AG1268">
        <v>0</v>
      </c>
      <c r="AH1268" s="5">
        <v>0</v>
      </c>
      <c r="AI1268">
        <v>5</v>
      </c>
      <c r="AJ1268" s="4">
        <v>0</v>
      </c>
      <c r="AK1268">
        <v>0</v>
      </c>
      <c r="AL1268" s="5">
        <v>5</v>
      </c>
      <c r="AM1268">
        <v>0</v>
      </c>
      <c r="AN1268" s="4">
        <v>0</v>
      </c>
      <c r="AO1268">
        <v>0</v>
      </c>
      <c r="AP1268" s="5">
        <v>0</v>
      </c>
      <c r="AQ1268">
        <v>0</v>
      </c>
      <c r="AR1268" s="4">
        <v>0</v>
      </c>
      <c r="AS1268">
        <v>0</v>
      </c>
      <c r="AT1268" s="5">
        <v>0</v>
      </c>
      <c r="AU1268">
        <v>0</v>
      </c>
      <c r="AV1268" s="4">
        <v>0</v>
      </c>
      <c r="AW1268">
        <v>0</v>
      </c>
      <c r="AX1268" s="5">
        <v>0</v>
      </c>
      <c r="AY1268">
        <v>0</v>
      </c>
      <c r="AZ1268" s="4">
        <v>0</v>
      </c>
      <c r="BA1268">
        <v>0</v>
      </c>
      <c r="BB1268" s="5">
        <v>0</v>
      </c>
      <c r="BD1268">
        <v>0</v>
      </c>
      <c r="BE1268">
        <v>0</v>
      </c>
      <c r="BF1268" s="4">
        <v>0</v>
      </c>
      <c r="BG1268">
        <v>0</v>
      </c>
      <c r="BH1268" s="5">
        <v>0</v>
      </c>
      <c r="BI1268">
        <v>5</v>
      </c>
      <c r="BJ1268" s="4">
        <v>0</v>
      </c>
      <c r="BK1268">
        <v>0</v>
      </c>
      <c r="BL1268" s="5">
        <v>5</v>
      </c>
      <c r="BM1268">
        <v>0</v>
      </c>
      <c r="BN1268" s="4">
        <v>0</v>
      </c>
      <c r="BO1268">
        <v>0</v>
      </c>
      <c r="BP1268" s="5">
        <v>0</v>
      </c>
      <c r="BQ1268">
        <v>0</v>
      </c>
      <c r="BR1268" s="4">
        <v>0</v>
      </c>
      <c r="BS1268">
        <v>0</v>
      </c>
      <c r="BT1268" s="5">
        <v>0</v>
      </c>
      <c r="BU1268">
        <v>0</v>
      </c>
      <c r="BV1268" s="4">
        <v>0</v>
      </c>
      <c r="BW1268">
        <v>0</v>
      </c>
      <c r="BX1268" s="5">
        <v>0</v>
      </c>
      <c r="BY1268">
        <v>0</v>
      </c>
      <c r="BZ1268" s="4">
        <v>0</v>
      </c>
      <c r="CA1268">
        <v>0</v>
      </c>
      <c r="CB1268" s="5">
        <v>0</v>
      </c>
      <c r="CD1268">
        <v>0</v>
      </c>
      <c r="CE1268">
        <v>0</v>
      </c>
      <c r="CF1268" s="4">
        <v>0</v>
      </c>
      <c r="CG1268">
        <v>0</v>
      </c>
      <c r="CH1268" s="5">
        <v>0</v>
      </c>
      <c r="CI1268">
        <v>5</v>
      </c>
      <c r="CJ1268" s="4">
        <v>0</v>
      </c>
      <c r="CK1268">
        <v>0</v>
      </c>
      <c r="CL1268" s="5">
        <v>5</v>
      </c>
      <c r="CM1268">
        <v>0</v>
      </c>
      <c r="CN1268" s="4">
        <v>0</v>
      </c>
      <c r="CO1268">
        <v>0</v>
      </c>
      <c r="CP1268" s="5">
        <v>0</v>
      </c>
      <c r="CQ1268">
        <v>0</v>
      </c>
      <c r="CR1268" s="4">
        <v>0</v>
      </c>
      <c r="CS1268">
        <v>0</v>
      </c>
      <c r="CT1268" s="5">
        <v>0</v>
      </c>
      <c r="CU1268">
        <v>0</v>
      </c>
      <c r="CV1268" s="4">
        <v>0</v>
      </c>
      <c r="CW1268">
        <v>0</v>
      </c>
      <c r="CX1268" s="5">
        <v>0</v>
      </c>
      <c r="CY1268" s="21">
        <v>0</v>
      </c>
      <c r="CZ1268" s="21">
        <v>0</v>
      </c>
      <c r="DA1268" s="21">
        <v>0</v>
      </c>
      <c r="DB1268" s="5">
        <v>0</v>
      </c>
      <c r="DD1268" s="8">
        <v>0</v>
      </c>
      <c r="DE1268" s="8">
        <v>0</v>
      </c>
      <c r="DF1268" s="8">
        <v>0</v>
      </c>
      <c r="DG1268" s="8">
        <v>0</v>
      </c>
      <c r="DH1268" s="8">
        <v>0</v>
      </c>
      <c r="DI1268" s="8">
        <v>0</v>
      </c>
      <c r="DJ1268" s="8">
        <v>0</v>
      </c>
      <c r="DK1268" s="8">
        <v>0</v>
      </c>
      <c r="DL1268" s="8">
        <v>0</v>
      </c>
      <c r="DM1268" s="8">
        <v>0</v>
      </c>
      <c r="DN1268" s="8">
        <v>0</v>
      </c>
      <c r="DO1268" s="8">
        <v>0</v>
      </c>
      <c r="DP1268" s="8">
        <v>0</v>
      </c>
      <c r="DQ1268" s="8">
        <v>0</v>
      </c>
      <c r="DR1268" s="8">
        <v>0</v>
      </c>
      <c r="DS1268" s="8">
        <v>0</v>
      </c>
      <c r="DT1268" s="8">
        <v>0</v>
      </c>
      <c r="DU1268" s="8">
        <v>0</v>
      </c>
      <c r="DV1268" s="8">
        <v>0</v>
      </c>
      <c r="DW1268" s="8">
        <v>0</v>
      </c>
      <c r="DX1268" s="8">
        <v>0</v>
      </c>
      <c r="DY1268" s="8">
        <v>0</v>
      </c>
      <c r="DZ1268" s="8">
        <v>0</v>
      </c>
      <c r="EA1268" s="8">
        <v>0</v>
      </c>
      <c r="EB1268" s="8">
        <v>0</v>
      </c>
      <c r="EC1268" s="8">
        <v>0</v>
      </c>
      <c r="ED1268" s="20">
        <v>0</v>
      </c>
      <c r="EF1268" s="9">
        <v>0</v>
      </c>
      <c r="EG1268" s="9">
        <v>0</v>
      </c>
      <c r="EH1268" s="9">
        <v>0</v>
      </c>
      <c r="EI1268" s="9">
        <v>0</v>
      </c>
      <c r="EJ1268" s="9">
        <v>0</v>
      </c>
      <c r="EK1268" s="9">
        <v>0</v>
      </c>
      <c r="EL1268" s="9">
        <v>0</v>
      </c>
      <c r="EM1268" s="9">
        <v>0</v>
      </c>
      <c r="EN1268" s="9">
        <v>0</v>
      </c>
      <c r="EO1268" s="9">
        <v>0</v>
      </c>
      <c r="EP1268" s="9">
        <v>0</v>
      </c>
      <c r="EQ1268" s="9">
        <v>0</v>
      </c>
      <c r="ER1268" s="9">
        <v>0</v>
      </c>
      <c r="ES1268" s="9">
        <v>0</v>
      </c>
      <c r="ET1268" s="9">
        <v>0</v>
      </c>
      <c r="EU1268" s="9">
        <v>0</v>
      </c>
      <c r="EV1268" s="9">
        <v>0</v>
      </c>
      <c r="EW1268" s="9">
        <v>0</v>
      </c>
      <c r="EX1268" s="9">
        <v>0</v>
      </c>
      <c r="EY1268" s="9">
        <v>0</v>
      </c>
      <c r="EZ1268" s="9">
        <v>0</v>
      </c>
      <c r="FA1268" s="9">
        <v>0</v>
      </c>
      <c r="FB1268" s="9">
        <v>0</v>
      </c>
      <c r="FC1268" s="9">
        <v>0</v>
      </c>
      <c r="FD1268" s="9">
        <v>0</v>
      </c>
      <c r="FE1268" s="9">
        <v>0</v>
      </c>
      <c r="FF1268">
        <v>0</v>
      </c>
    </row>
    <row r="1269" spans="1:162" x14ac:dyDescent="0.2">
      <c r="A1269" t="s">
        <v>2344</v>
      </c>
      <c r="B1269" t="s">
        <v>3671</v>
      </c>
      <c r="C1269" t="s">
        <v>4599</v>
      </c>
      <c r="D1269" s="1">
        <v>0</v>
      </c>
      <c r="E1269" s="1">
        <v>0</v>
      </c>
      <c r="F1269" s="4">
        <v>0</v>
      </c>
      <c r="G1269" s="4">
        <v>0</v>
      </c>
      <c r="H1269" s="5">
        <v>0</v>
      </c>
      <c r="I1269">
        <v>5</v>
      </c>
      <c r="J1269" s="4">
        <v>0</v>
      </c>
      <c r="K1269">
        <v>0</v>
      </c>
      <c r="L1269" s="5">
        <v>5</v>
      </c>
      <c r="M1269">
        <v>5</v>
      </c>
      <c r="N1269" s="4">
        <v>0</v>
      </c>
      <c r="O1269">
        <v>0</v>
      </c>
      <c r="P1269" s="5">
        <v>5</v>
      </c>
      <c r="Q1269">
        <v>6</v>
      </c>
      <c r="R1269" s="4">
        <v>0</v>
      </c>
      <c r="S1269">
        <v>0</v>
      </c>
      <c r="T1269" s="5">
        <v>6</v>
      </c>
      <c r="U1269">
        <v>6</v>
      </c>
      <c r="V1269" s="4">
        <v>0</v>
      </c>
      <c r="W1269">
        <v>0</v>
      </c>
      <c r="X1269" s="5">
        <v>6</v>
      </c>
      <c r="Y1269">
        <v>6</v>
      </c>
      <c r="Z1269" s="4">
        <v>0</v>
      </c>
      <c r="AA1269">
        <v>0</v>
      </c>
      <c r="AB1269" s="5">
        <v>6</v>
      </c>
      <c r="AD1269">
        <v>0</v>
      </c>
      <c r="AE1269">
        <v>0</v>
      </c>
      <c r="AF1269" s="4">
        <v>0</v>
      </c>
      <c r="AG1269">
        <v>0</v>
      </c>
      <c r="AH1269" s="5">
        <v>0</v>
      </c>
      <c r="AI1269">
        <v>5</v>
      </c>
      <c r="AJ1269" s="4">
        <v>0</v>
      </c>
      <c r="AK1269">
        <v>0</v>
      </c>
      <c r="AL1269" s="5">
        <v>5</v>
      </c>
      <c r="AM1269">
        <v>5</v>
      </c>
      <c r="AN1269" s="4">
        <v>0</v>
      </c>
      <c r="AO1269">
        <v>0</v>
      </c>
      <c r="AP1269" s="5">
        <v>5</v>
      </c>
      <c r="AQ1269">
        <v>6</v>
      </c>
      <c r="AR1269" s="4">
        <v>0</v>
      </c>
      <c r="AS1269">
        <v>0</v>
      </c>
      <c r="AT1269" s="5">
        <v>6</v>
      </c>
      <c r="AU1269">
        <v>6</v>
      </c>
      <c r="AV1269" s="4">
        <v>0</v>
      </c>
      <c r="AW1269">
        <v>0</v>
      </c>
      <c r="AX1269" s="5">
        <v>6</v>
      </c>
      <c r="AY1269">
        <v>6</v>
      </c>
      <c r="AZ1269" s="4">
        <v>0</v>
      </c>
      <c r="BA1269">
        <v>0</v>
      </c>
      <c r="BB1269" s="5">
        <v>6</v>
      </c>
      <c r="BD1269">
        <v>0</v>
      </c>
      <c r="BE1269">
        <v>0</v>
      </c>
      <c r="BF1269" s="4">
        <v>0</v>
      </c>
      <c r="BG1269">
        <v>0</v>
      </c>
      <c r="BH1269" s="5">
        <v>0</v>
      </c>
      <c r="BI1269">
        <v>5</v>
      </c>
      <c r="BJ1269" s="4">
        <v>0</v>
      </c>
      <c r="BK1269">
        <v>0</v>
      </c>
      <c r="BL1269" s="5">
        <v>5</v>
      </c>
      <c r="BM1269">
        <v>5</v>
      </c>
      <c r="BN1269" s="4">
        <v>0</v>
      </c>
      <c r="BO1269">
        <v>0</v>
      </c>
      <c r="BP1269" s="5">
        <v>5</v>
      </c>
      <c r="BQ1269">
        <v>6</v>
      </c>
      <c r="BR1269" s="4">
        <v>0</v>
      </c>
      <c r="BS1269">
        <v>0</v>
      </c>
      <c r="BT1269" s="5">
        <v>6</v>
      </c>
      <c r="BU1269">
        <v>6</v>
      </c>
      <c r="BV1269" s="4">
        <v>0</v>
      </c>
      <c r="BW1269">
        <v>0</v>
      </c>
      <c r="BX1269" s="5">
        <v>6</v>
      </c>
      <c r="BY1269">
        <v>6</v>
      </c>
      <c r="BZ1269" s="4">
        <v>0</v>
      </c>
      <c r="CA1269">
        <v>0</v>
      </c>
      <c r="CB1269" s="5">
        <v>6</v>
      </c>
      <c r="CD1269">
        <v>0</v>
      </c>
      <c r="CE1269">
        <v>5</v>
      </c>
      <c r="CF1269" s="4">
        <v>0</v>
      </c>
      <c r="CG1269">
        <v>0</v>
      </c>
      <c r="CH1269" s="5">
        <v>5</v>
      </c>
      <c r="CI1269">
        <v>5</v>
      </c>
      <c r="CJ1269" s="4">
        <v>0</v>
      </c>
      <c r="CK1269">
        <v>0</v>
      </c>
      <c r="CL1269" s="5">
        <v>5</v>
      </c>
      <c r="CM1269">
        <v>6</v>
      </c>
      <c r="CN1269" s="4">
        <v>0</v>
      </c>
      <c r="CO1269">
        <v>0</v>
      </c>
      <c r="CP1269" s="5">
        <v>6</v>
      </c>
      <c r="CQ1269">
        <v>6</v>
      </c>
      <c r="CR1269" s="4">
        <v>0</v>
      </c>
      <c r="CS1269">
        <v>0</v>
      </c>
      <c r="CT1269" s="5">
        <v>6</v>
      </c>
      <c r="CU1269">
        <v>6</v>
      </c>
      <c r="CV1269" s="4">
        <v>0</v>
      </c>
      <c r="CW1269">
        <v>0</v>
      </c>
      <c r="CX1269" s="5">
        <v>6</v>
      </c>
      <c r="CY1269" s="21">
        <v>6</v>
      </c>
      <c r="CZ1269" s="21">
        <v>0</v>
      </c>
      <c r="DA1269" s="21">
        <v>0</v>
      </c>
      <c r="DB1269" s="5">
        <v>6</v>
      </c>
      <c r="DD1269" s="8">
        <v>0</v>
      </c>
      <c r="DE1269" s="8">
        <v>0</v>
      </c>
      <c r="DF1269" s="8">
        <v>0</v>
      </c>
      <c r="DG1269" s="8">
        <v>0</v>
      </c>
      <c r="DH1269" s="8">
        <v>0</v>
      </c>
      <c r="DI1269" s="8">
        <v>0</v>
      </c>
      <c r="DJ1269" s="8">
        <v>0</v>
      </c>
      <c r="DK1269" s="8">
        <v>0</v>
      </c>
      <c r="DL1269" s="8">
        <v>0</v>
      </c>
      <c r="DM1269" s="8">
        <v>0</v>
      </c>
      <c r="DN1269" s="8">
        <v>0</v>
      </c>
      <c r="DO1269" s="8">
        <v>0</v>
      </c>
      <c r="DP1269" s="8">
        <v>0</v>
      </c>
      <c r="DQ1269" s="8">
        <v>0</v>
      </c>
      <c r="DR1269" s="8">
        <v>0</v>
      </c>
      <c r="DS1269" s="8">
        <v>0</v>
      </c>
      <c r="DT1269" s="8">
        <v>0</v>
      </c>
      <c r="DU1269" s="8">
        <v>0</v>
      </c>
      <c r="DV1269" s="8">
        <v>0</v>
      </c>
      <c r="DW1269" s="8">
        <v>0</v>
      </c>
      <c r="DX1269" s="8">
        <v>0</v>
      </c>
      <c r="DY1269" s="8">
        <v>0</v>
      </c>
      <c r="DZ1269" s="8">
        <v>0</v>
      </c>
      <c r="EA1269" s="8">
        <v>0</v>
      </c>
      <c r="EB1269" s="8">
        <v>0</v>
      </c>
      <c r="EC1269" s="8">
        <v>0</v>
      </c>
      <c r="ED1269" s="20">
        <v>0</v>
      </c>
      <c r="EF1269" s="9">
        <v>0</v>
      </c>
      <c r="EG1269" s="9">
        <v>0</v>
      </c>
      <c r="EH1269" s="9">
        <v>0</v>
      </c>
      <c r="EI1269" s="9">
        <v>0</v>
      </c>
      <c r="EJ1269" s="9">
        <v>0</v>
      </c>
      <c r="EK1269" s="9">
        <v>0</v>
      </c>
      <c r="EL1269" s="9">
        <v>0</v>
      </c>
      <c r="EM1269" s="9">
        <v>0</v>
      </c>
      <c r="EN1269" s="9">
        <v>0</v>
      </c>
      <c r="EO1269" s="9">
        <v>0</v>
      </c>
      <c r="EP1269" s="9">
        <v>0</v>
      </c>
      <c r="EQ1269" s="9">
        <v>0</v>
      </c>
      <c r="ER1269" s="9">
        <v>0</v>
      </c>
      <c r="ES1269" s="9">
        <v>0</v>
      </c>
      <c r="ET1269" s="9">
        <v>0</v>
      </c>
      <c r="EU1269" s="9">
        <v>0</v>
      </c>
      <c r="EV1269" s="9">
        <v>0</v>
      </c>
      <c r="EW1269" s="9">
        <v>0</v>
      </c>
      <c r="EX1269" s="9">
        <v>0</v>
      </c>
      <c r="EY1269" s="9">
        <v>0</v>
      </c>
      <c r="EZ1269" s="9">
        <v>0</v>
      </c>
      <c r="FA1269" s="9">
        <v>0</v>
      </c>
      <c r="FB1269" s="9">
        <v>0</v>
      </c>
      <c r="FC1269" s="9">
        <v>0</v>
      </c>
      <c r="FD1269" s="9">
        <v>0</v>
      </c>
      <c r="FE1269" s="9">
        <v>0</v>
      </c>
      <c r="FF1269">
        <v>0</v>
      </c>
    </row>
    <row r="1270" spans="1:162" x14ac:dyDescent="0.2">
      <c r="A1270" t="s">
        <v>319</v>
      </c>
      <c r="B1270" t="s">
        <v>3672</v>
      </c>
      <c r="C1270" t="s">
        <v>3</v>
      </c>
      <c r="D1270" s="1">
        <v>1</v>
      </c>
      <c r="E1270" s="1">
        <v>5</v>
      </c>
      <c r="F1270" s="4">
        <v>0</v>
      </c>
      <c r="G1270" s="4">
        <v>0</v>
      </c>
      <c r="H1270" s="5">
        <v>5</v>
      </c>
      <c r="I1270">
        <v>5</v>
      </c>
      <c r="J1270" s="4">
        <v>0</v>
      </c>
      <c r="K1270">
        <v>0</v>
      </c>
      <c r="L1270" s="5">
        <v>5</v>
      </c>
      <c r="M1270">
        <v>5</v>
      </c>
      <c r="N1270" s="4">
        <v>0</v>
      </c>
      <c r="O1270">
        <v>0</v>
      </c>
      <c r="P1270" s="5">
        <v>5</v>
      </c>
      <c r="Q1270">
        <v>5</v>
      </c>
      <c r="R1270" s="4">
        <v>0</v>
      </c>
      <c r="S1270">
        <v>0</v>
      </c>
      <c r="T1270" s="5">
        <v>5</v>
      </c>
      <c r="U1270">
        <v>5</v>
      </c>
      <c r="V1270" s="4">
        <v>0</v>
      </c>
      <c r="W1270">
        <v>0</v>
      </c>
      <c r="X1270" s="5">
        <v>5</v>
      </c>
      <c r="Y1270">
        <v>5</v>
      </c>
      <c r="Z1270" s="4">
        <v>0</v>
      </c>
      <c r="AA1270">
        <v>0</v>
      </c>
      <c r="AB1270" s="5">
        <v>5</v>
      </c>
      <c r="AD1270">
        <v>5</v>
      </c>
      <c r="AE1270">
        <v>5</v>
      </c>
      <c r="AF1270" s="4">
        <v>0</v>
      </c>
      <c r="AG1270">
        <v>0</v>
      </c>
      <c r="AH1270" s="5">
        <v>5</v>
      </c>
      <c r="AI1270">
        <v>5</v>
      </c>
      <c r="AJ1270" s="4">
        <v>0</v>
      </c>
      <c r="AK1270">
        <v>0</v>
      </c>
      <c r="AL1270" s="5">
        <v>5</v>
      </c>
      <c r="AM1270">
        <v>5</v>
      </c>
      <c r="AN1270" s="4">
        <v>0</v>
      </c>
      <c r="AO1270">
        <v>0</v>
      </c>
      <c r="AP1270" s="5">
        <v>5</v>
      </c>
      <c r="AQ1270">
        <v>5</v>
      </c>
      <c r="AR1270" s="4">
        <v>0</v>
      </c>
      <c r="AS1270">
        <v>0</v>
      </c>
      <c r="AT1270" s="5">
        <v>5</v>
      </c>
      <c r="AU1270">
        <v>5</v>
      </c>
      <c r="AV1270" s="4">
        <v>0</v>
      </c>
      <c r="AW1270">
        <v>0</v>
      </c>
      <c r="AX1270" s="5">
        <v>5</v>
      </c>
      <c r="AY1270">
        <v>5</v>
      </c>
      <c r="AZ1270" s="4">
        <v>0</v>
      </c>
      <c r="BA1270">
        <v>0</v>
      </c>
      <c r="BB1270" s="5">
        <v>5</v>
      </c>
      <c r="BD1270">
        <v>5</v>
      </c>
      <c r="BE1270">
        <v>5</v>
      </c>
      <c r="BF1270" s="4">
        <v>0</v>
      </c>
      <c r="BG1270">
        <v>0</v>
      </c>
      <c r="BH1270" s="5">
        <v>5</v>
      </c>
      <c r="BI1270">
        <v>5</v>
      </c>
      <c r="BJ1270" s="4">
        <v>0</v>
      </c>
      <c r="BK1270">
        <v>0</v>
      </c>
      <c r="BL1270" s="5">
        <v>5</v>
      </c>
      <c r="BM1270">
        <v>5</v>
      </c>
      <c r="BN1270" s="4">
        <v>0</v>
      </c>
      <c r="BO1270">
        <v>0</v>
      </c>
      <c r="BP1270" s="5">
        <v>5</v>
      </c>
      <c r="BQ1270">
        <v>5</v>
      </c>
      <c r="BR1270" s="4">
        <v>0</v>
      </c>
      <c r="BS1270">
        <v>0</v>
      </c>
      <c r="BT1270" s="5">
        <v>5</v>
      </c>
      <c r="BU1270">
        <v>5</v>
      </c>
      <c r="BV1270" s="4">
        <v>0</v>
      </c>
      <c r="BW1270">
        <v>0</v>
      </c>
      <c r="BX1270" s="5">
        <v>5</v>
      </c>
      <c r="BY1270">
        <v>5</v>
      </c>
      <c r="BZ1270" s="4">
        <v>0</v>
      </c>
      <c r="CA1270">
        <v>0</v>
      </c>
      <c r="CB1270" s="5">
        <v>5</v>
      </c>
      <c r="CD1270">
        <v>5</v>
      </c>
      <c r="CE1270">
        <v>5</v>
      </c>
      <c r="CF1270" s="4">
        <v>0</v>
      </c>
      <c r="CG1270">
        <v>0</v>
      </c>
      <c r="CH1270" s="5">
        <v>5</v>
      </c>
      <c r="CI1270">
        <v>5</v>
      </c>
      <c r="CJ1270" s="4">
        <v>0</v>
      </c>
      <c r="CK1270">
        <v>0</v>
      </c>
      <c r="CL1270" s="5">
        <v>5</v>
      </c>
      <c r="CM1270">
        <v>5</v>
      </c>
      <c r="CN1270" s="4">
        <v>0</v>
      </c>
      <c r="CO1270">
        <v>0</v>
      </c>
      <c r="CP1270" s="5">
        <v>5</v>
      </c>
      <c r="CQ1270">
        <v>5</v>
      </c>
      <c r="CR1270" s="4">
        <v>0</v>
      </c>
      <c r="CS1270">
        <v>0</v>
      </c>
      <c r="CT1270" s="5">
        <v>5</v>
      </c>
      <c r="CU1270">
        <v>0</v>
      </c>
      <c r="CV1270" s="4">
        <v>0</v>
      </c>
      <c r="CW1270">
        <v>0</v>
      </c>
      <c r="CX1270" s="5">
        <v>0</v>
      </c>
      <c r="CY1270" s="21">
        <v>0</v>
      </c>
      <c r="CZ1270" s="21">
        <v>0</v>
      </c>
      <c r="DA1270" s="21">
        <v>0</v>
      </c>
      <c r="DB1270" s="5">
        <v>0</v>
      </c>
      <c r="DD1270" s="8">
        <v>0</v>
      </c>
      <c r="DE1270" s="8">
        <v>0</v>
      </c>
      <c r="DF1270" s="8">
        <v>0</v>
      </c>
      <c r="DG1270" s="8">
        <v>0</v>
      </c>
      <c r="DH1270" s="8">
        <v>0</v>
      </c>
      <c r="DI1270" s="8">
        <v>0</v>
      </c>
      <c r="DJ1270" s="8">
        <v>0</v>
      </c>
      <c r="DK1270" s="8">
        <v>0</v>
      </c>
      <c r="DL1270" s="8">
        <v>0</v>
      </c>
      <c r="DM1270" s="8">
        <v>0</v>
      </c>
      <c r="DN1270" s="8">
        <v>0</v>
      </c>
      <c r="DO1270" s="8">
        <v>0</v>
      </c>
      <c r="DP1270" s="8">
        <v>0</v>
      </c>
      <c r="DQ1270" s="8">
        <v>0</v>
      </c>
      <c r="DR1270" s="8">
        <v>0</v>
      </c>
      <c r="DS1270" s="8">
        <v>0</v>
      </c>
      <c r="DT1270" s="8">
        <v>0</v>
      </c>
      <c r="DU1270" s="8">
        <v>0</v>
      </c>
      <c r="DV1270" s="8">
        <v>0</v>
      </c>
      <c r="DW1270" s="8">
        <v>0</v>
      </c>
      <c r="DX1270" s="8">
        <v>0</v>
      </c>
      <c r="DY1270" s="8">
        <v>0</v>
      </c>
      <c r="DZ1270" s="8">
        <v>0</v>
      </c>
      <c r="EA1270" s="8">
        <v>0</v>
      </c>
      <c r="EB1270" s="8">
        <v>0</v>
      </c>
      <c r="EC1270" s="8">
        <v>0</v>
      </c>
      <c r="ED1270" s="20">
        <v>0</v>
      </c>
      <c r="EF1270" s="9">
        <v>0</v>
      </c>
      <c r="EG1270" s="9">
        <v>0</v>
      </c>
      <c r="EH1270" s="9">
        <v>0</v>
      </c>
      <c r="EI1270" s="9">
        <v>0</v>
      </c>
      <c r="EJ1270" s="9">
        <v>0</v>
      </c>
      <c r="EK1270" s="9">
        <v>0</v>
      </c>
      <c r="EL1270" s="9">
        <v>0</v>
      </c>
      <c r="EM1270" s="9">
        <v>0</v>
      </c>
      <c r="EN1270" s="9">
        <v>0</v>
      </c>
      <c r="EO1270" s="9">
        <v>0</v>
      </c>
      <c r="EP1270" s="9">
        <v>0</v>
      </c>
      <c r="EQ1270" s="9">
        <v>0</v>
      </c>
      <c r="ER1270" s="9">
        <v>0</v>
      </c>
      <c r="ES1270" s="9">
        <v>0</v>
      </c>
      <c r="ET1270" s="9">
        <v>0</v>
      </c>
      <c r="EU1270" s="9">
        <v>0</v>
      </c>
      <c r="EV1270" s="9">
        <v>0</v>
      </c>
      <c r="EW1270" s="9">
        <v>0</v>
      </c>
      <c r="EX1270" s="9">
        <v>0</v>
      </c>
      <c r="EY1270" s="9">
        <v>0</v>
      </c>
      <c r="EZ1270" s="9">
        <v>0</v>
      </c>
      <c r="FA1270" s="9">
        <v>0</v>
      </c>
      <c r="FB1270" s="9">
        <v>0</v>
      </c>
      <c r="FC1270" s="9">
        <v>0</v>
      </c>
      <c r="FD1270" s="9">
        <v>0</v>
      </c>
      <c r="FE1270" s="9">
        <v>0</v>
      </c>
      <c r="FF1270">
        <v>0</v>
      </c>
    </row>
    <row r="1271" spans="1:162" x14ac:dyDescent="0.2">
      <c r="A1271" t="s">
        <v>328</v>
      </c>
      <c r="B1271" t="s">
        <v>3673</v>
      </c>
      <c r="C1271" t="s">
        <v>4599</v>
      </c>
      <c r="D1271" s="1">
        <v>5</v>
      </c>
      <c r="E1271" s="1">
        <v>5</v>
      </c>
      <c r="F1271" s="4">
        <v>0</v>
      </c>
      <c r="G1271" s="4">
        <v>0</v>
      </c>
      <c r="H1271" s="5">
        <v>5</v>
      </c>
      <c r="I1271">
        <v>5</v>
      </c>
      <c r="J1271" s="4">
        <v>0</v>
      </c>
      <c r="K1271">
        <v>0</v>
      </c>
      <c r="L1271" s="5">
        <v>5</v>
      </c>
      <c r="M1271">
        <v>5</v>
      </c>
      <c r="N1271" s="4">
        <v>0</v>
      </c>
      <c r="O1271">
        <v>0</v>
      </c>
      <c r="P1271" s="5">
        <v>5</v>
      </c>
      <c r="Q1271">
        <v>6</v>
      </c>
      <c r="R1271" s="4">
        <v>0</v>
      </c>
      <c r="S1271">
        <v>0</v>
      </c>
      <c r="T1271" s="5">
        <v>6</v>
      </c>
      <c r="U1271">
        <v>6</v>
      </c>
      <c r="V1271" s="4">
        <v>0</v>
      </c>
      <c r="W1271">
        <v>0</v>
      </c>
      <c r="X1271" s="5">
        <v>6</v>
      </c>
      <c r="Y1271">
        <v>6</v>
      </c>
      <c r="Z1271" s="4">
        <v>0</v>
      </c>
      <c r="AA1271">
        <v>0</v>
      </c>
      <c r="AB1271" s="5">
        <v>6</v>
      </c>
      <c r="AD1271">
        <v>5</v>
      </c>
      <c r="AE1271">
        <v>5</v>
      </c>
      <c r="AF1271" s="4">
        <v>0</v>
      </c>
      <c r="AG1271">
        <v>0</v>
      </c>
      <c r="AH1271" s="5">
        <v>5</v>
      </c>
      <c r="AI1271">
        <v>5</v>
      </c>
      <c r="AJ1271" s="4">
        <v>0</v>
      </c>
      <c r="AK1271">
        <v>0</v>
      </c>
      <c r="AL1271" s="5">
        <v>5</v>
      </c>
      <c r="AM1271">
        <v>0</v>
      </c>
      <c r="AN1271" s="4">
        <v>0</v>
      </c>
      <c r="AO1271">
        <v>0</v>
      </c>
      <c r="AP1271" s="5">
        <v>0</v>
      </c>
      <c r="AQ1271">
        <v>6</v>
      </c>
      <c r="AR1271" s="4">
        <v>0</v>
      </c>
      <c r="AS1271">
        <v>0</v>
      </c>
      <c r="AT1271" s="5">
        <v>6</v>
      </c>
      <c r="AU1271">
        <v>6</v>
      </c>
      <c r="AV1271" s="4">
        <v>0</v>
      </c>
      <c r="AW1271">
        <v>0</v>
      </c>
      <c r="AX1271" s="5">
        <v>6</v>
      </c>
      <c r="AY1271">
        <v>6</v>
      </c>
      <c r="AZ1271" s="4">
        <v>0</v>
      </c>
      <c r="BA1271">
        <v>0</v>
      </c>
      <c r="BB1271" s="5">
        <v>6</v>
      </c>
      <c r="BD1271">
        <v>5</v>
      </c>
      <c r="BE1271">
        <v>5</v>
      </c>
      <c r="BF1271" s="4">
        <v>0</v>
      </c>
      <c r="BG1271">
        <v>0</v>
      </c>
      <c r="BH1271" s="5">
        <v>5</v>
      </c>
      <c r="BI1271">
        <v>5</v>
      </c>
      <c r="BJ1271" s="4">
        <v>0</v>
      </c>
      <c r="BK1271">
        <v>0</v>
      </c>
      <c r="BL1271" s="5">
        <v>5</v>
      </c>
      <c r="BM1271">
        <v>0</v>
      </c>
      <c r="BN1271" s="4">
        <v>0</v>
      </c>
      <c r="BO1271">
        <v>0</v>
      </c>
      <c r="BP1271" s="5">
        <v>0</v>
      </c>
      <c r="BQ1271">
        <v>6</v>
      </c>
      <c r="BR1271" s="4">
        <v>0</v>
      </c>
      <c r="BS1271">
        <v>0</v>
      </c>
      <c r="BT1271" s="5">
        <v>6</v>
      </c>
      <c r="BU1271">
        <v>6</v>
      </c>
      <c r="BV1271" s="4">
        <v>0</v>
      </c>
      <c r="BW1271">
        <v>0</v>
      </c>
      <c r="BX1271" s="5">
        <v>6</v>
      </c>
      <c r="BY1271">
        <v>6</v>
      </c>
      <c r="BZ1271" s="4">
        <v>0</v>
      </c>
      <c r="CA1271">
        <v>0</v>
      </c>
      <c r="CB1271" s="5">
        <v>6</v>
      </c>
      <c r="CD1271">
        <v>5</v>
      </c>
      <c r="CE1271">
        <v>5</v>
      </c>
      <c r="CF1271" s="4">
        <v>0</v>
      </c>
      <c r="CG1271">
        <v>0</v>
      </c>
      <c r="CH1271" s="5">
        <v>5</v>
      </c>
      <c r="CI1271">
        <v>5</v>
      </c>
      <c r="CJ1271" s="4">
        <v>0</v>
      </c>
      <c r="CK1271">
        <v>0</v>
      </c>
      <c r="CL1271" s="5">
        <v>5</v>
      </c>
      <c r="CM1271">
        <v>0</v>
      </c>
      <c r="CN1271" s="4">
        <v>0</v>
      </c>
      <c r="CO1271">
        <v>0</v>
      </c>
      <c r="CP1271" s="5">
        <v>0</v>
      </c>
      <c r="CQ1271">
        <v>6</v>
      </c>
      <c r="CR1271" s="4">
        <v>0</v>
      </c>
      <c r="CS1271">
        <v>0</v>
      </c>
      <c r="CT1271" s="5">
        <v>6</v>
      </c>
      <c r="CU1271">
        <v>6</v>
      </c>
      <c r="CV1271" s="4">
        <v>0</v>
      </c>
      <c r="CW1271">
        <v>0</v>
      </c>
      <c r="CX1271" s="5">
        <v>6</v>
      </c>
      <c r="CY1271" s="21">
        <v>0</v>
      </c>
      <c r="CZ1271" s="21">
        <v>0</v>
      </c>
      <c r="DA1271" s="21">
        <v>0</v>
      </c>
      <c r="DB1271" s="5">
        <v>0</v>
      </c>
      <c r="DD1271" s="8">
        <v>0</v>
      </c>
      <c r="DE1271" s="8">
        <v>0</v>
      </c>
      <c r="DF1271" s="8">
        <v>0</v>
      </c>
      <c r="DG1271" s="8">
        <v>0</v>
      </c>
      <c r="DH1271" s="8">
        <v>0</v>
      </c>
      <c r="DI1271" s="8">
        <v>0</v>
      </c>
      <c r="DJ1271" s="8">
        <v>0</v>
      </c>
      <c r="DK1271" s="8">
        <v>0</v>
      </c>
      <c r="DL1271" s="8">
        <v>0</v>
      </c>
      <c r="DM1271" s="8">
        <v>0</v>
      </c>
      <c r="DN1271" s="8">
        <v>0</v>
      </c>
      <c r="DO1271" s="8">
        <v>0</v>
      </c>
      <c r="DP1271" s="8">
        <v>0</v>
      </c>
      <c r="DQ1271" s="8">
        <v>0</v>
      </c>
      <c r="DR1271" s="8">
        <v>0</v>
      </c>
      <c r="DS1271" s="8">
        <v>0</v>
      </c>
      <c r="DT1271" s="8">
        <v>0</v>
      </c>
      <c r="DU1271" s="8">
        <v>0</v>
      </c>
      <c r="DV1271" s="8">
        <v>0</v>
      </c>
      <c r="DW1271" s="8">
        <v>0</v>
      </c>
      <c r="DX1271" s="8">
        <v>0</v>
      </c>
      <c r="DY1271" s="8">
        <v>0</v>
      </c>
      <c r="DZ1271" s="8">
        <v>0</v>
      </c>
      <c r="EA1271" s="8">
        <v>0</v>
      </c>
      <c r="EB1271" s="8">
        <v>0</v>
      </c>
      <c r="EC1271" s="8">
        <v>0</v>
      </c>
      <c r="ED1271" s="20">
        <v>0</v>
      </c>
      <c r="EF1271" s="9">
        <v>0</v>
      </c>
      <c r="EG1271" s="9">
        <v>0</v>
      </c>
      <c r="EH1271" s="9">
        <v>0</v>
      </c>
      <c r="EI1271" s="9">
        <v>0</v>
      </c>
      <c r="EJ1271" s="9">
        <v>0</v>
      </c>
      <c r="EK1271" s="9">
        <v>0</v>
      </c>
      <c r="EL1271" s="9">
        <v>0</v>
      </c>
      <c r="EM1271" s="9">
        <v>0</v>
      </c>
      <c r="EN1271" s="9">
        <v>0</v>
      </c>
      <c r="EO1271" s="9">
        <v>0</v>
      </c>
      <c r="EP1271" s="9">
        <v>0</v>
      </c>
      <c r="EQ1271" s="9">
        <v>0</v>
      </c>
      <c r="ER1271" s="9">
        <v>0</v>
      </c>
      <c r="ES1271" s="9">
        <v>0</v>
      </c>
      <c r="ET1271" s="9">
        <v>0</v>
      </c>
      <c r="EU1271" s="9">
        <v>0</v>
      </c>
      <c r="EV1271" s="9">
        <v>0</v>
      </c>
      <c r="EW1271" s="9">
        <v>0</v>
      </c>
      <c r="EX1271" s="9">
        <v>0</v>
      </c>
      <c r="EY1271" s="9">
        <v>0</v>
      </c>
      <c r="EZ1271" s="9">
        <v>0</v>
      </c>
      <c r="FA1271" s="9">
        <v>0</v>
      </c>
      <c r="FB1271" s="9">
        <v>0</v>
      </c>
      <c r="FC1271" s="9">
        <v>0</v>
      </c>
      <c r="FD1271" s="9">
        <v>0</v>
      </c>
      <c r="FE1271" s="9">
        <v>0</v>
      </c>
      <c r="FF1271">
        <v>0</v>
      </c>
    </row>
    <row r="1272" spans="1:162" x14ac:dyDescent="0.2">
      <c r="A1272" t="s">
        <v>917</v>
      </c>
      <c r="B1272" t="s">
        <v>3674</v>
      </c>
      <c r="C1272" t="s">
        <v>4599</v>
      </c>
      <c r="D1272" s="1">
        <v>0</v>
      </c>
      <c r="E1272" s="1">
        <v>0</v>
      </c>
      <c r="F1272" s="4">
        <v>0</v>
      </c>
      <c r="G1272" s="4">
        <v>0</v>
      </c>
      <c r="H1272" s="5">
        <v>0</v>
      </c>
      <c r="I1272">
        <v>5</v>
      </c>
      <c r="J1272" s="4">
        <v>0</v>
      </c>
      <c r="K1272">
        <v>0</v>
      </c>
      <c r="L1272" s="5">
        <v>5</v>
      </c>
      <c r="M1272">
        <v>5</v>
      </c>
      <c r="N1272" s="4">
        <v>0</v>
      </c>
      <c r="O1272">
        <v>0</v>
      </c>
      <c r="P1272" s="5">
        <v>5</v>
      </c>
      <c r="Q1272">
        <v>6</v>
      </c>
      <c r="R1272" s="4">
        <v>0</v>
      </c>
      <c r="S1272">
        <v>0</v>
      </c>
      <c r="T1272" s="5">
        <v>6</v>
      </c>
      <c r="U1272">
        <v>0</v>
      </c>
      <c r="V1272" s="4">
        <v>0</v>
      </c>
      <c r="W1272">
        <v>0</v>
      </c>
      <c r="X1272" s="5">
        <v>0</v>
      </c>
      <c r="Y1272">
        <v>0</v>
      </c>
      <c r="Z1272" s="4">
        <v>0</v>
      </c>
      <c r="AA1272">
        <v>0</v>
      </c>
      <c r="AB1272" s="5">
        <v>0</v>
      </c>
      <c r="AD1272">
        <v>0</v>
      </c>
      <c r="AE1272">
        <v>0</v>
      </c>
      <c r="AF1272" s="4">
        <v>0</v>
      </c>
      <c r="AG1272">
        <v>0</v>
      </c>
      <c r="AH1272" s="5">
        <v>0</v>
      </c>
      <c r="AI1272">
        <v>5</v>
      </c>
      <c r="AJ1272" s="4">
        <v>0</v>
      </c>
      <c r="AK1272">
        <v>0</v>
      </c>
      <c r="AL1272" s="5">
        <v>5</v>
      </c>
      <c r="AM1272">
        <v>5</v>
      </c>
      <c r="AN1272" s="4">
        <v>0</v>
      </c>
      <c r="AO1272">
        <v>0</v>
      </c>
      <c r="AP1272" s="5">
        <v>5</v>
      </c>
      <c r="AQ1272">
        <v>6</v>
      </c>
      <c r="AR1272" s="4">
        <v>0</v>
      </c>
      <c r="AS1272">
        <v>0</v>
      </c>
      <c r="AT1272" s="5">
        <v>6</v>
      </c>
      <c r="AU1272">
        <v>0</v>
      </c>
      <c r="AV1272" s="4">
        <v>0</v>
      </c>
      <c r="AW1272">
        <v>0</v>
      </c>
      <c r="AX1272" s="5">
        <v>0</v>
      </c>
      <c r="AY1272">
        <v>0</v>
      </c>
      <c r="AZ1272" s="4">
        <v>0</v>
      </c>
      <c r="BA1272">
        <v>0</v>
      </c>
      <c r="BB1272" s="5">
        <v>0</v>
      </c>
      <c r="BD1272">
        <v>0</v>
      </c>
      <c r="BE1272">
        <v>0</v>
      </c>
      <c r="BF1272" s="4">
        <v>0</v>
      </c>
      <c r="BG1272">
        <v>0</v>
      </c>
      <c r="BH1272" s="5">
        <v>0</v>
      </c>
      <c r="BI1272">
        <v>5</v>
      </c>
      <c r="BJ1272" s="4">
        <v>0</v>
      </c>
      <c r="BK1272">
        <v>0</v>
      </c>
      <c r="BL1272" s="5">
        <v>5</v>
      </c>
      <c r="BM1272">
        <v>5</v>
      </c>
      <c r="BN1272" s="4">
        <v>0</v>
      </c>
      <c r="BO1272">
        <v>0</v>
      </c>
      <c r="BP1272" s="5">
        <v>5</v>
      </c>
      <c r="BQ1272">
        <v>6</v>
      </c>
      <c r="BR1272" s="4">
        <v>0</v>
      </c>
      <c r="BS1272">
        <v>0</v>
      </c>
      <c r="BT1272" s="5">
        <v>6</v>
      </c>
      <c r="BU1272">
        <v>0</v>
      </c>
      <c r="BV1272" s="4">
        <v>0</v>
      </c>
      <c r="BW1272">
        <v>0</v>
      </c>
      <c r="BX1272" s="5">
        <v>0</v>
      </c>
      <c r="BY1272">
        <v>0</v>
      </c>
      <c r="BZ1272" s="4">
        <v>0</v>
      </c>
      <c r="CA1272">
        <v>0</v>
      </c>
      <c r="CB1272" s="5">
        <v>0</v>
      </c>
      <c r="CD1272">
        <v>0</v>
      </c>
      <c r="CE1272">
        <v>4</v>
      </c>
      <c r="CF1272" s="4">
        <v>0</v>
      </c>
      <c r="CG1272">
        <v>0</v>
      </c>
      <c r="CH1272" s="5">
        <v>4</v>
      </c>
      <c r="CI1272">
        <v>5</v>
      </c>
      <c r="CJ1272" s="4">
        <v>0</v>
      </c>
      <c r="CK1272">
        <v>0</v>
      </c>
      <c r="CL1272" s="5">
        <v>5</v>
      </c>
      <c r="CM1272">
        <v>5</v>
      </c>
      <c r="CN1272" s="4">
        <v>0</v>
      </c>
      <c r="CO1272">
        <v>0</v>
      </c>
      <c r="CP1272" s="5">
        <v>5</v>
      </c>
      <c r="CQ1272">
        <v>6</v>
      </c>
      <c r="CR1272" s="4">
        <v>0</v>
      </c>
      <c r="CS1272">
        <v>0</v>
      </c>
      <c r="CT1272" s="5">
        <v>6</v>
      </c>
      <c r="CU1272">
        <v>0</v>
      </c>
      <c r="CV1272" s="4">
        <v>0</v>
      </c>
      <c r="CW1272">
        <v>0</v>
      </c>
      <c r="CX1272" s="5">
        <v>0</v>
      </c>
      <c r="CY1272" s="21">
        <v>0</v>
      </c>
      <c r="CZ1272" s="21">
        <v>0</v>
      </c>
      <c r="DA1272" s="21">
        <v>0</v>
      </c>
      <c r="DB1272" s="5">
        <v>0</v>
      </c>
      <c r="DD1272" s="8">
        <v>0</v>
      </c>
      <c r="DE1272" s="8">
        <v>0</v>
      </c>
      <c r="DF1272" s="8">
        <v>0</v>
      </c>
      <c r="DG1272" s="8">
        <v>0</v>
      </c>
      <c r="DH1272" s="8">
        <v>0</v>
      </c>
      <c r="DI1272" s="8">
        <v>0</v>
      </c>
      <c r="DJ1272" s="8">
        <v>0</v>
      </c>
      <c r="DK1272" s="8">
        <v>0</v>
      </c>
      <c r="DL1272" s="8">
        <v>0</v>
      </c>
      <c r="DM1272" s="8">
        <v>0</v>
      </c>
      <c r="DN1272" s="8">
        <v>0</v>
      </c>
      <c r="DO1272" s="8">
        <v>0</v>
      </c>
      <c r="DP1272" s="8">
        <v>0</v>
      </c>
      <c r="DQ1272" s="8">
        <v>0</v>
      </c>
      <c r="DR1272" s="8">
        <v>0</v>
      </c>
      <c r="DS1272" s="8">
        <v>0</v>
      </c>
      <c r="DT1272" s="8">
        <v>0</v>
      </c>
      <c r="DU1272" s="8">
        <v>0</v>
      </c>
      <c r="DV1272" s="8">
        <v>0</v>
      </c>
      <c r="DW1272" s="8">
        <v>0</v>
      </c>
      <c r="DX1272" s="8">
        <v>0</v>
      </c>
      <c r="DY1272" s="8">
        <v>0</v>
      </c>
      <c r="DZ1272" s="8">
        <v>0</v>
      </c>
      <c r="EA1272" s="8">
        <v>0</v>
      </c>
      <c r="EB1272" s="8">
        <v>0</v>
      </c>
      <c r="EC1272" s="8">
        <v>0</v>
      </c>
      <c r="ED1272" s="20">
        <v>0</v>
      </c>
      <c r="EF1272" s="9">
        <v>0</v>
      </c>
      <c r="EG1272" s="9">
        <v>0</v>
      </c>
      <c r="EH1272" s="9">
        <v>0</v>
      </c>
      <c r="EI1272" s="9">
        <v>0</v>
      </c>
      <c r="EJ1272" s="9">
        <v>0</v>
      </c>
      <c r="EK1272" s="9">
        <v>0</v>
      </c>
      <c r="EL1272" s="9">
        <v>0</v>
      </c>
      <c r="EM1272" s="9">
        <v>0</v>
      </c>
      <c r="EN1272" s="9">
        <v>0</v>
      </c>
      <c r="EO1272" s="9">
        <v>0</v>
      </c>
      <c r="EP1272" s="9">
        <v>0</v>
      </c>
      <c r="EQ1272" s="9">
        <v>0</v>
      </c>
      <c r="ER1272" s="9">
        <v>0</v>
      </c>
      <c r="ES1272" s="9">
        <v>0</v>
      </c>
      <c r="ET1272" s="9">
        <v>0</v>
      </c>
      <c r="EU1272" s="9">
        <v>0</v>
      </c>
      <c r="EV1272" s="9">
        <v>0</v>
      </c>
      <c r="EW1272" s="9">
        <v>0</v>
      </c>
      <c r="EX1272" s="9">
        <v>0</v>
      </c>
      <c r="EY1272" s="9">
        <v>0</v>
      </c>
      <c r="EZ1272" s="9">
        <v>0</v>
      </c>
      <c r="FA1272" s="9">
        <v>0</v>
      </c>
      <c r="FB1272" s="9">
        <v>0</v>
      </c>
      <c r="FC1272" s="9">
        <v>0</v>
      </c>
      <c r="FD1272" s="9">
        <v>0</v>
      </c>
      <c r="FE1272" s="9">
        <v>0</v>
      </c>
      <c r="FF1272">
        <v>0</v>
      </c>
    </row>
    <row r="1273" spans="1:162" x14ac:dyDescent="0.2">
      <c r="A1273" t="s">
        <v>710</v>
      </c>
      <c r="B1273" t="s">
        <v>3675</v>
      </c>
      <c r="C1273" t="s">
        <v>3</v>
      </c>
      <c r="D1273" s="1">
        <v>0</v>
      </c>
      <c r="E1273" s="1">
        <v>0</v>
      </c>
      <c r="F1273" s="4">
        <v>0</v>
      </c>
      <c r="G1273" s="4">
        <v>0</v>
      </c>
      <c r="H1273" s="5">
        <v>0</v>
      </c>
      <c r="I1273">
        <v>1</v>
      </c>
      <c r="J1273" s="4">
        <v>0</v>
      </c>
      <c r="K1273">
        <v>0</v>
      </c>
      <c r="L1273" s="5">
        <v>1</v>
      </c>
      <c r="M1273">
        <v>1</v>
      </c>
      <c r="N1273" s="4">
        <v>0</v>
      </c>
      <c r="O1273">
        <v>0</v>
      </c>
      <c r="P1273" s="5">
        <v>1</v>
      </c>
      <c r="Q1273">
        <v>1</v>
      </c>
      <c r="R1273" s="4">
        <v>0</v>
      </c>
      <c r="S1273">
        <v>0</v>
      </c>
      <c r="T1273" s="5">
        <v>1</v>
      </c>
      <c r="U1273">
        <v>0</v>
      </c>
      <c r="V1273" s="4">
        <v>0</v>
      </c>
      <c r="W1273">
        <v>0</v>
      </c>
      <c r="X1273" s="5">
        <v>0</v>
      </c>
      <c r="Y1273">
        <v>0</v>
      </c>
      <c r="Z1273" s="4">
        <v>0</v>
      </c>
      <c r="AA1273">
        <v>0</v>
      </c>
      <c r="AB1273" s="5">
        <v>0</v>
      </c>
      <c r="AD1273">
        <v>0</v>
      </c>
      <c r="AE1273">
        <v>0</v>
      </c>
      <c r="AF1273" s="4">
        <v>0</v>
      </c>
      <c r="AG1273">
        <v>0</v>
      </c>
      <c r="AH1273" s="5">
        <v>0</v>
      </c>
      <c r="AI1273">
        <v>1</v>
      </c>
      <c r="AJ1273" s="4">
        <v>0</v>
      </c>
      <c r="AK1273">
        <v>0</v>
      </c>
      <c r="AL1273" s="5">
        <v>1</v>
      </c>
      <c r="AM1273">
        <v>1</v>
      </c>
      <c r="AN1273" s="4">
        <v>0</v>
      </c>
      <c r="AO1273">
        <v>0</v>
      </c>
      <c r="AP1273" s="5">
        <v>1</v>
      </c>
      <c r="AQ1273">
        <v>1</v>
      </c>
      <c r="AR1273" s="4">
        <v>0</v>
      </c>
      <c r="AS1273">
        <v>0</v>
      </c>
      <c r="AT1273" s="5">
        <v>1</v>
      </c>
      <c r="AU1273">
        <v>0</v>
      </c>
      <c r="AV1273" s="4">
        <v>0</v>
      </c>
      <c r="AW1273">
        <v>0</v>
      </c>
      <c r="AX1273" s="5">
        <v>0</v>
      </c>
      <c r="AY1273">
        <v>0</v>
      </c>
      <c r="AZ1273" s="4">
        <v>0</v>
      </c>
      <c r="BA1273">
        <v>0</v>
      </c>
      <c r="BB1273" s="5">
        <v>0</v>
      </c>
      <c r="BD1273">
        <v>0</v>
      </c>
      <c r="BE1273">
        <v>1</v>
      </c>
      <c r="BF1273" s="4">
        <v>0</v>
      </c>
      <c r="BG1273">
        <v>0</v>
      </c>
      <c r="BH1273" s="5">
        <v>1</v>
      </c>
      <c r="BI1273">
        <v>1</v>
      </c>
      <c r="BJ1273" s="4">
        <v>0</v>
      </c>
      <c r="BK1273">
        <v>0</v>
      </c>
      <c r="BL1273" s="5">
        <v>1</v>
      </c>
      <c r="BM1273">
        <v>1</v>
      </c>
      <c r="BN1273" s="4">
        <v>0</v>
      </c>
      <c r="BO1273">
        <v>0</v>
      </c>
      <c r="BP1273" s="5">
        <v>1</v>
      </c>
      <c r="BQ1273">
        <v>1</v>
      </c>
      <c r="BR1273" s="4">
        <v>0</v>
      </c>
      <c r="BS1273">
        <v>0</v>
      </c>
      <c r="BT1273" s="5">
        <v>1</v>
      </c>
      <c r="BU1273">
        <v>0</v>
      </c>
      <c r="BV1273" s="4">
        <v>0</v>
      </c>
      <c r="BW1273">
        <v>0</v>
      </c>
      <c r="BX1273" s="5">
        <v>0</v>
      </c>
      <c r="BY1273">
        <v>0</v>
      </c>
      <c r="BZ1273" s="4">
        <v>0</v>
      </c>
      <c r="CA1273">
        <v>0</v>
      </c>
      <c r="CB1273" s="5">
        <v>0</v>
      </c>
      <c r="CD1273">
        <v>0</v>
      </c>
      <c r="CE1273">
        <v>1</v>
      </c>
      <c r="CF1273" s="4">
        <v>0</v>
      </c>
      <c r="CG1273">
        <v>0</v>
      </c>
      <c r="CH1273" s="5">
        <v>1</v>
      </c>
      <c r="CI1273">
        <v>1</v>
      </c>
      <c r="CJ1273" s="4">
        <v>0</v>
      </c>
      <c r="CK1273">
        <v>0</v>
      </c>
      <c r="CL1273" s="5">
        <v>1</v>
      </c>
      <c r="CM1273">
        <v>1</v>
      </c>
      <c r="CN1273" s="4">
        <v>0</v>
      </c>
      <c r="CO1273">
        <v>0</v>
      </c>
      <c r="CP1273" s="5">
        <v>1</v>
      </c>
      <c r="CQ1273">
        <v>0</v>
      </c>
      <c r="CR1273" s="4">
        <v>0</v>
      </c>
      <c r="CS1273">
        <v>0</v>
      </c>
      <c r="CT1273" s="5">
        <v>0</v>
      </c>
      <c r="CU1273">
        <v>0</v>
      </c>
      <c r="CV1273" s="4">
        <v>0</v>
      </c>
      <c r="CW1273">
        <v>0</v>
      </c>
      <c r="CX1273" s="5">
        <v>0</v>
      </c>
      <c r="CY1273" s="21">
        <v>0</v>
      </c>
      <c r="CZ1273" s="21">
        <v>0</v>
      </c>
      <c r="DA1273" s="21">
        <v>0</v>
      </c>
      <c r="DB1273" s="5">
        <v>0</v>
      </c>
      <c r="DD1273" s="8">
        <v>0</v>
      </c>
      <c r="DE1273" s="8">
        <v>0</v>
      </c>
      <c r="DF1273" s="8">
        <v>0</v>
      </c>
      <c r="DG1273" s="8">
        <v>0</v>
      </c>
      <c r="DH1273" s="8">
        <v>0</v>
      </c>
      <c r="DI1273" s="8">
        <v>0</v>
      </c>
      <c r="DJ1273" s="8">
        <v>0</v>
      </c>
      <c r="DK1273" s="8">
        <v>0</v>
      </c>
      <c r="DL1273" s="8">
        <v>0</v>
      </c>
      <c r="DM1273" s="8">
        <v>0</v>
      </c>
      <c r="DN1273" s="8">
        <v>0</v>
      </c>
      <c r="DO1273" s="8">
        <v>0</v>
      </c>
      <c r="DP1273" s="8">
        <v>0</v>
      </c>
      <c r="DQ1273" s="8">
        <v>0</v>
      </c>
      <c r="DR1273" s="8">
        <v>0</v>
      </c>
      <c r="DS1273" s="8">
        <v>0</v>
      </c>
      <c r="DT1273" s="8">
        <v>0</v>
      </c>
      <c r="DU1273" s="8">
        <v>0</v>
      </c>
      <c r="DV1273" s="8">
        <v>0</v>
      </c>
      <c r="DW1273" s="8">
        <v>0</v>
      </c>
      <c r="DX1273" s="8">
        <v>0</v>
      </c>
      <c r="DY1273" s="8">
        <v>0</v>
      </c>
      <c r="DZ1273" s="8">
        <v>0</v>
      </c>
      <c r="EA1273" s="8">
        <v>0</v>
      </c>
      <c r="EB1273" s="8">
        <v>0</v>
      </c>
      <c r="EC1273" s="8">
        <v>0</v>
      </c>
      <c r="ED1273" s="20">
        <v>0</v>
      </c>
      <c r="EF1273" s="9">
        <v>0</v>
      </c>
      <c r="EG1273" s="9">
        <v>0</v>
      </c>
      <c r="EH1273" s="9">
        <v>0</v>
      </c>
      <c r="EI1273" s="9">
        <v>0</v>
      </c>
      <c r="EJ1273" s="9">
        <v>0</v>
      </c>
      <c r="EK1273" s="9">
        <v>0</v>
      </c>
      <c r="EL1273" s="9">
        <v>0</v>
      </c>
      <c r="EM1273" s="9">
        <v>0</v>
      </c>
      <c r="EN1273" s="9">
        <v>0</v>
      </c>
      <c r="EO1273" s="9">
        <v>0</v>
      </c>
      <c r="EP1273" s="9">
        <v>0</v>
      </c>
      <c r="EQ1273" s="9">
        <v>0</v>
      </c>
      <c r="ER1273" s="9">
        <v>0</v>
      </c>
      <c r="ES1273" s="9">
        <v>0</v>
      </c>
      <c r="ET1273" s="9">
        <v>0</v>
      </c>
      <c r="EU1273" s="9">
        <v>0</v>
      </c>
      <c r="EV1273" s="9">
        <v>0</v>
      </c>
      <c r="EW1273" s="9">
        <v>0</v>
      </c>
      <c r="EX1273" s="9">
        <v>0</v>
      </c>
      <c r="EY1273" s="9">
        <v>0</v>
      </c>
      <c r="EZ1273" s="9">
        <v>0</v>
      </c>
      <c r="FA1273" s="9">
        <v>0</v>
      </c>
      <c r="FB1273" s="9">
        <v>0</v>
      </c>
      <c r="FC1273" s="9">
        <v>0</v>
      </c>
      <c r="FD1273" s="9">
        <v>0</v>
      </c>
      <c r="FE1273" s="9">
        <v>0</v>
      </c>
      <c r="FF1273">
        <v>0</v>
      </c>
    </row>
    <row r="1274" spans="1:162" x14ac:dyDescent="0.2">
      <c r="A1274" t="s">
        <v>1006</v>
      </c>
      <c r="B1274" t="s">
        <v>3676</v>
      </c>
      <c r="C1274" t="s">
        <v>4599</v>
      </c>
      <c r="D1274" s="1">
        <v>0</v>
      </c>
      <c r="E1274" s="1">
        <v>0</v>
      </c>
      <c r="F1274" s="4">
        <v>0</v>
      </c>
      <c r="G1274" s="4">
        <v>0</v>
      </c>
      <c r="H1274" s="5">
        <v>0</v>
      </c>
      <c r="I1274">
        <v>0</v>
      </c>
      <c r="J1274" s="4">
        <v>0</v>
      </c>
      <c r="K1274">
        <v>0</v>
      </c>
      <c r="L1274" s="5">
        <v>0</v>
      </c>
      <c r="M1274">
        <v>3</v>
      </c>
      <c r="N1274" s="4">
        <v>0</v>
      </c>
      <c r="O1274">
        <v>0</v>
      </c>
      <c r="P1274" s="5">
        <v>3</v>
      </c>
      <c r="Q1274">
        <v>0</v>
      </c>
      <c r="R1274" s="4">
        <v>0</v>
      </c>
      <c r="S1274">
        <v>0</v>
      </c>
      <c r="T1274" s="5">
        <v>0</v>
      </c>
      <c r="U1274">
        <v>0</v>
      </c>
      <c r="V1274" s="4">
        <v>0</v>
      </c>
      <c r="W1274">
        <v>0</v>
      </c>
      <c r="X1274" s="5">
        <v>0</v>
      </c>
      <c r="Y1274">
        <v>0</v>
      </c>
      <c r="Z1274" s="4">
        <v>0</v>
      </c>
      <c r="AA1274">
        <v>0</v>
      </c>
      <c r="AB1274" s="5">
        <v>0</v>
      </c>
      <c r="AD1274">
        <v>0</v>
      </c>
      <c r="AE1274">
        <v>0</v>
      </c>
      <c r="AF1274" s="4">
        <v>0</v>
      </c>
      <c r="AG1274">
        <v>0</v>
      </c>
      <c r="AH1274" s="5">
        <v>0</v>
      </c>
      <c r="AI1274">
        <v>3</v>
      </c>
      <c r="AJ1274" s="4">
        <v>0</v>
      </c>
      <c r="AK1274">
        <v>0</v>
      </c>
      <c r="AL1274" s="5">
        <v>3</v>
      </c>
      <c r="AM1274">
        <v>0</v>
      </c>
      <c r="AN1274" s="4">
        <v>0</v>
      </c>
      <c r="AO1274">
        <v>0</v>
      </c>
      <c r="AP1274" s="5">
        <v>0</v>
      </c>
      <c r="AQ1274">
        <v>0</v>
      </c>
      <c r="AR1274" s="4">
        <v>0</v>
      </c>
      <c r="AS1274">
        <v>0</v>
      </c>
      <c r="AT1274" s="5">
        <v>0</v>
      </c>
      <c r="AU1274">
        <v>0</v>
      </c>
      <c r="AV1274" s="4">
        <v>0</v>
      </c>
      <c r="AW1274">
        <v>0</v>
      </c>
      <c r="AX1274" s="5">
        <v>0</v>
      </c>
      <c r="AY1274">
        <v>0</v>
      </c>
      <c r="AZ1274" s="4">
        <v>0</v>
      </c>
      <c r="BA1274">
        <v>0</v>
      </c>
      <c r="BB1274" s="5">
        <v>0</v>
      </c>
      <c r="BD1274">
        <v>0</v>
      </c>
      <c r="BE1274">
        <v>0</v>
      </c>
      <c r="BF1274" s="4">
        <v>0</v>
      </c>
      <c r="BG1274">
        <v>0</v>
      </c>
      <c r="BH1274" s="5">
        <v>0</v>
      </c>
      <c r="BI1274">
        <v>3</v>
      </c>
      <c r="BJ1274" s="4">
        <v>0</v>
      </c>
      <c r="BK1274">
        <v>0</v>
      </c>
      <c r="BL1274" s="5">
        <v>3</v>
      </c>
      <c r="BM1274">
        <v>0</v>
      </c>
      <c r="BN1274" s="4">
        <v>0</v>
      </c>
      <c r="BO1274">
        <v>0</v>
      </c>
      <c r="BP1274" s="5">
        <v>0</v>
      </c>
      <c r="BQ1274">
        <v>0</v>
      </c>
      <c r="BR1274" s="4">
        <v>0</v>
      </c>
      <c r="BS1274">
        <v>0</v>
      </c>
      <c r="BT1274" s="5">
        <v>0</v>
      </c>
      <c r="BU1274">
        <v>0</v>
      </c>
      <c r="BV1274" s="4">
        <v>0</v>
      </c>
      <c r="BW1274">
        <v>0</v>
      </c>
      <c r="BX1274" s="5">
        <v>0</v>
      </c>
      <c r="BY1274">
        <v>0</v>
      </c>
      <c r="BZ1274" s="4">
        <v>0</v>
      </c>
      <c r="CA1274">
        <v>0</v>
      </c>
      <c r="CB1274" s="5">
        <v>0</v>
      </c>
      <c r="CD1274">
        <v>0</v>
      </c>
      <c r="CE1274">
        <v>0</v>
      </c>
      <c r="CF1274" s="4">
        <v>0</v>
      </c>
      <c r="CG1274">
        <v>0</v>
      </c>
      <c r="CH1274" s="5">
        <v>0</v>
      </c>
      <c r="CI1274">
        <v>3</v>
      </c>
      <c r="CJ1274" s="4">
        <v>0</v>
      </c>
      <c r="CK1274">
        <v>0</v>
      </c>
      <c r="CL1274" s="5">
        <v>3</v>
      </c>
      <c r="CM1274">
        <v>0</v>
      </c>
      <c r="CN1274" s="4">
        <v>0</v>
      </c>
      <c r="CO1274">
        <v>0</v>
      </c>
      <c r="CP1274" s="5">
        <v>0</v>
      </c>
      <c r="CQ1274">
        <v>0</v>
      </c>
      <c r="CR1274" s="4">
        <v>0</v>
      </c>
      <c r="CS1274">
        <v>0</v>
      </c>
      <c r="CT1274" s="5">
        <v>0</v>
      </c>
      <c r="CU1274">
        <v>0</v>
      </c>
      <c r="CV1274" s="4">
        <v>0</v>
      </c>
      <c r="CW1274">
        <v>0</v>
      </c>
      <c r="CX1274" s="5">
        <v>0</v>
      </c>
      <c r="CY1274" s="21">
        <v>0</v>
      </c>
      <c r="CZ1274" s="21">
        <v>0</v>
      </c>
      <c r="DA1274" s="21">
        <v>0</v>
      </c>
      <c r="DB1274" s="5">
        <v>0</v>
      </c>
      <c r="DD1274" s="8">
        <v>0</v>
      </c>
      <c r="DE1274" s="8">
        <v>0</v>
      </c>
      <c r="DF1274" s="8">
        <v>0</v>
      </c>
      <c r="DG1274" s="8">
        <v>0</v>
      </c>
      <c r="DH1274" s="8">
        <v>0</v>
      </c>
      <c r="DI1274" s="8">
        <v>0</v>
      </c>
      <c r="DJ1274" s="8">
        <v>0</v>
      </c>
      <c r="DK1274" s="8">
        <v>0</v>
      </c>
      <c r="DL1274" s="8">
        <v>0</v>
      </c>
      <c r="DM1274" s="8">
        <v>0</v>
      </c>
      <c r="DN1274" s="8">
        <v>0</v>
      </c>
      <c r="DO1274" s="8">
        <v>0</v>
      </c>
      <c r="DP1274" s="8">
        <v>0</v>
      </c>
      <c r="DQ1274" s="8">
        <v>0</v>
      </c>
      <c r="DR1274" s="8">
        <v>0</v>
      </c>
      <c r="DS1274" s="8">
        <v>0</v>
      </c>
      <c r="DT1274" s="8">
        <v>0</v>
      </c>
      <c r="DU1274" s="8">
        <v>0</v>
      </c>
      <c r="DV1274" s="8">
        <v>0</v>
      </c>
      <c r="DW1274" s="8">
        <v>0</v>
      </c>
      <c r="DX1274" s="8">
        <v>0</v>
      </c>
      <c r="DY1274" s="8">
        <v>0</v>
      </c>
      <c r="DZ1274" s="8">
        <v>0</v>
      </c>
      <c r="EA1274" s="8">
        <v>0</v>
      </c>
      <c r="EB1274" s="8">
        <v>0</v>
      </c>
      <c r="EC1274" s="8">
        <v>0</v>
      </c>
      <c r="ED1274" s="20">
        <v>0</v>
      </c>
      <c r="EF1274" s="9">
        <v>0</v>
      </c>
      <c r="EG1274" s="9">
        <v>0</v>
      </c>
      <c r="EH1274" s="9">
        <v>0</v>
      </c>
      <c r="EI1274" s="9">
        <v>0</v>
      </c>
      <c r="EJ1274" s="9">
        <v>0</v>
      </c>
      <c r="EK1274" s="9">
        <v>0</v>
      </c>
      <c r="EL1274" s="9">
        <v>0</v>
      </c>
      <c r="EM1274" s="9">
        <v>0</v>
      </c>
      <c r="EN1274" s="9">
        <v>0</v>
      </c>
      <c r="EO1274" s="9">
        <v>0</v>
      </c>
      <c r="EP1274" s="9">
        <v>0</v>
      </c>
      <c r="EQ1274" s="9">
        <v>0</v>
      </c>
      <c r="ER1274" s="9">
        <v>0</v>
      </c>
      <c r="ES1274" s="9">
        <v>0</v>
      </c>
      <c r="ET1274" s="9">
        <v>0</v>
      </c>
      <c r="EU1274" s="9">
        <v>0</v>
      </c>
      <c r="EV1274" s="9">
        <v>0</v>
      </c>
      <c r="EW1274" s="9">
        <v>0</v>
      </c>
      <c r="EX1274" s="9">
        <v>0</v>
      </c>
      <c r="EY1274" s="9">
        <v>0</v>
      </c>
      <c r="EZ1274" s="9">
        <v>0</v>
      </c>
      <c r="FA1274" s="9">
        <v>0</v>
      </c>
      <c r="FB1274" s="9">
        <v>0</v>
      </c>
      <c r="FC1274" s="9">
        <v>0</v>
      </c>
      <c r="FD1274" s="9">
        <v>0</v>
      </c>
      <c r="FE1274" s="9">
        <v>0</v>
      </c>
      <c r="FF1274">
        <v>0</v>
      </c>
    </row>
    <row r="1275" spans="1:162" x14ac:dyDescent="0.2">
      <c r="A1275" t="s">
        <v>1005</v>
      </c>
      <c r="B1275" t="s">
        <v>3677</v>
      </c>
      <c r="C1275" t="s">
        <v>3</v>
      </c>
      <c r="D1275" s="1">
        <v>0</v>
      </c>
      <c r="E1275" s="1">
        <v>0</v>
      </c>
      <c r="F1275" s="4">
        <v>0</v>
      </c>
      <c r="G1275" s="4">
        <v>0</v>
      </c>
      <c r="H1275" s="5">
        <v>0</v>
      </c>
      <c r="I1275">
        <v>0</v>
      </c>
      <c r="J1275" s="4">
        <v>0</v>
      </c>
      <c r="K1275">
        <v>0</v>
      </c>
      <c r="L1275" s="5">
        <v>0</v>
      </c>
      <c r="M1275">
        <v>5</v>
      </c>
      <c r="N1275" s="4">
        <v>0</v>
      </c>
      <c r="O1275">
        <v>0</v>
      </c>
      <c r="P1275" s="5">
        <v>5</v>
      </c>
      <c r="Q1275">
        <v>6</v>
      </c>
      <c r="R1275" s="4">
        <v>0</v>
      </c>
      <c r="S1275">
        <v>0</v>
      </c>
      <c r="T1275" s="5">
        <v>6</v>
      </c>
      <c r="U1275">
        <v>0</v>
      </c>
      <c r="V1275" s="4">
        <v>0</v>
      </c>
      <c r="W1275">
        <v>0</v>
      </c>
      <c r="X1275" s="5">
        <v>0</v>
      </c>
      <c r="Y1275">
        <v>0</v>
      </c>
      <c r="Z1275" s="4">
        <v>0</v>
      </c>
      <c r="AA1275">
        <v>0</v>
      </c>
      <c r="AB1275" s="5">
        <v>0</v>
      </c>
      <c r="AD1275">
        <v>0</v>
      </c>
      <c r="AE1275">
        <v>0</v>
      </c>
      <c r="AF1275" s="4">
        <v>0</v>
      </c>
      <c r="AG1275">
        <v>0</v>
      </c>
      <c r="AH1275" s="5">
        <v>0</v>
      </c>
      <c r="AI1275">
        <v>5</v>
      </c>
      <c r="AJ1275" s="4">
        <v>0</v>
      </c>
      <c r="AK1275">
        <v>0</v>
      </c>
      <c r="AL1275" s="5">
        <v>5</v>
      </c>
      <c r="AM1275">
        <v>5</v>
      </c>
      <c r="AN1275" s="4">
        <v>0</v>
      </c>
      <c r="AO1275">
        <v>0</v>
      </c>
      <c r="AP1275" s="5">
        <v>5</v>
      </c>
      <c r="AQ1275">
        <v>6</v>
      </c>
      <c r="AR1275" s="4">
        <v>0</v>
      </c>
      <c r="AS1275">
        <v>0</v>
      </c>
      <c r="AT1275" s="5">
        <v>6</v>
      </c>
      <c r="AU1275">
        <v>0</v>
      </c>
      <c r="AV1275" s="4">
        <v>0</v>
      </c>
      <c r="AW1275">
        <v>0</v>
      </c>
      <c r="AX1275" s="5">
        <v>0</v>
      </c>
      <c r="AY1275">
        <v>0</v>
      </c>
      <c r="AZ1275" s="4">
        <v>0</v>
      </c>
      <c r="BA1275">
        <v>0</v>
      </c>
      <c r="BB1275" s="5">
        <v>0</v>
      </c>
      <c r="BD1275">
        <v>0</v>
      </c>
      <c r="BE1275">
        <v>0</v>
      </c>
      <c r="BF1275" s="4">
        <v>0</v>
      </c>
      <c r="BG1275">
        <v>0</v>
      </c>
      <c r="BH1275" s="5">
        <v>0</v>
      </c>
      <c r="BI1275">
        <v>5</v>
      </c>
      <c r="BJ1275" s="4">
        <v>0</v>
      </c>
      <c r="BK1275">
        <v>0</v>
      </c>
      <c r="BL1275" s="5">
        <v>5</v>
      </c>
      <c r="BM1275">
        <v>5</v>
      </c>
      <c r="BN1275" s="4">
        <v>0</v>
      </c>
      <c r="BO1275">
        <v>0</v>
      </c>
      <c r="BP1275" s="5">
        <v>5</v>
      </c>
      <c r="BQ1275">
        <v>6</v>
      </c>
      <c r="BR1275" s="4">
        <v>0</v>
      </c>
      <c r="BS1275">
        <v>0</v>
      </c>
      <c r="BT1275" s="5">
        <v>6</v>
      </c>
      <c r="BU1275">
        <v>0</v>
      </c>
      <c r="BV1275" s="4">
        <v>0</v>
      </c>
      <c r="BW1275">
        <v>0</v>
      </c>
      <c r="BX1275" s="5">
        <v>0</v>
      </c>
      <c r="BY1275">
        <v>0</v>
      </c>
      <c r="BZ1275" s="4">
        <v>0</v>
      </c>
      <c r="CA1275">
        <v>0</v>
      </c>
      <c r="CB1275" s="5">
        <v>0</v>
      </c>
      <c r="CD1275">
        <v>0</v>
      </c>
      <c r="CE1275">
        <v>0</v>
      </c>
      <c r="CF1275" s="4">
        <v>0</v>
      </c>
      <c r="CG1275">
        <v>0</v>
      </c>
      <c r="CH1275" s="5">
        <v>0</v>
      </c>
      <c r="CI1275">
        <v>5</v>
      </c>
      <c r="CJ1275" s="4">
        <v>0</v>
      </c>
      <c r="CK1275">
        <v>0</v>
      </c>
      <c r="CL1275" s="5">
        <v>5</v>
      </c>
      <c r="CM1275">
        <v>5</v>
      </c>
      <c r="CN1275" s="4">
        <v>0</v>
      </c>
      <c r="CO1275">
        <v>0</v>
      </c>
      <c r="CP1275" s="5">
        <v>5</v>
      </c>
      <c r="CQ1275">
        <v>6</v>
      </c>
      <c r="CR1275" s="4">
        <v>0</v>
      </c>
      <c r="CS1275">
        <v>0</v>
      </c>
      <c r="CT1275" s="5">
        <v>6</v>
      </c>
      <c r="CU1275">
        <v>0</v>
      </c>
      <c r="CV1275" s="4">
        <v>0</v>
      </c>
      <c r="CW1275">
        <v>0</v>
      </c>
      <c r="CX1275" s="5">
        <v>0</v>
      </c>
      <c r="CY1275" s="21">
        <v>0</v>
      </c>
      <c r="CZ1275" s="21">
        <v>0</v>
      </c>
      <c r="DA1275" s="21">
        <v>0</v>
      </c>
      <c r="DB1275" s="5">
        <v>0</v>
      </c>
      <c r="DD1275" s="8">
        <v>0</v>
      </c>
      <c r="DE1275" s="8">
        <v>0</v>
      </c>
      <c r="DF1275" s="8">
        <v>0</v>
      </c>
      <c r="DG1275" s="8">
        <v>0</v>
      </c>
      <c r="DH1275" s="8">
        <v>0</v>
      </c>
      <c r="DI1275" s="8">
        <v>0</v>
      </c>
      <c r="DJ1275" s="8">
        <v>0</v>
      </c>
      <c r="DK1275" s="8">
        <v>0</v>
      </c>
      <c r="DL1275" s="8">
        <v>0</v>
      </c>
      <c r="DM1275" s="8">
        <v>0</v>
      </c>
      <c r="DN1275" s="8">
        <v>0</v>
      </c>
      <c r="DO1275" s="8">
        <v>0</v>
      </c>
      <c r="DP1275" s="8">
        <v>0</v>
      </c>
      <c r="DQ1275" s="8">
        <v>0</v>
      </c>
      <c r="DR1275" s="8">
        <v>0</v>
      </c>
      <c r="DS1275" s="8">
        <v>0</v>
      </c>
      <c r="DT1275" s="8">
        <v>0</v>
      </c>
      <c r="DU1275" s="8">
        <v>0</v>
      </c>
      <c r="DV1275" s="8">
        <v>0</v>
      </c>
      <c r="DW1275" s="8">
        <v>0</v>
      </c>
      <c r="DX1275" s="8">
        <v>0</v>
      </c>
      <c r="DY1275" s="8">
        <v>0</v>
      </c>
      <c r="DZ1275" s="8">
        <v>0</v>
      </c>
      <c r="EA1275" s="8">
        <v>0</v>
      </c>
      <c r="EB1275" s="8">
        <v>0</v>
      </c>
      <c r="EC1275" s="8">
        <v>0</v>
      </c>
      <c r="ED1275" s="20">
        <v>0</v>
      </c>
      <c r="EF1275" s="9">
        <v>0</v>
      </c>
      <c r="EG1275" s="9">
        <v>0</v>
      </c>
      <c r="EH1275" s="9">
        <v>0</v>
      </c>
      <c r="EI1275" s="9">
        <v>0</v>
      </c>
      <c r="EJ1275" s="9">
        <v>0</v>
      </c>
      <c r="EK1275" s="9">
        <v>0</v>
      </c>
      <c r="EL1275" s="9">
        <v>0</v>
      </c>
      <c r="EM1275" s="9">
        <v>0</v>
      </c>
      <c r="EN1275" s="9">
        <v>0</v>
      </c>
      <c r="EO1275" s="9">
        <v>0</v>
      </c>
      <c r="EP1275" s="9">
        <v>0</v>
      </c>
      <c r="EQ1275" s="9">
        <v>0</v>
      </c>
      <c r="ER1275" s="9">
        <v>0</v>
      </c>
      <c r="ES1275" s="9">
        <v>0</v>
      </c>
      <c r="ET1275" s="9">
        <v>0</v>
      </c>
      <c r="EU1275" s="9">
        <v>0</v>
      </c>
      <c r="EV1275" s="9">
        <v>0</v>
      </c>
      <c r="EW1275" s="9">
        <v>0</v>
      </c>
      <c r="EX1275" s="9">
        <v>0</v>
      </c>
      <c r="EY1275" s="9">
        <v>0</v>
      </c>
      <c r="EZ1275" s="9">
        <v>0</v>
      </c>
      <c r="FA1275" s="9">
        <v>0</v>
      </c>
      <c r="FB1275" s="9">
        <v>0</v>
      </c>
      <c r="FC1275" s="9">
        <v>0</v>
      </c>
      <c r="FD1275" s="9">
        <v>0</v>
      </c>
      <c r="FE1275" s="9">
        <v>0</v>
      </c>
      <c r="FF1275">
        <v>0</v>
      </c>
    </row>
    <row r="1276" spans="1:162" x14ac:dyDescent="0.2">
      <c r="A1276" t="s">
        <v>1009</v>
      </c>
      <c r="B1276" t="s">
        <v>3678</v>
      </c>
      <c r="C1276" t="s">
        <v>4599</v>
      </c>
      <c r="D1276" s="1">
        <v>0</v>
      </c>
      <c r="E1276" s="1">
        <v>0</v>
      </c>
      <c r="F1276" s="4">
        <v>0</v>
      </c>
      <c r="G1276" s="4">
        <v>0</v>
      </c>
      <c r="H1276" s="5">
        <v>0</v>
      </c>
      <c r="I1276">
        <v>0</v>
      </c>
      <c r="J1276" s="4">
        <v>0</v>
      </c>
      <c r="K1276">
        <v>0</v>
      </c>
      <c r="L1276" s="5">
        <v>0</v>
      </c>
      <c r="M1276">
        <v>5</v>
      </c>
      <c r="N1276" s="4">
        <v>0</v>
      </c>
      <c r="O1276">
        <v>0</v>
      </c>
      <c r="P1276" s="5">
        <v>5</v>
      </c>
      <c r="Q1276">
        <v>0</v>
      </c>
      <c r="R1276" s="4">
        <v>0</v>
      </c>
      <c r="S1276">
        <v>0</v>
      </c>
      <c r="T1276" s="5">
        <v>0</v>
      </c>
      <c r="U1276">
        <v>0</v>
      </c>
      <c r="V1276" s="4">
        <v>0</v>
      </c>
      <c r="W1276">
        <v>0</v>
      </c>
      <c r="X1276" s="5">
        <v>0</v>
      </c>
      <c r="Y1276">
        <v>0</v>
      </c>
      <c r="Z1276" s="4">
        <v>0</v>
      </c>
      <c r="AA1276">
        <v>0</v>
      </c>
      <c r="AB1276" s="5">
        <v>0</v>
      </c>
      <c r="AD1276">
        <v>0</v>
      </c>
      <c r="AE1276">
        <v>0</v>
      </c>
      <c r="AF1276" s="4">
        <v>0</v>
      </c>
      <c r="AG1276">
        <v>0</v>
      </c>
      <c r="AH1276" s="5">
        <v>0</v>
      </c>
      <c r="AI1276">
        <v>5</v>
      </c>
      <c r="AJ1276" s="4">
        <v>0</v>
      </c>
      <c r="AK1276">
        <v>0</v>
      </c>
      <c r="AL1276" s="5">
        <v>5</v>
      </c>
      <c r="AM1276">
        <v>0</v>
      </c>
      <c r="AN1276" s="4">
        <v>0</v>
      </c>
      <c r="AO1276">
        <v>0</v>
      </c>
      <c r="AP1276" s="5">
        <v>0</v>
      </c>
      <c r="AQ1276">
        <v>0</v>
      </c>
      <c r="AR1276" s="4">
        <v>0</v>
      </c>
      <c r="AS1276">
        <v>0</v>
      </c>
      <c r="AT1276" s="5">
        <v>0</v>
      </c>
      <c r="AU1276">
        <v>0</v>
      </c>
      <c r="AV1276" s="4">
        <v>0</v>
      </c>
      <c r="AW1276">
        <v>0</v>
      </c>
      <c r="AX1276" s="5">
        <v>0</v>
      </c>
      <c r="AY1276">
        <v>0</v>
      </c>
      <c r="AZ1276" s="4">
        <v>0</v>
      </c>
      <c r="BA1276">
        <v>0</v>
      </c>
      <c r="BB1276" s="5">
        <v>0</v>
      </c>
      <c r="BD1276">
        <v>0</v>
      </c>
      <c r="BE1276">
        <v>0</v>
      </c>
      <c r="BF1276" s="4">
        <v>0</v>
      </c>
      <c r="BG1276">
        <v>0</v>
      </c>
      <c r="BH1276" s="5">
        <v>0</v>
      </c>
      <c r="BI1276">
        <v>5</v>
      </c>
      <c r="BJ1276" s="4">
        <v>0</v>
      </c>
      <c r="BK1276">
        <v>0</v>
      </c>
      <c r="BL1276" s="5">
        <v>5</v>
      </c>
      <c r="BM1276">
        <v>0</v>
      </c>
      <c r="BN1276" s="4">
        <v>0</v>
      </c>
      <c r="BO1276">
        <v>0</v>
      </c>
      <c r="BP1276" s="5">
        <v>0</v>
      </c>
      <c r="BQ1276">
        <v>0</v>
      </c>
      <c r="BR1276" s="4">
        <v>0</v>
      </c>
      <c r="BS1276">
        <v>0</v>
      </c>
      <c r="BT1276" s="5">
        <v>0</v>
      </c>
      <c r="BU1276">
        <v>0</v>
      </c>
      <c r="BV1276" s="4">
        <v>0</v>
      </c>
      <c r="BW1276">
        <v>0</v>
      </c>
      <c r="BX1276" s="5">
        <v>0</v>
      </c>
      <c r="BY1276">
        <v>0</v>
      </c>
      <c r="BZ1276" s="4">
        <v>0</v>
      </c>
      <c r="CA1276">
        <v>0</v>
      </c>
      <c r="CB1276" s="5">
        <v>0</v>
      </c>
      <c r="CD1276">
        <v>0</v>
      </c>
      <c r="CE1276">
        <v>0</v>
      </c>
      <c r="CF1276" s="4">
        <v>0</v>
      </c>
      <c r="CG1276">
        <v>0</v>
      </c>
      <c r="CH1276" s="5">
        <v>0</v>
      </c>
      <c r="CI1276">
        <v>5</v>
      </c>
      <c r="CJ1276" s="4">
        <v>0</v>
      </c>
      <c r="CK1276">
        <v>0</v>
      </c>
      <c r="CL1276" s="5">
        <v>5</v>
      </c>
      <c r="CM1276">
        <v>0</v>
      </c>
      <c r="CN1276" s="4">
        <v>0</v>
      </c>
      <c r="CO1276">
        <v>0</v>
      </c>
      <c r="CP1276" s="5">
        <v>0</v>
      </c>
      <c r="CQ1276">
        <v>0</v>
      </c>
      <c r="CR1276" s="4">
        <v>0</v>
      </c>
      <c r="CS1276">
        <v>0</v>
      </c>
      <c r="CT1276" s="5">
        <v>0</v>
      </c>
      <c r="CU1276">
        <v>0</v>
      </c>
      <c r="CV1276" s="4">
        <v>0</v>
      </c>
      <c r="CW1276">
        <v>0</v>
      </c>
      <c r="CX1276" s="5">
        <v>0</v>
      </c>
      <c r="CY1276" s="21">
        <v>0</v>
      </c>
      <c r="CZ1276" s="21">
        <v>0</v>
      </c>
      <c r="DA1276" s="21">
        <v>0</v>
      </c>
      <c r="DB1276" s="5">
        <v>0</v>
      </c>
      <c r="DD1276" s="8">
        <v>0</v>
      </c>
      <c r="DE1276" s="8">
        <v>0</v>
      </c>
      <c r="DF1276" s="8">
        <v>0</v>
      </c>
      <c r="DG1276" s="8">
        <v>0</v>
      </c>
      <c r="DH1276" s="8">
        <v>0</v>
      </c>
      <c r="DI1276" s="8">
        <v>0</v>
      </c>
      <c r="DJ1276" s="8">
        <v>0</v>
      </c>
      <c r="DK1276" s="8">
        <v>0</v>
      </c>
      <c r="DL1276" s="8">
        <v>0</v>
      </c>
      <c r="DM1276" s="8">
        <v>0</v>
      </c>
      <c r="DN1276" s="8">
        <v>0</v>
      </c>
      <c r="DO1276" s="8">
        <v>0</v>
      </c>
      <c r="DP1276" s="8">
        <v>0</v>
      </c>
      <c r="DQ1276" s="8">
        <v>0</v>
      </c>
      <c r="DR1276" s="8">
        <v>0</v>
      </c>
      <c r="DS1276" s="8">
        <v>0</v>
      </c>
      <c r="DT1276" s="8">
        <v>0</v>
      </c>
      <c r="DU1276" s="8">
        <v>0</v>
      </c>
      <c r="DV1276" s="8">
        <v>0</v>
      </c>
      <c r="DW1276" s="8">
        <v>0</v>
      </c>
      <c r="DX1276" s="8">
        <v>0</v>
      </c>
      <c r="DY1276" s="8">
        <v>0</v>
      </c>
      <c r="DZ1276" s="8">
        <v>0</v>
      </c>
      <c r="EA1276" s="8">
        <v>0</v>
      </c>
      <c r="EB1276" s="8">
        <v>0</v>
      </c>
      <c r="EC1276" s="8">
        <v>0</v>
      </c>
      <c r="ED1276" s="20">
        <v>0</v>
      </c>
      <c r="EF1276" s="9">
        <v>0</v>
      </c>
      <c r="EG1276" s="9">
        <v>0</v>
      </c>
      <c r="EH1276" s="9">
        <v>0</v>
      </c>
      <c r="EI1276" s="9">
        <v>0</v>
      </c>
      <c r="EJ1276" s="9">
        <v>0</v>
      </c>
      <c r="EK1276" s="9">
        <v>0</v>
      </c>
      <c r="EL1276" s="9">
        <v>0</v>
      </c>
      <c r="EM1276" s="9">
        <v>0</v>
      </c>
      <c r="EN1276" s="9">
        <v>0</v>
      </c>
      <c r="EO1276" s="9">
        <v>0</v>
      </c>
      <c r="EP1276" s="9">
        <v>0</v>
      </c>
      <c r="EQ1276" s="9">
        <v>0</v>
      </c>
      <c r="ER1276" s="9">
        <v>0</v>
      </c>
      <c r="ES1276" s="9">
        <v>0</v>
      </c>
      <c r="ET1276" s="9">
        <v>0</v>
      </c>
      <c r="EU1276" s="9">
        <v>0</v>
      </c>
      <c r="EV1276" s="9">
        <v>0</v>
      </c>
      <c r="EW1276" s="9">
        <v>0</v>
      </c>
      <c r="EX1276" s="9">
        <v>0</v>
      </c>
      <c r="EY1276" s="9">
        <v>0</v>
      </c>
      <c r="EZ1276" s="9">
        <v>0</v>
      </c>
      <c r="FA1276" s="9">
        <v>0</v>
      </c>
      <c r="FB1276" s="9">
        <v>0</v>
      </c>
      <c r="FC1276" s="9">
        <v>0</v>
      </c>
      <c r="FD1276" s="9">
        <v>0</v>
      </c>
      <c r="FE1276" s="9">
        <v>0</v>
      </c>
      <c r="FF1276">
        <v>0</v>
      </c>
    </row>
    <row r="1277" spans="1:162" x14ac:dyDescent="0.2">
      <c r="A1277" t="s">
        <v>996</v>
      </c>
      <c r="B1277" t="s">
        <v>3679</v>
      </c>
      <c r="C1277" t="s">
        <v>4599</v>
      </c>
      <c r="D1277" s="1">
        <v>0</v>
      </c>
      <c r="E1277" s="1">
        <v>0</v>
      </c>
      <c r="F1277" s="4">
        <v>0</v>
      </c>
      <c r="G1277" s="4">
        <v>0</v>
      </c>
      <c r="H1277" s="5">
        <v>0</v>
      </c>
      <c r="I1277">
        <v>0</v>
      </c>
      <c r="J1277" s="4">
        <v>0</v>
      </c>
      <c r="K1277">
        <v>0</v>
      </c>
      <c r="L1277" s="5">
        <v>0</v>
      </c>
      <c r="M1277">
        <v>1</v>
      </c>
      <c r="N1277" s="4">
        <v>0</v>
      </c>
      <c r="O1277">
        <v>0</v>
      </c>
      <c r="P1277" s="5">
        <v>1</v>
      </c>
      <c r="Q1277">
        <v>0</v>
      </c>
      <c r="R1277" s="4">
        <v>0</v>
      </c>
      <c r="S1277">
        <v>0</v>
      </c>
      <c r="T1277" s="5">
        <v>0</v>
      </c>
      <c r="U1277">
        <v>1</v>
      </c>
      <c r="V1277" s="4">
        <v>0</v>
      </c>
      <c r="W1277">
        <v>0</v>
      </c>
      <c r="X1277" s="5">
        <v>1</v>
      </c>
      <c r="Y1277">
        <v>1</v>
      </c>
      <c r="Z1277" s="4">
        <v>0</v>
      </c>
      <c r="AA1277">
        <v>0</v>
      </c>
      <c r="AB1277" s="5">
        <v>1</v>
      </c>
      <c r="AD1277">
        <v>0</v>
      </c>
      <c r="AE1277">
        <v>0</v>
      </c>
      <c r="AF1277" s="4">
        <v>0</v>
      </c>
      <c r="AG1277">
        <v>0</v>
      </c>
      <c r="AH1277" s="5">
        <v>0</v>
      </c>
      <c r="AI1277">
        <v>1</v>
      </c>
      <c r="AJ1277" s="4">
        <v>0</v>
      </c>
      <c r="AK1277">
        <v>0</v>
      </c>
      <c r="AL1277" s="5">
        <v>1</v>
      </c>
      <c r="AM1277">
        <v>0</v>
      </c>
      <c r="AN1277" s="4">
        <v>0</v>
      </c>
      <c r="AO1277">
        <v>0</v>
      </c>
      <c r="AP1277" s="5">
        <v>0</v>
      </c>
      <c r="AQ1277">
        <v>1</v>
      </c>
      <c r="AR1277" s="4">
        <v>0</v>
      </c>
      <c r="AS1277">
        <v>0</v>
      </c>
      <c r="AT1277" s="5">
        <v>1</v>
      </c>
      <c r="AU1277">
        <v>1</v>
      </c>
      <c r="AV1277" s="4">
        <v>0</v>
      </c>
      <c r="AW1277">
        <v>0</v>
      </c>
      <c r="AX1277" s="5">
        <v>1</v>
      </c>
      <c r="AY1277">
        <v>1</v>
      </c>
      <c r="AZ1277" s="4">
        <v>0</v>
      </c>
      <c r="BA1277">
        <v>0</v>
      </c>
      <c r="BB1277" s="5">
        <v>1</v>
      </c>
      <c r="BD1277">
        <v>0</v>
      </c>
      <c r="BE1277">
        <v>0</v>
      </c>
      <c r="BF1277" s="4">
        <v>0</v>
      </c>
      <c r="BG1277">
        <v>0</v>
      </c>
      <c r="BH1277" s="5">
        <v>0</v>
      </c>
      <c r="BI1277">
        <v>1</v>
      </c>
      <c r="BJ1277" s="4">
        <v>0</v>
      </c>
      <c r="BK1277">
        <v>0</v>
      </c>
      <c r="BL1277" s="5">
        <v>1</v>
      </c>
      <c r="BM1277">
        <v>0</v>
      </c>
      <c r="BN1277" s="4">
        <v>0</v>
      </c>
      <c r="BO1277">
        <v>0</v>
      </c>
      <c r="BP1277" s="5">
        <v>0</v>
      </c>
      <c r="BQ1277">
        <v>1</v>
      </c>
      <c r="BR1277" s="4">
        <v>0</v>
      </c>
      <c r="BS1277">
        <v>0</v>
      </c>
      <c r="BT1277" s="5">
        <v>1</v>
      </c>
      <c r="BU1277">
        <v>1</v>
      </c>
      <c r="BV1277" s="4">
        <v>0</v>
      </c>
      <c r="BW1277">
        <v>0</v>
      </c>
      <c r="BX1277" s="5">
        <v>1</v>
      </c>
      <c r="BY1277">
        <v>1</v>
      </c>
      <c r="BZ1277" s="4">
        <v>0</v>
      </c>
      <c r="CA1277">
        <v>0</v>
      </c>
      <c r="CB1277" s="5">
        <v>1</v>
      </c>
      <c r="CD1277">
        <v>0</v>
      </c>
      <c r="CE1277">
        <v>0</v>
      </c>
      <c r="CF1277" s="4">
        <v>0</v>
      </c>
      <c r="CG1277">
        <v>0</v>
      </c>
      <c r="CH1277" s="5">
        <v>0</v>
      </c>
      <c r="CI1277">
        <v>1</v>
      </c>
      <c r="CJ1277" s="4">
        <v>0</v>
      </c>
      <c r="CK1277">
        <v>0</v>
      </c>
      <c r="CL1277" s="5">
        <v>1</v>
      </c>
      <c r="CM1277">
        <v>0</v>
      </c>
      <c r="CN1277" s="4">
        <v>0</v>
      </c>
      <c r="CO1277">
        <v>0</v>
      </c>
      <c r="CP1277" s="5">
        <v>0</v>
      </c>
      <c r="CQ1277">
        <v>1</v>
      </c>
      <c r="CR1277" s="4">
        <v>0</v>
      </c>
      <c r="CS1277">
        <v>0</v>
      </c>
      <c r="CT1277" s="5">
        <v>1</v>
      </c>
      <c r="CU1277">
        <v>1</v>
      </c>
      <c r="CV1277" s="4">
        <v>0</v>
      </c>
      <c r="CW1277">
        <v>0</v>
      </c>
      <c r="CX1277" s="5">
        <v>1</v>
      </c>
      <c r="CY1277" s="21">
        <v>0</v>
      </c>
      <c r="CZ1277" s="21">
        <v>0</v>
      </c>
      <c r="DA1277" s="21">
        <v>0</v>
      </c>
      <c r="DB1277" s="5">
        <v>0</v>
      </c>
      <c r="DD1277" s="8">
        <v>0</v>
      </c>
      <c r="DE1277" s="8">
        <v>0</v>
      </c>
      <c r="DF1277" s="8">
        <v>0</v>
      </c>
      <c r="DG1277" s="8">
        <v>0</v>
      </c>
      <c r="DH1277" s="8">
        <v>0</v>
      </c>
      <c r="DI1277" s="8">
        <v>0</v>
      </c>
      <c r="DJ1277" s="8">
        <v>0</v>
      </c>
      <c r="DK1277" s="8">
        <v>0</v>
      </c>
      <c r="DL1277" s="8">
        <v>0</v>
      </c>
      <c r="DM1277" s="8">
        <v>0</v>
      </c>
      <c r="DN1277" s="8">
        <v>0</v>
      </c>
      <c r="DO1277" s="8">
        <v>0</v>
      </c>
      <c r="DP1277" s="8">
        <v>0</v>
      </c>
      <c r="DQ1277" s="8">
        <v>0</v>
      </c>
      <c r="DR1277" s="8">
        <v>0</v>
      </c>
      <c r="DS1277" s="8">
        <v>0</v>
      </c>
      <c r="DT1277" s="8">
        <v>0</v>
      </c>
      <c r="DU1277" s="8">
        <v>0</v>
      </c>
      <c r="DV1277" s="8">
        <v>0</v>
      </c>
      <c r="DW1277" s="8">
        <v>0</v>
      </c>
      <c r="DX1277" s="8">
        <v>0</v>
      </c>
      <c r="DY1277" s="8">
        <v>0</v>
      </c>
      <c r="DZ1277" s="8">
        <v>0</v>
      </c>
      <c r="EA1277" s="8">
        <v>0</v>
      </c>
      <c r="EB1277" s="8">
        <v>0</v>
      </c>
      <c r="EC1277" s="8">
        <v>0</v>
      </c>
      <c r="ED1277" s="20">
        <v>0</v>
      </c>
      <c r="EF1277" s="9">
        <v>0</v>
      </c>
      <c r="EG1277" s="9">
        <v>0</v>
      </c>
      <c r="EH1277" s="9">
        <v>0</v>
      </c>
      <c r="EI1277" s="9">
        <v>0</v>
      </c>
      <c r="EJ1277" s="9">
        <v>0</v>
      </c>
      <c r="EK1277" s="9">
        <v>0</v>
      </c>
      <c r="EL1277" s="9">
        <v>0</v>
      </c>
      <c r="EM1277" s="9">
        <v>0</v>
      </c>
      <c r="EN1277" s="9">
        <v>0</v>
      </c>
      <c r="EO1277" s="9">
        <v>0</v>
      </c>
      <c r="EP1277" s="9">
        <v>0</v>
      </c>
      <c r="EQ1277" s="9">
        <v>0</v>
      </c>
      <c r="ER1277" s="9">
        <v>0</v>
      </c>
      <c r="ES1277" s="9">
        <v>0</v>
      </c>
      <c r="ET1277" s="9">
        <v>0</v>
      </c>
      <c r="EU1277" s="9">
        <v>0</v>
      </c>
      <c r="EV1277" s="9">
        <v>0</v>
      </c>
      <c r="EW1277" s="9">
        <v>0</v>
      </c>
      <c r="EX1277" s="9">
        <v>0</v>
      </c>
      <c r="EY1277" s="9">
        <v>0</v>
      </c>
      <c r="EZ1277" s="9">
        <v>0</v>
      </c>
      <c r="FA1277" s="9">
        <v>0</v>
      </c>
      <c r="FB1277" s="9">
        <v>0</v>
      </c>
      <c r="FC1277" s="9">
        <v>0</v>
      </c>
      <c r="FD1277" s="9">
        <v>0</v>
      </c>
      <c r="FE1277" s="9">
        <v>0</v>
      </c>
      <c r="FF1277">
        <v>0</v>
      </c>
    </row>
    <row r="1278" spans="1:162" x14ac:dyDescent="0.2">
      <c r="A1278" t="s">
        <v>2345</v>
      </c>
      <c r="B1278" t="s">
        <v>3680</v>
      </c>
      <c r="C1278" t="s">
        <v>4599</v>
      </c>
      <c r="D1278" s="1">
        <v>5</v>
      </c>
      <c r="E1278" s="1">
        <v>5</v>
      </c>
      <c r="F1278" s="4">
        <v>0</v>
      </c>
      <c r="G1278" s="4">
        <v>0</v>
      </c>
      <c r="H1278" s="5">
        <v>5</v>
      </c>
      <c r="I1278">
        <v>5</v>
      </c>
      <c r="J1278" s="4">
        <v>0</v>
      </c>
      <c r="K1278">
        <v>0</v>
      </c>
      <c r="L1278" s="5">
        <v>5</v>
      </c>
      <c r="M1278">
        <v>5</v>
      </c>
      <c r="N1278" s="4">
        <v>0</v>
      </c>
      <c r="O1278">
        <v>0</v>
      </c>
      <c r="P1278" s="5">
        <v>5</v>
      </c>
      <c r="Q1278">
        <v>0</v>
      </c>
      <c r="R1278" s="4">
        <v>0</v>
      </c>
      <c r="S1278">
        <v>0</v>
      </c>
      <c r="T1278" s="5">
        <v>0</v>
      </c>
      <c r="U1278">
        <v>0</v>
      </c>
      <c r="V1278" s="4">
        <v>0</v>
      </c>
      <c r="W1278">
        <v>0</v>
      </c>
      <c r="X1278" s="5">
        <v>0</v>
      </c>
      <c r="Y1278">
        <v>0</v>
      </c>
      <c r="Z1278" s="4">
        <v>0</v>
      </c>
      <c r="AA1278">
        <v>0</v>
      </c>
      <c r="AB1278" s="5">
        <v>0</v>
      </c>
      <c r="AD1278">
        <v>5</v>
      </c>
      <c r="AE1278">
        <v>0</v>
      </c>
      <c r="AF1278" s="4">
        <v>0</v>
      </c>
      <c r="AG1278">
        <v>0</v>
      </c>
      <c r="AH1278" s="5">
        <v>0</v>
      </c>
      <c r="AI1278">
        <v>5</v>
      </c>
      <c r="AJ1278" s="4">
        <v>0</v>
      </c>
      <c r="AK1278">
        <v>0</v>
      </c>
      <c r="AL1278" s="5">
        <v>5</v>
      </c>
      <c r="AM1278">
        <v>5</v>
      </c>
      <c r="AN1278" s="4">
        <v>0</v>
      </c>
      <c r="AO1278">
        <v>0</v>
      </c>
      <c r="AP1278" s="5">
        <v>5</v>
      </c>
      <c r="AQ1278">
        <v>0</v>
      </c>
      <c r="AR1278" s="4">
        <v>0</v>
      </c>
      <c r="AS1278">
        <v>0</v>
      </c>
      <c r="AT1278" s="5">
        <v>0</v>
      </c>
      <c r="AU1278">
        <v>0</v>
      </c>
      <c r="AV1278" s="4">
        <v>0</v>
      </c>
      <c r="AW1278">
        <v>0</v>
      </c>
      <c r="AX1278" s="5">
        <v>0</v>
      </c>
      <c r="AY1278">
        <v>0</v>
      </c>
      <c r="AZ1278" s="4">
        <v>0</v>
      </c>
      <c r="BA1278">
        <v>0</v>
      </c>
      <c r="BB1278" s="5">
        <v>0</v>
      </c>
      <c r="BD1278">
        <v>5</v>
      </c>
      <c r="BE1278">
        <v>0</v>
      </c>
      <c r="BF1278" s="4">
        <v>0</v>
      </c>
      <c r="BG1278">
        <v>0</v>
      </c>
      <c r="BH1278" s="5">
        <v>0</v>
      </c>
      <c r="BI1278">
        <v>5</v>
      </c>
      <c r="BJ1278" s="4">
        <v>0</v>
      </c>
      <c r="BK1278">
        <v>0</v>
      </c>
      <c r="BL1278" s="5">
        <v>5</v>
      </c>
      <c r="BM1278">
        <v>5</v>
      </c>
      <c r="BN1278" s="4">
        <v>0</v>
      </c>
      <c r="BO1278">
        <v>0</v>
      </c>
      <c r="BP1278" s="5">
        <v>5</v>
      </c>
      <c r="BQ1278">
        <v>0</v>
      </c>
      <c r="BR1278" s="4">
        <v>0</v>
      </c>
      <c r="BS1278">
        <v>0</v>
      </c>
      <c r="BT1278" s="5">
        <v>0</v>
      </c>
      <c r="BU1278">
        <v>0</v>
      </c>
      <c r="BV1278" s="4">
        <v>0</v>
      </c>
      <c r="BW1278">
        <v>0</v>
      </c>
      <c r="BX1278" s="5">
        <v>0</v>
      </c>
      <c r="BY1278">
        <v>0</v>
      </c>
      <c r="BZ1278" s="4">
        <v>0</v>
      </c>
      <c r="CA1278">
        <v>0</v>
      </c>
      <c r="CB1278" s="5">
        <v>0</v>
      </c>
      <c r="CD1278">
        <v>5</v>
      </c>
      <c r="CE1278">
        <v>0</v>
      </c>
      <c r="CF1278" s="4">
        <v>0</v>
      </c>
      <c r="CG1278">
        <v>0</v>
      </c>
      <c r="CH1278" s="5">
        <v>0</v>
      </c>
      <c r="CI1278">
        <v>5</v>
      </c>
      <c r="CJ1278" s="4">
        <v>0</v>
      </c>
      <c r="CK1278">
        <v>0</v>
      </c>
      <c r="CL1278" s="5">
        <v>5</v>
      </c>
      <c r="CM1278">
        <v>5</v>
      </c>
      <c r="CN1278" s="4">
        <v>0</v>
      </c>
      <c r="CO1278">
        <v>0</v>
      </c>
      <c r="CP1278" s="5">
        <v>5</v>
      </c>
      <c r="CQ1278">
        <v>0</v>
      </c>
      <c r="CR1278" s="4">
        <v>0</v>
      </c>
      <c r="CS1278">
        <v>0</v>
      </c>
      <c r="CT1278" s="5">
        <v>0</v>
      </c>
      <c r="CU1278">
        <v>0</v>
      </c>
      <c r="CV1278" s="4">
        <v>0</v>
      </c>
      <c r="CW1278">
        <v>0</v>
      </c>
      <c r="CX1278" s="5">
        <v>0</v>
      </c>
      <c r="CY1278" s="21">
        <v>0</v>
      </c>
      <c r="CZ1278" s="21">
        <v>0</v>
      </c>
      <c r="DA1278" s="21">
        <v>0</v>
      </c>
      <c r="DB1278" s="5">
        <v>0</v>
      </c>
      <c r="DD1278" s="8">
        <v>0</v>
      </c>
      <c r="DE1278" s="8">
        <v>0</v>
      </c>
      <c r="DF1278" s="8">
        <v>0</v>
      </c>
      <c r="DG1278" s="8">
        <v>0</v>
      </c>
      <c r="DH1278" s="8">
        <v>0</v>
      </c>
      <c r="DI1278" s="8">
        <v>0</v>
      </c>
      <c r="DJ1278" s="8">
        <v>0</v>
      </c>
      <c r="DK1278" s="8">
        <v>0</v>
      </c>
      <c r="DL1278" s="8">
        <v>0</v>
      </c>
      <c r="DM1278" s="8">
        <v>0</v>
      </c>
      <c r="DN1278" s="8">
        <v>0</v>
      </c>
      <c r="DO1278" s="8">
        <v>0</v>
      </c>
      <c r="DP1278" s="8">
        <v>0</v>
      </c>
      <c r="DQ1278" s="8">
        <v>0</v>
      </c>
      <c r="DR1278" s="8">
        <v>0</v>
      </c>
      <c r="DS1278" s="8">
        <v>0</v>
      </c>
      <c r="DT1278" s="8">
        <v>0</v>
      </c>
      <c r="DU1278" s="8">
        <v>0</v>
      </c>
      <c r="DV1278" s="8">
        <v>0</v>
      </c>
      <c r="DW1278" s="8">
        <v>0</v>
      </c>
      <c r="DX1278" s="8">
        <v>0</v>
      </c>
      <c r="DY1278" s="8">
        <v>0</v>
      </c>
      <c r="DZ1278" s="8">
        <v>0</v>
      </c>
      <c r="EA1278" s="8">
        <v>0</v>
      </c>
      <c r="EB1278" s="8">
        <v>0</v>
      </c>
      <c r="EC1278" s="8">
        <v>0</v>
      </c>
      <c r="ED1278" s="20">
        <v>0</v>
      </c>
      <c r="EF1278" s="9">
        <v>0</v>
      </c>
      <c r="EG1278" s="9">
        <v>0</v>
      </c>
      <c r="EH1278" s="9">
        <v>0</v>
      </c>
      <c r="EI1278" s="9">
        <v>0</v>
      </c>
      <c r="EJ1278" s="9">
        <v>0</v>
      </c>
      <c r="EK1278" s="9">
        <v>0</v>
      </c>
      <c r="EL1278" s="9">
        <v>0</v>
      </c>
      <c r="EM1278" s="9">
        <v>0</v>
      </c>
      <c r="EN1278" s="9">
        <v>0</v>
      </c>
      <c r="EO1278" s="9">
        <v>0</v>
      </c>
      <c r="EP1278" s="9">
        <v>0</v>
      </c>
      <c r="EQ1278" s="9">
        <v>0</v>
      </c>
      <c r="ER1278" s="9">
        <v>0</v>
      </c>
      <c r="ES1278" s="9">
        <v>0</v>
      </c>
      <c r="ET1278" s="9">
        <v>0</v>
      </c>
      <c r="EU1278" s="9">
        <v>0</v>
      </c>
      <c r="EV1278" s="9">
        <v>0</v>
      </c>
      <c r="EW1278" s="9">
        <v>0</v>
      </c>
      <c r="EX1278" s="9">
        <v>0</v>
      </c>
      <c r="EY1278" s="9">
        <v>0</v>
      </c>
      <c r="EZ1278" s="9">
        <v>0</v>
      </c>
      <c r="FA1278" s="9">
        <v>0</v>
      </c>
      <c r="FB1278" s="9">
        <v>0</v>
      </c>
      <c r="FC1278" s="9">
        <v>0</v>
      </c>
      <c r="FD1278" s="9">
        <v>0</v>
      </c>
      <c r="FE1278" s="9">
        <v>0</v>
      </c>
      <c r="FF1278">
        <v>0</v>
      </c>
    </row>
    <row r="1279" spans="1:162" x14ac:dyDescent="0.2">
      <c r="A1279" t="s">
        <v>2346</v>
      </c>
      <c r="B1279" t="e">
        <v>#N/A</v>
      </c>
      <c r="C1279" t="s">
        <v>3</v>
      </c>
      <c r="D1279" s="1">
        <v>0</v>
      </c>
      <c r="E1279" s="1">
        <v>0</v>
      </c>
      <c r="F1279" s="4">
        <v>0</v>
      </c>
      <c r="G1279" s="4">
        <v>0</v>
      </c>
      <c r="H1279" s="5">
        <v>0</v>
      </c>
      <c r="I1279">
        <v>5</v>
      </c>
      <c r="J1279" s="4">
        <v>0</v>
      </c>
      <c r="K1279">
        <v>0</v>
      </c>
      <c r="L1279" s="5">
        <v>5</v>
      </c>
      <c r="M1279">
        <v>5</v>
      </c>
      <c r="N1279" s="4">
        <v>0</v>
      </c>
      <c r="O1279">
        <v>0</v>
      </c>
      <c r="P1279" s="5">
        <v>5</v>
      </c>
      <c r="Q1279">
        <v>5</v>
      </c>
      <c r="R1279" s="4">
        <v>0</v>
      </c>
      <c r="S1279">
        <v>0</v>
      </c>
      <c r="T1279" s="5">
        <v>5</v>
      </c>
      <c r="U1279">
        <v>0</v>
      </c>
      <c r="V1279" s="4">
        <v>0</v>
      </c>
      <c r="W1279">
        <v>0</v>
      </c>
      <c r="X1279" s="5">
        <v>0</v>
      </c>
      <c r="Y1279">
        <v>0</v>
      </c>
      <c r="Z1279" s="4">
        <v>0</v>
      </c>
      <c r="AA1279">
        <v>0</v>
      </c>
      <c r="AB1279" s="5">
        <v>0</v>
      </c>
      <c r="AD1279">
        <v>0</v>
      </c>
      <c r="AE1279">
        <v>5</v>
      </c>
      <c r="AF1279" s="4">
        <v>0</v>
      </c>
      <c r="AG1279">
        <v>0</v>
      </c>
      <c r="AH1279" s="5">
        <v>5</v>
      </c>
      <c r="AI1279">
        <v>5</v>
      </c>
      <c r="AJ1279" s="4">
        <v>0</v>
      </c>
      <c r="AK1279">
        <v>0</v>
      </c>
      <c r="AL1279" s="5">
        <v>5</v>
      </c>
      <c r="AM1279">
        <v>5</v>
      </c>
      <c r="AN1279" s="4">
        <v>0</v>
      </c>
      <c r="AO1279">
        <v>0</v>
      </c>
      <c r="AP1279" s="5">
        <v>5</v>
      </c>
      <c r="AQ1279">
        <v>5</v>
      </c>
      <c r="AR1279" s="4">
        <v>0</v>
      </c>
      <c r="AS1279">
        <v>0</v>
      </c>
      <c r="AT1279" s="5">
        <v>5</v>
      </c>
      <c r="AU1279">
        <v>0</v>
      </c>
      <c r="AV1279" s="4">
        <v>0</v>
      </c>
      <c r="AW1279">
        <v>0</v>
      </c>
      <c r="AX1279" s="5">
        <v>0</v>
      </c>
      <c r="AY1279">
        <v>0</v>
      </c>
      <c r="AZ1279" s="4">
        <v>0</v>
      </c>
      <c r="BA1279">
        <v>0</v>
      </c>
      <c r="BB1279" s="5">
        <v>0</v>
      </c>
      <c r="BD1279">
        <v>0</v>
      </c>
      <c r="BE1279">
        <v>5</v>
      </c>
      <c r="BF1279" s="4">
        <v>0</v>
      </c>
      <c r="BG1279">
        <v>0</v>
      </c>
      <c r="BH1279" s="5">
        <v>5</v>
      </c>
      <c r="BI1279">
        <v>5</v>
      </c>
      <c r="BJ1279" s="4">
        <v>0</v>
      </c>
      <c r="BK1279">
        <v>0</v>
      </c>
      <c r="BL1279" s="5">
        <v>5</v>
      </c>
      <c r="BM1279">
        <v>5</v>
      </c>
      <c r="BN1279" s="4">
        <v>0</v>
      </c>
      <c r="BO1279">
        <v>0</v>
      </c>
      <c r="BP1279" s="5">
        <v>5</v>
      </c>
      <c r="BQ1279">
        <v>5</v>
      </c>
      <c r="BR1279" s="4">
        <v>0</v>
      </c>
      <c r="BS1279">
        <v>0</v>
      </c>
      <c r="BT1279" s="5">
        <v>5</v>
      </c>
      <c r="BU1279">
        <v>0</v>
      </c>
      <c r="BV1279" s="4">
        <v>0</v>
      </c>
      <c r="BW1279">
        <v>0</v>
      </c>
      <c r="BX1279" s="5">
        <v>0</v>
      </c>
      <c r="BY1279">
        <v>0</v>
      </c>
      <c r="BZ1279" s="4">
        <v>0</v>
      </c>
      <c r="CA1279">
        <v>0</v>
      </c>
      <c r="CB1279" s="5">
        <v>0</v>
      </c>
      <c r="CD1279">
        <v>0</v>
      </c>
      <c r="CE1279">
        <v>5</v>
      </c>
      <c r="CF1279" s="4">
        <v>0</v>
      </c>
      <c r="CG1279">
        <v>0</v>
      </c>
      <c r="CH1279" s="5">
        <v>5</v>
      </c>
      <c r="CI1279">
        <v>5</v>
      </c>
      <c r="CJ1279" s="4">
        <v>0</v>
      </c>
      <c r="CK1279">
        <v>0</v>
      </c>
      <c r="CL1279" s="5">
        <v>5</v>
      </c>
      <c r="CM1279">
        <v>5</v>
      </c>
      <c r="CN1279" s="4">
        <v>0</v>
      </c>
      <c r="CO1279">
        <v>0</v>
      </c>
      <c r="CP1279" s="5">
        <v>5</v>
      </c>
      <c r="CQ1279">
        <v>0</v>
      </c>
      <c r="CR1279" s="4">
        <v>0</v>
      </c>
      <c r="CS1279">
        <v>0</v>
      </c>
      <c r="CT1279" s="5">
        <v>0</v>
      </c>
      <c r="CU1279">
        <v>0</v>
      </c>
      <c r="CV1279" s="4">
        <v>0</v>
      </c>
      <c r="CW1279">
        <v>0</v>
      </c>
      <c r="CX1279" s="5">
        <v>0</v>
      </c>
      <c r="CY1279" s="21">
        <v>0</v>
      </c>
      <c r="CZ1279" s="21">
        <v>0</v>
      </c>
      <c r="DA1279" s="21">
        <v>0</v>
      </c>
      <c r="DB1279" s="5">
        <v>0</v>
      </c>
      <c r="DD1279" s="8">
        <v>0</v>
      </c>
      <c r="DE1279" s="8">
        <v>0</v>
      </c>
      <c r="DF1279" s="8">
        <v>0</v>
      </c>
      <c r="DG1279" s="8">
        <v>0</v>
      </c>
      <c r="DH1279" s="8">
        <v>0</v>
      </c>
      <c r="DI1279" s="8">
        <v>0</v>
      </c>
      <c r="DJ1279" s="8">
        <v>0</v>
      </c>
      <c r="DK1279" s="8">
        <v>0</v>
      </c>
      <c r="DL1279" s="8">
        <v>0</v>
      </c>
      <c r="DM1279" s="8">
        <v>0</v>
      </c>
      <c r="DN1279" s="8">
        <v>0</v>
      </c>
      <c r="DO1279" s="8">
        <v>0</v>
      </c>
      <c r="DP1279" s="8">
        <v>0</v>
      </c>
      <c r="DQ1279" s="8">
        <v>0</v>
      </c>
      <c r="DR1279" s="8">
        <v>0</v>
      </c>
      <c r="DS1279" s="8">
        <v>0</v>
      </c>
      <c r="DT1279" s="8">
        <v>0</v>
      </c>
      <c r="DU1279" s="8">
        <v>0</v>
      </c>
      <c r="DV1279" s="8">
        <v>0</v>
      </c>
      <c r="DW1279" s="8">
        <v>0</v>
      </c>
      <c r="DX1279" s="8">
        <v>0</v>
      </c>
      <c r="DY1279" s="8">
        <v>0</v>
      </c>
      <c r="DZ1279" s="8">
        <v>0</v>
      </c>
      <c r="EA1279" s="8">
        <v>0</v>
      </c>
      <c r="EB1279" s="8">
        <v>0</v>
      </c>
      <c r="EC1279" s="8">
        <v>0</v>
      </c>
      <c r="ED1279" s="20">
        <v>0</v>
      </c>
      <c r="EF1279" s="9">
        <v>0</v>
      </c>
      <c r="EG1279" s="9">
        <v>0</v>
      </c>
      <c r="EH1279" s="9">
        <v>0</v>
      </c>
      <c r="EI1279" s="9">
        <v>0</v>
      </c>
      <c r="EJ1279" s="9">
        <v>0</v>
      </c>
      <c r="EK1279" s="9">
        <v>0</v>
      </c>
      <c r="EL1279" s="9">
        <v>0</v>
      </c>
      <c r="EM1279" s="9">
        <v>0</v>
      </c>
      <c r="EN1279" s="9">
        <v>0</v>
      </c>
      <c r="EO1279" s="9">
        <v>0</v>
      </c>
      <c r="EP1279" s="9">
        <v>0</v>
      </c>
      <c r="EQ1279" s="9">
        <v>0</v>
      </c>
      <c r="ER1279" s="9">
        <v>0</v>
      </c>
      <c r="ES1279" s="9">
        <v>0</v>
      </c>
      <c r="ET1279" s="9">
        <v>0</v>
      </c>
      <c r="EU1279" s="9">
        <v>0</v>
      </c>
      <c r="EV1279" s="9">
        <v>0</v>
      </c>
      <c r="EW1279" s="9">
        <v>0</v>
      </c>
      <c r="EX1279" s="9">
        <v>0</v>
      </c>
      <c r="EY1279" s="9">
        <v>0</v>
      </c>
      <c r="EZ1279" s="9">
        <v>0</v>
      </c>
      <c r="FA1279" s="9">
        <v>0</v>
      </c>
      <c r="FB1279" s="9">
        <v>0</v>
      </c>
      <c r="FC1279" s="9">
        <v>0</v>
      </c>
      <c r="FD1279" s="9">
        <v>0</v>
      </c>
      <c r="FE1279" s="9">
        <v>0</v>
      </c>
      <c r="FF1279">
        <v>0</v>
      </c>
    </row>
    <row r="1280" spans="1:162" x14ac:dyDescent="0.2">
      <c r="A1280" t="s">
        <v>2347</v>
      </c>
      <c r="B1280" t="e">
        <v>#N/A</v>
      </c>
      <c r="C1280" t="s">
        <v>4599</v>
      </c>
      <c r="D1280" s="1">
        <v>0</v>
      </c>
      <c r="E1280" s="1">
        <v>0</v>
      </c>
      <c r="F1280" s="4">
        <v>0</v>
      </c>
      <c r="G1280" s="4">
        <v>0</v>
      </c>
      <c r="H1280" s="5">
        <v>0</v>
      </c>
      <c r="I1280">
        <v>4</v>
      </c>
      <c r="J1280" s="4">
        <v>0</v>
      </c>
      <c r="K1280">
        <v>0</v>
      </c>
      <c r="L1280" s="5">
        <v>4</v>
      </c>
      <c r="M1280">
        <v>4</v>
      </c>
      <c r="N1280" s="4">
        <v>0</v>
      </c>
      <c r="O1280">
        <v>0</v>
      </c>
      <c r="P1280" s="5">
        <v>4</v>
      </c>
      <c r="Q1280">
        <v>4</v>
      </c>
      <c r="R1280" s="4">
        <v>0</v>
      </c>
      <c r="S1280">
        <v>0</v>
      </c>
      <c r="T1280" s="5">
        <v>4</v>
      </c>
      <c r="U1280">
        <v>0</v>
      </c>
      <c r="V1280" s="4">
        <v>0</v>
      </c>
      <c r="W1280">
        <v>0</v>
      </c>
      <c r="X1280" s="5">
        <v>0</v>
      </c>
      <c r="Y1280">
        <v>0</v>
      </c>
      <c r="Z1280" s="4">
        <v>0</v>
      </c>
      <c r="AA1280">
        <v>0</v>
      </c>
      <c r="AB1280" s="5">
        <v>0</v>
      </c>
      <c r="AD1280">
        <v>0</v>
      </c>
      <c r="AE1280">
        <v>4</v>
      </c>
      <c r="AF1280" s="4">
        <v>0</v>
      </c>
      <c r="AG1280">
        <v>0</v>
      </c>
      <c r="AH1280" s="5">
        <v>4</v>
      </c>
      <c r="AI1280">
        <v>4</v>
      </c>
      <c r="AJ1280" s="4">
        <v>0</v>
      </c>
      <c r="AK1280">
        <v>0</v>
      </c>
      <c r="AL1280" s="5">
        <v>4</v>
      </c>
      <c r="AM1280">
        <v>4</v>
      </c>
      <c r="AN1280" s="4">
        <v>0</v>
      </c>
      <c r="AO1280">
        <v>0</v>
      </c>
      <c r="AP1280" s="5">
        <v>4</v>
      </c>
      <c r="AQ1280">
        <v>4</v>
      </c>
      <c r="AR1280" s="4">
        <v>0</v>
      </c>
      <c r="AS1280">
        <v>0</v>
      </c>
      <c r="AT1280" s="5">
        <v>4</v>
      </c>
      <c r="AU1280">
        <v>0</v>
      </c>
      <c r="AV1280" s="4">
        <v>0</v>
      </c>
      <c r="AW1280">
        <v>0</v>
      </c>
      <c r="AX1280" s="5">
        <v>0</v>
      </c>
      <c r="AY1280">
        <v>0</v>
      </c>
      <c r="AZ1280" s="4">
        <v>0</v>
      </c>
      <c r="BA1280">
        <v>0</v>
      </c>
      <c r="BB1280" s="5">
        <v>0</v>
      </c>
      <c r="BD1280">
        <v>0</v>
      </c>
      <c r="BE1280">
        <v>4</v>
      </c>
      <c r="BF1280" s="4">
        <v>0</v>
      </c>
      <c r="BG1280">
        <v>0</v>
      </c>
      <c r="BH1280" s="5">
        <v>4</v>
      </c>
      <c r="BI1280">
        <v>4</v>
      </c>
      <c r="BJ1280" s="4">
        <v>0</v>
      </c>
      <c r="BK1280">
        <v>0</v>
      </c>
      <c r="BL1280" s="5">
        <v>4</v>
      </c>
      <c r="BM1280">
        <v>4</v>
      </c>
      <c r="BN1280" s="4">
        <v>0</v>
      </c>
      <c r="BO1280">
        <v>0</v>
      </c>
      <c r="BP1280" s="5">
        <v>4</v>
      </c>
      <c r="BQ1280">
        <v>4</v>
      </c>
      <c r="BR1280" s="4">
        <v>0</v>
      </c>
      <c r="BS1280">
        <v>0</v>
      </c>
      <c r="BT1280" s="5">
        <v>4</v>
      </c>
      <c r="BU1280">
        <v>0</v>
      </c>
      <c r="BV1280" s="4">
        <v>0</v>
      </c>
      <c r="BW1280">
        <v>0</v>
      </c>
      <c r="BX1280" s="5">
        <v>0</v>
      </c>
      <c r="BY1280">
        <v>0</v>
      </c>
      <c r="BZ1280" s="4">
        <v>0</v>
      </c>
      <c r="CA1280">
        <v>0</v>
      </c>
      <c r="CB1280" s="5">
        <v>0</v>
      </c>
      <c r="CD1280">
        <v>0</v>
      </c>
      <c r="CE1280">
        <v>4</v>
      </c>
      <c r="CF1280" s="4">
        <v>0</v>
      </c>
      <c r="CG1280">
        <v>0</v>
      </c>
      <c r="CH1280" s="5">
        <v>4</v>
      </c>
      <c r="CI1280">
        <v>4</v>
      </c>
      <c r="CJ1280" s="4">
        <v>0</v>
      </c>
      <c r="CK1280">
        <v>0</v>
      </c>
      <c r="CL1280" s="5">
        <v>4</v>
      </c>
      <c r="CM1280">
        <v>4</v>
      </c>
      <c r="CN1280" s="4">
        <v>0</v>
      </c>
      <c r="CO1280">
        <v>0</v>
      </c>
      <c r="CP1280" s="5">
        <v>4</v>
      </c>
      <c r="CQ1280">
        <v>4</v>
      </c>
      <c r="CR1280" s="4">
        <v>0</v>
      </c>
      <c r="CS1280">
        <v>0</v>
      </c>
      <c r="CT1280" s="5">
        <v>4</v>
      </c>
      <c r="CU1280">
        <v>0</v>
      </c>
      <c r="CV1280" s="4">
        <v>0</v>
      </c>
      <c r="CW1280">
        <v>0</v>
      </c>
      <c r="CX1280" s="5">
        <v>0</v>
      </c>
      <c r="CY1280" s="21">
        <v>0</v>
      </c>
      <c r="CZ1280" s="21">
        <v>0</v>
      </c>
      <c r="DA1280" s="21">
        <v>0</v>
      </c>
      <c r="DB1280" s="5">
        <v>0</v>
      </c>
      <c r="DD1280" s="8">
        <v>0</v>
      </c>
      <c r="DE1280" s="8">
        <v>0</v>
      </c>
      <c r="DF1280" s="8">
        <v>0</v>
      </c>
      <c r="DG1280" s="8">
        <v>0</v>
      </c>
      <c r="DH1280" s="8">
        <v>0</v>
      </c>
      <c r="DI1280" s="8">
        <v>0</v>
      </c>
      <c r="DJ1280" s="8">
        <v>0</v>
      </c>
      <c r="DK1280" s="8">
        <v>0</v>
      </c>
      <c r="DL1280" s="8">
        <v>0</v>
      </c>
      <c r="DM1280" s="8">
        <v>0</v>
      </c>
      <c r="DN1280" s="8">
        <v>0</v>
      </c>
      <c r="DO1280" s="8">
        <v>0</v>
      </c>
      <c r="DP1280" s="8">
        <v>0</v>
      </c>
      <c r="DQ1280" s="8">
        <v>0</v>
      </c>
      <c r="DR1280" s="8">
        <v>0</v>
      </c>
      <c r="DS1280" s="8">
        <v>0</v>
      </c>
      <c r="DT1280" s="8">
        <v>0</v>
      </c>
      <c r="DU1280" s="8">
        <v>0</v>
      </c>
      <c r="DV1280" s="8">
        <v>0</v>
      </c>
      <c r="DW1280" s="8">
        <v>0</v>
      </c>
      <c r="DX1280" s="8">
        <v>0</v>
      </c>
      <c r="DY1280" s="8">
        <v>0</v>
      </c>
      <c r="DZ1280" s="8">
        <v>0</v>
      </c>
      <c r="EA1280" s="8">
        <v>0</v>
      </c>
      <c r="EB1280" s="8">
        <v>0</v>
      </c>
      <c r="EC1280" s="8">
        <v>0</v>
      </c>
      <c r="ED1280" s="20">
        <v>0</v>
      </c>
      <c r="EF1280" s="9">
        <v>0</v>
      </c>
      <c r="EG1280" s="9">
        <v>0</v>
      </c>
      <c r="EH1280" s="9">
        <v>0</v>
      </c>
      <c r="EI1280" s="9">
        <v>0</v>
      </c>
      <c r="EJ1280" s="9">
        <v>0</v>
      </c>
      <c r="EK1280" s="9">
        <v>0</v>
      </c>
      <c r="EL1280" s="9">
        <v>0</v>
      </c>
      <c r="EM1280" s="9">
        <v>0</v>
      </c>
      <c r="EN1280" s="9">
        <v>0</v>
      </c>
      <c r="EO1280" s="9">
        <v>0</v>
      </c>
      <c r="EP1280" s="9">
        <v>0</v>
      </c>
      <c r="EQ1280" s="9">
        <v>0</v>
      </c>
      <c r="ER1280" s="9">
        <v>0</v>
      </c>
      <c r="ES1280" s="9">
        <v>0</v>
      </c>
      <c r="ET1280" s="9">
        <v>0</v>
      </c>
      <c r="EU1280" s="9">
        <v>0</v>
      </c>
      <c r="EV1280" s="9">
        <v>0</v>
      </c>
      <c r="EW1280" s="9">
        <v>0</v>
      </c>
      <c r="EX1280" s="9">
        <v>0</v>
      </c>
      <c r="EY1280" s="9">
        <v>0</v>
      </c>
      <c r="EZ1280" s="9">
        <v>0</v>
      </c>
      <c r="FA1280" s="9">
        <v>0</v>
      </c>
      <c r="FB1280" s="9">
        <v>0</v>
      </c>
      <c r="FC1280" s="9">
        <v>0</v>
      </c>
      <c r="FD1280" s="9">
        <v>0</v>
      </c>
      <c r="FE1280" s="9">
        <v>0</v>
      </c>
      <c r="FF1280">
        <v>0</v>
      </c>
    </row>
    <row r="1281" spans="1:162" x14ac:dyDescent="0.2">
      <c r="A1281" t="s">
        <v>2348</v>
      </c>
      <c r="B1281" t="s">
        <v>3681</v>
      </c>
      <c r="C1281" t="s">
        <v>3</v>
      </c>
      <c r="D1281" s="1">
        <v>0</v>
      </c>
      <c r="E1281" s="1">
        <v>0</v>
      </c>
      <c r="F1281" s="4">
        <v>0</v>
      </c>
      <c r="G1281" s="4">
        <v>0</v>
      </c>
      <c r="H1281" s="5">
        <v>0</v>
      </c>
      <c r="I1281">
        <v>5</v>
      </c>
      <c r="J1281" s="4">
        <v>0</v>
      </c>
      <c r="K1281">
        <v>0</v>
      </c>
      <c r="L1281" s="5">
        <v>5</v>
      </c>
      <c r="M1281">
        <v>5</v>
      </c>
      <c r="N1281" s="4">
        <v>0</v>
      </c>
      <c r="O1281">
        <v>0</v>
      </c>
      <c r="P1281" s="5">
        <v>5</v>
      </c>
      <c r="Q1281">
        <v>6</v>
      </c>
      <c r="R1281" s="4">
        <v>0</v>
      </c>
      <c r="S1281">
        <v>0</v>
      </c>
      <c r="T1281" s="5">
        <v>6</v>
      </c>
      <c r="U1281">
        <v>6</v>
      </c>
      <c r="V1281" s="4">
        <v>0</v>
      </c>
      <c r="W1281">
        <v>0</v>
      </c>
      <c r="X1281" s="5">
        <v>6</v>
      </c>
      <c r="Y1281">
        <v>6</v>
      </c>
      <c r="Z1281" s="4">
        <v>0</v>
      </c>
      <c r="AA1281">
        <v>0</v>
      </c>
      <c r="AB1281" s="5">
        <v>6</v>
      </c>
      <c r="AD1281">
        <v>0</v>
      </c>
      <c r="AE1281">
        <v>0</v>
      </c>
      <c r="AF1281" s="4">
        <v>0</v>
      </c>
      <c r="AG1281">
        <v>0</v>
      </c>
      <c r="AH1281" s="5">
        <v>0</v>
      </c>
      <c r="AI1281">
        <v>5</v>
      </c>
      <c r="AJ1281" s="4">
        <v>0</v>
      </c>
      <c r="AK1281">
        <v>0</v>
      </c>
      <c r="AL1281" s="5">
        <v>5</v>
      </c>
      <c r="AM1281">
        <v>5</v>
      </c>
      <c r="AN1281" s="4">
        <v>0</v>
      </c>
      <c r="AO1281">
        <v>0</v>
      </c>
      <c r="AP1281" s="5">
        <v>5</v>
      </c>
      <c r="AQ1281">
        <v>6</v>
      </c>
      <c r="AR1281" s="4">
        <v>0</v>
      </c>
      <c r="AS1281">
        <v>0</v>
      </c>
      <c r="AT1281" s="5">
        <v>6</v>
      </c>
      <c r="AU1281">
        <v>6</v>
      </c>
      <c r="AV1281" s="4">
        <v>0</v>
      </c>
      <c r="AW1281">
        <v>0</v>
      </c>
      <c r="AX1281" s="5">
        <v>6</v>
      </c>
      <c r="AY1281">
        <v>6</v>
      </c>
      <c r="AZ1281" s="4">
        <v>0</v>
      </c>
      <c r="BA1281">
        <v>0</v>
      </c>
      <c r="BB1281" s="5">
        <v>6</v>
      </c>
      <c r="BD1281">
        <v>0</v>
      </c>
      <c r="BE1281">
        <v>0</v>
      </c>
      <c r="BF1281" s="4">
        <v>0</v>
      </c>
      <c r="BG1281">
        <v>0</v>
      </c>
      <c r="BH1281" s="5">
        <v>0</v>
      </c>
      <c r="BI1281">
        <v>5</v>
      </c>
      <c r="BJ1281" s="4">
        <v>0</v>
      </c>
      <c r="BK1281">
        <v>0</v>
      </c>
      <c r="BL1281" s="5">
        <v>5</v>
      </c>
      <c r="BM1281">
        <v>5</v>
      </c>
      <c r="BN1281" s="4">
        <v>0</v>
      </c>
      <c r="BO1281">
        <v>0</v>
      </c>
      <c r="BP1281" s="5">
        <v>5</v>
      </c>
      <c r="BQ1281">
        <v>6</v>
      </c>
      <c r="BR1281" s="4">
        <v>0</v>
      </c>
      <c r="BS1281">
        <v>0</v>
      </c>
      <c r="BT1281" s="5">
        <v>6</v>
      </c>
      <c r="BU1281">
        <v>6</v>
      </c>
      <c r="BV1281" s="4">
        <v>0</v>
      </c>
      <c r="BW1281">
        <v>0</v>
      </c>
      <c r="BX1281" s="5">
        <v>6</v>
      </c>
      <c r="BY1281">
        <v>6</v>
      </c>
      <c r="BZ1281" s="4">
        <v>0</v>
      </c>
      <c r="CA1281">
        <v>0</v>
      </c>
      <c r="CB1281" s="5">
        <v>6</v>
      </c>
      <c r="CD1281">
        <v>0</v>
      </c>
      <c r="CE1281">
        <v>0</v>
      </c>
      <c r="CF1281" s="4">
        <v>0</v>
      </c>
      <c r="CG1281">
        <v>0</v>
      </c>
      <c r="CH1281" s="5">
        <v>0</v>
      </c>
      <c r="CI1281">
        <v>5</v>
      </c>
      <c r="CJ1281" s="4">
        <v>0</v>
      </c>
      <c r="CK1281">
        <v>0</v>
      </c>
      <c r="CL1281" s="5">
        <v>5</v>
      </c>
      <c r="CM1281">
        <v>6</v>
      </c>
      <c r="CN1281" s="4">
        <v>0</v>
      </c>
      <c r="CO1281">
        <v>0</v>
      </c>
      <c r="CP1281" s="5">
        <v>6</v>
      </c>
      <c r="CQ1281">
        <v>6</v>
      </c>
      <c r="CR1281" s="4">
        <v>0</v>
      </c>
      <c r="CS1281">
        <v>0</v>
      </c>
      <c r="CT1281" s="5">
        <v>6</v>
      </c>
      <c r="CU1281">
        <v>6</v>
      </c>
      <c r="CV1281" s="4">
        <v>0</v>
      </c>
      <c r="CW1281">
        <v>0</v>
      </c>
      <c r="CX1281" s="5">
        <v>6</v>
      </c>
      <c r="CY1281" s="21">
        <v>0</v>
      </c>
      <c r="CZ1281" s="21">
        <v>0</v>
      </c>
      <c r="DA1281" s="21">
        <v>0</v>
      </c>
      <c r="DB1281" s="5">
        <v>0</v>
      </c>
      <c r="DD1281" s="8">
        <v>0</v>
      </c>
      <c r="DE1281" s="8">
        <v>0</v>
      </c>
      <c r="DF1281" s="8">
        <v>0</v>
      </c>
      <c r="DG1281" s="8">
        <v>0</v>
      </c>
      <c r="DH1281" s="8">
        <v>0</v>
      </c>
      <c r="DI1281" s="8">
        <v>0</v>
      </c>
      <c r="DJ1281" s="8">
        <v>0</v>
      </c>
      <c r="DK1281" s="8">
        <v>0</v>
      </c>
      <c r="DL1281" s="8">
        <v>0</v>
      </c>
      <c r="DM1281" s="8">
        <v>0</v>
      </c>
      <c r="DN1281" s="8">
        <v>0</v>
      </c>
      <c r="DO1281" s="8">
        <v>0</v>
      </c>
      <c r="DP1281" s="8">
        <v>0</v>
      </c>
      <c r="DQ1281" s="8">
        <v>0</v>
      </c>
      <c r="DR1281" s="8">
        <v>0</v>
      </c>
      <c r="DS1281" s="8">
        <v>0</v>
      </c>
      <c r="DT1281" s="8">
        <v>0</v>
      </c>
      <c r="DU1281" s="8">
        <v>0</v>
      </c>
      <c r="DV1281" s="8">
        <v>0</v>
      </c>
      <c r="DW1281" s="8">
        <v>0</v>
      </c>
      <c r="DX1281" s="8">
        <v>0</v>
      </c>
      <c r="DY1281" s="8">
        <v>0</v>
      </c>
      <c r="DZ1281" s="8">
        <v>0</v>
      </c>
      <c r="EA1281" s="8">
        <v>0</v>
      </c>
      <c r="EB1281" s="8">
        <v>0</v>
      </c>
      <c r="EC1281" s="8">
        <v>0</v>
      </c>
      <c r="ED1281" s="20">
        <v>0</v>
      </c>
      <c r="EF1281" s="9">
        <v>0</v>
      </c>
      <c r="EG1281" s="9">
        <v>0</v>
      </c>
      <c r="EH1281" s="9">
        <v>0</v>
      </c>
      <c r="EI1281" s="9">
        <v>0</v>
      </c>
      <c r="EJ1281" s="9">
        <v>0</v>
      </c>
      <c r="EK1281" s="9">
        <v>0</v>
      </c>
      <c r="EL1281" s="9">
        <v>0</v>
      </c>
      <c r="EM1281" s="9">
        <v>0</v>
      </c>
      <c r="EN1281" s="9">
        <v>0</v>
      </c>
      <c r="EO1281" s="9">
        <v>0</v>
      </c>
      <c r="EP1281" s="9">
        <v>0</v>
      </c>
      <c r="EQ1281" s="9">
        <v>0</v>
      </c>
      <c r="ER1281" s="9">
        <v>0</v>
      </c>
      <c r="ES1281" s="9">
        <v>0</v>
      </c>
      <c r="ET1281" s="9">
        <v>0</v>
      </c>
      <c r="EU1281" s="9">
        <v>0</v>
      </c>
      <c r="EV1281" s="9">
        <v>0</v>
      </c>
      <c r="EW1281" s="9">
        <v>0</v>
      </c>
      <c r="EX1281" s="9">
        <v>0</v>
      </c>
      <c r="EY1281" s="9">
        <v>0</v>
      </c>
      <c r="EZ1281" s="9">
        <v>0</v>
      </c>
      <c r="FA1281" s="9">
        <v>0</v>
      </c>
      <c r="FB1281" s="9">
        <v>0</v>
      </c>
      <c r="FC1281" s="9">
        <v>0</v>
      </c>
      <c r="FD1281" s="9">
        <v>0</v>
      </c>
      <c r="FE1281" s="9">
        <v>0</v>
      </c>
      <c r="FF1281">
        <v>0</v>
      </c>
    </row>
    <row r="1282" spans="1:162" x14ac:dyDescent="0.2">
      <c r="A1282" t="s">
        <v>614</v>
      </c>
      <c r="B1282" t="s">
        <v>3682</v>
      </c>
      <c r="C1282" t="s">
        <v>4599</v>
      </c>
      <c r="D1282" s="1">
        <v>5</v>
      </c>
      <c r="E1282" s="1">
        <v>3</v>
      </c>
      <c r="F1282" s="4">
        <v>0</v>
      </c>
      <c r="G1282" s="4">
        <v>0</v>
      </c>
      <c r="H1282" s="5">
        <v>3</v>
      </c>
      <c r="I1282">
        <v>3</v>
      </c>
      <c r="J1282" s="4">
        <v>0</v>
      </c>
      <c r="K1282">
        <v>0</v>
      </c>
      <c r="L1282" s="5">
        <v>3</v>
      </c>
      <c r="M1282">
        <v>3</v>
      </c>
      <c r="N1282" s="4">
        <v>0</v>
      </c>
      <c r="O1282">
        <v>0</v>
      </c>
      <c r="P1282" s="5">
        <v>3</v>
      </c>
      <c r="Q1282">
        <v>6</v>
      </c>
      <c r="R1282" s="4">
        <v>0</v>
      </c>
      <c r="S1282">
        <v>0</v>
      </c>
      <c r="T1282" s="5">
        <v>6</v>
      </c>
      <c r="U1282">
        <v>6</v>
      </c>
      <c r="V1282" s="4">
        <v>0</v>
      </c>
      <c r="W1282">
        <v>0</v>
      </c>
      <c r="X1282" s="5">
        <v>6</v>
      </c>
      <c r="Y1282">
        <v>6</v>
      </c>
      <c r="Z1282" s="4">
        <v>0</v>
      </c>
      <c r="AA1282">
        <v>0</v>
      </c>
      <c r="AB1282" s="5">
        <v>6</v>
      </c>
      <c r="AD1282">
        <v>5</v>
      </c>
      <c r="AE1282">
        <v>3</v>
      </c>
      <c r="AF1282" s="4">
        <v>0</v>
      </c>
      <c r="AG1282">
        <v>0</v>
      </c>
      <c r="AH1282" s="5">
        <v>3</v>
      </c>
      <c r="AI1282">
        <v>3</v>
      </c>
      <c r="AJ1282" s="4">
        <v>0</v>
      </c>
      <c r="AK1282">
        <v>0</v>
      </c>
      <c r="AL1282" s="5">
        <v>3</v>
      </c>
      <c r="AM1282">
        <v>0</v>
      </c>
      <c r="AN1282" s="4">
        <v>0</v>
      </c>
      <c r="AO1282">
        <v>0</v>
      </c>
      <c r="AP1282" s="5">
        <v>0</v>
      </c>
      <c r="AQ1282">
        <v>6</v>
      </c>
      <c r="AR1282" s="4">
        <v>0</v>
      </c>
      <c r="AS1282">
        <v>0</v>
      </c>
      <c r="AT1282" s="5">
        <v>6</v>
      </c>
      <c r="AU1282">
        <v>6</v>
      </c>
      <c r="AV1282" s="4">
        <v>0</v>
      </c>
      <c r="AW1282">
        <v>0</v>
      </c>
      <c r="AX1282" s="5">
        <v>6</v>
      </c>
      <c r="AY1282">
        <v>6</v>
      </c>
      <c r="AZ1282" s="4">
        <v>0</v>
      </c>
      <c r="BA1282">
        <v>0</v>
      </c>
      <c r="BB1282" s="5">
        <v>6</v>
      </c>
      <c r="BD1282">
        <v>5</v>
      </c>
      <c r="BE1282">
        <v>3</v>
      </c>
      <c r="BF1282" s="4">
        <v>0</v>
      </c>
      <c r="BG1282">
        <v>0</v>
      </c>
      <c r="BH1282" s="5">
        <v>3</v>
      </c>
      <c r="BI1282">
        <v>3</v>
      </c>
      <c r="BJ1282" s="4">
        <v>0</v>
      </c>
      <c r="BK1282">
        <v>0</v>
      </c>
      <c r="BL1282" s="5">
        <v>3</v>
      </c>
      <c r="BM1282">
        <v>3</v>
      </c>
      <c r="BN1282" s="4">
        <v>0</v>
      </c>
      <c r="BO1282">
        <v>0</v>
      </c>
      <c r="BP1282" s="5">
        <v>3</v>
      </c>
      <c r="BQ1282">
        <v>6</v>
      </c>
      <c r="BR1282" s="4">
        <v>0</v>
      </c>
      <c r="BS1282">
        <v>0</v>
      </c>
      <c r="BT1282" s="5">
        <v>6</v>
      </c>
      <c r="BU1282">
        <v>6</v>
      </c>
      <c r="BV1282" s="4">
        <v>0</v>
      </c>
      <c r="BW1282">
        <v>0</v>
      </c>
      <c r="BX1282" s="5">
        <v>6</v>
      </c>
      <c r="BY1282">
        <v>6</v>
      </c>
      <c r="BZ1282" s="4">
        <v>0</v>
      </c>
      <c r="CA1282">
        <v>0</v>
      </c>
      <c r="CB1282" s="5">
        <v>6</v>
      </c>
      <c r="CD1282">
        <v>3</v>
      </c>
      <c r="CE1282">
        <v>3</v>
      </c>
      <c r="CF1282" s="4">
        <v>0</v>
      </c>
      <c r="CG1282">
        <v>0</v>
      </c>
      <c r="CH1282" s="5">
        <v>3</v>
      </c>
      <c r="CI1282">
        <v>3</v>
      </c>
      <c r="CJ1282" s="4">
        <v>0</v>
      </c>
      <c r="CK1282">
        <v>0</v>
      </c>
      <c r="CL1282" s="5">
        <v>3</v>
      </c>
      <c r="CM1282">
        <v>6</v>
      </c>
      <c r="CN1282" s="4">
        <v>0</v>
      </c>
      <c r="CO1282">
        <v>0</v>
      </c>
      <c r="CP1282" s="5">
        <v>6</v>
      </c>
      <c r="CQ1282">
        <v>6</v>
      </c>
      <c r="CR1282" s="4">
        <v>0</v>
      </c>
      <c r="CS1282">
        <v>0</v>
      </c>
      <c r="CT1282" s="5">
        <v>6</v>
      </c>
      <c r="CU1282">
        <v>6</v>
      </c>
      <c r="CV1282" s="4">
        <v>0</v>
      </c>
      <c r="CW1282">
        <v>0</v>
      </c>
      <c r="CX1282" s="5">
        <v>6</v>
      </c>
      <c r="CY1282" s="21">
        <v>0</v>
      </c>
      <c r="CZ1282" s="21">
        <v>0</v>
      </c>
      <c r="DA1282" s="21">
        <v>0</v>
      </c>
      <c r="DB1282" s="5">
        <v>0</v>
      </c>
      <c r="DD1282" s="8">
        <v>0</v>
      </c>
      <c r="DE1282" s="8">
        <v>0</v>
      </c>
      <c r="DF1282" s="8">
        <v>0</v>
      </c>
      <c r="DG1282" s="8">
        <v>0</v>
      </c>
      <c r="DH1282" s="8">
        <v>0</v>
      </c>
      <c r="DI1282" s="8">
        <v>0</v>
      </c>
      <c r="DJ1282" s="8">
        <v>0</v>
      </c>
      <c r="DK1282" s="8">
        <v>0</v>
      </c>
      <c r="DL1282" s="8">
        <v>0</v>
      </c>
      <c r="DM1282" s="8">
        <v>0</v>
      </c>
      <c r="DN1282" s="8">
        <v>0</v>
      </c>
      <c r="DO1282" s="8">
        <v>0</v>
      </c>
      <c r="DP1282" s="8">
        <v>0</v>
      </c>
      <c r="DQ1282" s="8">
        <v>0</v>
      </c>
      <c r="DR1282" s="8">
        <v>0</v>
      </c>
      <c r="DS1282" s="8">
        <v>0</v>
      </c>
      <c r="DT1282" s="8">
        <v>0</v>
      </c>
      <c r="DU1282" s="8">
        <v>0</v>
      </c>
      <c r="DV1282" s="8">
        <v>0</v>
      </c>
      <c r="DW1282" s="8">
        <v>0</v>
      </c>
      <c r="DX1282" s="8">
        <v>0</v>
      </c>
      <c r="DY1282" s="8">
        <v>0</v>
      </c>
      <c r="DZ1282" s="8">
        <v>0</v>
      </c>
      <c r="EA1282" s="8">
        <v>0</v>
      </c>
      <c r="EB1282" s="8">
        <v>0</v>
      </c>
      <c r="EC1282" s="8">
        <v>0</v>
      </c>
      <c r="ED1282" s="20">
        <v>0</v>
      </c>
      <c r="EF1282" s="9">
        <v>0</v>
      </c>
      <c r="EG1282" s="9">
        <v>0</v>
      </c>
      <c r="EH1282" s="9">
        <v>0</v>
      </c>
      <c r="EI1282" s="9">
        <v>0</v>
      </c>
      <c r="EJ1282" s="9">
        <v>0</v>
      </c>
      <c r="EK1282" s="9">
        <v>0</v>
      </c>
      <c r="EL1282" s="9">
        <v>0</v>
      </c>
      <c r="EM1282" s="9">
        <v>0</v>
      </c>
      <c r="EN1282" s="9">
        <v>0</v>
      </c>
      <c r="EO1282" s="9">
        <v>0</v>
      </c>
      <c r="EP1282" s="9">
        <v>0</v>
      </c>
      <c r="EQ1282" s="9">
        <v>0</v>
      </c>
      <c r="ER1282" s="9">
        <v>0</v>
      </c>
      <c r="ES1282" s="9">
        <v>0</v>
      </c>
      <c r="ET1282" s="9">
        <v>0</v>
      </c>
      <c r="EU1282" s="9">
        <v>0</v>
      </c>
      <c r="EV1282" s="9">
        <v>0</v>
      </c>
      <c r="EW1282" s="9">
        <v>0</v>
      </c>
      <c r="EX1282" s="9">
        <v>0</v>
      </c>
      <c r="EY1282" s="9">
        <v>0</v>
      </c>
      <c r="EZ1282" s="9">
        <v>0</v>
      </c>
      <c r="FA1282" s="9">
        <v>0</v>
      </c>
      <c r="FB1282" s="9">
        <v>0</v>
      </c>
      <c r="FC1282" s="9">
        <v>0</v>
      </c>
      <c r="FD1282" s="9">
        <v>0</v>
      </c>
      <c r="FE1282" s="9">
        <v>0</v>
      </c>
      <c r="FF1282">
        <v>0</v>
      </c>
    </row>
    <row r="1283" spans="1:162" x14ac:dyDescent="0.2">
      <c r="A1283" t="s">
        <v>921</v>
      </c>
      <c r="B1283" t="s">
        <v>3683</v>
      </c>
      <c r="C1283" t="s">
        <v>4599</v>
      </c>
      <c r="D1283" s="1">
        <v>0</v>
      </c>
      <c r="E1283" s="1">
        <v>0</v>
      </c>
      <c r="F1283" s="4">
        <v>0</v>
      </c>
      <c r="G1283" s="4">
        <v>0</v>
      </c>
      <c r="H1283" s="5">
        <v>0</v>
      </c>
      <c r="I1283">
        <v>1</v>
      </c>
      <c r="J1283" s="4">
        <v>0</v>
      </c>
      <c r="K1283">
        <v>0</v>
      </c>
      <c r="L1283" s="5">
        <v>1</v>
      </c>
      <c r="M1283">
        <v>1</v>
      </c>
      <c r="N1283" s="4">
        <v>0</v>
      </c>
      <c r="O1283">
        <v>0</v>
      </c>
      <c r="P1283" s="5">
        <v>1</v>
      </c>
      <c r="Q1283">
        <v>1</v>
      </c>
      <c r="R1283" s="4">
        <v>0</v>
      </c>
      <c r="S1283">
        <v>0</v>
      </c>
      <c r="T1283" s="5">
        <v>1</v>
      </c>
      <c r="U1283">
        <v>1</v>
      </c>
      <c r="V1283" s="4">
        <v>0</v>
      </c>
      <c r="W1283">
        <v>0</v>
      </c>
      <c r="X1283" s="5">
        <v>1</v>
      </c>
      <c r="Y1283">
        <v>3</v>
      </c>
      <c r="Z1283" s="4">
        <v>0</v>
      </c>
      <c r="AA1283">
        <v>0</v>
      </c>
      <c r="AB1283" s="5">
        <v>3</v>
      </c>
      <c r="AD1283">
        <v>0</v>
      </c>
      <c r="AE1283">
        <v>0</v>
      </c>
      <c r="AF1283" s="4">
        <v>0</v>
      </c>
      <c r="AG1283">
        <v>0</v>
      </c>
      <c r="AH1283" s="5">
        <v>0</v>
      </c>
      <c r="AI1283">
        <v>1</v>
      </c>
      <c r="AJ1283" s="4">
        <v>0</v>
      </c>
      <c r="AK1283">
        <v>0</v>
      </c>
      <c r="AL1283" s="5">
        <v>1</v>
      </c>
      <c r="AM1283">
        <v>1</v>
      </c>
      <c r="AN1283" s="4">
        <v>0</v>
      </c>
      <c r="AO1283">
        <v>0</v>
      </c>
      <c r="AP1283" s="5">
        <v>1</v>
      </c>
      <c r="AQ1283">
        <v>1</v>
      </c>
      <c r="AR1283" s="4">
        <v>0</v>
      </c>
      <c r="AS1283">
        <v>0</v>
      </c>
      <c r="AT1283" s="5">
        <v>1</v>
      </c>
      <c r="AU1283">
        <v>1</v>
      </c>
      <c r="AV1283" s="4">
        <v>0</v>
      </c>
      <c r="AW1283">
        <v>0</v>
      </c>
      <c r="AX1283" s="5">
        <v>1</v>
      </c>
      <c r="AY1283">
        <v>3</v>
      </c>
      <c r="AZ1283" s="4">
        <v>0</v>
      </c>
      <c r="BA1283">
        <v>0</v>
      </c>
      <c r="BB1283" s="5">
        <v>3</v>
      </c>
      <c r="BD1283">
        <v>0</v>
      </c>
      <c r="BE1283">
        <v>0</v>
      </c>
      <c r="BF1283" s="4">
        <v>0</v>
      </c>
      <c r="BG1283">
        <v>0</v>
      </c>
      <c r="BH1283" s="5">
        <v>0</v>
      </c>
      <c r="BI1283">
        <v>1</v>
      </c>
      <c r="BJ1283" s="4">
        <v>0</v>
      </c>
      <c r="BK1283">
        <v>0</v>
      </c>
      <c r="BL1283" s="5">
        <v>1</v>
      </c>
      <c r="BM1283">
        <v>1</v>
      </c>
      <c r="BN1283" s="4">
        <v>0</v>
      </c>
      <c r="BO1283">
        <v>0</v>
      </c>
      <c r="BP1283" s="5">
        <v>1</v>
      </c>
      <c r="BQ1283">
        <v>1</v>
      </c>
      <c r="BR1283" s="4">
        <v>0</v>
      </c>
      <c r="BS1283">
        <v>0</v>
      </c>
      <c r="BT1283" s="5">
        <v>1</v>
      </c>
      <c r="BU1283">
        <v>1</v>
      </c>
      <c r="BV1283" s="4">
        <v>0</v>
      </c>
      <c r="BW1283">
        <v>0</v>
      </c>
      <c r="BX1283" s="5">
        <v>1</v>
      </c>
      <c r="BY1283">
        <v>3</v>
      </c>
      <c r="BZ1283" s="4">
        <v>0</v>
      </c>
      <c r="CA1283">
        <v>0</v>
      </c>
      <c r="CB1283" s="5">
        <v>3</v>
      </c>
      <c r="CD1283">
        <v>0</v>
      </c>
      <c r="CE1283">
        <v>0</v>
      </c>
      <c r="CF1283" s="4">
        <v>0</v>
      </c>
      <c r="CG1283">
        <v>0</v>
      </c>
      <c r="CH1283" s="5">
        <v>0</v>
      </c>
      <c r="CI1283">
        <v>1</v>
      </c>
      <c r="CJ1283" s="4">
        <v>0</v>
      </c>
      <c r="CK1283">
        <v>0</v>
      </c>
      <c r="CL1283" s="5">
        <v>1</v>
      </c>
      <c r="CM1283">
        <v>1</v>
      </c>
      <c r="CN1283" s="4">
        <v>0</v>
      </c>
      <c r="CO1283">
        <v>0</v>
      </c>
      <c r="CP1283" s="5">
        <v>1</v>
      </c>
      <c r="CQ1283">
        <v>1</v>
      </c>
      <c r="CR1283" s="4">
        <v>0</v>
      </c>
      <c r="CS1283">
        <v>0</v>
      </c>
      <c r="CT1283" s="5">
        <v>1</v>
      </c>
      <c r="CU1283">
        <v>3</v>
      </c>
      <c r="CV1283" s="4">
        <v>0</v>
      </c>
      <c r="CW1283">
        <v>0</v>
      </c>
      <c r="CX1283" s="5">
        <v>3</v>
      </c>
      <c r="CY1283" s="21">
        <v>0</v>
      </c>
      <c r="CZ1283" s="21">
        <v>0</v>
      </c>
      <c r="DA1283" s="21">
        <v>0</v>
      </c>
      <c r="DB1283" s="5">
        <v>0</v>
      </c>
      <c r="DD1283" s="8">
        <v>0</v>
      </c>
      <c r="DE1283" s="8">
        <v>0</v>
      </c>
      <c r="DF1283" s="8">
        <v>0</v>
      </c>
      <c r="DG1283" s="8">
        <v>0</v>
      </c>
      <c r="DH1283" s="8">
        <v>0</v>
      </c>
      <c r="DI1283" s="8">
        <v>0</v>
      </c>
      <c r="DJ1283" s="8">
        <v>0</v>
      </c>
      <c r="DK1283" s="8">
        <v>0</v>
      </c>
      <c r="DL1283" s="8">
        <v>0</v>
      </c>
      <c r="DM1283" s="8">
        <v>0</v>
      </c>
      <c r="DN1283" s="8">
        <v>0</v>
      </c>
      <c r="DO1283" s="8">
        <v>0</v>
      </c>
      <c r="DP1283" s="8">
        <v>0</v>
      </c>
      <c r="DQ1283" s="8">
        <v>0</v>
      </c>
      <c r="DR1283" s="8">
        <v>0</v>
      </c>
      <c r="DS1283" s="8">
        <v>0</v>
      </c>
      <c r="DT1283" s="8">
        <v>0</v>
      </c>
      <c r="DU1283" s="8">
        <v>0</v>
      </c>
      <c r="DV1283" s="8">
        <v>0</v>
      </c>
      <c r="DW1283" s="8">
        <v>0</v>
      </c>
      <c r="DX1283" s="8">
        <v>0</v>
      </c>
      <c r="DY1283" s="8">
        <v>0</v>
      </c>
      <c r="DZ1283" s="8">
        <v>0</v>
      </c>
      <c r="EA1283" s="8">
        <v>0</v>
      </c>
      <c r="EB1283" s="8">
        <v>0</v>
      </c>
      <c r="EC1283" s="8">
        <v>0</v>
      </c>
      <c r="ED1283" s="20">
        <v>0</v>
      </c>
      <c r="EF1283" s="9">
        <v>0</v>
      </c>
      <c r="EG1283" s="9">
        <v>0</v>
      </c>
      <c r="EH1283" s="9">
        <v>0</v>
      </c>
      <c r="EI1283" s="9">
        <v>0</v>
      </c>
      <c r="EJ1283" s="9">
        <v>0</v>
      </c>
      <c r="EK1283" s="9">
        <v>0</v>
      </c>
      <c r="EL1283" s="9">
        <v>0</v>
      </c>
      <c r="EM1283" s="9">
        <v>0</v>
      </c>
      <c r="EN1283" s="9">
        <v>0</v>
      </c>
      <c r="EO1283" s="9">
        <v>0</v>
      </c>
      <c r="EP1283" s="9">
        <v>0</v>
      </c>
      <c r="EQ1283" s="9">
        <v>0</v>
      </c>
      <c r="ER1283" s="9">
        <v>0</v>
      </c>
      <c r="ES1283" s="9">
        <v>0</v>
      </c>
      <c r="ET1283" s="9">
        <v>0</v>
      </c>
      <c r="EU1283" s="9">
        <v>0</v>
      </c>
      <c r="EV1283" s="9">
        <v>0</v>
      </c>
      <c r="EW1283" s="9">
        <v>0</v>
      </c>
      <c r="EX1283" s="9">
        <v>0</v>
      </c>
      <c r="EY1283" s="9">
        <v>0</v>
      </c>
      <c r="EZ1283" s="9">
        <v>0</v>
      </c>
      <c r="FA1283" s="9">
        <v>0</v>
      </c>
      <c r="FB1283" s="9">
        <v>0</v>
      </c>
      <c r="FC1283" s="9">
        <v>0</v>
      </c>
      <c r="FD1283" s="9">
        <v>0</v>
      </c>
      <c r="FE1283" s="9">
        <v>0</v>
      </c>
      <c r="FF1283">
        <v>0</v>
      </c>
    </row>
    <row r="1284" spans="1:162" x14ac:dyDescent="0.2">
      <c r="A1284" t="s">
        <v>1029</v>
      </c>
      <c r="B1284" t="s">
        <v>1028</v>
      </c>
      <c r="C1284" t="s">
        <v>4599</v>
      </c>
      <c r="D1284" s="1">
        <v>0</v>
      </c>
      <c r="E1284" s="1">
        <v>0</v>
      </c>
      <c r="F1284" s="4">
        <v>0</v>
      </c>
      <c r="G1284" s="4">
        <v>0</v>
      </c>
      <c r="H1284" s="5">
        <v>0</v>
      </c>
      <c r="I1284">
        <v>0</v>
      </c>
      <c r="J1284" s="4">
        <v>0</v>
      </c>
      <c r="K1284">
        <v>0</v>
      </c>
      <c r="L1284" s="5">
        <v>0</v>
      </c>
      <c r="M1284">
        <v>3</v>
      </c>
      <c r="N1284" s="4">
        <v>0</v>
      </c>
      <c r="O1284">
        <v>0</v>
      </c>
      <c r="P1284" s="5">
        <v>3</v>
      </c>
      <c r="Q1284">
        <v>0</v>
      </c>
      <c r="R1284" s="4">
        <v>0</v>
      </c>
      <c r="S1284">
        <v>0</v>
      </c>
      <c r="T1284" s="5">
        <v>0</v>
      </c>
      <c r="U1284">
        <v>0</v>
      </c>
      <c r="V1284" s="4">
        <v>0</v>
      </c>
      <c r="W1284">
        <v>0</v>
      </c>
      <c r="X1284" s="5">
        <v>0</v>
      </c>
      <c r="Y1284">
        <v>0</v>
      </c>
      <c r="Z1284" s="4">
        <v>0</v>
      </c>
      <c r="AA1284">
        <v>0</v>
      </c>
      <c r="AB1284" s="5">
        <v>0</v>
      </c>
      <c r="AD1284">
        <v>0</v>
      </c>
      <c r="AE1284">
        <v>0</v>
      </c>
      <c r="AF1284" s="4">
        <v>0</v>
      </c>
      <c r="AG1284">
        <v>0</v>
      </c>
      <c r="AH1284" s="5">
        <v>0</v>
      </c>
      <c r="AI1284">
        <v>0</v>
      </c>
      <c r="AJ1284" s="4">
        <v>0</v>
      </c>
      <c r="AK1284">
        <v>0</v>
      </c>
      <c r="AL1284" s="5">
        <v>0</v>
      </c>
      <c r="AM1284">
        <v>3</v>
      </c>
      <c r="AN1284" s="4">
        <v>0</v>
      </c>
      <c r="AO1284">
        <v>0</v>
      </c>
      <c r="AP1284" s="5">
        <v>3</v>
      </c>
      <c r="AQ1284">
        <v>0</v>
      </c>
      <c r="AR1284" s="4">
        <v>0</v>
      </c>
      <c r="AS1284">
        <v>0</v>
      </c>
      <c r="AT1284" s="5">
        <v>0</v>
      </c>
      <c r="AU1284">
        <v>0</v>
      </c>
      <c r="AV1284" s="4">
        <v>0</v>
      </c>
      <c r="AW1284">
        <v>0</v>
      </c>
      <c r="AX1284" s="5">
        <v>0</v>
      </c>
      <c r="AY1284">
        <v>0</v>
      </c>
      <c r="AZ1284" s="4">
        <v>0</v>
      </c>
      <c r="BA1284">
        <v>0</v>
      </c>
      <c r="BB1284" s="5">
        <v>0</v>
      </c>
      <c r="BD1284">
        <v>0</v>
      </c>
      <c r="BE1284">
        <v>0</v>
      </c>
      <c r="BF1284" s="4">
        <v>0</v>
      </c>
      <c r="BG1284">
        <v>0</v>
      </c>
      <c r="BH1284" s="5">
        <v>0</v>
      </c>
      <c r="BI1284">
        <v>4</v>
      </c>
      <c r="BJ1284" s="4">
        <v>0</v>
      </c>
      <c r="BK1284">
        <v>0</v>
      </c>
      <c r="BL1284" s="5">
        <v>4</v>
      </c>
      <c r="BM1284">
        <v>3</v>
      </c>
      <c r="BN1284" s="4">
        <v>0</v>
      </c>
      <c r="BO1284">
        <v>0</v>
      </c>
      <c r="BP1284" s="5">
        <v>3</v>
      </c>
      <c r="BQ1284">
        <v>0</v>
      </c>
      <c r="BR1284" s="4">
        <v>0</v>
      </c>
      <c r="BS1284">
        <v>0</v>
      </c>
      <c r="BT1284" s="5">
        <v>0</v>
      </c>
      <c r="BU1284">
        <v>0</v>
      </c>
      <c r="BV1284" s="4">
        <v>0</v>
      </c>
      <c r="BW1284">
        <v>0</v>
      </c>
      <c r="BX1284" s="5">
        <v>0</v>
      </c>
      <c r="BY1284">
        <v>0</v>
      </c>
      <c r="BZ1284" s="4">
        <v>0</v>
      </c>
      <c r="CA1284">
        <v>0</v>
      </c>
      <c r="CB1284" s="5">
        <v>0</v>
      </c>
      <c r="CD1284">
        <v>0</v>
      </c>
      <c r="CE1284">
        <v>0</v>
      </c>
      <c r="CF1284" s="4">
        <v>0</v>
      </c>
      <c r="CG1284">
        <v>0</v>
      </c>
      <c r="CH1284" s="5">
        <v>0</v>
      </c>
      <c r="CI1284">
        <v>4</v>
      </c>
      <c r="CJ1284" s="4">
        <v>0</v>
      </c>
      <c r="CK1284">
        <v>0</v>
      </c>
      <c r="CL1284" s="5">
        <v>4</v>
      </c>
      <c r="CM1284">
        <v>3</v>
      </c>
      <c r="CN1284" s="4">
        <v>0</v>
      </c>
      <c r="CO1284">
        <v>0</v>
      </c>
      <c r="CP1284" s="5">
        <v>3</v>
      </c>
      <c r="CQ1284">
        <v>0</v>
      </c>
      <c r="CR1284" s="4">
        <v>0</v>
      </c>
      <c r="CS1284">
        <v>0</v>
      </c>
      <c r="CT1284" s="5">
        <v>0</v>
      </c>
      <c r="CU1284">
        <v>0</v>
      </c>
      <c r="CV1284" s="4">
        <v>0</v>
      </c>
      <c r="CW1284">
        <v>0</v>
      </c>
      <c r="CX1284" s="5">
        <v>0</v>
      </c>
      <c r="CY1284" s="21">
        <v>0</v>
      </c>
      <c r="CZ1284" s="21">
        <v>0</v>
      </c>
      <c r="DA1284" s="21">
        <v>0</v>
      </c>
      <c r="DB1284" s="5">
        <v>0</v>
      </c>
      <c r="DD1284" s="8">
        <v>0</v>
      </c>
      <c r="DE1284" s="8">
        <v>0</v>
      </c>
      <c r="DF1284" s="8">
        <v>0</v>
      </c>
      <c r="DG1284" s="8">
        <v>0</v>
      </c>
      <c r="DH1284" s="8">
        <v>0</v>
      </c>
      <c r="DI1284" s="8">
        <v>0</v>
      </c>
      <c r="DJ1284" s="8">
        <v>0</v>
      </c>
      <c r="DK1284" s="8">
        <v>0</v>
      </c>
      <c r="DL1284" s="8">
        <v>0</v>
      </c>
      <c r="DM1284" s="8">
        <v>0</v>
      </c>
      <c r="DN1284" s="8">
        <v>0</v>
      </c>
      <c r="DO1284" s="8">
        <v>0</v>
      </c>
      <c r="DP1284" s="8">
        <v>0</v>
      </c>
      <c r="DQ1284" s="8">
        <v>0</v>
      </c>
      <c r="DR1284" s="8">
        <v>0</v>
      </c>
      <c r="DS1284" s="8">
        <v>0</v>
      </c>
      <c r="DT1284" s="8">
        <v>0</v>
      </c>
      <c r="DU1284" s="8">
        <v>0</v>
      </c>
      <c r="DV1284" s="8">
        <v>0</v>
      </c>
      <c r="DW1284" s="8">
        <v>0</v>
      </c>
      <c r="DX1284" s="8">
        <v>0</v>
      </c>
      <c r="DY1284" s="8">
        <v>0</v>
      </c>
      <c r="DZ1284" s="8">
        <v>0</v>
      </c>
      <c r="EA1284" s="8">
        <v>0</v>
      </c>
      <c r="EB1284" s="8">
        <v>0</v>
      </c>
      <c r="EC1284" s="8">
        <v>0</v>
      </c>
      <c r="ED1284" s="20">
        <v>0</v>
      </c>
      <c r="EF1284" s="9">
        <v>0</v>
      </c>
      <c r="EG1284" s="9">
        <v>0</v>
      </c>
      <c r="EH1284" s="9">
        <v>0</v>
      </c>
      <c r="EI1284" s="9">
        <v>0</v>
      </c>
      <c r="EJ1284" s="9">
        <v>0</v>
      </c>
      <c r="EK1284" s="9">
        <v>0</v>
      </c>
      <c r="EL1284" s="9">
        <v>0</v>
      </c>
      <c r="EM1284" s="9">
        <v>0</v>
      </c>
      <c r="EN1284" s="9">
        <v>0</v>
      </c>
      <c r="EO1284" s="9">
        <v>0</v>
      </c>
      <c r="EP1284" s="9">
        <v>0</v>
      </c>
      <c r="EQ1284" s="9">
        <v>0</v>
      </c>
      <c r="ER1284" s="9">
        <v>0</v>
      </c>
      <c r="ES1284" s="9">
        <v>0</v>
      </c>
      <c r="ET1284" s="9">
        <v>0</v>
      </c>
      <c r="EU1284" s="9">
        <v>0</v>
      </c>
      <c r="EV1284" s="9">
        <v>0</v>
      </c>
      <c r="EW1284" s="9">
        <v>0</v>
      </c>
      <c r="EX1284" s="9">
        <v>0</v>
      </c>
      <c r="EY1284" s="9">
        <v>0</v>
      </c>
      <c r="EZ1284" s="9">
        <v>0</v>
      </c>
      <c r="FA1284" s="9">
        <v>0</v>
      </c>
      <c r="FB1284" s="9">
        <v>0</v>
      </c>
      <c r="FC1284" s="9">
        <v>0</v>
      </c>
      <c r="FD1284" s="9">
        <v>0</v>
      </c>
      <c r="FE1284" s="9">
        <v>0</v>
      </c>
      <c r="FF1284">
        <v>0</v>
      </c>
    </row>
    <row r="1285" spans="1:162" x14ac:dyDescent="0.2">
      <c r="A1285" t="s">
        <v>849</v>
      </c>
      <c r="B1285" t="s">
        <v>755</v>
      </c>
      <c r="C1285" t="s">
        <v>4599</v>
      </c>
      <c r="D1285" s="1">
        <v>0</v>
      </c>
      <c r="E1285" s="1">
        <v>0</v>
      </c>
      <c r="F1285" s="4">
        <v>0</v>
      </c>
      <c r="G1285" s="4">
        <v>0</v>
      </c>
      <c r="H1285" s="5">
        <v>0</v>
      </c>
      <c r="I1285">
        <v>5</v>
      </c>
      <c r="J1285" s="4">
        <v>0</v>
      </c>
      <c r="K1285">
        <v>0</v>
      </c>
      <c r="L1285" s="5">
        <v>5</v>
      </c>
      <c r="M1285">
        <v>5</v>
      </c>
      <c r="N1285" s="4">
        <v>0</v>
      </c>
      <c r="O1285">
        <v>0</v>
      </c>
      <c r="P1285" s="5">
        <v>5</v>
      </c>
      <c r="Q1285">
        <v>6</v>
      </c>
      <c r="R1285" s="4">
        <v>0</v>
      </c>
      <c r="S1285">
        <v>0</v>
      </c>
      <c r="T1285" s="5">
        <v>6</v>
      </c>
      <c r="U1285">
        <v>6</v>
      </c>
      <c r="V1285" s="4">
        <v>0</v>
      </c>
      <c r="W1285">
        <v>0</v>
      </c>
      <c r="X1285" s="5">
        <v>6</v>
      </c>
      <c r="Y1285">
        <v>6</v>
      </c>
      <c r="Z1285" s="4">
        <v>0</v>
      </c>
      <c r="AA1285">
        <v>0</v>
      </c>
      <c r="AB1285" s="5">
        <v>6</v>
      </c>
      <c r="AD1285">
        <v>0</v>
      </c>
      <c r="AE1285">
        <v>0</v>
      </c>
      <c r="AF1285" s="4">
        <v>0</v>
      </c>
      <c r="AG1285">
        <v>0</v>
      </c>
      <c r="AH1285" s="5">
        <v>0</v>
      </c>
      <c r="AI1285">
        <v>5</v>
      </c>
      <c r="AJ1285" s="4">
        <v>0</v>
      </c>
      <c r="AK1285">
        <v>0</v>
      </c>
      <c r="AL1285" s="5">
        <v>5</v>
      </c>
      <c r="AM1285">
        <v>5</v>
      </c>
      <c r="AN1285" s="4">
        <v>0</v>
      </c>
      <c r="AO1285">
        <v>0</v>
      </c>
      <c r="AP1285" s="5">
        <v>5</v>
      </c>
      <c r="AQ1285">
        <v>6</v>
      </c>
      <c r="AR1285" s="4">
        <v>0</v>
      </c>
      <c r="AS1285">
        <v>0</v>
      </c>
      <c r="AT1285" s="5">
        <v>6</v>
      </c>
      <c r="AU1285">
        <v>6</v>
      </c>
      <c r="AV1285" s="4">
        <v>0</v>
      </c>
      <c r="AW1285">
        <v>0</v>
      </c>
      <c r="AX1285" s="5">
        <v>6</v>
      </c>
      <c r="AY1285">
        <v>0</v>
      </c>
      <c r="AZ1285" s="4">
        <v>0</v>
      </c>
      <c r="BA1285">
        <v>0</v>
      </c>
      <c r="BB1285" s="5">
        <v>0</v>
      </c>
      <c r="BD1285">
        <v>0</v>
      </c>
      <c r="BE1285">
        <v>0</v>
      </c>
      <c r="BF1285" s="4">
        <v>0</v>
      </c>
      <c r="BG1285">
        <v>0</v>
      </c>
      <c r="BH1285" s="5">
        <v>0</v>
      </c>
      <c r="BI1285">
        <v>5</v>
      </c>
      <c r="BJ1285" s="4">
        <v>0</v>
      </c>
      <c r="BK1285">
        <v>0</v>
      </c>
      <c r="BL1285" s="5">
        <v>5</v>
      </c>
      <c r="BM1285">
        <v>5</v>
      </c>
      <c r="BN1285" s="4">
        <v>0</v>
      </c>
      <c r="BO1285">
        <v>0</v>
      </c>
      <c r="BP1285" s="5">
        <v>5</v>
      </c>
      <c r="BQ1285">
        <v>6</v>
      </c>
      <c r="BR1285" s="4">
        <v>0</v>
      </c>
      <c r="BS1285">
        <v>0</v>
      </c>
      <c r="BT1285" s="5">
        <v>6</v>
      </c>
      <c r="BU1285">
        <v>6</v>
      </c>
      <c r="BV1285" s="4">
        <v>0</v>
      </c>
      <c r="BW1285">
        <v>0</v>
      </c>
      <c r="BX1285" s="5">
        <v>6</v>
      </c>
      <c r="BY1285">
        <v>0</v>
      </c>
      <c r="BZ1285" s="4">
        <v>0</v>
      </c>
      <c r="CA1285">
        <v>0</v>
      </c>
      <c r="CB1285" s="5">
        <v>0</v>
      </c>
      <c r="CD1285">
        <v>0</v>
      </c>
      <c r="CE1285">
        <v>5</v>
      </c>
      <c r="CF1285" s="4">
        <v>0</v>
      </c>
      <c r="CG1285">
        <v>0</v>
      </c>
      <c r="CH1285" s="5">
        <v>5</v>
      </c>
      <c r="CI1285">
        <v>5</v>
      </c>
      <c r="CJ1285" s="4">
        <v>0</v>
      </c>
      <c r="CK1285">
        <v>0</v>
      </c>
      <c r="CL1285" s="5">
        <v>5</v>
      </c>
      <c r="CM1285">
        <v>5</v>
      </c>
      <c r="CN1285" s="4">
        <v>0</v>
      </c>
      <c r="CO1285">
        <v>0</v>
      </c>
      <c r="CP1285" s="5">
        <v>5</v>
      </c>
      <c r="CQ1285">
        <v>6</v>
      </c>
      <c r="CR1285" s="4">
        <v>0</v>
      </c>
      <c r="CS1285">
        <v>0</v>
      </c>
      <c r="CT1285" s="5">
        <v>6</v>
      </c>
      <c r="CU1285">
        <v>6</v>
      </c>
      <c r="CV1285" s="4">
        <v>0</v>
      </c>
      <c r="CW1285">
        <v>0</v>
      </c>
      <c r="CX1285" s="5">
        <v>6</v>
      </c>
      <c r="CY1285" s="21">
        <v>0</v>
      </c>
      <c r="CZ1285" s="21">
        <v>0</v>
      </c>
      <c r="DA1285" s="21">
        <v>0</v>
      </c>
      <c r="DB1285" s="5">
        <v>0</v>
      </c>
      <c r="DD1285" s="8">
        <v>0</v>
      </c>
      <c r="DE1285" s="8">
        <v>0</v>
      </c>
      <c r="DF1285" s="8">
        <v>0</v>
      </c>
      <c r="DG1285" s="8">
        <v>0</v>
      </c>
      <c r="DH1285" s="8">
        <v>0</v>
      </c>
      <c r="DI1285" s="8">
        <v>0</v>
      </c>
      <c r="DJ1285" s="8">
        <v>0</v>
      </c>
      <c r="DK1285" s="8">
        <v>0</v>
      </c>
      <c r="DL1285" s="8">
        <v>0</v>
      </c>
      <c r="DM1285" s="8">
        <v>0</v>
      </c>
      <c r="DN1285" s="8">
        <v>0</v>
      </c>
      <c r="DO1285" s="8">
        <v>0</v>
      </c>
      <c r="DP1285" s="8">
        <v>0</v>
      </c>
      <c r="DQ1285" s="8">
        <v>0</v>
      </c>
      <c r="DR1285" s="8">
        <v>0</v>
      </c>
      <c r="DS1285" s="8">
        <v>0</v>
      </c>
      <c r="DT1285" s="8">
        <v>0</v>
      </c>
      <c r="DU1285" s="8">
        <v>0</v>
      </c>
      <c r="DV1285" s="8">
        <v>0</v>
      </c>
      <c r="DW1285" s="8">
        <v>0</v>
      </c>
      <c r="DX1285" s="8">
        <v>0</v>
      </c>
      <c r="DY1285" s="8">
        <v>0</v>
      </c>
      <c r="DZ1285" s="8">
        <v>0</v>
      </c>
      <c r="EA1285" s="8">
        <v>0</v>
      </c>
      <c r="EB1285" s="8">
        <v>0</v>
      </c>
      <c r="EC1285" s="8">
        <v>0</v>
      </c>
      <c r="ED1285" s="20">
        <v>0</v>
      </c>
      <c r="EF1285" s="9">
        <v>0</v>
      </c>
      <c r="EG1285" s="9">
        <v>0</v>
      </c>
      <c r="EH1285" s="9">
        <v>0</v>
      </c>
      <c r="EI1285" s="9">
        <v>0</v>
      </c>
      <c r="EJ1285" s="9">
        <v>0</v>
      </c>
      <c r="EK1285" s="9">
        <v>0</v>
      </c>
      <c r="EL1285" s="9">
        <v>0</v>
      </c>
      <c r="EM1285" s="9">
        <v>0</v>
      </c>
      <c r="EN1285" s="9">
        <v>0</v>
      </c>
      <c r="EO1285" s="9">
        <v>0</v>
      </c>
      <c r="EP1285" s="9">
        <v>0</v>
      </c>
      <c r="EQ1285" s="9">
        <v>0</v>
      </c>
      <c r="ER1285" s="9">
        <v>0</v>
      </c>
      <c r="ES1285" s="9">
        <v>0</v>
      </c>
      <c r="ET1285" s="9">
        <v>0</v>
      </c>
      <c r="EU1285" s="9">
        <v>0</v>
      </c>
      <c r="EV1285" s="9">
        <v>0</v>
      </c>
      <c r="EW1285" s="9">
        <v>0</v>
      </c>
      <c r="EX1285" s="9">
        <v>0</v>
      </c>
      <c r="EY1285" s="9">
        <v>0</v>
      </c>
      <c r="EZ1285" s="9">
        <v>0</v>
      </c>
      <c r="FA1285" s="9">
        <v>0</v>
      </c>
      <c r="FB1285" s="9">
        <v>0</v>
      </c>
      <c r="FC1285" s="9">
        <v>0</v>
      </c>
      <c r="FD1285" s="9">
        <v>0</v>
      </c>
      <c r="FE1285" s="9">
        <v>0</v>
      </c>
      <c r="FF1285">
        <v>0</v>
      </c>
    </row>
    <row r="1286" spans="1:162" x14ac:dyDescent="0.2">
      <c r="A1286" t="s">
        <v>1027</v>
      </c>
      <c r="B1286" t="s">
        <v>3684</v>
      </c>
      <c r="C1286" t="s">
        <v>4599</v>
      </c>
      <c r="D1286" s="1">
        <v>0</v>
      </c>
      <c r="E1286" s="1">
        <v>0</v>
      </c>
      <c r="F1286" s="4">
        <v>0</v>
      </c>
      <c r="G1286" s="4">
        <v>0</v>
      </c>
      <c r="H1286" s="5">
        <v>0</v>
      </c>
      <c r="I1286">
        <v>0</v>
      </c>
      <c r="J1286" s="4">
        <v>0</v>
      </c>
      <c r="K1286">
        <v>0</v>
      </c>
      <c r="L1286" s="5">
        <v>0</v>
      </c>
      <c r="M1286">
        <v>1</v>
      </c>
      <c r="N1286" s="4">
        <v>0</v>
      </c>
      <c r="O1286">
        <v>0</v>
      </c>
      <c r="P1286" s="5">
        <v>1</v>
      </c>
      <c r="Q1286">
        <v>0</v>
      </c>
      <c r="R1286" s="4">
        <v>0</v>
      </c>
      <c r="S1286">
        <v>0</v>
      </c>
      <c r="T1286" s="5">
        <v>0</v>
      </c>
      <c r="U1286">
        <v>0</v>
      </c>
      <c r="V1286" s="4">
        <v>0</v>
      </c>
      <c r="W1286">
        <v>0</v>
      </c>
      <c r="X1286" s="5">
        <v>0</v>
      </c>
      <c r="Y1286">
        <v>0</v>
      </c>
      <c r="Z1286" s="4">
        <v>0</v>
      </c>
      <c r="AA1286">
        <v>0</v>
      </c>
      <c r="AB1286" s="5">
        <v>0</v>
      </c>
      <c r="AD1286">
        <v>0</v>
      </c>
      <c r="AE1286">
        <v>0</v>
      </c>
      <c r="AF1286" s="4">
        <v>0</v>
      </c>
      <c r="AG1286">
        <v>0</v>
      </c>
      <c r="AH1286" s="5">
        <v>0</v>
      </c>
      <c r="AI1286">
        <v>0</v>
      </c>
      <c r="AJ1286" s="4">
        <v>0</v>
      </c>
      <c r="AK1286">
        <v>0</v>
      </c>
      <c r="AL1286" s="5">
        <v>0</v>
      </c>
      <c r="AM1286">
        <v>1</v>
      </c>
      <c r="AN1286" s="4">
        <v>0</v>
      </c>
      <c r="AO1286">
        <v>0</v>
      </c>
      <c r="AP1286" s="5">
        <v>1</v>
      </c>
      <c r="AQ1286">
        <v>0</v>
      </c>
      <c r="AR1286" s="4">
        <v>0</v>
      </c>
      <c r="AS1286">
        <v>0</v>
      </c>
      <c r="AT1286" s="5">
        <v>0</v>
      </c>
      <c r="AU1286">
        <v>0</v>
      </c>
      <c r="AV1286" s="4">
        <v>0</v>
      </c>
      <c r="AW1286">
        <v>0</v>
      </c>
      <c r="AX1286" s="5">
        <v>0</v>
      </c>
      <c r="AY1286">
        <v>0</v>
      </c>
      <c r="AZ1286" s="4">
        <v>0</v>
      </c>
      <c r="BA1286">
        <v>0</v>
      </c>
      <c r="BB1286" s="5">
        <v>0</v>
      </c>
      <c r="BD1286">
        <v>0</v>
      </c>
      <c r="BE1286">
        <v>0</v>
      </c>
      <c r="BF1286" s="4">
        <v>0</v>
      </c>
      <c r="BG1286">
        <v>0</v>
      </c>
      <c r="BH1286" s="5">
        <v>0</v>
      </c>
      <c r="BI1286">
        <v>1</v>
      </c>
      <c r="BJ1286" s="4">
        <v>0</v>
      </c>
      <c r="BK1286">
        <v>0</v>
      </c>
      <c r="BL1286" s="5">
        <v>1</v>
      </c>
      <c r="BM1286">
        <v>1</v>
      </c>
      <c r="BN1286" s="4">
        <v>0</v>
      </c>
      <c r="BO1286">
        <v>0</v>
      </c>
      <c r="BP1286" s="5">
        <v>1</v>
      </c>
      <c r="BQ1286">
        <v>0</v>
      </c>
      <c r="BR1286" s="4">
        <v>0</v>
      </c>
      <c r="BS1286">
        <v>0</v>
      </c>
      <c r="BT1286" s="5">
        <v>0</v>
      </c>
      <c r="BU1286">
        <v>0</v>
      </c>
      <c r="BV1286" s="4">
        <v>0</v>
      </c>
      <c r="BW1286">
        <v>0</v>
      </c>
      <c r="BX1286" s="5">
        <v>0</v>
      </c>
      <c r="BY1286">
        <v>0</v>
      </c>
      <c r="BZ1286" s="4">
        <v>0</v>
      </c>
      <c r="CA1286">
        <v>0</v>
      </c>
      <c r="CB1286" s="5">
        <v>0</v>
      </c>
      <c r="CD1286">
        <v>0</v>
      </c>
      <c r="CE1286">
        <v>1</v>
      </c>
      <c r="CF1286" s="4">
        <v>0</v>
      </c>
      <c r="CG1286">
        <v>0</v>
      </c>
      <c r="CH1286" s="5">
        <v>1</v>
      </c>
      <c r="CI1286">
        <v>1</v>
      </c>
      <c r="CJ1286" s="4">
        <v>0</v>
      </c>
      <c r="CK1286">
        <v>0</v>
      </c>
      <c r="CL1286" s="5">
        <v>1</v>
      </c>
      <c r="CM1286">
        <v>1</v>
      </c>
      <c r="CN1286" s="4">
        <v>0</v>
      </c>
      <c r="CO1286">
        <v>0</v>
      </c>
      <c r="CP1286" s="5">
        <v>1</v>
      </c>
      <c r="CQ1286">
        <v>0</v>
      </c>
      <c r="CR1286" s="4">
        <v>0</v>
      </c>
      <c r="CS1286">
        <v>0</v>
      </c>
      <c r="CT1286" s="5">
        <v>0</v>
      </c>
      <c r="CU1286">
        <v>0</v>
      </c>
      <c r="CV1286" s="4">
        <v>0</v>
      </c>
      <c r="CW1286">
        <v>0</v>
      </c>
      <c r="CX1286" s="5">
        <v>0</v>
      </c>
      <c r="CY1286" s="21">
        <v>0</v>
      </c>
      <c r="CZ1286" s="21">
        <v>0</v>
      </c>
      <c r="DA1286" s="21">
        <v>0</v>
      </c>
      <c r="DB1286" s="5">
        <v>0</v>
      </c>
      <c r="DD1286" s="8">
        <v>0</v>
      </c>
      <c r="DE1286" s="8">
        <v>0</v>
      </c>
      <c r="DF1286" s="8">
        <v>0</v>
      </c>
      <c r="DG1286" s="8">
        <v>0</v>
      </c>
      <c r="DH1286" s="8">
        <v>0</v>
      </c>
      <c r="DI1286" s="8">
        <v>0</v>
      </c>
      <c r="DJ1286" s="8">
        <v>0</v>
      </c>
      <c r="DK1286" s="8">
        <v>0</v>
      </c>
      <c r="DL1286" s="8">
        <v>0</v>
      </c>
      <c r="DM1286" s="8">
        <v>0</v>
      </c>
      <c r="DN1286" s="8">
        <v>0</v>
      </c>
      <c r="DO1286" s="8">
        <v>0</v>
      </c>
      <c r="DP1286" s="8">
        <v>0</v>
      </c>
      <c r="DQ1286" s="8">
        <v>0</v>
      </c>
      <c r="DR1286" s="8">
        <v>0</v>
      </c>
      <c r="DS1286" s="8">
        <v>0</v>
      </c>
      <c r="DT1286" s="8">
        <v>0</v>
      </c>
      <c r="DU1286" s="8">
        <v>0</v>
      </c>
      <c r="DV1286" s="8">
        <v>0</v>
      </c>
      <c r="DW1286" s="8">
        <v>0</v>
      </c>
      <c r="DX1286" s="8">
        <v>0</v>
      </c>
      <c r="DY1286" s="8">
        <v>0</v>
      </c>
      <c r="DZ1286" s="8">
        <v>0</v>
      </c>
      <c r="EA1286" s="8">
        <v>0</v>
      </c>
      <c r="EB1286" s="8">
        <v>0</v>
      </c>
      <c r="EC1286" s="8">
        <v>0</v>
      </c>
      <c r="ED1286" s="20">
        <v>0</v>
      </c>
      <c r="EF1286" s="9">
        <v>0</v>
      </c>
      <c r="EG1286" s="9">
        <v>0</v>
      </c>
      <c r="EH1286" s="9">
        <v>0</v>
      </c>
      <c r="EI1286" s="9">
        <v>0</v>
      </c>
      <c r="EJ1286" s="9">
        <v>0</v>
      </c>
      <c r="EK1286" s="9">
        <v>0</v>
      </c>
      <c r="EL1286" s="9">
        <v>0</v>
      </c>
      <c r="EM1286" s="9">
        <v>0</v>
      </c>
      <c r="EN1286" s="9">
        <v>0</v>
      </c>
      <c r="EO1286" s="9">
        <v>0</v>
      </c>
      <c r="EP1286" s="9">
        <v>0</v>
      </c>
      <c r="EQ1286" s="9">
        <v>0</v>
      </c>
      <c r="ER1286" s="9">
        <v>0</v>
      </c>
      <c r="ES1286" s="9">
        <v>0</v>
      </c>
      <c r="ET1286" s="9">
        <v>0</v>
      </c>
      <c r="EU1286" s="9">
        <v>0</v>
      </c>
      <c r="EV1286" s="9">
        <v>0</v>
      </c>
      <c r="EW1286" s="9">
        <v>0</v>
      </c>
      <c r="EX1286" s="9">
        <v>0</v>
      </c>
      <c r="EY1286" s="9">
        <v>0</v>
      </c>
      <c r="EZ1286" s="9">
        <v>0</v>
      </c>
      <c r="FA1286" s="9">
        <v>0</v>
      </c>
      <c r="FB1286" s="9">
        <v>0</v>
      </c>
      <c r="FC1286" s="9">
        <v>0</v>
      </c>
      <c r="FD1286" s="9">
        <v>0</v>
      </c>
      <c r="FE1286" s="9">
        <v>0</v>
      </c>
      <c r="FF1286">
        <v>0</v>
      </c>
    </row>
    <row r="1287" spans="1:162" x14ac:dyDescent="0.2">
      <c r="A1287" t="s">
        <v>2349</v>
      </c>
      <c r="B1287" t="e">
        <v>#N/A</v>
      </c>
      <c r="C1287" t="s">
        <v>4599</v>
      </c>
      <c r="D1287" s="1">
        <v>0</v>
      </c>
      <c r="E1287" s="1">
        <v>5</v>
      </c>
      <c r="F1287" s="4">
        <v>0</v>
      </c>
      <c r="G1287" s="4">
        <v>0</v>
      </c>
      <c r="H1287" s="5">
        <v>5</v>
      </c>
      <c r="I1287">
        <v>5</v>
      </c>
      <c r="J1287" s="4">
        <v>0</v>
      </c>
      <c r="K1287">
        <v>0</v>
      </c>
      <c r="L1287" s="5">
        <v>5</v>
      </c>
      <c r="M1287">
        <v>5</v>
      </c>
      <c r="N1287" s="4">
        <v>0</v>
      </c>
      <c r="O1287">
        <v>0</v>
      </c>
      <c r="P1287" s="5">
        <v>5</v>
      </c>
      <c r="Q1287">
        <v>6</v>
      </c>
      <c r="R1287" s="4">
        <v>0</v>
      </c>
      <c r="S1287">
        <v>0</v>
      </c>
      <c r="T1287" s="5">
        <v>6</v>
      </c>
      <c r="U1287">
        <v>6</v>
      </c>
      <c r="V1287" s="4">
        <v>0</v>
      </c>
      <c r="W1287">
        <v>0</v>
      </c>
      <c r="X1287" s="5">
        <v>6</v>
      </c>
      <c r="Y1287">
        <v>6</v>
      </c>
      <c r="Z1287" s="4">
        <v>0</v>
      </c>
      <c r="AA1287">
        <v>0</v>
      </c>
      <c r="AB1287" s="5">
        <v>6</v>
      </c>
      <c r="AD1287">
        <v>0</v>
      </c>
      <c r="AE1287">
        <v>5</v>
      </c>
      <c r="AF1287" s="4">
        <v>0</v>
      </c>
      <c r="AG1287">
        <v>0</v>
      </c>
      <c r="AH1287" s="5">
        <v>5</v>
      </c>
      <c r="AI1287">
        <v>5</v>
      </c>
      <c r="AJ1287" s="4">
        <v>0</v>
      </c>
      <c r="AK1287">
        <v>0</v>
      </c>
      <c r="AL1287" s="5">
        <v>5</v>
      </c>
      <c r="AM1287">
        <v>6</v>
      </c>
      <c r="AN1287" s="4">
        <v>0</v>
      </c>
      <c r="AO1287">
        <v>0</v>
      </c>
      <c r="AP1287" s="5">
        <v>6</v>
      </c>
      <c r="AQ1287">
        <v>6</v>
      </c>
      <c r="AR1287" s="4">
        <v>0</v>
      </c>
      <c r="AS1287">
        <v>0</v>
      </c>
      <c r="AT1287" s="5">
        <v>6</v>
      </c>
      <c r="AU1287">
        <v>6</v>
      </c>
      <c r="AV1287" s="4">
        <v>0</v>
      </c>
      <c r="AW1287">
        <v>0</v>
      </c>
      <c r="AX1287" s="5">
        <v>6</v>
      </c>
      <c r="AY1287">
        <v>6</v>
      </c>
      <c r="AZ1287" s="4">
        <v>0</v>
      </c>
      <c r="BA1287">
        <v>0</v>
      </c>
      <c r="BB1287" s="5">
        <v>6</v>
      </c>
      <c r="BD1287">
        <v>5</v>
      </c>
      <c r="BE1287">
        <v>5</v>
      </c>
      <c r="BF1287" s="4">
        <v>0</v>
      </c>
      <c r="BG1287">
        <v>0</v>
      </c>
      <c r="BH1287" s="5">
        <v>5</v>
      </c>
      <c r="BI1287">
        <v>5</v>
      </c>
      <c r="BJ1287" s="4">
        <v>0</v>
      </c>
      <c r="BK1287">
        <v>0</v>
      </c>
      <c r="BL1287" s="5">
        <v>5</v>
      </c>
      <c r="BM1287">
        <v>6</v>
      </c>
      <c r="BN1287" s="4">
        <v>0</v>
      </c>
      <c r="BO1287">
        <v>0</v>
      </c>
      <c r="BP1287" s="5">
        <v>6</v>
      </c>
      <c r="BQ1287">
        <v>6</v>
      </c>
      <c r="BR1287" s="4">
        <v>0</v>
      </c>
      <c r="BS1287">
        <v>0</v>
      </c>
      <c r="BT1287" s="5">
        <v>6</v>
      </c>
      <c r="BU1287">
        <v>6</v>
      </c>
      <c r="BV1287" s="4">
        <v>0</v>
      </c>
      <c r="BW1287">
        <v>0</v>
      </c>
      <c r="BX1287" s="5">
        <v>6</v>
      </c>
      <c r="BY1287">
        <v>6</v>
      </c>
      <c r="BZ1287" s="4">
        <v>0</v>
      </c>
      <c r="CA1287">
        <v>0</v>
      </c>
      <c r="CB1287" s="5">
        <v>6</v>
      </c>
      <c r="CD1287">
        <v>5</v>
      </c>
      <c r="CE1287">
        <v>5</v>
      </c>
      <c r="CF1287" s="4">
        <v>0</v>
      </c>
      <c r="CG1287">
        <v>0</v>
      </c>
      <c r="CH1287" s="5">
        <v>5</v>
      </c>
      <c r="CI1287">
        <v>5</v>
      </c>
      <c r="CJ1287" s="4">
        <v>0</v>
      </c>
      <c r="CK1287">
        <v>0</v>
      </c>
      <c r="CL1287" s="5">
        <v>5</v>
      </c>
      <c r="CM1287">
        <v>6</v>
      </c>
      <c r="CN1287" s="4">
        <v>0</v>
      </c>
      <c r="CO1287">
        <v>0</v>
      </c>
      <c r="CP1287" s="5">
        <v>6</v>
      </c>
      <c r="CQ1287">
        <v>6</v>
      </c>
      <c r="CR1287" s="4">
        <v>0</v>
      </c>
      <c r="CS1287">
        <v>0</v>
      </c>
      <c r="CT1287" s="5">
        <v>6</v>
      </c>
      <c r="CU1287">
        <v>6</v>
      </c>
      <c r="CV1287" s="4">
        <v>0</v>
      </c>
      <c r="CW1287">
        <v>0</v>
      </c>
      <c r="CX1287" s="5">
        <v>6</v>
      </c>
      <c r="CY1287" s="21">
        <v>0</v>
      </c>
      <c r="CZ1287" s="21">
        <v>0</v>
      </c>
      <c r="DA1287" s="21">
        <v>0</v>
      </c>
      <c r="DB1287" s="5">
        <v>0</v>
      </c>
      <c r="DD1287" s="8">
        <v>0</v>
      </c>
      <c r="DE1287" s="8">
        <v>0</v>
      </c>
      <c r="DF1287" s="8">
        <v>0</v>
      </c>
      <c r="DG1287" s="8">
        <v>0</v>
      </c>
      <c r="DH1287" s="8">
        <v>0</v>
      </c>
      <c r="DI1287" s="8">
        <v>0</v>
      </c>
      <c r="DJ1287" s="8">
        <v>0</v>
      </c>
      <c r="DK1287" s="8">
        <v>0</v>
      </c>
      <c r="DL1287" s="8">
        <v>0</v>
      </c>
      <c r="DM1287" s="8">
        <v>0</v>
      </c>
      <c r="DN1287" s="8">
        <v>0</v>
      </c>
      <c r="DO1287" s="8">
        <v>0</v>
      </c>
      <c r="DP1287" s="8">
        <v>0</v>
      </c>
      <c r="DQ1287" s="8">
        <v>0</v>
      </c>
      <c r="DR1287" s="8">
        <v>0</v>
      </c>
      <c r="DS1287" s="8">
        <v>0</v>
      </c>
      <c r="DT1287" s="8">
        <v>0</v>
      </c>
      <c r="DU1287" s="8">
        <v>0</v>
      </c>
      <c r="DV1287" s="8">
        <v>0</v>
      </c>
      <c r="DW1287" s="8">
        <v>0</v>
      </c>
      <c r="DX1287" s="8">
        <v>0</v>
      </c>
      <c r="DY1287" s="8">
        <v>0</v>
      </c>
      <c r="DZ1287" s="8">
        <v>0</v>
      </c>
      <c r="EA1287" s="8">
        <v>0</v>
      </c>
      <c r="EB1287" s="8">
        <v>0</v>
      </c>
      <c r="EC1287" s="8">
        <v>0</v>
      </c>
      <c r="ED1287" s="20">
        <v>0</v>
      </c>
      <c r="EF1287" s="9">
        <v>0</v>
      </c>
      <c r="EG1287" s="9">
        <v>0</v>
      </c>
      <c r="EH1287" s="9">
        <v>0</v>
      </c>
      <c r="EI1287" s="9">
        <v>0</v>
      </c>
      <c r="EJ1287" s="9">
        <v>0</v>
      </c>
      <c r="EK1287" s="9">
        <v>0</v>
      </c>
      <c r="EL1287" s="9">
        <v>0</v>
      </c>
      <c r="EM1287" s="9">
        <v>0</v>
      </c>
      <c r="EN1287" s="9">
        <v>0</v>
      </c>
      <c r="EO1287" s="9">
        <v>0</v>
      </c>
      <c r="EP1287" s="9">
        <v>0</v>
      </c>
      <c r="EQ1287" s="9">
        <v>0</v>
      </c>
      <c r="ER1287" s="9">
        <v>0</v>
      </c>
      <c r="ES1287" s="9">
        <v>0</v>
      </c>
      <c r="ET1287" s="9">
        <v>0</v>
      </c>
      <c r="EU1287" s="9">
        <v>0</v>
      </c>
      <c r="EV1287" s="9">
        <v>0</v>
      </c>
      <c r="EW1287" s="9">
        <v>0</v>
      </c>
      <c r="EX1287" s="9">
        <v>0</v>
      </c>
      <c r="EY1287" s="9">
        <v>0</v>
      </c>
      <c r="EZ1287" s="9">
        <v>0</v>
      </c>
      <c r="FA1287" s="9">
        <v>0</v>
      </c>
      <c r="FB1287" s="9">
        <v>0</v>
      </c>
      <c r="FC1287" s="9">
        <v>0</v>
      </c>
      <c r="FD1287" s="9">
        <v>0</v>
      </c>
      <c r="FE1287" s="9">
        <v>0</v>
      </c>
      <c r="FF1287">
        <v>0</v>
      </c>
    </row>
    <row r="1288" spans="1:162" x14ac:dyDescent="0.2">
      <c r="A1288" t="s">
        <v>927</v>
      </c>
      <c r="B1288" t="s">
        <v>3685</v>
      </c>
      <c r="C1288" t="s">
        <v>4599</v>
      </c>
      <c r="D1288" s="1">
        <v>0</v>
      </c>
      <c r="E1288" s="1">
        <v>0</v>
      </c>
      <c r="F1288" s="4">
        <v>0</v>
      </c>
      <c r="G1288" s="4">
        <v>0</v>
      </c>
      <c r="H1288" s="5">
        <v>0</v>
      </c>
      <c r="I1288">
        <v>1</v>
      </c>
      <c r="J1288" s="4">
        <v>0</v>
      </c>
      <c r="K1288">
        <v>0</v>
      </c>
      <c r="L1288" s="5">
        <v>1</v>
      </c>
      <c r="M1288">
        <v>1</v>
      </c>
      <c r="N1288" s="4">
        <v>0</v>
      </c>
      <c r="O1288">
        <v>0</v>
      </c>
      <c r="P1288" s="5">
        <v>1</v>
      </c>
      <c r="Q1288">
        <v>1</v>
      </c>
      <c r="R1288" s="4">
        <v>0</v>
      </c>
      <c r="S1288">
        <v>0</v>
      </c>
      <c r="T1288" s="5">
        <v>1</v>
      </c>
      <c r="U1288">
        <v>0</v>
      </c>
      <c r="V1288" s="4">
        <v>0</v>
      </c>
      <c r="W1288">
        <v>0</v>
      </c>
      <c r="X1288" s="5">
        <v>0</v>
      </c>
      <c r="Y1288">
        <v>0</v>
      </c>
      <c r="Z1288" s="4">
        <v>0</v>
      </c>
      <c r="AA1288">
        <v>0</v>
      </c>
      <c r="AB1288" s="5">
        <v>0</v>
      </c>
      <c r="AD1288">
        <v>0</v>
      </c>
      <c r="AE1288">
        <v>0</v>
      </c>
      <c r="AF1288" s="4">
        <v>0</v>
      </c>
      <c r="AG1288">
        <v>0</v>
      </c>
      <c r="AH1288" s="5">
        <v>0</v>
      </c>
      <c r="AI1288">
        <v>1</v>
      </c>
      <c r="AJ1288" s="4">
        <v>0</v>
      </c>
      <c r="AK1288">
        <v>0</v>
      </c>
      <c r="AL1288" s="5">
        <v>1</v>
      </c>
      <c r="AM1288">
        <v>1</v>
      </c>
      <c r="AN1288" s="4">
        <v>0</v>
      </c>
      <c r="AO1288">
        <v>0</v>
      </c>
      <c r="AP1288" s="5">
        <v>1</v>
      </c>
      <c r="AQ1288">
        <v>1</v>
      </c>
      <c r="AR1288" s="4">
        <v>0</v>
      </c>
      <c r="AS1288">
        <v>0</v>
      </c>
      <c r="AT1288" s="5">
        <v>1</v>
      </c>
      <c r="AU1288">
        <v>0</v>
      </c>
      <c r="AV1288" s="4">
        <v>0</v>
      </c>
      <c r="AW1288">
        <v>0</v>
      </c>
      <c r="AX1288" s="5">
        <v>0</v>
      </c>
      <c r="AY1288">
        <v>0</v>
      </c>
      <c r="AZ1288" s="4">
        <v>0</v>
      </c>
      <c r="BA1288">
        <v>0</v>
      </c>
      <c r="BB1288" s="5">
        <v>0</v>
      </c>
      <c r="BD1288">
        <v>0</v>
      </c>
      <c r="BE1288">
        <v>0</v>
      </c>
      <c r="BF1288" s="4">
        <v>0</v>
      </c>
      <c r="BG1288">
        <v>0</v>
      </c>
      <c r="BH1288" s="5">
        <v>0</v>
      </c>
      <c r="BI1288">
        <v>1</v>
      </c>
      <c r="BJ1288" s="4">
        <v>0</v>
      </c>
      <c r="BK1288">
        <v>0</v>
      </c>
      <c r="BL1288" s="5">
        <v>1</v>
      </c>
      <c r="BM1288">
        <v>1</v>
      </c>
      <c r="BN1288" s="4">
        <v>0</v>
      </c>
      <c r="BO1288">
        <v>0</v>
      </c>
      <c r="BP1288" s="5">
        <v>1</v>
      </c>
      <c r="BQ1288">
        <v>1</v>
      </c>
      <c r="BR1288" s="4">
        <v>0</v>
      </c>
      <c r="BS1288">
        <v>0</v>
      </c>
      <c r="BT1288" s="5">
        <v>1</v>
      </c>
      <c r="BU1288">
        <v>0</v>
      </c>
      <c r="BV1288" s="4">
        <v>0</v>
      </c>
      <c r="BW1288">
        <v>0</v>
      </c>
      <c r="BX1288" s="5">
        <v>0</v>
      </c>
      <c r="BY1288">
        <v>0</v>
      </c>
      <c r="BZ1288" s="4">
        <v>0</v>
      </c>
      <c r="CA1288">
        <v>0</v>
      </c>
      <c r="CB1288" s="5">
        <v>0</v>
      </c>
      <c r="CD1288">
        <v>0</v>
      </c>
      <c r="CE1288">
        <v>0</v>
      </c>
      <c r="CF1288" s="4">
        <v>0</v>
      </c>
      <c r="CG1288">
        <v>0</v>
      </c>
      <c r="CH1288" s="5">
        <v>0</v>
      </c>
      <c r="CI1288">
        <v>1</v>
      </c>
      <c r="CJ1288" s="4">
        <v>0</v>
      </c>
      <c r="CK1288">
        <v>0</v>
      </c>
      <c r="CL1288" s="5">
        <v>1</v>
      </c>
      <c r="CM1288">
        <v>1</v>
      </c>
      <c r="CN1288" s="4">
        <v>0</v>
      </c>
      <c r="CO1288">
        <v>0</v>
      </c>
      <c r="CP1288" s="5">
        <v>1</v>
      </c>
      <c r="CQ1288">
        <v>1</v>
      </c>
      <c r="CR1288" s="4">
        <v>0</v>
      </c>
      <c r="CS1288">
        <v>0</v>
      </c>
      <c r="CT1288" s="5">
        <v>1</v>
      </c>
      <c r="CU1288">
        <v>0</v>
      </c>
      <c r="CV1288" s="4">
        <v>0</v>
      </c>
      <c r="CW1288">
        <v>0</v>
      </c>
      <c r="CX1288" s="5">
        <v>0</v>
      </c>
      <c r="CY1288" s="21">
        <v>0</v>
      </c>
      <c r="CZ1288" s="21">
        <v>0</v>
      </c>
      <c r="DA1288" s="21">
        <v>0</v>
      </c>
      <c r="DB1288" s="5">
        <v>0</v>
      </c>
      <c r="DD1288" s="8">
        <v>0</v>
      </c>
      <c r="DE1288" s="8">
        <v>0</v>
      </c>
      <c r="DF1288" s="8">
        <v>0</v>
      </c>
      <c r="DG1288" s="8">
        <v>0</v>
      </c>
      <c r="DH1288" s="8">
        <v>0</v>
      </c>
      <c r="DI1288" s="8">
        <v>0</v>
      </c>
      <c r="DJ1288" s="8">
        <v>0</v>
      </c>
      <c r="DK1288" s="8">
        <v>0</v>
      </c>
      <c r="DL1288" s="8">
        <v>0</v>
      </c>
      <c r="DM1288" s="8">
        <v>0</v>
      </c>
      <c r="DN1288" s="8">
        <v>0</v>
      </c>
      <c r="DO1288" s="8">
        <v>0</v>
      </c>
      <c r="DP1288" s="8">
        <v>0</v>
      </c>
      <c r="DQ1288" s="8">
        <v>0</v>
      </c>
      <c r="DR1288" s="8">
        <v>0</v>
      </c>
      <c r="DS1288" s="8">
        <v>0</v>
      </c>
      <c r="DT1288" s="8">
        <v>0</v>
      </c>
      <c r="DU1288" s="8">
        <v>0</v>
      </c>
      <c r="DV1288" s="8">
        <v>0</v>
      </c>
      <c r="DW1288" s="8">
        <v>0</v>
      </c>
      <c r="DX1288" s="8">
        <v>0</v>
      </c>
      <c r="DY1288" s="8">
        <v>0</v>
      </c>
      <c r="DZ1288" s="8">
        <v>0</v>
      </c>
      <c r="EA1288" s="8">
        <v>0</v>
      </c>
      <c r="EB1288" s="8">
        <v>0</v>
      </c>
      <c r="EC1288" s="8">
        <v>0</v>
      </c>
      <c r="ED1288" s="20">
        <v>0</v>
      </c>
      <c r="EF1288" s="9">
        <v>0</v>
      </c>
      <c r="EG1288" s="9">
        <v>0</v>
      </c>
      <c r="EH1288" s="9">
        <v>0</v>
      </c>
      <c r="EI1288" s="9">
        <v>0</v>
      </c>
      <c r="EJ1288" s="9">
        <v>0</v>
      </c>
      <c r="EK1288" s="9">
        <v>0</v>
      </c>
      <c r="EL1288" s="9">
        <v>0</v>
      </c>
      <c r="EM1288" s="9">
        <v>0</v>
      </c>
      <c r="EN1288" s="9">
        <v>0</v>
      </c>
      <c r="EO1288" s="9">
        <v>0</v>
      </c>
      <c r="EP1288" s="9">
        <v>0</v>
      </c>
      <c r="EQ1288" s="9">
        <v>0</v>
      </c>
      <c r="ER1288" s="9">
        <v>0</v>
      </c>
      <c r="ES1288" s="9">
        <v>0</v>
      </c>
      <c r="ET1288" s="9">
        <v>0</v>
      </c>
      <c r="EU1288" s="9">
        <v>0</v>
      </c>
      <c r="EV1288" s="9">
        <v>0</v>
      </c>
      <c r="EW1288" s="9">
        <v>0</v>
      </c>
      <c r="EX1288" s="9">
        <v>0</v>
      </c>
      <c r="EY1288" s="9">
        <v>0</v>
      </c>
      <c r="EZ1288" s="9">
        <v>0</v>
      </c>
      <c r="FA1288" s="9">
        <v>0</v>
      </c>
      <c r="FB1288" s="9">
        <v>0</v>
      </c>
      <c r="FC1288" s="9">
        <v>0</v>
      </c>
      <c r="FD1288" s="9">
        <v>0</v>
      </c>
      <c r="FE1288" s="9">
        <v>0</v>
      </c>
      <c r="FF1288">
        <v>0</v>
      </c>
    </row>
    <row r="1289" spans="1:162" x14ac:dyDescent="0.2">
      <c r="A1289" t="s">
        <v>1023</v>
      </c>
      <c r="B1289" t="s">
        <v>3686</v>
      </c>
      <c r="C1289" t="s">
        <v>4599</v>
      </c>
      <c r="D1289" s="1">
        <v>0</v>
      </c>
      <c r="E1289" s="1">
        <v>0</v>
      </c>
      <c r="F1289" s="4">
        <v>0</v>
      </c>
      <c r="G1289" s="4">
        <v>0</v>
      </c>
      <c r="H1289" s="5">
        <v>0</v>
      </c>
      <c r="I1289">
        <v>0</v>
      </c>
      <c r="J1289" s="4">
        <v>0</v>
      </c>
      <c r="K1289">
        <v>0</v>
      </c>
      <c r="L1289" s="5">
        <v>0</v>
      </c>
      <c r="M1289">
        <v>4</v>
      </c>
      <c r="N1289" s="4">
        <v>0</v>
      </c>
      <c r="O1289">
        <v>0</v>
      </c>
      <c r="P1289" s="5">
        <v>4</v>
      </c>
      <c r="Q1289">
        <v>0</v>
      </c>
      <c r="R1289" s="4">
        <v>0</v>
      </c>
      <c r="S1289">
        <v>0</v>
      </c>
      <c r="T1289" s="5">
        <v>0</v>
      </c>
      <c r="U1289">
        <v>0</v>
      </c>
      <c r="V1289" s="4">
        <v>0</v>
      </c>
      <c r="W1289">
        <v>0</v>
      </c>
      <c r="X1289" s="5">
        <v>0</v>
      </c>
      <c r="Y1289">
        <v>0</v>
      </c>
      <c r="Z1289" s="4">
        <v>0</v>
      </c>
      <c r="AA1289">
        <v>0</v>
      </c>
      <c r="AB1289" s="5">
        <v>0</v>
      </c>
      <c r="AD1289">
        <v>0</v>
      </c>
      <c r="AE1289">
        <v>0</v>
      </c>
      <c r="AF1289" s="4">
        <v>0</v>
      </c>
      <c r="AG1289">
        <v>0</v>
      </c>
      <c r="AH1289" s="5">
        <v>0</v>
      </c>
      <c r="AI1289">
        <v>0</v>
      </c>
      <c r="AJ1289" s="4">
        <v>0</v>
      </c>
      <c r="AK1289">
        <v>0</v>
      </c>
      <c r="AL1289" s="5">
        <v>0</v>
      </c>
      <c r="AM1289">
        <v>4</v>
      </c>
      <c r="AN1289" s="4">
        <v>0</v>
      </c>
      <c r="AO1289">
        <v>0</v>
      </c>
      <c r="AP1289" s="5">
        <v>4</v>
      </c>
      <c r="AQ1289">
        <v>0</v>
      </c>
      <c r="AR1289" s="4">
        <v>0</v>
      </c>
      <c r="AS1289">
        <v>0</v>
      </c>
      <c r="AT1289" s="5">
        <v>0</v>
      </c>
      <c r="AU1289">
        <v>0</v>
      </c>
      <c r="AV1289" s="4">
        <v>0</v>
      </c>
      <c r="AW1289">
        <v>0</v>
      </c>
      <c r="AX1289" s="5">
        <v>0</v>
      </c>
      <c r="AY1289">
        <v>0</v>
      </c>
      <c r="AZ1289" s="4">
        <v>0</v>
      </c>
      <c r="BA1289">
        <v>0</v>
      </c>
      <c r="BB1289" s="5">
        <v>0</v>
      </c>
      <c r="BD1289">
        <v>0</v>
      </c>
      <c r="BE1289">
        <v>0</v>
      </c>
      <c r="BF1289" s="4">
        <v>0</v>
      </c>
      <c r="BG1289">
        <v>0</v>
      </c>
      <c r="BH1289" s="5">
        <v>0</v>
      </c>
      <c r="BI1289">
        <v>4</v>
      </c>
      <c r="BJ1289" s="4">
        <v>0</v>
      </c>
      <c r="BK1289">
        <v>0</v>
      </c>
      <c r="BL1289" s="5">
        <v>4</v>
      </c>
      <c r="BM1289">
        <v>4</v>
      </c>
      <c r="BN1289" s="4">
        <v>0</v>
      </c>
      <c r="BO1289">
        <v>0</v>
      </c>
      <c r="BP1289" s="5">
        <v>4</v>
      </c>
      <c r="BQ1289">
        <v>0</v>
      </c>
      <c r="BR1289" s="4">
        <v>0</v>
      </c>
      <c r="BS1289">
        <v>0</v>
      </c>
      <c r="BT1289" s="5">
        <v>0</v>
      </c>
      <c r="BU1289">
        <v>0</v>
      </c>
      <c r="BV1289" s="4">
        <v>0</v>
      </c>
      <c r="BW1289">
        <v>0</v>
      </c>
      <c r="BX1289" s="5">
        <v>0</v>
      </c>
      <c r="BY1289">
        <v>0</v>
      </c>
      <c r="BZ1289" s="4">
        <v>0</v>
      </c>
      <c r="CA1289">
        <v>0</v>
      </c>
      <c r="CB1289" s="5">
        <v>0</v>
      </c>
      <c r="CD1289">
        <v>0</v>
      </c>
      <c r="CE1289">
        <v>0</v>
      </c>
      <c r="CF1289" s="4">
        <v>0</v>
      </c>
      <c r="CG1289">
        <v>0</v>
      </c>
      <c r="CH1289" s="5">
        <v>0</v>
      </c>
      <c r="CI1289">
        <v>4</v>
      </c>
      <c r="CJ1289" s="4">
        <v>0</v>
      </c>
      <c r="CK1289">
        <v>0</v>
      </c>
      <c r="CL1289" s="5">
        <v>4</v>
      </c>
      <c r="CM1289">
        <v>4</v>
      </c>
      <c r="CN1289" s="4">
        <v>0</v>
      </c>
      <c r="CO1289">
        <v>0</v>
      </c>
      <c r="CP1289" s="5">
        <v>4</v>
      </c>
      <c r="CQ1289">
        <v>0</v>
      </c>
      <c r="CR1289" s="4">
        <v>0</v>
      </c>
      <c r="CS1289">
        <v>0</v>
      </c>
      <c r="CT1289" s="5">
        <v>0</v>
      </c>
      <c r="CU1289">
        <v>0</v>
      </c>
      <c r="CV1289" s="4">
        <v>0</v>
      </c>
      <c r="CW1289">
        <v>0</v>
      </c>
      <c r="CX1289" s="5">
        <v>0</v>
      </c>
      <c r="CY1289" s="21">
        <v>0</v>
      </c>
      <c r="CZ1289" s="21">
        <v>0</v>
      </c>
      <c r="DA1289" s="21">
        <v>0</v>
      </c>
      <c r="DB1289" s="5">
        <v>0</v>
      </c>
      <c r="DD1289" s="8">
        <v>0</v>
      </c>
      <c r="DE1289" s="8">
        <v>0</v>
      </c>
      <c r="DF1289" s="8">
        <v>0</v>
      </c>
      <c r="DG1289" s="8">
        <v>0</v>
      </c>
      <c r="DH1289" s="8">
        <v>0</v>
      </c>
      <c r="DI1289" s="8">
        <v>0</v>
      </c>
      <c r="DJ1289" s="8">
        <v>0</v>
      </c>
      <c r="DK1289" s="8">
        <v>0</v>
      </c>
      <c r="DL1289" s="8">
        <v>0</v>
      </c>
      <c r="DM1289" s="8">
        <v>0</v>
      </c>
      <c r="DN1289" s="8">
        <v>0</v>
      </c>
      <c r="DO1289" s="8">
        <v>0</v>
      </c>
      <c r="DP1289" s="8">
        <v>0</v>
      </c>
      <c r="DQ1289" s="8">
        <v>0</v>
      </c>
      <c r="DR1289" s="8">
        <v>0</v>
      </c>
      <c r="DS1289" s="8">
        <v>0</v>
      </c>
      <c r="DT1289" s="8">
        <v>0</v>
      </c>
      <c r="DU1289" s="8">
        <v>0</v>
      </c>
      <c r="DV1289" s="8">
        <v>0</v>
      </c>
      <c r="DW1289" s="8">
        <v>0</v>
      </c>
      <c r="DX1289" s="8">
        <v>0</v>
      </c>
      <c r="DY1289" s="8">
        <v>0</v>
      </c>
      <c r="DZ1289" s="8">
        <v>0</v>
      </c>
      <c r="EA1289" s="8">
        <v>0</v>
      </c>
      <c r="EB1289" s="8">
        <v>0</v>
      </c>
      <c r="EC1289" s="8">
        <v>0</v>
      </c>
      <c r="ED1289" s="20">
        <v>0</v>
      </c>
      <c r="EF1289" s="9">
        <v>0</v>
      </c>
      <c r="EG1289" s="9">
        <v>0</v>
      </c>
      <c r="EH1289" s="9">
        <v>0</v>
      </c>
      <c r="EI1289" s="9">
        <v>0</v>
      </c>
      <c r="EJ1289" s="9">
        <v>0</v>
      </c>
      <c r="EK1289" s="9">
        <v>0</v>
      </c>
      <c r="EL1289" s="9">
        <v>0</v>
      </c>
      <c r="EM1289" s="9">
        <v>0</v>
      </c>
      <c r="EN1289" s="9">
        <v>0</v>
      </c>
      <c r="EO1289" s="9">
        <v>0</v>
      </c>
      <c r="EP1289" s="9">
        <v>0</v>
      </c>
      <c r="EQ1289" s="9">
        <v>0</v>
      </c>
      <c r="ER1289" s="9">
        <v>0</v>
      </c>
      <c r="ES1289" s="9">
        <v>0</v>
      </c>
      <c r="ET1289" s="9">
        <v>0</v>
      </c>
      <c r="EU1289" s="9">
        <v>0</v>
      </c>
      <c r="EV1289" s="9">
        <v>0</v>
      </c>
      <c r="EW1289" s="9">
        <v>0</v>
      </c>
      <c r="EX1289" s="9">
        <v>0</v>
      </c>
      <c r="EY1289" s="9">
        <v>0</v>
      </c>
      <c r="EZ1289" s="9">
        <v>0</v>
      </c>
      <c r="FA1289" s="9">
        <v>0</v>
      </c>
      <c r="FB1289" s="9">
        <v>0</v>
      </c>
      <c r="FC1289" s="9">
        <v>0</v>
      </c>
      <c r="FD1289" s="9">
        <v>0</v>
      </c>
      <c r="FE1289" s="9">
        <v>0</v>
      </c>
      <c r="FF1289">
        <v>0</v>
      </c>
    </row>
    <row r="1290" spans="1:162" x14ac:dyDescent="0.2">
      <c r="A1290" t="s">
        <v>1025</v>
      </c>
      <c r="B1290" t="s">
        <v>3687</v>
      </c>
      <c r="C1290" t="s">
        <v>4599</v>
      </c>
      <c r="D1290" s="1">
        <v>0</v>
      </c>
      <c r="E1290" s="1">
        <v>0</v>
      </c>
      <c r="F1290" s="4">
        <v>0</v>
      </c>
      <c r="G1290" s="4">
        <v>0</v>
      </c>
      <c r="H1290" s="5">
        <v>0</v>
      </c>
      <c r="I1290">
        <v>0</v>
      </c>
      <c r="J1290" s="4">
        <v>0</v>
      </c>
      <c r="K1290">
        <v>0</v>
      </c>
      <c r="L1290" s="5">
        <v>0</v>
      </c>
      <c r="M1290">
        <v>5</v>
      </c>
      <c r="N1290" s="4">
        <v>0</v>
      </c>
      <c r="O1290">
        <v>0</v>
      </c>
      <c r="P1290" s="5">
        <v>5</v>
      </c>
      <c r="Q1290">
        <v>5</v>
      </c>
      <c r="R1290" s="4">
        <v>0</v>
      </c>
      <c r="S1290">
        <v>0</v>
      </c>
      <c r="T1290" s="5">
        <v>5</v>
      </c>
      <c r="U1290">
        <v>6</v>
      </c>
      <c r="V1290" s="4">
        <v>0</v>
      </c>
      <c r="W1290">
        <v>0</v>
      </c>
      <c r="X1290" s="5">
        <v>6</v>
      </c>
      <c r="Y1290">
        <v>6</v>
      </c>
      <c r="Z1290" s="4">
        <v>0</v>
      </c>
      <c r="AA1290">
        <v>0</v>
      </c>
      <c r="AB1290" s="5">
        <v>6</v>
      </c>
      <c r="AD1290">
        <v>0</v>
      </c>
      <c r="AE1290">
        <v>0</v>
      </c>
      <c r="AF1290" s="4">
        <v>0</v>
      </c>
      <c r="AG1290">
        <v>0</v>
      </c>
      <c r="AH1290" s="5">
        <v>0</v>
      </c>
      <c r="AI1290">
        <v>5</v>
      </c>
      <c r="AJ1290" s="4">
        <v>0</v>
      </c>
      <c r="AK1290">
        <v>0</v>
      </c>
      <c r="AL1290" s="5">
        <v>5</v>
      </c>
      <c r="AM1290">
        <v>5</v>
      </c>
      <c r="AN1290" s="4">
        <v>0</v>
      </c>
      <c r="AO1290">
        <v>0</v>
      </c>
      <c r="AP1290" s="5">
        <v>5</v>
      </c>
      <c r="AQ1290">
        <v>6</v>
      </c>
      <c r="AR1290" s="4">
        <v>0</v>
      </c>
      <c r="AS1290">
        <v>0</v>
      </c>
      <c r="AT1290" s="5">
        <v>6</v>
      </c>
      <c r="AU1290">
        <v>6</v>
      </c>
      <c r="AV1290" s="4">
        <v>0</v>
      </c>
      <c r="AW1290">
        <v>0</v>
      </c>
      <c r="AX1290" s="5">
        <v>6</v>
      </c>
      <c r="AY1290">
        <v>6</v>
      </c>
      <c r="AZ1290" s="4">
        <v>0</v>
      </c>
      <c r="BA1290">
        <v>0</v>
      </c>
      <c r="BB1290" s="5">
        <v>6</v>
      </c>
      <c r="BD1290">
        <v>0</v>
      </c>
      <c r="BE1290">
        <v>0</v>
      </c>
      <c r="BF1290" s="4">
        <v>0</v>
      </c>
      <c r="BG1290">
        <v>0</v>
      </c>
      <c r="BH1290" s="5">
        <v>0</v>
      </c>
      <c r="BI1290">
        <v>5</v>
      </c>
      <c r="BJ1290" s="4">
        <v>0</v>
      </c>
      <c r="BK1290">
        <v>0</v>
      </c>
      <c r="BL1290" s="5">
        <v>5</v>
      </c>
      <c r="BM1290">
        <v>5</v>
      </c>
      <c r="BN1290" s="4">
        <v>0</v>
      </c>
      <c r="BO1290">
        <v>0</v>
      </c>
      <c r="BP1290" s="5">
        <v>5</v>
      </c>
      <c r="BQ1290">
        <v>6</v>
      </c>
      <c r="BR1290" s="4">
        <v>0</v>
      </c>
      <c r="BS1290">
        <v>0</v>
      </c>
      <c r="BT1290" s="5">
        <v>6</v>
      </c>
      <c r="BU1290">
        <v>6</v>
      </c>
      <c r="BV1290" s="4">
        <v>0</v>
      </c>
      <c r="BW1290">
        <v>0</v>
      </c>
      <c r="BX1290" s="5">
        <v>6</v>
      </c>
      <c r="BY1290">
        <v>6</v>
      </c>
      <c r="BZ1290" s="4">
        <v>0</v>
      </c>
      <c r="CA1290">
        <v>0</v>
      </c>
      <c r="CB1290" s="5">
        <v>6</v>
      </c>
      <c r="CD1290">
        <v>0</v>
      </c>
      <c r="CE1290">
        <v>0</v>
      </c>
      <c r="CF1290" s="4">
        <v>0</v>
      </c>
      <c r="CG1290">
        <v>0</v>
      </c>
      <c r="CH1290" s="5">
        <v>0</v>
      </c>
      <c r="CI1290">
        <v>5</v>
      </c>
      <c r="CJ1290" s="4">
        <v>0</v>
      </c>
      <c r="CK1290">
        <v>0</v>
      </c>
      <c r="CL1290" s="5">
        <v>5</v>
      </c>
      <c r="CM1290">
        <v>5</v>
      </c>
      <c r="CN1290" s="4">
        <v>0</v>
      </c>
      <c r="CO1290">
        <v>0</v>
      </c>
      <c r="CP1290" s="5">
        <v>5</v>
      </c>
      <c r="CQ1290">
        <v>6</v>
      </c>
      <c r="CR1290" s="4">
        <v>0</v>
      </c>
      <c r="CS1290">
        <v>0</v>
      </c>
      <c r="CT1290" s="5">
        <v>6</v>
      </c>
      <c r="CU1290">
        <v>6</v>
      </c>
      <c r="CV1290" s="4">
        <v>0</v>
      </c>
      <c r="CW1290">
        <v>0</v>
      </c>
      <c r="CX1290" s="5">
        <v>6</v>
      </c>
      <c r="CY1290" s="21">
        <v>0</v>
      </c>
      <c r="CZ1290" s="21">
        <v>0</v>
      </c>
      <c r="DA1290" s="21">
        <v>0</v>
      </c>
      <c r="DB1290" s="5">
        <v>0</v>
      </c>
      <c r="DD1290" s="8">
        <v>0</v>
      </c>
      <c r="DE1290" s="8">
        <v>0</v>
      </c>
      <c r="DF1290" s="8">
        <v>0</v>
      </c>
      <c r="DG1290" s="8">
        <v>0</v>
      </c>
      <c r="DH1290" s="8">
        <v>0</v>
      </c>
      <c r="DI1290" s="8">
        <v>0</v>
      </c>
      <c r="DJ1290" s="8">
        <v>0</v>
      </c>
      <c r="DK1290" s="8">
        <v>0</v>
      </c>
      <c r="DL1290" s="8">
        <v>0</v>
      </c>
      <c r="DM1290" s="8">
        <v>0</v>
      </c>
      <c r="DN1290" s="8">
        <v>0</v>
      </c>
      <c r="DO1290" s="8">
        <v>0</v>
      </c>
      <c r="DP1290" s="8">
        <v>0</v>
      </c>
      <c r="DQ1290" s="8">
        <v>0</v>
      </c>
      <c r="DR1290" s="8">
        <v>0</v>
      </c>
      <c r="DS1290" s="8">
        <v>0</v>
      </c>
      <c r="DT1290" s="8">
        <v>0</v>
      </c>
      <c r="DU1290" s="8">
        <v>0</v>
      </c>
      <c r="DV1290" s="8">
        <v>0</v>
      </c>
      <c r="DW1290" s="8">
        <v>0</v>
      </c>
      <c r="DX1290" s="8">
        <v>0</v>
      </c>
      <c r="DY1290" s="8">
        <v>0</v>
      </c>
      <c r="DZ1290" s="8">
        <v>0</v>
      </c>
      <c r="EA1290" s="8">
        <v>0</v>
      </c>
      <c r="EB1290" s="8">
        <v>0</v>
      </c>
      <c r="EC1290" s="8">
        <v>0</v>
      </c>
      <c r="ED1290" s="20">
        <v>0</v>
      </c>
      <c r="EF1290" s="9">
        <v>0</v>
      </c>
      <c r="EG1290" s="9">
        <v>0</v>
      </c>
      <c r="EH1290" s="9">
        <v>0</v>
      </c>
      <c r="EI1290" s="9">
        <v>0</v>
      </c>
      <c r="EJ1290" s="9">
        <v>0</v>
      </c>
      <c r="EK1290" s="9">
        <v>0</v>
      </c>
      <c r="EL1290" s="9">
        <v>0</v>
      </c>
      <c r="EM1290" s="9">
        <v>0</v>
      </c>
      <c r="EN1290" s="9">
        <v>0</v>
      </c>
      <c r="EO1290" s="9">
        <v>0</v>
      </c>
      <c r="EP1290" s="9">
        <v>0</v>
      </c>
      <c r="EQ1290" s="9">
        <v>0</v>
      </c>
      <c r="ER1290" s="9">
        <v>0</v>
      </c>
      <c r="ES1290" s="9">
        <v>0</v>
      </c>
      <c r="ET1290" s="9">
        <v>0</v>
      </c>
      <c r="EU1290" s="9">
        <v>0</v>
      </c>
      <c r="EV1290" s="9">
        <v>0</v>
      </c>
      <c r="EW1290" s="9">
        <v>0</v>
      </c>
      <c r="EX1290" s="9">
        <v>0</v>
      </c>
      <c r="EY1290" s="9">
        <v>0</v>
      </c>
      <c r="EZ1290" s="9">
        <v>0</v>
      </c>
      <c r="FA1290" s="9">
        <v>0</v>
      </c>
      <c r="FB1290" s="9">
        <v>0</v>
      </c>
      <c r="FC1290" s="9">
        <v>0</v>
      </c>
      <c r="FD1290" s="9">
        <v>0</v>
      </c>
      <c r="FE1290" s="9">
        <v>0</v>
      </c>
      <c r="FF1290">
        <v>0</v>
      </c>
    </row>
    <row r="1291" spans="1:162" x14ac:dyDescent="0.2">
      <c r="A1291" t="s">
        <v>1052</v>
      </c>
      <c r="B1291" t="s">
        <v>3688</v>
      </c>
      <c r="C1291" t="s">
        <v>4599</v>
      </c>
      <c r="D1291" s="1">
        <v>0</v>
      </c>
      <c r="E1291" s="1">
        <v>0</v>
      </c>
      <c r="F1291" s="4">
        <v>0</v>
      </c>
      <c r="G1291" s="4">
        <v>0</v>
      </c>
      <c r="H1291" s="5">
        <v>0</v>
      </c>
      <c r="I1291">
        <v>0</v>
      </c>
      <c r="J1291" s="4">
        <v>0</v>
      </c>
      <c r="K1291">
        <v>0</v>
      </c>
      <c r="L1291" s="5">
        <v>0</v>
      </c>
      <c r="M1291">
        <v>5</v>
      </c>
      <c r="N1291" s="4">
        <v>0</v>
      </c>
      <c r="O1291">
        <v>0</v>
      </c>
      <c r="P1291" s="5">
        <v>5</v>
      </c>
      <c r="Q1291">
        <v>3</v>
      </c>
      <c r="R1291" s="4">
        <v>0</v>
      </c>
      <c r="S1291">
        <v>0</v>
      </c>
      <c r="T1291" s="5">
        <v>3</v>
      </c>
      <c r="U1291">
        <v>3</v>
      </c>
      <c r="V1291" s="4">
        <v>0</v>
      </c>
      <c r="W1291">
        <v>0</v>
      </c>
      <c r="X1291" s="5">
        <v>3</v>
      </c>
      <c r="Y1291">
        <v>3</v>
      </c>
      <c r="Z1291" s="4">
        <v>0</v>
      </c>
      <c r="AA1291">
        <v>0</v>
      </c>
      <c r="AB1291" s="5">
        <v>3</v>
      </c>
      <c r="AD1291">
        <v>0</v>
      </c>
      <c r="AE1291">
        <v>0</v>
      </c>
      <c r="AF1291" s="4">
        <v>0</v>
      </c>
      <c r="AG1291">
        <v>0</v>
      </c>
      <c r="AH1291" s="5">
        <v>0</v>
      </c>
      <c r="AI1291">
        <v>0</v>
      </c>
      <c r="AJ1291" s="4">
        <v>0</v>
      </c>
      <c r="AK1291">
        <v>0</v>
      </c>
      <c r="AL1291" s="5">
        <v>0</v>
      </c>
      <c r="AM1291">
        <v>5</v>
      </c>
      <c r="AN1291" s="4">
        <v>0</v>
      </c>
      <c r="AO1291">
        <v>0</v>
      </c>
      <c r="AP1291" s="5">
        <v>5</v>
      </c>
      <c r="AQ1291">
        <v>3</v>
      </c>
      <c r="AR1291" s="4">
        <v>0</v>
      </c>
      <c r="AS1291">
        <v>0</v>
      </c>
      <c r="AT1291" s="5">
        <v>3</v>
      </c>
      <c r="AU1291">
        <v>3</v>
      </c>
      <c r="AV1291" s="4">
        <v>0</v>
      </c>
      <c r="AW1291">
        <v>0</v>
      </c>
      <c r="AX1291" s="5">
        <v>3</v>
      </c>
      <c r="AY1291">
        <v>3</v>
      </c>
      <c r="AZ1291" s="4">
        <v>0</v>
      </c>
      <c r="BA1291">
        <v>0</v>
      </c>
      <c r="BB1291" s="5">
        <v>3</v>
      </c>
      <c r="BD1291">
        <v>0</v>
      </c>
      <c r="BE1291">
        <v>0</v>
      </c>
      <c r="BF1291" s="4">
        <v>0</v>
      </c>
      <c r="BG1291">
        <v>0</v>
      </c>
      <c r="BH1291" s="5">
        <v>0</v>
      </c>
      <c r="BI1291">
        <v>5</v>
      </c>
      <c r="BJ1291" s="4">
        <v>0</v>
      </c>
      <c r="BK1291">
        <v>0</v>
      </c>
      <c r="BL1291" s="5">
        <v>5</v>
      </c>
      <c r="BM1291">
        <v>5</v>
      </c>
      <c r="BN1291" s="4">
        <v>0</v>
      </c>
      <c r="BO1291">
        <v>0</v>
      </c>
      <c r="BP1291" s="5">
        <v>5</v>
      </c>
      <c r="BQ1291">
        <v>3</v>
      </c>
      <c r="BR1291" s="4">
        <v>0</v>
      </c>
      <c r="BS1291">
        <v>0</v>
      </c>
      <c r="BT1291" s="5">
        <v>3</v>
      </c>
      <c r="BU1291">
        <v>3</v>
      </c>
      <c r="BV1291" s="4">
        <v>0</v>
      </c>
      <c r="BW1291">
        <v>0</v>
      </c>
      <c r="BX1291" s="5">
        <v>3</v>
      </c>
      <c r="BY1291">
        <v>3</v>
      </c>
      <c r="BZ1291" s="4">
        <v>0</v>
      </c>
      <c r="CA1291">
        <v>0</v>
      </c>
      <c r="CB1291" s="5">
        <v>3</v>
      </c>
      <c r="CD1291">
        <v>0</v>
      </c>
      <c r="CE1291">
        <v>0</v>
      </c>
      <c r="CF1291" s="4">
        <v>0</v>
      </c>
      <c r="CG1291">
        <v>0</v>
      </c>
      <c r="CH1291" s="5">
        <v>0</v>
      </c>
      <c r="CI1291">
        <v>5</v>
      </c>
      <c r="CJ1291" s="4">
        <v>0</v>
      </c>
      <c r="CK1291">
        <v>0</v>
      </c>
      <c r="CL1291" s="5">
        <v>5</v>
      </c>
      <c r="CM1291">
        <v>3</v>
      </c>
      <c r="CN1291" s="4">
        <v>0</v>
      </c>
      <c r="CO1291">
        <v>0</v>
      </c>
      <c r="CP1291" s="5">
        <v>3</v>
      </c>
      <c r="CQ1291">
        <v>3</v>
      </c>
      <c r="CR1291" s="4">
        <v>0</v>
      </c>
      <c r="CS1291">
        <v>0</v>
      </c>
      <c r="CT1291" s="5">
        <v>3</v>
      </c>
      <c r="CU1291">
        <v>3</v>
      </c>
      <c r="CV1291" s="4">
        <v>0</v>
      </c>
      <c r="CW1291">
        <v>0</v>
      </c>
      <c r="CX1291" s="5">
        <v>3</v>
      </c>
      <c r="CY1291" s="21">
        <v>0</v>
      </c>
      <c r="CZ1291" s="21">
        <v>0</v>
      </c>
      <c r="DA1291" s="21">
        <v>0</v>
      </c>
      <c r="DB1291" s="5">
        <v>0</v>
      </c>
      <c r="DD1291" s="8">
        <v>0</v>
      </c>
      <c r="DE1291" s="8">
        <v>0</v>
      </c>
      <c r="DF1291" s="8">
        <v>0</v>
      </c>
      <c r="DG1291" s="8">
        <v>0</v>
      </c>
      <c r="DH1291" s="8">
        <v>0</v>
      </c>
      <c r="DI1291" s="8">
        <v>0</v>
      </c>
      <c r="DJ1291" s="8">
        <v>0</v>
      </c>
      <c r="DK1291" s="8">
        <v>0</v>
      </c>
      <c r="DL1291" s="8">
        <v>0</v>
      </c>
      <c r="DM1291" s="8">
        <v>0</v>
      </c>
      <c r="DN1291" s="8">
        <v>0</v>
      </c>
      <c r="DO1291" s="8">
        <v>0</v>
      </c>
      <c r="DP1291" s="8">
        <v>0</v>
      </c>
      <c r="DQ1291" s="8">
        <v>0</v>
      </c>
      <c r="DR1291" s="8">
        <v>0</v>
      </c>
      <c r="DS1291" s="8">
        <v>0</v>
      </c>
      <c r="DT1291" s="8">
        <v>0</v>
      </c>
      <c r="DU1291" s="8">
        <v>0</v>
      </c>
      <c r="DV1291" s="8">
        <v>0</v>
      </c>
      <c r="DW1291" s="8">
        <v>0</v>
      </c>
      <c r="DX1291" s="8">
        <v>0</v>
      </c>
      <c r="DY1291" s="8">
        <v>0</v>
      </c>
      <c r="DZ1291" s="8">
        <v>0</v>
      </c>
      <c r="EA1291" s="8">
        <v>0</v>
      </c>
      <c r="EB1291" s="8">
        <v>0</v>
      </c>
      <c r="EC1291" s="8">
        <v>0</v>
      </c>
      <c r="ED1291" s="20">
        <v>0</v>
      </c>
      <c r="EF1291" s="9">
        <v>0</v>
      </c>
      <c r="EG1291" s="9">
        <v>0</v>
      </c>
      <c r="EH1291" s="9">
        <v>0</v>
      </c>
      <c r="EI1291" s="9">
        <v>0</v>
      </c>
      <c r="EJ1291" s="9">
        <v>0</v>
      </c>
      <c r="EK1291" s="9">
        <v>0</v>
      </c>
      <c r="EL1291" s="9">
        <v>0</v>
      </c>
      <c r="EM1291" s="9">
        <v>0</v>
      </c>
      <c r="EN1291" s="9">
        <v>0</v>
      </c>
      <c r="EO1291" s="9">
        <v>0</v>
      </c>
      <c r="EP1291" s="9">
        <v>0</v>
      </c>
      <c r="EQ1291" s="9">
        <v>0</v>
      </c>
      <c r="ER1291" s="9">
        <v>0</v>
      </c>
      <c r="ES1291" s="9">
        <v>0</v>
      </c>
      <c r="ET1291" s="9">
        <v>0</v>
      </c>
      <c r="EU1291" s="9">
        <v>0</v>
      </c>
      <c r="EV1291" s="9">
        <v>0</v>
      </c>
      <c r="EW1291" s="9">
        <v>0</v>
      </c>
      <c r="EX1291" s="9">
        <v>0</v>
      </c>
      <c r="EY1291" s="9">
        <v>0</v>
      </c>
      <c r="EZ1291" s="9">
        <v>0</v>
      </c>
      <c r="FA1291" s="9">
        <v>0</v>
      </c>
      <c r="FB1291" s="9">
        <v>0</v>
      </c>
      <c r="FC1291" s="9">
        <v>0</v>
      </c>
      <c r="FD1291" s="9">
        <v>0</v>
      </c>
      <c r="FE1291" s="9">
        <v>0</v>
      </c>
      <c r="FF1291">
        <v>0</v>
      </c>
    </row>
    <row r="1292" spans="1:162" x14ac:dyDescent="0.2">
      <c r="A1292" t="s">
        <v>1056</v>
      </c>
      <c r="B1292" t="s">
        <v>3689</v>
      </c>
      <c r="C1292" t="s">
        <v>4599</v>
      </c>
      <c r="D1292" s="1">
        <v>0</v>
      </c>
      <c r="E1292" s="1">
        <v>0</v>
      </c>
      <c r="F1292" s="4">
        <v>0</v>
      </c>
      <c r="G1292" s="4">
        <v>0</v>
      </c>
      <c r="H1292" s="5">
        <v>0</v>
      </c>
      <c r="I1292">
        <v>4</v>
      </c>
      <c r="J1292" s="4">
        <v>0</v>
      </c>
      <c r="K1292">
        <v>0</v>
      </c>
      <c r="L1292" s="5">
        <v>4</v>
      </c>
      <c r="M1292">
        <v>4</v>
      </c>
      <c r="N1292" s="4">
        <v>0</v>
      </c>
      <c r="O1292">
        <v>0</v>
      </c>
      <c r="P1292" s="5">
        <v>4</v>
      </c>
      <c r="Q1292">
        <v>5</v>
      </c>
      <c r="R1292" s="4">
        <v>0</v>
      </c>
      <c r="S1292">
        <v>0</v>
      </c>
      <c r="T1292" s="5">
        <v>5</v>
      </c>
      <c r="U1292">
        <v>5</v>
      </c>
      <c r="V1292" s="4">
        <v>0</v>
      </c>
      <c r="W1292">
        <v>0</v>
      </c>
      <c r="X1292" s="5">
        <v>5</v>
      </c>
      <c r="Y1292">
        <v>5</v>
      </c>
      <c r="Z1292" s="4">
        <v>0</v>
      </c>
      <c r="AA1292">
        <v>0</v>
      </c>
      <c r="AB1292" s="5">
        <v>5</v>
      </c>
      <c r="AD1292">
        <v>0</v>
      </c>
      <c r="AE1292">
        <v>0</v>
      </c>
      <c r="AF1292" s="4">
        <v>0</v>
      </c>
      <c r="AG1292">
        <v>0</v>
      </c>
      <c r="AH1292" s="5">
        <v>0</v>
      </c>
      <c r="AI1292">
        <v>4</v>
      </c>
      <c r="AJ1292" s="4">
        <v>0</v>
      </c>
      <c r="AK1292">
        <v>0</v>
      </c>
      <c r="AL1292" s="5">
        <v>4</v>
      </c>
      <c r="AM1292">
        <v>0</v>
      </c>
      <c r="AN1292" s="4">
        <v>0</v>
      </c>
      <c r="AO1292">
        <v>0</v>
      </c>
      <c r="AP1292" s="5">
        <v>0</v>
      </c>
      <c r="AQ1292">
        <v>5</v>
      </c>
      <c r="AR1292" s="4">
        <v>0</v>
      </c>
      <c r="AS1292">
        <v>0</v>
      </c>
      <c r="AT1292" s="5">
        <v>5</v>
      </c>
      <c r="AU1292">
        <v>5</v>
      </c>
      <c r="AV1292" s="4">
        <v>0</v>
      </c>
      <c r="AW1292">
        <v>0</v>
      </c>
      <c r="AX1292" s="5">
        <v>5</v>
      </c>
      <c r="AY1292">
        <v>5</v>
      </c>
      <c r="AZ1292" s="4">
        <v>0</v>
      </c>
      <c r="BA1292">
        <v>0</v>
      </c>
      <c r="BB1292" s="5">
        <v>5</v>
      </c>
      <c r="BD1292">
        <v>0</v>
      </c>
      <c r="BE1292">
        <v>0</v>
      </c>
      <c r="BF1292" s="4">
        <v>0</v>
      </c>
      <c r="BG1292">
        <v>0</v>
      </c>
      <c r="BH1292" s="5">
        <v>0</v>
      </c>
      <c r="BI1292">
        <v>4</v>
      </c>
      <c r="BJ1292" s="4">
        <v>0</v>
      </c>
      <c r="BK1292">
        <v>0</v>
      </c>
      <c r="BL1292" s="5">
        <v>4</v>
      </c>
      <c r="BM1292">
        <v>0</v>
      </c>
      <c r="BN1292" s="4">
        <v>0</v>
      </c>
      <c r="BO1292">
        <v>0</v>
      </c>
      <c r="BP1292" s="5">
        <v>0</v>
      </c>
      <c r="BQ1292">
        <v>5</v>
      </c>
      <c r="BR1292" s="4">
        <v>0</v>
      </c>
      <c r="BS1292">
        <v>0</v>
      </c>
      <c r="BT1292" s="5">
        <v>5</v>
      </c>
      <c r="BU1292">
        <v>5</v>
      </c>
      <c r="BV1292" s="4">
        <v>0</v>
      </c>
      <c r="BW1292">
        <v>0</v>
      </c>
      <c r="BX1292" s="5">
        <v>5</v>
      </c>
      <c r="BY1292">
        <v>5</v>
      </c>
      <c r="BZ1292" s="4">
        <v>0</v>
      </c>
      <c r="CA1292">
        <v>0</v>
      </c>
      <c r="CB1292" s="5">
        <v>5</v>
      </c>
      <c r="CD1292">
        <v>0</v>
      </c>
      <c r="CE1292">
        <v>4</v>
      </c>
      <c r="CF1292" s="4">
        <v>0</v>
      </c>
      <c r="CG1292">
        <v>0</v>
      </c>
      <c r="CH1292" s="5">
        <v>4</v>
      </c>
      <c r="CI1292">
        <v>4</v>
      </c>
      <c r="CJ1292" s="4">
        <v>0</v>
      </c>
      <c r="CK1292">
        <v>0</v>
      </c>
      <c r="CL1292" s="5">
        <v>4</v>
      </c>
      <c r="CM1292">
        <v>0</v>
      </c>
      <c r="CN1292" s="4">
        <v>0</v>
      </c>
      <c r="CO1292">
        <v>0</v>
      </c>
      <c r="CP1292" s="5">
        <v>0</v>
      </c>
      <c r="CQ1292">
        <v>0</v>
      </c>
      <c r="CR1292" s="4">
        <v>0</v>
      </c>
      <c r="CS1292">
        <v>0</v>
      </c>
      <c r="CT1292" s="5">
        <v>0</v>
      </c>
      <c r="CU1292">
        <v>5</v>
      </c>
      <c r="CV1292" s="4">
        <v>0</v>
      </c>
      <c r="CW1292">
        <v>0</v>
      </c>
      <c r="CX1292" s="5">
        <v>5</v>
      </c>
      <c r="CY1292" s="21">
        <v>0</v>
      </c>
      <c r="CZ1292" s="21">
        <v>0</v>
      </c>
      <c r="DA1292" s="21">
        <v>0</v>
      </c>
      <c r="DB1292" s="5">
        <v>0</v>
      </c>
      <c r="DD1292" s="8">
        <v>0</v>
      </c>
      <c r="DE1292" s="8">
        <v>0</v>
      </c>
      <c r="DF1292" s="8">
        <v>0</v>
      </c>
      <c r="DG1292" s="8">
        <v>0</v>
      </c>
      <c r="DH1292" s="8">
        <v>0</v>
      </c>
      <c r="DI1292" s="8">
        <v>0</v>
      </c>
      <c r="DJ1292" s="8">
        <v>0</v>
      </c>
      <c r="DK1292" s="8">
        <v>0</v>
      </c>
      <c r="DL1292" s="8">
        <v>0</v>
      </c>
      <c r="DM1292" s="8">
        <v>0</v>
      </c>
      <c r="DN1292" s="8">
        <v>0</v>
      </c>
      <c r="DO1292" s="8">
        <v>0</v>
      </c>
      <c r="DP1292" s="8">
        <v>0</v>
      </c>
      <c r="DQ1292" s="8">
        <v>0</v>
      </c>
      <c r="DR1292" s="8">
        <v>0</v>
      </c>
      <c r="DS1292" s="8">
        <v>0</v>
      </c>
      <c r="DT1292" s="8">
        <v>0</v>
      </c>
      <c r="DU1292" s="8">
        <v>0</v>
      </c>
      <c r="DV1292" s="8">
        <v>0</v>
      </c>
      <c r="DW1292" s="8">
        <v>0</v>
      </c>
      <c r="DX1292" s="8">
        <v>0</v>
      </c>
      <c r="DY1292" s="8">
        <v>0</v>
      </c>
      <c r="DZ1292" s="8">
        <v>0</v>
      </c>
      <c r="EA1292" s="8">
        <v>0</v>
      </c>
      <c r="EB1292" s="8">
        <v>0</v>
      </c>
      <c r="EC1292" s="8">
        <v>0</v>
      </c>
      <c r="ED1292" s="20">
        <v>0</v>
      </c>
      <c r="EF1292" s="9">
        <v>0</v>
      </c>
      <c r="EG1292" s="9">
        <v>0</v>
      </c>
      <c r="EH1292" s="9">
        <v>0</v>
      </c>
      <c r="EI1292" s="9">
        <v>0</v>
      </c>
      <c r="EJ1292" s="9">
        <v>0</v>
      </c>
      <c r="EK1292" s="9">
        <v>0</v>
      </c>
      <c r="EL1292" s="9">
        <v>0</v>
      </c>
      <c r="EM1292" s="9">
        <v>0</v>
      </c>
      <c r="EN1292" s="9">
        <v>0</v>
      </c>
      <c r="EO1292" s="9">
        <v>0</v>
      </c>
      <c r="EP1292" s="9">
        <v>0</v>
      </c>
      <c r="EQ1292" s="9">
        <v>0</v>
      </c>
      <c r="ER1292" s="9">
        <v>0</v>
      </c>
      <c r="ES1292" s="9">
        <v>0</v>
      </c>
      <c r="ET1292" s="9">
        <v>0</v>
      </c>
      <c r="EU1292" s="9">
        <v>0</v>
      </c>
      <c r="EV1292" s="9">
        <v>0</v>
      </c>
      <c r="EW1292" s="9">
        <v>0</v>
      </c>
      <c r="EX1292" s="9">
        <v>0</v>
      </c>
      <c r="EY1292" s="9">
        <v>0</v>
      </c>
      <c r="EZ1292" s="9">
        <v>0</v>
      </c>
      <c r="FA1292" s="9">
        <v>0</v>
      </c>
      <c r="FB1292" s="9">
        <v>0</v>
      </c>
      <c r="FC1292" s="9">
        <v>0</v>
      </c>
      <c r="FD1292" s="9">
        <v>0</v>
      </c>
      <c r="FE1292" s="9">
        <v>0</v>
      </c>
      <c r="FF1292">
        <v>0</v>
      </c>
    </row>
    <row r="1293" spans="1:162" x14ac:dyDescent="0.2">
      <c r="A1293" t="s">
        <v>839</v>
      </c>
      <c r="B1293" t="s">
        <v>3690</v>
      </c>
      <c r="C1293" t="s">
        <v>4599</v>
      </c>
      <c r="D1293" s="1">
        <v>0</v>
      </c>
      <c r="E1293" s="1">
        <v>5</v>
      </c>
      <c r="F1293" s="4">
        <v>0</v>
      </c>
      <c r="G1293" s="4">
        <v>0</v>
      </c>
      <c r="H1293" s="5">
        <v>5</v>
      </c>
      <c r="I1293">
        <v>5</v>
      </c>
      <c r="J1293" s="4">
        <v>0</v>
      </c>
      <c r="K1293">
        <v>0</v>
      </c>
      <c r="L1293" s="5">
        <v>5</v>
      </c>
      <c r="M1293">
        <v>5</v>
      </c>
      <c r="N1293" s="4">
        <v>0</v>
      </c>
      <c r="O1293">
        <v>0</v>
      </c>
      <c r="P1293" s="5">
        <v>5</v>
      </c>
      <c r="Q1293">
        <v>6</v>
      </c>
      <c r="R1293" s="4">
        <v>0</v>
      </c>
      <c r="S1293">
        <v>0</v>
      </c>
      <c r="T1293" s="5">
        <v>6</v>
      </c>
      <c r="U1293">
        <v>6</v>
      </c>
      <c r="V1293" s="4">
        <v>0</v>
      </c>
      <c r="W1293">
        <v>0</v>
      </c>
      <c r="X1293" s="5">
        <v>6</v>
      </c>
      <c r="Y1293">
        <v>6</v>
      </c>
      <c r="Z1293" s="4">
        <v>0</v>
      </c>
      <c r="AA1293">
        <v>0</v>
      </c>
      <c r="AB1293" s="5">
        <v>6</v>
      </c>
      <c r="AD1293">
        <v>5</v>
      </c>
      <c r="AE1293">
        <v>0</v>
      </c>
      <c r="AF1293" s="4">
        <v>0</v>
      </c>
      <c r="AG1293">
        <v>0</v>
      </c>
      <c r="AH1293" s="5">
        <v>0</v>
      </c>
      <c r="AI1293">
        <v>5</v>
      </c>
      <c r="AJ1293" s="4">
        <v>0</v>
      </c>
      <c r="AK1293">
        <v>0</v>
      </c>
      <c r="AL1293" s="5">
        <v>5</v>
      </c>
      <c r="AM1293">
        <v>5</v>
      </c>
      <c r="AN1293" s="4">
        <v>0</v>
      </c>
      <c r="AO1293">
        <v>0</v>
      </c>
      <c r="AP1293" s="5">
        <v>5</v>
      </c>
      <c r="AQ1293">
        <v>6</v>
      </c>
      <c r="AR1293" s="4">
        <v>0</v>
      </c>
      <c r="AS1293">
        <v>0</v>
      </c>
      <c r="AT1293" s="5">
        <v>6</v>
      </c>
      <c r="AU1293">
        <v>6</v>
      </c>
      <c r="AV1293" s="4">
        <v>0</v>
      </c>
      <c r="AW1293">
        <v>0</v>
      </c>
      <c r="AX1293" s="5">
        <v>6</v>
      </c>
      <c r="AY1293">
        <v>6</v>
      </c>
      <c r="AZ1293" s="4">
        <v>0</v>
      </c>
      <c r="BA1293">
        <v>0</v>
      </c>
      <c r="BB1293" s="5">
        <v>6</v>
      </c>
      <c r="BD1293">
        <v>5</v>
      </c>
      <c r="BE1293">
        <v>0</v>
      </c>
      <c r="BF1293" s="4">
        <v>0</v>
      </c>
      <c r="BG1293">
        <v>0</v>
      </c>
      <c r="BH1293" s="5">
        <v>0</v>
      </c>
      <c r="BI1293">
        <v>5</v>
      </c>
      <c r="BJ1293" s="4">
        <v>0</v>
      </c>
      <c r="BK1293">
        <v>0</v>
      </c>
      <c r="BL1293" s="5">
        <v>5</v>
      </c>
      <c r="BM1293">
        <v>5</v>
      </c>
      <c r="BN1293" s="4">
        <v>0</v>
      </c>
      <c r="BO1293">
        <v>0</v>
      </c>
      <c r="BP1293" s="5">
        <v>5</v>
      </c>
      <c r="BQ1293">
        <v>6</v>
      </c>
      <c r="BR1293" s="4">
        <v>0</v>
      </c>
      <c r="BS1293">
        <v>0</v>
      </c>
      <c r="BT1293" s="5">
        <v>6</v>
      </c>
      <c r="BU1293">
        <v>6</v>
      </c>
      <c r="BV1293" s="4">
        <v>0</v>
      </c>
      <c r="BW1293">
        <v>0</v>
      </c>
      <c r="BX1293" s="5">
        <v>6</v>
      </c>
      <c r="BY1293">
        <v>6</v>
      </c>
      <c r="BZ1293" s="4">
        <v>0</v>
      </c>
      <c r="CA1293">
        <v>0</v>
      </c>
      <c r="CB1293" s="5">
        <v>6</v>
      </c>
      <c r="CD1293">
        <v>5</v>
      </c>
      <c r="CE1293">
        <v>0</v>
      </c>
      <c r="CF1293" s="4">
        <v>0</v>
      </c>
      <c r="CG1293">
        <v>0</v>
      </c>
      <c r="CH1293" s="5">
        <v>0</v>
      </c>
      <c r="CI1293">
        <v>5</v>
      </c>
      <c r="CJ1293" s="4">
        <v>0</v>
      </c>
      <c r="CK1293">
        <v>0</v>
      </c>
      <c r="CL1293" s="5">
        <v>5</v>
      </c>
      <c r="CM1293">
        <v>5</v>
      </c>
      <c r="CN1293" s="4">
        <v>0</v>
      </c>
      <c r="CO1293">
        <v>0</v>
      </c>
      <c r="CP1293" s="5">
        <v>5</v>
      </c>
      <c r="CQ1293">
        <v>6</v>
      </c>
      <c r="CR1293" s="4">
        <v>0</v>
      </c>
      <c r="CS1293">
        <v>0</v>
      </c>
      <c r="CT1293" s="5">
        <v>6</v>
      </c>
      <c r="CU1293">
        <v>6</v>
      </c>
      <c r="CV1293" s="4">
        <v>0</v>
      </c>
      <c r="CW1293">
        <v>0</v>
      </c>
      <c r="CX1293" s="5">
        <v>6</v>
      </c>
      <c r="CY1293" s="21">
        <v>0</v>
      </c>
      <c r="CZ1293" s="21">
        <v>0</v>
      </c>
      <c r="DA1293" s="21">
        <v>0</v>
      </c>
      <c r="DB1293" s="5">
        <v>0</v>
      </c>
      <c r="DD1293" s="8">
        <v>0</v>
      </c>
      <c r="DE1293" s="8">
        <v>0</v>
      </c>
      <c r="DF1293" s="8">
        <v>0</v>
      </c>
      <c r="DG1293" s="8">
        <v>0</v>
      </c>
      <c r="DH1293" s="8">
        <v>0</v>
      </c>
      <c r="DI1293" s="8">
        <v>0</v>
      </c>
      <c r="DJ1293" s="8">
        <v>0</v>
      </c>
      <c r="DK1293" s="8">
        <v>0</v>
      </c>
      <c r="DL1293" s="8">
        <v>0</v>
      </c>
      <c r="DM1293" s="8">
        <v>0</v>
      </c>
      <c r="DN1293" s="8">
        <v>0</v>
      </c>
      <c r="DO1293" s="8">
        <v>0</v>
      </c>
      <c r="DP1293" s="8">
        <v>0</v>
      </c>
      <c r="DQ1293" s="8">
        <v>0</v>
      </c>
      <c r="DR1293" s="8">
        <v>0</v>
      </c>
      <c r="DS1293" s="8">
        <v>0</v>
      </c>
      <c r="DT1293" s="8">
        <v>0</v>
      </c>
      <c r="DU1293" s="8">
        <v>0</v>
      </c>
      <c r="DV1293" s="8">
        <v>0</v>
      </c>
      <c r="DW1293" s="8">
        <v>0</v>
      </c>
      <c r="DX1293" s="8">
        <v>0</v>
      </c>
      <c r="DY1293" s="8">
        <v>0</v>
      </c>
      <c r="DZ1293" s="8">
        <v>0</v>
      </c>
      <c r="EA1293" s="8">
        <v>0</v>
      </c>
      <c r="EB1293" s="8">
        <v>0</v>
      </c>
      <c r="EC1293" s="8">
        <v>0</v>
      </c>
      <c r="ED1293" s="20">
        <v>0</v>
      </c>
      <c r="EF1293" s="9">
        <v>0</v>
      </c>
      <c r="EG1293" s="9">
        <v>0</v>
      </c>
      <c r="EH1293" s="9">
        <v>0</v>
      </c>
      <c r="EI1293" s="9">
        <v>0</v>
      </c>
      <c r="EJ1293" s="9">
        <v>0</v>
      </c>
      <c r="EK1293" s="9">
        <v>0</v>
      </c>
      <c r="EL1293" s="9">
        <v>0</v>
      </c>
      <c r="EM1293" s="9">
        <v>0</v>
      </c>
      <c r="EN1293" s="9">
        <v>0</v>
      </c>
      <c r="EO1293" s="9">
        <v>0</v>
      </c>
      <c r="EP1293" s="9">
        <v>0</v>
      </c>
      <c r="EQ1293" s="9">
        <v>0</v>
      </c>
      <c r="ER1293" s="9">
        <v>0</v>
      </c>
      <c r="ES1293" s="9">
        <v>0</v>
      </c>
      <c r="ET1293" s="9">
        <v>0</v>
      </c>
      <c r="EU1293" s="9">
        <v>0</v>
      </c>
      <c r="EV1293" s="9">
        <v>0</v>
      </c>
      <c r="EW1293" s="9">
        <v>0</v>
      </c>
      <c r="EX1293" s="9">
        <v>0</v>
      </c>
      <c r="EY1293" s="9">
        <v>0</v>
      </c>
      <c r="EZ1293" s="9">
        <v>0</v>
      </c>
      <c r="FA1293" s="9">
        <v>0</v>
      </c>
      <c r="FB1293" s="9">
        <v>0</v>
      </c>
      <c r="FC1293" s="9">
        <v>0</v>
      </c>
      <c r="FD1293" s="9">
        <v>0</v>
      </c>
      <c r="FE1293" s="9">
        <v>0</v>
      </c>
      <c r="FF1293">
        <v>0</v>
      </c>
    </row>
    <row r="1294" spans="1:162" x14ac:dyDescent="0.2">
      <c r="A1294" t="s">
        <v>725</v>
      </c>
      <c r="B1294" t="s">
        <v>3691</v>
      </c>
      <c r="C1294" t="s">
        <v>4599</v>
      </c>
      <c r="D1294" s="1">
        <v>0</v>
      </c>
      <c r="E1294" s="1">
        <v>0</v>
      </c>
      <c r="F1294" s="4">
        <v>0</v>
      </c>
      <c r="G1294" s="4">
        <v>0</v>
      </c>
      <c r="H1294" s="5">
        <v>0</v>
      </c>
      <c r="I1294">
        <v>5</v>
      </c>
      <c r="J1294" s="4">
        <v>0</v>
      </c>
      <c r="K1294">
        <v>0</v>
      </c>
      <c r="L1294" s="5">
        <v>5</v>
      </c>
      <c r="M1294">
        <v>5</v>
      </c>
      <c r="N1294" s="4">
        <v>0</v>
      </c>
      <c r="O1294">
        <v>0</v>
      </c>
      <c r="P1294" s="5">
        <v>5</v>
      </c>
      <c r="Q1294">
        <v>5</v>
      </c>
      <c r="R1294" s="4">
        <v>0</v>
      </c>
      <c r="S1294">
        <v>0</v>
      </c>
      <c r="T1294" s="5">
        <v>5</v>
      </c>
      <c r="U1294">
        <v>6</v>
      </c>
      <c r="V1294" s="4">
        <v>0</v>
      </c>
      <c r="W1294">
        <v>0</v>
      </c>
      <c r="X1294" s="5">
        <v>6</v>
      </c>
      <c r="Y1294">
        <v>6</v>
      </c>
      <c r="Z1294" s="4">
        <v>0</v>
      </c>
      <c r="AA1294">
        <v>0</v>
      </c>
      <c r="AB1294" s="5">
        <v>6</v>
      </c>
      <c r="AD1294">
        <v>0</v>
      </c>
      <c r="AE1294">
        <v>0</v>
      </c>
      <c r="AF1294" s="4">
        <v>0</v>
      </c>
      <c r="AG1294">
        <v>0</v>
      </c>
      <c r="AH1294" s="5">
        <v>0</v>
      </c>
      <c r="AI1294">
        <v>5</v>
      </c>
      <c r="AJ1294" s="4">
        <v>0</v>
      </c>
      <c r="AK1294">
        <v>0</v>
      </c>
      <c r="AL1294" s="5">
        <v>5</v>
      </c>
      <c r="AM1294">
        <v>5</v>
      </c>
      <c r="AN1294" s="4">
        <v>0</v>
      </c>
      <c r="AO1294">
        <v>0</v>
      </c>
      <c r="AP1294" s="5">
        <v>5</v>
      </c>
      <c r="AQ1294">
        <v>5</v>
      </c>
      <c r="AR1294" s="4">
        <v>0</v>
      </c>
      <c r="AS1294">
        <v>0</v>
      </c>
      <c r="AT1294" s="5">
        <v>5</v>
      </c>
      <c r="AU1294">
        <v>6</v>
      </c>
      <c r="AV1294" s="4">
        <v>0</v>
      </c>
      <c r="AW1294">
        <v>0</v>
      </c>
      <c r="AX1294" s="5">
        <v>6</v>
      </c>
      <c r="AY1294">
        <v>6</v>
      </c>
      <c r="AZ1294" s="4">
        <v>0</v>
      </c>
      <c r="BA1294">
        <v>0</v>
      </c>
      <c r="BB1294" s="5">
        <v>6</v>
      </c>
      <c r="BD1294">
        <v>0</v>
      </c>
      <c r="BE1294">
        <v>5</v>
      </c>
      <c r="BF1294" s="4">
        <v>0</v>
      </c>
      <c r="BG1294">
        <v>0</v>
      </c>
      <c r="BH1294" s="5">
        <v>5</v>
      </c>
      <c r="BI1294">
        <v>5</v>
      </c>
      <c r="BJ1294" s="4">
        <v>0</v>
      </c>
      <c r="BK1294">
        <v>0</v>
      </c>
      <c r="BL1294" s="5">
        <v>5</v>
      </c>
      <c r="BM1294">
        <v>5</v>
      </c>
      <c r="BN1294" s="4">
        <v>0</v>
      </c>
      <c r="BO1294">
        <v>0</v>
      </c>
      <c r="BP1294" s="5">
        <v>5</v>
      </c>
      <c r="BQ1294">
        <v>6</v>
      </c>
      <c r="BR1294" s="4">
        <v>0</v>
      </c>
      <c r="BS1294">
        <v>0</v>
      </c>
      <c r="BT1294" s="5">
        <v>6</v>
      </c>
      <c r="BU1294">
        <v>6</v>
      </c>
      <c r="BV1294" s="4">
        <v>0</v>
      </c>
      <c r="BW1294">
        <v>0</v>
      </c>
      <c r="BX1294" s="5">
        <v>6</v>
      </c>
      <c r="BY1294">
        <v>6</v>
      </c>
      <c r="BZ1294" s="4">
        <v>0</v>
      </c>
      <c r="CA1294">
        <v>0</v>
      </c>
      <c r="CB1294" s="5">
        <v>6</v>
      </c>
      <c r="CD1294">
        <v>0</v>
      </c>
      <c r="CE1294">
        <v>5</v>
      </c>
      <c r="CF1294" s="4">
        <v>0</v>
      </c>
      <c r="CG1294">
        <v>0</v>
      </c>
      <c r="CH1294" s="5">
        <v>5</v>
      </c>
      <c r="CI1294">
        <v>5</v>
      </c>
      <c r="CJ1294" s="4">
        <v>0</v>
      </c>
      <c r="CK1294">
        <v>0</v>
      </c>
      <c r="CL1294" s="5">
        <v>5</v>
      </c>
      <c r="CM1294">
        <v>5</v>
      </c>
      <c r="CN1294" s="4">
        <v>0</v>
      </c>
      <c r="CO1294">
        <v>0</v>
      </c>
      <c r="CP1294" s="5">
        <v>5</v>
      </c>
      <c r="CQ1294">
        <v>6</v>
      </c>
      <c r="CR1294" s="4">
        <v>0</v>
      </c>
      <c r="CS1294">
        <v>0</v>
      </c>
      <c r="CT1294" s="5">
        <v>6</v>
      </c>
      <c r="CU1294">
        <v>6</v>
      </c>
      <c r="CV1294" s="4">
        <v>0</v>
      </c>
      <c r="CW1294">
        <v>0</v>
      </c>
      <c r="CX1294" s="5">
        <v>6</v>
      </c>
      <c r="CY1294" s="21">
        <v>0</v>
      </c>
      <c r="CZ1294" s="21">
        <v>0</v>
      </c>
      <c r="DA1294" s="21">
        <v>0</v>
      </c>
      <c r="DB1294" s="5">
        <v>0</v>
      </c>
      <c r="DD1294" s="8">
        <v>0</v>
      </c>
      <c r="DE1294" s="8">
        <v>0</v>
      </c>
      <c r="DF1294" s="8">
        <v>0</v>
      </c>
      <c r="DG1294" s="8">
        <v>0</v>
      </c>
      <c r="DH1294" s="8">
        <v>0</v>
      </c>
      <c r="DI1294" s="8">
        <v>0</v>
      </c>
      <c r="DJ1294" s="8">
        <v>0</v>
      </c>
      <c r="DK1294" s="8">
        <v>0</v>
      </c>
      <c r="DL1294" s="8">
        <v>0</v>
      </c>
      <c r="DM1294" s="8">
        <v>0</v>
      </c>
      <c r="DN1294" s="8">
        <v>0</v>
      </c>
      <c r="DO1294" s="8">
        <v>0</v>
      </c>
      <c r="DP1294" s="8">
        <v>0</v>
      </c>
      <c r="DQ1294" s="8">
        <v>0</v>
      </c>
      <c r="DR1294" s="8">
        <v>0</v>
      </c>
      <c r="DS1294" s="8">
        <v>0</v>
      </c>
      <c r="DT1294" s="8">
        <v>0</v>
      </c>
      <c r="DU1294" s="8">
        <v>0</v>
      </c>
      <c r="DV1294" s="8">
        <v>0</v>
      </c>
      <c r="DW1294" s="8">
        <v>0</v>
      </c>
      <c r="DX1294" s="8">
        <v>0</v>
      </c>
      <c r="DY1294" s="8">
        <v>0</v>
      </c>
      <c r="DZ1294" s="8">
        <v>0</v>
      </c>
      <c r="EA1294" s="8">
        <v>0</v>
      </c>
      <c r="EB1294" s="8">
        <v>0</v>
      </c>
      <c r="EC1294" s="8">
        <v>0</v>
      </c>
      <c r="ED1294" s="20">
        <v>0</v>
      </c>
      <c r="EF1294" s="9">
        <v>0</v>
      </c>
      <c r="EG1294" s="9">
        <v>0</v>
      </c>
      <c r="EH1294" s="9">
        <v>0</v>
      </c>
      <c r="EI1294" s="9">
        <v>0</v>
      </c>
      <c r="EJ1294" s="9">
        <v>0</v>
      </c>
      <c r="EK1294" s="9">
        <v>0</v>
      </c>
      <c r="EL1294" s="9">
        <v>0</v>
      </c>
      <c r="EM1294" s="9">
        <v>0</v>
      </c>
      <c r="EN1294" s="9">
        <v>0</v>
      </c>
      <c r="EO1294" s="9">
        <v>0</v>
      </c>
      <c r="EP1294" s="9">
        <v>0</v>
      </c>
      <c r="EQ1294" s="9">
        <v>0</v>
      </c>
      <c r="ER1294" s="9">
        <v>0</v>
      </c>
      <c r="ES1294" s="9">
        <v>0</v>
      </c>
      <c r="ET1294" s="9">
        <v>0</v>
      </c>
      <c r="EU1294" s="9">
        <v>0</v>
      </c>
      <c r="EV1294" s="9">
        <v>0</v>
      </c>
      <c r="EW1294" s="9">
        <v>0</v>
      </c>
      <c r="EX1294" s="9">
        <v>0</v>
      </c>
      <c r="EY1294" s="9">
        <v>0</v>
      </c>
      <c r="EZ1294" s="9">
        <v>0</v>
      </c>
      <c r="FA1294" s="9">
        <v>0</v>
      </c>
      <c r="FB1294" s="9">
        <v>0</v>
      </c>
      <c r="FC1294" s="9">
        <v>0</v>
      </c>
      <c r="FD1294" s="9">
        <v>0</v>
      </c>
      <c r="FE1294" s="9">
        <v>0</v>
      </c>
      <c r="FF1294">
        <v>0</v>
      </c>
    </row>
    <row r="1295" spans="1:162" x14ac:dyDescent="0.2">
      <c r="A1295" t="s">
        <v>1057</v>
      </c>
      <c r="B1295" t="s">
        <v>3692</v>
      </c>
      <c r="C1295" t="s">
        <v>4599</v>
      </c>
      <c r="D1295" s="1">
        <v>0</v>
      </c>
      <c r="E1295" s="1">
        <v>0</v>
      </c>
      <c r="F1295" s="4">
        <v>0</v>
      </c>
      <c r="G1295" s="4">
        <v>0</v>
      </c>
      <c r="H1295" s="5">
        <v>0</v>
      </c>
      <c r="I1295">
        <v>0</v>
      </c>
      <c r="J1295" s="4">
        <v>0</v>
      </c>
      <c r="K1295">
        <v>0</v>
      </c>
      <c r="L1295" s="5">
        <v>0</v>
      </c>
      <c r="M1295">
        <v>5</v>
      </c>
      <c r="N1295" s="4">
        <v>0</v>
      </c>
      <c r="O1295">
        <v>0</v>
      </c>
      <c r="P1295" s="5">
        <v>5</v>
      </c>
      <c r="Q1295">
        <v>1</v>
      </c>
      <c r="R1295" s="4">
        <v>0</v>
      </c>
      <c r="S1295">
        <v>0</v>
      </c>
      <c r="T1295" s="5">
        <v>1</v>
      </c>
      <c r="U1295">
        <v>3</v>
      </c>
      <c r="V1295" s="4">
        <v>0</v>
      </c>
      <c r="W1295">
        <v>0</v>
      </c>
      <c r="X1295" s="5">
        <v>3</v>
      </c>
      <c r="Y1295">
        <v>3</v>
      </c>
      <c r="Z1295" s="4">
        <v>0</v>
      </c>
      <c r="AA1295">
        <v>0</v>
      </c>
      <c r="AB1295" s="5">
        <v>3</v>
      </c>
      <c r="AD1295">
        <v>0</v>
      </c>
      <c r="AE1295">
        <v>0</v>
      </c>
      <c r="AF1295" s="4">
        <v>0</v>
      </c>
      <c r="AG1295">
        <v>0</v>
      </c>
      <c r="AH1295" s="5">
        <v>0</v>
      </c>
      <c r="AI1295">
        <v>0</v>
      </c>
      <c r="AJ1295" s="4">
        <v>0</v>
      </c>
      <c r="AK1295">
        <v>0</v>
      </c>
      <c r="AL1295" s="5">
        <v>0</v>
      </c>
      <c r="AM1295">
        <v>5</v>
      </c>
      <c r="AN1295" s="4">
        <v>0</v>
      </c>
      <c r="AO1295">
        <v>0</v>
      </c>
      <c r="AP1295" s="5">
        <v>5</v>
      </c>
      <c r="AQ1295">
        <v>1</v>
      </c>
      <c r="AR1295" s="4">
        <v>0</v>
      </c>
      <c r="AS1295">
        <v>0</v>
      </c>
      <c r="AT1295" s="5">
        <v>1</v>
      </c>
      <c r="AU1295">
        <v>3</v>
      </c>
      <c r="AV1295" s="4">
        <v>0</v>
      </c>
      <c r="AW1295">
        <v>0</v>
      </c>
      <c r="AX1295" s="5">
        <v>3</v>
      </c>
      <c r="AY1295">
        <v>3</v>
      </c>
      <c r="AZ1295" s="4">
        <v>0</v>
      </c>
      <c r="BA1295">
        <v>0</v>
      </c>
      <c r="BB1295" s="5">
        <v>3</v>
      </c>
      <c r="BD1295">
        <v>0</v>
      </c>
      <c r="BE1295">
        <v>0</v>
      </c>
      <c r="BF1295" s="4">
        <v>0</v>
      </c>
      <c r="BG1295">
        <v>0</v>
      </c>
      <c r="BH1295" s="5">
        <v>0</v>
      </c>
      <c r="BI1295">
        <v>5</v>
      </c>
      <c r="BJ1295" s="4">
        <v>0</v>
      </c>
      <c r="BK1295">
        <v>0</v>
      </c>
      <c r="BL1295" s="5">
        <v>5</v>
      </c>
      <c r="BM1295">
        <v>5</v>
      </c>
      <c r="BN1295" s="4">
        <v>0</v>
      </c>
      <c r="BO1295">
        <v>0</v>
      </c>
      <c r="BP1295" s="5">
        <v>5</v>
      </c>
      <c r="BQ1295">
        <v>1</v>
      </c>
      <c r="BR1295" s="4">
        <v>0</v>
      </c>
      <c r="BS1295">
        <v>0</v>
      </c>
      <c r="BT1295" s="5">
        <v>1</v>
      </c>
      <c r="BU1295">
        <v>3</v>
      </c>
      <c r="BV1295" s="4">
        <v>0</v>
      </c>
      <c r="BW1295">
        <v>0</v>
      </c>
      <c r="BX1295" s="5">
        <v>3</v>
      </c>
      <c r="BY1295">
        <v>3</v>
      </c>
      <c r="BZ1295" s="4">
        <v>0</v>
      </c>
      <c r="CA1295">
        <v>0</v>
      </c>
      <c r="CB1295" s="5">
        <v>3</v>
      </c>
      <c r="CD1295">
        <v>0</v>
      </c>
      <c r="CE1295">
        <v>0</v>
      </c>
      <c r="CF1295" s="4">
        <v>0</v>
      </c>
      <c r="CG1295">
        <v>0</v>
      </c>
      <c r="CH1295" s="5">
        <v>0</v>
      </c>
      <c r="CI1295">
        <v>5</v>
      </c>
      <c r="CJ1295" s="4">
        <v>0</v>
      </c>
      <c r="CK1295">
        <v>0</v>
      </c>
      <c r="CL1295" s="5">
        <v>5</v>
      </c>
      <c r="CM1295">
        <v>5</v>
      </c>
      <c r="CN1295" s="4">
        <v>0</v>
      </c>
      <c r="CO1295">
        <v>0</v>
      </c>
      <c r="CP1295" s="5">
        <v>5</v>
      </c>
      <c r="CQ1295">
        <v>1</v>
      </c>
      <c r="CR1295" s="4">
        <v>0</v>
      </c>
      <c r="CS1295">
        <v>0</v>
      </c>
      <c r="CT1295" s="5">
        <v>1</v>
      </c>
      <c r="CU1295">
        <v>3</v>
      </c>
      <c r="CV1295" s="4">
        <v>0</v>
      </c>
      <c r="CW1295">
        <v>0</v>
      </c>
      <c r="CX1295" s="5">
        <v>3</v>
      </c>
      <c r="CY1295" s="21">
        <v>3</v>
      </c>
      <c r="CZ1295" s="21">
        <v>0</v>
      </c>
      <c r="DA1295" s="21">
        <v>0</v>
      </c>
      <c r="DB1295" s="5">
        <v>3</v>
      </c>
      <c r="DD1295" s="8">
        <v>0</v>
      </c>
      <c r="DE1295" s="8">
        <v>0</v>
      </c>
      <c r="DF1295" s="8">
        <v>0</v>
      </c>
      <c r="DG1295" s="8">
        <v>0</v>
      </c>
      <c r="DH1295" s="8">
        <v>0</v>
      </c>
      <c r="DI1295" s="8">
        <v>0</v>
      </c>
      <c r="DJ1295" s="8">
        <v>0</v>
      </c>
      <c r="DK1295" s="8">
        <v>0</v>
      </c>
      <c r="DL1295" s="8">
        <v>0</v>
      </c>
      <c r="DM1295" s="8">
        <v>0</v>
      </c>
      <c r="DN1295" s="8">
        <v>0</v>
      </c>
      <c r="DO1295" s="8">
        <v>0</v>
      </c>
      <c r="DP1295" s="8">
        <v>0</v>
      </c>
      <c r="DQ1295" s="8">
        <v>0</v>
      </c>
      <c r="DR1295" s="8">
        <v>0</v>
      </c>
      <c r="DS1295" s="8">
        <v>0</v>
      </c>
      <c r="DT1295" s="8">
        <v>0</v>
      </c>
      <c r="DU1295" s="8">
        <v>0</v>
      </c>
      <c r="DV1295" s="8">
        <v>0</v>
      </c>
      <c r="DW1295" s="8">
        <v>0</v>
      </c>
      <c r="DX1295" s="8">
        <v>0</v>
      </c>
      <c r="DY1295" s="8">
        <v>0</v>
      </c>
      <c r="DZ1295" s="8">
        <v>0</v>
      </c>
      <c r="EA1295" s="8">
        <v>0</v>
      </c>
      <c r="EB1295" s="8">
        <v>0</v>
      </c>
      <c r="EC1295" s="8">
        <v>0</v>
      </c>
      <c r="ED1295" s="20">
        <v>0</v>
      </c>
      <c r="EF1295" s="9">
        <v>0</v>
      </c>
      <c r="EG1295" s="9">
        <v>0</v>
      </c>
      <c r="EH1295" s="9">
        <v>0</v>
      </c>
      <c r="EI1295" s="9">
        <v>0</v>
      </c>
      <c r="EJ1295" s="9">
        <v>0</v>
      </c>
      <c r="EK1295" s="9">
        <v>0</v>
      </c>
      <c r="EL1295" s="9">
        <v>0</v>
      </c>
      <c r="EM1295" s="9">
        <v>0</v>
      </c>
      <c r="EN1295" s="9">
        <v>0</v>
      </c>
      <c r="EO1295" s="9">
        <v>0</v>
      </c>
      <c r="EP1295" s="9">
        <v>0</v>
      </c>
      <c r="EQ1295" s="9">
        <v>0</v>
      </c>
      <c r="ER1295" s="9">
        <v>0</v>
      </c>
      <c r="ES1295" s="9">
        <v>0</v>
      </c>
      <c r="ET1295" s="9">
        <v>0</v>
      </c>
      <c r="EU1295" s="9">
        <v>0</v>
      </c>
      <c r="EV1295" s="9">
        <v>0</v>
      </c>
      <c r="EW1295" s="9">
        <v>0</v>
      </c>
      <c r="EX1295" s="9">
        <v>0</v>
      </c>
      <c r="EY1295" s="9">
        <v>0</v>
      </c>
      <c r="EZ1295" s="9">
        <v>0</v>
      </c>
      <c r="FA1295" s="9">
        <v>0</v>
      </c>
      <c r="FB1295" s="9">
        <v>0</v>
      </c>
      <c r="FC1295" s="9">
        <v>0</v>
      </c>
      <c r="FD1295" s="9">
        <v>0</v>
      </c>
      <c r="FE1295" s="9">
        <v>0</v>
      </c>
      <c r="FF1295">
        <v>0</v>
      </c>
    </row>
    <row r="1296" spans="1:162" x14ac:dyDescent="0.2">
      <c r="A1296" t="s">
        <v>1039</v>
      </c>
      <c r="B1296" t="s">
        <v>3693</v>
      </c>
      <c r="C1296" t="s">
        <v>4599</v>
      </c>
      <c r="D1296" s="1">
        <v>0</v>
      </c>
      <c r="E1296" s="1">
        <v>0</v>
      </c>
      <c r="F1296" s="4">
        <v>0</v>
      </c>
      <c r="G1296" s="4">
        <v>0</v>
      </c>
      <c r="H1296" s="5">
        <v>0</v>
      </c>
      <c r="I1296">
        <v>0</v>
      </c>
      <c r="J1296" s="4">
        <v>0</v>
      </c>
      <c r="K1296">
        <v>0</v>
      </c>
      <c r="L1296" s="5">
        <v>0</v>
      </c>
      <c r="M1296">
        <v>1</v>
      </c>
      <c r="N1296" s="4">
        <v>0</v>
      </c>
      <c r="O1296">
        <v>0</v>
      </c>
      <c r="P1296" s="5">
        <v>1</v>
      </c>
      <c r="Q1296">
        <v>0</v>
      </c>
      <c r="R1296" s="4">
        <v>0</v>
      </c>
      <c r="S1296">
        <v>0</v>
      </c>
      <c r="T1296" s="5">
        <v>0</v>
      </c>
      <c r="U1296">
        <v>0</v>
      </c>
      <c r="V1296" s="4">
        <v>0</v>
      </c>
      <c r="W1296">
        <v>0</v>
      </c>
      <c r="X1296" s="5">
        <v>0</v>
      </c>
      <c r="Y1296">
        <v>0</v>
      </c>
      <c r="Z1296" s="4">
        <v>0</v>
      </c>
      <c r="AA1296">
        <v>0</v>
      </c>
      <c r="AB1296" s="5">
        <v>0</v>
      </c>
      <c r="AD1296">
        <v>0</v>
      </c>
      <c r="AE1296">
        <v>0</v>
      </c>
      <c r="AF1296" s="4">
        <v>0</v>
      </c>
      <c r="AG1296">
        <v>0</v>
      </c>
      <c r="AH1296" s="5">
        <v>0</v>
      </c>
      <c r="AI1296">
        <v>0</v>
      </c>
      <c r="AJ1296" s="4">
        <v>0</v>
      </c>
      <c r="AK1296">
        <v>0</v>
      </c>
      <c r="AL1296" s="5">
        <v>0</v>
      </c>
      <c r="AM1296">
        <v>0</v>
      </c>
      <c r="AN1296" s="4">
        <v>0</v>
      </c>
      <c r="AO1296">
        <v>0</v>
      </c>
      <c r="AP1296" s="5">
        <v>0</v>
      </c>
      <c r="AQ1296">
        <v>0</v>
      </c>
      <c r="AR1296" s="4">
        <v>0</v>
      </c>
      <c r="AS1296">
        <v>0</v>
      </c>
      <c r="AT1296" s="5">
        <v>0</v>
      </c>
      <c r="AU1296">
        <v>0</v>
      </c>
      <c r="AV1296" s="4">
        <v>0</v>
      </c>
      <c r="AW1296">
        <v>0</v>
      </c>
      <c r="AX1296" s="5">
        <v>0</v>
      </c>
      <c r="AY1296">
        <v>0</v>
      </c>
      <c r="AZ1296" s="4">
        <v>0</v>
      </c>
      <c r="BA1296">
        <v>0</v>
      </c>
      <c r="BB1296" s="5">
        <v>0</v>
      </c>
      <c r="BD1296">
        <v>0</v>
      </c>
      <c r="BE1296">
        <v>0</v>
      </c>
      <c r="BF1296" s="4">
        <v>0</v>
      </c>
      <c r="BG1296">
        <v>0</v>
      </c>
      <c r="BH1296" s="5">
        <v>0</v>
      </c>
      <c r="BI1296">
        <v>1</v>
      </c>
      <c r="BJ1296" s="4">
        <v>0</v>
      </c>
      <c r="BK1296">
        <v>0</v>
      </c>
      <c r="BL1296" s="5">
        <v>1</v>
      </c>
      <c r="BM1296">
        <v>0</v>
      </c>
      <c r="BN1296" s="4">
        <v>0</v>
      </c>
      <c r="BO1296">
        <v>0</v>
      </c>
      <c r="BP1296" s="5">
        <v>0</v>
      </c>
      <c r="BQ1296">
        <v>0</v>
      </c>
      <c r="BR1296" s="4">
        <v>0</v>
      </c>
      <c r="BS1296">
        <v>0</v>
      </c>
      <c r="BT1296" s="5">
        <v>0</v>
      </c>
      <c r="BU1296">
        <v>0</v>
      </c>
      <c r="BV1296" s="4">
        <v>0</v>
      </c>
      <c r="BW1296">
        <v>0</v>
      </c>
      <c r="BX1296" s="5">
        <v>0</v>
      </c>
      <c r="BY1296">
        <v>0</v>
      </c>
      <c r="BZ1296" s="4">
        <v>0</v>
      </c>
      <c r="CA1296">
        <v>0</v>
      </c>
      <c r="CB1296" s="5">
        <v>0</v>
      </c>
      <c r="CD1296">
        <v>0</v>
      </c>
      <c r="CE1296">
        <v>0</v>
      </c>
      <c r="CF1296" s="4">
        <v>0</v>
      </c>
      <c r="CG1296">
        <v>0</v>
      </c>
      <c r="CH1296" s="5">
        <v>0</v>
      </c>
      <c r="CI1296">
        <v>1</v>
      </c>
      <c r="CJ1296" s="4">
        <v>0</v>
      </c>
      <c r="CK1296">
        <v>0</v>
      </c>
      <c r="CL1296" s="5">
        <v>1</v>
      </c>
      <c r="CM1296">
        <v>0</v>
      </c>
      <c r="CN1296" s="4">
        <v>0</v>
      </c>
      <c r="CO1296">
        <v>0</v>
      </c>
      <c r="CP1296" s="5">
        <v>0</v>
      </c>
      <c r="CQ1296">
        <v>0</v>
      </c>
      <c r="CR1296" s="4">
        <v>0</v>
      </c>
      <c r="CS1296">
        <v>0</v>
      </c>
      <c r="CT1296" s="5">
        <v>0</v>
      </c>
      <c r="CU1296">
        <v>0</v>
      </c>
      <c r="CV1296" s="4">
        <v>0</v>
      </c>
      <c r="CW1296">
        <v>0</v>
      </c>
      <c r="CX1296" s="5">
        <v>0</v>
      </c>
      <c r="CY1296" s="21">
        <v>0</v>
      </c>
      <c r="CZ1296" s="21">
        <v>0</v>
      </c>
      <c r="DA1296" s="21">
        <v>0</v>
      </c>
      <c r="DB1296" s="5">
        <v>0</v>
      </c>
      <c r="DD1296" s="8">
        <v>0</v>
      </c>
      <c r="DE1296" s="8">
        <v>0</v>
      </c>
      <c r="DF1296" s="8">
        <v>0</v>
      </c>
      <c r="DG1296" s="8">
        <v>0</v>
      </c>
      <c r="DH1296" s="8">
        <v>0</v>
      </c>
      <c r="DI1296" s="8">
        <v>0</v>
      </c>
      <c r="DJ1296" s="8">
        <v>0</v>
      </c>
      <c r="DK1296" s="8">
        <v>0</v>
      </c>
      <c r="DL1296" s="8">
        <v>0</v>
      </c>
      <c r="DM1296" s="8">
        <v>0</v>
      </c>
      <c r="DN1296" s="8">
        <v>0</v>
      </c>
      <c r="DO1296" s="8">
        <v>0</v>
      </c>
      <c r="DP1296" s="8">
        <v>0</v>
      </c>
      <c r="DQ1296" s="8">
        <v>0</v>
      </c>
      <c r="DR1296" s="8">
        <v>0</v>
      </c>
      <c r="DS1296" s="8">
        <v>0</v>
      </c>
      <c r="DT1296" s="8">
        <v>0</v>
      </c>
      <c r="DU1296" s="8">
        <v>0</v>
      </c>
      <c r="DV1296" s="8">
        <v>0</v>
      </c>
      <c r="DW1296" s="8">
        <v>0</v>
      </c>
      <c r="DX1296" s="8">
        <v>0</v>
      </c>
      <c r="DY1296" s="8">
        <v>0</v>
      </c>
      <c r="DZ1296" s="8">
        <v>0</v>
      </c>
      <c r="EA1296" s="8">
        <v>0</v>
      </c>
      <c r="EB1296" s="8">
        <v>0</v>
      </c>
      <c r="EC1296" s="8">
        <v>0</v>
      </c>
      <c r="ED1296" s="20">
        <v>0</v>
      </c>
      <c r="EF1296" s="9">
        <v>0</v>
      </c>
      <c r="EG1296" s="9">
        <v>0</v>
      </c>
      <c r="EH1296" s="9">
        <v>0</v>
      </c>
      <c r="EI1296" s="9">
        <v>0</v>
      </c>
      <c r="EJ1296" s="9">
        <v>0</v>
      </c>
      <c r="EK1296" s="9">
        <v>0</v>
      </c>
      <c r="EL1296" s="9">
        <v>0</v>
      </c>
      <c r="EM1296" s="9">
        <v>0</v>
      </c>
      <c r="EN1296" s="9">
        <v>0</v>
      </c>
      <c r="EO1296" s="9">
        <v>0</v>
      </c>
      <c r="EP1296" s="9">
        <v>0</v>
      </c>
      <c r="EQ1296" s="9">
        <v>0</v>
      </c>
      <c r="ER1296" s="9">
        <v>0</v>
      </c>
      <c r="ES1296" s="9">
        <v>0</v>
      </c>
      <c r="ET1296" s="9">
        <v>0</v>
      </c>
      <c r="EU1296" s="9">
        <v>0</v>
      </c>
      <c r="EV1296" s="9">
        <v>0</v>
      </c>
      <c r="EW1296" s="9">
        <v>0</v>
      </c>
      <c r="EX1296" s="9">
        <v>0</v>
      </c>
      <c r="EY1296" s="9">
        <v>0</v>
      </c>
      <c r="EZ1296" s="9">
        <v>0</v>
      </c>
      <c r="FA1296" s="9">
        <v>0</v>
      </c>
      <c r="FB1296" s="9">
        <v>0</v>
      </c>
      <c r="FC1296" s="9">
        <v>0</v>
      </c>
      <c r="FD1296" s="9">
        <v>0</v>
      </c>
      <c r="FE1296" s="9">
        <v>0</v>
      </c>
      <c r="FF1296">
        <v>0</v>
      </c>
    </row>
    <row r="1297" spans="1:162" x14ac:dyDescent="0.2">
      <c r="A1297" t="s">
        <v>231</v>
      </c>
      <c r="B1297" t="s">
        <v>3694</v>
      </c>
      <c r="C1297" t="s">
        <v>4599</v>
      </c>
      <c r="D1297" s="1">
        <v>0</v>
      </c>
      <c r="E1297" s="1">
        <v>1</v>
      </c>
      <c r="F1297" s="4">
        <v>0</v>
      </c>
      <c r="G1297" s="4">
        <v>0</v>
      </c>
      <c r="H1297" s="5">
        <v>1</v>
      </c>
      <c r="I1297">
        <v>1</v>
      </c>
      <c r="J1297" s="4">
        <v>0</v>
      </c>
      <c r="K1297">
        <v>0</v>
      </c>
      <c r="L1297" s="5">
        <v>1</v>
      </c>
      <c r="M1297">
        <v>5</v>
      </c>
      <c r="N1297" s="4">
        <v>0</v>
      </c>
      <c r="O1297">
        <v>0</v>
      </c>
      <c r="P1297" s="5">
        <v>5</v>
      </c>
      <c r="Q1297">
        <v>5</v>
      </c>
      <c r="R1297" s="4">
        <v>0</v>
      </c>
      <c r="S1297">
        <v>0</v>
      </c>
      <c r="T1297" s="5">
        <v>5</v>
      </c>
      <c r="U1297">
        <v>0</v>
      </c>
      <c r="V1297" s="4">
        <v>0</v>
      </c>
      <c r="W1297">
        <v>0</v>
      </c>
      <c r="X1297" s="5">
        <v>0</v>
      </c>
      <c r="Y1297">
        <v>0</v>
      </c>
      <c r="Z1297" s="4">
        <v>0</v>
      </c>
      <c r="AA1297">
        <v>0</v>
      </c>
      <c r="AB1297" s="5">
        <v>0</v>
      </c>
      <c r="AD1297">
        <v>0</v>
      </c>
      <c r="AE1297">
        <v>1</v>
      </c>
      <c r="AF1297" s="4">
        <v>0</v>
      </c>
      <c r="AG1297">
        <v>0</v>
      </c>
      <c r="AH1297" s="5">
        <v>1</v>
      </c>
      <c r="AI1297">
        <v>1</v>
      </c>
      <c r="AJ1297" s="4">
        <v>0</v>
      </c>
      <c r="AK1297">
        <v>0</v>
      </c>
      <c r="AL1297" s="5">
        <v>1</v>
      </c>
      <c r="AM1297">
        <v>5</v>
      </c>
      <c r="AN1297" s="4">
        <v>0</v>
      </c>
      <c r="AO1297">
        <v>0</v>
      </c>
      <c r="AP1297" s="5">
        <v>5</v>
      </c>
      <c r="AQ1297">
        <v>5</v>
      </c>
      <c r="AR1297" s="4">
        <v>0</v>
      </c>
      <c r="AS1297">
        <v>0</v>
      </c>
      <c r="AT1297" s="5">
        <v>5</v>
      </c>
      <c r="AU1297">
        <v>0</v>
      </c>
      <c r="AV1297" s="4">
        <v>0</v>
      </c>
      <c r="AW1297">
        <v>0</v>
      </c>
      <c r="AX1297" s="5">
        <v>0</v>
      </c>
      <c r="AY1297">
        <v>0</v>
      </c>
      <c r="AZ1297" s="4">
        <v>0</v>
      </c>
      <c r="BA1297">
        <v>0</v>
      </c>
      <c r="BB1297" s="5">
        <v>0</v>
      </c>
      <c r="BD1297">
        <v>0</v>
      </c>
      <c r="BE1297">
        <v>1</v>
      </c>
      <c r="BF1297" s="4">
        <v>0</v>
      </c>
      <c r="BG1297">
        <v>0</v>
      </c>
      <c r="BH1297" s="5">
        <v>1</v>
      </c>
      <c r="BI1297">
        <v>5</v>
      </c>
      <c r="BJ1297" s="4">
        <v>0</v>
      </c>
      <c r="BK1297">
        <v>0</v>
      </c>
      <c r="BL1297" s="5">
        <v>5</v>
      </c>
      <c r="BM1297">
        <v>5</v>
      </c>
      <c r="BN1297" s="4">
        <v>0</v>
      </c>
      <c r="BO1297">
        <v>0</v>
      </c>
      <c r="BP1297" s="5">
        <v>5</v>
      </c>
      <c r="BQ1297">
        <v>5</v>
      </c>
      <c r="BR1297" s="4">
        <v>0</v>
      </c>
      <c r="BS1297">
        <v>0</v>
      </c>
      <c r="BT1297" s="5">
        <v>5</v>
      </c>
      <c r="BU1297">
        <v>0</v>
      </c>
      <c r="BV1297" s="4">
        <v>0</v>
      </c>
      <c r="BW1297">
        <v>0</v>
      </c>
      <c r="BX1297" s="5">
        <v>0</v>
      </c>
      <c r="BY1297">
        <v>0</v>
      </c>
      <c r="BZ1297" s="4">
        <v>0</v>
      </c>
      <c r="CA1297">
        <v>0</v>
      </c>
      <c r="CB1297" s="5">
        <v>0</v>
      </c>
      <c r="CD1297">
        <v>1</v>
      </c>
      <c r="CE1297">
        <v>1</v>
      </c>
      <c r="CF1297" s="4">
        <v>0</v>
      </c>
      <c r="CG1297">
        <v>0</v>
      </c>
      <c r="CH1297" s="5">
        <v>1</v>
      </c>
      <c r="CI1297">
        <v>5</v>
      </c>
      <c r="CJ1297" s="4">
        <v>0</v>
      </c>
      <c r="CK1297">
        <v>0</v>
      </c>
      <c r="CL1297" s="5">
        <v>5</v>
      </c>
      <c r="CM1297">
        <v>5</v>
      </c>
      <c r="CN1297" s="4">
        <v>0</v>
      </c>
      <c r="CO1297">
        <v>0</v>
      </c>
      <c r="CP1297" s="5">
        <v>5</v>
      </c>
      <c r="CQ1297">
        <v>0</v>
      </c>
      <c r="CR1297" s="4">
        <v>0</v>
      </c>
      <c r="CS1297">
        <v>0</v>
      </c>
      <c r="CT1297" s="5">
        <v>0</v>
      </c>
      <c r="CU1297">
        <v>0</v>
      </c>
      <c r="CV1297" s="4">
        <v>0</v>
      </c>
      <c r="CW1297">
        <v>0</v>
      </c>
      <c r="CX1297" s="5">
        <v>0</v>
      </c>
      <c r="CY1297" s="21">
        <v>0</v>
      </c>
      <c r="CZ1297" s="21">
        <v>0</v>
      </c>
      <c r="DA1297" s="21">
        <v>0</v>
      </c>
      <c r="DB1297" s="5">
        <v>0</v>
      </c>
      <c r="DD1297" s="8">
        <v>0</v>
      </c>
      <c r="DE1297" s="8">
        <v>0</v>
      </c>
      <c r="DF1297" s="8">
        <v>0</v>
      </c>
      <c r="DG1297" s="8">
        <v>0</v>
      </c>
      <c r="DH1297" s="8">
        <v>0</v>
      </c>
      <c r="DI1297" s="8">
        <v>0</v>
      </c>
      <c r="DJ1297" s="8">
        <v>0</v>
      </c>
      <c r="DK1297" s="8">
        <v>0</v>
      </c>
      <c r="DL1297" s="8">
        <v>0</v>
      </c>
      <c r="DM1297" s="8">
        <v>0</v>
      </c>
      <c r="DN1297" s="8">
        <v>0</v>
      </c>
      <c r="DO1297" s="8">
        <v>0</v>
      </c>
      <c r="DP1297" s="8">
        <v>0</v>
      </c>
      <c r="DQ1297" s="8">
        <v>0</v>
      </c>
      <c r="DR1297" s="8">
        <v>0</v>
      </c>
      <c r="DS1297" s="8">
        <v>0</v>
      </c>
      <c r="DT1297" s="8">
        <v>0</v>
      </c>
      <c r="DU1297" s="8">
        <v>0</v>
      </c>
      <c r="DV1297" s="8">
        <v>0</v>
      </c>
      <c r="DW1297" s="8">
        <v>0</v>
      </c>
      <c r="DX1297" s="8">
        <v>0</v>
      </c>
      <c r="DY1297" s="8">
        <v>0</v>
      </c>
      <c r="DZ1297" s="8">
        <v>0</v>
      </c>
      <c r="EA1297" s="8">
        <v>0</v>
      </c>
      <c r="EB1297" s="8">
        <v>0</v>
      </c>
      <c r="EC1297" s="8">
        <v>0</v>
      </c>
      <c r="ED1297" s="20">
        <v>0</v>
      </c>
      <c r="EF1297" s="9">
        <v>0</v>
      </c>
      <c r="EG1297" s="9">
        <v>0</v>
      </c>
      <c r="EH1297" s="9">
        <v>0</v>
      </c>
      <c r="EI1297" s="9">
        <v>0</v>
      </c>
      <c r="EJ1297" s="9">
        <v>0</v>
      </c>
      <c r="EK1297" s="9">
        <v>0</v>
      </c>
      <c r="EL1297" s="9">
        <v>0</v>
      </c>
      <c r="EM1297" s="9">
        <v>0</v>
      </c>
      <c r="EN1297" s="9">
        <v>0</v>
      </c>
      <c r="EO1297" s="9">
        <v>0</v>
      </c>
      <c r="EP1297" s="9">
        <v>0</v>
      </c>
      <c r="EQ1297" s="9">
        <v>0</v>
      </c>
      <c r="ER1297" s="9">
        <v>0</v>
      </c>
      <c r="ES1297" s="9">
        <v>0</v>
      </c>
      <c r="ET1297" s="9">
        <v>0</v>
      </c>
      <c r="EU1297" s="9">
        <v>0</v>
      </c>
      <c r="EV1297" s="9">
        <v>0</v>
      </c>
      <c r="EW1297" s="9">
        <v>0</v>
      </c>
      <c r="EX1297" s="9">
        <v>0</v>
      </c>
      <c r="EY1297" s="9">
        <v>0</v>
      </c>
      <c r="EZ1297" s="9">
        <v>0</v>
      </c>
      <c r="FA1297" s="9">
        <v>0</v>
      </c>
      <c r="FB1297" s="9">
        <v>0</v>
      </c>
      <c r="FC1297" s="9">
        <v>0</v>
      </c>
      <c r="FD1297" s="9">
        <v>0</v>
      </c>
      <c r="FE1297" s="9">
        <v>0</v>
      </c>
      <c r="FF1297">
        <v>0</v>
      </c>
    </row>
    <row r="1298" spans="1:162" x14ac:dyDescent="0.2">
      <c r="A1298" t="s">
        <v>1059</v>
      </c>
      <c r="B1298" t="s">
        <v>3695</v>
      </c>
      <c r="C1298" t="s">
        <v>4599</v>
      </c>
      <c r="D1298" s="1">
        <v>0</v>
      </c>
      <c r="E1298" s="1">
        <v>0</v>
      </c>
      <c r="F1298" s="4">
        <v>0</v>
      </c>
      <c r="G1298" s="4">
        <v>0</v>
      </c>
      <c r="H1298" s="5">
        <v>0</v>
      </c>
      <c r="I1298">
        <v>0</v>
      </c>
      <c r="J1298" s="4">
        <v>0</v>
      </c>
      <c r="K1298">
        <v>0</v>
      </c>
      <c r="L1298" s="5">
        <v>0</v>
      </c>
      <c r="M1298">
        <v>4</v>
      </c>
      <c r="N1298" s="4">
        <v>0</v>
      </c>
      <c r="O1298">
        <v>0</v>
      </c>
      <c r="P1298" s="5">
        <v>4</v>
      </c>
      <c r="Q1298">
        <v>0</v>
      </c>
      <c r="R1298" s="4">
        <v>0</v>
      </c>
      <c r="S1298">
        <v>0</v>
      </c>
      <c r="T1298" s="5">
        <v>0</v>
      </c>
      <c r="U1298">
        <v>0</v>
      </c>
      <c r="V1298" s="4">
        <v>0</v>
      </c>
      <c r="W1298">
        <v>0</v>
      </c>
      <c r="X1298" s="5">
        <v>0</v>
      </c>
      <c r="Y1298">
        <v>0</v>
      </c>
      <c r="Z1298" s="4">
        <v>0</v>
      </c>
      <c r="AA1298">
        <v>0</v>
      </c>
      <c r="AB1298" s="5">
        <v>0</v>
      </c>
      <c r="AD1298">
        <v>0</v>
      </c>
      <c r="AE1298">
        <v>0</v>
      </c>
      <c r="AF1298" s="4">
        <v>0</v>
      </c>
      <c r="AG1298">
        <v>0</v>
      </c>
      <c r="AH1298" s="5">
        <v>0</v>
      </c>
      <c r="AI1298">
        <v>0</v>
      </c>
      <c r="AJ1298" s="4">
        <v>0</v>
      </c>
      <c r="AK1298">
        <v>0</v>
      </c>
      <c r="AL1298" s="5">
        <v>0</v>
      </c>
      <c r="AM1298">
        <v>4</v>
      </c>
      <c r="AN1298" s="4">
        <v>0</v>
      </c>
      <c r="AO1298">
        <v>0</v>
      </c>
      <c r="AP1298" s="5">
        <v>4</v>
      </c>
      <c r="AQ1298">
        <v>0</v>
      </c>
      <c r="AR1298" s="4">
        <v>0</v>
      </c>
      <c r="AS1298">
        <v>0</v>
      </c>
      <c r="AT1298" s="5">
        <v>0</v>
      </c>
      <c r="AU1298">
        <v>0</v>
      </c>
      <c r="AV1298" s="4">
        <v>0</v>
      </c>
      <c r="AW1298">
        <v>0</v>
      </c>
      <c r="AX1298" s="5">
        <v>0</v>
      </c>
      <c r="AY1298">
        <v>0</v>
      </c>
      <c r="AZ1298" s="4">
        <v>0</v>
      </c>
      <c r="BA1298">
        <v>0</v>
      </c>
      <c r="BB1298" s="5">
        <v>0</v>
      </c>
      <c r="BD1298">
        <v>0</v>
      </c>
      <c r="BE1298">
        <v>0</v>
      </c>
      <c r="BF1298" s="4">
        <v>0</v>
      </c>
      <c r="BG1298">
        <v>0</v>
      </c>
      <c r="BH1298" s="5">
        <v>0</v>
      </c>
      <c r="BI1298">
        <v>5</v>
      </c>
      <c r="BJ1298" s="4">
        <v>0</v>
      </c>
      <c r="BK1298">
        <v>0</v>
      </c>
      <c r="BL1298" s="5">
        <v>5</v>
      </c>
      <c r="BM1298">
        <v>4</v>
      </c>
      <c r="BN1298" s="4">
        <v>0</v>
      </c>
      <c r="BO1298">
        <v>0</v>
      </c>
      <c r="BP1298" s="5">
        <v>4</v>
      </c>
      <c r="BQ1298">
        <v>0</v>
      </c>
      <c r="BR1298" s="4">
        <v>0</v>
      </c>
      <c r="BS1298">
        <v>0</v>
      </c>
      <c r="BT1298" s="5">
        <v>0</v>
      </c>
      <c r="BU1298">
        <v>0</v>
      </c>
      <c r="BV1298" s="4">
        <v>0</v>
      </c>
      <c r="BW1298">
        <v>0</v>
      </c>
      <c r="BX1298" s="5">
        <v>0</v>
      </c>
      <c r="BY1298">
        <v>0</v>
      </c>
      <c r="BZ1298" s="4">
        <v>0</v>
      </c>
      <c r="CA1298">
        <v>0</v>
      </c>
      <c r="CB1298" s="5">
        <v>0</v>
      </c>
      <c r="CD1298">
        <v>0</v>
      </c>
      <c r="CE1298">
        <v>0</v>
      </c>
      <c r="CF1298" s="4">
        <v>0</v>
      </c>
      <c r="CG1298">
        <v>0</v>
      </c>
      <c r="CH1298" s="5">
        <v>0</v>
      </c>
      <c r="CI1298">
        <v>5</v>
      </c>
      <c r="CJ1298" s="4">
        <v>0</v>
      </c>
      <c r="CK1298">
        <v>0</v>
      </c>
      <c r="CL1298" s="5">
        <v>5</v>
      </c>
      <c r="CM1298">
        <v>4</v>
      </c>
      <c r="CN1298" s="4">
        <v>0</v>
      </c>
      <c r="CO1298">
        <v>0</v>
      </c>
      <c r="CP1298" s="5">
        <v>4</v>
      </c>
      <c r="CQ1298">
        <v>0</v>
      </c>
      <c r="CR1298" s="4">
        <v>0</v>
      </c>
      <c r="CS1298">
        <v>0</v>
      </c>
      <c r="CT1298" s="5">
        <v>0</v>
      </c>
      <c r="CU1298">
        <v>0</v>
      </c>
      <c r="CV1298" s="4">
        <v>0</v>
      </c>
      <c r="CW1298">
        <v>0</v>
      </c>
      <c r="CX1298" s="5">
        <v>0</v>
      </c>
      <c r="CY1298" s="21">
        <v>0</v>
      </c>
      <c r="CZ1298" s="21">
        <v>0</v>
      </c>
      <c r="DA1298" s="21">
        <v>0</v>
      </c>
      <c r="DB1298" s="5">
        <v>0</v>
      </c>
      <c r="DD1298" s="8">
        <v>0</v>
      </c>
      <c r="DE1298" s="8">
        <v>0</v>
      </c>
      <c r="DF1298" s="8">
        <v>0</v>
      </c>
      <c r="DG1298" s="8">
        <v>0</v>
      </c>
      <c r="DH1298" s="8">
        <v>0</v>
      </c>
      <c r="DI1298" s="8">
        <v>0</v>
      </c>
      <c r="DJ1298" s="8">
        <v>0</v>
      </c>
      <c r="DK1298" s="8">
        <v>0</v>
      </c>
      <c r="DL1298" s="8">
        <v>0</v>
      </c>
      <c r="DM1298" s="8">
        <v>0</v>
      </c>
      <c r="DN1298" s="8">
        <v>0</v>
      </c>
      <c r="DO1298" s="8">
        <v>0</v>
      </c>
      <c r="DP1298" s="8">
        <v>0</v>
      </c>
      <c r="DQ1298" s="8">
        <v>0</v>
      </c>
      <c r="DR1298" s="8">
        <v>0</v>
      </c>
      <c r="DS1298" s="8">
        <v>0</v>
      </c>
      <c r="DT1298" s="8">
        <v>0</v>
      </c>
      <c r="DU1298" s="8">
        <v>0</v>
      </c>
      <c r="DV1298" s="8">
        <v>0</v>
      </c>
      <c r="DW1298" s="8">
        <v>0</v>
      </c>
      <c r="DX1298" s="8">
        <v>0</v>
      </c>
      <c r="DY1298" s="8">
        <v>0</v>
      </c>
      <c r="DZ1298" s="8">
        <v>0</v>
      </c>
      <c r="EA1298" s="8">
        <v>0</v>
      </c>
      <c r="EB1298" s="8">
        <v>0</v>
      </c>
      <c r="EC1298" s="8">
        <v>0</v>
      </c>
      <c r="ED1298" s="20">
        <v>0</v>
      </c>
      <c r="EF1298" s="9">
        <v>0</v>
      </c>
      <c r="EG1298" s="9">
        <v>0</v>
      </c>
      <c r="EH1298" s="9">
        <v>0</v>
      </c>
      <c r="EI1298" s="9">
        <v>0</v>
      </c>
      <c r="EJ1298" s="9">
        <v>0</v>
      </c>
      <c r="EK1298" s="9">
        <v>0</v>
      </c>
      <c r="EL1298" s="9">
        <v>0</v>
      </c>
      <c r="EM1298" s="9">
        <v>0</v>
      </c>
      <c r="EN1298" s="9">
        <v>0</v>
      </c>
      <c r="EO1298" s="9">
        <v>0</v>
      </c>
      <c r="EP1298" s="9">
        <v>0</v>
      </c>
      <c r="EQ1298" s="9">
        <v>0</v>
      </c>
      <c r="ER1298" s="9">
        <v>0</v>
      </c>
      <c r="ES1298" s="9">
        <v>0</v>
      </c>
      <c r="ET1298" s="9">
        <v>0</v>
      </c>
      <c r="EU1298" s="9">
        <v>0</v>
      </c>
      <c r="EV1298" s="9">
        <v>0</v>
      </c>
      <c r="EW1298" s="9">
        <v>0</v>
      </c>
      <c r="EX1298" s="9">
        <v>0</v>
      </c>
      <c r="EY1298" s="9">
        <v>0</v>
      </c>
      <c r="EZ1298" s="9">
        <v>0</v>
      </c>
      <c r="FA1298" s="9">
        <v>0</v>
      </c>
      <c r="FB1298" s="9">
        <v>0</v>
      </c>
      <c r="FC1298" s="9">
        <v>0</v>
      </c>
      <c r="FD1298" s="9">
        <v>0</v>
      </c>
      <c r="FE1298" s="9">
        <v>0</v>
      </c>
      <c r="FF1298">
        <v>0</v>
      </c>
    </row>
    <row r="1299" spans="1:162" x14ac:dyDescent="0.2">
      <c r="A1299" t="s">
        <v>2350</v>
      </c>
      <c r="B1299" t="s">
        <v>3696</v>
      </c>
      <c r="C1299" t="s">
        <v>3</v>
      </c>
      <c r="D1299" s="1">
        <v>0</v>
      </c>
      <c r="E1299" s="1">
        <v>5</v>
      </c>
      <c r="F1299" s="4">
        <v>0</v>
      </c>
      <c r="G1299" s="4">
        <v>0</v>
      </c>
      <c r="H1299" s="5">
        <v>5</v>
      </c>
      <c r="I1299">
        <v>5</v>
      </c>
      <c r="J1299" s="4">
        <v>0</v>
      </c>
      <c r="K1299">
        <v>0</v>
      </c>
      <c r="L1299" s="5">
        <v>5</v>
      </c>
      <c r="M1299">
        <v>5</v>
      </c>
      <c r="N1299" s="4">
        <v>0</v>
      </c>
      <c r="O1299">
        <v>0</v>
      </c>
      <c r="P1299" s="5">
        <v>5</v>
      </c>
      <c r="Q1299">
        <v>6</v>
      </c>
      <c r="R1299" s="4">
        <v>0</v>
      </c>
      <c r="S1299">
        <v>0</v>
      </c>
      <c r="T1299" s="5">
        <v>6</v>
      </c>
      <c r="U1299">
        <v>0</v>
      </c>
      <c r="V1299" s="4">
        <v>0</v>
      </c>
      <c r="W1299">
        <v>0</v>
      </c>
      <c r="X1299" s="5">
        <v>0</v>
      </c>
      <c r="Y1299">
        <v>0</v>
      </c>
      <c r="Z1299" s="4">
        <v>0</v>
      </c>
      <c r="AA1299">
        <v>0</v>
      </c>
      <c r="AB1299" s="5">
        <v>0</v>
      </c>
      <c r="AD1299">
        <v>0</v>
      </c>
      <c r="AE1299">
        <v>5</v>
      </c>
      <c r="AF1299" s="4">
        <v>0</v>
      </c>
      <c r="AG1299">
        <v>0</v>
      </c>
      <c r="AH1299" s="5">
        <v>5</v>
      </c>
      <c r="AI1299">
        <v>5</v>
      </c>
      <c r="AJ1299" s="4">
        <v>0</v>
      </c>
      <c r="AK1299">
        <v>0</v>
      </c>
      <c r="AL1299" s="5">
        <v>5</v>
      </c>
      <c r="AM1299">
        <v>5</v>
      </c>
      <c r="AN1299" s="4">
        <v>0</v>
      </c>
      <c r="AO1299">
        <v>0</v>
      </c>
      <c r="AP1299" s="5">
        <v>5</v>
      </c>
      <c r="AQ1299">
        <v>6</v>
      </c>
      <c r="AR1299" s="4">
        <v>0</v>
      </c>
      <c r="AS1299">
        <v>0</v>
      </c>
      <c r="AT1299" s="5">
        <v>6</v>
      </c>
      <c r="AU1299">
        <v>0</v>
      </c>
      <c r="AV1299" s="4">
        <v>0</v>
      </c>
      <c r="AW1299">
        <v>0</v>
      </c>
      <c r="AX1299" s="5">
        <v>0</v>
      </c>
      <c r="AY1299">
        <v>0</v>
      </c>
      <c r="AZ1299" s="4">
        <v>0</v>
      </c>
      <c r="BA1299">
        <v>0</v>
      </c>
      <c r="BB1299" s="5">
        <v>0</v>
      </c>
      <c r="BD1299">
        <v>5</v>
      </c>
      <c r="BE1299">
        <v>5</v>
      </c>
      <c r="BF1299" s="4">
        <v>0</v>
      </c>
      <c r="BG1299">
        <v>0</v>
      </c>
      <c r="BH1299" s="5">
        <v>5</v>
      </c>
      <c r="BI1299">
        <v>5</v>
      </c>
      <c r="BJ1299" s="4">
        <v>0</v>
      </c>
      <c r="BK1299">
        <v>0</v>
      </c>
      <c r="BL1299" s="5">
        <v>5</v>
      </c>
      <c r="BM1299">
        <v>5</v>
      </c>
      <c r="BN1299" s="4">
        <v>0</v>
      </c>
      <c r="BO1299">
        <v>0</v>
      </c>
      <c r="BP1299" s="5">
        <v>5</v>
      </c>
      <c r="BQ1299">
        <v>8</v>
      </c>
      <c r="BR1299" s="4">
        <v>0</v>
      </c>
      <c r="BS1299">
        <v>0</v>
      </c>
      <c r="BT1299" s="5">
        <v>8</v>
      </c>
      <c r="BU1299">
        <v>0</v>
      </c>
      <c r="BV1299" s="4">
        <v>0</v>
      </c>
      <c r="BW1299">
        <v>0</v>
      </c>
      <c r="BX1299" s="5">
        <v>0</v>
      </c>
      <c r="BY1299">
        <v>0</v>
      </c>
      <c r="BZ1299" s="4">
        <v>0</v>
      </c>
      <c r="CA1299">
        <v>0</v>
      </c>
      <c r="CB1299" s="5">
        <v>0</v>
      </c>
      <c r="CD1299">
        <v>5</v>
      </c>
      <c r="CE1299">
        <v>5</v>
      </c>
      <c r="CF1299" s="4">
        <v>0</v>
      </c>
      <c r="CG1299">
        <v>0</v>
      </c>
      <c r="CH1299" s="5">
        <v>5</v>
      </c>
      <c r="CI1299">
        <v>5</v>
      </c>
      <c r="CJ1299" s="4">
        <v>0</v>
      </c>
      <c r="CK1299">
        <v>0</v>
      </c>
      <c r="CL1299" s="5">
        <v>5</v>
      </c>
      <c r="CM1299">
        <v>6</v>
      </c>
      <c r="CN1299" s="4">
        <v>0</v>
      </c>
      <c r="CO1299">
        <v>0</v>
      </c>
      <c r="CP1299" s="5">
        <v>6</v>
      </c>
      <c r="CQ1299">
        <v>11</v>
      </c>
      <c r="CR1299" s="4">
        <v>0</v>
      </c>
      <c r="CS1299">
        <v>0</v>
      </c>
      <c r="CT1299" s="5">
        <v>11</v>
      </c>
      <c r="CU1299">
        <v>0</v>
      </c>
      <c r="CV1299" s="4">
        <v>0</v>
      </c>
      <c r="CW1299">
        <v>0</v>
      </c>
      <c r="CX1299" s="5">
        <v>0</v>
      </c>
      <c r="CY1299" s="21">
        <v>0</v>
      </c>
      <c r="CZ1299" s="21">
        <v>0</v>
      </c>
      <c r="DA1299" s="21">
        <v>0</v>
      </c>
      <c r="DB1299" s="5">
        <v>0</v>
      </c>
      <c r="DD1299" s="8">
        <v>0</v>
      </c>
      <c r="DE1299" s="8">
        <v>0</v>
      </c>
      <c r="DF1299" s="8">
        <v>0</v>
      </c>
      <c r="DG1299" s="8">
        <v>0</v>
      </c>
      <c r="DH1299" s="8">
        <v>0</v>
      </c>
      <c r="DI1299" s="8">
        <v>0</v>
      </c>
      <c r="DJ1299" s="8">
        <v>0</v>
      </c>
      <c r="DK1299" s="8">
        <v>0</v>
      </c>
      <c r="DL1299" s="8">
        <v>0</v>
      </c>
      <c r="DM1299" s="8">
        <v>0</v>
      </c>
      <c r="DN1299" s="8">
        <v>0</v>
      </c>
      <c r="DO1299" s="8">
        <v>0</v>
      </c>
      <c r="DP1299" s="8">
        <v>0</v>
      </c>
      <c r="DQ1299" s="8">
        <v>0</v>
      </c>
      <c r="DR1299" s="8">
        <v>0</v>
      </c>
      <c r="DS1299" s="8">
        <v>0</v>
      </c>
      <c r="DT1299" s="8">
        <v>0</v>
      </c>
      <c r="DU1299" s="8">
        <v>0</v>
      </c>
      <c r="DV1299" s="8">
        <v>0</v>
      </c>
      <c r="DW1299" s="8">
        <v>0</v>
      </c>
      <c r="DX1299" s="8">
        <v>0</v>
      </c>
      <c r="DY1299" s="8">
        <v>0</v>
      </c>
      <c r="DZ1299" s="8">
        <v>0</v>
      </c>
      <c r="EA1299" s="8">
        <v>0</v>
      </c>
      <c r="EB1299" s="8">
        <v>0</v>
      </c>
      <c r="EC1299" s="8">
        <v>0</v>
      </c>
      <c r="ED1299" s="20">
        <v>0</v>
      </c>
      <c r="EF1299" s="9">
        <v>0</v>
      </c>
      <c r="EG1299" s="9">
        <v>0</v>
      </c>
      <c r="EH1299" s="9">
        <v>0</v>
      </c>
      <c r="EI1299" s="9">
        <v>0</v>
      </c>
      <c r="EJ1299" s="9">
        <v>0</v>
      </c>
      <c r="EK1299" s="9">
        <v>0</v>
      </c>
      <c r="EL1299" s="9">
        <v>0</v>
      </c>
      <c r="EM1299" s="9">
        <v>0</v>
      </c>
      <c r="EN1299" s="9">
        <v>0</v>
      </c>
      <c r="EO1299" s="9">
        <v>0</v>
      </c>
      <c r="EP1299" s="9">
        <v>0</v>
      </c>
      <c r="EQ1299" s="9">
        <v>0</v>
      </c>
      <c r="ER1299" s="9">
        <v>0</v>
      </c>
      <c r="ES1299" s="9">
        <v>0</v>
      </c>
      <c r="ET1299" s="9">
        <v>0</v>
      </c>
      <c r="EU1299" s="9">
        <v>0</v>
      </c>
      <c r="EV1299" s="9">
        <v>0</v>
      </c>
      <c r="EW1299" s="9">
        <v>0</v>
      </c>
      <c r="EX1299" s="9">
        <v>0</v>
      </c>
      <c r="EY1299" s="9">
        <v>0</v>
      </c>
      <c r="EZ1299" s="9">
        <v>0</v>
      </c>
      <c r="FA1299" s="9">
        <v>0</v>
      </c>
      <c r="FB1299" s="9">
        <v>0</v>
      </c>
      <c r="FC1299" s="9">
        <v>0</v>
      </c>
      <c r="FD1299" s="9">
        <v>0</v>
      </c>
      <c r="FE1299" s="9">
        <v>0</v>
      </c>
      <c r="FF1299">
        <v>0</v>
      </c>
    </row>
    <row r="1300" spans="1:162" x14ac:dyDescent="0.2">
      <c r="A1300" t="s">
        <v>1092</v>
      </c>
      <c r="B1300" t="s">
        <v>3697</v>
      </c>
      <c r="C1300" t="s">
        <v>4599</v>
      </c>
      <c r="D1300" s="1">
        <v>0</v>
      </c>
      <c r="E1300" s="1">
        <v>5</v>
      </c>
      <c r="F1300" s="4">
        <v>0</v>
      </c>
      <c r="G1300" s="4">
        <v>0</v>
      </c>
      <c r="H1300" s="5">
        <v>5</v>
      </c>
      <c r="I1300">
        <v>5</v>
      </c>
      <c r="J1300" s="4">
        <v>0</v>
      </c>
      <c r="K1300">
        <v>0</v>
      </c>
      <c r="L1300" s="5">
        <v>5</v>
      </c>
      <c r="M1300">
        <v>5</v>
      </c>
      <c r="N1300" s="4">
        <v>0</v>
      </c>
      <c r="O1300">
        <v>0</v>
      </c>
      <c r="P1300" s="5">
        <v>5</v>
      </c>
      <c r="Q1300">
        <v>0</v>
      </c>
      <c r="R1300" s="4">
        <v>0</v>
      </c>
      <c r="S1300">
        <v>0</v>
      </c>
      <c r="T1300" s="5">
        <v>0</v>
      </c>
      <c r="U1300">
        <v>6</v>
      </c>
      <c r="V1300" s="4">
        <v>0</v>
      </c>
      <c r="W1300">
        <v>0</v>
      </c>
      <c r="X1300" s="5">
        <v>6</v>
      </c>
      <c r="Y1300">
        <v>6</v>
      </c>
      <c r="Z1300" s="4">
        <v>0</v>
      </c>
      <c r="AA1300">
        <v>0</v>
      </c>
      <c r="AB1300" s="5">
        <v>6</v>
      </c>
      <c r="AD1300">
        <v>0</v>
      </c>
      <c r="AE1300">
        <v>5</v>
      </c>
      <c r="AF1300" s="4">
        <v>0</v>
      </c>
      <c r="AG1300">
        <v>0</v>
      </c>
      <c r="AH1300" s="5">
        <v>5</v>
      </c>
      <c r="AI1300">
        <v>5</v>
      </c>
      <c r="AJ1300" s="4">
        <v>0</v>
      </c>
      <c r="AK1300">
        <v>0</v>
      </c>
      <c r="AL1300" s="5">
        <v>5</v>
      </c>
      <c r="AM1300">
        <v>5</v>
      </c>
      <c r="AN1300" s="4">
        <v>0</v>
      </c>
      <c r="AO1300">
        <v>0</v>
      </c>
      <c r="AP1300" s="5">
        <v>5</v>
      </c>
      <c r="AQ1300">
        <v>0</v>
      </c>
      <c r="AR1300" s="4">
        <v>0</v>
      </c>
      <c r="AS1300">
        <v>0</v>
      </c>
      <c r="AT1300" s="5">
        <v>0</v>
      </c>
      <c r="AU1300">
        <v>6</v>
      </c>
      <c r="AV1300" s="4">
        <v>0</v>
      </c>
      <c r="AW1300">
        <v>0</v>
      </c>
      <c r="AX1300" s="5">
        <v>6</v>
      </c>
      <c r="AY1300">
        <v>6</v>
      </c>
      <c r="AZ1300" s="4">
        <v>0</v>
      </c>
      <c r="BA1300">
        <v>0</v>
      </c>
      <c r="BB1300" s="5">
        <v>6</v>
      </c>
      <c r="BD1300">
        <v>0</v>
      </c>
      <c r="BE1300">
        <v>5</v>
      </c>
      <c r="BF1300" s="4">
        <v>0</v>
      </c>
      <c r="BG1300">
        <v>0</v>
      </c>
      <c r="BH1300" s="5">
        <v>5</v>
      </c>
      <c r="BI1300">
        <v>5</v>
      </c>
      <c r="BJ1300" s="4">
        <v>0</v>
      </c>
      <c r="BK1300">
        <v>0</v>
      </c>
      <c r="BL1300" s="5">
        <v>5</v>
      </c>
      <c r="BM1300">
        <v>5</v>
      </c>
      <c r="BN1300" s="4">
        <v>0</v>
      </c>
      <c r="BO1300">
        <v>0</v>
      </c>
      <c r="BP1300" s="5">
        <v>5</v>
      </c>
      <c r="BQ1300">
        <v>5</v>
      </c>
      <c r="BR1300" s="4">
        <v>0</v>
      </c>
      <c r="BS1300">
        <v>0</v>
      </c>
      <c r="BT1300" s="5">
        <v>5</v>
      </c>
      <c r="BU1300">
        <v>6</v>
      </c>
      <c r="BV1300" s="4">
        <v>0</v>
      </c>
      <c r="BW1300">
        <v>0</v>
      </c>
      <c r="BX1300" s="5">
        <v>6</v>
      </c>
      <c r="BY1300">
        <v>6</v>
      </c>
      <c r="BZ1300" s="4">
        <v>0</v>
      </c>
      <c r="CA1300">
        <v>0</v>
      </c>
      <c r="CB1300" s="5">
        <v>6</v>
      </c>
      <c r="CD1300">
        <v>0</v>
      </c>
      <c r="CE1300">
        <v>5</v>
      </c>
      <c r="CF1300" s="4">
        <v>0</v>
      </c>
      <c r="CG1300">
        <v>0</v>
      </c>
      <c r="CH1300" s="5">
        <v>5</v>
      </c>
      <c r="CI1300">
        <v>5</v>
      </c>
      <c r="CJ1300" s="4">
        <v>0</v>
      </c>
      <c r="CK1300">
        <v>0</v>
      </c>
      <c r="CL1300" s="5">
        <v>5</v>
      </c>
      <c r="CM1300">
        <v>5</v>
      </c>
      <c r="CN1300" s="4">
        <v>0</v>
      </c>
      <c r="CO1300">
        <v>0</v>
      </c>
      <c r="CP1300" s="5">
        <v>5</v>
      </c>
      <c r="CQ1300">
        <v>6</v>
      </c>
      <c r="CR1300" s="4">
        <v>0</v>
      </c>
      <c r="CS1300">
        <v>0</v>
      </c>
      <c r="CT1300" s="5">
        <v>6</v>
      </c>
      <c r="CU1300">
        <v>6</v>
      </c>
      <c r="CV1300" s="4">
        <v>0</v>
      </c>
      <c r="CW1300">
        <v>0</v>
      </c>
      <c r="CX1300" s="5">
        <v>6</v>
      </c>
      <c r="CY1300" s="21">
        <v>0</v>
      </c>
      <c r="CZ1300" s="21">
        <v>0</v>
      </c>
      <c r="DA1300" s="21">
        <v>0</v>
      </c>
      <c r="DB1300" s="5">
        <v>0</v>
      </c>
      <c r="DD1300" s="8">
        <v>0</v>
      </c>
      <c r="DE1300" s="8">
        <v>0</v>
      </c>
      <c r="DF1300" s="8">
        <v>0</v>
      </c>
      <c r="DG1300" s="8">
        <v>0</v>
      </c>
      <c r="DH1300" s="8">
        <v>0</v>
      </c>
      <c r="DI1300" s="8">
        <v>0</v>
      </c>
      <c r="DJ1300" s="8">
        <v>0</v>
      </c>
      <c r="DK1300" s="8">
        <v>0</v>
      </c>
      <c r="DL1300" s="8">
        <v>0</v>
      </c>
      <c r="DM1300" s="8">
        <v>0</v>
      </c>
      <c r="DN1300" s="8">
        <v>0</v>
      </c>
      <c r="DO1300" s="8">
        <v>0</v>
      </c>
      <c r="DP1300" s="8">
        <v>0</v>
      </c>
      <c r="DQ1300" s="8">
        <v>0</v>
      </c>
      <c r="DR1300" s="8">
        <v>0</v>
      </c>
      <c r="DS1300" s="8">
        <v>0</v>
      </c>
      <c r="DT1300" s="8">
        <v>0</v>
      </c>
      <c r="DU1300" s="8">
        <v>0</v>
      </c>
      <c r="DV1300" s="8">
        <v>0</v>
      </c>
      <c r="DW1300" s="8">
        <v>0</v>
      </c>
      <c r="DX1300" s="8">
        <v>0</v>
      </c>
      <c r="DY1300" s="8">
        <v>0</v>
      </c>
      <c r="DZ1300" s="8">
        <v>0</v>
      </c>
      <c r="EA1300" s="8">
        <v>0</v>
      </c>
      <c r="EB1300" s="8">
        <v>0</v>
      </c>
      <c r="EC1300" s="8">
        <v>0</v>
      </c>
      <c r="ED1300" s="20">
        <v>0</v>
      </c>
      <c r="EF1300" s="9">
        <v>0</v>
      </c>
      <c r="EG1300" s="9">
        <v>0</v>
      </c>
      <c r="EH1300" s="9">
        <v>0</v>
      </c>
      <c r="EI1300" s="9">
        <v>0</v>
      </c>
      <c r="EJ1300" s="9">
        <v>0</v>
      </c>
      <c r="EK1300" s="9">
        <v>0</v>
      </c>
      <c r="EL1300" s="9">
        <v>0</v>
      </c>
      <c r="EM1300" s="9">
        <v>0</v>
      </c>
      <c r="EN1300" s="9">
        <v>0</v>
      </c>
      <c r="EO1300" s="9">
        <v>0</v>
      </c>
      <c r="EP1300" s="9">
        <v>0</v>
      </c>
      <c r="EQ1300" s="9">
        <v>0</v>
      </c>
      <c r="ER1300" s="9">
        <v>0</v>
      </c>
      <c r="ES1300" s="9">
        <v>0</v>
      </c>
      <c r="ET1300" s="9">
        <v>0</v>
      </c>
      <c r="EU1300" s="9">
        <v>0</v>
      </c>
      <c r="EV1300" s="9">
        <v>0</v>
      </c>
      <c r="EW1300" s="9">
        <v>0</v>
      </c>
      <c r="EX1300" s="9">
        <v>0</v>
      </c>
      <c r="EY1300" s="9">
        <v>0</v>
      </c>
      <c r="EZ1300" s="9">
        <v>0</v>
      </c>
      <c r="FA1300" s="9">
        <v>0</v>
      </c>
      <c r="FB1300" s="9">
        <v>0</v>
      </c>
      <c r="FC1300" s="9">
        <v>0</v>
      </c>
      <c r="FD1300" s="9">
        <v>0</v>
      </c>
      <c r="FE1300" s="9">
        <v>0</v>
      </c>
      <c r="FF1300">
        <v>0</v>
      </c>
    </row>
    <row r="1301" spans="1:162" x14ac:dyDescent="0.2">
      <c r="A1301" t="s">
        <v>1106</v>
      </c>
      <c r="B1301" t="s">
        <v>3698</v>
      </c>
      <c r="C1301" t="s">
        <v>3</v>
      </c>
      <c r="D1301" s="1">
        <v>0</v>
      </c>
      <c r="E1301" s="1">
        <v>0</v>
      </c>
      <c r="F1301" s="4">
        <v>0</v>
      </c>
      <c r="G1301" s="4">
        <v>0</v>
      </c>
      <c r="H1301" s="5">
        <v>0</v>
      </c>
      <c r="I1301">
        <v>3</v>
      </c>
      <c r="J1301" s="4">
        <v>0</v>
      </c>
      <c r="K1301">
        <v>0</v>
      </c>
      <c r="L1301" s="5">
        <v>3</v>
      </c>
      <c r="M1301">
        <v>3</v>
      </c>
      <c r="N1301" s="4">
        <v>0</v>
      </c>
      <c r="O1301">
        <v>0</v>
      </c>
      <c r="P1301" s="5">
        <v>3</v>
      </c>
      <c r="Q1301">
        <v>3</v>
      </c>
      <c r="R1301" s="4">
        <v>0</v>
      </c>
      <c r="S1301">
        <v>0</v>
      </c>
      <c r="T1301" s="5">
        <v>3</v>
      </c>
      <c r="U1301">
        <v>4</v>
      </c>
      <c r="V1301" s="4">
        <v>0</v>
      </c>
      <c r="W1301">
        <v>0</v>
      </c>
      <c r="X1301" s="5">
        <v>4</v>
      </c>
      <c r="Y1301">
        <v>4</v>
      </c>
      <c r="Z1301" s="4">
        <v>0</v>
      </c>
      <c r="AA1301">
        <v>0</v>
      </c>
      <c r="AB1301" s="5">
        <v>4</v>
      </c>
      <c r="AD1301">
        <v>0</v>
      </c>
      <c r="AE1301">
        <v>0</v>
      </c>
      <c r="AF1301" s="4">
        <v>0</v>
      </c>
      <c r="AG1301">
        <v>0</v>
      </c>
      <c r="AH1301" s="5">
        <v>0</v>
      </c>
      <c r="AI1301">
        <v>3</v>
      </c>
      <c r="AJ1301" s="4">
        <v>0</v>
      </c>
      <c r="AK1301">
        <v>0</v>
      </c>
      <c r="AL1301" s="5">
        <v>3</v>
      </c>
      <c r="AM1301">
        <v>3</v>
      </c>
      <c r="AN1301" s="4">
        <v>0</v>
      </c>
      <c r="AO1301">
        <v>0</v>
      </c>
      <c r="AP1301" s="5">
        <v>3</v>
      </c>
      <c r="AQ1301">
        <v>3</v>
      </c>
      <c r="AR1301" s="4">
        <v>0</v>
      </c>
      <c r="AS1301">
        <v>0</v>
      </c>
      <c r="AT1301" s="5">
        <v>3</v>
      </c>
      <c r="AU1301">
        <v>4</v>
      </c>
      <c r="AV1301" s="4">
        <v>0</v>
      </c>
      <c r="AW1301">
        <v>0</v>
      </c>
      <c r="AX1301" s="5">
        <v>4</v>
      </c>
      <c r="AY1301">
        <v>4</v>
      </c>
      <c r="AZ1301" s="4">
        <v>0</v>
      </c>
      <c r="BA1301">
        <v>0</v>
      </c>
      <c r="BB1301" s="5">
        <v>4</v>
      </c>
      <c r="BD1301">
        <v>0</v>
      </c>
      <c r="BE1301">
        <v>0</v>
      </c>
      <c r="BF1301" s="4">
        <v>0</v>
      </c>
      <c r="BG1301">
        <v>0</v>
      </c>
      <c r="BH1301" s="5">
        <v>0</v>
      </c>
      <c r="BI1301">
        <v>3</v>
      </c>
      <c r="BJ1301" s="4">
        <v>0</v>
      </c>
      <c r="BK1301">
        <v>0</v>
      </c>
      <c r="BL1301" s="5">
        <v>3</v>
      </c>
      <c r="BM1301">
        <v>3</v>
      </c>
      <c r="BN1301" s="4">
        <v>0</v>
      </c>
      <c r="BO1301">
        <v>0</v>
      </c>
      <c r="BP1301" s="5">
        <v>3</v>
      </c>
      <c r="BQ1301">
        <v>3</v>
      </c>
      <c r="BR1301" s="4">
        <v>0</v>
      </c>
      <c r="BS1301">
        <v>0</v>
      </c>
      <c r="BT1301" s="5">
        <v>3</v>
      </c>
      <c r="BU1301">
        <v>4</v>
      </c>
      <c r="BV1301" s="4">
        <v>0</v>
      </c>
      <c r="BW1301">
        <v>0</v>
      </c>
      <c r="BX1301" s="5">
        <v>4</v>
      </c>
      <c r="BY1301">
        <v>4</v>
      </c>
      <c r="BZ1301" s="4">
        <v>0</v>
      </c>
      <c r="CA1301">
        <v>0</v>
      </c>
      <c r="CB1301" s="5">
        <v>4</v>
      </c>
      <c r="CD1301">
        <v>0</v>
      </c>
      <c r="CE1301">
        <v>0</v>
      </c>
      <c r="CF1301" s="4">
        <v>0</v>
      </c>
      <c r="CG1301">
        <v>0</v>
      </c>
      <c r="CH1301" s="5">
        <v>0</v>
      </c>
      <c r="CI1301">
        <v>3</v>
      </c>
      <c r="CJ1301" s="4">
        <v>0</v>
      </c>
      <c r="CK1301">
        <v>0</v>
      </c>
      <c r="CL1301" s="5">
        <v>3</v>
      </c>
      <c r="CM1301">
        <v>3</v>
      </c>
      <c r="CN1301" s="4">
        <v>0</v>
      </c>
      <c r="CO1301">
        <v>0</v>
      </c>
      <c r="CP1301" s="5">
        <v>3</v>
      </c>
      <c r="CQ1301">
        <v>3</v>
      </c>
      <c r="CR1301" s="4">
        <v>0</v>
      </c>
      <c r="CS1301">
        <v>0</v>
      </c>
      <c r="CT1301" s="5">
        <v>3</v>
      </c>
      <c r="CU1301">
        <v>4</v>
      </c>
      <c r="CV1301" s="4">
        <v>0</v>
      </c>
      <c r="CW1301">
        <v>0</v>
      </c>
      <c r="CX1301" s="5">
        <v>4</v>
      </c>
      <c r="CY1301" s="21">
        <v>4</v>
      </c>
      <c r="CZ1301" s="21">
        <v>0</v>
      </c>
      <c r="DA1301" s="21">
        <v>0</v>
      </c>
      <c r="DB1301" s="5">
        <v>4</v>
      </c>
      <c r="DD1301" s="8">
        <v>0</v>
      </c>
      <c r="DE1301" s="8">
        <v>0</v>
      </c>
      <c r="DF1301" s="8">
        <v>0</v>
      </c>
      <c r="DG1301" s="8">
        <v>0</v>
      </c>
      <c r="DH1301" s="8">
        <v>0</v>
      </c>
      <c r="DI1301" s="8">
        <v>0</v>
      </c>
      <c r="DJ1301" s="8">
        <v>0</v>
      </c>
      <c r="DK1301" s="8">
        <v>0</v>
      </c>
      <c r="DL1301" s="8">
        <v>0</v>
      </c>
      <c r="DM1301" s="8">
        <v>0</v>
      </c>
      <c r="DN1301" s="8">
        <v>0</v>
      </c>
      <c r="DO1301" s="8">
        <v>0</v>
      </c>
      <c r="DP1301" s="8">
        <v>0</v>
      </c>
      <c r="DQ1301" s="8">
        <v>0</v>
      </c>
      <c r="DR1301" s="8">
        <v>0</v>
      </c>
      <c r="DS1301" s="8">
        <v>0</v>
      </c>
      <c r="DT1301" s="8">
        <v>0</v>
      </c>
      <c r="DU1301" s="8">
        <v>0</v>
      </c>
      <c r="DV1301" s="8">
        <v>0</v>
      </c>
      <c r="DW1301" s="8">
        <v>0</v>
      </c>
      <c r="DX1301" s="8">
        <v>0</v>
      </c>
      <c r="DY1301" s="8">
        <v>0</v>
      </c>
      <c r="DZ1301" s="8">
        <v>0</v>
      </c>
      <c r="EA1301" s="8">
        <v>0</v>
      </c>
      <c r="EB1301" s="8">
        <v>0</v>
      </c>
      <c r="EC1301" s="8">
        <v>0</v>
      </c>
      <c r="ED1301" s="20">
        <v>0</v>
      </c>
      <c r="EF1301" s="9">
        <v>0</v>
      </c>
      <c r="EG1301" s="9">
        <v>0</v>
      </c>
      <c r="EH1301" s="9">
        <v>0</v>
      </c>
      <c r="EI1301" s="9">
        <v>0</v>
      </c>
      <c r="EJ1301" s="9">
        <v>0</v>
      </c>
      <c r="EK1301" s="9">
        <v>0</v>
      </c>
      <c r="EL1301" s="9">
        <v>0</v>
      </c>
      <c r="EM1301" s="9">
        <v>0</v>
      </c>
      <c r="EN1301" s="9">
        <v>0</v>
      </c>
      <c r="EO1301" s="9">
        <v>0</v>
      </c>
      <c r="EP1301" s="9">
        <v>0</v>
      </c>
      <c r="EQ1301" s="9">
        <v>0</v>
      </c>
      <c r="ER1301" s="9">
        <v>0</v>
      </c>
      <c r="ES1301" s="9">
        <v>0</v>
      </c>
      <c r="ET1301" s="9">
        <v>0</v>
      </c>
      <c r="EU1301" s="9">
        <v>0</v>
      </c>
      <c r="EV1301" s="9">
        <v>0</v>
      </c>
      <c r="EW1301" s="9">
        <v>0</v>
      </c>
      <c r="EX1301" s="9">
        <v>0</v>
      </c>
      <c r="EY1301" s="9">
        <v>0</v>
      </c>
      <c r="EZ1301" s="9">
        <v>0</v>
      </c>
      <c r="FA1301" s="9">
        <v>0</v>
      </c>
      <c r="FB1301" s="9">
        <v>0</v>
      </c>
      <c r="FC1301" s="9">
        <v>0</v>
      </c>
      <c r="FD1301" s="9">
        <v>0</v>
      </c>
      <c r="FE1301" s="9">
        <v>0</v>
      </c>
      <c r="FF1301">
        <v>0</v>
      </c>
    </row>
    <row r="1302" spans="1:162" x14ac:dyDescent="0.2">
      <c r="A1302" t="s">
        <v>1100</v>
      </c>
      <c r="B1302" t="s">
        <v>3699</v>
      </c>
      <c r="C1302" t="s">
        <v>4599</v>
      </c>
      <c r="D1302" s="1">
        <v>0</v>
      </c>
      <c r="E1302" s="1">
        <v>0</v>
      </c>
      <c r="F1302" s="4">
        <v>0</v>
      </c>
      <c r="G1302" s="4">
        <v>0</v>
      </c>
      <c r="H1302" s="5">
        <v>0</v>
      </c>
      <c r="I1302">
        <v>0</v>
      </c>
      <c r="J1302" s="4">
        <v>0</v>
      </c>
      <c r="K1302">
        <v>0</v>
      </c>
      <c r="L1302" s="5">
        <v>0</v>
      </c>
      <c r="M1302">
        <v>3</v>
      </c>
      <c r="N1302" s="4">
        <v>0</v>
      </c>
      <c r="O1302">
        <v>0</v>
      </c>
      <c r="P1302" s="5">
        <v>3</v>
      </c>
      <c r="Q1302">
        <v>0</v>
      </c>
      <c r="R1302" s="4">
        <v>0</v>
      </c>
      <c r="S1302">
        <v>0</v>
      </c>
      <c r="T1302" s="5">
        <v>0</v>
      </c>
      <c r="U1302">
        <v>0</v>
      </c>
      <c r="V1302" s="4">
        <v>0</v>
      </c>
      <c r="W1302">
        <v>0</v>
      </c>
      <c r="X1302" s="5">
        <v>0</v>
      </c>
      <c r="Y1302">
        <v>0</v>
      </c>
      <c r="Z1302" s="4">
        <v>0</v>
      </c>
      <c r="AA1302">
        <v>0</v>
      </c>
      <c r="AB1302" s="5">
        <v>0</v>
      </c>
      <c r="AD1302">
        <v>0</v>
      </c>
      <c r="AE1302">
        <v>0</v>
      </c>
      <c r="AF1302" s="4">
        <v>0</v>
      </c>
      <c r="AG1302">
        <v>0</v>
      </c>
      <c r="AH1302" s="5">
        <v>0</v>
      </c>
      <c r="AI1302">
        <v>0</v>
      </c>
      <c r="AJ1302" s="4">
        <v>0</v>
      </c>
      <c r="AK1302">
        <v>0</v>
      </c>
      <c r="AL1302" s="5">
        <v>0</v>
      </c>
      <c r="AM1302">
        <v>3</v>
      </c>
      <c r="AN1302" s="4">
        <v>0</v>
      </c>
      <c r="AO1302">
        <v>0</v>
      </c>
      <c r="AP1302" s="5">
        <v>3</v>
      </c>
      <c r="AQ1302">
        <v>0</v>
      </c>
      <c r="AR1302" s="4">
        <v>0</v>
      </c>
      <c r="AS1302">
        <v>0</v>
      </c>
      <c r="AT1302" s="5">
        <v>0</v>
      </c>
      <c r="AU1302">
        <v>0</v>
      </c>
      <c r="AV1302" s="4">
        <v>0</v>
      </c>
      <c r="AW1302">
        <v>0</v>
      </c>
      <c r="AX1302" s="5">
        <v>0</v>
      </c>
      <c r="AY1302">
        <v>0</v>
      </c>
      <c r="AZ1302" s="4">
        <v>0</v>
      </c>
      <c r="BA1302">
        <v>0</v>
      </c>
      <c r="BB1302" s="5">
        <v>0</v>
      </c>
      <c r="BD1302">
        <v>0</v>
      </c>
      <c r="BE1302">
        <v>0</v>
      </c>
      <c r="BF1302" s="4">
        <v>0</v>
      </c>
      <c r="BG1302">
        <v>0</v>
      </c>
      <c r="BH1302" s="5">
        <v>0</v>
      </c>
      <c r="BI1302">
        <v>0</v>
      </c>
      <c r="BJ1302" s="4">
        <v>0</v>
      </c>
      <c r="BK1302">
        <v>0</v>
      </c>
      <c r="BL1302" s="5">
        <v>0</v>
      </c>
      <c r="BM1302">
        <v>3</v>
      </c>
      <c r="BN1302" s="4">
        <v>0</v>
      </c>
      <c r="BO1302">
        <v>0</v>
      </c>
      <c r="BP1302" s="5">
        <v>3</v>
      </c>
      <c r="BQ1302">
        <v>0</v>
      </c>
      <c r="BR1302" s="4">
        <v>0</v>
      </c>
      <c r="BS1302">
        <v>0</v>
      </c>
      <c r="BT1302" s="5">
        <v>0</v>
      </c>
      <c r="BU1302">
        <v>0</v>
      </c>
      <c r="BV1302" s="4">
        <v>0</v>
      </c>
      <c r="BW1302">
        <v>0</v>
      </c>
      <c r="BX1302" s="5">
        <v>0</v>
      </c>
      <c r="BY1302">
        <v>0</v>
      </c>
      <c r="BZ1302" s="4">
        <v>0</v>
      </c>
      <c r="CA1302">
        <v>0</v>
      </c>
      <c r="CB1302" s="5">
        <v>0</v>
      </c>
      <c r="CD1302">
        <v>0</v>
      </c>
      <c r="CE1302">
        <v>0</v>
      </c>
      <c r="CF1302" s="4">
        <v>0</v>
      </c>
      <c r="CG1302">
        <v>0</v>
      </c>
      <c r="CH1302" s="5">
        <v>0</v>
      </c>
      <c r="CI1302">
        <v>3</v>
      </c>
      <c r="CJ1302" s="4">
        <v>0</v>
      </c>
      <c r="CK1302">
        <v>0</v>
      </c>
      <c r="CL1302" s="5">
        <v>3</v>
      </c>
      <c r="CM1302">
        <v>3</v>
      </c>
      <c r="CN1302" s="4">
        <v>0</v>
      </c>
      <c r="CO1302">
        <v>0</v>
      </c>
      <c r="CP1302" s="5">
        <v>3</v>
      </c>
      <c r="CQ1302">
        <v>0</v>
      </c>
      <c r="CR1302" s="4">
        <v>0</v>
      </c>
      <c r="CS1302">
        <v>0</v>
      </c>
      <c r="CT1302" s="5">
        <v>0</v>
      </c>
      <c r="CU1302">
        <v>0</v>
      </c>
      <c r="CV1302" s="4">
        <v>0</v>
      </c>
      <c r="CW1302">
        <v>0</v>
      </c>
      <c r="CX1302" s="5">
        <v>0</v>
      </c>
      <c r="CY1302" s="21">
        <v>0</v>
      </c>
      <c r="CZ1302" s="21">
        <v>0</v>
      </c>
      <c r="DA1302" s="21">
        <v>0</v>
      </c>
      <c r="DB1302" s="5">
        <v>0</v>
      </c>
      <c r="DD1302" s="8">
        <v>0</v>
      </c>
      <c r="DE1302" s="8">
        <v>0</v>
      </c>
      <c r="DF1302" s="8">
        <v>0</v>
      </c>
      <c r="DG1302" s="8">
        <v>0</v>
      </c>
      <c r="DH1302" s="8">
        <v>0</v>
      </c>
      <c r="DI1302" s="8">
        <v>0</v>
      </c>
      <c r="DJ1302" s="8">
        <v>0</v>
      </c>
      <c r="DK1302" s="8">
        <v>0</v>
      </c>
      <c r="DL1302" s="8">
        <v>0</v>
      </c>
      <c r="DM1302" s="8">
        <v>0</v>
      </c>
      <c r="DN1302" s="8">
        <v>0</v>
      </c>
      <c r="DO1302" s="8">
        <v>0</v>
      </c>
      <c r="DP1302" s="8">
        <v>0</v>
      </c>
      <c r="DQ1302" s="8">
        <v>0</v>
      </c>
      <c r="DR1302" s="8">
        <v>0</v>
      </c>
      <c r="DS1302" s="8">
        <v>0</v>
      </c>
      <c r="DT1302" s="8">
        <v>0</v>
      </c>
      <c r="DU1302" s="8">
        <v>0</v>
      </c>
      <c r="DV1302" s="8">
        <v>0</v>
      </c>
      <c r="DW1302" s="8">
        <v>0</v>
      </c>
      <c r="DX1302" s="8">
        <v>0</v>
      </c>
      <c r="DY1302" s="8">
        <v>0</v>
      </c>
      <c r="DZ1302" s="8">
        <v>0</v>
      </c>
      <c r="EA1302" s="8">
        <v>0</v>
      </c>
      <c r="EB1302" s="8">
        <v>0</v>
      </c>
      <c r="EC1302" s="8">
        <v>0</v>
      </c>
      <c r="ED1302" s="20">
        <v>0</v>
      </c>
      <c r="EF1302" s="9">
        <v>0</v>
      </c>
      <c r="EG1302" s="9">
        <v>0</v>
      </c>
      <c r="EH1302" s="9">
        <v>0</v>
      </c>
      <c r="EI1302" s="9">
        <v>0</v>
      </c>
      <c r="EJ1302" s="9">
        <v>0</v>
      </c>
      <c r="EK1302" s="9">
        <v>0</v>
      </c>
      <c r="EL1302" s="9">
        <v>0</v>
      </c>
      <c r="EM1302" s="9">
        <v>0</v>
      </c>
      <c r="EN1302" s="9">
        <v>0</v>
      </c>
      <c r="EO1302" s="9">
        <v>0</v>
      </c>
      <c r="EP1302" s="9">
        <v>0</v>
      </c>
      <c r="EQ1302" s="9">
        <v>0</v>
      </c>
      <c r="ER1302" s="9">
        <v>0</v>
      </c>
      <c r="ES1302" s="9">
        <v>0</v>
      </c>
      <c r="ET1302" s="9">
        <v>0</v>
      </c>
      <c r="EU1302" s="9">
        <v>0</v>
      </c>
      <c r="EV1302" s="9">
        <v>0</v>
      </c>
      <c r="EW1302" s="9">
        <v>0</v>
      </c>
      <c r="EX1302" s="9">
        <v>0</v>
      </c>
      <c r="EY1302" s="9">
        <v>0</v>
      </c>
      <c r="EZ1302" s="9">
        <v>0</v>
      </c>
      <c r="FA1302" s="9">
        <v>0</v>
      </c>
      <c r="FB1302" s="9">
        <v>0</v>
      </c>
      <c r="FC1302" s="9">
        <v>0</v>
      </c>
      <c r="FD1302" s="9">
        <v>0</v>
      </c>
      <c r="FE1302" s="9">
        <v>0</v>
      </c>
      <c r="FF1302">
        <v>0</v>
      </c>
    </row>
    <row r="1303" spans="1:162" x14ac:dyDescent="0.2">
      <c r="A1303" t="s">
        <v>1102</v>
      </c>
      <c r="B1303" t="s">
        <v>3700</v>
      </c>
      <c r="C1303" t="s">
        <v>4599</v>
      </c>
      <c r="D1303" s="1">
        <v>0</v>
      </c>
      <c r="E1303" s="1">
        <v>0</v>
      </c>
      <c r="F1303" s="4">
        <v>0</v>
      </c>
      <c r="G1303" s="4">
        <v>0</v>
      </c>
      <c r="H1303" s="5">
        <v>0</v>
      </c>
      <c r="I1303">
        <v>0</v>
      </c>
      <c r="J1303" s="4">
        <v>0</v>
      </c>
      <c r="K1303">
        <v>0</v>
      </c>
      <c r="L1303" s="5">
        <v>0</v>
      </c>
      <c r="M1303">
        <v>5</v>
      </c>
      <c r="N1303" s="4">
        <v>0</v>
      </c>
      <c r="O1303">
        <v>0</v>
      </c>
      <c r="P1303" s="5">
        <v>5</v>
      </c>
      <c r="Q1303">
        <v>5</v>
      </c>
      <c r="R1303" s="4">
        <v>0</v>
      </c>
      <c r="S1303">
        <v>0</v>
      </c>
      <c r="T1303" s="5">
        <v>5</v>
      </c>
      <c r="U1303">
        <v>6</v>
      </c>
      <c r="V1303" s="4">
        <v>0</v>
      </c>
      <c r="W1303">
        <v>0</v>
      </c>
      <c r="X1303" s="5">
        <v>6</v>
      </c>
      <c r="Y1303">
        <v>6</v>
      </c>
      <c r="Z1303" s="4">
        <v>0</v>
      </c>
      <c r="AA1303">
        <v>0</v>
      </c>
      <c r="AB1303" s="5">
        <v>6</v>
      </c>
      <c r="AD1303">
        <v>0</v>
      </c>
      <c r="AE1303">
        <v>0</v>
      </c>
      <c r="AF1303" s="4">
        <v>0</v>
      </c>
      <c r="AG1303">
        <v>0</v>
      </c>
      <c r="AH1303" s="5">
        <v>0</v>
      </c>
      <c r="AI1303">
        <v>0</v>
      </c>
      <c r="AJ1303" s="4">
        <v>0</v>
      </c>
      <c r="AK1303">
        <v>0</v>
      </c>
      <c r="AL1303" s="5">
        <v>0</v>
      </c>
      <c r="AM1303">
        <v>5</v>
      </c>
      <c r="AN1303" s="4">
        <v>0</v>
      </c>
      <c r="AO1303">
        <v>0</v>
      </c>
      <c r="AP1303" s="5">
        <v>5</v>
      </c>
      <c r="AQ1303">
        <v>5</v>
      </c>
      <c r="AR1303" s="4">
        <v>0</v>
      </c>
      <c r="AS1303">
        <v>0</v>
      </c>
      <c r="AT1303" s="5">
        <v>5</v>
      </c>
      <c r="AU1303">
        <v>6</v>
      </c>
      <c r="AV1303" s="4">
        <v>0</v>
      </c>
      <c r="AW1303">
        <v>0</v>
      </c>
      <c r="AX1303" s="5">
        <v>6</v>
      </c>
      <c r="AY1303">
        <v>6</v>
      </c>
      <c r="AZ1303" s="4">
        <v>0</v>
      </c>
      <c r="BA1303">
        <v>0</v>
      </c>
      <c r="BB1303" s="5">
        <v>6</v>
      </c>
      <c r="BD1303">
        <v>0</v>
      </c>
      <c r="BE1303">
        <v>0</v>
      </c>
      <c r="BF1303" s="4">
        <v>0</v>
      </c>
      <c r="BG1303">
        <v>0</v>
      </c>
      <c r="BH1303" s="5">
        <v>0</v>
      </c>
      <c r="BI1303">
        <v>5</v>
      </c>
      <c r="BJ1303" s="4">
        <v>0</v>
      </c>
      <c r="BK1303">
        <v>0</v>
      </c>
      <c r="BL1303" s="5">
        <v>5</v>
      </c>
      <c r="BM1303">
        <v>5</v>
      </c>
      <c r="BN1303" s="4">
        <v>0</v>
      </c>
      <c r="BO1303">
        <v>0</v>
      </c>
      <c r="BP1303" s="5">
        <v>5</v>
      </c>
      <c r="BQ1303">
        <v>5</v>
      </c>
      <c r="BR1303" s="4">
        <v>0</v>
      </c>
      <c r="BS1303">
        <v>0</v>
      </c>
      <c r="BT1303" s="5">
        <v>5</v>
      </c>
      <c r="BU1303">
        <v>6</v>
      </c>
      <c r="BV1303" s="4">
        <v>0</v>
      </c>
      <c r="BW1303">
        <v>0</v>
      </c>
      <c r="BX1303" s="5">
        <v>6</v>
      </c>
      <c r="BY1303">
        <v>6</v>
      </c>
      <c r="BZ1303" s="4">
        <v>0</v>
      </c>
      <c r="CA1303">
        <v>0</v>
      </c>
      <c r="CB1303" s="5">
        <v>6</v>
      </c>
      <c r="CD1303">
        <v>0</v>
      </c>
      <c r="CE1303">
        <v>0</v>
      </c>
      <c r="CF1303" s="4">
        <v>0</v>
      </c>
      <c r="CG1303">
        <v>0</v>
      </c>
      <c r="CH1303" s="5">
        <v>0</v>
      </c>
      <c r="CI1303">
        <v>5</v>
      </c>
      <c r="CJ1303" s="4">
        <v>0</v>
      </c>
      <c r="CK1303">
        <v>0</v>
      </c>
      <c r="CL1303" s="5">
        <v>5</v>
      </c>
      <c r="CM1303">
        <v>5</v>
      </c>
      <c r="CN1303" s="4">
        <v>0</v>
      </c>
      <c r="CO1303">
        <v>0</v>
      </c>
      <c r="CP1303" s="5">
        <v>5</v>
      </c>
      <c r="CQ1303">
        <v>5</v>
      </c>
      <c r="CR1303" s="4">
        <v>0</v>
      </c>
      <c r="CS1303">
        <v>0</v>
      </c>
      <c r="CT1303" s="5">
        <v>5</v>
      </c>
      <c r="CU1303">
        <v>6</v>
      </c>
      <c r="CV1303" s="4">
        <v>0</v>
      </c>
      <c r="CW1303">
        <v>0</v>
      </c>
      <c r="CX1303" s="5">
        <v>6</v>
      </c>
      <c r="CY1303" s="21">
        <v>0</v>
      </c>
      <c r="CZ1303" s="21">
        <v>0</v>
      </c>
      <c r="DA1303" s="21">
        <v>0</v>
      </c>
      <c r="DB1303" s="5">
        <v>0</v>
      </c>
      <c r="DD1303" s="8">
        <v>0</v>
      </c>
      <c r="DE1303" s="8">
        <v>0</v>
      </c>
      <c r="DF1303" s="8">
        <v>0</v>
      </c>
      <c r="DG1303" s="8">
        <v>0</v>
      </c>
      <c r="DH1303" s="8">
        <v>0</v>
      </c>
      <c r="DI1303" s="8">
        <v>0</v>
      </c>
      <c r="DJ1303" s="8">
        <v>0</v>
      </c>
      <c r="DK1303" s="8">
        <v>0</v>
      </c>
      <c r="DL1303" s="8">
        <v>0</v>
      </c>
      <c r="DM1303" s="8">
        <v>0</v>
      </c>
      <c r="DN1303" s="8">
        <v>0</v>
      </c>
      <c r="DO1303" s="8">
        <v>0</v>
      </c>
      <c r="DP1303" s="8">
        <v>0</v>
      </c>
      <c r="DQ1303" s="8">
        <v>0</v>
      </c>
      <c r="DR1303" s="8">
        <v>0</v>
      </c>
      <c r="DS1303" s="8">
        <v>0</v>
      </c>
      <c r="DT1303" s="8">
        <v>0</v>
      </c>
      <c r="DU1303" s="8">
        <v>0</v>
      </c>
      <c r="DV1303" s="8">
        <v>0</v>
      </c>
      <c r="DW1303" s="8">
        <v>0</v>
      </c>
      <c r="DX1303" s="8">
        <v>0</v>
      </c>
      <c r="DY1303" s="8">
        <v>0</v>
      </c>
      <c r="DZ1303" s="8">
        <v>0</v>
      </c>
      <c r="EA1303" s="8">
        <v>0</v>
      </c>
      <c r="EB1303" s="8">
        <v>0</v>
      </c>
      <c r="EC1303" s="8">
        <v>0</v>
      </c>
      <c r="ED1303" s="20">
        <v>0</v>
      </c>
      <c r="EF1303" s="9">
        <v>0</v>
      </c>
      <c r="EG1303" s="9">
        <v>0</v>
      </c>
      <c r="EH1303" s="9">
        <v>0</v>
      </c>
      <c r="EI1303" s="9">
        <v>0</v>
      </c>
      <c r="EJ1303" s="9">
        <v>0</v>
      </c>
      <c r="EK1303" s="9">
        <v>0</v>
      </c>
      <c r="EL1303" s="9">
        <v>0</v>
      </c>
      <c r="EM1303" s="9">
        <v>0</v>
      </c>
      <c r="EN1303" s="9">
        <v>0</v>
      </c>
      <c r="EO1303" s="9">
        <v>0</v>
      </c>
      <c r="EP1303" s="9">
        <v>0</v>
      </c>
      <c r="EQ1303" s="9">
        <v>0</v>
      </c>
      <c r="ER1303" s="9">
        <v>0</v>
      </c>
      <c r="ES1303" s="9">
        <v>0</v>
      </c>
      <c r="ET1303" s="9">
        <v>0</v>
      </c>
      <c r="EU1303" s="9">
        <v>0</v>
      </c>
      <c r="EV1303" s="9">
        <v>0</v>
      </c>
      <c r="EW1303" s="9">
        <v>0</v>
      </c>
      <c r="EX1303" s="9">
        <v>0</v>
      </c>
      <c r="EY1303" s="9">
        <v>0</v>
      </c>
      <c r="EZ1303" s="9">
        <v>0</v>
      </c>
      <c r="FA1303" s="9">
        <v>0</v>
      </c>
      <c r="FB1303" s="9">
        <v>0</v>
      </c>
      <c r="FC1303" s="9">
        <v>0</v>
      </c>
      <c r="FD1303" s="9">
        <v>0</v>
      </c>
      <c r="FE1303" s="9">
        <v>0</v>
      </c>
      <c r="FF1303">
        <v>0</v>
      </c>
    </row>
    <row r="1304" spans="1:162" x14ac:dyDescent="0.2">
      <c r="A1304" t="s">
        <v>1085</v>
      </c>
      <c r="B1304" t="s">
        <v>1066</v>
      </c>
      <c r="C1304" t="s">
        <v>4599</v>
      </c>
      <c r="D1304" s="1">
        <v>0</v>
      </c>
      <c r="E1304" s="1">
        <v>0</v>
      </c>
      <c r="F1304" s="4">
        <v>0</v>
      </c>
      <c r="G1304" s="4">
        <v>0</v>
      </c>
      <c r="H1304" s="5">
        <v>0</v>
      </c>
      <c r="I1304">
        <v>0</v>
      </c>
      <c r="J1304" s="4">
        <v>0</v>
      </c>
      <c r="K1304">
        <v>0</v>
      </c>
      <c r="L1304" s="5">
        <v>0</v>
      </c>
      <c r="M1304">
        <v>4</v>
      </c>
      <c r="N1304" s="4">
        <v>0</v>
      </c>
      <c r="O1304">
        <v>0</v>
      </c>
      <c r="P1304" s="5">
        <v>4</v>
      </c>
      <c r="Q1304">
        <v>0</v>
      </c>
      <c r="R1304" s="4">
        <v>0</v>
      </c>
      <c r="S1304">
        <v>0</v>
      </c>
      <c r="T1304" s="5">
        <v>0</v>
      </c>
      <c r="U1304">
        <v>0</v>
      </c>
      <c r="V1304" s="4">
        <v>0</v>
      </c>
      <c r="W1304">
        <v>0</v>
      </c>
      <c r="X1304" s="5">
        <v>0</v>
      </c>
      <c r="Y1304">
        <v>0</v>
      </c>
      <c r="Z1304" s="4">
        <v>0</v>
      </c>
      <c r="AA1304">
        <v>0</v>
      </c>
      <c r="AB1304" s="5">
        <v>0</v>
      </c>
      <c r="AD1304">
        <v>0</v>
      </c>
      <c r="AE1304">
        <v>0</v>
      </c>
      <c r="AF1304" s="4">
        <v>0</v>
      </c>
      <c r="AG1304">
        <v>0</v>
      </c>
      <c r="AH1304" s="5">
        <v>0</v>
      </c>
      <c r="AI1304">
        <v>0</v>
      </c>
      <c r="AJ1304" s="4">
        <v>0</v>
      </c>
      <c r="AK1304">
        <v>0</v>
      </c>
      <c r="AL1304" s="5">
        <v>0</v>
      </c>
      <c r="AM1304">
        <v>4</v>
      </c>
      <c r="AN1304" s="4">
        <v>0</v>
      </c>
      <c r="AO1304">
        <v>0</v>
      </c>
      <c r="AP1304" s="5">
        <v>4</v>
      </c>
      <c r="AQ1304">
        <v>0</v>
      </c>
      <c r="AR1304" s="4">
        <v>0</v>
      </c>
      <c r="AS1304">
        <v>0</v>
      </c>
      <c r="AT1304" s="5">
        <v>0</v>
      </c>
      <c r="AU1304">
        <v>0</v>
      </c>
      <c r="AV1304" s="4">
        <v>0</v>
      </c>
      <c r="AW1304">
        <v>0</v>
      </c>
      <c r="AX1304" s="5">
        <v>0</v>
      </c>
      <c r="AY1304">
        <v>0</v>
      </c>
      <c r="AZ1304" s="4">
        <v>0</v>
      </c>
      <c r="BA1304">
        <v>0</v>
      </c>
      <c r="BB1304" s="5">
        <v>0</v>
      </c>
      <c r="BD1304">
        <v>0</v>
      </c>
      <c r="BE1304">
        <v>0</v>
      </c>
      <c r="BF1304" s="4">
        <v>0</v>
      </c>
      <c r="BG1304">
        <v>0</v>
      </c>
      <c r="BH1304" s="5">
        <v>0</v>
      </c>
      <c r="BI1304">
        <v>4</v>
      </c>
      <c r="BJ1304" s="4">
        <v>0</v>
      </c>
      <c r="BK1304">
        <v>0</v>
      </c>
      <c r="BL1304" s="5">
        <v>4</v>
      </c>
      <c r="BM1304">
        <v>4</v>
      </c>
      <c r="BN1304" s="4">
        <v>0</v>
      </c>
      <c r="BO1304">
        <v>0</v>
      </c>
      <c r="BP1304" s="5">
        <v>4</v>
      </c>
      <c r="BQ1304">
        <v>0</v>
      </c>
      <c r="BR1304" s="4">
        <v>0</v>
      </c>
      <c r="BS1304">
        <v>0</v>
      </c>
      <c r="BT1304" s="5">
        <v>0</v>
      </c>
      <c r="BU1304">
        <v>0</v>
      </c>
      <c r="BV1304" s="4">
        <v>0</v>
      </c>
      <c r="BW1304">
        <v>0</v>
      </c>
      <c r="BX1304" s="5">
        <v>0</v>
      </c>
      <c r="BY1304">
        <v>0</v>
      </c>
      <c r="BZ1304" s="4">
        <v>0</v>
      </c>
      <c r="CA1304">
        <v>0</v>
      </c>
      <c r="CB1304" s="5">
        <v>0</v>
      </c>
      <c r="CD1304">
        <v>0</v>
      </c>
      <c r="CE1304">
        <v>0</v>
      </c>
      <c r="CF1304" s="4">
        <v>0</v>
      </c>
      <c r="CG1304">
        <v>0</v>
      </c>
      <c r="CH1304" s="5">
        <v>0</v>
      </c>
      <c r="CI1304">
        <v>4</v>
      </c>
      <c r="CJ1304" s="4">
        <v>0</v>
      </c>
      <c r="CK1304">
        <v>0</v>
      </c>
      <c r="CL1304" s="5">
        <v>4</v>
      </c>
      <c r="CM1304">
        <v>4</v>
      </c>
      <c r="CN1304" s="4">
        <v>0</v>
      </c>
      <c r="CO1304">
        <v>0</v>
      </c>
      <c r="CP1304" s="5">
        <v>4</v>
      </c>
      <c r="CQ1304">
        <v>0</v>
      </c>
      <c r="CR1304" s="4">
        <v>0</v>
      </c>
      <c r="CS1304">
        <v>0</v>
      </c>
      <c r="CT1304" s="5">
        <v>0</v>
      </c>
      <c r="CU1304">
        <v>0</v>
      </c>
      <c r="CV1304" s="4">
        <v>0</v>
      </c>
      <c r="CW1304">
        <v>0</v>
      </c>
      <c r="CX1304" s="5">
        <v>0</v>
      </c>
      <c r="CY1304" s="21">
        <v>0</v>
      </c>
      <c r="CZ1304" s="21">
        <v>0</v>
      </c>
      <c r="DA1304" s="21">
        <v>0</v>
      </c>
      <c r="DB1304" s="5">
        <v>0</v>
      </c>
      <c r="DD1304" s="8">
        <v>0</v>
      </c>
      <c r="DE1304" s="8">
        <v>0</v>
      </c>
      <c r="DF1304" s="8">
        <v>0</v>
      </c>
      <c r="DG1304" s="8">
        <v>0</v>
      </c>
      <c r="DH1304" s="8">
        <v>0</v>
      </c>
      <c r="DI1304" s="8">
        <v>0</v>
      </c>
      <c r="DJ1304" s="8">
        <v>0</v>
      </c>
      <c r="DK1304" s="8">
        <v>0</v>
      </c>
      <c r="DL1304" s="8">
        <v>0</v>
      </c>
      <c r="DM1304" s="8">
        <v>0</v>
      </c>
      <c r="DN1304" s="8">
        <v>0</v>
      </c>
      <c r="DO1304" s="8">
        <v>0</v>
      </c>
      <c r="DP1304" s="8">
        <v>0</v>
      </c>
      <c r="DQ1304" s="8">
        <v>0</v>
      </c>
      <c r="DR1304" s="8">
        <v>0</v>
      </c>
      <c r="DS1304" s="8">
        <v>0</v>
      </c>
      <c r="DT1304" s="8">
        <v>0</v>
      </c>
      <c r="DU1304" s="8">
        <v>0</v>
      </c>
      <c r="DV1304" s="8">
        <v>0</v>
      </c>
      <c r="DW1304" s="8">
        <v>0</v>
      </c>
      <c r="DX1304" s="8">
        <v>0</v>
      </c>
      <c r="DY1304" s="8">
        <v>0</v>
      </c>
      <c r="DZ1304" s="8">
        <v>0</v>
      </c>
      <c r="EA1304" s="8">
        <v>0</v>
      </c>
      <c r="EB1304" s="8">
        <v>0</v>
      </c>
      <c r="EC1304" s="8">
        <v>0</v>
      </c>
      <c r="ED1304" s="20">
        <v>0</v>
      </c>
      <c r="EF1304" s="9">
        <v>0</v>
      </c>
      <c r="EG1304" s="9">
        <v>0</v>
      </c>
      <c r="EH1304" s="9">
        <v>0</v>
      </c>
      <c r="EI1304" s="9">
        <v>0</v>
      </c>
      <c r="EJ1304" s="9">
        <v>0</v>
      </c>
      <c r="EK1304" s="9">
        <v>0</v>
      </c>
      <c r="EL1304" s="9">
        <v>0</v>
      </c>
      <c r="EM1304" s="9">
        <v>0</v>
      </c>
      <c r="EN1304" s="9">
        <v>0</v>
      </c>
      <c r="EO1304" s="9">
        <v>0</v>
      </c>
      <c r="EP1304" s="9">
        <v>0</v>
      </c>
      <c r="EQ1304" s="9">
        <v>0</v>
      </c>
      <c r="ER1304" s="9">
        <v>0</v>
      </c>
      <c r="ES1304" s="9">
        <v>0</v>
      </c>
      <c r="ET1304" s="9">
        <v>0</v>
      </c>
      <c r="EU1304" s="9">
        <v>0</v>
      </c>
      <c r="EV1304" s="9">
        <v>0</v>
      </c>
      <c r="EW1304" s="9">
        <v>0</v>
      </c>
      <c r="EX1304" s="9">
        <v>0</v>
      </c>
      <c r="EY1304" s="9">
        <v>0</v>
      </c>
      <c r="EZ1304" s="9">
        <v>0</v>
      </c>
      <c r="FA1304" s="9">
        <v>0</v>
      </c>
      <c r="FB1304" s="9">
        <v>0</v>
      </c>
      <c r="FC1304" s="9">
        <v>0</v>
      </c>
      <c r="FD1304" s="9">
        <v>0</v>
      </c>
      <c r="FE1304" s="9">
        <v>0</v>
      </c>
      <c r="FF1304">
        <v>0</v>
      </c>
    </row>
    <row r="1305" spans="1:162" x14ac:dyDescent="0.2">
      <c r="A1305" t="s">
        <v>1086</v>
      </c>
      <c r="B1305" t="s">
        <v>3701</v>
      </c>
      <c r="C1305" t="s">
        <v>4599</v>
      </c>
      <c r="D1305" s="1">
        <v>0</v>
      </c>
      <c r="E1305" s="1">
        <v>0</v>
      </c>
      <c r="F1305" s="4">
        <v>0</v>
      </c>
      <c r="G1305" s="4">
        <v>0</v>
      </c>
      <c r="H1305" s="5">
        <v>0</v>
      </c>
      <c r="I1305">
        <v>0</v>
      </c>
      <c r="J1305" s="4">
        <v>0</v>
      </c>
      <c r="K1305">
        <v>0</v>
      </c>
      <c r="L1305" s="5">
        <v>0</v>
      </c>
      <c r="M1305">
        <v>5</v>
      </c>
      <c r="N1305" s="4">
        <v>0</v>
      </c>
      <c r="O1305">
        <v>0</v>
      </c>
      <c r="P1305" s="5">
        <v>5</v>
      </c>
      <c r="Q1305">
        <v>5</v>
      </c>
      <c r="R1305" s="4">
        <v>0</v>
      </c>
      <c r="S1305">
        <v>0</v>
      </c>
      <c r="T1305" s="5">
        <v>5</v>
      </c>
      <c r="U1305">
        <v>0</v>
      </c>
      <c r="V1305" s="4">
        <v>0</v>
      </c>
      <c r="W1305">
        <v>0</v>
      </c>
      <c r="X1305" s="5">
        <v>0</v>
      </c>
      <c r="Y1305">
        <v>0</v>
      </c>
      <c r="Z1305" s="4">
        <v>0</v>
      </c>
      <c r="AA1305">
        <v>0</v>
      </c>
      <c r="AB1305" s="5">
        <v>0</v>
      </c>
      <c r="AD1305">
        <v>0</v>
      </c>
      <c r="AE1305">
        <v>0</v>
      </c>
      <c r="AF1305" s="4">
        <v>0</v>
      </c>
      <c r="AG1305">
        <v>0</v>
      </c>
      <c r="AH1305" s="5">
        <v>0</v>
      </c>
      <c r="AI1305">
        <v>0</v>
      </c>
      <c r="AJ1305" s="4">
        <v>0</v>
      </c>
      <c r="AK1305">
        <v>0</v>
      </c>
      <c r="AL1305" s="5">
        <v>0</v>
      </c>
      <c r="AM1305">
        <v>5</v>
      </c>
      <c r="AN1305" s="4">
        <v>0</v>
      </c>
      <c r="AO1305">
        <v>0</v>
      </c>
      <c r="AP1305" s="5">
        <v>5</v>
      </c>
      <c r="AQ1305">
        <v>5</v>
      </c>
      <c r="AR1305" s="4">
        <v>0</v>
      </c>
      <c r="AS1305">
        <v>0</v>
      </c>
      <c r="AT1305" s="5">
        <v>5</v>
      </c>
      <c r="AU1305">
        <v>0</v>
      </c>
      <c r="AV1305" s="4">
        <v>0</v>
      </c>
      <c r="AW1305">
        <v>0</v>
      </c>
      <c r="AX1305" s="5">
        <v>0</v>
      </c>
      <c r="AY1305">
        <v>0</v>
      </c>
      <c r="AZ1305" s="4">
        <v>0</v>
      </c>
      <c r="BA1305">
        <v>0</v>
      </c>
      <c r="BB1305" s="5">
        <v>0</v>
      </c>
      <c r="BD1305">
        <v>0</v>
      </c>
      <c r="BE1305">
        <v>0</v>
      </c>
      <c r="BF1305" s="4">
        <v>0</v>
      </c>
      <c r="BG1305">
        <v>0</v>
      </c>
      <c r="BH1305" s="5">
        <v>0</v>
      </c>
      <c r="BI1305">
        <v>4</v>
      </c>
      <c r="BJ1305" s="4">
        <v>0</v>
      </c>
      <c r="BK1305">
        <v>0</v>
      </c>
      <c r="BL1305" s="5">
        <v>4</v>
      </c>
      <c r="BM1305">
        <v>5</v>
      </c>
      <c r="BN1305" s="4">
        <v>0</v>
      </c>
      <c r="BO1305">
        <v>0</v>
      </c>
      <c r="BP1305" s="5">
        <v>5</v>
      </c>
      <c r="BQ1305">
        <v>5</v>
      </c>
      <c r="BR1305" s="4">
        <v>0</v>
      </c>
      <c r="BS1305">
        <v>0</v>
      </c>
      <c r="BT1305" s="5">
        <v>5</v>
      </c>
      <c r="BU1305">
        <v>0</v>
      </c>
      <c r="BV1305" s="4">
        <v>0</v>
      </c>
      <c r="BW1305">
        <v>0</v>
      </c>
      <c r="BX1305" s="5">
        <v>0</v>
      </c>
      <c r="BY1305">
        <v>0</v>
      </c>
      <c r="BZ1305" s="4">
        <v>0</v>
      </c>
      <c r="CA1305">
        <v>0</v>
      </c>
      <c r="CB1305" s="5">
        <v>0</v>
      </c>
      <c r="CD1305">
        <v>0</v>
      </c>
      <c r="CE1305">
        <v>0</v>
      </c>
      <c r="CF1305" s="4">
        <v>0</v>
      </c>
      <c r="CG1305">
        <v>0</v>
      </c>
      <c r="CH1305" s="5">
        <v>0</v>
      </c>
      <c r="CI1305">
        <v>4</v>
      </c>
      <c r="CJ1305" s="4">
        <v>0</v>
      </c>
      <c r="CK1305">
        <v>0</v>
      </c>
      <c r="CL1305" s="5">
        <v>4</v>
      </c>
      <c r="CM1305">
        <v>5</v>
      </c>
      <c r="CN1305" s="4">
        <v>0</v>
      </c>
      <c r="CO1305">
        <v>0</v>
      </c>
      <c r="CP1305" s="5">
        <v>5</v>
      </c>
      <c r="CQ1305">
        <v>0</v>
      </c>
      <c r="CR1305" s="4">
        <v>0</v>
      </c>
      <c r="CS1305">
        <v>0</v>
      </c>
      <c r="CT1305" s="5">
        <v>0</v>
      </c>
      <c r="CU1305">
        <v>0</v>
      </c>
      <c r="CV1305" s="4">
        <v>0</v>
      </c>
      <c r="CW1305">
        <v>0</v>
      </c>
      <c r="CX1305" s="5">
        <v>0</v>
      </c>
      <c r="CY1305" s="21">
        <v>0</v>
      </c>
      <c r="CZ1305" s="21">
        <v>0</v>
      </c>
      <c r="DA1305" s="21">
        <v>0</v>
      </c>
      <c r="DB1305" s="5">
        <v>0</v>
      </c>
      <c r="DD1305" s="8">
        <v>0</v>
      </c>
      <c r="DE1305" s="8">
        <v>0</v>
      </c>
      <c r="DF1305" s="8">
        <v>0</v>
      </c>
      <c r="DG1305" s="8">
        <v>0</v>
      </c>
      <c r="DH1305" s="8">
        <v>0</v>
      </c>
      <c r="DI1305" s="8">
        <v>0</v>
      </c>
      <c r="DJ1305" s="8">
        <v>0</v>
      </c>
      <c r="DK1305" s="8">
        <v>0</v>
      </c>
      <c r="DL1305" s="8">
        <v>0</v>
      </c>
      <c r="DM1305" s="8">
        <v>0</v>
      </c>
      <c r="DN1305" s="8">
        <v>0</v>
      </c>
      <c r="DO1305" s="8">
        <v>0</v>
      </c>
      <c r="DP1305" s="8">
        <v>0</v>
      </c>
      <c r="DQ1305" s="8">
        <v>0</v>
      </c>
      <c r="DR1305" s="8">
        <v>0</v>
      </c>
      <c r="DS1305" s="8">
        <v>0</v>
      </c>
      <c r="DT1305" s="8">
        <v>0</v>
      </c>
      <c r="DU1305" s="8">
        <v>0</v>
      </c>
      <c r="DV1305" s="8">
        <v>0</v>
      </c>
      <c r="DW1305" s="8">
        <v>0</v>
      </c>
      <c r="DX1305" s="8">
        <v>0</v>
      </c>
      <c r="DY1305" s="8">
        <v>0</v>
      </c>
      <c r="DZ1305" s="8">
        <v>0</v>
      </c>
      <c r="EA1305" s="8">
        <v>0</v>
      </c>
      <c r="EB1305" s="8">
        <v>0</v>
      </c>
      <c r="EC1305" s="8">
        <v>0</v>
      </c>
      <c r="ED1305" s="20">
        <v>0</v>
      </c>
      <c r="EF1305" s="9">
        <v>0</v>
      </c>
      <c r="EG1305" s="9">
        <v>0</v>
      </c>
      <c r="EH1305" s="9">
        <v>0</v>
      </c>
      <c r="EI1305" s="9">
        <v>0</v>
      </c>
      <c r="EJ1305" s="9">
        <v>0</v>
      </c>
      <c r="EK1305" s="9">
        <v>0</v>
      </c>
      <c r="EL1305" s="9">
        <v>0</v>
      </c>
      <c r="EM1305" s="9">
        <v>0</v>
      </c>
      <c r="EN1305" s="9">
        <v>0</v>
      </c>
      <c r="EO1305" s="9">
        <v>0</v>
      </c>
      <c r="EP1305" s="9">
        <v>0</v>
      </c>
      <c r="EQ1305" s="9">
        <v>0</v>
      </c>
      <c r="ER1305" s="9">
        <v>0</v>
      </c>
      <c r="ES1305" s="9">
        <v>0</v>
      </c>
      <c r="ET1305" s="9">
        <v>0</v>
      </c>
      <c r="EU1305" s="9">
        <v>0</v>
      </c>
      <c r="EV1305" s="9">
        <v>0</v>
      </c>
      <c r="EW1305" s="9">
        <v>0</v>
      </c>
      <c r="EX1305" s="9">
        <v>0</v>
      </c>
      <c r="EY1305" s="9">
        <v>0</v>
      </c>
      <c r="EZ1305" s="9">
        <v>0</v>
      </c>
      <c r="FA1305" s="9">
        <v>0</v>
      </c>
      <c r="FB1305" s="9">
        <v>0</v>
      </c>
      <c r="FC1305" s="9">
        <v>0</v>
      </c>
      <c r="FD1305" s="9">
        <v>0</v>
      </c>
      <c r="FE1305" s="9">
        <v>0</v>
      </c>
      <c r="FF1305">
        <v>0</v>
      </c>
    </row>
    <row r="1306" spans="1:162" x14ac:dyDescent="0.2">
      <c r="A1306" t="s">
        <v>2351</v>
      </c>
      <c r="B1306" t="e">
        <v>#N/A</v>
      </c>
      <c r="C1306" t="s">
        <v>4599</v>
      </c>
      <c r="D1306" s="1">
        <v>0</v>
      </c>
      <c r="E1306" s="1">
        <v>4</v>
      </c>
      <c r="F1306" s="4">
        <v>0</v>
      </c>
      <c r="G1306" s="4">
        <v>0</v>
      </c>
      <c r="H1306" s="5">
        <v>4</v>
      </c>
      <c r="I1306">
        <v>4</v>
      </c>
      <c r="J1306" s="4">
        <v>0</v>
      </c>
      <c r="K1306">
        <v>0</v>
      </c>
      <c r="L1306" s="5">
        <v>4</v>
      </c>
      <c r="M1306">
        <v>4</v>
      </c>
      <c r="N1306" s="4">
        <v>0</v>
      </c>
      <c r="O1306">
        <v>0</v>
      </c>
      <c r="P1306" s="5">
        <v>4</v>
      </c>
      <c r="Q1306">
        <v>6</v>
      </c>
      <c r="R1306" s="4">
        <v>0</v>
      </c>
      <c r="S1306">
        <v>0</v>
      </c>
      <c r="T1306" s="5">
        <v>6</v>
      </c>
      <c r="U1306">
        <v>6</v>
      </c>
      <c r="V1306" s="4">
        <v>0</v>
      </c>
      <c r="W1306">
        <v>0</v>
      </c>
      <c r="X1306" s="5">
        <v>6</v>
      </c>
      <c r="Y1306">
        <v>6</v>
      </c>
      <c r="Z1306" s="4">
        <v>0</v>
      </c>
      <c r="AA1306">
        <v>0</v>
      </c>
      <c r="AB1306" s="5">
        <v>6</v>
      </c>
      <c r="AD1306">
        <v>0</v>
      </c>
      <c r="AE1306">
        <v>4</v>
      </c>
      <c r="AF1306" s="4">
        <v>0</v>
      </c>
      <c r="AG1306">
        <v>0</v>
      </c>
      <c r="AH1306" s="5">
        <v>4</v>
      </c>
      <c r="AI1306">
        <v>4</v>
      </c>
      <c r="AJ1306" s="4">
        <v>0</v>
      </c>
      <c r="AK1306">
        <v>0</v>
      </c>
      <c r="AL1306" s="5">
        <v>4</v>
      </c>
      <c r="AM1306">
        <v>4</v>
      </c>
      <c r="AN1306" s="4">
        <v>0</v>
      </c>
      <c r="AO1306">
        <v>0</v>
      </c>
      <c r="AP1306" s="5">
        <v>4</v>
      </c>
      <c r="AQ1306">
        <v>6</v>
      </c>
      <c r="AR1306" s="4">
        <v>0</v>
      </c>
      <c r="AS1306">
        <v>0</v>
      </c>
      <c r="AT1306" s="5">
        <v>6</v>
      </c>
      <c r="AU1306">
        <v>6</v>
      </c>
      <c r="AV1306" s="4">
        <v>0</v>
      </c>
      <c r="AW1306">
        <v>0</v>
      </c>
      <c r="AX1306" s="5">
        <v>6</v>
      </c>
      <c r="AY1306">
        <v>6</v>
      </c>
      <c r="AZ1306" s="4">
        <v>0</v>
      </c>
      <c r="BA1306">
        <v>0</v>
      </c>
      <c r="BB1306" s="5">
        <v>6</v>
      </c>
      <c r="BD1306">
        <v>0</v>
      </c>
      <c r="BE1306">
        <v>4</v>
      </c>
      <c r="BF1306" s="4">
        <v>0</v>
      </c>
      <c r="BG1306">
        <v>0</v>
      </c>
      <c r="BH1306" s="5">
        <v>4</v>
      </c>
      <c r="BI1306">
        <v>4</v>
      </c>
      <c r="BJ1306" s="4">
        <v>0</v>
      </c>
      <c r="BK1306">
        <v>0</v>
      </c>
      <c r="BL1306" s="5">
        <v>4</v>
      </c>
      <c r="BM1306">
        <v>4</v>
      </c>
      <c r="BN1306" s="4">
        <v>0</v>
      </c>
      <c r="BO1306">
        <v>0</v>
      </c>
      <c r="BP1306" s="5">
        <v>4</v>
      </c>
      <c r="BQ1306">
        <v>6</v>
      </c>
      <c r="BR1306" s="4">
        <v>0</v>
      </c>
      <c r="BS1306">
        <v>0</v>
      </c>
      <c r="BT1306" s="5">
        <v>6</v>
      </c>
      <c r="BU1306">
        <v>6</v>
      </c>
      <c r="BV1306" s="4">
        <v>0</v>
      </c>
      <c r="BW1306">
        <v>0</v>
      </c>
      <c r="BX1306" s="5">
        <v>6</v>
      </c>
      <c r="BY1306">
        <v>6</v>
      </c>
      <c r="BZ1306" s="4">
        <v>0</v>
      </c>
      <c r="CA1306">
        <v>0</v>
      </c>
      <c r="CB1306" s="5">
        <v>6</v>
      </c>
      <c r="CD1306">
        <v>4</v>
      </c>
      <c r="CE1306">
        <v>4</v>
      </c>
      <c r="CF1306" s="4">
        <v>0</v>
      </c>
      <c r="CG1306">
        <v>0</v>
      </c>
      <c r="CH1306" s="5">
        <v>4</v>
      </c>
      <c r="CI1306">
        <v>4</v>
      </c>
      <c r="CJ1306" s="4">
        <v>0</v>
      </c>
      <c r="CK1306">
        <v>0</v>
      </c>
      <c r="CL1306" s="5">
        <v>4</v>
      </c>
      <c r="CM1306">
        <v>6</v>
      </c>
      <c r="CN1306" s="4">
        <v>0</v>
      </c>
      <c r="CO1306">
        <v>0</v>
      </c>
      <c r="CP1306" s="5">
        <v>6</v>
      </c>
      <c r="CQ1306">
        <v>6</v>
      </c>
      <c r="CR1306" s="4">
        <v>0</v>
      </c>
      <c r="CS1306">
        <v>0</v>
      </c>
      <c r="CT1306" s="5">
        <v>6</v>
      </c>
      <c r="CU1306">
        <v>6</v>
      </c>
      <c r="CV1306" s="4">
        <v>0</v>
      </c>
      <c r="CW1306">
        <v>0</v>
      </c>
      <c r="CX1306" s="5">
        <v>6</v>
      </c>
      <c r="CY1306" s="21">
        <v>0</v>
      </c>
      <c r="CZ1306" s="21">
        <v>0</v>
      </c>
      <c r="DA1306" s="21">
        <v>0</v>
      </c>
      <c r="DB1306" s="5">
        <v>0</v>
      </c>
      <c r="DD1306" s="8">
        <v>0</v>
      </c>
      <c r="DE1306" s="8">
        <v>0</v>
      </c>
      <c r="DF1306" s="8">
        <v>0</v>
      </c>
      <c r="DG1306" s="8">
        <v>0</v>
      </c>
      <c r="DH1306" s="8">
        <v>0</v>
      </c>
      <c r="DI1306" s="8">
        <v>0</v>
      </c>
      <c r="DJ1306" s="8">
        <v>0</v>
      </c>
      <c r="DK1306" s="8">
        <v>0</v>
      </c>
      <c r="DL1306" s="8">
        <v>0</v>
      </c>
      <c r="DM1306" s="8">
        <v>0</v>
      </c>
      <c r="DN1306" s="8">
        <v>0</v>
      </c>
      <c r="DO1306" s="8">
        <v>0</v>
      </c>
      <c r="DP1306" s="8">
        <v>0</v>
      </c>
      <c r="DQ1306" s="8">
        <v>0</v>
      </c>
      <c r="DR1306" s="8">
        <v>0</v>
      </c>
      <c r="DS1306" s="8">
        <v>0</v>
      </c>
      <c r="DT1306" s="8">
        <v>0</v>
      </c>
      <c r="DU1306" s="8">
        <v>0</v>
      </c>
      <c r="DV1306" s="8">
        <v>0</v>
      </c>
      <c r="DW1306" s="8">
        <v>0</v>
      </c>
      <c r="DX1306" s="8">
        <v>0</v>
      </c>
      <c r="DY1306" s="8">
        <v>0</v>
      </c>
      <c r="DZ1306" s="8">
        <v>0</v>
      </c>
      <c r="EA1306" s="8">
        <v>0</v>
      </c>
      <c r="EB1306" s="8">
        <v>0</v>
      </c>
      <c r="EC1306" s="8">
        <v>0</v>
      </c>
      <c r="ED1306" s="20">
        <v>0</v>
      </c>
      <c r="EF1306" s="9">
        <v>0</v>
      </c>
      <c r="EG1306" s="9">
        <v>0</v>
      </c>
      <c r="EH1306" s="9">
        <v>0</v>
      </c>
      <c r="EI1306" s="9">
        <v>0</v>
      </c>
      <c r="EJ1306" s="9">
        <v>0</v>
      </c>
      <c r="EK1306" s="9">
        <v>0</v>
      </c>
      <c r="EL1306" s="9">
        <v>0</v>
      </c>
      <c r="EM1306" s="9">
        <v>0</v>
      </c>
      <c r="EN1306" s="9">
        <v>0</v>
      </c>
      <c r="EO1306" s="9">
        <v>0</v>
      </c>
      <c r="EP1306" s="9">
        <v>0</v>
      </c>
      <c r="EQ1306" s="9">
        <v>0</v>
      </c>
      <c r="ER1306" s="9">
        <v>0</v>
      </c>
      <c r="ES1306" s="9">
        <v>0</v>
      </c>
      <c r="ET1306" s="9">
        <v>0</v>
      </c>
      <c r="EU1306" s="9">
        <v>0</v>
      </c>
      <c r="EV1306" s="9">
        <v>0</v>
      </c>
      <c r="EW1306" s="9">
        <v>0</v>
      </c>
      <c r="EX1306" s="9">
        <v>0</v>
      </c>
      <c r="EY1306" s="9">
        <v>0</v>
      </c>
      <c r="EZ1306" s="9">
        <v>0</v>
      </c>
      <c r="FA1306" s="9">
        <v>0</v>
      </c>
      <c r="FB1306" s="9">
        <v>0</v>
      </c>
      <c r="FC1306" s="9">
        <v>0</v>
      </c>
      <c r="FD1306" s="9">
        <v>0</v>
      </c>
      <c r="FE1306" s="9">
        <v>0</v>
      </c>
      <c r="FF1306">
        <v>0</v>
      </c>
    </row>
    <row r="1307" spans="1:162" x14ac:dyDescent="0.2">
      <c r="A1307" t="s">
        <v>1089</v>
      </c>
      <c r="B1307" t="s">
        <v>3702</v>
      </c>
      <c r="C1307" t="s">
        <v>4599</v>
      </c>
      <c r="D1307" s="1">
        <v>0</v>
      </c>
      <c r="E1307" s="1">
        <v>0</v>
      </c>
      <c r="F1307" s="4">
        <v>0</v>
      </c>
      <c r="G1307" s="4">
        <v>0</v>
      </c>
      <c r="H1307" s="5">
        <v>0</v>
      </c>
      <c r="I1307">
        <v>0</v>
      </c>
      <c r="J1307" s="4">
        <v>0</v>
      </c>
      <c r="K1307">
        <v>0</v>
      </c>
      <c r="L1307" s="5">
        <v>0</v>
      </c>
      <c r="M1307">
        <v>5</v>
      </c>
      <c r="N1307" s="4">
        <v>0</v>
      </c>
      <c r="O1307">
        <v>0</v>
      </c>
      <c r="P1307" s="5">
        <v>5</v>
      </c>
      <c r="Q1307">
        <v>6</v>
      </c>
      <c r="R1307" s="4">
        <v>0</v>
      </c>
      <c r="S1307">
        <v>0</v>
      </c>
      <c r="T1307" s="5">
        <v>6</v>
      </c>
      <c r="U1307">
        <v>6</v>
      </c>
      <c r="V1307" s="4">
        <v>0</v>
      </c>
      <c r="W1307">
        <v>0</v>
      </c>
      <c r="X1307" s="5">
        <v>6</v>
      </c>
      <c r="Y1307">
        <v>6</v>
      </c>
      <c r="Z1307" s="4">
        <v>0</v>
      </c>
      <c r="AA1307">
        <v>0</v>
      </c>
      <c r="AB1307" s="5">
        <v>6</v>
      </c>
      <c r="AD1307">
        <v>0</v>
      </c>
      <c r="AE1307">
        <v>0</v>
      </c>
      <c r="AF1307" s="4">
        <v>0</v>
      </c>
      <c r="AG1307">
        <v>0</v>
      </c>
      <c r="AH1307" s="5">
        <v>0</v>
      </c>
      <c r="AI1307">
        <v>0</v>
      </c>
      <c r="AJ1307" s="4">
        <v>0</v>
      </c>
      <c r="AK1307">
        <v>0</v>
      </c>
      <c r="AL1307" s="5">
        <v>0</v>
      </c>
      <c r="AM1307">
        <v>5</v>
      </c>
      <c r="AN1307" s="4">
        <v>0</v>
      </c>
      <c r="AO1307">
        <v>0</v>
      </c>
      <c r="AP1307" s="5">
        <v>5</v>
      </c>
      <c r="AQ1307">
        <v>6</v>
      </c>
      <c r="AR1307" s="4">
        <v>0</v>
      </c>
      <c r="AS1307">
        <v>0</v>
      </c>
      <c r="AT1307" s="5">
        <v>6</v>
      </c>
      <c r="AU1307">
        <v>6</v>
      </c>
      <c r="AV1307" s="4">
        <v>0</v>
      </c>
      <c r="AW1307">
        <v>0</v>
      </c>
      <c r="AX1307" s="5">
        <v>6</v>
      </c>
      <c r="AY1307">
        <v>6</v>
      </c>
      <c r="AZ1307" s="4">
        <v>0</v>
      </c>
      <c r="BA1307">
        <v>0</v>
      </c>
      <c r="BB1307" s="5">
        <v>6</v>
      </c>
      <c r="BD1307">
        <v>0</v>
      </c>
      <c r="BE1307">
        <v>0</v>
      </c>
      <c r="BF1307" s="4">
        <v>0</v>
      </c>
      <c r="BG1307">
        <v>0</v>
      </c>
      <c r="BH1307" s="5">
        <v>0</v>
      </c>
      <c r="BI1307">
        <v>5</v>
      </c>
      <c r="BJ1307" s="4">
        <v>0</v>
      </c>
      <c r="BK1307">
        <v>0</v>
      </c>
      <c r="BL1307" s="5">
        <v>5</v>
      </c>
      <c r="BM1307">
        <v>5</v>
      </c>
      <c r="BN1307" s="4">
        <v>0</v>
      </c>
      <c r="BO1307">
        <v>0</v>
      </c>
      <c r="BP1307" s="5">
        <v>5</v>
      </c>
      <c r="BQ1307">
        <v>6</v>
      </c>
      <c r="BR1307" s="4">
        <v>0</v>
      </c>
      <c r="BS1307">
        <v>0</v>
      </c>
      <c r="BT1307" s="5">
        <v>6</v>
      </c>
      <c r="BU1307">
        <v>6</v>
      </c>
      <c r="BV1307" s="4">
        <v>0</v>
      </c>
      <c r="BW1307">
        <v>0</v>
      </c>
      <c r="BX1307" s="5">
        <v>6</v>
      </c>
      <c r="BY1307">
        <v>6</v>
      </c>
      <c r="BZ1307" s="4">
        <v>0</v>
      </c>
      <c r="CA1307">
        <v>0</v>
      </c>
      <c r="CB1307" s="5">
        <v>6</v>
      </c>
      <c r="CD1307">
        <v>0</v>
      </c>
      <c r="CE1307">
        <v>0</v>
      </c>
      <c r="CF1307" s="4">
        <v>0</v>
      </c>
      <c r="CG1307">
        <v>0</v>
      </c>
      <c r="CH1307" s="5">
        <v>0</v>
      </c>
      <c r="CI1307">
        <v>5</v>
      </c>
      <c r="CJ1307" s="4">
        <v>0</v>
      </c>
      <c r="CK1307">
        <v>0</v>
      </c>
      <c r="CL1307" s="5">
        <v>5</v>
      </c>
      <c r="CM1307">
        <v>5</v>
      </c>
      <c r="CN1307" s="4">
        <v>0</v>
      </c>
      <c r="CO1307">
        <v>0</v>
      </c>
      <c r="CP1307" s="5">
        <v>5</v>
      </c>
      <c r="CQ1307">
        <v>6</v>
      </c>
      <c r="CR1307" s="4">
        <v>0</v>
      </c>
      <c r="CS1307">
        <v>0</v>
      </c>
      <c r="CT1307" s="5">
        <v>6</v>
      </c>
      <c r="CU1307">
        <v>6</v>
      </c>
      <c r="CV1307" s="4">
        <v>0</v>
      </c>
      <c r="CW1307">
        <v>0</v>
      </c>
      <c r="CX1307" s="5">
        <v>6</v>
      </c>
      <c r="CY1307" s="21">
        <v>0</v>
      </c>
      <c r="CZ1307" s="21">
        <v>0</v>
      </c>
      <c r="DA1307" s="21">
        <v>0</v>
      </c>
      <c r="DB1307" s="5">
        <v>0</v>
      </c>
      <c r="DD1307" s="8">
        <v>0</v>
      </c>
      <c r="DE1307" s="8">
        <v>0</v>
      </c>
      <c r="DF1307" s="8">
        <v>0</v>
      </c>
      <c r="DG1307" s="8">
        <v>0</v>
      </c>
      <c r="DH1307" s="8">
        <v>0</v>
      </c>
      <c r="DI1307" s="8">
        <v>0</v>
      </c>
      <c r="DJ1307" s="8">
        <v>0</v>
      </c>
      <c r="DK1307" s="8">
        <v>0</v>
      </c>
      <c r="DL1307" s="8">
        <v>0</v>
      </c>
      <c r="DM1307" s="8">
        <v>0</v>
      </c>
      <c r="DN1307" s="8">
        <v>0</v>
      </c>
      <c r="DO1307" s="8">
        <v>0</v>
      </c>
      <c r="DP1307" s="8">
        <v>0</v>
      </c>
      <c r="DQ1307" s="8">
        <v>0</v>
      </c>
      <c r="DR1307" s="8">
        <v>0</v>
      </c>
      <c r="DS1307" s="8">
        <v>0</v>
      </c>
      <c r="DT1307" s="8">
        <v>0</v>
      </c>
      <c r="DU1307" s="8">
        <v>0</v>
      </c>
      <c r="DV1307" s="8">
        <v>0</v>
      </c>
      <c r="DW1307" s="8">
        <v>0</v>
      </c>
      <c r="DX1307" s="8">
        <v>0</v>
      </c>
      <c r="DY1307" s="8">
        <v>0</v>
      </c>
      <c r="DZ1307" s="8">
        <v>0</v>
      </c>
      <c r="EA1307" s="8">
        <v>0</v>
      </c>
      <c r="EB1307" s="8">
        <v>0</v>
      </c>
      <c r="EC1307" s="8">
        <v>0</v>
      </c>
      <c r="ED1307" s="20">
        <v>0</v>
      </c>
      <c r="EF1307" s="9">
        <v>0</v>
      </c>
      <c r="EG1307" s="9">
        <v>0</v>
      </c>
      <c r="EH1307" s="9">
        <v>0</v>
      </c>
      <c r="EI1307" s="9">
        <v>0</v>
      </c>
      <c r="EJ1307" s="9">
        <v>0</v>
      </c>
      <c r="EK1307" s="9">
        <v>0</v>
      </c>
      <c r="EL1307" s="9">
        <v>0</v>
      </c>
      <c r="EM1307" s="9">
        <v>0</v>
      </c>
      <c r="EN1307" s="9">
        <v>0</v>
      </c>
      <c r="EO1307" s="9">
        <v>0</v>
      </c>
      <c r="EP1307" s="9">
        <v>0</v>
      </c>
      <c r="EQ1307" s="9">
        <v>0</v>
      </c>
      <c r="ER1307" s="9">
        <v>0</v>
      </c>
      <c r="ES1307" s="9">
        <v>0</v>
      </c>
      <c r="ET1307" s="9">
        <v>0</v>
      </c>
      <c r="EU1307" s="9">
        <v>0</v>
      </c>
      <c r="EV1307" s="9">
        <v>0</v>
      </c>
      <c r="EW1307" s="9">
        <v>0</v>
      </c>
      <c r="EX1307" s="9">
        <v>0</v>
      </c>
      <c r="EY1307" s="9">
        <v>0</v>
      </c>
      <c r="EZ1307" s="9">
        <v>0</v>
      </c>
      <c r="FA1307" s="9">
        <v>0</v>
      </c>
      <c r="FB1307" s="9">
        <v>0</v>
      </c>
      <c r="FC1307" s="9">
        <v>0</v>
      </c>
      <c r="FD1307" s="9">
        <v>0</v>
      </c>
      <c r="FE1307" s="9">
        <v>0</v>
      </c>
      <c r="FF1307">
        <v>0</v>
      </c>
    </row>
    <row r="1308" spans="1:162" x14ac:dyDescent="0.2">
      <c r="A1308" t="s">
        <v>2183</v>
      </c>
      <c r="B1308" t="s">
        <v>3703</v>
      </c>
      <c r="C1308" t="s">
        <v>4599</v>
      </c>
      <c r="D1308" s="1">
        <v>0</v>
      </c>
      <c r="E1308" s="1">
        <v>0</v>
      </c>
      <c r="F1308" s="4">
        <v>0</v>
      </c>
      <c r="G1308" s="4">
        <v>0</v>
      </c>
      <c r="H1308" s="5">
        <v>0</v>
      </c>
      <c r="I1308">
        <v>5</v>
      </c>
      <c r="J1308" s="4">
        <v>0</v>
      </c>
      <c r="K1308">
        <v>0</v>
      </c>
      <c r="L1308" s="5">
        <v>5</v>
      </c>
      <c r="M1308">
        <v>5</v>
      </c>
      <c r="N1308" s="4">
        <v>0</v>
      </c>
      <c r="O1308">
        <v>0</v>
      </c>
      <c r="P1308" s="5">
        <v>5</v>
      </c>
      <c r="Q1308">
        <v>0</v>
      </c>
      <c r="R1308" s="4">
        <v>0</v>
      </c>
      <c r="S1308">
        <v>0</v>
      </c>
      <c r="T1308" s="5">
        <v>0</v>
      </c>
      <c r="U1308">
        <v>0</v>
      </c>
      <c r="V1308" s="4">
        <v>0</v>
      </c>
      <c r="W1308">
        <v>0</v>
      </c>
      <c r="X1308" s="5">
        <v>0</v>
      </c>
      <c r="Y1308">
        <v>0</v>
      </c>
      <c r="Z1308" s="4">
        <v>0</v>
      </c>
      <c r="AA1308">
        <v>0</v>
      </c>
      <c r="AB1308" s="5">
        <v>0</v>
      </c>
      <c r="AD1308">
        <v>0</v>
      </c>
      <c r="AE1308">
        <v>0</v>
      </c>
      <c r="AF1308" s="4">
        <v>0</v>
      </c>
      <c r="AG1308">
        <v>0</v>
      </c>
      <c r="AH1308" s="5">
        <v>0</v>
      </c>
      <c r="AI1308">
        <v>5</v>
      </c>
      <c r="AJ1308" s="4">
        <v>0</v>
      </c>
      <c r="AK1308">
        <v>0</v>
      </c>
      <c r="AL1308" s="5">
        <v>5</v>
      </c>
      <c r="AM1308">
        <v>4</v>
      </c>
      <c r="AN1308" s="4">
        <v>0</v>
      </c>
      <c r="AO1308">
        <v>0</v>
      </c>
      <c r="AP1308" s="5">
        <v>4</v>
      </c>
      <c r="AQ1308">
        <v>0</v>
      </c>
      <c r="AR1308" s="4">
        <v>0</v>
      </c>
      <c r="AS1308">
        <v>0</v>
      </c>
      <c r="AT1308" s="5">
        <v>0</v>
      </c>
      <c r="AU1308">
        <v>0</v>
      </c>
      <c r="AV1308" s="4">
        <v>0</v>
      </c>
      <c r="AW1308">
        <v>0</v>
      </c>
      <c r="AX1308" s="5">
        <v>0</v>
      </c>
      <c r="AY1308">
        <v>0</v>
      </c>
      <c r="AZ1308" s="4">
        <v>0</v>
      </c>
      <c r="BA1308">
        <v>0</v>
      </c>
      <c r="BB1308" s="5">
        <v>0</v>
      </c>
      <c r="BD1308">
        <v>0</v>
      </c>
      <c r="BE1308">
        <v>0</v>
      </c>
      <c r="BF1308" s="4">
        <v>0</v>
      </c>
      <c r="BG1308">
        <v>0</v>
      </c>
      <c r="BH1308" s="5">
        <v>0</v>
      </c>
      <c r="BI1308">
        <v>5</v>
      </c>
      <c r="BJ1308" s="4">
        <v>0</v>
      </c>
      <c r="BK1308">
        <v>0</v>
      </c>
      <c r="BL1308" s="5">
        <v>5</v>
      </c>
      <c r="BM1308">
        <v>4</v>
      </c>
      <c r="BN1308" s="4">
        <v>0</v>
      </c>
      <c r="BO1308">
        <v>0</v>
      </c>
      <c r="BP1308" s="5">
        <v>4</v>
      </c>
      <c r="BQ1308">
        <v>0</v>
      </c>
      <c r="BR1308" s="4">
        <v>0</v>
      </c>
      <c r="BS1308">
        <v>0</v>
      </c>
      <c r="BT1308" s="5">
        <v>0</v>
      </c>
      <c r="BU1308">
        <v>0</v>
      </c>
      <c r="BV1308" s="4">
        <v>0</v>
      </c>
      <c r="BW1308">
        <v>0</v>
      </c>
      <c r="BX1308" s="5">
        <v>0</v>
      </c>
      <c r="BY1308">
        <v>0</v>
      </c>
      <c r="BZ1308" s="4">
        <v>0</v>
      </c>
      <c r="CA1308">
        <v>0</v>
      </c>
      <c r="CB1308" s="5">
        <v>0</v>
      </c>
      <c r="CD1308">
        <v>0</v>
      </c>
      <c r="CE1308">
        <v>0</v>
      </c>
      <c r="CF1308" s="4">
        <v>0</v>
      </c>
      <c r="CG1308">
        <v>0</v>
      </c>
      <c r="CH1308" s="5">
        <v>0</v>
      </c>
      <c r="CI1308">
        <v>5</v>
      </c>
      <c r="CJ1308" s="4">
        <v>0</v>
      </c>
      <c r="CK1308">
        <v>0</v>
      </c>
      <c r="CL1308" s="5">
        <v>5</v>
      </c>
      <c r="CM1308">
        <v>4</v>
      </c>
      <c r="CN1308" s="4">
        <v>0</v>
      </c>
      <c r="CO1308">
        <v>0</v>
      </c>
      <c r="CP1308" s="5">
        <v>4</v>
      </c>
      <c r="CQ1308">
        <v>0</v>
      </c>
      <c r="CR1308" s="4">
        <v>0</v>
      </c>
      <c r="CS1308">
        <v>0</v>
      </c>
      <c r="CT1308" s="5">
        <v>0</v>
      </c>
      <c r="CU1308">
        <v>0</v>
      </c>
      <c r="CV1308" s="4">
        <v>0</v>
      </c>
      <c r="CW1308">
        <v>0</v>
      </c>
      <c r="CX1308" s="5">
        <v>0</v>
      </c>
      <c r="CY1308" s="21">
        <v>0</v>
      </c>
      <c r="CZ1308" s="21">
        <v>0</v>
      </c>
      <c r="DA1308" s="21">
        <v>0</v>
      </c>
      <c r="DB1308" s="5">
        <v>0</v>
      </c>
      <c r="DD1308" s="8">
        <v>0</v>
      </c>
      <c r="DE1308" s="8">
        <v>0</v>
      </c>
      <c r="DF1308" s="8">
        <v>0</v>
      </c>
      <c r="DG1308" s="8">
        <v>0</v>
      </c>
      <c r="DH1308" s="8">
        <v>0</v>
      </c>
      <c r="DI1308" s="8">
        <v>0</v>
      </c>
      <c r="DJ1308" s="8">
        <v>0</v>
      </c>
      <c r="DK1308" s="8">
        <v>0</v>
      </c>
      <c r="DL1308" s="8">
        <v>0</v>
      </c>
      <c r="DM1308" s="8">
        <v>0</v>
      </c>
      <c r="DN1308" s="8">
        <v>0</v>
      </c>
      <c r="DO1308" s="8">
        <v>0</v>
      </c>
      <c r="DP1308" s="8">
        <v>0</v>
      </c>
      <c r="DQ1308" s="8">
        <v>0</v>
      </c>
      <c r="DR1308" s="8">
        <v>0</v>
      </c>
      <c r="DS1308" s="8">
        <v>0</v>
      </c>
      <c r="DT1308" s="8">
        <v>0</v>
      </c>
      <c r="DU1308" s="8">
        <v>0</v>
      </c>
      <c r="DV1308" s="8">
        <v>0</v>
      </c>
      <c r="DW1308" s="8">
        <v>0</v>
      </c>
      <c r="DX1308" s="8">
        <v>0</v>
      </c>
      <c r="DY1308" s="8">
        <v>0</v>
      </c>
      <c r="DZ1308" s="8">
        <v>0</v>
      </c>
      <c r="EA1308" s="8">
        <v>0</v>
      </c>
      <c r="EB1308" s="8">
        <v>0</v>
      </c>
      <c r="EC1308" s="8">
        <v>0</v>
      </c>
      <c r="ED1308" s="20">
        <v>0</v>
      </c>
      <c r="EF1308" s="9">
        <v>0</v>
      </c>
      <c r="EG1308" s="9">
        <v>0</v>
      </c>
      <c r="EH1308" s="9">
        <v>0</v>
      </c>
      <c r="EI1308" s="9">
        <v>0</v>
      </c>
      <c r="EJ1308" s="9">
        <v>0</v>
      </c>
      <c r="EK1308" s="9">
        <v>0</v>
      </c>
      <c r="EL1308" s="9">
        <v>0</v>
      </c>
      <c r="EM1308" s="9">
        <v>0</v>
      </c>
      <c r="EN1308" s="9">
        <v>0</v>
      </c>
      <c r="EO1308" s="9">
        <v>0</v>
      </c>
      <c r="EP1308" s="9">
        <v>0</v>
      </c>
      <c r="EQ1308" s="9">
        <v>0</v>
      </c>
      <c r="ER1308" s="9">
        <v>0</v>
      </c>
      <c r="ES1308" s="9">
        <v>0</v>
      </c>
      <c r="ET1308" s="9">
        <v>0</v>
      </c>
      <c r="EU1308" s="9">
        <v>0</v>
      </c>
      <c r="EV1308" s="9">
        <v>0</v>
      </c>
      <c r="EW1308" s="9">
        <v>0</v>
      </c>
      <c r="EX1308" s="9">
        <v>0</v>
      </c>
      <c r="EY1308" s="9">
        <v>0</v>
      </c>
      <c r="EZ1308" s="9">
        <v>0</v>
      </c>
      <c r="FA1308" s="9">
        <v>0</v>
      </c>
      <c r="FB1308" s="9">
        <v>0</v>
      </c>
      <c r="FC1308" s="9">
        <v>0</v>
      </c>
      <c r="FD1308" s="9">
        <v>0</v>
      </c>
      <c r="FE1308" s="9">
        <v>0</v>
      </c>
      <c r="FF1308">
        <v>0</v>
      </c>
    </row>
    <row r="1309" spans="1:162" x14ac:dyDescent="0.2">
      <c r="A1309" t="s">
        <v>1365</v>
      </c>
      <c r="B1309" t="s">
        <v>3704</v>
      </c>
      <c r="C1309" t="s">
        <v>4599</v>
      </c>
      <c r="D1309" s="1">
        <v>0</v>
      </c>
      <c r="E1309" s="1">
        <v>0</v>
      </c>
      <c r="F1309" s="4">
        <v>0</v>
      </c>
      <c r="G1309" s="4">
        <v>0</v>
      </c>
      <c r="H1309" s="5">
        <v>0</v>
      </c>
      <c r="I1309">
        <v>0</v>
      </c>
      <c r="J1309" s="4">
        <v>0</v>
      </c>
      <c r="K1309">
        <v>0</v>
      </c>
      <c r="L1309" s="5">
        <v>0</v>
      </c>
      <c r="M1309">
        <v>1</v>
      </c>
      <c r="N1309" s="4">
        <v>0</v>
      </c>
      <c r="O1309">
        <v>0</v>
      </c>
      <c r="P1309" s="5">
        <v>1</v>
      </c>
      <c r="Q1309">
        <v>1</v>
      </c>
      <c r="R1309" s="4">
        <v>0</v>
      </c>
      <c r="S1309">
        <v>0</v>
      </c>
      <c r="T1309" s="5">
        <v>1</v>
      </c>
      <c r="U1309">
        <v>1</v>
      </c>
      <c r="V1309" s="4">
        <v>0</v>
      </c>
      <c r="W1309">
        <v>0</v>
      </c>
      <c r="X1309" s="5">
        <v>1</v>
      </c>
      <c r="Y1309">
        <v>1</v>
      </c>
      <c r="Z1309" s="4">
        <v>0</v>
      </c>
      <c r="AA1309">
        <v>0</v>
      </c>
      <c r="AB1309" s="5">
        <v>1</v>
      </c>
      <c r="AD1309">
        <v>0</v>
      </c>
      <c r="AE1309">
        <v>0</v>
      </c>
      <c r="AF1309" s="4">
        <v>0</v>
      </c>
      <c r="AG1309">
        <v>0</v>
      </c>
      <c r="AH1309" s="5">
        <v>0</v>
      </c>
      <c r="AI1309">
        <v>0</v>
      </c>
      <c r="AJ1309" s="4">
        <v>0</v>
      </c>
      <c r="AK1309">
        <v>0</v>
      </c>
      <c r="AL1309" s="5">
        <v>0</v>
      </c>
      <c r="AM1309">
        <v>1</v>
      </c>
      <c r="AN1309" s="4">
        <v>0</v>
      </c>
      <c r="AO1309">
        <v>0</v>
      </c>
      <c r="AP1309" s="5">
        <v>1</v>
      </c>
      <c r="AQ1309">
        <v>1</v>
      </c>
      <c r="AR1309" s="4">
        <v>0</v>
      </c>
      <c r="AS1309">
        <v>0</v>
      </c>
      <c r="AT1309" s="5">
        <v>1</v>
      </c>
      <c r="AU1309">
        <v>1</v>
      </c>
      <c r="AV1309" s="4">
        <v>0</v>
      </c>
      <c r="AW1309">
        <v>0</v>
      </c>
      <c r="AX1309" s="5">
        <v>1</v>
      </c>
      <c r="AY1309">
        <v>1</v>
      </c>
      <c r="AZ1309" s="4">
        <v>0</v>
      </c>
      <c r="BA1309">
        <v>0</v>
      </c>
      <c r="BB1309" s="5">
        <v>1</v>
      </c>
      <c r="BD1309">
        <v>0</v>
      </c>
      <c r="BE1309">
        <v>0</v>
      </c>
      <c r="BF1309" s="4">
        <v>0</v>
      </c>
      <c r="BG1309">
        <v>0</v>
      </c>
      <c r="BH1309" s="5">
        <v>0</v>
      </c>
      <c r="BI1309">
        <v>0</v>
      </c>
      <c r="BJ1309" s="4">
        <v>0</v>
      </c>
      <c r="BK1309">
        <v>0</v>
      </c>
      <c r="BL1309" s="5">
        <v>0</v>
      </c>
      <c r="BM1309">
        <v>1</v>
      </c>
      <c r="BN1309" s="4">
        <v>0</v>
      </c>
      <c r="BO1309">
        <v>0</v>
      </c>
      <c r="BP1309" s="5">
        <v>1</v>
      </c>
      <c r="BQ1309">
        <v>1</v>
      </c>
      <c r="BR1309" s="4">
        <v>0</v>
      </c>
      <c r="BS1309">
        <v>0</v>
      </c>
      <c r="BT1309" s="5">
        <v>1</v>
      </c>
      <c r="BU1309">
        <v>1</v>
      </c>
      <c r="BV1309" s="4">
        <v>0</v>
      </c>
      <c r="BW1309">
        <v>0</v>
      </c>
      <c r="BX1309" s="5">
        <v>1</v>
      </c>
      <c r="BY1309">
        <v>1</v>
      </c>
      <c r="BZ1309" s="4">
        <v>0</v>
      </c>
      <c r="CA1309">
        <v>0</v>
      </c>
      <c r="CB1309" s="5">
        <v>1</v>
      </c>
      <c r="CD1309">
        <v>0</v>
      </c>
      <c r="CE1309">
        <v>0</v>
      </c>
      <c r="CF1309" s="4">
        <v>0</v>
      </c>
      <c r="CG1309">
        <v>0</v>
      </c>
      <c r="CH1309" s="5">
        <v>0</v>
      </c>
      <c r="CI1309">
        <v>1</v>
      </c>
      <c r="CJ1309" s="4">
        <v>0</v>
      </c>
      <c r="CK1309">
        <v>0</v>
      </c>
      <c r="CL1309" s="5">
        <v>1</v>
      </c>
      <c r="CM1309">
        <v>1</v>
      </c>
      <c r="CN1309" s="4">
        <v>0</v>
      </c>
      <c r="CO1309">
        <v>0</v>
      </c>
      <c r="CP1309" s="5">
        <v>1</v>
      </c>
      <c r="CQ1309">
        <v>1</v>
      </c>
      <c r="CR1309" s="4">
        <v>0</v>
      </c>
      <c r="CS1309">
        <v>0</v>
      </c>
      <c r="CT1309" s="5">
        <v>1</v>
      </c>
      <c r="CU1309">
        <v>1</v>
      </c>
      <c r="CV1309" s="4">
        <v>0</v>
      </c>
      <c r="CW1309">
        <v>0</v>
      </c>
      <c r="CX1309" s="5">
        <v>1</v>
      </c>
      <c r="CY1309" s="21">
        <v>0</v>
      </c>
      <c r="CZ1309" s="21">
        <v>0</v>
      </c>
      <c r="DA1309" s="21">
        <v>0</v>
      </c>
      <c r="DB1309" s="5">
        <v>0</v>
      </c>
      <c r="DD1309" s="8">
        <v>0</v>
      </c>
      <c r="DE1309" s="8">
        <v>0</v>
      </c>
      <c r="DF1309" s="8">
        <v>0</v>
      </c>
      <c r="DG1309" s="8">
        <v>0</v>
      </c>
      <c r="DH1309" s="8">
        <v>0</v>
      </c>
      <c r="DI1309" s="8">
        <v>0</v>
      </c>
      <c r="DJ1309" s="8">
        <v>0</v>
      </c>
      <c r="DK1309" s="8">
        <v>0</v>
      </c>
      <c r="DL1309" s="8">
        <v>0</v>
      </c>
      <c r="DM1309" s="8">
        <v>0</v>
      </c>
      <c r="DN1309" s="8">
        <v>0</v>
      </c>
      <c r="DO1309" s="8">
        <v>0</v>
      </c>
      <c r="DP1309" s="8">
        <v>0</v>
      </c>
      <c r="DQ1309" s="8">
        <v>0</v>
      </c>
      <c r="DR1309" s="8">
        <v>0</v>
      </c>
      <c r="DS1309" s="8">
        <v>0</v>
      </c>
      <c r="DT1309" s="8">
        <v>0</v>
      </c>
      <c r="DU1309" s="8">
        <v>0</v>
      </c>
      <c r="DV1309" s="8">
        <v>0</v>
      </c>
      <c r="DW1309" s="8">
        <v>0</v>
      </c>
      <c r="DX1309" s="8">
        <v>0</v>
      </c>
      <c r="DY1309" s="8">
        <v>0</v>
      </c>
      <c r="DZ1309" s="8">
        <v>0</v>
      </c>
      <c r="EA1309" s="8">
        <v>0</v>
      </c>
      <c r="EB1309" s="8">
        <v>0</v>
      </c>
      <c r="EC1309" s="8">
        <v>0</v>
      </c>
      <c r="ED1309" s="20">
        <v>0</v>
      </c>
      <c r="EF1309" s="9">
        <v>0</v>
      </c>
      <c r="EG1309" s="9">
        <v>0</v>
      </c>
      <c r="EH1309" s="9">
        <v>0</v>
      </c>
      <c r="EI1309" s="9">
        <v>0</v>
      </c>
      <c r="EJ1309" s="9">
        <v>0</v>
      </c>
      <c r="EK1309" s="9">
        <v>0</v>
      </c>
      <c r="EL1309" s="9">
        <v>0</v>
      </c>
      <c r="EM1309" s="9">
        <v>0</v>
      </c>
      <c r="EN1309" s="9">
        <v>0</v>
      </c>
      <c r="EO1309" s="9">
        <v>0</v>
      </c>
      <c r="EP1309" s="9">
        <v>0</v>
      </c>
      <c r="EQ1309" s="9">
        <v>0</v>
      </c>
      <c r="ER1309" s="9">
        <v>0</v>
      </c>
      <c r="ES1309" s="9">
        <v>0</v>
      </c>
      <c r="ET1309" s="9">
        <v>0</v>
      </c>
      <c r="EU1309" s="9">
        <v>0</v>
      </c>
      <c r="EV1309" s="9">
        <v>0</v>
      </c>
      <c r="EW1309" s="9">
        <v>0</v>
      </c>
      <c r="EX1309" s="9">
        <v>0</v>
      </c>
      <c r="EY1309" s="9">
        <v>0</v>
      </c>
      <c r="EZ1309" s="9">
        <v>0</v>
      </c>
      <c r="FA1309" s="9">
        <v>0</v>
      </c>
      <c r="FB1309" s="9">
        <v>0</v>
      </c>
      <c r="FC1309" s="9">
        <v>0</v>
      </c>
      <c r="FD1309" s="9">
        <v>0</v>
      </c>
      <c r="FE1309" s="9">
        <v>0</v>
      </c>
      <c r="FF1309">
        <v>0</v>
      </c>
    </row>
    <row r="1310" spans="1:162" x14ac:dyDescent="0.2">
      <c r="A1310" t="s">
        <v>831</v>
      </c>
      <c r="B1310" t="s">
        <v>3705</v>
      </c>
      <c r="C1310" t="s">
        <v>4599</v>
      </c>
      <c r="D1310" s="1">
        <v>0</v>
      </c>
      <c r="E1310" s="1">
        <v>0</v>
      </c>
      <c r="F1310" s="4">
        <v>0</v>
      </c>
      <c r="G1310" s="4">
        <v>0</v>
      </c>
      <c r="H1310" s="5">
        <v>0</v>
      </c>
      <c r="I1310">
        <v>1</v>
      </c>
      <c r="J1310" s="4">
        <v>0</v>
      </c>
      <c r="K1310">
        <v>0</v>
      </c>
      <c r="L1310" s="5">
        <v>1</v>
      </c>
      <c r="M1310">
        <v>1</v>
      </c>
      <c r="N1310" s="4">
        <v>0</v>
      </c>
      <c r="O1310">
        <v>0</v>
      </c>
      <c r="P1310" s="5">
        <v>1</v>
      </c>
      <c r="Q1310">
        <v>1</v>
      </c>
      <c r="R1310" s="4">
        <v>0</v>
      </c>
      <c r="S1310">
        <v>0</v>
      </c>
      <c r="T1310" s="5">
        <v>1</v>
      </c>
      <c r="U1310">
        <v>3</v>
      </c>
      <c r="V1310" s="4">
        <v>0</v>
      </c>
      <c r="W1310">
        <v>0</v>
      </c>
      <c r="X1310" s="5">
        <v>3</v>
      </c>
      <c r="Y1310">
        <v>3</v>
      </c>
      <c r="Z1310" s="4">
        <v>0</v>
      </c>
      <c r="AA1310">
        <v>0</v>
      </c>
      <c r="AB1310" s="5">
        <v>3</v>
      </c>
      <c r="AD1310">
        <v>0</v>
      </c>
      <c r="AE1310">
        <v>0</v>
      </c>
      <c r="AF1310" s="4">
        <v>0</v>
      </c>
      <c r="AG1310">
        <v>0</v>
      </c>
      <c r="AH1310" s="5">
        <v>0</v>
      </c>
      <c r="AI1310">
        <v>1</v>
      </c>
      <c r="AJ1310" s="4">
        <v>0</v>
      </c>
      <c r="AK1310">
        <v>0</v>
      </c>
      <c r="AL1310" s="5">
        <v>1</v>
      </c>
      <c r="AM1310">
        <v>1</v>
      </c>
      <c r="AN1310" s="4">
        <v>0</v>
      </c>
      <c r="AO1310">
        <v>0</v>
      </c>
      <c r="AP1310" s="5">
        <v>1</v>
      </c>
      <c r="AQ1310">
        <v>3</v>
      </c>
      <c r="AR1310" s="4">
        <v>0</v>
      </c>
      <c r="AS1310">
        <v>0</v>
      </c>
      <c r="AT1310" s="5">
        <v>3</v>
      </c>
      <c r="AU1310">
        <v>3</v>
      </c>
      <c r="AV1310" s="4">
        <v>0</v>
      </c>
      <c r="AW1310">
        <v>0</v>
      </c>
      <c r="AX1310" s="5">
        <v>3</v>
      </c>
      <c r="AY1310">
        <v>3</v>
      </c>
      <c r="AZ1310" s="4">
        <v>0</v>
      </c>
      <c r="BA1310">
        <v>0</v>
      </c>
      <c r="BB1310" s="5">
        <v>3</v>
      </c>
      <c r="BD1310">
        <v>0</v>
      </c>
      <c r="BE1310">
        <v>0</v>
      </c>
      <c r="BF1310" s="4">
        <v>0</v>
      </c>
      <c r="BG1310">
        <v>0</v>
      </c>
      <c r="BH1310" s="5">
        <v>0</v>
      </c>
      <c r="BI1310">
        <v>1</v>
      </c>
      <c r="BJ1310" s="4">
        <v>0</v>
      </c>
      <c r="BK1310">
        <v>0</v>
      </c>
      <c r="BL1310" s="5">
        <v>1</v>
      </c>
      <c r="BM1310">
        <v>1</v>
      </c>
      <c r="BN1310" s="4">
        <v>0</v>
      </c>
      <c r="BO1310">
        <v>0</v>
      </c>
      <c r="BP1310" s="5">
        <v>1</v>
      </c>
      <c r="BQ1310">
        <v>3</v>
      </c>
      <c r="BR1310" s="4">
        <v>0</v>
      </c>
      <c r="BS1310">
        <v>0</v>
      </c>
      <c r="BT1310" s="5">
        <v>3</v>
      </c>
      <c r="BU1310">
        <v>3</v>
      </c>
      <c r="BV1310" s="4">
        <v>0</v>
      </c>
      <c r="BW1310">
        <v>0</v>
      </c>
      <c r="BX1310" s="5">
        <v>3</v>
      </c>
      <c r="BY1310">
        <v>3</v>
      </c>
      <c r="BZ1310" s="4">
        <v>0</v>
      </c>
      <c r="CA1310">
        <v>0</v>
      </c>
      <c r="CB1310" s="5">
        <v>3</v>
      </c>
      <c r="CD1310">
        <v>0</v>
      </c>
      <c r="CE1310">
        <v>1</v>
      </c>
      <c r="CF1310" s="4">
        <v>0</v>
      </c>
      <c r="CG1310">
        <v>0</v>
      </c>
      <c r="CH1310" s="5">
        <v>1</v>
      </c>
      <c r="CI1310">
        <v>1</v>
      </c>
      <c r="CJ1310" s="4">
        <v>0</v>
      </c>
      <c r="CK1310">
        <v>0</v>
      </c>
      <c r="CL1310" s="5">
        <v>1</v>
      </c>
      <c r="CM1310">
        <v>1</v>
      </c>
      <c r="CN1310" s="4">
        <v>0</v>
      </c>
      <c r="CO1310">
        <v>0</v>
      </c>
      <c r="CP1310" s="5">
        <v>1</v>
      </c>
      <c r="CQ1310">
        <v>3</v>
      </c>
      <c r="CR1310" s="4">
        <v>0</v>
      </c>
      <c r="CS1310">
        <v>0</v>
      </c>
      <c r="CT1310" s="5">
        <v>3</v>
      </c>
      <c r="CU1310">
        <v>3</v>
      </c>
      <c r="CV1310" s="4">
        <v>0</v>
      </c>
      <c r="CW1310">
        <v>0</v>
      </c>
      <c r="CX1310" s="5">
        <v>3</v>
      </c>
      <c r="CY1310" s="21">
        <v>3</v>
      </c>
      <c r="CZ1310" s="21">
        <v>0</v>
      </c>
      <c r="DA1310" s="21">
        <v>0</v>
      </c>
      <c r="DB1310" s="5">
        <v>3</v>
      </c>
      <c r="DD1310" s="8">
        <v>0</v>
      </c>
      <c r="DE1310" s="8">
        <v>0</v>
      </c>
      <c r="DF1310" s="8">
        <v>0</v>
      </c>
      <c r="DG1310" s="8">
        <v>0</v>
      </c>
      <c r="DH1310" s="8">
        <v>0</v>
      </c>
      <c r="DI1310" s="8">
        <v>0</v>
      </c>
      <c r="DJ1310" s="8">
        <v>0</v>
      </c>
      <c r="DK1310" s="8">
        <v>0</v>
      </c>
      <c r="DL1310" s="8">
        <v>0</v>
      </c>
      <c r="DM1310" s="8">
        <v>0</v>
      </c>
      <c r="DN1310" s="8">
        <v>0</v>
      </c>
      <c r="DO1310" s="8">
        <v>0</v>
      </c>
      <c r="DP1310" s="8">
        <v>0</v>
      </c>
      <c r="DQ1310" s="8">
        <v>0</v>
      </c>
      <c r="DR1310" s="8">
        <v>0</v>
      </c>
      <c r="DS1310" s="8">
        <v>0</v>
      </c>
      <c r="DT1310" s="8">
        <v>0</v>
      </c>
      <c r="DU1310" s="8">
        <v>0</v>
      </c>
      <c r="DV1310" s="8">
        <v>0</v>
      </c>
      <c r="DW1310" s="8">
        <v>0</v>
      </c>
      <c r="DX1310" s="8">
        <v>0</v>
      </c>
      <c r="DY1310" s="8">
        <v>0</v>
      </c>
      <c r="DZ1310" s="8">
        <v>0</v>
      </c>
      <c r="EA1310" s="8">
        <v>0</v>
      </c>
      <c r="EB1310" s="8">
        <v>0</v>
      </c>
      <c r="EC1310" s="8">
        <v>0</v>
      </c>
      <c r="ED1310" s="20">
        <v>0</v>
      </c>
      <c r="EF1310" s="9">
        <v>0</v>
      </c>
      <c r="EG1310" s="9">
        <v>0</v>
      </c>
      <c r="EH1310" s="9">
        <v>0</v>
      </c>
      <c r="EI1310" s="9">
        <v>0</v>
      </c>
      <c r="EJ1310" s="9">
        <v>0</v>
      </c>
      <c r="EK1310" s="9">
        <v>0</v>
      </c>
      <c r="EL1310" s="9">
        <v>0</v>
      </c>
      <c r="EM1310" s="9">
        <v>0</v>
      </c>
      <c r="EN1310" s="9">
        <v>0</v>
      </c>
      <c r="EO1310" s="9">
        <v>0</v>
      </c>
      <c r="EP1310" s="9">
        <v>0</v>
      </c>
      <c r="EQ1310" s="9">
        <v>0</v>
      </c>
      <c r="ER1310" s="9">
        <v>0</v>
      </c>
      <c r="ES1310" s="9">
        <v>0</v>
      </c>
      <c r="ET1310" s="9">
        <v>0</v>
      </c>
      <c r="EU1310" s="9">
        <v>0</v>
      </c>
      <c r="EV1310" s="9">
        <v>0</v>
      </c>
      <c r="EW1310" s="9">
        <v>0</v>
      </c>
      <c r="EX1310" s="9">
        <v>0</v>
      </c>
      <c r="EY1310" s="9">
        <v>0</v>
      </c>
      <c r="EZ1310" s="9">
        <v>0</v>
      </c>
      <c r="FA1310" s="9">
        <v>0</v>
      </c>
      <c r="FB1310" s="9">
        <v>0</v>
      </c>
      <c r="FC1310" s="9">
        <v>0</v>
      </c>
      <c r="FD1310" s="9">
        <v>0</v>
      </c>
      <c r="FE1310" s="9">
        <v>0</v>
      </c>
      <c r="FF1310">
        <v>0</v>
      </c>
    </row>
    <row r="1311" spans="1:162" x14ac:dyDescent="0.2">
      <c r="A1311" t="s">
        <v>715</v>
      </c>
      <c r="B1311" t="s">
        <v>3706</v>
      </c>
      <c r="C1311" t="s">
        <v>4599</v>
      </c>
      <c r="D1311" s="1">
        <v>0</v>
      </c>
      <c r="E1311" s="1">
        <v>0</v>
      </c>
      <c r="F1311" s="4">
        <v>0</v>
      </c>
      <c r="G1311" s="4">
        <v>0</v>
      </c>
      <c r="H1311" s="5">
        <v>0</v>
      </c>
      <c r="I1311">
        <v>2</v>
      </c>
      <c r="J1311" s="4">
        <v>0</v>
      </c>
      <c r="K1311">
        <v>0</v>
      </c>
      <c r="L1311" s="5">
        <v>2</v>
      </c>
      <c r="M1311">
        <v>2</v>
      </c>
      <c r="N1311" s="4">
        <v>0</v>
      </c>
      <c r="O1311">
        <v>0</v>
      </c>
      <c r="P1311" s="5">
        <v>2</v>
      </c>
      <c r="Q1311">
        <v>0</v>
      </c>
      <c r="R1311" s="4">
        <v>0</v>
      </c>
      <c r="S1311">
        <v>0</v>
      </c>
      <c r="T1311" s="5">
        <v>0</v>
      </c>
      <c r="U1311">
        <v>0</v>
      </c>
      <c r="V1311" s="4">
        <v>0</v>
      </c>
      <c r="W1311">
        <v>0</v>
      </c>
      <c r="X1311" s="5">
        <v>0</v>
      </c>
      <c r="Y1311">
        <v>0</v>
      </c>
      <c r="Z1311" s="4">
        <v>0</v>
      </c>
      <c r="AA1311">
        <v>0</v>
      </c>
      <c r="AB1311" s="5">
        <v>0</v>
      </c>
      <c r="AD1311">
        <v>0</v>
      </c>
      <c r="AE1311">
        <v>0</v>
      </c>
      <c r="AF1311" s="4">
        <v>0</v>
      </c>
      <c r="AG1311">
        <v>0</v>
      </c>
      <c r="AH1311" s="5">
        <v>0</v>
      </c>
      <c r="AI1311">
        <v>2</v>
      </c>
      <c r="AJ1311" s="4">
        <v>0</v>
      </c>
      <c r="AK1311">
        <v>0</v>
      </c>
      <c r="AL1311" s="5">
        <v>2</v>
      </c>
      <c r="AM1311">
        <v>5</v>
      </c>
      <c r="AN1311" s="4">
        <v>0</v>
      </c>
      <c r="AO1311">
        <v>0</v>
      </c>
      <c r="AP1311" s="5">
        <v>5</v>
      </c>
      <c r="AQ1311">
        <v>0</v>
      </c>
      <c r="AR1311" s="4">
        <v>0</v>
      </c>
      <c r="AS1311">
        <v>0</v>
      </c>
      <c r="AT1311" s="5">
        <v>0</v>
      </c>
      <c r="AU1311">
        <v>0</v>
      </c>
      <c r="AV1311" s="4">
        <v>0</v>
      </c>
      <c r="AW1311">
        <v>0</v>
      </c>
      <c r="AX1311" s="5">
        <v>0</v>
      </c>
      <c r="AY1311">
        <v>0</v>
      </c>
      <c r="AZ1311" s="4">
        <v>0</v>
      </c>
      <c r="BA1311">
        <v>0</v>
      </c>
      <c r="BB1311" s="5">
        <v>0</v>
      </c>
      <c r="BD1311">
        <v>0</v>
      </c>
      <c r="BE1311">
        <v>7</v>
      </c>
      <c r="BF1311" s="4">
        <v>0</v>
      </c>
      <c r="BG1311">
        <v>0</v>
      </c>
      <c r="BH1311" s="5">
        <v>7</v>
      </c>
      <c r="BI1311">
        <v>2</v>
      </c>
      <c r="BJ1311" s="4">
        <v>0</v>
      </c>
      <c r="BK1311">
        <v>0</v>
      </c>
      <c r="BL1311" s="5">
        <v>2</v>
      </c>
      <c r="BM1311">
        <v>5</v>
      </c>
      <c r="BN1311" s="4">
        <v>0</v>
      </c>
      <c r="BO1311">
        <v>0</v>
      </c>
      <c r="BP1311" s="5">
        <v>5</v>
      </c>
      <c r="BQ1311">
        <v>0</v>
      </c>
      <c r="BR1311" s="4">
        <v>0</v>
      </c>
      <c r="BS1311">
        <v>0</v>
      </c>
      <c r="BT1311" s="5">
        <v>0</v>
      </c>
      <c r="BU1311">
        <v>0</v>
      </c>
      <c r="BV1311" s="4">
        <v>0</v>
      </c>
      <c r="BW1311">
        <v>0</v>
      </c>
      <c r="BX1311" s="5">
        <v>0</v>
      </c>
      <c r="BY1311">
        <v>0</v>
      </c>
      <c r="BZ1311" s="4">
        <v>0</v>
      </c>
      <c r="CA1311">
        <v>0</v>
      </c>
      <c r="CB1311" s="5">
        <v>0</v>
      </c>
      <c r="CD1311">
        <v>0</v>
      </c>
      <c r="CE1311">
        <v>7</v>
      </c>
      <c r="CF1311" s="4">
        <v>0</v>
      </c>
      <c r="CG1311">
        <v>0</v>
      </c>
      <c r="CH1311" s="5">
        <v>7</v>
      </c>
      <c r="CI1311">
        <v>2</v>
      </c>
      <c r="CJ1311" s="4">
        <v>0</v>
      </c>
      <c r="CK1311">
        <v>0</v>
      </c>
      <c r="CL1311" s="5">
        <v>2</v>
      </c>
      <c r="CM1311">
        <v>5</v>
      </c>
      <c r="CN1311" s="4">
        <v>0</v>
      </c>
      <c r="CO1311">
        <v>0</v>
      </c>
      <c r="CP1311" s="5">
        <v>5</v>
      </c>
      <c r="CQ1311">
        <v>0</v>
      </c>
      <c r="CR1311" s="4">
        <v>0</v>
      </c>
      <c r="CS1311">
        <v>0</v>
      </c>
      <c r="CT1311" s="5">
        <v>0</v>
      </c>
      <c r="CU1311">
        <v>0</v>
      </c>
      <c r="CV1311" s="4">
        <v>0</v>
      </c>
      <c r="CW1311">
        <v>0</v>
      </c>
      <c r="CX1311" s="5">
        <v>0</v>
      </c>
      <c r="CY1311" s="21">
        <v>0</v>
      </c>
      <c r="CZ1311" s="21">
        <v>0</v>
      </c>
      <c r="DA1311" s="21">
        <v>0</v>
      </c>
      <c r="DB1311" s="5">
        <v>0</v>
      </c>
      <c r="DD1311" s="8">
        <v>0</v>
      </c>
      <c r="DE1311" s="8">
        <v>0</v>
      </c>
      <c r="DF1311" s="8">
        <v>0</v>
      </c>
      <c r="DG1311" s="8">
        <v>0</v>
      </c>
      <c r="DH1311" s="8">
        <v>0</v>
      </c>
      <c r="DI1311" s="8">
        <v>0</v>
      </c>
      <c r="DJ1311" s="8">
        <v>0</v>
      </c>
      <c r="DK1311" s="8">
        <v>0</v>
      </c>
      <c r="DL1311" s="8">
        <v>0</v>
      </c>
      <c r="DM1311" s="8">
        <v>0</v>
      </c>
      <c r="DN1311" s="8">
        <v>0</v>
      </c>
      <c r="DO1311" s="8">
        <v>0</v>
      </c>
      <c r="DP1311" s="8">
        <v>0</v>
      </c>
      <c r="DQ1311" s="8">
        <v>0</v>
      </c>
      <c r="DR1311" s="8">
        <v>0</v>
      </c>
      <c r="DS1311" s="8">
        <v>0</v>
      </c>
      <c r="DT1311" s="8">
        <v>0</v>
      </c>
      <c r="DU1311" s="8">
        <v>0</v>
      </c>
      <c r="DV1311" s="8">
        <v>0</v>
      </c>
      <c r="DW1311" s="8">
        <v>0</v>
      </c>
      <c r="DX1311" s="8">
        <v>0</v>
      </c>
      <c r="DY1311" s="8">
        <v>0</v>
      </c>
      <c r="DZ1311" s="8">
        <v>0</v>
      </c>
      <c r="EA1311" s="8">
        <v>0</v>
      </c>
      <c r="EB1311" s="8">
        <v>0</v>
      </c>
      <c r="EC1311" s="8">
        <v>0</v>
      </c>
      <c r="ED1311" s="20">
        <v>0</v>
      </c>
      <c r="EF1311" s="9">
        <v>0</v>
      </c>
      <c r="EG1311" s="9">
        <v>0</v>
      </c>
      <c r="EH1311" s="9">
        <v>0</v>
      </c>
      <c r="EI1311" s="9">
        <v>0</v>
      </c>
      <c r="EJ1311" s="9">
        <v>0</v>
      </c>
      <c r="EK1311" s="9">
        <v>0</v>
      </c>
      <c r="EL1311" s="9">
        <v>0</v>
      </c>
      <c r="EM1311" s="9">
        <v>0</v>
      </c>
      <c r="EN1311" s="9">
        <v>0</v>
      </c>
      <c r="EO1311" s="9">
        <v>0</v>
      </c>
      <c r="EP1311" s="9">
        <v>0</v>
      </c>
      <c r="EQ1311" s="9">
        <v>0</v>
      </c>
      <c r="ER1311" s="9">
        <v>0</v>
      </c>
      <c r="ES1311" s="9">
        <v>0</v>
      </c>
      <c r="ET1311" s="9">
        <v>0</v>
      </c>
      <c r="EU1311" s="9">
        <v>0</v>
      </c>
      <c r="EV1311" s="9">
        <v>0</v>
      </c>
      <c r="EW1311" s="9">
        <v>0</v>
      </c>
      <c r="EX1311" s="9">
        <v>0</v>
      </c>
      <c r="EY1311" s="9">
        <v>0</v>
      </c>
      <c r="EZ1311" s="9">
        <v>0</v>
      </c>
      <c r="FA1311" s="9">
        <v>0</v>
      </c>
      <c r="FB1311" s="9">
        <v>0</v>
      </c>
      <c r="FC1311" s="9">
        <v>0</v>
      </c>
      <c r="FD1311" s="9">
        <v>0</v>
      </c>
      <c r="FE1311" s="9">
        <v>0</v>
      </c>
      <c r="FF1311">
        <v>0</v>
      </c>
    </row>
    <row r="1312" spans="1:162" x14ac:dyDescent="0.2">
      <c r="A1312" t="s">
        <v>1718</v>
      </c>
      <c r="B1312" t="s">
        <v>3707</v>
      </c>
      <c r="C1312" t="s">
        <v>4599</v>
      </c>
      <c r="D1312" s="1">
        <v>0</v>
      </c>
      <c r="E1312" s="1">
        <v>0</v>
      </c>
      <c r="F1312" s="4">
        <v>0</v>
      </c>
      <c r="G1312" s="4">
        <v>0</v>
      </c>
      <c r="H1312" s="5">
        <v>0</v>
      </c>
      <c r="I1312">
        <v>0</v>
      </c>
      <c r="J1312" s="4">
        <v>0</v>
      </c>
      <c r="K1312">
        <v>0</v>
      </c>
      <c r="L1312" s="5">
        <v>0</v>
      </c>
      <c r="M1312">
        <v>1</v>
      </c>
      <c r="N1312" s="4">
        <v>0</v>
      </c>
      <c r="O1312">
        <v>0</v>
      </c>
      <c r="P1312" s="5">
        <v>1</v>
      </c>
      <c r="Q1312">
        <v>1</v>
      </c>
      <c r="R1312" s="4">
        <v>0</v>
      </c>
      <c r="S1312">
        <v>0</v>
      </c>
      <c r="T1312" s="5">
        <v>1</v>
      </c>
      <c r="U1312">
        <v>1</v>
      </c>
      <c r="V1312" s="4">
        <v>0</v>
      </c>
      <c r="W1312">
        <v>0</v>
      </c>
      <c r="X1312" s="5">
        <v>1</v>
      </c>
      <c r="Y1312">
        <v>1</v>
      </c>
      <c r="Z1312" s="4">
        <v>0</v>
      </c>
      <c r="AA1312">
        <v>0</v>
      </c>
      <c r="AB1312" s="5">
        <v>1</v>
      </c>
      <c r="AD1312">
        <v>0</v>
      </c>
      <c r="AE1312">
        <v>0</v>
      </c>
      <c r="AF1312" s="4">
        <v>0</v>
      </c>
      <c r="AG1312">
        <v>0</v>
      </c>
      <c r="AH1312" s="5">
        <v>0</v>
      </c>
      <c r="AI1312">
        <v>0</v>
      </c>
      <c r="AJ1312" s="4">
        <v>0</v>
      </c>
      <c r="AK1312">
        <v>0</v>
      </c>
      <c r="AL1312" s="5">
        <v>0</v>
      </c>
      <c r="AM1312">
        <v>1</v>
      </c>
      <c r="AN1312" s="4">
        <v>0</v>
      </c>
      <c r="AO1312">
        <v>0</v>
      </c>
      <c r="AP1312" s="5">
        <v>1</v>
      </c>
      <c r="AQ1312">
        <v>1</v>
      </c>
      <c r="AR1312" s="4">
        <v>0</v>
      </c>
      <c r="AS1312">
        <v>0</v>
      </c>
      <c r="AT1312" s="5">
        <v>1</v>
      </c>
      <c r="AU1312">
        <v>1</v>
      </c>
      <c r="AV1312" s="4">
        <v>0</v>
      </c>
      <c r="AW1312">
        <v>0</v>
      </c>
      <c r="AX1312" s="5">
        <v>1</v>
      </c>
      <c r="AY1312">
        <v>1</v>
      </c>
      <c r="AZ1312" s="4">
        <v>0</v>
      </c>
      <c r="BA1312">
        <v>0</v>
      </c>
      <c r="BB1312" s="5">
        <v>1</v>
      </c>
      <c r="BD1312">
        <v>0</v>
      </c>
      <c r="BE1312">
        <v>0</v>
      </c>
      <c r="BF1312" s="4">
        <v>0</v>
      </c>
      <c r="BG1312">
        <v>0</v>
      </c>
      <c r="BH1312" s="5">
        <v>0</v>
      </c>
      <c r="BI1312">
        <v>0</v>
      </c>
      <c r="BJ1312" s="4">
        <v>0</v>
      </c>
      <c r="BK1312">
        <v>0</v>
      </c>
      <c r="BL1312" s="5">
        <v>0</v>
      </c>
      <c r="BM1312">
        <v>1</v>
      </c>
      <c r="BN1312" s="4">
        <v>0</v>
      </c>
      <c r="BO1312">
        <v>0</v>
      </c>
      <c r="BP1312" s="5">
        <v>1</v>
      </c>
      <c r="BQ1312">
        <v>1</v>
      </c>
      <c r="BR1312" s="4">
        <v>0</v>
      </c>
      <c r="BS1312">
        <v>0</v>
      </c>
      <c r="BT1312" s="5">
        <v>1</v>
      </c>
      <c r="BU1312">
        <v>1</v>
      </c>
      <c r="BV1312" s="4">
        <v>0</v>
      </c>
      <c r="BW1312">
        <v>0</v>
      </c>
      <c r="BX1312" s="5">
        <v>1</v>
      </c>
      <c r="BY1312">
        <v>1</v>
      </c>
      <c r="BZ1312" s="4">
        <v>0</v>
      </c>
      <c r="CA1312">
        <v>0</v>
      </c>
      <c r="CB1312" s="5">
        <v>1</v>
      </c>
      <c r="CD1312">
        <v>0</v>
      </c>
      <c r="CE1312">
        <v>0</v>
      </c>
      <c r="CF1312" s="4">
        <v>0</v>
      </c>
      <c r="CG1312">
        <v>0</v>
      </c>
      <c r="CH1312" s="5">
        <v>0</v>
      </c>
      <c r="CI1312">
        <v>0</v>
      </c>
      <c r="CJ1312" s="4">
        <v>0</v>
      </c>
      <c r="CK1312">
        <v>0</v>
      </c>
      <c r="CL1312" s="5">
        <v>0</v>
      </c>
      <c r="CM1312">
        <v>1</v>
      </c>
      <c r="CN1312" s="4">
        <v>0</v>
      </c>
      <c r="CO1312">
        <v>0</v>
      </c>
      <c r="CP1312" s="5">
        <v>1</v>
      </c>
      <c r="CQ1312">
        <v>1</v>
      </c>
      <c r="CR1312" s="4">
        <v>0</v>
      </c>
      <c r="CS1312">
        <v>0</v>
      </c>
      <c r="CT1312" s="5">
        <v>1</v>
      </c>
      <c r="CU1312">
        <v>1</v>
      </c>
      <c r="CV1312" s="4">
        <v>0</v>
      </c>
      <c r="CW1312">
        <v>0</v>
      </c>
      <c r="CX1312" s="5">
        <v>1</v>
      </c>
      <c r="CY1312" s="21">
        <v>0</v>
      </c>
      <c r="CZ1312" s="21">
        <v>0</v>
      </c>
      <c r="DA1312" s="21">
        <v>0</v>
      </c>
      <c r="DB1312" s="5">
        <v>0</v>
      </c>
      <c r="DD1312" s="8">
        <v>0</v>
      </c>
      <c r="DE1312" s="8">
        <v>0</v>
      </c>
      <c r="DF1312" s="8">
        <v>0</v>
      </c>
      <c r="DG1312" s="8">
        <v>0</v>
      </c>
      <c r="DH1312" s="8">
        <v>0</v>
      </c>
      <c r="DI1312" s="8">
        <v>0</v>
      </c>
      <c r="DJ1312" s="8">
        <v>0</v>
      </c>
      <c r="DK1312" s="8">
        <v>0</v>
      </c>
      <c r="DL1312" s="8">
        <v>0</v>
      </c>
      <c r="DM1312" s="8">
        <v>0</v>
      </c>
      <c r="DN1312" s="8">
        <v>0</v>
      </c>
      <c r="DO1312" s="8">
        <v>0</v>
      </c>
      <c r="DP1312" s="8">
        <v>0</v>
      </c>
      <c r="DQ1312" s="8">
        <v>0</v>
      </c>
      <c r="DR1312" s="8">
        <v>0</v>
      </c>
      <c r="DS1312" s="8">
        <v>0</v>
      </c>
      <c r="DT1312" s="8">
        <v>0</v>
      </c>
      <c r="DU1312" s="8">
        <v>0</v>
      </c>
      <c r="DV1312" s="8">
        <v>0</v>
      </c>
      <c r="DW1312" s="8">
        <v>0</v>
      </c>
      <c r="DX1312" s="8">
        <v>0</v>
      </c>
      <c r="DY1312" s="8">
        <v>0</v>
      </c>
      <c r="DZ1312" s="8">
        <v>0</v>
      </c>
      <c r="EA1312" s="8">
        <v>0</v>
      </c>
      <c r="EB1312" s="8">
        <v>0</v>
      </c>
      <c r="EC1312" s="8">
        <v>0</v>
      </c>
      <c r="ED1312" s="20">
        <v>0</v>
      </c>
      <c r="EF1312" s="9">
        <v>0</v>
      </c>
      <c r="EG1312" s="9">
        <v>0</v>
      </c>
      <c r="EH1312" s="9">
        <v>0</v>
      </c>
      <c r="EI1312" s="9">
        <v>0</v>
      </c>
      <c r="EJ1312" s="9">
        <v>0</v>
      </c>
      <c r="EK1312" s="9">
        <v>0</v>
      </c>
      <c r="EL1312" s="9">
        <v>0</v>
      </c>
      <c r="EM1312" s="9">
        <v>0</v>
      </c>
      <c r="EN1312" s="9">
        <v>0</v>
      </c>
      <c r="EO1312" s="9">
        <v>0</v>
      </c>
      <c r="EP1312" s="9">
        <v>0</v>
      </c>
      <c r="EQ1312" s="9">
        <v>0</v>
      </c>
      <c r="ER1312" s="9">
        <v>0</v>
      </c>
      <c r="ES1312" s="9">
        <v>0</v>
      </c>
      <c r="ET1312" s="9">
        <v>0</v>
      </c>
      <c r="EU1312" s="9">
        <v>0</v>
      </c>
      <c r="EV1312" s="9">
        <v>0</v>
      </c>
      <c r="EW1312" s="9">
        <v>0</v>
      </c>
      <c r="EX1312" s="9">
        <v>0</v>
      </c>
      <c r="EY1312" s="9">
        <v>0</v>
      </c>
      <c r="EZ1312" s="9">
        <v>0</v>
      </c>
      <c r="FA1312" s="9">
        <v>0</v>
      </c>
      <c r="FB1312" s="9">
        <v>0</v>
      </c>
      <c r="FC1312" s="9">
        <v>0</v>
      </c>
      <c r="FD1312" s="9">
        <v>0</v>
      </c>
      <c r="FE1312" s="9">
        <v>0</v>
      </c>
      <c r="FF1312">
        <v>0</v>
      </c>
    </row>
    <row r="1313" spans="1:162" x14ac:dyDescent="0.2">
      <c r="A1313" t="s">
        <v>2186</v>
      </c>
      <c r="B1313" t="s">
        <v>3708</v>
      </c>
      <c r="C1313" t="s">
        <v>3</v>
      </c>
      <c r="D1313" s="1">
        <v>0</v>
      </c>
      <c r="E1313" s="1">
        <v>0</v>
      </c>
      <c r="F1313" s="4">
        <v>0</v>
      </c>
      <c r="G1313" s="4">
        <v>0</v>
      </c>
      <c r="H1313" s="5">
        <v>0</v>
      </c>
      <c r="I1313">
        <v>0</v>
      </c>
      <c r="J1313" s="4">
        <v>0</v>
      </c>
      <c r="K1313">
        <v>0</v>
      </c>
      <c r="L1313" s="5">
        <v>0</v>
      </c>
      <c r="M1313">
        <v>1</v>
      </c>
      <c r="N1313" s="4">
        <v>0</v>
      </c>
      <c r="O1313">
        <v>0</v>
      </c>
      <c r="P1313" s="5">
        <v>1</v>
      </c>
      <c r="Q1313">
        <v>1</v>
      </c>
      <c r="R1313" s="4">
        <v>0</v>
      </c>
      <c r="S1313">
        <v>0</v>
      </c>
      <c r="T1313" s="5">
        <v>1</v>
      </c>
      <c r="U1313">
        <v>0</v>
      </c>
      <c r="V1313" s="4">
        <v>0</v>
      </c>
      <c r="W1313">
        <v>0</v>
      </c>
      <c r="X1313" s="5">
        <v>0</v>
      </c>
      <c r="Y1313">
        <v>0</v>
      </c>
      <c r="Z1313" s="4">
        <v>0</v>
      </c>
      <c r="AA1313">
        <v>0</v>
      </c>
      <c r="AB1313" s="5">
        <v>0</v>
      </c>
      <c r="AD1313">
        <v>0</v>
      </c>
      <c r="AE1313">
        <v>0</v>
      </c>
      <c r="AF1313" s="4">
        <v>0</v>
      </c>
      <c r="AG1313">
        <v>0</v>
      </c>
      <c r="AH1313" s="5">
        <v>0</v>
      </c>
      <c r="AI1313">
        <v>0</v>
      </c>
      <c r="AJ1313" s="4">
        <v>0</v>
      </c>
      <c r="AK1313">
        <v>0</v>
      </c>
      <c r="AL1313" s="5">
        <v>0</v>
      </c>
      <c r="AM1313">
        <v>1</v>
      </c>
      <c r="AN1313" s="4">
        <v>0</v>
      </c>
      <c r="AO1313">
        <v>0</v>
      </c>
      <c r="AP1313" s="5">
        <v>1</v>
      </c>
      <c r="AQ1313">
        <v>1</v>
      </c>
      <c r="AR1313" s="4">
        <v>0</v>
      </c>
      <c r="AS1313">
        <v>0</v>
      </c>
      <c r="AT1313" s="5">
        <v>1</v>
      </c>
      <c r="AU1313">
        <v>0</v>
      </c>
      <c r="AV1313" s="4">
        <v>0</v>
      </c>
      <c r="AW1313">
        <v>0</v>
      </c>
      <c r="AX1313" s="5">
        <v>0</v>
      </c>
      <c r="AY1313">
        <v>0</v>
      </c>
      <c r="AZ1313" s="4">
        <v>0</v>
      </c>
      <c r="BA1313">
        <v>0</v>
      </c>
      <c r="BB1313" s="5">
        <v>0</v>
      </c>
      <c r="BD1313">
        <v>0</v>
      </c>
      <c r="BE1313">
        <v>0</v>
      </c>
      <c r="BF1313" s="4">
        <v>0</v>
      </c>
      <c r="BG1313">
        <v>0</v>
      </c>
      <c r="BH1313" s="5">
        <v>0</v>
      </c>
      <c r="BI1313">
        <v>0</v>
      </c>
      <c r="BJ1313" s="4">
        <v>0</v>
      </c>
      <c r="BK1313">
        <v>0</v>
      </c>
      <c r="BL1313" s="5">
        <v>0</v>
      </c>
      <c r="BM1313">
        <v>1</v>
      </c>
      <c r="BN1313" s="4">
        <v>0</v>
      </c>
      <c r="BO1313">
        <v>0</v>
      </c>
      <c r="BP1313" s="5">
        <v>1</v>
      </c>
      <c r="BQ1313">
        <v>1</v>
      </c>
      <c r="BR1313" s="4">
        <v>0</v>
      </c>
      <c r="BS1313">
        <v>0</v>
      </c>
      <c r="BT1313" s="5">
        <v>1</v>
      </c>
      <c r="BU1313">
        <v>0</v>
      </c>
      <c r="BV1313" s="4">
        <v>0</v>
      </c>
      <c r="BW1313">
        <v>0</v>
      </c>
      <c r="BX1313" s="5">
        <v>0</v>
      </c>
      <c r="BY1313">
        <v>0</v>
      </c>
      <c r="BZ1313" s="4">
        <v>0</v>
      </c>
      <c r="CA1313">
        <v>0</v>
      </c>
      <c r="CB1313" s="5">
        <v>0</v>
      </c>
      <c r="CD1313">
        <v>0</v>
      </c>
      <c r="CE1313">
        <v>0</v>
      </c>
      <c r="CF1313" s="4">
        <v>0</v>
      </c>
      <c r="CG1313">
        <v>0</v>
      </c>
      <c r="CH1313" s="5">
        <v>0</v>
      </c>
      <c r="CI1313">
        <v>1</v>
      </c>
      <c r="CJ1313" s="4">
        <v>0</v>
      </c>
      <c r="CK1313">
        <v>0</v>
      </c>
      <c r="CL1313" s="5">
        <v>1</v>
      </c>
      <c r="CM1313">
        <v>1</v>
      </c>
      <c r="CN1313" s="4">
        <v>0</v>
      </c>
      <c r="CO1313">
        <v>0</v>
      </c>
      <c r="CP1313" s="5">
        <v>1</v>
      </c>
      <c r="CQ1313">
        <v>0</v>
      </c>
      <c r="CR1313" s="4">
        <v>0</v>
      </c>
      <c r="CS1313">
        <v>0</v>
      </c>
      <c r="CT1313" s="5">
        <v>0</v>
      </c>
      <c r="CU1313">
        <v>0</v>
      </c>
      <c r="CV1313" s="4">
        <v>0</v>
      </c>
      <c r="CW1313">
        <v>0</v>
      </c>
      <c r="CX1313" s="5">
        <v>0</v>
      </c>
      <c r="CY1313" s="21">
        <v>0</v>
      </c>
      <c r="CZ1313" s="21">
        <v>0</v>
      </c>
      <c r="DA1313" s="21">
        <v>0</v>
      </c>
      <c r="DB1313" s="5">
        <v>0</v>
      </c>
      <c r="DD1313" s="8">
        <v>0</v>
      </c>
      <c r="DE1313" s="8">
        <v>0</v>
      </c>
      <c r="DF1313" s="8">
        <v>0</v>
      </c>
      <c r="DG1313" s="8">
        <v>0</v>
      </c>
      <c r="DH1313" s="8">
        <v>0</v>
      </c>
      <c r="DI1313" s="8">
        <v>0</v>
      </c>
      <c r="DJ1313" s="8">
        <v>0</v>
      </c>
      <c r="DK1313" s="8">
        <v>0</v>
      </c>
      <c r="DL1313" s="8">
        <v>0</v>
      </c>
      <c r="DM1313" s="8">
        <v>0</v>
      </c>
      <c r="DN1313" s="8">
        <v>0</v>
      </c>
      <c r="DO1313" s="8">
        <v>0</v>
      </c>
      <c r="DP1313" s="8">
        <v>0</v>
      </c>
      <c r="DQ1313" s="8">
        <v>0</v>
      </c>
      <c r="DR1313" s="8">
        <v>0</v>
      </c>
      <c r="DS1313" s="8">
        <v>0</v>
      </c>
      <c r="DT1313" s="8">
        <v>0</v>
      </c>
      <c r="DU1313" s="8">
        <v>0</v>
      </c>
      <c r="DV1313" s="8">
        <v>0</v>
      </c>
      <c r="DW1313" s="8">
        <v>0</v>
      </c>
      <c r="DX1313" s="8">
        <v>0</v>
      </c>
      <c r="DY1313" s="8">
        <v>0</v>
      </c>
      <c r="DZ1313" s="8">
        <v>0</v>
      </c>
      <c r="EA1313" s="8">
        <v>0</v>
      </c>
      <c r="EB1313" s="8">
        <v>0</v>
      </c>
      <c r="EC1313" s="8">
        <v>0</v>
      </c>
      <c r="ED1313" s="20">
        <v>0</v>
      </c>
      <c r="EF1313" s="9">
        <v>0</v>
      </c>
      <c r="EG1313" s="9">
        <v>0</v>
      </c>
      <c r="EH1313" s="9">
        <v>0</v>
      </c>
      <c r="EI1313" s="9">
        <v>0</v>
      </c>
      <c r="EJ1313" s="9">
        <v>0</v>
      </c>
      <c r="EK1313" s="9">
        <v>0</v>
      </c>
      <c r="EL1313" s="9">
        <v>0</v>
      </c>
      <c r="EM1313" s="9">
        <v>0</v>
      </c>
      <c r="EN1313" s="9">
        <v>0</v>
      </c>
      <c r="EO1313" s="9">
        <v>0</v>
      </c>
      <c r="EP1313" s="9">
        <v>0</v>
      </c>
      <c r="EQ1313" s="9">
        <v>0</v>
      </c>
      <c r="ER1313" s="9">
        <v>0</v>
      </c>
      <c r="ES1313" s="9">
        <v>0</v>
      </c>
      <c r="ET1313" s="9">
        <v>0</v>
      </c>
      <c r="EU1313" s="9">
        <v>0</v>
      </c>
      <c r="EV1313" s="9">
        <v>0</v>
      </c>
      <c r="EW1313" s="9">
        <v>0</v>
      </c>
      <c r="EX1313" s="9">
        <v>0</v>
      </c>
      <c r="EY1313" s="9">
        <v>0</v>
      </c>
      <c r="EZ1313" s="9">
        <v>0</v>
      </c>
      <c r="FA1313" s="9">
        <v>0</v>
      </c>
      <c r="FB1313" s="9">
        <v>0</v>
      </c>
      <c r="FC1313" s="9">
        <v>0</v>
      </c>
      <c r="FD1313" s="9">
        <v>0</v>
      </c>
      <c r="FE1313" s="9">
        <v>0</v>
      </c>
      <c r="FF1313">
        <v>0</v>
      </c>
    </row>
    <row r="1314" spans="1:162" x14ac:dyDescent="0.2">
      <c r="A1314" t="s">
        <v>2182</v>
      </c>
      <c r="B1314" t="s">
        <v>3709</v>
      </c>
      <c r="C1314" t="s">
        <v>4599</v>
      </c>
      <c r="D1314" s="1">
        <v>0</v>
      </c>
      <c r="E1314" s="1">
        <v>0</v>
      </c>
      <c r="F1314" s="4">
        <v>0</v>
      </c>
      <c r="G1314" s="4">
        <v>0</v>
      </c>
      <c r="H1314" s="5">
        <v>0</v>
      </c>
      <c r="I1314">
        <v>0</v>
      </c>
      <c r="J1314" s="4">
        <v>0</v>
      </c>
      <c r="K1314">
        <v>0</v>
      </c>
      <c r="L1314" s="5">
        <v>0</v>
      </c>
      <c r="M1314">
        <v>4</v>
      </c>
      <c r="N1314" s="4">
        <v>0</v>
      </c>
      <c r="O1314">
        <v>0</v>
      </c>
      <c r="P1314" s="5">
        <v>4</v>
      </c>
      <c r="Q1314">
        <v>0</v>
      </c>
      <c r="R1314" s="4">
        <v>0</v>
      </c>
      <c r="S1314">
        <v>0</v>
      </c>
      <c r="T1314" s="5">
        <v>0</v>
      </c>
      <c r="U1314">
        <v>0</v>
      </c>
      <c r="V1314" s="4">
        <v>0</v>
      </c>
      <c r="W1314">
        <v>0</v>
      </c>
      <c r="X1314" s="5">
        <v>0</v>
      </c>
      <c r="Y1314">
        <v>0</v>
      </c>
      <c r="Z1314" s="4">
        <v>0</v>
      </c>
      <c r="AA1314">
        <v>0</v>
      </c>
      <c r="AB1314" s="5">
        <v>0</v>
      </c>
      <c r="AD1314">
        <v>0</v>
      </c>
      <c r="AE1314">
        <v>0</v>
      </c>
      <c r="AF1314" s="4">
        <v>0</v>
      </c>
      <c r="AG1314">
        <v>0</v>
      </c>
      <c r="AH1314" s="5">
        <v>0</v>
      </c>
      <c r="AI1314">
        <v>0</v>
      </c>
      <c r="AJ1314" s="4">
        <v>0</v>
      </c>
      <c r="AK1314">
        <v>0</v>
      </c>
      <c r="AL1314" s="5">
        <v>0</v>
      </c>
      <c r="AM1314">
        <v>0</v>
      </c>
      <c r="AN1314" s="4">
        <v>0</v>
      </c>
      <c r="AO1314">
        <v>0</v>
      </c>
      <c r="AP1314" s="5">
        <v>0</v>
      </c>
      <c r="AQ1314">
        <v>0</v>
      </c>
      <c r="AR1314" s="4">
        <v>0</v>
      </c>
      <c r="AS1314">
        <v>0</v>
      </c>
      <c r="AT1314" s="5">
        <v>0</v>
      </c>
      <c r="AU1314">
        <v>0</v>
      </c>
      <c r="AV1314" s="4">
        <v>0</v>
      </c>
      <c r="AW1314">
        <v>0</v>
      </c>
      <c r="AX1314" s="5">
        <v>0</v>
      </c>
      <c r="AY1314">
        <v>0</v>
      </c>
      <c r="AZ1314" s="4">
        <v>0</v>
      </c>
      <c r="BA1314">
        <v>0</v>
      </c>
      <c r="BB1314" s="5">
        <v>0</v>
      </c>
      <c r="BD1314">
        <v>0</v>
      </c>
      <c r="BE1314">
        <v>0</v>
      </c>
      <c r="BF1314" s="4">
        <v>0</v>
      </c>
      <c r="BG1314">
        <v>0</v>
      </c>
      <c r="BH1314" s="5">
        <v>0</v>
      </c>
      <c r="BI1314">
        <v>0</v>
      </c>
      <c r="BJ1314" s="4">
        <v>0</v>
      </c>
      <c r="BK1314">
        <v>0</v>
      </c>
      <c r="BL1314" s="5">
        <v>0</v>
      </c>
      <c r="BM1314">
        <v>0</v>
      </c>
      <c r="BN1314" s="4">
        <v>0</v>
      </c>
      <c r="BO1314">
        <v>0</v>
      </c>
      <c r="BP1314" s="5">
        <v>0</v>
      </c>
      <c r="BQ1314">
        <v>0</v>
      </c>
      <c r="BR1314" s="4">
        <v>0</v>
      </c>
      <c r="BS1314">
        <v>0</v>
      </c>
      <c r="BT1314" s="5">
        <v>0</v>
      </c>
      <c r="BU1314">
        <v>0</v>
      </c>
      <c r="BV1314" s="4">
        <v>0</v>
      </c>
      <c r="BW1314">
        <v>0</v>
      </c>
      <c r="BX1314" s="5">
        <v>0</v>
      </c>
      <c r="BY1314">
        <v>0</v>
      </c>
      <c r="BZ1314" s="4">
        <v>0</v>
      </c>
      <c r="CA1314">
        <v>0</v>
      </c>
      <c r="CB1314" s="5">
        <v>0</v>
      </c>
      <c r="CD1314">
        <v>0</v>
      </c>
      <c r="CE1314">
        <v>0</v>
      </c>
      <c r="CF1314" s="4">
        <v>0</v>
      </c>
      <c r="CG1314">
        <v>0</v>
      </c>
      <c r="CH1314" s="5">
        <v>0</v>
      </c>
      <c r="CI1314">
        <v>0</v>
      </c>
      <c r="CJ1314" s="4">
        <v>0</v>
      </c>
      <c r="CK1314">
        <v>0</v>
      </c>
      <c r="CL1314" s="5">
        <v>0</v>
      </c>
      <c r="CM1314">
        <v>0</v>
      </c>
      <c r="CN1314" s="4">
        <v>0</v>
      </c>
      <c r="CO1314">
        <v>0</v>
      </c>
      <c r="CP1314" s="5">
        <v>0</v>
      </c>
      <c r="CQ1314">
        <v>0</v>
      </c>
      <c r="CR1314" s="4">
        <v>0</v>
      </c>
      <c r="CS1314">
        <v>0</v>
      </c>
      <c r="CT1314" s="5">
        <v>0</v>
      </c>
      <c r="CU1314">
        <v>0</v>
      </c>
      <c r="CV1314" s="4">
        <v>0</v>
      </c>
      <c r="CW1314">
        <v>0</v>
      </c>
      <c r="CX1314" s="5">
        <v>0</v>
      </c>
      <c r="CY1314" s="21">
        <v>0</v>
      </c>
      <c r="CZ1314" s="21">
        <v>0</v>
      </c>
      <c r="DA1314" s="21">
        <v>0</v>
      </c>
      <c r="DB1314" s="5">
        <v>0</v>
      </c>
      <c r="DD1314" s="8">
        <v>0</v>
      </c>
      <c r="DE1314" s="8">
        <v>0</v>
      </c>
      <c r="DF1314" s="8">
        <v>0</v>
      </c>
      <c r="DG1314" s="8">
        <v>0</v>
      </c>
      <c r="DH1314" s="8">
        <v>0</v>
      </c>
      <c r="DI1314" s="8">
        <v>0</v>
      </c>
      <c r="DJ1314" s="8">
        <v>0</v>
      </c>
      <c r="DK1314" s="8">
        <v>0</v>
      </c>
      <c r="DL1314" s="8">
        <v>0</v>
      </c>
      <c r="DM1314" s="8">
        <v>0</v>
      </c>
      <c r="DN1314" s="8">
        <v>0</v>
      </c>
      <c r="DO1314" s="8">
        <v>0</v>
      </c>
      <c r="DP1314" s="8">
        <v>0</v>
      </c>
      <c r="DQ1314" s="8">
        <v>0</v>
      </c>
      <c r="DR1314" s="8">
        <v>0</v>
      </c>
      <c r="DS1314" s="8">
        <v>0</v>
      </c>
      <c r="DT1314" s="8">
        <v>0</v>
      </c>
      <c r="DU1314" s="8">
        <v>0</v>
      </c>
      <c r="DV1314" s="8">
        <v>0</v>
      </c>
      <c r="DW1314" s="8">
        <v>0</v>
      </c>
      <c r="DX1314" s="8">
        <v>0</v>
      </c>
      <c r="DY1314" s="8">
        <v>0</v>
      </c>
      <c r="DZ1314" s="8">
        <v>0</v>
      </c>
      <c r="EA1314" s="8">
        <v>0</v>
      </c>
      <c r="EB1314" s="8">
        <v>0</v>
      </c>
      <c r="EC1314" s="8">
        <v>0</v>
      </c>
      <c r="ED1314" s="20">
        <v>0</v>
      </c>
      <c r="EF1314" s="9">
        <v>0</v>
      </c>
      <c r="EG1314" s="9">
        <v>0</v>
      </c>
      <c r="EH1314" s="9">
        <v>0</v>
      </c>
      <c r="EI1314" s="9">
        <v>0</v>
      </c>
      <c r="EJ1314" s="9">
        <v>0</v>
      </c>
      <c r="EK1314" s="9">
        <v>0</v>
      </c>
      <c r="EL1314" s="9">
        <v>0</v>
      </c>
      <c r="EM1314" s="9">
        <v>0</v>
      </c>
      <c r="EN1314" s="9">
        <v>0</v>
      </c>
      <c r="EO1314" s="9">
        <v>0</v>
      </c>
      <c r="EP1314" s="9">
        <v>0</v>
      </c>
      <c r="EQ1314" s="9">
        <v>0</v>
      </c>
      <c r="ER1314" s="9">
        <v>0</v>
      </c>
      <c r="ES1314" s="9">
        <v>0</v>
      </c>
      <c r="ET1314" s="9">
        <v>0</v>
      </c>
      <c r="EU1314" s="9">
        <v>0</v>
      </c>
      <c r="EV1314" s="9">
        <v>0</v>
      </c>
      <c r="EW1314" s="9">
        <v>0</v>
      </c>
      <c r="EX1314" s="9">
        <v>0</v>
      </c>
      <c r="EY1314" s="9">
        <v>0</v>
      </c>
      <c r="EZ1314" s="9">
        <v>0</v>
      </c>
      <c r="FA1314" s="9">
        <v>0</v>
      </c>
      <c r="FB1314" s="9">
        <v>0</v>
      </c>
      <c r="FC1314" s="9">
        <v>0</v>
      </c>
      <c r="FD1314" s="9">
        <v>0</v>
      </c>
      <c r="FE1314" s="9">
        <v>0</v>
      </c>
      <c r="FF1314">
        <v>0</v>
      </c>
    </row>
    <row r="1315" spans="1:162" x14ac:dyDescent="0.2">
      <c r="A1315" t="s">
        <v>1415</v>
      </c>
      <c r="B1315" t="s">
        <v>3710</v>
      </c>
      <c r="C1315" t="s">
        <v>4599</v>
      </c>
      <c r="D1315" s="1">
        <v>0</v>
      </c>
      <c r="E1315" s="1">
        <v>0</v>
      </c>
      <c r="F1315" s="4">
        <v>0</v>
      </c>
      <c r="G1315" s="4">
        <v>0</v>
      </c>
      <c r="H1315" s="5">
        <v>0</v>
      </c>
      <c r="I1315">
        <v>0</v>
      </c>
      <c r="J1315" s="4">
        <v>0</v>
      </c>
      <c r="K1315">
        <v>0</v>
      </c>
      <c r="L1315" s="5">
        <v>0</v>
      </c>
      <c r="M1315">
        <v>1</v>
      </c>
      <c r="N1315" s="4">
        <v>0</v>
      </c>
      <c r="O1315">
        <v>0</v>
      </c>
      <c r="P1315" s="5">
        <v>1</v>
      </c>
      <c r="Q1315">
        <v>3</v>
      </c>
      <c r="R1315" s="4">
        <v>0</v>
      </c>
      <c r="S1315">
        <v>0</v>
      </c>
      <c r="T1315" s="5">
        <v>3</v>
      </c>
      <c r="U1315">
        <v>3</v>
      </c>
      <c r="V1315" s="4">
        <v>0</v>
      </c>
      <c r="W1315">
        <v>0</v>
      </c>
      <c r="X1315" s="5">
        <v>3</v>
      </c>
      <c r="Y1315">
        <v>3</v>
      </c>
      <c r="Z1315" s="4">
        <v>0</v>
      </c>
      <c r="AA1315">
        <v>0</v>
      </c>
      <c r="AB1315" s="5">
        <v>3</v>
      </c>
      <c r="AD1315">
        <v>0</v>
      </c>
      <c r="AE1315">
        <v>0</v>
      </c>
      <c r="AF1315" s="4">
        <v>0</v>
      </c>
      <c r="AG1315">
        <v>0</v>
      </c>
      <c r="AH1315" s="5">
        <v>0</v>
      </c>
      <c r="AI1315">
        <v>0</v>
      </c>
      <c r="AJ1315" s="4">
        <v>0</v>
      </c>
      <c r="AK1315">
        <v>0</v>
      </c>
      <c r="AL1315" s="5">
        <v>0</v>
      </c>
      <c r="AM1315">
        <v>1</v>
      </c>
      <c r="AN1315" s="4">
        <v>0</v>
      </c>
      <c r="AO1315">
        <v>0</v>
      </c>
      <c r="AP1315" s="5">
        <v>1</v>
      </c>
      <c r="AQ1315">
        <v>3</v>
      </c>
      <c r="AR1315" s="4">
        <v>0</v>
      </c>
      <c r="AS1315">
        <v>0</v>
      </c>
      <c r="AT1315" s="5">
        <v>3</v>
      </c>
      <c r="AU1315">
        <v>3</v>
      </c>
      <c r="AV1315" s="4">
        <v>0</v>
      </c>
      <c r="AW1315">
        <v>0</v>
      </c>
      <c r="AX1315" s="5">
        <v>3</v>
      </c>
      <c r="AY1315">
        <v>3</v>
      </c>
      <c r="AZ1315" s="4">
        <v>0</v>
      </c>
      <c r="BA1315">
        <v>0</v>
      </c>
      <c r="BB1315" s="5">
        <v>3</v>
      </c>
      <c r="BD1315">
        <v>0</v>
      </c>
      <c r="BE1315">
        <v>0</v>
      </c>
      <c r="BF1315" s="4">
        <v>0</v>
      </c>
      <c r="BG1315">
        <v>0</v>
      </c>
      <c r="BH1315" s="5">
        <v>0</v>
      </c>
      <c r="BI1315">
        <v>0</v>
      </c>
      <c r="BJ1315" s="4">
        <v>0</v>
      </c>
      <c r="BK1315">
        <v>0</v>
      </c>
      <c r="BL1315" s="5">
        <v>0</v>
      </c>
      <c r="BM1315">
        <v>1</v>
      </c>
      <c r="BN1315" s="4">
        <v>0</v>
      </c>
      <c r="BO1315">
        <v>0</v>
      </c>
      <c r="BP1315" s="5">
        <v>1</v>
      </c>
      <c r="BQ1315">
        <v>3</v>
      </c>
      <c r="BR1315" s="4">
        <v>0</v>
      </c>
      <c r="BS1315">
        <v>0</v>
      </c>
      <c r="BT1315" s="5">
        <v>3</v>
      </c>
      <c r="BU1315">
        <v>3</v>
      </c>
      <c r="BV1315" s="4">
        <v>0</v>
      </c>
      <c r="BW1315">
        <v>0</v>
      </c>
      <c r="BX1315" s="5">
        <v>3</v>
      </c>
      <c r="BY1315">
        <v>3</v>
      </c>
      <c r="BZ1315" s="4">
        <v>0</v>
      </c>
      <c r="CA1315">
        <v>0</v>
      </c>
      <c r="CB1315" s="5">
        <v>3</v>
      </c>
      <c r="CD1315">
        <v>0</v>
      </c>
      <c r="CE1315">
        <v>0</v>
      </c>
      <c r="CF1315" s="4">
        <v>0</v>
      </c>
      <c r="CG1315">
        <v>0</v>
      </c>
      <c r="CH1315" s="5">
        <v>0</v>
      </c>
      <c r="CI1315">
        <v>0</v>
      </c>
      <c r="CJ1315" s="4">
        <v>0</v>
      </c>
      <c r="CK1315">
        <v>0</v>
      </c>
      <c r="CL1315" s="5">
        <v>0</v>
      </c>
      <c r="CM1315">
        <v>1</v>
      </c>
      <c r="CN1315" s="4">
        <v>0</v>
      </c>
      <c r="CO1315">
        <v>0</v>
      </c>
      <c r="CP1315" s="5">
        <v>1</v>
      </c>
      <c r="CQ1315">
        <v>3</v>
      </c>
      <c r="CR1315" s="4">
        <v>0</v>
      </c>
      <c r="CS1315">
        <v>0</v>
      </c>
      <c r="CT1315" s="5">
        <v>3</v>
      </c>
      <c r="CU1315">
        <v>3</v>
      </c>
      <c r="CV1315" s="4">
        <v>0</v>
      </c>
      <c r="CW1315">
        <v>0</v>
      </c>
      <c r="CX1315" s="5">
        <v>3</v>
      </c>
      <c r="CY1315" s="21">
        <v>0</v>
      </c>
      <c r="CZ1315" s="21">
        <v>0</v>
      </c>
      <c r="DA1315" s="21">
        <v>0</v>
      </c>
      <c r="DB1315" s="5">
        <v>0</v>
      </c>
      <c r="DD1315" s="8">
        <v>0</v>
      </c>
      <c r="DE1315" s="8">
        <v>0</v>
      </c>
      <c r="DF1315" s="8">
        <v>0</v>
      </c>
      <c r="DG1315" s="8">
        <v>0</v>
      </c>
      <c r="DH1315" s="8">
        <v>0</v>
      </c>
      <c r="DI1315" s="8">
        <v>0</v>
      </c>
      <c r="DJ1315" s="8">
        <v>0</v>
      </c>
      <c r="DK1315" s="8">
        <v>0</v>
      </c>
      <c r="DL1315" s="8">
        <v>0</v>
      </c>
      <c r="DM1315" s="8">
        <v>0</v>
      </c>
      <c r="DN1315" s="8">
        <v>0</v>
      </c>
      <c r="DO1315" s="8">
        <v>0</v>
      </c>
      <c r="DP1315" s="8">
        <v>0</v>
      </c>
      <c r="DQ1315" s="8">
        <v>0</v>
      </c>
      <c r="DR1315" s="8">
        <v>0</v>
      </c>
      <c r="DS1315" s="8">
        <v>0</v>
      </c>
      <c r="DT1315" s="8">
        <v>0</v>
      </c>
      <c r="DU1315" s="8">
        <v>0</v>
      </c>
      <c r="DV1315" s="8">
        <v>0</v>
      </c>
      <c r="DW1315" s="8">
        <v>0</v>
      </c>
      <c r="DX1315" s="8">
        <v>0</v>
      </c>
      <c r="DY1315" s="8">
        <v>0</v>
      </c>
      <c r="DZ1315" s="8">
        <v>0</v>
      </c>
      <c r="EA1315" s="8">
        <v>0</v>
      </c>
      <c r="EB1315" s="8">
        <v>0</v>
      </c>
      <c r="EC1315" s="8">
        <v>0</v>
      </c>
      <c r="ED1315" s="20">
        <v>0</v>
      </c>
      <c r="EF1315" s="9">
        <v>0</v>
      </c>
      <c r="EG1315" s="9">
        <v>0</v>
      </c>
      <c r="EH1315" s="9">
        <v>0</v>
      </c>
      <c r="EI1315" s="9">
        <v>0</v>
      </c>
      <c r="EJ1315" s="9">
        <v>0</v>
      </c>
      <c r="EK1315" s="9">
        <v>0</v>
      </c>
      <c r="EL1315" s="9">
        <v>0</v>
      </c>
      <c r="EM1315" s="9">
        <v>0</v>
      </c>
      <c r="EN1315" s="9">
        <v>0</v>
      </c>
      <c r="EO1315" s="9">
        <v>0</v>
      </c>
      <c r="EP1315" s="9">
        <v>0</v>
      </c>
      <c r="EQ1315" s="9">
        <v>0</v>
      </c>
      <c r="ER1315" s="9">
        <v>0</v>
      </c>
      <c r="ES1315" s="9">
        <v>0</v>
      </c>
      <c r="ET1315" s="9">
        <v>0</v>
      </c>
      <c r="EU1315" s="9">
        <v>0</v>
      </c>
      <c r="EV1315" s="9">
        <v>0</v>
      </c>
      <c r="EW1315" s="9">
        <v>0</v>
      </c>
      <c r="EX1315" s="9">
        <v>0</v>
      </c>
      <c r="EY1315" s="9">
        <v>0</v>
      </c>
      <c r="EZ1315" s="9">
        <v>0</v>
      </c>
      <c r="FA1315" s="9">
        <v>0</v>
      </c>
      <c r="FB1315" s="9">
        <v>0</v>
      </c>
      <c r="FC1315" s="9">
        <v>0</v>
      </c>
      <c r="FD1315" s="9">
        <v>0</v>
      </c>
      <c r="FE1315" s="9">
        <v>0</v>
      </c>
      <c r="FF1315">
        <v>0</v>
      </c>
    </row>
    <row r="1316" spans="1:162" x14ac:dyDescent="0.2">
      <c r="A1316" t="s">
        <v>1430</v>
      </c>
      <c r="B1316" t="s">
        <v>3711</v>
      </c>
      <c r="C1316" t="s">
        <v>4599</v>
      </c>
      <c r="D1316" s="1">
        <v>0</v>
      </c>
      <c r="E1316" s="1">
        <v>0</v>
      </c>
      <c r="F1316" s="4">
        <v>0</v>
      </c>
      <c r="G1316" s="4">
        <v>0</v>
      </c>
      <c r="H1316" s="5">
        <v>0</v>
      </c>
      <c r="I1316">
        <v>0</v>
      </c>
      <c r="J1316" s="4">
        <v>0</v>
      </c>
      <c r="K1316">
        <v>0</v>
      </c>
      <c r="L1316" s="5">
        <v>0</v>
      </c>
      <c r="M1316">
        <v>1</v>
      </c>
      <c r="N1316" s="4">
        <v>0</v>
      </c>
      <c r="O1316">
        <v>0</v>
      </c>
      <c r="P1316" s="5">
        <v>1</v>
      </c>
      <c r="Q1316">
        <v>3</v>
      </c>
      <c r="R1316" s="4">
        <v>0</v>
      </c>
      <c r="S1316">
        <v>0</v>
      </c>
      <c r="T1316" s="5">
        <v>3</v>
      </c>
      <c r="U1316">
        <v>3</v>
      </c>
      <c r="V1316" s="4">
        <v>0</v>
      </c>
      <c r="W1316">
        <v>0</v>
      </c>
      <c r="X1316" s="5">
        <v>3</v>
      </c>
      <c r="Y1316">
        <v>3</v>
      </c>
      <c r="Z1316" s="4">
        <v>0</v>
      </c>
      <c r="AA1316">
        <v>0</v>
      </c>
      <c r="AB1316" s="5">
        <v>3</v>
      </c>
      <c r="AD1316">
        <v>0</v>
      </c>
      <c r="AE1316">
        <v>0</v>
      </c>
      <c r="AF1316" s="4">
        <v>0</v>
      </c>
      <c r="AG1316">
        <v>0</v>
      </c>
      <c r="AH1316" s="5">
        <v>0</v>
      </c>
      <c r="AI1316">
        <v>0</v>
      </c>
      <c r="AJ1316" s="4">
        <v>0</v>
      </c>
      <c r="AK1316">
        <v>0</v>
      </c>
      <c r="AL1316" s="5">
        <v>0</v>
      </c>
      <c r="AM1316">
        <v>1</v>
      </c>
      <c r="AN1316" s="4">
        <v>0</v>
      </c>
      <c r="AO1316">
        <v>0</v>
      </c>
      <c r="AP1316" s="5">
        <v>1</v>
      </c>
      <c r="AQ1316">
        <v>3</v>
      </c>
      <c r="AR1316" s="4">
        <v>0</v>
      </c>
      <c r="AS1316">
        <v>0</v>
      </c>
      <c r="AT1316" s="5">
        <v>3</v>
      </c>
      <c r="AU1316">
        <v>3</v>
      </c>
      <c r="AV1316" s="4">
        <v>0</v>
      </c>
      <c r="AW1316">
        <v>0</v>
      </c>
      <c r="AX1316" s="5">
        <v>3</v>
      </c>
      <c r="AY1316">
        <v>3</v>
      </c>
      <c r="AZ1316" s="4">
        <v>0</v>
      </c>
      <c r="BA1316">
        <v>0</v>
      </c>
      <c r="BB1316" s="5">
        <v>3</v>
      </c>
      <c r="BD1316">
        <v>0</v>
      </c>
      <c r="BE1316">
        <v>0</v>
      </c>
      <c r="BF1316" s="4">
        <v>0</v>
      </c>
      <c r="BG1316">
        <v>0</v>
      </c>
      <c r="BH1316" s="5">
        <v>0</v>
      </c>
      <c r="BI1316">
        <v>0</v>
      </c>
      <c r="BJ1316" s="4">
        <v>0</v>
      </c>
      <c r="BK1316">
        <v>0</v>
      </c>
      <c r="BL1316" s="5">
        <v>0</v>
      </c>
      <c r="BM1316">
        <v>1</v>
      </c>
      <c r="BN1316" s="4">
        <v>0</v>
      </c>
      <c r="BO1316">
        <v>0</v>
      </c>
      <c r="BP1316" s="5">
        <v>1</v>
      </c>
      <c r="BQ1316">
        <v>3</v>
      </c>
      <c r="BR1316" s="4">
        <v>0</v>
      </c>
      <c r="BS1316">
        <v>0</v>
      </c>
      <c r="BT1316" s="5">
        <v>3</v>
      </c>
      <c r="BU1316">
        <v>3</v>
      </c>
      <c r="BV1316" s="4">
        <v>0</v>
      </c>
      <c r="BW1316">
        <v>0</v>
      </c>
      <c r="BX1316" s="5">
        <v>3</v>
      </c>
      <c r="BY1316">
        <v>3</v>
      </c>
      <c r="BZ1316" s="4">
        <v>0</v>
      </c>
      <c r="CA1316">
        <v>0</v>
      </c>
      <c r="CB1316" s="5">
        <v>3</v>
      </c>
      <c r="CD1316">
        <v>0</v>
      </c>
      <c r="CE1316">
        <v>0</v>
      </c>
      <c r="CF1316" s="4">
        <v>0</v>
      </c>
      <c r="CG1316">
        <v>0</v>
      </c>
      <c r="CH1316" s="5">
        <v>0</v>
      </c>
      <c r="CI1316">
        <v>0</v>
      </c>
      <c r="CJ1316" s="4">
        <v>0</v>
      </c>
      <c r="CK1316">
        <v>0</v>
      </c>
      <c r="CL1316" s="5">
        <v>0</v>
      </c>
      <c r="CM1316">
        <v>3</v>
      </c>
      <c r="CN1316" s="4">
        <v>0</v>
      </c>
      <c r="CO1316">
        <v>0</v>
      </c>
      <c r="CP1316" s="5">
        <v>3</v>
      </c>
      <c r="CQ1316">
        <v>3</v>
      </c>
      <c r="CR1316" s="4">
        <v>0</v>
      </c>
      <c r="CS1316">
        <v>0</v>
      </c>
      <c r="CT1316" s="5">
        <v>3</v>
      </c>
      <c r="CU1316">
        <v>3</v>
      </c>
      <c r="CV1316" s="4">
        <v>0</v>
      </c>
      <c r="CW1316">
        <v>0</v>
      </c>
      <c r="CX1316" s="5">
        <v>3</v>
      </c>
      <c r="CY1316" s="21">
        <v>0</v>
      </c>
      <c r="CZ1316" s="21">
        <v>0</v>
      </c>
      <c r="DA1316" s="21">
        <v>0</v>
      </c>
      <c r="DB1316" s="5">
        <v>0</v>
      </c>
      <c r="DD1316" s="8">
        <v>0</v>
      </c>
      <c r="DE1316" s="8">
        <v>0</v>
      </c>
      <c r="DF1316" s="8">
        <v>0</v>
      </c>
      <c r="DG1316" s="8">
        <v>0</v>
      </c>
      <c r="DH1316" s="8">
        <v>0</v>
      </c>
      <c r="DI1316" s="8">
        <v>0</v>
      </c>
      <c r="DJ1316" s="8">
        <v>0</v>
      </c>
      <c r="DK1316" s="8">
        <v>0</v>
      </c>
      <c r="DL1316" s="8">
        <v>0</v>
      </c>
      <c r="DM1316" s="8">
        <v>0</v>
      </c>
      <c r="DN1316" s="8">
        <v>0</v>
      </c>
      <c r="DO1316" s="8">
        <v>0</v>
      </c>
      <c r="DP1316" s="8">
        <v>0</v>
      </c>
      <c r="DQ1316" s="8">
        <v>0</v>
      </c>
      <c r="DR1316" s="8">
        <v>0</v>
      </c>
      <c r="DS1316" s="8">
        <v>0</v>
      </c>
      <c r="DT1316" s="8">
        <v>0</v>
      </c>
      <c r="DU1316" s="8">
        <v>0</v>
      </c>
      <c r="DV1316" s="8">
        <v>0</v>
      </c>
      <c r="DW1316" s="8">
        <v>0</v>
      </c>
      <c r="DX1316" s="8">
        <v>0</v>
      </c>
      <c r="DY1316" s="8">
        <v>0</v>
      </c>
      <c r="DZ1316" s="8">
        <v>0</v>
      </c>
      <c r="EA1316" s="8">
        <v>0</v>
      </c>
      <c r="EB1316" s="8">
        <v>0</v>
      </c>
      <c r="EC1316" s="8">
        <v>0</v>
      </c>
      <c r="ED1316" s="20">
        <v>0</v>
      </c>
      <c r="EF1316" s="9">
        <v>0</v>
      </c>
      <c r="EG1316" s="9">
        <v>0</v>
      </c>
      <c r="EH1316" s="9">
        <v>0</v>
      </c>
      <c r="EI1316" s="9">
        <v>0</v>
      </c>
      <c r="EJ1316" s="9">
        <v>0</v>
      </c>
      <c r="EK1316" s="9">
        <v>0</v>
      </c>
      <c r="EL1316" s="9">
        <v>0</v>
      </c>
      <c r="EM1316" s="9">
        <v>0</v>
      </c>
      <c r="EN1316" s="9">
        <v>0</v>
      </c>
      <c r="EO1316" s="9">
        <v>0</v>
      </c>
      <c r="EP1316" s="9">
        <v>0</v>
      </c>
      <c r="EQ1316" s="9">
        <v>0</v>
      </c>
      <c r="ER1316" s="9">
        <v>0</v>
      </c>
      <c r="ES1316" s="9">
        <v>0</v>
      </c>
      <c r="ET1316" s="9">
        <v>0</v>
      </c>
      <c r="EU1316" s="9">
        <v>0</v>
      </c>
      <c r="EV1316" s="9">
        <v>0</v>
      </c>
      <c r="EW1316" s="9">
        <v>0</v>
      </c>
      <c r="EX1316" s="9">
        <v>0</v>
      </c>
      <c r="EY1316" s="9">
        <v>0</v>
      </c>
      <c r="EZ1316" s="9">
        <v>0</v>
      </c>
      <c r="FA1316" s="9">
        <v>0</v>
      </c>
      <c r="FB1316" s="9">
        <v>0</v>
      </c>
      <c r="FC1316" s="9">
        <v>0</v>
      </c>
      <c r="FD1316" s="9">
        <v>0</v>
      </c>
      <c r="FE1316" s="9">
        <v>0</v>
      </c>
      <c r="FF1316">
        <v>0</v>
      </c>
    </row>
    <row r="1317" spans="1:162" x14ac:dyDescent="0.2">
      <c r="A1317" t="s">
        <v>855</v>
      </c>
      <c r="B1317" t="s">
        <v>3712</v>
      </c>
      <c r="C1317" t="s">
        <v>4599</v>
      </c>
      <c r="D1317" s="1">
        <v>0</v>
      </c>
      <c r="E1317" s="1">
        <v>0</v>
      </c>
      <c r="F1317" s="4">
        <v>0</v>
      </c>
      <c r="G1317" s="4">
        <v>0</v>
      </c>
      <c r="H1317" s="5">
        <v>0</v>
      </c>
      <c r="I1317">
        <v>1</v>
      </c>
      <c r="J1317" s="4">
        <v>0</v>
      </c>
      <c r="K1317">
        <v>0</v>
      </c>
      <c r="L1317" s="5">
        <v>1</v>
      </c>
      <c r="M1317">
        <v>1</v>
      </c>
      <c r="N1317" s="4">
        <v>0</v>
      </c>
      <c r="O1317">
        <v>0</v>
      </c>
      <c r="P1317" s="5">
        <v>1</v>
      </c>
      <c r="Q1317">
        <v>0</v>
      </c>
      <c r="R1317" s="4">
        <v>0</v>
      </c>
      <c r="S1317">
        <v>0</v>
      </c>
      <c r="T1317" s="5">
        <v>0</v>
      </c>
      <c r="U1317">
        <v>0</v>
      </c>
      <c r="V1317" s="4">
        <v>0</v>
      </c>
      <c r="W1317">
        <v>0</v>
      </c>
      <c r="X1317" s="5">
        <v>0</v>
      </c>
      <c r="Y1317">
        <v>3</v>
      </c>
      <c r="Z1317" s="4">
        <v>0</v>
      </c>
      <c r="AA1317">
        <v>0</v>
      </c>
      <c r="AB1317" s="5">
        <v>3</v>
      </c>
      <c r="AD1317">
        <v>0</v>
      </c>
      <c r="AE1317">
        <v>0</v>
      </c>
      <c r="AF1317" s="4">
        <v>0</v>
      </c>
      <c r="AG1317">
        <v>0</v>
      </c>
      <c r="AH1317" s="5">
        <v>0</v>
      </c>
      <c r="AI1317">
        <v>0</v>
      </c>
      <c r="AJ1317" s="4">
        <v>0</v>
      </c>
      <c r="AK1317">
        <v>0</v>
      </c>
      <c r="AL1317" s="5">
        <v>0</v>
      </c>
      <c r="AM1317">
        <v>1</v>
      </c>
      <c r="AN1317" s="4">
        <v>0</v>
      </c>
      <c r="AO1317">
        <v>0</v>
      </c>
      <c r="AP1317" s="5">
        <v>1</v>
      </c>
      <c r="AQ1317">
        <v>0</v>
      </c>
      <c r="AR1317" s="4">
        <v>0</v>
      </c>
      <c r="AS1317">
        <v>0</v>
      </c>
      <c r="AT1317" s="5">
        <v>0</v>
      </c>
      <c r="AU1317">
        <v>0</v>
      </c>
      <c r="AV1317" s="4">
        <v>0</v>
      </c>
      <c r="AW1317">
        <v>0</v>
      </c>
      <c r="AX1317" s="5">
        <v>0</v>
      </c>
      <c r="AY1317">
        <v>3</v>
      </c>
      <c r="AZ1317" s="4">
        <v>0</v>
      </c>
      <c r="BA1317">
        <v>0</v>
      </c>
      <c r="BB1317" s="5">
        <v>3</v>
      </c>
      <c r="BD1317">
        <v>0</v>
      </c>
      <c r="BE1317">
        <v>0</v>
      </c>
      <c r="BF1317" s="4">
        <v>0</v>
      </c>
      <c r="BG1317">
        <v>0</v>
      </c>
      <c r="BH1317" s="5">
        <v>0</v>
      </c>
      <c r="BI1317">
        <v>0</v>
      </c>
      <c r="BJ1317" s="4">
        <v>0</v>
      </c>
      <c r="BK1317">
        <v>0</v>
      </c>
      <c r="BL1317" s="5">
        <v>0</v>
      </c>
      <c r="BM1317">
        <v>1</v>
      </c>
      <c r="BN1317" s="4">
        <v>0</v>
      </c>
      <c r="BO1317">
        <v>0</v>
      </c>
      <c r="BP1317" s="5">
        <v>1</v>
      </c>
      <c r="BQ1317">
        <v>0</v>
      </c>
      <c r="BR1317" s="4">
        <v>0</v>
      </c>
      <c r="BS1317">
        <v>0</v>
      </c>
      <c r="BT1317" s="5">
        <v>0</v>
      </c>
      <c r="BU1317">
        <v>3</v>
      </c>
      <c r="BV1317" s="4">
        <v>0</v>
      </c>
      <c r="BW1317">
        <v>0</v>
      </c>
      <c r="BX1317" s="5">
        <v>3</v>
      </c>
      <c r="BY1317">
        <v>3</v>
      </c>
      <c r="BZ1317" s="4">
        <v>0</v>
      </c>
      <c r="CA1317">
        <v>0</v>
      </c>
      <c r="CB1317" s="5">
        <v>3</v>
      </c>
      <c r="CD1317">
        <v>0</v>
      </c>
      <c r="CE1317">
        <v>1</v>
      </c>
      <c r="CF1317" s="4">
        <v>0</v>
      </c>
      <c r="CG1317">
        <v>0</v>
      </c>
      <c r="CH1317" s="5">
        <v>1</v>
      </c>
      <c r="CI1317">
        <v>0</v>
      </c>
      <c r="CJ1317" s="4">
        <v>0</v>
      </c>
      <c r="CK1317">
        <v>0</v>
      </c>
      <c r="CL1317" s="5">
        <v>0</v>
      </c>
      <c r="CM1317">
        <v>1</v>
      </c>
      <c r="CN1317" s="4">
        <v>0</v>
      </c>
      <c r="CO1317">
        <v>0</v>
      </c>
      <c r="CP1317" s="5">
        <v>1</v>
      </c>
      <c r="CQ1317">
        <v>0</v>
      </c>
      <c r="CR1317" s="4">
        <v>0</v>
      </c>
      <c r="CS1317">
        <v>0</v>
      </c>
      <c r="CT1317" s="5">
        <v>0</v>
      </c>
      <c r="CU1317">
        <v>3</v>
      </c>
      <c r="CV1317" s="4">
        <v>0</v>
      </c>
      <c r="CW1317">
        <v>0</v>
      </c>
      <c r="CX1317" s="5">
        <v>3</v>
      </c>
      <c r="CY1317" s="21">
        <v>3</v>
      </c>
      <c r="CZ1317" s="21">
        <v>0</v>
      </c>
      <c r="DA1317" s="21">
        <v>0</v>
      </c>
      <c r="DB1317" s="5">
        <v>3</v>
      </c>
      <c r="DD1317" s="8">
        <v>0</v>
      </c>
      <c r="DE1317" s="8">
        <v>0</v>
      </c>
      <c r="DF1317" s="8">
        <v>0</v>
      </c>
      <c r="DG1317" s="8">
        <v>0</v>
      </c>
      <c r="DH1317" s="8">
        <v>0</v>
      </c>
      <c r="DI1317" s="8">
        <v>0</v>
      </c>
      <c r="DJ1317" s="8">
        <v>0</v>
      </c>
      <c r="DK1317" s="8">
        <v>0</v>
      </c>
      <c r="DL1317" s="8">
        <v>0</v>
      </c>
      <c r="DM1317" s="8">
        <v>0</v>
      </c>
      <c r="DN1317" s="8">
        <v>0</v>
      </c>
      <c r="DO1317" s="8">
        <v>0</v>
      </c>
      <c r="DP1317" s="8">
        <v>0</v>
      </c>
      <c r="DQ1317" s="8">
        <v>0</v>
      </c>
      <c r="DR1317" s="8">
        <v>0</v>
      </c>
      <c r="DS1317" s="8">
        <v>0</v>
      </c>
      <c r="DT1317" s="8">
        <v>0</v>
      </c>
      <c r="DU1317" s="8">
        <v>0</v>
      </c>
      <c r="DV1317" s="8">
        <v>0</v>
      </c>
      <c r="DW1317" s="8">
        <v>0</v>
      </c>
      <c r="DX1317" s="8">
        <v>0</v>
      </c>
      <c r="DY1317" s="8">
        <v>0</v>
      </c>
      <c r="DZ1317" s="8">
        <v>0</v>
      </c>
      <c r="EA1317" s="8">
        <v>0</v>
      </c>
      <c r="EB1317" s="8">
        <v>0</v>
      </c>
      <c r="EC1317" s="8">
        <v>0</v>
      </c>
      <c r="ED1317" s="20">
        <v>0</v>
      </c>
      <c r="EF1317" s="9">
        <v>0</v>
      </c>
      <c r="EG1317" s="9">
        <v>0</v>
      </c>
      <c r="EH1317" s="9">
        <v>0</v>
      </c>
      <c r="EI1317" s="9">
        <v>0</v>
      </c>
      <c r="EJ1317" s="9">
        <v>0</v>
      </c>
      <c r="EK1317" s="9">
        <v>0</v>
      </c>
      <c r="EL1317" s="9">
        <v>0</v>
      </c>
      <c r="EM1317" s="9">
        <v>0</v>
      </c>
      <c r="EN1317" s="9">
        <v>0</v>
      </c>
      <c r="EO1317" s="9">
        <v>0</v>
      </c>
      <c r="EP1317" s="9">
        <v>0</v>
      </c>
      <c r="EQ1317" s="9">
        <v>0</v>
      </c>
      <c r="ER1317" s="9">
        <v>0</v>
      </c>
      <c r="ES1317" s="9">
        <v>0</v>
      </c>
      <c r="ET1317" s="9">
        <v>0</v>
      </c>
      <c r="EU1317" s="9">
        <v>0</v>
      </c>
      <c r="EV1317" s="9">
        <v>0</v>
      </c>
      <c r="EW1317" s="9">
        <v>0</v>
      </c>
      <c r="EX1317" s="9">
        <v>0</v>
      </c>
      <c r="EY1317" s="9">
        <v>0</v>
      </c>
      <c r="EZ1317" s="9">
        <v>0</v>
      </c>
      <c r="FA1317" s="9">
        <v>0</v>
      </c>
      <c r="FB1317" s="9">
        <v>0</v>
      </c>
      <c r="FC1317" s="9">
        <v>0</v>
      </c>
      <c r="FD1317" s="9">
        <v>0</v>
      </c>
      <c r="FE1317" s="9">
        <v>0</v>
      </c>
      <c r="FF1317">
        <v>0</v>
      </c>
    </row>
    <row r="1318" spans="1:162" x14ac:dyDescent="0.2">
      <c r="A1318" t="s">
        <v>1874</v>
      </c>
      <c r="B1318" t="s">
        <v>3713</v>
      </c>
      <c r="C1318" t="s">
        <v>4599</v>
      </c>
      <c r="D1318" s="1">
        <v>0</v>
      </c>
      <c r="E1318" s="1">
        <v>0</v>
      </c>
      <c r="F1318" s="4">
        <v>0</v>
      </c>
      <c r="G1318" s="4">
        <v>0</v>
      </c>
      <c r="H1318" s="5">
        <v>0</v>
      </c>
      <c r="I1318">
        <v>0</v>
      </c>
      <c r="J1318" s="4">
        <v>0</v>
      </c>
      <c r="K1318">
        <v>0</v>
      </c>
      <c r="L1318" s="5">
        <v>0</v>
      </c>
      <c r="M1318">
        <v>3</v>
      </c>
      <c r="N1318" s="4">
        <v>0</v>
      </c>
      <c r="O1318">
        <v>0</v>
      </c>
      <c r="P1318" s="5">
        <v>3</v>
      </c>
      <c r="Q1318">
        <v>0</v>
      </c>
      <c r="R1318" s="4">
        <v>0</v>
      </c>
      <c r="S1318">
        <v>0</v>
      </c>
      <c r="T1318" s="5">
        <v>0</v>
      </c>
      <c r="U1318">
        <v>0</v>
      </c>
      <c r="V1318" s="4">
        <v>0</v>
      </c>
      <c r="W1318">
        <v>0</v>
      </c>
      <c r="X1318" s="5">
        <v>0</v>
      </c>
      <c r="Y1318">
        <v>0</v>
      </c>
      <c r="Z1318" s="4">
        <v>0</v>
      </c>
      <c r="AA1318">
        <v>0</v>
      </c>
      <c r="AB1318" s="5">
        <v>0</v>
      </c>
      <c r="AD1318">
        <v>0</v>
      </c>
      <c r="AE1318">
        <v>0</v>
      </c>
      <c r="AF1318" s="4">
        <v>0</v>
      </c>
      <c r="AG1318">
        <v>0</v>
      </c>
      <c r="AH1318" s="5">
        <v>0</v>
      </c>
      <c r="AI1318">
        <v>0</v>
      </c>
      <c r="AJ1318" s="4">
        <v>0</v>
      </c>
      <c r="AK1318">
        <v>0</v>
      </c>
      <c r="AL1318" s="5">
        <v>0</v>
      </c>
      <c r="AM1318">
        <v>3</v>
      </c>
      <c r="AN1318" s="4">
        <v>0</v>
      </c>
      <c r="AO1318">
        <v>0</v>
      </c>
      <c r="AP1318" s="5">
        <v>3</v>
      </c>
      <c r="AQ1318">
        <v>0</v>
      </c>
      <c r="AR1318" s="4">
        <v>0</v>
      </c>
      <c r="AS1318">
        <v>0</v>
      </c>
      <c r="AT1318" s="5">
        <v>0</v>
      </c>
      <c r="AU1318">
        <v>0</v>
      </c>
      <c r="AV1318" s="4">
        <v>0</v>
      </c>
      <c r="AW1318">
        <v>0</v>
      </c>
      <c r="AX1318" s="5">
        <v>0</v>
      </c>
      <c r="AY1318">
        <v>0</v>
      </c>
      <c r="AZ1318" s="4">
        <v>0</v>
      </c>
      <c r="BA1318">
        <v>0</v>
      </c>
      <c r="BB1318" s="5">
        <v>0</v>
      </c>
      <c r="BD1318">
        <v>0</v>
      </c>
      <c r="BE1318">
        <v>0</v>
      </c>
      <c r="BF1318" s="4">
        <v>0</v>
      </c>
      <c r="BG1318">
        <v>0</v>
      </c>
      <c r="BH1318" s="5">
        <v>0</v>
      </c>
      <c r="BI1318">
        <v>0</v>
      </c>
      <c r="BJ1318" s="4">
        <v>0</v>
      </c>
      <c r="BK1318">
        <v>0</v>
      </c>
      <c r="BL1318" s="5">
        <v>0</v>
      </c>
      <c r="BM1318">
        <v>3</v>
      </c>
      <c r="BN1318" s="4">
        <v>0</v>
      </c>
      <c r="BO1318">
        <v>0</v>
      </c>
      <c r="BP1318" s="5">
        <v>3</v>
      </c>
      <c r="BQ1318">
        <v>0</v>
      </c>
      <c r="BR1318" s="4">
        <v>0</v>
      </c>
      <c r="BS1318">
        <v>0</v>
      </c>
      <c r="BT1318" s="5">
        <v>0</v>
      </c>
      <c r="BU1318">
        <v>0</v>
      </c>
      <c r="BV1318" s="4">
        <v>0</v>
      </c>
      <c r="BW1318">
        <v>0</v>
      </c>
      <c r="BX1318" s="5">
        <v>0</v>
      </c>
      <c r="BY1318">
        <v>3</v>
      </c>
      <c r="BZ1318" s="4">
        <v>0</v>
      </c>
      <c r="CA1318">
        <v>0</v>
      </c>
      <c r="CB1318" s="5">
        <v>3</v>
      </c>
      <c r="CD1318">
        <v>0</v>
      </c>
      <c r="CE1318">
        <v>0</v>
      </c>
      <c r="CF1318" s="4">
        <v>0</v>
      </c>
      <c r="CG1318">
        <v>0</v>
      </c>
      <c r="CH1318" s="5">
        <v>0</v>
      </c>
      <c r="CI1318">
        <v>0</v>
      </c>
      <c r="CJ1318" s="4">
        <v>0</v>
      </c>
      <c r="CK1318">
        <v>0</v>
      </c>
      <c r="CL1318" s="5">
        <v>0</v>
      </c>
      <c r="CM1318">
        <v>3</v>
      </c>
      <c r="CN1318" s="4">
        <v>0</v>
      </c>
      <c r="CO1318">
        <v>0</v>
      </c>
      <c r="CP1318" s="5">
        <v>3</v>
      </c>
      <c r="CQ1318">
        <v>0</v>
      </c>
      <c r="CR1318" s="4">
        <v>0</v>
      </c>
      <c r="CS1318">
        <v>0</v>
      </c>
      <c r="CT1318" s="5">
        <v>0</v>
      </c>
      <c r="CU1318">
        <v>0</v>
      </c>
      <c r="CV1318" s="4">
        <v>0</v>
      </c>
      <c r="CW1318">
        <v>0</v>
      </c>
      <c r="CX1318" s="5">
        <v>0</v>
      </c>
      <c r="CY1318" s="21">
        <v>0</v>
      </c>
      <c r="CZ1318" s="21">
        <v>0</v>
      </c>
      <c r="DA1318" s="21">
        <v>0</v>
      </c>
      <c r="DB1318" s="5">
        <v>0</v>
      </c>
      <c r="DD1318" s="8">
        <v>0</v>
      </c>
      <c r="DE1318" s="8">
        <v>0</v>
      </c>
      <c r="DF1318" s="8">
        <v>0</v>
      </c>
      <c r="DG1318" s="8">
        <v>0</v>
      </c>
      <c r="DH1318" s="8">
        <v>0</v>
      </c>
      <c r="DI1318" s="8">
        <v>0</v>
      </c>
      <c r="DJ1318" s="8">
        <v>0</v>
      </c>
      <c r="DK1318" s="8">
        <v>0</v>
      </c>
      <c r="DL1318" s="8">
        <v>0</v>
      </c>
      <c r="DM1318" s="8">
        <v>0</v>
      </c>
      <c r="DN1318" s="8">
        <v>0</v>
      </c>
      <c r="DO1318" s="8">
        <v>0</v>
      </c>
      <c r="DP1318" s="8">
        <v>0</v>
      </c>
      <c r="DQ1318" s="8">
        <v>0</v>
      </c>
      <c r="DR1318" s="8">
        <v>0</v>
      </c>
      <c r="DS1318" s="8">
        <v>0</v>
      </c>
      <c r="DT1318" s="8">
        <v>0</v>
      </c>
      <c r="DU1318" s="8">
        <v>0</v>
      </c>
      <c r="DV1318" s="8">
        <v>0</v>
      </c>
      <c r="DW1318" s="8">
        <v>0</v>
      </c>
      <c r="DX1318" s="8">
        <v>0</v>
      </c>
      <c r="DY1318" s="8">
        <v>0</v>
      </c>
      <c r="DZ1318" s="8">
        <v>0</v>
      </c>
      <c r="EA1318" s="8">
        <v>0</v>
      </c>
      <c r="EB1318" s="8">
        <v>0</v>
      </c>
      <c r="EC1318" s="8">
        <v>0</v>
      </c>
      <c r="ED1318" s="20">
        <v>0</v>
      </c>
      <c r="EF1318" s="9">
        <v>0</v>
      </c>
      <c r="EG1318" s="9">
        <v>0</v>
      </c>
      <c r="EH1318" s="9">
        <v>0</v>
      </c>
      <c r="EI1318" s="9">
        <v>0</v>
      </c>
      <c r="EJ1318" s="9">
        <v>0</v>
      </c>
      <c r="EK1318" s="9">
        <v>0</v>
      </c>
      <c r="EL1318" s="9">
        <v>0</v>
      </c>
      <c r="EM1318" s="9">
        <v>0</v>
      </c>
      <c r="EN1318" s="9">
        <v>0</v>
      </c>
      <c r="EO1318" s="9">
        <v>0</v>
      </c>
      <c r="EP1318" s="9">
        <v>0</v>
      </c>
      <c r="EQ1318" s="9">
        <v>0</v>
      </c>
      <c r="ER1318" s="9">
        <v>0</v>
      </c>
      <c r="ES1318" s="9">
        <v>0</v>
      </c>
      <c r="ET1318" s="9">
        <v>0</v>
      </c>
      <c r="EU1318" s="9">
        <v>0</v>
      </c>
      <c r="EV1318" s="9">
        <v>0</v>
      </c>
      <c r="EW1318" s="9">
        <v>0</v>
      </c>
      <c r="EX1318" s="9">
        <v>0</v>
      </c>
      <c r="EY1318" s="9">
        <v>0</v>
      </c>
      <c r="EZ1318" s="9">
        <v>0</v>
      </c>
      <c r="FA1318" s="9">
        <v>0</v>
      </c>
      <c r="FB1318" s="9">
        <v>0</v>
      </c>
      <c r="FC1318" s="9">
        <v>0</v>
      </c>
      <c r="FD1318" s="9">
        <v>0</v>
      </c>
      <c r="FE1318" s="9">
        <v>0</v>
      </c>
      <c r="FF1318">
        <v>0</v>
      </c>
    </row>
    <row r="1319" spans="1:162" x14ac:dyDescent="0.2">
      <c r="A1319" t="s">
        <v>2189</v>
      </c>
      <c r="B1319" t="s">
        <v>3714</v>
      </c>
      <c r="C1319" t="s">
        <v>3</v>
      </c>
      <c r="D1319" s="1">
        <v>0</v>
      </c>
      <c r="E1319" s="1">
        <v>0</v>
      </c>
      <c r="F1319" s="4">
        <v>0</v>
      </c>
      <c r="G1319" s="4">
        <v>0</v>
      </c>
      <c r="H1319" s="5">
        <v>0</v>
      </c>
      <c r="I1319">
        <v>0</v>
      </c>
      <c r="J1319" s="4">
        <v>0</v>
      </c>
      <c r="K1319">
        <v>0</v>
      </c>
      <c r="L1319" s="5">
        <v>0</v>
      </c>
      <c r="M1319">
        <v>8</v>
      </c>
      <c r="N1319" s="4">
        <v>0</v>
      </c>
      <c r="O1319">
        <v>0</v>
      </c>
      <c r="P1319" s="5">
        <v>8</v>
      </c>
      <c r="Q1319">
        <v>0</v>
      </c>
      <c r="R1319" s="4">
        <v>0</v>
      </c>
      <c r="S1319">
        <v>0</v>
      </c>
      <c r="T1319" s="5">
        <v>0</v>
      </c>
      <c r="U1319">
        <v>0</v>
      </c>
      <c r="V1319" s="4">
        <v>0</v>
      </c>
      <c r="W1319">
        <v>0</v>
      </c>
      <c r="X1319" s="5">
        <v>0</v>
      </c>
      <c r="Y1319">
        <v>0</v>
      </c>
      <c r="Z1319" s="4">
        <v>0</v>
      </c>
      <c r="AA1319">
        <v>0</v>
      </c>
      <c r="AB1319" s="5">
        <v>0</v>
      </c>
      <c r="AD1319">
        <v>0</v>
      </c>
      <c r="AE1319">
        <v>0</v>
      </c>
      <c r="AF1319" s="4">
        <v>0</v>
      </c>
      <c r="AG1319">
        <v>0</v>
      </c>
      <c r="AH1319" s="5">
        <v>0</v>
      </c>
      <c r="AI1319">
        <v>0</v>
      </c>
      <c r="AJ1319" s="4">
        <v>0</v>
      </c>
      <c r="AK1319">
        <v>0</v>
      </c>
      <c r="AL1319" s="5">
        <v>0</v>
      </c>
      <c r="AM1319">
        <v>8</v>
      </c>
      <c r="AN1319" s="4">
        <v>0</v>
      </c>
      <c r="AO1319">
        <v>0</v>
      </c>
      <c r="AP1319" s="5">
        <v>8</v>
      </c>
      <c r="AQ1319">
        <v>0</v>
      </c>
      <c r="AR1319" s="4">
        <v>0</v>
      </c>
      <c r="AS1319">
        <v>0</v>
      </c>
      <c r="AT1319" s="5">
        <v>0</v>
      </c>
      <c r="AU1319">
        <v>0</v>
      </c>
      <c r="AV1319" s="4">
        <v>0</v>
      </c>
      <c r="AW1319">
        <v>0</v>
      </c>
      <c r="AX1319" s="5">
        <v>0</v>
      </c>
      <c r="AY1319">
        <v>0</v>
      </c>
      <c r="AZ1319" s="4">
        <v>0</v>
      </c>
      <c r="BA1319">
        <v>0</v>
      </c>
      <c r="BB1319" s="5">
        <v>0</v>
      </c>
      <c r="BD1319">
        <v>0</v>
      </c>
      <c r="BE1319">
        <v>0</v>
      </c>
      <c r="BF1319" s="4">
        <v>0</v>
      </c>
      <c r="BG1319">
        <v>0</v>
      </c>
      <c r="BH1319" s="5">
        <v>0</v>
      </c>
      <c r="BI1319">
        <v>0</v>
      </c>
      <c r="BJ1319" s="4">
        <v>0</v>
      </c>
      <c r="BK1319">
        <v>0</v>
      </c>
      <c r="BL1319" s="5">
        <v>0</v>
      </c>
      <c r="BM1319">
        <v>8</v>
      </c>
      <c r="BN1319" s="4">
        <v>0</v>
      </c>
      <c r="BO1319">
        <v>0</v>
      </c>
      <c r="BP1319" s="5">
        <v>8</v>
      </c>
      <c r="BQ1319">
        <v>0</v>
      </c>
      <c r="BR1319" s="4">
        <v>0</v>
      </c>
      <c r="BS1319">
        <v>0</v>
      </c>
      <c r="BT1319" s="5">
        <v>0</v>
      </c>
      <c r="BU1319">
        <v>0</v>
      </c>
      <c r="BV1319" s="4">
        <v>0</v>
      </c>
      <c r="BW1319">
        <v>0</v>
      </c>
      <c r="BX1319" s="5">
        <v>0</v>
      </c>
      <c r="BY1319">
        <v>0</v>
      </c>
      <c r="BZ1319" s="4">
        <v>0</v>
      </c>
      <c r="CA1319">
        <v>0</v>
      </c>
      <c r="CB1319" s="5">
        <v>0</v>
      </c>
      <c r="CD1319">
        <v>0</v>
      </c>
      <c r="CE1319">
        <v>0</v>
      </c>
      <c r="CF1319" s="4">
        <v>0</v>
      </c>
      <c r="CG1319">
        <v>0</v>
      </c>
      <c r="CH1319" s="5">
        <v>0</v>
      </c>
      <c r="CI1319">
        <v>0</v>
      </c>
      <c r="CJ1319" s="4">
        <v>0</v>
      </c>
      <c r="CK1319">
        <v>0</v>
      </c>
      <c r="CL1319" s="5">
        <v>0</v>
      </c>
      <c r="CM1319">
        <v>8</v>
      </c>
      <c r="CN1319" s="4">
        <v>0</v>
      </c>
      <c r="CO1319">
        <v>0</v>
      </c>
      <c r="CP1319" s="5">
        <v>8</v>
      </c>
      <c r="CQ1319">
        <v>0</v>
      </c>
      <c r="CR1319" s="4">
        <v>0</v>
      </c>
      <c r="CS1319">
        <v>0</v>
      </c>
      <c r="CT1319" s="5">
        <v>0</v>
      </c>
      <c r="CU1319">
        <v>0</v>
      </c>
      <c r="CV1319" s="4">
        <v>0</v>
      </c>
      <c r="CW1319">
        <v>0</v>
      </c>
      <c r="CX1319" s="5">
        <v>0</v>
      </c>
      <c r="CY1319" s="21">
        <v>0</v>
      </c>
      <c r="CZ1319" s="21">
        <v>0</v>
      </c>
      <c r="DA1319" s="21">
        <v>0</v>
      </c>
      <c r="DB1319" s="5">
        <v>0</v>
      </c>
      <c r="DD1319" s="8">
        <v>0</v>
      </c>
      <c r="DE1319" s="8">
        <v>0</v>
      </c>
      <c r="DF1319" s="8">
        <v>0</v>
      </c>
      <c r="DG1319" s="8">
        <v>0</v>
      </c>
      <c r="DH1319" s="8">
        <v>0</v>
      </c>
      <c r="DI1319" s="8">
        <v>0</v>
      </c>
      <c r="DJ1319" s="8">
        <v>0</v>
      </c>
      <c r="DK1319" s="8">
        <v>0</v>
      </c>
      <c r="DL1319" s="8">
        <v>0</v>
      </c>
      <c r="DM1319" s="8">
        <v>0</v>
      </c>
      <c r="DN1319" s="8">
        <v>0</v>
      </c>
      <c r="DO1319" s="8">
        <v>0</v>
      </c>
      <c r="DP1319" s="8">
        <v>0</v>
      </c>
      <c r="DQ1319" s="8">
        <v>0</v>
      </c>
      <c r="DR1319" s="8">
        <v>0</v>
      </c>
      <c r="DS1319" s="8">
        <v>0</v>
      </c>
      <c r="DT1319" s="8">
        <v>0</v>
      </c>
      <c r="DU1319" s="8">
        <v>0</v>
      </c>
      <c r="DV1319" s="8">
        <v>0</v>
      </c>
      <c r="DW1319" s="8">
        <v>0</v>
      </c>
      <c r="DX1319" s="8">
        <v>0</v>
      </c>
      <c r="DY1319" s="8">
        <v>0</v>
      </c>
      <c r="DZ1319" s="8">
        <v>0</v>
      </c>
      <c r="EA1319" s="8">
        <v>0</v>
      </c>
      <c r="EB1319" s="8">
        <v>0</v>
      </c>
      <c r="EC1319" s="8">
        <v>0</v>
      </c>
      <c r="ED1319" s="20">
        <v>0</v>
      </c>
      <c r="EF1319" s="9">
        <v>0</v>
      </c>
      <c r="EG1319" s="9">
        <v>0</v>
      </c>
      <c r="EH1319" s="9">
        <v>0</v>
      </c>
      <c r="EI1319" s="9">
        <v>0</v>
      </c>
      <c r="EJ1319" s="9">
        <v>0</v>
      </c>
      <c r="EK1319" s="9">
        <v>0</v>
      </c>
      <c r="EL1319" s="9">
        <v>0</v>
      </c>
      <c r="EM1319" s="9">
        <v>0</v>
      </c>
      <c r="EN1319" s="9">
        <v>0</v>
      </c>
      <c r="EO1319" s="9">
        <v>0</v>
      </c>
      <c r="EP1319" s="9">
        <v>0</v>
      </c>
      <c r="EQ1319" s="9">
        <v>0</v>
      </c>
      <c r="ER1319" s="9">
        <v>0</v>
      </c>
      <c r="ES1319" s="9">
        <v>0</v>
      </c>
      <c r="ET1319" s="9">
        <v>0</v>
      </c>
      <c r="EU1319" s="9">
        <v>0</v>
      </c>
      <c r="EV1319" s="9">
        <v>0</v>
      </c>
      <c r="EW1319" s="9">
        <v>0</v>
      </c>
      <c r="EX1319" s="9">
        <v>0</v>
      </c>
      <c r="EY1319" s="9">
        <v>0</v>
      </c>
      <c r="EZ1319" s="9">
        <v>0</v>
      </c>
      <c r="FA1319" s="9">
        <v>0</v>
      </c>
      <c r="FB1319" s="9">
        <v>0</v>
      </c>
      <c r="FC1319" s="9">
        <v>0</v>
      </c>
      <c r="FD1319" s="9">
        <v>0</v>
      </c>
      <c r="FE1319" s="9">
        <v>0</v>
      </c>
      <c r="FF1319">
        <v>0</v>
      </c>
    </row>
    <row r="1320" spans="1:162" x14ac:dyDescent="0.2">
      <c r="A1320" t="s">
        <v>1113</v>
      </c>
      <c r="B1320" t="s">
        <v>3715</v>
      </c>
      <c r="C1320" t="s">
        <v>3</v>
      </c>
      <c r="D1320" s="1">
        <v>0</v>
      </c>
      <c r="E1320" s="1">
        <v>0</v>
      </c>
      <c r="F1320" s="4">
        <v>0</v>
      </c>
      <c r="G1320" s="4">
        <v>0</v>
      </c>
      <c r="H1320" s="5">
        <v>0</v>
      </c>
      <c r="I1320">
        <v>0</v>
      </c>
      <c r="J1320" s="4">
        <v>0</v>
      </c>
      <c r="K1320">
        <v>0</v>
      </c>
      <c r="L1320" s="5">
        <v>0</v>
      </c>
      <c r="M1320">
        <v>6</v>
      </c>
      <c r="N1320" s="4">
        <v>0</v>
      </c>
      <c r="O1320">
        <v>0</v>
      </c>
      <c r="P1320" s="5">
        <v>6</v>
      </c>
      <c r="Q1320">
        <v>6</v>
      </c>
      <c r="R1320" s="4">
        <v>0</v>
      </c>
      <c r="S1320">
        <v>0</v>
      </c>
      <c r="T1320" s="5">
        <v>6</v>
      </c>
      <c r="U1320">
        <v>6</v>
      </c>
      <c r="V1320" s="4">
        <v>0</v>
      </c>
      <c r="W1320">
        <v>0</v>
      </c>
      <c r="X1320" s="5">
        <v>6</v>
      </c>
      <c r="Y1320">
        <v>6</v>
      </c>
      <c r="Z1320" s="4">
        <v>0</v>
      </c>
      <c r="AA1320">
        <v>0</v>
      </c>
      <c r="AB1320" s="5">
        <v>6</v>
      </c>
      <c r="AD1320">
        <v>0</v>
      </c>
      <c r="AE1320">
        <v>0</v>
      </c>
      <c r="AF1320" s="4">
        <v>0</v>
      </c>
      <c r="AG1320">
        <v>0</v>
      </c>
      <c r="AH1320" s="5">
        <v>0</v>
      </c>
      <c r="AI1320">
        <v>0</v>
      </c>
      <c r="AJ1320" s="4">
        <v>0</v>
      </c>
      <c r="AK1320">
        <v>0</v>
      </c>
      <c r="AL1320" s="5">
        <v>0</v>
      </c>
      <c r="AM1320">
        <v>6</v>
      </c>
      <c r="AN1320" s="4">
        <v>0</v>
      </c>
      <c r="AO1320">
        <v>0</v>
      </c>
      <c r="AP1320" s="5">
        <v>6</v>
      </c>
      <c r="AQ1320">
        <v>6</v>
      </c>
      <c r="AR1320" s="4">
        <v>0</v>
      </c>
      <c r="AS1320">
        <v>0</v>
      </c>
      <c r="AT1320" s="5">
        <v>6</v>
      </c>
      <c r="AU1320">
        <v>6</v>
      </c>
      <c r="AV1320" s="4">
        <v>0</v>
      </c>
      <c r="AW1320">
        <v>0</v>
      </c>
      <c r="AX1320" s="5">
        <v>6</v>
      </c>
      <c r="AY1320">
        <v>6</v>
      </c>
      <c r="AZ1320" s="4">
        <v>0</v>
      </c>
      <c r="BA1320">
        <v>0</v>
      </c>
      <c r="BB1320" s="5">
        <v>6</v>
      </c>
      <c r="BD1320">
        <v>0</v>
      </c>
      <c r="BE1320">
        <v>0</v>
      </c>
      <c r="BF1320" s="4">
        <v>0</v>
      </c>
      <c r="BG1320">
        <v>0</v>
      </c>
      <c r="BH1320" s="5">
        <v>0</v>
      </c>
      <c r="BI1320">
        <v>0</v>
      </c>
      <c r="BJ1320" s="4">
        <v>0</v>
      </c>
      <c r="BK1320">
        <v>0</v>
      </c>
      <c r="BL1320" s="5">
        <v>0</v>
      </c>
      <c r="BM1320">
        <v>6</v>
      </c>
      <c r="BN1320" s="4">
        <v>0</v>
      </c>
      <c r="BO1320">
        <v>0</v>
      </c>
      <c r="BP1320" s="5">
        <v>6</v>
      </c>
      <c r="BQ1320">
        <v>6</v>
      </c>
      <c r="BR1320" s="4">
        <v>0</v>
      </c>
      <c r="BS1320">
        <v>0</v>
      </c>
      <c r="BT1320" s="5">
        <v>6</v>
      </c>
      <c r="BU1320">
        <v>6</v>
      </c>
      <c r="BV1320" s="4">
        <v>0</v>
      </c>
      <c r="BW1320">
        <v>0</v>
      </c>
      <c r="BX1320" s="5">
        <v>6</v>
      </c>
      <c r="BY1320">
        <v>6</v>
      </c>
      <c r="BZ1320" s="4">
        <v>0</v>
      </c>
      <c r="CA1320">
        <v>0</v>
      </c>
      <c r="CB1320" s="5">
        <v>6</v>
      </c>
      <c r="CD1320">
        <v>0</v>
      </c>
      <c r="CE1320">
        <v>0</v>
      </c>
      <c r="CF1320" s="4">
        <v>0</v>
      </c>
      <c r="CG1320">
        <v>0</v>
      </c>
      <c r="CH1320" s="5">
        <v>0</v>
      </c>
      <c r="CI1320">
        <v>6</v>
      </c>
      <c r="CJ1320" s="4">
        <v>0</v>
      </c>
      <c r="CK1320">
        <v>0</v>
      </c>
      <c r="CL1320" s="5">
        <v>6</v>
      </c>
      <c r="CM1320">
        <v>6</v>
      </c>
      <c r="CN1320" s="4">
        <v>0</v>
      </c>
      <c r="CO1320">
        <v>0</v>
      </c>
      <c r="CP1320" s="5">
        <v>6</v>
      </c>
      <c r="CQ1320">
        <v>6</v>
      </c>
      <c r="CR1320" s="4">
        <v>0</v>
      </c>
      <c r="CS1320">
        <v>0</v>
      </c>
      <c r="CT1320" s="5">
        <v>6</v>
      </c>
      <c r="CU1320">
        <v>6</v>
      </c>
      <c r="CV1320" s="4">
        <v>0</v>
      </c>
      <c r="CW1320">
        <v>0</v>
      </c>
      <c r="CX1320" s="5">
        <v>6</v>
      </c>
      <c r="CY1320" s="21">
        <v>0</v>
      </c>
      <c r="CZ1320" s="21">
        <v>0</v>
      </c>
      <c r="DA1320" s="21">
        <v>0</v>
      </c>
      <c r="DB1320" s="5">
        <v>0</v>
      </c>
      <c r="DD1320" s="8">
        <v>0</v>
      </c>
      <c r="DE1320" s="8">
        <v>0</v>
      </c>
      <c r="DF1320" s="8">
        <v>0</v>
      </c>
      <c r="DG1320" s="8">
        <v>0</v>
      </c>
      <c r="DH1320" s="8">
        <v>0</v>
      </c>
      <c r="DI1320" s="8">
        <v>0</v>
      </c>
      <c r="DJ1320" s="8">
        <v>0</v>
      </c>
      <c r="DK1320" s="8">
        <v>0</v>
      </c>
      <c r="DL1320" s="8">
        <v>0</v>
      </c>
      <c r="DM1320" s="8">
        <v>0</v>
      </c>
      <c r="DN1320" s="8">
        <v>0</v>
      </c>
      <c r="DO1320" s="8">
        <v>0</v>
      </c>
      <c r="DP1320" s="8">
        <v>0</v>
      </c>
      <c r="DQ1320" s="8">
        <v>0</v>
      </c>
      <c r="DR1320" s="8">
        <v>0</v>
      </c>
      <c r="DS1320" s="8">
        <v>0</v>
      </c>
      <c r="DT1320" s="8">
        <v>0</v>
      </c>
      <c r="DU1320" s="8">
        <v>0</v>
      </c>
      <c r="DV1320" s="8">
        <v>0</v>
      </c>
      <c r="DW1320" s="8">
        <v>0</v>
      </c>
      <c r="DX1320" s="8">
        <v>0</v>
      </c>
      <c r="DY1320" s="8">
        <v>0</v>
      </c>
      <c r="DZ1320" s="8">
        <v>0</v>
      </c>
      <c r="EA1320" s="8">
        <v>0</v>
      </c>
      <c r="EB1320" s="8">
        <v>0</v>
      </c>
      <c r="EC1320" s="8">
        <v>0</v>
      </c>
      <c r="ED1320" s="20">
        <v>0</v>
      </c>
      <c r="EF1320" s="9">
        <v>0</v>
      </c>
      <c r="EG1320" s="9">
        <v>0</v>
      </c>
      <c r="EH1320" s="9">
        <v>0</v>
      </c>
      <c r="EI1320" s="9">
        <v>0</v>
      </c>
      <c r="EJ1320" s="9">
        <v>0</v>
      </c>
      <c r="EK1320" s="9">
        <v>0</v>
      </c>
      <c r="EL1320" s="9">
        <v>0</v>
      </c>
      <c r="EM1320" s="9">
        <v>0</v>
      </c>
      <c r="EN1320" s="9">
        <v>0</v>
      </c>
      <c r="EO1320" s="9">
        <v>0</v>
      </c>
      <c r="EP1320" s="9">
        <v>0</v>
      </c>
      <c r="EQ1320" s="9">
        <v>0</v>
      </c>
      <c r="ER1320" s="9">
        <v>0</v>
      </c>
      <c r="ES1320" s="9">
        <v>0</v>
      </c>
      <c r="ET1320" s="9">
        <v>0</v>
      </c>
      <c r="EU1320" s="9">
        <v>0</v>
      </c>
      <c r="EV1320" s="9">
        <v>0</v>
      </c>
      <c r="EW1320" s="9">
        <v>0</v>
      </c>
      <c r="EX1320" s="9">
        <v>0</v>
      </c>
      <c r="EY1320" s="9">
        <v>0</v>
      </c>
      <c r="EZ1320" s="9">
        <v>0</v>
      </c>
      <c r="FA1320" s="9">
        <v>0</v>
      </c>
      <c r="FB1320" s="9">
        <v>0</v>
      </c>
      <c r="FC1320" s="9">
        <v>0</v>
      </c>
      <c r="FD1320" s="9">
        <v>0</v>
      </c>
      <c r="FE1320" s="9">
        <v>0</v>
      </c>
      <c r="FF1320">
        <v>0</v>
      </c>
    </row>
    <row r="1321" spans="1:162" x14ac:dyDescent="0.2">
      <c r="A1321" t="s">
        <v>1123</v>
      </c>
      <c r="B1321" t="s">
        <v>3716</v>
      </c>
      <c r="C1321" t="s">
        <v>4599</v>
      </c>
      <c r="D1321" s="1">
        <v>0</v>
      </c>
      <c r="E1321" s="1">
        <v>0</v>
      </c>
      <c r="F1321" s="4">
        <v>0</v>
      </c>
      <c r="G1321" s="4">
        <v>0</v>
      </c>
      <c r="H1321" s="5">
        <v>0</v>
      </c>
      <c r="I1321">
        <v>0</v>
      </c>
      <c r="J1321" s="4">
        <v>0</v>
      </c>
      <c r="K1321">
        <v>0</v>
      </c>
      <c r="L1321" s="5">
        <v>0</v>
      </c>
      <c r="M1321">
        <v>1</v>
      </c>
      <c r="N1321" s="4">
        <v>0</v>
      </c>
      <c r="O1321">
        <v>0</v>
      </c>
      <c r="P1321" s="5">
        <v>1</v>
      </c>
      <c r="Q1321">
        <v>1</v>
      </c>
      <c r="R1321" s="4">
        <v>0</v>
      </c>
      <c r="S1321">
        <v>0</v>
      </c>
      <c r="T1321" s="5">
        <v>1</v>
      </c>
      <c r="U1321">
        <v>1</v>
      </c>
      <c r="V1321" s="4">
        <v>0</v>
      </c>
      <c r="W1321">
        <v>0</v>
      </c>
      <c r="X1321" s="5">
        <v>1</v>
      </c>
      <c r="Y1321">
        <v>1</v>
      </c>
      <c r="Z1321" s="4">
        <v>0</v>
      </c>
      <c r="AA1321">
        <v>0</v>
      </c>
      <c r="AB1321" s="5">
        <v>1</v>
      </c>
      <c r="AD1321">
        <v>0</v>
      </c>
      <c r="AE1321">
        <v>0</v>
      </c>
      <c r="AF1321" s="4">
        <v>0</v>
      </c>
      <c r="AG1321">
        <v>0</v>
      </c>
      <c r="AH1321" s="5">
        <v>0</v>
      </c>
      <c r="AI1321">
        <v>0</v>
      </c>
      <c r="AJ1321" s="4">
        <v>0</v>
      </c>
      <c r="AK1321">
        <v>0</v>
      </c>
      <c r="AL1321" s="5">
        <v>0</v>
      </c>
      <c r="AM1321">
        <v>1</v>
      </c>
      <c r="AN1321" s="4">
        <v>0</v>
      </c>
      <c r="AO1321">
        <v>0</v>
      </c>
      <c r="AP1321" s="5">
        <v>1</v>
      </c>
      <c r="AQ1321">
        <v>1</v>
      </c>
      <c r="AR1321" s="4">
        <v>0</v>
      </c>
      <c r="AS1321">
        <v>0</v>
      </c>
      <c r="AT1321" s="5">
        <v>1</v>
      </c>
      <c r="AU1321">
        <v>1</v>
      </c>
      <c r="AV1321" s="4">
        <v>0</v>
      </c>
      <c r="AW1321">
        <v>0</v>
      </c>
      <c r="AX1321" s="5">
        <v>1</v>
      </c>
      <c r="AY1321">
        <v>1</v>
      </c>
      <c r="AZ1321" s="4">
        <v>0</v>
      </c>
      <c r="BA1321">
        <v>0</v>
      </c>
      <c r="BB1321" s="5">
        <v>1</v>
      </c>
      <c r="BD1321">
        <v>0</v>
      </c>
      <c r="BE1321">
        <v>0</v>
      </c>
      <c r="BF1321" s="4">
        <v>0</v>
      </c>
      <c r="BG1321">
        <v>0</v>
      </c>
      <c r="BH1321" s="5">
        <v>0</v>
      </c>
      <c r="BI1321">
        <v>0</v>
      </c>
      <c r="BJ1321" s="4">
        <v>0</v>
      </c>
      <c r="BK1321">
        <v>0</v>
      </c>
      <c r="BL1321" s="5">
        <v>0</v>
      </c>
      <c r="BM1321">
        <v>1</v>
      </c>
      <c r="BN1321" s="4">
        <v>0</v>
      </c>
      <c r="BO1321">
        <v>0</v>
      </c>
      <c r="BP1321" s="5">
        <v>1</v>
      </c>
      <c r="BQ1321">
        <v>1</v>
      </c>
      <c r="BR1321" s="4">
        <v>0</v>
      </c>
      <c r="BS1321">
        <v>0</v>
      </c>
      <c r="BT1321" s="5">
        <v>1</v>
      </c>
      <c r="BU1321">
        <v>1</v>
      </c>
      <c r="BV1321" s="4">
        <v>0</v>
      </c>
      <c r="BW1321">
        <v>0</v>
      </c>
      <c r="BX1321" s="5">
        <v>1</v>
      </c>
      <c r="BY1321">
        <v>1</v>
      </c>
      <c r="BZ1321" s="4">
        <v>0</v>
      </c>
      <c r="CA1321">
        <v>0</v>
      </c>
      <c r="CB1321" s="5">
        <v>1</v>
      </c>
      <c r="CD1321">
        <v>0</v>
      </c>
      <c r="CE1321">
        <v>0</v>
      </c>
      <c r="CF1321" s="4">
        <v>0</v>
      </c>
      <c r="CG1321">
        <v>0</v>
      </c>
      <c r="CH1321" s="5">
        <v>0</v>
      </c>
      <c r="CI1321">
        <v>1</v>
      </c>
      <c r="CJ1321" s="4">
        <v>0</v>
      </c>
      <c r="CK1321">
        <v>0</v>
      </c>
      <c r="CL1321" s="5">
        <v>1</v>
      </c>
      <c r="CM1321">
        <v>1</v>
      </c>
      <c r="CN1321" s="4">
        <v>0</v>
      </c>
      <c r="CO1321">
        <v>0</v>
      </c>
      <c r="CP1321" s="5">
        <v>1</v>
      </c>
      <c r="CQ1321">
        <v>1</v>
      </c>
      <c r="CR1321" s="4">
        <v>0</v>
      </c>
      <c r="CS1321">
        <v>0</v>
      </c>
      <c r="CT1321" s="5">
        <v>1</v>
      </c>
      <c r="CU1321">
        <v>1</v>
      </c>
      <c r="CV1321" s="4">
        <v>0</v>
      </c>
      <c r="CW1321">
        <v>0</v>
      </c>
      <c r="CX1321" s="5">
        <v>1</v>
      </c>
      <c r="CY1321" s="21">
        <v>1</v>
      </c>
      <c r="CZ1321" s="21">
        <v>0</v>
      </c>
      <c r="DA1321" s="21">
        <v>0</v>
      </c>
      <c r="DB1321" s="5">
        <v>1</v>
      </c>
      <c r="DD1321" s="8">
        <v>0</v>
      </c>
      <c r="DE1321" s="8">
        <v>0</v>
      </c>
      <c r="DF1321" s="8">
        <v>0</v>
      </c>
      <c r="DG1321" s="8">
        <v>0</v>
      </c>
      <c r="DH1321" s="8">
        <v>0</v>
      </c>
      <c r="DI1321" s="8">
        <v>0</v>
      </c>
      <c r="DJ1321" s="8">
        <v>0</v>
      </c>
      <c r="DK1321" s="8">
        <v>0</v>
      </c>
      <c r="DL1321" s="8">
        <v>0</v>
      </c>
      <c r="DM1321" s="8">
        <v>0</v>
      </c>
      <c r="DN1321" s="8">
        <v>0</v>
      </c>
      <c r="DO1321" s="8">
        <v>0</v>
      </c>
      <c r="DP1321" s="8">
        <v>0</v>
      </c>
      <c r="DQ1321" s="8">
        <v>0</v>
      </c>
      <c r="DR1321" s="8">
        <v>0</v>
      </c>
      <c r="DS1321" s="8">
        <v>0</v>
      </c>
      <c r="DT1321" s="8">
        <v>0</v>
      </c>
      <c r="DU1321" s="8">
        <v>0</v>
      </c>
      <c r="DV1321" s="8">
        <v>0</v>
      </c>
      <c r="DW1321" s="8">
        <v>0</v>
      </c>
      <c r="DX1321" s="8">
        <v>0</v>
      </c>
      <c r="DY1321" s="8">
        <v>0</v>
      </c>
      <c r="DZ1321" s="8">
        <v>0</v>
      </c>
      <c r="EA1321" s="8">
        <v>0</v>
      </c>
      <c r="EB1321" s="8">
        <v>0</v>
      </c>
      <c r="EC1321" s="8">
        <v>0</v>
      </c>
      <c r="ED1321" s="20">
        <v>0</v>
      </c>
      <c r="EF1321" s="9">
        <v>0</v>
      </c>
      <c r="EG1321" s="9">
        <v>0</v>
      </c>
      <c r="EH1321" s="9">
        <v>0</v>
      </c>
      <c r="EI1321" s="9">
        <v>0</v>
      </c>
      <c r="EJ1321" s="9">
        <v>0</v>
      </c>
      <c r="EK1321" s="9">
        <v>0</v>
      </c>
      <c r="EL1321" s="9">
        <v>0</v>
      </c>
      <c r="EM1321" s="9">
        <v>0</v>
      </c>
      <c r="EN1321" s="9">
        <v>0</v>
      </c>
      <c r="EO1321" s="9">
        <v>0</v>
      </c>
      <c r="EP1321" s="9">
        <v>0</v>
      </c>
      <c r="EQ1321" s="9">
        <v>0</v>
      </c>
      <c r="ER1321" s="9">
        <v>0</v>
      </c>
      <c r="ES1321" s="9">
        <v>0</v>
      </c>
      <c r="ET1321" s="9">
        <v>0</v>
      </c>
      <c r="EU1321" s="9">
        <v>0</v>
      </c>
      <c r="EV1321" s="9">
        <v>0</v>
      </c>
      <c r="EW1321" s="9">
        <v>0</v>
      </c>
      <c r="EX1321" s="9">
        <v>0</v>
      </c>
      <c r="EY1321" s="9">
        <v>0</v>
      </c>
      <c r="EZ1321" s="9">
        <v>0</v>
      </c>
      <c r="FA1321" s="9">
        <v>0</v>
      </c>
      <c r="FB1321" s="9">
        <v>0</v>
      </c>
      <c r="FC1321" s="9">
        <v>0</v>
      </c>
      <c r="FD1321" s="9">
        <v>0</v>
      </c>
      <c r="FE1321" s="9">
        <v>0</v>
      </c>
      <c r="FF1321">
        <v>0</v>
      </c>
    </row>
    <row r="1322" spans="1:162" x14ac:dyDescent="0.2">
      <c r="A1322" t="s">
        <v>550</v>
      </c>
      <c r="B1322" t="s">
        <v>3717</v>
      </c>
      <c r="C1322" t="s">
        <v>4599</v>
      </c>
      <c r="D1322" s="1">
        <v>0</v>
      </c>
      <c r="E1322" s="1">
        <v>5</v>
      </c>
      <c r="F1322" s="4">
        <v>0</v>
      </c>
      <c r="G1322" s="4">
        <v>0</v>
      </c>
      <c r="H1322" s="5">
        <v>5</v>
      </c>
      <c r="I1322">
        <v>5</v>
      </c>
      <c r="J1322" s="4">
        <v>0</v>
      </c>
      <c r="K1322">
        <v>0</v>
      </c>
      <c r="L1322" s="5">
        <v>5</v>
      </c>
      <c r="M1322">
        <v>0</v>
      </c>
      <c r="N1322" s="4">
        <v>0</v>
      </c>
      <c r="O1322">
        <v>0</v>
      </c>
      <c r="P1322" s="5">
        <v>0</v>
      </c>
      <c r="Q1322">
        <v>0</v>
      </c>
      <c r="R1322" s="4">
        <v>0</v>
      </c>
      <c r="S1322">
        <v>0</v>
      </c>
      <c r="T1322" s="5">
        <v>0</v>
      </c>
      <c r="U1322">
        <v>6</v>
      </c>
      <c r="V1322" s="4">
        <v>0</v>
      </c>
      <c r="W1322">
        <v>0</v>
      </c>
      <c r="X1322" s="5">
        <v>6</v>
      </c>
      <c r="Y1322">
        <v>6</v>
      </c>
      <c r="Z1322" s="4">
        <v>0</v>
      </c>
      <c r="AA1322">
        <v>0</v>
      </c>
      <c r="AB1322" s="5">
        <v>6</v>
      </c>
      <c r="AD1322">
        <v>0</v>
      </c>
      <c r="AE1322">
        <v>5</v>
      </c>
      <c r="AF1322" s="4">
        <v>0</v>
      </c>
      <c r="AG1322">
        <v>0</v>
      </c>
      <c r="AH1322" s="5">
        <v>5</v>
      </c>
      <c r="AI1322">
        <v>0</v>
      </c>
      <c r="AJ1322" s="4">
        <v>0</v>
      </c>
      <c r="AK1322">
        <v>0</v>
      </c>
      <c r="AL1322" s="5">
        <v>0</v>
      </c>
      <c r="AM1322">
        <v>5</v>
      </c>
      <c r="AN1322" s="4">
        <v>0</v>
      </c>
      <c r="AO1322">
        <v>0</v>
      </c>
      <c r="AP1322" s="5">
        <v>5</v>
      </c>
      <c r="AQ1322">
        <v>0</v>
      </c>
      <c r="AR1322" s="4">
        <v>0</v>
      </c>
      <c r="AS1322">
        <v>0</v>
      </c>
      <c r="AT1322" s="5">
        <v>0</v>
      </c>
      <c r="AU1322">
        <v>6</v>
      </c>
      <c r="AV1322" s="4">
        <v>0</v>
      </c>
      <c r="AW1322">
        <v>0</v>
      </c>
      <c r="AX1322" s="5">
        <v>6</v>
      </c>
      <c r="AY1322">
        <v>6</v>
      </c>
      <c r="AZ1322" s="4">
        <v>0</v>
      </c>
      <c r="BA1322">
        <v>0</v>
      </c>
      <c r="BB1322" s="5">
        <v>6</v>
      </c>
      <c r="BD1322">
        <v>5</v>
      </c>
      <c r="BE1322">
        <v>5</v>
      </c>
      <c r="BF1322" s="4">
        <v>0</v>
      </c>
      <c r="BG1322">
        <v>0</v>
      </c>
      <c r="BH1322" s="5">
        <v>5</v>
      </c>
      <c r="BI1322">
        <v>0</v>
      </c>
      <c r="BJ1322" s="4">
        <v>0</v>
      </c>
      <c r="BK1322">
        <v>0</v>
      </c>
      <c r="BL1322" s="5">
        <v>0</v>
      </c>
      <c r="BM1322">
        <v>5</v>
      </c>
      <c r="BN1322" s="4">
        <v>0</v>
      </c>
      <c r="BO1322">
        <v>0</v>
      </c>
      <c r="BP1322" s="5">
        <v>5</v>
      </c>
      <c r="BQ1322">
        <v>0</v>
      </c>
      <c r="BR1322" s="4">
        <v>0</v>
      </c>
      <c r="BS1322">
        <v>0</v>
      </c>
      <c r="BT1322" s="5">
        <v>0</v>
      </c>
      <c r="BU1322">
        <v>6</v>
      </c>
      <c r="BV1322" s="4">
        <v>0</v>
      </c>
      <c r="BW1322">
        <v>0</v>
      </c>
      <c r="BX1322" s="5">
        <v>6</v>
      </c>
      <c r="BY1322">
        <v>6</v>
      </c>
      <c r="BZ1322" s="4">
        <v>0</v>
      </c>
      <c r="CA1322">
        <v>0</v>
      </c>
      <c r="CB1322" s="5">
        <v>6</v>
      </c>
      <c r="CD1322">
        <v>5</v>
      </c>
      <c r="CE1322">
        <v>5</v>
      </c>
      <c r="CF1322" s="4">
        <v>0</v>
      </c>
      <c r="CG1322">
        <v>0</v>
      </c>
      <c r="CH1322" s="5">
        <v>5</v>
      </c>
      <c r="CI1322">
        <v>0</v>
      </c>
      <c r="CJ1322" s="4">
        <v>0</v>
      </c>
      <c r="CK1322">
        <v>0</v>
      </c>
      <c r="CL1322" s="5">
        <v>0</v>
      </c>
      <c r="CM1322">
        <v>6</v>
      </c>
      <c r="CN1322" s="4">
        <v>0</v>
      </c>
      <c r="CO1322">
        <v>0</v>
      </c>
      <c r="CP1322" s="5">
        <v>6</v>
      </c>
      <c r="CQ1322">
        <v>6</v>
      </c>
      <c r="CR1322" s="4">
        <v>0</v>
      </c>
      <c r="CS1322">
        <v>0</v>
      </c>
      <c r="CT1322" s="5">
        <v>6</v>
      </c>
      <c r="CU1322">
        <v>6</v>
      </c>
      <c r="CV1322" s="4">
        <v>0</v>
      </c>
      <c r="CW1322">
        <v>0</v>
      </c>
      <c r="CX1322" s="5">
        <v>6</v>
      </c>
      <c r="CY1322" s="21">
        <v>0</v>
      </c>
      <c r="CZ1322" s="21">
        <v>0</v>
      </c>
      <c r="DA1322" s="21">
        <v>0</v>
      </c>
      <c r="DB1322" s="5">
        <v>0</v>
      </c>
      <c r="DD1322" s="8">
        <v>0</v>
      </c>
      <c r="DE1322" s="8">
        <v>0</v>
      </c>
      <c r="DF1322" s="8">
        <v>0</v>
      </c>
      <c r="DG1322" s="8">
        <v>0</v>
      </c>
      <c r="DH1322" s="8">
        <v>0</v>
      </c>
      <c r="DI1322" s="8">
        <v>0</v>
      </c>
      <c r="DJ1322" s="8">
        <v>0</v>
      </c>
      <c r="DK1322" s="8">
        <v>0</v>
      </c>
      <c r="DL1322" s="8">
        <v>0</v>
      </c>
      <c r="DM1322" s="8">
        <v>0</v>
      </c>
      <c r="DN1322" s="8">
        <v>0</v>
      </c>
      <c r="DO1322" s="8">
        <v>0</v>
      </c>
      <c r="DP1322" s="8">
        <v>0</v>
      </c>
      <c r="DQ1322" s="8">
        <v>0</v>
      </c>
      <c r="DR1322" s="8">
        <v>0</v>
      </c>
      <c r="DS1322" s="8">
        <v>0</v>
      </c>
      <c r="DT1322" s="8">
        <v>0</v>
      </c>
      <c r="DU1322" s="8">
        <v>0</v>
      </c>
      <c r="DV1322" s="8">
        <v>0</v>
      </c>
      <c r="DW1322" s="8">
        <v>0</v>
      </c>
      <c r="DX1322" s="8">
        <v>0</v>
      </c>
      <c r="DY1322" s="8">
        <v>0</v>
      </c>
      <c r="DZ1322" s="8">
        <v>0</v>
      </c>
      <c r="EA1322" s="8">
        <v>0</v>
      </c>
      <c r="EB1322" s="8">
        <v>0</v>
      </c>
      <c r="EC1322" s="8">
        <v>0</v>
      </c>
      <c r="ED1322" s="20">
        <v>0</v>
      </c>
      <c r="EF1322" s="9">
        <v>0</v>
      </c>
      <c r="EG1322" s="9">
        <v>0</v>
      </c>
      <c r="EH1322" s="9">
        <v>0</v>
      </c>
      <c r="EI1322" s="9">
        <v>0</v>
      </c>
      <c r="EJ1322" s="9">
        <v>0</v>
      </c>
      <c r="EK1322" s="9">
        <v>0</v>
      </c>
      <c r="EL1322" s="9">
        <v>0</v>
      </c>
      <c r="EM1322" s="9">
        <v>0</v>
      </c>
      <c r="EN1322" s="9">
        <v>0</v>
      </c>
      <c r="EO1322" s="9">
        <v>0</v>
      </c>
      <c r="EP1322" s="9">
        <v>0</v>
      </c>
      <c r="EQ1322" s="9">
        <v>0</v>
      </c>
      <c r="ER1322" s="9">
        <v>0</v>
      </c>
      <c r="ES1322" s="9">
        <v>0</v>
      </c>
      <c r="ET1322" s="9">
        <v>0</v>
      </c>
      <c r="EU1322" s="9">
        <v>0</v>
      </c>
      <c r="EV1322" s="9">
        <v>0</v>
      </c>
      <c r="EW1322" s="9">
        <v>0</v>
      </c>
      <c r="EX1322" s="9">
        <v>0</v>
      </c>
      <c r="EY1322" s="9">
        <v>0</v>
      </c>
      <c r="EZ1322" s="9">
        <v>0</v>
      </c>
      <c r="FA1322" s="9">
        <v>0</v>
      </c>
      <c r="FB1322" s="9">
        <v>0</v>
      </c>
      <c r="FC1322" s="9">
        <v>0</v>
      </c>
      <c r="FD1322" s="9">
        <v>0</v>
      </c>
      <c r="FE1322" s="9">
        <v>0</v>
      </c>
      <c r="FF1322">
        <v>0</v>
      </c>
    </row>
    <row r="1323" spans="1:162" x14ac:dyDescent="0.2">
      <c r="A1323" t="s">
        <v>403</v>
      </c>
      <c r="B1323" t="s">
        <v>3718</v>
      </c>
      <c r="C1323" t="s">
        <v>3</v>
      </c>
      <c r="D1323" s="1">
        <v>0</v>
      </c>
      <c r="E1323" s="1">
        <v>5</v>
      </c>
      <c r="F1323" s="4">
        <v>0</v>
      </c>
      <c r="G1323" s="4">
        <v>0</v>
      </c>
      <c r="H1323" s="5">
        <v>5</v>
      </c>
      <c r="I1323">
        <v>4</v>
      </c>
      <c r="J1323" s="4">
        <v>0</v>
      </c>
      <c r="K1323">
        <v>0</v>
      </c>
      <c r="L1323" s="5">
        <v>4</v>
      </c>
      <c r="M1323">
        <v>5</v>
      </c>
      <c r="N1323" s="4">
        <v>0</v>
      </c>
      <c r="O1323">
        <v>0</v>
      </c>
      <c r="P1323" s="5">
        <v>5</v>
      </c>
      <c r="Q1323">
        <v>6</v>
      </c>
      <c r="R1323" s="4">
        <v>0</v>
      </c>
      <c r="S1323">
        <v>0</v>
      </c>
      <c r="T1323" s="5">
        <v>6</v>
      </c>
      <c r="U1323">
        <v>6</v>
      </c>
      <c r="V1323" s="4">
        <v>0</v>
      </c>
      <c r="W1323">
        <v>0</v>
      </c>
      <c r="X1323" s="5">
        <v>6</v>
      </c>
      <c r="Y1323">
        <v>6</v>
      </c>
      <c r="Z1323" s="4">
        <v>0</v>
      </c>
      <c r="AA1323">
        <v>0</v>
      </c>
      <c r="AB1323" s="5">
        <v>6</v>
      </c>
      <c r="AD1323">
        <v>5</v>
      </c>
      <c r="AE1323">
        <v>0</v>
      </c>
      <c r="AF1323" s="4">
        <v>0</v>
      </c>
      <c r="AG1323">
        <v>0</v>
      </c>
      <c r="AH1323" s="5">
        <v>0</v>
      </c>
      <c r="AI1323">
        <v>4</v>
      </c>
      <c r="AJ1323" s="4">
        <v>0</v>
      </c>
      <c r="AK1323">
        <v>0</v>
      </c>
      <c r="AL1323" s="5">
        <v>4</v>
      </c>
      <c r="AM1323">
        <v>5</v>
      </c>
      <c r="AN1323" s="4">
        <v>0</v>
      </c>
      <c r="AO1323">
        <v>0</v>
      </c>
      <c r="AP1323" s="5">
        <v>5</v>
      </c>
      <c r="AQ1323">
        <v>6</v>
      </c>
      <c r="AR1323" s="4">
        <v>0</v>
      </c>
      <c r="AS1323">
        <v>0</v>
      </c>
      <c r="AT1323" s="5">
        <v>6</v>
      </c>
      <c r="AU1323">
        <v>6</v>
      </c>
      <c r="AV1323" s="4">
        <v>0</v>
      </c>
      <c r="AW1323">
        <v>0</v>
      </c>
      <c r="AX1323" s="5">
        <v>6</v>
      </c>
      <c r="AY1323">
        <v>6</v>
      </c>
      <c r="AZ1323" s="4">
        <v>0</v>
      </c>
      <c r="BA1323">
        <v>0</v>
      </c>
      <c r="BB1323" s="5">
        <v>6</v>
      </c>
      <c r="BD1323">
        <v>5</v>
      </c>
      <c r="BE1323">
        <v>0</v>
      </c>
      <c r="BF1323" s="4">
        <v>0</v>
      </c>
      <c r="BG1323">
        <v>0</v>
      </c>
      <c r="BH1323" s="5">
        <v>0</v>
      </c>
      <c r="BI1323">
        <v>4</v>
      </c>
      <c r="BJ1323" s="4">
        <v>0</v>
      </c>
      <c r="BK1323">
        <v>0</v>
      </c>
      <c r="BL1323" s="5">
        <v>4</v>
      </c>
      <c r="BM1323">
        <v>5</v>
      </c>
      <c r="BN1323" s="4">
        <v>0</v>
      </c>
      <c r="BO1323">
        <v>0</v>
      </c>
      <c r="BP1323" s="5">
        <v>5</v>
      </c>
      <c r="BQ1323">
        <v>6</v>
      </c>
      <c r="BR1323" s="4">
        <v>0</v>
      </c>
      <c r="BS1323">
        <v>0</v>
      </c>
      <c r="BT1323" s="5">
        <v>6</v>
      </c>
      <c r="BU1323">
        <v>6</v>
      </c>
      <c r="BV1323" s="4">
        <v>0</v>
      </c>
      <c r="BW1323">
        <v>0</v>
      </c>
      <c r="BX1323" s="5">
        <v>6</v>
      </c>
      <c r="BY1323">
        <v>6</v>
      </c>
      <c r="BZ1323" s="4">
        <v>0</v>
      </c>
      <c r="CA1323">
        <v>0</v>
      </c>
      <c r="CB1323" s="5">
        <v>6</v>
      </c>
      <c r="CD1323">
        <v>5</v>
      </c>
      <c r="CE1323">
        <v>0</v>
      </c>
      <c r="CF1323" s="4">
        <v>0</v>
      </c>
      <c r="CG1323">
        <v>0</v>
      </c>
      <c r="CH1323" s="5">
        <v>0</v>
      </c>
      <c r="CI1323">
        <v>5</v>
      </c>
      <c r="CJ1323" s="4">
        <v>0</v>
      </c>
      <c r="CK1323">
        <v>0</v>
      </c>
      <c r="CL1323" s="5">
        <v>5</v>
      </c>
      <c r="CM1323">
        <v>6</v>
      </c>
      <c r="CN1323" s="4">
        <v>0</v>
      </c>
      <c r="CO1323">
        <v>0</v>
      </c>
      <c r="CP1323" s="5">
        <v>6</v>
      </c>
      <c r="CQ1323">
        <v>6</v>
      </c>
      <c r="CR1323" s="4">
        <v>0</v>
      </c>
      <c r="CS1323">
        <v>0</v>
      </c>
      <c r="CT1323" s="5">
        <v>6</v>
      </c>
      <c r="CU1323">
        <v>6</v>
      </c>
      <c r="CV1323" s="4">
        <v>0</v>
      </c>
      <c r="CW1323">
        <v>0</v>
      </c>
      <c r="CX1323" s="5">
        <v>6</v>
      </c>
      <c r="CY1323" s="21">
        <v>6</v>
      </c>
      <c r="CZ1323" s="21">
        <v>0</v>
      </c>
      <c r="DA1323" s="21">
        <v>0</v>
      </c>
      <c r="DB1323" s="5">
        <v>6</v>
      </c>
      <c r="DD1323" s="8">
        <v>0</v>
      </c>
      <c r="DE1323" s="8">
        <v>0</v>
      </c>
      <c r="DF1323" s="8">
        <v>0</v>
      </c>
      <c r="DG1323" s="8">
        <v>0</v>
      </c>
      <c r="DH1323" s="8">
        <v>0</v>
      </c>
      <c r="DI1323" s="8">
        <v>0</v>
      </c>
      <c r="DJ1323" s="8">
        <v>0</v>
      </c>
      <c r="DK1323" s="8">
        <v>0</v>
      </c>
      <c r="DL1323" s="8">
        <v>0</v>
      </c>
      <c r="DM1323" s="8">
        <v>0</v>
      </c>
      <c r="DN1323" s="8">
        <v>0</v>
      </c>
      <c r="DO1323" s="8">
        <v>0</v>
      </c>
      <c r="DP1323" s="8">
        <v>0</v>
      </c>
      <c r="DQ1323" s="8">
        <v>0</v>
      </c>
      <c r="DR1323" s="8">
        <v>0</v>
      </c>
      <c r="DS1323" s="8">
        <v>0</v>
      </c>
      <c r="DT1323" s="8">
        <v>0</v>
      </c>
      <c r="DU1323" s="8">
        <v>0</v>
      </c>
      <c r="DV1323" s="8">
        <v>0</v>
      </c>
      <c r="DW1323" s="8">
        <v>0</v>
      </c>
      <c r="DX1323" s="8">
        <v>0</v>
      </c>
      <c r="DY1323" s="8">
        <v>0</v>
      </c>
      <c r="DZ1323" s="8">
        <v>0</v>
      </c>
      <c r="EA1323" s="8">
        <v>0</v>
      </c>
      <c r="EB1323" s="8">
        <v>0</v>
      </c>
      <c r="EC1323" s="8">
        <v>0</v>
      </c>
      <c r="ED1323" s="20">
        <v>0</v>
      </c>
      <c r="EF1323" s="9">
        <v>0</v>
      </c>
      <c r="EG1323" s="9">
        <v>0</v>
      </c>
      <c r="EH1323" s="9">
        <v>0</v>
      </c>
      <c r="EI1323" s="9">
        <v>0</v>
      </c>
      <c r="EJ1323" s="9">
        <v>0</v>
      </c>
      <c r="EK1323" s="9">
        <v>0</v>
      </c>
      <c r="EL1323" s="9">
        <v>0</v>
      </c>
      <c r="EM1323" s="9">
        <v>0</v>
      </c>
      <c r="EN1323" s="9">
        <v>0</v>
      </c>
      <c r="EO1323" s="9">
        <v>0</v>
      </c>
      <c r="EP1323" s="9">
        <v>0</v>
      </c>
      <c r="EQ1323" s="9">
        <v>0</v>
      </c>
      <c r="ER1323" s="9">
        <v>0</v>
      </c>
      <c r="ES1323" s="9">
        <v>0</v>
      </c>
      <c r="ET1323" s="9">
        <v>0</v>
      </c>
      <c r="EU1323" s="9">
        <v>0</v>
      </c>
      <c r="EV1323" s="9">
        <v>0</v>
      </c>
      <c r="EW1323" s="9">
        <v>0</v>
      </c>
      <c r="EX1323" s="9">
        <v>0</v>
      </c>
      <c r="EY1323" s="9">
        <v>0</v>
      </c>
      <c r="EZ1323" s="9">
        <v>0</v>
      </c>
      <c r="FA1323" s="9">
        <v>0</v>
      </c>
      <c r="FB1323" s="9">
        <v>0</v>
      </c>
      <c r="FC1323" s="9">
        <v>0</v>
      </c>
      <c r="FD1323" s="9">
        <v>0</v>
      </c>
      <c r="FE1323" s="9">
        <v>0</v>
      </c>
      <c r="FF1323">
        <v>0</v>
      </c>
    </row>
    <row r="1324" spans="1:162" x14ac:dyDescent="0.2">
      <c r="A1324" t="s">
        <v>1431</v>
      </c>
      <c r="B1324" t="s">
        <v>3719</v>
      </c>
      <c r="C1324" t="s">
        <v>3</v>
      </c>
      <c r="D1324" s="1">
        <v>0</v>
      </c>
      <c r="E1324" s="1">
        <v>0</v>
      </c>
      <c r="F1324" s="4">
        <v>0</v>
      </c>
      <c r="G1324" s="4">
        <v>0</v>
      </c>
      <c r="H1324" s="5">
        <v>0</v>
      </c>
      <c r="I1324">
        <v>0</v>
      </c>
      <c r="J1324" s="4">
        <v>0</v>
      </c>
      <c r="K1324">
        <v>0</v>
      </c>
      <c r="L1324" s="5">
        <v>0</v>
      </c>
      <c r="M1324">
        <v>5</v>
      </c>
      <c r="N1324" s="4">
        <v>0</v>
      </c>
      <c r="O1324">
        <v>0</v>
      </c>
      <c r="P1324" s="5">
        <v>5</v>
      </c>
      <c r="Q1324">
        <v>6</v>
      </c>
      <c r="R1324" s="4">
        <v>0</v>
      </c>
      <c r="S1324">
        <v>0</v>
      </c>
      <c r="T1324" s="5">
        <v>6</v>
      </c>
      <c r="U1324">
        <v>6</v>
      </c>
      <c r="V1324" s="4">
        <v>0</v>
      </c>
      <c r="W1324">
        <v>0</v>
      </c>
      <c r="X1324" s="5">
        <v>6</v>
      </c>
      <c r="Y1324">
        <v>6</v>
      </c>
      <c r="Z1324" s="4">
        <v>0</v>
      </c>
      <c r="AA1324">
        <v>0</v>
      </c>
      <c r="AB1324" s="5">
        <v>6</v>
      </c>
      <c r="AD1324">
        <v>0</v>
      </c>
      <c r="AE1324">
        <v>0</v>
      </c>
      <c r="AF1324" s="4">
        <v>0</v>
      </c>
      <c r="AG1324">
        <v>0</v>
      </c>
      <c r="AH1324" s="5">
        <v>0</v>
      </c>
      <c r="AI1324">
        <v>0</v>
      </c>
      <c r="AJ1324" s="4">
        <v>0</v>
      </c>
      <c r="AK1324">
        <v>0</v>
      </c>
      <c r="AL1324" s="5">
        <v>0</v>
      </c>
      <c r="AM1324">
        <v>5</v>
      </c>
      <c r="AN1324" s="4">
        <v>0</v>
      </c>
      <c r="AO1324">
        <v>0</v>
      </c>
      <c r="AP1324" s="5">
        <v>5</v>
      </c>
      <c r="AQ1324">
        <v>6</v>
      </c>
      <c r="AR1324" s="4">
        <v>0</v>
      </c>
      <c r="AS1324">
        <v>0</v>
      </c>
      <c r="AT1324" s="5">
        <v>6</v>
      </c>
      <c r="AU1324">
        <v>6</v>
      </c>
      <c r="AV1324" s="4">
        <v>0</v>
      </c>
      <c r="AW1324">
        <v>0</v>
      </c>
      <c r="AX1324" s="5">
        <v>6</v>
      </c>
      <c r="AY1324">
        <v>6</v>
      </c>
      <c r="AZ1324" s="4">
        <v>0</v>
      </c>
      <c r="BA1324">
        <v>0</v>
      </c>
      <c r="BB1324" s="5">
        <v>6</v>
      </c>
      <c r="BD1324">
        <v>0</v>
      </c>
      <c r="BE1324">
        <v>0</v>
      </c>
      <c r="BF1324" s="4">
        <v>0</v>
      </c>
      <c r="BG1324">
        <v>0</v>
      </c>
      <c r="BH1324" s="5">
        <v>0</v>
      </c>
      <c r="BI1324">
        <v>5</v>
      </c>
      <c r="BJ1324" s="4">
        <v>0</v>
      </c>
      <c r="BK1324">
        <v>0</v>
      </c>
      <c r="BL1324" s="5">
        <v>5</v>
      </c>
      <c r="BM1324">
        <v>5</v>
      </c>
      <c r="BN1324" s="4">
        <v>0</v>
      </c>
      <c r="BO1324">
        <v>0</v>
      </c>
      <c r="BP1324" s="5">
        <v>5</v>
      </c>
      <c r="BQ1324">
        <v>6</v>
      </c>
      <c r="BR1324" s="4">
        <v>0</v>
      </c>
      <c r="BS1324">
        <v>0</v>
      </c>
      <c r="BT1324" s="5">
        <v>6</v>
      </c>
      <c r="BU1324">
        <v>6</v>
      </c>
      <c r="BV1324" s="4">
        <v>0</v>
      </c>
      <c r="BW1324">
        <v>0</v>
      </c>
      <c r="BX1324" s="5">
        <v>6</v>
      </c>
      <c r="BY1324">
        <v>6</v>
      </c>
      <c r="BZ1324" s="4">
        <v>0</v>
      </c>
      <c r="CA1324">
        <v>0</v>
      </c>
      <c r="CB1324" s="5">
        <v>6</v>
      </c>
      <c r="CD1324">
        <v>0</v>
      </c>
      <c r="CE1324">
        <v>0</v>
      </c>
      <c r="CF1324" s="4">
        <v>0</v>
      </c>
      <c r="CG1324">
        <v>0</v>
      </c>
      <c r="CH1324" s="5">
        <v>0</v>
      </c>
      <c r="CI1324">
        <v>5</v>
      </c>
      <c r="CJ1324" s="4">
        <v>0</v>
      </c>
      <c r="CK1324">
        <v>0</v>
      </c>
      <c r="CL1324" s="5">
        <v>5</v>
      </c>
      <c r="CM1324">
        <v>6</v>
      </c>
      <c r="CN1324" s="4">
        <v>0</v>
      </c>
      <c r="CO1324">
        <v>0</v>
      </c>
      <c r="CP1324" s="5">
        <v>6</v>
      </c>
      <c r="CQ1324">
        <v>6</v>
      </c>
      <c r="CR1324" s="4">
        <v>0</v>
      </c>
      <c r="CS1324">
        <v>0</v>
      </c>
      <c r="CT1324" s="5">
        <v>6</v>
      </c>
      <c r="CU1324">
        <v>6</v>
      </c>
      <c r="CV1324" s="4">
        <v>0</v>
      </c>
      <c r="CW1324">
        <v>0</v>
      </c>
      <c r="CX1324" s="5">
        <v>6</v>
      </c>
      <c r="CY1324" s="21">
        <v>6</v>
      </c>
      <c r="CZ1324" s="21">
        <v>0</v>
      </c>
      <c r="DA1324" s="21">
        <v>0</v>
      </c>
      <c r="DB1324" s="5">
        <v>6</v>
      </c>
      <c r="DD1324" s="8">
        <v>0</v>
      </c>
      <c r="DE1324" s="8">
        <v>0</v>
      </c>
      <c r="DF1324" s="8">
        <v>0</v>
      </c>
      <c r="DG1324" s="8">
        <v>0</v>
      </c>
      <c r="DH1324" s="8">
        <v>0</v>
      </c>
      <c r="DI1324" s="8">
        <v>0</v>
      </c>
      <c r="DJ1324" s="8">
        <v>0</v>
      </c>
      <c r="DK1324" s="8">
        <v>0</v>
      </c>
      <c r="DL1324" s="8">
        <v>0</v>
      </c>
      <c r="DM1324" s="8">
        <v>0</v>
      </c>
      <c r="DN1324" s="8">
        <v>0</v>
      </c>
      <c r="DO1324" s="8">
        <v>0</v>
      </c>
      <c r="DP1324" s="8">
        <v>0</v>
      </c>
      <c r="DQ1324" s="8">
        <v>0</v>
      </c>
      <c r="DR1324" s="8">
        <v>0</v>
      </c>
      <c r="DS1324" s="8">
        <v>0</v>
      </c>
      <c r="DT1324" s="8">
        <v>0</v>
      </c>
      <c r="DU1324" s="8">
        <v>0</v>
      </c>
      <c r="DV1324" s="8">
        <v>0</v>
      </c>
      <c r="DW1324" s="8">
        <v>0</v>
      </c>
      <c r="DX1324" s="8">
        <v>0</v>
      </c>
      <c r="DY1324" s="8">
        <v>0</v>
      </c>
      <c r="DZ1324" s="8">
        <v>0</v>
      </c>
      <c r="EA1324" s="8">
        <v>0</v>
      </c>
      <c r="EB1324" s="8">
        <v>0</v>
      </c>
      <c r="EC1324" s="8">
        <v>0</v>
      </c>
      <c r="ED1324" s="20">
        <v>0</v>
      </c>
      <c r="EF1324" s="9">
        <v>0</v>
      </c>
      <c r="EG1324" s="9">
        <v>0</v>
      </c>
      <c r="EH1324" s="9">
        <v>0</v>
      </c>
      <c r="EI1324" s="9">
        <v>0</v>
      </c>
      <c r="EJ1324" s="9">
        <v>0</v>
      </c>
      <c r="EK1324" s="9">
        <v>0</v>
      </c>
      <c r="EL1324" s="9">
        <v>0</v>
      </c>
      <c r="EM1324" s="9">
        <v>0</v>
      </c>
      <c r="EN1324" s="9">
        <v>0</v>
      </c>
      <c r="EO1324" s="9">
        <v>0</v>
      </c>
      <c r="EP1324" s="9">
        <v>0</v>
      </c>
      <c r="EQ1324" s="9">
        <v>0</v>
      </c>
      <c r="ER1324" s="9">
        <v>0</v>
      </c>
      <c r="ES1324" s="9">
        <v>0</v>
      </c>
      <c r="ET1324" s="9">
        <v>0</v>
      </c>
      <c r="EU1324" s="9">
        <v>0</v>
      </c>
      <c r="EV1324" s="9">
        <v>0</v>
      </c>
      <c r="EW1324" s="9">
        <v>0</v>
      </c>
      <c r="EX1324" s="9">
        <v>0</v>
      </c>
      <c r="EY1324" s="9">
        <v>0</v>
      </c>
      <c r="EZ1324" s="9">
        <v>0</v>
      </c>
      <c r="FA1324" s="9">
        <v>0</v>
      </c>
      <c r="FB1324" s="9">
        <v>0</v>
      </c>
      <c r="FC1324" s="9">
        <v>0</v>
      </c>
      <c r="FD1324" s="9">
        <v>0</v>
      </c>
      <c r="FE1324" s="9">
        <v>0</v>
      </c>
      <c r="FF1324">
        <v>0</v>
      </c>
    </row>
    <row r="1325" spans="1:162" x14ac:dyDescent="0.2">
      <c r="A1325" t="s">
        <v>1471</v>
      </c>
      <c r="B1325" t="s">
        <v>1779</v>
      </c>
      <c r="C1325" t="s">
        <v>3</v>
      </c>
      <c r="D1325" s="1">
        <v>0</v>
      </c>
      <c r="E1325" s="1">
        <v>0</v>
      </c>
      <c r="F1325" s="4">
        <v>0</v>
      </c>
      <c r="G1325" s="4">
        <v>0</v>
      </c>
      <c r="H1325" s="5">
        <v>0</v>
      </c>
      <c r="I1325">
        <v>0</v>
      </c>
      <c r="J1325" s="4">
        <v>0</v>
      </c>
      <c r="K1325">
        <v>0</v>
      </c>
      <c r="L1325" s="5">
        <v>0</v>
      </c>
      <c r="M1325">
        <v>0</v>
      </c>
      <c r="N1325" s="4">
        <v>0</v>
      </c>
      <c r="O1325">
        <v>0</v>
      </c>
      <c r="P1325" s="5">
        <v>0</v>
      </c>
      <c r="Q1325">
        <v>0</v>
      </c>
      <c r="R1325" s="4">
        <v>0</v>
      </c>
      <c r="S1325">
        <v>0</v>
      </c>
      <c r="T1325" s="5">
        <v>0</v>
      </c>
      <c r="U1325">
        <v>5</v>
      </c>
      <c r="V1325" s="4">
        <v>0</v>
      </c>
      <c r="W1325">
        <v>0</v>
      </c>
      <c r="X1325" s="5">
        <v>5</v>
      </c>
      <c r="Y1325">
        <v>6</v>
      </c>
      <c r="Z1325" s="4">
        <v>0</v>
      </c>
      <c r="AA1325">
        <v>0</v>
      </c>
      <c r="AB1325" s="5">
        <v>6</v>
      </c>
      <c r="AD1325">
        <v>0</v>
      </c>
      <c r="AE1325">
        <v>0</v>
      </c>
      <c r="AF1325" s="4">
        <v>0</v>
      </c>
      <c r="AG1325">
        <v>0</v>
      </c>
      <c r="AH1325" s="5">
        <v>0</v>
      </c>
      <c r="AI1325">
        <v>0</v>
      </c>
      <c r="AJ1325" s="4">
        <v>0</v>
      </c>
      <c r="AK1325">
        <v>0</v>
      </c>
      <c r="AL1325" s="5">
        <v>0</v>
      </c>
      <c r="AM1325">
        <v>1</v>
      </c>
      <c r="AN1325" s="4">
        <v>0</v>
      </c>
      <c r="AO1325">
        <v>0</v>
      </c>
      <c r="AP1325" s="5">
        <v>1</v>
      </c>
      <c r="AQ1325">
        <v>0</v>
      </c>
      <c r="AR1325" s="4">
        <v>0</v>
      </c>
      <c r="AS1325">
        <v>0</v>
      </c>
      <c r="AT1325" s="5">
        <v>0</v>
      </c>
      <c r="AU1325">
        <v>6</v>
      </c>
      <c r="AV1325" s="4">
        <v>0</v>
      </c>
      <c r="AW1325">
        <v>0</v>
      </c>
      <c r="AX1325" s="5">
        <v>6</v>
      </c>
      <c r="AY1325">
        <v>6</v>
      </c>
      <c r="AZ1325" s="4">
        <v>0</v>
      </c>
      <c r="BA1325">
        <v>0</v>
      </c>
      <c r="BB1325" s="5">
        <v>6</v>
      </c>
      <c r="BD1325">
        <v>0</v>
      </c>
      <c r="BE1325">
        <v>0</v>
      </c>
      <c r="BF1325" s="4">
        <v>0</v>
      </c>
      <c r="BG1325">
        <v>0</v>
      </c>
      <c r="BH1325" s="5">
        <v>0</v>
      </c>
      <c r="BI1325">
        <v>0</v>
      </c>
      <c r="BJ1325" s="4">
        <v>0</v>
      </c>
      <c r="BK1325">
        <v>0</v>
      </c>
      <c r="BL1325" s="5">
        <v>0</v>
      </c>
      <c r="BM1325">
        <v>1</v>
      </c>
      <c r="BN1325" s="4">
        <v>0</v>
      </c>
      <c r="BO1325">
        <v>0</v>
      </c>
      <c r="BP1325" s="5">
        <v>1</v>
      </c>
      <c r="BQ1325">
        <v>5</v>
      </c>
      <c r="BR1325" s="4">
        <v>0</v>
      </c>
      <c r="BS1325">
        <v>0</v>
      </c>
      <c r="BT1325" s="5">
        <v>5</v>
      </c>
      <c r="BU1325">
        <v>6</v>
      </c>
      <c r="BV1325" s="4">
        <v>0</v>
      </c>
      <c r="BW1325">
        <v>0</v>
      </c>
      <c r="BX1325" s="5">
        <v>6</v>
      </c>
      <c r="BY1325">
        <v>6</v>
      </c>
      <c r="BZ1325" s="4">
        <v>0</v>
      </c>
      <c r="CA1325">
        <v>0</v>
      </c>
      <c r="CB1325" s="5">
        <v>6</v>
      </c>
      <c r="CD1325">
        <v>0</v>
      </c>
      <c r="CE1325">
        <v>0</v>
      </c>
      <c r="CF1325" s="4">
        <v>0</v>
      </c>
      <c r="CG1325">
        <v>0</v>
      </c>
      <c r="CH1325" s="5">
        <v>0</v>
      </c>
      <c r="CI1325">
        <v>0</v>
      </c>
      <c r="CJ1325" s="4">
        <v>0</v>
      </c>
      <c r="CK1325">
        <v>0</v>
      </c>
      <c r="CL1325" s="5">
        <v>0</v>
      </c>
      <c r="CM1325">
        <v>1</v>
      </c>
      <c r="CN1325" s="4">
        <v>0</v>
      </c>
      <c r="CO1325">
        <v>0</v>
      </c>
      <c r="CP1325" s="5">
        <v>1</v>
      </c>
      <c r="CQ1325">
        <v>0</v>
      </c>
      <c r="CR1325" s="4">
        <v>0</v>
      </c>
      <c r="CS1325">
        <v>0</v>
      </c>
      <c r="CT1325" s="5">
        <v>0</v>
      </c>
      <c r="CU1325">
        <v>6</v>
      </c>
      <c r="CV1325" s="4">
        <v>0</v>
      </c>
      <c r="CW1325">
        <v>0</v>
      </c>
      <c r="CX1325" s="5">
        <v>6</v>
      </c>
      <c r="CY1325" s="21">
        <v>6</v>
      </c>
      <c r="CZ1325" s="21">
        <v>0</v>
      </c>
      <c r="DA1325" s="21">
        <v>0</v>
      </c>
      <c r="DB1325" s="5">
        <v>6</v>
      </c>
      <c r="DD1325" s="8">
        <v>0</v>
      </c>
      <c r="DE1325" s="8">
        <v>0</v>
      </c>
      <c r="DF1325" s="8">
        <v>0</v>
      </c>
      <c r="DG1325" s="8">
        <v>0</v>
      </c>
      <c r="DH1325" s="8">
        <v>0</v>
      </c>
      <c r="DI1325" s="8">
        <v>0</v>
      </c>
      <c r="DJ1325" s="8">
        <v>0</v>
      </c>
      <c r="DK1325" s="8">
        <v>0</v>
      </c>
      <c r="DL1325" s="8">
        <v>0</v>
      </c>
      <c r="DM1325" s="8">
        <v>0</v>
      </c>
      <c r="DN1325" s="8">
        <v>0</v>
      </c>
      <c r="DO1325" s="8">
        <v>0</v>
      </c>
      <c r="DP1325" s="8">
        <v>0</v>
      </c>
      <c r="DQ1325" s="8">
        <v>0</v>
      </c>
      <c r="DR1325" s="8">
        <v>0</v>
      </c>
      <c r="DS1325" s="8">
        <v>0</v>
      </c>
      <c r="DT1325" s="8">
        <v>0</v>
      </c>
      <c r="DU1325" s="8">
        <v>0</v>
      </c>
      <c r="DV1325" s="8">
        <v>0</v>
      </c>
      <c r="DW1325" s="8">
        <v>0</v>
      </c>
      <c r="DX1325" s="8">
        <v>0</v>
      </c>
      <c r="DY1325" s="8">
        <v>0</v>
      </c>
      <c r="DZ1325" s="8">
        <v>0</v>
      </c>
      <c r="EA1325" s="8">
        <v>0</v>
      </c>
      <c r="EB1325" s="8">
        <v>0</v>
      </c>
      <c r="EC1325" s="8">
        <v>0</v>
      </c>
      <c r="ED1325" s="20">
        <v>0</v>
      </c>
      <c r="EF1325" s="9">
        <v>0</v>
      </c>
      <c r="EG1325" s="9">
        <v>0</v>
      </c>
      <c r="EH1325" s="9">
        <v>0</v>
      </c>
      <c r="EI1325" s="9">
        <v>0</v>
      </c>
      <c r="EJ1325" s="9">
        <v>0</v>
      </c>
      <c r="EK1325" s="9">
        <v>0</v>
      </c>
      <c r="EL1325" s="9">
        <v>0</v>
      </c>
      <c r="EM1325" s="9">
        <v>0</v>
      </c>
      <c r="EN1325" s="9">
        <v>0</v>
      </c>
      <c r="EO1325" s="9">
        <v>0</v>
      </c>
      <c r="EP1325" s="9">
        <v>0</v>
      </c>
      <c r="EQ1325" s="9">
        <v>0</v>
      </c>
      <c r="ER1325" s="9">
        <v>0</v>
      </c>
      <c r="ES1325" s="9">
        <v>0</v>
      </c>
      <c r="ET1325" s="9">
        <v>0</v>
      </c>
      <c r="EU1325" s="9">
        <v>0</v>
      </c>
      <c r="EV1325" s="9">
        <v>0</v>
      </c>
      <c r="EW1325" s="9">
        <v>0</v>
      </c>
      <c r="EX1325" s="9">
        <v>0</v>
      </c>
      <c r="EY1325" s="9">
        <v>0</v>
      </c>
      <c r="EZ1325" s="9">
        <v>0</v>
      </c>
      <c r="FA1325" s="9">
        <v>0</v>
      </c>
      <c r="FB1325" s="9">
        <v>0</v>
      </c>
      <c r="FC1325" s="9">
        <v>0</v>
      </c>
      <c r="FD1325" s="9">
        <v>0</v>
      </c>
      <c r="FE1325" s="9">
        <v>0</v>
      </c>
      <c r="FF1325">
        <v>0</v>
      </c>
    </row>
    <row r="1326" spans="1:162" x14ac:dyDescent="0.2">
      <c r="A1326" t="s">
        <v>1507</v>
      </c>
      <c r="B1326" t="s">
        <v>3720</v>
      </c>
      <c r="C1326" t="s">
        <v>4599</v>
      </c>
      <c r="D1326" s="1">
        <v>0</v>
      </c>
      <c r="E1326" s="1">
        <v>0</v>
      </c>
      <c r="F1326" s="4">
        <v>0</v>
      </c>
      <c r="G1326" s="4">
        <v>0</v>
      </c>
      <c r="H1326" s="5">
        <v>0</v>
      </c>
      <c r="I1326">
        <v>0</v>
      </c>
      <c r="J1326" s="4">
        <v>0</v>
      </c>
      <c r="K1326">
        <v>0</v>
      </c>
      <c r="L1326" s="5">
        <v>0</v>
      </c>
      <c r="M1326">
        <v>0</v>
      </c>
      <c r="N1326" s="4">
        <v>0</v>
      </c>
      <c r="O1326">
        <v>0</v>
      </c>
      <c r="P1326" s="5">
        <v>0</v>
      </c>
      <c r="Q1326">
        <v>5</v>
      </c>
      <c r="R1326" s="4">
        <v>0</v>
      </c>
      <c r="S1326">
        <v>0</v>
      </c>
      <c r="T1326" s="5">
        <v>5</v>
      </c>
      <c r="U1326">
        <v>5</v>
      </c>
      <c r="V1326" s="4">
        <v>0</v>
      </c>
      <c r="W1326">
        <v>0</v>
      </c>
      <c r="X1326" s="5">
        <v>5</v>
      </c>
      <c r="Y1326">
        <v>5</v>
      </c>
      <c r="Z1326" s="4">
        <v>0</v>
      </c>
      <c r="AA1326">
        <v>0</v>
      </c>
      <c r="AB1326" s="5">
        <v>5</v>
      </c>
      <c r="AD1326">
        <v>0</v>
      </c>
      <c r="AE1326">
        <v>0</v>
      </c>
      <c r="AF1326" s="4">
        <v>0</v>
      </c>
      <c r="AG1326">
        <v>0</v>
      </c>
      <c r="AH1326" s="5">
        <v>0</v>
      </c>
      <c r="AI1326">
        <v>0</v>
      </c>
      <c r="AJ1326" s="4">
        <v>0</v>
      </c>
      <c r="AK1326">
        <v>0</v>
      </c>
      <c r="AL1326" s="5">
        <v>0</v>
      </c>
      <c r="AM1326">
        <v>5</v>
      </c>
      <c r="AN1326" s="4">
        <v>0</v>
      </c>
      <c r="AO1326">
        <v>0</v>
      </c>
      <c r="AP1326" s="5">
        <v>5</v>
      </c>
      <c r="AQ1326">
        <v>5</v>
      </c>
      <c r="AR1326" s="4">
        <v>0</v>
      </c>
      <c r="AS1326">
        <v>0</v>
      </c>
      <c r="AT1326" s="5">
        <v>5</v>
      </c>
      <c r="AU1326">
        <v>5</v>
      </c>
      <c r="AV1326" s="4">
        <v>0</v>
      </c>
      <c r="AW1326">
        <v>0</v>
      </c>
      <c r="AX1326" s="5">
        <v>5</v>
      </c>
      <c r="AY1326">
        <v>5</v>
      </c>
      <c r="AZ1326" s="4">
        <v>0</v>
      </c>
      <c r="BA1326">
        <v>0</v>
      </c>
      <c r="BB1326" s="5">
        <v>5</v>
      </c>
      <c r="BD1326">
        <v>0</v>
      </c>
      <c r="BE1326">
        <v>0</v>
      </c>
      <c r="BF1326" s="4">
        <v>0</v>
      </c>
      <c r="BG1326">
        <v>0</v>
      </c>
      <c r="BH1326" s="5">
        <v>0</v>
      </c>
      <c r="BI1326">
        <v>0</v>
      </c>
      <c r="BJ1326" s="4">
        <v>0</v>
      </c>
      <c r="BK1326">
        <v>0</v>
      </c>
      <c r="BL1326" s="5">
        <v>0</v>
      </c>
      <c r="BM1326">
        <v>5</v>
      </c>
      <c r="BN1326" s="4">
        <v>0</v>
      </c>
      <c r="BO1326">
        <v>0</v>
      </c>
      <c r="BP1326" s="5">
        <v>5</v>
      </c>
      <c r="BQ1326">
        <v>5</v>
      </c>
      <c r="BR1326" s="4">
        <v>0</v>
      </c>
      <c r="BS1326">
        <v>0</v>
      </c>
      <c r="BT1326" s="5">
        <v>5</v>
      </c>
      <c r="BU1326">
        <v>5</v>
      </c>
      <c r="BV1326" s="4">
        <v>0</v>
      </c>
      <c r="BW1326">
        <v>0</v>
      </c>
      <c r="BX1326" s="5">
        <v>5</v>
      </c>
      <c r="BY1326">
        <v>5</v>
      </c>
      <c r="BZ1326" s="4">
        <v>0</v>
      </c>
      <c r="CA1326">
        <v>0</v>
      </c>
      <c r="CB1326" s="5">
        <v>5</v>
      </c>
      <c r="CD1326">
        <v>0</v>
      </c>
      <c r="CE1326">
        <v>0</v>
      </c>
      <c r="CF1326" s="4">
        <v>0</v>
      </c>
      <c r="CG1326">
        <v>0</v>
      </c>
      <c r="CH1326" s="5">
        <v>0</v>
      </c>
      <c r="CI1326">
        <v>0</v>
      </c>
      <c r="CJ1326" s="4">
        <v>0</v>
      </c>
      <c r="CK1326">
        <v>0</v>
      </c>
      <c r="CL1326" s="5">
        <v>0</v>
      </c>
      <c r="CM1326">
        <v>5</v>
      </c>
      <c r="CN1326" s="4">
        <v>0</v>
      </c>
      <c r="CO1326">
        <v>0</v>
      </c>
      <c r="CP1326" s="5">
        <v>5</v>
      </c>
      <c r="CQ1326">
        <v>5</v>
      </c>
      <c r="CR1326" s="4">
        <v>0</v>
      </c>
      <c r="CS1326">
        <v>0</v>
      </c>
      <c r="CT1326" s="5">
        <v>5</v>
      </c>
      <c r="CU1326">
        <v>5</v>
      </c>
      <c r="CV1326" s="4">
        <v>0</v>
      </c>
      <c r="CW1326">
        <v>0</v>
      </c>
      <c r="CX1326" s="5">
        <v>5</v>
      </c>
      <c r="CY1326" s="21">
        <v>0</v>
      </c>
      <c r="CZ1326" s="21">
        <v>0</v>
      </c>
      <c r="DA1326" s="21">
        <v>0</v>
      </c>
      <c r="DB1326" s="5">
        <v>0</v>
      </c>
      <c r="DD1326" s="8">
        <v>0</v>
      </c>
      <c r="DE1326" s="8">
        <v>0</v>
      </c>
      <c r="DF1326" s="8">
        <v>0</v>
      </c>
      <c r="DG1326" s="8">
        <v>0</v>
      </c>
      <c r="DH1326" s="8">
        <v>0</v>
      </c>
      <c r="DI1326" s="8">
        <v>0</v>
      </c>
      <c r="DJ1326" s="8">
        <v>0</v>
      </c>
      <c r="DK1326" s="8">
        <v>0</v>
      </c>
      <c r="DL1326" s="8">
        <v>0</v>
      </c>
      <c r="DM1326" s="8">
        <v>0</v>
      </c>
      <c r="DN1326" s="8">
        <v>0</v>
      </c>
      <c r="DO1326" s="8">
        <v>0</v>
      </c>
      <c r="DP1326" s="8">
        <v>0</v>
      </c>
      <c r="DQ1326" s="8">
        <v>0</v>
      </c>
      <c r="DR1326" s="8">
        <v>0</v>
      </c>
      <c r="DS1326" s="8">
        <v>0</v>
      </c>
      <c r="DT1326" s="8">
        <v>0</v>
      </c>
      <c r="DU1326" s="8">
        <v>0</v>
      </c>
      <c r="DV1326" s="8">
        <v>0</v>
      </c>
      <c r="DW1326" s="8">
        <v>0</v>
      </c>
      <c r="DX1326" s="8">
        <v>0</v>
      </c>
      <c r="DY1326" s="8">
        <v>0</v>
      </c>
      <c r="DZ1326" s="8">
        <v>0</v>
      </c>
      <c r="EA1326" s="8">
        <v>0</v>
      </c>
      <c r="EB1326" s="8">
        <v>0</v>
      </c>
      <c r="EC1326" s="8">
        <v>0</v>
      </c>
      <c r="ED1326" s="20">
        <v>0</v>
      </c>
      <c r="EF1326" s="9">
        <v>0</v>
      </c>
      <c r="EG1326" s="9">
        <v>0</v>
      </c>
      <c r="EH1326" s="9">
        <v>0</v>
      </c>
      <c r="EI1326" s="9">
        <v>0</v>
      </c>
      <c r="EJ1326" s="9">
        <v>0</v>
      </c>
      <c r="EK1326" s="9">
        <v>0</v>
      </c>
      <c r="EL1326" s="9">
        <v>0</v>
      </c>
      <c r="EM1326" s="9">
        <v>0</v>
      </c>
      <c r="EN1326" s="9">
        <v>0</v>
      </c>
      <c r="EO1326" s="9">
        <v>0</v>
      </c>
      <c r="EP1326" s="9">
        <v>0</v>
      </c>
      <c r="EQ1326" s="9">
        <v>0</v>
      </c>
      <c r="ER1326" s="9">
        <v>0</v>
      </c>
      <c r="ES1326" s="9">
        <v>0</v>
      </c>
      <c r="ET1326" s="9">
        <v>0</v>
      </c>
      <c r="EU1326" s="9">
        <v>0</v>
      </c>
      <c r="EV1326" s="9">
        <v>0</v>
      </c>
      <c r="EW1326" s="9">
        <v>0</v>
      </c>
      <c r="EX1326" s="9">
        <v>0</v>
      </c>
      <c r="EY1326" s="9">
        <v>0</v>
      </c>
      <c r="EZ1326" s="9">
        <v>0</v>
      </c>
      <c r="FA1326" s="9">
        <v>0</v>
      </c>
      <c r="FB1326" s="9">
        <v>0</v>
      </c>
      <c r="FC1326" s="9">
        <v>0</v>
      </c>
      <c r="FD1326" s="9">
        <v>0</v>
      </c>
      <c r="FE1326" s="9">
        <v>0</v>
      </c>
      <c r="FF1326">
        <v>0</v>
      </c>
    </row>
    <row r="1327" spans="1:162" x14ac:dyDescent="0.2">
      <c r="A1327" t="s">
        <v>2197</v>
      </c>
      <c r="B1327" t="s">
        <v>2188</v>
      </c>
      <c r="C1327" t="s">
        <v>4599</v>
      </c>
      <c r="D1327" s="1">
        <v>0</v>
      </c>
      <c r="E1327" s="1">
        <v>0</v>
      </c>
      <c r="F1327" s="4">
        <v>0</v>
      </c>
      <c r="G1327" s="4">
        <v>0</v>
      </c>
      <c r="H1327" s="5">
        <v>0</v>
      </c>
      <c r="I1327">
        <v>0</v>
      </c>
      <c r="J1327" s="4">
        <v>0</v>
      </c>
      <c r="K1327">
        <v>0</v>
      </c>
      <c r="L1327" s="5">
        <v>0</v>
      </c>
      <c r="M1327">
        <v>1</v>
      </c>
      <c r="N1327" s="4">
        <v>0</v>
      </c>
      <c r="O1327">
        <v>0</v>
      </c>
      <c r="P1327" s="5">
        <v>1</v>
      </c>
      <c r="Q1327">
        <v>0</v>
      </c>
      <c r="R1327" s="4">
        <v>0</v>
      </c>
      <c r="S1327">
        <v>0</v>
      </c>
      <c r="T1327" s="5">
        <v>0</v>
      </c>
      <c r="U1327">
        <v>0</v>
      </c>
      <c r="V1327" s="4">
        <v>0</v>
      </c>
      <c r="W1327">
        <v>0</v>
      </c>
      <c r="X1327" s="5">
        <v>0</v>
      </c>
      <c r="Y1327">
        <v>0</v>
      </c>
      <c r="Z1327" s="4">
        <v>0</v>
      </c>
      <c r="AA1327">
        <v>0</v>
      </c>
      <c r="AB1327" s="5">
        <v>0</v>
      </c>
      <c r="AD1327">
        <v>0</v>
      </c>
      <c r="AE1327">
        <v>0</v>
      </c>
      <c r="AF1327" s="4">
        <v>0</v>
      </c>
      <c r="AG1327">
        <v>0</v>
      </c>
      <c r="AH1327" s="5">
        <v>0</v>
      </c>
      <c r="AI1327">
        <v>0</v>
      </c>
      <c r="AJ1327" s="4">
        <v>0</v>
      </c>
      <c r="AK1327">
        <v>0</v>
      </c>
      <c r="AL1327" s="5">
        <v>0</v>
      </c>
      <c r="AM1327">
        <v>1</v>
      </c>
      <c r="AN1327" s="4">
        <v>0</v>
      </c>
      <c r="AO1327">
        <v>0</v>
      </c>
      <c r="AP1327" s="5">
        <v>1</v>
      </c>
      <c r="AQ1327">
        <v>0</v>
      </c>
      <c r="AR1327" s="4">
        <v>0</v>
      </c>
      <c r="AS1327">
        <v>0</v>
      </c>
      <c r="AT1327" s="5">
        <v>0</v>
      </c>
      <c r="AU1327">
        <v>0</v>
      </c>
      <c r="AV1327" s="4">
        <v>0</v>
      </c>
      <c r="AW1327">
        <v>0</v>
      </c>
      <c r="AX1327" s="5">
        <v>0</v>
      </c>
      <c r="AY1327">
        <v>0</v>
      </c>
      <c r="AZ1327" s="4">
        <v>0</v>
      </c>
      <c r="BA1327">
        <v>0</v>
      </c>
      <c r="BB1327" s="5">
        <v>0</v>
      </c>
      <c r="BD1327">
        <v>0</v>
      </c>
      <c r="BE1327">
        <v>0</v>
      </c>
      <c r="BF1327" s="4">
        <v>0</v>
      </c>
      <c r="BG1327">
        <v>0</v>
      </c>
      <c r="BH1327" s="5">
        <v>0</v>
      </c>
      <c r="BI1327">
        <v>0</v>
      </c>
      <c r="BJ1327" s="4">
        <v>0</v>
      </c>
      <c r="BK1327">
        <v>0</v>
      </c>
      <c r="BL1327" s="5">
        <v>0</v>
      </c>
      <c r="BM1327">
        <v>1</v>
      </c>
      <c r="BN1327" s="4">
        <v>0</v>
      </c>
      <c r="BO1327">
        <v>0</v>
      </c>
      <c r="BP1327" s="5">
        <v>1</v>
      </c>
      <c r="BQ1327">
        <v>0</v>
      </c>
      <c r="BR1327" s="4">
        <v>0</v>
      </c>
      <c r="BS1327">
        <v>0</v>
      </c>
      <c r="BT1327" s="5">
        <v>0</v>
      </c>
      <c r="BU1327">
        <v>0</v>
      </c>
      <c r="BV1327" s="4">
        <v>0</v>
      </c>
      <c r="BW1327">
        <v>0</v>
      </c>
      <c r="BX1327" s="5">
        <v>0</v>
      </c>
      <c r="BY1327">
        <v>0</v>
      </c>
      <c r="BZ1327" s="4">
        <v>0</v>
      </c>
      <c r="CA1327">
        <v>0</v>
      </c>
      <c r="CB1327" s="5">
        <v>0</v>
      </c>
      <c r="CD1327">
        <v>0</v>
      </c>
      <c r="CE1327">
        <v>0</v>
      </c>
      <c r="CF1327" s="4">
        <v>0</v>
      </c>
      <c r="CG1327">
        <v>0</v>
      </c>
      <c r="CH1327" s="5">
        <v>0</v>
      </c>
      <c r="CI1327">
        <v>0</v>
      </c>
      <c r="CJ1327" s="4">
        <v>0</v>
      </c>
      <c r="CK1327">
        <v>0</v>
      </c>
      <c r="CL1327" s="5">
        <v>0</v>
      </c>
      <c r="CM1327">
        <v>1</v>
      </c>
      <c r="CN1327" s="4">
        <v>0</v>
      </c>
      <c r="CO1327">
        <v>0</v>
      </c>
      <c r="CP1327" s="5">
        <v>1</v>
      </c>
      <c r="CQ1327">
        <v>0</v>
      </c>
      <c r="CR1327" s="4">
        <v>0</v>
      </c>
      <c r="CS1327">
        <v>0</v>
      </c>
      <c r="CT1327" s="5">
        <v>0</v>
      </c>
      <c r="CU1327">
        <v>0</v>
      </c>
      <c r="CV1327" s="4">
        <v>0</v>
      </c>
      <c r="CW1327">
        <v>0</v>
      </c>
      <c r="CX1327" s="5">
        <v>0</v>
      </c>
      <c r="CY1327" s="21">
        <v>0</v>
      </c>
      <c r="CZ1327" s="21">
        <v>0</v>
      </c>
      <c r="DA1327" s="21">
        <v>0</v>
      </c>
      <c r="DB1327" s="5">
        <v>0</v>
      </c>
      <c r="DD1327" s="8">
        <v>0</v>
      </c>
      <c r="DE1327" s="8">
        <v>0</v>
      </c>
      <c r="DF1327" s="8">
        <v>0</v>
      </c>
      <c r="DG1327" s="8">
        <v>0</v>
      </c>
      <c r="DH1327" s="8">
        <v>0</v>
      </c>
      <c r="DI1327" s="8">
        <v>0</v>
      </c>
      <c r="DJ1327" s="8">
        <v>0</v>
      </c>
      <c r="DK1327" s="8">
        <v>0</v>
      </c>
      <c r="DL1327" s="8">
        <v>0</v>
      </c>
      <c r="DM1327" s="8">
        <v>0</v>
      </c>
      <c r="DN1327" s="8">
        <v>0</v>
      </c>
      <c r="DO1327" s="8">
        <v>0</v>
      </c>
      <c r="DP1327" s="8">
        <v>0</v>
      </c>
      <c r="DQ1327" s="8">
        <v>0</v>
      </c>
      <c r="DR1327" s="8">
        <v>0</v>
      </c>
      <c r="DS1327" s="8">
        <v>0</v>
      </c>
      <c r="DT1327" s="8">
        <v>0</v>
      </c>
      <c r="DU1327" s="8">
        <v>0</v>
      </c>
      <c r="DV1327" s="8">
        <v>0</v>
      </c>
      <c r="DW1327" s="8">
        <v>0</v>
      </c>
      <c r="DX1327" s="8">
        <v>0</v>
      </c>
      <c r="DY1327" s="8">
        <v>0</v>
      </c>
      <c r="DZ1327" s="8">
        <v>0</v>
      </c>
      <c r="EA1327" s="8">
        <v>0</v>
      </c>
      <c r="EB1327" s="8">
        <v>0</v>
      </c>
      <c r="EC1327" s="8">
        <v>0</v>
      </c>
      <c r="ED1327" s="20">
        <v>0</v>
      </c>
      <c r="EF1327" s="9">
        <v>0</v>
      </c>
      <c r="EG1327" s="9">
        <v>0</v>
      </c>
      <c r="EH1327" s="9">
        <v>0</v>
      </c>
      <c r="EI1327" s="9">
        <v>0</v>
      </c>
      <c r="EJ1327" s="9">
        <v>0</v>
      </c>
      <c r="EK1327" s="9">
        <v>0</v>
      </c>
      <c r="EL1327" s="9">
        <v>0</v>
      </c>
      <c r="EM1327" s="9">
        <v>0</v>
      </c>
      <c r="EN1327" s="9">
        <v>0</v>
      </c>
      <c r="EO1327" s="9">
        <v>0</v>
      </c>
      <c r="EP1327" s="9">
        <v>0</v>
      </c>
      <c r="EQ1327" s="9">
        <v>0</v>
      </c>
      <c r="ER1327" s="9">
        <v>0</v>
      </c>
      <c r="ES1327" s="9">
        <v>0</v>
      </c>
      <c r="ET1327" s="9">
        <v>0</v>
      </c>
      <c r="EU1327" s="9">
        <v>0</v>
      </c>
      <c r="EV1327" s="9">
        <v>0</v>
      </c>
      <c r="EW1327" s="9">
        <v>0</v>
      </c>
      <c r="EX1327" s="9">
        <v>0</v>
      </c>
      <c r="EY1327" s="9">
        <v>0</v>
      </c>
      <c r="EZ1327" s="9">
        <v>0</v>
      </c>
      <c r="FA1327" s="9">
        <v>0</v>
      </c>
      <c r="FB1327" s="9">
        <v>0</v>
      </c>
      <c r="FC1327" s="9">
        <v>0</v>
      </c>
      <c r="FD1327" s="9">
        <v>0</v>
      </c>
      <c r="FE1327" s="9">
        <v>0</v>
      </c>
      <c r="FF1327">
        <v>0</v>
      </c>
    </row>
    <row r="1328" spans="1:162" x14ac:dyDescent="0.2">
      <c r="A1328" t="s">
        <v>1128</v>
      </c>
      <c r="B1328" t="s">
        <v>3721</v>
      </c>
      <c r="C1328" t="s">
        <v>4599</v>
      </c>
      <c r="D1328" s="1">
        <v>0</v>
      </c>
      <c r="E1328" s="1">
        <v>0</v>
      </c>
      <c r="F1328" s="4">
        <v>0</v>
      </c>
      <c r="G1328" s="4">
        <v>0</v>
      </c>
      <c r="H1328" s="5">
        <v>0</v>
      </c>
      <c r="I1328">
        <v>0</v>
      </c>
      <c r="J1328" s="4">
        <v>0</v>
      </c>
      <c r="K1328">
        <v>0</v>
      </c>
      <c r="L1328" s="5">
        <v>0</v>
      </c>
      <c r="M1328">
        <v>5</v>
      </c>
      <c r="N1328" s="4">
        <v>0</v>
      </c>
      <c r="O1328">
        <v>0</v>
      </c>
      <c r="P1328" s="5">
        <v>5</v>
      </c>
      <c r="Q1328">
        <v>0</v>
      </c>
      <c r="R1328" s="4">
        <v>0</v>
      </c>
      <c r="S1328">
        <v>0</v>
      </c>
      <c r="T1328" s="5">
        <v>0</v>
      </c>
      <c r="U1328">
        <v>0</v>
      </c>
      <c r="V1328" s="4">
        <v>0</v>
      </c>
      <c r="W1328">
        <v>0</v>
      </c>
      <c r="X1328" s="5">
        <v>0</v>
      </c>
      <c r="Y1328">
        <v>0</v>
      </c>
      <c r="Z1328" s="4">
        <v>0</v>
      </c>
      <c r="AA1328">
        <v>0</v>
      </c>
      <c r="AB1328" s="5">
        <v>0</v>
      </c>
      <c r="AD1328">
        <v>0</v>
      </c>
      <c r="AE1328">
        <v>0</v>
      </c>
      <c r="AF1328" s="4">
        <v>0</v>
      </c>
      <c r="AG1328">
        <v>0</v>
      </c>
      <c r="AH1328" s="5">
        <v>0</v>
      </c>
      <c r="AI1328">
        <v>0</v>
      </c>
      <c r="AJ1328" s="4">
        <v>0</v>
      </c>
      <c r="AK1328">
        <v>0</v>
      </c>
      <c r="AL1328" s="5">
        <v>0</v>
      </c>
      <c r="AM1328">
        <v>5</v>
      </c>
      <c r="AN1328" s="4">
        <v>0</v>
      </c>
      <c r="AO1328">
        <v>0</v>
      </c>
      <c r="AP1328" s="5">
        <v>5</v>
      </c>
      <c r="AQ1328">
        <v>0</v>
      </c>
      <c r="AR1328" s="4">
        <v>0</v>
      </c>
      <c r="AS1328">
        <v>0</v>
      </c>
      <c r="AT1328" s="5">
        <v>0</v>
      </c>
      <c r="AU1328">
        <v>0</v>
      </c>
      <c r="AV1328" s="4">
        <v>0</v>
      </c>
      <c r="AW1328">
        <v>0</v>
      </c>
      <c r="AX1328" s="5">
        <v>0</v>
      </c>
      <c r="AY1328">
        <v>0</v>
      </c>
      <c r="AZ1328" s="4">
        <v>0</v>
      </c>
      <c r="BA1328">
        <v>0</v>
      </c>
      <c r="BB1328" s="5">
        <v>0</v>
      </c>
      <c r="BD1328">
        <v>0</v>
      </c>
      <c r="BE1328">
        <v>0</v>
      </c>
      <c r="BF1328" s="4">
        <v>0</v>
      </c>
      <c r="BG1328">
        <v>0</v>
      </c>
      <c r="BH1328" s="5">
        <v>0</v>
      </c>
      <c r="BI1328">
        <v>0</v>
      </c>
      <c r="BJ1328" s="4">
        <v>0</v>
      </c>
      <c r="BK1328">
        <v>0</v>
      </c>
      <c r="BL1328" s="5">
        <v>0</v>
      </c>
      <c r="BM1328">
        <v>5</v>
      </c>
      <c r="BN1328" s="4">
        <v>0</v>
      </c>
      <c r="BO1328">
        <v>0</v>
      </c>
      <c r="BP1328" s="5">
        <v>5</v>
      </c>
      <c r="BQ1328">
        <v>0</v>
      </c>
      <c r="BR1328" s="4">
        <v>0</v>
      </c>
      <c r="BS1328">
        <v>0</v>
      </c>
      <c r="BT1328" s="5">
        <v>0</v>
      </c>
      <c r="BU1328">
        <v>0</v>
      </c>
      <c r="BV1328" s="4">
        <v>0</v>
      </c>
      <c r="BW1328">
        <v>0</v>
      </c>
      <c r="BX1328" s="5">
        <v>0</v>
      </c>
      <c r="BY1328">
        <v>0</v>
      </c>
      <c r="BZ1328" s="4">
        <v>0</v>
      </c>
      <c r="CA1328">
        <v>0</v>
      </c>
      <c r="CB1328" s="5">
        <v>0</v>
      </c>
      <c r="CD1328">
        <v>0</v>
      </c>
      <c r="CE1328">
        <v>0</v>
      </c>
      <c r="CF1328" s="4">
        <v>0</v>
      </c>
      <c r="CG1328">
        <v>0</v>
      </c>
      <c r="CH1328" s="5">
        <v>0</v>
      </c>
      <c r="CI1328">
        <v>5</v>
      </c>
      <c r="CJ1328" s="4">
        <v>0</v>
      </c>
      <c r="CK1328">
        <v>0</v>
      </c>
      <c r="CL1328" s="5">
        <v>5</v>
      </c>
      <c r="CM1328">
        <v>5</v>
      </c>
      <c r="CN1328" s="4">
        <v>0</v>
      </c>
      <c r="CO1328">
        <v>0</v>
      </c>
      <c r="CP1328" s="5">
        <v>5</v>
      </c>
      <c r="CQ1328">
        <v>0</v>
      </c>
      <c r="CR1328" s="4">
        <v>0</v>
      </c>
      <c r="CS1328">
        <v>0</v>
      </c>
      <c r="CT1328" s="5">
        <v>0</v>
      </c>
      <c r="CU1328">
        <v>0</v>
      </c>
      <c r="CV1328" s="4">
        <v>0</v>
      </c>
      <c r="CW1328">
        <v>0</v>
      </c>
      <c r="CX1328" s="5">
        <v>0</v>
      </c>
      <c r="CY1328" s="21">
        <v>0</v>
      </c>
      <c r="CZ1328" s="21">
        <v>0</v>
      </c>
      <c r="DA1328" s="21">
        <v>0</v>
      </c>
      <c r="DB1328" s="5">
        <v>0</v>
      </c>
      <c r="DD1328" s="8">
        <v>0</v>
      </c>
      <c r="DE1328" s="8">
        <v>0</v>
      </c>
      <c r="DF1328" s="8">
        <v>0</v>
      </c>
      <c r="DG1328" s="8">
        <v>0</v>
      </c>
      <c r="DH1328" s="8">
        <v>0</v>
      </c>
      <c r="DI1328" s="8">
        <v>0</v>
      </c>
      <c r="DJ1328" s="8">
        <v>0</v>
      </c>
      <c r="DK1328" s="8">
        <v>0</v>
      </c>
      <c r="DL1328" s="8">
        <v>0</v>
      </c>
      <c r="DM1328" s="8">
        <v>0</v>
      </c>
      <c r="DN1328" s="8">
        <v>0</v>
      </c>
      <c r="DO1328" s="8">
        <v>0</v>
      </c>
      <c r="DP1328" s="8">
        <v>0</v>
      </c>
      <c r="DQ1328" s="8">
        <v>0</v>
      </c>
      <c r="DR1328" s="8">
        <v>0</v>
      </c>
      <c r="DS1328" s="8">
        <v>0</v>
      </c>
      <c r="DT1328" s="8">
        <v>0</v>
      </c>
      <c r="DU1328" s="8">
        <v>0</v>
      </c>
      <c r="DV1328" s="8">
        <v>0</v>
      </c>
      <c r="DW1328" s="8">
        <v>0</v>
      </c>
      <c r="DX1328" s="8">
        <v>0</v>
      </c>
      <c r="DY1328" s="8">
        <v>0</v>
      </c>
      <c r="DZ1328" s="8">
        <v>0</v>
      </c>
      <c r="EA1328" s="8">
        <v>0</v>
      </c>
      <c r="EB1328" s="8">
        <v>0</v>
      </c>
      <c r="EC1328" s="8">
        <v>0</v>
      </c>
      <c r="ED1328" s="20">
        <v>0</v>
      </c>
      <c r="EF1328" s="9">
        <v>0</v>
      </c>
      <c r="EG1328" s="9">
        <v>0</v>
      </c>
      <c r="EH1328" s="9">
        <v>0</v>
      </c>
      <c r="EI1328" s="9">
        <v>0</v>
      </c>
      <c r="EJ1328" s="9">
        <v>0</v>
      </c>
      <c r="EK1328" s="9">
        <v>0</v>
      </c>
      <c r="EL1328" s="9">
        <v>0</v>
      </c>
      <c r="EM1328" s="9">
        <v>0</v>
      </c>
      <c r="EN1328" s="9">
        <v>0</v>
      </c>
      <c r="EO1328" s="9">
        <v>0</v>
      </c>
      <c r="EP1328" s="9">
        <v>0</v>
      </c>
      <c r="EQ1328" s="9">
        <v>0</v>
      </c>
      <c r="ER1328" s="9">
        <v>0</v>
      </c>
      <c r="ES1328" s="9">
        <v>0</v>
      </c>
      <c r="ET1328" s="9">
        <v>0</v>
      </c>
      <c r="EU1328" s="9">
        <v>0</v>
      </c>
      <c r="EV1328" s="9">
        <v>0</v>
      </c>
      <c r="EW1328" s="9">
        <v>0</v>
      </c>
      <c r="EX1328" s="9">
        <v>0</v>
      </c>
      <c r="EY1328" s="9">
        <v>0</v>
      </c>
      <c r="EZ1328" s="9">
        <v>0</v>
      </c>
      <c r="FA1328" s="9">
        <v>0</v>
      </c>
      <c r="FB1328" s="9">
        <v>0</v>
      </c>
      <c r="FC1328" s="9">
        <v>0</v>
      </c>
      <c r="FD1328" s="9">
        <v>0</v>
      </c>
      <c r="FE1328" s="9">
        <v>0</v>
      </c>
      <c r="FF1328">
        <v>0</v>
      </c>
    </row>
    <row r="1329" spans="1:162" x14ac:dyDescent="0.2">
      <c r="A1329" t="s">
        <v>2193</v>
      </c>
      <c r="B1329" t="s">
        <v>2192</v>
      </c>
      <c r="C1329" t="s">
        <v>4599</v>
      </c>
      <c r="D1329" s="1">
        <v>0</v>
      </c>
      <c r="E1329" s="1">
        <v>0</v>
      </c>
      <c r="F1329" s="4">
        <v>0</v>
      </c>
      <c r="G1329" s="4">
        <v>0</v>
      </c>
      <c r="H1329" s="5">
        <v>0</v>
      </c>
      <c r="I1329">
        <v>0</v>
      </c>
      <c r="J1329" s="4">
        <v>0</v>
      </c>
      <c r="K1329">
        <v>0</v>
      </c>
      <c r="L1329" s="5">
        <v>0</v>
      </c>
      <c r="M1329">
        <v>0</v>
      </c>
      <c r="N1329" s="4">
        <v>0</v>
      </c>
      <c r="O1329">
        <v>0</v>
      </c>
      <c r="P1329" s="5">
        <v>0</v>
      </c>
      <c r="Q1329">
        <v>0</v>
      </c>
      <c r="R1329" s="4">
        <v>0</v>
      </c>
      <c r="S1329">
        <v>0</v>
      </c>
      <c r="T1329" s="5">
        <v>0</v>
      </c>
      <c r="U1329">
        <v>0</v>
      </c>
      <c r="V1329" s="4">
        <v>0</v>
      </c>
      <c r="W1329">
        <v>0</v>
      </c>
      <c r="X1329" s="5">
        <v>0</v>
      </c>
      <c r="Y1329">
        <v>0</v>
      </c>
      <c r="Z1329" s="4">
        <v>0</v>
      </c>
      <c r="AA1329">
        <v>0</v>
      </c>
      <c r="AB1329" s="5">
        <v>0</v>
      </c>
      <c r="AD1329">
        <v>0</v>
      </c>
      <c r="AE1329">
        <v>0</v>
      </c>
      <c r="AF1329" s="4">
        <v>0</v>
      </c>
      <c r="AG1329">
        <v>0</v>
      </c>
      <c r="AH1329" s="5">
        <v>0</v>
      </c>
      <c r="AI1329">
        <v>0</v>
      </c>
      <c r="AJ1329" s="4">
        <v>0</v>
      </c>
      <c r="AK1329">
        <v>0</v>
      </c>
      <c r="AL1329" s="5">
        <v>0</v>
      </c>
      <c r="AM1329">
        <v>0</v>
      </c>
      <c r="AN1329" s="4">
        <v>0</v>
      </c>
      <c r="AO1329">
        <v>0</v>
      </c>
      <c r="AP1329" s="5">
        <v>0</v>
      </c>
      <c r="AQ1329">
        <v>0</v>
      </c>
      <c r="AR1329" s="4">
        <v>0</v>
      </c>
      <c r="AS1329">
        <v>0</v>
      </c>
      <c r="AT1329" s="5">
        <v>0</v>
      </c>
      <c r="AU1329">
        <v>0</v>
      </c>
      <c r="AV1329" s="4">
        <v>0</v>
      </c>
      <c r="AW1329">
        <v>0</v>
      </c>
      <c r="AX1329" s="5">
        <v>0</v>
      </c>
      <c r="AY1329">
        <v>0</v>
      </c>
      <c r="AZ1329" s="4">
        <v>0</v>
      </c>
      <c r="BA1329">
        <v>0</v>
      </c>
      <c r="BB1329" s="5">
        <v>0</v>
      </c>
      <c r="BD1329">
        <v>0</v>
      </c>
      <c r="BE1329">
        <v>0</v>
      </c>
      <c r="BF1329" s="4">
        <v>0</v>
      </c>
      <c r="BG1329">
        <v>0</v>
      </c>
      <c r="BH1329" s="5">
        <v>0</v>
      </c>
      <c r="BI1329">
        <v>0</v>
      </c>
      <c r="BJ1329" s="4">
        <v>0</v>
      </c>
      <c r="BK1329">
        <v>0</v>
      </c>
      <c r="BL1329" s="5">
        <v>0</v>
      </c>
      <c r="BM1329">
        <v>0</v>
      </c>
      <c r="BN1329" s="4">
        <v>0</v>
      </c>
      <c r="BO1329">
        <v>0</v>
      </c>
      <c r="BP1329" s="5">
        <v>0</v>
      </c>
      <c r="BQ1329">
        <v>0</v>
      </c>
      <c r="BR1329" s="4">
        <v>0</v>
      </c>
      <c r="BS1329">
        <v>0</v>
      </c>
      <c r="BT1329" s="5">
        <v>0</v>
      </c>
      <c r="BU1329">
        <v>0</v>
      </c>
      <c r="BV1329" s="4">
        <v>0</v>
      </c>
      <c r="BW1329">
        <v>0</v>
      </c>
      <c r="BX1329" s="5">
        <v>0</v>
      </c>
      <c r="BY1329">
        <v>0</v>
      </c>
      <c r="BZ1329" s="4">
        <v>0</v>
      </c>
      <c r="CA1329">
        <v>0</v>
      </c>
      <c r="CB1329" s="5">
        <v>0</v>
      </c>
      <c r="CD1329">
        <v>0</v>
      </c>
      <c r="CE1329">
        <v>0</v>
      </c>
      <c r="CF1329" s="4">
        <v>0</v>
      </c>
      <c r="CG1329">
        <v>0</v>
      </c>
      <c r="CH1329" s="5">
        <v>0</v>
      </c>
      <c r="CI1329">
        <v>0</v>
      </c>
      <c r="CJ1329" s="4">
        <v>0</v>
      </c>
      <c r="CK1329">
        <v>0</v>
      </c>
      <c r="CL1329" s="5">
        <v>0</v>
      </c>
      <c r="CM1329">
        <v>0</v>
      </c>
      <c r="CN1329" s="4">
        <v>0</v>
      </c>
      <c r="CO1329">
        <v>0</v>
      </c>
      <c r="CP1329" s="5">
        <v>0</v>
      </c>
      <c r="CQ1329">
        <v>0</v>
      </c>
      <c r="CR1329" s="4">
        <v>0</v>
      </c>
      <c r="CS1329">
        <v>0</v>
      </c>
      <c r="CT1329" s="5">
        <v>0</v>
      </c>
      <c r="CU1329">
        <v>0</v>
      </c>
      <c r="CV1329" s="4">
        <v>0</v>
      </c>
      <c r="CW1329">
        <v>0</v>
      </c>
      <c r="CX1329" s="5">
        <v>0</v>
      </c>
      <c r="CY1329" s="21">
        <v>0</v>
      </c>
      <c r="CZ1329" s="21">
        <v>0</v>
      </c>
      <c r="DA1329" s="21">
        <v>0</v>
      </c>
      <c r="DB1329" s="5">
        <v>0</v>
      </c>
      <c r="DD1329" s="8">
        <v>0</v>
      </c>
      <c r="DE1329" s="8">
        <v>0</v>
      </c>
      <c r="DF1329" s="8">
        <v>0</v>
      </c>
      <c r="DG1329" s="8">
        <v>0</v>
      </c>
      <c r="DH1329" s="8">
        <v>0</v>
      </c>
      <c r="DI1329" s="8">
        <v>0</v>
      </c>
      <c r="DJ1329" s="8">
        <v>0</v>
      </c>
      <c r="DK1329" s="8">
        <v>0</v>
      </c>
      <c r="DL1329" s="8">
        <v>0</v>
      </c>
      <c r="DM1329" s="8">
        <v>0</v>
      </c>
      <c r="DN1329" s="8">
        <v>0</v>
      </c>
      <c r="DO1329" s="8">
        <v>0</v>
      </c>
      <c r="DP1329" s="8">
        <v>0</v>
      </c>
      <c r="DQ1329" s="8">
        <v>0</v>
      </c>
      <c r="DR1329" s="8">
        <v>0</v>
      </c>
      <c r="DS1329" s="8">
        <v>0</v>
      </c>
      <c r="DT1329" s="8">
        <v>0</v>
      </c>
      <c r="DU1329" s="8">
        <v>0</v>
      </c>
      <c r="DV1329" s="8">
        <v>0</v>
      </c>
      <c r="DW1329" s="8">
        <v>0</v>
      </c>
      <c r="DX1329" s="8">
        <v>0</v>
      </c>
      <c r="DY1329" s="8">
        <v>0</v>
      </c>
      <c r="DZ1329" s="8">
        <v>0</v>
      </c>
      <c r="EA1329" s="8">
        <v>0</v>
      </c>
      <c r="EB1329" s="8">
        <v>0</v>
      </c>
      <c r="EC1329" s="8">
        <v>0</v>
      </c>
      <c r="ED1329" s="20">
        <v>0</v>
      </c>
      <c r="EF1329" s="9">
        <v>0</v>
      </c>
      <c r="EG1329" s="9">
        <v>0</v>
      </c>
      <c r="EH1329" s="9">
        <v>0</v>
      </c>
      <c r="EI1329" s="9">
        <v>0</v>
      </c>
      <c r="EJ1329" s="9">
        <v>0</v>
      </c>
      <c r="EK1329" s="9">
        <v>0</v>
      </c>
      <c r="EL1329" s="9">
        <v>0</v>
      </c>
      <c r="EM1329" s="9">
        <v>0</v>
      </c>
      <c r="EN1329" s="9">
        <v>0</v>
      </c>
      <c r="EO1329" s="9">
        <v>0</v>
      </c>
      <c r="EP1329" s="9">
        <v>0</v>
      </c>
      <c r="EQ1329" s="9">
        <v>0</v>
      </c>
      <c r="ER1329" s="9">
        <v>0</v>
      </c>
      <c r="ES1329" s="9">
        <v>0</v>
      </c>
      <c r="ET1329" s="9">
        <v>0</v>
      </c>
      <c r="EU1329" s="9">
        <v>0</v>
      </c>
      <c r="EV1329" s="9">
        <v>0</v>
      </c>
      <c r="EW1329" s="9">
        <v>0</v>
      </c>
      <c r="EX1329" s="9">
        <v>0</v>
      </c>
      <c r="EY1329" s="9">
        <v>0</v>
      </c>
      <c r="EZ1329" s="9">
        <v>0</v>
      </c>
      <c r="FA1329" s="9">
        <v>0</v>
      </c>
      <c r="FB1329" s="9">
        <v>0</v>
      </c>
      <c r="FC1329" s="9">
        <v>0</v>
      </c>
      <c r="FD1329" s="9">
        <v>0</v>
      </c>
      <c r="FE1329" s="9">
        <v>0</v>
      </c>
      <c r="FF1329">
        <v>0</v>
      </c>
    </row>
    <row r="1330" spans="1:162" x14ac:dyDescent="0.2">
      <c r="A1330" t="s">
        <v>1131</v>
      </c>
      <c r="B1330" t="s">
        <v>3722</v>
      </c>
      <c r="C1330" t="s">
        <v>4599</v>
      </c>
      <c r="D1330" s="1">
        <v>0</v>
      </c>
      <c r="E1330" s="1">
        <v>0</v>
      </c>
      <c r="F1330" s="4">
        <v>0</v>
      </c>
      <c r="G1330" s="4">
        <v>0</v>
      </c>
      <c r="H1330" s="5">
        <v>0</v>
      </c>
      <c r="I1330">
        <v>0</v>
      </c>
      <c r="J1330" s="4">
        <v>0</v>
      </c>
      <c r="K1330">
        <v>0</v>
      </c>
      <c r="L1330" s="5">
        <v>0</v>
      </c>
      <c r="M1330">
        <v>1</v>
      </c>
      <c r="N1330" s="4">
        <v>0</v>
      </c>
      <c r="O1330">
        <v>0</v>
      </c>
      <c r="P1330" s="5">
        <v>1</v>
      </c>
      <c r="Q1330">
        <v>1</v>
      </c>
      <c r="R1330" s="4">
        <v>0</v>
      </c>
      <c r="S1330">
        <v>0</v>
      </c>
      <c r="T1330" s="5">
        <v>1</v>
      </c>
      <c r="U1330">
        <v>1</v>
      </c>
      <c r="V1330" s="4">
        <v>0</v>
      </c>
      <c r="W1330">
        <v>0</v>
      </c>
      <c r="X1330" s="5">
        <v>1</v>
      </c>
      <c r="Y1330">
        <v>1</v>
      </c>
      <c r="Z1330" s="4">
        <v>0</v>
      </c>
      <c r="AA1330">
        <v>0</v>
      </c>
      <c r="AB1330" s="5">
        <v>1</v>
      </c>
      <c r="AD1330">
        <v>0</v>
      </c>
      <c r="AE1330">
        <v>0</v>
      </c>
      <c r="AF1330" s="4">
        <v>0</v>
      </c>
      <c r="AG1330">
        <v>0</v>
      </c>
      <c r="AH1330" s="5">
        <v>0</v>
      </c>
      <c r="AI1330">
        <v>0</v>
      </c>
      <c r="AJ1330" s="4">
        <v>0</v>
      </c>
      <c r="AK1330">
        <v>0</v>
      </c>
      <c r="AL1330" s="5">
        <v>0</v>
      </c>
      <c r="AM1330">
        <v>1</v>
      </c>
      <c r="AN1330" s="4">
        <v>0</v>
      </c>
      <c r="AO1330">
        <v>0</v>
      </c>
      <c r="AP1330" s="5">
        <v>1</v>
      </c>
      <c r="AQ1330">
        <v>1</v>
      </c>
      <c r="AR1330" s="4">
        <v>0</v>
      </c>
      <c r="AS1330">
        <v>0</v>
      </c>
      <c r="AT1330" s="5">
        <v>1</v>
      </c>
      <c r="AU1330">
        <v>1</v>
      </c>
      <c r="AV1330" s="4">
        <v>0</v>
      </c>
      <c r="AW1330">
        <v>0</v>
      </c>
      <c r="AX1330" s="5">
        <v>1</v>
      </c>
      <c r="AY1330">
        <v>1</v>
      </c>
      <c r="AZ1330" s="4">
        <v>0</v>
      </c>
      <c r="BA1330">
        <v>0</v>
      </c>
      <c r="BB1330" s="5">
        <v>1</v>
      </c>
      <c r="BD1330">
        <v>0</v>
      </c>
      <c r="BE1330">
        <v>0</v>
      </c>
      <c r="BF1330" s="4">
        <v>0</v>
      </c>
      <c r="BG1330">
        <v>0</v>
      </c>
      <c r="BH1330" s="5">
        <v>0</v>
      </c>
      <c r="BI1330">
        <v>0</v>
      </c>
      <c r="BJ1330" s="4">
        <v>0</v>
      </c>
      <c r="BK1330">
        <v>0</v>
      </c>
      <c r="BL1330" s="5">
        <v>0</v>
      </c>
      <c r="BM1330">
        <v>1</v>
      </c>
      <c r="BN1330" s="4">
        <v>0</v>
      </c>
      <c r="BO1330">
        <v>0</v>
      </c>
      <c r="BP1330" s="5">
        <v>1</v>
      </c>
      <c r="BQ1330">
        <v>1</v>
      </c>
      <c r="BR1330" s="4">
        <v>0</v>
      </c>
      <c r="BS1330">
        <v>0</v>
      </c>
      <c r="BT1330" s="5">
        <v>1</v>
      </c>
      <c r="BU1330">
        <v>1</v>
      </c>
      <c r="BV1330" s="4">
        <v>0</v>
      </c>
      <c r="BW1330">
        <v>0</v>
      </c>
      <c r="BX1330" s="5">
        <v>1</v>
      </c>
      <c r="BY1330">
        <v>1</v>
      </c>
      <c r="BZ1330" s="4">
        <v>0</v>
      </c>
      <c r="CA1330">
        <v>0</v>
      </c>
      <c r="CB1330" s="5">
        <v>1</v>
      </c>
      <c r="CD1330">
        <v>0</v>
      </c>
      <c r="CE1330">
        <v>0</v>
      </c>
      <c r="CF1330" s="4">
        <v>0</v>
      </c>
      <c r="CG1330">
        <v>0</v>
      </c>
      <c r="CH1330" s="5">
        <v>0</v>
      </c>
      <c r="CI1330">
        <v>1</v>
      </c>
      <c r="CJ1330" s="4">
        <v>0</v>
      </c>
      <c r="CK1330">
        <v>0</v>
      </c>
      <c r="CL1330" s="5">
        <v>1</v>
      </c>
      <c r="CM1330">
        <v>1</v>
      </c>
      <c r="CN1330" s="4">
        <v>0</v>
      </c>
      <c r="CO1330">
        <v>0</v>
      </c>
      <c r="CP1330" s="5">
        <v>1</v>
      </c>
      <c r="CQ1330">
        <v>1</v>
      </c>
      <c r="CR1330" s="4">
        <v>0</v>
      </c>
      <c r="CS1330">
        <v>0</v>
      </c>
      <c r="CT1330" s="5">
        <v>1</v>
      </c>
      <c r="CU1330">
        <v>1</v>
      </c>
      <c r="CV1330" s="4">
        <v>0</v>
      </c>
      <c r="CW1330">
        <v>0</v>
      </c>
      <c r="CX1330" s="5">
        <v>1</v>
      </c>
      <c r="CY1330" s="21">
        <v>0</v>
      </c>
      <c r="CZ1330" s="21">
        <v>0</v>
      </c>
      <c r="DA1330" s="21">
        <v>0</v>
      </c>
      <c r="DB1330" s="5">
        <v>0</v>
      </c>
      <c r="DD1330" s="8">
        <v>0</v>
      </c>
      <c r="DE1330" s="8">
        <v>0</v>
      </c>
      <c r="DF1330" s="8">
        <v>0</v>
      </c>
      <c r="DG1330" s="8">
        <v>0</v>
      </c>
      <c r="DH1330" s="8">
        <v>0</v>
      </c>
      <c r="DI1330" s="8">
        <v>0</v>
      </c>
      <c r="DJ1330" s="8">
        <v>0</v>
      </c>
      <c r="DK1330" s="8">
        <v>0</v>
      </c>
      <c r="DL1330" s="8">
        <v>0</v>
      </c>
      <c r="DM1330" s="8">
        <v>0</v>
      </c>
      <c r="DN1330" s="8">
        <v>0</v>
      </c>
      <c r="DO1330" s="8">
        <v>0</v>
      </c>
      <c r="DP1330" s="8">
        <v>0</v>
      </c>
      <c r="DQ1330" s="8">
        <v>0</v>
      </c>
      <c r="DR1330" s="8">
        <v>0</v>
      </c>
      <c r="DS1330" s="8">
        <v>0</v>
      </c>
      <c r="DT1330" s="8">
        <v>0</v>
      </c>
      <c r="DU1330" s="8">
        <v>0</v>
      </c>
      <c r="DV1330" s="8">
        <v>0</v>
      </c>
      <c r="DW1330" s="8">
        <v>0</v>
      </c>
      <c r="DX1330" s="8">
        <v>0</v>
      </c>
      <c r="DY1330" s="8">
        <v>0</v>
      </c>
      <c r="DZ1330" s="8">
        <v>0</v>
      </c>
      <c r="EA1330" s="8">
        <v>0</v>
      </c>
      <c r="EB1330" s="8">
        <v>0</v>
      </c>
      <c r="EC1330" s="8">
        <v>0</v>
      </c>
      <c r="ED1330" s="20">
        <v>0</v>
      </c>
      <c r="EF1330" s="9">
        <v>0</v>
      </c>
      <c r="EG1330" s="9">
        <v>0</v>
      </c>
      <c r="EH1330" s="9">
        <v>0</v>
      </c>
      <c r="EI1330" s="9">
        <v>0</v>
      </c>
      <c r="EJ1330" s="9">
        <v>0</v>
      </c>
      <c r="EK1330" s="9">
        <v>0</v>
      </c>
      <c r="EL1330" s="9">
        <v>0</v>
      </c>
      <c r="EM1330" s="9">
        <v>0</v>
      </c>
      <c r="EN1330" s="9">
        <v>0</v>
      </c>
      <c r="EO1330" s="9">
        <v>0</v>
      </c>
      <c r="EP1330" s="9">
        <v>0</v>
      </c>
      <c r="EQ1330" s="9">
        <v>0</v>
      </c>
      <c r="ER1330" s="9">
        <v>0</v>
      </c>
      <c r="ES1330" s="9">
        <v>0</v>
      </c>
      <c r="ET1330" s="9">
        <v>0</v>
      </c>
      <c r="EU1330" s="9">
        <v>0</v>
      </c>
      <c r="EV1330" s="9">
        <v>0</v>
      </c>
      <c r="EW1330" s="9">
        <v>0</v>
      </c>
      <c r="EX1330" s="9">
        <v>0</v>
      </c>
      <c r="EY1330" s="9">
        <v>0</v>
      </c>
      <c r="EZ1330" s="9">
        <v>0</v>
      </c>
      <c r="FA1330" s="9">
        <v>0</v>
      </c>
      <c r="FB1330" s="9">
        <v>0</v>
      </c>
      <c r="FC1330" s="9">
        <v>0</v>
      </c>
      <c r="FD1330" s="9">
        <v>0</v>
      </c>
      <c r="FE1330" s="9">
        <v>0</v>
      </c>
      <c r="FF1330">
        <v>0</v>
      </c>
    </row>
    <row r="1331" spans="1:162" x14ac:dyDescent="0.2">
      <c r="A1331" t="s">
        <v>1286</v>
      </c>
      <c r="B1331" t="s">
        <v>3723</v>
      </c>
      <c r="C1331" t="s">
        <v>3</v>
      </c>
      <c r="D1331" s="1">
        <v>0</v>
      </c>
      <c r="E1331" s="1">
        <v>0</v>
      </c>
      <c r="F1331" s="4">
        <v>0</v>
      </c>
      <c r="G1331" s="4">
        <v>0</v>
      </c>
      <c r="H1331" s="5">
        <v>0</v>
      </c>
      <c r="I1331">
        <v>0</v>
      </c>
      <c r="J1331" s="4">
        <v>0</v>
      </c>
      <c r="K1331">
        <v>0</v>
      </c>
      <c r="L1331" s="5">
        <v>0</v>
      </c>
      <c r="M1331">
        <v>0</v>
      </c>
      <c r="N1331" s="4">
        <v>0</v>
      </c>
      <c r="O1331">
        <v>0</v>
      </c>
      <c r="P1331" s="5">
        <v>0</v>
      </c>
      <c r="Q1331">
        <v>7</v>
      </c>
      <c r="R1331" s="4">
        <v>0</v>
      </c>
      <c r="S1331">
        <v>0</v>
      </c>
      <c r="T1331" s="5">
        <v>7</v>
      </c>
      <c r="U1331">
        <v>7</v>
      </c>
      <c r="V1331" s="4">
        <v>0</v>
      </c>
      <c r="W1331">
        <v>0</v>
      </c>
      <c r="X1331" s="5">
        <v>7</v>
      </c>
      <c r="Y1331">
        <v>0</v>
      </c>
      <c r="Z1331" s="4">
        <v>0</v>
      </c>
      <c r="AA1331">
        <v>0</v>
      </c>
      <c r="AB1331" s="5">
        <v>0</v>
      </c>
      <c r="AD1331">
        <v>0</v>
      </c>
      <c r="AE1331">
        <v>0</v>
      </c>
      <c r="AF1331" s="4">
        <v>0</v>
      </c>
      <c r="AG1331">
        <v>0</v>
      </c>
      <c r="AH1331" s="5">
        <v>0</v>
      </c>
      <c r="AI1331">
        <v>0</v>
      </c>
      <c r="AJ1331" s="4">
        <v>0</v>
      </c>
      <c r="AK1331">
        <v>0</v>
      </c>
      <c r="AL1331" s="5">
        <v>0</v>
      </c>
      <c r="AM1331">
        <v>7</v>
      </c>
      <c r="AN1331" s="4">
        <v>0</v>
      </c>
      <c r="AO1331">
        <v>0</v>
      </c>
      <c r="AP1331" s="5">
        <v>7</v>
      </c>
      <c r="AQ1331">
        <v>7</v>
      </c>
      <c r="AR1331" s="4">
        <v>0</v>
      </c>
      <c r="AS1331">
        <v>0</v>
      </c>
      <c r="AT1331" s="5">
        <v>7</v>
      </c>
      <c r="AU1331">
        <v>7</v>
      </c>
      <c r="AV1331" s="4">
        <v>0</v>
      </c>
      <c r="AW1331">
        <v>0</v>
      </c>
      <c r="AX1331" s="5">
        <v>7</v>
      </c>
      <c r="AY1331">
        <v>0</v>
      </c>
      <c r="AZ1331" s="4">
        <v>0</v>
      </c>
      <c r="BA1331">
        <v>0</v>
      </c>
      <c r="BB1331" s="5">
        <v>0</v>
      </c>
      <c r="BD1331">
        <v>0</v>
      </c>
      <c r="BE1331">
        <v>0</v>
      </c>
      <c r="BF1331" s="4">
        <v>0</v>
      </c>
      <c r="BG1331">
        <v>0</v>
      </c>
      <c r="BH1331" s="5">
        <v>0</v>
      </c>
      <c r="BI1331">
        <v>0</v>
      </c>
      <c r="BJ1331" s="4">
        <v>0</v>
      </c>
      <c r="BK1331">
        <v>0</v>
      </c>
      <c r="BL1331" s="5">
        <v>0</v>
      </c>
      <c r="BM1331">
        <v>7</v>
      </c>
      <c r="BN1331" s="4">
        <v>0</v>
      </c>
      <c r="BO1331">
        <v>0</v>
      </c>
      <c r="BP1331" s="5">
        <v>7</v>
      </c>
      <c r="BQ1331">
        <v>7</v>
      </c>
      <c r="BR1331" s="4">
        <v>0</v>
      </c>
      <c r="BS1331">
        <v>0</v>
      </c>
      <c r="BT1331" s="5">
        <v>7</v>
      </c>
      <c r="BU1331">
        <v>0</v>
      </c>
      <c r="BV1331" s="4">
        <v>0</v>
      </c>
      <c r="BW1331">
        <v>0</v>
      </c>
      <c r="BX1331" s="5">
        <v>0</v>
      </c>
      <c r="BY1331">
        <v>0</v>
      </c>
      <c r="BZ1331" s="4">
        <v>0</v>
      </c>
      <c r="CA1331">
        <v>0</v>
      </c>
      <c r="CB1331" s="5">
        <v>0</v>
      </c>
      <c r="CD1331">
        <v>0</v>
      </c>
      <c r="CE1331">
        <v>0</v>
      </c>
      <c r="CF1331" s="4">
        <v>0</v>
      </c>
      <c r="CG1331">
        <v>0</v>
      </c>
      <c r="CH1331" s="5">
        <v>0</v>
      </c>
      <c r="CI1331">
        <v>0</v>
      </c>
      <c r="CJ1331" s="4">
        <v>0</v>
      </c>
      <c r="CK1331">
        <v>0</v>
      </c>
      <c r="CL1331" s="5">
        <v>0</v>
      </c>
      <c r="CM1331">
        <v>7</v>
      </c>
      <c r="CN1331" s="4">
        <v>0</v>
      </c>
      <c r="CO1331">
        <v>0</v>
      </c>
      <c r="CP1331" s="5">
        <v>7</v>
      </c>
      <c r="CQ1331">
        <v>7</v>
      </c>
      <c r="CR1331" s="4">
        <v>0</v>
      </c>
      <c r="CS1331">
        <v>0</v>
      </c>
      <c r="CT1331" s="5">
        <v>7</v>
      </c>
      <c r="CU1331">
        <v>0</v>
      </c>
      <c r="CV1331" s="4">
        <v>0</v>
      </c>
      <c r="CW1331">
        <v>0</v>
      </c>
      <c r="CX1331" s="5">
        <v>0</v>
      </c>
      <c r="CY1331" s="21">
        <v>0</v>
      </c>
      <c r="CZ1331" s="21">
        <v>0</v>
      </c>
      <c r="DA1331" s="21">
        <v>0</v>
      </c>
      <c r="DB1331" s="5">
        <v>0</v>
      </c>
      <c r="DD1331" s="8">
        <v>0</v>
      </c>
      <c r="DE1331" s="8">
        <v>0</v>
      </c>
      <c r="DF1331" s="8">
        <v>0</v>
      </c>
      <c r="DG1331" s="8">
        <v>0</v>
      </c>
      <c r="DH1331" s="8">
        <v>0</v>
      </c>
      <c r="DI1331" s="8">
        <v>0</v>
      </c>
      <c r="DJ1331" s="8">
        <v>0</v>
      </c>
      <c r="DK1331" s="8">
        <v>0</v>
      </c>
      <c r="DL1331" s="8">
        <v>0</v>
      </c>
      <c r="DM1331" s="8">
        <v>0</v>
      </c>
      <c r="DN1331" s="8">
        <v>0</v>
      </c>
      <c r="DO1331" s="8">
        <v>0</v>
      </c>
      <c r="DP1331" s="8">
        <v>0</v>
      </c>
      <c r="DQ1331" s="8">
        <v>0</v>
      </c>
      <c r="DR1331" s="8">
        <v>0</v>
      </c>
      <c r="DS1331" s="8">
        <v>0</v>
      </c>
      <c r="DT1331" s="8">
        <v>0</v>
      </c>
      <c r="DU1331" s="8">
        <v>0</v>
      </c>
      <c r="DV1331" s="8">
        <v>0</v>
      </c>
      <c r="DW1331" s="8">
        <v>0</v>
      </c>
      <c r="DX1331" s="8">
        <v>0</v>
      </c>
      <c r="DY1331" s="8">
        <v>0</v>
      </c>
      <c r="DZ1331" s="8">
        <v>0</v>
      </c>
      <c r="EA1331" s="8">
        <v>0</v>
      </c>
      <c r="EB1331" s="8">
        <v>0</v>
      </c>
      <c r="EC1331" s="8">
        <v>0</v>
      </c>
      <c r="ED1331" s="20">
        <v>0</v>
      </c>
      <c r="EF1331" s="9">
        <v>0</v>
      </c>
      <c r="EG1331" s="9">
        <v>0</v>
      </c>
      <c r="EH1331" s="9">
        <v>0</v>
      </c>
      <c r="EI1331" s="9">
        <v>0</v>
      </c>
      <c r="EJ1331" s="9">
        <v>0</v>
      </c>
      <c r="EK1331" s="9">
        <v>0</v>
      </c>
      <c r="EL1331" s="9">
        <v>0</v>
      </c>
      <c r="EM1331" s="9">
        <v>0</v>
      </c>
      <c r="EN1331" s="9">
        <v>0</v>
      </c>
      <c r="EO1331" s="9">
        <v>0</v>
      </c>
      <c r="EP1331" s="9">
        <v>0</v>
      </c>
      <c r="EQ1331" s="9">
        <v>0</v>
      </c>
      <c r="ER1331" s="9">
        <v>0</v>
      </c>
      <c r="ES1331" s="9">
        <v>0</v>
      </c>
      <c r="ET1331" s="9">
        <v>0</v>
      </c>
      <c r="EU1331" s="9">
        <v>0</v>
      </c>
      <c r="EV1331" s="9">
        <v>0</v>
      </c>
      <c r="EW1331" s="9">
        <v>0</v>
      </c>
      <c r="EX1331" s="9">
        <v>0</v>
      </c>
      <c r="EY1331" s="9">
        <v>0</v>
      </c>
      <c r="EZ1331" s="9">
        <v>0</v>
      </c>
      <c r="FA1331" s="9">
        <v>0</v>
      </c>
      <c r="FB1331" s="9">
        <v>0</v>
      </c>
      <c r="FC1331" s="9">
        <v>0</v>
      </c>
      <c r="FD1331" s="9">
        <v>0</v>
      </c>
      <c r="FE1331" s="9">
        <v>0</v>
      </c>
      <c r="FF1331">
        <v>0</v>
      </c>
    </row>
    <row r="1332" spans="1:162" x14ac:dyDescent="0.2">
      <c r="A1332" t="s">
        <v>1357</v>
      </c>
      <c r="B1332" t="s">
        <v>3724</v>
      </c>
      <c r="C1332" t="s">
        <v>4599</v>
      </c>
      <c r="D1332" s="1">
        <v>0</v>
      </c>
      <c r="E1332" s="1">
        <v>0</v>
      </c>
      <c r="F1332" s="4">
        <v>0</v>
      </c>
      <c r="G1332" s="4">
        <v>0</v>
      </c>
      <c r="H1332" s="5">
        <v>0</v>
      </c>
      <c r="I1332">
        <v>0</v>
      </c>
      <c r="J1332" s="4">
        <v>0</v>
      </c>
      <c r="K1332">
        <v>0</v>
      </c>
      <c r="L1332" s="5">
        <v>0</v>
      </c>
      <c r="M1332">
        <v>0</v>
      </c>
      <c r="N1332" s="4">
        <v>0</v>
      </c>
      <c r="O1332">
        <v>0</v>
      </c>
      <c r="P1332" s="5">
        <v>0</v>
      </c>
      <c r="Q1332">
        <v>3</v>
      </c>
      <c r="R1332" s="4">
        <v>0</v>
      </c>
      <c r="S1332">
        <v>0</v>
      </c>
      <c r="T1332" s="5">
        <v>3</v>
      </c>
      <c r="U1332">
        <v>3</v>
      </c>
      <c r="V1332" s="4">
        <v>0</v>
      </c>
      <c r="W1332">
        <v>0</v>
      </c>
      <c r="X1332" s="5">
        <v>3</v>
      </c>
      <c r="Y1332">
        <v>3</v>
      </c>
      <c r="Z1332" s="4">
        <v>0</v>
      </c>
      <c r="AA1332">
        <v>0</v>
      </c>
      <c r="AB1332" s="5">
        <v>3</v>
      </c>
      <c r="AD1332">
        <v>0</v>
      </c>
      <c r="AE1332">
        <v>0</v>
      </c>
      <c r="AF1332" s="4">
        <v>0</v>
      </c>
      <c r="AG1332">
        <v>0</v>
      </c>
      <c r="AH1332" s="5">
        <v>0</v>
      </c>
      <c r="AI1332">
        <v>0</v>
      </c>
      <c r="AJ1332" s="4">
        <v>0</v>
      </c>
      <c r="AK1332">
        <v>0</v>
      </c>
      <c r="AL1332" s="5">
        <v>0</v>
      </c>
      <c r="AM1332">
        <v>3</v>
      </c>
      <c r="AN1332" s="4">
        <v>0</v>
      </c>
      <c r="AO1332">
        <v>0</v>
      </c>
      <c r="AP1332" s="5">
        <v>3</v>
      </c>
      <c r="AQ1332">
        <v>1</v>
      </c>
      <c r="AR1332" s="4">
        <v>0</v>
      </c>
      <c r="AS1332">
        <v>0</v>
      </c>
      <c r="AT1332" s="5">
        <v>1</v>
      </c>
      <c r="AU1332">
        <v>3</v>
      </c>
      <c r="AV1332" s="4">
        <v>0</v>
      </c>
      <c r="AW1332">
        <v>0</v>
      </c>
      <c r="AX1332" s="5">
        <v>3</v>
      </c>
      <c r="AY1332">
        <v>3</v>
      </c>
      <c r="AZ1332" s="4">
        <v>0</v>
      </c>
      <c r="BA1332">
        <v>0</v>
      </c>
      <c r="BB1332" s="5">
        <v>3</v>
      </c>
      <c r="BD1332">
        <v>0</v>
      </c>
      <c r="BE1332">
        <v>0</v>
      </c>
      <c r="BF1332" s="4">
        <v>0</v>
      </c>
      <c r="BG1332">
        <v>0</v>
      </c>
      <c r="BH1332" s="5">
        <v>0</v>
      </c>
      <c r="BI1332">
        <v>0</v>
      </c>
      <c r="BJ1332" s="4">
        <v>0</v>
      </c>
      <c r="BK1332">
        <v>0</v>
      </c>
      <c r="BL1332" s="5">
        <v>0</v>
      </c>
      <c r="BM1332">
        <v>3</v>
      </c>
      <c r="BN1332" s="4">
        <v>0</v>
      </c>
      <c r="BO1332">
        <v>0</v>
      </c>
      <c r="BP1332" s="5">
        <v>3</v>
      </c>
      <c r="BQ1332">
        <v>3</v>
      </c>
      <c r="BR1332" s="4">
        <v>0</v>
      </c>
      <c r="BS1332">
        <v>0</v>
      </c>
      <c r="BT1332" s="5">
        <v>3</v>
      </c>
      <c r="BU1332">
        <v>3</v>
      </c>
      <c r="BV1332" s="4">
        <v>0</v>
      </c>
      <c r="BW1332">
        <v>0</v>
      </c>
      <c r="BX1332" s="5">
        <v>3</v>
      </c>
      <c r="BY1332">
        <v>3</v>
      </c>
      <c r="BZ1332" s="4">
        <v>0</v>
      </c>
      <c r="CA1332">
        <v>0</v>
      </c>
      <c r="CB1332" s="5">
        <v>3</v>
      </c>
      <c r="CD1332">
        <v>0</v>
      </c>
      <c r="CE1332">
        <v>0</v>
      </c>
      <c r="CF1332" s="4">
        <v>0</v>
      </c>
      <c r="CG1332">
        <v>0</v>
      </c>
      <c r="CH1332" s="5">
        <v>0</v>
      </c>
      <c r="CI1332">
        <v>0</v>
      </c>
      <c r="CJ1332" s="4">
        <v>0</v>
      </c>
      <c r="CK1332">
        <v>0</v>
      </c>
      <c r="CL1332" s="5">
        <v>0</v>
      </c>
      <c r="CM1332">
        <v>3</v>
      </c>
      <c r="CN1332" s="4">
        <v>0</v>
      </c>
      <c r="CO1332">
        <v>0</v>
      </c>
      <c r="CP1332" s="5">
        <v>3</v>
      </c>
      <c r="CQ1332">
        <v>3</v>
      </c>
      <c r="CR1332" s="4">
        <v>0</v>
      </c>
      <c r="CS1332">
        <v>0</v>
      </c>
      <c r="CT1332" s="5">
        <v>3</v>
      </c>
      <c r="CU1332">
        <v>3</v>
      </c>
      <c r="CV1332" s="4">
        <v>0</v>
      </c>
      <c r="CW1332">
        <v>0</v>
      </c>
      <c r="CX1332" s="5">
        <v>3</v>
      </c>
      <c r="CY1332" s="21">
        <v>0</v>
      </c>
      <c r="CZ1332" s="21">
        <v>0</v>
      </c>
      <c r="DA1332" s="21">
        <v>0</v>
      </c>
      <c r="DB1332" s="5">
        <v>0</v>
      </c>
      <c r="DD1332" s="8">
        <v>0</v>
      </c>
      <c r="DE1332" s="8">
        <v>0</v>
      </c>
      <c r="DF1332" s="8">
        <v>0</v>
      </c>
      <c r="DG1332" s="8">
        <v>0</v>
      </c>
      <c r="DH1332" s="8">
        <v>0</v>
      </c>
      <c r="DI1332" s="8">
        <v>0</v>
      </c>
      <c r="DJ1332" s="8">
        <v>0</v>
      </c>
      <c r="DK1332" s="8">
        <v>0</v>
      </c>
      <c r="DL1332" s="8">
        <v>0</v>
      </c>
      <c r="DM1332" s="8">
        <v>0</v>
      </c>
      <c r="DN1332" s="8">
        <v>0</v>
      </c>
      <c r="DO1332" s="8">
        <v>0</v>
      </c>
      <c r="DP1332" s="8">
        <v>0</v>
      </c>
      <c r="DQ1332" s="8">
        <v>0</v>
      </c>
      <c r="DR1332" s="8">
        <v>0</v>
      </c>
      <c r="DS1332" s="8">
        <v>0</v>
      </c>
      <c r="DT1332" s="8">
        <v>0</v>
      </c>
      <c r="DU1332" s="8">
        <v>0</v>
      </c>
      <c r="DV1332" s="8">
        <v>0</v>
      </c>
      <c r="DW1332" s="8">
        <v>0</v>
      </c>
      <c r="DX1332" s="8">
        <v>0</v>
      </c>
      <c r="DY1332" s="8">
        <v>0</v>
      </c>
      <c r="DZ1332" s="8">
        <v>0</v>
      </c>
      <c r="EA1332" s="8">
        <v>0</v>
      </c>
      <c r="EB1332" s="8">
        <v>0</v>
      </c>
      <c r="EC1332" s="8">
        <v>0</v>
      </c>
      <c r="ED1332" s="20">
        <v>0</v>
      </c>
      <c r="EF1332" s="9">
        <v>0</v>
      </c>
      <c r="EG1332" s="9">
        <v>0</v>
      </c>
      <c r="EH1332" s="9">
        <v>0</v>
      </c>
      <c r="EI1332" s="9">
        <v>0</v>
      </c>
      <c r="EJ1332" s="9">
        <v>0</v>
      </c>
      <c r="EK1332" s="9">
        <v>0</v>
      </c>
      <c r="EL1332" s="9">
        <v>0</v>
      </c>
      <c r="EM1332" s="9">
        <v>0</v>
      </c>
      <c r="EN1332" s="9">
        <v>0</v>
      </c>
      <c r="EO1332" s="9">
        <v>0</v>
      </c>
      <c r="EP1332" s="9">
        <v>0</v>
      </c>
      <c r="EQ1332" s="9">
        <v>0</v>
      </c>
      <c r="ER1332" s="9">
        <v>0</v>
      </c>
      <c r="ES1332" s="9">
        <v>0</v>
      </c>
      <c r="ET1332" s="9">
        <v>0</v>
      </c>
      <c r="EU1332" s="9">
        <v>0</v>
      </c>
      <c r="EV1332" s="9">
        <v>0</v>
      </c>
      <c r="EW1332" s="9">
        <v>0</v>
      </c>
      <c r="EX1332" s="9">
        <v>0</v>
      </c>
      <c r="EY1332" s="9">
        <v>0</v>
      </c>
      <c r="EZ1332" s="9">
        <v>0</v>
      </c>
      <c r="FA1332" s="9">
        <v>0</v>
      </c>
      <c r="FB1332" s="9">
        <v>0</v>
      </c>
      <c r="FC1332" s="9">
        <v>0</v>
      </c>
      <c r="FD1332" s="9">
        <v>0</v>
      </c>
      <c r="FE1332" s="9">
        <v>0</v>
      </c>
      <c r="FF1332">
        <v>0</v>
      </c>
    </row>
    <row r="1333" spans="1:162" x14ac:dyDescent="0.2">
      <c r="A1333" t="s">
        <v>2202</v>
      </c>
      <c r="B1333" t="s">
        <v>3725</v>
      </c>
      <c r="C1333" t="s">
        <v>4599</v>
      </c>
      <c r="D1333" s="1">
        <v>0</v>
      </c>
      <c r="E1333" s="1">
        <v>0</v>
      </c>
      <c r="F1333" s="4">
        <v>0</v>
      </c>
      <c r="G1333" s="4">
        <v>0</v>
      </c>
      <c r="H1333" s="5">
        <v>0</v>
      </c>
      <c r="I1333">
        <v>0</v>
      </c>
      <c r="J1333" s="4">
        <v>0</v>
      </c>
      <c r="K1333">
        <v>0</v>
      </c>
      <c r="L1333" s="5">
        <v>0</v>
      </c>
      <c r="M1333">
        <v>5</v>
      </c>
      <c r="N1333" s="4">
        <v>0</v>
      </c>
      <c r="O1333">
        <v>0</v>
      </c>
      <c r="P1333" s="5">
        <v>5</v>
      </c>
      <c r="Q1333">
        <v>0</v>
      </c>
      <c r="R1333" s="4">
        <v>0</v>
      </c>
      <c r="S1333">
        <v>0</v>
      </c>
      <c r="T1333" s="5">
        <v>0</v>
      </c>
      <c r="U1333">
        <v>0</v>
      </c>
      <c r="V1333" s="4">
        <v>0</v>
      </c>
      <c r="W1333">
        <v>0</v>
      </c>
      <c r="X1333" s="5">
        <v>0</v>
      </c>
      <c r="Y1333">
        <v>0</v>
      </c>
      <c r="Z1333" s="4">
        <v>0</v>
      </c>
      <c r="AA1333">
        <v>0</v>
      </c>
      <c r="AB1333" s="5">
        <v>0</v>
      </c>
      <c r="AD1333">
        <v>0</v>
      </c>
      <c r="AE1333">
        <v>0</v>
      </c>
      <c r="AF1333" s="4">
        <v>0</v>
      </c>
      <c r="AG1333">
        <v>0</v>
      </c>
      <c r="AH1333" s="5">
        <v>0</v>
      </c>
      <c r="AI1333">
        <v>0</v>
      </c>
      <c r="AJ1333" s="4">
        <v>0</v>
      </c>
      <c r="AK1333">
        <v>0</v>
      </c>
      <c r="AL1333" s="5">
        <v>0</v>
      </c>
      <c r="AM1333">
        <v>5</v>
      </c>
      <c r="AN1333" s="4">
        <v>0</v>
      </c>
      <c r="AO1333">
        <v>0</v>
      </c>
      <c r="AP1333" s="5">
        <v>5</v>
      </c>
      <c r="AQ1333">
        <v>0</v>
      </c>
      <c r="AR1333" s="4">
        <v>0</v>
      </c>
      <c r="AS1333">
        <v>0</v>
      </c>
      <c r="AT1333" s="5">
        <v>0</v>
      </c>
      <c r="AU1333">
        <v>0</v>
      </c>
      <c r="AV1333" s="4">
        <v>0</v>
      </c>
      <c r="AW1333">
        <v>0</v>
      </c>
      <c r="AX1333" s="5">
        <v>0</v>
      </c>
      <c r="AY1333">
        <v>0</v>
      </c>
      <c r="AZ1333" s="4">
        <v>0</v>
      </c>
      <c r="BA1333">
        <v>0</v>
      </c>
      <c r="BB1333" s="5">
        <v>0</v>
      </c>
      <c r="BD1333">
        <v>0</v>
      </c>
      <c r="BE1333">
        <v>0</v>
      </c>
      <c r="BF1333" s="4">
        <v>0</v>
      </c>
      <c r="BG1333">
        <v>0</v>
      </c>
      <c r="BH1333" s="5">
        <v>0</v>
      </c>
      <c r="BI1333">
        <v>0</v>
      </c>
      <c r="BJ1333" s="4">
        <v>0</v>
      </c>
      <c r="BK1333">
        <v>0</v>
      </c>
      <c r="BL1333" s="5">
        <v>0</v>
      </c>
      <c r="BM1333">
        <v>0</v>
      </c>
      <c r="BN1333" s="4">
        <v>0</v>
      </c>
      <c r="BO1333">
        <v>0</v>
      </c>
      <c r="BP1333" s="5">
        <v>0</v>
      </c>
      <c r="BQ1333">
        <v>0</v>
      </c>
      <c r="BR1333" s="4">
        <v>0</v>
      </c>
      <c r="BS1333">
        <v>0</v>
      </c>
      <c r="BT1333" s="5">
        <v>0</v>
      </c>
      <c r="BU1333">
        <v>0</v>
      </c>
      <c r="BV1333" s="4">
        <v>0</v>
      </c>
      <c r="BW1333">
        <v>0</v>
      </c>
      <c r="BX1333" s="5">
        <v>0</v>
      </c>
      <c r="BY1333">
        <v>0</v>
      </c>
      <c r="BZ1333" s="4">
        <v>0</v>
      </c>
      <c r="CA1333">
        <v>0</v>
      </c>
      <c r="CB1333" s="5">
        <v>0</v>
      </c>
      <c r="CD1333">
        <v>0</v>
      </c>
      <c r="CE1333">
        <v>0</v>
      </c>
      <c r="CF1333" s="4">
        <v>0</v>
      </c>
      <c r="CG1333">
        <v>0</v>
      </c>
      <c r="CH1333" s="5">
        <v>0</v>
      </c>
      <c r="CI1333">
        <v>0</v>
      </c>
      <c r="CJ1333" s="4">
        <v>0</v>
      </c>
      <c r="CK1333">
        <v>0</v>
      </c>
      <c r="CL1333" s="5">
        <v>0</v>
      </c>
      <c r="CM1333">
        <v>0</v>
      </c>
      <c r="CN1333" s="4">
        <v>0</v>
      </c>
      <c r="CO1333">
        <v>0</v>
      </c>
      <c r="CP1333" s="5">
        <v>0</v>
      </c>
      <c r="CQ1333">
        <v>0</v>
      </c>
      <c r="CR1333" s="4">
        <v>0</v>
      </c>
      <c r="CS1333">
        <v>0</v>
      </c>
      <c r="CT1333" s="5">
        <v>0</v>
      </c>
      <c r="CU1333">
        <v>0</v>
      </c>
      <c r="CV1333" s="4">
        <v>0</v>
      </c>
      <c r="CW1333">
        <v>0</v>
      </c>
      <c r="CX1333" s="5">
        <v>0</v>
      </c>
      <c r="CY1333" s="21">
        <v>0</v>
      </c>
      <c r="CZ1333" s="21">
        <v>0</v>
      </c>
      <c r="DA1333" s="21">
        <v>0</v>
      </c>
      <c r="DB1333" s="5">
        <v>0</v>
      </c>
      <c r="DD1333" s="8">
        <v>0</v>
      </c>
      <c r="DE1333" s="8">
        <v>0</v>
      </c>
      <c r="DF1333" s="8">
        <v>0</v>
      </c>
      <c r="DG1333" s="8">
        <v>0</v>
      </c>
      <c r="DH1333" s="8">
        <v>0</v>
      </c>
      <c r="DI1333" s="8">
        <v>0</v>
      </c>
      <c r="DJ1333" s="8">
        <v>0</v>
      </c>
      <c r="DK1333" s="8">
        <v>0</v>
      </c>
      <c r="DL1333" s="8">
        <v>0</v>
      </c>
      <c r="DM1333" s="8">
        <v>0</v>
      </c>
      <c r="DN1333" s="8">
        <v>0</v>
      </c>
      <c r="DO1333" s="8">
        <v>0</v>
      </c>
      <c r="DP1333" s="8">
        <v>0</v>
      </c>
      <c r="DQ1333" s="8">
        <v>0</v>
      </c>
      <c r="DR1333" s="8">
        <v>0</v>
      </c>
      <c r="DS1333" s="8">
        <v>0</v>
      </c>
      <c r="DT1333" s="8">
        <v>0</v>
      </c>
      <c r="DU1333" s="8">
        <v>0</v>
      </c>
      <c r="DV1333" s="8">
        <v>0</v>
      </c>
      <c r="DW1333" s="8">
        <v>0</v>
      </c>
      <c r="DX1333" s="8">
        <v>0</v>
      </c>
      <c r="DY1333" s="8">
        <v>0</v>
      </c>
      <c r="DZ1333" s="8">
        <v>0</v>
      </c>
      <c r="EA1333" s="8">
        <v>0</v>
      </c>
      <c r="EB1333" s="8">
        <v>0</v>
      </c>
      <c r="EC1333" s="8">
        <v>0</v>
      </c>
      <c r="ED1333" s="20">
        <v>0</v>
      </c>
      <c r="EF1333" s="9">
        <v>0</v>
      </c>
      <c r="EG1333" s="9">
        <v>0</v>
      </c>
      <c r="EH1333" s="9">
        <v>0</v>
      </c>
      <c r="EI1333" s="9">
        <v>0</v>
      </c>
      <c r="EJ1333" s="9">
        <v>0</v>
      </c>
      <c r="EK1333" s="9">
        <v>0</v>
      </c>
      <c r="EL1333" s="9">
        <v>0</v>
      </c>
      <c r="EM1333" s="9">
        <v>0</v>
      </c>
      <c r="EN1333" s="9">
        <v>0</v>
      </c>
      <c r="EO1333" s="9">
        <v>0</v>
      </c>
      <c r="EP1333" s="9">
        <v>0</v>
      </c>
      <c r="EQ1333" s="9">
        <v>0</v>
      </c>
      <c r="ER1333" s="9">
        <v>0</v>
      </c>
      <c r="ES1333" s="9">
        <v>0</v>
      </c>
      <c r="ET1333" s="9">
        <v>0</v>
      </c>
      <c r="EU1333" s="9">
        <v>0</v>
      </c>
      <c r="EV1333" s="9">
        <v>0</v>
      </c>
      <c r="EW1333" s="9">
        <v>0</v>
      </c>
      <c r="EX1333" s="9">
        <v>0</v>
      </c>
      <c r="EY1333" s="9">
        <v>0</v>
      </c>
      <c r="EZ1333" s="9">
        <v>0</v>
      </c>
      <c r="FA1333" s="9">
        <v>0</v>
      </c>
      <c r="FB1333" s="9">
        <v>0</v>
      </c>
      <c r="FC1333" s="9">
        <v>0</v>
      </c>
      <c r="FD1333" s="9">
        <v>0</v>
      </c>
      <c r="FE1333" s="9">
        <v>0</v>
      </c>
      <c r="FF1333">
        <v>0</v>
      </c>
    </row>
    <row r="1334" spans="1:162" x14ac:dyDescent="0.2">
      <c r="A1334" t="s">
        <v>1747</v>
      </c>
      <c r="B1334" t="s">
        <v>3726</v>
      </c>
      <c r="C1334" t="s">
        <v>4599</v>
      </c>
      <c r="D1334" s="1">
        <v>0</v>
      </c>
      <c r="E1334" s="1">
        <v>0</v>
      </c>
      <c r="F1334" s="4">
        <v>0</v>
      </c>
      <c r="G1334" s="4">
        <v>0</v>
      </c>
      <c r="H1334" s="5">
        <v>0</v>
      </c>
      <c r="I1334">
        <v>0</v>
      </c>
      <c r="J1334" s="4">
        <v>0</v>
      </c>
      <c r="K1334">
        <v>0</v>
      </c>
      <c r="L1334" s="5">
        <v>0</v>
      </c>
      <c r="M1334">
        <v>0</v>
      </c>
      <c r="N1334" s="4">
        <v>0</v>
      </c>
      <c r="O1334">
        <v>0</v>
      </c>
      <c r="P1334" s="5">
        <v>0</v>
      </c>
      <c r="Q1334">
        <v>6</v>
      </c>
      <c r="R1334" s="4">
        <v>0</v>
      </c>
      <c r="S1334">
        <v>0</v>
      </c>
      <c r="T1334" s="5">
        <v>6</v>
      </c>
      <c r="U1334">
        <v>6</v>
      </c>
      <c r="V1334" s="4">
        <v>0</v>
      </c>
      <c r="W1334">
        <v>0</v>
      </c>
      <c r="X1334" s="5">
        <v>6</v>
      </c>
      <c r="Y1334">
        <v>6</v>
      </c>
      <c r="Z1334" s="4">
        <v>0</v>
      </c>
      <c r="AA1334">
        <v>0</v>
      </c>
      <c r="AB1334" s="5">
        <v>6</v>
      </c>
      <c r="AD1334">
        <v>0</v>
      </c>
      <c r="AE1334">
        <v>0</v>
      </c>
      <c r="AF1334" s="4">
        <v>0</v>
      </c>
      <c r="AG1334">
        <v>0</v>
      </c>
      <c r="AH1334" s="5">
        <v>0</v>
      </c>
      <c r="AI1334">
        <v>0</v>
      </c>
      <c r="AJ1334" s="4">
        <v>0</v>
      </c>
      <c r="AK1334">
        <v>0</v>
      </c>
      <c r="AL1334" s="5">
        <v>0</v>
      </c>
      <c r="AM1334">
        <v>6</v>
      </c>
      <c r="AN1334" s="4">
        <v>0</v>
      </c>
      <c r="AO1334">
        <v>0</v>
      </c>
      <c r="AP1334" s="5">
        <v>6</v>
      </c>
      <c r="AQ1334">
        <v>6</v>
      </c>
      <c r="AR1334" s="4">
        <v>0</v>
      </c>
      <c r="AS1334">
        <v>0</v>
      </c>
      <c r="AT1334" s="5">
        <v>6</v>
      </c>
      <c r="AU1334">
        <v>6</v>
      </c>
      <c r="AV1334" s="4">
        <v>0</v>
      </c>
      <c r="AW1334">
        <v>0</v>
      </c>
      <c r="AX1334" s="5">
        <v>6</v>
      </c>
      <c r="AY1334">
        <v>6</v>
      </c>
      <c r="AZ1334" s="4">
        <v>0</v>
      </c>
      <c r="BA1334">
        <v>0</v>
      </c>
      <c r="BB1334" s="5">
        <v>6</v>
      </c>
      <c r="BD1334">
        <v>0</v>
      </c>
      <c r="BE1334">
        <v>0</v>
      </c>
      <c r="BF1334" s="4">
        <v>0</v>
      </c>
      <c r="BG1334">
        <v>0</v>
      </c>
      <c r="BH1334" s="5">
        <v>0</v>
      </c>
      <c r="BI1334">
        <v>0</v>
      </c>
      <c r="BJ1334" s="4">
        <v>0</v>
      </c>
      <c r="BK1334">
        <v>0</v>
      </c>
      <c r="BL1334" s="5">
        <v>0</v>
      </c>
      <c r="BM1334">
        <v>6</v>
      </c>
      <c r="BN1334" s="4">
        <v>0</v>
      </c>
      <c r="BO1334">
        <v>0</v>
      </c>
      <c r="BP1334" s="5">
        <v>6</v>
      </c>
      <c r="BQ1334">
        <v>6</v>
      </c>
      <c r="BR1334" s="4">
        <v>0</v>
      </c>
      <c r="BS1334">
        <v>0</v>
      </c>
      <c r="BT1334" s="5">
        <v>6</v>
      </c>
      <c r="BU1334">
        <v>6</v>
      </c>
      <c r="BV1334" s="4">
        <v>0</v>
      </c>
      <c r="BW1334">
        <v>0</v>
      </c>
      <c r="BX1334" s="5">
        <v>6</v>
      </c>
      <c r="BY1334">
        <v>6</v>
      </c>
      <c r="BZ1334" s="4">
        <v>0</v>
      </c>
      <c r="CA1334">
        <v>0</v>
      </c>
      <c r="CB1334" s="5">
        <v>6</v>
      </c>
      <c r="CD1334">
        <v>0</v>
      </c>
      <c r="CE1334">
        <v>0</v>
      </c>
      <c r="CF1334" s="4">
        <v>0</v>
      </c>
      <c r="CG1334">
        <v>0</v>
      </c>
      <c r="CH1334" s="5">
        <v>0</v>
      </c>
      <c r="CI1334">
        <v>0</v>
      </c>
      <c r="CJ1334" s="4">
        <v>0</v>
      </c>
      <c r="CK1334">
        <v>0</v>
      </c>
      <c r="CL1334" s="5">
        <v>0</v>
      </c>
      <c r="CM1334">
        <v>6</v>
      </c>
      <c r="CN1334" s="4">
        <v>0</v>
      </c>
      <c r="CO1334">
        <v>0</v>
      </c>
      <c r="CP1334" s="5">
        <v>6</v>
      </c>
      <c r="CQ1334">
        <v>6</v>
      </c>
      <c r="CR1334" s="4">
        <v>0</v>
      </c>
      <c r="CS1334">
        <v>0</v>
      </c>
      <c r="CT1334" s="5">
        <v>6</v>
      </c>
      <c r="CU1334">
        <v>6</v>
      </c>
      <c r="CV1334" s="4">
        <v>0</v>
      </c>
      <c r="CW1334">
        <v>0</v>
      </c>
      <c r="CX1334" s="5">
        <v>6</v>
      </c>
      <c r="CY1334" s="21">
        <v>0</v>
      </c>
      <c r="CZ1334" s="21">
        <v>0</v>
      </c>
      <c r="DA1334" s="21">
        <v>0</v>
      </c>
      <c r="DB1334" s="5">
        <v>0</v>
      </c>
      <c r="DD1334" s="8">
        <v>0</v>
      </c>
      <c r="DE1334" s="8">
        <v>0</v>
      </c>
      <c r="DF1334" s="8">
        <v>0</v>
      </c>
      <c r="DG1334" s="8">
        <v>0</v>
      </c>
      <c r="DH1334" s="8">
        <v>0</v>
      </c>
      <c r="DI1334" s="8">
        <v>0</v>
      </c>
      <c r="DJ1334" s="8">
        <v>0</v>
      </c>
      <c r="DK1334" s="8">
        <v>0</v>
      </c>
      <c r="DL1334" s="8">
        <v>0</v>
      </c>
      <c r="DM1334" s="8">
        <v>0</v>
      </c>
      <c r="DN1334" s="8">
        <v>0</v>
      </c>
      <c r="DO1334" s="8">
        <v>0</v>
      </c>
      <c r="DP1334" s="8">
        <v>0</v>
      </c>
      <c r="DQ1334" s="8">
        <v>0</v>
      </c>
      <c r="DR1334" s="8">
        <v>0</v>
      </c>
      <c r="DS1334" s="8">
        <v>0</v>
      </c>
      <c r="DT1334" s="8">
        <v>0</v>
      </c>
      <c r="DU1334" s="8">
        <v>0</v>
      </c>
      <c r="DV1334" s="8">
        <v>0</v>
      </c>
      <c r="DW1334" s="8">
        <v>0</v>
      </c>
      <c r="DX1334" s="8">
        <v>0</v>
      </c>
      <c r="DY1334" s="8">
        <v>0</v>
      </c>
      <c r="DZ1334" s="8">
        <v>0</v>
      </c>
      <c r="EA1334" s="8">
        <v>0</v>
      </c>
      <c r="EB1334" s="8">
        <v>0</v>
      </c>
      <c r="EC1334" s="8">
        <v>0</v>
      </c>
      <c r="ED1334" s="20">
        <v>0</v>
      </c>
      <c r="EF1334" s="9">
        <v>0</v>
      </c>
      <c r="EG1334" s="9">
        <v>0</v>
      </c>
      <c r="EH1334" s="9">
        <v>0</v>
      </c>
      <c r="EI1334" s="9">
        <v>0</v>
      </c>
      <c r="EJ1334" s="9">
        <v>0</v>
      </c>
      <c r="EK1334" s="9">
        <v>0</v>
      </c>
      <c r="EL1334" s="9">
        <v>0</v>
      </c>
      <c r="EM1334" s="9">
        <v>0</v>
      </c>
      <c r="EN1334" s="9">
        <v>0</v>
      </c>
      <c r="EO1334" s="9">
        <v>0</v>
      </c>
      <c r="EP1334" s="9">
        <v>0</v>
      </c>
      <c r="EQ1334" s="9">
        <v>0</v>
      </c>
      <c r="ER1334" s="9">
        <v>0</v>
      </c>
      <c r="ES1334" s="9">
        <v>0</v>
      </c>
      <c r="ET1334" s="9">
        <v>0</v>
      </c>
      <c r="EU1334" s="9">
        <v>0</v>
      </c>
      <c r="EV1334" s="9">
        <v>0</v>
      </c>
      <c r="EW1334" s="9">
        <v>0</v>
      </c>
      <c r="EX1334" s="9">
        <v>0</v>
      </c>
      <c r="EY1334" s="9">
        <v>0</v>
      </c>
      <c r="EZ1334" s="9">
        <v>0</v>
      </c>
      <c r="FA1334" s="9">
        <v>0</v>
      </c>
      <c r="FB1334" s="9">
        <v>0</v>
      </c>
      <c r="FC1334" s="9">
        <v>0</v>
      </c>
      <c r="FD1334" s="9">
        <v>0</v>
      </c>
      <c r="FE1334" s="9">
        <v>0</v>
      </c>
      <c r="FF1334">
        <v>0</v>
      </c>
    </row>
    <row r="1335" spans="1:162" x14ac:dyDescent="0.2">
      <c r="A1335" t="s">
        <v>549</v>
      </c>
      <c r="B1335" t="s">
        <v>3727</v>
      </c>
      <c r="C1335" t="s">
        <v>4599</v>
      </c>
      <c r="D1335" s="1">
        <v>0</v>
      </c>
      <c r="E1335" s="1">
        <v>5</v>
      </c>
      <c r="F1335" s="4">
        <v>0</v>
      </c>
      <c r="G1335" s="4">
        <v>0</v>
      </c>
      <c r="H1335" s="5">
        <v>5</v>
      </c>
      <c r="I1335">
        <v>5</v>
      </c>
      <c r="J1335" s="4">
        <v>0</v>
      </c>
      <c r="K1335">
        <v>0</v>
      </c>
      <c r="L1335" s="5">
        <v>5</v>
      </c>
      <c r="M1335">
        <v>0</v>
      </c>
      <c r="N1335" s="4">
        <v>0</v>
      </c>
      <c r="O1335">
        <v>0</v>
      </c>
      <c r="P1335" s="5">
        <v>0</v>
      </c>
      <c r="Q1335">
        <v>0</v>
      </c>
      <c r="R1335" s="4">
        <v>0</v>
      </c>
      <c r="S1335">
        <v>0</v>
      </c>
      <c r="T1335" s="5">
        <v>0</v>
      </c>
      <c r="U1335">
        <v>0</v>
      </c>
      <c r="V1335" s="4">
        <v>0</v>
      </c>
      <c r="W1335">
        <v>0</v>
      </c>
      <c r="X1335" s="5">
        <v>0</v>
      </c>
      <c r="Y1335">
        <v>0</v>
      </c>
      <c r="Z1335" s="4">
        <v>0</v>
      </c>
      <c r="AA1335">
        <v>0</v>
      </c>
      <c r="AB1335" s="5">
        <v>0</v>
      </c>
      <c r="AD1335">
        <v>0</v>
      </c>
      <c r="AE1335">
        <v>5</v>
      </c>
      <c r="AF1335" s="4">
        <v>0</v>
      </c>
      <c r="AG1335">
        <v>0</v>
      </c>
      <c r="AH1335" s="5">
        <v>5</v>
      </c>
      <c r="AI1335">
        <v>0</v>
      </c>
      <c r="AJ1335" s="4">
        <v>0</v>
      </c>
      <c r="AK1335">
        <v>0</v>
      </c>
      <c r="AL1335" s="5">
        <v>0</v>
      </c>
      <c r="AM1335">
        <v>5</v>
      </c>
      <c r="AN1335" s="4">
        <v>0</v>
      </c>
      <c r="AO1335">
        <v>0</v>
      </c>
      <c r="AP1335" s="5">
        <v>5</v>
      </c>
      <c r="AQ1335">
        <v>0</v>
      </c>
      <c r="AR1335" s="4">
        <v>0</v>
      </c>
      <c r="AS1335">
        <v>0</v>
      </c>
      <c r="AT1335" s="5">
        <v>0</v>
      </c>
      <c r="AU1335">
        <v>0</v>
      </c>
      <c r="AV1335" s="4">
        <v>0</v>
      </c>
      <c r="AW1335">
        <v>0</v>
      </c>
      <c r="AX1335" s="5">
        <v>0</v>
      </c>
      <c r="AY1335">
        <v>0</v>
      </c>
      <c r="AZ1335" s="4">
        <v>0</v>
      </c>
      <c r="BA1335">
        <v>0</v>
      </c>
      <c r="BB1335" s="5">
        <v>0</v>
      </c>
      <c r="BD1335">
        <v>0</v>
      </c>
      <c r="BE1335">
        <v>5</v>
      </c>
      <c r="BF1335" s="4">
        <v>0</v>
      </c>
      <c r="BG1335">
        <v>0</v>
      </c>
      <c r="BH1335" s="5">
        <v>5</v>
      </c>
      <c r="BI1335">
        <v>0</v>
      </c>
      <c r="BJ1335" s="4">
        <v>0</v>
      </c>
      <c r="BK1335">
        <v>0</v>
      </c>
      <c r="BL1335" s="5">
        <v>0</v>
      </c>
      <c r="BM1335">
        <v>5</v>
      </c>
      <c r="BN1335" s="4">
        <v>0</v>
      </c>
      <c r="BO1335">
        <v>0</v>
      </c>
      <c r="BP1335" s="5">
        <v>5</v>
      </c>
      <c r="BQ1335">
        <v>0</v>
      </c>
      <c r="BR1335" s="4">
        <v>0</v>
      </c>
      <c r="BS1335">
        <v>0</v>
      </c>
      <c r="BT1335" s="5">
        <v>0</v>
      </c>
      <c r="BU1335">
        <v>0</v>
      </c>
      <c r="BV1335" s="4">
        <v>0</v>
      </c>
      <c r="BW1335">
        <v>0</v>
      </c>
      <c r="BX1335" s="5">
        <v>0</v>
      </c>
      <c r="BY1335">
        <v>0</v>
      </c>
      <c r="BZ1335" s="4">
        <v>0</v>
      </c>
      <c r="CA1335">
        <v>0</v>
      </c>
      <c r="CB1335" s="5">
        <v>0</v>
      </c>
      <c r="CD1335">
        <v>0</v>
      </c>
      <c r="CE1335">
        <v>5</v>
      </c>
      <c r="CF1335" s="4">
        <v>0</v>
      </c>
      <c r="CG1335">
        <v>0</v>
      </c>
      <c r="CH1335" s="5">
        <v>5</v>
      </c>
      <c r="CI1335">
        <v>0</v>
      </c>
      <c r="CJ1335" s="4">
        <v>0</v>
      </c>
      <c r="CK1335">
        <v>0</v>
      </c>
      <c r="CL1335" s="5">
        <v>0</v>
      </c>
      <c r="CM1335">
        <v>5</v>
      </c>
      <c r="CN1335" s="4">
        <v>0</v>
      </c>
      <c r="CO1335">
        <v>0</v>
      </c>
      <c r="CP1335" s="5">
        <v>5</v>
      </c>
      <c r="CQ1335">
        <v>0</v>
      </c>
      <c r="CR1335" s="4">
        <v>0</v>
      </c>
      <c r="CS1335">
        <v>0</v>
      </c>
      <c r="CT1335" s="5">
        <v>0</v>
      </c>
      <c r="CU1335">
        <v>0</v>
      </c>
      <c r="CV1335" s="4">
        <v>0</v>
      </c>
      <c r="CW1335">
        <v>0</v>
      </c>
      <c r="CX1335" s="5">
        <v>0</v>
      </c>
      <c r="CY1335" s="21">
        <v>0</v>
      </c>
      <c r="CZ1335" s="21">
        <v>0</v>
      </c>
      <c r="DA1335" s="21">
        <v>0</v>
      </c>
      <c r="DB1335" s="5">
        <v>0</v>
      </c>
      <c r="DD1335" s="8">
        <v>0</v>
      </c>
      <c r="DE1335" s="8">
        <v>0</v>
      </c>
      <c r="DF1335" s="8">
        <v>0</v>
      </c>
      <c r="DG1335" s="8">
        <v>0</v>
      </c>
      <c r="DH1335" s="8">
        <v>0</v>
      </c>
      <c r="DI1335" s="8">
        <v>0</v>
      </c>
      <c r="DJ1335" s="8">
        <v>0</v>
      </c>
      <c r="DK1335" s="8">
        <v>0</v>
      </c>
      <c r="DL1335" s="8">
        <v>0</v>
      </c>
      <c r="DM1335" s="8">
        <v>0</v>
      </c>
      <c r="DN1335" s="8">
        <v>0</v>
      </c>
      <c r="DO1335" s="8">
        <v>0</v>
      </c>
      <c r="DP1335" s="8">
        <v>0</v>
      </c>
      <c r="DQ1335" s="8">
        <v>0</v>
      </c>
      <c r="DR1335" s="8">
        <v>0</v>
      </c>
      <c r="DS1335" s="8">
        <v>0</v>
      </c>
      <c r="DT1335" s="8">
        <v>0</v>
      </c>
      <c r="DU1335" s="8">
        <v>0</v>
      </c>
      <c r="DV1335" s="8">
        <v>0</v>
      </c>
      <c r="DW1335" s="8">
        <v>0</v>
      </c>
      <c r="DX1335" s="8">
        <v>0</v>
      </c>
      <c r="DY1335" s="8">
        <v>0</v>
      </c>
      <c r="DZ1335" s="8">
        <v>0</v>
      </c>
      <c r="EA1335" s="8">
        <v>0</v>
      </c>
      <c r="EB1335" s="8">
        <v>0</v>
      </c>
      <c r="EC1335" s="8">
        <v>0</v>
      </c>
      <c r="ED1335" s="20">
        <v>0</v>
      </c>
      <c r="EF1335" s="9">
        <v>0</v>
      </c>
      <c r="EG1335" s="9">
        <v>0</v>
      </c>
      <c r="EH1335" s="9">
        <v>0</v>
      </c>
      <c r="EI1335" s="9">
        <v>0</v>
      </c>
      <c r="EJ1335" s="9">
        <v>0</v>
      </c>
      <c r="EK1335" s="9">
        <v>0</v>
      </c>
      <c r="EL1335" s="9">
        <v>0</v>
      </c>
      <c r="EM1335" s="9">
        <v>0</v>
      </c>
      <c r="EN1335" s="9">
        <v>0</v>
      </c>
      <c r="EO1335" s="9">
        <v>0</v>
      </c>
      <c r="EP1335" s="9">
        <v>0</v>
      </c>
      <c r="EQ1335" s="9">
        <v>0</v>
      </c>
      <c r="ER1335" s="9">
        <v>0</v>
      </c>
      <c r="ES1335" s="9">
        <v>0</v>
      </c>
      <c r="ET1335" s="9">
        <v>0</v>
      </c>
      <c r="EU1335" s="9">
        <v>0</v>
      </c>
      <c r="EV1335" s="9">
        <v>0</v>
      </c>
      <c r="EW1335" s="9">
        <v>0</v>
      </c>
      <c r="EX1335" s="9">
        <v>0</v>
      </c>
      <c r="EY1335" s="9">
        <v>0</v>
      </c>
      <c r="EZ1335" s="9">
        <v>0</v>
      </c>
      <c r="FA1335" s="9">
        <v>0</v>
      </c>
      <c r="FB1335" s="9">
        <v>0</v>
      </c>
      <c r="FC1335" s="9">
        <v>0</v>
      </c>
      <c r="FD1335" s="9">
        <v>0</v>
      </c>
      <c r="FE1335" s="9">
        <v>0</v>
      </c>
      <c r="FF1335">
        <v>0</v>
      </c>
    </row>
    <row r="1336" spans="1:162" x14ac:dyDescent="0.2">
      <c r="A1336" t="s">
        <v>1689</v>
      </c>
      <c r="B1336" t="s">
        <v>3728</v>
      </c>
      <c r="C1336" t="s">
        <v>4599</v>
      </c>
      <c r="D1336" s="1">
        <v>0</v>
      </c>
      <c r="E1336" s="1">
        <v>0</v>
      </c>
      <c r="F1336" s="4">
        <v>0</v>
      </c>
      <c r="G1336" s="4">
        <v>0</v>
      </c>
      <c r="H1336" s="5">
        <v>0</v>
      </c>
      <c r="I1336">
        <v>5</v>
      </c>
      <c r="J1336" s="4">
        <v>0</v>
      </c>
      <c r="K1336">
        <v>0</v>
      </c>
      <c r="L1336" s="5">
        <v>5</v>
      </c>
      <c r="M1336">
        <v>5</v>
      </c>
      <c r="N1336" s="4">
        <v>0</v>
      </c>
      <c r="O1336">
        <v>0</v>
      </c>
      <c r="P1336" s="5">
        <v>5</v>
      </c>
      <c r="Q1336">
        <v>3</v>
      </c>
      <c r="R1336" s="4">
        <v>0</v>
      </c>
      <c r="S1336">
        <v>0</v>
      </c>
      <c r="T1336" s="5">
        <v>3</v>
      </c>
      <c r="U1336">
        <v>3</v>
      </c>
      <c r="V1336" s="4">
        <v>0</v>
      </c>
      <c r="W1336">
        <v>0</v>
      </c>
      <c r="X1336" s="5">
        <v>3</v>
      </c>
      <c r="Y1336">
        <v>3</v>
      </c>
      <c r="Z1336" s="4">
        <v>0</v>
      </c>
      <c r="AA1336">
        <v>0</v>
      </c>
      <c r="AB1336" s="5">
        <v>3</v>
      </c>
      <c r="AD1336">
        <v>0</v>
      </c>
      <c r="AE1336">
        <v>5</v>
      </c>
      <c r="AF1336" s="4">
        <v>0</v>
      </c>
      <c r="AG1336">
        <v>0</v>
      </c>
      <c r="AH1336" s="5">
        <v>5</v>
      </c>
      <c r="AI1336">
        <v>5</v>
      </c>
      <c r="AJ1336" s="4">
        <v>0</v>
      </c>
      <c r="AK1336">
        <v>0</v>
      </c>
      <c r="AL1336" s="5">
        <v>5</v>
      </c>
      <c r="AM1336">
        <v>3</v>
      </c>
      <c r="AN1336" s="4">
        <v>0</v>
      </c>
      <c r="AO1336">
        <v>0</v>
      </c>
      <c r="AP1336" s="5">
        <v>3</v>
      </c>
      <c r="AQ1336">
        <v>3</v>
      </c>
      <c r="AR1336" s="4">
        <v>0</v>
      </c>
      <c r="AS1336">
        <v>0</v>
      </c>
      <c r="AT1336" s="5">
        <v>3</v>
      </c>
      <c r="AU1336">
        <v>3</v>
      </c>
      <c r="AV1336" s="4">
        <v>0</v>
      </c>
      <c r="AW1336">
        <v>0</v>
      </c>
      <c r="AX1336" s="5">
        <v>3</v>
      </c>
      <c r="AY1336">
        <v>3</v>
      </c>
      <c r="AZ1336" s="4">
        <v>0</v>
      </c>
      <c r="BA1336">
        <v>0</v>
      </c>
      <c r="BB1336" s="5">
        <v>3</v>
      </c>
      <c r="BD1336">
        <v>0</v>
      </c>
      <c r="BE1336">
        <v>5</v>
      </c>
      <c r="BF1336" s="4">
        <v>0</v>
      </c>
      <c r="BG1336">
        <v>0</v>
      </c>
      <c r="BH1336" s="5">
        <v>5</v>
      </c>
      <c r="BI1336">
        <v>5</v>
      </c>
      <c r="BJ1336" s="4">
        <v>0</v>
      </c>
      <c r="BK1336">
        <v>0</v>
      </c>
      <c r="BL1336" s="5">
        <v>5</v>
      </c>
      <c r="BM1336">
        <v>3</v>
      </c>
      <c r="BN1336" s="4">
        <v>0</v>
      </c>
      <c r="BO1336">
        <v>0</v>
      </c>
      <c r="BP1336" s="5">
        <v>3</v>
      </c>
      <c r="BQ1336">
        <v>3</v>
      </c>
      <c r="BR1336" s="4">
        <v>0</v>
      </c>
      <c r="BS1336">
        <v>0</v>
      </c>
      <c r="BT1336" s="5">
        <v>3</v>
      </c>
      <c r="BU1336">
        <v>3</v>
      </c>
      <c r="BV1336" s="4">
        <v>0</v>
      </c>
      <c r="BW1336">
        <v>0</v>
      </c>
      <c r="BX1336" s="5">
        <v>3</v>
      </c>
      <c r="BY1336">
        <v>3</v>
      </c>
      <c r="BZ1336" s="4">
        <v>0</v>
      </c>
      <c r="CA1336">
        <v>0</v>
      </c>
      <c r="CB1336" s="5">
        <v>3</v>
      </c>
      <c r="CD1336">
        <v>0</v>
      </c>
      <c r="CE1336">
        <v>5</v>
      </c>
      <c r="CF1336" s="4">
        <v>0</v>
      </c>
      <c r="CG1336">
        <v>0</v>
      </c>
      <c r="CH1336" s="5">
        <v>5</v>
      </c>
      <c r="CI1336">
        <v>5</v>
      </c>
      <c r="CJ1336" s="4">
        <v>0</v>
      </c>
      <c r="CK1336">
        <v>0</v>
      </c>
      <c r="CL1336" s="5">
        <v>5</v>
      </c>
      <c r="CM1336">
        <v>3</v>
      </c>
      <c r="CN1336" s="4">
        <v>0</v>
      </c>
      <c r="CO1336">
        <v>0</v>
      </c>
      <c r="CP1336" s="5">
        <v>3</v>
      </c>
      <c r="CQ1336">
        <v>3</v>
      </c>
      <c r="CR1336" s="4">
        <v>0</v>
      </c>
      <c r="CS1336">
        <v>0</v>
      </c>
      <c r="CT1336" s="5">
        <v>3</v>
      </c>
      <c r="CU1336">
        <v>3</v>
      </c>
      <c r="CV1336" s="4">
        <v>0</v>
      </c>
      <c r="CW1336">
        <v>0</v>
      </c>
      <c r="CX1336" s="5">
        <v>3</v>
      </c>
      <c r="CY1336" s="21">
        <v>3</v>
      </c>
      <c r="CZ1336" s="21">
        <v>0</v>
      </c>
      <c r="DA1336" s="21">
        <v>0</v>
      </c>
      <c r="DB1336" s="5">
        <v>3</v>
      </c>
      <c r="DD1336" s="8">
        <v>0</v>
      </c>
      <c r="DE1336" s="8">
        <v>0</v>
      </c>
      <c r="DF1336" s="8">
        <v>0</v>
      </c>
      <c r="DG1336" s="8">
        <v>0</v>
      </c>
      <c r="DH1336" s="8">
        <v>0</v>
      </c>
      <c r="DI1336" s="8">
        <v>0</v>
      </c>
      <c r="DJ1336" s="8">
        <v>0</v>
      </c>
      <c r="DK1336" s="8">
        <v>0</v>
      </c>
      <c r="DL1336" s="8">
        <v>0</v>
      </c>
      <c r="DM1336" s="8">
        <v>0</v>
      </c>
      <c r="DN1336" s="8">
        <v>0</v>
      </c>
      <c r="DO1336" s="8">
        <v>0</v>
      </c>
      <c r="DP1336" s="8">
        <v>0</v>
      </c>
      <c r="DQ1336" s="8">
        <v>0</v>
      </c>
      <c r="DR1336" s="8">
        <v>0</v>
      </c>
      <c r="DS1336" s="8">
        <v>0</v>
      </c>
      <c r="DT1336" s="8">
        <v>0</v>
      </c>
      <c r="DU1336" s="8">
        <v>0</v>
      </c>
      <c r="DV1336" s="8">
        <v>0</v>
      </c>
      <c r="DW1336" s="8">
        <v>0</v>
      </c>
      <c r="DX1336" s="8">
        <v>0</v>
      </c>
      <c r="DY1336" s="8">
        <v>0</v>
      </c>
      <c r="DZ1336" s="8">
        <v>0</v>
      </c>
      <c r="EA1336" s="8">
        <v>0</v>
      </c>
      <c r="EB1336" s="8">
        <v>0</v>
      </c>
      <c r="EC1336" s="8">
        <v>0</v>
      </c>
      <c r="ED1336" s="20">
        <v>0</v>
      </c>
      <c r="EF1336" s="9">
        <v>0</v>
      </c>
      <c r="EG1336" s="9">
        <v>0</v>
      </c>
      <c r="EH1336" s="9">
        <v>0</v>
      </c>
      <c r="EI1336" s="9">
        <v>0</v>
      </c>
      <c r="EJ1336" s="9">
        <v>0</v>
      </c>
      <c r="EK1336" s="9">
        <v>0</v>
      </c>
      <c r="EL1336" s="9">
        <v>0</v>
      </c>
      <c r="EM1336" s="9">
        <v>0</v>
      </c>
      <c r="EN1336" s="9">
        <v>0</v>
      </c>
      <c r="EO1336" s="9">
        <v>0</v>
      </c>
      <c r="EP1336" s="9">
        <v>0</v>
      </c>
      <c r="EQ1336" s="9">
        <v>0</v>
      </c>
      <c r="ER1336" s="9">
        <v>0</v>
      </c>
      <c r="ES1336" s="9">
        <v>0</v>
      </c>
      <c r="ET1336" s="9">
        <v>0</v>
      </c>
      <c r="EU1336" s="9">
        <v>0</v>
      </c>
      <c r="EV1336" s="9">
        <v>0</v>
      </c>
      <c r="EW1336" s="9">
        <v>0</v>
      </c>
      <c r="EX1336" s="9">
        <v>0</v>
      </c>
      <c r="EY1336" s="9">
        <v>0</v>
      </c>
      <c r="EZ1336" s="9">
        <v>0</v>
      </c>
      <c r="FA1336" s="9">
        <v>0</v>
      </c>
      <c r="FB1336" s="9">
        <v>0</v>
      </c>
      <c r="FC1336" s="9">
        <v>0</v>
      </c>
      <c r="FD1336" s="9">
        <v>0</v>
      </c>
      <c r="FE1336" s="9">
        <v>0</v>
      </c>
      <c r="FF1336">
        <v>0</v>
      </c>
    </row>
    <row r="1337" spans="1:162" x14ac:dyDescent="0.2">
      <c r="A1337" t="s">
        <v>1334</v>
      </c>
      <c r="B1337" t="s">
        <v>3729</v>
      </c>
      <c r="C1337" t="s">
        <v>3</v>
      </c>
      <c r="D1337" s="1">
        <v>0</v>
      </c>
      <c r="E1337" s="1">
        <v>0</v>
      </c>
      <c r="F1337" s="4">
        <v>0</v>
      </c>
      <c r="G1337" s="4">
        <v>0</v>
      </c>
      <c r="H1337" s="5">
        <v>0</v>
      </c>
      <c r="I1337">
        <v>0</v>
      </c>
      <c r="J1337" s="4">
        <v>0</v>
      </c>
      <c r="K1337">
        <v>0</v>
      </c>
      <c r="L1337" s="5">
        <v>0</v>
      </c>
      <c r="M1337">
        <v>0</v>
      </c>
      <c r="N1337" s="4">
        <v>0</v>
      </c>
      <c r="O1337">
        <v>0</v>
      </c>
      <c r="P1337" s="5">
        <v>0</v>
      </c>
      <c r="Q1337">
        <v>7</v>
      </c>
      <c r="R1337" s="4">
        <v>0</v>
      </c>
      <c r="S1337">
        <v>0</v>
      </c>
      <c r="T1337" s="5">
        <v>7</v>
      </c>
      <c r="U1337">
        <v>0</v>
      </c>
      <c r="V1337" s="4">
        <v>0</v>
      </c>
      <c r="W1337">
        <v>0</v>
      </c>
      <c r="X1337" s="5">
        <v>0</v>
      </c>
      <c r="Y1337">
        <v>6</v>
      </c>
      <c r="Z1337" s="4">
        <v>0</v>
      </c>
      <c r="AA1337">
        <v>0</v>
      </c>
      <c r="AB1337" s="5">
        <v>6</v>
      </c>
      <c r="AD1337">
        <v>0</v>
      </c>
      <c r="AE1337">
        <v>0</v>
      </c>
      <c r="AF1337" s="4">
        <v>0</v>
      </c>
      <c r="AG1337">
        <v>0</v>
      </c>
      <c r="AH1337" s="5">
        <v>0</v>
      </c>
      <c r="AI1337">
        <v>0</v>
      </c>
      <c r="AJ1337" s="4">
        <v>0</v>
      </c>
      <c r="AK1337">
        <v>0</v>
      </c>
      <c r="AL1337" s="5">
        <v>0</v>
      </c>
      <c r="AM1337">
        <v>7</v>
      </c>
      <c r="AN1337" s="4">
        <v>0</v>
      </c>
      <c r="AO1337">
        <v>0</v>
      </c>
      <c r="AP1337" s="5">
        <v>7</v>
      </c>
      <c r="AQ1337">
        <v>7</v>
      </c>
      <c r="AR1337" s="4">
        <v>0</v>
      </c>
      <c r="AS1337">
        <v>0</v>
      </c>
      <c r="AT1337" s="5">
        <v>7</v>
      </c>
      <c r="AU1337">
        <v>0</v>
      </c>
      <c r="AV1337" s="4">
        <v>0</v>
      </c>
      <c r="AW1337">
        <v>0</v>
      </c>
      <c r="AX1337" s="5">
        <v>0</v>
      </c>
      <c r="AY1337">
        <v>6</v>
      </c>
      <c r="AZ1337" s="4">
        <v>0</v>
      </c>
      <c r="BA1337">
        <v>0</v>
      </c>
      <c r="BB1337" s="5">
        <v>6</v>
      </c>
      <c r="BD1337">
        <v>0</v>
      </c>
      <c r="BE1337">
        <v>0</v>
      </c>
      <c r="BF1337" s="4">
        <v>0</v>
      </c>
      <c r="BG1337">
        <v>0</v>
      </c>
      <c r="BH1337" s="5">
        <v>0</v>
      </c>
      <c r="BI1337">
        <v>0</v>
      </c>
      <c r="BJ1337" s="4">
        <v>0</v>
      </c>
      <c r="BK1337">
        <v>0</v>
      </c>
      <c r="BL1337" s="5">
        <v>0</v>
      </c>
      <c r="BM1337">
        <v>7</v>
      </c>
      <c r="BN1337" s="4">
        <v>0</v>
      </c>
      <c r="BO1337">
        <v>0</v>
      </c>
      <c r="BP1337" s="5">
        <v>7</v>
      </c>
      <c r="BQ1337">
        <v>7</v>
      </c>
      <c r="BR1337" s="4">
        <v>0</v>
      </c>
      <c r="BS1337">
        <v>0</v>
      </c>
      <c r="BT1337" s="5">
        <v>7</v>
      </c>
      <c r="BU1337">
        <v>0</v>
      </c>
      <c r="BV1337" s="4">
        <v>0</v>
      </c>
      <c r="BW1337">
        <v>0</v>
      </c>
      <c r="BX1337" s="5">
        <v>0</v>
      </c>
      <c r="BY1337">
        <v>6</v>
      </c>
      <c r="BZ1337" s="4">
        <v>0</v>
      </c>
      <c r="CA1337">
        <v>0</v>
      </c>
      <c r="CB1337" s="5">
        <v>6</v>
      </c>
      <c r="CD1337">
        <v>0</v>
      </c>
      <c r="CE1337">
        <v>0</v>
      </c>
      <c r="CF1337" s="4">
        <v>0</v>
      </c>
      <c r="CG1337">
        <v>0</v>
      </c>
      <c r="CH1337" s="5">
        <v>0</v>
      </c>
      <c r="CI1337">
        <v>0</v>
      </c>
      <c r="CJ1337" s="4">
        <v>0</v>
      </c>
      <c r="CK1337">
        <v>0</v>
      </c>
      <c r="CL1337" s="5">
        <v>0</v>
      </c>
      <c r="CM1337">
        <v>7</v>
      </c>
      <c r="CN1337" s="4">
        <v>0</v>
      </c>
      <c r="CO1337">
        <v>0</v>
      </c>
      <c r="CP1337" s="5">
        <v>7</v>
      </c>
      <c r="CQ1337">
        <v>7</v>
      </c>
      <c r="CR1337" s="4">
        <v>0</v>
      </c>
      <c r="CS1337">
        <v>0</v>
      </c>
      <c r="CT1337" s="5">
        <v>7</v>
      </c>
      <c r="CU1337">
        <v>0</v>
      </c>
      <c r="CV1337" s="4">
        <v>0</v>
      </c>
      <c r="CW1337">
        <v>0</v>
      </c>
      <c r="CX1337" s="5">
        <v>0</v>
      </c>
      <c r="CY1337" s="21">
        <v>0</v>
      </c>
      <c r="CZ1337" s="21">
        <v>0</v>
      </c>
      <c r="DA1337" s="21">
        <v>0</v>
      </c>
      <c r="DB1337" s="5">
        <v>0</v>
      </c>
      <c r="DD1337" s="8">
        <v>0</v>
      </c>
      <c r="DE1337" s="8">
        <v>0</v>
      </c>
      <c r="DF1337" s="8">
        <v>0</v>
      </c>
      <c r="DG1337" s="8">
        <v>0</v>
      </c>
      <c r="DH1337" s="8">
        <v>0</v>
      </c>
      <c r="DI1337" s="8">
        <v>0</v>
      </c>
      <c r="DJ1337" s="8">
        <v>0</v>
      </c>
      <c r="DK1337" s="8">
        <v>0</v>
      </c>
      <c r="DL1337" s="8">
        <v>0</v>
      </c>
      <c r="DM1337" s="8">
        <v>0</v>
      </c>
      <c r="DN1337" s="8">
        <v>0</v>
      </c>
      <c r="DO1337" s="8">
        <v>0</v>
      </c>
      <c r="DP1337" s="8">
        <v>0</v>
      </c>
      <c r="DQ1337" s="8">
        <v>0</v>
      </c>
      <c r="DR1337" s="8">
        <v>0</v>
      </c>
      <c r="DS1337" s="8">
        <v>0</v>
      </c>
      <c r="DT1337" s="8">
        <v>0</v>
      </c>
      <c r="DU1337" s="8">
        <v>0</v>
      </c>
      <c r="DV1337" s="8">
        <v>0</v>
      </c>
      <c r="DW1337" s="8">
        <v>0</v>
      </c>
      <c r="DX1337" s="8">
        <v>0</v>
      </c>
      <c r="DY1337" s="8">
        <v>0</v>
      </c>
      <c r="DZ1337" s="8">
        <v>0</v>
      </c>
      <c r="EA1337" s="8">
        <v>0</v>
      </c>
      <c r="EB1337" s="8">
        <v>0</v>
      </c>
      <c r="EC1337" s="8">
        <v>0</v>
      </c>
      <c r="ED1337" s="20">
        <v>0</v>
      </c>
      <c r="EF1337" s="9">
        <v>0</v>
      </c>
      <c r="EG1337" s="9">
        <v>0</v>
      </c>
      <c r="EH1337" s="9">
        <v>0</v>
      </c>
      <c r="EI1337" s="9">
        <v>0</v>
      </c>
      <c r="EJ1337" s="9">
        <v>0</v>
      </c>
      <c r="EK1337" s="9">
        <v>0</v>
      </c>
      <c r="EL1337" s="9">
        <v>0</v>
      </c>
      <c r="EM1337" s="9">
        <v>0</v>
      </c>
      <c r="EN1337" s="9">
        <v>0</v>
      </c>
      <c r="EO1337" s="9">
        <v>0</v>
      </c>
      <c r="EP1337" s="9">
        <v>0</v>
      </c>
      <c r="EQ1337" s="9">
        <v>0</v>
      </c>
      <c r="ER1337" s="9">
        <v>0</v>
      </c>
      <c r="ES1337" s="9">
        <v>0</v>
      </c>
      <c r="ET1337" s="9">
        <v>0</v>
      </c>
      <c r="EU1337" s="9">
        <v>0</v>
      </c>
      <c r="EV1337" s="9">
        <v>0</v>
      </c>
      <c r="EW1337" s="9">
        <v>0</v>
      </c>
      <c r="EX1337" s="9">
        <v>0</v>
      </c>
      <c r="EY1337" s="9">
        <v>0</v>
      </c>
      <c r="EZ1337" s="9">
        <v>0</v>
      </c>
      <c r="FA1337" s="9">
        <v>0</v>
      </c>
      <c r="FB1337" s="9">
        <v>0</v>
      </c>
      <c r="FC1337" s="9">
        <v>0</v>
      </c>
      <c r="FD1337" s="9">
        <v>0</v>
      </c>
      <c r="FE1337" s="9">
        <v>0</v>
      </c>
      <c r="FF1337">
        <v>0</v>
      </c>
    </row>
    <row r="1338" spans="1:162" x14ac:dyDescent="0.2">
      <c r="A1338" t="s">
        <v>2205</v>
      </c>
      <c r="B1338" t="s">
        <v>2204</v>
      </c>
      <c r="C1338" t="s">
        <v>4599</v>
      </c>
      <c r="D1338" s="1">
        <v>0</v>
      </c>
      <c r="E1338" s="1">
        <v>0</v>
      </c>
      <c r="F1338" s="4">
        <v>0</v>
      </c>
      <c r="G1338" s="4">
        <v>0</v>
      </c>
      <c r="H1338" s="5">
        <v>0</v>
      </c>
      <c r="I1338">
        <v>0</v>
      </c>
      <c r="J1338" s="4">
        <v>0</v>
      </c>
      <c r="K1338">
        <v>0</v>
      </c>
      <c r="L1338" s="5">
        <v>0</v>
      </c>
      <c r="M1338">
        <v>0</v>
      </c>
      <c r="N1338" s="4">
        <v>0</v>
      </c>
      <c r="O1338">
        <v>0</v>
      </c>
      <c r="P1338" s="5">
        <v>0</v>
      </c>
      <c r="Q1338">
        <v>6</v>
      </c>
      <c r="R1338" s="4">
        <v>0</v>
      </c>
      <c r="S1338">
        <v>0</v>
      </c>
      <c r="T1338" s="5">
        <v>6</v>
      </c>
      <c r="U1338">
        <v>0</v>
      </c>
      <c r="V1338" s="4">
        <v>0</v>
      </c>
      <c r="W1338">
        <v>0</v>
      </c>
      <c r="X1338" s="5">
        <v>0</v>
      </c>
      <c r="Y1338">
        <v>0</v>
      </c>
      <c r="Z1338" s="4">
        <v>0</v>
      </c>
      <c r="AA1338">
        <v>0</v>
      </c>
      <c r="AB1338" s="5">
        <v>0</v>
      </c>
      <c r="AD1338">
        <v>0</v>
      </c>
      <c r="AE1338">
        <v>0</v>
      </c>
      <c r="AF1338" s="4">
        <v>0</v>
      </c>
      <c r="AG1338">
        <v>0</v>
      </c>
      <c r="AH1338" s="5">
        <v>0</v>
      </c>
      <c r="AI1338">
        <v>0</v>
      </c>
      <c r="AJ1338" s="4">
        <v>0</v>
      </c>
      <c r="AK1338">
        <v>0</v>
      </c>
      <c r="AL1338" s="5">
        <v>0</v>
      </c>
      <c r="AM1338">
        <v>5</v>
      </c>
      <c r="AN1338" s="4">
        <v>0</v>
      </c>
      <c r="AO1338">
        <v>0</v>
      </c>
      <c r="AP1338" s="5">
        <v>5</v>
      </c>
      <c r="AQ1338">
        <v>6</v>
      </c>
      <c r="AR1338" s="4">
        <v>0</v>
      </c>
      <c r="AS1338">
        <v>0</v>
      </c>
      <c r="AT1338" s="5">
        <v>6</v>
      </c>
      <c r="AU1338">
        <v>0</v>
      </c>
      <c r="AV1338" s="4">
        <v>0</v>
      </c>
      <c r="AW1338">
        <v>0</v>
      </c>
      <c r="AX1338" s="5">
        <v>0</v>
      </c>
      <c r="AY1338">
        <v>0</v>
      </c>
      <c r="AZ1338" s="4">
        <v>0</v>
      </c>
      <c r="BA1338">
        <v>0</v>
      </c>
      <c r="BB1338" s="5">
        <v>0</v>
      </c>
      <c r="BD1338">
        <v>0</v>
      </c>
      <c r="BE1338">
        <v>0</v>
      </c>
      <c r="BF1338" s="4">
        <v>0</v>
      </c>
      <c r="BG1338">
        <v>0</v>
      </c>
      <c r="BH1338" s="5">
        <v>0</v>
      </c>
      <c r="BI1338">
        <v>0</v>
      </c>
      <c r="BJ1338" s="4">
        <v>0</v>
      </c>
      <c r="BK1338">
        <v>0</v>
      </c>
      <c r="BL1338" s="5">
        <v>0</v>
      </c>
      <c r="BM1338">
        <v>5</v>
      </c>
      <c r="BN1338" s="4">
        <v>0</v>
      </c>
      <c r="BO1338">
        <v>0</v>
      </c>
      <c r="BP1338" s="5">
        <v>5</v>
      </c>
      <c r="BQ1338">
        <v>6</v>
      </c>
      <c r="BR1338" s="4">
        <v>0</v>
      </c>
      <c r="BS1338">
        <v>0</v>
      </c>
      <c r="BT1338" s="5">
        <v>6</v>
      </c>
      <c r="BU1338">
        <v>0</v>
      </c>
      <c r="BV1338" s="4">
        <v>0</v>
      </c>
      <c r="BW1338">
        <v>0</v>
      </c>
      <c r="BX1338" s="5">
        <v>0</v>
      </c>
      <c r="BY1338">
        <v>0</v>
      </c>
      <c r="BZ1338" s="4">
        <v>0</v>
      </c>
      <c r="CA1338">
        <v>0</v>
      </c>
      <c r="CB1338" s="5">
        <v>0</v>
      </c>
      <c r="CD1338">
        <v>0</v>
      </c>
      <c r="CE1338">
        <v>0</v>
      </c>
      <c r="CF1338" s="4">
        <v>0</v>
      </c>
      <c r="CG1338">
        <v>0</v>
      </c>
      <c r="CH1338" s="5">
        <v>0</v>
      </c>
      <c r="CI1338">
        <v>0</v>
      </c>
      <c r="CJ1338" s="4">
        <v>0</v>
      </c>
      <c r="CK1338">
        <v>0</v>
      </c>
      <c r="CL1338" s="5">
        <v>0</v>
      </c>
      <c r="CM1338">
        <v>6</v>
      </c>
      <c r="CN1338" s="4">
        <v>0</v>
      </c>
      <c r="CO1338">
        <v>0</v>
      </c>
      <c r="CP1338" s="5">
        <v>6</v>
      </c>
      <c r="CQ1338">
        <v>0</v>
      </c>
      <c r="CR1338" s="4">
        <v>0</v>
      </c>
      <c r="CS1338">
        <v>0</v>
      </c>
      <c r="CT1338" s="5">
        <v>0</v>
      </c>
      <c r="CU1338">
        <v>0</v>
      </c>
      <c r="CV1338" s="4">
        <v>0</v>
      </c>
      <c r="CW1338">
        <v>0</v>
      </c>
      <c r="CX1338" s="5">
        <v>0</v>
      </c>
      <c r="CY1338" s="21">
        <v>0</v>
      </c>
      <c r="CZ1338" s="21">
        <v>0</v>
      </c>
      <c r="DA1338" s="21">
        <v>0</v>
      </c>
      <c r="DB1338" s="5">
        <v>0</v>
      </c>
      <c r="DD1338" s="8">
        <v>0</v>
      </c>
      <c r="DE1338" s="8">
        <v>0</v>
      </c>
      <c r="DF1338" s="8">
        <v>0</v>
      </c>
      <c r="DG1338" s="8">
        <v>0</v>
      </c>
      <c r="DH1338" s="8">
        <v>0</v>
      </c>
      <c r="DI1338" s="8">
        <v>0</v>
      </c>
      <c r="DJ1338" s="8">
        <v>0</v>
      </c>
      <c r="DK1338" s="8">
        <v>0</v>
      </c>
      <c r="DL1338" s="8">
        <v>0</v>
      </c>
      <c r="DM1338" s="8">
        <v>0</v>
      </c>
      <c r="DN1338" s="8">
        <v>0</v>
      </c>
      <c r="DO1338" s="8">
        <v>0</v>
      </c>
      <c r="DP1338" s="8">
        <v>0</v>
      </c>
      <c r="DQ1338" s="8">
        <v>0</v>
      </c>
      <c r="DR1338" s="8">
        <v>0</v>
      </c>
      <c r="DS1338" s="8">
        <v>0</v>
      </c>
      <c r="DT1338" s="8">
        <v>0</v>
      </c>
      <c r="DU1338" s="8">
        <v>0</v>
      </c>
      <c r="DV1338" s="8">
        <v>0</v>
      </c>
      <c r="DW1338" s="8">
        <v>0</v>
      </c>
      <c r="DX1338" s="8">
        <v>0</v>
      </c>
      <c r="DY1338" s="8">
        <v>0</v>
      </c>
      <c r="DZ1338" s="8">
        <v>0</v>
      </c>
      <c r="EA1338" s="8">
        <v>0</v>
      </c>
      <c r="EB1338" s="8">
        <v>0</v>
      </c>
      <c r="EC1338" s="8">
        <v>0</v>
      </c>
      <c r="ED1338" s="20">
        <v>0</v>
      </c>
      <c r="EF1338" s="9">
        <v>0</v>
      </c>
      <c r="EG1338" s="9">
        <v>0</v>
      </c>
      <c r="EH1338" s="9">
        <v>0</v>
      </c>
      <c r="EI1338" s="9">
        <v>0</v>
      </c>
      <c r="EJ1338" s="9">
        <v>0</v>
      </c>
      <c r="EK1338" s="9">
        <v>0</v>
      </c>
      <c r="EL1338" s="9">
        <v>0</v>
      </c>
      <c r="EM1338" s="9">
        <v>0</v>
      </c>
      <c r="EN1338" s="9">
        <v>0</v>
      </c>
      <c r="EO1338" s="9">
        <v>0</v>
      </c>
      <c r="EP1338" s="9">
        <v>0</v>
      </c>
      <c r="EQ1338" s="9">
        <v>0</v>
      </c>
      <c r="ER1338" s="9">
        <v>0</v>
      </c>
      <c r="ES1338" s="9">
        <v>0</v>
      </c>
      <c r="ET1338" s="9">
        <v>0</v>
      </c>
      <c r="EU1338" s="9">
        <v>0</v>
      </c>
      <c r="EV1338" s="9">
        <v>0</v>
      </c>
      <c r="EW1338" s="9">
        <v>0</v>
      </c>
      <c r="EX1338" s="9">
        <v>0</v>
      </c>
      <c r="EY1338" s="9">
        <v>0</v>
      </c>
      <c r="EZ1338" s="9">
        <v>0</v>
      </c>
      <c r="FA1338" s="9">
        <v>0</v>
      </c>
      <c r="FB1338" s="9">
        <v>0</v>
      </c>
      <c r="FC1338" s="9">
        <v>0</v>
      </c>
      <c r="FD1338" s="9">
        <v>0</v>
      </c>
      <c r="FE1338" s="9">
        <v>0</v>
      </c>
      <c r="FF1338">
        <v>0</v>
      </c>
    </row>
    <row r="1339" spans="1:162" x14ac:dyDescent="0.2">
      <c r="A1339" t="s">
        <v>1159</v>
      </c>
      <c r="B1339" t="s">
        <v>3730</v>
      </c>
      <c r="C1339" t="s">
        <v>4599</v>
      </c>
      <c r="D1339" s="1">
        <v>0</v>
      </c>
      <c r="E1339" s="1">
        <v>0</v>
      </c>
      <c r="F1339" s="4">
        <v>0</v>
      </c>
      <c r="G1339" s="4">
        <v>0</v>
      </c>
      <c r="H1339" s="5">
        <v>0</v>
      </c>
      <c r="I1339">
        <v>0</v>
      </c>
      <c r="J1339" s="4">
        <v>0</v>
      </c>
      <c r="K1339">
        <v>0</v>
      </c>
      <c r="L1339" s="5">
        <v>0</v>
      </c>
      <c r="M1339">
        <v>1</v>
      </c>
      <c r="N1339" s="4">
        <v>0</v>
      </c>
      <c r="O1339">
        <v>0</v>
      </c>
      <c r="P1339" s="5">
        <v>1</v>
      </c>
      <c r="Q1339">
        <v>0</v>
      </c>
      <c r="R1339" s="4">
        <v>0</v>
      </c>
      <c r="S1339">
        <v>0</v>
      </c>
      <c r="T1339" s="5">
        <v>0</v>
      </c>
      <c r="U1339">
        <v>0</v>
      </c>
      <c r="V1339" s="4">
        <v>0</v>
      </c>
      <c r="W1339">
        <v>0</v>
      </c>
      <c r="X1339" s="5">
        <v>0</v>
      </c>
      <c r="Y1339">
        <v>0</v>
      </c>
      <c r="Z1339" s="4">
        <v>0</v>
      </c>
      <c r="AA1339">
        <v>0</v>
      </c>
      <c r="AB1339" s="5">
        <v>0</v>
      </c>
      <c r="AD1339">
        <v>0</v>
      </c>
      <c r="AE1339">
        <v>0</v>
      </c>
      <c r="AF1339" s="4">
        <v>0</v>
      </c>
      <c r="AG1339">
        <v>0</v>
      </c>
      <c r="AH1339" s="5">
        <v>0</v>
      </c>
      <c r="AI1339">
        <v>0</v>
      </c>
      <c r="AJ1339" s="4">
        <v>0</v>
      </c>
      <c r="AK1339">
        <v>0</v>
      </c>
      <c r="AL1339" s="5">
        <v>0</v>
      </c>
      <c r="AM1339">
        <v>1</v>
      </c>
      <c r="AN1339" s="4">
        <v>0</v>
      </c>
      <c r="AO1339">
        <v>0</v>
      </c>
      <c r="AP1339" s="5">
        <v>1</v>
      </c>
      <c r="AQ1339">
        <v>0</v>
      </c>
      <c r="AR1339" s="4">
        <v>0</v>
      </c>
      <c r="AS1339">
        <v>0</v>
      </c>
      <c r="AT1339" s="5">
        <v>0</v>
      </c>
      <c r="AU1339">
        <v>0</v>
      </c>
      <c r="AV1339" s="4">
        <v>0</v>
      </c>
      <c r="AW1339">
        <v>0</v>
      </c>
      <c r="AX1339" s="5">
        <v>0</v>
      </c>
      <c r="AY1339">
        <v>0</v>
      </c>
      <c r="AZ1339" s="4">
        <v>0</v>
      </c>
      <c r="BA1339">
        <v>0</v>
      </c>
      <c r="BB1339" s="5">
        <v>0</v>
      </c>
      <c r="BD1339">
        <v>0</v>
      </c>
      <c r="BE1339">
        <v>0</v>
      </c>
      <c r="BF1339" s="4">
        <v>0</v>
      </c>
      <c r="BG1339">
        <v>0</v>
      </c>
      <c r="BH1339" s="5">
        <v>0</v>
      </c>
      <c r="BI1339">
        <v>0</v>
      </c>
      <c r="BJ1339" s="4">
        <v>0</v>
      </c>
      <c r="BK1339">
        <v>0</v>
      </c>
      <c r="BL1339" s="5">
        <v>0</v>
      </c>
      <c r="BM1339">
        <v>1</v>
      </c>
      <c r="BN1339" s="4">
        <v>0</v>
      </c>
      <c r="BO1339">
        <v>0</v>
      </c>
      <c r="BP1339" s="5">
        <v>1</v>
      </c>
      <c r="BQ1339">
        <v>0</v>
      </c>
      <c r="BR1339" s="4">
        <v>0</v>
      </c>
      <c r="BS1339">
        <v>0</v>
      </c>
      <c r="BT1339" s="5">
        <v>0</v>
      </c>
      <c r="BU1339">
        <v>0</v>
      </c>
      <c r="BV1339" s="4">
        <v>0</v>
      </c>
      <c r="BW1339">
        <v>0</v>
      </c>
      <c r="BX1339" s="5">
        <v>0</v>
      </c>
      <c r="BY1339">
        <v>0</v>
      </c>
      <c r="BZ1339" s="4">
        <v>0</v>
      </c>
      <c r="CA1339">
        <v>0</v>
      </c>
      <c r="CB1339" s="5">
        <v>0</v>
      </c>
      <c r="CD1339">
        <v>0</v>
      </c>
      <c r="CE1339">
        <v>0</v>
      </c>
      <c r="CF1339" s="4">
        <v>0</v>
      </c>
      <c r="CG1339">
        <v>0</v>
      </c>
      <c r="CH1339" s="5">
        <v>0</v>
      </c>
      <c r="CI1339">
        <v>1</v>
      </c>
      <c r="CJ1339" s="4">
        <v>0</v>
      </c>
      <c r="CK1339">
        <v>0</v>
      </c>
      <c r="CL1339" s="5">
        <v>1</v>
      </c>
      <c r="CM1339">
        <v>1</v>
      </c>
      <c r="CN1339" s="4">
        <v>0</v>
      </c>
      <c r="CO1339">
        <v>0</v>
      </c>
      <c r="CP1339" s="5">
        <v>1</v>
      </c>
      <c r="CQ1339">
        <v>0</v>
      </c>
      <c r="CR1339" s="4">
        <v>0</v>
      </c>
      <c r="CS1339">
        <v>0</v>
      </c>
      <c r="CT1339" s="5">
        <v>0</v>
      </c>
      <c r="CU1339">
        <v>0</v>
      </c>
      <c r="CV1339" s="4">
        <v>0</v>
      </c>
      <c r="CW1339">
        <v>0</v>
      </c>
      <c r="CX1339" s="5">
        <v>0</v>
      </c>
      <c r="CY1339" s="21">
        <v>0</v>
      </c>
      <c r="CZ1339" s="21">
        <v>0</v>
      </c>
      <c r="DA1339" s="21">
        <v>0</v>
      </c>
      <c r="DB1339" s="5">
        <v>0</v>
      </c>
      <c r="DD1339" s="8">
        <v>0</v>
      </c>
      <c r="DE1339" s="8">
        <v>0</v>
      </c>
      <c r="DF1339" s="8">
        <v>0</v>
      </c>
      <c r="DG1339" s="8">
        <v>0</v>
      </c>
      <c r="DH1339" s="8">
        <v>0</v>
      </c>
      <c r="DI1339" s="8">
        <v>0</v>
      </c>
      <c r="DJ1339" s="8">
        <v>0</v>
      </c>
      <c r="DK1339" s="8">
        <v>0</v>
      </c>
      <c r="DL1339" s="8">
        <v>0</v>
      </c>
      <c r="DM1339" s="8">
        <v>0</v>
      </c>
      <c r="DN1339" s="8">
        <v>0</v>
      </c>
      <c r="DO1339" s="8">
        <v>0</v>
      </c>
      <c r="DP1339" s="8">
        <v>0</v>
      </c>
      <c r="DQ1339" s="8">
        <v>0</v>
      </c>
      <c r="DR1339" s="8">
        <v>0</v>
      </c>
      <c r="DS1339" s="8">
        <v>0</v>
      </c>
      <c r="DT1339" s="8">
        <v>0</v>
      </c>
      <c r="DU1339" s="8">
        <v>0</v>
      </c>
      <c r="DV1339" s="8">
        <v>0</v>
      </c>
      <c r="DW1339" s="8">
        <v>0</v>
      </c>
      <c r="DX1339" s="8">
        <v>0</v>
      </c>
      <c r="DY1339" s="8">
        <v>0</v>
      </c>
      <c r="DZ1339" s="8">
        <v>0</v>
      </c>
      <c r="EA1339" s="8">
        <v>0</v>
      </c>
      <c r="EB1339" s="8">
        <v>0</v>
      </c>
      <c r="EC1339" s="8">
        <v>0</v>
      </c>
      <c r="ED1339" s="20">
        <v>0</v>
      </c>
      <c r="EF1339" s="9">
        <v>0</v>
      </c>
      <c r="EG1339" s="9">
        <v>0</v>
      </c>
      <c r="EH1339" s="9">
        <v>0</v>
      </c>
      <c r="EI1339" s="9">
        <v>0</v>
      </c>
      <c r="EJ1339" s="9">
        <v>0</v>
      </c>
      <c r="EK1339" s="9">
        <v>0</v>
      </c>
      <c r="EL1339" s="9">
        <v>0</v>
      </c>
      <c r="EM1339" s="9">
        <v>0</v>
      </c>
      <c r="EN1339" s="9">
        <v>0</v>
      </c>
      <c r="EO1339" s="9">
        <v>0</v>
      </c>
      <c r="EP1339" s="9">
        <v>0</v>
      </c>
      <c r="EQ1339" s="9">
        <v>0</v>
      </c>
      <c r="ER1339" s="9">
        <v>0</v>
      </c>
      <c r="ES1339" s="9">
        <v>0</v>
      </c>
      <c r="ET1339" s="9">
        <v>0</v>
      </c>
      <c r="EU1339" s="9">
        <v>0</v>
      </c>
      <c r="EV1339" s="9">
        <v>0</v>
      </c>
      <c r="EW1339" s="9">
        <v>0</v>
      </c>
      <c r="EX1339" s="9">
        <v>0</v>
      </c>
      <c r="EY1339" s="9">
        <v>0</v>
      </c>
      <c r="EZ1339" s="9">
        <v>0</v>
      </c>
      <c r="FA1339" s="9">
        <v>0</v>
      </c>
      <c r="FB1339" s="9">
        <v>0</v>
      </c>
      <c r="FC1339" s="9">
        <v>0</v>
      </c>
      <c r="FD1339" s="9">
        <v>0</v>
      </c>
      <c r="FE1339" s="9">
        <v>0</v>
      </c>
      <c r="FF1339">
        <v>0</v>
      </c>
    </row>
    <row r="1340" spans="1:162" x14ac:dyDescent="0.2">
      <c r="A1340" t="s">
        <v>1686</v>
      </c>
      <c r="B1340" t="s">
        <v>1786</v>
      </c>
      <c r="C1340" t="s">
        <v>4599</v>
      </c>
      <c r="D1340" s="1">
        <v>0</v>
      </c>
      <c r="E1340" s="1">
        <v>0</v>
      </c>
      <c r="F1340" s="4">
        <v>0</v>
      </c>
      <c r="G1340" s="4">
        <v>0</v>
      </c>
      <c r="H1340" s="5">
        <v>0</v>
      </c>
      <c r="I1340">
        <v>0</v>
      </c>
      <c r="J1340" s="4">
        <v>0</v>
      </c>
      <c r="K1340">
        <v>0</v>
      </c>
      <c r="L1340" s="5">
        <v>0</v>
      </c>
      <c r="M1340">
        <v>5</v>
      </c>
      <c r="N1340" s="4">
        <v>0</v>
      </c>
      <c r="O1340">
        <v>0</v>
      </c>
      <c r="P1340" s="5">
        <v>5</v>
      </c>
      <c r="Q1340">
        <v>5</v>
      </c>
      <c r="R1340" s="4">
        <v>0</v>
      </c>
      <c r="S1340">
        <v>0</v>
      </c>
      <c r="T1340" s="5">
        <v>5</v>
      </c>
      <c r="U1340">
        <v>6</v>
      </c>
      <c r="V1340" s="4">
        <v>0</v>
      </c>
      <c r="W1340">
        <v>0</v>
      </c>
      <c r="X1340" s="5">
        <v>6</v>
      </c>
      <c r="Y1340">
        <v>6</v>
      </c>
      <c r="Z1340" s="4">
        <v>0</v>
      </c>
      <c r="AA1340">
        <v>0</v>
      </c>
      <c r="AB1340" s="5">
        <v>6</v>
      </c>
      <c r="AD1340">
        <v>0</v>
      </c>
      <c r="AE1340">
        <v>0</v>
      </c>
      <c r="AF1340" s="4">
        <v>0</v>
      </c>
      <c r="AG1340">
        <v>0</v>
      </c>
      <c r="AH1340" s="5">
        <v>0</v>
      </c>
      <c r="AI1340">
        <v>0</v>
      </c>
      <c r="AJ1340" s="4">
        <v>0</v>
      </c>
      <c r="AK1340">
        <v>0</v>
      </c>
      <c r="AL1340" s="5">
        <v>0</v>
      </c>
      <c r="AM1340">
        <v>5</v>
      </c>
      <c r="AN1340" s="4">
        <v>0</v>
      </c>
      <c r="AO1340">
        <v>0</v>
      </c>
      <c r="AP1340" s="5">
        <v>5</v>
      </c>
      <c r="AQ1340">
        <v>6</v>
      </c>
      <c r="AR1340" s="4">
        <v>0</v>
      </c>
      <c r="AS1340">
        <v>0</v>
      </c>
      <c r="AT1340" s="5">
        <v>6</v>
      </c>
      <c r="AU1340">
        <v>6</v>
      </c>
      <c r="AV1340" s="4">
        <v>0</v>
      </c>
      <c r="AW1340">
        <v>0</v>
      </c>
      <c r="AX1340" s="5">
        <v>6</v>
      </c>
      <c r="AY1340">
        <v>6</v>
      </c>
      <c r="AZ1340" s="4">
        <v>0</v>
      </c>
      <c r="BA1340">
        <v>0</v>
      </c>
      <c r="BB1340" s="5">
        <v>6</v>
      </c>
      <c r="BD1340">
        <v>0</v>
      </c>
      <c r="BE1340">
        <v>0</v>
      </c>
      <c r="BF1340" s="4">
        <v>0</v>
      </c>
      <c r="BG1340">
        <v>0</v>
      </c>
      <c r="BH1340" s="5">
        <v>0</v>
      </c>
      <c r="BI1340">
        <v>0</v>
      </c>
      <c r="BJ1340" s="4">
        <v>0</v>
      </c>
      <c r="BK1340">
        <v>0</v>
      </c>
      <c r="BL1340" s="5">
        <v>0</v>
      </c>
      <c r="BM1340">
        <v>5</v>
      </c>
      <c r="BN1340" s="4">
        <v>0</v>
      </c>
      <c r="BO1340">
        <v>0</v>
      </c>
      <c r="BP1340" s="5">
        <v>5</v>
      </c>
      <c r="BQ1340">
        <v>6</v>
      </c>
      <c r="BR1340" s="4">
        <v>0</v>
      </c>
      <c r="BS1340">
        <v>0</v>
      </c>
      <c r="BT1340" s="5">
        <v>6</v>
      </c>
      <c r="BU1340">
        <v>6</v>
      </c>
      <c r="BV1340" s="4">
        <v>0</v>
      </c>
      <c r="BW1340">
        <v>0</v>
      </c>
      <c r="BX1340" s="5">
        <v>6</v>
      </c>
      <c r="BY1340">
        <v>6</v>
      </c>
      <c r="BZ1340" s="4">
        <v>0</v>
      </c>
      <c r="CA1340">
        <v>0</v>
      </c>
      <c r="CB1340" s="5">
        <v>6</v>
      </c>
      <c r="CD1340">
        <v>0</v>
      </c>
      <c r="CE1340">
        <v>0</v>
      </c>
      <c r="CF1340" s="4">
        <v>0</v>
      </c>
      <c r="CG1340">
        <v>0</v>
      </c>
      <c r="CH1340" s="5">
        <v>0</v>
      </c>
      <c r="CI1340">
        <v>0</v>
      </c>
      <c r="CJ1340" s="4">
        <v>0</v>
      </c>
      <c r="CK1340">
        <v>0</v>
      </c>
      <c r="CL1340" s="5">
        <v>0</v>
      </c>
      <c r="CM1340">
        <v>5</v>
      </c>
      <c r="CN1340" s="4">
        <v>0</v>
      </c>
      <c r="CO1340">
        <v>0</v>
      </c>
      <c r="CP1340" s="5">
        <v>5</v>
      </c>
      <c r="CQ1340">
        <v>6</v>
      </c>
      <c r="CR1340" s="4">
        <v>0</v>
      </c>
      <c r="CS1340">
        <v>0</v>
      </c>
      <c r="CT1340" s="5">
        <v>6</v>
      </c>
      <c r="CU1340">
        <v>6</v>
      </c>
      <c r="CV1340" s="4">
        <v>0</v>
      </c>
      <c r="CW1340">
        <v>0</v>
      </c>
      <c r="CX1340" s="5">
        <v>6</v>
      </c>
      <c r="CY1340" s="21">
        <v>0</v>
      </c>
      <c r="CZ1340" s="21">
        <v>0</v>
      </c>
      <c r="DA1340" s="21">
        <v>0</v>
      </c>
      <c r="DB1340" s="5">
        <v>0</v>
      </c>
      <c r="DD1340" s="8">
        <v>0</v>
      </c>
      <c r="DE1340" s="8">
        <v>0</v>
      </c>
      <c r="DF1340" s="8">
        <v>0</v>
      </c>
      <c r="DG1340" s="8">
        <v>0</v>
      </c>
      <c r="DH1340" s="8">
        <v>0</v>
      </c>
      <c r="DI1340" s="8">
        <v>0</v>
      </c>
      <c r="DJ1340" s="8">
        <v>0</v>
      </c>
      <c r="DK1340" s="8">
        <v>0</v>
      </c>
      <c r="DL1340" s="8">
        <v>0</v>
      </c>
      <c r="DM1340" s="8">
        <v>0</v>
      </c>
      <c r="DN1340" s="8">
        <v>0</v>
      </c>
      <c r="DO1340" s="8">
        <v>0</v>
      </c>
      <c r="DP1340" s="8">
        <v>0</v>
      </c>
      <c r="DQ1340" s="8">
        <v>0</v>
      </c>
      <c r="DR1340" s="8">
        <v>0</v>
      </c>
      <c r="DS1340" s="8">
        <v>0</v>
      </c>
      <c r="DT1340" s="8">
        <v>0</v>
      </c>
      <c r="DU1340" s="8">
        <v>0</v>
      </c>
      <c r="DV1340" s="8">
        <v>0</v>
      </c>
      <c r="DW1340" s="8">
        <v>0</v>
      </c>
      <c r="DX1340" s="8">
        <v>0</v>
      </c>
      <c r="DY1340" s="8">
        <v>0</v>
      </c>
      <c r="DZ1340" s="8">
        <v>0</v>
      </c>
      <c r="EA1340" s="8">
        <v>0</v>
      </c>
      <c r="EB1340" s="8">
        <v>0</v>
      </c>
      <c r="EC1340" s="8">
        <v>0</v>
      </c>
      <c r="ED1340" s="20">
        <v>0</v>
      </c>
      <c r="EF1340" s="9">
        <v>0</v>
      </c>
      <c r="EG1340" s="9">
        <v>0</v>
      </c>
      <c r="EH1340" s="9">
        <v>0</v>
      </c>
      <c r="EI1340" s="9">
        <v>0</v>
      </c>
      <c r="EJ1340" s="9">
        <v>0</v>
      </c>
      <c r="EK1340" s="9">
        <v>0</v>
      </c>
      <c r="EL1340" s="9">
        <v>0</v>
      </c>
      <c r="EM1340" s="9">
        <v>0</v>
      </c>
      <c r="EN1340" s="9">
        <v>0</v>
      </c>
      <c r="EO1340" s="9">
        <v>0</v>
      </c>
      <c r="EP1340" s="9">
        <v>0</v>
      </c>
      <c r="EQ1340" s="9">
        <v>0</v>
      </c>
      <c r="ER1340" s="9">
        <v>0</v>
      </c>
      <c r="ES1340" s="9">
        <v>0</v>
      </c>
      <c r="ET1340" s="9">
        <v>0</v>
      </c>
      <c r="EU1340" s="9">
        <v>0</v>
      </c>
      <c r="EV1340" s="9">
        <v>0</v>
      </c>
      <c r="EW1340" s="9">
        <v>0</v>
      </c>
      <c r="EX1340" s="9">
        <v>0</v>
      </c>
      <c r="EY1340" s="9">
        <v>0</v>
      </c>
      <c r="EZ1340" s="9">
        <v>0</v>
      </c>
      <c r="FA1340" s="9">
        <v>0</v>
      </c>
      <c r="FB1340" s="9">
        <v>0</v>
      </c>
      <c r="FC1340" s="9">
        <v>0</v>
      </c>
      <c r="FD1340" s="9">
        <v>0</v>
      </c>
      <c r="FE1340" s="9">
        <v>0</v>
      </c>
      <c r="FF1340">
        <v>0</v>
      </c>
    </row>
    <row r="1341" spans="1:162" x14ac:dyDescent="0.2">
      <c r="A1341" t="s">
        <v>1703</v>
      </c>
      <c r="B1341" t="s">
        <v>3731</v>
      </c>
      <c r="C1341" t="s">
        <v>4599</v>
      </c>
      <c r="D1341" s="1">
        <v>0</v>
      </c>
      <c r="E1341" s="1">
        <v>0</v>
      </c>
      <c r="F1341" s="4">
        <v>0</v>
      </c>
      <c r="G1341" s="4">
        <v>0</v>
      </c>
      <c r="H1341" s="5">
        <v>0</v>
      </c>
      <c r="I1341">
        <v>0</v>
      </c>
      <c r="J1341" s="4">
        <v>0</v>
      </c>
      <c r="K1341">
        <v>0</v>
      </c>
      <c r="L1341" s="5">
        <v>0</v>
      </c>
      <c r="M1341">
        <v>4</v>
      </c>
      <c r="N1341" s="4">
        <v>0</v>
      </c>
      <c r="O1341">
        <v>0</v>
      </c>
      <c r="P1341" s="5">
        <v>4</v>
      </c>
      <c r="Q1341">
        <v>6</v>
      </c>
      <c r="R1341" s="4">
        <v>0</v>
      </c>
      <c r="S1341">
        <v>0</v>
      </c>
      <c r="T1341" s="5">
        <v>6</v>
      </c>
      <c r="U1341">
        <v>6</v>
      </c>
      <c r="V1341" s="4">
        <v>0</v>
      </c>
      <c r="W1341">
        <v>0</v>
      </c>
      <c r="X1341" s="5">
        <v>6</v>
      </c>
      <c r="Y1341">
        <v>6</v>
      </c>
      <c r="Z1341" s="4">
        <v>0</v>
      </c>
      <c r="AA1341">
        <v>0</v>
      </c>
      <c r="AB1341" s="5">
        <v>6</v>
      </c>
      <c r="AD1341">
        <v>0</v>
      </c>
      <c r="AE1341">
        <v>0</v>
      </c>
      <c r="AF1341" s="4">
        <v>0</v>
      </c>
      <c r="AG1341">
        <v>0</v>
      </c>
      <c r="AH1341" s="5">
        <v>0</v>
      </c>
      <c r="AI1341">
        <v>0</v>
      </c>
      <c r="AJ1341" s="4">
        <v>0</v>
      </c>
      <c r="AK1341">
        <v>0</v>
      </c>
      <c r="AL1341" s="5">
        <v>0</v>
      </c>
      <c r="AM1341">
        <v>4</v>
      </c>
      <c r="AN1341" s="4">
        <v>0</v>
      </c>
      <c r="AO1341">
        <v>0</v>
      </c>
      <c r="AP1341" s="5">
        <v>4</v>
      </c>
      <c r="AQ1341">
        <v>6</v>
      </c>
      <c r="AR1341" s="4">
        <v>0</v>
      </c>
      <c r="AS1341">
        <v>0</v>
      </c>
      <c r="AT1341" s="5">
        <v>6</v>
      </c>
      <c r="AU1341">
        <v>6</v>
      </c>
      <c r="AV1341" s="4">
        <v>0</v>
      </c>
      <c r="AW1341">
        <v>0</v>
      </c>
      <c r="AX1341" s="5">
        <v>6</v>
      </c>
      <c r="AY1341">
        <v>6</v>
      </c>
      <c r="AZ1341" s="4">
        <v>0</v>
      </c>
      <c r="BA1341">
        <v>0</v>
      </c>
      <c r="BB1341" s="5">
        <v>6</v>
      </c>
      <c r="BD1341">
        <v>0</v>
      </c>
      <c r="BE1341">
        <v>0</v>
      </c>
      <c r="BF1341" s="4">
        <v>0</v>
      </c>
      <c r="BG1341">
        <v>0</v>
      </c>
      <c r="BH1341" s="5">
        <v>0</v>
      </c>
      <c r="BI1341">
        <v>0</v>
      </c>
      <c r="BJ1341" s="4">
        <v>0</v>
      </c>
      <c r="BK1341">
        <v>0</v>
      </c>
      <c r="BL1341" s="5">
        <v>0</v>
      </c>
      <c r="BM1341">
        <v>4</v>
      </c>
      <c r="BN1341" s="4">
        <v>0</v>
      </c>
      <c r="BO1341">
        <v>0</v>
      </c>
      <c r="BP1341" s="5">
        <v>4</v>
      </c>
      <c r="BQ1341">
        <v>6</v>
      </c>
      <c r="BR1341" s="4">
        <v>0</v>
      </c>
      <c r="BS1341">
        <v>0</v>
      </c>
      <c r="BT1341" s="5">
        <v>6</v>
      </c>
      <c r="BU1341">
        <v>6</v>
      </c>
      <c r="BV1341" s="4">
        <v>0</v>
      </c>
      <c r="BW1341">
        <v>0</v>
      </c>
      <c r="BX1341" s="5">
        <v>6</v>
      </c>
      <c r="BY1341">
        <v>6</v>
      </c>
      <c r="BZ1341" s="4">
        <v>0</v>
      </c>
      <c r="CA1341">
        <v>0</v>
      </c>
      <c r="CB1341" s="5">
        <v>6</v>
      </c>
      <c r="CD1341">
        <v>0</v>
      </c>
      <c r="CE1341">
        <v>0</v>
      </c>
      <c r="CF1341" s="4">
        <v>0</v>
      </c>
      <c r="CG1341">
        <v>0</v>
      </c>
      <c r="CH1341" s="5">
        <v>0</v>
      </c>
      <c r="CI1341">
        <v>0</v>
      </c>
      <c r="CJ1341" s="4">
        <v>0</v>
      </c>
      <c r="CK1341">
        <v>0</v>
      </c>
      <c r="CL1341" s="5">
        <v>0</v>
      </c>
      <c r="CM1341">
        <v>6</v>
      </c>
      <c r="CN1341" s="4">
        <v>0</v>
      </c>
      <c r="CO1341">
        <v>0</v>
      </c>
      <c r="CP1341" s="5">
        <v>6</v>
      </c>
      <c r="CQ1341">
        <v>6</v>
      </c>
      <c r="CR1341" s="4">
        <v>0</v>
      </c>
      <c r="CS1341">
        <v>0</v>
      </c>
      <c r="CT1341" s="5">
        <v>6</v>
      </c>
      <c r="CU1341">
        <v>6</v>
      </c>
      <c r="CV1341" s="4">
        <v>0</v>
      </c>
      <c r="CW1341">
        <v>0</v>
      </c>
      <c r="CX1341" s="5">
        <v>6</v>
      </c>
      <c r="CY1341" s="21">
        <v>0</v>
      </c>
      <c r="CZ1341" s="21">
        <v>0</v>
      </c>
      <c r="DA1341" s="21">
        <v>0</v>
      </c>
      <c r="DB1341" s="5">
        <v>0</v>
      </c>
      <c r="DD1341" s="8">
        <v>0</v>
      </c>
      <c r="DE1341" s="8">
        <v>0</v>
      </c>
      <c r="DF1341" s="8">
        <v>0</v>
      </c>
      <c r="DG1341" s="8">
        <v>0</v>
      </c>
      <c r="DH1341" s="8">
        <v>0</v>
      </c>
      <c r="DI1341" s="8">
        <v>0</v>
      </c>
      <c r="DJ1341" s="8">
        <v>0</v>
      </c>
      <c r="DK1341" s="8">
        <v>0</v>
      </c>
      <c r="DL1341" s="8">
        <v>0</v>
      </c>
      <c r="DM1341" s="8">
        <v>0</v>
      </c>
      <c r="DN1341" s="8">
        <v>0</v>
      </c>
      <c r="DO1341" s="8">
        <v>0</v>
      </c>
      <c r="DP1341" s="8">
        <v>0</v>
      </c>
      <c r="DQ1341" s="8">
        <v>0</v>
      </c>
      <c r="DR1341" s="8">
        <v>0</v>
      </c>
      <c r="DS1341" s="8">
        <v>0</v>
      </c>
      <c r="DT1341" s="8">
        <v>0</v>
      </c>
      <c r="DU1341" s="8">
        <v>0</v>
      </c>
      <c r="DV1341" s="8">
        <v>0</v>
      </c>
      <c r="DW1341" s="8">
        <v>0</v>
      </c>
      <c r="DX1341" s="8">
        <v>0</v>
      </c>
      <c r="DY1341" s="8">
        <v>0</v>
      </c>
      <c r="DZ1341" s="8">
        <v>0</v>
      </c>
      <c r="EA1341" s="8">
        <v>0</v>
      </c>
      <c r="EB1341" s="8">
        <v>0</v>
      </c>
      <c r="EC1341" s="8">
        <v>0</v>
      </c>
      <c r="ED1341" s="20">
        <v>0</v>
      </c>
      <c r="EF1341" s="9">
        <v>0</v>
      </c>
      <c r="EG1341" s="9">
        <v>0</v>
      </c>
      <c r="EH1341" s="9">
        <v>0</v>
      </c>
      <c r="EI1341" s="9">
        <v>0</v>
      </c>
      <c r="EJ1341" s="9">
        <v>0</v>
      </c>
      <c r="EK1341" s="9">
        <v>0</v>
      </c>
      <c r="EL1341" s="9">
        <v>0</v>
      </c>
      <c r="EM1341" s="9">
        <v>0</v>
      </c>
      <c r="EN1341" s="9">
        <v>0</v>
      </c>
      <c r="EO1341" s="9">
        <v>0</v>
      </c>
      <c r="EP1341" s="9">
        <v>0</v>
      </c>
      <c r="EQ1341" s="9">
        <v>0</v>
      </c>
      <c r="ER1341" s="9">
        <v>0</v>
      </c>
      <c r="ES1341" s="9">
        <v>0</v>
      </c>
      <c r="ET1341" s="9">
        <v>0</v>
      </c>
      <c r="EU1341" s="9">
        <v>0</v>
      </c>
      <c r="EV1341" s="9">
        <v>0</v>
      </c>
      <c r="EW1341" s="9">
        <v>0</v>
      </c>
      <c r="EX1341" s="9">
        <v>0</v>
      </c>
      <c r="EY1341" s="9">
        <v>0</v>
      </c>
      <c r="EZ1341" s="9">
        <v>0</v>
      </c>
      <c r="FA1341" s="9">
        <v>0</v>
      </c>
      <c r="FB1341" s="9">
        <v>0</v>
      </c>
      <c r="FC1341" s="9">
        <v>0</v>
      </c>
      <c r="FD1341" s="9">
        <v>0</v>
      </c>
      <c r="FE1341" s="9">
        <v>0</v>
      </c>
      <c r="FF1341">
        <v>0</v>
      </c>
    </row>
    <row r="1342" spans="1:162" x14ac:dyDescent="0.2">
      <c r="A1342" t="s">
        <v>2190</v>
      </c>
      <c r="B1342" t="s">
        <v>2187</v>
      </c>
      <c r="C1342" t="s">
        <v>4599</v>
      </c>
      <c r="D1342" s="1">
        <v>0</v>
      </c>
      <c r="E1342" s="1">
        <v>0</v>
      </c>
      <c r="F1342" s="4">
        <v>0</v>
      </c>
      <c r="G1342" s="4">
        <v>0</v>
      </c>
      <c r="H1342" s="5">
        <v>0</v>
      </c>
      <c r="I1342">
        <v>0</v>
      </c>
      <c r="J1342" s="4">
        <v>0</v>
      </c>
      <c r="K1342">
        <v>0</v>
      </c>
      <c r="L1342" s="5">
        <v>0</v>
      </c>
      <c r="M1342">
        <v>3</v>
      </c>
      <c r="N1342" s="4">
        <v>0</v>
      </c>
      <c r="O1342">
        <v>0</v>
      </c>
      <c r="P1342" s="5">
        <v>3</v>
      </c>
      <c r="Q1342">
        <v>0</v>
      </c>
      <c r="R1342" s="4">
        <v>0</v>
      </c>
      <c r="S1342">
        <v>0</v>
      </c>
      <c r="T1342" s="5">
        <v>0</v>
      </c>
      <c r="U1342">
        <v>0</v>
      </c>
      <c r="V1342" s="4">
        <v>0</v>
      </c>
      <c r="W1342">
        <v>0</v>
      </c>
      <c r="X1342" s="5">
        <v>0</v>
      </c>
      <c r="Y1342">
        <v>0</v>
      </c>
      <c r="Z1342" s="4">
        <v>0</v>
      </c>
      <c r="AA1342">
        <v>0</v>
      </c>
      <c r="AB1342" s="5">
        <v>0</v>
      </c>
      <c r="AD1342">
        <v>0</v>
      </c>
      <c r="AE1342">
        <v>0</v>
      </c>
      <c r="AF1342" s="4">
        <v>0</v>
      </c>
      <c r="AG1342">
        <v>0</v>
      </c>
      <c r="AH1342" s="5">
        <v>0</v>
      </c>
      <c r="AI1342">
        <v>0</v>
      </c>
      <c r="AJ1342" s="4">
        <v>0</v>
      </c>
      <c r="AK1342">
        <v>0</v>
      </c>
      <c r="AL1342" s="5">
        <v>0</v>
      </c>
      <c r="AM1342">
        <v>3</v>
      </c>
      <c r="AN1342" s="4">
        <v>0</v>
      </c>
      <c r="AO1342">
        <v>0</v>
      </c>
      <c r="AP1342" s="5">
        <v>3</v>
      </c>
      <c r="AQ1342">
        <v>0</v>
      </c>
      <c r="AR1342" s="4">
        <v>0</v>
      </c>
      <c r="AS1342">
        <v>0</v>
      </c>
      <c r="AT1342" s="5">
        <v>0</v>
      </c>
      <c r="AU1342">
        <v>0</v>
      </c>
      <c r="AV1342" s="4">
        <v>0</v>
      </c>
      <c r="AW1342">
        <v>0</v>
      </c>
      <c r="AX1342" s="5">
        <v>0</v>
      </c>
      <c r="AY1342">
        <v>0</v>
      </c>
      <c r="AZ1342" s="4">
        <v>0</v>
      </c>
      <c r="BA1342">
        <v>0</v>
      </c>
      <c r="BB1342" s="5">
        <v>0</v>
      </c>
      <c r="BD1342">
        <v>0</v>
      </c>
      <c r="BE1342">
        <v>0</v>
      </c>
      <c r="BF1342" s="4">
        <v>0</v>
      </c>
      <c r="BG1342">
        <v>0</v>
      </c>
      <c r="BH1342" s="5">
        <v>0</v>
      </c>
      <c r="BI1342">
        <v>0</v>
      </c>
      <c r="BJ1342" s="4">
        <v>0</v>
      </c>
      <c r="BK1342">
        <v>0</v>
      </c>
      <c r="BL1342" s="5">
        <v>0</v>
      </c>
      <c r="BM1342">
        <v>3</v>
      </c>
      <c r="BN1342" s="4">
        <v>0</v>
      </c>
      <c r="BO1342">
        <v>0</v>
      </c>
      <c r="BP1342" s="5">
        <v>3</v>
      </c>
      <c r="BQ1342">
        <v>0</v>
      </c>
      <c r="BR1342" s="4">
        <v>0</v>
      </c>
      <c r="BS1342">
        <v>0</v>
      </c>
      <c r="BT1342" s="5">
        <v>0</v>
      </c>
      <c r="BU1342">
        <v>0</v>
      </c>
      <c r="BV1342" s="4">
        <v>0</v>
      </c>
      <c r="BW1342">
        <v>0</v>
      </c>
      <c r="BX1342" s="5">
        <v>0</v>
      </c>
      <c r="BY1342">
        <v>0</v>
      </c>
      <c r="BZ1342" s="4">
        <v>0</v>
      </c>
      <c r="CA1342">
        <v>0</v>
      </c>
      <c r="CB1342" s="5">
        <v>0</v>
      </c>
      <c r="CD1342">
        <v>0</v>
      </c>
      <c r="CE1342">
        <v>0</v>
      </c>
      <c r="CF1342" s="4">
        <v>0</v>
      </c>
      <c r="CG1342">
        <v>0</v>
      </c>
      <c r="CH1342" s="5">
        <v>0</v>
      </c>
      <c r="CI1342">
        <v>0</v>
      </c>
      <c r="CJ1342" s="4">
        <v>0</v>
      </c>
      <c r="CK1342">
        <v>0</v>
      </c>
      <c r="CL1342" s="5">
        <v>0</v>
      </c>
      <c r="CM1342">
        <v>3</v>
      </c>
      <c r="CN1342" s="4">
        <v>0</v>
      </c>
      <c r="CO1342">
        <v>0</v>
      </c>
      <c r="CP1342" s="5">
        <v>3</v>
      </c>
      <c r="CQ1342">
        <v>0</v>
      </c>
      <c r="CR1342" s="4">
        <v>0</v>
      </c>
      <c r="CS1342">
        <v>0</v>
      </c>
      <c r="CT1342" s="5">
        <v>0</v>
      </c>
      <c r="CU1342">
        <v>0</v>
      </c>
      <c r="CV1342" s="4">
        <v>0</v>
      </c>
      <c r="CW1342">
        <v>0</v>
      </c>
      <c r="CX1342" s="5">
        <v>0</v>
      </c>
      <c r="CY1342" s="21">
        <v>0</v>
      </c>
      <c r="CZ1342" s="21">
        <v>0</v>
      </c>
      <c r="DA1342" s="21">
        <v>0</v>
      </c>
      <c r="DB1342" s="5">
        <v>0</v>
      </c>
      <c r="DD1342" s="8">
        <v>0</v>
      </c>
      <c r="DE1342" s="8">
        <v>0</v>
      </c>
      <c r="DF1342" s="8">
        <v>0</v>
      </c>
      <c r="DG1342" s="8">
        <v>0</v>
      </c>
      <c r="DH1342" s="8">
        <v>0</v>
      </c>
      <c r="DI1342" s="8">
        <v>0</v>
      </c>
      <c r="DJ1342" s="8">
        <v>0</v>
      </c>
      <c r="DK1342" s="8">
        <v>0</v>
      </c>
      <c r="DL1342" s="8">
        <v>0</v>
      </c>
      <c r="DM1342" s="8">
        <v>0</v>
      </c>
      <c r="DN1342" s="8">
        <v>0</v>
      </c>
      <c r="DO1342" s="8">
        <v>0</v>
      </c>
      <c r="DP1342" s="8">
        <v>0</v>
      </c>
      <c r="DQ1342" s="8">
        <v>0</v>
      </c>
      <c r="DR1342" s="8">
        <v>0</v>
      </c>
      <c r="DS1342" s="8">
        <v>0</v>
      </c>
      <c r="DT1342" s="8">
        <v>0</v>
      </c>
      <c r="DU1342" s="8">
        <v>0</v>
      </c>
      <c r="DV1342" s="8">
        <v>0</v>
      </c>
      <c r="DW1342" s="8">
        <v>0</v>
      </c>
      <c r="DX1342" s="8">
        <v>0</v>
      </c>
      <c r="DY1342" s="8">
        <v>0</v>
      </c>
      <c r="DZ1342" s="8">
        <v>0</v>
      </c>
      <c r="EA1342" s="8">
        <v>0</v>
      </c>
      <c r="EB1342" s="8">
        <v>0</v>
      </c>
      <c r="EC1342" s="8">
        <v>0</v>
      </c>
      <c r="ED1342" s="20">
        <v>0</v>
      </c>
      <c r="EF1342" s="9">
        <v>0</v>
      </c>
      <c r="EG1342" s="9">
        <v>0</v>
      </c>
      <c r="EH1342" s="9">
        <v>0</v>
      </c>
      <c r="EI1342" s="9">
        <v>0</v>
      </c>
      <c r="EJ1342" s="9">
        <v>0</v>
      </c>
      <c r="EK1342" s="9">
        <v>0</v>
      </c>
      <c r="EL1342" s="9">
        <v>0</v>
      </c>
      <c r="EM1342" s="9">
        <v>0</v>
      </c>
      <c r="EN1342" s="9">
        <v>0</v>
      </c>
      <c r="EO1342" s="9">
        <v>0</v>
      </c>
      <c r="EP1342" s="9">
        <v>0</v>
      </c>
      <c r="EQ1342" s="9">
        <v>0</v>
      </c>
      <c r="ER1342" s="9">
        <v>0</v>
      </c>
      <c r="ES1342" s="9">
        <v>0</v>
      </c>
      <c r="ET1342" s="9">
        <v>0</v>
      </c>
      <c r="EU1342" s="9">
        <v>0</v>
      </c>
      <c r="EV1342" s="9">
        <v>0</v>
      </c>
      <c r="EW1342" s="9">
        <v>0</v>
      </c>
      <c r="EX1342" s="9">
        <v>0</v>
      </c>
      <c r="EY1342" s="9">
        <v>0</v>
      </c>
      <c r="EZ1342" s="9">
        <v>0</v>
      </c>
      <c r="FA1342" s="9">
        <v>0</v>
      </c>
      <c r="FB1342" s="9">
        <v>0</v>
      </c>
      <c r="FC1342" s="9">
        <v>0</v>
      </c>
      <c r="FD1342" s="9">
        <v>0</v>
      </c>
      <c r="FE1342" s="9">
        <v>0</v>
      </c>
      <c r="FF1342">
        <v>0</v>
      </c>
    </row>
    <row r="1343" spans="1:162" x14ac:dyDescent="0.2">
      <c r="A1343" t="s">
        <v>1155</v>
      </c>
      <c r="B1343" t="s">
        <v>1154</v>
      </c>
      <c r="C1343" t="s">
        <v>4599</v>
      </c>
      <c r="D1343" s="1">
        <v>0</v>
      </c>
      <c r="E1343" s="1">
        <v>0</v>
      </c>
      <c r="F1343" s="4">
        <v>0</v>
      </c>
      <c r="G1343" s="4">
        <v>0</v>
      </c>
      <c r="H1343" s="5">
        <v>0</v>
      </c>
      <c r="I1343">
        <v>0</v>
      </c>
      <c r="J1343" s="4">
        <v>0</v>
      </c>
      <c r="K1343">
        <v>0</v>
      </c>
      <c r="L1343" s="5">
        <v>0</v>
      </c>
      <c r="M1343">
        <v>4</v>
      </c>
      <c r="N1343" s="4">
        <v>0</v>
      </c>
      <c r="O1343">
        <v>0</v>
      </c>
      <c r="P1343" s="5">
        <v>4</v>
      </c>
      <c r="Q1343">
        <v>0</v>
      </c>
      <c r="R1343" s="4">
        <v>0</v>
      </c>
      <c r="S1343">
        <v>0</v>
      </c>
      <c r="T1343" s="5">
        <v>0</v>
      </c>
      <c r="U1343">
        <v>0</v>
      </c>
      <c r="V1343" s="4">
        <v>0</v>
      </c>
      <c r="W1343">
        <v>0</v>
      </c>
      <c r="X1343" s="5">
        <v>0</v>
      </c>
      <c r="Y1343">
        <v>0</v>
      </c>
      <c r="Z1343" s="4">
        <v>0</v>
      </c>
      <c r="AA1343">
        <v>0</v>
      </c>
      <c r="AB1343" s="5">
        <v>0</v>
      </c>
      <c r="AD1343">
        <v>0</v>
      </c>
      <c r="AE1343">
        <v>0</v>
      </c>
      <c r="AF1343" s="4">
        <v>0</v>
      </c>
      <c r="AG1343">
        <v>0</v>
      </c>
      <c r="AH1343" s="5">
        <v>0</v>
      </c>
      <c r="AI1343">
        <v>0</v>
      </c>
      <c r="AJ1343" s="4">
        <v>0</v>
      </c>
      <c r="AK1343">
        <v>0</v>
      </c>
      <c r="AL1343" s="5">
        <v>0</v>
      </c>
      <c r="AM1343">
        <v>0</v>
      </c>
      <c r="AN1343" s="4">
        <v>0</v>
      </c>
      <c r="AO1343">
        <v>0</v>
      </c>
      <c r="AP1343" s="5">
        <v>0</v>
      </c>
      <c r="AQ1343">
        <v>0</v>
      </c>
      <c r="AR1343" s="4">
        <v>0</v>
      </c>
      <c r="AS1343">
        <v>0</v>
      </c>
      <c r="AT1343" s="5">
        <v>0</v>
      </c>
      <c r="AU1343">
        <v>0</v>
      </c>
      <c r="AV1343" s="4">
        <v>0</v>
      </c>
      <c r="AW1343">
        <v>0</v>
      </c>
      <c r="AX1343" s="5">
        <v>0</v>
      </c>
      <c r="AY1343">
        <v>0</v>
      </c>
      <c r="AZ1343" s="4">
        <v>0</v>
      </c>
      <c r="BA1343">
        <v>0</v>
      </c>
      <c r="BB1343" s="5">
        <v>0</v>
      </c>
      <c r="BD1343">
        <v>0</v>
      </c>
      <c r="BE1343">
        <v>0</v>
      </c>
      <c r="BF1343" s="4">
        <v>0</v>
      </c>
      <c r="BG1343">
        <v>0</v>
      </c>
      <c r="BH1343" s="5">
        <v>0</v>
      </c>
      <c r="BI1343">
        <v>0</v>
      </c>
      <c r="BJ1343" s="4">
        <v>0</v>
      </c>
      <c r="BK1343">
        <v>0</v>
      </c>
      <c r="BL1343" s="5">
        <v>0</v>
      </c>
      <c r="BM1343">
        <v>0</v>
      </c>
      <c r="BN1343" s="4">
        <v>0</v>
      </c>
      <c r="BO1343">
        <v>0</v>
      </c>
      <c r="BP1343" s="5">
        <v>0</v>
      </c>
      <c r="BQ1343">
        <v>0</v>
      </c>
      <c r="BR1343" s="4">
        <v>0</v>
      </c>
      <c r="BS1343">
        <v>0</v>
      </c>
      <c r="BT1343" s="5">
        <v>0</v>
      </c>
      <c r="BU1343">
        <v>0</v>
      </c>
      <c r="BV1343" s="4">
        <v>0</v>
      </c>
      <c r="BW1343">
        <v>0</v>
      </c>
      <c r="BX1343" s="5">
        <v>0</v>
      </c>
      <c r="BY1343">
        <v>0</v>
      </c>
      <c r="BZ1343" s="4">
        <v>0</v>
      </c>
      <c r="CA1343">
        <v>0</v>
      </c>
      <c r="CB1343" s="5">
        <v>0</v>
      </c>
      <c r="CD1343">
        <v>0</v>
      </c>
      <c r="CE1343">
        <v>0</v>
      </c>
      <c r="CF1343" s="4">
        <v>0</v>
      </c>
      <c r="CG1343">
        <v>0</v>
      </c>
      <c r="CH1343" s="5">
        <v>0</v>
      </c>
      <c r="CI1343">
        <v>4</v>
      </c>
      <c r="CJ1343" s="4">
        <v>0</v>
      </c>
      <c r="CK1343">
        <v>0</v>
      </c>
      <c r="CL1343" s="5">
        <v>4</v>
      </c>
      <c r="CM1343">
        <v>0</v>
      </c>
      <c r="CN1343" s="4">
        <v>0</v>
      </c>
      <c r="CO1343">
        <v>0</v>
      </c>
      <c r="CP1343" s="5">
        <v>0</v>
      </c>
      <c r="CQ1343">
        <v>0</v>
      </c>
      <c r="CR1343" s="4">
        <v>0</v>
      </c>
      <c r="CS1343">
        <v>0</v>
      </c>
      <c r="CT1343" s="5">
        <v>0</v>
      </c>
      <c r="CU1343">
        <v>0</v>
      </c>
      <c r="CV1343" s="4">
        <v>0</v>
      </c>
      <c r="CW1343">
        <v>0</v>
      </c>
      <c r="CX1343" s="5">
        <v>0</v>
      </c>
      <c r="CY1343" s="21">
        <v>0</v>
      </c>
      <c r="CZ1343" s="21">
        <v>0</v>
      </c>
      <c r="DA1343" s="21">
        <v>0</v>
      </c>
      <c r="DB1343" s="5">
        <v>0</v>
      </c>
      <c r="DD1343" s="8">
        <v>0</v>
      </c>
      <c r="DE1343" s="8">
        <v>0</v>
      </c>
      <c r="DF1343" s="8">
        <v>0</v>
      </c>
      <c r="DG1343" s="8">
        <v>0</v>
      </c>
      <c r="DH1343" s="8">
        <v>0</v>
      </c>
      <c r="DI1343" s="8">
        <v>0</v>
      </c>
      <c r="DJ1343" s="8">
        <v>0</v>
      </c>
      <c r="DK1343" s="8">
        <v>0</v>
      </c>
      <c r="DL1343" s="8">
        <v>0</v>
      </c>
      <c r="DM1343" s="8">
        <v>0</v>
      </c>
      <c r="DN1343" s="8">
        <v>0</v>
      </c>
      <c r="DO1343" s="8">
        <v>0</v>
      </c>
      <c r="DP1343" s="8">
        <v>0</v>
      </c>
      <c r="DQ1343" s="8">
        <v>0</v>
      </c>
      <c r="DR1343" s="8">
        <v>0</v>
      </c>
      <c r="DS1343" s="8">
        <v>0</v>
      </c>
      <c r="DT1343" s="8">
        <v>0</v>
      </c>
      <c r="DU1343" s="8">
        <v>0</v>
      </c>
      <c r="DV1343" s="8">
        <v>0</v>
      </c>
      <c r="DW1343" s="8">
        <v>0</v>
      </c>
      <c r="DX1343" s="8">
        <v>0</v>
      </c>
      <c r="DY1343" s="8">
        <v>0</v>
      </c>
      <c r="DZ1343" s="8">
        <v>0</v>
      </c>
      <c r="EA1343" s="8">
        <v>0</v>
      </c>
      <c r="EB1343" s="8">
        <v>0</v>
      </c>
      <c r="EC1343" s="8">
        <v>0</v>
      </c>
      <c r="ED1343" s="20">
        <v>0</v>
      </c>
      <c r="EF1343" s="9">
        <v>0</v>
      </c>
      <c r="EG1343" s="9">
        <v>0</v>
      </c>
      <c r="EH1343" s="9">
        <v>0</v>
      </c>
      <c r="EI1343" s="9">
        <v>0</v>
      </c>
      <c r="EJ1343" s="9">
        <v>0</v>
      </c>
      <c r="EK1343" s="9">
        <v>0</v>
      </c>
      <c r="EL1343" s="9">
        <v>0</v>
      </c>
      <c r="EM1343" s="9">
        <v>0</v>
      </c>
      <c r="EN1343" s="9">
        <v>0</v>
      </c>
      <c r="EO1343" s="9">
        <v>0</v>
      </c>
      <c r="EP1343" s="9">
        <v>0</v>
      </c>
      <c r="EQ1343" s="9">
        <v>0</v>
      </c>
      <c r="ER1343" s="9">
        <v>0</v>
      </c>
      <c r="ES1343" s="9">
        <v>0</v>
      </c>
      <c r="ET1343" s="9">
        <v>0</v>
      </c>
      <c r="EU1343" s="9">
        <v>0</v>
      </c>
      <c r="EV1343" s="9">
        <v>0</v>
      </c>
      <c r="EW1343" s="9">
        <v>0</v>
      </c>
      <c r="EX1343" s="9">
        <v>0</v>
      </c>
      <c r="EY1343" s="9">
        <v>0</v>
      </c>
      <c r="EZ1343" s="9">
        <v>0</v>
      </c>
      <c r="FA1343" s="9">
        <v>0</v>
      </c>
      <c r="FB1343" s="9">
        <v>0</v>
      </c>
      <c r="FC1343" s="9">
        <v>0</v>
      </c>
      <c r="FD1343" s="9">
        <v>0</v>
      </c>
      <c r="FE1343" s="9">
        <v>0</v>
      </c>
      <c r="FF1343">
        <v>0</v>
      </c>
    </row>
    <row r="1344" spans="1:162" x14ac:dyDescent="0.2">
      <c r="A1344" t="s">
        <v>1145</v>
      </c>
      <c r="B1344" t="s">
        <v>1144</v>
      </c>
      <c r="C1344" t="s">
        <v>4599</v>
      </c>
      <c r="D1344" s="1">
        <v>0</v>
      </c>
      <c r="E1344" s="1">
        <v>0</v>
      </c>
      <c r="F1344" s="4">
        <v>0</v>
      </c>
      <c r="G1344" s="4">
        <v>0</v>
      </c>
      <c r="H1344" s="5">
        <v>0</v>
      </c>
      <c r="I1344">
        <v>0</v>
      </c>
      <c r="J1344" s="4">
        <v>0</v>
      </c>
      <c r="K1344">
        <v>0</v>
      </c>
      <c r="L1344" s="5">
        <v>0</v>
      </c>
      <c r="M1344">
        <v>7</v>
      </c>
      <c r="N1344" s="4">
        <v>0</v>
      </c>
      <c r="O1344">
        <v>0</v>
      </c>
      <c r="P1344" s="5">
        <v>7</v>
      </c>
      <c r="Q1344">
        <v>0</v>
      </c>
      <c r="R1344" s="4">
        <v>0</v>
      </c>
      <c r="S1344">
        <v>0</v>
      </c>
      <c r="T1344" s="5">
        <v>0</v>
      </c>
      <c r="U1344">
        <v>0</v>
      </c>
      <c r="V1344" s="4">
        <v>0</v>
      </c>
      <c r="W1344">
        <v>0</v>
      </c>
      <c r="X1344" s="5">
        <v>0</v>
      </c>
      <c r="Y1344">
        <v>0</v>
      </c>
      <c r="Z1344" s="4">
        <v>0</v>
      </c>
      <c r="AA1344">
        <v>0</v>
      </c>
      <c r="AB1344" s="5">
        <v>0</v>
      </c>
      <c r="AD1344">
        <v>0</v>
      </c>
      <c r="AE1344">
        <v>0</v>
      </c>
      <c r="AF1344" s="4">
        <v>0</v>
      </c>
      <c r="AG1344">
        <v>0</v>
      </c>
      <c r="AH1344" s="5">
        <v>0</v>
      </c>
      <c r="AI1344">
        <v>0</v>
      </c>
      <c r="AJ1344" s="4">
        <v>0</v>
      </c>
      <c r="AK1344">
        <v>0</v>
      </c>
      <c r="AL1344" s="5">
        <v>0</v>
      </c>
      <c r="AM1344">
        <v>7</v>
      </c>
      <c r="AN1344" s="4">
        <v>0</v>
      </c>
      <c r="AO1344">
        <v>0</v>
      </c>
      <c r="AP1344" s="5">
        <v>7</v>
      </c>
      <c r="AQ1344">
        <v>0</v>
      </c>
      <c r="AR1344" s="4">
        <v>0</v>
      </c>
      <c r="AS1344">
        <v>0</v>
      </c>
      <c r="AT1344" s="5">
        <v>0</v>
      </c>
      <c r="AU1344">
        <v>0</v>
      </c>
      <c r="AV1344" s="4">
        <v>0</v>
      </c>
      <c r="AW1344">
        <v>0</v>
      </c>
      <c r="AX1344" s="5">
        <v>0</v>
      </c>
      <c r="AY1344">
        <v>0</v>
      </c>
      <c r="AZ1344" s="4">
        <v>0</v>
      </c>
      <c r="BA1344">
        <v>0</v>
      </c>
      <c r="BB1344" s="5">
        <v>0</v>
      </c>
      <c r="BD1344">
        <v>0</v>
      </c>
      <c r="BE1344">
        <v>0</v>
      </c>
      <c r="BF1344" s="4">
        <v>0</v>
      </c>
      <c r="BG1344">
        <v>0</v>
      </c>
      <c r="BH1344" s="5">
        <v>0</v>
      </c>
      <c r="BI1344">
        <v>0</v>
      </c>
      <c r="BJ1344" s="4">
        <v>0</v>
      </c>
      <c r="BK1344">
        <v>0</v>
      </c>
      <c r="BL1344" s="5">
        <v>0</v>
      </c>
      <c r="BM1344">
        <v>7</v>
      </c>
      <c r="BN1344" s="4">
        <v>0</v>
      </c>
      <c r="BO1344">
        <v>0</v>
      </c>
      <c r="BP1344" s="5">
        <v>7</v>
      </c>
      <c r="BQ1344">
        <v>0</v>
      </c>
      <c r="BR1344" s="4">
        <v>0</v>
      </c>
      <c r="BS1344">
        <v>0</v>
      </c>
      <c r="BT1344" s="5">
        <v>0</v>
      </c>
      <c r="BU1344">
        <v>0</v>
      </c>
      <c r="BV1344" s="4">
        <v>0</v>
      </c>
      <c r="BW1344">
        <v>0</v>
      </c>
      <c r="BX1344" s="5">
        <v>0</v>
      </c>
      <c r="BY1344">
        <v>0</v>
      </c>
      <c r="BZ1344" s="4">
        <v>0</v>
      </c>
      <c r="CA1344">
        <v>0</v>
      </c>
      <c r="CB1344" s="5">
        <v>0</v>
      </c>
      <c r="CD1344">
        <v>0</v>
      </c>
      <c r="CE1344">
        <v>0</v>
      </c>
      <c r="CF1344" s="4">
        <v>0</v>
      </c>
      <c r="CG1344">
        <v>0</v>
      </c>
      <c r="CH1344" s="5">
        <v>0</v>
      </c>
      <c r="CI1344">
        <v>7</v>
      </c>
      <c r="CJ1344" s="4">
        <v>0</v>
      </c>
      <c r="CK1344">
        <v>0</v>
      </c>
      <c r="CL1344" s="5">
        <v>7</v>
      </c>
      <c r="CM1344">
        <v>7</v>
      </c>
      <c r="CN1344" s="4">
        <v>0</v>
      </c>
      <c r="CO1344">
        <v>0</v>
      </c>
      <c r="CP1344" s="5">
        <v>7</v>
      </c>
      <c r="CQ1344">
        <v>0</v>
      </c>
      <c r="CR1344" s="4">
        <v>0</v>
      </c>
      <c r="CS1344">
        <v>0</v>
      </c>
      <c r="CT1344" s="5">
        <v>0</v>
      </c>
      <c r="CU1344">
        <v>0</v>
      </c>
      <c r="CV1344" s="4">
        <v>0</v>
      </c>
      <c r="CW1344">
        <v>0</v>
      </c>
      <c r="CX1344" s="5">
        <v>0</v>
      </c>
      <c r="CY1344" s="21">
        <v>0</v>
      </c>
      <c r="CZ1344" s="21">
        <v>0</v>
      </c>
      <c r="DA1344" s="21">
        <v>0</v>
      </c>
      <c r="DB1344" s="5">
        <v>0</v>
      </c>
      <c r="DD1344" s="8">
        <v>0</v>
      </c>
      <c r="DE1344" s="8">
        <v>0</v>
      </c>
      <c r="DF1344" s="8">
        <v>0</v>
      </c>
      <c r="DG1344" s="8">
        <v>0</v>
      </c>
      <c r="DH1344" s="8">
        <v>0</v>
      </c>
      <c r="DI1344" s="8">
        <v>0</v>
      </c>
      <c r="DJ1344" s="8">
        <v>0</v>
      </c>
      <c r="DK1344" s="8">
        <v>0</v>
      </c>
      <c r="DL1344" s="8">
        <v>0</v>
      </c>
      <c r="DM1344" s="8">
        <v>0</v>
      </c>
      <c r="DN1344" s="8">
        <v>0</v>
      </c>
      <c r="DO1344" s="8">
        <v>0</v>
      </c>
      <c r="DP1344" s="8">
        <v>0</v>
      </c>
      <c r="DQ1344" s="8">
        <v>0</v>
      </c>
      <c r="DR1344" s="8">
        <v>0</v>
      </c>
      <c r="DS1344" s="8">
        <v>0</v>
      </c>
      <c r="DT1344" s="8">
        <v>0</v>
      </c>
      <c r="DU1344" s="8">
        <v>0</v>
      </c>
      <c r="DV1344" s="8">
        <v>0</v>
      </c>
      <c r="DW1344" s="8">
        <v>0</v>
      </c>
      <c r="DX1344" s="8">
        <v>0</v>
      </c>
      <c r="DY1344" s="8">
        <v>0</v>
      </c>
      <c r="DZ1344" s="8">
        <v>0</v>
      </c>
      <c r="EA1344" s="8">
        <v>0</v>
      </c>
      <c r="EB1344" s="8">
        <v>0</v>
      </c>
      <c r="EC1344" s="8">
        <v>0</v>
      </c>
      <c r="ED1344" s="20">
        <v>0</v>
      </c>
      <c r="EF1344" s="9">
        <v>0</v>
      </c>
      <c r="EG1344" s="9">
        <v>0</v>
      </c>
      <c r="EH1344" s="9">
        <v>0</v>
      </c>
      <c r="EI1344" s="9">
        <v>0</v>
      </c>
      <c r="EJ1344" s="9">
        <v>0</v>
      </c>
      <c r="EK1344" s="9">
        <v>0</v>
      </c>
      <c r="EL1344" s="9">
        <v>0</v>
      </c>
      <c r="EM1344" s="9">
        <v>0</v>
      </c>
      <c r="EN1344" s="9">
        <v>0</v>
      </c>
      <c r="EO1344" s="9">
        <v>0</v>
      </c>
      <c r="EP1344" s="9">
        <v>0</v>
      </c>
      <c r="EQ1344" s="9">
        <v>0</v>
      </c>
      <c r="ER1344" s="9">
        <v>0</v>
      </c>
      <c r="ES1344" s="9">
        <v>0</v>
      </c>
      <c r="ET1344" s="9">
        <v>0</v>
      </c>
      <c r="EU1344" s="9">
        <v>0</v>
      </c>
      <c r="EV1344" s="9">
        <v>0</v>
      </c>
      <c r="EW1344" s="9">
        <v>0</v>
      </c>
      <c r="EX1344" s="9">
        <v>0</v>
      </c>
      <c r="EY1344" s="9">
        <v>0</v>
      </c>
      <c r="EZ1344" s="9">
        <v>0</v>
      </c>
      <c r="FA1344" s="9">
        <v>0</v>
      </c>
      <c r="FB1344" s="9">
        <v>0</v>
      </c>
      <c r="FC1344" s="9">
        <v>0</v>
      </c>
      <c r="FD1344" s="9">
        <v>0</v>
      </c>
      <c r="FE1344" s="9">
        <v>0</v>
      </c>
      <c r="FF1344">
        <v>0</v>
      </c>
    </row>
    <row r="1345" spans="1:162" x14ac:dyDescent="0.2">
      <c r="A1345" t="s">
        <v>574</v>
      </c>
      <c r="B1345" t="s">
        <v>3732</v>
      </c>
      <c r="C1345" t="s">
        <v>4599</v>
      </c>
      <c r="D1345" s="1">
        <v>4</v>
      </c>
      <c r="E1345" s="1">
        <v>4</v>
      </c>
      <c r="F1345" s="4">
        <v>0</v>
      </c>
      <c r="G1345" s="4">
        <v>0</v>
      </c>
      <c r="H1345" s="5">
        <v>4</v>
      </c>
      <c r="I1345">
        <v>4</v>
      </c>
      <c r="J1345" s="4">
        <v>0</v>
      </c>
      <c r="K1345">
        <v>0</v>
      </c>
      <c r="L1345" s="5">
        <v>4</v>
      </c>
      <c r="M1345">
        <v>4</v>
      </c>
      <c r="N1345" s="4">
        <v>0</v>
      </c>
      <c r="O1345">
        <v>0</v>
      </c>
      <c r="P1345" s="5">
        <v>4</v>
      </c>
      <c r="Q1345">
        <v>0</v>
      </c>
      <c r="R1345" s="4">
        <v>0</v>
      </c>
      <c r="S1345">
        <v>0</v>
      </c>
      <c r="T1345" s="5">
        <v>0</v>
      </c>
      <c r="U1345">
        <v>0</v>
      </c>
      <c r="V1345" s="4">
        <v>0</v>
      </c>
      <c r="W1345">
        <v>0</v>
      </c>
      <c r="X1345" s="5">
        <v>0</v>
      </c>
      <c r="Y1345">
        <v>0</v>
      </c>
      <c r="Z1345" s="4">
        <v>0</v>
      </c>
      <c r="AA1345">
        <v>0</v>
      </c>
      <c r="AB1345" s="5">
        <v>0</v>
      </c>
      <c r="AD1345">
        <v>4</v>
      </c>
      <c r="AE1345">
        <v>4</v>
      </c>
      <c r="AF1345" s="4">
        <v>0</v>
      </c>
      <c r="AG1345">
        <v>0</v>
      </c>
      <c r="AH1345" s="5">
        <v>4</v>
      </c>
      <c r="AI1345">
        <v>4</v>
      </c>
      <c r="AJ1345" s="4">
        <v>0</v>
      </c>
      <c r="AK1345">
        <v>0</v>
      </c>
      <c r="AL1345" s="5">
        <v>4</v>
      </c>
      <c r="AM1345">
        <v>0</v>
      </c>
      <c r="AN1345" s="4">
        <v>0</v>
      </c>
      <c r="AO1345">
        <v>0</v>
      </c>
      <c r="AP1345" s="5">
        <v>0</v>
      </c>
      <c r="AQ1345">
        <v>0</v>
      </c>
      <c r="AR1345" s="4">
        <v>0</v>
      </c>
      <c r="AS1345">
        <v>0</v>
      </c>
      <c r="AT1345" s="5">
        <v>0</v>
      </c>
      <c r="AU1345">
        <v>0</v>
      </c>
      <c r="AV1345" s="4">
        <v>0</v>
      </c>
      <c r="AW1345">
        <v>0</v>
      </c>
      <c r="AX1345" s="5">
        <v>0</v>
      </c>
      <c r="AY1345">
        <v>0</v>
      </c>
      <c r="AZ1345" s="4">
        <v>0</v>
      </c>
      <c r="BA1345">
        <v>0</v>
      </c>
      <c r="BB1345" s="5">
        <v>0</v>
      </c>
      <c r="BD1345">
        <v>4</v>
      </c>
      <c r="BE1345">
        <v>4</v>
      </c>
      <c r="BF1345" s="4">
        <v>0</v>
      </c>
      <c r="BG1345">
        <v>0</v>
      </c>
      <c r="BH1345" s="5">
        <v>4</v>
      </c>
      <c r="BI1345">
        <v>4</v>
      </c>
      <c r="BJ1345" s="4">
        <v>0</v>
      </c>
      <c r="BK1345">
        <v>0</v>
      </c>
      <c r="BL1345" s="5">
        <v>4</v>
      </c>
      <c r="BM1345">
        <v>4</v>
      </c>
      <c r="BN1345" s="4">
        <v>0</v>
      </c>
      <c r="BO1345">
        <v>0</v>
      </c>
      <c r="BP1345" s="5">
        <v>4</v>
      </c>
      <c r="BQ1345">
        <v>0</v>
      </c>
      <c r="BR1345" s="4">
        <v>0</v>
      </c>
      <c r="BS1345">
        <v>0</v>
      </c>
      <c r="BT1345" s="5">
        <v>0</v>
      </c>
      <c r="BU1345">
        <v>0</v>
      </c>
      <c r="BV1345" s="4">
        <v>0</v>
      </c>
      <c r="BW1345">
        <v>0</v>
      </c>
      <c r="BX1345" s="5">
        <v>0</v>
      </c>
      <c r="BY1345">
        <v>0</v>
      </c>
      <c r="BZ1345" s="4">
        <v>0</v>
      </c>
      <c r="CA1345">
        <v>0</v>
      </c>
      <c r="CB1345" s="5">
        <v>0</v>
      </c>
      <c r="CD1345">
        <v>4</v>
      </c>
      <c r="CE1345">
        <v>4</v>
      </c>
      <c r="CF1345" s="4">
        <v>0</v>
      </c>
      <c r="CG1345">
        <v>0</v>
      </c>
      <c r="CH1345" s="5">
        <v>4</v>
      </c>
      <c r="CI1345">
        <v>4</v>
      </c>
      <c r="CJ1345" s="4">
        <v>0</v>
      </c>
      <c r="CK1345">
        <v>0</v>
      </c>
      <c r="CL1345" s="5">
        <v>4</v>
      </c>
      <c r="CM1345">
        <v>4</v>
      </c>
      <c r="CN1345" s="4">
        <v>0</v>
      </c>
      <c r="CO1345">
        <v>0</v>
      </c>
      <c r="CP1345" s="5">
        <v>4</v>
      </c>
      <c r="CQ1345">
        <v>0</v>
      </c>
      <c r="CR1345" s="4">
        <v>0</v>
      </c>
      <c r="CS1345">
        <v>0</v>
      </c>
      <c r="CT1345" s="5">
        <v>0</v>
      </c>
      <c r="CU1345">
        <v>0</v>
      </c>
      <c r="CV1345" s="4">
        <v>0</v>
      </c>
      <c r="CW1345">
        <v>0</v>
      </c>
      <c r="CX1345" s="5">
        <v>0</v>
      </c>
      <c r="CY1345" s="21">
        <v>0</v>
      </c>
      <c r="CZ1345" s="21">
        <v>0</v>
      </c>
      <c r="DA1345" s="21">
        <v>0</v>
      </c>
      <c r="DB1345" s="5">
        <v>0</v>
      </c>
      <c r="DD1345" s="8">
        <v>0</v>
      </c>
      <c r="DE1345" s="8">
        <v>0</v>
      </c>
      <c r="DF1345" s="8">
        <v>0</v>
      </c>
      <c r="DG1345" s="8">
        <v>0</v>
      </c>
      <c r="DH1345" s="8">
        <v>0</v>
      </c>
      <c r="DI1345" s="8">
        <v>0</v>
      </c>
      <c r="DJ1345" s="8">
        <v>0</v>
      </c>
      <c r="DK1345" s="8">
        <v>0</v>
      </c>
      <c r="DL1345" s="8">
        <v>0</v>
      </c>
      <c r="DM1345" s="8">
        <v>0</v>
      </c>
      <c r="DN1345" s="8">
        <v>0</v>
      </c>
      <c r="DO1345" s="8">
        <v>0</v>
      </c>
      <c r="DP1345" s="8">
        <v>0</v>
      </c>
      <c r="DQ1345" s="8">
        <v>0</v>
      </c>
      <c r="DR1345" s="8">
        <v>0</v>
      </c>
      <c r="DS1345" s="8">
        <v>0</v>
      </c>
      <c r="DT1345" s="8">
        <v>0</v>
      </c>
      <c r="DU1345" s="8">
        <v>0</v>
      </c>
      <c r="DV1345" s="8">
        <v>0</v>
      </c>
      <c r="DW1345" s="8">
        <v>0</v>
      </c>
      <c r="DX1345" s="8">
        <v>0</v>
      </c>
      <c r="DY1345" s="8">
        <v>0</v>
      </c>
      <c r="DZ1345" s="8">
        <v>0</v>
      </c>
      <c r="EA1345" s="8">
        <v>0</v>
      </c>
      <c r="EB1345" s="8">
        <v>0</v>
      </c>
      <c r="EC1345" s="8">
        <v>0</v>
      </c>
      <c r="ED1345" s="20">
        <v>0</v>
      </c>
      <c r="EF1345" s="9">
        <v>0</v>
      </c>
      <c r="EG1345" s="9">
        <v>0</v>
      </c>
      <c r="EH1345" s="9">
        <v>0</v>
      </c>
      <c r="EI1345" s="9">
        <v>0</v>
      </c>
      <c r="EJ1345" s="9">
        <v>0</v>
      </c>
      <c r="EK1345" s="9">
        <v>0</v>
      </c>
      <c r="EL1345" s="9">
        <v>0</v>
      </c>
      <c r="EM1345" s="9">
        <v>0</v>
      </c>
      <c r="EN1345" s="9">
        <v>0</v>
      </c>
      <c r="EO1345" s="9">
        <v>0</v>
      </c>
      <c r="EP1345" s="9">
        <v>0</v>
      </c>
      <c r="EQ1345" s="9">
        <v>0</v>
      </c>
      <c r="ER1345" s="9">
        <v>0</v>
      </c>
      <c r="ES1345" s="9">
        <v>0</v>
      </c>
      <c r="ET1345" s="9">
        <v>0</v>
      </c>
      <c r="EU1345" s="9">
        <v>0</v>
      </c>
      <c r="EV1345" s="9">
        <v>0</v>
      </c>
      <c r="EW1345" s="9">
        <v>0</v>
      </c>
      <c r="EX1345" s="9">
        <v>0</v>
      </c>
      <c r="EY1345" s="9">
        <v>0</v>
      </c>
      <c r="EZ1345" s="9">
        <v>0</v>
      </c>
      <c r="FA1345" s="9">
        <v>0</v>
      </c>
      <c r="FB1345" s="9">
        <v>0</v>
      </c>
      <c r="FC1345" s="9">
        <v>0</v>
      </c>
      <c r="FD1345" s="9">
        <v>0</v>
      </c>
      <c r="FE1345" s="9">
        <v>0</v>
      </c>
      <c r="FF1345">
        <v>0</v>
      </c>
    </row>
    <row r="1346" spans="1:162" x14ac:dyDescent="0.2">
      <c r="A1346" t="s">
        <v>202</v>
      </c>
      <c r="B1346" t="s">
        <v>3733</v>
      </c>
      <c r="C1346" t="s">
        <v>3</v>
      </c>
      <c r="D1346" s="1">
        <v>1</v>
      </c>
      <c r="E1346" s="1">
        <v>1</v>
      </c>
      <c r="F1346" s="4">
        <v>0</v>
      </c>
      <c r="G1346" s="4">
        <v>0</v>
      </c>
      <c r="H1346" s="5">
        <v>1</v>
      </c>
      <c r="I1346">
        <v>1</v>
      </c>
      <c r="J1346" s="4">
        <v>0</v>
      </c>
      <c r="K1346">
        <v>0</v>
      </c>
      <c r="L1346" s="5">
        <v>1</v>
      </c>
      <c r="M1346">
        <v>1</v>
      </c>
      <c r="N1346" s="4">
        <v>0</v>
      </c>
      <c r="O1346">
        <v>0</v>
      </c>
      <c r="P1346" s="5">
        <v>1</v>
      </c>
      <c r="Q1346">
        <v>4</v>
      </c>
      <c r="R1346" s="4">
        <v>0</v>
      </c>
      <c r="S1346">
        <v>0</v>
      </c>
      <c r="T1346" s="5">
        <v>4</v>
      </c>
      <c r="U1346">
        <v>5</v>
      </c>
      <c r="V1346" s="4">
        <v>0</v>
      </c>
      <c r="W1346">
        <v>0</v>
      </c>
      <c r="X1346" s="5">
        <v>5</v>
      </c>
      <c r="Y1346">
        <v>5</v>
      </c>
      <c r="Z1346" s="4">
        <v>0</v>
      </c>
      <c r="AA1346">
        <v>0</v>
      </c>
      <c r="AB1346" s="5">
        <v>5</v>
      </c>
      <c r="AD1346">
        <v>1</v>
      </c>
      <c r="AE1346">
        <v>1</v>
      </c>
      <c r="AF1346" s="4">
        <v>0</v>
      </c>
      <c r="AG1346">
        <v>0</v>
      </c>
      <c r="AH1346" s="5">
        <v>1</v>
      </c>
      <c r="AI1346">
        <v>1</v>
      </c>
      <c r="AJ1346" s="4">
        <v>0</v>
      </c>
      <c r="AK1346">
        <v>0</v>
      </c>
      <c r="AL1346" s="5">
        <v>1</v>
      </c>
      <c r="AM1346">
        <v>1</v>
      </c>
      <c r="AN1346" s="4">
        <v>0</v>
      </c>
      <c r="AO1346">
        <v>0</v>
      </c>
      <c r="AP1346" s="5">
        <v>1</v>
      </c>
      <c r="AQ1346">
        <v>4</v>
      </c>
      <c r="AR1346" s="4">
        <v>0</v>
      </c>
      <c r="AS1346">
        <v>0</v>
      </c>
      <c r="AT1346" s="5">
        <v>4</v>
      </c>
      <c r="AU1346">
        <v>5</v>
      </c>
      <c r="AV1346" s="4">
        <v>0</v>
      </c>
      <c r="AW1346">
        <v>0</v>
      </c>
      <c r="AX1346" s="5">
        <v>5</v>
      </c>
      <c r="AY1346">
        <v>5</v>
      </c>
      <c r="AZ1346" s="4">
        <v>0</v>
      </c>
      <c r="BA1346">
        <v>0</v>
      </c>
      <c r="BB1346" s="5">
        <v>5</v>
      </c>
      <c r="BD1346">
        <v>1</v>
      </c>
      <c r="BE1346">
        <v>1</v>
      </c>
      <c r="BF1346" s="4">
        <v>0</v>
      </c>
      <c r="BG1346">
        <v>0</v>
      </c>
      <c r="BH1346" s="5">
        <v>1</v>
      </c>
      <c r="BI1346">
        <v>1</v>
      </c>
      <c r="BJ1346" s="4">
        <v>0</v>
      </c>
      <c r="BK1346">
        <v>0</v>
      </c>
      <c r="BL1346" s="5">
        <v>1</v>
      </c>
      <c r="BM1346">
        <v>4</v>
      </c>
      <c r="BN1346" s="4">
        <v>0</v>
      </c>
      <c r="BO1346">
        <v>0</v>
      </c>
      <c r="BP1346" s="5">
        <v>4</v>
      </c>
      <c r="BQ1346">
        <v>5</v>
      </c>
      <c r="BR1346" s="4">
        <v>0</v>
      </c>
      <c r="BS1346">
        <v>0</v>
      </c>
      <c r="BT1346" s="5">
        <v>5</v>
      </c>
      <c r="BU1346">
        <v>5</v>
      </c>
      <c r="BV1346" s="4">
        <v>0</v>
      </c>
      <c r="BW1346">
        <v>0</v>
      </c>
      <c r="BX1346" s="5">
        <v>5</v>
      </c>
      <c r="BY1346">
        <v>5</v>
      </c>
      <c r="BZ1346" s="4">
        <v>0</v>
      </c>
      <c r="CA1346">
        <v>0</v>
      </c>
      <c r="CB1346" s="5">
        <v>5</v>
      </c>
      <c r="CD1346">
        <v>1</v>
      </c>
      <c r="CE1346">
        <v>1</v>
      </c>
      <c r="CF1346" s="4">
        <v>0</v>
      </c>
      <c r="CG1346">
        <v>0</v>
      </c>
      <c r="CH1346" s="5">
        <v>1</v>
      </c>
      <c r="CI1346">
        <v>1</v>
      </c>
      <c r="CJ1346" s="4">
        <v>0</v>
      </c>
      <c r="CK1346">
        <v>0</v>
      </c>
      <c r="CL1346" s="5">
        <v>1</v>
      </c>
      <c r="CM1346">
        <v>4</v>
      </c>
      <c r="CN1346" s="4">
        <v>0</v>
      </c>
      <c r="CO1346">
        <v>0</v>
      </c>
      <c r="CP1346" s="5">
        <v>4</v>
      </c>
      <c r="CQ1346">
        <v>5</v>
      </c>
      <c r="CR1346" s="4">
        <v>0</v>
      </c>
      <c r="CS1346">
        <v>0</v>
      </c>
      <c r="CT1346" s="5">
        <v>5</v>
      </c>
      <c r="CU1346">
        <v>5</v>
      </c>
      <c r="CV1346" s="4">
        <v>0</v>
      </c>
      <c r="CW1346">
        <v>0</v>
      </c>
      <c r="CX1346" s="5">
        <v>5</v>
      </c>
      <c r="CY1346" s="21">
        <v>5</v>
      </c>
      <c r="CZ1346" s="21">
        <v>0</v>
      </c>
      <c r="DA1346" s="21">
        <v>0</v>
      </c>
      <c r="DB1346" s="5">
        <v>5</v>
      </c>
      <c r="DD1346" s="8">
        <v>0</v>
      </c>
      <c r="DE1346" s="8">
        <v>0</v>
      </c>
      <c r="DF1346" s="8">
        <v>0</v>
      </c>
      <c r="DG1346" s="8">
        <v>0</v>
      </c>
      <c r="DH1346" s="8">
        <v>0</v>
      </c>
      <c r="DI1346" s="8">
        <v>0</v>
      </c>
      <c r="DJ1346" s="8">
        <v>0</v>
      </c>
      <c r="DK1346" s="8">
        <v>0</v>
      </c>
      <c r="DL1346" s="8">
        <v>0</v>
      </c>
      <c r="DM1346" s="8">
        <v>0</v>
      </c>
      <c r="DN1346" s="8">
        <v>0</v>
      </c>
      <c r="DO1346" s="8">
        <v>0</v>
      </c>
      <c r="DP1346" s="8">
        <v>0</v>
      </c>
      <c r="DQ1346" s="8">
        <v>0</v>
      </c>
      <c r="DR1346" s="8">
        <v>0</v>
      </c>
      <c r="DS1346" s="8">
        <v>0</v>
      </c>
      <c r="DT1346" s="8">
        <v>0</v>
      </c>
      <c r="DU1346" s="8">
        <v>0</v>
      </c>
      <c r="DV1346" s="8">
        <v>0</v>
      </c>
      <c r="DW1346" s="8">
        <v>0</v>
      </c>
      <c r="DX1346" s="8">
        <v>0</v>
      </c>
      <c r="DY1346" s="8">
        <v>0</v>
      </c>
      <c r="DZ1346" s="8">
        <v>0</v>
      </c>
      <c r="EA1346" s="8">
        <v>0</v>
      </c>
      <c r="EB1346" s="8">
        <v>0</v>
      </c>
      <c r="EC1346" s="8">
        <v>0</v>
      </c>
      <c r="ED1346" s="20">
        <v>0</v>
      </c>
      <c r="EF1346" s="9">
        <v>0</v>
      </c>
      <c r="EG1346" s="9">
        <v>0</v>
      </c>
      <c r="EH1346" s="9">
        <v>0</v>
      </c>
      <c r="EI1346" s="9">
        <v>0</v>
      </c>
      <c r="EJ1346" s="9">
        <v>0</v>
      </c>
      <c r="EK1346" s="9">
        <v>0</v>
      </c>
      <c r="EL1346" s="9">
        <v>0</v>
      </c>
      <c r="EM1346" s="9">
        <v>0</v>
      </c>
      <c r="EN1346" s="9">
        <v>0</v>
      </c>
      <c r="EO1346" s="9">
        <v>0</v>
      </c>
      <c r="EP1346" s="9">
        <v>0</v>
      </c>
      <c r="EQ1346" s="9">
        <v>0</v>
      </c>
      <c r="ER1346" s="9">
        <v>0</v>
      </c>
      <c r="ES1346" s="9">
        <v>0</v>
      </c>
      <c r="ET1346" s="9">
        <v>0</v>
      </c>
      <c r="EU1346" s="9">
        <v>0</v>
      </c>
      <c r="EV1346" s="9">
        <v>0</v>
      </c>
      <c r="EW1346" s="9">
        <v>0</v>
      </c>
      <c r="EX1346" s="9">
        <v>0</v>
      </c>
      <c r="EY1346" s="9">
        <v>0</v>
      </c>
      <c r="EZ1346" s="9">
        <v>0</v>
      </c>
      <c r="FA1346" s="9">
        <v>0</v>
      </c>
      <c r="FB1346" s="9">
        <v>0</v>
      </c>
      <c r="FC1346" s="9">
        <v>0</v>
      </c>
      <c r="FD1346" s="9">
        <v>0</v>
      </c>
      <c r="FE1346" s="9">
        <v>0</v>
      </c>
      <c r="FF1346">
        <v>0</v>
      </c>
    </row>
    <row r="1347" spans="1:162" x14ac:dyDescent="0.2">
      <c r="A1347" t="s">
        <v>708</v>
      </c>
      <c r="B1347" t="s">
        <v>3734</v>
      </c>
      <c r="C1347" t="s">
        <v>4599</v>
      </c>
      <c r="D1347" s="1">
        <v>0</v>
      </c>
      <c r="E1347" s="1">
        <v>0</v>
      </c>
      <c r="F1347" s="4">
        <v>0</v>
      </c>
      <c r="G1347" s="4">
        <v>0</v>
      </c>
      <c r="H1347" s="5">
        <v>0</v>
      </c>
      <c r="I1347">
        <v>1</v>
      </c>
      <c r="J1347" s="4">
        <v>0</v>
      </c>
      <c r="K1347">
        <v>0</v>
      </c>
      <c r="L1347" s="5">
        <v>1</v>
      </c>
      <c r="M1347">
        <v>1</v>
      </c>
      <c r="N1347" s="4">
        <v>0</v>
      </c>
      <c r="O1347">
        <v>0</v>
      </c>
      <c r="P1347" s="5">
        <v>1</v>
      </c>
      <c r="Q1347">
        <v>6</v>
      </c>
      <c r="R1347" s="4">
        <v>0</v>
      </c>
      <c r="S1347">
        <v>0</v>
      </c>
      <c r="T1347" s="5">
        <v>6</v>
      </c>
      <c r="U1347">
        <v>0</v>
      </c>
      <c r="V1347" s="4">
        <v>0</v>
      </c>
      <c r="W1347">
        <v>0</v>
      </c>
      <c r="X1347" s="5">
        <v>0</v>
      </c>
      <c r="Y1347">
        <v>3</v>
      </c>
      <c r="Z1347" s="4">
        <v>0</v>
      </c>
      <c r="AA1347">
        <v>0</v>
      </c>
      <c r="AB1347" s="5">
        <v>3</v>
      </c>
      <c r="AD1347">
        <v>0</v>
      </c>
      <c r="AE1347">
        <v>1</v>
      </c>
      <c r="AF1347" s="4">
        <v>0</v>
      </c>
      <c r="AG1347">
        <v>0</v>
      </c>
      <c r="AH1347" s="5">
        <v>1</v>
      </c>
      <c r="AI1347">
        <v>1</v>
      </c>
      <c r="AJ1347" s="4">
        <v>0</v>
      </c>
      <c r="AK1347">
        <v>0</v>
      </c>
      <c r="AL1347" s="5">
        <v>1</v>
      </c>
      <c r="AM1347">
        <v>0</v>
      </c>
      <c r="AN1347" s="4">
        <v>0</v>
      </c>
      <c r="AO1347">
        <v>0</v>
      </c>
      <c r="AP1347" s="5">
        <v>0</v>
      </c>
      <c r="AQ1347">
        <v>6</v>
      </c>
      <c r="AR1347" s="4">
        <v>0</v>
      </c>
      <c r="AS1347">
        <v>0</v>
      </c>
      <c r="AT1347" s="5">
        <v>6</v>
      </c>
      <c r="AU1347">
        <v>0</v>
      </c>
      <c r="AV1347" s="4">
        <v>0</v>
      </c>
      <c r="AW1347">
        <v>0</v>
      </c>
      <c r="AX1347" s="5">
        <v>0</v>
      </c>
      <c r="AY1347">
        <v>3</v>
      </c>
      <c r="AZ1347" s="4">
        <v>0</v>
      </c>
      <c r="BA1347">
        <v>0</v>
      </c>
      <c r="BB1347" s="5">
        <v>3</v>
      </c>
      <c r="BD1347">
        <v>0</v>
      </c>
      <c r="BE1347">
        <v>1</v>
      </c>
      <c r="BF1347" s="4">
        <v>0</v>
      </c>
      <c r="BG1347">
        <v>0</v>
      </c>
      <c r="BH1347" s="5">
        <v>1</v>
      </c>
      <c r="BI1347">
        <v>1</v>
      </c>
      <c r="BJ1347" s="4">
        <v>0</v>
      </c>
      <c r="BK1347">
        <v>0</v>
      </c>
      <c r="BL1347" s="5">
        <v>1</v>
      </c>
      <c r="BM1347">
        <v>3</v>
      </c>
      <c r="BN1347" s="4">
        <v>0</v>
      </c>
      <c r="BO1347">
        <v>0</v>
      </c>
      <c r="BP1347" s="5">
        <v>3</v>
      </c>
      <c r="BQ1347">
        <v>6</v>
      </c>
      <c r="BR1347" s="4">
        <v>0</v>
      </c>
      <c r="BS1347">
        <v>0</v>
      </c>
      <c r="BT1347" s="5">
        <v>6</v>
      </c>
      <c r="BU1347">
        <v>3</v>
      </c>
      <c r="BV1347" s="4">
        <v>0</v>
      </c>
      <c r="BW1347">
        <v>0</v>
      </c>
      <c r="BX1347" s="5">
        <v>3</v>
      </c>
      <c r="BY1347">
        <v>3</v>
      </c>
      <c r="BZ1347" s="4">
        <v>0</v>
      </c>
      <c r="CA1347">
        <v>0</v>
      </c>
      <c r="CB1347" s="5">
        <v>3</v>
      </c>
      <c r="CD1347">
        <v>0</v>
      </c>
      <c r="CE1347">
        <v>1</v>
      </c>
      <c r="CF1347" s="4">
        <v>0</v>
      </c>
      <c r="CG1347">
        <v>0</v>
      </c>
      <c r="CH1347" s="5">
        <v>1</v>
      </c>
      <c r="CI1347">
        <v>1</v>
      </c>
      <c r="CJ1347" s="4">
        <v>0</v>
      </c>
      <c r="CK1347">
        <v>0</v>
      </c>
      <c r="CL1347" s="5">
        <v>1</v>
      </c>
      <c r="CM1347">
        <v>3</v>
      </c>
      <c r="CN1347" s="4">
        <v>0</v>
      </c>
      <c r="CO1347">
        <v>0</v>
      </c>
      <c r="CP1347" s="5">
        <v>3</v>
      </c>
      <c r="CQ1347">
        <v>0</v>
      </c>
      <c r="CR1347" s="4">
        <v>0</v>
      </c>
      <c r="CS1347">
        <v>0</v>
      </c>
      <c r="CT1347" s="5">
        <v>0</v>
      </c>
      <c r="CU1347">
        <v>3</v>
      </c>
      <c r="CV1347" s="4">
        <v>0</v>
      </c>
      <c r="CW1347">
        <v>0</v>
      </c>
      <c r="CX1347" s="5">
        <v>3</v>
      </c>
      <c r="CY1347" s="21">
        <v>0</v>
      </c>
      <c r="CZ1347" s="21">
        <v>0</v>
      </c>
      <c r="DA1347" s="21">
        <v>0</v>
      </c>
      <c r="DB1347" s="5">
        <v>0</v>
      </c>
      <c r="DD1347" s="8">
        <v>0</v>
      </c>
      <c r="DE1347" s="8">
        <v>0</v>
      </c>
      <c r="DF1347" s="8">
        <v>0</v>
      </c>
      <c r="DG1347" s="8">
        <v>0</v>
      </c>
      <c r="DH1347" s="8">
        <v>0</v>
      </c>
      <c r="DI1347" s="8">
        <v>0</v>
      </c>
      <c r="DJ1347" s="8">
        <v>0</v>
      </c>
      <c r="DK1347" s="8">
        <v>0</v>
      </c>
      <c r="DL1347" s="8">
        <v>0</v>
      </c>
      <c r="DM1347" s="8">
        <v>0</v>
      </c>
      <c r="DN1347" s="8">
        <v>0</v>
      </c>
      <c r="DO1347" s="8">
        <v>0</v>
      </c>
      <c r="DP1347" s="8">
        <v>0</v>
      </c>
      <c r="DQ1347" s="8">
        <v>0</v>
      </c>
      <c r="DR1347" s="8">
        <v>0</v>
      </c>
      <c r="DS1347" s="8">
        <v>0</v>
      </c>
      <c r="DT1347" s="8">
        <v>0</v>
      </c>
      <c r="DU1347" s="8">
        <v>0</v>
      </c>
      <c r="DV1347" s="8">
        <v>0</v>
      </c>
      <c r="DW1347" s="8">
        <v>0</v>
      </c>
      <c r="DX1347" s="8">
        <v>0</v>
      </c>
      <c r="DY1347" s="8">
        <v>0</v>
      </c>
      <c r="DZ1347" s="8">
        <v>0</v>
      </c>
      <c r="EA1347" s="8">
        <v>0</v>
      </c>
      <c r="EB1347" s="8">
        <v>0</v>
      </c>
      <c r="EC1347" s="8">
        <v>0</v>
      </c>
      <c r="ED1347" s="20">
        <v>0</v>
      </c>
      <c r="EF1347" s="9">
        <v>0</v>
      </c>
      <c r="EG1347" s="9">
        <v>0</v>
      </c>
      <c r="EH1347" s="9">
        <v>0</v>
      </c>
      <c r="EI1347" s="9">
        <v>0</v>
      </c>
      <c r="EJ1347" s="9">
        <v>0</v>
      </c>
      <c r="EK1347" s="9">
        <v>0</v>
      </c>
      <c r="EL1347" s="9">
        <v>0</v>
      </c>
      <c r="EM1347" s="9">
        <v>0</v>
      </c>
      <c r="EN1347" s="9">
        <v>0</v>
      </c>
      <c r="EO1347" s="9">
        <v>0</v>
      </c>
      <c r="EP1347" s="9">
        <v>0</v>
      </c>
      <c r="EQ1347" s="9">
        <v>0</v>
      </c>
      <c r="ER1347" s="9">
        <v>0</v>
      </c>
      <c r="ES1347" s="9">
        <v>0</v>
      </c>
      <c r="ET1347" s="9">
        <v>0</v>
      </c>
      <c r="EU1347" s="9">
        <v>0</v>
      </c>
      <c r="EV1347" s="9">
        <v>0</v>
      </c>
      <c r="EW1347" s="9">
        <v>0</v>
      </c>
      <c r="EX1347" s="9">
        <v>0</v>
      </c>
      <c r="EY1347" s="9">
        <v>0</v>
      </c>
      <c r="EZ1347" s="9">
        <v>0</v>
      </c>
      <c r="FA1347" s="9">
        <v>0</v>
      </c>
      <c r="FB1347" s="9">
        <v>0</v>
      </c>
      <c r="FC1347" s="9">
        <v>0</v>
      </c>
      <c r="FD1347" s="9">
        <v>0</v>
      </c>
      <c r="FE1347" s="9">
        <v>0</v>
      </c>
      <c r="FF1347">
        <v>0</v>
      </c>
    </row>
    <row r="1348" spans="1:162" x14ac:dyDescent="0.2">
      <c r="A1348" t="s">
        <v>394</v>
      </c>
      <c r="B1348" t="s">
        <v>3735</v>
      </c>
      <c r="C1348" t="s">
        <v>4599</v>
      </c>
      <c r="D1348" s="1">
        <v>0</v>
      </c>
      <c r="E1348" s="1">
        <v>4</v>
      </c>
      <c r="F1348" s="4">
        <v>0</v>
      </c>
      <c r="G1348" s="4">
        <v>0</v>
      </c>
      <c r="H1348" s="5">
        <v>4</v>
      </c>
      <c r="I1348">
        <v>4</v>
      </c>
      <c r="J1348" s="4">
        <v>0</v>
      </c>
      <c r="K1348">
        <v>0</v>
      </c>
      <c r="L1348" s="5">
        <v>4</v>
      </c>
      <c r="M1348">
        <v>4</v>
      </c>
      <c r="N1348" s="4">
        <v>0</v>
      </c>
      <c r="O1348">
        <v>0</v>
      </c>
      <c r="P1348" s="5">
        <v>4</v>
      </c>
      <c r="Q1348">
        <v>5</v>
      </c>
      <c r="R1348" s="4">
        <v>0</v>
      </c>
      <c r="S1348">
        <v>0</v>
      </c>
      <c r="T1348" s="5">
        <v>5</v>
      </c>
      <c r="U1348">
        <v>6</v>
      </c>
      <c r="V1348" s="4">
        <v>0</v>
      </c>
      <c r="W1348">
        <v>0</v>
      </c>
      <c r="X1348" s="5">
        <v>6</v>
      </c>
      <c r="Y1348">
        <v>6</v>
      </c>
      <c r="Z1348" s="4">
        <v>0</v>
      </c>
      <c r="AA1348">
        <v>0</v>
      </c>
      <c r="AB1348" s="5">
        <v>6</v>
      </c>
      <c r="AD1348">
        <v>4</v>
      </c>
      <c r="AE1348">
        <v>4</v>
      </c>
      <c r="AF1348" s="4">
        <v>0</v>
      </c>
      <c r="AG1348">
        <v>0</v>
      </c>
      <c r="AH1348" s="5">
        <v>4</v>
      </c>
      <c r="AI1348">
        <v>4</v>
      </c>
      <c r="AJ1348" s="4">
        <v>0</v>
      </c>
      <c r="AK1348">
        <v>0</v>
      </c>
      <c r="AL1348" s="5">
        <v>4</v>
      </c>
      <c r="AM1348">
        <v>0</v>
      </c>
      <c r="AN1348" s="4">
        <v>0</v>
      </c>
      <c r="AO1348">
        <v>0</v>
      </c>
      <c r="AP1348" s="5">
        <v>0</v>
      </c>
      <c r="AQ1348">
        <v>5</v>
      </c>
      <c r="AR1348" s="4">
        <v>0</v>
      </c>
      <c r="AS1348">
        <v>0</v>
      </c>
      <c r="AT1348" s="5">
        <v>5</v>
      </c>
      <c r="AU1348">
        <v>6</v>
      </c>
      <c r="AV1348" s="4">
        <v>0</v>
      </c>
      <c r="AW1348">
        <v>0</v>
      </c>
      <c r="AX1348" s="5">
        <v>6</v>
      </c>
      <c r="AY1348">
        <v>6</v>
      </c>
      <c r="AZ1348" s="4">
        <v>0</v>
      </c>
      <c r="BA1348">
        <v>0</v>
      </c>
      <c r="BB1348" s="5">
        <v>6</v>
      </c>
      <c r="BD1348">
        <v>4</v>
      </c>
      <c r="BE1348">
        <v>4</v>
      </c>
      <c r="BF1348" s="4">
        <v>0</v>
      </c>
      <c r="BG1348">
        <v>0</v>
      </c>
      <c r="BH1348" s="5">
        <v>4</v>
      </c>
      <c r="BI1348">
        <v>4</v>
      </c>
      <c r="BJ1348" s="4">
        <v>0</v>
      </c>
      <c r="BK1348">
        <v>0</v>
      </c>
      <c r="BL1348" s="5">
        <v>4</v>
      </c>
      <c r="BM1348">
        <v>5</v>
      </c>
      <c r="BN1348" s="4">
        <v>0</v>
      </c>
      <c r="BO1348">
        <v>0</v>
      </c>
      <c r="BP1348" s="5">
        <v>5</v>
      </c>
      <c r="BQ1348">
        <v>6</v>
      </c>
      <c r="BR1348" s="4">
        <v>0</v>
      </c>
      <c r="BS1348">
        <v>0</v>
      </c>
      <c r="BT1348" s="5">
        <v>6</v>
      </c>
      <c r="BU1348">
        <v>6</v>
      </c>
      <c r="BV1348" s="4">
        <v>0</v>
      </c>
      <c r="BW1348">
        <v>0</v>
      </c>
      <c r="BX1348" s="5">
        <v>6</v>
      </c>
      <c r="BY1348">
        <v>6</v>
      </c>
      <c r="BZ1348" s="4">
        <v>0</v>
      </c>
      <c r="CA1348">
        <v>0</v>
      </c>
      <c r="CB1348" s="5">
        <v>6</v>
      </c>
      <c r="CD1348">
        <v>4</v>
      </c>
      <c r="CE1348">
        <v>4</v>
      </c>
      <c r="CF1348" s="4">
        <v>0</v>
      </c>
      <c r="CG1348">
        <v>0</v>
      </c>
      <c r="CH1348" s="5">
        <v>4</v>
      </c>
      <c r="CI1348">
        <v>4</v>
      </c>
      <c r="CJ1348" s="4">
        <v>0</v>
      </c>
      <c r="CK1348">
        <v>0</v>
      </c>
      <c r="CL1348" s="5">
        <v>4</v>
      </c>
      <c r="CM1348">
        <v>5</v>
      </c>
      <c r="CN1348" s="4">
        <v>0</v>
      </c>
      <c r="CO1348">
        <v>0</v>
      </c>
      <c r="CP1348" s="5">
        <v>5</v>
      </c>
      <c r="CQ1348">
        <v>6</v>
      </c>
      <c r="CR1348" s="4">
        <v>0</v>
      </c>
      <c r="CS1348">
        <v>0</v>
      </c>
      <c r="CT1348" s="5">
        <v>6</v>
      </c>
      <c r="CU1348">
        <v>6</v>
      </c>
      <c r="CV1348" s="4">
        <v>0</v>
      </c>
      <c r="CW1348">
        <v>0</v>
      </c>
      <c r="CX1348" s="5">
        <v>6</v>
      </c>
      <c r="CY1348" s="21">
        <v>0</v>
      </c>
      <c r="CZ1348" s="21">
        <v>0</v>
      </c>
      <c r="DA1348" s="21">
        <v>0</v>
      </c>
      <c r="DB1348" s="5">
        <v>0</v>
      </c>
      <c r="DD1348" s="8">
        <v>0</v>
      </c>
      <c r="DE1348" s="8">
        <v>0</v>
      </c>
      <c r="DF1348" s="8">
        <v>0</v>
      </c>
      <c r="DG1348" s="8">
        <v>0</v>
      </c>
      <c r="DH1348" s="8">
        <v>0</v>
      </c>
      <c r="DI1348" s="8">
        <v>0</v>
      </c>
      <c r="DJ1348" s="8">
        <v>0</v>
      </c>
      <c r="DK1348" s="8">
        <v>0</v>
      </c>
      <c r="DL1348" s="8">
        <v>0</v>
      </c>
      <c r="DM1348" s="8">
        <v>0</v>
      </c>
      <c r="DN1348" s="8">
        <v>0</v>
      </c>
      <c r="DO1348" s="8">
        <v>0</v>
      </c>
      <c r="DP1348" s="8">
        <v>0</v>
      </c>
      <c r="DQ1348" s="8">
        <v>0</v>
      </c>
      <c r="DR1348" s="8">
        <v>0</v>
      </c>
      <c r="DS1348" s="8">
        <v>0</v>
      </c>
      <c r="DT1348" s="8">
        <v>0</v>
      </c>
      <c r="DU1348" s="8">
        <v>0</v>
      </c>
      <c r="DV1348" s="8">
        <v>0</v>
      </c>
      <c r="DW1348" s="8">
        <v>0</v>
      </c>
      <c r="DX1348" s="8">
        <v>0</v>
      </c>
      <c r="DY1348" s="8">
        <v>0</v>
      </c>
      <c r="DZ1348" s="8">
        <v>0</v>
      </c>
      <c r="EA1348" s="8">
        <v>0</v>
      </c>
      <c r="EB1348" s="8">
        <v>0</v>
      </c>
      <c r="EC1348" s="8">
        <v>0</v>
      </c>
      <c r="ED1348" s="20">
        <v>0</v>
      </c>
      <c r="EF1348" s="9">
        <v>0</v>
      </c>
      <c r="EG1348" s="9">
        <v>0</v>
      </c>
      <c r="EH1348" s="9">
        <v>0</v>
      </c>
      <c r="EI1348" s="9">
        <v>0</v>
      </c>
      <c r="EJ1348" s="9">
        <v>0</v>
      </c>
      <c r="EK1348" s="9">
        <v>0</v>
      </c>
      <c r="EL1348" s="9">
        <v>0</v>
      </c>
      <c r="EM1348" s="9">
        <v>0</v>
      </c>
      <c r="EN1348" s="9">
        <v>0</v>
      </c>
      <c r="EO1348" s="9">
        <v>0</v>
      </c>
      <c r="EP1348" s="9">
        <v>0</v>
      </c>
      <c r="EQ1348" s="9">
        <v>0</v>
      </c>
      <c r="ER1348" s="9">
        <v>0</v>
      </c>
      <c r="ES1348" s="9">
        <v>0</v>
      </c>
      <c r="ET1348" s="9">
        <v>0</v>
      </c>
      <c r="EU1348" s="9">
        <v>0</v>
      </c>
      <c r="EV1348" s="9">
        <v>0</v>
      </c>
      <c r="EW1348" s="9">
        <v>0</v>
      </c>
      <c r="EX1348" s="9">
        <v>0</v>
      </c>
      <c r="EY1348" s="9">
        <v>0</v>
      </c>
      <c r="EZ1348" s="9">
        <v>0</v>
      </c>
      <c r="FA1348" s="9">
        <v>0</v>
      </c>
      <c r="FB1348" s="9">
        <v>0</v>
      </c>
      <c r="FC1348" s="9">
        <v>0</v>
      </c>
      <c r="FD1348" s="9">
        <v>0</v>
      </c>
      <c r="FE1348" s="9">
        <v>0</v>
      </c>
      <c r="FF1348">
        <v>0</v>
      </c>
    </row>
    <row r="1349" spans="1:162" x14ac:dyDescent="0.2">
      <c r="A1349" t="s">
        <v>2218</v>
      </c>
      <c r="B1349" t="s">
        <v>3736</v>
      </c>
      <c r="C1349" t="s">
        <v>4599</v>
      </c>
      <c r="D1349" s="1">
        <v>0</v>
      </c>
      <c r="E1349" s="1">
        <v>0</v>
      </c>
      <c r="F1349" s="4">
        <v>0</v>
      </c>
      <c r="G1349" s="4">
        <v>0</v>
      </c>
      <c r="H1349" s="5">
        <v>0</v>
      </c>
      <c r="I1349">
        <v>0</v>
      </c>
      <c r="J1349" s="4">
        <v>0</v>
      </c>
      <c r="K1349">
        <v>0</v>
      </c>
      <c r="L1349" s="5">
        <v>0</v>
      </c>
      <c r="M1349">
        <v>0</v>
      </c>
      <c r="N1349" s="4">
        <v>0</v>
      </c>
      <c r="O1349">
        <v>0</v>
      </c>
      <c r="P1349" s="5">
        <v>0</v>
      </c>
      <c r="Q1349">
        <v>4</v>
      </c>
      <c r="R1349" s="4">
        <v>0</v>
      </c>
      <c r="S1349">
        <v>0</v>
      </c>
      <c r="T1349" s="5">
        <v>4</v>
      </c>
      <c r="U1349">
        <v>0</v>
      </c>
      <c r="V1349" s="4">
        <v>0</v>
      </c>
      <c r="W1349">
        <v>0</v>
      </c>
      <c r="X1349" s="5">
        <v>0</v>
      </c>
      <c r="Y1349">
        <v>0</v>
      </c>
      <c r="Z1349" s="4">
        <v>0</v>
      </c>
      <c r="AA1349">
        <v>0</v>
      </c>
      <c r="AB1349" s="5">
        <v>0</v>
      </c>
      <c r="AD1349">
        <v>0</v>
      </c>
      <c r="AE1349">
        <v>0</v>
      </c>
      <c r="AF1349" s="4">
        <v>0</v>
      </c>
      <c r="AG1349">
        <v>0</v>
      </c>
      <c r="AH1349" s="5">
        <v>0</v>
      </c>
      <c r="AI1349">
        <v>0</v>
      </c>
      <c r="AJ1349" s="4">
        <v>0</v>
      </c>
      <c r="AK1349">
        <v>0</v>
      </c>
      <c r="AL1349" s="5">
        <v>0</v>
      </c>
      <c r="AM1349">
        <v>0</v>
      </c>
      <c r="AN1349" s="4">
        <v>0</v>
      </c>
      <c r="AO1349">
        <v>0</v>
      </c>
      <c r="AP1349" s="5">
        <v>0</v>
      </c>
      <c r="AQ1349">
        <v>4</v>
      </c>
      <c r="AR1349" s="4">
        <v>0</v>
      </c>
      <c r="AS1349">
        <v>0</v>
      </c>
      <c r="AT1349" s="5">
        <v>4</v>
      </c>
      <c r="AU1349">
        <v>0</v>
      </c>
      <c r="AV1349" s="4">
        <v>0</v>
      </c>
      <c r="AW1349">
        <v>0</v>
      </c>
      <c r="AX1349" s="5">
        <v>0</v>
      </c>
      <c r="AY1349">
        <v>0</v>
      </c>
      <c r="AZ1349" s="4">
        <v>0</v>
      </c>
      <c r="BA1349">
        <v>0</v>
      </c>
      <c r="BB1349" s="5">
        <v>0</v>
      </c>
      <c r="BD1349">
        <v>0</v>
      </c>
      <c r="BE1349">
        <v>0</v>
      </c>
      <c r="BF1349" s="4">
        <v>0</v>
      </c>
      <c r="BG1349">
        <v>0</v>
      </c>
      <c r="BH1349" s="5">
        <v>0</v>
      </c>
      <c r="BI1349">
        <v>0</v>
      </c>
      <c r="BJ1349" s="4">
        <v>0</v>
      </c>
      <c r="BK1349">
        <v>0</v>
      </c>
      <c r="BL1349" s="5">
        <v>0</v>
      </c>
      <c r="BM1349">
        <v>4</v>
      </c>
      <c r="BN1349" s="4">
        <v>0</v>
      </c>
      <c r="BO1349">
        <v>0</v>
      </c>
      <c r="BP1349" s="5">
        <v>4</v>
      </c>
      <c r="BQ1349">
        <v>4</v>
      </c>
      <c r="BR1349" s="4">
        <v>0</v>
      </c>
      <c r="BS1349">
        <v>0</v>
      </c>
      <c r="BT1349" s="5">
        <v>4</v>
      </c>
      <c r="BU1349">
        <v>0</v>
      </c>
      <c r="BV1349" s="4">
        <v>0</v>
      </c>
      <c r="BW1349">
        <v>0</v>
      </c>
      <c r="BX1349" s="5">
        <v>0</v>
      </c>
      <c r="BY1349">
        <v>0</v>
      </c>
      <c r="BZ1349" s="4">
        <v>0</v>
      </c>
      <c r="CA1349">
        <v>0</v>
      </c>
      <c r="CB1349" s="5">
        <v>0</v>
      </c>
      <c r="CD1349">
        <v>0</v>
      </c>
      <c r="CE1349">
        <v>0</v>
      </c>
      <c r="CF1349" s="4">
        <v>0</v>
      </c>
      <c r="CG1349">
        <v>0</v>
      </c>
      <c r="CH1349" s="5">
        <v>0</v>
      </c>
      <c r="CI1349">
        <v>0</v>
      </c>
      <c r="CJ1349" s="4">
        <v>0</v>
      </c>
      <c r="CK1349">
        <v>0</v>
      </c>
      <c r="CL1349" s="5">
        <v>0</v>
      </c>
      <c r="CM1349">
        <v>4</v>
      </c>
      <c r="CN1349" s="4">
        <v>0</v>
      </c>
      <c r="CO1349">
        <v>0</v>
      </c>
      <c r="CP1349" s="5">
        <v>4</v>
      </c>
      <c r="CQ1349">
        <v>0</v>
      </c>
      <c r="CR1349" s="4">
        <v>0</v>
      </c>
      <c r="CS1349">
        <v>0</v>
      </c>
      <c r="CT1349" s="5">
        <v>0</v>
      </c>
      <c r="CU1349">
        <v>0</v>
      </c>
      <c r="CV1349" s="4">
        <v>0</v>
      </c>
      <c r="CW1349">
        <v>0</v>
      </c>
      <c r="CX1349" s="5">
        <v>0</v>
      </c>
      <c r="CY1349" s="21">
        <v>0</v>
      </c>
      <c r="CZ1349" s="21">
        <v>0</v>
      </c>
      <c r="DA1349" s="21">
        <v>0</v>
      </c>
      <c r="DB1349" s="5">
        <v>0</v>
      </c>
      <c r="DD1349" s="8">
        <v>0</v>
      </c>
      <c r="DE1349" s="8">
        <v>0</v>
      </c>
      <c r="DF1349" s="8">
        <v>0</v>
      </c>
      <c r="DG1349" s="8">
        <v>0</v>
      </c>
      <c r="DH1349" s="8">
        <v>0</v>
      </c>
      <c r="DI1349" s="8">
        <v>0</v>
      </c>
      <c r="DJ1349" s="8">
        <v>0</v>
      </c>
      <c r="DK1349" s="8">
        <v>0</v>
      </c>
      <c r="DL1349" s="8">
        <v>0</v>
      </c>
      <c r="DM1349" s="8">
        <v>0</v>
      </c>
      <c r="DN1349" s="8">
        <v>0</v>
      </c>
      <c r="DO1349" s="8">
        <v>0</v>
      </c>
      <c r="DP1349" s="8">
        <v>0</v>
      </c>
      <c r="DQ1349" s="8">
        <v>0</v>
      </c>
      <c r="DR1349" s="8">
        <v>0</v>
      </c>
      <c r="DS1349" s="8">
        <v>0</v>
      </c>
      <c r="DT1349" s="8">
        <v>0</v>
      </c>
      <c r="DU1349" s="8">
        <v>0</v>
      </c>
      <c r="DV1349" s="8">
        <v>0</v>
      </c>
      <c r="DW1349" s="8">
        <v>0</v>
      </c>
      <c r="DX1349" s="8">
        <v>0</v>
      </c>
      <c r="DY1349" s="8">
        <v>0</v>
      </c>
      <c r="DZ1349" s="8">
        <v>0</v>
      </c>
      <c r="EA1349" s="8">
        <v>0</v>
      </c>
      <c r="EB1349" s="8">
        <v>0</v>
      </c>
      <c r="EC1349" s="8">
        <v>0</v>
      </c>
      <c r="ED1349" s="20">
        <v>0</v>
      </c>
      <c r="EF1349" s="9">
        <v>0</v>
      </c>
      <c r="EG1349" s="9">
        <v>0</v>
      </c>
      <c r="EH1349" s="9">
        <v>0</v>
      </c>
      <c r="EI1349" s="9">
        <v>0</v>
      </c>
      <c r="EJ1349" s="9">
        <v>0</v>
      </c>
      <c r="EK1349" s="9">
        <v>0</v>
      </c>
      <c r="EL1349" s="9">
        <v>0</v>
      </c>
      <c r="EM1349" s="9">
        <v>0</v>
      </c>
      <c r="EN1349" s="9">
        <v>0</v>
      </c>
      <c r="EO1349" s="9">
        <v>0</v>
      </c>
      <c r="EP1349" s="9">
        <v>0</v>
      </c>
      <c r="EQ1349" s="9">
        <v>0</v>
      </c>
      <c r="ER1349" s="9">
        <v>0</v>
      </c>
      <c r="ES1349" s="9">
        <v>0</v>
      </c>
      <c r="ET1349" s="9">
        <v>0</v>
      </c>
      <c r="EU1349" s="9">
        <v>0</v>
      </c>
      <c r="EV1349" s="9">
        <v>0</v>
      </c>
      <c r="EW1349" s="9">
        <v>0</v>
      </c>
      <c r="EX1349" s="9">
        <v>0</v>
      </c>
      <c r="EY1349" s="9">
        <v>0</v>
      </c>
      <c r="EZ1349" s="9">
        <v>0</v>
      </c>
      <c r="FA1349" s="9">
        <v>0</v>
      </c>
      <c r="FB1349" s="9">
        <v>0</v>
      </c>
      <c r="FC1349" s="9">
        <v>0</v>
      </c>
      <c r="FD1349" s="9">
        <v>0</v>
      </c>
      <c r="FE1349" s="9">
        <v>0</v>
      </c>
      <c r="FF1349">
        <v>0</v>
      </c>
    </row>
    <row r="1350" spans="1:162" x14ac:dyDescent="0.2">
      <c r="A1350" t="s">
        <v>2227</v>
      </c>
      <c r="B1350" t="s">
        <v>3737</v>
      </c>
      <c r="C1350" t="s">
        <v>4599</v>
      </c>
      <c r="D1350" s="1">
        <v>0</v>
      </c>
      <c r="E1350" s="1">
        <v>0</v>
      </c>
      <c r="F1350" s="4">
        <v>0</v>
      </c>
      <c r="G1350" s="4">
        <v>0</v>
      </c>
      <c r="H1350" s="5">
        <v>0</v>
      </c>
      <c r="I1350">
        <v>0</v>
      </c>
      <c r="J1350" s="4">
        <v>0</v>
      </c>
      <c r="K1350">
        <v>0</v>
      </c>
      <c r="L1350" s="5">
        <v>0</v>
      </c>
      <c r="M1350">
        <v>0</v>
      </c>
      <c r="N1350" s="4">
        <v>0</v>
      </c>
      <c r="O1350">
        <v>0</v>
      </c>
      <c r="P1350" s="5">
        <v>0</v>
      </c>
      <c r="Q1350">
        <v>5</v>
      </c>
      <c r="R1350" s="4">
        <v>0</v>
      </c>
      <c r="S1350">
        <v>0</v>
      </c>
      <c r="T1350" s="5">
        <v>5</v>
      </c>
      <c r="U1350">
        <v>0</v>
      </c>
      <c r="V1350" s="4">
        <v>0</v>
      </c>
      <c r="W1350">
        <v>0</v>
      </c>
      <c r="X1350" s="5">
        <v>0</v>
      </c>
      <c r="Y1350">
        <v>0</v>
      </c>
      <c r="Z1350" s="4">
        <v>0</v>
      </c>
      <c r="AA1350">
        <v>0</v>
      </c>
      <c r="AB1350" s="5">
        <v>0</v>
      </c>
      <c r="AD1350">
        <v>0</v>
      </c>
      <c r="AE1350">
        <v>0</v>
      </c>
      <c r="AF1350" s="4">
        <v>0</v>
      </c>
      <c r="AG1350">
        <v>0</v>
      </c>
      <c r="AH1350" s="5">
        <v>0</v>
      </c>
      <c r="AI1350">
        <v>0</v>
      </c>
      <c r="AJ1350" s="4">
        <v>0</v>
      </c>
      <c r="AK1350">
        <v>0</v>
      </c>
      <c r="AL1350" s="5">
        <v>0</v>
      </c>
      <c r="AM1350">
        <v>0</v>
      </c>
      <c r="AN1350" s="4">
        <v>0</v>
      </c>
      <c r="AO1350">
        <v>0</v>
      </c>
      <c r="AP1350" s="5">
        <v>0</v>
      </c>
      <c r="AQ1350">
        <v>5</v>
      </c>
      <c r="AR1350" s="4">
        <v>0</v>
      </c>
      <c r="AS1350">
        <v>0</v>
      </c>
      <c r="AT1350" s="5">
        <v>5</v>
      </c>
      <c r="AU1350">
        <v>0</v>
      </c>
      <c r="AV1350" s="4">
        <v>0</v>
      </c>
      <c r="AW1350">
        <v>0</v>
      </c>
      <c r="AX1350" s="5">
        <v>0</v>
      </c>
      <c r="AY1350">
        <v>0</v>
      </c>
      <c r="AZ1350" s="4">
        <v>0</v>
      </c>
      <c r="BA1350">
        <v>0</v>
      </c>
      <c r="BB1350" s="5">
        <v>0</v>
      </c>
      <c r="BD1350">
        <v>0</v>
      </c>
      <c r="BE1350">
        <v>0</v>
      </c>
      <c r="BF1350" s="4">
        <v>0</v>
      </c>
      <c r="BG1350">
        <v>0</v>
      </c>
      <c r="BH1350" s="5">
        <v>0</v>
      </c>
      <c r="BI1350">
        <v>0</v>
      </c>
      <c r="BJ1350" s="4">
        <v>0</v>
      </c>
      <c r="BK1350">
        <v>0</v>
      </c>
      <c r="BL1350" s="5">
        <v>0</v>
      </c>
      <c r="BM1350">
        <v>5</v>
      </c>
      <c r="BN1350" s="4">
        <v>0</v>
      </c>
      <c r="BO1350">
        <v>0</v>
      </c>
      <c r="BP1350" s="5">
        <v>5</v>
      </c>
      <c r="BQ1350">
        <v>5</v>
      </c>
      <c r="BR1350" s="4">
        <v>0</v>
      </c>
      <c r="BS1350">
        <v>0</v>
      </c>
      <c r="BT1350" s="5">
        <v>5</v>
      </c>
      <c r="BU1350">
        <v>0</v>
      </c>
      <c r="BV1350" s="4">
        <v>0</v>
      </c>
      <c r="BW1350">
        <v>0</v>
      </c>
      <c r="BX1350" s="5">
        <v>0</v>
      </c>
      <c r="BY1350">
        <v>0</v>
      </c>
      <c r="BZ1350" s="4">
        <v>0</v>
      </c>
      <c r="CA1350">
        <v>0</v>
      </c>
      <c r="CB1350" s="5">
        <v>0</v>
      </c>
      <c r="CD1350">
        <v>0</v>
      </c>
      <c r="CE1350">
        <v>0</v>
      </c>
      <c r="CF1350" s="4">
        <v>0</v>
      </c>
      <c r="CG1350">
        <v>0</v>
      </c>
      <c r="CH1350" s="5">
        <v>0</v>
      </c>
      <c r="CI1350">
        <v>0</v>
      </c>
      <c r="CJ1350" s="4">
        <v>0</v>
      </c>
      <c r="CK1350">
        <v>0</v>
      </c>
      <c r="CL1350" s="5">
        <v>0</v>
      </c>
      <c r="CM1350">
        <v>5</v>
      </c>
      <c r="CN1350" s="4">
        <v>0</v>
      </c>
      <c r="CO1350">
        <v>0</v>
      </c>
      <c r="CP1350" s="5">
        <v>5</v>
      </c>
      <c r="CQ1350">
        <v>5</v>
      </c>
      <c r="CR1350" s="4">
        <v>0</v>
      </c>
      <c r="CS1350">
        <v>0</v>
      </c>
      <c r="CT1350" s="5">
        <v>5</v>
      </c>
      <c r="CU1350">
        <v>0</v>
      </c>
      <c r="CV1350" s="4">
        <v>0</v>
      </c>
      <c r="CW1350">
        <v>0</v>
      </c>
      <c r="CX1350" s="5">
        <v>0</v>
      </c>
      <c r="CY1350" s="21">
        <v>0</v>
      </c>
      <c r="CZ1350" s="21">
        <v>0</v>
      </c>
      <c r="DA1350" s="21">
        <v>0</v>
      </c>
      <c r="DB1350" s="5">
        <v>0</v>
      </c>
      <c r="DD1350" s="8">
        <v>0</v>
      </c>
      <c r="DE1350" s="8">
        <v>0</v>
      </c>
      <c r="DF1350" s="8">
        <v>0</v>
      </c>
      <c r="DG1350" s="8">
        <v>0</v>
      </c>
      <c r="DH1350" s="8">
        <v>0</v>
      </c>
      <c r="DI1350" s="8">
        <v>0</v>
      </c>
      <c r="DJ1350" s="8">
        <v>0</v>
      </c>
      <c r="DK1350" s="8">
        <v>0</v>
      </c>
      <c r="DL1350" s="8">
        <v>0</v>
      </c>
      <c r="DM1350" s="8">
        <v>0</v>
      </c>
      <c r="DN1350" s="8">
        <v>0</v>
      </c>
      <c r="DO1350" s="8">
        <v>0</v>
      </c>
      <c r="DP1350" s="8">
        <v>0</v>
      </c>
      <c r="DQ1350" s="8">
        <v>0</v>
      </c>
      <c r="DR1350" s="8">
        <v>0</v>
      </c>
      <c r="DS1350" s="8">
        <v>0</v>
      </c>
      <c r="DT1350" s="8">
        <v>0</v>
      </c>
      <c r="DU1350" s="8">
        <v>0</v>
      </c>
      <c r="DV1350" s="8">
        <v>0</v>
      </c>
      <c r="DW1350" s="8">
        <v>0</v>
      </c>
      <c r="DX1350" s="8">
        <v>0</v>
      </c>
      <c r="DY1350" s="8">
        <v>0</v>
      </c>
      <c r="DZ1350" s="8">
        <v>0</v>
      </c>
      <c r="EA1350" s="8">
        <v>0</v>
      </c>
      <c r="EB1350" s="8">
        <v>0</v>
      </c>
      <c r="EC1350" s="8">
        <v>0</v>
      </c>
      <c r="ED1350" s="20">
        <v>0</v>
      </c>
      <c r="EF1350" s="9">
        <v>0</v>
      </c>
      <c r="EG1350" s="9">
        <v>0</v>
      </c>
      <c r="EH1350" s="9">
        <v>0</v>
      </c>
      <c r="EI1350" s="9">
        <v>0</v>
      </c>
      <c r="EJ1350" s="9">
        <v>0</v>
      </c>
      <c r="EK1350" s="9">
        <v>0</v>
      </c>
      <c r="EL1350" s="9">
        <v>0</v>
      </c>
      <c r="EM1350" s="9">
        <v>0</v>
      </c>
      <c r="EN1350" s="9">
        <v>0</v>
      </c>
      <c r="EO1350" s="9">
        <v>0</v>
      </c>
      <c r="EP1350" s="9">
        <v>0</v>
      </c>
      <c r="EQ1350" s="9">
        <v>0</v>
      </c>
      <c r="ER1350" s="9">
        <v>0</v>
      </c>
      <c r="ES1350" s="9">
        <v>0</v>
      </c>
      <c r="ET1350" s="9">
        <v>0</v>
      </c>
      <c r="EU1350" s="9">
        <v>0</v>
      </c>
      <c r="EV1350" s="9">
        <v>0</v>
      </c>
      <c r="EW1350" s="9">
        <v>0</v>
      </c>
      <c r="EX1350" s="9">
        <v>0</v>
      </c>
      <c r="EY1350" s="9">
        <v>0</v>
      </c>
      <c r="EZ1350" s="9">
        <v>0</v>
      </c>
      <c r="FA1350" s="9">
        <v>0</v>
      </c>
      <c r="FB1350" s="9">
        <v>0</v>
      </c>
      <c r="FC1350" s="9">
        <v>0</v>
      </c>
      <c r="FD1350" s="9">
        <v>0</v>
      </c>
      <c r="FE1350" s="9">
        <v>0</v>
      </c>
      <c r="FF1350">
        <v>0</v>
      </c>
    </row>
    <row r="1351" spans="1:162" x14ac:dyDescent="0.2">
      <c r="A1351" t="s">
        <v>2209</v>
      </c>
      <c r="B1351" t="s">
        <v>3738</v>
      </c>
      <c r="C1351" t="s">
        <v>4599</v>
      </c>
      <c r="D1351" s="1">
        <v>0</v>
      </c>
      <c r="E1351" s="1">
        <v>0</v>
      </c>
      <c r="F1351" s="4">
        <v>0</v>
      </c>
      <c r="G1351" s="4">
        <v>0</v>
      </c>
      <c r="H1351" s="5">
        <v>0</v>
      </c>
      <c r="I1351">
        <v>0</v>
      </c>
      <c r="J1351" s="4">
        <v>0</v>
      </c>
      <c r="K1351">
        <v>0</v>
      </c>
      <c r="L1351" s="5">
        <v>0</v>
      </c>
      <c r="M1351">
        <v>0</v>
      </c>
      <c r="N1351" s="4">
        <v>0</v>
      </c>
      <c r="O1351">
        <v>0</v>
      </c>
      <c r="P1351" s="5">
        <v>0</v>
      </c>
      <c r="Q1351">
        <v>3</v>
      </c>
      <c r="R1351" s="4">
        <v>0</v>
      </c>
      <c r="S1351">
        <v>0</v>
      </c>
      <c r="T1351" s="5">
        <v>3</v>
      </c>
      <c r="U1351">
        <v>0</v>
      </c>
      <c r="V1351" s="4">
        <v>0</v>
      </c>
      <c r="W1351">
        <v>0</v>
      </c>
      <c r="X1351" s="5">
        <v>0</v>
      </c>
      <c r="Y1351">
        <v>0</v>
      </c>
      <c r="Z1351" s="4">
        <v>0</v>
      </c>
      <c r="AA1351">
        <v>0</v>
      </c>
      <c r="AB1351" s="5">
        <v>0</v>
      </c>
      <c r="AD1351">
        <v>0</v>
      </c>
      <c r="AE1351">
        <v>0</v>
      </c>
      <c r="AF1351" s="4">
        <v>0</v>
      </c>
      <c r="AG1351">
        <v>0</v>
      </c>
      <c r="AH1351" s="5">
        <v>0</v>
      </c>
      <c r="AI1351">
        <v>0</v>
      </c>
      <c r="AJ1351" s="4">
        <v>0</v>
      </c>
      <c r="AK1351">
        <v>0</v>
      </c>
      <c r="AL1351" s="5">
        <v>0</v>
      </c>
      <c r="AM1351">
        <v>0</v>
      </c>
      <c r="AN1351" s="4">
        <v>0</v>
      </c>
      <c r="AO1351">
        <v>0</v>
      </c>
      <c r="AP1351" s="5">
        <v>0</v>
      </c>
      <c r="AQ1351">
        <v>3</v>
      </c>
      <c r="AR1351" s="4">
        <v>0</v>
      </c>
      <c r="AS1351">
        <v>0</v>
      </c>
      <c r="AT1351" s="5">
        <v>3</v>
      </c>
      <c r="AU1351">
        <v>0</v>
      </c>
      <c r="AV1351" s="4">
        <v>0</v>
      </c>
      <c r="AW1351">
        <v>0</v>
      </c>
      <c r="AX1351" s="5">
        <v>0</v>
      </c>
      <c r="AY1351">
        <v>0</v>
      </c>
      <c r="AZ1351" s="4">
        <v>0</v>
      </c>
      <c r="BA1351">
        <v>0</v>
      </c>
      <c r="BB1351" s="5">
        <v>0</v>
      </c>
      <c r="BD1351">
        <v>0</v>
      </c>
      <c r="BE1351">
        <v>0</v>
      </c>
      <c r="BF1351" s="4">
        <v>0</v>
      </c>
      <c r="BG1351">
        <v>0</v>
      </c>
      <c r="BH1351" s="5">
        <v>0</v>
      </c>
      <c r="BI1351">
        <v>0</v>
      </c>
      <c r="BJ1351" s="4">
        <v>0</v>
      </c>
      <c r="BK1351">
        <v>0</v>
      </c>
      <c r="BL1351" s="5">
        <v>0</v>
      </c>
      <c r="BM1351">
        <v>3</v>
      </c>
      <c r="BN1351" s="4">
        <v>0</v>
      </c>
      <c r="BO1351">
        <v>0</v>
      </c>
      <c r="BP1351" s="5">
        <v>3</v>
      </c>
      <c r="BQ1351">
        <v>3</v>
      </c>
      <c r="BR1351" s="4">
        <v>0</v>
      </c>
      <c r="BS1351">
        <v>0</v>
      </c>
      <c r="BT1351" s="5">
        <v>3</v>
      </c>
      <c r="BU1351">
        <v>0</v>
      </c>
      <c r="BV1351" s="4">
        <v>0</v>
      </c>
      <c r="BW1351">
        <v>0</v>
      </c>
      <c r="BX1351" s="5">
        <v>0</v>
      </c>
      <c r="BY1351">
        <v>0</v>
      </c>
      <c r="BZ1351" s="4">
        <v>0</v>
      </c>
      <c r="CA1351">
        <v>0</v>
      </c>
      <c r="CB1351" s="5">
        <v>0</v>
      </c>
      <c r="CD1351">
        <v>0</v>
      </c>
      <c r="CE1351">
        <v>0</v>
      </c>
      <c r="CF1351" s="4">
        <v>0</v>
      </c>
      <c r="CG1351">
        <v>0</v>
      </c>
      <c r="CH1351" s="5">
        <v>0</v>
      </c>
      <c r="CI1351">
        <v>0</v>
      </c>
      <c r="CJ1351" s="4">
        <v>0</v>
      </c>
      <c r="CK1351">
        <v>0</v>
      </c>
      <c r="CL1351" s="5">
        <v>0</v>
      </c>
      <c r="CM1351">
        <v>3</v>
      </c>
      <c r="CN1351" s="4">
        <v>0</v>
      </c>
      <c r="CO1351">
        <v>0</v>
      </c>
      <c r="CP1351" s="5">
        <v>3</v>
      </c>
      <c r="CQ1351">
        <v>0</v>
      </c>
      <c r="CR1351" s="4">
        <v>0</v>
      </c>
      <c r="CS1351">
        <v>0</v>
      </c>
      <c r="CT1351" s="5">
        <v>0</v>
      </c>
      <c r="CU1351">
        <v>0</v>
      </c>
      <c r="CV1351" s="4">
        <v>0</v>
      </c>
      <c r="CW1351">
        <v>0</v>
      </c>
      <c r="CX1351" s="5">
        <v>0</v>
      </c>
      <c r="CY1351" s="21">
        <v>0</v>
      </c>
      <c r="CZ1351" s="21">
        <v>0</v>
      </c>
      <c r="DA1351" s="21">
        <v>0</v>
      </c>
      <c r="DB1351" s="5">
        <v>0</v>
      </c>
      <c r="DD1351" s="8">
        <v>0</v>
      </c>
      <c r="DE1351" s="8">
        <v>0</v>
      </c>
      <c r="DF1351" s="8">
        <v>0</v>
      </c>
      <c r="DG1351" s="8">
        <v>0</v>
      </c>
      <c r="DH1351" s="8">
        <v>0</v>
      </c>
      <c r="DI1351" s="8">
        <v>0</v>
      </c>
      <c r="DJ1351" s="8">
        <v>0</v>
      </c>
      <c r="DK1351" s="8">
        <v>0</v>
      </c>
      <c r="DL1351" s="8">
        <v>0</v>
      </c>
      <c r="DM1351" s="8">
        <v>0</v>
      </c>
      <c r="DN1351" s="8">
        <v>0</v>
      </c>
      <c r="DO1351" s="8">
        <v>0</v>
      </c>
      <c r="DP1351" s="8">
        <v>0</v>
      </c>
      <c r="DQ1351" s="8">
        <v>0</v>
      </c>
      <c r="DR1351" s="8">
        <v>0</v>
      </c>
      <c r="DS1351" s="8">
        <v>0</v>
      </c>
      <c r="DT1351" s="8">
        <v>0</v>
      </c>
      <c r="DU1351" s="8">
        <v>0</v>
      </c>
      <c r="DV1351" s="8">
        <v>0</v>
      </c>
      <c r="DW1351" s="8">
        <v>0</v>
      </c>
      <c r="DX1351" s="8">
        <v>0</v>
      </c>
      <c r="DY1351" s="8">
        <v>0</v>
      </c>
      <c r="DZ1351" s="8">
        <v>0</v>
      </c>
      <c r="EA1351" s="8">
        <v>0</v>
      </c>
      <c r="EB1351" s="8">
        <v>0</v>
      </c>
      <c r="EC1351" s="8">
        <v>0</v>
      </c>
      <c r="ED1351" s="20">
        <v>0</v>
      </c>
      <c r="EF1351" s="9">
        <v>0</v>
      </c>
      <c r="EG1351" s="9">
        <v>0</v>
      </c>
      <c r="EH1351" s="9">
        <v>0</v>
      </c>
      <c r="EI1351" s="9">
        <v>0</v>
      </c>
      <c r="EJ1351" s="9">
        <v>0</v>
      </c>
      <c r="EK1351" s="9">
        <v>0</v>
      </c>
      <c r="EL1351" s="9">
        <v>0</v>
      </c>
      <c r="EM1351" s="9">
        <v>0</v>
      </c>
      <c r="EN1351" s="9">
        <v>0</v>
      </c>
      <c r="EO1351" s="9">
        <v>0</v>
      </c>
      <c r="EP1351" s="9">
        <v>0</v>
      </c>
      <c r="EQ1351" s="9">
        <v>0</v>
      </c>
      <c r="ER1351" s="9">
        <v>0</v>
      </c>
      <c r="ES1351" s="9">
        <v>0</v>
      </c>
      <c r="ET1351" s="9">
        <v>0</v>
      </c>
      <c r="EU1351" s="9">
        <v>0</v>
      </c>
      <c r="EV1351" s="9">
        <v>0</v>
      </c>
      <c r="EW1351" s="9">
        <v>0</v>
      </c>
      <c r="EX1351" s="9">
        <v>0</v>
      </c>
      <c r="EY1351" s="9">
        <v>0</v>
      </c>
      <c r="EZ1351" s="9">
        <v>0</v>
      </c>
      <c r="FA1351" s="9">
        <v>0</v>
      </c>
      <c r="FB1351" s="9">
        <v>0</v>
      </c>
      <c r="FC1351" s="9">
        <v>0</v>
      </c>
      <c r="FD1351" s="9">
        <v>0</v>
      </c>
      <c r="FE1351" s="9">
        <v>0</v>
      </c>
      <c r="FF1351">
        <v>0</v>
      </c>
    </row>
    <row r="1352" spans="1:162" x14ac:dyDescent="0.2">
      <c r="A1352" t="s">
        <v>1188</v>
      </c>
      <c r="B1352" t="s">
        <v>1772</v>
      </c>
      <c r="C1352" t="s">
        <v>4599</v>
      </c>
      <c r="D1352" s="1">
        <v>0</v>
      </c>
      <c r="E1352" s="1">
        <v>0</v>
      </c>
      <c r="F1352" s="4">
        <v>0</v>
      </c>
      <c r="G1352" s="4">
        <v>0</v>
      </c>
      <c r="H1352" s="5">
        <v>0</v>
      </c>
      <c r="I1352">
        <v>0</v>
      </c>
      <c r="J1352" s="4">
        <v>0</v>
      </c>
      <c r="K1352">
        <v>0</v>
      </c>
      <c r="L1352" s="5">
        <v>0</v>
      </c>
      <c r="M1352">
        <v>0</v>
      </c>
      <c r="N1352" s="4">
        <v>0</v>
      </c>
      <c r="O1352">
        <v>0</v>
      </c>
      <c r="P1352" s="5">
        <v>0</v>
      </c>
      <c r="Q1352">
        <v>6</v>
      </c>
      <c r="R1352" s="4">
        <v>0</v>
      </c>
      <c r="S1352">
        <v>0</v>
      </c>
      <c r="T1352" s="5">
        <v>6</v>
      </c>
      <c r="U1352">
        <v>6</v>
      </c>
      <c r="V1352" s="4">
        <v>0</v>
      </c>
      <c r="W1352">
        <v>0</v>
      </c>
      <c r="X1352" s="5">
        <v>6</v>
      </c>
      <c r="Y1352">
        <v>6</v>
      </c>
      <c r="Z1352" s="4">
        <v>0</v>
      </c>
      <c r="AA1352">
        <v>0</v>
      </c>
      <c r="AB1352" s="5">
        <v>6</v>
      </c>
      <c r="AD1352">
        <v>0</v>
      </c>
      <c r="AE1352">
        <v>0</v>
      </c>
      <c r="AF1352" s="4">
        <v>0</v>
      </c>
      <c r="AG1352">
        <v>0</v>
      </c>
      <c r="AH1352" s="5">
        <v>0</v>
      </c>
      <c r="AI1352">
        <v>0</v>
      </c>
      <c r="AJ1352" s="4">
        <v>0</v>
      </c>
      <c r="AK1352">
        <v>0</v>
      </c>
      <c r="AL1352" s="5">
        <v>0</v>
      </c>
      <c r="AM1352">
        <v>0</v>
      </c>
      <c r="AN1352" s="4">
        <v>0</v>
      </c>
      <c r="AO1352">
        <v>0</v>
      </c>
      <c r="AP1352" s="5">
        <v>0</v>
      </c>
      <c r="AQ1352">
        <v>6</v>
      </c>
      <c r="AR1352" s="4">
        <v>0</v>
      </c>
      <c r="AS1352">
        <v>0</v>
      </c>
      <c r="AT1352" s="5">
        <v>6</v>
      </c>
      <c r="AU1352">
        <v>6</v>
      </c>
      <c r="AV1352" s="4">
        <v>0</v>
      </c>
      <c r="AW1352">
        <v>0</v>
      </c>
      <c r="AX1352" s="5">
        <v>6</v>
      </c>
      <c r="AY1352">
        <v>6</v>
      </c>
      <c r="AZ1352" s="4">
        <v>0</v>
      </c>
      <c r="BA1352">
        <v>0</v>
      </c>
      <c r="BB1352" s="5">
        <v>6</v>
      </c>
      <c r="BD1352">
        <v>0</v>
      </c>
      <c r="BE1352">
        <v>0</v>
      </c>
      <c r="BF1352" s="4">
        <v>0</v>
      </c>
      <c r="BG1352">
        <v>0</v>
      </c>
      <c r="BH1352" s="5">
        <v>0</v>
      </c>
      <c r="BI1352">
        <v>0</v>
      </c>
      <c r="BJ1352" s="4">
        <v>0</v>
      </c>
      <c r="BK1352">
        <v>0</v>
      </c>
      <c r="BL1352" s="5">
        <v>0</v>
      </c>
      <c r="BM1352">
        <v>0</v>
      </c>
      <c r="BN1352" s="4">
        <v>0</v>
      </c>
      <c r="BO1352">
        <v>0</v>
      </c>
      <c r="BP1352" s="5">
        <v>0</v>
      </c>
      <c r="BQ1352">
        <v>6</v>
      </c>
      <c r="BR1352" s="4">
        <v>0</v>
      </c>
      <c r="BS1352">
        <v>0</v>
      </c>
      <c r="BT1352" s="5">
        <v>6</v>
      </c>
      <c r="BU1352">
        <v>6</v>
      </c>
      <c r="BV1352" s="4">
        <v>0</v>
      </c>
      <c r="BW1352">
        <v>0</v>
      </c>
      <c r="BX1352" s="5">
        <v>6</v>
      </c>
      <c r="BY1352">
        <v>6</v>
      </c>
      <c r="BZ1352" s="4">
        <v>0</v>
      </c>
      <c r="CA1352">
        <v>0</v>
      </c>
      <c r="CB1352" s="5">
        <v>6</v>
      </c>
      <c r="CD1352">
        <v>0</v>
      </c>
      <c r="CE1352">
        <v>0</v>
      </c>
      <c r="CF1352" s="4">
        <v>0</v>
      </c>
      <c r="CG1352">
        <v>0</v>
      </c>
      <c r="CH1352" s="5">
        <v>0</v>
      </c>
      <c r="CI1352">
        <v>0</v>
      </c>
      <c r="CJ1352" s="4">
        <v>0</v>
      </c>
      <c r="CK1352">
        <v>0</v>
      </c>
      <c r="CL1352" s="5">
        <v>0</v>
      </c>
      <c r="CM1352">
        <v>6</v>
      </c>
      <c r="CN1352" s="4">
        <v>0</v>
      </c>
      <c r="CO1352">
        <v>0</v>
      </c>
      <c r="CP1352" s="5">
        <v>6</v>
      </c>
      <c r="CQ1352">
        <v>6</v>
      </c>
      <c r="CR1352" s="4">
        <v>0</v>
      </c>
      <c r="CS1352">
        <v>0</v>
      </c>
      <c r="CT1352" s="5">
        <v>6</v>
      </c>
      <c r="CU1352">
        <v>6</v>
      </c>
      <c r="CV1352" s="4">
        <v>0</v>
      </c>
      <c r="CW1352">
        <v>0</v>
      </c>
      <c r="CX1352" s="5">
        <v>6</v>
      </c>
      <c r="CY1352" s="21">
        <v>6</v>
      </c>
      <c r="CZ1352" s="21">
        <v>0</v>
      </c>
      <c r="DA1352" s="21">
        <v>0</v>
      </c>
      <c r="DB1352" s="5">
        <v>6</v>
      </c>
      <c r="DD1352" s="8">
        <v>0</v>
      </c>
      <c r="DE1352" s="8">
        <v>0</v>
      </c>
      <c r="DF1352" s="8">
        <v>0</v>
      </c>
      <c r="DG1352" s="8">
        <v>0</v>
      </c>
      <c r="DH1352" s="8">
        <v>0</v>
      </c>
      <c r="DI1352" s="8">
        <v>0</v>
      </c>
      <c r="DJ1352" s="8">
        <v>0</v>
      </c>
      <c r="DK1352" s="8">
        <v>0</v>
      </c>
      <c r="DL1352" s="8">
        <v>0</v>
      </c>
      <c r="DM1352" s="8">
        <v>0</v>
      </c>
      <c r="DN1352" s="8">
        <v>0</v>
      </c>
      <c r="DO1352" s="8">
        <v>0</v>
      </c>
      <c r="DP1352" s="8">
        <v>0</v>
      </c>
      <c r="DQ1352" s="8">
        <v>0</v>
      </c>
      <c r="DR1352" s="8">
        <v>0</v>
      </c>
      <c r="DS1352" s="8">
        <v>0</v>
      </c>
      <c r="DT1352" s="8">
        <v>0</v>
      </c>
      <c r="DU1352" s="8">
        <v>0</v>
      </c>
      <c r="DV1352" s="8">
        <v>0</v>
      </c>
      <c r="DW1352" s="8">
        <v>0</v>
      </c>
      <c r="DX1352" s="8">
        <v>0</v>
      </c>
      <c r="DY1352" s="8">
        <v>0</v>
      </c>
      <c r="DZ1352" s="8">
        <v>0</v>
      </c>
      <c r="EA1352" s="8">
        <v>0</v>
      </c>
      <c r="EB1352" s="8">
        <v>0</v>
      </c>
      <c r="EC1352" s="8">
        <v>0</v>
      </c>
      <c r="ED1352" s="20">
        <v>0</v>
      </c>
      <c r="EF1352" s="9">
        <v>0</v>
      </c>
      <c r="EG1352" s="9">
        <v>0</v>
      </c>
      <c r="EH1352" s="9">
        <v>0</v>
      </c>
      <c r="EI1352" s="9">
        <v>0</v>
      </c>
      <c r="EJ1352" s="9">
        <v>0</v>
      </c>
      <c r="EK1352" s="9">
        <v>0</v>
      </c>
      <c r="EL1352" s="9">
        <v>0</v>
      </c>
      <c r="EM1352" s="9">
        <v>0</v>
      </c>
      <c r="EN1352" s="9">
        <v>0</v>
      </c>
      <c r="EO1352" s="9">
        <v>0</v>
      </c>
      <c r="EP1352" s="9">
        <v>0</v>
      </c>
      <c r="EQ1352" s="9">
        <v>0</v>
      </c>
      <c r="ER1352" s="9">
        <v>0</v>
      </c>
      <c r="ES1352" s="9">
        <v>0</v>
      </c>
      <c r="ET1352" s="9">
        <v>0</v>
      </c>
      <c r="EU1352" s="9">
        <v>0</v>
      </c>
      <c r="EV1352" s="9">
        <v>0</v>
      </c>
      <c r="EW1352" s="9">
        <v>0</v>
      </c>
      <c r="EX1352" s="9">
        <v>0</v>
      </c>
      <c r="EY1352" s="9">
        <v>0</v>
      </c>
      <c r="EZ1352" s="9">
        <v>0</v>
      </c>
      <c r="FA1352" s="9">
        <v>0</v>
      </c>
      <c r="FB1352" s="9">
        <v>0</v>
      </c>
      <c r="FC1352" s="9">
        <v>0</v>
      </c>
      <c r="FD1352" s="9">
        <v>0</v>
      </c>
      <c r="FE1352" s="9">
        <v>0</v>
      </c>
      <c r="FF1352">
        <v>0</v>
      </c>
    </row>
    <row r="1353" spans="1:162" x14ac:dyDescent="0.2">
      <c r="A1353" t="s">
        <v>1322</v>
      </c>
      <c r="B1353" t="s">
        <v>3739</v>
      </c>
      <c r="C1353" t="s">
        <v>4599</v>
      </c>
      <c r="D1353" s="1">
        <v>0</v>
      </c>
      <c r="E1353" s="1">
        <v>0</v>
      </c>
      <c r="F1353" s="4">
        <v>0</v>
      </c>
      <c r="G1353" s="4">
        <v>0</v>
      </c>
      <c r="H1353" s="5">
        <v>0</v>
      </c>
      <c r="I1353">
        <v>0</v>
      </c>
      <c r="J1353" s="4">
        <v>0</v>
      </c>
      <c r="K1353">
        <v>0</v>
      </c>
      <c r="L1353" s="5">
        <v>0</v>
      </c>
      <c r="M1353">
        <v>0</v>
      </c>
      <c r="N1353" s="4">
        <v>0</v>
      </c>
      <c r="O1353">
        <v>0</v>
      </c>
      <c r="P1353" s="5">
        <v>0</v>
      </c>
      <c r="Q1353">
        <v>1</v>
      </c>
      <c r="R1353" s="4">
        <v>0</v>
      </c>
      <c r="S1353">
        <v>0</v>
      </c>
      <c r="T1353" s="5">
        <v>1</v>
      </c>
      <c r="U1353">
        <v>1</v>
      </c>
      <c r="V1353" s="4">
        <v>0</v>
      </c>
      <c r="W1353">
        <v>0</v>
      </c>
      <c r="X1353" s="5">
        <v>1</v>
      </c>
      <c r="Y1353">
        <v>1</v>
      </c>
      <c r="Z1353" s="4">
        <v>0</v>
      </c>
      <c r="AA1353">
        <v>0</v>
      </c>
      <c r="AB1353" s="5">
        <v>1</v>
      </c>
      <c r="AD1353">
        <v>0</v>
      </c>
      <c r="AE1353">
        <v>0</v>
      </c>
      <c r="AF1353" s="4">
        <v>0</v>
      </c>
      <c r="AG1353">
        <v>0</v>
      </c>
      <c r="AH1353" s="5">
        <v>0</v>
      </c>
      <c r="AI1353">
        <v>0</v>
      </c>
      <c r="AJ1353" s="4">
        <v>0</v>
      </c>
      <c r="AK1353">
        <v>0</v>
      </c>
      <c r="AL1353" s="5">
        <v>0</v>
      </c>
      <c r="AM1353">
        <v>0</v>
      </c>
      <c r="AN1353" s="4">
        <v>0</v>
      </c>
      <c r="AO1353">
        <v>0</v>
      </c>
      <c r="AP1353" s="5">
        <v>0</v>
      </c>
      <c r="AQ1353">
        <v>1</v>
      </c>
      <c r="AR1353" s="4">
        <v>0</v>
      </c>
      <c r="AS1353">
        <v>0</v>
      </c>
      <c r="AT1353" s="5">
        <v>1</v>
      </c>
      <c r="AU1353">
        <v>1</v>
      </c>
      <c r="AV1353" s="4">
        <v>0</v>
      </c>
      <c r="AW1353">
        <v>0</v>
      </c>
      <c r="AX1353" s="5">
        <v>1</v>
      </c>
      <c r="AY1353">
        <v>1</v>
      </c>
      <c r="AZ1353" s="4">
        <v>0</v>
      </c>
      <c r="BA1353">
        <v>0</v>
      </c>
      <c r="BB1353" s="5">
        <v>1</v>
      </c>
      <c r="BD1353">
        <v>0</v>
      </c>
      <c r="BE1353">
        <v>0</v>
      </c>
      <c r="BF1353" s="4">
        <v>0</v>
      </c>
      <c r="BG1353">
        <v>0</v>
      </c>
      <c r="BH1353" s="5">
        <v>0</v>
      </c>
      <c r="BI1353">
        <v>0</v>
      </c>
      <c r="BJ1353" s="4">
        <v>0</v>
      </c>
      <c r="BK1353">
        <v>0</v>
      </c>
      <c r="BL1353" s="5">
        <v>0</v>
      </c>
      <c r="BM1353">
        <v>0</v>
      </c>
      <c r="BN1353" s="4">
        <v>0</v>
      </c>
      <c r="BO1353">
        <v>0</v>
      </c>
      <c r="BP1353" s="5">
        <v>0</v>
      </c>
      <c r="BQ1353">
        <v>1</v>
      </c>
      <c r="BR1353" s="4">
        <v>0</v>
      </c>
      <c r="BS1353">
        <v>0</v>
      </c>
      <c r="BT1353" s="5">
        <v>1</v>
      </c>
      <c r="BU1353">
        <v>1</v>
      </c>
      <c r="BV1353" s="4">
        <v>0</v>
      </c>
      <c r="BW1353">
        <v>0</v>
      </c>
      <c r="BX1353" s="5">
        <v>1</v>
      </c>
      <c r="BY1353">
        <v>1</v>
      </c>
      <c r="BZ1353" s="4">
        <v>0</v>
      </c>
      <c r="CA1353">
        <v>0</v>
      </c>
      <c r="CB1353" s="5">
        <v>1</v>
      </c>
      <c r="CD1353">
        <v>0</v>
      </c>
      <c r="CE1353">
        <v>0</v>
      </c>
      <c r="CF1353" s="4">
        <v>0</v>
      </c>
      <c r="CG1353">
        <v>0</v>
      </c>
      <c r="CH1353" s="5">
        <v>0</v>
      </c>
      <c r="CI1353">
        <v>0</v>
      </c>
      <c r="CJ1353" s="4">
        <v>0</v>
      </c>
      <c r="CK1353">
        <v>0</v>
      </c>
      <c r="CL1353" s="5">
        <v>0</v>
      </c>
      <c r="CM1353">
        <v>1</v>
      </c>
      <c r="CN1353" s="4">
        <v>0</v>
      </c>
      <c r="CO1353">
        <v>0</v>
      </c>
      <c r="CP1353" s="5">
        <v>1</v>
      </c>
      <c r="CQ1353">
        <v>1</v>
      </c>
      <c r="CR1353" s="4">
        <v>0</v>
      </c>
      <c r="CS1353">
        <v>0</v>
      </c>
      <c r="CT1353" s="5">
        <v>1</v>
      </c>
      <c r="CU1353">
        <v>1</v>
      </c>
      <c r="CV1353" s="4">
        <v>0</v>
      </c>
      <c r="CW1353">
        <v>0</v>
      </c>
      <c r="CX1353" s="5">
        <v>1</v>
      </c>
      <c r="CY1353" s="21">
        <v>0</v>
      </c>
      <c r="CZ1353" s="21">
        <v>0</v>
      </c>
      <c r="DA1353" s="21">
        <v>0</v>
      </c>
      <c r="DB1353" s="5">
        <v>0</v>
      </c>
      <c r="DD1353" s="8">
        <v>0</v>
      </c>
      <c r="DE1353" s="8">
        <v>0</v>
      </c>
      <c r="DF1353" s="8">
        <v>0</v>
      </c>
      <c r="DG1353" s="8">
        <v>0</v>
      </c>
      <c r="DH1353" s="8">
        <v>0</v>
      </c>
      <c r="DI1353" s="8">
        <v>0</v>
      </c>
      <c r="DJ1353" s="8">
        <v>0</v>
      </c>
      <c r="DK1353" s="8">
        <v>0</v>
      </c>
      <c r="DL1353" s="8">
        <v>0</v>
      </c>
      <c r="DM1353" s="8">
        <v>0</v>
      </c>
      <c r="DN1353" s="8">
        <v>0</v>
      </c>
      <c r="DO1353" s="8">
        <v>0</v>
      </c>
      <c r="DP1353" s="8">
        <v>0</v>
      </c>
      <c r="DQ1353" s="8">
        <v>0</v>
      </c>
      <c r="DR1353" s="8">
        <v>0</v>
      </c>
      <c r="DS1353" s="8">
        <v>0</v>
      </c>
      <c r="DT1353" s="8">
        <v>0</v>
      </c>
      <c r="DU1353" s="8">
        <v>0</v>
      </c>
      <c r="DV1353" s="8">
        <v>0</v>
      </c>
      <c r="DW1353" s="8">
        <v>0</v>
      </c>
      <c r="DX1353" s="8">
        <v>0</v>
      </c>
      <c r="DY1353" s="8">
        <v>0</v>
      </c>
      <c r="DZ1353" s="8">
        <v>0</v>
      </c>
      <c r="EA1353" s="8">
        <v>0</v>
      </c>
      <c r="EB1353" s="8">
        <v>0</v>
      </c>
      <c r="EC1353" s="8">
        <v>0</v>
      </c>
      <c r="ED1353" s="20">
        <v>0</v>
      </c>
      <c r="EF1353" s="9">
        <v>0</v>
      </c>
      <c r="EG1353" s="9">
        <v>0</v>
      </c>
      <c r="EH1353" s="9">
        <v>0</v>
      </c>
      <c r="EI1353" s="9">
        <v>0</v>
      </c>
      <c r="EJ1353" s="9">
        <v>0</v>
      </c>
      <c r="EK1353" s="9">
        <v>0</v>
      </c>
      <c r="EL1353" s="9">
        <v>0</v>
      </c>
      <c r="EM1353" s="9">
        <v>0</v>
      </c>
      <c r="EN1353" s="9">
        <v>0</v>
      </c>
      <c r="EO1353" s="9">
        <v>0</v>
      </c>
      <c r="EP1353" s="9">
        <v>0</v>
      </c>
      <c r="EQ1353" s="9">
        <v>0</v>
      </c>
      <c r="ER1353" s="9">
        <v>0</v>
      </c>
      <c r="ES1353" s="9">
        <v>0</v>
      </c>
      <c r="ET1353" s="9">
        <v>0</v>
      </c>
      <c r="EU1353" s="9">
        <v>0</v>
      </c>
      <c r="EV1353" s="9">
        <v>0</v>
      </c>
      <c r="EW1353" s="9">
        <v>0</v>
      </c>
      <c r="EX1353" s="9">
        <v>0</v>
      </c>
      <c r="EY1353" s="9">
        <v>0</v>
      </c>
      <c r="EZ1353" s="9">
        <v>0</v>
      </c>
      <c r="FA1353" s="9">
        <v>0</v>
      </c>
      <c r="FB1353" s="9">
        <v>0</v>
      </c>
      <c r="FC1353" s="9">
        <v>0</v>
      </c>
      <c r="FD1353" s="9">
        <v>0</v>
      </c>
      <c r="FE1353" s="9">
        <v>0</v>
      </c>
      <c r="FF1353">
        <v>0</v>
      </c>
    </row>
    <row r="1354" spans="1:162" x14ac:dyDescent="0.2">
      <c r="A1354" t="s">
        <v>1722</v>
      </c>
      <c r="B1354" t="s">
        <v>3740</v>
      </c>
      <c r="C1354" t="s">
        <v>3</v>
      </c>
      <c r="D1354" s="1">
        <v>0</v>
      </c>
      <c r="E1354" s="1">
        <v>0</v>
      </c>
      <c r="F1354" s="4">
        <v>0</v>
      </c>
      <c r="G1354" s="4">
        <v>0</v>
      </c>
      <c r="H1354" s="5">
        <v>0</v>
      </c>
      <c r="I1354">
        <v>0</v>
      </c>
      <c r="J1354" s="4">
        <v>0</v>
      </c>
      <c r="K1354">
        <v>0</v>
      </c>
      <c r="L1354" s="5">
        <v>0</v>
      </c>
      <c r="M1354">
        <v>0</v>
      </c>
      <c r="N1354" s="4">
        <v>0</v>
      </c>
      <c r="O1354">
        <v>0</v>
      </c>
      <c r="P1354" s="5">
        <v>0</v>
      </c>
      <c r="Q1354">
        <v>5</v>
      </c>
      <c r="R1354" s="4">
        <v>0</v>
      </c>
      <c r="S1354">
        <v>0</v>
      </c>
      <c r="T1354" s="5">
        <v>5</v>
      </c>
      <c r="U1354">
        <v>5</v>
      </c>
      <c r="V1354" s="4">
        <v>0</v>
      </c>
      <c r="W1354">
        <v>0</v>
      </c>
      <c r="X1354" s="5">
        <v>5</v>
      </c>
      <c r="Y1354">
        <v>5</v>
      </c>
      <c r="Z1354" s="4">
        <v>0</v>
      </c>
      <c r="AA1354">
        <v>0</v>
      </c>
      <c r="AB1354" s="5">
        <v>5</v>
      </c>
      <c r="AD1354">
        <v>0</v>
      </c>
      <c r="AE1354">
        <v>0</v>
      </c>
      <c r="AF1354" s="4">
        <v>0</v>
      </c>
      <c r="AG1354">
        <v>0</v>
      </c>
      <c r="AH1354" s="5">
        <v>0</v>
      </c>
      <c r="AI1354">
        <v>0</v>
      </c>
      <c r="AJ1354" s="4">
        <v>0</v>
      </c>
      <c r="AK1354">
        <v>0</v>
      </c>
      <c r="AL1354" s="5">
        <v>0</v>
      </c>
      <c r="AM1354">
        <v>0</v>
      </c>
      <c r="AN1354" s="4">
        <v>0</v>
      </c>
      <c r="AO1354">
        <v>0</v>
      </c>
      <c r="AP1354" s="5">
        <v>0</v>
      </c>
      <c r="AQ1354">
        <v>5</v>
      </c>
      <c r="AR1354" s="4">
        <v>0</v>
      </c>
      <c r="AS1354">
        <v>0</v>
      </c>
      <c r="AT1354" s="5">
        <v>5</v>
      </c>
      <c r="AU1354">
        <v>5</v>
      </c>
      <c r="AV1354" s="4">
        <v>0</v>
      </c>
      <c r="AW1354">
        <v>0</v>
      </c>
      <c r="AX1354" s="5">
        <v>5</v>
      </c>
      <c r="AY1354">
        <v>5</v>
      </c>
      <c r="AZ1354" s="4">
        <v>0</v>
      </c>
      <c r="BA1354">
        <v>0</v>
      </c>
      <c r="BB1354" s="5">
        <v>5</v>
      </c>
      <c r="BD1354">
        <v>0</v>
      </c>
      <c r="BE1354">
        <v>0</v>
      </c>
      <c r="BF1354" s="4">
        <v>0</v>
      </c>
      <c r="BG1354">
        <v>0</v>
      </c>
      <c r="BH1354" s="5">
        <v>0</v>
      </c>
      <c r="BI1354">
        <v>0</v>
      </c>
      <c r="BJ1354" s="4">
        <v>0</v>
      </c>
      <c r="BK1354">
        <v>0</v>
      </c>
      <c r="BL1354" s="5">
        <v>0</v>
      </c>
      <c r="BM1354">
        <v>0</v>
      </c>
      <c r="BN1354" s="4">
        <v>0</v>
      </c>
      <c r="BO1354">
        <v>0</v>
      </c>
      <c r="BP1354" s="5">
        <v>0</v>
      </c>
      <c r="BQ1354">
        <v>5</v>
      </c>
      <c r="BR1354" s="4">
        <v>0</v>
      </c>
      <c r="BS1354">
        <v>0</v>
      </c>
      <c r="BT1354" s="5">
        <v>5</v>
      </c>
      <c r="BU1354">
        <v>5</v>
      </c>
      <c r="BV1354" s="4">
        <v>0</v>
      </c>
      <c r="BW1354">
        <v>0</v>
      </c>
      <c r="BX1354" s="5">
        <v>5</v>
      </c>
      <c r="BY1354">
        <v>5</v>
      </c>
      <c r="BZ1354" s="4">
        <v>0</v>
      </c>
      <c r="CA1354">
        <v>0</v>
      </c>
      <c r="CB1354" s="5">
        <v>5</v>
      </c>
      <c r="CD1354">
        <v>0</v>
      </c>
      <c r="CE1354">
        <v>0</v>
      </c>
      <c r="CF1354" s="4">
        <v>0</v>
      </c>
      <c r="CG1354">
        <v>0</v>
      </c>
      <c r="CH1354" s="5">
        <v>0</v>
      </c>
      <c r="CI1354">
        <v>0</v>
      </c>
      <c r="CJ1354" s="4">
        <v>0</v>
      </c>
      <c r="CK1354">
        <v>0</v>
      </c>
      <c r="CL1354" s="5">
        <v>0</v>
      </c>
      <c r="CM1354">
        <v>5</v>
      </c>
      <c r="CN1354" s="4">
        <v>0</v>
      </c>
      <c r="CO1354">
        <v>0</v>
      </c>
      <c r="CP1354" s="5">
        <v>5</v>
      </c>
      <c r="CQ1354">
        <v>5</v>
      </c>
      <c r="CR1354" s="4">
        <v>0</v>
      </c>
      <c r="CS1354">
        <v>0</v>
      </c>
      <c r="CT1354" s="5">
        <v>5</v>
      </c>
      <c r="CU1354">
        <v>5</v>
      </c>
      <c r="CV1354" s="4">
        <v>0</v>
      </c>
      <c r="CW1354">
        <v>0</v>
      </c>
      <c r="CX1354" s="5">
        <v>5</v>
      </c>
      <c r="CY1354" s="21">
        <v>0</v>
      </c>
      <c r="CZ1354" s="21">
        <v>0</v>
      </c>
      <c r="DA1354" s="21">
        <v>0</v>
      </c>
      <c r="DB1354" s="5">
        <v>0</v>
      </c>
      <c r="DD1354" s="8">
        <v>0</v>
      </c>
      <c r="DE1354" s="8">
        <v>0</v>
      </c>
      <c r="DF1354" s="8">
        <v>0</v>
      </c>
      <c r="DG1354" s="8">
        <v>0</v>
      </c>
      <c r="DH1354" s="8">
        <v>0</v>
      </c>
      <c r="DI1354" s="8">
        <v>0</v>
      </c>
      <c r="DJ1354" s="8">
        <v>0</v>
      </c>
      <c r="DK1354" s="8">
        <v>0</v>
      </c>
      <c r="DL1354" s="8">
        <v>0</v>
      </c>
      <c r="DM1354" s="8">
        <v>0</v>
      </c>
      <c r="DN1354" s="8">
        <v>0</v>
      </c>
      <c r="DO1354" s="8">
        <v>0</v>
      </c>
      <c r="DP1354" s="8">
        <v>0</v>
      </c>
      <c r="DQ1354" s="8">
        <v>0</v>
      </c>
      <c r="DR1354" s="8">
        <v>0</v>
      </c>
      <c r="DS1354" s="8">
        <v>0</v>
      </c>
      <c r="DT1354" s="8">
        <v>0</v>
      </c>
      <c r="DU1354" s="8">
        <v>0</v>
      </c>
      <c r="DV1354" s="8">
        <v>0</v>
      </c>
      <c r="DW1354" s="8">
        <v>0</v>
      </c>
      <c r="DX1354" s="8">
        <v>0</v>
      </c>
      <c r="DY1354" s="8">
        <v>0</v>
      </c>
      <c r="DZ1354" s="8">
        <v>0</v>
      </c>
      <c r="EA1354" s="8">
        <v>0</v>
      </c>
      <c r="EB1354" s="8">
        <v>0</v>
      </c>
      <c r="EC1354" s="8">
        <v>0</v>
      </c>
      <c r="ED1354" s="20">
        <v>0</v>
      </c>
      <c r="EF1354" s="9">
        <v>0</v>
      </c>
      <c r="EG1354" s="9">
        <v>0</v>
      </c>
      <c r="EH1354" s="9">
        <v>0</v>
      </c>
      <c r="EI1354" s="9">
        <v>0</v>
      </c>
      <c r="EJ1354" s="9">
        <v>0</v>
      </c>
      <c r="EK1354" s="9">
        <v>0</v>
      </c>
      <c r="EL1354" s="9">
        <v>0</v>
      </c>
      <c r="EM1354" s="9">
        <v>0</v>
      </c>
      <c r="EN1354" s="9">
        <v>0</v>
      </c>
      <c r="EO1354" s="9">
        <v>0</v>
      </c>
      <c r="EP1354" s="9">
        <v>0</v>
      </c>
      <c r="EQ1354" s="9">
        <v>0</v>
      </c>
      <c r="ER1354" s="9">
        <v>0</v>
      </c>
      <c r="ES1354" s="9">
        <v>0</v>
      </c>
      <c r="ET1354" s="9">
        <v>0</v>
      </c>
      <c r="EU1354" s="9">
        <v>0</v>
      </c>
      <c r="EV1354" s="9">
        <v>0</v>
      </c>
      <c r="EW1354" s="9">
        <v>0</v>
      </c>
      <c r="EX1354" s="9">
        <v>0</v>
      </c>
      <c r="EY1354" s="9">
        <v>0</v>
      </c>
      <c r="EZ1354" s="9">
        <v>0</v>
      </c>
      <c r="FA1354" s="9">
        <v>0</v>
      </c>
      <c r="FB1354" s="9">
        <v>0</v>
      </c>
      <c r="FC1354" s="9">
        <v>0</v>
      </c>
      <c r="FD1354" s="9">
        <v>0</v>
      </c>
      <c r="FE1354" s="9">
        <v>0</v>
      </c>
      <c r="FF1354">
        <v>0</v>
      </c>
    </row>
    <row r="1355" spans="1:162" x14ac:dyDescent="0.2">
      <c r="A1355" t="s">
        <v>2352</v>
      </c>
      <c r="B1355" t="e">
        <v>#N/A</v>
      </c>
      <c r="C1355" t="s">
        <v>4599</v>
      </c>
      <c r="D1355" s="1">
        <v>0</v>
      </c>
      <c r="E1355" s="1">
        <v>0</v>
      </c>
      <c r="F1355" s="4">
        <v>0</v>
      </c>
      <c r="G1355" s="4">
        <v>0</v>
      </c>
      <c r="H1355" s="5">
        <v>0</v>
      </c>
      <c r="I1355">
        <v>0</v>
      </c>
      <c r="J1355" s="4">
        <v>0</v>
      </c>
      <c r="K1355">
        <v>0</v>
      </c>
      <c r="L1355" s="5">
        <v>0</v>
      </c>
      <c r="M1355">
        <v>0</v>
      </c>
      <c r="N1355" s="4">
        <v>0</v>
      </c>
      <c r="O1355">
        <v>0</v>
      </c>
      <c r="P1355" s="5">
        <v>0</v>
      </c>
      <c r="Q1355">
        <v>4</v>
      </c>
      <c r="R1355" s="4">
        <v>0</v>
      </c>
      <c r="S1355">
        <v>0</v>
      </c>
      <c r="T1355" s="5">
        <v>4</v>
      </c>
      <c r="U1355">
        <v>0</v>
      </c>
      <c r="V1355" s="4">
        <v>0</v>
      </c>
      <c r="W1355">
        <v>0</v>
      </c>
      <c r="X1355" s="5">
        <v>0</v>
      </c>
      <c r="Y1355">
        <v>0</v>
      </c>
      <c r="Z1355" s="4">
        <v>0</v>
      </c>
      <c r="AA1355">
        <v>0</v>
      </c>
      <c r="AB1355" s="5">
        <v>0</v>
      </c>
      <c r="AD1355">
        <v>0</v>
      </c>
      <c r="AE1355">
        <v>0</v>
      </c>
      <c r="AF1355" s="4">
        <v>0</v>
      </c>
      <c r="AG1355">
        <v>0</v>
      </c>
      <c r="AH1355" s="5">
        <v>0</v>
      </c>
      <c r="AI1355">
        <v>0</v>
      </c>
      <c r="AJ1355" s="4">
        <v>0</v>
      </c>
      <c r="AK1355">
        <v>0</v>
      </c>
      <c r="AL1355" s="5">
        <v>0</v>
      </c>
      <c r="AM1355">
        <v>0</v>
      </c>
      <c r="AN1355" s="4">
        <v>0</v>
      </c>
      <c r="AO1355">
        <v>0</v>
      </c>
      <c r="AP1355" s="5">
        <v>0</v>
      </c>
      <c r="AQ1355">
        <v>4</v>
      </c>
      <c r="AR1355" s="4">
        <v>0</v>
      </c>
      <c r="AS1355">
        <v>0</v>
      </c>
      <c r="AT1355" s="5">
        <v>4</v>
      </c>
      <c r="AU1355">
        <v>0</v>
      </c>
      <c r="AV1355" s="4">
        <v>0</v>
      </c>
      <c r="AW1355">
        <v>0</v>
      </c>
      <c r="AX1355" s="5">
        <v>0</v>
      </c>
      <c r="AY1355">
        <v>0</v>
      </c>
      <c r="AZ1355" s="4">
        <v>0</v>
      </c>
      <c r="BA1355">
        <v>0</v>
      </c>
      <c r="BB1355" s="5">
        <v>0</v>
      </c>
      <c r="BD1355">
        <v>0</v>
      </c>
      <c r="BE1355">
        <v>0</v>
      </c>
      <c r="BF1355" s="4">
        <v>0</v>
      </c>
      <c r="BG1355">
        <v>0</v>
      </c>
      <c r="BH1355" s="5">
        <v>0</v>
      </c>
      <c r="BI1355">
        <v>0</v>
      </c>
      <c r="BJ1355" s="4">
        <v>0</v>
      </c>
      <c r="BK1355">
        <v>0</v>
      </c>
      <c r="BL1355" s="5">
        <v>0</v>
      </c>
      <c r="BM1355">
        <v>4</v>
      </c>
      <c r="BN1355" s="4">
        <v>0</v>
      </c>
      <c r="BO1355">
        <v>0</v>
      </c>
      <c r="BP1355" s="5">
        <v>4</v>
      </c>
      <c r="BQ1355">
        <v>4</v>
      </c>
      <c r="BR1355" s="4">
        <v>0</v>
      </c>
      <c r="BS1355">
        <v>0</v>
      </c>
      <c r="BT1355" s="5">
        <v>4</v>
      </c>
      <c r="BU1355">
        <v>0</v>
      </c>
      <c r="BV1355" s="4">
        <v>0</v>
      </c>
      <c r="BW1355">
        <v>0</v>
      </c>
      <c r="BX1355" s="5">
        <v>0</v>
      </c>
      <c r="BY1355">
        <v>0</v>
      </c>
      <c r="BZ1355" s="4">
        <v>0</v>
      </c>
      <c r="CA1355">
        <v>0</v>
      </c>
      <c r="CB1355" s="5">
        <v>0</v>
      </c>
      <c r="CD1355">
        <v>0</v>
      </c>
      <c r="CE1355">
        <v>0</v>
      </c>
      <c r="CF1355" s="4">
        <v>0</v>
      </c>
      <c r="CG1355">
        <v>0</v>
      </c>
      <c r="CH1355" s="5">
        <v>0</v>
      </c>
      <c r="CI1355">
        <v>0</v>
      </c>
      <c r="CJ1355" s="4">
        <v>0</v>
      </c>
      <c r="CK1355">
        <v>0</v>
      </c>
      <c r="CL1355" s="5">
        <v>0</v>
      </c>
      <c r="CM1355">
        <v>4</v>
      </c>
      <c r="CN1355" s="4">
        <v>0</v>
      </c>
      <c r="CO1355">
        <v>0</v>
      </c>
      <c r="CP1355" s="5">
        <v>4</v>
      </c>
      <c r="CQ1355">
        <v>0</v>
      </c>
      <c r="CR1355" s="4">
        <v>0</v>
      </c>
      <c r="CS1355">
        <v>0</v>
      </c>
      <c r="CT1355" s="5">
        <v>0</v>
      </c>
      <c r="CU1355">
        <v>0</v>
      </c>
      <c r="CV1355" s="4">
        <v>0</v>
      </c>
      <c r="CW1355">
        <v>0</v>
      </c>
      <c r="CX1355" s="5">
        <v>0</v>
      </c>
      <c r="CY1355" s="21">
        <v>0</v>
      </c>
      <c r="CZ1355" s="21">
        <v>0</v>
      </c>
      <c r="DA1355" s="21">
        <v>0</v>
      </c>
      <c r="DB1355" s="5">
        <v>0</v>
      </c>
      <c r="DD1355" s="8">
        <v>0</v>
      </c>
      <c r="DE1355" s="8">
        <v>0</v>
      </c>
      <c r="DF1355" s="8">
        <v>0</v>
      </c>
      <c r="DG1355" s="8">
        <v>0</v>
      </c>
      <c r="DH1355" s="8">
        <v>0</v>
      </c>
      <c r="DI1355" s="8">
        <v>0</v>
      </c>
      <c r="DJ1355" s="8">
        <v>0</v>
      </c>
      <c r="DK1355" s="8">
        <v>0</v>
      </c>
      <c r="DL1355" s="8">
        <v>0</v>
      </c>
      <c r="DM1355" s="8">
        <v>0</v>
      </c>
      <c r="DN1355" s="8">
        <v>0</v>
      </c>
      <c r="DO1355" s="8">
        <v>0</v>
      </c>
      <c r="DP1355" s="8">
        <v>0</v>
      </c>
      <c r="DQ1355" s="8">
        <v>0</v>
      </c>
      <c r="DR1355" s="8">
        <v>0</v>
      </c>
      <c r="DS1355" s="8">
        <v>0</v>
      </c>
      <c r="DT1355" s="8">
        <v>0</v>
      </c>
      <c r="DU1355" s="8">
        <v>0</v>
      </c>
      <c r="DV1355" s="8">
        <v>0</v>
      </c>
      <c r="DW1355" s="8">
        <v>0</v>
      </c>
      <c r="DX1355" s="8">
        <v>0</v>
      </c>
      <c r="DY1355" s="8">
        <v>0</v>
      </c>
      <c r="DZ1355" s="8">
        <v>0</v>
      </c>
      <c r="EA1355" s="8">
        <v>0</v>
      </c>
      <c r="EB1355" s="8">
        <v>0</v>
      </c>
      <c r="EC1355" s="8">
        <v>0</v>
      </c>
      <c r="ED1355" s="20">
        <v>0</v>
      </c>
      <c r="EF1355" s="9">
        <v>0</v>
      </c>
      <c r="EG1355" s="9">
        <v>0</v>
      </c>
      <c r="EH1355" s="9">
        <v>0</v>
      </c>
      <c r="EI1355" s="9">
        <v>0</v>
      </c>
      <c r="EJ1355" s="9">
        <v>0</v>
      </c>
      <c r="EK1355" s="9">
        <v>0</v>
      </c>
      <c r="EL1355" s="9">
        <v>0</v>
      </c>
      <c r="EM1355" s="9">
        <v>0</v>
      </c>
      <c r="EN1355" s="9">
        <v>0</v>
      </c>
      <c r="EO1355" s="9">
        <v>0</v>
      </c>
      <c r="EP1355" s="9">
        <v>0</v>
      </c>
      <c r="EQ1355" s="9">
        <v>0</v>
      </c>
      <c r="ER1355" s="9">
        <v>0</v>
      </c>
      <c r="ES1355" s="9">
        <v>0</v>
      </c>
      <c r="ET1355" s="9">
        <v>0</v>
      </c>
      <c r="EU1355" s="9">
        <v>0</v>
      </c>
      <c r="EV1355" s="9">
        <v>0</v>
      </c>
      <c r="EW1355" s="9">
        <v>0</v>
      </c>
      <c r="EX1355" s="9">
        <v>0</v>
      </c>
      <c r="EY1355" s="9">
        <v>0</v>
      </c>
      <c r="EZ1355" s="9">
        <v>0</v>
      </c>
      <c r="FA1355" s="9">
        <v>0</v>
      </c>
      <c r="FB1355" s="9">
        <v>0</v>
      </c>
      <c r="FC1355" s="9">
        <v>0</v>
      </c>
      <c r="FD1355" s="9">
        <v>0</v>
      </c>
      <c r="FE1355" s="9">
        <v>0</v>
      </c>
      <c r="FF1355">
        <v>0</v>
      </c>
    </row>
    <row r="1356" spans="1:162" x14ac:dyDescent="0.2">
      <c r="A1356" t="s">
        <v>2213</v>
      </c>
      <c r="B1356" t="s">
        <v>3741</v>
      </c>
      <c r="C1356" t="s">
        <v>4599</v>
      </c>
      <c r="D1356" s="1">
        <v>0</v>
      </c>
      <c r="E1356" s="1">
        <v>0</v>
      </c>
      <c r="F1356" s="4">
        <v>0</v>
      </c>
      <c r="G1356" s="4">
        <v>0</v>
      </c>
      <c r="H1356" s="5">
        <v>0</v>
      </c>
      <c r="I1356">
        <v>0</v>
      </c>
      <c r="J1356" s="4">
        <v>0</v>
      </c>
      <c r="K1356">
        <v>0</v>
      </c>
      <c r="L1356" s="5">
        <v>0</v>
      </c>
      <c r="M1356">
        <v>0</v>
      </c>
      <c r="N1356" s="4">
        <v>0</v>
      </c>
      <c r="O1356">
        <v>0</v>
      </c>
      <c r="P1356" s="5">
        <v>0</v>
      </c>
      <c r="Q1356">
        <v>6</v>
      </c>
      <c r="R1356" s="4">
        <v>0</v>
      </c>
      <c r="S1356">
        <v>0</v>
      </c>
      <c r="T1356" s="5">
        <v>6</v>
      </c>
      <c r="U1356">
        <v>0</v>
      </c>
      <c r="V1356" s="4">
        <v>0</v>
      </c>
      <c r="W1356">
        <v>0</v>
      </c>
      <c r="X1356" s="5">
        <v>0</v>
      </c>
      <c r="Y1356">
        <v>0</v>
      </c>
      <c r="Z1356" s="4">
        <v>0</v>
      </c>
      <c r="AA1356">
        <v>0</v>
      </c>
      <c r="AB1356" s="5">
        <v>0</v>
      </c>
      <c r="AD1356">
        <v>0</v>
      </c>
      <c r="AE1356">
        <v>0</v>
      </c>
      <c r="AF1356" s="4">
        <v>0</v>
      </c>
      <c r="AG1356">
        <v>0</v>
      </c>
      <c r="AH1356" s="5">
        <v>0</v>
      </c>
      <c r="AI1356">
        <v>0</v>
      </c>
      <c r="AJ1356" s="4">
        <v>0</v>
      </c>
      <c r="AK1356">
        <v>0</v>
      </c>
      <c r="AL1356" s="5">
        <v>0</v>
      </c>
      <c r="AM1356">
        <v>0</v>
      </c>
      <c r="AN1356" s="4">
        <v>0</v>
      </c>
      <c r="AO1356">
        <v>0</v>
      </c>
      <c r="AP1356" s="5">
        <v>0</v>
      </c>
      <c r="AQ1356">
        <v>6</v>
      </c>
      <c r="AR1356" s="4">
        <v>0</v>
      </c>
      <c r="AS1356">
        <v>0</v>
      </c>
      <c r="AT1356" s="5">
        <v>6</v>
      </c>
      <c r="AU1356">
        <v>0</v>
      </c>
      <c r="AV1356" s="4">
        <v>0</v>
      </c>
      <c r="AW1356">
        <v>0</v>
      </c>
      <c r="AX1356" s="5">
        <v>0</v>
      </c>
      <c r="AY1356">
        <v>0</v>
      </c>
      <c r="AZ1356" s="4">
        <v>0</v>
      </c>
      <c r="BA1356">
        <v>0</v>
      </c>
      <c r="BB1356" s="5">
        <v>0</v>
      </c>
      <c r="BD1356">
        <v>0</v>
      </c>
      <c r="BE1356">
        <v>0</v>
      </c>
      <c r="BF1356" s="4">
        <v>0</v>
      </c>
      <c r="BG1356">
        <v>0</v>
      </c>
      <c r="BH1356" s="5">
        <v>0</v>
      </c>
      <c r="BI1356">
        <v>0</v>
      </c>
      <c r="BJ1356" s="4">
        <v>0</v>
      </c>
      <c r="BK1356">
        <v>0</v>
      </c>
      <c r="BL1356" s="5">
        <v>0</v>
      </c>
      <c r="BM1356">
        <v>0</v>
      </c>
      <c r="BN1356" s="4">
        <v>0</v>
      </c>
      <c r="BO1356">
        <v>0</v>
      </c>
      <c r="BP1356" s="5">
        <v>0</v>
      </c>
      <c r="BQ1356">
        <v>6</v>
      </c>
      <c r="BR1356" s="4">
        <v>0</v>
      </c>
      <c r="BS1356">
        <v>0</v>
      </c>
      <c r="BT1356" s="5">
        <v>6</v>
      </c>
      <c r="BU1356">
        <v>0</v>
      </c>
      <c r="BV1356" s="4">
        <v>0</v>
      </c>
      <c r="BW1356">
        <v>0</v>
      </c>
      <c r="BX1356" s="5">
        <v>0</v>
      </c>
      <c r="BY1356">
        <v>0</v>
      </c>
      <c r="BZ1356" s="4">
        <v>0</v>
      </c>
      <c r="CA1356">
        <v>0</v>
      </c>
      <c r="CB1356" s="5">
        <v>0</v>
      </c>
      <c r="CD1356">
        <v>0</v>
      </c>
      <c r="CE1356">
        <v>0</v>
      </c>
      <c r="CF1356" s="4">
        <v>0</v>
      </c>
      <c r="CG1356">
        <v>0</v>
      </c>
      <c r="CH1356" s="5">
        <v>0</v>
      </c>
      <c r="CI1356">
        <v>0</v>
      </c>
      <c r="CJ1356" s="4">
        <v>0</v>
      </c>
      <c r="CK1356">
        <v>0</v>
      </c>
      <c r="CL1356" s="5">
        <v>0</v>
      </c>
      <c r="CM1356">
        <v>6</v>
      </c>
      <c r="CN1356" s="4">
        <v>0</v>
      </c>
      <c r="CO1356">
        <v>0</v>
      </c>
      <c r="CP1356" s="5">
        <v>6</v>
      </c>
      <c r="CQ1356">
        <v>0</v>
      </c>
      <c r="CR1356" s="4">
        <v>0</v>
      </c>
      <c r="CS1356">
        <v>0</v>
      </c>
      <c r="CT1356" s="5">
        <v>0</v>
      </c>
      <c r="CU1356">
        <v>0</v>
      </c>
      <c r="CV1356" s="4">
        <v>0</v>
      </c>
      <c r="CW1356">
        <v>0</v>
      </c>
      <c r="CX1356" s="5">
        <v>0</v>
      </c>
      <c r="CY1356" s="21">
        <v>0</v>
      </c>
      <c r="CZ1356" s="21">
        <v>0</v>
      </c>
      <c r="DA1356" s="21">
        <v>0</v>
      </c>
      <c r="DB1356" s="5">
        <v>0</v>
      </c>
      <c r="DD1356" s="8">
        <v>0</v>
      </c>
      <c r="DE1356" s="8">
        <v>0</v>
      </c>
      <c r="DF1356" s="8">
        <v>0</v>
      </c>
      <c r="DG1356" s="8">
        <v>0</v>
      </c>
      <c r="DH1356" s="8">
        <v>0</v>
      </c>
      <c r="DI1356" s="8">
        <v>0</v>
      </c>
      <c r="DJ1356" s="8">
        <v>0</v>
      </c>
      <c r="DK1356" s="8">
        <v>0</v>
      </c>
      <c r="DL1356" s="8">
        <v>0</v>
      </c>
      <c r="DM1356" s="8">
        <v>0</v>
      </c>
      <c r="DN1356" s="8">
        <v>0</v>
      </c>
      <c r="DO1356" s="8">
        <v>0</v>
      </c>
      <c r="DP1356" s="8">
        <v>0</v>
      </c>
      <c r="DQ1356" s="8">
        <v>0</v>
      </c>
      <c r="DR1356" s="8">
        <v>0</v>
      </c>
      <c r="DS1356" s="8">
        <v>0</v>
      </c>
      <c r="DT1356" s="8">
        <v>0</v>
      </c>
      <c r="DU1356" s="8">
        <v>0</v>
      </c>
      <c r="DV1356" s="8">
        <v>0</v>
      </c>
      <c r="DW1356" s="8">
        <v>0</v>
      </c>
      <c r="DX1356" s="8">
        <v>0</v>
      </c>
      <c r="DY1356" s="8">
        <v>0</v>
      </c>
      <c r="DZ1356" s="8">
        <v>0</v>
      </c>
      <c r="EA1356" s="8">
        <v>0</v>
      </c>
      <c r="EB1356" s="8">
        <v>0</v>
      </c>
      <c r="EC1356" s="8">
        <v>0</v>
      </c>
      <c r="ED1356" s="20">
        <v>0</v>
      </c>
      <c r="EF1356" s="9">
        <v>0</v>
      </c>
      <c r="EG1356" s="9">
        <v>0</v>
      </c>
      <c r="EH1356" s="9">
        <v>0</v>
      </c>
      <c r="EI1356" s="9">
        <v>0</v>
      </c>
      <c r="EJ1356" s="9">
        <v>0</v>
      </c>
      <c r="EK1356" s="9">
        <v>0</v>
      </c>
      <c r="EL1356" s="9">
        <v>0</v>
      </c>
      <c r="EM1356" s="9">
        <v>0</v>
      </c>
      <c r="EN1356" s="9">
        <v>0</v>
      </c>
      <c r="EO1356" s="9">
        <v>0</v>
      </c>
      <c r="EP1356" s="9">
        <v>0</v>
      </c>
      <c r="EQ1356" s="9">
        <v>0</v>
      </c>
      <c r="ER1356" s="9">
        <v>0</v>
      </c>
      <c r="ES1356" s="9">
        <v>0</v>
      </c>
      <c r="ET1356" s="9">
        <v>0</v>
      </c>
      <c r="EU1356" s="9">
        <v>0</v>
      </c>
      <c r="EV1356" s="9">
        <v>0</v>
      </c>
      <c r="EW1356" s="9">
        <v>0</v>
      </c>
      <c r="EX1356" s="9">
        <v>0</v>
      </c>
      <c r="EY1356" s="9">
        <v>0</v>
      </c>
      <c r="EZ1356" s="9">
        <v>0</v>
      </c>
      <c r="FA1356" s="9">
        <v>0</v>
      </c>
      <c r="FB1356" s="9">
        <v>0</v>
      </c>
      <c r="FC1356" s="9">
        <v>0</v>
      </c>
      <c r="FD1356" s="9">
        <v>0</v>
      </c>
      <c r="FE1356" s="9">
        <v>0</v>
      </c>
      <c r="FF1356">
        <v>0</v>
      </c>
    </row>
    <row r="1357" spans="1:162" x14ac:dyDescent="0.2">
      <c r="A1357" t="s">
        <v>2228</v>
      </c>
      <c r="B1357" t="s">
        <v>3742</v>
      </c>
      <c r="C1357" t="s">
        <v>4599</v>
      </c>
      <c r="D1357" s="1">
        <v>0</v>
      </c>
      <c r="E1357" s="1">
        <v>0</v>
      </c>
      <c r="F1357" s="4">
        <v>0</v>
      </c>
      <c r="G1357" s="4">
        <v>0</v>
      </c>
      <c r="H1357" s="5">
        <v>0</v>
      </c>
      <c r="I1357">
        <v>0</v>
      </c>
      <c r="J1357" s="4">
        <v>0</v>
      </c>
      <c r="K1357">
        <v>0</v>
      </c>
      <c r="L1357" s="5">
        <v>0</v>
      </c>
      <c r="M1357">
        <v>0</v>
      </c>
      <c r="N1357" s="4">
        <v>0</v>
      </c>
      <c r="O1357">
        <v>0</v>
      </c>
      <c r="P1357" s="5">
        <v>0</v>
      </c>
      <c r="Q1357">
        <v>0</v>
      </c>
      <c r="R1357" s="4">
        <v>0</v>
      </c>
      <c r="S1357">
        <v>0</v>
      </c>
      <c r="T1357" s="5">
        <v>0</v>
      </c>
      <c r="U1357">
        <v>0</v>
      </c>
      <c r="V1357" s="4">
        <v>0</v>
      </c>
      <c r="W1357">
        <v>0</v>
      </c>
      <c r="X1357" s="5">
        <v>0</v>
      </c>
      <c r="Y1357">
        <v>0</v>
      </c>
      <c r="Z1357" s="4">
        <v>0</v>
      </c>
      <c r="AA1357">
        <v>0</v>
      </c>
      <c r="AB1357" s="5">
        <v>0</v>
      </c>
      <c r="AD1357">
        <v>0</v>
      </c>
      <c r="AE1357">
        <v>0</v>
      </c>
      <c r="AF1357" s="4">
        <v>0</v>
      </c>
      <c r="AG1357">
        <v>0</v>
      </c>
      <c r="AH1357" s="5">
        <v>0</v>
      </c>
      <c r="AI1357">
        <v>0</v>
      </c>
      <c r="AJ1357" s="4">
        <v>0</v>
      </c>
      <c r="AK1357">
        <v>0</v>
      </c>
      <c r="AL1357" s="5">
        <v>0</v>
      </c>
      <c r="AM1357">
        <v>0</v>
      </c>
      <c r="AN1357" s="4">
        <v>0</v>
      </c>
      <c r="AO1357">
        <v>0</v>
      </c>
      <c r="AP1357" s="5">
        <v>0</v>
      </c>
      <c r="AQ1357">
        <v>0</v>
      </c>
      <c r="AR1357" s="4">
        <v>0</v>
      </c>
      <c r="AS1357">
        <v>0</v>
      </c>
      <c r="AT1357" s="5">
        <v>0</v>
      </c>
      <c r="AU1357">
        <v>0</v>
      </c>
      <c r="AV1357" s="4">
        <v>0</v>
      </c>
      <c r="AW1357">
        <v>0</v>
      </c>
      <c r="AX1357" s="5">
        <v>0</v>
      </c>
      <c r="AY1357">
        <v>0</v>
      </c>
      <c r="AZ1357" s="4">
        <v>0</v>
      </c>
      <c r="BA1357">
        <v>0</v>
      </c>
      <c r="BB1357" s="5">
        <v>0</v>
      </c>
      <c r="BD1357">
        <v>0</v>
      </c>
      <c r="BE1357">
        <v>0</v>
      </c>
      <c r="BF1357" s="4">
        <v>0</v>
      </c>
      <c r="BG1357">
        <v>0</v>
      </c>
      <c r="BH1357" s="5">
        <v>0</v>
      </c>
      <c r="BI1357">
        <v>0</v>
      </c>
      <c r="BJ1357" s="4">
        <v>0</v>
      </c>
      <c r="BK1357">
        <v>0</v>
      </c>
      <c r="BL1357" s="5">
        <v>0</v>
      </c>
      <c r="BM1357">
        <v>0</v>
      </c>
      <c r="BN1357" s="4">
        <v>0</v>
      </c>
      <c r="BO1357">
        <v>0</v>
      </c>
      <c r="BP1357" s="5">
        <v>0</v>
      </c>
      <c r="BQ1357">
        <v>0</v>
      </c>
      <c r="BR1357" s="4">
        <v>0</v>
      </c>
      <c r="BS1357">
        <v>0</v>
      </c>
      <c r="BT1357" s="5">
        <v>0</v>
      </c>
      <c r="BU1357">
        <v>0</v>
      </c>
      <c r="BV1357" s="4">
        <v>0</v>
      </c>
      <c r="BW1357">
        <v>0</v>
      </c>
      <c r="BX1357" s="5">
        <v>0</v>
      </c>
      <c r="BY1357">
        <v>0</v>
      </c>
      <c r="BZ1357" s="4">
        <v>0</v>
      </c>
      <c r="CA1357">
        <v>0</v>
      </c>
      <c r="CB1357" s="5">
        <v>0</v>
      </c>
      <c r="CD1357">
        <v>0</v>
      </c>
      <c r="CE1357">
        <v>0</v>
      </c>
      <c r="CF1357" s="4">
        <v>0</v>
      </c>
      <c r="CG1357">
        <v>0</v>
      </c>
      <c r="CH1357" s="5">
        <v>0</v>
      </c>
      <c r="CI1357">
        <v>0</v>
      </c>
      <c r="CJ1357" s="4">
        <v>0</v>
      </c>
      <c r="CK1357">
        <v>0</v>
      </c>
      <c r="CL1357" s="5">
        <v>0</v>
      </c>
      <c r="CM1357">
        <v>6</v>
      </c>
      <c r="CN1357" s="4">
        <v>0</v>
      </c>
      <c r="CO1357">
        <v>0</v>
      </c>
      <c r="CP1357" s="5">
        <v>6</v>
      </c>
      <c r="CQ1357">
        <v>0</v>
      </c>
      <c r="CR1357" s="4">
        <v>0</v>
      </c>
      <c r="CS1357">
        <v>0</v>
      </c>
      <c r="CT1357" s="5">
        <v>0</v>
      </c>
      <c r="CU1357">
        <v>0</v>
      </c>
      <c r="CV1357" s="4">
        <v>0</v>
      </c>
      <c r="CW1357">
        <v>0</v>
      </c>
      <c r="CX1357" s="5">
        <v>0</v>
      </c>
      <c r="CY1357" s="21">
        <v>0</v>
      </c>
      <c r="CZ1357" s="21">
        <v>0</v>
      </c>
      <c r="DA1357" s="21">
        <v>0</v>
      </c>
      <c r="DB1357" s="5">
        <v>0</v>
      </c>
      <c r="DD1357" s="8">
        <v>0</v>
      </c>
      <c r="DE1357" s="8">
        <v>0</v>
      </c>
      <c r="DF1357" s="8">
        <v>0</v>
      </c>
      <c r="DG1357" s="8">
        <v>0</v>
      </c>
      <c r="DH1357" s="8">
        <v>0</v>
      </c>
      <c r="DI1357" s="8">
        <v>0</v>
      </c>
      <c r="DJ1357" s="8">
        <v>0</v>
      </c>
      <c r="DK1357" s="8">
        <v>0</v>
      </c>
      <c r="DL1357" s="8">
        <v>0</v>
      </c>
      <c r="DM1357" s="8">
        <v>0</v>
      </c>
      <c r="DN1357" s="8">
        <v>0</v>
      </c>
      <c r="DO1357" s="8">
        <v>0</v>
      </c>
      <c r="DP1357" s="8">
        <v>0</v>
      </c>
      <c r="DQ1357" s="8">
        <v>0</v>
      </c>
      <c r="DR1357" s="8">
        <v>0</v>
      </c>
      <c r="DS1357" s="8">
        <v>0</v>
      </c>
      <c r="DT1357" s="8">
        <v>0</v>
      </c>
      <c r="DU1357" s="8">
        <v>0</v>
      </c>
      <c r="DV1357" s="8">
        <v>0</v>
      </c>
      <c r="DW1357" s="8">
        <v>0</v>
      </c>
      <c r="DX1357" s="8">
        <v>0</v>
      </c>
      <c r="DY1357" s="8">
        <v>0</v>
      </c>
      <c r="DZ1357" s="8">
        <v>0</v>
      </c>
      <c r="EA1357" s="8">
        <v>0</v>
      </c>
      <c r="EB1357" s="8">
        <v>0</v>
      </c>
      <c r="EC1357" s="8">
        <v>0</v>
      </c>
      <c r="ED1357" s="20">
        <v>0</v>
      </c>
      <c r="EF1357" s="9">
        <v>0</v>
      </c>
      <c r="EG1357" s="9">
        <v>0</v>
      </c>
      <c r="EH1357" s="9">
        <v>0</v>
      </c>
      <c r="EI1357" s="9">
        <v>0</v>
      </c>
      <c r="EJ1357" s="9">
        <v>0</v>
      </c>
      <c r="EK1357" s="9">
        <v>0</v>
      </c>
      <c r="EL1357" s="9">
        <v>0</v>
      </c>
      <c r="EM1357" s="9">
        <v>0</v>
      </c>
      <c r="EN1357" s="9">
        <v>0</v>
      </c>
      <c r="EO1357" s="9">
        <v>0</v>
      </c>
      <c r="EP1357" s="9">
        <v>0</v>
      </c>
      <c r="EQ1357" s="9">
        <v>0</v>
      </c>
      <c r="ER1357" s="9">
        <v>0</v>
      </c>
      <c r="ES1357" s="9">
        <v>0</v>
      </c>
      <c r="ET1357" s="9">
        <v>0</v>
      </c>
      <c r="EU1357" s="9">
        <v>0</v>
      </c>
      <c r="EV1357" s="9">
        <v>0</v>
      </c>
      <c r="EW1357" s="9">
        <v>0</v>
      </c>
      <c r="EX1357" s="9">
        <v>0</v>
      </c>
      <c r="EY1357" s="9">
        <v>0</v>
      </c>
      <c r="EZ1357" s="9">
        <v>0</v>
      </c>
      <c r="FA1357" s="9">
        <v>0</v>
      </c>
      <c r="FB1357" s="9">
        <v>0</v>
      </c>
      <c r="FC1357" s="9">
        <v>0</v>
      </c>
      <c r="FD1357" s="9">
        <v>0</v>
      </c>
      <c r="FE1357" s="9">
        <v>0</v>
      </c>
      <c r="FF1357">
        <v>0</v>
      </c>
    </row>
    <row r="1358" spans="1:162" x14ac:dyDescent="0.2">
      <c r="A1358" t="s">
        <v>1579</v>
      </c>
      <c r="B1358" t="s">
        <v>3743</v>
      </c>
      <c r="C1358" t="s">
        <v>3</v>
      </c>
      <c r="D1358" s="1">
        <v>0</v>
      </c>
      <c r="E1358" s="1">
        <v>0</v>
      </c>
      <c r="F1358" s="4">
        <v>0</v>
      </c>
      <c r="G1358" s="4">
        <v>0</v>
      </c>
      <c r="H1358" s="5">
        <v>0</v>
      </c>
      <c r="I1358">
        <v>0</v>
      </c>
      <c r="J1358" s="4">
        <v>0</v>
      </c>
      <c r="K1358">
        <v>0</v>
      </c>
      <c r="L1358" s="5">
        <v>0</v>
      </c>
      <c r="M1358">
        <v>0</v>
      </c>
      <c r="N1358" s="4">
        <v>0</v>
      </c>
      <c r="O1358">
        <v>0</v>
      </c>
      <c r="P1358" s="5">
        <v>0</v>
      </c>
      <c r="Q1358">
        <v>5</v>
      </c>
      <c r="R1358" s="4">
        <v>0</v>
      </c>
      <c r="S1358">
        <v>0</v>
      </c>
      <c r="T1358" s="5">
        <v>5</v>
      </c>
      <c r="U1358">
        <v>6</v>
      </c>
      <c r="V1358" s="4">
        <v>0</v>
      </c>
      <c r="W1358">
        <v>0</v>
      </c>
      <c r="X1358" s="5">
        <v>6</v>
      </c>
      <c r="Y1358">
        <v>6</v>
      </c>
      <c r="Z1358" s="4">
        <v>0</v>
      </c>
      <c r="AA1358">
        <v>0</v>
      </c>
      <c r="AB1358" s="5">
        <v>6</v>
      </c>
      <c r="AD1358">
        <v>0</v>
      </c>
      <c r="AE1358">
        <v>0</v>
      </c>
      <c r="AF1358" s="4">
        <v>0</v>
      </c>
      <c r="AG1358">
        <v>0</v>
      </c>
      <c r="AH1358" s="5">
        <v>0</v>
      </c>
      <c r="AI1358">
        <v>0</v>
      </c>
      <c r="AJ1358" s="4">
        <v>0</v>
      </c>
      <c r="AK1358">
        <v>0</v>
      </c>
      <c r="AL1358" s="5">
        <v>0</v>
      </c>
      <c r="AM1358">
        <v>0</v>
      </c>
      <c r="AN1358" s="4">
        <v>0</v>
      </c>
      <c r="AO1358">
        <v>0</v>
      </c>
      <c r="AP1358" s="5">
        <v>0</v>
      </c>
      <c r="AQ1358">
        <v>6</v>
      </c>
      <c r="AR1358" s="4">
        <v>0</v>
      </c>
      <c r="AS1358">
        <v>0</v>
      </c>
      <c r="AT1358" s="5">
        <v>6</v>
      </c>
      <c r="AU1358">
        <v>6</v>
      </c>
      <c r="AV1358" s="4">
        <v>0</v>
      </c>
      <c r="AW1358">
        <v>0</v>
      </c>
      <c r="AX1358" s="5">
        <v>6</v>
      </c>
      <c r="AY1358">
        <v>6</v>
      </c>
      <c r="AZ1358" s="4">
        <v>0</v>
      </c>
      <c r="BA1358">
        <v>0</v>
      </c>
      <c r="BB1358" s="5">
        <v>6</v>
      </c>
      <c r="BD1358">
        <v>0</v>
      </c>
      <c r="BE1358">
        <v>0</v>
      </c>
      <c r="BF1358" s="4">
        <v>0</v>
      </c>
      <c r="BG1358">
        <v>0</v>
      </c>
      <c r="BH1358" s="5">
        <v>0</v>
      </c>
      <c r="BI1358">
        <v>0</v>
      </c>
      <c r="BJ1358" s="4">
        <v>0</v>
      </c>
      <c r="BK1358">
        <v>0</v>
      </c>
      <c r="BL1358" s="5">
        <v>0</v>
      </c>
      <c r="BM1358">
        <v>0</v>
      </c>
      <c r="BN1358" s="4">
        <v>0</v>
      </c>
      <c r="BO1358">
        <v>0</v>
      </c>
      <c r="BP1358" s="5">
        <v>0</v>
      </c>
      <c r="BQ1358">
        <v>6</v>
      </c>
      <c r="BR1358" s="4">
        <v>0</v>
      </c>
      <c r="BS1358">
        <v>0</v>
      </c>
      <c r="BT1358" s="5">
        <v>6</v>
      </c>
      <c r="BU1358">
        <v>6</v>
      </c>
      <c r="BV1358" s="4">
        <v>0</v>
      </c>
      <c r="BW1358">
        <v>0</v>
      </c>
      <c r="BX1358" s="5">
        <v>6</v>
      </c>
      <c r="BY1358">
        <v>6</v>
      </c>
      <c r="BZ1358" s="4">
        <v>0</v>
      </c>
      <c r="CA1358">
        <v>0</v>
      </c>
      <c r="CB1358" s="5">
        <v>6</v>
      </c>
      <c r="CD1358">
        <v>0</v>
      </c>
      <c r="CE1358">
        <v>0</v>
      </c>
      <c r="CF1358" s="4">
        <v>0</v>
      </c>
      <c r="CG1358">
        <v>0</v>
      </c>
      <c r="CH1358" s="5">
        <v>0</v>
      </c>
      <c r="CI1358">
        <v>0</v>
      </c>
      <c r="CJ1358" s="4">
        <v>0</v>
      </c>
      <c r="CK1358">
        <v>0</v>
      </c>
      <c r="CL1358" s="5">
        <v>0</v>
      </c>
      <c r="CM1358">
        <v>5</v>
      </c>
      <c r="CN1358" s="4">
        <v>0</v>
      </c>
      <c r="CO1358">
        <v>0</v>
      </c>
      <c r="CP1358" s="5">
        <v>5</v>
      </c>
      <c r="CQ1358">
        <v>6</v>
      </c>
      <c r="CR1358" s="4">
        <v>0</v>
      </c>
      <c r="CS1358">
        <v>0</v>
      </c>
      <c r="CT1358" s="5">
        <v>6</v>
      </c>
      <c r="CU1358">
        <v>6</v>
      </c>
      <c r="CV1358" s="4">
        <v>0</v>
      </c>
      <c r="CW1358">
        <v>0</v>
      </c>
      <c r="CX1358" s="5">
        <v>6</v>
      </c>
      <c r="CY1358" s="21">
        <v>6</v>
      </c>
      <c r="CZ1358" s="21">
        <v>0</v>
      </c>
      <c r="DA1358" s="21">
        <v>0</v>
      </c>
      <c r="DB1358" s="5">
        <v>6</v>
      </c>
      <c r="DD1358" s="8">
        <v>0</v>
      </c>
      <c r="DE1358" s="8">
        <v>0</v>
      </c>
      <c r="DF1358" s="8">
        <v>0</v>
      </c>
      <c r="DG1358" s="8">
        <v>0</v>
      </c>
      <c r="DH1358" s="8">
        <v>0</v>
      </c>
      <c r="DI1358" s="8">
        <v>0</v>
      </c>
      <c r="DJ1358" s="8">
        <v>0</v>
      </c>
      <c r="DK1358" s="8">
        <v>0</v>
      </c>
      <c r="DL1358" s="8">
        <v>0</v>
      </c>
      <c r="DM1358" s="8">
        <v>0</v>
      </c>
      <c r="DN1358" s="8">
        <v>0</v>
      </c>
      <c r="DO1358" s="8">
        <v>0</v>
      </c>
      <c r="DP1358" s="8">
        <v>0</v>
      </c>
      <c r="DQ1358" s="8">
        <v>0</v>
      </c>
      <c r="DR1358" s="8">
        <v>0</v>
      </c>
      <c r="DS1358" s="8">
        <v>0</v>
      </c>
      <c r="DT1358" s="8">
        <v>0</v>
      </c>
      <c r="DU1358" s="8">
        <v>0</v>
      </c>
      <c r="DV1358" s="8">
        <v>0</v>
      </c>
      <c r="DW1358" s="8">
        <v>0</v>
      </c>
      <c r="DX1358" s="8">
        <v>0</v>
      </c>
      <c r="DY1358" s="8">
        <v>0</v>
      </c>
      <c r="DZ1358" s="8">
        <v>0</v>
      </c>
      <c r="EA1358" s="8">
        <v>0</v>
      </c>
      <c r="EB1358" s="8">
        <v>0</v>
      </c>
      <c r="EC1358" s="8">
        <v>0</v>
      </c>
      <c r="ED1358" s="20">
        <v>0</v>
      </c>
      <c r="EF1358" s="9">
        <v>0</v>
      </c>
      <c r="EG1358" s="9">
        <v>0</v>
      </c>
      <c r="EH1358" s="9">
        <v>0</v>
      </c>
      <c r="EI1358" s="9">
        <v>0</v>
      </c>
      <c r="EJ1358" s="9">
        <v>0</v>
      </c>
      <c r="EK1358" s="9">
        <v>0</v>
      </c>
      <c r="EL1358" s="9">
        <v>0</v>
      </c>
      <c r="EM1358" s="9">
        <v>0</v>
      </c>
      <c r="EN1358" s="9">
        <v>0</v>
      </c>
      <c r="EO1358" s="9">
        <v>0</v>
      </c>
      <c r="EP1358" s="9">
        <v>0</v>
      </c>
      <c r="EQ1358" s="9">
        <v>0</v>
      </c>
      <c r="ER1358" s="9">
        <v>0</v>
      </c>
      <c r="ES1358" s="9">
        <v>0</v>
      </c>
      <c r="ET1358" s="9">
        <v>0</v>
      </c>
      <c r="EU1358" s="9">
        <v>0</v>
      </c>
      <c r="EV1358" s="9">
        <v>0</v>
      </c>
      <c r="EW1358" s="9">
        <v>0</v>
      </c>
      <c r="EX1358" s="9">
        <v>0</v>
      </c>
      <c r="EY1358" s="9">
        <v>0</v>
      </c>
      <c r="EZ1358" s="9">
        <v>0</v>
      </c>
      <c r="FA1358" s="9">
        <v>0</v>
      </c>
      <c r="FB1358" s="9">
        <v>0</v>
      </c>
      <c r="FC1358" s="9">
        <v>0</v>
      </c>
      <c r="FD1358" s="9">
        <v>0</v>
      </c>
      <c r="FE1358" s="9">
        <v>0</v>
      </c>
      <c r="FF1358">
        <v>0</v>
      </c>
    </row>
    <row r="1359" spans="1:162" x14ac:dyDescent="0.2">
      <c r="A1359" t="s">
        <v>1885</v>
      </c>
      <c r="B1359" t="s">
        <v>3744</v>
      </c>
      <c r="C1359" t="s">
        <v>4599</v>
      </c>
      <c r="D1359" s="1">
        <v>0</v>
      </c>
      <c r="E1359" s="1">
        <v>0</v>
      </c>
      <c r="F1359" s="4">
        <v>0</v>
      </c>
      <c r="G1359" s="4">
        <v>0</v>
      </c>
      <c r="H1359" s="5">
        <v>0</v>
      </c>
      <c r="I1359">
        <v>0</v>
      </c>
      <c r="J1359" s="4">
        <v>0</v>
      </c>
      <c r="K1359">
        <v>0</v>
      </c>
      <c r="L1359" s="5">
        <v>0</v>
      </c>
      <c r="M1359">
        <v>0</v>
      </c>
      <c r="N1359" s="4">
        <v>0</v>
      </c>
      <c r="O1359">
        <v>0</v>
      </c>
      <c r="P1359" s="5">
        <v>0</v>
      </c>
      <c r="Q1359">
        <v>1</v>
      </c>
      <c r="R1359" s="4">
        <v>0</v>
      </c>
      <c r="S1359">
        <v>0</v>
      </c>
      <c r="T1359" s="5">
        <v>1</v>
      </c>
      <c r="U1359">
        <v>0</v>
      </c>
      <c r="V1359" s="4">
        <v>0</v>
      </c>
      <c r="W1359">
        <v>0</v>
      </c>
      <c r="X1359" s="5">
        <v>0</v>
      </c>
      <c r="Y1359">
        <v>3</v>
      </c>
      <c r="Z1359" s="4">
        <v>0</v>
      </c>
      <c r="AA1359">
        <v>0</v>
      </c>
      <c r="AB1359" s="5">
        <v>3</v>
      </c>
      <c r="AD1359">
        <v>0</v>
      </c>
      <c r="AE1359">
        <v>0</v>
      </c>
      <c r="AF1359" s="4">
        <v>0</v>
      </c>
      <c r="AG1359">
        <v>0</v>
      </c>
      <c r="AH1359" s="5">
        <v>0</v>
      </c>
      <c r="AI1359">
        <v>0</v>
      </c>
      <c r="AJ1359" s="4">
        <v>0</v>
      </c>
      <c r="AK1359">
        <v>0</v>
      </c>
      <c r="AL1359" s="5">
        <v>0</v>
      </c>
      <c r="AM1359">
        <v>0</v>
      </c>
      <c r="AN1359" s="4">
        <v>0</v>
      </c>
      <c r="AO1359">
        <v>0</v>
      </c>
      <c r="AP1359" s="5">
        <v>0</v>
      </c>
      <c r="AQ1359">
        <v>1</v>
      </c>
      <c r="AR1359" s="4">
        <v>0</v>
      </c>
      <c r="AS1359">
        <v>0</v>
      </c>
      <c r="AT1359" s="5">
        <v>1</v>
      </c>
      <c r="AU1359">
        <v>0</v>
      </c>
      <c r="AV1359" s="4">
        <v>0</v>
      </c>
      <c r="AW1359">
        <v>0</v>
      </c>
      <c r="AX1359" s="5">
        <v>0</v>
      </c>
      <c r="AY1359">
        <v>0</v>
      </c>
      <c r="AZ1359" s="4">
        <v>0</v>
      </c>
      <c r="BA1359">
        <v>0</v>
      </c>
      <c r="BB1359" s="5">
        <v>0</v>
      </c>
      <c r="BD1359">
        <v>0</v>
      </c>
      <c r="BE1359">
        <v>0</v>
      </c>
      <c r="BF1359" s="4">
        <v>0</v>
      </c>
      <c r="BG1359">
        <v>0</v>
      </c>
      <c r="BH1359" s="5">
        <v>0</v>
      </c>
      <c r="BI1359">
        <v>0</v>
      </c>
      <c r="BJ1359" s="4">
        <v>0</v>
      </c>
      <c r="BK1359">
        <v>0</v>
      </c>
      <c r="BL1359" s="5">
        <v>0</v>
      </c>
      <c r="BM1359">
        <v>0</v>
      </c>
      <c r="BN1359" s="4">
        <v>0</v>
      </c>
      <c r="BO1359">
        <v>0</v>
      </c>
      <c r="BP1359" s="5">
        <v>0</v>
      </c>
      <c r="BQ1359">
        <v>1</v>
      </c>
      <c r="BR1359" s="4">
        <v>0</v>
      </c>
      <c r="BS1359">
        <v>0</v>
      </c>
      <c r="BT1359" s="5">
        <v>1</v>
      </c>
      <c r="BU1359">
        <v>3</v>
      </c>
      <c r="BV1359" s="4">
        <v>0</v>
      </c>
      <c r="BW1359">
        <v>0</v>
      </c>
      <c r="BX1359" s="5">
        <v>3</v>
      </c>
      <c r="BY1359">
        <v>0</v>
      </c>
      <c r="BZ1359" s="4">
        <v>0</v>
      </c>
      <c r="CA1359">
        <v>0</v>
      </c>
      <c r="CB1359" s="5">
        <v>0</v>
      </c>
      <c r="CD1359">
        <v>0</v>
      </c>
      <c r="CE1359">
        <v>0</v>
      </c>
      <c r="CF1359" s="4">
        <v>0</v>
      </c>
      <c r="CG1359">
        <v>0</v>
      </c>
      <c r="CH1359" s="5">
        <v>0</v>
      </c>
      <c r="CI1359">
        <v>0</v>
      </c>
      <c r="CJ1359" s="4">
        <v>0</v>
      </c>
      <c r="CK1359">
        <v>0</v>
      </c>
      <c r="CL1359" s="5">
        <v>0</v>
      </c>
      <c r="CM1359">
        <v>1</v>
      </c>
      <c r="CN1359" s="4">
        <v>0</v>
      </c>
      <c r="CO1359">
        <v>0</v>
      </c>
      <c r="CP1359" s="5">
        <v>1</v>
      </c>
      <c r="CQ1359">
        <v>0</v>
      </c>
      <c r="CR1359" s="4">
        <v>0</v>
      </c>
      <c r="CS1359">
        <v>0</v>
      </c>
      <c r="CT1359" s="5">
        <v>0</v>
      </c>
      <c r="CU1359">
        <v>3</v>
      </c>
      <c r="CV1359" s="4">
        <v>0</v>
      </c>
      <c r="CW1359">
        <v>0</v>
      </c>
      <c r="CX1359" s="5">
        <v>3</v>
      </c>
      <c r="CY1359" s="21">
        <v>0</v>
      </c>
      <c r="CZ1359" s="21">
        <v>0</v>
      </c>
      <c r="DA1359" s="21">
        <v>0</v>
      </c>
      <c r="DB1359" s="5">
        <v>0</v>
      </c>
      <c r="DD1359" s="8">
        <v>0</v>
      </c>
      <c r="DE1359" s="8">
        <v>0</v>
      </c>
      <c r="DF1359" s="8">
        <v>0</v>
      </c>
      <c r="DG1359" s="8">
        <v>0</v>
      </c>
      <c r="DH1359" s="8">
        <v>0</v>
      </c>
      <c r="DI1359" s="8">
        <v>0</v>
      </c>
      <c r="DJ1359" s="8">
        <v>0</v>
      </c>
      <c r="DK1359" s="8">
        <v>0</v>
      </c>
      <c r="DL1359" s="8">
        <v>0</v>
      </c>
      <c r="DM1359" s="8">
        <v>0</v>
      </c>
      <c r="DN1359" s="8">
        <v>0</v>
      </c>
      <c r="DO1359" s="8">
        <v>0</v>
      </c>
      <c r="DP1359" s="8">
        <v>0</v>
      </c>
      <c r="DQ1359" s="8">
        <v>0</v>
      </c>
      <c r="DR1359" s="8">
        <v>0</v>
      </c>
      <c r="DS1359" s="8">
        <v>0</v>
      </c>
      <c r="DT1359" s="8">
        <v>0</v>
      </c>
      <c r="DU1359" s="8">
        <v>0</v>
      </c>
      <c r="DV1359" s="8">
        <v>0</v>
      </c>
      <c r="DW1359" s="8">
        <v>0</v>
      </c>
      <c r="DX1359" s="8">
        <v>0</v>
      </c>
      <c r="DY1359" s="8">
        <v>0</v>
      </c>
      <c r="DZ1359" s="8">
        <v>0</v>
      </c>
      <c r="EA1359" s="8">
        <v>0</v>
      </c>
      <c r="EB1359" s="8">
        <v>0</v>
      </c>
      <c r="EC1359" s="8">
        <v>0</v>
      </c>
      <c r="ED1359" s="20">
        <v>0</v>
      </c>
      <c r="EF1359" s="9">
        <v>0</v>
      </c>
      <c r="EG1359" s="9">
        <v>0</v>
      </c>
      <c r="EH1359" s="9">
        <v>0</v>
      </c>
      <c r="EI1359" s="9">
        <v>0</v>
      </c>
      <c r="EJ1359" s="9">
        <v>0</v>
      </c>
      <c r="EK1359" s="9">
        <v>0</v>
      </c>
      <c r="EL1359" s="9">
        <v>0</v>
      </c>
      <c r="EM1359" s="9">
        <v>0</v>
      </c>
      <c r="EN1359" s="9">
        <v>0</v>
      </c>
      <c r="EO1359" s="9">
        <v>0</v>
      </c>
      <c r="EP1359" s="9">
        <v>0</v>
      </c>
      <c r="EQ1359" s="9">
        <v>0</v>
      </c>
      <c r="ER1359" s="9">
        <v>0</v>
      </c>
      <c r="ES1359" s="9">
        <v>0</v>
      </c>
      <c r="ET1359" s="9">
        <v>0</v>
      </c>
      <c r="EU1359" s="9">
        <v>0</v>
      </c>
      <c r="EV1359" s="9">
        <v>0</v>
      </c>
      <c r="EW1359" s="9">
        <v>0</v>
      </c>
      <c r="EX1359" s="9">
        <v>0</v>
      </c>
      <c r="EY1359" s="9">
        <v>0</v>
      </c>
      <c r="EZ1359" s="9">
        <v>0</v>
      </c>
      <c r="FA1359" s="9">
        <v>0</v>
      </c>
      <c r="FB1359" s="9">
        <v>0</v>
      </c>
      <c r="FC1359" s="9">
        <v>0</v>
      </c>
      <c r="FD1359" s="9">
        <v>0</v>
      </c>
      <c r="FE1359" s="9">
        <v>0</v>
      </c>
      <c r="FF1359">
        <v>0</v>
      </c>
    </row>
    <row r="1360" spans="1:162" x14ac:dyDescent="0.2">
      <c r="A1360" t="s">
        <v>711</v>
      </c>
      <c r="B1360" t="s">
        <v>3745</v>
      </c>
      <c r="C1360" t="s">
        <v>4599</v>
      </c>
      <c r="D1360" s="1">
        <v>0</v>
      </c>
      <c r="E1360" s="1">
        <v>0</v>
      </c>
      <c r="F1360" s="4">
        <v>0</v>
      </c>
      <c r="G1360" s="4">
        <v>0</v>
      </c>
      <c r="H1360" s="5">
        <v>0</v>
      </c>
      <c r="I1360">
        <v>4</v>
      </c>
      <c r="J1360" s="4">
        <v>0</v>
      </c>
      <c r="K1360">
        <v>0</v>
      </c>
      <c r="L1360" s="5">
        <v>4</v>
      </c>
      <c r="M1360">
        <v>0</v>
      </c>
      <c r="N1360" s="4">
        <v>0</v>
      </c>
      <c r="O1360">
        <v>0</v>
      </c>
      <c r="P1360" s="5">
        <v>0</v>
      </c>
      <c r="Q1360">
        <v>6</v>
      </c>
      <c r="R1360" s="4">
        <v>0</v>
      </c>
      <c r="S1360">
        <v>0</v>
      </c>
      <c r="T1360" s="5">
        <v>6</v>
      </c>
      <c r="U1360">
        <v>6</v>
      </c>
      <c r="V1360" s="4">
        <v>0</v>
      </c>
      <c r="W1360">
        <v>0</v>
      </c>
      <c r="X1360" s="5">
        <v>6</v>
      </c>
      <c r="Y1360">
        <v>6</v>
      </c>
      <c r="Z1360" s="4">
        <v>0</v>
      </c>
      <c r="AA1360">
        <v>0</v>
      </c>
      <c r="AB1360" s="5">
        <v>6</v>
      </c>
      <c r="AD1360">
        <v>0</v>
      </c>
      <c r="AE1360">
        <v>0</v>
      </c>
      <c r="AF1360" s="4">
        <v>0</v>
      </c>
      <c r="AG1360">
        <v>0</v>
      </c>
      <c r="AH1360" s="5">
        <v>0</v>
      </c>
      <c r="AI1360">
        <v>0</v>
      </c>
      <c r="AJ1360" s="4">
        <v>0</v>
      </c>
      <c r="AK1360">
        <v>0</v>
      </c>
      <c r="AL1360" s="5">
        <v>0</v>
      </c>
      <c r="AM1360">
        <v>0</v>
      </c>
      <c r="AN1360" s="4">
        <v>0</v>
      </c>
      <c r="AO1360">
        <v>0</v>
      </c>
      <c r="AP1360" s="5">
        <v>0</v>
      </c>
      <c r="AQ1360">
        <v>6</v>
      </c>
      <c r="AR1360" s="4">
        <v>0</v>
      </c>
      <c r="AS1360">
        <v>0</v>
      </c>
      <c r="AT1360" s="5">
        <v>6</v>
      </c>
      <c r="AU1360">
        <v>6</v>
      </c>
      <c r="AV1360" s="4">
        <v>0</v>
      </c>
      <c r="AW1360">
        <v>0</v>
      </c>
      <c r="AX1360" s="5">
        <v>6</v>
      </c>
      <c r="AY1360">
        <v>6</v>
      </c>
      <c r="AZ1360" s="4">
        <v>0</v>
      </c>
      <c r="BA1360">
        <v>0</v>
      </c>
      <c r="BB1360" s="5">
        <v>6</v>
      </c>
      <c r="BD1360">
        <v>0</v>
      </c>
      <c r="BE1360">
        <v>4</v>
      </c>
      <c r="BF1360" s="4">
        <v>0</v>
      </c>
      <c r="BG1360">
        <v>0</v>
      </c>
      <c r="BH1360" s="5">
        <v>4</v>
      </c>
      <c r="BI1360">
        <v>0</v>
      </c>
      <c r="BJ1360" s="4">
        <v>0</v>
      </c>
      <c r="BK1360">
        <v>0</v>
      </c>
      <c r="BL1360" s="5">
        <v>0</v>
      </c>
      <c r="BM1360">
        <v>0</v>
      </c>
      <c r="BN1360" s="4">
        <v>0</v>
      </c>
      <c r="BO1360">
        <v>0</v>
      </c>
      <c r="BP1360" s="5">
        <v>0</v>
      </c>
      <c r="BQ1360">
        <v>6</v>
      </c>
      <c r="BR1360" s="4">
        <v>0</v>
      </c>
      <c r="BS1360">
        <v>0</v>
      </c>
      <c r="BT1360" s="5">
        <v>6</v>
      </c>
      <c r="BU1360">
        <v>6</v>
      </c>
      <c r="BV1360" s="4">
        <v>0</v>
      </c>
      <c r="BW1360">
        <v>0</v>
      </c>
      <c r="BX1360" s="5">
        <v>6</v>
      </c>
      <c r="BY1360">
        <v>6</v>
      </c>
      <c r="BZ1360" s="4">
        <v>0</v>
      </c>
      <c r="CA1360">
        <v>0</v>
      </c>
      <c r="CB1360" s="5">
        <v>6</v>
      </c>
      <c r="CD1360">
        <v>0</v>
      </c>
      <c r="CE1360">
        <v>4</v>
      </c>
      <c r="CF1360" s="4">
        <v>0</v>
      </c>
      <c r="CG1360">
        <v>0</v>
      </c>
      <c r="CH1360" s="5">
        <v>4</v>
      </c>
      <c r="CI1360">
        <v>0</v>
      </c>
      <c r="CJ1360" s="4">
        <v>0</v>
      </c>
      <c r="CK1360">
        <v>0</v>
      </c>
      <c r="CL1360" s="5">
        <v>0</v>
      </c>
      <c r="CM1360">
        <v>6</v>
      </c>
      <c r="CN1360" s="4">
        <v>0</v>
      </c>
      <c r="CO1360">
        <v>0</v>
      </c>
      <c r="CP1360" s="5">
        <v>6</v>
      </c>
      <c r="CQ1360">
        <v>6</v>
      </c>
      <c r="CR1360" s="4">
        <v>0</v>
      </c>
      <c r="CS1360">
        <v>0</v>
      </c>
      <c r="CT1360" s="5">
        <v>6</v>
      </c>
      <c r="CU1360">
        <v>6</v>
      </c>
      <c r="CV1360" s="4">
        <v>0</v>
      </c>
      <c r="CW1360">
        <v>0</v>
      </c>
      <c r="CX1360" s="5">
        <v>6</v>
      </c>
      <c r="CY1360" s="21">
        <v>0</v>
      </c>
      <c r="CZ1360" s="21">
        <v>0</v>
      </c>
      <c r="DA1360" s="21">
        <v>0</v>
      </c>
      <c r="DB1360" s="5">
        <v>0</v>
      </c>
      <c r="DD1360" s="8">
        <v>0</v>
      </c>
      <c r="DE1360" s="8">
        <v>0</v>
      </c>
      <c r="DF1360" s="8">
        <v>0</v>
      </c>
      <c r="DG1360" s="8">
        <v>0</v>
      </c>
      <c r="DH1360" s="8">
        <v>0</v>
      </c>
      <c r="DI1360" s="8">
        <v>0</v>
      </c>
      <c r="DJ1360" s="8">
        <v>0</v>
      </c>
      <c r="DK1360" s="8">
        <v>0</v>
      </c>
      <c r="DL1360" s="8">
        <v>0</v>
      </c>
      <c r="DM1360" s="8">
        <v>0</v>
      </c>
      <c r="DN1360" s="8">
        <v>0</v>
      </c>
      <c r="DO1360" s="8">
        <v>0</v>
      </c>
      <c r="DP1360" s="8">
        <v>0</v>
      </c>
      <c r="DQ1360" s="8">
        <v>0</v>
      </c>
      <c r="DR1360" s="8">
        <v>0</v>
      </c>
      <c r="DS1360" s="8">
        <v>0</v>
      </c>
      <c r="DT1360" s="8">
        <v>0</v>
      </c>
      <c r="DU1360" s="8">
        <v>0</v>
      </c>
      <c r="DV1360" s="8">
        <v>0</v>
      </c>
      <c r="DW1360" s="8">
        <v>0</v>
      </c>
      <c r="DX1360" s="8">
        <v>0</v>
      </c>
      <c r="DY1360" s="8">
        <v>0</v>
      </c>
      <c r="DZ1360" s="8">
        <v>0</v>
      </c>
      <c r="EA1360" s="8">
        <v>0</v>
      </c>
      <c r="EB1360" s="8">
        <v>0</v>
      </c>
      <c r="EC1360" s="8">
        <v>0</v>
      </c>
      <c r="ED1360" s="20">
        <v>0</v>
      </c>
      <c r="EF1360" s="9">
        <v>0</v>
      </c>
      <c r="EG1360" s="9">
        <v>0</v>
      </c>
      <c r="EH1360" s="9">
        <v>0</v>
      </c>
      <c r="EI1360" s="9">
        <v>0</v>
      </c>
      <c r="EJ1360" s="9">
        <v>0</v>
      </c>
      <c r="EK1360" s="9">
        <v>0</v>
      </c>
      <c r="EL1360" s="9">
        <v>0</v>
      </c>
      <c r="EM1360" s="9">
        <v>0</v>
      </c>
      <c r="EN1360" s="9">
        <v>0</v>
      </c>
      <c r="EO1360" s="9">
        <v>0</v>
      </c>
      <c r="EP1360" s="9">
        <v>0</v>
      </c>
      <c r="EQ1360" s="9">
        <v>0</v>
      </c>
      <c r="ER1360" s="9">
        <v>0</v>
      </c>
      <c r="ES1360" s="9">
        <v>0</v>
      </c>
      <c r="ET1360" s="9">
        <v>0</v>
      </c>
      <c r="EU1360" s="9">
        <v>0</v>
      </c>
      <c r="EV1360" s="9">
        <v>0</v>
      </c>
      <c r="EW1360" s="9">
        <v>0</v>
      </c>
      <c r="EX1360" s="9">
        <v>0</v>
      </c>
      <c r="EY1360" s="9">
        <v>0</v>
      </c>
      <c r="EZ1360" s="9">
        <v>0</v>
      </c>
      <c r="FA1360" s="9">
        <v>0</v>
      </c>
      <c r="FB1360" s="9">
        <v>0</v>
      </c>
      <c r="FC1360" s="9">
        <v>0</v>
      </c>
      <c r="FD1360" s="9">
        <v>0</v>
      </c>
      <c r="FE1360" s="9">
        <v>0</v>
      </c>
      <c r="FF1360">
        <v>0</v>
      </c>
    </row>
    <row r="1361" spans="1:162" x14ac:dyDescent="0.2">
      <c r="A1361" t="s">
        <v>2208</v>
      </c>
      <c r="B1361" t="s">
        <v>3746</v>
      </c>
      <c r="C1361" t="s">
        <v>4599</v>
      </c>
      <c r="D1361" s="1">
        <v>0</v>
      </c>
      <c r="E1361" s="1">
        <v>0</v>
      </c>
      <c r="F1361" s="4">
        <v>0</v>
      </c>
      <c r="G1361" s="4">
        <v>0</v>
      </c>
      <c r="H1361" s="5">
        <v>0</v>
      </c>
      <c r="I1361">
        <v>0</v>
      </c>
      <c r="J1361" s="4">
        <v>0</v>
      </c>
      <c r="K1361">
        <v>0</v>
      </c>
      <c r="L1361" s="5">
        <v>0</v>
      </c>
      <c r="M1361">
        <v>0</v>
      </c>
      <c r="N1361" s="4">
        <v>0</v>
      </c>
      <c r="O1361">
        <v>0</v>
      </c>
      <c r="P1361" s="5">
        <v>0</v>
      </c>
      <c r="Q1361">
        <v>0</v>
      </c>
      <c r="R1361" s="4">
        <v>0</v>
      </c>
      <c r="S1361">
        <v>0</v>
      </c>
      <c r="T1361" s="5">
        <v>0</v>
      </c>
      <c r="U1361">
        <v>0</v>
      </c>
      <c r="V1361" s="4">
        <v>0</v>
      </c>
      <c r="W1361">
        <v>0</v>
      </c>
      <c r="X1361" s="5">
        <v>0</v>
      </c>
      <c r="Y1361">
        <v>0</v>
      </c>
      <c r="Z1361" s="4">
        <v>0</v>
      </c>
      <c r="AA1361">
        <v>0</v>
      </c>
      <c r="AB1361" s="5">
        <v>0</v>
      </c>
      <c r="AD1361">
        <v>0</v>
      </c>
      <c r="AE1361">
        <v>0</v>
      </c>
      <c r="AF1361" s="4">
        <v>0</v>
      </c>
      <c r="AG1361">
        <v>0</v>
      </c>
      <c r="AH1361" s="5">
        <v>0</v>
      </c>
      <c r="AI1361">
        <v>0</v>
      </c>
      <c r="AJ1361" s="4">
        <v>0</v>
      </c>
      <c r="AK1361">
        <v>0</v>
      </c>
      <c r="AL1361" s="5">
        <v>0</v>
      </c>
      <c r="AM1361">
        <v>0</v>
      </c>
      <c r="AN1361" s="4">
        <v>0</v>
      </c>
      <c r="AO1361">
        <v>0</v>
      </c>
      <c r="AP1361" s="5">
        <v>0</v>
      </c>
      <c r="AQ1361">
        <v>0</v>
      </c>
      <c r="AR1361" s="4">
        <v>0</v>
      </c>
      <c r="AS1361">
        <v>0</v>
      </c>
      <c r="AT1361" s="5">
        <v>0</v>
      </c>
      <c r="AU1361">
        <v>0</v>
      </c>
      <c r="AV1361" s="4">
        <v>0</v>
      </c>
      <c r="AW1361">
        <v>0</v>
      </c>
      <c r="AX1361" s="5">
        <v>0</v>
      </c>
      <c r="AY1361">
        <v>0</v>
      </c>
      <c r="AZ1361" s="4">
        <v>0</v>
      </c>
      <c r="BA1361">
        <v>0</v>
      </c>
      <c r="BB1361" s="5">
        <v>0</v>
      </c>
      <c r="BD1361">
        <v>0</v>
      </c>
      <c r="BE1361">
        <v>0</v>
      </c>
      <c r="BF1361" s="4">
        <v>0</v>
      </c>
      <c r="BG1361">
        <v>0</v>
      </c>
      <c r="BH1361" s="5">
        <v>0</v>
      </c>
      <c r="BI1361">
        <v>0</v>
      </c>
      <c r="BJ1361" s="4">
        <v>0</v>
      </c>
      <c r="BK1361">
        <v>0</v>
      </c>
      <c r="BL1361" s="5">
        <v>0</v>
      </c>
      <c r="BM1361">
        <v>0</v>
      </c>
      <c r="BN1361" s="4">
        <v>0</v>
      </c>
      <c r="BO1361">
        <v>0</v>
      </c>
      <c r="BP1361" s="5">
        <v>0</v>
      </c>
      <c r="BQ1361">
        <v>0</v>
      </c>
      <c r="BR1361" s="4">
        <v>0</v>
      </c>
      <c r="BS1361">
        <v>0</v>
      </c>
      <c r="BT1361" s="5">
        <v>0</v>
      </c>
      <c r="BU1361">
        <v>0</v>
      </c>
      <c r="BV1361" s="4">
        <v>0</v>
      </c>
      <c r="BW1361">
        <v>0</v>
      </c>
      <c r="BX1361" s="5">
        <v>0</v>
      </c>
      <c r="BY1361">
        <v>0</v>
      </c>
      <c r="BZ1361" s="4">
        <v>0</v>
      </c>
      <c r="CA1361">
        <v>0</v>
      </c>
      <c r="CB1361" s="5">
        <v>0</v>
      </c>
      <c r="CD1361">
        <v>0</v>
      </c>
      <c r="CE1361">
        <v>0</v>
      </c>
      <c r="CF1361" s="4">
        <v>0</v>
      </c>
      <c r="CG1361">
        <v>0</v>
      </c>
      <c r="CH1361" s="5">
        <v>0</v>
      </c>
      <c r="CI1361">
        <v>0</v>
      </c>
      <c r="CJ1361" s="4">
        <v>0</v>
      </c>
      <c r="CK1361">
        <v>0</v>
      </c>
      <c r="CL1361" s="5">
        <v>0</v>
      </c>
      <c r="CM1361">
        <v>4</v>
      </c>
      <c r="CN1361" s="4">
        <v>0</v>
      </c>
      <c r="CO1361">
        <v>0</v>
      </c>
      <c r="CP1361" s="5">
        <v>4</v>
      </c>
      <c r="CQ1361">
        <v>0</v>
      </c>
      <c r="CR1361" s="4">
        <v>0</v>
      </c>
      <c r="CS1361">
        <v>0</v>
      </c>
      <c r="CT1361" s="5">
        <v>0</v>
      </c>
      <c r="CU1361">
        <v>0</v>
      </c>
      <c r="CV1361" s="4">
        <v>0</v>
      </c>
      <c r="CW1361">
        <v>0</v>
      </c>
      <c r="CX1361" s="5">
        <v>0</v>
      </c>
      <c r="CY1361" s="21">
        <v>0</v>
      </c>
      <c r="CZ1361" s="21">
        <v>0</v>
      </c>
      <c r="DA1361" s="21">
        <v>0</v>
      </c>
      <c r="DB1361" s="5">
        <v>0</v>
      </c>
      <c r="DD1361" s="8">
        <v>0</v>
      </c>
      <c r="DE1361" s="8">
        <v>0</v>
      </c>
      <c r="DF1361" s="8">
        <v>0</v>
      </c>
      <c r="DG1361" s="8">
        <v>0</v>
      </c>
      <c r="DH1361" s="8">
        <v>0</v>
      </c>
      <c r="DI1361" s="8">
        <v>0</v>
      </c>
      <c r="DJ1361" s="8">
        <v>0</v>
      </c>
      <c r="DK1361" s="8">
        <v>0</v>
      </c>
      <c r="DL1361" s="8">
        <v>0</v>
      </c>
      <c r="DM1361" s="8">
        <v>0</v>
      </c>
      <c r="DN1361" s="8">
        <v>0</v>
      </c>
      <c r="DO1361" s="8">
        <v>0</v>
      </c>
      <c r="DP1361" s="8">
        <v>0</v>
      </c>
      <c r="DQ1361" s="8">
        <v>0</v>
      </c>
      <c r="DR1361" s="8">
        <v>0</v>
      </c>
      <c r="DS1361" s="8">
        <v>0</v>
      </c>
      <c r="DT1361" s="8">
        <v>0</v>
      </c>
      <c r="DU1361" s="8">
        <v>0</v>
      </c>
      <c r="DV1361" s="8">
        <v>0</v>
      </c>
      <c r="DW1361" s="8">
        <v>0</v>
      </c>
      <c r="DX1361" s="8">
        <v>0</v>
      </c>
      <c r="DY1361" s="8">
        <v>0</v>
      </c>
      <c r="DZ1361" s="8">
        <v>0</v>
      </c>
      <c r="EA1361" s="8">
        <v>0</v>
      </c>
      <c r="EB1361" s="8">
        <v>0</v>
      </c>
      <c r="EC1361" s="8">
        <v>0</v>
      </c>
      <c r="ED1361" s="20">
        <v>0</v>
      </c>
      <c r="EF1361" s="9">
        <v>0</v>
      </c>
      <c r="EG1361" s="9">
        <v>0</v>
      </c>
      <c r="EH1361" s="9">
        <v>0</v>
      </c>
      <c r="EI1361" s="9">
        <v>0</v>
      </c>
      <c r="EJ1361" s="9">
        <v>0</v>
      </c>
      <c r="EK1361" s="9">
        <v>0</v>
      </c>
      <c r="EL1361" s="9">
        <v>0</v>
      </c>
      <c r="EM1361" s="9">
        <v>0</v>
      </c>
      <c r="EN1361" s="9">
        <v>0</v>
      </c>
      <c r="EO1361" s="9">
        <v>0</v>
      </c>
      <c r="EP1361" s="9">
        <v>0</v>
      </c>
      <c r="EQ1361" s="9">
        <v>0</v>
      </c>
      <c r="ER1361" s="9">
        <v>0</v>
      </c>
      <c r="ES1361" s="9">
        <v>0</v>
      </c>
      <c r="ET1361" s="9">
        <v>0</v>
      </c>
      <c r="EU1361" s="9">
        <v>0</v>
      </c>
      <c r="EV1361" s="9">
        <v>0</v>
      </c>
      <c r="EW1361" s="9">
        <v>0</v>
      </c>
      <c r="EX1361" s="9">
        <v>0</v>
      </c>
      <c r="EY1361" s="9">
        <v>0</v>
      </c>
      <c r="EZ1361" s="9">
        <v>0</v>
      </c>
      <c r="FA1361" s="9">
        <v>0</v>
      </c>
      <c r="FB1361" s="9">
        <v>0</v>
      </c>
      <c r="FC1361" s="9">
        <v>0</v>
      </c>
      <c r="FD1361" s="9">
        <v>0</v>
      </c>
      <c r="FE1361" s="9">
        <v>0</v>
      </c>
      <c r="FF1361">
        <v>0</v>
      </c>
    </row>
    <row r="1362" spans="1:162" x14ac:dyDescent="0.2">
      <c r="A1362" t="s">
        <v>2210</v>
      </c>
      <c r="B1362" t="s">
        <v>3747</v>
      </c>
      <c r="C1362" t="s">
        <v>4599</v>
      </c>
      <c r="D1362" s="1">
        <v>0</v>
      </c>
      <c r="E1362" s="1">
        <v>0</v>
      </c>
      <c r="F1362" s="4">
        <v>0</v>
      </c>
      <c r="G1362" s="4">
        <v>0</v>
      </c>
      <c r="H1362" s="5">
        <v>0</v>
      </c>
      <c r="I1362">
        <v>0</v>
      </c>
      <c r="J1362" s="4">
        <v>0</v>
      </c>
      <c r="K1362">
        <v>0</v>
      </c>
      <c r="L1362" s="5">
        <v>0</v>
      </c>
      <c r="M1362">
        <v>0</v>
      </c>
      <c r="N1362" s="4">
        <v>0</v>
      </c>
      <c r="O1362">
        <v>0</v>
      </c>
      <c r="P1362" s="5">
        <v>0</v>
      </c>
      <c r="Q1362">
        <v>0</v>
      </c>
      <c r="R1362" s="4">
        <v>0</v>
      </c>
      <c r="S1362">
        <v>0</v>
      </c>
      <c r="T1362" s="5">
        <v>0</v>
      </c>
      <c r="U1362">
        <v>0</v>
      </c>
      <c r="V1362" s="4">
        <v>0</v>
      </c>
      <c r="W1362">
        <v>0</v>
      </c>
      <c r="X1362" s="5">
        <v>0</v>
      </c>
      <c r="Y1362">
        <v>0</v>
      </c>
      <c r="Z1362" s="4">
        <v>0</v>
      </c>
      <c r="AA1362">
        <v>0</v>
      </c>
      <c r="AB1362" s="5">
        <v>0</v>
      </c>
      <c r="AD1362">
        <v>0</v>
      </c>
      <c r="AE1362">
        <v>0</v>
      </c>
      <c r="AF1362" s="4">
        <v>0</v>
      </c>
      <c r="AG1362">
        <v>0</v>
      </c>
      <c r="AH1362" s="5">
        <v>0</v>
      </c>
      <c r="AI1362">
        <v>0</v>
      </c>
      <c r="AJ1362" s="4">
        <v>0</v>
      </c>
      <c r="AK1362">
        <v>0</v>
      </c>
      <c r="AL1362" s="5">
        <v>0</v>
      </c>
      <c r="AM1362">
        <v>0</v>
      </c>
      <c r="AN1362" s="4">
        <v>0</v>
      </c>
      <c r="AO1362">
        <v>0</v>
      </c>
      <c r="AP1362" s="5">
        <v>0</v>
      </c>
      <c r="AQ1362">
        <v>0</v>
      </c>
      <c r="AR1362" s="4">
        <v>0</v>
      </c>
      <c r="AS1362">
        <v>0</v>
      </c>
      <c r="AT1362" s="5">
        <v>0</v>
      </c>
      <c r="AU1362">
        <v>0</v>
      </c>
      <c r="AV1362" s="4">
        <v>0</v>
      </c>
      <c r="AW1362">
        <v>0</v>
      </c>
      <c r="AX1362" s="5">
        <v>0</v>
      </c>
      <c r="AY1362">
        <v>0</v>
      </c>
      <c r="AZ1362" s="4">
        <v>0</v>
      </c>
      <c r="BA1362">
        <v>0</v>
      </c>
      <c r="BB1362" s="5">
        <v>0</v>
      </c>
      <c r="BD1362">
        <v>0</v>
      </c>
      <c r="BE1362">
        <v>0</v>
      </c>
      <c r="BF1362" s="4">
        <v>0</v>
      </c>
      <c r="BG1362">
        <v>0</v>
      </c>
      <c r="BH1362" s="5">
        <v>0</v>
      </c>
      <c r="BI1362">
        <v>0</v>
      </c>
      <c r="BJ1362" s="4">
        <v>0</v>
      </c>
      <c r="BK1362">
        <v>0</v>
      </c>
      <c r="BL1362" s="5">
        <v>0</v>
      </c>
      <c r="BM1362">
        <v>0</v>
      </c>
      <c r="BN1362" s="4">
        <v>0</v>
      </c>
      <c r="BO1362">
        <v>0</v>
      </c>
      <c r="BP1362" s="5">
        <v>0</v>
      </c>
      <c r="BQ1362">
        <v>0</v>
      </c>
      <c r="BR1362" s="4">
        <v>0</v>
      </c>
      <c r="BS1362">
        <v>0</v>
      </c>
      <c r="BT1362" s="5">
        <v>0</v>
      </c>
      <c r="BU1362">
        <v>0</v>
      </c>
      <c r="BV1362" s="4">
        <v>0</v>
      </c>
      <c r="BW1362">
        <v>0</v>
      </c>
      <c r="BX1362" s="5">
        <v>0</v>
      </c>
      <c r="BY1362">
        <v>0</v>
      </c>
      <c r="BZ1362" s="4">
        <v>0</v>
      </c>
      <c r="CA1362">
        <v>0</v>
      </c>
      <c r="CB1362" s="5">
        <v>0</v>
      </c>
      <c r="CD1362">
        <v>0</v>
      </c>
      <c r="CE1362">
        <v>0</v>
      </c>
      <c r="CF1362" s="4">
        <v>0</v>
      </c>
      <c r="CG1362">
        <v>0</v>
      </c>
      <c r="CH1362" s="5">
        <v>0</v>
      </c>
      <c r="CI1362">
        <v>0</v>
      </c>
      <c r="CJ1362" s="4">
        <v>0</v>
      </c>
      <c r="CK1362">
        <v>0</v>
      </c>
      <c r="CL1362" s="5">
        <v>0</v>
      </c>
      <c r="CM1362">
        <v>6</v>
      </c>
      <c r="CN1362" s="4">
        <v>0</v>
      </c>
      <c r="CO1362">
        <v>0</v>
      </c>
      <c r="CP1362" s="5">
        <v>6</v>
      </c>
      <c r="CQ1362">
        <v>0</v>
      </c>
      <c r="CR1362" s="4">
        <v>0</v>
      </c>
      <c r="CS1362">
        <v>0</v>
      </c>
      <c r="CT1362" s="5">
        <v>0</v>
      </c>
      <c r="CU1362">
        <v>0</v>
      </c>
      <c r="CV1362" s="4">
        <v>0</v>
      </c>
      <c r="CW1362">
        <v>0</v>
      </c>
      <c r="CX1362" s="5">
        <v>0</v>
      </c>
      <c r="CY1362" s="21">
        <v>0</v>
      </c>
      <c r="CZ1362" s="21">
        <v>0</v>
      </c>
      <c r="DA1362" s="21">
        <v>0</v>
      </c>
      <c r="DB1362" s="5">
        <v>0</v>
      </c>
      <c r="DD1362" s="8">
        <v>0</v>
      </c>
      <c r="DE1362" s="8">
        <v>0</v>
      </c>
      <c r="DF1362" s="8">
        <v>0</v>
      </c>
      <c r="DG1362" s="8">
        <v>0</v>
      </c>
      <c r="DH1362" s="8">
        <v>0</v>
      </c>
      <c r="DI1362" s="8">
        <v>0</v>
      </c>
      <c r="DJ1362" s="8">
        <v>0</v>
      </c>
      <c r="DK1362" s="8">
        <v>0</v>
      </c>
      <c r="DL1362" s="8">
        <v>0</v>
      </c>
      <c r="DM1362" s="8">
        <v>0</v>
      </c>
      <c r="DN1362" s="8">
        <v>0</v>
      </c>
      <c r="DO1362" s="8">
        <v>0</v>
      </c>
      <c r="DP1362" s="8">
        <v>0</v>
      </c>
      <c r="DQ1362" s="8">
        <v>0</v>
      </c>
      <c r="DR1362" s="8">
        <v>0</v>
      </c>
      <c r="DS1362" s="8">
        <v>0</v>
      </c>
      <c r="DT1362" s="8">
        <v>0</v>
      </c>
      <c r="DU1362" s="8">
        <v>0</v>
      </c>
      <c r="DV1362" s="8">
        <v>0</v>
      </c>
      <c r="DW1362" s="8">
        <v>0</v>
      </c>
      <c r="DX1362" s="8">
        <v>0</v>
      </c>
      <c r="DY1362" s="8">
        <v>0</v>
      </c>
      <c r="DZ1362" s="8">
        <v>0</v>
      </c>
      <c r="EA1362" s="8">
        <v>0</v>
      </c>
      <c r="EB1362" s="8">
        <v>0</v>
      </c>
      <c r="EC1362" s="8">
        <v>0</v>
      </c>
      <c r="ED1362" s="20">
        <v>0</v>
      </c>
      <c r="EF1362" s="9">
        <v>0</v>
      </c>
      <c r="EG1362" s="9">
        <v>0</v>
      </c>
      <c r="EH1362" s="9">
        <v>0</v>
      </c>
      <c r="EI1362" s="9">
        <v>0</v>
      </c>
      <c r="EJ1362" s="9">
        <v>0</v>
      </c>
      <c r="EK1362" s="9">
        <v>0</v>
      </c>
      <c r="EL1362" s="9">
        <v>0</v>
      </c>
      <c r="EM1362" s="9">
        <v>0</v>
      </c>
      <c r="EN1362" s="9">
        <v>0</v>
      </c>
      <c r="EO1362" s="9">
        <v>0</v>
      </c>
      <c r="EP1362" s="9">
        <v>0</v>
      </c>
      <c r="EQ1362" s="9">
        <v>0</v>
      </c>
      <c r="ER1362" s="9">
        <v>0</v>
      </c>
      <c r="ES1362" s="9">
        <v>0</v>
      </c>
      <c r="ET1362" s="9">
        <v>0</v>
      </c>
      <c r="EU1362" s="9">
        <v>0</v>
      </c>
      <c r="EV1362" s="9">
        <v>0</v>
      </c>
      <c r="EW1362" s="9">
        <v>0</v>
      </c>
      <c r="EX1362" s="9">
        <v>0</v>
      </c>
      <c r="EY1362" s="9">
        <v>0</v>
      </c>
      <c r="EZ1362" s="9">
        <v>0</v>
      </c>
      <c r="FA1362" s="9">
        <v>0</v>
      </c>
      <c r="FB1362" s="9">
        <v>0</v>
      </c>
      <c r="FC1362" s="9">
        <v>0</v>
      </c>
      <c r="FD1362" s="9">
        <v>0</v>
      </c>
      <c r="FE1362" s="9">
        <v>0</v>
      </c>
      <c r="FF1362">
        <v>0</v>
      </c>
    </row>
    <row r="1363" spans="1:162" x14ac:dyDescent="0.2">
      <c r="A1363" t="s">
        <v>1276</v>
      </c>
      <c r="B1363" t="s">
        <v>3748</v>
      </c>
      <c r="C1363" t="s">
        <v>4599</v>
      </c>
      <c r="D1363" s="1">
        <v>0</v>
      </c>
      <c r="E1363" s="1">
        <v>0</v>
      </c>
      <c r="F1363" s="4">
        <v>0</v>
      </c>
      <c r="G1363" s="4">
        <v>0</v>
      </c>
      <c r="H1363" s="5">
        <v>0</v>
      </c>
      <c r="I1363">
        <v>0</v>
      </c>
      <c r="J1363" s="4">
        <v>0</v>
      </c>
      <c r="K1363">
        <v>0</v>
      </c>
      <c r="L1363" s="5">
        <v>0</v>
      </c>
      <c r="M1363">
        <v>0</v>
      </c>
      <c r="N1363" s="4">
        <v>0</v>
      </c>
      <c r="O1363">
        <v>0</v>
      </c>
      <c r="P1363" s="5">
        <v>0</v>
      </c>
      <c r="Q1363">
        <v>3</v>
      </c>
      <c r="R1363" s="4">
        <v>0</v>
      </c>
      <c r="S1363">
        <v>0</v>
      </c>
      <c r="T1363" s="5">
        <v>3</v>
      </c>
      <c r="U1363">
        <v>3</v>
      </c>
      <c r="V1363" s="4">
        <v>0</v>
      </c>
      <c r="W1363">
        <v>0</v>
      </c>
      <c r="X1363" s="5">
        <v>3</v>
      </c>
      <c r="Y1363">
        <v>0</v>
      </c>
      <c r="Z1363" s="4">
        <v>0</v>
      </c>
      <c r="AA1363">
        <v>0</v>
      </c>
      <c r="AB1363" s="5">
        <v>0</v>
      </c>
      <c r="AD1363">
        <v>0</v>
      </c>
      <c r="AE1363">
        <v>0</v>
      </c>
      <c r="AF1363" s="4">
        <v>0</v>
      </c>
      <c r="AG1363">
        <v>0</v>
      </c>
      <c r="AH1363" s="5">
        <v>0</v>
      </c>
      <c r="AI1363">
        <v>0</v>
      </c>
      <c r="AJ1363" s="4">
        <v>0</v>
      </c>
      <c r="AK1363">
        <v>0</v>
      </c>
      <c r="AL1363" s="5">
        <v>0</v>
      </c>
      <c r="AM1363">
        <v>0</v>
      </c>
      <c r="AN1363" s="4">
        <v>0</v>
      </c>
      <c r="AO1363">
        <v>0</v>
      </c>
      <c r="AP1363" s="5">
        <v>0</v>
      </c>
      <c r="AQ1363">
        <v>3</v>
      </c>
      <c r="AR1363" s="4">
        <v>0</v>
      </c>
      <c r="AS1363">
        <v>0</v>
      </c>
      <c r="AT1363" s="5">
        <v>3</v>
      </c>
      <c r="AU1363">
        <v>3</v>
      </c>
      <c r="AV1363" s="4">
        <v>0</v>
      </c>
      <c r="AW1363">
        <v>0</v>
      </c>
      <c r="AX1363" s="5">
        <v>3</v>
      </c>
      <c r="AY1363">
        <v>0</v>
      </c>
      <c r="AZ1363" s="4">
        <v>0</v>
      </c>
      <c r="BA1363">
        <v>0</v>
      </c>
      <c r="BB1363" s="5">
        <v>0</v>
      </c>
      <c r="BD1363">
        <v>0</v>
      </c>
      <c r="BE1363">
        <v>0</v>
      </c>
      <c r="BF1363" s="4">
        <v>0</v>
      </c>
      <c r="BG1363">
        <v>0</v>
      </c>
      <c r="BH1363" s="5">
        <v>0</v>
      </c>
      <c r="BI1363">
        <v>0</v>
      </c>
      <c r="BJ1363" s="4">
        <v>0</v>
      </c>
      <c r="BK1363">
        <v>0</v>
      </c>
      <c r="BL1363" s="5">
        <v>0</v>
      </c>
      <c r="BM1363">
        <v>0</v>
      </c>
      <c r="BN1363" s="4">
        <v>0</v>
      </c>
      <c r="BO1363">
        <v>0</v>
      </c>
      <c r="BP1363" s="5">
        <v>0</v>
      </c>
      <c r="BQ1363">
        <v>3</v>
      </c>
      <c r="BR1363" s="4">
        <v>0</v>
      </c>
      <c r="BS1363">
        <v>0</v>
      </c>
      <c r="BT1363" s="5">
        <v>3</v>
      </c>
      <c r="BU1363">
        <v>0</v>
      </c>
      <c r="BV1363" s="4">
        <v>0</v>
      </c>
      <c r="BW1363">
        <v>0</v>
      </c>
      <c r="BX1363" s="5">
        <v>0</v>
      </c>
      <c r="BY1363">
        <v>0</v>
      </c>
      <c r="BZ1363" s="4">
        <v>0</v>
      </c>
      <c r="CA1363">
        <v>0</v>
      </c>
      <c r="CB1363" s="5">
        <v>0</v>
      </c>
      <c r="CD1363">
        <v>0</v>
      </c>
      <c r="CE1363">
        <v>0</v>
      </c>
      <c r="CF1363" s="4">
        <v>0</v>
      </c>
      <c r="CG1363">
        <v>0</v>
      </c>
      <c r="CH1363" s="5">
        <v>0</v>
      </c>
      <c r="CI1363">
        <v>0</v>
      </c>
      <c r="CJ1363" s="4">
        <v>0</v>
      </c>
      <c r="CK1363">
        <v>0</v>
      </c>
      <c r="CL1363" s="5">
        <v>0</v>
      </c>
      <c r="CM1363">
        <v>3</v>
      </c>
      <c r="CN1363" s="4">
        <v>0</v>
      </c>
      <c r="CO1363">
        <v>0</v>
      </c>
      <c r="CP1363" s="5">
        <v>3</v>
      </c>
      <c r="CQ1363">
        <v>3</v>
      </c>
      <c r="CR1363" s="4">
        <v>0</v>
      </c>
      <c r="CS1363">
        <v>0</v>
      </c>
      <c r="CT1363" s="5">
        <v>3</v>
      </c>
      <c r="CU1363">
        <v>0</v>
      </c>
      <c r="CV1363" s="4">
        <v>0</v>
      </c>
      <c r="CW1363">
        <v>0</v>
      </c>
      <c r="CX1363" s="5">
        <v>0</v>
      </c>
      <c r="CY1363" s="21">
        <v>0</v>
      </c>
      <c r="CZ1363" s="21">
        <v>0</v>
      </c>
      <c r="DA1363" s="21">
        <v>0</v>
      </c>
      <c r="DB1363" s="5">
        <v>0</v>
      </c>
      <c r="DD1363" s="8">
        <v>0</v>
      </c>
      <c r="DE1363" s="8">
        <v>0</v>
      </c>
      <c r="DF1363" s="8">
        <v>0</v>
      </c>
      <c r="DG1363" s="8">
        <v>0</v>
      </c>
      <c r="DH1363" s="8">
        <v>0</v>
      </c>
      <c r="DI1363" s="8">
        <v>0</v>
      </c>
      <c r="DJ1363" s="8">
        <v>0</v>
      </c>
      <c r="DK1363" s="8">
        <v>0</v>
      </c>
      <c r="DL1363" s="8">
        <v>0</v>
      </c>
      <c r="DM1363" s="8">
        <v>0</v>
      </c>
      <c r="DN1363" s="8">
        <v>0</v>
      </c>
      <c r="DO1363" s="8">
        <v>0</v>
      </c>
      <c r="DP1363" s="8">
        <v>0</v>
      </c>
      <c r="DQ1363" s="8">
        <v>0</v>
      </c>
      <c r="DR1363" s="8">
        <v>0</v>
      </c>
      <c r="DS1363" s="8">
        <v>0</v>
      </c>
      <c r="DT1363" s="8">
        <v>0</v>
      </c>
      <c r="DU1363" s="8">
        <v>0</v>
      </c>
      <c r="DV1363" s="8">
        <v>0</v>
      </c>
      <c r="DW1363" s="8">
        <v>0</v>
      </c>
      <c r="DX1363" s="8">
        <v>0</v>
      </c>
      <c r="DY1363" s="8">
        <v>0</v>
      </c>
      <c r="DZ1363" s="8">
        <v>0</v>
      </c>
      <c r="EA1363" s="8">
        <v>0</v>
      </c>
      <c r="EB1363" s="8">
        <v>0</v>
      </c>
      <c r="EC1363" s="8">
        <v>0</v>
      </c>
      <c r="ED1363" s="20">
        <v>0</v>
      </c>
      <c r="EF1363" s="9">
        <v>0</v>
      </c>
      <c r="EG1363" s="9">
        <v>0</v>
      </c>
      <c r="EH1363" s="9">
        <v>0</v>
      </c>
      <c r="EI1363" s="9">
        <v>0</v>
      </c>
      <c r="EJ1363" s="9">
        <v>0</v>
      </c>
      <c r="EK1363" s="9">
        <v>0</v>
      </c>
      <c r="EL1363" s="9">
        <v>0</v>
      </c>
      <c r="EM1363" s="9">
        <v>0</v>
      </c>
      <c r="EN1363" s="9">
        <v>0</v>
      </c>
      <c r="EO1363" s="9">
        <v>0</v>
      </c>
      <c r="EP1363" s="9">
        <v>0</v>
      </c>
      <c r="EQ1363" s="9">
        <v>0</v>
      </c>
      <c r="ER1363" s="9">
        <v>0</v>
      </c>
      <c r="ES1363" s="9">
        <v>0</v>
      </c>
      <c r="ET1363" s="9">
        <v>0</v>
      </c>
      <c r="EU1363" s="9">
        <v>0</v>
      </c>
      <c r="EV1363" s="9">
        <v>0</v>
      </c>
      <c r="EW1363" s="9">
        <v>0</v>
      </c>
      <c r="EX1363" s="9">
        <v>0</v>
      </c>
      <c r="EY1363" s="9">
        <v>0</v>
      </c>
      <c r="EZ1363" s="9">
        <v>0</v>
      </c>
      <c r="FA1363" s="9">
        <v>0</v>
      </c>
      <c r="FB1363" s="9">
        <v>0</v>
      </c>
      <c r="FC1363" s="9">
        <v>0</v>
      </c>
      <c r="FD1363" s="9">
        <v>0</v>
      </c>
      <c r="FE1363" s="9">
        <v>0</v>
      </c>
      <c r="FF1363">
        <v>0</v>
      </c>
    </row>
    <row r="1364" spans="1:162" x14ac:dyDescent="0.2">
      <c r="A1364" t="s">
        <v>1399</v>
      </c>
      <c r="B1364" t="s">
        <v>3749</v>
      </c>
      <c r="C1364" t="s">
        <v>3</v>
      </c>
      <c r="D1364" s="1">
        <v>0</v>
      </c>
      <c r="E1364" s="1">
        <v>0</v>
      </c>
      <c r="F1364" s="4">
        <v>0</v>
      </c>
      <c r="G1364" s="4">
        <v>0</v>
      </c>
      <c r="H1364" s="5">
        <v>0</v>
      </c>
      <c r="I1364">
        <v>0</v>
      </c>
      <c r="J1364" s="4">
        <v>0</v>
      </c>
      <c r="K1364">
        <v>0</v>
      </c>
      <c r="L1364" s="5">
        <v>0</v>
      </c>
      <c r="M1364">
        <v>0</v>
      </c>
      <c r="N1364" s="4">
        <v>0</v>
      </c>
      <c r="O1364">
        <v>0</v>
      </c>
      <c r="P1364" s="5">
        <v>0</v>
      </c>
      <c r="Q1364">
        <v>7</v>
      </c>
      <c r="R1364" s="4">
        <v>0</v>
      </c>
      <c r="S1364">
        <v>0</v>
      </c>
      <c r="T1364" s="5">
        <v>7</v>
      </c>
      <c r="U1364">
        <v>7</v>
      </c>
      <c r="V1364" s="4">
        <v>0</v>
      </c>
      <c r="W1364">
        <v>0</v>
      </c>
      <c r="X1364" s="5">
        <v>7</v>
      </c>
      <c r="Y1364">
        <v>0</v>
      </c>
      <c r="Z1364" s="4">
        <v>0</v>
      </c>
      <c r="AA1364">
        <v>0</v>
      </c>
      <c r="AB1364" s="5">
        <v>0</v>
      </c>
      <c r="AD1364">
        <v>0</v>
      </c>
      <c r="AE1364">
        <v>0</v>
      </c>
      <c r="AF1364" s="4">
        <v>0</v>
      </c>
      <c r="AG1364">
        <v>0</v>
      </c>
      <c r="AH1364" s="5">
        <v>0</v>
      </c>
      <c r="AI1364">
        <v>0</v>
      </c>
      <c r="AJ1364" s="4">
        <v>0</v>
      </c>
      <c r="AK1364">
        <v>0</v>
      </c>
      <c r="AL1364" s="5">
        <v>0</v>
      </c>
      <c r="AM1364">
        <v>0</v>
      </c>
      <c r="AN1364" s="4">
        <v>0</v>
      </c>
      <c r="AO1364">
        <v>0</v>
      </c>
      <c r="AP1364" s="5">
        <v>0</v>
      </c>
      <c r="AQ1364">
        <v>7</v>
      </c>
      <c r="AR1364" s="4">
        <v>0</v>
      </c>
      <c r="AS1364">
        <v>0</v>
      </c>
      <c r="AT1364" s="5">
        <v>7</v>
      </c>
      <c r="AU1364">
        <v>7</v>
      </c>
      <c r="AV1364" s="4">
        <v>0</v>
      </c>
      <c r="AW1364">
        <v>0</v>
      </c>
      <c r="AX1364" s="5">
        <v>7</v>
      </c>
      <c r="AY1364">
        <v>0</v>
      </c>
      <c r="AZ1364" s="4">
        <v>0</v>
      </c>
      <c r="BA1364">
        <v>0</v>
      </c>
      <c r="BB1364" s="5">
        <v>0</v>
      </c>
      <c r="BD1364">
        <v>0</v>
      </c>
      <c r="BE1364">
        <v>0</v>
      </c>
      <c r="BF1364" s="4">
        <v>0</v>
      </c>
      <c r="BG1364">
        <v>0</v>
      </c>
      <c r="BH1364" s="5">
        <v>0</v>
      </c>
      <c r="BI1364">
        <v>0</v>
      </c>
      <c r="BJ1364" s="4">
        <v>0</v>
      </c>
      <c r="BK1364">
        <v>0</v>
      </c>
      <c r="BL1364" s="5">
        <v>0</v>
      </c>
      <c r="BM1364">
        <v>0</v>
      </c>
      <c r="BN1364" s="4">
        <v>0</v>
      </c>
      <c r="BO1364">
        <v>0</v>
      </c>
      <c r="BP1364" s="5">
        <v>0</v>
      </c>
      <c r="BQ1364">
        <v>7</v>
      </c>
      <c r="BR1364" s="4">
        <v>0</v>
      </c>
      <c r="BS1364">
        <v>0</v>
      </c>
      <c r="BT1364" s="5">
        <v>7</v>
      </c>
      <c r="BU1364">
        <v>0</v>
      </c>
      <c r="BV1364" s="4">
        <v>0</v>
      </c>
      <c r="BW1364">
        <v>0</v>
      </c>
      <c r="BX1364" s="5">
        <v>0</v>
      </c>
      <c r="BY1364">
        <v>0</v>
      </c>
      <c r="BZ1364" s="4">
        <v>0</v>
      </c>
      <c r="CA1364">
        <v>0</v>
      </c>
      <c r="CB1364" s="5">
        <v>0</v>
      </c>
      <c r="CD1364">
        <v>0</v>
      </c>
      <c r="CE1364">
        <v>0</v>
      </c>
      <c r="CF1364" s="4">
        <v>0</v>
      </c>
      <c r="CG1364">
        <v>0</v>
      </c>
      <c r="CH1364" s="5">
        <v>0</v>
      </c>
      <c r="CI1364">
        <v>0</v>
      </c>
      <c r="CJ1364" s="4">
        <v>0</v>
      </c>
      <c r="CK1364">
        <v>0</v>
      </c>
      <c r="CL1364" s="5">
        <v>0</v>
      </c>
      <c r="CM1364">
        <v>7</v>
      </c>
      <c r="CN1364" s="4">
        <v>0</v>
      </c>
      <c r="CO1364">
        <v>0</v>
      </c>
      <c r="CP1364" s="5">
        <v>7</v>
      </c>
      <c r="CQ1364">
        <v>7</v>
      </c>
      <c r="CR1364" s="4">
        <v>0</v>
      </c>
      <c r="CS1364">
        <v>0</v>
      </c>
      <c r="CT1364" s="5">
        <v>7</v>
      </c>
      <c r="CU1364">
        <v>0</v>
      </c>
      <c r="CV1364" s="4">
        <v>0</v>
      </c>
      <c r="CW1364">
        <v>0</v>
      </c>
      <c r="CX1364" s="5">
        <v>0</v>
      </c>
      <c r="CY1364" s="21">
        <v>0</v>
      </c>
      <c r="CZ1364" s="21">
        <v>0</v>
      </c>
      <c r="DA1364" s="21">
        <v>0</v>
      </c>
      <c r="DB1364" s="5">
        <v>0</v>
      </c>
      <c r="DD1364" s="8">
        <v>0</v>
      </c>
      <c r="DE1364" s="8">
        <v>0</v>
      </c>
      <c r="DF1364" s="8">
        <v>0</v>
      </c>
      <c r="DG1364" s="8">
        <v>0</v>
      </c>
      <c r="DH1364" s="8">
        <v>0</v>
      </c>
      <c r="DI1364" s="8">
        <v>0</v>
      </c>
      <c r="DJ1364" s="8">
        <v>0</v>
      </c>
      <c r="DK1364" s="8">
        <v>0</v>
      </c>
      <c r="DL1364" s="8">
        <v>0</v>
      </c>
      <c r="DM1364" s="8">
        <v>0</v>
      </c>
      <c r="DN1364" s="8">
        <v>0</v>
      </c>
      <c r="DO1364" s="8">
        <v>0</v>
      </c>
      <c r="DP1364" s="8">
        <v>0</v>
      </c>
      <c r="DQ1364" s="8">
        <v>0</v>
      </c>
      <c r="DR1364" s="8">
        <v>0</v>
      </c>
      <c r="DS1364" s="8">
        <v>0</v>
      </c>
      <c r="DT1364" s="8">
        <v>0</v>
      </c>
      <c r="DU1364" s="8">
        <v>0</v>
      </c>
      <c r="DV1364" s="8">
        <v>0</v>
      </c>
      <c r="DW1364" s="8">
        <v>0</v>
      </c>
      <c r="DX1364" s="8">
        <v>0</v>
      </c>
      <c r="DY1364" s="8">
        <v>0</v>
      </c>
      <c r="DZ1364" s="8">
        <v>0</v>
      </c>
      <c r="EA1364" s="8">
        <v>0</v>
      </c>
      <c r="EB1364" s="8">
        <v>0</v>
      </c>
      <c r="EC1364" s="8">
        <v>0</v>
      </c>
      <c r="ED1364" s="20">
        <v>0</v>
      </c>
      <c r="EF1364" s="9">
        <v>0</v>
      </c>
      <c r="EG1364" s="9">
        <v>0</v>
      </c>
      <c r="EH1364" s="9">
        <v>0</v>
      </c>
      <c r="EI1364" s="9">
        <v>0</v>
      </c>
      <c r="EJ1364" s="9">
        <v>0</v>
      </c>
      <c r="EK1364" s="9">
        <v>0</v>
      </c>
      <c r="EL1364" s="9">
        <v>0</v>
      </c>
      <c r="EM1364" s="9">
        <v>0</v>
      </c>
      <c r="EN1364" s="9">
        <v>0</v>
      </c>
      <c r="EO1364" s="9">
        <v>0</v>
      </c>
      <c r="EP1364" s="9">
        <v>0</v>
      </c>
      <c r="EQ1364" s="9">
        <v>0</v>
      </c>
      <c r="ER1364" s="9">
        <v>0</v>
      </c>
      <c r="ES1364" s="9">
        <v>0</v>
      </c>
      <c r="ET1364" s="9">
        <v>0</v>
      </c>
      <c r="EU1364" s="9">
        <v>0</v>
      </c>
      <c r="EV1364" s="9">
        <v>0</v>
      </c>
      <c r="EW1364" s="9">
        <v>0</v>
      </c>
      <c r="EX1364" s="9">
        <v>0</v>
      </c>
      <c r="EY1364" s="9">
        <v>0</v>
      </c>
      <c r="EZ1364" s="9">
        <v>0</v>
      </c>
      <c r="FA1364" s="9">
        <v>0</v>
      </c>
      <c r="FB1364" s="9">
        <v>0</v>
      </c>
      <c r="FC1364" s="9">
        <v>0</v>
      </c>
      <c r="FD1364" s="9">
        <v>0</v>
      </c>
      <c r="FE1364" s="9">
        <v>0</v>
      </c>
      <c r="FF1364">
        <v>0</v>
      </c>
    </row>
    <row r="1365" spans="1:162" x14ac:dyDescent="0.2">
      <c r="A1365" t="s">
        <v>2221</v>
      </c>
      <c r="B1365" t="s">
        <v>3750</v>
      </c>
      <c r="C1365" t="s">
        <v>3</v>
      </c>
      <c r="D1365" s="1">
        <v>0</v>
      </c>
      <c r="E1365" s="1">
        <v>0</v>
      </c>
      <c r="F1365" s="4">
        <v>0</v>
      </c>
      <c r="G1365" s="4">
        <v>0</v>
      </c>
      <c r="H1365" s="5">
        <v>0</v>
      </c>
      <c r="I1365">
        <v>0</v>
      </c>
      <c r="J1365" s="4">
        <v>0</v>
      </c>
      <c r="K1365">
        <v>0</v>
      </c>
      <c r="L1365" s="5">
        <v>0</v>
      </c>
      <c r="M1365">
        <v>0</v>
      </c>
      <c r="N1365" s="4">
        <v>0</v>
      </c>
      <c r="O1365">
        <v>0</v>
      </c>
      <c r="P1365" s="5">
        <v>0</v>
      </c>
      <c r="Q1365">
        <v>1</v>
      </c>
      <c r="R1365" s="4">
        <v>0</v>
      </c>
      <c r="S1365">
        <v>0</v>
      </c>
      <c r="T1365" s="5">
        <v>1</v>
      </c>
      <c r="U1365">
        <v>0</v>
      </c>
      <c r="V1365" s="4">
        <v>0</v>
      </c>
      <c r="W1365">
        <v>0</v>
      </c>
      <c r="X1365" s="5">
        <v>0</v>
      </c>
      <c r="Y1365">
        <v>0</v>
      </c>
      <c r="Z1365" s="4">
        <v>0</v>
      </c>
      <c r="AA1365">
        <v>0</v>
      </c>
      <c r="AB1365" s="5">
        <v>0</v>
      </c>
      <c r="AD1365">
        <v>0</v>
      </c>
      <c r="AE1365">
        <v>0</v>
      </c>
      <c r="AF1365" s="4">
        <v>0</v>
      </c>
      <c r="AG1365">
        <v>0</v>
      </c>
      <c r="AH1365" s="5">
        <v>0</v>
      </c>
      <c r="AI1365">
        <v>0</v>
      </c>
      <c r="AJ1365" s="4">
        <v>0</v>
      </c>
      <c r="AK1365">
        <v>0</v>
      </c>
      <c r="AL1365" s="5">
        <v>0</v>
      </c>
      <c r="AM1365">
        <v>0</v>
      </c>
      <c r="AN1365" s="4">
        <v>0</v>
      </c>
      <c r="AO1365">
        <v>0</v>
      </c>
      <c r="AP1365" s="5">
        <v>0</v>
      </c>
      <c r="AQ1365">
        <v>1</v>
      </c>
      <c r="AR1365" s="4">
        <v>0</v>
      </c>
      <c r="AS1365">
        <v>0</v>
      </c>
      <c r="AT1365" s="5">
        <v>1</v>
      </c>
      <c r="AU1365">
        <v>0</v>
      </c>
      <c r="AV1365" s="4">
        <v>0</v>
      </c>
      <c r="AW1365">
        <v>0</v>
      </c>
      <c r="AX1365" s="5">
        <v>0</v>
      </c>
      <c r="AY1365">
        <v>0</v>
      </c>
      <c r="AZ1365" s="4">
        <v>0</v>
      </c>
      <c r="BA1365">
        <v>0</v>
      </c>
      <c r="BB1365" s="5">
        <v>0</v>
      </c>
      <c r="BD1365">
        <v>0</v>
      </c>
      <c r="BE1365">
        <v>0</v>
      </c>
      <c r="BF1365" s="4">
        <v>0</v>
      </c>
      <c r="BG1365">
        <v>0</v>
      </c>
      <c r="BH1365" s="5">
        <v>0</v>
      </c>
      <c r="BI1365">
        <v>0</v>
      </c>
      <c r="BJ1365" s="4">
        <v>0</v>
      </c>
      <c r="BK1365">
        <v>0</v>
      </c>
      <c r="BL1365" s="5">
        <v>0</v>
      </c>
      <c r="BM1365">
        <v>0</v>
      </c>
      <c r="BN1365" s="4">
        <v>0</v>
      </c>
      <c r="BO1365">
        <v>0</v>
      </c>
      <c r="BP1365" s="5">
        <v>0</v>
      </c>
      <c r="BQ1365">
        <v>1</v>
      </c>
      <c r="BR1365" s="4">
        <v>0</v>
      </c>
      <c r="BS1365">
        <v>0</v>
      </c>
      <c r="BT1365" s="5">
        <v>1</v>
      </c>
      <c r="BU1365">
        <v>0</v>
      </c>
      <c r="BV1365" s="4">
        <v>0</v>
      </c>
      <c r="BW1365">
        <v>0</v>
      </c>
      <c r="BX1365" s="5">
        <v>0</v>
      </c>
      <c r="BY1365">
        <v>0</v>
      </c>
      <c r="BZ1365" s="4">
        <v>0</v>
      </c>
      <c r="CA1365">
        <v>0</v>
      </c>
      <c r="CB1365" s="5">
        <v>0</v>
      </c>
      <c r="CD1365">
        <v>0</v>
      </c>
      <c r="CE1365">
        <v>0</v>
      </c>
      <c r="CF1365" s="4">
        <v>0</v>
      </c>
      <c r="CG1365">
        <v>0</v>
      </c>
      <c r="CH1365" s="5">
        <v>0</v>
      </c>
      <c r="CI1365">
        <v>0</v>
      </c>
      <c r="CJ1365" s="4">
        <v>0</v>
      </c>
      <c r="CK1365">
        <v>0</v>
      </c>
      <c r="CL1365" s="5">
        <v>0</v>
      </c>
      <c r="CM1365">
        <v>1</v>
      </c>
      <c r="CN1365" s="4">
        <v>0</v>
      </c>
      <c r="CO1365">
        <v>0</v>
      </c>
      <c r="CP1365" s="5">
        <v>1</v>
      </c>
      <c r="CQ1365">
        <v>1</v>
      </c>
      <c r="CR1365" s="4">
        <v>0</v>
      </c>
      <c r="CS1365">
        <v>0</v>
      </c>
      <c r="CT1365" s="5">
        <v>1</v>
      </c>
      <c r="CU1365">
        <v>0</v>
      </c>
      <c r="CV1365" s="4">
        <v>0</v>
      </c>
      <c r="CW1365">
        <v>0</v>
      </c>
      <c r="CX1365" s="5">
        <v>0</v>
      </c>
      <c r="CY1365" s="21">
        <v>0</v>
      </c>
      <c r="CZ1365" s="21">
        <v>0</v>
      </c>
      <c r="DA1365" s="21">
        <v>0</v>
      </c>
      <c r="DB1365" s="5">
        <v>0</v>
      </c>
      <c r="DD1365" s="8">
        <v>0</v>
      </c>
      <c r="DE1365" s="8">
        <v>0</v>
      </c>
      <c r="DF1365" s="8">
        <v>0</v>
      </c>
      <c r="DG1365" s="8">
        <v>0</v>
      </c>
      <c r="DH1365" s="8">
        <v>0</v>
      </c>
      <c r="DI1365" s="8">
        <v>0</v>
      </c>
      <c r="DJ1365" s="8">
        <v>0</v>
      </c>
      <c r="DK1365" s="8">
        <v>0</v>
      </c>
      <c r="DL1365" s="8">
        <v>0</v>
      </c>
      <c r="DM1365" s="8">
        <v>0</v>
      </c>
      <c r="DN1365" s="8">
        <v>0</v>
      </c>
      <c r="DO1365" s="8">
        <v>0</v>
      </c>
      <c r="DP1365" s="8">
        <v>0</v>
      </c>
      <c r="DQ1365" s="8">
        <v>0</v>
      </c>
      <c r="DR1365" s="8">
        <v>0</v>
      </c>
      <c r="DS1365" s="8">
        <v>0</v>
      </c>
      <c r="DT1365" s="8">
        <v>0</v>
      </c>
      <c r="DU1365" s="8">
        <v>0</v>
      </c>
      <c r="DV1365" s="8">
        <v>0</v>
      </c>
      <c r="DW1365" s="8">
        <v>0</v>
      </c>
      <c r="DX1365" s="8">
        <v>0</v>
      </c>
      <c r="DY1365" s="8">
        <v>0</v>
      </c>
      <c r="DZ1365" s="8">
        <v>0</v>
      </c>
      <c r="EA1365" s="8">
        <v>0</v>
      </c>
      <c r="EB1365" s="8">
        <v>0</v>
      </c>
      <c r="EC1365" s="8">
        <v>0</v>
      </c>
      <c r="ED1365" s="20">
        <v>0</v>
      </c>
      <c r="EF1365" s="9">
        <v>0</v>
      </c>
      <c r="EG1365" s="9">
        <v>0</v>
      </c>
      <c r="EH1365" s="9">
        <v>0</v>
      </c>
      <c r="EI1365" s="9">
        <v>0</v>
      </c>
      <c r="EJ1365" s="9">
        <v>0</v>
      </c>
      <c r="EK1365" s="9">
        <v>0</v>
      </c>
      <c r="EL1365" s="9">
        <v>0</v>
      </c>
      <c r="EM1365" s="9">
        <v>0</v>
      </c>
      <c r="EN1365" s="9">
        <v>0</v>
      </c>
      <c r="EO1365" s="9">
        <v>0</v>
      </c>
      <c r="EP1365" s="9">
        <v>0</v>
      </c>
      <c r="EQ1365" s="9">
        <v>0</v>
      </c>
      <c r="ER1365" s="9">
        <v>0</v>
      </c>
      <c r="ES1365" s="9">
        <v>0</v>
      </c>
      <c r="ET1365" s="9">
        <v>0</v>
      </c>
      <c r="EU1365" s="9">
        <v>0</v>
      </c>
      <c r="EV1365" s="9">
        <v>0</v>
      </c>
      <c r="EW1365" s="9">
        <v>0</v>
      </c>
      <c r="EX1365" s="9">
        <v>0</v>
      </c>
      <c r="EY1365" s="9">
        <v>0</v>
      </c>
      <c r="EZ1365" s="9">
        <v>0</v>
      </c>
      <c r="FA1365" s="9">
        <v>0</v>
      </c>
      <c r="FB1365" s="9">
        <v>0</v>
      </c>
      <c r="FC1365" s="9">
        <v>0</v>
      </c>
      <c r="FD1365" s="9">
        <v>0</v>
      </c>
      <c r="FE1365" s="9">
        <v>0</v>
      </c>
      <c r="FF1365">
        <v>0</v>
      </c>
    </row>
    <row r="1366" spans="1:162" x14ac:dyDescent="0.2">
      <c r="A1366" t="s">
        <v>2222</v>
      </c>
      <c r="B1366" t="s">
        <v>3751</v>
      </c>
      <c r="C1366" t="s">
        <v>4599</v>
      </c>
      <c r="D1366" s="1">
        <v>0</v>
      </c>
      <c r="E1366" s="1">
        <v>0</v>
      </c>
      <c r="F1366" s="4">
        <v>0</v>
      </c>
      <c r="G1366" s="4">
        <v>0</v>
      </c>
      <c r="H1366" s="5">
        <v>0</v>
      </c>
      <c r="I1366">
        <v>0</v>
      </c>
      <c r="J1366" s="4">
        <v>0</v>
      </c>
      <c r="K1366">
        <v>0</v>
      </c>
      <c r="L1366" s="5">
        <v>0</v>
      </c>
      <c r="M1366">
        <v>0</v>
      </c>
      <c r="N1366" s="4">
        <v>0</v>
      </c>
      <c r="O1366">
        <v>0</v>
      </c>
      <c r="P1366" s="5">
        <v>0</v>
      </c>
      <c r="Q1366">
        <v>3</v>
      </c>
      <c r="R1366" s="4">
        <v>0</v>
      </c>
      <c r="S1366">
        <v>0</v>
      </c>
      <c r="T1366" s="5">
        <v>3</v>
      </c>
      <c r="U1366">
        <v>0</v>
      </c>
      <c r="V1366" s="4">
        <v>0</v>
      </c>
      <c r="W1366">
        <v>0</v>
      </c>
      <c r="X1366" s="5">
        <v>0</v>
      </c>
      <c r="Y1366">
        <v>0</v>
      </c>
      <c r="Z1366" s="4">
        <v>0</v>
      </c>
      <c r="AA1366">
        <v>0</v>
      </c>
      <c r="AB1366" s="5">
        <v>0</v>
      </c>
      <c r="AD1366">
        <v>0</v>
      </c>
      <c r="AE1366">
        <v>0</v>
      </c>
      <c r="AF1366" s="4">
        <v>0</v>
      </c>
      <c r="AG1366">
        <v>0</v>
      </c>
      <c r="AH1366" s="5">
        <v>0</v>
      </c>
      <c r="AI1366">
        <v>0</v>
      </c>
      <c r="AJ1366" s="4">
        <v>0</v>
      </c>
      <c r="AK1366">
        <v>0</v>
      </c>
      <c r="AL1366" s="5">
        <v>0</v>
      </c>
      <c r="AM1366">
        <v>0</v>
      </c>
      <c r="AN1366" s="4">
        <v>0</v>
      </c>
      <c r="AO1366">
        <v>0</v>
      </c>
      <c r="AP1366" s="5">
        <v>0</v>
      </c>
      <c r="AQ1366">
        <v>3</v>
      </c>
      <c r="AR1366" s="4">
        <v>0</v>
      </c>
      <c r="AS1366">
        <v>0</v>
      </c>
      <c r="AT1366" s="5">
        <v>3</v>
      </c>
      <c r="AU1366">
        <v>0</v>
      </c>
      <c r="AV1366" s="4">
        <v>0</v>
      </c>
      <c r="AW1366">
        <v>0</v>
      </c>
      <c r="AX1366" s="5">
        <v>0</v>
      </c>
      <c r="AY1366">
        <v>0</v>
      </c>
      <c r="AZ1366" s="4">
        <v>0</v>
      </c>
      <c r="BA1366">
        <v>0</v>
      </c>
      <c r="BB1366" s="5">
        <v>0</v>
      </c>
      <c r="BD1366">
        <v>0</v>
      </c>
      <c r="BE1366">
        <v>0</v>
      </c>
      <c r="BF1366" s="4">
        <v>0</v>
      </c>
      <c r="BG1366">
        <v>0</v>
      </c>
      <c r="BH1366" s="5">
        <v>0</v>
      </c>
      <c r="BI1366">
        <v>0</v>
      </c>
      <c r="BJ1366" s="4">
        <v>0</v>
      </c>
      <c r="BK1366">
        <v>0</v>
      </c>
      <c r="BL1366" s="5">
        <v>0</v>
      </c>
      <c r="BM1366">
        <v>0</v>
      </c>
      <c r="BN1366" s="4">
        <v>0</v>
      </c>
      <c r="BO1366">
        <v>0</v>
      </c>
      <c r="BP1366" s="5">
        <v>0</v>
      </c>
      <c r="BQ1366">
        <v>3</v>
      </c>
      <c r="BR1366" s="4">
        <v>0</v>
      </c>
      <c r="BS1366">
        <v>0</v>
      </c>
      <c r="BT1366" s="5">
        <v>3</v>
      </c>
      <c r="BU1366">
        <v>0</v>
      </c>
      <c r="BV1366" s="4">
        <v>0</v>
      </c>
      <c r="BW1366">
        <v>0</v>
      </c>
      <c r="BX1366" s="5">
        <v>0</v>
      </c>
      <c r="BY1366">
        <v>0</v>
      </c>
      <c r="BZ1366" s="4">
        <v>0</v>
      </c>
      <c r="CA1366">
        <v>0</v>
      </c>
      <c r="CB1366" s="5">
        <v>0</v>
      </c>
      <c r="CD1366">
        <v>0</v>
      </c>
      <c r="CE1366">
        <v>0</v>
      </c>
      <c r="CF1366" s="4">
        <v>0</v>
      </c>
      <c r="CG1366">
        <v>0</v>
      </c>
      <c r="CH1366" s="5">
        <v>0</v>
      </c>
      <c r="CI1366">
        <v>0</v>
      </c>
      <c r="CJ1366" s="4">
        <v>0</v>
      </c>
      <c r="CK1366">
        <v>0</v>
      </c>
      <c r="CL1366" s="5">
        <v>0</v>
      </c>
      <c r="CM1366">
        <v>3</v>
      </c>
      <c r="CN1366" s="4">
        <v>0</v>
      </c>
      <c r="CO1366">
        <v>0</v>
      </c>
      <c r="CP1366" s="5">
        <v>3</v>
      </c>
      <c r="CQ1366">
        <v>3</v>
      </c>
      <c r="CR1366" s="4">
        <v>0</v>
      </c>
      <c r="CS1366">
        <v>0</v>
      </c>
      <c r="CT1366" s="5">
        <v>3</v>
      </c>
      <c r="CU1366">
        <v>0</v>
      </c>
      <c r="CV1366" s="4">
        <v>0</v>
      </c>
      <c r="CW1366">
        <v>0</v>
      </c>
      <c r="CX1366" s="5">
        <v>0</v>
      </c>
      <c r="CY1366" s="21">
        <v>0</v>
      </c>
      <c r="CZ1366" s="21">
        <v>0</v>
      </c>
      <c r="DA1366" s="21">
        <v>0</v>
      </c>
      <c r="DB1366" s="5">
        <v>0</v>
      </c>
      <c r="DD1366" s="8">
        <v>0</v>
      </c>
      <c r="DE1366" s="8">
        <v>0</v>
      </c>
      <c r="DF1366" s="8">
        <v>0</v>
      </c>
      <c r="DG1366" s="8">
        <v>0</v>
      </c>
      <c r="DH1366" s="8">
        <v>0</v>
      </c>
      <c r="DI1366" s="8">
        <v>0</v>
      </c>
      <c r="DJ1366" s="8">
        <v>0</v>
      </c>
      <c r="DK1366" s="8">
        <v>0</v>
      </c>
      <c r="DL1366" s="8">
        <v>0</v>
      </c>
      <c r="DM1366" s="8">
        <v>0</v>
      </c>
      <c r="DN1366" s="8">
        <v>0</v>
      </c>
      <c r="DO1366" s="8">
        <v>0</v>
      </c>
      <c r="DP1366" s="8">
        <v>0</v>
      </c>
      <c r="DQ1366" s="8">
        <v>0</v>
      </c>
      <c r="DR1366" s="8">
        <v>0</v>
      </c>
      <c r="DS1366" s="8">
        <v>0</v>
      </c>
      <c r="DT1366" s="8">
        <v>0</v>
      </c>
      <c r="DU1366" s="8">
        <v>0</v>
      </c>
      <c r="DV1366" s="8">
        <v>0</v>
      </c>
      <c r="DW1366" s="8">
        <v>0</v>
      </c>
      <c r="DX1366" s="8">
        <v>0</v>
      </c>
      <c r="DY1366" s="8">
        <v>0</v>
      </c>
      <c r="DZ1366" s="8">
        <v>0</v>
      </c>
      <c r="EA1366" s="8">
        <v>0</v>
      </c>
      <c r="EB1366" s="8">
        <v>0</v>
      </c>
      <c r="EC1366" s="8">
        <v>0</v>
      </c>
      <c r="ED1366" s="20">
        <v>0</v>
      </c>
      <c r="EF1366" s="9">
        <v>0</v>
      </c>
      <c r="EG1366" s="9">
        <v>0</v>
      </c>
      <c r="EH1366" s="9">
        <v>0</v>
      </c>
      <c r="EI1366" s="9">
        <v>0</v>
      </c>
      <c r="EJ1366" s="9">
        <v>0</v>
      </c>
      <c r="EK1366" s="9">
        <v>0</v>
      </c>
      <c r="EL1366" s="9">
        <v>0</v>
      </c>
      <c r="EM1366" s="9">
        <v>0</v>
      </c>
      <c r="EN1366" s="9">
        <v>0</v>
      </c>
      <c r="EO1366" s="9">
        <v>0</v>
      </c>
      <c r="EP1366" s="9">
        <v>0</v>
      </c>
      <c r="EQ1366" s="9">
        <v>0</v>
      </c>
      <c r="ER1366" s="9">
        <v>0</v>
      </c>
      <c r="ES1366" s="9">
        <v>0</v>
      </c>
      <c r="ET1366" s="9">
        <v>0</v>
      </c>
      <c r="EU1366" s="9">
        <v>0</v>
      </c>
      <c r="EV1366" s="9">
        <v>0</v>
      </c>
      <c r="EW1366" s="9">
        <v>0</v>
      </c>
      <c r="EX1366" s="9">
        <v>0</v>
      </c>
      <c r="EY1366" s="9">
        <v>0</v>
      </c>
      <c r="EZ1366" s="9">
        <v>0</v>
      </c>
      <c r="FA1366" s="9">
        <v>0</v>
      </c>
      <c r="FB1366" s="9">
        <v>0</v>
      </c>
      <c r="FC1366" s="9">
        <v>0</v>
      </c>
      <c r="FD1366" s="9">
        <v>0</v>
      </c>
      <c r="FE1366" s="9">
        <v>0</v>
      </c>
      <c r="FF1366">
        <v>0</v>
      </c>
    </row>
    <row r="1367" spans="1:162" x14ac:dyDescent="0.2">
      <c r="A1367" t="s">
        <v>1589</v>
      </c>
      <c r="B1367" t="s">
        <v>3752</v>
      </c>
      <c r="C1367" t="s">
        <v>4599</v>
      </c>
      <c r="D1367" s="1">
        <v>0</v>
      </c>
      <c r="E1367" s="1">
        <v>0</v>
      </c>
      <c r="F1367" s="4">
        <v>0</v>
      </c>
      <c r="G1367" s="4">
        <v>0</v>
      </c>
      <c r="H1367" s="5">
        <v>0</v>
      </c>
      <c r="I1367">
        <v>0</v>
      </c>
      <c r="J1367" s="4">
        <v>0</v>
      </c>
      <c r="K1367">
        <v>0</v>
      </c>
      <c r="L1367" s="5">
        <v>0</v>
      </c>
      <c r="M1367">
        <v>0</v>
      </c>
      <c r="N1367" s="4">
        <v>0</v>
      </c>
      <c r="O1367">
        <v>0</v>
      </c>
      <c r="P1367" s="5">
        <v>0</v>
      </c>
      <c r="Q1367">
        <v>0</v>
      </c>
      <c r="R1367" s="4">
        <v>0</v>
      </c>
      <c r="S1367">
        <v>0</v>
      </c>
      <c r="T1367" s="5">
        <v>0</v>
      </c>
      <c r="U1367">
        <v>3</v>
      </c>
      <c r="V1367" s="4">
        <v>0</v>
      </c>
      <c r="W1367">
        <v>0</v>
      </c>
      <c r="X1367" s="5">
        <v>3</v>
      </c>
      <c r="Y1367">
        <v>3</v>
      </c>
      <c r="Z1367" s="4">
        <v>0</v>
      </c>
      <c r="AA1367">
        <v>0</v>
      </c>
      <c r="AB1367" s="5">
        <v>3</v>
      </c>
      <c r="AD1367">
        <v>0</v>
      </c>
      <c r="AE1367">
        <v>0</v>
      </c>
      <c r="AF1367" s="4">
        <v>0</v>
      </c>
      <c r="AG1367">
        <v>0</v>
      </c>
      <c r="AH1367" s="5">
        <v>0</v>
      </c>
      <c r="AI1367">
        <v>0</v>
      </c>
      <c r="AJ1367" s="4">
        <v>0</v>
      </c>
      <c r="AK1367">
        <v>0</v>
      </c>
      <c r="AL1367" s="5">
        <v>0</v>
      </c>
      <c r="AM1367">
        <v>0</v>
      </c>
      <c r="AN1367" s="4">
        <v>0</v>
      </c>
      <c r="AO1367">
        <v>0</v>
      </c>
      <c r="AP1367" s="5">
        <v>0</v>
      </c>
      <c r="AQ1367">
        <v>6</v>
      </c>
      <c r="AR1367" s="4">
        <v>0</v>
      </c>
      <c r="AS1367">
        <v>0</v>
      </c>
      <c r="AT1367" s="5">
        <v>6</v>
      </c>
      <c r="AU1367">
        <v>3</v>
      </c>
      <c r="AV1367" s="4">
        <v>0</v>
      </c>
      <c r="AW1367">
        <v>0</v>
      </c>
      <c r="AX1367" s="5">
        <v>3</v>
      </c>
      <c r="AY1367">
        <v>3</v>
      </c>
      <c r="AZ1367" s="4">
        <v>0</v>
      </c>
      <c r="BA1367">
        <v>0</v>
      </c>
      <c r="BB1367" s="5">
        <v>3</v>
      </c>
      <c r="BD1367">
        <v>0</v>
      </c>
      <c r="BE1367">
        <v>0</v>
      </c>
      <c r="BF1367" s="4">
        <v>0</v>
      </c>
      <c r="BG1367">
        <v>0</v>
      </c>
      <c r="BH1367" s="5">
        <v>0</v>
      </c>
      <c r="BI1367">
        <v>0</v>
      </c>
      <c r="BJ1367" s="4">
        <v>0</v>
      </c>
      <c r="BK1367">
        <v>0</v>
      </c>
      <c r="BL1367" s="5">
        <v>0</v>
      </c>
      <c r="BM1367">
        <v>0</v>
      </c>
      <c r="BN1367" s="4">
        <v>0</v>
      </c>
      <c r="BO1367">
        <v>0</v>
      </c>
      <c r="BP1367" s="5">
        <v>0</v>
      </c>
      <c r="BQ1367">
        <v>3</v>
      </c>
      <c r="BR1367" s="4">
        <v>0</v>
      </c>
      <c r="BS1367">
        <v>0</v>
      </c>
      <c r="BT1367" s="5">
        <v>3</v>
      </c>
      <c r="BU1367">
        <v>3</v>
      </c>
      <c r="BV1367" s="4">
        <v>0</v>
      </c>
      <c r="BW1367">
        <v>0</v>
      </c>
      <c r="BX1367" s="5">
        <v>3</v>
      </c>
      <c r="BY1367">
        <v>3</v>
      </c>
      <c r="BZ1367" s="4">
        <v>0</v>
      </c>
      <c r="CA1367">
        <v>0</v>
      </c>
      <c r="CB1367" s="5">
        <v>3</v>
      </c>
      <c r="CD1367">
        <v>0</v>
      </c>
      <c r="CE1367">
        <v>0</v>
      </c>
      <c r="CF1367" s="4">
        <v>0</v>
      </c>
      <c r="CG1367">
        <v>0</v>
      </c>
      <c r="CH1367" s="5">
        <v>0</v>
      </c>
      <c r="CI1367">
        <v>0</v>
      </c>
      <c r="CJ1367" s="4">
        <v>0</v>
      </c>
      <c r="CK1367">
        <v>0</v>
      </c>
      <c r="CL1367" s="5">
        <v>0</v>
      </c>
      <c r="CM1367">
        <v>5</v>
      </c>
      <c r="CN1367" s="4">
        <v>0</v>
      </c>
      <c r="CO1367">
        <v>0</v>
      </c>
      <c r="CP1367" s="5">
        <v>5</v>
      </c>
      <c r="CQ1367">
        <v>3</v>
      </c>
      <c r="CR1367" s="4">
        <v>0</v>
      </c>
      <c r="CS1367">
        <v>0</v>
      </c>
      <c r="CT1367" s="5">
        <v>3</v>
      </c>
      <c r="CU1367">
        <v>3</v>
      </c>
      <c r="CV1367" s="4">
        <v>0</v>
      </c>
      <c r="CW1367">
        <v>0</v>
      </c>
      <c r="CX1367" s="5">
        <v>3</v>
      </c>
      <c r="CY1367" s="21">
        <v>0</v>
      </c>
      <c r="CZ1367" s="21">
        <v>0</v>
      </c>
      <c r="DA1367" s="21">
        <v>0</v>
      </c>
      <c r="DB1367" s="5">
        <v>0</v>
      </c>
      <c r="DD1367" s="8">
        <v>0</v>
      </c>
      <c r="DE1367" s="8">
        <v>0</v>
      </c>
      <c r="DF1367" s="8">
        <v>0</v>
      </c>
      <c r="DG1367" s="8">
        <v>0</v>
      </c>
      <c r="DH1367" s="8">
        <v>0</v>
      </c>
      <c r="DI1367" s="8">
        <v>0</v>
      </c>
      <c r="DJ1367" s="8">
        <v>0</v>
      </c>
      <c r="DK1367" s="8">
        <v>0</v>
      </c>
      <c r="DL1367" s="8">
        <v>0</v>
      </c>
      <c r="DM1367" s="8">
        <v>0</v>
      </c>
      <c r="DN1367" s="8">
        <v>0</v>
      </c>
      <c r="DO1367" s="8">
        <v>0</v>
      </c>
      <c r="DP1367" s="8">
        <v>0</v>
      </c>
      <c r="DQ1367" s="8">
        <v>0</v>
      </c>
      <c r="DR1367" s="8">
        <v>0</v>
      </c>
      <c r="DS1367" s="8">
        <v>0</v>
      </c>
      <c r="DT1367" s="8">
        <v>0</v>
      </c>
      <c r="DU1367" s="8">
        <v>0</v>
      </c>
      <c r="DV1367" s="8">
        <v>0</v>
      </c>
      <c r="DW1367" s="8">
        <v>0</v>
      </c>
      <c r="DX1367" s="8">
        <v>0</v>
      </c>
      <c r="DY1367" s="8">
        <v>0</v>
      </c>
      <c r="DZ1367" s="8">
        <v>0</v>
      </c>
      <c r="EA1367" s="8">
        <v>0</v>
      </c>
      <c r="EB1367" s="8">
        <v>0</v>
      </c>
      <c r="EC1367" s="8">
        <v>0</v>
      </c>
      <c r="ED1367" s="20">
        <v>0</v>
      </c>
      <c r="EF1367" s="9">
        <v>0</v>
      </c>
      <c r="EG1367" s="9">
        <v>0</v>
      </c>
      <c r="EH1367" s="9">
        <v>0</v>
      </c>
      <c r="EI1367" s="9">
        <v>0</v>
      </c>
      <c r="EJ1367" s="9">
        <v>0</v>
      </c>
      <c r="EK1367" s="9">
        <v>0</v>
      </c>
      <c r="EL1367" s="9">
        <v>0</v>
      </c>
      <c r="EM1367" s="9">
        <v>0</v>
      </c>
      <c r="EN1367" s="9">
        <v>0</v>
      </c>
      <c r="EO1367" s="9">
        <v>0</v>
      </c>
      <c r="EP1367" s="9">
        <v>0</v>
      </c>
      <c r="EQ1367" s="9">
        <v>0</v>
      </c>
      <c r="ER1367" s="9">
        <v>0</v>
      </c>
      <c r="ES1367" s="9">
        <v>0</v>
      </c>
      <c r="ET1367" s="9">
        <v>0</v>
      </c>
      <c r="EU1367" s="9">
        <v>0</v>
      </c>
      <c r="EV1367" s="9">
        <v>0</v>
      </c>
      <c r="EW1367" s="9">
        <v>0</v>
      </c>
      <c r="EX1367" s="9">
        <v>0</v>
      </c>
      <c r="EY1367" s="9">
        <v>0</v>
      </c>
      <c r="EZ1367" s="9">
        <v>0</v>
      </c>
      <c r="FA1367" s="9">
        <v>0</v>
      </c>
      <c r="FB1367" s="9">
        <v>0</v>
      </c>
      <c r="FC1367" s="9">
        <v>0</v>
      </c>
      <c r="FD1367" s="9">
        <v>0</v>
      </c>
      <c r="FE1367" s="9">
        <v>0</v>
      </c>
      <c r="FF1367">
        <v>0</v>
      </c>
    </row>
    <row r="1368" spans="1:162" x14ac:dyDescent="0.2">
      <c r="A1368" t="s">
        <v>1692</v>
      </c>
      <c r="B1368" t="s">
        <v>3753</v>
      </c>
      <c r="C1368" t="s">
        <v>4599</v>
      </c>
      <c r="D1368" s="1">
        <v>0</v>
      </c>
      <c r="E1368" s="1">
        <v>0</v>
      </c>
      <c r="F1368" s="4">
        <v>0</v>
      </c>
      <c r="G1368" s="4">
        <v>0</v>
      </c>
      <c r="H1368" s="5">
        <v>0</v>
      </c>
      <c r="I1368">
        <v>0</v>
      </c>
      <c r="J1368" s="4">
        <v>0</v>
      </c>
      <c r="K1368">
        <v>0</v>
      </c>
      <c r="L1368" s="5">
        <v>0</v>
      </c>
      <c r="M1368">
        <v>0</v>
      </c>
      <c r="N1368" s="4">
        <v>0</v>
      </c>
      <c r="O1368">
        <v>0</v>
      </c>
      <c r="P1368" s="5">
        <v>0</v>
      </c>
      <c r="Q1368">
        <v>6</v>
      </c>
      <c r="R1368" s="4">
        <v>0</v>
      </c>
      <c r="S1368">
        <v>0</v>
      </c>
      <c r="T1368" s="5">
        <v>6</v>
      </c>
      <c r="U1368">
        <v>6</v>
      </c>
      <c r="V1368" s="4">
        <v>0</v>
      </c>
      <c r="W1368">
        <v>0</v>
      </c>
      <c r="X1368" s="5">
        <v>6</v>
      </c>
      <c r="Y1368">
        <v>6</v>
      </c>
      <c r="Z1368" s="4">
        <v>0</v>
      </c>
      <c r="AA1368">
        <v>0</v>
      </c>
      <c r="AB1368" s="5">
        <v>6</v>
      </c>
      <c r="AD1368">
        <v>0</v>
      </c>
      <c r="AE1368">
        <v>0</v>
      </c>
      <c r="AF1368" s="4">
        <v>0</v>
      </c>
      <c r="AG1368">
        <v>0</v>
      </c>
      <c r="AH1368" s="5">
        <v>0</v>
      </c>
      <c r="AI1368">
        <v>0</v>
      </c>
      <c r="AJ1368" s="4">
        <v>0</v>
      </c>
      <c r="AK1368">
        <v>0</v>
      </c>
      <c r="AL1368" s="5">
        <v>0</v>
      </c>
      <c r="AM1368">
        <v>0</v>
      </c>
      <c r="AN1368" s="4">
        <v>0</v>
      </c>
      <c r="AO1368">
        <v>0</v>
      </c>
      <c r="AP1368" s="5">
        <v>0</v>
      </c>
      <c r="AQ1368">
        <v>6</v>
      </c>
      <c r="AR1368" s="4">
        <v>0</v>
      </c>
      <c r="AS1368">
        <v>0</v>
      </c>
      <c r="AT1368" s="5">
        <v>6</v>
      </c>
      <c r="AU1368">
        <v>6</v>
      </c>
      <c r="AV1368" s="4">
        <v>0</v>
      </c>
      <c r="AW1368">
        <v>0</v>
      </c>
      <c r="AX1368" s="5">
        <v>6</v>
      </c>
      <c r="AY1368">
        <v>6</v>
      </c>
      <c r="AZ1368" s="4">
        <v>0</v>
      </c>
      <c r="BA1368">
        <v>0</v>
      </c>
      <c r="BB1368" s="5">
        <v>6</v>
      </c>
      <c r="BD1368">
        <v>0</v>
      </c>
      <c r="BE1368">
        <v>0</v>
      </c>
      <c r="BF1368" s="4">
        <v>0</v>
      </c>
      <c r="BG1368">
        <v>0</v>
      </c>
      <c r="BH1368" s="5">
        <v>0</v>
      </c>
      <c r="BI1368">
        <v>0</v>
      </c>
      <c r="BJ1368" s="4">
        <v>0</v>
      </c>
      <c r="BK1368">
        <v>0</v>
      </c>
      <c r="BL1368" s="5">
        <v>0</v>
      </c>
      <c r="BM1368">
        <v>0</v>
      </c>
      <c r="BN1368" s="4">
        <v>0</v>
      </c>
      <c r="BO1368">
        <v>0</v>
      </c>
      <c r="BP1368" s="5">
        <v>0</v>
      </c>
      <c r="BQ1368">
        <v>6</v>
      </c>
      <c r="BR1368" s="4">
        <v>0</v>
      </c>
      <c r="BS1368">
        <v>0</v>
      </c>
      <c r="BT1368" s="5">
        <v>6</v>
      </c>
      <c r="BU1368">
        <v>6</v>
      </c>
      <c r="BV1368" s="4">
        <v>0</v>
      </c>
      <c r="BW1368">
        <v>0</v>
      </c>
      <c r="BX1368" s="5">
        <v>6</v>
      </c>
      <c r="BY1368">
        <v>6</v>
      </c>
      <c r="BZ1368" s="4">
        <v>0</v>
      </c>
      <c r="CA1368">
        <v>0</v>
      </c>
      <c r="CB1368" s="5">
        <v>6</v>
      </c>
      <c r="CD1368">
        <v>0</v>
      </c>
      <c r="CE1368">
        <v>0</v>
      </c>
      <c r="CF1368" s="4">
        <v>0</v>
      </c>
      <c r="CG1368">
        <v>0</v>
      </c>
      <c r="CH1368" s="5">
        <v>0</v>
      </c>
      <c r="CI1368">
        <v>0</v>
      </c>
      <c r="CJ1368" s="4">
        <v>0</v>
      </c>
      <c r="CK1368">
        <v>0</v>
      </c>
      <c r="CL1368" s="5">
        <v>0</v>
      </c>
      <c r="CM1368">
        <v>6</v>
      </c>
      <c r="CN1368" s="4">
        <v>0</v>
      </c>
      <c r="CO1368">
        <v>0</v>
      </c>
      <c r="CP1368" s="5">
        <v>6</v>
      </c>
      <c r="CQ1368">
        <v>6</v>
      </c>
      <c r="CR1368" s="4">
        <v>0</v>
      </c>
      <c r="CS1368">
        <v>0</v>
      </c>
      <c r="CT1368" s="5">
        <v>6</v>
      </c>
      <c r="CU1368">
        <v>6</v>
      </c>
      <c r="CV1368" s="4">
        <v>0</v>
      </c>
      <c r="CW1368">
        <v>0</v>
      </c>
      <c r="CX1368" s="5">
        <v>6</v>
      </c>
      <c r="CY1368" s="21">
        <v>6</v>
      </c>
      <c r="CZ1368" s="21">
        <v>0</v>
      </c>
      <c r="DA1368" s="21">
        <v>0</v>
      </c>
      <c r="DB1368" s="5">
        <v>6</v>
      </c>
      <c r="DD1368" s="8">
        <v>0</v>
      </c>
      <c r="DE1368" s="8">
        <v>0</v>
      </c>
      <c r="DF1368" s="8">
        <v>0</v>
      </c>
      <c r="DG1368" s="8">
        <v>0</v>
      </c>
      <c r="DH1368" s="8">
        <v>0</v>
      </c>
      <c r="DI1368" s="8">
        <v>0</v>
      </c>
      <c r="DJ1368" s="8">
        <v>0</v>
      </c>
      <c r="DK1368" s="8">
        <v>0</v>
      </c>
      <c r="DL1368" s="8">
        <v>0</v>
      </c>
      <c r="DM1368" s="8">
        <v>0</v>
      </c>
      <c r="DN1368" s="8">
        <v>0</v>
      </c>
      <c r="DO1368" s="8">
        <v>0</v>
      </c>
      <c r="DP1368" s="8">
        <v>0</v>
      </c>
      <c r="DQ1368" s="8">
        <v>0</v>
      </c>
      <c r="DR1368" s="8">
        <v>0</v>
      </c>
      <c r="DS1368" s="8">
        <v>0</v>
      </c>
      <c r="DT1368" s="8">
        <v>0</v>
      </c>
      <c r="DU1368" s="8">
        <v>0</v>
      </c>
      <c r="DV1368" s="8">
        <v>0</v>
      </c>
      <c r="DW1368" s="8">
        <v>0</v>
      </c>
      <c r="DX1368" s="8">
        <v>0</v>
      </c>
      <c r="DY1368" s="8">
        <v>0</v>
      </c>
      <c r="DZ1368" s="8">
        <v>0</v>
      </c>
      <c r="EA1368" s="8">
        <v>0</v>
      </c>
      <c r="EB1368" s="8">
        <v>0</v>
      </c>
      <c r="EC1368" s="8">
        <v>0</v>
      </c>
      <c r="ED1368" s="20">
        <v>0</v>
      </c>
      <c r="EF1368" s="9">
        <v>0</v>
      </c>
      <c r="EG1368" s="9">
        <v>0</v>
      </c>
      <c r="EH1368" s="9">
        <v>0</v>
      </c>
      <c r="EI1368" s="9">
        <v>0</v>
      </c>
      <c r="EJ1368" s="9">
        <v>0</v>
      </c>
      <c r="EK1368" s="9">
        <v>0</v>
      </c>
      <c r="EL1368" s="9">
        <v>0</v>
      </c>
      <c r="EM1368" s="9">
        <v>0</v>
      </c>
      <c r="EN1368" s="9">
        <v>0</v>
      </c>
      <c r="EO1368" s="9">
        <v>0</v>
      </c>
      <c r="EP1368" s="9">
        <v>0</v>
      </c>
      <c r="EQ1368" s="9">
        <v>0</v>
      </c>
      <c r="ER1368" s="9">
        <v>0</v>
      </c>
      <c r="ES1368" s="9">
        <v>0</v>
      </c>
      <c r="ET1368" s="9">
        <v>0</v>
      </c>
      <c r="EU1368" s="9">
        <v>0</v>
      </c>
      <c r="EV1368" s="9">
        <v>0</v>
      </c>
      <c r="EW1368" s="9">
        <v>0</v>
      </c>
      <c r="EX1368" s="9">
        <v>0</v>
      </c>
      <c r="EY1368" s="9">
        <v>0</v>
      </c>
      <c r="EZ1368" s="9">
        <v>0</v>
      </c>
      <c r="FA1368" s="9">
        <v>0</v>
      </c>
      <c r="FB1368" s="9">
        <v>0</v>
      </c>
      <c r="FC1368" s="9">
        <v>0</v>
      </c>
      <c r="FD1368" s="9">
        <v>0</v>
      </c>
      <c r="FE1368" s="9">
        <v>0</v>
      </c>
      <c r="FF1368">
        <v>0</v>
      </c>
    </row>
    <row r="1369" spans="1:162" x14ac:dyDescent="0.2">
      <c r="A1369" t="s">
        <v>1761</v>
      </c>
      <c r="B1369" t="s">
        <v>3754</v>
      </c>
      <c r="C1369" t="s">
        <v>4599</v>
      </c>
      <c r="D1369" s="1">
        <v>0</v>
      </c>
      <c r="E1369" s="1">
        <v>0</v>
      </c>
      <c r="F1369" s="4">
        <v>0</v>
      </c>
      <c r="G1369" s="4">
        <v>0</v>
      </c>
      <c r="H1369" s="5">
        <v>0</v>
      </c>
      <c r="I1369">
        <v>0</v>
      </c>
      <c r="J1369" s="4">
        <v>0</v>
      </c>
      <c r="K1369">
        <v>0</v>
      </c>
      <c r="L1369" s="5">
        <v>0</v>
      </c>
      <c r="M1369">
        <v>0</v>
      </c>
      <c r="N1369" s="4">
        <v>0</v>
      </c>
      <c r="O1369">
        <v>0</v>
      </c>
      <c r="P1369" s="5">
        <v>0</v>
      </c>
      <c r="Q1369">
        <v>1</v>
      </c>
      <c r="R1369" s="4">
        <v>0</v>
      </c>
      <c r="S1369">
        <v>0</v>
      </c>
      <c r="T1369" s="5">
        <v>1</v>
      </c>
      <c r="U1369">
        <v>3</v>
      </c>
      <c r="V1369" s="4">
        <v>0</v>
      </c>
      <c r="W1369">
        <v>0</v>
      </c>
      <c r="X1369" s="5">
        <v>3</v>
      </c>
      <c r="Y1369">
        <v>3</v>
      </c>
      <c r="Z1369" s="4">
        <v>0</v>
      </c>
      <c r="AA1369">
        <v>0</v>
      </c>
      <c r="AB1369" s="5">
        <v>3</v>
      </c>
      <c r="AD1369">
        <v>0</v>
      </c>
      <c r="AE1369">
        <v>0</v>
      </c>
      <c r="AF1369" s="4">
        <v>0</v>
      </c>
      <c r="AG1369">
        <v>0</v>
      </c>
      <c r="AH1369" s="5">
        <v>0</v>
      </c>
      <c r="AI1369">
        <v>0</v>
      </c>
      <c r="AJ1369" s="4">
        <v>0</v>
      </c>
      <c r="AK1369">
        <v>0</v>
      </c>
      <c r="AL1369" s="5">
        <v>0</v>
      </c>
      <c r="AM1369">
        <v>0</v>
      </c>
      <c r="AN1369" s="4">
        <v>0</v>
      </c>
      <c r="AO1369">
        <v>0</v>
      </c>
      <c r="AP1369" s="5">
        <v>0</v>
      </c>
      <c r="AQ1369">
        <v>1</v>
      </c>
      <c r="AR1369" s="4">
        <v>0</v>
      </c>
      <c r="AS1369">
        <v>0</v>
      </c>
      <c r="AT1369" s="5">
        <v>1</v>
      </c>
      <c r="AU1369">
        <v>3</v>
      </c>
      <c r="AV1369" s="4">
        <v>0</v>
      </c>
      <c r="AW1369">
        <v>0</v>
      </c>
      <c r="AX1369" s="5">
        <v>3</v>
      </c>
      <c r="AY1369">
        <v>3</v>
      </c>
      <c r="AZ1369" s="4">
        <v>0</v>
      </c>
      <c r="BA1369">
        <v>0</v>
      </c>
      <c r="BB1369" s="5">
        <v>3</v>
      </c>
      <c r="BD1369">
        <v>0</v>
      </c>
      <c r="BE1369">
        <v>0</v>
      </c>
      <c r="BF1369" s="4">
        <v>0</v>
      </c>
      <c r="BG1369">
        <v>0</v>
      </c>
      <c r="BH1369" s="5">
        <v>0</v>
      </c>
      <c r="BI1369">
        <v>0</v>
      </c>
      <c r="BJ1369" s="4">
        <v>0</v>
      </c>
      <c r="BK1369">
        <v>0</v>
      </c>
      <c r="BL1369" s="5">
        <v>0</v>
      </c>
      <c r="BM1369">
        <v>0</v>
      </c>
      <c r="BN1369" s="4">
        <v>0</v>
      </c>
      <c r="BO1369">
        <v>0</v>
      </c>
      <c r="BP1369" s="5">
        <v>0</v>
      </c>
      <c r="BQ1369">
        <v>1</v>
      </c>
      <c r="BR1369" s="4">
        <v>0</v>
      </c>
      <c r="BS1369">
        <v>0</v>
      </c>
      <c r="BT1369" s="5">
        <v>1</v>
      </c>
      <c r="BU1369">
        <v>3</v>
      </c>
      <c r="BV1369" s="4">
        <v>0</v>
      </c>
      <c r="BW1369">
        <v>0</v>
      </c>
      <c r="BX1369" s="5">
        <v>3</v>
      </c>
      <c r="BY1369">
        <v>3</v>
      </c>
      <c r="BZ1369" s="4">
        <v>0</v>
      </c>
      <c r="CA1369">
        <v>0</v>
      </c>
      <c r="CB1369" s="5">
        <v>3</v>
      </c>
      <c r="CD1369">
        <v>0</v>
      </c>
      <c r="CE1369">
        <v>0</v>
      </c>
      <c r="CF1369" s="4">
        <v>0</v>
      </c>
      <c r="CG1369">
        <v>0</v>
      </c>
      <c r="CH1369" s="5">
        <v>0</v>
      </c>
      <c r="CI1369">
        <v>0</v>
      </c>
      <c r="CJ1369" s="4">
        <v>0</v>
      </c>
      <c r="CK1369">
        <v>0</v>
      </c>
      <c r="CL1369" s="5">
        <v>0</v>
      </c>
      <c r="CM1369">
        <v>1</v>
      </c>
      <c r="CN1369" s="4">
        <v>0</v>
      </c>
      <c r="CO1369">
        <v>0</v>
      </c>
      <c r="CP1369" s="5">
        <v>1</v>
      </c>
      <c r="CQ1369">
        <v>3</v>
      </c>
      <c r="CR1369" s="4">
        <v>0</v>
      </c>
      <c r="CS1369">
        <v>0</v>
      </c>
      <c r="CT1369" s="5">
        <v>3</v>
      </c>
      <c r="CU1369">
        <v>3</v>
      </c>
      <c r="CV1369" s="4">
        <v>0</v>
      </c>
      <c r="CW1369">
        <v>0</v>
      </c>
      <c r="CX1369" s="5">
        <v>3</v>
      </c>
      <c r="CY1369" s="21">
        <v>0</v>
      </c>
      <c r="CZ1369" s="21">
        <v>0</v>
      </c>
      <c r="DA1369" s="21">
        <v>0</v>
      </c>
      <c r="DB1369" s="5">
        <v>0</v>
      </c>
      <c r="DD1369" s="8">
        <v>0</v>
      </c>
      <c r="DE1369" s="8">
        <v>0</v>
      </c>
      <c r="DF1369" s="8">
        <v>0</v>
      </c>
      <c r="DG1369" s="8">
        <v>0</v>
      </c>
      <c r="DH1369" s="8">
        <v>0</v>
      </c>
      <c r="DI1369" s="8">
        <v>0</v>
      </c>
      <c r="DJ1369" s="8">
        <v>0</v>
      </c>
      <c r="DK1369" s="8">
        <v>0</v>
      </c>
      <c r="DL1369" s="8">
        <v>0</v>
      </c>
      <c r="DM1369" s="8">
        <v>0</v>
      </c>
      <c r="DN1369" s="8">
        <v>0</v>
      </c>
      <c r="DO1369" s="8">
        <v>0</v>
      </c>
      <c r="DP1369" s="8">
        <v>0</v>
      </c>
      <c r="DQ1369" s="8">
        <v>0</v>
      </c>
      <c r="DR1369" s="8">
        <v>0</v>
      </c>
      <c r="DS1369" s="8">
        <v>0</v>
      </c>
      <c r="DT1369" s="8">
        <v>0</v>
      </c>
      <c r="DU1369" s="8">
        <v>0</v>
      </c>
      <c r="DV1369" s="8">
        <v>0</v>
      </c>
      <c r="DW1369" s="8">
        <v>0</v>
      </c>
      <c r="DX1369" s="8">
        <v>0</v>
      </c>
      <c r="DY1369" s="8">
        <v>0</v>
      </c>
      <c r="DZ1369" s="8">
        <v>0</v>
      </c>
      <c r="EA1369" s="8">
        <v>0</v>
      </c>
      <c r="EB1369" s="8">
        <v>0</v>
      </c>
      <c r="EC1369" s="8">
        <v>0</v>
      </c>
      <c r="ED1369" s="20">
        <v>0</v>
      </c>
      <c r="EF1369" s="9">
        <v>0</v>
      </c>
      <c r="EG1369" s="9">
        <v>0</v>
      </c>
      <c r="EH1369" s="9">
        <v>0</v>
      </c>
      <c r="EI1369" s="9">
        <v>0</v>
      </c>
      <c r="EJ1369" s="9">
        <v>0</v>
      </c>
      <c r="EK1369" s="9">
        <v>0</v>
      </c>
      <c r="EL1369" s="9">
        <v>0</v>
      </c>
      <c r="EM1369" s="9">
        <v>0</v>
      </c>
      <c r="EN1369" s="9">
        <v>0</v>
      </c>
      <c r="EO1369" s="9">
        <v>0</v>
      </c>
      <c r="EP1369" s="9">
        <v>0</v>
      </c>
      <c r="EQ1369" s="9">
        <v>0</v>
      </c>
      <c r="ER1369" s="9">
        <v>0</v>
      </c>
      <c r="ES1369" s="9">
        <v>0</v>
      </c>
      <c r="ET1369" s="9">
        <v>0</v>
      </c>
      <c r="EU1369" s="9">
        <v>0</v>
      </c>
      <c r="EV1369" s="9">
        <v>0</v>
      </c>
      <c r="EW1369" s="9">
        <v>0</v>
      </c>
      <c r="EX1369" s="9">
        <v>0</v>
      </c>
      <c r="EY1369" s="9">
        <v>0</v>
      </c>
      <c r="EZ1369" s="9">
        <v>0</v>
      </c>
      <c r="FA1369" s="9">
        <v>0</v>
      </c>
      <c r="FB1369" s="9">
        <v>0</v>
      </c>
      <c r="FC1369" s="9">
        <v>0</v>
      </c>
      <c r="FD1369" s="9">
        <v>0</v>
      </c>
      <c r="FE1369" s="9">
        <v>0</v>
      </c>
      <c r="FF1369">
        <v>0</v>
      </c>
    </row>
    <row r="1370" spans="1:162" x14ac:dyDescent="0.2">
      <c r="A1370" t="s">
        <v>2230</v>
      </c>
      <c r="B1370" t="s">
        <v>3755</v>
      </c>
      <c r="C1370" t="s">
        <v>4599</v>
      </c>
      <c r="D1370" s="1">
        <v>0</v>
      </c>
      <c r="E1370" s="1">
        <v>0</v>
      </c>
      <c r="F1370" s="4">
        <v>0</v>
      </c>
      <c r="G1370" s="4">
        <v>0</v>
      </c>
      <c r="H1370" s="5">
        <v>0</v>
      </c>
      <c r="I1370">
        <v>0</v>
      </c>
      <c r="J1370" s="4">
        <v>0</v>
      </c>
      <c r="K1370">
        <v>0</v>
      </c>
      <c r="L1370" s="5">
        <v>0</v>
      </c>
      <c r="M1370">
        <v>0</v>
      </c>
      <c r="N1370" s="4">
        <v>0</v>
      </c>
      <c r="O1370">
        <v>0</v>
      </c>
      <c r="P1370" s="5">
        <v>0</v>
      </c>
      <c r="Q1370">
        <v>0</v>
      </c>
      <c r="R1370" s="4">
        <v>0</v>
      </c>
      <c r="S1370">
        <v>0</v>
      </c>
      <c r="T1370" s="5">
        <v>0</v>
      </c>
      <c r="U1370">
        <v>0</v>
      </c>
      <c r="V1370" s="4">
        <v>0</v>
      </c>
      <c r="W1370">
        <v>0</v>
      </c>
      <c r="X1370" s="5">
        <v>0</v>
      </c>
      <c r="Y1370">
        <v>0</v>
      </c>
      <c r="Z1370" s="4">
        <v>0</v>
      </c>
      <c r="AA1370">
        <v>0</v>
      </c>
      <c r="AB1370" s="5">
        <v>0</v>
      </c>
      <c r="AD1370">
        <v>0</v>
      </c>
      <c r="AE1370">
        <v>0</v>
      </c>
      <c r="AF1370" s="4">
        <v>0</v>
      </c>
      <c r="AG1370">
        <v>0</v>
      </c>
      <c r="AH1370" s="5">
        <v>0</v>
      </c>
      <c r="AI1370">
        <v>0</v>
      </c>
      <c r="AJ1370" s="4">
        <v>0</v>
      </c>
      <c r="AK1370">
        <v>0</v>
      </c>
      <c r="AL1370" s="5">
        <v>0</v>
      </c>
      <c r="AM1370">
        <v>0</v>
      </c>
      <c r="AN1370" s="4">
        <v>0</v>
      </c>
      <c r="AO1370">
        <v>0</v>
      </c>
      <c r="AP1370" s="5">
        <v>0</v>
      </c>
      <c r="AQ1370">
        <v>0</v>
      </c>
      <c r="AR1370" s="4">
        <v>0</v>
      </c>
      <c r="AS1370">
        <v>0</v>
      </c>
      <c r="AT1370" s="5">
        <v>0</v>
      </c>
      <c r="AU1370">
        <v>0</v>
      </c>
      <c r="AV1370" s="4">
        <v>0</v>
      </c>
      <c r="AW1370">
        <v>0</v>
      </c>
      <c r="AX1370" s="5">
        <v>0</v>
      </c>
      <c r="AY1370">
        <v>0</v>
      </c>
      <c r="AZ1370" s="4">
        <v>0</v>
      </c>
      <c r="BA1370">
        <v>0</v>
      </c>
      <c r="BB1370" s="5">
        <v>0</v>
      </c>
      <c r="BD1370">
        <v>0</v>
      </c>
      <c r="BE1370">
        <v>0</v>
      </c>
      <c r="BF1370" s="4">
        <v>0</v>
      </c>
      <c r="BG1370">
        <v>0</v>
      </c>
      <c r="BH1370" s="5">
        <v>0</v>
      </c>
      <c r="BI1370">
        <v>0</v>
      </c>
      <c r="BJ1370" s="4">
        <v>0</v>
      </c>
      <c r="BK1370">
        <v>0</v>
      </c>
      <c r="BL1370" s="5">
        <v>0</v>
      </c>
      <c r="BM1370">
        <v>5</v>
      </c>
      <c r="BN1370" s="4">
        <v>0</v>
      </c>
      <c r="BO1370">
        <v>0</v>
      </c>
      <c r="BP1370" s="5">
        <v>5</v>
      </c>
      <c r="BQ1370">
        <v>0</v>
      </c>
      <c r="BR1370" s="4">
        <v>0</v>
      </c>
      <c r="BS1370">
        <v>0</v>
      </c>
      <c r="BT1370" s="5">
        <v>0</v>
      </c>
      <c r="BU1370">
        <v>0</v>
      </c>
      <c r="BV1370" s="4">
        <v>0</v>
      </c>
      <c r="BW1370">
        <v>0</v>
      </c>
      <c r="BX1370" s="5">
        <v>0</v>
      </c>
      <c r="BY1370">
        <v>0</v>
      </c>
      <c r="BZ1370" s="4">
        <v>0</v>
      </c>
      <c r="CA1370">
        <v>0</v>
      </c>
      <c r="CB1370" s="5">
        <v>0</v>
      </c>
      <c r="CD1370">
        <v>0</v>
      </c>
      <c r="CE1370">
        <v>0</v>
      </c>
      <c r="CF1370" s="4">
        <v>0</v>
      </c>
      <c r="CG1370">
        <v>0</v>
      </c>
      <c r="CH1370" s="5">
        <v>0</v>
      </c>
      <c r="CI1370">
        <v>0</v>
      </c>
      <c r="CJ1370" s="4">
        <v>0</v>
      </c>
      <c r="CK1370">
        <v>0</v>
      </c>
      <c r="CL1370" s="5">
        <v>0</v>
      </c>
      <c r="CM1370">
        <v>5</v>
      </c>
      <c r="CN1370" s="4">
        <v>0</v>
      </c>
      <c r="CO1370">
        <v>0</v>
      </c>
      <c r="CP1370" s="5">
        <v>5</v>
      </c>
      <c r="CQ1370">
        <v>0</v>
      </c>
      <c r="CR1370" s="4">
        <v>0</v>
      </c>
      <c r="CS1370">
        <v>0</v>
      </c>
      <c r="CT1370" s="5">
        <v>0</v>
      </c>
      <c r="CU1370">
        <v>0</v>
      </c>
      <c r="CV1370" s="4">
        <v>0</v>
      </c>
      <c r="CW1370">
        <v>0</v>
      </c>
      <c r="CX1370" s="5">
        <v>0</v>
      </c>
      <c r="CY1370" s="21">
        <v>0</v>
      </c>
      <c r="CZ1370" s="21">
        <v>0</v>
      </c>
      <c r="DA1370" s="21">
        <v>0</v>
      </c>
      <c r="DB1370" s="5">
        <v>0</v>
      </c>
      <c r="DD1370" s="8">
        <v>0</v>
      </c>
      <c r="DE1370" s="8">
        <v>0</v>
      </c>
      <c r="DF1370" s="8">
        <v>0</v>
      </c>
      <c r="DG1370" s="8">
        <v>0</v>
      </c>
      <c r="DH1370" s="8">
        <v>0</v>
      </c>
      <c r="DI1370" s="8">
        <v>0</v>
      </c>
      <c r="DJ1370" s="8">
        <v>0</v>
      </c>
      <c r="DK1370" s="8">
        <v>0</v>
      </c>
      <c r="DL1370" s="8">
        <v>0</v>
      </c>
      <c r="DM1370" s="8">
        <v>0</v>
      </c>
      <c r="DN1370" s="8">
        <v>0</v>
      </c>
      <c r="DO1370" s="8">
        <v>0</v>
      </c>
      <c r="DP1370" s="8">
        <v>0</v>
      </c>
      <c r="DQ1370" s="8">
        <v>0</v>
      </c>
      <c r="DR1370" s="8">
        <v>0</v>
      </c>
      <c r="DS1370" s="8">
        <v>0</v>
      </c>
      <c r="DT1370" s="8">
        <v>0</v>
      </c>
      <c r="DU1370" s="8">
        <v>0</v>
      </c>
      <c r="DV1370" s="8">
        <v>0</v>
      </c>
      <c r="DW1370" s="8">
        <v>0</v>
      </c>
      <c r="DX1370" s="8">
        <v>0</v>
      </c>
      <c r="DY1370" s="8">
        <v>0</v>
      </c>
      <c r="DZ1370" s="8">
        <v>0</v>
      </c>
      <c r="EA1370" s="8">
        <v>0</v>
      </c>
      <c r="EB1370" s="8">
        <v>0</v>
      </c>
      <c r="EC1370" s="8">
        <v>0</v>
      </c>
      <c r="ED1370" s="20">
        <v>0</v>
      </c>
      <c r="EF1370" s="9">
        <v>0</v>
      </c>
      <c r="EG1370" s="9">
        <v>0</v>
      </c>
      <c r="EH1370" s="9">
        <v>0</v>
      </c>
      <c r="EI1370" s="9">
        <v>0</v>
      </c>
      <c r="EJ1370" s="9">
        <v>0</v>
      </c>
      <c r="EK1370" s="9">
        <v>0</v>
      </c>
      <c r="EL1370" s="9">
        <v>0</v>
      </c>
      <c r="EM1370" s="9">
        <v>0</v>
      </c>
      <c r="EN1370" s="9">
        <v>0</v>
      </c>
      <c r="EO1370" s="9">
        <v>0</v>
      </c>
      <c r="EP1370" s="9">
        <v>0</v>
      </c>
      <c r="EQ1370" s="9">
        <v>0</v>
      </c>
      <c r="ER1370" s="9">
        <v>0</v>
      </c>
      <c r="ES1370" s="9">
        <v>0</v>
      </c>
      <c r="ET1370" s="9">
        <v>0</v>
      </c>
      <c r="EU1370" s="9">
        <v>0</v>
      </c>
      <c r="EV1370" s="9">
        <v>0</v>
      </c>
      <c r="EW1370" s="9">
        <v>0</v>
      </c>
      <c r="EX1370" s="9">
        <v>0</v>
      </c>
      <c r="EY1370" s="9">
        <v>0</v>
      </c>
      <c r="EZ1370" s="9">
        <v>0</v>
      </c>
      <c r="FA1370" s="9">
        <v>0</v>
      </c>
      <c r="FB1370" s="9">
        <v>0</v>
      </c>
      <c r="FC1370" s="9">
        <v>0</v>
      </c>
      <c r="FD1370" s="9">
        <v>0</v>
      </c>
      <c r="FE1370" s="9">
        <v>0</v>
      </c>
      <c r="FF1370">
        <v>0</v>
      </c>
    </row>
    <row r="1371" spans="1:162" x14ac:dyDescent="0.2">
      <c r="A1371" t="s">
        <v>1302</v>
      </c>
      <c r="B1371" t="s">
        <v>3756</v>
      </c>
      <c r="C1371" t="s">
        <v>4599</v>
      </c>
      <c r="D1371" s="1">
        <v>0</v>
      </c>
      <c r="E1371" s="1">
        <v>0</v>
      </c>
      <c r="F1371" s="4">
        <v>0</v>
      </c>
      <c r="G1371" s="4">
        <v>0</v>
      </c>
      <c r="H1371" s="5">
        <v>0</v>
      </c>
      <c r="I1371">
        <v>0</v>
      </c>
      <c r="J1371" s="4">
        <v>0</v>
      </c>
      <c r="K1371">
        <v>0</v>
      </c>
      <c r="L1371" s="5">
        <v>0</v>
      </c>
      <c r="M1371">
        <v>0</v>
      </c>
      <c r="N1371" s="4">
        <v>0</v>
      </c>
      <c r="O1371">
        <v>0</v>
      </c>
      <c r="P1371" s="5">
        <v>0</v>
      </c>
      <c r="Q1371">
        <v>1</v>
      </c>
      <c r="R1371" s="4">
        <v>0</v>
      </c>
      <c r="S1371">
        <v>0</v>
      </c>
      <c r="T1371" s="5">
        <v>1</v>
      </c>
      <c r="U1371">
        <v>1</v>
      </c>
      <c r="V1371" s="4">
        <v>0</v>
      </c>
      <c r="W1371">
        <v>0</v>
      </c>
      <c r="X1371" s="5">
        <v>1</v>
      </c>
      <c r="Y1371">
        <v>1</v>
      </c>
      <c r="Z1371" s="4">
        <v>0</v>
      </c>
      <c r="AA1371">
        <v>0</v>
      </c>
      <c r="AB1371" s="5">
        <v>1</v>
      </c>
      <c r="AD1371">
        <v>0</v>
      </c>
      <c r="AE1371">
        <v>0</v>
      </c>
      <c r="AF1371" s="4">
        <v>0</v>
      </c>
      <c r="AG1371">
        <v>0</v>
      </c>
      <c r="AH1371" s="5">
        <v>0</v>
      </c>
      <c r="AI1371">
        <v>0</v>
      </c>
      <c r="AJ1371" s="4">
        <v>0</v>
      </c>
      <c r="AK1371">
        <v>0</v>
      </c>
      <c r="AL1371" s="5">
        <v>0</v>
      </c>
      <c r="AM1371">
        <v>0</v>
      </c>
      <c r="AN1371" s="4">
        <v>0</v>
      </c>
      <c r="AO1371">
        <v>0</v>
      </c>
      <c r="AP1371" s="5">
        <v>0</v>
      </c>
      <c r="AQ1371">
        <v>1</v>
      </c>
      <c r="AR1371" s="4">
        <v>0</v>
      </c>
      <c r="AS1371">
        <v>0</v>
      </c>
      <c r="AT1371" s="5">
        <v>1</v>
      </c>
      <c r="AU1371">
        <v>1</v>
      </c>
      <c r="AV1371" s="4">
        <v>0</v>
      </c>
      <c r="AW1371">
        <v>0</v>
      </c>
      <c r="AX1371" s="5">
        <v>1</v>
      </c>
      <c r="AY1371">
        <v>1</v>
      </c>
      <c r="AZ1371" s="4">
        <v>0</v>
      </c>
      <c r="BA1371">
        <v>0</v>
      </c>
      <c r="BB1371" s="5">
        <v>1</v>
      </c>
      <c r="BD1371">
        <v>0</v>
      </c>
      <c r="BE1371">
        <v>0</v>
      </c>
      <c r="BF1371" s="4">
        <v>0</v>
      </c>
      <c r="BG1371">
        <v>0</v>
      </c>
      <c r="BH1371" s="5">
        <v>0</v>
      </c>
      <c r="BI1371">
        <v>0</v>
      </c>
      <c r="BJ1371" s="4">
        <v>0</v>
      </c>
      <c r="BK1371">
        <v>0</v>
      </c>
      <c r="BL1371" s="5">
        <v>0</v>
      </c>
      <c r="BM1371">
        <v>1</v>
      </c>
      <c r="BN1371" s="4">
        <v>0</v>
      </c>
      <c r="BO1371">
        <v>0</v>
      </c>
      <c r="BP1371" s="5">
        <v>1</v>
      </c>
      <c r="BQ1371">
        <v>1</v>
      </c>
      <c r="BR1371" s="4">
        <v>0</v>
      </c>
      <c r="BS1371">
        <v>0</v>
      </c>
      <c r="BT1371" s="5">
        <v>1</v>
      </c>
      <c r="BU1371">
        <v>1</v>
      </c>
      <c r="BV1371" s="4">
        <v>0</v>
      </c>
      <c r="BW1371">
        <v>0</v>
      </c>
      <c r="BX1371" s="5">
        <v>1</v>
      </c>
      <c r="BY1371">
        <v>1</v>
      </c>
      <c r="BZ1371" s="4">
        <v>0</v>
      </c>
      <c r="CA1371">
        <v>0</v>
      </c>
      <c r="CB1371" s="5">
        <v>1</v>
      </c>
      <c r="CD1371">
        <v>0</v>
      </c>
      <c r="CE1371">
        <v>0</v>
      </c>
      <c r="CF1371" s="4">
        <v>0</v>
      </c>
      <c r="CG1371">
        <v>0</v>
      </c>
      <c r="CH1371" s="5">
        <v>0</v>
      </c>
      <c r="CI1371">
        <v>0</v>
      </c>
      <c r="CJ1371" s="4">
        <v>0</v>
      </c>
      <c r="CK1371">
        <v>0</v>
      </c>
      <c r="CL1371" s="5">
        <v>0</v>
      </c>
      <c r="CM1371">
        <v>1</v>
      </c>
      <c r="CN1371" s="4">
        <v>0</v>
      </c>
      <c r="CO1371">
        <v>0</v>
      </c>
      <c r="CP1371" s="5">
        <v>1</v>
      </c>
      <c r="CQ1371">
        <v>1</v>
      </c>
      <c r="CR1371" s="4">
        <v>0</v>
      </c>
      <c r="CS1371">
        <v>0</v>
      </c>
      <c r="CT1371" s="5">
        <v>1</v>
      </c>
      <c r="CU1371">
        <v>1</v>
      </c>
      <c r="CV1371" s="4">
        <v>0</v>
      </c>
      <c r="CW1371">
        <v>0</v>
      </c>
      <c r="CX1371" s="5">
        <v>1</v>
      </c>
      <c r="CY1371" s="21">
        <v>0</v>
      </c>
      <c r="CZ1371" s="21">
        <v>0</v>
      </c>
      <c r="DA1371" s="21">
        <v>0</v>
      </c>
      <c r="DB1371" s="5">
        <v>0</v>
      </c>
      <c r="DD1371" s="8">
        <v>0</v>
      </c>
      <c r="DE1371" s="8">
        <v>0</v>
      </c>
      <c r="DF1371" s="8">
        <v>0</v>
      </c>
      <c r="DG1371" s="8">
        <v>0</v>
      </c>
      <c r="DH1371" s="8">
        <v>0</v>
      </c>
      <c r="DI1371" s="8">
        <v>0</v>
      </c>
      <c r="DJ1371" s="8">
        <v>0</v>
      </c>
      <c r="DK1371" s="8">
        <v>0</v>
      </c>
      <c r="DL1371" s="8">
        <v>0</v>
      </c>
      <c r="DM1371" s="8">
        <v>0</v>
      </c>
      <c r="DN1371" s="8">
        <v>0</v>
      </c>
      <c r="DO1371" s="8">
        <v>0</v>
      </c>
      <c r="DP1371" s="8">
        <v>0</v>
      </c>
      <c r="DQ1371" s="8">
        <v>0</v>
      </c>
      <c r="DR1371" s="8">
        <v>0</v>
      </c>
      <c r="DS1371" s="8">
        <v>0</v>
      </c>
      <c r="DT1371" s="8">
        <v>0</v>
      </c>
      <c r="DU1371" s="8">
        <v>0</v>
      </c>
      <c r="DV1371" s="8">
        <v>0</v>
      </c>
      <c r="DW1371" s="8">
        <v>0</v>
      </c>
      <c r="DX1371" s="8">
        <v>0</v>
      </c>
      <c r="DY1371" s="8">
        <v>0</v>
      </c>
      <c r="DZ1371" s="8">
        <v>0</v>
      </c>
      <c r="EA1371" s="8">
        <v>0</v>
      </c>
      <c r="EB1371" s="8">
        <v>0</v>
      </c>
      <c r="EC1371" s="8">
        <v>0</v>
      </c>
      <c r="ED1371" s="20">
        <v>0</v>
      </c>
      <c r="EF1371" s="9">
        <v>0</v>
      </c>
      <c r="EG1371" s="9">
        <v>0</v>
      </c>
      <c r="EH1371" s="9">
        <v>0</v>
      </c>
      <c r="EI1371" s="9">
        <v>0</v>
      </c>
      <c r="EJ1371" s="9">
        <v>0</v>
      </c>
      <c r="EK1371" s="9">
        <v>0</v>
      </c>
      <c r="EL1371" s="9">
        <v>0</v>
      </c>
      <c r="EM1371" s="9">
        <v>0</v>
      </c>
      <c r="EN1371" s="9">
        <v>0</v>
      </c>
      <c r="EO1371" s="9">
        <v>0</v>
      </c>
      <c r="EP1371" s="9">
        <v>0</v>
      </c>
      <c r="EQ1371" s="9">
        <v>0</v>
      </c>
      <c r="ER1371" s="9">
        <v>0</v>
      </c>
      <c r="ES1371" s="9">
        <v>0</v>
      </c>
      <c r="ET1371" s="9">
        <v>0</v>
      </c>
      <c r="EU1371" s="9">
        <v>0</v>
      </c>
      <c r="EV1371" s="9">
        <v>0</v>
      </c>
      <c r="EW1371" s="9">
        <v>0</v>
      </c>
      <c r="EX1371" s="9">
        <v>0</v>
      </c>
      <c r="EY1371" s="9">
        <v>0</v>
      </c>
      <c r="EZ1371" s="9">
        <v>0</v>
      </c>
      <c r="FA1371" s="9">
        <v>0</v>
      </c>
      <c r="FB1371" s="9">
        <v>0</v>
      </c>
      <c r="FC1371" s="9">
        <v>0</v>
      </c>
      <c r="FD1371" s="9">
        <v>0</v>
      </c>
      <c r="FE1371" s="9">
        <v>0</v>
      </c>
      <c r="FF1371">
        <v>0</v>
      </c>
    </row>
    <row r="1372" spans="1:162" x14ac:dyDescent="0.2">
      <c r="A1372" t="s">
        <v>1373</v>
      </c>
      <c r="B1372" t="s">
        <v>3757</v>
      </c>
      <c r="C1372" t="s">
        <v>3</v>
      </c>
      <c r="D1372" s="1">
        <v>0</v>
      </c>
      <c r="E1372" s="1">
        <v>0</v>
      </c>
      <c r="F1372" s="4">
        <v>0</v>
      </c>
      <c r="G1372" s="4">
        <v>0</v>
      </c>
      <c r="H1372" s="5">
        <v>0</v>
      </c>
      <c r="I1372">
        <v>0</v>
      </c>
      <c r="J1372" s="4">
        <v>0</v>
      </c>
      <c r="K1372">
        <v>0</v>
      </c>
      <c r="L1372" s="5">
        <v>0</v>
      </c>
      <c r="M1372">
        <v>0</v>
      </c>
      <c r="N1372" s="4">
        <v>0</v>
      </c>
      <c r="O1372">
        <v>0</v>
      </c>
      <c r="P1372" s="5">
        <v>0</v>
      </c>
      <c r="Q1372">
        <v>3</v>
      </c>
      <c r="R1372" s="4">
        <v>0</v>
      </c>
      <c r="S1372">
        <v>0</v>
      </c>
      <c r="T1372" s="5">
        <v>3</v>
      </c>
      <c r="U1372">
        <v>3</v>
      </c>
      <c r="V1372" s="4">
        <v>0</v>
      </c>
      <c r="W1372">
        <v>0</v>
      </c>
      <c r="X1372" s="5">
        <v>3</v>
      </c>
      <c r="Y1372">
        <v>0</v>
      </c>
      <c r="Z1372" s="4">
        <v>0</v>
      </c>
      <c r="AA1372">
        <v>0</v>
      </c>
      <c r="AB1372" s="5">
        <v>0</v>
      </c>
      <c r="AD1372">
        <v>0</v>
      </c>
      <c r="AE1372">
        <v>0</v>
      </c>
      <c r="AF1372" s="4">
        <v>0</v>
      </c>
      <c r="AG1372">
        <v>0</v>
      </c>
      <c r="AH1372" s="5">
        <v>0</v>
      </c>
      <c r="AI1372">
        <v>0</v>
      </c>
      <c r="AJ1372" s="4">
        <v>0</v>
      </c>
      <c r="AK1372">
        <v>0</v>
      </c>
      <c r="AL1372" s="5">
        <v>0</v>
      </c>
      <c r="AM1372">
        <v>0</v>
      </c>
      <c r="AN1372" s="4">
        <v>0</v>
      </c>
      <c r="AO1372">
        <v>0</v>
      </c>
      <c r="AP1372" s="5">
        <v>0</v>
      </c>
      <c r="AQ1372">
        <v>3</v>
      </c>
      <c r="AR1372" s="4">
        <v>0</v>
      </c>
      <c r="AS1372">
        <v>0</v>
      </c>
      <c r="AT1372" s="5">
        <v>3</v>
      </c>
      <c r="AU1372">
        <v>3</v>
      </c>
      <c r="AV1372" s="4">
        <v>0</v>
      </c>
      <c r="AW1372">
        <v>0</v>
      </c>
      <c r="AX1372" s="5">
        <v>3</v>
      </c>
      <c r="AY1372">
        <v>0</v>
      </c>
      <c r="AZ1372" s="4">
        <v>0</v>
      </c>
      <c r="BA1372">
        <v>0</v>
      </c>
      <c r="BB1372" s="5">
        <v>0</v>
      </c>
      <c r="BD1372">
        <v>0</v>
      </c>
      <c r="BE1372">
        <v>0</v>
      </c>
      <c r="BF1372" s="4">
        <v>0</v>
      </c>
      <c r="BG1372">
        <v>0</v>
      </c>
      <c r="BH1372" s="5">
        <v>0</v>
      </c>
      <c r="BI1372">
        <v>0</v>
      </c>
      <c r="BJ1372" s="4">
        <v>0</v>
      </c>
      <c r="BK1372">
        <v>0</v>
      </c>
      <c r="BL1372" s="5">
        <v>0</v>
      </c>
      <c r="BM1372">
        <v>3</v>
      </c>
      <c r="BN1372" s="4">
        <v>0</v>
      </c>
      <c r="BO1372">
        <v>0</v>
      </c>
      <c r="BP1372" s="5">
        <v>3</v>
      </c>
      <c r="BQ1372">
        <v>3</v>
      </c>
      <c r="BR1372" s="4">
        <v>0</v>
      </c>
      <c r="BS1372">
        <v>0</v>
      </c>
      <c r="BT1372" s="5">
        <v>3</v>
      </c>
      <c r="BU1372">
        <v>3</v>
      </c>
      <c r="BV1372" s="4">
        <v>0</v>
      </c>
      <c r="BW1372">
        <v>0</v>
      </c>
      <c r="BX1372" s="5">
        <v>3</v>
      </c>
      <c r="BY1372">
        <v>0</v>
      </c>
      <c r="BZ1372" s="4">
        <v>0</v>
      </c>
      <c r="CA1372">
        <v>0</v>
      </c>
      <c r="CB1372" s="5">
        <v>0</v>
      </c>
      <c r="CD1372">
        <v>0</v>
      </c>
      <c r="CE1372">
        <v>0</v>
      </c>
      <c r="CF1372" s="4">
        <v>0</v>
      </c>
      <c r="CG1372">
        <v>0</v>
      </c>
      <c r="CH1372" s="5">
        <v>0</v>
      </c>
      <c r="CI1372">
        <v>0</v>
      </c>
      <c r="CJ1372" s="4">
        <v>0</v>
      </c>
      <c r="CK1372">
        <v>0</v>
      </c>
      <c r="CL1372" s="5">
        <v>0</v>
      </c>
      <c r="CM1372">
        <v>3</v>
      </c>
      <c r="CN1372" s="4">
        <v>0</v>
      </c>
      <c r="CO1372">
        <v>0</v>
      </c>
      <c r="CP1372" s="5">
        <v>3</v>
      </c>
      <c r="CQ1372">
        <v>3</v>
      </c>
      <c r="CR1372" s="4">
        <v>0</v>
      </c>
      <c r="CS1372">
        <v>0</v>
      </c>
      <c r="CT1372" s="5">
        <v>3</v>
      </c>
      <c r="CU1372">
        <v>0</v>
      </c>
      <c r="CV1372" s="4">
        <v>0</v>
      </c>
      <c r="CW1372">
        <v>0</v>
      </c>
      <c r="CX1372" s="5">
        <v>0</v>
      </c>
      <c r="CY1372" s="21">
        <v>0</v>
      </c>
      <c r="CZ1372" s="21">
        <v>0</v>
      </c>
      <c r="DA1372" s="21">
        <v>0</v>
      </c>
      <c r="DB1372" s="5">
        <v>0</v>
      </c>
      <c r="DD1372" s="8">
        <v>0</v>
      </c>
      <c r="DE1372" s="8">
        <v>0</v>
      </c>
      <c r="DF1372" s="8">
        <v>0</v>
      </c>
      <c r="DG1372" s="8">
        <v>0</v>
      </c>
      <c r="DH1372" s="8">
        <v>0</v>
      </c>
      <c r="DI1372" s="8">
        <v>0</v>
      </c>
      <c r="DJ1372" s="8">
        <v>0</v>
      </c>
      <c r="DK1372" s="8">
        <v>0</v>
      </c>
      <c r="DL1372" s="8">
        <v>0</v>
      </c>
      <c r="DM1372" s="8">
        <v>0</v>
      </c>
      <c r="DN1372" s="8">
        <v>0</v>
      </c>
      <c r="DO1372" s="8">
        <v>0</v>
      </c>
      <c r="DP1372" s="8">
        <v>0</v>
      </c>
      <c r="DQ1372" s="8">
        <v>0</v>
      </c>
      <c r="DR1372" s="8">
        <v>0</v>
      </c>
      <c r="DS1372" s="8">
        <v>0</v>
      </c>
      <c r="DT1372" s="8">
        <v>0</v>
      </c>
      <c r="DU1372" s="8">
        <v>0</v>
      </c>
      <c r="DV1372" s="8">
        <v>0</v>
      </c>
      <c r="DW1372" s="8">
        <v>0</v>
      </c>
      <c r="DX1372" s="8">
        <v>0</v>
      </c>
      <c r="DY1372" s="8">
        <v>0</v>
      </c>
      <c r="DZ1372" s="8">
        <v>0</v>
      </c>
      <c r="EA1372" s="8">
        <v>0</v>
      </c>
      <c r="EB1372" s="8">
        <v>0</v>
      </c>
      <c r="EC1372" s="8">
        <v>0</v>
      </c>
      <c r="ED1372" s="20">
        <v>0</v>
      </c>
      <c r="EF1372" s="9">
        <v>0</v>
      </c>
      <c r="EG1372" s="9">
        <v>0</v>
      </c>
      <c r="EH1372" s="9">
        <v>0</v>
      </c>
      <c r="EI1372" s="9">
        <v>0</v>
      </c>
      <c r="EJ1372" s="9">
        <v>0</v>
      </c>
      <c r="EK1372" s="9">
        <v>0</v>
      </c>
      <c r="EL1372" s="9">
        <v>0</v>
      </c>
      <c r="EM1372" s="9">
        <v>0</v>
      </c>
      <c r="EN1372" s="9">
        <v>0</v>
      </c>
      <c r="EO1372" s="9">
        <v>0</v>
      </c>
      <c r="EP1372" s="9">
        <v>0</v>
      </c>
      <c r="EQ1372" s="9">
        <v>0</v>
      </c>
      <c r="ER1372" s="9">
        <v>0</v>
      </c>
      <c r="ES1372" s="9">
        <v>0</v>
      </c>
      <c r="ET1372" s="9">
        <v>0</v>
      </c>
      <c r="EU1372" s="9">
        <v>0</v>
      </c>
      <c r="EV1372" s="9">
        <v>0</v>
      </c>
      <c r="EW1372" s="9">
        <v>0</v>
      </c>
      <c r="EX1372" s="9">
        <v>0</v>
      </c>
      <c r="EY1372" s="9">
        <v>0</v>
      </c>
      <c r="EZ1372" s="9">
        <v>0</v>
      </c>
      <c r="FA1372" s="9">
        <v>0</v>
      </c>
      <c r="FB1372" s="9">
        <v>0</v>
      </c>
      <c r="FC1372" s="9">
        <v>0</v>
      </c>
      <c r="FD1372" s="9">
        <v>0</v>
      </c>
      <c r="FE1372" s="9">
        <v>0</v>
      </c>
      <c r="FF1372">
        <v>0</v>
      </c>
    </row>
    <row r="1373" spans="1:162" x14ac:dyDescent="0.2">
      <c r="A1373" t="s">
        <v>2212</v>
      </c>
      <c r="B1373" t="s">
        <v>3758</v>
      </c>
      <c r="C1373" t="s">
        <v>4599</v>
      </c>
      <c r="D1373" s="1">
        <v>0</v>
      </c>
      <c r="E1373" s="1">
        <v>0</v>
      </c>
      <c r="F1373" s="4">
        <v>0</v>
      </c>
      <c r="G1373" s="4">
        <v>0</v>
      </c>
      <c r="H1373" s="5">
        <v>0</v>
      </c>
      <c r="I1373">
        <v>0</v>
      </c>
      <c r="J1373" s="4">
        <v>0</v>
      </c>
      <c r="K1373">
        <v>0</v>
      </c>
      <c r="L1373" s="5">
        <v>0</v>
      </c>
      <c r="M1373">
        <v>0</v>
      </c>
      <c r="N1373" s="4">
        <v>0</v>
      </c>
      <c r="O1373">
        <v>0</v>
      </c>
      <c r="P1373" s="5">
        <v>0</v>
      </c>
      <c r="Q1373">
        <v>0</v>
      </c>
      <c r="R1373" s="4">
        <v>0</v>
      </c>
      <c r="S1373">
        <v>0</v>
      </c>
      <c r="T1373" s="5">
        <v>0</v>
      </c>
      <c r="U1373">
        <v>0</v>
      </c>
      <c r="V1373" s="4">
        <v>0</v>
      </c>
      <c r="W1373">
        <v>0</v>
      </c>
      <c r="X1373" s="5">
        <v>0</v>
      </c>
      <c r="Y1373">
        <v>0</v>
      </c>
      <c r="Z1373" s="4">
        <v>0</v>
      </c>
      <c r="AA1373">
        <v>0</v>
      </c>
      <c r="AB1373" s="5">
        <v>0</v>
      </c>
      <c r="AD1373">
        <v>0</v>
      </c>
      <c r="AE1373">
        <v>0</v>
      </c>
      <c r="AF1373" s="4">
        <v>0</v>
      </c>
      <c r="AG1373">
        <v>0</v>
      </c>
      <c r="AH1373" s="5">
        <v>0</v>
      </c>
      <c r="AI1373">
        <v>0</v>
      </c>
      <c r="AJ1373" s="4">
        <v>0</v>
      </c>
      <c r="AK1373">
        <v>0</v>
      </c>
      <c r="AL1373" s="5">
        <v>0</v>
      </c>
      <c r="AM1373">
        <v>0</v>
      </c>
      <c r="AN1373" s="4">
        <v>0</v>
      </c>
      <c r="AO1373">
        <v>0</v>
      </c>
      <c r="AP1373" s="5">
        <v>0</v>
      </c>
      <c r="AQ1373">
        <v>0</v>
      </c>
      <c r="AR1373" s="4">
        <v>0</v>
      </c>
      <c r="AS1373">
        <v>0</v>
      </c>
      <c r="AT1373" s="5">
        <v>0</v>
      </c>
      <c r="AU1373">
        <v>0</v>
      </c>
      <c r="AV1373" s="4">
        <v>0</v>
      </c>
      <c r="AW1373">
        <v>0</v>
      </c>
      <c r="AX1373" s="5">
        <v>0</v>
      </c>
      <c r="AY1373">
        <v>0</v>
      </c>
      <c r="AZ1373" s="4">
        <v>0</v>
      </c>
      <c r="BA1373">
        <v>0</v>
      </c>
      <c r="BB1373" s="5">
        <v>0</v>
      </c>
      <c r="BD1373">
        <v>0</v>
      </c>
      <c r="BE1373">
        <v>0</v>
      </c>
      <c r="BF1373" s="4">
        <v>0</v>
      </c>
      <c r="BG1373">
        <v>0</v>
      </c>
      <c r="BH1373" s="5">
        <v>0</v>
      </c>
      <c r="BI1373">
        <v>0</v>
      </c>
      <c r="BJ1373" s="4">
        <v>0</v>
      </c>
      <c r="BK1373">
        <v>0</v>
      </c>
      <c r="BL1373" s="5">
        <v>0</v>
      </c>
      <c r="BM1373">
        <v>1</v>
      </c>
      <c r="BN1373" s="4">
        <v>0</v>
      </c>
      <c r="BO1373">
        <v>0</v>
      </c>
      <c r="BP1373" s="5">
        <v>1</v>
      </c>
      <c r="BQ1373">
        <v>0</v>
      </c>
      <c r="BR1373" s="4">
        <v>0</v>
      </c>
      <c r="BS1373">
        <v>0</v>
      </c>
      <c r="BT1373" s="5">
        <v>0</v>
      </c>
      <c r="BU1373">
        <v>0</v>
      </c>
      <c r="BV1373" s="4">
        <v>0</v>
      </c>
      <c r="BW1373">
        <v>0</v>
      </c>
      <c r="BX1373" s="5">
        <v>0</v>
      </c>
      <c r="BY1373">
        <v>0</v>
      </c>
      <c r="BZ1373" s="4">
        <v>0</v>
      </c>
      <c r="CA1373">
        <v>0</v>
      </c>
      <c r="CB1373" s="5">
        <v>0</v>
      </c>
      <c r="CD1373">
        <v>0</v>
      </c>
      <c r="CE1373">
        <v>0</v>
      </c>
      <c r="CF1373" s="4">
        <v>0</v>
      </c>
      <c r="CG1373">
        <v>0</v>
      </c>
      <c r="CH1373" s="5">
        <v>0</v>
      </c>
      <c r="CI1373">
        <v>0</v>
      </c>
      <c r="CJ1373" s="4">
        <v>0</v>
      </c>
      <c r="CK1373">
        <v>0</v>
      </c>
      <c r="CL1373" s="5">
        <v>0</v>
      </c>
      <c r="CM1373">
        <v>1</v>
      </c>
      <c r="CN1373" s="4">
        <v>0</v>
      </c>
      <c r="CO1373">
        <v>0</v>
      </c>
      <c r="CP1373" s="5">
        <v>1</v>
      </c>
      <c r="CQ1373">
        <v>0</v>
      </c>
      <c r="CR1373" s="4">
        <v>0</v>
      </c>
      <c r="CS1373">
        <v>0</v>
      </c>
      <c r="CT1373" s="5">
        <v>0</v>
      </c>
      <c r="CU1373">
        <v>0</v>
      </c>
      <c r="CV1373" s="4">
        <v>0</v>
      </c>
      <c r="CW1373">
        <v>0</v>
      </c>
      <c r="CX1373" s="5">
        <v>0</v>
      </c>
      <c r="CY1373" s="21">
        <v>0</v>
      </c>
      <c r="CZ1373" s="21">
        <v>0</v>
      </c>
      <c r="DA1373" s="21">
        <v>0</v>
      </c>
      <c r="DB1373" s="5">
        <v>0</v>
      </c>
      <c r="DD1373" s="8">
        <v>0</v>
      </c>
      <c r="DE1373" s="8">
        <v>0</v>
      </c>
      <c r="DF1373" s="8">
        <v>0</v>
      </c>
      <c r="DG1373" s="8">
        <v>0</v>
      </c>
      <c r="DH1373" s="8">
        <v>0</v>
      </c>
      <c r="DI1373" s="8">
        <v>0</v>
      </c>
      <c r="DJ1373" s="8">
        <v>0</v>
      </c>
      <c r="DK1373" s="8">
        <v>0</v>
      </c>
      <c r="DL1373" s="8">
        <v>0</v>
      </c>
      <c r="DM1373" s="8">
        <v>0</v>
      </c>
      <c r="DN1373" s="8">
        <v>0</v>
      </c>
      <c r="DO1373" s="8">
        <v>0</v>
      </c>
      <c r="DP1373" s="8">
        <v>0</v>
      </c>
      <c r="DQ1373" s="8">
        <v>0</v>
      </c>
      <c r="DR1373" s="8">
        <v>0</v>
      </c>
      <c r="DS1373" s="8">
        <v>0</v>
      </c>
      <c r="DT1373" s="8">
        <v>0</v>
      </c>
      <c r="DU1373" s="8">
        <v>0</v>
      </c>
      <c r="DV1373" s="8">
        <v>0</v>
      </c>
      <c r="DW1373" s="8">
        <v>0</v>
      </c>
      <c r="DX1373" s="8">
        <v>0</v>
      </c>
      <c r="DY1373" s="8">
        <v>0</v>
      </c>
      <c r="DZ1373" s="8">
        <v>0</v>
      </c>
      <c r="EA1373" s="8">
        <v>0</v>
      </c>
      <c r="EB1373" s="8">
        <v>0</v>
      </c>
      <c r="EC1373" s="8">
        <v>0</v>
      </c>
      <c r="ED1373" s="20">
        <v>0</v>
      </c>
      <c r="EF1373" s="9">
        <v>0</v>
      </c>
      <c r="EG1373" s="9">
        <v>0</v>
      </c>
      <c r="EH1373" s="9">
        <v>0</v>
      </c>
      <c r="EI1373" s="9">
        <v>0</v>
      </c>
      <c r="EJ1373" s="9">
        <v>0</v>
      </c>
      <c r="EK1373" s="9">
        <v>0</v>
      </c>
      <c r="EL1373" s="9">
        <v>0</v>
      </c>
      <c r="EM1373" s="9">
        <v>0</v>
      </c>
      <c r="EN1373" s="9">
        <v>0</v>
      </c>
      <c r="EO1373" s="9">
        <v>0</v>
      </c>
      <c r="EP1373" s="9">
        <v>0</v>
      </c>
      <c r="EQ1373" s="9">
        <v>0</v>
      </c>
      <c r="ER1373" s="9">
        <v>0</v>
      </c>
      <c r="ES1373" s="9">
        <v>0</v>
      </c>
      <c r="ET1373" s="9">
        <v>0</v>
      </c>
      <c r="EU1373" s="9">
        <v>0</v>
      </c>
      <c r="EV1373" s="9">
        <v>0</v>
      </c>
      <c r="EW1373" s="9">
        <v>0</v>
      </c>
      <c r="EX1373" s="9">
        <v>0</v>
      </c>
      <c r="EY1373" s="9">
        <v>0</v>
      </c>
      <c r="EZ1373" s="9">
        <v>0</v>
      </c>
      <c r="FA1373" s="9">
        <v>0</v>
      </c>
      <c r="FB1373" s="9">
        <v>0</v>
      </c>
      <c r="FC1373" s="9">
        <v>0</v>
      </c>
      <c r="FD1373" s="9">
        <v>0</v>
      </c>
      <c r="FE1373" s="9">
        <v>0</v>
      </c>
      <c r="FF1373">
        <v>0</v>
      </c>
    </row>
    <row r="1374" spans="1:162" x14ac:dyDescent="0.2">
      <c r="A1374" t="s">
        <v>1400</v>
      </c>
      <c r="B1374" t="s">
        <v>3759</v>
      </c>
      <c r="C1374" t="s">
        <v>4599</v>
      </c>
      <c r="D1374" s="1">
        <v>0</v>
      </c>
      <c r="E1374" s="1">
        <v>0</v>
      </c>
      <c r="F1374" s="4">
        <v>0</v>
      </c>
      <c r="G1374" s="4">
        <v>0</v>
      </c>
      <c r="H1374" s="5">
        <v>0</v>
      </c>
      <c r="I1374">
        <v>0</v>
      </c>
      <c r="J1374" s="4">
        <v>0</v>
      </c>
      <c r="K1374">
        <v>0</v>
      </c>
      <c r="L1374" s="5">
        <v>0</v>
      </c>
      <c r="M1374">
        <v>0</v>
      </c>
      <c r="N1374" s="4">
        <v>0</v>
      </c>
      <c r="O1374">
        <v>0</v>
      </c>
      <c r="P1374" s="5">
        <v>0</v>
      </c>
      <c r="Q1374">
        <v>3</v>
      </c>
      <c r="R1374" s="4">
        <v>0</v>
      </c>
      <c r="S1374">
        <v>0</v>
      </c>
      <c r="T1374" s="5">
        <v>3</v>
      </c>
      <c r="U1374">
        <v>0</v>
      </c>
      <c r="V1374" s="4">
        <v>0</v>
      </c>
      <c r="W1374">
        <v>0</v>
      </c>
      <c r="X1374" s="5">
        <v>0</v>
      </c>
      <c r="Y1374">
        <v>0</v>
      </c>
      <c r="Z1374" s="4">
        <v>0</v>
      </c>
      <c r="AA1374">
        <v>0</v>
      </c>
      <c r="AB1374" s="5">
        <v>0</v>
      </c>
      <c r="AD1374">
        <v>0</v>
      </c>
      <c r="AE1374">
        <v>0</v>
      </c>
      <c r="AF1374" s="4">
        <v>0</v>
      </c>
      <c r="AG1374">
        <v>0</v>
      </c>
      <c r="AH1374" s="5">
        <v>0</v>
      </c>
      <c r="AI1374">
        <v>0</v>
      </c>
      <c r="AJ1374" s="4">
        <v>0</v>
      </c>
      <c r="AK1374">
        <v>0</v>
      </c>
      <c r="AL1374" s="5">
        <v>0</v>
      </c>
      <c r="AM1374">
        <v>0</v>
      </c>
      <c r="AN1374" s="4">
        <v>0</v>
      </c>
      <c r="AO1374">
        <v>0</v>
      </c>
      <c r="AP1374" s="5">
        <v>0</v>
      </c>
      <c r="AQ1374">
        <v>3</v>
      </c>
      <c r="AR1374" s="4">
        <v>0</v>
      </c>
      <c r="AS1374">
        <v>0</v>
      </c>
      <c r="AT1374" s="5">
        <v>3</v>
      </c>
      <c r="AU1374">
        <v>0</v>
      </c>
      <c r="AV1374" s="4">
        <v>0</v>
      </c>
      <c r="AW1374">
        <v>0</v>
      </c>
      <c r="AX1374" s="5">
        <v>0</v>
      </c>
      <c r="AY1374">
        <v>0</v>
      </c>
      <c r="AZ1374" s="4">
        <v>0</v>
      </c>
      <c r="BA1374">
        <v>0</v>
      </c>
      <c r="BB1374" s="5">
        <v>0</v>
      </c>
      <c r="BD1374">
        <v>0</v>
      </c>
      <c r="BE1374">
        <v>0</v>
      </c>
      <c r="BF1374" s="4">
        <v>0</v>
      </c>
      <c r="BG1374">
        <v>0</v>
      </c>
      <c r="BH1374" s="5">
        <v>0</v>
      </c>
      <c r="BI1374">
        <v>0</v>
      </c>
      <c r="BJ1374" s="4">
        <v>0</v>
      </c>
      <c r="BK1374">
        <v>0</v>
      </c>
      <c r="BL1374" s="5">
        <v>0</v>
      </c>
      <c r="BM1374">
        <v>3</v>
      </c>
      <c r="BN1374" s="4">
        <v>0</v>
      </c>
      <c r="BO1374">
        <v>0</v>
      </c>
      <c r="BP1374" s="5">
        <v>3</v>
      </c>
      <c r="BQ1374">
        <v>3</v>
      </c>
      <c r="BR1374" s="4">
        <v>0</v>
      </c>
      <c r="BS1374">
        <v>0</v>
      </c>
      <c r="BT1374" s="5">
        <v>3</v>
      </c>
      <c r="BU1374">
        <v>0</v>
      </c>
      <c r="BV1374" s="4">
        <v>0</v>
      </c>
      <c r="BW1374">
        <v>0</v>
      </c>
      <c r="BX1374" s="5">
        <v>0</v>
      </c>
      <c r="BY1374">
        <v>0</v>
      </c>
      <c r="BZ1374" s="4">
        <v>0</v>
      </c>
      <c r="CA1374">
        <v>0</v>
      </c>
      <c r="CB1374" s="5">
        <v>0</v>
      </c>
      <c r="CD1374">
        <v>0</v>
      </c>
      <c r="CE1374">
        <v>0</v>
      </c>
      <c r="CF1374" s="4">
        <v>0</v>
      </c>
      <c r="CG1374">
        <v>0</v>
      </c>
      <c r="CH1374" s="5">
        <v>0</v>
      </c>
      <c r="CI1374">
        <v>0</v>
      </c>
      <c r="CJ1374" s="4">
        <v>0</v>
      </c>
      <c r="CK1374">
        <v>0</v>
      </c>
      <c r="CL1374" s="5">
        <v>0</v>
      </c>
      <c r="CM1374">
        <v>3</v>
      </c>
      <c r="CN1374" s="4">
        <v>0</v>
      </c>
      <c r="CO1374">
        <v>0</v>
      </c>
      <c r="CP1374" s="5">
        <v>3</v>
      </c>
      <c r="CQ1374">
        <v>3</v>
      </c>
      <c r="CR1374" s="4">
        <v>0</v>
      </c>
      <c r="CS1374">
        <v>0</v>
      </c>
      <c r="CT1374" s="5">
        <v>3</v>
      </c>
      <c r="CU1374">
        <v>0</v>
      </c>
      <c r="CV1374" s="4">
        <v>0</v>
      </c>
      <c r="CW1374">
        <v>0</v>
      </c>
      <c r="CX1374" s="5">
        <v>0</v>
      </c>
      <c r="CY1374" s="21">
        <v>0</v>
      </c>
      <c r="CZ1374" s="21">
        <v>0</v>
      </c>
      <c r="DA1374" s="21">
        <v>0</v>
      </c>
      <c r="DB1374" s="5">
        <v>0</v>
      </c>
      <c r="DD1374" s="8">
        <v>0</v>
      </c>
      <c r="DE1374" s="8">
        <v>0</v>
      </c>
      <c r="DF1374" s="8">
        <v>0</v>
      </c>
      <c r="DG1374" s="8">
        <v>0</v>
      </c>
      <c r="DH1374" s="8">
        <v>0</v>
      </c>
      <c r="DI1374" s="8">
        <v>0</v>
      </c>
      <c r="DJ1374" s="8">
        <v>0</v>
      </c>
      <c r="DK1374" s="8">
        <v>0</v>
      </c>
      <c r="DL1374" s="8">
        <v>0</v>
      </c>
      <c r="DM1374" s="8">
        <v>0</v>
      </c>
      <c r="DN1374" s="8">
        <v>0</v>
      </c>
      <c r="DO1374" s="8">
        <v>0</v>
      </c>
      <c r="DP1374" s="8">
        <v>0</v>
      </c>
      <c r="DQ1374" s="8">
        <v>0</v>
      </c>
      <c r="DR1374" s="8">
        <v>0</v>
      </c>
      <c r="DS1374" s="8">
        <v>0</v>
      </c>
      <c r="DT1374" s="8">
        <v>0</v>
      </c>
      <c r="DU1374" s="8">
        <v>0</v>
      </c>
      <c r="DV1374" s="8">
        <v>0</v>
      </c>
      <c r="DW1374" s="8">
        <v>0</v>
      </c>
      <c r="DX1374" s="8">
        <v>0</v>
      </c>
      <c r="DY1374" s="8">
        <v>0</v>
      </c>
      <c r="DZ1374" s="8">
        <v>0</v>
      </c>
      <c r="EA1374" s="8">
        <v>0</v>
      </c>
      <c r="EB1374" s="8">
        <v>0</v>
      </c>
      <c r="EC1374" s="8">
        <v>0</v>
      </c>
      <c r="ED1374" s="20">
        <v>0</v>
      </c>
      <c r="EF1374" s="9">
        <v>0</v>
      </c>
      <c r="EG1374" s="9">
        <v>0</v>
      </c>
      <c r="EH1374" s="9">
        <v>0</v>
      </c>
      <c r="EI1374" s="9">
        <v>0</v>
      </c>
      <c r="EJ1374" s="9">
        <v>0</v>
      </c>
      <c r="EK1374" s="9">
        <v>0</v>
      </c>
      <c r="EL1374" s="9">
        <v>0</v>
      </c>
      <c r="EM1374" s="9">
        <v>0</v>
      </c>
      <c r="EN1374" s="9">
        <v>0</v>
      </c>
      <c r="EO1374" s="9">
        <v>0</v>
      </c>
      <c r="EP1374" s="9">
        <v>0</v>
      </c>
      <c r="EQ1374" s="9">
        <v>0</v>
      </c>
      <c r="ER1374" s="9">
        <v>0</v>
      </c>
      <c r="ES1374" s="9">
        <v>0</v>
      </c>
      <c r="ET1374" s="9">
        <v>0</v>
      </c>
      <c r="EU1374" s="9">
        <v>0</v>
      </c>
      <c r="EV1374" s="9">
        <v>0</v>
      </c>
      <c r="EW1374" s="9">
        <v>0</v>
      </c>
      <c r="EX1374" s="9">
        <v>0</v>
      </c>
      <c r="EY1374" s="9">
        <v>0</v>
      </c>
      <c r="EZ1374" s="9">
        <v>0</v>
      </c>
      <c r="FA1374" s="9">
        <v>0</v>
      </c>
      <c r="FB1374" s="9">
        <v>0</v>
      </c>
      <c r="FC1374" s="9">
        <v>0</v>
      </c>
      <c r="FD1374" s="9">
        <v>0</v>
      </c>
      <c r="FE1374" s="9">
        <v>0</v>
      </c>
      <c r="FF1374">
        <v>0</v>
      </c>
    </row>
    <row r="1375" spans="1:162" x14ac:dyDescent="0.2">
      <c r="A1375" t="s">
        <v>2217</v>
      </c>
      <c r="B1375" t="s">
        <v>3760</v>
      </c>
      <c r="C1375" t="s">
        <v>3</v>
      </c>
      <c r="D1375" s="1">
        <v>0</v>
      </c>
      <c r="E1375" s="1">
        <v>0</v>
      </c>
      <c r="F1375" s="4">
        <v>0</v>
      </c>
      <c r="G1375" s="4">
        <v>0</v>
      </c>
      <c r="H1375" s="5">
        <v>0</v>
      </c>
      <c r="I1375">
        <v>0</v>
      </c>
      <c r="J1375" s="4">
        <v>0</v>
      </c>
      <c r="K1375">
        <v>0</v>
      </c>
      <c r="L1375" s="5">
        <v>0</v>
      </c>
      <c r="M1375">
        <v>0</v>
      </c>
      <c r="N1375" s="4">
        <v>0</v>
      </c>
      <c r="O1375">
        <v>0</v>
      </c>
      <c r="P1375" s="5">
        <v>0</v>
      </c>
      <c r="Q1375">
        <v>5</v>
      </c>
      <c r="R1375" s="4">
        <v>0</v>
      </c>
      <c r="S1375">
        <v>0</v>
      </c>
      <c r="T1375" s="5">
        <v>5</v>
      </c>
      <c r="U1375">
        <v>0</v>
      </c>
      <c r="V1375" s="4">
        <v>0</v>
      </c>
      <c r="W1375">
        <v>0</v>
      </c>
      <c r="X1375" s="5">
        <v>0</v>
      </c>
      <c r="Y1375">
        <v>0</v>
      </c>
      <c r="Z1375" s="4">
        <v>0</v>
      </c>
      <c r="AA1375">
        <v>0</v>
      </c>
      <c r="AB1375" s="5">
        <v>0</v>
      </c>
      <c r="AD1375">
        <v>0</v>
      </c>
      <c r="AE1375">
        <v>0</v>
      </c>
      <c r="AF1375" s="4">
        <v>0</v>
      </c>
      <c r="AG1375">
        <v>0</v>
      </c>
      <c r="AH1375" s="5">
        <v>0</v>
      </c>
      <c r="AI1375">
        <v>0</v>
      </c>
      <c r="AJ1375" s="4">
        <v>0</v>
      </c>
      <c r="AK1375">
        <v>0</v>
      </c>
      <c r="AL1375" s="5">
        <v>0</v>
      </c>
      <c r="AM1375">
        <v>0</v>
      </c>
      <c r="AN1375" s="4">
        <v>0</v>
      </c>
      <c r="AO1375">
        <v>0</v>
      </c>
      <c r="AP1375" s="5">
        <v>0</v>
      </c>
      <c r="AQ1375">
        <v>5</v>
      </c>
      <c r="AR1375" s="4">
        <v>0</v>
      </c>
      <c r="AS1375">
        <v>0</v>
      </c>
      <c r="AT1375" s="5">
        <v>5</v>
      </c>
      <c r="AU1375">
        <v>0</v>
      </c>
      <c r="AV1375" s="4">
        <v>0</v>
      </c>
      <c r="AW1375">
        <v>0</v>
      </c>
      <c r="AX1375" s="5">
        <v>0</v>
      </c>
      <c r="AY1375">
        <v>0</v>
      </c>
      <c r="AZ1375" s="4">
        <v>0</v>
      </c>
      <c r="BA1375">
        <v>0</v>
      </c>
      <c r="BB1375" s="5">
        <v>0</v>
      </c>
      <c r="BD1375">
        <v>0</v>
      </c>
      <c r="BE1375">
        <v>0</v>
      </c>
      <c r="BF1375" s="4">
        <v>0</v>
      </c>
      <c r="BG1375">
        <v>0</v>
      </c>
      <c r="BH1375" s="5">
        <v>0</v>
      </c>
      <c r="BI1375">
        <v>0</v>
      </c>
      <c r="BJ1375" s="4">
        <v>0</v>
      </c>
      <c r="BK1375">
        <v>0</v>
      </c>
      <c r="BL1375" s="5">
        <v>0</v>
      </c>
      <c r="BM1375">
        <v>4</v>
      </c>
      <c r="BN1375" s="4">
        <v>0</v>
      </c>
      <c r="BO1375">
        <v>0</v>
      </c>
      <c r="BP1375" s="5">
        <v>4</v>
      </c>
      <c r="BQ1375">
        <v>5</v>
      </c>
      <c r="BR1375" s="4">
        <v>0</v>
      </c>
      <c r="BS1375">
        <v>0</v>
      </c>
      <c r="BT1375" s="5">
        <v>5</v>
      </c>
      <c r="BU1375">
        <v>0</v>
      </c>
      <c r="BV1375" s="4">
        <v>0</v>
      </c>
      <c r="BW1375">
        <v>0</v>
      </c>
      <c r="BX1375" s="5">
        <v>0</v>
      </c>
      <c r="BY1375">
        <v>0</v>
      </c>
      <c r="BZ1375" s="4">
        <v>0</v>
      </c>
      <c r="CA1375">
        <v>0</v>
      </c>
      <c r="CB1375" s="5">
        <v>0</v>
      </c>
      <c r="CD1375">
        <v>0</v>
      </c>
      <c r="CE1375">
        <v>0</v>
      </c>
      <c r="CF1375" s="4">
        <v>0</v>
      </c>
      <c r="CG1375">
        <v>0</v>
      </c>
      <c r="CH1375" s="5">
        <v>0</v>
      </c>
      <c r="CI1375">
        <v>0</v>
      </c>
      <c r="CJ1375" s="4">
        <v>0</v>
      </c>
      <c r="CK1375">
        <v>0</v>
      </c>
      <c r="CL1375" s="5">
        <v>0</v>
      </c>
      <c r="CM1375">
        <v>4</v>
      </c>
      <c r="CN1375" s="4">
        <v>0</v>
      </c>
      <c r="CO1375">
        <v>0</v>
      </c>
      <c r="CP1375" s="5">
        <v>4</v>
      </c>
      <c r="CQ1375">
        <v>5</v>
      </c>
      <c r="CR1375" s="4">
        <v>0</v>
      </c>
      <c r="CS1375">
        <v>0</v>
      </c>
      <c r="CT1375" s="5">
        <v>5</v>
      </c>
      <c r="CU1375">
        <v>0</v>
      </c>
      <c r="CV1375" s="4">
        <v>0</v>
      </c>
      <c r="CW1375">
        <v>0</v>
      </c>
      <c r="CX1375" s="5">
        <v>0</v>
      </c>
      <c r="CY1375" s="21">
        <v>0</v>
      </c>
      <c r="CZ1375" s="21">
        <v>0</v>
      </c>
      <c r="DA1375" s="21">
        <v>0</v>
      </c>
      <c r="DB1375" s="5">
        <v>0</v>
      </c>
      <c r="DD1375" s="8">
        <v>0</v>
      </c>
      <c r="DE1375" s="8">
        <v>0</v>
      </c>
      <c r="DF1375" s="8">
        <v>0</v>
      </c>
      <c r="DG1375" s="8">
        <v>0</v>
      </c>
      <c r="DH1375" s="8">
        <v>0</v>
      </c>
      <c r="DI1375" s="8">
        <v>0</v>
      </c>
      <c r="DJ1375" s="8">
        <v>0</v>
      </c>
      <c r="DK1375" s="8">
        <v>0</v>
      </c>
      <c r="DL1375" s="8">
        <v>0</v>
      </c>
      <c r="DM1375" s="8">
        <v>0</v>
      </c>
      <c r="DN1375" s="8">
        <v>0</v>
      </c>
      <c r="DO1375" s="8">
        <v>0</v>
      </c>
      <c r="DP1375" s="8">
        <v>0</v>
      </c>
      <c r="DQ1375" s="8">
        <v>0</v>
      </c>
      <c r="DR1375" s="8">
        <v>0</v>
      </c>
      <c r="DS1375" s="8">
        <v>0</v>
      </c>
      <c r="DT1375" s="8">
        <v>0</v>
      </c>
      <c r="DU1375" s="8">
        <v>0</v>
      </c>
      <c r="DV1375" s="8">
        <v>0</v>
      </c>
      <c r="DW1375" s="8">
        <v>0</v>
      </c>
      <c r="DX1375" s="8">
        <v>0</v>
      </c>
      <c r="DY1375" s="8">
        <v>0</v>
      </c>
      <c r="DZ1375" s="8">
        <v>0</v>
      </c>
      <c r="EA1375" s="8">
        <v>0</v>
      </c>
      <c r="EB1375" s="8">
        <v>0</v>
      </c>
      <c r="EC1375" s="8">
        <v>0</v>
      </c>
      <c r="ED1375" s="20">
        <v>0</v>
      </c>
      <c r="EF1375" s="9">
        <v>0</v>
      </c>
      <c r="EG1375" s="9">
        <v>0</v>
      </c>
      <c r="EH1375" s="9">
        <v>0</v>
      </c>
      <c r="EI1375" s="9">
        <v>0</v>
      </c>
      <c r="EJ1375" s="9">
        <v>0</v>
      </c>
      <c r="EK1375" s="9">
        <v>0</v>
      </c>
      <c r="EL1375" s="9">
        <v>0</v>
      </c>
      <c r="EM1375" s="9">
        <v>0</v>
      </c>
      <c r="EN1375" s="9">
        <v>0</v>
      </c>
      <c r="EO1375" s="9">
        <v>0</v>
      </c>
      <c r="EP1375" s="9">
        <v>0</v>
      </c>
      <c r="EQ1375" s="9">
        <v>0</v>
      </c>
      <c r="ER1375" s="9">
        <v>0</v>
      </c>
      <c r="ES1375" s="9">
        <v>0</v>
      </c>
      <c r="ET1375" s="9">
        <v>0</v>
      </c>
      <c r="EU1375" s="9">
        <v>0</v>
      </c>
      <c r="EV1375" s="9">
        <v>0</v>
      </c>
      <c r="EW1375" s="9">
        <v>0</v>
      </c>
      <c r="EX1375" s="9">
        <v>0</v>
      </c>
      <c r="EY1375" s="9">
        <v>0</v>
      </c>
      <c r="EZ1375" s="9">
        <v>0</v>
      </c>
      <c r="FA1375" s="9">
        <v>0</v>
      </c>
      <c r="FB1375" s="9">
        <v>0</v>
      </c>
      <c r="FC1375" s="9">
        <v>0</v>
      </c>
      <c r="FD1375" s="9">
        <v>0</v>
      </c>
      <c r="FE1375" s="9">
        <v>0</v>
      </c>
      <c r="FF1375">
        <v>0</v>
      </c>
    </row>
    <row r="1376" spans="1:162" x14ac:dyDescent="0.2">
      <c r="A1376" t="s">
        <v>1183</v>
      </c>
      <c r="B1376" t="s">
        <v>3761</v>
      </c>
      <c r="C1376" t="s">
        <v>4599</v>
      </c>
      <c r="D1376" s="1">
        <v>0</v>
      </c>
      <c r="E1376" s="1">
        <v>0</v>
      </c>
      <c r="F1376" s="4">
        <v>0</v>
      </c>
      <c r="G1376" s="4">
        <v>0</v>
      </c>
      <c r="H1376" s="5">
        <v>0</v>
      </c>
      <c r="I1376">
        <v>0</v>
      </c>
      <c r="J1376" s="4">
        <v>0</v>
      </c>
      <c r="K1376">
        <v>0</v>
      </c>
      <c r="L1376" s="5">
        <v>0</v>
      </c>
      <c r="M1376">
        <v>0</v>
      </c>
      <c r="N1376" s="4">
        <v>0</v>
      </c>
      <c r="O1376">
        <v>0</v>
      </c>
      <c r="P1376" s="5">
        <v>0</v>
      </c>
      <c r="Q1376">
        <v>6</v>
      </c>
      <c r="R1376" s="4">
        <v>0</v>
      </c>
      <c r="S1376">
        <v>0</v>
      </c>
      <c r="T1376" s="5">
        <v>6</v>
      </c>
      <c r="U1376">
        <v>6</v>
      </c>
      <c r="V1376" s="4">
        <v>0</v>
      </c>
      <c r="W1376">
        <v>0</v>
      </c>
      <c r="X1376" s="5">
        <v>6</v>
      </c>
      <c r="Y1376">
        <v>6</v>
      </c>
      <c r="Z1376" s="4">
        <v>0</v>
      </c>
      <c r="AA1376">
        <v>0</v>
      </c>
      <c r="AB1376" s="5">
        <v>6</v>
      </c>
      <c r="AD1376">
        <v>0</v>
      </c>
      <c r="AE1376">
        <v>0</v>
      </c>
      <c r="AF1376" s="4">
        <v>0</v>
      </c>
      <c r="AG1376">
        <v>0</v>
      </c>
      <c r="AH1376" s="5">
        <v>0</v>
      </c>
      <c r="AI1376">
        <v>0</v>
      </c>
      <c r="AJ1376" s="4">
        <v>0</v>
      </c>
      <c r="AK1376">
        <v>0</v>
      </c>
      <c r="AL1376" s="5">
        <v>0</v>
      </c>
      <c r="AM1376">
        <v>0</v>
      </c>
      <c r="AN1376" s="4">
        <v>0</v>
      </c>
      <c r="AO1376">
        <v>0</v>
      </c>
      <c r="AP1376" s="5">
        <v>0</v>
      </c>
      <c r="AQ1376">
        <v>6</v>
      </c>
      <c r="AR1376" s="4">
        <v>0</v>
      </c>
      <c r="AS1376">
        <v>0</v>
      </c>
      <c r="AT1376" s="5">
        <v>6</v>
      </c>
      <c r="AU1376">
        <v>6</v>
      </c>
      <c r="AV1376" s="4">
        <v>0</v>
      </c>
      <c r="AW1376">
        <v>0</v>
      </c>
      <c r="AX1376" s="5">
        <v>6</v>
      </c>
      <c r="AY1376">
        <v>6</v>
      </c>
      <c r="AZ1376" s="4">
        <v>0</v>
      </c>
      <c r="BA1376">
        <v>0</v>
      </c>
      <c r="BB1376" s="5">
        <v>6</v>
      </c>
      <c r="BD1376">
        <v>0</v>
      </c>
      <c r="BE1376">
        <v>0</v>
      </c>
      <c r="BF1376" s="4">
        <v>0</v>
      </c>
      <c r="BG1376">
        <v>0</v>
      </c>
      <c r="BH1376" s="5">
        <v>0</v>
      </c>
      <c r="BI1376">
        <v>0</v>
      </c>
      <c r="BJ1376" s="4">
        <v>0</v>
      </c>
      <c r="BK1376">
        <v>0</v>
      </c>
      <c r="BL1376" s="5">
        <v>0</v>
      </c>
      <c r="BM1376">
        <v>6</v>
      </c>
      <c r="BN1376" s="4">
        <v>0</v>
      </c>
      <c r="BO1376">
        <v>0</v>
      </c>
      <c r="BP1376" s="5">
        <v>6</v>
      </c>
      <c r="BQ1376">
        <v>6</v>
      </c>
      <c r="BR1376" s="4">
        <v>0</v>
      </c>
      <c r="BS1376">
        <v>0</v>
      </c>
      <c r="BT1376" s="5">
        <v>6</v>
      </c>
      <c r="BU1376">
        <v>6</v>
      </c>
      <c r="BV1376" s="4">
        <v>0</v>
      </c>
      <c r="BW1376">
        <v>0</v>
      </c>
      <c r="BX1376" s="5">
        <v>6</v>
      </c>
      <c r="BY1376">
        <v>6</v>
      </c>
      <c r="BZ1376" s="4">
        <v>0</v>
      </c>
      <c r="CA1376">
        <v>0</v>
      </c>
      <c r="CB1376" s="5">
        <v>6</v>
      </c>
      <c r="CD1376">
        <v>0</v>
      </c>
      <c r="CE1376">
        <v>0</v>
      </c>
      <c r="CF1376" s="4">
        <v>0</v>
      </c>
      <c r="CG1376">
        <v>0</v>
      </c>
      <c r="CH1376" s="5">
        <v>0</v>
      </c>
      <c r="CI1376">
        <v>0</v>
      </c>
      <c r="CJ1376" s="4">
        <v>0</v>
      </c>
      <c r="CK1376">
        <v>0</v>
      </c>
      <c r="CL1376" s="5">
        <v>0</v>
      </c>
      <c r="CM1376">
        <v>6</v>
      </c>
      <c r="CN1376" s="4">
        <v>0</v>
      </c>
      <c r="CO1376">
        <v>0</v>
      </c>
      <c r="CP1376" s="5">
        <v>6</v>
      </c>
      <c r="CQ1376">
        <v>6</v>
      </c>
      <c r="CR1376" s="4">
        <v>0</v>
      </c>
      <c r="CS1376">
        <v>0</v>
      </c>
      <c r="CT1376" s="5">
        <v>6</v>
      </c>
      <c r="CU1376">
        <v>6</v>
      </c>
      <c r="CV1376" s="4">
        <v>0</v>
      </c>
      <c r="CW1376">
        <v>0</v>
      </c>
      <c r="CX1376" s="5">
        <v>6</v>
      </c>
      <c r="CY1376" s="21">
        <v>6</v>
      </c>
      <c r="CZ1376" s="21">
        <v>0</v>
      </c>
      <c r="DA1376" s="21">
        <v>0</v>
      </c>
      <c r="DB1376" s="5">
        <v>6</v>
      </c>
      <c r="DD1376" s="8">
        <v>0</v>
      </c>
      <c r="DE1376" s="8">
        <v>0</v>
      </c>
      <c r="DF1376" s="8">
        <v>0</v>
      </c>
      <c r="DG1376" s="8">
        <v>0</v>
      </c>
      <c r="DH1376" s="8">
        <v>0</v>
      </c>
      <c r="DI1376" s="8">
        <v>0</v>
      </c>
      <c r="DJ1376" s="8">
        <v>0</v>
      </c>
      <c r="DK1376" s="8">
        <v>0</v>
      </c>
      <c r="DL1376" s="8">
        <v>0</v>
      </c>
      <c r="DM1376" s="8">
        <v>0</v>
      </c>
      <c r="DN1376" s="8">
        <v>0</v>
      </c>
      <c r="DO1376" s="8">
        <v>0</v>
      </c>
      <c r="DP1376" s="8">
        <v>0</v>
      </c>
      <c r="DQ1376" s="8">
        <v>0</v>
      </c>
      <c r="DR1376" s="8">
        <v>0</v>
      </c>
      <c r="DS1376" s="8">
        <v>0</v>
      </c>
      <c r="DT1376" s="8">
        <v>0</v>
      </c>
      <c r="DU1376" s="8">
        <v>0</v>
      </c>
      <c r="DV1376" s="8">
        <v>0</v>
      </c>
      <c r="DW1376" s="8">
        <v>0</v>
      </c>
      <c r="DX1376" s="8">
        <v>0</v>
      </c>
      <c r="DY1376" s="8">
        <v>0</v>
      </c>
      <c r="DZ1376" s="8">
        <v>0</v>
      </c>
      <c r="EA1376" s="8">
        <v>0</v>
      </c>
      <c r="EB1376" s="8">
        <v>0</v>
      </c>
      <c r="EC1376" s="8">
        <v>0</v>
      </c>
      <c r="ED1376" s="20">
        <v>0</v>
      </c>
      <c r="EF1376" s="9">
        <v>0</v>
      </c>
      <c r="EG1376" s="9">
        <v>0</v>
      </c>
      <c r="EH1376" s="9">
        <v>0</v>
      </c>
      <c r="EI1376" s="9">
        <v>0</v>
      </c>
      <c r="EJ1376" s="9">
        <v>0</v>
      </c>
      <c r="EK1376" s="9">
        <v>0</v>
      </c>
      <c r="EL1376" s="9">
        <v>0</v>
      </c>
      <c r="EM1376" s="9">
        <v>0</v>
      </c>
      <c r="EN1376" s="9">
        <v>0</v>
      </c>
      <c r="EO1376" s="9">
        <v>0</v>
      </c>
      <c r="EP1376" s="9">
        <v>0</v>
      </c>
      <c r="EQ1376" s="9">
        <v>0</v>
      </c>
      <c r="ER1376" s="9">
        <v>0</v>
      </c>
      <c r="ES1376" s="9">
        <v>0</v>
      </c>
      <c r="ET1376" s="9">
        <v>0</v>
      </c>
      <c r="EU1376" s="9">
        <v>0</v>
      </c>
      <c r="EV1376" s="9">
        <v>0</v>
      </c>
      <c r="EW1376" s="9">
        <v>0</v>
      </c>
      <c r="EX1376" s="9">
        <v>0</v>
      </c>
      <c r="EY1376" s="9">
        <v>0</v>
      </c>
      <c r="EZ1376" s="9">
        <v>0</v>
      </c>
      <c r="FA1376" s="9">
        <v>0</v>
      </c>
      <c r="FB1376" s="9">
        <v>0</v>
      </c>
      <c r="FC1376" s="9">
        <v>0</v>
      </c>
      <c r="FD1376" s="9">
        <v>0</v>
      </c>
      <c r="FE1376" s="9">
        <v>0</v>
      </c>
      <c r="FF1376">
        <v>0</v>
      </c>
    </row>
    <row r="1377" spans="1:162" x14ac:dyDescent="0.2">
      <c r="A1377" t="s">
        <v>1705</v>
      </c>
      <c r="B1377" t="s">
        <v>3762</v>
      </c>
      <c r="C1377" t="s">
        <v>3</v>
      </c>
      <c r="D1377" s="1">
        <v>0</v>
      </c>
      <c r="E1377" s="1">
        <v>0</v>
      </c>
      <c r="F1377" s="4">
        <v>0</v>
      </c>
      <c r="G1377" s="4">
        <v>0</v>
      </c>
      <c r="H1377" s="5">
        <v>0</v>
      </c>
      <c r="I1377">
        <v>0</v>
      </c>
      <c r="J1377" s="4">
        <v>0</v>
      </c>
      <c r="K1377">
        <v>0</v>
      </c>
      <c r="L1377" s="5">
        <v>0</v>
      </c>
      <c r="M1377">
        <v>4</v>
      </c>
      <c r="N1377" s="4">
        <v>0</v>
      </c>
      <c r="O1377">
        <v>0</v>
      </c>
      <c r="P1377" s="5">
        <v>4</v>
      </c>
      <c r="Q1377">
        <v>4</v>
      </c>
      <c r="R1377" s="4">
        <v>0</v>
      </c>
      <c r="S1377">
        <v>0</v>
      </c>
      <c r="T1377" s="5">
        <v>4</v>
      </c>
      <c r="U1377">
        <v>5</v>
      </c>
      <c r="V1377" s="4">
        <v>0</v>
      </c>
      <c r="W1377">
        <v>0</v>
      </c>
      <c r="X1377" s="5">
        <v>5</v>
      </c>
      <c r="Y1377">
        <v>0</v>
      </c>
      <c r="Z1377" s="4">
        <v>0</v>
      </c>
      <c r="AA1377">
        <v>0</v>
      </c>
      <c r="AB1377" s="5">
        <v>0</v>
      </c>
      <c r="AD1377">
        <v>0</v>
      </c>
      <c r="AE1377">
        <v>0</v>
      </c>
      <c r="AF1377" s="4">
        <v>0</v>
      </c>
      <c r="AG1377">
        <v>0</v>
      </c>
      <c r="AH1377" s="5">
        <v>0</v>
      </c>
      <c r="AI1377">
        <v>0</v>
      </c>
      <c r="AJ1377" s="4">
        <v>0</v>
      </c>
      <c r="AK1377">
        <v>0</v>
      </c>
      <c r="AL1377" s="5">
        <v>0</v>
      </c>
      <c r="AM1377">
        <v>4</v>
      </c>
      <c r="AN1377" s="4">
        <v>0</v>
      </c>
      <c r="AO1377">
        <v>0</v>
      </c>
      <c r="AP1377" s="5">
        <v>4</v>
      </c>
      <c r="AQ1377">
        <v>4</v>
      </c>
      <c r="AR1377" s="4">
        <v>0</v>
      </c>
      <c r="AS1377">
        <v>0</v>
      </c>
      <c r="AT1377" s="5">
        <v>4</v>
      </c>
      <c r="AU1377">
        <v>5</v>
      </c>
      <c r="AV1377" s="4">
        <v>0</v>
      </c>
      <c r="AW1377">
        <v>0</v>
      </c>
      <c r="AX1377" s="5">
        <v>5</v>
      </c>
      <c r="AY1377">
        <v>0</v>
      </c>
      <c r="AZ1377" s="4">
        <v>0</v>
      </c>
      <c r="BA1377">
        <v>0</v>
      </c>
      <c r="BB1377" s="5">
        <v>0</v>
      </c>
      <c r="BD1377">
        <v>0</v>
      </c>
      <c r="BE1377">
        <v>0</v>
      </c>
      <c r="BF1377" s="4">
        <v>0</v>
      </c>
      <c r="BG1377">
        <v>0</v>
      </c>
      <c r="BH1377" s="5">
        <v>0</v>
      </c>
      <c r="BI1377">
        <v>0</v>
      </c>
      <c r="BJ1377" s="4">
        <v>0</v>
      </c>
      <c r="BK1377">
        <v>0</v>
      </c>
      <c r="BL1377" s="5">
        <v>0</v>
      </c>
      <c r="BM1377">
        <v>4</v>
      </c>
      <c r="BN1377" s="4">
        <v>0</v>
      </c>
      <c r="BO1377">
        <v>0</v>
      </c>
      <c r="BP1377" s="5">
        <v>4</v>
      </c>
      <c r="BQ1377">
        <v>4</v>
      </c>
      <c r="BR1377" s="4">
        <v>0</v>
      </c>
      <c r="BS1377">
        <v>0</v>
      </c>
      <c r="BT1377" s="5">
        <v>4</v>
      </c>
      <c r="BU1377">
        <v>5</v>
      </c>
      <c r="BV1377" s="4">
        <v>0</v>
      </c>
      <c r="BW1377">
        <v>0</v>
      </c>
      <c r="BX1377" s="5">
        <v>5</v>
      </c>
      <c r="BY1377">
        <v>0</v>
      </c>
      <c r="BZ1377" s="4">
        <v>0</v>
      </c>
      <c r="CA1377">
        <v>0</v>
      </c>
      <c r="CB1377" s="5">
        <v>0</v>
      </c>
      <c r="CD1377">
        <v>0</v>
      </c>
      <c r="CE1377">
        <v>0</v>
      </c>
      <c r="CF1377" s="4">
        <v>0</v>
      </c>
      <c r="CG1377">
        <v>0</v>
      </c>
      <c r="CH1377" s="5">
        <v>0</v>
      </c>
      <c r="CI1377">
        <v>0</v>
      </c>
      <c r="CJ1377" s="4">
        <v>0</v>
      </c>
      <c r="CK1377">
        <v>0</v>
      </c>
      <c r="CL1377" s="5">
        <v>0</v>
      </c>
      <c r="CM1377">
        <v>4</v>
      </c>
      <c r="CN1377" s="4">
        <v>0</v>
      </c>
      <c r="CO1377">
        <v>0</v>
      </c>
      <c r="CP1377" s="5">
        <v>4</v>
      </c>
      <c r="CQ1377">
        <v>5</v>
      </c>
      <c r="CR1377" s="4">
        <v>0</v>
      </c>
      <c r="CS1377">
        <v>0</v>
      </c>
      <c r="CT1377" s="5">
        <v>5</v>
      </c>
      <c r="CU1377">
        <v>5</v>
      </c>
      <c r="CV1377" s="4">
        <v>0</v>
      </c>
      <c r="CW1377">
        <v>0</v>
      </c>
      <c r="CX1377" s="5">
        <v>5</v>
      </c>
      <c r="CY1377" s="21">
        <v>0</v>
      </c>
      <c r="CZ1377" s="21">
        <v>0</v>
      </c>
      <c r="DA1377" s="21">
        <v>0</v>
      </c>
      <c r="DB1377" s="5">
        <v>0</v>
      </c>
      <c r="DD1377" s="8">
        <v>0</v>
      </c>
      <c r="DE1377" s="8">
        <v>0</v>
      </c>
      <c r="DF1377" s="8">
        <v>0</v>
      </c>
      <c r="DG1377" s="8">
        <v>0</v>
      </c>
      <c r="DH1377" s="8">
        <v>0</v>
      </c>
      <c r="DI1377" s="8">
        <v>0</v>
      </c>
      <c r="DJ1377" s="8">
        <v>0</v>
      </c>
      <c r="DK1377" s="8">
        <v>0</v>
      </c>
      <c r="DL1377" s="8">
        <v>0</v>
      </c>
      <c r="DM1377" s="8">
        <v>0</v>
      </c>
      <c r="DN1377" s="8">
        <v>0</v>
      </c>
      <c r="DO1377" s="8">
        <v>0</v>
      </c>
      <c r="DP1377" s="8">
        <v>0</v>
      </c>
      <c r="DQ1377" s="8">
        <v>0</v>
      </c>
      <c r="DR1377" s="8">
        <v>0</v>
      </c>
      <c r="DS1377" s="8">
        <v>0</v>
      </c>
      <c r="DT1377" s="8">
        <v>0</v>
      </c>
      <c r="DU1377" s="8">
        <v>0</v>
      </c>
      <c r="DV1377" s="8">
        <v>0</v>
      </c>
      <c r="DW1377" s="8">
        <v>0</v>
      </c>
      <c r="DX1377" s="8">
        <v>0</v>
      </c>
      <c r="DY1377" s="8">
        <v>0</v>
      </c>
      <c r="DZ1377" s="8">
        <v>0</v>
      </c>
      <c r="EA1377" s="8">
        <v>0</v>
      </c>
      <c r="EB1377" s="8">
        <v>0</v>
      </c>
      <c r="EC1377" s="8">
        <v>0</v>
      </c>
      <c r="ED1377" s="20">
        <v>0</v>
      </c>
      <c r="EF1377" s="9">
        <v>0</v>
      </c>
      <c r="EG1377" s="9">
        <v>0</v>
      </c>
      <c r="EH1377" s="9">
        <v>0</v>
      </c>
      <c r="EI1377" s="9">
        <v>0</v>
      </c>
      <c r="EJ1377" s="9">
        <v>0</v>
      </c>
      <c r="EK1377" s="9">
        <v>0</v>
      </c>
      <c r="EL1377" s="9">
        <v>0</v>
      </c>
      <c r="EM1377" s="9">
        <v>0</v>
      </c>
      <c r="EN1377" s="9">
        <v>0</v>
      </c>
      <c r="EO1377" s="9">
        <v>0</v>
      </c>
      <c r="EP1377" s="9">
        <v>0</v>
      </c>
      <c r="EQ1377" s="9">
        <v>0</v>
      </c>
      <c r="ER1377" s="9">
        <v>0</v>
      </c>
      <c r="ES1377" s="9">
        <v>0</v>
      </c>
      <c r="ET1377" s="9">
        <v>0</v>
      </c>
      <c r="EU1377" s="9">
        <v>0</v>
      </c>
      <c r="EV1377" s="9">
        <v>0</v>
      </c>
      <c r="EW1377" s="9">
        <v>0</v>
      </c>
      <c r="EX1377" s="9">
        <v>0</v>
      </c>
      <c r="EY1377" s="9">
        <v>0</v>
      </c>
      <c r="EZ1377" s="9">
        <v>0</v>
      </c>
      <c r="FA1377" s="9">
        <v>0</v>
      </c>
      <c r="FB1377" s="9">
        <v>0</v>
      </c>
      <c r="FC1377" s="9">
        <v>0</v>
      </c>
      <c r="FD1377" s="9">
        <v>0</v>
      </c>
      <c r="FE1377" s="9">
        <v>0</v>
      </c>
      <c r="FF1377">
        <v>0</v>
      </c>
    </row>
    <row r="1378" spans="1:162" x14ac:dyDescent="0.2">
      <c r="A1378" t="s">
        <v>306</v>
      </c>
      <c r="B1378" t="s">
        <v>3763</v>
      </c>
      <c r="C1378" t="s">
        <v>4599</v>
      </c>
      <c r="D1378" s="1">
        <v>0</v>
      </c>
      <c r="E1378" s="1">
        <v>1</v>
      </c>
      <c r="F1378" s="4">
        <v>0</v>
      </c>
      <c r="G1378" s="4">
        <v>0</v>
      </c>
      <c r="H1378" s="5">
        <v>1</v>
      </c>
      <c r="I1378">
        <v>1</v>
      </c>
      <c r="J1378" s="4">
        <v>0</v>
      </c>
      <c r="K1378">
        <v>0</v>
      </c>
      <c r="L1378" s="5">
        <v>1</v>
      </c>
      <c r="M1378">
        <v>1</v>
      </c>
      <c r="N1378" s="4">
        <v>0</v>
      </c>
      <c r="O1378">
        <v>0</v>
      </c>
      <c r="P1378" s="5">
        <v>1</v>
      </c>
      <c r="Q1378">
        <v>3</v>
      </c>
      <c r="R1378" s="4">
        <v>0</v>
      </c>
      <c r="S1378">
        <v>0</v>
      </c>
      <c r="T1378" s="5">
        <v>3</v>
      </c>
      <c r="U1378">
        <v>3</v>
      </c>
      <c r="V1378" s="4">
        <v>0</v>
      </c>
      <c r="W1378">
        <v>0</v>
      </c>
      <c r="X1378" s="5">
        <v>3</v>
      </c>
      <c r="Y1378">
        <v>3</v>
      </c>
      <c r="Z1378" s="4">
        <v>0</v>
      </c>
      <c r="AA1378">
        <v>0</v>
      </c>
      <c r="AB1378" s="5">
        <v>3</v>
      </c>
      <c r="AD1378">
        <v>0</v>
      </c>
      <c r="AE1378">
        <v>1</v>
      </c>
      <c r="AF1378" s="4">
        <v>0</v>
      </c>
      <c r="AG1378">
        <v>0</v>
      </c>
      <c r="AH1378" s="5">
        <v>1</v>
      </c>
      <c r="AI1378">
        <v>1</v>
      </c>
      <c r="AJ1378" s="4">
        <v>0</v>
      </c>
      <c r="AK1378">
        <v>0</v>
      </c>
      <c r="AL1378" s="5">
        <v>1</v>
      </c>
      <c r="AM1378">
        <v>1</v>
      </c>
      <c r="AN1378" s="4">
        <v>0</v>
      </c>
      <c r="AO1378">
        <v>0</v>
      </c>
      <c r="AP1378" s="5">
        <v>1</v>
      </c>
      <c r="AQ1378">
        <v>3</v>
      </c>
      <c r="AR1378" s="4">
        <v>0</v>
      </c>
      <c r="AS1378">
        <v>0</v>
      </c>
      <c r="AT1378" s="5">
        <v>3</v>
      </c>
      <c r="AU1378">
        <v>3</v>
      </c>
      <c r="AV1378" s="4">
        <v>0</v>
      </c>
      <c r="AW1378">
        <v>0</v>
      </c>
      <c r="AX1378" s="5">
        <v>3</v>
      </c>
      <c r="AY1378">
        <v>3</v>
      </c>
      <c r="AZ1378" s="4">
        <v>0</v>
      </c>
      <c r="BA1378">
        <v>0</v>
      </c>
      <c r="BB1378" s="5">
        <v>3</v>
      </c>
      <c r="BD1378">
        <v>0</v>
      </c>
      <c r="BE1378">
        <v>1</v>
      </c>
      <c r="BF1378" s="4">
        <v>0</v>
      </c>
      <c r="BG1378">
        <v>0</v>
      </c>
      <c r="BH1378" s="5">
        <v>1</v>
      </c>
      <c r="BI1378">
        <v>1</v>
      </c>
      <c r="BJ1378" s="4">
        <v>0</v>
      </c>
      <c r="BK1378">
        <v>0</v>
      </c>
      <c r="BL1378" s="5">
        <v>1</v>
      </c>
      <c r="BM1378">
        <v>1</v>
      </c>
      <c r="BN1378" s="4">
        <v>0</v>
      </c>
      <c r="BO1378">
        <v>0</v>
      </c>
      <c r="BP1378" s="5">
        <v>1</v>
      </c>
      <c r="BQ1378">
        <v>3</v>
      </c>
      <c r="BR1378" s="4">
        <v>0</v>
      </c>
      <c r="BS1378">
        <v>0</v>
      </c>
      <c r="BT1378" s="5">
        <v>3</v>
      </c>
      <c r="BU1378">
        <v>3</v>
      </c>
      <c r="BV1378" s="4">
        <v>0</v>
      </c>
      <c r="BW1378">
        <v>0</v>
      </c>
      <c r="BX1378" s="5">
        <v>3</v>
      </c>
      <c r="BY1378">
        <v>3</v>
      </c>
      <c r="BZ1378" s="4">
        <v>0</v>
      </c>
      <c r="CA1378">
        <v>0</v>
      </c>
      <c r="CB1378" s="5">
        <v>3</v>
      </c>
      <c r="CD1378">
        <v>0</v>
      </c>
      <c r="CE1378">
        <v>1</v>
      </c>
      <c r="CF1378" s="4">
        <v>0</v>
      </c>
      <c r="CG1378">
        <v>0</v>
      </c>
      <c r="CH1378" s="5">
        <v>1</v>
      </c>
      <c r="CI1378">
        <v>1</v>
      </c>
      <c r="CJ1378" s="4">
        <v>0</v>
      </c>
      <c r="CK1378">
        <v>0</v>
      </c>
      <c r="CL1378" s="5">
        <v>1</v>
      </c>
      <c r="CM1378">
        <v>3</v>
      </c>
      <c r="CN1378" s="4">
        <v>0</v>
      </c>
      <c r="CO1378">
        <v>0</v>
      </c>
      <c r="CP1378" s="5">
        <v>3</v>
      </c>
      <c r="CQ1378">
        <v>3</v>
      </c>
      <c r="CR1378" s="4">
        <v>0</v>
      </c>
      <c r="CS1378">
        <v>0</v>
      </c>
      <c r="CT1378" s="5">
        <v>3</v>
      </c>
      <c r="CU1378">
        <v>3</v>
      </c>
      <c r="CV1378" s="4">
        <v>0</v>
      </c>
      <c r="CW1378">
        <v>0</v>
      </c>
      <c r="CX1378" s="5">
        <v>3</v>
      </c>
      <c r="CY1378" s="21">
        <v>3</v>
      </c>
      <c r="CZ1378" s="21">
        <v>0</v>
      </c>
      <c r="DA1378" s="21">
        <v>0</v>
      </c>
      <c r="DB1378" s="5">
        <v>3</v>
      </c>
      <c r="DD1378" s="8">
        <v>0</v>
      </c>
      <c r="DE1378" s="8">
        <v>0</v>
      </c>
      <c r="DF1378" s="8">
        <v>0</v>
      </c>
      <c r="DG1378" s="8">
        <v>0</v>
      </c>
      <c r="DH1378" s="8">
        <v>0</v>
      </c>
      <c r="DI1378" s="8">
        <v>0</v>
      </c>
      <c r="DJ1378" s="8">
        <v>0</v>
      </c>
      <c r="DK1378" s="8">
        <v>0</v>
      </c>
      <c r="DL1378" s="8">
        <v>0</v>
      </c>
      <c r="DM1378" s="8">
        <v>0</v>
      </c>
      <c r="DN1378" s="8">
        <v>0</v>
      </c>
      <c r="DO1378" s="8">
        <v>0</v>
      </c>
      <c r="DP1378" s="8">
        <v>0</v>
      </c>
      <c r="DQ1378" s="8">
        <v>0</v>
      </c>
      <c r="DR1378" s="8">
        <v>0</v>
      </c>
      <c r="DS1378" s="8">
        <v>0</v>
      </c>
      <c r="DT1378" s="8">
        <v>0</v>
      </c>
      <c r="DU1378" s="8">
        <v>0</v>
      </c>
      <c r="DV1378" s="8">
        <v>0</v>
      </c>
      <c r="DW1378" s="8">
        <v>0</v>
      </c>
      <c r="DX1378" s="8">
        <v>0</v>
      </c>
      <c r="DY1378" s="8">
        <v>0</v>
      </c>
      <c r="DZ1378" s="8">
        <v>0</v>
      </c>
      <c r="EA1378" s="8">
        <v>0</v>
      </c>
      <c r="EB1378" s="8">
        <v>0</v>
      </c>
      <c r="EC1378" s="8">
        <v>0</v>
      </c>
      <c r="ED1378" s="20">
        <v>0</v>
      </c>
      <c r="EF1378" s="9">
        <v>0</v>
      </c>
      <c r="EG1378" s="9">
        <v>0</v>
      </c>
      <c r="EH1378" s="9">
        <v>0</v>
      </c>
      <c r="EI1378" s="9">
        <v>0</v>
      </c>
      <c r="EJ1378" s="9">
        <v>0</v>
      </c>
      <c r="EK1378" s="9">
        <v>0</v>
      </c>
      <c r="EL1378" s="9">
        <v>0</v>
      </c>
      <c r="EM1378" s="9">
        <v>0</v>
      </c>
      <c r="EN1378" s="9">
        <v>0</v>
      </c>
      <c r="EO1378" s="9">
        <v>0</v>
      </c>
      <c r="EP1378" s="9">
        <v>0</v>
      </c>
      <c r="EQ1378" s="9">
        <v>0</v>
      </c>
      <c r="ER1378" s="9">
        <v>0</v>
      </c>
      <c r="ES1378" s="9">
        <v>0</v>
      </c>
      <c r="ET1378" s="9">
        <v>0</v>
      </c>
      <c r="EU1378" s="9">
        <v>0</v>
      </c>
      <c r="EV1378" s="9">
        <v>0</v>
      </c>
      <c r="EW1378" s="9">
        <v>0</v>
      </c>
      <c r="EX1378" s="9">
        <v>0</v>
      </c>
      <c r="EY1378" s="9">
        <v>0</v>
      </c>
      <c r="EZ1378" s="9">
        <v>0</v>
      </c>
      <c r="FA1378" s="9">
        <v>0</v>
      </c>
      <c r="FB1378" s="9">
        <v>0</v>
      </c>
      <c r="FC1378" s="9">
        <v>0</v>
      </c>
      <c r="FD1378" s="9">
        <v>0</v>
      </c>
      <c r="FE1378" s="9">
        <v>0</v>
      </c>
      <c r="FF1378">
        <v>0</v>
      </c>
    </row>
    <row r="1379" spans="1:162" x14ac:dyDescent="0.2">
      <c r="A1379" t="s">
        <v>1715</v>
      </c>
      <c r="B1379" t="s">
        <v>3764</v>
      </c>
      <c r="C1379" t="s">
        <v>4599</v>
      </c>
      <c r="D1379" s="1">
        <v>0</v>
      </c>
      <c r="E1379" s="1">
        <v>0</v>
      </c>
      <c r="F1379" s="4">
        <v>0</v>
      </c>
      <c r="G1379" s="4">
        <v>0</v>
      </c>
      <c r="H1379" s="5">
        <v>0</v>
      </c>
      <c r="I1379">
        <v>0</v>
      </c>
      <c r="J1379" s="4">
        <v>0</v>
      </c>
      <c r="K1379">
        <v>0</v>
      </c>
      <c r="L1379" s="5">
        <v>0</v>
      </c>
      <c r="M1379">
        <v>0</v>
      </c>
      <c r="N1379" s="4">
        <v>0</v>
      </c>
      <c r="O1379">
        <v>0</v>
      </c>
      <c r="P1379" s="5">
        <v>0</v>
      </c>
      <c r="Q1379">
        <v>5</v>
      </c>
      <c r="R1379" s="4">
        <v>0</v>
      </c>
      <c r="S1379">
        <v>0</v>
      </c>
      <c r="T1379" s="5">
        <v>5</v>
      </c>
      <c r="U1379">
        <v>5</v>
      </c>
      <c r="V1379" s="4">
        <v>0</v>
      </c>
      <c r="W1379">
        <v>0</v>
      </c>
      <c r="X1379" s="5">
        <v>5</v>
      </c>
      <c r="Y1379">
        <v>0</v>
      </c>
      <c r="Z1379" s="4">
        <v>0</v>
      </c>
      <c r="AA1379">
        <v>0</v>
      </c>
      <c r="AB1379" s="5">
        <v>0</v>
      </c>
      <c r="AD1379">
        <v>0</v>
      </c>
      <c r="AE1379">
        <v>0</v>
      </c>
      <c r="AF1379" s="4">
        <v>0</v>
      </c>
      <c r="AG1379">
        <v>0</v>
      </c>
      <c r="AH1379" s="5">
        <v>0</v>
      </c>
      <c r="AI1379">
        <v>0</v>
      </c>
      <c r="AJ1379" s="4">
        <v>0</v>
      </c>
      <c r="AK1379">
        <v>0</v>
      </c>
      <c r="AL1379" s="5">
        <v>0</v>
      </c>
      <c r="AM1379">
        <v>0</v>
      </c>
      <c r="AN1379" s="4">
        <v>0</v>
      </c>
      <c r="AO1379">
        <v>0</v>
      </c>
      <c r="AP1379" s="5">
        <v>0</v>
      </c>
      <c r="AQ1379">
        <v>5</v>
      </c>
      <c r="AR1379" s="4">
        <v>0</v>
      </c>
      <c r="AS1379">
        <v>0</v>
      </c>
      <c r="AT1379" s="5">
        <v>5</v>
      </c>
      <c r="AU1379">
        <v>5</v>
      </c>
      <c r="AV1379" s="4">
        <v>0</v>
      </c>
      <c r="AW1379">
        <v>0</v>
      </c>
      <c r="AX1379" s="5">
        <v>5</v>
      </c>
      <c r="AY1379">
        <v>0</v>
      </c>
      <c r="AZ1379" s="4">
        <v>0</v>
      </c>
      <c r="BA1379">
        <v>0</v>
      </c>
      <c r="BB1379" s="5">
        <v>0</v>
      </c>
      <c r="BD1379">
        <v>0</v>
      </c>
      <c r="BE1379">
        <v>0</v>
      </c>
      <c r="BF1379" s="4">
        <v>0</v>
      </c>
      <c r="BG1379">
        <v>0</v>
      </c>
      <c r="BH1379" s="5">
        <v>0</v>
      </c>
      <c r="BI1379">
        <v>0</v>
      </c>
      <c r="BJ1379" s="4">
        <v>0</v>
      </c>
      <c r="BK1379">
        <v>0</v>
      </c>
      <c r="BL1379" s="5">
        <v>0</v>
      </c>
      <c r="BM1379">
        <v>0</v>
      </c>
      <c r="BN1379" s="4">
        <v>0</v>
      </c>
      <c r="BO1379">
        <v>0</v>
      </c>
      <c r="BP1379" s="5">
        <v>0</v>
      </c>
      <c r="BQ1379">
        <v>5</v>
      </c>
      <c r="BR1379" s="4">
        <v>0</v>
      </c>
      <c r="BS1379">
        <v>0</v>
      </c>
      <c r="BT1379" s="5">
        <v>5</v>
      </c>
      <c r="BU1379">
        <v>5</v>
      </c>
      <c r="BV1379" s="4">
        <v>0</v>
      </c>
      <c r="BW1379">
        <v>0</v>
      </c>
      <c r="BX1379" s="5">
        <v>5</v>
      </c>
      <c r="BY1379">
        <v>0</v>
      </c>
      <c r="BZ1379" s="4">
        <v>0</v>
      </c>
      <c r="CA1379">
        <v>0</v>
      </c>
      <c r="CB1379" s="5">
        <v>0</v>
      </c>
      <c r="CD1379">
        <v>0</v>
      </c>
      <c r="CE1379">
        <v>0</v>
      </c>
      <c r="CF1379" s="4">
        <v>0</v>
      </c>
      <c r="CG1379">
        <v>0</v>
      </c>
      <c r="CH1379" s="5">
        <v>0</v>
      </c>
      <c r="CI1379">
        <v>0</v>
      </c>
      <c r="CJ1379" s="4">
        <v>0</v>
      </c>
      <c r="CK1379">
        <v>0</v>
      </c>
      <c r="CL1379" s="5">
        <v>0</v>
      </c>
      <c r="CM1379">
        <v>0</v>
      </c>
      <c r="CN1379" s="4">
        <v>0</v>
      </c>
      <c r="CO1379">
        <v>0</v>
      </c>
      <c r="CP1379" s="5">
        <v>0</v>
      </c>
      <c r="CQ1379">
        <v>5</v>
      </c>
      <c r="CR1379" s="4">
        <v>0</v>
      </c>
      <c r="CS1379">
        <v>0</v>
      </c>
      <c r="CT1379" s="5">
        <v>5</v>
      </c>
      <c r="CU1379">
        <v>5</v>
      </c>
      <c r="CV1379" s="4">
        <v>0</v>
      </c>
      <c r="CW1379">
        <v>0</v>
      </c>
      <c r="CX1379" s="5">
        <v>5</v>
      </c>
      <c r="CY1379" s="21">
        <v>0</v>
      </c>
      <c r="CZ1379" s="21">
        <v>0</v>
      </c>
      <c r="DA1379" s="21">
        <v>0</v>
      </c>
      <c r="DB1379" s="5">
        <v>0</v>
      </c>
      <c r="DD1379" s="8">
        <v>0</v>
      </c>
      <c r="DE1379" s="8">
        <v>0</v>
      </c>
      <c r="DF1379" s="8">
        <v>0</v>
      </c>
      <c r="DG1379" s="8">
        <v>0</v>
      </c>
      <c r="DH1379" s="8">
        <v>0</v>
      </c>
      <c r="DI1379" s="8">
        <v>0</v>
      </c>
      <c r="DJ1379" s="8">
        <v>0</v>
      </c>
      <c r="DK1379" s="8">
        <v>0</v>
      </c>
      <c r="DL1379" s="8">
        <v>0</v>
      </c>
      <c r="DM1379" s="8">
        <v>0</v>
      </c>
      <c r="DN1379" s="8">
        <v>0</v>
      </c>
      <c r="DO1379" s="8">
        <v>0</v>
      </c>
      <c r="DP1379" s="8">
        <v>0</v>
      </c>
      <c r="DQ1379" s="8">
        <v>0</v>
      </c>
      <c r="DR1379" s="8">
        <v>0</v>
      </c>
      <c r="DS1379" s="8">
        <v>0</v>
      </c>
      <c r="DT1379" s="8">
        <v>0</v>
      </c>
      <c r="DU1379" s="8">
        <v>0</v>
      </c>
      <c r="DV1379" s="8">
        <v>0</v>
      </c>
      <c r="DW1379" s="8">
        <v>0</v>
      </c>
      <c r="DX1379" s="8">
        <v>0</v>
      </c>
      <c r="DY1379" s="8">
        <v>0</v>
      </c>
      <c r="DZ1379" s="8">
        <v>0</v>
      </c>
      <c r="EA1379" s="8">
        <v>0</v>
      </c>
      <c r="EB1379" s="8">
        <v>0</v>
      </c>
      <c r="EC1379" s="8">
        <v>0</v>
      </c>
      <c r="ED1379" s="20">
        <v>0</v>
      </c>
      <c r="EF1379" s="9">
        <v>0</v>
      </c>
      <c r="EG1379" s="9">
        <v>0</v>
      </c>
      <c r="EH1379" s="9">
        <v>0</v>
      </c>
      <c r="EI1379" s="9">
        <v>0</v>
      </c>
      <c r="EJ1379" s="9">
        <v>0</v>
      </c>
      <c r="EK1379" s="9">
        <v>0</v>
      </c>
      <c r="EL1379" s="9">
        <v>0</v>
      </c>
      <c r="EM1379" s="9">
        <v>0</v>
      </c>
      <c r="EN1379" s="9">
        <v>0</v>
      </c>
      <c r="EO1379" s="9">
        <v>0</v>
      </c>
      <c r="EP1379" s="9">
        <v>0</v>
      </c>
      <c r="EQ1379" s="9">
        <v>0</v>
      </c>
      <c r="ER1379" s="9">
        <v>0</v>
      </c>
      <c r="ES1379" s="9">
        <v>0</v>
      </c>
      <c r="ET1379" s="9">
        <v>0</v>
      </c>
      <c r="EU1379" s="9">
        <v>0</v>
      </c>
      <c r="EV1379" s="9">
        <v>0</v>
      </c>
      <c r="EW1379" s="9">
        <v>0</v>
      </c>
      <c r="EX1379" s="9">
        <v>0</v>
      </c>
      <c r="EY1379" s="9">
        <v>0</v>
      </c>
      <c r="EZ1379" s="9">
        <v>0</v>
      </c>
      <c r="FA1379" s="9">
        <v>0</v>
      </c>
      <c r="FB1379" s="9">
        <v>0</v>
      </c>
      <c r="FC1379" s="9">
        <v>0</v>
      </c>
      <c r="FD1379" s="9">
        <v>0</v>
      </c>
      <c r="FE1379" s="9">
        <v>0</v>
      </c>
      <c r="FF1379">
        <v>0</v>
      </c>
    </row>
    <row r="1380" spans="1:162" x14ac:dyDescent="0.2">
      <c r="A1380" t="s">
        <v>1252</v>
      </c>
      <c r="B1380" t="s">
        <v>3765</v>
      </c>
      <c r="C1380" t="s">
        <v>3</v>
      </c>
      <c r="D1380" s="1">
        <v>0</v>
      </c>
      <c r="E1380" s="1">
        <v>0</v>
      </c>
      <c r="F1380" s="4">
        <v>0</v>
      </c>
      <c r="G1380" s="4">
        <v>0</v>
      </c>
      <c r="H1380" s="5">
        <v>0</v>
      </c>
      <c r="I1380">
        <v>0</v>
      </c>
      <c r="J1380" s="4">
        <v>0</v>
      </c>
      <c r="K1380">
        <v>0</v>
      </c>
      <c r="L1380" s="5">
        <v>0</v>
      </c>
      <c r="M1380">
        <v>0</v>
      </c>
      <c r="N1380" s="4">
        <v>0</v>
      </c>
      <c r="O1380">
        <v>0</v>
      </c>
      <c r="P1380" s="5">
        <v>0</v>
      </c>
      <c r="Q1380">
        <v>5</v>
      </c>
      <c r="R1380" s="4">
        <v>0</v>
      </c>
      <c r="S1380">
        <v>0</v>
      </c>
      <c r="T1380" s="5">
        <v>5</v>
      </c>
      <c r="U1380">
        <v>6</v>
      </c>
      <c r="V1380" s="4">
        <v>0</v>
      </c>
      <c r="W1380">
        <v>0</v>
      </c>
      <c r="X1380" s="5">
        <v>6</v>
      </c>
      <c r="Y1380">
        <v>0</v>
      </c>
      <c r="Z1380" s="4">
        <v>0</v>
      </c>
      <c r="AA1380">
        <v>0</v>
      </c>
      <c r="AB1380" s="5">
        <v>0</v>
      </c>
      <c r="AD1380">
        <v>0</v>
      </c>
      <c r="AE1380">
        <v>0</v>
      </c>
      <c r="AF1380" s="4">
        <v>0</v>
      </c>
      <c r="AG1380">
        <v>0</v>
      </c>
      <c r="AH1380" s="5">
        <v>0</v>
      </c>
      <c r="AI1380">
        <v>0</v>
      </c>
      <c r="AJ1380" s="4">
        <v>0</v>
      </c>
      <c r="AK1380">
        <v>0</v>
      </c>
      <c r="AL1380" s="5">
        <v>0</v>
      </c>
      <c r="AM1380">
        <v>5</v>
      </c>
      <c r="AN1380" s="4">
        <v>0</v>
      </c>
      <c r="AO1380">
        <v>0</v>
      </c>
      <c r="AP1380" s="5">
        <v>5</v>
      </c>
      <c r="AQ1380">
        <v>6</v>
      </c>
      <c r="AR1380" s="4">
        <v>0</v>
      </c>
      <c r="AS1380">
        <v>0</v>
      </c>
      <c r="AT1380" s="5">
        <v>6</v>
      </c>
      <c r="AU1380">
        <v>6</v>
      </c>
      <c r="AV1380" s="4">
        <v>0</v>
      </c>
      <c r="AW1380">
        <v>0</v>
      </c>
      <c r="AX1380" s="5">
        <v>6</v>
      </c>
      <c r="AY1380">
        <v>0</v>
      </c>
      <c r="AZ1380" s="4">
        <v>0</v>
      </c>
      <c r="BA1380">
        <v>0</v>
      </c>
      <c r="BB1380" s="5">
        <v>0</v>
      </c>
      <c r="BD1380">
        <v>0</v>
      </c>
      <c r="BE1380">
        <v>0</v>
      </c>
      <c r="BF1380" s="4">
        <v>0</v>
      </c>
      <c r="BG1380">
        <v>0</v>
      </c>
      <c r="BH1380" s="5">
        <v>0</v>
      </c>
      <c r="BI1380">
        <v>0</v>
      </c>
      <c r="BJ1380" s="4">
        <v>0</v>
      </c>
      <c r="BK1380">
        <v>0</v>
      </c>
      <c r="BL1380" s="5">
        <v>0</v>
      </c>
      <c r="BM1380">
        <v>5</v>
      </c>
      <c r="BN1380" s="4">
        <v>0</v>
      </c>
      <c r="BO1380">
        <v>0</v>
      </c>
      <c r="BP1380" s="5">
        <v>5</v>
      </c>
      <c r="BQ1380">
        <v>6</v>
      </c>
      <c r="BR1380" s="4">
        <v>0</v>
      </c>
      <c r="BS1380">
        <v>0</v>
      </c>
      <c r="BT1380" s="5">
        <v>6</v>
      </c>
      <c r="BU1380">
        <v>0</v>
      </c>
      <c r="BV1380" s="4">
        <v>0</v>
      </c>
      <c r="BW1380">
        <v>0</v>
      </c>
      <c r="BX1380" s="5">
        <v>0</v>
      </c>
      <c r="BY1380">
        <v>0</v>
      </c>
      <c r="BZ1380" s="4">
        <v>0</v>
      </c>
      <c r="CA1380">
        <v>0</v>
      </c>
      <c r="CB1380" s="5">
        <v>0</v>
      </c>
      <c r="CD1380">
        <v>0</v>
      </c>
      <c r="CE1380">
        <v>0</v>
      </c>
      <c r="CF1380" s="4">
        <v>0</v>
      </c>
      <c r="CG1380">
        <v>0</v>
      </c>
      <c r="CH1380" s="5">
        <v>0</v>
      </c>
      <c r="CI1380">
        <v>0</v>
      </c>
      <c r="CJ1380" s="4">
        <v>0</v>
      </c>
      <c r="CK1380">
        <v>0</v>
      </c>
      <c r="CL1380" s="5">
        <v>0</v>
      </c>
      <c r="CM1380">
        <v>5</v>
      </c>
      <c r="CN1380" s="4">
        <v>0</v>
      </c>
      <c r="CO1380">
        <v>0</v>
      </c>
      <c r="CP1380" s="5">
        <v>5</v>
      </c>
      <c r="CQ1380">
        <v>6</v>
      </c>
      <c r="CR1380" s="4">
        <v>0</v>
      </c>
      <c r="CS1380">
        <v>0</v>
      </c>
      <c r="CT1380" s="5">
        <v>6</v>
      </c>
      <c r="CU1380">
        <v>0</v>
      </c>
      <c r="CV1380" s="4">
        <v>0</v>
      </c>
      <c r="CW1380">
        <v>0</v>
      </c>
      <c r="CX1380" s="5">
        <v>0</v>
      </c>
      <c r="CY1380" s="21">
        <v>0</v>
      </c>
      <c r="CZ1380" s="21">
        <v>0</v>
      </c>
      <c r="DA1380" s="21">
        <v>0</v>
      </c>
      <c r="DB1380" s="5">
        <v>0</v>
      </c>
      <c r="DD1380" s="8">
        <v>0</v>
      </c>
      <c r="DE1380" s="8">
        <v>0</v>
      </c>
      <c r="DF1380" s="8">
        <v>0</v>
      </c>
      <c r="DG1380" s="8">
        <v>0</v>
      </c>
      <c r="DH1380" s="8">
        <v>0</v>
      </c>
      <c r="DI1380" s="8">
        <v>0</v>
      </c>
      <c r="DJ1380" s="8">
        <v>0</v>
      </c>
      <c r="DK1380" s="8">
        <v>0</v>
      </c>
      <c r="DL1380" s="8">
        <v>0</v>
      </c>
      <c r="DM1380" s="8">
        <v>0</v>
      </c>
      <c r="DN1380" s="8">
        <v>0</v>
      </c>
      <c r="DO1380" s="8">
        <v>0</v>
      </c>
      <c r="DP1380" s="8">
        <v>0</v>
      </c>
      <c r="DQ1380" s="8">
        <v>0</v>
      </c>
      <c r="DR1380" s="8">
        <v>0</v>
      </c>
      <c r="DS1380" s="8">
        <v>0</v>
      </c>
      <c r="DT1380" s="8">
        <v>0</v>
      </c>
      <c r="DU1380" s="8">
        <v>0</v>
      </c>
      <c r="DV1380" s="8">
        <v>0</v>
      </c>
      <c r="DW1380" s="8">
        <v>0</v>
      </c>
      <c r="DX1380" s="8">
        <v>0</v>
      </c>
      <c r="DY1380" s="8">
        <v>0</v>
      </c>
      <c r="DZ1380" s="8">
        <v>0</v>
      </c>
      <c r="EA1380" s="8">
        <v>0</v>
      </c>
      <c r="EB1380" s="8">
        <v>0</v>
      </c>
      <c r="EC1380" s="8">
        <v>0</v>
      </c>
      <c r="ED1380" s="20">
        <v>0</v>
      </c>
      <c r="EF1380" s="9">
        <v>0</v>
      </c>
      <c r="EG1380" s="9">
        <v>0</v>
      </c>
      <c r="EH1380" s="9">
        <v>0</v>
      </c>
      <c r="EI1380" s="9">
        <v>0</v>
      </c>
      <c r="EJ1380" s="9">
        <v>0</v>
      </c>
      <c r="EK1380" s="9">
        <v>0</v>
      </c>
      <c r="EL1380" s="9">
        <v>0</v>
      </c>
      <c r="EM1380" s="9">
        <v>0</v>
      </c>
      <c r="EN1380" s="9">
        <v>0</v>
      </c>
      <c r="EO1380" s="9">
        <v>0</v>
      </c>
      <c r="EP1380" s="9">
        <v>0</v>
      </c>
      <c r="EQ1380" s="9">
        <v>0</v>
      </c>
      <c r="ER1380" s="9">
        <v>0</v>
      </c>
      <c r="ES1380" s="9">
        <v>0</v>
      </c>
      <c r="ET1380" s="9">
        <v>0</v>
      </c>
      <c r="EU1380" s="9">
        <v>0</v>
      </c>
      <c r="EV1380" s="9">
        <v>0</v>
      </c>
      <c r="EW1380" s="9">
        <v>0</v>
      </c>
      <c r="EX1380" s="9">
        <v>0</v>
      </c>
      <c r="EY1380" s="9">
        <v>0</v>
      </c>
      <c r="EZ1380" s="9">
        <v>0</v>
      </c>
      <c r="FA1380" s="9">
        <v>0</v>
      </c>
      <c r="FB1380" s="9">
        <v>0</v>
      </c>
      <c r="FC1380" s="9">
        <v>0</v>
      </c>
      <c r="FD1380" s="9">
        <v>0</v>
      </c>
      <c r="FE1380" s="9">
        <v>0</v>
      </c>
      <c r="FF1380">
        <v>0</v>
      </c>
    </row>
    <row r="1381" spans="1:162" x14ac:dyDescent="0.2">
      <c r="A1381" t="s">
        <v>1711</v>
      </c>
      <c r="B1381" t="s">
        <v>3766</v>
      </c>
      <c r="C1381" t="s">
        <v>4599</v>
      </c>
      <c r="D1381" s="1">
        <v>0</v>
      </c>
      <c r="E1381" s="1">
        <v>0</v>
      </c>
      <c r="F1381" s="4">
        <v>0</v>
      </c>
      <c r="G1381" s="4">
        <v>0</v>
      </c>
      <c r="H1381" s="5">
        <v>0</v>
      </c>
      <c r="I1381">
        <v>1</v>
      </c>
      <c r="J1381" s="4">
        <v>0</v>
      </c>
      <c r="K1381">
        <v>0</v>
      </c>
      <c r="L1381" s="5">
        <v>1</v>
      </c>
      <c r="M1381">
        <v>5</v>
      </c>
      <c r="N1381" s="4">
        <v>0</v>
      </c>
      <c r="O1381">
        <v>0</v>
      </c>
      <c r="P1381" s="5">
        <v>5</v>
      </c>
      <c r="Q1381">
        <v>6</v>
      </c>
      <c r="R1381" s="4">
        <v>0</v>
      </c>
      <c r="S1381">
        <v>0</v>
      </c>
      <c r="T1381" s="5">
        <v>6</v>
      </c>
      <c r="U1381">
        <v>6</v>
      </c>
      <c r="V1381" s="4">
        <v>0</v>
      </c>
      <c r="W1381">
        <v>0</v>
      </c>
      <c r="X1381" s="5">
        <v>6</v>
      </c>
      <c r="Y1381">
        <v>6</v>
      </c>
      <c r="Z1381" s="4">
        <v>0</v>
      </c>
      <c r="AA1381">
        <v>0</v>
      </c>
      <c r="AB1381" s="5">
        <v>6</v>
      </c>
      <c r="AD1381">
        <v>0</v>
      </c>
      <c r="AE1381">
        <v>0</v>
      </c>
      <c r="AF1381" s="4">
        <v>0</v>
      </c>
      <c r="AG1381">
        <v>0</v>
      </c>
      <c r="AH1381" s="5">
        <v>0</v>
      </c>
      <c r="AI1381">
        <v>5</v>
      </c>
      <c r="AJ1381" s="4">
        <v>0</v>
      </c>
      <c r="AK1381">
        <v>0</v>
      </c>
      <c r="AL1381" s="5">
        <v>5</v>
      </c>
      <c r="AM1381">
        <v>5</v>
      </c>
      <c r="AN1381" s="4">
        <v>0</v>
      </c>
      <c r="AO1381">
        <v>0</v>
      </c>
      <c r="AP1381" s="5">
        <v>5</v>
      </c>
      <c r="AQ1381">
        <v>6</v>
      </c>
      <c r="AR1381" s="4">
        <v>0</v>
      </c>
      <c r="AS1381">
        <v>0</v>
      </c>
      <c r="AT1381" s="5">
        <v>6</v>
      </c>
      <c r="AU1381">
        <v>6</v>
      </c>
      <c r="AV1381" s="4">
        <v>0</v>
      </c>
      <c r="AW1381">
        <v>0</v>
      </c>
      <c r="AX1381" s="5">
        <v>6</v>
      </c>
      <c r="AY1381">
        <v>6</v>
      </c>
      <c r="AZ1381" s="4">
        <v>0</v>
      </c>
      <c r="BA1381">
        <v>0</v>
      </c>
      <c r="BB1381" s="5">
        <v>6</v>
      </c>
      <c r="BD1381">
        <v>0</v>
      </c>
      <c r="BE1381">
        <v>0</v>
      </c>
      <c r="BF1381" s="4">
        <v>0</v>
      </c>
      <c r="BG1381">
        <v>0</v>
      </c>
      <c r="BH1381" s="5">
        <v>0</v>
      </c>
      <c r="BI1381">
        <v>5</v>
      </c>
      <c r="BJ1381" s="4">
        <v>0</v>
      </c>
      <c r="BK1381">
        <v>0</v>
      </c>
      <c r="BL1381" s="5">
        <v>5</v>
      </c>
      <c r="BM1381">
        <v>5</v>
      </c>
      <c r="BN1381" s="4">
        <v>0</v>
      </c>
      <c r="BO1381">
        <v>0</v>
      </c>
      <c r="BP1381" s="5">
        <v>5</v>
      </c>
      <c r="BQ1381">
        <v>6</v>
      </c>
      <c r="BR1381" s="4">
        <v>0</v>
      </c>
      <c r="BS1381">
        <v>0</v>
      </c>
      <c r="BT1381" s="5">
        <v>6</v>
      </c>
      <c r="BU1381">
        <v>6</v>
      </c>
      <c r="BV1381" s="4">
        <v>0</v>
      </c>
      <c r="BW1381">
        <v>0</v>
      </c>
      <c r="BX1381" s="5">
        <v>6</v>
      </c>
      <c r="BY1381">
        <v>6</v>
      </c>
      <c r="BZ1381" s="4">
        <v>0</v>
      </c>
      <c r="CA1381">
        <v>0</v>
      </c>
      <c r="CB1381" s="5">
        <v>6</v>
      </c>
      <c r="CD1381">
        <v>0</v>
      </c>
      <c r="CE1381">
        <v>1</v>
      </c>
      <c r="CF1381" s="4">
        <v>0</v>
      </c>
      <c r="CG1381">
        <v>0</v>
      </c>
      <c r="CH1381" s="5">
        <v>1</v>
      </c>
      <c r="CI1381">
        <v>5</v>
      </c>
      <c r="CJ1381" s="4">
        <v>0</v>
      </c>
      <c r="CK1381">
        <v>0</v>
      </c>
      <c r="CL1381" s="5">
        <v>5</v>
      </c>
      <c r="CM1381">
        <v>5</v>
      </c>
      <c r="CN1381" s="4">
        <v>0</v>
      </c>
      <c r="CO1381">
        <v>0</v>
      </c>
      <c r="CP1381" s="5">
        <v>5</v>
      </c>
      <c r="CQ1381">
        <v>6</v>
      </c>
      <c r="CR1381" s="4">
        <v>0</v>
      </c>
      <c r="CS1381">
        <v>0</v>
      </c>
      <c r="CT1381" s="5">
        <v>6</v>
      </c>
      <c r="CU1381">
        <v>6</v>
      </c>
      <c r="CV1381" s="4">
        <v>0</v>
      </c>
      <c r="CW1381">
        <v>0</v>
      </c>
      <c r="CX1381" s="5">
        <v>6</v>
      </c>
      <c r="CY1381" s="21">
        <v>0</v>
      </c>
      <c r="CZ1381" s="21">
        <v>0</v>
      </c>
      <c r="DA1381" s="21">
        <v>0</v>
      </c>
      <c r="DB1381" s="5">
        <v>0</v>
      </c>
      <c r="DD1381" s="8">
        <v>0</v>
      </c>
      <c r="DE1381" s="8">
        <v>0</v>
      </c>
      <c r="DF1381" s="8">
        <v>0</v>
      </c>
      <c r="DG1381" s="8">
        <v>0</v>
      </c>
      <c r="DH1381" s="8">
        <v>0</v>
      </c>
      <c r="DI1381" s="8">
        <v>0</v>
      </c>
      <c r="DJ1381" s="8">
        <v>0</v>
      </c>
      <c r="DK1381" s="8">
        <v>0</v>
      </c>
      <c r="DL1381" s="8">
        <v>0</v>
      </c>
      <c r="DM1381" s="8">
        <v>0</v>
      </c>
      <c r="DN1381" s="8">
        <v>0</v>
      </c>
      <c r="DO1381" s="8">
        <v>0</v>
      </c>
      <c r="DP1381" s="8">
        <v>0</v>
      </c>
      <c r="DQ1381" s="8">
        <v>0</v>
      </c>
      <c r="DR1381" s="8">
        <v>0</v>
      </c>
      <c r="DS1381" s="8">
        <v>0</v>
      </c>
      <c r="DT1381" s="8">
        <v>0</v>
      </c>
      <c r="DU1381" s="8">
        <v>0</v>
      </c>
      <c r="DV1381" s="8">
        <v>0</v>
      </c>
      <c r="DW1381" s="8">
        <v>0</v>
      </c>
      <c r="DX1381" s="8">
        <v>0</v>
      </c>
      <c r="DY1381" s="8">
        <v>0</v>
      </c>
      <c r="DZ1381" s="8">
        <v>0</v>
      </c>
      <c r="EA1381" s="8">
        <v>0</v>
      </c>
      <c r="EB1381" s="8">
        <v>0</v>
      </c>
      <c r="EC1381" s="8">
        <v>0</v>
      </c>
      <c r="ED1381" s="20">
        <v>0</v>
      </c>
      <c r="EF1381" s="9">
        <v>0</v>
      </c>
      <c r="EG1381" s="9">
        <v>0</v>
      </c>
      <c r="EH1381" s="9">
        <v>0</v>
      </c>
      <c r="EI1381" s="9">
        <v>0</v>
      </c>
      <c r="EJ1381" s="9">
        <v>0</v>
      </c>
      <c r="EK1381" s="9">
        <v>0</v>
      </c>
      <c r="EL1381" s="9">
        <v>0</v>
      </c>
      <c r="EM1381" s="9">
        <v>0</v>
      </c>
      <c r="EN1381" s="9">
        <v>0</v>
      </c>
      <c r="EO1381" s="9">
        <v>0</v>
      </c>
      <c r="EP1381" s="9">
        <v>0</v>
      </c>
      <c r="EQ1381" s="9">
        <v>0</v>
      </c>
      <c r="ER1381" s="9">
        <v>0</v>
      </c>
      <c r="ES1381" s="9">
        <v>0</v>
      </c>
      <c r="ET1381" s="9">
        <v>0</v>
      </c>
      <c r="EU1381" s="9">
        <v>0</v>
      </c>
      <c r="EV1381" s="9">
        <v>0</v>
      </c>
      <c r="EW1381" s="9">
        <v>0</v>
      </c>
      <c r="EX1381" s="9">
        <v>0</v>
      </c>
      <c r="EY1381" s="9">
        <v>0</v>
      </c>
      <c r="EZ1381" s="9">
        <v>0</v>
      </c>
      <c r="FA1381" s="9">
        <v>0</v>
      </c>
      <c r="FB1381" s="9">
        <v>0</v>
      </c>
      <c r="FC1381" s="9">
        <v>0</v>
      </c>
      <c r="FD1381" s="9">
        <v>0</v>
      </c>
      <c r="FE1381" s="9">
        <v>0</v>
      </c>
      <c r="FF1381">
        <v>0</v>
      </c>
    </row>
    <row r="1382" spans="1:162" x14ac:dyDescent="0.2">
      <c r="A1382" t="s">
        <v>1364</v>
      </c>
      <c r="B1382" t="s">
        <v>3767</v>
      </c>
      <c r="C1382" t="s">
        <v>4599</v>
      </c>
      <c r="D1382" s="1">
        <v>0</v>
      </c>
      <c r="E1382" s="1">
        <v>0</v>
      </c>
      <c r="F1382" s="4">
        <v>0</v>
      </c>
      <c r="G1382" s="4">
        <v>0</v>
      </c>
      <c r="H1382" s="5">
        <v>0</v>
      </c>
      <c r="I1382">
        <v>0</v>
      </c>
      <c r="J1382" s="4">
        <v>0</v>
      </c>
      <c r="K1382">
        <v>0</v>
      </c>
      <c r="L1382" s="5">
        <v>0</v>
      </c>
      <c r="M1382">
        <v>0</v>
      </c>
      <c r="N1382" s="4">
        <v>0</v>
      </c>
      <c r="O1382">
        <v>0</v>
      </c>
      <c r="P1382" s="5">
        <v>0</v>
      </c>
      <c r="Q1382">
        <v>3</v>
      </c>
      <c r="R1382" s="4">
        <v>0</v>
      </c>
      <c r="S1382">
        <v>0</v>
      </c>
      <c r="T1382" s="5">
        <v>3</v>
      </c>
      <c r="U1382">
        <v>3</v>
      </c>
      <c r="V1382" s="4">
        <v>0</v>
      </c>
      <c r="W1382">
        <v>0</v>
      </c>
      <c r="X1382" s="5">
        <v>3</v>
      </c>
      <c r="Y1382">
        <v>3</v>
      </c>
      <c r="Z1382" s="4">
        <v>0</v>
      </c>
      <c r="AA1382">
        <v>0</v>
      </c>
      <c r="AB1382" s="5">
        <v>3</v>
      </c>
      <c r="AD1382">
        <v>0</v>
      </c>
      <c r="AE1382">
        <v>0</v>
      </c>
      <c r="AF1382" s="4">
        <v>0</v>
      </c>
      <c r="AG1382">
        <v>0</v>
      </c>
      <c r="AH1382" s="5">
        <v>0</v>
      </c>
      <c r="AI1382">
        <v>0</v>
      </c>
      <c r="AJ1382" s="4">
        <v>0</v>
      </c>
      <c r="AK1382">
        <v>0</v>
      </c>
      <c r="AL1382" s="5">
        <v>0</v>
      </c>
      <c r="AM1382">
        <v>0</v>
      </c>
      <c r="AN1382" s="4">
        <v>0</v>
      </c>
      <c r="AO1382">
        <v>0</v>
      </c>
      <c r="AP1382" s="5">
        <v>0</v>
      </c>
      <c r="AQ1382">
        <v>3</v>
      </c>
      <c r="AR1382" s="4">
        <v>0</v>
      </c>
      <c r="AS1382">
        <v>0</v>
      </c>
      <c r="AT1382" s="5">
        <v>3</v>
      </c>
      <c r="AU1382">
        <v>3</v>
      </c>
      <c r="AV1382" s="4">
        <v>0</v>
      </c>
      <c r="AW1382">
        <v>0</v>
      </c>
      <c r="AX1382" s="5">
        <v>3</v>
      </c>
      <c r="AY1382">
        <v>3</v>
      </c>
      <c r="AZ1382" s="4">
        <v>0</v>
      </c>
      <c r="BA1382">
        <v>0</v>
      </c>
      <c r="BB1382" s="5">
        <v>3</v>
      </c>
      <c r="BD1382">
        <v>0</v>
      </c>
      <c r="BE1382">
        <v>0</v>
      </c>
      <c r="BF1382" s="4">
        <v>0</v>
      </c>
      <c r="BG1382">
        <v>0</v>
      </c>
      <c r="BH1382" s="5">
        <v>0</v>
      </c>
      <c r="BI1382">
        <v>0</v>
      </c>
      <c r="BJ1382" s="4">
        <v>0</v>
      </c>
      <c r="BK1382">
        <v>0</v>
      </c>
      <c r="BL1382" s="5">
        <v>0</v>
      </c>
      <c r="BM1382">
        <v>0</v>
      </c>
      <c r="BN1382" s="4">
        <v>0</v>
      </c>
      <c r="BO1382">
        <v>0</v>
      </c>
      <c r="BP1382" s="5">
        <v>0</v>
      </c>
      <c r="BQ1382">
        <v>3</v>
      </c>
      <c r="BR1382" s="4">
        <v>0</v>
      </c>
      <c r="BS1382">
        <v>0</v>
      </c>
      <c r="BT1382" s="5">
        <v>3</v>
      </c>
      <c r="BU1382">
        <v>3</v>
      </c>
      <c r="BV1382" s="4">
        <v>0</v>
      </c>
      <c r="BW1382">
        <v>0</v>
      </c>
      <c r="BX1382" s="5">
        <v>3</v>
      </c>
      <c r="BY1382">
        <v>3</v>
      </c>
      <c r="BZ1382" s="4">
        <v>0</v>
      </c>
      <c r="CA1382">
        <v>0</v>
      </c>
      <c r="CB1382" s="5">
        <v>3</v>
      </c>
      <c r="CD1382">
        <v>0</v>
      </c>
      <c r="CE1382">
        <v>0</v>
      </c>
      <c r="CF1382" s="4">
        <v>0</v>
      </c>
      <c r="CG1382">
        <v>0</v>
      </c>
      <c r="CH1382" s="5">
        <v>0</v>
      </c>
      <c r="CI1382">
        <v>0</v>
      </c>
      <c r="CJ1382" s="4">
        <v>0</v>
      </c>
      <c r="CK1382">
        <v>0</v>
      </c>
      <c r="CL1382" s="5">
        <v>0</v>
      </c>
      <c r="CM1382">
        <v>3</v>
      </c>
      <c r="CN1382" s="4">
        <v>0</v>
      </c>
      <c r="CO1382">
        <v>0</v>
      </c>
      <c r="CP1382" s="5">
        <v>3</v>
      </c>
      <c r="CQ1382">
        <v>3</v>
      </c>
      <c r="CR1382" s="4">
        <v>0</v>
      </c>
      <c r="CS1382">
        <v>0</v>
      </c>
      <c r="CT1382" s="5">
        <v>3</v>
      </c>
      <c r="CU1382">
        <v>3</v>
      </c>
      <c r="CV1382" s="4">
        <v>0</v>
      </c>
      <c r="CW1382">
        <v>0</v>
      </c>
      <c r="CX1382" s="5">
        <v>3</v>
      </c>
      <c r="CY1382" s="21">
        <v>0</v>
      </c>
      <c r="CZ1382" s="21">
        <v>0</v>
      </c>
      <c r="DA1382" s="21">
        <v>0</v>
      </c>
      <c r="DB1382" s="5">
        <v>0</v>
      </c>
      <c r="DD1382" s="8">
        <v>0</v>
      </c>
      <c r="DE1382" s="8">
        <v>0</v>
      </c>
      <c r="DF1382" s="8">
        <v>0</v>
      </c>
      <c r="DG1382" s="8">
        <v>0</v>
      </c>
      <c r="DH1382" s="8">
        <v>0</v>
      </c>
      <c r="DI1382" s="8">
        <v>0</v>
      </c>
      <c r="DJ1382" s="8">
        <v>0</v>
      </c>
      <c r="DK1382" s="8">
        <v>0</v>
      </c>
      <c r="DL1382" s="8">
        <v>0</v>
      </c>
      <c r="DM1382" s="8">
        <v>0</v>
      </c>
      <c r="DN1382" s="8">
        <v>0</v>
      </c>
      <c r="DO1382" s="8">
        <v>0</v>
      </c>
      <c r="DP1382" s="8">
        <v>0</v>
      </c>
      <c r="DQ1382" s="8">
        <v>0</v>
      </c>
      <c r="DR1382" s="8">
        <v>0</v>
      </c>
      <c r="DS1382" s="8">
        <v>0</v>
      </c>
      <c r="DT1382" s="8">
        <v>0</v>
      </c>
      <c r="DU1382" s="8">
        <v>0</v>
      </c>
      <c r="DV1382" s="8">
        <v>0</v>
      </c>
      <c r="DW1382" s="8">
        <v>0</v>
      </c>
      <c r="DX1382" s="8">
        <v>0</v>
      </c>
      <c r="DY1382" s="8">
        <v>0</v>
      </c>
      <c r="DZ1382" s="8">
        <v>0</v>
      </c>
      <c r="EA1382" s="8">
        <v>0</v>
      </c>
      <c r="EB1382" s="8">
        <v>0</v>
      </c>
      <c r="EC1382" s="8">
        <v>0</v>
      </c>
      <c r="ED1382" s="20">
        <v>0</v>
      </c>
      <c r="EF1382" s="9">
        <v>0</v>
      </c>
      <c r="EG1382" s="9">
        <v>0</v>
      </c>
      <c r="EH1382" s="9">
        <v>0</v>
      </c>
      <c r="EI1382" s="9">
        <v>0</v>
      </c>
      <c r="EJ1382" s="9">
        <v>0</v>
      </c>
      <c r="EK1382" s="9">
        <v>0</v>
      </c>
      <c r="EL1382" s="9">
        <v>0</v>
      </c>
      <c r="EM1382" s="9">
        <v>0</v>
      </c>
      <c r="EN1382" s="9">
        <v>0</v>
      </c>
      <c r="EO1382" s="9">
        <v>0</v>
      </c>
      <c r="EP1382" s="9">
        <v>0</v>
      </c>
      <c r="EQ1382" s="9">
        <v>0</v>
      </c>
      <c r="ER1382" s="9">
        <v>0</v>
      </c>
      <c r="ES1382" s="9">
        <v>0</v>
      </c>
      <c r="ET1382" s="9">
        <v>0</v>
      </c>
      <c r="EU1382" s="9">
        <v>0</v>
      </c>
      <c r="EV1382" s="9">
        <v>0</v>
      </c>
      <c r="EW1382" s="9">
        <v>0</v>
      </c>
      <c r="EX1382" s="9">
        <v>0</v>
      </c>
      <c r="EY1382" s="9">
        <v>0</v>
      </c>
      <c r="EZ1382" s="9">
        <v>0</v>
      </c>
      <c r="FA1382" s="9">
        <v>0</v>
      </c>
      <c r="FB1382" s="9">
        <v>0</v>
      </c>
      <c r="FC1382" s="9">
        <v>0</v>
      </c>
      <c r="FD1382" s="9">
        <v>0</v>
      </c>
      <c r="FE1382" s="9">
        <v>0</v>
      </c>
      <c r="FF1382">
        <v>0</v>
      </c>
    </row>
    <row r="1383" spans="1:162" x14ac:dyDescent="0.2">
      <c r="A1383" t="s">
        <v>2239</v>
      </c>
      <c r="B1383" t="s">
        <v>3768</v>
      </c>
      <c r="C1383" t="s">
        <v>4599</v>
      </c>
      <c r="D1383" s="1">
        <v>0</v>
      </c>
      <c r="E1383" s="1">
        <v>0</v>
      </c>
      <c r="F1383" s="4">
        <v>0</v>
      </c>
      <c r="G1383" s="4">
        <v>0</v>
      </c>
      <c r="H1383" s="5">
        <v>0</v>
      </c>
      <c r="I1383">
        <v>0</v>
      </c>
      <c r="J1383" s="4">
        <v>0</v>
      </c>
      <c r="K1383">
        <v>0</v>
      </c>
      <c r="L1383" s="5">
        <v>0</v>
      </c>
      <c r="M1383">
        <v>0</v>
      </c>
      <c r="N1383" s="4">
        <v>0</v>
      </c>
      <c r="O1383">
        <v>0</v>
      </c>
      <c r="P1383" s="5">
        <v>0</v>
      </c>
      <c r="Q1383">
        <v>6</v>
      </c>
      <c r="R1383" s="4">
        <v>0</v>
      </c>
      <c r="S1383">
        <v>0</v>
      </c>
      <c r="T1383" s="5">
        <v>6</v>
      </c>
      <c r="U1383">
        <v>0</v>
      </c>
      <c r="V1383" s="4">
        <v>0</v>
      </c>
      <c r="W1383">
        <v>0</v>
      </c>
      <c r="X1383" s="5">
        <v>0</v>
      </c>
      <c r="Y1383">
        <v>0</v>
      </c>
      <c r="Z1383" s="4">
        <v>0</v>
      </c>
      <c r="AA1383">
        <v>0</v>
      </c>
      <c r="AB1383" s="5">
        <v>0</v>
      </c>
      <c r="AD1383">
        <v>0</v>
      </c>
      <c r="AE1383">
        <v>0</v>
      </c>
      <c r="AF1383" s="4">
        <v>0</v>
      </c>
      <c r="AG1383">
        <v>0</v>
      </c>
      <c r="AH1383" s="5">
        <v>0</v>
      </c>
      <c r="AI1383">
        <v>0</v>
      </c>
      <c r="AJ1383" s="4">
        <v>0</v>
      </c>
      <c r="AK1383">
        <v>0</v>
      </c>
      <c r="AL1383" s="5">
        <v>0</v>
      </c>
      <c r="AM1383">
        <v>0</v>
      </c>
      <c r="AN1383" s="4">
        <v>0</v>
      </c>
      <c r="AO1383">
        <v>0</v>
      </c>
      <c r="AP1383" s="5">
        <v>0</v>
      </c>
      <c r="AQ1383">
        <v>6</v>
      </c>
      <c r="AR1383" s="4">
        <v>0</v>
      </c>
      <c r="AS1383">
        <v>0</v>
      </c>
      <c r="AT1383" s="5">
        <v>6</v>
      </c>
      <c r="AU1383">
        <v>0</v>
      </c>
      <c r="AV1383" s="4">
        <v>0</v>
      </c>
      <c r="AW1383">
        <v>0</v>
      </c>
      <c r="AX1383" s="5">
        <v>0</v>
      </c>
      <c r="AY1383">
        <v>0</v>
      </c>
      <c r="AZ1383" s="4">
        <v>0</v>
      </c>
      <c r="BA1383">
        <v>0</v>
      </c>
      <c r="BB1383" s="5">
        <v>0</v>
      </c>
      <c r="BD1383">
        <v>0</v>
      </c>
      <c r="BE1383">
        <v>0</v>
      </c>
      <c r="BF1383" s="4">
        <v>0</v>
      </c>
      <c r="BG1383">
        <v>0</v>
      </c>
      <c r="BH1383" s="5">
        <v>0</v>
      </c>
      <c r="BI1383">
        <v>0</v>
      </c>
      <c r="BJ1383" s="4">
        <v>0</v>
      </c>
      <c r="BK1383">
        <v>0</v>
      </c>
      <c r="BL1383" s="5">
        <v>0</v>
      </c>
      <c r="BM1383">
        <v>0</v>
      </c>
      <c r="BN1383" s="4">
        <v>0</v>
      </c>
      <c r="BO1383">
        <v>0</v>
      </c>
      <c r="BP1383" s="5">
        <v>0</v>
      </c>
      <c r="BQ1383">
        <v>6</v>
      </c>
      <c r="BR1383" s="4">
        <v>0</v>
      </c>
      <c r="BS1383">
        <v>0</v>
      </c>
      <c r="BT1383" s="5">
        <v>6</v>
      </c>
      <c r="BU1383">
        <v>0</v>
      </c>
      <c r="BV1383" s="4">
        <v>0</v>
      </c>
      <c r="BW1383">
        <v>0</v>
      </c>
      <c r="BX1383" s="5">
        <v>0</v>
      </c>
      <c r="BY1383">
        <v>0</v>
      </c>
      <c r="BZ1383" s="4">
        <v>0</v>
      </c>
      <c r="CA1383">
        <v>0</v>
      </c>
      <c r="CB1383" s="5">
        <v>0</v>
      </c>
      <c r="CD1383">
        <v>0</v>
      </c>
      <c r="CE1383">
        <v>0</v>
      </c>
      <c r="CF1383" s="4">
        <v>0</v>
      </c>
      <c r="CG1383">
        <v>0</v>
      </c>
      <c r="CH1383" s="5">
        <v>0</v>
      </c>
      <c r="CI1383">
        <v>0</v>
      </c>
      <c r="CJ1383" s="4">
        <v>0</v>
      </c>
      <c r="CK1383">
        <v>0</v>
      </c>
      <c r="CL1383" s="5">
        <v>0</v>
      </c>
      <c r="CM1383">
        <v>0</v>
      </c>
      <c r="CN1383" s="4">
        <v>0</v>
      </c>
      <c r="CO1383">
        <v>0</v>
      </c>
      <c r="CP1383" s="5">
        <v>0</v>
      </c>
      <c r="CQ1383">
        <v>6</v>
      </c>
      <c r="CR1383" s="4">
        <v>0</v>
      </c>
      <c r="CS1383">
        <v>0</v>
      </c>
      <c r="CT1383" s="5">
        <v>6</v>
      </c>
      <c r="CU1383">
        <v>0</v>
      </c>
      <c r="CV1383" s="4">
        <v>0</v>
      </c>
      <c r="CW1383">
        <v>0</v>
      </c>
      <c r="CX1383" s="5">
        <v>0</v>
      </c>
      <c r="CY1383" s="21">
        <v>0</v>
      </c>
      <c r="CZ1383" s="21">
        <v>0</v>
      </c>
      <c r="DA1383" s="21">
        <v>0</v>
      </c>
      <c r="DB1383" s="5">
        <v>0</v>
      </c>
      <c r="DD1383" s="8">
        <v>0</v>
      </c>
      <c r="DE1383" s="8">
        <v>0</v>
      </c>
      <c r="DF1383" s="8">
        <v>0</v>
      </c>
      <c r="DG1383" s="8">
        <v>0</v>
      </c>
      <c r="DH1383" s="8">
        <v>0</v>
      </c>
      <c r="DI1383" s="8">
        <v>0</v>
      </c>
      <c r="DJ1383" s="8">
        <v>0</v>
      </c>
      <c r="DK1383" s="8">
        <v>0</v>
      </c>
      <c r="DL1383" s="8">
        <v>0</v>
      </c>
      <c r="DM1383" s="8">
        <v>0</v>
      </c>
      <c r="DN1383" s="8">
        <v>0</v>
      </c>
      <c r="DO1383" s="8">
        <v>0</v>
      </c>
      <c r="DP1383" s="8">
        <v>0</v>
      </c>
      <c r="DQ1383" s="8">
        <v>0</v>
      </c>
      <c r="DR1383" s="8">
        <v>0</v>
      </c>
      <c r="DS1383" s="8">
        <v>0</v>
      </c>
      <c r="DT1383" s="8">
        <v>0</v>
      </c>
      <c r="DU1383" s="8">
        <v>0</v>
      </c>
      <c r="DV1383" s="8">
        <v>0</v>
      </c>
      <c r="DW1383" s="8">
        <v>0</v>
      </c>
      <c r="DX1383" s="8">
        <v>0</v>
      </c>
      <c r="DY1383" s="8">
        <v>0</v>
      </c>
      <c r="DZ1383" s="8">
        <v>0</v>
      </c>
      <c r="EA1383" s="8">
        <v>0</v>
      </c>
      <c r="EB1383" s="8">
        <v>0</v>
      </c>
      <c r="EC1383" s="8">
        <v>0</v>
      </c>
      <c r="ED1383" s="20">
        <v>0</v>
      </c>
      <c r="EF1383" s="9">
        <v>0</v>
      </c>
      <c r="EG1383" s="9">
        <v>0</v>
      </c>
      <c r="EH1383" s="9">
        <v>0</v>
      </c>
      <c r="EI1383" s="9">
        <v>0</v>
      </c>
      <c r="EJ1383" s="9">
        <v>0</v>
      </c>
      <c r="EK1383" s="9">
        <v>0</v>
      </c>
      <c r="EL1383" s="9">
        <v>0</v>
      </c>
      <c r="EM1383" s="9">
        <v>0</v>
      </c>
      <c r="EN1383" s="9">
        <v>0</v>
      </c>
      <c r="EO1383" s="9">
        <v>0</v>
      </c>
      <c r="EP1383" s="9">
        <v>0</v>
      </c>
      <c r="EQ1383" s="9">
        <v>0</v>
      </c>
      <c r="ER1383" s="9">
        <v>0</v>
      </c>
      <c r="ES1383" s="9">
        <v>0</v>
      </c>
      <c r="ET1383" s="9">
        <v>0</v>
      </c>
      <c r="EU1383" s="9">
        <v>0</v>
      </c>
      <c r="EV1383" s="9">
        <v>0</v>
      </c>
      <c r="EW1383" s="9">
        <v>0</v>
      </c>
      <c r="EX1383" s="9">
        <v>0</v>
      </c>
      <c r="EY1383" s="9">
        <v>0</v>
      </c>
      <c r="EZ1383" s="9">
        <v>0</v>
      </c>
      <c r="FA1383" s="9">
        <v>0</v>
      </c>
      <c r="FB1383" s="9">
        <v>0</v>
      </c>
      <c r="FC1383" s="9">
        <v>0</v>
      </c>
      <c r="FD1383" s="9">
        <v>0</v>
      </c>
      <c r="FE1383" s="9">
        <v>0</v>
      </c>
      <c r="FF1383">
        <v>0</v>
      </c>
    </row>
    <row r="1384" spans="1:162" x14ac:dyDescent="0.2">
      <c r="A1384" t="s">
        <v>2232</v>
      </c>
      <c r="B1384" t="s">
        <v>3769</v>
      </c>
      <c r="C1384" t="s">
        <v>4599</v>
      </c>
      <c r="D1384" s="1">
        <v>0</v>
      </c>
      <c r="E1384" s="1">
        <v>0</v>
      </c>
      <c r="F1384" s="4">
        <v>0</v>
      </c>
      <c r="G1384" s="4">
        <v>0</v>
      </c>
      <c r="H1384" s="5">
        <v>0</v>
      </c>
      <c r="I1384">
        <v>0</v>
      </c>
      <c r="J1384" s="4">
        <v>0</v>
      </c>
      <c r="K1384">
        <v>0</v>
      </c>
      <c r="L1384" s="5">
        <v>0</v>
      </c>
      <c r="M1384">
        <v>0</v>
      </c>
      <c r="N1384" s="4">
        <v>0</v>
      </c>
      <c r="O1384">
        <v>0</v>
      </c>
      <c r="P1384" s="5">
        <v>0</v>
      </c>
      <c r="Q1384">
        <v>0</v>
      </c>
      <c r="R1384" s="4">
        <v>0</v>
      </c>
      <c r="S1384">
        <v>0</v>
      </c>
      <c r="T1384" s="5">
        <v>0</v>
      </c>
      <c r="U1384">
        <v>0</v>
      </c>
      <c r="V1384" s="4">
        <v>0</v>
      </c>
      <c r="W1384">
        <v>0</v>
      </c>
      <c r="X1384" s="5">
        <v>0</v>
      </c>
      <c r="Y1384">
        <v>0</v>
      </c>
      <c r="Z1384" s="4">
        <v>0</v>
      </c>
      <c r="AA1384">
        <v>0</v>
      </c>
      <c r="AB1384" s="5">
        <v>0</v>
      </c>
      <c r="AD1384">
        <v>0</v>
      </c>
      <c r="AE1384">
        <v>0</v>
      </c>
      <c r="AF1384" s="4">
        <v>0</v>
      </c>
      <c r="AG1384">
        <v>0</v>
      </c>
      <c r="AH1384" s="5">
        <v>0</v>
      </c>
      <c r="AI1384">
        <v>0</v>
      </c>
      <c r="AJ1384" s="4">
        <v>0</v>
      </c>
      <c r="AK1384">
        <v>0</v>
      </c>
      <c r="AL1384" s="5">
        <v>0</v>
      </c>
      <c r="AM1384">
        <v>0</v>
      </c>
      <c r="AN1384" s="4">
        <v>0</v>
      </c>
      <c r="AO1384">
        <v>0</v>
      </c>
      <c r="AP1384" s="5">
        <v>0</v>
      </c>
      <c r="AQ1384">
        <v>0</v>
      </c>
      <c r="AR1384" s="4">
        <v>0</v>
      </c>
      <c r="AS1384">
        <v>0</v>
      </c>
      <c r="AT1384" s="5">
        <v>0</v>
      </c>
      <c r="AU1384">
        <v>0</v>
      </c>
      <c r="AV1384" s="4">
        <v>0</v>
      </c>
      <c r="AW1384">
        <v>0</v>
      </c>
      <c r="AX1384" s="5">
        <v>0</v>
      </c>
      <c r="AY1384">
        <v>0</v>
      </c>
      <c r="AZ1384" s="4">
        <v>0</v>
      </c>
      <c r="BA1384">
        <v>0</v>
      </c>
      <c r="BB1384" s="5">
        <v>0</v>
      </c>
      <c r="BD1384">
        <v>0</v>
      </c>
      <c r="BE1384">
        <v>0</v>
      </c>
      <c r="BF1384" s="4">
        <v>0</v>
      </c>
      <c r="BG1384">
        <v>0</v>
      </c>
      <c r="BH1384" s="5">
        <v>0</v>
      </c>
      <c r="BI1384">
        <v>0</v>
      </c>
      <c r="BJ1384" s="4">
        <v>0</v>
      </c>
      <c r="BK1384">
        <v>0</v>
      </c>
      <c r="BL1384" s="5">
        <v>0</v>
      </c>
      <c r="BM1384">
        <v>0</v>
      </c>
      <c r="BN1384" s="4">
        <v>0</v>
      </c>
      <c r="BO1384">
        <v>0</v>
      </c>
      <c r="BP1384" s="5">
        <v>0</v>
      </c>
      <c r="BQ1384">
        <v>0</v>
      </c>
      <c r="BR1384" s="4">
        <v>0</v>
      </c>
      <c r="BS1384">
        <v>0</v>
      </c>
      <c r="BT1384" s="5">
        <v>0</v>
      </c>
      <c r="BU1384">
        <v>0</v>
      </c>
      <c r="BV1384" s="4">
        <v>0</v>
      </c>
      <c r="BW1384">
        <v>0</v>
      </c>
      <c r="BX1384" s="5">
        <v>0</v>
      </c>
      <c r="BY1384">
        <v>0</v>
      </c>
      <c r="BZ1384" s="4">
        <v>0</v>
      </c>
      <c r="CA1384">
        <v>0</v>
      </c>
      <c r="CB1384" s="5">
        <v>0</v>
      </c>
      <c r="CD1384">
        <v>0</v>
      </c>
      <c r="CE1384">
        <v>0</v>
      </c>
      <c r="CF1384" s="4">
        <v>0</v>
      </c>
      <c r="CG1384">
        <v>0</v>
      </c>
      <c r="CH1384" s="5">
        <v>0</v>
      </c>
      <c r="CI1384">
        <v>0</v>
      </c>
      <c r="CJ1384" s="4">
        <v>0</v>
      </c>
      <c r="CK1384">
        <v>0</v>
      </c>
      <c r="CL1384" s="5">
        <v>0</v>
      </c>
      <c r="CM1384">
        <v>0</v>
      </c>
      <c r="CN1384" s="4">
        <v>0</v>
      </c>
      <c r="CO1384">
        <v>0</v>
      </c>
      <c r="CP1384" s="5">
        <v>0</v>
      </c>
      <c r="CQ1384">
        <v>0</v>
      </c>
      <c r="CR1384" s="4">
        <v>0</v>
      </c>
      <c r="CS1384">
        <v>0</v>
      </c>
      <c r="CT1384" s="5">
        <v>0</v>
      </c>
      <c r="CU1384">
        <v>0</v>
      </c>
      <c r="CV1384" s="4">
        <v>0</v>
      </c>
      <c r="CW1384">
        <v>0</v>
      </c>
      <c r="CX1384" s="5">
        <v>0</v>
      </c>
      <c r="CY1384" s="21">
        <v>0</v>
      </c>
      <c r="CZ1384" s="21">
        <v>0</v>
      </c>
      <c r="DA1384" s="21">
        <v>0</v>
      </c>
      <c r="DB1384" s="5">
        <v>0</v>
      </c>
      <c r="DD1384" s="8">
        <v>0</v>
      </c>
      <c r="DE1384" s="8">
        <v>0</v>
      </c>
      <c r="DF1384" s="8">
        <v>0</v>
      </c>
      <c r="DG1384" s="8">
        <v>0</v>
      </c>
      <c r="DH1384" s="8">
        <v>0</v>
      </c>
      <c r="DI1384" s="8">
        <v>0</v>
      </c>
      <c r="DJ1384" s="8">
        <v>0</v>
      </c>
      <c r="DK1384" s="8">
        <v>0</v>
      </c>
      <c r="DL1384" s="8">
        <v>0</v>
      </c>
      <c r="DM1384" s="8">
        <v>0</v>
      </c>
      <c r="DN1384" s="8">
        <v>0</v>
      </c>
      <c r="DO1384" s="8">
        <v>0</v>
      </c>
      <c r="DP1384" s="8">
        <v>0</v>
      </c>
      <c r="DQ1384" s="8">
        <v>0</v>
      </c>
      <c r="DR1384" s="8">
        <v>0</v>
      </c>
      <c r="DS1384" s="8">
        <v>0</v>
      </c>
      <c r="DT1384" s="8">
        <v>0</v>
      </c>
      <c r="DU1384" s="8">
        <v>0</v>
      </c>
      <c r="DV1384" s="8">
        <v>0</v>
      </c>
      <c r="DW1384" s="8">
        <v>0</v>
      </c>
      <c r="DX1384" s="8">
        <v>0</v>
      </c>
      <c r="DY1384" s="8">
        <v>0</v>
      </c>
      <c r="DZ1384" s="8">
        <v>0</v>
      </c>
      <c r="EA1384" s="8">
        <v>0</v>
      </c>
      <c r="EB1384" s="8">
        <v>0</v>
      </c>
      <c r="EC1384" s="8">
        <v>0</v>
      </c>
      <c r="ED1384" s="20">
        <v>0</v>
      </c>
      <c r="EF1384" s="9">
        <v>0</v>
      </c>
      <c r="EG1384" s="9">
        <v>0</v>
      </c>
      <c r="EH1384" s="9">
        <v>0</v>
      </c>
      <c r="EI1384" s="9">
        <v>0</v>
      </c>
      <c r="EJ1384" s="9">
        <v>0</v>
      </c>
      <c r="EK1384" s="9">
        <v>0</v>
      </c>
      <c r="EL1384" s="9">
        <v>0</v>
      </c>
      <c r="EM1384" s="9">
        <v>0</v>
      </c>
      <c r="EN1384" s="9">
        <v>0</v>
      </c>
      <c r="EO1384" s="9">
        <v>0</v>
      </c>
      <c r="EP1384" s="9">
        <v>0</v>
      </c>
      <c r="EQ1384" s="9">
        <v>0</v>
      </c>
      <c r="ER1384" s="9">
        <v>0</v>
      </c>
      <c r="ES1384" s="9">
        <v>0</v>
      </c>
      <c r="ET1384" s="9">
        <v>0</v>
      </c>
      <c r="EU1384" s="9">
        <v>0</v>
      </c>
      <c r="EV1384" s="9">
        <v>0</v>
      </c>
      <c r="EW1384" s="9">
        <v>0</v>
      </c>
      <c r="EX1384" s="9">
        <v>0</v>
      </c>
      <c r="EY1384" s="9">
        <v>0</v>
      </c>
      <c r="EZ1384" s="9">
        <v>0</v>
      </c>
      <c r="FA1384" s="9">
        <v>0</v>
      </c>
      <c r="FB1384" s="9">
        <v>0</v>
      </c>
      <c r="FC1384" s="9">
        <v>0</v>
      </c>
      <c r="FD1384" s="9">
        <v>0</v>
      </c>
      <c r="FE1384" s="9">
        <v>0</v>
      </c>
      <c r="FF1384">
        <v>0</v>
      </c>
    </row>
    <row r="1385" spans="1:162" x14ac:dyDescent="0.2">
      <c r="A1385" t="s">
        <v>1697</v>
      </c>
      <c r="B1385" t="s">
        <v>3770</v>
      </c>
      <c r="C1385" t="s">
        <v>4599</v>
      </c>
      <c r="D1385" s="1">
        <v>0</v>
      </c>
      <c r="E1385" s="1">
        <v>0</v>
      </c>
      <c r="F1385" s="4">
        <v>0</v>
      </c>
      <c r="G1385" s="4">
        <v>0</v>
      </c>
      <c r="H1385" s="5">
        <v>0</v>
      </c>
      <c r="I1385">
        <v>0</v>
      </c>
      <c r="J1385" s="4">
        <v>0</v>
      </c>
      <c r="K1385">
        <v>0</v>
      </c>
      <c r="L1385" s="5">
        <v>0</v>
      </c>
      <c r="M1385">
        <v>0</v>
      </c>
      <c r="N1385" s="4">
        <v>0</v>
      </c>
      <c r="O1385">
        <v>0</v>
      </c>
      <c r="P1385" s="5">
        <v>0</v>
      </c>
      <c r="Q1385">
        <v>3</v>
      </c>
      <c r="R1385" s="4">
        <v>0</v>
      </c>
      <c r="S1385">
        <v>0</v>
      </c>
      <c r="T1385" s="5">
        <v>3</v>
      </c>
      <c r="U1385">
        <v>0</v>
      </c>
      <c r="V1385" s="4">
        <v>0</v>
      </c>
      <c r="W1385">
        <v>0</v>
      </c>
      <c r="X1385" s="5">
        <v>0</v>
      </c>
      <c r="Y1385">
        <v>0</v>
      </c>
      <c r="Z1385" s="4">
        <v>0</v>
      </c>
      <c r="AA1385">
        <v>0</v>
      </c>
      <c r="AB1385" s="5">
        <v>0</v>
      </c>
      <c r="AD1385">
        <v>0</v>
      </c>
      <c r="AE1385">
        <v>0</v>
      </c>
      <c r="AF1385" s="4">
        <v>0</v>
      </c>
      <c r="AG1385">
        <v>0</v>
      </c>
      <c r="AH1385" s="5">
        <v>0</v>
      </c>
      <c r="AI1385">
        <v>0</v>
      </c>
      <c r="AJ1385" s="4">
        <v>0</v>
      </c>
      <c r="AK1385">
        <v>0</v>
      </c>
      <c r="AL1385" s="5">
        <v>0</v>
      </c>
      <c r="AM1385">
        <v>0</v>
      </c>
      <c r="AN1385" s="4">
        <v>0</v>
      </c>
      <c r="AO1385">
        <v>0</v>
      </c>
      <c r="AP1385" s="5">
        <v>0</v>
      </c>
      <c r="AQ1385">
        <v>3</v>
      </c>
      <c r="AR1385" s="4">
        <v>0</v>
      </c>
      <c r="AS1385">
        <v>0</v>
      </c>
      <c r="AT1385" s="5">
        <v>3</v>
      </c>
      <c r="AU1385">
        <v>0</v>
      </c>
      <c r="AV1385" s="4">
        <v>0</v>
      </c>
      <c r="AW1385">
        <v>0</v>
      </c>
      <c r="AX1385" s="5">
        <v>0</v>
      </c>
      <c r="AY1385">
        <v>0</v>
      </c>
      <c r="AZ1385" s="4">
        <v>0</v>
      </c>
      <c r="BA1385">
        <v>0</v>
      </c>
      <c r="BB1385" s="5">
        <v>0</v>
      </c>
      <c r="BD1385">
        <v>0</v>
      </c>
      <c r="BE1385">
        <v>0</v>
      </c>
      <c r="BF1385" s="4">
        <v>0</v>
      </c>
      <c r="BG1385">
        <v>0</v>
      </c>
      <c r="BH1385" s="5">
        <v>0</v>
      </c>
      <c r="BI1385">
        <v>0</v>
      </c>
      <c r="BJ1385" s="4">
        <v>0</v>
      </c>
      <c r="BK1385">
        <v>0</v>
      </c>
      <c r="BL1385" s="5">
        <v>0</v>
      </c>
      <c r="BM1385">
        <v>0</v>
      </c>
      <c r="BN1385" s="4">
        <v>0</v>
      </c>
      <c r="BO1385">
        <v>0</v>
      </c>
      <c r="BP1385" s="5">
        <v>0</v>
      </c>
      <c r="BQ1385">
        <v>3</v>
      </c>
      <c r="BR1385" s="4">
        <v>0</v>
      </c>
      <c r="BS1385">
        <v>0</v>
      </c>
      <c r="BT1385" s="5">
        <v>3</v>
      </c>
      <c r="BU1385">
        <v>0</v>
      </c>
      <c r="BV1385" s="4">
        <v>0</v>
      </c>
      <c r="BW1385">
        <v>0</v>
      </c>
      <c r="BX1385" s="5">
        <v>0</v>
      </c>
      <c r="BY1385">
        <v>0</v>
      </c>
      <c r="BZ1385" s="4">
        <v>0</v>
      </c>
      <c r="CA1385">
        <v>0</v>
      </c>
      <c r="CB1385" s="5">
        <v>0</v>
      </c>
      <c r="CD1385">
        <v>0</v>
      </c>
      <c r="CE1385">
        <v>0</v>
      </c>
      <c r="CF1385" s="4">
        <v>0</v>
      </c>
      <c r="CG1385">
        <v>0</v>
      </c>
      <c r="CH1385" s="5">
        <v>0</v>
      </c>
      <c r="CI1385">
        <v>0</v>
      </c>
      <c r="CJ1385" s="4">
        <v>0</v>
      </c>
      <c r="CK1385">
        <v>0</v>
      </c>
      <c r="CL1385" s="5">
        <v>0</v>
      </c>
      <c r="CM1385">
        <v>0</v>
      </c>
      <c r="CN1385" s="4">
        <v>0</v>
      </c>
      <c r="CO1385">
        <v>0</v>
      </c>
      <c r="CP1385" s="5">
        <v>0</v>
      </c>
      <c r="CQ1385">
        <v>3</v>
      </c>
      <c r="CR1385" s="4">
        <v>0</v>
      </c>
      <c r="CS1385">
        <v>0</v>
      </c>
      <c r="CT1385" s="5">
        <v>3</v>
      </c>
      <c r="CU1385">
        <v>0</v>
      </c>
      <c r="CV1385" s="4">
        <v>0</v>
      </c>
      <c r="CW1385">
        <v>0</v>
      </c>
      <c r="CX1385" s="5">
        <v>0</v>
      </c>
      <c r="CY1385" s="21">
        <v>0</v>
      </c>
      <c r="CZ1385" s="21">
        <v>0</v>
      </c>
      <c r="DA1385" s="21">
        <v>0</v>
      </c>
      <c r="DB1385" s="5">
        <v>0</v>
      </c>
      <c r="DD1385" s="8">
        <v>0</v>
      </c>
      <c r="DE1385" s="8">
        <v>0</v>
      </c>
      <c r="DF1385" s="8">
        <v>0</v>
      </c>
      <c r="DG1385" s="8">
        <v>0</v>
      </c>
      <c r="DH1385" s="8">
        <v>0</v>
      </c>
      <c r="DI1385" s="8">
        <v>0</v>
      </c>
      <c r="DJ1385" s="8">
        <v>0</v>
      </c>
      <c r="DK1385" s="8">
        <v>0</v>
      </c>
      <c r="DL1385" s="8">
        <v>0</v>
      </c>
      <c r="DM1385" s="8">
        <v>0</v>
      </c>
      <c r="DN1385" s="8">
        <v>0</v>
      </c>
      <c r="DO1385" s="8">
        <v>0</v>
      </c>
      <c r="DP1385" s="8">
        <v>0</v>
      </c>
      <c r="DQ1385" s="8">
        <v>0</v>
      </c>
      <c r="DR1385" s="8">
        <v>0</v>
      </c>
      <c r="DS1385" s="8">
        <v>0</v>
      </c>
      <c r="DT1385" s="8">
        <v>0</v>
      </c>
      <c r="DU1385" s="8">
        <v>0</v>
      </c>
      <c r="DV1385" s="8">
        <v>0</v>
      </c>
      <c r="DW1385" s="8">
        <v>0</v>
      </c>
      <c r="DX1385" s="8">
        <v>0</v>
      </c>
      <c r="DY1385" s="8">
        <v>0</v>
      </c>
      <c r="DZ1385" s="8">
        <v>0</v>
      </c>
      <c r="EA1385" s="8">
        <v>0</v>
      </c>
      <c r="EB1385" s="8">
        <v>0</v>
      </c>
      <c r="EC1385" s="8">
        <v>0</v>
      </c>
      <c r="ED1385" s="20">
        <v>0</v>
      </c>
      <c r="EF1385" s="9">
        <v>0</v>
      </c>
      <c r="EG1385" s="9">
        <v>0</v>
      </c>
      <c r="EH1385" s="9">
        <v>0</v>
      </c>
      <c r="EI1385" s="9">
        <v>0</v>
      </c>
      <c r="EJ1385" s="9">
        <v>0</v>
      </c>
      <c r="EK1385" s="9">
        <v>0</v>
      </c>
      <c r="EL1385" s="9">
        <v>0</v>
      </c>
      <c r="EM1385" s="9">
        <v>0</v>
      </c>
      <c r="EN1385" s="9">
        <v>0</v>
      </c>
      <c r="EO1385" s="9">
        <v>0</v>
      </c>
      <c r="EP1385" s="9">
        <v>0</v>
      </c>
      <c r="EQ1385" s="9">
        <v>0</v>
      </c>
      <c r="ER1385" s="9">
        <v>0</v>
      </c>
      <c r="ES1385" s="9">
        <v>0</v>
      </c>
      <c r="ET1385" s="9">
        <v>0</v>
      </c>
      <c r="EU1385" s="9">
        <v>0</v>
      </c>
      <c r="EV1385" s="9">
        <v>0</v>
      </c>
      <c r="EW1385" s="9">
        <v>0</v>
      </c>
      <c r="EX1385" s="9">
        <v>0</v>
      </c>
      <c r="EY1385" s="9">
        <v>0</v>
      </c>
      <c r="EZ1385" s="9">
        <v>0</v>
      </c>
      <c r="FA1385" s="9">
        <v>0</v>
      </c>
      <c r="FB1385" s="9">
        <v>0</v>
      </c>
      <c r="FC1385" s="9">
        <v>0</v>
      </c>
      <c r="FD1385" s="9">
        <v>0</v>
      </c>
      <c r="FE1385" s="9">
        <v>0</v>
      </c>
      <c r="FF1385">
        <v>0</v>
      </c>
    </row>
    <row r="1386" spans="1:162" x14ac:dyDescent="0.2">
      <c r="A1386" t="s">
        <v>395</v>
      </c>
      <c r="B1386" t="s">
        <v>3771</v>
      </c>
      <c r="C1386" t="s">
        <v>4599</v>
      </c>
      <c r="D1386" s="1">
        <v>5</v>
      </c>
      <c r="E1386" s="1">
        <v>5</v>
      </c>
      <c r="F1386" s="4">
        <v>0</v>
      </c>
      <c r="G1386" s="4">
        <v>0</v>
      </c>
      <c r="H1386" s="5">
        <v>5</v>
      </c>
      <c r="I1386">
        <v>0</v>
      </c>
      <c r="J1386" s="4">
        <v>0</v>
      </c>
      <c r="K1386">
        <v>0</v>
      </c>
      <c r="L1386" s="5">
        <v>0</v>
      </c>
      <c r="M1386">
        <v>5</v>
      </c>
      <c r="N1386" s="4">
        <v>0</v>
      </c>
      <c r="O1386">
        <v>0</v>
      </c>
      <c r="P1386" s="5">
        <v>5</v>
      </c>
      <c r="Q1386">
        <v>6</v>
      </c>
      <c r="R1386" s="4">
        <v>0</v>
      </c>
      <c r="S1386">
        <v>0</v>
      </c>
      <c r="T1386" s="5">
        <v>6</v>
      </c>
      <c r="U1386">
        <v>6</v>
      </c>
      <c r="V1386" s="4">
        <v>0</v>
      </c>
      <c r="W1386">
        <v>0</v>
      </c>
      <c r="X1386" s="5">
        <v>6</v>
      </c>
      <c r="Y1386">
        <v>6</v>
      </c>
      <c r="Z1386" s="4">
        <v>0</v>
      </c>
      <c r="AA1386">
        <v>0</v>
      </c>
      <c r="AB1386" s="5">
        <v>6</v>
      </c>
      <c r="AD1386">
        <v>5</v>
      </c>
      <c r="AE1386">
        <v>5</v>
      </c>
      <c r="AF1386" s="4">
        <v>0</v>
      </c>
      <c r="AG1386">
        <v>0</v>
      </c>
      <c r="AH1386" s="5">
        <v>5</v>
      </c>
      <c r="AI1386">
        <v>0</v>
      </c>
      <c r="AJ1386" s="4">
        <v>0</v>
      </c>
      <c r="AK1386">
        <v>0</v>
      </c>
      <c r="AL1386" s="5">
        <v>0</v>
      </c>
      <c r="AM1386">
        <v>0</v>
      </c>
      <c r="AN1386" s="4">
        <v>0</v>
      </c>
      <c r="AO1386">
        <v>0</v>
      </c>
      <c r="AP1386" s="5">
        <v>0</v>
      </c>
      <c r="AQ1386">
        <v>6</v>
      </c>
      <c r="AR1386" s="4">
        <v>0</v>
      </c>
      <c r="AS1386">
        <v>0</v>
      </c>
      <c r="AT1386" s="5">
        <v>6</v>
      </c>
      <c r="AU1386">
        <v>6</v>
      </c>
      <c r="AV1386" s="4">
        <v>0</v>
      </c>
      <c r="AW1386">
        <v>0</v>
      </c>
      <c r="AX1386" s="5">
        <v>6</v>
      </c>
      <c r="AY1386">
        <v>6</v>
      </c>
      <c r="AZ1386" s="4">
        <v>0</v>
      </c>
      <c r="BA1386">
        <v>0</v>
      </c>
      <c r="BB1386" s="5">
        <v>6</v>
      </c>
      <c r="BD1386">
        <v>5</v>
      </c>
      <c r="BE1386">
        <v>5</v>
      </c>
      <c r="BF1386" s="4">
        <v>0</v>
      </c>
      <c r="BG1386">
        <v>0</v>
      </c>
      <c r="BH1386" s="5">
        <v>5</v>
      </c>
      <c r="BI1386">
        <v>0</v>
      </c>
      <c r="BJ1386" s="4">
        <v>0</v>
      </c>
      <c r="BK1386">
        <v>0</v>
      </c>
      <c r="BL1386" s="5">
        <v>0</v>
      </c>
      <c r="BM1386">
        <v>0</v>
      </c>
      <c r="BN1386" s="4">
        <v>0</v>
      </c>
      <c r="BO1386">
        <v>0</v>
      </c>
      <c r="BP1386" s="5">
        <v>0</v>
      </c>
      <c r="BQ1386">
        <v>6</v>
      </c>
      <c r="BR1386" s="4">
        <v>0</v>
      </c>
      <c r="BS1386">
        <v>0</v>
      </c>
      <c r="BT1386" s="5">
        <v>6</v>
      </c>
      <c r="BU1386">
        <v>6</v>
      </c>
      <c r="BV1386" s="4">
        <v>0</v>
      </c>
      <c r="BW1386">
        <v>0</v>
      </c>
      <c r="BX1386" s="5">
        <v>6</v>
      </c>
      <c r="BY1386">
        <v>6</v>
      </c>
      <c r="BZ1386" s="4">
        <v>0</v>
      </c>
      <c r="CA1386">
        <v>0</v>
      </c>
      <c r="CB1386" s="5">
        <v>6</v>
      </c>
      <c r="CD1386">
        <v>5</v>
      </c>
      <c r="CE1386">
        <v>5</v>
      </c>
      <c r="CF1386" s="4">
        <v>0</v>
      </c>
      <c r="CG1386">
        <v>0</v>
      </c>
      <c r="CH1386" s="5">
        <v>5</v>
      </c>
      <c r="CI1386">
        <v>5</v>
      </c>
      <c r="CJ1386" s="4">
        <v>0</v>
      </c>
      <c r="CK1386">
        <v>0</v>
      </c>
      <c r="CL1386" s="5">
        <v>5</v>
      </c>
      <c r="CM1386">
        <v>0</v>
      </c>
      <c r="CN1386" s="4">
        <v>0</v>
      </c>
      <c r="CO1386">
        <v>0</v>
      </c>
      <c r="CP1386" s="5">
        <v>0</v>
      </c>
      <c r="CQ1386">
        <v>6</v>
      </c>
      <c r="CR1386" s="4">
        <v>0</v>
      </c>
      <c r="CS1386">
        <v>0</v>
      </c>
      <c r="CT1386" s="5">
        <v>6</v>
      </c>
      <c r="CU1386">
        <v>6</v>
      </c>
      <c r="CV1386" s="4">
        <v>0</v>
      </c>
      <c r="CW1386">
        <v>0</v>
      </c>
      <c r="CX1386" s="5">
        <v>6</v>
      </c>
      <c r="CY1386" s="21">
        <v>0</v>
      </c>
      <c r="CZ1386" s="21">
        <v>0</v>
      </c>
      <c r="DA1386" s="21">
        <v>0</v>
      </c>
      <c r="DB1386" s="5">
        <v>0</v>
      </c>
      <c r="DD1386" s="8">
        <v>0</v>
      </c>
      <c r="DE1386" s="8">
        <v>0</v>
      </c>
      <c r="DF1386" s="8">
        <v>0</v>
      </c>
      <c r="DG1386" s="8">
        <v>0</v>
      </c>
      <c r="DH1386" s="8">
        <v>0</v>
      </c>
      <c r="DI1386" s="8">
        <v>0</v>
      </c>
      <c r="DJ1386" s="8">
        <v>0</v>
      </c>
      <c r="DK1386" s="8">
        <v>0</v>
      </c>
      <c r="DL1386" s="8">
        <v>0</v>
      </c>
      <c r="DM1386" s="8">
        <v>0</v>
      </c>
      <c r="DN1386" s="8">
        <v>0</v>
      </c>
      <c r="DO1386" s="8">
        <v>0</v>
      </c>
      <c r="DP1386" s="8">
        <v>0</v>
      </c>
      <c r="DQ1386" s="8">
        <v>0</v>
      </c>
      <c r="DR1386" s="8">
        <v>0</v>
      </c>
      <c r="DS1386" s="8">
        <v>0</v>
      </c>
      <c r="DT1386" s="8">
        <v>0</v>
      </c>
      <c r="DU1386" s="8">
        <v>0</v>
      </c>
      <c r="DV1386" s="8">
        <v>0</v>
      </c>
      <c r="DW1386" s="8">
        <v>0</v>
      </c>
      <c r="DX1386" s="8">
        <v>0</v>
      </c>
      <c r="DY1386" s="8">
        <v>0</v>
      </c>
      <c r="DZ1386" s="8">
        <v>0</v>
      </c>
      <c r="EA1386" s="8">
        <v>0</v>
      </c>
      <c r="EB1386" s="8">
        <v>0</v>
      </c>
      <c r="EC1386" s="8">
        <v>0</v>
      </c>
      <c r="ED1386" s="20">
        <v>0</v>
      </c>
      <c r="EF1386" s="9">
        <v>0</v>
      </c>
      <c r="EG1386" s="9">
        <v>0</v>
      </c>
      <c r="EH1386" s="9">
        <v>0</v>
      </c>
      <c r="EI1386" s="9">
        <v>0</v>
      </c>
      <c r="EJ1386" s="9">
        <v>0</v>
      </c>
      <c r="EK1386" s="9">
        <v>0</v>
      </c>
      <c r="EL1386" s="9">
        <v>0</v>
      </c>
      <c r="EM1386" s="9">
        <v>0</v>
      </c>
      <c r="EN1386" s="9">
        <v>0</v>
      </c>
      <c r="EO1386" s="9">
        <v>0</v>
      </c>
      <c r="EP1386" s="9">
        <v>0</v>
      </c>
      <c r="EQ1386" s="9">
        <v>0</v>
      </c>
      <c r="ER1386" s="9">
        <v>0</v>
      </c>
      <c r="ES1386" s="9">
        <v>0</v>
      </c>
      <c r="ET1386" s="9">
        <v>0</v>
      </c>
      <c r="EU1386" s="9">
        <v>0</v>
      </c>
      <c r="EV1386" s="9">
        <v>0</v>
      </c>
      <c r="EW1386" s="9">
        <v>0</v>
      </c>
      <c r="EX1386" s="9">
        <v>0</v>
      </c>
      <c r="EY1386" s="9">
        <v>0</v>
      </c>
      <c r="EZ1386" s="9">
        <v>0</v>
      </c>
      <c r="FA1386" s="9">
        <v>0</v>
      </c>
      <c r="FB1386" s="9">
        <v>0</v>
      </c>
      <c r="FC1386" s="9">
        <v>0</v>
      </c>
      <c r="FD1386" s="9">
        <v>0</v>
      </c>
      <c r="FE1386" s="9">
        <v>0</v>
      </c>
      <c r="FF1386">
        <v>0</v>
      </c>
    </row>
    <row r="1387" spans="1:162" x14ac:dyDescent="0.2">
      <c r="A1387" t="s">
        <v>1329</v>
      </c>
      <c r="B1387" t="s">
        <v>3772</v>
      </c>
      <c r="C1387" t="s">
        <v>4599</v>
      </c>
      <c r="D1387" s="1">
        <v>0</v>
      </c>
      <c r="E1387" s="1">
        <v>0</v>
      </c>
      <c r="F1387" s="4">
        <v>0</v>
      </c>
      <c r="G1387" s="4">
        <v>0</v>
      </c>
      <c r="H1387" s="5">
        <v>0</v>
      </c>
      <c r="I1387">
        <v>0</v>
      </c>
      <c r="J1387" s="4">
        <v>0</v>
      </c>
      <c r="K1387">
        <v>0</v>
      </c>
      <c r="L1387" s="5">
        <v>0</v>
      </c>
      <c r="M1387">
        <v>0</v>
      </c>
      <c r="N1387" s="4">
        <v>0</v>
      </c>
      <c r="O1387">
        <v>0</v>
      </c>
      <c r="P1387" s="5">
        <v>0</v>
      </c>
      <c r="Q1387">
        <v>1</v>
      </c>
      <c r="R1387" s="4">
        <v>0</v>
      </c>
      <c r="S1387">
        <v>0</v>
      </c>
      <c r="T1387" s="5">
        <v>1</v>
      </c>
      <c r="U1387">
        <v>3</v>
      </c>
      <c r="V1387" s="4">
        <v>0</v>
      </c>
      <c r="W1387">
        <v>0</v>
      </c>
      <c r="X1387" s="5">
        <v>3</v>
      </c>
      <c r="Y1387">
        <v>3</v>
      </c>
      <c r="Z1387" s="4">
        <v>0</v>
      </c>
      <c r="AA1387">
        <v>0</v>
      </c>
      <c r="AB1387" s="5">
        <v>3</v>
      </c>
      <c r="AD1387">
        <v>0</v>
      </c>
      <c r="AE1387">
        <v>0</v>
      </c>
      <c r="AF1387" s="4">
        <v>0</v>
      </c>
      <c r="AG1387">
        <v>0</v>
      </c>
      <c r="AH1387" s="5">
        <v>0</v>
      </c>
      <c r="AI1387">
        <v>0</v>
      </c>
      <c r="AJ1387" s="4">
        <v>0</v>
      </c>
      <c r="AK1387">
        <v>0</v>
      </c>
      <c r="AL1387" s="5">
        <v>0</v>
      </c>
      <c r="AM1387">
        <v>0</v>
      </c>
      <c r="AN1387" s="4">
        <v>0</v>
      </c>
      <c r="AO1387">
        <v>0</v>
      </c>
      <c r="AP1387" s="5">
        <v>0</v>
      </c>
      <c r="AQ1387">
        <v>1</v>
      </c>
      <c r="AR1387" s="4">
        <v>0</v>
      </c>
      <c r="AS1387">
        <v>0</v>
      </c>
      <c r="AT1387" s="5">
        <v>1</v>
      </c>
      <c r="AU1387">
        <v>3</v>
      </c>
      <c r="AV1387" s="4">
        <v>0</v>
      </c>
      <c r="AW1387">
        <v>0</v>
      </c>
      <c r="AX1387" s="5">
        <v>3</v>
      </c>
      <c r="AY1387">
        <v>3</v>
      </c>
      <c r="AZ1387" s="4">
        <v>0</v>
      </c>
      <c r="BA1387">
        <v>0</v>
      </c>
      <c r="BB1387" s="5">
        <v>3</v>
      </c>
      <c r="BD1387">
        <v>0</v>
      </c>
      <c r="BE1387">
        <v>0</v>
      </c>
      <c r="BF1387" s="4">
        <v>0</v>
      </c>
      <c r="BG1387">
        <v>0</v>
      </c>
      <c r="BH1387" s="5">
        <v>0</v>
      </c>
      <c r="BI1387">
        <v>0</v>
      </c>
      <c r="BJ1387" s="4">
        <v>0</v>
      </c>
      <c r="BK1387">
        <v>0</v>
      </c>
      <c r="BL1387" s="5">
        <v>0</v>
      </c>
      <c r="BM1387">
        <v>0</v>
      </c>
      <c r="BN1387" s="4">
        <v>0</v>
      </c>
      <c r="BO1387">
        <v>0</v>
      </c>
      <c r="BP1387" s="5">
        <v>0</v>
      </c>
      <c r="BQ1387">
        <v>3</v>
      </c>
      <c r="BR1387" s="4">
        <v>0</v>
      </c>
      <c r="BS1387">
        <v>0</v>
      </c>
      <c r="BT1387" s="5">
        <v>3</v>
      </c>
      <c r="BU1387">
        <v>3</v>
      </c>
      <c r="BV1387" s="4">
        <v>0</v>
      </c>
      <c r="BW1387">
        <v>0</v>
      </c>
      <c r="BX1387" s="5">
        <v>3</v>
      </c>
      <c r="BY1387">
        <v>3</v>
      </c>
      <c r="BZ1387" s="4">
        <v>0</v>
      </c>
      <c r="CA1387">
        <v>0</v>
      </c>
      <c r="CB1387" s="5">
        <v>3</v>
      </c>
      <c r="CD1387">
        <v>0</v>
      </c>
      <c r="CE1387">
        <v>0</v>
      </c>
      <c r="CF1387" s="4">
        <v>0</v>
      </c>
      <c r="CG1387">
        <v>0</v>
      </c>
      <c r="CH1387" s="5">
        <v>0</v>
      </c>
      <c r="CI1387">
        <v>0</v>
      </c>
      <c r="CJ1387" s="4">
        <v>0</v>
      </c>
      <c r="CK1387">
        <v>0</v>
      </c>
      <c r="CL1387" s="5">
        <v>0</v>
      </c>
      <c r="CM1387">
        <v>0</v>
      </c>
      <c r="CN1387" s="4">
        <v>0</v>
      </c>
      <c r="CO1387">
        <v>0</v>
      </c>
      <c r="CP1387" s="5">
        <v>0</v>
      </c>
      <c r="CQ1387">
        <v>3</v>
      </c>
      <c r="CR1387" s="4">
        <v>0</v>
      </c>
      <c r="CS1387">
        <v>0</v>
      </c>
      <c r="CT1387" s="5">
        <v>3</v>
      </c>
      <c r="CU1387">
        <v>3</v>
      </c>
      <c r="CV1387" s="4">
        <v>0</v>
      </c>
      <c r="CW1387">
        <v>0</v>
      </c>
      <c r="CX1387" s="5">
        <v>3</v>
      </c>
      <c r="CY1387" s="21">
        <v>0</v>
      </c>
      <c r="CZ1387" s="21">
        <v>0</v>
      </c>
      <c r="DA1387" s="21">
        <v>0</v>
      </c>
      <c r="DB1387" s="5">
        <v>0</v>
      </c>
      <c r="DD1387" s="8">
        <v>0</v>
      </c>
      <c r="DE1387" s="8">
        <v>0</v>
      </c>
      <c r="DF1387" s="8">
        <v>0</v>
      </c>
      <c r="DG1387" s="8">
        <v>0</v>
      </c>
      <c r="DH1387" s="8">
        <v>0</v>
      </c>
      <c r="DI1387" s="8">
        <v>0</v>
      </c>
      <c r="DJ1387" s="8">
        <v>0</v>
      </c>
      <c r="DK1387" s="8">
        <v>0</v>
      </c>
      <c r="DL1387" s="8">
        <v>0</v>
      </c>
      <c r="DM1387" s="8">
        <v>0</v>
      </c>
      <c r="DN1387" s="8">
        <v>0</v>
      </c>
      <c r="DO1387" s="8">
        <v>0</v>
      </c>
      <c r="DP1387" s="8">
        <v>0</v>
      </c>
      <c r="DQ1387" s="8">
        <v>0</v>
      </c>
      <c r="DR1387" s="8">
        <v>0</v>
      </c>
      <c r="DS1387" s="8">
        <v>0</v>
      </c>
      <c r="DT1387" s="8">
        <v>0</v>
      </c>
      <c r="DU1387" s="8">
        <v>0</v>
      </c>
      <c r="DV1387" s="8">
        <v>0</v>
      </c>
      <c r="DW1387" s="8">
        <v>0</v>
      </c>
      <c r="DX1387" s="8">
        <v>0</v>
      </c>
      <c r="DY1387" s="8">
        <v>0</v>
      </c>
      <c r="DZ1387" s="8">
        <v>0</v>
      </c>
      <c r="EA1387" s="8">
        <v>0</v>
      </c>
      <c r="EB1387" s="8">
        <v>0</v>
      </c>
      <c r="EC1387" s="8">
        <v>0</v>
      </c>
      <c r="ED1387" s="20">
        <v>0</v>
      </c>
      <c r="EF1387" s="9">
        <v>0</v>
      </c>
      <c r="EG1387" s="9">
        <v>0</v>
      </c>
      <c r="EH1387" s="9">
        <v>0</v>
      </c>
      <c r="EI1387" s="9">
        <v>0</v>
      </c>
      <c r="EJ1387" s="9">
        <v>0</v>
      </c>
      <c r="EK1387" s="9">
        <v>0</v>
      </c>
      <c r="EL1387" s="9">
        <v>0</v>
      </c>
      <c r="EM1387" s="9">
        <v>0</v>
      </c>
      <c r="EN1387" s="9">
        <v>0</v>
      </c>
      <c r="EO1387" s="9">
        <v>0</v>
      </c>
      <c r="EP1387" s="9">
        <v>0</v>
      </c>
      <c r="EQ1387" s="9">
        <v>0</v>
      </c>
      <c r="ER1387" s="9">
        <v>0</v>
      </c>
      <c r="ES1387" s="9">
        <v>0</v>
      </c>
      <c r="ET1387" s="9">
        <v>0</v>
      </c>
      <c r="EU1387" s="9">
        <v>0</v>
      </c>
      <c r="EV1387" s="9">
        <v>0</v>
      </c>
      <c r="EW1387" s="9">
        <v>0</v>
      </c>
      <c r="EX1387" s="9">
        <v>0</v>
      </c>
      <c r="EY1387" s="9">
        <v>0</v>
      </c>
      <c r="EZ1387" s="9">
        <v>0</v>
      </c>
      <c r="FA1387" s="9">
        <v>0</v>
      </c>
      <c r="FB1387" s="9">
        <v>0</v>
      </c>
      <c r="FC1387" s="9">
        <v>0</v>
      </c>
      <c r="FD1387" s="9">
        <v>0</v>
      </c>
      <c r="FE1387" s="9">
        <v>0</v>
      </c>
      <c r="FF1387">
        <v>0</v>
      </c>
    </row>
    <row r="1388" spans="1:162" x14ac:dyDescent="0.2">
      <c r="A1388" t="s">
        <v>2236</v>
      </c>
      <c r="B1388" t="s">
        <v>2195</v>
      </c>
      <c r="C1388" t="s">
        <v>4599</v>
      </c>
      <c r="D1388" s="1">
        <v>0</v>
      </c>
      <c r="E1388" s="1">
        <v>0</v>
      </c>
      <c r="F1388" s="4">
        <v>0</v>
      </c>
      <c r="G1388" s="4">
        <v>0</v>
      </c>
      <c r="H1388" s="5">
        <v>0</v>
      </c>
      <c r="I1388">
        <v>0</v>
      </c>
      <c r="J1388" s="4">
        <v>0</v>
      </c>
      <c r="K1388">
        <v>0</v>
      </c>
      <c r="L1388" s="5">
        <v>0</v>
      </c>
      <c r="M1388">
        <v>0</v>
      </c>
      <c r="N1388" s="4">
        <v>0</v>
      </c>
      <c r="O1388">
        <v>0</v>
      </c>
      <c r="P1388" s="5">
        <v>0</v>
      </c>
      <c r="Q1388">
        <v>6</v>
      </c>
      <c r="R1388" s="4">
        <v>0</v>
      </c>
      <c r="S1388">
        <v>0</v>
      </c>
      <c r="T1388" s="5">
        <v>6</v>
      </c>
      <c r="U1388">
        <v>0</v>
      </c>
      <c r="V1388" s="4">
        <v>0</v>
      </c>
      <c r="W1388">
        <v>0</v>
      </c>
      <c r="X1388" s="5">
        <v>0</v>
      </c>
      <c r="Y1388">
        <v>0</v>
      </c>
      <c r="Z1388" s="4">
        <v>0</v>
      </c>
      <c r="AA1388">
        <v>0</v>
      </c>
      <c r="AB1388" s="5">
        <v>0</v>
      </c>
      <c r="AD1388">
        <v>0</v>
      </c>
      <c r="AE1388">
        <v>0</v>
      </c>
      <c r="AF1388" s="4">
        <v>0</v>
      </c>
      <c r="AG1388">
        <v>0</v>
      </c>
      <c r="AH1388" s="5">
        <v>0</v>
      </c>
      <c r="AI1388">
        <v>0</v>
      </c>
      <c r="AJ1388" s="4">
        <v>0</v>
      </c>
      <c r="AK1388">
        <v>0</v>
      </c>
      <c r="AL1388" s="5">
        <v>0</v>
      </c>
      <c r="AM1388">
        <v>5</v>
      </c>
      <c r="AN1388" s="4">
        <v>0</v>
      </c>
      <c r="AO1388">
        <v>0</v>
      </c>
      <c r="AP1388" s="5">
        <v>5</v>
      </c>
      <c r="AQ1388">
        <v>6</v>
      </c>
      <c r="AR1388" s="4">
        <v>0</v>
      </c>
      <c r="AS1388">
        <v>0</v>
      </c>
      <c r="AT1388" s="5">
        <v>6</v>
      </c>
      <c r="AU1388">
        <v>0</v>
      </c>
      <c r="AV1388" s="4">
        <v>0</v>
      </c>
      <c r="AW1388">
        <v>0</v>
      </c>
      <c r="AX1388" s="5">
        <v>0</v>
      </c>
      <c r="AY1388">
        <v>0</v>
      </c>
      <c r="AZ1388" s="4">
        <v>0</v>
      </c>
      <c r="BA1388">
        <v>0</v>
      </c>
      <c r="BB1388" s="5">
        <v>0</v>
      </c>
      <c r="BD1388">
        <v>0</v>
      </c>
      <c r="BE1388">
        <v>0</v>
      </c>
      <c r="BF1388" s="4">
        <v>0</v>
      </c>
      <c r="BG1388">
        <v>0</v>
      </c>
      <c r="BH1388" s="5">
        <v>0</v>
      </c>
      <c r="BI1388">
        <v>0</v>
      </c>
      <c r="BJ1388" s="4">
        <v>0</v>
      </c>
      <c r="BK1388">
        <v>0</v>
      </c>
      <c r="BL1388" s="5">
        <v>0</v>
      </c>
      <c r="BM1388">
        <v>5</v>
      </c>
      <c r="BN1388" s="4">
        <v>0</v>
      </c>
      <c r="BO1388">
        <v>0</v>
      </c>
      <c r="BP1388" s="5">
        <v>5</v>
      </c>
      <c r="BQ1388">
        <v>6</v>
      </c>
      <c r="BR1388" s="4">
        <v>0</v>
      </c>
      <c r="BS1388">
        <v>0</v>
      </c>
      <c r="BT1388" s="5">
        <v>6</v>
      </c>
      <c r="BU1388">
        <v>0</v>
      </c>
      <c r="BV1388" s="4">
        <v>0</v>
      </c>
      <c r="BW1388">
        <v>0</v>
      </c>
      <c r="BX1388" s="5">
        <v>0</v>
      </c>
      <c r="BY1388">
        <v>0</v>
      </c>
      <c r="BZ1388" s="4">
        <v>0</v>
      </c>
      <c r="CA1388">
        <v>0</v>
      </c>
      <c r="CB1388" s="5">
        <v>0</v>
      </c>
      <c r="CD1388">
        <v>0</v>
      </c>
      <c r="CE1388">
        <v>0</v>
      </c>
      <c r="CF1388" s="4">
        <v>0</v>
      </c>
      <c r="CG1388">
        <v>0</v>
      </c>
      <c r="CH1388" s="5">
        <v>0</v>
      </c>
      <c r="CI1388">
        <v>0</v>
      </c>
      <c r="CJ1388" s="4">
        <v>0</v>
      </c>
      <c r="CK1388">
        <v>0</v>
      </c>
      <c r="CL1388" s="5">
        <v>0</v>
      </c>
      <c r="CM1388">
        <v>5</v>
      </c>
      <c r="CN1388" s="4">
        <v>0</v>
      </c>
      <c r="CO1388">
        <v>0</v>
      </c>
      <c r="CP1388" s="5">
        <v>5</v>
      </c>
      <c r="CQ1388">
        <v>6</v>
      </c>
      <c r="CR1388" s="4">
        <v>0</v>
      </c>
      <c r="CS1388">
        <v>0</v>
      </c>
      <c r="CT1388" s="5">
        <v>6</v>
      </c>
      <c r="CU1388">
        <v>0</v>
      </c>
      <c r="CV1388" s="4">
        <v>0</v>
      </c>
      <c r="CW1388">
        <v>0</v>
      </c>
      <c r="CX1388" s="5">
        <v>0</v>
      </c>
      <c r="CY1388" s="21">
        <v>0</v>
      </c>
      <c r="CZ1388" s="21">
        <v>0</v>
      </c>
      <c r="DA1388" s="21">
        <v>0</v>
      </c>
      <c r="DB1388" s="5">
        <v>0</v>
      </c>
      <c r="DD1388" s="8">
        <v>0</v>
      </c>
      <c r="DE1388" s="8">
        <v>0</v>
      </c>
      <c r="DF1388" s="8">
        <v>0</v>
      </c>
      <c r="DG1388" s="8">
        <v>0</v>
      </c>
      <c r="DH1388" s="8">
        <v>0</v>
      </c>
      <c r="DI1388" s="8">
        <v>0</v>
      </c>
      <c r="DJ1388" s="8">
        <v>0</v>
      </c>
      <c r="DK1388" s="8">
        <v>0</v>
      </c>
      <c r="DL1388" s="8">
        <v>0</v>
      </c>
      <c r="DM1388" s="8">
        <v>0</v>
      </c>
      <c r="DN1388" s="8">
        <v>0</v>
      </c>
      <c r="DO1388" s="8">
        <v>0</v>
      </c>
      <c r="DP1388" s="8">
        <v>0</v>
      </c>
      <c r="DQ1388" s="8">
        <v>0</v>
      </c>
      <c r="DR1388" s="8">
        <v>0</v>
      </c>
      <c r="DS1388" s="8">
        <v>0</v>
      </c>
      <c r="DT1388" s="8">
        <v>0</v>
      </c>
      <c r="DU1388" s="8">
        <v>0</v>
      </c>
      <c r="DV1388" s="8">
        <v>0</v>
      </c>
      <c r="DW1388" s="8">
        <v>0</v>
      </c>
      <c r="DX1388" s="8">
        <v>0</v>
      </c>
      <c r="DY1388" s="8">
        <v>0</v>
      </c>
      <c r="DZ1388" s="8">
        <v>0</v>
      </c>
      <c r="EA1388" s="8">
        <v>0</v>
      </c>
      <c r="EB1388" s="8">
        <v>0</v>
      </c>
      <c r="EC1388" s="8">
        <v>0</v>
      </c>
      <c r="ED1388" s="20">
        <v>0</v>
      </c>
      <c r="EF1388" s="9">
        <v>0</v>
      </c>
      <c r="EG1388" s="9">
        <v>0</v>
      </c>
      <c r="EH1388" s="9">
        <v>0</v>
      </c>
      <c r="EI1388" s="9">
        <v>0</v>
      </c>
      <c r="EJ1388" s="9">
        <v>0</v>
      </c>
      <c r="EK1388" s="9">
        <v>0</v>
      </c>
      <c r="EL1388" s="9">
        <v>0</v>
      </c>
      <c r="EM1388" s="9">
        <v>0</v>
      </c>
      <c r="EN1388" s="9">
        <v>0</v>
      </c>
      <c r="EO1388" s="9">
        <v>0</v>
      </c>
      <c r="EP1388" s="9">
        <v>0</v>
      </c>
      <c r="EQ1388" s="9">
        <v>0</v>
      </c>
      <c r="ER1388" s="9">
        <v>0</v>
      </c>
      <c r="ES1388" s="9">
        <v>0</v>
      </c>
      <c r="ET1388" s="9">
        <v>0</v>
      </c>
      <c r="EU1388" s="9">
        <v>0</v>
      </c>
      <c r="EV1388" s="9">
        <v>0</v>
      </c>
      <c r="EW1388" s="9">
        <v>0</v>
      </c>
      <c r="EX1388" s="9">
        <v>0</v>
      </c>
      <c r="EY1388" s="9">
        <v>0</v>
      </c>
      <c r="EZ1388" s="9">
        <v>0</v>
      </c>
      <c r="FA1388" s="9">
        <v>0</v>
      </c>
      <c r="FB1388" s="9">
        <v>0</v>
      </c>
      <c r="FC1388" s="9">
        <v>0</v>
      </c>
      <c r="FD1388" s="9">
        <v>0</v>
      </c>
      <c r="FE1388" s="9">
        <v>0</v>
      </c>
      <c r="FF1388">
        <v>0</v>
      </c>
    </row>
    <row r="1389" spans="1:162" x14ac:dyDescent="0.2">
      <c r="A1389" t="s">
        <v>2353</v>
      </c>
      <c r="B1389" t="s">
        <v>3773</v>
      </c>
      <c r="C1389" t="s">
        <v>4599</v>
      </c>
      <c r="D1389" s="1">
        <v>0</v>
      </c>
      <c r="E1389" s="1">
        <v>5</v>
      </c>
      <c r="F1389" s="4">
        <v>0</v>
      </c>
      <c r="G1389" s="4">
        <v>0</v>
      </c>
      <c r="H1389" s="5">
        <v>5</v>
      </c>
      <c r="I1389">
        <v>5</v>
      </c>
      <c r="J1389" s="4">
        <v>0</v>
      </c>
      <c r="K1389">
        <v>0</v>
      </c>
      <c r="L1389" s="5">
        <v>5</v>
      </c>
      <c r="M1389">
        <v>5</v>
      </c>
      <c r="N1389" s="4">
        <v>0</v>
      </c>
      <c r="O1389">
        <v>0</v>
      </c>
      <c r="P1389" s="5">
        <v>5</v>
      </c>
      <c r="Q1389">
        <v>5</v>
      </c>
      <c r="R1389" s="4">
        <v>0</v>
      </c>
      <c r="S1389">
        <v>0</v>
      </c>
      <c r="T1389" s="5">
        <v>5</v>
      </c>
      <c r="U1389">
        <v>6</v>
      </c>
      <c r="V1389" s="4">
        <v>0</v>
      </c>
      <c r="W1389">
        <v>0</v>
      </c>
      <c r="X1389" s="5">
        <v>6</v>
      </c>
      <c r="Y1389">
        <v>6</v>
      </c>
      <c r="Z1389" s="4">
        <v>0</v>
      </c>
      <c r="AA1389">
        <v>0</v>
      </c>
      <c r="AB1389" s="5">
        <v>6</v>
      </c>
      <c r="AD1389">
        <v>0</v>
      </c>
      <c r="AE1389">
        <v>5</v>
      </c>
      <c r="AF1389" s="4">
        <v>0</v>
      </c>
      <c r="AG1389">
        <v>0</v>
      </c>
      <c r="AH1389" s="5">
        <v>5</v>
      </c>
      <c r="AI1389">
        <v>5</v>
      </c>
      <c r="AJ1389" s="4">
        <v>0</v>
      </c>
      <c r="AK1389">
        <v>0</v>
      </c>
      <c r="AL1389" s="5">
        <v>5</v>
      </c>
      <c r="AM1389">
        <v>5</v>
      </c>
      <c r="AN1389" s="4">
        <v>0</v>
      </c>
      <c r="AO1389">
        <v>0</v>
      </c>
      <c r="AP1389" s="5">
        <v>5</v>
      </c>
      <c r="AQ1389">
        <v>5</v>
      </c>
      <c r="AR1389" s="4">
        <v>0</v>
      </c>
      <c r="AS1389">
        <v>0</v>
      </c>
      <c r="AT1389" s="5">
        <v>5</v>
      </c>
      <c r="AU1389">
        <v>6</v>
      </c>
      <c r="AV1389" s="4">
        <v>0</v>
      </c>
      <c r="AW1389">
        <v>0</v>
      </c>
      <c r="AX1389" s="5">
        <v>6</v>
      </c>
      <c r="AY1389">
        <v>6</v>
      </c>
      <c r="AZ1389" s="4">
        <v>0</v>
      </c>
      <c r="BA1389">
        <v>0</v>
      </c>
      <c r="BB1389" s="5">
        <v>6</v>
      </c>
      <c r="BD1389">
        <v>5</v>
      </c>
      <c r="BE1389">
        <v>5</v>
      </c>
      <c r="BF1389" s="4">
        <v>0</v>
      </c>
      <c r="BG1389">
        <v>0</v>
      </c>
      <c r="BH1389" s="5">
        <v>5</v>
      </c>
      <c r="BI1389">
        <v>5</v>
      </c>
      <c r="BJ1389" s="4">
        <v>0</v>
      </c>
      <c r="BK1389">
        <v>0</v>
      </c>
      <c r="BL1389" s="5">
        <v>5</v>
      </c>
      <c r="BM1389">
        <v>5</v>
      </c>
      <c r="BN1389" s="4">
        <v>0</v>
      </c>
      <c r="BO1389">
        <v>0</v>
      </c>
      <c r="BP1389" s="5">
        <v>5</v>
      </c>
      <c r="BQ1389">
        <v>6</v>
      </c>
      <c r="BR1389" s="4">
        <v>0</v>
      </c>
      <c r="BS1389">
        <v>0</v>
      </c>
      <c r="BT1389" s="5">
        <v>6</v>
      </c>
      <c r="BU1389">
        <v>6</v>
      </c>
      <c r="BV1389" s="4">
        <v>0</v>
      </c>
      <c r="BW1389">
        <v>0</v>
      </c>
      <c r="BX1389" s="5">
        <v>6</v>
      </c>
      <c r="BY1389">
        <v>6</v>
      </c>
      <c r="BZ1389" s="4">
        <v>0</v>
      </c>
      <c r="CA1389">
        <v>0</v>
      </c>
      <c r="CB1389" s="5">
        <v>6</v>
      </c>
      <c r="CD1389">
        <v>5</v>
      </c>
      <c r="CE1389">
        <v>5</v>
      </c>
      <c r="CF1389" s="4">
        <v>0</v>
      </c>
      <c r="CG1389">
        <v>0</v>
      </c>
      <c r="CH1389" s="5">
        <v>5</v>
      </c>
      <c r="CI1389">
        <v>5</v>
      </c>
      <c r="CJ1389" s="4">
        <v>0</v>
      </c>
      <c r="CK1389">
        <v>0</v>
      </c>
      <c r="CL1389" s="5">
        <v>5</v>
      </c>
      <c r="CM1389">
        <v>5</v>
      </c>
      <c r="CN1389" s="4">
        <v>0</v>
      </c>
      <c r="CO1389">
        <v>0</v>
      </c>
      <c r="CP1389" s="5">
        <v>5</v>
      </c>
      <c r="CQ1389">
        <v>6</v>
      </c>
      <c r="CR1389" s="4">
        <v>0</v>
      </c>
      <c r="CS1389">
        <v>0</v>
      </c>
      <c r="CT1389" s="5">
        <v>6</v>
      </c>
      <c r="CU1389">
        <v>6</v>
      </c>
      <c r="CV1389" s="4">
        <v>0</v>
      </c>
      <c r="CW1389">
        <v>0</v>
      </c>
      <c r="CX1389" s="5">
        <v>6</v>
      </c>
      <c r="CY1389" s="21">
        <v>0</v>
      </c>
      <c r="CZ1389" s="21">
        <v>0</v>
      </c>
      <c r="DA1389" s="21">
        <v>0</v>
      </c>
      <c r="DB1389" s="5">
        <v>0</v>
      </c>
      <c r="DD1389" s="8">
        <v>0</v>
      </c>
      <c r="DE1389" s="8">
        <v>0</v>
      </c>
      <c r="DF1389" s="8">
        <v>0</v>
      </c>
      <c r="DG1389" s="8">
        <v>0</v>
      </c>
      <c r="DH1389" s="8">
        <v>0</v>
      </c>
      <c r="DI1389" s="8">
        <v>0</v>
      </c>
      <c r="DJ1389" s="8">
        <v>0</v>
      </c>
      <c r="DK1389" s="8">
        <v>0</v>
      </c>
      <c r="DL1389" s="8">
        <v>0</v>
      </c>
      <c r="DM1389" s="8">
        <v>0</v>
      </c>
      <c r="DN1389" s="8">
        <v>0</v>
      </c>
      <c r="DO1389" s="8">
        <v>0</v>
      </c>
      <c r="DP1389" s="8">
        <v>0</v>
      </c>
      <c r="DQ1389" s="8">
        <v>0</v>
      </c>
      <c r="DR1389" s="8">
        <v>0</v>
      </c>
      <c r="DS1389" s="8">
        <v>0</v>
      </c>
      <c r="DT1389" s="8">
        <v>0</v>
      </c>
      <c r="DU1389" s="8">
        <v>0</v>
      </c>
      <c r="DV1389" s="8">
        <v>0</v>
      </c>
      <c r="DW1389" s="8">
        <v>0</v>
      </c>
      <c r="DX1389" s="8">
        <v>0</v>
      </c>
      <c r="DY1389" s="8">
        <v>0</v>
      </c>
      <c r="DZ1389" s="8">
        <v>0</v>
      </c>
      <c r="EA1389" s="8">
        <v>0</v>
      </c>
      <c r="EB1389" s="8">
        <v>0</v>
      </c>
      <c r="EC1389" s="8">
        <v>0</v>
      </c>
      <c r="ED1389" s="20">
        <v>0</v>
      </c>
      <c r="EF1389" s="9">
        <v>0</v>
      </c>
      <c r="EG1389" s="9">
        <v>0</v>
      </c>
      <c r="EH1389" s="9">
        <v>0</v>
      </c>
      <c r="EI1389" s="9">
        <v>0</v>
      </c>
      <c r="EJ1389" s="9">
        <v>0</v>
      </c>
      <c r="EK1389" s="9">
        <v>0</v>
      </c>
      <c r="EL1389" s="9">
        <v>0</v>
      </c>
      <c r="EM1389" s="9">
        <v>0</v>
      </c>
      <c r="EN1389" s="9">
        <v>0</v>
      </c>
      <c r="EO1389" s="9">
        <v>0</v>
      </c>
      <c r="EP1389" s="9">
        <v>0</v>
      </c>
      <c r="EQ1389" s="9">
        <v>0</v>
      </c>
      <c r="ER1389" s="9">
        <v>0</v>
      </c>
      <c r="ES1389" s="9">
        <v>0</v>
      </c>
      <c r="ET1389" s="9">
        <v>0</v>
      </c>
      <c r="EU1389" s="9">
        <v>0</v>
      </c>
      <c r="EV1389" s="9">
        <v>0</v>
      </c>
      <c r="EW1389" s="9">
        <v>0</v>
      </c>
      <c r="EX1389" s="9">
        <v>0</v>
      </c>
      <c r="EY1389" s="9">
        <v>0</v>
      </c>
      <c r="EZ1389" s="9">
        <v>0</v>
      </c>
      <c r="FA1389" s="9">
        <v>0</v>
      </c>
      <c r="FB1389" s="9">
        <v>0</v>
      </c>
      <c r="FC1389" s="9">
        <v>0</v>
      </c>
      <c r="FD1389" s="9">
        <v>0</v>
      </c>
      <c r="FE1389" s="9">
        <v>0</v>
      </c>
      <c r="FF1389">
        <v>0</v>
      </c>
    </row>
    <row r="1390" spans="1:162" x14ac:dyDescent="0.2">
      <c r="A1390" t="s">
        <v>1296</v>
      </c>
      <c r="B1390" t="s">
        <v>2211</v>
      </c>
      <c r="C1390" t="s">
        <v>4599</v>
      </c>
      <c r="D1390" s="1">
        <v>0</v>
      </c>
      <c r="E1390" s="1">
        <v>0</v>
      </c>
      <c r="F1390" s="4">
        <v>0</v>
      </c>
      <c r="G1390" s="4">
        <v>0</v>
      </c>
      <c r="H1390" s="5">
        <v>0</v>
      </c>
      <c r="I1390">
        <v>0</v>
      </c>
      <c r="J1390" s="4">
        <v>0</v>
      </c>
      <c r="K1390">
        <v>0</v>
      </c>
      <c r="L1390" s="5">
        <v>0</v>
      </c>
      <c r="M1390">
        <v>0</v>
      </c>
      <c r="N1390" s="4">
        <v>0</v>
      </c>
      <c r="O1390">
        <v>0</v>
      </c>
      <c r="P1390" s="5">
        <v>0</v>
      </c>
      <c r="Q1390">
        <v>0</v>
      </c>
      <c r="R1390" s="4">
        <v>0</v>
      </c>
      <c r="S1390">
        <v>0</v>
      </c>
      <c r="T1390" s="5">
        <v>0</v>
      </c>
      <c r="U1390">
        <v>3</v>
      </c>
      <c r="V1390" s="4">
        <v>0</v>
      </c>
      <c r="W1390">
        <v>0</v>
      </c>
      <c r="X1390" s="5">
        <v>3</v>
      </c>
      <c r="Y1390">
        <v>3</v>
      </c>
      <c r="Z1390" s="4">
        <v>0</v>
      </c>
      <c r="AA1390">
        <v>0</v>
      </c>
      <c r="AB1390" s="5">
        <v>3</v>
      </c>
      <c r="AD1390">
        <v>0</v>
      </c>
      <c r="AE1390">
        <v>0</v>
      </c>
      <c r="AF1390" s="4">
        <v>0</v>
      </c>
      <c r="AG1390">
        <v>0</v>
      </c>
      <c r="AH1390" s="5">
        <v>0</v>
      </c>
      <c r="AI1390">
        <v>0</v>
      </c>
      <c r="AJ1390" s="4">
        <v>0</v>
      </c>
      <c r="AK1390">
        <v>0</v>
      </c>
      <c r="AL1390" s="5">
        <v>0</v>
      </c>
      <c r="AM1390">
        <v>0</v>
      </c>
      <c r="AN1390" s="4">
        <v>0</v>
      </c>
      <c r="AO1390">
        <v>0</v>
      </c>
      <c r="AP1390" s="5">
        <v>0</v>
      </c>
      <c r="AQ1390">
        <v>0</v>
      </c>
      <c r="AR1390" s="4">
        <v>0</v>
      </c>
      <c r="AS1390">
        <v>0</v>
      </c>
      <c r="AT1390" s="5">
        <v>0</v>
      </c>
      <c r="AU1390">
        <v>3</v>
      </c>
      <c r="AV1390" s="4">
        <v>0</v>
      </c>
      <c r="AW1390">
        <v>0</v>
      </c>
      <c r="AX1390" s="5">
        <v>3</v>
      </c>
      <c r="AY1390">
        <v>3</v>
      </c>
      <c r="AZ1390" s="4">
        <v>0</v>
      </c>
      <c r="BA1390">
        <v>0</v>
      </c>
      <c r="BB1390" s="5">
        <v>3</v>
      </c>
      <c r="BD1390">
        <v>0</v>
      </c>
      <c r="BE1390">
        <v>0</v>
      </c>
      <c r="BF1390" s="4">
        <v>0</v>
      </c>
      <c r="BG1390">
        <v>0</v>
      </c>
      <c r="BH1390" s="5">
        <v>0</v>
      </c>
      <c r="BI1390">
        <v>0</v>
      </c>
      <c r="BJ1390" s="4">
        <v>0</v>
      </c>
      <c r="BK1390">
        <v>0</v>
      </c>
      <c r="BL1390" s="5">
        <v>0</v>
      </c>
      <c r="BM1390">
        <v>0</v>
      </c>
      <c r="BN1390" s="4">
        <v>0</v>
      </c>
      <c r="BO1390">
        <v>0</v>
      </c>
      <c r="BP1390" s="5">
        <v>0</v>
      </c>
      <c r="BQ1390">
        <v>3</v>
      </c>
      <c r="BR1390" s="4">
        <v>0</v>
      </c>
      <c r="BS1390">
        <v>0</v>
      </c>
      <c r="BT1390" s="5">
        <v>3</v>
      </c>
      <c r="BU1390">
        <v>3</v>
      </c>
      <c r="BV1390" s="4">
        <v>0</v>
      </c>
      <c r="BW1390">
        <v>0</v>
      </c>
      <c r="BX1390" s="5">
        <v>3</v>
      </c>
      <c r="BY1390">
        <v>3</v>
      </c>
      <c r="BZ1390" s="4">
        <v>0</v>
      </c>
      <c r="CA1390">
        <v>0</v>
      </c>
      <c r="CB1390" s="5">
        <v>3</v>
      </c>
      <c r="CD1390">
        <v>0</v>
      </c>
      <c r="CE1390">
        <v>0</v>
      </c>
      <c r="CF1390" s="4">
        <v>0</v>
      </c>
      <c r="CG1390">
        <v>0</v>
      </c>
      <c r="CH1390" s="5">
        <v>0</v>
      </c>
      <c r="CI1390">
        <v>0</v>
      </c>
      <c r="CJ1390" s="4">
        <v>0</v>
      </c>
      <c r="CK1390">
        <v>0</v>
      </c>
      <c r="CL1390" s="5">
        <v>0</v>
      </c>
      <c r="CM1390">
        <v>3</v>
      </c>
      <c r="CN1390" s="4">
        <v>0</v>
      </c>
      <c r="CO1390">
        <v>0</v>
      </c>
      <c r="CP1390" s="5">
        <v>3</v>
      </c>
      <c r="CQ1390">
        <v>3</v>
      </c>
      <c r="CR1390" s="4">
        <v>0</v>
      </c>
      <c r="CS1390">
        <v>0</v>
      </c>
      <c r="CT1390" s="5">
        <v>3</v>
      </c>
      <c r="CU1390">
        <v>3</v>
      </c>
      <c r="CV1390" s="4">
        <v>0</v>
      </c>
      <c r="CW1390">
        <v>0</v>
      </c>
      <c r="CX1390" s="5">
        <v>3</v>
      </c>
      <c r="CY1390" s="21">
        <v>0</v>
      </c>
      <c r="CZ1390" s="21">
        <v>0</v>
      </c>
      <c r="DA1390" s="21">
        <v>0</v>
      </c>
      <c r="DB1390" s="5">
        <v>0</v>
      </c>
      <c r="DD1390" s="8">
        <v>0</v>
      </c>
      <c r="DE1390" s="8">
        <v>0</v>
      </c>
      <c r="DF1390" s="8">
        <v>0</v>
      </c>
      <c r="DG1390" s="8">
        <v>0</v>
      </c>
      <c r="DH1390" s="8">
        <v>0</v>
      </c>
      <c r="DI1390" s="8">
        <v>0</v>
      </c>
      <c r="DJ1390" s="8">
        <v>0</v>
      </c>
      <c r="DK1390" s="8">
        <v>0</v>
      </c>
      <c r="DL1390" s="8">
        <v>0</v>
      </c>
      <c r="DM1390" s="8">
        <v>0</v>
      </c>
      <c r="DN1390" s="8">
        <v>0</v>
      </c>
      <c r="DO1390" s="8">
        <v>0</v>
      </c>
      <c r="DP1390" s="8">
        <v>0</v>
      </c>
      <c r="DQ1390" s="8">
        <v>0</v>
      </c>
      <c r="DR1390" s="8">
        <v>0</v>
      </c>
      <c r="DS1390" s="8">
        <v>0</v>
      </c>
      <c r="DT1390" s="8">
        <v>0</v>
      </c>
      <c r="DU1390" s="8">
        <v>0</v>
      </c>
      <c r="DV1390" s="8">
        <v>0</v>
      </c>
      <c r="DW1390" s="8">
        <v>0</v>
      </c>
      <c r="DX1390" s="8">
        <v>0</v>
      </c>
      <c r="DY1390" s="8">
        <v>0</v>
      </c>
      <c r="DZ1390" s="8">
        <v>0</v>
      </c>
      <c r="EA1390" s="8">
        <v>0</v>
      </c>
      <c r="EB1390" s="8">
        <v>0</v>
      </c>
      <c r="EC1390" s="8">
        <v>0</v>
      </c>
      <c r="ED1390" s="20">
        <v>0</v>
      </c>
      <c r="EF1390" s="9">
        <v>0</v>
      </c>
      <c r="EG1390" s="9">
        <v>0</v>
      </c>
      <c r="EH1390" s="9">
        <v>0</v>
      </c>
      <c r="EI1390" s="9">
        <v>0</v>
      </c>
      <c r="EJ1390" s="9">
        <v>0</v>
      </c>
      <c r="EK1390" s="9">
        <v>0</v>
      </c>
      <c r="EL1390" s="9">
        <v>0</v>
      </c>
      <c r="EM1390" s="9">
        <v>0</v>
      </c>
      <c r="EN1390" s="9">
        <v>0</v>
      </c>
      <c r="EO1390" s="9">
        <v>0</v>
      </c>
      <c r="EP1390" s="9">
        <v>0</v>
      </c>
      <c r="EQ1390" s="9">
        <v>0</v>
      </c>
      <c r="ER1390" s="9">
        <v>0</v>
      </c>
      <c r="ES1390" s="9">
        <v>0</v>
      </c>
      <c r="ET1390" s="9">
        <v>0</v>
      </c>
      <c r="EU1390" s="9">
        <v>0</v>
      </c>
      <c r="EV1390" s="9">
        <v>0</v>
      </c>
      <c r="EW1390" s="9">
        <v>0</v>
      </c>
      <c r="EX1390" s="9">
        <v>0</v>
      </c>
      <c r="EY1390" s="9">
        <v>0</v>
      </c>
      <c r="EZ1390" s="9">
        <v>0</v>
      </c>
      <c r="FA1390" s="9">
        <v>0</v>
      </c>
      <c r="FB1390" s="9">
        <v>0</v>
      </c>
      <c r="FC1390" s="9">
        <v>0</v>
      </c>
      <c r="FD1390" s="9">
        <v>0</v>
      </c>
      <c r="FE1390" s="9">
        <v>0</v>
      </c>
      <c r="FF1390">
        <v>0</v>
      </c>
    </row>
    <row r="1391" spans="1:162" x14ac:dyDescent="0.2">
      <c r="A1391" t="s">
        <v>1637</v>
      </c>
      <c r="B1391" t="s">
        <v>3774</v>
      </c>
      <c r="C1391" t="s">
        <v>3</v>
      </c>
      <c r="D1391" s="1">
        <v>0</v>
      </c>
      <c r="E1391" s="1">
        <v>0</v>
      </c>
      <c r="F1391" s="4">
        <v>0</v>
      </c>
      <c r="G1391" s="4">
        <v>0</v>
      </c>
      <c r="H1391" s="5">
        <v>0</v>
      </c>
      <c r="I1391">
        <v>0</v>
      </c>
      <c r="J1391" s="4">
        <v>0</v>
      </c>
      <c r="K1391">
        <v>0</v>
      </c>
      <c r="L1391" s="5">
        <v>0</v>
      </c>
      <c r="M1391">
        <v>0</v>
      </c>
      <c r="N1391" s="4">
        <v>0</v>
      </c>
      <c r="O1391">
        <v>0</v>
      </c>
      <c r="P1391" s="5">
        <v>0</v>
      </c>
      <c r="Q1391">
        <v>5</v>
      </c>
      <c r="R1391" s="4">
        <v>0</v>
      </c>
      <c r="S1391">
        <v>0</v>
      </c>
      <c r="T1391" s="5">
        <v>5</v>
      </c>
      <c r="U1391">
        <v>5</v>
      </c>
      <c r="V1391" s="4">
        <v>0</v>
      </c>
      <c r="W1391">
        <v>0</v>
      </c>
      <c r="X1391" s="5">
        <v>5</v>
      </c>
      <c r="Y1391">
        <v>5</v>
      </c>
      <c r="Z1391" s="4">
        <v>0</v>
      </c>
      <c r="AA1391">
        <v>0</v>
      </c>
      <c r="AB1391" s="5">
        <v>5</v>
      </c>
      <c r="AD1391">
        <v>0</v>
      </c>
      <c r="AE1391">
        <v>0</v>
      </c>
      <c r="AF1391" s="4">
        <v>0</v>
      </c>
      <c r="AG1391">
        <v>0</v>
      </c>
      <c r="AH1391" s="5">
        <v>0</v>
      </c>
      <c r="AI1391">
        <v>0</v>
      </c>
      <c r="AJ1391" s="4">
        <v>0</v>
      </c>
      <c r="AK1391">
        <v>0</v>
      </c>
      <c r="AL1391" s="5">
        <v>0</v>
      </c>
      <c r="AM1391">
        <v>0</v>
      </c>
      <c r="AN1391" s="4">
        <v>0</v>
      </c>
      <c r="AO1391">
        <v>0</v>
      </c>
      <c r="AP1391" s="5">
        <v>0</v>
      </c>
      <c r="AQ1391">
        <v>5</v>
      </c>
      <c r="AR1391" s="4">
        <v>0</v>
      </c>
      <c r="AS1391">
        <v>0</v>
      </c>
      <c r="AT1391" s="5">
        <v>5</v>
      </c>
      <c r="AU1391">
        <v>5</v>
      </c>
      <c r="AV1391" s="4">
        <v>0</v>
      </c>
      <c r="AW1391">
        <v>0</v>
      </c>
      <c r="AX1391" s="5">
        <v>5</v>
      </c>
      <c r="AY1391">
        <v>5</v>
      </c>
      <c r="AZ1391" s="4">
        <v>0</v>
      </c>
      <c r="BA1391">
        <v>0</v>
      </c>
      <c r="BB1391" s="5">
        <v>5</v>
      </c>
      <c r="BD1391">
        <v>0</v>
      </c>
      <c r="BE1391">
        <v>0</v>
      </c>
      <c r="BF1391" s="4">
        <v>0</v>
      </c>
      <c r="BG1391">
        <v>0</v>
      </c>
      <c r="BH1391" s="5">
        <v>0</v>
      </c>
      <c r="BI1391">
        <v>0</v>
      </c>
      <c r="BJ1391" s="4">
        <v>0</v>
      </c>
      <c r="BK1391">
        <v>0</v>
      </c>
      <c r="BL1391" s="5">
        <v>0</v>
      </c>
      <c r="BM1391">
        <v>0</v>
      </c>
      <c r="BN1391" s="4">
        <v>0</v>
      </c>
      <c r="BO1391">
        <v>0</v>
      </c>
      <c r="BP1391" s="5">
        <v>0</v>
      </c>
      <c r="BQ1391">
        <v>5</v>
      </c>
      <c r="BR1391" s="4">
        <v>0</v>
      </c>
      <c r="BS1391">
        <v>0</v>
      </c>
      <c r="BT1391" s="5">
        <v>5</v>
      </c>
      <c r="BU1391">
        <v>5</v>
      </c>
      <c r="BV1391" s="4">
        <v>0</v>
      </c>
      <c r="BW1391">
        <v>0</v>
      </c>
      <c r="BX1391" s="5">
        <v>5</v>
      </c>
      <c r="BY1391">
        <v>5</v>
      </c>
      <c r="BZ1391" s="4">
        <v>0</v>
      </c>
      <c r="CA1391">
        <v>0</v>
      </c>
      <c r="CB1391" s="5">
        <v>5</v>
      </c>
      <c r="CD1391">
        <v>0</v>
      </c>
      <c r="CE1391">
        <v>0</v>
      </c>
      <c r="CF1391" s="4">
        <v>0</v>
      </c>
      <c r="CG1391">
        <v>0</v>
      </c>
      <c r="CH1391" s="5">
        <v>0</v>
      </c>
      <c r="CI1391">
        <v>0</v>
      </c>
      <c r="CJ1391" s="4">
        <v>0</v>
      </c>
      <c r="CK1391">
        <v>0</v>
      </c>
      <c r="CL1391" s="5">
        <v>0</v>
      </c>
      <c r="CM1391">
        <v>5</v>
      </c>
      <c r="CN1391" s="4">
        <v>0</v>
      </c>
      <c r="CO1391">
        <v>0</v>
      </c>
      <c r="CP1391" s="5">
        <v>5</v>
      </c>
      <c r="CQ1391">
        <v>5</v>
      </c>
      <c r="CR1391" s="4">
        <v>0</v>
      </c>
      <c r="CS1391">
        <v>0</v>
      </c>
      <c r="CT1391" s="5">
        <v>5</v>
      </c>
      <c r="CU1391">
        <v>5</v>
      </c>
      <c r="CV1391" s="4">
        <v>0</v>
      </c>
      <c r="CW1391">
        <v>0</v>
      </c>
      <c r="CX1391" s="5">
        <v>5</v>
      </c>
      <c r="CY1391" s="21">
        <v>0</v>
      </c>
      <c r="CZ1391" s="21">
        <v>0</v>
      </c>
      <c r="DA1391" s="21">
        <v>0</v>
      </c>
      <c r="DB1391" s="5">
        <v>0</v>
      </c>
      <c r="DD1391" s="8">
        <v>0</v>
      </c>
      <c r="DE1391" s="8">
        <v>0</v>
      </c>
      <c r="DF1391" s="8">
        <v>0</v>
      </c>
      <c r="DG1391" s="8">
        <v>0</v>
      </c>
      <c r="DH1391" s="8">
        <v>0</v>
      </c>
      <c r="DI1391" s="8">
        <v>0</v>
      </c>
      <c r="DJ1391" s="8">
        <v>0</v>
      </c>
      <c r="DK1391" s="8">
        <v>0</v>
      </c>
      <c r="DL1391" s="8">
        <v>0</v>
      </c>
      <c r="DM1391" s="8">
        <v>0</v>
      </c>
      <c r="DN1391" s="8">
        <v>0</v>
      </c>
      <c r="DO1391" s="8">
        <v>0</v>
      </c>
      <c r="DP1391" s="8">
        <v>0</v>
      </c>
      <c r="DQ1391" s="8">
        <v>0</v>
      </c>
      <c r="DR1391" s="8">
        <v>0</v>
      </c>
      <c r="DS1391" s="8">
        <v>0</v>
      </c>
      <c r="DT1391" s="8">
        <v>0</v>
      </c>
      <c r="DU1391" s="8">
        <v>0</v>
      </c>
      <c r="DV1391" s="8">
        <v>0</v>
      </c>
      <c r="DW1391" s="8">
        <v>0</v>
      </c>
      <c r="DX1391" s="8">
        <v>0</v>
      </c>
      <c r="DY1391" s="8">
        <v>0</v>
      </c>
      <c r="DZ1391" s="8">
        <v>0</v>
      </c>
      <c r="EA1391" s="8">
        <v>0</v>
      </c>
      <c r="EB1391" s="8">
        <v>0</v>
      </c>
      <c r="EC1391" s="8">
        <v>0</v>
      </c>
      <c r="ED1391" s="20">
        <v>0</v>
      </c>
      <c r="EF1391" s="9">
        <v>0</v>
      </c>
      <c r="EG1391" s="9">
        <v>0</v>
      </c>
      <c r="EH1391" s="9">
        <v>0</v>
      </c>
      <c r="EI1391" s="9">
        <v>0</v>
      </c>
      <c r="EJ1391" s="9">
        <v>0</v>
      </c>
      <c r="EK1391" s="9">
        <v>0</v>
      </c>
      <c r="EL1391" s="9">
        <v>0</v>
      </c>
      <c r="EM1391" s="9">
        <v>0</v>
      </c>
      <c r="EN1391" s="9">
        <v>0</v>
      </c>
      <c r="EO1391" s="9">
        <v>0</v>
      </c>
      <c r="EP1391" s="9">
        <v>0</v>
      </c>
      <c r="EQ1391" s="9">
        <v>0</v>
      </c>
      <c r="ER1391" s="9">
        <v>0</v>
      </c>
      <c r="ES1391" s="9">
        <v>0</v>
      </c>
      <c r="ET1391" s="9">
        <v>0</v>
      </c>
      <c r="EU1391" s="9">
        <v>0</v>
      </c>
      <c r="EV1391" s="9">
        <v>0</v>
      </c>
      <c r="EW1391" s="9">
        <v>0</v>
      </c>
      <c r="EX1391" s="9">
        <v>0</v>
      </c>
      <c r="EY1391" s="9">
        <v>0</v>
      </c>
      <c r="EZ1391" s="9">
        <v>0</v>
      </c>
      <c r="FA1391" s="9">
        <v>0</v>
      </c>
      <c r="FB1391" s="9">
        <v>0</v>
      </c>
      <c r="FC1391" s="9">
        <v>0</v>
      </c>
      <c r="FD1391" s="9">
        <v>0</v>
      </c>
      <c r="FE1391" s="9">
        <v>0</v>
      </c>
      <c r="FF1391">
        <v>0</v>
      </c>
    </row>
    <row r="1392" spans="1:162" x14ac:dyDescent="0.2">
      <c r="A1392" t="s">
        <v>1257</v>
      </c>
      <c r="B1392" t="s">
        <v>3775</v>
      </c>
      <c r="C1392" t="s">
        <v>4599</v>
      </c>
      <c r="D1392" s="1">
        <v>0</v>
      </c>
      <c r="E1392" s="1">
        <v>0</v>
      </c>
      <c r="F1392" s="4">
        <v>0</v>
      </c>
      <c r="G1392" s="4">
        <v>0</v>
      </c>
      <c r="H1392" s="5">
        <v>0</v>
      </c>
      <c r="I1392">
        <v>0</v>
      </c>
      <c r="J1392" s="4">
        <v>0</v>
      </c>
      <c r="K1392">
        <v>0</v>
      </c>
      <c r="L1392" s="5">
        <v>0</v>
      </c>
      <c r="M1392">
        <v>0</v>
      </c>
      <c r="N1392" s="4">
        <v>0</v>
      </c>
      <c r="O1392">
        <v>0</v>
      </c>
      <c r="P1392" s="5">
        <v>0</v>
      </c>
      <c r="Q1392">
        <v>5</v>
      </c>
      <c r="R1392" s="4">
        <v>0</v>
      </c>
      <c r="S1392">
        <v>0</v>
      </c>
      <c r="T1392" s="5">
        <v>5</v>
      </c>
      <c r="U1392">
        <v>5</v>
      </c>
      <c r="V1392" s="4">
        <v>0</v>
      </c>
      <c r="W1392">
        <v>0</v>
      </c>
      <c r="X1392" s="5">
        <v>5</v>
      </c>
      <c r="Y1392">
        <v>0</v>
      </c>
      <c r="Z1392" s="4">
        <v>0</v>
      </c>
      <c r="AA1392">
        <v>0</v>
      </c>
      <c r="AB1392" s="5">
        <v>0</v>
      </c>
      <c r="AD1392">
        <v>0</v>
      </c>
      <c r="AE1392">
        <v>0</v>
      </c>
      <c r="AF1392" s="4">
        <v>0</v>
      </c>
      <c r="AG1392">
        <v>0</v>
      </c>
      <c r="AH1392" s="5">
        <v>0</v>
      </c>
      <c r="AI1392">
        <v>0</v>
      </c>
      <c r="AJ1392" s="4">
        <v>0</v>
      </c>
      <c r="AK1392">
        <v>0</v>
      </c>
      <c r="AL1392" s="5">
        <v>0</v>
      </c>
      <c r="AM1392">
        <v>0</v>
      </c>
      <c r="AN1392" s="4">
        <v>0</v>
      </c>
      <c r="AO1392">
        <v>0</v>
      </c>
      <c r="AP1392" s="5">
        <v>0</v>
      </c>
      <c r="AQ1392">
        <v>5</v>
      </c>
      <c r="AR1392" s="4">
        <v>0</v>
      </c>
      <c r="AS1392">
        <v>0</v>
      </c>
      <c r="AT1392" s="5">
        <v>5</v>
      </c>
      <c r="AU1392">
        <v>5</v>
      </c>
      <c r="AV1392" s="4">
        <v>0</v>
      </c>
      <c r="AW1392">
        <v>0</v>
      </c>
      <c r="AX1392" s="5">
        <v>5</v>
      </c>
      <c r="AY1392">
        <v>0</v>
      </c>
      <c r="AZ1392" s="4">
        <v>0</v>
      </c>
      <c r="BA1392">
        <v>0</v>
      </c>
      <c r="BB1392" s="5">
        <v>0</v>
      </c>
      <c r="BD1392">
        <v>0</v>
      </c>
      <c r="BE1392">
        <v>0</v>
      </c>
      <c r="BF1392" s="4">
        <v>0</v>
      </c>
      <c r="BG1392">
        <v>0</v>
      </c>
      <c r="BH1392" s="5">
        <v>0</v>
      </c>
      <c r="BI1392">
        <v>0</v>
      </c>
      <c r="BJ1392" s="4">
        <v>0</v>
      </c>
      <c r="BK1392">
        <v>0</v>
      </c>
      <c r="BL1392" s="5">
        <v>0</v>
      </c>
      <c r="BM1392">
        <v>0</v>
      </c>
      <c r="BN1392" s="4">
        <v>0</v>
      </c>
      <c r="BO1392">
        <v>0</v>
      </c>
      <c r="BP1392" s="5">
        <v>0</v>
      </c>
      <c r="BQ1392">
        <v>5</v>
      </c>
      <c r="BR1392" s="4">
        <v>0</v>
      </c>
      <c r="BS1392">
        <v>0</v>
      </c>
      <c r="BT1392" s="5">
        <v>5</v>
      </c>
      <c r="BU1392">
        <v>5</v>
      </c>
      <c r="BV1392" s="4">
        <v>0</v>
      </c>
      <c r="BW1392">
        <v>0</v>
      </c>
      <c r="BX1392" s="5">
        <v>5</v>
      </c>
      <c r="BY1392">
        <v>0</v>
      </c>
      <c r="BZ1392" s="4">
        <v>0</v>
      </c>
      <c r="CA1392">
        <v>0</v>
      </c>
      <c r="CB1392" s="5">
        <v>0</v>
      </c>
      <c r="CD1392">
        <v>0</v>
      </c>
      <c r="CE1392">
        <v>0</v>
      </c>
      <c r="CF1392" s="4">
        <v>0</v>
      </c>
      <c r="CG1392">
        <v>0</v>
      </c>
      <c r="CH1392" s="5">
        <v>0</v>
      </c>
      <c r="CI1392">
        <v>0</v>
      </c>
      <c r="CJ1392" s="4">
        <v>0</v>
      </c>
      <c r="CK1392">
        <v>0</v>
      </c>
      <c r="CL1392" s="5">
        <v>0</v>
      </c>
      <c r="CM1392">
        <v>1</v>
      </c>
      <c r="CN1392" s="4">
        <v>0</v>
      </c>
      <c r="CO1392">
        <v>0</v>
      </c>
      <c r="CP1392" s="5">
        <v>1</v>
      </c>
      <c r="CQ1392">
        <v>5</v>
      </c>
      <c r="CR1392" s="4">
        <v>0</v>
      </c>
      <c r="CS1392">
        <v>0</v>
      </c>
      <c r="CT1392" s="5">
        <v>5</v>
      </c>
      <c r="CU1392">
        <v>0</v>
      </c>
      <c r="CV1392" s="4">
        <v>0</v>
      </c>
      <c r="CW1392">
        <v>0</v>
      </c>
      <c r="CX1392" s="5">
        <v>0</v>
      </c>
      <c r="CY1392" s="21">
        <v>0</v>
      </c>
      <c r="CZ1392" s="21">
        <v>0</v>
      </c>
      <c r="DA1392" s="21">
        <v>0</v>
      </c>
      <c r="DB1392" s="5">
        <v>0</v>
      </c>
      <c r="DD1392" s="8">
        <v>0</v>
      </c>
      <c r="DE1392" s="8">
        <v>0</v>
      </c>
      <c r="DF1392" s="8">
        <v>0</v>
      </c>
      <c r="DG1392" s="8">
        <v>0</v>
      </c>
      <c r="DH1392" s="8">
        <v>0</v>
      </c>
      <c r="DI1392" s="8">
        <v>0</v>
      </c>
      <c r="DJ1392" s="8">
        <v>0</v>
      </c>
      <c r="DK1392" s="8">
        <v>0</v>
      </c>
      <c r="DL1392" s="8">
        <v>0</v>
      </c>
      <c r="DM1392" s="8">
        <v>0</v>
      </c>
      <c r="DN1392" s="8">
        <v>0</v>
      </c>
      <c r="DO1392" s="8">
        <v>0</v>
      </c>
      <c r="DP1392" s="8">
        <v>0</v>
      </c>
      <c r="DQ1392" s="8">
        <v>0</v>
      </c>
      <c r="DR1392" s="8">
        <v>0</v>
      </c>
      <c r="DS1392" s="8">
        <v>0</v>
      </c>
      <c r="DT1392" s="8">
        <v>0</v>
      </c>
      <c r="DU1392" s="8">
        <v>0</v>
      </c>
      <c r="DV1392" s="8">
        <v>0</v>
      </c>
      <c r="DW1392" s="8">
        <v>0</v>
      </c>
      <c r="DX1392" s="8">
        <v>0</v>
      </c>
      <c r="DY1392" s="8">
        <v>0</v>
      </c>
      <c r="DZ1392" s="8">
        <v>0</v>
      </c>
      <c r="EA1392" s="8">
        <v>0</v>
      </c>
      <c r="EB1392" s="8">
        <v>0</v>
      </c>
      <c r="EC1392" s="8">
        <v>0</v>
      </c>
      <c r="ED1392" s="20">
        <v>0</v>
      </c>
      <c r="EF1392" s="9">
        <v>0</v>
      </c>
      <c r="EG1392" s="9">
        <v>0</v>
      </c>
      <c r="EH1392" s="9">
        <v>0</v>
      </c>
      <c r="EI1392" s="9">
        <v>0</v>
      </c>
      <c r="EJ1392" s="9">
        <v>0</v>
      </c>
      <c r="EK1392" s="9">
        <v>0</v>
      </c>
      <c r="EL1392" s="9">
        <v>0</v>
      </c>
      <c r="EM1392" s="9">
        <v>0</v>
      </c>
      <c r="EN1392" s="9">
        <v>0</v>
      </c>
      <c r="EO1392" s="9">
        <v>0</v>
      </c>
      <c r="EP1392" s="9">
        <v>0</v>
      </c>
      <c r="EQ1392" s="9">
        <v>0</v>
      </c>
      <c r="ER1392" s="9">
        <v>0</v>
      </c>
      <c r="ES1392" s="9">
        <v>0</v>
      </c>
      <c r="ET1392" s="9">
        <v>0</v>
      </c>
      <c r="EU1392" s="9">
        <v>0</v>
      </c>
      <c r="EV1392" s="9">
        <v>0</v>
      </c>
      <c r="EW1392" s="9">
        <v>0</v>
      </c>
      <c r="EX1392" s="9">
        <v>0</v>
      </c>
      <c r="EY1392" s="9">
        <v>0</v>
      </c>
      <c r="EZ1392" s="9">
        <v>0</v>
      </c>
      <c r="FA1392" s="9">
        <v>0</v>
      </c>
      <c r="FB1392" s="9">
        <v>0</v>
      </c>
      <c r="FC1392" s="9">
        <v>0</v>
      </c>
      <c r="FD1392" s="9">
        <v>0</v>
      </c>
      <c r="FE1392" s="9">
        <v>0</v>
      </c>
      <c r="FF1392">
        <v>0</v>
      </c>
    </row>
    <row r="1393" spans="1:162" x14ac:dyDescent="0.2">
      <c r="A1393" t="s">
        <v>1196</v>
      </c>
      <c r="B1393" t="s">
        <v>3776</v>
      </c>
      <c r="C1393" t="s">
        <v>4599</v>
      </c>
      <c r="D1393" s="1">
        <v>0</v>
      </c>
      <c r="E1393" s="1">
        <v>0</v>
      </c>
      <c r="F1393" s="4">
        <v>0</v>
      </c>
      <c r="G1393" s="4">
        <v>0</v>
      </c>
      <c r="H1393" s="5">
        <v>0</v>
      </c>
      <c r="I1393">
        <v>0</v>
      </c>
      <c r="J1393" s="4">
        <v>0</v>
      </c>
      <c r="K1393">
        <v>0</v>
      </c>
      <c r="L1393" s="5">
        <v>0</v>
      </c>
      <c r="M1393">
        <v>0</v>
      </c>
      <c r="N1393" s="4">
        <v>0</v>
      </c>
      <c r="O1393">
        <v>0</v>
      </c>
      <c r="P1393" s="5">
        <v>0</v>
      </c>
      <c r="Q1393">
        <v>1</v>
      </c>
      <c r="R1393" s="4">
        <v>0</v>
      </c>
      <c r="S1393">
        <v>0</v>
      </c>
      <c r="T1393" s="5">
        <v>1</v>
      </c>
      <c r="U1393">
        <v>1</v>
      </c>
      <c r="V1393" s="4">
        <v>0</v>
      </c>
      <c r="W1393">
        <v>0</v>
      </c>
      <c r="X1393" s="5">
        <v>1</v>
      </c>
      <c r="Y1393">
        <v>0</v>
      </c>
      <c r="Z1393" s="4">
        <v>0</v>
      </c>
      <c r="AA1393">
        <v>0</v>
      </c>
      <c r="AB1393" s="5">
        <v>0</v>
      </c>
      <c r="AD1393">
        <v>0</v>
      </c>
      <c r="AE1393">
        <v>0</v>
      </c>
      <c r="AF1393" s="4">
        <v>0</v>
      </c>
      <c r="AG1393">
        <v>0</v>
      </c>
      <c r="AH1393" s="5">
        <v>0</v>
      </c>
      <c r="AI1393">
        <v>0</v>
      </c>
      <c r="AJ1393" s="4">
        <v>0</v>
      </c>
      <c r="AK1393">
        <v>0</v>
      </c>
      <c r="AL1393" s="5">
        <v>0</v>
      </c>
      <c r="AM1393">
        <v>0</v>
      </c>
      <c r="AN1393" s="4">
        <v>0</v>
      </c>
      <c r="AO1393">
        <v>0</v>
      </c>
      <c r="AP1393" s="5">
        <v>0</v>
      </c>
      <c r="AQ1393">
        <v>1</v>
      </c>
      <c r="AR1393" s="4">
        <v>0</v>
      </c>
      <c r="AS1393">
        <v>0</v>
      </c>
      <c r="AT1393" s="5">
        <v>1</v>
      </c>
      <c r="AU1393">
        <v>0</v>
      </c>
      <c r="AV1393" s="4">
        <v>0</v>
      </c>
      <c r="AW1393">
        <v>0</v>
      </c>
      <c r="AX1393" s="5">
        <v>0</v>
      </c>
      <c r="AY1393">
        <v>0</v>
      </c>
      <c r="AZ1393" s="4">
        <v>0</v>
      </c>
      <c r="BA1393">
        <v>0</v>
      </c>
      <c r="BB1393" s="5">
        <v>0</v>
      </c>
      <c r="BD1393">
        <v>0</v>
      </c>
      <c r="BE1393">
        <v>0</v>
      </c>
      <c r="BF1393" s="4">
        <v>0</v>
      </c>
      <c r="BG1393">
        <v>0</v>
      </c>
      <c r="BH1393" s="5">
        <v>0</v>
      </c>
      <c r="BI1393">
        <v>0</v>
      </c>
      <c r="BJ1393" s="4">
        <v>0</v>
      </c>
      <c r="BK1393">
        <v>0</v>
      </c>
      <c r="BL1393" s="5">
        <v>0</v>
      </c>
      <c r="BM1393">
        <v>0</v>
      </c>
      <c r="BN1393" s="4">
        <v>0</v>
      </c>
      <c r="BO1393">
        <v>0</v>
      </c>
      <c r="BP1393" s="5">
        <v>0</v>
      </c>
      <c r="BQ1393">
        <v>1</v>
      </c>
      <c r="BR1393" s="4">
        <v>0</v>
      </c>
      <c r="BS1393">
        <v>0</v>
      </c>
      <c r="BT1393" s="5">
        <v>1</v>
      </c>
      <c r="BU1393">
        <v>0</v>
      </c>
      <c r="BV1393" s="4">
        <v>0</v>
      </c>
      <c r="BW1393">
        <v>0</v>
      </c>
      <c r="BX1393" s="5">
        <v>0</v>
      </c>
      <c r="BY1393">
        <v>0</v>
      </c>
      <c r="BZ1393" s="4">
        <v>0</v>
      </c>
      <c r="CA1393">
        <v>0</v>
      </c>
      <c r="CB1393" s="5">
        <v>0</v>
      </c>
      <c r="CD1393">
        <v>0</v>
      </c>
      <c r="CE1393">
        <v>0</v>
      </c>
      <c r="CF1393" s="4">
        <v>0</v>
      </c>
      <c r="CG1393">
        <v>0</v>
      </c>
      <c r="CH1393" s="5">
        <v>0</v>
      </c>
      <c r="CI1393">
        <v>0</v>
      </c>
      <c r="CJ1393" s="4">
        <v>0</v>
      </c>
      <c r="CK1393">
        <v>0</v>
      </c>
      <c r="CL1393" s="5">
        <v>0</v>
      </c>
      <c r="CM1393">
        <v>1</v>
      </c>
      <c r="CN1393" s="4">
        <v>0</v>
      </c>
      <c r="CO1393">
        <v>0</v>
      </c>
      <c r="CP1393" s="5">
        <v>1</v>
      </c>
      <c r="CQ1393">
        <v>1</v>
      </c>
      <c r="CR1393" s="4">
        <v>0</v>
      </c>
      <c r="CS1393">
        <v>0</v>
      </c>
      <c r="CT1393" s="5">
        <v>1</v>
      </c>
      <c r="CU1393">
        <v>0</v>
      </c>
      <c r="CV1393" s="4">
        <v>0</v>
      </c>
      <c r="CW1393">
        <v>0</v>
      </c>
      <c r="CX1393" s="5">
        <v>0</v>
      </c>
      <c r="CY1393" s="21">
        <v>0</v>
      </c>
      <c r="CZ1393" s="21">
        <v>0</v>
      </c>
      <c r="DA1393" s="21">
        <v>0</v>
      </c>
      <c r="DB1393" s="5">
        <v>0</v>
      </c>
      <c r="DD1393" s="8">
        <v>0</v>
      </c>
      <c r="DE1393" s="8">
        <v>0</v>
      </c>
      <c r="DF1393" s="8">
        <v>0</v>
      </c>
      <c r="DG1393" s="8">
        <v>0</v>
      </c>
      <c r="DH1393" s="8">
        <v>0</v>
      </c>
      <c r="DI1393" s="8">
        <v>0</v>
      </c>
      <c r="DJ1393" s="8">
        <v>0</v>
      </c>
      <c r="DK1393" s="8">
        <v>0</v>
      </c>
      <c r="DL1393" s="8">
        <v>0</v>
      </c>
      <c r="DM1393" s="8">
        <v>0</v>
      </c>
      <c r="DN1393" s="8">
        <v>0</v>
      </c>
      <c r="DO1393" s="8">
        <v>0</v>
      </c>
      <c r="DP1393" s="8">
        <v>0</v>
      </c>
      <c r="DQ1393" s="8">
        <v>0</v>
      </c>
      <c r="DR1393" s="8">
        <v>0</v>
      </c>
      <c r="DS1393" s="8">
        <v>0</v>
      </c>
      <c r="DT1393" s="8">
        <v>0</v>
      </c>
      <c r="DU1393" s="8">
        <v>0</v>
      </c>
      <c r="DV1393" s="8">
        <v>0</v>
      </c>
      <c r="DW1393" s="8">
        <v>0</v>
      </c>
      <c r="DX1393" s="8">
        <v>0</v>
      </c>
      <c r="DY1393" s="8">
        <v>0</v>
      </c>
      <c r="DZ1393" s="8">
        <v>0</v>
      </c>
      <c r="EA1393" s="8">
        <v>0</v>
      </c>
      <c r="EB1393" s="8">
        <v>0</v>
      </c>
      <c r="EC1393" s="8">
        <v>0</v>
      </c>
      <c r="ED1393" s="20">
        <v>0</v>
      </c>
      <c r="EF1393" s="9">
        <v>0</v>
      </c>
      <c r="EG1393" s="9">
        <v>0</v>
      </c>
      <c r="EH1393" s="9">
        <v>0</v>
      </c>
      <c r="EI1393" s="9">
        <v>0</v>
      </c>
      <c r="EJ1393" s="9">
        <v>0</v>
      </c>
      <c r="EK1393" s="9">
        <v>0</v>
      </c>
      <c r="EL1393" s="9">
        <v>0</v>
      </c>
      <c r="EM1393" s="9">
        <v>0</v>
      </c>
      <c r="EN1393" s="9">
        <v>0</v>
      </c>
      <c r="EO1393" s="9">
        <v>0</v>
      </c>
      <c r="EP1393" s="9">
        <v>0</v>
      </c>
      <c r="EQ1393" s="9">
        <v>0</v>
      </c>
      <c r="ER1393" s="9">
        <v>0</v>
      </c>
      <c r="ES1393" s="9">
        <v>0</v>
      </c>
      <c r="ET1393" s="9">
        <v>0</v>
      </c>
      <c r="EU1393" s="9">
        <v>0</v>
      </c>
      <c r="EV1393" s="9">
        <v>0</v>
      </c>
      <c r="EW1393" s="9">
        <v>0</v>
      </c>
      <c r="EX1393" s="9">
        <v>0</v>
      </c>
      <c r="EY1393" s="9">
        <v>0</v>
      </c>
      <c r="EZ1393" s="9">
        <v>0</v>
      </c>
      <c r="FA1393" s="9">
        <v>0</v>
      </c>
      <c r="FB1393" s="9">
        <v>0</v>
      </c>
      <c r="FC1393" s="9">
        <v>0</v>
      </c>
      <c r="FD1393" s="9">
        <v>0</v>
      </c>
      <c r="FE1393" s="9">
        <v>0</v>
      </c>
      <c r="FF1393">
        <v>0</v>
      </c>
    </row>
    <row r="1394" spans="1:162" x14ac:dyDescent="0.2">
      <c r="A1394" t="s">
        <v>1755</v>
      </c>
      <c r="B1394" t="s">
        <v>3777</v>
      </c>
      <c r="C1394" t="s">
        <v>4599</v>
      </c>
      <c r="D1394" s="1">
        <v>0</v>
      </c>
      <c r="E1394" s="1">
        <v>0</v>
      </c>
      <c r="F1394" s="4">
        <v>0</v>
      </c>
      <c r="G1394" s="4">
        <v>0</v>
      </c>
      <c r="H1394" s="5">
        <v>0</v>
      </c>
      <c r="I1394">
        <v>0</v>
      </c>
      <c r="J1394" s="4">
        <v>0</v>
      </c>
      <c r="K1394">
        <v>0</v>
      </c>
      <c r="L1394" s="5">
        <v>0</v>
      </c>
      <c r="M1394">
        <v>0</v>
      </c>
      <c r="N1394" s="4">
        <v>0</v>
      </c>
      <c r="O1394">
        <v>0</v>
      </c>
      <c r="P1394" s="5">
        <v>0</v>
      </c>
      <c r="Q1394">
        <v>3</v>
      </c>
      <c r="R1394" s="4">
        <v>0</v>
      </c>
      <c r="S1394">
        <v>0</v>
      </c>
      <c r="T1394" s="5">
        <v>3</v>
      </c>
      <c r="U1394">
        <v>3</v>
      </c>
      <c r="V1394" s="4">
        <v>0</v>
      </c>
      <c r="W1394">
        <v>0</v>
      </c>
      <c r="X1394" s="5">
        <v>3</v>
      </c>
      <c r="Y1394">
        <v>3</v>
      </c>
      <c r="Z1394" s="4">
        <v>0</v>
      </c>
      <c r="AA1394">
        <v>0</v>
      </c>
      <c r="AB1394" s="5">
        <v>3</v>
      </c>
      <c r="AD1394">
        <v>0</v>
      </c>
      <c r="AE1394">
        <v>0</v>
      </c>
      <c r="AF1394" s="4">
        <v>0</v>
      </c>
      <c r="AG1394">
        <v>0</v>
      </c>
      <c r="AH1394" s="5">
        <v>0</v>
      </c>
      <c r="AI1394">
        <v>0</v>
      </c>
      <c r="AJ1394" s="4">
        <v>0</v>
      </c>
      <c r="AK1394">
        <v>0</v>
      </c>
      <c r="AL1394" s="5">
        <v>0</v>
      </c>
      <c r="AM1394">
        <v>0</v>
      </c>
      <c r="AN1394" s="4">
        <v>0</v>
      </c>
      <c r="AO1394">
        <v>0</v>
      </c>
      <c r="AP1394" s="5">
        <v>0</v>
      </c>
      <c r="AQ1394">
        <v>3</v>
      </c>
      <c r="AR1394" s="4">
        <v>0</v>
      </c>
      <c r="AS1394">
        <v>0</v>
      </c>
      <c r="AT1394" s="5">
        <v>3</v>
      </c>
      <c r="AU1394">
        <v>3</v>
      </c>
      <c r="AV1394" s="4">
        <v>0</v>
      </c>
      <c r="AW1394">
        <v>0</v>
      </c>
      <c r="AX1394" s="5">
        <v>3</v>
      </c>
      <c r="AY1394">
        <v>3</v>
      </c>
      <c r="AZ1394" s="4">
        <v>0</v>
      </c>
      <c r="BA1394">
        <v>0</v>
      </c>
      <c r="BB1394" s="5">
        <v>3</v>
      </c>
      <c r="BD1394">
        <v>0</v>
      </c>
      <c r="BE1394">
        <v>0</v>
      </c>
      <c r="BF1394" s="4">
        <v>0</v>
      </c>
      <c r="BG1394">
        <v>0</v>
      </c>
      <c r="BH1394" s="5">
        <v>0</v>
      </c>
      <c r="BI1394">
        <v>0</v>
      </c>
      <c r="BJ1394" s="4">
        <v>0</v>
      </c>
      <c r="BK1394">
        <v>0</v>
      </c>
      <c r="BL1394" s="5">
        <v>0</v>
      </c>
      <c r="BM1394">
        <v>3</v>
      </c>
      <c r="BN1394" s="4">
        <v>0</v>
      </c>
      <c r="BO1394">
        <v>0</v>
      </c>
      <c r="BP1394" s="5">
        <v>3</v>
      </c>
      <c r="BQ1394">
        <v>3</v>
      </c>
      <c r="BR1394" s="4">
        <v>0</v>
      </c>
      <c r="BS1394">
        <v>0</v>
      </c>
      <c r="BT1394" s="5">
        <v>3</v>
      </c>
      <c r="BU1394">
        <v>3</v>
      </c>
      <c r="BV1394" s="4">
        <v>0</v>
      </c>
      <c r="BW1394">
        <v>0</v>
      </c>
      <c r="BX1394" s="5">
        <v>3</v>
      </c>
      <c r="BY1394">
        <v>3</v>
      </c>
      <c r="BZ1394" s="4">
        <v>0</v>
      </c>
      <c r="CA1394">
        <v>0</v>
      </c>
      <c r="CB1394" s="5">
        <v>3</v>
      </c>
      <c r="CD1394">
        <v>0</v>
      </c>
      <c r="CE1394">
        <v>0</v>
      </c>
      <c r="CF1394" s="4">
        <v>0</v>
      </c>
      <c r="CG1394">
        <v>0</v>
      </c>
      <c r="CH1394" s="5">
        <v>0</v>
      </c>
      <c r="CI1394">
        <v>0</v>
      </c>
      <c r="CJ1394" s="4">
        <v>0</v>
      </c>
      <c r="CK1394">
        <v>0</v>
      </c>
      <c r="CL1394" s="5">
        <v>0</v>
      </c>
      <c r="CM1394">
        <v>3</v>
      </c>
      <c r="CN1394" s="4">
        <v>0</v>
      </c>
      <c r="CO1394">
        <v>0</v>
      </c>
      <c r="CP1394" s="5">
        <v>3</v>
      </c>
      <c r="CQ1394">
        <v>3</v>
      </c>
      <c r="CR1394" s="4">
        <v>0</v>
      </c>
      <c r="CS1394">
        <v>0</v>
      </c>
      <c r="CT1394" s="5">
        <v>3</v>
      </c>
      <c r="CU1394">
        <v>3</v>
      </c>
      <c r="CV1394" s="4">
        <v>0</v>
      </c>
      <c r="CW1394">
        <v>0</v>
      </c>
      <c r="CX1394" s="5">
        <v>3</v>
      </c>
      <c r="CY1394" s="21">
        <v>0</v>
      </c>
      <c r="CZ1394" s="21">
        <v>0</v>
      </c>
      <c r="DA1394" s="21">
        <v>0</v>
      </c>
      <c r="DB1394" s="5">
        <v>0</v>
      </c>
      <c r="DD1394" s="8">
        <v>0</v>
      </c>
      <c r="DE1394" s="8">
        <v>0</v>
      </c>
      <c r="DF1394" s="8">
        <v>0</v>
      </c>
      <c r="DG1394" s="8">
        <v>0</v>
      </c>
      <c r="DH1394" s="8">
        <v>0</v>
      </c>
      <c r="DI1394" s="8">
        <v>0</v>
      </c>
      <c r="DJ1394" s="8">
        <v>0</v>
      </c>
      <c r="DK1394" s="8">
        <v>0</v>
      </c>
      <c r="DL1394" s="8">
        <v>0</v>
      </c>
      <c r="DM1394" s="8">
        <v>0</v>
      </c>
      <c r="DN1394" s="8">
        <v>0</v>
      </c>
      <c r="DO1394" s="8">
        <v>0</v>
      </c>
      <c r="DP1394" s="8">
        <v>0</v>
      </c>
      <c r="DQ1394" s="8">
        <v>0</v>
      </c>
      <c r="DR1394" s="8">
        <v>0</v>
      </c>
      <c r="DS1394" s="8">
        <v>0</v>
      </c>
      <c r="DT1394" s="8">
        <v>0</v>
      </c>
      <c r="DU1394" s="8">
        <v>0</v>
      </c>
      <c r="DV1394" s="8">
        <v>0</v>
      </c>
      <c r="DW1394" s="8">
        <v>0</v>
      </c>
      <c r="DX1394" s="8">
        <v>0</v>
      </c>
      <c r="DY1394" s="8">
        <v>0</v>
      </c>
      <c r="DZ1394" s="8">
        <v>0</v>
      </c>
      <c r="EA1394" s="8">
        <v>0</v>
      </c>
      <c r="EB1394" s="8">
        <v>0</v>
      </c>
      <c r="EC1394" s="8">
        <v>0</v>
      </c>
      <c r="ED1394" s="20">
        <v>0</v>
      </c>
      <c r="EF1394" s="9">
        <v>0</v>
      </c>
      <c r="EG1394" s="9">
        <v>0</v>
      </c>
      <c r="EH1394" s="9">
        <v>0</v>
      </c>
      <c r="EI1394" s="9">
        <v>0</v>
      </c>
      <c r="EJ1394" s="9">
        <v>0</v>
      </c>
      <c r="EK1394" s="9">
        <v>0</v>
      </c>
      <c r="EL1394" s="9">
        <v>0</v>
      </c>
      <c r="EM1394" s="9">
        <v>0</v>
      </c>
      <c r="EN1394" s="9">
        <v>0</v>
      </c>
      <c r="EO1394" s="9">
        <v>0</v>
      </c>
      <c r="EP1394" s="9">
        <v>0</v>
      </c>
      <c r="EQ1394" s="9">
        <v>0</v>
      </c>
      <c r="ER1394" s="9">
        <v>0</v>
      </c>
      <c r="ES1394" s="9">
        <v>0</v>
      </c>
      <c r="ET1394" s="9">
        <v>0</v>
      </c>
      <c r="EU1394" s="9">
        <v>0</v>
      </c>
      <c r="EV1394" s="9">
        <v>0</v>
      </c>
      <c r="EW1394" s="9">
        <v>0</v>
      </c>
      <c r="EX1394" s="9">
        <v>0</v>
      </c>
      <c r="EY1394" s="9">
        <v>0</v>
      </c>
      <c r="EZ1394" s="9">
        <v>0</v>
      </c>
      <c r="FA1394" s="9">
        <v>0</v>
      </c>
      <c r="FB1394" s="9">
        <v>0</v>
      </c>
      <c r="FC1394" s="9">
        <v>0</v>
      </c>
      <c r="FD1394" s="9">
        <v>0</v>
      </c>
      <c r="FE1394" s="9">
        <v>0</v>
      </c>
      <c r="FF1394">
        <v>0</v>
      </c>
    </row>
    <row r="1395" spans="1:162" x14ac:dyDescent="0.2">
      <c r="A1395" t="s">
        <v>2354</v>
      </c>
      <c r="B1395" t="e">
        <v>#N/A</v>
      </c>
      <c r="C1395" t="s">
        <v>4599</v>
      </c>
      <c r="D1395" s="1">
        <v>0</v>
      </c>
      <c r="E1395" s="1">
        <v>0</v>
      </c>
      <c r="F1395" s="4">
        <v>0</v>
      </c>
      <c r="G1395" s="4">
        <v>0</v>
      </c>
      <c r="H1395" s="5">
        <v>0</v>
      </c>
      <c r="I1395">
        <v>5</v>
      </c>
      <c r="J1395" s="4">
        <v>0</v>
      </c>
      <c r="K1395">
        <v>0</v>
      </c>
      <c r="L1395" s="5">
        <v>5</v>
      </c>
      <c r="M1395">
        <v>5</v>
      </c>
      <c r="N1395" s="4">
        <v>0</v>
      </c>
      <c r="O1395">
        <v>0</v>
      </c>
      <c r="P1395" s="5">
        <v>5</v>
      </c>
      <c r="Q1395">
        <v>5</v>
      </c>
      <c r="R1395" s="4">
        <v>0</v>
      </c>
      <c r="S1395">
        <v>0</v>
      </c>
      <c r="T1395" s="5">
        <v>5</v>
      </c>
      <c r="U1395">
        <v>6</v>
      </c>
      <c r="V1395" s="4">
        <v>0</v>
      </c>
      <c r="W1395">
        <v>0</v>
      </c>
      <c r="X1395" s="5">
        <v>6</v>
      </c>
      <c r="Y1395">
        <v>6</v>
      </c>
      <c r="Z1395" s="4">
        <v>0</v>
      </c>
      <c r="AA1395">
        <v>0</v>
      </c>
      <c r="AB1395" s="5">
        <v>6</v>
      </c>
      <c r="AD1395">
        <v>0</v>
      </c>
      <c r="AE1395">
        <v>0</v>
      </c>
      <c r="AF1395" s="4">
        <v>0</v>
      </c>
      <c r="AG1395">
        <v>0</v>
      </c>
      <c r="AH1395" s="5">
        <v>0</v>
      </c>
      <c r="AI1395">
        <v>5</v>
      </c>
      <c r="AJ1395" s="4">
        <v>0</v>
      </c>
      <c r="AK1395">
        <v>0</v>
      </c>
      <c r="AL1395" s="5">
        <v>5</v>
      </c>
      <c r="AM1395">
        <v>5</v>
      </c>
      <c r="AN1395" s="4">
        <v>0</v>
      </c>
      <c r="AO1395">
        <v>0</v>
      </c>
      <c r="AP1395" s="5">
        <v>5</v>
      </c>
      <c r="AQ1395">
        <v>5</v>
      </c>
      <c r="AR1395" s="4">
        <v>0</v>
      </c>
      <c r="AS1395">
        <v>0</v>
      </c>
      <c r="AT1395" s="5">
        <v>5</v>
      </c>
      <c r="AU1395">
        <v>6</v>
      </c>
      <c r="AV1395" s="4">
        <v>0</v>
      </c>
      <c r="AW1395">
        <v>0</v>
      </c>
      <c r="AX1395" s="5">
        <v>6</v>
      </c>
      <c r="AY1395">
        <v>6</v>
      </c>
      <c r="AZ1395" s="4">
        <v>0</v>
      </c>
      <c r="BA1395">
        <v>0</v>
      </c>
      <c r="BB1395" s="5">
        <v>6</v>
      </c>
      <c r="BD1395">
        <v>0</v>
      </c>
      <c r="BE1395">
        <v>5</v>
      </c>
      <c r="BF1395" s="4">
        <v>0</v>
      </c>
      <c r="BG1395">
        <v>0</v>
      </c>
      <c r="BH1395" s="5">
        <v>5</v>
      </c>
      <c r="BI1395">
        <v>5</v>
      </c>
      <c r="BJ1395" s="4">
        <v>0</v>
      </c>
      <c r="BK1395">
        <v>0</v>
      </c>
      <c r="BL1395" s="5">
        <v>5</v>
      </c>
      <c r="BM1395">
        <v>5</v>
      </c>
      <c r="BN1395" s="4">
        <v>0</v>
      </c>
      <c r="BO1395">
        <v>0</v>
      </c>
      <c r="BP1395" s="5">
        <v>5</v>
      </c>
      <c r="BQ1395">
        <v>6</v>
      </c>
      <c r="BR1395" s="4">
        <v>0</v>
      </c>
      <c r="BS1395">
        <v>0</v>
      </c>
      <c r="BT1395" s="5">
        <v>6</v>
      </c>
      <c r="BU1395">
        <v>6</v>
      </c>
      <c r="BV1395" s="4">
        <v>0</v>
      </c>
      <c r="BW1395">
        <v>0</v>
      </c>
      <c r="BX1395" s="5">
        <v>6</v>
      </c>
      <c r="BY1395">
        <v>6</v>
      </c>
      <c r="BZ1395" s="4">
        <v>0</v>
      </c>
      <c r="CA1395">
        <v>0</v>
      </c>
      <c r="CB1395" s="5">
        <v>6</v>
      </c>
      <c r="CD1395">
        <v>0</v>
      </c>
      <c r="CE1395">
        <v>5</v>
      </c>
      <c r="CF1395" s="4">
        <v>0</v>
      </c>
      <c r="CG1395">
        <v>0</v>
      </c>
      <c r="CH1395" s="5">
        <v>5</v>
      </c>
      <c r="CI1395">
        <v>5</v>
      </c>
      <c r="CJ1395" s="4">
        <v>0</v>
      </c>
      <c r="CK1395">
        <v>0</v>
      </c>
      <c r="CL1395" s="5">
        <v>5</v>
      </c>
      <c r="CM1395">
        <v>5</v>
      </c>
      <c r="CN1395" s="4">
        <v>0</v>
      </c>
      <c r="CO1395">
        <v>0</v>
      </c>
      <c r="CP1395" s="5">
        <v>5</v>
      </c>
      <c r="CQ1395">
        <v>6</v>
      </c>
      <c r="CR1395" s="4">
        <v>0</v>
      </c>
      <c r="CS1395">
        <v>0</v>
      </c>
      <c r="CT1395" s="5">
        <v>6</v>
      </c>
      <c r="CU1395">
        <v>6</v>
      </c>
      <c r="CV1395" s="4">
        <v>0</v>
      </c>
      <c r="CW1395">
        <v>0</v>
      </c>
      <c r="CX1395" s="5">
        <v>6</v>
      </c>
      <c r="CY1395" s="21">
        <v>0</v>
      </c>
      <c r="CZ1395" s="21">
        <v>0</v>
      </c>
      <c r="DA1395" s="21">
        <v>0</v>
      </c>
      <c r="DB1395" s="5">
        <v>0</v>
      </c>
      <c r="DD1395" s="8">
        <v>0</v>
      </c>
      <c r="DE1395" s="8">
        <v>0</v>
      </c>
      <c r="DF1395" s="8">
        <v>0</v>
      </c>
      <c r="DG1395" s="8">
        <v>0</v>
      </c>
      <c r="DH1395" s="8">
        <v>0</v>
      </c>
      <c r="DI1395" s="8">
        <v>0</v>
      </c>
      <c r="DJ1395" s="8">
        <v>0</v>
      </c>
      <c r="DK1395" s="8">
        <v>0</v>
      </c>
      <c r="DL1395" s="8">
        <v>0</v>
      </c>
      <c r="DM1395" s="8">
        <v>0</v>
      </c>
      <c r="DN1395" s="8">
        <v>0</v>
      </c>
      <c r="DO1395" s="8">
        <v>0</v>
      </c>
      <c r="DP1395" s="8">
        <v>0</v>
      </c>
      <c r="DQ1395" s="8">
        <v>0</v>
      </c>
      <c r="DR1395" s="8">
        <v>0</v>
      </c>
      <c r="DS1395" s="8">
        <v>0</v>
      </c>
      <c r="DT1395" s="8">
        <v>0</v>
      </c>
      <c r="DU1395" s="8">
        <v>0</v>
      </c>
      <c r="DV1395" s="8">
        <v>0</v>
      </c>
      <c r="DW1395" s="8">
        <v>0</v>
      </c>
      <c r="DX1395" s="8">
        <v>0</v>
      </c>
      <c r="DY1395" s="8">
        <v>0</v>
      </c>
      <c r="DZ1395" s="8">
        <v>0</v>
      </c>
      <c r="EA1395" s="8">
        <v>0</v>
      </c>
      <c r="EB1395" s="8">
        <v>0</v>
      </c>
      <c r="EC1395" s="8">
        <v>0</v>
      </c>
      <c r="ED1395" s="20">
        <v>0</v>
      </c>
      <c r="EF1395" s="9">
        <v>0</v>
      </c>
      <c r="EG1395" s="9">
        <v>0</v>
      </c>
      <c r="EH1395" s="9">
        <v>0</v>
      </c>
      <c r="EI1395" s="9">
        <v>0</v>
      </c>
      <c r="EJ1395" s="9">
        <v>0</v>
      </c>
      <c r="EK1395" s="9">
        <v>0</v>
      </c>
      <c r="EL1395" s="9">
        <v>0</v>
      </c>
      <c r="EM1395" s="9">
        <v>0</v>
      </c>
      <c r="EN1395" s="9">
        <v>0</v>
      </c>
      <c r="EO1395" s="9">
        <v>0</v>
      </c>
      <c r="EP1395" s="9">
        <v>0</v>
      </c>
      <c r="EQ1395" s="9">
        <v>0</v>
      </c>
      <c r="ER1395" s="9">
        <v>0</v>
      </c>
      <c r="ES1395" s="9">
        <v>0</v>
      </c>
      <c r="ET1395" s="9">
        <v>0</v>
      </c>
      <c r="EU1395" s="9">
        <v>0</v>
      </c>
      <c r="EV1395" s="9">
        <v>0</v>
      </c>
      <c r="EW1395" s="9">
        <v>0</v>
      </c>
      <c r="EX1395" s="9">
        <v>0</v>
      </c>
      <c r="EY1395" s="9">
        <v>0</v>
      </c>
      <c r="EZ1395" s="9">
        <v>0</v>
      </c>
      <c r="FA1395" s="9">
        <v>0</v>
      </c>
      <c r="FB1395" s="9">
        <v>0</v>
      </c>
      <c r="FC1395" s="9">
        <v>0</v>
      </c>
      <c r="FD1395" s="9">
        <v>0</v>
      </c>
      <c r="FE1395" s="9">
        <v>0</v>
      </c>
      <c r="FF1395">
        <v>0</v>
      </c>
    </row>
    <row r="1396" spans="1:162" x14ac:dyDescent="0.2">
      <c r="A1396" t="s">
        <v>2224</v>
      </c>
      <c r="B1396" t="s">
        <v>3778</v>
      </c>
      <c r="C1396" t="s">
        <v>3</v>
      </c>
      <c r="D1396" s="1">
        <v>0</v>
      </c>
      <c r="E1396" s="1">
        <v>0</v>
      </c>
      <c r="F1396" s="4">
        <v>0</v>
      </c>
      <c r="G1396" s="4">
        <v>0</v>
      </c>
      <c r="H1396" s="5">
        <v>0</v>
      </c>
      <c r="I1396">
        <v>0</v>
      </c>
      <c r="J1396" s="4">
        <v>0</v>
      </c>
      <c r="K1396">
        <v>0</v>
      </c>
      <c r="L1396" s="5">
        <v>0</v>
      </c>
      <c r="M1396">
        <v>0</v>
      </c>
      <c r="N1396" s="4">
        <v>0</v>
      </c>
      <c r="O1396">
        <v>0</v>
      </c>
      <c r="P1396" s="5">
        <v>0</v>
      </c>
      <c r="Q1396">
        <v>7</v>
      </c>
      <c r="R1396" s="4">
        <v>0</v>
      </c>
      <c r="S1396">
        <v>0</v>
      </c>
      <c r="T1396" s="5">
        <v>7</v>
      </c>
      <c r="U1396">
        <v>0</v>
      </c>
      <c r="V1396" s="4">
        <v>0</v>
      </c>
      <c r="W1396">
        <v>0</v>
      </c>
      <c r="X1396" s="5">
        <v>0</v>
      </c>
      <c r="Y1396">
        <v>0</v>
      </c>
      <c r="Z1396" s="4">
        <v>0</v>
      </c>
      <c r="AA1396">
        <v>0</v>
      </c>
      <c r="AB1396" s="5">
        <v>0</v>
      </c>
      <c r="AD1396">
        <v>0</v>
      </c>
      <c r="AE1396">
        <v>0</v>
      </c>
      <c r="AF1396" s="4">
        <v>0</v>
      </c>
      <c r="AG1396">
        <v>0</v>
      </c>
      <c r="AH1396" s="5">
        <v>0</v>
      </c>
      <c r="AI1396">
        <v>0</v>
      </c>
      <c r="AJ1396" s="4">
        <v>0</v>
      </c>
      <c r="AK1396">
        <v>0</v>
      </c>
      <c r="AL1396" s="5">
        <v>0</v>
      </c>
      <c r="AM1396">
        <v>0</v>
      </c>
      <c r="AN1396" s="4">
        <v>0</v>
      </c>
      <c r="AO1396">
        <v>0</v>
      </c>
      <c r="AP1396" s="5">
        <v>0</v>
      </c>
      <c r="AQ1396">
        <v>7</v>
      </c>
      <c r="AR1396" s="4">
        <v>0</v>
      </c>
      <c r="AS1396">
        <v>0</v>
      </c>
      <c r="AT1396" s="5">
        <v>7</v>
      </c>
      <c r="AU1396">
        <v>0</v>
      </c>
      <c r="AV1396" s="4">
        <v>0</v>
      </c>
      <c r="AW1396">
        <v>0</v>
      </c>
      <c r="AX1396" s="5">
        <v>0</v>
      </c>
      <c r="AY1396">
        <v>0</v>
      </c>
      <c r="AZ1396" s="4">
        <v>0</v>
      </c>
      <c r="BA1396">
        <v>0</v>
      </c>
      <c r="BB1396" s="5">
        <v>0</v>
      </c>
      <c r="BD1396">
        <v>0</v>
      </c>
      <c r="BE1396">
        <v>0</v>
      </c>
      <c r="BF1396" s="4">
        <v>0</v>
      </c>
      <c r="BG1396">
        <v>0</v>
      </c>
      <c r="BH1396" s="5">
        <v>0</v>
      </c>
      <c r="BI1396">
        <v>0</v>
      </c>
      <c r="BJ1396" s="4">
        <v>0</v>
      </c>
      <c r="BK1396">
        <v>0</v>
      </c>
      <c r="BL1396" s="5">
        <v>0</v>
      </c>
      <c r="BM1396">
        <v>5</v>
      </c>
      <c r="BN1396" s="4">
        <v>0</v>
      </c>
      <c r="BO1396">
        <v>0</v>
      </c>
      <c r="BP1396" s="5">
        <v>5</v>
      </c>
      <c r="BQ1396">
        <v>7</v>
      </c>
      <c r="BR1396" s="4">
        <v>0</v>
      </c>
      <c r="BS1396">
        <v>0</v>
      </c>
      <c r="BT1396" s="5">
        <v>7</v>
      </c>
      <c r="BU1396">
        <v>0</v>
      </c>
      <c r="BV1396" s="4">
        <v>0</v>
      </c>
      <c r="BW1396">
        <v>0</v>
      </c>
      <c r="BX1396" s="5">
        <v>0</v>
      </c>
      <c r="BY1396">
        <v>0</v>
      </c>
      <c r="BZ1396" s="4">
        <v>0</v>
      </c>
      <c r="CA1396">
        <v>0</v>
      </c>
      <c r="CB1396" s="5">
        <v>0</v>
      </c>
      <c r="CD1396">
        <v>0</v>
      </c>
      <c r="CE1396">
        <v>0</v>
      </c>
      <c r="CF1396" s="4">
        <v>0</v>
      </c>
      <c r="CG1396">
        <v>0</v>
      </c>
      <c r="CH1396" s="5">
        <v>0</v>
      </c>
      <c r="CI1396">
        <v>0</v>
      </c>
      <c r="CJ1396" s="4">
        <v>0</v>
      </c>
      <c r="CK1396">
        <v>0</v>
      </c>
      <c r="CL1396" s="5">
        <v>0</v>
      </c>
      <c r="CM1396">
        <v>5</v>
      </c>
      <c r="CN1396" s="4">
        <v>0</v>
      </c>
      <c r="CO1396">
        <v>0</v>
      </c>
      <c r="CP1396" s="5">
        <v>5</v>
      </c>
      <c r="CQ1396">
        <v>7</v>
      </c>
      <c r="CR1396" s="4">
        <v>0</v>
      </c>
      <c r="CS1396">
        <v>0</v>
      </c>
      <c r="CT1396" s="5">
        <v>7</v>
      </c>
      <c r="CU1396">
        <v>0</v>
      </c>
      <c r="CV1396" s="4">
        <v>0</v>
      </c>
      <c r="CW1396">
        <v>0</v>
      </c>
      <c r="CX1396" s="5">
        <v>0</v>
      </c>
      <c r="CY1396" s="21">
        <v>0</v>
      </c>
      <c r="CZ1396" s="21">
        <v>0</v>
      </c>
      <c r="DA1396" s="21">
        <v>0</v>
      </c>
      <c r="DB1396" s="5">
        <v>0</v>
      </c>
      <c r="DD1396" s="8">
        <v>0</v>
      </c>
      <c r="DE1396" s="8">
        <v>0</v>
      </c>
      <c r="DF1396" s="8">
        <v>0</v>
      </c>
      <c r="DG1396" s="8">
        <v>0</v>
      </c>
      <c r="DH1396" s="8">
        <v>0</v>
      </c>
      <c r="DI1396" s="8">
        <v>0</v>
      </c>
      <c r="DJ1396" s="8">
        <v>0</v>
      </c>
      <c r="DK1396" s="8">
        <v>0</v>
      </c>
      <c r="DL1396" s="8">
        <v>0</v>
      </c>
      <c r="DM1396" s="8">
        <v>0</v>
      </c>
      <c r="DN1396" s="8">
        <v>0</v>
      </c>
      <c r="DO1396" s="8">
        <v>0</v>
      </c>
      <c r="DP1396" s="8">
        <v>0</v>
      </c>
      <c r="DQ1396" s="8">
        <v>0</v>
      </c>
      <c r="DR1396" s="8">
        <v>0</v>
      </c>
      <c r="DS1396" s="8">
        <v>0</v>
      </c>
      <c r="DT1396" s="8">
        <v>0</v>
      </c>
      <c r="DU1396" s="8">
        <v>0</v>
      </c>
      <c r="DV1396" s="8">
        <v>0</v>
      </c>
      <c r="DW1396" s="8">
        <v>0</v>
      </c>
      <c r="DX1396" s="8">
        <v>0</v>
      </c>
      <c r="DY1396" s="8">
        <v>0</v>
      </c>
      <c r="DZ1396" s="8">
        <v>0</v>
      </c>
      <c r="EA1396" s="8">
        <v>0</v>
      </c>
      <c r="EB1396" s="8">
        <v>0</v>
      </c>
      <c r="EC1396" s="8">
        <v>0</v>
      </c>
      <c r="ED1396" s="20">
        <v>0</v>
      </c>
      <c r="EF1396" s="9">
        <v>0</v>
      </c>
      <c r="EG1396" s="9">
        <v>0</v>
      </c>
      <c r="EH1396" s="9">
        <v>0</v>
      </c>
      <c r="EI1396" s="9">
        <v>0</v>
      </c>
      <c r="EJ1396" s="9">
        <v>0</v>
      </c>
      <c r="EK1396" s="9">
        <v>0</v>
      </c>
      <c r="EL1396" s="9">
        <v>0</v>
      </c>
      <c r="EM1396" s="9">
        <v>0</v>
      </c>
      <c r="EN1396" s="9">
        <v>0</v>
      </c>
      <c r="EO1396" s="9">
        <v>0</v>
      </c>
      <c r="EP1396" s="9">
        <v>0</v>
      </c>
      <c r="EQ1396" s="9">
        <v>0</v>
      </c>
      <c r="ER1396" s="9">
        <v>0</v>
      </c>
      <c r="ES1396" s="9">
        <v>0</v>
      </c>
      <c r="ET1396" s="9">
        <v>0</v>
      </c>
      <c r="EU1396" s="9">
        <v>0</v>
      </c>
      <c r="EV1396" s="9">
        <v>0</v>
      </c>
      <c r="EW1396" s="9">
        <v>0</v>
      </c>
      <c r="EX1396" s="9">
        <v>0</v>
      </c>
      <c r="EY1396" s="9">
        <v>0</v>
      </c>
      <c r="EZ1396" s="9">
        <v>0</v>
      </c>
      <c r="FA1396" s="9">
        <v>0</v>
      </c>
      <c r="FB1396" s="9">
        <v>0</v>
      </c>
      <c r="FC1396" s="9">
        <v>0</v>
      </c>
      <c r="FD1396" s="9">
        <v>0</v>
      </c>
      <c r="FE1396" s="9">
        <v>0</v>
      </c>
      <c r="FF1396">
        <v>0</v>
      </c>
    </row>
    <row r="1397" spans="1:162" x14ac:dyDescent="0.2">
      <c r="A1397" t="s">
        <v>2225</v>
      </c>
      <c r="B1397" t="s">
        <v>3779</v>
      </c>
      <c r="C1397" t="s">
        <v>4599</v>
      </c>
      <c r="D1397" s="1">
        <v>0</v>
      </c>
      <c r="E1397" s="1">
        <v>0</v>
      </c>
      <c r="F1397" s="4">
        <v>0</v>
      </c>
      <c r="G1397" s="4">
        <v>0</v>
      </c>
      <c r="H1397" s="5">
        <v>0</v>
      </c>
      <c r="I1397">
        <v>0</v>
      </c>
      <c r="J1397" s="4">
        <v>0</v>
      </c>
      <c r="K1397">
        <v>0</v>
      </c>
      <c r="L1397" s="5">
        <v>0</v>
      </c>
      <c r="M1397">
        <v>0</v>
      </c>
      <c r="N1397" s="4">
        <v>0</v>
      </c>
      <c r="O1397">
        <v>0</v>
      </c>
      <c r="P1397" s="5">
        <v>0</v>
      </c>
      <c r="Q1397">
        <v>0</v>
      </c>
      <c r="R1397" s="4">
        <v>0</v>
      </c>
      <c r="S1397">
        <v>0</v>
      </c>
      <c r="T1397" s="5">
        <v>0</v>
      </c>
      <c r="U1397">
        <v>0</v>
      </c>
      <c r="V1397" s="4">
        <v>0</v>
      </c>
      <c r="W1397">
        <v>0</v>
      </c>
      <c r="X1397" s="5">
        <v>0</v>
      </c>
      <c r="Y1397">
        <v>0</v>
      </c>
      <c r="Z1397" s="4">
        <v>0</v>
      </c>
      <c r="AA1397">
        <v>0</v>
      </c>
      <c r="AB1397" s="5">
        <v>0</v>
      </c>
      <c r="AD1397">
        <v>0</v>
      </c>
      <c r="AE1397">
        <v>0</v>
      </c>
      <c r="AF1397" s="4">
        <v>0</v>
      </c>
      <c r="AG1397">
        <v>0</v>
      </c>
      <c r="AH1397" s="5">
        <v>0</v>
      </c>
      <c r="AI1397">
        <v>0</v>
      </c>
      <c r="AJ1397" s="4">
        <v>0</v>
      </c>
      <c r="AK1397">
        <v>0</v>
      </c>
      <c r="AL1397" s="5">
        <v>0</v>
      </c>
      <c r="AM1397">
        <v>0</v>
      </c>
      <c r="AN1397" s="4">
        <v>0</v>
      </c>
      <c r="AO1397">
        <v>0</v>
      </c>
      <c r="AP1397" s="5">
        <v>0</v>
      </c>
      <c r="AQ1397">
        <v>0</v>
      </c>
      <c r="AR1397" s="4">
        <v>0</v>
      </c>
      <c r="AS1397">
        <v>0</v>
      </c>
      <c r="AT1397" s="5">
        <v>0</v>
      </c>
      <c r="AU1397">
        <v>0</v>
      </c>
      <c r="AV1397" s="4">
        <v>0</v>
      </c>
      <c r="AW1397">
        <v>0</v>
      </c>
      <c r="AX1397" s="5">
        <v>0</v>
      </c>
      <c r="AY1397">
        <v>0</v>
      </c>
      <c r="AZ1397" s="4">
        <v>0</v>
      </c>
      <c r="BA1397">
        <v>0</v>
      </c>
      <c r="BB1397" s="5">
        <v>0</v>
      </c>
      <c r="BD1397">
        <v>0</v>
      </c>
      <c r="BE1397">
        <v>0</v>
      </c>
      <c r="BF1397" s="4">
        <v>0</v>
      </c>
      <c r="BG1397">
        <v>0</v>
      </c>
      <c r="BH1397" s="5">
        <v>0</v>
      </c>
      <c r="BI1397">
        <v>0</v>
      </c>
      <c r="BJ1397" s="4">
        <v>0</v>
      </c>
      <c r="BK1397">
        <v>0</v>
      </c>
      <c r="BL1397" s="5">
        <v>0</v>
      </c>
      <c r="BM1397">
        <v>5</v>
      </c>
      <c r="BN1397" s="4">
        <v>0</v>
      </c>
      <c r="BO1397">
        <v>0</v>
      </c>
      <c r="BP1397" s="5">
        <v>5</v>
      </c>
      <c r="BQ1397">
        <v>0</v>
      </c>
      <c r="BR1397" s="4">
        <v>0</v>
      </c>
      <c r="BS1397">
        <v>0</v>
      </c>
      <c r="BT1397" s="5">
        <v>0</v>
      </c>
      <c r="BU1397">
        <v>0</v>
      </c>
      <c r="BV1397" s="4">
        <v>0</v>
      </c>
      <c r="BW1397">
        <v>0</v>
      </c>
      <c r="BX1397" s="5">
        <v>0</v>
      </c>
      <c r="BY1397">
        <v>0</v>
      </c>
      <c r="BZ1397" s="4">
        <v>0</v>
      </c>
      <c r="CA1397">
        <v>0</v>
      </c>
      <c r="CB1397" s="5">
        <v>0</v>
      </c>
      <c r="CD1397">
        <v>0</v>
      </c>
      <c r="CE1397">
        <v>0</v>
      </c>
      <c r="CF1397" s="4">
        <v>0</v>
      </c>
      <c r="CG1397">
        <v>0</v>
      </c>
      <c r="CH1397" s="5">
        <v>0</v>
      </c>
      <c r="CI1397">
        <v>0</v>
      </c>
      <c r="CJ1397" s="4">
        <v>0</v>
      </c>
      <c r="CK1397">
        <v>0</v>
      </c>
      <c r="CL1397" s="5">
        <v>0</v>
      </c>
      <c r="CM1397">
        <v>5</v>
      </c>
      <c r="CN1397" s="4">
        <v>0</v>
      </c>
      <c r="CO1397">
        <v>0</v>
      </c>
      <c r="CP1397" s="5">
        <v>5</v>
      </c>
      <c r="CQ1397">
        <v>0</v>
      </c>
      <c r="CR1397" s="4">
        <v>0</v>
      </c>
      <c r="CS1397">
        <v>0</v>
      </c>
      <c r="CT1397" s="5">
        <v>0</v>
      </c>
      <c r="CU1397">
        <v>0</v>
      </c>
      <c r="CV1397" s="4">
        <v>0</v>
      </c>
      <c r="CW1397">
        <v>0</v>
      </c>
      <c r="CX1397" s="5">
        <v>0</v>
      </c>
      <c r="CY1397" s="21">
        <v>0</v>
      </c>
      <c r="CZ1397" s="21">
        <v>0</v>
      </c>
      <c r="DA1397" s="21">
        <v>0</v>
      </c>
      <c r="DB1397" s="5">
        <v>0</v>
      </c>
      <c r="DD1397" s="8">
        <v>0</v>
      </c>
      <c r="DE1397" s="8">
        <v>0</v>
      </c>
      <c r="DF1397" s="8">
        <v>0</v>
      </c>
      <c r="DG1397" s="8">
        <v>0</v>
      </c>
      <c r="DH1397" s="8">
        <v>0</v>
      </c>
      <c r="DI1397" s="8">
        <v>0</v>
      </c>
      <c r="DJ1397" s="8">
        <v>0</v>
      </c>
      <c r="DK1397" s="8">
        <v>0</v>
      </c>
      <c r="DL1397" s="8">
        <v>0</v>
      </c>
      <c r="DM1397" s="8">
        <v>0</v>
      </c>
      <c r="DN1397" s="8">
        <v>0</v>
      </c>
      <c r="DO1397" s="8">
        <v>0</v>
      </c>
      <c r="DP1397" s="8">
        <v>0</v>
      </c>
      <c r="DQ1397" s="8">
        <v>0</v>
      </c>
      <c r="DR1397" s="8">
        <v>0</v>
      </c>
      <c r="DS1397" s="8">
        <v>0</v>
      </c>
      <c r="DT1397" s="8">
        <v>0</v>
      </c>
      <c r="DU1397" s="8">
        <v>0</v>
      </c>
      <c r="DV1397" s="8">
        <v>0</v>
      </c>
      <c r="DW1397" s="8">
        <v>0</v>
      </c>
      <c r="DX1397" s="8">
        <v>0</v>
      </c>
      <c r="DY1397" s="8">
        <v>0</v>
      </c>
      <c r="DZ1397" s="8">
        <v>0</v>
      </c>
      <c r="EA1397" s="8">
        <v>0</v>
      </c>
      <c r="EB1397" s="8">
        <v>0</v>
      </c>
      <c r="EC1397" s="8">
        <v>0</v>
      </c>
      <c r="ED1397" s="20">
        <v>0</v>
      </c>
      <c r="EF1397" s="9">
        <v>0</v>
      </c>
      <c r="EG1397" s="9">
        <v>0</v>
      </c>
      <c r="EH1397" s="9">
        <v>0</v>
      </c>
      <c r="EI1397" s="9">
        <v>0</v>
      </c>
      <c r="EJ1397" s="9">
        <v>0</v>
      </c>
      <c r="EK1397" s="9">
        <v>0</v>
      </c>
      <c r="EL1397" s="9">
        <v>0</v>
      </c>
      <c r="EM1397" s="9">
        <v>0</v>
      </c>
      <c r="EN1397" s="9">
        <v>0</v>
      </c>
      <c r="EO1397" s="9">
        <v>0</v>
      </c>
      <c r="EP1397" s="9">
        <v>0</v>
      </c>
      <c r="EQ1397" s="9">
        <v>0</v>
      </c>
      <c r="ER1397" s="9">
        <v>0</v>
      </c>
      <c r="ES1397" s="9">
        <v>0</v>
      </c>
      <c r="ET1397" s="9">
        <v>0</v>
      </c>
      <c r="EU1397" s="9">
        <v>0</v>
      </c>
      <c r="EV1397" s="9">
        <v>0</v>
      </c>
      <c r="EW1397" s="9">
        <v>0</v>
      </c>
      <c r="EX1397" s="9">
        <v>0</v>
      </c>
      <c r="EY1397" s="9">
        <v>0</v>
      </c>
      <c r="EZ1397" s="9">
        <v>0</v>
      </c>
      <c r="FA1397" s="9">
        <v>0</v>
      </c>
      <c r="FB1397" s="9">
        <v>0</v>
      </c>
      <c r="FC1397" s="9">
        <v>0</v>
      </c>
      <c r="FD1397" s="9">
        <v>0</v>
      </c>
      <c r="FE1397" s="9">
        <v>0</v>
      </c>
      <c r="FF1397">
        <v>0</v>
      </c>
    </row>
    <row r="1398" spans="1:162" x14ac:dyDescent="0.2">
      <c r="A1398" t="s">
        <v>1207</v>
      </c>
      <c r="B1398" t="s">
        <v>3780</v>
      </c>
      <c r="C1398" t="s">
        <v>4599</v>
      </c>
      <c r="D1398" s="1">
        <v>0</v>
      </c>
      <c r="E1398" s="1">
        <v>0</v>
      </c>
      <c r="F1398" s="4">
        <v>0</v>
      </c>
      <c r="G1398" s="4">
        <v>0</v>
      </c>
      <c r="H1398" s="5">
        <v>0</v>
      </c>
      <c r="I1398">
        <v>0</v>
      </c>
      <c r="J1398" s="4">
        <v>0</v>
      </c>
      <c r="K1398">
        <v>0</v>
      </c>
      <c r="L1398" s="5">
        <v>0</v>
      </c>
      <c r="M1398">
        <v>0</v>
      </c>
      <c r="N1398" s="4">
        <v>0</v>
      </c>
      <c r="O1398">
        <v>0</v>
      </c>
      <c r="P1398" s="5">
        <v>0</v>
      </c>
      <c r="Q1398">
        <v>3</v>
      </c>
      <c r="R1398" s="4">
        <v>0</v>
      </c>
      <c r="S1398">
        <v>0</v>
      </c>
      <c r="T1398" s="5">
        <v>3</v>
      </c>
      <c r="U1398">
        <v>3</v>
      </c>
      <c r="V1398" s="4">
        <v>0</v>
      </c>
      <c r="W1398">
        <v>0</v>
      </c>
      <c r="X1398" s="5">
        <v>3</v>
      </c>
      <c r="Y1398">
        <v>3</v>
      </c>
      <c r="Z1398" s="4">
        <v>0</v>
      </c>
      <c r="AA1398">
        <v>0</v>
      </c>
      <c r="AB1398" s="5">
        <v>3</v>
      </c>
      <c r="AD1398">
        <v>0</v>
      </c>
      <c r="AE1398">
        <v>0</v>
      </c>
      <c r="AF1398" s="4">
        <v>0</v>
      </c>
      <c r="AG1398">
        <v>0</v>
      </c>
      <c r="AH1398" s="5">
        <v>0</v>
      </c>
      <c r="AI1398">
        <v>0</v>
      </c>
      <c r="AJ1398" s="4">
        <v>0</v>
      </c>
      <c r="AK1398">
        <v>0</v>
      </c>
      <c r="AL1398" s="5">
        <v>0</v>
      </c>
      <c r="AM1398">
        <v>0</v>
      </c>
      <c r="AN1398" s="4">
        <v>0</v>
      </c>
      <c r="AO1398">
        <v>0</v>
      </c>
      <c r="AP1398" s="5">
        <v>0</v>
      </c>
      <c r="AQ1398">
        <v>3</v>
      </c>
      <c r="AR1398" s="4">
        <v>0</v>
      </c>
      <c r="AS1398">
        <v>0</v>
      </c>
      <c r="AT1398" s="5">
        <v>3</v>
      </c>
      <c r="AU1398">
        <v>3</v>
      </c>
      <c r="AV1398" s="4">
        <v>0</v>
      </c>
      <c r="AW1398">
        <v>0</v>
      </c>
      <c r="AX1398" s="5">
        <v>3</v>
      </c>
      <c r="AY1398">
        <v>3</v>
      </c>
      <c r="AZ1398" s="4">
        <v>0</v>
      </c>
      <c r="BA1398">
        <v>0</v>
      </c>
      <c r="BB1398" s="5">
        <v>3</v>
      </c>
      <c r="BD1398">
        <v>0</v>
      </c>
      <c r="BE1398">
        <v>0</v>
      </c>
      <c r="BF1398" s="4">
        <v>0</v>
      </c>
      <c r="BG1398">
        <v>0</v>
      </c>
      <c r="BH1398" s="5">
        <v>0</v>
      </c>
      <c r="BI1398">
        <v>0</v>
      </c>
      <c r="BJ1398" s="4">
        <v>0</v>
      </c>
      <c r="BK1398">
        <v>0</v>
      </c>
      <c r="BL1398" s="5">
        <v>0</v>
      </c>
      <c r="BM1398">
        <v>0</v>
      </c>
      <c r="BN1398" s="4">
        <v>0</v>
      </c>
      <c r="BO1398">
        <v>0</v>
      </c>
      <c r="BP1398" s="5">
        <v>0</v>
      </c>
      <c r="BQ1398">
        <v>3</v>
      </c>
      <c r="BR1398" s="4">
        <v>0</v>
      </c>
      <c r="BS1398">
        <v>0</v>
      </c>
      <c r="BT1398" s="5">
        <v>3</v>
      </c>
      <c r="BU1398">
        <v>3</v>
      </c>
      <c r="BV1398" s="4">
        <v>0</v>
      </c>
      <c r="BW1398">
        <v>0</v>
      </c>
      <c r="BX1398" s="5">
        <v>3</v>
      </c>
      <c r="BY1398">
        <v>3</v>
      </c>
      <c r="BZ1398" s="4">
        <v>0</v>
      </c>
      <c r="CA1398">
        <v>0</v>
      </c>
      <c r="CB1398" s="5">
        <v>3</v>
      </c>
      <c r="CD1398">
        <v>0</v>
      </c>
      <c r="CE1398">
        <v>0</v>
      </c>
      <c r="CF1398" s="4">
        <v>0</v>
      </c>
      <c r="CG1398">
        <v>0</v>
      </c>
      <c r="CH1398" s="5">
        <v>0</v>
      </c>
      <c r="CI1398">
        <v>0</v>
      </c>
      <c r="CJ1398" s="4">
        <v>0</v>
      </c>
      <c r="CK1398">
        <v>0</v>
      </c>
      <c r="CL1398" s="5">
        <v>0</v>
      </c>
      <c r="CM1398">
        <v>0</v>
      </c>
      <c r="CN1398" s="4">
        <v>0</v>
      </c>
      <c r="CO1398">
        <v>0</v>
      </c>
      <c r="CP1398" s="5">
        <v>0</v>
      </c>
      <c r="CQ1398">
        <v>3</v>
      </c>
      <c r="CR1398" s="4">
        <v>0</v>
      </c>
      <c r="CS1398">
        <v>0</v>
      </c>
      <c r="CT1398" s="5">
        <v>3</v>
      </c>
      <c r="CU1398">
        <v>3</v>
      </c>
      <c r="CV1398" s="4">
        <v>0</v>
      </c>
      <c r="CW1398">
        <v>0</v>
      </c>
      <c r="CX1398" s="5">
        <v>3</v>
      </c>
      <c r="CY1398" s="21">
        <v>0</v>
      </c>
      <c r="CZ1398" s="21">
        <v>0</v>
      </c>
      <c r="DA1398" s="21">
        <v>0</v>
      </c>
      <c r="DB1398" s="5">
        <v>0</v>
      </c>
      <c r="DD1398" s="8">
        <v>0</v>
      </c>
      <c r="DE1398" s="8">
        <v>0</v>
      </c>
      <c r="DF1398" s="8">
        <v>0</v>
      </c>
      <c r="DG1398" s="8">
        <v>0</v>
      </c>
      <c r="DH1398" s="8">
        <v>0</v>
      </c>
      <c r="DI1398" s="8">
        <v>0</v>
      </c>
      <c r="DJ1398" s="8">
        <v>0</v>
      </c>
      <c r="DK1398" s="8">
        <v>0</v>
      </c>
      <c r="DL1398" s="8">
        <v>0</v>
      </c>
      <c r="DM1398" s="8">
        <v>0</v>
      </c>
      <c r="DN1398" s="8">
        <v>0</v>
      </c>
      <c r="DO1398" s="8">
        <v>0</v>
      </c>
      <c r="DP1398" s="8">
        <v>0</v>
      </c>
      <c r="DQ1398" s="8">
        <v>0</v>
      </c>
      <c r="DR1398" s="8">
        <v>0</v>
      </c>
      <c r="DS1398" s="8">
        <v>0</v>
      </c>
      <c r="DT1398" s="8">
        <v>0</v>
      </c>
      <c r="DU1398" s="8">
        <v>0</v>
      </c>
      <c r="DV1398" s="8">
        <v>0</v>
      </c>
      <c r="DW1398" s="8">
        <v>0</v>
      </c>
      <c r="DX1398" s="8">
        <v>0</v>
      </c>
      <c r="DY1398" s="8">
        <v>0</v>
      </c>
      <c r="DZ1398" s="8">
        <v>0</v>
      </c>
      <c r="EA1398" s="8">
        <v>0</v>
      </c>
      <c r="EB1398" s="8">
        <v>0</v>
      </c>
      <c r="EC1398" s="8">
        <v>0</v>
      </c>
      <c r="ED1398" s="20">
        <v>0</v>
      </c>
      <c r="EF1398" s="9">
        <v>0</v>
      </c>
      <c r="EG1398" s="9">
        <v>0</v>
      </c>
      <c r="EH1398" s="9">
        <v>0</v>
      </c>
      <c r="EI1398" s="9">
        <v>0</v>
      </c>
      <c r="EJ1398" s="9">
        <v>0</v>
      </c>
      <c r="EK1398" s="9">
        <v>0</v>
      </c>
      <c r="EL1398" s="9">
        <v>0</v>
      </c>
      <c r="EM1398" s="9">
        <v>0</v>
      </c>
      <c r="EN1398" s="9">
        <v>0</v>
      </c>
      <c r="EO1398" s="9">
        <v>0</v>
      </c>
      <c r="EP1398" s="9">
        <v>0</v>
      </c>
      <c r="EQ1398" s="9">
        <v>0</v>
      </c>
      <c r="ER1398" s="9">
        <v>0</v>
      </c>
      <c r="ES1398" s="9">
        <v>0</v>
      </c>
      <c r="ET1398" s="9">
        <v>0</v>
      </c>
      <c r="EU1398" s="9">
        <v>0</v>
      </c>
      <c r="EV1398" s="9">
        <v>0</v>
      </c>
      <c r="EW1398" s="9">
        <v>0</v>
      </c>
      <c r="EX1398" s="9">
        <v>0</v>
      </c>
      <c r="EY1398" s="9">
        <v>0</v>
      </c>
      <c r="EZ1398" s="9">
        <v>0</v>
      </c>
      <c r="FA1398" s="9">
        <v>0</v>
      </c>
      <c r="FB1398" s="9">
        <v>0</v>
      </c>
      <c r="FC1398" s="9">
        <v>0</v>
      </c>
      <c r="FD1398" s="9">
        <v>0</v>
      </c>
      <c r="FE1398" s="9">
        <v>0</v>
      </c>
      <c r="FF1398">
        <v>0</v>
      </c>
    </row>
    <row r="1399" spans="1:162" x14ac:dyDescent="0.2">
      <c r="A1399" t="s">
        <v>1282</v>
      </c>
      <c r="B1399" t="s">
        <v>3781</v>
      </c>
      <c r="C1399" t="s">
        <v>3</v>
      </c>
      <c r="D1399" s="1">
        <v>0</v>
      </c>
      <c r="E1399" s="1">
        <v>0</v>
      </c>
      <c r="F1399" s="4">
        <v>0</v>
      </c>
      <c r="G1399" s="4">
        <v>0</v>
      </c>
      <c r="H1399" s="5">
        <v>0</v>
      </c>
      <c r="I1399">
        <v>0</v>
      </c>
      <c r="J1399" s="4">
        <v>0</v>
      </c>
      <c r="K1399">
        <v>0</v>
      </c>
      <c r="L1399" s="5">
        <v>0</v>
      </c>
      <c r="M1399">
        <v>0</v>
      </c>
      <c r="N1399" s="4">
        <v>0</v>
      </c>
      <c r="O1399">
        <v>0</v>
      </c>
      <c r="P1399" s="5">
        <v>0</v>
      </c>
      <c r="Q1399">
        <v>1</v>
      </c>
      <c r="R1399" s="4">
        <v>0</v>
      </c>
      <c r="S1399">
        <v>0</v>
      </c>
      <c r="T1399" s="5">
        <v>1</v>
      </c>
      <c r="U1399">
        <v>6</v>
      </c>
      <c r="V1399" s="4">
        <v>0</v>
      </c>
      <c r="W1399">
        <v>0</v>
      </c>
      <c r="X1399" s="5">
        <v>6</v>
      </c>
      <c r="Y1399">
        <v>6</v>
      </c>
      <c r="Z1399" s="4">
        <v>0</v>
      </c>
      <c r="AA1399">
        <v>0</v>
      </c>
      <c r="AB1399" s="5">
        <v>6</v>
      </c>
      <c r="AD1399">
        <v>0</v>
      </c>
      <c r="AE1399">
        <v>0</v>
      </c>
      <c r="AF1399" s="4">
        <v>0</v>
      </c>
      <c r="AG1399">
        <v>0</v>
      </c>
      <c r="AH1399" s="5">
        <v>0</v>
      </c>
      <c r="AI1399">
        <v>0</v>
      </c>
      <c r="AJ1399" s="4">
        <v>0</v>
      </c>
      <c r="AK1399">
        <v>0</v>
      </c>
      <c r="AL1399" s="5">
        <v>0</v>
      </c>
      <c r="AM1399">
        <v>0</v>
      </c>
      <c r="AN1399" s="4">
        <v>0</v>
      </c>
      <c r="AO1399">
        <v>0</v>
      </c>
      <c r="AP1399" s="5">
        <v>0</v>
      </c>
      <c r="AQ1399">
        <v>1</v>
      </c>
      <c r="AR1399" s="4">
        <v>0</v>
      </c>
      <c r="AS1399">
        <v>0</v>
      </c>
      <c r="AT1399" s="5">
        <v>1</v>
      </c>
      <c r="AU1399">
        <v>6</v>
      </c>
      <c r="AV1399" s="4">
        <v>0</v>
      </c>
      <c r="AW1399">
        <v>0</v>
      </c>
      <c r="AX1399" s="5">
        <v>6</v>
      </c>
      <c r="AY1399">
        <v>6</v>
      </c>
      <c r="AZ1399" s="4">
        <v>0</v>
      </c>
      <c r="BA1399">
        <v>0</v>
      </c>
      <c r="BB1399" s="5">
        <v>6</v>
      </c>
      <c r="BD1399">
        <v>0</v>
      </c>
      <c r="BE1399">
        <v>0</v>
      </c>
      <c r="BF1399" s="4">
        <v>0</v>
      </c>
      <c r="BG1399">
        <v>0</v>
      </c>
      <c r="BH1399" s="5">
        <v>0</v>
      </c>
      <c r="BI1399">
        <v>0</v>
      </c>
      <c r="BJ1399" s="4">
        <v>0</v>
      </c>
      <c r="BK1399">
        <v>0</v>
      </c>
      <c r="BL1399" s="5">
        <v>0</v>
      </c>
      <c r="BM1399">
        <v>0</v>
      </c>
      <c r="BN1399" s="4">
        <v>0</v>
      </c>
      <c r="BO1399">
        <v>0</v>
      </c>
      <c r="BP1399" s="5">
        <v>0</v>
      </c>
      <c r="BQ1399">
        <v>1</v>
      </c>
      <c r="BR1399" s="4">
        <v>0</v>
      </c>
      <c r="BS1399">
        <v>0</v>
      </c>
      <c r="BT1399" s="5">
        <v>1</v>
      </c>
      <c r="BU1399">
        <v>6</v>
      </c>
      <c r="BV1399" s="4">
        <v>0</v>
      </c>
      <c r="BW1399">
        <v>0</v>
      </c>
      <c r="BX1399" s="5">
        <v>6</v>
      </c>
      <c r="BY1399">
        <v>6</v>
      </c>
      <c r="BZ1399" s="4">
        <v>0</v>
      </c>
      <c r="CA1399">
        <v>0</v>
      </c>
      <c r="CB1399" s="5">
        <v>6</v>
      </c>
      <c r="CD1399">
        <v>0</v>
      </c>
      <c r="CE1399">
        <v>0</v>
      </c>
      <c r="CF1399" s="4">
        <v>0</v>
      </c>
      <c r="CG1399">
        <v>0</v>
      </c>
      <c r="CH1399" s="5">
        <v>0</v>
      </c>
      <c r="CI1399">
        <v>0</v>
      </c>
      <c r="CJ1399" s="4">
        <v>0</v>
      </c>
      <c r="CK1399">
        <v>0</v>
      </c>
      <c r="CL1399" s="5">
        <v>0</v>
      </c>
      <c r="CM1399">
        <v>1</v>
      </c>
      <c r="CN1399" s="4">
        <v>0</v>
      </c>
      <c r="CO1399">
        <v>0</v>
      </c>
      <c r="CP1399" s="5">
        <v>1</v>
      </c>
      <c r="CQ1399">
        <v>0</v>
      </c>
      <c r="CR1399" s="4">
        <v>0</v>
      </c>
      <c r="CS1399">
        <v>0</v>
      </c>
      <c r="CT1399" s="5">
        <v>0</v>
      </c>
      <c r="CU1399">
        <v>6</v>
      </c>
      <c r="CV1399" s="4">
        <v>0</v>
      </c>
      <c r="CW1399">
        <v>0</v>
      </c>
      <c r="CX1399" s="5">
        <v>6</v>
      </c>
      <c r="CY1399" s="21">
        <v>6</v>
      </c>
      <c r="CZ1399" s="21">
        <v>0</v>
      </c>
      <c r="DA1399" s="21">
        <v>0</v>
      </c>
      <c r="DB1399" s="5">
        <v>6</v>
      </c>
      <c r="DD1399" s="8">
        <v>0</v>
      </c>
      <c r="DE1399" s="8">
        <v>0</v>
      </c>
      <c r="DF1399" s="8">
        <v>0</v>
      </c>
      <c r="DG1399" s="8">
        <v>0</v>
      </c>
      <c r="DH1399" s="8">
        <v>0</v>
      </c>
      <c r="DI1399" s="8">
        <v>0</v>
      </c>
      <c r="DJ1399" s="8">
        <v>0</v>
      </c>
      <c r="DK1399" s="8">
        <v>0</v>
      </c>
      <c r="DL1399" s="8">
        <v>0</v>
      </c>
      <c r="DM1399" s="8">
        <v>0</v>
      </c>
      <c r="DN1399" s="8">
        <v>0</v>
      </c>
      <c r="DO1399" s="8">
        <v>0</v>
      </c>
      <c r="DP1399" s="8">
        <v>0</v>
      </c>
      <c r="DQ1399" s="8">
        <v>0</v>
      </c>
      <c r="DR1399" s="8">
        <v>0</v>
      </c>
      <c r="DS1399" s="8">
        <v>0</v>
      </c>
      <c r="DT1399" s="8">
        <v>0</v>
      </c>
      <c r="DU1399" s="8">
        <v>0</v>
      </c>
      <c r="DV1399" s="8">
        <v>0</v>
      </c>
      <c r="DW1399" s="8">
        <v>0</v>
      </c>
      <c r="DX1399" s="8">
        <v>0</v>
      </c>
      <c r="DY1399" s="8">
        <v>0</v>
      </c>
      <c r="DZ1399" s="8">
        <v>0</v>
      </c>
      <c r="EA1399" s="8">
        <v>0</v>
      </c>
      <c r="EB1399" s="8">
        <v>0</v>
      </c>
      <c r="EC1399" s="8">
        <v>0</v>
      </c>
      <c r="ED1399" s="20">
        <v>0</v>
      </c>
      <c r="EF1399" s="9">
        <v>0</v>
      </c>
      <c r="EG1399" s="9">
        <v>0</v>
      </c>
      <c r="EH1399" s="9">
        <v>0</v>
      </c>
      <c r="EI1399" s="9">
        <v>0</v>
      </c>
      <c r="EJ1399" s="9">
        <v>0</v>
      </c>
      <c r="EK1399" s="9">
        <v>0</v>
      </c>
      <c r="EL1399" s="9">
        <v>0</v>
      </c>
      <c r="EM1399" s="9">
        <v>0</v>
      </c>
      <c r="EN1399" s="9">
        <v>0</v>
      </c>
      <c r="EO1399" s="9">
        <v>0</v>
      </c>
      <c r="EP1399" s="9">
        <v>0</v>
      </c>
      <c r="EQ1399" s="9">
        <v>0</v>
      </c>
      <c r="ER1399" s="9">
        <v>0</v>
      </c>
      <c r="ES1399" s="9">
        <v>0</v>
      </c>
      <c r="ET1399" s="9">
        <v>0</v>
      </c>
      <c r="EU1399" s="9">
        <v>0</v>
      </c>
      <c r="EV1399" s="9">
        <v>0</v>
      </c>
      <c r="EW1399" s="9">
        <v>0</v>
      </c>
      <c r="EX1399" s="9">
        <v>0</v>
      </c>
      <c r="EY1399" s="9">
        <v>0</v>
      </c>
      <c r="EZ1399" s="9">
        <v>0</v>
      </c>
      <c r="FA1399" s="9">
        <v>0</v>
      </c>
      <c r="FB1399" s="9">
        <v>0</v>
      </c>
      <c r="FC1399" s="9">
        <v>0</v>
      </c>
      <c r="FD1399" s="9">
        <v>0</v>
      </c>
      <c r="FE1399" s="9">
        <v>0</v>
      </c>
      <c r="FF1399">
        <v>0</v>
      </c>
    </row>
    <row r="1400" spans="1:162" x14ac:dyDescent="0.2">
      <c r="A1400" t="s">
        <v>84</v>
      </c>
      <c r="B1400" t="s">
        <v>3782</v>
      </c>
      <c r="C1400" t="s">
        <v>4599</v>
      </c>
      <c r="D1400" s="1">
        <v>4</v>
      </c>
      <c r="E1400" s="1">
        <v>4</v>
      </c>
      <c r="F1400" s="4">
        <v>0</v>
      </c>
      <c r="G1400" s="4">
        <v>0</v>
      </c>
      <c r="H1400" s="5">
        <v>4</v>
      </c>
      <c r="I1400">
        <v>4</v>
      </c>
      <c r="J1400" s="4">
        <v>0</v>
      </c>
      <c r="K1400">
        <v>0</v>
      </c>
      <c r="L1400" s="5">
        <v>4</v>
      </c>
      <c r="M1400">
        <v>4</v>
      </c>
      <c r="N1400" s="4">
        <v>0</v>
      </c>
      <c r="O1400">
        <v>0</v>
      </c>
      <c r="P1400" s="5">
        <v>4</v>
      </c>
      <c r="Q1400">
        <v>4</v>
      </c>
      <c r="R1400" s="4">
        <v>0</v>
      </c>
      <c r="S1400">
        <v>0</v>
      </c>
      <c r="T1400" s="5">
        <v>4</v>
      </c>
      <c r="U1400">
        <v>4</v>
      </c>
      <c r="V1400" s="4">
        <v>0</v>
      </c>
      <c r="W1400">
        <v>0</v>
      </c>
      <c r="X1400" s="5">
        <v>4</v>
      </c>
      <c r="Y1400">
        <v>4</v>
      </c>
      <c r="Z1400" s="4">
        <v>0</v>
      </c>
      <c r="AA1400">
        <v>0</v>
      </c>
      <c r="AB1400" s="5">
        <v>4</v>
      </c>
      <c r="AD1400">
        <v>4</v>
      </c>
      <c r="AE1400">
        <v>4</v>
      </c>
      <c r="AF1400" s="4">
        <v>0</v>
      </c>
      <c r="AG1400">
        <v>0</v>
      </c>
      <c r="AH1400" s="5">
        <v>4</v>
      </c>
      <c r="AI1400">
        <v>4</v>
      </c>
      <c r="AJ1400" s="4">
        <v>0</v>
      </c>
      <c r="AK1400">
        <v>0</v>
      </c>
      <c r="AL1400" s="5">
        <v>4</v>
      </c>
      <c r="AM1400">
        <v>4</v>
      </c>
      <c r="AN1400" s="4">
        <v>0</v>
      </c>
      <c r="AO1400">
        <v>0</v>
      </c>
      <c r="AP1400" s="5">
        <v>4</v>
      </c>
      <c r="AQ1400">
        <v>4</v>
      </c>
      <c r="AR1400" s="4">
        <v>0</v>
      </c>
      <c r="AS1400">
        <v>0</v>
      </c>
      <c r="AT1400" s="5">
        <v>4</v>
      </c>
      <c r="AU1400">
        <v>4</v>
      </c>
      <c r="AV1400" s="4">
        <v>0</v>
      </c>
      <c r="AW1400">
        <v>0</v>
      </c>
      <c r="AX1400" s="5">
        <v>4</v>
      </c>
      <c r="AY1400">
        <v>4</v>
      </c>
      <c r="AZ1400" s="4">
        <v>0</v>
      </c>
      <c r="BA1400">
        <v>0</v>
      </c>
      <c r="BB1400" s="5">
        <v>4</v>
      </c>
      <c r="BD1400">
        <v>4</v>
      </c>
      <c r="BE1400">
        <v>4</v>
      </c>
      <c r="BF1400" s="4">
        <v>0</v>
      </c>
      <c r="BG1400">
        <v>0</v>
      </c>
      <c r="BH1400" s="5">
        <v>4</v>
      </c>
      <c r="BI1400">
        <v>4</v>
      </c>
      <c r="BJ1400" s="4">
        <v>0</v>
      </c>
      <c r="BK1400">
        <v>0</v>
      </c>
      <c r="BL1400" s="5">
        <v>4</v>
      </c>
      <c r="BM1400">
        <v>4</v>
      </c>
      <c r="BN1400" s="4">
        <v>0</v>
      </c>
      <c r="BO1400">
        <v>0</v>
      </c>
      <c r="BP1400" s="5">
        <v>4</v>
      </c>
      <c r="BQ1400">
        <v>4</v>
      </c>
      <c r="BR1400" s="4">
        <v>0</v>
      </c>
      <c r="BS1400">
        <v>0</v>
      </c>
      <c r="BT1400" s="5">
        <v>4</v>
      </c>
      <c r="BU1400">
        <v>4</v>
      </c>
      <c r="BV1400" s="4">
        <v>0</v>
      </c>
      <c r="BW1400">
        <v>0</v>
      </c>
      <c r="BX1400" s="5">
        <v>4</v>
      </c>
      <c r="BY1400">
        <v>4</v>
      </c>
      <c r="BZ1400" s="4">
        <v>0</v>
      </c>
      <c r="CA1400">
        <v>0</v>
      </c>
      <c r="CB1400" s="5">
        <v>4</v>
      </c>
      <c r="CD1400">
        <v>4</v>
      </c>
      <c r="CE1400">
        <v>4</v>
      </c>
      <c r="CF1400" s="4">
        <v>0</v>
      </c>
      <c r="CG1400">
        <v>0</v>
      </c>
      <c r="CH1400" s="5">
        <v>4</v>
      </c>
      <c r="CI1400">
        <v>4</v>
      </c>
      <c r="CJ1400" s="4">
        <v>0</v>
      </c>
      <c r="CK1400">
        <v>0</v>
      </c>
      <c r="CL1400" s="5">
        <v>4</v>
      </c>
      <c r="CM1400">
        <v>4</v>
      </c>
      <c r="CN1400" s="4">
        <v>0</v>
      </c>
      <c r="CO1400">
        <v>0</v>
      </c>
      <c r="CP1400" s="5">
        <v>4</v>
      </c>
      <c r="CQ1400">
        <v>4</v>
      </c>
      <c r="CR1400" s="4">
        <v>0</v>
      </c>
      <c r="CS1400">
        <v>0</v>
      </c>
      <c r="CT1400" s="5">
        <v>4</v>
      </c>
      <c r="CU1400">
        <v>4</v>
      </c>
      <c r="CV1400" s="4">
        <v>0</v>
      </c>
      <c r="CW1400">
        <v>0</v>
      </c>
      <c r="CX1400" s="5">
        <v>4</v>
      </c>
      <c r="CY1400" s="21">
        <v>0</v>
      </c>
      <c r="CZ1400" s="21">
        <v>0</v>
      </c>
      <c r="DA1400" s="21">
        <v>0</v>
      </c>
      <c r="DB1400" s="5">
        <v>0</v>
      </c>
      <c r="DD1400" s="8">
        <v>0</v>
      </c>
      <c r="DE1400" s="8">
        <v>0</v>
      </c>
      <c r="DF1400" s="8">
        <v>0</v>
      </c>
      <c r="DG1400" s="8">
        <v>0</v>
      </c>
      <c r="DH1400" s="8">
        <v>0</v>
      </c>
      <c r="DI1400" s="8">
        <v>0</v>
      </c>
      <c r="DJ1400" s="8">
        <v>0</v>
      </c>
      <c r="DK1400" s="8">
        <v>0</v>
      </c>
      <c r="DL1400" s="8">
        <v>0</v>
      </c>
      <c r="DM1400" s="8">
        <v>0</v>
      </c>
      <c r="DN1400" s="8">
        <v>0</v>
      </c>
      <c r="DO1400" s="8">
        <v>0</v>
      </c>
      <c r="DP1400" s="8">
        <v>0</v>
      </c>
      <c r="DQ1400" s="8">
        <v>0</v>
      </c>
      <c r="DR1400" s="8">
        <v>0</v>
      </c>
      <c r="DS1400" s="8">
        <v>0</v>
      </c>
      <c r="DT1400" s="8">
        <v>0</v>
      </c>
      <c r="DU1400" s="8">
        <v>0</v>
      </c>
      <c r="DV1400" s="8">
        <v>0</v>
      </c>
      <c r="DW1400" s="8">
        <v>0</v>
      </c>
      <c r="DX1400" s="8">
        <v>0</v>
      </c>
      <c r="DY1400" s="8">
        <v>0</v>
      </c>
      <c r="DZ1400" s="8">
        <v>0</v>
      </c>
      <c r="EA1400" s="8">
        <v>0</v>
      </c>
      <c r="EB1400" s="8">
        <v>0</v>
      </c>
      <c r="EC1400" s="8">
        <v>0</v>
      </c>
      <c r="ED1400" s="20">
        <v>0</v>
      </c>
      <c r="EF1400" s="9">
        <v>0</v>
      </c>
      <c r="EG1400" s="9">
        <v>0</v>
      </c>
      <c r="EH1400" s="9">
        <v>0</v>
      </c>
      <c r="EI1400" s="9">
        <v>0</v>
      </c>
      <c r="EJ1400" s="9">
        <v>0</v>
      </c>
      <c r="EK1400" s="9">
        <v>0</v>
      </c>
      <c r="EL1400" s="9">
        <v>0</v>
      </c>
      <c r="EM1400" s="9">
        <v>0</v>
      </c>
      <c r="EN1400" s="9">
        <v>0</v>
      </c>
      <c r="EO1400" s="9">
        <v>0</v>
      </c>
      <c r="EP1400" s="9">
        <v>0</v>
      </c>
      <c r="EQ1400" s="9">
        <v>0</v>
      </c>
      <c r="ER1400" s="9">
        <v>0</v>
      </c>
      <c r="ES1400" s="9">
        <v>0</v>
      </c>
      <c r="ET1400" s="9">
        <v>0</v>
      </c>
      <c r="EU1400" s="9">
        <v>0</v>
      </c>
      <c r="EV1400" s="9">
        <v>0</v>
      </c>
      <c r="EW1400" s="9">
        <v>0</v>
      </c>
      <c r="EX1400" s="9">
        <v>0</v>
      </c>
      <c r="EY1400" s="9">
        <v>0</v>
      </c>
      <c r="EZ1400" s="9">
        <v>0</v>
      </c>
      <c r="FA1400" s="9">
        <v>0</v>
      </c>
      <c r="FB1400" s="9">
        <v>0</v>
      </c>
      <c r="FC1400" s="9">
        <v>0</v>
      </c>
      <c r="FD1400" s="9">
        <v>0</v>
      </c>
      <c r="FE1400" s="9">
        <v>0</v>
      </c>
      <c r="FF1400">
        <v>0</v>
      </c>
    </row>
    <row r="1401" spans="1:162" x14ac:dyDescent="0.2">
      <c r="A1401" t="s">
        <v>496</v>
      </c>
      <c r="B1401" t="s">
        <v>3783</v>
      </c>
      <c r="C1401" t="s">
        <v>4599</v>
      </c>
      <c r="D1401" s="1">
        <v>0</v>
      </c>
      <c r="E1401" s="1">
        <v>5</v>
      </c>
      <c r="F1401" s="4">
        <v>0</v>
      </c>
      <c r="G1401" s="4">
        <v>0</v>
      </c>
      <c r="H1401" s="5">
        <v>5</v>
      </c>
      <c r="I1401">
        <v>5</v>
      </c>
      <c r="J1401" s="4">
        <v>0</v>
      </c>
      <c r="K1401">
        <v>0</v>
      </c>
      <c r="L1401" s="5">
        <v>5</v>
      </c>
      <c r="M1401">
        <v>5</v>
      </c>
      <c r="N1401" s="4">
        <v>0</v>
      </c>
      <c r="O1401">
        <v>0</v>
      </c>
      <c r="P1401" s="5">
        <v>5</v>
      </c>
      <c r="Q1401">
        <v>3</v>
      </c>
      <c r="R1401" s="4">
        <v>0</v>
      </c>
      <c r="S1401">
        <v>0</v>
      </c>
      <c r="T1401" s="5">
        <v>3</v>
      </c>
      <c r="U1401">
        <v>3</v>
      </c>
      <c r="V1401" s="4">
        <v>0</v>
      </c>
      <c r="W1401">
        <v>0</v>
      </c>
      <c r="X1401" s="5">
        <v>3</v>
      </c>
      <c r="Y1401">
        <v>3</v>
      </c>
      <c r="Z1401" s="4">
        <v>0</v>
      </c>
      <c r="AA1401">
        <v>0</v>
      </c>
      <c r="AB1401" s="5">
        <v>3</v>
      </c>
      <c r="AD1401">
        <v>0</v>
      </c>
      <c r="AE1401">
        <v>5</v>
      </c>
      <c r="AF1401" s="4">
        <v>0</v>
      </c>
      <c r="AG1401">
        <v>0</v>
      </c>
      <c r="AH1401" s="5">
        <v>5</v>
      </c>
      <c r="AI1401">
        <v>5</v>
      </c>
      <c r="AJ1401" s="4">
        <v>0</v>
      </c>
      <c r="AK1401">
        <v>0</v>
      </c>
      <c r="AL1401" s="5">
        <v>5</v>
      </c>
      <c r="AM1401">
        <v>0</v>
      </c>
      <c r="AN1401" s="4">
        <v>0</v>
      </c>
      <c r="AO1401">
        <v>0</v>
      </c>
      <c r="AP1401" s="5">
        <v>0</v>
      </c>
      <c r="AQ1401">
        <v>3</v>
      </c>
      <c r="AR1401" s="4">
        <v>0</v>
      </c>
      <c r="AS1401">
        <v>0</v>
      </c>
      <c r="AT1401" s="5">
        <v>3</v>
      </c>
      <c r="AU1401">
        <v>3</v>
      </c>
      <c r="AV1401" s="4">
        <v>0</v>
      </c>
      <c r="AW1401">
        <v>0</v>
      </c>
      <c r="AX1401" s="5">
        <v>3</v>
      </c>
      <c r="AY1401">
        <v>3</v>
      </c>
      <c r="AZ1401" s="4">
        <v>0</v>
      </c>
      <c r="BA1401">
        <v>0</v>
      </c>
      <c r="BB1401" s="5">
        <v>3</v>
      </c>
      <c r="BD1401">
        <v>0</v>
      </c>
      <c r="BE1401">
        <v>5</v>
      </c>
      <c r="BF1401" s="4">
        <v>0</v>
      </c>
      <c r="BG1401">
        <v>0</v>
      </c>
      <c r="BH1401" s="5">
        <v>5</v>
      </c>
      <c r="BI1401">
        <v>5</v>
      </c>
      <c r="BJ1401" s="4">
        <v>0</v>
      </c>
      <c r="BK1401">
        <v>0</v>
      </c>
      <c r="BL1401" s="5">
        <v>5</v>
      </c>
      <c r="BM1401">
        <v>0</v>
      </c>
      <c r="BN1401" s="4">
        <v>0</v>
      </c>
      <c r="BO1401">
        <v>0</v>
      </c>
      <c r="BP1401" s="5">
        <v>0</v>
      </c>
      <c r="BQ1401">
        <v>3</v>
      </c>
      <c r="BR1401" s="4">
        <v>0</v>
      </c>
      <c r="BS1401">
        <v>0</v>
      </c>
      <c r="BT1401" s="5">
        <v>3</v>
      </c>
      <c r="BU1401">
        <v>3</v>
      </c>
      <c r="BV1401" s="4">
        <v>0</v>
      </c>
      <c r="BW1401">
        <v>0</v>
      </c>
      <c r="BX1401" s="5">
        <v>3</v>
      </c>
      <c r="BY1401">
        <v>3</v>
      </c>
      <c r="BZ1401" s="4">
        <v>0</v>
      </c>
      <c r="CA1401">
        <v>0</v>
      </c>
      <c r="CB1401" s="5">
        <v>3</v>
      </c>
      <c r="CD1401">
        <v>0</v>
      </c>
      <c r="CE1401">
        <v>5</v>
      </c>
      <c r="CF1401" s="4">
        <v>0</v>
      </c>
      <c r="CG1401">
        <v>0</v>
      </c>
      <c r="CH1401" s="5">
        <v>5</v>
      </c>
      <c r="CI1401">
        <v>5</v>
      </c>
      <c r="CJ1401" s="4">
        <v>0</v>
      </c>
      <c r="CK1401">
        <v>0</v>
      </c>
      <c r="CL1401" s="5">
        <v>5</v>
      </c>
      <c r="CM1401">
        <v>3</v>
      </c>
      <c r="CN1401" s="4">
        <v>0</v>
      </c>
      <c r="CO1401">
        <v>0</v>
      </c>
      <c r="CP1401" s="5">
        <v>3</v>
      </c>
      <c r="CQ1401">
        <v>3</v>
      </c>
      <c r="CR1401" s="4">
        <v>0</v>
      </c>
      <c r="CS1401">
        <v>0</v>
      </c>
      <c r="CT1401" s="5">
        <v>3</v>
      </c>
      <c r="CU1401">
        <v>3</v>
      </c>
      <c r="CV1401" s="4">
        <v>0</v>
      </c>
      <c r="CW1401">
        <v>0</v>
      </c>
      <c r="CX1401" s="5">
        <v>3</v>
      </c>
      <c r="CY1401" s="21">
        <v>3</v>
      </c>
      <c r="CZ1401" s="21">
        <v>0</v>
      </c>
      <c r="DA1401" s="21">
        <v>0</v>
      </c>
      <c r="DB1401" s="5">
        <v>3</v>
      </c>
      <c r="DD1401" s="8">
        <v>0</v>
      </c>
      <c r="DE1401" s="8">
        <v>0</v>
      </c>
      <c r="DF1401" s="8">
        <v>0</v>
      </c>
      <c r="DG1401" s="8">
        <v>0</v>
      </c>
      <c r="DH1401" s="8">
        <v>0</v>
      </c>
      <c r="DI1401" s="8">
        <v>0</v>
      </c>
      <c r="DJ1401" s="8">
        <v>0</v>
      </c>
      <c r="DK1401" s="8">
        <v>0</v>
      </c>
      <c r="DL1401" s="8">
        <v>0</v>
      </c>
      <c r="DM1401" s="8">
        <v>0</v>
      </c>
      <c r="DN1401" s="8">
        <v>0</v>
      </c>
      <c r="DO1401" s="8">
        <v>0</v>
      </c>
      <c r="DP1401" s="8">
        <v>0</v>
      </c>
      <c r="DQ1401" s="8">
        <v>0</v>
      </c>
      <c r="DR1401" s="8">
        <v>0</v>
      </c>
      <c r="DS1401" s="8">
        <v>0</v>
      </c>
      <c r="DT1401" s="8">
        <v>0</v>
      </c>
      <c r="DU1401" s="8">
        <v>0</v>
      </c>
      <c r="DV1401" s="8">
        <v>0</v>
      </c>
      <c r="DW1401" s="8">
        <v>0</v>
      </c>
      <c r="DX1401" s="8">
        <v>0</v>
      </c>
      <c r="DY1401" s="8">
        <v>0</v>
      </c>
      <c r="DZ1401" s="8">
        <v>0</v>
      </c>
      <c r="EA1401" s="8">
        <v>0</v>
      </c>
      <c r="EB1401" s="8">
        <v>0</v>
      </c>
      <c r="EC1401" s="8">
        <v>0</v>
      </c>
      <c r="ED1401" s="20">
        <v>0</v>
      </c>
      <c r="EF1401" s="9">
        <v>0</v>
      </c>
      <c r="EG1401" s="9">
        <v>0</v>
      </c>
      <c r="EH1401" s="9">
        <v>0</v>
      </c>
      <c r="EI1401" s="9">
        <v>0</v>
      </c>
      <c r="EJ1401" s="9">
        <v>0</v>
      </c>
      <c r="EK1401" s="9">
        <v>0</v>
      </c>
      <c r="EL1401" s="9">
        <v>0</v>
      </c>
      <c r="EM1401" s="9">
        <v>0</v>
      </c>
      <c r="EN1401" s="9">
        <v>0</v>
      </c>
      <c r="EO1401" s="9">
        <v>0</v>
      </c>
      <c r="EP1401" s="9">
        <v>0</v>
      </c>
      <c r="EQ1401" s="9">
        <v>0</v>
      </c>
      <c r="ER1401" s="9">
        <v>0</v>
      </c>
      <c r="ES1401" s="9">
        <v>0</v>
      </c>
      <c r="ET1401" s="9">
        <v>0</v>
      </c>
      <c r="EU1401" s="9">
        <v>0</v>
      </c>
      <c r="EV1401" s="9">
        <v>0</v>
      </c>
      <c r="EW1401" s="9">
        <v>0</v>
      </c>
      <c r="EX1401" s="9">
        <v>0</v>
      </c>
      <c r="EY1401" s="9">
        <v>0</v>
      </c>
      <c r="EZ1401" s="9">
        <v>0</v>
      </c>
      <c r="FA1401" s="9">
        <v>0</v>
      </c>
      <c r="FB1401" s="9">
        <v>0</v>
      </c>
      <c r="FC1401" s="9">
        <v>0</v>
      </c>
      <c r="FD1401" s="9">
        <v>0</v>
      </c>
      <c r="FE1401" s="9">
        <v>0</v>
      </c>
      <c r="FF1401">
        <v>0</v>
      </c>
    </row>
    <row r="1402" spans="1:162" x14ac:dyDescent="0.2">
      <c r="A1402" t="s">
        <v>2250</v>
      </c>
      <c r="B1402" t="s">
        <v>3784</v>
      </c>
      <c r="C1402" t="s">
        <v>4599</v>
      </c>
      <c r="D1402" s="1">
        <v>0</v>
      </c>
      <c r="E1402" s="1">
        <v>0</v>
      </c>
      <c r="F1402" s="4">
        <v>0</v>
      </c>
      <c r="G1402" s="4">
        <v>0</v>
      </c>
      <c r="H1402" s="5">
        <v>0</v>
      </c>
      <c r="I1402">
        <v>0</v>
      </c>
      <c r="J1402" s="4">
        <v>0</v>
      </c>
      <c r="K1402">
        <v>0</v>
      </c>
      <c r="L1402" s="5">
        <v>0</v>
      </c>
      <c r="M1402">
        <v>0</v>
      </c>
      <c r="N1402" s="4">
        <v>0</v>
      </c>
      <c r="O1402">
        <v>0</v>
      </c>
      <c r="P1402" s="5">
        <v>0</v>
      </c>
      <c r="Q1402">
        <v>3</v>
      </c>
      <c r="R1402" s="4">
        <v>0</v>
      </c>
      <c r="S1402">
        <v>0</v>
      </c>
      <c r="T1402" s="5">
        <v>3</v>
      </c>
      <c r="U1402">
        <v>0</v>
      </c>
      <c r="V1402" s="4">
        <v>0</v>
      </c>
      <c r="W1402">
        <v>0</v>
      </c>
      <c r="X1402" s="5">
        <v>0</v>
      </c>
      <c r="Y1402">
        <v>0</v>
      </c>
      <c r="Z1402" s="4">
        <v>0</v>
      </c>
      <c r="AA1402">
        <v>0</v>
      </c>
      <c r="AB1402" s="5">
        <v>0</v>
      </c>
      <c r="AD1402">
        <v>0</v>
      </c>
      <c r="AE1402">
        <v>0</v>
      </c>
      <c r="AF1402" s="4">
        <v>0</v>
      </c>
      <c r="AG1402">
        <v>0</v>
      </c>
      <c r="AH1402" s="5">
        <v>0</v>
      </c>
      <c r="AI1402">
        <v>0</v>
      </c>
      <c r="AJ1402" s="4">
        <v>0</v>
      </c>
      <c r="AK1402">
        <v>0</v>
      </c>
      <c r="AL1402" s="5">
        <v>0</v>
      </c>
      <c r="AM1402">
        <v>0</v>
      </c>
      <c r="AN1402" s="4">
        <v>0</v>
      </c>
      <c r="AO1402">
        <v>0</v>
      </c>
      <c r="AP1402" s="5">
        <v>0</v>
      </c>
      <c r="AQ1402">
        <v>3</v>
      </c>
      <c r="AR1402" s="4">
        <v>0</v>
      </c>
      <c r="AS1402">
        <v>0</v>
      </c>
      <c r="AT1402" s="5">
        <v>3</v>
      </c>
      <c r="AU1402">
        <v>0</v>
      </c>
      <c r="AV1402" s="4">
        <v>0</v>
      </c>
      <c r="AW1402">
        <v>0</v>
      </c>
      <c r="AX1402" s="5">
        <v>0</v>
      </c>
      <c r="AY1402">
        <v>0</v>
      </c>
      <c r="AZ1402" s="4">
        <v>0</v>
      </c>
      <c r="BA1402">
        <v>0</v>
      </c>
      <c r="BB1402" s="5">
        <v>0</v>
      </c>
      <c r="BD1402">
        <v>0</v>
      </c>
      <c r="BE1402">
        <v>0</v>
      </c>
      <c r="BF1402" s="4">
        <v>0</v>
      </c>
      <c r="BG1402">
        <v>0</v>
      </c>
      <c r="BH1402" s="5">
        <v>0</v>
      </c>
      <c r="BI1402">
        <v>0</v>
      </c>
      <c r="BJ1402" s="4">
        <v>0</v>
      </c>
      <c r="BK1402">
        <v>0</v>
      </c>
      <c r="BL1402" s="5">
        <v>0</v>
      </c>
      <c r="BM1402">
        <v>0</v>
      </c>
      <c r="BN1402" s="4">
        <v>0</v>
      </c>
      <c r="BO1402">
        <v>0</v>
      </c>
      <c r="BP1402" s="5">
        <v>0</v>
      </c>
      <c r="BQ1402">
        <v>3</v>
      </c>
      <c r="BR1402" s="4">
        <v>0</v>
      </c>
      <c r="BS1402">
        <v>0</v>
      </c>
      <c r="BT1402" s="5">
        <v>3</v>
      </c>
      <c r="BU1402">
        <v>0</v>
      </c>
      <c r="BV1402" s="4">
        <v>0</v>
      </c>
      <c r="BW1402">
        <v>0</v>
      </c>
      <c r="BX1402" s="5">
        <v>0</v>
      </c>
      <c r="BY1402">
        <v>0</v>
      </c>
      <c r="BZ1402" s="4">
        <v>0</v>
      </c>
      <c r="CA1402">
        <v>0</v>
      </c>
      <c r="CB1402" s="5">
        <v>0</v>
      </c>
      <c r="CD1402">
        <v>0</v>
      </c>
      <c r="CE1402">
        <v>0</v>
      </c>
      <c r="CF1402" s="4">
        <v>0</v>
      </c>
      <c r="CG1402">
        <v>0</v>
      </c>
      <c r="CH1402" s="5">
        <v>0</v>
      </c>
      <c r="CI1402">
        <v>0</v>
      </c>
      <c r="CJ1402" s="4">
        <v>0</v>
      </c>
      <c r="CK1402">
        <v>0</v>
      </c>
      <c r="CL1402" s="5">
        <v>0</v>
      </c>
      <c r="CM1402">
        <v>3</v>
      </c>
      <c r="CN1402" s="4">
        <v>0</v>
      </c>
      <c r="CO1402">
        <v>0</v>
      </c>
      <c r="CP1402" s="5">
        <v>3</v>
      </c>
      <c r="CQ1402">
        <v>3</v>
      </c>
      <c r="CR1402" s="4">
        <v>0</v>
      </c>
      <c r="CS1402">
        <v>0</v>
      </c>
      <c r="CT1402" s="5">
        <v>3</v>
      </c>
      <c r="CU1402">
        <v>0</v>
      </c>
      <c r="CV1402" s="4">
        <v>0</v>
      </c>
      <c r="CW1402">
        <v>0</v>
      </c>
      <c r="CX1402" s="5">
        <v>0</v>
      </c>
      <c r="CY1402" s="21">
        <v>0</v>
      </c>
      <c r="CZ1402" s="21">
        <v>0</v>
      </c>
      <c r="DA1402" s="21">
        <v>0</v>
      </c>
      <c r="DB1402" s="5">
        <v>0</v>
      </c>
      <c r="DD1402" s="8">
        <v>0</v>
      </c>
      <c r="DE1402" s="8">
        <v>0</v>
      </c>
      <c r="DF1402" s="8">
        <v>0</v>
      </c>
      <c r="DG1402" s="8">
        <v>0</v>
      </c>
      <c r="DH1402" s="8">
        <v>0</v>
      </c>
      <c r="DI1402" s="8">
        <v>0</v>
      </c>
      <c r="DJ1402" s="8">
        <v>0</v>
      </c>
      <c r="DK1402" s="8">
        <v>0</v>
      </c>
      <c r="DL1402" s="8">
        <v>0</v>
      </c>
      <c r="DM1402" s="8">
        <v>0</v>
      </c>
      <c r="DN1402" s="8">
        <v>0</v>
      </c>
      <c r="DO1402" s="8">
        <v>0</v>
      </c>
      <c r="DP1402" s="8">
        <v>0</v>
      </c>
      <c r="DQ1402" s="8">
        <v>0</v>
      </c>
      <c r="DR1402" s="8">
        <v>0</v>
      </c>
      <c r="DS1402" s="8">
        <v>0</v>
      </c>
      <c r="DT1402" s="8">
        <v>0</v>
      </c>
      <c r="DU1402" s="8">
        <v>0</v>
      </c>
      <c r="DV1402" s="8">
        <v>0</v>
      </c>
      <c r="DW1402" s="8">
        <v>0</v>
      </c>
      <c r="DX1402" s="8">
        <v>0</v>
      </c>
      <c r="DY1402" s="8">
        <v>0</v>
      </c>
      <c r="DZ1402" s="8">
        <v>0</v>
      </c>
      <c r="EA1402" s="8">
        <v>0</v>
      </c>
      <c r="EB1402" s="8">
        <v>0</v>
      </c>
      <c r="EC1402" s="8">
        <v>0</v>
      </c>
      <c r="ED1402" s="20">
        <v>0</v>
      </c>
      <c r="EF1402" s="9">
        <v>0</v>
      </c>
      <c r="EG1402" s="9">
        <v>0</v>
      </c>
      <c r="EH1402" s="9">
        <v>0</v>
      </c>
      <c r="EI1402" s="9">
        <v>0</v>
      </c>
      <c r="EJ1402" s="9">
        <v>0</v>
      </c>
      <c r="EK1402" s="9">
        <v>0</v>
      </c>
      <c r="EL1402" s="9">
        <v>0</v>
      </c>
      <c r="EM1402" s="9">
        <v>0</v>
      </c>
      <c r="EN1402" s="9">
        <v>0</v>
      </c>
      <c r="EO1402" s="9">
        <v>0</v>
      </c>
      <c r="EP1402" s="9">
        <v>0</v>
      </c>
      <c r="EQ1402" s="9">
        <v>0</v>
      </c>
      <c r="ER1402" s="9">
        <v>0</v>
      </c>
      <c r="ES1402" s="9">
        <v>0</v>
      </c>
      <c r="ET1402" s="9">
        <v>0</v>
      </c>
      <c r="EU1402" s="9">
        <v>0</v>
      </c>
      <c r="EV1402" s="9">
        <v>0</v>
      </c>
      <c r="EW1402" s="9">
        <v>0</v>
      </c>
      <c r="EX1402" s="9">
        <v>0</v>
      </c>
      <c r="EY1402" s="9">
        <v>0</v>
      </c>
      <c r="EZ1402" s="9">
        <v>0</v>
      </c>
      <c r="FA1402" s="9">
        <v>0</v>
      </c>
      <c r="FB1402" s="9">
        <v>0</v>
      </c>
      <c r="FC1402" s="9">
        <v>0</v>
      </c>
      <c r="FD1402" s="9">
        <v>0</v>
      </c>
      <c r="FE1402" s="9">
        <v>0</v>
      </c>
      <c r="FF1402">
        <v>0</v>
      </c>
    </row>
    <row r="1403" spans="1:162" x14ac:dyDescent="0.2">
      <c r="A1403" t="s">
        <v>1675</v>
      </c>
      <c r="B1403" t="s">
        <v>3785</v>
      </c>
      <c r="C1403" t="s">
        <v>4599</v>
      </c>
      <c r="D1403" s="1">
        <v>0</v>
      </c>
      <c r="E1403" s="1">
        <v>0</v>
      </c>
      <c r="F1403" s="4">
        <v>0</v>
      </c>
      <c r="G1403" s="4">
        <v>0</v>
      </c>
      <c r="H1403" s="5">
        <v>0</v>
      </c>
      <c r="I1403">
        <v>0</v>
      </c>
      <c r="J1403" s="4">
        <v>0</v>
      </c>
      <c r="K1403">
        <v>0</v>
      </c>
      <c r="L1403" s="5">
        <v>0</v>
      </c>
      <c r="M1403">
        <v>0</v>
      </c>
      <c r="N1403" s="4">
        <v>0</v>
      </c>
      <c r="O1403">
        <v>0</v>
      </c>
      <c r="P1403" s="5">
        <v>0</v>
      </c>
      <c r="Q1403">
        <v>3</v>
      </c>
      <c r="R1403" s="4">
        <v>0</v>
      </c>
      <c r="S1403">
        <v>0</v>
      </c>
      <c r="T1403" s="5">
        <v>3</v>
      </c>
      <c r="U1403">
        <v>3</v>
      </c>
      <c r="V1403" s="4">
        <v>0</v>
      </c>
      <c r="W1403">
        <v>0</v>
      </c>
      <c r="X1403" s="5">
        <v>3</v>
      </c>
      <c r="Y1403">
        <v>3</v>
      </c>
      <c r="Z1403" s="4">
        <v>0</v>
      </c>
      <c r="AA1403">
        <v>0</v>
      </c>
      <c r="AB1403" s="5">
        <v>3</v>
      </c>
      <c r="AD1403">
        <v>0</v>
      </c>
      <c r="AE1403">
        <v>0</v>
      </c>
      <c r="AF1403" s="4">
        <v>0</v>
      </c>
      <c r="AG1403">
        <v>0</v>
      </c>
      <c r="AH1403" s="5">
        <v>0</v>
      </c>
      <c r="AI1403">
        <v>0</v>
      </c>
      <c r="AJ1403" s="4">
        <v>0</v>
      </c>
      <c r="AK1403">
        <v>0</v>
      </c>
      <c r="AL1403" s="5">
        <v>0</v>
      </c>
      <c r="AM1403">
        <v>0</v>
      </c>
      <c r="AN1403" s="4">
        <v>0</v>
      </c>
      <c r="AO1403">
        <v>0</v>
      </c>
      <c r="AP1403" s="5">
        <v>0</v>
      </c>
      <c r="AQ1403">
        <v>3</v>
      </c>
      <c r="AR1403" s="4">
        <v>0</v>
      </c>
      <c r="AS1403">
        <v>0</v>
      </c>
      <c r="AT1403" s="5">
        <v>3</v>
      </c>
      <c r="AU1403">
        <v>3</v>
      </c>
      <c r="AV1403" s="4">
        <v>0</v>
      </c>
      <c r="AW1403">
        <v>0</v>
      </c>
      <c r="AX1403" s="5">
        <v>3</v>
      </c>
      <c r="AY1403">
        <v>3</v>
      </c>
      <c r="AZ1403" s="4">
        <v>0</v>
      </c>
      <c r="BA1403">
        <v>0</v>
      </c>
      <c r="BB1403" s="5">
        <v>3</v>
      </c>
      <c r="BD1403">
        <v>0</v>
      </c>
      <c r="BE1403">
        <v>0</v>
      </c>
      <c r="BF1403" s="4">
        <v>0</v>
      </c>
      <c r="BG1403">
        <v>0</v>
      </c>
      <c r="BH1403" s="5">
        <v>0</v>
      </c>
      <c r="BI1403">
        <v>0</v>
      </c>
      <c r="BJ1403" s="4">
        <v>0</v>
      </c>
      <c r="BK1403">
        <v>0</v>
      </c>
      <c r="BL1403" s="5">
        <v>0</v>
      </c>
      <c r="BM1403">
        <v>0</v>
      </c>
      <c r="BN1403" s="4">
        <v>0</v>
      </c>
      <c r="BO1403">
        <v>0</v>
      </c>
      <c r="BP1403" s="5">
        <v>0</v>
      </c>
      <c r="BQ1403">
        <v>3</v>
      </c>
      <c r="BR1403" s="4">
        <v>0</v>
      </c>
      <c r="BS1403">
        <v>0</v>
      </c>
      <c r="BT1403" s="5">
        <v>3</v>
      </c>
      <c r="BU1403">
        <v>3</v>
      </c>
      <c r="BV1403" s="4">
        <v>0</v>
      </c>
      <c r="BW1403">
        <v>0</v>
      </c>
      <c r="BX1403" s="5">
        <v>3</v>
      </c>
      <c r="BY1403">
        <v>3</v>
      </c>
      <c r="BZ1403" s="4">
        <v>0</v>
      </c>
      <c r="CA1403">
        <v>0</v>
      </c>
      <c r="CB1403" s="5">
        <v>3</v>
      </c>
      <c r="CD1403">
        <v>0</v>
      </c>
      <c r="CE1403">
        <v>0</v>
      </c>
      <c r="CF1403" s="4">
        <v>0</v>
      </c>
      <c r="CG1403">
        <v>0</v>
      </c>
      <c r="CH1403" s="5">
        <v>0</v>
      </c>
      <c r="CI1403">
        <v>0</v>
      </c>
      <c r="CJ1403" s="4">
        <v>0</v>
      </c>
      <c r="CK1403">
        <v>0</v>
      </c>
      <c r="CL1403" s="5">
        <v>0</v>
      </c>
      <c r="CM1403">
        <v>0</v>
      </c>
      <c r="CN1403" s="4">
        <v>0</v>
      </c>
      <c r="CO1403">
        <v>0</v>
      </c>
      <c r="CP1403" s="5">
        <v>0</v>
      </c>
      <c r="CQ1403">
        <v>3</v>
      </c>
      <c r="CR1403" s="4">
        <v>0</v>
      </c>
      <c r="CS1403">
        <v>0</v>
      </c>
      <c r="CT1403" s="5">
        <v>3</v>
      </c>
      <c r="CU1403">
        <v>3</v>
      </c>
      <c r="CV1403" s="4">
        <v>0</v>
      </c>
      <c r="CW1403">
        <v>0</v>
      </c>
      <c r="CX1403" s="5">
        <v>3</v>
      </c>
      <c r="CY1403" s="21">
        <v>0</v>
      </c>
      <c r="CZ1403" s="21">
        <v>0</v>
      </c>
      <c r="DA1403" s="21">
        <v>0</v>
      </c>
      <c r="DB1403" s="5">
        <v>0</v>
      </c>
      <c r="DD1403" s="8">
        <v>0</v>
      </c>
      <c r="DE1403" s="8">
        <v>0</v>
      </c>
      <c r="DF1403" s="8">
        <v>0</v>
      </c>
      <c r="DG1403" s="8">
        <v>0</v>
      </c>
      <c r="DH1403" s="8">
        <v>0</v>
      </c>
      <c r="DI1403" s="8">
        <v>0</v>
      </c>
      <c r="DJ1403" s="8">
        <v>0</v>
      </c>
      <c r="DK1403" s="8">
        <v>0</v>
      </c>
      <c r="DL1403" s="8">
        <v>0</v>
      </c>
      <c r="DM1403" s="8">
        <v>0</v>
      </c>
      <c r="DN1403" s="8">
        <v>0</v>
      </c>
      <c r="DO1403" s="8">
        <v>0</v>
      </c>
      <c r="DP1403" s="8">
        <v>0</v>
      </c>
      <c r="DQ1403" s="8">
        <v>0</v>
      </c>
      <c r="DR1403" s="8">
        <v>0</v>
      </c>
      <c r="DS1403" s="8">
        <v>0</v>
      </c>
      <c r="DT1403" s="8">
        <v>0</v>
      </c>
      <c r="DU1403" s="8">
        <v>0</v>
      </c>
      <c r="DV1403" s="8">
        <v>0</v>
      </c>
      <c r="DW1403" s="8">
        <v>0</v>
      </c>
      <c r="DX1403" s="8">
        <v>0</v>
      </c>
      <c r="DY1403" s="8">
        <v>0</v>
      </c>
      <c r="DZ1403" s="8">
        <v>0</v>
      </c>
      <c r="EA1403" s="8">
        <v>0</v>
      </c>
      <c r="EB1403" s="8">
        <v>0</v>
      </c>
      <c r="EC1403" s="8">
        <v>0</v>
      </c>
      <c r="ED1403" s="20">
        <v>0</v>
      </c>
      <c r="EF1403" s="9">
        <v>0</v>
      </c>
      <c r="EG1403" s="9">
        <v>0</v>
      </c>
      <c r="EH1403" s="9">
        <v>0</v>
      </c>
      <c r="EI1403" s="9">
        <v>0</v>
      </c>
      <c r="EJ1403" s="9">
        <v>0</v>
      </c>
      <c r="EK1403" s="9">
        <v>0</v>
      </c>
      <c r="EL1403" s="9">
        <v>0</v>
      </c>
      <c r="EM1403" s="9">
        <v>0</v>
      </c>
      <c r="EN1403" s="9">
        <v>0</v>
      </c>
      <c r="EO1403" s="9">
        <v>0</v>
      </c>
      <c r="EP1403" s="9">
        <v>0</v>
      </c>
      <c r="EQ1403" s="9">
        <v>0</v>
      </c>
      <c r="ER1403" s="9">
        <v>0</v>
      </c>
      <c r="ES1403" s="9">
        <v>0</v>
      </c>
      <c r="ET1403" s="9">
        <v>0</v>
      </c>
      <c r="EU1403" s="9">
        <v>0</v>
      </c>
      <c r="EV1403" s="9">
        <v>0</v>
      </c>
      <c r="EW1403" s="9">
        <v>0</v>
      </c>
      <c r="EX1403" s="9">
        <v>0</v>
      </c>
      <c r="EY1403" s="9">
        <v>0</v>
      </c>
      <c r="EZ1403" s="9">
        <v>0</v>
      </c>
      <c r="FA1403" s="9">
        <v>0</v>
      </c>
      <c r="FB1403" s="9">
        <v>0</v>
      </c>
      <c r="FC1403" s="9">
        <v>0</v>
      </c>
      <c r="FD1403" s="9">
        <v>0</v>
      </c>
      <c r="FE1403" s="9">
        <v>0</v>
      </c>
      <c r="FF1403">
        <v>0</v>
      </c>
    </row>
    <row r="1404" spans="1:162" x14ac:dyDescent="0.2">
      <c r="A1404" t="s">
        <v>2263</v>
      </c>
      <c r="B1404" t="s">
        <v>3786</v>
      </c>
      <c r="C1404" t="s">
        <v>4599</v>
      </c>
      <c r="D1404" s="1">
        <v>0</v>
      </c>
      <c r="E1404" s="1">
        <v>0</v>
      </c>
      <c r="F1404" s="4">
        <v>0</v>
      </c>
      <c r="G1404" s="4">
        <v>0</v>
      </c>
      <c r="H1404" s="5">
        <v>0</v>
      </c>
      <c r="I1404">
        <v>0</v>
      </c>
      <c r="J1404" s="4">
        <v>0</v>
      </c>
      <c r="K1404">
        <v>0</v>
      </c>
      <c r="L1404" s="5">
        <v>0</v>
      </c>
      <c r="M1404">
        <v>0</v>
      </c>
      <c r="N1404" s="4">
        <v>0</v>
      </c>
      <c r="O1404">
        <v>0</v>
      </c>
      <c r="P1404" s="5">
        <v>0</v>
      </c>
      <c r="Q1404">
        <v>6</v>
      </c>
      <c r="R1404" s="4">
        <v>0</v>
      </c>
      <c r="S1404">
        <v>0</v>
      </c>
      <c r="T1404" s="5">
        <v>6</v>
      </c>
      <c r="U1404">
        <v>0</v>
      </c>
      <c r="V1404" s="4">
        <v>0</v>
      </c>
      <c r="W1404">
        <v>0</v>
      </c>
      <c r="X1404" s="5">
        <v>0</v>
      </c>
      <c r="Y1404">
        <v>0</v>
      </c>
      <c r="Z1404" s="4">
        <v>0</v>
      </c>
      <c r="AA1404">
        <v>0</v>
      </c>
      <c r="AB1404" s="5">
        <v>0</v>
      </c>
      <c r="AD1404">
        <v>0</v>
      </c>
      <c r="AE1404">
        <v>0</v>
      </c>
      <c r="AF1404" s="4">
        <v>0</v>
      </c>
      <c r="AG1404">
        <v>0</v>
      </c>
      <c r="AH1404" s="5">
        <v>0</v>
      </c>
      <c r="AI1404">
        <v>0</v>
      </c>
      <c r="AJ1404" s="4">
        <v>0</v>
      </c>
      <c r="AK1404">
        <v>0</v>
      </c>
      <c r="AL1404" s="5">
        <v>0</v>
      </c>
      <c r="AM1404">
        <v>0</v>
      </c>
      <c r="AN1404" s="4">
        <v>0</v>
      </c>
      <c r="AO1404">
        <v>0</v>
      </c>
      <c r="AP1404" s="5">
        <v>0</v>
      </c>
      <c r="AQ1404">
        <v>6</v>
      </c>
      <c r="AR1404" s="4">
        <v>0</v>
      </c>
      <c r="AS1404">
        <v>0</v>
      </c>
      <c r="AT1404" s="5">
        <v>6</v>
      </c>
      <c r="AU1404">
        <v>0</v>
      </c>
      <c r="AV1404" s="4">
        <v>0</v>
      </c>
      <c r="AW1404">
        <v>0</v>
      </c>
      <c r="AX1404" s="5">
        <v>0</v>
      </c>
      <c r="AY1404">
        <v>0</v>
      </c>
      <c r="AZ1404" s="4">
        <v>0</v>
      </c>
      <c r="BA1404">
        <v>0</v>
      </c>
      <c r="BB1404" s="5">
        <v>0</v>
      </c>
      <c r="BD1404">
        <v>0</v>
      </c>
      <c r="BE1404">
        <v>0</v>
      </c>
      <c r="BF1404" s="4">
        <v>0</v>
      </c>
      <c r="BG1404">
        <v>0</v>
      </c>
      <c r="BH1404" s="5">
        <v>0</v>
      </c>
      <c r="BI1404">
        <v>0</v>
      </c>
      <c r="BJ1404" s="4">
        <v>0</v>
      </c>
      <c r="BK1404">
        <v>0</v>
      </c>
      <c r="BL1404" s="5">
        <v>0</v>
      </c>
      <c r="BM1404">
        <v>0</v>
      </c>
      <c r="BN1404" s="4">
        <v>0</v>
      </c>
      <c r="BO1404">
        <v>0</v>
      </c>
      <c r="BP1404" s="5">
        <v>0</v>
      </c>
      <c r="BQ1404">
        <v>6</v>
      </c>
      <c r="BR1404" s="4">
        <v>0</v>
      </c>
      <c r="BS1404">
        <v>0</v>
      </c>
      <c r="BT1404" s="5">
        <v>6</v>
      </c>
      <c r="BU1404">
        <v>0</v>
      </c>
      <c r="BV1404" s="4">
        <v>0</v>
      </c>
      <c r="BW1404">
        <v>0</v>
      </c>
      <c r="BX1404" s="5">
        <v>0</v>
      </c>
      <c r="BY1404">
        <v>0</v>
      </c>
      <c r="BZ1404" s="4">
        <v>0</v>
      </c>
      <c r="CA1404">
        <v>0</v>
      </c>
      <c r="CB1404" s="5">
        <v>0</v>
      </c>
      <c r="CD1404">
        <v>0</v>
      </c>
      <c r="CE1404">
        <v>0</v>
      </c>
      <c r="CF1404" s="4">
        <v>0</v>
      </c>
      <c r="CG1404">
        <v>0</v>
      </c>
      <c r="CH1404" s="5">
        <v>0</v>
      </c>
      <c r="CI1404">
        <v>0</v>
      </c>
      <c r="CJ1404" s="4">
        <v>0</v>
      </c>
      <c r="CK1404">
        <v>0</v>
      </c>
      <c r="CL1404" s="5">
        <v>0</v>
      </c>
      <c r="CM1404">
        <v>0</v>
      </c>
      <c r="CN1404" s="4">
        <v>0</v>
      </c>
      <c r="CO1404">
        <v>0</v>
      </c>
      <c r="CP1404" s="5">
        <v>0</v>
      </c>
      <c r="CQ1404">
        <v>6</v>
      </c>
      <c r="CR1404" s="4">
        <v>0</v>
      </c>
      <c r="CS1404">
        <v>0</v>
      </c>
      <c r="CT1404" s="5">
        <v>6</v>
      </c>
      <c r="CU1404">
        <v>0</v>
      </c>
      <c r="CV1404" s="4">
        <v>0</v>
      </c>
      <c r="CW1404">
        <v>0</v>
      </c>
      <c r="CX1404" s="5">
        <v>0</v>
      </c>
      <c r="CY1404" s="21">
        <v>0</v>
      </c>
      <c r="CZ1404" s="21">
        <v>0</v>
      </c>
      <c r="DA1404" s="21">
        <v>0</v>
      </c>
      <c r="DB1404" s="5">
        <v>0</v>
      </c>
      <c r="DD1404" s="8">
        <v>0</v>
      </c>
      <c r="DE1404" s="8">
        <v>0</v>
      </c>
      <c r="DF1404" s="8">
        <v>0</v>
      </c>
      <c r="DG1404" s="8">
        <v>0</v>
      </c>
      <c r="DH1404" s="8">
        <v>0</v>
      </c>
      <c r="DI1404" s="8">
        <v>0</v>
      </c>
      <c r="DJ1404" s="8">
        <v>0</v>
      </c>
      <c r="DK1404" s="8">
        <v>0</v>
      </c>
      <c r="DL1404" s="8">
        <v>0</v>
      </c>
      <c r="DM1404" s="8">
        <v>0</v>
      </c>
      <c r="DN1404" s="8">
        <v>0</v>
      </c>
      <c r="DO1404" s="8">
        <v>0</v>
      </c>
      <c r="DP1404" s="8">
        <v>0</v>
      </c>
      <c r="DQ1404" s="8">
        <v>0</v>
      </c>
      <c r="DR1404" s="8">
        <v>0</v>
      </c>
      <c r="DS1404" s="8">
        <v>0</v>
      </c>
      <c r="DT1404" s="8">
        <v>0</v>
      </c>
      <c r="DU1404" s="8">
        <v>0</v>
      </c>
      <c r="DV1404" s="8">
        <v>0</v>
      </c>
      <c r="DW1404" s="8">
        <v>0</v>
      </c>
      <c r="DX1404" s="8">
        <v>0</v>
      </c>
      <c r="DY1404" s="8">
        <v>0</v>
      </c>
      <c r="DZ1404" s="8">
        <v>0</v>
      </c>
      <c r="EA1404" s="8">
        <v>0</v>
      </c>
      <c r="EB1404" s="8">
        <v>0</v>
      </c>
      <c r="EC1404" s="8">
        <v>0</v>
      </c>
      <c r="ED1404" s="20">
        <v>0</v>
      </c>
      <c r="EF1404" s="9">
        <v>0</v>
      </c>
      <c r="EG1404" s="9">
        <v>0</v>
      </c>
      <c r="EH1404" s="9">
        <v>0</v>
      </c>
      <c r="EI1404" s="9">
        <v>0</v>
      </c>
      <c r="EJ1404" s="9">
        <v>0</v>
      </c>
      <c r="EK1404" s="9">
        <v>0</v>
      </c>
      <c r="EL1404" s="9">
        <v>0</v>
      </c>
      <c r="EM1404" s="9">
        <v>0</v>
      </c>
      <c r="EN1404" s="9">
        <v>0</v>
      </c>
      <c r="EO1404" s="9">
        <v>0</v>
      </c>
      <c r="EP1404" s="9">
        <v>0</v>
      </c>
      <c r="EQ1404" s="9">
        <v>0</v>
      </c>
      <c r="ER1404" s="9">
        <v>0</v>
      </c>
      <c r="ES1404" s="9">
        <v>0</v>
      </c>
      <c r="ET1404" s="9">
        <v>0</v>
      </c>
      <c r="EU1404" s="9">
        <v>0</v>
      </c>
      <c r="EV1404" s="9">
        <v>0</v>
      </c>
      <c r="EW1404" s="9">
        <v>0</v>
      </c>
      <c r="EX1404" s="9">
        <v>0</v>
      </c>
      <c r="EY1404" s="9">
        <v>0</v>
      </c>
      <c r="EZ1404" s="9">
        <v>0</v>
      </c>
      <c r="FA1404" s="9">
        <v>0</v>
      </c>
      <c r="FB1404" s="9">
        <v>0</v>
      </c>
      <c r="FC1404" s="9">
        <v>0</v>
      </c>
      <c r="FD1404" s="9">
        <v>0</v>
      </c>
      <c r="FE1404" s="9">
        <v>0</v>
      </c>
      <c r="FF1404">
        <v>0</v>
      </c>
    </row>
    <row r="1405" spans="1:162" x14ac:dyDescent="0.2">
      <c r="A1405" t="s">
        <v>824</v>
      </c>
      <c r="B1405" t="s">
        <v>3787</v>
      </c>
      <c r="C1405" t="s">
        <v>4599</v>
      </c>
      <c r="D1405" s="1">
        <v>0</v>
      </c>
      <c r="E1405" s="1">
        <v>0</v>
      </c>
      <c r="F1405" s="4">
        <v>0</v>
      </c>
      <c r="G1405" s="4">
        <v>0</v>
      </c>
      <c r="H1405" s="5">
        <v>0</v>
      </c>
      <c r="I1405">
        <v>1</v>
      </c>
      <c r="J1405" s="4">
        <v>0</v>
      </c>
      <c r="K1405">
        <v>0</v>
      </c>
      <c r="L1405" s="5">
        <v>1</v>
      </c>
      <c r="M1405">
        <v>1</v>
      </c>
      <c r="N1405" s="4">
        <v>0</v>
      </c>
      <c r="O1405">
        <v>0</v>
      </c>
      <c r="P1405" s="5">
        <v>1</v>
      </c>
      <c r="Q1405">
        <v>3</v>
      </c>
      <c r="R1405" s="4">
        <v>0</v>
      </c>
      <c r="S1405">
        <v>0</v>
      </c>
      <c r="T1405" s="5">
        <v>3</v>
      </c>
      <c r="U1405">
        <v>3</v>
      </c>
      <c r="V1405" s="4">
        <v>0</v>
      </c>
      <c r="W1405">
        <v>0</v>
      </c>
      <c r="X1405" s="5">
        <v>3</v>
      </c>
      <c r="Y1405">
        <v>3</v>
      </c>
      <c r="Z1405" s="4">
        <v>0</v>
      </c>
      <c r="AA1405">
        <v>0</v>
      </c>
      <c r="AB1405" s="5">
        <v>3</v>
      </c>
      <c r="AD1405">
        <v>0</v>
      </c>
      <c r="AE1405">
        <v>0</v>
      </c>
      <c r="AF1405" s="4">
        <v>0</v>
      </c>
      <c r="AG1405">
        <v>0</v>
      </c>
      <c r="AH1405" s="5">
        <v>0</v>
      </c>
      <c r="AI1405">
        <v>1</v>
      </c>
      <c r="AJ1405" s="4">
        <v>0</v>
      </c>
      <c r="AK1405">
        <v>0</v>
      </c>
      <c r="AL1405" s="5">
        <v>1</v>
      </c>
      <c r="AM1405">
        <v>1</v>
      </c>
      <c r="AN1405" s="4">
        <v>0</v>
      </c>
      <c r="AO1405">
        <v>0</v>
      </c>
      <c r="AP1405" s="5">
        <v>1</v>
      </c>
      <c r="AQ1405">
        <v>3</v>
      </c>
      <c r="AR1405" s="4">
        <v>0</v>
      </c>
      <c r="AS1405">
        <v>0</v>
      </c>
      <c r="AT1405" s="5">
        <v>3</v>
      </c>
      <c r="AU1405">
        <v>3</v>
      </c>
      <c r="AV1405" s="4">
        <v>0</v>
      </c>
      <c r="AW1405">
        <v>0</v>
      </c>
      <c r="AX1405" s="5">
        <v>3</v>
      </c>
      <c r="AY1405">
        <v>3</v>
      </c>
      <c r="AZ1405" s="4">
        <v>0</v>
      </c>
      <c r="BA1405">
        <v>0</v>
      </c>
      <c r="BB1405" s="5">
        <v>3</v>
      </c>
      <c r="BD1405">
        <v>0</v>
      </c>
      <c r="BE1405">
        <v>0</v>
      </c>
      <c r="BF1405" s="4">
        <v>0</v>
      </c>
      <c r="BG1405">
        <v>0</v>
      </c>
      <c r="BH1405" s="5">
        <v>0</v>
      </c>
      <c r="BI1405">
        <v>1</v>
      </c>
      <c r="BJ1405" s="4">
        <v>0</v>
      </c>
      <c r="BK1405">
        <v>0</v>
      </c>
      <c r="BL1405" s="5">
        <v>1</v>
      </c>
      <c r="BM1405">
        <v>1</v>
      </c>
      <c r="BN1405" s="4">
        <v>0</v>
      </c>
      <c r="BO1405">
        <v>0</v>
      </c>
      <c r="BP1405" s="5">
        <v>1</v>
      </c>
      <c r="BQ1405">
        <v>3</v>
      </c>
      <c r="BR1405" s="4">
        <v>0</v>
      </c>
      <c r="BS1405">
        <v>0</v>
      </c>
      <c r="BT1405" s="5">
        <v>3</v>
      </c>
      <c r="BU1405">
        <v>3</v>
      </c>
      <c r="BV1405" s="4">
        <v>0</v>
      </c>
      <c r="BW1405">
        <v>0</v>
      </c>
      <c r="BX1405" s="5">
        <v>3</v>
      </c>
      <c r="BY1405">
        <v>3</v>
      </c>
      <c r="BZ1405" s="4">
        <v>0</v>
      </c>
      <c r="CA1405">
        <v>0</v>
      </c>
      <c r="CB1405" s="5">
        <v>3</v>
      </c>
      <c r="CD1405">
        <v>0</v>
      </c>
      <c r="CE1405">
        <v>0</v>
      </c>
      <c r="CF1405" s="4">
        <v>0</v>
      </c>
      <c r="CG1405">
        <v>0</v>
      </c>
      <c r="CH1405" s="5">
        <v>0</v>
      </c>
      <c r="CI1405">
        <v>1</v>
      </c>
      <c r="CJ1405" s="4">
        <v>0</v>
      </c>
      <c r="CK1405">
        <v>0</v>
      </c>
      <c r="CL1405" s="5">
        <v>1</v>
      </c>
      <c r="CM1405">
        <v>1</v>
      </c>
      <c r="CN1405" s="4">
        <v>0</v>
      </c>
      <c r="CO1405">
        <v>0</v>
      </c>
      <c r="CP1405" s="5">
        <v>1</v>
      </c>
      <c r="CQ1405">
        <v>3</v>
      </c>
      <c r="CR1405" s="4">
        <v>0</v>
      </c>
      <c r="CS1405">
        <v>0</v>
      </c>
      <c r="CT1405" s="5">
        <v>3</v>
      </c>
      <c r="CU1405">
        <v>3</v>
      </c>
      <c r="CV1405" s="4">
        <v>0</v>
      </c>
      <c r="CW1405">
        <v>0</v>
      </c>
      <c r="CX1405" s="5">
        <v>3</v>
      </c>
      <c r="CY1405" s="21">
        <v>0</v>
      </c>
      <c r="CZ1405" s="21">
        <v>0</v>
      </c>
      <c r="DA1405" s="21">
        <v>0</v>
      </c>
      <c r="DB1405" s="5">
        <v>0</v>
      </c>
      <c r="DD1405" s="8">
        <v>0</v>
      </c>
      <c r="DE1405" s="8">
        <v>0</v>
      </c>
      <c r="DF1405" s="8">
        <v>0</v>
      </c>
      <c r="DG1405" s="8">
        <v>0</v>
      </c>
      <c r="DH1405" s="8">
        <v>0</v>
      </c>
      <c r="DI1405" s="8">
        <v>0</v>
      </c>
      <c r="DJ1405" s="8">
        <v>0</v>
      </c>
      <c r="DK1405" s="8">
        <v>0</v>
      </c>
      <c r="DL1405" s="8">
        <v>0</v>
      </c>
      <c r="DM1405" s="8">
        <v>0</v>
      </c>
      <c r="DN1405" s="8">
        <v>0</v>
      </c>
      <c r="DO1405" s="8">
        <v>0</v>
      </c>
      <c r="DP1405" s="8">
        <v>0</v>
      </c>
      <c r="DQ1405" s="8">
        <v>0</v>
      </c>
      <c r="DR1405" s="8">
        <v>0</v>
      </c>
      <c r="DS1405" s="8">
        <v>0</v>
      </c>
      <c r="DT1405" s="8">
        <v>0</v>
      </c>
      <c r="DU1405" s="8">
        <v>0</v>
      </c>
      <c r="DV1405" s="8">
        <v>0</v>
      </c>
      <c r="DW1405" s="8">
        <v>0</v>
      </c>
      <c r="DX1405" s="8">
        <v>0</v>
      </c>
      <c r="DY1405" s="8">
        <v>0</v>
      </c>
      <c r="DZ1405" s="8">
        <v>0</v>
      </c>
      <c r="EA1405" s="8">
        <v>0</v>
      </c>
      <c r="EB1405" s="8">
        <v>0</v>
      </c>
      <c r="EC1405" s="8">
        <v>0</v>
      </c>
      <c r="ED1405" s="20">
        <v>0</v>
      </c>
      <c r="EF1405" s="9">
        <v>0</v>
      </c>
      <c r="EG1405" s="9">
        <v>0</v>
      </c>
      <c r="EH1405" s="9">
        <v>0</v>
      </c>
      <c r="EI1405" s="9">
        <v>0</v>
      </c>
      <c r="EJ1405" s="9">
        <v>0</v>
      </c>
      <c r="EK1405" s="9">
        <v>0</v>
      </c>
      <c r="EL1405" s="9">
        <v>0</v>
      </c>
      <c r="EM1405" s="9">
        <v>0</v>
      </c>
      <c r="EN1405" s="9">
        <v>0</v>
      </c>
      <c r="EO1405" s="9">
        <v>0</v>
      </c>
      <c r="EP1405" s="9">
        <v>0</v>
      </c>
      <c r="EQ1405" s="9">
        <v>0</v>
      </c>
      <c r="ER1405" s="9">
        <v>0</v>
      </c>
      <c r="ES1405" s="9">
        <v>0</v>
      </c>
      <c r="ET1405" s="9">
        <v>0</v>
      </c>
      <c r="EU1405" s="9">
        <v>0</v>
      </c>
      <c r="EV1405" s="9">
        <v>0</v>
      </c>
      <c r="EW1405" s="9">
        <v>0</v>
      </c>
      <c r="EX1405" s="9">
        <v>0</v>
      </c>
      <c r="EY1405" s="9">
        <v>0</v>
      </c>
      <c r="EZ1405" s="9">
        <v>0</v>
      </c>
      <c r="FA1405" s="9">
        <v>0</v>
      </c>
      <c r="FB1405" s="9">
        <v>0</v>
      </c>
      <c r="FC1405" s="9">
        <v>0</v>
      </c>
      <c r="FD1405" s="9">
        <v>0</v>
      </c>
      <c r="FE1405" s="9">
        <v>0</v>
      </c>
      <c r="FF1405">
        <v>0</v>
      </c>
    </row>
    <row r="1406" spans="1:162" x14ac:dyDescent="0.2">
      <c r="A1406" t="s">
        <v>1192</v>
      </c>
      <c r="B1406" t="s">
        <v>3788</v>
      </c>
      <c r="C1406" t="s">
        <v>4599</v>
      </c>
      <c r="D1406" s="1">
        <v>0</v>
      </c>
      <c r="E1406" s="1">
        <v>0</v>
      </c>
      <c r="F1406" s="4">
        <v>0</v>
      </c>
      <c r="G1406" s="4">
        <v>0</v>
      </c>
      <c r="H1406" s="5">
        <v>0</v>
      </c>
      <c r="I1406">
        <v>0</v>
      </c>
      <c r="J1406" s="4">
        <v>0</v>
      </c>
      <c r="K1406">
        <v>0</v>
      </c>
      <c r="L1406" s="5">
        <v>0</v>
      </c>
      <c r="M1406">
        <v>0</v>
      </c>
      <c r="N1406" s="4">
        <v>0</v>
      </c>
      <c r="O1406">
        <v>0</v>
      </c>
      <c r="P1406" s="5">
        <v>0</v>
      </c>
      <c r="Q1406">
        <v>6</v>
      </c>
      <c r="R1406" s="4">
        <v>0</v>
      </c>
      <c r="S1406">
        <v>0</v>
      </c>
      <c r="T1406" s="5">
        <v>6</v>
      </c>
      <c r="U1406">
        <v>6</v>
      </c>
      <c r="V1406" s="4">
        <v>0</v>
      </c>
      <c r="W1406">
        <v>0</v>
      </c>
      <c r="X1406" s="5">
        <v>6</v>
      </c>
      <c r="Y1406">
        <v>6</v>
      </c>
      <c r="Z1406" s="4">
        <v>0</v>
      </c>
      <c r="AA1406">
        <v>0</v>
      </c>
      <c r="AB1406" s="5">
        <v>6</v>
      </c>
      <c r="AD1406">
        <v>0</v>
      </c>
      <c r="AE1406">
        <v>0</v>
      </c>
      <c r="AF1406" s="4">
        <v>0</v>
      </c>
      <c r="AG1406">
        <v>0</v>
      </c>
      <c r="AH1406" s="5">
        <v>0</v>
      </c>
      <c r="AI1406">
        <v>0</v>
      </c>
      <c r="AJ1406" s="4">
        <v>0</v>
      </c>
      <c r="AK1406">
        <v>0</v>
      </c>
      <c r="AL1406" s="5">
        <v>0</v>
      </c>
      <c r="AM1406">
        <v>0</v>
      </c>
      <c r="AN1406" s="4">
        <v>0</v>
      </c>
      <c r="AO1406">
        <v>0</v>
      </c>
      <c r="AP1406" s="5">
        <v>0</v>
      </c>
      <c r="AQ1406">
        <v>6</v>
      </c>
      <c r="AR1406" s="4">
        <v>0</v>
      </c>
      <c r="AS1406">
        <v>0</v>
      </c>
      <c r="AT1406" s="5">
        <v>6</v>
      </c>
      <c r="AU1406">
        <v>6</v>
      </c>
      <c r="AV1406" s="4">
        <v>0</v>
      </c>
      <c r="AW1406">
        <v>0</v>
      </c>
      <c r="AX1406" s="5">
        <v>6</v>
      </c>
      <c r="AY1406">
        <v>6</v>
      </c>
      <c r="AZ1406" s="4">
        <v>0</v>
      </c>
      <c r="BA1406">
        <v>0</v>
      </c>
      <c r="BB1406" s="5">
        <v>6</v>
      </c>
      <c r="BD1406">
        <v>0</v>
      </c>
      <c r="BE1406">
        <v>0</v>
      </c>
      <c r="BF1406" s="4">
        <v>0</v>
      </c>
      <c r="BG1406">
        <v>0</v>
      </c>
      <c r="BH1406" s="5">
        <v>0</v>
      </c>
      <c r="BI1406">
        <v>0</v>
      </c>
      <c r="BJ1406" s="4">
        <v>0</v>
      </c>
      <c r="BK1406">
        <v>0</v>
      </c>
      <c r="BL1406" s="5">
        <v>0</v>
      </c>
      <c r="BM1406">
        <v>0</v>
      </c>
      <c r="BN1406" s="4">
        <v>0</v>
      </c>
      <c r="BO1406">
        <v>0</v>
      </c>
      <c r="BP1406" s="5">
        <v>0</v>
      </c>
      <c r="BQ1406">
        <v>6</v>
      </c>
      <c r="BR1406" s="4">
        <v>0</v>
      </c>
      <c r="BS1406">
        <v>0</v>
      </c>
      <c r="BT1406" s="5">
        <v>6</v>
      </c>
      <c r="BU1406">
        <v>6</v>
      </c>
      <c r="BV1406" s="4">
        <v>0</v>
      </c>
      <c r="BW1406">
        <v>0</v>
      </c>
      <c r="BX1406" s="5">
        <v>6</v>
      </c>
      <c r="BY1406">
        <v>6</v>
      </c>
      <c r="BZ1406" s="4">
        <v>0</v>
      </c>
      <c r="CA1406">
        <v>0</v>
      </c>
      <c r="CB1406" s="5">
        <v>6</v>
      </c>
      <c r="CD1406">
        <v>0</v>
      </c>
      <c r="CE1406">
        <v>0</v>
      </c>
      <c r="CF1406" s="4">
        <v>0</v>
      </c>
      <c r="CG1406">
        <v>0</v>
      </c>
      <c r="CH1406" s="5">
        <v>0</v>
      </c>
      <c r="CI1406">
        <v>0</v>
      </c>
      <c r="CJ1406" s="4">
        <v>0</v>
      </c>
      <c r="CK1406">
        <v>0</v>
      </c>
      <c r="CL1406" s="5">
        <v>0</v>
      </c>
      <c r="CM1406">
        <v>0</v>
      </c>
      <c r="CN1406" s="4">
        <v>0</v>
      </c>
      <c r="CO1406">
        <v>0</v>
      </c>
      <c r="CP1406" s="5">
        <v>0</v>
      </c>
      <c r="CQ1406">
        <v>6</v>
      </c>
      <c r="CR1406" s="4">
        <v>0</v>
      </c>
      <c r="CS1406">
        <v>0</v>
      </c>
      <c r="CT1406" s="5">
        <v>6</v>
      </c>
      <c r="CU1406">
        <v>6</v>
      </c>
      <c r="CV1406" s="4">
        <v>0</v>
      </c>
      <c r="CW1406">
        <v>0</v>
      </c>
      <c r="CX1406" s="5">
        <v>6</v>
      </c>
      <c r="CY1406" s="21">
        <v>0</v>
      </c>
      <c r="CZ1406" s="21">
        <v>0</v>
      </c>
      <c r="DA1406" s="21">
        <v>0</v>
      </c>
      <c r="DB1406" s="5">
        <v>0</v>
      </c>
      <c r="DD1406" s="8">
        <v>0</v>
      </c>
      <c r="DE1406" s="8">
        <v>0</v>
      </c>
      <c r="DF1406" s="8">
        <v>0</v>
      </c>
      <c r="DG1406" s="8">
        <v>0</v>
      </c>
      <c r="DH1406" s="8">
        <v>0</v>
      </c>
      <c r="DI1406" s="8">
        <v>0</v>
      </c>
      <c r="DJ1406" s="8">
        <v>0</v>
      </c>
      <c r="DK1406" s="8">
        <v>0</v>
      </c>
      <c r="DL1406" s="8">
        <v>0</v>
      </c>
      <c r="DM1406" s="8">
        <v>0</v>
      </c>
      <c r="DN1406" s="8">
        <v>0</v>
      </c>
      <c r="DO1406" s="8">
        <v>0</v>
      </c>
      <c r="DP1406" s="8">
        <v>0</v>
      </c>
      <c r="DQ1406" s="8">
        <v>0</v>
      </c>
      <c r="DR1406" s="8">
        <v>0</v>
      </c>
      <c r="DS1406" s="8">
        <v>0</v>
      </c>
      <c r="DT1406" s="8">
        <v>0</v>
      </c>
      <c r="DU1406" s="8">
        <v>0</v>
      </c>
      <c r="DV1406" s="8">
        <v>0</v>
      </c>
      <c r="DW1406" s="8">
        <v>0</v>
      </c>
      <c r="DX1406" s="8">
        <v>0</v>
      </c>
      <c r="DY1406" s="8">
        <v>0</v>
      </c>
      <c r="DZ1406" s="8">
        <v>0</v>
      </c>
      <c r="EA1406" s="8">
        <v>0</v>
      </c>
      <c r="EB1406" s="8">
        <v>0</v>
      </c>
      <c r="EC1406" s="8">
        <v>0</v>
      </c>
      <c r="ED1406" s="20">
        <v>0</v>
      </c>
      <c r="EF1406" s="9">
        <v>0</v>
      </c>
      <c r="EG1406" s="9">
        <v>0</v>
      </c>
      <c r="EH1406" s="9">
        <v>0</v>
      </c>
      <c r="EI1406" s="9">
        <v>0</v>
      </c>
      <c r="EJ1406" s="9">
        <v>0</v>
      </c>
      <c r="EK1406" s="9">
        <v>0</v>
      </c>
      <c r="EL1406" s="9">
        <v>0</v>
      </c>
      <c r="EM1406" s="9">
        <v>0</v>
      </c>
      <c r="EN1406" s="9">
        <v>0</v>
      </c>
      <c r="EO1406" s="9">
        <v>0</v>
      </c>
      <c r="EP1406" s="9">
        <v>0</v>
      </c>
      <c r="EQ1406" s="9">
        <v>0</v>
      </c>
      <c r="ER1406" s="9">
        <v>0</v>
      </c>
      <c r="ES1406" s="9">
        <v>0</v>
      </c>
      <c r="ET1406" s="9">
        <v>0</v>
      </c>
      <c r="EU1406" s="9">
        <v>0</v>
      </c>
      <c r="EV1406" s="9">
        <v>0</v>
      </c>
      <c r="EW1406" s="9">
        <v>0</v>
      </c>
      <c r="EX1406" s="9">
        <v>0</v>
      </c>
      <c r="EY1406" s="9">
        <v>0</v>
      </c>
      <c r="EZ1406" s="9">
        <v>0</v>
      </c>
      <c r="FA1406" s="9">
        <v>0</v>
      </c>
      <c r="FB1406" s="9">
        <v>0</v>
      </c>
      <c r="FC1406" s="9">
        <v>0</v>
      </c>
      <c r="FD1406" s="9">
        <v>0</v>
      </c>
      <c r="FE1406" s="9">
        <v>0</v>
      </c>
      <c r="FF1406">
        <v>0</v>
      </c>
    </row>
    <row r="1407" spans="1:162" x14ac:dyDescent="0.2">
      <c r="A1407" t="s">
        <v>1600</v>
      </c>
      <c r="B1407" t="s">
        <v>3789</v>
      </c>
      <c r="C1407" t="s">
        <v>4599</v>
      </c>
      <c r="D1407" s="1">
        <v>0</v>
      </c>
      <c r="E1407" s="1">
        <v>0</v>
      </c>
      <c r="F1407" s="4">
        <v>0</v>
      </c>
      <c r="G1407" s="4">
        <v>0</v>
      </c>
      <c r="H1407" s="5">
        <v>0</v>
      </c>
      <c r="I1407">
        <v>0</v>
      </c>
      <c r="J1407" s="4">
        <v>0</v>
      </c>
      <c r="K1407">
        <v>0</v>
      </c>
      <c r="L1407" s="5">
        <v>0</v>
      </c>
      <c r="M1407">
        <v>0</v>
      </c>
      <c r="N1407" s="4">
        <v>0</v>
      </c>
      <c r="O1407">
        <v>0</v>
      </c>
      <c r="P1407" s="5">
        <v>0</v>
      </c>
      <c r="Q1407">
        <v>3</v>
      </c>
      <c r="R1407" s="4">
        <v>0</v>
      </c>
      <c r="S1407">
        <v>0</v>
      </c>
      <c r="T1407" s="5">
        <v>3</v>
      </c>
      <c r="U1407">
        <v>3</v>
      </c>
      <c r="V1407" s="4">
        <v>0</v>
      </c>
      <c r="W1407">
        <v>0</v>
      </c>
      <c r="X1407" s="5">
        <v>3</v>
      </c>
      <c r="Y1407">
        <v>3</v>
      </c>
      <c r="Z1407" s="4">
        <v>0</v>
      </c>
      <c r="AA1407">
        <v>0</v>
      </c>
      <c r="AB1407" s="5">
        <v>3</v>
      </c>
      <c r="AD1407">
        <v>0</v>
      </c>
      <c r="AE1407">
        <v>0</v>
      </c>
      <c r="AF1407" s="4">
        <v>0</v>
      </c>
      <c r="AG1407">
        <v>0</v>
      </c>
      <c r="AH1407" s="5">
        <v>0</v>
      </c>
      <c r="AI1407">
        <v>0</v>
      </c>
      <c r="AJ1407" s="4">
        <v>0</v>
      </c>
      <c r="AK1407">
        <v>0</v>
      </c>
      <c r="AL1407" s="5">
        <v>0</v>
      </c>
      <c r="AM1407">
        <v>0</v>
      </c>
      <c r="AN1407" s="4">
        <v>0</v>
      </c>
      <c r="AO1407">
        <v>0</v>
      </c>
      <c r="AP1407" s="5">
        <v>0</v>
      </c>
      <c r="AQ1407">
        <v>3</v>
      </c>
      <c r="AR1407" s="4">
        <v>0</v>
      </c>
      <c r="AS1407">
        <v>0</v>
      </c>
      <c r="AT1407" s="5">
        <v>3</v>
      </c>
      <c r="AU1407">
        <v>3</v>
      </c>
      <c r="AV1407" s="4">
        <v>0</v>
      </c>
      <c r="AW1407">
        <v>0</v>
      </c>
      <c r="AX1407" s="5">
        <v>3</v>
      </c>
      <c r="AY1407">
        <v>3</v>
      </c>
      <c r="AZ1407" s="4">
        <v>0</v>
      </c>
      <c r="BA1407">
        <v>0</v>
      </c>
      <c r="BB1407" s="5">
        <v>3</v>
      </c>
      <c r="BD1407">
        <v>0</v>
      </c>
      <c r="BE1407">
        <v>0</v>
      </c>
      <c r="BF1407" s="4">
        <v>0</v>
      </c>
      <c r="BG1407">
        <v>0</v>
      </c>
      <c r="BH1407" s="5">
        <v>0</v>
      </c>
      <c r="BI1407">
        <v>0</v>
      </c>
      <c r="BJ1407" s="4">
        <v>0</v>
      </c>
      <c r="BK1407">
        <v>0</v>
      </c>
      <c r="BL1407" s="5">
        <v>0</v>
      </c>
      <c r="BM1407">
        <v>0</v>
      </c>
      <c r="BN1407" s="4">
        <v>0</v>
      </c>
      <c r="BO1407">
        <v>0</v>
      </c>
      <c r="BP1407" s="5">
        <v>0</v>
      </c>
      <c r="BQ1407">
        <v>3</v>
      </c>
      <c r="BR1407" s="4">
        <v>0</v>
      </c>
      <c r="BS1407">
        <v>0</v>
      </c>
      <c r="BT1407" s="5">
        <v>3</v>
      </c>
      <c r="BU1407">
        <v>3</v>
      </c>
      <c r="BV1407" s="4">
        <v>0</v>
      </c>
      <c r="BW1407">
        <v>0</v>
      </c>
      <c r="BX1407" s="5">
        <v>3</v>
      </c>
      <c r="BY1407">
        <v>3</v>
      </c>
      <c r="BZ1407" s="4">
        <v>0</v>
      </c>
      <c r="CA1407">
        <v>0</v>
      </c>
      <c r="CB1407" s="5">
        <v>3</v>
      </c>
      <c r="CD1407">
        <v>0</v>
      </c>
      <c r="CE1407">
        <v>0</v>
      </c>
      <c r="CF1407" s="4">
        <v>0</v>
      </c>
      <c r="CG1407">
        <v>0</v>
      </c>
      <c r="CH1407" s="5">
        <v>0</v>
      </c>
      <c r="CI1407">
        <v>0</v>
      </c>
      <c r="CJ1407" s="4">
        <v>0</v>
      </c>
      <c r="CK1407">
        <v>0</v>
      </c>
      <c r="CL1407" s="5">
        <v>0</v>
      </c>
      <c r="CM1407">
        <v>0</v>
      </c>
      <c r="CN1407" s="4">
        <v>0</v>
      </c>
      <c r="CO1407">
        <v>0</v>
      </c>
      <c r="CP1407" s="5">
        <v>0</v>
      </c>
      <c r="CQ1407">
        <v>3</v>
      </c>
      <c r="CR1407" s="4">
        <v>0</v>
      </c>
      <c r="CS1407">
        <v>0</v>
      </c>
      <c r="CT1407" s="5">
        <v>3</v>
      </c>
      <c r="CU1407">
        <v>3</v>
      </c>
      <c r="CV1407" s="4">
        <v>0</v>
      </c>
      <c r="CW1407">
        <v>0</v>
      </c>
      <c r="CX1407" s="5">
        <v>3</v>
      </c>
      <c r="CY1407" s="21">
        <v>0</v>
      </c>
      <c r="CZ1407" s="21">
        <v>0</v>
      </c>
      <c r="DA1407" s="21">
        <v>0</v>
      </c>
      <c r="DB1407" s="5">
        <v>0</v>
      </c>
      <c r="DD1407" s="8">
        <v>0</v>
      </c>
      <c r="DE1407" s="8">
        <v>0</v>
      </c>
      <c r="DF1407" s="8">
        <v>0</v>
      </c>
      <c r="DG1407" s="8">
        <v>0</v>
      </c>
      <c r="DH1407" s="8">
        <v>0</v>
      </c>
      <c r="DI1407" s="8">
        <v>0</v>
      </c>
      <c r="DJ1407" s="8">
        <v>0</v>
      </c>
      <c r="DK1407" s="8">
        <v>0</v>
      </c>
      <c r="DL1407" s="8">
        <v>0</v>
      </c>
      <c r="DM1407" s="8">
        <v>0</v>
      </c>
      <c r="DN1407" s="8">
        <v>0</v>
      </c>
      <c r="DO1407" s="8">
        <v>0</v>
      </c>
      <c r="DP1407" s="8">
        <v>0</v>
      </c>
      <c r="DQ1407" s="8">
        <v>0</v>
      </c>
      <c r="DR1407" s="8">
        <v>0</v>
      </c>
      <c r="DS1407" s="8">
        <v>0</v>
      </c>
      <c r="DT1407" s="8">
        <v>0</v>
      </c>
      <c r="DU1407" s="8">
        <v>0</v>
      </c>
      <c r="DV1407" s="8">
        <v>0</v>
      </c>
      <c r="DW1407" s="8">
        <v>0</v>
      </c>
      <c r="DX1407" s="8">
        <v>0</v>
      </c>
      <c r="DY1407" s="8">
        <v>0</v>
      </c>
      <c r="DZ1407" s="8">
        <v>0</v>
      </c>
      <c r="EA1407" s="8">
        <v>0</v>
      </c>
      <c r="EB1407" s="8">
        <v>0</v>
      </c>
      <c r="EC1407" s="8">
        <v>0</v>
      </c>
      <c r="ED1407" s="20">
        <v>0</v>
      </c>
      <c r="EF1407" s="9">
        <v>0</v>
      </c>
      <c r="EG1407" s="9">
        <v>0</v>
      </c>
      <c r="EH1407" s="9">
        <v>0</v>
      </c>
      <c r="EI1407" s="9">
        <v>0</v>
      </c>
      <c r="EJ1407" s="9">
        <v>0</v>
      </c>
      <c r="EK1407" s="9">
        <v>0</v>
      </c>
      <c r="EL1407" s="9">
        <v>0</v>
      </c>
      <c r="EM1407" s="9">
        <v>0</v>
      </c>
      <c r="EN1407" s="9">
        <v>0</v>
      </c>
      <c r="EO1407" s="9">
        <v>0</v>
      </c>
      <c r="EP1407" s="9">
        <v>0</v>
      </c>
      <c r="EQ1407" s="9">
        <v>0</v>
      </c>
      <c r="ER1407" s="9">
        <v>0</v>
      </c>
      <c r="ES1407" s="9">
        <v>0</v>
      </c>
      <c r="ET1407" s="9">
        <v>0</v>
      </c>
      <c r="EU1407" s="9">
        <v>0</v>
      </c>
      <c r="EV1407" s="9">
        <v>0</v>
      </c>
      <c r="EW1407" s="9">
        <v>0</v>
      </c>
      <c r="EX1407" s="9">
        <v>0</v>
      </c>
      <c r="EY1407" s="9">
        <v>0</v>
      </c>
      <c r="EZ1407" s="9">
        <v>0</v>
      </c>
      <c r="FA1407" s="9">
        <v>0</v>
      </c>
      <c r="FB1407" s="9">
        <v>0</v>
      </c>
      <c r="FC1407" s="9">
        <v>0</v>
      </c>
      <c r="FD1407" s="9">
        <v>0</v>
      </c>
      <c r="FE1407" s="9">
        <v>0</v>
      </c>
      <c r="FF1407">
        <v>0</v>
      </c>
    </row>
    <row r="1408" spans="1:162" x14ac:dyDescent="0.2">
      <c r="A1408" t="s">
        <v>1223</v>
      </c>
      <c r="B1408" t="s">
        <v>3790</v>
      </c>
      <c r="C1408" t="s">
        <v>4599</v>
      </c>
      <c r="D1408" s="1">
        <v>0</v>
      </c>
      <c r="E1408" s="1">
        <v>0</v>
      </c>
      <c r="F1408" s="4">
        <v>0</v>
      </c>
      <c r="G1408" s="4">
        <v>0</v>
      </c>
      <c r="H1408" s="5">
        <v>0</v>
      </c>
      <c r="I1408">
        <v>0</v>
      </c>
      <c r="J1408" s="4">
        <v>0</v>
      </c>
      <c r="K1408">
        <v>0</v>
      </c>
      <c r="L1408" s="5">
        <v>0</v>
      </c>
      <c r="M1408">
        <v>0</v>
      </c>
      <c r="N1408" s="4">
        <v>0</v>
      </c>
      <c r="O1408">
        <v>0</v>
      </c>
      <c r="P1408" s="5">
        <v>0</v>
      </c>
      <c r="Q1408">
        <v>4</v>
      </c>
      <c r="R1408" s="4">
        <v>0</v>
      </c>
      <c r="S1408">
        <v>0</v>
      </c>
      <c r="T1408" s="5">
        <v>4</v>
      </c>
      <c r="U1408">
        <v>3</v>
      </c>
      <c r="V1408" s="4">
        <v>0</v>
      </c>
      <c r="W1408">
        <v>0</v>
      </c>
      <c r="X1408" s="5">
        <v>3</v>
      </c>
      <c r="Y1408">
        <v>3</v>
      </c>
      <c r="Z1408" s="4">
        <v>0</v>
      </c>
      <c r="AA1408">
        <v>0</v>
      </c>
      <c r="AB1408" s="5">
        <v>3</v>
      </c>
      <c r="AD1408">
        <v>0</v>
      </c>
      <c r="AE1408">
        <v>0</v>
      </c>
      <c r="AF1408" s="4">
        <v>0</v>
      </c>
      <c r="AG1408">
        <v>0</v>
      </c>
      <c r="AH1408" s="5">
        <v>0</v>
      </c>
      <c r="AI1408">
        <v>0</v>
      </c>
      <c r="AJ1408" s="4">
        <v>0</v>
      </c>
      <c r="AK1408">
        <v>0</v>
      </c>
      <c r="AL1408" s="5">
        <v>0</v>
      </c>
      <c r="AM1408">
        <v>0</v>
      </c>
      <c r="AN1408" s="4">
        <v>0</v>
      </c>
      <c r="AO1408">
        <v>0</v>
      </c>
      <c r="AP1408" s="5">
        <v>0</v>
      </c>
      <c r="AQ1408">
        <v>3</v>
      </c>
      <c r="AR1408" s="4">
        <v>0</v>
      </c>
      <c r="AS1408">
        <v>0</v>
      </c>
      <c r="AT1408" s="5">
        <v>3</v>
      </c>
      <c r="AU1408">
        <v>3</v>
      </c>
      <c r="AV1408" s="4">
        <v>0</v>
      </c>
      <c r="AW1408">
        <v>0</v>
      </c>
      <c r="AX1408" s="5">
        <v>3</v>
      </c>
      <c r="AY1408">
        <v>3</v>
      </c>
      <c r="AZ1408" s="4">
        <v>0</v>
      </c>
      <c r="BA1408">
        <v>0</v>
      </c>
      <c r="BB1408" s="5">
        <v>3</v>
      </c>
      <c r="BD1408">
        <v>0</v>
      </c>
      <c r="BE1408">
        <v>0</v>
      </c>
      <c r="BF1408" s="4">
        <v>0</v>
      </c>
      <c r="BG1408">
        <v>0</v>
      </c>
      <c r="BH1408" s="5">
        <v>0</v>
      </c>
      <c r="BI1408">
        <v>0</v>
      </c>
      <c r="BJ1408" s="4">
        <v>0</v>
      </c>
      <c r="BK1408">
        <v>0</v>
      </c>
      <c r="BL1408" s="5">
        <v>0</v>
      </c>
      <c r="BM1408">
        <v>0</v>
      </c>
      <c r="BN1408" s="4">
        <v>0</v>
      </c>
      <c r="BO1408">
        <v>0</v>
      </c>
      <c r="BP1408" s="5">
        <v>0</v>
      </c>
      <c r="BQ1408">
        <v>3</v>
      </c>
      <c r="BR1408" s="4">
        <v>0</v>
      </c>
      <c r="BS1408">
        <v>0</v>
      </c>
      <c r="BT1408" s="5">
        <v>3</v>
      </c>
      <c r="BU1408">
        <v>3</v>
      </c>
      <c r="BV1408" s="4">
        <v>0</v>
      </c>
      <c r="BW1408">
        <v>0</v>
      </c>
      <c r="BX1408" s="5">
        <v>3</v>
      </c>
      <c r="BY1408">
        <v>3</v>
      </c>
      <c r="BZ1408" s="4">
        <v>0</v>
      </c>
      <c r="CA1408">
        <v>0</v>
      </c>
      <c r="CB1408" s="5">
        <v>3</v>
      </c>
      <c r="CD1408">
        <v>0</v>
      </c>
      <c r="CE1408">
        <v>0</v>
      </c>
      <c r="CF1408" s="4">
        <v>0</v>
      </c>
      <c r="CG1408">
        <v>0</v>
      </c>
      <c r="CH1408" s="5">
        <v>0</v>
      </c>
      <c r="CI1408">
        <v>0</v>
      </c>
      <c r="CJ1408" s="4">
        <v>0</v>
      </c>
      <c r="CK1408">
        <v>0</v>
      </c>
      <c r="CL1408" s="5">
        <v>0</v>
      </c>
      <c r="CM1408">
        <v>0</v>
      </c>
      <c r="CN1408" s="4">
        <v>0</v>
      </c>
      <c r="CO1408">
        <v>0</v>
      </c>
      <c r="CP1408" s="5">
        <v>0</v>
      </c>
      <c r="CQ1408">
        <v>3</v>
      </c>
      <c r="CR1408" s="4">
        <v>0</v>
      </c>
      <c r="CS1408">
        <v>0</v>
      </c>
      <c r="CT1408" s="5">
        <v>3</v>
      </c>
      <c r="CU1408">
        <v>3</v>
      </c>
      <c r="CV1408" s="4">
        <v>0</v>
      </c>
      <c r="CW1408">
        <v>0</v>
      </c>
      <c r="CX1408" s="5">
        <v>3</v>
      </c>
      <c r="CY1408" s="21">
        <v>0</v>
      </c>
      <c r="CZ1408" s="21">
        <v>0</v>
      </c>
      <c r="DA1408" s="21">
        <v>0</v>
      </c>
      <c r="DB1408" s="5">
        <v>0</v>
      </c>
      <c r="DD1408" s="8">
        <v>0</v>
      </c>
      <c r="DE1408" s="8">
        <v>0</v>
      </c>
      <c r="DF1408" s="8">
        <v>0</v>
      </c>
      <c r="DG1408" s="8">
        <v>0</v>
      </c>
      <c r="DH1408" s="8">
        <v>0</v>
      </c>
      <c r="DI1408" s="8">
        <v>0</v>
      </c>
      <c r="DJ1408" s="8">
        <v>0</v>
      </c>
      <c r="DK1408" s="8">
        <v>0</v>
      </c>
      <c r="DL1408" s="8">
        <v>0</v>
      </c>
      <c r="DM1408" s="8">
        <v>0</v>
      </c>
      <c r="DN1408" s="8">
        <v>0</v>
      </c>
      <c r="DO1408" s="8">
        <v>0</v>
      </c>
      <c r="DP1408" s="8">
        <v>0</v>
      </c>
      <c r="DQ1408" s="8">
        <v>0</v>
      </c>
      <c r="DR1408" s="8">
        <v>0</v>
      </c>
      <c r="DS1408" s="8">
        <v>0</v>
      </c>
      <c r="DT1408" s="8">
        <v>0</v>
      </c>
      <c r="DU1408" s="8">
        <v>0</v>
      </c>
      <c r="DV1408" s="8">
        <v>0</v>
      </c>
      <c r="DW1408" s="8">
        <v>0</v>
      </c>
      <c r="DX1408" s="8">
        <v>0</v>
      </c>
      <c r="DY1408" s="8">
        <v>0</v>
      </c>
      <c r="DZ1408" s="8">
        <v>0</v>
      </c>
      <c r="EA1408" s="8">
        <v>0</v>
      </c>
      <c r="EB1408" s="8">
        <v>0</v>
      </c>
      <c r="EC1408" s="8">
        <v>0</v>
      </c>
      <c r="ED1408" s="20">
        <v>0</v>
      </c>
      <c r="EF1408" s="9">
        <v>0</v>
      </c>
      <c r="EG1408" s="9">
        <v>0</v>
      </c>
      <c r="EH1408" s="9">
        <v>0</v>
      </c>
      <c r="EI1408" s="9">
        <v>0</v>
      </c>
      <c r="EJ1408" s="9">
        <v>0</v>
      </c>
      <c r="EK1408" s="9">
        <v>0</v>
      </c>
      <c r="EL1408" s="9">
        <v>0</v>
      </c>
      <c r="EM1408" s="9">
        <v>0</v>
      </c>
      <c r="EN1408" s="9">
        <v>0</v>
      </c>
      <c r="EO1408" s="9">
        <v>0</v>
      </c>
      <c r="EP1408" s="9">
        <v>0</v>
      </c>
      <c r="EQ1408" s="9">
        <v>0</v>
      </c>
      <c r="ER1408" s="9">
        <v>0</v>
      </c>
      <c r="ES1408" s="9">
        <v>0</v>
      </c>
      <c r="ET1408" s="9">
        <v>0</v>
      </c>
      <c r="EU1408" s="9">
        <v>0</v>
      </c>
      <c r="EV1408" s="9">
        <v>0</v>
      </c>
      <c r="EW1408" s="9">
        <v>0</v>
      </c>
      <c r="EX1408" s="9">
        <v>0</v>
      </c>
      <c r="EY1408" s="9">
        <v>0</v>
      </c>
      <c r="EZ1408" s="9">
        <v>0</v>
      </c>
      <c r="FA1408" s="9">
        <v>0</v>
      </c>
      <c r="FB1408" s="9">
        <v>0</v>
      </c>
      <c r="FC1408" s="9">
        <v>0</v>
      </c>
      <c r="FD1408" s="9">
        <v>0</v>
      </c>
      <c r="FE1408" s="9">
        <v>0</v>
      </c>
      <c r="FF1408">
        <v>0</v>
      </c>
    </row>
    <row r="1409" spans="1:162" x14ac:dyDescent="0.2">
      <c r="A1409" t="s">
        <v>1688</v>
      </c>
      <c r="B1409" t="s">
        <v>3791</v>
      </c>
      <c r="C1409" t="s">
        <v>4599</v>
      </c>
      <c r="D1409" s="1">
        <v>0</v>
      </c>
      <c r="E1409" s="1">
        <v>0</v>
      </c>
      <c r="F1409" s="4">
        <v>0</v>
      </c>
      <c r="G1409" s="4">
        <v>0</v>
      </c>
      <c r="H1409" s="5">
        <v>0</v>
      </c>
      <c r="I1409">
        <v>0</v>
      </c>
      <c r="J1409" s="4">
        <v>0</v>
      </c>
      <c r="K1409">
        <v>0</v>
      </c>
      <c r="L1409" s="5">
        <v>0</v>
      </c>
      <c r="M1409">
        <v>0</v>
      </c>
      <c r="N1409" s="4">
        <v>0</v>
      </c>
      <c r="O1409">
        <v>0</v>
      </c>
      <c r="P1409" s="5">
        <v>0</v>
      </c>
      <c r="Q1409">
        <v>1</v>
      </c>
      <c r="R1409" s="4">
        <v>0</v>
      </c>
      <c r="S1409">
        <v>0</v>
      </c>
      <c r="T1409" s="5">
        <v>1</v>
      </c>
      <c r="U1409">
        <v>3</v>
      </c>
      <c r="V1409" s="4">
        <v>0</v>
      </c>
      <c r="W1409">
        <v>0</v>
      </c>
      <c r="X1409" s="5">
        <v>3</v>
      </c>
      <c r="Y1409">
        <v>3</v>
      </c>
      <c r="Z1409" s="4">
        <v>0</v>
      </c>
      <c r="AA1409">
        <v>0</v>
      </c>
      <c r="AB1409" s="5">
        <v>3</v>
      </c>
      <c r="AD1409">
        <v>0</v>
      </c>
      <c r="AE1409">
        <v>0</v>
      </c>
      <c r="AF1409" s="4">
        <v>0</v>
      </c>
      <c r="AG1409">
        <v>0</v>
      </c>
      <c r="AH1409" s="5">
        <v>0</v>
      </c>
      <c r="AI1409">
        <v>0</v>
      </c>
      <c r="AJ1409" s="4">
        <v>0</v>
      </c>
      <c r="AK1409">
        <v>0</v>
      </c>
      <c r="AL1409" s="5">
        <v>0</v>
      </c>
      <c r="AM1409">
        <v>0</v>
      </c>
      <c r="AN1409" s="4">
        <v>0</v>
      </c>
      <c r="AO1409">
        <v>0</v>
      </c>
      <c r="AP1409" s="5">
        <v>0</v>
      </c>
      <c r="AQ1409">
        <v>1</v>
      </c>
      <c r="AR1409" s="4">
        <v>0</v>
      </c>
      <c r="AS1409">
        <v>0</v>
      </c>
      <c r="AT1409" s="5">
        <v>1</v>
      </c>
      <c r="AU1409">
        <v>3</v>
      </c>
      <c r="AV1409" s="4">
        <v>0</v>
      </c>
      <c r="AW1409">
        <v>0</v>
      </c>
      <c r="AX1409" s="5">
        <v>3</v>
      </c>
      <c r="AY1409">
        <v>3</v>
      </c>
      <c r="AZ1409" s="4">
        <v>0</v>
      </c>
      <c r="BA1409">
        <v>0</v>
      </c>
      <c r="BB1409" s="5">
        <v>3</v>
      </c>
      <c r="BD1409">
        <v>0</v>
      </c>
      <c r="BE1409">
        <v>0</v>
      </c>
      <c r="BF1409" s="4">
        <v>0</v>
      </c>
      <c r="BG1409">
        <v>0</v>
      </c>
      <c r="BH1409" s="5">
        <v>0</v>
      </c>
      <c r="BI1409">
        <v>0</v>
      </c>
      <c r="BJ1409" s="4">
        <v>0</v>
      </c>
      <c r="BK1409">
        <v>0</v>
      </c>
      <c r="BL1409" s="5">
        <v>0</v>
      </c>
      <c r="BM1409">
        <v>0</v>
      </c>
      <c r="BN1409" s="4">
        <v>0</v>
      </c>
      <c r="BO1409">
        <v>0</v>
      </c>
      <c r="BP1409" s="5">
        <v>0</v>
      </c>
      <c r="BQ1409">
        <v>1</v>
      </c>
      <c r="BR1409" s="4">
        <v>0</v>
      </c>
      <c r="BS1409">
        <v>0</v>
      </c>
      <c r="BT1409" s="5">
        <v>1</v>
      </c>
      <c r="BU1409">
        <v>3</v>
      </c>
      <c r="BV1409" s="4">
        <v>0</v>
      </c>
      <c r="BW1409">
        <v>0</v>
      </c>
      <c r="BX1409" s="5">
        <v>3</v>
      </c>
      <c r="BY1409">
        <v>3</v>
      </c>
      <c r="BZ1409" s="4">
        <v>0</v>
      </c>
      <c r="CA1409">
        <v>0</v>
      </c>
      <c r="CB1409" s="5">
        <v>3</v>
      </c>
      <c r="CD1409">
        <v>0</v>
      </c>
      <c r="CE1409">
        <v>0</v>
      </c>
      <c r="CF1409" s="4">
        <v>0</v>
      </c>
      <c r="CG1409">
        <v>0</v>
      </c>
      <c r="CH1409" s="5">
        <v>0</v>
      </c>
      <c r="CI1409">
        <v>0</v>
      </c>
      <c r="CJ1409" s="4">
        <v>0</v>
      </c>
      <c r="CK1409">
        <v>0</v>
      </c>
      <c r="CL1409" s="5">
        <v>0</v>
      </c>
      <c r="CM1409">
        <v>0</v>
      </c>
      <c r="CN1409" s="4">
        <v>0</v>
      </c>
      <c r="CO1409">
        <v>0</v>
      </c>
      <c r="CP1409" s="5">
        <v>0</v>
      </c>
      <c r="CQ1409">
        <v>3</v>
      </c>
      <c r="CR1409" s="4">
        <v>0</v>
      </c>
      <c r="CS1409">
        <v>0</v>
      </c>
      <c r="CT1409" s="5">
        <v>3</v>
      </c>
      <c r="CU1409">
        <v>3</v>
      </c>
      <c r="CV1409" s="4">
        <v>0</v>
      </c>
      <c r="CW1409">
        <v>0</v>
      </c>
      <c r="CX1409" s="5">
        <v>3</v>
      </c>
      <c r="CY1409" s="21">
        <v>0</v>
      </c>
      <c r="CZ1409" s="21">
        <v>0</v>
      </c>
      <c r="DA1409" s="21">
        <v>0</v>
      </c>
      <c r="DB1409" s="5">
        <v>0</v>
      </c>
      <c r="DD1409" s="8">
        <v>0</v>
      </c>
      <c r="DE1409" s="8">
        <v>0</v>
      </c>
      <c r="DF1409" s="8">
        <v>0</v>
      </c>
      <c r="DG1409" s="8">
        <v>0</v>
      </c>
      <c r="DH1409" s="8">
        <v>0</v>
      </c>
      <c r="DI1409" s="8">
        <v>0</v>
      </c>
      <c r="DJ1409" s="8">
        <v>0</v>
      </c>
      <c r="DK1409" s="8">
        <v>0</v>
      </c>
      <c r="DL1409" s="8">
        <v>0</v>
      </c>
      <c r="DM1409" s="8">
        <v>0</v>
      </c>
      <c r="DN1409" s="8">
        <v>0</v>
      </c>
      <c r="DO1409" s="8">
        <v>0</v>
      </c>
      <c r="DP1409" s="8">
        <v>0</v>
      </c>
      <c r="DQ1409" s="8">
        <v>0</v>
      </c>
      <c r="DR1409" s="8">
        <v>0</v>
      </c>
      <c r="DS1409" s="8">
        <v>0</v>
      </c>
      <c r="DT1409" s="8">
        <v>0</v>
      </c>
      <c r="DU1409" s="8">
        <v>0</v>
      </c>
      <c r="DV1409" s="8">
        <v>0</v>
      </c>
      <c r="DW1409" s="8">
        <v>0</v>
      </c>
      <c r="DX1409" s="8">
        <v>0</v>
      </c>
      <c r="DY1409" s="8">
        <v>0</v>
      </c>
      <c r="DZ1409" s="8">
        <v>0</v>
      </c>
      <c r="EA1409" s="8">
        <v>0</v>
      </c>
      <c r="EB1409" s="8">
        <v>0</v>
      </c>
      <c r="EC1409" s="8">
        <v>0</v>
      </c>
      <c r="ED1409" s="20">
        <v>0</v>
      </c>
      <c r="EF1409" s="9">
        <v>0</v>
      </c>
      <c r="EG1409" s="9">
        <v>0</v>
      </c>
      <c r="EH1409" s="9">
        <v>0</v>
      </c>
      <c r="EI1409" s="9">
        <v>0</v>
      </c>
      <c r="EJ1409" s="9">
        <v>0</v>
      </c>
      <c r="EK1409" s="9">
        <v>0</v>
      </c>
      <c r="EL1409" s="9">
        <v>0</v>
      </c>
      <c r="EM1409" s="9">
        <v>0</v>
      </c>
      <c r="EN1409" s="9">
        <v>0</v>
      </c>
      <c r="EO1409" s="9">
        <v>0</v>
      </c>
      <c r="EP1409" s="9">
        <v>0</v>
      </c>
      <c r="EQ1409" s="9">
        <v>0</v>
      </c>
      <c r="ER1409" s="9">
        <v>0</v>
      </c>
      <c r="ES1409" s="9">
        <v>0</v>
      </c>
      <c r="ET1409" s="9">
        <v>0</v>
      </c>
      <c r="EU1409" s="9">
        <v>0</v>
      </c>
      <c r="EV1409" s="9">
        <v>0</v>
      </c>
      <c r="EW1409" s="9">
        <v>0</v>
      </c>
      <c r="EX1409" s="9">
        <v>0</v>
      </c>
      <c r="EY1409" s="9">
        <v>0</v>
      </c>
      <c r="EZ1409" s="9">
        <v>0</v>
      </c>
      <c r="FA1409" s="9">
        <v>0</v>
      </c>
      <c r="FB1409" s="9">
        <v>0</v>
      </c>
      <c r="FC1409" s="9">
        <v>0</v>
      </c>
      <c r="FD1409" s="9">
        <v>0</v>
      </c>
      <c r="FE1409" s="9">
        <v>0</v>
      </c>
      <c r="FF1409">
        <v>0</v>
      </c>
    </row>
    <row r="1410" spans="1:162" x14ac:dyDescent="0.2">
      <c r="A1410" t="s">
        <v>1595</v>
      </c>
      <c r="B1410" t="s">
        <v>3792</v>
      </c>
      <c r="C1410" t="s">
        <v>4599</v>
      </c>
      <c r="D1410" s="1">
        <v>0</v>
      </c>
      <c r="E1410" s="1">
        <v>0</v>
      </c>
      <c r="F1410" s="4">
        <v>0</v>
      </c>
      <c r="G1410" s="4">
        <v>0</v>
      </c>
      <c r="H1410" s="5">
        <v>0</v>
      </c>
      <c r="I1410">
        <v>0</v>
      </c>
      <c r="J1410" s="4">
        <v>0</v>
      </c>
      <c r="K1410">
        <v>0</v>
      </c>
      <c r="L1410" s="5">
        <v>0</v>
      </c>
      <c r="M1410">
        <v>0</v>
      </c>
      <c r="N1410" s="4">
        <v>0</v>
      </c>
      <c r="O1410">
        <v>0</v>
      </c>
      <c r="P1410" s="5">
        <v>0</v>
      </c>
      <c r="Q1410">
        <v>1</v>
      </c>
      <c r="R1410" s="4">
        <v>0</v>
      </c>
      <c r="S1410">
        <v>0</v>
      </c>
      <c r="T1410" s="5">
        <v>1</v>
      </c>
      <c r="U1410">
        <v>1</v>
      </c>
      <c r="V1410" s="4">
        <v>0</v>
      </c>
      <c r="W1410">
        <v>0</v>
      </c>
      <c r="X1410" s="5">
        <v>1</v>
      </c>
      <c r="Y1410">
        <v>1</v>
      </c>
      <c r="Z1410" s="4">
        <v>0</v>
      </c>
      <c r="AA1410">
        <v>0</v>
      </c>
      <c r="AB1410" s="5">
        <v>1</v>
      </c>
      <c r="AD1410">
        <v>0</v>
      </c>
      <c r="AE1410">
        <v>0</v>
      </c>
      <c r="AF1410" s="4">
        <v>0</v>
      </c>
      <c r="AG1410">
        <v>0</v>
      </c>
      <c r="AH1410" s="5">
        <v>0</v>
      </c>
      <c r="AI1410">
        <v>0</v>
      </c>
      <c r="AJ1410" s="4">
        <v>0</v>
      </c>
      <c r="AK1410">
        <v>0</v>
      </c>
      <c r="AL1410" s="5">
        <v>0</v>
      </c>
      <c r="AM1410">
        <v>0</v>
      </c>
      <c r="AN1410" s="4">
        <v>0</v>
      </c>
      <c r="AO1410">
        <v>0</v>
      </c>
      <c r="AP1410" s="5">
        <v>0</v>
      </c>
      <c r="AQ1410">
        <v>1</v>
      </c>
      <c r="AR1410" s="4">
        <v>0</v>
      </c>
      <c r="AS1410">
        <v>0</v>
      </c>
      <c r="AT1410" s="5">
        <v>1</v>
      </c>
      <c r="AU1410">
        <v>1</v>
      </c>
      <c r="AV1410" s="4">
        <v>0</v>
      </c>
      <c r="AW1410">
        <v>0</v>
      </c>
      <c r="AX1410" s="5">
        <v>1</v>
      </c>
      <c r="AY1410">
        <v>1</v>
      </c>
      <c r="AZ1410" s="4">
        <v>0</v>
      </c>
      <c r="BA1410">
        <v>0</v>
      </c>
      <c r="BB1410" s="5">
        <v>1</v>
      </c>
      <c r="BD1410">
        <v>0</v>
      </c>
      <c r="BE1410">
        <v>0</v>
      </c>
      <c r="BF1410" s="4">
        <v>0</v>
      </c>
      <c r="BG1410">
        <v>0</v>
      </c>
      <c r="BH1410" s="5">
        <v>0</v>
      </c>
      <c r="BI1410">
        <v>0</v>
      </c>
      <c r="BJ1410" s="4">
        <v>0</v>
      </c>
      <c r="BK1410">
        <v>0</v>
      </c>
      <c r="BL1410" s="5">
        <v>0</v>
      </c>
      <c r="BM1410">
        <v>0</v>
      </c>
      <c r="BN1410" s="4">
        <v>0</v>
      </c>
      <c r="BO1410">
        <v>0</v>
      </c>
      <c r="BP1410" s="5">
        <v>0</v>
      </c>
      <c r="BQ1410">
        <v>1</v>
      </c>
      <c r="BR1410" s="4">
        <v>0</v>
      </c>
      <c r="BS1410">
        <v>0</v>
      </c>
      <c r="BT1410" s="5">
        <v>1</v>
      </c>
      <c r="BU1410">
        <v>1</v>
      </c>
      <c r="BV1410" s="4">
        <v>0</v>
      </c>
      <c r="BW1410">
        <v>0</v>
      </c>
      <c r="BX1410" s="5">
        <v>1</v>
      </c>
      <c r="BY1410">
        <v>1</v>
      </c>
      <c r="BZ1410" s="4">
        <v>0</v>
      </c>
      <c r="CA1410">
        <v>0</v>
      </c>
      <c r="CB1410" s="5">
        <v>1</v>
      </c>
      <c r="CD1410">
        <v>0</v>
      </c>
      <c r="CE1410">
        <v>0</v>
      </c>
      <c r="CF1410" s="4">
        <v>0</v>
      </c>
      <c r="CG1410">
        <v>0</v>
      </c>
      <c r="CH1410" s="5">
        <v>0</v>
      </c>
      <c r="CI1410">
        <v>0</v>
      </c>
      <c r="CJ1410" s="4">
        <v>0</v>
      </c>
      <c r="CK1410">
        <v>0</v>
      </c>
      <c r="CL1410" s="5">
        <v>0</v>
      </c>
      <c r="CM1410">
        <v>0</v>
      </c>
      <c r="CN1410" s="4">
        <v>0</v>
      </c>
      <c r="CO1410">
        <v>0</v>
      </c>
      <c r="CP1410" s="5">
        <v>0</v>
      </c>
      <c r="CQ1410">
        <v>1</v>
      </c>
      <c r="CR1410" s="4">
        <v>0</v>
      </c>
      <c r="CS1410">
        <v>0</v>
      </c>
      <c r="CT1410" s="5">
        <v>1</v>
      </c>
      <c r="CU1410">
        <v>1</v>
      </c>
      <c r="CV1410" s="4">
        <v>0</v>
      </c>
      <c r="CW1410">
        <v>0</v>
      </c>
      <c r="CX1410" s="5">
        <v>1</v>
      </c>
      <c r="CY1410" s="21">
        <v>0</v>
      </c>
      <c r="CZ1410" s="21">
        <v>0</v>
      </c>
      <c r="DA1410" s="21">
        <v>0</v>
      </c>
      <c r="DB1410" s="5">
        <v>0</v>
      </c>
      <c r="DD1410" s="8">
        <v>0</v>
      </c>
      <c r="DE1410" s="8">
        <v>0</v>
      </c>
      <c r="DF1410" s="8">
        <v>0</v>
      </c>
      <c r="DG1410" s="8">
        <v>0</v>
      </c>
      <c r="DH1410" s="8">
        <v>0</v>
      </c>
      <c r="DI1410" s="8">
        <v>0</v>
      </c>
      <c r="DJ1410" s="8">
        <v>0</v>
      </c>
      <c r="DK1410" s="8">
        <v>0</v>
      </c>
      <c r="DL1410" s="8">
        <v>0</v>
      </c>
      <c r="DM1410" s="8">
        <v>0</v>
      </c>
      <c r="DN1410" s="8">
        <v>0</v>
      </c>
      <c r="DO1410" s="8">
        <v>0</v>
      </c>
      <c r="DP1410" s="8">
        <v>0</v>
      </c>
      <c r="DQ1410" s="8">
        <v>0</v>
      </c>
      <c r="DR1410" s="8">
        <v>0</v>
      </c>
      <c r="DS1410" s="8">
        <v>0</v>
      </c>
      <c r="DT1410" s="8">
        <v>0</v>
      </c>
      <c r="DU1410" s="8">
        <v>0</v>
      </c>
      <c r="DV1410" s="8">
        <v>0</v>
      </c>
      <c r="DW1410" s="8">
        <v>0</v>
      </c>
      <c r="DX1410" s="8">
        <v>0</v>
      </c>
      <c r="DY1410" s="8">
        <v>0</v>
      </c>
      <c r="DZ1410" s="8">
        <v>0</v>
      </c>
      <c r="EA1410" s="8">
        <v>0</v>
      </c>
      <c r="EB1410" s="8">
        <v>0</v>
      </c>
      <c r="EC1410" s="8">
        <v>0</v>
      </c>
      <c r="ED1410" s="20">
        <v>0</v>
      </c>
      <c r="EF1410" s="9">
        <v>0</v>
      </c>
      <c r="EG1410" s="9">
        <v>0</v>
      </c>
      <c r="EH1410" s="9">
        <v>0</v>
      </c>
      <c r="EI1410" s="9">
        <v>0</v>
      </c>
      <c r="EJ1410" s="9">
        <v>0</v>
      </c>
      <c r="EK1410" s="9">
        <v>0</v>
      </c>
      <c r="EL1410" s="9">
        <v>0</v>
      </c>
      <c r="EM1410" s="9">
        <v>0</v>
      </c>
      <c r="EN1410" s="9">
        <v>0</v>
      </c>
      <c r="EO1410" s="9">
        <v>0</v>
      </c>
      <c r="EP1410" s="9">
        <v>0</v>
      </c>
      <c r="EQ1410" s="9">
        <v>0</v>
      </c>
      <c r="ER1410" s="9">
        <v>0</v>
      </c>
      <c r="ES1410" s="9">
        <v>0</v>
      </c>
      <c r="ET1410" s="9">
        <v>0</v>
      </c>
      <c r="EU1410" s="9">
        <v>0</v>
      </c>
      <c r="EV1410" s="9">
        <v>0</v>
      </c>
      <c r="EW1410" s="9">
        <v>0</v>
      </c>
      <c r="EX1410" s="9">
        <v>0</v>
      </c>
      <c r="EY1410" s="9">
        <v>0</v>
      </c>
      <c r="EZ1410" s="9">
        <v>0</v>
      </c>
      <c r="FA1410" s="9">
        <v>0</v>
      </c>
      <c r="FB1410" s="9">
        <v>0</v>
      </c>
      <c r="FC1410" s="9">
        <v>0</v>
      </c>
      <c r="FD1410" s="9">
        <v>0</v>
      </c>
      <c r="FE1410" s="9">
        <v>0</v>
      </c>
      <c r="FF1410">
        <v>0</v>
      </c>
    </row>
    <row r="1411" spans="1:162" x14ac:dyDescent="0.2">
      <c r="A1411" t="s">
        <v>1572</v>
      </c>
      <c r="B1411" t="s">
        <v>3793</v>
      </c>
      <c r="C1411" t="s">
        <v>4599</v>
      </c>
      <c r="D1411" s="1">
        <v>0</v>
      </c>
      <c r="E1411" s="1">
        <v>0</v>
      </c>
      <c r="F1411" s="4">
        <v>0</v>
      </c>
      <c r="G1411" s="4">
        <v>0</v>
      </c>
      <c r="H1411" s="5">
        <v>0</v>
      </c>
      <c r="I1411">
        <v>0</v>
      </c>
      <c r="J1411" s="4">
        <v>0</v>
      </c>
      <c r="K1411">
        <v>0</v>
      </c>
      <c r="L1411" s="5">
        <v>0</v>
      </c>
      <c r="M1411">
        <v>0</v>
      </c>
      <c r="N1411" s="4">
        <v>0</v>
      </c>
      <c r="O1411">
        <v>0</v>
      </c>
      <c r="P1411" s="5">
        <v>0</v>
      </c>
      <c r="Q1411">
        <v>3</v>
      </c>
      <c r="R1411" s="4">
        <v>0</v>
      </c>
      <c r="S1411">
        <v>0</v>
      </c>
      <c r="T1411" s="5">
        <v>3</v>
      </c>
      <c r="U1411">
        <v>3</v>
      </c>
      <c r="V1411" s="4">
        <v>0</v>
      </c>
      <c r="W1411">
        <v>0</v>
      </c>
      <c r="X1411" s="5">
        <v>3</v>
      </c>
      <c r="Y1411">
        <v>0</v>
      </c>
      <c r="Z1411" s="4">
        <v>0</v>
      </c>
      <c r="AA1411">
        <v>0</v>
      </c>
      <c r="AB1411" s="5">
        <v>0</v>
      </c>
      <c r="AD1411">
        <v>0</v>
      </c>
      <c r="AE1411">
        <v>0</v>
      </c>
      <c r="AF1411" s="4">
        <v>0</v>
      </c>
      <c r="AG1411">
        <v>0</v>
      </c>
      <c r="AH1411" s="5">
        <v>0</v>
      </c>
      <c r="AI1411">
        <v>0</v>
      </c>
      <c r="AJ1411" s="4">
        <v>0</v>
      </c>
      <c r="AK1411">
        <v>0</v>
      </c>
      <c r="AL1411" s="5">
        <v>0</v>
      </c>
      <c r="AM1411">
        <v>0</v>
      </c>
      <c r="AN1411" s="4">
        <v>0</v>
      </c>
      <c r="AO1411">
        <v>0</v>
      </c>
      <c r="AP1411" s="5">
        <v>0</v>
      </c>
      <c r="AQ1411">
        <v>3</v>
      </c>
      <c r="AR1411" s="4">
        <v>0</v>
      </c>
      <c r="AS1411">
        <v>0</v>
      </c>
      <c r="AT1411" s="5">
        <v>3</v>
      </c>
      <c r="AU1411">
        <v>3</v>
      </c>
      <c r="AV1411" s="4">
        <v>0</v>
      </c>
      <c r="AW1411">
        <v>0</v>
      </c>
      <c r="AX1411" s="5">
        <v>3</v>
      </c>
      <c r="AY1411">
        <v>0</v>
      </c>
      <c r="AZ1411" s="4">
        <v>0</v>
      </c>
      <c r="BA1411">
        <v>0</v>
      </c>
      <c r="BB1411" s="5">
        <v>0</v>
      </c>
      <c r="BD1411">
        <v>0</v>
      </c>
      <c r="BE1411">
        <v>0</v>
      </c>
      <c r="BF1411" s="4">
        <v>0</v>
      </c>
      <c r="BG1411">
        <v>0</v>
      </c>
      <c r="BH1411" s="5">
        <v>0</v>
      </c>
      <c r="BI1411">
        <v>0</v>
      </c>
      <c r="BJ1411" s="4">
        <v>0</v>
      </c>
      <c r="BK1411">
        <v>0</v>
      </c>
      <c r="BL1411" s="5">
        <v>0</v>
      </c>
      <c r="BM1411">
        <v>0</v>
      </c>
      <c r="BN1411" s="4">
        <v>0</v>
      </c>
      <c r="BO1411">
        <v>0</v>
      </c>
      <c r="BP1411" s="5">
        <v>0</v>
      </c>
      <c r="BQ1411">
        <v>3</v>
      </c>
      <c r="BR1411" s="4">
        <v>0</v>
      </c>
      <c r="BS1411">
        <v>0</v>
      </c>
      <c r="BT1411" s="5">
        <v>3</v>
      </c>
      <c r="BU1411">
        <v>3</v>
      </c>
      <c r="BV1411" s="4">
        <v>0</v>
      </c>
      <c r="BW1411">
        <v>0</v>
      </c>
      <c r="BX1411" s="5">
        <v>3</v>
      </c>
      <c r="BY1411">
        <v>0</v>
      </c>
      <c r="BZ1411" s="4">
        <v>0</v>
      </c>
      <c r="CA1411">
        <v>0</v>
      </c>
      <c r="CB1411" s="5">
        <v>0</v>
      </c>
      <c r="CD1411">
        <v>0</v>
      </c>
      <c r="CE1411">
        <v>0</v>
      </c>
      <c r="CF1411" s="4">
        <v>0</v>
      </c>
      <c r="CG1411">
        <v>0</v>
      </c>
      <c r="CH1411" s="5">
        <v>0</v>
      </c>
      <c r="CI1411">
        <v>0</v>
      </c>
      <c r="CJ1411" s="4">
        <v>0</v>
      </c>
      <c r="CK1411">
        <v>0</v>
      </c>
      <c r="CL1411" s="5">
        <v>0</v>
      </c>
      <c r="CM1411">
        <v>0</v>
      </c>
      <c r="CN1411" s="4">
        <v>0</v>
      </c>
      <c r="CO1411">
        <v>0</v>
      </c>
      <c r="CP1411" s="5">
        <v>0</v>
      </c>
      <c r="CQ1411">
        <v>3</v>
      </c>
      <c r="CR1411" s="4">
        <v>0</v>
      </c>
      <c r="CS1411">
        <v>0</v>
      </c>
      <c r="CT1411" s="5">
        <v>3</v>
      </c>
      <c r="CU1411">
        <v>0</v>
      </c>
      <c r="CV1411" s="4">
        <v>0</v>
      </c>
      <c r="CW1411">
        <v>0</v>
      </c>
      <c r="CX1411" s="5">
        <v>0</v>
      </c>
      <c r="CY1411" s="21">
        <v>0</v>
      </c>
      <c r="CZ1411" s="21">
        <v>0</v>
      </c>
      <c r="DA1411" s="21">
        <v>0</v>
      </c>
      <c r="DB1411" s="5">
        <v>0</v>
      </c>
      <c r="DD1411" s="8">
        <v>0</v>
      </c>
      <c r="DE1411" s="8">
        <v>0</v>
      </c>
      <c r="DF1411" s="8">
        <v>0</v>
      </c>
      <c r="DG1411" s="8">
        <v>0</v>
      </c>
      <c r="DH1411" s="8">
        <v>0</v>
      </c>
      <c r="DI1411" s="8">
        <v>0</v>
      </c>
      <c r="DJ1411" s="8">
        <v>0</v>
      </c>
      <c r="DK1411" s="8">
        <v>0</v>
      </c>
      <c r="DL1411" s="8">
        <v>0</v>
      </c>
      <c r="DM1411" s="8">
        <v>0</v>
      </c>
      <c r="DN1411" s="8">
        <v>0</v>
      </c>
      <c r="DO1411" s="8">
        <v>0</v>
      </c>
      <c r="DP1411" s="8">
        <v>0</v>
      </c>
      <c r="DQ1411" s="8">
        <v>0</v>
      </c>
      <c r="DR1411" s="8">
        <v>0</v>
      </c>
      <c r="DS1411" s="8">
        <v>0</v>
      </c>
      <c r="DT1411" s="8">
        <v>0</v>
      </c>
      <c r="DU1411" s="8">
        <v>0</v>
      </c>
      <c r="DV1411" s="8">
        <v>0</v>
      </c>
      <c r="DW1411" s="8">
        <v>0</v>
      </c>
      <c r="DX1411" s="8">
        <v>0</v>
      </c>
      <c r="DY1411" s="8">
        <v>0</v>
      </c>
      <c r="DZ1411" s="8">
        <v>0</v>
      </c>
      <c r="EA1411" s="8">
        <v>0</v>
      </c>
      <c r="EB1411" s="8">
        <v>0</v>
      </c>
      <c r="EC1411" s="8">
        <v>0</v>
      </c>
      <c r="ED1411" s="20">
        <v>0</v>
      </c>
      <c r="EF1411" s="9">
        <v>0</v>
      </c>
      <c r="EG1411" s="9">
        <v>0</v>
      </c>
      <c r="EH1411" s="9">
        <v>0</v>
      </c>
      <c r="EI1411" s="9">
        <v>0</v>
      </c>
      <c r="EJ1411" s="9">
        <v>0</v>
      </c>
      <c r="EK1411" s="9">
        <v>0</v>
      </c>
      <c r="EL1411" s="9">
        <v>0</v>
      </c>
      <c r="EM1411" s="9">
        <v>0</v>
      </c>
      <c r="EN1411" s="9">
        <v>0</v>
      </c>
      <c r="EO1411" s="9">
        <v>0</v>
      </c>
      <c r="EP1411" s="9">
        <v>0</v>
      </c>
      <c r="EQ1411" s="9">
        <v>0</v>
      </c>
      <c r="ER1411" s="9">
        <v>0</v>
      </c>
      <c r="ES1411" s="9">
        <v>0</v>
      </c>
      <c r="ET1411" s="9">
        <v>0</v>
      </c>
      <c r="EU1411" s="9">
        <v>0</v>
      </c>
      <c r="EV1411" s="9">
        <v>0</v>
      </c>
      <c r="EW1411" s="9">
        <v>0</v>
      </c>
      <c r="EX1411" s="9">
        <v>0</v>
      </c>
      <c r="EY1411" s="9">
        <v>0</v>
      </c>
      <c r="EZ1411" s="9">
        <v>0</v>
      </c>
      <c r="FA1411" s="9">
        <v>0</v>
      </c>
      <c r="FB1411" s="9">
        <v>0</v>
      </c>
      <c r="FC1411" s="9">
        <v>0</v>
      </c>
      <c r="FD1411" s="9">
        <v>0</v>
      </c>
      <c r="FE1411" s="9">
        <v>0</v>
      </c>
      <c r="FF1411">
        <v>0</v>
      </c>
    </row>
    <row r="1412" spans="1:162" x14ac:dyDescent="0.2">
      <c r="A1412" t="s">
        <v>992</v>
      </c>
      <c r="B1412" t="s">
        <v>3794</v>
      </c>
      <c r="C1412" t="s">
        <v>3</v>
      </c>
      <c r="D1412" s="1">
        <v>0</v>
      </c>
      <c r="E1412" s="1">
        <v>0</v>
      </c>
      <c r="F1412" s="4">
        <v>0</v>
      </c>
      <c r="G1412" s="4">
        <v>0</v>
      </c>
      <c r="H1412" s="5">
        <v>0</v>
      </c>
      <c r="I1412">
        <v>5</v>
      </c>
      <c r="J1412" s="4">
        <v>0</v>
      </c>
      <c r="K1412">
        <v>0</v>
      </c>
      <c r="L1412" s="5">
        <v>5</v>
      </c>
      <c r="M1412">
        <v>5</v>
      </c>
      <c r="N1412" s="4">
        <v>0</v>
      </c>
      <c r="O1412">
        <v>0</v>
      </c>
      <c r="P1412" s="5">
        <v>5</v>
      </c>
      <c r="Q1412">
        <v>6</v>
      </c>
      <c r="R1412" s="4">
        <v>0</v>
      </c>
      <c r="S1412">
        <v>0</v>
      </c>
      <c r="T1412" s="5">
        <v>6</v>
      </c>
      <c r="U1412">
        <v>6</v>
      </c>
      <c r="V1412" s="4">
        <v>0</v>
      </c>
      <c r="W1412">
        <v>0</v>
      </c>
      <c r="X1412" s="5">
        <v>6</v>
      </c>
      <c r="Y1412">
        <v>6</v>
      </c>
      <c r="Z1412" s="4">
        <v>0</v>
      </c>
      <c r="AA1412">
        <v>0</v>
      </c>
      <c r="AB1412" s="5">
        <v>6</v>
      </c>
      <c r="AD1412">
        <v>0</v>
      </c>
      <c r="AE1412">
        <v>0</v>
      </c>
      <c r="AF1412" s="4">
        <v>0</v>
      </c>
      <c r="AG1412">
        <v>0</v>
      </c>
      <c r="AH1412" s="5">
        <v>0</v>
      </c>
      <c r="AI1412">
        <v>5</v>
      </c>
      <c r="AJ1412" s="4">
        <v>0</v>
      </c>
      <c r="AK1412">
        <v>0</v>
      </c>
      <c r="AL1412" s="5">
        <v>5</v>
      </c>
      <c r="AM1412">
        <v>5</v>
      </c>
      <c r="AN1412" s="4">
        <v>0</v>
      </c>
      <c r="AO1412">
        <v>0</v>
      </c>
      <c r="AP1412" s="5">
        <v>5</v>
      </c>
      <c r="AQ1412">
        <v>6</v>
      </c>
      <c r="AR1412" s="4">
        <v>0</v>
      </c>
      <c r="AS1412">
        <v>0</v>
      </c>
      <c r="AT1412" s="5">
        <v>6</v>
      </c>
      <c r="AU1412">
        <v>6</v>
      </c>
      <c r="AV1412" s="4">
        <v>0</v>
      </c>
      <c r="AW1412">
        <v>0</v>
      </c>
      <c r="AX1412" s="5">
        <v>6</v>
      </c>
      <c r="AY1412">
        <v>6</v>
      </c>
      <c r="AZ1412" s="4">
        <v>0</v>
      </c>
      <c r="BA1412">
        <v>0</v>
      </c>
      <c r="BB1412" s="5">
        <v>6</v>
      </c>
      <c r="BD1412">
        <v>0</v>
      </c>
      <c r="BE1412">
        <v>0</v>
      </c>
      <c r="BF1412" s="4">
        <v>0</v>
      </c>
      <c r="BG1412">
        <v>0</v>
      </c>
      <c r="BH1412" s="5">
        <v>0</v>
      </c>
      <c r="BI1412">
        <v>5</v>
      </c>
      <c r="BJ1412" s="4">
        <v>0</v>
      </c>
      <c r="BK1412">
        <v>0</v>
      </c>
      <c r="BL1412" s="5">
        <v>5</v>
      </c>
      <c r="BM1412">
        <v>6</v>
      </c>
      <c r="BN1412" s="4">
        <v>0</v>
      </c>
      <c r="BO1412">
        <v>0</v>
      </c>
      <c r="BP1412" s="5">
        <v>6</v>
      </c>
      <c r="BQ1412">
        <v>6</v>
      </c>
      <c r="BR1412" s="4">
        <v>0</v>
      </c>
      <c r="BS1412">
        <v>0</v>
      </c>
      <c r="BT1412" s="5">
        <v>6</v>
      </c>
      <c r="BU1412">
        <v>6</v>
      </c>
      <c r="BV1412" s="4">
        <v>0</v>
      </c>
      <c r="BW1412">
        <v>0</v>
      </c>
      <c r="BX1412" s="5">
        <v>6</v>
      </c>
      <c r="BY1412">
        <v>6</v>
      </c>
      <c r="BZ1412" s="4">
        <v>0</v>
      </c>
      <c r="CA1412">
        <v>0</v>
      </c>
      <c r="CB1412" s="5">
        <v>6</v>
      </c>
      <c r="CD1412">
        <v>0</v>
      </c>
      <c r="CE1412">
        <v>0</v>
      </c>
      <c r="CF1412" s="4">
        <v>0</v>
      </c>
      <c r="CG1412">
        <v>0</v>
      </c>
      <c r="CH1412" s="5">
        <v>0</v>
      </c>
      <c r="CI1412">
        <v>5</v>
      </c>
      <c r="CJ1412" s="4">
        <v>0</v>
      </c>
      <c r="CK1412">
        <v>0</v>
      </c>
      <c r="CL1412" s="5">
        <v>5</v>
      </c>
      <c r="CM1412">
        <v>6</v>
      </c>
      <c r="CN1412" s="4">
        <v>0</v>
      </c>
      <c r="CO1412">
        <v>0</v>
      </c>
      <c r="CP1412" s="5">
        <v>6</v>
      </c>
      <c r="CQ1412">
        <v>6</v>
      </c>
      <c r="CR1412" s="4">
        <v>0</v>
      </c>
      <c r="CS1412">
        <v>0</v>
      </c>
      <c r="CT1412" s="5">
        <v>6</v>
      </c>
      <c r="CU1412">
        <v>6</v>
      </c>
      <c r="CV1412" s="4">
        <v>0</v>
      </c>
      <c r="CW1412">
        <v>0</v>
      </c>
      <c r="CX1412" s="5">
        <v>6</v>
      </c>
      <c r="CY1412" s="21">
        <v>0</v>
      </c>
      <c r="CZ1412" s="21">
        <v>0</v>
      </c>
      <c r="DA1412" s="21">
        <v>0</v>
      </c>
      <c r="DB1412" s="5">
        <v>0</v>
      </c>
      <c r="DD1412" s="8">
        <v>0</v>
      </c>
      <c r="DE1412" s="8">
        <v>0</v>
      </c>
      <c r="DF1412" s="8">
        <v>0</v>
      </c>
      <c r="DG1412" s="8">
        <v>0</v>
      </c>
      <c r="DH1412" s="8">
        <v>0</v>
      </c>
      <c r="DI1412" s="8">
        <v>0</v>
      </c>
      <c r="DJ1412" s="8">
        <v>0</v>
      </c>
      <c r="DK1412" s="8">
        <v>0</v>
      </c>
      <c r="DL1412" s="8">
        <v>0</v>
      </c>
      <c r="DM1412" s="8">
        <v>0</v>
      </c>
      <c r="DN1412" s="8">
        <v>0</v>
      </c>
      <c r="DO1412" s="8">
        <v>0</v>
      </c>
      <c r="DP1412" s="8">
        <v>0</v>
      </c>
      <c r="DQ1412" s="8">
        <v>0</v>
      </c>
      <c r="DR1412" s="8">
        <v>0</v>
      </c>
      <c r="DS1412" s="8">
        <v>0</v>
      </c>
      <c r="DT1412" s="8">
        <v>0</v>
      </c>
      <c r="DU1412" s="8">
        <v>0</v>
      </c>
      <c r="DV1412" s="8">
        <v>0</v>
      </c>
      <c r="DW1412" s="8">
        <v>0</v>
      </c>
      <c r="DX1412" s="8">
        <v>0</v>
      </c>
      <c r="DY1412" s="8">
        <v>0</v>
      </c>
      <c r="DZ1412" s="8">
        <v>0</v>
      </c>
      <c r="EA1412" s="8">
        <v>0</v>
      </c>
      <c r="EB1412" s="8">
        <v>0</v>
      </c>
      <c r="EC1412" s="8">
        <v>0</v>
      </c>
      <c r="ED1412" s="20">
        <v>0</v>
      </c>
      <c r="EF1412" s="9">
        <v>0</v>
      </c>
      <c r="EG1412" s="9">
        <v>0</v>
      </c>
      <c r="EH1412" s="9">
        <v>0</v>
      </c>
      <c r="EI1412" s="9">
        <v>0</v>
      </c>
      <c r="EJ1412" s="9">
        <v>0</v>
      </c>
      <c r="EK1412" s="9">
        <v>0</v>
      </c>
      <c r="EL1412" s="9">
        <v>0</v>
      </c>
      <c r="EM1412" s="9">
        <v>0</v>
      </c>
      <c r="EN1412" s="9">
        <v>0</v>
      </c>
      <c r="EO1412" s="9">
        <v>0</v>
      </c>
      <c r="EP1412" s="9">
        <v>0</v>
      </c>
      <c r="EQ1412" s="9">
        <v>0</v>
      </c>
      <c r="ER1412" s="9">
        <v>0</v>
      </c>
      <c r="ES1412" s="9">
        <v>0</v>
      </c>
      <c r="ET1412" s="9">
        <v>0</v>
      </c>
      <c r="EU1412" s="9">
        <v>0</v>
      </c>
      <c r="EV1412" s="9">
        <v>0</v>
      </c>
      <c r="EW1412" s="9">
        <v>0</v>
      </c>
      <c r="EX1412" s="9">
        <v>0</v>
      </c>
      <c r="EY1412" s="9">
        <v>0</v>
      </c>
      <c r="EZ1412" s="9">
        <v>0</v>
      </c>
      <c r="FA1412" s="9">
        <v>0</v>
      </c>
      <c r="FB1412" s="9">
        <v>0</v>
      </c>
      <c r="FC1412" s="9">
        <v>0</v>
      </c>
      <c r="FD1412" s="9">
        <v>0</v>
      </c>
      <c r="FE1412" s="9">
        <v>0</v>
      </c>
      <c r="FF1412">
        <v>0</v>
      </c>
    </row>
    <row r="1413" spans="1:162" x14ac:dyDescent="0.2">
      <c r="A1413" t="s">
        <v>1477</v>
      </c>
      <c r="B1413" t="s">
        <v>3795</v>
      </c>
      <c r="C1413" t="s">
        <v>4599</v>
      </c>
      <c r="D1413" s="1">
        <v>0</v>
      </c>
      <c r="E1413" s="1">
        <v>0</v>
      </c>
      <c r="F1413" s="4">
        <v>0</v>
      </c>
      <c r="G1413" s="4">
        <v>0</v>
      </c>
      <c r="H1413" s="5">
        <v>0</v>
      </c>
      <c r="I1413">
        <v>0</v>
      </c>
      <c r="J1413" s="4">
        <v>0</v>
      </c>
      <c r="K1413">
        <v>0</v>
      </c>
      <c r="L1413" s="5">
        <v>0</v>
      </c>
      <c r="M1413">
        <v>0</v>
      </c>
      <c r="N1413" s="4">
        <v>0</v>
      </c>
      <c r="O1413">
        <v>0</v>
      </c>
      <c r="P1413" s="5">
        <v>0</v>
      </c>
      <c r="Q1413">
        <v>3</v>
      </c>
      <c r="R1413" s="4">
        <v>0</v>
      </c>
      <c r="S1413">
        <v>0</v>
      </c>
      <c r="T1413" s="5">
        <v>3</v>
      </c>
      <c r="U1413">
        <v>3</v>
      </c>
      <c r="V1413" s="4">
        <v>0</v>
      </c>
      <c r="W1413">
        <v>0</v>
      </c>
      <c r="X1413" s="5">
        <v>3</v>
      </c>
      <c r="Y1413">
        <v>3</v>
      </c>
      <c r="Z1413" s="4">
        <v>0</v>
      </c>
      <c r="AA1413">
        <v>0</v>
      </c>
      <c r="AB1413" s="5">
        <v>3</v>
      </c>
      <c r="AD1413">
        <v>0</v>
      </c>
      <c r="AE1413">
        <v>0</v>
      </c>
      <c r="AF1413" s="4">
        <v>0</v>
      </c>
      <c r="AG1413">
        <v>0</v>
      </c>
      <c r="AH1413" s="5">
        <v>0</v>
      </c>
      <c r="AI1413">
        <v>0</v>
      </c>
      <c r="AJ1413" s="4">
        <v>0</v>
      </c>
      <c r="AK1413">
        <v>0</v>
      </c>
      <c r="AL1413" s="5">
        <v>0</v>
      </c>
      <c r="AM1413">
        <v>0</v>
      </c>
      <c r="AN1413" s="4">
        <v>0</v>
      </c>
      <c r="AO1413">
        <v>0</v>
      </c>
      <c r="AP1413" s="5">
        <v>0</v>
      </c>
      <c r="AQ1413">
        <v>3</v>
      </c>
      <c r="AR1413" s="4">
        <v>0</v>
      </c>
      <c r="AS1413">
        <v>0</v>
      </c>
      <c r="AT1413" s="5">
        <v>3</v>
      </c>
      <c r="AU1413">
        <v>3</v>
      </c>
      <c r="AV1413" s="4">
        <v>0</v>
      </c>
      <c r="AW1413">
        <v>0</v>
      </c>
      <c r="AX1413" s="5">
        <v>3</v>
      </c>
      <c r="AY1413">
        <v>3</v>
      </c>
      <c r="AZ1413" s="4">
        <v>0</v>
      </c>
      <c r="BA1413">
        <v>0</v>
      </c>
      <c r="BB1413" s="5">
        <v>3</v>
      </c>
      <c r="BD1413">
        <v>0</v>
      </c>
      <c r="BE1413">
        <v>0</v>
      </c>
      <c r="BF1413" s="4">
        <v>0</v>
      </c>
      <c r="BG1413">
        <v>0</v>
      </c>
      <c r="BH1413" s="5">
        <v>0</v>
      </c>
      <c r="BI1413">
        <v>0</v>
      </c>
      <c r="BJ1413" s="4">
        <v>0</v>
      </c>
      <c r="BK1413">
        <v>0</v>
      </c>
      <c r="BL1413" s="5">
        <v>0</v>
      </c>
      <c r="BM1413">
        <v>3</v>
      </c>
      <c r="BN1413" s="4">
        <v>0</v>
      </c>
      <c r="BO1413">
        <v>0</v>
      </c>
      <c r="BP1413" s="5">
        <v>3</v>
      </c>
      <c r="BQ1413">
        <v>3</v>
      </c>
      <c r="BR1413" s="4">
        <v>0</v>
      </c>
      <c r="BS1413">
        <v>0</v>
      </c>
      <c r="BT1413" s="5">
        <v>3</v>
      </c>
      <c r="BU1413">
        <v>3</v>
      </c>
      <c r="BV1413" s="4">
        <v>0</v>
      </c>
      <c r="BW1413">
        <v>0</v>
      </c>
      <c r="BX1413" s="5">
        <v>3</v>
      </c>
      <c r="BY1413">
        <v>3</v>
      </c>
      <c r="BZ1413" s="4">
        <v>0</v>
      </c>
      <c r="CA1413">
        <v>0</v>
      </c>
      <c r="CB1413" s="5">
        <v>3</v>
      </c>
      <c r="CD1413">
        <v>0</v>
      </c>
      <c r="CE1413">
        <v>0</v>
      </c>
      <c r="CF1413" s="4">
        <v>0</v>
      </c>
      <c r="CG1413">
        <v>0</v>
      </c>
      <c r="CH1413" s="5">
        <v>0</v>
      </c>
      <c r="CI1413">
        <v>0</v>
      </c>
      <c r="CJ1413" s="4">
        <v>0</v>
      </c>
      <c r="CK1413">
        <v>0</v>
      </c>
      <c r="CL1413" s="5">
        <v>0</v>
      </c>
      <c r="CM1413">
        <v>3</v>
      </c>
      <c r="CN1413" s="4">
        <v>0</v>
      </c>
      <c r="CO1413">
        <v>0</v>
      </c>
      <c r="CP1413" s="5">
        <v>3</v>
      </c>
      <c r="CQ1413">
        <v>3</v>
      </c>
      <c r="CR1413" s="4">
        <v>0</v>
      </c>
      <c r="CS1413">
        <v>0</v>
      </c>
      <c r="CT1413" s="5">
        <v>3</v>
      </c>
      <c r="CU1413">
        <v>3</v>
      </c>
      <c r="CV1413" s="4">
        <v>0</v>
      </c>
      <c r="CW1413">
        <v>0</v>
      </c>
      <c r="CX1413" s="5">
        <v>3</v>
      </c>
      <c r="CY1413" s="21">
        <v>0</v>
      </c>
      <c r="CZ1413" s="21">
        <v>0</v>
      </c>
      <c r="DA1413" s="21">
        <v>0</v>
      </c>
      <c r="DB1413" s="5">
        <v>0</v>
      </c>
      <c r="DD1413" s="8">
        <v>0</v>
      </c>
      <c r="DE1413" s="8">
        <v>0</v>
      </c>
      <c r="DF1413" s="8">
        <v>0</v>
      </c>
      <c r="DG1413" s="8">
        <v>0</v>
      </c>
      <c r="DH1413" s="8">
        <v>0</v>
      </c>
      <c r="DI1413" s="8">
        <v>0</v>
      </c>
      <c r="DJ1413" s="8">
        <v>0</v>
      </c>
      <c r="DK1413" s="8">
        <v>0</v>
      </c>
      <c r="DL1413" s="8">
        <v>0</v>
      </c>
      <c r="DM1413" s="8">
        <v>0</v>
      </c>
      <c r="DN1413" s="8">
        <v>0</v>
      </c>
      <c r="DO1413" s="8">
        <v>0</v>
      </c>
      <c r="DP1413" s="8">
        <v>0</v>
      </c>
      <c r="DQ1413" s="8">
        <v>0</v>
      </c>
      <c r="DR1413" s="8">
        <v>0</v>
      </c>
      <c r="DS1413" s="8">
        <v>0</v>
      </c>
      <c r="DT1413" s="8">
        <v>0</v>
      </c>
      <c r="DU1413" s="8">
        <v>0</v>
      </c>
      <c r="DV1413" s="8">
        <v>0</v>
      </c>
      <c r="DW1413" s="8">
        <v>0</v>
      </c>
      <c r="DX1413" s="8">
        <v>0</v>
      </c>
      <c r="DY1413" s="8">
        <v>0</v>
      </c>
      <c r="DZ1413" s="8">
        <v>0</v>
      </c>
      <c r="EA1413" s="8">
        <v>0</v>
      </c>
      <c r="EB1413" s="8">
        <v>0</v>
      </c>
      <c r="EC1413" s="8">
        <v>0</v>
      </c>
      <c r="ED1413" s="20">
        <v>0</v>
      </c>
      <c r="EF1413" s="9">
        <v>0</v>
      </c>
      <c r="EG1413" s="9">
        <v>0</v>
      </c>
      <c r="EH1413" s="9">
        <v>0</v>
      </c>
      <c r="EI1413" s="9">
        <v>0</v>
      </c>
      <c r="EJ1413" s="9">
        <v>0</v>
      </c>
      <c r="EK1413" s="9">
        <v>0</v>
      </c>
      <c r="EL1413" s="9">
        <v>0</v>
      </c>
      <c r="EM1413" s="9">
        <v>0</v>
      </c>
      <c r="EN1413" s="9">
        <v>0</v>
      </c>
      <c r="EO1413" s="9">
        <v>0</v>
      </c>
      <c r="EP1413" s="9">
        <v>0</v>
      </c>
      <c r="EQ1413" s="9">
        <v>0</v>
      </c>
      <c r="ER1413" s="9">
        <v>0</v>
      </c>
      <c r="ES1413" s="9">
        <v>0</v>
      </c>
      <c r="ET1413" s="9">
        <v>0</v>
      </c>
      <c r="EU1413" s="9">
        <v>0</v>
      </c>
      <c r="EV1413" s="9">
        <v>0</v>
      </c>
      <c r="EW1413" s="9">
        <v>0</v>
      </c>
      <c r="EX1413" s="9">
        <v>0</v>
      </c>
      <c r="EY1413" s="9">
        <v>0</v>
      </c>
      <c r="EZ1413" s="9">
        <v>0</v>
      </c>
      <c r="FA1413" s="9">
        <v>0</v>
      </c>
      <c r="FB1413" s="9">
        <v>0</v>
      </c>
      <c r="FC1413" s="9">
        <v>0</v>
      </c>
      <c r="FD1413" s="9">
        <v>0</v>
      </c>
      <c r="FE1413" s="9">
        <v>0</v>
      </c>
      <c r="FF1413">
        <v>0</v>
      </c>
    </row>
    <row r="1414" spans="1:162" x14ac:dyDescent="0.2">
      <c r="A1414" t="s">
        <v>2216</v>
      </c>
      <c r="B1414" t="s">
        <v>3796</v>
      </c>
      <c r="C1414" t="s">
        <v>3</v>
      </c>
      <c r="D1414" s="1">
        <v>0</v>
      </c>
      <c r="E1414" s="1">
        <v>0</v>
      </c>
      <c r="F1414" s="4">
        <v>0</v>
      </c>
      <c r="G1414" s="4">
        <v>0</v>
      </c>
      <c r="H1414" s="5">
        <v>0</v>
      </c>
      <c r="I1414">
        <v>0</v>
      </c>
      <c r="J1414" s="4">
        <v>0</v>
      </c>
      <c r="K1414">
        <v>0</v>
      </c>
      <c r="L1414" s="5">
        <v>0</v>
      </c>
      <c r="M1414">
        <v>0</v>
      </c>
      <c r="N1414" s="4">
        <v>0</v>
      </c>
      <c r="O1414">
        <v>0</v>
      </c>
      <c r="P1414" s="5">
        <v>0</v>
      </c>
      <c r="Q1414">
        <v>6</v>
      </c>
      <c r="R1414" s="4">
        <v>0</v>
      </c>
      <c r="S1414">
        <v>0</v>
      </c>
      <c r="T1414" s="5">
        <v>6</v>
      </c>
      <c r="U1414">
        <v>0</v>
      </c>
      <c r="V1414" s="4">
        <v>0</v>
      </c>
      <c r="W1414">
        <v>0</v>
      </c>
      <c r="X1414" s="5">
        <v>0</v>
      </c>
      <c r="Y1414">
        <v>0</v>
      </c>
      <c r="Z1414" s="4">
        <v>0</v>
      </c>
      <c r="AA1414">
        <v>0</v>
      </c>
      <c r="AB1414" s="5">
        <v>0</v>
      </c>
      <c r="AD1414">
        <v>0</v>
      </c>
      <c r="AE1414">
        <v>0</v>
      </c>
      <c r="AF1414" s="4">
        <v>0</v>
      </c>
      <c r="AG1414">
        <v>0</v>
      </c>
      <c r="AH1414" s="5">
        <v>0</v>
      </c>
      <c r="AI1414">
        <v>0</v>
      </c>
      <c r="AJ1414" s="4">
        <v>0</v>
      </c>
      <c r="AK1414">
        <v>0</v>
      </c>
      <c r="AL1414" s="5">
        <v>0</v>
      </c>
      <c r="AM1414">
        <v>0</v>
      </c>
      <c r="AN1414" s="4">
        <v>0</v>
      </c>
      <c r="AO1414">
        <v>0</v>
      </c>
      <c r="AP1414" s="5">
        <v>0</v>
      </c>
      <c r="AQ1414">
        <v>6</v>
      </c>
      <c r="AR1414" s="4">
        <v>0</v>
      </c>
      <c r="AS1414">
        <v>0</v>
      </c>
      <c r="AT1414" s="5">
        <v>6</v>
      </c>
      <c r="AU1414">
        <v>0</v>
      </c>
      <c r="AV1414" s="4">
        <v>0</v>
      </c>
      <c r="AW1414">
        <v>0</v>
      </c>
      <c r="AX1414" s="5">
        <v>0</v>
      </c>
      <c r="AY1414">
        <v>0</v>
      </c>
      <c r="AZ1414" s="4">
        <v>0</v>
      </c>
      <c r="BA1414">
        <v>0</v>
      </c>
      <c r="BB1414" s="5">
        <v>0</v>
      </c>
      <c r="BD1414">
        <v>0</v>
      </c>
      <c r="BE1414">
        <v>0</v>
      </c>
      <c r="BF1414" s="4">
        <v>0</v>
      </c>
      <c r="BG1414">
        <v>0</v>
      </c>
      <c r="BH1414" s="5">
        <v>0</v>
      </c>
      <c r="BI1414">
        <v>0</v>
      </c>
      <c r="BJ1414" s="4">
        <v>0</v>
      </c>
      <c r="BK1414">
        <v>0</v>
      </c>
      <c r="BL1414" s="5">
        <v>0</v>
      </c>
      <c r="BM1414">
        <v>4</v>
      </c>
      <c r="BN1414" s="4">
        <v>0</v>
      </c>
      <c r="BO1414">
        <v>0</v>
      </c>
      <c r="BP1414" s="5">
        <v>4</v>
      </c>
      <c r="BQ1414">
        <v>6</v>
      </c>
      <c r="BR1414" s="4">
        <v>0</v>
      </c>
      <c r="BS1414">
        <v>0</v>
      </c>
      <c r="BT1414" s="5">
        <v>6</v>
      </c>
      <c r="BU1414">
        <v>0</v>
      </c>
      <c r="BV1414" s="4">
        <v>0</v>
      </c>
      <c r="BW1414">
        <v>0</v>
      </c>
      <c r="BX1414" s="5">
        <v>0</v>
      </c>
      <c r="BY1414">
        <v>0</v>
      </c>
      <c r="BZ1414" s="4">
        <v>0</v>
      </c>
      <c r="CA1414">
        <v>0</v>
      </c>
      <c r="CB1414" s="5">
        <v>0</v>
      </c>
      <c r="CD1414">
        <v>0</v>
      </c>
      <c r="CE1414">
        <v>0</v>
      </c>
      <c r="CF1414" s="4">
        <v>0</v>
      </c>
      <c r="CG1414">
        <v>0</v>
      </c>
      <c r="CH1414" s="5">
        <v>0</v>
      </c>
      <c r="CI1414">
        <v>0</v>
      </c>
      <c r="CJ1414" s="4">
        <v>0</v>
      </c>
      <c r="CK1414">
        <v>0</v>
      </c>
      <c r="CL1414" s="5">
        <v>0</v>
      </c>
      <c r="CM1414">
        <v>4</v>
      </c>
      <c r="CN1414" s="4">
        <v>0</v>
      </c>
      <c r="CO1414">
        <v>0</v>
      </c>
      <c r="CP1414" s="5">
        <v>4</v>
      </c>
      <c r="CQ1414">
        <v>6</v>
      </c>
      <c r="CR1414" s="4">
        <v>0</v>
      </c>
      <c r="CS1414">
        <v>0</v>
      </c>
      <c r="CT1414" s="5">
        <v>6</v>
      </c>
      <c r="CU1414">
        <v>0</v>
      </c>
      <c r="CV1414" s="4">
        <v>0</v>
      </c>
      <c r="CW1414">
        <v>0</v>
      </c>
      <c r="CX1414" s="5">
        <v>0</v>
      </c>
      <c r="CY1414" s="21">
        <v>0</v>
      </c>
      <c r="CZ1414" s="21">
        <v>0</v>
      </c>
      <c r="DA1414" s="21">
        <v>0</v>
      </c>
      <c r="DB1414" s="5">
        <v>0</v>
      </c>
      <c r="DD1414" s="8">
        <v>0</v>
      </c>
      <c r="DE1414" s="8">
        <v>0</v>
      </c>
      <c r="DF1414" s="8">
        <v>0</v>
      </c>
      <c r="DG1414" s="8">
        <v>0</v>
      </c>
      <c r="DH1414" s="8">
        <v>0</v>
      </c>
      <c r="DI1414" s="8">
        <v>0</v>
      </c>
      <c r="DJ1414" s="8">
        <v>0</v>
      </c>
      <c r="DK1414" s="8">
        <v>0</v>
      </c>
      <c r="DL1414" s="8">
        <v>0</v>
      </c>
      <c r="DM1414" s="8">
        <v>0</v>
      </c>
      <c r="DN1414" s="8">
        <v>0</v>
      </c>
      <c r="DO1414" s="8">
        <v>0</v>
      </c>
      <c r="DP1414" s="8">
        <v>0</v>
      </c>
      <c r="DQ1414" s="8">
        <v>0</v>
      </c>
      <c r="DR1414" s="8">
        <v>0</v>
      </c>
      <c r="DS1414" s="8">
        <v>0</v>
      </c>
      <c r="DT1414" s="8">
        <v>0</v>
      </c>
      <c r="DU1414" s="8">
        <v>0</v>
      </c>
      <c r="DV1414" s="8">
        <v>0</v>
      </c>
      <c r="DW1414" s="8">
        <v>0</v>
      </c>
      <c r="DX1414" s="8">
        <v>0</v>
      </c>
      <c r="DY1414" s="8">
        <v>0</v>
      </c>
      <c r="DZ1414" s="8">
        <v>0</v>
      </c>
      <c r="EA1414" s="8">
        <v>0</v>
      </c>
      <c r="EB1414" s="8">
        <v>0</v>
      </c>
      <c r="EC1414" s="8">
        <v>0</v>
      </c>
      <c r="ED1414" s="20">
        <v>0</v>
      </c>
      <c r="EF1414" s="9">
        <v>0</v>
      </c>
      <c r="EG1414" s="9">
        <v>0</v>
      </c>
      <c r="EH1414" s="9">
        <v>0</v>
      </c>
      <c r="EI1414" s="9">
        <v>0</v>
      </c>
      <c r="EJ1414" s="9">
        <v>0</v>
      </c>
      <c r="EK1414" s="9">
        <v>0</v>
      </c>
      <c r="EL1414" s="9">
        <v>0</v>
      </c>
      <c r="EM1414" s="9">
        <v>0</v>
      </c>
      <c r="EN1414" s="9">
        <v>0</v>
      </c>
      <c r="EO1414" s="9">
        <v>0</v>
      </c>
      <c r="EP1414" s="9">
        <v>0</v>
      </c>
      <c r="EQ1414" s="9">
        <v>0</v>
      </c>
      <c r="ER1414" s="9">
        <v>0</v>
      </c>
      <c r="ES1414" s="9">
        <v>0</v>
      </c>
      <c r="ET1414" s="9">
        <v>0</v>
      </c>
      <c r="EU1414" s="9">
        <v>0</v>
      </c>
      <c r="EV1414" s="9">
        <v>0</v>
      </c>
      <c r="EW1414" s="9">
        <v>0</v>
      </c>
      <c r="EX1414" s="9">
        <v>0</v>
      </c>
      <c r="EY1414" s="9">
        <v>0</v>
      </c>
      <c r="EZ1414" s="9">
        <v>0</v>
      </c>
      <c r="FA1414" s="9">
        <v>0</v>
      </c>
      <c r="FB1414" s="9">
        <v>0</v>
      </c>
      <c r="FC1414" s="9">
        <v>0</v>
      </c>
      <c r="FD1414" s="9">
        <v>0</v>
      </c>
      <c r="FE1414" s="9">
        <v>0</v>
      </c>
      <c r="FF1414">
        <v>0</v>
      </c>
    </row>
    <row r="1415" spans="1:162" x14ac:dyDescent="0.2">
      <c r="A1415" t="s">
        <v>2215</v>
      </c>
      <c r="B1415" t="s">
        <v>3797</v>
      </c>
      <c r="C1415" t="s">
        <v>3</v>
      </c>
      <c r="D1415" s="1">
        <v>0</v>
      </c>
      <c r="E1415" s="1">
        <v>0</v>
      </c>
      <c r="F1415" s="4">
        <v>0</v>
      </c>
      <c r="G1415" s="4">
        <v>0</v>
      </c>
      <c r="H1415" s="5">
        <v>0</v>
      </c>
      <c r="I1415">
        <v>0</v>
      </c>
      <c r="J1415" s="4">
        <v>0</v>
      </c>
      <c r="K1415">
        <v>0</v>
      </c>
      <c r="L1415" s="5">
        <v>0</v>
      </c>
      <c r="M1415">
        <v>0</v>
      </c>
      <c r="N1415" s="4">
        <v>0</v>
      </c>
      <c r="O1415">
        <v>0</v>
      </c>
      <c r="P1415" s="5">
        <v>0</v>
      </c>
      <c r="Q1415">
        <v>5</v>
      </c>
      <c r="R1415" s="4">
        <v>0</v>
      </c>
      <c r="S1415">
        <v>0</v>
      </c>
      <c r="T1415" s="5">
        <v>5</v>
      </c>
      <c r="U1415">
        <v>0</v>
      </c>
      <c r="V1415" s="4">
        <v>0</v>
      </c>
      <c r="W1415">
        <v>0</v>
      </c>
      <c r="X1415" s="5">
        <v>0</v>
      </c>
      <c r="Y1415">
        <v>0</v>
      </c>
      <c r="Z1415" s="4">
        <v>0</v>
      </c>
      <c r="AA1415">
        <v>0</v>
      </c>
      <c r="AB1415" s="5">
        <v>0</v>
      </c>
      <c r="AD1415">
        <v>0</v>
      </c>
      <c r="AE1415">
        <v>0</v>
      </c>
      <c r="AF1415" s="4">
        <v>0</v>
      </c>
      <c r="AG1415">
        <v>0</v>
      </c>
      <c r="AH1415" s="5">
        <v>0</v>
      </c>
      <c r="AI1415">
        <v>0</v>
      </c>
      <c r="AJ1415" s="4">
        <v>0</v>
      </c>
      <c r="AK1415">
        <v>0</v>
      </c>
      <c r="AL1415" s="5">
        <v>0</v>
      </c>
      <c r="AM1415">
        <v>0</v>
      </c>
      <c r="AN1415" s="4">
        <v>0</v>
      </c>
      <c r="AO1415">
        <v>0</v>
      </c>
      <c r="AP1415" s="5">
        <v>0</v>
      </c>
      <c r="AQ1415">
        <v>5</v>
      </c>
      <c r="AR1415" s="4">
        <v>0</v>
      </c>
      <c r="AS1415">
        <v>0</v>
      </c>
      <c r="AT1415" s="5">
        <v>5</v>
      </c>
      <c r="AU1415">
        <v>0</v>
      </c>
      <c r="AV1415" s="4">
        <v>0</v>
      </c>
      <c r="AW1415">
        <v>0</v>
      </c>
      <c r="AX1415" s="5">
        <v>0</v>
      </c>
      <c r="AY1415">
        <v>0</v>
      </c>
      <c r="AZ1415" s="4">
        <v>0</v>
      </c>
      <c r="BA1415">
        <v>0</v>
      </c>
      <c r="BB1415" s="5">
        <v>0</v>
      </c>
      <c r="BD1415">
        <v>0</v>
      </c>
      <c r="BE1415">
        <v>0</v>
      </c>
      <c r="BF1415" s="4">
        <v>0</v>
      </c>
      <c r="BG1415">
        <v>0</v>
      </c>
      <c r="BH1415" s="5">
        <v>0</v>
      </c>
      <c r="BI1415">
        <v>0</v>
      </c>
      <c r="BJ1415" s="4">
        <v>0</v>
      </c>
      <c r="BK1415">
        <v>0</v>
      </c>
      <c r="BL1415" s="5">
        <v>0</v>
      </c>
      <c r="BM1415">
        <v>4</v>
      </c>
      <c r="BN1415" s="4">
        <v>0</v>
      </c>
      <c r="BO1415">
        <v>0</v>
      </c>
      <c r="BP1415" s="5">
        <v>4</v>
      </c>
      <c r="BQ1415">
        <v>5</v>
      </c>
      <c r="BR1415" s="4">
        <v>0</v>
      </c>
      <c r="BS1415">
        <v>0</v>
      </c>
      <c r="BT1415" s="5">
        <v>5</v>
      </c>
      <c r="BU1415">
        <v>0</v>
      </c>
      <c r="BV1415" s="4">
        <v>0</v>
      </c>
      <c r="BW1415">
        <v>0</v>
      </c>
      <c r="BX1415" s="5">
        <v>0</v>
      </c>
      <c r="BY1415">
        <v>0</v>
      </c>
      <c r="BZ1415" s="4">
        <v>0</v>
      </c>
      <c r="CA1415">
        <v>0</v>
      </c>
      <c r="CB1415" s="5">
        <v>0</v>
      </c>
      <c r="CD1415">
        <v>0</v>
      </c>
      <c r="CE1415">
        <v>0</v>
      </c>
      <c r="CF1415" s="4">
        <v>0</v>
      </c>
      <c r="CG1415">
        <v>0</v>
      </c>
      <c r="CH1415" s="5">
        <v>0</v>
      </c>
      <c r="CI1415">
        <v>0</v>
      </c>
      <c r="CJ1415" s="4">
        <v>0</v>
      </c>
      <c r="CK1415">
        <v>0</v>
      </c>
      <c r="CL1415" s="5">
        <v>0</v>
      </c>
      <c r="CM1415">
        <v>4</v>
      </c>
      <c r="CN1415" s="4">
        <v>0</v>
      </c>
      <c r="CO1415">
        <v>0</v>
      </c>
      <c r="CP1415" s="5">
        <v>4</v>
      </c>
      <c r="CQ1415">
        <v>5</v>
      </c>
      <c r="CR1415" s="4">
        <v>0</v>
      </c>
      <c r="CS1415">
        <v>0</v>
      </c>
      <c r="CT1415" s="5">
        <v>5</v>
      </c>
      <c r="CU1415">
        <v>0</v>
      </c>
      <c r="CV1415" s="4">
        <v>0</v>
      </c>
      <c r="CW1415">
        <v>0</v>
      </c>
      <c r="CX1415" s="5">
        <v>0</v>
      </c>
      <c r="CY1415" s="21">
        <v>0</v>
      </c>
      <c r="CZ1415" s="21">
        <v>0</v>
      </c>
      <c r="DA1415" s="21">
        <v>0</v>
      </c>
      <c r="DB1415" s="5">
        <v>0</v>
      </c>
      <c r="DD1415" s="8">
        <v>0</v>
      </c>
      <c r="DE1415" s="8">
        <v>0</v>
      </c>
      <c r="DF1415" s="8">
        <v>0</v>
      </c>
      <c r="DG1415" s="8">
        <v>0</v>
      </c>
      <c r="DH1415" s="8">
        <v>0</v>
      </c>
      <c r="DI1415" s="8">
        <v>0</v>
      </c>
      <c r="DJ1415" s="8">
        <v>0</v>
      </c>
      <c r="DK1415" s="8">
        <v>0</v>
      </c>
      <c r="DL1415" s="8">
        <v>0</v>
      </c>
      <c r="DM1415" s="8">
        <v>0</v>
      </c>
      <c r="DN1415" s="8">
        <v>0</v>
      </c>
      <c r="DO1415" s="8">
        <v>0</v>
      </c>
      <c r="DP1415" s="8">
        <v>0</v>
      </c>
      <c r="DQ1415" s="8">
        <v>0</v>
      </c>
      <c r="DR1415" s="8">
        <v>0</v>
      </c>
      <c r="DS1415" s="8">
        <v>0</v>
      </c>
      <c r="DT1415" s="8">
        <v>0</v>
      </c>
      <c r="DU1415" s="8">
        <v>0</v>
      </c>
      <c r="DV1415" s="8">
        <v>0</v>
      </c>
      <c r="DW1415" s="8">
        <v>0</v>
      </c>
      <c r="DX1415" s="8">
        <v>0</v>
      </c>
      <c r="DY1415" s="8">
        <v>0</v>
      </c>
      <c r="DZ1415" s="8">
        <v>0</v>
      </c>
      <c r="EA1415" s="8">
        <v>0</v>
      </c>
      <c r="EB1415" s="8">
        <v>0</v>
      </c>
      <c r="EC1415" s="8">
        <v>0</v>
      </c>
      <c r="ED1415" s="20">
        <v>0</v>
      </c>
      <c r="EF1415" s="9">
        <v>0</v>
      </c>
      <c r="EG1415" s="9">
        <v>0</v>
      </c>
      <c r="EH1415" s="9">
        <v>0</v>
      </c>
      <c r="EI1415" s="9">
        <v>0</v>
      </c>
      <c r="EJ1415" s="9">
        <v>0</v>
      </c>
      <c r="EK1415" s="9">
        <v>0</v>
      </c>
      <c r="EL1415" s="9">
        <v>0</v>
      </c>
      <c r="EM1415" s="9">
        <v>0</v>
      </c>
      <c r="EN1415" s="9">
        <v>0</v>
      </c>
      <c r="EO1415" s="9">
        <v>0</v>
      </c>
      <c r="EP1415" s="9">
        <v>0</v>
      </c>
      <c r="EQ1415" s="9">
        <v>0</v>
      </c>
      <c r="ER1415" s="9">
        <v>0</v>
      </c>
      <c r="ES1415" s="9">
        <v>0</v>
      </c>
      <c r="ET1415" s="9">
        <v>0</v>
      </c>
      <c r="EU1415" s="9">
        <v>0</v>
      </c>
      <c r="EV1415" s="9">
        <v>0</v>
      </c>
      <c r="EW1415" s="9">
        <v>0</v>
      </c>
      <c r="EX1415" s="9">
        <v>0</v>
      </c>
      <c r="EY1415" s="9">
        <v>0</v>
      </c>
      <c r="EZ1415" s="9">
        <v>0</v>
      </c>
      <c r="FA1415" s="9">
        <v>0</v>
      </c>
      <c r="FB1415" s="9">
        <v>0</v>
      </c>
      <c r="FC1415" s="9">
        <v>0</v>
      </c>
      <c r="FD1415" s="9">
        <v>0</v>
      </c>
      <c r="FE1415" s="9">
        <v>0</v>
      </c>
      <c r="FF1415">
        <v>0</v>
      </c>
    </row>
    <row r="1416" spans="1:162" x14ac:dyDescent="0.2">
      <c r="A1416" t="s">
        <v>165</v>
      </c>
      <c r="B1416" t="s">
        <v>3798</v>
      </c>
      <c r="C1416" t="s">
        <v>4599</v>
      </c>
      <c r="D1416" s="1">
        <v>1</v>
      </c>
      <c r="E1416" s="1">
        <v>1</v>
      </c>
      <c r="F1416" s="4">
        <v>0</v>
      </c>
      <c r="G1416" s="4">
        <v>0</v>
      </c>
      <c r="H1416" s="5">
        <v>1</v>
      </c>
      <c r="I1416">
        <v>1</v>
      </c>
      <c r="J1416" s="4">
        <v>0</v>
      </c>
      <c r="K1416">
        <v>0</v>
      </c>
      <c r="L1416" s="5">
        <v>1</v>
      </c>
      <c r="M1416">
        <v>1</v>
      </c>
      <c r="N1416" s="4">
        <v>0</v>
      </c>
      <c r="O1416">
        <v>0</v>
      </c>
      <c r="P1416" s="5">
        <v>1</v>
      </c>
      <c r="Q1416">
        <v>3</v>
      </c>
      <c r="R1416" s="4">
        <v>0</v>
      </c>
      <c r="S1416">
        <v>0</v>
      </c>
      <c r="T1416" s="5">
        <v>3</v>
      </c>
      <c r="U1416">
        <v>3</v>
      </c>
      <c r="V1416" s="4">
        <v>0</v>
      </c>
      <c r="W1416">
        <v>0</v>
      </c>
      <c r="X1416" s="5">
        <v>3</v>
      </c>
      <c r="Y1416">
        <v>3</v>
      </c>
      <c r="Z1416" s="4">
        <v>0</v>
      </c>
      <c r="AA1416">
        <v>0</v>
      </c>
      <c r="AB1416" s="5">
        <v>3</v>
      </c>
      <c r="AD1416">
        <v>1</v>
      </c>
      <c r="AE1416">
        <v>1</v>
      </c>
      <c r="AF1416" s="4">
        <v>0</v>
      </c>
      <c r="AG1416">
        <v>0</v>
      </c>
      <c r="AH1416" s="5">
        <v>1</v>
      </c>
      <c r="AI1416">
        <v>1</v>
      </c>
      <c r="AJ1416" s="4">
        <v>0</v>
      </c>
      <c r="AK1416">
        <v>0</v>
      </c>
      <c r="AL1416" s="5">
        <v>1</v>
      </c>
      <c r="AM1416">
        <v>1</v>
      </c>
      <c r="AN1416" s="4">
        <v>0</v>
      </c>
      <c r="AO1416">
        <v>0</v>
      </c>
      <c r="AP1416" s="5">
        <v>1</v>
      </c>
      <c r="AQ1416">
        <v>3</v>
      </c>
      <c r="AR1416" s="4">
        <v>0</v>
      </c>
      <c r="AS1416">
        <v>0</v>
      </c>
      <c r="AT1416" s="5">
        <v>3</v>
      </c>
      <c r="AU1416">
        <v>3</v>
      </c>
      <c r="AV1416" s="4">
        <v>0</v>
      </c>
      <c r="AW1416">
        <v>0</v>
      </c>
      <c r="AX1416" s="5">
        <v>3</v>
      </c>
      <c r="AY1416">
        <v>3</v>
      </c>
      <c r="AZ1416" s="4">
        <v>0</v>
      </c>
      <c r="BA1416">
        <v>0</v>
      </c>
      <c r="BB1416" s="5">
        <v>3</v>
      </c>
      <c r="BD1416">
        <v>1</v>
      </c>
      <c r="BE1416">
        <v>1</v>
      </c>
      <c r="BF1416" s="4">
        <v>0</v>
      </c>
      <c r="BG1416">
        <v>0</v>
      </c>
      <c r="BH1416" s="5">
        <v>1</v>
      </c>
      <c r="BI1416">
        <v>1</v>
      </c>
      <c r="BJ1416" s="4">
        <v>0</v>
      </c>
      <c r="BK1416">
        <v>0</v>
      </c>
      <c r="BL1416" s="5">
        <v>1</v>
      </c>
      <c r="BM1416">
        <v>3</v>
      </c>
      <c r="BN1416" s="4">
        <v>0</v>
      </c>
      <c r="BO1416">
        <v>0</v>
      </c>
      <c r="BP1416" s="5">
        <v>3</v>
      </c>
      <c r="BQ1416">
        <v>3</v>
      </c>
      <c r="BR1416" s="4">
        <v>0</v>
      </c>
      <c r="BS1416">
        <v>0</v>
      </c>
      <c r="BT1416" s="5">
        <v>3</v>
      </c>
      <c r="BU1416">
        <v>3</v>
      </c>
      <c r="BV1416" s="4">
        <v>0</v>
      </c>
      <c r="BW1416">
        <v>0</v>
      </c>
      <c r="BX1416" s="5">
        <v>3</v>
      </c>
      <c r="BY1416">
        <v>3</v>
      </c>
      <c r="BZ1416" s="4">
        <v>0</v>
      </c>
      <c r="CA1416">
        <v>0</v>
      </c>
      <c r="CB1416" s="5">
        <v>3</v>
      </c>
      <c r="CD1416">
        <v>1</v>
      </c>
      <c r="CE1416">
        <v>1</v>
      </c>
      <c r="CF1416" s="4">
        <v>0</v>
      </c>
      <c r="CG1416">
        <v>0</v>
      </c>
      <c r="CH1416" s="5">
        <v>1</v>
      </c>
      <c r="CI1416">
        <v>1</v>
      </c>
      <c r="CJ1416" s="4">
        <v>0</v>
      </c>
      <c r="CK1416">
        <v>0</v>
      </c>
      <c r="CL1416" s="5">
        <v>1</v>
      </c>
      <c r="CM1416">
        <v>3</v>
      </c>
      <c r="CN1416" s="4">
        <v>0</v>
      </c>
      <c r="CO1416">
        <v>0</v>
      </c>
      <c r="CP1416" s="5">
        <v>3</v>
      </c>
      <c r="CQ1416">
        <v>3</v>
      </c>
      <c r="CR1416" s="4">
        <v>0</v>
      </c>
      <c r="CS1416">
        <v>0</v>
      </c>
      <c r="CT1416" s="5">
        <v>3</v>
      </c>
      <c r="CU1416">
        <v>3</v>
      </c>
      <c r="CV1416" s="4">
        <v>0</v>
      </c>
      <c r="CW1416">
        <v>0</v>
      </c>
      <c r="CX1416" s="5">
        <v>3</v>
      </c>
      <c r="CY1416" s="21">
        <v>3</v>
      </c>
      <c r="CZ1416" s="21">
        <v>0</v>
      </c>
      <c r="DA1416" s="21">
        <v>0</v>
      </c>
      <c r="DB1416" s="5">
        <v>3</v>
      </c>
      <c r="DD1416" s="8">
        <v>0</v>
      </c>
      <c r="DE1416" s="8">
        <v>0</v>
      </c>
      <c r="DF1416" s="8">
        <v>0</v>
      </c>
      <c r="DG1416" s="8">
        <v>0</v>
      </c>
      <c r="DH1416" s="8">
        <v>0</v>
      </c>
      <c r="DI1416" s="8">
        <v>0</v>
      </c>
      <c r="DJ1416" s="8">
        <v>0</v>
      </c>
      <c r="DK1416" s="8">
        <v>0</v>
      </c>
      <c r="DL1416" s="8">
        <v>0</v>
      </c>
      <c r="DM1416" s="8">
        <v>0</v>
      </c>
      <c r="DN1416" s="8">
        <v>0</v>
      </c>
      <c r="DO1416" s="8">
        <v>0</v>
      </c>
      <c r="DP1416" s="8">
        <v>0</v>
      </c>
      <c r="DQ1416" s="8">
        <v>0</v>
      </c>
      <c r="DR1416" s="8">
        <v>0</v>
      </c>
      <c r="DS1416" s="8">
        <v>0</v>
      </c>
      <c r="DT1416" s="8">
        <v>0</v>
      </c>
      <c r="DU1416" s="8">
        <v>0</v>
      </c>
      <c r="DV1416" s="8">
        <v>0</v>
      </c>
      <c r="DW1416" s="8">
        <v>0</v>
      </c>
      <c r="DX1416" s="8">
        <v>0</v>
      </c>
      <c r="DY1416" s="8">
        <v>0</v>
      </c>
      <c r="DZ1416" s="8">
        <v>0</v>
      </c>
      <c r="EA1416" s="8">
        <v>0</v>
      </c>
      <c r="EB1416" s="8">
        <v>0</v>
      </c>
      <c r="EC1416" s="8">
        <v>0</v>
      </c>
      <c r="ED1416" s="20">
        <v>0</v>
      </c>
      <c r="EF1416" s="9">
        <v>0</v>
      </c>
      <c r="EG1416" s="9">
        <v>0</v>
      </c>
      <c r="EH1416" s="9">
        <v>0</v>
      </c>
      <c r="EI1416" s="9">
        <v>0</v>
      </c>
      <c r="EJ1416" s="9">
        <v>0</v>
      </c>
      <c r="EK1416" s="9">
        <v>0</v>
      </c>
      <c r="EL1416" s="9">
        <v>0</v>
      </c>
      <c r="EM1416" s="9">
        <v>0</v>
      </c>
      <c r="EN1416" s="9">
        <v>0</v>
      </c>
      <c r="EO1416" s="9">
        <v>0</v>
      </c>
      <c r="EP1416" s="9">
        <v>0</v>
      </c>
      <c r="EQ1416" s="9">
        <v>0</v>
      </c>
      <c r="ER1416" s="9">
        <v>0</v>
      </c>
      <c r="ES1416" s="9">
        <v>0</v>
      </c>
      <c r="ET1416" s="9">
        <v>0</v>
      </c>
      <c r="EU1416" s="9">
        <v>0</v>
      </c>
      <c r="EV1416" s="9">
        <v>0</v>
      </c>
      <c r="EW1416" s="9">
        <v>0</v>
      </c>
      <c r="EX1416" s="9">
        <v>0</v>
      </c>
      <c r="EY1416" s="9">
        <v>0</v>
      </c>
      <c r="EZ1416" s="9">
        <v>0</v>
      </c>
      <c r="FA1416" s="9">
        <v>0</v>
      </c>
      <c r="FB1416" s="9">
        <v>0</v>
      </c>
      <c r="FC1416" s="9">
        <v>0</v>
      </c>
      <c r="FD1416" s="9">
        <v>0</v>
      </c>
      <c r="FE1416" s="9">
        <v>0</v>
      </c>
      <c r="FF1416">
        <v>0</v>
      </c>
    </row>
    <row r="1417" spans="1:162" x14ac:dyDescent="0.2">
      <c r="A1417" t="s">
        <v>2246</v>
      </c>
      <c r="B1417" t="s">
        <v>2245</v>
      </c>
      <c r="C1417" t="s">
        <v>4599</v>
      </c>
      <c r="D1417" s="1">
        <v>0</v>
      </c>
      <c r="E1417" s="1">
        <v>0</v>
      </c>
      <c r="F1417" s="4">
        <v>0</v>
      </c>
      <c r="G1417" s="4">
        <v>0</v>
      </c>
      <c r="H1417" s="5">
        <v>0</v>
      </c>
      <c r="I1417">
        <v>0</v>
      </c>
      <c r="J1417" s="4">
        <v>0</v>
      </c>
      <c r="K1417">
        <v>0</v>
      </c>
      <c r="L1417" s="5">
        <v>0</v>
      </c>
      <c r="M1417">
        <v>0</v>
      </c>
      <c r="N1417" s="4">
        <v>0</v>
      </c>
      <c r="O1417">
        <v>0</v>
      </c>
      <c r="P1417" s="5">
        <v>0</v>
      </c>
      <c r="Q1417">
        <v>3</v>
      </c>
      <c r="R1417" s="4">
        <v>0</v>
      </c>
      <c r="S1417">
        <v>0</v>
      </c>
      <c r="T1417" s="5">
        <v>3</v>
      </c>
      <c r="U1417">
        <v>0</v>
      </c>
      <c r="V1417" s="4">
        <v>0</v>
      </c>
      <c r="W1417">
        <v>0</v>
      </c>
      <c r="X1417" s="5">
        <v>0</v>
      </c>
      <c r="Y1417">
        <v>0</v>
      </c>
      <c r="Z1417" s="4">
        <v>0</v>
      </c>
      <c r="AA1417">
        <v>0</v>
      </c>
      <c r="AB1417" s="5">
        <v>0</v>
      </c>
      <c r="AD1417">
        <v>0</v>
      </c>
      <c r="AE1417">
        <v>0</v>
      </c>
      <c r="AF1417" s="4">
        <v>0</v>
      </c>
      <c r="AG1417">
        <v>0</v>
      </c>
      <c r="AH1417" s="5">
        <v>0</v>
      </c>
      <c r="AI1417">
        <v>0</v>
      </c>
      <c r="AJ1417" s="4">
        <v>0</v>
      </c>
      <c r="AK1417">
        <v>0</v>
      </c>
      <c r="AL1417" s="5">
        <v>0</v>
      </c>
      <c r="AM1417">
        <v>0</v>
      </c>
      <c r="AN1417" s="4">
        <v>0</v>
      </c>
      <c r="AO1417">
        <v>0</v>
      </c>
      <c r="AP1417" s="5">
        <v>0</v>
      </c>
      <c r="AQ1417">
        <v>3</v>
      </c>
      <c r="AR1417" s="4">
        <v>0</v>
      </c>
      <c r="AS1417">
        <v>0</v>
      </c>
      <c r="AT1417" s="5">
        <v>3</v>
      </c>
      <c r="AU1417">
        <v>0</v>
      </c>
      <c r="AV1417" s="4">
        <v>0</v>
      </c>
      <c r="AW1417">
        <v>0</v>
      </c>
      <c r="AX1417" s="5">
        <v>0</v>
      </c>
      <c r="AY1417">
        <v>0</v>
      </c>
      <c r="AZ1417" s="4">
        <v>0</v>
      </c>
      <c r="BA1417">
        <v>0</v>
      </c>
      <c r="BB1417" s="5">
        <v>0</v>
      </c>
      <c r="BD1417">
        <v>0</v>
      </c>
      <c r="BE1417">
        <v>0</v>
      </c>
      <c r="BF1417" s="4">
        <v>0</v>
      </c>
      <c r="BG1417">
        <v>0</v>
      </c>
      <c r="BH1417" s="5">
        <v>0</v>
      </c>
      <c r="BI1417">
        <v>0</v>
      </c>
      <c r="BJ1417" s="4">
        <v>0</v>
      </c>
      <c r="BK1417">
        <v>0</v>
      </c>
      <c r="BL1417" s="5">
        <v>0</v>
      </c>
      <c r="BM1417">
        <v>0</v>
      </c>
      <c r="BN1417" s="4">
        <v>0</v>
      </c>
      <c r="BO1417">
        <v>0</v>
      </c>
      <c r="BP1417" s="5">
        <v>0</v>
      </c>
      <c r="BQ1417">
        <v>3</v>
      </c>
      <c r="BR1417" s="4">
        <v>0</v>
      </c>
      <c r="BS1417">
        <v>0</v>
      </c>
      <c r="BT1417" s="5">
        <v>3</v>
      </c>
      <c r="BU1417">
        <v>0</v>
      </c>
      <c r="BV1417" s="4">
        <v>0</v>
      </c>
      <c r="BW1417">
        <v>0</v>
      </c>
      <c r="BX1417" s="5">
        <v>0</v>
      </c>
      <c r="BY1417">
        <v>0</v>
      </c>
      <c r="BZ1417" s="4">
        <v>0</v>
      </c>
      <c r="CA1417">
        <v>0</v>
      </c>
      <c r="CB1417" s="5">
        <v>0</v>
      </c>
      <c r="CD1417">
        <v>0</v>
      </c>
      <c r="CE1417">
        <v>0</v>
      </c>
      <c r="CF1417" s="4">
        <v>0</v>
      </c>
      <c r="CG1417">
        <v>0</v>
      </c>
      <c r="CH1417" s="5">
        <v>0</v>
      </c>
      <c r="CI1417">
        <v>0</v>
      </c>
      <c r="CJ1417" s="4">
        <v>0</v>
      </c>
      <c r="CK1417">
        <v>0</v>
      </c>
      <c r="CL1417" s="5">
        <v>0</v>
      </c>
      <c r="CM1417">
        <v>0</v>
      </c>
      <c r="CN1417" s="4">
        <v>0</v>
      </c>
      <c r="CO1417">
        <v>0</v>
      </c>
      <c r="CP1417" s="5">
        <v>0</v>
      </c>
      <c r="CQ1417">
        <v>0</v>
      </c>
      <c r="CR1417" s="4">
        <v>0</v>
      </c>
      <c r="CS1417">
        <v>0</v>
      </c>
      <c r="CT1417" s="5">
        <v>0</v>
      </c>
      <c r="CU1417">
        <v>0</v>
      </c>
      <c r="CV1417" s="4">
        <v>0</v>
      </c>
      <c r="CW1417">
        <v>0</v>
      </c>
      <c r="CX1417" s="5">
        <v>0</v>
      </c>
      <c r="CY1417" s="21">
        <v>0</v>
      </c>
      <c r="CZ1417" s="21">
        <v>0</v>
      </c>
      <c r="DA1417" s="21">
        <v>0</v>
      </c>
      <c r="DB1417" s="5">
        <v>0</v>
      </c>
      <c r="DD1417" s="8">
        <v>0</v>
      </c>
      <c r="DE1417" s="8">
        <v>0</v>
      </c>
      <c r="DF1417" s="8">
        <v>0</v>
      </c>
      <c r="DG1417" s="8">
        <v>0</v>
      </c>
      <c r="DH1417" s="8">
        <v>0</v>
      </c>
      <c r="DI1417" s="8">
        <v>0</v>
      </c>
      <c r="DJ1417" s="8">
        <v>0</v>
      </c>
      <c r="DK1417" s="8">
        <v>0</v>
      </c>
      <c r="DL1417" s="8">
        <v>0</v>
      </c>
      <c r="DM1417" s="8">
        <v>0</v>
      </c>
      <c r="DN1417" s="8">
        <v>0</v>
      </c>
      <c r="DO1417" s="8">
        <v>0</v>
      </c>
      <c r="DP1417" s="8">
        <v>0</v>
      </c>
      <c r="DQ1417" s="8">
        <v>0</v>
      </c>
      <c r="DR1417" s="8">
        <v>0</v>
      </c>
      <c r="DS1417" s="8">
        <v>0</v>
      </c>
      <c r="DT1417" s="8">
        <v>0</v>
      </c>
      <c r="DU1417" s="8">
        <v>0</v>
      </c>
      <c r="DV1417" s="8">
        <v>0</v>
      </c>
      <c r="DW1417" s="8">
        <v>0</v>
      </c>
      <c r="DX1417" s="8">
        <v>0</v>
      </c>
      <c r="DY1417" s="8">
        <v>0</v>
      </c>
      <c r="DZ1417" s="8">
        <v>0</v>
      </c>
      <c r="EA1417" s="8">
        <v>0</v>
      </c>
      <c r="EB1417" s="8">
        <v>0</v>
      </c>
      <c r="EC1417" s="8">
        <v>0</v>
      </c>
      <c r="ED1417" s="20">
        <v>0</v>
      </c>
      <c r="EF1417" s="9">
        <v>0</v>
      </c>
      <c r="EG1417" s="9">
        <v>0</v>
      </c>
      <c r="EH1417" s="9">
        <v>0</v>
      </c>
      <c r="EI1417" s="9">
        <v>0</v>
      </c>
      <c r="EJ1417" s="9">
        <v>0</v>
      </c>
      <c r="EK1417" s="9">
        <v>0</v>
      </c>
      <c r="EL1417" s="9">
        <v>0</v>
      </c>
      <c r="EM1417" s="9">
        <v>0</v>
      </c>
      <c r="EN1417" s="9">
        <v>0</v>
      </c>
      <c r="EO1417" s="9">
        <v>0</v>
      </c>
      <c r="EP1417" s="9">
        <v>0</v>
      </c>
      <c r="EQ1417" s="9">
        <v>0</v>
      </c>
      <c r="ER1417" s="9">
        <v>0</v>
      </c>
      <c r="ES1417" s="9">
        <v>0</v>
      </c>
      <c r="ET1417" s="9">
        <v>0</v>
      </c>
      <c r="EU1417" s="9">
        <v>0</v>
      </c>
      <c r="EV1417" s="9">
        <v>0</v>
      </c>
      <c r="EW1417" s="9">
        <v>0</v>
      </c>
      <c r="EX1417" s="9">
        <v>0</v>
      </c>
      <c r="EY1417" s="9">
        <v>0</v>
      </c>
      <c r="EZ1417" s="9">
        <v>0</v>
      </c>
      <c r="FA1417" s="9">
        <v>0</v>
      </c>
      <c r="FB1417" s="9">
        <v>0</v>
      </c>
      <c r="FC1417" s="9">
        <v>0</v>
      </c>
      <c r="FD1417" s="9">
        <v>0</v>
      </c>
      <c r="FE1417" s="9">
        <v>0</v>
      </c>
      <c r="FF1417">
        <v>0</v>
      </c>
    </row>
    <row r="1418" spans="1:162" x14ac:dyDescent="0.2">
      <c r="A1418" t="s">
        <v>1358</v>
      </c>
      <c r="B1418" t="s">
        <v>3799</v>
      </c>
      <c r="C1418" t="s">
        <v>3</v>
      </c>
      <c r="D1418" s="1">
        <v>0</v>
      </c>
      <c r="E1418" s="1">
        <v>0</v>
      </c>
      <c r="F1418" s="4">
        <v>0</v>
      </c>
      <c r="G1418" s="4">
        <v>0</v>
      </c>
      <c r="H1418" s="5">
        <v>0</v>
      </c>
      <c r="I1418">
        <v>0</v>
      </c>
      <c r="J1418" s="4">
        <v>0</v>
      </c>
      <c r="K1418">
        <v>0</v>
      </c>
      <c r="L1418" s="5">
        <v>0</v>
      </c>
      <c r="M1418">
        <v>0</v>
      </c>
      <c r="N1418" s="4">
        <v>0</v>
      </c>
      <c r="O1418">
        <v>0</v>
      </c>
      <c r="P1418" s="5">
        <v>0</v>
      </c>
      <c r="Q1418">
        <v>6</v>
      </c>
      <c r="R1418" s="4">
        <v>0</v>
      </c>
      <c r="S1418">
        <v>0</v>
      </c>
      <c r="T1418" s="5">
        <v>6</v>
      </c>
      <c r="U1418">
        <v>6</v>
      </c>
      <c r="V1418" s="4">
        <v>0</v>
      </c>
      <c r="W1418">
        <v>0</v>
      </c>
      <c r="X1418" s="5">
        <v>6</v>
      </c>
      <c r="Y1418">
        <v>6</v>
      </c>
      <c r="Z1418" s="4">
        <v>0</v>
      </c>
      <c r="AA1418">
        <v>0</v>
      </c>
      <c r="AB1418" s="5">
        <v>6</v>
      </c>
      <c r="AD1418">
        <v>0</v>
      </c>
      <c r="AE1418">
        <v>0</v>
      </c>
      <c r="AF1418" s="4">
        <v>0</v>
      </c>
      <c r="AG1418">
        <v>0</v>
      </c>
      <c r="AH1418" s="5">
        <v>0</v>
      </c>
      <c r="AI1418">
        <v>0</v>
      </c>
      <c r="AJ1418" s="4">
        <v>0</v>
      </c>
      <c r="AK1418">
        <v>0</v>
      </c>
      <c r="AL1418" s="5">
        <v>0</v>
      </c>
      <c r="AM1418">
        <v>0</v>
      </c>
      <c r="AN1418" s="4">
        <v>0</v>
      </c>
      <c r="AO1418">
        <v>0</v>
      </c>
      <c r="AP1418" s="5">
        <v>0</v>
      </c>
      <c r="AQ1418">
        <v>6</v>
      </c>
      <c r="AR1418" s="4">
        <v>0</v>
      </c>
      <c r="AS1418">
        <v>0</v>
      </c>
      <c r="AT1418" s="5">
        <v>6</v>
      </c>
      <c r="AU1418">
        <v>6</v>
      </c>
      <c r="AV1418" s="4">
        <v>0</v>
      </c>
      <c r="AW1418">
        <v>0</v>
      </c>
      <c r="AX1418" s="5">
        <v>6</v>
      </c>
      <c r="AY1418">
        <v>6</v>
      </c>
      <c r="AZ1418" s="4">
        <v>0</v>
      </c>
      <c r="BA1418">
        <v>0</v>
      </c>
      <c r="BB1418" s="5">
        <v>6</v>
      </c>
      <c r="BD1418">
        <v>0</v>
      </c>
      <c r="BE1418">
        <v>0</v>
      </c>
      <c r="BF1418" s="4">
        <v>0</v>
      </c>
      <c r="BG1418">
        <v>0</v>
      </c>
      <c r="BH1418" s="5">
        <v>0</v>
      </c>
      <c r="BI1418">
        <v>0</v>
      </c>
      <c r="BJ1418" s="4">
        <v>0</v>
      </c>
      <c r="BK1418">
        <v>0</v>
      </c>
      <c r="BL1418" s="5">
        <v>0</v>
      </c>
      <c r="BM1418">
        <v>0</v>
      </c>
      <c r="BN1418" s="4">
        <v>0</v>
      </c>
      <c r="BO1418">
        <v>0</v>
      </c>
      <c r="BP1418" s="5">
        <v>0</v>
      </c>
      <c r="BQ1418">
        <v>6</v>
      </c>
      <c r="BR1418" s="4">
        <v>0</v>
      </c>
      <c r="BS1418">
        <v>0</v>
      </c>
      <c r="BT1418" s="5">
        <v>6</v>
      </c>
      <c r="BU1418">
        <v>6</v>
      </c>
      <c r="BV1418" s="4">
        <v>0</v>
      </c>
      <c r="BW1418">
        <v>0</v>
      </c>
      <c r="BX1418" s="5">
        <v>6</v>
      </c>
      <c r="BY1418">
        <v>6</v>
      </c>
      <c r="BZ1418" s="4">
        <v>0</v>
      </c>
      <c r="CA1418">
        <v>0</v>
      </c>
      <c r="CB1418" s="5">
        <v>6</v>
      </c>
      <c r="CD1418">
        <v>0</v>
      </c>
      <c r="CE1418">
        <v>0</v>
      </c>
      <c r="CF1418" s="4">
        <v>0</v>
      </c>
      <c r="CG1418">
        <v>0</v>
      </c>
      <c r="CH1418" s="5">
        <v>0</v>
      </c>
      <c r="CI1418">
        <v>0</v>
      </c>
      <c r="CJ1418" s="4">
        <v>0</v>
      </c>
      <c r="CK1418">
        <v>0</v>
      </c>
      <c r="CL1418" s="5">
        <v>0</v>
      </c>
      <c r="CM1418">
        <v>6</v>
      </c>
      <c r="CN1418" s="4">
        <v>0</v>
      </c>
      <c r="CO1418">
        <v>0</v>
      </c>
      <c r="CP1418" s="5">
        <v>6</v>
      </c>
      <c r="CQ1418">
        <v>6</v>
      </c>
      <c r="CR1418" s="4">
        <v>0</v>
      </c>
      <c r="CS1418">
        <v>0</v>
      </c>
      <c r="CT1418" s="5">
        <v>6</v>
      </c>
      <c r="CU1418">
        <v>6</v>
      </c>
      <c r="CV1418" s="4">
        <v>0</v>
      </c>
      <c r="CW1418">
        <v>0</v>
      </c>
      <c r="CX1418" s="5">
        <v>6</v>
      </c>
      <c r="CY1418" s="21">
        <v>6</v>
      </c>
      <c r="CZ1418" s="21">
        <v>0</v>
      </c>
      <c r="DA1418" s="21">
        <v>0</v>
      </c>
      <c r="DB1418" s="5">
        <v>6</v>
      </c>
      <c r="DD1418" s="8">
        <v>0</v>
      </c>
      <c r="DE1418" s="8">
        <v>0</v>
      </c>
      <c r="DF1418" s="8">
        <v>0</v>
      </c>
      <c r="DG1418" s="8">
        <v>0</v>
      </c>
      <c r="DH1418" s="8">
        <v>0</v>
      </c>
      <c r="DI1418" s="8">
        <v>0</v>
      </c>
      <c r="DJ1418" s="8">
        <v>0</v>
      </c>
      <c r="DK1418" s="8">
        <v>0</v>
      </c>
      <c r="DL1418" s="8">
        <v>0</v>
      </c>
      <c r="DM1418" s="8">
        <v>0</v>
      </c>
      <c r="DN1418" s="8">
        <v>0</v>
      </c>
      <c r="DO1418" s="8">
        <v>0</v>
      </c>
      <c r="DP1418" s="8">
        <v>0</v>
      </c>
      <c r="DQ1418" s="8">
        <v>0</v>
      </c>
      <c r="DR1418" s="8">
        <v>0</v>
      </c>
      <c r="DS1418" s="8">
        <v>0</v>
      </c>
      <c r="DT1418" s="8">
        <v>0</v>
      </c>
      <c r="DU1418" s="8">
        <v>0</v>
      </c>
      <c r="DV1418" s="8">
        <v>0</v>
      </c>
      <c r="DW1418" s="8">
        <v>0</v>
      </c>
      <c r="DX1418" s="8">
        <v>0</v>
      </c>
      <c r="DY1418" s="8">
        <v>0</v>
      </c>
      <c r="DZ1418" s="8">
        <v>0</v>
      </c>
      <c r="EA1418" s="8">
        <v>0</v>
      </c>
      <c r="EB1418" s="8">
        <v>0</v>
      </c>
      <c r="EC1418" s="8">
        <v>0</v>
      </c>
      <c r="ED1418" s="20">
        <v>0</v>
      </c>
      <c r="EF1418" s="9">
        <v>0</v>
      </c>
      <c r="EG1418" s="9">
        <v>0</v>
      </c>
      <c r="EH1418" s="9">
        <v>0</v>
      </c>
      <c r="EI1418" s="9">
        <v>0</v>
      </c>
      <c r="EJ1418" s="9">
        <v>0</v>
      </c>
      <c r="EK1418" s="9">
        <v>0</v>
      </c>
      <c r="EL1418" s="9">
        <v>0</v>
      </c>
      <c r="EM1418" s="9">
        <v>0</v>
      </c>
      <c r="EN1418" s="9">
        <v>0</v>
      </c>
      <c r="EO1418" s="9">
        <v>0</v>
      </c>
      <c r="EP1418" s="9">
        <v>0</v>
      </c>
      <c r="EQ1418" s="9">
        <v>0</v>
      </c>
      <c r="ER1418" s="9">
        <v>0</v>
      </c>
      <c r="ES1418" s="9">
        <v>0</v>
      </c>
      <c r="ET1418" s="9">
        <v>0</v>
      </c>
      <c r="EU1418" s="9">
        <v>0</v>
      </c>
      <c r="EV1418" s="9">
        <v>0</v>
      </c>
      <c r="EW1418" s="9">
        <v>0</v>
      </c>
      <c r="EX1418" s="9">
        <v>0</v>
      </c>
      <c r="EY1418" s="9">
        <v>0</v>
      </c>
      <c r="EZ1418" s="9">
        <v>0</v>
      </c>
      <c r="FA1418" s="9">
        <v>0</v>
      </c>
      <c r="FB1418" s="9">
        <v>0</v>
      </c>
      <c r="FC1418" s="9">
        <v>0</v>
      </c>
      <c r="FD1418" s="9">
        <v>0</v>
      </c>
      <c r="FE1418" s="9">
        <v>0</v>
      </c>
      <c r="FF1418">
        <v>0</v>
      </c>
    </row>
    <row r="1419" spans="1:162" x14ac:dyDescent="0.2">
      <c r="A1419" t="s">
        <v>2355</v>
      </c>
      <c r="B1419" t="e">
        <v>#N/A</v>
      </c>
      <c r="C1419" t="s">
        <v>4599</v>
      </c>
      <c r="D1419" s="1">
        <v>0</v>
      </c>
      <c r="E1419" s="1">
        <v>0</v>
      </c>
      <c r="F1419" s="4">
        <v>0</v>
      </c>
      <c r="G1419" s="4">
        <v>0</v>
      </c>
      <c r="H1419" s="5">
        <v>0</v>
      </c>
      <c r="I1419">
        <v>0</v>
      </c>
      <c r="J1419" s="4">
        <v>0</v>
      </c>
      <c r="K1419">
        <v>0</v>
      </c>
      <c r="L1419" s="5">
        <v>0</v>
      </c>
      <c r="M1419">
        <v>0</v>
      </c>
      <c r="N1419" s="4">
        <v>0</v>
      </c>
      <c r="O1419">
        <v>0</v>
      </c>
      <c r="P1419" s="5">
        <v>0</v>
      </c>
      <c r="Q1419">
        <v>0</v>
      </c>
      <c r="R1419" s="4">
        <v>0</v>
      </c>
      <c r="S1419">
        <v>0</v>
      </c>
      <c r="T1419" s="5">
        <v>0</v>
      </c>
      <c r="U1419">
        <v>0</v>
      </c>
      <c r="V1419" s="4">
        <v>0</v>
      </c>
      <c r="W1419">
        <v>0</v>
      </c>
      <c r="X1419" s="5">
        <v>0</v>
      </c>
      <c r="Y1419">
        <v>0</v>
      </c>
      <c r="Z1419" s="4">
        <v>0</v>
      </c>
      <c r="AA1419">
        <v>0</v>
      </c>
      <c r="AB1419" s="5">
        <v>0</v>
      </c>
      <c r="AD1419">
        <v>0</v>
      </c>
      <c r="AE1419">
        <v>0</v>
      </c>
      <c r="AF1419" s="4">
        <v>0</v>
      </c>
      <c r="AG1419">
        <v>0</v>
      </c>
      <c r="AH1419" s="5">
        <v>0</v>
      </c>
      <c r="AI1419">
        <v>0</v>
      </c>
      <c r="AJ1419" s="4">
        <v>0</v>
      </c>
      <c r="AK1419">
        <v>0</v>
      </c>
      <c r="AL1419" s="5">
        <v>0</v>
      </c>
      <c r="AM1419">
        <v>0</v>
      </c>
      <c r="AN1419" s="4">
        <v>0</v>
      </c>
      <c r="AO1419">
        <v>0</v>
      </c>
      <c r="AP1419" s="5">
        <v>0</v>
      </c>
      <c r="AQ1419">
        <v>0</v>
      </c>
      <c r="AR1419" s="4">
        <v>0</v>
      </c>
      <c r="AS1419">
        <v>0</v>
      </c>
      <c r="AT1419" s="5">
        <v>0</v>
      </c>
      <c r="AU1419">
        <v>0</v>
      </c>
      <c r="AV1419" s="4">
        <v>0</v>
      </c>
      <c r="AW1419">
        <v>0</v>
      </c>
      <c r="AX1419" s="5">
        <v>0</v>
      </c>
      <c r="AY1419">
        <v>0</v>
      </c>
      <c r="AZ1419" s="4">
        <v>0</v>
      </c>
      <c r="BA1419">
        <v>0</v>
      </c>
      <c r="BB1419" s="5">
        <v>0</v>
      </c>
      <c r="BD1419">
        <v>0</v>
      </c>
      <c r="BE1419">
        <v>0</v>
      </c>
      <c r="BF1419" s="4">
        <v>0</v>
      </c>
      <c r="BG1419">
        <v>0</v>
      </c>
      <c r="BH1419" s="5">
        <v>0</v>
      </c>
      <c r="BI1419">
        <v>0</v>
      </c>
      <c r="BJ1419" s="4">
        <v>0</v>
      </c>
      <c r="BK1419">
        <v>0</v>
      </c>
      <c r="BL1419" s="5">
        <v>0</v>
      </c>
      <c r="BM1419">
        <v>5</v>
      </c>
      <c r="BN1419" s="4">
        <v>0</v>
      </c>
      <c r="BO1419">
        <v>0</v>
      </c>
      <c r="BP1419" s="5">
        <v>5</v>
      </c>
      <c r="BQ1419">
        <v>0</v>
      </c>
      <c r="BR1419" s="4">
        <v>0</v>
      </c>
      <c r="BS1419">
        <v>0</v>
      </c>
      <c r="BT1419" s="5">
        <v>0</v>
      </c>
      <c r="BU1419">
        <v>0</v>
      </c>
      <c r="BV1419" s="4">
        <v>0</v>
      </c>
      <c r="BW1419">
        <v>0</v>
      </c>
      <c r="BX1419" s="5">
        <v>0</v>
      </c>
      <c r="BY1419">
        <v>0</v>
      </c>
      <c r="BZ1419" s="4">
        <v>0</v>
      </c>
      <c r="CA1419">
        <v>0</v>
      </c>
      <c r="CB1419" s="5">
        <v>0</v>
      </c>
      <c r="CD1419">
        <v>0</v>
      </c>
      <c r="CE1419">
        <v>0</v>
      </c>
      <c r="CF1419" s="4">
        <v>0</v>
      </c>
      <c r="CG1419">
        <v>0</v>
      </c>
      <c r="CH1419" s="5">
        <v>0</v>
      </c>
      <c r="CI1419">
        <v>0</v>
      </c>
      <c r="CJ1419" s="4">
        <v>0</v>
      </c>
      <c r="CK1419">
        <v>0</v>
      </c>
      <c r="CL1419" s="5">
        <v>0</v>
      </c>
      <c r="CM1419">
        <v>5</v>
      </c>
      <c r="CN1419" s="4">
        <v>0</v>
      </c>
      <c r="CO1419">
        <v>0</v>
      </c>
      <c r="CP1419" s="5">
        <v>5</v>
      </c>
      <c r="CQ1419">
        <v>0</v>
      </c>
      <c r="CR1419" s="4">
        <v>0</v>
      </c>
      <c r="CS1419">
        <v>0</v>
      </c>
      <c r="CT1419" s="5">
        <v>0</v>
      </c>
      <c r="CU1419">
        <v>0</v>
      </c>
      <c r="CV1419" s="4">
        <v>0</v>
      </c>
      <c r="CW1419">
        <v>0</v>
      </c>
      <c r="CX1419" s="5">
        <v>0</v>
      </c>
      <c r="CY1419" s="21">
        <v>0</v>
      </c>
      <c r="CZ1419" s="21">
        <v>0</v>
      </c>
      <c r="DA1419" s="21">
        <v>0</v>
      </c>
      <c r="DB1419" s="5">
        <v>0</v>
      </c>
      <c r="DD1419" s="8">
        <v>0</v>
      </c>
      <c r="DE1419" s="8">
        <v>0</v>
      </c>
      <c r="DF1419" s="8">
        <v>0</v>
      </c>
      <c r="DG1419" s="8">
        <v>0</v>
      </c>
      <c r="DH1419" s="8">
        <v>0</v>
      </c>
      <c r="DI1419" s="8">
        <v>0</v>
      </c>
      <c r="DJ1419" s="8">
        <v>0</v>
      </c>
      <c r="DK1419" s="8">
        <v>0</v>
      </c>
      <c r="DL1419" s="8">
        <v>0</v>
      </c>
      <c r="DM1419" s="8">
        <v>0</v>
      </c>
      <c r="DN1419" s="8">
        <v>0</v>
      </c>
      <c r="DO1419" s="8">
        <v>0</v>
      </c>
      <c r="DP1419" s="8">
        <v>0</v>
      </c>
      <c r="DQ1419" s="8">
        <v>0</v>
      </c>
      <c r="DR1419" s="8">
        <v>0</v>
      </c>
      <c r="DS1419" s="8">
        <v>0</v>
      </c>
      <c r="DT1419" s="8">
        <v>0</v>
      </c>
      <c r="DU1419" s="8">
        <v>0</v>
      </c>
      <c r="DV1419" s="8">
        <v>0</v>
      </c>
      <c r="DW1419" s="8">
        <v>0</v>
      </c>
      <c r="DX1419" s="8">
        <v>0</v>
      </c>
      <c r="DY1419" s="8">
        <v>0</v>
      </c>
      <c r="DZ1419" s="8">
        <v>0</v>
      </c>
      <c r="EA1419" s="8">
        <v>0</v>
      </c>
      <c r="EB1419" s="8">
        <v>0</v>
      </c>
      <c r="EC1419" s="8">
        <v>0</v>
      </c>
      <c r="ED1419" s="20">
        <v>0</v>
      </c>
      <c r="EF1419" s="9">
        <v>0</v>
      </c>
      <c r="EG1419" s="9">
        <v>0</v>
      </c>
      <c r="EH1419" s="9">
        <v>0</v>
      </c>
      <c r="EI1419" s="9">
        <v>0</v>
      </c>
      <c r="EJ1419" s="9">
        <v>0</v>
      </c>
      <c r="EK1419" s="9">
        <v>0</v>
      </c>
      <c r="EL1419" s="9">
        <v>0</v>
      </c>
      <c r="EM1419" s="9">
        <v>0</v>
      </c>
      <c r="EN1419" s="9">
        <v>0</v>
      </c>
      <c r="EO1419" s="9">
        <v>0</v>
      </c>
      <c r="EP1419" s="9">
        <v>0</v>
      </c>
      <c r="EQ1419" s="9">
        <v>0</v>
      </c>
      <c r="ER1419" s="9">
        <v>0</v>
      </c>
      <c r="ES1419" s="9">
        <v>0</v>
      </c>
      <c r="ET1419" s="9">
        <v>0</v>
      </c>
      <c r="EU1419" s="9">
        <v>0</v>
      </c>
      <c r="EV1419" s="9">
        <v>0</v>
      </c>
      <c r="EW1419" s="9">
        <v>0</v>
      </c>
      <c r="EX1419" s="9">
        <v>0</v>
      </c>
      <c r="EY1419" s="9">
        <v>0</v>
      </c>
      <c r="EZ1419" s="9">
        <v>0</v>
      </c>
      <c r="FA1419" s="9">
        <v>0</v>
      </c>
      <c r="FB1419" s="9">
        <v>0</v>
      </c>
      <c r="FC1419" s="9">
        <v>0</v>
      </c>
      <c r="FD1419" s="9">
        <v>0</v>
      </c>
      <c r="FE1419" s="9">
        <v>0</v>
      </c>
      <c r="FF1419">
        <v>0</v>
      </c>
    </row>
    <row r="1420" spans="1:162" x14ac:dyDescent="0.2">
      <c r="A1420" t="s">
        <v>1388</v>
      </c>
      <c r="B1420" t="s">
        <v>3800</v>
      </c>
      <c r="C1420" t="s">
        <v>4599</v>
      </c>
      <c r="D1420" s="1">
        <v>0</v>
      </c>
      <c r="E1420" s="1">
        <v>0</v>
      </c>
      <c r="F1420" s="4">
        <v>0</v>
      </c>
      <c r="G1420" s="4">
        <v>0</v>
      </c>
      <c r="H1420" s="5">
        <v>0</v>
      </c>
      <c r="I1420">
        <v>0</v>
      </c>
      <c r="J1420" s="4">
        <v>0</v>
      </c>
      <c r="K1420">
        <v>0</v>
      </c>
      <c r="L1420" s="5">
        <v>0</v>
      </c>
      <c r="M1420">
        <v>0</v>
      </c>
      <c r="N1420" s="4">
        <v>0</v>
      </c>
      <c r="O1420">
        <v>0</v>
      </c>
      <c r="P1420" s="5">
        <v>0</v>
      </c>
      <c r="Q1420">
        <v>0</v>
      </c>
      <c r="R1420" s="4">
        <v>0</v>
      </c>
      <c r="S1420">
        <v>0</v>
      </c>
      <c r="T1420" s="5">
        <v>0</v>
      </c>
      <c r="U1420">
        <v>6</v>
      </c>
      <c r="V1420" s="4">
        <v>0</v>
      </c>
      <c r="W1420">
        <v>0</v>
      </c>
      <c r="X1420" s="5">
        <v>6</v>
      </c>
      <c r="Y1420">
        <v>6</v>
      </c>
      <c r="Z1420" s="4">
        <v>0</v>
      </c>
      <c r="AA1420">
        <v>0</v>
      </c>
      <c r="AB1420" s="5">
        <v>6</v>
      </c>
      <c r="AD1420">
        <v>0</v>
      </c>
      <c r="AE1420">
        <v>0</v>
      </c>
      <c r="AF1420" s="4">
        <v>0</v>
      </c>
      <c r="AG1420">
        <v>0</v>
      </c>
      <c r="AH1420" s="5">
        <v>0</v>
      </c>
      <c r="AI1420">
        <v>0</v>
      </c>
      <c r="AJ1420" s="4">
        <v>0</v>
      </c>
      <c r="AK1420">
        <v>0</v>
      </c>
      <c r="AL1420" s="5">
        <v>0</v>
      </c>
      <c r="AM1420">
        <v>0</v>
      </c>
      <c r="AN1420" s="4">
        <v>0</v>
      </c>
      <c r="AO1420">
        <v>0</v>
      </c>
      <c r="AP1420" s="5">
        <v>0</v>
      </c>
      <c r="AQ1420">
        <v>3</v>
      </c>
      <c r="AR1420" s="4">
        <v>0</v>
      </c>
      <c r="AS1420">
        <v>0</v>
      </c>
      <c r="AT1420" s="5">
        <v>3</v>
      </c>
      <c r="AU1420">
        <v>6</v>
      </c>
      <c r="AV1420" s="4">
        <v>0</v>
      </c>
      <c r="AW1420">
        <v>0</v>
      </c>
      <c r="AX1420" s="5">
        <v>6</v>
      </c>
      <c r="AY1420">
        <v>6</v>
      </c>
      <c r="AZ1420" s="4">
        <v>0</v>
      </c>
      <c r="BA1420">
        <v>0</v>
      </c>
      <c r="BB1420" s="5">
        <v>6</v>
      </c>
      <c r="BD1420">
        <v>0</v>
      </c>
      <c r="BE1420">
        <v>0</v>
      </c>
      <c r="BF1420" s="4">
        <v>0</v>
      </c>
      <c r="BG1420">
        <v>0</v>
      </c>
      <c r="BH1420" s="5">
        <v>0</v>
      </c>
      <c r="BI1420">
        <v>0</v>
      </c>
      <c r="BJ1420" s="4">
        <v>0</v>
      </c>
      <c r="BK1420">
        <v>0</v>
      </c>
      <c r="BL1420" s="5">
        <v>0</v>
      </c>
      <c r="BM1420">
        <v>0</v>
      </c>
      <c r="BN1420" s="4">
        <v>0</v>
      </c>
      <c r="BO1420">
        <v>0</v>
      </c>
      <c r="BP1420" s="5">
        <v>0</v>
      </c>
      <c r="BQ1420">
        <v>3</v>
      </c>
      <c r="BR1420" s="4">
        <v>0</v>
      </c>
      <c r="BS1420">
        <v>0</v>
      </c>
      <c r="BT1420" s="5">
        <v>3</v>
      </c>
      <c r="BU1420">
        <v>6</v>
      </c>
      <c r="BV1420" s="4">
        <v>0</v>
      </c>
      <c r="BW1420">
        <v>0</v>
      </c>
      <c r="BX1420" s="5">
        <v>6</v>
      </c>
      <c r="BY1420">
        <v>6</v>
      </c>
      <c r="BZ1420" s="4">
        <v>0</v>
      </c>
      <c r="CA1420">
        <v>0</v>
      </c>
      <c r="CB1420" s="5">
        <v>6</v>
      </c>
      <c r="CD1420">
        <v>0</v>
      </c>
      <c r="CE1420">
        <v>0</v>
      </c>
      <c r="CF1420" s="4">
        <v>0</v>
      </c>
      <c r="CG1420">
        <v>0</v>
      </c>
      <c r="CH1420" s="5">
        <v>0</v>
      </c>
      <c r="CI1420">
        <v>0</v>
      </c>
      <c r="CJ1420" s="4">
        <v>0</v>
      </c>
      <c r="CK1420">
        <v>0</v>
      </c>
      <c r="CL1420" s="5">
        <v>0</v>
      </c>
      <c r="CM1420">
        <v>0</v>
      </c>
      <c r="CN1420" s="4">
        <v>0</v>
      </c>
      <c r="CO1420">
        <v>0</v>
      </c>
      <c r="CP1420" s="5">
        <v>0</v>
      </c>
      <c r="CQ1420">
        <v>3</v>
      </c>
      <c r="CR1420" s="4">
        <v>0</v>
      </c>
      <c r="CS1420">
        <v>0</v>
      </c>
      <c r="CT1420" s="5">
        <v>3</v>
      </c>
      <c r="CU1420">
        <v>6</v>
      </c>
      <c r="CV1420" s="4">
        <v>0</v>
      </c>
      <c r="CW1420">
        <v>0</v>
      </c>
      <c r="CX1420" s="5">
        <v>6</v>
      </c>
      <c r="CY1420" s="21">
        <v>0</v>
      </c>
      <c r="CZ1420" s="21">
        <v>0</v>
      </c>
      <c r="DA1420" s="21">
        <v>0</v>
      </c>
      <c r="DB1420" s="5">
        <v>0</v>
      </c>
      <c r="DD1420" s="8">
        <v>0</v>
      </c>
      <c r="DE1420" s="8">
        <v>0</v>
      </c>
      <c r="DF1420" s="8">
        <v>0</v>
      </c>
      <c r="DG1420" s="8">
        <v>0</v>
      </c>
      <c r="DH1420" s="8">
        <v>0</v>
      </c>
      <c r="DI1420" s="8">
        <v>0</v>
      </c>
      <c r="DJ1420" s="8">
        <v>0</v>
      </c>
      <c r="DK1420" s="8">
        <v>0</v>
      </c>
      <c r="DL1420" s="8">
        <v>0</v>
      </c>
      <c r="DM1420" s="8">
        <v>0</v>
      </c>
      <c r="DN1420" s="8">
        <v>0</v>
      </c>
      <c r="DO1420" s="8">
        <v>0</v>
      </c>
      <c r="DP1420" s="8">
        <v>0</v>
      </c>
      <c r="DQ1420" s="8">
        <v>0</v>
      </c>
      <c r="DR1420" s="8">
        <v>0</v>
      </c>
      <c r="DS1420" s="8">
        <v>0</v>
      </c>
      <c r="DT1420" s="8">
        <v>0</v>
      </c>
      <c r="DU1420" s="8">
        <v>0</v>
      </c>
      <c r="DV1420" s="8">
        <v>0</v>
      </c>
      <c r="DW1420" s="8">
        <v>0</v>
      </c>
      <c r="DX1420" s="8">
        <v>0</v>
      </c>
      <c r="DY1420" s="8">
        <v>0</v>
      </c>
      <c r="DZ1420" s="8">
        <v>0</v>
      </c>
      <c r="EA1420" s="8">
        <v>0</v>
      </c>
      <c r="EB1420" s="8">
        <v>0</v>
      </c>
      <c r="EC1420" s="8">
        <v>0</v>
      </c>
      <c r="ED1420" s="20">
        <v>0</v>
      </c>
      <c r="EF1420" s="9">
        <v>0</v>
      </c>
      <c r="EG1420" s="9">
        <v>0</v>
      </c>
      <c r="EH1420" s="9">
        <v>0</v>
      </c>
      <c r="EI1420" s="9">
        <v>0</v>
      </c>
      <c r="EJ1420" s="9">
        <v>0</v>
      </c>
      <c r="EK1420" s="9">
        <v>0</v>
      </c>
      <c r="EL1420" s="9">
        <v>0</v>
      </c>
      <c r="EM1420" s="9">
        <v>0</v>
      </c>
      <c r="EN1420" s="9">
        <v>0</v>
      </c>
      <c r="EO1420" s="9">
        <v>0</v>
      </c>
      <c r="EP1420" s="9">
        <v>0</v>
      </c>
      <c r="EQ1420" s="9">
        <v>0</v>
      </c>
      <c r="ER1420" s="9">
        <v>0</v>
      </c>
      <c r="ES1420" s="9">
        <v>0</v>
      </c>
      <c r="ET1420" s="9">
        <v>0</v>
      </c>
      <c r="EU1420" s="9">
        <v>0</v>
      </c>
      <c r="EV1420" s="9">
        <v>0</v>
      </c>
      <c r="EW1420" s="9">
        <v>0</v>
      </c>
      <c r="EX1420" s="9">
        <v>0</v>
      </c>
      <c r="EY1420" s="9">
        <v>0</v>
      </c>
      <c r="EZ1420" s="9">
        <v>0</v>
      </c>
      <c r="FA1420" s="9">
        <v>0</v>
      </c>
      <c r="FB1420" s="9">
        <v>0</v>
      </c>
      <c r="FC1420" s="9">
        <v>0</v>
      </c>
      <c r="FD1420" s="9">
        <v>0</v>
      </c>
      <c r="FE1420" s="9">
        <v>0</v>
      </c>
      <c r="FF1420">
        <v>0</v>
      </c>
    </row>
    <row r="1421" spans="1:162" x14ac:dyDescent="0.2">
      <c r="A1421" t="s">
        <v>1260</v>
      </c>
      <c r="B1421" t="s">
        <v>3801</v>
      </c>
      <c r="C1421" t="s">
        <v>4599</v>
      </c>
      <c r="D1421" s="1">
        <v>0</v>
      </c>
      <c r="E1421" s="1">
        <v>0</v>
      </c>
      <c r="F1421" s="4">
        <v>0</v>
      </c>
      <c r="G1421" s="4">
        <v>0</v>
      </c>
      <c r="H1421" s="5">
        <v>0</v>
      </c>
      <c r="I1421">
        <v>0</v>
      </c>
      <c r="J1421" s="4">
        <v>0</v>
      </c>
      <c r="K1421">
        <v>0</v>
      </c>
      <c r="L1421" s="5">
        <v>0</v>
      </c>
      <c r="M1421">
        <v>0</v>
      </c>
      <c r="N1421" s="4">
        <v>0</v>
      </c>
      <c r="O1421">
        <v>0</v>
      </c>
      <c r="P1421" s="5">
        <v>0</v>
      </c>
      <c r="Q1421">
        <v>0</v>
      </c>
      <c r="R1421" s="4">
        <v>0</v>
      </c>
      <c r="S1421">
        <v>0</v>
      </c>
      <c r="T1421" s="5">
        <v>0</v>
      </c>
      <c r="U1421">
        <v>3</v>
      </c>
      <c r="V1421" s="4">
        <v>0</v>
      </c>
      <c r="W1421">
        <v>0</v>
      </c>
      <c r="X1421" s="5">
        <v>3</v>
      </c>
      <c r="Y1421">
        <v>3</v>
      </c>
      <c r="Z1421" s="4">
        <v>0</v>
      </c>
      <c r="AA1421">
        <v>0</v>
      </c>
      <c r="AB1421" s="5">
        <v>3</v>
      </c>
      <c r="AD1421">
        <v>0</v>
      </c>
      <c r="AE1421">
        <v>0</v>
      </c>
      <c r="AF1421" s="4">
        <v>0</v>
      </c>
      <c r="AG1421">
        <v>0</v>
      </c>
      <c r="AH1421" s="5">
        <v>0</v>
      </c>
      <c r="AI1421">
        <v>0</v>
      </c>
      <c r="AJ1421" s="4">
        <v>0</v>
      </c>
      <c r="AK1421">
        <v>0</v>
      </c>
      <c r="AL1421" s="5">
        <v>0</v>
      </c>
      <c r="AM1421">
        <v>0</v>
      </c>
      <c r="AN1421" s="4">
        <v>0</v>
      </c>
      <c r="AO1421">
        <v>0</v>
      </c>
      <c r="AP1421" s="5">
        <v>0</v>
      </c>
      <c r="AQ1421">
        <v>3</v>
      </c>
      <c r="AR1421" s="4">
        <v>0</v>
      </c>
      <c r="AS1421">
        <v>0</v>
      </c>
      <c r="AT1421" s="5">
        <v>3</v>
      </c>
      <c r="AU1421">
        <v>3</v>
      </c>
      <c r="AV1421" s="4">
        <v>0</v>
      </c>
      <c r="AW1421">
        <v>0</v>
      </c>
      <c r="AX1421" s="5">
        <v>3</v>
      </c>
      <c r="AY1421">
        <v>3</v>
      </c>
      <c r="AZ1421" s="4">
        <v>0</v>
      </c>
      <c r="BA1421">
        <v>0</v>
      </c>
      <c r="BB1421" s="5">
        <v>3</v>
      </c>
      <c r="BD1421">
        <v>0</v>
      </c>
      <c r="BE1421">
        <v>0</v>
      </c>
      <c r="BF1421" s="4">
        <v>0</v>
      </c>
      <c r="BG1421">
        <v>0</v>
      </c>
      <c r="BH1421" s="5">
        <v>0</v>
      </c>
      <c r="BI1421">
        <v>0</v>
      </c>
      <c r="BJ1421" s="4">
        <v>0</v>
      </c>
      <c r="BK1421">
        <v>0</v>
      </c>
      <c r="BL1421" s="5">
        <v>0</v>
      </c>
      <c r="BM1421">
        <v>0</v>
      </c>
      <c r="BN1421" s="4">
        <v>0</v>
      </c>
      <c r="BO1421">
        <v>0</v>
      </c>
      <c r="BP1421" s="5">
        <v>0</v>
      </c>
      <c r="BQ1421">
        <v>3</v>
      </c>
      <c r="BR1421" s="4">
        <v>0</v>
      </c>
      <c r="BS1421">
        <v>0</v>
      </c>
      <c r="BT1421" s="5">
        <v>3</v>
      </c>
      <c r="BU1421">
        <v>3</v>
      </c>
      <c r="BV1421" s="4">
        <v>0</v>
      </c>
      <c r="BW1421">
        <v>0</v>
      </c>
      <c r="BX1421" s="5">
        <v>3</v>
      </c>
      <c r="BY1421">
        <v>3</v>
      </c>
      <c r="BZ1421" s="4">
        <v>0</v>
      </c>
      <c r="CA1421">
        <v>0</v>
      </c>
      <c r="CB1421" s="5">
        <v>3</v>
      </c>
      <c r="CD1421">
        <v>0</v>
      </c>
      <c r="CE1421">
        <v>0</v>
      </c>
      <c r="CF1421" s="4">
        <v>0</v>
      </c>
      <c r="CG1421">
        <v>0</v>
      </c>
      <c r="CH1421" s="5">
        <v>0</v>
      </c>
      <c r="CI1421">
        <v>0</v>
      </c>
      <c r="CJ1421" s="4">
        <v>0</v>
      </c>
      <c r="CK1421">
        <v>0</v>
      </c>
      <c r="CL1421" s="5">
        <v>0</v>
      </c>
      <c r="CM1421">
        <v>0</v>
      </c>
      <c r="CN1421" s="4">
        <v>0</v>
      </c>
      <c r="CO1421">
        <v>0</v>
      </c>
      <c r="CP1421" s="5">
        <v>0</v>
      </c>
      <c r="CQ1421">
        <v>3</v>
      </c>
      <c r="CR1421" s="4">
        <v>0</v>
      </c>
      <c r="CS1421">
        <v>0</v>
      </c>
      <c r="CT1421" s="5">
        <v>3</v>
      </c>
      <c r="CU1421">
        <v>3</v>
      </c>
      <c r="CV1421" s="4">
        <v>0</v>
      </c>
      <c r="CW1421">
        <v>0</v>
      </c>
      <c r="CX1421" s="5">
        <v>3</v>
      </c>
      <c r="CY1421" s="21">
        <v>0</v>
      </c>
      <c r="CZ1421" s="21">
        <v>0</v>
      </c>
      <c r="DA1421" s="21">
        <v>0</v>
      </c>
      <c r="DB1421" s="5">
        <v>0</v>
      </c>
      <c r="DD1421" s="8">
        <v>0</v>
      </c>
      <c r="DE1421" s="8">
        <v>0</v>
      </c>
      <c r="DF1421" s="8">
        <v>0</v>
      </c>
      <c r="DG1421" s="8">
        <v>0</v>
      </c>
      <c r="DH1421" s="8">
        <v>0</v>
      </c>
      <c r="DI1421" s="8">
        <v>0</v>
      </c>
      <c r="DJ1421" s="8">
        <v>0</v>
      </c>
      <c r="DK1421" s="8">
        <v>0</v>
      </c>
      <c r="DL1421" s="8">
        <v>0</v>
      </c>
      <c r="DM1421" s="8">
        <v>0</v>
      </c>
      <c r="DN1421" s="8">
        <v>0</v>
      </c>
      <c r="DO1421" s="8">
        <v>0</v>
      </c>
      <c r="DP1421" s="8">
        <v>0</v>
      </c>
      <c r="DQ1421" s="8">
        <v>0</v>
      </c>
      <c r="DR1421" s="8">
        <v>0</v>
      </c>
      <c r="DS1421" s="8">
        <v>0</v>
      </c>
      <c r="DT1421" s="8">
        <v>0</v>
      </c>
      <c r="DU1421" s="8">
        <v>0</v>
      </c>
      <c r="DV1421" s="8">
        <v>0</v>
      </c>
      <c r="DW1421" s="8">
        <v>0</v>
      </c>
      <c r="DX1421" s="8">
        <v>0</v>
      </c>
      <c r="DY1421" s="8">
        <v>0</v>
      </c>
      <c r="DZ1421" s="8">
        <v>0</v>
      </c>
      <c r="EA1421" s="8">
        <v>0</v>
      </c>
      <c r="EB1421" s="8">
        <v>0</v>
      </c>
      <c r="EC1421" s="8">
        <v>0</v>
      </c>
      <c r="ED1421" s="20">
        <v>0</v>
      </c>
      <c r="EF1421" s="9">
        <v>0</v>
      </c>
      <c r="EG1421" s="9">
        <v>0</v>
      </c>
      <c r="EH1421" s="9">
        <v>0</v>
      </c>
      <c r="EI1421" s="9">
        <v>0</v>
      </c>
      <c r="EJ1421" s="9">
        <v>0</v>
      </c>
      <c r="EK1421" s="9">
        <v>0</v>
      </c>
      <c r="EL1421" s="9">
        <v>0</v>
      </c>
      <c r="EM1421" s="9">
        <v>0</v>
      </c>
      <c r="EN1421" s="9">
        <v>0</v>
      </c>
      <c r="EO1421" s="9">
        <v>0</v>
      </c>
      <c r="EP1421" s="9">
        <v>0</v>
      </c>
      <c r="EQ1421" s="9">
        <v>0</v>
      </c>
      <c r="ER1421" s="9">
        <v>0</v>
      </c>
      <c r="ES1421" s="9">
        <v>0</v>
      </c>
      <c r="ET1421" s="9">
        <v>0</v>
      </c>
      <c r="EU1421" s="9">
        <v>0</v>
      </c>
      <c r="EV1421" s="9">
        <v>0</v>
      </c>
      <c r="EW1421" s="9">
        <v>0</v>
      </c>
      <c r="EX1421" s="9">
        <v>0</v>
      </c>
      <c r="EY1421" s="9">
        <v>0</v>
      </c>
      <c r="EZ1421" s="9">
        <v>0</v>
      </c>
      <c r="FA1421" s="9">
        <v>0</v>
      </c>
      <c r="FB1421" s="9">
        <v>0</v>
      </c>
      <c r="FC1421" s="9">
        <v>0</v>
      </c>
      <c r="FD1421" s="9">
        <v>0</v>
      </c>
      <c r="FE1421" s="9">
        <v>0</v>
      </c>
      <c r="FF1421">
        <v>0</v>
      </c>
    </row>
    <row r="1422" spans="1:162" x14ac:dyDescent="0.2">
      <c r="A1422" t="s">
        <v>1757</v>
      </c>
      <c r="B1422" t="s">
        <v>3802</v>
      </c>
      <c r="C1422" t="s">
        <v>3</v>
      </c>
      <c r="D1422" s="1">
        <v>0</v>
      </c>
      <c r="E1422" s="1">
        <v>0</v>
      </c>
      <c r="F1422" s="4">
        <v>0</v>
      </c>
      <c r="G1422" s="4">
        <v>0</v>
      </c>
      <c r="H1422" s="5">
        <v>0</v>
      </c>
      <c r="I1422">
        <v>0</v>
      </c>
      <c r="J1422" s="4">
        <v>0</v>
      </c>
      <c r="K1422">
        <v>0</v>
      </c>
      <c r="L1422" s="5">
        <v>0</v>
      </c>
      <c r="M1422">
        <v>0</v>
      </c>
      <c r="N1422" s="4">
        <v>0</v>
      </c>
      <c r="O1422">
        <v>0</v>
      </c>
      <c r="P1422" s="5">
        <v>0</v>
      </c>
      <c r="Q1422">
        <v>0</v>
      </c>
      <c r="R1422" s="4">
        <v>0</v>
      </c>
      <c r="S1422">
        <v>0</v>
      </c>
      <c r="T1422" s="5">
        <v>0</v>
      </c>
      <c r="U1422">
        <v>3</v>
      </c>
      <c r="V1422" s="4">
        <v>0</v>
      </c>
      <c r="W1422">
        <v>0</v>
      </c>
      <c r="X1422" s="5">
        <v>3</v>
      </c>
      <c r="Y1422">
        <v>3</v>
      </c>
      <c r="Z1422" s="4">
        <v>0</v>
      </c>
      <c r="AA1422">
        <v>0</v>
      </c>
      <c r="AB1422" s="5">
        <v>3</v>
      </c>
      <c r="AD1422">
        <v>0</v>
      </c>
      <c r="AE1422">
        <v>0</v>
      </c>
      <c r="AF1422" s="4">
        <v>0</v>
      </c>
      <c r="AG1422">
        <v>0</v>
      </c>
      <c r="AH1422" s="5">
        <v>0</v>
      </c>
      <c r="AI1422">
        <v>0</v>
      </c>
      <c r="AJ1422" s="4">
        <v>0</v>
      </c>
      <c r="AK1422">
        <v>0</v>
      </c>
      <c r="AL1422" s="5">
        <v>0</v>
      </c>
      <c r="AM1422">
        <v>0</v>
      </c>
      <c r="AN1422" s="4">
        <v>0</v>
      </c>
      <c r="AO1422">
        <v>0</v>
      </c>
      <c r="AP1422" s="5">
        <v>0</v>
      </c>
      <c r="AQ1422">
        <v>3</v>
      </c>
      <c r="AR1422" s="4">
        <v>0</v>
      </c>
      <c r="AS1422">
        <v>0</v>
      </c>
      <c r="AT1422" s="5">
        <v>3</v>
      </c>
      <c r="AU1422">
        <v>3</v>
      </c>
      <c r="AV1422" s="4">
        <v>0</v>
      </c>
      <c r="AW1422">
        <v>0</v>
      </c>
      <c r="AX1422" s="5">
        <v>3</v>
      </c>
      <c r="AY1422">
        <v>3</v>
      </c>
      <c r="AZ1422" s="4">
        <v>0</v>
      </c>
      <c r="BA1422">
        <v>0</v>
      </c>
      <c r="BB1422" s="5">
        <v>3</v>
      </c>
      <c r="BD1422">
        <v>0</v>
      </c>
      <c r="BE1422">
        <v>0</v>
      </c>
      <c r="BF1422" s="4">
        <v>0</v>
      </c>
      <c r="BG1422">
        <v>0</v>
      </c>
      <c r="BH1422" s="5">
        <v>0</v>
      </c>
      <c r="BI1422">
        <v>0</v>
      </c>
      <c r="BJ1422" s="4">
        <v>0</v>
      </c>
      <c r="BK1422">
        <v>0</v>
      </c>
      <c r="BL1422" s="5">
        <v>0</v>
      </c>
      <c r="BM1422">
        <v>0</v>
      </c>
      <c r="BN1422" s="4">
        <v>0</v>
      </c>
      <c r="BO1422">
        <v>0</v>
      </c>
      <c r="BP1422" s="5">
        <v>0</v>
      </c>
      <c r="BQ1422">
        <v>3</v>
      </c>
      <c r="BR1422" s="4">
        <v>0</v>
      </c>
      <c r="BS1422">
        <v>0</v>
      </c>
      <c r="BT1422" s="5">
        <v>3</v>
      </c>
      <c r="BU1422">
        <v>3</v>
      </c>
      <c r="BV1422" s="4">
        <v>0</v>
      </c>
      <c r="BW1422">
        <v>0</v>
      </c>
      <c r="BX1422" s="5">
        <v>3</v>
      </c>
      <c r="BY1422">
        <v>3</v>
      </c>
      <c r="BZ1422" s="4">
        <v>0</v>
      </c>
      <c r="CA1422">
        <v>0</v>
      </c>
      <c r="CB1422" s="5">
        <v>3</v>
      </c>
      <c r="CD1422">
        <v>0</v>
      </c>
      <c r="CE1422">
        <v>0</v>
      </c>
      <c r="CF1422" s="4">
        <v>0</v>
      </c>
      <c r="CG1422">
        <v>0</v>
      </c>
      <c r="CH1422" s="5">
        <v>0</v>
      </c>
      <c r="CI1422">
        <v>0</v>
      </c>
      <c r="CJ1422" s="4">
        <v>0</v>
      </c>
      <c r="CK1422">
        <v>0</v>
      </c>
      <c r="CL1422" s="5">
        <v>0</v>
      </c>
      <c r="CM1422">
        <v>0</v>
      </c>
      <c r="CN1422" s="4">
        <v>0</v>
      </c>
      <c r="CO1422">
        <v>0</v>
      </c>
      <c r="CP1422" s="5">
        <v>0</v>
      </c>
      <c r="CQ1422">
        <v>3</v>
      </c>
      <c r="CR1422" s="4">
        <v>0</v>
      </c>
      <c r="CS1422">
        <v>0</v>
      </c>
      <c r="CT1422" s="5">
        <v>3</v>
      </c>
      <c r="CU1422">
        <v>3</v>
      </c>
      <c r="CV1422" s="4">
        <v>0</v>
      </c>
      <c r="CW1422">
        <v>0</v>
      </c>
      <c r="CX1422" s="5">
        <v>3</v>
      </c>
      <c r="CY1422" s="21">
        <v>0</v>
      </c>
      <c r="CZ1422" s="21">
        <v>0</v>
      </c>
      <c r="DA1422" s="21">
        <v>0</v>
      </c>
      <c r="DB1422" s="5">
        <v>0</v>
      </c>
      <c r="DD1422" s="8">
        <v>0</v>
      </c>
      <c r="DE1422" s="8">
        <v>0</v>
      </c>
      <c r="DF1422" s="8">
        <v>0</v>
      </c>
      <c r="DG1422" s="8">
        <v>0</v>
      </c>
      <c r="DH1422" s="8">
        <v>0</v>
      </c>
      <c r="DI1422" s="8">
        <v>0</v>
      </c>
      <c r="DJ1422" s="8">
        <v>0</v>
      </c>
      <c r="DK1422" s="8">
        <v>0</v>
      </c>
      <c r="DL1422" s="8">
        <v>0</v>
      </c>
      <c r="DM1422" s="8">
        <v>0</v>
      </c>
      <c r="DN1422" s="8">
        <v>0</v>
      </c>
      <c r="DO1422" s="8">
        <v>0</v>
      </c>
      <c r="DP1422" s="8">
        <v>0</v>
      </c>
      <c r="DQ1422" s="8">
        <v>0</v>
      </c>
      <c r="DR1422" s="8">
        <v>0</v>
      </c>
      <c r="DS1422" s="8">
        <v>0</v>
      </c>
      <c r="DT1422" s="8">
        <v>0</v>
      </c>
      <c r="DU1422" s="8">
        <v>0</v>
      </c>
      <c r="DV1422" s="8">
        <v>0</v>
      </c>
      <c r="DW1422" s="8">
        <v>0</v>
      </c>
      <c r="DX1422" s="8">
        <v>0</v>
      </c>
      <c r="DY1422" s="8">
        <v>0</v>
      </c>
      <c r="DZ1422" s="8">
        <v>0</v>
      </c>
      <c r="EA1422" s="8">
        <v>0</v>
      </c>
      <c r="EB1422" s="8">
        <v>0</v>
      </c>
      <c r="EC1422" s="8">
        <v>0</v>
      </c>
      <c r="ED1422" s="20">
        <v>0</v>
      </c>
      <c r="EF1422" s="9">
        <v>0</v>
      </c>
      <c r="EG1422" s="9">
        <v>0</v>
      </c>
      <c r="EH1422" s="9">
        <v>0</v>
      </c>
      <c r="EI1422" s="9">
        <v>0</v>
      </c>
      <c r="EJ1422" s="9">
        <v>0</v>
      </c>
      <c r="EK1422" s="9">
        <v>0</v>
      </c>
      <c r="EL1422" s="9">
        <v>0</v>
      </c>
      <c r="EM1422" s="9">
        <v>0</v>
      </c>
      <c r="EN1422" s="9">
        <v>0</v>
      </c>
      <c r="EO1422" s="9">
        <v>0</v>
      </c>
      <c r="EP1422" s="9">
        <v>0</v>
      </c>
      <c r="EQ1422" s="9">
        <v>0</v>
      </c>
      <c r="ER1422" s="9">
        <v>0</v>
      </c>
      <c r="ES1422" s="9">
        <v>0</v>
      </c>
      <c r="ET1422" s="9">
        <v>0</v>
      </c>
      <c r="EU1422" s="9">
        <v>0</v>
      </c>
      <c r="EV1422" s="9">
        <v>0</v>
      </c>
      <c r="EW1422" s="9">
        <v>0</v>
      </c>
      <c r="EX1422" s="9">
        <v>0</v>
      </c>
      <c r="EY1422" s="9">
        <v>0</v>
      </c>
      <c r="EZ1422" s="9">
        <v>0</v>
      </c>
      <c r="FA1422" s="9">
        <v>0</v>
      </c>
      <c r="FB1422" s="9">
        <v>0</v>
      </c>
      <c r="FC1422" s="9">
        <v>0</v>
      </c>
      <c r="FD1422" s="9">
        <v>0</v>
      </c>
      <c r="FE1422" s="9">
        <v>0</v>
      </c>
      <c r="FF1422">
        <v>0</v>
      </c>
    </row>
    <row r="1423" spans="1:162" x14ac:dyDescent="0.2">
      <c r="A1423" t="s">
        <v>1353</v>
      </c>
      <c r="B1423" t="s">
        <v>3803</v>
      </c>
      <c r="C1423" t="s">
        <v>4599</v>
      </c>
      <c r="D1423" s="1">
        <v>0</v>
      </c>
      <c r="E1423" s="1">
        <v>0</v>
      </c>
      <c r="F1423" s="4">
        <v>0</v>
      </c>
      <c r="G1423" s="4">
        <v>0</v>
      </c>
      <c r="H1423" s="5">
        <v>0</v>
      </c>
      <c r="I1423">
        <v>0</v>
      </c>
      <c r="J1423" s="4">
        <v>0</v>
      </c>
      <c r="K1423">
        <v>0</v>
      </c>
      <c r="L1423" s="5">
        <v>0</v>
      </c>
      <c r="M1423">
        <v>0</v>
      </c>
      <c r="N1423" s="4">
        <v>0</v>
      </c>
      <c r="O1423">
        <v>0</v>
      </c>
      <c r="P1423" s="5">
        <v>0</v>
      </c>
      <c r="Q1423">
        <v>0</v>
      </c>
      <c r="R1423" s="4">
        <v>0</v>
      </c>
      <c r="S1423">
        <v>0</v>
      </c>
      <c r="T1423" s="5">
        <v>0</v>
      </c>
      <c r="U1423">
        <v>3</v>
      </c>
      <c r="V1423" s="4">
        <v>0</v>
      </c>
      <c r="W1423">
        <v>0</v>
      </c>
      <c r="X1423" s="5">
        <v>3</v>
      </c>
      <c r="Y1423">
        <v>3</v>
      </c>
      <c r="Z1423" s="4">
        <v>0</v>
      </c>
      <c r="AA1423">
        <v>0</v>
      </c>
      <c r="AB1423" s="5">
        <v>3</v>
      </c>
      <c r="AD1423">
        <v>0</v>
      </c>
      <c r="AE1423">
        <v>0</v>
      </c>
      <c r="AF1423" s="4">
        <v>0</v>
      </c>
      <c r="AG1423">
        <v>0</v>
      </c>
      <c r="AH1423" s="5">
        <v>0</v>
      </c>
      <c r="AI1423">
        <v>0</v>
      </c>
      <c r="AJ1423" s="4">
        <v>0</v>
      </c>
      <c r="AK1423">
        <v>0</v>
      </c>
      <c r="AL1423" s="5">
        <v>0</v>
      </c>
      <c r="AM1423">
        <v>0</v>
      </c>
      <c r="AN1423" s="4">
        <v>0</v>
      </c>
      <c r="AO1423">
        <v>0</v>
      </c>
      <c r="AP1423" s="5">
        <v>0</v>
      </c>
      <c r="AQ1423">
        <v>3</v>
      </c>
      <c r="AR1423" s="4">
        <v>0</v>
      </c>
      <c r="AS1423">
        <v>0</v>
      </c>
      <c r="AT1423" s="5">
        <v>3</v>
      </c>
      <c r="AU1423">
        <v>3</v>
      </c>
      <c r="AV1423" s="4">
        <v>0</v>
      </c>
      <c r="AW1423">
        <v>0</v>
      </c>
      <c r="AX1423" s="5">
        <v>3</v>
      </c>
      <c r="AY1423">
        <v>3</v>
      </c>
      <c r="AZ1423" s="4">
        <v>0</v>
      </c>
      <c r="BA1423">
        <v>0</v>
      </c>
      <c r="BB1423" s="5">
        <v>3</v>
      </c>
      <c r="BD1423">
        <v>0</v>
      </c>
      <c r="BE1423">
        <v>0</v>
      </c>
      <c r="BF1423" s="4">
        <v>0</v>
      </c>
      <c r="BG1423">
        <v>0</v>
      </c>
      <c r="BH1423" s="5">
        <v>0</v>
      </c>
      <c r="BI1423">
        <v>0</v>
      </c>
      <c r="BJ1423" s="4">
        <v>0</v>
      </c>
      <c r="BK1423">
        <v>0</v>
      </c>
      <c r="BL1423" s="5">
        <v>0</v>
      </c>
      <c r="BM1423">
        <v>0</v>
      </c>
      <c r="BN1423" s="4">
        <v>0</v>
      </c>
      <c r="BO1423">
        <v>0</v>
      </c>
      <c r="BP1423" s="5">
        <v>0</v>
      </c>
      <c r="BQ1423">
        <v>3</v>
      </c>
      <c r="BR1423" s="4">
        <v>0</v>
      </c>
      <c r="BS1423">
        <v>0</v>
      </c>
      <c r="BT1423" s="5">
        <v>3</v>
      </c>
      <c r="BU1423">
        <v>3</v>
      </c>
      <c r="BV1423" s="4">
        <v>0</v>
      </c>
      <c r="BW1423">
        <v>0</v>
      </c>
      <c r="BX1423" s="5">
        <v>3</v>
      </c>
      <c r="BY1423">
        <v>3</v>
      </c>
      <c r="BZ1423" s="4">
        <v>0</v>
      </c>
      <c r="CA1423">
        <v>0</v>
      </c>
      <c r="CB1423" s="5">
        <v>3</v>
      </c>
      <c r="CD1423">
        <v>0</v>
      </c>
      <c r="CE1423">
        <v>0</v>
      </c>
      <c r="CF1423" s="4">
        <v>0</v>
      </c>
      <c r="CG1423">
        <v>0</v>
      </c>
      <c r="CH1423" s="5">
        <v>0</v>
      </c>
      <c r="CI1423">
        <v>0</v>
      </c>
      <c r="CJ1423" s="4">
        <v>0</v>
      </c>
      <c r="CK1423">
        <v>0</v>
      </c>
      <c r="CL1423" s="5">
        <v>0</v>
      </c>
      <c r="CM1423">
        <v>0</v>
      </c>
      <c r="CN1423" s="4">
        <v>0</v>
      </c>
      <c r="CO1423">
        <v>0</v>
      </c>
      <c r="CP1423" s="5">
        <v>0</v>
      </c>
      <c r="CQ1423">
        <v>3</v>
      </c>
      <c r="CR1423" s="4">
        <v>0</v>
      </c>
      <c r="CS1423">
        <v>0</v>
      </c>
      <c r="CT1423" s="5">
        <v>3</v>
      </c>
      <c r="CU1423">
        <v>3</v>
      </c>
      <c r="CV1423" s="4">
        <v>0</v>
      </c>
      <c r="CW1423">
        <v>0</v>
      </c>
      <c r="CX1423" s="5">
        <v>3</v>
      </c>
      <c r="CY1423" s="21">
        <v>0</v>
      </c>
      <c r="CZ1423" s="21">
        <v>0</v>
      </c>
      <c r="DA1423" s="21">
        <v>0</v>
      </c>
      <c r="DB1423" s="5">
        <v>0</v>
      </c>
      <c r="DD1423" s="8">
        <v>0</v>
      </c>
      <c r="DE1423" s="8">
        <v>0</v>
      </c>
      <c r="DF1423" s="8">
        <v>0</v>
      </c>
      <c r="DG1423" s="8">
        <v>0</v>
      </c>
      <c r="DH1423" s="8">
        <v>0</v>
      </c>
      <c r="DI1423" s="8">
        <v>0</v>
      </c>
      <c r="DJ1423" s="8">
        <v>0</v>
      </c>
      <c r="DK1423" s="8">
        <v>0</v>
      </c>
      <c r="DL1423" s="8">
        <v>0</v>
      </c>
      <c r="DM1423" s="8">
        <v>0</v>
      </c>
      <c r="DN1423" s="8">
        <v>0</v>
      </c>
      <c r="DO1423" s="8">
        <v>0</v>
      </c>
      <c r="DP1423" s="8">
        <v>0</v>
      </c>
      <c r="DQ1423" s="8">
        <v>0</v>
      </c>
      <c r="DR1423" s="8">
        <v>0</v>
      </c>
      <c r="DS1423" s="8">
        <v>0</v>
      </c>
      <c r="DT1423" s="8">
        <v>0</v>
      </c>
      <c r="DU1423" s="8">
        <v>0</v>
      </c>
      <c r="DV1423" s="8">
        <v>0</v>
      </c>
      <c r="DW1423" s="8">
        <v>0</v>
      </c>
      <c r="DX1423" s="8">
        <v>0</v>
      </c>
      <c r="DY1423" s="8">
        <v>0</v>
      </c>
      <c r="DZ1423" s="8">
        <v>0</v>
      </c>
      <c r="EA1423" s="8">
        <v>0</v>
      </c>
      <c r="EB1423" s="8">
        <v>0</v>
      </c>
      <c r="EC1423" s="8">
        <v>0</v>
      </c>
      <c r="ED1423" s="20">
        <v>0</v>
      </c>
      <c r="EF1423" s="9">
        <v>0</v>
      </c>
      <c r="EG1423" s="9">
        <v>0</v>
      </c>
      <c r="EH1423" s="9">
        <v>0</v>
      </c>
      <c r="EI1423" s="9">
        <v>0</v>
      </c>
      <c r="EJ1423" s="9">
        <v>0</v>
      </c>
      <c r="EK1423" s="9">
        <v>0</v>
      </c>
      <c r="EL1423" s="9">
        <v>0</v>
      </c>
      <c r="EM1423" s="9">
        <v>0</v>
      </c>
      <c r="EN1423" s="9">
        <v>0</v>
      </c>
      <c r="EO1423" s="9">
        <v>0</v>
      </c>
      <c r="EP1423" s="9">
        <v>0</v>
      </c>
      <c r="EQ1423" s="9">
        <v>0</v>
      </c>
      <c r="ER1423" s="9">
        <v>0</v>
      </c>
      <c r="ES1423" s="9">
        <v>0</v>
      </c>
      <c r="ET1423" s="9">
        <v>0</v>
      </c>
      <c r="EU1423" s="9">
        <v>0</v>
      </c>
      <c r="EV1423" s="9">
        <v>0</v>
      </c>
      <c r="EW1423" s="9">
        <v>0</v>
      </c>
      <c r="EX1423" s="9">
        <v>0</v>
      </c>
      <c r="EY1423" s="9">
        <v>0</v>
      </c>
      <c r="EZ1423" s="9">
        <v>0</v>
      </c>
      <c r="FA1423" s="9">
        <v>0</v>
      </c>
      <c r="FB1423" s="9">
        <v>0</v>
      </c>
      <c r="FC1423" s="9">
        <v>0</v>
      </c>
      <c r="FD1423" s="9">
        <v>0</v>
      </c>
      <c r="FE1423" s="9">
        <v>0</v>
      </c>
      <c r="FF1423">
        <v>0</v>
      </c>
    </row>
    <row r="1424" spans="1:162" x14ac:dyDescent="0.2">
      <c r="A1424" t="s">
        <v>1189</v>
      </c>
      <c r="B1424" t="s">
        <v>3804</v>
      </c>
      <c r="C1424" t="s">
        <v>4599</v>
      </c>
      <c r="D1424" s="1">
        <v>0</v>
      </c>
      <c r="E1424" s="1">
        <v>0</v>
      </c>
      <c r="F1424" s="4">
        <v>0</v>
      </c>
      <c r="G1424" s="4">
        <v>0</v>
      </c>
      <c r="H1424" s="5">
        <v>0</v>
      </c>
      <c r="I1424">
        <v>0</v>
      </c>
      <c r="J1424" s="4">
        <v>0</v>
      </c>
      <c r="K1424">
        <v>0</v>
      </c>
      <c r="L1424" s="5">
        <v>0</v>
      </c>
      <c r="M1424">
        <v>0</v>
      </c>
      <c r="N1424" s="4">
        <v>0</v>
      </c>
      <c r="O1424">
        <v>0</v>
      </c>
      <c r="P1424" s="5">
        <v>0</v>
      </c>
      <c r="Q1424">
        <v>0</v>
      </c>
      <c r="R1424" s="4">
        <v>0</v>
      </c>
      <c r="S1424">
        <v>0</v>
      </c>
      <c r="T1424" s="5">
        <v>0</v>
      </c>
      <c r="U1424">
        <v>3</v>
      </c>
      <c r="V1424" s="4">
        <v>0</v>
      </c>
      <c r="W1424">
        <v>0</v>
      </c>
      <c r="X1424" s="5">
        <v>3</v>
      </c>
      <c r="Y1424">
        <v>3</v>
      </c>
      <c r="Z1424" s="4">
        <v>0</v>
      </c>
      <c r="AA1424">
        <v>0</v>
      </c>
      <c r="AB1424" s="5">
        <v>3</v>
      </c>
      <c r="AD1424">
        <v>0</v>
      </c>
      <c r="AE1424">
        <v>0</v>
      </c>
      <c r="AF1424" s="4">
        <v>0</v>
      </c>
      <c r="AG1424">
        <v>0</v>
      </c>
      <c r="AH1424" s="5">
        <v>0</v>
      </c>
      <c r="AI1424">
        <v>0</v>
      </c>
      <c r="AJ1424" s="4">
        <v>0</v>
      </c>
      <c r="AK1424">
        <v>0</v>
      </c>
      <c r="AL1424" s="5">
        <v>0</v>
      </c>
      <c r="AM1424">
        <v>0</v>
      </c>
      <c r="AN1424" s="4">
        <v>0</v>
      </c>
      <c r="AO1424">
        <v>0</v>
      </c>
      <c r="AP1424" s="5">
        <v>0</v>
      </c>
      <c r="AQ1424">
        <v>3</v>
      </c>
      <c r="AR1424" s="4">
        <v>0</v>
      </c>
      <c r="AS1424">
        <v>0</v>
      </c>
      <c r="AT1424" s="5">
        <v>3</v>
      </c>
      <c r="AU1424">
        <v>3</v>
      </c>
      <c r="AV1424" s="4">
        <v>0</v>
      </c>
      <c r="AW1424">
        <v>0</v>
      </c>
      <c r="AX1424" s="5">
        <v>3</v>
      </c>
      <c r="AY1424">
        <v>3</v>
      </c>
      <c r="AZ1424" s="4">
        <v>0</v>
      </c>
      <c r="BA1424">
        <v>0</v>
      </c>
      <c r="BB1424" s="5">
        <v>3</v>
      </c>
      <c r="BD1424">
        <v>0</v>
      </c>
      <c r="BE1424">
        <v>0</v>
      </c>
      <c r="BF1424" s="4">
        <v>0</v>
      </c>
      <c r="BG1424">
        <v>0</v>
      </c>
      <c r="BH1424" s="5">
        <v>0</v>
      </c>
      <c r="BI1424">
        <v>0</v>
      </c>
      <c r="BJ1424" s="4">
        <v>0</v>
      </c>
      <c r="BK1424">
        <v>0</v>
      </c>
      <c r="BL1424" s="5">
        <v>0</v>
      </c>
      <c r="BM1424">
        <v>0</v>
      </c>
      <c r="BN1424" s="4">
        <v>0</v>
      </c>
      <c r="BO1424">
        <v>0</v>
      </c>
      <c r="BP1424" s="5">
        <v>0</v>
      </c>
      <c r="BQ1424">
        <v>3</v>
      </c>
      <c r="BR1424" s="4">
        <v>0</v>
      </c>
      <c r="BS1424">
        <v>0</v>
      </c>
      <c r="BT1424" s="5">
        <v>3</v>
      </c>
      <c r="BU1424">
        <v>3</v>
      </c>
      <c r="BV1424" s="4">
        <v>0</v>
      </c>
      <c r="BW1424">
        <v>0</v>
      </c>
      <c r="BX1424" s="5">
        <v>3</v>
      </c>
      <c r="BY1424">
        <v>3</v>
      </c>
      <c r="BZ1424" s="4">
        <v>0</v>
      </c>
      <c r="CA1424">
        <v>0</v>
      </c>
      <c r="CB1424" s="5">
        <v>3</v>
      </c>
      <c r="CD1424">
        <v>0</v>
      </c>
      <c r="CE1424">
        <v>0</v>
      </c>
      <c r="CF1424" s="4">
        <v>0</v>
      </c>
      <c r="CG1424">
        <v>0</v>
      </c>
      <c r="CH1424" s="5">
        <v>0</v>
      </c>
      <c r="CI1424">
        <v>0</v>
      </c>
      <c r="CJ1424" s="4">
        <v>0</v>
      </c>
      <c r="CK1424">
        <v>0</v>
      </c>
      <c r="CL1424" s="5">
        <v>0</v>
      </c>
      <c r="CM1424">
        <v>0</v>
      </c>
      <c r="CN1424" s="4">
        <v>0</v>
      </c>
      <c r="CO1424">
        <v>0</v>
      </c>
      <c r="CP1424" s="5">
        <v>0</v>
      </c>
      <c r="CQ1424">
        <v>3</v>
      </c>
      <c r="CR1424" s="4">
        <v>0</v>
      </c>
      <c r="CS1424">
        <v>0</v>
      </c>
      <c r="CT1424" s="5">
        <v>3</v>
      </c>
      <c r="CU1424">
        <v>3</v>
      </c>
      <c r="CV1424" s="4">
        <v>0</v>
      </c>
      <c r="CW1424">
        <v>0</v>
      </c>
      <c r="CX1424" s="5">
        <v>3</v>
      </c>
      <c r="CY1424" s="21">
        <v>0</v>
      </c>
      <c r="CZ1424" s="21">
        <v>0</v>
      </c>
      <c r="DA1424" s="21">
        <v>0</v>
      </c>
      <c r="DB1424" s="5">
        <v>0</v>
      </c>
      <c r="DD1424" s="8">
        <v>0</v>
      </c>
      <c r="DE1424" s="8">
        <v>0</v>
      </c>
      <c r="DF1424" s="8">
        <v>0</v>
      </c>
      <c r="DG1424" s="8">
        <v>0</v>
      </c>
      <c r="DH1424" s="8">
        <v>0</v>
      </c>
      <c r="DI1424" s="8">
        <v>0</v>
      </c>
      <c r="DJ1424" s="8">
        <v>0</v>
      </c>
      <c r="DK1424" s="8">
        <v>0</v>
      </c>
      <c r="DL1424" s="8">
        <v>0</v>
      </c>
      <c r="DM1424" s="8">
        <v>0</v>
      </c>
      <c r="DN1424" s="8">
        <v>0</v>
      </c>
      <c r="DO1424" s="8">
        <v>0</v>
      </c>
      <c r="DP1424" s="8">
        <v>0</v>
      </c>
      <c r="DQ1424" s="8">
        <v>0</v>
      </c>
      <c r="DR1424" s="8">
        <v>0</v>
      </c>
      <c r="DS1424" s="8">
        <v>0</v>
      </c>
      <c r="DT1424" s="8">
        <v>0</v>
      </c>
      <c r="DU1424" s="8">
        <v>0</v>
      </c>
      <c r="DV1424" s="8">
        <v>0</v>
      </c>
      <c r="DW1424" s="8">
        <v>0</v>
      </c>
      <c r="DX1424" s="8">
        <v>0</v>
      </c>
      <c r="DY1424" s="8">
        <v>0</v>
      </c>
      <c r="DZ1424" s="8">
        <v>0</v>
      </c>
      <c r="EA1424" s="8">
        <v>0</v>
      </c>
      <c r="EB1424" s="8">
        <v>0</v>
      </c>
      <c r="EC1424" s="8">
        <v>0</v>
      </c>
      <c r="ED1424" s="20">
        <v>0</v>
      </c>
      <c r="EF1424" s="9">
        <v>0</v>
      </c>
      <c r="EG1424" s="9">
        <v>0</v>
      </c>
      <c r="EH1424" s="9">
        <v>0</v>
      </c>
      <c r="EI1424" s="9">
        <v>0</v>
      </c>
      <c r="EJ1424" s="9">
        <v>0</v>
      </c>
      <c r="EK1424" s="9">
        <v>0</v>
      </c>
      <c r="EL1424" s="9">
        <v>0</v>
      </c>
      <c r="EM1424" s="9">
        <v>0</v>
      </c>
      <c r="EN1424" s="9">
        <v>0</v>
      </c>
      <c r="EO1424" s="9">
        <v>0</v>
      </c>
      <c r="EP1424" s="9">
        <v>0</v>
      </c>
      <c r="EQ1424" s="9">
        <v>0</v>
      </c>
      <c r="ER1424" s="9">
        <v>0</v>
      </c>
      <c r="ES1424" s="9">
        <v>0</v>
      </c>
      <c r="ET1424" s="9">
        <v>0</v>
      </c>
      <c r="EU1424" s="9">
        <v>0</v>
      </c>
      <c r="EV1424" s="9">
        <v>0</v>
      </c>
      <c r="EW1424" s="9">
        <v>0</v>
      </c>
      <c r="EX1424" s="9">
        <v>0</v>
      </c>
      <c r="EY1424" s="9">
        <v>0</v>
      </c>
      <c r="EZ1424" s="9">
        <v>0</v>
      </c>
      <c r="FA1424" s="9">
        <v>0</v>
      </c>
      <c r="FB1424" s="9">
        <v>0</v>
      </c>
      <c r="FC1424" s="9">
        <v>0</v>
      </c>
      <c r="FD1424" s="9">
        <v>0</v>
      </c>
      <c r="FE1424" s="9">
        <v>0</v>
      </c>
      <c r="FF1424">
        <v>0</v>
      </c>
    </row>
    <row r="1425" spans="1:162" x14ac:dyDescent="0.2">
      <c r="A1425" t="s">
        <v>2267</v>
      </c>
      <c r="B1425" t="s">
        <v>3805</v>
      </c>
      <c r="C1425" t="s">
        <v>4599</v>
      </c>
      <c r="D1425" s="1">
        <v>0</v>
      </c>
      <c r="E1425" s="1">
        <v>0</v>
      </c>
      <c r="F1425" s="4">
        <v>0</v>
      </c>
      <c r="G1425" s="4">
        <v>0</v>
      </c>
      <c r="H1425" s="5">
        <v>0</v>
      </c>
      <c r="I1425">
        <v>0</v>
      </c>
      <c r="J1425" s="4">
        <v>0</v>
      </c>
      <c r="K1425">
        <v>0</v>
      </c>
      <c r="L1425" s="5">
        <v>0</v>
      </c>
      <c r="M1425">
        <v>0</v>
      </c>
      <c r="N1425" s="4">
        <v>0</v>
      </c>
      <c r="O1425">
        <v>0</v>
      </c>
      <c r="P1425" s="5">
        <v>0</v>
      </c>
      <c r="Q1425">
        <v>0</v>
      </c>
      <c r="R1425" s="4">
        <v>0</v>
      </c>
      <c r="S1425">
        <v>0</v>
      </c>
      <c r="T1425" s="5">
        <v>0</v>
      </c>
      <c r="U1425">
        <v>0</v>
      </c>
      <c r="V1425" s="4">
        <v>0</v>
      </c>
      <c r="W1425">
        <v>0</v>
      </c>
      <c r="X1425" s="5">
        <v>0</v>
      </c>
      <c r="Y1425">
        <v>0</v>
      </c>
      <c r="Z1425" s="4">
        <v>0</v>
      </c>
      <c r="AA1425">
        <v>0</v>
      </c>
      <c r="AB1425" s="5">
        <v>0</v>
      </c>
      <c r="AD1425">
        <v>0</v>
      </c>
      <c r="AE1425">
        <v>0</v>
      </c>
      <c r="AF1425" s="4">
        <v>0</v>
      </c>
      <c r="AG1425">
        <v>0</v>
      </c>
      <c r="AH1425" s="5">
        <v>0</v>
      </c>
      <c r="AI1425">
        <v>0</v>
      </c>
      <c r="AJ1425" s="4">
        <v>0</v>
      </c>
      <c r="AK1425">
        <v>0</v>
      </c>
      <c r="AL1425" s="5">
        <v>0</v>
      </c>
      <c r="AM1425">
        <v>0</v>
      </c>
      <c r="AN1425" s="4">
        <v>0</v>
      </c>
      <c r="AO1425">
        <v>0</v>
      </c>
      <c r="AP1425" s="5">
        <v>0</v>
      </c>
      <c r="AQ1425">
        <v>3</v>
      </c>
      <c r="AR1425" s="4">
        <v>0</v>
      </c>
      <c r="AS1425">
        <v>0</v>
      </c>
      <c r="AT1425" s="5">
        <v>3</v>
      </c>
      <c r="AU1425">
        <v>0</v>
      </c>
      <c r="AV1425" s="4">
        <v>0</v>
      </c>
      <c r="AW1425">
        <v>0</v>
      </c>
      <c r="AX1425" s="5">
        <v>0</v>
      </c>
      <c r="AY1425">
        <v>0</v>
      </c>
      <c r="AZ1425" s="4">
        <v>0</v>
      </c>
      <c r="BA1425">
        <v>0</v>
      </c>
      <c r="BB1425" s="5">
        <v>0</v>
      </c>
      <c r="BD1425">
        <v>0</v>
      </c>
      <c r="BE1425">
        <v>0</v>
      </c>
      <c r="BF1425" s="4">
        <v>0</v>
      </c>
      <c r="BG1425">
        <v>0</v>
      </c>
      <c r="BH1425" s="5">
        <v>0</v>
      </c>
      <c r="BI1425">
        <v>0</v>
      </c>
      <c r="BJ1425" s="4">
        <v>0</v>
      </c>
      <c r="BK1425">
        <v>0</v>
      </c>
      <c r="BL1425" s="5">
        <v>0</v>
      </c>
      <c r="BM1425">
        <v>0</v>
      </c>
      <c r="BN1425" s="4">
        <v>0</v>
      </c>
      <c r="BO1425">
        <v>0</v>
      </c>
      <c r="BP1425" s="5">
        <v>0</v>
      </c>
      <c r="BQ1425">
        <v>3</v>
      </c>
      <c r="BR1425" s="4">
        <v>0</v>
      </c>
      <c r="BS1425">
        <v>0</v>
      </c>
      <c r="BT1425" s="5">
        <v>3</v>
      </c>
      <c r="BU1425">
        <v>0</v>
      </c>
      <c r="BV1425" s="4">
        <v>0</v>
      </c>
      <c r="BW1425">
        <v>0</v>
      </c>
      <c r="BX1425" s="5">
        <v>0</v>
      </c>
      <c r="BY1425">
        <v>0</v>
      </c>
      <c r="BZ1425" s="4">
        <v>0</v>
      </c>
      <c r="CA1425">
        <v>0</v>
      </c>
      <c r="CB1425" s="5">
        <v>0</v>
      </c>
      <c r="CD1425">
        <v>0</v>
      </c>
      <c r="CE1425">
        <v>0</v>
      </c>
      <c r="CF1425" s="4">
        <v>0</v>
      </c>
      <c r="CG1425">
        <v>0</v>
      </c>
      <c r="CH1425" s="5">
        <v>0</v>
      </c>
      <c r="CI1425">
        <v>0</v>
      </c>
      <c r="CJ1425" s="4">
        <v>0</v>
      </c>
      <c r="CK1425">
        <v>0</v>
      </c>
      <c r="CL1425" s="5">
        <v>0</v>
      </c>
      <c r="CM1425">
        <v>0</v>
      </c>
      <c r="CN1425" s="4">
        <v>0</v>
      </c>
      <c r="CO1425">
        <v>0</v>
      </c>
      <c r="CP1425" s="5">
        <v>0</v>
      </c>
      <c r="CQ1425">
        <v>0</v>
      </c>
      <c r="CR1425" s="4">
        <v>0</v>
      </c>
      <c r="CS1425">
        <v>0</v>
      </c>
      <c r="CT1425" s="5">
        <v>0</v>
      </c>
      <c r="CU1425">
        <v>0</v>
      </c>
      <c r="CV1425" s="4">
        <v>0</v>
      </c>
      <c r="CW1425">
        <v>0</v>
      </c>
      <c r="CX1425" s="5">
        <v>0</v>
      </c>
      <c r="CY1425" s="21">
        <v>0</v>
      </c>
      <c r="CZ1425" s="21">
        <v>0</v>
      </c>
      <c r="DA1425" s="21">
        <v>0</v>
      </c>
      <c r="DB1425" s="5">
        <v>0</v>
      </c>
      <c r="DD1425" s="8">
        <v>0</v>
      </c>
      <c r="DE1425" s="8">
        <v>0</v>
      </c>
      <c r="DF1425" s="8">
        <v>0</v>
      </c>
      <c r="DG1425" s="8">
        <v>0</v>
      </c>
      <c r="DH1425" s="8">
        <v>0</v>
      </c>
      <c r="DI1425" s="8">
        <v>0</v>
      </c>
      <c r="DJ1425" s="8">
        <v>0</v>
      </c>
      <c r="DK1425" s="8">
        <v>0</v>
      </c>
      <c r="DL1425" s="8">
        <v>0</v>
      </c>
      <c r="DM1425" s="8">
        <v>0</v>
      </c>
      <c r="DN1425" s="8">
        <v>0</v>
      </c>
      <c r="DO1425" s="8">
        <v>0</v>
      </c>
      <c r="DP1425" s="8">
        <v>0</v>
      </c>
      <c r="DQ1425" s="8">
        <v>0</v>
      </c>
      <c r="DR1425" s="8">
        <v>0</v>
      </c>
      <c r="DS1425" s="8">
        <v>0</v>
      </c>
      <c r="DT1425" s="8">
        <v>0</v>
      </c>
      <c r="DU1425" s="8">
        <v>0</v>
      </c>
      <c r="DV1425" s="8">
        <v>0</v>
      </c>
      <c r="DW1425" s="8">
        <v>0</v>
      </c>
      <c r="DX1425" s="8">
        <v>0</v>
      </c>
      <c r="DY1425" s="8">
        <v>0</v>
      </c>
      <c r="DZ1425" s="8">
        <v>0</v>
      </c>
      <c r="EA1425" s="8">
        <v>0</v>
      </c>
      <c r="EB1425" s="8">
        <v>0</v>
      </c>
      <c r="EC1425" s="8">
        <v>0</v>
      </c>
      <c r="ED1425" s="20">
        <v>0</v>
      </c>
      <c r="EF1425" s="9">
        <v>0</v>
      </c>
      <c r="EG1425" s="9">
        <v>0</v>
      </c>
      <c r="EH1425" s="9">
        <v>0</v>
      </c>
      <c r="EI1425" s="9">
        <v>0</v>
      </c>
      <c r="EJ1425" s="9">
        <v>0</v>
      </c>
      <c r="EK1425" s="9">
        <v>0</v>
      </c>
      <c r="EL1425" s="9">
        <v>0</v>
      </c>
      <c r="EM1425" s="9">
        <v>0</v>
      </c>
      <c r="EN1425" s="9">
        <v>0</v>
      </c>
      <c r="EO1425" s="9">
        <v>0</v>
      </c>
      <c r="EP1425" s="9">
        <v>0</v>
      </c>
      <c r="EQ1425" s="9">
        <v>0</v>
      </c>
      <c r="ER1425" s="9">
        <v>0</v>
      </c>
      <c r="ES1425" s="9">
        <v>0</v>
      </c>
      <c r="ET1425" s="9">
        <v>0</v>
      </c>
      <c r="EU1425" s="9">
        <v>0</v>
      </c>
      <c r="EV1425" s="9">
        <v>0</v>
      </c>
      <c r="EW1425" s="9">
        <v>0</v>
      </c>
      <c r="EX1425" s="9">
        <v>0</v>
      </c>
      <c r="EY1425" s="9">
        <v>0</v>
      </c>
      <c r="EZ1425" s="9">
        <v>0</v>
      </c>
      <c r="FA1425" s="9">
        <v>0</v>
      </c>
      <c r="FB1425" s="9">
        <v>0</v>
      </c>
      <c r="FC1425" s="9">
        <v>0</v>
      </c>
      <c r="FD1425" s="9">
        <v>0</v>
      </c>
      <c r="FE1425" s="9">
        <v>0</v>
      </c>
      <c r="FF1425">
        <v>0</v>
      </c>
    </row>
    <row r="1426" spans="1:162" x14ac:dyDescent="0.2">
      <c r="A1426" t="s">
        <v>1532</v>
      </c>
      <c r="B1426" t="s">
        <v>3806</v>
      </c>
      <c r="C1426" t="s">
        <v>4599</v>
      </c>
      <c r="D1426" s="1">
        <v>0</v>
      </c>
      <c r="E1426" s="1">
        <v>0</v>
      </c>
      <c r="F1426" s="4">
        <v>0</v>
      </c>
      <c r="G1426" s="4">
        <v>0</v>
      </c>
      <c r="H1426" s="5">
        <v>0</v>
      </c>
      <c r="I1426">
        <v>0</v>
      </c>
      <c r="J1426" s="4">
        <v>0</v>
      </c>
      <c r="K1426">
        <v>0</v>
      </c>
      <c r="L1426" s="5">
        <v>0</v>
      </c>
      <c r="M1426">
        <v>0</v>
      </c>
      <c r="N1426" s="4">
        <v>0</v>
      </c>
      <c r="O1426">
        <v>0</v>
      </c>
      <c r="P1426" s="5">
        <v>0</v>
      </c>
      <c r="Q1426">
        <v>0</v>
      </c>
      <c r="R1426" s="4">
        <v>0</v>
      </c>
      <c r="S1426">
        <v>0</v>
      </c>
      <c r="T1426" s="5">
        <v>0</v>
      </c>
      <c r="U1426">
        <v>3</v>
      </c>
      <c r="V1426" s="4">
        <v>0</v>
      </c>
      <c r="W1426">
        <v>0</v>
      </c>
      <c r="X1426" s="5">
        <v>3</v>
      </c>
      <c r="Y1426">
        <v>3</v>
      </c>
      <c r="Z1426" s="4">
        <v>0</v>
      </c>
      <c r="AA1426">
        <v>0</v>
      </c>
      <c r="AB1426" s="5">
        <v>3</v>
      </c>
      <c r="AD1426">
        <v>0</v>
      </c>
      <c r="AE1426">
        <v>0</v>
      </c>
      <c r="AF1426" s="4">
        <v>0</v>
      </c>
      <c r="AG1426">
        <v>0</v>
      </c>
      <c r="AH1426" s="5">
        <v>0</v>
      </c>
      <c r="AI1426">
        <v>0</v>
      </c>
      <c r="AJ1426" s="4">
        <v>0</v>
      </c>
      <c r="AK1426">
        <v>0</v>
      </c>
      <c r="AL1426" s="5">
        <v>0</v>
      </c>
      <c r="AM1426">
        <v>0</v>
      </c>
      <c r="AN1426" s="4">
        <v>0</v>
      </c>
      <c r="AO1426">
        <v>0</v>
      </c>
      <c r="AP1426" s="5">
        <v>0</v>
      </c>
      <c r="AQ1426">
        <v>3</v>
      </c>
      <c r="AR1426" s="4">
        <v>0</v>
      </c>
      <c r="AS1426">
        <v>0</v>
      </c>
      <c r="AT1426" s="5">
        <v>3</v>
      </c>
      <c r="AU1426">
        <v>3</v>
      </c>
      <c r="AV1426" s="4">
        <v>0</v>
      </c>
      <c r="AW1426">
        <v>0</v>
      </c>
      <c r="AX1426" s="5">
        <v>3</v>
      </c>
      <c r="AY1426">
        <v>3</v>
      </c>
      <c r="AZ1426" s="4">
        <v>0</v>
      </c>
      <c r="BA1426">
        <v>0</v>
      </c>
      <c r="BB1426" s="5">
        <v>3</v>
      </c>
      <c r="BD1426">
        <v>0</v>
      </c>
      <c r="BE1426">
        <v>0</v>
      </c>
      <c r="BF1426" s="4">
        <v>0</v>
      </c>
      <c r="BG1426">
        <v>0</v>
      </c>
      <c r="BH1426" s="5">
        <v>0</v>
      </c>
      <c r="BI1426">
        <v>0</v>
      </c>
      <c r="BJ1426" s="4">
        <v>0</v>
      </c>
      <c r="BK1426">
        <v>0</v>
      </c>
      <c r="BL1426" s="5">
        <v>0</v>
      </c>
      <c r="BM1426">
        <v>0</v>
      </c>
      <c r="BN1426" s="4">
        <v>0</v>
      </c>
      <c r="BO1426">
        <v>0</v>
      </c>
      <c r="BP1426" s="5">
        <v>0</v>
      </c>
      <c r="BQ1426">
        <v>3</v>
      </c>
      <c r="BR1426" s="4">
        <v>0</v>
      </c>
      <c r="BS1426">
        <v>0</v>
      </c>
      <c r="BT1426" s="5">
        <v>3</v>
      </c>
      <c r="BU1426">
        <v>3</v>
      </c>
      <c r="BV1426" s="4">
        <v>0</v>
      </c>
      <c r="BW1426">
        <v>0</v>
      </c>
      <c r="BX1426" s="5">
        <v>3</v>
      </c>
      <c r="BY1426">
        <v>3</v>
      </c>
      <c r="BZ1426" s="4">
        <v>0</v>
      </c>
      <c r="CA1426">
        <v>0</v>
      </c>
      <c r="CB1426" s="5">
        <v>3</v>
      </c>
      <c r="CD1426">
        <v>0</v>
      </c>
      <c r="CE1426">
        <v>0</v>
      </c>
      <c r="CF1426" s="4">
        <v>0</v>
      </c>
      <c r="CG1426">
        <v>0</v>
      </c>
      <c r="CH1426" s="5">
        <v>0</v>
      </c>
      <c r="CI1426">
        <v>0</v>
      </c>
      <c r="CJ1426" s="4">
        <v>0</v>
      </c>
      <c r="CK1426">
        <v>0</v>
      </c>
      <c r="CL1426" s="5">
        <v>0</v>
      </c>
      <c r="CM1426">
        <v>0</v>
      </c>
      <c r="CN1426" s="4">
        <v>0</v>
      </c>
      <c r="CO1426">
        <v>0</v>
      </c>
      <c r="CP1426" s="5">
        <v>0</v>
      </c>
      <c r="CQ1426">
        <v>3</v>
      </c>
      <c r="CR1426" s="4">
        <v>0</v>
      </c>
      <c r="CS1426">
        <v>0</v>
      </c>
      <c r="CT1426" s="5">
        <v>3</v>
      </c>
      <c r="CU1426">
        <v>3</v>
      </c>
      <c r="CV1426" s="4">
        <v>0</v>
      </c>
      <c r="CW1426">
        <v>0</v>
      </c>
      <c r="CX1426" s="5">
        <v>3</v>
      </c>
      <c r="CY1426" s="21">
        <v>0</v>
      </c>
      <c r="CZ1426" s="21">
        <v>0</v>
      </c>
      <c r="DA1426" s="21">
        <v>0</v>
      </c>
      <c r="DB1426" s="5">
        <v>0</v>
      </c>
      <c r="DD1426" s="8">
        <v>0</v>
      </c>
      <c r="DE1426" s="8">
        <v>0</v>
      </c>
      <c r="DF1426" s="8">
        <v>0</v>
      </c>
      <c r="DG1426" s="8">
        <v>0</v>
      </c>
      <c r="DH1426" s="8">
        <v>0</v>
      </c>
      <c r="DI1426" s="8">
        <v>0</v>
      </c>
      <c r="DJ1426" s="8">
        <v>0</v>
      </c>
      <c r="DK1426" s="8">
        <v>0</v>
      </c>
      <c r="DL1426" s="8">
        <v>0</v>
      </c>
      <c r="DM1426" s="8">
        <v>0</v>
      </c>
      <c r="DN1426" s="8">
        <v>0</v>
      </c>
      <c r="DO1426" s="8">
        <v>0</v>
      </c>
      <c r="DP1426" s="8">
        <v>0</v>
      </c>
      <c r="DQ1426" s="8">
        <v>0</v>
      </c>
      <c r="DR1426" s="8">
        <v>0</v>
      </c>
      <c r="DS1426" s="8">
        <v>0</v>
      </c>
      <c r="DT1426" s="8">
        <v>0</v>
      </c>
      <c r="DU1426" s="8">
        <v>0</v>
      </c>
      <c r="DV1426" s="8">
        <v>0</v>
      </c>
      <c r="DW1426" s="8">
        <v>0</v>
      </c>
      <c r="DX1426" s="8">
        <v>0</v>
      </c>
      <c r="DY1426" s="8">
        <v>0</v>
      </c>
      <c r="DZ1426" s="8">
        <v>0</v>
      </c>
      <c r="EA1426" s="8">
        <v>0</v>
      </c>
      <c r="EB1426" s="8">
        <v>0</v>
      </c>
      <c r="EC1426" s="8">
        <v>0</v>
      </c>
      <c r="ED1426" s="20">
        <v>0</v>
      </c>
      <c r="EF1426" s="9">
        <v>0</v>
      </c>
      <c r="EG1426" s="9">
        <v>0</v>
      </c>
      <c r="EH1426" s="9">
        <v>0</v>
      </c>
      <c r="EI1426" s="9">
        <v>0</v>
      </c>
      <c r="EJ1426" s="9">
        <v>0</v>
      </c>
      <c r="EK1426" s="9">
        <v>0</v>
      </c>
      <c r="EL1426" s="9">
        <v>0</v>
      </c>
      <c r="EM1426" s="9">
        <v>0</v>
      </c>
      <c r="EN1426" s="9">
        <v>0</v>
      </c>
      <c r="EO1426" s="9">
        <v>0</v>
      </c>
      <c r="EP1426" s="9">
        <v>0</v>
      </c>
      <c r="EQ1426" s="9">
        <v>0</v>
      </c>
      <c r="ER1426" s="9">
        <v>0</v>
      </c>
      <c r="ES1426" s="9">
        <v>0</v>
      </c>
      <c r="ET1426" s="9">
        <v>0</v>
      </c>
      <c r="EU1426" s="9">
        <v>0</v>
      </c>
      <c r="EV1426" s="9">
        <v>0</v>
      </c>
      <c r="EW1426" s="9">
        <v>0</v>
      </c>
      <c r="EX1426" s="9">
        <v>0</v>
      </c>
      <c r="EY1426" s="9">
        <v>0</v>
      </c>
      <c r="EZ1426" s="9">
        <v>0</v>
      </c>
      <c r="FA1426" s="9">
        <v>0</v>
      </c>
      <c r="FB1426" s="9">
        <v>0</v>
      </c>
      <c r="FC1426" s="9">
        <v>0</v>
      </c>
      <c r="FD1426" s="9">
        <v>0</v>
      </c>
      <c r="FE1426" s="9">
        <v>0</v>
      </c>
      <c r="FF1426">
        <v>0</v>
      </c>
    </row>
    <row r="1427" spans="1:162" x14ac:dyDescent="0.2">
      <c r="A1427" t="s">
        <v>1160</v>
      </c>
      <c r="B1427" t="s">
        <v>3807</v>
      </c>
      <c r="C1427" t="s">
        <v>4599</v>
      </c>
      <c r="D1427" s="1">
        <v>0</v>
      </c>
      <c r="E1427" s="1">
        <v>0</v>
      </c>
      <c r="F1427" s="4">
        <v>0</v>
      </c>
      <c r="G1427" s="4">
        <v>0</v>
      </c>
      <c r="H1427" s="5">
        <v>0</v>
      </c>
      <c r="I1427">
        <v>0</v>
      </c>
      <c r="J1427" s="4">
        <v>0</v>
      </c>
      <c r="K1427">
        <v>0</v>
      </c>
      <c r="L1427" s="5">
        <v>0</v>
      </c>
      <c r="M1427">
        <v>0</v>
      </c>
      <c r="N1427" s="4">
        <v>0</v>
      </c>
      <c r="O1427">
        <v>0</v>
      </c>
      <c r="P1427" s="5">
        <v>0</v>
      </c>
      <c r="Q1427">
        <v>0</v>
      </c>
      <c r="R1427" s="4">
        <v>0</v>
      </c>
      <c r="S1427">
        <v>0</v>
      </c>
      <c r="T1427" s="5">
        <v>0</v>
      </c>
      <c r="U1427">
        <v>6</v>
      </c>
      <c r="V1427" s="4">
        <v>0</v>
      </c>
      <c r="W1427">
        <v>0</v>
      </c>
      <c r="X1427" s="5">
        <v>6</v>
      </c>
      <c r="Y1427">
        <v>0</v>
      </c>
      <c r="Z1427" s="4">
        <v>0</v>
      </c>
      <c r="AA1427">
        <v>0</v>
      </c>
      <c r="AB1427" s="5">
        <v>0</v>
      </c>
      <c r="AD1427">
        <v>0</v>
      </c>
      <c r="AE1427">
        <v>0</v>
      </c>
      <c r="AF1427" s="4">
        <v>0</v>
      </c>
      <c r="AG1427">
        <v>0</v>
      </c>
      <c r="AH1427" s="5">
        <v>0</v>
      </c>
      <c r="AI1427">
        <v>0</v>
      </c>
      <c r="AJ1427" s="4">
        <v>0</v>
      </c>
      <c r="AK1427">
        <v>0</v>
      </c>
      <c r="AL1427" s="5">
        <v>0</v>
      </c>
      <c r="AM1427">
        <v>0</v>
      </c>
      <c r="AN1427" s="4">
        <v>0</v>
      </c>
      <c r="AO1427">
        <v>0</v>
      </c>
      <c r="AP1427" s="5">
        <v>0</v>
      </c>
      <c r="AQ1427">
        <v>6</v>
      </c>
      <c r="AR1427" s="4">
        <v>0</v>
      </c>
      <c r="AS1427">
        <v>0</v>
      </c>
      <c r="AT1427" s="5">
        <v>6</v>
      </c>
      <c r="AU1427">
        <v>6</v>
      </c>
      <c r="AV1427" s="4">
        <v>0</v>
      </c>
      <c r="AW1427">
        <v>0</v>
      </c>
      <c r="AX1427" s="5">
        <v>6</v>
      </c>
      <c r="AY1427">
        <v>0</v>
      </c>
      <c r="AZ1427" s="4">
        <v>0</v>
      </c>
      <c r="BA1427">
        <v>0</v>
      </c>
      <c r="BB1427" s="5">
        <v>0</v>
      </c>
      <c r="BD1427">
        <v>0</v>
      </c>
      <c r="BE1427">
        <v>0</v>
      </c>
      <c r="BF1427" s="4">
        <v>0</v>
      </c>
      <c r="BG1427">
        <v>0</v>
      </c>
      <c r="BH1427" s="5">
        <v>0</v>
      </c>
      <c r="BI1427">
        <v>0</v>
      </c>
      <c r="BJ1427" s="4">
        <v>0</v>
      </c>
      <c r="BK1427">
        <v>0</v>
      </c>
      <c r="BL1427" s="5">
        <v>0</v>
      </c>
      <c r="BM1427">
        <v>0</v>
      </c>
      <c r="BN1427" s="4">
        <v>0</v>
      </c>
      <c r="BO1427">
        <v>0</v>
      </c>
      <c r="BP1427" s="5">
        <v>0</v>
      </c>
      <c r="BQ1427">
        <v>6</v>
      </c>
      <c r="BR1427" s="4">
        <v>0</v>
      </c>
      <c r="BS1427">
        <v>0</v>
      </c>
      <c r="BT1427" s="5">
        <v>6</v>
      </c>
      <c r="BU1427">
        <v>0</v>
      </c>
      <c r="BV1427" s="4">
        <v>0</v>
      </c>
      <c r="BW1427">
        <v>0</v>
      </c>
      <c r="BX1427" s="5">
        <v>0</v>
      </c>
      <c r="BY1427">
        <v>0</v>
      </c>
      <c r="BZ1427" s="4">
        <v>0</v>
      </c>
      <c r="CA1427">
        <v>0</v>
      </c>
      <c r="CB1427" s="5">
        <v>0</v>
      </c>
      <c r="CD1427">
        <v>0</v>
      </c>
      <c r="CE1427">
        <v>0</v>
      </c>
      <c r="CF1427" s="4">
        <v>0</v>
      </c>
      <c r="CG1427">
        <v>0</v>
      </c>
      <c r="CH1427" s="5">
        <v>0</v>
      </c>
      <c r="CI1427">
        <v>0</v>
      </c>
      <c r="CJ1427" s="4">
        <v>0</v>
      </c>
      <c r="CK1427">
        <v>0</v>
      </c>
      <c r="CL1427" s="5">
        <v>0</v>
      </c>
      <c r="CM1427">
        <v>0</v>
      </c>
      <c r="CN1427" s="4">
        <v>0</v>
      </c>
      <c r="CO1427">
        <v>0</v>
      </c>
      <c r="CP1427" s="5">
        <v>0</v>
      </c>
      <c r="CQ1427">
        <v>6</v>
      </c>
      <c r="CR1427" s="4">
        <v>0</v>
      </c>
      <c r="CS1427">
        <v>0</v>
      </c>
      <c r="CT1427" s="5">
        <v>6</v>
      </c>
      <c r="CU1427">
        <v>0</v>
      </c>
      <c r="CV1427" s="4">
        <v>0</v>
      </c>
      <c r="CW1427">
        <v>0</v>
      </c>
      <c r="CX1427" s="5">
        <v>0</v>
      </c>
      <c r="CY1427" s="21">
        <v>0</v>
      </c>
      <c r="CZ1427" s="21">
        <v>0</v>
      </c>
      <c r="DA1427" s="21">
        <v>0</v>
      </c>
      <c r="DB1427" s="5">
        <v>0</v>
      </c>
      <c r="DD1427" s="8">
        <v>0</v>
      </c>
      <c r="DE1427" s="8">
        <v>0</v>
      </c>
      <c r="DF1427" s="8">
        <v>0</v>
      </c>
      <c r="DG1427" s="8">
        <v>0</v>
      </c>
      <c r="DH1427" s="8">
        <v>0</v>
      </c>
      <c r="DI1427" s="8">
        <v>0</v>
      </c>
      <c r="DJ1427" s="8">
        <v>0</v>
      </c>
      <c r="DK1427" s="8">
        <v>0</v>
      </c>
      <c r="DL1427" s="8">
        <v>0</v>
      </c>
      <c r="DM1427" s="8">
        <v>0</v>
      </c>
      <c r="DN1427" s="8">
        <v>0</v>
      </c>
      <c r="DO1427" s="8">
        <v>0</v>
      </c>
      <c r="DP1427" s="8">
        <v>0</v>
      </c>
      <c r="DQ1427" s="8">
        <v>0</v>
      </c>
      <c r="DR1427" s="8">
        <v>0</v>
      </c>
      <c r="DS1427" s="8">
        <v>0</v>
      </c>
      <c r="DT1427" s="8">
        <v>0</v>
      </c>
      <c r="DU1427" s="8">
        <v>0</v>
      </c>
      <c r="DV1427" s="8">
        <v>0</v>
      </c>
      <c r="DW1427" s="8">
        <v>0</v>
      </c>
      <c r="DX1427" s="8">
        <v>0</v>
      </c>
      <c r="DY1427" s="8">
        <v>0</v>
      </c>
      <c r="DZ1427" s="8">
        <v>0</v>
      </c>
      <c r="EA1427" s="8">
        <v>0</v>
      </c>
      <c r="EB1427" s="8">
        <v>0</v>
      </c>
      <c r="EC1427" s="8">
        <v>0</v>
      </c>
      <c r="ED1427" s="20">
        <v>0</v>
      </c>
      <c r="EF1427" s="9">
        <v>0</v>
      </c>
      <c r="EG1427" s="9">
        <v>0</v>
      </c>
      <c r="EH1427" s="9">
        <v>0</v>
      </c>
      <c r="EI1427" s="9">
        <v>0</v>
      </c>
      <c r="EJ1427" s="9">
        <v>0</v>
      </c>
      <c r="EK1427" s="9">
        <v>0</v>
      </c>
      <c r="EL1427" s="9">
        <v>0</v>
      </c>
      <c r="EM1427" s="9">
        <v>0</v>
      </c>
      <c r="EN1427" s="9">
        <v>0</v>
      </c>
      <c r="EO1427" s="9">
        <v>0</v>
      </c>
      <c r="EP1427" s="9">
        <v>0</v>
      </c>
      <c r="EQ1427" s="9">
        <v>0</v>
      </c>
      <c r="ER1427" s="9">
        <v>0</v>
      </c>
      <c r="ES1427" s="9">
        <v>0</v>
      </c>
      <c r="ET1427" s="9">
        <v>0</v>
      </c>
      <c r="EU1427" s="9">
        <v>0</v>
      </c>
      <c r="EV1427" s="9">
        <v>0</v>
      </c>
      <c r="EW1427" s="9">
        <v>0</v>
      </c>
      <c r="EX1427" s="9">
        <v>0</v>
      </c>
      <c r="EY1427" s="9">
        <v>0</v>
      </c>
      <c r="EZ1427" s="9">
        <v>0</v>
      </c>
      <c r="FA1427" s="9">
        <v>0</v>
      </c>
      <c r="FB1427" s="9">
        <v>0</v>
      </c>
      <c r="FC1427" s="9">
        <v>0</v>
      </c>
      <c r="FD1427" s="9">
        <v>0</v>
      </c>
      <c r="FE1427" s="9">
        <v>0</v>
      </c>
      <c r="FF1427">
        <v>0</v>
      </c>
    </row>
    <row r="1428" spans="1:162" x14ac:dyDescent="0.2">
      <c r="A1428" t="s">
        <v>1726</v>
      </c>
      <c r="B1428" t="s">
        <v>3808</v>
      </c>
      <c r="C1428" t="s">
        <v>3</v>
      </c>
      <c r="D1428" s="1">
        <v>0</v>
      </c>
      <c r="E1428" s="1">
        <v>0</v>
      </c>
      <c r="F1428" s="4">
        <v>0</v>
      </c>
      <c r="G1428" s="4">
        <v>0</v>
      </c>
      <c r="H1428" s="5">
        <v>0</v>
      </c>
      <c r="I1428">
        <v>0</v>
      </c>
      <c r="J1428" s="4">
        <v>0</v>
      </c>
      <c r="K1428">
        <v>0</v>
      </c>
      <c r="L1428" s="5">
        <v>0</v>
      </c>
      <c r="M1428">
        <v>0</v>
      </c>
      <c r="N1428" s="4">
        <v>0</v>
      </c>
      <c r="O1428">
        <v>0</v>
      </c>
      <c r="P1428" s="5">
        <v>0</v>
      </c>
      <c r="Q1428">
        <v>4</v>
      </c>
      <c r="R1428" s="4">
        <v>0</v>
      </c>
      <c r="S1428">
        <v>0</v>
      </c>
      <c r="T1428" s="5">
        <v>4</v>
      </c>
      <c r="U1428">
        <v>4</v>
      </c>
      <c r="V1428" s="4">
        <v>0</v>
      </c>
      <c r="W1428">
        <v>0</v>
      </c>
      <c r="X1428" s="5">
        <v>4</v>
      </c>
      <c r="Y1428">
        <v>7</v>
      </c>
      <c r="Z1428" s="4">
        <v>0</v>
      </c>
      <c r="AA1428">
        <v>0</v>
      </c>
      <c r="AB1428" s="5">
        <v>7</v>
      </c>
      <c r="AD1428">
        <v>0</v>
      </c>
      <c r="AE1428">
        <v>0</v>
      </c>
      <c r="AF1428" s="4">
        <v>0</v>
      </c>
      <c r="AG1428">
        <v>0</v>
      </c>
      <c r="AH1428" s="5">
        <v>0</v>
      </c>
      <c r="AI1428">
        <v>0</v>
      </c>
      <c r="AJ1428" s="4">
        <v>0</v>
      </c>
      <c r="AK1428">
        <v>0</v>
      </c>
      <c r="AL1428" s="5">
        <v>0</v>
      </c>
      <c r="AM1428">
        <v>0</v>
      </c>
      <c r="AN1428" s="4">
        <v>0</v>
      </c>
      <c r="AO1428">
        <v>0</v>
      </c>
      <c r="AP1428" s="5">
        <v>0</v>
      </c>
      <c r="AQ1428">
        <v>4</v>
      </c>
      <c r="AR1428" s="4">
        <v>0</v>
      </c>
      <c r="AS1428">
        <v>0</v>
      </c>
      <c r="AT1428" s="5">
        <v>4</v>
      </c>
      <c r="AU1428">
        <v>7</v>
      </c>
      <c r="AV1428" s="4">
        <v>0</v>
      </c>
      <c r="AW1428">
        <v>0</v>
      </c>
      <c r="AX1428" s="5">
        <v>7</v>
      </c>
      <c r="AY1428">
        <v>7</v>
      </c>
      <c r="AZ1428" s="4">
        <v>0</v>
      </c>
      <c r="BA1428">
        <v>0</v>
      </c>
      <c r="BB1428" s="5">
        <v>7</v>
      </c>
      <c r="BD1428">
        <v>0</v>
      </c>
      <c r="BE1428">
        <v>0</v>
      </c>
      <c r="BF1428" s="4">
        <v>0</v>
      </c>
      <c r="BG1428">
        <v>0</v>
      </c>
      <c r="BH1428" s="5">
        <v>0</v>
      </c>
      <c r="BI1428">
        <v>0</v>
      </c>
      <c r="BJ1428" s="4">
        <v>0</v>
      </c>
      <c r="BK1428">
        <v>0</v>
      </c>
      <c r="BL1428" s="5">
        <v>0</v>
      </c>
      <c r="BM1428">
        <v>0</v>
      </c>
      <c r="BN1428" s="4">
        <v>0</v>
      </c>
      <c r="BO1428">
        <v>0</v>
      </c>
      <c r="BP1428" s="5">
        <v>0</v>
      </c>
      <c r="BQ1428">
        <v>4</v>
      </c>
      <c r="BR1428" s="4">
        <v>0</v>
      </c>
      <c r="BS1428">
        <v>0</v>
      </c>
      <c r="BT1428" s="5">
        <v>4</v>
      </c>
      <c r="BU1428">
        <v>7</v>
      </c>
      <c r="BV1428" s="4">
        <v>0</v>
      </c>
      <c r="BW1428">
        <v>0</v>
      </c>
      <c r="BX1428" s="5">
        <v>7</v>
      </c>
      <c r="BY1428">
        <v>7</v>
      </c>
      <c r="BZ1428" s="4">
        <v>0</v>
      </c>
      <c r="CA1428">
        <v>0</v>
      </c>
      <c r="CB1428" s="5">
        <v>7</v>
      </c>
      <c r="CD1428">
        <v>0</v>
      </c>
      <c r="CE1428">
        <v>0</v>
      </c>
      <c r="CF1428" s="4">
        <v>0</v>
      </c>
      <c r="CG1428">
        <v>0</v>
      </c>
      <c r="CH1428" s="5">
        <v>0</v>
      </c>
      <c r="CI1428">
        <v>0</v>
      </c>
      <c r="CJ1428" s="4">
        <v>0</v>
      </c>
      <c r="CK1428">
        <v>0</v>
      </c>
      <c r="CL1428" s="5">
        <v>0</v>
      </c>
      <c r="CM1428">
        <v>0</v>
      </c>
      <c r="CN1428" s="4">
        <v>0</v>
      </c>
      <c r="CO1428">
        <v>0</v>
      </c>
      <c r="CP1428" s="5">
        <v>0</v>
      </c>
      <c r="CQ1428">
        <v>4</v>
      </c>
      <c r="CR1428" s="4">
        <v>0</v>
      </c>
      <c r="CS1428">
        <v>0</v>
      </c>
      <c r="CT1428" s="5">
        <v>4</v>
      </c>
      <c r="CU1428">
        <v>7</v>
      </c>
      <c r="CV1428" s="4">
        <v>0</v>
      </c>
      <c r="CW1428">
        <v>0</v>
      </c>
      <c r="CX1428" s="5">
        <v>7</v>
      </c>
      <c r="CY1428" s="21">
        <v>7</v>
      </c>
      <c r="CZ1428" s="21">
        <v>0</v>
      </c>
      <c r="DA1428" s="21">
        <v>0</v>
      </c>
      <c r="DB1428" s="5">
        <v>7</v>
      </c>
      <c r="DD1428" s="8">
        <v>0</v>
      </c>
      <c r="DE1428" s="8">
        <v>0</v>
      </c>
      <c r="DF1428" s="8">
        <v>0</v>
      </c>
      <c r="DG1428" s="8">
        <v>0</v>
      </c>
      <c r="DH1428" s="8">
        <v>0</v>
      </c>
      <c r="DI1428" s="8">
        <v>0</v>
      </c>
      <c r="DJ1428" s="8">
        <v>0</v>
      </c>
      <c r="DK1428" s="8">
        <v>0</v>
      </c>
      <c r="DL1428" s="8">
        <v>0</v>
      </c>
      <c r="DM1428" s="8">
        <v>0</v>
      </c>
      <c r="DN1428" s="8">
        <v>0</v>
      </c>
      <c r="DO1428" s="8">
        <v>0</v>
      </c>
      <c r="DP1428" s="8">
        <v>0</v>
      </c>
      <c r="DQ1428" s="8">
        <v>0</v>
      </c>
      <c r="DR1428" s="8">
        <v>0</v>
      </c>
      <c r="DS1428" s="8">
        <v>0</v>
      </c>
      <c r="DT1428" s="8">
        <v>0</v>
      </c>
      <c r="DU1428" s="8">
        <v>0</v>
      </c>
      <c r="DV1428" s="8">
        <v>0</v>
      </c>
      <c r="DW1428" s="8">
        <v>0</v>
      </c>
      <c r="DX1428" s="8">
        <v>0</v>
      </c>
      <c r="DY1428" s="8">
        <v>0</v>
      </c>
      <c r="DZ1428" s="8">
        <v>0</v>
      </c>
      <c r="EA1428" s="8">
        <v>0</v>
      </c>
      <c r="EB1428" s="8">
        <v>0</v>
      </c>
      <c r="EC1428" s="8">
        <v>0</v>
      </c>
      <c r="ED1428" s="20">
        <v>0</v>
      </c>
      <c r="EF1428" s="9">
        <v>0</v>
      </c>
      <c r="EG1428" s="9">
        <v>0</v>
      </c>
      <c r="EH1428" s="9">
        <v>0</v>
      </c>
      <c r="EI1428" s="9">
        <v>0</v>
      </c>
      <c r="EJ1428" s="9">
        <v>0</v>
      </c>
      <c r="EK1428" s="9">
        <v>0</v>
      </c>
      <c r="EL1428" s="9">
        <v>0</v>
      </c>
      <c r="EM1428" s="9">
        <v>0</v>
      </c>
      <c r="EN1428" s="9">
        <v>0</v>
      </c>
      <c r="EO1428" s="9">
        <v>0</v>
      </c>
      <c r="EP1428" s="9">
        <v>0</v>
      </c>
      <c r="EQ1428" s="9">
        <v>0</v>
      </c>
      <c r="ER1428" s="9">
        <v>0</v>
      </c>
      <c r="ES1428" s="9">
        <v>0</v>
      </c>
      <c r="ET1428" s="9">
        <v>0</v>
      </c>
      <c r="EU1428" s="9">
        <v>0</v>
      </c>
      <c r="EV1428" s="9">
        <v>0</v>
      </c>
      <c r="EW1428" s="9">
        <v>0</v>
      </c>
      <c r="EX1428" s="9">
        <v>0</v>
      </c>
      <c r="EY1428" s="9">
        <v>0</v>
      </c>
      <c r="EZ1428" s="9">
        <v>0</v>
      </c>
      <c r="FA1428" s="9">
        <v>0</v>
      </c>
      <c r="FB1428" s="9">
        <v>0</v>
      </c>
      <c r="FC1428" s="9">
        <v>0</v>
      </c>
      <c r="FD1428" s="9">
        <v>0</v>
      </c>
      <c r="FE1428" s="9">
        <v>0</v>
      </c>
      <c r="FF1428">
        <v>0</v>
      </c>
    </row>
    <row r="1429" spans="1:162" x14ac:dyDescent="0.2">
      <c r="A1429" t="s">
        <v>1468</v>
      </c>
      <c r="B1429" t="s">
        <v>3809</v>
      </c>
      <c r="C1429" t="s">
        <v>3</v>
      </c>
      <c r="D1429" s="1">
        <v>0</v>
      </c>
      <c r="E1429" s="1">
        <v>0</v>
      </c>
      <c r="F1429" s="4">
        <v>0</v>
      </c>
      <c r="G1429" s="4">
        <v>0</v>
      </c>
      <c r="H1429" s="5">
        <v>0</v>
      </c>
      <c r="I1429">
        <v>0</v>
      </c>
      <c r="J1429" s="4">
        <v>0</v>
      </c>
      <c r="K1429">
        <v>0</v>
      </c>
      <c r="L1429" s="5">
        <v>0</v>
      </c>
      <c r="M1429">
        <v>0</v>
      </c>
      <c r="N1429" s="4">
        <v>0</v>
      </c>
      <c r="O1429">
        <v>0</v>
      </c>
      <c r="P1429" s="5">
        <v>0</v>
      </c>
      <c r="Q1429">
        <v>0</v>
      </c>
      <c r="R1429" s="4">
        <v>0</v>
      </c>
      <c r="S1429">
        <v>0</v>
      </c>
      <c r="T1429" s="5">
        <v>0</v>
      </c>
      <c r="U1429">
        <v>6</v>
      </c>
      <c r="V1429" s="4">
        <v>0</v>
      </c>
      <c r="W1429">
        <v>0</v>
      </c>
      <c r="X1429" s="5">
        <v>6</v>
      </c>
      <c r="Y1429">
        <v>3</v>
      </c>
      <c r="Z1429" s="4">
        <v>0</v>
      </c>
      <c r="AA1429">
        <v>0</v>
      </c>
      <c r="AB1429" s="5">
        <v>3</v>
      </c>
      <c r="AD1429">
        <v>0</v>
      </c>
      <c r="AE1429">
        <v>0</v>
      </c>
      <c r="AF1429" s="4">
        <v>0</v>
      </c>
      <c r="AG1429">
        <v>0</v>
      </c>
      <c r="AH1429" s="5">
        <v>0</v>
      </c>
      <c r="AI1429">
        <v>0</v>
      </c>
      <c r="AJ1429" s="4">
        <v>0</v>
      </c>
      <c r="AK1429">
        <v>0</v>
      </c>
      <c r="AL1429" s="5">
        <v>0</v>
      </c>
      <c r="AM1429">
        <v>0</v>
      </c>
      <c r="AN1429" s="4">
        <v>0</v>
      </c>
      <c r="AO1429">
        <v>0</v>
      </c>
      <c r="AP1429" s="5">
        <v>0</v>
      </c>
      <c r="AQ1429">
        <v>6</v>
      </c>
      <c r="AR1429" s="4">
        <v>0</v>
      </c>
      <c r="AS1429">
        <v>0</v>
      </c>
      <c r="AT1429" s="5">
        <v>6</v>
      </c>
      <c r="AU1429">
        <v>6</v>
      </c>
      <c r="AV1429" s="4">
        <v>0</v>
      </c>
      <c r="AW1429">
        <v>0</v>
      </c>
      <c r="AX1429" s="5">
        <v>6</v>
      </c>
      <c r="AY1429">
        <v>3</v>
      </c>
      <c r="AZ1429" s="4">
        <v>0</v>
      </c>
      <c r="BA1429">
        <v>0</v>
      </c>
      <c r="BB1429" s="5">
        <v>3</v>
      </c>
      <c r="BD1429">
        <v>0</v>
      </c>
      <c r="BE1429">
        <v>0</v>
      </c>
      <c r="BF1429" s="4">
        <v>0</v>
      </c>
      <c r="BG1429">
        <v>0</v>
      </c>
      <c r="BH1429" s="5">
        <v>0</v>
      </c>
      <c r="BI1429">
        <v>0</v>
      </c>
      <c r="BJ1429" s="4">
        <v>0</v>
      </c>
      <c r="BK1429">
        <v>0</v>
      </c>
      <c r="BL1429" s="5">
        <v>0</v>
      </c>
      <c r="BM1429">
        <v>0</v>
      </c>
      <c r="BN1429" s="4">
        <v>0</v>
      </c>
      <c r="BO1429">
        <v>0</v>
      </c>
      <c r="BP1429" s="5">
        <v>0</v>
      </c>
      <c r="BQ1429">
        <v>6</v>
      </c>
      <c r="BR1429" s="4">
        <v>0</v>
      </c>
      <c r="BS1429">
        <v>0</v>
      </c>
      <c r="BT1429" s="5">
        <v>6</v>
      </c>
      <c r="BU1429">
        <v>3</v>
      </c>
      <c r="BV1429" s="4">
        <v>0</v>
      </c>
      <c r="BW1429">
        <v>0</v>
      </c>
      <c r="BX1429" s="5">
        <v>3</v>
      </c>
      <c r="BY1429">
        <v>3</v>
      </c>
      <c r="BZ1429" s="4">
        <v>0</v>
      </c>
      <c r="CA1429">
        <v>0</v>
      </c>
      <c r="CB1429" s="5">
        <v>3</v>
      </c>
      <c r="CD1429">
        <v>0</v>
      </c>
      <c r="CE1429">
        <v>0</v>
      </c>
      <c r="CF1429" s="4">
        <v>0</v>
      </c>
      <c r="CG1429">
        <v>0</v>
      </c>
      <c r="CH1429" s="5">
        <v>0</v>
      </c>
      <c r="CI1429">
        <v>0</v>
      </c>
      <c r="CJ1429" s="4">
        <v>0</v>
      </c>
      <c r="CK1429">
        <v>0</v>
      </c>
      <c r="CL1429" s="5">
        <v>0</v>
      </c>
      <c r="CM1429">
        <v>0</v>
      </c>
      <c r="CN1429" s="4">
        <v>0</v>
      </c>
      <c r="CO1429">
        <v>0</v>
      </c>
      <c r="CP1429" s="5">
        <v>0</v>
      </c>
      <c r="CQ1429">
        <v>6</v>
      </c>
      <c r="CR1429" s="4">
        <v>0</v>
      </c>
      <c r="CS1429">
        <v>0</v>
      </c>
      <c r="CT1429" s="5">
        <v>6</v>
      </c>
      <c r="CU1429">
        <v>3</v>
      </c>
      <c r="CV1429" s="4">
        <v>0</v>
      </c>
      <c r="CW1429">
        <v>0</v>
      </c>
      <c r="CX1429" s="5">
        <v>3</v>
      </c>
      <c r="CY1429" s="21">
        <v>3</v>
      </c>
      <c r="CZ1429" s="21">
        <v>0</v>
      </c>
      <c r="DA1429" s="21">
        <v>0</v>
      </c>
      <c r="DB1429" s="5">
        <v>3</v>
      </c>
      <c r="DD1429" s="8">
        <v>0</v>
      </c>
      <c r="DE1429" s="8">
        <v>0</v>
      </c>
      <c r="DF1429" s="8">
        <v>0</v>
      </c>
      <c r="DG1429" s="8">
        <v>0</v>
      </c>
      <c r="DH1429" s="8">
        <v>0</v>
      </c>
      <c r="DI1429" s="8">
        <v>0</v>
      </c>
      <c r="DJ1429" s="8">
        <v>0</v>
      </c>
      <c r="DK1429" s="8">
        <v>0</v>
      </c>
      <c r="DL1429" s="8">
        <v>0</v>
      </c>
      <c r="DM1429" s="8">
        <v>0</v>
      </c>
      <c r="DN1429" s="8">
        <v>0</v>
      </c>
      <c r="DO1429" s="8">
        <v>0</v>
      </c>
      <c r="DP1429" s="8">
        <v>0</v>
      </c>
      <c r="DQ1429" s="8">
        <v>0</v>
      </c>
      <c r="DR1429" s="8">
        <v>0</v>
      </c>
      <c r="DS1429" s="8">
        <v>0</v>
      </c>
      <c r="DT1429" s="8">
        <v>0</v>
      </c>
      <c r="DU1429" s="8">
        <v>0</v>
      </c>
      <c r="DV1429" s="8">
        <v>0</v>
      </c>
      <c r="DW1429" s="8">
        <v>0</v>
      </c>
      <c r="DX1429" s="8">
        <v>0</v>
      </c>
      <c r="DY1429" s="8">
        <v>0</v>
      </c>
      <c r="DZ1429" s="8">
        <v>0</v>
      </c>
      <c r="EA1429" s="8">
        <v>0</v>
      </c>
      <c r="EB1429" s="8">
        <v>0</v>
      </c>
      <c r="EC1429" s="8">
        <v>0</v>
      </c>
      <c r="ED1429" s="20">
        <v>0</v>
      </c>
      <c r="EF1429" s="9">
        <v>0</v>
      </c>
      <c r="EG1429" s="9">
        <v>0</v>
      </c>
      <c r="EH1429" s="9">
        <v>0</v>
      </c>
      <c r="EI1429" s="9">
        <v>0</v>
      </c>
      <c r="EJ1429" s="9">
        <v>0</v>
      </c>
      <c r="EK1429" s="9">
        <v>0</v>
      </c>
      <c r="EL1429" s="9">
        <v>0</v>
      </c>
      <c r="EM1429" s="9">
        <v>0</v>
      </c>
      <c r="EN1429" s="9">
        <v>0</v>
      </c>
      <c r="EO1429" s="9">
        <v>0</v>
      </c>
      <c r="EP1429" s="9">
        <v>0</v>
      </c>
      <c r="EQ1429" s="9">
        <v>0</v>
      </c>
      <c r="ER1429" s="9">
        <v>0</v>
      </c>
      <c r="ES1429" s="9">
        <v>0</v>
      </c>
      <c r="ET1429" s="9">
        <v>0</v>
      </c>
      <c r="EU1429" s="9">
        <v>0</v>
      </c>
      <c r="EV1429" s="9">
        <v>0</v>
      </c>
      <c r="EW1429" s="9">
        <v>0</v>
      </c>
      <c r="EX1429" s="9">
        <v>0</v>
      </c>
      <c r="EY1429" s="9">
        <v>0</v>
      </c>
      <c r="EZ1429" s="9">
        <v>0</v>
      </c>
      <c r="FA1429" s="9">
        <v>0</v>
      </c>
      <c r="FB1429" s="9">
        <v>0</v>
      </c>
      <c r="FC1429" s="9">
        <v>0</v>
      </c>
      <c r="FD1429" s="9">
        <v>0</v>
      </c>
      <c r="FE1429" s="9">
        <v>0</v>
      </c>
      <c r="FF1429">
        <v>0</v>
      </c>
    </row>
    <row r="1430" spans="1:162" x14ac:dyDescent="0.2">
      <c r="A1430" t="s">
        <v>1171</v>
      </c>
      <c r="B1430" t="s">
        <v>3810</v>
      </c>
      <c r="C1430" t="s">
        <v>4599</v>
      </c>
      <c r="D1430" s="1">
        <v>0</v>
      </c>
      <c r="E1430" s="1">
        <v>0</v>
      </c>
      <c r="F1430" s="4">
        <v>0</v>
      </c>
      <c r="G1430" s="4">
        <v>0</v>
      </c>
      <c r="H1430" s="5">
        <v>0</v>
      </c>
      <c r="I1430">
        <v>0</v>
      </c>
      <c r="J1430" s="4">
        <v>0</v>
      </c>
      <c r="K1430">
        <v>0</v>
      </c>
      <c r="L1430" s="5">
        <v>0</v>
      </c>
      <c r="M1430">
        <v>0</v>
      </c>
      <c r="N1430" s="4">
        <v>0</v>
      </c>
      <c r="O1430">
        <v>0</v>
      </c>
      <c r="P1430" s="5">
        <v>0</v>
      </c>
      <c r="Q1430">
        <v>3</v>
      </c>
      <c r="R1430" s="4">
        <v>0</v>
      </c>
      <c r="S1430">
        <v>0</v>
      </c>
      <c r="T1430" s="5">
        <v>3</v>
      </c>
      <c r="U1430">
        <v>3</v>
      </c>
      <c r="V1430" s="4">
        <v>0</v>
      </c>
      <c r="W1430">
        <v>0</v>
      </c>
      <c r="X1430" s="5">
        <v>3</v>
      </c>
      <c r="Y1430">
        <v>3</v>
      </c>
      <c r="Z1430" s="4">
        <v>0</v>
      </c>
      <c r="AA1430">
        <v>0</v>
      </c>
      <c r="AB1430" s="5">
        <v>3</v>
      </c>
      <c r="AD1430">
        <v>0</v>
      </c>
      <c r="AE1430">
        <v>0</v>
      </c>
      <c r="AF1430" s="4">
        <v>0</v>
      </c>
      <c r="AG1430">
        <v>0</v>
      </c>
      <c r="AH1430" s="5">
        <v>0</v>
      </c>
      <c r="AI1430">
        <v>0</v>
      </c>
      <c r="AJ1430" s="4">
        <v>0</v>
      </c>
      <c r="AK1430">
        <v>0</v>
      </c>
      <c r="AL1430" s="5">
        <v>0</v>
      </c>
      <c r="AM1430">
        <v>0</v>
      </c>
      <c r="AN1430" s="4">
        <v>0</v>
      </c>
      <c r="AO1430">
        <v>0</v>
      </c>
      <c r="AP1430" s="5">
        <v>0</v>
      </c>
      <c r="AQ1430">
        <v>3</v>
      </c>
      <c r="AR1430" s="4">
        <v>0</v>
      </c>
      <c r="AS1430">
        <v>0</v>
      </c>
      <c r="AT1430" s="5">
        <v>3</v>
      </c>
      <c r="AU1430">
        <v>3</v>
      </c>
      <c r="AV1430" s="4">
        <v>0</v>
      </c>
      <c r="AW1430">
        <v>0</v>
      </c>
      <c r="AX1430" s="5">
        <v>3</v>
      </c>
      <c r="AY1430">
        <v>3</v>
      </c>
      <c r="AZ1430" s="4">
        <v>0</v>
      </c>
      <c r="BA1430">
        <v>0</v>
      </c>
      <c r="BB1430" s="5">
        <v>3</v>
      </c>
      <c r="BD1430">
        <v>0</v>
      </c>
      <c r="BE1430">
        <v>0</v>
      </c>
      <c r="BF1430" s="4">
        <v>0</v>
      </c>
      <c r="BG1430">
        <v>0</v>
      </c>
      <c r="BH1430" s="5">
        <v>0</v>
      </c>
      <c r="BI1430">
        <v>0</v>
      </c>
      <c r="BJ1430" s="4">
        <v>0</v>
      </c>
      <c r="BK1430">
        <v>0</v>
      </c>
      <c r="BL1430" s="5">
        <v>0</v>
      </c>
      <c r="BM1430">
        <v>0</v>
      </c>
      <c r="BN1430" s="4">
        <v>0</v>
      </c>
      <c r="BO1430">
        <v>0</v>
      </c>
      <c r="BP1430" s="5">
        <v>0</v>
      </c>
      <c r="BQ1430">
        <v>3</v>
      </c>
      <c r="BR1430" s="4">
        <v>0</v>
      </c>
      <c r="BS1430">
        <v>0</v>
      </c>
      <c r="BT1430" s="5">
        <v>3</v>
      </c>
      <c r="BU1430">
        <v>3</v>
      </c>
      <c r="BV1430" s="4">
        <v>0</v>
      </c>
      <c r="BW1430">
        <v>0</v>
      </c>
      <c r="BX1430" s="5">
        <v>3</v>
      </c>
      <c r="BY1430">
        <v>3</v>
      </c>
      <c r="BZ1430" s="4">
        <v>0</v>
      </c>
      <c r="CA1430">
        <v>0</v>
      </c>
      <c r="CB1430" s="5">
        <v>3</v>
      </c>
      <c r="CD1430">
        <v>0</v>
      </c>
      <c r="CE1430">
        <v>0</v>
      </c>
      <c r="CF1430" s="4">
        <v>0</v>
      </c>
      <c r="CG1430">
        <v>0</v>
      </c>
      <c r="CH1430" s="5">
        <v>0</v>
      </c>
      <c r="CI1430">
        <v>0</v>
      </c>
      <c r="CJ1430" s="4">
        <v>0</v>
      </c>
      <c r="CK1430">
        <v>0</v>
      </c>
      <c r="CL1430" s="5">
        <v>0</v>
      </c>
      <c r="CM1430">
        <v>0</v>
      </c>
      <c r="CN1430" s="4">
        <v>0</v>
      </c>
      <c r="CO1430">
        <v>0</v>
      </c>
      <c r="CP1430" s="5">
        <v>0</v>
      </c>
      <c r="CQ1430">
        <v>3</v>
      </c>
      <c r="CR1430" s="4">
        <v>0</v>
      </c>
      <c r="CS1430">
        <v>0</v>
      </c>
      <c r="CT1430" s="5">
        <v>3</v>
      </c>
      <c r="CU1430">
        <v>3</v>
      </c>
      <c r="CV1430" s="4">
        <v>0</v>
      </c>
      <c r="CW1430">
        <v>0</v>
      </c>
      <c r="CX1430" s="5">
        <v>3</v>
      </c>
      <c r="CY1430" s="21">
        <v>0</v>
      </c>
      <c r="CZ1430" s="21">
        <v>0</v>
      </c>
      <c r="DA1430" s="21">
        <v>0</v>
      </c>
      <c r="DB1430" s="5">
        <v>0</v>
      </c>
      <c r="DD1430" s="8">
        <v>0</v>
      </c>
      <c r="DE1430" s="8">
        <v>0</v>
      </c>
      <c r="DF1430" s="8">
        <v>0</v>
      </c>
      <c r="DG1430" s="8">
        <v>0</v>
      </c>
      <c r="DH1430" s="8">
        <v>0</v>
      </c>
      <c r="DI1430" s="8">
        <v>0</v>
      </c>
      <c r="DJ1430" s="8">
        <v>0</v>
      </c>
      <c r="DK1430" s="8">
        <v>0</v>
      </c>
      <c r="DL1430" s="8">
        <v>0</v>
      </c>
      <c r="DM1430" s="8">
        <v>0</v>
      </c>
      <c r="DN1430" s="8">
        <v>0</v>
      </c>
      <c r="DO1430" s="8">
        <v>0</v>
      </c>
      <c r="DP1430" s="8">
        <v>0</v>
      </c>
      <c r="DQ1430" s="8">
        <v>0</v>
      </c>
      <c r="DR1430" s="8">
        <v>0</v>
      </c>
      <c r="DS1430" s="8">
        <v>0</v>
      </c>
      <c r="DT1430" s="8">
        <v>0</v>
      </c>
      <c r="DU1430" s="8">
        <v>0</v>
      </c>
      <c r="DV1430" s="8">
        <v>0</v>
      </c>
      <c r="DW1430" s="8">
        <v>0</v>
      </c>
      <c r="DX1430" s="8">
        <v>0</v>
      </c>
      <c r="DY1430" s="8">
        <v>0</v>
      </c>
      <c r="DZ1430" s="8">
        <v>0</v>
      </c>
      <c r="EA1430" s="8">
        <v>0</v>
      </c>
      <c r="EB1430" s="8">
        <v>0</v>
      </c>
      <c r="EC1430" s="8">
        <v>0</v>
      </c>
      <c r="ED1430" s="20">
        <v>0</v>
      </c>
      <c r="EF1430" s="9">
        <v>0</v>
      </c>
      <c r="EG1430" s="9">
        <v>0</v>
      </c>
      <c r="EH1430" s="9">
        <v>0</v>
      </c>
      <c r="EI1430" s="9">
        <v>0</v>
      </c>
      <c r="EJ1430" s="9">
        <v>0</v>
      </c>
      <c r="EK1430" s="9">
        <v>0</v>
      </c>
      <c r="EL1430" s="9">
        <v>0</v>
      </c>
      <c r="EM1430" s="9">
        <v>0</v>
      </c>
      <c r="EN1430" s="9">
        <v>0</v>
      </c>
      <c r="EO1430" s="9">
        <v>0</v>
      </c>
      <c r="EP1430" s="9">
        <v>0</v>
      </c>
      <c r="EQ1430" s="9">
        <v>0</v>
      </c>
      <c r="ER1430" s="9">
        <v>0</v>
      </c>
      <c r="ES1430" s="9">
        <v>0</v>
      </c>
      <c r="ET1430" s="9">
        <v>0</v>
      </c>
      <c r="EU1430" s="9">
        <v>0</v>
      </c>
      <c r="EV1430" s="9">
        <v>0</v>
      </c>
      <c r="EW1430" s="9">
        <v>0</v>
      </c>
      <c r="EX1430" s="9">
        <v>0</v>
      </c>
      <c r="EY1430" s="9">
        <v>0</v>
      </c>
      <c r="EZ1430" s="9">
        <v>0</v>
      </c>
      <c r="FA1430" s="9">
        <v>0</v>
      </c>
      <c r="FB1430" s="9">
        <v>0</v>
      </c>
      <c r="FC1430" s="9">
        <v>0</v>
      </c>
      <c r="FD1430" s="9">
        <v>0</v>
      </c>
      <c r="FE1430" s="9">
        <v>0</v>
      </c>
      <c r="FF1430">
        <v>0</v>
      </c>
    </row>
    <row r="1431" spans="1:162" x14ac:dyDescent="0.2">
      <c r="A1431" t="s">
        <v>1190</v>
      </c>
      <c r="B1431" t="s">
        <v>3811</v>
      </c>
      <c r="C1431" t="s">
        <v>4599</v>
      </c>
      <c r="D1431" s="1">
        <v>0</v>
      </c>
      <c r="E1431" s="1">
        <v>0</v>
      </c>
      <c r="F1431" s="4">
        <v>0</v>
      </c>
      <c r="G1431" s="4">
        <v>0</v>
      </c>
      <c r="H1431" s="5">
        <v>0</v>
      </c>
      <c r="I1431">
        <v>0</v>
      </c>
      <c r="J1431" s="4">
        <v>0</v>
      </c>
      <c r="K1431">
        <v>0</v>
      </c>
      <c r="L1431" s="5">
        <v>0</v>
      </c>
      <c r="M1431">
        <v>0</v>
      </c>
      <c r="N1431" s="4">
        <v>0</v>
      </c>
      <c r="O1431">
        <v>0</v>
      </c>
      <c r="P1431" s="5">
        <v>0</v>
      </c>
      <c r="Q1431">
        <v>3</v>
      </c>
      <c r="R1431" s="4">
        <v>0</v>
      </c>
      <c r="S1431">
        <v>0</v>
      </c>
      <c r="T1431" s="5">
        <v>3</v>
      </c>
      <c r="U1431">
        <v>3</v>
      </c>
      <c r="V1431" s="4">
        <v>0</v>
      </c>
      <c r="W1431">
        <v>0</v>
      </c>
      <c r="X1431" s="5">
        <v>3</v>
      </c>
      <c r="Y1431">
        <v>3</v>
      </c>
      <c r="Z1431" s="4">
        <v>0</v>
      </c>
      <c r="AA1431">
        <v>0</v>
      </c>
      <c r="AB1431" s="5">
        <v>3</v>
      </c>
      <c r="AD1431">
        <v>0</v>
      </c>
      <c r="AE1431">
        <v>0</v>
      </c>
      <c r="AF1431" s="4">
        <v>0</v>
      </c>
      <c r="AG1431">
        <v>0</v>
      </c>
      <c r="AH1431" s="5">
        <v>0</v>
      </c>
      <c r="AI1431">
        <v>0</v>
      </c>
      <c r="AJ1431" s="4">
        <v>0</v>
      </c>
      <c r="AK1431">
        <v>0</v>
      </c>
      <c r="AL1431" s="5">
        <v>0</v>
      </c>
      <c r="AM1431">
        <v>0</v>
      </c>
      <c r="AN1431" s="4">
        <v>0</v>
      </c>
      <c r="AO1431">
        <v>0</v>
      </c>
      <c r="AP1431" s="5">
        <v>0</v>
      </c>
      <c r="AQ1431">
        <v>3</v>
      </c>
      <c r="AR1431" s="4">
        <v>0</v>
      </c>
      <c r="AS1431">
        <v>0</v>
      </c>
      <c r="AT1431" s="5">
        <v>3</v>
      </c>
      <c r="AU1431">
        <v>3</v>
      </c>
      <c r="AV1431" s="4">
        <v>0</v>
      </c>
      <c r="AW1431">
        <v>0</v>
      </c>
      <c r="AX1431" s="5">
        <v>3</v>
      </c>
      <c r="AY1431">
        <v>3</v>
      </c>
      <c r="AZ1431" s="4">
        <v>0</v>
      </c>
      <c r="BA1431">
        <v>0</v>
      </c>
      <c r="BB1431" s="5">
        <v>3</v>
      </c>
      <c r="BD1431">
        <v>0</v>
      </c>
      <c r="BE1431">
        <v>0</v>
      </c>
      <c r="BF1431" s="4">
        <v>0</v>
      </c>
      <c r="BG1431">
        <v>0</v>
      </c>
      <c r="BH1431" s="5">
        <v>0</v>
      </c>
      <c r="BI1431">
        <v>0</v>
      </c>
      <c r="BJ1431" s="4">
        <v>0</v>
      </c>
      <c r="BK1431">
        <v>0</v>
      </c>
      <c r="BL1431" s="5">
        <v>0</v>
      </c>
      <c r="BM1431">
        <v>0</v>
      </c>
      <c r="BN1431" s="4">
        <v>0</v>
      </c>
      <c r="BO1431">
        <v>0</v>
      </c>
      <c r="BP1431" s="5">
        <v>0</v>
      </c>
      <c r="BQ1431">
        <v>3</v>
      </c>
      <c r="BR1431" s="4">
        <v>0</v>
      </c>
      <c r="BS1431">
        <v>0</v>
      </c>
      <c r="BT1431" s="5">
        <v>3</v>
      </c>
      <c r="BU1431">
        <v>3</v>
      </c>
      <c r="BV1431" s="4">
        <v>0</v>
      </c>
      <c r="BW1431">
        <v>0</v>
      </c>
      <c r="BX1431" s="5">
        <v>3</v>
      </c>
      <c r="BY1431">
        <v>0</v>
      </c>
      <c r="BZ1431" s="4">
        <v>0</v>
      </c>
      <c r="CA1431">
        <v>0</v>
      </c>
      <c r="CB1431" s="5">
        <v>0</v>
      </c>
      <c r="CD1431">
        <v>0</v>
      </c>
      <c r="CE1431">
        <v>0</v>
      </c>
      <c r="CF1431" s="4">
        <v>0</v>
      </c>
      <c r="CG1431">
        <v>0</v>
      </c>
      <c r="CH1431" s="5">
        <v>0</v>
      </c>
      <c r="CI1431">
        <v>0</v>
      </c>
      <c r="CJ1431" s="4">
        <v>0</v>
      </c>
      <c r="CK1431">
        <v>0</v>
      </c>
      <c r="CL1431" s="5">
        <v>0</v>
      </c>
      <c r="CM1431">
        <v>3</v>
      </c>
      <c r="CN1431" s="4">
        <v>0</v>
      </c>
      <c r="CO1431">
        <v>0</v>
      </c>
      <c r="CP1431" s="5">
        <v>3</v>
      </c>
      <c r="CQ1431">
        <v>3</v>
      </c>
      <c r="CR1431" s="4">
        <v>0</v>
      </c>
      <c r="CS1431">
        <v>0</v>
      </c>
      <c r="CT1431" s="5">
        <v>3</v>
      </c>
      <c r="CU1431">
        <v>3</v>
      </c>
      <c r="CV1431" s="4">
        <v>0</v>
      </c>
      <c r="CW1431">
        <v>0</v>
      </c>
      <c r="CX1431" s="5">
        <v>3</v>
      </c>
      <c r="CY1431" s="21">
        <v>3</v>
      </c>
      <c r="CZ1431" s="21">
        <v>0</v>
      </c>
      <c r="DA1431" s="21">
        <v>0</v>
      </c>
      <c r="DB1431" s="5">
        <v>3</v>
      </c>
      <c r="DD1431" s="8">
        <v>0</v>
      </c>
      <c r="DE1431" s="8">
        <v>0</v>
      </c>
      <c r="DF1431" s="8">
        <v>0</v>
      </c>
      <c r="DG1431" s="8">
        <v>0</v>
      </c>
      <c r="DH1431" s="8">
        <v>0</v>
      </c>
      <c r="DI1431" s="8">
        <v>0</v>
      </c>
      <c r="DJ1431" s="8">
        <v>0</v>
      </c>
      <c r="DK1431" s="8">
        <v>0</v>
      </c>
      <c r="DL1431" s="8">
        <v>0</v>
      </c>
      <c r="DM1431" s="8">
        <v>0</v>
      </c>
      <c r="DN1431" s="8">
        <v>0</v>
      </c>
      <c r="DO1431" s="8">
        <v>0</v>
      </c>
      <c r="DP1431" s="8">
        <v>0</v>
      </c>
      <c r="DQ1431" s="8">
        <v>0</v>
      </c>
      <c r="DR1431" s="8">
        <v>0</v>
      </c>
      <c r="DS1431" s="8">
        <v>0</v>
      </c>
      <c r="DT1431" s="8">
        <v>0</v>
      </c>
      <c r="DU1431" s="8">
        <v>0</v>
      </c>
      <c r="DV1431" s="8">
        <v>0</v>
      </c>
      <c r="DW1431" s="8">
        <v>0</v>
      </c>
      <c r="DX1431" s="8">
        <v>0</v>
      </c>
      <c r="DY1431" s="8">
        <v>0</v>
      </c>
      <c r="DZ1431" s="8">
        <v>0</v>
      </c>
      <c r="EA1431" s="8">
        <v>0</v>
      </c>
      <c r="EB1431" s="8">
        <v>0</v>
      </c>
      <c r="EC1431" s="8">
        <v>0</v>
      </c>
      <c r="ED1431" s="20">
        <v>0</v>
      </c>
      <c r="EF1431" s="9">
        <v>0</v>
      </c>
      <c r="EG1431" s="9">
        <v>0</v>
      </c>
      <c r="EH1431" s="9">
        <v>0</v>
      </c>
      <c r="EI1431" s="9">
        <v>0</v>
      </c>
      <c r="EJ1431" s="9">
        <v>0</v>
      </c>
      <c r="EK1431" s="9">
        <v>0</v>
      </c>
      <c r="EL1431" s="9">
        <v>0</v>
      </c>
      <c r="EM1431" s="9">
        <v>0</v>
      </c>
      <c r="EN1431" s="9">
        <v>0</v>
      </c>
      <c r="EO1431" s="9">
        <v>0</v>
      </c>
      <c r="EP1431" s="9">
        <v>0</v>
      </c>
      <c r="EQ1431" s="9">
        <v>0</v>
      </c>
      <c r="ER1431" s="9">
        <v>0</v>
      </c>
      <c r="ES1431" s="9">
        <v>0</v>
      </c>
      <c r="ET1431" s="9">
        <v>0</v>
      </c>
      <c r="EU1431" s="9">
        <v>0</v>
      </c>
      <c r="EV1431" s="9">
        <v>0</v>
      </c>
      <c r="EW1431" s="9">
        <v>0</v>
      </c>
      <c r="EX1431" s="9">
        <v>0</v>
      </c>
      <c r="EY1431" s="9">
        <v>0</v>
      </c>
      <c r="EZ1431" s="9">
        <v>0</v>
      </c>
      <c r="FA1431" s="9">
        <v>0</v>
      </c>
      <c r="FB1431" s="9">
        <v>0</v>
      </c>
      <c r="FC1431" s="9">
        <v>0</v>
      </c>
      <c r="FD1431" s="9">
        <v>0</v>
      </c>
      <c r="FE1431" s="9">
        <v>0</v>
      </c>
      <c r="FF1431">
        <v>0</v>
      </c>
    </row>
    <row r="1432" spans="1:162" x14ac:dyDescent="0.2">
      <c r="A1432" t="s">
        <v>1529</v>
      </c>
      <c r="B1432" t="s">
        <v>3812</v>
      </c>
      <c r="C1432" t="s">
        <v>4599</v>
      </c>
      <c r="D1432" s="1">
        <v>0</v>
      </c>
      <c r="E1432" s="1">
        <v>0</v>
      </c>
      <c r="F1432" s="4">
        <v>0</v>
      </c>
      <c r="G1432" s="4">
        <v>0</v>
      </c>
      <c r="H1432" s="5">
        <v>0</v>
      </c>
      <c r="I1432">
        <v>0</v>
      </c>
      <c r="J1432" s="4">
        <v>0</v>
      </c>
      <c r="K1432">
        <v>0</v>
      </c>
      <c r="L1432" s="5">
        <v>0</v>
      </c>
      <c r="M1432">
        <v>0</v>
      </c>
      <c r="N1432" s="4">
        <v>0</v>
      </c>
      <c r="O1432">
        <v>0</v>
      </c>
      <c r="P1432" s="5">
        <v>0</v>
      </c>
      <c r="Q1432">
        <v>3</v>
      </c>
      <c r="R1432" s="4">
        <v>0</v>
      </c>
      <c r="S1432">
        <v>0</v>
      </c>
      <c r="T1432" s="5">
        <v>3</v>
      </c>
      <c r="U1432">
        <v>3</v>
      </c>
      <c r="V1432" s="4">
        <v>0</v>
      </c>
      <c r="W1432">
        <v>0</v>
      </c>
      <c r="X1432" s="5">
        <v>3</v>
      </c>
      <c r="Y1432">
        <v>3</v>
      </c>
      <c r="Z1432" s="4">
        <v>0</v>
      </c>
      <c r="AA1432">
        <v>0</v>
      </c>
      <c r="AB1432" s="5">
        <v>3</v>
      </c>
      <c r="AD1432">
        <v>0</v>
      </c>
      <c r="AE1432">
        <v>0</v>
      </c>
      <c r="AF1432" s="4">
        <v>0</v>
      </c>
      <c r="AG1432">
        <v>0</v>
      </c>
      <c r="AH1432" s="5">
        <v>0</v>
      </c>
      <c r="AI1432">
        <v>0</v>
      </c>
      <c r="AJ1432" s="4">
        <v>0</v>
      </c>
      <c r="AK1432">
        <v>0</v>
      </c>
      <c r="AL1432" s="5">
        <v>0</v>
      </c>
      <c r="AM1432">
        <v>0</v>
      </c>
      <c r="AN1432" s="4">
        <v>0</v>
      </c>
      <c r="AO1432">
        <v>0</v>
      </c>
      <c r="AP1432" s="5">
        <v>0</v>
      </c>
      <c r="AQ1432">
        <v>3</v>
      </c>
      <c r="AR1432" s="4">
        <v>0</v>
      </c>
      <c r="AS1432">
        <v>0</v>
      </c>
      <c r="AT1432" s="5">
        <v>3</v>
      </c>
      <c r="AU1432">
        <v>3</v>
      </c>
      <c r="AV1432" s="4">
        <v>0</v>
      </c>
      <c r="AW1432">
        <v>0</v>
      </c>
      <c r="AX1432" s="5">
        <v>3</v>
      </c>
      <c r="AY1432">
        <v>3</v>
      </c>
      <c r="AZ1432" s="4">
        <v>0</v>
      </c>
      <c r="BA1432">
        <v>0</v>
      </c>
      <c r="BB1432" s="5">
        <v>3</v>
      </c>
      <c r="BD1432">
        <v>0</v>
      </c>
      <c r="BE1432">
        <v>0</v>
      </c>
      <c r="BF1432" s="4">
        <v>0</v>
      </c>
      <c r="BG1432">
        <v>0</v>
      </c>
      <c r="BH1432" s="5">
        <v>0</v>
      </c>
      <c r="BI1432">
        <v>0</v>
      </c>
      <c r="BJ1432" s="4">
        <v>0</v>
      </c>
      <c r="BK1432">
        <v>0</v>
      </c>
      <c r="BL1432" s="5">
        <v>0</v>
      </c>
      <c r="BM1432">
        <v>3</v>
      </c>
      <c r="BN1432" s="4">
        <v>0</v>
      </c>
      <c r="BO1432">
        <v>0</v>
      </c>
      <c r="BP1432" s="5">
        <v>3</v>
      </c>
      <c r="BQ1432">
        <v>3</v>
      </c>
      <c r="BR1432" s="4">
        <v>0</v>
      </c>
      <c r="BS1432">
        <v>0</v>
      </c>
      <c r="BT1432" s="5">
        <v>3</v>
      </c>
      <c r="BU1432">
        <v>3</v>
      </c>
      <c r="BV1432" s="4">
        <v>0</v>
      </c>
      <c r="BW1432">
        <v>0</v>
      </c>
      <c r="BX1432" s="5">
        <v>3</v>
      </c>
      <c r="BY1432">
        <v>3</v>
      </c>
      <c r="BZ1432" s="4">
        <v>0</v>
      </c>
      <c r="CA1432">
        <v>0</v>
      </c>
      <c r="CB1432" s="5">
        <v>3</v>
      </c>
      <c r="CD1432">
        <v>0</v>
      </c>
      <c r="CE1432">
        <v>0</v>
      </c>
      <c r="CF1432" s="4">
        <v>0</v>
      </c>
      <c r="CG1432">
        <v>0</v>
      </c>
      <c r="CH1432" s="5">
        <v>0</v>
      </c>
      <c r="CI1432">
        <v>0</v>
      </c>
      <c r="CJ1432" s="4">
        <v>0</v>
      </c>
      <c r="CK1432">
        <v>0</v>
      </c>
      <c r="CL1432" s="5">
        <v>0</v>
      </c>
      <c r="CM1432">
        <v>3</v>
      </c>
      <c r="CN1432" s="4">
        <v>0</v>
      </c>
      <c r="CO1432">
        <v>0</v>
      </c>
      <c r="CP1432" s="5">
        <v>3</v>
      </c>
      <c r="CQ1432">
        <v>3</v>
      </c>
      <c r="CR1432" s="4">
        <v>0</v>
      </c>
      <c r="CS1432">
        <v>0</v>
      </c>
      <c r="CT1432" s="5">
        <v>3</v>
      </c>
      <c r="CU1432">
        <v>3</v>
      </c>
      <c r="CV1432" s="4">
        <v>0</v>
      </c>
      <c r="CW1432">
        <v>0</v>
      </c>
      <c r="CX1432" s="5">
        <v>3</v>
      </c>
      <c r="CY1432" s="21">
        <v>3</v>
      </c>
      <c r="CZ1432" s="21">
        <v>0</v>
      </c>
      <c r="DA1432" s="21">
        <v>0</v>
      </c>
      <c r="DB1432" s="5">
        <v>3</v>
      </c>
      <c r="DD1432" s="8">
        <v>0</v>
      </c>
      <c r="DE1432" s="8">
        <v>0</v>
      </c>
      <c r="DF1432" s="8">
        <v>0</v>
      </c>
      <c r="DG1432" s="8">
        <v>0</v>
      </c>
      <c r="DH1432" s="8">
        <v>0</v>
      </c>
      <c r="DI1432" s="8">
        <v>0</v>
      </c>
      <c r="DJ1432" s="8">
        <v>0</v>
      </c>
      <c r="DK1432" s="8">
        <v>0</v>
      </c>
      <c r="DL1432" s="8">
        <v>0</v>
      </c>
      <c r="DM1432" s="8">
        <v>0</v>
      </c>
      <c r="DN1432" s="8">
        <v>0</v>
      </c>
      <c r="DO1432" s="8">
        <v>0</v>
      </c>
      <c r="DP1432" s="8">
        <v>0</v>
      </c>
      <c r="DQ1432" s="8">
        <v>0</v>
      </c>
      <c r="DR1432" s="8">
        <v>0</v>
      </c>
      <c r="DS1432" s="8">
        <v>0</v>
      </c>
      <c r="DT1432" s="8">
        <v>0</v>
      </c>
      <c r="DU1432" s="8">
        <v>0</v>
      </c>
      <c r="DV1432" s="8">
        <v>0</v>
      </c>
      <c r="DW1432" s="8">
        <v>0</v>
      </c>
      <c r="DX1432" s="8">
        <v>0</v>
      </c>
      <c r="DY1432" s="8">
        <v>0</v>
      </c>
      <c r="DZ1432" s="8">
        <v>0</v>
      </c>
      <c r="EA1432" s="8">
        <v>0</v>
      </c>
      <c r="EB1432" s="8">
        <v>0</v>
      </c>
      <c r="EC1432" s="8">
        <v>0</v>
      </c>
      <c r="ED1432" s="20">
        <v>0</v>
      </c>
      <c r="EF1432" s="9">
        <v>0</v>
      </c>
      <c r="EG1432" s="9">
        <v>0</v>
      </c>
      <c r="EH1432" s="9">
        <v>0</v>
      </c>
      <c r="EI1432" s="9">
        <v>0</v>
      </c>
      <c r="EJ1432" s="9">
        <v>0</v>
      </c>
      <c r="EK1432" s="9">
        <v>0</v>
      </c>
      <c r="EL1432" s="9">
        <v>0</v>
      </c>
      <c r="EM1432" s="9">
        <v>0</v>
      </c>
      <c r="EN1432" s="9">
        <v>0</v>
      </c>
      <c r="EO1432" s="9">
        <v>0</v>
      </c>
      <c r="EP1432" s="9">
        <v>0</v>
      </c>
      <c r="EQ1432" s="9">
        <v>0</v>
      </c>
      <c r="ER1432" s="9">
        <v>0</v>
      </c>
      <c r="ES1432" s="9">
        <v>0</v>
      </c>
      <c r="ET1432" s="9">
        <v>0</v>
      </c>
      <c r="EU1432" s="9">
        <v>0</v>
      </c>
      <c r="EV1432" s="9">
        <v>0</v>
      </c>
      <c r="EW1432" s="9">
        <v>0</v>
      </c>
      <c r="EX1432" s="9">
        <v>0</v>
      </c>
      <c r="EY1432" s="9">
        <v>0</v>
      </c>
      <c r="EZ1432" s="9">
        <v>0</v>
      </c>
      <c r="FA1432" s="9">
        <v>0</v>
      </c>
      <c r="FB1432" s="9">
        <v>0</v>
      </c>
      <c r="FC1432" s="9">
        <v>0</v>
      </c>
      <c r="FD1432" s="9">
        <v>0</v>
      </c>
      <c r="FE1432" s="9">
        <v>0</v>
      </c>
      <c r="FF1432">
        <v>0</v>
      </c>
    </row>
    <row r="1433" spans="1:162" x14ac:dyDescent="0.2">
      <c r="A1433" t="s">
        <v>1316</v>
      </c>
      <c r="B1433" t="s">
        <v>3813</v>
      </c>
      <c r="C1433" t="s">
        <v>3</v>
      </c>
      <c r="D1433" s="1">
        <v>0</v>
      </c>
      <c r="E1433" s="1">
        <v>0</v>
      </c>
      <c r="F1433" s="4">
        <v>0</v>
      </c>
      <c r="G1433" s="4">
        <v>0</v>
      </c>
      <c r="H1433" s="5">
        <v>0</v>
      </c>
      <c r="I1433">
        <v>0</v>
      </c>
      <c r="J1433" s="4">
        <v>0</v>
      </c>
      <c r="K1433">
        <v>0</v>
      </c>
      <c r="L1433" s="5">
        <v>0</v>
      </c>
      <c r="M1433">
        <v>0</v>
      </c>
      <c r="N1433" s="4">
        <v>0</v>
      </c>
      <c r="O1433">
        <v>0</v>
      </c>
      <c r="P1433" s="5">
        <v>0</v>
      </c>
      <c r="Q1433">
        <v>0</v>
      </c>
      <c r="R1433" s="4">
        <v>0</v>
      </c>
      <c r="S1433">
        <v>0</v>
      </c>
      <c r="T1433" s="5">
        <v>0</v>
      </c>
      <c r="U1433">
        <v>6</v>
      </c>
      <c r="V1433" s="4">
        <v>0</v>
      </c>
      <c r="W1433">
        <v>0</v>
      </c>
      <c r="X1433" s="5">
        <v>6</v>
      </c>
      <c r="Y1433">
        <v>6</v>
      </c>
      <c r="Z1433" s="4">
        <v>0</v>
      </c>
      <c r="AA1433">
        <v>0</v>
      </c>
      <c r="AB1433" s="5">
        <v>6</v>
      </c>
      <c r="AD1433">
        <v>0</v>
      </c>
      <c r="AE1433">
        <v>0</v>
      </c>
      <c r="AF1433" s="4">
        <v>0</v>
      </c>
      <c r="AG1433">
        <v>0</v>
      </c>
      <c r="AH1433" s="5">
        <v>0</v>
      </c>
      <c r="AI1433">
        <v>0</v>
      </c>
      <c r="AJ1433" s="4">
        <v>0</v>
      </c>
      <c r="AK1433">
        <v>0</v>
      </c>
      <c r="AL1433" s="5">
        <v>0</v>
      </c>
      <c r="AM1433">
        <v>0</v>
      </c>
      <c r="AN1433" s="4">
        <v>0</v>
      </c>
      <c r="AO1433">
        <v>0</v>
      </c>
      <c r="AP1433" s="5">
        <v>0</v>
      </c>
      <c r="AQ1433">
        <v>6</v>
      </c>
      <c r="AR1433" s="4">
        <v>0</v>
      </c>
      <c r="AS1433">
        <v>0</v>
      </c>
      <c r="AT1433" s="5">
        <v>6</v>
      </c>
      <c r="AU1433">
        <v>6</v>
      </c>
      <c r="AV1433" s="4">
        <v>0</v>
      </c>
      <c r="AW1433">
        <v>0</v>
      </c>
      <c r="AX1433" s="5">
        <v>6</v>
      </c>
      <c r="AY1433">
        <v>6</v>
      </c>
      <c r="AZ1433" s="4">
        <v>0</v>
      </c>
      <c r="BA1433">
        <v>0</v>
      </c>
      <c r="BB1433" s="5">
        <v>6</v>
      </c>
      <c r="BD1433">
        <v>0</v>
      </c>
      <c r="BE1433">
        <v>0</v>
      </c>
      <c r="BF1433" s="4">
        <v>0</v>
      </c>
      <c r="BG1433">
        <v>0</v>
      </c>
      <c r="BH1433" s="5">
        <v>0</v>
      </c>
      <c r="BI1433">
        <v>0</v>
      </c>
      <c r="BJ1433" s="4">
        <v>0</v>
      </c>
      <c r="BK1433">
        <v>0</v>
      </c>
      <c r="BL1433" s="5">
        <v>0</v>
      </c>
      <c r="BM1433">
        <v>6</v>
      </c>
      <c r="BN1433" s="4">
        <v>0</v>
      </c>
      <c r="BO1433">
        <v>0</v>
      </c>
      <c r="BP1433" s="5">
        <v>6</v>
      </c>
      <c r="BQ1433">
        <v>6</v>
      </c>
      <c r="BR1433" s="4">
        <v>0</v>
      </c>
      <c r="BS1433">
        <v>0</v>
      </c>
      <c r="BT1433" s="5">
        <v>6</v>
      </c>
      <c r="BU1433">
        <v>6</v>
      </c>
      <c r="BV1433" s="4">
        <v>0</v>
      </c>
      <c r="BW1433">
        <v>0</v>
      </c>
      <c r="BX1433" s="5">
        <v>6</v>
      </c>
      <c r="BY1433">
        <v>6</v>
      </c>
      <c r="BZ1433" s="4">
        <v>0</v>
      </c>
      <c r="CA1433">
        <v>0</v>
      </c>
      <c r="CB1433" s="5">
        <v>6</v>
      </c>
      <c r="CD1433">
        <v>0</v>
      </c>
      <c r="CE1433">
        <v>0</v>
      </c>
      <c r="CF1433" s="4">
        <v>0</v>
      </c>
      <c r="CG1433">
        <v>0</v>
      </c>
      <c r="CH1433" s="5">
        <v>0</v>
      </c>
      <c r="CI1433">
        <v>0</v>
      </c>
      <c r="CJ1433" s="4">
        <v>0</v>
      </c>
      <c r="CK1433">
        <v>0</v>
      </c>
      <c r="CL1433" s="5">
        <v>0</v>
      </c>
      <c r="CM1433">
        <v>6</v>
      </c>
      <c r="CN1433" s="4">
        <v>0</v>
      </c>
      <c r="CO1433">
        <v>0</v>
      </c>
      <c r="CP1433" s="5">
        <v>6</v>
      </c>
      <c r="CQ1433">
        <v>6</v>
      </c>
      <c r="CR1433" s="4">
        <v>0</v>
      </c>
      <c r="CS1433">
        <v>0</v>
      </c>
      <c r="CT1433" s="5">
        <v>6</v>
      </c>
      <c r="CU1433">
        <v>6</v>
      </c>
      <c r="CV1433" s="4">
        <v>0</v>
      </c>
      <c r="CW1433">
        <v>0</v>
      </c>
      <c r="CX1433" s="5">
        <v>6</v>
      </c>
      <c r="CY1433" s="21">
        <v>0</v>
      </c>
      <c r="CZ1433" s="21">
        <v>0</v>
      </c>
      <c r="DA1433" s="21">
        <v>0</v>
      </c>
      <c r="DB1433" s="5">
        <v>0</v>
      </c>
      <c r="DD1433" s="8">
        <v>0</v>
      </c>
      <c r="DE1433" s="8">
        <v>0</v>
      </c>
      <c r="DF1433" s="8">
        <v>0</v>
      </c>
      <c r="DG1433" s="8">
        <v>0</v>
      </c>
      <c r="DH1433" s="8">
        <v>0</v>
      </c>
      <c r="DI1433" s="8">
        <v>0</v>
      </c>
      <c r="DJ1433" s="8">
        <v>0</v>
      </c>
      <c r="DK1433" s="8">
        <v>0</v>
      </c>
      <c r="DL1433" s="8">
        <v>0</v>
      </c>
      <c r="DM1433" s="8">
        <v>0</v>
      </c>
      <c r="DN1433" s="8">
        <v>0</v>
      </c>
      <c r="DO1433" s="8">
        <v>0</v>
      </c>
      <c r="DP1433" s="8">
        <v>0</v>
      </c>
      <c r="DQ1433" s="8">
        <v>0</v>
      </c>
      <c r="DR1433" s="8">
        <v>0</v>
      </c>
      <c r="DS1433" s="8">
        <v>0</v>
      </c>
      <c r="DT1433" s="8">
        <v>0</v>
      </c>
      <c r="DU1433" s="8">
        <v>0</v>
      </c>
      <c r="DV1433" s="8">
        <v>0</v>
      </c>
      <c r="DW1433" s="8">
        <v>0</v>
      </c>
      <c r="DX1433" s="8">
        <v>0</v>
      </c>
      <c r="DY1433" s="8">
        <v>0</v>
      </c>
      <c r="DZ1433" s="8">
        <v>0</v>
      </c>
      <c r="EA1433" s="8">
        <v>0</v>
      </c>
      <c r="EB1433" s="8">
        <v>0</v>
      </c>
      <c r="EC1433" s="8">
        <v>0</v>
      </c>
      <c r="ED1433" s="20">
        <v>0</v>
      </c>
      <c r="EF1433" s="9">
        <v>0</v>
      </c>
      <c r="EG1433" s="9">
        <v>0</v>
      </c>
      <c r="EH1433" s="9">
        <v>0</v>
      </c>
      <c r="EI1433" s="9">
        <v>0</v>
      </c>
      <c r="EJ1433" s="9">
        <v>0</v>
      </c>
      <c r="EK1433" s="9">
        <v>0</v>
      </c>
      <c r="EL1433" s="9">
        <v>0</v>
      </c>
      <c r="EM1433" s="9">
        <v>0</v>
      </c>
      <c r="EN1433" s="9">
        <v>0</v>
      </c>
      <c r="EO1433" s="9">
        <v>0</v>
      </c>
      <c r="EP1433" s="9">
        <v>0</v>
      </c>
      <c r="EQ1433" s="9">
        <v>0</v>
      </c>
      <c r="ER1433" s="9">
        <v>0</v>
      </c>
      <c r="ES1433" s="9">
        <v>0</v>
      </c>
      <c r="ET1433" s="9">
        <v>0</v>
      </c>
      <c r="EU1433" s="9">
        <v>0</v>
      </c>
      <c r="EV1433" s="9">
        <v>0</v>
      </c>
      <c r="EW1433" s="9">
        <v>0</v>
      </c>
      <c r="EX1433" s="9">
        <v>0</v>
      </c>
      <c r="EY1433" s="9">
        <v>0</v>
      </c>
      <c r="EZ1433" s="9">
        <v>0</v>
      </c>
      <c r="FA1433" s="9">
        <v>0</v>
      </c>
      <c r="FB1433" s="9">
        <v>0</v>
      </c>
      <c r="FC1433" s="9">
        <v>0</v>
      </c>
      <c r="FD1433" s="9">
        <v>0</v>
      </c>
      <c r="FE1433" s="9">
        <v>0</v>
      </c>
      <c r="FF1433">
        <v>0</v>
      </c>
    </row>
    <row r="1434" spans="1:162" x14ac:dyDescent="0.2">
      <c r="A1434" t="s">
        <v>1522</v>
      </c>
      <c r="B1434" t="s">
        <v>3814</v>
      </c>
      <c r="C1434" t="s">
        <v>4599</v>
      </c>
      <c r="D1434" s="1">
        <v>0</v>
      </c>
      <c r="E1434" s="1">
        <v>0</v>
      </c>
      <c r="F1434" s="4">
        <v>0</v>
      </c>
      <c r="G1434" s="4">
        <v>0</v>
      </c>
      <c r="H1434" s="5">
        <v>0</v>
      </c>
      <c r="I1434">
        <v>0</v>
      </c>
      <c r="J1434" s="4">
        <v>0</v>
      </c>
      <c r="K1434">
        <v>0</v>
      </c>
      <c r="L1434" s="5">
        <v>0</v>
      </c>
      <c r="M1434">
        <v>0</v>
      </c>
      <c r="N1434" s="4">
        <v>0</v>
      </c>
      <c r="O1434">
        <v>0</v>
      </c>
      <c r="P1434" s="5">
        <v>0</v>
      </c>
      <c r="Q1434">
        <v>0</v>
      </c>
      <c r="R1434" s="4">
        <v>0</v>
      </c>
      <c r="S1434">
        <v>0</v>
      </c>
      <c r="T1434" s="5">
        <v>0</v>
      </c>
      <c r="U1434">
        <v>3</v>
      </c>
      <c r="V1434" s="4">
        <v>0</v>
      </c>
      <c r="W1434">
        <v>0</v>
      </c>
      <c r="X1434" s="5">
        <v>3</v>
      </c>
      <c r="Y1434">
        <v>3</v>
      </c>
      <c r="Z1434" s="4">
        <v>0</v>
      </c>
      <c r="AA1434">
        <v>0</v>
      </c>
      <c r="AB1434" s="5">
        <v>3</v>
      </c>
      <c r="AD1434">
        <v>0</v>
      </c>
      <c r="AE1434">
        <v>0</v>
      </c>
      <c r="AF1434" s="4">
        <v>0</v>
      </c>
      <c r="AG1434">
        <v>0</v>
      </c>
      <c r="AH1434" s="5">
        <v>0</v>
      </c>
      <c r="AI1434">
        <v>0</v>
      </c>
      <c r="AJ1434" s="4">
        <v>0</v>
      </c>
      <c r="AK1434">
        <v>0</v>
      </c>
      <c r="AL1434" s="5">
        <v>0</v>
      </c>
      <c r="AM1434">
        <v>0</v>
      </c>
      <c r="AN1434" s="4">
        <v>0</v>
      </c>
      <c r="AO1434">
        <v>0</v>
      </c>
      <c r="AP1434" s="5">
        <v>0</v>
      </c>
      <c r="AQ1434">
        <v>3</v>
      </c>
      <c r="AR1434" s="4">
        <v>0</v>
      </c>
      <c r="AS1434">
        <v>0</v>
      </c>
      <c r="AT1434" s="5">
        <v>3</v>
      </c>
      <c r="AU1434">
        <v>3</v>
      </c>
      <c r="AV1434" s="4">
        <v>0</v>
      </c>
      <c r="AW1434">
        <v>0</v>
      </c>
      <c r="AX1434" s="5">
        <v>3</v>
      </c>
      <c r="AY1434">
        <v>3</v>
      </c>
      <c r="AZ1434" s="4">
        <v>0</v>
      </c>
      <c r="BA1434">
        <v>0</v>
      </c>
      <c r="BB1434" s="5">
        <v>3</v>
      </c>
      <c r="BD1434">
        <v>0</v>
      </c>
      <c r="BE1434">
        <v>0</v>
      </c>
      <c r="BF1434" s="4">
        <v>0</v>
      </c>
      <c r="BG1434">
        <v>0</v>
      </c>
      <c r="BH1434" s="5">
        <v>0</v>
      </c>
      <c r="BI1434">
        <v>0</v>
      </c>
      <c r="BJ1434" s="4">
        <v>0</v>
      </c>
      <c r="BK1434">
        <v>0</v>
      </c>
      <c r="BL1434" s="5">
        <v>0</v>
      </c>
      <c r="BM1434">
        <v>0</v>
      </c>
      <c r="BN1434" s="4">
        <v>0</v>
      </c>
      <c r="BO1434">
        <v>0</v>
      </c>
      <c r="BP1434" s="5">
        <v>0</v>
      </c>
      <c r="BQ1434">
        <v>3</v>
      </c>
      <c r="BR1434" s="4">
        <v>0</v>
      </c>
      <c r="BS1434">
        <v>0</v>
      </c>
      <c r="BT1434" s="5">
        <v>3</v>
      </c>
      <c r="BU1434">
        <v>3</v>
      </c>
      <c r="BV1434" s="4">
        <v>0</v>
      </c>
      <c r="BW1434">
        <v>0</v>
      </c>
      <c r="BX1434" s="5">
        <v>3</v>
      </c>
      <c r="BY1434">
        <v>3</v>
      </c>
      <c r="BZ1434" s="4">
        <v>0</v>
      </c>
      <c r="CA1434">
        <v>0</v>
      </c>
      <c r="CB1434" s="5">
        <v>3</v>
      </c>
      <c r="CD1434">
        <v>0</v>
      </c>
      <c r="CE1434">
        <v>0</v>
      </c>
      <c r="CF1434" s="4">
        <v>0</v>
      </c>
      <c r="CG1434">
        <v>0</v>
      </c>
      <c r="CH1434" s="5">
        <v>0</v>
      </c>
      <c r="CI1434">
        <v>0</v>
      </c>
      <c r="CJ1434" s="4">
        <v>0</v>
      </c>
      <c r="CK1434">
        <v>0</v>
      </c>
      <c r="CL1434" s="5">
        <v>0</v>
      </c>
      <c r="CM1434">
        <v>0</v>
      </c>
      <c r="CN1434" s="4">
        <v>0</v>
      </c>
      <c r="CO1434">
        <v>0</v>
      </c>
      <c r="CP1434" s="5">
        <v>0</v>
      </c>
      <c r="CQ1434">
        <v>3</v>
      </c>
      <c r="CR1434" s="4">
        <v>0</v>
      </c>
      <c r="CS1434">
        <v>0</v>
      </c>
      <c r="CT1434" s="5">
        <v>3</v>
      </c>
      <c r="CU1434">
        <v>3</v>
      </c>
      <c r="CV1434" s="4">
        <v>0</v>
      </c>
      <c r="CW1434">
        <v>0</v>
      </c>
      <c r="CX1434" s="5">
        <v>3</v>
      </c>
      <c r="CY1434" s="21">
        <v>0</v>
      </c>
      <c r="CZ1434" s="21">
        <v>0</v>
      </c>
      <c r="DA1434" s="21">
        <v>0</v>
      </c>
      <c r="DB1434" s="5">
        <v>0</v>
      </c>
      <c r="DD1434" s="8">
        <v>0</v>
      </c>
      <c r="DE1434" s="8">
        <v>0</v>
      </c>
      <c r="DF1434" s="8">
        <v>0</v>
      </c>
      <c r="DG1434" s="8">
        <v>0</v>
      </c>
      <c r="DH1434" s="8">
        <v>0</v>
      </c>
      <c r="DI1434" s="8">
        <v>0</v>
      </c>
      <c r="DJ1434" s="8">
        <v>0</v>
      </c>
      <c r="DK1434" s="8">
        <v>0</v>
      </c>
      <c r="DL1434" s="8">
        <v>0</v>
      </c>
      <c r="DM1434" s="8">
        <v>0</v>
      </c>
      <c r="DN1434" s="8">
        <v>0</v>
      </c>
      <c r="DO1434" s="8">
        <v>0</v>
      </c>
      <c r="DP1434" s="8">
        <v>0</v>
      </c>
      <c r="DQ1434" s="8">
        <v>0</v>
      </c>
      <c r="DR1434" s="8">
        <v>0</v>
      </c>
      <c r="DS1434" s="8">
        <v>0</v>
      </c>
      <c r="DT1434" s="8">
        <v>0</v>
      </c>
      <c r="DU1434" s="8">
        <v>0</v>
      </c>
      <c r="DV1434" s="8">
        <v>0</v>
      </c>
      <c r="DW1434" s="8">
        <v>0</v>
      </c>
      <c r="DX1434" s="8">
        <v>0</v>
      </c>
      <c r="DY1434" s="8">
        <v>0</v>
      </c>
      <c r="DZ1434" s="8">
        <v>0</v>
      </c>
      <c r="EA1434" s="8">
        <v>0</v>
      </c>
      <c r="EB1434" s="8">
        <v>0</v>
      </c>
      <c r="EC1434" s="8">
        <v>0</v>
      </c>
      <c r="ED1434" s="20">
        <v>0</v>
      </c>
      <c r="EF1434" s="9">
        <v>0</v>
      </c>
      <c r="EG1434" s="9">
        <v>0</v>
      </c>
      <c r="EH1434" s="9">
        <v>0</v>
      </c>
      <c r="EI1434" s="9">
        <v>0</v>
      </c>
      <c r="EJ1434" s="9">
        <v>0</v>
      </c>
      <c r="EK1434" s="9">
        <v>0</v>
      </c>
      <c r="EL1434" s="9">
        <v>0</v>
      </c>
      <c r="EM1434" s="9">
        <v>0</v>
      </c>
      <c r="EN1434" s="9">
        <v>0</v>
      </c>
      <c r="EO1434" s="9">
        <v>0</v>
      </c>
      <c r="EP1434" s="9">
        <v>0</v>
      </c>
      <c r="EQ1434" s="9">
        <v>0</v>
      </c>
      <c r="ER1434" s="9">
        <v>0</v>
      </c>
      <c r="ES1434" s="9">
        <v>0</v>
      </c>
      <c r="ET1434" s="9">
        <v>0</v>
      </c>
      <c r="EU1434" s="9">
        <v>0</v>
      </c>
      <c r="EV1434" s="9">
        <v>0</v>
      </c>
      <c r="EW1434" s="9">
        <v>0</v>
      </c>
      <c r="EX1434" s="9">
        <v>0</v>
      </c>
      <c r="EY1434" s="9">
        <v>0</v>
      </c>
      <c r="EZ1434" s="9">
        <v>0</v>
      </c>
      <c r="FA1434" s="9">
        <v>0</v>
      </c>
      <c r="FB1434" s="9">
        <v>0</v>
      </c>
      <c r="FC1434" s="9">
        <v>0</v>
      </c>
      <c r="FD1434" s="9">
        <v>0</v>
      </c>
      <c r="FE1434" s="9">
        <v>0</v>
      </c>
      <c r="FF1434">
        <v>0</v>
      </c>
    </row>
    <row r="1435" spans="1:162" x14ac:dyDescent="0.2">
      <c r="A1435" t="s">
        <v>1552</v>
      </c>
      <c r="B1435" t="s">
        <v>3815</v>
      </c>
      <c r="C1435" t="s">
        <v>4599</v>
      </c>
      <c r="D1435" s="1">
        <v>0</v>
      </c>
      <c r="E1435" s="1">
        <v>0</v>
      </c>
      <c r="F1435" s="4">
        <v>0</v>
      </c>
      <c r="G1435" s="4">
        <v>0</v>
      </c>
      <c r="H1435" s="5">
        <v>0</v>
      </c>
      <c r="I1435">
        <v>0</v>
      </c>
      <c r="J1435" s="4">
        <v>0</v>
      </c>
      <c r="K1435">
        <v>0</v>
      </c>
      <c r="L1435" s="5">
        <v>0</v>
      </c>
      <c r="M1435">
        <v>0</v>
      </c>
      <c r="N1435" s="4">
        <v>0</v>
      </c>
      <c r="O1435">
        <v>0</v>
      </c>
      <c r="P1435" s="5">
        <v>0</v>
      </c>
      <c r="Q1435">
        <v>0</v>
      </c>
      <c r="R1435" s="4">
        <v>0</v>
      </c>
      <c r="S1435">
        <v>0</v>
      </c>
      <c r="T1435" s="5">
        <v>0</v>
      </c>
      <c r="U1435">
        <v>3</v>
      </c>
      <c r="V1435" s="4">
        <v>0</v>
      </c>
      <c r="W1435">
        <v>0</v>
      </c>
      <c r="X1435" s="5">
        <v>3</v>
      </c>
      <c r="Y1435">
        <v>3</v>
      </c>
      <c r="Z1435" s="4">
        <v>0</v>
      </c>
      <c r="AA1435">
        <v>0</v>
      </c>
      <c r="AB1435" s="5">
        <v>3</v>
      </c>
      <c r="AD1435">
        <v>0</v>
      </c>
      <c r="AE1435">
        <v>0</v>
      </c>
      <c r="AF1435" s="4">
        <v>0</v>
      </c>
      <c r="AG1435">
        <v>0</v>
      </c>
      <c r="AH1435" s="5">
        <v>0</v>
      </c>
      <c r="AI1435">
        <v>0</v>
      </c>
      <c r="AJ1435" s="4">
        <v>0</v>
      </c>
      <c r="AK1435">
        <v>0</v>
      </c>
      <c r="AL1435" s="5">
        <v>0</v>
      </c>
      <c r="AM1435">
        <v>0</v>
      </c>
      <c r="AN1435" s="4">
        <v>0</v>
      </c>
      <c r="AO1435">
        <v>0</v>
      </c>
      <c r="AP1435" s="5">
        <v>0</v>
      </c>
      <c r="AQ1435">
        <v>0</v>
      </c>
      <c r="AR1435" s="4">
        <v>0</v>
      </c>
      <c r="AS1435">
        <v>0</v>
      </c>
      <c r="AT1435" s="5">
        <v>0</v>
      </c>
      <c r="AU1435">
        <v>3</v>
      </c>
      <c r="AV1435" s="4">
        <v>0</v>
      </c>
      <c r="AW1435">
        <v>0</v>
      </c>
      <c r="AX1435" s="5">
        <v>3</v>
      </c>
      <c r="AY1435">
        <v>3</v>
      </c>
      <c r="AZ1435" s="4">
        <v>0</v>
      </c>
      <c r="BA1435">
        <v>0</v>
      </c>
      <c r="BB1435" s="5">
        <v>3</v>
      </c>
      <c r="BD1435">
        <v>0</v>
      </c>
      <c r="BE1435">
        <v>0</v>
      </c>
      <c r="BF1435" s="4">
        <v>0</v>
      </c>
      <c r="BG1435">
        <v>0</v>
      </c>
      <c r="BH1435" s="5">
        <v>0</v>
      </c>
      <c r="BI1435">
        <v>0</v>
      </c>
      <c r="BJ1435" s="4">
        <v>0</v>
      </c>
      <c r="BK1435">
        <v>0</v>
      </c>
      <c r="BL1435" s="5">
        <v>0</v>
      </c>
      <c r="BM1435">
        <v>0</v>
      </c>
      <c r="BN1435" s="4">
        <v>0</v>
      </c>
      <c r="BO1435">
        <v>0</v>
      </c>
      <c r="BP1435" s="5">
        <v>0</v>
      </c>
      <c r="BQ1435">
        <v>3</v>
      </c>
      <c r="BR1435" s="4">
        <v>0</v>
      </c>
      <c r="BS1435">
        <v>0</v>
      </c>
      <c r="BT1435" s="5">
        <v>3</v>
      </c>
      <c r="BU1435">
        <v>3</v>
      </c>
      <c r="BV1435" s="4">
        <v>0</v>
      </c>
      <c r="BW1435">
        <v>0</v>
      </c>
      <c r="BX1435" s="5">
        <v>3</v>
      </c>
      <c r="BY1435">
        <v>3</v>
      </c>
      <c r="BZ1435" s="4">
        <v>0</v>
      </c>
      <c r="CA1435">
        <v>0</v>
      </c>
      <c r="CB1435" s="5">
        <v>3</v>
      </c>
      <c r="CD1435">
        <v>0</v>
      </c>
      <c r="CE1435">
        <v>0</v>
      </c>
      <c r="CF1435" s="4">
        <v>0</v>
      </c>
      <c r="CG1435">
        <v>0</v>
      </c>
      <c r="CH1435" s="5">
        <v>0</v>
      </c>
      <c r="CI1435">
        <v>0</v>
      </c>
      <c r="CJ1435" s="4">
        <v>0</v>
      </c>
      <c r="CK1435">
        <v>0</v>
      </c>
      <c r="CL1435" s="5">
        <v>0</v>
      </c>
      <c r="CM1435">
        <v>0</v>
      </c>
      <c r="CN1435" s="4">
        <v>0</v>
      </c>
      <c r="CO1435">
        <v>0</v>
      </c>
      <c r="CP1435" s="5">
        <v>0</v>
      </c>
      <c r="CQ1435">
        <v>3</v>
      </c>
      <c r="CR1435" s="4">
        <v>0</v>
      </c>
      <c r="CS1435">
        <v>0</v>
      </c>
      <c r="CT1435" s="5">
        <v>3</v>
      </c>
      <c r="CU1435">
        <v>3</v>
      </c>
      <c r="CV1435" s="4">
        <v>0</v>
      </c>
      <c r="CW1435">
        <v>0</v>
      </c>
      <c r="CX1435" s="5">
        <v>3</v>
      </c>
      <c r="CY1435" s="21">
        <v>3</v>
      </c>
      <c r="CZ1435" s="21">
        <v>0</v>
      </c>
      <c r="DA1435" s="21">
        <v>0</v>
      </c>
      <c r="DB1435" s="5">
        <v>3</v>
      </c>
      <c r="DD1435" s="8">
        <v>0</v>
      </c>
      <c r="DE1435" s="8">
        <v>0</v>
      </c>
      <c r="DF1435" s="8">
        <v>0</v>
      </c>
      <c r="DG1435" s="8">
        <v>0</v>
      </c>
      <c r="DH1435" s="8">
        <v>0</v>
      </c>
      <c r="DI1435" s="8">
        <v>0</v>
      </c>
      <c r="DJ1435" s="8">
        <v>0</v>
      </c>
      <c r="DK1435" s="8">
        <v>0</v>
      </c>
      <c r="DL1435" s="8">
        <v>0</v>
      </c>
      <c r="DM1435" s="8">
        <v>0</v>
      </c>
      <c r="DN1435" s="8">
        <v>0</v>
      </c>
      <c r="DO1435" s="8">
        <v>0</v>
      </c>
      <c r="DP1435" s="8">
        <v>0</v>
      </c>
      <c r="DQ1435" s="8">
        <v>0</v>
      </c>
      <c r="DR1435" s="8">
        <v>0</v>
      </c>
      <c r="DS1435" s="8">
        <v>0</v>
      </c>
      <c r="DT1435" s="8">
        <v>0</v>
      </c>
      <c r="DU1435" s="8">
        <v>0</v>
      </c>
      <c r="DV1435" s="8">
        <v>0</v>
      </c>
      <c r="DW1435" s="8">
        <v>0</v>
      </c>
      <c r="DX1435" s="8">
        <v>0</v>
      </c>
      <c r="DY1435" s="8">
        <v>0</v>
      </c>
      <c r="DZ1435" s="8">
        <v>0</v>
      </c>
      <c r="EA1435" s="8">
        <v>0</v>
      </c>
      <c r="EB1435" s="8">
        <v>0</v>
      </c>
      <c r="EC1435" s="8">
        <v>0</v>
      </c>
      <c r="ED1435" s="20">
        <v>0</v>
      </c>
      <c r="EF1435" s="9">
        <v>0</v>
      </c>
      <c r="EG1435" s="9">
        <v>0</v>
      </c>
      <c r="EH1435" s="9">
        <v>0</v>
      </c>
      <c r="EI1435" s="9">
        <v>0</v>
      </c>
      <c r="EJ1435" s="9">
        <v>0</v>
      </c>
      <c r="EK1435" s="9">
        <v>0</v>
      </c>
      <c r="EL1435" s="9">
        <v>0</v>
      </c>
      <c r="EM1435" s="9">
        <v>0</v>
      </c>
      <c r="EN1435" s="9">
        <v>0</v>
      </c>
      <c r="EO1435" s="9">
        <v>0</v>
      </c>
      <c r="EP1435" s="9">
        <v>0</v>
      </c>
      <c r="EQ1435" s="9">
        <v>0</v>
      </c>
      <c r="ER1435" s="9">
        <v>0</v>
      </c>
      <c r="ES1435" s="9">
        <v>0</v>
      </c>
      <c r="ET1435" s="9">
        <v>0</v>
      </c>
      <c r="EU1435" s="9">
        <v>0</v>
      </c>
      <c r="EV1435" s="9">
        <v>0</v>
      </c>
      <c r="EW1435" s="9">
        <v>0</v>
      </c>
      <c r="EX1435" s="9">
        <v>0</v>
      </c>
      <c r="EY1435" s="9">
        <v>0</v>
      </c>
      <c r="EZ1435" s="9">
        <v>0</v>
      </c>
      <c r="FA1435" s="9">
        <v>0</v>
      </c>
      <c r="FB1435" s="9">
        <v>0</v>
      </c>
      <c r="FC1435" s="9">
        <v>0</v>
      </c>
      <c r="FD1435" s="9">
        <v>0</v>
      </c>
      <c r="FE1435" s="9">
        <v>0</v>
      </c>
      <c r="FF1435">
        <v>0</v>
      </c>
    </row>
    <row r="1436" spans="1:162" x14ac:dyDescent="0.2">
      <c r="A1436" t="s">
        <v>1576</v>
      </c>
      <c r="B1436" t="s">
        <v>3816</v>
      </c>
      <c r="C1436" t="s">
        <v>4599</v>
      </c>
      <c r="D1436" s="1">
        <v>0</v>
      </c>
      <c r="E1436" s="1">
        <v>0</v>
      </c>
      <c r="F1436" s="4">
        <v>0</v>
      </c>
      <c r="G1436" s="4">
        <v>0</v>
      </c>
      <c r="H1436" s="5">
        <v>0</v>
      </c>
      <c r="I1436">
        <v>0</v>
      </c>
      <c r="J1436" s="4">
        <v>0</v>
      </c>
      <c r="K1436">
        <v>0</v>
      </c>
      <c r="L1436" s="5">
        <v>0</v>
      </c>
      <c r="M1436">
        <v>0</v>
      </c>
      <c r="N1436" s="4">
        <v>0</v>
      </c>
      <c r="O1436">
        <v>0</v>
      </c>
      <c r="P1436" s="5">
        <v>0</v>
      </c>
      <c r="Q1436">
        <v>0</v>
      </c>
      <c r="R1436" s="4">
        <v>0</v>
      </c>
      <c r="S1436">
        <v>0</v>
      </c>
      <c r="T1436" s="5">
        <v>0</v>
      </c>
      <c r="U1436">
        <v>6</v>
      </c>
      <c r="V1436" s="4">
        <v>0</v>
      </c>
      <c r="W1436">
        <v>0</v>
      </c>
      <c r="X1436" s="5">
        <v>6</v>
      </c>
      <c r="Y1436">
        <v>6</v>
      </c>
      <c r="Z1436" s="4">
        <v>0</v>
      </c>
      <c r="AA1436">
        <v>0</v>
      </c>
      <c r="AB1436" s="5">
        <v>6</v>
      </c>
      <c r="AD1436">
        <v>0</v>
      </c>
      <c r="AE1436">
        <v>0</v>
      </c>
      <c r="AF1436" s="4">
        <v>0</v>
      </c>
      <c r="AG1436">
        <v>0</v>
      </c>
      <c r="AH1436" s="5">
        <v>0</v>
      </c>
      <c r="AI1436">
        <v>0</v>
      </c>
      <c r="AJ1436" s="4">
        <v>0</v>
      </c>
      <c r="AK1436">
        <v>0</v>
      </c>
      <c r="AL1436" s="5">
        <v>0</v>
      </c>
      <c r="AM1436">
        <v>0</v>
      </c>
      <c r="AN1436" s="4">
        <v>0</v>
      </c>
      <c r="AO1436">
        <v>0</v>
      </c>
      <c r="AP1436" s="5">
        <v>0</v>
      </c>
      <c r="AQ1436">
        <v>0</v>
      </c>
      <c r="AR1436" s="4">
        <v>0</v>
      </c>
      <c r="AS1436">
        <v>0</v>
      </c>
      <c r="AT1436" s="5">
        <v>0</v>
      </c>
      <c r="AU1436">
        <v>6</v>
      </c>
      <c r="AV1436" s="4">
        <v>0</v>
      </c>
      <c r="AW1436">
        <v>0</v>
      </c>
      <c r="AX1436" s="5">
        <v>6</v>
      </c>
      <c r="AY1436">
        <v>6</v>
      </c>
      <c r="AZ1436" s="4">
        <v>0</v>
      </c>
      <c r="BA1436">
        <v>0</v>
      </c>
      <c r="BB1436" s="5">
        <v>6</v>
      </c>
      <c r="BD1436">
        <v>0</v>
      </c>
      <c r="BE1436">
        <v>0</v>
      </c>
      <c r="BF1436" s="4">
        <v>0</v>
      </c>
      <c r="BG1436">
        <v>0</v>
      </c>
      <c r="BH1436" s="5">
        <v>0</v>
      </c>
      <c r="BI1436">
        <v>0</v>
      </c>
      <c r="BJ1436" s="4">
        <v>0</v>
      </c>
      <c r="BK1436">
        <v>0</v>
      </c>
      <c r="BL1436" s="5">
        <v>0</v>
      </c>
      <c r="BM1436">
        <v>0</v>
      </c>
      <c r="BN1436" s="4">
        <v>0</v>
      </c>
      <c r="BO1436">
        <v>0</v>
      </c>
      <c r="BP1436" s="5">
        <v>0</v>
      </c>
      <c r="BQ1436">
        <v>6</v>
      </c>
      <c r="BR1436" s="4">
        <v>0</v>
      </c>
      <c r="BS1436">
        <v>0</v>
      </c>
      <c r="BT1436" s="5">
        <v>6</v>
      </c>
      <c r="BU1436">
        <v>6</v>
      </c>
      <c r="BV1436" s="4">
        <v>0</v>
      </c>
      <c r="BW1436">
        <v>0</v>
      </c>
      <c r="BX1436" s="5">
        <v>6</v>
      </c>
      <c r="BY1436">
        <v>6</v>
      </c>
      <c r="BZ1436" s="4">
        <v>0</v>
      </c>
      <c r="CA1436">
        <v>0</v>
      </c>
      <c r="CB1436" s="5">
        <v>6</v>
      </c>
      <c r="CD1436">
        <v>0</v>
      </c>
      <c r="CE1436">
        <v>0</v>
      </c>
      <c r="CF1436" s="4">
        <v>0</v>
      </c>
      <c r="CG1436">
        <v>0</v>
      </c>
      <c r="CH1436" s="5">
        <v>0</v>
      </c>
      <c r="CI1436">
        <v>0</v>
      </c>
      <c r="CJ1436" s="4">
        <v>0</v>
      </c>
      <c r="CK1436">
        <v>0</v>
      </c>
      <c r="CL1436" s="5">
        <v>0</v>
      </c>
      <c r="CM1436">
        <v>0</v>
      </c>
      <c r="CN1436" s="4">
        <v>0</v>
      </c>
      <c r="CO1436">
        <v>0</v>
      </c>
      <c r="CP1436" s="5">
        <v>0</v>
      </c>
      <c r="CQ1436">
        <v>6</v>
      </c>
      <c r="CR1436" s="4">
        <v>0</v>
      </c>
      <c r="CS1436">
        <v>0</v>
      </c>
      <c r="CT1436" s="5">
        <v>6</v>
      </c>
      <c r="CU1436">
        <v>6</v>
      </c>
      <c r="CV1436" s="4">
        <v>0</v>
      </c>
      <c r="CW1436">
        <v>0</v>
      </c>
      <c r="CX1436" s="5">
        <v>6</v>
      </c>
      <c r="CY1436" s="21">
        <v>0</v>
      </c>
      <c r="CZ1436" s="21">
        <v>0</v>
      </c>
      <c r="DA1436" s="21">
        <v>0</v>
      </c>
      <c r="DB1436" s="5">
        <v>0</v>
      </c>
      <c r="DD1436" s="8">
        <v>0</v>
      </c>
      <c r="DE1436" s="8">
        <v>0</v>
      </c>
      <c r="DF1436" s="8">
        <v>0</v>
      </c>
      <c r="DG1436" s="8">
        <v>0</v>
      </c>
      <c r="DH1436" s="8">
        <v>0</v>
      </c>
      <c r="DI1436" s="8">
        <v>0</v>
      </c>
      <c r="DJ1436" s="8">
        <v>0</v>
      </c>
      <c r="DK1436" s="8">
        <v>0</v>
      </c>
      <c r="DL1436" s="8">
        <v>0</v>
      </c>
      <c r="DM1436" s="8">
        <v>0</v>
      </c>
      <c r="DN1436" s="8">
        <v>0</v>
      </c>
      <c r="DO1436" s="8">
        <v>0</v>
      </c>
      <c r="DP1436" s="8">
        <v>0</v>
      </c>
      <c r="DQ1436" s="8">
        <v>0</v>
      </c>
      <c r="DR1436" s="8">
        <v>0</v>
      </c>
      <c r="DS1436" s="8">
        <v>0</v>
      </c>
      <c r="DT1436" s="8">
        <v>0</v>
      </c>
      <c r="DU1436" s="8">
        <v>0</v>
      </c>
      <c r="DV1436" s="8">
        <v>0</v>
      </c>
      <c r="DW1436" s="8">
        <v>0</v>
      </c>
      <c r="DX1436" s="8">
        <v>0</v>
      </c>
      <c r="DY1436" s="8">
        <v>0</v>
      </c>
      <c r="DZ1436" s="8">
        <v>0</v>
      </c>
      <c r="EA1436" s="8">
        <v>0</v>
      </c>
      <c r="EB1436" s="8">
        <v>0</v>
      </c>
      <c r="EC1436" s="8">
        <v>0</v>
      </c>
      <c r="ED1436" s="20">
        <v>0</v>
      </c>
      <c r="EF1436" s="9">
        <v>0</v>
      </c>
      <c r="EG1436" s="9">
        <v>0</v>
      </c>
      <c r="EH1436" s="9">
        <v>0</v>
      </c>
      <c r="EI1436" s="9">
        <v>0</v>
      </c>
      <c r="EJ1436" s="9">
        <v>0</v>
      </c>
      <c r="EK1436" s="9">
        <v>0</v>
      </c>
      <c r="EL1436" s="9">
        <v>0</v>
      </c>
      <c r="EM1436" s="9">
        <v>0</v>
      </c>
      <c r="EN1436" s="9">
        <v>0</v>
      </c>
      <c r="EO1436" s="9">
        <v>0</v>
      </c>
      <c r="EP1436" s="9">
        <v>0</v>
      </c>
      <c r="EQ1436" s="9">
        <v>0</v>
      </c>
      <c r="ER1436" s="9">
        <v>0</v>
      </c>
      <c r="ES1436" s="9">
        <v>0</v>
      </c>
      <c r="ET1436" s="9">
        <v>0</v>
      </c>
      <c r="EU1436" s="9">
        <v>0</v>
      </c>
      <c r="EV1436" s="9">
        <v>0</v>
      </c>
      <c r="EW1436" s="9">
        <v>0</v>
      </c>
      <c r="EX1436" s="9">
        <v>0</v>
      </c>
      <c r="EY1436" s="9">
        <v>0</v>
      </c>
      <c r="EZ1436" s="9">
        <v>0</v>
      </c>
      <c r="FA1436" s="9">
        <v>0</v>
      </c>
      <c r="FB1436" s="9">
        <v>0</v>
      </c>
      <c r="FC1436" s="9">
        <v>0</v>
      </c>
      <c r="FD1436" s="9">
        <v>0</v>
      </c>
      <c r="FE1436" s="9">
        <v>0</v>
      </c>
      <c r="FF1436">
        <v>0</v>
      </c>
    </row>
    <row r="1437" spans="1:162" x14ac:dyDescent="0.2">
      <c r="A1437" t="s">
        <v>1408</v>
      </c>
      <c r="B1437" t="s">
        <v>3817</v>
      </c>
      <c r="C1437" t="s">
        <v>4599</v>
      </c>
      <c r="D1437" s="1">
        <v>0</v>
      </c>
      <c r="E1437" s="1">
        <v>0</v>
      </c>
      <c r="F1437" s="4">
        <v>0</v>
      </c>
      <c r="G1437" s="4">
        <v>0</v>
      </c>
      <c r="H1437" s="5">
        <v>0</v>
      </c>
      <c r="I1437">
        <v>0</v>
      </c>
      <c r="J1437" s="4">
        <v>0</v>
      </c>
      <c r="K1437">
        <v>0</v>
      </c>
      <c r="L1437" s="5">
        <v>0</v>
      </c>
      <c r="M1437">
        <v>0</v>
      </c>
      <c r="N1437" s="4">
        <v>0</v>
      </c>
      <c r="O1437">
        <v>0</v>
      </c>
      <c r="P1437" s="5">
        <v>0</v>
      </c>
      <c r="Q1437">
        <v>0</v>
      </c>
      <c r="R1437" s="4">
        <v>0</v>
      </c>
      <c r="S1437">
        <v>0</v>
      </c>
      <c r="T1437" s="5">
        <v>0</v>
      </c>
      <c r="U1437">
        <v>3</v>
      </c>
      <c r="V1437" s="4">
        <v>0</v>
      </c>
      <c r="W1437">
        <v>0</v>
      </c>
      <c r="X1437" s="5">
        <v>3</v>
      </c>
      <c r="Y1437">
        <v>3</v>
      </c>
      <c r="Z1437" s="4">
        <v>0</v>
      </c>
      <c r="AA1437">
        <v>0</v>
      </c>
      <c r="AB1437" s="5">
        <v>3</v>
      </c>
      <c r="AD1437">
        <v>0</v>
      </c>
      <c r="AE1437">
        <v>0</v>
      </c>
      <c r="AF1437" s="4">
        <v>0</v>
      </c>
      <c r="AG1437">
        <v>0</v>
      </c>
      <c r="AH1437" s="5">
        <v>0</v>
      </c>
      <c r="AI1437">
        <v>0</v>
      </c>
      <c r="AJ1437" s="4">
        <v>0</v>
      </c>
      <c r="AK1437">
        <v>0</v>
      </c>
      <c r="AL1437" s="5">
        <v>0</v>
      </c>
      <c r="AM1437">
        <v>0</v>
      </c>
      <c r="AN1437" s="4">
        <v>0</v>
      </c>
      <c r="AO1437">
        <v>0</v>
      </c>
      <c r="AP1437" s="5">
        <v>0</v>
      </c>
      <c r="AQ1437">
        <v>0</v>
      </c>
      <c r="AR1437" s="4">
        <v>0</v>
      </c>
      <c r="AS1437">
        <v>0</v>
      </c>
      <c r="AT1437" s="5">
        <v>0</v>
      </c>
      <c r="AU1437">
        <v>3</v>
      </c>
      <c r="AV1437" s="4">
        <v>0</v>
      </c>
      <c r="AW1437">
        <v>0</v>
      </c>
      <c r="AX1437" s="5">
        <v>3</v>
      </c>
      <c r="AY1437">
        <v>3</v>
      </c>
      <c r="AZ1437" s="4">
        <v>0</v>
      </c>
      <c r="BA1437">
        <v>0</v>
      </c>
      <c r="BB1437" s="5">
        <v>3</v>
      </c>
      <c r="BD1437">
        <v>0</v>
      </c>
      <c r="BE1437">
        <v>0</v>
      </c>
      <c r="BF1437" s="4">
        <v>0</v>
      </c>
      <c r="BG1437">
        <v>0</v>
      </c>
      <c r="BH1437" s="5">
        <v>0</v>
      </c>
      <c r="BI1437">
        <v>0</v>
      </c>
      <c r="BJ1437" s="4">
        <v>0</v>
      </c>
      <c r="BK1437">
        <v>0</v>
      </c>
      <c r="BL1437" s="5">
        <v>0</v>
      </c>
      <c r="BM1437">
        <v>0</v>
      </c>
      <c r="BN1437" s="4">
        <v>0</v>
      </c>
      <c r="BO1437">
        <v>0</v>
      </c>
      <c r="BP1437" s="5">
        <v>0</v>
      </c>
      <c r="BQ1437">
        <v>3</v>
      </c>
      <c r="BR1437" s="4">
        <v>0</v>
      </c>
      <c r="BS1437">
        <v>0</v>
      </c>
      <c r="BT1437" s="5">
        <v>3</v>
      </c>
      <c r="BU1437">
        <v>3</v>
      </c>
      <c r="BV1437" s="4">
        <v>0</v>
      </c>
      <c r="BW1437">
        <v>0</v>
      </c>
      <c r="BX1437" s="5">
        <v>3</v>
      </c>
      <c r="BY1437">
        <v>3</v>
      </c>
      <c r="BZ1437" s="4">
        <v>0</v>
      </c>
      <c r="CA1437">
        <v>0</v>
      </c>
      <c r="CB1437" s="5">
        <v>3</v>
      </c>
      <c r="CD1437">
        <v>0</v>
      </c>
      <c r="CE1437">
        <v>0</v>
      </c>
      <c r="CF1437" s="4">
        <v>0</v>
      </c>
      <c r="CG1437">
        <v>0</v>
      </c>
      <c r="CH1437" s="5">
        <v>0</v>
      </c>
      <c r="CI1437">
        <v>0</v>
      </c>
      <c r="CJ1437" s="4">
        <v>0</v>
      </c>
      <c r="CK1437">
        <v>0</v>
      </c>
      <c r="CL1437" s="5">
        <v>0</v>
      </c>
      <c r="CM1437">
        <v>0</v>
      </c>
      <c r="CN1437" s="4">
        <v>0</v>
      </c>
      <c r="CO1437">
        <v>0</v>
      </c>
      <c r="CP1437" s="5">
        <v>0</v>
      </c>
      <c r="CQ1437">
        <v>3</v>
      </c>
      <c r="CR1437" s="4">
        <v>0</v>
      </c>
      <c r="CS1437">
        <v>0</v>
      </c>
      <c r="CT1437" s="5">
        <v>3</v>
      </c>
      <c r="CU1437">
        <v>3</v>
      </c>
      <c r="CV1437" s="4">
        <v>0</v>
      </c>
      <c r="CW1437">
        <v>0</v>
      </c>
      <c r="CX1437" s="5">
        <v>3</v>
      </c>
      <c r="CY1437" s="21">
        <v>0</v>
      </c>
      <c r="CZ1437" s="21">
        <v>0</v>
      </c>
      <c r="DA1437" s="21">
        <v>0</v>
      </c>
      <c r="DB1437" s="5">
        <v>0</v>
      </c>
      <c r="DD1437" s="8">
        <v>0</v>
      </c>
      <c r="DE1437" s="8">
        <v>0</v>
      </c>
      <c r="DF1437" s="8">
        <v>0</v>
      </c>
      <c r="DG1437" s="8">
        <v>0</v>
      </c>
      <c r="DH1437" s="8">
        <v>0</v>
      </c>
      <c r="DI1437" s="8">
        <v>0</v>
      </c>
      <c r="DJ1437" s="8">
        <v>0</v>
      </c>
      <c r="DK1437" s="8">
        <v>0</v>
      </c>
      <c r="DL1437" s="8">
        <v>0</v>
      </c>
      <c r="DM1437" s="8">
        <v>0</v>
      </c>
      <c r="DN1437" s="8">
        <v>0</v>
      </c>
      <c r="DO1437" s="8">
        <v>0</v>
      </c>
      <c r="DP1437" s="8">
        <v>0</v>
      </c>
      <c r="DQ1437" s="8">
        <v>0</v>
      </c>
      <c r="DR1437" s="8">
        <v>0</v>
      </c>
      <c r="DS1437" s="8">
        <v>0</v>
      </c>
      <c r="DT1437" s="8">
        <v>0</v>
      </c>
      <c r="DU1437" s="8">
        <v>0</v>
      </c>
      <c r="DV1437" s="8">
        <v>0</v>
      </c>
      <c r="DW1437" s="8">
        <v>0</v>
      </c>
      <c r="DX1437" s="8">
        <v>0</v>
      </c>
      <c r="DY1437" s="8">
        <v>0</v>
      </c>
      <c r="DZ1437" s="8">
        <v>0</v>
      </c>
      <c r="EA1437" s="8">
        <v>0</v>
      </c>
      <c r="EB1437" s="8">
        <v>0</v>
      </c>
      <c r="EC1437" s="8">
        <v>0</v>
      </c>
      <c r="ED1437" s="20">
        <v>0</v>
      </c>
      <c r="EF1437" s="9">
        <v>0</v>
      </c>
      <c r="EG1437" s="9">
        <v>0</v>
      </c>
      <c r="EH1437" s="9">
        <v>0</v>
      </c>
      <c r="EI1437" s="9">
        <v>0</v>
      </c>
      <c r="EJ1437" s="9">
        <v>0</v>
      </c>
      <c r="EK1437" s="9">
        <v>0</v>
      </c>
      <c r="EL1437" s="9">
        <v>0</v>
      </c>
      <c r="EM1437" s="9">
        <v>0</v>
      </c>
      <c r="EN1437" s="9">
        <v>0</v>
      </c>
      <c r="EO1437" s="9">
        <v>0</v>
      </c>
      <c r="EP1437" s="9">
        <v>0</v>
      </c>
      <c r="EQ1437" s="9">
        <v>0</v>
      </c>
      <c r="ER1437" s="9">
        <v>0</v>
      </c>
      <c r="ES1437" s="9">
        <v>0</v>
      </c>
      <c r="ET1437" s="9">
        <v>0</v>
      </c>
      <c r="EU1437" s="9">
        <v>0</v>
      </c>
      <c r="EV1437" s="9">
        <v>0</v>
      </c>
      <c r="EW1437" s="9">
        <v>0</v>
      </c>
      <c r="EX1437" s="9">
        <v>0</v>
      </c>
      <c r="EY1437" s="9">
        <v>0</v>
      </c>
      <c r="EZ1437" s="9">
        <v>0</v>
      </c>
      <c r="FA1437" s="9">
        <v>0</v>
      </c>
      <c r="FB1437" s="9">
        <v>0</v>
      </c>
      <c r="FC1437" s="9">
        <v>0</v>
      </c>
      <c r="FD1437" s="9">
        <v>0</v>
      </c>
      <c r="FE1437" s="9">
        <v>0</v>
      </c>
      <c r="FF1437">
        <v>0</v>
      </c>
    </row>
    <row r="1438" spans="1:162" x14ac:dyDescent="0.2">
      <c r="A1438" t="s">
        <v>1242</v>
      </c>
      <c r="B1438" t="s">
        <v>3818</v>
      </c>
      <c r="C1438" t="s">
        <v>4599</v>
      </c>
      <c r="D1438" s="1">
        <v>0</v>
      </c>
      <c r="E1438" s="1">
        <v>0</v>
      </c>
      <c r="F1438" s="4">
        <v>0</v>
      </c>
      <c r="G1438" s="4">
        <v>0</v>
      </c>
      <c r="H1438" s="5">
        <v>0</v>
      </c>
      <c r="I1438">
        <v>0</v>
      </c>
      <c r="J1438" s="4">
        <v>0</v>
      </c>
      <c r="K1438">
        <v>0</v>
      </c>
      <c r="L1438" s="5">
        <v>0</v>
      </c>
      <c r="M1438">
        <v>0</v>
      </c>
      <c r="N1438" s="4">
        <v>0</v>
      </c>
      <c r="O1438">
        <v>0</v>
      </c>
      <c r="P1438" s="5">
        <v>0</v>
      </c>
      <c r="Q1438">
        <v>0</v>
      </c>
      <c r="R1438" s="4">
        <v>0</v>
      </c>
      <c r="S1438">
        <v>0</v>
      </c>
      <c r="T1438" s="5">
        <v>0</v>
      </c>
      <c r="U1438">
        <v>1</v>
      </c>
      <c r="V1438" s="4">
        <v>0</v>
      </c>
      <c r="W1438">
        <v>0</v>
      </c>
      <c r="X1438" s="5">
        <v>1</v>
      </c>
      <c r="Y1438">
        <v>1</v>
      </c>
      <c r="Z1438" s="4">
        <v>0</v>
      </c>
      <c r="AA1438">
        <v>0</v>
      </c>
      <c r="AB1438" s="5">
        <v>1</v>
      </c>
      <c r="AD1438">
        <v>0</v>
      </c>
      <c r="AE1438">
        <v>0</v>
      </c>
      <c r="AF1438" s="4">
        <v>0</v>
      </c>
      <c r="AG1438">
        <v>0</v>
      </c>
      <c r="AH1438" s="5">
        <v>0</v>
      </c>
      <c r="AI1438">
        <v>0</v>
      </c>
      <c r="AJ1438" s="4">
        <v>0</v>
      </c>
      <c r="AK1438">
        <v>0</v>
      </c>
      <c r="AL1438" s="5">
        <v>0</v>
      </c>
      <c r="AM1438">
        <v>0</v>
      </c>
      <c r="AN1438" s="4">
        <v>0</v>
      </c>
      <c r="AO1438">
        <v>0</v>
      </c>
      <c r="AP1438" s="5">
        <v>0</v>
      </c>
      <c r="AQ1438">
        <v>0</v>
      </c>
      <c r="AR1438" s="4">
        <v>0</v>
      </c>
      <c r="AS1438">
        <v>0</v>
      </c>
      <c r="AT1438" s="5">
        <v>0</v>
      </c>
      <c r="AU1438">
        <v>1</v>
      </c>
      <c r="AV1438" s="4">
        <v>0</v>
      </c>
      <c r="AW1438">
        <v>0</v>
      </c>
      <c r="AX1438" s="5">
        <v>1</v>
      </c>
      <c r="AY1438">
        <v>1</v>
      </c>
      <c r="AZ1438" s="4">
        <v>0</v>
      </c>
      <c r="BA1438">
        <v>0</v>
      </c>
      <c r="BB1438" s="5">
        <v>1</v>
      </c>
      <c r="BD1438">
        <v>0</v>
      </c>
      <c r="BE1438">
        <v>0</v>
      </c>
      <c r="BF1438" s="4">
        <v>0</v>
      </c>
      <c r="BG1438">
        <v>0</v>
      </c>
      <c r="BH1438" s="5">
        <v>0</v>
      </c>
      <c r="BI1438">
        <v>0</v>
      </c>
      <c r="BJ1438" s="4">
        <v>0</v>
      </c>
      <c r="BK1438">
        <v>0</v>
      </c>
      <c r="BL1438" s="5">
        <v>0</v>
      </c>
      <c r="BM1438">
        <v>0</v>
      </c>
      <c r="BN1438" s="4">
        <v>0</v>
      </c>
      <c r="BO1438">
        <v>0</v>
      </c>
      <c r="BP1438" s="5">
        <v>0</v>
      </c>
      <c r="BQ1438">
        <v>1</v>
      </c>
      <c r="BR1438" s="4">
        <v>0</v>
      </c>
      <c r="BS1438">
        <v>0</v>
      </c>
      <c r="BT1438" s="5">
        <v>1</v>
      </c>
      <c r="BU1438">
        <v>1</v>
      </c>
      <c r="BV1438" s="4">
        <v>0</v>
      </c>
      <c r="BW1438">
        <v>0</v>
      </c>
      <c r="BX1438" s="5">
        <v>1</v>
      </c>
      <c r="BY1438">
        <v>1</v>
      </c>
      <c r="BZ1438" s="4">
        <v>0</v>
      </c>
      <c r="CA1438">
        <v>0</v>
      </c>
      <c r="CB1438" s="5">
        <v>1</v>
      </c>
      <c r="CD1438">
        <v>0</v>
      </c>
      <c r="CE1438">
        <v>0</v>
      </c>
      <c r="CF1438" s="4">
        <v>0</v>
      </c>
      <c r="CG1438">
        <v>0</v>
      </c>
      <c r="CH1438" s="5">
        <v>0</v>
      </c>
      <c r="CI1438">
        <v>0</v>
      </c>
      <c r="CJ1438" s="4">
        <v>0</v>
      </c>
      <c r="CK1438">
        <v>0</v>
      </c>
      <c r="CL1438" s="5">
        <v>0</v>
      </c>
      <c r="CM1438">
        <v>0</v>
      </c>
      <c r="CN1438" s="4">
        <v>0</v>
      </c>
      <c r="CO1438">
        <v>0</v>
      </c>
      <c r="CP1438" s="5">
        <v>0</v>
      </c>
      <c r="CQ1438">
        <v>1</v>
      </c>
      <c r="CR1438" s="4">
        <v>0</v>
      </c>
      <c r="CS1438">
        <v>0</v>
      </c>
      <c r="CT1438" s="5">
        <v>1</v>
      </c>
      <c r="CU1438">
        <v>1</v>
      </c>
      <c r="CV1438" s="4">
        <v>0</v>
      </c>
      <c r="CW1438">
        <v>0</v>
      </c>
      <c r="CX1438" s="5">
        <v>1</v>
      </c>
      <c r="CY1438" s="21">
        <v>0</v>
      </c>
      <c r="CZ1438" s="21">
        <v>0</v>
      </c>
      <c r="DA1438" s="21">
        <v>0</v>
      </c>
      <c r="DB1438" s="5">
        <v>0</v>
      </c>
      <c r="DD1438" s="8">
        <v>0</v>
      </c>
      <c r="DE1438" s="8">
        <v>0</v>
      </c>
      <c r="DF1438" s="8">
        <v>0</v>
      </c>
      <c r="DG1438" s="8">
        <v>0</v>
      </c>
      <c r="DH1438" s="8">
        <v>0</v>
      </c>
      <c r="DI1438" s="8">
        <v>0</v>
      </c>
      <c r="DJ1438" s="8">
        <v>0</v>
      </c>
      <c r="DK1438" s="8">
        <v>0</v>
      </c>
      <c r="DL1438" s="8">
        <v>0</v>
      </c>
      <c r="DM1438" s="8">
        <v>0</v>
      </c>
      <c r="DN1438" s="8">
        <v>0</v>
      </c>
      <c r="DO1438" s="8">
        <v>0</v>
      </c>
      <c r="DP1438" s="8">
        <v>0</v>
      </c>
      <c r="DQ1438" s="8">
        <v>0</v>
      </c>
      <c r="DR1438" s="8">
        <v>0</v>
      </c>
      <c r="DS1438" s="8">
        <v>0</v>
      </c>
      <c r="DT1438" s="8">
        <v>0</v>
      </c>
      <c r="DU1438" s="8">
        <v>0</v>
      </c>
      <c r="DV1438" s="8">
        <v>0</v>
      </c>
      <c r="DW1438" s="8">
        <v>0</v>
      </c>
      <c r="DX1438" s="8">
        <v>0</v>
      </c>
      <c r="DY1438" s="8">
        <v>0</v>
      </c>
      <c r="DZ1438" s="8">
        <v>0</v>
      </c>
      <c r="EA1438" s="8">
        <v>0</v>
      </c>
      <c r="EB1438" s="8">
        <v>0</v>
      </c>
      <c r="EC1438" s="8">
        <v>0</v>
      </c>
      <c r="ED1438" s="20">
        <v>0</v>
      </c>
      <c r="EF1438" s="9">
        <v>0</v>
      </c>
      <c r="EG1438" s="9">
        <v>0</v>
      </c>
      <c r="EH1438" s="9">
        <v>0</v>
      </c>
      <c r="EI1438" s="9">
        <v>0</v>
      </c>
      <c r="EJ1438" s="9">
        <v>0</v>
      </c>
      <c r="EK1438" s="9">
        <v>0</v>
      </c>
      <c r="EL1438" s="9">
        <v>0</v>
      </c>
      <c r="EM1438" s="9">
        <v>0</v>
      </c>
      <c r="EN1438" s="9">
        <v>0</v>
      </c>
      <c r="EO1438" s="9">
        <v>0</v>
      </c>
      <c r="EP1438" s="9">
        <v>0</v>
      </c>
      <c r="EQ1438" s="9">
        <v>0</v>
      </c>
      <c r="ER1438" s="9">
        <v>0</v>
      </c>
      <c r="ES1438" s="9">
        <v>0</v>
      </c>
      <c r="ET1438" s="9">
        <v>0</v>
      </c>
      <c r="EU1438" s="9">
        <v>0</v>
      </c>
      <c r="EV1438" s="9">
        <v>0</v>
      </c>
      <c r="EW1438" s="9">
        <v>0</v>
      </c>
      <c r="EX1438" s="9">
        <v>0</v>
      </c>
      <c r="EY1438" s="9">
        <v>0</v>
      </c>
      <c r="EZ1438" s="9">
        <v>0</v>
      </c>
      <c r="FA1438" s="9">
        <v>0</v>
      </c>
      <c r="FB1438" s="9">
        <v>0</v>
      </c>
      <c r="FC1438" s="9">
        <v>0</v>
      </c>
      <c r="FD1438" s="9">
        <v>0</v>
      </c>
      <c r="FE1438" s="9">
        <v>0</v>
      </c>
      <c r="FF1438">
        <v>0</v>
      </c>
    </row>
    <row r="1439" spans="1:162" x14ac:dyDescent="0.2">
      <c r="A1439" t="s">
        <v>1328</v>
      </c>
      <c r="B1439" t="s">
        <v>3819</v>
      </c>
      <c r="C1439" t="s">
        <v>4599</v>
      </c>
      <c r="D1439" s="1">
        <v>0</v>
      </c>
      <c r="E1439" s="1">
        <v>0</v>
      </c>
      <c r="F1439" s="4">
        <v>0</v>
      </c>
      <c r="G1439" s="4">
        <v>0</v>
      </c>
      <c r="H1439" s="5">
        <v>0</v>
      </c>
      <c r="I1439">
        <v>0</v>
      </c>
      <c r="J1439" s="4">
        <v>0</v>
      </c>
      <c r="K1439">
        <v>0</v>
      </c>
      <c r="L1439" s="5">
        <v>0</v>
      </c>
      <c r="M1439">
        <v>0</v>
      </c>
      <c r="N1439" s="4">
        <v>0</v>
      </c>
      <c r="O1439">
        <v>0</v>
      </c>
      <c r="P1439" s="5">
        <v>0</v>
      </c>
      <c r="Q1439">
        <v>6</v>
      </c>
      <c r="R1439" s="4">
        <v>0</v>
      </c>
      <c r="S1439">
        <v>0</v>
      </c>
      <c r="T1439" s="5">
        <v>6</v>
      </c>
      <c r="U1439">
        <v>6</v>
      </c>
      <c r="V1439" s="4">
        <v>0</v>
      </c>
      <c r="W1439">
        <v>0</v>
      </c>
      <c r="X1439" s="5">
        <v>6</v>
      </c>
      <c r="Y1439">
        <v>6</v>
      </c>
      <c r="Z1439" s="4">
        <v>0</v>
      </c>
      <c r="AA1439">
        <v>0</v>
      </c>
      <c r="AB1439" s="5">
        <v>6</v>
      </c>
      <c r="AD1439">
        <v>0</v>
      </c>
      <c r="AE1439">
        <v>0</v>
      </c>
      <c r="AF1439" s="4">
        <v>0</v>
      </c>
      <c r="AG1439">
        <v>0</v>
      </c>
      <c r="AH1439" s="5">
        <v>0</v>
      </c>
      <c r="AI1439">
        <v>0</v>
      </c>
      <c r="AJ1439" s="4">
        <v>0</v>
      </c>
      <c r="AK1439">
        <v>0</v>
      </c>
      <c r="AL1439" s="5">
        <v>0</v>
      </c>
      <c r="AM1439">
        <v>0</v>
      </c>
      <c r="AN1439" s="4">
        <v>0</v>
      </c>
      <c r="AO1439">
        <v>0</v>
      </c>
      <c r="AP1439" s="5">
        <v>0</v>
      </c>
      <c r="AQ1439">
        <v>6</v>
      </c>
      <c r="AR1439" s="4">
        <v>0</v>
      </c>
      <c r="AS1439">
        <v>0</v>
      </c>
      <c r="AT1439" s="5">
        <v>6</v>
      </c>
      <c r="AU1439">
        <v>6</v>
      </c>
      <c r="AV1439" s="4">
        <v>0</v>
      </c>
      <c r="AW1439">
        <v>0</v>
      </c>
      <c r="AX1439" s="5">
        <v>6</v>
      </c>
      <c r="AY1439">
        <v>6</v>
      </c>
      <c r="AZ1439" s="4">
        <v>0</v>
      </c>
      <c r="BA1439">
        <v>0</v>
      </c>
      <c r="BB1439" s="5">
        <v>6</v>
      </c>
      <c r="BD1439">
        <v>0</v>
      </c>
      <c r="BE1439">
        <v>0</v>
      </c>
      <c r="BF1439" s="4">
        <v>0</v>
      </c>
      <c r="BG1439">
        <v>0</v>
      </c>
      <c r="BH1439" s="5">
        <v>0</v>
      </c>
      <c r="BI1439">
        <v>0</v>
      </c>
      <c r="BJ1439" s="4">
        <v>0</v>
      </c>
      <c r="BK1439">
        <v>0</v>
      </c>
      <c r="BL1439" s="5">
        <v>0</v>
      </c>
      <c r="BM1439">
        <v>0</v>
      </c>
      <c r="BN1439" s="4">
        <v>0</v>
      </c>
      <c r="BO1439">
        <v>0</v>
      </c>
      <c r="BP1439" s="5">
        <v>0</v>
      </c>
      <c r="BQ1439">
        <v>6</v>
      </c>
      <c r="BR1439" s="4">
        <v>0</v>
      </c>
      <c r="BS1439">
        <v>0</v>
      </c>
      <c r="BT1439" s="5">
        <v>6</v>
      </c>
      <c r="BU1439">
        <v>6</v>
      </c>
      <c r="BV1439" s="4">
        <v>0</v>
      </c>
      <c r="BW1439">
        <v>0</v>
      </c>
      <c r="BX1439" s="5">
        <v>6</v>
      </c>
      <c r="BY1439">
        <v>6</v>
      </c>
      <c r="BZ1439" s="4">
        <v>0</v>
      </c>
      <c r="CA1439">
        <v>0</v>
      </c>
      <c r="CB1439" s="5">
        <v>6</v>
      </c>
      <c r="CD1439">
        <v>0</v>
      </c>
      <c r="CE1439">
        <v>0</v>
      </c>
      <c r="CF1439" s="4">
        <v>0</v>
      </c>
      <c r="CG1439">
        <v>0</v>
      </c>
      <c r="CH1439" s="5">
        <v>0</v>
      </c>
      <c r="CI1439">
        <v>0</v>
      </c>
      <c r="CJ1439" s="4">
        <v>0</v>
      </c>
      <c r="CK1439">
        <v>0</v>
      </c>
      <c r="CL1439" s="5">
        <v>0</v>
      </c>
      <c r="CM1439">
        <v>0</v>
      </c>
      <c r="CN1439" s="4">
        <v>0</v>
      </c>
      <c r="CO1439">
        <v>0</v>
      </c>
      <c r="CP1439" s="5">
        <v>0</v>
      </c>
      <c r="CQ1439">
        <v>6</v>
      </c>
      <c r="CR1439" s="4">
        <v>0</v>
      </c>
      <c r="CS1439">
        <v>0</v>
      </c>
      <c r="CT1439" s="5">
        <v>6</v>
      </c>
      <c r="CU1439">
        <v>6</v>
      </c>
      <c r="CV1439" s="4">
        <v>0</v>
      </c>
      <c r="CW1439">
        <v>0</v>
      </c>
      <c r="CX1439" s="5">
        <v>6</v>
      </c>
      <c r="CY1439" s="21">
        <v>0</v>
      </c>
      <c r="CZ1439" s="21">
        <v>0</v>
      </c>
      <c r="DA1439" s="21">
        <v>0</v>
      </c>
      <c r="DB1439" s="5">
        <v>0</v>
      </c>
      <c r="DD1439" s="8">
        <v>0</v>
      </c>
      <c r="DE1439" s="8">
        <v>0</v>
      </c>
      <c r="DF1439" s="8">
        <v>0</v>
      </c>
      <c r="DG1439" s="8">
        <v>0</v>
      </c>
      <c r="DH1439" s="8">
        <v>0</v>
      </c>
      <c r="DI1439" s="8">
        <v>0</v>
      </c>
      <c r="DJ1439" s="8">
        <v>0</v>
      </c>
      <c r="DK1439" s="8">
        <v>0</v>
      </c>
      <c r="DL1439" s="8">
        <v>0</v>
      </c>
      <c r="DM1439" s="8">
        <v>0</v>
      </c>
      <c r="DN1439" s="8">
        <v>0</v>
      </c>
      <c r="DO1439" s="8">
        <v>0</v>
      </c>
      <c r="DP1439" s="8">
        <v>0</v>
      </c>
      <c r="DQ1439" s="8">
        <v>0</v>
      </c>
      <c r="DR1439" s="8">
        <v>0</v>
      </c>
      <c r="DS1439" s="8">
        <v>0</v>
      </c>
      <c r="DT1439" s="8">
        <v>0</v>
      </c>
      <c r="DU1439" s="8">
        <v>0</v>
      </c>
      <c r="DV1439" s="8">
        <v>0</v>
      </c>
      <c r="DW1439" s="8">
        <v>0</v>
      </c>
      <c r="DX1439" s="8">
        <v>0</v>
      </c>
      <c r="DY1439" s="8">
        <v>0</v>
      </c>
      <c r="DZ1439" s="8">
        <v>0</v>
      </c>
      <c r="EA1439" s="8">
        <v>0</v>
      </c>
      <c r="EB1439" s="8">
        <v>0</v>
      </c>
      <c r="EC1439" s="8">
        <v>0</v>
      </c>
      <c r="ED1439" s="20">
        <v>0</v>
      </c>
      <c r="EF1439" s="9">
        <v>0</v>
      </c>
      <c r="EG1439" s="9">
        <v>0</v>
      </c>
      <c r="EH1439" s="9">
        <v>0</v>
      </c>
      <c r="EI1439" s="9">
        <v>0</v>
      </c>
      <c r="EJ1439" s="9">
        <v>0</v>
      </c>
      <c r="EK1439" s="9">
        <v>0</v>
      </c>
      <c r="EL1439" s="9">
        <v>0</v>
      </c>
      <c r="EM1439" s="9">
        <v>0</v>
      </c>
      <c r="EN1439" s="9">
        <v>0</v>
      </c>
      <c r="EO1439" s="9">
        <v>0</v>
      </c>
      <c r="EP1439" s="9">
        <v>0</v>
      </c>
      <c r="EQ1439" s="9">
        <v>0</v>
      </c>
      <c r="ER1439" s="9">
        <v>0</v>
      </c>
      <c r="ES1439" s="9">
        <v>0</v>
      </c>
      <c r="ET1439" s="9">
        <v>0</v>
      </c>
      <c r="EU1439" s="9">
        <v>0</v>
      </c>
      <c r="EV1439" s="9">
        <v>0</v>
      </c>
      <c r="EW1439" s="9">
        <v>0</v>
      </c>
      <c r="EX1439" s="9">
        <v>0</v>
      </c>
      <c r="EY1439" s="9">
        <v>0</v>
      </c>
      <c r="EZ1439" s="9">
        <v>0</v>
      </c>
      <c r="FA1439" s="9">
        <v>0</v>
      </c>
      <c r="FB1439" s="9">
        <v>0</v>
      </c>
      <c r="FC1439" s="9">
        <v>0</v>
      </c>
      <c r="FD1439" s="9">
        <v>0</v>
      </c>
      <c r="FE1439" s="9">
        <v>0</v>
      </c>
      <c r="FF1439">
        <v>0</v>
      </c>
    </row>
    <row r="1440" spans="1:162" x14ac:dyDescent="0.2">
      <c r="A1440" t="s">
        <v>2269</v>
      </c>
      <c r="B1440" t="s">
        <v>3820</v>
      </c>
      <c r="C1440" t="s">
        <v>4599</v>
      </c>
      <c r="D1440" s="1">
        <v>0</v>
      </c>
      <c r="E1440" s="1">
        <v>0</v>
      </c>
      <c r="F1440" s="4">
        <v>0</v>
      </c>
      <c r="G1440" s="4">
        <v>0</v>
      </c>
      <c r="H1440" s="5">
        <v>0</v>
      </c>
      <c r="I1440">
        <v>0</v>
      </c>
      <c r="J1440" s="4">
        <v>0</v>
      </c>
      <c r="K1440">
        <v>0</v>
      </c>
      <c r="L1440" s="5">
        <v>0</v>
      </c>
      <c r="M1440">
        <v>0</v>
      </c>
      <c r="N1440" s="4">
        <v>0</v>
      </c>
      <c r="O1440">
        <v>0</v>
      </c>
      <c r="P1440" s="5">
        <v>0</v>
      </c>
      <c r="Q1440">
        <v>0</v>
      </c>
      <c r="R1440" s="4">
        <v>0</v>
      </c>
      <c r="S1440">
        <v>0</v>
      </c>
      <c r="T1440" s="5">
        <v>0</v>
      </c>
      <c r="U1440">
        <v>0</v>
      </c>
      <c r="V1440" s="4">
        <v>0</v>
      </c>
      <c r="W1440">
        <v>0</v>
      </c>
      <c r="X1440" s="5">
        <v>0</v>
      </c>
      <c r="Y1440">
        <v>0</v>
      </c>
      <c r="Z1440" s="4">
        <v>0</v>
      </c>
      <c r="AA1440">
        <v>0</v>
      </c>
      <c r="AB1440" s="5">
        <v>0</v>
      </c>
      <c r="AD1440">
        <v>0</v>
      </c>
      <c r="AE1440">
        <v>0</v>
      </c>
      <c r="AF1440" s="4">
        <v>0</v>
      </c>
      <c r="AG1440">
        <v>0</v>
      </c>
      <c r="AH1440" s="5">
        <v>0</v>
      </c>
      <c r="AI1440">
        <v>0</v>
      </c>
      <c r="AJ1440" s="4">
        <v>0</v>
      </c>
      <c r="AK1440">
        <v>0</v>
      </c>
      <c r="AL1440" s="5">
        <v>0</v>
      </c>
      <c r="AM1440">
        <v>0</v>
      </c>
      <c r="AN1440" s="4">
        <v>0</v>
      </c>
      <c r="AO1440">
        <v>0</v>
      </c>
      <c r="AP1440" s="5">
        <v>0</v>
      </c>
      <c r="AQ1440">
        <v>1</v>
      </c>
      <c r="AR1440" s="4">
        <v>0</v>
      </c>
      <c r="AS1440">
        <v>0</v>
      </c>
      <c r="AT1440" s="5">
        <v>1</v>
      </c>
      <c r="AU1440">
        <v>0</v>
      </c>
      <c r="AV1440" s="4">
        <v>0</v>
      </c>
      <c r="AW1440">
        <v>0</v>
      </c>
      <c r="AX1440" s="5">
        <v>0</v>
      </c>
      <c r="AY1440">
        <v>0</v>
      </c>
      <c r="AZ1440" s="4">
        <v>0</v>
      </c>
      <c r="BA1440">
        <v>0</v>
      </c>
      <c r="BB1440" s="5">
        <v>0</v>
      </c>
      <c r="BD1440">
        <v>0</v>
      </c>
      <c r="BE1440">
        <v>0</v>
      </c>
      <c r="BF1440" s="4">
        <v>0</v>
      </c>
      <c r="BG1440">
        <v>0</v>
      </c>
      <c r="BH1440" s="5">
        <v>0</v>
      </c>
      <c r="BI1440">
        <v>0</v>
      </c>
      <c r="BJ1440" s="4">
        <v>0</v>
      </c>
      <c r="BK1440">
        <v>0</v>
      </c>
      <c r="BL1440" s="5">
        <v>0</v>
      </c>
      <c r="BM1440">
        <v>0</v>
      </c>
      <c r="BN1440" s="4">
        <v>0</v>
      </c>
      <c r="BO1440">
        <v>0</v>
      </c>
      <c r="BP1440" s="5">
        <v>0</v>
      </c>
      <c r="BQ1440">
        <v>1</v>
      </c>
      <c r="BR1440" s="4">
        <v>0</v>
      </c>
      <c r="BS1440">
        <v>0</v>
      </c>
      <c r="BT1440" s="5">
        <v>1</v>
      </c>
      <c r="BU1440">
        <v>0</v>
      </c>
      <c r="BV1440" s="4">
        <v>0</v>
      </c>
      <c r="BW1440">
        <v>0</v>
      </c>
      <c r="BX1440" s="5">
        <v>0</v>
      </c>
      <c r="BY1440">
        <v>0</v>
      </c>
      <c r="BZ1440" s="4">
        <v>0</v>
      </c>
      <c r="CA1440">
        <v>0</v>
      </c>
      <c r="CB1440" s="5">
        <v>0</v>
      </c>
      <c r="CD1440">
        <v>0</v>
      </c>
      <c r="CE1440">
        <v>0</v>
      </c>
      <c r="CF1440" s="4">
        <v>0</v>
      </c>
      <c r="CG1440">
        <v>0</v>
      </c>
      <c r="CH1440" s="5">
        <v>0</v>
      </c>
      <c r="CI1440">
        <v>0</v>
      </c>
      <c r="CJ1440" s="4">
        <v>0</v>
      </c>
      <c r="CK1440">
        <v>0</v>
      </c>
      <c r="CL1440" s="5">
        <v>0</v>
      </c>
      <c r="CM1440">
        <v>0</v>
      </c>
      <c r="CN1440" s="4">
        <v>0</v>
      </c>
      <c r="CO1440">
        <v>0</v>
      </c>
      <c r="CP1440" s="5">
        <v>0</v>
      </c>
      <c r="CQ1440">
        <v>1</v>
      </c>
      <c r="CR1440" s="4">
        <v>0</v>
      </c>
      <c r="CS1440">
        <v>0</v>
      </c>
      <c r="CT1440" s="5">
        <v>1</v>
      </c>
      <c r="CU1440">
        <v>0</v>
      </c>
      <c r="CV1440" s="4">
        <v>0</v>
      </c>
      <c r="CW1440">
        <v>0</v>
      </c>
      <c r="CX1440" s="5">
        <v>0</v>
      </c>
      <c r="CY1440" s="21">
        <v>0</v>
      </c>
      <c r="CZ1440" s="21">
        <v>0</v>
      </c>
      <c r="DA1440" s="21">
        <v>0</v>
      </c>
      <c r="DB1440" s="5">
        <v>0</v>
      </c>
      <c r="DD1440" s="8">
        <v>0</v>
      </c>
      <c r="DE1440" s="8">
        <v>0</v>
      </c>
      <c r="DF1440" s="8">
        <v>0</v>
      </c>
      <c r="DG1440" s="8">
        <v>0</v>
      </c>
      <c r="DH1440" s="8">
        <v>0</v>
      </c>
      <c r="DI1440" s="8">
        <v>0</v>
      </c>
      <c r="DJ1440" s="8">
        <v>0</v>
      </c>
      <c r="DK1440" s="8">
        <v>0</v>
      </c>
      <c r="DL1440" s="8">
        <v>0</v>
      </c>
      <c r="DM1440" s="8">
        <v>0</v>
      </c>
      <c r="DN1440" s="8">
        <v>0</v>
      </c>
      <c r="DO1440" s="8">
        <v>0</v>
      </c>
      <c r="DP1440" s="8">
        <v>0</v>
      </c>
      <c r="DQ1440" s="8">
        <v>0</v>
      </c>
      <c r="DR1440" s="8">
        <v>0</v>
      </c>
      <c r="DS1440" s="8">
        <v>0</v>
      </c>
      <c r="DT1440" s="8">
        <v>0</v>
      </c>
      <c r="DU1440" s="8">
        <v>0</v>
      </c>
      <c r="DV1440" s="8">
        <v>0</v>
      </c>
      <c r="DW1440" s="8">
        <v>0</v>
      </c>
      <c r="DX1440" s="8">
        <v>0</v>
      </c>
      <c r="DY1440" s="8">
        <v>0</v>
      </c>
      <c r="DZ1440" s="8">
        <v>0</v>
      </c>
      <c r="EA1440" s="8">
        <v>0</v>
      </c>
      <c r="EB1440" s="8">
        <v>0</v>
      </c>
      <c r="EC1440" s="8">
        <v>0</v>
      </c>
      <c r="ED1440" s="20">
        <v>0</v>
      </c>
      <c r="EF1440" s="9">
        <v>0</v>
      </c>
      <c r="EG1440" s="9">
        <v>0</v>
      </c>
      <c r="EH1440" s="9">
        <v>0</v>
      </c>
      <c r="EI1440" s="9">
        <v>0</v>
      </c>
      <c r="EJ1440" s="9">
        <v>0</v>
      </c>
      <c r="EK1440" s="9">
        <v>0</v>
      </c>
      <c r="EL1440" s="9">
        <v>0</v>
      </c>
      <c r="EM1440" s="9">
        <v>0</v>
      </c>
      <c r="EN1440" s="9">
        <v>0</v>
      </c>
      <c r="EO1440" s="9">
        <v>0</v>
      </c>
      <c r="EP1440" s="9">
        <v>0</v>
      </c>
      <c r="EQ1440" s="9">
        <v>0</v>
      </c>
      <c r="ER1440" s="9">
        <v>0</v>
      </c>
      <c r="ES1440" s="9">
        <v>0</v>
      </c>
      <c r="ET1440" s="9">
        <v>0</v>
      </c>
      <c r="EU1440" s="9">
        <v>0</v>
      </c>
      <c r="EV1440" s="9">
        <v>0</v>
      </c>
      <c r="EW1440" s="9">
        <v>0</v>
      </c>
      <c r="EX1440" s="9">
        <v>0</v>
      </c>
      <c r="EY1440" s="9">
        <v>0</v>
      </c>
      <c r="EZ1440" s="9">
        <v>0</v>
      </c>
      <c r="FA1440" s="9">
        <v>0</v>
      </c>
      <c r="FB1440" s="9">
        <v>0</v>
      </c>
      <c r="FC1440" s="9">
        <v>0</v>
      </c>
      <c r="FD1440" s="9">
        <v>0</v>
      </c>
      <c r="FE1440" s="9">
        <v>0</v>
      </c>
      <c r="FF1440">
        <v>0</v>
      </c>
    </row>
    <row r="1441" spans="1:162" x14ac:dyDescent="0.2">
      <c r="A1441" t="s">
        <v>2270</v>
      </c>
      <c r="B1441" t="s">
        <v>3821</v>
      </c>
      <c r="C1441" t="s">
        <v>4599</v>
      </c>
      <c r="D1441" s="1">
        <v>0</v>
      </c>
      <c r="E1441" s="1">
        <v>0</v>
      </c>
      <c r="F1441" s="4">
        <v>0</v>
      </c>
      <c r="G1441" s="4">
        <v>0</v>
      </c>
      <c r="H1441" s="5">
        <v>0</v>
      </c>
      <c r="I1441">
        <v>0</v>
      </c>
      <c r="J1441" s="4">
        <v>0</v>
      </c>
      <c r="K1441">
        <v>0</v>
      </c>
      <c r="L1441" s="5">
        <v>0</v>
      </c>
      <c r="M1441">
        <v>1</v>
      </c>
      <c r="N1441" s="4">
        <v>0</v>
      </c>
      <c r="O1441">
        <v>0</v>
      </c>
      <c r="P1441" s="5">
        <v>1</v>
      </c>
      <c r="Q1441">
        <v>6</v>
      </c>
      <c r="R1441" s="4">
        <v>0</v>
      </c>
      <c r="S1441">
        <v>0</v>
      </c>
      <c r="T1441" s="5">
        <v>6</v>
      </c>
      <c r="U1441">
        <v>6</v>
      </c>
      <c r="V1441" s="4">
        <v>0</v>
      </c>
      <c r="W1441">
        <v>0</v>
      </c>
      <c r="X1441" s="5">
        <v>6</v>
      </c>
      <c r="Y1441">
        <v>6</v>
      </c>
      <c r="Z1441" s="4">
        <v>0</v>
      </c>
      <c r="AA1441">
        <v>0</v>
      </c>
      <c r="AB1441" s="5">
        <v>6</v>
      </c>
      <c r="AD1441">
        <v>0</v>
      </c>
      <c r="AE1441">
        <v>0</v>
      </c>
      <c r="AF1441" s="4">
        <v>0</v>
      </c>
      <c r="AG1441">
        <v>0</v>
      </c>
      <c r="AH1441" s="5">
        <v>0</v>
      </c>
      <c r="AI1441">
        <v>0</v>
      </c>
      <c r="AJ1441" s="4">
        <v>0</v>
      </c>
      <c r="AK1441">
        <v>0</v>
      </c>
      <c r="AL1441" s="5">
        <v>0</v>
      </c>
      <c r="AM1441">
        <v>1</v>
      </c>
      <c r="AN1441" s="4">
        <v>0</v>
      </c>
      <c r="AO1441">
        <v>0</v>
      </c>
      <c r="AP1441" s="5">
        <v>1</v>
      </c>
      <c r="AQ1441">
        <v>6</v>
      </c>
      <c r="AR1441" s="4">
        <v>0</v>
      </c>
      <c r="AS1441">
        <v>0</v>
      </c>
      <c r="AT1441" s="5">
        <v>6</v>
      </c>
      <c r="AU1441">
        <v>6</v>
      </c>
      <c r="AV1441" s="4">
        <v>0</v>
      </c>
      <c r="AW1441">
        <v>0</v>
      </c>
      <c r="AX1441" s="5">
        <v>6</v>
      </c>
      <c r="AY1441">
        <v>6</v>
      </c>
      <c r="AZ1441" s="4">
        <v>0</v>
      </c>
      <c r="BA1441">
        <v>0</v>
      </c>
      <c r="BB1441" s="5">
        <v>6</v>
      </c>
      <c r="BD1441">
        <v>0</v>
      </c>
      <c r="BE1441">
        <v>0</v>
      </c>
      <c r="BF1441" s="4">
        <v>0</v>
      </c>
      <c r="BG1441">
        <v>0</v>
      </c>
      <c r="BH1441" s="5">
        <v>0</v>
      </c>
      <c r="BI1441">
        <v>1</v>
      </c>
      <c r="BJ1441" s="4">
        <v>0</v>
      </c>
      <c r="BK1441">
        <v>0</v>
      </c>
      <c r="BL1441" s="5">
        <v>1</v>
      </c>
      <c r="BM1441">
        <v>1</v>
      </c>
      <c r="BN1441" s="4">
        <v>0</v>
      </c>
      <c r="BO1441">
        <v>0</v>
      </c>
      <c r="BP1441" s="5">
        <v>1</v>
      </c>
      <c r="BQ1441">
        <v>6</v>
      </c>
      <c r="BR1441" s="4">
        <v>0</v>
      </c>
      <c r="BS1441">
        <v>0</v>
      </c>
      <c r="BT1441" s="5">
        <v>6</v>
      </c>
      <c r="BU1441">
        <v>6</v>
      </c>
      <c r="BV1441" s="4">
        <v>0</v>
      </c>
      <c r="BW1441">
        <v>0</v>
      </c>
      <c r="BX1441" s="5">
        <v>6</v>
      </c>
      <c r="BY1441">
        <v>6</v>
      </c>
      <c r="BZ1441" s="4">
        <v>0</v>
      </c>
      <c r="CA1441">
        <v>0</v>
      </c>
      <c r="CB1441" s="5">
        <v>6</v>
      </c>
      <c r="CD1441">
        <v>0</v>
      </c>
      <c r="CE1441">
        <v>0</v>
      </c>
      <c r="CF1441" s="4">
        <v>0</v>
      </c>
      <c r="CG1441">
        <v>0</v>
      </c>
      <c r="CH1441" s="5">
        <v>0</v>
      </c>
      <c r="CI1441">
        <v>1</v>
      </c>
      <c r="CJ1441" s="4">
        <v>0</v>
      </c>
      <c r="CK1441">
        <v>0</v>
      </c>
      <c r="CL1441" s="5">
        <v>1</v>
      </c>
      <c r="CM1441">
        <v>1</v>
      </c>
      <c r="CN1441" s="4">
        <v>0</v>
      </c>
      <c r="CO1441">
        <v>0</v>
      </c>
      <c r="CP1441" s="5">
        <v>1</v>
      </c>
      <c r="CQ1441">
        <v>6</v>
      </c>
      <c r="CR1441" s="4">
        <v>0</v>
      </c>
      <c r="CS1441">
        <v>0</v>
      </c>
      <c r="CT1441" s="5">
        <v>6</v>
      </c>
      <c r="CU1441">
        <v>6</v>
      </c>
      <c r="CV1441" s="4">
        <v>0</v>
      </c>
      <c r="CW1441">
        <v>0</v>
      </c>
      <c r="CX1441" s="5">
        <v>6</v>
      </c>
      <c r="CY1441" s="21">
        <v>0</v>
      </c>
      <c r="CZ1441" s="21">
        <v>0</v>
      </c>
      <c r="DA1441" s="21">
        <v>0</v>
      </c>
      <c r="DB1441" s="5">
        <v>0</v>
      </c>
      <c r="DD1441" s="8">
        <v>0</v>
      </c>
      <c r="DE1441" s="8">
        <v>0</v>
      </c>
      <c r="DF1441" s="8">
        <v>0</v>
      </c>
      <c r="DG1441" s="8">
        <v>0</v>
      </c>
      <c r="DH1441" s="8">
        <v>0</v>
      </c>
      <c r="DI1441" s="8">
        <v>0</v>
      </c>
      <c r="DJ1441" s="8">
        <v>0</v>
      </c>
      <c r="DK1441" s="8">
        <v>0</v>
      </c>
      <c r="DL1441" s="8">
        <v>0</v>
      </c>
      <c r="DM1441" s="8">
        <v>0</v>
      </c>
      <c r="DN1441" s="8">
        <v>0</v>
      </c>
      <c r="DO1441" s="8">
        <v>0</v>
      </c>
      <c r="DP1441" s="8">
        <v>0</v>
      </c>
      <c r="DQ1441" s="8">
        <v>0</v>
      </c>
      <c r="DR1441" s="8">
        <v>0</v>
      </c>
      <c r="DS1441" s="8">
        <v>0</v>
      </c>
      <c r="DT1441" s="8">
        <v>0</v>
      </c>
      <c r="DU1441" s="8">
        <v>0</v>
      </c>
      <c r="DV1441" s="8">
        <v>0</v>
      </c>
      <c r="DW1441" s="8">
        <v>0</v>
      </c>
      <c r="DX1441" s="8">
        <v>0</v>
      </c>
      <c r="DY1441" s="8">
        <v>0</v>
      </c>
      <c r="DZ1441" s="8">
        <v>0</v>
      </c>
      <c r="EA1441" s="8">
        <v>0</v>
      </c>
      <c r="EB1441" s="8">
        <v>0</v>
      </c>
      <c r="EC1441" s="8">
        <v>0</v>
      </c>
      <c r="ED1441" s="20">
        <v>0</v>
      </c>
      <c r="EF1441" s="9">
        <v>0</v>
      </c>
      <c r="EG1441" s="9">
        <v>0</v>
      </c>
      <c r="EH1441" s="9">
        <v>0</v>
      </c>
      <c r="EI1441" s="9">
        <v>0</v>
      </c>
      <c r="EJ1441" s="9">
        <v>0</v>
      </c>
      <c r="EK1441" s="9">
        <v>0</v>
      </c>
      <c r="EL1441" s="9">
        <v>0</v>
      </c>
      <c r="EM1441" s="9">
        <v>0</v>
      </c>
      <c r="EN1441" s="9">
        <v>0</v>
      </c>
      <c r="EO1441" s="9">
        <v>0</v>
      </c>
      <c r="EP1441" s="9">
        <v>0</v>
      </c>
      <c r="EQ1441" s="9">
        <v>0</v>
      </c>
      <c r="ER1441" s="9">
        <v>0</v>
      </c>
      <c r="ES1441" s="9">
        <v>0</v>
      </c>
      <c r="ET1441" s="9">
        <v>0</v>
      </c>
      <c r="EU1441" s="9">
        <v>0</v>
      </c>
      <c r="EV1441" s="9">
        <v>0</v>
      </c>
      <c r="EW1441" s="9">
        <v>0</v>
      </c>
      <c r="EX1441" s="9">
        <v>0</v>
      </c>
      <c r="EY1441" s="9">
        <v>0</v>
      </c>
      <c r="EZ1441" s="9">
        <v>0</v>
      </c>
      <c r="FA1441" s="9">
        <v>0</v>
      </c>
      <c r="FB1441" s="9">
        <v>0</v>
      </c>
      <c r="FC1441" s="9">
        <v>0</v>
      </c>
      <c r="FD1441" s="9">
        <v>0</v>
      </c>
      <c r="FE1441" s="9">
        <v>0</v>
      </c>
      <c r="FF1441">
        <v>0</v>
      </c>
    </row>
    <row r="1442" spans="1:162" x14ac:dyDescent="0.2">
      <c r="A1442" t="s">
        <v>2268</v>
      </c>
      <c r="B1442" t="s">
        <v>3822</v>
      </c>
      <c r="C1442" t="s">
        <v>4599</v>
      </c>
      <c r="D1442" s="1">
        <v>0</v>
      </c>
      <c r="E1442" s="1">
        <v>0</v>
      </c>
      <c r="F1442" s="4">
        <v>0</v>
      </c>
      <c r="G1442" s="4">
        <v>0</v>
      </c>
      <c r="H1442" s="5">
        <v>0</v>
      </c>
      <c r="I1442">
        <v>0</v>
      </c>
      <c r="J1442" s="4">
        <v>0</v>
      </c>
      <c r="K1442">
        <v>0</v>
      </c>
      <c r="L1442" s="5">
        <v>0</v>
      </c>
      <c r="M1442">
        <v>0</v>
      </c>
      <c r="N1442" s="4">
        <v>0</v>
      </c>
      <c r="O1442">
        <v>0</v>
      </c>
      <c r="P1442" s="5">
        <v>0</v>
      </c>
      <c r="Q1442">
        <v>0</v>
      </c>
      <c r="R1442" s="4">
        <v>0</v>
      </c>
      <c r="S1442">
        <v>0</v>
      </c>
      <c r="T1442" s="5">
        <v>0</v>
      </c>
      <c r="U1442">
        <v>0</v>
      </c>
      <c r="V1442" s="4">
        <v>0</v>
      </c>
      <c r="W1442">
        <v>0</v>
      </c>
      <c r="X1442" s="5">
        <v>0</v>
      </c>
      <c r="Y1442">
        <v>0</v>
      </c>
      <c r="Z1442" s="4">
        <v>0</v>
      </c>
      <c r="AA1442">
        <v>0</v>
      </c>
      <c r="AB1442" s="5">
        <v>0</v>
      </c>
      <c r="AD1442">
        <v>0</v>
      </c>
      <c r="AE1442">
        <v>0</v>
      </c>
      <c r="AF1442" s="4">
        <v>0</v>
      </c>
      <c r="AG1442">
        <v>0</v>
      </c>
      <c r="AH1442" s="5">
        <v>0</v>
      </c>
      <c r="AI1442">
        <v>0</v>
      </c>
      <c r="AJ1442" s="4">
        <v>0</v>
      </c>
      <c r="AK1442">
        <v>0</v>
      </c>
      <c r="AL1442" s="5">
        <v>0</v>
      </c>
      <c r="AM1442">
        <v>0</v>
      </c>
      <c r="AN1442" s="4">
        <v>0</v>
      </c>
      <c r="AO1442">
        <v>0</v>
      </c>
      <c r="AP1442" s="5">
        <v>0</v>
      </c>
      <c r="AQ1442">
        <v>0</v>
      </c>
      <c r="AR1442" s="4">
        <v>0</v>
      </c>
      <c r="AS1442">
        <v>0</v>
      </c>
      <c r="AT1442" s="5">
        <v>0</v>
      </c>
      <c r="AU1442">
        <v>0</v>
      </c>
      <c r="AV1442" s="4">
        <v>0</v>
      </c>
      <c r="AW1442">
        <v>0</v>
      </c>
      <c r="AX1442" s="5">
        <v>0</v>
      </c>
      <c r="AY1442">
        <v>0</v>
      </c>
      <c r="AZ1442" s="4">
        <v>0</v>
      </c>
      <c r="BA1442">
        <v>0</v>
      </c>
      <c r="BB1442" s="5">
        <v>0</v>
      </c>
      <c r="BD1442">
        <v>0</v>
      </c>
      <c r="BE1442">
        <v>0</v>
      </c>
      <c r="BF1442" s="4">
        <v>0</v>
      </c>
      <c r="BG1442">
        <v>0</v>
      </c>
      <c r="BH1442" s="5">
        <v>0</v>
      </c>
      <c r="BI1442">
        <v>0</v>
      </c>
      <c r="BJ1442" s="4">
        <v>0</v>
      </c>
      <c r="BK1442">
        <v>0</v>
      </c>
      <c r="BL1442" s="5">
        <v>0</v>
      </c>
      <c r="BM1442">
        <v>0</v>
      </c>
      <c r="BN1442" s="4">
        <v>0</v>
      </c>
      <c r="BO1442">
        <v>0</v>
      </c>
      <c r="BP1442" s="5">
        <v>0</v>
      </c>
      <c r="BQ1442">
        <v>3</v>
      </c>
      <c r="BR1442" s="4">
        <v>0</v>
      </c>
      <c r="BS1442">
        <v>0</v>
      </c>
      <c r="BT1442" s="5">
        <v>3</v>
      </c>
      <c r="BU1442">
        <v>0</v>
      </c>
      <c r="BV1442" s="4">
        <v>0</v>
      </c>
      <c r="BW1442">
        <v>0</v>
      </c>
      <c r="BX1442" s="5">
        <v>0</v>
      </c>
      <c r="BY1442">
        <v>0</v>
      </c>
      <c r="BZ1442" s="4">
        <v>0</v>
      </c>
      <c r="CA1442">
        <v>0</v>
      </c>
      <c r="CB1442" s="5">
        <v>0</v>
      </c>
      <c r="CD1442">
        <v>0</v>
      </c>
      <c r="CE1442">
        <v>0</v>
      </c>
      <c r="CF1442" s="4">
        <v>0</v>
      </c>
      <c r="CG1442">
        <v>0</v>
      </c>
      <c r="CH1442" s="5">
        <v>0</v>
      </c>
      <c r="CI1442">
        <v>0</v>
      </c>
      <c r="CJ1442" s="4">
        <v>0</v>
      </c>
      <c r="CK1442">
        <v>0</v>
      </c>
      <c r="CL1442" s="5">
        <v>0</v>
      </c>
      <c r="CM1442">
        <v>0</v>
      </c>
      <c r="CN1442" s="4">
        <v>0</v>
      </c>
      <c r="CO1442">
        <v>0</v>
      </c>
      <c r="CP1442" s="5">
        <v>0</v>
      </c>
      <c r="CQ1442">
        <v>3</v>
      </c>
      <c r="CR1442" s="4">
        <v>0</v>
      </c>
      <c r="CS1442">
        <v>0</v>
      </c>
      <c r="CT1442" s="5">
        <v>3</v>
      </c>
      <c r="CU1442">
        <v>0</v>
      </c>
      <c r="CV1442" s="4">
        <v>0</v>
      </c>
      <c r="CW1442">
        <v>0</v>
      </c>
      <c r="CX1442" s="5">
        <v>0</v>
      </c>
      <c r="CY1442" s="21">
        <v>0</v>
      </c>
      <c r="CZ1442" s="21">
        <v>0</v>
      </c>
      <c r="DA1442" s="21">
        <v>0</v>
      </c>
      <c r="DB1442" s="5">
        <v>0</v>
      </c>
      <c r="DD1442" s="8">
        <v>0</v>
      </c>
      <c r="DE1442" s="8">
        <v>0</v>
      </c>
      <c r="DF1442" s="8">
        <v>0</v>
      </c>
      <c r="DG1442" s="8">
        <v>0</v>
      </c>
      <c r="DH1442" s="8">
        <v>0</v>
      </c>
      <c r="DI1442" s="8">
        <v>0</v>
      </c>
      <c r="DJ1442" s="8">
        <v>0</v>
      </c>
      <c r="DK1442" s="8">
        <v>0</v>
      </c>
      <c r="DL1442" s="8">
        <v>0</v>
      </c>
      <c r="DM1442" s="8">
        <v>0</v>
      </c>
      <c r="DN1442" s="8">
        <v>0</v>
      </c>
      <c r="DO1442" s="8">
        <v>0</v>
      </c>
      <c r="DP1442" s="8">
        <v>0</v>
      </c>
      <c r="DQ1442" s="8">
        <v>0</v>
      </c>
      <c r="DR1442" s="8">
        <v>0</v>
      </c>
      <c r="DS1442" s="8">
        <v>0</v>
      </c>
      <c r="DT1442" s="8">
        <v>0</v>
      </c>
      <c r="DU1442" s="8">
        <v>0</v>
      </c>
      <c r="DV1442" s="8">
        <v>0</v>
      </c>
      <c r="DW1442" s="8">
        <v>0</v>
      </c>
      <c r="DX1442" s="8">
        <v>0</v>
      </c>
      <c r="DY1442" s="8">
        <v>0</v>
      </c>
      <c r="DZ1442" s="8">
        <v>0</v>
      </c>
      <c r="EA1442" s="8">
        <v>0</v>
      </c>
      <c r="EB1442" s="8">
        <v>0</v>
      </c>
      <c r="EC1442" s="8">
        <v>0</v>
      </c>
      <c r="ED1442" s="20">
        <v>0</v>
      </c>
      <c r="EF1442" s="9">
        <v>0</v>
      </c>
      <c r="EG1442" s="9">
        <v>0</v>
      </c>
      <c r="EH1442" s="9">
        <v>0</v>
      </c>
      <c r="EI1442" s="9">
        <v>0</v>
      </c>
      <c r="EJ1442" s="9">
        <v>0</v>
      </c>
      <c r="EK1442" s="9">
        <v>0</v>
      </c>
      <c r="EL1442" s="9">
        <v>0</v>
      </c>
      <c r="EM1442" s="9">
        <v>0</v>
      </c>
      <c r="EN1442" s="9">
        <v>0</v>
      </c>
      <c r="EO1442" s="9">
        <v>0</v>
      </c>
      <c r="EP1442" s="9">
        <v>0</v>
      </c>
      <c r="EQ1442" s="9">
        <v>0</v>
      </c>
      <c r="ER1442" s="9">
        <v>0</v>
      </c>
      <c r="ES1442" s="9">
        <v>0</v>
      </c>
      <c r="ET1442" s="9">
        <v>0</v>
      </c>
      <c r="EU1442" s="9">
        <v>0</v>
      </c>
      <c r="EV1442" s="9">
        <v>0</v>
      </c>
      <c r="EW1442" s="9">
        <v>0</v>
      </c>
      <c r="EX1442" s="9">
        <v>0</v>
      </c>
      <c r="EY1442" s="9">
        <v>0</v>
      </c>
      <c r="EZ1442" s="9">
        <v>0</v>
      </c>
      <c r="FA1442" s="9">
        <v>0</v>
      </c>
      <c r="FB1442" s="9">
        <v>0</v>
      </c>
      <c r="FC1442" s="9">
        <v>0</v>
      </c>
      <c r="FD1442" s="9">
        <v>0</v>
      </c>
      <c r="FE1442" s="9">
        <v>0</v>
      </c>
      <c r="FF1442">
        <v>0</v>
      </c>
    </row>
    <row r="1443" spans="1:162" x14ac:dyDescent="0.2">
      <c r="A1443" t="s">
        <v>1168</v>
      </c>
      <c r="B1443" t="s">
        <v>3823</v>
      </c>
      <c r="C1443" t="s">
        <v>4599</v>
      </c>
      <c r="D1443" s="1">
        <v>0</v>
      </c>
      <c r="E1443" s="1">
        <v>0</v>
      </c>
      <c r="F1443" s="4">
        <v>0</v>
      </c>
      <c r="G1443" s="4">
        <v>0</v>
      </c>
      <c r="H1443" s="5">
        <v>0</v>
      </c>
      <c r="I1443">
        <v>0</v>
      </c>
      <c r="J1443" s="4">
        <v>0</v>
      </c>
      <c r="K1443">
        <v>0</v>
      </c>
      <c r="L1443" s="5">
        <v>0</v>
      </c>
      <c r="M1443">
        <v>0</v>
      </c>
      <c r="N1443" s="4">
        <v>0</v>
      </c>
      <c r="O1443">
        <v>0</v>
      </c>
      <c r="P1443" s="5">
        <v>0</v>
      </c>
      <c r="Q1443">
        <v>0</v>
      </c>
      <c r="R1443" s="4">
        <v>0</v>
      </c>
      <c r="S1443">
        <v>0</v>
      </c>
      <c r="T1443" s="5">
        <v>0</v>
      </c>
      <c r="U1443">
        <v>3</v>
      </c>
      <c r="V1443" s="4">
        <v>0</v>
      </c>
      <c r="W1443">
        <v>0</v>
      </c>
      <c r="X1443" s="5">
        <v>3</v>
      </c>
      <c r="Y1443">
        <v>3</v>
      </c>
      <c r="Z1443" s="4">
        <v>0</v>
      </c>
      <c r="AA1443">
        <v>0</v>
      </c>
      <c r="AB1443" s="5">
        <v>3</v>
      </c>
      <c r="AD1443">
        <v>0</v>
      </c>
      <c r="AE1443">
        <v>0</v>
      </c>
      <c r="AF1443" s="4">
        <v>0</v>
      </c>
      <c r="AG1443">
        <v>0</v>
      </c>
      <c r="AH1443" s="5">
        <v>0</v>
      </c>
      <c r="AI1443">
        <v>0</v>
      </c>
      <c r="AJ1443" s="4">
        <v>0</v>
      </c>
      <c r="AK1443">
        <v>0</v>
      </c>
      <c r="AL1443" s="5">
        <v>0</v>
      </c>
      <c r="AM1443">
        <v>0</v>
      </c>
      <c r="AN1443" s="4">
        <v>0</v>
      </c>
      <c r="AO1443">
        <v>0</v>
      </c>
      <c r="AP1443" s="5">
        <v>0</v>
      </c>
      <c r="AQ1443">
        <v>0</v>
      </c>
      <c r="AR1443" s="4">
        <v>0</v>
      </c>
      <c r="AS1443">
        <v>0</v>
      </c>
      <c r="AT1443" s="5">
        <v>0</v>
      </c>
      <c r="AU1443">
        <v>3</v>
      </c>
      <c r="AV1443" s="4">
        <v>0</v>
      </c>
      <c r="AW1443">
        <v>0</v>
      </c>
      <c r="AX1443" s="5">
        <v>3</v>
      </c>
      <c r="AY1443">
        <v>3</v>
      </c>
      <c r="AZ1443" s="4">
        <v>0</v>
      </c>
      <c r="BA1443">
        <v>0</v>
      </c>
      <c r="BB1443" s="5">
        <v>3</v>
      </c>
      <c r="BD1443">
        <v>0</v>
      </c>
      <c r="BE1443">
        <v>0</v>
      </c>
      <c r="BF1443" s="4">
        <v>0</v>
      </c>
      <c r="BG1443">
        <v>0</v>
      </c>
      <c r="BH1443" s="5">
        <v>0</v>
      </c>
      <c r="BI1443">
        <v>0</v>
      </c>
      <c r="BJ1443" s="4">
        <v>0</v>
      </c>
      <c r="BK1443">
        <v>0</v>
      </c>
      <c r="BL1443" s="5">
        <v>0</v>
      </c>
      <c r="BM1443">
        <v>0</v>
      </c>
      <c r="BN1443" s="4">
        <v>0</v>
      </c>
      <c r="BO1443">
        <v>0</v>
      </c>
      <c r="BP1443" s="5">
        <v>0</v>
      </c>
      <c r="BQ1443">
        <v>3</v>
      </c>
      <c r="BR1443" s="4">
        <v>0</v>
      </c>
      <c r="BS1443">
        <v>0</v>
      </c>
      <c r="BT1443" s="5">
        <v>3</v>
      </c>
      <c r="BU1443">
        <v>3</v>
      </c>
      <c r="BV1443" s="4">
        <v>0</v>
      </c>
      <c r="BW1443">
        <v>0</v>
      </c>
      <c r="BX1443" s="5">
        <v>3</v>
      </c>
      <c r="BY1443">
        <v>3</v>
      </c>
      <c r="BZ1443" s="4">
        <v>0</v>
      </c>
      <c r="CA1443">
        <v>0</v>
      </c>
      <c r="CB1443" s="5">
        <v>3</v>
      </c>
      <c r="CD1443">
        <v>0</v>
      </c>
      <c r="CE1443">
        <v>0</v>
      </c>
      <c r="CF1443" s="4">
        <v>0</v>
      </c>
      <c r="CG1443">
        <v>0</v>
      </c>
      <c r="CH1443" s="5">
        <v>0</v>
      </c>
      <c r="CI1443">
        <v>0</v>
      </c>
      <c r="CJ1443" s="4">
        <v>0</v>
      </c>
      <c r="CK1443">
        <v>0</v>
      </c>
      <c r="CL1443" s="5">
        <v>0</v>
      </c>
      <c r="CM1443">
        <v>0</v>
      </c>
      <c r="CN1443" s="4">
        <v>0</v>
      </c>
      <c r="CO1443">
        <v>0</v>
      </c>
      <c r="CP1443" s="5">
        <v>0</v>
      </c>
      <c r="CQ1443">
        <v>3</v>
      </c>
      <c r="CR1443" s="4">
        <v>0</v>
      </c>
      <c r="CS1443">
        <v>0</v>
      </c>
      <c r="CT1443" s="5">
        <v>3</v>
      </c>
      <c r="CU1443">
        <v>3</v>
      </c>
      <c r="CV1443" s="4">
        <v>0</v>
      </c>
      <c r="CW1443">
        <v>0</v>
      </c>
      <c r="CX1443" s="5">
        <v>3</v>
      </c>
      <c r="CY1443" s="21">
        <v>0</v>
      </c>
      <c r="CZ1443" s="21">
        <v>0</v>
      </c>
      <c r="DA1443" s="21">
        <v>0</v>
      </c>
      <c r="DB1443" s="5">
        <v>0</v>
      </c>
      <c r="DD1443" s="8">
        <v>0</v>
      </c>
      <c r="DE1443" s="8">
        <v>0</v>
      </c>
      <c r="DF1443" s="8">
        <v>0</v>
      </c>
      <c r="DG1443" s="8">
        <v>0</v>
      </c>
      <c r="DH1443" s="8">
        <v>0</v>
      </c>
      <c r="DI1443" s="8">
        <v>0</v>
      </c>
      <c r="DJ1443" s="8">
        <v>0</v>
      </c>
      <c r="DK1443" s="8">
        <v>0</v>
      </c>
      <c r="DL1443" s="8">
        <v>0</v>
      </c>
      <c r="DM1443" s="8">
        <v>0</v>
      </c>
      <c r="DN1443" s="8">
        <v>0</v>
      </c>
      <c r="DO1443" s="8">
        <v>0</v>
      </c>
      <c r="DP1443" s="8">
        <v>0</v>
      </c>
      <c r="DQ1443" s="8">
        <v>0</v>
      </c>
      <c r="DR1443" s="8">
        <v>0</v>
      </c>
      <c r="DS1443" s="8">
        <v>0</v>
      </c>
      <c r="DT1443" s="8">
        <v>0</v>
      </c>
      <c r="DU1443" s="8">
        <v>0</v>
      </c>
      <c r="DV1443" s="8">
        <v>0</v>
      </c>
      <c r="DW1443" s="8">
        <v>0</v>
      </c>
      <c r="DX1443" s="8">
        <v>0</v>
      </c>
      <c r="DY1443" s="8">
        <v>0</v>
      </c>
      <c r="DZ1443" s="8">
        <v>0</v>
      </c>
      <c r="EA1443" s="8">
        <v>0</v>
      </c>
      <c r="EB1443" s="8">
        <v>0</v>
      </c>
      <c r="EC1443" s="8">
        <v>0</v>
      </c>
      <c r="ED1443" s="20">
        <v>0</v>
      </c>
      <c r="EF1443" s="9">
        <v>0</v>
      </c>
      <c r="EG1443" s="9">
        <v>0</v>
      </c>
      <c r="EH1443" s="9">
        <v>0</v>
      </c>
      <c r="EI1443" s="9">
        <v>0</v>
      </c>
      <c r="EJ1443" s="9">
        <v>0</v>
      </c>
      <c r="EK1443" s="9">
        <v>0</v>
      </c>
      <c r="EL1443" s="9">
        <v>0</v>
      </c>
      <c r="EM1443" s="9">
        <v>0</v>
      </c>
      <c r="EN1443" s="9">
        <v>0</v>
      </c>
      <c r="EO1443" s="9">
        <v>0</v>
      </c>
      <c r="EP1443" s="9">
        <v>0</v>
      </c>
      <c r="EQ1443" s="9">
        <v>0</v>
      </c>
      <c r="ER1443" s="9">
        <v>0</v>
      </c>
      <c r="ES1443" s="9">
        <v>0</v>
      </c>
      <c r="ET1443" s="9">
        <v>0</v>
      </c>
      <c r="EU1443" s="9">
        <v>0</v>
      </c>
      <c r="EV1443" s="9">
        <v>0</v>
      </c>
      <c r="EW1443" s="9">
        <v>0</v>
      </c>
      <c r="EX1443" s="9">
        <v>0</v>
      </c>
      <c r="EY1443" s="9">
        <v>0</v>
      </c>
      <c r="EZ1443" s="9">
        <v>0</v>
      </c>
      <c r="FA1443" s="9">
        <v>0</v>
      </c>
      <c r="FB1443" s="9">
        <v>0</v>
      </c>
      <c r="FC1443" s="9">
        <v>0</v>
      </c>
      <c r="FD1443" s="9">
        <v>0</v>
      </c>
      <c r="FE1443" s="9">
        <v>0</v>
      </c>
      <c r="FF1443">
        <v>0</v>
      </c>
    </row>
    <row r="1444" spans="1:162" x14ac:dyDescent="0.2">
      <c r="A1444" t="s">
        <v>1879</v>
      </c>
      <c r="B1444" t="s">
        <v>3824</v>
      </c>
      <c r="C1444" t="s">
        <v>3</v>
      </c>
      <c r="D1444" s="1">
        <v>0</v>
      </c>
      <c r="E1444" s="1">
        <v>0</v>
      </c>
      <c r="F1444" s="4">
        <v>0</v>
      </c>
      <c r="G1444" s="4">
        <v>0</v>
      </c>
      <c r="H1444" s="5">
        <v>0</v>
      </c>
      <c r="I1444">
        <v>0</v>
      </c>
      <c r="J1444" s="4">
        <v>0</v>
      </c>
      <c r="K1444">
        <v>0</v>
      </c>
      <c r="L1444" s="5">
        <v>0</v>
      </c>
      <c r="M1444">
        <v>0</v>
      </c>
      <c r="N1444" s="4">
        <v>0</v>
      </c>
      <c r="O1444">
        <v>0</v>
      </c>
      <c r="P1444" s="5">
        <v>0</v>
      </c>
      <c r="Q1444">
        <v>0</v>
      </c>
      <c r="R1444" s="4">
        <v>0</v>
      </c>
      <c r="S1444">
        <v>0</v>
      </c>
      <c r="T1444" s="5">
        <v>0</v>
      </c>
      <c r="U1444">
        <v>0</v>
      </c>
      <c r="V1444" s="4">
        <v>0</v>
      </c>
      <c r="W1444">
        <v>0</v>
      </c>
      <c r="X1444" s="5">
        <v>0</v>
      </c>
      <c r="Y1444">
        <v>6</v>
      </c>
      <c r="Z1444" s="4">
        <v>0</v>
      </c>
      <c r="AA1444">
        <v>0</v>
      </c>
      <c r="AB1444" s="5">
        <v>6</v>
      </c>
      <c r="AD1444">
        <v>0</v>
      </c>
      <c r="AE1444">
        <v>0</v>
      </c>
      <c r="AF1444" s="4">
        <v>0</v>
      </c>
      <c r="AG1444">
        <v>0</v>
      </c>
      <c r="AH1444" s="5">
        <v>0</v>
      </c>
      <c r="AI1444">
        <v>0</v>
      </c>
      <c r="AJ1444" s="4">
        <v>0</v>
      </c>
      <c r="AK1444">
        <v>0</v>
      </c>
      <c r="AL1444" s="5">
        <v>0</v>
      </c>
      <c r="AM1444">
        <v>0</v>
      </c>
      <c r="AN1444" s="4">
        <v>0</v>
      </c>
      <c r="AO1444">
        <v>0</v>
      </c>
      <c r="AP1444" s="5">
        <v>0</v>
      </c>
      <c r="AQ1444">
        <v>0</v>
      </c>
      <c r="AR1444" s="4">
        <v>0</v>
      </c>
      <c r="AS1444">
        <v>0</v>
      </c>
      <c r="AT1444" s="5">
        <v>0</v>
      </c>
      <c r="AU1444">
        <v>0</v>
      </c>
      <c r="AV1444" s="4">
        <v>0</v>
      </c>
      <c r="AW1444">
        <v>0</v>
      </c>
      <c r="AX1444" s="5">
        <v>0</v>
      </c>
      <c r="AY1444">
        <v>6</v>
      </c>
      <c r="AZ1444" s="4">
        <v>0</v>
      </c>
      <c r="BA1444">
        <v>0</v>
      </c>
      <c r="BB1444" s="5">
        <v>6</v>
      </c>
      <c r="BD1444">
        <v>0</v>
      </c>
      <c r="BE1444">
        <v>0</v>
      </c>
      <c r="BF1444" s="4">
        <v>0</v>
      </c>
      <c r="BG1444">
        <v>0</v>
      </c>
      <c r="BH1444" s="5">
        <v>0</v>
      </c>
      <c r="BI1444">
        <v>0</v>
      </c>
      <c r="BJ1444" s="4">
        <v>0</v>
      </c>
      <c r="BK1444">
        <v>0</v>
      </c>
      <c r="BL1444" s="5">
        <v>0</v>
      </c>
      <c r="BM1444">
        <v>0</v>
      </c>
      <c r="BN1444" s="4">
        <v>0</v>
      </c>
      <c r="BO1444">
        <v>0</v>
      </c>
      <c r="BP1444" s="5">
        <v>0</v>
      </c>
      <c r="BQ1444">
        <v>6</v>
      </c>
      <c r="BR1444" s="4">
        <v>0</v>
      </c>
      <c r="BS1444">
        <v>0</v>
      </c>
      <c r="BT1444" s="5">
        <v>6</v>
      </c>
      <c r="BU1444">
        <v>6</v>
      </c>
      <c r="BV1444" s="4">
        <v>0</v>
      </c>
      <c r="BW1444">
        <v>0</v>
      </c>
      <c r="BX1444" s="5">
        <v>6</v>
      </c>
      <c r="BY1444">
        <v>6</v>
      </c>
      <c r="BZ1444" s="4">
        <v>0</v>
      </c>
      <c r="CA1444">
        <v>0</v>
      </c>
      <c r="CB1444" s="5">
        <v>6</v>
      </c>
      <c r="CD1444">
        <v>0</v>
      </c>
      <c r="CE1444">
        <v>0</v>
      </c>
      <c r="CF1444" s="4">
        <v>0</v>
      </c>
      <c r="CG1444">
        <v>0</v>
      </c>
      <c r="CH1444" s="5">
        <v>0</v>
      </c>
      <c r="CI1444">
        <v>0</v>
      </c>
      <c r="CJ1444" s="4">
        <v>0</v>
      </c>
      <c r="CK1444">
        <v>0</v>
      </c>
      <c r="CL1444" s="5">
        <v>0</v>
      </c>
      <c r="CM1444">
        <v>0</v>
      </c>
      <c r="CN1444" s="4">
        <v>0</v>
      </c>
      <c r="CO1444">
        <v>0</v>
      </c>
      <c r="CP1444" s="5">
        <v>0</v>
      </c>
      <c r="CQ1444">
        <v>6</v>
      </c>
      <c r="CR1444" s="4">
        <v>0</v>
      </c>
      <c r="CS1444">
        <v>0</v>
      </c>
      <c r="CT1444" s="5">
        <v>6</v>
      </c>
      <c r="CU1444">
        <v>6</v>
      </c>
      <c r="CV1444" s="4">
        <v>0</v>
      </c>
      <c r="CW1444">
        <v>0</v>
      </c>
      <c r="CX1444" s="5">
        <v>6</v>
      </c>
      <c r="CY1444" s="21">
        <v>6</v>
      </c>
      <c r="CZ1444" s="21">
        <v>0</v>
      </c>
      <c r="DA1444" s="21">
        <v>0</v>
      </c>
      <c r="DB1444" s="5">
        <v>6</v>
      </c>
      <c r="DD1444" s="8">
        <v>0</v>
      </c>
      <c r="DE1444" s="8">
        <v>0</v>
      </c>
      <c r="DF1444" s="8">
        <v>0</v>
      </c>
      <c r="DG1444" s="8">
        <v>0</v>
      </c>
      <c r="DH1444" s="8">
        <v>0</v>
      </c>
      <c r="DI1444" s="8">
        <v>0</v>
      </c>
      <c r="DJ1444" s="8">
        <v>0</v>
      </c>
      <c r="DK1444" s="8">
        <v>0</v>
      </c>
      <c r="DL1444" s="8">
        <v>0</v>
      </c>
      <c r="DM1444" s="8">
        <v>0</v>
      </c>
      <c r="DN1444" s="8">
        <v>0</v>
      </c>
      <c r="DO1444" s="8">
        <v>0</v>
      </c>
      <c r="DP1444" s="8">
        <v>0</v>
      </c>
      <c r="DQ1444" s="8">
        <v>0</v>
      </c>
      <c r="DR1444" s="8">
        <v>0</v>
      </c>
      <c r="DS1444" s="8">
        <v>0</v>
      </c>
      <c r="DT1444" s="8">
        <v>0</v>
      </c>
      <c r="DU1444" s="8">
        <v>0</v>
      </c>
      <c r="DV1444" s="8">
        <v>0</v>
      </c>
      <c r="DW1444" s="8">
        <v>0</v>
      </c>
      <c r="DX1444" s="8">
        <v>0</v>
      </c>
      <c r="DY1444" s="8">
        <v>0</v>
      </c>
      <c r="DZ1444" s="8">
        <v>0</v>
      </c>
      <c r="EA1444" s="8">
        <v>0</v>
      </c>
      <c r="EB1444" s="8">
        <v>0</v>
      </c>
      <c r="EC1444" s="8">
        <v>0</v>
      </c>
      <c r="ED1444" s="20">
        <v>0</v>
      </c>
      <c r="EF1444" s="9">
        <v>0</v>
      </c>
      <c r="EG1444" s="9">
        <v>0</v>
      </c>
      <c r="EH1444" s="9">
        <v>0</v>
      </c>
      <c r="EI1444" s="9">
        <v>0</v>
      </c>
      <c r="EJ1444" s="9">
        <v>0</v>
      </c>
      <c r="EK1444" s="9">
        <v>0</v>
      </c>
      <c r="EL1444" s="9">
        <v>0</v>
      </c>
      <c r="EM1444" s="9">
        <v>0</v>
      </c>
      <c r="EN1444" s="9">
        <v>0</v>
      </c>
      <c r="EO1444" s="9">
        <v>0</v>
      </c>
      <c r="EP1444" s="9">
        <v>0</v>
      </c>
      <c r="EQ1444" s="9">
        <v>0</v>
      </c>
      <c r="ER1444" s="9">
        <v>0</v>
      </c>
      <c r="ES1444" s="9">
        <v>0</v>
      </c>
      <c r="ET1444" s="9">
        <v>0</v>
      </c>
      <c r="EU1444" s="9">
        <v>0</v>
      </c>
      <c r="EV1444" s="9">
        <v>0</v>
      </c>
      <c r="EW1444" s="9">
        <v>0</v>
      </c>
      <c r="EX1444" s="9">
        <v>0</v>
      </c>
      <c r="EY1444" s="9">
        <v>0</v>
      </c>
      <c r="EZ1444" s="9">
        <v>0</v>
      </c>
      <c r="FA1444" s="9">
        <v>0</v>
      </c>
      <c r="FB1444" s="9">
        <v>0</v>
      </c>
      <c r="FC1444" s="9">
        <v>0</v>
      </c>
      <c r="FD1444" s="9">
        <v>0</v>
      </c>
      <c r="FE1444" s="9">
        <v>0</v>
      </c>
      <c r="FF1444">
        <v>0</v>
      </c>
    </row>
    <row r="1445" spans="1:162" x14ac:dyDescent="0.2">
      <c r="A1445" t="s">
        <v>1273</v>
      </c>
      <c r="B1445" t="s">
        <v>3825</v>
      </c>
      <c r="C1445" t="s">
        <v>4599</v>
      </c>
      <c r="D1445" s="1">
        <v>0</v>
      </c>
      <c r="E1445" s="1">
        <v>0</v>
      </c>
      <c r="F1445" s="4">
        <v>0</v>
      </c>
      <c r="G1445" s="4">
        <v>0</v>
      </c>
      <c r="H1445" s="5">
        <v>0</v>
      </c>
      <c r="I1445">
        <v>0</v>
      </c>
      <c r="J1445" s="4">
        <v>0</v>
      </c>
      <c r="K1445">
        <v>0</v>
      </c>
      <c r="L1445" s="5">
        <v>0</v>
      </c>
      <c r="M1445">
        <v>0</v>
      </c>
      <c r="N1445" s="4">
        <v>0</v>
      </c>
      <c r="O1445">
        <v>0</v>
      </c>
      <c r="P1445" s="5">
        <v>0</v>
      </c>
      <c r="Q1445">
        <v>0</v>
      </c>
      <c r="R1445" s="4">
        <v>0</v>
      </c>
      <c r="S1445">
        <v>0</v>
      </c>
      <c r="T1445" s="5">
        <v>0</v>
      </c>
      <c r="U1445">
        <v>3</v>
      </c>
      <c r="V1445" s="4">
        <v>0</v>
      </c>
      <c r="W1445">
        <v>0</v>
      </c>
      <c r="X1445" s="5">
        <v>3</v>
      </c>
      <c r="Y1445">
        <v>0</v>
      </c>
      <c r="Z1445" s="4">
        <v>0</v>
      </c>
      <c r="AA1445">
        <v>0</v>
      </c>
      <c r="AB1445" s="5">
        <v>0</v>
      </c>
      <c r="AD1445">
        <v>0</v>
      </c>
      <c r="AE1445">
        <v>0</v>
      </c>
      <c r="AF1445" s="4">
        <v>0</v>
      </c>
      <c r="AG1445">
        <v>0</v>
      </c>
      <c r="AH1445" s="5">
        <v>0</v>
      </c>
      <c r="AI1445">
        <v>0</v>
      </c>
      <c r="AJ1445" s="4">
        <v>0</v>
      </c>
      <c r="AK1445">
        <v>0</v>
      </c>
      <c r="AL1445" s="5">
        <v>0</v>
      </c>
      <c r="AM1445">
        <v>0</v>
      </c>
      <c r="AN1445" s="4">
        <v>0</v>
      </c>
      <c r="AO1445">
        <v>0</v>
      </c>
      <c r="AP1445" s="5">
        <v>0</v>
      </c>
      <c r="AQ1445">
        <v>0</v>
      </c>
      <c r="AR1445" s="4">
        <v>0</v>
      </c>
      <c r="AS1445">
        <v>0</v>
      </c>
      <c r="AT1445" s="5">
        <v>0</v>
      </c>
      <c r="AU1445">
        <v>3</v>
      </c>
      <c r="AV1445" s="4">
        <v>0</v>
      </c>
      <c r="AW1445">
        <v>0</v>
      </c>
      <c r="AX1445" s="5">
        <v>3</v>
      </c>
      <c r="AY1445">
        <v>0</v>
      </c>
      <c r="AZ1445" s="4">
        <v>0</v>
      </c>
      <c r="BA1445">
        <v>0</v>
      </c>
      <c r="BB1445" s="5">
        <v>0</v>
      </c>
      <c r="BD1445">
        <v>0</v>
      </c>
      <c r="BE1445">
        <v>0</v>
      </c>
      <c r="BF1445" s="4">
        <v>0</v>
      </c>
      <c r="BG1445">
        <v>0</v>
      </c>
      <c r="BH1445" s="5">
        <v>0</v>
      </c>
      <c r="BI1445">
        <v>0</v>
      </c>
      <c r="BJ1445" s="4">
        <v>0</v>
      </c>
      <c r="BK1445">
        <v>0</v>
      </c>
      <c r="BL1445" s="5">
        <v>0</v>
      </c>
      <c r="BM1445">
        <v>0</v>
      </c>
      <c r="BN1445" s="4">
        <v>0</v>
      </c>
      <c r="BO1445">
        <v>0</v>
      </c>
      <c r="BP1445" s="5">
        <v>0</v>
      </c>
      <c r="BQ1445">
        <v>3</v>
      </c>
      <c r="BR1445" s="4">
        <v>0</v>
      </c>
      <c r="BS1445">
        <v>0</v>
      </c>
      <c r="BT1445" s="5">
        <v>3</v>
      </c>
      <c r="BU1445">
        <v>0</v>
      </c>
      <c r="BV1445" s="4">
        <v>0</v>
      </c>
      <c r="BW1445">
        <v>0</v>
      </c>
      <c r="BX1445" s="5">
        <v>0</v>
      </c>
      <c r="BY1445">
        <v>0</v>
      </c>
      <c r="BZ1445" s="4">
        <v>0</v>
      </c>
      <c r="CA1445">
        <v>0</v>
      </c>
      <c r="CB1445" s="5">
        <v>0</v>
      </c>
      <c r="CD1445">
        <v>0</v>
      </c>
      <c r="CE1445">
        <v>0</v>
      </c>
      <c r="CF1445" s="4">
        <v>0</v>
      </c>
      <c r="CG1445">
        <v>0</v>
      </c>
      <c r="CH1445" s="5">
        <v>0</v>
      </c>
      <c r="CI1445">
        <v>0</v>
      </c>
      <c r="CJ1445" s="4">
        <v>0</v>
      </c>
      <c r="CK1445">
        <v>0</v>
      </c>
      <c r="CL1445" s="5">
        <v>0</v>
      </c>
      <c r="CM1445">
        <v>0</v>
      </c>
      <c r="CN1445" s="4">
        <v>0</v>
      </c>
      <c r="CO1445">
        <v>0</v>
      </c>
      <c r="CP1445" s="5">
        <v>0</v>
      </c>
      <c r="CQ1445">
        <v>3</v>
      </c>
      <c r="CR1445" s="4">
        <v>0</v>
      </c>
      <c r="CS1445">
        <v>0</v>
      </c>
      <c r="CT1445" s="5">
        <v>3</v>
      </c>
      <c r="CU1445">
        <v>0</v>
      </c>
      <c r="CV1445" s="4">
        <v>0</v>
      </c>
      <c r="CW1445">
        <v>0</v>
      </c>
      <c r="CX1445" s="5">
        <v>0</v>
      </c>
      <c r="CY1445" s="21">
        <v>0</v>
      </c>
      <c r="CZ1445" s="21">
        <v>0</v>
      </c>
      <c r="DA1445" s="21">
        <v>0</v>
      </c>
      <c r="DB1445" s="5">
        <v>0</v>
      </c>
      <c r="DD1445" s="8">
        <v>0</v>
      </c>
      <c r="DE1445" s="8">
        <v>0</v>
      </c>
      <c r="DF1445" s="8">
        <v>0</v>
      </c>
      <c r="DG1445" s="8">
        <v>0</v>
      </c>
      <c r="DH1445" s="8">
        <v>0</v>
      </c>
      <c r="DI1445" s="8">
        <v>0</v>
      </c>
      <c r="DJ1445" s="8">
        <v>0</v>
      </c>
      <c r="DK1445" s="8">
        <v>0</v>
      </c>
      <c r="DL1445" s="8">
        <v>0</v>
      </c>
      <c r="DM1445" s="8">
        <v>0</v>
      </c>
      <c r="DN1445" s="8">
        <v>0</v>
      </c>
      <c r="DO1445" s="8">
        <v>0</v>
      </c>
      <c r="DP1445" s="8">
        <v>0</v>
      </c>
      <c r="DQ1445" s="8">
        <v>0</v>
      </c>
      <c r="DR1445" s="8">
        <v>0</v>
      </c>
      <c r="DS1445" s="8">
        <v>0</v>
      </c>
      <c r="DT1445" s="8">
        <v>0</v>
      </c>
      <c r="DU1445" s="8">
        <v>0</v>
      </c>
      <c r="DV1445" s="8">
        <v>0</v>
      </c>
      <c r="DW1445" s="8">
        <v>0</v>
      </c>
      <c r="DX1445" s="8">
        <v>0</v>
      </c>
      <c r="DY1445" s="8">
        <v>0</v>
      </c>
      <c r="DZ1445" s="8">
        <v>0</v>
      </c>
      <c r="EA1445" s="8">
        <v>0</v>
      </c>
      <c r="EB1445" s="8">
        <v>0</v>
      </c>
      <c r="EC1445" s="8">
        <v>0</v>
      </c>
      <c r="ED1445" s="20">
        <v>0</v>
      </c>
      <c r="EF1445" s="9">
        <v>0</v>
      </c>
      <c r="EG1445" s="9">
        <v>0</v>
      </c>
      <c r="EH1445" s="9">
        <v>0</v>
      </c>
      <c r="EI1445" s="9">
        <v>0</v>
      </c>
      <c r="EJ1445" s="9">
        <v>0</v>
      </c>
      <c r="EK1445" s="9">
        <v>0</v>
      </c>
      <c r="EL1445" s="9">
        <v>0</v>
      </c>
      <c r="EM1445" s="9">
        <v>0</v>
      </c>
      <c r="EN1445" s="9">
        <v>0</v>
      </c>
      <c r="EO1445" s="9">
        <v>0</v>
      </c>
      <c r="EP1445" s="9">
        <v>0</v>
      </c>
      <c r="EQ1445" s="9">
        <v>0</v>
      </c>
      <c r="ER1445" s="9">
        <v>0</v>
      </c>
      <c r="ES1445" s="9">
        <v>0</v>
      </c>
      <c r="ET1445" s="9">
        <v>0</v>
      </c>
      <c r="EU1445" s="9">
        <v>0</v>
      </c>
      <c r="EV1445" s="9">
        <v>0</v>
      </c>
      <c r="EW1445" s="9">
        <v>0</v>
      </c>
      <c r="EX1445" s="9">
        <v>0</v>
      </c>
      <c r="EY1445" s="9">
        <v>0</v>
      </c>
      <c r="EZ1445" s="9">
        <v>0</v>
      </c>
      <c r="FA1445" s="9">
        <v>0</v>
      </c>
      <c r="FB1445" s="9">
        <v>0</v>
      </c>
      <c r="FC1445" s="9">
        <v>0</v>
      </c>
      <c r="FD1445" s="9">
        <v>0</v>
      </c>
      <c r="FE1445" s="9">
        <v>0</v>
      </c>
      <c r="FF1445">
        <v>0</v>
      </c>
    </row>
    <row r="1446" spans="1:162" x14ac:dyDescent="0.2">
      <c r="A1446" t="s">
        <v>1682</v>
      </c>
      <c r="B1446" t="s">
        <v>3826</v>
      </c>
      <c r="C1446" t="s">
        <v>4599</v>
      </c>
      <c r="D1446" s="1">
        <v>0</v>
      </c>
      <c r="E1446" s="1">
        <v>0</v>
      </c>
      <c r="F1446" s="4">
        <v>0</v>
      </c>
      <c r="G1446" s="4">
        <v>0</v>
      </c>
      <c r="H1446" s="5">
        <v>0</v>
      </c>
      <c r="I1446">
        <v>0</v>
      </c>
      <c r="J1446" s="4">
        <v>0</v>
      </c>
      <c r="K1446">
        <v>0</v>
      </c>
      <c r="L1446" s="5">
        <v>0</v>
      </c>
      <c r="M1446">
        <v>0</v>
      </c>
      <c r="N1446" s="4">
        <v>0</v>
      </c>
      <c r="O1446">
        <v>0</v>
      </c>
      <c r="P1446" s="5">
        <v>0</v>
      </c>
      <c r="Q1446">
        <v>0</v>
      </c>
      <c r="R1446" s="4">
        <v>0</v>
      </c>
      <c r="S1446">
        <v>0</v>
      </c>
      <c r="T1446" s="5">
        <v>0</v>
      </c>
      <c r="U1446">
        <v>3</v>
      </c>
      <c r="V1446" s="4">
        <v>0</v>
      </c>
      <c r="W1446">
        <v>0</v>
      </c>
      <c r="X1446" s="5">
        <v>3</v>
      </c>
      <c r="Y1446">
        <v>3</v>
      </c>
      <c r="Z1446" s="4">
        <v>0</v>
      </c>
      <c r="AA1446">
        <v>0</v>
      </c>
      <c r="AB1446" s="5">
        <v>3</v>
      </c>
      <c r="AD1446">
        <v>0</v>
      </c>
      <c r="AE1446">
        <v>0</v>
      </c>
      <c r="AF1446" s="4">
        <v>0</v>
      </c>
      <c r="AG1446">
        <v>0</v>
      </c>
      <c r="AH1446" s="5">
        <v>0</v>
      </c>
      <c r="AI1446">
        <v>0</v>
      </c>
      <c r="AJ1446" s="4">
        <v>0</v>
      </c>
      <c r="AK1446">
        <v>0</v>
      </c>
      <c r="AL1446" s="5">
        <v>0</v>
      </c>
      <c r="AM1446">
        <v>0</v>
      </c>
      <c r="AN1446" s="4">
        <v>0</v>
      </c>
      <c r="AO1446">
        <v>0</v>
      </c>
      <c r="AP1446" s="5">
        <v>0</v>
      </c>
      <c r="AQ1446">
        <v>0</v>
      </c>
      <c r="AR1446" s="4">
        <v>0</v>
      </c>
      <c r="AS1446">
        <v>0</v>
      </c>
      <c r="AT1446" s="5">
        <v>0</v>
      </c>
      <c r="AU1446">
        <v>3</v>
      </c>
      <c r="AV1446" s="4">
        <v>0</v>
      </c>
      <c r="AW1446">
        <v>0</v>
      </c>
      <c r="AX1446" s="5">
        <v>3</v>
      </c>
      <c r="AY1446">
        <v>3</v>
      </c>
      <c r="AZ1446" s="4">
        <v>0</v>
      </c>
      <c r="BA1446">
        <v>0</v>
      </c>
      <c r="BB1446" s="5">
        <v>3</v>
      </c>
      <c r="BD1446">
        <v>0</v>
      </c>
      <c r="BE1446">
        <v>0</v>
      </c>
      <c r="BF1446" s="4">
        <v>0</v>
      </c>
      <c r="BG1446">
        <v>0</v>
      </c>
      <c r="BH1446" s="5">
        <v>0</v>
      </c>
      <c r="BI1446">
        <v>0</v>
      </c>
      <c r="BJ1446" s="4">
        <v>0</v>
      </c>
      <c r="BK1446">
        <v>0</v>
      </c>
      <c r="BL1446" s="5">
        <v>0</v>
      </c>
      <c r="BM1446">
        <v>0</v>
      </c>
      <c r="BN1446" s="4">
        <v>0</v>
      </c>
      <c r="BO1446">
        <v>0</v>
      </c>
      <c r="BP1446" s="5">
        <v>0</v>
      </c>
      <c r="BQ1446">
        <v>3</v>
      </c>
      <c r="BR1446" s="4">
        <v>0</v>
      </c>
      <c r="BS1446">
        <v>0</v>
      </c>
      <c r="BT1446" s="5">
        <v>3</v>
      </c>
      <c r="BU1446">
        <v>3</v>
      </c>
      <c r="BV1446" s="4">
        <v>0</v>
      </c>
      <c r="BW1446">
        <v>0</v>
      </c>
      <c r="BX1446" s="5">
        <v>3</v>
      </c>
      <c r="BY1446">
        <v>3</v>
      </c>
      <c r="BZ1446" s="4">
        <v>0</v>
      </c>
      <c r="CA1446">
        <v>0</v>
      </c>
      <c r="CB1446" s="5">
        <v>3</v>
      </c>
      <c r="CD1446">
        <v>0</v>
      </c>
      <c r="CE1446">
        <v>0</v>
      </c>
      <c r="CF1446" s="4">
        <v>0</v>
      </c>
      <c r="CG1446">
        <v>0</v>
      </c>
      <c r="CH1446" s="5">
        <v>0</v>
      </c>
      <c r="CI1446">
        <v>0</v>
      </c>
      <c r="CJ1446" s="4">
        <v>0</v>
      </c>
      <c r="CK1446">
        <v>0</v>
      </c>
      <c r="CL1446" s="5">
        <v>0</v>
      </c>
      <c r="CM1446">
        <v>0</v>
      </c>
      <c r="CN1446" s="4">
        <v>0</v>
      </c>
      <c r="CO1446">
        <v>0</v>
      </c>
      <c r="CP1446" s="5">
        <v>0</v>
      </c>
      <c r="CQ1446">
        <v>3</v>
      </c>
      <c r="CR1446" s="4">
        <v>0</v>
      </c>
      <c r="CS1446">
        <v>0</v>
      </c>
      <c r="CT1446" s="5">
        <v>3</v>
      </c>
      <c r="CU1446">
        <v>3</v>
      </c>
      <c r="CV1446" s="4">
        <v>0</v>
      </c>
      <c r="CW1446">
        <v>0</v>
      </c>
      <c r="CX1446" s="5">
        <v>3</v>
      </c>
      <c r="CY1446" s="21">
        <v>0</v>
      </c>
      <c r="CZ1446" s="21">
        <v>0</v>
      </c>
      <c r="DA1446" s="21">
        <v>0</v>
      </c>
      <c r="DB1446" s="5">
        <v>0</v>
      </c>
      <c r="DD1446" s="8">
        <v>0</v>
      </c>
      <c r="DE1446" s="8">
        <v>0</v>
      </c>
      <c r="DF1446" s="8">
        <v>0</v>
      </c>
      <c r="DG1446" s="8">
        <v>0</v>
      </c>
      <c r="DH1446" s="8">
        <v>0</v>
      </c>
      <c r="DI1446" s="8">
        <v>0</v>
      </c>
      <c r="DJ1446" s="8">
        <v>0</v>
      </c>
      <c r="DK1446" s="8">
        <v>0</v>
      </c>
      <c r="DL1446" s="8">
        <v>0</v>
      </c>
      <c r="DM1446" s="8">
        <v>0</v>
      </c>
      <c r="DN1446" s="8">
        <v>0</v>
      </c>
      <c r="DO1446" s="8">
        <v>0</v>
      </c>
      <c r="DP1446" s="8">
        <v>0</v>
      </c>
      <c r="DQ1446" s="8">
        <v>0</v>
      </c>
      <c r="DR1446" s="8">
        <v>0</v>
      </c>
      <c r="DS1446" s="8">
        <v>0</v>
      </c>
      <c r="DT1446" s="8">
        <v>0</v>
      </c>
      <c r="DU1446" s="8">
        <v>0</v>
      </c>
      <c r="DV1446" s="8">
        <v>0</v>
      </c>
      <c r="DW1446" s="8">
        <v>0</v>
      </c>
      <c r="DX1446" s="8">
        <v>0</v>
      </c>
      <c r="DY1446" s="8">
        <v>0</v>
      </c>
      <c r="DZ1446" s="8">
        <v>0</v>
      </c>
      <c r="EA1446" s="8">
        <v>0</v>
      </c>
      <c r="EB1446" s="8">
        <v>0</v>
      </c>
      <c r="EC1446" s="8">
        <v>0</v>
      </c>
      <c r="ED1446" s="20">
        <v>0</v>
      </c>
      <c r="EF1446" s="9">
        <v>0</v>
      </c>
      <c r="EG1446" s="9">
        <v>0</v>
      </c>
      <c r="EH1446" s="9">
        <v>0</v>
      </c>
      <c r="EI1446" s="9">
        <v>0</v>
      </c>
      <c r="EJ1446" s="9">
        <v>0</v>
      </c>
      <c r="EK1446" s="9">
        <v>0</v>
      </c>
      <c r="EL1446" s="9">
        <v>0</v>
      </c>
      <c r="EM1446" s="9">
        <v>0</v>
      </c>
      <c r="EN1446" s="9">
        <v>0</v>
      </c>
      <c r="EO1446" s="9">
        <v>0</v>
      </c>
      <c r="EP1446" s="9">
        <v>0</v>
      </c>
      <c r="EQ1446" s="9">
        <v>0</v>
      </c>
      <c r="ER1446" s="9">
        <v>0</v>
      </c>
      <c r="ES1446" s="9">
        <v>0</v>
      </c>
      <c r="ET1446" s="9">
        <v>0</v>
      </c>
      <c r="EU1446" s="9">
        <v>0</v>
      </c>
      <c r="EV1446" s="9">
        <v>0</v>
      </c>
      <c r="EW1446" s="9">
        <v>0</v>
      </c>
      <c r="EX1446" s="9">
        <v>0</v>
      </c>
      <c r="EY1446" s="9">
        <v>0</v>
      </c>
      <c r="EZ1446" s="9">
        <v>0</v>
      </c>
      <c r="FA1446" s="9">
        <v>0</v>
      </c>
      <c r="FB1446" s="9">
        <v>0</v>
      </c>
      <c r="FC1446" s="9">
        <v>0</v>
      </c>
      <c r="FD1446" s="9">
        <v>0</v>
      </c>
      <c r="FE1446" s="9">
        <v>0</v>
      </c>
      <c r="FF1446">
        <v>0</v>
      </c>
    </row>
    <row r="1447" spans="1:162" x14ac:dyDescent="0.2">
      <c r="A1447" t="s">
        <v>1639</v>
      </c>
      <c r="B1447" t="s">
        <v>3827</v>
      </c>
      <c r="C1447" t="s">
        <v>4599</v>
      </c>
      <c r="D1447" s="1">
        <v>0</v>
      </c>
      <c r="E1447" s="1">
        <v>0</v>
      </c>
      <c r="F1447" s="4">
        <v>0</v>
      </c>
      <c r="G1447" s="4">
        <v>0</v>
      </c>
      <c r="H1447" s="5">
        <v>0</v>
      </c>
      <c r="I1447">
        <v>0</v>
      </c>
      <c r="J1447" s="4">
        <v>0</v>
      </c>
      <c r="K1447">
        <v>0</v>
      </c>
      <c r="L1447" s="5">
        <v>0</v>
      </c>
      <c r="M1447">
        <v>0</v>
      </c>
      <c r="N1447" s="4">
        <v>0</v>
      </c>
      <c r="O1447">
        <v>0</v>
      </c>
      <c r="P1447" s="5">
        <v>0</v>
      </c>
      <c r="Q1447">
        <v>0</v>
      </c>
      <c r="R1447" s="4">
        <v>0</v>
      </c>
      <c r="S1447">
        <v>0</v>
      </c>
      <c r="T1447" s="5">
        <v>0</v>
      </c>
      <c r="U1447">
        <v>6</v>
      </c>
      <c r="V1447" s="4">
        <v>0</v>
      </c>
      <c r="W1447">
        <v>0</v>
      </c>
      <c r="X1447" s="5">
        <v>6</v>
      </c>
      <c r="Y1447">
        <v>6</v>
      </c>
      <c r="Z1447" s="4">
        <v>0</v>
      </c>
      <c r="AA1447">
        <v>0</v>
      </c>
      <c r="AB1447" s="5">
        <v>6</v>
      </c>
      <c r="AD1447">
        <v>0</v>
      </c>
      <c r="AE1447">
        <v>0</v>
      </c>
      <c r="AF1447" s="4">
        <v>0</v>
      </c>
      <c r="AG1447">
        <v>0</v>
      </c>
      <c r="AH1447" s="5">
        <v>0</v>
      </c>
      <c r="AI1447">
        <v>0</v>
      </c>
      <c r="AJ1447" s="4">
        <v>0</v>
      </c>
      <c r="AK1447">
        <v>0</v>
      </c>
      <c r="AL1447" s="5">
        <v>0</v>
      </c>
      <c r="AM1447">
        <v>0</v>
      </c>
      <c r="AN1447" s="4">
        <v>0</v>
      </c>
      <c r="AO1447">
        <v>0</v>
      </c>
      <c r="AP1447" s="5">
        <v>0</v>
      </c>
      <c r="AQ1447">
        <v>0</v>
      </c>
      <c r="AR1447" s="4">
        <v>0</v>
      </c>
      <c r="AS1447">
        <v>0</v>
      </c>
      <c r="AT1447" s="5">
        <v>0</v>
      </c>
      <c r="AU1447">
        <v>6</v>
      </c>
      <c r="AV1447" s="4">
        <v>0</v>
      </c>
      <c r="AW1447">
        <v>0</v>
      </c>
      <c r="AX1447" s="5">
        <v>6</v>
      </c>
      <c r="AY1447">
        <v>6</v>
      </c>
      <c r="AZ1447" s="4">
        <v>0</v>
      </c>
      <c r="BA1447">
        <v>0</v>
      </c>
      <c r="BB1447" s="5">
        <v>6</v>
      </c>
      <c r="BD1447">
        <v>0</v>
      </c>
      <c r="BE1447">
        <v>0</v>
      </c>
      <c r="BF1447" s="4">
        <v>0</v>
      </c>
      <c r="BG1447">
        <v>0</v>
      </c>
      <c r="BH1447" s="5">
        <v>0</v>
      </c>
      <c r="BI1447">
        <v>0</v>
      </c>
      <c r="BJ1447" s="4">
        <v>0</v>
      </c>
      <c r="BK1447">
        <v>0</v>
      </c>
      <c r="BL1447" s="5">
        <v>0</v>
      </c>
      <c r="BM1447">
        <v>0</v>
      </c>
      <c r="BN1447" s="4">
        <v>0</v>
      </c>
      <c r="BO1447">
        <v>0</v>
      </c>
      <c r="BP1447" s="5">
        <v>0</v>
      </c>
      <c r="BQ1447">
        <v>6</v>
      </c>
      <c r="BR1447" s="4">
        <v>0</v>
      </c>
      <c r="BS1447">
        <v>0</v>
      </c>
      <c r="BT1447" s="5">
        <v>6</v>
      </c>
      <c r="BU1447">
        <v>6</v>
      </c>
      <c r="BV1447" s="4">
        <v>0</v>
      </c>
      <c r="BW1447">
        <v>0</v>
      </c>
      <c r="BX1447" s="5">
        <v>6</v>
      </c>
      <c r="BY1447">
        <v>6</v>
      </c>
      <c r="BZ1447" s="4">
        <v>0</v>
      </c>
      <c r="CA1447">
        <v>0</v>
      </c>
      <c r="CB1447" s="5">
        <v>6</v>
      </c>
      <c r="CD1447">
        <v>0</v>
      </c>
      <c r="CE1447">
        <v>0</v>
      </c>
      <c r="CF1447" s="4">
        <v>0</v>
      </c>
      <c r="CG1447">
        <v>0</v>
      </c>
      <c r="CH1447" s="5">
        <v>0</v>
      </c>
      <c r="CI1447">
        <v>0</v>
      </c>
      <c r="CJ1447" s="4">
        <v>0</v>
      </c>
      <c r="CK1447">
        <v>0</v>
      </c>
      <c r="CL1447" s="5">
        <v>0</v>
      </c>
      <c r="CM1447">
        <v>0</v>
      </c>
      <c r="CN1447" s="4">
        <v>0</v>
      </c>
      <c r="CO1447">
        <v>0</v>
      </c>
      <c r="CP1447" s="5">
        <v>0</v>
      </c>
      <c r="CQ1447">
        <v>6</v>
      </c>
      <c r="CR1447" s="4">
        <v>0</v>
      </c>
      <c r="CS1447">
        <v>0</v>
      </c>
      <c r="CT1447" s="5">
        <v>6</v>
      </c>
      <c r="CU1447">
        <v>6</v>
      </c>
      <c r="CV1447" s="4">
        <v>0</v>
      </c>
      <c r="CW1447">
        <v>0</v>
      </c>
      <c r="CX1447" s="5">
        <v>6</v>
      </c>
      <c r="CY1447" s="21">
        <v>6</v>
      </c>
      <c r="CZ1447" s="21">
        <v>0</v>
      </c>
      <c r="DA1447" s="21">
        <v>0</v>
      </c>
      <c r="DB1447" s="5">
        <v>6</v>
      </c>
      <c r="DD1447" s="8">
        <v>0</v>
      </c>
      <c r="DE1447" s="8">
        <v>0</v>
      </c>
      <c r="DF1447" s="8">
        <v>0</v>
      </c>
      <c r="DG1447" s="8">
        <v>0</v>
      </c>
      <c r="DH1447" s="8">
        <v>0</v>
      </c>
      <c r="DI1447" s="8">
        <v>0</v>
      </c>
      <c r="DJ1447" s="8">
        <v>0</v>
      </c>
      <c r="DK1447" s="8">
        <v>0</v>
      </c>
      <c r="DL1447" s="8">
        <v>0</v>
      </c>
      <c r="DM1447" s="8">
        <v>0</v>
      </c>
      <c r="DN1447" s="8">
        <v>0</v>
      </c>
      <c r="DO1447" s="8">
        <v>0</v>
      </c>
      <c r="DP1447" s="8">
        <v>0</v>
      </c>
      <c r="DQ1447" s="8">
        <v>0</v>
      </c>
      <c r="DR1447" s="8">
        <v>0</v>
      </c>
      <c r="DS1447" s="8">
        <v>0</v>
      </c>
      <c r="DT1447" s="8">
        <v>0</v>
      </c>
      <c r="DU1447" s="8">
        <v>0</v>
      </c>
      <c r="DV1447" s="8">
        <v>0</v>
      </c>
      <c r="DW1447" s="8">
        <v>0</v>
      </c>
      <c r="DX1447" s="8">
        <v>0</v>
      </c>
      <c r="DY1447" s="8">
        <v>0</v>
      </c>
      <c r="DZ1447" s="8">
        <v>0</v>
      </c>
      <c r="EA1447" s="8">
        <v>0</v>
      </c>
      <c r="EB1447" s="8">
        <v>0</v>
      </c>
      <c r="EC1447" s="8">
        <v>0</v>
      </c>
      <c r="ED1447" s="20">
        <v>0</v>
      </c>
      <c r="EF1447" s="9">
        <v>0</v>
      </c>
      <c r="EG1447" s="9">
        <v>0</v>
      </c>
      <c r="EH1447" s="9">
        <v>0</v>
      </c>
      <c r="EI1447" s="9">
        <v>0</v>
      </c>
      <c r="EJ1447" s="9">
        <v>0</v>
      </c>
      <c r="EK1447" s="9">
        <v>0</v>
      </c>
      <c r="EL1447" s="9">
        <v>0</v>
      </c>
      <c r="EM1447" s="9">
        <v>0</v>
      </c>
      <c r="EN1447" s="9">
        <v>0</v>
      </c>
      <c r="EO1447" s="9">
        <v>0</v>
      </c>
      <c r="EP1447" s="9">
        <v>0</v>
      </c>
      <c r="EQ1447" s="9">
        <v>0</v>
      </c>
      <c r="ER1447" s="9">
        <v>0</v>
      </c>
      <c r="ES1447" s="9">
        <v>0</v>
      </c>
      <c r="ET1447" s="9">
        <v>0</v>
      </c>
      <c r="EU1447" s="9">
        <v>0</v>
      </c>
      <c r="EV1447" s="9">
        <v>0</v>
      </c>
      <c r="EW1447" s="9">
        <v>0</v>
      </c>
      <c r="EX1447" s="9">
        <v>0</v>
      </c>
      <c r="EY1447" s="9">
        <v>0</v>
      </c>
      <c r="EZ1447" s="9">
        <v>0</v>
      </c>
      <c r="FA1447" s="9">
        <v>0</v>
      </c>
      <c r="FB1447" s="9">
        <v>0</v>
      </c>
      <c r="FC1447" s="9">
        <v>0</v>
      </c>
      <c r="FD1447" s="9">
        <v>0</v>
      </c>
      <c r="FE1447" s="9">
        <v>0</v>
      </c>
      <c r="FF1447">
        <v>0</v>
      </c>
    </row>
    <row r="1448" spans="1:162" x14ac:dyDescent="0.2">
      <c r="A1448" t="s">
        <v>356</v>
      </c>
      <c r="B1448" t="s">
        <v>3828</v>
      </c>
      <c r="C1448" t="s">
        <v>3</v>
      </c>
      <c r="D1448" s="1">
        <v>0</v>
      </c>
      <c r="E1448" s="1">
        <v>3</v>
      </c>
      <c r="F1448" s="4">
        <v>0</v>
      </c>
      <c r="G1448" s="4">
        <v>0</v>
      </c>
      <c r="H1448" s="5">
        <v>3</v>
      </c>
      <c r="I1448">
        <v>0</v>
      </c>
      <c r="J1448" s="4">
        <v>0</v>
      </c>
      <c r="K1448">
        <v>0</v>
      </c>
      <c r="L1448" s="5">
        <v>0</v>
      </c>
      <c r="M1448">
        <v>0</v>
      </c>
      <c r="N1448" s="4">
        <v>0</v>
      </c>
      <c r="O1448">
        <v>0</v>
      </c>
      <c r="P1448" s="5">
        <v>0</v>
      </c>
      <c r="Q1448">
        <v>0</v>
      </c>
      <c r="R1448" s="4">
        <v>0</v>
      </c>
      <c r="S1448">
        <v>0</v>
      </c>
      <c r="T1448" s="5">
        <v>0</v>
      </c>
      <c r="U1448">
        <v>6</v>
      </c>
      <c r="V1448" s="4">
        <v>0</v>
      </c>
      <c r="W1448">
        <v>0</v>
      </c>
      <c r="X1448" s="5">
        <v>6</v>
      </c>
      <c r="Y1448">
        <v>6</v>
      </c>
      <c r="Z1448" s="4">
        <v>0</v>
      </c>
      <c r="AA1448">
        <v>0</v>
      </c>
      <c r="AB1448" s="5">
        <v>6</v>
      </c>
      <c r="AD1448">
        <v>0</v>
      </c>
      <c r="AE1448">
        <v>3</v>
      </c>
      <c r="AF1448" s="4">
        <v>0</v>
      </c>
      <c r="AG1448">
        <v>0</v>
      </c>
      <c r="AH1448" s="5">
        <v>3</v>
      </c>
      <c r="AI1448">
        <v>0</v>
      </c>
      <c r="AJ1448" s="4">
        <v>0</v>
      </c>
      <c r="AK1448">
        <v>0</v>
      </c>
      <c r="AL1448" s="5">
        <v>0</v>
      </c>
      <c r="AM1448">
        <v>0</v>
      </c>
      <c r="AN1448" s="4">
        <v>0</v>
      </c>
      <c r="AO1448">
        <v>0</v>
      </c>
      <c r="AP1448" s="5">
        <v>0</v>
      </c>
      <c r="AQ1448">
        <v>0</v>
      </c>
      <c r="AR1448" s="4">
        <v>0</v>
      </c>
      <c r="AS1448">
        <v>0</v>
      </c>
      <c r="AT1448" s="5">
        <v>0</v>
      </c>
      <c r="AU1448">
        <v>6</v>
      </c>
      <c r="AV1448" s="4">
        <v>0</v>
      </c>
      <c r="AW1448">
        <v>0</v>
      </c>
      <c r="AX1448" s="5">
        <v>6</v>
      </c>
      <c r="AY1448">
        <v>6</v>
      </c>
      <c r="AZ1448" s="4">
        <v>0</v>
      </c>
      <c r="BA1448">
        <v>0</v>
      </c>
      <c r="BB1448" s="5">
        <v>6</v>
      </c>
      <c r="BD1448">
        <v>0</v>
      </c>
      <c r="BE1448">
        <v>0</v>
      </c>
      <c r="BF1448" s="4">
        <v>0</v>
      </c>
      <c r="BG1448">
        <v>0</v>
      </c>
      <c r="BH1448" s="5">
        <v>0</v>
      </c>
      <c r="BI1448">
        <v>0</v>
      </c>
      <c r="BJ1448" s="4">
        <v>0</v>
      </c>
      <c r="BK1448">
        <v>0</v>
      </c>
      <c r="BL1448" s="5">
        <v>0</v>
      </c>
      <c r="BM1448">
        <v>0</v>
      </c>
      <c r="BN1448" s="4">
        <v>0</v>
      </c>
      <c r="BO1448">
        <v>0</v>
      </c>
      <c r="BP1448" s="5">
        <v>0</v>
      </c>
      <c r="BQ1448">
        <v>0</v>
      </c>
      <c r="BR1448" s="4">
        <v>0</v>
      </c>
      <c r="BS1448">
        <v>0</v>
      </c>
      <c r="BT1448" s="5">
        <v>0</v>
      </c>
      <c r="BU1448">
        <v>6</v>
      </c>
      <c r="BV1448" s="4">
        <v>0</v>
      </c>
      <c r="BW1448">
        <v>0</v>
      </c>
      <c r="BX1448" s="5">
        <v>6</v>
      </c>
      <c r="BY1448">
        <v>6</v>
      </c>
      <c r="BZ1448" s="4">
        <v>0</v>
      </c>
      <c r="CA1448">
        <v>0</v>
      </c>
      <c r="CB1448" s="5">
        <v>6</v>
      </c>
      <c r="CD1448">
        <v>3</v>
      </c>
      <c r="CE1448">
        <v>0</v>
      </c>
      <c r="CF1448" s="4">
        <v>0</v>
      </c>
      <c r="CG1448">
        <v>0</v>
      </c>
      <c r="CH1448" s="5">
        <v>0</v>
      </c>
      <c r="CI1448">
        <v>0</v>
      </c>
      <c r="CJ1448" s="4">
        <v>0</v>
      </c>
      <c r="CK1448">
        <v>0</v>
      </c>
      <c r="CL1448" s="5">
        <v>0</v>
      </c>
      <c r="CM1448">
        <v>0</v>
      </c>
      <c r="CN1448" s="4">
        <v>0</v>
      </c>
      <c r="CO1448">
        <v>0</v>
      </c>
      <c r="CP1448" s="5">
        <v>0</v>
      </c>
      <c r="CQ1448">
        <v>6</v>
      </c>
      <c r="CR1448" s="4">
        <v>0</v>
      </c>
      <c r="CS1448">
        <v>0</v>
      </c>
      <c r="CT1448" s="5">
        <v>6</v>
      </c>
      <c r="CU1448">
        <v>6</v>
      </c>
      <c r="CV1448" s="4">
        <v>0</v>
      </c>
      <c r="CW1448">
        <v>0</v>
      </c>
      <c r="CX1448" s="5">
        <v>6</v>
      </c>
      <c r="CY1448" s="21">
        <v>6</v>
      </c>
      <c r="CZ1448" s="21">
        <v>0</v>
      </c>
      <c r="DA1448" s="21">
        <v>0</v>
      </c>
      <c r="DB1448" s="5">
        <v>6</v>
      </c>
      <c r="DD1448" s="8">
        <v>0</v>
      </c>
      <c r="DE1448" s="8">
        <v>0</v>
      </c>
      <c r="DF1448" s="8">
        <v>0</v>
      </c>
      <c r="DG1448" s="8">
        <v>0</v>
      </c>
      <c r="DH1448" s="8">
        <v>0</v>
      </c>
      <c r="DI1448" s="8">
        <v>0</v>
      </c>
      <c r="DJ1448" s="8">
        <v>0</v>
      </c>
      <c r="DK1448" s="8">
        <v>0</v>
      </c>
      <c r="DL1448" s="8">
        <v>0</v>
      </c>
      <c r="DM1448" s="8">
        <v>0</v>
      </c>
      <c r="DN1448" s="8">
        <v>0</v>
      </c>
      <c r="DO1448" s="8">
        <v>0</v>
      </c>
      <c r="DP1448" s="8">
        <v>0</v>
      </c>
      <c r="DQ1448" s="8">
        <v>0</v>
      </c>
      <c r="DR1448" s="8">
        <v>0</v>
      </c>
      <c r="DS1448" s="8">
        <v>0</v>
      </c>
      <c r="DT1448" s="8">
        <v>0</v>
      </c>
      <c r="DU1448" s="8">
        <v>0</v>
      </c>
      <c r="DV1448" s="8">
        <v>0</v>
      </c>
      <c r="DW1448" s="8">
        <v>0</v>
      </c>
      <c r="DX1448" s="8">
        <v>0</v>
      </c>
      <c r="DY1448" s="8">
        <v>0</v>
      </c>
      <c r="DZ1448" s="8">
        <v>0</v>
      </c>
      <c r="EA1448" s="8">
        <v>0</v>
      </c>
      <c r="EB1448" s="8">
        <v>0</v>
      </c>
      <c r="EC1448" s="8">
        <v>0</v>
      </c>
      <c r="ED1448" s="20">
        <v>0</v>
      </c>
      <c r="EF1448" s="9">
        <v>0</v>
      </c>
      <c r="EG1448" s="9">
        <v>0</v>
      </c>
      <c r="EH1448" s="9">
        <v>0</v>
      </c>
      <c r="EI1448" s="9">
        <v>0</v>
      </c>
      <c r="EJ1448" s="9">
        <v>0</v>
      </c>
      <c r="EK1448" s="9">
        <v>0</v>
      </c>
      <c r="EL1448" s="9">
        <v>0</v>
      </c>
      <c r="EM1448" s="9">
        <v>0</v>
      </c>
      <c r="EN1448" s="9">
        <v>0</v>
      </c>
      <c r="EO1448" s="9">
        <v>0</v>
      </c>
      <c r="EP1448" s="9">
        <v>0</v>
      </c>
      <c r="EQ1448" s="9">
        <v>0</v>
      </c>
      <c r="ER1448" s="9">
        <v>0</v>
      </c>
      <c r="ES1448" s="9">
        <v>0</v>
      </c>
      <c r="ET1448" s="9">
        <v>0</v>
      </c>
      <c r="EU1448" s="9">
        <v>0</v>
      </c>
      <c r="EV1448" s="9">
        <v>0</v>
      </c>
      <c r="EW1448" s="9">
        <v>0</v>
      </c>
      <c r="EX1448" s="9">
        <v>0</v>
      </c>
      <c r="EY1448" s="9">
        <v>0</v>
      </c>
      <c r="EZ1448" s="9">
        <v>0</v>
      </c>
      <c r="FA1448" s="9">
        <v>0</v>
      </c>
      <c r="FB1448" s="9">
        <v>0</v>
      </c>
      <c r="FC1448" s="9">
        <v>0</v>
      </c>
      <c r="FD1448" s="9">
        <v>0</v>
      </c>
      <c r="FE1448" s="9">
        <v>0</v>
      </c>
      <c r="FF1448">
        <v>0</v>
      </c>
    </row>
    <row r="1449" spans="1:162" x14ac:dyDescent="0.2">
      <c r="A1449" t="s">
        <v>539</v>
      </c>
      <c r="B1449" t="s">
        <v>3829</v>
      </c>
      <c r="C1449" t="s">
        <v>4599</v>
      </c>
      <c r="D1449" s="1">
        <v>0</v>
      </c>
      <c r="E1449" s="1">
        <v>1</v>
      </c>
      <c r="F1449" s="4">
        <v>0</v>
      </c>
      <c r="G1449" s="4">
        <v>0</v>
      </c>
      <c r="H1449" s="5">
        <v>1</v>
      </c>
      <c r="I1449">
        <v>0</v>
      </c>
      <c r="J1449" s="4">
        <v>0</v>
      </c>
      <c r="K1449">
        <v>0</v>
      </c>
      <c r="L1449" s="5">
        <v>0</v>
      </c>
      <c r="M1449">
        <v>0</v>
      </c>
      <c r="N1449" s="4">
        <v>0</v>
      </c>
      <c r="O1449">
        <v>0</v>
      </c>
      <c r="P1449" s="5">
        <v>0</v>
      </c>
      <c r="Q1449">
        <v>0</v>
      </c>
      <c r="R1449" s="4">
        <v>0</v>
      </c>
      <c r="S1449">
        <v>0</v>
      </c>
      <c r="T1449" s="5">
        <v>0</v>
      </c>
      <c r="U1449">
        <v>3</v>
      </c>
      <c r="V1449" s="4">
        <v>0</v>
      </c>
      <c r="W1449">
        <v>0</v>
      </c>
      <c r="X1449" s="5">
        <v>3</v>
      </c>
      <c r="Y1449">
        <v>3</v>
      </c>
      <c r="Z1449" s="4">
        <v>0</v>
      </c>
      <c r="AA1449">
        <v>0</v>
      </c>
      <c r="AB1449" s="5">
        <v>3</v>
      </c>
      <c r="AD1449">
        <v>0</v>
      </c>
      <c r="AE1449">
        <v>1</v>
      </c>
      <c r="AF1449" s="4">
        <v>0</v>
      </c>
      <c r="AG1449">
        <v>0</v>
      </c>
      <c r="AH1449" s="5">
        <v>1</v>
      </c>
      <c r="AI1449">
        <v>0</v>
      </c>
      <c r="AJ1449" s="4">
        <v>0</v>
      </c>
      <c r="AK1449">
        <v>0</v>
      </c>
      <c r="AL1449" s="5">
        <v>0</v>
      </c>
      <c r="AM1449">
        <v>0</v>
      </c>
      <c r="AN1449" s="4">
        <v>0</v>
      </c>
      <c r="AO1449">
        <v>0</v>
      </c>
      <c r="AP1449" s="5">
        <v>0</v>
      </c>
      <c r="AQ1449">
        <v>0</v>
      </c>
      <c r="AR1449" s="4">
        <v>0</v>
      </c>
      <c r="AS1449">
        <v>0</v>
      </c>
      <c r="AT1449" s="5">
        <v>0</v>
      </c>
      <c r="AU1449">
        <v>3</v>
      </c>
      <c r="AV1449" s="4">
        <v>0</v>
      </c>
      <c r="AW1449">
        <v>0</v>
      </c>
      <c r="AX1449" s="5">
        <v>3</v>
      </c>
      <c r="AY1449">
        <v>3</v>
      </c>
      <c r="AZ1449" s="4">
        <v>0</v>
      </c>
      <c r="BA1449">
        <v>0</v>
      </c>
      <c r="BB1449" s="5">
        <v>3</v>
      </c>
      <c r="BD1449">
        <v>0</v>
      </c>
      <c r="BE1449">
        <v>1</v>
      </c>
      <c r="BF1449" s="4">
        <v>0</v>
      </c>
      <c r="BG1449">
        <v>0</v>
      </c>
      <c r="BH1449" s="5">
        <v>1</v>
      </c>
      <c r="BI1449">
        <v>0</v>
      </c>
      <c r="BJ1449" s="4">
        <v>0</v>
      </c>
      <c r="BK1449">
        <v>0</v>
      </c>
      <c r="BL1449" s="5">
        <v>0</v>
      </c>
      <c r="BM1449">
        <v>0</v>
      </c>
      <c r="BN1449" s="4">
        <v>0</v>
      </c>
      <c r="BO1449">
        <v>0</v>
      </c>
      <c r="BP1449" s="5">
        <v>0</v>
      </c>
      <c r="BQ1449">
        <v>0</v>
      </c>
      <c r="BR1449" s="4">
        <v>0</v>
      </c>
      <c r="BS1449">
        <v>0</v>
      </c>
      <c r="BT1449" s="5">
        <v>0</v>
      </c>
      <c r="BU1449">
        <v>3</v>
      </c>
      <c r="BV1449" s="4">
        <v>0</v>
      </c>
      <c r="BW1449">
        <v>0</v>
      </c>
      <c r="BX1449" s="5">
        <v>3</v>
      </c>
      <c r="BY1449">
        <v>3</v>
      </c>
      <c r="BZ1449" s="4">
        <v>0</v>
      </c>
      <c r="CA1449">
        <v>0</v>
      </c>
      <c r="CB1449" s="5">
        <v>3</v>
      </c>
      <c r="CD1449">
        <v>1</v>
      </c>
      <c r="CE1449">
        <v>1</v>
      </c>
      <c r="CF1449" s="4">
        <v>0</v>
      </c>
      <c r="CG1449">
        <v>0</v>
      </c>
      <c r="CH1449" s="5">
        <v>1</v>
      </c>
      <c r="CI1449">
        <v>0</v>
      </c>
      <c r="CJ1449" s="4">
        <v>0</v>
      </c>
      <c r="CK1449">
        <v>0</v>
      </c>
      <c r="CL1449" s="5">
        <v>0</v>
      </c>
      <c r="CM1449">
        <v>0</v>
      </c>
      <c r="CN1449" s="4">
        <v>0</v>
      </c>
      <c r="CO1449">
        <v>0</v>
      </c>
      <c r="CP1449" s="5">
        <v>0</v>
      </c>
      <c r="CQ1449">
        <v>3</v>
      </c>
      <c r="CR1449" s="4">
        <v>0</v>
      </c>
      <c r="CS1449">
        <v>0</v>
      </c>
      <c r="CT1449" s="5">
        <v>3</v>
      </c>
      <c r="CU1449">
        <v>3</v>
      </c>
      <c r="CV1449" s="4">
        <v>0</v>
      </c>
      <c r="CW1449">
        <v>0</v>
      </c>
      <c r="CX1449" s="5">
        <v>3</v>
      </c>
      <c r="CY1449" s="21">
        <v>0</v>
      </c>
      <c r="CZ1449" s="21">
        <v>0</v>
      </c>
      <c r="DA1449" s="21">
        <v>0</v>
      </c>
      <c r="DB1449" s="5">
        <v>0</v>
      </c>
      <c r="DD1449" s="8">
        <v>0</v>
      </c>
      <c r="DE1449" s="8">
        <v>0</v>
      </c>
      <c r="DF1449" s="8">
        <v>0</v>
      </c>
      <c r="DG1449" s="8">
        <v>0</v>
      </c>
      <c r="DH1449" s="8">
        <v>0</v>
      </c>
      <c r="DI1449" s="8">
        <v>0</v>
      </c>
      <c r="DJ1449" s="8">
        <v>0</v>
      </c>
      <c r="DK1449" s="8">
        <v>0</v>
      </c>
      <c r="DL1449" s="8">
        <v>0</v>
      </c>
      <c r="DM1449" s="8">
        <v>0</v>
      </c>
      <c r="DN1449" s="8">
        <v>0</v>
      </c>
      <c r="DO1449" s="8">
        <v>0</v>
      </c>
      <c r="DP1449" s="8">
        <v>0</v>
      </c>
      <c r="DQ1449" s="8">
        <v>0</v>
      </c>
      <c r="DR1449" s="8">
        <v>0</v>
      </c>
      <c r="DS1449" s="8">
        <v>0</v>
      </c>
      <c r="DT1449" s="8">
        <v>0</v>
      </c>
      <c r="DU1449" s="8">
        <v>0</v>
      </c>
      <c r="DV1449" s="8">
        <v>0</v>
      </c>
      <c r="DW1449" s="8">
        <v>0</v>
      </c>
      <c r="DX1449" s="8">
        <v>0</v>
      </c>
      <c r="DY1449" s="8">
        <v>0</v>
      </c>
      <c r="DZ1449" s="8">
        <v>0</v>
      </c>
      <c r="EA1449" s="8">
        <v>0</v>
      </c>
      <c r="EB1449" s="8">
        <v>0</v>
      </c>
      <c r="EC1449" s="8">
        <v>0</v>
      </c>
      <c r="ED1449" s="20">
        <v>0</v>
      </c>
      <c r="EF1449" s="9">
        <v>0</v>
      </c>
      <c r="EG1449" s="9">
        <v>0</v>
      </c>
      <c r="EH1449" s="9">
        <v>0</v>
      </c>
      <c r="EI1449" s="9">
        <v>0</v>
      </c>
      <c r="EJ1449" s="9">
        <v>0</v>
      </c>
      <c r="EK1449" s="9">
        <v>0</v>
      </c>
      <c r="EL1449" s="9">
        <v>0</v>
      </c>
      <c r="EM1449" s="9">
        <v>0</v>
      </c>
      <c r="EN1449" s="9">
        <v>0</v>
      </c>
      <c r="EO1449" s="9">
        <v>0</v>
      </c>
      <c r="EP1449" s="9">
        <v>0</v>
      </c>
      <c r="EQ1449" s="9">
        <v>0</v>
      </c>
      <c r="ER1449" s="9">
        <v>0</v>
      </c>
      <c r="ES1449" s="9">
        <v>0</v>
      </c>
      <c r="ET1449" s="9">
        <v>0</v>
      </c>
      <c r="EU1449" s="9">
        <v>0</v>
      </c>
      <c r="EV1449" s="9">
        <v>0</v>
      </c>
      <c r="EW1449" s="9">
        <v>0</v>
      </c>
      <c r="EX1449" s="9">
        <v>0</v>
      </c>
      <c r="EY1449" s="9">
        <v>0</v>
      </c>
      <c r="EZ1449" s="9">
        <v>0</v>
      </c>
      <c r="FA1449" s="9">
        <v>0</v>
      </c>
      <c r="FB1449" s="9">
        <v>0</v>
      </c>
      <c r="FC1449" s="9">
        <v>0</v>
      </c>
      <c r="FD1449" s="9">
        <v>0</v>
      </c>
      <c r="FE1449" s="9">
        <v>0</v>
      </c>
      <c r="FF1449">
        <v>0</v>
      </c>
    </row>
    <row r="1450" spans="1:162" x14ac:dyDescent="0.2">
      <c r="A1450" t="s">
        <v>1350</v>
      </c>
      <c r="B1450" t="s">
        <v>3830</v>
      </c>
      <c r="C1450" t="s">
        <v>3</v>
      </c>
      <c r="D1450" s="1">
        <v>0</v>
      </c>
      <c r="E1450" s="1">
        <v>0</v>
      </c>
      <c r="F1450" s="4">
        <v>0</v>
      </c>
      <c r="G1450" s="4">
        <v>0</v>
      </c>
      <c r="H1450" s="5">
        <v>0</v>
      </c>
      <c r="I1450">
        <v>0</v>
      </c>
      <c r="J1450" s="4">
        <v>0</v>
      </c>
      <c r="K1450">
        <v>0</v>
      </c>
      <c r="L1450" s="5">
        <v>0</v>
      </c>
      <c r="M1450">
        <v>0</v>
      </c>
      <c r="N1450" s="4">
        <v>0</v>
      </c>
      <c r="O1450">
        <v>0</v>
      </c>
      <c r="P1450" s="5">
        <v>0</v>
      </c>
      <c r="Q1450">
        <v>0</v>
      </c>
      <c r="R1450" s="4">
        <v>0</v>
      </c>
      <c r="S1450">
        <v>0</v>
      </c>
      <c r="T1450" s="5">
        <v>0</v>
      </c>
      <c r="U1450">
        <v>5</v>
      </c>
      <c r="V1450" s="4">
        <v>0</v>
      </c>
      <c r="W1450">
        <v>0</v>
      </c>
      <c r="X1450" s="5">
        <v>5</v>
      </c>
      <c r="Y1450">
        <v>4</v>
      </c>
      <c r="Z1450" s="4">
        <v>0</v>
      </c>
      <c r="AA1450">
        <v>0</v>
      </c>
      <c r="AB1450" s="5">
        <v>4</v>
      </c>
      <c r="AD1450">
        <v>0</v>
      </c>
      <c r="AE1450">
        <v>0</v>
      </c>
      <c r="AF1450" s="4">
        <v>0</v>
      </c>
      <c r="AG1450">
        <v>0</v>
      </c>
      <c r="AH1450" s="5">
        <v>0</v>
      </c>
      <c r="AI1450">
        <v>0</v>
      </c>
      <c r="AJ1450" s="4">
        <v>0</v>
      </c>
      <c r="AK1450">
        <v>0</v>
      </c>
      <c r="AL1450" s="5">
        <v>0</v>
      </c>
      <c r="AM1450">
        <v>0</v>
      </c>
      <c r="AN1450" s="4">
        <v>0</v>
      </c>
      <c r="AO1450">
        <v>0</v>
      </c>
      <c r="AP1450" s="5">
        <v>0</v>
      </c>
      <c r="AQ1450">
        <v>0</v>
      </c>
      <c r="AR1450" s="4">
        <v>0</v>
      </c>
      <c r="AS1450">
        <v>0</v>
      </c>
      <c r="AT1450" s="5">
        <v>0</v>
      </c>
      <c r="AU1450">
        <v>5</v>
      </c>
      <c r="AV1450" s="4">
        <v>0</v>
      </c>
      <c r="AW1450">
        <v>0</v>
      </c>
      <c r="AX1450" s="5">
        <v>5</v>
      </c>
      <c r="AY1450">
        <v>4</v>
      </c>
      <c r="AZ1450" s="4">
        <v>0</v>
      </c>
      <c r="BA1450">
        <v>0</v>
      </c>
      <c r="BB1450" s="5">
        <v>4</v>
      </c>
      <c r="BD1450">
        <v>0</v>
      </c>
      <c r="BE1450">
        <v>0</v>
      </c>
      <c r="BF1450" s="4">
        <v>0</v>
      </c>
      <c r="BG1450">
        <v>0</v>
      </c>
      <c r="BH1450" s="5">
        <v>0</v>
      </c>
      <c r="BI1450">
        <v>0</v>
      </c>
      <c r="BJ1450" s="4">
        <v>0</v>
      </c>
      <c r="BK1450">
        <v>0</v>
      </c>
      <c r="BL1450" s="5">
        <v>0</v>
      </c>
      <c r="BM1450">
        <v>0</v>
      </c>
      <c r="BN1450" s="4">
        <v>0</v>
      </c>
      <c r="BO1450">
        <v>0</v>
      </c>
      <c r="BP1450" s="5">
        <v>0</v>
      </c>
      <c r="BQ1450">
        <v>5</v>
      </c>
      <c r="BR1450" s="4">
        <v>0</v>
      </c>
      <c r="BS1450">
        <v>0</v>
      </c>
      <c r="BT1450" s="5">
        <v>5</v>
      </c>
      <c r="BU1450">
        <v>5</v>
      </c>
      <c r="BV1450" s="4">
        <v>0</v>
      </c>
      <c r="BW1450">
        <v>0</v>
      </c>
      <c r="BX1450" s="5">
        <v>5</v>
      </c>
      <c r="BY1450">
        <v>4</v>
      </c>
      <c r="BZ1450" s="4">
        <v>0</v>
      </c>
      <c r="CA1450">
        <v>0</v>
      </c>
      <c r="CB1450" s="5">
        <v>4</v>
      </c>
      <c r="CD1450">
        <v>0</v>
      </c>
      <c r="CE1450">
        <v>0</v>
      </c>
      <c r="CF1450" s="4">
        <v>0</v>
      </c>
      <c r="CG1450">
        <v>0</v>
      </c>
      <c r="CH1450" s="5">
        <v>0</v>
      </c>
      <c r="CI1450">
        <v>0</v>
      </c>
      <c r="CJ1450" s="4">
        <v>0</v>
      </c>
      <c r="CK1450">
        <v>0</v>
      </c>
      <c r="CL1450" s="5">
        <v>0</v>
      </c>
      <c r="CM1450">
        <v>0</v>
      </c>
      <c r="CN1450" s="4">
        <v>0</v>
      </c>
      <c r="CO1450">
        <v>0</v>
      </c>
      <c r="CP1450" s="5">
        <v>0</v>
      </c>
      <c r="CQ1450">
        <v>5</v>
      </c>
      <c r="CR1450" s="4">
        <v>0</v>
      </c>
      <c r="CS1450">
        <v>0</v>
      </c>
      <c r="CT1450" s="5">
        <v>5</v>
      </c>
      <c r="CU1450">
        <v>5</v>
      </c>
      <c r="CV1450" s="4">
        <v>0</v>
      </c>
      <c r="CW1450">
        <v>0</v>
      </c>
      <c r="CX1450" s="5">
        <v>5</v>
      </c>
      <c r="CY1450" s="21">
        <v>4</v>
      </c>
      <c r="CZ1450" s="21">
        <v>0</v>
      </c>
      <c r="DA1450" s="21">
        <v>0</v>
      </c>
      <c r="DB1450" s="5">
        <v>4</v>
      </c>
      <c r="DD1450" s="8">
        <v>0</v>
      </c>
      <c r="DE1450" s="8">
        <v>0</v>
      </c>
      <c r="DF1450" s="8">
        <v>0</v>
      </c>
      <c r="DG1450" s="8">
        <v>0</v>
      </c>
      <c r="DH1450" s="8">
        <v>0</v>
      </c>
      <c r="DI1450" s="8">
        <v>0</v>
      </c>
      <c r="DJ1450" s="8">
        <v>0</v>
      </c>
      <c r="DK1450" s="8">
        <v>0</v>
      </c>
      <c r="DL1450" s="8">
        <v>0</v>
      </c>
      <c r="DM1450" s="8">
        <v>0</v>
      </c>
      <c r="DN1450" s="8">
        <v>0</v>
      </c>
      <c r="DO1450" s="8">
        <v>0</v>
      </c>
      <c r="DP1450" s="8">
        <v>0</v>
      </c>
      <c r="DQ1450" s="8">
        <v>0</v>
      </c>
      <c r="DR1450" s="8">
        <v>0</v>
      </c>
      <c r="DS1450" s="8">
        <v>0</v>
      </c>
      <c r="DT1450" s="8">
        <v>0</v>
      </c>
      <c r="DU1450" s="8">
        <v>0</v>
      </c>
      <c r="DV1450" s="8">
        <v>0</v>
      </c>
      <c r="DW1450" s="8">
        <v>0</v>
      </c>
      <c r="DX1450" s="8">
        <v>0</v>
      </c>
      <c r="DY1450" s="8">
        <v>0</v>
      </c>
      <c r="DZ1450" s="8">
        <v>0</v>
      </c>
      <c r="EA1450" s="8">
        <v>0</v>
      </c>
      <c r="EB1450" s="8">
        <v>0</v>
      </c>
      <c r="EC1450" s="8">
        <v>0</v>
      </c>
      <c r="ED1450" s="20">
        <v>0</v>
      </c>
      <c r="EF1450" s="9">
        <v>0</v>
      </c>
      <c r="EG1450" s="9">
        <v>0</v>
      </c>
      <c r="EH1450" s="9">
        <v>0</v>
      </c>
      <c r="EI1450" s="9">
        <v>0</v>
      </c>
      <c r="EJ1450" s="9">
        <v>0</v>
      </c>
      <c r="EK1450" s="9">
        <v>0</v>
      </c>
      <c r="EL1450" s="9">
        <v>0</v>
      </c>
      <c r="EM1450" s="9">
        <v>0</v>
      </c>
      <c r="EN1450" s="9">
        <v>0</v>
      </c>
      <c r="EO1450" s="9">
        <v>0</v>
      </c>
      <c r="EP1450" s="9">
        <v>0</v>
      </c>
      <c r="EQ1450" s="9">
        <v>0</v>
      </c>
      <c r="ER1450" s="9">
        <v>0</v>
      </c>
      <c r="ES1450" s="9">
        <v>0</v>
      </c>
      <c r="ET1450" s="9">
        <v>0</v>
      </c>
      <c r="EU1450" s="9">
        <v>0</v>
      </c>
      <c r="EV1450" s="9">
        <v>0</v>
      </c>
      <c r="EW1450" s="9">
        <v>0</v>
      </c>
      <c r="EX1450" s="9">
        <v>0</v>
      </c>
      <c r="EY1450" s="9">
        <v>0</v>
      </c>
      <c r="EZ1450" s="9">
        <v>0</v>
      </c>
      <c r="FA1450" s="9">
        <v>0</v>
      </c>
      <c r="FB1450" s="9">
        <v>0</v>
      </c>
      <c r="FC1450" s="9">
        <v>0</v>
      </c>
      <c r="FD1450" s="9">
        <v>0</v>
      </c>
      <c r="FE1450" s="9">
        <v>0</v>
      </c>
      <c r="FF1450">
        <v>0</v>
      </c>
    </row>
    <row r="1451" spans="1:162" x14ac:dyDescent="0.2">
      <c r="A1451" t="s">
        <v>1304</v>
      </c>
      <c r="B1451" t="s">
        <v>3831</v>
      </c>
      <c r="C1451" t="s">
        <v>4599</v>
      </c>
      <c r="D1451" s="1">
        <v>0</v>
      </c>
      <c r="E1451" s="1">
        <v>0</v>
      </c>
      <c r="F1451" s="4">
        <v>0</v>
      </c>
      <c r="G1451" s="4">
        <v>0</v>
      </c>
      <c r="H1451" s="5">
        <v>0</v>
      </c>
      <c r="I1451">
        <v>0</v>
      </c>
      <c r="J1451" s="4">
        <v>0</v>
      </c>
      <c r="K1451">
        <v>0</v>
      </c>
      <c r="L1451" s="5">
        <v>0</v>
      </c>
      <c r="M1451">
        <v>0</v>
      </c>
      <c r="N1451" s="4">
        <v>0</v>
      </c>
      <c r="O1451">
        <v>0</v>
      </c>
      <c r="P1451" s="5">
        <v>0</v>
      </c>
      <c r="Q1451">
        <v>0</v>
      </c>
      <c r="R1451" s="4">
        <v>0</v>
      </c>
      <c r="S1451">
        <v>0</v>
      </c>
      <c r="T1451" s="5">
        <v>0</v>
      </c>
      <c r="U1451">
        <v>3</v>
      </c>
      <c r="V1451" s="4">
        <v>0</v>
      </c>
      <c r="W1451">
        <v>0</v>
      </c>
      <c r="X1451" s="5">
        <v>3</v>
      </c>
      <c r="Y1451">
        <v>3</v>
      </c>
      <c r="Z1451" s="4">
        <v>0</v>
      </c>
      <c r="AA1451">
        <v>0</v>
      </c>
      <c r="AB1451" s="5">
        <v>3</v>
      </c>
      <c r="AD1451">
        <v>0</v>
      </c>
      <c r="AE1451">
        <v>0</v>
      </c>
      <c r="AF1451" s="4">
        <v>0</v>
      </c>
      <c r="AG1451">
        <v>0</v>
      </c>
      <c r="AH1451" s="5">
        <v>0</v>
      </c>
      <c r="AI1451">
        <v>0</v>
      </c>
      <c r="AJ1451" s="4">
        <v>0</v>
      </c>
      <c r="AK1451">
        <v>0</v>
      </c>
      <c r="AL1451" s="5">
        <v>0</v>
      </c>
      <c r="AM1451">
        <v>0</v>
      </c>
      <c r="AN1451" s="4">
        <v>0</v>
      </c>
      <c r="AO1451">
        <v>0</v>
      </c>
      <c r="AP1451" s="5">
        <v>0</v>
      </c>
      <c r="AQ1451">
        <v>0</v>
      </c>
      <c r="AR1451" s="4">
        <v>0</v>
      </c>
      <c r="AS1451">
        <v>0</v>
      </c>
      <c r="AT1451" s="5">
        <v>0</v>
      </c>
      <c r="AU1451">
        <v>3</v>
      </c>
      <c r="AV1451" s="4">
        <v>0</v>
      </c>
      <c r="AW1451">
        <v>0</v>
      </c>
      <c r="AX1451" s="5">
        <v>3</v>
      </c>
      <c r="AY1451">
        <v>3</v>
      </c>
      <c r="AZ1451" s="4">
        <v>0</v>
      </c>
      <c r="BA1451">
        <v>0</v>
      </c>
      <c r="BB1451" s="5">
        <v>3</v>
      </c>
      <c r="BD1451">
        <v>0</v>
      </c>
      <c r="BE1451">
        <v>0</v>
      </c>
      <c r="BF1451" s="4">
        <v>0</v>
      </c>
      <c r="BG1451">
        <v>0</v>
      </c>
      <c r="BH1451" s="5">
        <v>0</v>
      </c>
      <c r="BI1451">
        <v>0</v>
      </c>
      <c r="BJ1451" s="4">
        <v>0</v>
      </c>
      <c r="BK1451">
        <v>0</v>
      </c>
      <c r="BL1451" s="5">
        <v>0</v>
      </c>
      <c r="BM1451">
        <v>0</v>
      </c>
      <c r="BN1451" s="4">
        <v>0</v>
      </c>
      <c r="BO1451">
        <v>0</v>
      </c>
      <c r="BP1451" s="5">
        <v>0</v>
      </c>
      <c r="BQ1451">
        <v>3</v>
      </c>
      <c r="BR1451" s="4">
        <v>0</v>
      </c>
      <c r="BS1451">
        <v>0</v>
      </c>
      <c r="BT1451" s="5">
        <v>3</v>
      </c>
      <c r="BU1451">
        <v>3</v>
      </c>
      <c r="BV1451" s="4">
        <v>0</v>
      </c>
      <c r="BW1451">
        <v>0</v>
      </c>
      <c r="BX1451" s="5">
        <v>3</v>
      </c>
      <c r="BY1451">
        <v>3</v>
      </c>
      <c r="BZ1451" s="4">
        <v>0</v>
      </c>
      <c r="CA1451">
        <v>0</v>
      </c>
      <c r="CB1451" s="5">
        <v>3</v>
      </c>
      <c r="CD1451">
        <v>0</v>
      </c>
      <c r="CE1451">
        <v>0</v>
      </c>
      <c r="CF1451" s="4">
        <v>0</v>
      </c>
      <c r="CG1451">
        <v>0</v>
      </c>
      <c r="CH1451" s="5">
        <v>0</v>
      </c>
      <c r="CI1451">
        <v>0</v>
      </c>
      <c r="CJ1451" s="4">
        <v>0</v>
      </c>
      <c r="CK1451">
        <v>0</v>
      </c>
      <c r="CL1451" s="5">
        <v>0</v>
      </c>
      <c r="CM1451">
        <v>0</v>
      </c>
      <c r="CN1451" s="4">
        <v>0</v>
      </c>
      <c r="CO1451">
        <v>0</v>
      </c>
      <c r="CP1451" s="5">
        <v>0</v>
      </c>
      <c r="CQ1451">
        <v>3</v>
      </c>
      <c r="CR1451" s="4">
        <v>0</v>
      </c>
      <c r="CS1451">
        <v>0</v>
      </c>
      <c r="CT1451" s="5">
        <v>3</v>
      </c>
      <c r="CU1451">
        <v>3</v>
      </c>
      <c r="CV1451" s="4">
        <v>0</v>
      </c>
      <c r="CW1451">
        <v>0</v>
      </c>
      <c r="CX1451" s="5">
        <v>3</v>
      </c>
      <c r="CY1451" s="21">
        <v>0</v>
      </c>
      <c r="CZ1451" s="21">
        <v>0</v>
      </c>
      <c r="DA1451" s="21">
        <v>0</v>
      </c>
      <c r="DB1451" s="5">
        <v>0</v>
      </c>
      <c r="DD1451" s="8">
        <v>0</v>
      </c>
      <c r="DE1451" s="8">
        <v>0</v>
      </c>
      <c r="DF1451" s="8">
        <v>0</v>
      </c>
      <c r="DG1451" s="8">
        <v>0</v>
      </c>
      <c r="DH1451" s="8">
        <v>0</v>
      </c>
      <c r="DI1451" s="8">
        <v>0</v>
      </c>
      <c r="DJ1451" s="8">
        <v>0</v>
      </c>
      <c r="DK1451" s="8">
        <v>0</v>
      </c>
      <c r="DL1451" s="8">
        <v>0</v>
      </c>
      <c r="DM1451" s="8">
        <v>0</v>
      </c>
      <c r="DN1451" s="8">
        <v>0</v>
      </c>
      <c r="DO1451" s="8">
        <v>0</v>
      </c>
      <c r="DP1451" s="8">
        <v>0</v>
      </c>
      <c r="DQ1451" s="8">
        <v>0</v>
      </c>
      <c r="DR1451" s="8">
        <v>0</v>
      </c>
      <c r="DS1451" s="8">
        <v>0</v>
      </c>
      <c r="DT1451" s="8">
        <v>0</v>
      </c>
      <c r="DU1451" s="8">
        <v>0</v>
      </c>
      <c r="DV1451" s="8">
        <v>0</v>
      </c>
      <c r="DW1451" s="8">
        <v>0</v>
      </c>
      <c r="DX1451" s="8">
        <v>0</v>
      </c>
      <c r="DY1451" s="8">
        <v>0</v>
      </c>
      <c r="DZ1451" s="8">
        <v>0</v>
      </c>
      <c r="EA1451" s="8">
        <v>0</v>
      </c>
      <c r="EB1451" s="8">
        <v>0</v>
      </c>
      <c r="EC1451" s="8">
        <v>0</v>
      </c>
      <c r="ED1451" s="20">
        <v>0</v>
      </c>
      <c r="EF1451" s="9">
        <v>0</v>
      </c>
      <c r="EG1451" s="9">
        <v>0</v>
      </c>
      <c r="EH1451" s="9">
        <v>0</v>
      </c>
      <c r="EI1451" s="9">
        <v>0</v>
      </c>
      <c r="EJ1451" s="9">
        <v>0</v>
      </c>
      <c r="EK1451" s="9">
        <v>0</v>
      </c>
      <c r="EL1451" s="9">
        <v>0</v>
      </c>
      <c r="EM1451" s="9">
        <v>0</v>
      </c>
      <c r="EN1451" s="9">
        <v>0</v>
      </c>
      <c r="EO1451" s="9">
        <v>0</v>
      </c>
      <c r="EP1451" s="9">
        <v>0</v>
      </c>
      <c r="EQ1451" s="9">
        <v>0</v>
      </c>
      <c r="ER1451" s="9">
        <v>0</v>
      </c>
      <c r="ES1451" s="9">
        <v>0</v>
      </c>
      <c r="ET1451" s="9">
        <v>0</v>
      </c>
      <c r="EU1451" s="9">
        <v>0</v>
      </c>
      <c r="EV1451" s="9">
        <v>0</v>
      </c>
      <c r="EW1451" s="9">
        <v>0</v>
      </c>
      <c r="EX1451" s="9">
        <v>0</v>
      </c>
      <c r="EY1451" s="9">
        <v>0</v>
      </c>
      <c r="EZ1451" s="9">
        <v>0</v>
      </c>
      <c r="FA1451" s="9">
        <v>0</v>
      </c>
      <c r="FB1451" s="9">
        <v>0</v>
      </c>
      <c r="FC1451" s="9">
        <v>0</v>
      </c>
      <c r="FD1451" s="9">
        <v>0</v>
      </c>
      <c r="FE1451" s="9">
        <v>0</v>
      </c>
      <c r="FF1451">
        <v>0</v>
      </c>
    </row>
    <row r="1452" spans="1:162" x14ac:dyDescent="0.2">
      <c r="A1452" t="s">
        <v>1341</v>
      </c>
      <c r="B1452" t="s">
        <v>3832</v>
      </c>
      <c r="C1452" t="s">
        <v>4599</v>
      </c>
      <c r="D1452" s="1">
        <v>0</v>
      </c>
      <c r="E1452" s="1">
        <v>0</v>
      </c>
      <c r="F1452" s="4">
        <v>0</v>
      </c>
      <c r="G1452" s="4">
        <v>0</v>
      </c>
      <c r="H1452" s="5">
        <v>0</v>
      </c>
      <c r="I1452">
        <v>0</v>
      </c>
      <c r="J1452" s="4">
        <v>0</v>
      </c>
      <c r="K1452">
        <v>0</v>
      </c>
      <c r="L1452" s="5">
        <v>0</v>
      </c>
      <c r="M1452">
        <v>0</v>
      </c>
      <c r="N1452" s="4">
        <v>0</v>
      </c>
      <c r="O1452">
        <v>0</v>
      </c>
      <c r="P1452" s="5">
        <v>0</v>
      </c>
      <c r="Q1452">
        <v>0</v>
      </c>
      <c r="R1452" s="4">
        <v>0</v>
      </c>
      <c r="S1452">
        <v>0</v>
      </c>
      <c r="T1452" s="5">
        <v>0</v>
      </c>
      <c r="U1452">
        <v>3</v>
      </c>
      <c r="V1452" s="4">
        <v>0</v>
      </c>
      <c r="W1452">
        <v>0</v>
      </c>
      <c r="X1452" s="5">
        <v>3</v>
      </c>
      <c r="Y1452">
        <v>3</v>
      </c>
      <c r="Z1452" s="4">
        <v>0</v>
      </c>
      <c r="AA1452">
        <v>0</v>
      </c>
      <c r="AB1452" s="5">
        <v>3</v>
      </c>
      <c r="AD1452">
        <v>0</v>
      </c>
      <c r="AE1452">
        <v>0</v>
      </c>
      <c r="AF1452" s="4">
        <v>0</v>
      </c>
      <c r="AG1452">
        <v>0</v>
      </c>
      <c r="AH1452" s="5">
        <v>0</v>
      </c>
      <c r="AI1452">
        <v>0</v>
      </c>
      <c r="AJ1452" s="4">
        <v>0</v>
      </c>
      <c r="AK1452">
        <v>0</v>
      </c>
      <c r="AL1452" s="5">
        <v>0</v>
      </c>
      <c r="AM1452">
        <v>0</v>
      </c>
      <c r="AN1452" s="4">
        <v>0</v>
      </c>
      <c r="AO1452">
        <v>0</v>
      </c>
      <c r="AP1452" s="5">
        <v>0</v>
      </c>
      <c r="AQ1452">
        <v>0</v>
      </c>
      <c r="AR1452" s="4">
        <v>0</v>
      </c>
      <c r="AS1452">
        <v>0</v>
      </c>
      <c r="AT1452" s="5">
        <v>0</v>
      </c>
      <c r="AU1452">
        <v>3</v>
      </c>
      <c r="AV1452" s="4">
        <v>0</v>
      </c>
      <c r="AW1452">
        <v>0</v>
      </c>
      <c r="AX1452" s="5">
        <v>3</v>
      </c>
      <c r="AY1452">
        <v>3</v>
      </c>
      <c r="AZ1452" s="4">
        <v>0</v>
      </c>
      <c r="BA1452">
        <v>0</v>
      </c>
      <c r="BB1452" s="5">
        <v>3</v>
      </c>
      <c r="BD1452">
        <v>0</v>
      </c>
      <c r="BE1452">
        <v>0</v>
      </c>
      <c r="BF1452" s="4">
        <v>0</v>
      </c>
      <c r="BG1452">
        <v>0</v>
      </c>
      <c r="BH1452" s="5">
        <v>0</v>
      </c>
      <c r="BI1452">
        <v>0</v>
      </c>
      <c r="BJ1452" s="4">
        <v>0</v>
      </c>
      <c r="BK1452">
        <v>0</v>
      </c>
      <c r="BL1452" s="5">
        <v>0</v>
      </c>
      <c r="BM1452">
        <v>0</v>
      </c>
      <c r="BN1452" s="4">
        <v>0</v>
      </c>
      <c r="BO1452">
        <v>0</v>
      </c>
      <c r="BP1452" s="5">
        <v>0</v>
      </c>
      <c r="BQ1452">
        <v>0</v>
      </c>
      <c r="BR1452" s="4">
        <v>0</v>
      </c>
      <c r="BS1452">
        <v>0</v>
      </c>
      <c r="BT1452" s="5">
        <v>0</v>
      </c>
      <c r="BU1452">
        <v>3</v>
      </c>
      <c r="BV1452" s="4">
        <v>0</v>
      </c>
      <c r="BW1452">
        <v>0</v>
      </c>
      <c r="BX1452" s="5">
        <v>3</v>
      </c>
      <c r="BY1452">
        <v>3</v>
      </c>
      <c r="BZ1452" s="4">
        <v>0</v>
      </c>
      <c r="CA1452">
        <v>0</v>
      </c>
      <c r="CB1452" s="5">
        <v>3</v>
      </c>
      <c r="CD1452">
        <v>0</v>
      </c>
      <c r="CE1452">
        <v>0</v>
      </c>
      <c r="CF1452" s="4">
        <v>0</v>
      </c>
      <c r="CG1452">
        <v>0</v>
      </c>
      <c r="CH1452" s="5">
        <v>0</v>
      </c>
      <c r="CI1452">
        <v>0</v>
      </c>
      <c r="CJ1452" s="4">
        <v>0</v>
      </c>
      <c r="CK1452">
        <v>0</v>
      </c>
      <c r="CL1452" s="5">
        <v>0</v>
      </c>
      <c r="CM1452">
        <v>0</v>
      </c>
      <c r="CN1452" s="4">
        <v>0</v>
      </c>
      <c r="CO1452">
        <v>0</v>
      </c>
      <c r="CP1452" s="5">
        <v>0</v>
      </c>
      <c r="CQ1452">
        <v>3</v>
      </c>
      <c r="CR1452" s="4">
        <v>0</v>
      </c>
      <c r="CS1452">
        <v>0</v>
      </c>
      <c r="CT1452" s="5">
        <v>3</v>
      </c>
      <c r="CU1452">
        <v>3</v>
      </c>
      <c r="CV1452" s="4">
        <v>0</v>
      </c>
      <c r="CW1452">
        <v>0</v>
      </c>
      <c r="CX1452" s="5">
        <v>3</v>
      </c>
      <c r="CY1452" s="21">
        <v>0</v>
      </c>
      <c r="CZ1452" s="21">
        <v>0</v>
      </c>
      <c r="DA1452" s="21">
        <v>0</v>
      </c>
      <c r="DB1452" s="5">
        <v>0</v>
      </c>
      <c r="DD1452" s="8">
        <v>0</v>
      </c>
      <c r="DE1452" s="8">
        <v>0</v>
      </c>
      <c r="DF1452" s="8">
        <v>0</v>
      </c>
      <c r="DG1452" s="8">
        <v>0</v>
      </c>
      <c r="DH1452" s="8">
        <v>0</v>
      </c>
      <c r="DI1452" s="8">
        <v>0</v>
      </c>
      <c r="DJ1452" s="8">
        <v>0</v>
      </c>
      <c r="DK1452" s="8">
        <v>0</v>
      </c>
      <c r="DL1452" s="8">
        <v>0</v>
      </c>
      <c r="DM1452" s="8">
        <v>0</v>
      </c>
      <c r="DN1452" s="8">
        <v>0</v>
      </c>
      <c r="DO1452" s="8">
        <v>0</v>
      </c>
      <c r="DP1452" s="8">
        <v>0</v>
      </c>
      <c r="DQ1452" s="8">
        <v>0</v>
      </c>
      <c r="DR1452" s="8">
        <v>0</v>
      </c>
      <c r="DS1452" s="8">
        <v>0</v>
      </c>
      <c r="DT1452" s="8">
        <v>0</v>
      </c>
      <c r="DU1452" s="8">
        <v>0</v>
      </c>
      <c r="DV1452" s="8">
        <v>0</v>
      </c>
      <c r="DW1452" s="8">
        <v>0</v>
      </c>
      <c r="DX1452" s="8">
        <v>0</v>
      </c>
      <c r="DY1452" s="8">
        <v>0</v>
      </c>
      <c r="DZ1452" s="8">
        <v>0</v>
      </c>
      <c r="EA1452" s="8">
        <v>0</v>
      </c>
      <c r="EB1452" s="8">
        <v>0</v>
      </c>
      <c r="EC1452" s="8">
        <v>0</v>
      </c>
      <c r="ED1452" s="20">
        <v>0</v>
      </c>
      <c r="EF1452" s="9">
        <v>0</v>
      </c>
      <c r="EG1452" s="9">
        <v>0</v>
      </c>
      <c r="EH1452" s="9">
        <v>0</v>
      </c>
      <c r="EI1452" s="9">
        <v>0</v>
      </c>
      <c r="EJ1452" s="9">
        <v>0</v>
      </c>
      <c r="EK1452" s="9">
        <v>0</v>
      </c>
      <c r="EL1452" s="9">
        <v>0</v>
      </c>
      <c r="EM1452" s="9">
        <v>0</v>
      </c>
      <c r="EN1452" s="9">
        <v>0</v>
      </c>
      <c r="EO1452" s="9">
        <v>0</v>
      </c>
      <c r="EP1452" s="9">
        <v>0</v>
      </c>
      <c r="EQ1452" s="9">
        <v>0</v>
      </c>
      <c r="ER1452" s="9">
        <v>0</v>
      </c>
      <c r="ES1452" s="9">
        <v>0</v>
      </c>
      <c r="ET1452" s="9">
        <v>0</v>
      </c>
      <c r="EU1452" s="9">
        <v>0</v>
      </c>
      <c r="EV1452" s="9">
        <v>0</v>
      </c>
      <c r="EW1452" s="9">
        <v>0</v>
      </c>
      <c r="EX1452" s="9">
        <v>0</v>
      </c>
      <c r="EY1452" s="9">
        <v>0</v>
      </c>
      <c r="EZ1452" s="9">
        <v>0</v>
      </c>
      <c r="FA1452" s="9">
        <v>0</v>
      </c>
      <c r="FB1452" s="9">
        <v>0</v>
      </c>
      <c r="FC1452" s="9">
        <v>0</v>
      </c>
      <c r="FD1452" s="9">
        <v>0</v>
      </c>
      <c r="FE1452" s="9">
        <v>0</v>
      </c>
      <c r="FF1452">
        <v>0</v>
      </c>
    </row>
    <row r="1453" spans="1:162" x14ac:dyDescent="0.2">
      <c r="A1453" t="s">
        <v>1527</v>
      </c>
      <c r="B1453" t="s">
        <v>3833</v>
      </c>
      <c r="C1453" t="s">
        <v>4599</v>
      </c>
      <c r="D1453" s="1">
        <v>0</v>
      </c>
      <c r="E1453" s="1">
        <v>0</v>
      </c>
      <c r="F1453" s="4">
        <v>0</v>
      </c>
      <c r="G1453" s="4">
        <v>0</v>
      </c>
      <c r="H1453" s="5">
        <v>0</v>
      </c>
      <c r="I1453">
        <v>0</v>
      </c>
      <c r="J1453" s="4">
        <v>0</v>
      </c>
      <c r="K1453">
        <v>0</v>
      </c>
      <c r="L1453" s="5">
        <v>0</v>
      </c>
      <c r="M1453">
        <v>0</v>
      </c>
      <c r="N1453" s="4">
        <v>0</v>
      </c>
      <c r="O1453">
        <v>0</v>
      </c>
      <c r="P1453" s="5">
        <v>0</v>
      </c>
      <c r="Q1453">
        <v>0</v>
      </c>
      <c r="R1453" s="4">
        <v>0</v>
      </c>
      <c r="S1453">
        <v>0</v>
      </c>
      <c r="T1453" s="5">
        <v>0</v>
      </c>
      <c r="U1453">
        <v>1</v>
      </c>
      <c r="V1453" s="4">
        <v>0</v>
      </c>
      <c r="W1453">
        <v>0</v>
      </c>
      <c r="X1453" s="5">
        <v>1</v>
      </c>
      <c r="Y1453">
        <v>1</v>
      </c>
      <c r="Z1453" s="4">
        <v>0</v>
      </c>
      <c r="AA1453">
        <v>0</v>
      </c>
      <c r="AB1453" s="5">
        <v>1</v>
      </c>
      <c r="AD1453">
        <v>0</v>
      </c>
      <c r="AE1453">
        <v>0</v>
      </c>
      <c r="AF1453" s="4">
        <v>0</v>
      </c>
      <c r="AG1453">
        <v>0</v>
      </c>
      <c r="AH1453" s="5">
        <v>0</v>
      </c>
      <c r="AI1453">
        <v>0</v>
      </c>
      <c r="AJ1453" s="4">
        <v>0</v>
      </c>
      <c r="AK1453">
        <v>0</v>
      </c>
      <c r="AL1453" s="5">
        <v>0</v>
      </c>
      <c r="AM1453">
        <v>0</v>
      </c>
      <c r="AN1453" s="4">
        <v>0</v>
      </c>
      <c r="AO1453">
        <v>0</v>
      </c>
      <c r="AP1453" s="5">
        <v>0</v>
      </c>
      <c r="AQ1453">
        <v>0</v>
      </c>
      <c r="AR1453" s="4">
        <v>0</v>
      </c>
      <c r="AS1453">
        <v>0</v>
      </c>
      <c r="AT1453" s="5">
        <v>0</v>
      </c>
      <c r="AU1453">
        <v>1</v>
      </c>
      <c r="AV1453" s="4">
        <v>0</v>
      </c>
      <c r="AW1453">
        <v>0</v>
      </c>
      <c r="AX1453" s="5">
        <v>1</v>
      </c>
      <c r="AY1453">
        <v>1</v>
      </c>
      <c r="AZ1453" s="4">
        <v>0</v>
      </c>
      <c r="BA1453">
        <v>0</v>
      </c>
      <c r="BB1453" s="5">
        <v>1</v>
      </c>
      <c r="BD1453">
        <v>0</v>
      </c>
      <c r="BE1453">
        <v>0</v>
      </c>
      <c r="BF1453" s="4">
        <v>0</v>
      </c>
      <c r="BG1453">
        <v>0</v>
      </c>
      <c r="BH1453" s="5">
        <v>0</v>
      </c>
      <c r="BI1453">
        <v>0</v>
      </c>
      <c r="BJ1453" s="4">
        <v>0</v>
      </c>
      <c r="BK1453">
        <v>0</v>
      </c>
      <c r="BL1453" s="5">
        <v>0</v>
      </c>
      <c r="BM1453">
        <v>0</v>
      </c>
      <c r="BN1453" s="4">
        <v>0</v>
      </c>
      <c r="BO1453">
        <v>0</v>
      </c>
      <c r="BP1453" s="5">
        <v>0</v>
      </c>
      <c r="BQ1453">
        <v>0</v>
      </c>
      <c r="BR1453" s="4">
        <v>0</v>
      </c>
      <c r="BS1453">
        <v>0</v>
      </c>
      <c r="BT1453" s="5">
        <v>0</v>
      </c>
      <c r="BU1453">
        <v>1</v>
      </c>
      <c r="BV1453" s="4">
        <v>0</v>
      </c>
      <c r="BW1453">
        <v>0</v>
      </c>
      <c r="BX1453" s="5">
        <v>1</v>
      </c>
      <c r="BY1453">
        <v>1</v>
      </c>
      <c r="BZ1453" s="4">
        <v>0</v>
      </c>
      <c r="CA1453">
        <v>0</v>
      </c>
      <c r="CB1453" s="5">
        <v>1</v>
      </c>
      <c r="CD1453">
        <v>0</v>
      </c>
      <c r="CE1453">
        <v>0</v>
      </c>
      <c r="CF1453" s="4">
        <v>0</v>
      </c>
      <c r="CG1453">
        <v>0</v>
      </c>
      <c r="CH1453" s="5">
        <v>0</v>
      </c>
      <c r="CI1453">
        <v>0</v>
      </c>
      <c r="CJ1453" s="4">
        <v>0</v>
      </c>
      <c r="CK1453">
        <v>0</v>
      </c>
      <c r="CL1453" s="5">
        <v>0</v>
      </c>
      <c r="CM1453">
        <v>0</v>
      </c>
      <c r="CN1453" s="4">
        <v>0</v>
      </c>
      <c r="CO1453">
        <v>0</v>
      </c>
      <c r="CP1453" s="5">
        <v>0</v>
      </c>
      <c r="CQ1453">
        <v>1</v>
      </c>
      <c r="CR1453" s="4">
        <v>0</v>
      </c>
      <c r="CS1453">
        <v>0</v>
      </c>
      <c r="CT1453" s="5">
        <v>1</v>
      </c>
      <c r="CU1453">
        <v>1</v>
      </c>
      <c r="CV1453" s="4">
        <v>0</v>
      </c>
      <c r="CW1453">
        <v>0</v>
      </c>
      <c r="CX1453" s="5">
        <v>1</v>
      </c>
      <c r="CY1453" s="21">
        <v>0</v>
      </c>
      <c r="CZ1453" s="21">
        <v>0</v>
      </c>
      <c r="DA1453" s="21">
        <v>0</v>
      </c>
      <c r="DB1453" s="5">
        <v>0</v>
      </c>
      <c r="DD1453" s="8">
        <v>0</v>
      </c>
      <c r="DE1453" s="8">
        <v>0</v>
      </c>
      <c r="DF1453" s="8">
        <v>0</v>
      </c>
      <c r="DG1453" s="8">
        <v>0</v>
      </c>
      <c r="DH1453" s="8">
        <v>0</v>
      </c>
      <c r="DI1453" s="8">
        <v>0</v>
      </c>
      <c r="DJ1453" s="8">
        <v>0</v>
      </c>
      <c r="DK1453" s="8">
        <v>0</v>
      </c>
      <c r="DL1453" s="8">
        <v>0</v>
      </c>
      <c r="DM1453" s="8">
        <v>0</v>
      </c>
      <c r="DN1453" s="8">
        <v>0</v>
      </c>
      <c r="DO1453" s="8">
        <v>0</v>
      </c>
      <c r="DP1453" s="8">
        <v>0</v>
      </c>
      <c r="DQ1453" s="8">
        <v>0</v>
      </c>
      <c r="DR1453" s="8">
        <v>0</v>
      </c>
      <c r="DS1453" s="8">
        <v>0</v>
      </c>
      <c r="DT1453" s="8">
        <v>0</v>
      </c>
      <c r="DU1453" s="8">
        <v>0</v>
      </c>
      <c r="DV1453" s="8">
        <v>0</v>
      </c>
      <c r="DW1453" s="8">
        <v>0</v>
      </c>
      <c r="DX1453" s="8">
        <v>0</v>
      </c>
      <c r="DY1453" s="8">
        <v>0</v>
      </c>
      <c r="DZ1453" s="8">
        <v>0</v>
      </c>
      <c r="EA1453" s="8">
        <v>0</v>
      </c>
      <c r="EB1453" s="8">
        <v>0</v>
      </c>
      <c r="EC1453" s="8">
        <v>0</v>
      </c>
      <c r="ED1453" s="20">
        <v>0</v>
      </c>
      <c r="EF1453" s="9">
        <v>0</v>
      </c>
      <c r="EG1453" s="9">
        <v>0</v>
      </c>
      <c r="EH1453" s="9">
        <v>0</v>
      </c>
      <c r="EI1453" s="9">
        <v>0</v>
      </c>
      <c r="EJ1453" s="9">
        <v>0</v>
      </c>
      <c r="EK1453" s="9">
        <v>0</v>
      </c>
      <c r="EL1453" s="9">
        <v>0</v>
      </c>
      <c r="EM1453" s="9">
        <v>0</v>
      </c>
      <c r="EN1453" s="9">
        <v>0</v>
      </c>
      <c r="EO1453" s="9">
        <v>0</v>
      </c>
      <c r="EP1453" s="9">
        <v>0</v>
      </c>
      <c r="EQ1453" s="9">
        <v>0</v>
      </c>
      <c r="ER1453" s="9">
        <v>0</v>
      </c>
      <c r="ES1453" s="9">
        <v>0</v>
      </c>
      <c r="ET1453" s="9">
        <v>0</v>
      </c>
      <c r="EU1453" s="9">
        <v>0</v>
      </c>
      <c r="EV1453" s="9">
        <v>0</v>
      </c>
      <c r="EW1453" s="9">
        <v>0</v>
      </c>
      <c r="EX1453" s="9">
        <v>0</v>
      </c>
      <c r="EY1453" s="9">
        <v>0</v>
      </c>
      <c r="EZ1453" s="9">
        <v>0</v>
      </c>
      <c r="FA1453" s="9">
        <v>0</v>
      </c>
      <c r="FB1453" s="9">
        <v>0</v>
      </c>
      <c r="FC1453" s="9">
        <v>0</v>
      </c>
      <c r="FD1453" s="9">
        <v>0</v>
      </c>
      <c r="FE1453" s="9">
        <v>0</v>
      </c>
      <c r="FF1453">
        <v>0</v>
      </c>
    </row>
    <row r="1454" spans="1:162" x14ac:dyDescent="0.2">
      <c r="A1454" t="s">
        <v>1339</v>
      </c>
      <c r="B1454" t="s">
        <v>3834</v>
      </c>
      <c r="C1454" t="s">
        <v>4599</v>
      </c>
      <c r="D1454" s="1">
        <v>0</v>
      </c>
      <c r="E1454" s="1">
        <v>0</v>
      </c>
      <c r="F1454" s="4">
        <v>0</v>
      </c>
      <c r="G1454" s="4">
        <v>0</v>
      </c>
      <c r="H1454" s="5">
        <v>0</v>
      </c>
      <c r="I1454">
        <v>0</v>
      </c>
      <c r="J1454" s="4">
        <v>0</v>
      </c>
      <c r="K1454">
        <v>0</v>
      </c>
      <c r="L1454" s="5">
        <v>0</v>
      </c>
      <c r="M1454">
        <v>0</v>
      </c>
      <c r="N1454" s="4">
        <v>0</v>
      </c>
      <c r="O1454">
        <v>0</v>
      </c>
      <c r="P1454" s="5">
        <v>0</v>
      </c>
      <c r="Q1454">
        <v>0</v>
      </c>
      <c r="R1454" s="4">
        <v>0</v>
      </c>
      <c r="S1454">
        <v>0</v>
      </c>
      <c r="T1454" s="5">
        <v>0</v>
      </c>
      <c r="U1454">
        <v>6</v>
      </c>
      <c r="V1454" s="4">
        <v>0</v>
      </c>
      <c r="W1454">
        <v>0</v>
      </c>
      <c r="X1454" s="5">
        <v>6</v>
      </c>
      <c r="Y1454">
        <v>6</v>
      </c>
      <c r="Z1454" s="4">
        <v>0</v>
      </c>
      <c r="AA1454">
        <v>0</v>
      </c>
      <c r="AB1454" s="5">
        <v>6</v>
      </c>
      <c r="AD1454">
        <v>0</v>
      </c>
      <c r="AE1454">
        <v>0</v>
      </c>
      <c r="AF1454" s="4">
        <v>0</v>
      </c>
      <c r="AG1454">
        <v>0</v>
      </c>
      <c r="AH1454" s="5">
        <v>0</v>
      </c>
      <c r="AI1454">
        <v>0</v>
      </c>
      <c r="AJ1454" s="4">
        <v>0</v>
      </c>
      <c r="AK1454">
        <v>0</v>
      </c>
      <c r="AL1454" s="5">
        <v>0</v>
      </c>
      <c r="AM1454">
        <v>0</v>
      </c>
      <c r="AN1454" s="4">
        <v>0</v>
      </c>
      <c r="AO1454">
        <v>0</v>
      </c>
      <c r="AP1454" s="5">
        <v>0</v>
      </c>
      <c r="AQ1454">
        <v>0</v>
      </c>
      <c r="AR1454" s="4">
        <v>0</v>
      </c>
      <c r="AS1454">
        <v>0</v>
      </c>
      <c r="AT1454" s="5">
        <v>0</v>
      </c>
      <c r="AU1454">
        <v>6</v>
      </c>
      <c r="AV1454" s="4">
        <v>0</v>
      </c>
      <c r="AW1454">
        <v>0</v>
      </c>
      <c r="AX1454" s="5">
        <v>6</v>
      </c>
      <c r="AY1454">
        <v>6</v>
      </c>
      <c r="AZ1454" s="4">
        <v>0</v>
      </c>
      <c r="BA1454">
        <v>0</v>
      </c>
      <c r="BB1454" s="5">
        <v>6</v>
      </c>
      <c r="BD1454">
        <v>0</v>
      </c>
      <c r="BE1454">
        <v>0</v>
      </c>
      <c r="BF1454" s="4">
        <v>0</v>
      </c>
      <c r="BG1454">
        <v>0</v>
      </c>
      <c r="BH1454" s="5">
        <v>0</v>
      </c>
      <c r="BI1454">
        <v>0</v>
      </c>
      <c r="BJ1454" s="4">
        <v>0</v>
      </c>
      <c r="BK1454">
        <v>0</v>
      </c>
      <c r="BL1454" s="5">
        <v>0</v>
      </c>
      <c r="BM1454">
        <v>0</v>
      </c>
      <c r="BN1454" s="4">
        <v>0</v>
      </c>
      <c r="BO1454">
        <v>0</v>
      </c>
      <c r="BP1454" s="5">
        <v>0</v>
      </c>
      <c r="BQ1454">
        <v>0</v>
      </c>
      <c r="BR1454" s="4">
        <v>0</v>
      </c>
      <c r="BS1454">
        <v>0</v>
      </c>
      <c r="BT1454" s="5">
        <v>0</v>
      </c>
      <c r="BU1454">
        <v>6</v>
      </c>
      <c r="BV1454" s="4">
        <v>0</v>
      </c>
      <c r="BW1454">
        <v>0</v>
      </c>
      <c r="BX1454" s="5">
        <v>6</v>
      </c>
      <c r="BY1454">
        <v>6</v>
      </c>
      <c r="BZ1454" s="4">
        <v>0</v>
      </c>
      <c r="CA1454">
        <v>0</v>
      </c>
      <c r="CB1454" s="5">
        <v>6</v>
      </c>
      <c r="CD1454">
        <v>0</v>
      </c>
      <c r="CE1454">
        <v>0</v>
      </c>
      <c r="CF1454" s="4">
        <v>0</v>
      </c>
      <c r="CG1454">
        <v>0</v>
      </c>
      <c r="CH1454" s="5">
        <v>0</v>
      </c>
      <c r="CI1454">
        <v>0</v>
      </c>
      <c r="CJ1454" s="4">
        <v>0</v>
      </c>
      <c r="CK1454">
        <v>0</v>
      </c>
      <c r="CL1454" s="5">
        <v>0</v>
      </c>
      <c r="CM1454">
        <v>0</v>
      </c>
      <c r="CN1454" s="4">
        <v>0</v>
      </c>
      <c r="CO1454">
        <v>0</v>
      </c>
      <c r="CP1454" s="5">
        <v>0</v>
      </c>
      <c r="CQ1454">
        <v>6</v>
      </c>
      <c r="CR1454" s="4">
        <v>0</v>
      </c>
      <c r="CS1454">
        <v>0</v>
      </c>
      <c r="CT1454" s="5">
        <v>6</v>
      </c>
      <c r="CU1454">
        <v>6</v>
      </c>
      <c r="CV1454" s="4">
        <v>0</v>
      </c>
      <c r="CW1454">
        <v>0</v>
      </c>
      <c r="CX1454" s="5">
        <v>6</v>
      </c>
      <c r="CY1454" s="21">
        <v>0</v>
      </c>
      <c r="CZ1454" s="21">
        <v>0</v>
      </c>
      <c r="DA1454" s="21">
        <v>0</v>
      </c>
      <c r="DB1454" s="5">
        <v>0</v>
      </c>
      <c r="DD1454" s="8">
        <v>0</v>
      </c>
      <c r="DE1454" s="8">
        <v>0</v>
      </c>
      <c r="DF1454" s="8">
        <v>0</v>
      </c>
      <c r="DG1454" s="8">
        <v>0</v>
      </c>
      <c r="DH1454" s="8">
        <v>0</v>
      </c>
      <c r="DI1454" s="8">
        <v>0</v>
      </c>
      <c r="DJ1454" s="8">
        <v>0</v>
      </c>
      <c r="DK1454" s="8">
        <v>0</v>
      </c>
      <c r="DL1454" s="8">
        <v>0</v>
      </c>
      <c r="DM1454" s="8">
        <v>0</v>
      </c>
      <c r="DN1454" s="8">
        <v>0</v>
      </c>
      <c r="DO1454" s="8">
        <v>0</v>
      </c>
      <c r="DP1454" s="8">
        <v>0</v>
      </c>
      <c r="DQ1454" s="8">
        <v>0</v>
      </c>
      <c r="DR1454" s="8">
        <v>0</v>
      </c>
      <c r="DS1454" s="8">
        <v>0</v>
      </c>
      <c r="DT1454" s="8">
        <v>0</v>
      </c>
      <c r="DU1454" s="8">
        <v>0</v>
      </c>
      <c r="DV1454" s="8">
        <v>0</v>
      </c>
      <c r="DW1454" s="8">
        <v>0</v>
      </c>
      <c r="DX1454" s="8">
        <v>0</v>
      </c>
      <c r="DY1454" s="8">
        <v>0</v>
      </c>
      <c r="DZ1454" s="8">
        <v>0</v>
      </c>
      <c r="EA1454" s="8">
        <v>0</v>
      </c>
      <c r="EB1454" s="8">
        <v>0</v>
      </c>
      <c r="EC1454" s="8">
        <v>0</v>
      </c>
      <c r="ED1454" s="20">
        <v>0</v>
      </c>
      <c r="EF1454" s="9">
        <v>0</v>
      </c>
      <c r="EG1454" s="9">
        <v>0</v>
      </c>
      <c r="EH1454" s="9">
        <v>0</v>
      </c>
      <c r="EI1454" s="9">
        <v>0</v>
      </c>
      <c r="EJ1454" s="9">
        <v>0</v>
      </c>
      <c r="EK1454" s="9">
        <v>0</v>
      </c>
      <c r="EL1454" s="9">
        <v>0</v>
      </c>
      <c r="EM1454" s="9">
        <v>0</v>
      </c>
      <c r="EN1454" s="9">
        <v>0</v>
      </c>
      <c r="EO1454" s="9">
        <v>0</v>
      </c>
      <c r="EP1454" s="9">
        <v>0</v>
      </c>
      <c r="EQ1454" s="9">
        <v>0</v>
      </c>
      <c r="ER1454" s="9">
        <v>0</v>
      </c>
      <c r="ES1454" s="9">
        <v>0</v>
      </c>
      <c r="ET1454" s="9">
        <v>0</v>
      </c>
      <c r="EU1454" s="9">
        <v>0</v>
      </c>
      <c r="EV1454" s="9">
        <v>0</v>
      </c>
      <c r="EW1454" s="9">
        <v>0</v>
      </c>
      <c r="EX1454" s="9">
        <v>0</v>
      </c>
      <c r="EY1454" s="9">
        <v>0</v>
      </c>
      <c r="EZ1454" s="9">
        <v>0</v>
      </c>
      <c r="FA1454" s="9">
        <v>0</v>
      </c>
      <c r="FB1454" s="9">
        <v>0</v>
      </c>
      <c r="FC1454" s="9">
        <v>0</v>
      </c>
      <c r="FD1454" s="9">
        <v>0</v>
      </c>
      <c r="FE1454" s="9">
        <v>0</v>
      </c>
      <c r="FF1454">
        <v>0</v>
      </c>
    </row>
    <row r="1455" spans="1:162" x14ac:dyDescent="0.2">
      <c r="A1455" t="s">
        <v>1643</v>
      </c>
      <c r="B1455" t="s">
        <v>3835</v>
      </c>
      <c r="C1455" t="s">
        <v>4599</v>
      </c>
      <c r="D1455" s="1">
        <v>0</v>
      </c>
      <c r="E1455" s="1">
        <v>0</v>
      </c>
      <c r="F1455" s="4">
        <v>0</v>
      </c>
      <c r="G1455" s="4">
        <v>0</v>
      </c>
      <c r="H1455" s="5">
        <v>0</v>
      </c>
      <c r="I1455">
        <v>0</v>
      </c>
      <c r="J1455" s="4">
        <v>0</v>
      </c>
      <c r="K1455">
        <v>0</v>
      </c>
      <c r="L1455" s="5">
        <v>0</v>
      </c>
      <c r="M1455">
        <v>0</v>
      </c>
      <c r="N1455" s="4">
        <v>0</v>
      </c>
      <c r="O1455">
        <v>0</v>
      </c>
      <c r="P1455" s="5">
        <v>0</v>
      </c>
      <c r="Q1455">
        <v>0</v>
      </c>
      <c r="R1455" s="4">
        <v>0</v>
      </c>
      <c r="S1455">
        <v>0</v>
      </c>
      <c r="T1455" s="5">
        <v>0</v>
      </c>
      <c r="U1455">
        <v>6</v>
      </c>
      <c r="V1455" s="4">
        <v>0</v>
      </c>
      <c r="W1455">
        <v>0</v>
      </c>
      <c r="X1455" s="5">
        <v>6</v>
      </c>
      <c r="Y1455">
        <v>6</v>
      </c>
      <c r="Z1455" s="4">
        <v>0</v>
      </c>
      <c r="AA1455">
        <v>0</v>
      </c>
      <c r="AB1455" s="5">
        <v>6</v>
      </c>
      <c r="AD1455">
        <v>0</v>
      </c>
      <c r="AE1455">
        <v>0</v>
      </c>
      <c r="AF1455" s="4">
        <v>0</v>
      </c>
      <c r="AG1455">
        <v>0</v>
      </c>
      <c r="AH1455" s="5">
        <v>0</v>
      </c>
      <c r="AI1455">
        <v>0</v>
      </c>
      <c r="AJ1455" s="4">
        <v>0</v>
      </c>
      <c r="AK1455">
        <v>0</v>
      </c>
      <c r="AL1455" s="5">
        <v>0</v>
      </c>
      <c r="AM1455">
        <v>0</v>
      </c>
      <c r="AN1455" s="4">
        <v>0</v>
      </c>
      <c r="AO1455">
        <v>0</v>
      </c>
      <c r="AP1455" s="5">
        <v>0</v>
      </c>
      <c r="AQ1455">
        <v>0</v>
      </c>
      <c r="AR1455" s="4">
        <v>0</v>
      </c>
      <c r="AS1455">
        <v>0</v>
      </c>
      <c r="AT1455" s="5">
        <v>0</v>
      </c>
      <c r="AU1455">
        <v>6</v>
      </c>
      <c r="AV1455" s="4">
        <v>0</v>
      </c>
      <c r="AW1455">
        <v>0</v>
      </c>
      <c r="AX1455" s="5">
        <v>6</v>
      </c>
      <c r="AY1455">
        <v>6</v>
      </c>
      <c r="AZ1455" s="4">
        <v>0</v>
      </c>
      <c r="BA1455">
        <v>0</v>
      </c>
      <c r="BB1455" s="5">
        <v>6</v>
      </c>
      <c r="BD1455">
        <v>0</v>
      </c>
      <c r="BE1455">
        <v>0</v>
      </c>
      <c r="BF1455" s="4">
        <v>0</v>
      </c>
      <c r="BG1455">
        <v>0</v>
      </c>
      <c r="BH1455" s="5">
        <v>0</v>
      </c>
      <c r="BI1455">
        <v>0</v>
      </c>
      <c r="BJ1455" s="4">
        <v>0</v>
      </c>
      <c r="BK1455">
        <v>0</v>
      </c>
      <c r="BL1455" s="5">
        <v>0</v>
      </c>
      <c r="BM1455">
        <v>0</v>
      </c>
      <c r="BN1455" s="4">
        <v>0</v>
      </c>
      <c r="BO1455">
        <v>0</v>
      </c>
      <c r="BP1455" s="5">
        <v>0</v>
      </c>
      <c r="BQ1455">
        <v>0</v>
      </c>
      <c r="BR1455" s="4">
        <v>0</v>
      </c>
      <c r="BS1455">
        <v>0</v>
      </c>
      <c r="BT1455" s="5">
        <v>0</v>
      </c>
      <c r="BU1455">
        <v>6</v>
      </c>
      <c r="BV1455" s="4">
        <v>0</v>
      </c>
      <c r="BW1455">
        <v>0</v>
      </c>
      <c r="BX1455" s="5">
        <v>6</v>
      </c>
      <c r="BY1455">
        <v>6</v>
      </c>
      <c r="BZ1455" s="4">
        <v>0</v>
      </c>
      <c r="CA1455">
        <v>0</v>
      </c>
      <c r="CB1455" s="5">
        <v>6</v>
      </c>
      <c r="CD1455">
        <v>0</v>
      </c>
      <c r="CE1455">
        <v>0</v>
      </c>
      <c r="CF1455" s="4">
        <v>0</v>
      </c>
      <c r="CG1455">
        <v>0</v>
      </c>
      <c r="CH1455" s="5">
        <v>0</v>
      </c>
      <c r="CI1455">
        <v>0</v>
      </c>
      <c r="CJ1455" s="4">
        <v>0</v>
      </c>
      <c r="CK1455">
        <v>0</v>
      </c>
      <c r="CL1455" s="5">
        <v>0</v>
      </c>
      <c r="CM1455">
        <v>0</v>
      </c>
      <c r="CN1455" s="4">
        <v>0</v>
      </c>
      <c r="CO1455">
        <v>0</v>
      </c>
      <c r="CP1455" s="5">
        <v>0</v>
      </c>
      <c r="CQ1455">
        <v>6</v>
      </c>
      <c r="CR1455" s="4">
        <v>0</v>
      </c>
      <c r="CS1455">
        <v>0</v>
      </c>
      <c r="CT1455" s="5">
        <v>6</v>
      </c>
      <c r="CU1455">
        <v>6</v>
      </c>
      <c r="CV1455" s="4">
        <v>0</v>
      </c>
      <c r="CW1455">
        <v>0</v>
      </c>
      <c r="CX1455" s="5">
        <v>6</v>
      </c>
      <c r="CY1455" s="21">
        <v>0</v>
      </c>
      <c r="CZ1455" s="21">
        <v>0</v>
      </c>
      <c r="DA1455" s="21">
        <v>0</v>
      </c>
      <c r="DB1455" s="5">
        <v>0</v>
      </c>
      <c r="DD1455" s="8">
        <v>0</v>
      </c>
      <c r="DE1455" s="8">
        <v>0</v>
      </c>
      <c r="DF1455" s="8">
        <v>0</v>
      </c>
      <c r="DG1455" s="8">
        <v>0</v>
      </c>
      <c r="DH1455" s="8">
        <v>0</v>
      </c>
      <c r="DI1455" s="8">
        <v>0</v>
      </c>
      <c r="DJ1455" s="8">
        <v>0</v>
      </c>
      <c r="DK1455" s="8">
        <v>0</v>
      </c>
      <c r="DL1455" s="8">
        <v>0</v>
      </c>
      <c r="DM1455" s="8">
        <v>0</v>
      </c>
      <c r="DN1455" s="8">
        <v>0</v>
      </c>
      <c r="DO1455" s="8">
        <v>0</v>
      </c>
      <c r="DP1455" s="8">
        <v>0</v>
      </c>
      <c r="DQ1455" s="8">
        <v>0</v>
      </c>
      <c r="DR1455" s="8">
        <v>0</v>
      </c>
      <c r="DS1455" s="8">
        <v>0</v>
      </c>
      <c r="DT1455" s="8">
        <v>0</v>
      </c>
      <c r="DU1455" s="8">
        <v>0</v>
      </c>
      <c r="DV1455" s="8">
        <v>0</v>
      </c>
      <c r="DW1455" s="8">
        <v>0</v>
      </c>
      <c r="DX1455" s="8">
        <v>0</v>
      </c>
      <c r="DY1455" s="8">
        <v>0</v>
      </c>
      <c r="DZ1455" s="8">
        <v>0</v>
      </c>
      <c r="EA1455" s="8">
        <v>0</v>
      </c>
      <c r="EB1455" s="8">
        <v>0</v>
      </c>
      <c r="EC1455" s="8">
        <v>0</v>
      </c>
      <c r="ED1455" s="20">
        <v>0</v>
      </c>
      <c r="EF1455" s="9">
        <v>0</v>
      </c>
      <c r="EG1455" s="9">
        <v>0</v>
      </c>
      <c r="EH1455" s="9">
        <v>0</v>
      </c>
      <c r="EI1455" s="9">
        <v>0</v>
      </c>
      <c r="EJ1455" s="9">
        <v>0</v>
      </c>
      <c r="EK1455" s="9">
        <v>0</v>
      </c>
      <c r="EL1455" s="9">
        <v>0</v>
      </c>
      <c r="EM1455" s="9">
        <v>0</v>
      </c>
      <c r="EN1455" s="9">
        <v>0</v>
      </c>
      <c r="EO1455" s="9">
        <v>0</v>
      </c>
      <c r="EP1455" s="9">
        <v>0</v>
      </c>
      <c r="EQ1455" s="9">
        <v>0</v>
      </c>
      <c r="ER1455" s="9">
        <v>0</v>
      </c>
      <c r="ES1455" s="9">
        <v>0</v>
      </c>
      <c r="ET1455" s="9">
        <v>0</v>
      </c>
      <c r="EU1455" s="9">
        <v>0</v>
      </c>
      <c r="EV1455" s="9">
        <v>0</v>
      </c>
      <c r="EW1455" s="9">
        <v>0</v>
      </c>
      <c r="EX1455" s="9">
        <v>0</v>
      </c>
      <c r="EY1455" s="9">
        <v>0</v>
      </c>
      <c r="EZ1455" s="9">
        <v>0</v>
      </c>
      <c r="FA1455" s="9">
        <v>0</v>
      </c>
      <c r="FB1455" s="9">
        <v>0</v>
      </c>
      <c r="FC1455" s="9">
        <v>0</v>
      </c>
      <c r="FD1455" s="9">
        <v>0</v>
      </c>
      <c r="FE1455" s="9">
        <v>0</v>
      </c>
      <c r="FF1455">
        <v>0</v>
      </c>
    </row>
    <row r="1456" spans="1:162" x14ac:dyDescent="0.2">
      <c r="A1456" t="s">
        <v>1379</v>
      </c>
      <c r="B1456" t="s">
        <v>3836</v>
      </c>
      <c r="C1456" t="s">
        <v>4599</v>
      </c>
      <c r="D1456" s="1">
        <v>0</v>
      </c>
      <c r="E1456" s="1">
        <v>0</v>
      </c>
      <c r="F1456" s="4">
        <v>0</v>
      </c>
      <c r="G1456" s="4">
        <v>0</v>
      </c>
      <c r="H1456" s="5">
        <v>0</v>
      </c>
      <c r="I1456">
        <v>0</v>
      </c>
      <c r="J1456" s="4">
        <v>0</v>
      </c>
      <c r="K1456">
        <v>0</v>
      </c>
      <c r="L1456" s="5">
        <v>0</v>
      </c>
      <c r="M1456">
        <v>0</v>
      </c>
      <c r="N1456" s="4">
        <v>0</v>
      </c>
      <c r="O1456">
        <v>0</v>
      </c>
      <c r="P1456" s="5">
        <v>0</v>
      </c>
      <c r="Q1456">
        <v>0</v>
      </c>
      <c r="R1456" s="4">
        <v>0</v>
      </c>
      <c r="S1456">
        <v>0</v>
      </c>
      <c r="T1456" s="5">
        <v>0</v>
      </c>
      <c r="U1456">
        <v>3</v>
      </c>
      <c r="V1456" s="4">
        <v>0</v>
      </c>
      <c r="W1456">
        <v>0</v>
      </c>
      <c r="X1456" s="5">
        <v>3</v>
      </c>
      <c r="Y1456">
        <v>0</v>
      </c>
      <c r="Z1456" s="4">
        <v>0</v>
      </c>
      <c r="AA1456">
        <v>0</v>
      </c>
      <c r="AB1456" s="5">
        <v>0</v>
      </c>
      <c r="AD1456">
        <v>0</v>
      </c>
      <c r="AE1456">
        <v>0</v>
      </c>
      <c r="AF1456" s="4">
        <v>0</v>
      </c>
      <c r="AG1456">
        <v>0</v>
      </c>
      <c r="AH1456" s="5">
        <v>0</v>
      </c>
      <c r="AI1456">
        <v>0</v>
      </c>
      <c r="AJ1456" s="4">
        <v>0</v>
      </c>
      <c r="AK1456">
        <v>0</v>
      </c>
      <c r="AL1456" s="5">
        <v>0</v>
      </c>
      <c r="AM1456">
        <v>0</v>
      </c>
      <c r="AN1456" s="4">
        <v>0</v>
      </c>
      <c r="AO1456">
        <v>0</v>
      </c>
      <c r="AP1456" s="5">
        <v>0</v>
      </c>
      <c r="AQ1456">
        <v>0</v>
      </c>
      <c r="AR1456" s="4">
        <v>0</v>
      </c>
      <c r="AS1456">
        <v>0</v>
      </c>
      <c r="AT1456" s="5">
        <v>0</v>
      </c>
      <c r="AU1456">
        <v>3</v>
      </c>
      <c r="AV1456" s="4">
        <v>0</v>
      </c>
      <c r="AW1456">
        <v>0</v>
      </c>
      <c r="AX1456" s="5">
        <v>3</v>
      </c>
      <c r="AY1456">
        <v>0</v>
      </c>
      <c r="AZ1456" s="4">
        <v>0</v>
      </c>
      <c r="BA1456">
        <v>0</v>
      </c>
      <c r="BB1456" s="5">
        <v>0</v>
      </c>
      <c r="BD1456">
        <v>0</v>
      </c>
      <c r="BE1456">
        <v>0</v>
      </c>
      <c r="BF1456" s="4">
        <v>0</v>
      </c>
      <c r="BG1456">
        <v>0</v>
      </c>
      <c r="BH1456" s="5">
        <v>0</v>
      </c>
      <c r="BI1456">
        <v>0</v>
      </c>
      <c r="BJ1456" s="4">
        <v>0</v>
      </c>
      <c r="BK1456">
        <v>0</v>
      </c>
      <c r="BL1456" s="5">
        <v>0</v>
      </c>
      <c r="BM1456">
        <v>0</v>
      </c>
      <c r="BN1456" s="4">
        <v>0</v>
      </c>
      <c r="BO1456">
        <v>0</v>
      </c>
      <c r="BP1456" s="5">
        <v>0</v>
      </c>
      <c r="BQ1456">
        <v>3</v>
      </c>
      <c r="BR1456" s="4">
        <v>0</v>
      </c>
      <c r="BS1456">
        <v>0</v>
      </c>
      <c r="BT1456" s="5">
        <v>3</v>
      </c>
      <c r="BU1456">
        <v>3</v>
      </c>
      <c r="BV1456" s="4">
        <v>0</v>
      </c>
      <c r="BW1456">
        <v>0</v>
      </c>
      <c r="BX1456" s="5">
        <v>3</v>
      </c>
      <c r="BY1456">
        <v>0</v>
      </c>
      <c r="BZ1456" s="4">
        <v>0</v>
      </c>
      <c r="CA1456">
        <v>0</v>
      </c>
      <c r="CB1456" s="5">
        <v>0</v>
      </c>
      <c r="CD1456">
        <v>0</v>
      </c>
      <c r="CE1456">
        <v>0</v>
      </c>
      <c r="CF1456" s="4">
        <v>0</v>
      </c>
      <c r="CG1456">
        <v>0</v>
      </c>
      <c r="CH1456" s="5">
        <v>0</v>
      </c>
      <c r="CI1456">
        <v>0</v>
      </c>
      <c r="CJ1456" s="4">
        <v>0</v>
      </c>
      <c r="CK1456">
        <v>0</v>
      </c>
      <c r="CL1456" s="5">
        <v>0</v>
      </c>
      <c r="CM1456">
        <v>0</v>
      </c>
      <c r="CN1456" s="4">
        <v>0</v>
      </c>
      <c r="CO1456">
        <v>0</v>
      </c>
      <c r="CP1456" s="5">
        <v>0</v>
      </c>
      <c r="CQ1456">
        <v>3</v>
      </c>
      <c r="CR1456" s="4">
        <v>0</v>
      </c>
      <c r="CS1456">
        <v>0</v>
      </c>
      <c r="CT1456" s="5">
        <v>3</v>
      </c>
      <c r="CU1456">
        <v>0</v>
      </c>
      <c r="CV1456" s="4">
        <v>0</v>
      </c>
      <c r="CW1456">
        <v>0</v>
      </c>
      <c r="CX1456" s="5">
        <v>0</v>
      </c>
      <c r="CY1456" s="21">
        <v>0</v>
      </c>
      <c r="CZ1456" s="21">
        <v>0</v>
      </c>
      <c r="DA1456" s="21">
        <v>0</v>
      </c>
      <c r="DB1456" s="5">
        <v>0</v>
      </c>
      <c r="DD1456" s="8">
        <v>0</v>
      </c>
      <c r="DE1456" s="8">
        <v>0</v>
      </c>
      <c r="DF1456" s="8">
        <v>0</v>
      </c>
      <c r="DG1456" s="8">
        <v>0</v>
      </c>
      <c r="DH1456" s="8">
        <v>0</v>
      </c>
      <c r="DI1456" s="8">
        <v>0</v>
      </c>
      <c r="DJ1456" s="8">
        <v>0</v>
      </c>
      <c r="DK1456" s="8">
        <v>0</v>
      </c>
      <c r="DL1456" s="8">
        <v>0</v>
      </c>
      <c r="DM1456" s="8">
        <v>0</v>
      </c>
      <c r="DN1456" s="8">
        <v>0</v>
      </c>
      <c r="DO1456" s="8">
        <v>0</v>
      </c>
      <c r="DP1456" s="8">
        <v>0</v>
      </c>
      <c r="DQ1456" s="8">
        <v>0</v>
      </c>
      <c r="DR1456" s="8">
        <v>0</v>
      </c>
      <c r="DS1456" s="8">
        <v>0</v>
      </c>
      <c r="DT1456" s="8">
        <v>0</v>
      </c>
      <c r="DU1456" s="8">
        <v>0</v>
      </c>
      <c r="DV1456" s="8">
        <v>0</v>
      </c>
      <c r="DW1456" s="8">
        <v>0</v>
      </c>
      <c r="DX1456" s="8">
        <v>0</v>
      </c>
      <c r="DY1456" s="8">
        <v>0</v>
      </c>
      <c r="DZ1456" s="8">
        <v>0</v>
      </c>
      <c r="EA1456" s="8">
        <v>0</v>
      </c>
      <c r="EB1456" s="8">
        <v>0</v>
      </c>
      <c r="EC1456" s="8">
        <v>0</v>
      </c>
      <c r="ED1456" s="20">
        <v>0</v>
      </c>
      <c r="EF1456" s="9">
        <v>0</v>
      </c>
      <c r="EG1456" s="9">
        <v>0</v>
      </c>
      <c r="EH1456" s="9">
        <v>0</v>
      </c>
      <c r="EI1456" s="9">
        <v>0</v>
      </c>
      <c r="EJ1456" s="9">
        <v>0</v>
      </c>
      <c r="EK1456" s="9">
        <v>0</v>
      </c>
      <c r="EL1456" s="9">
        <v>0</v>
      </c>
      <c r="EM1456" s="9">
        <v>0</v>
      </c>
      <c r="EN1456" s="9">
        <v>0</v>
      </c>
      <c r="EO1456" s="9">
        <v>0</v>
      </c>
      <c r="EP1456" s="9">
        <v>0</v>
      </c>
      <c r="EQ1456" s="9">
        <v>0</v>
      </c>
      <c r="ER1456" s="9">
        <v>0</v>
      </c>
      <c r="ES1456" s="9">
        <v>0</v>
      </c>
      <c r="ET1456" s="9">
        <v>0</v>
      </c>
      <c r="EU1456" s="9">
        <v>0</v>
      </c>
      <c r="EV1456" s="9">
        <v>0</v>
      </c>
      <c r="EW1456" s="9">
        <v>0</v>
      </c>
      <c r="EX1456" s="9">
        <v>0</v>
      </c>
      <c r="EY1456" s="9">
        <v>0</v>
      </c>
      <c r="EZ1456" s="9">
        <v>0</v>
      </c>
      <c r="FA1456" s="9">
        <v>0</v>
      </c>
      <c r="FB1456" s="9">
        <v>0</v>
      </c>
      <c r="FC1456" s="9">
        <v>0</v>
      </c>
      <c r="FD1456" s="9">
        <v>0</v>
      </c>
      <c r="FE1456" s="9">
        <v>0</v>
      </c>
      <c r="FF1456">
        <v>0</v>
      </c>
    </row>
    <row r="1457" spans="1:162" x14ac:dyDescent="0.2">
      <c r="A1457" t="s">
        <v>1583</v>
      </c>
      <c r="B1457" t="s">
        <v>3837</v>
      </c>
      <c r="C1457" t="s">
        <v>4599</v>
      </c>
      <c r="D1457" s="1">
        <v>0</v>
      </c>
      <c r="E1457" s="1">
        <v>0</v>
      </c>
      <c r="F1457" s="4">
        <v>0</v>
      </c>
      <c r="G1457" s="4">
        <v>0</v>
      </c>
      <c r="H1457" s="5">
        <v>0</v>
      </c>
      <c r="I1457">
        <v>0</v>
      </c>
      <c r="J1457" s="4">
        <v>0</v>
      </c>
      <c r="K1457">
        <v>0</v>
      </c>
      <c r="L1457" s="5">
        <v>0</v>
      </c>
      <c r="M1457">
        <v>0</v>
      </c>
      <c r="N1457" s="4">
        <v>0</v>
      </c>
      <c r="O1457">
        <v>0</v>
      </c>
      <c r="P1457" s="5">
        <v>0</v>
      </c>
      <c r="Q1457">
        <v>0</v>
      </c>
      <c r="R1457" s="4">
        <v>0</v>
      </c>
      <c r="S1457">
        <v>0</v>
      </c>
      <c r="T1457" s="5">
        <v>0</v>
      </c>
      <c r="U1457">
        <v>3</v>
      </c>
      <c r="V1457" s="4">
        <v>0</v>
      </c>
      <c r="W1457">
        <v>0</v>
      </c>
      <c r="X1457" s="5">
        <v>3</v>
      </c>
      <c r="Y1457">
        <v>3</v>
      </c>
      <c r="Z1457" s="4">
        <v>0</v>
      </c>
      <c r="AA1457">
        <v>0</v>
      </c>
      <c r="AB1457" s="5">
        <v>3</v>
      </c>
      <c r="AD1457">
        <v>0</v>
      </c>
      <c r="AE1457">
        <v>0</v>
      </c>
      <c r="AF1457" s="4">
        <v>0</v>
      </c>
      <c r="AG1457">
        <v>0</v>
      </c>
      <c r="AH1457" s="5">
        <v>0</v>
      </c>
      <c r="AI1457">
        <v>0</v>
      </c>
      <c r="AJ1457" s="4">
        <v>0</v>
      </c>
      <c r="AK1457">
        <v>0</v>
      </c>
      <c r="AL1457" s="5">
        <v>0</v>
      </c>
      <c r="AM1457">
        <v>0</v>
      </c>
      <c r="AN1457" s="4">
        <v>0</v>
      </c>
      <c r="AO1457">
        <v>0</v>
      </c>
      <c r="AP1457" s="5">
        <v>0</v>
      </c>
      <c r="AQ1457">
        <v>0</v>
      </c>
      <c r="AR1457" s="4">
        <v>0</v>
      </c>
      <c r="AS1457">
        <v>0</v>
      </c>
      <c r="AT1457" s="5">
        <v>0</v>
      </c>
      <c r="AU1457">
        <v>3</v>
      </c>
      <c r="AV1457" s="4">
        <v>0</v>
      </c>
      <c r="AW1457">
        <v>0</v>
      </c>
      <c r="AX1457" s="5">
        <v>3</v>
      </c>
      <c r="AY1457">
        <v>3</v>
      </c>
      <c r="AZ1457" s="4">
        <v>0</v>
      </c>
      <c r="BA1457">
        <v>0</v>
      </c>
      <c r="BB1457" s="5">
        <v>3</v>
      </c>
      <c r="BD1457">
        <v>0</v>
      </c>
      <c r="BE1457">
        <v>0</v>
      </c>
      <c r="BF1457" s="4">
        <v>0</v>
      </c>
      <c r="BG1457">
        <v>0</v>
      </c>
      <c r="BH1457" s="5">
        <v>0</v>
      </c>
      <c r="BI1457">
        <v>0</v>
      </c>
      <c r="BJ1457" s="4">
        <v>0</v>
      </c>
      <c r="BK1457">
        <v>0</v>
      </c>
      <c r="BL1457" s="5">
        <v>0</v>
      </c>
      <c r="BM1457">
        <v>0</v>
      </c>
      <c r="BN1457" s="4">
        <v>0</v>
      </c>
      <c r="BO1457">
        <v>0</v>
      </c>
      <c r="BP1457" s="5">
        <v>0</v>
      </c>
      <c r="BQ1457">
        <v>0</v>
      </c>
      <c r="BR1457" s="4">
        <v>0</v>
      </c>
      <c r="BS1457">
        <v>0</v>
      </c>
      <c r="BT1457" s="5">
        <v>0</v>
      </c>
      <c r="BU1457">
        <v>3</v>
      </c>
      <c r="BV1457" s="4">
        <v>0</v>
      </c>
      <c r="BW1457">
        <v>0</v>
      </c>
      <c r="BX1457" s="5">
        <v>3</v>
      </c>
      <c r="BY1457">
        <v>3</v>
      </c>
      <c r="BZ1457" s="4">
        <v>0</v>
      </c>
      <c r="CA1457">
        <v>0</v>
      </c>
      <c r="CB1457" s="5">
        <v>3</v>
      </c>
      <c r="CD1457">
        <v>0</v>
      </c>
      <c r="CE1457">
        <v>0</v>
      </c>
      <c r="CF1457" s="4">
        <v>0</v>
      </c>
      <c r="CG1457">
        <v>0</v>
      </c>
      <c r="CH1457" s="5">
        <v>0</v>
      </c>
      <c r="CI1457">
        <v>0</v>
      </c>
      <c r="CJ1457" s="4">
        <v>0</v>
      </c>
      <c r="CK1457">
        <v>0</v>
      </c>
      <c r="CL1457" s="5">
        <v>0</v>
      </c>
      <c r="CM1457">
        <v>0</v>
      </c>
      <c r="CN1457" s="4">
        <v>0</v>
      </c>
      <c r="CO1457">
        <v>0</v>
      </c>
      <c r="CP1457" s="5">
        <v>0</v>
      </c>
      <c r="CQ1457">
        <v>3</v>
      </c>
      <c r="CR1457" s="4">
        <v>0</v>
      </c>
      <c r="CS1457">
        <v>0</v>
      </c>
      <c r="CT1457" s="5">
        <v>3</v>
      </c>
      <c r="CU1457">
        <v>3</v>
      </c>
      <c r="CV1457" s="4">
        <v>0</v>
      </c>
      <c r="CW1457">
        <v>0</v>
      </c>
      <c r="CX1457" s="5">
        <v>3</v>
      </c>
      <c r="CY1457" s="21">
        <v>0</v>
      </c>
      <c r="CZ1457" s="21">
        <v>0</v>
      </c>
      <c r="DA1457" s="21">
        <v>0</v>
      </c>
      <c r="DB1457" s="5">
        <v>0</v>
      </c>
      <c r="DD1457" s="8">
        <v>0</v>
      </c>
      <c r="DE1457" s="8">
        <v>0</v>
      </c>
      <c r="DF1457" s="8">
        <v>0</v>
      </c>
      <c r="DG1457" s="8">
        <v>0</v>
      </c>
      <c r="DH1457" s="8">
        <v>0</v>
      </c>
      <c r="DI1457" s="8">
        <v>0</v>
      </c>
      <c r="DJ1457" s="8">
        <v>0</v>
      </c>
      <c r="DK1457" s="8">
        <v>0</v>
      </c>
      <c r="DL1457" s="8">
        <v>0</v>
      </c>
      <c r="DM1457" s="8">
        <v>0</v>
      </c>
      <c r="DN1457" s="8">
        <v>0</v>
      </c>
      <c r="DO1457" s="8">
        <v>0</v>
      </c>
      <c r="DP1457" s="8">
        <v>0</v>
      </c>
      <c r="DQ1457" s="8">
        <v>0</v>
      </c>
      <c r="DR1457" s="8">
        <v>0</v>
      </c>
      <c r="DS1457" s="8">
        <v>0</v>
      </c>
      <c r="DT1457" s="8">
        <v>0</v>
      </c>
      <c r="DU1457" s="8">
        <v>0</v>
      </c>
      <c r="DV1457" s="8">
        <v>0</v>
      </c>
      <c r="DW1457" s="8">
        <v>0</v>
      </c>
      <c r="DX1457" s="8">
        <v>0</v>
      </c>
      <c r="DY1457" s="8">
        <v>0</v>
      </c>
      <c r="DZ1457" s="8">
        <v>0</v>
      </c>
      <c r="EA1457" s="8">
        <v>0</v>
      </c>
      <c r="EB1457" s="8">
        <v>0</v>
      </c>
      <c r="EC1457" s="8">
        <v>0</v>
      </c>
      <c r="ED1457" s="20">
        <v>0</v>
      </c>
      <c r="EF1457" s="9">
        <v>0</v>
      </c>
      <c r="EG1457" s="9">
        <v>0</v>
      </c>
      <c r="EH1457" s="9">
        <v>0</v>
      </c>
      <c r="EI1457" s="9">
        <v>0</v>
      </c>
      <c r="EJ1457" s="9">
        <v>0</v>
      </c>
      <c r="EK1457" s="9">
        <v>0</v>
      </c>
      <c r="EL1457" s="9">
        <v>0</v>
      </c>
      <c r="EM1457" s="9">
        <v>0</v>
      </c>
      <c r="EN1457" s="9">
        <v>0</v>
      </c>
      <c r="EO1457" s="9">
        <v>0</v>
      </c>
      <c r="EP1457" s="9">
        <v>0</v>
      </c>
      <c r="EQ1457" s="9">
        <v>0</v>
      </c>
      <c r="ER1457" s="9">
        <v>0</v>
      </c>
      <c r="ES1457" s="9">
        <v>0</v>
      </c>
      <c r="ET1457" s="9">
        <v>0</v>
      </c>
      <c r="EU1457" s="9">
        <v>0</v>
      </c>
      <c r="EV1457" s="9">
        <v>0</v>
      </c>
      <c r="EW1457" s="9">
        <v>0</v>
      </c>
      <c r="EX1457" s="9">
        <v>0</v>
      </c>
      <c r="EY1457" s="9">
        <v>0</v>
      </c>
      <c r="EZ1457" s="9">
        <v>0</v>
      </c>
      <c r="FA1457" s="9">
        <v>0</v>
      </c>
      <c r="FB1457" s="9">
        <v>0</v>
      </c>
      <c r="FC1457" s="9">
        <v>0</v>
      </c>
      <c r="FD1457" s="9">
        <v>0</v>
      </c>
      <c r="FE1457" s="9">
        <v>0</v>
      </c>
      <c r="FF1457">
        <v>0</v>
      </c>
    </row>
    <row r="1458" spans="1:162" x14ac:dyDescent="0.2">
      <c r="A1458" t="s">
        <v>1216</v>
      </c>
      <c r="B1458" t="s">
        <v>3838</v>
      </c>
      <c r="C1458" t="s">
        <v>4599</v>
      </c>
      <c r="D1458" s="1">
        <v>0</v>
      </c>
      <c r="E1458" s="1">
        <v>0</v>
      </c>
      <c r="F1458" s="4">
        <v>0</v>
      </c>
      <c r="G1458" s="4">
        <v>0</v>
      </c>
      <c r="H1458" s="5">
        <v>0</v>
      </c>
      <c r="I1458">
        <v>0</v>
      </c>
      <c r="J1458" s="4">
        <v>0</v>
      </c>
      <c r="K1458">
        <v>0</v>
      </c>
      <c r="L1458" s="5">
        <v>0</v>
      </c>
      <c r="M1458">
        <v>0</v>
      </c>
      <c r="N1458" s="4">
        <v>0</v>
      </c>
      <c r="O1458">
        <v>0</v>
      </c>
      <c r="P1458" s="5">
        <v>0</v>
      </c>
      <c r="Q1458">
        <v>0</v>
      </c>
      <c r="R1458" s="4">
        <v>0</v>
      </c>
      <c r="S1458">
        <v>0</v>
      </c>
      <c r="T1458" s="5">
        <v>0</v>
      </c>
      <c r="U1458">
        <v>3</v>
      </c>
      <c r="V1458" s="4">
        <v>0</v>
      </c>
      <c r="W1458">
        <v>0</v>
      </c>
      <c r="X1458" s="5">
        <v>3</v>
      </c>
      <c r="Y1458">
        <v>3</v>
      </c>
      <c r="Z1458" s="4">
        <v>0</v>
      </c>
      <c r="AA1458">
        <v>0</v>
      </c>
      <c r="AB1458" s="5">
        <v>3</v>
      </c>
      <c r="AD1458">
        <v>0</v>
      </c>
      <c r="AE1458">
        <v>0</v>
      </c>
      <c r="AF1458" s="4">
        <v>0</v>
      </c>
      <c r="AG1458">
        <v>0</v>
      </c>
      <c r="AH1458" s="5">
        <v>0</v>
      </c>
      <c r="AI1458">
        <v>0</v>
      </c>
      <c r="AJ1458" s="4">
        <v>0</v>
      </c>
      <c r="AK1458">
        <v>0</v>
      </c>
      <c r="AL1458" s="5">
        <v>0</v>
      </c>
      <c r="AM1458">
        <v>0</v>
      </c>
      <c r="AN1458" s="4">
        <v>0</v>
      </c>
      <c r="AO1458">
        <v>0</v>
      </c>
      <c r="AP1458" s="5">
        <v>0</v>
      </c>
      <c r="AQ1458">
        <v>0</v>
      </c>
      <c r="AR1458" s="4">
        <v>0</v>
      </c>
      <c r="AS1458">
        <v>0</v>
      </c>
      <c r="AT1458" s="5">
        <v>0</v>
      </c>
      <c r="AU1458">
        <v>3</v>
      </c>
      <c r="AV1458" s="4">
        <v>0</v>
      </c>
      <c r="AW1458">
        <v>0</v>
      </c>
      <c r="AX1458" s="5">
        <v>3</v>
      </c>
      <c r="AY1458">
        <v>3</v>
      </c>
      <c r="AZ1458" s="4">
        <v>0</v>
      </c>
      <c r="BA1458">
        <v>0</v>
      </c>
      <c r="BB1458" s="5">
        <v>3</v>
      </c>
      <c r="BD1458">
        <v>0</v>
      </c>
      <c r="BE1458">
        <v>0</v>
      </c>
      <c r="BF1458" s="4">
        <v>0</v>
      </c>
      <c r="BG1458">
        <v>0</v>
      </c>
      <c r="BH1458" s="5">
        <v>0</v>
      </c>
      <c r="BI1458">
        <v>0</v>
      </c>
      <c r="BJ1458" s="4">
        <v>0</v>
      </c>
      <c r="BK1458">
        <v>0</v>
      </c>
      <c r="BL1458" s="5">
        <v>0</v>
      </c>
      <c r="BM1458">
        <v>0</v>
      </c>
      <c r="BN1458" s="4">
        <v>0</v>
      </c>
      <c r="BO1458">
        <v>0</v>
      </c>
      <c r="BP1458" s="5">
        <v>0</v>
      </c>
      <c r="BQ1458">
        <v>0</v>
      </c>
      <c r="BR1458" s="4">
        <v>0</v>
      </c>
      <c r="BS1458">
        <v>0</v>
      </c>
      <c r="BT1458" s="5">
        <v>0</v>
      </c>
      <c r="BU1458">
        <v>3</v>
      </c>
      <c r="BV1458" s="4">
        <v>0</v>
      </c>
      <c r="BW1458">
        <v>0</v>
      </c>
      <c r="BX1458" s="5">
        <v>3</v>
      </c>
      <c r="BY1458">
        <v>3</v>
      </c>
      <c r="BZ1458" s="4">
        <v>0</v>
      </c>
      <c r="CA1458">
        <v>0</v>
      </c>
      <c r="CB1458" s="5">
        <v>3</v>
      </c>
      <c r="CD1458">
        <v>0</v>
      </c>
      <c r="CE1458">
        <v>0</v>
      </c>
      <c r="CF1458" s="4">
        <v>0</v>
      </c>
      <c r="CG1458">
        <v>0</v>
      </c>
      <c r="CH1458" s="5">
        <v>0</v>
      </c>
      <c r="CI1458">
        <v>0</v>
      </c>
      <c r="CJ1458" s="4">
        <v>0</v>
      </c>
      <c r="CK1458">
        <v>0</v>
      </c>
      <c r="CL1458" s="5">
        <v>0</v>
      </c>
      <c r="CM1458">
        <v>0</v>
      </c>
      <c r="CN1458" s="4">
        <v>0</v>
      </c>
      <c r="CO1458">
        <v>0</v>
      </c>
      <c r="CP1458" s="5">
        <v>0</v>
      </c>
      <c r="CQ1458">
        <v>3</v>
      </c>
      <c r="CR1458" s="4">
        <v>0</v>
      </c>
      <c r="CS1458">
        <v>0</v>
      </c>
      <c r="CT1458" s="5">
        <v>3</v>
      </c>
      <c r="CU1458">
        <v>3</v>
      </c>
      <c r="CV1458" s="4">
        <v>0</v>
      </c>
      <c r="CW1458">
        <v>0</v>
      </c>
      <c r="CX1458" s="5">
        <v>3</v>
      </c>
      <c r="CY1458" s="21">
        <v>0</v>
      </c>
      <c r="CZ1458" s="21">
        <v>0</v>
      </c>
      <c r="DA1458" s="21">
        <v>0</v>
      </c>
      <c r="DB1458" s="5">
        <v>0</v>
      </c>
      <c r="DD1458" s="8">
        <v>0</v>
      </c>
      <c r="DE1458" s="8">
        <v>0</v>
      </c>
      <c r="DF1458" s="8">
        <v>0</v>
      </c>
      <c r="DG1458" s="8">
        <v>0</v>
      </c>
      <c r="DH1458" s="8">
        <v>0</v>
      </c>
      <c r="DI1458" s="8">
        <v>0</v>
      </c>
      <c r="DJ1458" s="8">
        <v>0</v>
      </c>
      <c r="DK1458" s="8">
        <v>0</v>
      </c>
      <c r="DL1458" s="8">
        <v>0</v>
      </c>
      <c r="DM1458" s="8">
        <v>0</v>
      </c>
      <c r="DN1458" s="8">
        <v>0</v>
      </c>
      <c r="DO1458" s="8">
        <v>0</v>
      </c>
      <c r="DP1458" s="8">
        <v>0</v>
      </c>
      <c r="DQ1458" s="8">
        <v>0</v>
      </c>
      <c r="DR1458" s="8">
        <v>0</v>
      </c>
      <c r="DS1458" s="8">
        <v>0</v>
      </c>
      <c r="DT1458" s="8">
        <v>0</v>
      </c>
      <c r="DU1458" s="8">
        <v>0</v>
      </c>
      <c r="DV1458" s="8">
        <v>0</v>
      </c>
      <c r="DW1458" s="8">
        <v>0</v>
      </c>
      <c r="DX1458" s="8">
        <v>0</v>
      </c>
      <c r="DY1458" s="8">
        <v>0</v>
      </c>
      <c r="DZ1458" s="8">
        <v>0</v>
      </c>
      <c r="EA1458" s="8">
        <v>0</v>
      </c>
      <c r="EB1458" s="8">
        <v>0</v>
      </c>
      <c r="EC1458" s="8">
        <v>0</v>
      </c>
      <c r="ED1458" s="20">
        <v>0</v>
      </c>
      <c r="EF1458" s="9">
        <v>0</v>
      </c>
      <c r="EG1458" s="9">
        <v>0</v>
      </c>
      <c r="EH1458" s="9">
        <v>0</v>
      </c>
      <c r="EI1458" s="9">
        <v>0</v>
      </c>
      <c r="EJ1458" s="9">
        <v>0</v>
      </c>
      <c r="EK1458" s="9">
        <v>0</v>
      </c>
      <c r="EL1458" s="9">
        <v>0</v>
      </c>
      <c r="EM1458" s="9">
        <v>0</v>
      </c>
      <c r="EN1458" s="9">
        <v>0</v>
      </c>
      <c r="EO1458" s="9">
        <v>0</v>
      </c>
      <c r="EP1458" s="9">
        <v>0</v>
      </c>
      <c r="EQ1458" s="9">
        <v>0</v>
      </c>
      <c r="ER1458" s="9">
        <v>0</v>
      </c>
      <c r="ES1458" s="9">
        <v>0</v>
      </c>
      <c r="ET1458" s="9">
        <v>0</v>
      </c>
      <c r="EU1458" s="9">
        <v>0</v>
      </c>
      <c r="EV1458" s="9">
        <v>0</v>
      </c>
      <c r="EW1458" s="9">
        <v>0</v>
      </c>
      <c r="EX1458" s="9">
        <v>0</v>
      </c>
      <c r="EY1458" s="9">
        <v>0</v>
      </c>
      <c r="EZ1458" s="9">
        <v>0</v>
      </c>
      <c r="FA1458" s="9">
        <v>0</v>
      </c>
      <c r="FB1458" s="9">
        <v>0</v>
      </c>
      <c r="FC1458" s="9">
        <v>0</v>
      </c>
      <c r="FD1458" s="9">
        <v>0</v>
      </c>
      <c r="FE1458" s="9">
        <v>0</v>
      </c>
      <c r="FF1458">
        <v>0</v>
      </c>
    </row>
    <row r="1459" spans="1:162" x14ac:dyDescent="0.2">
      <c r="A1459" t="s">
        <v>1403</v>
      </c>
      <c r="B1459" t="s">
        <v>3839</v>
      </c>
      <c r="C1459" t="s">
        <v>4599</v>
      </c>
      <c r="D1459" s="1">
        <v>0</v>
      </c>
      <c r="E1459" s="1">
        <v>0</v>
      </c>
      <c r="F1459" s="4">
        <v>0</v>
      </c>
      <c r="G1459" s="4">
        <v>0</v>
      </c>
      <c r="H1459" s="5">
        <v>0</v>
      </c>
      <c r="I1459">
        <v>0</v>
      </c>
      <c r="J1459" s="4">
        <v>0</v>
      </c>
      <c r="K1459">
        <v>0</v>
      </c>
      <c r="L1459" s="5">
        <v>0</v>
      </c>
      <c r="M1459">
        <v>0</v>
      </c>
      <c r="N1459" s="4">
        <v>0</v>
      </c>
      <c r="O1459">
        <v>0</v>
      </c>
      <c r="P1459" s="5">
        <v>0</v>
      </c>
      <c r="Q1459">
        <v>0</v>
      </c>
      <c r="R1459" s="4">
        <v>0</v>
      </c>
      <c r="S1459">
        <v>0</v>
      </c>
      <c r="T1459" s="5">
        <v>0</v>
      </c>
      <c r="U1459">
        <v>6</v>
      </c>
      <c r="V1459" s="4">
        <v>0</v>
      </c>
      <c r="W1459">
        <v>0</v>
      </c>
      <c r="X1459" s="5">
        <v>6</v>
      </c>
      <c r="Y1459">
        <v>6</v>
      </c>
      <c r="Z1459" s="4">
        <v>0</v>
      </c>
      <c r="AA1459">
        <v>0</v>
      </c>
      <c r="AB1459" s="5">
        <v>6</v>
      </c>
      <c r="AD1459">
        <v>0</v>
      </c>
      <c r="AE1459">
        <v>0</v>
      </c>
      <c r="AF1459" s="4">
        <v>0</v>
      </c>
      <c r="AG1459">
        <v>0</v>
      </c>
      <c r="AH1459" s="5">
        <v>0</v>
      </c>
      <c r="AI1459">
        <v>0</v>
      </c>
      <c r="AJ1459" s="4">
        <v>0</v>
      </c>
      <c r="AK1459">
        <v>0</v>
      </c>
      <c r="AL1459" s="5">
        <v>0</v>
      </c>
      <c r="AM1459">
        <v>0</v>
      </c>
      <c r="AN1459" s="4">
        <v>0</v>
      </c>
      <c r="AO1459">
        <v>0</v>
      </c>
      <c r="AP1459" s="5">
        <v>0</v>
      </c>
      <c r="AQ1459">
        <v>0</v>
      </c>
      <c r="AR1459" s="4">
        <v>0</v>
      </c>
      <c r="AS1459">
        <v>0</v>
      </c>
      <c r="AT1459" s="5">
        <v>0</v>
      </c>
      <c r="AU1459">
        <v>6</v>
      </c>
      <c r="AV1459" s="4">
        <v>0</v>
      </c>
      <c r="AW1459">
        <v>0</v>
      </c>
      <c r="AX1459" s="5">
        <v>6</v>
      </c>
      <c r="AY1459">
        <v>6</v>
      </c>
      <c r="AZ1459" s="4">
        <v>0</v>
      </c>
      <c r="BA1459">
        <v>0</v>
      </c>
      <c r="BB1459" s="5">
        <v>6</v>
      </c>
      <c r="BD1459">
        <v>0</v>
      </c>
      <c r="BE1459">
        <v>0</v>
      </c>
      <c r="BF1459" s="4">
        <v>0</v>
      </c>
      <c r="BG1459">
        <v>0</v>
      </c>
      <c r="BH1459" s="5">
        <v>0</v>
      </c>
      <c r="BI1459">
        <v>0</v>
      </c>
      <c r="BJ1459" s="4">
        <v>0</v>
      </c>
      <c r="BK1459">
        <v>0</v>
      </c>
      <c r="BL1459" s="5">
        <v>0</v>
      </c>
      <c r="BM1459">
        <v>0</v>
      </c>
      <c r="BN1459" s="4">
        <v>0</v>
      </c>
      <c r="BO1459">
        <v>0</v>
      </c>
      <c r="BP1459" s="5">
        <v>0</v>
      </c>
      <c r="BQ1459">
        <v>0</v>
      </c>
      <c r="BR1459" s="4">
        <v>0</v>
      </c>
      <c r="BS1459">
        <v>0</v>
      </c>
      <c r="BT1459" s="5">
        <v>0</v>
      </c>
      <c r="BU1459">
        <v>6</v>
      </c>
      <c r="BV1459" s="4">
        <v>0</v>
      </c>
      <c r="BW1459">
        <v>0</v>
      </c>
      <c r="BX1459" s="5">
        <v>6</v>
      </c>
      <c r="BY1459">
        <v>6</v>
      </c>
      <c r="BZ1459" s="4">
        <v>0</v>
      </c>
      <c r="CA1459">
        <v>0</v>
      </c>
      <c r="CB1459" s="5">
        <v>6</v>
      </c>
      <c r="CD1459">
        <v>0</v>
      </c>
      <c r="CE1459">
        <v>0</v>
      </c>
      <c r="CF1459" s="4">
        <v>0</v>
      </c>
      <c r="CG1459">
        <v>0</v>
      </c>
      <c r="CH1459" s="5">
        <v>0</v>
      </c>
      <c r="CI1459">
        <v>0</v>
      </c>
      <c r="CJ1459" s="4">
        <v>0</v>
      </c>
      <c r="CK1459">
        <v>0</v>
      </c>
      <c r="CL1459" s="5">
        <v>0</v>
      </c>
      <c r="CM1459">
        <v>0</v>
      </c>
      <c r="CN1459" s="4">
        <v>0</v>
      </c>
      <c r="CO1459">
        <v>0</v>
      </c>
      <c r="CP1459" s="5">
        <v>0</v>
      </c>
      <c r="CQ1459">
        <v>6</v>
      </c>
      <c r="CR1459" s="4">
        <v>0</v>
      </c>
      <c r="CS1459">
        <v>0</v>
      </c>
      <c r="CT1459" s="5">
        <v>6</v>
      </c>
      <c r="CU1459">
        <v>3</v>
      </c>
      <c r="CV1459" s="4">
        <v>0</v>
      </c>
      <c r="CW1459">
        <v>0</v>
      </c>
      <c r="CX1459" s="5">
        <v>3</v>
      </c>
      <c r="CY1459" s="21">
        <v>0</v>
      </c>
      <c r="CZ1459" s="21">
        <v>0</v>
      </c>
      <c r="DA1459" s="21">
        <v>0</v>
      </c>
      <c r="DB1459" s="5">
        <v>0</v>
      </c>
      <c r="DD1459" s="8">
        <v>0</v>
      </c>
      <c r="DE1459" s="8">
        <v>0</v>
      </c>
      <c r="DF1459" s="8">
        <v>0</v>
      </c>
      <c r="DG1459" s="8">
        <v>0</v>
      </c>
      <c r="DH1459" s="8">
        <v>0</v>
      </c>
      <c r="DI1459" s="8">
        <v>0</v>
      </c>
      <c r="DJ1459" s="8">
        <v>0</v>
      </c>
      <c r="DK1459" s="8">
        <v>0</v>
      </c>
      <c r="DL1459" s="8">
        <v>0</v>
      </c>
      <c r="DM1459" s="8">
        <v>0</v>
      </c>
      <c r="DN1459" s="8">
        <v>0</v>
      </c>
      <c r="DO1459" s="8">
        <v>0</v>
      </c>
      <c r="DP1459" s="8">
        <v>0</v>
      </c>
      <c r="DQ1459" s="8">
        <v>0</v>
      </c>
      <c r="DR1459" s="8">
        <v>0</v>
      </c>
      <c r="DS1459" s="8">
        <v>0</v>
      </c>
      <c r="DT1459" s="8">
        <v>0</v>
      </c>
      <c r="DU1459" s="8">
        <v>0</v>
      </c>
      <c r="DV1459" s="8">
        <v>0</v>
      </c>
      <c r="DW1459" s="8">
        <v>0</v>
      </c>
      <c r="DX1459" s="8">
        <v>0</v>
      </c>
      <c r="DY1459" s="8">
        <v>0</v>
      </c>
      <c r="DZ1459" s="8">
        <v>0</v>
      </c>
      <c r="EA1459" s="8">
        <v>0</v>
      </c>
      <c r="EB1459" s="8">
        <v>0</v>
      </c>
      <c r="EC1459" s="8">
        <v>0</v>
      </c>
      <c r="ED1459" s="20">
        <v>0</v>
      </c>
      <c r="EF1459" s="9">
        <v>0</v>
      </c>
      <c r="EG1459" s="9">
        <v>0</v>
      </c>
      <c r="EH1459" s="9">
        <v>0</v>
      </c>
      <c r="EI1459" s="9">
        <v>0</v>
      </c>
      <c r="EJ1459" s="9">
        <v>0</v>
      </c>
      <c r="EK1459" s="9">
        <v>0</v>
      </c>
      <c r="EL1459" s="9">
        <v>0</v>
      </c>
      <c r="EM1459" s="9">
        <v>0</v>
      </c>
      <c r="EN1459" s="9">
        <v>0</v>
      </c>
      <c r="EO1459" s="9">
        <v>0</v>
      </c>
      <c r="EP1459" s="9">
        <v>0</v>
      </c>
      <c r="EQ1459" s="9">
        <v>0</v>
      </c>
      <c r="ER1459" s="9">
        <v>0</v>
      </c>
      <c r="ES1459" s="9">
        <v>0</v>
      </c>
      <c r="ET1459" s="9">
        <v>0</v>
      </c>
      <c r="EU1459" s="9">
        <v>0</v>
      </c>
      <c r="EV1459" s="9">
        <v>0</v>
      </c>
      <c r="EW1459" s="9">
        <v>0</v>
      </c>
      <c r="EX1459" s="9">
        <v>0</v>
      </c>
      <c r="EY1459" s="9">
        <v>0</v>
      </c>
      <c r="EZ1459" s="9">
        <v>0</v>
      </c>
      <c r="FA1459" s="9">
        <v>0</v>
      </c>
      <c r="FB1459" s="9">
        <v>0</v>
      </c>
      <c r="FC1459" s="9">
        <v>0</v>
      </c>
      <c r="FD1459" s="9">
        <v>0</v>
      </c>
      <c r="FE1459" s="9">
        <v>0</v>
      </c>
      <c r="FF1459">
        <v>0</v>
      </c>
    </row>
    <row r="1460" spans="1:162" x14ac:dyDescent="0.2">
      <c r="A1460" t="s">
        <v>663</v>
      </c>
      <c r="B1460" t="s">
        <v>3840</v>
      </c>
      <c r="C1460" t="s">
        <v>3</v>
      </c>
      <c r="D1460" s="1">
        <v>0</v>
      </c>
      <c r="E1460" s="1">
        <v>5</v>
      </c>
      <c r="F1460" s="4">
        <v>0</v>
      </c>
      <c r="G1460" s="4">
        <v>0</v>
      </c>
      <c r="H1460" s="5">
        <v>5</v>
      </c>
      <c r="I1460">
        <v>5</v>
      </c>
      <c r="J1460" s="4">
        <v>0</v>
      </c>
      <c r="K1460">
        <v>0</v>
      </c>
      <c r="L1460" s="5">
        <v>5</v>
      </c>
      <c r="M1460">
        <v>5</v>
      </c>
      <c r="N1460" s="4">
        <v>0</v>
      </c>
      <c r="O1460">
        <v>0</v>
      </c>
      <c r="P1460" s="5">
        <v>5</v>
      </c>
      <c r="Q1460">
        <v>5</v>
      </c>
      <c r="R1460" s="4">
        <v>0</v>
      </c>
      <c r="S1460">
        <v>0</v>
      </c>
      <c r="T1460" s="5">
        <v>5</v>
      </c>
      <c r="U1460">
        <v>5</v>
      </c>
      <c r="V1460" s="4">
        <v>0</v>
      </c>
      <c r="W1460">
        <v>0</v>
      </c>
      <c r="X1460" s="5">
        <v>5</v>
      </c>
      <c r="Y1460">
        <v>5</v>
      </c>
      <c r="Z1460" s="4">
        <v>0</v>
      </c>
      <c r="AA1460">
        <v>0</v>
      </c>
      <c r="AB1460" s="5">
        <v>5</v>
      </c>
      <c r="AD1460">
        <v>0</v>
      </c>
      <c r="AE1460">
        <v>5</v>
      </c>
      <c r="AF1460" s="4">
        <v>0</v>
      </c>
      <c r="AG1460">
        <v>0</v>
      </c>
      <c r="AH1460" s="5">
        <v>5</v>
      </c>
      <c r="AI1460">
        <v>5</v>
      </c>
      <c r="AJ1460" s="4">
        <v>0</v>
      </c>
      <c r="AK1460">
        <v>0</v>
      </c>
      <c r="AL1460" s="5">
        <v>5</v>
      </c>
      <c r="AM1460">
        <v>5</v>
      </c>
      <c r="AN1460" s="4">
        <v>0</v>
      </c>
      <c r="AO1460">
        <v>0</v>
      </c>
      <c r="AP1460" s="5">
        <v>5</v>
      </c>
      <c r="AQ1460">
        <v>5</v>
      </c>
      <c r="AR1460" s="4">
        <v>0</v>
      </c>
      <c r="AS1460">
        <v>0</v>
      </c>
      <c r="AT1460" s="5">
        <v>5</v>
      </c>
      <c r="AU1460">
        <v>5</v>
      </c>
      <c r="AV1460" s="4">
        <v>0</v>
      </c>
      <c r="AW1460">
        <v>0</v>
      </c>
      <c r="AX1460" s="5">
        <v>5</v>
      </c>
      <c r="AY1460">
        <v>5</v>
      </c>
      <c r="AZ1460" s="4">
        <v>0</v>
      </c>
      <c r="BA1460">
        <v>0</v>
      </c>
      <c r="BB1460" s="5">
        <v>5</v>
      </c>
      <c r="BD1460">
        <v>0</v>
      </c>
      <c r="BE1460">
        <v>5</v>
      </c>
      <c r="BF1460" s="4">
        <v>0</v>
      </c>
      <c r="BG1460">
        <v>0</v>
      </c>
      <c r="BH1460" s="5">
        <v>5</v>
      </c>
      <c r="BI1460">
        <v>5</v>
      </c>
      <c r="BJ1460" s="4">
        <v>0</v>
      </c>
      <c r="BK1460">
        <v>0</v>
      </c>
      <c r="BL1460" s="5">
        <v>5</v>
      </c>
      <c r="BM1460">
        <v>5</v>
      </c>
      <c r="BN1460" s="4">
        <v>0</v>
      </c>
      <c r="BO1460">
        <v>0</v>
      </c>
      <c r="BP1460" s="5">
        <v>5</v>
      </c>
      <c r="BQ1460">
        <v>5</v>
      </c>
      <c r="BR1460" s="4">
        <v>0</v>
      </c>
      <c r="BS1460">
        <v>0</v>
      </c>
      <c r="BT1460" s="5">
        <v>5</v>
      </c>
      <c r="BU1460">
        <v>5</v>
      </c>
      <c r="BV1460" s="4">
        <v>0</v>
      </c>
      <c r="BW1460">
        <v>0</v>
      </c>
      <c r="BX1460" s="5">
        <v>5</v>
      </c>
      <c r="BY1460">
        <v>5</v>
      </c>
      <c r="BZ1460" s="4">
        <v>0</v>
      </c>
      <c r="CA1460">
        <v>0</v>
      </c>
      <c r="CB1460" s="5">
        <v>5</v>
      </c>
      <c r="CD1460">
        <v>5</v>
      </c>
      <c r="CE1460">
        <v>5</v>
      </c>
      <c r="CF1460" s="4">
        <v>0</v>
      </c>
      <c r="CG1460">
        <v>0</v>
      </c>
      <c r="CH1460" s="5">
        <v>5</v>
      </c>
      <c r="CI1460">
        <v>5</v>
      </c>
      <c r="CJ1460" s="4">
        <v>0</v>
      </c>
      <c r="CK1460">
        <v>0</v>
      </c>
      <c r="CL1460" s="5">
        <v>5</v>
      </c>
      <c r="CM1460">
        <v>5</v>
      </c>
      <c r="CN1460" s="4">
        <v>0</v>
      </c>
      <c r="CO1460">
        <v>0</v>
      </c>
      <c r="CP1460" s="5">
        <v>5</v>
      </c>
      <c r="CQ1460">
        <v>5</v>
      </c>
      <c r="CR1460" s="4">
        <v>0</v>
      </c>
      <c r="CS1460">
        <v>0</v>
      </c>
      <c r="CT1460" s="5">
        <v>5</v>
      </c>
      <c r="CU1460">
        <v>5</v>
      </c>
      <c r="CV1460" s="4">
        <v>0</v>
      </c>
      <c r="CW1460">
        <v>0</v>
      </c>
      <c r="CX1460" s="5">
        <v>5</v>
      </c>
      <c r="CY1460" s="21">
        <v>0</v>
      </c>
      <c r="CZ1460" s="21">
        <v>0</v>
      </c>
      <c r="DA1460" s="21">
        <v>0</v>
      </c>
      <c r="DB1460" s="5">
        <v>0</v>
      </c>
      <c r="DD1460" s="8">
        <v>0</v>
      </c>
      <c r="DE1460" s="8">
        <v>0</v>
      </c>
      <c r="DF1460" s="8">
        <v>0</v>
      </c>
      <c r="DG1460" s="8">
        <v>0</v>
      </c>
      <c r="DH1460" s="8">
        <v>0</v>
      </c>
      <c r="DI1460" s="8">
        <v>0</v>
      </c>
      <c r="DJ1460" s="8">
        <v>0</v>
      </c>
      <c r="DK1460" s="8">
        <v>0</v>
      </c>
      <c r="DL1460" s="8">
        <v>0</v>
      </c>
      <c r="DM1460" s="8">
        <v>0</v>
      </c>
      <c r="DN1460" s="8">
        <v>0</v>
      </c>
      <c r="DO1460" s="8">
        <v>0</v>
      </c>
      <c r="DP1460" s="8">
        <v>0</v>
      </c>
      <c r="DQ1460" s="8">
        <v>0</v>
      </c>
      <c r="DR1460" s="8">
        <v>0</v>
      </c>
      <c r="DS1460" s="8">
        <v>0</v>
      </c>
      <c r="DT1460" s="8">
        <v>0</v>
      </c>
      <c r="DU1460" s="8">
        <v>0</v>
      </c>
      <c r="DV1460" s="8">
        <v>0</v>
      </c>
      <c r="DW1460" s="8">
        <v>0</v>
      </c>
      <c r="DX1460" s="8">
        <v>0</v>
      </c>
      <c r="DY1460" s="8">
        <v>0</v>
      </c>
      <c r="DZ1460" s="8">
        <v>0</v>
      </c>
      <c r="EA1460" s="8">
        <v>0</v>
      </c>
      <c r="EB1460" s="8">
        <v>0</v>
      </c>
      <c r="EC1460" s="8">
        <v>0</v>
      </c>
      <c r="ED1460" s="20">
        <v>0</v>
      </c>
      <c r="EF1460" s="9">
        <v>0</v>
      </c>
      <c r="EG1460" s="9">
        <v>0</v>
      </c>
      <c r="EH1460" s="9">
        <v>0</v>
      </c>
      <c r="EI1460" s="9">
        <v>0</v>
      </c>
      <c r="EJ1460" s="9">
        <v>0</v>
      </c>
      <c r="EK1460" s="9">
        <v>0</v>
      </c>
      <c r="EL1460" s="9">
        <v>0</v>
      </c>
      <c r="EM1460" s="9">
        <v>0</v>
      </c>
      <c r="EN1460" s="9">
        <v>0</v>
      </c>
      <c r="EO1460" s="9">
        <v>0</v>
      </c>
      <c r="EP1460" s="9">
        <v>0</v>
      </c>
      <c r="EQ1460" s="9">
        <v>0</v>
      </c>
      <c r="ER1460" s="9">
        <v>0</v>
      </c>
      <c r="ES1460" s="9">
        <v>0</v>
      </c>
      <c r="ET1460" s="9">
        <v>0</v>
      </c>
      <c r="EU1460" s="9">
        <v>0</v>
      </c>
      <c r="EV1460" s="9">
        <v>0</v>
      </c>
      <c r="EW1460" s="9">
        <v>0</v>
      </c>
      <c r="EX1460" s="9">
        <v>0</v>
      </c>
      <c r="EY1460" s="9">
        <v>0</v>
      </c>
      <c r="EZ1460" s="9">
        <v>0</v>
      </c>
      <c r="FA1460" s="9">
        <v>0</v>
      </c>
      <c r="FB1460" s="9">
        <v>0</v>
      </c>
      <c r="FC1460" s="9">
        <v>0</v>
      </c>
      <c r="FD1460" s="9">
        <v>0</v>
      </c>
      <c r="FE1460" s="9">
        <v>0</v>
      </c>
      <c r="FF1460">
        <v>0</v>
      </c>
    </row>
    <row r="1461" spans="1:162" x14ac:dyDescent="0.2">
      <c r="A1461" t="s">
        <v>11</v>
      </c>
      <c r="B1461" t="s">
        <v>3841</v>
      </c>
      <c r="C1461" t="s">
        <v>4599</v>
      </c>
      <c r="D1461" s="1">
        <v>5</v>
      </c>
      <c r="E1461" s="1">
        <v>5</v>
      </c>
      <c r="F1461" s="4">
        <v>0</v>
      </c>
      <c r="G1461" s="4">
        <v>0</v>
      </c>
      <c r="H1461" s="5">
        <v>5</v>
      </c>
      <c r="I1461">
        <v>5</v>
      </c>
      <c r="J1461" s="4">
        <v>0</v>
      </c>
      <c r="K1461">
        <v>0</v>
      </c>
      <c r="L1461" s="5">
        <v>5</v>
      </c>
      <c r="M1461">
        <v>5</v>
      </c>
      <c r="N1461" s="4">
        <v>0</v>
      </c>
      <c r="O1461">
        <v>0</v>
      </c>
      <c r="P1461" s="5">
        <v>5</v>
      </c>
      <c r="Q1461">
        <v>0</v>
      </c>
      <c r="R1461" s="4">
        <v>0</v>
      </c>
      <c r="S1461">
        <v>0</v>
      </c>
      <c r="T1461" s="5">
        <v>0</v>
      </c>
      <c r="U1461">
        <v>6</v>
      </c>
      <c r="V1461" s="4">
        <v>0</v>
      </c>
      <c r="W1461">
        <v>0</v>
      </c>
      <c r="X1461" s="5">
        <v>6</v>
      </c>
      <c r="Y1461">
        <v>0</v>
      </c>
      <c r="Z1461" s="4">
        <v>0</v>
      </c>
      <c r="AA1461">
        <v>0</v>
      </c>
      <c r="AB1461" s="5">
        <v>0</v>
      </c>
      <c r="AD1461">
        <v>5</v>
      </c>
      <c r="AE1461">
        <v>5</v>
      </c>
      <c r="AF1461" s="4">
        <v>0</v>
      </c>
      <c r="AG1461">
        <v>0</v>
      </c>
      <c r="AH1461" s="5">
        <v>5</v>
      </c>
      <c r="AI1461">
        <v>5</v>
      </c>
      <c r="AJ1461" s="4">
        <v>0</v>
      </c>
      <c r="AK1461">
        <v>0</v>
      </c>
      <c r="AL1461" s="5">
        <v>5</v>
      </c>
      <c r="AM1461">
        <v>0</v>
      </c>
      <c r="AN1461" s="4">
        <v>0</v>
      </c>
      <c r="AO1461">
        <v>0</v>
      </c>
      <c r="AP1461" s="5">
        <v>0</v>
      </c>
      <c r="AQ1461">
        <v>0</v>
      </c>
      <c r="AR1461" s="4">
        <v>0</v>
      </c>
      <c r="AS1461">
        <v>0</v>
      </c>
      <c r="AT1461" s="5">
        <v>0</v>
      </c>
      <c r="AU1461">
        <v>0</v>
      </c>
      <c r="AV1461" s="4">
        <v>0</v>
      </c>
      <c r="AW1461">
        <v>0</v>
      </c>
      <c r="AX1461" s="5">
        <v>0</v>
      </c>
      <c r="AY1461">
        <v>0</v>
      </c>
      <c r="AZ1461" s="4">
        <v>0</v>
      </c>
      <c r="BA1461">
        <v>0</v>
      </c>
      <c r="BB1461" s="5">
        <v>0</v>
      </c>
      <c r="BD1461">
        <v>5</v>
      </c>
      <c r="BE1461">
        <v>5</v>
      </c>
      <c r="BF1461" s="4">
        <v>0</v>
      </c>
      <c r="BG1461">
        <v>0</v>
      </c>
      <c r="BH1461" s="5">
        <v>5</v>
      </c>
      <c r="BI1461">
        <v>5</v>
      </c>
      <c r="BJ1461" s="4">
        <v>0</v>
      </c>
      <c r="BK1461">
        <v>0</v>
      </c>
      <c r="BL1461" s="5">
        <v>5</v>
      </c>
      <c r="BM1461">
        <v>0</v>
      </c>
      <c r="BN1461" s="4">
        <v>0</v>
      </c>
      <c r="BO1461">
        <v>0</v>
      </c>
      <c r="BP1461" s="5">
        <v>0</v>
      </c>
      <c r="BQ1461">
        <v>0</v>
      </c>
      <c r="BR1461" s="4">
        <v>0</v>
      </c>
      <c r="BS1461">
        <v>0</v>
      </c>
      <c r="BT1461" s="5">
        <v>0</v>
      </c>
      <c r="BU1461">
        <v>0</v>
      </c>
      <c r="BV1461" s="4">
        <v>0</v>
      </c>
      <c r="BW1461">
        <v>0</v>
      </c>
      <c r="BX1461" s="5">
        <v>0</v>
      </c>
      <c r="BY1461">
        <v>0</v>
      </c>
      <c r="BZ1461" s="4">
        <v>0</v>
      </c>
      <c r="CA1461">
        <v>0</v>
      </c>
      <c r="CB1461" s="5">
        <v>0</v>
      </c>
      <c r="CD1461">
        <v>5</v>
      </c>
      <c r="CE1461">
        <v>5</v>
      </c>
      <c r="CF1461" s="4">
        <v>0</v>
      </c>
      <c r="CG1461">
        <v>0</v>
      </c>
      <c r="CH1461" s="5">
        <v>5</v>
      </c>
      <c r="CI1461">
        <v>5</v>
      </c>
      <c r="CJ1461" s="4">
        <v>0</v>
      </c>
      <c r="CK1461">
        <v>0</v>
      </c>
      <c r="CL1461" s="5">
        <v>5</v>
      </c>
      <c r="CM1461">
        <v>0</v>
      </c>
      <c r="CN1461" s="4">
        <v>0</v>
      </c>
      <c r="CO1461">
        <v>0</v>
      </c>
      <c r="CP1461" s="5">
        <v>0</v>
      </c>
      <c r="CQ1461">
        <v>6</v>
      </c>
      <c r="CR1461" s="4">
        <v>0</v>
      </c>
      <c r="CS1461">
        <v>0</v>
      </c>
      <c r="CT1461" s="5">
        <v>6</v>
      </c>
      <c r="CU1461">
        <v>0</v>
      </c>
      <c r="CV1461" s="4">
        <v>0</v>
      </c>
      <c r="CW1461">
        <v>0</v>
      </c>
      <c r="CX1461" s="5">
        <v>0</v>
      </c>
      <c r="CY1461" s="21">
        <v>0</v>
      </c>
      <c r="CZ1461" s="21">
        <v>0</v>
      </c>
      <c r="DA1461" s="21">
        <v>0</v>
      </c>
      <c r="DB1461" s="5">
        <v>0</v>
      </c>
      <c r="DD1461" s="8">
        <v>0</v>
      </c>
      <c r="DE1461" s="8">
        <v>0</v>
      </c>
      <c r="DF1461" s="8">
        <v>0</v>
      </c>
      <c r="DG1461" s="8">
        <v>0</v>
      </c>
      <c r="DH1461" s="8">
        <v>0</v>
      </c>
      <c r="DI1461" s="8">
        <v>0</v>
      </c>
      <c r="DJ1461" s="8">
        <v>0</v>
      </c>
      <c r="DK1461" s="8">
        <v>0</v>
      </c>
      <c r="DL1461" s="8">
        <v>0</v>
      </c>
      <c r="DM1461" s="8">
        <v>0</v>
      </c>
      <c r="DN1461" s="8">
        <v>0</v>
      </c>
      <c r="DO1461" s="8">
        <v>0</v>
      </c>
      <c r="DP1461" s="8">
        <v>0</v>
      </c>
      <c r="DQ1461" s="8">
        <v>0</v>
      </c>
      <c r="DR1461" s="8">
        <v>0</v>
      </c>
      <c r="DS1461" s="8">
        <v>0</v>
      </c>
      <c r="DT1461" s="8">
        <v>0</v>
      </c>
      <c r="DU1461" s="8">
        <v>0</v>
      </c>
      <c r="DV1461" s="8">
        <v>0</v>
      </c>
      <c r="DW1461" s="8">
        <v>0</v>
      </c>
      <c r="DX1461" s="8">
        <v>0</v>
      </c>
      <c r="DY1461" s="8">
        <v>0</v>
      </c>
      <c r="DZ1461" s="8">
        <v>0</v>
      </c>
      <c r="EA1461" s="8">
        <v>0</v>
      </c>
      <c r="EB1461" s="8">
        <v>0</v>
      </c>
      <c r="EC1461" s="8">
        <v>0</v>
      </c>
      <c r="ED1461" s="20">
        <v>0</v>
      </c>
      <c r="EF1461" s="9">
        <v>0</v>
      </c>
      <c r="EG1461" s="9">
        <v>0</v>
      </c>
      <c r="EH1461" s="9">
        <v>0</v>
      </c>
      <c r="EI1461" s="9">
        <v>0</v>
      </c>
      <c r="EJ1461" s="9">
        <v>0</v>
      </c>
      <c r="EK1461" s="9">
        <v>0</v>
      </c>
      <c r="EL1461" s="9">
        <v>0</v>
      </c>
      <c r="EM1461" s="9">
        <v>0</v>
      </c>
      <c r="EN1461" s="9">
        <v>0</v>
      </c>
      <c r="EO1461" s="9">
        <v>0</v>
      </c>
      <c r="EP1461" s="9">
        <v>0</v>
      </c>
      <c r="EQ1461" s="9">
        <v>0</v>
      </c>
      <c r="ER1461" s="9">
        <v>0</v>
      </c>
      <c r="ES1461" s="9">
        <v>0</v>
      </c>
      <c r="ET1461" s="9">
        <v>0</v>
      </c>
      <c r="EU1461" s="9">
        <v>0</v>
      </c>
      <c r="EV1461" s="9">
        <v>0</v>
      </c>
      <c r="EW1461" s="9">
        <v>0</v>
      </c>
      <c r="EX1461" s="9">
        <v>0</v>
      </c>
      <c r="EY1461" s="9">
        <v>0</v>
      </c>
      <c r="EZ1461" s="9">
        <v>0</v>
      </c>
      <c r="FA1461" s="9">
        <v>0</v>
      </c>
      <c r="FB1461" s="9">
        <v>0</v>
      </c>
      <c r="FC1461" s="9">
        <v>0</v>
      </c>
      <c r="FD1461" s="9">
        <v>0</v>
      </c>
      <c r="FE1461" s="9">
        <v>0</v>
      </c>
      <c r="FF1461">
        <v>0</v>
      </c>
    </row>
    <row r="1462" spans="1:162" x14ac:dyDescent="0.2">
      <c r="A1462" t="s">
        <v>2356</v>
      </c>
      <c r="B1462" t="s">
        <v>3842</v>
      </c>
      <c r="C1462" t="s">
        <v>4599</v>
      </c>
      <c r="D1462" s="1">
        <v>0</v>
      </c>
      <c r="E1462" s="1">
        <v>0</v>
      </c>
      <c r="F1462" s="4">
        <v>0</v>
      </c>
      <c r="G1462" s="4">
        <v>0</v>
      </c>
      <c r="H1462" s="5">
        <v>0</v>
      </c>
      <c r="I1462">
        <v>0</v>
      </c>
      <c r="J1462" s="4">
        <v>0</v>
      </c>
      <c r="K1462">
        <v>0</v>
      </c>
      <c r="L1462" s="5">
        <v>0</v>
      </c>
      <c r="M1462">
        <v>0</v>
      </c>
      <c r="N1462" s="4">
        <v>0</v>
      </c>
      <c r="O1462">
        <v>0</v>
      </c>
      <c r="P1462" s="5">
        <v>0</v>
      </c>
      <c r="Q1462">
        <v>0</v>
      </c>
      <c r="R1462" s="4">
        <v>0</v>
      </c>
      <c r="S1462">
        <v>0</v>
      </c>
      <c r="T1462" s="5">
        <v>0</v>
      </c>
      <c r="U1462">
        <v>6</v>
      </c>
      <c r="V1462" s="4">
        <v>0</v>
      </c>
      <c r="W1462">
        <v>0</v>
      </c>
      <c r="X1462" s="5">
        <v>6</v>
      </c>
      <c r="Y1462">
        <v>6</v>
      </c>
      <c r="Z1462" s="4">
        <v>0</v>
      </c>
      <c r="AA1462">
        <v>0</v>
      </c>
      <c r="AB1462" s="5">
        <v>6</v>
      </c>
      <c r="AD1462">
        <v>0</v>
      </c>
      <c r="AE1462">
        <v>0</v>
      </c>
      <c r="AF1462" s="4">
        <v>0</v>
      </c>
      <c r="AG1462">
        <v>0</v>
      </c>
      <c r="AH1462" s="5">
        <v>0</v>
      </c>
      <c r="AI1462">
        <v>0</v>
      </c>
      <c r="AJ1462" s="4">
        <v>0</v>
      </c>
      <c r="AK1462">
        <v>0</v>
      </c>
      <c r="AL1462" s="5">
        <v>0</v>
      </c>
      <c r="AM1462">
        <v>0</v>
      </c>
      <c r="AN1462" s="4">
        <v>0</v>
      </c>
      <c r="AO1462">
        <v>0</v>
      </c>
      <c r="AP1462" s="5">
        <v>0</v>
      </c>
      <c r="AQ1462">
        <v>0</v>
      </c>
      <c r="AR1462" s="4">
        <v>0</v>
      </c>
      <c r="AS1462">
        <v>0</v>
      </c>
      <c r="AT1462" s="5">
        <v>0</v>
      </c>
      <c r="AU1462">
        <v>6</v>
      </c>
      <c r="AV1462" s="4">
        <v>0</v>
      </c>
      <c r="AW1462">
        <v>0</v>
      </c>
      <c r="AX1462" s="5">
        <v>6</v>
      </c>
      <c r="AY1462">
        <v>6</v>
      </c>
      <c r="AZ1462" s="4">
        <v>0</v>
      </c>
      <c r="BA1462">
        <v>0</v>
      </c>
      <c r="BB1462" s="5">
        <v>6</v>
      </c>
      <c r="BD1462">
        <v>0</v>
      </c>
      <c r="BE1462">
        <v>0</v>
      </c>
      <c r="BF1462" s="4">
        <v>0</v>
      </c>
      <c r="BG1462">
        <v>0</v>
      </c>
      <c r="BH1462" s="5">
        <v>0</v>
      </c>
      <c r="BI1462">
        <v>0</v>
      </c>
      <c r="BJ1462" s="4">
        <v>0</v>
      </c>
      <c r="BK1462">
        <v>0</v>
      </c>
      <c r="BL1462" s="5">
        <v>0</v>
      </c>
      <c r="BM1462">
        <v>0</v>
      </c>
      <c r="BN1462" s="4">
        <v>0</v>
      </c>
      <c r="BO1462">
        <v>0</v>
      </c>
      <c r="BP1462" s="5">
        <v>0</v>
      </c>
      <c r="BQ1462">
        <v>6</v>
      </c>
      <c r="BR1462" s="4">
        <v>0</v>
      </c>
      <c r="BS1462">
        <v>0</v>
      </c>
      <c r="BT1462" s="5">
        <v>6</v>
      </c>
      <c r="BU1462">
        <v>6</v>
      </c>
      <c r="BV1462" s="4">
        <v>0</v>
      </c>
      <c r="BW1462">
        <v>0</v>
      </c>
      <c r="BX1462" s="5">
        <v>6</v>
      </c>
      <c r="BY1462">
        <v>6</v>
      </c>
      <c r="BZ1462" s="4">
        <v>0</v>
      </c>
      <c r="CA1462">
        <v>0</v>
      </c>
      <c r="CB1462" s="5">
        <v>6</v>
      </c>
      <c r="CD1462">
        <v>0</v>
      </c>
      <c r="CE1462">
        <v>0</v>
      </c>
      <c r="CF1462" s="4">
        <v>0</v>
      </c>
      <c r="CG1462">
        <v>0</v>
      </c>
      <c r="CH1462" s="5">
        <v>0</v>
      </c>
      <c r="CI1462">
        <v>0</v>
      </c>
      <c r="CJ1462" s="4">
        <v>0</v>
      </c>
      <c r="CK1462">
        <v>0</v>
      </c>
      <c r="CL1462" s="5">
        <v>0</v>
      </c>
      <c r="CM1462">
        <v>0</v>
      </c>
      <c r="CN1462" s="4">
        <v>0</v>
      </c>
      <c r="CO1462">
        <v>0</v>
      </c>
      <c r="CP1462" s="5">
        <v>0</v>
      </c>
      <c r="CQ1462">
        <v>6</v>
      </c>
      <c r="CR1462" s="4">
        <v>0</v>
      </c>
      <c r="CS1462">
        <v>0</v>
      </c>
      <c r="CT1462" s="5">
        <v>6</v>
      </c>
      <c r="CU1462">
        <v>6</v>
      </c>
      <c r="CV1462" s="4">
        <v>0</v>
      </c>
      <c r="CW1462">
        <v>0</v>
      </c>
      <c r="CX1462" s="5">
        <v>6</v>
      </c>
      <c r="CY1462" s="21">
        <v>6</v>
      </c>
      <c r="CZ1462" s="21">
        <v>0</v>
      </c>
      <c r="DA1462" s="21">
        <v>0</v>
      </c>
      <c r="DB1462" s="5">
        <v>6</v>
      </c>
      <c r="DD1462" s="8">
        <v>0</v>
      </c>
      <c r="DE1462" s="8">
        <v>0</v>
      </c>
      <c r="DF1462" s="8">
        <v>0</v>
      </c>
      <c r="DG1462" s="8">
        <v>0</v>
      </c>
      <c r="DH1462" s="8">
        <v>0</v>
      </c>
      <c r="DI1462" s="8">
        <v>0</v>
      </c>
      <c r="DJ1462" s="8">
        <v>0</v>
      </c>
      <c r="DK1462" s="8">
        <v>0</v>
      </c>
      <c r="DL1462" s="8">
        <v>0</v>
      </c>
      <c r="DM1462" s="8">
        <v>0</v>
      </c>
      <c r="DN1462" s="8">
        <v>0</v>
      </c>
      <c r="DO1462" s="8">
        <v>0</v>
      </c>
      <c r="DP1462" s="8">
        <v>0</v>
      </c>
      <c r="DQ1462" s="8">
        <v>0</v>
      </c>
      <c r="DR1462" s="8">
        <v>0</v>
      </c>
      <c r="DS1462" s="8">
        <v>0</v>
      </c>
      <c r="DT1462" s="8">
        <v>0</v>
      </c>
      <c r="DU1462" s="8">
        <v>0</v>
      </c>
      <c r="DV1462" s="8">
        <v>0</v>
      </c>
      <c r="DW1462" s="8">
        <v>0</v>
      </c>
      <c r="DX1462" s="8">
        <v>0</v>
      </c>
      <c r="DY1462" s="8">
        <v>0</v>
      </c>
      <c r="DZ1462" s="8">
        <v>0</v>
      </c>
      <c r="EA1462" s="8">
        <v>0</v>
      </c>
      <c r="EB1462" s="8">
        <v>0</v>
      </c>
      <c r="EC1462" s="8">
        <v>0</v>
      </c>
      <c r="ED1462" s="20">
        <v>0</v>
      </c>
      <c r="EF1462" s="9">
        <v>0</v>
      </c>
      <c r="EG1462" s="9">
        <v>0</v>
      </c>
      <c r="EH1462" s="9">
        <v>0</v>
      </c>
      <c r="EI1462" s="9">
        <v>0</v>
      </c>
      <c r="EJ1462" s="9">
        <v>0</v>
      </c>
      <c r="EK1462" s="9">
        <v>0</v>
      </c>
      <c r="EL1462" s="9">
        <v>0</v>
      </c>
      <c r="EM1462" s="9">
        <v>0</v>
      </c>
      <c r="EN1462" s="9">
        <v>0</v>
      </c>
      <c r="EO1462" s="9">
        <v>0</v>
      </c>
      <c r="EP1462" s="9">
        <v>0</v>
      </c>
      <c r="EQ1462" s="9">
        <v>0</v>
      </c>
      <c r="ER1462" s="9">
        <v>0</v>
      </c>
      <c r="ES1462" s="9">
        <v>0</v>
      </c>
      <c r="ET1462" s="9">
        <v>0</v>
      </c>
      <c r="EU1462" s="9">
        <v>0</v>
      </c>
      <c r="EV1462" s="9">
        <v>0</v>
      </c>
      <c r="EW1462" s="9">
        <v>0</v>
      </c>
      <c r="EX1462" s="9">
        <v>0</v>
      </c>
      <c r="EY1462" s="9">
        <v>0</v>
      </c>
      <c r="EZ1462" s="9">
        <v>0</v>
      </c>
      <c r="FA1462" s="9">
        <v>0</v>
      </c>
      <c r="FB1462" s="9">
        <v>0</v>
      </c>
      <c r="FC1462" s="9">
        <v>0</v>
      </c>
      <c r="FD1462" s="9">
        <v>0</v>
      </c>
      <c r="FE1462" s="9">
        <v>0</v>
      </c>
      <c r="FF1462">
        <v>0</v>
      </c>
    </row>
    <row r="1463" spans="1:162" x14ac:dyDescent="0.2">
      <c r="A1463" t="s">
        <v>1413</v>
      </c>
      <c r="B1463" t="s">
        <v>3843</v>
      </c>
      <c r="C1463" t="s">
        <v>4599</v>
      </c>
      <c r="D1463" s="1">
        <v>0</v>
      </c>
      <c r="E1463" s="1">
        <v>0</v>
      </c>
      <c r="F1463" s="4">
        <v>0</v>
      </c>
      <c r="G1463" s="4">
        <v>0</v>
      </c>
      <c r="H1463" s="5">
        <v>0</v>
      </c>
      <c r="I1463">
        <v>0</v>
      </c>
      <c r="J1463" s="4">
        <v>0</v>
      </c>
      <c r="K1463">
        <v>0</v>
      </c>
      <c r="L1463" s="5">
        <v>0</v>
      </c>
      <c r="M1463">
        <v>0</v>
      </c>
      <c r="N1463" s="4">
        <v>0</v>
      </c>
      <c r="O1463">
        <v>0</v>
      </c>
      <c r="P1463" s="5">
        <v>0</v>
      </c>
      <c r="Q1463">
        <v>0</v>
      </c>
      <c r="R1463" s="4">
        <v>0</v>
      </c>
      <c r="S1463">
        <v>0</v>
      </c>
      <c r="T1463" s="5">
        <v>0</v>
      </c>
      <c r="U1463">
        <v>3</v>
      </c>
      <c r="V1463" s="4">
        <v>0</v>
      </c>
      <c r="W1463">
        <v>0</v>
      </c>
      <c r="X1463" s="5">
        <v>3</v>
      </c>
      <c r="Y1463">
        <v>3</v>
      </c>
      <c r="Z1463" s="4">
        <v>0</v>
      </c>
      <c r="AA1463">
        <v>0</v>
      </c>
      <c r="AB1463" s="5">
        <v>3</v>
      </c>
      <c r="AD1463">
        <v>0</v>
      </c>
      <c r="AE1463">
        <v>0</v>
      </c>
      <c r="AF1463" s="4">
        <v>0</v>
      </c>
      <c r="AG1463">
        <v>0</v>
      </c>
      <c r="AH1463" s="5">
        <v>0</v>
      </c>
      <c r="AI1463">
        <v>0</v>
      </c>
      <c r="AJ1463" s="4">
        <v>0</v>
      </c>
      <c r="AK1463">
        <v>0</v>
      </c>
      <c r="AL1463" s="5">
        <v>0</v>
      </c>
      <c r="AM1463">
        <v>0</v>
      </c>
      <c r="AN1463" s="4">
        <v>0</v>
      </c>
      <c r="AO1463">
        <v>0</v>
      </c>
      <c r="AP1463" s="5">
        <v>0</v>
      </c>
      <c r="AQ1463">
        <v>0</v>
      </c>
      <c r="AR1463" s="4">
        <v>0</v>
      </c>
      <c r="AS1463">
        <v>0</v>
      </c>
      <c r="AT1463" s="5">
        <v>0</v>
      </c>
      <c r="AU1463">
        <v>3</v>
      </c>
      <c r="AV1463" s="4">
        <v>0</v>
      </c>
      <c r="AW1463">
        <v>0</v>
      </c>
      <c r="AX1463" s="5">
        <v>3</v>
      </c>
      <c r="AY1463">
        <v>3</v>
      </c>
      <c r="AZ1463" s="4">
        <v>0</v>
      </c>
      <c r="BA1463">
        <v>0</v>
      </c>
      <c r="BB1463" s="5">
        <v>3</v>
      </c>
      <c r="BD1463">
        <v>0</v>
      </c>
      <c r="BE1463">
        <v>0</v>
      </c>
      <c r="BF1463" s="4">
        <v>0</v>
      </c>
      <c r="BG1463">
        <v>0</v>
      </c>
      <c r="BH1463" s="5">
        <v>0</v>
      </c>
      <c r="BI1463">
        <v>0</v>
      </c>
      <c r="BJ1463" s="4">
        <v>0</v>
      </c>
      <c r="BK1463">
        <v>0</v>
      </c>
      <c r="BL1463" s="5">
        <v>0</v>
      </c>
      <c r="BM1463">
        <v>0</v>
      </c>
      <c r="BN1463" s="4">
        <v>0</v>
      </c>
      <c r="BO1463">
        <v>0</v>
      </c>
      <c r="BP1463" s="5">
        <v>0</v>
      </c>
      <c r="BQ1463">
        <v>0</v>
      </c>
      <c r="BR1463" s="4">
        <v>0</v>
      </c>
      <c r="BS1463">
        <v>0</v>
      </c>
      <c r="BT1463" s="5">
        <v>0</v>
      </c>
      <c r="BU1463">
        <v>3</v>
      </c>
      <c r="BV1463" s="4">
        <v>0</v>
      </c>
      <c r="BW1463">
        <v>0</v>
      </c>
      <c r="BX1463" s="5">
        <v>3</v>
      </c>
      <c r="BY1463">
        <v>3</v>
      </c>
      <c r="BZ1463" s="4">
        <v>0</v>
      </c>
      <c r="CA1463">
        <v>0</v>
      </c>
      <c r="CB1463" s="5">
        <v>3</v>
      </c>
      <c r="CD1463">
        <v>0</v>
      </c>
      <c r="CE1463">
        <v>0</v>
      </c>
      <c r="CF1463" s="4">
        <v>0</v>
      </c>
      <c r="CG1463">
        <v>0</v>
      </c>
      <c r="CH1463" s="5">
        <v>0</v>
      </c>
      <c r="CI1463">
        <v>0</v>
      </c>
      <c r="CJ1463" s="4">
        <v>0</v>
      </c>
      <c r="CK1463">
        <v>0</v>
      </c>
      <c r="CL1463" s="5">
        <v>0</v>
      </c>
      <c r="CM1463">
        <v>0</v>
      </c>
      <c r="CN1463" s="4">
        <v>0</v>
      </c>
      <c r="CO1463">
        <v>0</v>
      </c>
      <c r="CP1463" s="5">
        <v>0</v>
      </c>
      <c r="CQ1463">
        <v>3</v>
      </c>
      <c r="CR1463" s="4">
        <v>0</v>
      </c>
      <c r="CS1463">
        <v>0</v>
      </c>
      <c r="CT1463" s="5">
        <v>3</v>
      </c>
      <c r="CU1463">
        <v>3</v>
      </c>
      <c r="CV1463" s="4">
        <v>0</v>
      </c>
      <c r="CW1463">
        <v>0</v>
      </c>
      <c r="CX1463" s="5">
        <v>3</v>
      </c>
      <c r="CY1463" s="21">
        <v>0</v>
      </c>
      <c r="CZ1463" s="21">
        <v>0</v>
      </c>
      <c r="DA1463" s="21">
        <v>0</v>
      </c>
      <c r="DB1463" s="5">
        <v>0</v>
      </c>
      <c r="DD1463" s="8">
        <v>0</v>
      </c>
      <c r="DE1463" s="8">
        <v>0</v>
      </c>
      <c r="DF1463" s="8">
        <v>0</v>
      </c>
      <c r="DG1463" s="8">
        <v>0</v>
      </c>
      <c r="DH1463" s="8">
        <v>0</v>
      </c>
      <c r="DI1463" s="8">
        <v>0</v>
      </c>
      <c r="DJ1463" s="8">
        <v>0</v>
      </c>
      <c r="DK1463" s="8">
        <v>0</v>
      </c>
      <c r="DL1463" s="8">
        <v>0</v>
      </c>
      <c r="DM1463" s="8">
        <v>0</v>
      </c>
      <c r="DN1463" s="8">
        <v>0</v>
      </c>
      <c r="DO1463" s="8">
        <v>0</v>
      </c>
      <c r="DP1463" s="8">
        <v>0</v>
      </c>
      <c r="DQ1463" s="8">
        <v>0</v>
      </c>
      <c r="DR1463" s="8">
        <v>0</v>
      </c>
      <c r="DS1463" s="8">
        <v>0</v>
      </c>
      <c r="DT1463" s="8">
        <v>0</v>
      </c>
      <c r="DU1463" s="8">
        <v>0</v>
      </c>
      <c r="DV1463" s="8">
        <v>0</v>
      </c>
      <c r="DW1463" s="8">
        <v>0</v>
      </c>
      <c r="DX1463" s="8">
        <v>0</v>
      </c>
      <c r="DY1463" s="8">
        <v>0</v>
      </c>
      <c r="DZ1463" s="8">
        <v>0</v>
      </c>
      <c r="EA1463" s="8">
        <v>0</v>
      </c>
      <c r="EB1463" s="8">
        <v>0</v>
      </c>
      <c r="EC1463" s="8">
        <v>0</v>
      </c>
      <c r="ED1463" s="20">
        <v>0</v>
      </c>
      <c r="EF1463" s="9">
        <v>0</v>
      </c>
      <c r="EG1463" s="9">
        <v>0</v>
      </c>
      <c r="EH1463" s="9">
        <v>0</v>
      </c>
      <c r="EI1463" s="9">
        <v>0</v>
      </c>
      <c r="EJ1463" s="9">
        <v>0</v>
      </c>
      <c r="EK1463" s="9">
        <v>0</v>
      </c>
      <c r="EL1463" s="9">
        <v>0</v>
      </c>
      <c r="EM1463" s="9">
        <v>0</v>
      </c>
      <c r="EN1463" s="9">
        <v>0</v>
      </c>
      <c r="EO1463" s="9">
        <v>0</v>
      </c>
      <c r="EP1463" s="9">
        <v>0</v>
      </c>
      <c r="EQ1463" s="9">
        <v>0</v>
      </c>
      <c r="ER1463" s="9">
        <v>0</v>
      </c>
      <c r="ES1463" s="9">
        <v>0</v>
      </c>
      <c r="ET1463" s="9">
        <v>0</v>
      </c>
      <c r="EU1463" s="9">
        <v>0</v>
      </c>
      <c r="EV1463" s="9">
        <v>0</v>
      </c>
      <c r="EW1463" s="9">
        <v>0</v>
      </c>
      <c r="EX1463" s="9">
        <v>0</v>
      </c>
      <c r="EY1463" s="9">
        <v>0</v>
      </c>
      <c r="EZ1463" s="9">
        <v>0</v>
      </c>
      <c r="FA1463" s="9">
        <v>0</v>
      </c>
      <c r="FB1463" s="9">
        <v>0</v>
      </c>
      <c r="FC1463" s="9">
        <v>0</v>
      </c>
      <c r="FD1463" s="9">
        <v>0</v>
      </c>
      <c r="FE1463" s="9">
        <v>0</v>
      </c>
      <c r="FF1463">
        <v>0</v>
      </c>
    </row>
    <row r="1464" spans="1:162" x14ac:dyDescent="0.2">
      <c r="A1464" t="s">
        <v>1765</v>
      </c>
      <c r="B1464" t="s">
        <v>3844</v>
      </c>
      <c r="C1464" t="s">
        <v>4599</v>
      </c>
      <c r="D1464" s="1">
        <v>0</v>
      </c>
      <c r="E1464" s="1">
        <v>0</v>
      </c>
      <c r="F1464" s="4">
        <v>0</v>
      </c>
      <c r="G1464" s="4">
        <v>0</v>
      </c>
      <c r="H1464" s="5">
        <v>0</v>
      </c>
      <c r="I1464">
        <v>0</v>
      </c>
      <c r="J1464" s="4">
        <v>0</v>
      </c>
      <c r="K1464">
        <v>0</v>
      </c>
      <c r="L1464" s="5">
        <v>0</v>
      </c>
      <c r="M1464">
        <v>0</v>
      </c>
      <c r="N1464" s="4">
        <v>0</v>
      </c>
      <c r="O1464">
        <v>0</v>
      </c>
      <c r="P1464" s="5">
        <v>0</v>
      </c>
      <c r="Q1464">
        <v>0</v>
      </c>
      <c r="R1464" s="4">
        <v>0</v>
      </c>
      <c r="S1464">
        <v>0</v>
      </c>
      <c r="T1464" s="5">
        <v>0</v>
      </c>
      <c r="U1464">
        <v>3</v>
      </c>
      <c r="V1464" s="4">
        <v>0</v>
      </c>
      <c r="W1464">
        <v>0</v>
      </c>
      <c r="X1464" s="5">
        <v>3</v>
      </c>
      <c r="Y1464">
        <v>3</v>
      </c>
      <c r="Z1464" s="4">
        <v>0</v>
      </c>
      <c r="AA1464">
        <v>0</v>
      </c>
      <c r="AB1464" s="5">
        <v>3</v>
      </c>
      <c r="AD1464">
        <v>0</v>
      </c>
      <c r="AE1464">
        <v>0</v>
      </c>
      <c r="AF1464" s="4">
        <v>0</v>
      </c>
      <c r="AG1464">
        <v>0</v>
      </c>
      <c r="AH1464" s="5">
        <v>0</v>
      </c>
      <c r="AI1464">
        <v>0</v>
      </c>
      <c r="AJ1464" s="4">
        <v>0</v>
      </c>
      <c r="AK1464">
        <v>0</v>
      </c>
      <c r="AL1464" s="5">
        <v>0</v>
      </c>
      <c r="AM1464">
        <v>0</v>
      </c>
      <c r="AN1464" s="4">
        <v>0</v>
      </c>
      <c r="AO1464">
        <v>0</v>
      </c>
      <c r="AP1464" s="5">
        <v>0</v>
      </c>
      <c r="AQ1464">
        <v>0</v>
      </c>
      <c r="AR1464" s="4">
        <v>0</v>
      </c>
      <c r="AS1464">
        <v>0</v>
      </c>
      <c r="AT1464" s="5">
        <v>0</v>
      </c>
      <c r="AU1464">
        <v>3</v>
      </c>
      <c r="AV1464" s="4">
        <v>0</v>
      </c>
      <c r="AW1464">
        <v>0</v>
      </c>
      <c r="AX1464" s="5">
        <v>3</v>
      </c>
      <c r="AY1464">
        <v>3</v>
      </c>
      <c r="AZ1464" s="4">
        <v>0</v>
      </c>
      <c r="BA1464">
        <v>0</v>
      </c>
      <c r="BB1464" s="5">
        <v>3</v>
      </c>
      <c r="BD1464">
        <v>0</v>
      </c>
      <c r="BE1464">
        <v>0</v>
      </c>
      <c r="BF1464" s="4">
        <v>0</v>
      </c>
      <c r="BG1464">
        <v>0</v>
      </c>
      <c r="BH1464" s="5">
        <v>0</v>
      </c>
      <c r="BI1464">
        <v>0</v>
      </c>
      <c r="BJ1464" s="4">
        <v>0</v>
      </c>
      <c r="BK1464">
        <v>0</v>
      </c>
      <c r="BL1464" s="5">
        <v>0</v>
      </c>
      <c r="BM1464">
        <v>0</v>
      </c>
      <c r="BN1464" s="4">
        <v>0</v>
      </c>
      <c r="BO1464">
        <v>0</v>
      </c>
      <c r="BP1464" s="5">
        <v>0</v>
      </c>
      <c r="BQ1464">
        <v>0</v>
      </c>
      <c r="BR1464" s="4">
        <v>0</v>
      </c>
      <c r="BS1464">
        <v>0</v>
      </c>
      <c r="BT1464" s="5">
        <v>0</v>
      </c>
      <c r="BU1464">
        <v>3</v>
      </c>
      <c r="BV1464" s="4">
        <v>0</v>
      </c>
      <c r="BW1464">
        <v>0</v>
      </c>
      <c r="BX1464" s="5">
        <v>3</v>
      </c>
      <c r="BY1464">
        <v>3</v>
      </c>
      <c r="BZ1464" s="4">
        <v>0</v>
      </c>
      <c r="CA1464">
        <v>0</v>
      </c>
      <c r="CB1464" s="5">
        <v>3</v>
      </c>
      <c r="CD1464">
        <v>0</v>
      </c>
      <c r="CE1464">
        <v>0</v>
      </c>
      <c r="CF1464" s="4">
        <v>0</v>
      </c>
      <c r="CG1464">
        <v>0</v>
      </c>
      <c r="CH1464" s="5">
        <v>0</v>
      </c>
      <c r="CI1464">
        <v>0</v>
      </c>
      <c r="CJ1464" s="4">
        <v>0</v>
      </c>
      <c r="CK1464">
        <v>0</v>
      </c>
      <c r="CL1464" s="5">
        <v>0</v>
      </c>
      <c r="CM1464">
        <v>0</v>
      </c>
      <c r="CN1464" s="4">
        <v>0</v>
      </c>
      <c r="CO1464">
        <v>0</v>
      </c>
      <c r="CP1464" s="5">
        <v>0</v>
      </c>
      <c r="CQ1464">
        <v>3</v>
      </c>
      <c r="CR1464" s="4">
        <v>0</v>
      </c>
      <c r="CS1464">
        <v>0</v>
      </c>
      <c r="CT1464" s="5">
        <v>3</v>
      </c>
      <c r="CU1464">
        <v>3</v>
      </c>
      <c r="CV1464" s="4">
        <v>0</v>
      </c>
      <c r="CW1464">
        <v>0</v>
      </c>
      <c r="CX1464" s="5">
        <v>3</v>
      </c>
      <c r="CY1464" s="21">
        <v>0</v>
      </c>
      <c r="CZ1464" s="21">
        <v>0</v>
      </c>
      <c r="DA1464" s="21">
        <v>0</v>
      </c>
      <c r="DB1464" s="5">
        <v>0</v>
      </c>
      <c r="DD1464" s="8">
        <v>0</v>
      </c>
      <c r="DE1464" s="8">
        <v>0</v>
      </c>
      <c r="DF1464" s="8">
        <v>0</v>
      </c>
      <c r="DG1464" s="8">
        <v>0</v>
      </c>
      <c r="DH1464" s="8">
        <v>0</v>
      </c>
      <c r="DI1464" s="8">
        <v>0</v>
      </c>
      <c r="DJ1464" s="8">
        <v>0</v>
      </c>
      <c r="DK1464" s="8">
        <v>0</v>
      </c>
      <c r="DL1464" s="8">
        <v>0</v>
      </c>
      <c r="DM1464" s="8">
        <v>0</v>
      </c>
      <c r="DN1464" s="8">
        <v>0</v>
      </c>
      <c r="DO1464" s="8">
        <v>0</v>
      </c>
      <c r="DP1464" s="8">
        <v>0</v>
      </c>
      <c r="DQ1464" s="8">
        <v>0</v>
      </c>
      <c r="DR1464" s="8">
        <v>0</v>
      </c>
      <c r="DS1464" s="8">
        <v>0</v>
      </c>
      <c r="DT1464" s="8">
        <v>0</v>
      </c>
      <c r="DU1464" s="8">
        <v>0</v>
      </c>
      <c r="DV1464" s="8">
        <v>0</v>
      </c>
      <c r="DW1464" s="8">
        <v>0</v>
      </c>
      <c r="DX1464" s="8">
        <v>0</v>
      </c>
      <c r="DY1464" s="8">
        <v>0</v>
      </c>
      <c r="DZ1464" s="8">
        <v>0</v>
      </c>
      <c r="EA1464" s="8">
        <v>0</v>
      </c>
      <c r="EB1464" s="8">
        <v>0</v>
      </c>
      <c r="EC1464" s="8">
        <v>0</v>
      </c>
      <c r="ED1464" s="20">
        <v>0</v>
      </c>
      <c r="EF1464" s="9">
        <v>0</v>
      </c>
      <c r="EG1464" s="9">
        <v>0</v>
      </c>
      <c r="EH1464" s="9">
        <v>0</v>
      </c>
      <c r="EI1464" s="9">
        <v>0</v>
      </c>
      <c r="EJ1464" s="9">
        <v>0</v>
      </c>
      <c r="EK1464" s="9">
        <v>0</v>
      </c>
      <c r="EL1464" s="9">
        <v>0</v>
      </c>
      <c r="EM1464" s="9">
        <v>0</v>
      </c>
      <c r="EN1464" s="9">
        <v>0</v>
      </c>
      <c r="EO1464" s="9">
        <v>0</v>
      </c>
      <c r="EP1464" s="9">
        <v>0</v>
      </c>
      <c r="EQ1464" s="9">
        <v>0</v>
      </c>
      <c r="ER1464" s="9">
        <v>0</v>
      </c>
      <c r="ES1464" s="9">
        <v>0</v>
      </c>
      <c r="ET1464" s="9">
        <v>0</v>
      </c>
      <c r="EU1464" s="9">
        <v>0</v>
      </c>
      <c r="EV1464" s="9">
        <v>0</v>
      </c>
      <c r="EW1464" s="9">
        <v>0</v>
      </c>
      <c r="EX1464" s="9">
        <v>0</v>
      </c>
      <c r="EY1464" s="9">
        <v>0</v>
      </c>
      <c r="EZ1464" s="9">
        <v>0</v>
      </c>
      <c r="FA1464" s="9">
        <v>0</v>
      </c>
      <c r="FB1464" s="9">
        <v>0</v>
      </c>
      <c r="FC1464" s="9">
        <v>0</v>
      </c>
      <c r="FD1464" s="9">
        <v>0</v>
      </c>
      <c r="FE1464" s="9">
        <v>0</v>
      </c>
      <c r="FF1464">
        <v>0</v>
      </c>
    </row>
    <row r="1465" spans="1:162" x14ac:dyDescent="0.2">
      <c r="A1465" t="s">
        <v>1301</v>
      </c>
      <c r="B1465" t="s">
        <v>3845</v>
      </c>
      <c r="C1465" t="s">
        <v>4599</v>
      </c>
      <c r="D1465" s="1">
        <v>0</v>
      </c>
      <c r="E1465" s="1">
        <v>0</v>
      </c>
      <c r="F1465" s="4">
        <v>0</v>
      </c>
      <c r="G1465" s="4">
        <v>0</v>
      </c>
      <c r="H1465" s="5">
        <v>0</v>
      </c>
      <c r="I1465">
        <v>0</v>
      </c>
      <c r="J1465" s="4">
        <v>0</v>
      </c>
      <c r="K1465">
        <v>0</v>
      </c>
      <c r="L1465" s="5">
        <v>0</v>
      </c>
      <c r="M1465">
        <v>0</v>
      </c>
      <c r="N1465" s="4">
        <v>0</v>
      </c>
      <c r="O1465">
        <v>0</v>
      </c>
      <c r="P1465" s="5">
        <v>0</v>
      </c>
      <c r="Q1465">
        <v>0</v>
      </c>
      <c r="R1465" s="4">
        <v>0</v>
      </c>
      <c r="S1465">
        <v>0</v>
      </c>
      <c r="T1465" s="5">
        <v>0</v>
      </c>
      <c r="U1465">
        <v>6</v>
      </c>
      <c r="V1465" s="4">
        <v>0</v>
      </c>
      <c r="W1465">
        <v>0</v>
      </c>
      <c r="X1465" s="5">
        <v>6</v>
      </c>
      <c r="Y1465">
        <v>6</v>
      </c>
      <c r="Z1465" s="4">
        <v>0</v>
      </c>
      <c r="AA1465">
        <v>0</v>
      </c>
      <c r="AB1465" s="5">
        <v>6</v>
      </c>
      <c r="AD1465">
        <v>0</v>
      </c>
      <c r="AE1465">
        <v>0</v>
      </c>
      <c r="AF1465" s="4">
        <v>0</v>
      </c>
      <c r="AG1465">
        <v>0</v>
      </c>
      <c r="AH1465" s="5">
        <v>0</v>
      </c>
      <c r="AI1465">
        <v>0</v>
      </c>
      <c r="AJ1465" s="4">
        <v>0</v>
      </c>
      <c r="AK1465">
        <v>0</v>
      </c>
      <c r="AL1465" s="5">
        <v>0</v>
      </c>
      <c r="AM1465">
        <v>0</v>
      </c>
      <c r="AN1465" s="4">
        <v>0</v>
      </c>
      <c r="AO1465">
        <v>0</v>
      </c>
      <c r="AP1465" s="5">
        <v>0</v>
      </c>
      <c r="AQ1465">
        <v>0</v>
      </c>
      <c r="AR1465" s="4">
        <v>0</v>
      </c>
      <c r="AS1465">
        <v>0</v>
      </c>
      <c r="AT1465" s="5">
        <v>0</v>
      </c>
      <c r="AU1465">
        <v>6</v>
      </c>
      <c r="AV1465" s="4">
        <v>0</v>
      </c>
      <c r="AW1465">
        <v>0</v>
      </c>
      <c r="AX1465" s="5">
        <v>6</v>
      </c>
      <c r="AY1465">
        <v>6</v>
      </c>
      <c r="AZ1465" s="4">
        <v>0</v>
      </c>
      <c r="BA1465">
        <v>0</v>
      </c>
      <c r="BB1465" s="5">
        <v>6</v>
      </c>
      <c r="BD1465">
        <v>0</v>
      </c>
      <c r="BE1465">
        <v>0</v>
      </c>
      <c r="BF1465" s="4">
        <v>0</v>
      </c>
      <c r="BG1465">
        <v>0</v>
      </c>
      <c r="BH1465" s="5">
        <v>0</v>
      </c>
      <c r="BI1465">
        <v>0</v>
      </c>
      <c r="BJ1465" s="4">
        <v>0</v>
      </c>
      <c r="BK1465">
        <v>0</v>
      </c>
      <c r="BL1465" s="5">
        <v>0</v>
      </c>
      <c r="BM1465">
        <v>0</v>
      </c>
      <c r="BN1465" s="4">
        <v>0</v>
      </c>
      <c r="BO1465">
        <v>0</v>
      </c>
      <c r="BP1465" s="5">
        <v>0</v>
      </c>
      <c r="BQ1465">
        <v>0</v>
      </c>
      <c r="BR1465" s="4">
        <v>0</v>
      </c>
      <c r="BS1465">
        <v>0</v>
      </c>
      <c r="BT1465" s="5">
        <v>0</v>
      </c>
      <c r="BU1465">
        <v>6</v>
      </c>
      <c r="BV1465" s="4">
        <v>0</v>
      </c>
      <c r="BW1465">
        <v>0</v>
      </c>
      <c r="BX1465" s="5">
        <v>6</v>
      </c>
      <c r="BY1465">
        <v>6</v>
      </c>
      <c r="BZ1465" s="4">
        <v>0</v>
      </c>
      <c r="CA1465">
        <v>0</v>
      </c>
      <c r="CB1465" s="5">
        <v>6</v>
      </c>
      <c r="CD1465">
        <v>0</v>
      </c>
      <c r="CE1465">
        <v>0</v>
      </c>
      <c r="CF1465" s="4">
        <v>0</v>
      </c>
      <c r="CG1465">
        <v>0</v>
      </c>
      <c r="CH1465" s="5">
        <v>0</v>
      </c>
      <c r="CI1465">
        <v>0</v>
      </c>
      <c r="CJ1465" s="4">
        <v>0</v>
      </c>
      <c r="CK1465">
        <v>0</v>
      </c>
      <c r="CL1465" s="5">
        <v>0</v>
      </c>
      <c r="CM1465">
        <v>0</v>
      </c>
      <c r="CN1465" s="4">
        <v>0</v>
      </c>
      <c r="CO1465">
        <v>0</v>
      </c>
      <c r="CP1465" s="5">
        <v>0</v>
      </c>
      <c r="CQ1465">
        <v>6</v>
      </c>
      <c r="CR1465" s="4">
        <v>0</v>
      </c>
      <c r="CS1465">
        <v>0</v>
      </c>
      <c r="CT1465" s="5">
        <v>6</v>
      </c>
      <c r="CU1465">
        <v>6</v>
      </c>
      <c r="CV1465" s="4">
        <v>0</v>
      </c>
      <c r="CW1465">
        <v>0</v>
      </c>
      <c r="CX1465" s="5">
        <v>6</v>
      </c>
      <c r="CY1465" s="21">
        <v>0</v>
      </c>
      <c r="CZ1465" s="21">
        <v>0</v>
      </c>
      <c r="DA1465" s="21">
        <v>0</v>
      </c>
      <c r="DB1465" s="5">
        <v>0</v>
      </c>
      <c r="DD1465" s="8">
        <v>0</v>
      </c>
      <c r="DE1465" s="8">
        <v>0</v>
      </c>
      <c r="DF1465" s="8">
        <v>0</v>
      </c>
      <c r="DG1465" s="8">
        <v>0</v>
      </c>
      <c r="DH1465" s="8">
        <v>0</v>
      </c>
      <c r="DI1465" s="8">
        <v>0</v>
      </c>
      <c r="DJ1465" s="8">
        <v>0</v>
      </c>
      <c r="DK1465" s="8">
        <v>0</v>
      </c>
      <c r="DL1465" s="8">
        <v>0</v>
      </c>
      <c r="DM1465" s="8">
        <v>0</v>
      </c>
      <c r="DN1465" s="8">
        <v>0</v>
      </c>
      <c r="DO1465" s="8">
        <v>0</v>
      </c>
      <c r="DP1465" s="8">
        <v>0</v>
      </c>
      <c r="DQ1465" s="8">
        <v>0</v>
      </c>
      <c r="DR1465" s="8">
        <v>0</v>
      </c>
      <c r="DS1465" s="8">
        <v>0</v>
      </c>
      <c r="DT1465" s="8">
        <v>0</v>
      </c>
      <c r="DU1465" s="8">
        <v>0</v>
      </c>
      <c r="DV1465" s="8">
        <v>0</v>
      </c>
      <c r="DW1465" s="8">
        <v>0</v>
      </c>
      <c r="DX1465" s="8">
        <v>0</v>
      </c>
      <c r="DY1465" s="8">
        <v>0</v>
      </c>
      <c r="DZ1465" s="8">
        <v>0</v>
      </c>
      <c r="EA1465" s="8">
        <v>0</v>
      </c>
      <c r="EB1465" s="8">
        <v>0</v>
      </c>
      <c r="EC1465" s="8">
        <v>0</v>
      </c>
      <c r="ED1465" s="20">
        <v>0</v>
      </c>
      <c r="EF1465" s="9">
        <v>0</v>
      </c>
      <c r="EG1465" s="9">
        <v>0</v>
      </c>
      <c r="EH1465" s="9">
        <v>0</v>
      </c>
      <c r="EI1465" s="9">
        <v>0</v>
      </c>
      <c r="EJ1465" s="9">
        <v>0</v>
      </c>
      <c r="EK1465" s="9">
        <v>0</v>
      </c>
      <c r="EL1465" s="9">
        <v>0</v>
      </c>
      <c r="EM1465" s="9">
        <v>0</v>
      </c>
      <c r="EN1465" s="9">
        <v>0</v>
      </c>
      <c r="EO1465" s="9">
        <v>0</v>
      </c>
      <c r="EP1465" s="9">
        <v>0</v>
      </c>
      <c r="EQ1465" s="9">
        <v>0</v>
      </c>
      <c r="ER1465" s="9">
        <v>0</v>
      </c>
      <c r="ES1465" s="9">
        <v>0</v>
      </c>
      <c r="ET1465" s="9">
        <v>0</v>
      </c>
      <c r="EU1465" s="9">
        <v>0</v>
      </c>
      <c r="EV1465" s="9">
        <v>0</v>
      </c>
      <c r="EW1465" s="9">
        <v>0</v>
      </c>
      <c r="EX1465" s="9">
        <v>0</v>
      </c>
      <c r="EY1465" s="9">
        <v>0</v>
      </c>
      <c r="EZ1465" s="9">
        <v>0</v>
      </c>
      <c r="FA1465" s="9">
        <v>0</v>
      </c>
      <c r="FB1465" s="9">
        <v>0</v>
      </c>
      <c r="FC1465" s="9">
        <v>0</v>
      </c>
      <c r="FD1465" s="9">
        <v>0</v>
      </c>
      <c r="FE1465" s="9">
        <v>0</v>
      </c>
      <c r="FF1465">
        <v>0</v>
      </c>
    </row>
    <row r="1466" spans="1:162" x14ac:dyDescent="0.2">
      <c r="A1466" t="s">
        <v>1546</v>
      </c>
      <c r="B1466" t="s">
        <v>3846</v>
      </c>
      <c r="C1466" t="s">
        <v>4599</v>
      </c>
      <c r="D1466" s="1">
        <v>0</v>
      </c>
      <c r="E1466" s="1">
        <v>0</v>
      </c>
      <c r="F1466" s="4">
        <v>0</v>
      </c>
      <c r="G1466" s="4">
        <v>0</v>
      </c>
      <c r="H1466" s="5">
        <v>0</v>
      </c>
      <c r="I1466">
        <v>0</v>
      </c>
      <c r="J1466" s="4">
        <v>0</v>
      </c>
      <c r="K1466">
        <v>0</v>
      </c>
      <c r="L1466" s="5">
        <v>0</v>
      </c>
      <c r="M1466">
        <v>0</v>
      </c>
      <c r="N1466" s="4">
        <v>0</v>
      </c>
      <c r="O1466">
        <v>0</v>
      </c>
      <c r="P1466" s="5">
        <v>0</v>
      </c>
      <c r="Q1466">
        <v>0</v>
      </c>
      <c r="R1466" s="4">
        <v>0</v>
      </c>
      <c r="S1466">
        <v>0</v>
      </c>
      <c r="T1466" s="5">
        <v>0</v>
      </c>
      <c r="U1466">
        <v>6</v>
      </c>
      <c r="V1466" s="4">
        <v>0</v>
      </c>
      <c r="W1466">
        <v>0</v>
      </c>
      <c r="X1466" s="5">
        <v>6</v>
      </c>
      <c r="Y1466">
        <v>6</v>
      </c>
      <c r="Z1466" s="4">
        <v>0</v>
      </c>
      <c r="AA1466">
        <v>0</v>
      </c>
      <c r="AB1466" s="5">
        <v>6</v>
      </c>
      <c r="AD1466">
        <v>0</v>
      </c>
      <c r="AE1466">
        <v>0</v>
      </c>
      <c r="AF1466" s="4">
        <v>0</v>
      </c>
      <c r="AG1466">
        <v>0</v>
      </c>
      <c r="AH1466" s="5">
        <v>0</v>
      </c>
      <c r="AI1466">
        <v>0</v>
      </c>
      <c r="AJ1466" s="4">
        <v>0</v>
      </c>
      <c r="AK1466">
        <v>0</v>
      </c>
      <c r="AL1466" s="5">
        <v>0</v>
      </c>
      <c r="AM1466">
        <v>0</v>
      </c>
      <c r="AN1466" s="4">
        <v>0</v>
      </c>
      <c r="AO1466">
        <v>0</v>
      </c>
      <c r="AP1466" s="5">
        <v>0</v>
      </c>
      <c r="AQ1466">
        <v>0</v>
      </c>
      <c r="AR1466" s="4">
        <v>0</v>
      </c>
      <c r="AS1466">
        <v>0</v>
      </c>
      <c r="AT1466" s="5">
        <v>0</v>
      </c>
      <c r="AU1466">
        <v>6</v>
      </c>
      <c r="AV1466" s="4">
        <v>0</v>
      </c>
      <c r="AW1466">
        <v>0</v>
      </c>
      <c r="AX1466" s="5">
        <v>6</v>
      </c>
      <c r="AY1466">
        <v>6</v>
      </c>
      <c r="AZ1466" s="4">
        <v>0</v>
      </c>
      <c r="BA1466">
        <v>0</v>
      </c>
      <c r="BB1466" s="5">
        <v>6</v>
      </c>
      <c r="BD1466">
        <v>0</v>
      </c>
      <c r="BE1466">
        <v>0</v>
      </c>
      <c r="BF1466" s="4">
        <v>0</v>
      </c>
      <c r="BG1466">
        <v>0</v>
      </c>
      <c r="BH1466" s="5">
        <v>0</v>
      </c>
      <c r="BI1466">
        <v>0</v>
      </c>
      <c r="BJ1466" s="4">
        <v>0</v>
      </c>
      <c r="BK1466">
        <v>0</v>
      </c>
      <c r="BL1466" s="5">
        <v>0</v>
      </c>
      <c r="BM1466">
        <v>0</v>
      </c>
      <c r="BN1466" s="4">
        <v>0</v>
      </c>
      <c r="BO1466">
        <v>0</v>
      </c>
      <c r="BP1466" s="5">
        <v>0</v>
      </c>
      <c r="BQ1466">
        <v>0</v>
      </c>
      <c r="BR1466" s="4">
        <v>0</v>
      </c>
      <c r="BS1466">
        <v>0</v>
      </c>
      <c r="BT1466" s="5">
        <v>0</v>
      </c>
      <c r="BU1466">
        <v>6</v>
      </c>
      <c r="BV1466" s="4">
        <v>0</v>
      </c>
      <c r="BW1466">
        <v>0</v>
      </c>
      <c r="BX1466" s="5">
        <v>6</v>
      </c>
      <c r="BY1466">
        <v>6</v>
      </c>
      <c r="BZ1466" s="4">
        <v>0</v>
      </c>
      <c r="CA1466">
        <v>0</v>
      </c>
      <c r="CB1466" s="5">
        <v>6</v>
      </c>
      <c r="CD1466">
        <v>0</v>
      </c>
      <c r="CE1466">
        <v>0</v>
      </c>
      <c r="CF1466" s="4">
        <v>0</v>
      </c>
      <c r="CG1466">
        <v>0</v>
      </c>
      <c r="CH1466" s="5">
        <v>0</v>
      </c>
      <c r="CI1466">
        <v>0</v>
      </c>
      <c r="CJ1466" s="4">
        <v>0</v>
      </c>
      <c r="CK1466">
        <v>0</v>
      </c>
      <c r="CL1466" s="5">
        <v>0</v>
      </c>
      <c r="CM1466">
        <v>0</v>
      </c>
      <c r="CN1466" s="4">
        <v>0</v>
      </c>
      <c r="CO1466">
        <v>0</v>
      </c>
      <c r="CP1466" s="5">
        <v>0</v>
      </c>
      <c r="CQ1466">
        <v>6</v>
      </c>
      <c r="CR1466" s="4">
        <v>0</v>
      </c>
      <c r="CS1466">
        <v>0</v>
      </c>
      <c r="CT1466" s="5">
        <v>6</v>
      </c>
      <c r="CU1466">
        <v>6</v>
      </c>
      <c r="CV1466" s="4">
        <v>0</v>
      </c>
      <c r="CW1466">
        <v>0</v>
      </c>
      <c r="CX1466" s="5">
        <v>6</v>
      </c>
      <c r="CY1466" s="21">
        <v>6</v>
      </c>
      <c r="CZ1466" s="21">
        <v>0</v>
      </c>
      <c r="DA1466" s="21">
        <v>0</v>
      </c>
      <c r="DB1466" s="5">
        <v>6</v>
      </c>
      <c r="DD1466" s="8">
        <v>0</v>
      </c>
      <c r="DE1466" s="8">
        <v>0</v>
      </c>
      <c r="DF1466" s="8">
        <v>0</v>
      </c>
      <c r="DG1466" s="8">
        <v>0</v>
      </c>
      <c r="DH1466" s="8">
        <v>0</v>
      </c>
      <c r="DI1466" s="8">
        <v>0</v>
      </c>
      <c r="DJ1466" s="8">
        <v>0</v>
      </c>
      <c r="DK1466" s="8">
        <v>0</v>
      </c>
      <c r="DL1466" s="8">
        <v>0</v>
      </c>
      <c r="DM1466" s="8">
        <v>0</v>
      </c>
      <c r="DN1466" s="8">
        <v>0</v>
      </c>
      <c r="DO1466" s="8">
        <v>0</v>
      </c>
      <c r="DP1466" s="8">
        <v>0</v>
      </c>
      <c r="DQ1466" s="8">
        <v>0</v>
      </c>
      <c r="DR1466" s="8">
        <v>0</v>
      </c>
      <c r="DS1466" s="8">
        <v>0</v>
      </c>
      <c r="DT1466" s="8">
        <v>0</v>
      </c>
      <c r="DU1466" s="8">
        <v>0</v>
      </c>
      <c r="DV1466" s="8">
        <v>0</v>
      </c>
      <c r="DW1466" s="8">
        <v>0</v>
      </c>
      <c r="DX1466" s="8">
        <v>0</v>
      </c>
      <c r="DY1466" s="8">
        <v>0</v>
      </c>
      <c r="DZ1466" s="8">
        <v>0</v>
      </c>
      <c r="EA1466" s="8">
        <v>0</v>
      </c>
      <c r="EB1466" s="8">
        <v>0</v>
      </c>
      <c r="EC1466" s="8">
        <v>0</v>
      </c>
      <c r="ED1466" s="20">
        <v>0</v>
      </c>
      <c r="EF1466" s="9">
        <v>0</v>
      </c>
      <c r="EG1466" s="9">
        <v>0</v>
      </c>
      <c r="EH1466" s="9">
        <v>0</v>
      </c>
      <c r="EI1466" s="9">
        <v>0</v>
      </c>
      <c r="EJ1466" s="9">
        <v>0</v>
      </c>
      <c r="EK1466" s="9">
        <v>0</v>
      </c>
      <c r="EL1466" s="9">
        <v>0</v>
      </c>
      <c r="EM1466" s="9">
        <v>0</v>
      </c>
      <c r="EN1466" s="9">
        <v>0</v>
      </c>
      <c r="EO1466" s="9">
        <v>0</v>
      </c>
      <c r="EP1466" s="9">
        <v>0</v>
      </c>
      <c r="EQ1466" s="9">
        <v>0</v>
      </c>
      <c r="ER1466" s="9">
        <v>0</v>
      </c>
      <c r="ES1466" s="9">
        <v>0</v>
      </c>
      <c r="ET1466" s="9">
        <v>0</v>
      </c>
      <c r="EU1466" s="9">
        <v>0</v>
      </c>
      <c r="EV1466" s="9">
        <v>0</v>
      </c>
      <c r="EW1466" s="9">
        <v>0</v>
      </c>
      <c r="EX1466" s="9">
        <v>0</v>
      </c>
      <c r="EY1466" s="9">
        <v>0</v>
      </c>
      <c r="EZ1466" s="9">
        <v>0</v>
      </c>
      <c r="FA1466" s="9">
        <v>0</v>
      </c>
      <c r="FB1466" s="9">
        <v>0</v>
      </c>
      <c r="FC1466" s="9">
        <v>0</v>
      </c>
      <c r="FD1466" s="9">
        <v>0</v>
      </c>
      <c r="FE1466" s="9">
        <v>0</v>
      </c>
      <c r="FF1466">
        <v>0</v>
      </c>
    </row>
    <row r="1467" spans="1:162" x14ac:dyDescent="0.2">
      <c r="A1467" t="s">
        <v>1498</v>
      </c>
      <c r="B1467" t="s">
        <v>3847</v>
      </c>
      <c r="C1467" t="s">
        <v>4599</v>
      </c>
      <c r="D1467" s="1">
        <v>0</v>
      </c>
      <c r="E1467" s="1">
        <v>0</v>
      </c>
      <c r="F1467" s="4">
        <v>0</v>
      </c>
      <c r="G1467" s="4">
        <v>0</v>
      </c>
      <c r="H1467" s="5">
        <v>0</v>
      </c>
      <c r="I1467">
        <v>0</v>
      </c>
      <c r="J1467" s="4">
        <v>0</v>
      </c>
      <c r="K1467">
        <v>0</v>
      </c>
      <c r="L1467" s="5">
        <v>0</v>
      </c>
      <c r="M1467">
        <v>0</v>
      </c>
      <c r="N1467" s="4">
        <v>0</v>
      </c>
      <c r="O1467">
        <v>0</v>
      </c>
      <c r="P1467" s="5">
        <v>0</v>
      </c>
      <c r="Q1467">
        <v>0</v>
      </c>
      <c r="R1467" s="4">
        <v>0</v>
      </c>
      <c r="S1467">
        <v>0</v>
      </c>
      <c r="T1467" s="5">
        <v>0</v>
      </c>
      <c r="U1467">
        <v>3</v>
      </c>
      <c r="V1467" s="4">
        <v>0</v>
      </c>
      <c r="W1467">
        <v>0</v>
      </c>
      <c r="X1467" s="5">
        <v>3</v>
      </c>
      <c r="Y1467">
        <v>3</v>
      </c>
      <c r="Z1467" s="4">
        <v>0</v>
      </c>
      <c r="AA1467">
        <v>0</v>
      </c>
      <c r="AB1467" s="5">
        <v>3</v>
      </c>
      <c r="AD1467">
        <v>0</v>
      </c>
      <c r="AE1467">
        <v>0</v>
      </c>
      <c r="AF1467" s="4">
        <v>0</v>
      </c>
      <c r="AG1467">
        <v>0</v>
      </c>
      <c r="AH1467" s="5">
        <v>0</v>
      </c>
      <c r="AI1467">
        <v>0</v>
      </c>
      <c r="AJ1467" s="4">
        <v>0</v>
      </c>
      <c r="AK1467">
        <v>0</v>
      </c>
      <c r="AL1467" s="5">
        <v>0</v>
      </c>
      <c r="AM1467">
        <v>0</v>
      </c>
      <c r="AN1467" s="4">
        <v>0</v>
      </c>
      <c r="AO1467">
        <v>0</v>
      </c>
      <c r="AP1467" s="5">
        <v>0</v>
      </c>
      <c r="AQ1467">
        <v>0</v>
      </c>
      <c r="AR1467" s="4">
        <v>0</v>
      </c>
      <c r="AS1467">
        <v>0</v>
      </c>
      <c r="AT1467" s="5">
        <v>0</v>
      </c>
      <c r="AU1467">
        <v>3</v>
      </c>
      <c r="AV1467" s="4">
        <v>0</v>
      </c>
      <c r="AW1467">
        <v>0</v>
      </c>
      <c r="AX1467" s="5">
        <v>3</v>
      </c>
      <c r="AY1467">
        <v>3</v>
      </c>
      <c r="AZ1467" s="4">
        <v>0</v>
      </c>
      <c r="BA1467">
        <v>0</v>
      </c>
      <c r="BB1467" s="5">
        <v>3</v>
      </c>
      <c r="BD1467">
        <v>0</v>
      </c>
      <c r="BE1467">
        <v>0</v>
      </c>
      <c r="BF1467" s="4">
        <v>0</v>
      </c>
      <c r="BG1467">
        <v>0</v>
      </c>
      <c r="BH1467" s="5">
        <v>0</v>
      </c>
      <c r="BI1467">
        <v>0</v>
      </c>
      <c r="BJ1467" s="4">
        <v>0</v>
      </c>
      <c r="BK1467">
        <v>0</v>
      </c>
      <c r="BL1467" s="5">
        <v>0</v>
      </c>
      <c r="BM1467">
        <v>0</v>
      </c>
      <c r="BN1467" s="4">
        <v>0</v>
      </c>
      <c r="BO1467">
        <v>0</v>
      </c>
      <c r="BP1467" s="5">
        <v>0</v>
      </c>
      <c r="BQ1467">
        <v>0</v>
      </c>
      <c r="BR1467" s="4">
        <v>0</v>
      </c>
      <c r="BS1467">
        <v>0</v>
      </c>
      <c r="BT1467" s="5">
        <v>0</v>
      </c>
      <c r="BU1467">
        <v>3</v>
      </c>
      <c r="BV1467" s="4">
        <v>0</v>
      </c>
      <c r="BW1467">
        <v>0</v>
      </c>
      <c r="BX1467" s="5">
        <v>3</v>
      </c>
      <c r="BY1467">
        <v>3</v>
      </c>
      <c r="BZ1467" s="4">
        <v>0</v>
      </c>
      <c r="CA1467">
        <v>0</v>
      </c>
      <c r="CB1467" s="5">
        <v>3</v>
      </c>
      <c r="CD1467">
        <v>0</v>
      </c>
      <c r="CE1467">
        <v>0</v>
      </c>
      <c r="CF1467" s="4">
        <v>0</v>
      </c>
      <c r="CG1467">
        <v>0</v>
      </c>
      <c r="CH1467" s="5">
        <v>0</v>
      </c>
      <c r="CI1467">
        <v>0</v>
      </c>
      <c r="CJ1467" s="4">
        <v>0</v>
      </c>
      <c r="CK1467">
        <v>0</v>
      </c>
      <c r="CL1467" s="5">
        <v>0</v>
      </c>
      <c r="CM1467">
        <v>0</v>
      </c>
      <c r="CN1467" s="4">
        <v>0</v>
      </c>
      <c r="CO1467">
        <v>0</v>
      </c>
      <c r="CP1467" s="5">
        <v>0</v>
      </c>
      <c r="CQ1467">
        <v>3</v>
      </c>
      <c r="CR1467" s="4">
        <v>0</v>
      </c>
      <c r="CS1467">
        <v>0</v>
      </c>
      <c r="CT1467" s="5">
        <v>3</v>
      </c>
      <c r="CU1467">
        <v>3</v>
      </c>
      <c r="CV1467" s="4">
        <v>0</v>
      </c>
      <c r="CW1467">
        <v>0</v>
      </c>
      <c r="CX1467" s="5">
        <v>3</v>
      </c>
      <c r="CY1467" s="21">
        <v>0</v>
      </c>
      <c r="CZ1467" s="21">
        <v>0</v>
      </c>
      <c r="DA1467" s="21">
        <v>0</v>
      </c>
      <c r="DB1467" s="5">
        <v>0</v>
      </c>
      <c r="DD1467" s="8">
        <v>0</v>
      </c>
      <c r="DE1467" s="8">
        <v>0</v>
      </c>
      <c r="DF1467" s="8">
        <v>0</v>
      </c>
      <c r="DG1467" s="8">
        <v>0</v>
      </c>
      <c r="DH1467" s="8">
        <v>0</v>
      </c>
      <c r="DI1467" s="8">
        <v>0</v>
      </c>
      <c r="DJ1467" s="8">
        <v>0</v>
      </c>
      <c r="DK1467" s="8">
        <v>0</v>
      </c>
      <c r="DL1467" s="8">
        <v>0</v>
      </c>
      <c r="DM1467" s="8">
        <v>0</v>
      </c>
      <c r="DN1467" s="8">
        <v>0</v>
      </c>
      <c r="DO1467" s="8">
        <v>0</v>
      </c>
      <c r="DP1467" s="8">
        <v>0</v>
      </c>
      <c r="DQ1467" s="8">
        <v>0</v>
      </c>
      <c r="DR1467" s="8">
        <v>0</v>
      </c>
      <c r="DS1467" s="8">
        <v>0</v>
      </c>
      <c r="DT1467" s="8">
        <v>0</v>
      </c>
      <c r="DU1467" s="8">
        <v>0</v>
      </c>
      <c r="DV1467" s="8">
        <v>0</v>
      </c>
      <c r="DW1467" s="8">
        <v>0</v>
      </c>
      <c r="DX1467" s="8">
        <v>0</v>
      </c>
      <c r="DY1467" s="8">
        <v>0</v>
      </c>
      <c r="DZ1467" s="8">
        <v>0</v>
      </c>
      <c r="EA1467" s="8">
        <v>0</v>
      </c>
      <c r="EB1467" s="8">
        <v>0</v>
      </c>
      <c r="EC1467" s="8">
        <v>0</v>
      </c>
      <c r="ED1467" s="20">
        <v>0</v>
      </c>
      <c r="EF1467" s="9">
        <v>0</v>
      </c>
      <c r="EG1467" s="9">
        <v>0</v>
      </c>
      <c r="EH1467" s="9">
        <v>0</v>
      </c>
      <c r="EI1467" s="9">
        <v>0</v>
      </c>
      <c r="EJ1467" s="9">
        <v>0</v>
      </c>
      <c r="EK1467" s="9">
        <v>0</v>
      </c>
      <c r="EL1467" s="9">
        <v>0</v>
      </c>
      <c r="EM1467" s="9">
        <v>0</v>
      </c>
      <c r="EN1467" s="9">
        <v>0</v>
      </c>
      <c r="EO1467" s="9">
        <v>0</v>
      </c>
      <c r="EP1467" s="9">
        <v>0</v>
      </c>
      <c r="EQ1467" s="9">
        <v>0</v>
      </c>
      <c r="ER1467" s="9">
        <v>0</v>
      </c>
      <c r="ES1467" s="9">
        <v>0</v>
      </c>
      <c r="ET1467" s="9">
        <v>0</v>
      </c>
      <c r="EU1467" s="9">
        <v>0</v>
      </c>
      <c r="EV1467" s="9">
        <v>0</v>
      </c>
      <c r="EW1467" s="9">
        <v>0</v>
      </c>
      <c r="EX1467" s="9">
        <v>0</v>
      </c>
      <c r="EY1467" s="9">
        <v>0</v>
      </c>
      <c r="EZ1467" s="9">
        <v>0</v>
      </c>
      <c r="FA1467" s="9">
        <v>0</v>
      </c>
      <c r="FB1467" s="9">
        <v>0</v>
      </c>
      <c r="FC1467" s="9">
        <v>0</v>
      </c>
      <c r="FD1467" s="9">
        <v>0</v>
      </c>
      <c r="FE1467" s="9">
        <v>0</v>
      </c>
      <c r="FF1467">
        <v>0</v>
      </c>
    </row>
    <row r="1468" spans="1:162" x14ac:dyDescent="0.2">
      <c r="A1468" t="s">
        <v>1534</v>
      </c>
      <c r="B1468" t="s">
        <v>3848</v>
      </c>
      <c r="C1468" t="s">
        <v>4599</v>
      </c>
      <c r="D1468" s="1">
        <v>0</v>
      </c>
      <c r="E1468" s="1">
        <v>0</v>
      </c>
      <c r="F1468" s="4">
        <v>0</v>
      </c>
      <c r="G1468" s="4">
        <v>0</v>
      </c>
      <c r="H1468" s="5">
        <v>0</v>
      </c>
      <c r="I1468">
        <v>0</v>
      </c>
      <c r="J1468" s="4">
        <v>0</v>
      </c>
      <c r="K1468">
        <v>0</v>
      </c>
      <c r="L1468" s="5">
        <v>0</v>
      </c>
      <c r="M1468">
        <v>0</v>
      </c>
      <c r="N1468" s="4">
        <v>0</v>
      </c>
      <c r="O1468">
        <v>0</v>
      </c>
      <c r="P1468" s="5">
        <v>0</v>
      </c>
      <c r="Q1468">
        <v>0</v>
      </c>
      <c r="R1468" s="4">
        <v>0</v>
      </c>
      <c r="S1468">
        <v>0</v>
      </c>
      <c r="T1468" s="5">
        <v>0</v>
      </c>
      <c r="U1468">
        <v>3</v>
      </c>
      <c r="V1468" s="4">
        <v>0</v>
      </c>
      <c r="W1468">
        <v>0</v>
      </c>
      <c r="X1468" s="5">
        <v>3</v>
      </c>
      <c r="Y1468">
        <v>3</v>
      </c>
      <c r="Z1468" s="4">
        <v>0</v>
      </c>
      <c r="AA1468">
        <v>0</v>
      </c>
      <c r="AB1468" s="5">
        <v>3</v>
      </c>
      <c r="AD1468">
        <v>0</v>
      </c>
      <c r="AE1468">
        <v>0</v>
      </c>
      <c r="AF1468" s="4">
        <v>0</v>
      </c>
      <c r="AG1468">
        <v>0</v>
      </c>
      <c r="AH1468" s="5">
        <v>0</v>
      </c>
      <c r="AI1468">
        <v>0</v>
      </c>
      <c r="AJ1468" s="4">
        <v>0</v>
      </c>
      <c r="AK1468">
        <v>0</v>
      </c>
      <c r="AL1468" s="5">
        <v>0</v>
      </c>
      <c r="AM1468">
        <v>0</v>
      </c>
      <c r="AN1468" s="4">
        <v>0</v>
      </c>
      <c r="AO1468">
        <v>0</v>
      </c>
      <c r="AP1468" s="5">
        <v>0</v>
      </c>
      <c r="AQ1468">
        <v>0</v>
      </c>
      <c r="AR1468" s="4">
        <v>0</v>
      </c>
      <c r="AS1468">
        <v>0</v>
      </c>
      <c r="AT1468" s="5">
        <v>0</v>
      </c>
      <c r="AU1468">
        <v>3</v>
      </c>
      <c r="AV1468" s="4">
        <v>0</v>
      </c>
      <c r="AW1468">
        <v>0</v>
      </c>
      <c r="AX1468" s="5">
        <v>3</v>
      </c>
      <c r="AY1468">
        <v>3</v>
      </c>
      <c r="AZ1468" s="4">
        <v>0</v>
      </c>
      <c r="BA1468">
        <v>0</v>
      </c>
      <c r="BB1468" s="5">
        <v>3</v>
      </c>
      <c r="BD1468">
        <v>0</v>
      </c>
      <c r="BE1468">
        <v>0</v>
      </c>
      <c r="BF1468" s="4">
        <v>0</v>
      </c>
      <c r="BG1468">
        <v>0</v>
      </c>
      <c r="BH1468" s="5">
        <v>0</v>
      </c>
      <c r="BI1468">
        <v>0</v>
      </c>
      <c r="BJ1468" s="4">
        <v>0</v>
      </c>
      <c r="BK1468">
        <v>0</v>
      </c>
      <c r="BL1468" s="5">
        <v>0</v>
      </c>
      <c r="BM1468">
        <v>0</v>
      </c>
      <c r="BN1468" s="4">
        <v>0</v>
      </c>
      <c r="BO1468">
        <v>0</v>
      </c>
      <c r="BP1468" s="5">
        <v>0</v>
      </c>
      <c r="BQ1468">
        <v>0</v>
      </c>
      <c r="BR1468" s="4">
        <v>0</v>
      </c>
      <c r="BS1468">
        <v>0</v>
      </c>
      <c r="BT1468" s="5">
        <v>0</v>
      </c>
      <c r="BU1468">
        <v>3</v>
      </c>
      <c r="BV1468" s="4">
        <v>0</v>
      </c>
      <c r="BW1468">
        <v>0</v>
      </c>
      <c r="BX1468" s="5">
        <v>3</v>
      </c>
      <c r="BY1468">
        <v>3</v>
      </c>
      <c r="BZ1468" s="4">
        <v>0</v>
      </c>
      <c r="CA1468">
        <v>0</v>
      </c>
      <c r="CB1468" s="5">
        <v>3</v>
      </c>
      <c r="CD1468">
        <v>0</v>
      </c>
      <c r="CE1468">
        <v>0</v>
      </c>
      <c r="CF1468" s="4">
        <v>0</v>
      </c>
      <c r="CG1468">
        <v>0</v>
      </c>
      <c r="CH1468" s="5">
        <v>0</v>
      </c>
      <c r="CI1468">
        <v>0</v>
      </c>
      <c r="CJ1468" s="4">
        <v>0</v>
      </c>
      <c r="CK1468">
        <v>0</v>
      </c>
      <c r="CL1468" s="5">
        <v>0</v>
      </c>
      <c r="CM1468">
        <v>0</v>
      </c>
      <c r="CN1468" s="4">
        <v>0</v>
      </c>
      <c r="CO1468">
        <v>0</v>
      </c>
      <c r="CP1468" s="5">
        <v>0</v>
      </c>
      <c r="CQ1468">
        <v>3</v>
      </c>
      <c r="CR1468" s="4">
        <v>0</v>
      </c>
      <c r="CS1468">
        <v>0</v>
      </c>
      <c r="CT1468" s="5">
        <v>3</v>
      </c>
      <c r="CU1468">
        <v>3</v>
      </c>
      <c r="CV1468" s="4">
        <v>0</v>
      </c>
      <c r="CW1468">
        <v>0</v>
      </c>
      <c r="CX1468" s="5">
        <v>3</v>
      </c>
      <c r="CY1468" s="21">
        <v>0</v>
      </c>
      <c r="CZ1468" s="21">
        <v>0</v>
      </c>
      <c r="DA1468" s="21">
        <v>0</v>
      </c>
      <c r="DB1468" s="5">
        <v>0</v>
      </c>
      <c r="DD1468" s="8">
        <v>0</v>
      </c>
      <c r="DE1468" s="8">
        <v>0</v>
      </c>
      <c r="DF1468" s="8">
        <v>0</v>
      </c>
      <c r="DG1468" s="8">
        <v>0</v>
      </c>
      <c r="DH1468" s="8">
        <v>0</v>
      </c>
      <c r="DI1468" s="8">
        <v>0</v>
      </c>
      <c r="DJ1468" s="8">
        <v>0</v>
      </c>
      <c r="DK1468" s="8">
        <v>0</v>
      </c>
      <c r="DL1468" s="8">
        <v>0</v>
      </c>
      <c r="DM1468" s="8">
        <v>0</v>
      </c>
      <c r="DN1468" s="8">
        <v>0</v>
      </c>
      <c r="DO1468" s="8">
        <v>0</v>
      </c>
      <c r="DP1468" s="8">
        <v>0</v>
      </c>
      <c r="DQ1468" s="8">
        <v>0</v>
      </c>
      <c r="DR1468" s="8">
        <v>0</v>
      </c>
      <c r="DS1468" s="8">
        <v>0</v>
      </c>
      <c r="DT1468" s="8">
        <v>0</v>
      </c>
      <c r="DU1468" s="8">
        <v>0</v>
      </c>
      <c r="DV1468" s="8">
        <v>0</v>
      </c>
      <c r="DW1468" s="8">
        <v>0</v>
      </c>
      <c r="DX1468" s="8">
        <v>0</v>
      </c>
      <c r="DY1468" s="8">
        <v>0</v>
      </c>
      <c r="DZ1468" s="8">
        <v>0</v>
      </c>
      <c r="EA1468" s="8">
        <v>0</v>
      </c>
      <c r="EB1468" s="8">
        <v>0</v>
      </c>
      <c r="EC1468" s="8">
        <v>0</v>
      </c>
      <c r="ED1468" s="20">
        <v>0</v>
      </c>
      <c r="EF1468" s="9">
        <v>0</v>
      </c>
      <c r="EG1468" s="9">
        <v>0</v>
      </c>
      <c r="EH1468" s="9">
        <v>0</v>
      </c>
      <c r="EI1468" s="9">
        <v>0</v>
      </c>
      <c r="EJ1468" s="9">
        <v>0</v>
      </c>
      <c r="EK1468" s="9">
        <v>0</v>
      </c>
      <c r="EL1468" s="9">
        <v>0</v>
      </c>
      <c r="EM1468" s="9">
        <v>0</v>
      </c>
      <c r="EN1468" s="9">
        <v>0</v>
      </c>
      <c r="EO1468" s="9">
        <v>0</v>
      </c>
      <c r="EP1468" s="9">
        <v>0</v>
      </c>
      <c r="EQ1468" s="9">
        <v>0</v>
      </c>
      <c r="ER1468" s="9">
        <v>0</v>
      </c>
      <c r="ES1468" s="9">
        <v>0</v>
      </c>
      <c r="ET1468" s="9">
        <v>0</v>
      </c>
      <c r="EU1468" s="9">
        <v>0</v>
      </c>
      <c r="EV1468" s="9">
        <v>0</v>
      </c>
      <c r="EW1468" s="9">
        <v>0</v>
      </c>
      <c r="EX1468" s="9">
        <v>0</v>
      </c>
      <c r="EY1468" s="9">
        <v>0</v>
      </c>
      <c r="EZ1468" s="9">
        <v>0</v>
      </c>
      <c r="FA1468" s="9">
        <v>0</v>
      </c>
      <c r="FB1468" s="9">
        <v>0</v>
      </c>
      <c r="FC1468" s="9">
        <v>0</v>
      </c>
      <c r="FD1468" s="9">
        <v>0</v>
      </c>
      <c r="FE1468" s="9">
        <v>0</v>
      </c>
      <c r="FF1468">
        <v>0</v>
      </c>
    </row>
    <row r="1469" spans="1:162" x14ac:dyDescent="0.2">
      <c r="A1469" t="s">
        <v>1383</v>
      </c>
      <c r="B1469" t="s">
        <v>3849</v>
      </c>
      <c r="C1469" t="s">
        <v>4599</v>
      </c>
      <c r="D1469" s="1">
        <v>0</v>
      </c>
      <c r="E1469" s="1">
        <v>0</v>
      </c>
      <c r="F1469" s="4">
        <v>0</v>
      </c>
      <c r="G1469" s="4">
        <v>0</v>
      </c>
      <c r="H1469" s="5">
        <v>0</v>
      </c>
      <c r="I1469">
        <v>0</v>
      </c>
      <c r="J1469" s="4">
        <v>0</v>
      </c>
      <c r="K1469">
        <v>0</v>
      </c>
      <c r="L1469" s="5">
        <v>0</v>
      </c>
      <c r="M1469">
        <v>0</v>
      </c>
      <c r="N1469" s="4">
        <v>0</v>
      </c>
      <c r="O1469">
        <v>0</v>
      </c>
      <c r="P1469" s="5">
        <v>0</v>
      </c>
      <c r="Q1469">
        <v>0</v>
      </c>
      <c r="R1469" s="4">
        <v>0</v>
      </c>
      <c r="S1469">
        <v>0</v>
      </c>
      <c r="T1469" s="5">
        <v>0</v>
      </c>
      <c r="U1469">
        <v>6</v>
      </c>
      <c r="V1469" s="4">
        <v>0</v>
      </c>
      <c r="W1469">
        <v>0</v>
      </c>
      <c r="X1469" s="5">
        <v>6</v>
      </c>
      <c r="Y1469">
        <v>6</v>
      </c>
      <c r="Z1469" s="4">
        <v>0</v>
      </c>
      <c r="AA1469">
        <v>0</v>
      </c>
      <c r="AB1469" s="5">
        <v>6</v>
      </c>
      <c r="AD1469">
        <v>0</v>
      </c>
      <c r="AE1469">
        <v>0</v>
      </c>
      <c r="AF1469" s="4">
        <v>0</v>
      </c>
      <c r="AG1469">
        <v>0</v>
      </c>
      <c r="AH1469" s="5">
        <v>0</v>
      </c>
      <c r="AI1469">
        <v>0</v>
      </c>
      <c r="AJ1469" s="4">
        <v>0</v>
      </c>
      <c r="AK1469">
        <v>0</v>
      </c>
      <c r="AL1469" s="5">
        <v>0</v>
      </c>
      <c r="AM1469">
        <v>0</v>
      </c>
      <c r="AN1469" s="4">
        <v>0</v>
      </c>
      <c r="AO1469">
        <v>0</v>
      </c>
      <c r="AP1469" s="5">
        <v>0</v>
      </c>
      <c r="AQ1469">
        <v>0</v>
      </c>
      <c r="AR1469" s="4">
        <v>0</v>
      </c>
      <c r="AS1469">
        <v>0</v>
      </c>
      <c r="AT1469" s="5">
        <v>0</v>
      </c>
      <c r="AU1469">
        <v>6</v>
      </c>
      <c r="AV1469" s="4">
        <v>0</v>
      </c>
      <c r="AW1469">
        <v>0</v>
      </c>
      <c r="AX1469" s="5">
        <v>6</v>
      </c>
      <c r="AY1469">
        <v>6</v>
      </c>
      <c r="AZ1469" s="4">
        <v>0</v>
      </c>
      <c r="BA1469">
        <v>0</v>
      </c>
      <c r="BB1469" s="5">
        <v>6</v>
      </c>
      <c r="BD1469">
        <v>0</v>
      </c>
      <c r="BE1469">
        <v>0</v>
      </c>
      <c r="BF1469" s="4">
        <v>0</v>
      </c>
      <c r="BG1469">
        <v>0</v>
      </c>
      <c r="BH1469" s="5">
        <v>0</v>
      </c>
      <c r="BI1469">
        <v>0</v>
      </c>
      <c r="BJ1469" s="4">
        <v>0</v>
      </c>
      <c r="BK1469">
        <v>0</v>
      </c>
      <c r="BL1469" s="5">
        <v>0</v>
      </c>
      <c r="BM1469">
        <v>0</v>
      </c>
      <c r="BN1469" s="4">
        <v>0</v>
      </c>
      <c r="BO1469">
        <v>0</v>
      </c>
      <c r="BP1469" s="5">
        <v>0</v>
      </c>
      <c r="BQ1469">
        <v>0</v>
      </c>
      <c r="BR1469" s="4">
        <v>0</v>
      </c>
      <c r="BS1469">
        <v>0</v>
      </c>
      <c r="BT1469" s="5">
        <v>0</v>
      </c>
      <c r="BU1469">
        <v>6</v>
      </c>
      <c r="BV1469" s="4">
        <v>0</v>
      </c>
      <c r="BW1469">
        <v>0</v>
      </c>
      <c r="BX1469" s="5">
        <v>6</v>
      </c>
      <c r="BY1469">
        <v>6</v>
      </c>
      <c r="BZ1469" s="4">
        <v>0</v>
      </c>
      <c r="CA1469">
        <v>0</v>
      </c>
      <c r="CB1469" s="5">
        <v>6</v>
      </c>
      <c r="CD1469">
        <v>0</v>
      </c>
      <c r="CE1469">
        <v>0</v>
      </c>
      <c r="CF1469" s="4">
        <v>0</v>
      </c>
      <c r="CG1469">
        <v>0</v>
      </c>
      <c r="CH1469" s="5">
        <v>0</v>
      </c>
      <c r="CI1469">
        <v>0</v>
      </c>
      <c r="CJ1469" s="4">
        <v>0</v>
      </c>
      <c r="CK1469">
        <v>0</v>
      </c>
      <c r="CL1469" s="5">
        <v>0</v>
      </c>
      <c r="CM1469">
        <v>0</v>
      </c>
      <c r="CN1469" s="4">
        <v>0</v>
      </c>
      <c r="CO1469">
        <v>0</v>
      </c>
      <c r="CP1469" s="5">
        <v>0</v>
      </c>
      <c r="CQ1469">
        <v>6</v>
      </c>
      <c r="CR1469" s="4">
        <v>0</v>
      </c>
      <c r="CS1469">
        <v>0</v>
      </c>
      <c r="CT1469" s="5">
        <v>6</v>
      </c>
      <c r="CU1469">
        <v>6</v>
      </c>
      <c r="CV1469" s="4">
        <v>0</v>
      </c>
      <c r="CW1469">
        <v>0</v>
      </c>
      <c r="CX1469" s="5">
        <v>6</v>
      </c>
      <c r="CY1469" s="21">
        <v>6</v>
      </c>
      <c r="CZ1469" s="21">
        <v>0</v>
      </c>
      <c r="DA1469" s="21">
        <v>0</v>
      </c>
      <c r="DB1469" s="5">
        <v>6</v>
      </c>
      <c r="DD1469" s="8">
        <v>0</v>
      </c>
      <c r="DE1469" s="8">
        <v>0</v>
      </c>
      <c r="DF1469" s="8">
        <v>0</v>
      </c>
      <c r="DG1469" s="8">
        <v>0</v>
      </c>
      <c r="DH1469" s="8">
        <v>0</v>
      </c>
      <c r="DI1469" s="8">
        <v>0</v>
      </c>
      <c r="DJ1469" s="8">
        <v>0</v>
      </c>
      <c r="DK1469" s="8">
        <v>0</v>
      </c>
      <c r="DL1469" s="8">
        <v>0</v>
      </c>
      <c r="DM1469" s="8">
        <v>0</v>
      </c>
      <c r="DN1469" s="8">
        <v>0</v>
      </c>
      <c r="DO1469" s="8">
        <v>0</v>
      </c>
      <c r="DP1469" s="8">
        <v>0</v>
      </c>
      <c r="DQ1469" s="8">
        <v>0</v>
      </c>
      <c r="DR1469" s="8">
        <v>0</v>
      </c>
      <c r="DS1469" s="8">
        <v>0</v>
      </c>
      <c r="DT1469" s="8">
        <v>0</v>
      </c>
      <c r="DU1469" s="8">
        <v>0</v>
      </c>
      <c r="DV1469" s="8">
        <v>0</v>
      </c>
      <c r="DW1469" s="8">
        <v>0</v>
      </c>
      <c r="DX1469" s="8">
        <v>0</v>
      </c>
      <c r="DY1469" s="8">
        <v>0</v>
      </c>
      <c r="DZ1469" s="8">
        <v>0</v>
      </c>
      <c r="EA1469" s="8">
        <v>0</v>
      </c>
      <c r="EB1469" s="8">
        <v>0</v>
      </c>
      <c r="EC1469" s="8">
        <v>0</v>
      </c>
      <c r="ED1469" s="20">
        <v>0</v>
      </c>
      <c r="EF1469" s="9">
        <v>0</v>
      </c>
      <c r="EG1469" s="9">
        <v>0</v>
      </c>
      <c r="EH1469" s="9">
        <v>0</v>
      </c>
      <c r="EI1469" s="9">
        <v>0</v>
      </c>
      <c r="EJ1469" s="9">
        <v>0</v>
      </c>
      <c r="EK1469" s="9">
        <v>0</v>
      </c>
      <c r="EL1469" s="9">
        <v>0</v>
      </c>
      <c r="EM1469" s="9">
        <v>0</v>
      </c>
      <c r="EN1469" s="9">
        <v>0</v>
      </c>
      <c r="EO1469" s="9">
        <v>0</v>
      </c>
      <c r="EP1469" s="9">
        <v>0</v>
      </c>
      <c r="EQ1469" s="9">
        <v>0</v>
      </c>
      <c r="ER1469" s="9">
        <v>0</v>
      </c>
      <c r="ES1469" s="9">
        <v>0</v>
      </c>
      <c r="ET1469" s="9">
        <v>0</v>
      </c>
      <c r="EU1469" s="9">
        <v>0</v>
      </c>
      <c r="EV1469" s="9">
        <v>0</v>
      </c>
      <c r="EW1469" s="9">
        <v>0</v>
      </c>
      <c r="EX1469" s="9">
        <v>0</v>
      </c>
      <c r="EY1469" s="9">
        <v>0</v>
      </c>
      <c r="EZ1469" s="9">
        <v>0</v>
      </c>
      <c r="FA1469" s="9">
        <v>0</v>
      </c>
      <c r="FB1469" s="9">
        <v>0</v>
      </c>
      <c r="FC1469" s="9">
        <v>0</v>
      </c>
      <c r="FD1469" s="9">
        <v>0</v>
      </c>
      <c r="FE1469" s="9">
        <v>0</v>
      </c>
      <c r="FF1469">
        <v>0</v>
      </c>
    </row>
    <row r="1470" spans="1:162" x14ac:dyDescent="0.2">
      <c r="A1470" t="s">
        <v>1465</v>
      </c>
      <c r="B1470" t="s">
        <v>1778</v>
      </c>
      <c r="C1470" t="s">
        <v>3</v>
      </c>
      <c r="D1470" s="1">
        <v>0</v>
      </c>
      <c r="E1470" s="1">
        <v>0</v>
      </c>
      <c r="F1470" s="4">
        <v>0</v>
      </c>
      <c r="G1470" s="4">
        <v>0</v>
      </c>
      <c r="H1470" s="5">
        <v>0</v>
      </c>
      <c r="I1470">
        <v>0</v>
      </c>
      <c r="J1470" s="4">
        <v>0</v>
      </c>
      <c r="K1470">
        <v>0</v>
      </c>
      <c r="L1470" s="5">
        <v>0</v>
      </c>
      <c r="M1470">
        <v>0</v>
      </c>
      <c r="N1470" s="4">
        <v>0</v>
      </c>
      <c r="O1470">
        <v>0</v>
      </c>
      <c r="P1470" s="5">
        <v>0</v>
      </c>
      <c r="Q1470">
        <v>0</v>
      </c>
      <c r="R1470" s="4">
        <v>0</v>
      </c>
      <c r="S1470">
        <v>0</v>
      </c>
      <c r="T1470" s="5">
        <v>0</v>
      </c>
      <c r="U1470">
        <v>5</v>
      </c>
      <c r="V1470" s="4">
        <v>0</v>
      </c>
      <c r="W1470">
        <v>0</v>
      </c>
      <c r="X1470" s="5">
        <v>5</v>
      </c>
      <c r="Y1470">
        <v>5</v>
      </c>
      <c r="Z1470" s="4">
        <v>0</v>
      </c>
      <c r="AA1470">
        <v>0</v>
      </c>
      <c r="AB1470" s="5">
        <v>5</v>
      </c>
      <c r="AD1470">
        <v>0</v>
      </c>
      <c r="AE1470">
        <v>0</v>
      </c>
      <c r="AF1470" s="4">
        <v>0</v>
      </c>
      <c r="AG1470">
        <v>0</v>
      </c>
      <c r="AH1470" s="5">
        <v>0</v>
      </c>
      <c r="AI1470">
        <v>0</v>
      </c>
      <c r="AJ1470" s="4">
        <v>0</v>
      </c>
      <c r="AK1470">
        <v>0</v>
      </c>
      <c r="AL1470" s="5">
        <v>0</v>
      </c>
      <c r="AM1470">
        <v>0</v>
      </c>
      <c r="AN1470" s="4">
        <v>0</v>
      </c>
      <c r="AO1470">
        <v>0</v>
      </c>
      <c r="AP1470" s="5">
        <v>0</v>
      </c>
      <c r="AQ1470">
        <v>5</v>
      </c>
      <c r="AR1470" s="4">
        <v>0</v>
      </c>
      <c r="AS1470">
        <v>0</v>
      </c>
      <c r="AT1470" s="5">
        <v>5</v>
      </c>
      <c r="AU1470">
        <v>5</v>
      </c>
      <c r="AV1470" s="4">
        <v>0</v>
      </c>
      <c r="AW1470">
        <v>0</v>
      </c>
      <c r="AX1470" s="5">
        <v>5</v>
      </c>
      <c r="AY1470">
        <v>5</v>
      </c>
      <c r="AZ1470" s="4">
        <v>0</v>
      </c>
      <c r="BA1470">
        <v>0</v>
      </c>
      <c r="BB1470" s="5">
        <v>5</v>
      </c>
      <c r="BD1470">
        <v>0</v>
      </c>
      <c r="BE1470">
        <v>0</v>
      </c>
      <c r="BF1470" s="4">
        <v>0</v>
      </c>
      <c r="BG1470">
        <v>0</v>
      </c>
      <c r="BH1470" s="5">
        <v>0</v>
      </c>
      <c r="BI1470">
        <v>0</v>
      </c>
      <c r="BJ1470" s="4">
        <v>0</v>
      </c>
      <c r="BK1470">
        <v>0</v>
      </c>
      <c r="BL1470" s="5">
        <v>0</v>
      </c>
      <c r="BM1470">
        <v>0</v>
      </c>
      <c r="BN1470" s="4">
        <v>0</v>
      </c>
      <c r="BO1470">
        <v>0</v>
      </c>
      <c r="BP1470" s="5">
        <v>0</v>
      </c>
      <c r="BQ1470">
        <v>5</v>
      </c>
      <c r="BR1470" s="4">
        <v>0</v>
      </c>
      <c r="BS1470">
        <v>0</v>
      </c>
      <c r="BT1470" s="5">
        <v>5</v>
      </c>
      <c r="BU1470">
        <v>5</v>
      </c>
      <c r="BV1470" s="4">
        <v>0</v>
      </c>
      <c r="BW1470">
        <v>0</v>
      </c>
      <c r="BX1470" s="5">
        <v>5</v>
      </c>
      <c r="BY1470">
        <v>0</v>
      </c>
      <c r="BZ1470" s="4">
        <v>0</v>
      </c>
      <c r="CA1470">
        <v>0</v>
      </c>
      <c r="CB1470" s="5">
        <v>0</v>
      </c>
      <c r="CD1470">
        <v>0</v>
      </c>
      <c r="CE1470">
        <v>0</v>
      </c>
      <c r="CF1470" s="4">
        <v>0</v>
      </c>
      <c r="CG1470">
        <v>0</v>
      </c>
      <c r="CH1470" s="5">
        <v>0</v>
      </c>
      <c r="CI1470">
        <v>0</v>
      </c>
      <c r="CJ1470" s="4">
        <v>0</v>
      </c>
      <c r="CK1470">
        <v>0</v>
      </c>
      <c r="CL1470" s="5">
        <v>0</v>
      </c>
      <c r="CM1470">
        <v>0</v>
      </c>
      <c r="CN1470" s="4">
        <v>0</v>
      </c>
      <c r="CO1470">
        <v>0</v>
      </c>
      <c r="CP1470" s="5">
        <v>0</v>
      </c>
      <c r="CQ1470">
        <v>5</v>
      </c>
      <c r="CR1470" s="4">
        <v>0</v>
      </c>
      <c r="CS1470">
        <v>0</v>
      </c>
      <c r="CT1470" s="5">
        <v>5</v>
      </c>
      <c r="CU1470">
        <v>5</v>
      </c>
      <c r="CV1470" s="4">
        <v>0</v>
      </c>
      <c r="CW1470">
        <v>0</v>
      </c>
      <c r="CX1470" s="5">
        <v>5</v>
      </c>
      <c r="CY1470" s="21">
        <v>0</v>
      </c>
      <c r="CZ1470" s="21">
        <v>0</v>
      </c>
      <c r="DA1470" s="21">
        <v>0</v>
      </c>
      <c r="DB1470" s="5">
        <v>0</v>
      </c>
      <c r="DD1470" s="8">
        <v>0</v>
      </c>
      <c r="DE1470" s="8">
        <v>0</v>
      </c>
      <c r="DF1470" s="8">
        <v>0</v>
      </c>
      <c r="DG1470" s="8">
        <v>0</v>
      </c>
      <c r="DH1470" s="8">
        <v>0</v>
      </c>
      <c r="DI1470" s="8">
        <v>0</v>
      </c>
      <c r="DJ1470" s="8">
        <v>0</v>
      </c>
      <c r="DK1470" s="8">
        <v>0</v>
      </c>
      <c r="DL1470" s="8">
        <v>0</v>
      </c>
      <c r="DM1470" s="8">
        <v>0</v>
      </c>
      <c r="DN1470" s="8">
        <v>0</v>
      </c>
      <c r="DO1470" s="8">
        <v>0</v>
      </c>
      <c r="DP1470" s="8">
        <v>0</v>
      </c>
      <c r="DQ1470" s="8">
        <v>0</v>
      </c>
      <c r="DR1470" s="8">
        <v>0</v>
      </c>
      <c r="DS1470" s="8">
        <v>0</v>
      </c>
      <c r="DT1470" s="8">
        <v>0</v>
      </c>
      <c r="DU1470" s="8">
        <v>0</v>
      </c>
      <c r="DV1470" s="8">
        <v>0</v>
      </c>
      <c r="DW1470" s="8">
        <v>0</v>
      </c>
      <c r="DX1470" s="8">
        <v>0</v>
      </c>
      <c r="DY1470" s="8">
        <v>0</v>
      </c>
      <c r="DZ1470" s="8">
        <v>0</v>
      </c>
      <c r="EA1470" s="8">
        <v>0</v>
      </c>
      <c r="EB1470" s="8">
        <v>0</v>
      </c>
      <c r="EC1470" s="8">
        <v>0</v>
      </c>
      <c r="ED1470" s="20">
        <v>0</v>
      </c>
      <c r="EF1470" s="9">
        <v>0</v>
      </c>
      <c r="EG1470" s="9">
        <v>0</v>
      </c>
      <c r="EH1470" s="9">
        <v>0</v>
      </c>
      <c r="EI1470" s="9">
        <v>0</v>
      </c>
      <c r="EJ1470" s="9">
        <v>0</v>
      </c>
      <c r="EK1470" s="9">
        <v>0</v>
      </c>
      <c r="EL1470" s="9">
        <v>0</v>
      </c>
      <c r="EM1470" s="9">
        <v>0</v>
      </c>
      <c r="EN1470" s="9">
        <v>0</v>
      </c>
      <c r="EO1470" s="9">
        <v>0</v>
      </c>
      <c r="EP1470" s="9">
        <v>0</v>
      </c>
      <c r="EQ1470" s="9">
        <v>0</v>
      </c>
      <c r="ER1470" s="9">
        <v>0</v>
      </c>
      <c r="ES1470" s="9">
        <v>0</v>
      </c>
      <c r="ET1470" s="9">
        <v>0</v>
      </c>
      <c r="EU1470" s="9">
        <v>0</v>
      </c>
      <c r="EV1470" s="9">
        <v>0</v>
      </c>
      <c r="EW1470" s="9">
        <v>0</v>
      </c>
      <c r="EX1470" s="9">
        <v>0</v>
      </c>
      <c r="EY1470" s="9">
        <v>0</v>
      </c>
      <c r="EZ1470" s="9">
        <v>0</v>
      </c>
      <c r="FA1470" s="9">
        <v>0</v>
      </c>
      <c r="FB1470" s="9">
        <v>0</v>
      </c>
      <c r="FC1470" s="9">
        <v>0</v>
      </c>
      <c r="FD1470" s="9">
        <v>0</v>
      </c>
      <c r="FE1470" s="9">
        <v>0</v>
      </c>
      <c r="FF1470">
        <v>0</v>
      </c>
    </row>
    <row r="1471" spans="1:162" x14ac:dyDescent="0.2">
      <c r="A1471" t="s">
        <v>1657</v>
      </c>
      <c r="B1471" t="s">
        <v>3850</v>
      </c>
      <c r="C1471" t="s">
        <v>4599</v>
      </c>
      <c r="D1471" s="1">
        <v>0</v>
      </c>
      <c r="E1471" s="1">
        <v>0</v>
      </c>
      <c r="F1471" s="4">
        <v>0</v>
      </c>
      <c r="G1471" s="4">
        <v>0</v>
      </c>
      <c r="H1471" s="5">
        <v>0</v>
      </c>
      <c r="I1471">
        <v>0</v>
      </c>
      <c r="J1471" s="4">
        <v>0</v>
      </c>
      <c r="K1471">
        <v>0</v>
      </c>
      <c r="L1471" s="5">
        <v>0</v>
      </c>
      <c r="M1471">
        <v>0</v>
      </c>
      <c r="N1471" s="4">
        <v>0</v>
      </c>
      <c r="O1471">
        <v>0</v>
      </c>
      <c r="P1471" s="5">
        <v>0</v>
      </c>
      <c r="Q1471">
        <v>0</v>
      </c>
      <c r="R1471" s="4">
        <v>0</v>
      </c>
      <c r="S1471">
        <v>0</v>
      </c>
      <c r="T1471" s="5">
        <v>0</v>
      </c>
      <c r="U1471">
        <v>3</v>
      </c>
      <c r="V1471" s="4">
        <v>0</v>
      </c>
      <c r="W1471">
        <v>0</v>
      </c>
      <c r="X1471" s="5">
        <v>3</v>
      </c>
      <c r="Y1471">
        <v>3</v>
      </c>
      <c r="Z1471" s="4">
        <v>0</v>
      </c>
      <c r="AA1471">
        <v>0</v>
      </c>
      <c r="AB1471" s="5">
        <v>3</v>
      </c>
      <c r="AD1471">
        <v>0</v>
      </c>
      <c r="AE1471">
        <v>0</v>
      </c>
      <c r="AF1471" s="4">
        <v>0</v>
      </c>
      <c r="AG1471">
        <v>0</v>
      </c>
      <c r="AH1471" s="5">
        <v>0</v>
      </c>
      <c r="AI1471">
        <v>0</v>
      </c>
      <c r="AJ1471" s="4">
        <v>0</v>
      </c>
      <c r="AK1471">
        <v>0</v>
      </c>
      <c r="AL1471" s="5">
        <v>0</v>
      </c>
      <c r="AM1471">
        <v>0</v>
      </c>
      <c r="AN1471" s="4">
        <v>0</v>
      </c>
      <c r="AO1471">
        <v>0</v>
      </c>
      <c r="AP1471" s="5">
        <v>0</v>
      </c>
      <c r="AQ1471">
        <v>0</v>
      </c>
      <c r="AR1471" s="4">
        <v>0</v>
      </c>
      <c r="AS1471">
        <v>0</v>
      </c>
      <c r="AT1471" s="5">
        <v>0</v>
      </c>
      <c r="AU1471">
        <v>3</v>
      </c>
      <c r="AV1471" s="4">
        <v>0</v>
      </c>
      <c r="AW1471">
        <v>0</v>
      </c>
      <c r="AX1471" s="5">
        <v>3</v>
      </c>
      <c r="AY1471">
        <v>3</v>
      </c>
      <c r="AZ1471" s="4">
        <v>0</v>
      </c>
      <c r="BA1471">
        <v>0</v>
      </c>
      <c r="BB1471" s="5">
        <v>3</v>
      </c>
      <c r="BD1471">
        <v>0</v>
      </c>
      <c r="BE1471">
        <v>0</v>
      </c>
      <c r="BF1471" s="4">
        <v>0</v>
      </c>
      <c r="BG1471">
        <v>0</v>
      </c>
      <c r="BH1471" s="5">
        <v>0</v>
      </c>
      <c r="BI1471">
        <v>0</v>
      </c>
      <c r="BJ1471" s="4">
        <v>0</v>
      </c>
      <c r="BK1471">
        <v>0</v>
      </c>
      <c r="BL1471" s="5">
        <v>0</v>
      </c>
      <c r="BM1471">
        <v>0</v>
      </c>
      <c r="BN1471" s="4">
        <v>0</v>
      </c>
      <c r="BO1471">
        <v>0</v>
      </c>
      <c r="BP1471" s="5">
        <v>0</v>
      </c>
      <c r="BQ1471">
        <v>0</v>
      </c>
      <c r="BR1471" s="4">
        <v>0</v>
      </c>
      <c r="BS1471">
        <v>0</v>
      </c>
      <c r="BT1471" s="5">
        <v>0</v>
      </c>
      <c r="BU1471">
        <v>3</v>
      </c>
      <c r="BV1471" s="4">
        <v>0</v>
      </c>
      <c r="BW1471">
        <v>0</v>
      </c>
      <c r="BX1471" s="5">
        <v>3</v>
      </c>
      <c r="BY1471">
        <v>3</v>
      </c>
      <c r="BZ1471" s="4">
        <v>0</v>
      </c>
      <c r="CA1471">
        <v>0</v>
      </c>
      <c r="CB1471" s="5">
        <v>3</v>
      </c>
      <c r="CD1471">
        <v>0</v>
      </c>
      <c r="CE1471">
        <v>0</v>
      </c>
      <c r="CF1471" s="4">
        <v>0</v>
      </c>
      <c r="CG1471">
        <v>0</v>
      </c>
      <c r="CH1471" s="5">
        <v>0</v>
      </c>
      <c r="CI1471">
        <v>0</v>
      </c>
      <c r="CJ1471" s="4">
        <v>0</v>
      </c>
      <c r="CK1471">
        <v>0</v>
      </c>
      <c r="CL1471" s="5">
        <v>0</v>
      </c>
      <c r="CM1471">
        <v>0</v>
      </c>
      <c r="CN1471" s="4">
        <v>0</v>
      </c>
      <c r="CO1471">
        <v>0</v>
      </c>
      <c r="CP1471" s="5">
        <v>0</v>
      </c>
      <c r="CQ1471">
        <v>0</v>
      </c>
      <c r="CR1471" s="4">
        <v>0</v>
      </c>
      <c r="CS1471">
        <v>0</v>
      </c>
      <c r="CT1471" s="5">
        <v>0</v>
      </c>
      <c r="CU1471">
        <v>3</v>
      </c>
      <c r="CV1471" s="4">
        <v>0</v>
      </c>
      <c r="CW1471">
        <v>0</v>
      </c>
      <c r="CX1471" s="5">
        <v>3</v>
      </c>
      <c r="CY1471" s="21">
        <v>3</v>
      </c>
      <c r="CZ1471" s="21">
        <v>0</v>
      </c>
      <c r="DA1471" s="21">
        <v>0</v>
      </c>
      <c r="DB1471" s="5">
        <v>3</v>
      </c>
      <c r="DD1471" s="8">
        <v>0</v>
      </c>
      <c r="DE1471" s="8">
        <v>0</v>
      </c>
      <c r="DF1471" s="8">
        <v>0</v>
      </c>
      <c r="DG1471" s="8">
        <v>0</v>
      </c>
      <c r="DH1471" s="8">
        <v>0</v>
      </c>
      <c r="DI1471" s="8">
        <v>0</v>
      </c>
      <c r="DJ1471" s="8">
        <v>0</v>
      </c>
      <c r="DK1471" s="8">
        <v>0</v>
      </c>
      <c r="DL1471" s="8">
        <v>0</v>
      </c>
      <c r="DM1471" s="8">
        <v>0</v>
      </c>
      <c r="DN1471" s="8">
        <v>0</v>
      </c>
      <c r="DO1471" s="8">
        <v>0</v>
      </c>
      <c r="DP1471" s="8">
        <v>0</v>
      </c>
      <c r="DQ1471" s="8">
        <v>0</v>
      </c>
      <c r="DR1471" s="8">
        <v>0</v>
      </c>
      <c r="DS1471" s="8">
        <v>0</v>
      </c>
      <c r="DT1471" s="8">
        <v>0</v>
      </c>
      <c r="DU1471" s="8">
        <v>0</v>
      </c>
      <c r="DV1471" s="8">
        <v>0</v>
      </c>
      <c r="DW1471" s="8">
        <v>0</v>
      </c>
      <c r="DX1471" s="8">
        <v>0</v>
      </c>
      <c r="DY1471" s="8">
        <v>0</v>
      </c>
      <c r="DZ1471" s="8">
        <v>0</v>
      </c>
      <c r="EA1471" s="8">
        <v>0</v>
      </c>
      <c r="EB1471" s="8">
        <v>0</v>
      </c>
      <c r="EC1471" s="8">
        <v>0</v>
      </c>
      <c r="ED1471" s="20">
        <v>0</v>
      </c>
      <c r="EF1471" s="9">
        <v>0</v>
      </c>
      <c r="EG1471" s="9">
        <v>0</v>
      </c>
      <c r="EH1471" s="9">
        <v>0</v>
      </c>
      <c r="EI1471" s="9">
        <v>0</v>
      </c>
      <c r="EJ1471" s="9">
        <v>0</v>
      </c>
      <c r="EK1471" s="9">
        <v>0</v>
      </c>
      <c r="EL1471" s="9">
        <v>0</v>
      </c>
      <c r="EM1471" s="9">
        <v>0</v>
      </c>
      <c r="EN1471" s="9">
        <v>0</v>
      </c>
      <c r="EO1471" s="9">
        <v>0</v>
      </c>
      <c r="EP1471" s="9">
        <v>0</v>
      </c>
      <c r="EQ1471" s="9">
        <v>0</v>
      </c>
      <c r="ER1471" s="9">
        <v>0</v>
      </c>
      <c r="ES1471" s="9">
        <v>0</v>
      </c>
      <c r="ET1471" s="9">
        <v>0</v>
      </c>
      <c r="EU1471" s="9">
        <v>0</v>
      </c>
      <c r="EV1471" s="9">
        <v>0</v>
      </c>
      <c r="EW1471" s="9">
        <v>0</v>
      </c>
      <c r="EX1471" s="9">
        <v>0</v>
      </c>
      <c r="EY1471" s="9">
        <v>0</v>
      </c>
      <c r="EZ1471" s="9">
        <v>0</v>
      </c>
      <c r="FA1471" s="9">
        <v>0</v>
      </c>
      <c r="FB1471" s="9">
        <v>0</v>
      </c>
      <c r="FC1471" s="9">
        <v>0</v>
      </c>
      <c r="FD1471" s="9">
        <v>0</v>
      </c>
      <c r="FE1471" s="9">
        <v>0</v>
      </c>
      <c r="FF1471">
        <v>0</v>
      </c>
    </row>
    <row r="1472" spans="1:162" x14ac:dyDescent="0.2">
      <c r="A1472" t="s">
        <v>1485</v>
      </c>
      <c r="B1472" t="s">
        <v>3851</v>
      </c>
      <c r="C1472" t="s">
        <v>3</v>
      </c>
      <c r="D1472" s="1">
        <v>0</v>
      </c>
      <c r="E1472" s="1">
        <v>0</v>
      </c>
      <c r="F1472" s="4">
        <v>0</v>
      </c>
      <c r="G1472" s="4">
        <v>0</v>
      </c>
      <c r="H1472" s="5">
        <v>0</v>
      </c>
      <c r="I1472">
        <v>0</v>
      </c>
      <c r="J1472" s="4">
        <v>0</v>
      </c>
      <c r="K1472">
        <v>0</v>
      </c>
      <c r="L1472" s="5">
        <v>0</v>
      </c>
      <c r="M1472">
        <v>0</v>
      </c>
      <c r="N1472" s="4">
        <v>0</v>
      </c>
      <c r="O1472">
        <v>0</v>
      </c>
      <c r="P1472" s="5">
        <v>0</v>
      </c>
      <c r="Q1472">
        <v>0</v>
      </c>
      <c r="R1472" s="4">
        <v>0</v>
      </c>
      <c r="S1472">
        <v>0</v>
      </c>
      <c r="T1472" s="5">
        <v>0</v>
      </c>
      <c r="U1472">
        <v>5</v>
      </c>
      <c r="V1472" s="4">
        <v>0</v>
      </c>
      <c r="W1472">
        <v>0</v>
      </c>
      <c r="X1472" s="5">
        <v>5</v>
      </c>
      <c r="Y1472">
        <v>5</v>
      </c>
      <c r="Z1472" s="4">
        <v>0</v>
      </c>
      <c r="AA1472">
        <v>0</v>
      </c>
      <c r="AB1472" s="5">
        <v>5</v>
      </c>
      <c r="AD1472">
        <v>0</v>
      </c>
      <c r="AE1472">
        <v>0</v>
      </c>
      <c r="AF1472" s="4">
        <v>0</v>
      </c>
      <c r="AG1472">
        <v>0</v>
      </c>
      <c r="AH1472" s="5">
        <v>0</v>
      </c>
      <c r="AI1472">
        <v>0</v>
      </c>
      <c r="AJ1472" s="4">
        <v>0</v>
      </c>
      <c r="AK1472">
        <v>0</v>
      </c>
      <c r="AL1472" s="5">
        <v>0</v>
      </c>
      <c r="AM1472">
        <v>0</v>
      </c>
      <c r="AN1472" s="4">
        <v>0</v>
      </c>
      <c r="AO1472">
        <v>0</v>
      </c>
      <c r="AP1472" s="5">
        <v>0</v>
      </c>
      <c r="AQ1472">
        <v>0</v>
      </c>
      <c r="AR1472" s="4">
        <v>0</v>
      </c>
      <c r="AS1472">
        <v>0</v>
      </c>
      <c r="AT1472" s="5">
        <v>0</v>
      </c>
      <c r="AU1472">
        <v>5</v>
      </c>
      <c r="AV1472" s="4">
        <v>0</v>
      </c>
      <c r="AW1472">
        <v>0</v>
      </c>
      <c r="AX1472" s="5">
        <v>5</v>
      </c>
      <c r="AY1472">
        <v>5</v>
      </c>
      <c r="AZ1472" s="4">
        <v>0</v>
      </c>
      <c r="BA1472">
        <v>0</v>
      </c>
      <c r="BB1472" s="5">
        <v>5</v>
      </c>
      <c r="BD1472">
        <v>0</v>
      </c>
      <c r="BE1472">
        <v>0</v>
      </c>
      <c r="BF1472" s="4">
        <v>0</v>
      </c>
      <c r="BG1472">
        <v>0</v>
      </c>
      <c r="BH1472" s="5">
        <v>0</v>
      </c>
      <c r="BI1472">
        <v>0</v>
      </c>
      <c r="BJ1472" s="4">
        <v>0</v>
      </c>
      <c r="BK1472">
        <v>0</v>
      </c>
      <c r="BL1472" s="5">
        <v>0</v>
      </c>
      <c r="BM1472">
        <v>0</v>
      </c>
      <c r="BN1472" s="4">
        <v>0</v>
      </c>
      <c r="BO1472">
        <v>0</v>
      </c>
      <c r="BP1472" s="5">
        <v>0</v>
      </c>
      <c r="BQ1472">
        <v>0</v>
      </c>
      <c r="BR1472" s="4">
        <v>0</v>
      </c>
      <c r="BS1472">
        <v>0</v>
      </c>
      <c r="BT1472" s="5">
        <v>0</v>
      </c>
      <c r="BU1472">
        <v>5</v>
      </c>
      <c r="BV1472" s="4">
        <v>0</v>
      </c>
      <c r="BW1472">
        <v>0</v>
      </c>
      <c r="BX1472" s="5">
        <v>5</v>
      </c>
      <c r="BY1472">
        <v>5</v>
      </c>
      <c r="BZ1472" s="4">
        <v>0</v>
      </c>
      <c r="CA1472">
        <v>0</v>
      </c>
      <c r="CB1472" s="5">
        <v>5</v>
      </c>
      <c r="CD1472">
        <v>0</v>
      </c>
      <c r="CE1472">
        <v>0</v>
      </c>
      <c r="CF1472" s="4">
        <v>0</v>
      </c>
      <c r="CG1472">
        <v>0</v>
      </c>
      <c r="CH1472" s="5">
        <v>0</v>
      </c>
      <c r="CI1472">
        <v>0</v>
      </c>
      <c r="CJ1472" s="4">
        <v>0</v>
      </c>
      <c r="CK1472">
        <v>0</v>
      </c>
      <c r="CL1472" s="5">
        <v>0</v>
      </c>
      <c r="CM1472">
        <v>0</v>
      </c>
      <c r="CN1472" s="4">
        <v>0</v>
      </c>
      <c r="CO1472">
        <v>0</v>
      </c>
      <c r="CP1472" s="5">
        <v>0</v>
      </c>
      <c r="CQ1472">
        <v>5</v>
      </c>
      <c r="CR1472" s="4">
        <v>0</v>
      </c>
      <c r="CS1472">
        <v>0</v>
      </c>
      <c r="CT1472" s="5">
        <v>5</v>
      </c>
      <c r="CU1472">
        <v>5</v>
      </c>
      <c r="CV1472" s="4">
        <v>0</v>
      </c>
      <c r="CW1472">
        <v>0</v>
      </c>
      <c r="CX1472" s="5">
        <v>5</v>
      </c>
      <c r="CY1472" s="21">
        <v>5</v>
      </c>
      <c r="CZ1472" s="21">
        <v>0</v>
      </c>
      <c r="DA1472" s="21">
        <v>0</v>
      </c>
      <c r="DB1472" s="5">
        <v>5</v>
      </c>
      <c r="DD1472" s="8">
        <v>0</v>
      </c>
      <c r="DE1472" s="8">
        <v>0</v>
      </c>
      <c r="DF1472" s="8">
        <v>0</v>
      </c>
      <c r="DG1472" s="8">
        <v>0</v>
      </c>
      <c r="DH1472" s="8">
        <v>0</v>
      </c>
      <c r="DI1472" s="8">
        <v>0</v>
      </c>
      <c r="DJ1472" s="8">
        <v>0</v>
      </c>
      <c r="DK1472" s="8">
        <v>0</v>
      </c>
      <c r="DL1472" s="8">
        <v>0</v>
      </c>
      <c r="DM1472" s="8">
        <v>0</v>
      </c>
      <c r="DN1472" s="8">
        <v>0</v>
      </c>
      <c r="DO1472" s="8">
        <v>0</v>
      </c>
      <c r="DP1472" s="8">
        <v>0</v>
      </c>
      <c r="DQ1472" s="8">
        <v>0</v>
      </c>
      <c r="DR1472" s="8">
        <v>0</v>
      </c>
      <c r="DS1472" s="8">
        <v>0</v>
      </c>
      <c r="DT1472" s="8">
        <v>0</v>
      </c>
      <c r="DU1472" s="8">
        <v>0</v>
      </c>
      <c r="DV1472" s="8">
        <v>0</v>
      </c>
      <c r="DW1472" s="8">
        <v>0</v>
      </c>
      <c r="DX1472" s="8">
        <v>0</v>
      </c>
      <c r="DY1472" s="8">
        <v>0</v>
      </c>
      <c r="DZ1472" s="8">
        <v>0</v>
      </c>
      <c r="EA1472" s="8">
        <v>0</v>
      </c>
      <c r="EB1472" s="8">
        <v>0</v>
      </c>
      <c r="EC1472" s="8">
        <v>0</v>
      </c>
      <c r="ED1472" s="20">
        <v>0</v>
      </c>
      <c r="EF1472" s="9">
        <v>0</v>
      </c>
      <c r="EG1472" s="9">
        <v>0</v>
      </c>
      <c r="EH1472" s="9">
        <v>0</v>
      </c>
      <c r="EI1472" s="9">
        <v>0</v>
      </c>
      <c r="EJ1472" s="9">
        <v>0</v>
      </c>
      <c r="EK1472" s="9">
        <v>0</v>
      </c>
      <c r="EL1472" s="9">
        <v>0</v>
      </c>
      <c r="EM1472" s="9">
        <v>0</v>
      </c>
      <c r="EN1472" s="9">
        <v>0</v>
      </c>
      <c r="EO1472" s="9">
        <v>0</v>
      </c>
      <c r="EP1472" s="9">
        <v>0</v>
      </c>
      <c r="EQ1472" s="9">
        <v>0</v>
      </c>
      <c r="ER1472" s="9">
        <v>0</v>
      </c>
      <c r="ES1472" s="9">
        <v>0</v>
      </c>
      <c r="ET1472" s="9">
        <v>0</v>
      </c>
      <c r="EU1472" s="9">
        <v>0</v>
      </c>
      <c r="EV1472" s="9">
        <v>0</v>
      </c>
      <c r="EW1472" s="9">
        <v>0</v>
      </c>
      <c r="EX1472" s="9">
        <v>0</v>
      </c>
      <c r="EY1472" s="9">
        <v>0</v>
      </c>
      <c r="EZ1472" s="9">
        <v>0</v>
      </c>
      <c r="FA1472" s="9">
        <v>0</v>
      </c>
      <c r="FB1472" s="9">
        <v>0</v>
      </c>
      <c r="FC1472" s="9">
        <v>0</v>
      </c>
      <c r="FD1472" s="9">
        <v>0</v>
      </c>
      <c r="FE1472" s="9">
        <v>0</v>
      </c>
      <c r="FF1472">
        <v>0</v>
      </c>
    </row>
    <row r="1473" spans="1:162" x14ac:dyDescent="0.2">
      <c r="A1473" t="s">
        <v>1161</v>
      </c>
      <c r="B1473" t="s">
        <v>3852</v>
      </c>
      <c r="C1473" t="s">
        <v>4599</v>
      </c>
      <c r="D1473" s="1">
        <v>0</v>
      </c>
      <c r="E1473" s="1">
        <v>0</v>
      </c>
      <c r="F1473" s="4">
        <v>0</v>
      </c>
      <c r="G1473" s="4">
        <v>0</v>
      </c>
      <c r="H1473" s="5">
        <v>0</v>
      </c>
      <c r="I1473">
        <v>0</v>
      </c>
      <c r="J1473" s="4">
        <v>0</v>
      </c>
      <c r="K1473">
        <v>0</v>
      </c>
      <c r="L1473" s="5">
        <v>0</v>
      </c>
      <c r="M1473">
        <v>0</v>
      </c>
      <c r="N1473" s="4">
        <v>0</v>
      </c>
      <c r="O1473">
        <v>0</v>
      </c>
      <c r="P1473" s="5">
        <v>0</v>
      </c>
      <c r="Q1473">
        <v>0</v>
      </c>
      <c r="R1473" s="4">
        <v>0</v>
      </c>
      <c r="S1473">
        <v>0</v>
      </c>
      <c r="T1473" s="5">
        <v>0</v>
      </c>
      <c r="U1473">
        <v>6</v>
      </c>
      <c r="V1473" s="4">
        <v>0</v>
      </c>
      <c r="W1473">
        <v>0</v>
      </c>
      <c r="X1473" s="5">
        <v>6</v>
      </c>
      <c r="Y1473">
        <v>6</v>
      </c>
      <c r="Z1473" s="4">
        <v>0</v>
      </c>
      <c r="AA1473">
        <v>0</v>
      </c>
      <c r="AB1473" s="5">
        <v>6</v>
      </c>
      <c r="AD1473">
        <v>0</v>
      </c>
      <c r="AE1473">
        <v>0</v>
      </c>
      <c r="AF1473" s="4">
        <v>0</v>
      </c>
      <c r="AG1473">
        <v>0</v>
      </c>
      <c r="AH1473" s="5">
        <v>0</v>
      </c>
      <c r="AI1473">
        <v>0</v>
      </c>
      <c r="AJ1473" s="4">
        <v>0</v>
      </c>
      <c r="AK1473">
        <v>0</v>
      </c>
      <c r="AL1473" s="5">
        <v>0</v>
      </c>
      <c r="AM1473">
        <v>0</v>
      </c>
      <c r="AN1473" s="4">
        <v>0</v>
      </c>
      <c r="AO1473">
        <v>0</v>
      </c>
      <c r="AP1473" s="5">
        <v>0</v>
      </c>
      <c r="AQ1473">
        <v>0</v>
      </c>
      <c r="AR1473" s="4">
        <v>0</v>
      </c>
      <c r="AS1473">
        <v>0</v>
      </c>
      <c r="AT1473" s="5">
        <v>0</v>
      </c>
      <c r="AU1473">
        <v>6</v>
      </c>
      <c r="AV1473" s="4">
        <v>0</v>
      </c>
      <c r="AW1473">
        <v>0</v>
      </c>
      <c r="AX1473" s="5">
        <v>6</v>
      </c>
      <c r="AY1473">
        <v>6</v>
      </c>
      <c r="AZ1473" s="4">
        <v>0</v>
      </c>
      <c r="BA1473">
        <v>0</v>
      </c>
      <c r="BB1473" s="5">
        <v>6</v>
      </c>
      <c r="BD1473">
        <v>0</v>
      </c>
      <c r="BE1473">
        <v>0</v>
      </c>
      <c r="BF1473" s="4">
        <v>0</v>
      </c>
      <c r="BG1473">
        <v>0</v>
      </c>
      <c r="BH1473" s="5">
        <v>0</v>
      </c>
      <c r="BI1473">
        <v>0</v>
      </c>
      <c r="BJ1473" s="4">
        <v>0</v>
      </c>
      <c r="BK1473">
        <v>0</v>
      </c>
      <c r="BL1473" s="5">
        <v>0</v>
      </c>
      <c r="BM1473">
        <v>0</v>
      </c>
      <c r="BN1473" s="4">
        <v>0</v>
      </c>
      <c r="BO1473">
        <v>0</v>
      </c>
      <c r="BP1473" s="5">
        <v>0</v>
      </c>
      <c r="BQ1473">
        <v>0</v>
      </c>
      <c r="BR1473" s="4">
        <v>0</v>
      </c>
      <c r="BS1473">
        <v>0</v>
      </c>
      <c r="BT1473" s="5">
        <v>0</v>
      </c>
      <c r="BU1473">
        <v>6</v>
      </c>
      <c r="BV1473" s="4">
        <v>0</v>
      </c>
      <c r="BW1473">
        <v>0</v>
      </c>
      <c r="BX1473" s="5">
        <v>6</v>
      </c>
      <c r="BY1473">
        <v>6</v>
      </c>
      <c r="BZ1473" s="4">
        <v>0</v>
      </c>
      <c r="CA1473">
        <v>0</v>
      </c>
      <c r="CB1473" s="5">
        <v>6</v>
      </c>
      <c r="CD1473">
        <v>0</v>
      </c>
      <c r="CE1473">
        <v>0</v>
      </c>
      <c r="CF1473" s="4">
        <v>0</v>
      </c>
      <c r="CG1473">
        <v>0</v>
      </c>
      <c r="CH1473" s="5">
        <v>0</v>
      </c>
      <c r="CI1473">
        <v>0</v>
      </c>
      <c r="CJ1473" s="4">
        <v>0</v>
      </c>
      <c r="CK1473">
        <v>0</v>
      </c>
      <c r="CL1473" s="5">
        <v>0</v>
      </c>
      <c r="CM1473">
        <v>0</v>
      </c>
      <c r="CN1473" s="4">
        <v>0</v>
      </c>
      <c r="CO1473">
        <v>0</v>
      </c>
      <c r="CP1473" s="5">
        <v>0</v>
      </c>
      <c r="CQ1473">
        <v>0</v>
      </c>
      <c r="CR1473" s="4">
        <v>0</v>
      </c>
      <c r="CS1473">
        <v>0</v>
      </c>
      <c r="CT1473" s="5">
        <v>0</v>
      </c>
      <c r="CU1473">
        <v>6</v>
      </c>
      <c r="CV1473" s="4">
        <v>0</v>
      </c>
      <c r="CW1473">
        <v>0</v>
      </c>
      <c r="CX1473" s="5">
        <v>6</v>
      </c>
      <c r="CY1473" s="21">
        <v>0</v>
      </c>
      <c r="CZ1473" s="21">
        <v>0</v>
      </c>
      <c r="DA1473" s="21">
        <v>0</v>
      </c>
      <c r="DB1473" s="5">
        <v>0</v>
      </c>
      <c r="DD1473" s="8">
        <v>0</v>
      </c>
      <c r="DE1473" s="8">
        <v>0</v>
      </c>
      <c r="DF1473" s="8">
        <v>0</v>
      </c>
      <c r="DG1473" s="8">
        <v>0</v>
      </c>
      <c r="DH1473" s="8">
        <v>0</v>
      </c>
      <c r="DI1473" s="8">
        <v>0</v>
      </c>
      <c r="DJ1473" s="8">
        <v>0</v>
      </c>
      <c r="DK1473" s="8">
        <v>0</v>
      </c>
      <c r="DL1473" s="8">
        <v>0</v>
      </c>
      <c r="DM1473" s="8">
        <v>0</v>
      </c>
      <c r="DN1473" s="8">
        <v>0</v>
      </c>
      <c r="DO1473" s="8">
        <v>0</v>
      </c>
      <c r="DP1473" s="8">
        <v>0</v>
      </c>
      <c r="DQ1473" s="8">
        <v>0</v>
      </c>
      <c r="DR1473" s="8">
        <v>0</v>
      </c>
      <c r="DS1473" s="8">
        <v>0</v>
      </c>
      <c r="DT1473" s="8">
        <v>0</v>
      </c>
      <c r="DU1473" s="8">
        <v>0</v>
      </c>
      <c r="DV1473" s="8">
        <v>0</v>
      </c>
      <c r="DW1473" s="8">
        <v>0</v>
      </c>
      <c r="DX1473" s="8">
        <v>0</v>
      </c>
      <c r="DY1473" s="8">
        <v>0</v>
      </c>
      <c r="DZ1473" s="8">
        <v>0</v>
      </c>
      <c r="EA1473" s="8">
        <v>0</v>
      </c>
      <c r="EB1473" s="8">
        <v>0</v>
      </c>
      <c r="EC1473" s="8">
        <v>0</v>
      </c>
      <c r="ED1473" s="20">
        <v>0</v>
      </c>
      <c r="EF1473" s="9">
        <v>0</v>
      </c>
      <c r="EG1473" s="9">
        <v>0</v>
      </c>
      <c r="EH1473" s="9">
        <v>0</v>
      </c>
      <c r="EI1473" s="9">
        <v>0</v>
      </c>
      <c r="EJ1473" s="9">
        <v>0</v>
      </c>
      <c r="EK1473" s="9">
        <v>0</v>
      </c>
      <c r="EL1473" s="9">
        <v>0</v>
      </c>
      <c r="EM1473" s="9">
        <v>0</v>
      </c>
      <c r="EN1473" s="9">
        <v>0</v>
      </c>
      <c r="EO1473" s="9">
        <v>0</v>
      </c>
      <c r="EP1473" s="9">
        <v>0</v>
      </c>
      <c r="EQ1473" s="9">
        <v>0</v>
      </c>
      <c r="ER1473" s="9">
        <v>0</v>
      </c>
      <c r="ES1473" s="9">
        <v>0</v>
      </c>
      <c r="ET1473" s="9">
        <v>0</v>
      </c>
      <c r="EU1473" s="9">
        <v>0</v>
      </c>
      <c r="EV1473" s="9">
        <v>0</v>
      </c>
      <c r="EW1473" s="9">
        <v>0</v>
      </c>
      <c r="EX1473" s="9">
        <v>0</v>
      </c>
      <c r="EY1473" s="9">
        <v>0</v>
      </c>
      <c r="EZ1473" s="9">
        <v>0</v>
      </c>
      <c r="FA1473" s="9">
        <v>0</v>
      </c>
      <c r="FB1473" s="9">
        <v>0</v>
      </c>
      <c r="FC1473" s="9">
        <v>0</v>
      </c>
      <c r="FD1473" s="9">
        <v>0</v>
      </c>
      <c r="FE1473" s="9">
        <v>0</v>
      </c>
      <c r="FF1473">
        <v>0</v>
      </c>
    </row>
    <row r="1474" spans="1:162" x14ac:dyDescent="0.2">
      <c r="A1474" t="s">
        <v>1250</v>
      </c>
      <c r="B1474" t="s">
        <v>3853</v>
      </c>
      <c r="C1474" t="s">
        <v>4599</v>
      </c>
      <c r="D1474" s="1">
        <v>0</v>
      </c>
      <c r="E1474" s="1">
        <v>0</v>
      </c>
      <c r="F1474" s="4">
        <v>0</v>
      </c>
      <c r="G1474" s="4">
        <v>0</v>
      </c>
      <c r="H1474" s="5">
        <v>0</v>
      </c>
      <c r="I1474">
        <v>0</v>
      </c>
      <c r="J1474" s="4">
        <v>0</v>
      </c>
      <c r="K1474">
        <v>0</v>
      </c>
      <c r="L1474" s="5">
        <v>0</v>
      </c>
      <c r="M1474">
        <v>0</v>
      </c>
      <c r="N1474" s="4">
        <v>0</v>
      </c>
      <c r="O1474">
        <v>0</v>
      </c>
      <c r="P1474" s="5">
        <v>0</v>
      </c>
      <c r="Q1474">
        <v>0</v>
      </c>
      <c r="R1474" s="4">
        <v>0</v>
      </c>
      <c r="S1474">
        <v>0</v>
      </c>
      <c r="T1474" s="5">
        <v>0</v>
      </c>
      <c r="U1474">
        <v>6</v>
      </c>
      <c r="V1474" s="4">
        <v>0</v>
      </c>
      <c r="W1474">
        <v>0</v>
      </c>
      <c r="X1474" s="5">
        <v>6</v>
      </c>
      <c r="Y1474">
        <v>0</v>
      </c>
      <c r="Z1474" s="4">
        <v>0</v>
      </c>
      <c r="AA1474">
        <v>0</v>
      </c>
      <c r="AB1474" s="5">
        <v>0</v>
      </c>
      <c r="AD1474">
        <v>0</v>
      </c>
      <c r="AE1474">
        <v>0</v>
      </c>
      <c r="AF1474" s="4">
        <v>0</v>
      </c>
      <c r="AG1474">
        <v>0</v>
      </c>
      <c r="AH1474" s="5">
        <v>0</v>
      </c>
      <c r="AI1474">
        <v>0</v>
      </c>
      <c r="AJ1474" s="4">
        <v>0</v>
      </c>
      <c r="AK1474">
        <v>0</v>
      </c>
      <c r="AL1474" s="5">
        <v>0</v>
      </c>
      <c r="AM1474">
        <v>0</v>
      </c>
      <c r="AN1474" s="4">
        <v>0</v>
      </c>
      <c r="AO1474">
        <v>0</v>
      </c>
      <c r="AP1474" s="5">
        <v>0</v>
      </c>
      <c r="AQ1474">
        <v>0</v>
      </c>
      <c r="AR1474" s="4">
        <v>0</v>
      </c>
      <c r="AS1474">
        <v>0</v>
      </c>
      <c r="AT1474" s="5">
        <v>0</v>
      </c>
      <c r="AU1474">
        <v>6</v>
      </c>
      <c r="AV1474" s="4">
        <v>0</v>
      </c>
      <c r="AW1474">
        <v>0</v>
      </c>
      <c r="AX1474" s="5">
        <v>6</v>
      </c>
      <c r="AY1474">
        <v>0</v>
      </c>
      <c r="AZ1474" s="4">
        <v>0</v>
      </c>
      <c r="BA1474">
        <v>0</v>
      </c>
      <c r="BB1474" s="5">
        <v>0</v>
      </c>
      <c r="BD1474">
        <v>0</v>
      </c>
      <c r="BE1474">
        <v>0</v>
      </c>
      <c r="BF1474" s="4">
        <v>0</v>
      </c>
      <c r="BG1474">
        <v>0</v>
      </c>
      <c r="BH1474" s="5">
        <v>0</v>
      </c>
      <c r="BI1474">
        <v>0</v>
      </c>
      <c r="BJ1474" s="4">
        <v>0</v>
      </c>
      <c r="BK1474">
        <v>0</v>
      </c>
      <c r="BL1474" s="5">
        <v>0</v>
      </c>
      <c r="BM1474">
        <v>0</v>
      </c>
      <c r="BN1474" s="4">
        <v>0</v>
      </c>
      <c r="BO1474">
        <v>0</v>
      </c>
      <c r="BP1474" s="5">
        <v>0</v>
      </c>
      <c r="BQ1474">
        <v>0</v>
      </c>
      <c r="BR1474" s="4">
        <v>0</v>
      </c>
      <c r="BS1474">
        <v>0</v>
      </c>
      <c r="BT1474" s="5">
        <v>0</v>
      </c>
      <c r="BU1474">
        <v>0</v>
      </c>
      <c r="BV1474" s="4">
        <v>0</v>
      </c>
      <c r="BW1474">
        <v>0</v>
      </c>
      <c r="BX1474" s="5">
        <v>0</v>
      </c>
      <c r="BY1474">
        <v>0</v>
      </c>
      <c r="BZ1474" s="4">
        <v>0</v>
      </c>
      <c r="CA1474">
        <v>0</v>
      </c>
      <c r="CB1474" s="5">
        <v>0</v>
      </c>
      <c r="CD1474">
        <v>0</v>
      </c>
      <c r="CE1474">
        <v>0</v>
      </c>
      <c r="CF1474" s="4">
        <v>0</v>
      </c>
      <c r="CG1474">
        <v>0</v>
      </c>
      <c r="CH1474" s="5">
        <v>0</v>
      </c>
      <c r="CI1474">
        <v>0</v>
      </c>
      <c r="CJ1474" s="4">
        <v>0</v>
      </c>
      <c r="CK1474">
        <v>0</v>
      </c>
      <c r="CL1474" s="5">
        <v>0</v>
      </c>
      <c r="CM1474">
        <v>0</v>
      </c>
      <c r="CN1474" s="4">
        <v>0</v>
      </c>
      <c r="CO1474">
        <v>0</v>
      </c>
      <c r="CP1474" s="5">
        <v>0</v>
      </c>
      <c r="CQ1474">
        <v>6</v>
      </c>
      <c r="CR1474" s="4">
        <v>0</v>
      </c>
      <c r="CS1474">
        <v>0</v>
      </c>
      <c r="CT1474" s="5">
        <v>6</v>
      </c>
      <c r="CU1474">
        <v>0</v>
      </c>
      <c r="CV1474" s="4">
        <v>0</v>
      </c>
      <c r="CW1474">
        <v>0</v>
      </c>
      <c r="CX1474" s="5">
        <v>0</v>
      </c>
      <c r="CY1474" s="21">
        <v>0</v>
      </c>
      <c r="CZ1474" s="21">
        <v>0</v>
      </c>
      <c r="DA1474" s="21">
        <v>0</v>
      </c>
      <c r="DB1474" s="5">
        <v>0</v>
      </c>
      <c r="DD1474" s="8">
        <v>0</v>
      </c>
      <c r="DE1474" s="8">
        <v>0</v>
      </c>
      <c r="DF1474" s="8">
        <v>0</v>
      </c>
      <c r="DG1474" s="8">
        <v>0</v>
      </c>
      <c r="DH1474" s="8">
        <v>0</v>
      </c>
      <c r="DI1474" s="8">
        <v>0</v>
      </c>
      <c r="DJ1474" s="8">
        <v>0</v>
      </c>
      <c r="DK1474" s="8">
        <v>0</v>
      </c>
      <c r="DL1474" s="8">
        <v>0</v>
      </c>
      <c r="DM1474" s="8">
        <v>0</v>
      </c>
      <c r="DN1474" s="8">
        <v>0</v>
      </c>
      <c r="DO1474" s="8">
        <v>0</v>
      </c>
      <c r="DP1474" s="8">
        <v>0</v>
      </c>
      <c r="DQ1474" s="8">
        <v>0</v>
      </c>
      <c r="DR1474" s="8">
        <v>0</v>
      </c>
      <c r="DS1474" s="8">
        <v>0</v>
      </c>
      <c r="DT1474" s="8">
        <v>0</v>
      </c>
      <c r="DU1474" s="8">
        <v>0</v>
      </c>
      <c r="DV1474" s="8">
        <v>0</v>
      </c>
      <c r="DW1474" s="8">
        <v>0</v>
      </c>
      <c r="DX1474" s="8">
        <v>0</v>
      </c>
      <c r="DY1474" s="8">
        <v>0</v>
      </c>
      <c r="DZ1474" s="8">
        <v>0</v>
      </c>
      <c r="EA1474" s="8">
        <v>0</v>
      </c>
      <c r="EB1474" s="8">
        <v>0</v>
      </c>
      <c r="EC1474" s="8">
        <v>0</v>
      </c>
      <c r="ED1474" s="20">
        <v>0</v>
      </c>
      <c r="EF1474" s="9">
        <v>0</v>
      </c>
      <c r="EG1474" s="9">
        <v>0</v>
      </c>
      <c r="EH1474" s="9">
        <v>0</v>
      </c>
      <c r="EI1474" s="9">
        <v>0</v>
      </c>
      <c r="EJ1474" s="9">
        <v>0</v>
      </c>
      <c r="EK1474" s="9">
        <v>0</v>
      </c>
      <c r="EL1474" s="9">
        <v>0</v>
      </c>
      <c r="EM1474" s="9">
        <v>0</v>
      </c>
      <c r="EN1474" s="9">
        <v>0</v>
      </c>
      <c r="EO1474" s="9">
        <v>0</v>
      </c>
      <c r="EP1474" s="9">
        <v>0</v>
      </c>
      <c r="EQ1474" s="9">
        <v>0</v>
      </c>
      <c r="ER1474" s="9">
        <v>0</v>
      </c>
      <c r="ES1474" s="9">
        <v>0</v>
      </c>
      <c r="ET1474" s="9">
        <v>0</v>
      </c>
      <c r="EU1474" s="9">
        <v>0</v>
      </c>
      <c r="EV1474" s="9">
        <v>0</v>
      </c>
      <c r="EW1474" s="9">
        <v>0</v>
      </c>
      <c r="EX1474" s="9">
        <v>0</v>
      </c>
      <c r="EY1474" s="9">
        <v>0</v>
      </c>
      <c r="EZ1474" s="9">
        <v>0</v>
      </c>
      <c r="FA1474" s="9">
        <v>0</v>
      </c>
      <c r="FB1474" s="9">
        <v>0</v>
      </c>
      <c r="FC1474" s="9">
        <v>0</v>
      </c>
      <c r="FD1474" s="9">
        <v>0</v>
      </c>
      <c r="FE1474" s="9">
        <v>0</v>
      </c>
      <c r="FF1474">
        <v>0</v>
      </c>
    </row>
    <row r="1475" spans="1:162" x14ac:dyDescent="0.2">
      <c r="A1475" t="s">
        <v>1416</v>
      </c>
      <c r="B1475" t="s">
        <v>3854</v>
      </c>
      <c r="C1475" t="s">
        <v>3</v>
      </c>
      <c r="D1475" s="1">
        <v>0</v>
      </c>
      <c r="E1475" s="1">
        <v>0</v>
      </c>
      <c r="F1475" s="4">
        <v>0</v>
      </c>
      <c r="G1475" s="4">
        <v>0</v>
      </c>
      <c r="H1475" s="5">
        <v>0</v>
      </c>
      <c r="I1475">
        <v>0</v>
      </c>
      <c r="J1475" s="4">
        <v>0</v>
      </c>
      <c r="K1475">
        <v>0</v>
      </c>
      <c r="L1475" s="5">
        <v>0</v>
      </c>
      <c r="M1475">
        <v>0</v>
      </c>
      <c r="N1475" s="4">
        <v>0</v>
      </c>
      <c r="O1475">
        <v>0</v>
      </c>
      <c r="P1475" s="5">
        <v>0</v>
      </c>
      <c r="Q1475">
        <v>0</v>
      </c>
      <c r="R1475" s="4">
        <v>0</v>
      </c>
      <c r="S1475">
        <v>0</v>
      </c>
      <c r="T1475" s="5">
        <v>0</v>
      </c>
      <c r="U1475">
        <v>6</v>
      </c>
      <c r="V1475" s="4">
        <v>0</v>
      </c>
      <c r="W1475">
        <v>0</v>
      </c>
      <c r="X1475" s="5">
        <v>6</v>
      </c>
      <c r="Y1475">
        <v>6</v>
      </c>
      <c r="Z1475" s="4">
        <v>0</v>
      </c>
      <c r="AA1475">
        <v>0</v>
      </c>
      <c r="AB1475" s="5">
        <v>6</v>
      </c>
      <c r="AD1475">
        <v>0</v>
      </c>
      <c r="AE1475">
        <v>0</v>
      </c>
      <c r="AF1475" s="4">
        <v>0</v>
      </c>
      <c r="AG1475">
        <v>0</v>
      </c>
      <c r="AH1475" s="5">
        <v>0</v>
      </c>
      <c r="AI1475">
        <v>0</v>
      </c>
      <c r="AJ1475" s="4">
        <v>0</v>
      </c>
      <c r="AK1475">
        <v>0</v>
      </c>
      <c r="AL1475" s="5">
        <v>0</v>
      </c>
      <c r="AM1475">
        <v>0</v>
      </c>
      <c r="AN1475" s="4">
        <v>0</v>
      </c>
      <c r="AO1475">
        <v>0</v>
      </c>
      <c r="AP1475" s="5">
        <v>0</v>
      </c>
      <c r="AQ1475">
        <v>0</v>
      </c>
      <c r="AR1475" s="4">
        <v>0</v>
      </c>
      <c r="AS1475">
        <v>0</v>
      </c>
      <c r="AT1475" s="5">
        <v>0</v>
      </c>
      <c r="AU1475">
        <v>6</v>
      </c>
      <c r="AV1475" s="4">
        <v>0</v>
      </c>
      <c r="AW1475">
        <v>0</v>
      </c>
      <c r="AX1475" s="5">
        <v>6</v>
      </c>
      <c r="AY1475">
        <v>6</v>
      </c>
      <c r="AZ1475" s="4">
        <v>0</v>
      </c>
      <c r="BA1475">
        <v>0</v>
      </c>
      <c r="BB1475" s="5">
        <v>6</v>
      </c>
      <c r="BD1475">
        <v>0</v>
      </c>
      <c r="BE1475">
        <v>0</v>
      </c>
      <c r="BF1475" s="4">
        <v>0</v>
      </c>
      <c r="BG1475">
        <v>0</v>
      </c>
      <c r="BH1475" s="5">
        <v>0</v>
      </c>
      <c r="BI1475">
        <v>0</v>
      </c>
      <c r="BJ1475" s="4">
        <v>0</v>
      </c>
      <c r="BK1475">
        <v>0</v>
      </c>
      <c r="BL1475" s="5">
        <v>0</v>
      </c>
      <c r="BM1475">
        <v>0</v>
      </c>
      <c r="BN1475" s="4">
        <v>0</v>
      </c>
      <c r="BO1475">
        <v>0</v>
      </c>
      <c r="BP1475" s="5">
        <v>0</v>
      </c>
      <c r="BQ1475">
        <v>0</v>
      </c>
      <c r="BR1475" s="4">
        <v>0</v>
      </c>
      <c r="BS1475">
        <v>0</v>
      </c>
      <c r="BT1475" s="5">
        <v>0</v>
      </c>
      <c r="BU1475">
        <v>6</v>
      </c>
      <c r="BV1475" s="4">
        <v>0</v>
      </c>
      <c r="BW1475">
        <v>0</v>
      </c>
      <c r="BX1475" s="5">
        <v>6</v>
      </c>
      <c r="BY1475">
        <v>6</v>
      </c>
      <c r="BZ1475" s="4">
        <v>0</v>
      </c>
      <c r="CA1475">
        <v>0</v>
      </c>
      <c r="CB1475" s="5">
        <v>6</v>
      </c>
      <c r="CD1475">
        <v>0</v>
      </c>
      <c r="CE1475">
        <v>0</v>
      </c>
      <c r="CF1475" s="4">
        <v>0</v>
      </c>
      <c r="CG1475">
        <v>0</v>
      </c>
      <c r="CH1475" s="5">
        <v>0</v>
      </c>
      <c r="CI1475">
        <v>0</v>
      </c>
      <c r="CJ1475" s="4">
        <v>0</v>
      </c>
      <c r="CK1475">
        <v>0</v>
      </c>
      <c r="CL1475" s="5">
        <v>0</v>
      </c>
      <c r="CM1475">
        <v>0</v>
      </c>
      <c r="CN1475" s="4">
        <v>0</v>
      </c>
      <c r="CO1475">
        <v>0</v>
      </c>
      <c r="CP1475" s="5">
        <v>0</v>
      </c>
      <c r="CQ1475">
        <v>0</v>
      </c>
      <c r="CR1475" s="4">
        <v>0</v>
      </c>
      <c r="CS1475">
        <v>0</v>
      </c>
      <c r="CT1475" s="5">
        <v>0</v>
      </c>
      <c r="CU1475">
        <v>6</v>
      </c>
      <c r="CV1475" s="4">
        <v>0</v>
      </c>
      <c r="CW1475">
        <v>0</v>
      </c>
      <c r="CX1475" s="5">
        <v>6</v>
      </c>
      <c r="CY1475" s="21">
        <v>6</v>
      </c>
      <c r="CZ1475" s="21">
        <v>0</v>
      </c>
      <c r="DA1475" s="21">
        <v>0</v>
      </c>
      <c r="DB1475" s="5">
        <v>6</v>
      </c>
      <c r="DD1475" s="8">
        <v>0</v>
      </c>
      <c r="DE1475" s="8">
        <v>0</v>
      </c>
      <c r="DF1475" s="8">
        <v>0</v>
      </c>
      <c r="DG1475" s="8">
        <v>0</v>
      </c>
      <c r="DH1475" s="8">
        <v>0</v>
      </c>
      <c r="DI1475" s="8">
        <v>0</v>
      </c>
      <c r="DJ1475" s="8">
        <v>0</v>
      </c>
      <c r="DK1475" s="8">
        <v>0</v>
      </c>
      <c r="DL1475" s="8">
        <v>0</v>
      </c>
      <c r="DM1475" s="8">
        <v>0</v>
      </c>
      <c r="DN1475" s="8">
        <v>0</v>
      </c>
      <c r="DO1475" s="8">
        <v>0</v>
      </c>
      <c r="DP1475" s="8">
        <v>0</v>
      </c>
      <c r="DQ1475" s="8">
        <v>0</v>
      </c>
      <c r="DR1475" s="8">
        <v>0</v>
      </c>
      <c r="DS1475" s="8">
        <v>0</v>
      </c>
      <c r="DT1475" s="8">
        <v>0</v>
      </c>
      <c r="DU1475" s="8">
        <v>0</v>
      </c>
      <c r="DV1475" s="8">
        <v>0</v>
      </c>
      <c r="DW1475" s="8">
        <v>0</v>
      </c>
      <c r="DX1475" s="8">
        <v>0</v>
      </c>
      <c r="DY1475" s="8">
        <v>0</v>
      </c>
      <c r="DZ1475" s="8">
        <v>0</v>
      </c>
      <c r="EA1475" s="8">
        <v>0</v>
      </c>
      <c r="EB1475" s="8">
        <v>0</v>
      </c>
      <c r="EC1475" s="8">
        <v>0</v>
      </c>
      <c r="ED1475" s="20">
        <v>0</v>
      </c>
      <c r="EF1475" s="9">
        <v>0</v>
      </c>
      <c r="EG1475" s="9">
        <v>0</v>
      </c>
      <c r="EH1475" s="9">
        <v>0</v>
      </c>
      <c r="EI1475" s="9">
        <v>0</v>
      </c>
      <c r="EJ1475" s="9">
        <v>0</v>
      </c>
      <c r="EK1475" s="9">
        <v>0</v>
      </c>
      <c r="EL1475" s="9">
        <v>0</v>
      </c>
      <c r="EM1475" s="9">
        <v>0</v>
      </c>
      <c r="EN1475" s="9">
        <v>0</v>
      </c>
      <c r="EO1475" s="9">
        <v>0</v>
      </c>
      <c r="EP1475" s="9">
        <v>0</v>
      </c>
      <c r="EQ1475" s="9">
        <v>0</v>
      </c>
      <c r="ER1475" s="9">
        <v>0</v>
      </c>
      <c r="ES1475" s="9">
        <v>0</v>
      </c>
      <c r="ET1475" s="9">
        <v>0</v>
      </c>
      <c r="EU1475" s="9">
        <v>0</v>
      </c>
      <c r="EV1475" s="9">
        <v>0</v>
      </c>
      <c r="EW1475" s="9">
        <v>0</v>
      </c>
      <c r="EX1475" s="9">
        <v>0</v>
      </c>
      <c r="EY1475" s="9">
        <v>0</v>
      </c>
      <c r="EZ1475" s="9">
        <v>0</v>
      </c>
      <c r="FA1475" s="9">
        <v>0</v>
      </c>
      <c r="FB1475" s="9">
        <v>0</v>
      </c>
      <c r="FC1475" s="9">
        <v>0</v>
      </c>
      <c r="FD1475" s="9">
        <v>0</v>
      </c>
      <c r="FE1475" s="9">
        <v>0</v>
      </c>
      <c r="FF1475">
        <v>0</v>
      </c>
    </row>
    <row r="1476" spans="1:162" x14ac:dyDescent="0.2">
      <c r="A1476" t="s">
        <v>1759</v>
      </c>
      <c r="B1476" t="s">
        <v>3855</v>
      </c>
      <c r="C1476" t="s">
        <v>4599</v>
      </c>
      <c r="D1476" s="1">
        <v>0</v>
      </c>
      <c r="E1476" s="1">
        <v>0</v>
      </c>
      <c r="F1476" s="4">
        <v>0</v>
      </c>
      <c r="G1476" s="4">
        <v>0</v>
      </c>
      <c r="H1476" s="5">
        <v>0</v>
      </c>
      <c r="I1476">
        <v>0</v>
      </c>
      <c r="J1476" s="4">
        <v>0</v>
      </c>
      <c r="K1476">
        <v>0</v>
      </c>
      <c r="L1476" s="5">
        <v>0</v>
      </c>
      <c r="M1476">
        <v>0</v>
      </c>
      <c r="N1476" s="4">
        <v>0</v>
      </c>
      <c r="O1476">
        <v>0</v>
      </c>
      <c r="P1476" s="5">
        <v>0</v>
      </c>
      <c r="Q1476">
        <v>0</v>
      </c>
      <c r="R1476" s="4">
        <v>0</v>
      </c>
      <c r="S1476">
        <v>0</v>
      </c>
      <c r="T1476" s="5">
        <v>0</v>
      </c>
      <c r="U1476">
        <v>4</v>
      </c>
      <c r="V1476" s="4">
        <v>0</v>
      </c>
      <c r="W1476">
        <v>0</v>
      </c>
      <c r="X1476" s="5">
        <v>4</v>
      </c>
      <c r="Y1476">
        <v>3</v>
      </c>
      <c r="Z1476" s="4">
        <v>0</v>
      </c>
      <c r="AA1476">
        <v>0</v>
      </c>
      <c r="AB1476" s="5">
        <v>3</v>
      </c>
      <c r="AD1476">
        <v>0</v>
      </c>
      <c r="AE1476">
        <v>0</v>
      </c>
      <c r="AF1476" s="4">
        <v>0</v>
      </c>
      <c r="AG1476">
        <v>0</v>
      </c>
      <c r="AH1476" s="5">
        <v>0</v>
      </c>
      <c r="AI1476">
        <v>0</v>
      </c>
      <c r="AJ1476" s="4">
        <v>0</v>
      </c>
      <c r="AK1476">
        <v>0</v>
      </c>
      <c r="AL1476" s="5">
        <v>0</v>
      </c>
      <c r="AM1476">
        <v>0</v>
      </c>
      <c r="AN1476" s="4">
        <v>0</v>
      </c>
      <c r="AO1476">
        <v>0</v>
      </c>
      <c r="AP1476" s="5">
        <v>0</v>
      </c>
      <c r="AQ1476">
        <v>0</v>
      </c>
      <c r="AR1476" s="4">
        <v>0</v>
      </c>
      <c r="AS1476">
        <v>0</v>
      </c>
      <c r="AT1476" s="5">
        <v>0</v>
      </c>
      <c r="AU1476">
        <v>4</v>
      </c>
      <c r="AV1476" s="4">
        <v>0</v>
      </c>
      <c r="AW1476">
        <v>0</v>
      </c>
      <c r="AX1476" s="5">
        <v>4</v>
      </c>
      <c r="AY1476">
        <v>3</v>
      </c>
      <c r="AZ1476" s="4">
        <v>0</v>
      </c>
      <c r="BA1476">
        <v>0</v>
      </c>
      <c r="BB1476" s="5">
        <v>3</v>
      </c>
      <c r="BD1476">
        <v>0</v>
      </c>
      <c r="BE1476">
        <v>0</v>
      </c>
      <c r="BF1476" s="4">
        <v>0</v>
      </c>
      <c r="BG1476">
        <v>0</v>
      </c>
      <c r="BH1476" s="5">
        <v>0</v>
      </c>
      <c r="BI1476">
        <v>0</v>
      </c>
      <c r="BJ1476" s="4">
        <v>0</v>
      </c>
      <c r="BK1476">
        <v>0</v>
      </c>
      <c r="BL1476" s="5">
        <v>0</v>
      </c>
      <c r="BM1476">
        <v>0</v>
      </c>
      <c r="BN1476" s="4">
        <v>0</v>
      </c>
      <c r="BO1476">
        <v>0</v>
      </c>
      <c r="BP1476" s="5">
        <v>0</v>
      </c>
      <c r="BQ1476">
        <v>0</v>
      </c>
      <c r="BR1476" s="4">
        <v>0</v>
      </c>
      <c r="BS1476">
        <v>0</v>
      </c>
      <c r="BT1476" s="5">
        <v>0</v>
      </c>
      <c r="BU1476">
        <v>3</v>
      </c>
      <c r="BV1476" s="4">
        <v>0</v>
      </c>
      <c r="BW1476">
        <v>0</v>
      </c>
      <c r="BX1476" s="5">
        <v>3</v>
      </c>
      <c r="BY1476">
        <v>3</v>
      </c>
      <c r="BZ1476" s="4">
        <v>0</v>
      </c>
      <c r="CA1476">
        <v>0</v>
      </c>
      <c r="CB1476" s="5">
        <v>3</v>
      </c>
      <c r="CD1476">
        <v>0</v>
      </c>
      <c r="CE1476">
        <v>0</v>
      </c>
      <c r="CF1476" s="4">
        <v>0</v>
      </c>
      <c r="CG1476">
        <v>0</v>
      </c>
      <c r="CH1476" s="5">
        <v>0</v>
      </c>
      <c r="CI1476">
        <v>0</v>
      </c>
      <c r="CJ1476" s="4">
        <v>0</v>
      </c>
      <c r="CK1476">
        <v>0</v>
      </c>
      <c r="CL1476" s="5">
        <v>0</v>
      </c>
      <c r="CM1476">
        <v>0</v>
      </c>
      <c r="CN1476" s="4">
        <v>0</v>
      </c>
      <c r="CO1476">
        <v>0</v>
      </c>
      <c r="CP1476" s="5">
        <v>0</v>
      </c>
      <c r="CQ1476">
        <v>0</v>
      </c>
      <c r="CR1476" s="4">
        <v>0</v>
      </c>
      <c r="CS1476">
        <v>0</v>
      </c>
      <c r="CT1476" s="5">
        <v>0</v>
      </c>
      <c r="CU1476">
        <v>3</v>
      </c>
      <c r="CV1476" s="4">
        <v>0</v>
      </c>
      <c r="CW1476">
        <v>0</v>
      </c>
      <c r="CX1476" s="5">
        <v>3</v>
      </c>
      <c r="CY1476" s="21">
        <v>0</v>
      </c>
      <c r="CZ1476" s="21">
        <v>0</v>
      </c>
      <c r="DA1476" s="21">
        <v>0</v>
      </c>
      <c r="DB1476" s="5">
        <v>0</v>
      </c>
      <c r="DD1476" s="8">
        <v>0</v>
      </c>
      <c r="DE1476" s="8">
        <v>0</v>
      </c>
      <c r="DF1476" s="8">
        <v>0</v>
      </c>
      <c r="DG1476" s="8">
        <v>0</v>
      </c>
      <c r="DH1476" s="8">
        <v>0</v>
      </c>
      <c r="DI1476" s="8">
        <v>0</v>
      </c>
      <c r="DJ1476" s="8">
        <v>0</v>
      </c>
      <c r="DK1476" s="8">
        <v>0</v>
      </c>
      <c r="DL1476" s="8">
        <v>0</v>
      </c>
      <c r="DM1476" s="8">
        <v>0</v>
      </c>
      <c r="DN1476" s="8">
        <v>0</v>
      </c>
      <c r="DO1476" s="8">
        <v>0</v>
      </c>
      <c r="DP1476" s="8">
        <v>0</v>
      </c>
      <c r="DQ1476" s="8">
        <v>0</v>
      </c>
      <c r="DR1476" s="8">
        <v>0</v>
      </c>
      <c r="DS1476" s="8">
        <v>0</v>
      </c>
      <c r="DT1476" s="8">
        <v>0</v>
      </c>
      <c r="DU1476" s="8">
        <v>0</v>
      </c>
      <c r="DV1476" s="8">
        <v>0</v>
      </c>
      <c r="DW1476" s="8">
        <v>0</v>
      </c>
      <c r="DX1476" s="8">
        <v>0</v>
      </c>
      <c r="DY1476" s="8">
        <v>0</v>
      </c>
      <c r="DZ1476" s="8">
        <v>0</v>
      </c>
      <c r="EA1476" s="8">
        <v>0</v>
      </c>
      <c r="EB1476" s="8">
        <v>0</v>
      </c>
      <c r="EC1476" s="8">
        <v>0</v>
      </c>
      <c r="ED1476" s="20">
        <v>0</v>
      </c>
      <c r="EF1476" s="9">
        <v>0</v>
      </c>
      <c r="EG1476" s="9">
        <v>0</v>
      </c>
      <c r="EH1476" s="9">
        <v>0</v>
      </c>
      <c r="EI1476" s="9">
        <v>0</v>
      </c>
      <c r="EJ1476" s="9">
        <v>0</v>
      </c>
      <c r="EK1476" s="9">
        <v>0</v>
      </c>
      <c r="EL1476" s="9">
        <v>0</v>
      </c>
      <c r="EM1476" s="9">
        <v>0</v>
      </c>
      <c r="EN1476" s="9">
        <v>0</v>
      </c>
      <c r="EO1476" s="9">
        <v>0</v>
      </c>
      <c r="EP1476" s="9">
        <v>0</v>
      </c>
      <c r="EQ1476" s="9">
        <v>0</v>
      </c>
      <c r="ER1476" s="9">
        <v>0</v>
      </c>
      <c r="ES1476" s="9">
        <v>0</v>
      </c>
      <c r="ET1476" s="9">
        <v>0</v>
      </c>
      <c r="EU1476" s="9">
        <v>0</v>
      </c>
      <c r="EV1476" s="9">
        <v>0</v>
      </c>
      <c r="EW1476" s="9">
        <v>0</v>
      </c>
      <c r="EX1476" s="9">
        <v>0</v>
      </c>
      <c r="EY1476" s="9">
        <v>0</v>
      </c>
      <c r="EZ1476" s="9">
        <v>0</v>
      </c>
      <c r="FA1476" s="9">
        <v>0</v>
      </c>
      <c r="FB1476" s="9">
        <v>0</v>
      </c>
      <c r="FC1476" s="9">
        <v>0</v>
      </c>
      <c r="FD1476" s="9">
        <v>0</v>
      </c>
      <c r="FE1476" s="9">
        <v>0</v>
      </c>
      <c r="FF1476">
        <v>0</v>
      </c>
    </row>
    <row r="1477" spans="1:162" x14ac:dyDescent="0.2">
      <c r="A1477" t="s">
        <v>2357</v>
      </c>
      <c r="B1477" t="e">
        <v>#N/A</v>
      </c>
      <c r="C1477" t="s">
        <v>4599</v>
      </c>
      <c r="D1477" s="1">
        <v>0</v>
      </c>
      <c r="E1477" s="1">
        <v>0</v>
      </c>
      <c r="F1477" s="4">
        <v>0</v>
      </c>
      <c r="G1477" s="4">
        <v>0</v>
      </c>
      <c r="H1477" s="5">
        <v>0</v>
      </c>
      <c r="I1477">
        <v>0</v>
      </c>
      <c r="J1477" s="4">
        <v>0</v>
      </c>
      <c r="K1477">
        <v>0</v>
      </c>
      <c r="L1477" s="5">
        <v>0</v>
      </c>
      <c r="M1477">
        <v>0</v>
      </c>
      <c r="N1477" s="4">
        <v>0</v>
      </c>
      <c r="O1477">
        <v>0</v>
      </c>
      <c r="P1477" s="5">
        <v>0</v>
      </c>
      <c r="Q1477">
        <v>6</v>
      </c>
      <c r="R1477" s="4">
        <v>0</v>
      </c>
      <c r="S1477">
        <v>0</v>
      </c>
      <c r="T1477" s="5">
        <v>6</v>
      </c>
      <c r="U1477">
        <v>6</v>
      </c>
      <c r="V1477" s="4">
        <v>0</v>
      </c>
      <c r="W1477">
        <v>0</v>
      </c>
      <c r="X1477" s="5">
        <v>6</v>
      </c>
      <c r="Y1477">
        <v>6</v>
      </c>
      <c r="Z1477" s="4">
        <v>0</v>
      </c>
      <c r="AA1477">
        <v>0</v>
      </c>
      <c r="AB1477" s="5">
        <v>6</v>
      </c>
      <c r="AD1477">
        <v>0</v>
      </c>
      <c r="AE1477">
        <v>0</v>
      </c>
      <c r="AF1477" s="4">
        <v>0</v>
      </c>
      <c r="AG1477">
        <v>0</v>
      </c>
      <c r="AH1477" s="5">
        <v>0</v>
      </c>
      <c r="AI1477">
        <v>0</v>
      </c>
      <c r="AJ1477" s="4">
        <v>0</v>
      </c>
      <c r="AK1477">
        <v>0</v>
      </c>
      <c r="AL1477" s="5">
        <v>0</v>
      </c>
      <c r="AM1477">
        <v>0</v>
      </c>
      <c r="AN1477" s="4">
        <v>0</v>
      </c>
      <c r="AO1477">
        <v>0</v>
      </c>
      <c r="AP1477" s="5">
        <v>0</v>
      </c>
      <c r="AQ1477">
        <v>6</v>
      </c>
      <c r="AR1477" s="4">
        <v>0</v>
      </c>
      <c r="AS1477">
        <v>0</v>
      </c>
      <c r="AT1477" s="5">
        <v>6</v>
      </c>
      <c r="AU1477">
        <v>6</v>
      </c>
      <c r="AV1477" s="4">
        <v>0</v>
      </c>
      <c r="AW1477">
        <v>0</v>
      </c>
      <c r="AX1477" s="5">
        <v>6</v>
      </c>
      <c r="AY1477">
        <v>6</v>
      </c>
      <c r="AZ1477" s="4">
        <v>0</v>
      </c>
      <c r="BA1477">
        <v>0</v>
      </c>
      <c r="BB1477" s="5">
        <v>6</v>
      </c>
      <c r="BD1477">
        <v>0</v>
      </c>
      <c r="BE1477">
        <v>0</v>
      </c>
      <c r="BF1477" s="4">
        <v>0</v>
      </c>
      <c r="BG1477">
        <v>0</v>
      </c>
      <c r="BH1477" s="5">
        <v>0</v>
      </c>
      <c r="BI1477">
        <v>0</v>
      </c>
      <c r="BJ1477" s="4">
        <v>0</v>
      </c>
      <c r="BK1477">
        <v>0</v>
      </c>
      <c r="BL1477" s="5">
        <v>0</v>
      </c>
      <c r="BM1477">
        <v>0</v>
      </c>
      <c r="BN1477" s="4">
        <v>0</v>
      </c>
      <c r="BO1477">
        <v>0</v>
      </c>
      <c r="BP1477" s="5">
        <v>0</v>
      </c>
      <c r="BQ1477">
        <v>6</v>
      </c>
      <c r="BR1477" s="4">
        <v>0</v>
      </c>
      <c r="BS1477">
        <v>0</v>
      </c>
      <c r="BT1477" s="5">
        <v>6</v>
      </c>
      <c r="BU1477">
        <v>6</v>
      </c>
      <c r="BV1477" s="4">
        <v>0</v>
      </c>
      <c r="BW1477">
        <v>0</v>
      </c>
      <c r="BX1477" s="5">
        <v>6</v>
      </c>
      <c r="BY1477">
        <v>6</v>
      </c>
      <c r="BZ1477" s="4">
        <v>0</v>
      </c>
      <c r="CA1477">
        <v>0</v>
      </c>
      <c r="CB1477" s="5">
        <v>6</v>
      </c>
      <c r="CD1477">
        <v>0</v>
      </c>
      <c r="CE1477">
        <v>0</v>
      </c>
      <c r="CF1477" s="4">
        <v>0</v>
      </c>
      <c r="CG1477">
        <v>0</v>
      </c>
      <c r="CH1477" s="5">
        <v>0</v>
      </c>
      <c r="CI1477">
        <v>0</v>
      </c>
      <c r="CJ1477" s="4">
        <v>0</v>
      </c>
      <c r="CK1477">
        <v>0</v>
      </c>
      <c r="CL1477" s="5">
        <v>0</v>
      </c>
      <c r="CM1477">
        <v>6</v>
      </c>
      <c r="CN1477" s="4">
        <v>0</v>
      </c>
      <c r="CO1477">
        <v>0</v>
      </c>
      <c r="CP1477" s="5">
        <v>6</v>
      </c>
      <c r="CQ1477">
        <v>6</v>
      </c>
      <c r="CR1477" s="4">
        <v>0</v>
      </c>
      <c r="CS1477">
        <v>0</v>
      </c>
      <c r="CT1477" s="5">
        <v>6</v>
      </c>
      <c r="CU1477">
        <v>6</v>
      </c>
      <c r="CV1477" s="4">
        <v>0</v>
      </c>
      <c r="CW1477">
        <v>0</v>
      </c>
      <c r="CX1477" s="5">
        <v>6</v>
      </c>
      <c r="CY1477" s="21">
        <v>6</v>
      </c>
      <c r="CZ1477" s="21">
        <v>0</v>
      </c>
      <c r="DA1477" s="21">
        <v>0</v>
      </c>
      <c r="DB1477" s="5">
        <v>6</v>
      </c>
      <c r="DD1477" s="8">
        <v>0</v>
      </c>
      <c r="DE1477" s="8">
        <v>0</v>
      </c>
      <c r="DF1477" s="8">
        <v>0</v>
      </c>
      <c r="DG1477" s="8">
        <v>0</v>
      </c>
      <c r="DH1477" s="8">
        <v>0</v>
      </c>
      <c r="DI1477" s="8">
        <v>0</v>
      </c>
      <c r="DJ1477" s="8">
        <v>0</v>
      </c>
      <c r="DK1477" s="8">
        <v>0</v>
      </c>
      <c r="DL1477" s="8">
        <v>0</v>
      </c>
      <c r="DM1477" s="8">
        <v>0</v>
      </c>
      <c r="DN1477" s="8">
        <v>0</v>
      </c>
      <c r="DO1477" s="8">
        <v>0</v>
      </c>
      <c r="DP1477" s="8">
        <v>0</v>
      </c>
      <c r="DQ1477" s="8">
        <v>0</v>
      </c>
      <c r="DR1477" s="8">
        <v>0</v>
      </c>
      <c r="DS1477" s="8">
        <v>0</v>
      </c>
      <c r="DT1477" s="8">
        <v>0</v>
      </c>
      <c r="DU1477" s="8">
        <v>0</v>
      </c>
      <c r="DV1477" s="8">
        <v>0</v>
      </c>
      <c r="DW1477" s="8">
        <v>0</v>
      </c>
      <c r="DX1477" s="8">
        <v>0</v>
      </c>
      <c r="DY1477" s="8">
        <v>0</v>
      </c>
      <c r="DZ1477" s="8">
        <v>0</v>
      </c>
      <c r="EA1477" s="8">
        <v>0</v>
      </c>
      <c r="EB1477" s="8">
        <v>0</v>
      </c>
      <c r="EC1477" s="8">
        <v>0</v>
      </c>
      <c r="ED1477" s="20">
        <v>0</v>
      </c>
      <c r="EF1477" s="9">
        <v>0</v>
      </c>
      <c r="EG1477" s="9">
        <v>0</v>
      </c>
      <c r="EH1477" s="9">
        <v>0</v>
      </c>
      <c r="EI1477" s="9">
        <v>0</v>
      </c>
      <c r="EJ1477" s="9">
        <v>0</v>
      </c>
      <c r="EK1477" s="9">
        <v>0</v>
      </c>
      <c r="EL1477" s="9">
        <v>0</v>
      </c>
      <c r="EM1477" s="9">
        <v>0</v>
      </c>
      <c r="EN1477" s="9">
        <v>0</v>
      </c>
      <c r="EO1477" s="9">
        <v>0</v>
      </c>
      <c r="EP1477" s="9">
        <v>0</v>
      </c>
      <c r="EQ1477" s="9">
        <v>0</v>
      </c>
      <c r="ER1477" s="9">
        <v>0</v>
      </c>
      <c r="ES1477" s="9">
        <v>0</v>
      </c>
      <c r="ET1477" s="9">
        <v>0</v>
      </c>
      <c r="EU1477" s="9">
        <v>0</v>
      </c>
      <c r="EV1477" s="9">
        <v>0</v>
      </c>
      <c r="EW1477" s="9">
        <v>0</v>
      </c>
      <c r="EX1477" s="9">
        <v>0</v>
      </c>
      <c r="EY1477" s="9">
        <v>0</v>
      </c>
      <c r="EZ1477" s="9">
        <v>0</v>
      </c>
      <c r="FA1477" s="9">
        <v>0</v>
      </c>
      <c r="FB1477" s="9">
        <v>0</v>
      </c>
      <c r="FC1477" s="9">
        <v>0</v>
      </c>
      <c r="FD1477" s="9">
        <v>0</v>
      </c>
      <c r="FE1477" s="9">
        <v>0</v>
      </c>
      <c r="FF1477">
        <v>0</v>
      </c>
    </row>
    <row r="1478" spans="1:162" x14ac:dyDescent="0.2">
      <c r="A1478" t="s">
        <v>1804</v>
      </c>
      <c r="B1478" t="s">
        <v>3856</v>
      </c>
      <c r="C1478" t="s">
        <v>3</v>
      </c>
      <c r="D1478" s="1">
        <v>0</v>
      </c>
      <c r="E1478" s="1">
        <v>0</v>
      </c>
      <c r="F1478" s="4">
        <v>0</v>
      </c>
      <c r="G1478" s="4">
        <v>0</v>
      </c>
      <c r="H1478" s="5">
        <v>0</v>
      </c>
      <c r="I1478">
        <v>0</v>
      </c>
      <c r="J1478" s="4">
        <v>0</v>
      </c>
      <c r="K1478">
        <v>0</v>
      </c>
      <c r="L1478" s="5">
        <v>0</v>
      </c>
      <c r="M1478">
        <v>0</v>
      </c>
      <c r="N1478" s="4">
        <v>0</v>
      </c>
      <c r="O1478">
        <v>0</v>
      </c>
      <c r="P1478" s="5">
        <v>0</v>
      </c>
      <c r="Q1478">
        <v>0</v>
      </c>
      <c r="R1478" s="4">
        <v>0</v>
      </c>
      <c r="S1478">
        <v>0</v>
      </c>
      <c r="T1478" s="5">
        <v>0</v>
      </c>
      <c r="U1478">
        <v>3</v>
      </c>
      <c r="V1478" s="4">
        <v>0</v>
      </c>
      <c r="W1478">
        <v>0</v>
      </c>
      <c r="X1478" s="5">
        <v>3</v>
      </c>
      <c r="Y1478">
        <v>0</v>
      </c>
      <c r="Z1478" s="4">
        <v>0</v>
      </c>
      <c r="AA1478">
        <v>0</v>
      </c>
      <c r="AB1478" s="5">
        <v>0</v>
      </c>
      <c r="AD1478">
        <v>0</v>
      </c>
      <c r="AE1478">
        <v>0</v>
      </c>
      <c r="AF1478" s="4">
        <v>0</v>
      </c>
      <c r="AG1478">
        <v>0</v>
      </c>
      <c r="AH1478" s="5">
        <v>0</v>
      </c>
      <c r="AI1478">
        <v>0</v>
      </c>
      <c r="AJ1478" s="4">
        <v>0</v>
      </c>
      <c r="AK1478">
        <v>0</v>
      </c>
      <c r="AL1478" s="5">
        <v>0</v>
      </c>
      <c r="AM1478">
        <v>0</v>
      </c>
      <c r="AN1478" s="4">
        <v>0</v>
      </c>
      <c r="AO1478">
        <v>0</v>
      </c>
      <c r="AP1478" s="5">
        <v>0</v>
      </c>
      <c r="AQ1478">
        <v>0</v>
      </c>
      <c r="AR1478" s="4">
        <v>0</v>
      </c>
      <c r="AS1478">
        <v>0</v>
      </c>
      <c r="AT1478" s="5">
        <v>0</v>
      </c>
      <c r="AU1478">
        <v>3</v>
      </c>
      <c r="AV1478" s="4">
        <v>0</v>
      </c>
      <c r="AW1478">
        <v>0</v>
      </c>
      <c r="AX1478" s="5">
        <v>3</v>
      </c>
      <c r="AY1478">
        <v>0</v>
      </c>
      <c r="AZ1478" s="4">
        <v>0</v>
      </c>
      <c r="BA1478">
        <v>0</v>
      </c>
      <c r="BB1478" s="5">
        <v>0</v>
      </c>
      <c r="BD1478">
        <v>0</v>
      </c>
      <c r="BE1478">
        <v>0</v>
      </c>
      <c r="BF1478" s="4">
        <v>0</v>
      </c>
      <c r="BG1478">
        <v>0</v>
      </c>
      <c r="BH1478" s="5">
        <v>0</v>
      </c>
      <c r="BI1478">
        <v>0</v>
      </c>
      <c r="BJ1478" s="4">
        <v>0</v>
      </c>
      <c r="BK1478">
        <v>0</v>
      </c>
      <c r="BL1478" s="5">
        <v>0</v>
      </c>
      <c r="BM1478">
        <v>0</v>
      </c>
      <c r="BN1478" s="4">
        <v>0</v>
      </c>
      <c r="BO1478">
        <v>0</v>
      </c>
      <c r="BP1478" s="5">
        <v>0</v>
      </c>
      <c r="BQ1478">
        <v>3</v>
      </c>
      <c r="BR1478" s="4">
        <v>0</v>
      </c>
      <c r="BS1478">
        <v>0</v>
      </c>
      <c r="BT1478" s="5">
        <v>3</v>
      </c>
      <c r="BU1478">
        <v>0</v>
      </c>
      <c r="BV1478" s="4">
        <v>0</v>
      </c>
      <c r="BW1478">
        <v>0</v>
      </c>
      <c r="BX1478" s="5">
        <v>0</v>
      </c>
      <c r="BY1478">
        <v>0</v>
      </c>
      <c r="BZ1478" s="4">
        <v>0</v>
      </c>
      <c r="CA1478">
        <v>0</v>
      </c>
      <c r="CB1478" s="5">
        <v>0</v>
      </c>
      <c r="CD1478">
        <v>0</v>
      </c>
      <c r="CE1478">
        <v>0</v>
      </c>
      <c r="CF1478" s="4">
        <v>0</v>
      </c>
      <c r="CG1478">
        <v>0</v>
      </c>
      <c r="CH1478" s="5">
        <v>0</v>
      </c>
      <c r="CI1478">
        <v>0</v>
      </c>
      <c r="CJ1478" s="4">
        <v>0</v>
      </c>
      <c r="CK1478">
        <v>0</v>
      </c>
      <c r="CL1478" s="5">
        <v>0</v>
      </c>
      <c r="CM1478">
        <v>0</v>
      </c>
      <c r="CN1478" s="4">
        <v>0</v>
      </c>
      <c r="CO1478">
        <v>0</v>
      </c>
      <c r="CP1478" s="5">
        <v>0</v>
      </c>
      <c r="CQ1478">
        <v>3</v>
      </c>
      <c r="CR1478" s="4">
        <v>0</v>
      </c>
      <c r="CS1478">
        <v>0</v>
      </c>
      <c r="CT1478" s="5">
        <v>3</v>
      </c>
      <c r="CU1478">
        <v>0</v>
      </c>
      <c r="CV1478" s="4">
        <v>0</v>
      </c>
      <c r="CW1478">
        <v>0</v>
      </c>
      <c r="CX1478" s="5">
        <v>0</v>
      </c>
      <c r="CY1478" s="21">
        <v>0</v>
      </c>
      <c r="CZ1478" s="21">
        <v>0</v>
      </c>
      <c r="DA1478" s="21">
        <v>0</v>
      </c>
      <c r="DB1478" s="5">
        <v>0</v>
      </c>
      <c r="DD1478" s="8">
        <v>0</v>
      </c>
      <c r="DE1478" s="8">
        <v>0</v>
      </c>
      <c r="DF1478" s="8">
        <v>0</v>
      </c>
      <c r="DG1478" s="8">
        <v>0</v>
      </c>
      <c r="DH1478" s="8">
        <v>0</v>
      </c>
      <c r="DI1478" s="8">
        <v>0</v>
      </c>
      <c r="DJ1478" s="8">
        <v>0</v>
      </c>
      <c r="DK1478" s="8">
        <v>0</v>
      </c>
      <c r="DL1478" s="8">
        <v>0</v>
      </c>
      <c r="DM1478" s="8">
        <v>0</v>
      </c>
      <c r="DN1478" s="8">
        <v>0</v>
      </c>
      <c r="DO1478" s="8">
        <v>0</v>
      </c>
      <c r="DP1478" s="8">
        <v>0</v>
      </c>
      <c r="DQ1478" s="8">
        <v>0</v>
      </c>
      <c r="DR1478" s="8">
        <v>0</v>
      </c>
      <c r="DS1478" s="8">
        <v>0</v>
      </c>
      <c r="DT1478" s="8">
        <v>0</v>
      </c>
      <c r="DU1478" s="8">
        <v>0</v>
      </c>
      <c r="DV1478" s="8">
        <v>0</v>
      </c>
      <c r="DW1478" s="8">
        <v>0</v>
      </c>
      <c r="DX1478" s="8">
        <v>0</v>
      </c>
      <c r="DY1478" s="8">
        <v>0</v>
      </c>
      <c r="DZ1478" s="8">
        <v>0</v>
      </c>
      <c r="EA1478" s="8">
        <v>0</v>
      </c>
      <c r="EB1478" s="8">
        <v>0</v>
      </c>
      <c r="EC1478" s="8">
        <v>0</v>
      </c>
      <c r="ED1478" s="20">
        <v>0</v>
      </c>
      <c r="EF1478" s="9">
        <v>0</v>
      </c>
      <c r="EG1478" s="9">
        <v>0</v>
      </c>
      <c r="EH1478" s="9">
        <v>0</v>
      </c>
      <c r="EI1478" s="9">
        <v>0</v>
      </c>
      <c r="EJ1478" s="9">
        <v>0</v>
      </c>
      <c r="EK1478" s="9">
        <v>0</v>
      </c>
      <c r="EL1478" s="9">
        <v>0</v>
      </c>
      <c r="EM1478" s="9">
        <v>0</v>
      </c>
      <c r="EN1478" s="9">
        <v>0</v>
      </c>
      <c r="EO1478" s="9">
        <v>0</v>
      </c>
      <c r="EP1478" s="9">
        <v>0</v>
      </c>
      <c r="EQ1478" s="9">
        <v>0</v>
      </c>
      <c r="ER1478" s="9">
        <v>0</v>
      </c>
      <c r="ES1478" s="9">
        <v>0</v>
      </c>
      <c r="ET1478" s="9">
        <v>0</v>
      </c>
      <c r="EU1478" s="9">
        <v>0</v>
      </c>
      <c r="EV1478" s="9">
        <v>0</v>
      </c>
      <c r="EW1478" s="9">
        <v>0</v>
      </c>
      <c r="EX1478" s="9">
        <v>0</v>
      </c>
      <c r="EY1478" s="9">
        <v>0</v>
      </c>
      <c r="EZ1478" s="9">
        <v>0</v>
      </c>
      <c r="FA1478" s="9">
        <v>0</v>
      </c>
      <c r="FB1478" s="9">
        <v>0</v>
      </c>
      <c r="FC1478" s="9">
        <v>0</v>
      </c>
      <c r="FD1478" s="9">
        <v>0</v>
      </c>
      <c r="FE1478" s="9">
        <v>0</v>
      </c>
      <c r="FF1478">
        <v>0</v>
      </c>
    </row>
    <row r="1479" spans="1:162" x14ac:dyDescent="0.2">
      <c r="A1479" t="s">
        <v>1800</v>
      </c>
      <c r="B1479" t="s">
        <v>3857</v>
      </c>
      <c r="C1479" t="s">
        <v>3</v>
      </c>
      <c r="D1479" s="1">
        <v>0</v>
      </c>
      <c r="E1479" s="1">
        <v>0</v>
      </c>
      <c r="F1479" s="4">
        <v>0</v>
      </c>
      <c r="G1479" s="4">
        <v>0</v>
      </c>
      <c r="H1479" s="5">
        <v>0</v>
      </c>
      <c r="I1479">
        <v>0</v>
      </c>
      <c r="J1479" s="4">
        <v>0</v>
      </c>
      <c r="K1479">
        <v>0</v>
      </c>
      <c r="L1479" s="5">
        <v>0</v>
      </c>
      <c r="M1479">
        <v>0</v>
      </c>
      <c r="N1479" s="4">
        <v>0</v>
      </c>
      <c r="O1479">
        <v>0</v>
      </c>
      <c r="P1479" s="5">
        <v>0</v>
      </c>
      <c r="Q1479">
        <v>0</v>
      </c>
      <c r="R1479" s="4">
        <v>0</v>
      </c>
      <c r="S1479">
        <v>0</v>
      </c>
      <c r="T1479" s="5">
        <v>0</v>
      </c>
      <c r="U1479">
        <v>3</v>
      </c>
      <c r="V1479" s="4">
        <v>0</v>
      </c>
      <c r="W1479">
        <v>0</v>
      </c>
      <c r="X1479" s="5">
        <v>3</v>
      </c>
      <c r="Y1479">
        <v>3</v>
      </c>
      <c r="Z1479" s="4">
        <v>0</v>
      </c>
      <c r="AA1479">
        <v>0</v>
      </c>
      <c r="AB1479" s="5">
        <v>3</v>
      </c>
      <c r="AD1479">
        <v>0</v>
      </c>
      <c r="AE1479">
        <v>0</v>
      </c>
      <c r="AF1479" s="4">
        <v>0</v>
      </c>
      <c r="AG1479">
        <v>0</v>
      </c>
      <c r="AH1479" s="5">
        <v>0</v>
      </c>
      <c r="AI1479">
        <v>0</v>
      </c>
      <c r="AJ1479" s="4">
        <v>0</v>
      </c>
      <c r="AK1479">
        <v>0</v>
      </c>
      <c r="AL1479" s="5">
        <v>0</v>
      </c>
      <c r="AM1479">
        <v>0</v>
      </c>
      <c r="AN1479" s="4">
        <v>0</v>
      </c>
      <c r="AO1479">
        <v>0</v>
      </c>
      <c r="AP1479" s="5">
        <v>0</v>
      </c>
      <c r="AQ1479">
        <v>0</v>
      </c>
      <c r="AR1479" s="4">
        <v>0</v>
      </c>
      <c r="AS1479">
        <v>0</v>
      </c>
      <c r="AT1479" s="5">
        <v>0</v>
      </c>
      <c r="AU1479">
        <v>3</v>
      </c>
      <c r="AV1479" s="4">
        <v>0</v>
      </c>
      <c r="AW1479">
        <v>0</v>
      </c>
      <c r="AX1479" s="5">
        <v>3</v>
      </c>
      <c r="AY1479">
        <v>3</v>
      </c>
      <c r="AZ1479" s="4">
        <v>0</v>
      </c>
      <c r="BA1479">
        <v>0</v>
      </c>
      <c r="BB1479" s="5">
        <v>3</v>
      </c>
      <c r="BD1479">
        <v>0</v>
      </c>
      <c r="BE1479">
        <v>0</v>
      </c>
      <c r="BF1479" s="4">
        <v>0</v>
      </c>
      <c r="BG1479">
        <v>0</v>
      </c>
      <c r="BH1479" s="5">
        <v>0</v>
      </c>
      <c r="BI1479">
        <v>0</v>
      </c>
      <c r="BJ1479" s="4">
        <v>0</v>
      </c>
      <c r="BK1479">
        <v>0</v>
      </c>
      <c r="BL1479" s="5">
        <v>0</v>
      </c>
      <c r="BM1479">
        <v>0</v>
      </c>
      <c r="BN1479" s="4">
        <v>0</v>
      </c>
      <c r="BO1479">
        <v>0</v>
      </c>
      <c r="BP1479" s="5">
        <v>0</v>
      </c>
      <c r="BQ1479">
        <v>0</v>
      </c>
      <c r="BR1479" s="4">
        <v>0</v>
      </c>
      <c r="BS1479">
        <v>0</v>
      </c>
      <c r="BT1479" s="5">
        <v>0</v>
      </c>
      <c r="BU1479">
        <v>3</v>
      </c>
      <c r="BV1479" s="4">
        <v>0</v>
      </c>
      <c r="BW1479">
        <v>0</v>
      </c>
      <c r="BX1479" s="5">
        <v>3</v>
      </c>
      <c r="BY1479">
        <v>3</v>
      </c>
      <c r="BZ1479" s="4">
        <v>0</v>
      </c>
      <c r="CA1479">
        <v>0</v>
      </c>
      <c r="CB1479" s="5">
        <v>3</v>
      </c>
      <c r="CD1479">
        <v>0</v>
      </c>
      <c r="CE1479">
        <v>0</v>
      </c>
      <c r="CF1479" s="4">
        <v>0</v>
      </c>
      <c r="CG1479">
        <v>0</v>
      </c>
      <c r="CH1479" s="5">
        <v>0</v>
      </c>
      <c r="CI1479">
        <v>0</v>
      </c>
      <c r="CJ1479" s="4">
        <v>0</v>
      </c>
      <c r="CK1479">
        <v>0</v>
      </c>
      <c r="CL1479" s="5">
        <v>0</v>
      </c>
      <c r="CM1479">
        <v>0</v>
      </c>
      <c r="CN1479" s="4">
        <v>0</v>
      </c>
      <c r="CO1479">
        <v>0</v>
      </c>
      <c r="CP1479" s="5">
        <v>0</v>
      </c>
      <c r="CQ1479">
        <v>0</v>
      </c>
      <c r="CR1479" s="4">
        <v>0</v>
      </c>
      <c r="CS1479">
        <v>0</v>
      </c>
      <c r="CT1479" s="5">
        <v>0</v>
      </c>
      <c r="CU1479">
        <v>3</v>
      </c>
      <c r="CV1479" s="4">
        <v>0</v>
      </c>
      <c r="CW1479">
        <v>0</v>
      </c>
      <c r="CX1479" s="5">
        <v>3</v>
      </c>
      <c r="CY1479" s="21">
        <v>0</v>
      </c>
      <c r="CZ1479" s="21">
        <v>0</v>
      </c>
      <c r="DA1479" s="21">
        <v>0</v>
      </c>
      <c r="DB1479" s="5">
        <v>0</v>
      </c>
      <c r="DD1479" s="8">
        <v>0</v>
      </c>
      <c r="DE1479" s="8">
        <v>0</v>
      </c>
      <c r="DF1479" s="8">
        <v>0</v>
      </c>
      <c r="DG1479" s="8">
        <v>0</v>
      </c>
      <c r="DH1479" s="8">
        <v>0</v>
      </c>
      <c r="DI1479" s="8">
        <v>0</v>
      </c>
      <c r="DJ1479" s="8">
        <v>0</v>
      </c>
      <c r="DK1479" s="8">
        <v>0</v>
      </c>
      <c r="DL1479" s="8">
        <v>0</v>
      </c>
      <c r="DM1479" s="8">
        <v>0</v>
      </c>
      <c r="DN1479" s="8">
        <v>0</v>
      </c>
      <c r="DO1479" s="8">
        <v>0</v>
      </c>
      <c r="DP1479" s="8">
        <v>0</v>
      </c>
      <c r="DQ1479" s="8">
        <v>0</v>
      </c>
      <c r="DR1479" s="8">
        <v>0</v>
      </c>
      <c r="DS1479" s="8">
        <v>0</v>
      </c>
      <c r="DT1479" s="8">
        <v>0</v>
      </c>
      <c r="DU1479" s="8">
        <v>0</v>
      </c>
      <c r="DV1479" s="8">
        <v>0</v>
      </c>
      <c r="DW1479" s="8">
        <v>0</v>
      </c>
      <c r="DX1479" s="8">
        <v>0</v>
      </c>
      <c r="DY1479" s="8">
        <v>0</v>
      </c>
      <c r="DZ1479" s="8">
        <v>0</v>
      </c>
      <c r="EA1479" s="8">
        <v>0</v>
      </c>
      <c r="EB1479" s="8">
        <v>0</v>
      </c>
      <c r="EC1479" s="8">
        <v>0</v>
      </c>
      <c r="ED1479" s="20">
        <v>0</v>
      </c>
      <c r="EF1479" s="9">
        <v>0</v>
      </c>
      <c r="EG1479" s="9">
        <v>0</v>
      </c>
      <c r="EH1479" s="9">
        <v>0</v>
      </c>
      <c r="EI1479" s="9">
        <v>0</v>
      </c>
      <c r="EJ1479" s="9">
        <v>0</v>
      </c>
      <c r="EK1479" s="9">
        <v>0</v>
      </c>
      <c r="EL1479" s="9">
        <v>0</v>
      </c>
      <c r="EM1479" s="9">
        <v>0</v>
      </c>
      <c r="EN1479" s="9">
        <v>0</v>
      </c>
      <c r="EO1479" s="9">
        <v>0</v>
      </c>
      <c r="EP1479" s="9">
        <v>0</v>
      </c>
      <c r="EQ1479" s="9">
        <v>0</v>
      </c>
      <c r="ER1479" s="9">
        <v>0</v>
      </c>
      <c r="ES1479" s="9">
        <v>0</v>
      </c>
      <c r="ET1479" s="9">
        <v>0</v>
      </c>
      <c r="EU1479" s="9">
        <v>0</v>
      </c>
      <c r="EV1479" s="9">
        <v>0</v>
      </c>
      <c r="EW1479" s="9">
        <v>0</v>
      </c>
      <c r="EX1479" s="9">
        <v>0</v>
      </c>
      <c r="EY1479" s="9">
        <v>0</v>
      </c>
      <c r="EZ1479" s="9">
        <v>0</v>
      </c>
      <c r="FA1479" s="9">
        <v>0</v>
      </c>
      <c r="FB1479" s="9">
        <v>0</v>
      </c>
      <c r="FC1479" s="9">
        <v>0</v>
      </c>
      <c r="FD1479" s="9">
        <v>0</v>
      </c>
      <c r="FE1479" s="9">
        <v>0</v>
      </c>
      <c r="FF1479">
        <v>0</v>
      </c>
    </row>
    <row r="1480" spans="1:162" x14ac:dyDescent="0.2">
      <c r="A1480" t="s">
        <v>1791</v>
      </c>
      <c r="B1480" t="s">
        <v>3858</v>
      </c>
      <c r="C1480" t="s">
        <v>3</v>
      </c>
      <c r="D1480" s="1">
        <v>0</v>
      </c>
      <c r="E1480" s="1">
        <v>0</v>
      </c>
      <c r="F1480" s="4">
        <v>0</v>
      </c>
      <c r="G1480" s="4">
        <v>0</v>
      </c>
      <c r="H1480" s="5">
        <v>0</v>
      </c>
      <c r="I1480">
        <v>0</v>
      </c>
      <c r="J1480" s="4">
        <v>0</v>
      </c>
      <c r="K1480">
        <v>0</v>
      </c>
      <c r="L1480" s="5">
        <v>0</v>
      </c>
      <c r="M1480">
        <v>0</v>
      </c>
      <c r="N1480" s="4">
        <v>0</v>
      </c>
      <c r="O1480">
        <v>0</v>
      </c>
      <c r="P1480" s="5">
        <v>0</v>
      </c>
      <c r="Q1480">
        <v>0</v>
      </c>
      <c r="R1480" s="4">
        <v>0</v>
      </c>
      <c r="S1480">
        <v>0</v>
      </c>
      <c r="T1480" s="5">
        <v>0</v>
      </c>
      <c r="U1480">
        <v>7</v>
      </c>
      <c r="V1480" s="4">
        <v>0</v>
      </c>
      <c r="W1480">
        <v>0</v>
      </c>
      <c r="X1480" s="5">
        <v>7</v>
      </c>
      <c r="Y1480">
        <v>7</v>
      </c>
      <c r="Z1480" s="4">
        <v>0</v>
      </c>
      <c r="AA1480">
        <v>0</v>
      </c>
      <c r="AB1480" s="5">
        <v>7</v>
      </c>
      <c r="AD1480">
        <v>0</v>
      </c>
      <c r="AE1480">
        <v>0</v>
      </c>
      <c r="AF1480" s="4">
        <v>0</v>
      </c>
      <c r="AG1480">
        <v>0</v>
      </c>
      <c r="AH1480" s="5">
        <v>0</v>
      </c>
      <c r="AI1480">
        <v>0</v>
      </c>
      <c r="AJ1480" s="4">
        <v>0</v>
      </c>
      <c r="AK1480">
        <v>0</v>
      </c>
      <c r="AL1480" s="5">
        <v>0</v>
      </c>
      <c r="AM1480">
        <v>0</v>
      </c>
      <c r="AN1480" s="4">
        <v>0</v>
      </c>
      <c r="AO1480">
        <v>0</v>
      </c>
      <c r="AP1480" s="5">
        <v>0</v>
      </c>
      <c r="AQ1480">
        <v>0</v>
      </c>
      <c r="AR1480" s="4">
        <v>0</v>
      </c>
      <c r="AS1480">
        <v>0</v>
      </c>
      <c r="AT1480" s="5">
        <v>0</v>
      </c>
      <c r="AU1480">
        <v>7</v>
      </c>
      <c r="AV1480" s="4">
        <v>0</v>
      </c>
      <c r="AW1480">
        <v>0</v>
      </c>
      <c r="AX1480" s="5">
        <v>7</v>
      </c>
      <c r="AY1480">
        <v>7</v>
      </c>
      <c r="AZ1480" s="4">
        <v>0</v>
      </c>
      <c r="BA1480">
        <v>0</v>
      </c>
      <c r="BB1480" s="5">
        <v>7</v>
      </c>
      <c r="BD1480">
        <v>0</v>
      </c>
      <c r="BE1480">
        <v>0</v>
      </c>
      <c r="BF1480" s="4">
        <v>0</v>
      </c>
      <c r="BG1480">
        <v>0</v>
      </c>
      <c r="BH1480" s="5">
        <v>0</v>
      </c>
      <c r="BI1480">
        <v>0</v>
      </c>
      <c r="BJ1480" s="4">
        <v>0</v>
      </c>
      <c r="BK1480">
        <v>0</v>
      </c>
      <c r="BL1480" s="5">
        <v>0</v>
      </c>
      <c r="BM1480">
        <v>0</v>
      </c>
      <c r="BN1480" s="4">
        <v>0</v>
      </c>
      <c r="BO1480">
        <v>0</v>
      </c>
      <c r="BP1480" s="5">
        <v>0</v>
      </c>
      <c r="BQ1480">
        <v>0</v>
      </c>
      <c r="BR1480" s="4">
        <v>0</v>
      </c>
      <c r="BS1480">
        <v>0</v>
      </c>
      <c r="BT1480" s="5">
        <v>0</v>
      </c>
      <c r="BU1480">
        <v>7</v>
      </c>
      <c r="BV1480" s="4">
        <v>0</v>
      </c>
      <c r="BW1480">
        <v>0</v>
      </c>
      <c r="BX1480" s="5">
        <v>7</v>
      </c>
      <c r="BY1480">
        <v>7</v>
      </c>
      <c r="BZ1480" s="4">
        <v>0</v>
      </c>
      <c r="CA1480">
        <v>0</v>
      </c>
      <c r="CB1480" s="5">
        <v>7</v>
      </c>
      <c r="CD1480">
        <v>0</v>
      </c>
      <c r="CE1480">
        <v>0</v>
      </c>
      <c r="CF1480" s="4">
        <v>0</v>
      </c>
      <c r="CG1480">
        <v>0</v>
      </c>
      <c r="CH1480" s="5">
        <v>0</v>
      </c>
      <c r="CI1480">
        <v>0</v>
      </c>
      <c r="CJ1480" s="4">
        <v>0</v>
      </c>
      <c r="CK1480">
        <v>0</v>
      </c>
      <c r="CL1480" s="5">
        <v>0</v>
      </c>
      <c r="CM1480">
        <v>0</v>
      </c>
      <c r="CN1480" s="4">
        <v>0</v>
      </c>
      <c r="CO1480">
        <v>0</v>
      </c>
      <c r="CP1480" s="5">
        <v>0</v>
      </c>
      <c r="CQ1480">
        <v>0</v>
      </c>
      <c r="CR1480" s="4">
        <v>0</v>
      </c>
      <c r="CS1480">
        <v>0</v>
      </c>
      <c r="CT1480" s="5">
        <v>0</v>
      </c>
      <c r="CU1480">
        <v>7</v>
      </c>
      <c r="CV1480" s="4">
        <v>0</v>
      </c>
      <c r="CW1480">
        <v>0</v>
      </c>
      <c r="CX1480" s="5">
        <v>7</v>
      </c>
      <c r="CY1480" s="21">
        <v>0</v>
      </c>
      <c r="CZ1480" s="21">
        <v>0</v>
      </c>
      <c r="DA1480" s="21">
        <v>0</v>
      </c>
      <c r="DB1480" s="5">
        <v>0</v>
      </c>
      <c r="DD1480" s="8">
        <v>0</v>
      </c>
      <c r="DE1480" s="8">
        <v>0</v>
      </c>
      <c r="DF1480" s="8">
        <v>0</v>
      </c>
      <c r="DG1480" s="8">
        <v>0</v>
      </c>
      <c r="DH1480" s="8">
        <v>0</v>
      </c>
      <c r="DI1480" s="8">
        <v>0</v>
      </c>
      <c r="DJ1480" s="8">
        <v>0</v>
      </c>
      <c r="DK1480" s="8">
        <v>0</v>
      </c>
      <c r="DL1480" s="8">
        <v>0</v>
      </c>
      <c r="DM1480" s="8">
        <v>0</v>
      </c>
      <c r="DN1480" s="8">
        <v>0</v>
      </c>
      <c r="DO1480" s="8">
        <v>0</v>
      </c>
      <c r="DP1480" s="8">
        <v>0</v>
      </c>
      <c r="DQ1480" s="8">
        <v>0</v>
      </c>
      <c r="DR1480" s="8">
        <v>0</v>
      </c>
      <c r="DS1480" s="8">
        <v>0</v>
      </c>
      <c r="DT1480" s="8">
        <v>0</v>
      </c>
      <c r="DU1480" s="8">
        <v>0</v>
      </c>
      <c r="DV1480" s="8">
        <v>0</v>
      </c>
      <c r="DW1480" s="8">
        <v>0</v>
      </c>
      <c r="DX1480" s="8">
        <v>0</v>
      </c>
      <c r="DY1480" s="8">
        <v>0</v>
      </c>
      <c r="DZ1480" s="8">
        <v>0</v>
      </c>
      <c r="EA1480" s="8">
        <v>0</v>
      </c>
      <c r="EB1480" s="8">
        <v>0</v>
      </c>
      <c r="EC1480" s="8">
        <v>0</v>
      </c>
      <c r="ED1480" s="20">
        <v>0</v>
      </c>
      <c r="EF1480" s="9">
        <v>0</v>
      </c>
      <c r="EG1480" s="9">
        <v>0</v>
      </c>
      <c r="EH1480" s="9">
        <v>0</v>
      </c>
      <c r="EI1480" s="9">
        <v>0</v>
      </c>
      <c r="EJ1480" s="9">
        <v>0</v>
      </c>
      <c r="EK1480" s="9">
        <v>0</v>
      </c>
      <c r="EL1480" s="9">
        <v>0</v>
      </c>
      <c r="EM1480" s="9">
        <v>0</v>
      </c>
      <c r="EN1480" s="9">
        <v>0</v>
      </c>
      <c r="EO1480" s="9">
        <v>0</v>
      </c>
      <c r="EP1480" s="9">
        <v>0</v>
      </c>
      <c r="EQ1480" s="9">
        <v>0</v>
      </c>
      <c r="ER1480" s="9">
        <v>0</v>
      </c>
      <c r="ES1480" s="9">
        <v>0</v>
      </c>
      <c r="ET1480" s="9">
        <v>0</v>
      </c>
      <c r="EU1480" s="9">
        <v>0</v>
      </c>
      <c r="EV1480" s="9">
        <v>0</v>
      </c>
      <c r="EW1480" s="9">
        <v>0</v>
      </c>
      <c r="EX1480" s="9">
        <v>0</v>
      </c>
      <c r="EY1480" s="9">
        <v>0</v>
      </c>
      <c r="EZ1480" s="9">
        <v>0</v>
      </c>
      <c r="FA1480" s="9">
        <v>0</v>
      </c>
      <c r="FB1480" s="9">
        <v>0</v>
      </c>
      <c r="FC1480" s="9">
        <v>0</v>
      </c>
      <c r="FD1480" s="9">
        <v>0</v>
      </c>
      <c r="FE1480" s="9">
        <v>0</v>
      </c>
      <c r="FF1480">
        <v>0</v>
      </c>
    </row>
    <row r="1481" spans="1:162" x14ac:dyDescent="0.2">
      <c r="A1481" t="s">
        <v>1827</v>
      </c>
      <c r="B1481" t="s">
        <v>3859</v>
      </c>
      <c r="C1481" t="s">
        <v>3</v>
      </c>
      <c r="D1481" s="1">
        <v>0</v>
      </c>
      <c r="E1481" s="1">
        <v>0</v>
      </c>
      <c r="F1481" s="4">
        <v>0</v>
      </c>
      <c r="G1481" s="4">
        <v>0</v>
      </c>
      <c r="H1481" s="5">
        <v>0</v>
      </c>
      <c r="I1481">
        <v>0</v>
      </c>
      <c r="J1481" s="4">
        <v>0</v>
      </c>
      <c r="K1481">
        <v>0</v>
      </c>
      <c r="L1481" s="5">
        <v>0</v>
      </c>
      <c r="M1481">
        <v>0</v>
      </c>
      <c r="N1481" s="4">
        <v>0</v>
      </c>
      <c r="O1481">
        <v>0</v>
      </c>
      <c r="P1481" s="5">
        <v>0</v>
      </c>
      <c r="Q1481">
        <v>0</v>
      </c>
      <c r="R1481" s="4">
        <v>0</v>
      </c>
      <c r="S1481">
        <v>0</v>
      </c>
      <c r="T1481" s="5">
        <v>0</v>
      </c>
      <c r="U1481">
        <v>5</v>
      </c>
      <c r="V1481" s="4">
        <v>0</v>
      </c>
      <c r="W1481">
        <v>0</v>
      </c>
      <c r="X1481" s="5">
        <v>5</v>
      </c>
      <c r="Y1481">
        <v>5</v>
      </c>
      <c r="Z1481" s="4">
        <v>0</v>
      </c>
      <c r="AA1481">
        <v>0</v>
      </c>
      <c r="AB1481" s="5">
        <v>5</v>
      </c>
      <c r="AD1481">
        <v>0</v>
      </c>
      <c r="AE1481">
        <v>0</v>
      </c>
      <c r="AF1481" s="4">
        <v>0</v>
      </c>
      <c r="AG1481">
        <v>0</v>
      </c>
      <c r="AH1481" s="5">
        <v>0</v>
      </c>
      <c r="AI1481">
        <v>0</v>
      </c>
      <c r="AJ1481" s="4">
        <v>0</v>
      </c>
      <c r="AK1481">
        <v>0</v>
      </c>
      <c r="AL1481" s="5">
        <v>0</v>
      </c>
      <c r="AM1481">
        <v>0</v>
      </c>
      <c r="AN1481" s="4">
        <v>0</v>
      </c>
      <c r="AO1481">
        <v>0</v>
      </c>
      <c r="AP1481" s="5">
        <v>0</v>
      </c>
      <c r="AQ1481">
        <v>0</v>
      </c>
      <c r="AR1481" s="4">
        <v>0</v>
      </c>
      <c r="AS1481">
        <v>0</v>
      </c>
      <c r="AT1481" s="5">
        <v>0</v>
      </c>
      <c r="AU1481">
        <v>5</v>
      </c>
      <c r="AV1481" s="4">
        <v>0</v>
      </c>
      <c r="AW1481">
        <v>0</v>
      </c>
      <c r="AX1481" s="5">
        <v>5</v>
      </c>
      <c r="AY1481">
        <v>5</v>
      </c>
      <c r="AZ1481" s="4">
        <v>0</v>
      </c>
      <c r="BA1481">
        <v>0</v>
      </c>
      <c r="BB1481" s="5">
        <v>5</v>
      </c>
      <c r="BD1481">
        <v>0</v>
      </c>
      <c r="BE1481">
        <v>0</v>
      </c>
      <c r="BF1481" s="4">
        <v>0</v>
      </c>
      <c r="BG1481">
        <v>0</v>
      </c>
      <c r="BH1481" s="5">
        <v>0</v>
      </c>
      <c r="BI1481">
        <v>0</v>
      </c>
      <c r="BJ1481" s="4">
        <v>0</v>
      </c>
      <c r="BK1481">
        <v>0</v>
      </c>
      <c r="BL1481" s="5">
        <v>0</v>
      </c>
      <c r="BM1481">
        <v>0</v>
      </c>
      <c r="BN1481" s="4">
        <v>0</v>
      </c>
      <c r="BO1481">
        <v>0</v>
      </c>
      <c r="BP1481" s="5">
        <v>0</v>
      </c>
      <c r="BQ1481">
        <v>0</v>
      </c>
      <c r="BR1481" s="4">
        <v>0</v>
      </c>
      <c r="BS1481">
        <v>0</v>
      </c>
      <c r="BT1481" s="5">
        <v>0</v>
      </c>
      <c r="BU1481">
        <v>5</v>
      </c>
      <c r="BV1481" s="4">
        <v>0</v>
      </c>
      <c r="BW1481">
        <v>0</v>
      </c>
      <c r="BX1481" s="5">
        <v>5</v>
      </c>
      <c r="BY1481">
        <v>5</v>
      </c>
      <c r="BZ1481" s="4">
        <v>0</v>
      </c>
      <c r="CA1481">
        <v>0</v>
      </c>
      <c r="CB1481" s="5">
        <v>5</v>
      </c>
      <c r="CD1481">
        <v>0</v>
      </c>
      <c r="CE1481">
        <v>0</v>
      </c>
      <c r="CF1481" s="4">
        <v>0</v>
      </c>
      <c r="CG1481">
        <v>0</v>
      </c>
      <c r="CH1481" s="5">
        <v>0</v>
      </c>
      <c r="CI1481">
        <v>0</v>
      </c>
      <c r="CJ1481" s="4">
        <v>0</v>
      </c>
      <c r="CK1481">
        <v>0</v>
      </c>
      <c r="CL1481" s="5">
        <v>0</v>
      </c>
      <c r="CM1481">
        <v>0</v>
      </c>
      <c r="CN1481" s="4">
        <v>0</v>
      </c>
      <c r="CO1481">
        <v>0</v>
      </c>
      <c r="CP1481" s="5">
        <v>0</v>
      </c>
      <c r="CQ1481">
        <v>0</v>
      </c>
      <c r="CR1481" s="4">
        <v>0</v>
      </c>
      <c r="CS1481">
        <v>0</v>
      </c>
      <c r="CT1481" s="5">
        <v>0</v>
      </c>
      <c r="CU1481">
        <v>5</v>
      </c>
      <c r="CV1481" s="4">
        <v>0</v>
      </c>
      <c r="CW1481">
        <v>0</v>
      </c>
      <c r="CX1481" s="5">
        <v>5</v>
      </c>
      <c r="CY1481" s="21">
        <v>0</v>
      </c>
      <c r="CZ1481" s="21">
        <v>0</v>
      </c>
      <c r="DA1481" s="21">
        <v>0</v>
      </c>
      <c r="DB1481" s="5">
        <v>0</v>
      </c>
      <c r="DD1481" s="8">
        <v>0</v>
      </c>
      <c r="DE1481" s="8">
        <v>0</v>
      </c>
      <c r="DF1481" s="8">
        <v>0</v>
      </c>
      <c r="DG1481" s="8">
        <v>0</v>
      </c>
      <c r="DH1481" s="8">
        <v>0</v>
      </c>
      <c r="DI1481" s="8">
        <v>0</v>
      </c>
      <c r="DJ1481" s="8">
        <v>0</v>
      </c>
      <c r="DK1481" s="8">
        <v>0</v>
      </c>
      <c r="DL1481" s="8">
        <v>0</v>
      </c>
      <c r="DM1481" s="8">
        <v>0</v>
      </c>
      <c r="DN1481" s="8">
        <v>0</v>
      </c>
      <c r="DO1481" s="8">
        <v>0</v>
      </c>
      <c r="DP1481" s="8">
        <v>0</v>
      </c>
      <c r="DQ1481" s="8">
        <v>0</v>
      </c>
      <c r="DR1481" s="8">
        <v>0</v>
      </c>
      <c r="DS1481" s="8">
        <v>0</v>
      </c>
      <c r="DT1481" s="8">
        <v>0</v>
      </c>
      <c r="DU1481" s="8">
        <v>0</v>
      </c>
      <c r="DV1481" s="8">
        <v>0</v>
      </c>
      <c r="DW1481" s="8">
        <v>0</v>
      </c>
      <c r="DX1481" s="8">
        <v>0</v>
      </c>
      <c r="DY1481" s="8">
        <v>0</v>
      </c>
      <c r="DZ1481" s="8">
        <v>0</v>
      </c>
      <c r="EA1481" s="8">
        <v>0</v>
      </c>
      <c r="EB1481" s="8">
        <v>0</v>
      </c>
      <c r="EC1481" s="8">
        <v>0</v>
      </c>
      <c r="ED1481" s="20">
        <v>0</v>
      </c>
      <c r="EF1481" s="9">
        <v>0</v>
      </c>
      <c r="EG1481" s="9">
        <v>0</v>
      </c>
      <c r="EH1481" s="9">
        <v>0</v>
      </c>
      <c r="EI1481" s="9">
        <v>0</v>
      </c>
      <c r="EJ1481" s="9">
        <v>0</v>
      </c>
      <c r="EK1481" s="9">
        <v>0</v>
      </c>
      <c r="EL1481" s="9">
        <v>0</v>
      </c>
      <c r="EM1481" s="9">
        <v>0</v>
      </c>
      <c r="EN1481" s="9">
        <v>0</v>
      </c>
      <c r="EO1481" s="9">
        <v>0</v>
      </c>
      <c r="EP1481" s="9">
        <v>0</v>
      </c>
      <c r="EQ1481" s="9">
        <v>0</v>
      </c>
      <c r="ER1481" s="9">
        <v>0</v>
      </c>
      <c r="ES1481" s="9">
        <v>0</v>
      </c>
      <c r="ET1481" s="9">
        <v>0</v>
      </c>
      <c r="EU1481" s="9">
        <v>0</v>
      </c>
      <c r="EV1481" s="9">
        <v>0</v>
      </c>
      <c r="EW1481" s="9">
        <v>0</v>
      </c>
      <c r="EX1481" s="9">
        <v>0</v>
      </c>
      <c r="EY1481" s="9">
        <v>0</v>
      </c>
      <c r="EZ1481" s="9">
        <v>0</v>
      </c>
      <c r="FA1481" s="9">
        <v>0</v>
      </c>
      <c r="FB1481" s="9">
        <v>0</v>
      </c>
      <c r="FC1481" s="9">
        <v>0</v>
      </c>
      <c r="FD1481" s="9">
        <v>0</v>
      </c>
      <c r="FE1481" s="9">
        <v>0</v>
      </c>
      <c r="FF1481">
        <v>0</v>
      </c>
    </row>
    <row r="1482" spans="1:162" x14ac:dyDescent="0.2">
      <c r="A1482" t="s">
        <v>1279</v>
      </c>
      <c r="B1482" t="s">
        <v>821</v>
      </c>
      <c r="C1482" t="s">
        <v>3</v>
      </c>
      <c r="D1482" s="1">
        <v>0</v>
      </c>
      <c r="E1482" s="1">
        <v>0</v>
      </c>
      <c r="F1482" s="4">
        <v>0</v>
      </c>
      <c r="G1482" s="4">
        <v>0</v>
      </c>
      <c r="H1482" s="5">
        <v>0</v>
      </c>
      <c r="I1482">
        <v>5</v>
      </c>
      <c r="J1482" s="4">
        <v>0</v>
      </c>
      <c r="K1482">
        <v>0</v>
      </c>
      <c r="L1482" s="5">
        <v>5</v>
      </c>
      <c r="M1482">
        <v>5</v>
      </c>
      <c r="N1482" s="4">
        <v>0</v>
      </c>
      <c r="O1482">
        <v>0</v>
      </c>
      <c r="P1482" s="5">
        <v>5</v>
      </c>
      <c r="Q1482">
        <v>5</v>
      </c>
      <c r="R1482" s="4">
        <v>0</v>
      </c>
      <c r="S1482">
        <v>0</v>
      </c>
      <c r="T1482" s="5">
        <v>5</v>
      </c>
      <c r="U1482">
        <v>5</v>
      </c>
      <c r="V1482" s="4">
        <v>0</v>
      </c>
      <c r="W1482">
        <v>0</v>
      </c>
      <c r="X1482" s="5">
        <v>5</v>
      </c>
      <c r="Y1482">
        <v>5</v>
      </c>
      <c r="Z1482" s="4">
        <v>0</v>
      </c>
      <c r="AA1482">
        <v>0</v>
      </c>
      <c r="AB1482" s="5">
        <v>5</v>
      </c>
      <c r="AD1482">
        <v>0</v>
      </c>
      <c r="AE1482">
        <v>0</v>
      </c>
      <c r="AF1482" s="4">
        <v>0</v>
      </c>
      <c r="AG1482">
        <v>0</v>
      </c>
      <c r="AH1482" s="5">
        <v>0</v>
      </c>
      <c r="AI1482">
        <v>5</v>
      </c>
      <c r="AJ1482" s="4">
        <v>0</v>
      </c>
      <c r="AK1482">
        <v>0</v>
      </c>
      <c r="AL1482" s="5">
        <v>5</v>
      </c>
      <c r="AM1482">
        <v>5</v>
      </c>
      <c r="AN1482" s="4">
        <v>0</v>
      </c>
      <c r="AO1482">
        <v>0</v>
      </c>
      <c r="AP1482" s="5">
        <v>5</v>
      </c>
      <c r="AQ1482">
        <v>5</v>
      </c>
      <c r="AR1482" s="4">
        <v>0</v>
      </c>
      <c r="AS1482">
        <v>0</v>
      </c>
      <c r="AT1482" s="5">
        <v>5</v>
      </c>
      <c r="AU1482">
        <v>5</v>
      </c>
      <c r="AV1482" s="4">
        <v>0</v>
      </c>
      <c r="AW1482">
        <v>0</v>
      </c>
      <c r="AX1482" s="5">
        <v>5</v>
      </c>
      <c r="AY1482">
        <v>5</v>
      </c>
      <c r="AZ1482" s="4">
        <v>0</v>
      </c>
      <c r="BA1482">
        <v>0</v>
      </c>
      <c r="BB1482" s="5">
        <v>5</v>
      </c>
      <c r="BD1482">
        <v>0</v>
      </c>
      <c r="BE1482">
        <v>0</v>
      </c>
      <c r="BF1482" s="4">
        <v>0</v>
      </c>
      <c r="BG1482">
        <v>0</v>
      </c>
      <c r="BH1482" s="5">
        <v>0</v>
      </c>
      <c r="BI1482">
        <v>5</v>
      </c>
      <c r="BJ1482" s="4">
        <v>0</v>
      </c>
      <c r="BK1482">
        <v>0</v>
      </c>
      <c r="BL1482" s="5">
        <v>5</v>
      </c>
      <c r="BM1482">
        <v>5</v>
      </c>
      <c r="BN1482" s="4">
        <v>0</v>
      </c>
      <c r="BO1482">
        <v>0</v>
      </c>
      <c r="BP1482" s="5">
        <v>5</v>
      </c>
      <c r="BQ1482">
        <v>5</v>
      </c>
      <c r="BR1482" s="4">
        <v>0</v>
      </c>
      <c r="BS1482">
        <v>0</v>
      </c>
      <c r="BT1482" s="5">
        <v>5</v>
      </c>
      <c r="BU1482">
        <v>5</v>
      </c>
      <c r="BV1482" s="4">
        <v>0</v>
      </c>
      <c r="BW1482">
        <v>0</v>
      </c>
      <c r="BX1482" s="5">
        <v>5</v>
      </c>
      <c r="BY1482">
        <v>5</v>
      </c>
      <c r="BZ1482" s="4">
        <v>0</v>
      </c>
      <c r="CA1482">
        <v>0</v>
      </c>
      <c r="CB1482" s="5">
        <v>5</v>
      </c>
      <c r="CD1482">
        <v>0</v>
      </c>
      <c r="CE1482">
        <v>0</v>
      </c>
      <c r="CF1482" s="4">
        <v>0</v>
      </c>
      <c r="CG1482">
        <v>0</v>
      </c>
      <c r="CH1482" s="5">
        <v>0</v>
      </c>
      <c r="CI1482">
        <v>5</v>
      </c>
      <c r="CJ1482" s="4">
        <v>0</v>
      </c>
      <c r="CK1482">
        <v>0</v>
      </c>
      <c r="CL1482" s="5">
        <v>5</v>
      </c>
      <c r="CM1482">
        <v>5</v>
      </c>
      <c r="CN1482" s="4">
        <v>0</v>
      </c>
      <c r="CO1482">
        <v>0</v>
      </c>
      <c r="CP1482" s="5">
        <v>5</v>
      </c>
      <c r="CQ1482">
        <v>5</v>
      </c>
      <c r="CR1482" s="4">
        <v>0</v>
      </c>
      <c r="CS1482">
        <v>0</v>
      </c>
      <c r="CT1482" s="5">
        <v>5</v>
      </c>
      <c r="CU1482">
        <v>5</v>
      </c>
      <c r="CV1482" s="4">
        <v>0</v>
      </c>
      <c r="CW1482">
        <v>0</v>
      </c>
      <c r="CX1482" s="5">
        <v>5</v>
      </c>
      <c r="CY1482" s="21">
        <v>5</v>
      </c>
      <c r="CZ1482" s="21">
        <v>0</v>
      </c>
      <c r="DA1482" s="21">
        <v>0</v>
      </c>
      <c r="DB1482" s="5">
        <v>5</v>
      </c>
      <c r="DD1482" s="8">
        <v>0</v>
      </c>
      <c r="DE1482" s="8">
        <v>0</v>
      </c>
      <c r="DF1482" s="8">
        <v>0</v>
      </c>
      <c r="DG1482" s="8">
        <v>0</v>
      </c>
      <c r="DH1482" s="8">
        <v>0</v>
      </c>
      <c r="DI1482" s="8">
        <v>0</v>
      </c>
      <c r="DJ1482" s="8">
        <v>0</v>
      </c>
      <c r="DK1482" s="8">
        <v>0</v>
      </c>
      <c r="DL1482" s="8">
        <v>0</v>
      </c>
      <c r="DM1482" s="8">
        <v>0</v>
      </c>
      <c r="DN1482" s="8">
        <v>0</v>
      </c>
      <c r="DO1482" s="8">
        <v>0</v>
      </c>
      <c r="DP1482" s="8">
        <v>0</v>
      </c>
      <c r="DQ1482" s="8">
        <v>0</v>
      </c>
      <c r="DR1482" s="8">
        <v>0</v>
      </c>
      <c r="DS1482" s="8">
        <v>0</v>
      </c>
      <c r="DT1482" s="8">
        <v>0</v>
      </c>
      <c r="DU1482" s="8">
        <v>0</v>
      </c>
      <c r="DV1482" s="8">
        <v>0</v>
      </c>
      <c r="DW1482" s="8">
        <v>0</v>
      </c>
      <c r="DX1482" s="8">
        <v>0</v>
      </c>
      <c r="DY1482" s="8">
        <v>0</v>
      </c>
      <c r="DZ1482" s="8">
        <v>0</v>
      </c>
      <c r="EA1482" s="8">
        <v>0</v>
      </c>
      <c r="EB1482" s="8">
        <v>0</v>
      </c>
      <c r="EC1482" s="8">
        <v>0</v>
      </c>
      <c r="ED1482" s="20">
        <v>0</v>
      </c>
      <c r="EF1482" s="9">
        <v>0</v>
      </c>
      <c r="EG1482" s="9">
        <v>0</v>
      </c>
      <c r="EH1482" s="9">
        <v>0</v>
      </c>
      <c r="EI1482" s="9">
        <v>0</v>
      </c>
      <c r="EJ1482" s="9">
        <v>0</v>
      </c>
      <c r="EK1482" s="9">
        <v>0</v>
      </c>
      <c r="EL1482" s="9">
        <v>0</v>
      </c>
      <c r="EM1482" s="9">
        <v>0</v>
      </c>
      <c r="EN1482" s="9">
        <v>0</v>
      </c>
      <c r="EO1482" s="9">
        <v>0</v>
      </c>
      <c r="EP1482" s="9">
        <v>0</v>
      </c>
      <c r="EQ1482" s="9">
        <v>0</v>
      </c>
      <c r="ER1482" s="9">
        <v>0</v>
      </c>
      <c r="ES1482" s="9">
        <v>0</v>
      </c>
      <c r="ET1482" s="9">
        <v>0</v>
      </c>
      <c r="EU1482" s="9">
        <v>0</v>
      </c>
      <c r="EV1482" s="9">
        <v>0</v>
      </c>
      <c r="EW1482" s="9">
        <v>0</v>
      </c>
      <c r="EX1482" s="9">
        <v>0</v>
      </c>
      <c r="EY1482" s="9">
        <v>0</v>
      </c>
      <c r="EZ1482" s="9">
        <v>0</v>
      </c>
      <c r="FA1482" s="9">
        <v>0</v>
      </c>
      <c r="FB1482" s="9">
        <v>0</v>
      </c>
      <c r="FC1482" s="9">
        <v>0</v>
      </c>
      <c r="FD1482" s="9">
        <v>0</v>
      </c>
      <c r="FE1482" s="9">
        <v>0</v>
      </c>
      <c r="FF1482">
        <v>0</v>
      </c>
    </row>
    <row r="1483" spans="1:162" x14ac:dyDescent="0.2">
      <c r="A1483" t="s">
        <v>1830</v>
      </c>
      <c r="B1483" t="s">
        <v>3860</v>
      </c>
      <c r="C1483" t="s">
        <v>4599</v>
      </c>
      <c r="D1483" s="1">
        <v>0</v>
      </c>
      <c r="E1483" s="1">
        <v>0</v>
      </c>
      <c r="F1483" s="4">
        <v>0</v>
      </c>
      <c r="G1483" s="4">
        <v>0</v>
      </c>
      <c r="H1483" s="5">
        <v>0</v>
      </c>
      <c r="I1483">
        <v>0</v>
      </c>
      <c r="J1483" s="4">
        <v>0</v>
      </c>
      <c r="K1483">
        <v>0</v>
      </c>
      <c r="L1483" s="5">
        <v>0</v>
      </c>
      <c r="M1483">
        <v>0</v>
      </c>
      <c r="N1483" s="4">
        <v>0</v>
      </c>
      <c r="O1483">
        <v>0</v>
      </c>
      <c r="P1483" s="5">
        <v>0</v>
      </c>
      <c r="Q1483">
        <v>0</v>
      </c>
      <c r="R1483" s="4">
        <v>0</v>
      </c>
      <c r="S1483">
        <v>0</v>
      </c>
      <c r="T1483" s="5">
        <v>0</v>
      </c>
      <c r="U1483">
        <v>3</v>
      </c>
      <c r="V1483" s="4">
        <v>0</v>
      </c>
      <c r="W1483">
        <v>0</v>
      </c>
      <c r="X1483" s="5">
        <v>3</v>
      </c>
      <c r="Y1483">
        <v>3</v>
      </c>
      <c r="Z1483" s="4">
        <v>0</v>
      </c>
      <c r="AA1483">
        <v>0</v>
      </c>
      <c r="AB1483" s="5">
        <v>3</v>
      </c>
      <c r="AD1483">
        <v>0</v>
      </c>
      <c r="AE1483">
        <v>0</v>
      </c>
      <c r="AF1483" s="4">
        <v>0</v>
      </c>
      <c r="AG1483">
        <v>0</v>
      </c>
      <c r="AH1483" s="5">
        <v>0</v>
      </c>
      <c r="AI1483">
        <v>0</v>
      </c>
      <c r="AJ1483" s="4">
        <v>0</v>
      </c>
      <c r="AK1483">
        <v>0</v>
      </c>
      <c r="AL1483" s="5">
        <v>0</v>
      </c>
      <c r="AM1483">
        <v>0</v>
      </c>
      <c r="AN1483" s="4">
        <v>0</v>
      </c>
      <c r="AO1483">
        <v>0</v>
      </c>
      <c r="AP1483" s="5">
        <v>0</v>
      </c>
      <c r="AQ1483">
        <v>0</v>
      </c>
      <c r="AR1483" s="4">
        <v>0</v>
      </c>
      <c r="AS1483">
        <v>0</v>
      </c>
      <c r="AT1483" s="5">
        <v>0</v>
      </c>
      <c r="AU1483">
        <v>3</v>
      </c>
      <c r="AV1483" s="4">
        <v>0</v>
      </c>
      <c r="AW1483">
        <v>0</v>
      </c>
      <c r="AX1483" s="5">
        <v>3</v>
      </c>
      <c r="AY1483">
        <v>3</v>
      </c>
      <c r="AZ1483" s="4">
        <v>0</v>
      </c>
      <c r="BA1483">
        <v>0</v>
      </c>
      <c r="BB1483" s="5">
        <v>3</v>
      </c>
      <c r="BD1483">
        <v>0</v>
      </c>
      <c r="BE1483">
        <v>0</v>
      </c>
      <c r="BF1483" s="4">
        <v>0</v>
      </c>
      <c r="BG1483">
        <v>0</v>
      </c>
      <c r="BH1483" s="5">
        <v>0</v>
      </c>
      <c r="BI1483">
        <v>0</v>
      </c>
      <c r="BJ1483" s="4">
        <v>0</v>
      </c>
      <c r="BK1483">
        <v>0</v>
      </c>
      <c r="BL1483" s="5">
        <v>0</v>
      </c>
      <c r="BM1483">
        <v>0</v>
      </c>
      <c r="BN1483" s="4">
        <v>0</v>
      </c>
      <c r="BO1483">
        <v>0</v>
      </c>
      <c r="BP1483" s="5">
        <v>0</v>
      </c>
      <c r="BQ1483">
        <v>0</v>
      </c>
      <c r="BR1483" s="4">
        <v>0</v>
      </c>
      <c r="BS1483">
        <v>0</v>
      </c>
      <c r="BT1483" s="5">
        <v>0</v>
      </c>
      <c r="BU1483">
        <v>3</v>
      </c>
      <c r="BV1483" s="4">
        <v>0</v>
      </c>
      <c r="BW1483">
        <v>0</v>
      </c>
      <c r="BX1483" s="5">
        <v>3</v>
      </c>
      <c r="BY1483">
        <v>3</v>
      </c>
      <c r="BZ1483" s="4">
        <v>0</v>
      </c>
      <c r="CA1483">
        <v>0</v>
      </c>
      <c r="CB1483" s="5">
        <v>3</v>
      </c>
      <c r="CD1483">
        <v>0</v>
      </c>
      <c r="CE1483">
        <v>0</v>
      </c>
      <c r="CF1483" s="4">
        <v>0</v>
      </c>
      <c r="CG1483">
        <v>0</v>
      </c>
      <c r="CH1483" s="5">
        <v>0</v>
      </c>
      <c r="CI1483">
        <v>0</v>
      </c>
      <c r="CJ1483" s="4">
        <v>0</v>
      </c>
      <c r="CK1483">
        <v>0</v>
      </c>
      <c r="CL1483" s="5">
        <v>0</v>
      </c>
      <c r="CM1483">
        <v>0</v>
      </c>
      <c r="CN1483" s="4">
        <v>0</v>
      </c>
      <c r="CO1483">
        <v>0</v>
      </c>
      <c r="CP1483" s="5">
        <v>0</v>
      </c>
      <c r="CQ1483">
        <v>0</v>
      </c>
      <c r="CR1483" s="4">
        <v>0</v>
      </c>
      <c r="CS1483">
        <v>0</v>
      </c>
      <c r="CT1483" s="5">
        <v>0</v>
      </c>
      <c r="CU1483">
        <v>3</v>
      </c>
      <c r="CV1483" s="4">
        <v>0</v>
      </c>
      <c r="CW1483">
        <v>0</v>
      </c>
      <c r="CX1483" s="5">
        <v>3</v>
      </c>
      <c r="CY1483" s="21">
        <v>0</v>
      </c>
      <c r="CZ1483" s="21">
        <v>0</v>
      </c>
      <c r="DA1483" s="21">
        <v>0</v>
      </c>
      <c r="DB1483" s="5">
        <v>0</v>
      </c>
      <c r="DD1483" s="8">
        <v>0</v>
      </c>
      <c r="DE1483" s="8">
        <v>0</v>
      </c>
      <c r="DF1483" s="8">
        <v>0</v>
      </c>
      <c r="DG1483" s="8">
        <v>0</v>
      </c>
      <c r="DH1483" s="8">
        <v>0</v>
      </c>
      <c r="DI1483" s="8">
        <v>0</v>
      </c>
      <c r="DJ1483" s="8">
        <v>0</v>
      </c>
      <c r="DK1483" s="8">
        <v>0</v>
      </c>
      <c r="DL1483" s="8">
        <v>0</v>
      </c>
      <c r="DM1483" s="8">
        <v>0</v>
      </c>
      <c r="DN1483" s="8">
        <v>0</v>
      </c>
      <c r="DO1483" s="8">
        <v>0</v>
      </c>
      <c r="DP1483" s="8">
        <v>0</v>
      </c>
      <c r="DQ1483" s="8">
        <v>0</v>
      </c>
      <c r="DR1483" s="8">
        <v>0</v>
      </c>
      <c r="DS1483" s="8">
        <v>0</v>
      </c>
      <c r="DT1483" s="8">
        <v>0</v>
      </c>
      <c r="DU1483" s="8">
        <v>0</v>
      </c>
      <c r="DV1483" s="8">
        <v>0</v>
      </c>
      <c r="DW1483" s="8">
        <v>0</v>
      </c>
      <c r="DX1483" s="8">
        <v>0</v>
      </c>
      <c r="DY1483" s="8">
        <v>0</v>
      </c>
      <c r="DZ1483" s="8">
        <v>0</v>
      </c>
      <c r="EA1483" s="8">
        <v>0</v>
      </c>
      <c r="EB1483" s="8">
        <v>0</v>
      </c>
      <c r="EC1483" s="8">
        <v>0</v>
      </c>
      <c r="ED1483" s="20">
        <v>0</v>
      </c>
      <c r="EF1483" s="9">
        <v>0</v>
      </c>
      <c r="EG1483" s="9">
        <v>0</v>
      </c>
      <c r="EH1483" s="9">
        <v>0</v>
      </c>
      <c r="EI1483" s="9">
        <v>0</v>
      </c>
      <c r="EJ1483" s="9">
        <v>0</v>
      </c>
      <c r="EK1483" s="9">
        <v>0</v>
      </c>
      <c r="EL1483" s="9">
        <v>0</v>
      </c>
      <c r="EM1483" s="9">
        <v>0</v>
      </c>
      <c r="EN1483" s="9">
        <v>0</v>
      </c>
      <c r="EO1483" s="9">
        <v>0</v>
      </c>
      <c r="EP1483" s="9">
        <v>0</v>
      </c>
      <c r="EQ1483" s="9">
        <v>0</v>
      </c>
      <c r="ER1483" s="9">
        <v>0</v>
      </c>
      <c r="ES1483" s="9">
        <v>0</v>
      </c>
      <c r="ET1483" s="9">
        <v>0</v>
      </c>
      <c r="EU1483" s="9">
        <v>0</v>
      </c>
      <c r="EV1483" s="9">
        <v>0</v>
      </c>
      <c r="EW1483" s="9">
        <v>0</v>
      </c>
      <c r="EX1483" s="9">
        <v>0</v>
      </c>
      <c r="EY1483" s="9">
        <v>0</v>
      </c>
      <c r="EZ1483" s="9">
        <v>0</v>
      </c>
      <c r="FA1483" s="9">
        <v>0</v>
      </c>
      <c r="FB1483" s="9">
        <v>0</v>
      </c>
      <c r="FC1483" s="9">
        <v>0</v>
      </c>
      <c r="FD1483" s="9">
        <v>0</v>
      </c>
      <c r="FE1483" s="9">
        <v>0</v>
      </c>
      <c r="FF1483">
        <v>0</v>
      </c>
    </row>
    <row r="1484" spans="1:162" x14ac:dyDescent="0.2">
      <c r="A1484" t="s">
        <v>1826</v>
      </c>
      <c r="B1484" t="s">
        <v>3861</v>
      </c>
      <c r="C1484" t="s">
        <v>3</v>
      </c>
      <c r="D1484" s="1">
        <v>0</v>
      </c>
      <c r="E1484" s="1">
        <v>0</v>
      </c>
      <c r="F1484" s="4">
        <v>0</v>
      </c>
      <c r="G1484" s="4">
        <v>0</v>
      </c>
      <c r="H1484" s="5">
        <v>0</v>
      </c>
      <c r="I1484">
        <v>0</v>
      </c>
      <c r="J1484" s="4">
        <v>0</v>
      </c>
      <c r="K1484">
        <v>0</v>
      </c>
      <c r="L1484" s="5">
        <v>0</v>
      </c>
      <c r="M1484">
        <v>0</v>
      </c>
      <c r="N1484" s="4">
        <v>0</v>
      </c>
      <c r="O1484">
        <v>0</v>
      </c>
      <c r="P1484" s="5">
        <v>0</v>
      </c>
      <c r="Q1484">
        <v>0</v>
      </c>
      <c r="R1484" s="4">
        <v>0</v>
      </c>
      <c r="S1484">
        <v>0</v>
      </c>
      <c r="T1484" s="5">
        <v>0</v>
      </c>
      <c r="U1484">
        <v>6</v>
      </c>
      <c r="V1484" s="4">
        <v>0</v>
      </c>
      <c r="W1484">
        <v>0</v>
      </c>
      <c r="X1484" s="5">
        <v>6</v>
      </c>
      <c r="Y1484">
        <v>6</v>
      </c>
      <c r="Z1484" s="4">
        <v>0</v>
      </c>
      <c r="AA1484">
        <v>0</v>
      </c>
      <c r="AB1484" s="5">
        <v>6</v>
      </c>
      <c r="AD1484">
        <v>0</v>
      </c>
      <c r="AE1484">
        <v>0</v>
      </c>
      <c r="AF1484" s="4">
        <v>0</v>
      </c>
      <c r="AG1484">
        <v>0</v>
      </c>
      <c r="AH1484" s="5">
        <v>0</v>
      </c>
      <c r="AI1484">
        <v>0</v>
      </c>
      <c r="AJ1484" s="4">
        <v>0</v>
      </c>
      <c r="AK1484">
        <v>0</v>
      </c>
      <c r="AL1484" s="5">
        <v>0</v>
      </c>
      <c r="AM1484">
        <v>0</v>
      </c>
      <c r="AN1484" s="4">
        <v>0</v>
      </c>
      <c r="AO1484">
        <v>0</v>
      </c>
      <c r="AP1484" s="5">
        <v>0</v>
      </c>
      <c r="AQ1484">
        <v>0</v>
      </c>
      <c r="AR1484" s="4">
        <v>0</v>
      </c>
      <c r="AS1484">
        <v>0</v>
      </c>
      <c r="AT1484" s="5">
        <v>0</v>
      </c>
      <c r="AU1484">
        <v>6</v>
      </c>
      <c r="AV1484" s="4">
        <v>0</v>
      </c>
      <c r="AW1484">
        <v>0</v>
      </c>
      <c r="AX1484" s="5">
        <v>6</v>
      </c>
      <c r="AY1484">
        <v>6</v>
      </c>
      <c r="AZ1484" s="4">
        <v>0</v>
      </c>
      <c r="BA1484">
        <v>0</v>
      </c>
      <c r="BB1484" s="5">
        <v>6</v>
      </c>
      <c r="BD1484">
        <v>0</v>
      </c>
      <c r="BE1484">
        <v>0</v>
      </c>
      <c r="BF1484" s="4">
        <v>0</v>
      </c>
      <c r="BG1484">
        <v>0</v>
      </c>
      <c r="BH1484" s="5">
        <v>0</v>
      </c>
      <c r="BI1484">
        <v>0</v>
      </c>
      <c r="BJ1484" s="4">
        <v>0</v>
      </c>
      <c r="BK1484">
        <v>0</v>
      </c>
      <c r="BL1484" s="5">
        <v>0</v>
      </c>
      <c r="BM1484">
        <v>0</v>
      </c>
      <c r="BN1484" s="4">
        <v>0</v>
      </c>
      <c r="BO1484">
        <v>0</v>
      </c>
      <c r="BP1484" s="5">
        <v>0</v>
      </c>
      <c r="BQ1484">
        <v>0</v>
      </c>
      <c r="BR1484" s="4">
        <v>0</v>
      </c>
      <c r="BS1484">
        <v>0</v>
      </c>
      <c r="BT1484" s="5">
        <v>0</v>
      </c>
      <c r="BU1484">
        <v>6</v>
      </c>
      <c r="BV1484" s="4">
        <v>0</v>
      </c>
      <c r="BW1484">
        <v>0</v>
      </c>
      <c r="BX1484" s="5">
        <v>6</v>
      </c>
      <c r="BY1484">
        <v>6</v>
      </c>
      <c r="BZ1484" s="4">
        <v>0</v>
      </c>
      <c r="CA1484">
        <v>0</v>
      </c>
      <c r="CB1484" s="5">
        <v>6</v>
      </c>
      <c r="CD1484">
        <v>0</v>
      </c>
      <c r="CE1484">
        <v>0</v>
      </c>
      <c r="CF1484" s="4">
        <v>0</v>
      </c>
      <c r="CG1484">
        <v>0</v>
      </c>
      <c r="CH1484" s="5">
        <v>0</v>
      </c>
      <c r="CI1484">
        <v>0</v>
      </c>
      <c r="CJ1484" s="4">
        <v>0</v>
      </c>
      <c r="CK1484">
        <v>0</v>
      </c>
      <c r="CL1484" s="5">
        <v>0</v>
      </c>
      <c r="CM1484">
        <v>0</v>
      </c>
      <c r="CN1484" s="4">
        <v>0</v>
      </c>
      <c r="CO1484">
        <v>0</v>
      </c>
      <c r="CP1484" s="5">
        <v>0</v>
      </c>
      <c r="CQ1484">
        <v>0</v>
      </c>
      <c r="CR1484" s="4">
        <v>0</v>
      </c>
      <c r="CS1484">
        <v>0</v>
      </c>
      <c r="CT1484" s="5">
        <v>0</v>
      </c>
      <c r="CU1484">
        <v>6</v>
      </c>
      <c r="CV1484" s="4">
        <v>0</v>
      </c>
      <c r="CW1484">
        <v>0</v>
      </c>
      <c r="CX1484" s="5">
        <v>6</v>
      </c>
      <c r="CY1484" s="21">
        <v>6</v>
      </c>
      <c r="CZ1484" s="21">
        <v>0</v>
      </c>
      <c r="DA1484" s="21">
        <v>0</v>
      </c>
      <c r="DB1484" s="5">
        <v>6</v>
      </c>
      <c r="DD1484" s="8">
        <v>0</v>
      </c>
      <c r="DE1484" s="8">
        <v>0</v>
      </c>
      <c r="DF1484" s="8">
        <v>0</v>
      </c>
      <c r="DG1484" s="8">
        <v>0</v>
      </c>
      <c r="DH1484" s="8">
        <v>0</v>
      </c>
      <c r="DI1484" s="8">
        <v>0</v>
      </c>
      <c r="DJ1484" s="8">
        <v>0</v>
      </c>
      <c r="DK1484" s="8">
        <v>0</v>
      </c>
      <c r="DL1484" s="8">
        <v>0</v>
      </c>
      <c r="DM1484" s="8">
        <v>0</v>
      </c>
      <c r="DN1484" s="8">
        <v>0</v>
      </c>
      <c r="DO1484" s="8">
        <v>0</v>
      </c>
      <c r="DP1484" s="8">
        <v>0</v>
      </c>
      <c r="DQ1484" s="8">
        <v>0</v>
      </c>
      <c r="DR1484" s="8">
        <v>0</v>
      </c>
      <c r="DS1484" s="8">
        <v>0</v>
      </c>
      <c r="DT1484" s="8">
        <v>0</v>
      </c>
      <c r="DU1484" s="8">
        <v>0</v>
      </c>
      <c r="DV1484" s="8">
        <v>0</v>
      </c>
      <c r="DW1484" s="8">
        <v>0</v>
      </c>
      <c r="DX1484" s="8">
        <v>0</v>
      </c>
      <c r="DY1484" s="8">
        <v>0</v>
      </c>
      <c r="DZ1484" s="8">
        <v>0</v>
      </c>
      <c r="EA1484" s="8">
        <v>0</v>
      </c>
      <c r="EB1484" s="8">
        <v>0</v>
      </c>
      <c r="EC1484" s="8">
        <v>0</v>
      </c>
      <c r="ED1484" s="20">
        <v>0</v>
      </c>
      <c r="EF1484" s="9">
        <v>0</v>
      </c>
      <c r="EG1484" s="9">
        <v>0</v>
      </c>
      <c r="EH1484" s="9">
        <v>0</v>
      </c>
      <c r="EI1484" s="9">
        <v>0</v>
      </c>
      <c r="EJ1484" s="9">
        <v>0</v>
      </c>
      <c r="EK1484" s="9">
        <v>0</v>
      </c>
      <c r="EL1484" s="9">
        <v>0</v>
      </c>
      <c r="EM1484" s="9">
        <v>0</v>
      </c>
      <c r="EN1484" s="9">
        <v>0</v>
      </c>
      <c r="EO1484" s="9">
        <v>0</v>
      </c>
      <c r="EP1484" s="9">
        <v>0</v>
      </c>
      <c r="EQ1484" s="9">
        <v>0</v>
      </c>
      <c r="ER1484" s="9">
        <v>0</v>
      </c>
      <c r="ES1484" s="9">
        <v>0</v>
      </c>
      <c r="ET1484" s="9">
        <v>0</v>
      </c>
      <c r="EU1484" s="9">
        <v>0</v>
      </c>
      <c r="EV1484" s="9">
        <v>0</v>
      </c>
      <c r="EW1484" s="9">
        <v>0</v>
      </c>
      <c r="EX1484" s="9">
        <v>0</v>
      </c>
      <c r="EY1484" s="9">
        <v>0</v>
      </c>
      <c r="EZ1484" s="9">
        <v>0</v>
      </c>
      <c r="FA1484" s="9">
        <v>0</v>
      </c>
      <c r="FB1484" s="9">
        <v>0</v>
      </c>
      <c r="FC1484" s="9">
        <v>0</v>
      </c>
      <c r="FD1484" s="9">
        <v>0</v>
      </c>
      <c r="FE1484" s="9">
        <v>0</v>
      </c>
      <c r="FF1484">
        <v>0</v>
      </c>
    </row>
    <row r="1485" spans="1:162" x14ac:dyDescent="0.2">
      <c r="A1485" t="s">
        <v>1812</v>
      </c>
      <c r="B1485" t="s">
        <v>3862</v>
      </c>
      <c r="C1485" t="s">
        <v>4599</v>
      </c>
      <c r="D1485" s="1">
        <v>0</v>
      </c>
      <c r="E1485" s="1">
        <v>0</v>
      </c>
      <c r="F1485" s="4">
        <v>0</v>
      </c>
      <c r="G1485" s="4">
        <v>0</v>
      </c>
      <c r="H1485" s="5">
        <v>0</v>
      </c>
      <c r="I1485">
        <v>0</v>
      </c>
      <c r="J1485" s="4">
        <v>0</v>
      </c>
      <c r="K1485">
        <v>0</v>
      </c>
      <c r="L1485" s="5">
        <v>0</v>
      </c>
      <c r="M1485">
        <v>0</v>
      </c>
      <c r="N1485" s="4">
        <v>0</v>
      </c>
      <c r="O1485">
        <v>0</v>
      </c>
      <c r="P1485" s="5">
        <v>0</v>
      </c>
      <c r="Q1485">
        <v>0</v>
      </c>
      <c r="R1485" s="4">
        <v>0</v>
      </c>
      <c r="S1485">
        <v>0</v>
      </c>
      <c r="T1485" s="5">
        <v>0</v>
      </c>
      <c r="U1485">
        <v>3</v>
      </c>
      <c r="V1485" s="4">
        <v>0</v>
      </c>
      <c r="W1485">
        <v>0</v>
      </c>
      <c r="X1485" s="5">
        <v>3</v>
      </c>
      <c r="Y1485">
        <v>3</v>
      </c>
      <c r="Z1485" s="4">
        <v>0</v>
      </c>
      <c r="AA1485">
        <v>0</v>
      </c>
      <c r="AB1485" s="5">
        <v>3</v>
      </c>
      <c r="AD1485">
        <v>0</v>
      </c>
      <c r="AE1485">
        <v>0</v>
      </c>
      <c r="AF1485" s="4">
        <v>0</v>
      </c>
      <c r="AG1485">
        <v>0</v>
      </c>
      <c r="AH1485" s="5">
        <v>0</v>
      </c>
      <c r="AI1485">
        <v>0</v>
      </c>
      <c r="AJ1485" s="4">
        <v>0</v>
      </c>
      <c r="AK1485">
        <v>0</v>
      </c>
      <c r="AL1485" s="5">
        <v>0</v>
      </c>
      <c r="AM1485">
        <v>0</v>
      </c>
      <c r="AN1485" s="4">
        <v>0</v>
      </c>
      <c r="AO1485">
        <v>0</v>
      </c>
      <c r="AP1485" s="5">
        <v>0</v>
      </c>
      <c r="AQ1485">
        <v>0</v>
      </c>
      <c r="AR1485" s="4">
        <v>0</v>
      </c>
      <c r="AS1485">
        <v>0</v>
      </c>
      <c r="AT1485" s="5">
        <v>0</v>
      </c>
      <c r="AU1485">
        <v>3</v>
      </c>
      <c r="AV1485" s="4">
        <v>0</v>
      </c>
      <c r="AW1485">
        <v>0</v>
      </c>
      <c r="AX1485" s="5">
        <v>3</v>
      </c>
      <c r="AY1485">
        <v>3</v>
      </c>
      <c r="AZ1485" s="4">
        <v>0</v>
      </c>
      <c r="BA1485">
        <v>0</v>
      </c>
      <c r="BB1485" s="5">
        <v>3</v>
      </c>
      <c r="BD1485">
        <v>0</v>
      </c>
      <c r="BE1485">
        <v>0</v>
      </c>
      <c r="BF1485" s="4">
        <v>0</v>
      </c>
      <c r="BG1485">
        <v>0</v>
      </c>
      <c r="BH1485" s="5">
        <v>0</v>
      </c>
      <c r="BI1485">
        <v>0</v>
      </c>
      <c r="BJ1485" s="4">
        <v>0</v>
      </c>
      <c r="BK1485">
        <v>0</v>
      </c>
      <c r="BL1485" s="5">
        <v>0</v>
      </c>
      <c r="BM1485">
        <v>0</v>
      </c>
      <c r="BN1485" s="4">
        <v>0</v>
      </c>
      <c r="BO1485">
        <v>0</v>
      </c>
      <c r="BP1485" s="5">
        <v>0</v>
      </c>
      <c r="BQ1485">
        <v>0</v>
      </c>
      <c r="BR1485" s="4">
        <v>0</v>
      </c>
      <c r="BS1485">
        <v>0</v>
      </c>
      <c r="BT1485" s="5">
        <v>0</v>
      </c>
      <c r="BU1485">
        <v>3</v>
      </c>
      <c r="BV1485" s="4">
        <v>0</v>
      </c>
      <c r="BW1485">
        <v>0</v>
      </c>
      <c r="BX1485" s="5">
        <v>3</v>
      </c>
      <c r="BY1485">
        <v>3</v>
      </c>
      <c r="BZ1485" s="4">
        <v>0</v>
      </c>
      <c r="CA1485">
        <v>0</v>
      </c>
      <c r="CB1485" s="5">
        <v>3</v>
      </c>
      <c r="CD1485">
        <v>0</v>
      </c>
      <c r="CE1485">
        <v>0</v>
      </c>
      <c r="CF1485" s="4">
        <v>0</v>
      </c>
      <c r="CG1485">
        <v>0</v>
      </c>
      <c r="CH1485" s="5">
        <v>0</v>
      </c>
      <c r="CI1485">
        <v>0</v>
      </c>
      <c r="CJ1485" s="4">
        <v>0</v>
      </c>
      <c r="CK1485">
        <v>0</v>
      </c>
      <c r="CL1485" s="5">
        <v>0</v>
      </c>
      <c r="CM1485">
        <v>0</v>
      </c>
      <c r="CN1485" s="4">
        <v>0</v>
      </c>
      <c r="CO1485">
        <v>0</v>
      </c>
      <c r="CP1485" s="5">
        <v>0</v>
      </c>
      <c r="CQ1485">
        <v>0</v>
      </c>
      <c r="CR1485" s="4">
        <v>0</v>
      </c>
      <c r="CS1485">
        <v>0</v>
      </c>
      <c r="CT1485" s="5">
        <v>0</v>
      </c>
      <c r="CU1485">
        <v>3</v>
      </c>
      <c r="CV1485" s="4">
        <v>0</v>
      </c>
      <c r="CW1485">
        <v>0</v>
      </c>
      <c r="CX1485" s="5">
        <v>3</v>
      </c>
      <c r="CY1485" s="21">
        <v>0</v>
      </c>
      <c r="CZ1485" s="21">
        <v>0</v>
      </c>
      <c r="DA1485" s="21">
        <v>0</v>
      </c>
      <c r="DB1485" s="5">
        <v>0</v>
      </c>
      <c r="DD1485" s="8">
        <v>0</v>
      </c>
      <c r="DE1485" s="8">
        <v>0</v>
      </c>
      <c r="DF1485" s="8">
        <v>0</v>
      </c>
      <c r="DG1485" s="8">
        <v>0</v>
      </c>
      <c r="DH1485" s="8">
        <v>0</v>
      </c>
      <c r="DI1485" s="8">
        <v>0</v>
      </c>
      <c r="DJ1485" s="8">
        <v>0</v>
      </c>
      <c r="DK1485" s="8">
        <v>0</v>
      </c>
      <c r="DL1485" s="8">
        <v>0</v>
      </c>
      <c r="DM1485" s="8">
        <v>0</v>
      </c>
      <c r="DN1485" s="8">
        <v>0</v>
      </c>
      <c r="DO1485" s="8">
        <v>0</v>
      </c>
      <c r="DP1485" s="8">
        <v>0</v>
      </c>
      <c r="DQ1485" s="8">
        <v>0</v>
      </c>
      <c r="DR1485" s="8">
        <v>0</v>
      </c>
      <c r="DS1485" s="8">
        <v>0</v>
      </c>
      <c r="DT1485" s="8">
        <v>0</v>
      </c>
      <c r="DU1485" s="8">
        <v>0</v>
      </c>
      <c r="DV1485" s="8">
        <v>0</v>
      </c>
      <c r="DW1485" s="8">
        <v>0</v>
      </c>
      <c r="DX1485" s="8">
        <v>0</v>
      </c>
      <c r="DY1485" s="8">
        <v>0</v>
      </c>
      <c r="DZ1485" s="8">
        <v>0</v>
      </c>
      <c r="EA1485" s="8">
        <v>0</v>
      </c>
      <c r="EB1485" s="8">
        <v>0</v>
      </c>
      <c r="EC1485" s="8">
        <v>0</v>
      </c>
      <c r="ED1485" s="20">
        <v>0</v>
      </c>
      <c r="EF1485" s="9">
        <v>0</v>
      </c>
      <c r="EG1485" s="9">
        <v>0</v>
      </c>
      <c r="EH1485" s="9">
        <v>0</v>
      </c>
      <c r="EI1485" s="9">
        <v>0</v>
      </c>
      <c r="EJ1485" s="9">
        <v>0</v>
      </c>
      <c r="EK1485" s="9">
        <v>0</v>
      </c>
      <c r="EL1485" s="9">
        <v>0</v>
      </c>
      <c r="EM1485" s="9">
        <v>0</v>
      </c>
      <c r="EN1485" s="9">
        <v>0</v>
      </c>
      <c r="EO1485" s="9">
        <v>0</v>
      </c>
      <c r="EP1485" s="9">
        <v>0</v>
      </c>
      <c r="EQ1485" s="9">
        <v>0</v>
      </c>
      <c r="ER1485" s="9">
        <v>0</v>
      </c>
      <c r="ES1485" s="9">
        <v>0</v>
      </c>
      <c r="ET1485" s="9">
        <v>0</v>
      </c>
      <c r="EU1485" s="9">
        <v>0</v>
      </c>
      <c r="EV1485" s="9">
        <v>0</v>
      </c>
      <c r="EW1485" s="9">
        <v>0</v>
      </c>
      <c r="EX1485" s="9">
        <v>0</v>
      </c>
      <c r="EY1485" s="9">
        <v>0</v>
      </c>
      <c r="EZ1485" s="9">
        <v>0</v>
      </c>
      <c r="FA1485" s="9">
        <v>0</v>
      </c>
      <c r="FB1485" s="9">
        <v>0</v>
      </c>
      <c r="FC1485" s="9">
        <v>0</v>
      </c>
      <c r="FD1485" s="9">
        <v>0</v>
      </c>
      <c r="FE1485" s="9">
        <v>0</v>
      </c>
      <c r="FF1485">
        <v>0</v>
      </c>
    </row>
    <row r="1486" spans="1:162" x14ac:dyDescent="0.2">
      <c r="A1486" t="s">
        <v>2358</v>
      </c>
      <c r="B1486" t="e">
        <v>#N/A</v>
      </c>
      <c r="C1486" t="s">
        <v>3</v>
      </c>
      <c r="D1486" s="1">
        <v>0</v>
      </c>
      <c r="E1486" s="1">
        <v>5</v>
      </c>
      <c r="F1486" s="4">
        <v>0</v>
      </c>
      <c r="G1486" s="4">
        <v>0</v>
      </c>
      <c r="H1486" s="5">
        <v>5</v>
      </c>
      <c r="I1486">
        <v>5</v>
      </c>
      <c r="J1486" s="4">
        <v>0</v>
      </c>
      <c r="K1486">
        <v>0</v>
      </c>
      <c r="L1486" s="5">
        <v>5</v>
      </c>
      <c r="M1486">
        <v>5</v>
      </c>
      <c r="N1486" s="4">
        <v>0</v>
      </c>
      <c r="O1486">
        <v>0</v>
      </c>
      <c r="P1486" s="5">
        <v>5</v>
      </c>
      <c r="Q1486">
        <v>5</v>
      </c>
      <c r="R1486" s="4">
        <v>0</v>
      </c>
      <c r="S1486">
        <v>0</v>
      </c>
      <c r="T1486" s="5">
        <v>5</v>
      </c>
      <c r="U1486">
        <v>5</v>
      </c>
      <c r="V1486" s="4">
        <v>0</v>
      </c>
      <c r="W1486">
        <v>0</v>
      </c>
      <c r="X1486" s="5">
        <v>5</v>
      </c>
      <c r="Y1486">
        <v>5</v>
      </c>
      <c r="Z1486" s="4">
        <v>0</v>
      </c>
      <c r="AA1486">
        <v>0</v>
      </c>
      <c r="AB1486" s="5">
        <v>5</v>
      </c>
      <c r="AD1486">
        <v>0</v>
      </c>
      <c r="AE1486">
        <v>5</v>
      </c>
      <c r="AF1486" s="4">
        <v>0</v>
      </c>
      <c r="AG1486">
        <v>0</v>
      </c>
      <c r="AH1486" s="5">
        <v>5</v>
      </c>
      <c r="AI1486">
        <v>5</v>
      </c>
      <c r="AJ1486" s="4">
        <v>0</v>
      </c>
      <c r="AK1486">
        <v>0</v>
      </c>
      <c r="AL1486" s="5">
        <v>5</v>
      </c>
      <c r="AM1486">
        <v>5</v>
      </c>
      <c r="AN1486" s="4">
        <v>0</v>
      </c>
      <c r="AO1486">
        <v>0</v>
      </c>
      <c r="AP1486" s="5">
        <v>5</v>
      </c>
      <c r="AQ1486">
        <v>5</v>
      </c>
      <c r="AR1486" s="4">
        <v>0</v>
      </c>
      <c r="AS1486">
        <v>0</v>
      </c>
      <c r="AT1486" s="5">
        <v>5</v>
      </c>
      <c r="AU1486">
        <v>5</v>
      </c>
      <c r="AV1486" s="4">
        <v>0</v>
      </c>
      <c r="AW1486">
        <v>0</v>
      </c>
      <c r="AX1486" s="5">
        <v>5</v>
      </c>
      <c r="AY1486">
        <v>5</v>
      </c>
      <c r="AZ1486" s="4">
        <v>0</v>
      </c>
      <c r="BA1486">
        <v>0</v>
      </c>
      <c r="BB1486" s="5">
        <v>5</v>
      </c>
      <c r="BD1486">
        <v>0</v>
      </c>
      <c r="BE1486">
        <v>5</v>
      </c>
      <c r="BF1486" s="4">
        <v>0</v>
      </c>
      <c r="BG1486">
        <v>0</v>
      </c>
      <c r="BH1486" s="5">
        <v>5</v>
      </c>
      <c r="BI1486">
        <v>5</v>
      </c>
      <c r="BJ1486" s="4">
        <v>0</v>
      </c>
      <c r="BK1486">
        <v>0</v>
      </c>
      <c r="BL1486" s="5">
        <v>5</v>
      </c>
      <c r="BM1486">
        <v>5</v>
      </c>
      <c r="BN1486" s="4">
        <v>0</v>
      </c>
      <c r="BO1486">
        <v>0</v>
      </c>
      <c r="BP1486" s="5">
        <v>5</v>
      </c>
      <c r="BQ1486">
        <v>5</v>
      </c>
      <c r="BR1486" s="4">
        <v>0</v>
      </c>
      <c r="BS1486">
        <v>0</v>
      </c>
      <c r="BT1486" s="5">
        <v>5</v>
      </c>
      <c r="BU1486">
        <v>5</v>
      </c>
      <c r="BV1486" s="4">
        <v>0</v>
      </c>
      <c r="BW1486">
        <v>0</v>
      </c>
      <c r="BX1486" s="5">
        <v>5</v>
      </c>
      <c r="BY1486">
        <v>5</v>
      </c>
      <c r="BZ1486" s="4">
        <v>0</v>
      </c>
      <c r="CA1486">
        <v>0</v>
      </c>
      <c r="CB1486" s="5">
        <v>5</v>
      </c>
      <c r="CD1486">
        <v>5</v>
      </c>
      <c r="CE1486">
        <v>5</v>
      </c>
      <c r="CF1486" s="4">
        <v>0</v>
      </c>
      <c r="CG1486">
        <v>0</v>
      </c>
      <c r="CH1486" s="5">
        <v>5</v>
      </c>
      <c r="CI1486">
        <v>5</v>
      </c>
      <c r="CJ1486" s="4">
        <v>0</v>
      </c>
      <c r="CK1486">
        <v>0</v>
      </c>
      <c r="CL1486" s="5">
        <v>5</v>
      </c>
      <c r="CM1486">
        <v>5</v>
      </c>
      <c r="CN1486" s="4">
        <v>0</v>
      </c>
      <c r="CO1486">
        <v>0</v>
      </c>
      <c r="CP1486" s="5">
        <v>5</v>
      </c>
      <c r="CQ1486">
        <v>5</v>
      </c>
      <c r="CR1486" s="4">
        <v>0</v>
      </c>
      <c r="CS1486">
        <v>0</v>
      </c>
      <c r="CT1486" s="5">
        <v>5</v>
      </c>
      <c r="CU1486">
        <v>5</v>
      </c>
      <c r="CV1486" s="4">
        <v>0</v>
      </c>
      <c r="CW1486">
        <v>0</v>
      </c>
      <c r="CX1486" s="5">
        <v>5</v>
      </c>
      <c r="CY1486" s="21">
        <v>0</v>
      </c>
      <c r="CZ1486" s="21">
        <v>0</v>
      </c>
      <c r="DA1486" s="21">
        <v>0</v>
      </c>
      <c r="DB1486" s="5">
        <v>0</v>
      </c>
      <c r="DD1486" s="8">
        <v>0</v>
      </c>
      <c r="DE1486" s="8">
        <v>0</v>
      </c>
      <c r="DF1486" s="8">
        <v>0</v>
      </c>
      <c r="DG1486" s="8">
        <v>0</v>
      </c>
      <c r="DH1486" s="8">
        <v>0</v>
      </c>
      <c r="DI1486" s="8">
        <v>0</v>
      </c>
      <c r="DJ1486" s="8">
        <v>0</v>
      </c>
      <c r="DK1486" s="8">
        <v>0</v>
      </c>
      <c r="DL1486" s="8">
        <v>0</v>
      </c>
      <c r="DM1486" s="8">
        <v>0</v>
      </c>
      <c r="DN1486" s="8">
        <v>0</v>
      </c>
      <c r="DO1486" s="8">
        <v>0</v>
      </c>
      <c r="DP1486" s="8">
        <v>0</v>
      </c>
      <c r="DQ1486" s="8">
        <v>0</v>
      </c>
      <c r="DR1486" s="8">
        <v>0</v>
      </c>
      <c r="DS1486" s="8">
        <v>0</v>
      </c>
      <c r="DT1486" s="8">
        <v>0</v>
      </c>
      <c r="DU1486" s="8">
        <v>0</v>
      </c>
      <c r="DV1486" s="8">
        <v>0</v>
      </c>
      <c r="DW1486" s="8">
        <v>0</v>
      </c>
      <c r="DX1486" s="8">
        <v>0</v>
      </c>
      <c r="DY1486" s="8">
        <v>0</v>
      </c>
      <c r="DZ1486" s="8">
        <v>0</v>
      </c>
      <c r="EA1486" s="8">
        <v>0</v>
      </c>
      <c r="EB1486" s="8">
        <v>0</v>
      </c>
      <c r="EC1486" s="8">
        <v>0</v>
      </c>
      <c r="ED1486" s="20">
        <v>0</v>
      </c>
      <c r="EF1486" s="9">
        <v>0</v>
      </c>
      <c r="EG1486" s="9">
        <v>0</v>
      </c>
      <c r="EH1486" s="9">
        <v>0</v>
      </c>
      <c r="EI1486" s="9">
        <v>0</v>
      </c>
      <c r="EJ1486" s="9">
        <v>0</v>
      </c>
      <c r="EK1486" s="9">
        <v>0</v>
      </c>
      <c r="EL1486" s="9">
        <v>0</v>
      </c>
      <c r="EM1486" s="9">
        <v>0</v>
      </c>
      <c r="EN1486" s="9">
        <v>0</v>
      </c>
      <c r="EO1486" s="9">
        <v>0</v>
      </c>
      <c r="EP1486" s="9">
        <v>0</v>
      </c>
      <c r="EQ1486" s="9">
        <v>0</v>
      </c>
      <c r="ER1486" s="9">
        <v>0</v>
      </c>
      <c r="ES1486" s="9">
        <v>0</v>
      </c>
      <c r="ET1486" s="9">
        <v>0</v>
      </c>
      <c r="EU1486" s="9">
        <v>0</v>
      </c>
      <c r="EV1486" s="9">
        <v>0</v>
      </c>
      <c r="EW1486" s="9">
        <v>0</v>
      </c>
      <c r="EX1486" s="9">
        <v>0</v>
      </c>
      <c r="EY1486" s="9">
        <v>0</v>
      </c>
      <c r="EZ1486" s="9">
        <v>0</v>
      </c>
      <c r="FA1486" s="9">
        <v>0</v>
      </c>
      <c r="FB1486" s="9">
        <v>0</v>
      </c>
      <c r="FC1486" s="9">
        <v>0</v>
      </c>
      <c r="FD1486" s="9">
        <v>0</v>
      </c>
      <c r="FE1486" s="9">
        <v>0</v>
      </c>
      <c r="FF1486">
        <v>0</v>
      </c>
    </row>
    <row r="1487" spans="1:162" x14ac:dyDescent="0.2">
      <c r="A1487" t="s">
        <v>2359</v>
      </c>
      <c r="B1487" t="e">
        <v>#N/A</v>
      </c>
      <c r="C1487" t="s">
        <v>3</v>
      </c>
      <c r="D1487" s="1">
        <v>0</v>
      </c>
      <c r="E1487" s="1">
        <v>0</v>
      </c>
      <c r="F1487" s="4">
        <v>0</v>
      </c>
      <c r="G1487" s="4">
        <v>0</v>
      </c>
      <c r="H1487" s="5">
        <v>0</v>
      </c>
      <c r="I1487">
        <v>0</v>
      </c>
      <c r="J1487" s="4">
        <v>0</v>
      </c>
      <c r="K1487">
        <v>0</v>
      </c>
      <c r="L1487" s="5">
        <v>0</v>
      </c>
      <c r="M1487">
        <v>0</v>
      </c>
      <c r="N1487" s="4">
        <v>0</v>
      </c>
      <c r="O1487">
        <v>0</v>
      </c>
      <c r="P1487" s="5">
        <v>0</v>
      </c>
      <c r="Q1487">
        <v>0</v>
      </c>
      <c r="R1487" s="4">
        <v>0</v>
      </c>
      <c r="S1487">
        <v>0</v>
      </c>
      <c r="T1487" s="5">
        <v>0</v>
      </c>
      <c r="U1487">
        <v>3</v>
      </c>
      <c r="V1487" s="4">
        <v>0</v>
      </c>
      <c r="W1487">
        <v>0</v>
      </c>
      <c r="X1487" s="5">
        <v>3</v>
      </c>
      <c r="Y1487">
        <v>3</v>
      </c>
      <c r="Z1487" s="4">
        <v>0</v>
      </c>
      <c r="AA1487">
        <v>0</v>
      </c>
      <c r="AB1487" s="5">
        <v>3</v>
      </c>
      <c r="AD1487">
        <v>0</v>
      </c>
      <c r="AE1487">
        <v>0</v>
      </c>
      <c r="AF1487" s="4">
        <v>0</v>
      </c>
      <c r="AG1487">
        <v>0</v>
      </c>
      <c r="AH1487" s="5">
        <v>0</v>
      </c>
      <c r="AI1487">
        <v>0</v>
      </c>
      <c r="AJ1487" s="4">
        <v>0</v>
      </c>
      <c r="AK1487">
        <v>0</v>
      </c>
      <c r="AL1487" s="5">
        <v>0</v>
      </c>
      <c r="AM1487">
        <v>0</v>
      </c>
      <c r="AN1487" s="4">
        <v>0</v>
      </c>
      <c r="AO1487">
        <v>0</v>
      </c>
      <c r="AP1487" s="5">
        <v>0</v>
      </c>
      <c r="AQ1487">
        <v>0</v>
      </c>
      <c r="AR1487" s="4">
        <v>0</v>
      </c>
      <c r="AS1487">
        <v>0</v>
      </c>
      <c r="AT1487" s="5">
        <v>0</v>
      </c>
      <c r="AU1487">
        <v>3</v>
      </c>
      <c r="AV1487" s="4">
        <v>0</v>
      </c>
      <c r="AW1487">
        <v>0</v>
      </c>
      <c r="AX1487" s="5">
        <v>3</v>
      </c>
      <c r="AY1487">
        <v>3</v>
      </c>
      <c r="AZ1487" s="4">
        <v>0</v>
      </c>
      <c r="BA1487">
        <v>0</v>
      </c>
      <c r="BB1487" s="5">
        <v>3</v>
      </c>
      <c r="BD1487">
        <v>0</v>
      </c>
      <c r="BE1487">
        <v>0</v>
      </c>
      <c r="BF1487" s="4">
        <v>0</v>
      </c>
      <c r="BG1487">
        <v>0</v>
      </c>
      <c r="BH1487" s="5">
        <v>0</v>
      </c>
      <c r="BI1487">
        <v>0</v>
      </c>
      <c r="BJ1487" s="4">
        <v>0</v>
      </c>
      <c r="BK1487">
        <v>0</v>
      </c>
      <c r="BL1487" s="5">
        <v>0</v>
      </c>
      <c r="BM1487">
        <v>0</v>
      </c>
      <c r="BN1487" s="4">
        <v>0</v>
      </c>
      <c r="BO1487">
        <v>0</v>
      </c>
      <c r="BP1487" s="5">
        <v>0</v>
      </c>
      <c r="BQ1487">
        <v>0</v>
      </c>
      <c r="BR1487" s="4">
        <v>0</v>
      </c>
      <c r="BS1487">
        <v>0</v>
      </c>
      <c r="BT1487" s="5">
        <v>0</v>
      </c>
      <c r="BU1487">
        <v>3</v>
      </c>
      <c r="BV1487" s="4">
        <v>0</v>
      </c>
      <c r="BW1487">
        <v>0</v>
      </c>
      <c r="BX1487" s="5">
        <v>3</v>
      </c>
      <c r="BY1487">
        <v>3</v>
      </c>
      <c r="BZ1487" s="4">
        <v>0</v>
      </c>
      <c r="CA1487">
        <v>0</v>
      </c>
      <c r="CB1487" s="5">
        <v>3</v>
      </c>
      <c r="CD1487">
        <v>0</v>
      </c>
      <c r="CE1487">
        <v>0</v>
      </c>
      <c r="CF1487" s="4">
        <v>0</v>
      </c>
      <c r="CG1487">
        <v>0</v>
      </c>
      <c r="CH1487" s="5">
        <v>0</v>
      </c>
      <c r="CI1487">
        <v>0</v>
      </c>
      <c r="CJ1487" s="4">
        <v>0</v>
      </c>
      <c r="CK1487">
        <v>0</v>
      </c>
      <c r="CL1487" s="5">
        <v>0</v>
      </c>
      <c r="CM1487">
        <v>0</v>
      </c>
      <c r="CN1487" s="4">
        <v>0</v>
      </c>
      <c r="CO1487">
        <v>0</v>
      </c>
      <c r="CP1487" s="5">
        <v>0</v>
      </c>
      <c r="CQ1487">
        <v>0</v>
      </c>
      <c r="CR1487" s="4">
        <v>0</v>
      </c>
      <c r="CS1487">
        <v>0</v>
      </c>
      <c r="CT1487" s="5">
        <v>0</v>
      </c>
      <c r="CU1487">
        <v>3</v>
      </c>
      <c r="CV1487" s="4">
        <v>0</v>
      </c>
      <c r="CW1487">
        <v>0</v>
      </c>
      <c r="CX1487" s="5">
        <v>3</v>
      </c>
      <c r="CY1487" s="21">
        <v>0</v>
      </c>
      <c r="CZ1487" s="21">
        <v>0</v>
      </c>
      <c r="DA1487" s="21">
        <v>0</v>
      </c>
      <c r="DB1487" s="5">
        <v>0</v>
      </c>
      <c r="DD1487" s="8">
        <v>0</v>
      </c>
      <c r="DE1487" s="8">
        <v>0</v>
      </c>
      <c r="DF1487" s="8">
        <v>0</v>
      </c>
      <c r="DG1487" s="8">
        <v>0</v>
      </c>
      <c r="DH1487" s="8">
        <v>0</v>
      </c>
      <c r="DI1487" s="8">
        <v>0</v>
      </c>
      <c r="DJ1487" s="8">
        <v>0</v>
      </c>
      <c r="DK1487" s="8">
        <v>0</v>
      </c>
      <c r="DL1487" s="8">
        <v>0</v>
      </c>
      <c r="DM1487" s="8">
        <v>0</v>
      </c>
      <c r="DN1487" s="8">
        <v>0</v>
      </c>
      <c r="DO1487" s="8">
        <v>0</v>
      </c>
      <c r="DP1487" s="8">
        <v>0</v>
      </c>
      <c r="DQ1487" s="8">
        <v>0</v>
      </c>
      <c r="DR1487" s="8">
        <v>0</v>
      </c>
      <c r="DS1487" s="8">
        <v>0</v>
      </c>
      <c r="DT1487" s="8">
        <v>0</v>
      </c>
      <c r="DU1487" s="8">
        <v>0</v>
      </c>
      <c r="DV1487" s="8">
        <v>0</v>
      </c>
      <c r="DW1487" s="8">
        <v>0</v>
      </c>
      <c r="DX1487" s="8">
        <v>0</v>
      </c>
      <c r="DY1487" s="8">
        <v>0</v>
      </c>
      <c r="DZ1487" s="8">
        <v>0</v>
      </c>
      <c r="EA1487" s="8">
        <v>0</v>
      </c>
      <c r="EB1487" s="8">
        <v>0</v>
      </c>
      <c r="EC1487" s="8">
        <v>0</v>
      </c>
      <c r="ED1487" s="20">
        <v>0</v>
      </c>
      <c r="EF1487" s="9">
        <v>0</v>
      </c>
      <c r="EG1487" s="9">
        <v>0</v>
      </c>
      <c r="EH1487" s="9">
        <v>0</v>
      </c>
      <c r="EI1487" s="9">
        <v>0</v>
      </c>
      <c r="EJ1487" s="9">
        <v>0</v>
      </c>
      <c r="EK1487" s="9">
        <v>0</v>
      </c>
      <c r="EL1487" s="9">
        <v>0</v>
      </c>
      <c r="EM1487" s="9">
        <v>0</v>
      </c>
      <c r="EN1487" s="9">
        <v>0</v>
      </c>
      <c r="EO1487" s="9">
        <v>0</v>
      </c>
      <c r="EP1487" s="9">
        <v>0</v>
      </c>
      <c r="EQ1487" s="9">
        <v>0</v>
      </c>
      <c r="ER1487" s="9">
        <v>0</v>
      </c>
      <c r="ES1487" s="9">
        <v>0</v>
      </c>
      <c r="ET1487" s="9">
        <v>0</v>
      </c>
      <c r="EU1487" s="9">
        <v>0</v>
      </c>
      <c r="EV1487" s="9">
        <v>0</v>
      </c>
      <c r="EW1487" s="9">
        <v>0</v>
      </c>
      <c r="EX1487" s="9">
        <v>0</v>
      </c>
      <c r="EY1487" s="9">
        <v>0</v>
      </c>
      <c r="EZ1487" s="9">
        <v>0</v>
      </c>
      <c r="FA1487" s="9">
        <v>0</v>
      </c>
      <c r="FB1487" s="9">
        <v>0</v>
      </c>
      <c r="FC1487" s="9">
        <v>0</v>
      </c>
      <c r="FD1487" s="9">
        <v>0</v>
      </c>
      <c r="FE1487" s="9">
        <v>0</v>
      </c>
      <c r="FF1487">
        <v>0</v>
      </c>
    </row>
    <row r="1488" spans="1:162" x14ac:dyDescent="0.2">
      <c r="A1488" t="s">
        <v>1834</v>
      </c>
      <c r="B1488" t="s">
        <v>3863</v>
      </c>
      <c r="C1488" t="s">
        <v>4599</v>
      </c>
      <c r="D1488" s="1">
        <v>0</v>
      </c>
      <c r="E1488" s="1">
        <v>0</v>
      </c>
      <c r="F1488" s="4">
        <v>0</v>
      </c>
      <c r="G1488" s="4">
        <v>0</v>
      </c>
      <c r="H1488" s="5">
        <v>0</v>
      </c>
      <c r="I1488">
        <v>0</v>
      </c>
      <c r="J1488" s="4">
        <v>0</v>
      </c>
      <c r="K1488">
        <v>0</v>
      </c>
      <c r="L1488" s="5">
        <v>0</v>
      </c>
      <c r="M1488">
        <v>0</v>
      </c>
      <c r="N1488" s="4">
        <v>0</v>
      </c>
      <c r="O1488">
        <v>0</v>
      </c>
      <c r="P1488" s="5">
        <v>0</v>
      </c>
      <c r="Q1488">
        <v>0</v>
      </c>
      <c r="R1488" s="4">
        <v>0</v>
      </c>
      <c r="S1488">
        <v>0</v>
      </c>
      <c r="T1488" s="5">
        <v>0</v>
      </c>
      <c r="U1488">
        <v>6</v>
      </c>
      <c r="V1488" s="4">
        <v>0</v>
      </c>
      <c r="W1488">
        <v>0</v>
      </c>
      <c r="X1488" s="5">
        <v>6</v>
      </c>
      <c r="Y1488">
        <v>6</v>
      </c>
      <c r="Z1488" s="4">
        <v>0</v>
      </c>
      <c r="AA1488">
        <v>0</v>
      </c>
      <c r="AB1488" s="5">
        <v>6</v>
      </c>
      <c r="AD1488">
        <v>0</v>
      </c>
      <c r="AE1488">
        <v>0</v>
      </c>
      <c r="AF1488" s="4">
        <v>0</v>
      </c>
      <c r="AG1488">
        <v>0</v>
      </c>
      <c r="AH1488" s="5">
        <v>0</v>
      </c>
      <c r="AI1488">
        <v>0</v>
      </c>
      <c r="AJ1488" s="4">
        <v>0</v>
      </c>
      <c r="AK1488">
        <v>0</v>
      </c>
      <c r="AL1488" s="5">
        <v>0</v>
      </c>
      <c r="AM1488">
        <v>0</v>
      </c>
      <c r="AN1488" s="4">
        <v>0</v>
      </c>
      <c r="AO1488">
        <v>0</v>
      </c>
      <c r="AP1488" s="5">
        <v>0</v>
      </c>
      <c r="AQ1488">
        <v>0</v>
      </c>
      <c r="AR1488" s="4">
        <v>0</v>
      </c>
      <c r="AS1488">
        <v>0</v>
      </c>
      <c r="AT1488" s="5">
        <v>0</v>
      </c>
      <c r="AU1488">
        <v>6</v>
      </c>
      <c r="AV1488" s="4">
        <v>0</v>
      </c>
      <c r="AW1488">
        <v>0</v>
      </c>
      <c r="AX1488" s="5">
        <v>6</v>
      </c>
      <c r="AY1488">
        <v>6</v>
      </c>
      <c r="AZ1488" s="4">
        <v>0</v>
      </c>
      <c r="BA1488">
        <v>0</v>
      </c>
      <c r="BB1488" s="5">
        <v>6</v>
      </c>
      <c r="BD1488">
        <v>0</v>
      </c>
      <c r="BE1488">
        <v>0</v>
      </c>
      <c r="BF1488" s="4">
        <v>0</v>
      </c>
      <c r="BG1488">
        <v>0</v>
      </c>
      <c r="BH1488" s="5">
        <v>0</v>
      </c>
      <c r="BI1488">
        <v>0</v>
      </c>
      <c r="BJ1488" s="4">
        <v>0</v>
      </c>
      <c r="BK1488">
        <v>0</v>
      </c>
      <c r="BL1488" s="5">
        <v>0</v>
      </c>
      <c r="BM1488">
        <v>0</v>
      </c>
      <c r="BN1488" s="4">
        <v>0</v>
      </c>
      <c r="BO1488">
        <v>0</v>
      </c>
      <c r="BP1488" s="5">
        <v>0</v>
      </c>
      <c r="BQ1488">
        <v>0</v>
      </c>
      <c r="BR1488" s="4">
        <v>0</v>
      </c>
      <c r="BS1488">
        <v>0</v>
      </c>
      <c r="BT1488" s="5">
        <v>0</v>
      </c>
      <c r="BU1488">
        <v>6</v>
      </c>
      <c r="BV1488" s="4">
        <v>0</v>
      </c>
      <c r="BW1488">
        <v>0</v>
      </c>
      <c r="BX1488" s="5">
        <v>6</v>
      </c>
      <c r="BY1488">
        <v>6</v>
      </c>
      <c r="BZ1488" s="4">
        <v>0</v>
      </c>
      <c r="CA1488">
        <v>0</v>
      </c>
      <c r="CB1488" s="5">
        <v>6</v>
      </c>
      <c r="CD1488">
        <v>0</v>
      </c>
      <c r="CE1488">
        <v>0</v>
      </c>
      <c r="CF1488" s="4">
        <v>0</v>
      </c>
      <c r="CG1488">
        <v>0</v>
      </c>
      <c r="CH1488" s="5">
        <v>0</v>
      </c>
      <c r="CI1488">
        <v>0</v>
      </c>
      <c r="CJ1488" s="4">
        <v>0</v>
      </c>
      <c r="CK1488">
        <v>0</v>
      </c>
      <c r="CL1488" s="5">
        <v>0</v>
      </c>
      <c r="CM1488">
        <v>0</v>
      </c>
      <c r="CN1488" s="4">
        <v>0</v>
      </c>
      <c r="CO1488">
        <v>0</v>
      </c>
      <c r="CP1488" s="5">
        <v>0</v>
      </c>
      <c r="CQ1488">
        <v>0</v>
      </c>
      <c r="CR1488" s="4">
        <v>0</v>
      </c>
      <c r="CS1488">
        <v>0</v>
      </c>
      <c r="CT1488" s="5">
        <v>0</v>
      </c>
      <c r="CU1488">
        <v>6</v>
      </c>
      <c r="CV1488" s="4">
        <v>0</v>
      </c>
      <c r="CW1488">
        <v>0</v>
      </c>
      <c r="CX1488" s="5">
        <v>6</v>
      </c>
      <c r="CY1488" s="21">
        <v>0</v>
      </c>
      <c r="CZ1488" s="21">
        <v>0</v>
      </c>
      <c r="DA1488" s="21">
        <v>0</v>
      </c>
      <c r="DB1488" s="5">
        <v>0</v>
      </c>
      <c r="DD1488" s="8">
        <v>0</v>
      </c>
      <c r="DE1488" s="8">
        <v>0</v>
      </c>
      <c r="DF1488" s="8">
        <v>0</v>
      </c>
      <c r="DG1488" s="8">
        <v>0</v>
      </c>
      <c r="DH1488" s="8">
        <v>0</v>
      </c>
      <c r="DI1488" s="8">
        <v>0</v>
      </c>
      <c r="DJ1488" s="8">
        <v>0</v>
      </c>
      <c r="DK1488" s="8">
        <v>0</v>
      </c>
      <c r="DL1488" s="8">
        <v>0</v>
      </c>
      <c r="DM1488" s="8">
        <v>0</v>
      </c>
      <c r="DN1488" s="8">
        <v>0</v>
      </c>
      <c r="DO1488" s="8">
        <v>0</v>
      </c>
      <c r="DP1488" s="8">
        <v>0</v>
      </c>
      <c r="DQ1488" s="8">
        <v>0</v>
      </c>
      <c r="DR1488" s="8">
        <v>0</v>
      </c>
      <c r="DS1488" s="8">
        <v>0</v>
      </c>
      <c r="DT1488" s="8">
        <v>0</v>
      </c>
      <c r="DU1488" s="8">
        <v>0</v>
      </c>
      <c r="DV1488" s="8">
        <v>0</v>
      </c>
      <c r="DW1488" s="8">
        <v>0</v>
      </c>
      <c r="DX1488" s="8">
        <v>0</v>
      </c>
      <c r="DY1488" s="8">
        <v>0</v>
      </c>
      <c r="DZ1488" s="8">
        <v>0</v>
      </c>
      <c r="EA1488" s="8">
        <v>0</v>
      </c>
      <c r="EB1488" s="8">
        <v>0</v>
      </c>
      <c r="EC1488" s="8">
        <v>0</v>
      </c>
      <c r="ED1488" s="20">
        <v>0</v>
      </c>
      <c r="EF1488" s="9">
        <v>0</v>
      </c>
      <c r="EG1488" s="9">
        <v>0</v>
      </c>
      <c r="EH1488" s="9">
        <v>0</v>
      </c>
      <c r="EI1488" s="9">
        <v>0</v>
      </c>
      <c r="EJ1488" s="9">
        <v>0</v>
      </c>
      <c r="EK1488" s="9">
        <v>0</v>
      </c>
      <c r="EL1488" s="9">
        <v>0</v>
      </c>
      <c r="EM1488" s="9">
        <v>0</v>
      </c>
      <c r="EN1488" s="9">
        <v>0</v>
      </c>
      <c r="EO1488" s="9">
        <v>0</v>
      </c>
      <c r="EP1488" s="9">
        <v>0</v>
      </c>
      <c r="EQ1488" s="9">
        <v>0</v>
      </c>
      <c r="ER1488" s="9">
        <v>0</v>
      </c>
      <c r="ES1488" s="9">
        <v>0</v>
      </c>
      <c r="ET1488" s="9">
        <v>0</v>
      </c>
      <c r="EU1488" s="9">
        <v>0</v>
      </c>
      <c r="EV1488" s="9">
        <v>0</v>
      </c>
      <c r="EW1488" s="9">
        <v>0</v>
      </c>
      <c r="EX1488" s="9">
        <v>0</v>
      </c>
      <c r="EY1488" s="9">
        <v>0</v>
      </c>
      <c r="EZ1488" s="9">
        <v>0</v>
      </c>
      <c r="FA1488" s="9">
        <v>0</v>
      </c>
      <c r="FB1488" s="9">
        <v>0</v>
      </c>
      <c r="FC1488" s="9">
        <v>0</v>
      </c>
      <c r="FD1488" s="9">
        <v>0</v>
      </c>
      <c r="FE1488" s="9">
        <v>0</v>
      </c>
      <c r="FF1488">
        <v>0</v>
      </c>
    </row>
    <row r="1489" spans="1:162" x14ac:dyDescent="0.2">
      <c r="A1489" t="s">
        <v>1832</v>
      </c>
      <c r="B1489" t="s">
        <v>3864</v>
      </c>
      <c r="C1489" t="s">
        <v>4599</v>
      </c>
      <c r="D1489" s="1">
        <v>0</v>
      </c>
      <c r="E1489" s="1">
        <v>0</v>
      </c>
      <c r="F1489" s="4">
        <v>0</v>
      </c>
      <c r="G1489" s="4">
        <v>0</v>
      </c>
      <c r="H1489" s="5">
        <v>0</v>
      </c>
      <c r="I1489">
        <v>0</v>
      </c>
      <c r="J1489" s="4">
        <v>0</v>
      </c>
      <c r="K1489">
        <v>0</v>
      </c>
      <c r="L1489" s="5">
        <v>0</v>
      </c>
      <c r="M1489">
        <v>0</v>
      </c>
      <c r="N1489" s="4">
        <v>0</v>
      </c>
      <c r="O1489">
        <v>0</v>
      </c>
      <c r="P1489" s="5">
        <v>0</v>
      </c>
      <c r="Q1489">
        <v>0</v>
      </c>
      <c r="R1489" s="4">
        <v>0</v>
      </c>
      <c r="S1489">
        <v>0</v>
      </c>
      <c r="T1489" s="5">
        <v>0</v>
      </c>
      <c r="U1489">
        <v>6</v>
      </c>
      <c r="V1489" s="4">
        <v>0</v>
      </c>
      <c r="W1489">
        <v>0</v>
      </c>
      <c r="X1489" s="5">
        <v>6</v>
      </c>
      <c r="Y1489">
        <v>6</v>
      </c>
      <c r="Z1489" s="4">
        <v>0</v>
      </c>
      <c r="AA1489">
        <v>0</v>
      </c>
      <c r="AB1489" s="5">
        <v>6</v>
      </c>
      <c r="AD1489">
        <v>0</v>
      </c>
      <c r="AE1489">
        <v>0</v>
      </c>
      <c r="AF1489" s="4">
        <v>0</v>
      </c>
      <c r="AG1489">
        <v>0</v>
      </c>
      <c r="AH1489" s="5">
        <v>0</v>
      </c>
      <c r="AI1489">
        <v>0</v>
      </c>
      <c r="AJ1489" s="4">
        <v>0</v>
      </c>
      <c r="AK1489">
        <v>0</v>
      </c>
      <c r="AL1489" s="5">
        <v>0</v>
      </c>
      <c r="AM1489">
        <v>0</v>
      </c>
      <c r="AN1489" s="4">
        <v>0</v>
      </c>
      <c r="AO1489">
        <v>0</v>
      </c>
      <c r="AP1489" s="5">
        <v>0</v>
      </c>
      <c r="AQ1489">
        <v>0</v>
      </c>
      <c r="AR1489" s="4">
        <v>0</v>
      </c>
      <c r="AS1489">
        <v>0</v>
      </c>
      <c r="AT1489" s="5">
        <v>0</v>
      </c>
      <c r="AU1489">
        <v>6</v>
      </c>
      <c r="AV1489" s="4">
        <v>0</v>
      </c>
      <c r="AW1489">
        <v>0</v>
      </c>
      <c r="AX1489" s="5">
        <v>6</v>
      </c>
      <c r="AY1489">
        <v>6</v>
      </c>
      <c r="AZ1489" s="4">
        <v>0</v>
      </c>
      <c r="BA1489">
        <v>0</v>
      </c>
      <c r="BB1489" s="5">
        <v>6</v>
      </c>
      <c r="BD1489">
        <v>0</v>
      </c>
      <c r="BE1489">
        <v>0</v>
      </c>
      <c r="BF1489" s="4">
        <v>0</v>
      </c>
      <c r="BG1489">
        <v>0</v>
      </c>
      <c r="BH1489" s="5">
        <v>0</v>
      </c>
      <c r="BI1489">
        <v>0</v>
      </c>
      <c r="BJ1489" s="4">
        <v>0</v>
      </c>
      <c r="BK1489">
        <v>0</v>
      </c>
      <c r="BL1489" s="5">
        <v>0</v>
      </c>
      <c r="BM1489">
        <v>0</v>
      </c>
      <c r="BN1489" s="4">
        <v>0</v>
      </c>
      <c r="BO1489">
        <v>0</v>
      </c>
      <c r="BP1489" s="5">
        <v>0</v>
      </c>
      <c r="BQ1489">
        <v>0</v>
      </c>
      <c r="BR1489" s="4">
        <v>0</v>
      </c>
      <c r="BS1489">
        <v>0</v>
      </c>
      <c r="BT1489" s="5">
        <v>0</v>
      </c>
      <c r="BU1489">
        <v>6</v>
      </c>
      <c r="BV1489" s="4">
        <v>0</v>
      </c>
      <c r="BW1489">
        <v>0</v>
      </c>
      <c r="BX1489" s="5">
        <v>6</v>
      </c>
      <c r="BY1489">
        <v>6</v>
      </c>
      <c r="BZ1489" s="4">
        <v>0</v>
      </c>
      <c r="CA1489">
        <v>0</v>
      </c>
      <c r="CB1489" s="5">
        <v>6</v>
      </c>
      <c r="CD1489">
        <v>0</v>
      </c>
      <c r="CE1489">
        <v>0</v>
      </c>
      <c r="CF1489" s="4">
        <v>0</v>
      </c>
      <c r="CG1489">
        <v>0</v>
      </c>
      <c r="CH1489" s="5">
        <v>0</v>
      </c>
      <c r="CI1489">
        <v>0</v>
      </c>
      <c r="CJ1489" s="4">
        <v>0</v>
      </c>
      <c r="CK1489">
        <v>0</v>
      </c>
      <c r="CL1489" s="5">
        <v>0</v>
      </c>
      <c r="CM1489">
        <v>0</v>
      </c>
      <c r="CN1489" s="4">
        <v>0</v>
      </c>
      <c r="CO1489">
        <v>0</v>
      </c>
      <c r="CP1489" s="5">
        <v>0</v>
      </c>
      <c r="CQ1489">
        <v>0</v>
      </c>
      <c r="CR1489" s="4">
        <v>0</v>
      </c>
      <c r="CS1489">
        <v>0</v>
      </c>
      <c r="CT1489" s="5">
        <v>0</v>
      </c>
      <c r="CU1489">
        <v>6</v>
      </c>
      <c r="CV1489" s="4">
        <v>0</v>
      </c>
      <c r="CW1489">
        <v>0</v>
      </c>
      <c r="CX1489" s="5">
        <v>6</v>
      </c>
      <c r="CY1489" s="21">
        <v>0</v>
      </c>
      <c r="CZ1489" s="21">
        <v>0</v>
      </c>
      <c r="DA1489" s="21">
        <v>0</v>
      </c>
      <c r="DB1489" s="5">
        <v>0</v>
      </c>
      <c r="DD1489" s="8">
        <v>0</v>
      </c>
      <c r="DE1489" s="8">
        <v>0</v>
      </c>
      <c r="DF1489" s="8">
        <v>0</v>
      </c>
      <c r="DG1489" s="8">
        <v>0</v>
      </c>
      <c r="DH1489" s="8">
        <v>0</v>
      </c>
      <c r="DI1489" s="8">
        <v>0</v>
      </c>
      <c r="DJ1489" s="8">
        <v>0</v>
      </c>
      <c r="DK1489" s="8">
        <v>0</v>
      </c>
      <c r="DL1489" s="8">
        <v>0</v>
      </c>
      <c r="DM1489" s="8">
        <v>0</v>
      </c>
      <c r="DN1489" s="8">
        <v>0</v>
      </c>
      <c r="DO1489" s="8">
        <v>0</v>
      </c>
      <c r="DP1489" s="8">
        <v>0</v>
      </c>
      <c r="DQ1489" s="8">
        <v>0</v>
      </c>
      <c r="DR1489" s="8">
        <v>0</v>
      </c>
      <c r="DS1489" s="8">
        <v>0</v>
      </c>
      <c r="DT1489" s="8">
        <v>0</v>
      </c>
      <c r="DU1489" s="8">
        <v>0</v>
      </c>
      <c r="DV1489" s="8">
        <v>0</v>
      </c>
      <c r="DW1489" s="8">
        <v>0</v>
      </c>
      <c r="DX1489" s="8">
        <v>0</v>
      </c>
      <c r="DY1489" s="8">
        <v>0</v>
      </c>
      <c r="DZ1489" s="8">
        <v>0</v>
      </c>
      <c r="EA1489" s="8">
        <v>0</v>
      </c>
      <c r="EB1489" s="8">
        <v>0</v>
      </c>
      <c r="EC1489" s="8">
        <v>0</v>
      </c>
      <c r="ED1489" s="20">
        <v>0</v>
      </c>
      <c r="EF1489" s="9">
        <v>0</v>
      </c>
      <c r="EG1489" s="9">
        <v>0</v>
      </c>
      <c r="EH1489" s="9">
        <v>0</v>
      </c>
      <c r="EI1489" s="9">
        <v>0</v>
      </c>
      <c r="EJ1489" s="9">
        <v>0</v>
      </c>
      <c r="EK1489" s="9">
        <v>0</v>
      </c>
      <c r="EL1489" s="9">
        <v>0</v>
      </c>
      <c r="EM1489" s="9">
        <v>0</v>
      </c>
      <c r="EN1489" s="9">
        <v>0</v>
      </c>
      <c r="EO1489" s="9">
        <v>0</v>
      </c>
      <c r="EP1489" s="9">
        <v>0</v>
      </c>
      <c r="EQ1489" s="9">
        <v>0</v>
      </c>
      <c r="ER1489" s="9">
        <v>0</v>
      </c>
      <c r="ES1489" s="9">
        <v>0</v>
      </c>
      <c r="ET1489" s="9">
        <v>0</v>
      </c>
      <c r="EU1489" s="9">
        <v>0</v>
      </c>
      <c r="EV1489" s="9">
        <v>0</v>
      </c>
      <c r="EW1489" s="9">
        <v>0</v>
      </c>
      <c r="EX1489" s="9">
        <v>0</v>
      </c>
      <c r="EY1489" s="9">
        <v>0</v>
      </c>
      <c r="EZ1489" s="9">
        <v>0</v>
      </c>
      <c r="FA1489" s="9">
        <v>0</v>
      </c>
      <c r="FB1489" s="9">
        <v>0</v>
      </c>
      <c r="FC1489" s="9">
        <v>0</v>
      </c>
      <c r="FD1489" s="9">
        <v>0</v>
      </c>
      <c r="FE1489" s="9">
        <v>0</v>
      </c>
      <c r="FF1489">
        <v>0</v>
      </c>
    </row>
    <row r="1490" spans="1:162" x14ac:dyDescent="0.2">
      <c r="A1490" t="s">
        <v>1840</v>
      </c>
      <c r="B1490" t="s">
        <v>3865</v>
      </c>
      <c r="C1490" t="s">
        <v>4599</v>
      </c>
      <c r="D1490" s="1">
        <v>0</v>
      </c>
      <c r="E1490" s="1">
        <v>0</v>
      </c>
      <c r="F1490" s="4">
        <v>0</v>
      </c>
      <c r="G1490" s="4">
        <v>0</v>
      </c>
      <c r="H1490" s="5">
        <v>0</v>
      </c>
      <c r="I1490">
        <v>0</v>
      </c>
      <c r="J1490" s="4">
        <v>0</v>
      </c>
      <c r="K1490">
        <v>0</v>
      </c>
      <c r="L1490" s="5">
        <v>0</v>
      </c>
      <c r="M1490">
        <v>0</v>
      </c>
      <c r="N1490" s="4">
        <v>0</v>
      </c>
      <c r="O1490">
        <v>0</v>
      </c>
      <c r="P1490" s="5">
        <v>0</v>
      </c>
      <c r="Q1490">
        <v>0</v>
      </c>
      <c r="R1490" s="4">
        <v>0</v>
      </c>
      <c r="S1490">
        <v>0</v>
      </c>
      <c r="T1490" s="5">
        <v>0</v>
      </c>
      <c r="U1490">
        <v>3</v>
      </c>
      <c r="V1490" s="4">
        <v>0</v>
      </c>
      <c r="W1490">
        <v>0</v>
      </c>
      <c r="X1490" s="5">
        <v>3</v>
      </c>
      <c r="Y1490">
        <v>3</v>
      </c>
      <c r="Z1490" s="4">
        <v>0</v>
      </c>
      <c r="AA1490">
        <v>0</v>
      </c>
      <c r="AB1490" s="5">
        <v>3</v>
      </c>
      <c r="AD1490">
        <v>0</v>
      </c>
      <c r="AE1490">
        <v>0</v>
      </c>
      <c r="AF1490" s="4">
        <v>0</v>
      </c>
      <c r="AG1490">
        <v>0</v>
      </c>
      <c r="AH1490" s="5">
        <v>0</v>
      </c>
      <c r="AI1490">
        <v>0</v>
      </c>
      <c r="AJ1490" s="4">
        <v>0</v>
      </c>
      <c r="AK1490">
        <v>0</v>
      </c>
      <c r="AL1490" s="5">
        <v>0</v>
      </c>
      <c r="AM1490">
        <v>0</v>
      </c>
      <c r="AN1490" s="4">
        <v>0</v>
      </c>
      <c r="AO1490">
        <v>0</v>
      </c>
      <c r="AP1490" s="5">
        <v>0</v>
      </c>
      <c r="AQ1490">
        <v>0</v>
      </c>
      <c r="AR1490" s="4">
        <v>0</v>
      </c>
      <c r="AS1490">
        <v>0</v>
      </c>
      <c r="AT1490" s="5">
        <v>0</v>
      </c>
      <c r="AU1490">
        <v>3</v>
      </c>
      <c r="AV1490" s="4">
        <v>0</v>
      </c>
      <c r="AW1490">
        <v>0</v>
      </c>
      <c r="AX1490" s="5">
        <v>3</v>
      </c>
      <c r="AY1490">
        <v>3</v>
      </c>
      <c r="AZ1490" s="4">
        <v>0</v>
      </c>
      <c r="BA1490">
        <v>0</v>
      </c>
      <c r="BB1490" s="5">
        <v>3</v>
      </c>
      <c r="BD1490">
        <v>0</v>
      </c>
      <c r="BE1490">
        <v>0</v>
      </c>
      <c r="BF1490" s="4">
        <v>0</v>
      </c>
      <c r="BG1490">
        <v>0</v>
      </c>
      <c r="BH1490" s="5">
        <v>0</v>
      </c>
      <c r="BI1490">
        <v>0</v>
      </c>
      <c r="BJ1490" s="4">
        <v>0</v>
      </c>
      <c r="BK1490">
        <v>0</v>
      </c>
      <c r="BL1490" s="5">
        <v>0</v>
      </c>
      <c r="BM1490">
        <v>0</v>
      </c>
      <c r="BN1490" s="4">
        <v>0</v>
      </c>
      <c r="BO1490">
        <v>0</v>
      </c>
      <c r="BP1490" s="5">
        <v>0</v>
      </c>
      <c r="BQ1490">
        <v>0</v>
      </c>
      <c r="BR1490" s="4">
        <v>0</v>
      </c>
      <c r="BS1490">
        <v>0</v>
      </c>
      <c r="BT1490" s="5">
        <v>0</v>
      </c>
      <c r="BU1490">
        <v>3</v>
      </c>
      <c r="BV1490" s="4">
        <v>0</v>
      </c>
      <c r="BW1490">
        <v>0</v>
      </c>
      <c r="BX1490" s="5">
        <v>3</v>
      </c>
      <c r="BY1490">
        <v>3</v>
      </c>
      <c r="BZ1490" s="4">
        <v>0</v>
      </c>
      <c r="CA1490">
        <v>0</v>
      </c>
      <c r="CB1490" s="5">
        <v>3</v>
      </c>
      <c r="CD1490">
        <v>0</v>
      </c>
      <c r="CE1490">
        <v>0</v>
      </c>
      <c r="CF1490" s="4">
        <v>0</v>
      </c>
      <c r="CG1490">
        <v>0</v>
      </c>
      <c r="CH1490" s="5">
        <v>0</v>
      </c>
      <c r="CI1490">
        <v>0</v>
      </c>
      <c r="CJ1490" s="4">
        <v>0</v>
      </c>
      <c r="CK1490">
        <v>0</v>
      </c>
      <c r="CL1490" s="5">
        <v>0</v>
      </c>
      <c r="CM1490">
        <v>0</v>
      </c>
      <c r="CN1490" s="4">
        <v>0</v>
      </c>
      <c r="CO1490">
        <v>0</v>
      </c>
      <c r="CP1490" s="5">
        <v>0</v>
      </c>
      <c r="CQ1490">
        <v>0</v>
      </c>
      <c r="CR1490" s="4">
        <v>0</v>
      </c>
      <c r="CS1490">
        <v>0</v>
      </c>
      <c r="CT1490" s="5">
        <v>0</v>
      </c>
      <c r="CU1490">
        <v>3</v>
      </c>
      <c r="CV1490" s="4">
        <v>0</v>
      </c>
      <c r="CW1490">
        <v>0</v>
      </c>
      <c r="CX1490" s="5">
        <v>3</v>
      </c>
      <c r="CY1490" s="21">
        <v>0</v>
      </c>
      <c r="CZ1490" s="21">
        <v>0</v>
      </c>
      <c r="DA1490" s="21">
        <v>0</v>
      </c>
      <c r="DB1490" s="5">
        <v>0</v>
      </c>
      <c r="DD1490" s="8">
        <v>0</v>
      </c>
      <c r="DE1490" s="8">
        <v>0</v>
      </c>
      <c r="DF1490" s="8">
        <v>0</v>
      </c>
      <c r="DG1490" s="8">
        <v>0</v>
      </c>
      <c r="DH1490" s="8">
        <v>0</v>
      </c>
      <c r="DI1490" s="8">
        <v>0</v>
      </c>
      <c r="DJ1490" s="8">
        <v>0</v>
      </c>
      <c r="DK1490" s="8">
        <v>0</v>
      </c>
      <c r="DL1490" s="8">
        <v>0</v>
      </c>
      <c r="DM1490" s="8">
        <v>0</v>
      </c>
      <c r="DN1490" s="8">
        <v>0</v>
      </c>
      <c r="DO1490" s="8">
        <v>0</v>
      </c>
      <c r="DP1490" s="8">
        <v>0</v>
      </c>
      <c r="DQ1490" s="8">
        <v>0</v>
      </c>
      <c r="DR1490" s="8">
        <v>0</v>
      </c>
      <c r="DS1490" s="8">
        <v>0</v>
      </c>
      <c r="DT1490" s="8">
        <v>0</v>
      </c>
      <c r="DU1490" s="8">
        <v>0</v>
      </c>
      <c r="DV1490" s="8">
        <v>0</v>
      </c>
      <c r="DW1490" s="8">
        <v>0</v>
      </c>
      <c r="DX1490" s="8">
        <v>0</v>
      </c>
      <c r="DY1490" s="8">
        <v>0</v>
      </c>
      <c r="DZ1490" s="8">
        <v>0</v>
      </c>
      <c r="EA1490" s="8">
        <v>0</v>
      </c>
      <c r="EB1490" s="8">
        <v>0</v>
      </c>
      <c r="EC1490" s="8">
        <v>0</v>
      </c>
      <c r="ED1490" s="20">
        <v>0</v>
      </c>
      <c r="EF1490" s="9">
        <v>0</v>
      </c>
      <c r="EG1490" s="9">
        <v>0</v>
      </c>
      <c r="EH1490" s="9">
        <v>0</v>
      </c>
      <c r="EI1490" s="9">
        <v>0</v>
      </c>
      <c r="EJ1490" s="9">
        <v>0</v>
      </c>
      <c r="EK1490" s="9">
        <v>0</v>
      </c>
      <c r="EL1490" s="9">
        <v>0</v>
      </c>
      <c r="EM1490" s="9">
        <v>0</v>
      </c>
      <c r="EN1490" s="9">
        <v>0</v>
      </c>
      <c r="EO1490" s="9">
        <v>0</v>
      </c>
      <c r="EP1490" s="9">
        <v>0</v>
      </c>
      <c r="EQ1490" s="9">
        <v>0</v>
      </c>
      <c r="ER1490" s="9">
        <v>0</v>
      </c>
      <c r="ES1490" s="9">
        <v>0</v>
      </c>
      <c r="ET1490" s="9">
        <v>0</v>
      </c>
      <c r="EU1490" s="9">
        <v>0</v>
      </c>
      <c r="EV1490" s="9">
        <v>0</v>
      </c>
      <c r="EW1490" s="9">
        <v>0</v>
      </c>
      <c r="EX1490" s="9">
        <v>0</v>
      </c>
      <c r="EY1490" s="9">
        <v>0</v>
      </c>
      <c r="EZ1490" s="9">
        <v>0</v>
      </c>
      <c r="FA1490" s="9">
        <v>0</v>
      </c>
      <c r="FB1490" s="9">
        <v>0</v>
      </c>
      <c r="FC1490" s="9">
        <v>0</v>
      </c>
      <c r="FD1490" s="9">
        <v>0</v>
      </c>
      <c r="FE1490" s="9">
        <v>0</v>
      </c>
      <c r="FF1490">
        <v>0</v>
      </c>
    </row>
    <row r="1491" spans="1:162" x14ac:dyDescent="0.2">
      <c r="A1491" t="s">
        <v>1842</v>
      </c>
      <c r="B1491" t="s">
        <v>3866</v>
      </c>
      <c r="C1491" t="s">
        <v>3</v>
      </c>
      <c r="D1491" s="1">
        <v>0</v>
      </c>
      <c r="E1491" s="1">
        <v>0</v>
      </c>
      <c r="F1491" s="4">
        <v>0</v>
      </c>
      <c r="G1491" s="4">
        <v>0</v>
      </c>
      <c r="H1491" s="5">
        <v>0</v>
      </c>
      <c r="I1491">
        <v>0</v>
      </c>
      <c r="J1491" s="4">
        <v>0</v>
      </c>
      <c r="K1491">
        <v>0</v>
      </c>
      <c r="L1491" s="5">
        <v>0</v>
      </c>
      <c r="M1491">
        <v>0</v>
      </c>
      <c r="N1491" s="4">
        <v>0</v>
      </c>
      <c r="O1491">
        <v>0</v>
      </c>
      <c r="P1491" s="5">
        <v>0</v>
      </c>
      <c r="Q1491">
        <v>0</v>
      </c>
      <c r="R1491" s="4">
        <v>0</v>
      </c>
      <c r="S1491">
        <v>0</v>
      </c>
      <c r="T1491" s="5">
        <v>0</v>
      </c>
      <c r="U1491">
        <v>0</v>
      </c>
      <c r="V1491" s="4">
        <v>0</v>
      </c>
      <c r="W1491">
        <v>0</v>
      </c>
      <c r="X1491" s="5">
        <v>0</v>
      </c>
      <c r="Y1491">
        <v>6</v>
      </c>
      <c r="Z1491" s="4">
        <v>0</v>
      </c>
      <c r="AA1491">
        <v>0</v>
      </c>
      <c r="AB1491" s="5">
        <v>6</v>
      </c>
      <c r="AD1491">
        <v>0</v>
      </c>
      <c r="AE1491">
        <v>0</v>
      </c>
      <c r="AF1491" s="4">
        <v>0</v>
      </c>
      <c r="AG1491">
        <v>0</v>
      </c>
      <c r="AH1491" s="5">
        <v>0</v>
      </c>
      <c r="AI1491">
        <v>0</v>
      </c>
      <c r="AJ1491" s="4">
        <v>0</v>
      </c>
      <c r="AK1491">
        <v>0</v>
      </c>
      <c r="AL1491" s="5">
        <v>0</v>
      </c>
      <c r="AM1491">
        <v>0</v>
      </c>
      <c r="AN1491" s="4">
        <v>0</v>
      </c>
      <c r="AO1491">
        <v>0</v>
      </c>
      <c r="AP1491" s="5">
        <v>0</v>
      </c>
      <c r="AQ1491">
        <v>0</v>
      </c>
      <c r="AR1491" s="4">
        <v>0</v>
      </c>
      <c r="AS1491">
        <v>0</v>
      </c>
      <c r="AT1491" s="5">
        <v>0</v>
      </c>
      <c r="AU1491">
        <v>6</v>
      </c>
      <c r="AV1491" s="4">
        <v>0</v>
      </c>
      <c r="AW1491">
        <v>0</v>
      </c>
      <c r="AX1491" s="5">
        <v>6</v>
      </c>
      <c r="AY1491">
        <v>6</v>
      </c>
      <c r="AZ1491" s="4">
        <v>0</v>
      </c>
      <c r="BA1491">
        <v>0</v>
      </c>
      <c r="BB1491" s="5">
        <v>6</v>
      </c>
      <c r="BD1491">
        <v>0</v>
      </c>
      <c r="BE1491">
        <v>0</v>
      </c>
      <c r="BF1491" s="4">
        <v>0</v>
      </c>
      <c r="BG1491">
        <v>0</v>
      </c>
      <c r="BH1491" s="5">
        <v>0</v>
      </c>
      <c r="BI1491">
        <v>0</v>
      </c>
      <c r="BJ1491" s="4">
        <v>0</v>
      </c>
      <c r="BK1491">
        <v>0</v>
      </c>
      <c r="BL1491" s="5">
        <v>0</v>
      </c>
      <c r="BM1491">
        <v>0</v>
      </c>
      <c r="BN1491" s="4">
        <v>0</v>
      </c>
      <c r="BO1491">
        <v>0</v>
      </c>
      <c r="BP1491" s="5">
        <v>0</v>
      </c>
      <c r="BQ1491">
        <v>0</v>
      </c>
      <c r="BR1491" s="4">
        <v>0</v>
      </c>
      <c r="BS1491">
        <v>0</v>
      </c>
      <c r="BT1491" s="5">
        <v>0</v>
      </c>
      <c r="BU1491">
        <v>6</v>
      </c>
      <c r="BV1491" s="4">
        <v>0</v>
      </c>
      <c r="BW1491">
        <v>0</v>
      </c>
      <c r="BX1491" s="5">
        <v>6</v>
      </c>
      <c r="BY1491">
        <v>6</v>
      </c>
      <c r="BZ1491" s="4">
        <v>0</v>
      </c>
      <c r="CA1491">
        <v>0</v>
      </c>
      <c r="CB1491" s="5">
        <v>6</v>
      </c>
      <c r="CD1491">
        <v>0</v>
      </c>
      <c r="CE1491">
        <v>0</v>
      </c>
      <c r="CF1491" s="4">
        <v>0</v>
      </c>
      <c r="CG1491">
        <v>0</v>
      </c>
      <c r="CH1491" s="5">
        <v>0</v>
      </c>
      <c r="CI1491">
        <v>0</v>
      </c>
      <c r="CJ1491" s="4">
        <v>0</v>
      </c>
      <c r="CK1491">
        <v>0</v>
      </c>
      <c r="CL1491" s="5">
        <v>0</v>
      </c>
      <c r="CM1491">
        <v>0</v>
      </c>
      <c r="CN1491" s="4">
        <v>0</v>
      </c>
      <c r="CO1491">
        <v>0</v>
      </c>
      <c r="CP1491" s="5">
        <v>0</v>
      </c>
      <c r="CQ1491">
        <v>0</v>
      </c>
      <c r="CR1491" s="4">
        <v>0</v>
      </c>
      <c r="CS1491">
        <v>0</v>
      </c>
      <c r="CT1491" s="5">
        <v>0</v>
      </c>
      <c r="CU1491">
        <v>6</v>
      </c>
      <c r="CV1491" s="4">
        <v>0</v>
      </c>
      <c r="CW1491">
        <v>0</v>
      </c>
      <c r="CX1491" s="5">
        <v>6</v>
      </c>
      <c r="CY1491" s="21">
        <v>6</v>
      </c>
      <c r="CZ1491" s="21">
        <v>0</v>
      </c>
      <c r="DA1491" s="21">
        <v>0</v>
      </c>
      <c r="DB1491" s="5">
        <v>6</v>
      </c>
      <c r="DD1491" s="8">
        <v>0</v>
      </c>
      <c r="DE1491" s="8">
        <v>0</v>
      </c>
      <c r="DF1491" s="8">
        <v>0</v>
      </c>
      <c r="DG1491" s="8">
        <v>0</v>
      </c>
      <c r="DH1491" s="8">
        <v>0</v>
      </c>
      <c r="DI1491" s="8">
        <v>0</v>
      </c>
      <c r="DJ1491" s="8">
        <v>0</v>
      </c>
      <c r="DK1491" s="8">
        <v>0</v>
      </c>
      <c r="DL1491" s="8">
        <v>0</v>
      </c>
      <c r="DM1491" s="8">
        <v>0</v>
      </c>
      <c r="DN1491" s="8">
        <v>0</v>
      </c>
      <c r="DO1491" s="8">
        <v>0</v>
      </c>
      <c r="DP1491" s="8">
        <v>0</v>
      </c>
      <c r="DQ1491" s="8">
        <v>0</v>
      </c>
      <c r="DR1491" s="8">
        <v>0</v>
      </c>
      <c r="DS1491" s="8">
        <v>0</v>
      </c>
      <c r="DT1491" s="8">
        <v>0</v>
      </c>
      <c r="DU1491" s="8">
        <v>0</v>
      </c>
      <c r="DV1491" s="8">
        <v>0</v>
      </c>
      <c r="DW1491" s="8">
        <v>0</v>
      </c>
      <c r="DX1491" s="8">
        <v>0</v>
      </c>
      <c r="DY1491" s="8">
        <v>0</v>
      </c>
      <c r="DZ1491" s="8">
        <v>0</v>
      </c>
      <c r="EA1491" s="8">
        <v>0</v>
      </c>
      <c r="EB1491" s="8">
        <v>0</v>
      </c>
      <c r="EC1491" s="8">
        <v>0</v>
      </c>
      <c r="ED1491" s="20">
        <v>0</v>
      </c>
      <c r="EF1491" s="9">
        <v>0</v>
      </c>
      <c r="EG1491" s="9">
        <v>0</v>
      </c>
      <c r="EH1491" s="9">
        <v>0</v>
      </c>
      <c r="EI1491" s="9">
        <v>0</v>
      </c>
      <c r="EJ1491" s="9">
        <v>0</v>
      </c>
      <c r="EK1491" s="9">
        <v>0</v>
      </c>
      <c r="EL1491" s="9">
        <v>0</v>
      </c>
      <c r="EM1491" s="9">
        <v>0</v>
      </c>
      <c r="EN1491" s="9">
        <v>0</v>
      </c>
      <c r="EO1491" s="9">
        <v>0</v>
      </c>
      <c r="EP1491" s="9">
        <v>0</v>
      </c>
      <c r="EQ1491" s="9">
        <v>0</v>
      </c>
      <c r="ER1491" s="9">
        <v>0</v>
      </c>
      <c r="ES1491" s="9">
        <v>0</v>
      </c>
      <c r="ET1491" s="9">
        <v>0</v>
      </c>
      <c r="EU1491" s="9">
        <v>0</v>
      </c>
      <c r="EV1491" s="9">
        <v>0</v>
      </c>
      <c r="EW1491" s="9">
        <v>0</v>
      </c>
      <c r="EX1491" s="9">
        <v>0</v>
      </c>
      <c r="EY1491" s="9">
        <v>0</v>
      </c>
      <c r="EZ1491" s="9">
        <v>0</v>
      </c>
      <c r="FA1491" s="9">
        <v>0</v>
      </c>
      <c r="FB1491" s="9">
        <v>0</v>
      </c>
      <c r="FC1491" s="9">
        <v>0</v>
      </c>
      <c r="FD1491" s="9">
        <v>0</v>
      </c>
      <c r="FE1491" s="9">
        <v>0</v>
      </c>
      <c r="FF1491">
        <v>0</v>
      </c>
    </row>
    <row r="1492" spans="1:162" x14ac:dyDescent="0.2">
      <c r="A1492" t="s">
        <v>1849</v>
      </c>
      <c r="B1492" t="s">
        <v>3867</v>
      </c>
      <c r="C1492" t="s">
        <v>3</v>
      </c>
      <c r="D1492" s="1">
        <v>0</v>
      </c>
      <c r="E1492" s="1">
        <v>0</v>
      </c>
      <c r="F1492" s="4">
        <v>0</v>
      </c>
      <c r="G1492" s="4">
        <v>0</v>
      </c>
      <c r="H1492" s="5">
        <v>0</v>
      </c>
      <c r="I1492">
        <v>0</v>
      </c>
      <c r="J1492" s="4">
        <v>0</v>
      </c>
      <c r="K1492">
        <v>0</v>
      </c>
      <c r="L1492" s="5">
        <v>0</v>
      </c>
      <c r="M1492">
        <v>0</v>
      </c>
      <c r="N1492" s="4">
        <v>0</v>
      </c>
      <c r="O1492">
        <v>0</v>
      </c>
      <c r="P1492" s="5">
        <v>0</v>
      </c>
      <c r="Q1492">
        <v>3</v>
      </c>
      <c r="R1492" s="4">
        <v>0</v>
      </c>
      <c r="S1492">
        <v>0</v>
      </c>
      <c r="T1492" s="5">
        <v>3</v>
      </c>
      <c r="U1492">
        <v>3</v>
      </c>
      <c r="V1492" s="4">
        <v>0</v>
      </c>
      <c r="W1492">
        <v>0</v>
      </c>
      <c r="X1492" s="5">
        <v>3</v>
      </c>
      <c r="Y1492">
        <v>6</v>
      </c>
      <c r="Z1492" s="4">
        <v>0</v>
      </c>
      <c r="AA1492">
        <v>0</v>
      </c>
      <c r="AB1492" s="5">
        <v>6</v>
      </c>
      <c r="AD1492">
        <v>0</v>
      </c>
      <c r="AE1492">
        <v>0</v>
      </c>
      <c r="AF1492" s="4">
        <v>0</v>
      </c>
      <c r="AG1492">
        <v>0</v>
      </c>
      <c r="AH1492" s="5">
        <v>0</v>
      </c>
      <c r="AI1492">
        <v>0</v>
      </c>
      <c r="AJ1492" s="4">
        <v>0</v>
      </c>
      <c r="AK1492">
        <v>0</v>
      </c>
      <c r="AL1492" s="5">
        <v>0</v>
      </c>
      <c r="AM1492">
        <v>0</v>
      </c>
      <c r="AN1492" s="4">
        <v>0</v>
      </c>
      <c r="AO1492">
        <v>0</v>
      </c>
      <c r="AP1492" s="5">
        <v>0</v>
      </c>
      <c r="AQ1492">
        <v>3</v>
      </c>
      <c r="AR1492" s="4">
        <v>0</v>
      </c>
      <c r="AS1492">
        <v>0</v>
      </c>
      <c r="AT1492" s="5">
        <v>3</v>
      </c>
      <c r="AU1492">
        <v>3</v>
      </c>
      <c r="AV1492" s="4">
        <v>0</v>
      </c>
      <c r="AW1492">
        <v>0</v>
      </c>
      <c r="AX1492" s="5">
        <v>3</v>
      </c>
      <c r="AY1492">
        <v>6</v>
      </c>
      <c r="AZ1492" s="4">
        <v>0</v>
      </c>
      <c r="BA1492">
        <v>0</v>
      </c>
      <c r="BB1492" s="5">
        <v>6</v>
      </c>
      <c r="BD1492">
        <v>0</v>
      </c>
      <c r="BE1492">
        <v>0</v>
      </c>
      <c r="BF1492" s="4">
        <v>0</v>
      </c>
      <c r="BG1492">
        <v>0</v>
      </c>
      <c r="BH1492" s="5">
        <v>0</v>
      </c>
      <c r="BI1492">
        <v>0</v>
      </c>
      <c r="BJ1492" s="4">
        <v>0</v>
      </c>
      <c r="BK1492">
        <v>0</v>
      </c>
      <c r="BL1492" s="5">
        <v>0</v>
      </c>
      <c r="BM1492">
        <v>0</v>
      </c>
      <c r="BN1492" s="4">
        <v>0</v>
      </c>
      <c r="BO1492">
        <v>0</v>
      </c>
      <c r="BP1492" s="5">
        <v>0</v>
      </c>
      <c r="BQ1492">
        <v>3</v>
      </c>
      <c r="BR1492" s="4">
        <v>0</v>
      </c>
      <c r="BS1492">
        <v>0</v>
      </c>
      <c r="BT1492" s="5">
        <v>3</v>
      </c>
      <c r="BU1492">
        <v>6</v>
      </c>
      <c r="BV1492" s="4">
        <v>0</v>
      </c>
      <c r="BW1492">
        <v>0</v>
      </c>
      <c r="BX1492" s="5">
        <v>6</v>
      </c>
      <c r="BY1492">
        <v>6</v>
      </c>
      <c r="BZ1492" s="4">
        <v>0</v>
      </c>
      <c r="CA1492">
        <v>0</v>
      </c>
      <c r="CB1492" s="5">
        <v>6</v>
      </c>
      <c r="CD1492">
        <v>0</v>
      </c>
      <c r="CE1492">
        <v>0</v>
      </c>
      <c r="CF1492" s="4">
        <v>0</v>
      </c>
      <c r="CG1492">
        <v>0</v>
      </c>
      <c r="CH1492" s="5">
        <v>0</v>
      </c>
      <c r="CI1492">
        <v>0</v>
      </c>
      <c r="CJ1492" s="4">
        <v>0</v>
      </c>
      <c r="CK1492">
        <v>0</v>
      </c>
      <c r="CL1492" s="5">
        <v>0</v>
      </c>
      <c r="CM1492">
        <v>3</v>
      </c>
      <c r="CN1492" s="4">
        <v>0</v>
      </c>
      <c r="CO1492">
        <v>0</v>
      </c>
      <c r="CP1492" s="5">
        <v>3</v>
      </c>
      <c r="CQ1492">
        <v>3</v>
      </c>
      <c r="CR1492" s="4">
        <v>0</v>
      </c>
      <c r="CS1492">
        <v>0</v>
      </c>
      <c r="CT1492" s="5">
        <v>3</v>
      </c>
      <c r="CU1492">
        <v>6</v>
      </c>
      <c r="CV1492" s="4">
        <v>0</v>
      </c>
      <c r="CW1492">
        <v>0</v>
      </c>
      <c r="CX1492" s="5">
        <v>6</v>
      </c>
      <c r="CY1492" s="21">
        <v>0</v>
      </c>
      <c r="CZ1492" s="21">
        <v>0</v>
      </c>
      <c r="DA1492" s="21">
        <v>0</v>
      </c>
      <c r="DB1492" s="5">
        <v>0</v>
      </c>
      <c r="DD1492" s="8">
        <v>0</v>
      </c>
      <c r="DE1492" s="8">
        <v>0</v>
      </c>
      <c r="DF1492" s="8">
        <v>0</v>
      </c>
      <c r="DG1492" s="8">
        <v>0</v>
      </c>
      <c r="DH1492" s="8">
        <v>0</v>
      </c>
      <c r="DI1492" s="8">
        <v>0</v>
      </c>
      <c r="DJ1492" s="8">
        <v>0</v>
      </c>
      <c r="DK1492" s="8">
        <v>0</v>
      </c>
      <c r="DL1492" s="8">
        <v>0</v>
      </c>
      <c r="DM1492" s="8">
        <v>0</v>
      </c>
      <c r="DN1492" s="8">
        <v>0</v>
      </c>
      <c r="DO1492" s="8">
        <v>0</v>
      </c>
      <c r="DP1492" s="8">
        <v>0</v>
      </c>
      <c r="DQ1492" s="8">
        <v>0</v>
      </c>
      <c r="DR1492" s="8">
        <v>0</v>
      </c>
      <c r="DS1492" s="8">
        <v>0</v>
      </c>
      <c r="DT1492" s="8">
        <v>0</v>
      </c>
      <c r="DU1492" s="8">
        <v>0</v>
      </c>
      <c r="DV1492" s="8">
        <v>0</v>
      </c>
      <c r="DW1492" s="8">
        <v>0</v>
      </c>
      <c r="DX1492" s="8">
        <v>0</v>
      </c>
      <c r="DY1492" s="8">
        <v>0</v>
      </c>
      <c r="DZ1492" s="8">
        <v>0</v>
      </c>
      <c r="EA1492" s="8">
        <v>0</v>
      </c>
      <c r="EB1492" s="8">
        <v>0</v>
      </c>
      <c r="EC1492" s="8">
        <v>0</v>
      </c>
      <c r="ED1492" s="20">
        <v>0</v>
      </c>
      <c r="EF1492" s="9">
        <v>0</v>
      </c>
      <c r="EG1492" s="9">
        <v>0</v>
      </c>
      <c r="EH1492" s="9">
        <v>0</v>
      </c>
      <c r="EI1492" s="9">
        <v>0</v>
      </c>
      <c r="EJ1492" s="9">
        <v>0</v>
      </c>
      <c r="EK1492" s="9">
        <v>0</v>
      </c>
      <c r="EL1492" s="9">
        <v>0</v>
      </c>
      <c r="EM1492" s="9">
        <v>0</v>
      </c>
      <c r="EN1492" s="9">
        <v>0</v>
      </c>
      <c r="EO1492" s="9">
        <v>0</v>
      </c>
      <c r="EP1492" s="9">
        <v>0</v>
      </c>
      <c r="EQ1492" s="9">
        <v>0</v>
      </c>
      <c r="ER1492" s="9">
        <v>0</v>
      </c>
      <c r="ES1492" s="9">
        <v>0</v>
      </c>
      <c r="ET1492" s="9">
        <v>0</v>
      </c>
      <c r="EU1492" s="9">
        <v>0</v>
      </c>
      <c r="EV1492" s="9">
        <v>0</v>
      </c>
      <c r="EW1492" s="9">
        <v>0</v>
      </c>
      <c r="EX1492" s="9">
        <v>0</v>
      </c>
      <c r="EY1492" s="9">
        <v>0</v>
      </c>
      <c r="EZ1492" s="9">
        <v>0</v>
      </c>
      <c r="FA1492" s="9">
        <v>0</v>
      </c>
      <c r="FB1492" s="9">
        <v>0</v>
      </c>
      <c r="FC1492" s="9">
        <v>0</v>
      </c>
      <c r="FD1492" s="9">
        <v>0</v>
      </c>
      <c r="FE1492" s="9">
        <v>0</v>
      </c>
      <c r="FF1492">
        <v>0</v>
      </c>
    </row>
    <row r="1493" spans="1:162" x14ac:dyDescent="0.2">
      <c r="A1493" t="s">
        <v>1856</v>
      </c>
      <c r="B1493" t="s">
        <v>3868</v>
      </c>
      <c r="C1493" t="s">
        <v>4599</v>
      </c>
      <c r="D1493" s="1">
        <v>0</v>
      </c>
      <c r="E1493" s="1">
        <v>0</v>
      </c>
      <c r="F1493" s="4">
        <v>0</v>
      </c>
      <c r="G1493" s="4">
        <v>0</v>
      </c>
      <c r="H1493" s="5">
        <v>0</v>
      </c>
      <c r="I1493">
        <v>0</v>
      </c>
      <c r="J1493" s="4">
        <v>0</v>
      </c>
      <c r="K1493">
        <v>0</v>
      </c>
      <c r="L1493" s="5">
        <v>0</v>
      </c>
      <c r="M1493">
        <v>0</v>
      </c>
      <c r="N1493" s="4">
        <v>0</v>
      </c>
      <c r="O1493">
        <v>0</v>
      </c>
      <c r="P1493" s="5">
        <v>0</v>
      </c>
      <c r="Q1493">
        <v>0</v>
      </c>
      <c r="R1493" s="4">
        <v>0</v>
      </c>
      <c r="S1493">
        <v>0</v>
      </c>
      <c r="T1493" s="5">
        <v>0</v>
      </c>
      <c r="U1493">
        <v>6</v>
      </c>
      <c r="V1493" s="4">
        <v>0</v>
      </c>
      <c r="W1493">
        <v>0</v>
      </c>
      <c r="X1493" s="5">
        <v>6</v>
      </c>
      <c r="Y1493">
        <v>6</v>
      </c>
      <c r="Z1493" s="4">
        <v>0</v>
      </c>
      <c r="AA1493">
        <v>0</v>
      </c>
      <c r="AB1493" s="5">
        <v>6</v>
      </c>
      <c r="AD1493">
        <v>0</v>
      </c>
      <c r="AE1493">
        <v>0</v>
      </c>
      <c r="AF1493" s="4">
        <v>0</v>
      </c>
      <c r="AG1493">
        <v>0</v>
      </c>
      <c r="AH1493" s="5">
        <v>0</v>
      </c>
      <c r="AI1493">
        <v>0</v>
      </c>
      <c r="AJ1493" s="4">
        <v>0</v>
      </c>
      <c r="AK1493">
        <v>0</v>
      </c>
      <c r="AL1493" s="5">
        <v>0</v>
      </c>
      <c r="AM1493">
        <v>0</v>
      </c>
      <c r="AN1493" s="4">
        <v>0</v>
      </c>
      <c r="AO1493">
        <v>0</v>
      </c>
      <c r="AP1493" s="5">
        <v>0</v>
      </c>
      <c r="AQ1493">
        <v>0</v>
      </c>
      <c r="AR1493" s="4">
        <v>0</v>
      </c>
      <c r="AS1493">
        <v>0</v>
      </c>
      <c r="AT1493" s="5">
        <v>0</v>
      </c>
      <c r="AU1493">
        <v>6</v>
      </c>
      <c r="AV1493" s="4">
        <v>0</v>
      </c>
      <c r="AW1493">
        <v>0</v>
      </c>
      <c r="AX1493" s="5">
        <v>6</v>
      </c>
      <c r="AY1493">
        <v>6</v>
      </c>
      <c r="AZ1493" s="4">
        <v>0</v>
      </c>
      <c r="BA1493">
        <v>0</v>
      </c>
      <c r="BB1493" s="5">
        <v>6</v>
      </c>
      <c r="BD1493">
        <v>0</v>
      </c>
      <c r="BE1493">
        <v>0</v>
      </c>
      <c r="BF1493" s="4">
        <v>0</v>
      </c>
      <c r="BG1493">
        <v>0</v>
      </c>
      <c r="BH1493" s="5">
        <v>0</v>
      </c>
      <c r="BI1493">
        <v>0</v>
      </c>
      <c r="BJ1493" s="4">
        <v>0</v>
      </c>
      <c r="BK1493">
        <v>0</v>
      </c>
      <c r="BL1493" s="5">
        <v>0</v>
      </c>
      <c r="BM1493">
        <v>0</v>
      </c>
      <c r="BN1493" s="4">
        <v>0</v>
      </c>
      <c r="BO1493">
        <v>0</v>
      </c>
      <c r="BP1493" s="5">
        <v>0</v>
      </c>
      <c r="BQ1493">
        <v>0</v>
      </c>
      <c r="BR1493" s="4">
        <v>0</v>
      </c>
      <c r="BS1493">
        <v>0</v>
      </c>
      <c r="BT1493" s="5">
        <v>0</v>
      </c>
      <c r="BU1493">
        <v>6</v>
      </c>
      <c r="BV1493" s="4">
        <v>0</v>
      </c>
      <c r="BW1493">
        <v>0</v>
      </c>
      <c r="BX1493" s="5">
        <v>6</v>
      </c>
      <c r="BY1493">
        <v>6</v>
      </c>
      <c r="BZ1493" s="4">
        <v>0</v>
      </c>
      <c r="CA1493">
        <v>0</v>
      </c>
      <c r="CB1493" s="5">
        <v>6</v>
      </c>
      <c r="CD1493">
        <v>0</v>
      </c>
      <c r="CE1493">
        <v>0</v>
      </c>
      <c r="CF1493" s="4">
        <v>0</v>
      </c>
      <c r="CG1493">
        <v>0</v>
      </c>
      <c r="CH1493" s="5">
        <v>0</v>
      </c>
      <c r="CI1493">
        <v>0</v>
      </c>
      <c r="CJ1493" s="4">
        <v>0</v>
      </c>
      <c r="CK1493">
        <v>0</v>
      </c>
      <c r="CL1493" s="5">
        <v>0</v>
      </c>
      <c r="CM1493">
        <v>0</v>
      </c>
      <c r="CN1493" s="4">
        <v>0</v>
      </c>
      <c r="CO1493">
        <v>0</v>
      </c>
      <c r="CP1493" s="5">
        <v>0</v>
      </c>
      <c r="CQ1493">
        <v>0</v>
      </c>
      <c r="CR1493" s="4">
        <v>0</v>
      </c>
      <c r="CS1493">
        <v>0</v>
      </c>
      <c r="CT1493" s="5">
        <v>0</v>
      </c>
      <c r="CU1493">
        <v>6</v>
      </c>
      <c r="CV1493" s="4">
        <v>0</v>
      </c>
      <c r="CW1493">
        <v>0</v>
      </c>
      <c r="CX1493" s="5">
        <v>6</v>
      </c>
      <c r="CY1493" s="21">
        <v>0</v>
      </c>
      <c r="CZ1493" s="21">
        <v>0</v>
      </c>
      <c r="DA1493" s="21">
        <v>0</v>
      </c>
      <c r="DB1493" s="5">
        <v>0</v>
      </c>
      <c r="DD1493" s="8">
        <v>0</v>
      </c>
      <c r="DE1493" s="8">
        <v>0</v>
      </c>
      <c r="DF1493" s="8">
        <v>0</v>
      </c>
      <c r="DG1493" s="8">
        <v>0</v>
      </c>
      <c r="DH1493" s="8">
        <v>0</v>
      </c>
      <c r="DI1493" s="8">
        <v>0</v>
      </c>
      <c r="DJ1493" s="8">
        <v>0</v>
      </c>
      <c r="DK1493" s="8">
        <v>0</v>
      </c>
      <c r="DL1493" s="8">
        <v>0</v>
      </c>
      <c r="DM1493" s="8">
        <v>0</v>
      </c>
      <c r="DN1493" s="8">
        <v>0</v>
      </c>
      <c r="DO1493" s="8">
        <v>0</v>
      </c>
      <c r="DP1493" s="8">
        <v>0</v>
      </c>
      <c r="DQ1493" s="8">
        <v>0</v>
      </c>
      <c r="DR1493" s="8">
        <v>0</v>
      </c>
      <c r="DS1493" s="8">
        <v>0</v>
      </c>
      <c r="DT1493" s="8">
        <v>0</v>
      </c>
      <c r="DU1493" s="8">
        <v>0</v>
      </c>
      <c r="DV1493" s="8">
        <v>0</v>
      </c>
      <c r="DW1493" s="8">
        <v>0</v>
      </c>
      <c r="DX1493" s="8">
        <v>0</v>
      </c>
      <c r="DY1493" s="8">
        <v>0</v>
      </c>
      <c r="DZ1493" s="8">
        <v>0</v>
      </c>
      <c r="EA1493" s="8">
        <v>0</v>
      </c>
      <c r="EB1493" s="8">
        <v>0</v>
      </c>
      <c r="EC1493" s="8">
        <v>0</v>
      </c>
      <c r="ED1493" s="20">
        <v>0</v>
      </c>
      <c r="EF1493" s="9">
        <v>0</v>
      </c>
      <c r="EG1493" s="9">
        <v>0</v>
      </c>
      <c r="EH1493" s="9">
        <v>0</v>
      </c>
      <c r="EI1493" s="9">
        <v>0</v>
      </c>
      <c r="EJ1493" s="9">
        <v>0</v>
      </c>
      <c r="EK1493" s="9">
        <v>0</v>
      </c>
      <c r="EL1493" s="9">
        <v>0</v>
      </c>
      <c r="EM1493" s="9">
        <v>0</v>
      </c>
      <c r="EN1493" s="9">
        <v>0</v>
      </c>
      <c r="EO1493" s="9">
        <v>0</v>
      </c>
      <c r="EP1493" s="9">
        <v>0</v>
      </c>
      <c r="EQ1493" s="9">
        <v>0</v>
      </c>
      <c r="ER1493" s="9">
        <v>0</v>
      </c>
      <c r="ES1493" s="9">
        <v>0</v>
      </c>
      <c r="ET1493" s="9">
        <v>0</v>
      </c>
      <c r="EU1493" s="9">
        <v>0</v>
      </c>
      <c r="EV1493" s="9">
        <v>0</v>
      </c>
      <c r="EW1493" s="9">
        <v>0</v>
      </c>
      <c r="EX1493" s="9">
        <v>0</v>
      </c>
      <c r="EY1493" s="9">
        <v>0</v>
      </c>
      <c r="EZ1493" s="9">
        <v>0</v>
      </c>
      <c r="FA1493" s="9">
        <v>0</v>
      </c>
      <c r="FB1493" s="9">
        <v>0</v>
      </c>
      <c r="FC1493" s="9">
        <v>0</v>
      </c>
      <c r="FD1493" s="9">
        <v>0</v>
      </c>
      <c r="FE1493" s="9">
        <v>0</v>
      </c>
      <c r="FF1493">
        <v>0</v>
      </c>
    </row>
    <row r="1494" spans="1:162" x14ac:dyDescent="0.2">
      <c r="A1494" t="s">
        <v>1845</v>
      </c>
      <c r="B1494" t="s">
        <v>3869</v>
      </c>
      <c r="C1494" t="s">
        <v>3</v>
      </c>
      <c r="D1494" s="1">
        <v>0</v>
      </c>
      <c r="E1494" s="1">
        <v>0</v>
      </c>
      <c r="F1494" s="4">
        <v>0</v>
      </c>
      <c r="G1494" s="4">
        <v>0</v>
      </c>
      <c r="H1494" s="5">
        <v>0</v>
      </c>
      <c r="I1494">
        <v>0</v>
      </c>
      <c r="J1494" s="4">
        <v>0</v>
      </c>
      <c r="K1494">
        <v>0</v>
      </c>
      <c r="L1494" s="5">
        <v>0</v>
      </c>
      <c r="M1494">
        <v>0</v>
      </c>
      <c r="N1494" s="4">
        <v>0</v>
      </c>
      <c r="O1494">
        <v>0</v>
      </c>
      <c r="P1494" s="5">
        <v>0</v>
      </c>
      <c r="Q1494">
        <v>0</v>
      </c>
      <c r="R1494" s="4">
        <v>0</v>
      </c>
      <c r="S1494">
        <v>0</v>
      </c>
      <c r="T1494" s="5">
        <v>0</v>
      </c>
      <c r="U1494">
        <v>6</v>
      </c>
      <c r="V1494" s="4">
        <v>0</v>
      </c>
      <c r="W1494">
        <v>0</v>
      </c>
      <c r="X1494" s="5">
        <v>6</v>
      </c>
      <c r="Y1494">
        <v>0</v>
      </c>
      <c r="Z1494" s="4">
        <v>0</v>
      </c>
      <c r="AA1494">
        <v>0</v>
      </c>
      <c r="AB1494" s="5">
        <v>0</v>
      </c>
      <c r="AD1494">
        <v>0</v>
      </c>
      <c r="AE1494">
        <v>0</v>
      </c>
      <c r="AF1494" s="4">
        <v>0</v>
      </c>
      <c r="AG1494">
        <v>0</v>
      </c>
      <c r="AH1494" s="5">
        <v>0</v>
      </c>
      <c r="AI1494">
        <v>0</v>
      </c>
      <c r="AJ1494" s="4">
        <v>0</v>
      </c>
      <c r="AK1494">
        <v>0</v>
      </c>
      <c r="AL1494" s="5">
        <v>0</v>
      </c>
      <c r="AM1494">
        <v>0</v>
      </c>
      <c r="AN1494" s="4">
        <v>0</v>
      </c>
      <c r="AO1494">
        <v>0</v>
      </c>
      <c r="AP1494" s="5">
        <v>0</v>
      </c>
      <c r="AQ1494">
        <v>0</v>
      </c>
      <c r="AR1494" s="4">
        <v>0</v>
      </c>
      <c r="AS1494">
        <v>0</v>
      </c>
      <c r="AT1494" s="5">
        <v>0</v>
      </c>
      <c r="AU1494">
        <v>6</v>
      </c>
      <c r="AV1494" s="4">
        <v>0</v>
      </c>
      <c r="AW1494">
        <v>0</v>
      </c>
      <c r="AX1494" s="5">
        <v>6</v>
      </c>
      <c r="AY1494">
        <v>0</v>
      </c>
      <c r="AZ1494" s="4">
        <v>0</v>
      </c>
      <c r="BA1494">
        <v>0</v>
      </c>
      <c r="BB1494" s="5">
        <v>0</v>
      </c>
      <c r="BD1494">
        <v>0</v>
      </c>
      <c r="BE1494">
        <v>0</v>
      </c>
      <c r="BF1494" s="4">
        <v>0</v>
      </c>
      <c r="BG1494">
        <v>0</v>
      </c>
      <c r="BH1494" s="5">
        <v>0</v>
      </c>
      <c r="BI1494">
        <v>0</v>
      </c>
      <c r="BJ1494" s="4">
        <v>0</v>
      </c>
      <c r="BK1494">
        <v>0</v>
      </c>
      <c r="BL1494" s="5">
        <v>0</v>
      </c>
      <c r="BM1494">
        <v>0</v>
      </c>
      <c r="BN1494" s="4">
        <v>0</v>
      </c>
      <c r="BO1494">
        <v>0</v>
      </c>
      <c r="BP1494" s="5">
        <v>0</v>
      </c>
      <c r="BQ1494">
        <v>0</v>
      </c>
      <c r="BR1494" s="4">
        <v>0</v>
      </c>
      <c r="BS1494">
        <v>0</v>
      </c>
      <c r="BT1494" s="5">
        <v>0</v>
      </c>
      <c r="BU1494">
        <v>6</v>
      </c>
      <c r="BV1494" s="4">
        <v>0</v>
      </c>
      <c r="BW1494">
        <v>0</v>
      </c>
      <c r="BX1494" s="5">
        <v>6</v>
      </c>
      <c r="BY1494">
        <v>0</v>
      </c>
      <c r="BZ1494" s="4">
        <v>0</v>
      </c>
      <c r="CA1494">
        <v>0</v>
      </c>
      <c r="CB1494" s="5">
        <v>0</v>
      </c>
      <c r="CD1494">
        <v>0</v>
      </c>
      <c r="CE1494">
        <v>0</v>
      </c>
      <c r="CF1494" s="4">
        <v>0</v>
      </c>
      <c r="CG1494">
        <v>0</v>
      </c>
      <c r="CH1494" s="5">
        <v>0</v>
      </c>
      <c r="CI1494">
        <v>0</v>
      </c>
      <c r="CJ1494" s="4">
        <v>0</v>
      </c>
      <c r="CK1494">
        <v>0</v>
      </c>
      <c r="CL1494" s="5">
        <v>0</v>
      </c>
      <c r="CM1494">
        <v>0</v>
      </c>
      <c r="CN1494" s="4">
        <v>0</v>
      </c>
      <c r="CO1494">
        <v>0</v>
      </c>
      <c r="CP1494" s="5">
        <v>0</v>
      </c>
      <c r="CQ1494">
        <v>6</v>
      </c>
      <c r="CR1494" s="4">
        <v>0</v>
      </c>
      <c r="CS1494">
        <v>0</v>
      </c>
      <c r="CT1494" s="5">
        <v>6</v>
      </c>
      <c r="CU1494">
        <v>0</v>
      </c>
      <c r="CV1494" s="4">
        <v>0</v>
      </c>
      <c r="CW1494">
        <v>0</v>
      </c>
      <c r="CX1494" s="5">
        <v>0</v>
      </c>
      <c r="CY1494" s="21">
        <v>0</v>
      </c>
      <c r="CZ1494" s="21">
        <v>0</v>
      </c>
      <c r="DA1494" s="21">
        <v>0</v>
      </c>
      <c r="DB1494" s="5">
        <v>0</v>
      </c>
      <c r="DD1494" s="8">
        <v>0</v>
      </c>
      <c r="DE1494" s="8">
        <v>0</v>
      </c>
      <c r="DF1494" s="8">
        <v>0</v>
      </c>
      <c r="DG1494" s="8">
        <v>0</v>
      </c>
      <c r="DH1494" s="8">
        <v>0</v>
      </c>
      <c r="DI1494" s="8">
        <v>0</v>
      </c>
      <c r="DJ1494" s="8">
        <v>0</v>
      </c>
      <c r="DK1494" s="8">
        <v>0</v>
      </c>
      <c r="DL1494" s="8">
        <v>0</v>
      </c>
      <c r="DM1494" s="8">
        <v>0</v>
      </c>
      <c r="DN1494" s="8">
        <v>0</v>
      </c>
      <c r="DO1494" s="8">
        <v>0</v>
      </c>
      <c r="DP1494" s="8">
        <v>0</v>
      </c>
      <c r="DQ1494" s="8">
        <v>0</v>
      </c>
      <c r="DR1494" s="8">
        <v>0</v>
      </c>
      <c r="DS1494" s="8">
        <v>0</v>
      </c>
      <c r="DT1494" s="8">
        <v>0</v>
      </c>
      <c r="DU1494" s="8">
        <v>0</v>
      </c>
      <c r="DV1494" s="8">
        <v>0</v>
      </c>
      <c r="DW1494" s="8">
        <v>0</v>
      </c>
      <c r="DX1494" s="8">
        <v>0</v>
      </c>
      <c r="DY1494" s="8">
        <v>0</v>
      </c>
      <c r="DZ1494" s="8">
        <v>0</v>
      </c>
      <c r="EA1494" s="8">
        <v>0</v>
      </c>
      <c r="EB1494" s="8">
        <v>0</v>
      </c>
      <c r="EC1494" s="8">
        <v>0</v>
      </c>
      <c r="ED1494" s="20">
        <v>0</v>
      </c>
      <c r="EF1494" s="9">
        <v>0</v>
      </c>
      <c r="EG1494" s="9">
        <v>0</v>
      </c>
      <c r="EH1494" s="9">
        <v>0</v>
      </c>
      <c r="EI1494" s="9">
        <v>0</v>
      </c>
      <c r="EJ1494" s="9">
        <v>0</v>
      </c>
      <c r="EK1494" s="9">
        <v>0</v>
      </c>
      <c r="EL1494" s="9">
        <v>0</v>
      </c>
      <c r="EM1494" s="9">
        <v>0</v>
      </c>
      <c r="EN1494" s="9">
        <v>0</v>
      </c>
      <c r="EO1494" s="9">
        <v>0</v>
      </c>
      <c r="EP1494" s="9">
        <v>0</v>
      </c>
      <c r="EQ1494" s="9">
        <v>0</v>
      </c>
      <c r="ER1494" s="9">
        <v>0</v>
      </c>
      <c r="ES1494" s="9">
        <v>0</v>
      </c>
      <c r="ET1494" s="9">
        <v>0</v>
      </c>
      <c r="EU1494" s="9">
        <v>0</v>
      </c>
      <c r="EV1494" s="9">
        <v>0</v>
      </c>
      <c r="EW1494" s="9">
        <v>0</v>
      </c>
      <c r="EX1494" s="9">
        <v>0</v>
      </c>
      <c r="EY1494" s="9">
        <v>0</v>
      </c>
      <c r="EZ1494" s="9">
        <v>0</v>
      </c>
      <c r="FA1494" s="9">
        <v>0</v>
      </c>
      <c r="FB1494" s="9">
        <v>0</v>
      </c>
      <c r="FC1494" s="9">
        <v>0</v>
      </c>
      <c r="FD1494" s="9">
        <v>0</v>
      </c>
      <c r="FE1494" s="9">
        <v>0</v>
      </c>
      <c r="FF1494">
        <v>0</v>
      </c>
    </row>
    <row r="1495" spans="1:162" x14ac:dyDescent="0.2">
      <c r="A1495" t="s">
        <v>1850</v>
      </c>
      <c r="B1495" t="s">
        <v>3870</v>
      </c>
      <c r="C1495" t="s">
        <v>4599</v>
      </c>
      <c r="D1495" s="1">
        <v>0</v>
      </c>
      <c r="E1495" s="1">
        <v>0</v>
      </c>
      <c r="F1495" s="4">
        <v>0</v>
      </c>
      <c r="G1495" s="4">
        <v>0</v>
      </c>
      <c r="H1495" s="5">
        <v>0</v>
      </c>
      <c r="I1495">
        <v>0</v>
      </c>
      <c r="J1495" s="4">
        <v>0</v>
      </c>
      <c r="K1495">
        <v>0</v>
      </c>
      <c r="L1495" s="5">
        <v>0</v>
      </c>
      <c r="M1495">
        <v>0</v>
      </c>
      <c r="N1495" s="4">
        <v>0</v>
      </c>
      <c r="O1495">
        <v>0</v>
      </c>
      <c r="P1495" s="5">
        <v>0</v>
      </c>
      <c r="Q1495">
        <v>0</v>
      </c>
      <c r="R1495" s="4">
        <v>0</v>
      </c>
      <c r="S1495">
        <v>0</v>
      </c>
      <c r="T1495" s="5">
        <v>0</v>
      </c>
      <c r="U1495">
        <v>0</v>
      </c>
      <c r="V1495" s="4">
        <v>0</v>
      </c>
      <c r="W1495">
        <v>0</v>
      </c>
      <c r="X1495" s="5">
        <v>0</v>
      </c>
      <c r="Y1495">
        <v>3</v>
      </c>
      <c r="Z1495" s="4">
        <v>0</v>
      </c>
      <c r="AA1495">
        <v>0</v>
      </c>
      <c r="AB1495" s="5">
        <v>3</v>
      </c>
      <c r="AD1495">
        <v>0</v>
      </c>
      <c r="AE1495">
        <v>0</v>
      </c>
      <c r="AF1495" s="4">
        <v>0</v>
      </c>
      <c r="AG1495">
        <v>0</v>
      </c>
      <c r="AH1495" s="5">
        <v>0</v>
      </c>
      <c r="AI1495">
        <v>0</v>
      </c>
      <c r="AJ1495" s="4">
        <v>0</v>
      </c>
      <c r="AK1495">
        <v>0</v>
      </c>
      <c r="AL1495" s="5">
        <v>0</v>
      </c>
      <c r="AM1495">
        <v>0</v>
      </c>
      <c r="AN1495" s="4">
        <v>0</v>
      </c>
      <c r="AO1495">
        <v>0</v>
      </c>
      <c r="AP1495" s="5">
        <v>0</v>
      </c>
      <c r="AQ1495">
        <v>0</v>
      </c>
      <c r="AR1495" s="4">
        <v>0</v>
      </c>
      <c r="AS1495">
        <v>0</v>
      </c>
      <c r="AT1495" s="5">
        <v>0</v>
      </c>
      <c r="AU1495">
        <v>3</v>
      </c>
      <c r="AV1495" s="4">
        <v>0</v>
      </c>
      <c r="AW1495">
        <v>0</v>
      </c>
      <c r="AX1495" s="5">
        <v>3</v>
      </c>
      <c r="AY1495">
        <v>3</v>
      </c>
      <c r="AZ1495" s="4">
        <v>0</v>
      </c>
      <c r="BA1495">
        <v>0</v>
      </c>
      <c r="BB1495" s="5">
        <v>3</v>
      </c>
      <c r="BD1495">
        <v>0</v>
      </c>
      <c r="BE1495">
        <v>0</v>
      </c>
      <c r="BF1495" s="4">
        <v>0</v>
      </c>
      <c r="BG1495">
        <v>0</v>
      </c>
      <c r="BH1495" s="5">
        <v>0</v>
      </c>
      <c r="BI1495">
        <v>0</v>
      </c>
      <c r="BJ1495" s="4">
        <v>0</v>
      </c>
      <c r="BK1495">
        <v>0</v>
      </c>
      <c r="BL1495" s="5">
        <v>0</v>
      </c>
      <c r="BM1495">
        <v>0</v>
      </c>
      <c r="BN1495" s="4">
        <v>0</v>
      </c>
      <c r="BO1495">
        <v>0</v>
      </c>
      <c r="BP1495" s="5">
        <v>0</v>
      </c>
      <c r="BQ1495">
        <v>0</v>
      </c>
      <c r="BR1495" s="4">
        <v>0</v>
      </c>
      <c r="BS1495">
        <v>0</v>
      </c>
      <c r="BT1495" s="5">
        <v>0</v>
      </c>
      <c r="BU1495">
        <v>3</v>
      </c>
      <c r="BV1495" s="4">
        <v>0</v>
      </c>
      <c r="BW1495">
        <v>0</v>
      </c>
      <c r="BX1495" s="5">
        <v>3</v>
      </c>
      <c r="BY1495">
        <v>3</v>
      </c>
      <c r="BZ1495" s="4">
        <v>0</v>
      </c>
      <c r="CA1495">
        <v>0</v>
      </c>
      <c r="CB1495" s="5">
        <v>3</v>
      </c>
      <c r="CD1495">
        <v>0</v>
      </c>
      <c r="CE1495">
        <v>0</v>
      </c>
      <c r="CF1495" s="4">
        <v>0</v>
      </c>
      <c r="CG1495">
        <v>0</v>
      </c>
      <c r="CH1495" s="5">
        <v>0</v>
      </c>
      <c r="CI1495">
        <v>0</v>
      </c>
      <c r="CJ1495" s="4">
        <v>0</v>
      </c>
      <c r="CK1495">
        <v>0</v>
      </c>
      <c r="CL1495" s="5">
        <v>0</v>
      </c>
      <c r="CM1495">
        <v>0</v>
      </c>
      <c r="CN1495" s="4">
        <v>0</v>
      </c>
      <c r="CO1495">
        <v>0</v>
      </c>
      <c r="CP1495" s="5">
        <v>0</v>
      </c>
      <c r="CQ1495">
        <v>0</v>
      </c>
      <c r="CR1495" s="4">
        <v>0</v>
      </c>
      <c r="CS1495">
        <v>0</v>
      </c>
      <c r="CT1495" s="5">
        <v>0</v>
      </c>
      <c r="CU1495">
        <v>3</v>
      </c>
      <c r="CV1495" s="4">
        <v>0</v>
      </c>
      <c r="CW1495">
        <v>0</v>
      </c>
      <c r="CX1495" s="5">
        <v>3</v>
      </c>
      <c r="CY1495" s="21">
        <v>0</v>
      </c>
      <c r="CZ1495" s="21">
        <v>0</v>
      </c>
      <c r="DA1495" s="21">
        <v>0</v>
      </c>
      <c r="DB1495" s="5">
        <v>0</v>
      </c>
      <c r="DD1495" s="8">
        <v>0</v>
      </c>
      <c r="DE1495" s="8">
        <v>0</v>
      </c>
      <c r="DF1495" s="8">
        <v>0</v>
      </c>
      <c r="DG1495" s="8">
        <v>0</v>
      </c>
      <c r="DH1495" s="8">
        <v>0</v>
      </c>
      <c r="DI1495" s="8">
        <v>0</v>
      </c>
      <c r="DJ1495" s="8">
        <v>0</v>
      </c>
      <c r="DK1495" s="8">
        <v>0</v>
      </c>
      <c r="DL1495" s="8">
        <v>0</v>
      </c>
      <c r="DM1495" s="8">
        <v>0</v>
      </c>
      <c r="DN1495" s="8">
        <v>0</v>
      </c>
      <c r="DO1495" s="8">
        <v>0</v>
      </c>
      <c r="DP1495" s="8">
        <v>0</v>
      </c>
      <c r="DQ1495" s="8">
        <v>0</v>
      </c>
      <c r="DR1495" s="8">
        <v>0</v>
      </c>
      <c r="DS1495" s="8">
        <v>0</v>
      </c>
      <c r="DT1495" s="8">
        <v>0</v>
      </c>
      <c r="DU1495" s="8">
        <v>0</v>
      </c>
      <c r="DV1495" s="8">
        <v>0</v>
      </c>
      <c r="DW1495" s="8">
        <v>0</v>
      </c>
      <c r="DX1495" s="8">
        <v>0</v>
      </c>
      <c r="DY1495" s="8">
        <v>0</v>
      </c>
      <c r="DZ1495" s="8">
        <v>0</v>
      </c>
      <c r="EA1495" s="8">
        <v>0</v>
      </c>
      <c r="EB1495" s="8">
        <v>0</v>
      </c>
      <c r="EC1495" s="8">
        <v>0</v>
      </c>
      <c r="ED1495" s="20">
        <v>0</v>
      </c>
      <c r="EF1495" s="9">
        <v>0</v>
      </c>
      <c r="EG1495" s="9">
        <v>0</v>
      </c>
      <c r="EH1495" s="9">
        <v>0</v>
      </c>
      <c r="EI1495" s="9">
        <v>0</v>
      </c>
      <c r="EJ1495" s="9">
        <v>0</v>
      </c>
      <c r="EK1495" s="9">
        <v>0</v>
      </c>
      <c r="EL1495" s="9">
        <v>0</v>
      </c>
      <c r="EM1495" s="9">
        <v>0</v>
      </c>
      <c r="EN1495" s="9">
        <v>0</v>
      </c>
      <c r="EO1495" s="9">
        <v>0</v>
      </c>
      <c r="EP1495" s="9">
        <v>0</v>
      </c>
      <c r="EQ1495" s="9">
        <v>0</v>
      </c>
      <c r="ER1495" s="9">
        <v>0</v>
      </c>
      <c r="ES1495" s="9">
        <v>0</v>
      </c>
      <c r="ET1495" s="9">
        <v>0</v>
      </c>
      <c r="EU1495" s="9">
        <v>0</v>
      </c>
      <c r="EV1495" s="9">
        <v>0</v>
      </c>
      <c r="EW1495" s="9">
        <v>0</v>
      </c>
      <c r="EX1495" s="9">
        <v>0</v>
      </c>
      <c r="EY1495" s="9">
        <v>0</v>
      </c>
      <c r="EZ1495" s="9">
        <v>0</v>
      </c>
      <c r="FA1495" s="9">
        <v>0</v>
      </c>
      <c r="FB1495" s="9">
        <v>0</v>
      </c>
      <c r="FC1495" s="9">
        <v>0</v>
      </c>
      <c r="FD1495" s="9">
        <v>0</v>
      </c>
      <c r="FE1495" s="9">
        <v>0</v>
      </c>
      <c r="FF1495">
        <v>0</v>
      </c>
    </row>
    <row r="1496" spans="1:162" x14ac:dyDescent="0.2">
      <c r="A1496" t="s">
        <v>1847</v>
      </c>
      <c r="B1496" t="s">
        <v>3871</v>
      </c>
      <c r="C1496" t="s">
        <v>4599</v>
      </c>
      <c r="D1496" s="1">
        <v>0</v>
      </c>
      <c r="E1496" s="1">
        <v>0</v>
      </c>
      <c r="F1496" s="4">
        <v>0</v>
      </c>
      <c r="G1496" s="4">
        <v>0</v>
      </c>
      <c r="H1496" s="5">
        <v>0</v>
      </c>
      <c r="I1496">
        <v>0</v>
      </c>
      <c r="J1496" s="4">
        <v>0</v>
      </c>
      <c r="K1496">
        <v>0</v>
      </c>
      <c r="L1496" s="5">
        <v>0</v>
      </c>
      <c r="M1496">
        <v>0</v>
      </c>
      <c r="N1496" s="4">
        <v>0</v>
      </c>
      <c r="O1496">
        <v>0</v>
      </c>
      <c r="P1496" s="5">
        <v>0</v>
      </c>
      <c r="Q1496">
        <v>0</v>
      </c>
      <c r="R1496" s="4">
        <v>0</v>
      </c>
      <c r="S1496">
        <v>0</v>
      </c>
      <c r="T1496" s="5">
        <v>0</v>
      </c>
      <c r="U1496">
        <v>0</v>
      </c>
      <c r="V1496" s="4">
        <v>0</v>
      </c>
      <c r="W1496">
        <v>0</v>
      </c>
      <c r="X1496" s="5">
        <v>0</v>
      </c>
      <c r="Y1496">
        <v>3</v>
      </c>
      <c r="Z1496" s="4">
        <v>0</v>
      </c>
      <c r="AA1496">
        <v>0</v>
      </c>
      <c r="AB1496" s="5">
        <v>3</v>
      </c>
      <c r="AD1496">
        <v>0</v>
      </c>
      <c r="AE1496">
        <v>0</v>
      </c>
      <c r="AF1496" s="4">
        <v>0</v>
      </c>
      <c r="AG1496">
        <v>0</v>
      </c>
      <c r="AH1496" s="5">
        <v>0</v>
      </c>
      <c r="AI1496">
        <v>0</v>
      </c>
      <c r="AJ1496" s="4">
        <v>0</v>
      </c>
      <c r="AK1496">
        <v>0</v>
      </c>
      <c r="AL1496" s="5">
        <v>0</v>
      </c>
      <c r="AM1496">
        <v>0</v>
      </c>
      <c r="AN1496" s="4">
        <v>0</v>
      </c>
      <c r="AO1496">
        <v>0</v>
      </c>
      <c r="AP1496" s="5">
        <v>0</v>
      </c>
      <c r="AQ1496">
        <v>0</v>
      </c>
      <c r="AR1496" s="4">
        <v>0</v>
      </c>
      <c r="AS1496">
        <v>0</v>
      </c>
      <c r="AT1496" s="5">
        <v>0</v>
      </c>
      <c r="AU1496">
        <v>3</v>
      </c>
      <c r="AV1496" s="4">
        <v>0</v>
      </c>
      <c r="AW1496">
        <v>0</v>
      </c>
      <c r="AX1496" s="5">
        <v>3</v>
      </c>
      <c r="AY1496">
        <v>3</v>
      </c>
      <c r="AZ1496" s="4">
        <v>0</v>
      </c>
      <c r="BA1496">
        <v>0</v>
      </c>
      <c r="BB1496" s="5">
        <v>3</v>
      </c>
      <c r="BD1496">
        <v>0</v>
      </c>
      <c r="BE1496">
        <v>0</v>
      </c>
      <c r="BF1496" s="4">
        <v>0</v>
      </c>
      <c r="BG1496">
        <v>0</v>
      </c>
      <c r="BH1496" s="5">
        <v>0</v>
      </c>
      <c r="BI1496">
        <v>0</v>
      </c>
      <c r="BJ1496" s="4">
        <v>0</v>
      </c>
      <c r="BK1496">
        <v>0</v>
      </c>
      <c r="BL1496" s="5">
        <v>0</v>
      </c>
      <c r="BM1496">
        <v>0</v>
      </c>
      <c r="BN1496" s="4">
        <v>0</v>
      </c>
      <c r="BO1496">
        <v>0</v>
      </c>
      <c r="BP1496" s="5">
        <v>0</v>
      </c>
      <c r="BQ1496">
        <v>0</v>
      </c>
      <c r="BR1496" s="4">
        <v>0</v>
      </c>
      <c r="BS1496">
        <v>0</v>
      </c>
      <c r="BT1496" s="5">
        <v>0</v>
      </c>
      <c r="BU1496">
        <v>3</v>
      </c>
      <c r="BV1496" s="4">
        <v>0</v>
      </c>
      <c r="BW1496">
        <v>0</v>
      </c>
      <c r="BX1496" s="5">
        <v>3</v>
      </c>
      <c r="BY1496">
        <v>3</v>
      </c>
      <c r="BZ1496" s="4">
        <v>0</v>
      </c>
      <c r="CA1496">
        <v>0</v>
      </c>
      <c r="CB1496" s="5">
        <v>3</v>
      </c>
      <c r="CD1496">
        <v>0</v>
      </c>
      <c r="CE1496">
        <v>0</v>
      </c>
      <c r="CF1496" s="4">
        <v>0</v>
      </c>
      <c r="CG1496">
        <v>0</v>
      </c>
      <c r="CH1496" s="5">
        <v>0</v>
      </c>
      <c r="CI1496">
        <v>0</v>
      </c>
      <c r="CJ1496" s="4">
        <v>0</v>
      </c>
      <c r="CK1496">
        <v>0</v>
      </c>
      <c r="CL1496" s="5">
        <v>0</v>
      </c>
      <c r="CM1496">
        <v>0</v>
      </c>
      <c r="CN1496" s="4">
        <v>0</v>
      </c>
      <c r="CO1496">
        <v>0</v>
      </c>
      <c r="CP1496" s="5">
        <v>0</v>
      </c>
      <c r="CQ1496">
        <v>0</v>
      </c>
      <c r="CR1496" s="4">
        <v>0</v>
      </c>
      <c r="CS1496">
        <v>0</v>
      </c>
      <c r="CT1496" s="5">
        <v>0</v>
      </c>
      <c r="CU1496">
        <v>3</v>
      </c>
      <c r="CV1496" s="4">
        <v>0</v>
      </c>
      <c r="CW1496">
        <v>0</v>
      </c>
      <c r="CX1496" s="5">
        <v>3</v>
      </c>
      <c r="CY1496" s="21">
        <v>0</v>
      </c>
      <c r="CZ1496" s="21">
        <v>0</v>
      </c>
      <c r="DA1496" s="21">
        <v>0</v>
      </c>
      <c r="DB1496" s="5">
        <v>0</v>
      </c>
      <c r="DD1496" s="8">
        <v>0</v>
      </c>
      <c r="DE1496" s="8">
        <v>0</v>
      </c>
      <c r="DF1496" s="8">
        <v>0</v>
      </c>
      <c r="DG1496" s="8">
        <v>0</v>
      </c>
      <c r="DH1496" s="8">
        <v>0</v>
      </c>
      <c r="DI1496" s="8">
        <v>0</v>
      </c>
      <c r="DJ1496" s="8">
        <v>0</v>
      </c>
      <c r="DK1496" s="8">
        <v>0</v>
      </c>
      <c r="DL1496" s="8">
        <v>0</v>
      </c>
      <c r="DM1496" s="8">
        <v>0</v>
      </c>
      <c r="DN1496" s="8">
        <v>0</v>
      </c>
      <c r="DO1496" s="8">
        <v>0</v>
      </c>
      <c r="DP1496" s="8">
        <v>0</v>
      </c>
      <c r="DQ1496" s="8">
        <v>0</v>
      </c>
      <c r="DR1496" s="8">
        <v>0</v>
      </c>
      <c r="DS1496" s="8">
        <v>0</v>
      </c>
      <c r="DT1496" s="8">
        <v>0</v>
      </c>
      <c r="DU1496" s="8">
        <v>0</v>
      </c>
      <c r="DV1496" s="8">
        <v>0</v>
      </c>
      <c r="DW1496" s="8">
        <v>0</v>
      </c>
      <c r="DX1496" s="8">
        <v>0</v>
      </c>
      <c r="DY1496" s="8">
        <v>0</v>
      </c>
      <c r="DZ1496" s="8">
        <v>0</v>
      </c>
      <c r="EA1496" s="8">
        <v>0</v>
      </c>
      <c r="EB1496" s="8">
        <v>0</v>
      </c>
      <c r="EC1496" s="8">
        <v>0</v>
      </c>
      <c r="ED1496" s="20">
        <v>0</v>
      </c>
      <c r="EF1496" s="9">
        <v>0</v>
      </c>
      <c r="EG1496" s="9">
        <v>0</v>
      </c>
      <c r="EH1496" s="9">
        <v>0</v>
      </c>
      <c r="EI1496" s="9">
        <v>0</v>
      </c>
      <c r="EJ1496" s="9">
        <v>0</v>
      </c>
      <c r="EK1496" s="9">
        <v>0</v>
      </c>
      <c r="EL1496" s="9">
        <v>0</v>
      </c>
      <c r="EM1496" s="9">
        <v>0</v>
      </c>
      <c r="EN1496" s="9">
        <v>0</v>
      </c>
      <c r="EO1496" s="9">
        <v>0</v>
      </c>
      <c r="EP1496" s="9">
        <v>0</v>
      </c>
      <c r="EQ1496" s="9">
        <v>0</v>
      </c>
      <c r="ER1496" s="9">
        <v>0</v>
      </c>
      <c r="ES1496" s="9">
        <v>0</v>
      </c>
      <c r="ET1496" s="9">
        <v>0</v>
      </c>
      <c r="EU1496" s="9">
        <v>0</v>
      </c>
      <c r="EV1496" s="9">
        <v>0</v>
      </c>
      <c r="EW1496" s="9">
        <v>0</v>
      </c>
      <c r="EX1496" s="9">
        <v>0</v>
      </c>
      <c r="EY1496" s="9">
        <v>0</v>
      </c>
      <c r="EZ1496" s="9">
        <v>0</v>
      </c>
      <c r="FA1496" s="9">
        <v>0</v>
      </c>
      <c r="FB1496" s="9">
        <v>0</v>
      </c>
      <c r="FC1496" s="9">
        <v>0</v>
      </c>
      <c r="FD1496" s="9">
        <v>0</v>
      </c>
      <c r="FE1496" s="9">
        <v>0</v>
      </c>
      <c r="FF1496">
        <v>0</v>
      </c>
    </row>
    <row r="1497" spans="1:162" x14ac:dyDescent="0.2">
      <c r="A1497" t="s">
        <v>1851</v>
      </c>
      <c r="B1497" t="s">
        <v>3872</v>
      </c>
      <c r="C1497" t="s">
        <v>4599</v>
      </c>
      <c r="D1497" s="1">
        <v>0</v>
      </c>
      <c r="E1497" s="1">
        <v>0</v>
      </c>
      <c r="F1497" s="4">
        <v>0</v>
      </c>
      <c r="G1497" s="4">
        <v>0</v>
      </c>
      <c r="H1497" s="5">
        <v>0</v>
      </c>
      <c r="I1497">
        <v>0</v>
      </c>
      <c r="J1497" s="4">
        <v>0</v>
      </c>
      <c r="K1497">
        <v>0</v>
      </c>
      <c r="L1497" s="5">
        <v>0</v>
      </c>
      <c r="M1497">
        <v>0</v>
      </c>
      <c r="N1497" s="4">
        <v>0</v>
      </c>
      <c r="O1497">
        <v>0</v>
      </c>
      <c r="P1497" s="5">
        <v>0</v>
      </c>
      <c r="Q1497">
        <v>0</v>
      </c>
      <c r="R1497" s="4">
        <v>0</v>
      </c>
      <c r="S1497">
        <v>0</v>
      </c>
      <c r="T1497" s="5">
        <v>0</v>
      </c>
      <c r="U1497">
        <v>0</v>
      </c>
      <c r="V1497" s="4">
        <v>0</v>
      </c>
      <c r="W1497">
        <v>0</v>
      </c>
      <c r="X1497" s="5">
        <v>0</v>
      </c>
      <c r="Y1497">
        <v>3</v>
      </c>
      <c r="Z1497" s="4">
        <v>0</v>
      </c>
      <c r="AA1497">
        <v>0</v>
      </c>
      <c r="AB1497" s="5">
        <v>3</v>
      </c>
      <c r="AD1497">
        <v>0</v>
      </c>
      <c r="AE1497">
        <v>0</v>
      </c>
      <c r="AF1497" s="4">
        <v>0</v>
      </c>
      <c r="AG1497">
        <v>0</v>
      </c>
      <c r="AH1497" s="5">
        <v>0</v>
      </c>
      <c r="AI1497">
        <v>0</v>
      </c>
      <c r="AJ1497" s="4">
        <v>0</v>
      </c>
      <c r="AK1497">
        <v>0</v>
      </c>
      <c r="AL1497" s="5">
        <v>0</v>
      </c>
      <c r="AM1497">
        <v>0</v>
      </c>
      <c r="AN1497" s="4">
        <v>0</v>
      </c>
      <c r="AO1497">
        <v>0</v>
      </c>
      <c r="AP1497" s="5">
        <v>0</v>
      </c>
      <c r="AQ1497">
        <v>0</v>
      </c>
      <c r="AR1497" s="4">
        <v>0</v>
      </c>
      <c r="AS1497">
        <v>0</v>
      </c>
      <c r="AT1497" s="5">
        <v>0</v>
      </c>
      <c r="AU1497">
        <v>3</v>
      </c>
      <c r="AV1497" s="4">
        <v>0</v>
      </c>
      <c r="AW1497">
        <v>0</v>
      </c>
      <c r="AX1497" s="5">
        <v>3</v>
      </c>
      <c r="AY1497">
        <v>3</v>
      </c>
      <c r="AZ1497" s="4">
        <v>0</v>
      </c>
      <c r="BA1497">
        <v>0</v>
      </c>
      <c r="BB1497" s="5">
        <v>3</v>
      </c>
      <c r="BD1497">
        <v>0</v>
      </c>
      <c r="BE1497">
        <v>0</v>
      </c>
      <c r="BF1497" s="4">
        <v>0</v>
      </c>
      <c r="BG1497">
        <v>0</v>
      </c>
      <c r="BH1497" s="5">
        <v>0</v>
      </c>
      <c r="BI1497">
        <v>0</v>
      </c>
      <c r="BJ1497" s="4">
        <v>0</v>
      </c>
      <c r="BK1497">
        <v>0</v>
      </c>
      <c r="BL1497" s="5">
        <v>0</v>
      </c>
      <c r="BM1497">
        <v>0</v>
      </c>
      <c r="BN1497" s="4">
        <v>0</v>
      </c>
      <c r="BO1497">
        <v>0</v>
      </c>
      <c r="BP1497" s="5">
        <v>0</v>
      </c>
      <c r="BQ1497">
        <v>0</v>
      </c>
      <c r="BR1497" s="4">
        <v>0</v>
      </c>
      <c r="BS1497">
        <v>0</v>
      </c>
      <c r="BT1497" s="5">
        <v>0</v>
      </c>
      <c r="BU1497">
        <v>3</v>
      </c>
      <c r="BV1497" s="4">
        <v>0</v>
      </c>
      <c r="BW1497">
        <v>0</v>
      </c>
      <c r="BX1497" s="5">
        <v>3</v>
      </c>
      <c r="BY1497">
        <v>3</v>
      </c>
      <c r="BZ1497" s="4">
        <v>0</v>
      </c>
      <c r="CA1497">
        <v>0</v>
      </c>
      <c r="CB1497" s="5">
        <v>3</v>
      </c>
      <c r="CD1497">
        <v>0</v>
      </c>
      <c r="CE1497">
        <v>0</v>
      </c>
      <c r="CF1497" s="4">
        <v>0</v>
      </c>
      <c r="CG1497">
        <v>0</v>
      </c>
      <c r="CH1497" s="5">
        <v>0</v>
      </c>
      <c r="CI1497">
        <v>0</v>
      </c>
      <c r="CJ1497" s="4">
        <v>0</v>
      </c>
      <c r="CK1497">
        <v>0</v>
      </c>
      <c r="CL1497" s="5">
        <v>0</v>
      </c>
      <c r="CM1497">
        <v>0</v>
      </c>
      <c r="CN1497" s="4">
        <v>0</v>
      </c>
      <c r="CO1497">
        <v>0</v>
      </c>
      <c r="CP1497" s="5">
        <v>0</v>
      </c>
      <c r="CQ1497">
        <v>0</v>
      </c>
      <c r="CR1497" s="4">
        <v>0</v>
      </c>
      <c r="CS1497">
        <v>0</v>
      </c>
      <c r="CT1497" s="5">
        <v>0</v>
      </c>
      <c r="CU1497">
        <v>3</v>
      </c>
      <c r="CV1497" s="4">
        <v>0</v>
      </c>
      <c r="CW1497">
        <v>0</v>
      </c>
      <c r="CX1497" s="5">
        <v>3</v>
      </c>
      <c r="CY1497" s="21">
        <v>0</v>
      </c>
      <c r="CZ1497" s="21">
        <v>0</v>
      </c>
      <c r="DA1497" s="21">
        <v>0</v>
      </c>
      <c r="DB1497" s="5">
        <v>0</v>
      </c>
      <c r="DD1497" s="8">
        <v>0</v>
      </c>
      <c r="DE1497" s="8">
        <v>0</v>
      </c>
      <c r="DF1497" s="8">
        <v>0</v>
      </c>
      <c r="DG1497" s="8">
        <v>0</v>
      </c>
      <c r="DH1497" s="8">
        <v>0</v>
      </c>
      <c r="DI1497" s="8">
        <v>0</v>
      </c>
      <c r="DJ1497" s="8">
        <v>0</v>
      </c>
      <c r="DK1497" s="8">
        <v>0</v>
      </c>
      <c r="DL1497" s="8">
        <v>0</v>
      </c>
      <c r="DM1497" s="8">
        <v>0</v>
      </c>
      <c r="DN1497" s="8">
        <v>0</v>
      </c>
      <c r="DO1497" s="8">
        <v>0</v>
      </c>
      <c r="DP1497" s="8">
        <v>0</v>
      </c>
      <c r="DQ1497" s="8">
        <v>0</v>
      </c>
      <c r="DR1497" s="8">
        <v>0</v>
      </c>
      <c r="DS1497" s="8">
        <v>0</v>
      </c>
      <c r="DT1497" s="8">
        <v>0</v>
      </c>
      <c r="DU1497" s="8">
        <v>0</v>
      </c>
      <c r="DV1497" s="8">
        <v>0</v>
      </c>
      <c r="DW1497" s="8">
        <v>0</v>
      </c>
      <c r="DX1497" s="8">
        <v>0</v>
      </c>
      <c r="DY1497" s="8">
        <v>0</v>
      </c>
      <c r="DZ1497" s="8">
        <v>0</v>
      </c>
      <c r="EA1497" s="8">
        <v>0</v>
      </c>
      <c r="EB1497" s="8">
        <v>0</v>
      </c>
      <c r="EC1497" s="8">
        <v>0</v>
      </c>
      <c r="ED1497" s="20">
        <v>0</v>
      </c>
      <c r="EF1497" s="9">
        <v>0</v>
      </c>
      <c r="EG1497" s="9">
        <v>0</v>
      </c>
      <c r="EH1497" s="9">
        <v>0</v>
      </c>
      <c r="EI1497" s="9">
        <v>0</v>
      </c>
      <c r="EJ1497" s="9">
        <v>0</v>
      </c>
      <c r="EK1497" s="9">
        <v>0</v>
      </c>
      <c r="EL1497" s="9">
        <v>0</v>
      </c>
      <c r="EM1497" s="9">
        <v>0</v>
      </c>
      <c r="EN1497" s="9">
        <v>0</v>
      </c>
      <c r="EO1497" s="9">
        <v>0</v>
      </c>
      <c r="EP1497" s="9">
        <v>0</v>
      </c>
      <c r="EQ1497" s="9">
        <v>0</v>
      </c>
      <c r="ER1497" s="9">
        <v>0</v>
      </c>
      <c r="ES1497" s="9">
        <v>0</v>
      </c>
      <c r="ET1497" s="9">
        <v>0</v>
      </c>
      <c r="EU1497" s="9">
        <v>0</v>
      </c>
      <c r="EV1497" s="9">
        <v>0</v>
      </c>
      <c r="EW1497" s="9">
        <v>0</v>
      </c>
      <c r="EX1497" s="9">
        <v>0</v>
      </c>
      <c r="EY1497" s="9">
        <v>0</v>
      </c>
      <c r="EZ1497" s="9">
        <v>0</v>
      </c>
      <c r="FA1497" s="9">
        <v>0</v>
      </c>
      <c r="FB1497" s="9">
        <v>0</v>
      </c>
      <c r="FC1497" s="9">
        <v>0</v>
      </c>
      <c r="FD1497" s="9">
        <v>0</v>
      </c>
      <c r="FE1497" s="9">
        <v>0</v>
      </c>
      <c r="FF1497">
        <v>0</v>
      </c>
    </row>
    <row r="1498" spans="1:162" x14ac:dyDescent="0.2">
      <c r="A1498" t="s">
        <v>1865</v>
      </c>
      <c r="B1498" t="s">
        <v>3873</v>
      </c>
      <c r="C1498" t="s">
        <v>3</v>
      </c>
      <c r="D1498" s="1">
        <v>0</v>
      </c>
      <c r="E1498" s="1">
        <v>0</v>
      </c>
      <c r="F1498" s="4">
        <v>0</v>
      </c>
      <c r="G1498" s="4">
        <v>0</v>
      </c>
      <c r="H1498" s="5">
        <v>0</v>
      </c>
      <c r="I1498">
        <v>0</v>
      </c>
      <c r="J1498" s="4">
        <v>0</v>
      </c>
      <c r="K1498">
        <v>0</v>
      </c>
      <c r="L1498" s="5">
        <v>0</v>
      </c>
      <c r="M1498">
        <v>0</v>
      </c>
      <c r="N1498" s="4">
        <v>0</v>
      </c>
      <c r="O1498">
        <v>0</v>
      </c>
      <c r="P1498" s="5">
        <v>0</v>
      </c>
      <c r="Q1498">
        <v>0</v>
      </c>
      <c r="R1498" s="4">
        <v>0</v>
      </c>
      <c r="S1498">
        <v>0</v>
      </c>
      <c r="T1498" s="5">
        <v>0</v>
      </c>
      <c r="U1498">
        <v>0</v>
      </c>
      <c r="V1498" s="4">
        <v>0</v>
      </c>
      <c r="W1498">
        <v>0</v>
      </c>
      <c r="X1498" s="5">
        <v>0</v>
      </c>
      <c r="Y1498">
        <v>6</v>
      </c>
      <c r="Z1498" s="4">
        <v>0</v>
      </c>
      <c r="AA1498">
        <v>0</v>
      </c>
      <c r="AB1498" s="5">
        <v>6</v>
      </c>
      <c r="AD1498">
        <v>0</v>
      </c>
      <c r="AE1498">
        <v>0</v>
      </c>
      <c r="AF1498" s="4">
        <v>0</v>
      </c>
      <c r="AG1498">
        <v>0</v>
      </c>
      <c r="AH1498" s="5">
        <v>0</v>
      </c>
      <c r="AI1498">
        <v>0</v>
      </c>
      <c r="AJ1498" s="4">
        <v>0</v>
      </c>
      <c r="AK1498">
        <v>0</v>
      </c>
      <c r="AL1498" s="5">
        <v>0</v>
      </c>
      <c r="AM1498">
        <v>0</v>
      </c>
      <c r="AN1498" s="4">
        <v>0</v>
      </c>
      <c r="AO1498">
        <v>0</v>
      </c>
      <c r="AP1498" s="5">
        <v>0</v>
      </c>
      <c r="AQ1498">
        <v>0</v>
      </c>
      <c r="AR1498" s="4">
        <v>0</v>
      </c>
      <c r="AS1498">
        <v>0</v>
      </c>
      <c r="AT1498" s="5">
        <v>0</v>
      </c>
      <c r="AU1498">
        <v>0</v>
      </c>
      <c r="AV1498" s="4">
        <v>0</v>
      </c>
      <c r="AW1498">
        <v>0</v>
      </c>
      <c r="AX1498" s="5">
        <v>0</v>
      </c>
      <c r="AY1498">
        <v>6</v>
      </c>
      <c r="AZ1498" s="4">
        <v>0</v>
      </c>
      <c r="BA1498">
        <v>0</v>
      </c>
      <c r="BB1498" s="5">
        <v>6</v>
      </c>
      <c r="BD1498">
        <v>0</v>
      </c>
      <c r="BE1498">
        <v>0</v>
      </c>
      <c r="BF1498" s="4">
        <v>0</v>
      </c>
      <c r="BG1498">
        <v>0</v>
      </c>
      <c r="BH1498" s="5">
        <v>0</v>
      </c>
      <c r="BI1498">
        <v>0</v>
      </c>
      <c r="BJ1498" s="4">
        <v>0</v>
      </c>
      <c r="BK1498">
        <v>0</v>
      </c>
      <c r="BL1498" s="5">
        <v>0</v>
      </c>
      <c r="BM1498">
        <v>0</v>
      </c>
      <c r="BN1498" s="4">
        <v>0</v>
      </c>
      <c r="BO1498">
        <v>0</v>
      </c>
      <c r="BP1498" s="5">
        <v>0</v>
      </c>
      <c r="BQ1498">
        <v>0</v>
      </c>
      <c r="BR1498" s="4">
        <v>0</v>
      </c>
      <c r="BS1498">
        <v>0</v>
      </c>
      <c r="BT1498" s="5">
        <v>0</v>
      </c>
      <c r="BU1498">
        <v>6</v>
      </c>
      <c r="BV1498" s="4">
        <v>0</v>
      </c>
      <c r="BW1498">
        <v>0</v>
      </c>
      <c r="BX1498" s="5">
        <v>6</v>
      </c>
      <c r="BY1498">
        <v>6</v>
      </c>
      <c r="BZ1498" s="4">
        <v>0</v>
      </c>
      <c r="CA1498">
        <v>0</v>
      </c>
      <c r="CB1498" s="5">
        <v>6</v>
      </c>
      <c r="CD1498">
        <v>0</v>
      </c>
      <c r="CE1498">
        <v>0</v>
      </c>
      <c r="CF1498" s="4">
        <v>0</v>
      </c>
      <c r="CG1498">
        <v>0</v>
      </c>
      <c r="CH1498" s="5">
        <v>0</v>
      </c>
      <c r="CI1498">
        <v>0</v>
      </c>
      <c r="CJ1498" s="4">
        <v>0</v>
      </c>
      <c r="CK1498">
        <v>0</v>
      </c>
      <c r="CL1498" s="5">
        <v>0</v>
      </c>
      <c r="CM1498">
        <v>0</v>
      </c>
      <c r="CN1498" s="4">
        <v>0</v>
      </c>
      <c r="CO1498">
        <v>0</v>
      </c>
      <c r="CP1498" s="5">
        <v>0</v>
      </c>
      <c r="CQ1498">
        <v>0</v>
      </c>
      <c r="CR1498" s="4">
        <v>0</v>
      </c>
      <c r="CS1498">
        <v>0</v>
      </c>
      <c r="CT1498" s="5">
        <v>0</v>
      </c>
      <c r="CU1498">
        <v>6</v>
      </c>
      <c r="CV1498" s="4">
        <v>0</v>
      </c>
      <c r="CW1498">
        <v>0</v>
      </c>
      <c r="CX1498" s="5">
        <v>6</v>
      </c>
      <c r="CY1498" s="21">
        <v>0</v>
      </c>
      <c r="CZ1498" s="21">
        <v>0</v>
      </c>
      <c r="DA1498" s="21">
        <v>0</v>
      </c>
      <c r="DB1498" s="5">
        <v>0</v>
      </c>
      <c r="DD1498" s="8">
        <v>0</v>
      </c>
      <c r="DE1498" s="8">
        <v>0</v>
      </c>
      <c r="DF1498" s="8">
        <v>0</v>
      </c>
      <c r="DG1498" s="8">
        <v>0</v>
      </c>
      <c r="DH1498" s="8">
        <v>0</v>
      </c>
      <c r="DI1498" s="8">
        <v>0</v>
      </c>
      <c r="DJ1498" s="8">
        <v>0</v>
      </c>
      <c r="DK1498" s="8">
        <v>0</v>
      </c>
      <c r="DL1498" s="8">
        <v>0</v>
      </c>
      <c r="DM1498" s="8">
        <v>0</v>
      </c>
      <c r="DN1498" s="8">
        <v>0</v>
      </c>
      <c r="DO1498" s="8">
        <v>0</v>
      </c>
      <c r="DP1498" s="8">
        <v>0</v>
      </c>
      <c r="DQ1498" s="8">
        <v>0</v>
      </c>
      <c r="DR1498" s="8">
        <v>0</v>
      </c>
      <c r="DS1498" s="8">
        <v>0</v>
      </c>
      <c r="DT1498" s="8">
        <v>0</v>
      </c>
      <c r="DU1498" s="8">
        <v>0</v>
      </c>
      <c r="DV1498" s="8">
        <v>0</v>
      </c>
      <c r="DW1498" s="8">
        <v>0</v>
      </c>
      <c r="DX1498" s="8">
        <v>0</v>
      </c>
      <c r="DY1498" s="8">
        <v>0</v>
      </c>
      <c r="DZ1498" s="8">
        <v>0</v>
      </c>
      <c r="EA1498" s="8">
        <v>0</v>
      </c>
      <c r="EB1498" s="8">
        <v>0</v>
      </c>
      <c r="EC1498" s="8">
        <v>0</v>
      </c>
      <c r="ED1498" s="20">
        <v>0</v>
      </c>
      <c r="EF1498" s="9">
        <v>0</v>
      </c>
      <c r="EG1498" s="9">
        <v>0</v>
      </c>
      <c r="EH1498" s="9">
        <v>0</v>
      </c>
      <c r="EI1498" s="9">
        <v>0</v>
      </c>
      <c r="EJ1498" s="9">
        <v>0</v>
      </c>
      <c r="EK1498" s="9">
        <v>0</v>
      </c>
      <c r="EL1498" s="9">
        <v>0</v>
      </c>
      <c r="EM1498" s="9">
        <v>0</v>
      </c>
      <c r="EN1498" s="9">
        <v>0</v>
      </c>
      <c r="EO1498" s="9">
        <v>0</v>
      </c>
      <c r="EP1498" s="9">
        <v>0</v>
      </c>
      <c r="EQ1498" s="9">
        <v>0</v>
      </c>
      <c r="ER1498" s="9">
        <v>0</v>
      </c>
      <c r="ES1498" s="9">
        <v>0</v>
      </c>
      <c r="ET1498" s="9">
        <v>0</v>
      </c>
      <c r="EU1498" s="9">
        <v>0</v>
      </c>
      <c r="EV1498" s="9">
        <v>0</v>
      </c>
      <c r="EW1498" s="9">
        <v>0</v>
      </c>
      <c r="EX1498" s="9">
        <v>0</v>
      </c>
      <c r="EY1498" s="9">
        <v>0</v>
      </c>
      <c r="EZ1498" s="9">
        <v>0</v>
      </c>
      <c r="FA1498" s="9">
        <v>0</v>
      </c>
      <c r="FB1498" s="9">
        <v>0</v>
      </c>
      <c r="FC1498" s="9">
        <v>0</v>
      </c>
      <c r="FD1498" s="9">
        <v>0</v>
      </c>
      <c r="FE1498" s="9">
        <v>0</v>
      </c>
      <c r="FF1498">
        <v>0</v>
      </c>
    </row>
    <row r="1499" spans="1:162" x14ac:dyDescent="0.2">
      <c r="A1499" t="s">
        <v>1857</v>
      </c>
      <c r="B1499" t="s">
        <v>3874</v>
      </c>
      <c r="C1499" t="s">
        <v>3</v>
      </c>
      <c r="D1499" s="1">
        <v>0</v>
      </c>
      <c r="E1499" s="1">
        <v>0</v>
      </c>
      <c r="F1499" s="4">
        <v>0</v>
      </c>
      <c r="G1499" s="4">
        <v>0</v>
      </c>
      <c r="H1499" s="5">
        <v>0</v>
      </c>
      <c r="I1499">
        <v>0</v>
      </c>
      <c r="J1499" s="4">
        <v>0</v>
      </c>
      <c r="K1499">
        <v>0</v>
      </c>
      <c r="L1499" s="5">
        <v>0</v>
      </c>
      <c r="M1499">
        <v>0</v>
      </c>
      <c r="N1499" s="4">
        <v>0</v>
      </c>
      <c r="O1499">
        <v>0</v>
      </c>
      <c r="P1499" s="5">
        <v>0</v>
      </c>
      <c r="Q1499">
        <v>0</v>
      </c>
      <c r="R1499" s="4">
        <v>0</v>
      </c>
      <c r="S1499">
        <v>0</v>
      </c>
      <c r="T1499" s="5">
        <v>0</v>
      </c>
      <c r="U1499">
        <v>0</v>
      </c>
      <c r="V1499" s="4">
        <v>0</v>
      </c>
      <c r="W1499">
        <v>0</v>
      </c>
      <c r="X1499" s="5">
        <v>0</v>
      </c>
      <c r="Y1499">
        <v>6</v>
      </c>
      <c r="Z1499" s="4">
        <v>0</v>
      </c>
      <c r="AA1499">
        <v>0</v>
      </c>
      <c r="AB1499" s="5">
        <v>6</v>
      </c>
      <c r="AD1499">
        <v>0</v>
      </c>
      <c r="AE1499">
        <v>0</v>
      </c>
      <c r="AF1499" s="4">
        <v>0</v>
      </c>
      <c r="AG1499">
        <v>0</v>
      </c>
      <c r="AH1499" s="5">
        <v>0</v>
      </c>
      <c r="AI1499">
        <v>0</v>
      </c>
      <c r="AJ1499" s="4">
        <v>0</v>
      </c>
      <c r="AK1499">
        <v>0</v>
      </c>
      <c r="AL1499" s="5">
        <v>0</v>
      </c>
      <c r="AM1499">
        <v>0</v>
      </c>
      <c r="AN1499" s="4">
        <v>0</v>
      </c>
      <c r="AO1499">
        <v>0</v>
      </c>
      <c r="AP1499" s="5">
        <v>0</v>
      </c>
      <c r="AQ1499">
        <v>0</v>
      </c>
      <c r="AR1499" s="4">
        <v>0</v>
      </c>
      <c r="AS1499">
        <v>0</v>
      </c>
      <c r="AT1499" s="5">
        <v>0</v>
      </c>
      <c r="AU1499">
        <v>0</v>
      </c>
      <c r="AV1499" s="4">
        <v>0</v>
      </c>
      <c r="AW1499">
        <v>0</v>
      </c>
      <c r="AX1499" s="5">
        <v>0</v>
      </c>
      <c r="AY1499">
        <v>0</v>
      </c>
      <c r="AZ1499" s="4">
        <v>0</v>
      </c>
      <c r="BA1499">
        <v>0</v>
      </c>
      <c r="BB1499" s="5">
        <v>0</v>
      </c>
      <c r="BD1499">
        <v>0</v>
      </c>
      <c r="BE1499">
        <v>0</v>
      </c>
      <c r="BF1499" s="4">
        <v>0</v>
      </c>
      <c r="BG1499">
        <v>0</v>
      </c>
      <c r="BH1499" s="5">
        <v>0</v>
      </c>
      <c r="BI1499">
        <v>0</v>
      </c>
      <c r="BJ1499" s="4">
        <v>0</v>
      </c>
      <c r="BK1499">
        <v>0</v>
      </c>
      <c r="BL1499" s="5">
        <v>0</v>
      </c>
      <c r="BM1499">
        <v>0</v>
      </c>
      <c r="BN1499" s="4">
        <v>0</v>
      </c>
      <c r="BO1499">
        <v>0</v>
      </c>
      <c r="BP1499" s="5">
        <v>0</v>
      </c>
      <c r="BQ1499">
        <v>0</v>
      </c>
      <c r="BR1499" s="4">
        <v>0</v>
      </c>
      <c r="BS1499">
        <v>0</v>
      </c>
      <c r="BT1499" s="5">
        <v>0</v>
      </c>
      <c r="BU1499">
        <v>6</v>
      </c>
      <c r="BV1499" s="4">
        <v>0</v>
      </c>
      <c r="BW1499">
        <v>0</v>
      </c>
      <c r="BX1499" s="5">
        <v>6</v>
      </c>
      <c r="BY1499">
        <v>0</v>
      </c>
      <c r="BZ1499" s="4">
        <v>0</v>
      </c>
      <c r="CA1499">
        <v>0</v>
      </c>
      <c r="CB1499" s="5">
        <v>0</v>
      </c>
      <c r="CD1499">
        <v>0</v>
      </c>
      <c r="CE1499">
        <v>0</v>
      </c>
      <c r="CF1499" s="4">
        <v>0</v>
      </c>
      <c r="CG1499">
        <v>0</v>
      </c>
      <c r="CH1499" s="5">
        <v>0</v>
      </c>
      <c r="CI1499">
        <v>0</v>
      </c>
      <c r="CJ1499" s="4">
        <v>0</v>
      </c>
      <c r="CK1499">
        <v>0</v>
      </c>
      <c r="CL1499" s="5">
        <v>0</v>
      </c>
      <c r="CM1499">
        <v>0</v>
      </c>
      <c r="CN1499" s="4">
        <v>0</v>
      </c>
      <c r="CO1499">
        <v>0</v>
      </c>
      <c r="CP1499" s="5">
        <v>0</v>
      </c>
      <c r="CQ1499">
        <v>0</v>
      </c>
      <c r="CR1499" s="4">
        <v>0</v>
      </c>
      <c r="CS1499">
        <v>0</v>
      </c>
      <c r="CT1499" s="5">
        <v>0</v>
      </c>
      <c r="CU1499">
        <v>6</v>
      </c>
      <c r="CV1499" s="4">
        <v>0</v>
      </c>
      <c r="CW1499">
        <v>0</v>
      </c>
      <c r="CX1499" s="5">
        <v>6</v>
      </c>
      <c r="CY1499" s="21">
        <v>0</v>
      </c>
      <c r="CZ1499" s="21">
        <v>0</v>
      </c>
      <c r="DA1499" s="21">
        <v>0</v>
      </c>
      <c r="DB1499" s="5">
        <v>0</v>
      </c>
      <c r="DD1499" s="8">
        <v>0</v>
      </c>
      <c r="DE1499" s="8">
        <v>0</v>
      </c>
      <c r="DF1499" s="8">
        <v>0</v>
      </c>
      <c r="DG1499" s="8">
        <v>0</v>
      </c>
      <c r="DH1499" s="8">
        <v>0</v>
      </c>
      <c r="DI1499" s="8">
        <v>0</v>
      </c>
      <c r="DJ1499" s="8">
        <v>0</v>
      </c>
      <c r="DK1499" s="8">
        <v>0</v>
      </c>
      <c r="DL1499" s="8">
        <v>0</v>
      </c>
      <c r="DM1499" s="8">
        <v>0</v>
      </c>
      <c r="DN1499" s="8">
        <v>0</v>
      </c>
      <c r="DO1499" s="8">
        <v>0</v>
      </c>
      <c r="DP1499" s="8">
        <v>0</v>
      </c>
      <c r="DQ1499" s="8">
        <v>0</v>
      </c>
      <c r="DR1499" s="8">
        <v>0</v>
      </c>
      <c r="DS1499" s="8">
        <v>0</v>
      </c>
      <c r="DT1499" s="8">
        <v>0</v>
      </c>
      <c r="DU1499" s="8">
        <v>0</v>
      </c>
      <c r="DV1499" s="8">
        <v>0</v>
      </c>
      <c r="DW1499" s="8">
        <v>0</v>
      </c>
      <c r="DX1499" s="8">
        <v>0</v>
      </c>
      <c r="DY1499" s="8">
        <v>0</v>
      </c>
      <c r="DZ1499" s="8">
        <v>0</v>
      </c>
      <c r="EA1499" s="8">
        <v>0</v>
      </c>
      <c r="EB1499" s="8">
        <v>0</v>
      </c>
      <c r="EC1499" s="8">
        <v>0</v>
      </c>
      <c r="ED1499" s="20">
        <v>0</v>
      </c>
      <c r="EF1499" s="9">
        <v>0</v>
      </c>
      <c r="EG1499" s="9">
        <v>0</v>
      </c>
      <c r="EH1499" s="9">
        <v>0</v>
      </c>
      <c r="EI1499" s="9">
        <v>0</v>
      </c>
      <c r="EJ1499" s="9">
        <v>0</v>
      </c>
      <c r="EK1499" s="9">
        <v>0</v>
      </c>
      <c r="EL1499" s="9">
        <v>0</v>
      </c>
      <c r="EM1499" s="9">
        <v>0</v>
      </c>
      <c r="EN1499" s="9">
        <v>0</v>
      </c>
      <c r="EO1499" s="9">
        <v>0</v>
      </c>
      <c r="EP1499" s="9">
        <v>0</v>
      </c>
      <c r="EQ1499" s="9">
        <v>0</v>
      </c>
      <c r="ER1499" s="9">
        <v>0</v>
      </c>
      <c r="ES1499" s="9">
        <v>0</v>
      </c>
      <c r="ET1499" s="9">
        <v>0</v>
      </c>
      <c r="EU1499" s="9">
        <v>0</v>
      </c>
      <c r="EV1499" s="9">
        <v>0</v>
      </c>
      <c r="EW1499" s="9">
        <v>0</v>
      </c>
      <c r="EX1499" s="9">
        <v>0</v>
      </c>
      <c r="EY1499" s="9">
        <v>0</v>
      </c>
      <c r="EZ1499" s="9">
        <v>0</v>
      </c>
      <c r="FA1499" s="9">
        <v>0</v>
      </c>
      <c r="FB1499" s="9">
        <v>0</v>
      </c>
      <c r="FC1499" s="9">
        <v>0</v>
      </c>
      <c r="FD1499" s="9">
        <v>0</v>
      </c>
      <c r="FE1499" s="9">
        <v>0</v>
      </c>
      <c r="FF1499">
        <v>0</v>
      </c>
    </row>
    <row r="1500" spans="1:162" x14ac:dyDescent="0.2">
      <c r="A1500" t="s">
        <v>1859</v>
      </c>
      <c r="B1500" t="s">
        <v>3875</v>
      </c>
      <c r="C1500" t="s">
        <v>3</v>
      </c>
      <c r="D1500" s="1">
        <v>0</v>
      </c>
      <c r="E1500" s="1">
        <v>0</v>
      </c>
      <c r="F1500" s="4">
        <v>0</v>
      </c>
      <c r="G1500" s="4">
        <v>0</v>
      </c>
      <c r="H1500" s="5">
        <v>0</v>
      </c>
      <c r="I1500">
        <v>0</v>
      </c>
      <c r="J1500" s="4">
        <v>0</v>
      </c>
      <c r="K1500">
        <v>0</v>
      </c>
      <c r="L1500" s="5">
        <v>0</v>
      </c>
      <c r="M1500">
        <v>0</v>
      </c>
      <c r="N1500" s="4">
        <v>0</v>
      </c>
      <c r="O1500">
        <v>0</v>
      </c>
      <c r="P1500" s="5">
        <v>0</v>
      </c>
      <c r="Q1500">
        <v>0</v>
      </c>
      <c r="R1500" s="4">
        <v>0</v>
      </c>
      <c r="S1500">
        <v>0</v>
      </c>
      <c r="T1500" s="5">
        <v>0</v>
      </c>
      <c r="U1500">
        <v>6</v>
      </c>
      <c r="V1500" s="4">
        <v>0</v>
      </c>
      <c r="W1500">
        <v>0</v>
      </c>
      <c r="X1500" s="5">
        <v>6</v>
      </c>
      <c r="Y1500">
        <v>6</v>
      </c>
      <c r="Z1500" s="4">
        <v>0</v>
      </c>
      <c r="AA1500">
        <v>0</v>
      </c>
      <c r="AB1500" s="5">
        <v>6</v>
      </c>
      <c r="AD1500">
        <v>0</v>
      </c>
      <c r="AE1500">
        <v>0</v>
      </c>
      <c r="AF1500" s="4">
        <v>0</v>
      </c>
      <c r="AG1500">
        <v>0</v>
      </c>
      <c r="AH1500" s="5">
        <v>0</v>
      </c>
      <c r="AI1500">
        <v>0</v>
      </c>
      <c r="AJ1500" s="4">
        <v>0</v>
      </c>
      <c r="AK1500">
        <v>0</v>
      </c>
      <c r="AL1500" s="5">
        <v>0</v>
      </c>
      <c r="AM1500">
        <v>0</v>
      </c>
      <c r="AN1500" s="4">
        <v>0</v>
      </c>
      <c r="AO1500">
        <v>0</v>
      </c>
      <c r="AP1500" s="5">
        <v>0</v>
      </c>
      <c r="AQ1500">
        <v>0</v>
      </c>
      <c r="AR1500" s="4">
        <v>0</v>
      </c>
      <c r="AS1500">
        <v>0</v>
      </c>
      <c r="AT1500" s="5">
        <v>0</v>
      </c>
      <c r="AU1500">
        <v>6</v>
      </c>
      <c r="AV1500" s="4">
        <v>0</v>
      </c>
      <c r="AW1500">
        <v>0</v>
      </c>
      <c r="AX1500" s="5">
        <v>6</v>
      </c>
      <c r="AY1500">
        <v>6</v>
      </c>
      <c r="AZ1500" s="4">
        <v>0</v>
      </c>
      <c r="BA1500">
        <v>0</v>
      </c>
      <c r="BB1500" s="5">
        <v>6</v>
      </c>
      <c r="BD1500">
        <v>0</v>
      </c>
      <c r="BE1500">
        <v>0</v>
      </c>
      <c r="BF1500" s="4">
        <v>0</v>
      </c>
      <c r="BG1500">
        <v>0</v>
      </c>
      <c r="BH1500" s="5">
        <v>0</v>
      </c>
      <c r="BI1500">
        <v>0</v>
      </c>
      <c r="BJ1500" s="4">
        <v>0</v>
      </c>
      <c r="BK1500">
        <v>0</v>
      </c>
      <c r="BL1500" s="5">
        <v>0</v>
      </c>
      <c r="BM1500">
        <v>0</v>
      </c>
      <c r="BN1500" s="4">
        <v>0</v>
      </c>
      <c r="BO1500">
        <v>0</v>
      </c>
      <c r="BP1500" s="5">
        <v>0</v>
      </c>
      <c r="BQ1500">
        <v>3</v>
      </c>
      <c r="BR1500" s="4">
        <v>0</v>
      </c>
      <c r="BS1500">
        <v>0</v>
      </c>
      <c r="BT1500" s="5">
        <v>3</v>
      </c>
      <c r="BU1500">
        <v>6</v>
      </c>
      <c r="BV1500" s="4">
        <v>0</v>
      </c>
      <c r="BW1500">
        <v>0</v>
      </c>
      <c r="BX1500" s="5">
        <v>6</v>
      </c>
      <c r="BY1500">
        <v>6</v>
      </c>
      <c r="BZ1500" s="4">
        <v>0</v>
      </c>
      <c r="CA1500">
        <v>0</v>
      </c>
      <c r="CB1500" s="5">
        <v>6</v>
      </c>
      <c r="CD1500">
        <v>0</v>
      </c>
      <c r="CE1500">
        <v>0</v>
      </c>
      <c r="CF1500" s="4">
        <v>0</v>
      </c>
      <c r="CG1500">
        <v>0</v>
      </c>
      <c r="CH1500" s="5">
        <v>0</v>
      </c>
      <c r="CI1500">
        <v>0</v>
      </c>
      <c r="CJ1500" s="4">
        <v>0</v>
      </c>
      <c r="CK1500">
        <v>0</v>
      </c>
      <c r="CL1500" s="5">
        <v>0</v>
      </c>
      <c r="CM1500">
        <v>0</v>
      </c>
      <c r="CN1500" s="4">
        <v>0</v>
      </c>
      <c r="CO1500">
        <v>0</v>
      </c>
      <c r="CP1500" s="5">
        <v>0</v>
      </c>
      <c r="CQ1500">
        <v>6</v>
      </c>
      <c r="CR1500" s="4">
        <v>0</v>
      </c>
      <c r="CS1500">
        <v>0</v>
      </c>
      <c r="CT1500" s="5">
        <v>6</v>
      </c>
      <c r="CU1500">
        <v>6</v>
      </c>
      <c r="CV1500" s="4">
        <v>0</v>
      </c>
      <c r="CW1500">
        <v>0</v>
      </c>
      <c r="CX1500" s="5">
        <v>6</v>
      </c>
      <c r="CY1500" s="21">
        <v>6</v>
      </c>
      <c r="CZ1500" s="21">
        <v>0</v>
      </c>
      <c r="DA1500" s="21">
        <v>0</v>
      </c>
      <c r="DB1500" s="5">
        <v>6</v>
      </c>
      <c r="DD1500" s="8">
        <v>0</v>
      </c>
      <c r="DE1500" s="8">
        <v>0</v>
      </c>
      <c r="DF1500" s="8">
        <v>0</v>
      </c>
      <c r="DG1500" s="8">
        <v>0</v>
      </c>
      <c r="DH1500" s="8">
        <v>0</v>
      </c>
      <c r="DI1500" s="8">
        <v>0</v>
      </c>
      <c r="DJ1500" s="8">
        <v>0</v>
      </c>
      <c r="DK1500" s="8">
        <v>0</v>
      </c>
      <c r="DL1500" s="8">
        <v>0</v>
      </c>
      <c r="DM1500" s="8">
        <v>0</v>
      </c>
      <c r="DN1500" s="8">
        <v>0</v>
      </c>
      <c r="DO1500" s="8">
        <v>0</v>
      </c>
      <c r="DP1500" s="8">
        <v>0</v>
      </c>
      <c r="DQ1500" s="8">
        <v>0</v>
      </c>
      <c r="DR1500" s="8">
        <v>0</v>
      </c>
      <c r="DS1500" s="8">
        <v>0</v>
      </c>
      <c r="DT1500" s="8">
        <v>0</v>
      </c>
      <c r="DU1500" s="8">
        <v>0</v>
      </c>
      <c r="DV1500" s="8">
        <v>0</v>
      </c>
      <c r="DW1500" s="8">
        <v>0</v>
      </c>
      <c r="DX1500" s="8">
        <v>0</v>
      </c>
      <c r="DY1500" s="8">
        <v>0</v>
      </c>
      <c r="DZ1500" s="8">
        <v>0</v>
      </c>
      <c r="EA1500" s="8">
        <v>0</v>
      </c>
      <c r="EB1500" s="8">
        <v>0</v>
      </c>
      <c r="EC1500" s="8">
        <v>0</v>
      </c>
      <c r="ED1500" s="20">
        <v>0</v>
      </c>
      <c r="EF1500" s="9">
        <v>0</v>
      </c>
      <c r="EG1500" s="9">
        <v>0</v>
      </c>
      <c r="EH1500" s="9">
        <v>0</v>
      </c>
      <c r="EI1500" s="9">
        <v>0</v>
      </c>
      <c r="EJ1500" s="9">
        <v>0</v>
      </c>
      <c r="EK1500" s="9">
        <v>0</v>
      </c>
      <c r="EL1500" s="9">
        <v>0</v>
      </c>
      <c r="EM1500" s="9">
        <v>0</v>
      </c>
      <c r="EN1500" s="9">
        <v>0</v>
      </c>
      <c r="EO1500" s="9">
        <v>0</v>
      </c>
      <c r="EP1500" s="9">
        <v>0</v>
      </c>
      <c r="EQ1500" s="9">
        <v>0</v>
      </c>
      <c r="ER1500" s="9">
        <v>0</v>
      </c>
      <c r="ES1500" s="9">
        <v>0</v>
      </c>
      <c r="ET1500" s="9">
        <v>0</v>
      </c>
      <c r="EU1500" s="9">
        <v>0</v>
      </c>
      <c r="EV1500" s="9">
        <v>0</v>
      </c>
      <c r="EW1500" s="9">
        <v>0</v>
      </c>
      <c r="EX1500" s="9">
        <v>0</v>
      </c>
      <c r="EY1500" s="9">
        <v>0</v>
      </c>
      <c r="EZ1500" s="9">
        <v>0</v>
      </c>
      <c r="FA1500" s="9">
        <v>0</v>
      </c>
      <c r="FB1500" s="9">
        <v>0</v>
      </c>
      <c r="FC1500" s="9">
        <v>0</v>
      </c>
      <c r="FD1500" s="9">
        <v>0</v>
      </c>
      <c r="FE1500" s="9">
        <v>0</v>
      </c>
      <c r="FF1500">
        <v>0</v>
      </c>
    </row>
    <row r="1501" spans="1:162" x14ac:dyDescent="0.2">
      <c r="A1501" t="s">
        <v>1863</v>
      </c>
      <c r="B1501" t="s">
        <v>3876</v>
      </c>
      <c r="C1501" t="s">
        <v>4599</v>
      </c>
      <c r="D1501" s="1">
        <v>0</v>
      </c>
      <c r="E1501" s="1">
        <v>0</v>
      </c>
      <c r="F1501" s="4">
        <v>0</v>
      </c>
      <c r="G1501" s="4">
        <v>0</v>
      </c>
      <c r="H1501" s="5">
        <v>0</v>
      </c>
      <c r="I1501">
        <v>0</v>
      </c>
      <c r="J1501" s="4">
        <v>0</v>
      </c>
      <c r="K1501">
        <v>0</v>
      </c>
      <c r="L1501" s="5">
        <v>0</v>
      </c>
      <c r="M1501">
        <v>0</v>
      </c>
      <c r="N1501" s="4">
        <v>0</v>
      </c>
      <c r="O1501">
        <v>0</v>
      </c>
      <c r="P1501" s="5">
        <v>0</v>
      </c>
      <c r="Q1501">
        <v>0</v>
      </c>
      <c r="R1501" s="4">
        <v>0</v>
      </c>
      <c r="S1501">
        <v>0</v>
      </c>
      <c r="T1501" s="5">
        <v>0</v>
      </c>
      <c r="U1501">
        <v>0</v>
      </c>
      <c r="V1501" s="4">
        <v>0</v>
      </c>
      <c r="W1501">
        <v>0</v>
      </c>
      <c r="X1501" s="5">
        <v>0</v>
      </c>
      <c r="Y1501">
        <v>3</v>
      </c>
      <c r="Z1501" s="4">
        <v>0</v>
      </c>
      <c r="AA1501">
        <v>0</v>
      </c>
      <c r="AB1501" s="5">
        <v>3</v>
      </c>
      <c r="AD1501">
        <v>0</v>
      </c>
      <c r="AE1501">
        <v>0</v>
      </c>
      <c r="AF1501" s="4">
        <v>0</v>
      </c>
      <c r="AG1501">
        <v>0</v>
      </c>
      <c r="AH1501" s="5">
        <v>0</v>
      </c>
      <c r="AI1501">
        <v>0</v>
      </c>
      <c r="AJ1501" s="4">
        <v>0</v>
      </c>
      <c r="AK1501">
        <v>0</v>
      </c>
      <c r="AL1501" s="5">
        <v>0</v>
      </c>
      <c r="AM1501">
        <v>0</v>
      </c>
      <c r="AN1501" s="4">
        <v>0</v>
      </c>
      <c r="AO1501">
        <v>0</v>
      </c>
      <c r="AP1501" s="5">
        <v>0</v>
      </c>
      <c r="AQ1501">
        <v>0</v>
      </c>
      <c r="AR1501" s="4">
        <v>0</v>
      </c>
      <c r="AS1501">
        <v>0</v>
      </c>
      <c r="AT1501" s="5">
        <v>0</v>
      </c>
      <c r="AU1501">
        <v>0</v>
      </c>
      <c r="AV1501" s="4">
        <v>0</v>
      </c>
      <c r="AW1501">
        <v>0</v>
      </c>
      <c r="AX1501" s="5">
        <v>0</v>
      </c>
      <c r="AY1501">
        <v>3</v>
      </c>
      <c r="AZ1501" s="4">
        <v>0</v>
      </c>
      <c r="BA1501">
        <v>0</v>
      </c>
      <c r="BB1501" s="5">
        <v>3</v>
      </c>
      <c r="BD1501">
        <v>0</v>
      </c>
      <c r="BE1501">
        <v>0</v>
      </c>
      <c r="BF1501" s="4">
        <v>0</v>
      </c>
      <c r="BG1501">
        <v>0</v>
      </c>
      <c r="BH1501" s="5">
        <v>0</v>
      </c>
      <c r="BI1501">
        <v>0</v>
      </c>
      <c r="BJ1501" s="4">
        <v>0</v>
      </c>
      <c r="BK1501">
        <v>0</v>
      </c>
      <c r="BL1501" s="5">
        <v>0</v>
      </c>
      <c r="BM1501">
        <v>0</v>
      </c>
      <c r="BN1501" s="4">
        <v>0</v>
      </c>
      <c r="BO1501">
        <v>0</v>
      </c>
      <c r="BP1501" s="5">
        <v>0</v>
      </c>
      <c r="BQ1501">
        <v>0</v>
      </c>
      <c r="BR1501" s="4">
        <v>0</v>
      </c>
      <c r="BS1501">
        <v>0</v>
      </c>
      <c r="BT1501" s="5">
        <v>0</v>
      </c>
      <c r="BU1501">
        <v>3</v>
      </c>
      <c r="BV1501" s="4">
        <v>0</v>
      </c>
      <c r="BW1501">
        <v>0</v>
      </c>
      <c r="BX1501" s="5">
        <v>3</v>
      </c>
      <c r="BY1501">
        <v>3</v>
      </c>
      <c r="BZ1501" s="4">
        <v>0</v>
      </c>
      <c r="CA1501">
        <v>0</v>
      </c>
      <c r="CB1501" s="5">
        <v>3</v>
      </c>
      <c r="CD1501">
        <v>0</v>
      </c>
      <c r="CE1501">
        <v>0</v>
      </c>
      <c r="CF1501" s="4">
        <v>0</v>
      </c>
      <c r="CG1501">
        <v>0</v>
      </c>
      <c r="CH1501" s="5">
        <v>0</v>
      </c>
      <c r="CI1501">
        <v>0</v>
      </c>
      <c r="CJ1501" s="4">
        <v>0</v>
      </c>
      <c r="CK1501">
        <v>0</v>
      </c>
      <c r="CL1501" s="5">
        <v>0</v>
      </c>
      <c r="CM1501">
        <v>0</v>
      </c>
      <c r="CN1501" s="4">
        <v>0</v>
      </c>
      <c r="CO1501">
        <v>0</v>
      </c>
      <c r="CP1501" s="5">
        <v>0</v>
      </c>
      <c r="CQ1501">
        <v>0</v>
      </c>
      <c r="CR1501" s="4">
        <v>0</v>
      </c>
      <c r="CS1501">
        <v>0</v>
      </c>
      <c r="CT1501" s="5">
        <v>0</v>
      </c>
      <c r="CU1501">
        <v>3</v>
      </c>
      <c r="CV1501" s="4">
        <v>0</v>
      </c>
      <c r="CW1501">
        <v>0</v>
      </c>
      <c r="CX1501" s="5">
        <v>3</v>
      </c>
      <c r="CY1501" s="21">
        <v>0</v>
      </c>
      <c r="CZ1501" s="21">
        <v>0</v>
      </c>
      <c r="DA1501" s="21">
        <v>0</v>
      </c>
      <c r="DB1501" s="5">
        <v>0</v>
      </c>
      <c r="DD1501" s="8">
        <v>0</v>
      </c>
      <c r="DE1501" s="8">
        <v>0</v>
      </c>
      <c r="DF1501" s="8">
        <v>0</v>
      </c>
      <c r="DG1501" s="8">
        <v>0</v>
      </c>
      <c r="DH1501" s="8">
        <v>0</v>
      </c>
      <c r="DI1501" s="8">
        <v>0</v>
      </c>
      <c r="DJ1501" s="8">
        <v>0</v>
      </c>
      <c r="DK1501" s="8">
        <v>0</v>
      </c>
      <c r="DL1501" s="8">
        <v>0</v>
      </c>
      <c r="DM1501" s="8">
        <v>0</v>
      </c>
      <c r="DN1501" s="8">
        <v>0</v>
      </c>
      <c r="DO1501" s="8">
        <v>0</v>
      </c>
      <c r="DP1501" s="8">
        <v>0</v>
      </c>
      <c r="DQ1501" s="8">
        <v>0</v>
      </c>
      <c r="DR1501" s="8">
        <v>0</v>
      </c>
      <c r="DS1501" s="8">
        <v>0</v>
      </c>
      <c r="DT1501" s="8">
        <v>0</v>
      </c>
      <c r="DU1501" s="8">
        <v>0</v>
      </c>
      <c r="DV1501" s="8">
        <v>0</v>
      </c>
      <c r="DW1501" s="8">
        <v>0</v>
      </c>
      <c r="DX1501" s="8">
        <v>0</v>
      </c>
      <c r="DY1501" s="8">
        <v>0</v>
      </c>
      <c r="DZ1501" s="8">
        <v>0</v>
      </c>
      <c r="EA1501" s="8">
        <v>0</v>
      </c>
      <c r="EB1501" s="8">
        <v>0</v>
      </c>
      <c r="EC1501" s="8">
        <v>0</v>
      </c>
      <c r="ED1501" s="20">
        <v>0</v>
      </c>
      <c r="EF1501" s="9">
        <v>0</v>
      </c>
      <c r="EG1501" s="9">
        <v>0</v>
      </c>
      <c r="EH1501" s="9">
        <v>0</v>
      </c>
      <c r="EI1501" s="9">
        <v>0</v>
      </c>
      <c r="EJ1501" s="9">
        <v>0</v>
      </c>
      <c r="EK1501" s="9">
        <v>0</v>
      </c>
      <c r="EL1501" s="9">
        <v>0</v>
      </c>
      <c r="EM1501" s="9">
        <v>0</v>
      </c>
      <c r="EN1501" s="9">
        <v>0</v>
      </c>
      <c r="EO1501" s="9">
        <v>0</v>
      </c>
      <c r="EP1501" s="9">
        <v>0</v>
      </c>
      <c r="EQ1501" s="9">
        <v>0</v>
      </c>
      <c r="ER1501" s="9">
        <v>0</v>
      </c>
      <c r="ES1501" s="9">
        <v>0</v>
      </c>
      <c r="ET1501" s="9">
        <v>0</v>
      </c>
      <c r="EU1501" s="9">
        <v>0</v>
      </c>
      <c r="EV1501" s="9">
        <v>0</v>
      </c>
      <c r="EW1501" s="9">
        <v>0</v>
      </c>
      <c r="EX1501" s="9">
        <v>0</v>
      </c>
      <c r="EY1501" s="9">
        <v>0</v>
      </c>
      <c r="EZ1501" s="9">
        <v>0</v>
      </c>
      <c r="FA1501" s="9">
        <v>0</v>
      </c>
      <c r="FB1501" s="9">
        <v>0</v>
      </c>
      <c r="FC1501" s="9">
        <v>0</v>
      </c>
      <c r="FD1501" s="9">
        <v>0</v>
      </c>
      <c r="FE1501" s="9">
        <v>0</v>
      </c>
      <c r="FF1501">
        <v>0</v>
      </c>
    </row>
    <row r="1502" spans="1:162" x14ac:dyDescent="0.2">
      <c r="A1502" t="s">
        <v>1890</v>
      </c>
      <c r="B1502" t="s">
        <v>3877</v>
      </c>
      <c r="C1502" t="s">
        <v>4599</v>
      </c>
      <c r="D1502" s="1">
        <v>0</v>
      </c>
      <c r="E1502" s="1">
        <v>0</v>
      </c>
      <c r="F1502" s="4">
        <v>0</v>
      </c>
      <c r="G1502" s="4">
        <v>0</v>
      </c>
      <c r="H1502" s="5">
        <v>0</v>
      </c>
      <c r="I1502">
        <v>0</v>
      </c>
      <c r="J1502" s="4">
        <v>0</v>
      </c>
      <c r="K1502">
        <v>0</v>
      </c>
      <c r="L1502" s="5">
        <v>0</v>
      </c>
      <c r="M1502">
        <v>0</v>
      </c>
      <c r="N1502" s="4">
        <v>0</v>
      </c>
      <c r="O1502">
        <v>0</v>
      </c>
      <c r="P1502" s="5">
        <v>0</v>
      </c>
      <c r="Q1502">
        <v>0</v>
      </c>
      <c r="R1502" s="4">
        <v>0</v>
      </c>
      <c r="S1502">
        <v>0</v>
      </c>
      <c r="T1502" s="5">
        <v>0</v>
      </c>
      <c r="U1502">
        <v>0</v>
      </c>
      <c r="V1502" s="4">
        <v>0</v>
      </c>
      <c r="W1502">
        <v>0</v>
      </c>
      <c r="X1502" s="5">
        <v>0</v>
      </c>
      <c r="Y1502">
        <v>3</v>
      </c>
      <c r="Z1502" s="4">
        <v>0</v>
      </c>
      <c r="AA1502">
        <v>0</v>
      </c>
      <c r="AB1502" s="5">
        <v>3</v>
      </c>
      <c r="AD1502">
        <v>0</v>
      </c>
      <c r="AE1502">
        <v>0</v>
      </c>
      <c r="AF1502" s="4">
        <v>0</v>
      </c>
      <c r="AG1502">
        <v>0</v>
      </c>
      <c r="AH1502" s="5">
        <v>0</v>
      </c>
      <c r="AI1502">
        <v>0</v>
      </c>
      <c r="AJ1502" s="4">
        <v>0</v>
      </c>
      <c r="AK1502">
        <v>0</v>
      </c>
      <c r="AL1502" s="5">
        <v>0</v>
      </c>
      <c r="AM1502">
        <v>0</v>
      </c>
      <c r="AN1502" s="4">
        <v>0</v>
      </c>
      <c r="AO1502">
        <v>0</v>
      </c>
      <c r="AP1502" s="5">
        <v>0</v>
      </c>
      <c r="AQ1502">
        <v>0</v>
      </c>
      <c r="AR1502" s="4">
        <v>0</v>
      </c>
      <c r="AS1502">
        <v>0</v>
      </c>
      <c r="AT1502" s="5">
        <v>0</v>
      </c>
      <c r="AU1502">
        <v>3</v>
      </c>
      <c r="AV1502" s="4">
        <v>0</v>
      </c>
      <c r="AW1502">
        <v>0</v>
      </c>
      <c r="AX1502" s="5">
        <v>3</v>
      </c>
      <c r="AY1502">
        <v>3</v>
      </c>
      <c r="AZ1502" s="4">
        <v>0</v>
      </c>
      <c r="BA1502">
        <v>0</v>
      </c>
      <c r="BB1502" s="5">
        <v>3</v>
      </c>
      <c r="BD1502">
        <v>0</v>
      </c>
      <c r="BE1502">
        <v>0</v>
      </c>
      <c r="BF1502" s="4">
        <v>0</v>
      </c>
      <c r="BG1502">
        <v>0</v>
      </c>
      <c r="BH1502" s="5">
        <v>0</v>
      </c>
      <c r="BI1502">
        <v>0</v>
      </c>
      <c r="BJ1502" s="4">
        <v>0</v>
      </c>
      <c r="BK1502">
        <v>0</v>
      </c>
      <c r="BL1502" s="5">
        <v>0</v>
      </c>
      <c r="BM1502">
        <v>0</v>
      </c>
      <c r="BN1502" s="4">
        <v>0</v>
      </c>
      <c r="BO1502">
        <v>0</v>
      </c>
      <c r="BP1502" s="5">
        <v>0</v>
      </c>
      <c r="BQ1502">
        <v>0</v>
      </c>
      <c r="BR1502" s="4">
        <v>0</v>
      </c>
      <c r="BS1502">
        <v>0</v>
      </c>
      <c r="BT1502" s="5">
        <v>0</v>
      </c>
      <c r="BU1502">
        <v>3</v>
      </c>
      <c r="BV1502" s="4">
        <v>0</v>
      </c>
      <c r="BW1502">
        <v>0</v>
      </c>
      <c r="BX1502" s="5">
        <v>3</v>
      </c>
      <c r="BY1502">
        <v>3</v>
      </c>
      <c r="BZ1502" s="4">
        <v>0</v>
      </c>
      <c r="CA1502">
        <v>0</v>
      </c>
      <c r="CB1502" s="5">
        <v>3</v>
      </c>
      <c r="CD1502">
        <v>0</v>
      </c>
      <c r="CE1502">
        <v>0</v>
      </c>
      <c r="CF1502" s="4">
        <v>0</v>
      </c>
      <c r="CG1502">
        <v>0</v>
      </c>
      <c r="CH1502" s="5">
        <v>0</v>
      </c>
      <c r="CI1502">
        <v>0</v>
      </c>
      <c r="CJ1502" s="4">
        <v>0</v>
      </c>
      <c r="CK1502">
        <v>0</v>
      </c>
      <c r="CL1502" s="5">
        <v>0</v>
      </c>
      <c r="CM1502">
        <v>0</v>
      </c>
      <c r="CN1502" s="4">
        <v>0</v>
      </c>
      <c r="CO1502">
        <v>0</v>
      </c>
      <c r="CP1502" s="5">
        <v>0</v>
      </c>
      <c r="CQ1502">
        <v>0</v>
      </c>
      <c r="CR1502" s="4">
        <v>0</v>
      </c>
      <c r="CS1502">
        <v>0</v>
      </c>
      <c r="CT1502" s="5">
        <v>0</v>
      </c>
      <c r="CU1502">
        <v>3</v>
      </c>
      <c r="CV1502" s="4">
        <v>0</v>
      </c>
      <c r="CW1502">
        <v>0</v>
      </c>
      <c r="CX1502" s="5">
        <v>3</v>
      </c>
      <c r="CY1502" s="21">
        <v>0</v>
      </c>
      <c r="CZ1502" s="21">
        <v>0</v>
      </c>
      <c r="DA1502" s="21">
        <v>0</v>
      </c>
      <c r="DB1502" s="5">
        <v>0</v>
      </c>
      <c r="DD1502" s="8">
        <v>0</v>
      </c>
      <c r="DE1502" s="8">
        <v>0</v>
      </c>
      <c r="DF1502" s="8">
        <v>0</v>
      </c>
      <c r="DG1502" s="8">
        <v>0</v>
      </c>
      <c r="DH1502" s="8">
        <v>0</v>
      </c>
      <c r="DI1502" s="8">
        <v>0</v>
      </c>
      <c r="DJ1502" s="8">
        <v>0</v>
      </c>
      <c r="DK1502" s="8">
        <v>0</v>
      </c>
      <c r="DL1502" s="8">
        <v>0</v>
      </c>
      <c r="DM1502" s="8">
        <v>0</v>
      </c>
      <c r="DN1502" s="8">
        <v>0</v>
      </c>
      <c r="DO1502" s="8">
        <v>0</v>
      </c>
      <c r="DP1502" s="8">
        <v>0</v>
      </c>
      <c r="DQ1502" s="8">
        <v>0</v>
      </c>
      <c r="DR1502" s="8">
        <v>0</v>
      </c>
      <c r="DS1502" s="8">
        <v>0</v>
      </c>
      <c r="DT1502" s="8">
        <v>0</v>
      </c>
      <c r="DU1502" s="8">
        <v>0</v>
      </c>
      <c r="DV1502" s="8">
        <v>0</v>
      </c>
      <c r="DW1502" s="8">
        <v>0</v>
      </c>
      <c r="DX1502" s="8">
        <v>0</v>
      </c>
      <c r="DY1502" s="8">
        <v>0</v>
      </c>
      <c r="DZ1502" s="8">
        <v>0</v>
      </c>
      <c r="EA1502" s="8">
        <v>0</v>
      </c>
      <c r="EB1502" s="8">
        <v>0</v>
      </c>
      <c r="EC1502" s="8">
        <v>0</v>
      </c>
      <c r="ED1502" s="20">
        <v>0</v>
      </c>
      <c r="EF1502" s="9">
        <v>0</v>
      </c>
      <c r="EG1502" s="9">
        <v>0</v>
      </c>
      <c r="EH1502" s="9">
        <v>0</v>
      </c>
      <c r="EI1502" s="9">
        <v>0</v>
      </c>
      <c r="EJ1502" s="9">
        <v>0</v>
      </c>
      <c r="EK1502" s="9">
        <v>0</v>
      </c>
      <c r="EL1502" s="9">
        <v>0</v>
      </c>
      <c r="EM1502" s="9">
        <v>0</v>
      </c>
      <c r="EN1502" s="9">
        <v>0</v>
      </c>
      <c r="EO1502" s="9">
        <v>0</v>
      </c>
      <c r="EP1502" s="9">
        <v>0</v>
      </c>
      <c r="EQ1502" s="9">
        <v>0</v>
      </c>
      <c r="ER1502" s="9">
        <v>0</v>
      </c>
      <c r="ES1502" s="9">
        <v>0</v>
      </c>
      <c r="ET1502" s="9">
        <v>0</v>
      </c>
      <c r="EU1502" s="9">
        <v>0</v>
      </c>
      <c r="EV1502" s="9">
        <v>0</v>
      </c>
      <c r="EW1502" s="9">
        <v>0</v>
      </c>
      <c r="EX1502" s="9">
        <v>0</v>
      </c>
      <c r="EY1502" s="9">
        <v>0</v>
      </c>
      <c r="EZ1502" s="9">
        <v>0</v>
      </c>
      <c r="FA1502" s="9">
        <v>0</v>
      </c>
      <c r="FB1502" s="9">
        <v>0</v>
      </c>
      <c r="FC1502" s="9">
        <v>0</v>
      </c>
      <c r="FD1502" s="9">
        <v>0</v>
      </c>
      <c r="FE1502" s="9">
        <v>0</v>
      </c>
      <c r="FF1502">
        <v>0</v>
      </c>
    </row>
    <row r="1503" spans="1:162" x14ac:dyDescent="0.2">
      <c r="A1503" t="s">
        <v>1893</v>
      </c>
      <c r="B1503" t="s">
        <v>3878</v>
      </c>
      <c r="C1503" t="s">
        <v>4599</v>
      </c>
      <c r="D1503" s="1">
        <v>0</v>
      </c>
      <c r="E1503" s="1">
        <v>0</v>
      </c>
      <c r="F1503" s="4">
        <v>0</v>
      </c>
      <c r="G1503" s="4">
        <v>0</v>
      </c>
      <c r="H1503" s="5">
        <v>0</v>
      </c>
      <c r="I1503">
        <v>0</v>
      </c>
      <c r="J1503" s="4">
        <v>0</v>
      </c>
      <c r="K1503">
        <v>0</v>
      </c>
      <c r="L1503" s="5">
        <v>0</v>
      </c>
      <c r="M1503">
        <v>0</v>
      </c>
      <c r="N1503" s="4">
        <v>0</v>
      </c>
      <c r="O1503">
        <v>0</v>
      </c>
      <c r="P1503" s="5">
        <v>0</v>
      </c>
      <c r="Q1503">
        <v>0</v>
      </c>
      <c r="R1503" s="4">
        <v>0</v>
      </c>
      <c r="S1503">
        <v>0</v>
      </c>
      <c r="T1503" s="5">
        <v>0</v>
      </c>
      <c r="U1503">
        <v>6</v>
      </c>
      <c r="V1503" s="4">
        <v>0</v>
      </c>
      <c r="W1503">
        <v>0</v>
      </c>
      <c r="X1503" s="5">
        <v>6</v>
      </c>
      <c r="Y1503">
        <v>6</v>
      </c>
      <c r="Z1503" s="4">
        <v>0</v>
      </c>
      <c r="AA1503">
        <v>0</v>
      </c>
      <c r="AB1503" s="5">
        <v>6</v>
      </c>
      <c r="AD1503">
        <v>0</v>
      </c>
      <c r="AE1503">
        <v>0</v>
      </c>
      <c r="AF1503" s="4">
        <v>0</v>
      </c>
      <c r="AG1503">
        <v>0</v>
      </c>
      <c r="AH1503" s="5">
        <v>0</v>
      </c>
      <c r="AI1503">
        <v>0</v>
      </c>
      <c r="AJ1503" s="4">
        <v>0</v>
      </c>
      <c r="AK1503">
        <v>0</v>
      </c>
      <c r="AL1503" s="5">
        <v>0</v>
      </c>
      <c r="AM1503">
        <v>0</v>
      </c>
      <c r="AN1503" s="4">
        <v>0</v>
      </c>
      <c r="AO1503">
        <v>0</v>
      </c>
      <c r="AP1503" s="5">
        <v>0</v>
      </c>
      <c r="AQ1503">
        <v>0</v>
      </c>
      <c r="AR1503" s="4">
        <v>0</v>
      </c>
      <c r="AS1503">
        <v>0</v>
      </c>
      <c r="AT1503" s="5">
        <v>0</v>
      </c>
      <c r="AU1503">
        <v>6</v>
      </c>
      <c r="AV1503" s="4">
        <v>0</v>
      </c>
      <c r="AW1503">
        <v>0</v>
      </c>
      <c r="AX1503" s="5">
        <v>6</v>
      </c>
      <c r="AY1503">
        <v>6</v>
      </c>
      <c r="AZ1503" s="4">
        <v>0</v>
      </c>
      <c r="BA1503">
        <v>0</v>
      </c>
      <c r="BB1503" s="5">
        <v>6</v>
      </c>
      <c r="BD1503">
        <v>0</v>
      </c>
      <c r="BE1503">
        <v>0</v>
      </c>
      <c r="BF1503" s="4">
        <v>0</v>
      </c>
      <c r="BG1503">
        <v>0</v>
      </c>
      <c r="BH1503" s="5">
        <v>0</v>
      </c>
      <c r="BI1503">
        <v>0</v>
      </c>
      <c r="BJ1503" s="4">
        <v>0</v>
      </c>
      <c r="BK1503">
        <v>0</v>
      </c>
      <c r="BL1503" s="5">
        <v>0</v>
      </c>
      <c r="BM1503">
        <v>0</v>
      </c>
      <c r="BN1503" s="4">
        <v>0</v>
      </c>
      <c r="BO1503">
        <v>0</v>
      </c>
      <c r="BP1503" s="5">
        <v>0</v>
      </c>
      <c r="BQ1503">
        <v>0</v>
      </c>
      <c r="BR1503" s="4">
        <v>0</v>
      </c>
      <c r="BS1503">
        <v>0</v>
      </c>
      <c r="BT1503" s="5">
        <v>0</v>
      </c>
      <c r="BU1503">
        <v>6</v>
      </c>
      <c r="BV1503" s="4">
        <v>0</v>
      </c>
      <c r="BW1503">
        <v>0</v>
      </c>
      <c r="BX1503" s="5">
        <v>6</v>
      </c>
      <c r="BY1503">
        <v>6</v>
      </c>
      <c r="BZ1503" s="4">
        <v>0</v>
      </c>
      <c r="CA1503">
        <v>0</v>
      </c>
      <c r="CB1503" s="5">
        <v>6</v>
      </c>
      <c r="CD1503">
        <v>0</v>
      </c>
      <c r="CE1503">
        <v>0</v>
      </c>
      <c r="CF1503" s="4">
        <v>0</v>
      </c>
      <c r="CG1503">
        <v>0</v>
      </c>
      <c r="CH1503" s="5">
        <v>0</v>
      </c>
      <c r="CI1503">
        <v>0</v>
      </c>
      <c r="CJ1503" s="4">
        <v>0</v>
      </c>
      <c r="CK1503">
        <v>0</v>
      </c>
      <c r="CL1503" s="5">
        <v>0</v>
      </c>
      <c r="CM1503">
        <v>0</v>
      </c>
      <c r="CN1503" s="4">
        <v>0</v>
      </c>
      <c r="CO1503">
        <v>0</v>
      </c>
      <c r="CP1503" s="5">
        <v>0</v>
      </c>
      <c r="CQ1503">
        <v>6</v>
      </c>
      <c r="CR1503" s="4">
        <v>0</v>
      </c>
      <c r="CS1503">
        <v>0</v>
      </c>
      <c r="CT1503" s="5">
        <v>6</v>
      </c>
      <c r="CU1503">
        <v>6</v>
      </c>
      <c r="CV1503" s="4">
        <v>0</v>
      </c>
      <c r="CW1503">
        <v>0</v>
      </c>
      <c r="CX1503" s="5">
        <v>6</v>
      </c>
      <c r="CY1503" s="21">
        <v>6</v>
      </c>
      <c r="CZ1503" s="21">
        <v>0</v>
      </c>
      <c r="DA1503" s="21">
        <v>0</v>
      </c>
      <c r="DB1503" s="5">
        <v>6</v>
      </c>
      <c r="DD1503" s="8">
        <v>0</v>
      </c>
      <c r="DE1503" s="8">
        <v>0</v>
      </c>
      <c r="DF1503" s="8">
        <v>0</v>
      </c>
      <c r="DG1503" s="8">
        <v>0</v>
      </c>
      <c r="DH1503" s="8">
        <v>0</v>
      </c>
      <c r="DI1503" s="8">
        <v>0</v>
      </c>
      <c r="DJ1503" s="8">
        <v>0</v>
      </c>
      <c r="DK1503" s="8">
        <v>0</v>
      </c>
      <c r="DL1503" s="8">
        <v>0</v>
      </c>
      <c r="DM1503" s="8">
        <v>0</v>
      </c>
      <c r="DN1503" s="8">
        <v>0</v>
      </c>
      <c r="DO1503" s="8">
        <v>0</v>
      </c>
      <c r="DP1503" s="8">
        <v>0</v>
      </c>
      <c r="DQ1503" s="8">
        <v>0</v>
      </c>
      <c r="DR1503" s="8">
        <v>0</v>
      </c>
      <c r="DS1503" s="8">
        <v>0</v>
      </c>
      <c r="DT1503" s="8">
        <v>0</v>
      </c>
      <c r="DU1503" s="8">
        <v>0</v>
      </c>
      <c r="DV1503" s="8">
        <v>0</v>
      </c>
      <c r="DW1503" s="8">
        <v>0</v>
      </c>
      <c r="DX1503" s="8">
        <v>0</v>
      </c>
      <c r="DY1503" s="8">
        <v>0</v>
      </c>
      <c r="DZ1503" s="8">
        <v>0</v>
      </c>
      <c r="EA1503" s="8">
        <v>0</v>
      </c>
      <c r="EB1503" s="8">
        <v>0</v>
      </c>
      <c r="EC1503" s="8">
        <v>0</v>
      </c>
      <c r="ED1503" s="20">
        <v>0</v>
      </c>
      <c r="EF1503" s="9">
        <v>0</v>
      </c>
      <c r="EG1503" s="9">
        <v>0</v>
      </c>
      <c r="EH1503" s="9">
        <v>0</v>
      </c>
      <c r="EI1503" s="9">
        <v>0</v>
      </c>
      <c r="EJ1503" s="9">
        <v>0</v>
      </c>
      <c r="EK1503" s="9">
        <v>0</v>
      </c>
      <c r="EL1503" s="9">
        <v>0</v>
      </c>
      <c r="EM1503" s="9">
        <v>0</v>
      </c>
      <c r="EN1503" s="9">
        <v>0</v>
      </c>
      <c r="EO1503" s="9">
        <v>0</v>
      </c>
      <c r="EP1503" s="9">
        <v>0</v>
      </c>
      <c r="EQ1503" s="9">
        <v>0</v>
      </c>
      <c r="ER1503" s="9">
        <v>0</v>
      </c>
      <c r="ES1503" s="9">
        <v>0</v>
      </c>
      <c r="ET1503" s="9">
        <v>0</v>
      </c>
      <c r="EU1503" s="9">
        <v>0</v>
      </c>
      <c r="EV1503" s="9">
        <v>0</v>
      </c>
      <c r="EW1503" s="9">
        <v>0</v>
      </c>
      <c r="EX1503" s="9">
        <v>0</v>
      </c>
      <c r="EY1503" s="9">
        <v>0</v>
      </c>
      <c r="EZ1503" s="9">
        <v>0</v>
      </c>
      <c r="FA1503" s="9">
        <v>0</v>
      </c>
      <c r="FB1503" s="9">
        <v>0</v>
      </c>
      <c r="FC1503" s="9">
        <v>0</v>
      </c>
      <c r="FD1503" s="9">
        <v>0</v>
      </c>
      <c r="FE1503" s="9">
        <v>0</v>
      </c>
      <c r="FF1503">
        <v>0</v>
      </c>
    </row>
    <row r="1504" spans="1:162" x14ac:dyDescent="0.2">
      <c r="A1504" t="s">
        <v>1891</v>
      </c>
      <c r="B1504" t="s">
        <v>3879</v>
      </c>
      <c r="C1504" t="s">
        <v>4599</v>
      </c>
      <c r="D1504" s="1">
        <v>0</v>
      </c>
      <c r="E1504" s="1">
        <v>0</v>
      </c>
      <c r="F1504" s="4">
        <v>0</v>
      </c>
      <c r="G1504" s="4">
        <v>0</v>
      </c>
      <c r="H1504" s="5">
        <v>0</v>
      </c>
      <c r="I1504">
        <v>0</v>
      </c>
      <c r="J1504" s="4">
        <v>0</v>
      </c>
      <c r="K1504">
        <v>0</v>
      </c>
      <c r="L1504" s="5">
        <v>0</v>
      </c>
      <c r="M1504">
        <v>0</v>
      </c>
      <c r="N1504" s="4">
        <v>0</v>
      </c>
      <c r="O1504">
        <v>0</v>
      </c>
      <c r="P1504" s="5">
        <v>0</v>
      </c>
      <c r="Q1504">
        <v>0</v>
      </c>
      <c r="R1504" s="4">
        <v>0</v>
      </c>
      <c r="S1504">
        <v>0</v>
      </c>
      <c r="T1504" s="5">
        <v>0</v>
      </c>
      <c r="U1504">
        <v>0</v>
      </c>
      <c r="V1504" s="4">
        <v>0</v>
      </c>
      <c r="W1504">
        <v>0</v>
      </c>
      <c r="X1504" s="5">
        <v>0</v>
      </c>
      <c r="Y1504">
        <v>6</v>
      </c>
      <c r="Z1504" s="4">
        <v>0</v>
      </c>
      <c r="AA1504">
        <v>0</v>
      </c>
      <c r="AB1504" s="5">
        <v>6</v>
      </c>
      <c r="AD1504">
        <v>0</v>
      </c>
      <c r="AE1504">
        <v>0</v>
      </c>
      <c r="AF1504" s="4">
        <v>0</v>
      </c>
      <c r="AG1504">
        <v>0</v>
      </c>
      <c r="AH1504" s="5">
        <v>0</v>
      </c>
      <c r="AI1504">
        <v>0</v>
      </c>
      <c r="AJ1504" s="4">
        <v>0</v>
      </c>
      <c r="AK1504">
        <v>0</v>
      </c>
      <c r="AL1504" s="5">
        <v>0</v>
      </c>
      <c r="AM1504">
        <v>0</v>
      </c>
      <c r="AN1504" s="4">
        <v>0</v>
      </c>
      <c r="AO1504">
        <v>0</v>
      </c>
      <c r="AP1504" s="5">
        <v>0</v>
      </c>
      <c r="AQ1504">
        <v>0</v>
      </c>
      <c r="AR1504" s="4">
        <v>0</v>
      </c>
      <c r="AS1504">
        <v>0</v>
      </c>
      <c r="AT1504" s="5">
        <v>0</v>
      </c>
      <c r="AU1504">
        <v>6</v>
      </c>
      <c r="AV1504" s="4">
        <v>0</v>
      </c>
      <c r="AW1504">
        <v>0</v>
      </c>
      <c r="AX1504" s="5">
        <v>6</v>
      </c>
      <c r="AY1504">
        <v>0</v>
      </c>
      <c r="AZ1504" s="4">
        <v>0</v>
      </c>
      <c r="BA1504">
        <v>0</v>
      </c>
      <c r="BB1504" s="5">
        <v>0</v>
      </c>
      <c r="BD1504">
        <v>0</v>
      </c>
      <c r="BE1504">
        <v>0</v>
      </c>
      <c r="BF1504" s="4">
        <v>0</v>
      </c>
      <c r="BG1504">
        <v>0</v>
      </c>
      <c r="BH1504" s="5">
        <v>0</v>
      </c>
      <c r="BI1504">
        <v>0</v>
      </c>
      <c r="BJ1504" s="4">
        <v>0</v>
      </c>
      <c r="BK1504">
        <v>0</v>
      </c>
      <c r="BL1504" s="5">
        <v>0</v>
      </c>
      <c r="BM1504">
        <v>0</v>
      </c>
      <c r="BN1504" s="4">
        <v>0</v>
      </c>
      <c r="BO1504">
        <v>0</v>
      </c>
      <c r="BP1504" s="5">
        <v>0</v>
      </c>
      <c r="BQ1504">
        <v>0</v>
      </c>
      <c r="BR1504" s="4">
        <v>0</v>
      </c>
      <c r="BS1504">
        <v>0</v>
      </c>
      <c r="BT1504" s="5">
        <v>0</v>
      </c>
      <c r="BU1504">
        <v>6</v>
      </c>
      <c r="BV1504" s="4">
        <v>0</v>
      </c>
      <c r="BW1504">
        <v>0</v>
      </c>
      <c r="BX1504" s="5">
        <v>6</v>
      </c>
      <c r="BY1504">
        <v>0</v>
      </c>
      <c r="BZ1504" s="4">
        <v>0</v>
      </c>
      <c r="CA1504">
        <v>0</v>
      </c>
      <c r="CB1504" s="5">
        <v>0</v>
      </c>
      <c r="CD1504">
        <v>0</v>
      </c>
      <c r="CE1504">
        <v>0</v>
      </c>
      <c r="CF1504" s="4">
        <v>0</v>
      </c>
      <c r="CG1504">
        <v>0</v>
      </c>
      <c r="CH1504" s="5">
        <v>0</v>
      </c>
      <c r="CI1504">
        <v>0</v>
      </c>
      <c r="CJ1504" s="4">
        <v>0</v>
      </c>
      <c r="CK1504">
        <v>0</v>
      </c>
      <c r="CL1504" s="5">
        <v>0</v>
      </c>
      <c r="CM1504">
        <v>0</v>
      </c>
      <c r="CN1504" s="4">
        <v>0</v>
      </c>
      <c r="CO1504">
        <v>0</v>
      </c>
      <c r="CP1504" s="5">
        <v>0</v>
      </c>
      <c r="CQ1504">
        <v>0</v>
      </c>
      <c r="CR1504" s="4">
        <v>0</v>
      </c>
      <c r="CS1504">
        <v>0</v>
      </c>
      <c r="CT1504" s="5">
        <v>0</v>
      </c>
      <c r="CU1504">
        <v>6</v>
      </c>
      <c r="CV1504" s="4">
        <v>0</v>
      </c>
      <c r="CW1504">
        <v>0</v>
      </c>
      <c r="CX1504" s="5">
        <v>6</v>
      </c>
      <c r="CY1504" s="21">
        <v>0</v>
      </c>
      <c r="CZ1504" s="21">
        <v>0</v>
      </c>
      <c r="DA1504" s="21">
        <v>0</v>
      </c>
      <c r="DB1504" s="5">
        <v>0</v>
      </c>
      <c r="DD1504" s="8">
        <v>0</v>
      </c>
      <c r="DE1504" s="8">
        <v>0</v>
      </c>
      <c r="DF1504" s="8">
        <v>0</v>
      </c>
      <c r="DG1504" s="8">
        <v>0</v>
      </c>
      <c r="DH1504" s="8">
        <v>0</v>
      </c>
      <c r="DI1504" s="8">
        <v>0</v>
      </c>
      <c r="DJ1504" s="8">
        <v>0</v>
      </c>
      <c r="DK1504" s="8">
        <v>0</v>
      </c>
      <c r="DL1504" s="8">
        <v>0</v>
      </c>
      <c r="DM1504" s="8">
        <v>0</v>
      </c>
      <c r="DN1504" s="8">
        <v>0</v>
      </c>
      <c r="DO1504" s="8">
        <v>0</v>
      </c>
      <c r="DP1504" s="8">
        <v>0</v>
      </c>
      <c r="DQ1504" s="8">
        <v>0</v>
      </c>
      <c r="DR1504" s="8">
        <v>0</v>
      </c>
      <c r="DS1504" s="8">
        <v>0</v>
      </c>
      <c r="DT1504" s="8">
        <v>0</v>
      </c>
      <c r="DU1504" s="8">
        <v>0</v>
      </c>
      <c r="DV1504" s="8">
        <v>0</v>
      </c>
      <c r="DW1504" s="8">
        <v>0</v>
      </c>
      <c r="DX1504" s="8">
        <v>0</v>
      </c>
      <c r="DY1504" s="8">
        <v>0</v>
      </c>
      <c r="DZ1504" s="8">
        <v>0</v>
      </c>
      <c r="EA1504" s="8">
        <v>0</v>
      </c>
      <c r="EB1504" s="8">
        <v>0</v>
      </c>
      <c r="EC1504" s="8">
        <v>0</v>
      </c>
      <c r="ED1504" s="20">
        <v>0</v>
      </c>
      <c r="EF1504" s="9">
        <v>0</v>
      </c>
      <c r="EG1504" s="9">
        <v>0</v>
      </c>
      <c r="EH1504" s="9">
        <v>0</v>
      </c>
      <c r="EI1504" s="9">
        <v>0</v>
      </c>
      <c r="EJ1504" s="9">
        <v>0</v>
      </c>
      <c r="EK1504" s="9">
        <v>0</v>
      </c>
      <c r="EL1504" s="9">
        <v>0</v>
      </c>
      <c r="EM1504" s="9">
        <v>0</v>
      </c>
      <c r="EN1504" s="9">
        <v>0</v>
      </c>
      <c r="EO1504" s="9">
        <v>0</v>
      </c>
      <c r="EP1504" s="9">
        <v>0</v>
      </c>
      <c r="EQ1504" s="9">
        <v>0</v>
      </c>
      <c r="ER1504" s="9">
        <v>0</v>
      </c>
      <c r="ES1504" s="9">
        <v>0</v>
      </c>
      <c r="ET1504" s="9">
        <v>0</v>
      </c>
      <c r="EU1504" s="9">
        <v>0</v>
      </c>
      <c r="EV1504" s="9">
        <v>0</v>
      </c>
      <c r="EW1504" s="9">
        <v>0</v>
      </c>
      <c r="EX1504" s="9">
        <v>0</v>
      </c>
      <c r="EY1504" s="9">
        <v>0</v>
      </c>
      <c r="EZ1504" s="9">
        <v>0</v>
      </c>
      <c r="FA1504" s="9">
        <v>0</v>
      </c>
      <c r="FB1504" s="9">
        <v>0</v>
      </c>
      <c r="FC1504" s="9">
        <v>0</v>
      </c>
      <c r="FD1504" s="9">
        <v>0</v>
      </c>
      <c r="FE1504" s="9">
        <v>0</v>
      </c>
      <c r="FF1504">
        <v>0</v>
      </c>
    </row>
    <row r="1505" spans="1:162" x14ac:dyDescent="0.2">
      <c r="A1505" t="s">
        <v>1884</v>
      </c>
      <c r="B1505" t="s">
        <v>3880</v>
      </c>
      <c r="C1505" t="s">
        <v>4599</v>
      </c>
      <c r="D1505" s="1">
        <v>0</v>
      </c>
      <c r="E1505" s="1">
        <v>0</v>
      </c>
      <c r="F1505" s="4">
        <v>0</v>
      </c>
      <c r="G1505" s="4">
        <v>0</v>
      </c>
      <c r="H1505" s="5">
        <v>0</v>
      </c>
      <c r="I1505">
        <v>0</v>
      </c>
      <c r="J1505" s="4">
        <v>0</v>
      </c>
      <c r="K1505">
        <v>0</v>
      </c>
      <c r="L1505" s="5">
        <v>0</v>
      </c>
      <c r="M1505">
        <v>0</v>
      </c>
      <c r="N1505" s="4">
        <v>0</v>
      </c>
      <c r="O1505">
        <v>0</v>
      </c>
      <c r="P1505" s="5">
        <v>0</v>
      </c>
      <c r="Q1505">
        <v>0</v>
      </c>
      <c r="R1505" s="4">
        <v>0</v>
      </c>
      <c r="S1505">
        <v>0</v>
      </c>
      <c r="T1505" s="5">
        <v>0</v>
      </c>
      <c r="U1505">
        <v>0</v>
      </c>
      <c r="V1505" s="4">
        <v>0</v>
      </c>
      <c r="W1505">
        <v>0</v>
      </c>
      <c r="X1505" s="5">
        <v>0</v>
      </c>
      <c r="Y1505">
        <v>6</v>
      </c>
      <c r="Z1505" s="4">
        <v>0</v>
      </c>
      <c r="AA1505">
        <v>0</v>
      </c>
      <c r="AB1505" s="5">
        <v>6</v>
      </c>
      <c r="AD1505">
        <v>0</v>
      </c>
      <c r="AE1505">
        <v>0</v>
      </c>
      <c r="AF1505" s="4">
        <v>0</v>
      </c>
      <c r="AG1505">
        <v>0</v>
      </c>
      <c r="AH1505" s="5">
        <v>0</v>
      </c>
      <c r="AI1505">
        <v>0</v>
      </c>
      <c r="AJ1505" s="4">
        <v>0</v>
      </c>
      <c r="AK1505">
        <v>0</v>
      </c>
      <c r="AL1505" s="5">
        <v>0</v>
      </c>
      <c r="AM1505">
        <v>0</v>
      </c>
      <c r="AN1505" s="4">
        <v>0</v>
      </c>
      <c r="AO1505">
        <v>0</v>
      </c>
      <c r="AP1505" s="5">
        <v>0</v>
      </c>
      <c r="AQ1505">
        <v>0</v>
      </c>
      <c r="AR1505" s="4">
        <v>0</v>
      </c>
      <c r="AS1505">
        <v>0</v>
      </c>
      <c r="AT1505" s="5">
        <v>0</v>
      </c>
      <c r="AU1505">
        <v>0</v>
      </c>
      <c r="AV1505" s="4">
        <v>0</v>
      </c>
      <c r="AW1505">
        <v>0</v>
      </c>
      <c r="AX1505" s="5">
        <v>0</v>
      </c>
      <c r="AY1505">
        <v>6</v>
      </c>
      <c r="AZ1505" s="4">
        <v>0</v>
      </c>
      <c r="BA1505">
        <v>0</v>
      </c>
      <c r="BB1505" s="5">
        <v>6</v>
      </c>
      <c r="BD1505">
        <v>0</v>
      </c>
      <c r="BE1505">
        <v>0</v>
      </c>
      <c r="BF1505" s="4">
        <v>0</v>
      </c>
      <c r="BG1505">
        <v>0</v>
      </c>
      <c r="BH1505" s="5">
        <v>0</v>
      </c>
      <c r="BI1505">
        <v>0</v>
      </c>
      <c r="BJ1505" s="4">
        <v>0</v>
      </c>
      <c r="BK1505">
        <v>0</v>
      </c>
      <c r="BL1505" s="5">
        <v>0</v>
      </c>
      <c r="BM1505">
        <v>0</v>
      </c>
      <c r="BN1505" s="4">
        <v>0</v>
      </c>
      <c r="BO1505">
        <v>0</v>
      </c>
      <c r="BP1505" s="5">
        <v>0</v>
      </c>
      <c r="BQ1505">
        <v>0</v>
      </c>
      <c r="BR1505" s="4">
        <v>0</v>
      </c>
      <c r="BS1505">
        <v>0</v>
      </c>
      <c r="BT1505" s="5">
        <v>0</v>
      </c>
      <c r="BU1505">
        <v>6</v>
      </c>
      <c r="BV1505" s="4">
        <v>0</v>
      </c>
      <c r="BW1505">
        <v>0</v>
      </c>
      <c r="BX1505" s="5">
        <v>6</v>
      </c>
      <c r="BY1505">
        <v>6</v>
      </c>
      <c r="BZ1505" s="4">
        <v>0</v>
      </c>
      <c r="CA1505">
        <v>0</v>
      </c>
      <c r="CB1505" s="5">
        <v>6</v>
      </c>
      <c r="CD1505">
        <v>0</v>
      </c>
      <c r="CE1505">
        <v>0</v>
      </c>
      <c r="CF1505" s="4">
        <v>0</v>
      </c>
      <c r="CG1505">
        <v>0</v>
      </c>
      <c r="CH1505" s="5">
        <v>0</v>
      </c>
      <c r="CI1505">
        <v>0</v>
      </c>
      <c r="CJ1505" s="4">
        <v>0</v>
      </c>
      <c r="CK1505">
        <v>0</v>
      </c>
      <c r="CL1505" s="5">
        <v>0</v>
      </c>
      <c r="CM1505">
        <v>0</v>
      </c>
      <c r="CN1505" s="4">
        <v>0</v>
      </c>
      <c r="CO1505">
        <v>0</v>
      </c>
      <c r="CP1505" s="5">
        <v>0</v>
      </c>
      <c r="CQ1505">
        <v>0</v>
      </c>
      <c r="CR1505" s="4">
        <v>0</v>
      </c>
      <c r="CS1505">
        <v>0</v>
      </c>
      <c r="CT1505" s="5">
        <v>0</v>
      </c>
      <c r="CU1505">
        <v>6</v>
      </c>
      <c r="CV1505" s="4">
        <v>0</v>
      </c>
      <c r="CW1505">
        <v>0</v>
      </c>
      <c r="CX1505" s="5">
        <v>6</v>
      </c>
      <c r="CY1505" s="21">
        <v>0</v>
      </c>
      <c r="CZ1505" s="21">
        <v>0</v>
      </c>
      <c r="DA1505" s="21">
        <v>0</v>
      </c>
      <c r="DB1505" s="5">
        <v>0</v>
      </c>
      <c r="DD1505" s="8">
        <v>0</v>
      </c>
      <c r="DE1505" s="8">
        <v>0</v>
      </c>
      <c r="DF1505" s="8">
        <v>0</v>
      </c>
      <c r="DG1505" s="8">
        <v>0</v>
      </c>
      <c r="DH1505" s="8">
        <v>0</v>
      </c>
      <c r="DI1505" s="8">
        <v>0</v>
      </c>
      <c r="DJ1505" s="8">
        <v>0</v>
      </c>
      <c r="DK1505" s="8">
        <v>0</v>
      </c>
      <c r="DL1505" s="8">
        <v>0</v>
      </c>
      <c r="DM1505" s="8">
        <v>0</v>
      </c>
      <c r="DN1505" s="8">
        <v>0</v>
      </c>
      <c r="DO1505" s="8">
        <v>0</v>
      </c>
      <c r="DP1505" s="8">
        <v>0</v>
      </c>
      <c r="DQ1505" s="8">
        <v>0</v>
      </c>
      <c r="DR1505" s="8">
        <v>0</v>
      </c>
      <c r="DS1505" s="8">
        <v>0</v>
      </c>
      <c r="DT1505" s="8">
        <v>0</v>
      </c>
      <c r="DU1505" s="8">
        <v>0</v>
      </c>
      <c r="DV1505" s="8">
        <v>0</v>
      </c>
      <c r="DW1505" s="8">
        <v>0</v>
      </c>
      <c r="DX1505" s="8">
        <v>0</v>
      </c>
      <c r="DY1505" s="8">
        <v>0</v>
      </c>
      <c r="DZ1505" s="8">
        <v>0</v>
      </c>
      <c r="EA1505" s="8">
        <v>0</v>
      </c>
      <c r="EB1505" s="8">
        <v>0</v>
      </c>
      <c r="EC1505" s="8">
        <v>0</v>
      </c>
      <c r="ED1505" s="20">
        <v>0</v>
      </c>
      <c r="EF1505" s="9">
        <v>0</v>
      </c>
      <c r="EG1505" s="9">
        <v>0</v>
      </c>
      <c r="EH1505" s="9">
        <v>0</v>
      </c>
      <c r="EI1505" s="9">
        <v>0</v>
      </c>
      <c r="EJ1505" s="9">
        <v>0</v>
      </c>
      <c r="EK1505" s="9">
        <v>0</v>
      </c>
      <c r="EL1505" s="9">
        <v>0</v>
      </c>
      <c r="EM1505" s="9">
        <v>0</v>
      </c>
      <c r="EN1505" s="9">
        <v>0</v>
      </c>
      <c r="EO1505" s="9">
        <v>0</v>
      </c>
      <c r="EP1505" s="9">
        <v>0</v>
      </c>
      <c r="EQ1505" s="9">
        <v>0</v>
      </c>
      <c r="ER1505" s="9">
        <v>0</v>
      </c>
      <c r="ES1505" s="9">
        <v>0</v>
      </c>
      <c r="ET1505" s="9">
        <v>0</v>
      </c>
      <c r="EU1505" s="9">
        <v>0</v>
      </c>
      <c r="EV1505" s="9">
        <v>0</v>
      </c>
      <c r="EW1505" s="9">
        <v>0</v>
      </c>
      <c r="EX1505" s="9">
        <v>0</v>
      </c>
      <c r="EY1505" s="9">
        <v>0</v>
      </c>
      <c r="EZ1505" s="9">
        <v>0</v>
      </c>
      <c r="FA1505" s="9">
        <v>0</v>
      </c>
      <c r="FB1505" s="9">
        <v>0</v>
      </c>
      <c r="FC1505" s="9">
        <v>0</v>
      </c>
      <c r="FD1505" s="9">
        <v>0</v>
      </c>
      <c r="FE1505" s="9">
        <v>0</v>
      </c>
      <c r="FF1505">
        <v>0</v>
      </c>
    </row>
    <row r="1506" spans="1:162" x14ac:dyDescent="0.2">
      <c r="A1506" t="s">
        <v>1914</v>
      </c>
      <c r="B1506" t="s">
        <v>3881</v>
      </c>
      <c r="C1506" t="s">
        <v>3</v>
      </c>
      <c r="D1506" s="1">
        <v>0</v>
      </c>
      <c r="E1506" s="1">
        <v>0</v>
      </c>
      <c r="F1506" s="4">
        <v>0</v>
      </c>
      <c r="G1506" s="4">
        <v>0</v>
      </c>
      <c r="H1506" s="5">
        <v>0</v>
      </c>
      <c r="I1506">
        <v>0</v>
      </c>
      <c r="J1506" s="4">
        <v>0</v>
      </c>
      <c r="K1506">
        <v>0</v>
      </c>
      <c r="L1506" s="5">
        <v>0</v>
      </c>
      <c r="M1506">
        <v>0</v>
      </c>
      <c r="N1506" s="4">
        <v>0</v>
      </c>
      <c r="O1506">
        <v>0</v>
      </c>
      <c r="P1506" s="5">
        <v>0</v>
      </c>
      <c r="Q1506">
        <v>0</v>
      </c>
      <c r="R1506" s="4">
        <v>0</v>
      </c>
      <c r="S1506">
        <v>0</v>
      </c>
      <c r="T1506" s="5">
        <v>0</v>
      </c>
      <c r="U1506">
        <v>0</v>
      </c>
      <c r="V1506" s="4">
        <v>0</v>
      </c>
      <c r="W1506">
        <v>0</v>
      </c>
      <c r="X1506" s="5">
        <v>0</v>
      </c>
      <c r="Y1506">
        <v>3</v>
      </c>
      <c r="Z1506" s="4">
        <v>0</v>
      </c>
      <c r="AA1506">
        <v>0</v>
      </c>
      <c r="AB1506" s="5">
        <v>3</v>
      </c>
      <c r="AD1506">
        <v>0</v>
      </c>
      <c r="AE1506">
        <v>0</v>
      </c>
      <c r="AF1506" s="4">
        <v>0</v>
      </c>
      <c r="AG1506">
        <v>0</v>
      </c>
      <c r="AH1506" s="5">
        <v>0</v>
      </c>
      <c r="AI1506">
        <v>0</v>
      </c>
      <c r="AJ1506" s="4">
        <v>0</v>
      </c>
      <c r="AK1506">
        <v>0</v>
      </c>
      <c r="AL1506" s="5">
        <v>0</v>
      </c>
      <c r="AM1506">
        <v>0</v>
      </c>
      <c r="AN1506" s="4">
        <v>0</v>
      </c>
      <c r="AO1506">
        <v>0</v>
      </c>
      <c r="AP1506" s="5">
        <v>0</v>
      </c>
      <c r="AQ1506">
        <v>0</v>
      </c>
      <c r="AR1506" s="4">
        <v>0</v>
      </c>
      <c r="AS1506">
        <v>0</v>
      </c>
      <c r="AT1506" s="5">
        <v>0</v>
      </c>
      <c r="AU1506">
        <v>0</v>
      </c>
      <c r="AV1506" s="4">
        <v>0</v>
      </c>
      <c r="AW1506">
        <v>0</v>
      </c>
      <c r="AX1506" s="5">
        <v>0</v>
      </c>
      <c r="AY1506">
        <v>3</v>
      </c>
      <c r="AZ1506" s="4">
        <v>0</v>
      </c>
      <c r="BA1506">
        <v>0</v>
      </c>
      <c r="BB1506" s="5">
        <v>3</v>
      </c>
      <c r="BD1506">
        <v>0</v>
      </c>
      <c r="BE1506">
        <v>0</v>
      </c>
      <c r="BF1506" s="4">
        <v>0</v>
      </c>
      <c r="BG1506">
        <v>0</v>
      </c>
      <c r="BH1506" s="5">
        <v>0</v>
      </c>
      <c r="BI1506">
        <v>0</v>
      </c>
      <c r="BJ1506" s="4">
        <v>0</v>
      </c>
      <c r="BK1506">
        <v>0</v>
      </c>
      <c r="BL1506" s="5">
        <v>0</v>
      </c>
      <c r="BM1506">
        <v>0</v>
      </c>
      <c r="BN1506" s="4">
        <v>0</v>
      </c>
      <c r="BO1506">
        <v>0</v>
      </c>
      <c r="BP1506" s="5">
        <v>0</v>
      </c>
      <c r="BQ1506">
        <v>0</v>
      </c>
      <c r="BR1506" s="4">
        <v>0</v>
      </c>
      <c r="BS1506">
        <v>0</v>
      </c>
      <c r="BT1506" s="5">
        <v>0</v>
      </c>
      <c r="BU1506">
        <v>3</v>
      </c>
      <c r="BV1506" s="4">
        <v>0</v>
      </c>
      <c r="BW1506">
        <v>0</v>
      </c>
      <c r="BX1506" s="5">
        <v>3</v>
      </c>
      <c r="BY1506">
        <v>3</v>
      </c>
      <c r="BZ1506" s="4">
        <v>0</v>
      </c>
      <c r="CA1506">
        <v>0</v>
      </c>
      <c r="CB1506" s="5">
        <v>3</v>
      </c>
      <c r="CD1506">
        <v>0</v>
      </c>
      <c r="CE1506">
        <v>0</v>
      </c>
      <c r="CF1506" s="4">
        <v>0</v>
      </c>
      <c r="CG1506">
        <v>0</v>
      </c>
      <c r="CH1506" s="5">
        <v>0</v>
      </c>
      <c r="CI1506">
        <v>0</v>
      </c>
      <c r="CJ1506" s="4">
        <v>0</v>
      </c>
      <c r="CK1506">
        <v>0</v>
      </c>
      <c r="CL1506" s="5">
        <v>0</v>
      </c>
      <c r="CM1506">
        <v>0</v>
      </c>
      <c r="CN1506" s="4">
        <v>0</v>
      </c>
      <c r="CO1506">
        <v>0</v>
      </c>
      <c r="CP1506" s="5">
        <v>0</v>
      </c>
      <c r="CQ1506">
        <v>0</v>
      </c>
      <c r="CR1506" s="4">
        <v>0</v>
      </c>
      <c r="CS1506">
        <v>0</v>
      </c>
      <c r="CT1506" s="5">
        <v>0</v>
      </c>
      <c r="CU1506">
        <v>3</v>
      </c>
      <c r="CV1506" s="4">
        <v>0</v>
      </c>
      <c r="CW1506">
        <v>0</v>
      </c>
      <c r="CX1506" s="5">
        <v>3</v>
      </c>
      <c r="CY1506" s="21">
        <v>0</v>
      </c>
      <c r="CZ1506" s="21">
        <v>0</v>
      </c>
      <c r="DA1506" s="21">
        <v>0</v>
      </c>
      <c r="DB1506" s="5">
        <v>0</v>
      </c>
      <c r="DD1506" s="8">
        <v>0</v>
      </c>
      <c r="DE1506" s="8">
        <v>0</v>
      </c>
      <c r="DF1506" s="8">
        <v>0</v>
      </c>
      <c r="DG1506" s="8">
        <v>0</v>
      </c>
      <c r="DH1506" s="8">
        <v>0</v>
      </c>
      <c r="DI1506" s="8">
        <v>0</v>
      </c>
      <c r="DJ1506" s="8">
        <v>0</v>
      </c>
      <c r="DK1506" s="8">
        <v>0</v>
      </c>
      <c r="DL1506" s="8">
        <v>0</v>
      </c>
      <c r="DM1506" s="8">
        <v>0</v>
      </c>
      <c r="DN1506" s="8">
        <v>0</v>
      </c>
      <c r="DO1506" s="8">
        <v>0</v>
      </c>
      <c r="DP1506" s="8">
        <v>0</v>
      </c>
      <c r="DQ1506" s="8">
        <v>0</v>
      </c>
      <c r="DR1506" s="8">
        <v>0</v>
      </c>
      <c r="DS1506" s="8">
        <v>0</v>
      </c>
      <c r="DT1506" s="8">
        <v>0</v>
      </c>
      <c r="DU1506" s="8">
        <v>0</v>
      </c>
      <c r="DV1506" s="8">
        <v>0</v>
      </c>
      <c r="DW1506" s="8">
        <v>0</v>
      </c>
      <c r="DX1506" s="8">
        <v>0</v>
      </c>
      <c r="DY1506" s="8">
        <v>0</v>
      </c>
      <c r="DZ1506" s="8">
        <v>0</v>
      </c>
      <c r="EA1506" s="8">
        <v>0</v>
      </c>
      <c r="EB1506" s="8">
        <v>0</v>
      </c>
      <c r="EC1506" s="8">
        <v>0</v>
      </c>
      <c r="ED1506" s="20">
        <v>0</v>
      </c>
      <c r="EF1506" s="9">
        <v>0</v>
      </c>
      <c r="EG1506" s="9">
        <v>0</v>
      </c>
      <c r="EH1506" s="9">
        <v>0</v>
      </c>
      <c r="EI1506" s="9">
        <v>0</v>
      </c>
      <c r="EJ1506" s="9">
        <v>0</v>
      </c>
      <c r="EK1506" s="9">
        <v>0</v>
      </c>
      <c r="EL1506" s="9">
        <v>0</v>
      </c>
      <c r="EM1506" s="9">
        <v>0</v>
      </c>
      <c r="EN1506" s="9">
        <v>0</v>
      </c>
      <c r="EO1506" s="9">
        <v>0</v>
      </c>
      <c r="EP1506" s="9">
        <v>0</v>
      </c>
      <c r="EQ1506" s="9">
        <v>0</v>
      </c>
      <c r="ER1506" s="9">
        <v>0</v>
      </c>
      <c r="ES1506" s="9">
        <v>0</v>
      </c>
      <c r="ET1506" s="9">
        <v>0</v>
      </c>
      <c r="EU1506" s="9">
        <v>0</v>
      </c>
      <c r="EV1506" s="9">
        <v>0</v>
      </c>
      <c r="EW1506" s="9">
        <v>0</v>
      </c>
      <c r="EX1506" s="9">
        <v>0</v>
      </c>
      <c r="EY1506" s="9">
        <v>0</v>
      </c>
      <c r="EZ1506" s="9">
        <v>0</v>
      </c>
      <c r="FA1506" s="9">
        <v>0</v>
      </c>
      <c r="FB1506" s="9">
        <v>0</v>
      </c>
      <c r="FC1506" s="9">
        <v>0</v>
      </c>
      <c r="FD1506" s="9">
        <v>0</v>
      </c>
      <c r="FE1506" s="9">
        <v>0</v>
      </c>
      <c r="FF1506">
        <v>0</v>
      </c>
    </row>
    <row r="1507" spans="1:162" x14ac:dyDescent="0.2">
      <c r="A1507" t="s">
        <v>1913</v>
      </c>
      <c r="B1507" t="s">
        <v>3882</v>
      </c>
      <c r="C1507" t="s">
        <v>4599</v>
      </c>
      <c r="D1507" s="1">
        <v>0</v>
      </c>
      <c r="E1507" s="1">
        <v>0</v>
      </c>
      <c r="F1507" s="4">
        <v>0</v>
      </c>
      <c r="G1507" s="4">
        <v>0</v>
      </c>
      <c r="H1507" s="5">
        <v>0</v>
      </c>
      <c r="I1507">
        <v>0</v>
      </c>
      <c r="J1507" s="4">
        <v>0</v>
      </c>
      <c r="K1507">
        <v>0</v>
      </c>
      <c r="L1507" s="5">
        <v>0</v>
      </c>
      <c r="M1507">
        <v>0</v>
      </c>
      <c r="N1507" s="4">
        <v>0</v>
      </c>
      <c r="O1507">
        <v>0</v>
      </c>
      <c r="P1507" s="5">
        <v>0</v>
      </c>
      <c r="Q1507">
        <v>0</v>
      </c>
      <c r="R1507" s="4">
        <v>0</v>
      </c>
      <c r="S1507">
        <v>0</v>
      </c>
      <c r="T1507" s="5">
        <v>0</v>
      </c>
      <c r="U1507">
        <v>0</v>
      </c>
      <c r="V1507" s="4">
        <v>0</v>
      </c>
      <c r="W1507">
        <v>0</v>
      </c>
      <c r="X1507" s="5">
        <v>0</v>
      </c>
      <c r="Y1507">
        <v>3</v>
      </c>
      <c r="Z1507" s="4">
        <v>0</v>
      </c>
      <c r="AA1507">
        <v>0</v>
      </c>
      <c r="AB1507" s="5">
        <v>3</v>
      </c>
      <c r="AD1507">
        <v>0</v>
      </c>
      <c r="AE1507">
        <v>0</v>
      </c>
      <c r="AF1507" s="4">
        <v>0</v>
      </c>
      <c r="AG1507">
        <v>0</v>
      </c>
      <c r="AH1507" s="5">
        <v>0</v>
      </c>
      <c r="AI1507">
        <v>0</v>
      </c>
      <c r="AJ1507" s="4">
        <v>0</v>
      </c>
      <c r="AK1507">
        <v>0</v>
      </c>
      <c r="AL1507" s="5">
        <v>0</v>
      </c>
      <c r="AM1507">
        <v>0</v>
      </c>
      <c r="AN1507" s="4">
        <v>0</v>
      </c>
      <c r="AO1507">
        <v>0</v>
      </c>
      <c r="AP1507" s="5">
        <v>0</v>
      </c>
      <c r="AQ1507">
        <v>0</v>
      </c>
      <c r="AR1507" s="4">
        <v>0</v>
      </c>
      <c r="AS1507">
        <v>0</v>
      </c>
      <c r="AT1507" s="5">
        <v>0</v>
      </c>
      <c r="AU1507">
        <v>0</v>
      </c>
      <c r="AV1507" s="4">
        <v>0</v>
      </c>
      <c r="AW1507">
        <v>0</v>
      </c>
      <c r="AX1507" s="5">
        <v>0</v>
      </c>
      <c r="AY1507">
        <v>3</v>
      </c>
      <c r="AZ1507" s="4">
        <v>0</v>
      </c>
      <c r="BA1507">
        <v>0</v>
      </c>
      <c r="BB1507" s="5">
        <v>3</v>
      </c>
      <c r="BD1507">
        <v>0</v>
      </c>
      <c r="BE1507">
        <v>0</v>
      </c>
      <c r="BF1507" s="4">
        <v>0</v>
      </c>
      <c r="BG1507">
        <v>0</v>
      </c>
      <c r="BH1507" s="5">
        <v>0</v>
      </c>
      <c r="BI1507">
        <v>0</v>
      </c>
      <c r="BJ1507" s="4">
        <v>0</v>
      </c>
      <c r="BK1507">
        <v>0</v>
      </c>
      <c r="BL1507" s="5">
        <v>0</v>
      </c>
      <c r="BM1507">
        <v>0</v>
      </c>
      <c r="BN1507" s="4">
        <v>0</v>
      </c>
      <c r="BO1507">
        <v>0</v>
      </c>
      <c r="BP1507" s="5">
        <v>0</v>
      </c>
      <c r="BQ1507">
        <v>0</v>
      </c>
      <c r="BR1507" s="4">
        <v>0</v>
      </c>
      <c r="BS1507">
        <v>0</v>
      </c>
      <c r="BT1507" s="5">
        <v>0</v>
      </c>
      <c r="BU1507">
        <v>3</v>
      </c>
      <c r="BV1507" s="4">
        <v>0</v>
      </c>
      <c r="BW1507">
        <v>0</v>
      </c>
      <c r="BX1507" s="5">
        <v>3</v>
      </c>
      <c r="BY1507">
        <v>3</v>
      </c>
      <c r="BZ1507" s="4">
        <v>0</v>
      </c>
      <c r="CA1507">
        <v>0</v>
      </c>
      <c r="CB1507" s="5">
        <v>3</v>
      </c>
      <c r="CD1507">
        <v>0</v>
      </c>
      <c r="CE1507">
        <v>0</v>
      </c>
      <c r="CF1507" s="4">
        <v>0</v>
      </c>
      <c r="CG1507">
        <v>0</v>
      </c>
      <c r="CH1507" s="5">
        <v>0</v>
      </c>
      <c r="CI1507">
        <v>0</v>
      </c>
      <c r="CJ1507" s="4">
        <v>0</v>
      </c>
      <c r="CK1507">
        <v>0</v>
      </c>
      <c r="CL1507" s="5">
        <v>0</v>
      </c>
      <c r="CM1507">
        <v>0</v>
      </c>
      <c r="CN1507" s="4">
        <v>0</v>
      </c>
      <c r="CO1507">
        <v>0</v>
      </c>
      <c r="CP1507" s="5">
        <v>0</v>
      </c>
      <c r="CQ1507">
        <v>0</v>
      </c>
      <c r="CR1507" s="4">
        <v>0</v>
      </c>
      <c r="CS1507">
        <v>0</v>
      </c>
      <c r="CT1507" s="5">
        <v>0</v>
      </c>
      <c r="CU1507">
        <v>3</v>
      </c>
      <c r="CV1507" s="4">
        <v>0</v>
      </c>
      <c r="CW1507">
        <v>0</v>
      </c>
      <c r="CX1507" s="5">
        <v>3</v>
      </c>
      <c r="CY1507" s="21">
        <v>0</v>
      </c>
      <c r="CZ1507" s="21">
        <v>0</v>
      </c>
      <c r="DA1507" s="21">
        <v>0</v>
      </c>
      <c r="DB1507" s="5">
        <v>0</v>
      </c>
      <c r="DD1507" s="8">
        <v>0</v>
      </c>
      <c r="DE1507" s="8">
        <v>0</v>
      </c>
      <c r="DF1507" s="8">
        <v>0</v>
      </c>
      <c r="DG1507" s="8">
        <v>0</v>
      </c>
      <c r="DH1507" s="8">
        <v>0</v>
      </c>
      <c r="DI1507" s="8">
        <v>0</v>
      </c>
      <c r="DJ1507" s="8">
        <v>0</v>
      </c>
      <c r="DK1507" s="8">
        <v>0</v>
      </c>
      <c r="DL1507" s="8">
        <v>0</v>
      </c>
      <c r="DM1507" s="8">
        <v>0</v>
      </c>
      <c r="DN1507" s="8">
        <v>0</v>
      </c>
      <c r="DO1507" s="8">
        <v>0</v>
      </c>
      <c r="DP1507" s="8">
        <v>0</v>
      </c>
      <c r="DQ1507" s="8">
        <v>0</v>
      </c>
      <c r="DR1507" s="8">
        <v>0</v>
      </c>
      <c r="DS1507" s="8">
        <v>0</v>
      </c>
      <c r="DT1507" s="8">
        <v>0</v>
      </c>
      <c r="DU1507" s="8">
        <v>0</v>
      </c>
      <c r="DV1507" s="8">
        <v>0</v>
      </c>
      <c r="DW1507" s="8">
        <v>0</v>
      </c>
      <c r="DX1507" s="8">
        <v>0</v>
      </c>
      <c r="DY1507" s="8">
        <v>0</v>
      </c>
      <c r="DZ1507" s="8">
        <v>0</v>
      </c>
      <c r="EA1507" s="8">
        <v>0</v>
      </c>
      <c r="EB1507" s="8">
        <v>0</v>
      </c>
      <c r="EC1507" s="8">
        <v>0</v>
      </c>
      <c r="ED1507" s="20">
        <v>0</v>
      </c>
      <c r="EF1507" s="9">
        <v>0</v>
      </c>
      <c r="EG1507" s="9">
        <v>0</v>
      </c>
      <c r="EH1507" s="9">
        <v>0</v>
      </c>
      <c r="EI1507" s="9">
        <v>0</v>
      </c>
      <c r="EJ1507" s="9">
        <v>0</v>
      </c>
      <c r="EK1507" s="9">
        <v>0</v>
      </c>
      <c r="EL1507" s="9">
        <v>0</v>
      </c>
      <c r="EM1507" s="9">
        <v>0</v>
      </c>
      <c r="EN1507" s="9">
        <v>0</v>
      </c>
      <c r="EO1507" s="9">
        <v>0</v>
      </c>
      <c r="EP1507" s="9">
        <v>0</v>
      </c>
      <c r="EQ1507" s="9">
        <v>0</v>
      </c>
      <c r="ER1507" s="9">
        <v>0</v>
      </c>
      <c r="ES1507" s="9">
        <v>0</v>
      </c>
      <c r="ET1507" s="9">
        <v>0</v>
      </c>
      <c r="EU1507" s="9">
        <v>0</v>
      </c>
      <c r="EV1507" s="9">
        <v>0</v>
      </c>
      <c r="EW1507" s="9">
        <v>0</v>
      </c>
      <c r="EX1507" s="9">
        <v>0</v>
      </c>
      <c r="EY1507" s="9">
        <v>0</v>
      </c>
      <c r="EZ1507" s="9">
        <v>0</v>
      </c>
      <c r="FA1507" s="9">
        <v>0</v>
      </c>
      <c r="FB1507" s="9">
        <v>0</v>
      </c>
      <c r="FC1507" s="9">
        <v>0</v>
      </c>
      <c r="FD1507" s="9">
        <v>0</v>
      </c>
      <c r="FE1507" s="9">
        <v>0</v>
      </c>
      <c r="FF1507">
        <v>0</v>
      </c>
    </row>
    <row r="1508" spans="1:162" x14ac:dyDescent="0.2">
      <c r="A1508" t="s">
        <v>1904</v>
      </c>
      <c r="B1508" t="s">
        <v>3883</v>
      </c>
      <c r="C1508" t="s">
        <v>4599</v>
      </c>
      <c r="D1508" s="1">
        <v>0</v>
      </c>
      <c r="E1508" s="1">
        <v>0</v>
      </c>
      <c r="F1508" s="4">
        <v>0</v>
      </c>
      <c r="G1508" s="4">
        <v>0</v>
      </c>
      <c r="H1508" s="5">
        <v>0</v>
      </c>
      <c r="I1508">
        <v>0</v>
      </c>
      <c r="J1508" s="4">
        <v>0</v>
      </c>
      <c r="K1508">
        <v>0</v>
      </c>
      <c r="L1508" s="5">
        <v>0</v>
      </c>
      <c r="M1508">
        <v>0</v>
      </c>
      <c r="N1508" s="4">
        <v>0</v>
      </c>
      <c r="O1508">
        <v>0</v>
      </c>
      <c r="P1508" s="5">
        <v>0</v>
      </c>
      <c r="Q1508">
        <v>6</v>
      </c>
      <c r="R1508" s="4">
        <v>0</v>
      </c>
      <c r="S1508">
        <v>0</v>
      </c>
      <c r="T1508" s="5">
        <v>6</v>
      </c>
      <c r="U1508">
        <v>6</v>
      </c>
      <c r="V1508" s="4">
        <v>0</v>
      </c>
      <c r="W1508">
        <v>0</v>
      </c>
      <c r="X1508" s="5">
        <v>6</v>
      </c>
      <c r="Y1508">
        <v>6</v>
      </c>
      <c r="Z1508" s="4">
        <v>0</v>
      </c>
      <c r="AA1508">
        <v>0</v>
      </c>
      <c r="AB1508" s="5">
        <v>6</v>
      </c>
      <c r="AD1508">
        <v>0</v>
      </c>
      <c r="AE1508">
        <v>0</v>
      </c>
      <c r="AF1508" s="4">
        <v>0</v>
      </c>
      <c r="AG1508">
        <v>0</v>
      </c>
      <c r="AH1508" s="5">
        <v>0</v>
      </c>
      <c r="AI1508">
        <v>0</v>
      </c>
      <c r="AJ1508" s="4">
        <v>0</v>
      </c>
      <c r="AK1508">
        <v>0</v>
      </c>
      <c r="AL1508" s="5">
        <v>0</v>
      </c>
      <c r="AM1508">
        <v>0</v>
      </c>
      <c r="AN1508" s="4">
        <v>0</v>
      </c>
      <c r="AO1508">
        <v>0</v>
      </c>
      <c r="AP1508" s="5">
        <v>0</v>
      </c>
      <c r="AQ1508">
        <v>6</v>
      </c>
      <c r="AR1508" s="4">
        <v>0</v>
      </c>
      <c r="AS1508">
        <v>0</v>
      </c>
      <c r="AT1508" s="5">
        <v>6</v>
      </c>
      <c r="AU1508">
        <v>6</v>
      </c>
      <c r="AV1508" s="4">
        <v>0</v>
      </c>
      <c r="AW1508">
        <v>0</v>
      </c>
      <c r="AX1508" s="5">
        <v>6</v>
      </c>
      <c r="AY1508">
        <v>6</v>
      </c>
      <c r="AZ1508" s="4">
        <v>0</v>
      </c>
      <c r="BA1508">
        <v>0</v>
      </c>
      <c r="BB1508" s="5">
        <v>6</v>
      </c>
      <c r="BD1508">
        <v>0</v>
      </c>
      <c r="BE1508">
        <v>0</v>
      </c>
      <c r="BF1508" s="4">
        <v>0</v>
      </c>
      <c r="BG1508">
        <v>0</v>
      </c>
      <c r="BH1508" s="5">
        <v>0</v>
      </c>
      <c r="BI1508">
        <v>0</v>
      </c>
      <c r="BJ1508" s="4">
        <v>0</v>
      </c>
      <c r="BK1508">
        <v>0</v>
      </c>
      <c r="BL1508" s="5">
        <v>0</v>
      </c>
      <c r="BM1508">
        <v>0</v>
      </c>
      <c r="BN1508" s="4">
        <v>0</v>
      </c>
      <c r="BO1508">
        <v>0</v>
      </c>
      <c r="BP1508" s="5">
        <v>0</v>
      </c>
      <c r="BQ1508">
        <v>6</v>
      </c>
      <c r="BR1508" s="4">
        <v>0</v>
      </c>
      <c r="BS1508">
        <v>0</v>
      </c>
      <c r="BT1508" s="5">
        <v>6</v>
      </c>
      <c r="BU1508">
        <v>6</v>
      </c>
      <c r="BV1508" s="4">
        <v>0</v>
      </c>
      <c r="BW1508">
        <v>0</v>
      </c>
      <c r="BX1508" s="5">
        <v>6</v>
      </c>
      <c r="BY1508">
        <v>6</v>
      </c>
      <c r="BZ1508" s="4">
        <v>0</v>
      </c>
      <c r="CA1508">
        <v>0</v>
      </c>
      <c r="CB1508" s="5">
        <v>6</v>
      </c>
      <c r="CD1508">
        <v>0</v>
      </c>
      <c r="CE1508">
        <v>0</v>
      </c>
      <c r="CF1508" s="4">
        <v>0</v>
      </c>
      <c r="CG1508">
        <v>0</v>
      </c>
      <c r="CH1508" s="5">
        <v>0</v>
      </c>
      <c r="CI1508">
        <v>0</v>
      </c>
      <c r="CJ1508" s="4">
        <v>0</v>
      </c>
      <c r="CK1508">
        <v>0</v>
      </c>
      <c r="CL1508" s="5">
        <v>0</v>
      </c>
      <c r="CM1508">
        <v>0</v>
      </c>
      <c r="CN1508" s="4">
        <v>0</v>
      </c>
      <c r="CO1508">
        <v>0</v>
      </c>
      <c r="CP1508" s="5">
        <v>0</v>
      </c>
      <c r="CQ1508">
        <v>6</v>
      </c>
      <c r="CR1508" s="4">
        <v>0</v>
      </c>
      <c r="CS1508">
        <v>0</v>
      </c>
      <c r="CT1508" s="5">
        <v>6</v>
      </c>
      <c r="CU1508">
        <v>6</v>
      </c>
      <c r="CV1508" s="4">
        <v>0</v>
      </c>
      <c r="CW1508">
        <v>0</v>
      </c>
      <c r="CX1508" s="5">
        <v>6</v>
      </c>
      <c r="CY1508" s="21">
        <v>0</v>
      </c>
      <c r="CZ1508" s="21">
        <v>0</v>
      </c>
      <c r="DA1508" s="21">
        <v>0</v>
      </c>
      <c r="DB1508" s="5">
        <v>0</v>
      </c>
      <c r="DD1508" s="8">
        <v>0</v>
      </c>
      <c r="DE1508" s="8">
        <v>0</v>
      </c>
      <c r="DF1508" s="8">
        <v>0</v>
      </c>
      <c r="DG1508" s="8">
        <v>0</v>
      </c>
      <c r="DH1508" s="8">
        <v>0</v>
      </c>
      <c r="DI1508" s="8">
        <v>0</v>
      </c>
      <c r="DJ1508" s="8">
        <v>0</v>
      </c>
      <c r="DK1508" s="8">
        <v>0</v>
      </c>
      <c r="DL1508" s="8">
        <v>0</v>
      </c>
      <c r="DM1508" s="8">
        <v>0</v>
      </c>
      <c r="DN1508" s="8">
        <v>0</v>
      </c>
      <c r="DO1508" s="8">
        <v>0</v>
      </c>
      <c r="DP1508" s="8">
        <v>0</v>
      </c>
      <c r="DQ1508" s="8">
        <v>0</v>
      </c>
      <c r="DR1508" s="8">
        <v>0</v>
      </c>
      <c r="DS1508" s="8">
        <v>0</v>
      </c>
      <c r="DT1508" s="8">
        <v>0</v>
      </c>
      <c r="DU1508" s="8">
        <v>0</v>
      </c>
      <c r="DV1508" s="8">
        <v>0</v>
      </c>
      <c r="DW1508" s="8">
        <v>0</v>
      </c>
      <c r="DX1508" s="8">
        <v>0</v>
      </c>
      <c r="DY1508" s="8">
        <v>0</v>
      </c>
      <c r="DZ1508" s="8">
        <v>0</v>
      </c>
      <c r="EA1508" s="8">
        <v>0</v>
      </c>
      <c r="EB1508" s="8">
        <v>0</v>
      </c>
      <c r="EC1508" s="8">
        <v>0</v>
      </c>
      <c r="ED1508" s="20">
        <v>0</v>
      </c>
      <c r="EF1508" s="9">
        <v>0</v>
      </c>
      <c r="EG1508" s="9">
        <v>0</v>
      </c>
      <c r="EH1508" s="9">
        <v>0</v>
      </c>
      <c r="EI1508" s="9">
        <v>0</v>
      </c>
      <c r="EJ1508" s="9">
        <v>0</v>
      </c>
      <c r="EK1508" s="9">
        <v>0</v>
      </c>
      <c r="EL1508" s="9">
        <v>0</v>
      </c>
      <c r="EM1508" s="9">
        <v>0</v>
      </c>
      <c r="EN1508" s="9">
        <v>0</v>
      </c>
      <c r="EO1508" s="9">
        <v>0</v>
      </c>
      <c r="EP1508" s="9">
        <v>0</v>
      </c>
      <c r="EQ1508" s="9">
        <v>0</v>
      </c>
      <c r="ER1508" s="9">
        <v>0</v>
      </c>
      <c r="ES1508" s="9">
        <v>0</v>
      </c>
      <c r="ET1508" s="9">
        <v>0</v>
      </c>
      <c r="EU1508" s="9">
        <v>0</v>
      </c>
      <c r="EV1508" s="9">
        <v>0</v>
      </c>
      <c r="EW1508" s="9">
        <v>0</v>
      </c>
      <c r="EX1508" s="9">
        <v>0</v>
      </c>
      <c r="EY1508" s="9">
        <v>0</v>
      </c>
      <c r="EZ1508" s="9">
        <v>0</v>
      </c>
      <c r="FA1508" s="9">
        <v>0</v>
      </c>
      <c r="FB1508" s="9">
        <v>0</v>
      </c>
      <c r="FC1508" s="9">
        <v>0</v>
      </c>
      <c r="FD1508" s="9">
        <v>0</v>
      </c>
      <c r="FE1508" s="9">
        <v>0</v>
      </c>
      <c r="FF1508">
        <v>0</v>
      </c>
    </row>
    <row r="1509" spans="1:162" x14ac:dyDescent="0.2">
      <c r="A1509" t="s">
        <v>643</v>
      </c>
      <c r="B1509" t="s">
        <v>3884</v>
      </c>
      <c r="C1509" t="s">
        <v>3</v>
      </c>
      <c r="D1509" s="1">
        <v>2</v>
      </c>
      <c r="E1509" s="1">
        <v>2</v>
      </c>
      <c r="F1509" s="4">
        <v>0</v>
      </c>
      <c r="G1509" s="4">
        <v>0</v>
      </c>
      <c r="H1509" s="5">
        <v>2</v>
      </c>
      <c r="I1509">
        <v>0</v>
      </c>
      <c r="J1509" s="4">
        <v>0</v>
      </c>
      <c r="K1509">
        <v>0</v>
      </c>
      <c r="L1509" s="5">
        <v>0</v>
      </c>
      <c r="M1509">
        <v>0</v>
      </c>
      <c r="N1509" s="4">
        <v>0</v>
      </c>
      <c r="O1509">
        <v>0</v>
      </c>
      <c r="P1509" s="5">
        <v>0</v>
      </c>
      <c r="Q1509">
        <v>0</v>
      </c>
      <c r="R1509" s="4">
        <v>0</v>
      </c>
      <c r="S1509">
        <v>0</v>
      </c>
      <c r="T1509" s="5">
        <v>0</v>
      </c>
      <c r="U1509">
        <v>6</v>
      </c>
      <c r="V1509" s="4">
        <v>0</v>
      </c>
      <c r="W1509">
        <v>0</v>
      </c>
      <c r="X1509" s="5">
        <v>6</v>
      </c>
      <c r="Y1509">
        <v>6</v>
      </c>
      <c r="Z1509" s="4">
        <v>0</v>
      </c>
      <c r="AA1509">
        <v>0</v>
      </c>
      <c r="AB1509" s="5">
        <v>6</v>
      </c>
      <c r="AD1509">
        <v>2</v>
      </c>
      <c r="AE1509">
        <v>2</v>
      </c>
      <c r="AF1509" s="4">
        <v>0</v>
      </c>
      <c r="AG1509">
        <v>0</v>
      </c>
      <c r="AH1509" s="5">
        <v>2</v>
      </c>
      <c r="AI1509">
        <v>0</v>
      </c>
      <c r="AJ1509" s="4">
        <v>0</v>
      </c>
      <c r="AK1509">
        <v>0</v>
      </c>
      <c r="AL1509" s="5">
        <v>0</v>
      </c>
      <c r="AM1509">
        <v>0</v>
      </c>
      <c r="AN1509" s="4">
        <v>0</v>
      </c>
      <c r="AO1509">
        <v>0</v>
      </c>
      <c r="AP1509" s="5">
        <v>0</v>
      </c>
      <c r="AQ1509">
        <v>0</v>
      </c>
      <c r="AR1509" s="4">
        <v>0</v>
      </c>
      <c r="AS1509">
        <v>0</v>
      </c>
      <c r="AT1509" s="5">
        <v>0</v>
      </c>
      <c r="AU1509">
        <v>6</v>
      </c>
      <c r="AV1509" s="4">
        <v>0</v>
      </c>
      <c r="AW1509">
        <v>0</v>
      </c>
      <c r="AX1509" s="5">
        <v>6</v>
      </c>
      <c r="AY1509">
        <v>6</v>
      </c>
      <c r="AZ1509" s="4">
        <v>0</v>
      </c>
      <c r="BA1509">
        <v>0</v>
      </c>
      <c r="BB1509" s="5">
        <v>6</v>
      </c>
      <c r="BD1509">
        <v>2</v>
      </c>
      <c r="BE1509">
        <v>2</v>
      </c>
      <c r="BF1509" s="4">
        <v>0</v>
      </c>
      <c r="BG1509">
        <v>0</v>
      </c>
      <c r="BH1509" s="5">
        <v>2</v>
      </c>
      <c r="BI1509">
        <v>0</v>
      </c>
      <c r="BJ1509" s="4">
        <v>0</v>
      </c>
      <c r="BK1509">
        <v>0</v>
      </c>
      <c r="BL1509" s="5">
        <v>0</v>
      </c>
      <c r="BM1509">
        <v>0</v>
      </c>
      <c r="BN1509" s="4">
        <v>0</v>
      </c>
      <c r="BO1509">
        <v>0</v>
      </c>
      <c r="BP1509" s="5">
        <v>0</v>
      </c>
      <c r="BQ1509">
        <v>0</v>
      </c>
      <c r="BR1509" s="4">
        <v>0</v>
      </c>
      <c r="BS1509">
        <v>0</v>
      </c>
      <c r="BT1509" s="5">
        <v>0</v>
      </c>
      <c r="BU1509">
        <v>6</v>
      </c>
      <c r="BV1509" s="4">
        <v>0</v>
      </c>
      <c r="BW1509">
        <v>0</v>
      </c>
      <c r="BX1509" s="5">
        <v>6</v>
      </c>
      <c r="BY1509">
        <v>6</v>
      </c>
      <c r="BZ1509" s="4">
        <v>0</v>
      </c>
      <c r="CA1509">
        <v>0</v>
      </c>
      <c r="CB1509" s="5">
        <v>6</v>
      </c>
      <c r="CD1509">
        <v>2</v>
      </c>
      <c r="CE1509">
        <v>0</v>
      </c>
      <c r="CF1509" s="4">
        <v>0</v>
      </c>
      <c r="CG1509">
        <v>0</v>
      </c>
      <c r="CH1509" s="5">
        <v>0</v>
      </c>
      <c r="CI1509">
        <v>0</v>
      </c>
      <c r="CJ1509" s="4">
        <v>0</v>
      </c>
      <c r="CK1509">
        <v>0</v>
      </c>
      <c r="CL1509" s="5">
        <v>0</v>
      </c>
      <c r="CM1509">
        <v>0</v>
      </c>
      <c r="CN1509" s="4">
        <v>0</v>
      </c>
      <c r="CO1509">
        <v>0</v>
      </c>
      <c r="CP1509" s="5">
        <v>0</v>
      </c>
      <c r="CQ1509">
        <v>0</v>
      </c>
      <c r="CR1509" s="4">
        <v>0</v>
      </c>
      <c r="CS1509">
        <v>0</v>
      </c>
      <c r="CT1509" s="5">
        <v>0</v>
      </c>
      <c r="CU1509">
        <v>6</v>
      </c>
      <c r="CV1509" s="4">
        <v>0</v>
      </c>
      <c r="CW1509">
        <v>0</v>
      </c>
      <c r="CX1509" s="5">
        <v>6</v>
      </c>
      <c r="CY1509" s="21">
        <v>6</v>
      </c>
      <c r="CZ1509" s="21">
        <v>0</v>
      </c>
      <c r="DA1509" s="21">
        <v>0</v>
      </c>
      <c r="DB1509" s="5">
        <v>6</v>
      </c>
      <c r="DD1509" s="8">
        <v>0</v>
      </c>
      <c r="DE1509" s="8">
        <v>0</v>
      </c>
      <c r="DF1509" s="8">
        <v>0</v>
      </c>
      <c r="DG1509" s="8">
        <v>0</v>
      </c>
      <c r="DH1509" s="8">
        <v>0</v>
      </c>
      <c r="DI1509" s="8">
        <v>0</v>
      </c>
      <c r="DJ1509" s="8">
        <v>0</v>
      </c>
      <c r="DK1509" s="8">
        <v>0</v>
      </c>
      <c r="DL1509" s="8">
        <v>0</v>
      </c>
      <c r="DM1509" s="8">
        <v>0</v>
      </c>
      <c r="DN1509" s="8">
        <v>0</v>
      </c>
      <c r="DO1509" s="8">
        <v>0</v>
      </c>
      <c r="DP1509" s="8">
        <v>0</v>
      </c>
      <c r="DQ1509" s="8">
        <v>0</v>
      </c>
      <c r="DR1509" s="8">
        <v>0</v>
      </c>
      <c r="DS1509" s="8">
        <v>0</v>
      </c>
      <c r="DT1509" s="8">
        <v>0</v>
      </c>
      <c r="DU1509" s="8">
        <v>0</v>
      </c>
      <c r="DV1509" s="8">
        <v>0</v>
      </c>
      <c r="DW1509" s="8">
        <v>0</v>
      </c>
      <c r="DX1509" s="8">
        <v>0</v>
      </c>
      <c r="DY1509" s="8">
        <v>0</v>
      </c>
      <c r="DZ1509" s="8">
        <v>0</v>
      </c>
      <c r="EA1509" s="8">
        <v>0</v>
      </c>
      <c r="EB1509" s="8">
        <v>0</v>
      </c>
      <c r="EC1509" s="8">
        <v>0</v>
      </c>
      <c r="ED1509" s="20">
        <v>0</v>
      </c>
      <c r="EF1509" s="9">
        <v>0</v>
      </c>
      <c r="EG1509" s="9">
        <v>0</v>
      </c>
      <c r="EH1509" s="9">
        <v>0</v>
      </c>
      <c r="EI1509" s="9">
        <v>0</v>
      </c>
      <c r="EJ1509" s="9">
        <v>0</v>
      </c>
      <c r="EK1509" s="9">
        <v>0</v>
      </c>
      <c r="EL1509" s="9">
        <v>0</v>
      </c>
      <c r="EM1509" s="9">
        <v>0</v>
      </c>
      <c r="EN1509" s="9">
        <v>0</v>
      </c>
      <c r="EO1509" s="9">
        <v>0</v>
      </c>
      <c r="EP1509" s="9">
        <v>0</v>
      </c>
      <c r="EQ1509" s="9">
        <v>0</v>
      </c>
      <c r="ER1509" s="9">
        <v>0</v>
      </c>
      <c r="ES1509" s="9">
        <v>0</v>
      </c>
      <c r="ET1509" s="9">
        <v>0</v>
      </c>
      <c r="EU1509" s="9">
        <v>0</v>
      </c>
      <c r="EV1509" s="9">
        <v>0</v>
      </c>
      <c r="EW1509" s="9">
        <v>0</v>
      </c>
      <c r="EX1509" s="9">
        <v>0</v>
      </c>
      <c r="EY1509" s="9">
        <v>0</v>
      </c>
      <c r="EZ1509" s="9">
        <v>0</v>
      </c>
      <c r="FA1509" s="9">
        <v>0</v>
      </c>
      <c r="FB1509" s="9">
        <v>0</v>
      </c>
      <c r="FC1509" s="9">
        <v>0</v>
      </c>
      <c r="FD1509" s="9">
        <v>0</v>
      </c>
      <c r="FE1509" s="9">
        <v>0</v>
      </c>
      <c r="FF1509">
        <v>0</v>
      </c>
    </row>
    <row r="1510" spans="1:162" x14ac:dyDescent="0.2">
      <c r="A1510" t="s">
        <v>1915</v>
      </c>
      <c r="B1510" t="s">
        <v>3885</v>
      </c>
      <c r="C1510" t="s">
        <v>4599</v>
      </c>
      <c r="D1510" s="1">
        <v>0</v>
      </c>
      <c r="E1510" s="1">
        <v>0</v>
      </c>
      <c r="F1510" s="4">
        <v>0</v>
      </c>
      <c r="G1510" s="4">
        <v>0</v>
      </c>
      <c r="H1510" s="5">
        <v>0</v>
      </c>
      <c r="I1510">
        <v>0</v>
      </c>
      <c r="J1510" s="4">
        <v>0</v>
      </c>
      <c r="K1510">
        <v>0</v>
      </c>
      <c r="L1510" s="5">
        <v>0</v>
      </c>
      <c r="M1510">
        <v>0</v>
      </c>
      <c r="N1510" s="4">
        <v>0</v>
      </c>
      <c r="O1510">
        <v>0</v>
      </c>
      <c r="P1510" s="5">
        <v>0</v>
      </c>
      <c r="Q1510">
        <v>0</v>
      </c>
      <c r="R1510" s="4">
        <v>0</v>
      </c>
      <c r="S1510">
        <v>0</v>
      </c>
      <c r="T1510" s="5">
        <v>0</v>
      </c>
      <c r="U1510">
        <v>6</v>
      </c>
      <c r="V1510" s="4">
        <v>0</v>
      </c>
      <c r="W1510">
        <v>0</v>
      </c>
      <c r="X1510" s="5">
        <v>6</v>
      </c>
      <c r="Y1510">
        <v>6</v>
      </c>
      <c r="Z1510" s="4">
        <v>0</v>
      </c>
      <c r="AA1510">
        <v>0</v>
      </c>
      <c r="AB1510" s="5">
        <v>6</v>
      </c>
      <c r="AD1510">
        <v>0</v>
      </c>
      <c r="AE1510">
        <v>0</v>
      </c>
      <c r="AF1510" s="4">
        <v>0</v>
      </c>
      <c r="AG1510">
        <v>0</v>
      </c>
      <c r="AH1510" s="5">
        <v>0</v>
      </c>
      <c r="AI1510">
        <v>0</v>
      </c>
      <c r="AJ1510" s="4">
        <v>0</v>
      </c>
      <c r="AK1510">
        <v>0</v>
      </c>
      <c r="AL1510" s="5">
        <v>0</v>
      </c>
      <c r="AM1510">
        <v>0</v>
      </c>
      <c r="AN1510" s="4">
        <v>0</v>
      </c>
      <c r="AO1510">
        <v>0</v>
      </c>
      <c r="AP1510" s="5">
        <v>0</v>
      </c>
      <c r="AQ1510">
        <v>0</v>
      </c>
      <c r="AR1510" s="4">
        <v>0</v>
      </c>
      <c r="AS1510">
        <v>0</v>
      </c>
      <c r="AT1510" s="5">
        <v>0</v>
      </c>
      <c r="AU1510">
        <v>6</v>
      </c>
      <c r="AV1510" s="4">
        <v>0</v>
      </c>
      <c r="AW1510">
        <v>0</v>
      </c>
      <c r="AX1510" s="5">
        <v>6</v>
      </c>
      <c r="AY1510">
        <v>6</v>
      </c>
      <c r="AZ1510" s="4">
        <v>0</v>
      </c>
      <c r="BA1510">
        <v>0</v>
      </c>
      <c r="BB1510" s="5">
        <v>6</v>
      </c>
      <c r="BD1510">
        <v>0</v>
      </c>
      <c r="BE1510">
        <v>0</v>
      </c>
      <c r="BF1510" s="4">
        <v>0</v>
      </c>
      <c r="BG1510">
        <v>0</v>
      </c>
      <c r="BH1510" s="5">
        <v>0</v>
      </c>
      <c r="BI1510">
        <v>0</v>
      </c>
      <c r="BJ1510" s="4">
        <v>0</v>
      </c>
      <c r="BK1510">
        <v>0</v>
      </c>
      <c r="BL1510" s="5">
        <v>0</v>
      </c>
      <c r="BM1510">
        <v>0</v>
      </c>
      <c r="BN1510" s="4">
        <v>0</v>
      </c>
      <c r="BO1510">
        <v>0</v>
      </c>
      <c r="BP1510" s="5">
        <v>0</v>
      </c>
      <c r="BQ1510">
        <v>6</v>
      </c>
      <c r="BR1510" s="4">
        <v>0</v>
      </c>
      <c r="BS1510">
        <v>0</v>
      </c>
      <c r="BT1510" s="5">
        <v>6</v>
      </c>
      <c r="BU1510">
        <v>6</v>
      </c>
      <c r="BV1510" s="4">
        <v>0</v>
      </c>
      <c r="BW1510">
        <v>0</v>
      </c>
      <c r="BX1510" s="5">
        <v>6</v>
      </c>
      <c r="BY1510">
        <v>6</v>
      </c>
      <c r="BZ1510" s="4">
        <v>0</v>
      </c>
      <c r="CA1510">
        <v>0</v>
      </c>
      <c r="CB1510" s="5">
        <v>6</v>
      </c>
      <c r="CD1510">
        <v>0</v>
      </c>
      <c r="CE1510">
        <v>0</v>
      </c>
      <c r="CF1510" s="4">
        <v>0</v>
      </c>
      <c r="CG1510">
        <v>0</v>
      </c>
      <c r="CH1510" s="5">
        <v>0</v>
      </c>
      <c r="CI1510">
        <v>0</v>
      </c>
      <c r="CJ1510" s="4">
        <v>0</v>
      </c>
      <c r="CK1510">
        <v>0</v>
      </c>
      <c r="CL1510" s="5">
        <v>0</v>
      </c>
      <c r="CM1510">
        <v>0</v>
      </c>
      <c r="CN1510" s="4">
        <v>0</v>
      </c>
      <c r="CO1510">
        <v>0</v>
      </c>
      <c r="CP1510" s="5">
        <v>0</v>
      </c>
      <c r="CQ1510">
        <v>6</v>
      </c>
      <c r="CR1510" s="4">
        <v>0</v>
      </c>
      <c r="CS1510">
        <v>0</v>
      </c>
      <c r="CT1510" s="5">
        <v>6</v>
      </c>
      <c r="CU1510">
        <v>6</v>
      </c>
      <c r="CV1510" s="4">
        <v>0</v>
      </c>
      <c r="CW1510">
        <v>0</v>
      </c>
      <c r="CX1510" s="5">
        <v>6</v>
      </c>
      <c r="CY1510" s="21">
        <v>0</v>
      </c>
      <c r="CZ1510" s="21">
        <v>0</v>
      </c>
      <c r="DA1510" s="21">
        <v>0</v>
      </c>
      <c r="DB1510" s="5">
        <v>0</v>
      </c>
      <c r="DD1510" s="8">
        <v>0</v>
      </c>
      <c r="DE1510" s="8">
        <v>0</v>
      </c>
      <c r="DF1510" s="8">
        <v>0</v>
      </c>
      <c r="DG1510" s="8">
        <v>0</v>
      </c>
      <c r="DH1510" s="8">
        <v>0</v>
      </c>
      <c r="DI1510" s="8">
        <v>0</v>
      </c>
      <c r="DJ1510" s="8">
        <v>0</v>
      </c>
      <c r="DK1510" s="8">
        <v>0</v>
      </c>
      <c r="DL1510" s="8">
        <v>0</v>
      </c>
      <c r="DM1510" s="8">
        <v>0</v>
      </c>
      <c r="DN1510" s="8">
        <v>0</v>
      </c>
      <c r="DO1510" s="8">
        <v>0</v>
      </c>
      <c r="DP1510" s="8">
        <v>0</v>
      </c>
      <c r="DQ1510" s="8">
        <v>0</v>
      </c>
      <c r="DR1510" s="8">
        <v>0</v>
      </c>
      <c r="DS1510" s="8">
        <v>0</v>
      </c>
      <c r="DT1510" s="8">
        <v>0</v>
      </c>
      <c r="DU1510" s="8">
        <v>0</v>
      </c>
      <c r="DV1510" s="8">
        <v>0</v>
      </c>
      <c r="DW1510" s="8">
        <v>0</v>
      </c>
      <c r="DX1510" s="8">
        <v>0</v>
      </c>
      <c r="DY1510" s="8">
        <v>0</v>
      </c>
      <c r="DZ1510" s="8">
        <v>0</v>
      </c>
      <c r="EA1510" s="8">
        <v>0</v>
      </c>
      <c r="EB1510" s="8">
        <v>0</v>
      </c>
      <c r="EC1510" s="8">
        <v>0</v>
      </c>
      <c r="ED1510" s="20">
        <v>0</v>
      </c>
      <c r="EF1510" s="9">
        <v>0</v>
      </c>
      <c r="EG1510" s="9">
        <v>0</v>
      </c>
      <c r="EH1510" s="9">
        <v>0</v>
      </c>
      <c r="EI1510" s="9">
        <v>0</v>
      </c>
      <c r="EJ1510" s="9">
        <v>0</v>
      </c>
      <c r="EK1510" s="9">
        <v>0</v>
      </c>
      <c r="EL1510" s="9">
        <v>0</v>
      </c>
      <c r="EM1510" s="9">
        <v>0</v>
      </c>
      <c r="EN1510" s="9">
        <v>0</v>
      </c>
      <c r="EO1510" s="9">
        <v>0</v>
      </c>
      <c r="EP1510" s="9">
        <v>0</v>
      </c>
      <c r="EQ1510" s="9">
        <v>0</v>
      </c>
      <c r="ER1510" s="9">
        <v>0</v>
      </c>
      <c r="ES1510" s="9">
        <v>0</v>
      </c>
      <c r="ET1510" s="9">
        <v>0</v>
      </c>
      <c r="EU1510" s="9">
        <v>0</v>
      </c>
      <c r="EV1510" s="9">
        <v>0</v>
      </c>
      <c r="EW1510" s="9">
        <v>0</v>
      </c>
      <c r="EX1510" s="9">
        <v>0</v>
      </c>
      <c r="EY1510" s="9">
        <v>0</v>
      </c>
      <c r="EZ1510" s="9">
        <v>0</v>
      </c>
      <c r="FA1510" s="9">
        <v>0</v>
      </c>
      <c r="FB1510" s="9">
        <v>0</v>
      </c>
      <c r="FC1510" s="9">
        <v>0</v>
      </c>
      <c r="FD1510" s="9">
        <v>0</v>
      </c>
      <c r="FE1510" s="9">
        <v>0</v>
      </c>
      <c r="FF1510">
        <v>0</v>
      </c>
    </row>
    <row r="1511" spans="1:162" x14ac:dyDescent="0.2">
      <c r="A1511" t="s">
        <v>1906</v>
      </c>
      <c r="B1511" t="s">
        <v>3886</v>
      </c>
      <c r="C1511" t="s">
        <v>3</v>
      </c>
      <c r="D1511" s="1">
        <v>0</v>
      </c>
      <c r="E1511" s="1">
        <v>0</v>
      </c>
      <c r="F1511" s="4">
        <v>0</v>
      </c>
      <c r="G1511" s="4">
        <v>0</v>
      </c>
      <c r="H1511" s="5">
        <v>0</v>
      </c>
      <c r="I1511">
        <v>0</v>
      </c>
      <c r="J1511" s="4">
        <v>0</v>
      </c>
      <c r="K1511">
        <v>0</v>
      </c>
      <c r="L1511" s="5">
        <v>0</v>
      </c>
      <c r="M1511">
        <v>0</v>
      </c>
      <c r="N1511" s="4">
        <v>0</v>
      </c>
      <c r="O1511">
        <v>0</v>
      </c>
      <c r="P1511" s="5">
        <v>0</v>
      </c>
      <c r="Q1511">
        <v>0</v>
      </c>
      <c r="R1511" s="4">
        <v>0</v>
      </c>
      <c r="S1511">
        <v>0</v>
      </c>
      <c r="T1511" s="5">
        <v>0</v>
      </c>
      <c r="U1511">
        <v>0</v>
      </c>
      <c r="V1511" s="4">
        <v>0</v>
      </c>
      <c r="W1511">
        <v>0</v>
      </c>
      <c r="X1511" s="5">
        <v>0</v>
      </c>
      <c r="Y1511">
        <v>6</v>
      </c>
      <c r="Z1511" s="4">
        <v>0</v>
      </c>
      <c r="AA1511">
        <v>0</v>
      </c>
      <c r="AB1511" s="5">
        <v>6</v>
      </c>
      <c r="AD1511">
        <v>0</v>
      </c>
      <c r="AE1511">
        <v>0</v>
      </c>
      <c r="AF1511" s="4">
        <v>0</v>
      </c>
      <c r="AG1511">
        <v>0</v>
      </c>
      <c r="AH1511" s="5">
        <v>0</v>
      </c>
      <c r="AI1511">
        <v>0</v>
      </c>
      <c r="AJ1511" s="4">
        <v>0</v>
      </c>
      <c r="AK1511">
        <v>0</v>
      </c>
      <c r="AL1511" s="5">
        <v>0</v>
      </c>
      <c r="AM1511">
        <v>0</v>
      </c>
      <c r="AN1511" s="4">
        <v>0</v>
      </c>
      <c r="AO1511">
        <v>0</v>
      </c>
      <c r="AP1511" s="5">
        <v>0</v>
      </c>
      <c r="AQ1511">
        <v>0</v>
      </c>
      <c r="AR1511" s="4">
        <v>0</v>
      </c>
      <c r="AS1511">
        <v>0</v>
      </c>
      <c r="AT1511" s="5">
        <v>0</v>
      </c>
      <c r="AU1511">
        <v>0</v>
      </c>
      <c r="AV1511" s="4">
        <v>0</v>
      </c>
      <c r="AW1511">
        <v>0</v>
      </c>
      <c r="AX1511" s="5">
        <v>0</v>
      </c>
      <c r="AY1511">
        <v>6</v>
      </c>
      <c r="AZ1511" s="4">
        <v>0</v>
      </c>
      <c r="BA1511">
        <v>0</v>
      </c>
      <c r="BB1511" s="5">
        <v>6</v>
      </c>
      <c r="BD1511">
        <v>0</v>
      </c>
      <c r="BE1511">
        <v>0</v>
      </c>
      <c r="BF1511" s="4">
        <v>0</v>
      </c>
      <c r="BG1511">
        <v>0</v>
      </c>
      <c r="BH1511" s="5">
        <v>0</v>
      </c>
      <c r="BI1511">
        <v>0</v>
      </c>
      <c r="BJ1511" s="4">
        <v>0</v>
      </c>
      <c r="BK1511">
        <v>0</v>
      </c>
      <c r="BL1511" s="5">
        <v>0</v>
      </c>
      <c r="BM1511">
        <v>0</v>
      </c>
      <c r="BN1511" s="4">
        <v>0</v>
      </c>
      <c r="BO1511">
        <v>0</v>
      </c>
      <c r="BP1511" s="5">
        <v>0</v>
      </c>
      <c r="BQ1511">
        <v>0</v>
      </c>
      <c r="BR1511" s="4">
        <v>0</v>
      </c>
      <c r="BS1511">
        <v>0</v>
      </c>
      <c r="BT1511" s="5">
        <v>0</v>
      </c>
      <c r="BU1511">
        <v>6</v>
      </c>
      <c r="BV1511" s="4">
        <v>0</v>
      </c>
      <c r="BW1511">
        <v>0</v>
      </c>
      <c r="BX1511" s="5">
        <v>6</v>
      </c>
      <c r="BY1511">
        <v>6</v>
      </c>
      <c r="BZ1511" s="4">
        <v>0</v>
      </c>
      <c r="CA1511">
        <v>0</v>
      </c>
      <c r="CB1511" s="5">
        <v>6</v>
      </c>
      <c r="CD1511">
        <v>0</v>
      </c>
      <c r="CE1511">
        <v>0</v>
      </c>
      <c r="CF1511" s="4">
        <v>0</v>
      </c>
      <c r="CG1511">
        <v>0</v>
      </c>
      <c r="CH1511" s="5">
        <v>0</v>
      </c>
      <c r="CI1511">
        <v>0</v>
      </c>
      <c r="CJ1511" s="4">
        <v>0</v>
      </c>
      <c r="CK1511">
        <v>0</v>
      </c>
      <c r="CL1511" s="5">
        <v>0</v>
      </c>
      <c r="CM1511">
        <v>0</v>
      </c>
      <c r="CN1511" s="4">
        <v>0</v>
      </c>
      <c r="CO1511">
        <v>0</v>
      </c>
      <c r="CP1511" s="5">
        <v>0</v>
      </c>
      <c r="CQ1511">
        <v>0</v>
      </c>
      <c r="CR1511" s="4">
        <v>0</v>
      </c>
      <c r="CS1511">
        <v>0</v>
      </c>
      <c r="CT1511" s="5">
        <v>0</v>
      </c>
      <c r="CU1511">
        <v>6</v>
      </c>
      <c r="CV1511" s="4">
        <v>0</v>
      </c>
      <c r="CW1511">
        <v>0</v>
      </c>
      <c r="CX1511" s="5">
        <v>6</v>
      </c>
      <c r="CY1511" s="21">
        <v>0</v>
      </c>
      <c r="CZ1511" s="21">
        <v>0</v>
      </c>
      <c r="DA1511" s="21">
        <v>0</v>
      </c>
      <c r="DB1511" s="5">
        <v>0</v>
      </c>
      <c r="DD1511" s="8">
        <v>0</v>
      </c>
      <c r="DE1511" s="8">
        <v>0</v>
      </c>
      <c r="DF1511" s="8">
        <v>0</v>
      </c>
      <c r="DG1511" s="8">
        <v>0</v>
      </c>
      <c r="DH1511" s="8">
        <v>0</v>
      </c>
      <c r="DI1511" s="8">
        <v>0</v>
      </c>
      <c r="DJ1511" s="8">
        <v>0</v>
      </c>
      <c r="DK1511" s="8">
        <v>0</v>
      </c>
      <c r="DL1511" s="8">
        <v>0</v>
      </c>
      <c r="DM1511" s="8">
        <v>0</v>
      </c>
      <c r="DN1511" s="8">
        <v>0</v>
      </c>
      <c r="DO1511" s="8">
        <v>0</v>
      </c>
      <c r="DP1511" s="8">
        <v>0</v>
      </c>
      <c r="DQ1511" s="8">
        <v>0</v>
      </c>
      <c r="DR1511" s="8">
        <v>0</v>
      </c>
      <c r="DS1511" s="8">
        <v>0</v>
      </c>
      <c r="DT1511" s="8">
        <v>0</v>
      </c>
      <c r="DU1511" s="8">
        <v>0</v>
      </c>
      <c r="DV1511" s="8">
        <v>0</v>
      </c>
      <c r="DW1511" s="8">
        <v>0</v>
      </c>
      <c r="DX1511" s="8">
        <v>0</v>
      </c>
      <c r="DY1511" s="8">
        <v>0</v>
      </c>
      <c r="DZ1511" s="8">
        <v>0</v>
      </c>
      <c r="EA1511" s="8">
        <v>0</v>
      </c>
      <c r="EB1511" s="8">
        <v>0</v>
      </c>
      <c r="EC1511" s="8">
        <v>0</v>
      </c>
      <c r="ED1511" s="20">
        <v>0</v>
      </c>
      <c r="EF1511" s="9">
        <v>0</v>
      </c>
      <c r="EG1511" s="9">
        <v>0</v>
      </c>
      <c r="EH1511" s="9">
        <v>0</v>
      </c>
      <c r="EI1511" s="9">
        <v>0</v>
      </c>
      <c r="EJ1511" s="9">
        <v>0</v>
      </c>
      <c r="EK1511" s="9">
        <v>0</v>
      </c>
      <c r="EL1511" s="9">
        <v>0</v>
      </c>
      <c r="EM1511" s="9">
        <v>0</v>
      </c>
      <c r="EN1511" s="9">
        <v>0</v>
      </c>
      <c r="EO1511" s="9">
        <v>0</v>
      </c>
      <c r="EP1511" s="9">
        <v>0</v>
      </c>
      <c r="EQ1511" s="9">
        <v>0</v>
      </c>
      <c r="ER1511" s="9">
        <v>0</v>
      </c>
      <c r="ES1511" s="9">
        <v>0</v>
      </c>
      <c r="ET1511" s="9">
        <v>0</v>
      </c>
      <c r="EU1511" s="9">
        <v>0</v>
      </c>
      <c r="EV1511" s="9">
        <v>0</v>
      </c>
      <c r="EW1511" s="9">
        <v>0</v>
      </c>
      <c r="EX1511" s="9">
        <v>0</v>
      </c>
      <c r="EY1511" s="9">
        <v>0</v>
      </c>
      <c r="EZ1511" s="9">
        <v>0</v>
      </c>
      <c r="FA1511" s="9">
        <v>0</v>
      </c>
      <c r="FB1511" s="9">
        <v>0</v>
      </c>
      <c r="FC1511" s="9">
        <v>0</v>
      </c>
      <c r="FD1511" s="9">
        <v>0</v>
      </c>
      <c r="FE1511" s="9">
        <v>0</v>
      </c>
      <c r="FF1511">
        <v>0</v>
      </c>
    </row>
    <row r="1512" spans="1:162" x14ac:dyDescent="0.2">
      <c r="A1512" t="s">
        <v>1929</v>
      </c>
      <c r="B1512" t="s">
        <v>3887</v>
      </c>
      <c r="C1512" t="s">
        <v>4599</v>
      </c>
      <c r="D1512" s="1">
        <v>0</v>
      </c>
      <c r="E1512" s="1">
        <v>0</v>
      </c>
      <c r="F1512" s="4">
        <v>0</v>
      </c>
      <c r="G1512" s="4">
        <v>0</v>
      </c>
      <c r="H1512" s="5">
        <v>0</v>
      </c>
      <c r="I1512">
        <v>0</v>
      </c>
      <c r="J1512" s="4">
        <v>0</v>
      </c>
      <c r="K1512">
        <v>0</v>
      </c>
      <c r="L1512" s="5">
        <v>0</v>
      </c>
      <c r="M1512">
        <v>0</v>
      </c>
      <c r="N1512" s="4">
        <v>0</v>
      </c>
      <c r="O1512">
        <v>0</v>
      </c>
      <c r="P1512" s="5">
        <v>0</v>
      </c>
      <c r="Q1512">
        <v>0</v>
      </c>
      <c r="R1512" s="4">
        <v>0</v>
      </c>
      <c r="S1512">
        <v>0</v>
      </c>
      <c r="T1512" s="5">
        <v>0</v>
      </c>
      <c r="U1512">
        <v>0</v>
      </c>
      <c r="V1512" s="4">
        <v>0</v>
      </c>
      <c r="W1512">
        <v>0</v>
      </c>
      <c r="X1512" s="5">
        <v>0</v>
      </c>
      <c r="Y1512">
        <v>3</v>
      </c>
      <c r="Z1512" s="4">
        <v>0</v>
      </c>
      <c r="AA1512">
        <v>0</v>
      </c>
      <c r="AB1512" s="5">
        <v>3</v>
      </c>
      <c r="AD1512">
        <v>0</v>
      </c>
      <c r="AE1512">
        <v>0</v>
      </c>
      <c r="AF1512" s="4">
        <v>0</v>
      </c>
      <c r="AG1512">
        <v>0</v>
      </c>
      <c r="AH1512" s="5">
        <v>0</v>
      </c>
      <c r="AI1512">
        <v>0</v>
      </c>
      <c r="AJ1512" s="4">
        <v>0</v>
      </c>
      <c r="AK1512">
        <v>0</v>
      </c>
      <c r="AL1512" s="5">
        <v>0</v>
      </c>
      <c r="AM1512">
        <v>0</v>
      </c>
      <c r="AN1512" s="4">
        <v>0</v>
      </c>
      <c r="AO1512">
        <v>0</v>
      </c>
      <c r="AP1512" s="5">
        <v>0</v>
      </c>
      <c r="AQ1512">
        <v>0</v>
      </c>
      <c r="AR1512" s="4">
        <v>0</v>
      </c>
      <c r="AS1512">
        <v>0</v>
      </c>
      <c r="AT1512" s="5">
        <v>0</v>
      </c>
      <c r="AU1512">
        <v>0</v>
      </c>
      <c r="AV1512" s="4">
        <v>0</v>
      </c>
      <c r="AW1512">
        <v>0</v>
      </c>
      <c r="AX1512" s="5">
        <v>0</v>
      </c>
      <c r="AY1512">
        <v>3</v>
      </c>
      <c r="AZ1512" s="4">
        <v>0</v>
      </c>
      <c r="BA1512">
        <v>0</v>
      </c>
      <c r="BB1512" s="5">
        <v>3</v>
      </c>
      <c r="BD1512">
        <v>0</v>
      </c>
      <c r="BE1512">
        <v>0</v>
      </c>
      <c r="BF1512" s="4">
        <v>0</v>
      </c>
      <c r="BG1512">
        <v>0</v>
      </c>
      <c r="BH1512" s="5">
        <v>0</v>
      </c>
      <c r="BI1512">
        <v>0</v>
      </c>
      <c r="BJ1512" s="4">
        <v>0</v>
      </c>
      <c r="BK1512">
        <v>0</v>
      </c>
      <c r="BL1512" s="5">
        <v>0</v>
      </c>
      <c r="BM1512">
        <v>0</v>
      </c>
      <c r="BN1512" s="4">
        <v>0</v>
      </c>
      <c r="BO1512">
        <v>0</v>
      </c>
      <c r="BP1512" s="5">
        <v>0</v>
      </c>
      <c r="BQ1512">
        <v>0</v>
      </c>
      <c r="BR1512" s="4">
        <v>0</v>
      </c>
      <c r="BS1512">
        <v>0</v>
      </c>
      <c r="BT1512" s="5">
        <v>0</v>
      </c>
      <c r="BU1512">
        <v>3</v>
      </c>
      <c r="BV1512" s="4">
        <v>0</v>
      </c>
      <c r="BW1512">
        <v>0</v>
      </c>
      <c r="BX1512" s="5">
        <v>3</v>
      </c>
      <c r="BY1512">
        <v>3</v>
      </c>
      <c r="BZ1512" s="4">
        <v>0</v>
      </c>
      <c r="CA1512">
        <v>0</v>
      </c>
      <c r="CB1512" s="5">
        <v>3</v>
      </c>
      <c r="CD1512">
        <v>0</v>
      </c>
      <c r="CE1512">
        <v>0</v>
      </c>
      <c r="CF1512" s="4">
        <v>0</v>
      </c>
      <c r="CG1512">
        <v>0</v>
      </c>
      <c r="CH1512" s="5">
        <v>0</v>
      </c>
      <c r="CI1512">
        <v>0</v>
      </c>
      <c r="CJ1512" s="4">
        <v>0</v>
      </c>
      <c r="CK1512">
        <v>0</v>
      </c>
      <c r="CL1512" s="5">
        <v>0</v>
      </c>
      <c r="CM1512">
        <v>0</v>
      </c>
      <c r="CN1512" s="4">
        <v>0</v>
      </c>
      <c r="CO1512">
        <v>0</v>
      </c>
      <c r="CP1512" s="5">
        <v>0</v>
      </c>
      <c r="CQ1512">
        <v>0</v>
      </c>
      <c r="CR1512" s="4">
        <v>0</v>
      </c>
      <c r="CS1512">
        <v>0</v>
      </c>
      <c r="CT1512" s="5">
        <v>0</v>
      </c>
      <c r="CU1512">
        <v>3</v>
      </c>
      <c r="CV1512" s="4">
        <v>0</v>
      </c>
      <c r="CW1512">
        <v>0</v>
      </c>
      <c r="CX1512" s="5">
        <v>3</v>
      </c>
      <c r="CY1512" s="21">
        <v>0</v>
      </c>
      <c r="CZ1512" s="21">
        <v>0</v>
      </c>
      <c r="DA1512" s="21">
        <v>0</v>
      </c>
      <c r="DB1512" s="5">
        <v>0</v>
      </c>
      <c r="DD1512" s="8">
        <v>0</v>
      </c>
      <c r="DE1512" s="8">
        <v>0</v>
      </c>
      <c r="DF1512" s="8">
        <v>0</v>
      </c>
      <c r="DG1512" s="8">
        <v>0</v>
      </c>
      <c r="DH1512" s="8">
        <v>0</v>
      </c>
      <c r="DI1512" s="8">
        <v>0</v>
      </c>
      <c r="DJ1512" s="8">
        <v>0</v>
      </c>
      <c r="DK1512" s="8">
        <v>0</v>
      </c>
      <c r="DL1512" s="8">
        <v>0</v>
      </c>
      <c r="DM1512" s="8">
        <v>0</v>
      </c>
      <c r="DN1512" s="8">
        <v>0</v>
      </c>
      <c r="DO1512" s="8">
        <v>0</v>
      </c>
      <c r="DP1512" s="8">
        <v>0</v>
      </c>
      <c r="DQ1512" s="8">
        <v>0</v>
      </c>
      <c r="DR1512" s="8">
        <v>0</v>
      </c>
      <c r="DS1512" s="8">
        <v>0</v>
      </c>
      <c r="DT1512" s="8">
        <v>0</v>
      </c>
      <c r="DU1512" s="8">
        <v>0</v>
      </c>
      <c r="DV1512" s="8">
        <v>0</v>
      </c>
      <c r="DW1512" s="8">
        <v>0</v>
      </c>
      <c r="DX1512" s="8">
        <v>0</v>
      </c>
      <c r="DY1512" s="8">
        <v>0</v>
      </c>
      <c r="DZ1512" s="8">
        <v>0</v>
      </c>
      <c r="EA1512" s="8">
        <v>0</v>
      </c>
      <c r="EB1512" s="8">
        <v>0</v>
      </c>
      <c r="EC1512" s="8">
        <v>0</v>
      </c>
      <c r="ED1512" s="20">
        <v>0</v>
      </c>
      <c r="EF1512" s="9">
        <v>0</v>
      </c>
      <c r="EG1512" s="9">
        <v>0</v>
      </c>
      <c r="EH1512" s="9">
        <v>0</v>
      </c>
      <c r="EI1512" s="9">
        <v>0</v>
      </c>
      <c r="EJ1512" s="9">
        <v>0</v>
      </c>
      <c r="EK1512" s="9">
        <v>0</v>
      </c>
      <c r="EL1512" s="9">
        <v>0</v>
      </c>
      <c r="EM1512" s="9">
        <v>0</v>
      </c>
      <c r="EN1512" s="9">
        <v>0</v>
      </c>
      <c r="EO1512" s="9">
        <v>0</v>
      </c>
      <c r="EP1512" s="9">
        <v>0</v>
      </c>
      <c r="EQ1512" s="9">
        <v>0</v>
      </c>
      <c r="ER1512" s="9">
        <v>0</v>
      </c>
      <c r="ES1512" s="9">
        <v>0</v>
      </c>
      <c r="ET1512" s="9">
        <v>0</v>
      </c>
      <c r="EU1512" s="9">
        <v>0</v>
      </c>
      <c r="EV1512" s="9">
        <v>0</v>
      </c>
      <c r="EW1512" s="9">
        <v>0</v>
      </c>
      <c r="EX1512" s="9">
        <v>0</v>
      </c>
      <c r="EY1512" s="9">
        <v>0</v>
      </c>
      <c r="EZ1512" s="9">
        <v>0</v>
      </c>
      <c r="FA1512" s="9">
        <v>0</v>
      </c>
      <c r="FB1512" s="9">
        <v>0</v>
      </c>
      <c r="FC1512" s="9">
        <v>0</v>
      </c>
      <c r="FD1512" s="9">
        <v>0</v>
      </c>
      <c r="FE1512" s="9">
        <v>0</v>
      </c>
      <c r="FF1512">
        <v>0</v>
      </c>
    </row>
    <row r="1513" spans="1:162" x14ac:dyDescent="0.2">
      <c r="A1513" t="s">
        <v>1928</v>
      </c>
      <c r="B1513" t="s">
        <v>3888</v>
      </c>
      <c r="C1513" t="s">
        <v>3</v>
      </c>
      <c r="D1513" s="1">
        <v>0</v>
      </c>
      <c r="E1513" s="1">
        <v>0</v>
      </c>
      <c r="F1513" s="4">
        <v>0</v>
      </c>
      <c r="G1513" s="4">
        <v>0</v>
      </c>
      <c r="H1513" s="5">
        <v>0</v>
      </c>
      <c r="I1513">
        <v>0</v>
      </c>
      <c r="J1513" s="4">
        <v>0</v>
      </c>
      <c r="K1513">
        <v>0</v>
      </c>
      <c r="L1513" s="5">
        <v>0</v>
      </c>
      <c r="M1513">
        <v>0</v>
      </c>
      <c r="N1513" s="4">
        <v>0</v>
      </c>
      <c r="O1513">
        <v>0</v>
      </c>
      <c r="P1513" s="5">
        <v>0</v>
      </c>
      <c r="Q1513">
        <v>0</v>
      </c>
      <c r="R1513" s="4">
        <v>0</v>
      </c>
      <c r="S1513">
        <v>0</v>
      </c>
      <c r="T1513" s="5">
        <v>0</v>
      </c>
      <c r="U1513">
        <v>5</v>
      </c>
      <c r="V1513" s="4">
        <v>0</v>
      </c>
      <c r="W1513">
        <v>0</v>
      </c>
      <c r="X1513" s="5">
        <v>5</v>
      </c>
      <c r="Y1513">
        <v>6</v>
      </c>
      <c r="Z1513" s="4">
        <v>0</v>
      </c>
      <c r="AA1513">
        <v>0</v>
      </c>
      <c r="AB1513" s="5">
        <v>6</v>
      </c>
      <c r="AD1513">
        <v>0</v>
      </c>
      <c r="AE1513">
        <v>0</v>
      </c>
      <c r="AF1513" s="4">
        <v>0</v>
      </c>
      <c r="AG1513">
        <v>0</v>
      </c>
      <c r="AH1513" s="5">
        <v>0</v>
      </c>
      <c r="AI1513">
        <v>0</v>
      </c>
      <c r="AJ1513" s="4">
        <v>0</v>
      </c>
      <c r="AK1513">
        <v>0</v>
      </c>
      <c r="AL1513" s="5">
        <v>0</v>
      </c>
      <c r="AM1513">
        <v>0</v>
      </c>
      <c r="AN1513" s="4">
        <v>0</v>
      </c>
      <c r="AO1513">
        <v>0</v>
      </c>
      <c r="AP1513" s="5">
        <v>0</v>
      </c>
      <c r="AQ1513">
        <v>0</v>
      </c>
      <c r="AR1513" s="4">
        <v>0</v>
      </c>
      <c r="AS1513">
        <v>0</v>
      </c>
      <c r="AT1513" s="5">
        <v>0</v>
      </c>
      <c r="AU1513">
        <v>6</v>
      </c>
      <c r="AV1513" s="4">
        <v>0</v>
      </c>
      <c r="AW1513">
        <v>0</v>
      </c>
      <c r="AX1513" s="5">
        <v>6</v>
      </c>
      <c r="AY1513">
        <v>3</v>
      </c>
      <c r="AZ1513" s="4">
        <v>0</v>
      </c>
      <c r="BA1513">
        <v>0</v>
      </c>
      <c r="BB1513" s="5">
        <v>3</v>
      </c>
      <c r="BD1513">
        <v>0</v>
      </c>
      <c r="BE1513">
        <v>0</v>
      </c>
      <c r="BF1513" s="4">
        <v>0</v>
      </c>
      <c r="BG1513">
        <v>0</v>
      </c>
      <c r="BH1513" s="5">
        <v>0</v>
      </c>
      <c r="BI1513">
        <v>0</v>
      </c>
      <c r="BJ1513" s="4">
        <v>0</v>
      </c>
      <c r="BK1513">
        <v>0</v>
      </c>
      <c r="BL1513" s="5">
        <v>0</v>
      </c>
      <c r="BM1513">
        <v>0</v>
      </c>
      <c r="BN1513" s="4">
        <v>0</v>
      </c>
      <c r="BO1513">
        <v>0</v>
      </c>
      <c r="BP1513" s="5">
        <v>0</v>
      </c>
      <c r="BQ1513">
        <v>0</v>
      </c>
      <c r="BR1513" s="4">
        <v>0</v>
      </c>
      <c r="BS1513">
        <v>0</v>
      </c>
      <c r="BT1513" s="5">
        <v>0</v>
      </c>
      <c r="BU1513">
        <v>6</v>
      </c>
      <c r="BV1513" s="4">
        <v>0</v>
      </c>
      <c r="BW1513">
        <v>0</v>
      </c>
      <c r="BX1513" s="5">
        <v>6</v>
      </c>
      <c r="BY1513">
        <v>3</v>
      </c>
      <c r="BZ1513" s="4">
        <v>0</v>
      </c>
      <c r="CA1513">
        <v>0</v>
      </c>
      <c r="CB1513" s="5">
        <v>3</v>
      </c>
      <c r="CD1513">
        <v>0</v>
      </c>
      <c r="CE1513">
        <v>0</v>
      </c>
      <c r="CF1513" s="4">
        <v>0</v>
      </c>
      <c r="CG1513">
        <v>0</v>
      </c>
      <c r="CH1513" s="5">
        <v>0</v>
      </c>
      <c r="CI1513">
        <v>0</v>
      </c>
      <c r="CJ1513" s="4">
        <v>0</v>
      </c>
      <c r="CK1513">
        <v>0</v>
      </c>
      <c r="CL1513" s="5">
        <v>0</v>
      </c>
      <c r="CM1513">
        <v>0</v>
      </c>
      <c r="CN1513" s="4">
        <v>0</v>
      </c>
      <c r="CO1513">
        <v>0</v>
      </c>
      <c r="CP1513" s="5">
        <v>0</v>
      </c>
      <c r="CQ1513">
        <v>0</v>
      </c>
      <c r="CR1513" s="4">
        <v>0</v>
      </c>
      <c r="CS1513">
        <v>0</v>
      </c>
      <c r="CT1513" s="5">
        <v>0</v>
      </c>
      <c r="CU1513">
        <v>6</v>
      </c>
      <c r="CV1513" s="4">
        <v>0</v>
      </c>
      <c r="CW1513">
        <v>0</v>
      </c>
      <c r="CX1513" s="5">
        <v>6</v>
      </c>
      <c r="CY1513" s="21">
        <v>3</v>
      </c>
      <c r="CZ1513" s="21">
        <v>0</v>
      </c>
      <c r="DA1513" s="21">
        <v>0</v>
      </c>
      <c r="DB1513" s="5">
        <v>3</v>
      </c>
      <c r="DD1513" s="8">
        <v>0</v>
      </c>
      <c r="DE1513" s="8">
        <v>0</v>
      </c>
      <c r="DF1513" s="8">
        <v>0</v>
      </c>
      <c r="DG1513" s="8">
        <v>0</v>
      </c>
      <c r="DH1513" s="8">
        <v>0</v>
      </c>
      <c r="DI1513" s="8">
        <v>0</v>
      </c>
      <c r="DJ1513" s="8">
        <v>0</v>
      </c>
      <c r="DK1513" s="8">
        <v>0</v>
      </c>
      <c r="DL1513" s="8">
        <v>0</v>
      </c>
      <c r="DM1513" s="8">
        <v>0</v>
      </c>
      <c r="DN1513" s="8">
        <v>0</v>
      </c>
      <c r="DO1513" s="8">
        <v>0</v>
      </c>
      <c r="DP1513" s="8">
        <v>0</v>
      </c>
      <c r="DQ1513" s="8">
        <v>0</v>
      </c>
      <c r="DR1513" s="8">
        <v>0</v>
      </c>
      <c r="DS1513" s="8">
        <v>0</v>
      </c>
      <c r="DT1513" s="8">
        <v>0</v>
      </c>
      <c r="DU1513" s="8">
        <v>0</v>
      </c>
      <c r="DV1513" s="8">
        <v>0</v>
      </c>
      <c r="DW1513" s="8">
        <v>0</v>
      </c>
      <c r="DX1513" s="8">
        <v>0</v>
      </c>
      <c r="DY1513" s="8">
        <v>0</v>
      </c>
      <c r="DZ1513" s="8">
        <v>0</v>
      </c>
      <c r="EA1513" s="8">
        <v>0</v>
      </c>
      <c r="EB1513" s="8">
        <v>0</v>
      </c>
      <c r="EC1513" s="8">
        <v>0</v>
      </c>
      <c r="ED1513" s="20">
        <v>0</v>
      </c>
      <c r="EF1513" s="9">
        <v>0</v>
      </c>
      <c r="EG1513" s="9">
        <v>0</v>
      </c>
      <c r="EH1513" s="9">
        <v>0</v>
      </c>
      <c r="EI1513" s="9">
        <v>0</v>
      </c>
      <c r="EJ1513" s="9">
        <v>0</v>
      </c>
      <c r="EK1513" s="9">
        <v>0</v>
      </c>
      <c r="EL1513" s="9">
        <v>0</v>
      </c>
      <c r="EM1513" s="9">
        <v>0</v>
      </c>
      <c r="EN1513" s="9">
        <v>0</v>
      </c>
      <c r="EO1513" s="9">
        <v>0</v>
      </c>
      <c r="EP1513" s="9">
        <v>0</v>
      </c>
      <c r="EQ1513" s="9">
        <v>0</v>
      </c>
      <c r="ER1513" s="9">
        <v>0</v>
      </c>
      <c r="ES1513" s="9">
        <v>0</v>
      </c>
      <c r="ET1513" s="9">
        <v>0</v>
      </c>
      <c r="EU1513" s="9">
        <v>0</v>
      </c>
      <c r="EV1513" s="9">
        <v>0</v>
      </c>
      <c r="EW1513" s="9">
        <v>0</v>
      </c>
      <c r="EX1513" s="9">
        <v>0</v>
      </c>
      <c r="EY1513" s="9">
        <v>0</v>
      </c>
      <c r="EZ1513" s="9">
        <v>0</v>
      </c>
      <c r="FA1513" s="9">
        <v>0</v>
      </c>
      <c r="FB1513" s="9">
        <v>0</v>
      </c>
      <c r="FC1513" s="9">
        <v>0</v>
      </c>
      <c r="FD1513" s="9">
        <v>0</v>
      </c>
      <c r="FE1513" s="9">
        <v>0</v>
      </c>
      <c r="FF1513">
        <v>0</v>
      </c>
    </row>
    <row r="1514" spans="1:162" x14ac:dyDescent="0.2">
      <c r="A1514" t="s">
        <v>1920</v>
      </c>
      <c r="B1514" t="s">
        <v>3889</v>
      </c>
      <c r="C1514" t="s">
        <v>4599</v>
      </c>
      <c r="D1514" s="1">
        <v>0</v>
      </c>
      <c r="E1514" s="1">
        <v>0</v>
      </c>
      <c r="F1514" s="4">
        <v>0</v>
      </c>
      <c r="G1514" s="4">
        <v>0</v>
      </c>
      <c r="H1514" s="5">
        <v>0</v>
      </c>
      <c r="I1514">
        <v>0</v>
      </c>
      <c r="J1514" s="4">
        <v>0</v>
      </c>
      <c r="K1514">
        <v>0</v>
      </c>
      <c r="L1514" s="5">
        <v>0</v>
      </c>
      <c r="M1514">
        <v>0</v>
      </c>
      <c r="N1514" s="4">
        <v>0</v>
      </c>
      <c r="O1514">
        <v>0</v>
      </c>
      <c r="P1514" s="5">
        <v>0</v>
      </c>
      <c r="Q1514">
        <v>0</v>
      </c>
      <c r="R1514" s="4">
        <v>0</v>
      </c>
      <c r="S1514">
        <v>0</v>
      </c>
      <c r="T1514" s="5">
        <v>0</v>
      </c>
      <c r="U1514">
        <v>0</v>
      </c>
      <c r="V1514" s="4">
        <v>0</v>
      </c>
      <c r="W1514">
        <v>0</v>
      </c>
      <c r="X1514" s="5">
        <v>0</v>
      </c>
      <c r="Y1514">
        <v>3</v>
      </c>
      <c r="Z1514" s="4">
        <v>0</v>
      </c>
      <c r="AA1514">
        <v>0</v>
      </c>
      <c r="AB1514" s="5">
        <v>3</v>
      </c>
      <c r="AD1514">
        <v>0</v>
      </c>
      <c r="AE1514">
        <v>0</v>
      </c>
      <c r="AF1514" s="4">
        <v>0</v>
      </c>
      <c r="AG1514">
        <v>0</v>
      </c>
      <c r="AH1514" s="5">
        <v>0</v>
      </c>
      <c r="AI1514">
        <v>0</v>
      </c>
      <c r="AJ1514" s="4">
        <v>0</v>
      </c>
      <c r="AK1514">
        <v>0</v>
      </c>
      <c r="AL1514" s="5">
        <v>0</v>
      </c>
      <c r="AM1514">
        <v>0</v>
      </c>
      <c r="AN1514" s="4">
        <v>0</v>
      </c>
      <c r="AO1514">
        <v>0</v>
      </c>
      <c r="AP1514" s="5">
        <v>0</v>
      </c>
      <c r="AQ1514">
        <v>0</v>
      </c>
      <c r="AR1514" s="4">
        <v>0</v>
      </c>
      <c r="AS1514">
        <v>0</v>
      </c>
      <c r="AT1514" s="5">
        <v>0</v>
      </c>
      <c r="AU1514">
        <v>0</v>
      </c>
      <c r="AV1514" s="4">
        <v>0</v>
      </c>
      <c r="AW1514">
        <v>0</v>
      </c>
      <c r="AX1514" s="5">
        <v>0</v>
      </c>
      <c r="AY1514">
        <v>3</v>
      </c>
      <c r="AZ1514" s="4">
        <v>0</v>
      </c>
      <c r="BA1514">
        <v>0</v>
      </c>
      <c r="BB1514" s="5">
        <v>3</v>
      </c>
      <c r="BD1514">
        <v>0</v>
      </c>
      <c r="BE1514">
        <v>0</v>
      </c>
      <c r="BF1514" s="4">
        <v>0</v>
      </c>
      <c r="BG1514">
        <v>0</v>
      </c>
      <c r="BH1514" s="5">
        <v>0</v>
      </c>
      <c r="BI1514">
        <v>0</v>
      </c>
      <c r="BJ1514" s="4">
        <v>0</v>
      </c>
      <c r="BK1514">
        <v>0</v>
      </c>
      <c r="BL1514" s="5">
        <v>0</v>
      </c>
      <c r="BM1514">
        <v>0</v>
      </c>
      <c r="BN1514" s="4">
        <v>0</v>
      </c>
      <c r="BO1514">
        <v>0</v>
      </c>
      <c r="BP1514" s="5">
        <v>0</v>
      </c>
      <c r="BQ1514">
        <v>0</v>
      </c>
      <c r="BR1514" s="4">
        <v>0</v>
      </c>
      <c r="BS1514">
        <v>0</v>
      </c>
      <c r="BT1514" s="5">
        <v>0</v>
      </c>
      <c r="BU1514">
        <v>0</v>
      </c>
      <c r="BV1514" s="4">
        <v>0</v>
      </c>
      <c r="BW1514">
        <v>0</v>
      </c>
      <c r="BX1514" s="5">
        <v>0</v>
      </c>
      <c r="BY1514">
        <v>3</v>
      </c>
      <c r="BZ1514" s="4">
        <v>0</v>
      </c>
      <c r="CA1514">
        <v>0</v>
      </c>
      <c r="CB1514" s="5">
        <v>3</v>
      </c>
      <c r="CD1514">
        <v>0</v>
      </c>
      <c r="CE1514">
        <v>0</v>
      </c>
      <c r="CF1514" s="4">
        <v>0</v>
      </c>
      <c r="CG1514">
        <v>0</v>
      </c>
      <c r="CH1514" s="5">
        <v>0</v>
      </c>
      <c r="CI1514">
        <v>0</v>
      </c>
      <c r="CJ1514" s="4">
        <v>0</v>
      </c>
      <c r="CK1514">
        <v>0</v>
      </c>
      <c r="CL1514" s="5">
        <v>0</v>
      </c>
      <c r="CM1514">
        <v>0</v>
      </c>
      <c r="CN1514" s="4">
        <v>0</v>
      </c>
      <c r="CO1514">
        <v>0</v>
      </c>
      <c r="CP1514" s="5">
        <v>0</v>
      </c>
      <c r="CQ1514">
        <v>0</v>
      </c>
      <c r="CR1514" s="4">
        <v>0</v>
      </c>
      <c r="CS1514">
        <v>0</v>
      </c>
      <c r="CT1514" s="5">
        <v>0</v>
      </c>
      <c r="CU1514">
        <v>3</v>
      </c>
      <c r="CV1514" s="4">
        <v>0</v>
      </c>
      <c r="CW1514">
        <v>0</v>
      </c>
      <c r="CX1514" s="5">
        <v>3</v>
      </c>
      <c r="CY1514" s="21">
        <v>0</v>
      </c>
      <c r="CZ1514" s="21">
        <v>0</v>
      </c>
      <c r="DA1514" s="21">
        <v>0</v>
      </c>
      <c r="DB1514" s="5">
        <v>0</v>
      </c>
      <c r="DD1514" s="8">
        <v>0</v>
      </c>
      <c r="DE1514" s="8">
        <v>0</v>
      </c>
      <c r="DF1514" s="8">
        <v>0</v>
      </c>
      <c r="DG1514" s="8">
        <v>0</v>
      </c>
      <c r="DH1514" s="8">
        <v>0</v>
      </c>
      <c r="DI1514" s="8">
        <v>0</v>
      </c>
      <c r="DJ1514" s="8">
        <v>0</v>
      </c>
      <c r="DK1514" s="8">
        <v>0</v>
      </c>
      <c r="DL1514" s="8">
        <v>0</v>
      </c>
      <c r="DM1514" s="8">
        <v>0</v>
      </c>
      <c r="DN1514" s="8">
        <v>0</v>
      </c>
      <c r="DO1514" s="8">
        <v>0</v>
      </c>
      <c r="DP1514" s="8">
        <v>0</v>
      </c>
      <c r="DQ1514" s="8">
        <v>0</v>
      </c>
      <c r="DR1514" s="8">
        <v>0</v>
      </c>
      <c r="DS1514" s="8">
        <v>0</v>
      </c>
      <c r="DT1514" s="8">
        <v>0</v>
      </c>
      <c r="DU1514" s="8">
        <v>0</v>
      </c>
      <c r="DV1514" s="8">
        <v>0</v>
      </c>
      <c r="DW1514" s="8">
        <v>0</v>
      </c>
      <c r="DX1514" s="8">
        <v>0</v>
      </c>
      <c r="DY1514" s="8">
        <v>0</v>
      </c>
      <c r="DZ1514" s="8">
        <v>0</v>
      </c>
      <c r="EA1514" s="8">
        <v>0</v>
      </c>
      <c r="EB1514" s="8">
        <v>0</v>
      </c>
      <c r="EC1514" s="8">
        <v>0</v>
      </c>
      <c r="ED1514" s="20">
        <v>0</v>
      </c>
      <c r="EF1514" s="9">
        <v>0</v>
      </c>
      <c r="EG1514" s="9">
        <v>0</v>
      </c>
      <c r="EH1514" s="9">
        <v>0</v>
      </c>
      <c r="EI1514" s="9">
        <v>0</v>
      </c>
      <c r="EJ1514" s="9">
        <v>0</v>
      </c>
      <c r="EK1514" s="9">
        <v>0</v>
      </c>
      <c r="EL1514" s="9">
        <v>0</v>
      </c>
      <c r="EM1514" s="9">
        <v>0</v>
      </c>
      <c r="EN1514" s="9">
        <v>0</v>
      </c>
      <c r="EO1514" s="9">
        <v>0</v>
      </c>
      <c r="EP1514" s="9">
        <v>0</v>
      </c>
      <c r="EQ1514" s="9">
        <v>0</v>
      </c>
      <c r="ER1514" s="9">
        <v>0</v>
      </c>
      <c r="ES1514" s="9">
        <v>0</v>
      </c>
      <c r="ET1514" s="9">
        <v>0</v>
      </c>
      <c r="EU1514" s="9">
        <v>0</v>
      </c>
      <c r="EV1514" s="9">
        <v>0</v>
      </c>
      <c r="EW1514" s="9">
        <v>0</v>
      </c>
      <c r="EX1514" s="9">
        <v>0</v>
      </c>
      <c r="EY1514" s="9">
        <v>0</v>
      </c>
      <c r="EZ1514" s="9">
        <v>0</v>
      </c>
      <c r="FA1514" s="9">
        <v>0</v>
      </c>
      <c r="FB1514" s="9">
        <v>0</v>
      </c>
      <c r="FC1514" s="9">
        <v>0</v>
      </c>
      <c r="FD1514" s="9">
        <v>0</v>
      </c>
      <c r="FE1514" s="9">
        <v>0</v>
      </c>
      <c r="FF1514">
        <v>0</v>
      </c>
    </row>
    <row r="1515" spans="1:162" x14ac:dyDescent="0.2">
      <c r="A1515" t="s">
        <v>1931</v>
      </c>
      <c r="B1515" t="s">
        <v>3890</v>
      </c>
      <c r="C1515" t="s">
        <v>4599</v>
      </c>
      <c r="D1515" s="1">
        <v>0</v>
      </c>
      <c r="E1515" s="1">
        <v>0</v>
      </c>
      <c r="F1515" s="4">
        <v>0</v>
      </c>
      <c r="G1515" s="4">
        <v>0</v>
      </c>
      <c r="H1515" s="5">
        <v>0</v>
      </c>
      <c r="I1515">
        <v>0</v>
      </c>
      <c r="J1515" s="4">
        <v>0</v>
      </c>
      <c r="K1515">
        <v>0</v>
      </c>
      <c r="L1515" s="5">
        <v>0</v>
      </c>
      <c r="M1515">
        <v>0</v>
      </c>
      <c r="N1515" s="4">
        <v>0</v>
      </c>
      <c r="O1515">
        <v>0</v>
      </c>
      <c r="P1515" s="5">
        <v>0</v>
      </c>
      <c r="Q1515">
        <v>0</v>
      </c>
      <c r="R1515" s="4">
        <v>0</v>
      </c>
      <c r="S1515">
        <v>0</v>
      </c>
      <c r="T1515" s="5">
        <v>0</v>
      </c>
      <c r="U1515">
        <v>0</v>
      </c>
      <c r="V1515" s="4">
        <v>0</v>
      </c>
      <c r="W1515">
        <v>0</v>
      </c>
      <c r="X1515" s="5">
        <v>0</v>
      </c>
      <c r="Y1515">
        <v>6</v>
      </c>
      <c r="Z1515" s="4">
        <v>0</v>
      </c>
      <c r="AA1515">
        <v>0</v>
      </c>
      <c r="AB1515" s="5">
        <v>6</v>
      </c>
      <c r="AD1515">
        <v>0</v>
      </c>
      <c r="AE1515">
        <v>0</v>
      </c>
      <c r="AF1515" s="4">
        <v>0</v>
      </c>
      <c r="AG1515">
        <v>0</v>
      </c>
      <c r="AH1515" s="5">
        <v>0</v>
      </c>
      <c r="AI1515">
        <v>0</v>
      </c>
      <c r="AJ1515" s="4">
        <v>0</v>
      </c>
      <c r="AK1515">
        <v>0</v>
      </c>
      <c r="AL1515" s="5">
        <v>0</v>
      </c>
      <c r="AM1515">
        <v>0</v>
      </c>
      <c r="AN1515" s="4">
        <v>0</v>
      </c>
      <c r="AO1515">
        <v>0</v>
      </c>
      <c r="AP1515" s="5">
        <v>0</v>
      </c>
      <c r="AQ1515">
        <v>0</v>
      </c>
      <c r="AR1515" s="4">
        <v>0</v>
      </c>
      <c r="AS1515">
        <v>0</v>
      </c>
      <c r="AT1515" s="5">
        <v>0</v>
      </c>
      <c r="AU1515">
        <v>0</v>
      </c>
      <c r="AV1515" s="4">
        <v>0</v>
      </c>
      <c r="AW1515">
        <v>0</v>
      </c>
      <c r="AX1515" s="5">
        <v>0</v>
      </c>
      <c r="AY1515">
        <v>0</v>
      </c>
      <c r="AZ1515" s="4">
        <v>0</v>
      </c>
      <c r="BA1515">
        <v>0</v>
      </c>
      <c r="BB1515" s="5">
        <v>0</v>
      </c>
      <c r="BD1515">
        <v>0</v>
      </c>
      <c r="BE1515">
        <v>0</v>
      </c>
      <c r="BF1515" s="4">
        <v>0</v>
      </c>
      <c r="BG1515">
        <v>0</v>
      </c>
      <c r="BH1515" s="5">
        <v>0</v>
      </c>
      <c r="BI1515">
        <v>0</v>
      </c>
      <c r="BJ1515" s="4">
        <v>0</v>
      </c>
      <c r="BK1515">
        <v>0</v>
      </c>
      <c r="BL1515" s="5">
        <v>0</v>
      </c>
      <c r="BM1515">
        <v>0</v>
      </c>
      <c r="BN1515" s="4">
        <v>0</v>
      </c>
      <c r="BO1515">
        <v>0</v>
      </c>
      <c r="BP1515" s="5">
        <v>0</v>
      </c>
      <c r="BQ1515">
        <v>0</v>
      </c>
      <c r="BR1515" s="4">
        <v>0</v>
      </c>
      <c r="BS1515">
        <v>0</v>
      </c>
      <c r="BT1515" s="5">
        <v>0</v>
      </c>
      <c r="BU1515">
        <v>6</v>
      </c>
      <c r="BV1515" s="4">
        <v>0</v>
      </c>
      <c r="BW1515">
        <v>0</v>
      </c>
      <c r="BX1515" s="5">
        <v>6</v>
      </c>
      <c r="BY1515">
        <v>0</v>
      </c>
      <c r="BZ1515" s="4">
        <v>0</v>
      </c>
      <c r="CA1515">
        <v>0</v>
      </c>
      <c r="CB1515" s="5">
        <v>0</v>
      </c>
      <c r="CD1515">
        <v>0</v>
      </c>
      <c r="CE1515">
        <v>0</v>
      </c>
      <c r="CF1515" s="4">
        <v>0</v>
      </c>
      <c r="CG1515">
        <v>0</v>
      </c>
      <c r="CH1515" s="5">
        <v>0</v>
      </c>
      <c r="CI1515">
        <v>0</v>
      </c>
      <c r="CJ1515" s="4">
        <v>0</v>
      </c>
      <c r="CK1515">
        <v>0</v>
      </c>
      <c r="CL1515" s="5">
        <v>0</v>
      </c>
      <c r="CM1515">
        <v>0</v>
      </c>
      <c r="CN1515" s="4">
        <v>0</v>
      </c>
      <c r="CO1515">
        <v>0</v>
      </c>
      <c r="CP1515" s="5">
        <v>0</v>
      </c>
      <c r="CQ1515">
        <v>0</v>
      </c>
      <c r="CR1515" s="4">
        <v>0</v>
      </c>
      <c r="CS1515">
        <v>0</v>
      </c>
      <c r="CT1515" s="5">
        <v>0</v>
      </c>
      <c r="CU1515">
        <v>6</v>
      </c>
      <c r="CV1515" s="4">
        <v>0</v>
      </c>
      <c r="CW1515">
        <v>0</v>
      </c>
      <c r="CX1515" s="5">
        <v>6</v>
      </c>
      <c r="CY1515" s="21">
        <v>0</v>
      </c>
      <c r="CZ1515" s="21">
        <v>0</v>
      </c>
      <c r="DA1515" s="21">
        <v>0</v>
      </c>
      <c r="DB1515" s="5">
        <v>0</v>
      </c>
      <c r="DD1515" s="8">
        <v>0</v>
      </c>
      <c r="DE1515" s="8">
        <v>0</v>
      </c>
      <c r="DF1515" s="8">
        <v>0</v>
      </c>
      <c r="DG1515" s="8">
        <v>0</v>
      </c>
      <c r="DH1515" s="8">
        <v>0</v>
      </c>
      <c r="DI1515" s="8">
        <v>0</v>
      </c>
      <c r="DJ1515" s="8">
        <v>0</v>
      </c>
      <c r="DK1515" s="8">
        <v>0</v>
      </c>
      <c r="DL1515" s="8">
        <v>0</v>
      </c>
      <c r="DM1515" s="8">
        <v>0</v>
      </c>
      <c r="DN1515" s="8">
        <v>0</v>
      </c>
      <c r="DO1515" s="8">
        <v>0</v>
      </c>
      <c r="DP1515" s="8">
        <v>0</v>
      </c>
      <c r="DQ1515" s="8">
        <v>0</v>
      </c>
      <c r="DR1515" s="8">
        <v>0</v>
      </c>
      <c r="DS1515" s="8">
        <v>0</v>
      </c>
      <c r="DT1515" s="8">
        <v>0</v>
      </c>
      <c r="DU1515" s="8">
        <v>0</v>
      </c>
      <c r="DV1515" s="8">
        <v>0</v>
      </c>
      <c r="DW1515" s="8">
        <v>0</v>
      </c>
      <c r="DX1515" s="8">
        <v>0</v>
      </c>
      <c r="DY1515" s="8">
        <v>0</v>
      </c>
      <c r="DZ1515" s="8">
        <v>0</v>
      </c>
      <c r="EA1515" s="8">
        <v>0</v>
      </c>
      <c r="EB1515" s="8">
        <v>0</v>
      </c>
      <c r="EC1515" s="8">
        <v>0</v>
      </c>
      <c r="ED1515" s="20">
        <v>0</v>
      </c>
      <c r="EF1515" s="9">
        <v>0</v>
      </c>
      <c r="EG1515" s="9">
        <v>0</v>
      </c>
      <c r="EH1515" s="9">
        <v>0</v>
      </c>
      <c r="EI1515" s="9">
        <v>0</v>
      </c>
      <c r="EJ1515" s="9">
        <v>0</v>
      </c>
      <c r="EK1515" s="9">
        <v>0</v>
      </c>
      <c r="EL1515" s="9">
        <v>0</v>
      </c>
      <c r="EM1515" s="9">
        <v>0</v>
      </c>
      <c r="EN1515" s="9">
        <v>0</v>
      </c>
      <c r="EO1515" s="9">
        <v>0</v>
      </c>
      <c r="EP1515" s="9">
        <v>0</v>
      </c>
      <c r="EQ1515" s="9">
        <v>0</v>
      </c>
      <c r="ER1515" s="9">
        <v>0</v>
      </c>
      <c r="ES1515" s="9">
        <v>0</v>
      </c>
      <c r="ET1515" s="9">
        <v>0</v>
      </c>
      <c r="EU1515" s="9">
        <v>0</v>
      </c>
      <c r="EV1515" s="9">
        <v>0</v>
      </c>
      <c r="EW1515" s="9">
        <v>0</v>
      </c>
      <c r="EX1515" s="9">
        <v>0</v>
      </c>
      <c r="EY1515" s="9">
        <v>0</v>
      </c>
      <c r="EZ1515" s="9">
        <v>0</v>
      </c>
      <c r="FA1515" s="9">
        <v>0</v>
      </c>
      <c r="FB1515" s="9">
        <v>0</v>
      </c>
      <c r="FC1515" s="9">
        <v>0</v>
      </c>
      <c r="FD1515" s="9">
        <v>0</v>
      </c>
      <c r="FE1515" s="9">
        <v>0</v>
      </c>
      <c r="FF1515">
        <v>0</v>
      </c>
    </row>
    <row r="1516" spans="1:162" x14ac:dyDescent="0.2">
      <c r="A1516" t="s">
        <v>2360</v>
      </c>
      <c r="B1516" t="e">
        <v>#N/A</v>
      </c>
      <c r="C1516" t="s">
        <v>4599</v>
      </c>
      <c r="D1516" s="1">
        <v>0</v>
      </c>
      <c r="E1516" s="1">
        <v>0</v>
      </c>
      <c r="F1516" s="4">
        <v>0</v>
      </c>
      <c r="G1516" s="4">
        <v>0</v>
      </c>
      <c r="H1516" s="5">
        <v>0</v>
      </c>
      <c r="I1516">
        <v>0</v>
      </c>
      <c r="J1516" s="4">
        <v>0</v>
      </c>
      <c r="K1516">
        <v>0</v>
      </c>
      <c r="L1516" s="5">
        <v>0</v>
      </c>
      <c r="M1516">
        <v>0</v>
      </c>
      <c r="N1516" s="4">
        <v>0</v>
      </c>
      <c r="O1516">
        <v>0</v>
      </c>
      <c r="P1516" s="5">
        <v>0</v>
      </c>
      <c r="Q1516">
        <v>0</v>
      </c>
      <c r="R1516" s="4">
        <v>0</v>
      </c>
      <c r="S1516">
        <v>0</v>
      </c>
      <c r="T1516" s="5">
        <v>0</v>
      </c>
      <c r="U1516">
        <v>0</v>
      </c>
      <c r="V1516" s="4">
        <v>0</v>
      </c>
      <c r="W1516">
        <v>0</v>
      </c>
      <c r="X1516" s="5">
        <v>0</v>
      </c>
      <c r="Y1516">
        <v>6</v>
      </c>
      <c r="Z1516" s="4">
        <v>0</v>
      </c>
      <c r="AA1516">
        <v>0</v>
      </c>
      <c r="AB1516" s="5">
        <v>6</v>
      </c>
      <c r="AD1516">
        <v>0</v>
      </c>
      <c r="AE1516">
        <v>0</v>
      </c>
      <c r="AF1516" s="4">
        <v>0</v>
      </c>
      <c r="AG1516">
        <v>0</v>
      </c>
      <c r="AH1516" s="5">
        <v>0</v>
      </c>
      <c r="AI1516">
        <v>0</v>
      </c>
      <c r="AJ1516" s="4">
        <v>0</v>
      </c>
      <c r="AK1516">
        <v>0</v>
      </c>
      <c r="AL1516" s="5">
        <v>0</v>
      </c>
      <c r="AM1516">
        <v>0</v>
      </c>
      <c r="AN1516" s="4">
        <v>0</v>
      </c>
      <c r="AO1516">
        <v>0</v>
      </c>
      <c r="AP1516" s="5">
        <v>0</v>
      </c>
      <c r="AQ1516">
        <v>0</v>
      </c>
      <c r="AR1516" s="4">
        <v>0</v>
      </c>
      <c r="AS1516">
        <v>0</v>
      </c>
      <c r="AT1516" s="5">
        <v>0</v>
      </c>
      <c r="AU1516">
        <v>6</v>
      </c>
      <c r="AV1516" s="4">
        <v>0</v>
      </c>
      <c r="AW1516">
        <v>0</v>
      </c>
      <c r="AX1516" s="5">
        <v>6</v>
      </c>
      <c r="AY1516">
        <v>0</v>
      </c>
      <c r="AZ1516" s="4">
        <v>0</v>
      </c>
      <c r="BA1516">
        <v>0</v>
      </c>
      <c r="BB1516" s="5">
        <v>0</v>
      </c>
      <c r="BD1516">
        <v>0</v>
      </c>
      <c r="BE1516">
        <v>0</v>
      </c>
      <c r="BF1516" s="4">
        <v>0</v>
      </c>
      <c r="BG1516">
        <v>0</v>
      </c>
      <c r="BH1516" s="5">
        <v>0</v>
      </c>
      <c r="BI1516">
        <v>0</v>
      </c>
      <c r="BJ1516" s="4">
        <v>0</v>
      </c>
      <c r="BK1516">
        <v>0</v>
      </c>
      <c r="BL1516" s="5">
        <v>0</v>
      </c>
      <c r="BM1516">
        <v>0</v>
      </c>
      <c r="BN1516" s="4">
        <v>0</v>
      </c>
      <c r="BO1516">
        <v>0</v>
      </c>
      <c r="BP1516" s="5">
        <v>0</v>
      </c>
      <c r="BQ1516">
        <v>0</v>
      </c>
      <c r="BR1516" s="4">
        <v>0</v>
      </c>
      <c r="BS1516">
        <v>0</v>
      </c>
      <c r="BT1516" s="5">
        <v>0</v>
      </c>
      <c r="BU1516">
        <v>6</v>
      </c>
      <c r="BV1516" s="4">
        <v>0</v>
      </c>
      <c r="BW1516">
        <v>0</v>
      </c>
      <c r="BX1516" s="5">
        <v>6</v>
      </c>
      <c r="BY1516">
        <v>0</v>
      </c>
      <c r="BZ1516" s="4">
        <v>0</v>
      </c>
      <c r="CA1516">
        <v>0</v>
      </c>
      <c r="CB1516" s="5">
        <v>0</v>
      </c>
      <c r="CD1516">
        <v>0</v>
      </c>
      <c r="CE1516">
        <v>0</v>
      </c>
      <c r="CF1516" s="4">
        <v>0</v>
      </c>
      <c r="CG1516">
        <v>0</v>
      </c>
      <c r="CH1516" s="5">
        <v>0</v>
      </c>
      <c r="CI1516">
        <v>0</v>
      </c>
      <c r="CJ1516" s="4">
        <v>0</v>
      </c>
      <c r="CK1516">
        <v>0</v>
      </c>
      <c r="CL1516" s="5">
        <v>0</v>
      </c>
      <c r="CM1516">
        <v>0</v>
      </c>
      <c r="CN1516" s="4">
        <v>0</v>
      </c>
      <c r="CO1516">
        <v>0</v>
      </c>
      <c r="CP1516" s="5">
        <v>0</v>
      </c>
      <c r="CQ1516">
        <v>0</v>
      </c>
      <c r="CR1516" s="4">
        <v>0</v>
      </c>
      <c r="CS1516">
        <v>0</v>
      </c>
      <c r="CT1516" s="5">
        <v>0</v>
      </c>
      <c r="CU1516">
        <v>6</v>
      </c>
      <c r="CV1516" s="4">
        <v>0</v>
      </c>
      <c r="CW1516">
        <v>0</v>
      </c>
      <c r="CX1516" s="5">
        <v>6</v>
      </c>
      <c r="CY1516" s="21">
        <v>0</v>
      </c>
      <c r="CZ1516" s="21">
        <v>0</v>
      </c>
      <c r="DA1516" s="21">
        <v>0</v>
      </c>
      <c r="DB1516" s="5">
        <v>0</v>
      </c>
      <c r="DD1516" s="8">
        <v>0</v>
      </c>
      <c r="DE1516" s="8">
        <v>0</v>
      </c>
      <c r="DF1516" s="8">
        <v>0</v>
      </c>
      <c r="DG1516" s="8">
        <v>0</v>
      </c>
      <c r="DH1516" s="8">
        <v>0</v>
      </c>
      <c r="DI1516" s="8">
        <v>0</v>
      </c>
      <c r="DJ1516" s="8">
        <v>0</v>
      </c>
      <c r="DK1516" s="8">
        <v>0</v>
      </c>
      <c r="DL1516" s="8">
        <v>0</v>
      </c>
      <c r="DM1516" s="8">
        <v>0</v>
      </c>
      <c r="DN1516" s="8">
        <v>0</v>
      </c>
      <c r="DO1516" s="8">
        <v>0</v>
      </c>
      <c r="DP1516" s="8">
        <v>0</v>
      </c>
      <c r="DQ1516" s="8">
        <v>0</v>
      </c>
      <c r="DR1516" s="8">
        <v>0</v>
      </c>
      <c r="DS1516" s="8">
        <v>0</v>
      </c>
      <c r="DT1516" s="8">
        <v>0</v>
      </c>
      <c r="DU1516" s="8">
        <v>0</v>
      </c>
      <c r="DV1516" s="8">
        <v>0</v>
      </c>
      <c r="DW1516" s="8">
        <v>0</v>
      </c>
      <c r="DX1516" s="8">
        <v>0</v>
      </c>
      <c r="DY1516" s="8">
        <v>0</v>
      </c>
      <c r="DZ1516" s="8">
        <v>0</v>
      </c>
      <c r="EA1516" s="8">
        <v>0</v>
      </c>
      <c r="EB1516" s="8">
        <v>0</v>
      </c>
      <c r="EC1516" s="8">
        <v>0</v>
      </c>
      <c r="ED1516" s="20">
        <v>0</v>
      </c>
      <c r="EF1516" s="9">
        <v>0</v>
      </c>
      <c r="EG1516" s="9">
        <v>0</v>
      </c>
      <c r="EH1516" s="9">
        <v>0</v>
      </c>
      <c r="EI1516" s="9">
        <v>0</v>
      </c>
      <c r="EJ1516" s="9">
        <v>0</v>
      </c>
      <c r="EK1516" s="9">
        <v>0</v>
      </c>
      <c r="EL1516" s="9">
        <v>0</v>
      </c>
      <c r="EM1516" s="9">
        <v>0</v>
      </c>
      <c r="EN1516" s="9">
        <v>0</v>
      </c>
      <c r="EO1516" s="9">
        <v>0</v>
      </c>
      <c r="EP1516" s="9">
        <v>0</v>
      </c>
      <c r="EQ1516" s="9">
        <v>0</v>
      </c>
      <c r="ER1516" s="9">
        <v>0</v>
      </c>
      <c r="ES1516" s="9">
        <v>0</v>
      </c>
      <c r="ET1516" s="9">
        <v>0</v>
      </c>
      <c r="EU1516" s="9">
        <v>0</v>
      </c>
      <c r="EV1516" s="9">
        <v>0</v>
      </c>
      <c r="EW1516" s="9">
        <v>0</v>
      </c>
      <c r="EX1516" s="9">
        <v>0</v>
      </c>
      <c r="EY1516" s="9">
        <v>0</v>
      </c>
      <c r="EZ1516" s="9">
        <v>0</v>
      </c>
      <c r="FA1516" s="9">
        <v>0</v>
      </c>
      <c r="FB1516" s="9">
        <v>0</v>
      </c>
      <c r="FC1516" s="9">
        <v>0</v>
      </c>
      <c r="FD1516" s="9">
        <v>0</v>
      </c>
      <c r="FE1516" s="9">
        <v>0</v>
      </c>
      <c r="FF1516">
        <v>0</v>
      </c>
    </row>
    <row r="1517" spans="1:162" x14ac:dyDescent="0.2">
      <c r="A1517" t="s">
        <v>1944</v>
      </c>
      <c r="B1517" t="s">
        <v>3891</v>
      </c>
      <c r="C1517" t="s">
        <v>4599</v>
      </c>
      <c r="D1517" s="1">
        <v>0</v>
      </c>
      <c r="E1517" s="1">
        <v>0</v>
      </c>
      <c r="F1517" s="4">
        <v>0</v>
      </c>
      <c r="G1517" s="4">
        <v>0</v>
      </c>
      <c r="H1517" s="5">
        <v>0</v>
      </c>
      <c r="I1517">
        <v>0</v>
      </c>
      <c r="J1517" s="4">
        <v>0</v>
      </c>
      <c r="K1517">
        <v>0</v>
      </c>
      <c r="L1517" s="5">
        <v>0</v>
      </c>
      <c r="M1517">
        <v>0</v>
      </c>
      <c r="N1517" s="4">
        <v>0</v>
      </c>
      <c r="O1517">
        <v>0</v>
      </c>
      <c r="P1517" s="5">
        <v>0</v>
      </c>
      <c r="Q1517">
        <v>0</v>
      </c>
      <c r="R1517" s="4">
        <v>0</v>
      </c>
      <c r="S1517">
        <v>0</v>
      </c>
      <c r="T1517" s="5">
        <v>0</v>
      </c>
      <c r="U1517">
        <v>0</v>
      </c>
      <c r="V1517" s="4">
        <v>0</v>
      </c>
      <c r="W1517">
        <v>0</v>
      </c>
      <c r="X1517" s="5">
        <v>0</v>
      </c>
      <c r="Y1517">
        <v>3</v>
      </c>
      <c r="Z1517" s="4">
        <v>0</v>
      </c>
      <c r="AA1517">
        <v>0</v>
      </c>
      <c r="AB1517" s="5">
        <v>3</v>
      </c>
      <c r="AD1517">
        <v>0</v>
      </c>
      <c r="AE1517">
        <v>0</v>
      </c>
      <c r="AF1517" s="4">
        <v>0</v>
      </c>
      <c r="AG1517">
        <v>0</v>
      </c>
      <c r="AH1517" s="5">
        <v>0</v>
      </c>
      <c r="AI1517">
        <v>0</v>
      </c>
      <c r="AJ1517" s="4">
        <v>0</v>
      </c>
      <c r="AK1517">
        <v>0</v>
      </c>
      <c r="AL1517" s="5">
        <v>0</v>
      </c>
      <c r="AM1517">
        <v>0</v>
      </c>
      <c r="AN1517" s="4">
        <v>0</v>
      </c>
      <c r="AO1517">
        <v>0</v>
      </c>
      <c r="AP1517" s="5">
        <v>0</v>
      </c>
      <c r="AQ1517">
        <v>0</v>
      </c>
      <c r="AR1517" s="4">
        <v>0</v>
      </c>
      <c r="AS1517">
        <v>0</v>
      </c>
      <c r="AT1517" s="5">
        <v>0</v>
      </c>
      <c r="AU1517">
        <v>0</v>
      </c>
      <c r="AV1517" s="4">
        <v>0</v>
      </c>
      <c r="AW1517">
        <v>0</v>
      </c>
      <c r="AX1517" s="5">
        <v>0</v>
      </c>
      <c r="AY1517">
        <v>3</v>
      </c>
      <c r="AZ1517" s="4">
        <v>0</v>
      </c>
      <c r="BA1517">
        <v>0</v>
      </c>
      <c r="BB1517" s="5">
        <v>3</v>
      </c>
      <c r="BD1517">
        <v>0</v>
      </c>
      <c r="BE1517">
        <v>0</v>
      </c>
      <c r="BF1517" s="4">
        <v>0</v>
      </c>
      <c r="BG1517">
        <v>0</v>
      </c>
      <c r="BH1517" s="5">
        <v>0</v>
      </c>
      <c r="BI1517">
        <v>0</v>
      </c>
      <c r="BJ1517" s="4">
        <v>0</v>
      </c>
      <c r="BK1517">
        <v>0</v>
      </c>
      <c r="BL1517" s="5">
        <v>0</v>
      </c>
      <c r="BM1517">
        <v>0</v>
      </c>
      <c r="BN1517" s="4">
        <v>0</v>
      </c>
      <c r="BO1517">
        <v>0</v>
      </c>
      <c r="BP1517" s="5">
        <v>0</v>
      </c>
      <c r="BQ1517">
        <v>0</v>
      </c>
      <c r="BR1517" s="4">
        <v>0</v>
      </c>
      <c r="BS1517">
        <v>0</v>
      </c>
      <c r="BT1517" s="5">
        <v>0</v>
      </c>
      <c r="BU1517">
        <v>0</v>
      </c>
      <c r="BV1517" s="4">
        <v>0</v>
      </c>
      <c r="BW1517">
        <v>0</v>
      </c>
      <c r="BX1517" s="5">
        <v>0</v>
      </c>
      <c r="BY1517">
        <v>3</v>
      </c>
      <c r="BZ1517" s="4">
        <v>0</v>
      </c>
      <c r="CA1517">
        <v>0</v>
      </c>
      <c r="CB1517" s="5">
        <v>3</v>
      </c>
      <c r="CD1517">
        <v>0</v>
      </c>
      <c r="CE1517">
        <v>0</v>
      </c>
      <c r="CF1517" s="4">
        <v>0</v>
      </c>
      <c r="CG1517">
        <v>0</v>
      </c>
      <c r="CH1517" s="5">
        <v>0</v>
      </c>
      <c r="CI1517">
        <v>0</v>
      </c>
      <c r="CJ1517" s="4">
        <v>0</v>
      </c>
      <c r="CK1517">
        <v>0</v>
      </c>
      <c r="CL1517" s="5">
        <v>0</v>
      </c>
      <c r="CM1517">
        <v>0</v>
      </c>
      <c r="CN1517" s="4">
        <v>0</v>
      </c>
      <c r="CO1517">
        <v>0</v>
      </c>
      <c r="CP1517" s="5">
        <v>0</v>
      </c>
      <c r="CQ1517">
        <v>0</v>
      </c>
      <c r="CR1517" s="4">
        <v>0</v>
      </c>
      <c r="CS1517">
        <v>0</v>
      </c>
      <c r="CT1517" s="5">
        <v>0</v>
      </c>
      <c r="CU1517">
        <v>3</v>
      </c>
      <c r="CV1517" s="4">
        <v>0</v>
      </c>
      <c r="CW1517">
        <v>0</v>
      </c>
      <c r="CX1517" s="5">
        <v>3</v>
      </c>
      <c r="CY1517" s="21">
        <v>0</v>
      </c>
      <c r="CZ1517" s="21">
        <v>0</v>
      </c>
      <c r="DA1517" s="21">
        <v>0</v>
      </c>
      <c r="DB1517" s="5">
        <v>0</v>
      </c>
      <c r="DD1517" s="8">
        <v>0</v>
      </c>
      <c r="DE1517" s="8">
        <v>0</v>
      </c>
      <c r="DF1517" s="8">
        <v>0</v>
      </c>
      <c r="DG1517" s="8">
        <v>0</v>
      </c>
      <c r="DH1517" s="8">
        <v>0</v>
      </c>
      <c r="DI1517" s="8">
        <v>0</v>
      </c>
      <c r="DJ1517" s="8">
        <v>0</v>
      </c>
      <c r="DK1517" s="8">
        <v>0</v>
      </c>
      <c r="DL1517" s="8">
        <v>0</v>
      </c>
      <c r="DM1517" s="8">
        <v>0</v>
      </c>
      <c r="DN1517" s="8">
        <v>0</v>
      </c>
      <c r="DO1517" s="8">
        <v>0</v>
      </c>
      <c r="DP1517" s="8">
        <v>0</v>
      </c>
      <c r="DQ1517" s="8">
        <v>0</v>
      </c>
      <c r="DR1517" s="8">
        <v>0</v>
      </c>
      <c r="DS1517" s="8">
        <v>0</v>
      </c>
      <c r="DT1517" s="8">
        <v>0</v>
      </c>
      <c r="DU1517" s="8">
        <v>0</v>
      </c>
      <c r="DV1517" s="8">
        <v>0</v>
      </c>
      <c r="DW1517" s="8">
        <v>0</v>
      </c>
      <c r="DX1517" s="8">
        <v>0</v>
      </c>
      <c r="DY1517" s="8">
        <v>0</v>
      </c>
      <c r="DZ1517" s="8">
        <v>0</v>
      </c>
      <c r="EA1517" s="8">
        <v>0</v>
      </c>
      <c r="EB1517" s="8">
        <v>0</v>
      </c>
      <c r="EC1517" s="8">
        <v>0</v>
      </c>
      <c r="ED1517" s="20">
        <v>0</v>
      </c>
      <c r="EF1517" s="9">
        <v>0</v>
      </c>
      <c r="EG1517" s="9">
        <v>0</v>
      </c>
      <c r="EH1517" s="9">
        <v>0</v>
      </c>
      <c r="EI1517" s="9">
        <v>0</v>
      </c>
      <c r="EJ1517" s="9">
        <v>0</v>
      </c>
      <c r="EK1517" s="9">
        <v>0</v>
      </c>
      <c r="EL1517" s="9">
        <v>0</v>
      </c>
      <c r="EM1517" s="9">
        <v>0</v>
      </c>
      <c r="EN1517" s="9">
        <v>0</v>
      </c>
      <c r="EO1517" s="9">
        <v>0</v>
      </c>
      <c r="EP1517" s="9">
        <v>0</v>
      </c>
      <c r="EQ1517" s="9">
        <v>0</v>
      </c>
      <c r="ER1517" s="9">
        <v>0</v>
      </c>
      <c r="ES1517" s="9">
        <v>0</v>
      </c>
      <c r="ET1517" s="9">
        <v>0</v>
      </c>
      <c r="EU1517" s="9">
        <v>0</v>
      </c>
      <c r="EV1517" s="9">
        <v>0</v>
      </c>
      <c r="EW1517" s="9">
        <v>0</v>
      </c>
      <c r="EX1517" s="9">
        <v>0</v>
      </c>
      <c r="EY1517" s="9">
        <v>0</v>
      </c>
      <c r="EZ1517" s="9">
        <v>0</v>
      </c>
      <c r="FA1517" s="9">
        <v>0</v>
      </c>
      <c r="FB1517" s="9">
        <v>0</v>
      </c>
      <c r="FC1517" s="9">
        <v>0</v>
      </c>
      <c r="FD1517" s="9">
        <v>0</v>
      </c>
      <c r="FE1517" s="9">
        <v>0</v>
      </c>
      <c r="FF1517">
        <v>0</v>
      </c>
    </row>
    <row r="1518" spans="1:162" x14ac:dyDescent="0.2">
      <c r="A1518" t="s">
        <v>2361</v>
      </c>
      <c r="B1518" t="s">
        <v>3892</v>
      </c>
      <c r="C1518" t="s">
        <v>3</v>
      </c>
      <c r="D1518" s="1">
        <v>5</v>
      </c>
      <c r="E1518" s="1">
        <v>5</v>
      </c>
      <c r="F1518" s="4">
        <v>0</v>
      </c>
      <c r="G1518" s="4">
        <v>0</v>
      </c>
      <c r="H1518" s="5">
        <v>5</v>
      </c>
      <c r="I1518">
        <v>5</v>
      </c>
      <c r="J1518" s="4">
        <v>0</v>
      </c>
      <c r="K1518">
        <v>0</v>
      </c>
      <c r="L1518" s="5">
        <v>5</v>
      </c>
      <c r="M1518">
        <v>5</v>
      </c>
      <c r="N1518" s="4">
        <v>0</v>
      </c>
      <c r="O1518">
        <v>0</v>
      </c>
      <c r="P1518" s="5">
        <v>5</v>
      </c>
      <c r="Q1518">
        <v>6</v>
      </c>
      <c r="R1518" s="4">
        <v>0</v>
      </c>
      <c r="S1518">
        <v>0</v>
      </c>
      <c r="T1518" s="5">
        <v>6</v>
      </c>
      <c r="U1518">
        <v>6</v>
      </c>
      <c r="V1518" s="4">
        <v>0</v>
      </c>
      <c r="W1518">
        <v>0</v>
      </c>
      <c r="X1518" s="5">
        <v>6</v>
      </c>
      <c r="Y1518">
        <v>6</v>
      </c>
      <c r="Z1518" s="4">
        <v>0</v>
      </c>
      <c r="AA1518">
        <v>0</v>
      </c>
      <c r="AB1518" s="5">
        <v>6</v>
      </c>
      <c r="AD1518">
        <v>5</v>
      </c>
      <c r="AE1518">
        <v>5</v>
      </c>
      <c r="AF1518" s="4">
        <v>0</v>
      </c>
      <c r="AG1518">
        <v>0</v>
      </c>
      <c r="AH1518" s="5">
        <v>5</v>
      </c>
      <c r="AI1518">
        <v>5</v>
      </c>
      <c r="AJ1518" s="4">
        <v>0</v>
      </c>
      <c r="AK1518">
        <v>0</v>
      </c>
      <c r="AL1518" s="5">
        <v>5</v>
      </c>
      <c r="AM1518">
        <v>5</v>
      </c>
      <c r="AN1518" s="4">
        <v>0</v>
      </c>
      <c r="AO1518">
        <v>0</v>
      </c>
      <c r="AP1518" s="5">
        <v>5</v>
      </c>
      <c r="AQ1518">
        <v>6</v>
      </c>
      <c r="AR1518" s="4">
        <v>0</v>
      </c>
      <c r="AS1518">
        <v>0</v>
      </c>
      <c r="AT1518" s="5">
        <v>6</v>
      </c>
      <c r="AU1518">
        <v>6</v>
      </c>
      <c r="AV1518" s="4">
        <v>0</v>
      </c>
      <c r="AW1518">
        <v>0</v>
      </c>
      <c r="AX1518" s="5">
        <v>6</v>
      </c>
      <c r="AY1518">
        <v>6</v>
      </c>
      <c r="AZ1518" s="4">
        <v>0</v>
      </c>
      <c r="BA1518">
        <v>0</v>
      </c>
      <c r="BB1518" s="5">
        <v>6</v>
      </c>
      <c r="BD1518">
        <v>5</v>
      </c>
      <c r="BE1518">
        <v>5</v>
      </c>
      <c r="BF1518" s="4">
        <v>0</v>
      </c>
      <c r="BG1518">
        <v>0</v>
      </c>
      <c r="BH1518" s="5">
        <v>5</v>
      </c>
      <c r="BI1518">
        <v>5</v>
      </c>
      <c r="BJ1518" s="4">
        <v>0</v>
      </c>
      <c r="BK1518">
        <v>0</v>
      </c>
      <c r="BL1518" s="5">
        <v>5</v>
      </c>
      <c r="BM1518">
        <v>5</v>
      </c>
      <c r="BN1518" s="4">
        <v>0</v>
      </c>
      <c r="BO1518">
        <v>0</v>
      </c>
      <c r="BP1518" s="5">
        <v>5</v>
      </c>
      <c r="BQ1518">
        <v>6</v>
      </c>
      <c r="BR1518" s="4">
        <v>0</v>
      </c>
      <c r="BS1518">
        <v>0</v>
      </c>
      <c r="BT1518" s="5">
        <v>6</v>
      </c>
      <c r="BU1518">
        <v>6</v>
      </c>
      <c r="BV1518" s="4">
        <v>0</v>
      </c>
      <c r="BW1518">
        <v>0</v>
      </c>
      <c r="BX1518" s="5">
        <v>6</v>
      </c>
      <c r="BY1518">
        <v>6</v>
      </c>
      <c r="BZ1518" s="4">
        <v>0</v>
      </c>
      <c r="CA1518">
        <v>0</v>
      </c>
      <c r="CB1518" s="5">
        <v>6</v>
      </c>
      <c r="CD1518">
        <v>5</v>
      </c>
      <c r="CE1518">
        <v>5</v>
      </c>
      <c r="CF1518" s="4">
        <v>0</v>
      </c>
      <c r="CG1518">
        <v>0</v>
      </c>
      <c r="CH1518" s="5">
        <v>5</v>
      </c>
      <c r="CI1518">
        <v>5</v>
      </c>
      <c r="CJ1518" s="4">
        <v>0</v>
      </c>
      <c r="CK1518">
        <v>0</v>
      </c>
      <c r="CL1518" s="5">
        <v>5</v>
      </c>
      <c r="CM1518">
        <v>6</v>
      </c>
      <c r="CN1518" s="4">
        <v>0</v>
      </c>
      <c r="CO1518">
        <v>0</v>
      </c>
      <c r="CP1518" s="5">
        <v>6</v>
      </c>
      <c r="CQ1518">
        <v>6</v>
      </c>
      <c r="CR1518" s="4">
        <v>0</v>
      </c>
      <c r="CS1518">
        <v>0</v>
      </c>
      <c r="CT1518" s="5">
        <v>6</v>
      </c>
      <c r="CU1518">
        <v>6</v>
      </c>
      <c r="CV1518" s="4">
        <v>0</v>
      </c>
      <c r="CW1518">
        <v>0</v>
      </c>
      <c r="CX1518" s="5">
        <v>6</v>
      </c>
      <c r="CY1518" s="21">
        <v>6</v>
      </c>
      <c r="CZ1518" s="21">
        <v>0</v>
      </c>
      <c r="DA1518" s="21">
        <v>0</v>
      </c>
      <c r="DB1518" s="5">
        <v>6</v>
      </c>
      <c r="DD1518" s="8">
        <v>0</v>
      </c>
      <c r="DE1518" s="8">
        <v>0</v>
      </c>
      <c r="DF1518" s="8">
        <v>0</v>
      </c>
      <c r="DG1518" s="8">
        <v>0</v>
      </c>
      <c r="DH1518" s="8">
        <v>0</v>
      </c>
      <c r="DI1518" s="8">
        <v>0</v>
      </c>
      <c r="DJ1518" s="8">
        <v>0</v>
      </c>
      <c r="DK1518" s="8">
        <v>0</v>
      </c>
      <c r="DL1518" s="8">
        <v>0</v>
      </c>
      <c r="DM1518" s="8">
        <v>0</v>
      </c>
      <c r="DN1518" s="8">
        <v>0</v>
      </c>
      <c r="DO1518" s="8">
        <v>0</v>
      </c>
      <c r="DP1518" s="8">
        <v>0</v>
      </c>
      <c r="DQ1518" s="8">
        <v>0</v>
      </c>
      <c r="DR1518" s="8">
        <v>0</v>
      </c>
      <c r="DS1518" s="8">
        <v>0</v>
      </c>
      <c r="DT1518" s="8">
        <v>0</v>
      </c>
      <c r="DU1518" s="8">
        <v>0</v>
      </c>
      <c r="DV1518" s="8">
        <v>0</v>
      </c>
      <c r="DW1518" s="8">
        <v>0</v>
      </c>
      <c r="DX1518" s="8">
        <v>0</v>
      </c>
      <c r="DY1518" s="8">
        <v>0</v>
      </c>
      <c r="DZ1518" s="8">
        <v>0</v>
      </c>
      <c r="EA1518" s="8">
        <v>0</v>
      </c>
      <c r="EB1518" s="8">
        <v>0</v>
      </c>
      <c r="EC1518" s="8">
        <v>0</v>
      </c>
      <c r="ED1518" s="20">
        <v>0</v>
      </c>
      <c r="EF1518" s="9">
        <v>0</v>
      </c>
      <c r="EG1518" s="9">
        <v>0</v>
      </c>
      <c r="EH1518" s="9">
        <v>0</v>
      </c>
      <c r="EI1518" s="9">
        <v>0</v>
      </c>
      <c r="EJ1518" s="9">
        <v>0</v>
      </c>
      <c r="EK1518" s="9">
        <v>0</v>
      </c>
      <c r="EL1518" s="9">
        <v>0</v>
      </c>
      <c r="EM1518" s="9">
        <v>0</v>
      </c>
      <c r="EN1518" s="9">
        <v>0</v>
      </c>
      <c r="EO1518" s="9">
        <v>0</v>
      </c>
      <c r="EP1518" s="9">
        <v>0</v>
      </c>
      <c r="EQ1518" s="9">
        <v>0</v>
      </c>
      <c r="ER1518" s="9">
        <v>0</v>
      </c>
      <c r="ES1518" s="9">
        <v>0</v>
      </c>
      <c r="ET1518" s="9">
        <v>0</v>
      </c>
      <c r="EU1518" s="9">
        <v>0</v>
      </c>
      <c r="EV1518" s="9">
        <v>0</v>
      </c>
      <c r="EW1518" s="9">
        <v>0</v>
      </c>
      <c r="EX1518" s="9">
        <v>0</v>
      </c>
      <c r="EY1518" s="9">
        <v>0</v>
      </c>
      <c r="EZ1518" s="9">
        <v>0</v>
      </c>
      <c r="FA1518" s="9">
        <v>0</v>
      </c>
      <c r="FB1518" s="9">
        <v>0</v>
      </c>
      <c r="FC1518" s="9">
        <v>0</v>
      </c>
      <c r="FD1518" s="9">
        <v>0</v>
      </c>
      <c r="FE1518" s="9">
        <v>0</v>
      </c>
      <c r="FF1518">
        <v>0</v>
      </c>
    </row>
    <row r="1519" spans="1:162" x14ac:dyDescent="0.2">
      <c r="A1519" t="s">
        <v>1953</v>
      </c>
      <c r="B1519" t="s">
        <v>3893</v>
      </c>
      <c r="C1519" t="s">
        <v>4599</v>
      </c>
      <c r="D1519" s="1">
        <v>0</v>
      </c>
      <c r="E1519" s="1">
        <v>0</v>
      </c>
      <c r="F1519" s="4">
        <v>0</v>
      </c>
      <c r="G1519" s="4">
        <v>0</v>
      </c>
      <c r="H1519" s="5">
        <v>0</v>
      </c>
      <c r="I1519">
        <v>0</v>
      </c>
      <c r="J1519" s="4">
        <v>0</v>
      </c>
      <c r="K1519">
        <v>0</v>
      </c>
      <c r="L1519" s="5">
        <v>0</v>
      </c>
      <c r="M1519">
        <v>0</v>
      </c>
      <c r="N1519" s="4">
        <v>0</v>
      </c>
      <c r="O1519">
        <v>0</v>
      </c>
      <c r="P1519" s="5">
        <v>0</v>
      </c>
      <c r="Q1519">
        <v>0</v>
      </c>
      <c r="R1519" s="4">
        <v>0</v>
      </c>
      <c r="S1519">
        <v>0</v>
      </c>
      <c r="T1519" s="5">
        <v>0</v>
      </c>
      <c r="U1519">
        <v>0</v>
      </c>
      <c r="V1519" s="4">
        <v>0</v>
      </c>
      <c r="W1519">
        <v>0</v>
      </c>
      <c r="X1519" s="5">
        <v>0</v>
      </c>
      <c r="Y1519">
        <v>3</v>
      </c>
      <c r="Z1519" s="4">
        <v>0</v>
      </c>
      <c r="AA1519">
        <v>0</v>
      </c>
      <c r="AB1519" s="5">
        <v>3</v>
      </c>
      <c r="AD1519">
        <v>0</v>
      </c>
      <c r="AE1519">
        <v>0</v>
      </c>
      <c r="AF1519" s="4">
        <v>0</v>
      </c>
      <c r="AG1519">
        <v>0</v>
      </c>
      <c r="AH1519" s="5">
        <v>0</v>
      </c>
      <c r="AI1519">
        <v>0</v>
      </c>
      <c r="AJ1519" s="4">
        <v>0</v>
      </c>
      <c r="AK1519">
        <v>0</v>
      </c>
      <c r="AL1519" s="5">
        <v>0</v>
      </c>
      <c r="AM1519">
        <v>0</v>
      </c>
      <c r="AN1519" s="4">
        <v>0</v>
      </c>
      <c r="AO1519">
        <v>0</v>
      </c>
      <c r="AP1519" s="5">
        <v>0</v>
      </c>
      <c r="AQ1519">
        <v>0</v>
      </c>
      <c r="AR1519" s="4">
        <v>0</v>
      </c>
      <c r="AS1519">
        <v>0</v>
      </c>
      <c r="AT1519" s="5">
        <v>0</v>
      </c>
      <c r="AU1519">
        <v>0</v>
      </c>
      <c r="AV1519" s="4">
        <v>0</v>
      </c>
      <c r="AW1519">
        <v>0</v>
      </c>
      <c r="AX1519" s="5">
        <v>0</v>
      </c>
      <c r="AY1519">
        <v>3</v>
      </c>
      <c r="AZ1519" s="4">
        <v>0</v>
      </c>
      <c r="BA1519">
        <v>0</v>
      </c>
      <c r="BB1519" s="5">
        <v>3</v>
      </c>
      <c r="BD1519">
        <v>0</v>
      </c>
      <c r="BE1519">
        <v>0</v>
      </c>
      <c r="BF1519" s="4">
        <v>0</v>
      </c>
      <c r="BG1519">
        <v>0</v>
      </c>
      <c r="BH1519" s="5">
        <v>0</v>
      </c>
      <c r="BI1519">
        <v>0</v>
      </c>
      <c r="BJ1519" s="4">
        <v>0</v>
      </c>
      <c r="BK1519">
        <v>0</v>
      </c>
      <c r="BL1519" s="5">
        <v>0</v>
      </c>
      <c r="BM1519">
        <v>0</v>
      </c>
      <c r="BN1519" s="4">
        <v>0</v>
      </c>
      <c r="BO1519">
        <v>0</v>
      </c>
      <c r="BP1519" s="5">
        <v>0</v>
      </c>
      <c r="BQ1519">
        <v>0</v>
      </c>
      <c r="BR1519" s="4">
        <v>0</v>
      </c>
      <c r="BS1519">
        <v>0</v>
      </c>
      <c r="BT1519" s="5">
        <v>0</v>
      </c>
      <c r="BU1519">
        <v>0</v>
      </c>
      <c r="BV1519" s="4">
        <v>0</v>
      </c>
      <c r="BW1519">
        <v>0</v>
      </c>
      <c r="BX1519" s="5">
        <v>0</v>
      </c>
      <c r="BY1519">
        <v>3</v>
      </c>
      <c r="BZ1519" s="4">
        <v>0</v>
      </c>
      <c r="CA1519">
        <v>0</v>
      </c>
      <c r="CB1519" s="5">
        <v>3</v>
      </c>
      <c r="CD1519">
        <v>0</v>
      </c>
      <c r="CE1519">
        <v>0</v>
      </c>
      <c r="CF1519" s="4">
        <v>0</v>
      </c>
      <c r="CG1519">
        <v>0</v>
      </c>
      <c r="CH1519" s="5">
        <v>0</v>
      </c>
      <c r="CI1519">
        <v>0</v>
      </c>
      <c r="CJ1519" s="4">
        <v>0</v>
      </c>
      <c r="CK1519">
        <v>0</v>
      </c>
      <c r="CL1519" s="5">
        <v>0</v>
      </c>
      <c r="CM1519">
        <v>0</v>
      </c>
      <c r="CN1519" s="4">
        <v>0</v>
      </c>
      <c r="CO1519">
        <v>0</v>
      </c>
      <c r="CP1519" s="5">
        <v>0</v>
      </c>
      <c r="CQ1519">
        <v>0</v>
      </c>
      <c r="CR1519" s="4">
        <v>0</v>
      </c>
      <c r="CS1519">
        <v>0</v>
      </c>
      <c r="CT1519" s="5">
        <v>0</v>
      </c>
      <c r="CU1519">
        <v>3</v>
      </c>
      <c r="CV1519" s="4">
        <v>0</v>
      </c>
      <c r="CW1519">
        <v>0</v>
      </c>
      <c r="CX1519" s="5">
        <v>3</v>
      </c>
      <c r="CY1519" s="21">
        <v>3</v>
      </c>
      <c r="CZ1519" s="21">
        <v>0</v>
      </c>
      <c r="DA1519" s="21">
        <v>0</v>
      </c>
      <c r="DB1519" s="5">
        <v>3</v>
      </c>
      <c r="DD1519" s="8">
        <v>0</v>
      </c>
      <c r="DE1519" s="8">
        <v>0</v>
      </c>
      <c r="DF1519" s="8">
        <v>0</v>
      </c>
      <c r="DG1519" s="8">
        <v>0</v>
      </c>
      <c r="DH1519" s="8">
        <v>0</v>
      </c>
      <c r="DI1519" s="8">
        <v>0</v>
      </c>
      <c r="DJ1519" s="8">
        <v>0</v>
      </c>
      <c r="DK1519" s="8">
        <v>0</v>
      </c>
      <c r="DL1519" s="8">
        <v>0</v>
      </c>
      <c r="DM1519" s="8">
        <v>0</v>
      </c>
      <c r="DN1519" s="8">
        <v>0</v>
      </c>
      <c r="DO1519" s="8">
        <v>0</v>
      </c>
      <c r="DP1519" s="8">
        <v>0</v>
      </c>
      <c r="DQ1519" s="8">
        <v>0</v>
      </c>
      <c r="DR1519" s="8">
        <v>0</v>
      </c>
      <c r="DS1519" s="8">
        <v>0</v>
      </c>
      <c r="DT1519" s="8">
        <v>0</v>
      </c>
      <c r="DU1519" s="8">
        <v>0</v>
      </c>
      <c r="DV1519" s="8">
        <v>0</v>
      </c>
      <c r="DW1519" s="8">
        <v>0</v>
      </c>
      <c r="DX1519" s="8">
        <v>0</v>
      </c>
      <c r="DY1519" s="8">
        <v>0</v>
      </c>
      <c r="DZ1519" s="8">
        <v>0</v>
      </c>
      <c r="EA1519" s="8">
        <v>0</v>
      </c>
      <c r="EB1519" s="8">
        <v>0</v>
      </c>
      <c r="EC1519" s="8">
        <v>0</v>
      </c>
      <c r="ED1519" s="20">
        <v>0</v>
      </c>
      <c r="EF1519" s="9">
        <v>0</v>
      </c>
      <c r="EG1519" s="9">
        <v>0</v>
      </c>
      <c r="EH1519" s="9">
        <v>0</v>
      </c>
      <c r="EI1519" s="9">
        <v>0</v>
      </c>
      <c r="EJ1519" s="9">
        <v>0</v>
      </c>
      <c r="EK1519" s="9">
        <v>0</v>
      </c>
      <c r="EL1519" s="9">
        <v>0</v>
      </c>
      <c r="EM1519" s="9">
        <v>0</v>
      </c>
      <c r="EN1519" s="9">
        <v>0</v>
      </c>
      <c r="EO1519" s="9">
        <v>0</v>
      </c>
      <c r="EP1519" s="9">
        <v>0</v>
      </c>
      <c r="EQ1519" s="9">
        <v>0</v>
      </c>
      <c r="ER1519" s="9">
        <v>0</v>
      </c>
      <c r="ES1519" s="9">
        <v>0</v>
      </c>
      <c r="ET1519" s="9">
        <v>0</v>
      </c>
      <c r="EU1519" s="9">
        <v>0</v>
      </c>
      <c r="EV1519" s="9">
        <v>0</v>
      </c>
      <c r="EW1519" s="9">
        <v>0</v>
      </c>
      <c r="EX1519" s="9">
        <v>0</v>
      </c>
      <c r="EY1519" s="9">
        <v>0</v>
      </c>
      <c r="EZ1519" s="9">
        <v>0</v>
      </c>
      <c r="FA1519" s="9">
        <v>0</v>
      </c>
      <c r="FB1519" s="9">
        <v>0</v>
      </c>
      <c r="FC1519" s="9">
        <v>0</v>
      </c>
      <c r="FD1519" s="9">
        <v>0</v>
      </c>
      <c r="FE1519" s="9">
        <v>0</v>
      </c>
      <c r="FF1519">
        <v>0</v>
      </c>
    </row>
    <row r="1520" spans="1:162" x14ac:dyDescent="0.2">
      <c r="A1520" t="s">
        <v>1966</v>
      </c>
      <c r="B1520" t="s">
        <v>3894</v>
      </c>
      <c r="C1520" t="s">
        <v>3</v>
      </c>
      <c r="D1520" s="1">
        <v>0</v>
      </c>
      <c r="E1520" s="1">
        <v>0</v>
      </c>
      <c r="F1520" s="4">
        <v>0</v>
      </c>
      <c r="G1520" s="4">
        <v>0</v>
      </c>
      <c r="H1520" s="5">
        <v>0</v>
      </c>
      <c r="I1520">
        <v>0</v>
      </c>
      <c r="J1520" s="4">
        <v>0</v>
      </c>
      <c r="K1520">
        <v>0</v>
      </c>
      <c r="L1520" s="5">
        <v>0</v>
      </c>
      <c r="M1520">
        <v>0</v>
      </c>
      <c r="N1520" s="4">
        <v>0</v>
      </c>
      <c r="O1520">
        <v>0</v>
      </c>
      <c r="P1520" s="5">
        <v>0</v>
      </c>
      <c r="Q1520">
        <v>0</v>
      </c>
      <c r="R1520" s="4">
        <v>0</v>
      </c>
      <c r="S1520">
        <v>0</v>
      </c>
      <c r="T1520" s="5">
        <v>0</v>
      </c>
      <c r="U1520">
        <v>0</v>
      </c>
      <c r="V1520" s="4">
        <v>0</v>
      </c>
      <c r="W1520">
        <v>0</v>
      </c>
      <c r="X1520" s="5">
        <v>0</v>
      </c>
      <c r="Y1520">
        <v>6</v>
      </c>
      <c r="Z1520" s="4">
        <v>0</v>
      </c>
      <c r="AA1520">
        <v>0</v>
      </c>
      <c r="AB1520" s="5">
        <v>6</v>
      </c>
      <c r="AD1520">
        <v>0</v>
      </c>
      <c r="AE1520">
        <v>0</v>
      </c>
      <c r="AF1520" s="4">
        <v>0</v>
      </c>
      <c r="AG1520">
        <v>0</v>
      </c>
      <c r="AH1520" s="5">
        <v>0</v>
      </c>
      <c r="AI1520">
        <v>0</v>
      </c>
      <c r="AJ1520" s="4">
        <v>0</v>
      </c>
      <c r="AK1520">
        <v>0</v>
      </c>
      <c r="AL1520" s="5">
        <v>0</v>
      </c>
      <c r="AM1520">
        <v>0</v>
      </c>
      <c r="AN1520" s="4">
        <v>0</v>
      </c>
      <c r="AO1520">
        <v>0</v>
      </c>
      <c r="AP1520" s="5">
        <v>0</v>
      </c>
      <c r="AQ1520">
        <v>0</v>
      </c>
      <c r="AR1520" s="4">
        <v>0</v>
      </c>
      <c r="AS1520">
        <v>0</v>
      </c>
      <c r="AT1520" s="5">
        <v>0</v>
      </c>
      <c r="AU1520">
        <v>6</v>
      </c>
      <c r="AV1520" s="4">
        <v>0</v>
      </c>
      <c r="AW1520">
        <v>0</v>
      </c>
      <c r="AX1520" s="5">
        <v>6</v>
      </c>
      <c r="AY1520">
        <v>6</v>
      </c>
      <c r="AZ1520" s="4">
        <v>0</v>
      </c>
      <c r="BA1520">
        <v>0</v>
      </c>
      <c r="BB1520" s="5">
        <v>6</v>
      </c>
      <c r="BD1520">
        <v>0</v>
      </c>
      <c r="BE1520">
        <v>0</v>
      </c>
      <c r="BF1520" s="4">
        <v>0</v>
      </c>
      <c r="BG1520">
        <v>0</v>
      </c>
      <c r="BH1520" s="5">
        <v>0</v>
      </c>
      <c r="BI1520">
        <v>0</v>
      </c>
      <c r="BJ1520" s="4">
        <v>0</v>
      </c>
      <c r="BK1520">
        <v>0</v>
      </c>
      <c r="BL1520" s="5">
        <v>0</v>
      </c>
      <c r="BM1520">
        <v>0</v>
      </c>
      <c r="BN1520" s="4">
        <v>0</v>
      </c>
      <c r="BO1520">
        <v>0</v>
      </c>
      <c r="BP1520" s="5">
        <v>0</v>
      </c>
      <c r="BQ1520">
        <v>0</v>
      </c>
      <c r="BR1520" s="4">
        <v>0</v>
      </c>
      <c r="BS1520">
        <v>0</v>
      </c>
      <c r="BT1520" s="5">
        <v>0</v>
      </c>
      <c r="BU1520">
        <v>6</v>
      </c>
      <c r="BV1520" s="4">
        <v>0</v>
      </c>
      <c r="BW1520">
        <v>0</v>
      </c>
      <c r="BX1520" s="5">
        <v>6</v>
      </c>
      <c r="BY1520">
        <v>6</v>
      </c>
      <c r="BZ1520" s="4">
        <v>0</v>
      </c>
      <c r="CA1520">
        <v>0</v>
      </c>
      <c r="CB1520" s="5">
        <v>6</v>
      </c>
      <c r="CD1520">
        <v>0</v>
      </c>
      <c r="CE1520">
        <v>0</v>
      </c>
      <c r="CF1520" s="4">
        <v>0</v>
      </c>
      <c r="CG1520">
        <v>0</v>
      </c>
      <c r="CH1520" s="5">
        <v>0</v>
      </c>
      <c r="CI1520">
        <v>0</v>
      </c>
      <c r="CJ1520" s="4">
        <v>0</v>
      </c>
      <c r="CK1520">
        <v>0</v>
      </c>
      <c r="CL1520" s="5">
        <v>0</v>
      </c>
      <c r="CM1520">
        <v>0</v>
      </c>
      <c r="CN1520" s="4">
        <v>0</v>
      </c>
      <c r="CO1520">
        <v>0</v>
      </c>
      <c r="CP1520" s="5">
        <v>0</v>
      </c>
      <c r="CQ1520">
        <v>0</v>
      </c>
      <c r="CR1520" s="4">
        <v>0</v>
      </c>
      <c r="CS1520">
        <v>0</v>
      </c>
      <c r="CT1520" s="5">
        <v>0</v>
      </c>
      <c r="CU1520">
        <v>6</v>
      </c>
      <c r="CV1520" s="4">
        <v>0</v>
      </c>
      <c r="CW1520">
        <v>0</v>
      </c>
      <c r="CX1520" s="5">
        <v>6</v>
      </c>
      <c r="CY1520" s="21">
        <v>6</v>
      </c>
      <c r="CZ1520" s="21">
        <v>0</v>
      </c>
      <c r="DA1520" s="21">
        <v>0</v>
      </c>
      <c r="DB1520" s="5">
        <v>6</v>
      </c>
      <c r="DD1520" s="8">
        <v>0</v>
      </c>
      <c r="DE1520" s="8">
        <v>0</v>
      </c>
      <c r="DF1520" s="8">
        <v>0</v>
      </c>
      <c r="DG1520" s="8">
        <v>0</v>
      </c>
      <c r="DH1520" s="8">
        <v>0</v>
      </c>
      <c r="DI1520" s="8">
        <v>0</v>
      </c>
      <c r="DJ1520" s="8">
        <v>0</v>
      </c>
      <c r="DK1520" s="8">
        <v>0</v>
      </c>
      <c r="DL1520" s="8">
        <v>0</v>
      </c>
      <c r="DM1520" s="8">
        <v>0</v>
      </c>
      <c r="DN1520" s="8">
        <v>0</v>
      </c>
      <c r="DO1520" s="8">
        <v>0</v>
      </c>
      <c r="DP1520" s="8">
        <v>0</v>
      </c>
      <c r="DQ1520" s="8">
        <v>0</v>
      </c>
      <c r="DR1520" s="8">
        <v>0</v>
      </c>
      <c r="DS1520" s="8">
        <v>0</v>
      </c>
      <c r="DT1520" s="8">
        <v>0</v>
      </c>
      <c r="DU1520" s="8">
        <v>0</v>
      </c>
      <c r="DV1520" s="8">
        <v>0</v>
      </c>
      <c r="DW1520" s="8">
        <v>0</v>
      </c>
      <c r="DX1520" s="8">
        <v>0</v>
      </c>
      <c r="DY1520" s="8">
        <v>0</v>
      </c>
      <c r="DZ1520" s="8">
        <v>0</v>
      </c>
      <c r="EA1520" s="8">
        <v>0</v>
      </c>
      <c r="EB1520" s="8">
        <v>0</v>
      </c>
      <c r="EC1520" s="8">
        <v>0</v>
      </c>
      <c r="ED1520" s="20">
        <v>0</v>
      </c>
      <c r="EF1520" s="9">
        <v>0</v>
      </c>
      <c r="EG1520" s="9">
        <v>0</v>
      </c>
      <c r="EH1520" s="9">
        <v>0</v>
      </c>
      <c r="EI1520" s="9">
        <v>0</v>
      </c>
      <c r="EJ1520" s="9">
        <v>0</v>
      </c>
      <c r="EK1520" s="9">
        <v>0</v>
      </c>
      <c r="EL1520" s="9">
        <v>0</v>
      </c>
      <c r="EM1520" s="9">
        <v>0</v>
      </c>
      <c r="EN1520" s="9">
        <v>0</v>
      </c>
      <c r="EO1520" s="9">
        <v>0</v>
      </c>
      <c r="EP1520" s="9">
        <v>0</v>
      </c>
      <c r="EQ1520" s="9">
        <v>0</v>
      </c>
      <c r="ER1520" s="9">
        <v>0</v>
      </c>
      <c r="ES1520" s="9">
        <v>0</v>
      </c>
      <c r="ET1520" s="9">
        <v>0</v>
      </c>
      <c r="EU1520" s="9">
        <v>0</v>
      </c>
      <c r="EV1520" s="9">
        <v>0</v>
      </c>
      <c r="EW1520" s="9">
        <v>0</v>
      </c>
      <c r="EX1520" s="9">
        <v>0</v>
      </c>
      <c r="EY1520" s="9">
        <v>0</v>
      </c>
      <c r="EZ1520" s="9">
        <v>0</v>
      </c>
      <c r="FA1520" s="9">
        <v>0</v>
      </c>
      <c r="FB1520" s="9">
        <v>0</v>
      </c>
      <c r="FC1520" s="9">
        <v>0</v>
      </c>
      <c r="FD1520" s="9">
        <v>0</v>
      </c>
      <c r="FE1520" s="9">
        <v>0</v>
      </c>
      <c r="FF1520">
        <v>0</v>
      </c>
    </row>
    <row r="1521" spans="1:162" x14ac:dyDescent="0.2">
      <c r="A1521" t="s">
        <v>2362</v>
      </c>
      <c r="B1521" t="e">
        <v>#N/A</v>
      </c>
      <c r="C1521" t="s">
        <v>3</v>
      </c>
      <c r="D1521" s="1">
        <v>0</v>
      </c>
      <c r="E1521" s="1">
        <v>0</v>
      </c>
      <c r="F1521" s="4">
        <v>0</v>
      </c>
      <c r="G1521" s="4">
        <v>0</v>
      </c>
      <c r="H1521" s="5">
        <v>0</v>
      </c>
      <c r="I1521">
        <v>4</v>
      </c>
      <c r="J1521" s="4">
        <v>0</v>
      </c>
      <c r="K1521">
        <v>0</v>
      </c>
      <c r="L1521" s="5">
        <v>4</v>
      </c>
      <c r="M1521">
        <v>4</v>
      </c>
      <c r="N1521" s="4">
        <v>0</v>
      </c>
      <c r="O1521">
        <v>0</v>
      </c>
      <c r="P1521" s="5">
        <v>4</v>
      </c>
      <c r="Q1521">
        <v>5</v>
      </c>
      <c r="R1521" s="4">
        <v>0</v>
      </c>
      <c r="S1521">
        <v>0</v>
      </c>
      <c r="T1521" s="5">
        <v>5</v>
      </c>
      <c r="U1521">
        <v>6</v>
      </c>
      <c r="V1521" s="4">
        <v>0</v>
      </c>
      <c r="W1521">
        <v>0</v>
      </c>
      <c r="X1521" s="5">
        <v>6</v>
      </c>
      <c r="Y1521">
        <v>6</v>
      </c>
      <c r="Z1521" s="4">
        <v>0</v>
      </c>
      <c r="AA1521">
        <v>0</v>
      </c>
      <c r="AB1521" s="5">
        <v>6</v>
      </c>
      <c r="AD1521">
        <v>0</v>
      </c>
      <c r="AE1521">
        <v>0</v>
      </c>
      <c r="AF1521" s="4">
        <v>0</v>
      </c>
      <c r="AG1521">
        <v>0</v>
      </c>
      <c r="AH1521" s="5">
        <v>0</v>
      </c>
      <c r="AI1521">
        <v>4</v>
      </c>
      <c r="AJ1521" s="4">
        <v>0</v>
      </c>
      <c r="AK1521">
        <v>0</v>
      </c>
      <c r="AL1521" s="5">
        <v>4</v>
      </c>
      <c r="AM1521">
        <v>4</v>
      </c>
      <c r="AN1521" s="4">
        <v>0</v>
      </c>
      <c r="AO1521">
        <v>0</v>
      </c>
      <c r="AP1521" s="5">
        <v>4</v>
      </c>
      <c r="AQ1521">
        <v>6</v>
      </c>
      <c r="AR1521" s="4">
        <v>0</v>
      </c>
      <c r="AS1521">
        <v>0</v>
      </c>
      <c r="AT1521" s="5">
        <v>6</v>
      </c>
      <c r="AU1521">
        <v>6</v>
      </c>
      <c r="AV1521" s="4">
        <v>0</v>
      </c>
      <c r="AW1521">
        <v>0</v>
      </c>
      <c r="AX1521" s="5">
        <v>6</v>
      </c>
      <c r="AY1521">
        <v>6</v>
      </c>
      <c r="AZ1521" s="4">
        <v>0</v>
      </c>
      <c r="BA1521">
        <v>0</v>
      </c>
      <c r="BB1521" s="5">
        <v>6</v>
      </c>
      <c r="BD1521">
        <v>0</v>
      </c>
      <c r="BE1521">
        <v>0</v>
      </c>
      <c r="BF1521" s="4">
        <v>0</v>
      </c>
      <c r="BG1521">
        <v>0</v>
      </c>
      <c r="BH1521" s="5">
        <v>0</v>
      </c>
      <c r="BI1521">
        <v>4</v>
      </c>
      <c r="BJ1521" s="4">
        <v>0</v>
      </c>
      <c r="BK1521">
        <v>0</v>
      </c>
      <c r="BL1521" s="5">
        <v>4</v>
      </c>
      <c r="BM1521">
        <v>4</v>
      </c>
      <c r="BN1521" s="4">
        <v>0</v>
      </c>
      <c r="BO1521">
        <v>0</v>
      </c>
      <c r="BP1521" s="5">
        <v>4</v>
      </c>
      <c r="BQ1521">
        <v>6</v>
      </c>
      <c r="BR1521" s="4">
        <v>0</v>
      </c>
      <c r="BS1521">
        <v>0</v>
      </c>
      <c r="BT1521" s="5">
        <v>6</v>
      </c>
      <c r="BU1521">
        <v>6</v>
      </c>
      <c r="BV1521" s="4">
        <v>0</v>
      </c>
      <c r="BW1521">
        <v>0</v>
      </c>
      <c r="BX1521" s="5">
        <v>6</v>
      </c>
      <c r="BY1521">
        <v>6</v>
      </c>
      <c r="BZ1521" s="4">
        <v>0</v>
      </c>
      <c r="CA1521">
        <v>0</v>
      </c>
      <c r="CB1521" s="5">
        <v>6</v>
      </c>
      <c r="CD1521">
        <v>0</v>
      </c>
      <c r="CE1521">
        <v>4</v>
      </c>
      <c r="CF1521" s="4">
        <v>0</v>
      </c>
      <c r="CG1521">
        <v>0</v>
      </c>
      <c r="CH1521" s="5">
        <v>4</v>
      </c>
      <c r="CI1521">
        <v>4</v>
      </c>
      <c r="CJ1521" s="4">
        <v>0</v>
      </c>
      <c r="CK1521">
        <v>0</v>
      </c>
      <c r="CL1521" s="5">
        <v>4</v>
      </c>
      <c r="CM1521">
        <v>4</v>
      </c>
      <c r="CN1521" s="4">
        <v>0</v>
      </c>
      <c r="CO1521">
        <v>0</v>
      </c>
      <c r="CP1521" s="5">
        <v>4</v>
      </c>
      <c r="CQ1521">
        <v>6</v>
      </c>
      <c r="CR1521" s="4">
        <v>0</v>
      </c>
      <c r="CS1521">
        <v>0</v>
      </c>
      <c r="CT1521" s="5">
        <v>6</v>
      </c>
      <c r="CU1521">
        <v>6</v>
      </c>
      <c r="CV1521" s="4">
        <v>0</v>
      </c>
      <c r="CW1521">
        <v>0</v>
      </c>
      <c r="CX1521" s="5">
        <v>6</v>
      </c>
      <c r="CY1521" s="21">
        <v>0</v>
      </c>
      <c r="CZ1521" s="21">
        <v>0</v>
      </c>
      <c r="DA1521" s="21">
        <v>0</v>
      </c>
      <c r="DB1521" s="5">
        <v>0</v>
      </c>
      <c r="DD1521" s="8">
        <v>0</v>
      </c>
      <c r="DE1521" s="8">
        <v>0</v>
      </c>
      <c r="DF1521" s="8">
        <v>0</v>
      </c>
      <c r="DG1521" s="8">
        <v>0</v>
      </c>
      <c r="DH1521" s="8">
        <v>0</v>
      </c>
      <c r="DI1521" s="8">
        <v>0</v>
      </c>
      <c r="DJ1521" s="8">
        <v>0</v>
      </c>
      <c r="DK1521" s="8">
        <v>0</v>
      </c>
      <c r="DL1521" s="8">
        <v>0</v>
      </c>
      <c r="DM1521" s="8">
        <v>0</v>
      </c>
      <c r="DN1521" s="8">
        <v>0</v>
      </c>
      <c r="DO1521" s="8">
        <v>0</v>
      </c>
      <c r="DP1521" s="8">
        <v>0</v>
      </c>
      <c r="DQ1521" s="8">
        <v>0</v>
      </c>
      <c r="DR1521" s="8">
        <v>0</v>
      </c>
      <c r="DS1521" s="8">
        <v>0</v>
      </c>
      <c r="DT1521" s="8">
        <v>0</v>
      </c>
      <c r="DU1521" s="8">
        <v>0</v>
      </c>
      <c r="DV1521" s="8">
        <v>0</v>
      </c>
      <c r="DW1521" s="8">
        <v>0</v>
      </c>
      <c r="DX1521" s="8">
        <v>0</v>
      </c>
      <c r="DY1521" s="8">
        <v>0</v>
      </c>
      <c r="DZ1521" s="8">
        <v>0</v>
      </c>
      <c r="EA1521" s="8">
        <v>0</v>
      </c>
      <c r="EB1521" s="8">
        <v>0</v>
      </c>
      <c r="EC1521" s="8">
        <v>0</v>
      </c>
      <c r="ED1521" s="20">
        <v>0</v>
      </c>
      <c r="EF1521" s="9">
        <v>0</v>
      </c>
      <c r="EG1521" s="9">
        <v>0</v>
      </c>
      <c r="EH1521" s="9">
        <v>0</v>
      </c>
      <c r="EI1521" s="9">
        <v>0</v>
      </c>
      <c r="EJ1521" s="9">
        <v>0</v>
      </c>
      <c r="EK1521" s="9">
        <v>0</v>
      </c>
      <c r="EL1521" s="9">
        <v>0</v>
      </c>
      <c r="EM1521" s="9">
        <v>0</v>
      </c>
      <c r="EN1521" s="9">
        <v>0</v>
      </c>
      <c r="EO1521" s="9">
        <v>0</v>
      </c>
      <c r="EP1521" s="9">
        <v>0</v>
      </c>
      <c r="EQ1521" s="9">
        <v>0</v>
      </c>
      <c r="ER1521" s="9">
        <v>0</v>
      </c>
      <c r="ES1521" s="9">
        <v>0</v>
      </c>
      <c r="ET1521" s="9">
        <v>0</v>
      </c>
      <c r="EU1521" s="9">
        <v>0</v>
      </c>
      <c r="EV1521" s="9">
        <v>0</v>
      </c>
      <c r="EW1521" s="9">
        <v>0</v>
      </c>
      <c r="EX1521" s="9">
        <v>0</v>
      </c>
      <c r="EY1521" s="9">
        <v>0</v>
      </c>
      <c r="EZ1521" s="9">
        <v>0</v>
      </c>
      <c r="FA1521" s="9">
        <v>0</v>
      </c>
      <c r="FB1521" s="9">
        <v>0</v>
      </c>
      <c r="FC1521" s="9">
        <v>0</v>
      </c>
      <c r="FD1521" s="9">
        <v>0</v>
      </c>
      <c r="FE1521" s="9">
        <v>0</v>
      </c>
      <c r="FF1521">
        <v>0</v>
      </c>
    </row>
    <row r="1522" spans="1:162" x14ac:dyDescent="0.2">
      <c r="A1522" t="s">
        <v>1959</v>
      </c>
      <c r="B1522" t="s">
        <v>3895</v>
      </c>
      <c r="C1522" t="s">
        <v>4599</v>
      </c>
      <c r="D1522" s="1">
        <v>0</v>
      </c>
      <c r="E1522" s="1">
        <v>0</v>
      </c>
      <c r="F1522" s="4">
        <v>0</v>
      </c>
      <c r="G1522" s="4">
        <v>0</v>
      </c>
      <c r="H1522" s="5">
        <v>0</v>
      </c>
      <c r="I1522">
        <v>0</v>
      </c>
      <c r="J1522" s="4">
        <v>0</v>
      </c>
      <c r="K1522">
        <v>0</v>
      </c>
      <c r="L1522" s="5">
        <v>0</v>
      </c>
      <c r="M1522">
        <v>0</v>
      </c>
      <c r="N1522" s="4">
        <v>0</v>
      </c>
      <c r="O1522">
        <v>0</v>
      </c>
      <c r="P1522" s="5">
        <v>0</v>
      </c>
      <c r="Q1522">
        <v>0</v>
      </c>
      <c r="R1522" s="4">
        <v>0</v>
      </c>
      <c r="S1522">
        <v>0</v>
      </c>
      <c r="T1522" s="5">
        <v>0</v>
      </c>
      <c r="U1522">
        <v>0</v>
      </c>
      <c r="V1522" s="4">
        <v>0</v>
      </c>
      <c r="W1522">
        <v>0</v>
      </c>
      <c r="X1522" s="5">
        <v>0</v>
      </c>
      <c r="Y1522">
        <v>3</v>
      </c>
      <c r="Z1522" s="4">
        <v>0</v>
      </c>
      <c r="AA1522">
        <v>0</v>
      </c>
      <c r="AB1522" s="5">
        <v>3</v>
      </c>
      <c r="AD1522">
        <v>0</v>
      </c>
      <c r="AE1522">
        <v>0</v>
      </c>
      <c r="AF1522" s="4">
        <v>0</v>
      </c>
      <c r="AG1522">
        <v>0</v>
      </c>
      <c r="AH1522" s="5">
        <v>0</v>
      </c>
      <c r="AI1522">
        <v>0</v>
      </c>
      <c r="AJ1522" s="4">
        <v>0</v>
      </c>
      <c r="AK1522">
        <v>0</v>
      </c>
      <c r="AL1522" s="5">
        <v>0</v>
      </c>
      <c r="AM1522">
        <v>0</v>
      </c>
      <c r="AN1522" s="4">
        <v>0</v>
      </c>
      <c r="AO1522">
        <v>0</v>
      </c>
      <c r="AP1522" s="5">
        <v>0</v>
      </c>
      <c r="AQ1522">
        <v>0</v>
      </c>
      <c r="AR1522" s="4">
        <v>0</v>
      </c>
      <c r="AS1522">
        <v>0</v>
      </c>
      <c r="AT1522" s="5">
        <v>0</v>
      </c>
      <c r="AU1522">
        <v>0</v>
      </c>
      <c r="AV1522" s="4">
        <v>0</v>
      </c>
      <c r="AW1522">
        <v>0</v>
      </c>
      <c r="AX1522" s="5">
        <v>0</v>
      </c>
      <c r="AY1522">
        <v>3</v>
      </c>
      <c r="AZ1522" s="4">
        <v>0</v>
      </c>
      <c r="BA1522">
        <v>0</v>
      </c>
      <c r="BB1522" s="5">
        <v>3</v>
      </c>
      <c r="BD1522">
        <v>0</v>
      </c>
      <c r="BE1522">
        <v>0</v>
      </c>
      <c r="BF1522" s="4">
        <v>0</v>
      </c>
      <c r="BG1522">
        <v>0</v>
      </c>
      <c r="BH1522" s="5">
        <v>0</v>
      </c>
      <c r="BI1522">
        <v>0</v>
      </c>
      <c r="BJ1522" s="4">
        <v>0</v>
      </c>
      <c r="BK1522">
        <v>0</v>
      </c>
      <c r="BL1522" s="5">
        <v>0</v>
      </c>
      <c r="BM1522">
        <v>0</v>
      </c>
      <c r="BN1522" s="4">
        <v>0</v>
      </c>
      <c r="BO1522">
        <v>0</v>
      </c>
      <c r="BP1522" s="5">
        <v>0</v>
      </c>
      <c r="BQ1522">
        <v>0</v>
      </c>
      <c r="BR1522" s="4">
        <v>0</v>
      </c>
      <c r="BS1522">
        <v>0</v>
      </c>
      <c r="BT1522" s="5">
        <v>0</v>
      </c>
      <c r="BU1522">
        <v>0</v>
      </c>
      <c r="BV1522" s="4">
        <v>0</v>
      </c>
      <c r="BW1522">
        <v>0</v>
      </c>
      <c r="BX1522" s="5">
        <v>0</v>
      </c>
      <c r="BY1522">
        <v>3</v>
      </c>
      <c r="BZ1522" s="4">
        <v>0</v>
      </c>
      <c r="CA1522">
        <v>0</v>
      </c>
      <c r="CB1522" s="5">
        <v>3</v>
      </c>
      <c r="CD1522">
        <v>0</v>
      </c>
      <c r="CE1522">
        <v>0</v>
      </c>
      <c r="CF1522" s="4">
        <v>0</v>
      </c>
      <c r="CG1522">
        <v>0</v>
      </c>
      <c r="CH1522" s="5">
        <v>0</v>
      </c>
      <c r="CI1522">
        <v>0</v>
      </c>
      <c r="CJ1522" s="4">
        <v>0</v>
      </c>
      <c r="CK1522">
        <v>0</v>
      </c>
      <c r="CL1522" s="5">
        <v>0</v>
      </c>
      <c r="CM1522">
        <v>0</v>
      </c>
      <c r="CN1522" s="4">
        <v>0</v>
      </c>
      <c r="CO1522">
        <v>0</v>
      </c>
      <c r="CP1522" s="5">
        <v>0</v>
      </c>
      <c r="CQ1522">
        <v>0</v>
      </c>
      <c r="CR1522" s="4">
        <v>0</v>
      </c>
      <c r="CS1522">
        <v>0</v>
      </c>
      <c r="CT1522" s="5">
        <v>0</v>
      </c>
      <c r="CU1522">
        <v>3</v>
      </c>
      <c r="CV1522" s="4">
        <v>0</v>
      </c>
      <c r="CW1522">
        <v>0</v>
      </c>
      <c r="CX1522" s="5">
        <v>3</v>
      </c>
      <c r="CY1522" s="21">
        <v>0</v>
      </c>
      <c r="CZ1522" s="21">
        <v>0</v>
      </c>
      <c r="DA1522" s="21">
        <v>0</v>
      </c>
      <c r="DB1522" s="5">
        <v>0</v>
      </c>
      <c r="DD1522" s="8">
        <v>0</v>
      </c>
      <c r="DE1522" s="8">
        <v>0</v>
      </c>
      <c r="DF1522" s="8">
        <v>0</v>
      </c>
      <c r="DG1522" s="8">
        <v>0</v>
      </c>
      <c r="DH1522" s="8">
        <v>0</v>
      </c>
      <c r="DI1522" s="8">
        <v>0</v>
      </c>
      <c r="DJ1522" s="8">
        <v>0</v>
      </c>
      <c r="DK1522" s="8">
        <v>0</v>
      </c>
      <c r="DL1522" s="8">
        <v>0</v>
      </c>
      <c r="DM1522" s="8">
        <v>0</v>
      </c>
      <c r="DN1522" s="8">
        <v>0</v>
      </c>
      <c r="DO1522" s="8">
        <v>0</v>
      </c>
      <c r="DP1522" s="8">
        <v>0</v>
      </c>
      <c r="DQ1522" s="8">
        <v>0</v>
      </c>
      <c r="DR1522" s="8">
        <v>0</v>
      </c>
      <c r="DS1522" s="8">
        <v>0</v>
      </c>
      <c r="DT1522" s="8">
        <v>0</v>
      </c>
      <c r="DU1522" s="8">
        <v>0</v>
      </c>
      <c r="DV1522" s="8">
        <v>0</v>
      </c>
      <c r="DW1522" s="8">
        <v>0</v>
      </c>
      <c r="DX1522" s="8">
        <v>0</v>
      </c>
      <c r="DY1522" s="8">
        <v>0</v>
      </c>
      <c r="DZ1522" s="8">
        <v>0</v>
      </c>
      <c r="EA1522" s="8">
        <v>0</v>
      </c>
      <c r="EB1522" s="8">
        <v>0</v>
      </c>
      <c r="EC1522" s="8">
        <v>0</v>
      </c>
      <c r="ED1522" s="20">
        <v>0</v>
      </c>
      <c r="EF1522" s="9">
        <v>0</v>
      </c>
      <c r="EG1522" s="9">
        <v>0</v>
      </c>
      <c r="EH1522" s="9">
        <v>0</v>
      </c>
      <c r="EI1522" s="9">
        <v>0</v>
      </c>
      <c r="EJ1522" s="9">
        <v>0</v>
      </c>
      <c r="EK1522" s="9">
        <v>0</v>
      </c>
      <c r="EL1522" s="9">
        <v>0</v>
      </c>
      <c r="EM1522" s="9">
        <v>0</v>
      </c>
      <c r="EN1522" s="9">
        <v>0</v>
      </c>
      <c r="EO1522" s="9">
        <v>0</v>
      </c>
      <c r="EP1522" s="9">
        <v>0</v>
      </c>
      <c r="EQ1522" s="9">
        <v>0</v>
      </c>
      <c r="ER1522" s="9">
        <v>0</v>
      </c>
      <c r="ES1522" s="9">
        <v>0</v>
      </c>
      <c r="ET1522" s="9">
        <v>0</v>
      </c>
      <c r="EU1522" s="9">
        <v>0</v>
      </c>
      <c r="EV1522" s="9">
        <v>0</v>
      </c>
      <c r="EW1522" s="9">
        <v>0</v>
      </c>
      <c r="EX1522" s="9">
        <v>0</v>
      </c>
      <c r="EY1522" s="9">
        <v>0</v>
      </c>
      <c r="EZ1522" s="9">
        <v>0</v>
      </c>
      <c r="FA1522" s="9">
        <v>0</v>
      </c>
      <c r="FB1522" s="9">
        <v>0</v>
      </c>
      <c r="FC1522" s="9">
        <v>0</v>
      </c>
      <c r="FD1522" s="9">
        <v>0</v>
      </c>
      <c r="FE1522" s="9">
        <v>0</v>
      </c>
      <c r="FF1522">
        <v>0</v>
      </c>
    </row>
    <row r="1523" spans="1:162" x14ac:dyDescent="0.2">
      <c r="A1523" t="s">
        <v>1955</v>
      </c>
      <c r="B1523" t="s">
        <v>3896</v>
      </c>
      <c r="C1523" t="s">
        <v>4599</v>
      </c>
      <c r="D1523" s="1">
        <v>0</v>
      </c>
      <c r="E1523" s="1">
        <v>0</v>
      </c>
      <c r="F1523" s="4">
        <v>0</v>
      </c>
      <c r="G1523" s="4">
        <v>0</v>
      </c>
      <c r="H1523" s="5">
        <v>0</v>
      </c>
      <c r="I1523">
        <v>0</v>
      </c>
      <c r="J1523" s="4">
        <v>0</v>
      </c>
      <c r="K1523">
        <v>0</v>
      </c>
      <c r="L1523" s="5">
        <v>0</v>
      </c>
      <c r="M1523">
        <v>0</v>
      </c>
      <c r="N1523" s="4">
        <v>0</v>
      </c>
      <c r="O1523">
        <v>0</v>
      </c>
      <c r="P1523" s="5">
        <v>0</v>
      </c>
      <c r="Q1523">
        <v>0</v>
      </c>
      <c r="R1523" s="4">
        <v>0</v>
      </c>
      <c r="S1523">
        <v>0</v>
      </c>
      <c r="T1523" s="5">
        <v>0</v>
      </c>
      <c r="U1523">
        <v>0</v>
      </c>
      <c r="V1523" s="4">
        <v>0</v>
      </c>
      <c r="W1523">
        <v>0</v>
      </c>
      <c r="X1523" s="5">
        <v>0</v>
      </c>
      <c r="Y1523">
        <v>6</v>
      </c>
      <c r="Z1523" s="4">
        <v>0</v>
      </c>
      <c r="AA1523">
        <v>0</v>
      </c>
      <c r="AB1523" s="5">
        <v>6</v>
      </c>
      <c r="AD1523">
        <v>0</v>
      </c>
      <c r="AE1523">
        <v>0</v>
      </c>
      <c r="AF1523" s="4">
        <v>0</v>
      </c>
      <c r="AG1523">
        <v>0</v>
      </c>
      <c r="AH1523" s="5">
        <v>0</v>
      </c>
      <c r="AI1523">
        <v>0</v>
      </c>
      <c r="AJ1523" s="4">
        <v>0</v>
      </c>
      <c r="AK1523">
        <v>0</v>
      </c>
      <c r="AL1523" s="5">
        <v>0</v>
      </c>
      <c r="AM1523">
        <v>0</v>
      </c>
      <c r="AN1523" s="4">
        <v>0</v>
      </c>
      <c r="AO1523">
        <v>0</v>
      </c>
      <c r="AP1523" s="5">
        <v>0</v>
      </c>
      <c r="AQ1523">
        <v>0</v>
      </c>
      <c r="AR1523" s="4">
        <v>0</v>
      </c>
      <c r="AS1523">
        <v>0</v>
      </c>
      <c r="AT1523" s="5">
        <v>0</v>
      </c>
      <c r="AU1523">
        <v>0</v>
      </c>
      <c r="AV1523" s="4">
        <v>0</v>
      </c>
      <c r="AW1523">
        <v>0</v>
      </c>
      <c r="AX1523" s="5">
        <v>0</v>
      </c>
      <c r="AY1523">
        <v>6</v>
      </c>
      <c r="AZ1523" s="4">
        <v>0</v>
      </c>
      <c r="BA1523">
        <v>0</v>
      </c>
      <c r="BB1523" s="5">
        <v>6</v>
      </c>
      <c r="BD1523">
        <v>0</v>
      </c>
      <c r="BE1523">
        <v>0</v>
      </c>
      <c r="BF1523" s="4">
        <v>0</v>
      </c>
      <c r="BG1523">
        <v>0</v>
      </c>
      <c r="BH1523" s="5">
        <v>0</v>
      </c>
      <c r="BI1523">
        <v>0</v>
      </c>
      <c r="BJ1523" s="4">
        <v>0</v>
      </c>
      <c r="BK1523">
        <v>0</v>
      </c>
      <c r="BL1523" s="5">
        <v>0</v>
      </c>
      <c r="BM1523">
        <v>0</v>
      </c>
      <c r="BN1523" s="4">
        <v>0</v>
      </c>
      <c r="BO1523">
        <v>0</v>
      </c>
      <c r="BP1523" s="5">
        <v>0</v>
      </c>
      <c r="BQ1523">
        <v>0</v>
      </c>
      <c r="BR1523" s="4">
        <v>0</v>
      </c>
      <c r="BS1523">
        <v>0</v>
      </c>
      <c r="BT1523" s="5">
        <v>0</v>
      </c>
      <c r="BU1523">
        <v>0</v>
      </c>
      <c r="BV1523" s="4">
        <v>0</v>
      </c>
      <c r="BW1523">
        <v>0</v>
      </c>
      <c r="BX1523" s="5">
        <v>0</v>
      </c>
      <c r="BY1523">
        <v>6</v>
      </c>
      <c r="BZ1523" s="4">
        <v>0</v>
      </c>
      <c r="CA1523">
        <v>0</v>
      </c>
      <c r="CB1523" s="5">
        <v>6</v>
      </c>
      <c r="CD1523">
        <v>0</v>
      </c>
      <c r="CE1523">
        <v>0</v>
      </c>
      <c r="CF1523" s="4">
        <v>0</v>
      </c>
      <c r="CG1523">
        <v>0</v>
      </c>
      <c r="CH1523" s="5">
        <v>0</v>
      </c>
      <c r="CI1523">
        <v>0</v>
      </c>
      <c r="CJ1523" s="4">
        <v>0</v>
      </c>
      <c r="CK1523">
        <v>0</v>
      </c>
      <c r="CL1523" s="5">
        <v>0</v>
      </c>
      <c r="CM1523">
        <v>0</v>
      </c>
      <c r="CN1523" s="4">
        <v>0</v>
      </c>
      <c r="CO1523">
        <v>0</v>
      </c>
      <c r="CP1523" s="5">
        <v>0</v>
      </c>
      <c r="CQ1523">
        <v>0</v>
      </c>
      <c r="CR1523" s="4">
        <v>0</v>
      </c>
      <c r="CS1523">
        <v>0</v>
      </c>
      <c r="CT1523" s="5">
        <v>0</v>
      </c>
      <c r="CU1523">
        <v>6</v>
      </c>
      <c r="CV1523" s="4">
        <v>0</v>
      </c>
      <c r="CW1523">
        <v>0</v>
      </c>
      <c r="CX1523" s="5">
        <v>6</v>
      </c>
      <c r="CY1523" s="21">
        <v>0</v>
      </c>
      <c r="CZ1523" s="21">
        <v>0</v>
      </c>
      <c r="DA1523" s="21">
        <v>0</v>
      </c>
      <c r="DB1523" s="5">
        <v>0</v>
      </c>
      <c r="DD1523" s="8">
        <v>0</v>
      </c>
      <c r="DE1523" s="8">
        <v>0</v>
      </c>
      <c r="DF1523" s="8">
        <v>0</v>
      </c>
      <c r="DG1523" s="8">
        <v>0</v>
      </c>
      <c r="DH1523" s="8">
        <v>0</v>
      </c>
      <c r="DI1523" s="8">
        <v>0</v>
      </c>
      <c r="DJ1523" s="8">
        <v>0</v>
      </c>
      <c r="DK1523" s="8">
        <v>0</v>
      </c>
      <c r="DL1523" s="8">
        <v>0</v>
      </c>
      <c r="DM1523" s="8">
        <v>0</v>
      </c>
      <c r="DN1523" s="8">
        <v>0</v>
      </c>
      <c r="DO1523" s="8">
        <v>0</v>
      </c>
      <c r="DP1523" s="8">
        <v>0</v>
      </c>
      <c r="DQ1523" s="8">
        <v>0</v>
      </c>
      <c r="DR1523" s="8">
        <v>0</v>
      </c>
      <c r="DS1523" s="8">
        <v>0</v>
      </c>
      <c r="DT1523" s="8">
        <v>0</v>
      </c>
      <c r="DU1523" s="8">
        <v>0</v>
      </c>
      <c r="DV1523" s="8">
        <v>0</v>
      </c>
      <c r="DW1523" s="8">
        <v>0</v>
      </c>
      <c r="DX1523" s="8">
        <v>0</v>
      </c>
      <c r="DY1523" s="8">
        <v>0</v>
      </c>
      <c r="DZ1523" s="8">
        <v>0</v>
      </c>
      <c r="EA1523" s="8">
        <v>0</v>
      </c>
      <c r="EB1523" s="8">
        <v>0</v>
      </c>
      <c r="EC1523" s="8">
        <v>0</v>
      </c>
      <c r="ED1523" s="20">
        <v>0</v>
      </c>
      <c r="EF1523" s="9">
        <v>0</v>
      </c>
      <c r="EG1523" s="9">
        <v>0</v>
      </c>
      <c r="EH1523" s="9">
        <v>0</v>
      </c>
      <c r="EI1523" s="9">
        <v>0</v>
      </c>
      <c r="EJ1523" s="9">
        <v>0</v>
      </c>
      <c r="EK1523" s="9">
        <v>0</v>
      </c>
      <c r="EL1523" s="9">
        <v>0</v>
      </c>
      <c r="EM1523" s="9">
        <v>0</v>
      </c>
      <c r="EN1523" s="9">
        <v>0</v>
      </c>
      <c r="EO1523" s="9">
        <v>0</v>
      </c>
      <c r="EP1523" s="9">
        <v>0</v>
      </c>
      <c r="EQ1523" s="9">
        <v>0</v>
      </c>
      <c r="ER1523" s="9">
        <v>0</v>
      </c>
      <c r="ES1523" s="9">
        <v>0</v>
      </c>
      <c r="ET1523" s="9">
        <v>0</v>
      </c>
      <c r="EU1523" s="9">
        <v>0</v>
      </c>
      <c r="EV1523" s="9">
        <v>0</v>
      </c>
      <c r="EW1523" s="9">
        <v>0</v>
      </c>
      <c r="EX1523" s="9">
        <v>0</v>
      </c>
      <c r="EY1523" s="9">
        <v>0</v>
      </c>
      <c r="EZ1523" s="9">
        <v>0</v>
      </c>
      <c r="FA1523" s="9">
        <v>0</v>
      </c>
      <c r="FB1523" s="9">
        <v>0</v>
      </c>
      <c r="FC1523" s="9">
        <v>0</v>
      </c>
      <c r="FD1523" s="9">
        <v>0</v>
      </c>
      <c r="FE1523" s="9">
        <v>0</v>
      </c>
      <c r="FF1523">
        <v>0</v>
      </c>
    </row>
    <row r="1524" spans="1:162" x14ac:dyDescent="0.2">
      <c r="A1524" t="s">
        <v>1969</v>
      </c>
      <c r="B1524" t="s">
        <v>3897</v>
      </c>
      <c r="C1524" t="s">
        <v>3</v>
      </c>
      <c r="D1524" s="1">
        <v>0</v>
      </c>
      <c r="E1524" s="1">
        <v>0</v>
      </c>
      <c r="F1524" s="4">
        <v>0</v>
      </c>
      <c r="G1524" s="4">
        <v>0</v>
      </c>
      <c r="H1524" s="5">
        <v>0</v>
      </c>
      <c r="I1524">
        <v>0</v>
      </c>
      <c r="J1524" s="4">
        <v>0</v>
      </c>
      <c r="K1524">
        <v>0</v>
      </c>
      <c r="L1524" s="5">
        <v>0</v>
      </c>
      <c r="M1524">
        <v>0</v>
      </c>
      <c r="N1524" s="4">
        <v>0</v>
      </c>
      <c r="O1524">
        <v>0</v>
      </c>
      <c r="P1524" s="5">
        <v>0</v>
      </c>
      <c r="Q1524">
        <v>0</v>
      </c>
      <c r="R1524" s="4">
        <v>0</v>
      </c>
      <c r="S1524">
        <v>0</v>
      </c>
      <c r="T1524" s="5">
        <v>0</v>
      </c>
      <c r="U1524">
        <v>0</v>
      </c>
      <c r="V1524" s="4">
        <v>0</v>
      </c>
      <c r="W1524">
        <v>0</v>
      </c>
      <c r="X1524" s="5">
        <v>0</v>
      </c>
      <c r="Y1524">
        <v>5</v>
      </c>
      <c r="Z1524" s="4">
        <v>0</v>
      </c>
      <c r="AA1524">
        <v>0</v>
      </c>
      <c r="AB1524" s="5">
        <v>5</v>
      </c>
      <c r="AD1524">
        <v>0</v>
      </c>
      <c r="AE1524">
        <v>0</v>
      </c>
      <c r="AF1524" s="4">
        <v>0</v>
      </c>
      <c r="AG1524">
        <v>0</v>
      </c>
      <c r="AH1524" s="5">
        <v>0</v>
      </c>
      <c r="AI1524">
        <v>0</v>
      </c>
      <c r="AJ1524" s="4">
        <v>0</v>
      </c>
      <c r="AK1524">
        <v>0</v>
      </c>
      <c r="AL1524" s="5">
        <v>0</v>
      </c>
      <c r="AM1524">
        <v>0</v>
      </c>
      <c r="AN1524" s="4">
        <v>0</v>
      </c>
      <c r="AO1524">
        <v>0</v>
      </c>
      <c r="AP1524" s="5">
        <v>0</v>
      </c>
      <c r="AQ1524">
        <v>0</v>
      </c>
      <c r="AR1524" s="4">
        <v>0</v>
      </c>
      <c r="AS1524">
        <v>0</v>
      </c>
      <c r="AT1524" s="5">
        <v>0</v>
      </c>
      <c r="AU1524">
        <v>0</v>
      </c>
      <c r="AV1524" s="4">
        <v>0</v>
      </c>
      <c r="AW1524">
        <v>0</v>
      </c>
      <c r="AX1524" s="5">
        <v>0</v>
      </c>
      <c r="AY1524">
        <v>5</v>
      </c>
      <c r="AZ1524" s="4">
        <v>0</v>
      </c>
      <c r="BA1524">
        <v>0</v>
      </c>
      <c r="BB1524" s="5">
        <v>5</v>
      </c>
      <c r="BD1524">
        <v>0</v>
      </c>
      <c r="BE1524">
        <v>0</v>
      </c>
      <c r="BF1524" s="4">
        <v>0</v>
      </c>
      <c r="BG1524">
        <v>0</v>
      </c>
      <c r="BH1524" s="5">
        <v>0</v>
      </c>
      <c r="BI1524">
        <v>0</v>
      </c>
      <c r="BJ1524" s="4">
        <v>0</v>
      </c>
      <c r="BK1524">
        <v>0</v>
      </c>
      <c r="BL1524" s="5">
        <v>0</v>
      </c>
      <c r="BM1524">
        <v>0</v>
      </c>
      <c r="BN1524" s="4">
        <v>0</v>
      </c>
      <c r="BO1524">
        <v>0</v>
      </c>
      <c r="BP1524" s="5">
        <v>0</v>
      </c>
      <c r="BQ1524">
        <v>0</v>
      </c>
      <c r="BR1524" s="4">
        <v>0</v>
      </c>
      <c r="BS1524">
        <v>0</v>
      </c>
      <c r="BT1524" s="5">
        <v>0</v>
      </c>
      <c r="BU1524">
        <v>0</v>
      </c>
      <c r="BV1524" s="4">
        <v>0</v>
      </c>
      <c r="BW1524">
        <v>0</v>
      </c>
      <c r="BX1524" s="5">
        <v>0</v>
      </c>
      <c r="BY1524">
        <v>5</v>
      </c>
      <c r="BZ1524" s="4">
        <v>0</v>
      </c>
      <c r="CA1524">
        <v>0</v>
      </c>
      <c r="CB1524" s="5">
        <v>5</v>
      </c>
      <c r="CD1524">
        <v>0</v>
      </c>
      <c r="CE1524">
        <v>0</v>
      </c>
      <c r="CF1524" s="4">
        <v>0</v>
      </c>
      <c r="CG1524">
        <v>0</v>
      </c>
      <c r="CH1524" s="5">
        <v>0</v>
      </c>
      <c r="CI1524">
        <v>0</v>
      </c>
      <c r="CJ1524" s="4">
        <v>0</v>
      </c>
      <c r="CK1524">
        <v>0</v>
      </c>
      <c r="CL1524" s="5">
        <v>0</v>
      </c>
      <c r="CM1524">
        <v>0</v>
      </c>
      <c r="CN1524" s="4">
        <v>0</v>
      </c>
      <c r="CO1524">
        <v>0</v>
      </c>
      <c r="CP1524" s="5">
        <v>0</v>
      </c>
      <c r="CQ1524">
        <v>0</v>
      </c>
      <c r="CR1524" s="4">
        <v>0</v>
      </c>
      <c r="CS1524">
        <v>0</v>
      </c>
      <c r="CT1524" s="5">
        <v>0</v>
      </c>
      <c r="CU1524">
        <v>5</v>
      </c>
      <c r="CV1524" s="4">
        <v>0</v>
      </c>
      <c r="CW1524">
        <v>0</v>
      </c>
      <c r="CX1524" s="5">
        <v>5</v>
      </c>
      <c r="CY1524" s="21">
        <v>5</v>
      </c>
      <c r="CZ1524" s="21">
        <v>0</v>
      </c>
      <c r="DA1524" s="21">
        <v>0</v>
      </c>
      <c r="DB1524" s="5">
        <v>5</v>
      </c>
      <c r="DD1524" s="8">
        <v>0</v>
      </c>
      <c r="DE1524" s="8">
        <v>0</v>
      </c>
      <c r="DF1524" s="8">
        <v>0</v>
      </c>
      <c r="DG1524" s="8">
        <v>0</v>
      </c>
      <c r="DH1524" s="8">
        <v>0</v>
      </c>
      <c r="DI1524" s="8">
        <v>0</v>
      </c>
      <c r="DJ1524" s="8">
        <v>0</v>
      </c>
      <c r="DK1524" s="8">
        <v>0</v>
      </c>
      <c r="DL1524" s="8">
        <v>0</v>
      </c>
      <c r="DM1524" s="8">
        <v>0</v>
      </c>
      <c r="DN1524" s="8">
        <v>0</v>
      </c>
      <c r="DO1524" s="8">
        <v>0</v>
      </c>
      <c r="DP1524" s="8">
        <v>0</v>
      </c>
      <c r="DQ1524" s="8">
        <v>0</v>
      </c>
      <c r="DR1524" s="8">
        <v>0</v>
      </c>
      <c r="DS1524" s="8">
        <v>0</v>
      </c>
      <c r="DT1524" s="8">
        <v>0</v>
      </c>
      <c r="DU1524" s="8">
        <v>0</v>
      </c>
      <c r="DV1524" s="8">
        <v>0</v>
      </c>
      <c r="DW1524" s="8">
        <v>0</v>
      </c>
      <c r="DX1524" s="8">
        <v>0</v>
      </c>
      <c r="DY1524" s="8">
        <v>0</v>
      </c>
      <c r="DZ1524" s="8">
        <v>0</v>
      </c>
      <c r="EA1524" s="8">
        <v>0</v>
      </c>
      <c r="EB1524" s="8">
        <v>0</v>
      </c>
      <c r="EC1524" s="8">
        <v>0</v>
      </c>
      <c r="ED1524" s="20">
        <v>0</v>
      </c>
      <c r="EF1524" s="9">
        <v>0</v>
      </c>
      <c r="EG1524" s="9">
        <v>0</v>
      </c>
      <c r="EH1524" s="9">
        <v>0</v>
      </c>
      <c r="EI1524" s="9">
        <v>0</v>
      </c>
      <c r="EJ1524" s="9">
        <v>0</v>
      </c>
      <c r="EK1524" s="9">
        <v>0</v>
      </c>
      <c r="EL1524" s="9">
        <v>0</v>
      </c>
      <c r="EM1524" s="9">
        <v>0</v>
      </c>
      <c r="EN1524" s="9">
        <v>0</v>
      </c>
      <c r="EO1524" s="9">
        <v>0</v>
      </c>
      <c r="EP1524" s="9">
        <v>0</v>
      </c>
      <c r="EQ1524" s="9">
        <v>0</v>
      </c>
      <c r="ER1524" s="9">
        <v>0</v>
      </c>
      <c r="ES1524" s="9">
        <v>0</v>
      </c>
      <c r="ET1524" s="9">
        <v>0</v>
      </c>
      <c r="EU1524" s="9">
        <v>0</v>
      </c>
      <c r="EV1524" s="9">
        <v>0</v>
      </c>
      <c r="EW1524" s="9">
        <v>0</v>
      </c>
      <c r="EX1524" s="9">
        <v>0</v>
      </c>
      <c r="EY1524" s="9">
        <v>0</v>
      </c>
      <c r="EZ1524" s="9">
        <v>0</v>
      </c>
      <c r="FA1524" s="9">
        <v>0</v>
      </c>
      <c r="FB1524" s="9">
        <v>0</v>
      </c>
      <c r="FC1524" s="9">
        <v>0</v>
      </c>
      <c r="FD1524" s="9">
        <v>0</v>
      </c>
      <c r="FE1524" s="9">
        <v>0</v>
      </c>
      <c r="FF1524">
        <v>0</v>
      </c>
    </row>
    <row r="1525" spans="1:162" x14ac:dyDescent="0.2">
      <c r="A1525" t="s">
        <v>1970</v>
      </c>
      <c r="B1525" t="s">
        <v>3898</v>
      </c>
      <c r="C1525" t="s">
        <v>4599</v>
      </c>
      <c r="D1525" s="1">
        <v>0</v>
      </c>
      <c r="E1525" s="1">
        <v>0</v>
      </c>
      <c r="F1525" s="4">
        <v>0</v>
      </c>
      <c r="G1525" s="4">
        <v>0</v>
      </c>
      <c r="H1525" s="5">
        <v>0</v>
      </c>
      <c r="I1525">
        <v>0</v>
      </c>
      <c r="J1525" s="4">
        <v>0</v>
      </c>
      <c r="K1525">
        <v>0</v>
      </c>
      <c r="L1525" s="5">
        <v>0</v>
      </c>
      <c r="M1525">
        <v>0</v>
      </c>
      <c r="N1525" s="4">
        <v>0</v>
      </c>
      <c r="O1525">
        <v>0</v>
      </c>
      <c r="P1525" s="5">
        <v>0</v>
      </c>
      <c r="Q1525">
        <v>0</v>
      </c>
      <c r="R1525" s="4">
        <v>0</v>
      </c>
      <c r="S1525">
        <v>0</v>
      </c>
      <c r="T1525" s="5">
        <v>0</v>
      </c>
      <c r="U1525">
        <v>0</v>
      </c>
      <c r="V1525" s="4">
        <v>0</v>
      </c>
      <c r="W1525">
        <v>0</v>
      </c>
      <c r="X1525" s="5">
        <v>0</v>
      </c>
      <c r="Y1525">
        <v>6</v>
      </c>
      <c r="Z1525" s="4">
        <v>0</v>
      </c>
      <c r="AA1525">
        <v>0</v>
      </c>
      <c r="AB1525" s="5">
        <v>6</v>
      </c>
      <c r="AD1525">
        <v>0</v>
      </c>
      <c r="AE1525">
        <v>0</v>
      </c>
      <c r="AF1525" s="4">
        <v>0</v>
      </c>
      <c r="AG1525">
        <v>0</v>
      </c>
      <c r="AH1525" s="5">
        <v>0</v>
      </c>
      <c r="AI1525">
        <v>0</v>
      </c>
      <c r="AJ1525" s="4">
        <v>0</v>
      </c>
      <c r="AK1525">
        <v>0</v>
      </c>
      <c r="AL1525" s="5">
        <v>0</v>
      </c>
      <c r="AM1525">
        <v>0</v>
      </c>
      <c r="AN1525" s="4">
        <v>0</v>
      </c>
      <c r="AO1525">
        <v>0</v>
      </c>
      <c r="AP1525" s="5">
        <v>0</v>
      </c>
      <c r="AQ1525">
        <v>0</v>
      </c>
      <c r="AR1525" s="4">
        <v>0</v>
      </c>
      <c r="AS1525">
        <v>0</v>
      </c>
      <c r="AT1525" s="5">
        <v>0</v>
      </c>
      <c r="AU1525">
        <v>0</v>
      </c>
      <c r="AV1525" s="4">
        <v>0</v>
      </c>
      <c r="AW1525">
        <v>0</v>
      </c>
      <c r="AX1525" s="5">
        <v>0</v>
      </c>
      <c r="AY1525">
        <v>6</v>
      </c>
      <c r="AZ1525" s="4">
        <v>0</v>
      </c>
      <c r="BA1525">
        <v>0</v>
      </c>
      <c r="BB1525" s="5">
        <v>6</v>
      </c>
      <c r="BD1525">
        <v>0</v>
      </c>
      <c r="BE1525">
        <v>0</v>
      </c>
      <c r="BF1525" s="4">
        <v>0</v>
      </c>
      <c r="BG1525">
        <v>0</v>
      </c>
      <c r="BH1525" s="5">
        <v>0</v>
      </c>
      <c r="BI1525">
        <v>0</v>
      </c>
      <c r="BJ1525" s="4">
        <v>0</v>
      </c>
      <c r="BK1525">
        <v>0</v>
      </c>
      <c r="BL1525" s="5">
        <v>0</v>
      </c>
      <c r="BM1525">
        <v>0</v>
      </c>
      <c r="BN1525" s="4">
        <v>0</v>
      </c>
      <c r="BO1525">
        <v>0</v>
      </c>
      <c r="BP1525" s="5">
        <v>0</v>
      </c>
      <c r="BQ1525">
        <v>0</v>
      </c>
      <c r="BR1525" s="4">
        <v>0</v>
      </c>
      <c r="BS1525">
        <v>0</v>
      </c>
      <c r="BT1525" s="5">
        <v>0</v>
      </c>
      <c r="BU1525">
        <v>0</v>
      </c>
      <c r="BV1525" s="4">
        <v>0</v>
      </c>
      <c r="BW1525">
        <v>0</v>
      </c>
      <c r="BX1525" s="5">
        <v>0</v>
      </c>
      <c r="BY1525">
        <v>6</v>
      </c>
      <c r="BZ1525" s="4">
        <v>0</v>
      </c>
      <c r="CA1525">
        <v>0</v>
      </c>
      <c r="CB1525" s="5">
        <v>6</v>
      </c>
      <c r="CD1525">
        <v>0</v>
      </c>
      <c r="CE1525">
        <v>0</v>
      </c>
      <c r="CF1525" s="4">
        <v>0</v>
      </c>
      <c r="CG1525">
        <v>0</v>
      </c>
      <c r="CH1525" s="5">
        <v>0</v>
      </c>
      <c r="CI1525">
        <v>0</v>
      </c>
      <c r="CJ1525" s="4">
        <v>0</v>
      </c>
      <c r="CK1525">
        <v>0</v>
      </c>
      <c r="CL1525" s="5">
        <v>0</v>
      </c>
      <c r="CM1525">
        <v>0</v>
      </c>
      <c r="CN1525" s="4">
        <v>0</v>
      </c>
      <c r="CO1525">
        <v>0</v>
      </c>
      <c r="CP1525" s="5">
        <v>0</v>
      </c>
      <c r="CQ1525">
        <v>0</v>
      </c>
      <c r="CR1525" s="4">
        <v>0</v>
      </c>
      <c r="CS1525">
        <v>0</v>
      </c>
      <c r="CT1525" s="5">
        <v>0</v>
      </c>
      <c r="CU1525">
        <v>6</v>
      </c>
      <c r="CV1525" s="4">
        <v>0</v>
      </c>
      <c r="CW1525">
        <v>0</v>
      </c>
      <c r="CX1525" s="5">
        <v>6</v>
      </c>
      <c r="CY1525" s="21">
        <v>0</v>
      </c>
      <c r="CZ1525" s="21">
        <v>0</v>
      </c>
      <c r="DA1525" s="21">
        <v>0</v>
      </c>
      <c r="DB1525" s="5">
        <v>0</v>
      </c>
      <c r="DD1525" s="8">
        <v>0</v>
      </c>
      <c r="DE1525" s="8">
        <v>0</v>
      </c>
      <c r="DF1525" s="8">
        <v>0</v>
      </c>
      <c r="DG1525" s="8">
        <v>0</v>
      </c>
      <c r="DH1525" s="8">
        <v>0</v>
      </c>
      <c r="DI1525" s="8">
        <v>0</v>
      </c>
      <c r="DJ1525" s="8">
        <v>0</v>
      </c>
      <c r="DK1525" s="8">
        <v>0</v>
      </c>
      <c r="DL1525" s="8">
        <v>0</v>
      </c>
      <c r="DM1525" s="8">
        <v>0</v>
      </c>
      <c r="DN1525" s="8">
        <v>0</v>
      </c>
      <c r="DO1525" s="8">
        <v>0</v>
      </c>
      <c r="DP1525" s="8">
        <v>0</v>
      </c>
      <c r="DQ1525" s="8">
        <v>0</v>
      </c>
      <c r="DR1525" s="8">
        <v>0</v>
      </c>
      <c r="DS1525" s="8">
        <v>0</v>
      </c>
      <c r="DT1525" s="8">
        <v>0</v>
      </c>
      <c r="DU1525" s="8">
        <v>0</v>
      </c>
      <c r="DV1525" s="8">
        <v>0</v>
      </c>
      <c r="DW1525" s="8">
        <v>0</v>
      </c>
      <c r="DX1525" s="8">
        <v>0</v>
      </c>
      <c r="DY1525" s="8">
        <v>0</v>
      </c>
      <c r="DZ1525" s="8">
        <v>0</v>
      </c>
      <c r="EA1525" s="8">
        <v>0</v>
      </c>
      <c r="EB1525" s="8">
        <v>0</v>
      </c>
      <c r="EC1525" s="8">
        <v>0</v>
      </c>
      <c r="ED1525" s="20">
        <v>0</v>
      </c>
      <c r="EF1525" s="9">
        <v>0</v>
      </c>
      <c r="EG1525" s="9">
        <v>0</v>
      </c>
      <c r="EH1525" s="9">
        <v>0</v>
      </c>
      <c r="EI1525" s="9">
        <v>0</v>
      </c>
      <c r="EJ1525" s="9">
        <v>0</v>
      </c>
      <c r="EK1525" s="9">
        <v>0</v>
      </c>
      <c r="EL1525" s="9">
        <v>0</v>
      </c>
      <c r="EM1525" s="9">
        <v>0</v>
      </c>
      <c r="EN1525" s="9">
        <v>0</v>
      </c>
      <c r="EO1525" s="9">
        <v>0</v>
      </c>
      <c r="EP1525" s="9">
        <v>0</v>
      </c>
      <c r="EQ1525" s="9">
        <v>0</v>
      </c>
      <c r="ER1525" s="9">
        <v>0</v>
      </c>
      <c r="ES1525" s="9">
        <v>0</v>
      </c>
      <c r="ET1525" s="9">
        <v>0</v>
      </c>
      <c r="EU1525" s="9">
        <v>0</v>
      </c>
      <c r="EV1525" s="9">
        <v>0</v>
      </c>
      <c r="EW1525" s="9">
        <v>0</v>
      </c>
      <c r="EX1525" s="9">
        <v>0</v>
      </c>
      <c r="EY1525" s="9">
        <v>0</v>
      </c>
      <c r="EZ1525" s="9">
        <v>0</v>
      </c>
      <c r="FA1525" s="9">
        <v>0</v>
      </c>
      <c r="FB1525" s="9">
        <v>0</v>
      </c>
      <c r="FC1525" s="9">
        <v>0</v>
      </c>
      <c r="FD1525" s="9">
        <v>0</v>
      </c>
      <c r="FE1525" s="9">
        <v>0</v>
      </c>
      <c r="FF1525">
        <v>0</v>
      </c>
    </row>
    <row r="1526" spans="1:162" x14ac:dyDescent="0.2">
      <c r="A1526" t="s">
        <v>1963</v>
      </c>
      <c r="B1526" t="s">
        <v>3899</v>
      </c>
      <c r="C1526" t="s">
        <v>4599</v>
      </c>
      <c r="D1526" s="1">
        <v>0</v>
      </c>
      <c r="E1526" s="1">
        <v>0</v>
      </c>
      <c r="F1526" s="4">
        <v>0</v>
      </c>
      <c r="G1526" s="4">
        <v>0</v>
      </c>
      <c r="H1526" s="5">
        <v>0</v>
      </c>
      <c r="I1526">
        <v>0</v>
      </c>
      <c r="J1526" s="4">
        <v>0</v>
      </c>
      <c r="K1526">
        <v>0</v>
      </c>
      <c r="L1526" s="5">
        <v>0</v>
      </c>
      <c r="M1526">
        <v>0</v>
      </c>
      <c r="N1526" s="4">
        <v>0</v>
      </c>
      <c r="O1526">
        <v>0</v>
      </c>
      <c r="P1526" s="5">
        <v>0</v>
      </c>
      <c r="Q1526">
        <v>0</v>
      </c>
      <c r="R1526" s="4">
        <v>0</v>
      </c>
      <c r="S1526">
        <v>0</v>
      </c>
      <c r="T1526" s="5">
        <v>0</v>
      </c>
      <c r="U1526">
        <v>0</v>
      </c>
      <c r="V1526" s="4">
        <v>0</v>
      </c>
      <c r="W1526">
        <v>0</v>
      </c>
      <c r="X1526" s="5">
        <v>0</v>
      </c>
      <c r="Y1526">
        <v>6</v>
      </c>
      <c r="Z1526" s="4">
        <v>0</v>
      </c>
      <c r="AA1526">
        <v>0</v>
      </c>
      <c r="AB1526" s="5">
        <v>6</v>
      </c>
      <c r="AD1526">
        <v>0</v>
      </c>
      <c r="AE1526">
        <v>0</v>
      </c>
      <c r="AF1526" s="4">
        <v>0</v>
      </c>
      <c r="AG1526">
        <v>0</v>
      </c>
      <c r="AH1526" s="5">
        <v>0</v>
      </c>
      <c r="AI1526">
        <v>0</v>
      </c>
      <c r="AJ1526" s="4">
        <v>0</v>
      </c>
      <c r="AK1526">
        <v>0</v>
      </c>
      <c r="AL1526" s="5">
        <v>0</v>
      </c>
      <c r="AM1526">
        <v>0</v>
      </c>
      <c r="AN1526" s="4">
        <v>0</v>
      </c>
      <c r="AO1526">
        <v>0</v>
      </c>
      <c r="AP1526" s="5">
        <v>0</v>
      </c>
      <c r="AQ1526">
        <v>0</v>
      </c>
      <c r="AR1526" s="4">
        <v>0</v>
      </c>
      <c r="AS1526">
        <v>0</v>
      </c>
      <c r="AT1526" s="5">
        <v>0</v>
      </c>
      <c r="AU1526">
        <v>0</v>
      </c>
      <c r="AV1526" s="4">
        <v>0</v>
      </c>
      <c r="AW1526">
        <v>0</v>
      </c>
      <c r="AX1526" s="5">
        <v>0</v>
      </c>
      <c r="AY1526">
        <v>6</v>
      </c>
      <c r="AZ1526" s="4">
        <v>0</v>
      </c>
      <c r="BA1526">
        <v>0</v>
      </c>
      <c r="BB1526" s="5">
        <v>6</v>
      </c>
      <c r="BD1526">
        <v>0</v>
      </c>
      <c r="BE1526">
        <v>0</v>
      </c>
      <c r="BF1526" s="4">
        <v>0</v>
      </c>
      <c r="BG1526">
        <v>0</v>
      </c>
      <c r="BH1526" s="5">
        <v>0</v>
      </c>
      <c r="BI1526">
        <v>0</v>
      </c>
      <c r="BJ1526" s="4">
        <v>0</v>
      </c>
      <c r="BK1526">
        <v>0</v>
      </c>
      <c r="BL1526" s="5">
        <v>0</v>
      </c>
      <c r="BM1526">
        <v>0</v>
      </c>
      <c r="BN1526" s="4">
        <v>0</v>
      </c>
      <c r="BO1526">
        <v>0</v>
      </c>
      <c r="BP1526" s="5">
        <v>0</v>
      </c>
      <c r="BQ1526">
        <v>0</v>
      </c>
      <c r="BR1526" s="4">
        <v>0</v>
      </c>
      <c r="BS1526">
        <v>0</v>
      </c>
      <c r="BT1526" s="5">
        <v>0</v>
      </c>
      <c r="BU1526">
        <v>0</v>
      </c>
      <c r="BV1526" s="4">
        <v>0</v>
      </c>
      <c r="BW1526">
        <v>0</v>
      </c>
      <c r="BX1526" s="5">
        <v>0</v>
      </c>
      <c r="BY1526">
        <v>6</v>
      </c>
      <c r="BZ1526" s="4">
        <v>0</v>
      </c>
      <c r="CA1526">
        <v>0</v>
      </c>
      <c r="CB1526" s="5">
        <v>6</v>
      </c>
      <c r="CD1526">
        <v>0</v>
      </c>
      <c r="CE1526">
        <v>0</v>
      </c>
      <c r="CF1526" s="4">
        <v>0</v>
      </c>
      <c r="CG1526">
        <v>0</v>
      </c>
      <c r="CH1526" s="5">
        <v>0</v>
      </c>
      <c r="CI1526">
        <v>0</v>
      </c>
      <c r="CJ1526" s="4">
        <v>0</v>
      </c>
      <c r="CK1526">
        <v>0</v>
      </c>
      <c r="CL1526" s="5">
        <v>0</v>
      </c>
      <c r="CM1526">
        <v>0</v>
      </c>
      <c r="CN1526" s="4">
        <v>0</v>
      </c>
      <c r="CO1526">
        <v>0</v>
      </c>
      <c r="CP1526" s="5">
        <v>0</v>
      </c>
      <c r="CQ1526">
        <v>0</v>
      </c>
      <c r="CR1526" s="4">
        <v>0</v>
      </c>
      <c r="CS1526">
        <v>0</v>
      </c>
      <c r="CT1526" s="5">
        <v>0</v>
      </c>
      <c r="CU1526">
        <v>6</v>
      </c>
      <c r="CV1526" s="4">
        <v>0</v>
      </c>
      <c r="CW1526">
        <v>0</v>
      </c>
      <c r="CX1526" s="5">
        <v>6</v>
      </c>
      <c r="CY1526" s="21">
        <v>0</v>
      </c>
      <c r="CZ1526" s="21">
        <v>0</v>
      </c>
      <c r="DA1526" s="21">
        <v>0</v>
      </c>
      <c r="DB1526" s="5">
        <v>0</v>
      </c>
      <c r="DD1526" s="8">
        <v>0</v>
      </c>
      <c r="DE1526" s="8">
        <v>0</v>
      </c>
      <c r="DF1526" s="8">
        <v>0</v>
      </c>
      <c r="DG1526" s="8">
        <v>0</v>
      </c>
      <c r="DH1526" s="8">
        <v>0</v>
      </c>
      <c r="DI1526" s="8">
        <v>0</v>
      </c>
      <c r="DJ1526" s="8">
        <v>0</v>
      </c>
      <c r="DK1526" s="8">
        <v>0</v>
      </c>
      <c r="DL1526" s="8">
        <v>0</v>
      </c>
      <c r="DM1526" s="8">
        <v>0</v>
      </c>
      <c r="DN1526" s="8">
        <v>0</v>
      </c>
      <c r="DO1526" s="8">
        <v>0</v>
      </c>
      <c r="DP1526" s="8">
        <v>0</v>
      </c>
      <c r="DQ1526" s="8">
        <v>0</v>
      </c>
      <c r="DR1526" s="8">
        <v>0</v>
      </c>
      <c r="DS1526" s="8">
        <v>0</v>
      </c>
      <c r="DT1526" s="8">
        <v>0</v>
      </c>
      <c r="DU1526" s="8">
        <v>0</v>
      </c>
      <c r="DV1526" s="8">
        <v>0</v>
      </c>
      <c r="DW1526" s="8">
        <v>0</v>
      </c>
      <c r="DX1526" s="8">
        <v>0</v>
      </c>
      <c r="DY1526" s="8">
        <v>0</v>
      </c>
      <c r="DZ1526" s="8">
        <v>0</v>
      </c>
      <c r="EA1526" s="8">
        <v>0</v>
      </c>
      <c r="EB1526" s="8">
        <v>0</v>
      </c>
      <c r="EC1526" s="8">
        <v>0</v>
      </c>
      <c r="ED1526" s="20">
        <v>0</v>
      </c>
      <c r="EF1526" s="9">
        <v>0</v>
      </c>
      <c r="EG1526" s="9">
        <v>0</v>
      </c>
      <c r="EH1526" s="9">
        <v>0</v>
      </c>
      <c r="EI1526" s="9">
        <v>0</v>
      </c>
      <c r="EJ1526" s="9">
        <v>0</v>
      </c>
      <c r="EK1526" s="9">
        <v>0</v>
      </c>
      <c r="EL1526" s="9">
        <v>0</v>
      </c>
      <c r="EM1526" s="9">
        <v>0</v>
      </c>
      <c r="EN1526" s="9">
        <v>0</v>
      </c>
      <c r="EO1526" s="9">
        <v>0</v>
      </c>
      <c r="EP1526" s="9">
        <v>0</v>
      </c>
      <c r="EQ1526" s="9">
        <v>0</v>
      </c>
      <c r="ER1526" s="9">
        <v>0</v>
      </c>
      <c r="ES1526" s="9">
        <v>0</v>
      </c>
      <c r="ET1526" s="9">
        <v>0</v>
      </c>
      <c r="EU1526" s="9">
        <v>0</v>
      </c>
      <c r="EV1526" s="9">
        <v>0</v>
      </c>
      <c r="EW1526" s="9">
        <v>0</v>
      </c>
      <c r="EX1526" s="9">
        <v>0</v>
      </c>
      <c r="EY1526" s="9">
        <v>0</v>
      </c>
      <c r="EZ1526" s="9">
        <v>0</v>
      </c>
      <c r="FA1526" s="9">
        <v>0</v>
      </c>
      <c r="FB1526" s="9">
        <v>0</v>
      </c>
      <c r="FC1526" s="9">
        <v>0</v>
      </c>
      <c r="FD1526" s="9">
        <v>0</v>
      </c>
      <c r="FE1526" s="9">
        <v>0</v>
      </c>
      <c r="FF1526">
        <v>0</v>
      </c>
    </row>
    <row r="1527" spans="1:162" x14ac:dyDescent="0.2">
      <c r="A1527" t="s">
        <v>1991</v>
      </c>
      <c r="B1527" t="s">
        <v>3900</v>
      </c>
      <c r="C1527" t="s">
        <v>4599</v>
      </c>
      <c r="D1527" s="1">
        <v>0</v>
      </c>
      <c r="E1527" s="1">
        <v>0</v>
      </c>
      <c r="F1527" s="4">
        <v>0</v>
      </c>
      <c r="G1527" s="4">
        <v>0</v>
      </c>
      <c r="H1527" s="5">
        <v>0</v>
      </c>
      <c r="I1527">
        <v>0</v>
      </c>
      <c r="J1527" s="4">
        <v>0</v>
      </c>
      <c r="K1527">
        <v>0</v>
      </c>
      <c r="L1527" s="5">
        <v>0</v>
      </c>
      <c r="M1527">
        <v>0</v>
      </c>
      <c r="N1527" s="4">
        <v>0</v>
      </c>
      <c r="O1527">
        <v>0</v>
      </c>
      <c r="P1527" s="5">
        <v>0</v>
      </c>
      <c r="Q1527">
        <v>0</v>
      </c>
      <c r="R1527" s="4">
        <v>0</v>
      </c>
      <c r="S1527">
        <v>0</v>
      </c>
      <c r="T1527" s="5">
        <v>0</v>
      </c>
      <c r="U1527">
        <v>0</v>
      </c>
      <c r="V1527" s="4">
        <v>0</v>
      </c>
      <c r="W1527">
        <v>0</v>
      </c>
      <c r="X1527" s="5">
        <v>0</v>
      </c>
      <c r="Y1527">
        <v>3</v>
      </c>
      <c r="Z1527" s="4">
        <v>0</v>
      </c>
      <c r="AA1527">
        <v>0</v>
      </c>
      <c r="AB1527" s="5">
        <v>3</v>
      </c>
      <c r="AD1527">
        <v>0</v>
      </c>
      <c r="AE1527">
        <v>0</v>
      </c>
      <c r="AF1527" s="4">
        <v>0</v>
      </c>
      <c r="AG1527">
        <v>0</v>
      </c>
      <c r="AH1527" s="5">
        <v>0</v>
      </c>
      <c r="AI1527">
        <v>0</v>
      </c>
      <c r="AJ1527" s="4">
        <v>0</v>
      </c>
      <c r="AK1527">
        <v>0</v>
      </c>
      <c r="AL1527" s="5">
        <v>0</v>
      </c>
      <c r="AM1527">
        <v>0</v>
      </c>
      <c r="AN1527" s="4">
        <v>0</v>
      </c>
      <c r="AO1527">
        <v>0</v>
      </c>
      <c r="AP1527" s="5">
        <v>0</v>
      </c>
      <c r="AQ1527">
        <v>0</v>
      </c>
      <c r="AR1527" s="4">
        <v>0</v>
      </c>
      <c r="AS1527">
        <v>0</v>
      </c>
      <c r="AT1527" s="5">
        <v>0</v>
      </c>
      <c r="AU1527">
        <v>0</v>
      </c>
      <c r="AV1527" s="4">
        <v>0</v>
      </c>
      <c r="AW1527">
        <v>0</v>
      </c>
      <c r="AX1527" s="5">
        <v>0</v>
      </c>
      <c r="AY1527">
        <v>3</v>
      </c>
      <c r="AZ1527" s="4">
        <v>0</v>
      </c>
      <c r="BA1527">
        <v>0</v>
      </c>
      <c r="BB1527" s="5">
        <v>3</v>
      </c>
      <c r="BD1527">
        <v>0</v>
      </c>
      <c r="BE1527">
        <v>0</v>
      </c>
      <c r="BF1527" s="4">
        <v>0</v>
      </c>
      <c r="BG1527">
        <v>0</v>
      </c>
      <c r="BH1527" s="5">
        <v>0</v>
      </c>
      <c r="BI1527">
        <v>0</v>
      </c>
      <c r="BJ1527" s="4">
        <v>0</v>
      </c>
      <c r="BK1527">
        <v>0</v>
      </c>
      <c r="BL1527" s="5">
        <v>0</v>
      </c>
      <c r="BM1527">
        <v>0</v>
      </c>
      <c r="BN1527" s="4">
        <v>0</v>
      </c>
      <c r="BO1527">
        <v>0</v>
      </c>
      <c r="BP1527" s="5">
        <v>0</v>
      </c>
      <c r="BQ1527">
        <v>0</v>
      </c>
      <c r="BR1527" s="4">
        <v>0</v>
      </c>
      <c r="BS1527">
        <v>0</v>
      </c>
      <c r="BT1527" s="5">
        <v>0</v>
      </c>
      <c r="BU1527">
        <v>0</v>
      </c>
      <c r="BV1527" s="4">
        <v>0</v>
      </c>
      <c r="BW1527">
        <v>0</v>
      </c>
      <c r="BX1527" s="5">
        <v>0</v>
      </c>
      <c r="BY1527">
        <v>3</v>
      </c>
      <c r="BZ1527" s="4">
        <v>0</v>
      </c>
      <c r="CA1527">
        <v>0</v>
      </c>
      <c r="CB1527" s="5">
        <v>3</v>
      </c>
      <c r="CD1527">
        <v>0</v>
      </c>
      <c r="CE1527">
        <v>0</v>
      </c>
      <c r="CF1527" s="4">
        <v>0</v>
      </c>
      <c r="CG1527">
        <v>0</v>
      </c>
      <c r="CH1527" s="5">
        <v>0</v>
      </c>
      <c r="CI1527">
        <v>0</v>
      </c>
      <c r="CJ1527" s="4">
        <v>0</v>
      </c>
      <c r="CK1527">
        <v>0</v>
      </c>
      <c r="CL1527" s="5">
        <v>0</v>
      </c>
      <c r="CM1527">
        <v>0</v>
      </c>
      <c r="CN1527" s="4">
        <v>0</v>
      </c>
      <c r="CO1527">
        <v>0</v>
      </c>
      <c r="CP1527" s="5">
        <v>0</v>
      </c>
      <c r="CQ1527">
        <v>0</v>
      </c>
      <c r="CR1527" s="4">
        <v>0</v>
      </c>
      <c r="CS1527">
        <v>0</v>
      </c>
      <c r="CT1527" s="5">
        <v>0</v>
      </c>
      <c r="CU1527">
        <v>0</v>
      </c>
      <c r="CV1527" s="4">
        <v>0</v>
      </c>
      <c r="CW1527">
        <v>0</v>
      </c>
      <c r="CX1527" s="5">
        <v>0</v>
      </c>
      <c r="CY1527" s="21">
        <v>0</v>
      </c>
      <c r="CZ1527" s="21">
        <v>0</v>
      </c>
      <c r="DA1527" s="21">
        <v>0</v>
      </c>
      <c r="DB1527" s="5">
        <v>0</v>
      </c>
      <c r="DD1527" s="8">
        <v>0</v>
      </c>
      <c r="DE1527" s="8">
        <v>0</v>
      </c>
      <c r="DF1527" s="8">
        <v>0</v>
      </c>
      <c r="DG1527" s="8">
        <v>0</v>
      </c>
      <c r="DH1527" s="8">
        <v>0</v>
      </c>
      <c r="DI1527" s="8">
        <v>0</v>
      </c>
      <c r="DJ1527" s="8">
        <v>0</v>
      </c>
      <c r="DK1527" s="8">
        <v>0</v>
      </c>
      <c r="DL1527" s="8">
        <v>0</v>
      </c>
      <c r="DM1527" s="8">
        <v>0</v>
      </c>
      <c r="DN1527" s="8">
        <v>0</v>
      </c>
      <c r="DO1527" s="8">
        <v>0</v>
      </c>
      <c r="DP1527" s="8">
        <v>0</v>
      </c>
      <c r="DQ1527" s="8">
        <v>0</v>
      </c>
      <c r="DR1527" s="8">
        <v>0</v>
      </c>
      <c r="DS1527" s="8">
        <v>0</v>
      </c>
      <c r="DT1527" s="8">
        <v>0</v>
      </c>
      <c r="DU1527" s="8">
        <v>0</v>
      </c>
      <c r="DV1527" s="8">
        <v>0</v>
      </c>
      <c r="DW1527" s="8">
        <v>0</v>
      </c>
      <c r="DX1527" s="8">
        <v>0</v>
      </c>
      <c r="DY1527" s="8">
        <v>0</v>
      </c>
      <c r="DZ1527" s="8">
        <v>0</v>
      </c>
      <c r="EA1527" s="8">
        <v>0</v>
      </c>
      <c r="EB1527" s="8">
        <v>0</v>
      </c>
      <c r="EC1527" s="8">
        <v>0</v>
      </c>
      <c r="ED1527" s="20">
        <v>0</v>
      </c>
      <c r="EF1527" s="9">
        <v>0</v>
      </c>
      <c r="EG1527" s="9">
        <v>0</v>
      </c>
      <c r="EH1527" s="9">
        <v>0</v>
      </c>
      <c r="EI1527" s="9">
        <v>0</v>
      </c>
      <c r="EJ1527" s="9">
        <v>0</v>
      </c>
      <c r="EK1527" s="9">
        <v>0</v>
      </c>
      <c r="EL1527" s="9">
        <v>0</v>
      </c>
      <c r="EM1527" s="9">
        <v>0</v>
      </c>
      <c r="EN1527" s="9">
        <v>0</v>
      </c>
      <c r="EO1527" s="9">
        <v>0</v>
      </c>
      <c r="EP1527" s="9">
        <v>0</v>
      </c>
      <c r="EQ1527" s="9">
        <v>0</v>
      </c>
      <c r="ER1527" s="9">
        <v>0</v>
      </c>
      <c r="ES1527" s="9">
        <v>0</v>
      </c>
      <c r="ET1527" s="9">
        <v>0</v>
      </c>
      <c r="EU1527" s="9">
        <v>0</v>
      </c>
      <c r="EV1527" s="9">
        <v>0</v>
      </c>
      <c r="EW1527" s="9">
        <v>0</v>
      </c>
      <c r="EX1527" s="9">
        <v>0</v>
      </c>
      <c r="EY1527" s="9">
        <v>0</v>
      </c>
      <c r="EZ1527" s="9">
        <v>0</v>
      </c>
      <c r="FA1527" s="9">
        <v>0</v>
      </c>
      <c r="FB1527" s="9">
        <v>0</v>
      </c>
      <c r="FC1527" s="9">
        <v>0</v>
      </c>
      <c r="FD1527" s="9">
        <v>0</v>
      </c>
      <c r="FE1527" s="9">
        <v>0</v>
      </c>
      <c r="FF1527">
        <v>0</v>
      </c>
    </row>
    <row r="1528" spans="1:162" x14ac:dyDescent="0.2">
      <c r="A1528" t="s">
        <v>1979</v>
      </c>
      <c r="B1528" t="s">
        <v>3901</v>
      </c>
      <c r="C1528" t="s">
        <v>3</v>
      </c>
      <c r="D1528" s="1">
        <v>0</v>
      </c>
      <c r="E1528" s="1">
        <v>0</v>
      </c>
      <c r="F1528" s="4">
        <v>0</v>
      </c>
      <c r="G1528" s="4">
        <v>0</v>
      </c>
      <c r="H1528" s="5">
        <v>0</v>
      </c>
      <c r="I1528">
        <v>0</v>
      </c>
      <c r="J1528" s="4">
        <v>0</v>
      </c>
      <c r="K1528">
        <v>0</v>
      </c>
      <c r="L1528" s="5">
        <v>0</v>
      </c>
      <c r="M1528">
        <v>0</v>
      </c>
      <c r="N1528" s="4">
        <v>0</v>
      </c>
      <c r="O1528">
        <v>0</v>
      </c>
      <c r="P1528" s="5">
        <v>0</v>
      </c>
      <c r="Q1528">
        <v>0</v>
      </c>
      <c r="R1528" s="4">
        <v>0</v>
      </c>
      <c r="S1528">
        <v>0</v>
      </c>
      <c r="T1528" s="5">
        <v>0</v>
      </c>
      <c r="U1528">
        <v>0</v>
      </c>
      <c r="V1528" s="4">
        <v>0</v>
      </c>
      <c r="W1528">
        <v>0</v>
      </c>
      <c r="X1528" s="5">
        <v>0</v>
      </c>
      <c r="Y1528">
        <v>5</v>
      </c>
      <c r="Z1528" s="4">
        <v>0</v>
      </c>
      <c r="AA1528">
        <v>0</v>
      </c>
      <c r="AB1528" s="5">
        <v>5</v>
      </c>
      <c r="AD1528">
        <v>0</v>
      </c>
      <c r="AE1528">
        <v>0</v>
      </c>
      <c r="AF1528" s="4">
        <v>0</v>
      </c>
      <c r="AG1528">
        <v>0</v>
      </c>
      <c r="AH1528" s="5">
        <v>0</v>
      </c>
      <c r="AI1528">
        <v>0</v>
      </c>
      <c r="AJ1528" s="4">
        <v>0</v>
      </c>
      <c r="AK1528">
        <v>0</v>
      </c>
      <c r="AL1528" s="5">
        <v>0</v>
      </c>
      <c r="AM1528">
        <v>0</v>
      </c>
      <c r="AN1528" s="4">
        <v>0</v>
      </c>
      <c r="AO1528">
        <v>0</v>
      </c>
      <c r="AP1528" s="5">
        <v>0</v>
      </c>
      <c r="AQ1528">
        <v>0</v>
      </c>
      <c r="AR1528" s="4">
        <v>0</v>
      </c>
      <c r="AS1528">
        <v>0</v>
      </c>
      <c r="AT1528" s="5">
        <v>0</v>
      </c>
      <c r="AU1528">
        <v>0</v>
      </c>
      <c r="AV1528" s="4">
        <v>0</v>
      </c>
      <c r="AW1528">
        <v>0</v>
      </c>
      <c r="AX1528" s="5">
        <v>0</v>
      </c>
      <c r="AY1528">
        <v>6</v>
      </c>
      <c r="AZ1528" s="4">
        <v>0</v>
      </c>
      <c r="BA1528">
        <v>0</v>
      </c>
      <c r="BB1528" s="5">
        <v>6</v>
      </c>
      <c r="BD1528">
        <v>0</v>
      </c>
      <c r="BE1528">
        <v>0</v>
      </c>
      <c r="BF1528" s="4">
        <v>0</v>
      </c>
      <c r="BG1528">
        <v>0</v>
      </c>
      <c r="BH1528" s="5">
        <v>0</v>
      </c>
      <c r="BI1528">
        <v>0</v>
      </c>
      <c r="BJ1528" s="4">
        <v>0</v>
      </c>
      <c r="BK1528">
        <v>0</v>
      </c>
      <c r="BL1528" s="5">
        <v>0</v>
      </c>
      <c r="BM1528">
        <v>0</v>
      </c>
      <c r="BN1528" s="4">
        <v>0</v>
      </c>
      <c r="BO1528">
        <v>0</v>
      </c>
      <c r="BP1528" s="5">
        <v>0</v>
      </c>
      <c r="BQ1528">
        <v>0</v>
      </c>
      <c r="BR1528" s="4">
        <v>0</v>
      </c>
      <c r="BS1528">
        <v>0</v>
      </c>
      <c r="BT1528" s="5">
        <v>0</v>
      </c>
      <c r="BU1528">
        <v>0</v>
      </c>
      <c r="BV1528" s="4">
        <v>0</v>
      </c>
      <c r="BW1528">
        <v>0</v>
      </c>
      <c r="BX1528" s="5">
        <v>0</v>
      </c>
      <c r="BY1528">
        <v>6</v>
      </c>
      <c r="BZ1528" s="4">
        <v>0</v>
      </c>
      <c r="CA1528">
        <v>0</v>
      </c>
      <c r="CB1528" s="5">
        <v>6</v>
      </c>
      <c r="CD1528">
        <v>0</v>
      </c>
      <c r="CE1528">
        <v>0</v>
      </c>
      <c r="CF1528" s="4">
        <v>0</v>
      </c>
      <c r="CG1528">
        <v>0</v>
      </c>
      <c r="CH1528" s="5">
        <v>0</v>
      </c>
      <c r="CI1528">
        <v>0</v>
      </c>
      <c r="CJ1528" s="4">
        <v>0</v>
      </c>
      <c r="CK1528">
        <v>0</v>
      </c>
      <c r="CL1528" s="5">
        <v>0</v>
      </c>
      <c r="CM1528">
        <v>0</v>
      </c>
      <c r="CN1528" s="4">
        <v>0</v>
      </c>
      <c r="CO1528">
        <v>0</v>
      </c>
      <c r="CP1528" s="5">
        <v>0</v>
      </c>
      <c r="CQ1528">
        <v>0</v>
      </c>
      <c r="CR1528" s="4">
        <v>0</v>
      </c>
      <c r="CS1528">
        <v>0</v>
      </c>
      <c r="CT1528" s="5">
        <v>0</v>
      </c>
      <c r="CU1528">
        <v>5</v>
      </c>
      <c r="CV1528" s="4">
        <v>0</v>
      </c>
      <c r="CW1528">
        <v>0</v>
      </c>
      <c r="CX1528" s="5">
        <v>5</v>
      </c>
      <c r="CY1528" s="21">
        <v>0</v>
      </c>
      <c r="CZ1528" s="21">
        <v>0</v>
      </c>
      <c r="DA1528" s="21">
        <v>0</v>
      </c>
      <c r="DB1528" s="5">
        <v>0</v>
      </c>
      <c r="DD1528" s="8">
        <v>0</v>
      </c>
      <c r="DE1528" s="8">
        <v>0</v>
      </c>
      <c r="DF1528" s="8">
        <v>0</v>
      </c>
      <c r="DG1528" s="8">
        <v>0</v>
      </c>
      <c r="DH1528" s="8">
        <v>0</v>
      </c>
      <c r="DI1528" s="8">
        <v>0</v>
      </c>
      <c r="DJ1528" s="8">
        <v>0</v>
      </c>
      <c r="DK1528" s="8">
        <v>0</v>
      </c>
      <c r="DL1528" s="8">
        <v>0</v>
      </c>
      <c r="DM1528" s="8">
        <v>0</v>
      </c>
      <c r="DN1528" s="8">
        <v>0</v>
      </c>
      <c r="DO1528" s="8">
        <v>0</v>
      </c>
      <c r="DP1528" s="8">
        <v>0</v>
      </c>
      <c r="DQ1528" s="8">
        <v>0</v>
      </c>
      <c r="DR1528" s="8">
        <v>0</v>
      </c>
      <c r="DS1528" s="8">
        <v>0</v>
      </c>
      <c r="DT1528" s="8">
        <v>0</v>
      </c>
      <c r="DU1528" s="8">
        <v>0</v>
      </c>
      <c r="DV1528" s="8">
        <v>0</v>
      </c>
      <c r="DW1528" s="8">
        <v>0</v>
      </c>
      <c r="DX1528" s="8">
        <v>0</v>
      </c>
      <c r="DY1528" s="8">
        <v>0</v>
      </c>
      <c r="DZ1528" s="8">
        <v>0</v>
      </c>
      <c r="EA1528" s="8">
        <v>0</v>
      </c>
      <c r="EB1528" s="8">
        <v>0</v>
      </c>
      <c r="EC1528" s="8">
        <v>0</v>
      </c>
      <c r="ED1528" s="20">
        <v>0</v>
      </c>
      <c r="EF1528" s="9">
        <v>0</v>
      </c>
      <c r="EG1528" s="9">
        <v>0</v>
      </c>
      <c r="EH1528" s="9">
        <v>0</v>
      </c>
      <c r="EI1528" s="9">
        <v>0</v>
      </c>
      <c r="EJ1528" s="9">
        <v>0</v>
      </c>
      <c r="EK1528" s="9">
        <v>0</v>
      </c>
      <c r="EL1528" s="9">
        <v>0</v>
      </c>
      <c r="EM1528" s="9">
        <v>0</v>
      </c>
      <c r="EN1528" s="9">
        <v>0</v>
      </c>
      <c r="EO1528" s="9">
        <v>0</v>
      </c>
      <c r="EP1528" s="9">
        <v>0</v>
      </c>
      <c r="EQ1528" s="9">
        <v>0</v>
      </c>
      <c r="ER1528" s="9">
        <v>0</v>
      </c>
      <c r="ES1528" s="9">
        <v>0</v>
      </c>
      <c r="ET1528" s="9">
        <v>0</v>
      </c>
      <c r="EU1528" s="9">
        <v>0</v>
      </c>
      <c r="EV1528" s="9">
        <v>0</v>
      </c>
      <c r="EW1528" s="9">
        <v>0</v>
      </c>
      <c r="EX1528" s="9">
        <v>0</v>
      </c>
      <c r="EY1528" s="9">
        <v>0</v>
      </c>
      <c r="EZ1528" s="9">
        <v>0</v>
      </c>
      <c r="FA1528" s="9">
        <v>0</v>
      </c>
      <c r="FB1528" s="9">
        <v>0</v>
      </c>
      <c r="FC1528" s="9">
        <v>0</v>
      </c>
      <c r="FD1528" s="9">
        <v>0</v>
      </c>
      <c r="FE1528" s="9">
        <v>0</v>
      </c>
      <c r="FF1528">
        <v>0</v>
      </c>
    </row>
    <row r="1529" spans="1:162" x14ac:dyDescent="0.2">
      <c r="A1529" t="s">
        <v>1978</v>
      </c>
      <c r="B1529" t="s">
        <v>3902</v>
      </c>
      <c r="C1529" t="s">
        <v>3</v>
      </c>
      <c r="D1529" s="1">
        <v>0</v>
      </c>
      <c r="E1529" s="1">
        <v>0</v>
      </c>
      <c r="F1529" s="4">
        <v>0</v>
      </c>
      <c r="G1529" s="4">
        <v>0</v>
      </c>
      <c r="H1529" s="5">
        <v>0</v>
      </c>
      <c r="I1529">
        <v>0</v>
      </c>
      <c r="J1529" s="4">
        <v>0</v>
      </c>
      <c r="K1529">
        <v>0</v>
      </c>
      <c r="L1529" s="5">
        <v>0</v>
      </c>
      <c r="M1529">
        <v>0</v>
      </c>
      <c r="N1529" s="4">
        <v>0</v>
      </c>
      <c r="O1529">
        <v>0</v>
      </c>
      <c r="P1529" s="5">
        <v>0</v>
      </c>
      <c r="Q1529">
        <v>0</v>
      </c>
      <c r="R1529" s="4">
        <v>0</v>
      </c>
      <c r="S1529">
        <v>0</v>
      </c>
      <c r="T1529" s="5">
        <v>0</v>
      </c>
      <c r="U1529">
        <v>0</v>
      </c>
      <c r="V1529" s="4">
        <v>0</v>
      </c>
      <c r="W1529">
        <v>0</v>
      </c>
      <c r="X1529" s="5">
        <v>0</v>
      </c>
      <c r="Y1529">
        <v>3</v>
      </c>
      <c r="Z1529" s="4">
        <v>0</v>
      </c>
      <c r="AA1529">
        <v>0</v>
      </c>
      <c r="AB1529" s="5">
        <v>3</v>
      </c>
      <c r="AD1529">
        <v>0</v>
      </c>
      <c r="AE1529">
        <v>0</v>
      </c>
      <c r="AF1529" s="4">
        <v>0</v>
      </c>
      <c r="AG1529">
        <v>0</v>
      </c>
      <c r="AH1529" s="5">
        <v>0</v>
      </c>
      <c r="AI1529">
        <v>0</v>
      </c>
      <c r="AJ1529" s="4">
        <v>0</v>
      </c>
      <c r="AK1529">
        <v>0</v>
      </c>
      <c r="AL1529" s="5">
        <v>0</v>
      </c>
      <c r="AM1529">
        <v>0</v>
      </c>
      <c r="AN1529" s="4">
        <v>0</v>
      </c>
      <c r="AO1529">
        <v>0</v>
      </c>
      <c r="AP1529" s="5">
        <v>0</v>
      </c>
      <c r="AQ1529">
        <v>0</v>
      </c>
      <c r="AR1529" s="4">
        <v>0</v>
      </c>
      <c r="AS1529">
        <v>0</v>
      </c>
      <c r="AT1529" s="5">
        <v>0</v>
      </c>
      <c r="AU1529">
        <v>0</v>
      </c>
      <c r="AV1529" s="4">
        <v>0</v>
      </c>
      <c r="AW1529">
        <v>0</v>
      </c>
      <c r="AX1529" s="5">
        <v>0</v>
      </c>
      <c r="AY1529">
        <v>3</v>
      </c>
      <c r="AZ1529" s="4">
        <v>0</v>
      </c>
      <c r="BA1529">
        <v>0</v>
      </c>
      <c r="BB1529" s="5">
        <v>3</v>
      </c>
      <c r="BD1529">
        <v>0</v>
      </c>
      <c r="BE1529">
        <v>0</v>
      </c>
      <c r="BF1529" s="4">
        <v>0</v>
      </c>
      <c r="BG1529">
        <v>0</v>
      </c>
      <c r="BH1529" s="5">
        <v>0</v>
      </c>
      <c r="BI1529">
        <v>0</v>
      </c>
      <c r="BJ1529" s="4">
        <v>0</v>
      </c>
      <c r="BK1529">
        <v>0</v>
      </c>
      <c r="BL1529" s="5">
        <v>0</v>
      </c>
      <c r="BM1529">
        <v>0</v>
      </c>
      <c r="BN1529" s="4">
        <v>0</v>
      </c>
      <c r="BO1529">
        <v>0</v>
      </c>
      <c r="BP1529" s="5">
        <v>0</v>
      </c>
      <c r="BQ1529">
        <v>0</v>
      </c>
      <c r="BR1529" s="4">
        <v>0</v>
      </c>
      <c r="BS1529">
        <v>0</v>
      </c>
      <c r="BT1529" s="5">
        <v>0</v>
      </c>
      <c r="BU1529">
        <v>0</v>
      </c>
      <c r="BV1529" s="4">
        <v>0</v>
      </c>
      <c r="BW1529">
        <v>0</v>
      </c>
      <c r="BX1529" s="5">
        <v>0</v>
      </c>
      <c r="BY1529">
        <v>3</v>
      </c>
      <c r="BZ1529" s="4">
        <v>0</v>
      </c>
      <c r="CA1529">
        <v>0</v>
      </c>
      <c r="CB1529" s="5">
        <v>3</v>
      </c>
      <c r="CD1529">
        <v>0</v>
      </c>
      <c r="CE1529">
        <v>0</v>
      </c>
      <c r="CF1529" s="4">
        <v>0</v>
      </c>
      <c r="CG1529">
        <v>0</v>
      </c>
      <c r="CH1529" s="5">
        <v>0</v>
      </c>
      <c r="CI1529">
        <v>0</v>
      </c>
      <c r="CJ1529" s="4">
        <v>0</v>
      </c>
      <c r="CK1529">
        <v>0</v>
      </c>
      <c r="CL1529" s="5">
        <v>0</v>
      </c>
      <c r="CM1529">
        <v>0</v>
      </c>
      <c r="CN1529" s="4">
        <v>0</v>
      </c>
      <c r="CO1529">
        <v>0</v>
      </c>
      <c r="CP1529" s="5">
        <v>0</v>
      </c>
      <c r="CQ1529">
        <v>0</v>
      </c>
      <c r="CR1529" s="4">
        <v>0</v>
      </c>
      <c r="CS1529">
        <v>0</v>
      </c>
      <c r="CT1529" s="5">
        <v>0</v>
      </c>
      <c r="CU1529">
        <v>3</v>
      </c>
      <c r="CV1529" s="4">
        <v>0</v>
      </c>
      <c r="CW1529">
        <v>0</v>
      </c>
      <c r="CX1529" s="5">
        <v>3</v>
      </c>
      <c r="CY1529" s="21">
        <v>3</v>
      </c>
      <c r="CZ1529" s="21">
        <v>0</v>
      </c>
      <c r="DA1529" s="21">
        <v>0</v>
      </c>
      <c r="DB1529" s="5">
        <v>3</v>
      </c>
      <c r="DD1529" s="8">
        <v>0</v>
      </c>
      <c r="DE1529" s="8">
        <v>0</v>
      </c>
      <c r="DF1529" s="8">
        <v>0</v>
      </c>
      <c r="DG1529" s="8">
        <v>0</v>
      </c>
      <c r="DH1529" s="8">
        <v>0</v>
      </c>
      <c r="DI1529" s="8">
        <v>0</v>
      </c>
      <c r="DJ1529" s="8">
        <v>0</v>
      </c>
      <c r="DK1529" s="8">
        <v>0</v>
      </c>
      <c r="DL1529" s="8">
        <v>0</v>
      </c>
      <c r="DM1529" s="8">
        <v>0</v>
      </c>
      <c r="DN1529" s="8">
        <v>0</v>
      </c>
      <c r="DO1529" s="8">
        <v>0</v>
      </c>
      <c r="DP1529" s="8">
        <v>0</v>
      </c>
      <c r="DQ1529" s="8">
        <v>0</v>
      </c>
      <c r="DR1529" s="8">
        <v>0</v>
      </c>
      <c r="DS1529" s="8">
        <v>0</v>
      </c>
      <c r="DT1529" s="8">
        <v>0</v>
      </c>
      <c r="DU1529" s="8">
        <v>0</v>
      </c>
      <c r="DV1529" s="8">
        <v>0</v>
      </c>
      <c r="DW1529" s="8">
        <v>0</v>
      </c>
      <c r="DX1529" s="8">
        <v>0</v>
      </c>
      <c r="DY1529" s="8">
        <v>0</v>
      </c>
      <c r="DZ1529" s="8">
        <v>0</v>
      </c>
      <c r="EA1529" s="8">
        <v>0</v>
      </c>
      <c r="EB1529" s="8">
        <v>0</v>
      </c>
      <c r="EC1529" s="8">
        <v>0</v>
      </c>
      <c r="ED1529" s="20">
        <v>0</v>
      </c>
      <c r="EF1529" s="9">
        <v>0</v>
      </c>
      <c r="EG1529" s="9">
        <v>0</v>
      </c>
      <c r="EH1529" s="9">
        <v>0</v>
      </c>
      <c r="EI1529" s="9">
        <v>0</v>
      </c>
      <c r="EJ1529" s="9">
        <v>0</v>
      </c>
      <c r="EK1529" s="9">
        <v>0</v>
      </c>
      <c r="EL1529" s="9">
        <v>0</v>
      </c>
      <c r="EM1529" s="9">
        <v>0</v>
      </c>
      <c r="EN1529" s="9">
        <v>0</v>
      </c>
      <c r="EO1529" s="9">
        <v>0</v>
      </c>
      <c r="EP1529" s="9">
        <v>0</v>
      </c>
      <c r="EQ1529" s="9">
        <v>0</v>
      </c>
      <c r="ER1529" s="9">
        <v>0</v>
      </c>
      <c r="ES1529" s="9">
        <v>0</v>
      </c>
      <c r="ET1529" s="9">
        <v>0</v>
      </c>
      <c r="EU1529" s="9">
        <v>0</v>
      </c>
      <c r="EV1529" s="9">
        <v>0</v>
      </c>
      <c r="EW1529" s="9">
        <v>0</v>
      </c>
      <c r="EX1529" s="9">
        <v>0</v>
      </c>
      <c r="EY1529" s="9">
        <v>0</v>
      </c>
      <c r="EZ1529" s="9">
        <v>0</v>
      </c>
      <c r="FA1529" s="9">
        <v>0</v>
      </c>
      <c r="FB1529" s="9">
        <v>0</v>
      </c>
      <c r="FC1529" s="9">
        <v>0</v>
      </c>
      <c r="FD1529" s="9">
        <v>0</v>
      </c>
      <c r="FE1529" s="9">
        <v>0</v>
      </c>
      <c r="FF1529">
        <v>0</v>
      </c>
    </row>
    <row r="1530" spans="1:162" x14ac:dyDescent="0.2">
      <c r="A1530" t="s">
        <v>1990</v>
      </c>
      <c r="B1530" t="s">
        <v>3903</v>
      </c>
      <c r="C1530" t="s">
        <v>4599</v>
      </c>
      <c r="D1530" s="1">
        <v>0</v>
      </c>
      <c r="E1530" s="1">
        <v>0</v>
      </c>
      <c r="F1530" s="4">
        <v>0</v>
      </c>
      <c r="G1530" s="4">
        <v>0</v>
      </c>
      <c r="H1530" s="5">
        <v>0</v>
      </c>
      <c r="I1530">
        <v>0</v>
      </c>
      <c r="J1530" s="4">
        <v>0</v>
      </c>
      <c r="K1530">
        <v>0</v>
      </c>
      <c r="L1530" s="5">
        <v>0</v>
      </c>
      <c r="M1530">
        <v>0</v>
      </c>
      <c r="N1530" s="4">
        <v>0</v>
      </c>
      <c r="O1530">
        <v>0</v>
      </c>
      <c r="P1530" s="5">
        <v>0</v>
      </c>
      <c r="Q1530">
        <v>0</v>
      </c>
      <c r="R1530" s="4">
        <v>0</v>
      </c>
      <c r="S1530">
        <v>0</v>
      </c>
      <c r="T1530" s="5">
        <v>0</v>
      </c>
      <c r="U1530">
        <v>0</v>
      </c>
      <c r="V1530" s="4">
        <v>0</v>
      </c>
      <c r="W1530">
        <v>0</v>
      </c>
      <c r="X1530" s="5">
        <v>0</v>
      </c>
      <c r="Y1530">
        <v>3</v>
      </c>
      <c r="Z1530" s="4">
        <v>0</v>
      </c>
      <c r="AA1530">
        <v>0</v>
      </c>
      <c r="AB1530" s="5">
        <v>3</v>
      </c>
      <c r="AD1530">
        <v>0</v>
      </c>
      <c r="AE1530">
        <v>0</v>
      </c>
      <c r="AF1530" s="4">
        <v>0</v>
      </c>
      <c r="AG1530">
        <v>0</v>
      </c>
      <c r="AH1530" s="5">
        <v>0</v>
      </c>
      <c r="AI1530">
        <v>0</v>
      </c>
      <c r="AJ1530" s="4">
        <v>0</v>
      </c>
      <c r="AK1530">
        <v>0</v>
      </c>
      <c r="AL1530" s="5">
        <v>0</v>
      </c>
      <c r="AM1530">
        <v>0</v>
      </c>
      <c r="AN1530" s="4">
        <v>0</v>
      </c>
      <c r="AO1530">
        <v>0</v>
      </c>
      <c r="AP1530" s="5">
        <v>0</v>
      </c>
      <c r="AQ1530">
        <v>0</v>
      </c>
      <c r="AR1530" s="4">
        <v>0</v>
      </c>
      <c r="AS1530">
        <v>0</v>
      </c>
      <c r="AT1530" s="5">
        <v>0</v>
      </c>
      <c r="AU1530">
        <v>0</v>
      </c>
      <c r="AV1530" s="4">
        <v>0</v>
      </c>
      <c r="AW1530">
        <v>0</v>
      </c>
      <c r="AX1530" s="5">
        <v>0</v>
      </c>
      <c r="AY1530">
        <v>3</v>
      </c>
      <c r="AZ1530" s="4">
        <v>0</v>
      </c>
      <c r="BA1530">
        <v>0</v>
      </c>
      <c r="BB1530" s="5">
        <v>3</v>
      </c>
      <c r="BD1530">
        <v>0</v>
      </c>
      <c r="BE1530">
        <v>0</v>
      </c>
      <c r="BF1530" s="4">
        <v>0</v>
      </c>
      <c r="BG1530">
        <v>0</v>
      </c>
      <c r="BH1530" s="5">
        <v>0</v>
      </c>
      <c r="BI1530">
        <v>0</v>
      </c>
      <c r="BJ1530" s="4">
        <v>0</v>
      </c>
      <c r="BK1530">
        <v>0</v>
      </c>
      <c r="BL1530" s="5">
        <v>0</v>
      </c>
      <c r="BM1530">
        <v>0</v>
      </c>
      <c r="BN1530" s="4">
        <v>0</v>
      </c>
      <c r="BO1530">
        <v>0</v>
      </c>
      <c r="BP1530" s="5">
        <v>0</v>
      </c>
      <c r="BQ1530">
        <v>0</v>
      </c>
      <c r="BR1530" s="4">
        <v>0</v>
      </c>
      <c r="BS1530">
        <v>0</v>
      </c>
      <c r="BT1530" s="5">
        <v>0</v>
      </c>
      <c r="BU1530">
        <v>0</v>
      </c>
      <c r="BV1530" s="4">
        <v>0</v>
      </c>
      <c r="BW1530">
        <v>0</v>
      </c>
      <c r="BX1530" s="5">
        <v>0</v>
      </c>
      <c r="BY1530">
        <v>3</v>
      </c>
      <c r="BZ1530" s="4">
        <v>0</v>
      </c>
      <c r="CA1530">
        <v>0</v>
      </c>
      <c r="CB1530" s="5">
        <v>3</v>
      </c>
      <c r="CD1530">
        <v>0</v>
      </c>
      <c r="CE1530">
        <v>0</v>
      </c>
      <c r="CF1530" s="4">
        <v>0</v>
      </c>
      <c r="CG1530">
        <v>0</v>
      </c>
      <c r="CH1530" s="5">
        <v>0</v>
      </c>
      <c r="CI1530">
        <v>0</v>
      </c>
      <c r="CJ1530" s="4">
        <v>0</v>
      </c>
      <c r="CK1530">
        <v>0</v>
      </c>
      <c r="CL1530" s="5">
        <v>0</v>
      </c>
      <c r="CM1530">
        <v>0</v>
      </c>
      <c r="CN1530" s="4">
        <v>0</v>
      </c>
      <c r="CO1530">
        <v>0</v>
      </c>
      <c r="CP1530" s="5">
        <v>0</v>
      </c>
      <c r="CQ1530">
        <v>0</v>
      </c>
      <c r="CR1530" s="4">
        <v>0</v>
      </c>
      <c r="CS1530">
        <v>0</v>
      </c>
      <c r="CT1530" s="5">
        <v>0</v>
      </c>
      <c r="CU1530">
        <v>3</v>
      </c>
      <c r="CV1530" s="4">
        <v>0</v>
      </c>
      <c r="CW1530">
        <v>0</v>
      </c>
      <c r="CX1530" s="5">
        <v>3</v>
      </c>
      <c r="CY1530" s="21">
        <v>0</v>
      </c>
      <c r="CZ1530" s="21">
        <v>0</v>
      </c>
      <c r="DA1530" s="21">
        <v>0</v>
      </c>
      <c r="DB1530" s="5">
        <v>0</v>
      </c>
      <c r="DD1530" s="8">
        <v>0</v>
      </c>
      <c r="DE1530" s="8">
        <v>0</v>
      </c>
      <c r="DF1530" s="8">
        <v>0</v>
      </c>
      <c r="DG1530" s="8">
        <v>0</v>
      </c>
      <c r="DH1530" s="8">
        <v>0</v>
      </c>
      <c r="DI1530" s="8">
        <v>0</v>
      </c>
      <c r="DJ1530" s="8">
        <v>0</v>
      </c>
      <c r="DK1530" s="8">
        <v>0</v>
      </c>
      <c r="DL1530" s="8">
        <v>0</v>
      </c>
      <c r="DM1530" s="8">
        <v>0</v>
      </c>
      <c r="DN1530" s="8">
        <v>0</v>
      </c>
      <c r="DO1530" s="8">
        <v>0</v>
      </c>
      <c r="DP1530" s="8">
        <v>0</v>
      </c>
      <c r="DQ1530" s="8">
        <v>0</v>
      </c>
      <c r="DR1530" s="8">
        <v>0</v>
      </c>
      <c r="DS1530" s="8">
        <v>0</v>
      </c>
      <c r="DT1530" s="8">
        <v>0</v>
      </c>
      <c r="DU1530" s="8">
        <v>0</v>
      </c>
      <c r="DV1530" s="8">
        <v>0</v>
      </c>
      <c r="DW1530" s="8">
        <v>0</v>
      </c>
      <c r="DX1530" s="8">
        <v>0</v>
      </c>
      <c r="DY1530" s="8">
        <v>0</v>
      </c>
      <c r="DZ1530" s="8">
        <v>0</v>
      </c>
      <c r="EA1530" s="8">
        <v>0</v>
      </c>
      <c r="EB1530" s="8">
        <v>0</v>
      </c>
      <c r="EC1530" s="8">
        <v>0</v>
      </c>
      <c r="ED1530" s="20">
        <v>0</v>
      </c>
      <c r="EF1530" s="9">
        <v>0</v>
      </c>
      <c r="EG1530" s="9">
        <v>0</v>
      </c>
      <c r="EH1530" s="9">
        <v>0</v>
      </c>
      <c r="EI1530" s="9">
        <v>0</v>
      </c>
      <c r="EJ1530" s="9">
        <v>0</v>
      </c>
      <c r="EK1530" s="9">
        <v>0</v>
      </c>
      <c r="EL1530" s="9">
        <v>0</v>
      </c>
      <c r="EM1530" s="9">
        <v>0</v>
      </c>
      <c r="EN1530" s="9">
        <v>0</v>
      </c>
      <c r="EO1530" s="9">
        <v>0</v>
      </c>
      <c r="EP1530" s="9">
        <v>0</v>
      </c>
      <c r="EQ1530" s="9">
        <v>0</v>
      </c>
      <c r="ER1530" s="9">
        <v>0</v>
      </c>
      <c r="ES1530" s="9">
        <v>0</v>
      </c>
      <c r="ET1530" s="9">
        <v>0</v>
      </c>
      <c r="EU1530" s="9">
        <v>0</v>
      </c>
      <c r="EV1530" s="9">
        <v>0</v>
      </c>
      <c r="EW1530" s="9">
        <v>0</v>
      </c>
      <c r="EX1530" s="9">
        <v>0</v>
      </c>
      <c r="EY1530" s="9">
        <v>0</v>
      </c>
      <c r="EZ1530" s="9">
        <v>0</v>
      </c>
      <c r="FA1530" s="9">
        <v>0</v>
      </c>
      <c r="FB1530" s="9">
        <v>0</v>
      </c>
      <c r="FC1530" s="9">
        <v>0</v>
      </c>
      <c r="FD1530" s="9">
        <v>0</v>
      </c>
      <c r="FE1530" s="9">
        <v>0</v>
      </c>
      <c r="FF1530">
        <v>0</v>
      </c>
    </row>
    <row r="1531" spans="1:162" x14ac:dyDescent="0.2">
      <c r="A1531" t="s">
        <v>1975</v>
      </c>
      <c r="B1531" t="s">
        <v>1954</v>
      </c>
      <c r="C1531" t="s">
        <v>4599</v>
      </c>
      <c r="D1531" s="1">
        <v>0</v>
      </c>
      <c r="E1531" s="1">
        <v>0</v>
      </c>
      <c r="F1531" s="4">
        <v>0</v>
      </c>
      <c r="G1531" s="4">
        <v>0</v>
      </c>
      <c r="H1531" s="5">
        <v>0</v>
      </c>
      <c r="I1531">
        <v>0</v>
      </c>
      <c r="J1531" s="4">
        <v>0</v>
      </c>
      <c r="K1531">
        <v>0</v>
      </c>
      <c r="L1531" s="5">
        <v>0</v>
      </c>
      <c r="M1531">
        <v>0</v>
      </c>
      <c r="N1531" s="4">
        <v>0</v>
      </c>
      <c r="O1531">
        <v>0</v>
      </c>
      <c r="P1531" s="5">
        <v>0</v>
      </c>
      <c r="Q1531">
        <v>0</v>
      </c>
      <c r="R1531" s="4">
        <v>0</v>
      </c>
      <c r="S1531">
        <v>0</v>
      </c>
      <c r="T1531" s="5">
        <v>0</v>
      </c>
      <c r="U1531">
        <v>0</v>
      </c>
      <c r="V1531" s="4">
        <v>0</v>
      </c>
      <c r="W1531">
        <v>0</v>
      </c>
      <c r="X1531" s="5">
        <v>0</v>
      </c>
      <c r="Y1531">
        <v>6</v>
      </c>
      <c r="Z1531" s="4">
        <v>0</v>
      </c>
      <c r="AA1531">
        <v>0</v>
      </c>
      <c r="AB1531" s="5">
        <v>6</v>
      </c>
      <c r="AD1531">
        <v>0</v>
      </c>
      <c r="AE1531">
        <v>0</v>
      </c>
      <c r="AF1531" s="4">
        <v>0</v>
      </c>
      <c r="AG1531">
        <v>0</v>
      </c>
      <c r="AH1531" s="5">
        <v>0</v>
      </c>
      <c r="AI1531">
        <v>0</v>
      </c>
      <c r="AJ1531" s="4">
        <v>0</v>
      </c>
      <c r="AK1531">
        <v>0</v>
      </c>
      <c r="AL1531" s="5">
        <v>0</v>
      </c>
      <c r="AM1531">
        <v>0</v>
      </c>
      <c r="AN1531" s="4">
        <v>0</v>
      </c>
      <c r="AO1531">
        <v>0</v>
      </c>
      <c r="AP1531" s="5">
        <v>0</v>
      </c>
      <c r="AQ1531">
        <v>0</v>
      </c>
      <c r="AR1531" s="4">
        <v>0</v>
      </c>
      <c r="AS1531">
        <v>0</v>
      </c>
      <c r="AT1531" s="5">
        <v>0</v>
      </c>
      <c r="AU1531">
        <v>0</v>
      </c>
      <c r="AV1531" s="4">
        <v>0</v>
      </c>
      <c r="AW1531">
        <v>0</v>
      </c>
      <c r="AX1531" s="5">
        <v>0</v>
      </c>
      <c r="AY1531">
        <v>6</v>
      </c>
      <c r="AZ1531" s="4">
        <v>0</v>
      </c>
      <c r="BA1531">
        <v>0</v>
      </c>
      <c r="BB1531" s="5">
        <v>6</v>
      </c>
      <c r="BD1531">
        <v>0</v>
      </c>
      <c r="BE1531">
        <v>0</v>
      </c>
      <c r="BF1531" s="4">
        <v>0</v>
      </c>
      <c r="BG1531">
        <v>0</v>
      </c>
      <c r="BH1531" s="5">
        <v>0</v>
      </c>
      <c r="BI1531">
        <v>0</v>
      </c>
      <c r="BJ1531" s="4">
        <v>0</v>
      </c>
      <c r="BK1531">
        <v>0</v>
      </c>
      <c r="BL1531" s="5">
        <v>0</v>
      </c>
      <c r="BM1531">
        <v>0</v>
      </c>
      <c r="BN1531" s="4">
        <v>0</v>
      </c>
      <c r="BO1531">
        <v>0</v>
      </c>
      <c r="BP1531" s="5">
        <v>0</v>
      </c>
      <c r="BQ1531">
        <v>0</v>
      </c>
      <c r="BR1531" s="4">
        <v>0</v>
      </c>
      <c r="BS1531">
        <v>0</v>
      </c>
      <c r="BT1531" s="5">
        <v>0</v>
      </c>
      <c r="BU1531">
        <v>0</v>
      </c>
      <c r="BV1531" s="4">
        <v>0</v>
      </c>
      <c r="BW1531">
        <v>0</v>
      </c>
      <c r="BX1531" s="5">
        <v>0</v>
      </c>
      <c r="BY1531">
        <v>6</v>
      </c>
      <c r="BZ1531" s="4">
        <v>0</v>
      </c>
      <c r="CA1531">
        <v>0</v>
      </c>
      <c r="CB1531" s="5">
        <v>6</v>
      </c>
      <c r="CD1531">
        <v>0</v>
      </c>
      <c r="CE1531">
        <v>0</v>
      </c>
      <c r="CF1531" s="4">
        <v>0</v>
      </c>
      <c r="CG1531">
        <v>0</v>
      </c>
      <c r="CH1531" s="5">
        <v>0</v>
      </c>
      <c r="CI1531">
        <v>0</v>
      </c>
      <c r="CJ1531" s="4">
        <v>0</v>
      </c>
      <c r="CK1531">
        <v>0</v>
      </c>
      <c r="CL1531" s="5">
        <v>0</v>
      </c>
      <c r="CM1531">
        <v>0</v>
      </c>
      <c r="CN1531" s="4">
        <v>0</v>
      </c>
      <c r="CO1531">
        <v>0</v>
      </c>
      <c r="CP1531" s="5">
        <v>0</v>
      </c>
      <c r="CQ1531">
        <v>0</v>
      </c>
      <c r="CR1531" s="4">
        <v>0</v>
      </c>
      <c r="CS1531">
        <v>0</v>
      </c>
      <c r="CT1531" s="5">
        <v>0</v>
      </c>
      <c r="CU1531">
        <v>6</v>
      </c>
      <c r="CV1531" s="4">
        <v>0</v>
      </c>
      <c r="CW1531">
        <v>0</v>
      </c>
      <c r="CX1531" s="5">
        <v>6</v>
      </c>
      <c r="CY1531" s="21">
        <v>0</v>
      </c>
      <c r="CZ1531" s="21">
        <v>0</v>
      </c>
      <c r="DA1531" s="21">
        <v>0</v>
      </c>
      <c r="DB1531" s="5">
        <v>0</v>
      </c>
      <c r="DD1531" s="8">
        <v>0</v>
      </c>
      <c r="DE1531" s="8">
        <v>0</v>
      </c>
      <c r="DF1531" s="8">
        <v>0</v>
      </c>
      <c r="DG1531" s="8">
        <v>0</v>
      </c>
      <c r="DH1531" s="8">
        <v>0</v>
      </c>
      <c r="DI1531" s="8">
        <v>0</v>
      </c>
      <c r="DJ1531" s="8">
        <v>0</v>
      </c>
      <c r="DK1531" s="8">
        <v>0</v>
      </c>
      <c r="DL1531" s="8">
        <v>0</v>
      </c>
      <c r="DM1531" s="8">
        <v>0</v>
      </c>
      <c r="DN1531" s="8">
        <v>0</v>
      </c>
      <c r="DO1531" s="8">
        <v>0</v>
      </c>
      <c r="DP1531" s="8">
        <v>0</v>
      </c>
      <c r="DQ1531" s="8">
        <v>0</v>
      </c>
      <c r="DR1531" s="8">
        <v>0</v>
      </c>
      <c r="DS1531" s="8">
        <v>0</v>
      </c>
      <c r="DT1531" s="8">
        <v>0</v>
      </c>
      <c r="DU1531" s="8">
        <v>0</v>
      </c>
      <c r="DV1531" s="8">
        <v>0</v>
      </c>
      <c r="DW1531" s="8">
        <v>0</v>
      </c>
      <c r="DX1531" s="8">
        <v>0</v>
      </c>
      <c r="DY1531" s="8">
        <v>0</v>
      </c>
      <c r="DZ1531" s="8">
        <v>0</v>
      </c>
      <c r="EA1531" s="8">
        <v>0</v>
      </c>
      <c r="EB1531" s="8">
        <v>0</v>
      </c>
      <c r="EC1531" s="8">
        <v>0</v>
      </c>
      <c r="ED1531" s="20">
        <v>0</v>
      </c>
      <c r="EF1531" s="9">
        <v>0</v>
      </c>
      <c r="EG1531" s="9">
        <v>0</v>
      </c>
      <c r="EH1531" s="9">
        <v>0</v>
      </c>
      <c r="EI1531" s="9">
        <v>0</v>
      </c>
      <c r="EJ1531" s="9">
        <v>0</v>
      </c>
      <c r="EK1531" s="9">
        <v>0</v>
      </c>
      <c r="EL1531" s="9">
        <v>0</v>
      </c>
      <c r="EM1531" s="9">
        <v>0</v>
      </c>
      <c r="EN1531" s="9">
        <v>0</v>
      </c>
      <c r="EO1531" s="9">
        <v>0</v>
      </c>
      <c r="EP1531" s="9">
        <v>0</v>
      </c>
      <c r="EQ1531" s="9">
        <v>0</v>
      </c>
      <c r="ER1531" s="9">
        <v>0</v>
      </c>
      <c r="ES1531" s="9">
        <v>0</v>
      </c>
      <c r="ET1531" s="9">
        <v>0</v>
      </c>
      <c r="EU1531" s="9">
        <v>0</v>
      </c>
      <c r="EV1531" s="9">
        <v>0</v>
      </c>
      <c r="EW1531" s="9">
        <v>0</v>
      </c>
      <c r="EX1531" s="9">
        <v>0</v>
      </c>
      <c r="EY1531" s="9">
        <v>0</v>
      </c>
      <c r="EZ1531" s="9">
        <v>0</v>
      </c>
      <c r="FA1531" s="9">
        <v>0</v>
      </c>
      <c r="FB1531" s="9">
        <v>0</v>
      </c>
      <c r="FC1531" s="9">
        <v>0</v>
      </c>
      <c r="FD1531" s="9">
        <v>0</v>
      </c>
      <c r="FE1531" s="9">
        <v>0</v>
      </c>
      <c r="FF1531">
        <v>0</v>
      </c>
    </row>
    <row r="1532" spans="1:162" x14ac:dyDescent="0.2">
      <c r="A1532" t="s">
        <v>1989</v>
      </c>
      <c r="B1532" t="s">
        <v>3904</v>
      </c>
      <c r="C1532" t="s">
        <v>4599</v>
      </c>
      <c r="D1532" s="1">
        <v>0</v>
      </c>
      <c r="E1532" s="1">
        <v>0</v>
      </c>
      <c r="F1532" s="4">
        <v>0</v>
      </c>
      <c r="G1532" s="4">
        <v>0</v>
      </c>
      <c r="H1532" s="5">
        <v>0</v>
      </c>
      <c r="I1532">
        <v>0</v>
      </c>
      <c r="J1532" s="4">
        <v>0</v>
      </c>
      <c r="K1532">
        <v>0</v>
      </c>
      <c r="L1532" s="5">
        <v>0</v>
      </c>
      <c r="M1532">
        <v>0</v>
      </c>
      <c r="N1532" s="4">
        <v>0</v>
      </c>
      <c r="O1532">
        <v>0</v>
      </c>
      <c r="P1532" s="5">
        <v>0</v>
      </c>
      <c r="Q1532">
        <v>0</v>
      </c>
      <c r="R1532" s="4">
        <v>0</v>
      </c>
      <c r="S1532">
        <v>0</v>
      </c>
      <c r="T1532" s="5">
        <v>0</v>
      </c>
      <c r="U1532">
        <v>0</v>
      </c>
      <c r="V1532" s="4">
        <v>0</v>
      </c>
      <c r="W1532">
        <v>0</v>
      </c>
      <c r="X1532" s="5">
        <v>0</v>
      </c>
      <c r="Y1532">
        <v>6</v>
      </c>
      <c r="Z1532" s="4">
        <v>0</v>
      </c>
      <c r="AA1532">
        <v>0</v>
      </c>
      <c r="AB1532" s="5">
        <v>6</v>
      </c>
      <c r="AD1532">
        <v>0</v>
      </c>
      <c r="AE1532">
        <v>0</v>
      </c>
      <c r="AF1532" s="4">
        <v>0</v>
      </c>
      <c r="AG1532">
        <v>0</v>
      </c>
      <c r="AH1532" s="5">
        <v>0</v>
      </c>
      <c r="AI1532">
        <v>0</v>
      </c>
      <c r="AJ1532" s="4">
        <v>0</v>
      </c>
      <c r="AK1532">
        <v>0</v>
      </c>
      <c r="AL1532" s="5">
        <v>0</v>
      </c>
      <c r="AM1532">
        <v>0</v>
      </c>
      <c r="AN1532" s="4">
        <v>0</v>
      </c>
      <c r="AO1532">
        <v>0</v>
      </c>
      <c r="AP1532" s="5">
        <v>0</v>
      </c>
      <c r="AQ1532">
        <v>0</v>
      </c>
      <c r="AR1532" s="4">
        <v>0</v>
      </c>
      <c r="AS1532">
        <v>0</v>
      </c>
      <c r="AT1532" s="5">
        <v>0</v>
      </c>
      <c r="AU1532">
        <v>0</v>
      </c>
      <c r="AV1532" s="4">
        <v>0</v>
      </c>
      <c r="AW1532">
        <v>0</v>
      </c>
      <c r="AX1532" s="5">
        <v>0</v>
      </c>
      <c r="AY1532">
        <v>6</v>
      </c>
      <c r="AZ1532" s="4">
        <v>0</v>
      </c>
      <c r="BA1532">
        <v>0</v>
      </c>
      <c r="BB1532" s="5">
        <v>6</v>
      </c>
      <c r="BD1532">
        <v>0</v>
      </c>
      <c r="BE1532">
        <v>0</v>
      </c>
      <c r="BF1532" s="4">
        <v>0</v>
      </c>
      <c r="BG1532">
        <v>0</v>
      </c>
      <c r="BH1532" s="5">
        <v>0</v>
      </c>
      <c r="BI1532">
        <v>0</v>
      </c>
      <c r="BJ1532" s="4">
        <v>0</v>
      </c>
      <c r="BK1532">
        <v>0</v>
      </c>
      <c r="BL1532" s="5">
        <v>0</v>
      </c>
      <c r="BM1532">
        <v>0</v>
      </c>
      <c r="BN1532" s="4">
        <v>0</v>
      </c>
      <c r="BO1532">
        <v>0</v>
      </c>
      <c r="BP1532" s="5">
        <v>0</v>
      </c>
      <c r="BQ1532">
        <v>0</v>
      </c>
      <c r="BR1532" s="4">
        <v>0</v>
      </c>
      <c r="BS1532">
        <v>0</v>
      </c>
      <c r="BT1532" s="5">
        <v>0</v>
      </c>
      <c r="BU1532">
        <v>0</v>
      </c>
      <c r="BV1532" s="4">
        <v>0</v>
      </c>
      <c r="BW1532">
        <v>0</v>
      </c>
      <c r="BX1532" s="5">
        <v>0</v>
      </c>
      <c r="BY1532">
        <v>6</v>
      </c>
      <c r="BZ1532" s="4">
        <v>0</v>
      </c>
      <c r="CA1532">
        <v>0</v>
      </c>
      <c r="CB1532" s="5">
        <v>6</v>
      </c>
      <c r="CD1532">
        <v>0</v>
      </c>
      <c r="CE1532">
        <v>0</v>
      </c>
      <c r="CF1532" s="4">
        <v>0</v>
      </c>
      <c r="CG1532">
        <v>0</v>
      </c>
      <c r="CH1532" s="5">
        <v>0</v>
      </c>
      <c r="CI1532">
        <v>0</v>
      </c>
      <c r="CJ1532" s="4">
        <v>0</v>
      </c>
      <c r="CK1532">
        <v>0</v>
      </c>
      <c r="CL1532" s="5">
        <v>0</v>
      </c>
      <c r="CM1532">
        <v>0</v>
      </c>
      <c r="CN1532" s="4">
        <v>0</v>
      </c>
      <c r="CO1532">
        <v>0</v>
      </c>
      <c r="CP1532" s="5">
        <v>0</v>
      </c>
      <c r="CQ1532">
        <v>0</v>
      </c>
      <c r="CR1532" s="4">
        <v>0</v>
      </c>
      <c r="CS1532">
        <v>0</v>
      </c>
      <c r="CT1532" s="5">
        <v>0</v>
      </c>
      <c r="CU1532">
        <v>0</v>
      </c>
      <c r="CV1532" s="4">
        <v>0</v>
      </c>
      <c r="CW1532">
        <v>0</v>
      </c>
      <c r="CX1532" s="5">
        <v>0</v>
      </c>
      <c r="CY1532" s="21">
        <v>0</v>
      </c>
      <c r="CZ1532" s="21">
        <v>0</v>
      </c>
      <c r="DA1532" s="21">
        <v>0</v>
      </c>
      <c r="DB1532" s="5">
        <v>0</v>
      </c>
      <c r="DD1532" s="8">
        <v>0</v>
      </c>
      <c r="DE1532" s="8">
        <v>0</v>
      </c>
      <c r="DF1532" s="8">
        <v>0</v>
      </c>
      <c r="DG1532" s="8">
        <v>0</v>
      </c>
      <c r="DH1532" s="8">
        <v>0</v>
      </c>
      <c r="DI1532" s="8">
        <v>0</v>
      </c>
      <c r="DJ1532" s="8">
        <v>0</v>
      </c>
      <c r="DK1532" s="8">
        <v>0</v>
      </c>
      <c r="DL1532" s="8">
        <v>0</v>
      </c>
      <c r="DM1532" s="8">
        <v>0</v>
      </c>
      <c r="DN1532" s="8">
        <v>0</v>
      </c>
      <c r="DO1532" s="8">
        <v>0</v>
      </c>
      <c r="DP1532" s="8">
        <v>0</v>
      </c>
      <c r="DQ1532" s="8">
        <v>0</v>
      </c>
      <c r="DR1532" s="8">
        <v>0</v>
      </c>
      <c r="DS1532" s="8">
        <v>0</v>
      </c>
      <c r="DT1532" s="8">
        <v>0</v>
      </c>
      <c r="DU1532" s="8">
        <v>0</v>
      </c>
      <c r="DV1532" s="8">
        <v>0</v>
      </c>
      <c r="DW1532" s="8">
        <v>0</v>
      </c>
      <c r="DX1532" s="8">
        <v>0</v>
      </c>
      <c r="DY1532" s="8">
        <v>0</v>
      </c>
      <c r="DZ1532" s="8">
        <v>0</v>
      </c>
      <c r="EA1532" s="8">
        <v>0</v>
      </c>
      <c r="EB1532" s="8">
        <v>0</v>
      </c>
      <c r="EC1532" s="8">
        <v>0</v>
      </c>
      <c r="ED1532" s="20">
        <v>0</v>
      </c>
      <c r="EF1532" s="9">
        <v>0</v>
      </c>
      <c r="EG1532" s="9">
        <v>0</v>
      </c>
      <c r="EH1532" s="9">
        <v>0</v>
      </c>
      <c r="EI1532" s="9">
        <v>0</v>
      </c>
      <c r="EJ1532" s="9">
        <v>0</v>
      </c>
      <c r="EK1532" s="9">
        <v>0</v>
      </c>
      <c r="EL1532" s="9">
        <v>0</v>
      </c>
      <c r="EM1532" s="9">
        <v>0</v>
      </c>
      <c r="EN1532" s="9">
        <v>0</v>
      </c>
      <c r="EO1532" s="9">
        <v>0</v>
      </c>
      <c r="EP1532" s="9">
        <v>0</v>
      </c>
      <c r="EQ1532" s="9">
        <v>0</v>
      </c>
      <c r="ER1532" s="9">
        <v>0</v>
      </c>
      <c r="ES1532" s="9">
        <v>0</v>
      </c>
      <c r="ET1532" s="9">
        <v>0</v>
      </c>
      <c r="EU1532" s="9">
        <v>0</v>
      </c>
      <c r="EV1532" s="9">
        <v>0</v>
      </c>
      <c r="EW1532" s="9">
        <v>0</v>
      </c>
      <c r="EX1532" s="9">
        <v>0</v>
      </c>
      <c r="EY1532" s="9">
        <v>0</v>
      </c>
      <c r="EZ1532" s="9">
        <v>0</v>
      </c>
      <c r="FA1532" s="9">
        <v>0</v>
      </c>
      <c r="FB1532" s="9">
        <v>0</v>
      </c>
      <c r="FC1532" s="9">
        <v>0</v>
      </c>
      <c r="FD1532" s="9">
        <v>0</v>
      </c>
      <c r="FE1532" s="9">
        <v>0</v>
      </c>
      <c r="FF1532">
        <v>0</v>
      </c>
    </row>
    <row r="1533" spans="1:162" x14ac:dyDescent="0.2">
      <c r="A1533" t="s">
        <v>1987</v>
      </c>
      <c r="B1533" t="s">
        <v>3905</v>
      </c>
      <c r="C1533" t="s">
        <v>3</v>
      </c>
      <c r="D1533" s="1">
        <v>0</v>
      </c>
      <c r="E1533" s="1">
        <v>0</v>
      </c>
      <c r="F1533" s="4">
        <v>0</v>
      </c>
      <c r="G1533" s="4">
        <v>0</v>
      </c>
      <c r="H1533" s="5">
        <v>0</v>
      </c>
      <c r="I1533">
        <v>0</v>
      </c>
      <c r="J1533" s="4">
        <v>0</v>
      </c>
      <c r="K1533">
        <v>0</v>
      </c>
      <c r="L1533" s="5">
        <v>0</v>
      </c>
      <c r="M1533">
        <v>0</v>
      </c>
      <c r="N1533" s="4">
        <v>0</v>
      </c>
      <c r="O1533">
        <v>0</v>
      </c>
      <c r="P1533" s="5">
        <v>0</v>
      </c>
      <c r="Q1533">
        <v>0</v>
      </c>
      <c r="R1533" s="4">
        <v>0</v>
      </c>
      <c r="S1533">
        <v>0</v>
      </c>
      <c r="T1533" s="5">
        <v>0</v>
      </c>
      <c r="U1533">
        <v>0</v>
      </c>
      <c r="V1533" s="4">
        <v>0</v>
      </c>
      <c r="W1533">
        <v>0</v>
      </c>
      <c r="X1533" s="5">
        <v>0</v>
      </c>
      <c r="Y1533">
        <v>5</v>
      </c>
      <c r="Z1533" s="4">
        <v>0</v>
      </c>
      <c r="AA1533">
        <v>0</v>
      </c>
      <c r="AB1533" s="5">
        <v>5</v>
      </c>
      <c r="AD1533">
        <v>0</v>
      </c>
      <c r="AE1533">
        <v>0</v>
      </c>
      <c r="AF1533" s="4">
        <v>0</v>
      </c>
      <c r="AG1533">
        <v>0</v>
      </c>
      <c r="AH1533" s="5">
        <v>0</v>
      </c>
      <c r="AI1533">
        <v>0</v>
      </c>
      <c r="AJ1533" s="4">
        <v>0</v>
      </c>
      <c r="AK1533">
        <v>0</v>
      </c>
      <c r="AL1533" s="5">
        <v>0</v>
      </c>
      <c r="AM1533">
        <v>0</v>
      </c>
      <c r="AN1533" s="4">
        <v>0</v>
      </c>
      <c r="AO1533">
        <v>0</v>
      </c>
      <c r="AP1533" s="5">
        <v>0</v>
      </c>
      <c r="AQ1533">
        <v>0</v>
      </c>
      <c r="AR1533" s="4">
        <v>0</v>
      </c>
      <c r="AS1533">
        <v>0</v>
      </c>
      <c r="AT1533" s="5">
        <v>0</v>
      </c>
      <c r="AU1533">
        <v>0</v>
      </c>
      <c r="AV1533" s="4">
        <v>0</v>
      </c>
      <c r="AW1533">
        <v>0</v>
      </c>
      <c r="AX1533" s="5">
        <v>0</v>
      </c>
      <c r="AY1533">
        <v>5</v>
      </c>
      <c r="AZ1533" s="4">
        <v>0</v>
      </c>
      <c r="BA1533">
        <v>0</v>
      </c>
      <c r="BB1533" s="5">
        <v>5</v>
      </c>
      <c r="BD1533">
        <v>0</v>
      </c>
      <c r="BE1533">
        <v>0</v>
      </c>
      <c r="BF1533" s="4">
        <v>0</v>
      </c>
      <c r="BG1533">
        <v>0</v>
      </c>
      <c r="BH1533" s="5">
        <v>0</v>
      </c>
      <c r="BI1533">
        <v>0</v>
      </c>
      <c r="BJ1533" s="4">
        <v>0</v>
      </c>
      <c r="BK1533">
        <v>0</v>
      </c>
      <c r="BL1533" s="5">
        <v>0</v>
      </c>
      <c r="BM1533">
        <v>0</v>
      </c>
      <c r="BN1533" s="4">
        <v>0</v>
      </c>
      <c r="BO1533">
        <v>0</v>
      </c>
      <c r="BP1533" s="5">
        <v>0</v>
      </c>
      <c r="BQ1533">
        <v>0</v>
      </c>
      <c r="BR1533" s="4">
        <v>0</v>
      </c>
      <c r="BS1533">
        <v>0</v>
      </c>
      <c r="BT1533" s="5">
        <v>0</v>
      </c>
      <c r="BU1533">
        <v>0</v>
      </c>
      <c r="BV1533" s="4">
        <v>0</v>
      </c>
      <c r="BW1533">
        <v>0</v>
      </c>
      <c r="BX1533" s="5">
        <v>0</v>
      </c>
      <c r="BY1533">
        <v>5</v>
      </c>
      <c r="BZ1533" s="4">
        <v>0</v>
      </c>
      <c r="CA1533">
        <v>0</v>
      </c>
      <c r="CB1533" s="5">
        <v>5</v>
      </c>
      <c r="CD1533">
        <v>0</v>
      </c>
      <c r="CE1533">
        <v>0</v>
      </c>
      <c r="CF1533" s="4">
        <v>0</v>
      </c>
      <c r="CG1533">
        <v>0</v>
      </c>
      <c r="CH1533" s="5">
        <v>0</v>
      </c>
      <c r="CI1533">
        <v>0</v>
      </c>
      <c r="CJ1533" s="4">
        <v>0</v>
      </c>
      <c r="CK1533">
        <v>0</v>
      </c>
      <c r="CL1533" s="5">
        <v>0</v>
      </c>
      <c r="CM1533">
        <v>0</v>
      </c>
      <c r="CN1533" s="4">
        <v>0</v>
      </c>
      <c r="CO1533">
        <v>0</v>
      </c>
      <c r="CP1533" s="5">
        <v>0</v>
      </c>
      <c r="CQ1533">
        <v>0</v>
      </c>
      <c r="CR1533" s="4">
        <v>0</v>
      </c>
      <c r="CS1533">
        <v>0</v>
      </c>
      <c r="CT1533" s="5">
        <v>0</v>
      </c>
      <c r="CU1533">
        <v>5</v>
      </c>
      <c r="CV1533" s="4">
        <v>0</v>
      </c>
      <c r="CW1533">
        <v>0</v>
      </c>
      <c r="CX1533" s="5">
        <v>5</v>
      </c>
      <c r="CY1533" s="21">
        <v>5</v>
      </c>
      <c r="CZ1533" s="21">
        <v>0</v>
      </c>
      <c r="DA1533" s="21">
        <v>0</v>
      </c>
      <c r="DB1533" s="5">
        <v>5</v>
      </c>
      <c r="DD1533" s="8">
        <v>0</v>
      </c>
      <c r="DE1533" s="8">
        <v>0</v>
      </c>
      <c r="DF1533" s="8">
        <v>0</v>
      </c>
      <c r="DG1533" s="8">
        <v>0</v>
      </c>
      <c r="DH1533" s="8">
        <v>0</v>
      </c>
      <c r="DI1533" s="8">
        <v>0</v>
      </c>
      <c r="DJ1533" s="8">
        <v>0</v>
      </c>
      <c r="DK1533" s="8">
        <v>0</v>
      </c>
      <c r="DL1533" s="8">
        <v>0</v>
      </c>
      <c r="DM1533" s="8">
        <v>0</v>
      </c>
      <c r="DN1533" s="8">
        <v>0</v>
      </c>
      <c r="DO1533" s="8">
        <v>0</v>
      </c>
      <c r="DP1533" s="8">
        <v>0</v>
      </c>
      <c r="DQ1533" s="8">
        <v>0</v>
      </c>
      <c r="DR1533" s="8">
        <v>0</v>
      </c>
      <c r="DS1533" s="8">
        <v>0</v>
      </c>
      <c r="DT1533" s="8">
        <v>0</v>
      </c>
      <c r="DU1533" s="8">
        <v>0</v>
      </c>
      <c r="DV1533" s="8">
        <v>0</v>
      </c>
      <c r="DW1533" s="8">
        <v>0</v>
      </c>
      <c r="DX1533" s="8">
        <v>0</v>
      </c>
      <c r="DY1533" s="8">
        <v>0</v>
      </c>
      <c r="DZ1533" s="8">
        <v>0</v>
      </c>
      <c r="EA1533" s="8">
        <v>0</v>
      </c>
      <c r="EB1533" s="8">
        <v>0</v>
      </c>
      <c r="EC1533" s="8">
        <v>0</v>
      </c>
      <c r="ED1533" s="20">
        <v>0</v>
      </c>
      <c r="EF1533" s="9">
        <v>0</v>
      </c>
      <c r="EG1533" s="9">
        <v>0</v>
      </c>
      <c r="EH1533" s="9">
        <v>0</v>
      </c>
      <c r="EI1533" s="9">
        <v>0</v>
      </c>
      <c r="EJ1533" s="9">
        <v>0</v>
      </c>
      <c r="EK1533" s="9">
        <v>0</v>
      </c>
      <c r="EL1533" s="9">
        <v>0</v>
      </c>
      <c r="EM1533" s="9">
        <v>0</v>
      </c>
      <c r="EN1533" s="9">
        <v>0</v>
      </c>
      <c r="EO1533" s="9">
        <v>0</v>
      </c>
      <c r="EP1533" s="9">
        <v>0</v>
      </c>
      <c r="EQ1533" s="9">
        <v>0</v>
      </c>
      <c r="ER1533" s="9">
        <v>0</v>
      </c>
      <c r="ES1533" s="9">
        <v>0</v>
      </c>
      <c r="ET1533" s="9">
        <v>0</v>
      </c>
      <c r="EU1533" s="9">
        <v>0</v>
      </c>
      <c r="EV1533" s="9">
        <v>0</v>
      </c>
      <c r="EW1533" s="9">
        <v>0</v>
      </c>
      <c r="EX1533" s="9">
        <v>0</v>
      </c>
      <c r="EY1533" s="9">
        <v>0</v>
      </c>
      <c r="EZ1533" s="9">
        <v>0</v>
      </c>
      <c r="FA1533" s="9">
        <v>0</v>
      </c>
      <c r="FB1533" s="9">
        <v>0</v>
      </c>
      <c r="FC1533" s="9">
        <v>0</v>
      </c>
      <c r="FD1533" s="9">
        <v>0</v>
      </c>
      <c r="FE1533" s="9">
        <v>0</v>
      </c>
      <c r="FF1533">
        <v>0</v>
      </c>
    </row>
    <row r="1534" spans="1:162" x14ac:dyDescent="0.2">
      <c r="A1534" t="s">
        <v>2363</v>
      </c>
      <c r="B1534" t="s">
        <v>3906</v>
      </c>
      <c r="C1534" t="s">
        <v>3</v>
      </c>
      <c r="D1534" s="1">
        <v>5</v>
      </c>
      <c r="E1534" s="1">
        <v>5</v>
      </c>
      <c r="F1534" s="4">
        <v>0</v>
      </c>
      <c r="G1534" s="4">
        <v>0</v>
      </c>
      <c r="H1534" s="5">
        <v>5</v>
      </c>
      <c r="I1534">
        <v>5</v>
      </c>
      <c r="J1534" s="4">
        <v>0</v>
      </c>
      <c r="K1534">
        <v>0</v>
      </c>
      <c r="L1534" s="5">
        <v>5</v>
      </c>
      <c r="M1534">
        <v>5</v>
      </c>
      <c r="N1534" s="4">
        <v>0</v>
      </c>
      <c r="O1534">
        <v>0</v>
      </c>
      <c r="P1534" s="5">
        <v>5</v>
      </c>
      <c r="Q1534">
        <v>6</v>
      </c>
      <c r="R1534" s="4">
        <v>0</v>
      </c>
      <c r="S1534">
        <v>0</v>
      </c>
      <c r="T1534" s="5">
        <v>6</v>
      </c>
      <c r="U1534">
        <v>6</v>
      </c>
      <c r="V1534" s="4">
        <v>0</v>
      </c>
      <c r="W1534">
        <v>0</v>
      </c>
      <c r="X1534" s="5">
        <v>6</v>
      </c>
      <c r="Y1534">
        <v>6</v>
      </c>
      <c r="Z1534" s="4">
        <v>0</v>
      </c>
      <c r="AA1534">
        <v>0</v>
      </c>
      <c r="AB1534" s="5">
        <v>6</v>
      </c>
      <c r="AD1534">
        <v>5</v>
      </c>
      <c r="AE1534">
        <v>5</v>
      </c>
      <c r="AF1534" s="4">
        <v>0</v>
      </c>
      <c r="AG1534">
        <v>0</v>
      </c>
      <c r="AH1534" s="5">
        <v>5</v>
      </c>
      <c r="AI1534">
        <v>5</v>
      </c>
      <c r="AJ1534" s="4">
        <v>0</v>
      </c>
      <c r="AK1534">
        <v>0</v>
      </c>
      <c r="AL1534" s="5">
        <v>5</v>
      </c>
      <c r="AM1534">
        <v>5</v>
      </c>
      <c r="AN1534" s="4">
        <v>0</v>
      </c>
      <c r="AO1534">
        <v>0</v>
      </c>
      <c r="AP1534" s="5">
        <v>5</v>
      </c>
      <c r="AQ1534">
        <v>6</v>
      </c>
      <c r="AR1534" s="4">
        <v>0</v>
      </c>
      <c r="AS1534">
        <v>0</v>
      </c>
      <c r="AT1534" s="5">
        <v>6</v>
      </c>
      <c r="AU1534">
        <v>6</v>
      </c>
      <c r="AV1534" s="4">
        <v>0</v>
      </c>
      <c r="AW1534">
        <v>0</v>
      </c>
      <c r="AX1534" s="5">
        <v>6</v>
      </c>
      <c r="AY1534">
        <v>6</v>
      </c>
      <c r="AZ1534" s="4">
        <v>0</v>
      </c>
      <c r="BA1534">
        <v>0</v>
      </c>
      <c r="BB1534" s="5">
        <v>6</v>
      </c>
      <c r="BD1534">
        <v>5</v>
      </c>
      <c r="BE1534">
        <v>5</v>
      </c>
      <c r="BF1534" s="4">
        <v>0</v>
      </c>
      <c r="BG1534">
        <v>0</v>
      </c>
      <c r="BH1534" s="5">
        <v>5</v>
      </c>
      <c r="BI1534">
        <v>5</v>
      </c>
      <c r="BJ1534" s="4">
        <v>0</v>
      </c>
      <c r="BK1534">
        <v>0</v>
      </c>
      <c r="BL1534" s="5">
        <v>5</v>
      </c>
      <c r="BM1534">
        <v>5</v>
      </c>
      <c r="BN1534" s="4">
        <v>0</v>
      </c>
      <c r="BO1534">
        <v>0</v>
      </c>
      <c r="BP1534" s="5">
        <v>5</v>
      </c>
      <c r="BQ1534">
        <v>6</v>
      </c>
      <c r="BR1534" s="4">
        <v>0</v>
      </c>
      <c r="BS1534">
        <v>0</v>
      </c>
      <c r="BT1534" s="5">
        <v>6</v>
      </c>
      <c r="BU1534">
        <v>6</v>
      </c>
      <c r="BV1534" s="4">
        <v>0</v>
      </c>
      <c r="BW1534">
        <v>0</v>
      </c>
      <c r="BX1534" s="5">
        <v>6</v>
      </c>
      <c r="BY1534">
        <v>6</v>
      </c>
      <c r="BZ1534" s="4">
        <v>0</v>
      </c>
      <c r="CA1534">
        <v>0</v>
      </c>
      <c r="CB1534" s="5">
        <v>6</v>
      </c>
      <c r="CD1534">
        <v>5</v>
      </c>
      <c r="CE1534">
        <v>5</v>
      </c>
      <c r="CF1534" s="4">
        <v>0</v>
      </c>
      <c r="CG1534">
        <v>0</v>
      </c>
      <c r="CH1534" s="5">
        <v>5</v>
      </c>
      <c r="CI1534">
        <v>5</v>
      </c>
      <c r="CJ1534" s="4">
        <v>0</v>
      </c>
      <c r="CK1534">
        <v>0</v>
      </c>
      <c r="CL1534" s="5">
        <v>5</v>
      </c>
      <c r="CM1534">
        <v>6</v>
      </c>
      <c r="CN1534" s="4">
        <v>0</v>
      </c>
      <c r="CO1534">
        <v>0</v>
      </c>
      <c r="CP1534" s="5">
        <v>6</v>
      </c>
      <c r="CQ1534">
        <v>6</v>
      </c>
      <c r="CR1534" s="4">
        <v>0</v>
      </c>
      <c r="CS1534">
        <v>0</v>
      </c>
      <c r="CT1534" s="5">
        <v>6</v>
      </c>
      <c r="CU1534">
        <v>6</v>
      </c>
      <c r="CV1534" s="4">
        <v>0</v>
      </c>
      <c r="CW1534">
        <v>0</v>
      </c>
      <c r="CX1534" s="5">
        <v>6</v>
      </c>
      <c r="CY1534" s="21">
        <v>6</v>
      </c>
      <c r="CZ1534" s="21">
        <v>0</v>
      </c>
      <c r="DA1534" s="21">
        <v>0</v>
      </c>
      <c r="DB1534" s="5">
        <v>6</v>
      </c>
      <c r="DD1534" s="8">
        <v>0</v>
      </c>
      <c r="DE1534" s="8">
        <v>0</v>
      </c>
      <c r="DF1534" s="8">
        <v>0</v>
      </c>
      <c r="DG1534" s="8">
        <v>0</v>
      </c>
      <c r="DH1534" s="8">
        <v>0</v>
      </c>
      <c r="DI1534" s="8">
        <v>0</v>
      </c>
      <c r="DJ1534" s="8">
        <v>0</v>
      </c>
      <c r="DK1534" s="8">
        <v>0</v>
      </c>
      <c r="DL1534" s="8">
        <v>0</v>
      </c>
      <c r="DM1534" s="8">
        <v>0</v>
      </c>
      <c r="DN1534" s="8">
        <v>0</v>
      </c>
      <c r="DO1534" s="8">
        <v>0</v>
      </c>
      <c r="DP1534" s="8">
        <v>0</v>
      </c>
      <c r="DQ1534" s="8">
        <v>0</v>
      </c>
      <c r="DR1534" s="8">
        <v>0</v>
      </c>
      <c r="DS1534" s="8">
        <v>0</v>
      </c>
      <c r="DT1534" s="8">
        <v>0</v>
      </c>
      <c r="DU1534" s="8">
        <v>0</v>
      </c>
      <c r="DV1534" s="8">
        <v>0</v>
      </c>
      <c r="DW1534" s="8">
        <v>0</v>
      </c>
      <c r="DX1534" s="8">
        <v>0</v>
      </c>
      <c r="DY1534" s="8">
        <v>0</v>
      </c>
      <c r="DZ1534" s="8">
        <v>0</v>
      </c>
      <c r="EA1534" s="8">
        <v>0</v>
      </c>
      <c r="EB1534" s="8">
        <v>0</v>
      </c>
      <c r="EC1534" s="8">
        <v>0</v>
      </c>
      <c r="ED1534" s="20">
        <v>0</v>
      </c>
      <c r="EF1534" s="9">
        <v>0</v>
      </c>
      <c r="EG1534" s="9">
        <v>0</v>
      </c>
      <c r="EH1534" s="9">
        <v>0</v>
      </c>
      <c r="EI1534" s="9">
        <v>0</v>
      </c>
      <c r="EJ1534" s="9">
        <v>0</v>
      </c>
      <c r="EK1534" s="9">
        <v>0</v>
      </c>
      <c r="EL1534" s="9">
        <v>0</v>
      </c>
      <c r="EM1534" s="9">
        <v>0</v>
      </c>
      <c r="EN1534" s="9">
        <v>0</v>
      </c>
      <c r="EO1534" s="9">
        <v>0</v>
      </c>
      <c r="EP1534" s="9">
        <v>0</v>
      </c>
      <c r="EQ1534" s="9">
        <v>0</v>
      </c>
      <c r="ER1534" s="9">
        <v>0</v>
      </c>
      <c r="ES1534" s="9">
        <v>0</v>
      </c>
      <c r="ET1534" s="9">
        <v>0</v>
      </c>
      <c r="EU1534" s="9">
        <v>0</v>
      </c>
      <c r="EV1534" s="9">
        <v>0</v>
      </c>
      <c r="EW1534" s="9">
        <v>0</v>
      </c>
      <c r="EX1534" s="9">
        <v>0</v>
      </c>
      <c r="EY1534" s="9">
        <v>0</v>
      </c>
      <c r="EZ1534" s="9">
        <v>0</v>
      </c>
      <c r="FA1534" s="9">
        <v>0</v>
      </c>
      <c r="FB1534" s="9">
        <v>0</v>
      </c>
      <c r="FC1534" s="9">
        <v>0</v>
      </c>
      <c r="FD1534" s="9">
        <v>0</v>
      </c>
      <c r="FE1534" s="9">
        <v>0</v>
      </c>
      <c r="FF1534">
        <v>0</v>
      </c>
    </row>
    <row r="1535" spans="1:162" x14ac:dyDescent="0.2">
      <c r="A1535" t="s">
        <v>1982</v>
      </c>
      <c r="B1535" t="s">
        <v>3907</v>
      </c>
      <c r="C1535" t="s">
        <v>4599</v>
      </c>
      <c r="D1535" s="1">
        <v>0</v>
      </c>
      <c r="E1535" s="1">
        <v>0</v>
      </c>
      <c r="F1535" s="4">
        <v>0</v>
      </c>
      <c r="G1535" s="4">
        <v>0</v>
      </c>
      <c r="H1535" s="5">
        <v>0</v>
      </c>
      <c r="I1535">
        <v>0</v>
      </c>
      <c r="J1535" s="4">
        <v>0</v>
      </c>
      <c r="K1535">
        <v>0</v>
      </c>
      <c r="L1535" s="5">
        <v>0</v>
      </c>
      <c r="M1535">
        <v>0</v>
      </c>
      <c r="N1535" s="4">
        <v>0</v>
      </c>
      <c r="O1535">
        <v>0</v>
      </c>
      <c r="P1535" s="5">
        <v>0</v>
      </c>
      <c r="Q1535">
        <v>0</v>
      </c>
      <c r="R1535" s="4">
        <v>0</v>
      </c>
      <c r="S1535">
        <v>0</v>
      </c>
      <c r="T1535" s="5">
        <v>0</v>
      </c>
      <c r="U1535">
        <v>0</v>
      </c>
      <c r="V1535" s="4">
        <v>0</v>
      </c>
      <c r="W1535">
        <v>0</v>
      </c>
      <c r="X1535" s="5">
        <v>0</v>
      </c>
      <c r="Y1535">
        <v>3</v>
      </c>
      <c r="Z1535" s="4">
        <v>0</v>
      </c>
      <c r="AA1535">
        <v>0</v>
      </c>
      <c r="AB1535" s="5">
        <v>3</v>
      </c>
      <c r="AD1535">
        <v>0</v>
      </c>
      <c r="AE1535">
        <v>0</v>
      </c>
      <c r="AF1535" s="4">
        <v>0</v>
      </c>
      <c r="AG1535">
        <v>0</v>
      </c>
      <c r="AH1535" s="5">
        <v>0</v>
      </c>
      <c r="AI1535">
        <v>0</v>
      </c>
      <c r="AJ1535" s="4">
        <v>0</v>
      </c>
      <c r="AK1535">
        <v>0</v>
      </c>
      <c r="AL1535" s="5">
        <v>0</v>
      </c>
      <c r="AM1535">
        <v>0</v>
      </c>
      <c r="AN1535" s="4">
        <v>0</v>
      </c>
      <c r="AO1535">
        <v>0</v>
      </c>
      <c r="AP1535" s="5">
        <v>0</v>
      </c>
      <c r="AQ1535">
        <v>0</v>
      </c>
      <c r="AR1535" s="4">
        <v>0</v>
      </c>
      <c r="AS1535">
        <v>0</v>
      </c>
      <c r="AT1535" s="5">
        <v>0</v>
      </c>
      <c r="AU1535">
        <v>0</v>
      </c>
      <c r="AV1535" s="4">
        <v>0</v>
      </c>
      <c r="AW1535">
        <v>0</v>
      </c>
      <c r="AX1535" s="5">
        <v>0</v>
      </c>
      <c r="AY1535">
        <v>3</v>
      </c>
      <c r="AZ1535" s="4">
        <v>0</v>
      </c>
      <c r="BA1535">
        <v>0</v>
      </c>
      <c r="BB1535" s="5">
        <v>3</v>
      </c>
      <c r="BD1535">
        <v>0</v>
      </c>
      <c r="BE1535">
        <v>0</v>
      </c>
      <c r="BF1535" s="4">
        <v>0</v>
      </c>
      <c r="BG1535">
        <v>0</v>
      </c>
      <c r="BH1535" s="5">
        <v>0</v>
      </c>
      <c r="BI1535">
        <v>0</v>
      </c>
      <c r="BJ1535" s="4">
        <v>0</v>
      </c>
      <c r="BK1535">
        <v>0</v>
      </c>
      <c r="BL1535" s="5">
        <v>0</v>
      </c>
      <c r="BM1535">
        <v>0</v>
      </c>
      <c r="BN1535" s="4">
        <v>0</v>
      </c>
      <c r="BO1535">
        <v>0</v>
      </c>
      <c r="BP1535" s="5">
        <v>0</v>
      </c>
      <c r="BQ1535">
        <v>0</v>
      </c>
      <c r="BR1535" s="4">
        <v>0</v>
      </c>
      <c r="BS1535">
        <v>0</v>
      </c>
      <c r="BT1535" s="5">
        <v>0</v>
      </c>
      <c r="BU1535">
        <v>0</v>
      </c>
      <c r="BV1535" s="4">
        <v>0</v>
      </c>
      <c r="BW1535">
        <v>0</v>
      </c>
      <c r="BX1535" s="5">
        <v>0</v>
      </c>
      <c r="BY1535">
        <v>3</v>
      </c>
      <c r="BZ1535" s="4">
        <v>0</v>
      </c>
      <c r="CA1535">
        <v>0</v>
      </c>
      <c r="CB1535" s="5">
        <v>3</v>
      </c>
      <c r="CD1535">
        <v>0</v>
      </c>
      <c r="CE1535">
        <v>0</v>
      </c>
      <c r="CF1535" s="4">
        <v>0</v>
      </c>
      <c r="CG1535">
        <v>0</v>
      </c>
      <c r="CH1535" s="5">
        <v>0</v>
      </c>
      <c r="CI1535">
        <v>0</v>
      </c>
      <c r="CJ1535" s="4">
        <v>0</v>
      </c>
      <c r="CK1535">
        <v>0</v>
      </c>
      <c r="CL1535" s="5">
        <v>0</v>
      </c>
      <c r="CM1535">
        <v>0</v>
      </c>
      <c r="CN1535" s="4">
        <v>0</v>
      </c>
      <c r="CO1535">
        <v>0</v>
      </c>
      <c r="CP1535" s="5">
        <v>0</v>
      </c>
      <c r="CQ1535">
        <v>0</v>
      </c>
      <c r="CR1535" s="4">
        <v>0</v>
      </c>
      <c r="CS1535">
        <v>0</v>
      </c>
      <c r="CT1535" s="5">
        <v>0</v>
      </c>
      <c r="CU1535">
        <v>0</v>
      </c>
      <c r="CV1535" s="4">
        <v>0</v>
      </c>
      <c r="CW1535">
        <v>0</v>
      </c>
      <c r="CX1535" s="5">
        <v>0</v>
      </c>
      <c r="CY1535" s="21">
        <v>3</v>
      </c>
      <c r="CZ1535" s="21">
        <v>0</v>
      </c>
      <c r="DA1535" s="21">
        <v>0</v>
      </c>
      <c r="DB1535" s="5">
        <v>3</v>
      </c>
      <c r="DD1535" s="8">
        <v>0</v>
      </c>
      <c r="DE1535" s="8">
        <v>0</v>
      </c>
      <c r="DF1535" s="8">
        <v>0</v>
      </c>
      <c r="DG1535" s="8">
        <v>0</v>
      </c>
      <c r="DH1535" s="8">
        <v>0</v>
      </c>
      <c r="DI1535" s="8">
        <v>0</v>
      </c>
      <c r="DJ1535" s="8">
        <v>0</v>
      </c>
      <c r="DK1535" s="8">
        <v>0</v>
      </c>
      <c r="DL1535" s="8">
        <v>0</v>
      </c>
      <c r="DM1535" s="8">
        <v>0</v>
      </c>
      <c r="DN1535" s="8">
        <v>0</v>
      </c>
      <c r="DO1535" s="8">
        <v>0</v>
      </c>
      <c r="DP1535" s="8">
        <v>0</v>
      </c>
      <c r="DQ1535" s="8">
        <v>0</v>
      </c>
      <c r="DR1535" s="8">
        <v>0</v>
      </c>
      <c r="DS1535" s="8">
        <v>0</v>
      </c>
      <c r="DT1535" s="8">
        <v>0</v>
      </c>
      <c r="DU1535" s="8">
        <v>0</v>
      </c>
      <c r="DV1535" s="8">
        <v>0</v>
      </c>
      <c r="DW1535" s="8">
        <v>0</v>
      </c>
      <c r="DX1535" s="8">
        <v>0</v>
      </c>
      <c r="DY1535" s="8">
        <v>0</v>
      </c>
      <c r="DZ1535" s="8">
        <v>0</v>
      </c>
      <c r="EA1535" s="8">
        <v>0</v>
      </c>
      <c r="EB1535" s="8">
        <v>0</v>
      </c>
      <c r="EC1535" s="8">
        <v>0</v>
      </c>
      <c r="ED1535" s="20">
        <v>0</v>
      </c>
      <c r="EF1535" s="9">
        <v>0</v>
      </c>
      <c r="EG1535" s="9">
        <v>0</v>
      </c>
      <c r="EH1535" s="9">
        <v>0</v>
      </c>
      <c r="EI1535" s="9">
        <v>0</v>
      </c>
      <c r="EJ1535" s="9">
        <v>0</v>
      </c>
      <c r="EK1535" s="9">
        <v>0</v>
      </c>
      <c r="EL1535" s="9">
        <v>0</v>
      </c>
      <c r="EM1535" s="9">
        <v>0</v>
      </c>
      <c r="EN1535" s="9">
        <v>0</v>
      </c>
      <c r="EO1535" s="9">
        <v>0</v>
      </c>
      <c r="EP1535" s="9">
        <v>0</v>
      </c>
      <c r="EQ1535" s="9">
        <v>0</v>
      </c>
      <c r="ER1535" s="9">
        <v>0</v>
      </c>
      <c r="ES1535" s="9">
        <v>0</v>
      </c>
      <c r="ET1535" s="9">
        <v>0</v>
      </c>
      <c r="EU1535" s="9">
        <v>0</v>
      </c>
      <c r="EV1535" s="9">
        <v>0</v>
      </c>
      <c r="EW1535" s="9">
        <v>0</v>
      </c>
      <c r="EX1535" s="9">
        <v>0</v>
      </c>
      <c r="EY1535" s="9">
        <v>0</v>
      </c>
      <c r="EZ1535" s="9">
        <v>0</v>
      </c>
      <c r="FA1535" s="9">
        <v>0</v>
      </c>
      <c r="FB1535" s="9">
        <v>0</v>
      </c>
      <c r="FC1535" s="9">
        <v>0</v>
      </c>
      <c r="FD1535" s="9">
        <v>0</v>
      </c>
      <c r="FE1535" s="9">
        <v>0</v>
      </c>
      <c r="FF1535">
        <v>0</v>
      </c>
    </row>
    <row r="1536" spans="1:162" x14ac:dyDescent="0.2">
      <c r="A1536" t="s">
        <v>1981</v>
      </c>
      <c r="B1536" t="s">
        <v>3908</v>
      </c>
      <c r="C1536" t="s">
        <v>4599</v>
      </c>
      <c r="D1536" s="1">
        <v>0</v>
      </c>
      <c r="E1536" s="1">
        <v>0</v>
      </c>
      <c r="F1536" s="4">
        <v>0</v>
      </c>
      <c r="G1536" s="4">
        <v>0</v>
      </c>
      <c r="H1536" s="5">
        <v>0</v>
      </c>
      <c r="I1536">
        <v>0</v>
      </c>
      <c r="J1536" s="4">
        <v>0</v>
      </c>
      <c r="K1536">
        <v>0</v>
      </c>
      <c r="L1536" s="5">
        <v>0</v>
      </c>
      <c r="M1536">
        <v>0</v>
      </c>
      <c r="N1536" s="4">
        <v>0</v>
      </c>
      <c r="O1536">
        <v>0</v>
      </c>
      <c r="P1536" s="5">
        <v>0</v>
      </c>
      <c r="Q1536">
        <v>0</v>
      </c>
      <c r="R1536" s="4">
        <v>0</v>
      </c>
      <c r="S1536">
        <v>0</v>
      </c>
      <c r="T1536" s="5">
        <v>0</v>
      </c>
      <c r="U1536">
        <v>0</v>
      </c>
      <c r="V1536" s="4">
        <v>0</v>
      </c>
      <c r="W1536">
        <v>0</v>
      </c>
      <c r="X1536" s="5">
        <v>0</v>
      </c>
      <c r="Y1536">
        <v>6</v>
      </c>
      <c r="Z1536" s="4">
        <v>0</v>
      </c>
      <c r="AA1536">
        <v>0</v>
      </c>
      <c r="AB1536" s="5">
        <v>6</v>
      </c>
      <c r="AD1536">
        <v>0</v>
      </c>
      <c r="AE1536">
        <v>0</v>
      </c>
      <c r="AF1536" s="4">
        <v>0</v>
      </c>
      <c r="AG1536">
        <v>0</v>
      </c>
      <c r="AH1536" s="5">
        <v>0</v>
      </c>
      <c r="AI1536">
        <v>0</v>
      </c>
      <c r="AJ1536" s="4">
        <v>0</v>
      </c>
      <c r="AK1536">
        <v>0</v>
      </c>
      <c r="AL1536" s="5">
        <v>0</v>
      </c>
      <c r="AM1536">
        <v>0</v>
      </c>
      <c r="AN1536" s="4">
        <v>0</v>
      </c>
      <c r="AO1536">
        <v>0</v>
      </c>
      <c r="AP1536" s="5">
        <v>0</v>
      </c>
      <c r="AQ1536">
        <v>0</v>
      </c>
      <c r="AR1536" s="4">
        <v>0</v>
      </c>
      <c r="AS1536">
        <v>0</v>
      </c>
      <c r="AT1536" s="5">
        <v>0</v>
      </c>
      <c r="AU1536">
        <v>0</v>
      </c>
      <c r="AV1536" s="4">
        <v>0</v>
      </c>
      <c r="AW1536">
        <v>0</v>
      </c>
      <c r="AX1536" s="5">
        <v>0</v>
      </c>
      <c r="AY1536">
        <v>6</v>
      </c>
      <c r="AZ1536" s="4">
        <v>0</v>
      </c>
      <c r="BA1536">
        <v>0</v>
      </c>
      <c r="BB1536" s="5">
        <v>6</v>
      </c>
      <c r="BD1536">
        <v>0</v>
      </c>
      <c r="BE1536">
        <v>0</v>
      </c>
      <c r="BF1536" s="4">
        <v>0</v>
      </c>
      <c r="BG1536">
        <v>0</v>
      </c>
      <c r="BH1536" s="5">
        <v>0</v>
      </c>
      <c r="BI1536">
        <v>0</v>
      </c>
      <c r="BJ1536" s="4">
        <v>0</v>
      </c>
      <c r="BK1536">
        <v>0</v>
      </c>
      <c r="BL1536" s="5">
        <v>0</v>
      </c>
      <c r="BM1536">
        <v>0</v>
      </c>
      <c r="BN1536" s="4">
        <v>0</v>
      </c>
      <c r="BO1536">
        <v>0</v>
      </c>
      <c r="BP1536" s="5">
        <v>0</v>
      </c>
      <c r="BQ1536">
        <v>0</v>
      </c>
      <c r="BR1536" s="4">
        <v>0</v>
      </c>
      <c r="BS1536">
        <v>0</v>
      </c>
      <c r="BT1536" s="5">
        <v>0</v>
      </c>
      <c r="BU1536">
        <v>0</v>
      </c>
      <c r="BV1536" s="4">
        <v>0</v>
      </c>
      <c r="BW1536">
        <v>0</v>
      </c>
      <c r="BX1536" s="5">
        <v>0</v>
      </c>
      <c r="BY1536">
        <v>6</v>
      </c>
      <c r="BZ1536" s="4">
        <v>0</v>
      </c>
      <c r="CA1536">
        <v>0</v>
      </c>
      <c r="CB1536" s="5">
        <v>6</v>
      </c>
      <c r="CD1536">
        <v>0</v>
      </c>
      <c r="CE1536">
        <v>0</v>
      </c>
      <c r="CF1536" s="4">
        <v>0</v>
      </c>
      <c r="CG1536">
        <v>0</v>
      </c>
      <c r="CH1536" s="5">
        <v>0</v>
      </c>
      <c r="CI1536">
        <v>0</v>
      </c>
      <c r="CJ1536" s="4">
        <v>0</v>
      </c>
      <c r="CK1536">
        <v>0</v>
      </c>
      <c r="CL1536" s="5">
        <v>0</v>
      </c>
      <c r="CM1536">
        <v>0</v>
      </c>
      <c r="CN1536" s="4">
        <v>0</v>
      </c>
      <c r="CO1536">
        <v>0</v>
      </c>
      <c r="CP1536" s="5">
        <v>0</v>
      </c>
      <c r="CQ1536">
        <v>0</v>
      </c>
      <c r="CR1536" s="4">
        <v>0</v>
      </c>
      <c r="CS1536">
        <v>0</v>
      </c>
      <c r="CT1536" s="5">
        <v>0</v>
      </c>
      <c r="CU1536">
        <v>0</v>
      </c>
      <c r="CV1536" s="4">
        <v>0</v>
      </c>
      <c r="CW1536">
        <v>0</v>
      </c>
      <c r="CX1536" s="5">
        <v>0</v>
      </c>
      <c r="CY1536" s="21">
        <v>0</v>
      </c>
      <c r="CZ1536" s="21">
        <v>0</v>
      </c>
      <c r="DA1536" s="21">
        <v>0</v>
      </c>
      <c r="DB1536" s="5">
        <v>0</v>
      </c>
      <c r="DD1536" s="8">
        <v>0</v>
      </c>
      <c r="DE1536" s="8">
        <v>0</v>
      </c>
      <c r="DF1536" s="8">
        <v>0</v>
      </c>
      <c r="DG1536" s="8">
        <v>0</v>
      </c>
      <c r="DH1536" s="8">
        <v>0</v>
      </c>
      <c r="DI1536" s="8">
        <v>0</v>
      </c>
      <c r="DJ1536" s="8">
        <v>0</v>
      </c>
      <c r="DK1536" s="8">
        <v>0</v>
      </c>
      <c r="DL1536" s="8">
        <v>0</v>
      </c>
      <c r="DM1536" s="8">
        <v>0</v>
      </c>
      <c r="DN1536" s="8">
        <v>0</v>
      </c>
      <c r="DO1536" s="8">
        <v>0</v>
      </c>
      <c r="DP1536" s="8">
        <v>0</v>
      </c>
      <c r="DQ1536" s="8">
        <v>0</v>
      </c>
      <c r="DR1536" s="8">
        <v>0</v>
      </c>
      <c r="DS1536" s="8">
        <v>0</v>
      </c>
      <c r="DT1536" s="8">
        <v>0</v>
      </c>
      <c r="DU1536" s="8">
        <v>0</v>
      </c>
      <c r="DV1536" s="8">
        <v>0</v>
      </c>
      <c r="DW1536" s="8">
        <v>0</v>
      </c>
      <c r="DX1536" s="8">
        <v>0</v>
      </c>
      <c r="DY1536" s="8">
        <v>0</v>
      </c>
      <c r="DZ1536" s="8">
        <v>0</v>
      </c>
      <c r="EA1536" s="8">
        <v>0</v>
      </c>
      <c r="EB1536" s="8">
        <v>0</v>
      </c>
      <c r="EC1536" s="8">
        <v>0</v>
      </c>
      <c r="ED1536" s="20">
        <v>0</v>
      </c>
      <c r="EF1536" s="9">
        <v>0</v>
      </c>
      <c r="EG1536" s="9">
        <v>0</v>
      </c>
      <c r="EH1536" s="9">
        <v>0</v>
      </c>
      <c r="EI1536" s="9">
        <v>0</v>
      </c>
      <c r="EJ1536" s="9">
        <v>0</v>
      </c>
      <c r="EK1536" s="9">
        <v>0</v>
      </c>
      <c r="EL1536" s="9">
        <v>0</v>
      </c>
      <c r="EM1536" s="9">
        <v>0</v>
      </c>
      <c r="EN1536" s="9">
        <v>0</v>
      </c>
      <c r="EO1536" s="9">
        <v>0</v>
      </c>
      <c r="EP1536" s="9">
        <v>0</v>
      </c>
      <c r="EQ1536" s="9">
        <v>0</v>
      </c>
      <c r="ER1536" s="9">
        <v>0</v>
      </c>
      <c r="ES1536" s="9">
        <v>0</v>
      </c>
      <c r="ET1536" s="9">
        <v>0</v>
      </c>
      <c r="EU1536" s="9">
        <v>0</v>
      </c>
      <c r="EV1536" s="9">
        <v>0</v>
      </c>
      <c r="EW1536" s="9">
        <v>0</v>
      </c>
      <c r="EX1536" s="9">
        <v>0</v>
      </c>
      <c r="EY1536" s="9">
        <v>0</v>
      </c>
      <c r="EZ1536" s="9">
        <v>0</v>
      </c>
      <c r="FA1536" s="9">
        <v>0</v>
      </c>
      <c r="FB1536" s="9">
        <v>0</v>
      </c>
      <c r="FC1536" s="9">
        <v>0</v>
      </c>
      <c r="FD1536" s="9">
        <v>0</v>
      </c>
      <c r="FE1536" s="9">
        <v>0</v>
      </c>
      <c r="FF1536">
        <v>0</v>
      </c>
    </row>
    <row r="1537" spans="1:162" x14ac:dyDescent="0.2">
      <c r="A1537" t="s">
        <v>1976</v>
      </c>
      <c r="B1537" t="s">
        <v>3909</v>
      </c>
      <c r="C1537" t="s">
        <v>4599</v>
      </c>
      <c r="D1537" s="1">
        <v>0</v>
      </c>
      <c r="E1537" s="1">
        <v>0</v>
      </c>
      <c r="F1537" s="4">
        <v>0</v>
      </c>
      <c r="G1537" s="4">
        <v>0</v>
      </c>
      <c r="H1537" s="5">
        <v>0</v>
      </c>
      <c r="I1537">
        <v>0</v>
      </c>
      <c r="J1537" s="4">
        <v>0</v>
      </c>
      <c r="K1537">
        <v>0</v>
      </c>
      <c r="L1537" s="5">
        <v>0</v>
      </c>
      <c r="M1537">
        <v>0</v>
      </c>
      <c r="N1537" s="4">
        <v>0</v>
      </c>
      <c r="O1537">
        <v>0</v>
      </c>
      <c r="P1537" s="5">
        <v>0</v>
      </c>
      <c r="Q1537">
        <v>0</v>
      </c>
      <c r="R1537" s="4">
        <v>0</v>
      </c>
      <c r="S1537">
        <v>0</v>
      </c>
      <c r="T1537" s="5">
        <v>0</v>
      </c>
      <c r="U1537">
        <v>0</v>
      </c>
      <c r="V1537" s="4">
        <v>0</v>
      </c>
      <c r="W1537">
        <v>0</v>
      </c>
      <c r="X1537" s="5">
        <v>0</v>
      </c>
      <c r="Y1537">
        <v>6</v>
      </c>
      <c r="Z1537" s="4">
        <v>0</v>
      </c>
      <c r="AA1537">
        <v>0</v>
      </c>
      <c r="AB1537" s="5">
        <v>6</v>
      </c>
      <c r="AD1537">
        <v>0</v>
      </c>
      <c r="AE1537">
        <v>0</v>
      </c>
      <c r="AF1537" s="4">
        <v>0</v>
      </c>
      <c r="AG1537">
        <v>0</v>
      </c>
      <c r="AH1537" s="5">
        <v>0</v>
      </c>
      <c r="AI1537">
        <v>0</v>
      </c>
      <c r="AJ1537" s="4">
        <v>0</v>
      </c>
      <c r="AK1537">
        <v>0</v>
      </c>
      <c r="AL1537" s="5">
        <v>0</v>
      </c>
      <c r="AM1537">
        <v>0</v>
      </c>
      <c r="AN1537" s="4">
        <v>0</v>
      </c>
      <c r="AO1537">
        <v>0</v>
      </c>
      <c r="AP1537" s="5">
        <v>0</v>
      </c>
      <c r="AQ1537">
        <v>0</v>
      </c>
      <c r="AR1537" s="4">
        <v>0</v>
      </c>
      <c r="AS1537">
        <v>0</v>
      </c>
      <c r="AT1537" s="5">
        <v>0</v>
      </c>
      <c r="AU1537">
        <v>0</v>
      </c>
      <c r="AV1537" s="4">
        <v>0</v>
      </c>
      <c r="AW1537">
        <v>0</v>
      </c>
      <c r="AX1537" s="5">
        <v>0</v>
      </c>
      <c r="AY1537">
        <v>6</v>
      </c>
      <c r="AZ1537" s="4">
        <v>0</v>
      </c>
      <c r="BA1537">
        <v>0</v>
      </c>
      <c r="BB1537" s="5">
        <v>6</v>
      </c>
      <c r="BD1537">
        <v>0</v>
      </c>
      <c r="BE1537">
        <v>0</v>
      </c>
      <c r="BF1537" s="4">
        <v>0</v>
      </c>
      <c r="BG1537">
        <v>0</v>
      </c>
      <c r="BH1537" s="5">
        <v>0</v>
      </c>
      <c r="BI1537">
        <v>0</v>
      </c>
      <c r="BJ1537" s="4">
        <v>0</v>
      </c>
      <c r="BK1537">
        <v>0</v>
      </c>
      <c r="BL1537" s="5">
        <v>0</v>
      </c>
      <c r="BM1537">
        <v>0</v>
      </c>
      <c r="BN1537" s="4">
        <v>0</v>
      </c>
      <c r="BO1537">
        <v>0</v>
      </c>
      <c r="BP1537" s="5">
        <v>0</v>
      </c>
      <c r="BQ1537">
        <v>0</v>
      </c>
      <c r="BR1537" s="4">
        <v>0</v>
      </c>
      <c r="BS1537">
        <v>0</v>
      </c>
      <c r="BT1537" s="5">
        <v>0</v>
      </c>
      <c r="BU1537">
        <v>0</v>
      </c>
      <c r="BV1537" s="4">
        <v>0</v>
      </c>
      <c r="BW1537">
        <v>0</v>
      </c>
      <c r="BX1537" s="5">
        <v>0</v>
      </c>
      <c r="BY1537">
        <v>6</v>
      </c>
      <c r="BZ1537" s="4">
        <v>0</v>
      </c>
      <c r="CA1537">
        <v>0</v>
      </c>
      <c r="CB1537" s="5">
        <v>6</v>
      </c>
      <c r="CD1537">
        <v>0</v>
      </c>
      <c r="CE1537">
        <v>0</v>
      </c>
      <c r="CF1537" s="4">
        <v>0</v>
      </c>
      <c r="CG1537">
        <v>0</v>
      </c>
      <c r="CH1537" s="5">
        <v>0</v>
      </c>
      <c r="CI1537">
        <v>0</v>
      </c>
      <c r="CJ1537" s="4">
        <v>0</v>
      </c>
      <c r="CK1537">
        <v>0</v>
      </c>
      <c r="CL1537" s="5">
        <v>0</v>
      </c>
      <c r="CM1537">
        <v>0</v>
      </c>
      <c r="CN1537" s="4">
        <v>0</v>
      </c>
      <c r="CO1537">
        <v>0</v>
      </c>
      <c r="CP1537" s="5">
        <v>0</v>
      </c>
      <c r="CQ1537">
        <v>0</v>
      </c>
      <c r="CR1537" s="4">
        <v>0</v>
      </c>
      <c r="CS1537">
        <v>0</v>
      </c>
      <c r="CT1537" s="5">
        <v>0</v>
      </c>
      <c r="CU1537">
        <v>0</v>
      </c>
      <c r="CV1537" s="4">
        <v>0</v>
      </c>
      <c r="CW1537">
        <v>0</v>
      </c>
      <c r="CX1537" s="5">
        <v>0</v>
      </c>
      <c r="CY1537" s="21">
        <v>0</v>
      </c>
      <c r="CZ1537" s="21">
        <v>0</v>
      </c>
      <c r="DA1537" s="21">
        <v>0</v>
      </c>
      <c r="DB1537" s="5">
        <v>0</v>
      </c>
      <c r="DD1537" s="8">
        <v>0</v>
      </c>
      <c r="DE1537" s="8">
        <v>0</v>
      </c>
      <c r="DF1537" s="8">
        <v>0</v>
      </c>
      <c r="DG1537" s="8">
        <v>0</v>
      </c>
      <c r="DH1537" s="8">
        <v>0</v>
      </c>
      <c r="DI1537" s="8">
        <v>0</v>
      </c>
      <c r="DJ1537" s="8">
        <v>0</v>
      </c>
      <c r="DK1537" s="8">
        <v>0</v>
      </c>
      <c r="DL1537" s="8">
        <v>0</v>
      </c>
      <c r="DM1537" s="8">
        <v>0</v>
      </c>
      <c r="DN1537" s="8">
        <v>0</v>
      </c>
      <c r="DO1537" s="8">
        <v>0</v>
      </c>
      <c r="DP1537" s="8">
        <v>0</v>
      </c>
      <c r="DQ1537" s="8">
        <v>0</v>
      </c>
      <c r="DR1537" s="8">
        <v>0</v>
      </c>
      <c r="DS1537" s="8">
        <v>0</v>
      </c>
      <c r="DT1537" s="8">
        <v>0</v>
      </c>
      <c r="DU1537" s="8">
        <v>0</v>
      </c>
      <c r="DV1537" s="8">
        <v>0</v>
      </c>
      <c r="DW1537" s="8">
        <v>0</v>
      </c>
      <c r="DX1537" s="8">
        <v>0</v>
      </c>
      <c r="DY1537" s="8">
        <v>0</v>
      </c>
      <c r="DZ1537" s="8">
        <v>0</v>
      </c>
      <c r="EA1537" s="8">
        <v>0</v>
      </c>
      <c r="EB1537" s="8">
        <v>0</v>
      </c>
      <c r="EC1537" s="8">
        <v>0</v>
      </c>
      <c r="ED1537" s="20">
        <v>0</v>
      </c>
      <c r="EF1537" s="9">
        <v>0</v>
      </c>
      <c r="EG1537" s="9">
        <v>0</v>
      </c>
      <c r="EH1537" s="9">
        <v>0</v>
      </c>
      <c r="EI1537" s="9">
        <v>0</v>
      </c>
      <c r="EJ1537" s="9">
        <v>0</v>
      </c>
      <c r="EK1537" s="9">
        <v>0</v>
      </c>
      <c r="EL1537" s="9">
        <v>0</v>
      </c>
      <c r="EM1537" s="9">
        <v>0</v>
      </c>
      <c r="EN1537" s="9">
        <v>0</v>
      </c>
      <c r="EO1537" s="9">
        <v>0</v>
      </c>
      <c r="EP1537" s="9">
        <v>0</v>
      </c>
      <c r="EQ1537" s="9">
        <v>0</v>
      </c>
      <c r="ER1537" s="9">
        <v>0</v>
      </c>
      <c r="ES1537" s="9">
        <v>0</v>
      </c>
      <c r="ET1537" s="9">
        <v>0</v>
      </c>
      <c r="EU1537" s="9">
        <v>0</v>
      </c>
      <c r="EV1537" s="9">
        <v>0</v>
      </c>
      <c r="EW1537" s="9">
        <v>0</v>
      </c>
      <c r="EX1537" s="9">
        <v>0</v>
      </c>
      <c r="EY1537" s="9">
        <v>0</v>
      </c>
      <c r="EZ1537" s="9">
        <v>0</v>
      </c>
      <c r="FA1537" s="9">
        <v>0</v>
      </c>
      <c r="FB1537" s="9">
        <v>0</v>
      </c>
      <c r="FC1537" s="9">
        <v>0</v>
      </c>
      <c r="FD1537" s="9">
        <v>0</v>
      </c>
      <c r="FE1537" s="9">
        <v>0</v>
      </c>
      <c r="FF1537">
        <v>0</v>
      </c>
    </row>
    <row r="1538" spans="1:162" x14ac:dyDescent="0.2">
      <c r="A1538" t="s">
        <v>1993</v>
      </c>
      <c r="B1538" t="s">
        <v>3910</v>
      </c>
      <c r="C1538" t="s">
        <v>4599</v>
      </c>
      <c r="D1538" s="1">
        <v>0</v>
      </c>
      <c r="E1538" s="1">
        <v>0</v>
      </c>
      <c r="F1538" s="4">
        <v>0</v>
      </c>
      <c r="G1538" s="4">
        <v>0</v>
      </c>
      <c r="H1538" s="5">
        <v>0</v>
      </c>
      <c r="I1538">
        <v>0</v>
      </c>
      <c r="J1538" s="4">
        <v>0</v>
      </c>
      <c r="K1538">
        <v>0</v>
      </c>
      <c r="L1538" s="5">
        <v>0</v>
      </c>
      <c r="M1538">
        <v>0</v>
      </c>
      <c r="N1538" s="4">
        <v>0</v>
      </c>
      <c r="O1538">
        <v>0</v>
      </c>
      <c r="P1538" s="5">
        <v>0</v>
      </c>
      <c r="Q1538">
        <v>0</v>
      </c>
      <c r="R1538" s="4">
        <v>0</v>
      </c>
      <c r="S1538">
        <v>0</v>
      </c>
      <c r="T1538" s="5">
        <v>0</v>
      </c>
      <c r="U1538">
        <v>0</v>
      </c>
      <c r="V1538" s="4">
        <v>0</v>
      </c>
      <c r="W1538">
        <v>0</v>
      </c>
      <c r="X1538" s="5">
        <v>0</v>
      </c>
      <c r="Y1538">
        <v>5</v>
      </c>
      <c r="Z1538" s="4">
        <v>0</v>
      </c>
      <c r="AA1538">
        <v>0</v>
      </c>
      <c r="AB1538" s="5">
        <v>5</v>
      </c>
      <c r="AD1538">
        <v>0</v>
      </c>
      <c r="AE1538">
        <v>0</v>
      </c>
      <c r="AF1538" s="4">
        <v>0</v>
      </c>
      <c r="AG1538">
        <v>0</v>
      </c>
      <c r="AH1538" s="5">
        <v>0</v>
      </c>
      <c r="AI1538">
        <v>0</v>
      </c>
      <c r="AJ1538" s="4">
        <v>0</v>
      </c>
      <c r="AK1538">
        <v>0</v>
      </c>
      <c r="AL1538" s="5">
        <v>0</v>
      </c>
      <c r="AM1538">
        <v>0</v>
      </c>
      <c r="AN1538" s="4">
        <v>0</v>
      </c>
      <c r="AO1538">
        <v>0</v>
      </c>
      <c r="AP1538" s="5">
        <v>0</v>
      </c>
      <c r="AQ1538">
        <v>0</v>
      </c>
      <c r="AR1538" s="4">
        <v>0</v>
      </c>
      <c r="AS1538">
        <v>0</v>
      </c>
      <c r="AT1538" s="5">
        <v>0</v>
      </c>
      <c r="AU1538">
        <v>0</v>
      </c>
      <c r="AV1538" s="4">
        <v>0</v>
      </c>
      <c r="AW1538">
        <v>0</v>
      </c>
      <c r="AX1538" s="5">
        <v>0</v>
      </c>
      <c r="AY1538">
        <v>5</v>
      </c>
      <c r="AZ1538" s="4">
        <v>0</v>
      </c>
      <c r="BA1538">
        <v>0</v>
      </c>
      <c r="BB1538" s="5">
        <v>5</v>
      </c>
      <c r="BD1538">
        <v>0</v>
      </c>
      <c r="BE1538">
        <v>0</v>
      </c>
      <c r="BF1538" s="4">
        <v>0</v>
      </c>
      <c r="BG1538">
        <v>0</v>
      </c>
      <c r="BH1538" s="5">
        <v>0</v>
      </c>
      <c r="BI1538">
        <v>0</v>
      </c>
      <c r="BJ1538" s="4">
        <v>0</v>
      </c>
      <c r="BK1538">
        <v>0</v>
      </c>
      <c r="BL1538" s="5">
        <v>0</v>
      </c>
      <c r="BM1538">
        <v>0</v>
      </c>
      <c r="BN1538" s="4">
        <v>0</v>
      </c>
      <c r="BO1538">
        <v>0</v>
      </c>
      <c r="BP1538" s="5">
        <v>0</v>
      </c>
      <c r="BQ1538">
        <v>0</v>
      </c>
      <c r="BR1538" s="4">
        <v>0</v>
      </c>
      <c r="BS1538">
        <v>0</v>
      </c>
      <c r="BT1538" s="5">
        <v>0</v>
      </c>
      <c r="BU1538">
        <v>0</v>
      </c>
      <c r="BV1538" s="4">
        <v>0</v>
      </c>
      <c r="BW1538">
        <v>0</v>
      </c>
      <c r="BX1538" s="5">
        <v>0</v>
      </c>
      <c r="BY1538">
        <v>6</v>
      </c>
      <c r="BZ1538" s="4">
        <v>0</v>
      </c>
      <c r="CA1538">
        <v>0</v>
      </c>
      <c r="CB1538" s="5">
        <v>6</v>
      </c>
      <c r="CD1538">
        <v>0</v>
      </c>
      <c r="CE1538">
        <v>0</v>
      </c>
      <c r="CF1538" s="4">
        <v>0</v>
      </c>
      <c r="CG1538">
        <v>0</v>
      </c>
      <c r="CH1538" s="5">
        <v>0</v>
      </c>
      <c r="CI1538">
        <v>0</v>
      </c>
      <c r="CJ1538" s="4">
        <v>0</v>
      </c>
      <c r="CK1538">
        <v>0</v>
      </c>
      <c r="CL1538" s="5">
        <v>0</v>
      </c>
      <c r="CM1538">
        <v>0</v>
      </c>
      <c r="CN1538" s="4">
        <v>0</v>
      </c>
      <c r="CO1538">
        <v>0</v>
      </c>
      <c r="CP1538" s="5">
        <v>0</v>
      </c>
      <c r="CQ1538">
        <v>0</v>
      </c>
      <c r="CR1538" s="4">
        <v>0</v>
      </c>
      <c r="CS1538">
        <v>0</v>
      </c>
      <c r="CT1538" s="5">
        <v>0</v>
      </c>
      <c r="CU1538">
        <v>0</v>
      </c>
      <c r="CV1538" s="4">
        <v>0</v>
      </c>
      <c r="CW1538">
        <v>0</v>
      </c>
      <c r="CX1538" s="5">
        <v>0</v>
      </c>
      <c r="CY1538" s="21">
        <v>6</v>
      </c>
      <c r="CZ1538" s="21">
        <v>0</v>
      </c>
      <c r="DA1538" s="21">
        <v>0</v>
      </c>
      <c r="DB1538" s="5">
        <v>6</v>
      </c>
      <c r="DD1538" s="8">
        <v>0</v>
      </c>
      <c r="DE1538" s="8">
        <v>0</v>
      </c>
      <c r="DF1538" s="8">
        <v>0</v>
      </c>
      <c r="DG1538" s="8">
        <v>0</v>
      </c>
      <c r="DH1538" s="8">
        <v>0</v>
      </c>
      <c r="DI1538" s="8">
        <v>0</v>
      </c>
      <c r="DJ1538" s="8">
        <v>0</v>
      </c>
      <c r="DK1538" s="8">
        <v>0</v>
      </c>
      <c r="DL1538" s="8">
        <v>0</v>
      </c>
      <c r="DM1538" s="8">
        <v>0</v>
      </c>
      <c r="DN1538" s="8">
        <v>0</v>
      </c>
      <c r="DO1538" s="8">
        <v>0</v>
      </c>
      <c r="DP1538" s="8">
        <v>0</v>
      </c>
      <c r="DQ1538" s="8">
        <v>0</v>
      </c>
      <c r="DR1538" s="8">
        <v>0</v>
      </c>
      <c r="DS1538" s="8">
        <v>0</v>
      </c>
      <c r="DT1538" s="8">
        <v>0</v>
      </c>
      <c r="DU1538" s="8">
        <v>0</v>
      </c>
      <c r="DV1538" s="8">
        <v>0</v>
      </c>
      <c r="DW1538" s="8">
        <v>0</v>
      </c>
      <c r="DX1538" s="8">
        <v>0</v>
      </c>
      <c r="DY1538" s="8">
        <v>0</v>
      </c>
      <c r="DZ1538" s="8">
        <v>0</v>
      </c>
      <c r="EA1538" s="8">
        <v>0</v>
      </c>
      <c r="EB1538" s="8">
        <v>0</v>
      </c>
      <c r="EC1538" s="8">
        <v>0</v>
      </c>
      <c r="ED1538" s="20">
        <v>0</v>
      </c>
      <c r="EF1538" s="9">
        <v>0</v>
      </c>
      <c r="EG1538" s="9">
        <v>0</v>
      </c>
      <c r="EH1538" s="9">
        <v>0</v>
      </c>
      <c r="EI1538" s="9">
        <v>0</v>
      </c>
      <c r="EJ1538" s="9">
        <v>0</v>
      </c>
      <c r="EK1538" s="9">
        <v>0</v>
      </c>
      <c r="EL1538" s="9">
        <v>0</v>
      </c>
      <c r="EM1538" s="9">
        <v>0</v>
      </c>
      <c r="EN1538" s="9">
        <v>0</v>
      </c>
      <c r="EO1538" s="9">
        <v>0</v>
      </c>
      <c r="EP1538" s="9">
        <v>0</v>
      </c>
      <c r="EQ1538" s="9">
        <v>0</v>
      </c>
      <c r="ER1538" s="9">
        <v>0</v>
      </c>
      <c r="ES1538" s="9">
        <v>0</v>
      </c>
      <c r="ET1538" s="9">
        <v>0</v>
      </c>
      <c r="EU1538" s="9">
        <v>0</v>
      </c>
      <c r="EV1538" s="9">
        <v>0</v>
      </c>
      <c r="EW1538" s="9">
        <v>0</v>
      </c>
      <c r="EX1538" s="9">
        <v>0</v>
      </c>
      <c r="EY1538" s="9">
        <v>0</v>
      </c>
      <c r="EZ1538" s="9">
        <v>0</v>
      </c>
      <c r="FA1538" s="9">
        <v>0</v>
      </c>
      <c r="FB1538" s="9">
        <v>0</v>
      </c>
      <c r="FC1538" s="9">
        <v>0</v>
      </c>
      <c r="FD1538" s="9">
        <v>0</v>
      </c>
      <c r="FE1538" s="9">
        <v>0</v>
      </c>
      <c r="FF1538">
        <v>0</v>
      </c>
    </row>
    <row r="1539" spans="1:162" x14ac:dyDescent="0.2">
      <c r="A1539" t="s">
        <v>1999</v>
      </c>
      <c r="B1539" t="s">
        <v>3911</v>
      </c>
      <c r="C1539" t="s">
        <v>4599</v>
      </c>
      <c r="D1539" s="1">
        <v>0</v>
      </c>
      <c r="E1539" s="1">
        <v>0</v>
      </c>
      <c r="F1539" s="4">
        <v>0</v>
      </c>
      <c r="G1539" s="4">
        <v>0</v>
      </c>
      <c r="H1539" s="5">
        <v>0</v>
      </c>
      <c r="I1539">
        <v>0</v>
      </c>
      <c r="J1539" s="4">
        <v>0</v>
      </c>
      <c r="K1539">
        <v>0</v>
      </c>
      <c r="L1539" s="5">
        <v>0</v>
      </c>
      <c r="M1539">
        <v>0</v>
      </c>
      <c r="N1539" s="4">
        <v>0</v>
      </c>
      <c r="O1539">
        <v>0</v>
      </c>
      <c r="P1539" s="5">
        <v>0</v>
      </c>
      <c r="Q1539">
        <v>0</v>
      </c>
      <c r="R1539" s="4">
        <v>0</v>
      </c>
      <c r="S1539">
        <v>0</v>
      </c>
      <c r="T1539" s="5">
        <v>0</v>
      </c>
      <c r="U1539">
        <v>0</v>
      </c>
      <c r="V1539" s="4">
        <v>0</v>
      </c>
      <c r="W1539">
        <v>0</v>
      </c>
      <c r="X1539" s="5">
        <v>0</v>
      </c>
      <c r="Y1539">
        <v>3</v>
      </c>
      <c r="Z1539" s="4">
        <v>0</v>
      </c>
      <c r="AA1539">
        <v>0</v>
      </c>
      <c r="AB1539" s="5">
        <v>3</v>
      </c>
      <c r="AD1539">
        <v>0</v>
      </c>
      <c r="AE1539">
        <v>0</v>
      </c>
      <c r="AF1539" s="4">
        <v>0</v>
      </c>
      <c r="AG1539">
        <v>0</v>
      </c>
      <c r="AH1539" s="5">
        <v>0</v>
      </c>
      <c r="AI1539">
        <v>0</v>
      </c>
      <c r="AJ1539" s="4">
        <v>0</v>
      </c>
      <c r="AK1539">
        <v>0</v>
      </c>
      <c r="AL1539" s="5">
        <v>0</v>
      </c>
      <c r="AM1539">
        <v>0</v>
      </c>
      <c r="AN1539" s="4">
        <v>0</v>
      </c>
      <c r="AO1539">
        <v>0</v>
      </c>
      <c r="AP1539" s="5">
        <v>0</v>
      </c>
      <c r="AQ1539">
        <v>0</v>
      </c>
      <c r="AR1539" s="4">
        <v>0</v>
      </c>
      <c r="AS1539">
        <v>0</v>
      </c>
      <c r="AT1539" s="5">
        <v>0</v>
      </c>
      <c r="AU1539">
        <v>0</v>
      </c>
      <c r="AV1539" s="4">
        <v>0</v>
      </c>
      <c r="AW1539">
        <v>0</v>
      </c>
      <c r="AX1539" s="5">
        <v>0</v>
      </c>
      <c r="AY1539">
        <v>3</v>
      </c>
      <c r="AZ1539" s="4">
        <v>0</v>
      </c>
      <c r="BA1539">
        <v>0</v>
      </c>
      <c r="BB1539" s="5">
        <v>3</v>
      </c>
      <c r="BD1539">
        <v>0</v>
      </c>
      <c r="BE1539">
        <v>0</v>
      </c>
      <c r="BF1539" s="4">
        <v>0</v>
      </c>
      <c r="BG1539">
        <v>0</v>
      </c>
      <c r="BH1539" s="5">
        <v>0</v>
      </c>
      <c r="BI1539">
        <v>0</v>
      </c>
      <c r="BJ1539" s="4">
        <v>0</v>
      </c>
      <c r="BK1539">
        <v>0</v>
      </c>
      <c r="BL1539" s="5">
        <v>0</v>
      </c>
      <c r="BM1539">
        <v>0</v>
      </c>
      <c r="BN1539" s="4">
        <v>0</v>
      </c>
      <c r="BO1539">
        <v>0</v>
      </c>
      <c r="BP1539" s="5">
        <v>0</v>
      </c>
      <c r="BQ1539">
        <v>0</v>
      </c>
      <c r="BR1539" s="4">
        <v>0</v>
      </c>
      <c r="BS1539">
        <v>0</v>
      </c>
      <c r="BT1539" s="5">
        <v>0</v>
      </c>
      <c r="BU1539">
        <v>0</v>
      </c>
      <c r="BV1539" s="4">
        <v>0</v>
      </c>
      <c r="BW1539">
        <v>0</v>
      </c>
      <c r="BX1539" s="5">
        <v>0</v>
      </c>
      <c r="BY1539">
        <v>3</v>
      </c>
      <c r="BZ1539" s="4">
        <v>0</v>
      </c>
      <c r="CA1539">
        <v>0</v>
      </c>
      <c r="CB1539" s="5">
        <v>3</v>
      </c>
      <c r="CD1539">
        <v>0</v>
      </c>
      <c r="CE1539">
        <v>0</v>
      </c>
      <c r="CF1539" s="4">
        <v>0</v>
      </c>
      <c r="CG1539">
        <v>0</v>
      </c>
      <c r="CH1539" s="5">
        <v>0</v>
      </c>
      <c r="CI1539">
        <v>0</v>
      </c>
      <c r="CJ1539" s="4">
        <v>0</v>
      </c>
      <c r="CK1539">
        <v>0</v>
      </c>
      <c r="CL1539" s="5">
        <v>0</v>
      </c>
      <c r="CM1539">
        <v>0</v>
      </c>
      <c r="CN1539" s="4">
        <v>0</v>
      </c>
      <c r="CO1539">
        <v>0</v>
      </c>
      <c r="CP1539" s="5">
        <v>0</v>
      </c>
      <c r="CQ1539">
        <v>0</v>
      </c>
      <c r="CR1539" s="4">
        <v>0</v>
      </c>
      <c r="CS1539">
        <v>0</v>
      </c>
      <c r="CT1539" s="5">
        <v>0</v>
      </c>
      <c r="CU1539">
        <v>0</v>
      </c>
      <c r="CV1539" s="4">
        <v>0</v>
      </c>
      <c r="CW1539">
        <v>0</v>
      </c>
      <c r="CX1539" s="5">
        <v>0</v>
      </c>
      <c r="CY1539" s="21">
        <v>0</v>
      </c>
      <c r="CZ1539" s="21">
        <v>0</v>
      </c>
      <c r="DA1539" s="21">
        <v>0</v>
      </c>
      <c r="DB1539" s="5">
        <v>0</v>
      </c>
      <c r="DD1539" s="8">
        <v>0</v>
      </c>
      <c r="DE1539" s="8">
        <v>0</v>
      </c>
      <c r="DF1539" s="8">
        <v>0</v>
      </c>
      <c r="DG1539" s="8">
        <v>0</v>
      </c>
      <c r="DH1539" s="8">
        <v>0</v>
      </c>
      <c r="DI1539" s="8">
        <v>0</v>
      </c>
      <c r="DJ1539" s="8">
        <v>0</v>
      </c>
      <c r="DK1539" s="8">
        <v>0</v>
      </c>
      <c r="DL1539" s="8">
        <v>0</v>
      </c>
      <c r="DM1539" s="8">
        <v>0</v>
      </c>
      <c r="DN1539" s="8">
        <v>0</v>
      </c>
      <c r="DO1539" s="8">
        <v>0</v>
      </c>
      <c r="DP1539" s="8">
        <v>0</v>
      </c>
      <c r="DQ1539" s="8">
        <v>0</v>
      </c>
      <c r="DR1539" s="8">
        <v>0</v>
      </c>
      <c r="DS1539" s="8">
        <v>0</v>
      </c>
      <c r="DT1539" s="8">
        <v>0</v>
      </c>
      <c r="DU1539" s="8">
        <v>0</v>
      </c>
      <c r="DV1539" s="8">
        <v>0</v>
      </c>
      <c r="DW1539" s="8">
        <v>0</v>
      </c>
      <c r="DX1539" s="8">
        <v>0</v>
      </c>
      <c r="DY1539" s="8">
        <v>0</v>
      </c>
      <c r="DZ1539" s="8">
        <v>0</v>
      </c>
      <c r="EA1539" s="8">
        <v>0</v>
      </c>
      <c r="EB1539" s="8">
        <v>0</v>
      </c>
      <c r="EC1539" s="8">
        <v>0</v>
      </c>
      <c r="ED1539" s="20">
        <v>0</v>
      </c>
      <c r="EF1539" s="9">
        <v>0</v>
      </c>
      <c r="EG1539" s="9">
        <v>0</v>
      </c>
      <c r="EH1539" s="9">
        <v>0</v>
      </c>
      <c r="EI1539" s="9">
        <v>0</v>
      </c>
      <c r="EJ1539" s="9">
        <v>0</v>
      </c>
      <c r="EK1539" s="9">
        <v>0</v>
      </c>
      <c r="EL1539" s="9">
        <v>0</v>
      </c>
      <c r="EM1539" s="9">
        <v>0</v>
      </c>
      <c r="EN1539" s="9">
        <v>0</v>
      </c>
      <c r="EO1539" s="9">
        <v>0</v>
      </c>
      <c r="EP1539" s="9">
        <v>0</v>
      </c>
      <c r="EQ1539" s="9">
        <v>0</v>
      </c>
      <c r="ER1539" s="9">
        <v>0</v>
      </c>
      <c r="ES1539" s="9">
        <v>0</v>
      </c>
      <c r="ET1539" s="9">
        <v>0</v>
      </c>
      <c r="EU1539" s="9">
        <v>0</v>
      </c>
      <c r="EV1539" s="9">
        <v>0</v>
      </c>
      <c r="EW1539" s="9">
        <v>0</v>
      </c>
      <c r="EX1539" s="9">
        <v>0</v>
      </c>
      <c r="EY1539" s="9">
        <v>0</v>
      </c>
      <c r="EZ1539" s="9">
        <v>0</v>
      </c>
      <c r="FA1539" s="9">
        <v>0</v>
      </c>
      <c r="FB1539" s="9">
        <v>0</v>
      </c>
      <c r="FC1539" s="9">
        <v>0</v>
      </c>
      <c r="FD1539" s="9">
        <v>0</v>
      </c>
      <c r="FE1539" s="9">
        <v>0</v>
      </c>
      <c r="FF1539">
        <v>0</v>
      </c>
    </row>
    <row r="1540" spans="1:162" x14ac:dyDescent="0.2">
      <c r="A1540" t="s">
        <v>2016</v>
      </c>
      <c r="B1540" t="s">
        <v>3912</v>
      </c>
      <c r="C1540" t="s">
        <v>4599</v>
      </c>
      <c r="D1540" s="1">
        <v>0</v>
      </c>
      <c r="E1540" s="1">
        <v>0</v>
      </c>
      <c r="F1540" s="4">
        <v>0</v>
      </c>
      <c r="G1540" s="4">
        <v>0</v>
      </c>
      <c r="H1540" s="5">
        <v>0</v>
      </c>
      <c r="I1540">
        <v>0</v>
      </c>
      <c r="J1540" s="4">
        <v>0</v>
      </c>
      <c r="K1540">
        <v>0</v>
      </c>
      <c r="L1540" s="5">
        <v>0</v>
      </c>
      <c r="M1540">
        <v>0</v>
      </c>
      <c r="N1540" s="4">
        <v>0</v>
      </c>
      <c r="O1540">
        <v>0</v>
      </c>
      <c r="P1540" s="5">
        <v>0</v>
      </c>
      <c r="Q1540">
        <v>0</v>
      </c>
      <c r="R1540" s="4">
        <v>0</v>
      </c>
      <c r="S1540">
        <v>0</v>
      </c>
      <c r="T1540" s="5">
        <v>0</v>
      </c>
      <c r="U1540">
        <v>0</v>
      </c>
      <c r="V1540" s="4">
        <v>0</v>
      </c>
      <c r="W1540">
        <v>0</v>
      </c>
      <c r="X1540" s="5">
        <v>0</v>
      </c>
      <c r="Y1540">
        <v>3</v>
      </c>
      <c r="Z1540" s="4">
        <v>0</v>
      </c>
      <c r="AA1540">
        <v>0</v>
      </c>
      <c r="AB1540" s="5">
        <v>3</v>
      </c>
      <c r="AD1540">
        <v>0</v>
      </c>
      <c r="AE1540">
        <v>0</v>
      </c>
      <c r="AF1540" s="4">
        <v>0</v>
      </c>
      <c r="AG1540">
        <v>0</v>
      </c>
      <c r="AH1540" s="5">
        <v>0</v>
      </c>
      <c r="AI1540">
        <v>0</v>
      </c>
      <c r="AJ1540" s="4">
        <v>0</v>
      </c>
      <c r="AK1540">
        <v>0</v>
      </c>
      <c r="AL1540" s="5">
        <v>0</v>
      </c>
      <c r="AM1540">
        <v>0</v>
      </c>
      <c r="AN1540" s="4">
        <v>0</v>
      </c>
      <c r="AO1540">
        <v>0</v>
      </c>
      <c r="AP1540" s="5">
        <v>0</v>
      </c>
      <c r="AQ1540">
        <v>0</v>
      </c>
      <c r="AR1540" s="4">
        <v>0</v>
      </c>
      <c r="AS1540">
        <v>0</v>
      </c>
      <c r="AT1540" s="5">
        <v>0</v>
      </c>
      <c r="AU1540">
        <v>0</v>
      </c>
      <c r="AV1540" s="4">
        <v>0</v>
      </c>
      <c r="AW1540">
        <v>0</v>
      </c>
      <c r="AX1540" s="5">
        <v>0</v>
      </c>
      <c r="AY1540">
        <v>3</v>
      </c>
      <c r="AZ1540" s="4">
        <v>0</v>
      </c>
      <c r="BA1540">
        <v>0</v>
      </c>
      <c r="BB1540" s="5">
        <v>3</v>
      </c>
      <c r="BD1540">
        <v>0</v>
      </c>
      <c r="BE1540">
        <v>0</v>
      </c>
      <c r="BF1540" s="4">
        <v>0</v>
      </c>
      <c r="BG1540">
        <v>0</v>
      </c>
      <c r="BH1540" s="5">
        <v>0</v>
      </c>
      <c r="BI1540">
        <v>0</v>
      </c>
      <c r="BJ1540" s="4">
        <v>0</v>
      </c>
      <c r="BK1540">
        <v>0</v>
      </c>
      <c r="BL1540" s="5">
        <v>0</v>
      </c>
      <c r="BM1540">
        <v>0</v>
      </c>
      <c r="BN1540" s="4">
        <v>0</v>
      </c>
      <c r="BO1540">
        <v>0</v>
      </c>
      <c r="BP1540" s="5">
        <v>0</v>
      </c>
      <c r="BQ1540">
        <v>0</v>
      </c>
      <c r="BR1540" s="4">
        <v>0</v>
      </c>
      <c r="BS1540">
        <v>0</v>
      </c>
      <c r="BT1540" s="5">
        <v>0</v>
      </c>
      <c r="BU1540">
        <v>0</v>
      </c>
      <c r="BV1540" s="4">
        <v>0</v>
      </c>
      <c r="BW1540">
        <v>0</v>
      </c>
      <c r="BX1540" s="5">
        <v>0</v>
      </c>
      <c r="BY1540">
        <v>3</v>
      </c>
      <c r="BZ1540" s="4">
        <v>0</v>
      </c>
      <c r="CA1540">
        <v>0</v>
      </c>
      <c r="CB1540" s="5">
        <v>3</v>
      </c>
      <c r="CD1540">
        <v>0</v>
      </c>
      <c r="CE1540">
        <v>0</v>
      </c>
      <c r="CF1540" s="4">
        <v>0</v>
      </c>
      <c r="CG1540">
        <v>0</v>
      </c>
      <c r="CH1540" s="5">
        <v>0</v>
      </c>
      <c r="CI1540">
        <v>0</v>
      </c>
      <c r="CJ1540" s="4">
        <v>0</v>
      </c>
      <c r="CK1540">
        <v>0</v>
      </c>
      <c r="CL1540" s="5">
        <v>0</v>
      </c>
      <c r="CM1540">
        <v>0</v>
      </c>
      <c r="CN1540" s="4">
        <v>0</v>
      </c>
      <c r="CO1540">
        <v>0</v>
      </c>
      <c r="CP1540" s="5">
        <v>0</v>
      </c>
      <c r="CQ1540">
        <v>0</v>
      </c>
      <c r="CR1540" s="4">
        <v>0</v>
      </c>
      <c r="CS1540">
        <v>0</v>
      </c>
      <c r="CT1540" s="5">
        <v>0</v>
      </c>
      <c r="CU1540">
        <v>0</v>
      </c>
      <c r="CV1540" s="4">
        <v>0</v>
      </c>
      <c r="CW1540">
        <v>0</v>
      </c>
      <c r="CX1540" s="5">
        <v>0</v>
      </c>
      <c r="CY1540" s="21">
        <v>0</v>
      </c>
      <c r="CZ1540" s="21">
        <v>0</v>
      </c>
      <c r="DA1540" s="21">
        <v>0</v>
      </c>
      <c r="DB1540" s="5">
        <v>0</v>
      </c>
      <c r="DD1540" s="8">
        <v>0</v>
      </c>
      <c r="DE1540" s="8">
        <v>0</v>
      </c>
      <c r="DF1540" s="8">
        <v>0</v>
      </c>
      <c r="DG1540" s="8">
        <v>0</v>
      </c>
      <c r="DH1540" s="8">
        <v>0</v>
      </c>
      <c r="DI1540" s="8">
        <v>0</v>
      </c>
      <c r="DJ1540" s="8">
        <v>0</v>
      </c>
      <c r="DK1540" s="8">
        <v>0</v>
      </c>
      <c r="DL1540" s="8">
        <v>0</v>
      </c>
      <c r="DM1540" s="8">
        <v>0</v>
      </c>
      <c r="DN1540" s="8">
        <v>0</v>
      </c>
      <c r="DO1540" s="8">
        <v>0</v>
      </c>
      <c r="DP1540" s="8">
        <v>0</v>
      </c>
      <c r="DQ1540" s="8">
        <v>0</v>
      </c>
      <c r="DR1540" s="8">
        <v>0</v>
      </c>
      <c r="DS1540" s="8">
        <v>0</v>
      </c>
      <c r="DT1540" s="8">
        <v>0</v>
      </c>
      <c r="DU1540" s="8">
        <v>0</v>
      </c>
      <c r="DV1540" s="8">
        <v>0</v>
      </c>
      <c r="DW1540" s="8">
        <v>0</v>
      </c>
      <c r="DX1540" s="8">
        <v>0</v>
      </c>
      <c r="DY1540" s="8">
        <v>0</v>
      </c>
      <c r="DZ1540" s="8">
        <v>0</v>
      </c>
      <c r="EA1540" s="8">
        <v>0</v>
      </c>
      <c r="EB1540" s="8">
        <v>0</v>
      </c>
      <c r="EC1540" s="8">
        <v>0</v>
      </c>
      <c r="ED1540" s="20">
        <v>0</v>
      </c>
      <c r="EF1540" s="9">
        <v>0</v>
      </c>
      <c r="EG1540" s="9">
        <v>0</v>
      </c>
      <c r="EH1540" s="9">
        <v>0</v>
      </c>
      <c r="EI1540" s="9">
        <v>0</v>
      </c>
      <c r="EJ1540" s="9">
        <v>0</v>
      </c>
      <c r="EK1540" s="9">
        <v>0</v>
      </c>
      <c r="EL1540" s="9">
        <v>0</v>
      </c>
      <c r="EM1540" s="9">
        <v>0</v>
      </c>
      <c r="EN1540" s="9">
        <v>0</v>
      </c>
      <c r="EO1540" s="9">
        <v>0</v>
      </c>
      <c r="EP1540" s="9">
        <v>0</v>
      </c>
      <c r="EQ1540" s="9">
        <v>0</v>
      </c>
      <c r="ER1540" s="9">
        <v>0</v>
      </c>
      <c r="ES1540" s="9">
        <v>0</v>
      </c>
      <c r="ET1540" s="9">
        <v>0</v>
      </c>
      <c r="EU1540" s="9">
        <v>0</v>
      </c>
      <c r="EV1540" s="9">
        <v>0</v>
      </c>
      <c r="EW1540" s="9">
        <v>0</v>
      </c>
      <c r="EX1540" s="9">
        <v>0</v>
      </c>
      <c r="EY1540" s="9">
        <v>0</v>
      </c>
      <c r="EZ1540" s="9">
        <v>0</v>
      </c>
      <c r="FA1540" s="9">
        <v>0</v>
      </c>
      <c r="FB1540" s="9">
        <v>0</v>
      </c>
      <c r="FC1540" s="9">
        <v>0</v>
      </c>
      <c r="FD1540" s="9">
        <v>0</v>
      </c>
      <c r="FE1540" s="9">
        <v>0</v>
      </c>
      <c r="FF1540">
        <v>0</v>
      </c>
    </row>
    <row r="1541" spans="1:162" x14ac:dyDescent="0.2">
      <c r="A1541" t="s">
        <v>2014</v>
      </c>
      <c r="B1541" t="s">
        <v>3913</v>
      </c>
      <c r="C1541" t="s">
        <v>4599</v>
      </c>
      <c r="D1541" s="1">
        <v>0</v>
      </c>
      <c r="E1541" s="1">
        <v>0</v>
      </c>
      <c r="F1541" s="4">
        <v>0</v>
      </c>
      <c r="G1541" s="4">
        <v>0</v>
      </c>
      <c r="H1541" s="5">
        <v>0</v>
      </c>
      <c r="I1541">
        <v>0</v>
      </c>
      <c r="J1541" s="4">
        <v>0</v>
      </c>
      <c r="K1541">
        <v>0</v>
      </c>
      <c r="L1541" s="5">
        <v>0</v>
      </c>
      <c r="M1541">
        <v>0</v>
      </c>
      <c r="N1541" s="4">
        <v>0</v>
      </c>
      <c r="O1541">
        <v>0</v>
      </c>
      <c r="P1541" s="5">
        <v>0</v>
      </c>
      <c r="Q1541">
        <v>0</v>
      </c>
      <c r="R1541" s="4">
        <v>0</v>
      </c>
      <c r="S1541">
        <v>0</v>
      </c>
      <c r="T1541" s="5">
        <v>0</v>
      </c>
      <c r="U1541">
        <v>0</v>
      </c>
      <c r="V1541" s="4">
        <v>0</v>
      </c>
      <c r="W1541">
        <v>0</v>
      </c>
      <c r="X1541" s="5">
        <v>0</v>
      </c>
      <c r="Y1541">
        <v>3</v>
      </c>
      <c r="Z1541" s="4">
        <v>0</v>
      </c>
      <c r="AA1541">
        <v>0</v>
      </c>
      <c r="AB1541" s="5">
        <v>3</v>
      </c>
      <c r="AD1541">
        <v>0</v>
      </c>
      <c r="AE1541">
        <v>0</v>
      </c>
      <c r="AF1541" s="4">
        <v>0</v>
      </c>
      <c r="AG1541">
        <v>0</v>
      </c>
      <c r="AH1541" s="5">
        <v>0</v>
      </c>
      <c r="AI1541">
        <v>0</v>
      </c>
      <c r="AJ1541" s="4">
        <v>0</v>
      </c>
      <c r="AK1541">
        <v>0</v>
      </c>
      <c r="AL1541" s="5">
        <v>0</v>
      </c>
      <c r="AM1541">
        <v>0</v>
      </c>
      <c r="AN1541" s="4">
        <v>0</v>
      </c>
      <c r="AO1541">
        <v>0</v>
      </c>
      <c r="AP1541" s="5">
        <v>0</v>
      </c>
      <c r="AQ1541">
        <v>0</v>
      </c>
      <c r="AR1541" s="4">
        <v>0</v>
      </c>
      <c r="AS1541">
        <v>0</v>
      </c>
      <c r="AT1541" s="5">
        <v>0</v>
      </c>
      <c r="AU1541">
        <v>0</v>
      </c>
      <c r="AV1541" s="4">
        <v>0</v>
      </c>
      <c r="AW1541">
        <v>0</v>
      </c>
      <c r="AX1541" s="5">
        <v>0</v>
      </c>
      <c r="AY1541">
        <v>3</v>
      </c>
      <c r="AZ1541" s="4">
        <v>0</v>
      </c>
      <c r="BA1541">
        <v>0</v>
      </c>
      <c r="BB1541" s="5">
        <v>3</v>
      </c>
      <c r="BD1541">
        <v>0</v>
      </c>
      <c r="BE1541">
        <v>0</v>
      </c>
      <c r="BF1541" s="4">
        <v>0</v>
      </c>
      <c r="BG1541">
        <v>0</v>
      </c>
      <c r="BH1541" s="5">
        <v>0</v>
      </c>
      <c r="BI1541">
        <v>0</v>
      </c>
      <c r="BJ1541" s="4">
        <v>0</v>
      </c>
      <c r="BK1541">
        <v>0</v>
      </c>
      <c r="BL1541" s="5">
        <v>0</v>
      </c>
      <c r="BM1541">
        <v>0</v>
      </c>
      <c r="BN1541" s="4">
        <v>0</v>
      </c>
      <c r="BO1541">
        <v>0</v>
      </c>
      <c r="BP1541" s="5">
        <v>0</v>
      </c>
      <c r="BQ1541">
        <v>0</v>
      </c>
      <c r="BR1541" s="4">
        <v>0</v>
      </c>
      <c r="BS1541">
        <v>0</v>
      </c>
      <c r="BT1541" s="5">
        <v>0</v>
      </c>
      <c r="BU1541">
        <v>0</v>
      </c>
      <c r="BV1541" s="4">
        <v>0</v>
      </c>
      <c r="BW1541">
        <v>0</v>
      </c>
      <c r="BX1541" s="5">
        <v>0</v>
      </c>
      <c r="BY1541">
        <v>3</v>
      </c>
      <c r="BZ1541" s="4">
        <v>0</v>
      </c>
      <c r="CA1541">
        <v>0</v>
      </c>
      <c r="CB1541" s="5">
        <v>3</v>
      </c>
      <c r="CD1541">
        <v>0</v>
      </c>
      <c r="CE1541">
        <v>0</v>
      </c>
      <c r="CF1541" s="4">
        <v>0</v>
      </c>
      <c r="CG1541">
        <v>0</v>
      </c>
      <c r="CH1541" s="5">
        <v>0</v>
      </c>
      <c r="CI1541">
        <v>0</v>
      </c>
      <c r="CJ1541" s="4">
        <v>0</v>
      </c>
      <c r="CK1541">
        <v>0</v>
      </c>
      <c r="CL1541" s="5">
        <v>0</v>
      </c>
      <c r="CM1541">
        <v>0</v>
      </c>
      <c r="CN1541" s="4">
        <v>0</v>
      </c>
      <c r="CO1541">
        <v>0</v>
      </c>
      <c r="CP1541" s="5">
        <v>0</v>
      </c>
      <c r="CQ1541">
        <v>0</v>
      </c>
      <c r="CR1541" s="4">
        <v>0</v>
      </c>
      <c r="CS1541">
        <v>0</v>
      </c>
      <c r="CT1541" s="5">
        <v>0</v>
      </c>
      <c r="CU1541">
        <v>0</v>
      </c>
      <c r="CV1541" s="4">
        <v>0</v>
      </c>
      <c r="CW1541">
        <v>0</v>
      </c>
      <c r="CX1541" s="5">
        <v>0</v>
      </c>
      <c r="CY1541" s="21">
        <v>0</v>
      </c>
      <c r="CZ1541" s="21">
        <v>0</v>
      </c>
      <c r="DA1541" s="21">
        <v>0</v>
      </c>
      <c r="DB1541" s="5">
        <v>0</v>
      </c>
      <c r="DD1541" s="8">
        <v>0</v>
      </c>
      <c r="DE1541" s="8">
        <v>0</v>
      </c>
      <c r="DF1541" s="8">
        <v>0</v>
      </c>
      <c r="DG1541" s="8">
        <v>0</v>
      </c>
      <c r="DH1541" s="8">
        <v>0</v>
      </c>
      <c r="DI1541" s="8">
        <v>0</v>
      </c>
      <c r="DJ1541" s="8">
        <v>0</v>
      </c>
      <c r="DK1541" s="8">
        <v>0</v>
      </c>
      <c r="DL1541" s="8">
        <v>0</v>
      </c>
      <c r="DM1541" s="8">
        <v>0</v>
      </c>
      <c r="DN1541" s="8">
        <v>0</v>
      </c>
      <c r="DO1541" s="8">
        <v>0</v>
      </c>
      <c r="DP1541" s="8">
        <v>0</v>
      </c>
      <c r="DQ1541" s="8">
        <v>0</v>
      </c>
      <c r="DR1541" s="8">
        <v>0</v>
      </c>
      <c r="DS1541" s="8">
        <v>0</v>
      </c>
      <c r="DT1541" s="8">
        <v>0</v>
      </c>
      <c r="DU1541" s="8">
        <v>0</v>
      </c>
      <c r="DV1541" s="8">
        <v>0</v>
      </c>
      <c r="DW1541" s="8">
        <v>0</v>
      </c>
      <c r="DX1541" s="8">
        <v>0</v>
      </c>
      <c r="DY1541" s="8">
        <v>0</v>
      </c>
      <c r="DZ1541" s="8">
        <v>0</v>
      </c>
      <c r="EA1541" s="8">
        <v>0</v>
      </c>
      <c r="EB1541" s="8">
        <v>0</v>
      </c>
      <c r="EC1541" s="8">
        <v>0</v>
      </c>
      <c r="ED1541" s="20">
        <v>0</v>
      </c>
      <c r="EF1541" s="9">
        <v>0</v>
      </c>
      <c r="EG1541" s="9">
        <v>0</v>
      </c>
      <c r="EH1541" s="9">
        <v>0</v>
      </c>
      <c r="EI1541" s="9">
        <v>0</v>
      </c>
      <c r="EJ1541" s="9">
        <v>0</v>
      </c>
      <c r="EK1541" s="9">
        <v>0</v>
      </c>
      <c r="EL1541" s="9">
        <v>0</v>
      </c>
      <c r="EM1541" s="9">
        <v>0</v>
      </c>
      <c r="EN1541" s="9">
        <v>0</v>
      </c>
      <c r="EO1541" s="9">
        <v>0</v>
      </c>
      <c r="EP1541" s="9">
        <v>0</v>
      </c>
      <c r="EQ1541" s="9">
        <v>0</v>
      </c>
      <c r="ER1541" s="9">
        <v>0</v>
      </c>
      <c r="ES1541" s="9">
        <v>0</v>
      </c>
      <c r="ET1541" s="9">
        <v>0</v>
      </c>
      <c r="EU1541" s="9">
        <v>0</v>
      </c>
      <c r="EV1541" s="9">
        <v>0</v>
      </c>
      <c r="EW1541" s="9">
        <v>0</v>
      </c>
      <c r="EX1541" s="9">
        <v>0</v>
      </c>
      <c r="EY1541" s="9">
        <v>0</v>
      </c>
      <c r="EZ1541" s="9">
        <v>0</v>
      </c>
      <c r="FA1541" s="9">
        <v>0</v>
      </c>
      <c r="FB1541" s="9">
        <v>0</v>
      </c>
      <c r="FC1541" s="9">
        <v>0</v>
      </c>
      <c r="FD1541" s="9">
        <v>0</v>
      </c>
      <c r="FE1541" s="9">
        <v>0</v>
      </c>
      <c r="FF1541">
        <v>0</v>
      </c>
    </row>
    <row r="1542" spans="1:162" x14ac:dyDescent="0.2">
      <c r="A1542" t="s">
        <v>2007</v>
      </c>
      <c r="B1542" t="s">
        <v>3914</v>
      </c>
      <c r="C1542" t="s">
        <v>4599</v>
      </c>
      <c r="D1542" s="1">
        <v>0</v>
      </c>
      <c r="E1542" s="1">
        <v>0</v>
      </c>
      <c r="F1542" s="4">
        <v>0</v>
      </c>
      <c r="G1542" s="4">
        <v>0</v>
      </c>
      <c r="H1542" s="5">
        <v>0</v>
      </c>
      <c r="I1542">
        <v>0</v>
      </c>
      <c r="J1542" s="4">
        <v>0</v>
      </c>
      <c r="K1542">
        <v>0</v>
      </c>
      <c r="L1542" s="5">
        <v>0</v>
      </c>
      <c r="M1542">
        <v>0</v>
      </c>
      <c r="N1542" s="4">
        <v>0</v>
      </c>
      <c r="O1542">
        <v>0</v>
      </c>
      <c r="P1542" s="5">
        <v>0</v>
      </c>
      <c r="Q1542">
        <v>0</v>
      </c>
      <c r="R1542" s="4">
        <v>0</v>
      </c>
      <c r="S1542">
        <v>0</v>
      </c>
      <c r="T1542" s="5">
        <v>0</v>
      </c>
      <c r="U1542">
        <v>0</v>
      </c>
      <c r="V1542" s="4">
        <v>0</v>
      </c>
      <c r="W1542">
        <v>0</v>
      </c>
      <c r="X1542" s="5">
        <v>0</v>
      </c>
      <c r="Y1542">
        <v>6</v>
      </c>
      <c r="Z1542" s="4">
        <v>0</v>
      </c>
      <c r="AA1542">
        <v>0</v>
      </c>
      <c r="AB1542" s="5">
        <v>6</v>
      </c>
      <c r="AD1542">
        <v>0</v>
      </c>
      <c r="AE1542">
        <v>0</v>
      </c>
      <c r="AF1542" s="4">
        <v>0</v>
      </c>
      <c r="AG1542">
        <v>0</v>
      </c>
      <c r="AH1542" s="5">
        <v>0</v>
      </c>
      <c r="AI1542">
        <v>0</v>
      </c>
      <c r="AJ1542" s="4">
        <v>0</v>
      </c>
      <c r="AK1542">
        <v>0</v>
      </c>
      <c r="AL1542" s="5">
        <v>0</v>
      </c>
      <c r="AM1542">
        <v>0</v>
      </c>
      <c r="AN1542" s="4">
        <v>0</v>
      </c>
      <c r="AO1542">
        <v>0</v>
      </c>
      <c r="AP1542" s="5">
        <v>0</v>
      </c>
      <c r="AQ1542">
        <v>0</v>
      </c>
      <c r="AR1542" s="4">
        <v>0</v>
      </c>
      <c r="AS1542">
        <v>0</v>
      </c>
      <c r="AT1542" s="5">
        <v>0</v>
      </c>
      <c r="AU1542">
        <v>0</v>
      </c>
      <c r="AV1542" s="4">
        <v>0</v>
      </c>
      <c r="AW1542">
        <v>0</v>
      </c>
      <c r="AX1542" s="5">
        <v>0</v>
      </c>
      <c r="AY1542">
        <v>6</v>
      </c>
      <c r="AZ1542" s="4">
        <v>0</v>
      </c>
      <c r="BA1542">
        <v>0</v>
      </c>
      <c r="BB1542" s="5">
        <v>6</v>
      </c>
      <c r="BD1542">
        <v>0</v>
      </c>
      <c r="BE1542">
        <v>0</v>
      </c>
      <c r="BF1542" s="4">
        <v>0</v>
      </c>
      <c r="BG1542">
        <v>0</v>
      </c>
      <c r="BH1542" s="5">
        <v>0</v>
      </c>
      <c r="BI1542">
        <v>0</v>
      </c>
      <c r="BJ1542" s="4">
        <v>0</v>
      </c>
      <c r="BK1542">
        <v>0</v>
      </c>
      <c r="BL1542" s="5">
        <v>0</v>
      </c>
      <c r="BM1542">
        <v>0</v>
      </c>
      <c r="BN1542" s="4">
        <v>0</v>
      </c>
      <c r="BO1542">
        <v>0</v>
      </c>
      <c r="BP1542" s="5">
        <v>0</v>
      </c>
      <c r="BQ1542">
        <v>0</v>
      </c>
      <c r="BR1542" s="4">
        <v>0</v>
      </c>
      <c r="BS1542">
        <v>0</v>
      </c>
      <c r="BT1542" s="5">
        <v>0</v>
      </c>
      <c r="BU1542">
        <v>0</v>
      </c>
      <c r="BV1542" s="4">
        <v>0</v>
      </c>
      <c r="BW1542">
        <v>0</v>
      </c>
      <c r="BX1542" s="5">
        <v>0</v>
      </c>
      <c r="BY1542">
        <v>6</v>
      </c>
      <c r="BZ1542" s="4">
        <v>0</v>
      </c>
      <c r="CA1542">
        <v>0</v>
      </c>
      <c r="CB1542" s="5">
        <v>6</v>
      </c>
      <c r="CD1542">
        <v>0</v>
      </c>
      <c r="CE1542">
        <v>0</v>
      </c>
      <c r="CF1542" s="4">
        <v>0</v>
      </c>
      <c r="CG1542">
        <v>0</v>
      </c>
      <c r="CH1542" s="5">
        <v>0</v>
      </c>
      <c r="CI1542">
        <v>0</v>
      </c>
      <c r="CJ1542" s="4">
        <v>0</v>
      </c>
      <c r="CK1542">
        <v>0</v>
      </c>
      <c r="CL1542" s="5">
        <v>0</v>
      </c>
      <c r="CM1542">
        <v>0</v>
      </c>
      <c r="CN1542" s="4">
        <v>0</v>
      </c>
      <c r="CO1542">
        <v>0</v>
      </c>
      <c r="CP1542" s="5">
        <v>0</v>
      </c>
      <c r="CQ1542">
        <v>0</v>
      </c>
      <c r="CR1542" s="4">
        <v>0</v>
      </c>
      <c r="CS1542">
        <v>0</v>
      </c>
      <c r="CT1542" s="5">
        <v>0</v>
      </c>
      <c r="CU1542">
        <v>0</v>
      </c>
      <c r="CV1542" s="4">
        <v>0</v>
      </c>
      <c r="CW1542">
        <v>0</v>
      </c>
      <c r="CX1542" s="5">
        <v>0</v>
      </c>
      <c r="CY1542" s="21">
        <v>0</v>
      </c>
      <c r="CZ1542" s="21">
        <v>0</v>
      </c>
      <c r="DA1542" s="21">
        <v>0</v>
      </c>
      <c r="DB1542" s="5">
        <v>0</v>
      </c>
      <c r="DD1542" s="8">
        <v>0</v>
      </c>
      <c r="DE1542" s="8">
        <v>0</v>
      </c>
      <c r="DF1542" s="8">
        <v>0</v>
      </c>
      <c r="DG1542" s="8">
        <v>0</v>
      </c>
      <c r="DH1542" s="8">
        <v>0</v>
      </c>
      <c r="DI1542" s="8">
        <v>0</v>
      </c>
      <c r="DJ1542" s="8">
        <v>0</v>
      </c>
      <c r="DK1542" s="8">
        <v>0</v>
      </c>
      <c r="DL1542" s="8">
        <v>0</v>
      </c>
      <c r="DM1542" s="8">
        <v>0</v>
      </c>
      <c r="DN1542" s="8">
        <v>0</v>
      </c>
      <c r="DO1542" s="8">
        <v>0</v>
      </c>
      <c r="DP1542" s="8">
        <v>0</v>
      </c>
      <c r="DQ1542" s="8">
        <v>0</v>
      </c>
      <c r="DR1542" s="8">
        <v>0</v>
      </c>
      <c r="DS1542" s="8">
        <v>0</v>
      </c>
      <c r="DT1542" s="8">
        <v>0</v>
      </c>
      <c r="DU1542" s="8">
        <v>0</v>
      </c>
      <c r="DV1542" s="8">
        <v>0</v>
      </c>
      <c r="DW1542" s="8">
        <v>0</v>
      </c>
      <c r="DX1542" s="8">
        <v>0</v>
      </c>
      <c r="DY1542" s="8">
        <v>0</v>
      </c>
      <c r="DZ1542" s="8">
        <v>0</v>
      </c>
      <c r="EA1542" s="8">
        <v>0</v>
      </c>
      <c r="EB1542" s="8">
        <v>0</v>
      </c>
      <c r="EC1542" s="8">
        <v>0</v>
      </c>
      <c r="ED1542" s="20">
        <v>0</v>
      </c>
      <c r="EF1542" s="9">
        <v>0</v>
      </c>
      <c r="EG1542" s="9">
        <v>0</v>
      </c>
      <c r="EH1542" s="9">
        <v>0</v>
      </c>
      <c r="EI1542" s="9">
        <v>0</v>
      </c>
      <c r="EJ1542" s="9">
        <v>0</v>
      </c>
      <c r="EK1542" s="9">
        <v>0</v>
      </c>
      <c r="EL1542" s="9">
        <v>0</v>
      </c>
      <c r="EM1542" s="9">
        <v>0</v>
      </c>
      <c r="EN1542" s="9">
        <v>0</v>
      </c>
      <c r="EO1542" s="9">
        <v>0</v>
      </c>
      <c r="EP1542" s="9">
        <v>0</v>
      </c>
      <c r="EQ1542" s="9">
        <v>0</v>
      </c>
      <c r="ER1542" s="9">
        <v>0</v>
      </c>
      <c r="ES1542" s="9">
        <v>0</v>
      </c>
      <c r="ET1542" s="9">
        <v>0</v>
      </c>
      <c r="EU1542" s="9">
        <v>0</v>
      </c>
      <c r="EV1542" s="9">
        <v>0</v>
      </c>
      <c r="EW1542" s="9">
        <v>0</v>
      </c>
      <c r="EX1542" s="9">
        <v>0</v>
      </c>
      <c r="EY1542" s="9">
        <v>0</v>
      </c>
      <c r="EZ1542" s="9">
        <v>0</v>
      </c>
      <c r="FA1542" s="9">
        <v>0</v>
      </c>
      <c r="FB1542" s="9">
        <v>0</v>
      </c>
      <c r="FC1542" s="9">
        <v>0</v>
      </c>
      <c r="FD1542" s="9">
        <v>0</v>
      </c>
      <c r="FE1542" s="9">
        <v>0</v>
      </c>
      <c r="FF1542">
        <v>0</v>
      </c>
    </row>
    <row r="1543" spans="1:162" x14ac:dyDescent="0.2">
      <c r="A1543" t="s">
        <v>2057</v>
      </c>
      <c r="B1543" t="s">
        <v>3915</v>
      </c>
      <c r="C1543" t="s">
        <v>4599</v>
      </c>
      <c r="D1543" s="1">
        <v>0</v>
      </c>
      <c r="E1543" s="1">
        <v>0</v>
      </c>
      <c r="F1543" s="4">
        <v>0</v>
      </c>
      <c r="G1543" s="4">
        <v>0</v>
      </c>
      <c r="H1543" s="5">
        <v>0</v>
      </c>
      <c r="I1543">
        <v>0</v>
      </c>
      <c r="J1543" s="4">
        <v>0</v>
      </c>
      <c r="K1543">
        <v>0</v>
      </c>
      <c r="L1543" s="5">
        <v>0</v>
      </c>
      <c r="M1543">
        <v>0</v>
      </c>
      <c r="N1543" s="4">
        <v>0</v>
      </c>
      <c r="O1543">
        <v>0</v>
      </c>
      <c r="P1543" s="5">
        <v>0</v>
      </c>
      <c r="Q1543">
        <v>0</v>
      </c>
      <c r="R1543" s="4">
        <v>0</v>
      </c>
      <c r="S1543">
        <v>0</v>
      </c>
      <c r="T1543" s="5">
        <v>0</v>
      </c>
      <c r="U1543">
        <v>0</v>
      </c>
      <c r="V1543" s="4">
        <v>0</v>
      </c>
      <c r="W1543">
        <v>0</v>
      </c>
      <c r="X1543" s="5">
        <v>0</v>
      </c>
      <c r="Y1543">
        <v>0</v>
      </c>
      <c r="Z1543" s="4">
        <v>0</v>
      </c>
      <c r="AA1543">
        <v>0</v>
      </c>
      <c r="AB1543" s="5">
        <v>0</v>
      </c>
      <c r="AD1543">
        <v>0</v>
      </c>
      <c r="AE1543">
        <v>0</v>
      </c>
      <c r="AF1543" s="4">
        <v>0</v>
      </c>
      <c r="AG1543">
        <v>0</v>
      </c>
      <c r="AH1543" s="5">
        <v>0</v>
      </c>
      <c r="AI1543">
        <v>0</v>
      </c>
      <c r="AJ1543" s="4">
        <v>0</v>
      </c>
      <c r="AK1543">
        <v>0</v>
      </c>
      <c r="AL1543" s="5">
        <v>0</v>
      </c>
      <c r="AM1543">
        <v>0</v>
      </c>
      <c r="AN1543" s="4">
        <v>0</v>
      </c>
      <c r="AO1543">
        <v>0</v>
      </c>
      <c r="AP1543" s="5">
        <v>0</v>
      </c>
      <c r="AQ1543">
        <v>0</v>
      </c>
      <c r="AR1543" s="4">
        <v>0</v>
      </c>
      <c r="AS1543">
        <v>0</v>
      </c>
      <c r="AT1543" s="5">
        <v>0</v>
      </c>
      <c r="AU1543">
        <v>0</v>
      </c>
      <c r="AV1543" s="4">
        <v>0</v>
      </c>
      <c r="AW1543">
        <v>0</v>
      </c>
      <c r="AX1543" s="5">
        <v>0</v>
      </c>
      <c r="AY1543">
        <v>3</v>
      </c>
      <c r="AZ1543" s="4">
        <v>0</v>
      </c>
      <c r="BA1543">
        <v>0</v>
      </c>
      <c r="BB1543" s="5">
        <v>3</v>
      </c>
      <c r="BD1543">
        <v>0</v>
      </c>
      <c r="BE1543">
        <v>0</v>
      </c>
      <c r="BF1543" s="4">
        <v>0</v>
      </c>
      <c r="BG1543">
        <v>0</v>
      </c>
      <c r="BH1543" s="5">
        <v>0</v>
      </c>
      <c r="BI1543">
        <v>0</v>
      </c>
      <c r="BJ1543" s="4">
        <v>0</v>
      </c>
      <c r="BK1543">
        <v>0</v>
      </c>
      <c r="BL1543" s="5">
        <v>0</v>
      </c>
      <c r="BM1543">
        <v>0</v>
      </c>
      <c r="BN1543" s="4">
        <v>0</v>
      </c>
      <c r="BO1543">
        <v>0</v>
      </c>
      <c r="BP1543" s="5">
        <v>0</v>
      </c>
      <c r="BQ1543">
        <v>0</v>
      </c>
      <c r="BR1543" s="4">
        <v>0</v>
      </c>
      <c r="BS1543">
        <v>0</v>
      </c>
      <c r="BT1543" s="5">
        <v>0</v>
      </c>
      <c r="BU1543">
        <v>0</v>
      </c>
      <c r="BV1543" s="4">
        <v>0</v>
      </c>
      <c r="BW1543">
        <v>0</v>
      </c>
      <c r="BX1543" s="5">
        <v>0</v>
      </c>
      <c r="BY1543">
        <v>3</v>
      </c>
      <c r="BZ1543" s="4">
        <v>0</v>
      </c>
      <c r="CA1543">
        <v>0</v>
      </c>
      <c r="CB1543" s="5">
        <v>3</v>
      </c>
      <c r="CD1543">
        <v>0</v>
      </c>
      <c r="CE1543">
        <v>0</v>
      </c>
      <c r="CF1543" s="4">
        <v>0</v>
      </c>
      <c r="CG1543">
        <v>0</v>
      </c>
      <c r="CH1543" s="5">
        <v>0</v>
      </c>
      <c r="CI1543">
        <v>0</v>
      </c>
      <c r="CJ1543" s="4">
        <v>0</v>
      </c>
      <c r="CK1543">
        <v>0</v>
      </c>
      <c r="CL1543" s="5">
        <v>0</v>
      </c>
      <c r="CM1543">
        <v>0</v>
      </c>
      <c r="CN1543" s="4">
        <v>0</v>
      </c>
      <c r="CO1543">
        <v>0</v>
      </c>
      <c r="CP1543" s="5">
        <v>0</v>
      </c>
      <c r="CQ1543">
        <v>0</v>
      </c>
      <c r="CR1543" s="4">
        <v>0</v>
      </c>
      <c r="CS1543">
        <v>0</v>
      </c>
      <c r="CT1543" s="5">
        <v>0</v>
      </c>
      <c r="CU1543">
        <v>0</v>
      </c>
      <c r="CV1543" s="4">
        <v>0</v>
      </c>
      <c r="CW1543">
        <v>0</v>
      </c>
      <c r="CX1543" s="5">
        <v>0</v>
      </c>
      <c r="CY1543" s="21">
        <v>0</v>
      </c>
      <c r="CZ1543" s="21">
        <v>0</v>
      </c>
      <c r="DA1543" s="21">
        <v>0</v>
      </c>
      <c r="DB1543" s="5">
        <v>0</v>
      </c>
      <c r="DD1543" s="8">
        <v>0</v>
      </c>
      <c r="DE1543" s="8">
        <v>0</v>
      </c>
      <c r="DF1543" s="8">
        <v>0</v>
      </c>
      <c r="DG1543" s="8">
        <v>0</v>
      </c>
      <c r="DH1543" s="8">
        <v>0</v>
      </c>
      <c r="DI1543" s="8">
        <v>0</v>
      </c>
      <c r="DJ1543" s="8">
        <v>0</v>
      </c>
      <c r="DK1543" s="8">
        <v>0</v>
      </c>
      <c r="DL1543" s="8">
        <v>0</v>
      </c>
      <c r="DM1543" s="8">
        <v>0</v>
      </c>
      <c r="DN1543" s="8">
        <v>0</v>
      </c>
      <c r="DO1543" s="8">
        <v>0</v>
      </c>
      <c r="DP1543" s="8">
        <v>0</v>
      </c>
      <c r="DQ1543" s="8">
        <v>0</v>
      </c>
      <c r="DR1543" s="8">
        <v>0</v>
      </c>
      <c r="DS1543" s="8">
        <v>0</v>
      </c>
      <c r="DT1543" s="8">
        <v>0</v>
      </c>
      <c r="DU1543" s="8">
        <v>0</v>
      </c>
      <c r="DV1543" s="8">
        <v>0</v>
      </c>
      <c r="DW1543" s="8">
        <v>0</v>
      </c>
      <c r="DX1543" s="8">
        <v>0</v>
      </c>
      <c r="DY1543" s="8">
        <v>0</v>
      </c>
      <c r="DZ1543" s="8">
        <v>0</v>
      </c>
      <c r="EA1543" s="8">
        <v>0</v>
      </c>
      <c r="EB1543" s="8">
        <v>0</v>
      </c>
      <c r="EC1543" s="8">
        <v>0</v>
      </c>
      <c r="ED1543" s="20">
        <v>0</v>
      </c>
      <c r="EF1543" s="9">
        <v>0</v>
      </c>
      <c r="EG1543" s="9">
        <v>0</v>
      </c>
      <c r="EH1543" s="9">
        <v>0</v>
      </c>
      <c r="EI1543" s="9">
        <v>0</v>
      </c>
      <c r="EJ1543" s="9">
        <v>0</v>
      </c>
      <c r="EK1543" s="9">
        <v>0</v>
      </c>
      <c r="EL1543" s="9">
        <v>0</v>
      </c>
      <c r="EM1543" s="9">
        <v>0</v>
      </c>
      <c r="EN1543" s="9">
        <v>0</v>
      </c>
      <c r="EO1543" s="9">
        <v>0</v>
      </c>
      <c r="EP1543" s="9">
        <v>0</v>
      </c>
      <c r="EQ1543" s="9">
        <v>0</v>
      </c>
      <c r="ER1543" s="9">
        <v>0</v>
      </c>
      <c r="ES1543" s="9">
        <v>0</v>
      </c>
      <c r="ET1543" s="9">
        <v>0</v>
      </c>
      <c r="EU1543" s="9">
        <v>0</v>
      </c>
      <c r="EV1543" s="9">
        <v>0</v>
      </c>
      <c r="EW1543" s="9">
        <v>0</v>
      </c>
      <c r="EX1543" s="9">
        <v>0</v>
      </c>
      <c r="EY1543" s="9">
        <v>0</v>
      </c>
      <c r="EZ1543" s="9">
        <v>0</v>
      </c>
      <c r="FA1543" s="9">
        <v>0</v>
      </c>
      <c r="FB1543" s="9">
        <v>0</v>
      </c>
      <c r="FC1543" s="9">
        <v>0</v>
      </c>
      <c r="FD1543" s="9">
        <v>0</v>
      </c>
      <c r="FE1543" s="9">
        <v>0</v>
      </c>
      <c r="FF1543">
        <v>0</v>
      </c>
    </row>
    <row r="1544" spans="1:162" x14ac:dyDescent="0.2">
      <c r="A1544" t="s">
        <v>2081</v>
      </c>
      <c r="B1544" t="s">
        <v>3916</v>
      </c>
      <c r="C1544" t="s">
        <v>4599</v>
      </c>
      <c r="D1544" s="1">
        <v>0</v>
      </c>
      <c r="E1544" s="1">
        <v>0</v>
      </c>
      <c r="F1544" s="4">
        <v>0</v>
      </c>
      <c r="G1544" s="4">
        <v>0</v>
      </c>
      <c r="H1544" s="5">
        <v>0</v>
      </c>
      <c r="I1544">
        <v>0</v>
      </c>
      <c r="J1544" s="4">
        <v>0</v>
      </c>
      <c r="K1544">
        <v>0</v>
      </c>
      <c r="L1544" s="5">
        <v>0</v>
      </c>
      <c r="M1544">
        <v>0</v>
      </c>
      <c r="N1544" s="4">
        <v>0</v>
      </c>
      <c r="O1544">
        <v>0</v>
      </c>
      <c r="P1544" s="5">
        <v>0</v>
      </c>
      <c r="Q1544">
        <v>0</v>
      </c>
      <c r="R1544" s="4">
        <v>0</v>
      </c>
      <c r="S1544">
        <v>0</v>
      </c>
      <c r="T1544" s="5">
        <v>0</v>
      </c>
      <c r="U1544">
        <v>0</v>
      </c>
      <c r="V1544" s="4">
        <v>0</v>
      </c>
      <c r="W1544">
        <v>0</v>
      </c>
      <c r="X1544" s="5">
        <v>0</v>
      </c>
      <c r="Y1544">
        <v>0</v>
      </c>
      <c r="Z1544" s="4">
        <v>0</v>
      </c>
      <c r="AA1544">
        <v>0</v>
      </c>
      <c r="AB1544" s="5">
        <v>0</v>
      </c>
      <c r="AD1544">
        <v>0</v>
      </c>
      <c r="AE1544">
        <v>0</v>
      </c>
      <c r="AF1544" s="4">
        <v>0</v>
      </c>
      <c r="AG1544">
        <v>0</v>
      </c>
      <c r="AH1544" s="5">
        <v>0</v>
      </c>
      <c r="AI1544">
        <v>0</v>
      </c>
      <c r="AJ1544" s="4">
        <v>0</v>
      </c>
      <c r="AK1544">
        <v>0</v>
      </c>
      <c r="AL1544" s="5">
        <v>0</v>
      </c>
      <c r="AM1544">
        <v>0</v>
      </c>
      <c r="AN1544" s="4">
        <v>0</v>
      </c>
      <c r="AO1544">
        <v>0</v>
      </c>
      <c r="AP1544" s="5">
        <v>0</v>
      </c>
      <c r="AQ1544">
        <v>0</v>
      </c>
      <c r="AR1544" s="4">
        <v>0</v>
      </c>
      <c r="AS1544">
        <v>0</v>
      </c>
      <c r="AT1544" s="5">
        <v>0</v>
      </c>
      <c r="AU1544">
        <v>0</v>
      </c>
      <c r="AV1544" s="4">
        <v>0</v>
      </c>
      <c r="AW1544">
        <v>0</v>
      </c>
      <c r="AX1544" s="5">
        <v>0</v>
      </c>
      <c r="AY1544">
        <v>3</v>
      </c>
      <c r="AZ1544" s="4">
        <v>0</v>
      </c>
      <c r="BA1544">
        <v>0</v>
      </c>
      <c r="BB1544" s="5">
        <v>3</v>
      </c>
      <c r="BD1544">
        <v>0</v>
      </c>
      <c r="BE1544">
        <v>0</v>
      </c>
      <c r="BF1544" s="4">
        <v>0</v>
      </c>
      <c r="BG1544">
        <v>0</v>
      </c>
      <c r="BH1544" s="5">
        <v>0</v>
      </c>
      <c r="BI1544">
        <v>0</v>
      </c>
      <c r="BJ1544" s="4">
        <v>0</v>
      </c>
      <c r="BK1544">
        <v>0</v>
      </c>
      <c r="BL1544" s="5">
        <v>0</v>
      </c>
      <c r="BM1544">
        <v>0</v>
      </c>
      <c r="BN1544" s="4">
        <v>0</v>
      </c>
      <c r="BO1544">
        <v>0</v>
      </c>
      <c r="BP1544" s="5">
        <v>0</v>
      </c>
      <c r="BQ1544">
        <v>0</v>
      </c>
      <c r="BR1544" s="4">
        <v>0</v>
      </c>
      <c r="BS1544">
        <v>0</v>
      </c>
      <c r="BT1544" s="5">
        <v>0</v>
      </c>
      <c r="BU1544">
        <v>0</v>
      </c>
      <c r="BV1544" s="4">
        <v>0</v>
      </c>
      <c r="BW1544">
        <v>0</v>
      </c>
      <c r="BX1544" s="5">
        <v>0</v>
      </c>
      <c r="BY1544">
        <v>3</v>
      </c>
      <c r="BZ1544" s="4">
        <v>0</v>
      </c>
      <c r="CA1544">
        <v>0</v>
      </c>
      <c r="CB1544" s="5">
        <v>3</v>
      </c>
      <c r="CD1544">
        <v>0</v>
      </c>
      <c r="CE1544">
        <v>0</v>
      </c>
      <c r="CF1544" s="4">
        <v>0</v>
      </c>
      <c r="CG1544">
        <v>0</v>
      </c>
      <c r="CH1544" s="5">
        <v>0</v>
      </c>
      <c r="CI1544">
        <v>0</v>
      </c>
      <c r="CJ1544" s="4">
        <v>0</v>
      </c>
      <c r="CK1544">
        <v>0</v>
      </c>
      <c r="CL1544" s="5">
        <v>0</v>
      </c>
      <c r="CM1544">
        <v>0</v>
      </c>
      <c r="CN1544" s="4">
        <v>0</v>
      </c>
      <c r="CO1544">
        <v>0</v>
      </c>
      <c r="CP1544" s="5">
        <v>0</v>
      </c>
      <c r="CQ1544">
        <v>0</v>
      </c>
      <c r="CR1544" s="4">
        <v>0</v>
      </c>
      <c r="CS1544">
        <v>0</v>
      </c>
      <c r="CT1544" s="5">
        <v>0</v>
      </c>
      <c r="CU1544">
        <v>0</v>
      </c>
      <c r="CV1544" s="4">
        <v>0</v>
      </c>
      <c r="CW1544">
        <v>0</v>
      </c>
      <c r="CX1544" s="5">
        <v>0</v>
      </c>
      <c r="CY1544" s="21">
        <v>0</v>
      </c>
      <c r="CZ1544" s="21">
        <v>0</v>
      </c>
      <c r="DA1544" s="21">
        <v>0</v>
      </c>
      <c r="DB1544" s="5">
        <v>0</v>
      </c>
      <c r="DD1544" s="8">
        <v>0</v>
      </c>
      <c r="DE1544" s="8">
        <v>0</v>
      </c>
      <c r="DF1544" s="8">
        <v>0</v>
      </c>
      <c r="DG1544" s="8">
        <v>0</v>
      </c>
      <c r="DH1544" s="8">
        <v>0</v>
      </c>
      <c r="DI1544" s="8">
        <v>0</v>
      </c>
      <c r="DJ1544" s="8">
        <v>0</v>
      </c>
      <c r="DK1544" s="8">
        <v>0</v>
      </c>
      <c r="DL1544" s="8">
        <v>0</v>
      </c>
      <c r="DM1544" s="8">
        <v>0</v>
      </c>
      <c r="DN1544" s="8">
        <v>0</v>
      </c>
      <c r="DO1544" s="8">
        <v>0</v>
      </c>
      <c r="DP1544" s="8">
        <v>0</v>
      </c>
      <c r="DQ1544" s="8">
        <v>0</v>
      </c>
      <c r="DR1544" s="8">
        <v>0</v>
      </c>
      <c r="DS1544" s="8">
        <v>0</v>
      </c>
      <c r="DT1544" s="8">
        <v>0</v>
      </c>
      <c r="DU1544" s="8">
        <v>0</v>
      </c>
      <c r="DV1544" s="8">
        <v>0</v>
      </c>
      <c r="DW1544" s="8">
        <v>0</v>
      </c>
      <c r="DX1544" s="8">
        <v>0</v>
      </c>
      <c r="DY1544" s="8">
        <v>0</v>
      </c>
      <c r="DZ1544" s="8">
        <v>0</v>
      </c>
      <c r="EA1544" s="8">
        <v>0</v>
      </c>
      <c r="EB1544" s="8">
        <v>0</v>
      </c>
      <c r="EC1544" s="8">
        <v>0</v>
      </c>
      <c r="ED1544" s="20">
        <v>0</v>
      </c>
      <c r="EF1544" s="9">
        <v>0</v>
      </c>
      <c r="EG1544" s="9">
        <v>0</v>
      </c>
      <c r="EH1544" s="9">
        <v>0</v>
      </c>
      <c r="EI1544" s="9">
        <v>0</v>
      </c>
      <c r="EJ1544" s="9">
        <v>0</v>
      </c>
      <c r="EK1544" s="9">
        <v>0</v>
      </c>
      <c r="EL1544" s="9">
        <v>0</v>
      </c>
      <c r="EM1544" s="9">
        <v>0</v>
      </c>
      <c r="EN1544" s="9">
        <v>0</v>
      </c>
      <c r="EO1544" s="9">
        <v>0</v>
      </c>
      <c r="EP1544" s="9">
        <v>0</v>
      </c>
      <c r="EQ1544" s="9">
        <v>0</v>
      </c>
      <c r="ER1544" s="9">
        <v>0</v>
      </c>
      <c r="ES1544" s="9">
        <v>0</v>
      </c>
      <c r="ET1544" s="9">
        <v>0</v>
      </c>
      <c r="EU1544" s="9">
        <v>0</v>
      </c>
      <c r="EV1544" s="9">
        <v>0</v>
      </c>
      <c r="EW1544" s="9">
        <v>0</v>
      </c>
      <c r="EX1544" s="9">
        <v>0</v>
      </c>
      <c r="EY1544" s="9">
        <v>0</v>
      </c>
      <c r="EZ1544" s="9">
        <v>0</v>
      </c>
      <c r="FA1544" s="9">
        <v>0</v>
      </c>
      <c r="FB1544" s="9">
        <v>0</v>
      </c>
      <c r="FC1544" s="9">
        <v>0</v>
      </c>
      <c r="FD1544" s="9">
        <v>0</v>
      </c>
      <c r="FE1544" s="9">
        <v>0</v>
      </c>
      <c r="FF1544">
        <v>0</v>
      </c>
    </row>
    <row r="1545" spans="1:162" x14ac:dyDescent="0.2">
      <c r="A1545" t="s">
        <v>2077</v>
      </c>
      <c r="B1545" t="s">
        <v>3917</v>
      </c>
      <c r="C1545" t="s">
        <v>4599</v>
      </c>
      <c r="D1545" s="1">
        <v>0</v>
      </c>
      <c r="E1545" s="1">
        <v>0</v>
      </c>
      <c r="F1545" s="4">
        <v>0</v>
      </c>
      <c r="G1545" s="4">
        <v>0</v>
      </c>
      <c r="H1545" s="5">
        <v>0</v>
      </c>
      <c r="I1545">
        <v>0</v>
      </c>
      <c r="J1545" s="4">
        <v>0</v>
      </c>
      <c r="K1545">
        <v>0</v>
      </c>
      <c r="L1545" s="5">
        <v>0</v>
      </c>
      <c r="M1545">
        <v>0</v>
      </c>
      <c r="N1545" s="4">
        <v>0</v>
      </c>
      <c r="O1545">
        <v>0</v>
      </c>
      <c r="P1545" s="5">
        <v>0</v>
      </c>
      <c r="Q1545">
        <v>0</v>
      </c>
      <c r="R1545" s="4">
        <v>0</v>
      </c>
      <c r="S1545">
        <v>0</v>
      </c>
      <c r="T1545" s="5">
        <v>0</v>
      </c>
      <c r="U1545">
        <v>0</v>
      </c>
      <c r="V1545" s="4">
        <v>0</v>
      </c>
      <c r="W1545">
        <v>0</v>
      </c>
      <c r="X1545" s="5">
        <v>0</v>
      </c>
      <c r="Y1545">
        <v>0</v>
      </c>
      <c r="Z1545" s="4">
        <v>0</v>
      </c>
      <c r="AA1545">
        <v>0</v>
      </c>
      <c r="AB1545" s="5">
        <v>0</v>
      </c>
      <c r="AD1545">
        <v>0</v>
      </c>
      <c r="AE1545">
        <v>0</v>
      </c>
      <c r="AF1545" s="4">
        <v>0</v>
      </c>
      <c r="AG1545">
        <v>0</v>
      </c>
      <c r="AH1545" s="5">
        <v>0</v>
      </c>
      <c r="AI1545">
        <v>0</v>
      </c>
      <c r="AJ1545" s="4">
        <v>0</v>
      </c>
      <c r="AK1545">
        <v>0</v>
      </c>
      <c r="AL1545" s="5">
        <v>0</v>
      </c>
      <c r="AM1545">
        <v>0</v>
      </c>
      <c r="AN1545" s="4">
        <v>0</v>
      </c>
      <c r="AO1545">
        <v>0</v>
      </c>
      <c r="AP1545" s="5">
        <v>0</v>
      </c>
      <c r="AQ1545">
        <v>0</v>
      </c>
      <c r="AR1545" s="4">
        <v>0</v>
      </c>
      <c r="AS1545">
        <v>0</v>
      </c>
      <c r="AT1545" s="5">
        <v>0</v>
      </c>
      <c r="AU1545">
        <v>0</v>
      </c>
      <c r="AV1545" s="4">
        <v>0</v>
      </c>
      <c r="AW1545">
        <v>0</v>
      </c>
      <c r="AX1545" s="5">
        <v>0</v>
      </c>
      <c r="AY1545">
        <v>5</v>
      </c>
      <c r="AZ1545" s="4">
        <v>0</v>
      </c>
      <c r="BA1545">
        <v>0</v>
      </c>
      <c r="BB1545" s="5">
        <v>5</v>
      </c>
      <c r="BD1545">
        <v>0</v>
      </c>
      <c r="BE1545">
        <v>0</v>
      </c>
      <c r="BF1545" s="4">
        <v>0</v>
      </c>
      <c r="BG1545">
        <v>0</v>
      </c>
      <c r="BH1545" s="5">
        <v>0</v>
      </c>
      <c r="BI1545">
        <v>0</v>
      </c>
      <c r="BJ1545" s="4">
        <v>0</v>
      </c>
      <c r="BK1545">
        <v>0</v>
      </c>
      <c r="BL1545" s="5">
        <v>0</v>
      </c>
      <c r="BM1545">
        <v>0</v>
      </c>
      <c r="BN1545" s="4">
        <v>0</v>
      </c>
      <c r="BO1545">
        <v>0</v>
      </c>
      <c r="BP1545" s="5">
        <v>0</v>
      </c>
      <c r="BQ1545">
        <v>0</v>
      </c>
      <c r="BR1545" s="4">
        <v>0</v>
      </c>
      <c r="BS1545">
        <v>0</v>
      </c>
      <c r="BT1545" s="5">
        <v>0</v>
      </c>
      <c r="BU1545">
        <v>0</v>
      </c>
      <c r="BV1545" s="4">
        <v>0</v>
      </c>
      <c r="BW1545">
        <v>0</v>
      </c>
      <c r="BX1545" s="5">
        <v>0</v>
      </c>
      <c r="BY1545">
        <v>5</v>
      </c>
      <c r="BZ1545" s="4">
        <v>0</v>
      </c>
      <c r="CA1545">
        <v>0</v>
      </c>
      <c r="CB1545" s="5">
        <v>5</v>
      </c>
      <c r="CD1545">
        <v>0</v>
      </c>
      <c r="CE1545">
        <v>0</v>
      </c>
      <c r="CF1545" s="4">
        <v>0</v>
      </c>
      <c r="CG1545">
        <v>0</v>
      </c>
      <c r="CH1545" s="5">
        <v>0</v>
      </c>
      <c r="CI1545">
        <v>0</v>
      </c>
      <c r="CJ1545" s="4">
        <v>0</v>
      </c>
      <c r="CK1545">
        <v>0</v>
      </c>
      <c r="CL1545" s="5">
        <v>0</v>
      </c>
      <c r="CM1545">
        <v>0</v>
      </c>
      <c r="CN1545" s="4">
        <v>0</v>
      </c>
      <c r="CO1545">
        <v>0</v>
      </c>
      <c r="CP1545" s="5">
        <v>0</v>
      </c>
      <c r="CQ1545">
        <v>0</v>
      </c>
      <c r="CR1545" s="4">
        <v>0</v>
      </c>
      <c r="CS1545">
        <v>0</v>
      </c>
      <c r="CT1545" s="5">
        <v>0</v>
      </c>
      <c r="CU1545">
        <v>0</v>
      </c>
      <c r="CV1545" s="4">
        <v>0</v>
      </c>
      <c r="CW1545">
        <v>0</v>
      </c>
      <c r="CX1545" s="5">
        <v>0</v>
      </c>
      <c r="CY1545" s="21">
        <v>0</v>
      </c>
      <c r="CZ1545" s="21">
        <v>0</v>
      </c>
      <c r="DA1545" s="21">
        <v>0</v>
      </c>
      <c r="DB1545" s="5">
        <v>0</v>
      </c>
      <c r="DD1545" s="8">
        <v>0</v>
      </c>
      <c r="DE1545" s="8">
        <v>0</v>
      </c>
      <c r="DF1545" s="8">
        <v>0</v>
      </c>
      <c r="DG1545" s="8">
        <v>0</v>
      </c>
      <c r="DH1545" s="8">
        <v>0</v>
      </c>
      <c r="DI1545" s="8">
        <v>0</v>
      </c>
      <c r="DJ1545" s="8">
        <v>0</v>
      </c>
      <c r="DK1545" s="8">
        <v>0</v>
      </c>
      <c r="DL1545" s="8">
        <v>0</v>
      </c>
      <c r="DM1545" s="8">
        <v>0</v>
      </c>
      <c r="DN1545" s="8">
        <v>0</v>
      </c>
      <c r="DO1545" s="8">
        <v>0</v>
      </c>
      <c r="DP1545" s="8">
        <v>0</v>
      </c>
      <c r="DQ1545" s="8">
        <v>0</v>
      </c>
      <c r="DR1545" s="8">
        <v>0</v>
      </c>
      <c r="DS1545" s="8">
        <v>0</v>
      </c>
      <c r="DT1545" s="8">
        <v>0</v>
      </c>
      <c r="DU1545" s="8">
        <v>0</v>
      </c>
      <c r="DV1545" s="8">
        <v>0</v>
      </c>
      <c r="DW1545" s="8">
        <v>0</v>
      </c>
      <c r="DX1545" s="8">
        <v>0</v>
      </c>
      <c r="DY1545" s="8">
        <v>0</v>
      </c>
      <c r="DZ1545" s="8">
        <v>0</v>
      </c>
      <c r="EA1545" s="8">
        <v>0</v>
      </c>
      <c r="EB1545" s="8">
        <v>0</v>
      </c>
      <c r="EC1545" s="8">
        <v>0</v>
      </c>
      <c r="ED1545" s="20">
        <v>0</v>
      </c>
      <c r="EF1545" s="9">
        <v>0</v>
      </c>
      <c r="EG1545" s="9">
        <v>0</v>
      </c>
      <c r="EH1545" s="9">
        <v>0</v>
      </c>
      <c r="EI1545" s="9">
        <v>0</v>
      </c>
      <c r="EJ1545" s="9">
        <v>0</v>
      </c>
      <c r="EK1545" s="9">
        <v>0</v>
      </c>
      <c r="EL1545" s="9">
        <v>0</v>
      </c>
      <c r="EM1545" s="9">
        <v>0</v>
      </c>
      <c r="EN1545" s="9">
        <v>0</v>
      </c>
      <c r="EO1545" s="9">
        <v>0</v>
      </c>
      <c r="EP1545" s="9">
        <v>0</v>
      </c>
      <c r="EQ1545" s="9">
        <v>0</v>
      </c>
      <c r="ER1545" s="9">
        <v>0</v>
      </c>
      <c r="ES1545" s="9">
        <v>0</v>
      </c>
      <c r="ET1545" s="9">
        <v>0</v>
      </c>
      <c r="EU1545" s="9">
        <v>0</v>
      </c>
      <c r="EV1545" s="9">
        <v>0</v>
      </c>
      <c r="EW1545" s="9">
        <v>0</v>
      </c>
      <c r="EX1545" s="9">
        <v>0</v>
      </c>
      <c r="EY1545" s="9">
        <v>0</v>
      </c>
      <c r="EZ1545" s="9">
        <v>0</v>
      </c>
      <c r="FA1545" s="9">
        <v>0</v>
      </c>
      <c r="FB1545" s="9">
        <v>0</v>
      </c>
      <c r="FC1545" s="9">
        <v>0</v>
      </c>
      <c r="FD1545" s="9">
        <v>0</v>
      </c>
      <c r="FE1545" s="9">
        <v>0</v>
      </c>
      <c r="FF1545">
        <v>0</v>
      </c>
    </row>
    <row r="1546" spans="1:162" x14ac:dyDescent="0.2">
      <c r="A1546" t="s">
        <v>2364</v>
      </c>
      <c r="B1546" t="e">
        <v>#N/A</v>
      </c>
      <c r="C1546" t="s">
        <v>4599</v>
      </c>
      <c r="D1546" s="1">
        <v>0</v>
      </c>
      <c r="E1546" s="1">
        <v>0</v>
      </c>
      <c r="F1546" s="4">
        <v>0</v>
      </c>
      <c r="G1546" s="4">
        <v>0</v>
      </c>
      <c r="H1546" s="5">
        <v>0</v>
      </c>
      <c r="I1546">
        <v>0</v>
      </c>
      <c r="J1546" s="4">
        <v>0</v>
      </c>
      <c r="K1546">
        <v>0</v>
      </c>
      <c r="L1546" s="5">
        <v>0</v>
      </c>
      <c r="M1546">
        <v>0</v>
      </c>
      <c r="N1546" s="4">
        <v>0</v>
      </c>
      <c r="O1546">
        <v>0</v>
      </c>
      <c r="P1546" s="5">
        <v>0</v>
      </c>
      <c r="Q1546">
        <v>0</v>
      </c>
      <c r="R1546" s="4">
        <v>0</v>
      </c>
      <c r="S1546">
        <v>0</v>
      </c>
      <c r="T1546" s="5">
        <v>0</v>
      </c>
      <c r="U1546">
        <v>0</v>
      </c>
      <c r="V1546" s="4">
        <v>0</v>
      </c>
      <c r="W1546">
        <v>0</v>
      </c>
      <c r="X1546" s="5">
        <v>0</v>
      </c>
      <c r="Y1546">
        <v>6</v>
      </c>
      <c r="Z1546" s="4">
        <v>0</v>
      </c>
      <c r="AA1546">
        <v>0</v>
      </c>
      <c r="AB1546" s="5">
        <v>6</v>
      </c>
      <c r="AD1546">
        <v>0</v>
      </c>
      <c r="AE1546">
        <v>0</v>
      </c>
      <c r="AF1546" s="4">
        <v>0</v>
      </c>
      <c r="AG1546">
        <v>0</v>
      </c>
      <c r="AH1546" s="5">
        <v>0</v>
      </c>
      <c r="AI1546">
        <v>0</v>
      </c>
      <c r="AJ1546" s="4">
        <v>0</v>
      </c>
      <c r="AK1546">
        <v>0</v>
      </c>
      <c r="AL1546" s="5">
        <v>0</v>
      </c>
      <c r="AM1546">
        <v>0</v>
      </c>
      <c r="AN1546" s="4">
        <v>0</v>
      </c>
      <c r="AO1546">
        <v>0</v>
      </c>
      <c r="AP1546" s="5">
        <v>0</v>
      </c>
      <c r="AQ1546">
        <v>0</v>
      </c>
      <c r="AR1546" s="4">
        <v>0</v>
      </c>
      <c r="AS1546">
        <v>0</v>
      </c>
      <c r="AT1546" s="5">
        <v>0</v>
      </c>
      <c r="AU1546">
        <v>0</v>
      </c>
      <c r="AV1546" s="4">
        <v>0</v>
      </c>
      <c r="AW1546">
        <v>0</v>
      </c>
      <c r="AX1546" s="5">
        <v>0</v>
      </c>
      <c r="AY1546">
        <v>6</v>
      </c>
      <c r="AZ1546" s="4">
        <v>0</v>
      </c>
      <c r="BA1546">
        <v>0</v>
      </c>
      <c r="BB1546" s="5">
        <v>6</v>
      </c>
      <c r="BD1546">
        <v>0</v>
      </c>
      <c r="BE1546">
        <v>0</v>
      </c>
      <c r="BF1546" s="4">
        <v>0</v>
      </c>
      <c r="BG1546">
        <v>0</v>
      </c>
      <c r="BH1546" s="5">
        <v>0</v>
      </c>
      <c r="BI1546">
        <v>0</v>
      </c>
      <c r="BJ1546" s="4">
        <v>0</v>
      </c>
      <c r="BK1546">
        <v>0</v>
      </c>
      <c r="BL1546" s="5">
        <v>0</v>
      </c>
      <c r="BM1546">
        <v>0</v>
      </c>
      <c r="BN1546" s="4">
        <v>0</v>
      </c>
      <c r="BO1546">
        <v>0</v>
      </c>
      <c r="BP1546" s="5">
        <v>0</v>
      </c>
      <c r="BQ1546">
        <v>0</v>
      </c>
      <c r="BR1546" s="4">
        <v>0</v>
      </c>
      <c r="BS1546">
        <v>0</v>
      </c>
      <c r="BT1546" s="5">
        <v>0</v>
      </c>
      <c r="BU1546">
        <v>0</v>
      </c>
      <c r="BV1546" s="4">
        <v>0</v>
      </c>
      <c r="BW1546">
        <v>0</v>
      </c>
      <c r="BX1546" s="5">
        <v>0</v>
      </c>
      <c r="BY1546">
        <v>6</v>
      </c>
      <c r="BZ1546" s="4">
        <v>0</v>
      </c>
      <c r="CA1546">
        <v>0</v>
      </c>
      <c r="CB1546" s="5">
        <v>6</v>
      </c>
      <c r="CD1546">
        <v>0</v>
      </c>
      <c r="CE1546">
        <v>0</v>
      </c>
      <c r="CF1546" s="4">
        <v>0</v>
      </c>
      <c r="CG1546">
        <v>0</v>
      </c>
      <c r="CH1546" s="5">
        <v>0</v>
      </c>
      <c r="CI1546">
        <v>0</v>
      </c>
      <c r="CJ1546" s="4">
        <v>0</v>
      </c>
      <c r="CK1546">
        <v>0</v>
      </c>
      <c r="CL1546" s="5">
        <v>0</v>
      </c>
      <c r="CM1546">
        <v>0</v>
      </c>
      <c r="CN1546" s="4">
        <v>0</v>
      </c>
      <c r="CO1546">
        <v>0</v>
      </c>
      <c r="CP1546" s="5">
        <v>0</v>
      </c>
      <c r="CQ1546">
        <v>0</v>
      </c>
      <c r="CR1546" s="4">
        <v>0</v>
      </c>
      <c r="CS1546">
        <v>0</v>
      </c>
      <c r="CT1546" s="5">
        <v>0</v>
      </c>
      <c r="CU1546">
        <v>0</v>
      </c>
      <c r="CV1546" s="4">
        <v>0</v>
      </c>
      <c r="CW1546">
        <v>0</v>
      </c>
      <c r="CX1546" s="5">
        <v>0</v>
      </c>
      <c r="CY1546" s="21">
        <v>0</v>
      </c>
      <c r="CZ1546" s="21">
        <v>0</v>
      </c>
      <c r="DA1546" s="21">
        <v>0</v>
      </c>
      <c r="DB1546" s="5">
        <v>0</v>
      </c>
      <c r="DD1546" s="8">
        <v>0</v>
      </c>
      <c r="DE1546" s="8">
        <v>0</v>
      </c>
      <c r="DF1546" s="8">
        <v>0</v>
      </c>
      <c r="DG1546" s="8">
        <v>0</v>
      </c>
      <c r="DH1546" s="8">
        <v>0</v>
      </c>
      <c r="DI1546" s="8">
        <v>0</v>
      </c>
      <c r="DJ1546" s="8">
        <v>0</v>
      </c>
      <c r="DK1546" s="8">
        <v>0</v>
      </c>
      <c r="DL1546" s="8">
        <v>0</v>
      </c>
      <c r="DM1546" s="8">
        <v>0</v>
      </c>
      <c r="DN1546" s="8">
        <v>0</v>
      </c>
      <c r="DO1546" s="8">
        <v>0</v>
      </c>
      <c r="DP1546" s="8">
        <v>0</v>
      </c>
      <c r="DQ1546" s="8">
        <v>0</v>
      </c>
      <c r="DR1546" s="8">
        <v>0</v>
      </c>
      <c r="DS1546" s="8">
        <v>0</v>
      </c>
      <c r="DT1546" s="8">
        <v>0</v>
      </c>
      <c r="DU1546" s="8">
        <v>0</v>
      </c>
      <c r="DV1546" s="8">
        <v>0</v>
      </c>
      <c r="DW1546" s="8">
        <v>0</v>
      </c>
      <c r="DX1546" s="8">
        <v>0</v>
      </c>
      <c r="DY1546" s="8">
        <v>0</v>
      </c>
      <c r="DZ1546" s="8">
        <v>0</v>
      </c>
      <c r="EA1546" s="8">
        <v>0</v>
      </c>
      <c r="EB1546" s="8">
        <v>0</v>
      </c>
      <c r="EC1546" s="8">
        <v>0</v>
      </c>
      <c r="ED1546" s="20">
        <v>0</v>
      </c>
      <c r="EF1546" s="9">
        <v>0</v>
      </c>
      <c r="EG1546" s="9">
        <v>0</v>
      </c>
      <c r="EH1546" s="9">
        <v>0</v>
      </c>
      <c r="EI1546" s="9">
        <v>0</v>
      </c>
      <c r="EJ1546" s="9">
        <v>0</v>
      </c>
      <c r="EK1546" s="9">
        <v>0</v>
      </c>
      <c r="EL1546" s="9">
        <v>0</v>
      </c>
      <c r="EM1546" s="9">
        <v>0</v>
      </c>
      <c r="EN1546" s="9">
        <v>0</v>
      </c>
      <c r="EO1546" s="9">
        <v>0</v>
      </c>
      <c r="EP1546" s="9">
        <v>0</v>
      </c>
      <c r="EQ1546" s="9">
        <v>0</v>
      </c>
      <c r="ER1546" s="9">
        <v>0</v>
      </c>
      <c r="ES1546" s="9">
        <v>0</v>
      </c>
      <c r="ET1546" s="9">
        <v>0</v>
      </c>
      <c r="EU1546" s="9">
        <v>0</v>
      </c>
      <c r="EV1546" s="9">
        <v>0</v>
      </c>
      <c r="EW1546" s="9">
        <v>0</v>
      </c>
      <c r="EX1546" s="9">
        <v>0</v>
      </c>
      <c r="EY1546" s="9">
        <v>0</v>
      </c>
      <c r="EZ1546" s="9">
        <v>0</v>
      </c>
      <c r="FA1546" s="9">
        <v>0</v>
      </c>
      <c r="FB1546" s="9">
        <v>0</v>
      </c>
      <c r="FC1546" s="9">
        <v>0</v>
      </c>
      <c r="FD1546" s="9">
        <v>0</v>
      </c>
      <c r="FE1546" s="9">
        <v>0</v>
      </c>
      <c r="FF1546">
        <v>0</v>
      </c>
    </row>
    <row r="1547" spans="1:162" x14ac:dyDescent="0.2">
      <c r="A1547" t="s">
        <v>2072</v>
      </c>
      <c r="B1547" t="s">
        <v>3918</v>
      </c>
      <c r="C1547" t="s">
        <v>4599</v>
      </c>
      <c r="D1547" s="1">
        <v>0</v>
      </c>
      <c r="E1547" s="1">
        <v>0</v>
      </c>
      <c r="F1547" s="4">
        <v>0</v>
      </c>
      <c r="G1547" s="4">
        <v>0</v>
      </c>
      <c r="H1547" s="5">
        <v>0</v>
      </c>
      <c r="I1547">
        <v>0</v>
      </c>
      <c r="J1547" s="4">
        <v>0</v>
      </c>
      <c r="K1547">
        <v>0</v>
      </c>
      <c r="L1547" s="5">
        <v>0</v>
      </c>
      <c r="M1547">
        <v>0</v>
      </c>
      <c r="N1547" s="4">
        <v>0</v>
      </c>
      <c r="O1547">
        <v>0</v>
      </c>
      <c r="P1547" s="5">
        <v>0</v>
      </c>
      <c r="Q1547">
        <v>0</v>
      </c>
      <c r="R1547" s="4">
        <v>0</v>
      </c>
      <c r="S1547">
        <v>0</v>
      </c>
      <c r="T1547" s="5">
        <v>0</v>
      </c>
      <c r="U1547">
        <v>0</v>
      </c>
      <c r="V1547" s="4">
        <v>0</v>
      </c>
      <c r="W1547">
        <v>0</v>
      </c>
      <c r="X1547" s="5">
        <v>0</v>
      </c>
      <c r="Y1547">
        <v>0</v>
      </c>
      <c r="Z1547" s="4">
        <v>0</v>
      </c>
      <c r="AA1547">
        <v>0</v>
      </c>
      <c r="AB1547" s="5">
        <v>0</v>
      </c>
      <c r="AD1547">
        <v>0</v>
      </c>
      <c r="AE1547">
        <v>0</v>
      </c>
      <c r="AF1547" s="4">
        <v>0</v>
      </c>
      <c r="AG1547">
        <v>0</v>
      </c>
      <c r="AH1547" s="5">
        <v>0</v>
      </c>
      <c r="AI1547">
        <v>0</v>
      </c>
      <c r="AJ1547" s="4">
        <v>0</v>
      </c>
      <c r="AK1547">
        <v>0</v>
      </c>
      <c r="AL1547" s="5">
        <v>0</v>
      </c>
      <c r="AM1547">
        <v>0</v>
      </c>
      <c r="AN1547" s="4">
        <v>0</v>
      </c>
      <c r="AO1547">
        <v>0</v>
      </c>
      <c r="AP1547" s="5">
        <v>0</v>
      </c>
      <c r="AQ1547">
        <v>0</v>
      </c>
      <c r="AR1547" s="4">
        <v>0</v>
      </c>
      <c r="AS1547">
        <v>0</v>
      </c>
      <c r="AT1547" s="5">
        <v>0</v>
      </c>
      <c r="AU1547">
        <v>0</v>
      </c>
      <c r="AV1547" s="4">
        <v>0</v>
      </c>
      <c r="AW1547">
        <v>0</v>
      </c>
      <c r="AX1547" s="5">
        <v>0</v>
      </c>
      <c r="AY1547">
        <v>3</v>
      </c>
      <c r="AZ1547" s="4">
        <v>0</v>
      </c>
      <c r="BA1547">
        <v>0</v>
      </c>
      <c r="BB1547" s="5">
        <v>3</v>
      </c>
      <c r="BD1547">
        <v>0</v>
      </c>
      <c r="BE1547">
        <v>0</v>
      </c>
      <c r="BF1547" s="4">
        <v>0</v>
      </c>
      <c r="BG1547">
        <v>0</v>
      </c>
      <c r="BH1547" s="5">
        <v>0</v>
      </c>
      <c r="BI1547">
        <v>0</v>
      </c>
      <c r="BJ1547" s="4">
        <v>0</v>
      </c>
      <c r="BK1547">
        <v>0</v>
      </c>
      <c r="BL1547" s="5">
        <v>0</v>
      </c>
      <c r="BM1547">
        <v>0</v>
      </c>
      <c r="BN1547" s="4">
        <v>0</v>
      </c>
      <c r="BO1547">
        <v>0</v>
      </c>
      <c r="BP1547" s="5">
        <v>0</v>
      </c>
      <c r="BQ1547">
        <v>0</v>
      </c>
      <c r="BR1547" s="4">
        <v>0</v>
      </c>
      <c r="BS1547">
        <v>0</v>
      </c>
      <c r="BT1547" s="5">
        <v>0</v>
      </c>
      <c r="BU1547">
        <v>0</v>
      </c>
      <c r="BV1547" s="4">
        <v>0</v>
      </c>
      <c r="BW1547">
        <v>0</v>
      </c>
      <c r="BX1547" s="5">
        <v>0</v>
      </c>
      <c r="BY1547">
        <v>3</v>
      </c>
      <c r="BZ1547" s="4">
        <v>0</v>
      </c>
      <c r="CA1547">
        <v>0</v>
      </c>
      <c r="CB1547" s="5">
        <v>3</v>
      </c>
      <c r="CD1547">
        <v>0</v>
      </c>
      <c r="CE1547">
        <v>0</v>
      </c>
      <c r="CF1547" s="4">
        <v>0</v>
      </c>
      <c r="CG1547">
        <v>0</v>
      </c>
      <c r="CH1547" s="5">
        <v>0</v>
      </c>
      <c r="CI1547">
        <v>0</v>
      </c>
      <c r="CJ1547" s="4">
        <v>0</v>
      </c>
      <c r="CK1547">
        <v>0</v>
      </c>
      <c r="CL1547" s="5">
        <v>0</v>
      </c>
      <c r="CM1547">
        <v>0</v>
      </c>
      <c r="CN1547" s="4">
        <v>0</v>
      </c>
      <c r="CO1547">
        <v>0</v>
      </c>
      <c r="CP1547" s="5">
        <v>0</v>
      </c>
      <c r="CQ1547">
        <v>0</v>
      </c>
      <c r="CR1547" s="4">
        <v>0</v>
      </c>
      <c r="CS1547">
        <v>0</v>
      </c>
      <c r="CT1547" s="5">
        <v>0</v>
      </c>
      <c r="CU1547">
        <v>0</v>
      </c>
      <c r="CV1547" s="4">
        <v>0</v>
      </c>
      <c r="CW1547">
        <v>0</v>
      </c>
      <c r="CX1547" s="5">
        <v>0</v>
      </c>
      <c r="CY1547" s="21">
        <v>0</v>
      </c>
      <c r="CZ1547" s="21">
        <v>0</v>
      </c>
      <c r="DA1547" s="21">
        <v>0</v>
      </c>
      <c r="DB1547" s="5">
        <v>0</v>
      </c>
      <c r="DD1547" s="8">
        <v>0</v>
      </c>
      <c r="DE1547" s="8">
        <v>0</v>
      </c>
      <c r="DF1547" s="8">
        <v>0</v>
      </c>
      <c r="DG1547" s="8">
        <v>0</v>
      </c>
      <c r="DH1547" s="8">
        <v>0</v>
      </c>
      <c r="DI1547" s="8">
        <v>0</v>
      </c>
      <c r="DJ1547" s="8">
        <v>0</v>
      </c>
      <c r="DK1547" s="8">
        <v>0</v>
      </c>
      <c r="DL1547" s="8">
        <v>0</v>
      </c>
      <c r="DM1547" s="8">
        <v>0</v>
      </c>
      <c r="DN1547" s="8">
        <v>0</v>
      </c>
      <c r="DO1547" s="8">
        <v>0</v>
      </c>
      <c r="DP1547" s="8">
        <v>0</v>
      </c>
      <c r="DQ1547" s="8">
        <v>0</v>
      </c>
      <c r="DR1547" s="8">
        <v>0</v>
      </c>
      <c r="DS1547" s="8">
        <v>0</v>
      </c>
      <c r="DT1547" s="8">
        <v>0</v>
      </c>
      <c r="DU1547" s="8">
        <v>0</v>
      </c>
      <c r="DV1547" s="8">
        <v>0</v>
      </c>
      <c r="DW1547" s="8">
        <v>0</v>
      </c>
      <c r="DX1547" s="8">
        <v>0</v>
      </c>
      <c r="DY1547" s="8">
        <v>0</v>
      </c>
      <c r="DZ1547" s="8">
        <v>0</v>
      </c>
      <c r="EA1547" s="8">
        <v>0</v>
      </c>
      <c r="EB1547" s="8">
        <v>0</v>
      </c>
      <c r="EC1547" s="8">
        <v>0</v>
      </c>
      <c r="ED1547" s="20">
        <v>0</v>
      </c>
      <c r="EF1547" s="9">
        <v>0</v>
      </c>
      <c r="EG1547" s="9">
        <v>0</v>
      </c>
      <c r="EH1547" s="9">
        <v>0</v>
      </c>
      <c r="EI1547" s="9">
        <v>0</v>
      </c>
      <c r="EJ1547" s="9">
        <v>0</v>
      </c>
      <c r="EK1547" s="9">
        <v>0</v>
      </c>
      <c r="EL1547" s="9">
        <v>0</v>
      </c>
      <c r="EM1547" s="9">
        <v>0</v>
      </c>
      <c r="EN1547" s="9">
        <v>0</v>
      </c>
      <c r="EO1547" s="9">
        <v>0</v>
      </c>
      <c r="EP1547" s="9">
        <v>0</v>
      </c>
      <c r="EQ1547" s="9">
        <v>0</v>
      </c>
      <c r="ER1547" s="9">
        <v>0</v>
      </c>
      <c r="ES1547" s="9">
        <v>0</v>
      </c>
      <c r="ET1547" s="9">
        <v>0</v>
      </c>
      <c r="EU1547" s="9">
        <v>0</v>
      </c>
      <c r="EV1547" s="9">
        <v>0</v>
      </c>
      <c r="EW1547" s="9">
        <v>0</v>
      </c>
      <c r="EX1547" s="9">
        <v>0</v>
      </c>
      <c r="EY1547" s="9">
        <v>0</v>
      </c>
      <c r="EZ1547" s="9">
        <v>0</v>
      </c>
      <c r="FA1547" s="9">
        <v>0</v>
      </c>
      <c r="FB1547" s="9">
        <v>0</v>
      </c>
      <c r="FC1547" s="9">
        <v>0</v>
      </c>
      <c r="FD1547" s="9">
        <v>0</v>
      </c>
      <c r="FE1547" s="9">
        <v>0</v>
      </c>
      <c r="FF1547">
        <v>0</v>
      </c>
    </row>
    <row r="1548" spans="1:162" x14ac:dyDescent="0.2">
      <c r="A1548" t="s">
        <v>2070</v>
      </c>
      <c r="B1548" t="s">
        <v>3919</v>
      </c>
      <c r="C1548" t="s">
        <v>4599</v>
      </c>
      <c r="D1548" s="1">
        <v>0</v>
      </c>
      <c r="E1548" s="1">
        <v>0</v>
      </c>
      <c r="F1548" s="4">
        <v>0</v>
      </c>
      <c r="G1548" s="4">
        <v>0</v>
      </c>
      <c r="H1548" s="5">
        <v>0</v>
      </c>
      <c r="I1548">
        <v>0</v>
      </c>
      <c r="J1548" s="4">
        <v>0</v>
      </c>
      <c r="K1548">
        <v>0</v>
      </c>
      <c r="L1548" s="5">
        <v>0</v>
      </c>
      <c r="M1548">
        <v>0</v>
      </c>
      <c r="N1548" s="4">
        <v>0</v>
      </c>
      <c r="O1548">
        <v>0</v>
      </c>
      <c r="P1548" s="5">
        <v>0</v>
      </c>
      <c r="Q1548">
        <v>0</v>
      </c>
      <c r="R1548" s="4">
        <v>0</v>
      </c>
      <c r="S1548">
        <v>0</v>
      </c>
      <c r="T1548" s="5">
        <v>0</v>
      </c>
      <c r="U1548">
        <v>0</v>
      </c>
      <c r="V1548" s="4">
        <v>0</v>
      </c>
      <c r="W1548">
        <v>0</v>
      </c>
      <c r="X1548" s="5">
        <v>0</v>
      </c>
      <c r="Y1548">
        <v>6</v>
      </c>
      <c r="Z1548" s="4">
        <v>0</v>
      </c>
      <c r="AA1548">
        <v>0</v>
      </c>
      <c r="AB1548" s="5">
        <v>6</v>
      </c>
      <c r="AD1548">
        <v>0</v>
      </c>
      <c r="AE1548">
        <v>0</v>
      </c>
      <c r="AF1548" s="4">
        <v>0</v>
      </c>
      <c r="AG1548">
        <v>0</v>
      </c>
      <c r="AH1548" s="5">
        <v>0</v>
      </c>
      <c r="AI1548">
        <v>0</v>
      </c>
      <c r="AJ1548" s="4">
        <v>0</v>
      </c>
      <c r="AK1548">
        <v>0</v>
      </c>
      <c r="AL1548" s="5">
        <v>0</v>
      </c>
      <c r="AM1548">
        <v>0</v>
      </c>
      <c r="AN1548" s="4">
        <v>0</v>
      </c>
      <c r="AO1548">
        <v>0</v>
      </c>
      <c r="AP1548" s="5">
        <v>0</v>
      </c>
      <c r="AQ1548">
        <v>0</v>
      </c>
      <c r="AR1548" s="4">
        <v>0</v>
      </c>
      <c r="AS1548">
        <v>0</v>
      </c>
      <c r="AT1548" s="5">
        <v>0</v>
      </c>
      <c r="AU1548">
        <v>0</v>
      </c>
      <c r="AV1548" s="4">
        <v>0</v>
      </c>
      <c r="AW1548">
        <v>0</v>
      </c>
      <c r="AX1548" s="5">
        <v>0</v>
      </c>
      <c r="AY1548">
        <v>6</v>
      </c>
      <c r="AZ1548" s="4">
        <v>0</v>
      </c>
      <c r="BA1548">
        <v>0</v>
      </c>
      <c r="BB1548" s="5">
        <v>6</v>
      </c>
      <c r="BD1548">
        <v>0</v>
      </c>
      <c r="BE1548">
        <v>0</v>
      </c>
      <c r="BF1548" s="4">
        <v>0</v>
      </c>
      <c r="BG1548">
        <v>0</v>
      </c>
      <c r="BH1548" s="5">
        <v>0</v>
      </c>
      <c r="BI1548">
        <v>0</v>
      </c>
      <c r="BJ1548" s="4">
        <v>0</v>
      </c>
      <c r="BK1548">
        <v>0</v>
      </c>
      <c r="BL1548" s="5">
        <v>0</v>
      </c>
      <c r="BM1548">
        <v>0</v>
      </c>
      <c r="BN1548" s="4">
        <v>0</v>
      </c>
      <c r="BO1548">
        <v>0</v>
      </c>
      <c r="BP1548" s="5">
        <v>0</v>
      </c>
      <c r="BQ1548">
        <v>0</v>
      </c>
      <c r="BR1548" s="4">
        <v>0</v>
      </c>
      <c r="BS1548">
        <v>0</v>
      </c>
      <c r="BT1548" s="5">
        <v>0</v>
      </c>
      <c r="BU1548">
        <v>0</v>
      </c>
      <c r="BV1548" s="4">
        <v>0</v>
      </c>
      <c r="BW1548">
        <v>0</v>
      </c>
      <c r="BX1548" s="5">
        <v>0</v>
      </c>
      <c r="BY1548">
        <v>6</v>
      </c>
      <c r="BZ1548" s="4">
        <v>0</v>
      </c>
      <c r="CA1548">
        <v>0</v>
      </c>
      <c r="CB1548" s="5">
        <v>6</v>
      </c>
      <c r="CD1548">
        <v>0</v>
      </c>
      <c r="CE1548">
        <v>0</v>
      </c>
      <c r="CF1548" s="4">
        <v>0</v>
      </c>
      <c r="CG1548">
        <v>0</v>
      </c>
      <c r="CH1548" s="5">
        <v>0</v>
      </c>
      <c r="CI1548">
        <v>0</v>
      </c>
      <c r="CJ1548" s="4">
        <v>0</v>
      </c>
      <c r="CK1548">
        <v>0</v>
      </c>
      <c r="CL1548" s="5">
        <v>0</v>
      </c>
      <c r="CM1548">
        <v>0</v>
      </c>
      <c r="CN1548" s="4">
        <v>0</v>
      </c>
      <c r="CO1548">
        <v>0</v>
      </c>
      <c r="CP1548" s="5">
        <v>0</v>
      </c>
      <c r="CQ1548">
        <v>0</v>
      </c>
      <c r="CR1548" s="4">
        <v>0</v>
      </c>
      <c r="CS1548">
        <v>0</v>
      </c>
      <c r="CT1548" s="5">
        <v>0</v>
      </c>
      <c r="CU1548">
        <v>0</v>
      </c>
      <c r="CV1548" s="4">
        <v>0</v>
      </c>
      <c r="CW1548">
        <v>0</v>
      </c>
      <c r="CX1548" s="5">
        <v>0</v>
      </c>
      <c r="CY1548" s="21">
        <v>0</v>
      </c>
      <c r="CZ1548" s="21">
        <v>0</v>
      </c>
      <c r="DA1548" s="21">
        <v>0</v>
      </c>
      <c r="DB1548" s="5">
        <v>0</v>
      </c>
      <c r="DD1548" s="8">
        <v>0</v>
      </c>
      <c r="DE1548" s="8">
        <v>0</v>
      </c>
      <c r="DF1548" s="8">
        <v>0</v>
      </c>
      <c r="DG1548" s="8">
        <v>0</v>
      </c>
      <c r="DH1548" s="8">
        <v>0</v>
      </c>
      <c r="DI1548" s="8">
        <v>0</v>
      </c>
      <c r="DJ1548" s="8">
        <v>0</v>
      </c>
      <c r="DK1548" s="8">
        <v>0</v>
      </c>
      <c r="DL1548" s="8">
        <v>0</v>
      </c>
      <c r="DM1548" s="8">
        <v>0</v>
      </c>
      <c r="DN1548" s="8">
        <v>0</v>
      </c>
      <c r="DO1548" s="8">
        <v>0</v>
      </c>
      <c r="DP1548" s="8">
        <v>0</v>
      </c>
      <c r="DQ1548" s="8">
        <v>0</v>
      </c>
      <c r="DR1548" s="8">
        <v>0</v>
      </c>
      <c r="DS1548" s="8">
        <v>0</v>
      </c>
      <c r="DT1548" s="8">
        <v>0</v>
      </c>
      <c r="DU1548" s="8">
        <v>0</v>
      </c>
      <c r="DV1548" s="8">
        <v>0</v>
      </c>
      <c r="DW1548" s="8">
        <v>0</v>
      </c>
      <c r="DX1548" s="8">
        <v>0</v>
      </c>
      <c r="DY1548" s="8">
        <v>0</v>
      </c>
      <c r="DZ1548" s="8">
        <v>0</v>
      </c>
      <c r="EA1548" s="8">
        <v>0</v>
      </c>
      <c r="EB1548" s="8">
        <v>0</v>
      </c>
      <c r="EC1548" s="8">
        <v>0</v>
      </c>
      <c r="ED1548" s="20">
        <v>0</v>
      </c>
      <c r="EF1548" s="9">
        <v>0</v>
      </c>
      <c r="EG1548" s="9">
        <v>0</v>
      </c>
      <c r="EH1548" s="9">
        <v>0</v>
      </c>
      <c r="EI1548" s="9">
        <v>0</v>
      </c>
      <c r="EJ1548" s="9">
        <v>0</v>
      </c>
      <c r="EK1548" s="9">
        <v>0</v>
      </c>
      <c r="EL1548" s="9">
        <v>0</v>
      </c>
      <c r="EM1548" s="9">
        <v>0</v>
      </c>
      <c r="EN1548" s="9">
        <v>0</v>
      </c>
      <c r="EO1548" s="9">
        <v>0</v>
      </c>
      <c r="EP1548" s="9">
        <v>0</v>
      </c>
      <c r="EQ1548" s="9">
        <v>0</v>
      </c>
      <c r="ER1548" s="9">
        <v>0</v>
      </c>
      <c r="ES1548" s="9">
        <v>0</v>
      </c>
      <c r="ET1548" s="9">
        <v>0</v>
      </c>
      <c r="EU1548" s="9">
        <v>0</v>
      </c>
      <c r="EV1548" s="9">
        <v>0</v>
      </c>
      <c r="EW1548" s="9">
        <v>0</v>
      </c>
      <c r="EX1548" s="9">
        <v>0</v>
      </c>
      <c r="EY1548" s="9">
        <v>0</v>
      </c>
      <c r="EZ1548" s="9">
        <v>0</v>
      </c>
      <c r="FA1548" s="9">
        <v>0</v>
      </c>
      <c r="FB1548" s="9">
        <v>0</v>
      </c>
      <c r="FC1548" s="9">
        <v>0</v>
      </c>
      <c r="FD1548" s="9">
        <v>0</v>
      </c>
      <c r="FE1548" s="9">
        <v>0</v>
      </c>
      <c r="FF1548">
        <v>0</v>
      </c>
    </row>
    <row r="1549" spans="1:162" x14ac:dyDescent="0.2">
      <c r="A1549" t="s">
        <v>2365</v>
      </c>
      <c r="B1549" t="s">
        <v>3275</v>
      </c>
      <c r="C1549" t="s">
        <v>3</v>
      </c>
      <c r="D1549" s="1">
        <v>0</v>
      </c>
      <c r="E1549" s="1">
        <v>0</v>
      </c>
      <c r="F1549" s="4">
        <v>0</v>
      </c>
      <c r="G1549" s="4">
        <v>0</v>
      </c>
      <c r="H1549" s="5">
        <v>0</v>
      </c>
      <c r="I1549">
        <v>0</v>
      </c>
      <c r="J1549" s="4">
        <v>0</v>
      </c>
      <c r="K1549">
        <v>0</v>
      </c>
      <c r="L1549" s="5">
        <v>0</v>
      </c>
      <c r="M1549">
        <v>6</v>
      </c>
      <c r="N1549" s="4">
        <v>0</v>
      </c>
      <c r="O1549">
        <v>0</v>
      </c>
      <c r="P1549" s="5">
        <v>6</v>
      </c>
      <c r="Q1549">
        <v>6</v>
      </c>
      <c r="R1549" s="4">
        <v>0</v>
      </c>
      <c r="S1549">
        <v>0</v>
      </c>
      <c r="T1549" s="5">
        <v>6</v>
      </c>
      <c r="U1549">
        <v>6</v>
      </c>
      <c r="V1549" s="4">
        <v>0</v>
      </c>
      <c r="W1549">
        <v>0</v>
      </c>
      <c r="X1549" s="5">
        <v>6</v>
      </c>
      <c r="Y1549">
        <v>6</v>
      </c>
      <c r="Z1549" s="4">
        <v>0</v>
      </c>
      <c r="AA1549">
        <v>0</v>
      </c>
      <c r="AB1549" s="5">
        <v>6</v>
      </c>
      <c r="AD1549">
        <v>0</v>
      </c>
      <c r="AE1549">
        <v>0</v>
      </c>
      <c r="AF1549" s="4">
        <v>0</v>
      </c>
      <c r="AG1549">
        <v>0</v>
      </c>
      <c r="AH1549" s="5">
        <v>0</v>
      </c>
      <c r="AI1549">
        <v>0</v>
      </c>
      <c r="AJ1549" s="4">
        <v>0</v>
      </c>
      <c r="AK1549">
        <v>0</v>
      </c>
      <c r="AL1549" s="5">
        <v>0</v>
      </c>
      <c r="AM1549">
        <v>6</v>
      </c>
      <c r="AN1549" s="4">
        <v>0</v>
      </c>
      <c r="AO1549">
        <v>0</v>
      </c>
      <c r="AP1549" s="5">
        <v>6</v>
      </c>
      <c r="AQ1549">
        <v>6</v>
      </c>
      <c r="AR1549" s="4">
        <v>0</v>
      </c>
      <c r="AS1549">
        <v>0</v>
      </c>
      <c r="AT1549" s="5">
        <v>6</v>
      </c>
      <c r="AU1549">
        <v>6</v>
      </c>
      <c r="AV1549" s="4">
        <v>0</v>
      </c>
      <c r="AW1549">
        <v>0</v>
      </c>
      <c r="AX1549" s="5">
        <v>6</v>
      </c>
      <c r="AY1549">
        <v>6</v>
      </c>
      <c r="AZ1549" s="4">
        <v>0</v>
      </c>
      <c r="BA1549">
        <v>0</v>
      </c>
      <c r="BB1549" s="5">
        <v>6</v>
      </c>
      <c r="BD1549">
        <v>0</v>
      </c>
      <c r="BE1549">
        <v>0</v>
      </c>
      <c r="BF1549" s="4">
        <v>0</v>
      </c>
      <c r="BG1549">
        <v>0</v>
      </c>
      <c r="BH1549" s="5">
        <v>0</v>
      </c>
      <c r="BI1549">
        <v>0</v>
      </c>
      <c r="BJ1549" s="4">
        <v>0</v>
      </c>
      <c r="BK1549">
        <v>0</v>
      </c>
      <c r="BL1549" s="5">
        <v>0</v>
      </c>
      <c r="BM1549">
        <v>6</v>
      </c>
      <c r="BN1549" s="4">
        <v>0</v>
      </c>
      <c r="BO1549">
        <v>0</v>
      </c>
      <c r="BP1549" s="5">
        <v>6</v>
      </c>
      <c r="BQ1549">
        <v>6</v>
      </c>
      <c r="BR1549" s="4">
        <v>0</v>
      </c>
      <c r="BS1549">
        <v>0</v>
      </c>
      <c r="BT1549" s="5">
        <v>6</v>
      </c>
      <c r="BU1549">
        <v>6</v>
      </c>
      <c r="BV1549" s="4">
        <v>0</v>
      </c>
      <c r="BW1549">
        <v>0</v>
      </c>
      <c r="BX1549" s="5">
        <v>6</v>
      </c>
      <c r="BY1549">
        <v>6</v>
      </c>
      <c r="BZ1549" s="4">
        <v>0</v>
      </c>
      <c r="CA1549">
        <v>0</v>
      </c>
      <c r="CB1549" s="5">
        <v>6</v>
      </c>
      <c r="CD1549">
        <v>0</v>
      </c>
      <c r="CE1549">
        <v>0</v>
      </c>
      <c r="CF1549" s="4">
        <v>0</v>
      </c>
      <c r="CG1549">
        <v>0</v>
      </c>
      <c r="CH1549" s="5">
        <v>0</v>
      </c>
      <c r="CI1549">
        <v>6</v>
      </c>
      <c r="CJ1549" s="4">
        <v>0</v>
      </c>
      <c r="CK1549">
        <v>0</v>
      </c>
      <c r="CL1549" s="5">
        <v>6</v>
      </c>
      <c r="CM1549">
        <v>6</v>
      </c>
      <c r="CN1549" s="4">
        <v>0</v>
      </c>
      <c r="CO1549">
        <v>0</v>
      </c>
      <c r="CP1549" s="5">
        <v>6</v>
      </c>
      <c r="CQ1549">
        <v>6</v>
      </c>
      <c r="CR1549" s="4">
        <v>0</v>
      </c>
      <c r="CS1549">
        <v>0</v>
      </c>
      <c r="CT1549" s="5">
        <v>6</v>
      </c>
      <c r="CU1549">
        <v>6</v>
      </c>
      <c r="CV1549" s="4">
        <v>0</v>
      </c>
      <c r="CW1549">
        <v>0</v>
      </c>
      <c r="CX1549" s="5">
        <v>6</v>
      </c>
      <c r="CY1549" s="21">
        <v>6</v>
      </c>
      <c r="CZ1549" s="21">
        <v>0</v>
      </c>
      <c r="DA1549" s="21">
        <v>0</v>
      </c>
      <c r="DB1549" s="5">
        <v>6</v>
      </c>
      <c r="DD1549" s="8">
        <v>0</v>
      </c>
      <c r="DE1549" s="8">
        <v>0</v>
      </c>
      <c r="DF1549" s="8">
        <v>0</v>
      </c>
      <c r="DG1549" s="8">
        <v>0</v>
      </c>
      <c r="DH1549" s="8">
        <v>0</v>
      </c>
      <c r="DI1549" s="8">
        <v>0</v>
      </c>
      <c r="DJ1549" s="8">
        <v>0</v>
      </c>
      <c r="DK1549" s="8">
        <v>0</v>
      </c>
      <c r="DL1549" s="8">
        <v>0</v>
      </c>
      <c r="DM1549" s="8">
        <v>0</v>
      </c>
      <c r="DN1549" s="8">
        <v>0</v>
      </c>
      <c r="DO1549" s="8">
        <v>0</v>
      </c>
      <c r="DP1549" s="8">
        <v>0</v>
      </c>
      <c r="DQ1549" s="8">
        <v>0</v>
      </c>
      <c r="DR1549" s="8">
        <v>0</v>
      </c>
      <c r="DS1549" s="8">
        <v>0</v>
      </c>
      <c r="DT1549" s="8">
        <v>0</v>
      </c>
      <c r="DU1549" s="8">
        <v>0</v>
      </c>
      <c r="DV1549" s="8">
        <v>0</v>
      </c>
      <c r="DW1549" s="8">
        <v>0</v>
      </c>
      <c r="DX1549" s="8">
        <v>0</v>
      </c>
      <c r="DY1549" s="8">
        <v>0</v>
      </c>
      <c r="DZ1549" s="8">
        <v>0</v>
      </c>
      <c r="EA1549" s="8">
        <v>0</v>
      </c>
      <c r="EB1549" s="8">
        <v>0</v>
      </c>
      <c r="EC1549" s="8">
        <v>0</v>
      </c>
      <c r="ED1549" s="20">
        <v>0</v>
      </c>
      <c r="EF1549" s="9">
        <v>0</v>
      </c>
      <c r="EG1549" s="9">
        <v>0</v>
      </c>
      <c r="EH1549" s="9">
        <v>0</v>
      </c>
      <c r="EI1549" s="9">
        <v>0</v>
      </c>
      <c r="EJ1549" s="9">
        <v>0</v>
      </c>
      <c r="EK1549" s="9">
        <v>0</v>
      </c>
      <c r="EL1549" s="9">
        <v>0</v>
      </c>
      <c r="EM1549" s="9">
        <v>0</v>
      </c>
      <c r="EN1549" s="9">
        <v>0</v>
      </c>
      <c r="EO1549" s="9">
        <v>0</v>
      </c>
      <c r="EP1549" s="9">
        <v>0</v>
      </c>
      <c r="EQ1549" s="9">
        <v>0</v>
      </c>
      <c r="ER1549" s="9">
        <v>0</v>
      </c>
      <c r="ES1549" s="9">
        <v>0</v>
      </c>
      <c r="ET1549" s="9">
        <v>0</v>
      </c>
      <c r="EU1549" s="9">
        <v>0</v>
      </c>
      <c r="EV1549" s="9">
        <v>0</v>
      </c>
      <c r="EW1549" s="9">
        <v>0</v>
      </c>
      <c r="EX1549" s="9">
        <v>0</v>
      </c>
      <c r="EY1549" s="9">
        <v>0</v>
      </c>
      <c r="EZ1549" s="9">
        <v>0</v>
      </c>
      <c r="FA1549" s="9">
        <v>0</v>
      </c>
      <c r="FB1549" s="9">
        <v>0</v>
      </c>
      <c r="FC1549" s="9">
        <v>0</v>
      </c>
      <c r="FD1549" s="9">
        <v>0</v>
      </c>
      <c r="FE1549" s="9">
        <v>0</v>
      </c>
      <c r="FF1549">
        <v>0</v>
      </c>
    </row>
    <row r="1550" spans="1:162" x14ac:dyDescent="0.2">
      <c r="A1550" t="s">
        <v>2085</v>
      </c>
      <c r="B1550" t="s">
        <v>3920</v>
      </c>
      <c r="C1550" t="s">
        <v>4599</v>
      </c>
      <c r="D1550" s="1">
        <v>0</v>
      </c>
      <c r="E1550" s="1">
        <v>0</v>
      </c>
      <c r="F1550" s="4">
        <v>0</v>
      </c>
      <c r="G1550" s="4">
        <v>0</v>
      </c>
      <c r="H1550" s="5">
        <v>0</v>
      </c>
      <c r="I1550">
        <v>0</v>
      </c>
      <c r="J1550" s="4">
        <v>0</v>
      </c>
      <c r="K1550">
        <v>0</v>
      </c>
      <c r="L1550" s="5">
        <v>0</v>
      </c>
      <c r="M1550">
        <v>0</v>
      </c>
      <c r="N1550" s="4">
        <v>0</v>
      </c>
      <c r="O1550">
        <v>0</v>
      </c>
      <c r="P1550" s="5">
        <v>0</v>
      </c>
      <c r="Q1550">
        <v>0</v>
      </c>
      <c r="R1550" s="4">
        <v>0</v>
      </c>
      <c r="S1550">
        <v>0</v>
      </c>
      <c r="T1550" s="5">
        <v>0</v>
      </c>
      <c r="U1550">
        <v>0</v>
      </c>
      <c r="V1550" s="4">
        <v>0</v>
      </c>
      <c r="W1550">
        <v>0</v>
      </c>
      <c r="X1550" s="5">
        <v>0</v>
      </c>
      <c r="Y1550">
        <v>0</v>
      </c>
      <c r="Z1550" s="4">
        <v>0</v>
      </c>
      <c r="AA1550">
        <v>0</v>
      </c>
      <c r="AB1550" s="5">
        <v>0</v>
      </c>
      <c r="AD1550">
        <v>0</v>
      </c>
      <c r="AE1550">
        <v>0</v>
      </c>
      <c r="AF1550" s="4">
        <v>0</v>
      </c>
      <c r="AG1550">
        <v>0</v>
      </c>
      <c r="AH1550" s="5">
        <v>0</v>
      </c>
      <c r="AI1550">
        <v>0</v>
      </c>
      <c r="AJ1550" s="4">
        <v>0</v>
      </c>
      <c r="AK1550">
        <v>0</v>
      </c>
      <c r="AL1550" s="5">
        <v>0</v>
      </c>
      <c r="AM1550">
        <v>0</v>
      </c>
      <c r="AN1550" s="4">
        <v>0</v>
      </c>
      <c r="AO1550">
        <v>0</v>
      </c>
      <c r="AP1550" s="5">
        <v>0</v>
      </c>
      <c r="AQ1550">
        <v>0</v>
      </c>
      <c r="AR1550" s="4">
        <v>0</v>
      </c>
      <c r="AS1550">
        <v>0</v>
      </c>
      <c r="AT1550" s="5">
        <v>0</v>
      </c>
      <c r="AU1550">
        <v>0</v>
      </c>
      <c r="AV1550" s="4">
        <v>0</v>
      </c>
      <c r="AW1550">
        <v>0</v>
      </c>
      <c r="AX1550" s="5">
        <v>0</v>
      </c>
      <c r="AY1550">
        <v>0</v>
      </c>
      <c r="AZ1550" s="4">
        <v>0</v>
      </c>
      <c r="BA1550">
        <v>0</v>
      </c>
      <c r="BB1550" s="5">
        <v>0</v>
      </c>
      <c r="BD1550">
        <v>0</v>
      </c>
      <c r="BE1550">
        <v>0</v>
      </c>
      <c r="BF1550" s="4">
        <v>0</v>
      </c>
      <c r="BG1550">
        <v>0</v>
      </c>
      <c r="BH1550" s="5">
        <v>0</v>
      </c>
      <c r="BI1550">
        <v>0</v>
      </c>
      <c r="BJ1550" s="4">
        <v>0</v>
      </c>
      <c r="BK1550">
        <v>0</v>
      </c>
      <c r="BL1550" s="5">
        <v>0</v>
      </c>
      <c r="BM1550">
        <v>0</v>
      </c>
      <c r="BN1550" s="4">
        <v>0</v>
      </c>
      <c r="BO1550">
        <v>0</v>
      </c>
      <c r="BP1550" s="5">
        <v>0</v>
      </c>
      <c r="BQ1550">
        <v>0</v>
      </c>
      <c r="BR1550" s="4">
        <v>0</v>
      </c>
      <c r="BS1550">
        <v>0</v>
      </c>
      <c r="BT1550" s="5">
        <v>0</v>
      </c>
      <c r="BU1550">
        <v>0</v>
      </c>
      <c r="BV1550" s="4">
        <v>0</v>
      </c>
      <c r="BW1550">
        <v>0</v>
      </c>
      <c r="BX1550" s="5">
        <v>0</v>
      </c>
      <c r="BY1550">
        <v>3</v>
      </c>
      <c r="BZ1550" s="4">
        <v>0</v>
      </c>
      <c r="CA1550">
        <v>0</v>
      </c>
      <c r="CB1550" s="5">
        <v>3</v>
      </c>
      <c r="CD1550">
        <v>0</v>
      </c>
      <c r="CE1550">
        <v>0</v>
      </c>
      <c r="CF1550" s="4">
        <v>0</v>
      </c>
      <c r="CG1550">
        <v>0</v>
      </c>
      <c r="CH1550" s="5">
        <v>0</v>
      </c>
      <c r="CI1550">
        <v>0</v>
      </c>
      <c r="CJ1550" s="4">
        <v>0</v>
      </c>
      <c r="CK1550">
        <v>0</v>
      </c>
      <c r="CL1550" s="5">
        <v>0</v>
      </c>
      <c r="CM1550">
        <v>0</v>
      </c>
      <c r="CN1550" s="4">
        <v>0</v>
      </c>
      <c r="CO1550">
        <v>0</v>
      </c>
      <c r="CP1550" s="5">
        <v>0</v>
      </c>
      <c r="CQ1550">
        <v>0</v>
      </c>
      <c r="CR1550" s="4">
        <v>0</v>
      </c>
      <c r="CS1550">
        <v>0</v>
      </c>
      <c r="CT1550" s="5">
        <v>0</v>
      </c>
      <c r="CU1550">
        <v>0</v>
      </c>
      <c r="CV1550" s="4">
        <v>0</v>
      </c>
      <c r="CW1550">
        <v>0</v>
      </c>
      <c r="CX1550" s="5">
        <v>0</v>
      </c>
      <c r="CY1550" s="21">
        <v>0</v>
      </c>
      <c r="CZ1550" s="21">
        <v>0</v>
      </c>
      <c r="DA1550" s="21">
        <v>0</v>
      </c>
      <c r="DB1550" s="5">
        <v>0</v>
      </c>
      <c r="DD1550" s="8">
        <v>0</v>
      </c>
      <c r="DE1550" s="8">
        <v>0</v>
      </c>
      <c r="DF1550" s="8">
        <v>0</v>
      </c>
      <c r="DG1550" s="8">
        <v>0</v>
      </c>
      <c r="DH1550" s="8">
        <v>0</v>
      </c>
      <c r="DI1550" s="8">
        <v>0</v>
      </c>
      <c r="DJ1550" s="8">
        <v>0</v>
      </c>
      <c r="DK1550" s="8">
        <v>0</v>
      </c>
      <c r="DL1550" s="8">
        <v>0</v>
      </c>
      <c r="DM1550" s="8">
        <v>0</v>
      </c>
      <c r="DN1550" s="8">
        <v>0</v>
      </c>
      <c r="DO1550" s="8">
        <v>0</v>
      </c>
      <c r="DP1550" s="8">
        <v>0</v>
      </c>
      <c r="DQ1550" s="8">
        <v>0</v>
      </c>
      <c r="DR1550" s="8">
        <v>0</v>
      </c>
      <c r="DS1550" s="8">
        <v>0</v>
      </c>
      <c r="DT1550" s="8">
        <v>0</v>
      </c>
      <c r="DU1550" s="8">
        <v>0</v>
      </c>
      <c r="DV1550" s="8">
        <v>0</v>
      </c>
      <c r="DW1550" s="8">
        <v>0</v>
      </c>
      <c r="DX1550" s="8">
        <v>0</v>
      </c>
      <c r="DY1550" s="8">
        <v>0</v>
      </c>
      <c r="DZ1550" s="8">
        <v>0</v>
      </c>
      <c r="EA1550" s="8">
        <v>0</v>
      </c>
      <c r="EB1550" s="8">
        <v>0</v>
      </c>
      <c r="EC1550" s="8">
        <v>0</v>
      </c>
      <c r="ED1550" s="20">
        <v>0</v>
      </c>
      <c r="EF1550" s="9">
        <v>0</v>
      </c>
      <c r="EG1550" s="9">
        <v>0</v>
      </c>
      <c r="EH1550" s="9">
        <v>0</v>
      </c>
      <c r="EI1550" s="9">
        <v>0</v>
      </c>
      <c r="EJ1550" s="9">
        <v>0</v>
      </c>
      <c r="EK1550" s="9">
        <v>0</v>
      </c>
      <c r="EL1550" s="9">
        <v>0</v>
      </c>
      <c r="EM1550" s="9">
        <v>0</v>
      </c>
      <c r="EN1550" s="9">
        <v>0</v>
      </c>
      <c r="EO1550" s="9">
        <v>0</v>
      </c>
      <c r="EP1550" s="9">
        <v>0</v>
      </c>
      <c r="EQ1550" s="9">
        <v>0</v>
      </c>
      <c r="ER1550" s="9">
        <v>0</v>
      </c>
      <c r="ES1550" s="9">
        <v>0</v>
      </c>
      <c r="ET1550" s="9">
        <v>0</v>
      </c>
      <c r="EU1550" s="9">
        <v>0</v>
      </c>
      <c r="EV1550" s="9">
        <v>0</v>
      </c>
      <c r="EW1550" s="9">
        <v>0</v>
      </c>
      <c r="EX1550" s="9">
        <v>0</v>
      </c>
      <c r="EY1550" s="9">
        <v>0</v>
      </c>
      <c r="EZ1550" s="9">
        <v>0</v>
      </c>
      <c r="FA1550" s="9">
        <v>0</v>
      </c>
      <c r="FB1550" s="9">
        <v>0</v>
      </c>
      <c r="FC1550" s="9">
        <v>0</v>
      </c>
      <c r="FD1550" s="9">
        <v>0</v>
      </c>
      <c r="FE1550" s="9">
        <v>0</v>
      </c>
      <c r="FF1550">
        <v>0</v>
      </c>
    </row>
    <row r="1551" spans="1:162" x14ac:dyDescent="0.2">
      <c r="A1551" t="s">
        <v>2086</v>
      </c>
      <c r="B1551" t="s">
        <v>3921</v>
      </c>
      <c r="C1551" t="s">
        <v>3</v>
      </c>
      <c r="D1551" s="1">
        <v>0</v>
      </c>
      <c r="E1551" s="1">
        <v>0</v>
      </c>
      <c r="F1551" s="4">
        <v>0</v>
      </c>
      <c r="G1551" s="4">
        <v>0</v>
      </c>
      <c r="H1551" s="5">
        <v>0</v>
      </c>
      <c r="I1551">
        <v>0</v>
      </c>
      <c r="J1551" s="4">
        <v>0</v>
      </c>
      <c r="K1551">
        <v>0</v>
      </c>
      <c r="L1551" s="5">
        <v>0</v>
      </c>
      <c r="M1551">
        <v>0</v>
      </c>
      <c r="N1551" s="4">
        <v>0</v>
      </c>
      <c r="O1551">
        <v>0</v>
      </c>
      <c r="P1551" s="5">
        <v>0</v>
      </c>
      <c r="Q1551">
        <v>0</v>
      </c>
      <c r="R1551" s="4">
        <v>0</v>
      </c>
      <c r="S1551">
        <v>0</v>
      </c>
      <c r="T1551" s="5">
        <v>0</v>
      </c>
      <c r="U1551">
        <v>0</v>
      </c>
      <c r="V1551" s="4">
        <v>0</v>
      </c>
      <c r="W1551">
        <v>0</v>
      </c>
      <c r="X1551" s="5">
        <v>0</v>
      </c>
      <c r="Y1551">
        <v>5</v>
      </c>
      <c r="Z1551" s="4">
        <v>0</v>
      </c>
      <c r="AA1551">
        <v>0</v>
      </c>
      <c r="AB1551" s="5">
        <v>5</v>
      </c>
      <c r="AD1551">
        <v>0</v>
      </c>
      <c r="AE1551">
        <v>0</v>
      </c>
      <c r="AF1551" s="4">
        <v>0</v>
      </c>
      <c r="AG1551">
        <v>0</v>
      </c>
      <c r="AH1551" s="5">
        <v>0</v>
      </c>
      <c r="AI1551">
        <v>0</v>
      </c>
      <c r="AJ1551" s="4">
        <v>0</v>
      </c>
      <c r="AK1551">
        <v>0</v>
      </c>
      <c r="AL1551" s="5">
        <v>0</v>
      </c>
      <c r="AM1551">
        <v>0</v>
      </c>
      <c r="AN1551" s="4">
        <v>0</v>
      </c>
      <c r="AO1551">
        <v>0</v>
      </c>
      <c r="AP1551" s="5">
        <v>0</v>
      </c>
      <c r="AQ1551">
        <v>0</v>
      </c>
      <c r="AR1551" s="4">
        <v>0</v>
      </c>
      <c r="AS1551">
        <v>0</v>
      </c>
      <c r="AT1551" s="5">
        <v>0</v>
      </c>
      <c r="AU1551">
        <v>0</v>
      </c>
      <c r="AV1551" s="4">
        <v>0</v>
      </c>
      <c r="AW1551">
        <v>0</v>
      </c>
      <c r="AX1551" s="5">
        <v>0</v>
      </c>
      <c r="AY1551">
        <v>5</v>
      </c>
      <c r="AZ1551" s="4">
        <v>0</v>
      </c>
      <c r="BA1551">
        <v>0</v>
      </c>
      <c r="BB1551" s="5">
        <v>5</v>
      </c>
      <c r="BD1551">
        <v>0</v>
      </c>
      <c r="BE1551">
        <v>0</v>
      </c>
      <c r="BF1551" s="4">
        <v>0</v>
      </c>
      <c r="BG1551">
        <v>0</v>
      </c>
      <c r="BH1551" s="5">
        <v>0</v>
      </c>
      <c r="BI1551">
        <v>0</v>
      </c>
      <c r="BJ1551" s="4">
        <v>0</v>
      </c>
      <c r="BK1551">
        <v>0</v>
      </c>
      <c r="BL1551" s="5">
        <v>0</v>
      </c>
      <c r="BM1551">
        <v>0</v>
      </c>
      <c r="BN1551" s="4">
        <v>0</v>
      </c>
      <c r="BO1551">
        <v>0</v>
      </c>
      <c r="BP1551" s="5">
        <v>0</v>
      </c>
      <c r="BQ1551">
        <v>0</v>
      </c>
      <c r="BR1551" s="4">
        <v>0</v>
      </c>
      <c r="BS1551">
        <v>0</v>
      </c>
      <c r="BT1551" s="5">
        <v>0</v>
      </c>
      <c r="BU1551">
        <v>0</v>
      </c>
      <c r="BV1551" s="4">
        <v>0</v>
      </c>
      <c r="BW1551">
        <v>0</v>
      </c>
      <c r="BX1551" s="5">
        <v>0</v>
      </c>
      <c r="BY1551">
        <v>5</v>
      </c>
      <c r="BZ1551" s="4">
        <v>0</v>
      </c>
      <c r="CA1551">
        <v>0</v>
      </c>
      <c r="CB1551" s="5">
        <v>5</v>
      </c>
      <c r="CD1551">
        <v>0</v>
      </c>
      <c r="CE1551">
        <v>0</v>
      </c>
      <c r="CF1551" s="4">
        <v>0</v>
      </c>
      <c r="CG1551">
        <v>0</v>
      </c>
      <c r="CH1551" s="5">
        <v>0</v>
      </c>
      <c r="CI1551">
        <v>0</v>
      </c>
      <c r="CJ1551" s="4">
        <v>0</v>
      </c>
      <c r="CK1551">
        <v>0</v>
      </c>
      <c r="CL1551" s="5">
        <v>0</v>
      </c>
      <c r="CM1551">
        <v>0</v>
      </c>
      <c r="CN1551" s="4">
        <v>0</v>
      </c>
      <c r="CO1551">
        <v>0</v>
      </c>
      <c r="CP1551" s="5">
        <v>0</v>
      </c>
      <c r="CQ1551">
        <v>0</v>
      </c>
      <c r="CR1551" s="4">
        <v>0</v>
      </c>
      <c r="CS1551">
        <v>0</v>
      </c>
      <c r="CT1551" s="5">
        <v>0</v>
      </c>
      <c r="CU1551">
        <v>0</v>
      </c>
      <c r="CV1551" s="4">
        <v>0</v>
      </c>
      <c r="CW1551">
        <v>0</v>
      </c>
      <c r="CX1551" s="5">
        <v>0</v>
      </c>
      <c r="CY1551" s="21">
        <v>5</v>
      </c>
      <c r="CZ1551" s="21">
        <v>0</v>
      </c>
      <c r="DA1551" s="21">
        <v>0</v>
      </c>
      <c r="DB1551" s="5">
        <v>5</v>
      </c>
      <c r="DD1551" s="8">
        <v>0</v>
      </c>
      <c r="DE1551" s="8">
        <v>0</v>
      </c>
      <c r="DF1551" s="8">
        <v>0</v>
      </c>
      <c r="DG1551" s="8">
        <v>0</v>
      </c>
      <c r="DH1551" s="8">
        <v>0</v>
      </c>
      <c r="DI1551" s="8">
        <v>0</v>
      </c>
      <c r="DJ1551" s="8">
        <v>0</v>
      </c>
      <c r="DK1551" s="8">
        <v>0</v>
      </c>
      <c r="DL1551" s="8">
        <v>0</v>
      </c>
      <c r="DM1551" s="8">
        <v>0</v>
      </c>
      <c r="DN1551" s="8">
        <v>0</v>
      </c>
      <c r="DO1551" s="8">
        <v>0</v>
      </c>
      <c r="DP1551" s="8">
        <v>0</v>
      </c>
      <c r="DQ1551" s="8">
        <v>0</v>
      </c>
      <c r="DR1551" s="8">
        <v>0</v>
      </c>
      <c r="DS1551" s="8">
        <v>0</v>
      </c>
      <c r="DT1551" s="8">
        <v>0</v>
      </c>
      <c r="DU1551" s="8">
        <v>0</v>
      </c>
      <c r="DV1551" s="8">
        <v>0</v>
      </c>
      <c r="DW1551" s="8">
        <v>0</v>
      </c>
      <c r="DX1551" s="8">
        <v>0</v>
      </c>
      <c r="DY1551" s="8">
        <v>0</v>
      </c>
      <c r="DZ1551" s="8">
        <v>0</v>
      </c>
      <c r="EA1551" s="8">
        <v>0</v>
      </c>
      <c r="EB1551" s="8">
        <v>0</v>
      </c>
      <c r="EC1551" s="8">
        <v>0</v>
      </c>
      <c r="ED1551" s="20">
        <v>0</v>
      </c>
      <c r="EF1551" s="9">
        <v>0</v>
      </c>
      <c r="EG1551" s="9">
        <v>0</v>
      </c>
      <c r="EH1551" s="9">
        <v>0</v>
      </c>
      <c r="EI1551" s="9">
        <v>0</v>
      </c>
      <c r="EJ1551" s="9">
        <v>0</v>
      </c>
      <c r="EK1551" s="9">
        <v>0</v>
      </c>
      <c r="EL1551" s="9">
        <v>0</v>
      </c>
      <c r="EM1551" s="9">
        <v>0</v>
      </c>
      <c r="EN1551" s="9">
        <v>0</v>
      </c>
      <c r="EO1551" s="9">
        <v>0</v>
      </c>
      <c r="EP1551" s="9">
        <v>0</v>
      </c>
      <c r="EQ1551" s="9">
        <v>0</v>
      </c>
      <c r="ER1551" s="9">
        <v>0</v>
      </c>
      <c r="ES1551" s="9">
        <v>0</v>
      </c>
      <c r="ET1551" s="9">
        <v>0</v>
      </c>
      <c r="EU1551" s="9">
        <v>0</v>
      </c>
      <c r="EV1551" s="9">
        <v>0</v>
      </c>
      <c r="EW1551" s="9">
        <v>0</v>
      </c>
      <c r="EX1551" s="9">
        <v>0</v>
      </c>
      <c r="EY1551" s="9">
        <v>0</v>
      </c>
      <c r="EZ1551" s="9">
        <v>0</v>
      </c>
      <c r="FA1551" s="9">
        <v>0</v>
      </c>
      <c r="FB1551" s="9">
        <v>0</v>
      </c>
      <c r="FC1551" s="9">
        <v>0</v>
      </c>
      <c r="FD1551" s="9">
        <v>0</v>
      </c>
      <c r="FE1551" s="9">
        <v>0</v>
      </c>
      <c r="FF1551">
        <v>0</v>
      </c>
    </row>
    <row r="1552" spans="1:162" x14ac:dyDescent="0.2">
      <c r="A1552" t="s">
        <v>2098</v>
      </c>
      <c r="B1552" t="s">
        <v>3922</v>
      </c>
      <c r="C1552" t="s">
        <v>4599</v>
      </c>
      <c r="D1552" s="1">
        <v>0</v>
      </c>
      <c r="E1552" s="1">
        <v>0</v>
      </c>
      <c r="F1552" s="4">
        <v>0</v>
      </c>
      <c r="G1552" s="4">
        <v>0</v>
      </c>
      <c r="H1552" s="5">
        <v>0</v>
      </c>
      <c r="I1552">
        <v>0</v>
      </c>
      <c r="J1552" s="4">
        <v>0</v>
      </c>
      <c r="K1552">
        <v>0</v>
      </c>
      <c r="L1552" s="5">
        <v>0</v>
      </c>
      <c r="M1552">
        <v>0</v>
      </c>
      <c r="N1552" s="4">
        <v>0</v>
      </c>
      <c r="O1552">
        <v>0</v>
      </c>
      <c r="P1552" s="5">
        <v>0</v>
      </c>
      <c r="Q1552">
        <v>0</v>
      </c>
      <c r="R1552" s="4">
        <v>0</v>
      </c>
      <c r="S1552">
        <v>0</v>
      </c>
      <c r="T1552" s="5">
        <v>0</v>
      </c>
      <c r="U1552">
        <v>0</v>
      </c>
      <c r="V1552" s="4">
        <v>0</v>
      </c>
      <c r="W1552">
        <v>0</v>
      </c>
      <c r="X1552" s="5">
        <v>0</v>
      </c>
      <c r="Y1552">
        <v>0</v>
      </c>
      <c r="Z1552" s="4">
        <v>0</v>
      </c>
      <c r="AA1552">
        <v>0</v>
      </c>
      <c r="AB1552" s="5">
        <v>0</v>
      </c>
      <c r="AD1552">
        <v>0</v>
      </c>
      <c r="AE1552">
        <v>0</v>
      </c>
      <c r="AF1552" s="4">
        <v>0</v>
      </c>
      <c r="AG1552">
        <v>0</v>
      </c>
      <c r="AH1552" s="5">
        <v>0</v>
      </c>
      <c r="AI1552">
        <v>0</v>
      </c>
      <c r="AJ1552" s="4">
        <v>0</v>
      </c>
      <c r="AK1552">
        <v>0</v>
      </c>
      <c r="AL1552" s="5">
        <v>0</v>
      </c>
      <c r="AM1552">
        <v>0</v>
      </c>
      <c r="AN1552" s="4">
        <v>0</v>
      </c>
      <c r="AO1552">
        <v>0</v>
      </c>
      <c r="AP1552" s="5">
        <v>0</v>
      </c>
      <c r="AQ1552">
        <v>0</v>
      </c>
      <c r="AR1552" s="4">
        <v>0</v>
      </c>
      <c r="AS1552">
        <v>0</v>
      </c>
      <c r="AT1552" s="5">
        <v>0</v>
      </c>
      <c r="AU1552">
        <v>0</v>
      </c>
      <c r="AV1552" s="4">
        <v>0</v>
      </c>
      <c r="AW1552">
        <v>0</v>
      </c>
      <c r="AX1552" s="5">
        <v>0</v>
      </c>
      <c r="AY1552">
        <v>3</v>
      </c>
      <c r="AZ1552" s="4">
        <v>0</v>
      </c>
      <c r="BA1552">
        <v>0</v>
      </c>
      <c r="BB1552" s="5">
        <v>3</v>
      </c>
      <c r="BD1552">
        <v>0</v>
      </c>
      <c r="BE1552">
        <v>0</v>
      </c>
      <c r="BF1552" s="4">
        <v>0</v>
      </c>
      <c r="BG1552">
        <v>0</v>
      </c>
      <c r="BH1552" s="5">
        <v>0</v>
      </c>
      <c r="BI1552">
        <v>0</v>
      </c>
      <c r="BJ1552" s="4">
        <v>0</v>
      </c>
      <c r="BK1552">
        <v>0</v>
      </c>
      <c r="BL1552" s="5">
        <v>0</v>
      </c>
      <c r="BM1552">
        <v>0</v>
      </c>
      <c r="BN1552" s="4">
        <v>0</v>
      </c>
      <c r="BO1552">
        <v>0</v>
      </c>
      <c r="BP1552" s="5">
        <v>0</v>
      </c>
      <c r="BQ1552">
        <v>0</v>
      </c>
      <c r="BR1552" s="4">
        <v>0</v>
      </c>
      <c r="BS1552">
        <v>0</v>
      </c>
      <c r="BT1552" s="5">
        <v>0</v>
      </c>
      <c r="BU1552">
        <v>0</v>
      </c>
      <c r="BV1552" s="4">
        <v>0</v>
      </c>
      <c r="BW1552">
        <v>0</v>
      </c>
      <c r="BX1552" s="5">
        <v>0</v>
      </c>
      <c r="BY1552">
        <v>3</v>
      </c>
      <c r="BZ1552" s="4">
        <v>0</v>
      </c>
      <c r="CA1552">
        <v>0</v>
      </c>
      <c r="CB1552" s="5">
        <v>3</v>
      </c>
      <c r="CD1552">
        <v>0</v>
      </c>
      <c r="CE1552">
        <v>0</v>
      </c>
      <c r="CF1552" s="4">
        <v>0</v>
      </c>
      <c r="CG1552">
        <v>0</v>
      </c>
      <c r="CH1552" s="5">
        <v>0</v>
      </c>
      <c r="CI1552">
        <v>0</v>
      </c>
      <c r="CJ1552" s="4">
        <v>0</v>
      </c>
      <c r="CK1552">
        <v>0</v>
      </c>
      <c r="CL1552" s="5">
        <v>0</v>
      </c>
      <c r="CM1552">
        <v>0</v>
      </c>
      <c r="CN1552" s="4">
        <v>0</v>
      </c>
      <c r="CO1552">
        <v>0</v>
      </c>
      <c r="CP1552" s="5">
        <v>0</v>
      </c>
      <c r="CQ1552">
        <v>0</v>
      </c>
      <c r="CR1552" s="4">
        <v>0</v>
      </c>
      <c r="CS1552">
        <v>0</v>
      </c>
      <c r="CT1552" s="5">
        <v>0</v>
      </c>
      <c r="CU1552">
        <v>0</v>
      </c>
      <c r="CV1552" s="4">
        <v>0</v>
      </c>
      <c r="CW1552">
        <v>0</v>
      </c>
      <c r="CX1552" s="5">
        <v>0</v>
      </c>
      <c r="CY1552" s="21">
        <v>0</v>
      </c>
      <c r="CZ1552" s="21">
        <v>0</v>
      </c>
      <c r="DA1552" s="21">
        <v>0</v>
      </c>
      <c r="DB1552" s="5">
        <v>0</v>
      </c>
      <c r="DD1552" s="8">
        <v>0</v>
      </c>
      <c r="DE1552" s="8">
        <v>0</v>
      </c>
      <c r="DF1552" s="8">
        <v>0</v>
      </c>
      <c r="DG1552" s="8">
        <v>0</v>
      </c>
      <c r="DH1552" s="8">
        <v>0</v>
      </c>
      <c r="DI1552" s="8">
        <v>0</v>
      </c>
      <c r="DJ1552" s="8">
        <v>0</v>
      </c>
      <c r="DK1552" s="8">
        <v>0</v>
      </c>
      <c r="DL1552" s="8">
        <v>0</v>
      </c>
      <c r="DM1552" s="8">
        <v>0</v>
      </c>
      <c r="DN1552" s="8">
        <v>0</v>
      </c>
      <c r="DO1552" s="8">
        <v>0</v>
      </c>
      <c r="DP1552" s="8">
        <v>0</v>
      </c>
      <c r="DQ1552" s="8">
        <v>0</v>
      </c>
      <c r="DR1552" s="8">
        <v>0</v>
      </c>
      <c r="DS1552" s="8">
        <v>0</v>
      </c>
      <c r="DT1552" s="8">
        <v>0</v>
      </c>
      <c r="DU1552" s="8">
        <v>0</v>
      </c>
      <c r="DV1552" s="8">
        <v>0</v>
      </c>
      <c r="DW1552" s="8">
        <v>0</v>
      </c>
      <c r="DX1552" s="8">
        <v>0</v>
      </c>
      <c r="DY1552" s="8">
        <v>0</v>
      </c>
      <c r="DZ1552" s="8">
        <v>0</v>
      </c>
      <c r="EA1552" s="8">
        <v>0</v>
      </c>
      <c r="EB1552" s="8">
        <v>0</v>
      </c>
      <c r="EC1552" s="8">
        <v>0</v>
      </c>
      <c r="ED1552" s="20">
        <v>0</v>
      </c>
      <c r="EF1552" s="9">
        <v>0</v>
      </c>
      <c r="EG1552" s="9">
        <v>0</v>
      </c>
      <c r="EH1552" s="9">
        <v>0</v>
      </c>
      <c r="EI1552" s="9">
        <v>0</v>
      </c>
      <c r="EJ1552" s="9">
        <v>0</v>
      </c>
      <c r="EK1552" s="9">
        <v>0</v>
      </c>
      <c r="EL1552" s="9">
        <v>0</v>
      </c>
      <c r="EM1552" s="9">
        <v>0</v>
      </c>
      <c r="EN1552" s="9">
        <v>0</v>
      </c>
      <c r="EO1552" s="9">
        <v>0</v>
      </c>
      <c r="EP1552" s="9">
        <v>0</v>
      </c>
      <c r="EQ1552" s="9">
        <v>0</v>
      </c>
      <c r="ER1552" s="9">
        <v>0</v>
      </c>
      <c r="ES1552" s="9">
        <v>0</v>
      </c>
      <c r="ET1552" s="9">
        <v>0</v>
      </c>
      <c r="EU1552" s="9">
        <v>0</v>
      </c>
      <c r="EV1552" s="9">
        <v>0</v>
      </c>
      <c r="EW1552" s="9">
        <v>0</v>
      </c>
      <c r="EX1552" s="9">
        <v>0</v>
      </c>
      <c r="EY1552" s="9">
        <v>0</v>
      </c>
      <c r="EZ1552" s="9">
        <v>0</v>
      </c>
      <c r="FA1552" s="9">
        <v>0</v>
      </c>
      <c r="FB1552" s="9">
        <v>0</v>
      </c>
      <c r="FC1552" s="9">
        <v>0</v>
      </c>
      <c r="FD1552" s="9">
        <v>0</v>
      </c>
      <c r="FE1552" s="9">
        <v>0</v>
      </c>
      <c r="FF1552">
        <v>0</v>
      </c>
    </row>
    <row r="1553" spans="1:162" x14ac:dyDescent="0.2">
      <c r="A1553" t="s">
        <v>2091</v>
      </c>
      <c r="B1553" t="s">
        <v>3923</v>
      </c>
      <c r="C1553" t="s">
        <v>4599</v>
      </c>
      <c r="D1553" s="1">
        <v>0</v>
      </c>
      <c r="E1553" s="1">
        <v>0</v>
      </c>
      <c r="F1553" s="4">
        <v>0</v>
      </c>
      <c r="G1553" s="4">
        <v>0</v>
      </c>
      <c r="H1553" s="5">
        <v>0</v>
      </c>
      <c r="I1553">
        <v>0</v>
      </c>
      <c r="J1553" s="4">
        <v>0</v>
      </c>
      <c r="K1553">
        <v>0</v>
      </c>
      <c r="L1553" s="5">
        <v>0</v>
      </c>
      <c r="M1553">
        <v>0</v>
      </c>
      <c r="N1553" s="4">
        <v>0</v>
      </c>
      <c r="O1553">
        <v>0</v>
      </c>
      <c r="P1553" s="5">
        <v>0</v>
      </c>
      <c r="Q1553">
        <v>0</v>
      </c>
      <c r="R1553" s="4">
        <v>0</v>
      </c>
      <c r="S1553">
        <v>0</v>
      </c>
      <c r="T1553" s="5">
        <v>0</v>
      </c>
      <c r="U1553">
        <v>0</v>
      </c>
      <c r="V1553" s="4">
        <v>0</v>
      </c>
      <c r="W1553">
        <v>0</v>
      </c>
      <c r="X1553" s="5">
        <v>0</v>
      </c>
      <c r="Y1553">
        <v>0</v>
      </c>
      <c r="Z1553" s="4">
        <v>0</v>
      </c>
      <c r="AA1553">
        <v>0</v>
      </c>
      <c r="AB1553" s="5">
        <v>0</v>
      </c>
      <c r="AD1553">
        <v>0</v>
      </c>
      <c r="AE1553">
        <v>0</v>
      </c>
      <c r="AF1553" s="4">
        <v>0</v>
      </c>
      <c r="AG1553">
        <v>0</v>
      </c>
      <c r="AH1553" s="5">
        <v>0</v>
      </c>
      <c r="AI1553">
        <v>0</v>
      </c>
      <c r="AJ1553" s="4">
        <v>0</v>
      </c>
      <c r="AK1553">
        <v>0</v>
      </c>
      <c r="AL1553" s="5">
        <v>0</v>
      </c>
      <c r="AM1553">
        <v>0</v>
      </c>
      <c r="AN1553" s="4">
        <v>0</v>
      </c>
      <c r="AO1553">
        <v>0</v>
      </c>
      <c r="AP1553" s="5">
        <v>0</v>
      </c>
      <c r="AQ1553">
        <v>0</v>
      </c>
      <c r="AR1553" s="4">
        <v>0</v>
      </c>
      <c r="AS1553">
        <v>0</v>
      </c>
      <c r="AT1553" s="5">
        <v>0</v>
      </c>
      <c r="AU1553">
        <v>0</v>
      </c>
      <c r="AV1553" s="4">
        <v>0</v>
      </c>
      <c r="AW1553">
        <v>0</v>
      </c>
      <c r="AX1553" s="5">
        <v>0</v>
      </c>
      <c r="AY1553">
        <v>0</v>
      </c>
      <c r="AZ1553" s="4">
        <v>0</v>
      </c>
      <c r="BA1553">
        <v>0</v>
      </c>
      <c r="BB1553" s="5">
        <v>0</v>
      </c>
      <c r="BD1553">
        <v>0</v>
      </c>
      <c r="BE1553">
        <v>0</v>
      </c>
      <c r="BF1553" s="4">
        <v>0</v>
      </c>
      <c r="BG1553">
        <v>0</v>
      </c>
      <c r="BH1553" s="5">
        <v>0</v>
      </c>
      <c r="BI1553">
        <v>0</v>
      </c>
      <c r="BJ1553" s="4">
        <v>0</v>
      </c>
      <c r="BK1553">
        <v>0</v>
      </c>
      <c r="BL1553" s="5">
        <v>0</v>
      </c>
      <c r="BM1553">
        <v>0</v>
      </c>
      <c r="BN1553" s="4">
        <v>0</v>
      </c>
      <c r="BO1553">
        <v>0</v>
      </c>
      <c r="BP1553" s="5">
        <v>0</v>
      </c>
      <c r="BQ1553">
        <v>0</v>
      </c>
      <c r="BR1553" s="4">
        <v>0</v>
      </c>
      <c r="BS1553">
        <v>0</v>
      </c>
      <c r="BT1553" s="5">
        <v>0</v>
      </c>
      <c r="BU1553">
        <v>0</v>
      </c>
      <c r="BV1553" s="4">
        <v>0</v>
      </c>
      <c r="BW1553">
        <v>0</v>
      </c>
      <c r="BX1553" s="5">
        <v>0</v>
      </c>
      <c r="BY1553">
        <v>3</v>
      </c>
      <c r="BZ1553" s="4">
        <v>0</v>
      </c>
      <c r="CA1553">
        <v>0</v>
      </c>
      <c r="CB1553" s="5">
        <v>3</v>
      </c>
      <c r="CD1553">
        <v>0</v>
      </c>
      <c r="CE1553">
        <v>0</v>
      </c>
      <c r="CF1553" s="4">
        <v>0</v>
      </c>
      <c r="CG1553">
        <v>0</v>
      </c>
      <c r="CH1553" s="5">
        <v>0</v>
      </c>
      <c r="CI1553">
        <v>0</v>
      </c>
      <c r="CJ1553" s="4">
        <v>0</v>
      </c>
      <c r="CK1553">
        <v>0</v>
      </c>
      <c r="CL1553" s="5">
        <v>0</v>
      </c>
      <c r="CM1553">
        <v>0</v>
      </c>
      <c r="CN1553" s="4">
        <v>0</v>
      </c>
      <c r="CO1553">
        <v>0</v>
      </c>
      <c r="CP1553" s="5">
        <v>0</v>
      </c>
      <c r="CQ1553">
        <v>0</v>
      </c>
      <c r="CR1553" s="4">
        <v>0</v>
      </c>
      <c r="CS1553">
        <v>0</v>
      </c>
      <c r="CT1553" s="5">
        <v>0</v>
      </c>
      <c r="CU1553">
        <v>0</v>
      </c>
      <c r="CV1553" s="4">
        <v>0</v>
      </c>
      <c r="CW1553">
        <v>0</v>
      </c>
      <c r="CX1553" s="5">
        <v>0</v>
      </c>
      <c r="CY1553" s="21">
        <v>0</v>
      </c>
      <c r="CZ1553" s="21">
        <v>0</v>
      </c>
      <c r="DA1553" s="21">
        <v>0</v>
      </c>
      <c r="DB1553" s="5">
        <v>0</v>
      </c>
      <c r="DD1553" s="8">
        <v>0</v>
      </c>
      <c r="DE1553" s="8">
        <v>0</v>
      </c>
      <c r="DF1553" s="8">
        <v>0</v>
      </c>
      <c r="DG1553" s="8">
        <v>0</v>
      </c>
      <c r="DH1553" s="8">
        <v>0</v>
      </c>
      <c r="DI1553" s="8">
        <v>0</v>
      </c>
      <c r="DJ1553" s="8">
        <v>0</v>
      </c>
      <c r="DK1553" s="8">
        <v>0</v>
      </c>
      <c r="DL1553" s="8">
        <v>0</v>
      </c>
      <c r="DM1553" s="8">
        <v>0</v>
      </c>
      <c r="DN1553" s="8">
        <v>0</v>
      </c>
      <c r="DO1553" s="8">
        <v>0</v>
      </c>
      <c r="DP1553" s="8">
        <v>0</v>
      </c>
      <c r="DQ1553" s="8">
        <v>0</v>
      </c>
      <c r="DR1553" s="8">
        <v>0</v>
      </c>
      <c r="DS1553" s="8">
        <v>0</v>
      </c>
      <c r="DT1553" s="8">
        <v>0</v>
      </c>
      <c r="DU1553" s="8">
        <v>0</v>
      </c>
      <c r="DV1553" s="8">
        <v>0</v>
      </c>
      <c r="DW1553" s="8">
        <v>0</v>
      </c>
      <c r="DX1553" s="8">
        <v>0</v>
      </c>
      <c r="DY1553" s="8">
        <v>0</v>
      </c>
      <c r="DZ1553" s="8">
        <v>0</v>
      </c>
      <c r="EA1553" s="8">
        <v>0</v>
      </c>
      <c r="EB1553" s="8">
        <v>0</v>
      </c>
      <c r="EC1553" s="8">
        <v>0</v>
      </c>
      <c r="ED1553" s="20">
        <v>0</v>
      </c>
      <c r="EF1553" s="9">
        <v>0</v>
      </c>
      <c r="EG1553" s="9">
        <v>0</v>
      </c>
      <c r="EH1553" s="9">
        <v>0</v>
      </c>
      <c r="EI1553" s="9">
        <v>0</v>
      </c>
      <c r="EJ1553" s="9">
        <v>0</v>
      </c>
      <c r="EK1553" s="9">
        <v>0</v>
      </c>
      <c r="EL1553" s="9">
        <v>0</v>
      </c>
      <c r="EM1553" s="9">
        <v>0</v>
      </c>
      <c r="EN1553" s="9">
        <v>0</v>
      </c>
      <c r="EO1553" s="9">
        <v>0</v>
      </c>
      <c r="EP1553" s="9">
        <v>0</v>
      </c>
      <c r="EQ1553" s="9">
        <v>0</v>
      </c>
      <c r="ER1553" s="9">
        <v>0</v>
      </c>
      <c r="ES1553" s="9">
        <v>0</v>
      </c>
      <c r="ET1553" s="9">
        <v>0</v>
      </c>
      <c r="EU1553" s="9">
        <v>0</v>
      </c>
      <c r="EV1553" s="9">
        <v>0</v>
      </c>
      <c r="EW1553" s="9">
        <v>0</v>
      </c>
      <c r="EX1553" s="9">
        <v>0</v>
      </c>
      <c r="EY1553" s="9">
        <v>0</v>
      </c>
      <c r="EZ1553" s="9">
        <v>0</v>
      </c>
      <c r="FA1553" s="9">
        <v>0</v>
      </c>
      <c r="FB1553" s="9">
        <v>0</v>
      </c>
      <c r="FC1553" s="9">
        <v>0</v>
      </c>
      <c r="FD1553" s="9">
        <v>0</v>
      </c>
      <c r="FE1553" s="9">
        <v>0</v>
      </c>
      <c r="FF1553">
        <v>0</v>
      </c>
    </row>
    <row r="1554" spans="1:162" x14ac:dyDescent="0.2">
      <c r="A1554" t="s">
        <v>2366</v>
      </c>
      <c r="B1554" t="s">
        <v>3924</v>
      </c>
      <c r="C1554" t="s">
        <v>4599</v>
      </c>
      <c r="D1554" s="1">
        <v>0</v>
      </c>
      <c r="E1554" s="1">
        <v>0</v>
      </c>
      <c r="F1554" s="4">
        <v>0</v>
      </c>
      <c r="G1554" s="4">
        <v>0</v>
      </c>
      <c r="H1554" s="5">
        <v>0</v>
      </c>
      <c r="I1554">
        <v>0</v>
      </c>
      <c r="J1554" s="4">
        <v>0</v>
      </c>
      <c r="K1554">
        <v>0</v>
      </c>
      <c r="L1554" s="5">
        <v>0</v>
      </c>
      <c r="M1554">
        <v>0</v>
      </c>
      <c r="N1554" s="4">
        <v>0</v>
      </c>
      <c r="O1554">
        <v>0</v>
      </c>
      <c r="P1554" s="5">
        <v>0</v>
      </c>
      <c r="Q1554">
        <v>1</v>
      </c>
      <c r="R1554" s="4">
        <v>0</v>
      </c>
      <c r="S1554">
        <v>0</v>
      </c>
      <c r="T1554" s="5">
        <v>1</v>
      </c>
      <c r="U1554">
        <v>1</v>
      </c>
      <c r="V1554" s="4">
        <v>0</v>
      </c>
      <c r="W1554">
        <v>0</v>
      </c>
      <c r="X1554" s="5">
        <v>1</v>
      </c>
      <c r="Y1554">
        <v>1</v>
      </c>
      <c r="Z1554" s="4">
        <v>0</v>
      </c>
      <c r="AA1554">
        <v>0</v>
      </c>
      <c r="AB1554" s="5">
        <v>1</v>
      </c>
      <c r="AD1554">
        <v>0</v>
      </c>
      <c r="AE1554">
        <v>0</v>
      </c>
      <c r="AF1554" s="4">
        <v>0</v>
      </c>
      <c r="AG1554">
        <v>0</v>
      </c>
      <c r="AH1554" s="5">
        <v>0</v>
      </c>
      <c r="AI1554">
        <v>0</v>
      </c>
      <c r="AJ1554" s="4">
        <v>0</v>
      </c>
      <c r="AK1554">
        <v>0</v>
      </c>
      <c r="AL1554" s="5">
        <v>0</v>
      </c>
      <c r="AM1554">
        <v>0</v>
      </c>
      <c r="AN1554" s="4">
        <v>0</v>
      </c>
      <c r="AO1554">
        <v>0</v>
      </c>
      <c r="AP1554" s="5">
        <v>0</v>
      </c>
      <c r="AQ1554">
        <v>1</v>
      </c>
      <c r="AR1554" s="4">
        <v>0</v>
      </c>
      <c r="AS1554">
        <v>0</v>
      </c>
      <c r="AT1554" s="5">
        <v>1</v>
      </c>
      <c r="AU1554">
        <v>1</v>
      </c>
      <c r="AV1554" s="4">
        <v>0</v>
      </c>
      <c r="AW1554">
        <v>0</v>
      </c>
      <c r="AX1554" s="5">
        <v>1</v>
      </c>
      <c r="AY1554">
        <v>1</v>
      </c>
      <c r="AZ1554" s="4">
        <v>0</v>
      </c>
      <c r="BA1554">
        <v>0</v>
      </c>
      <c r="BB1554" s="5">
        <v>1</v>
      </c>
      <c r="BD1554">
        <v>0</v>
      </c>
      <c r="BE1554">
        <v>0</v>
      </c>
      <c r="BF1554" s="4">
        <v>0</v>
      </c>
      <c r="BG1554">
        <v>0</v>
      </c>
      <c r="BH1554" s="5">
        <v>0</v>
      </c>
      <c r="BI1554">
        <v>0</v>
      </c>
      <c r="BJ1554" s="4">
        <v>0</v>
      </c>
      <c r="BK1554">
        <v>0</v>
      </c>
      <c r="BL1554" s="5">
        <v>0</v>
      </c>
      <c r="BM1554">
        <v>0</v>
      </c>
      <c r="BN1554" s="4">
        <v>0</v>
      </c>
      <c r="BO1554">
        <v>0</v>
      </c>
      <c r="BP1554" s="5">
        <v>0</v>
      </c>
      <c r="BQ1554">
        <v>1</v>
      </c>
      <c r="BR1554" s="4">
        <v>0</v>
      </c>
      <c r="BS1554">
        <v>0</v>
      </c>
      <c r="BT1554" s="5">
        <v>1</v>
      </c>
      <c r="BU1554">
        <v>1</v>
      </c>
      <c r="BV1554" s="4">
        <v>0</v>
      </c>
      <c r="BW1554">
        <v>0</v>
      </c>
      <c r="BX1554" s="5">
        <v>1</v>
      </c>
      <c r="BY1554">
        <v>1</v>
      </c>
      <c r="BZ1554" s="4">
        <v>0</v>
      </c>
      <c r="CA1554">
        <v>0</v>
      </c>
      <c r="CB1554" s="5">
        <v>1</v>
      </c>
      <c r="CD1554">
        <v>0</v>
      </c>
      <c r="CE1554">
        <v>0</v>
      </c>
      <c r="CF1554" s="4">
        <v>0</v>
      </c>
      <c r="CG1554">
        <v>0</v>
      </c>
      <c r="CH1554" s="5">
        <v>0</v>
      </c>
      <c r="CI1554">
        <v>5</v>
      </c>
      <c r="CJ1554" s="4">
        <v>0</v>
      </c>
      <c r="CK1554">
        <v>0</v>
      </c>
      <c r="CL1554" s="5">
        <v>5</v>
      </c>
      <c r="CM1554">
        <v>1</v>
      </c>
      <c r="CN1554" s="4">
        <v>0</v>
      </c>
      <c r="CO1554">
        <v>0</v>
      </c>
      <c r="CP1554" s="5">
        <v>1</v>
      </c>
      <c r="CQ1554">
        <v>1</v>
      </c>
      <c r="CR1554" s="4">
        <v>0</v>
      </c>
      <c r="CS1554">
        <v>0</v>
      </c>
      <c r="CT1554" s="5">
        <v>1</v>
      </c>
      <c r="CU1554">
        <v>1</v>
      </c>
      <c r="CV1554" s="4">
        <v>0</v>
      </c>
      <c r="CW1554">
        <v>0</v>
      </c>
      <c r="CX1554" s="5">
        <v>1</v>
      </c>
      <c r="CY1554" s="21">
        <v>0</v>
      </c>
      <c r="CZ1554" s="21">
        <v>0</v>
      </c>
      <c r="DA1554" s="21">
        <v>0</v>
      </c>
      <c r="DB1554" s="5">
        <v>0</v>
      </c>
      <c r="DD1554" s="8">
        <v>0</v>
      </c>
      <c r="DE1554" s="8">
        <v>0</v>
      </c>
      <c r="DF1554" s="8">
        <v>0</v>
      </c>
      <c r="DG1554" s="8">
        <v>0</v>
      </c>
      <c r="DH1554" s="8">
        <v>0</v>
      </c>
      <c r="DI1554" s="8">
        <v>0</v>
      </c>
      <c r="DJ1554" s="8">
        <v>0</v>
      </c>
      <c r="DK1554" s="8">
        <v>0</v>
      </c>
      <c r="DL1554" s="8">
        <v>0</v>
      </c>
      <c r="DM1554" s="8">
        <v>0</v>
      </c>
      <c r="DN1554" s="8">
        <v>0</v>
      </c>
      <c r="DO1554" s="8">
        <v>0</v>
      </c>
      <c r="DP1554" s="8">
        <v>0</v>
      </c>
      <c r="DQ1554" s="8">
        <v>0</v>
      </c>
      <c r="DR1554" s="8">
        <v>0</v>
      </c>
      <c r="DS1554" s="8">
        <v>0</v>
      </c>
      <c r="DT1554" s="8">
        <v>0</v>
      </c>
      <c r="DU1554" s="8">
        <v>0</v>
      </c>
      <c r="DV1554" s="8">
        <v>0</v>
      </c>
      <c r="DW1554" s="8">
        <v>0</v>
      </c>
      <c r="DX1554" s="8">
        <v>0</v>
      </c>
      <c r="DY1554" s="8">
        <v>0</v>
      </c>
      <c r="DZ1554" s="8">
        <v>0</v>
      </c>
      <c r="EA1554" s="8">
        <v>0</v>
      </c>
      <c r="EB1554" s="8">
        <v>0</v>
      </c>
      <c r="EC1554" s="8">
        <v>0</v>
      </c>
      <c r="ED1554" s="20">
        <v>0</v>
      </c>
      <c r="EF1554" s="9">
        <v>0</v>
      </c>
      <c r="EG1554" s="9">
        <v>0</v>
      </c>
      <c r="EH1554" s="9">
        <v>0</v>
      </c>
      <c r="EI1554" s="9">
        <v>0</v>
      </c>
      <c r="EJ1554" s="9">
        <v>0</v>
      </c>
      <c r="EK1554" s="9">
        <v>0</v>
      </c>
      <c r="EL1554" s="9">
        <v>0</v>
      </c>
      <c r="EM1554" s="9">
        <v>0</v>
      </c>
      <c r="EN1554" s="9">
        <v>0</v>
      </c>
      <c r="EO1554" s="9">
        <v>0</v>
      </c>
      <c r="EP1554" s="9">
        <v>0</v>
      </c>
      <c r="EQ1554" s="9">
        <v>0</v>
      </c>
      <c r="ER1554" s="9">
        <v>0</v>
      </c>
      <c r="ES1554" s="9">
        <v>0</v>
      </c>
      <c r="ET1554" s="9">
        <v>0</v>
      </c>
      <c r="EU1554" s="9">
        <v>0</v>
      </c>
      <c r="EV1554" s="9">
        <v>0</v>
      </c>
      <c r="EW1554" s="9">
        <v>0</v>
      </c>
      <c r="EX1554" s="9">
        <v>0</v>
      </c>
      <c r="EY1554" s="9">
        <v>0</v>
      </c>
      <c r="EZ1554" s="9">
        <v>0</v>
      </c>
      <c r="FA1554" s="9">
        <v>0</v>
      </c>
      <c r="FB1554" s="9">
        <v>0</v>
      </c>
      <c r="FC1554" s="9">
        <v>0</v>
      </c>
      <c r="FD1554" s="9">
        <v>0</v>
      </c>
      <c r="FE1554" s="9">
        <v>0</v>
      </c>
      <c r="FF1554">
        <v>0</v>
      </c>
    </row>
    <row r="1555" spans="1:162" x14ac:dyDescent="0.2">
      <c r="A1555" t="s">
        <v>2367</v>
      </c>
      <c r="B1555" t="s">
        <v>3925</v>
      </c>
      <c r="C1555" t="s">
        <v>4599</v>
      </c>
      <c r="D1555" s="1">
        <v>0</v>
      </c>
      <c r="E1555" s="1">
        <v>0</v>
      </c>
      <c r="F1555" s="4">
        <v>0</v>
      </c>
      <c r="G1555" s="4">
        <v>0</v>
      </c>
      <c r="H1555" s="5">
        <v>0</v>
      </c>
      <c r="I1555">
        <v>0</v>
      </c>
      <c r="J1555" s="4">
        <v>0</v>
      </c>
      <c r="K1555">
        <v>0</v>
      </c>
      <c r="L1555" s="5">
        <v>0</v>
      </c>
      <c r="M1555">
        <v>0</v>
      </c>
      <c r="N1555" s="4">
        <v>0</v>
      </c>
      <c r="O1555">
        <v>0</v>
      </c>
      <c r="P1555" s="5">
        <v>0</v>
      </c>
      <c r="Q1555">
        <v>1</v>
      </c>
      <c r="R1555" s="4">
        <v>0</v>
      </c>
      <c r="S1555">
        <v>0</v>
      </c>
      <c r="T1555" s="5">
        <v>1</v>
      </c>
      <c r="U1555">
        <v>1</v>
      </c>
      <c r="V1555" s="4">
        <v>0</v>
      </c>
      <c r="W1555">
        <v>0</v>
      </c>
      <c r="X1555" s="5">
        <v>1</v>
      </c>
      <c r="Y1555">
        <v>1</v>
      </c>
      <c r="Z1555" s="4">
        <v>0</v>
      </c>
      <c r="AA1555">
        <v>0</v>
      </c>
      <c r="AB1555" s="5">
        <v>1</v>
      </c>
      <c r="AD1555">
        <v>0</v>
      </c>
      <c r="AE1555">
        <v>0</v>
      </c>
      <c r="AF1555" s="4">
        <v>0</v>
      </c>
      <c r="AG1555">
        <v>0</v>
      </c>
      <c r="AH1555" s="5">
        <v>0</v>
      </c>
      <c r="AI1555">
        <v>0</v>
      </c>
      <c r="AJ1555" s="4">
        <v>0</v>
      </c>
      <c r="AK1555">
        <v>0</v>
      </c>
      <c r="AL1555" s="5">
        <v>0</v>
      </c>
      <c r="AM1555">
        <v>0</v>
      </c>
      <c r="AN1555" s="4">
        <v>0</v>
      </c>
      <c r="AO1555">
        <v>0</v>
      </c>
      <c r="AP1555" s="5">
        <v>0</v>
      </c>
      <c r="AQ1555">
        <v>1</v>
      </c>
      <c r="AR1555" s="4">
        <v>0</v>
      </c>
      <c r="AS1555">
        <v>0</v>
      </c>
      <c r="AT1555" s="5">
        <v>1</v>
      </c>
      <c r="AU1555">
        <v>1</v>
      </c>
      <c r="AV1555" s="4">
        <v>0</v>
      </c>
      <c r="AW1555">
        <v>0</v>
      </c>
      <c r="AX1555" s="5">
        <v>1</v>
      </c>
      <c r="AY1555">
        <v>1</v>
      </c>
      <c r="AZ1555" s="4">
        <v>0</v>
      </c>
      <c r="BA1555">
        <v>0</v>
      </c>
      <c r="BB1555" s="5">
        <v>1</v>
      </c>
      <c r="BD1555">
        <v>0</v>
      </c>
      <c r="BE1555">
        <v>0</v>
      </c>
      <c r="BF1555" s="4">
        <v>0</v>
      </c>
      <c r="BG1555">
        <v>0</v>
      </c>
      <c r="BH1555" s="5">
        <v>0</v>
      </c>
      <c r="BI1555">
        <v>0</v>
      </c>
      <c r="BJ1555" s="4">
        <v>0</v>
      </c>
      <c r="BK1555">
        <v>0</v>
      </c>
      <c r="BL1555" s="5">
        <v>0</v>
      </c>
      <c r="BM1555">
        <v>0</v>
      </c>
      <c r="BN1555" s="4">
        <v>0</v>
      </c>
      <c r="BO1555">
        <v>0</v>
      </c>
      <c r="BP1555" s="5">
        <v>0</v>
      </c>
      <c r="BQ1555">
        <v>1</v>
      </c>
      <c r="BR1555" s="4">
        <v>0</v>
      </c>
      <c r="BS1555">
        <v>0</v>
      </c>
      <c r="BT1555" s="5">
        <v>1</v>
      </c>
      <c r="BU1555">
        <v>1</v>
      </c>
      <c r="BV1555" s="4">
        <v>0</v>
      </c>
      <c r="BW1555">
        <v>0</v>
      </c>
      <c r="BX1555" s="5">
        <v>1</v>
      </c>
      <c r="BY1555">
        <v>1</v>
      </c>
      <c r="BZ1555" s="4">
        <v>0</v>
      </c>
      <c r="CA1555">
        <v>0</v>
      </c>
      <c r="CB1555" s="5">
        <v>1</v>
      </c>
      <c r="CD1555">
        <v>0</v>
      </c>
      <c r="CE1555">
        <v>0</v>
      </c>
      <c r="CF1555" s="4">
        <v>0</v>
      </c>
      <c r="CG1555">
        <v>0</v>
      </c>
      <c r="CH1555" s="5">
        <v>0</v>
      </c>
      <c r="CI1555">
        <v>5</v>
      </c>
      <c r="CJ1555" s="4">
        <v>0</v>
      </c>
      <c r="CK1555">
        <v>0</v>
      </c>
      <c r="CL1555" s="5">
        <v>5</v>
      </c>
      <c r="CM1555">
        <v>1</v>
      </c>
      <c r="CN1555" s="4">
        <v>0</v>
      </c>
      <c r="CO1555">
        <v>0</v>
      </c>
      <c r="CP1555" s="5">
        <v>1</v>
      </c>
      <c r="CQ1555">
        <v>1</v>
      </c>
      <c r="CR1555" s="4">
        <v>0</v>
      </c>
      <c r="CS1555">
        <v>0</v>
      </c>
      <c r="CT1555" s="5">
        <v>1</v>
      </c>
      <c r="CU1555">
        <v>1</v>
      </c>
      <c r="CV1555" s="4">
        <v>0</v>
      </c>
      <c r="CW1555">
        <v>0</v>
      </c>
      <c r="CX1555" s="5">
        <v>1</v>
      </c>
      <c r="CY1555" s="21">
        <v>0</v>
      </c>
      <c r="CZ1555" s="21">
        <v>0</v>
      </c>
      <c r="DA1555" s="21">
        <v>0</v>
      </c>
      <c r="DB1555" s="5">
        <v>0</v>
      </c>
      <c r="DD1555" s="8">
        <v>0</v>
      </c>
      <c r="DE1555" s="8">
        <v>0</v>
      </c>
      <c r="DF1555" s="8">
        <v>0</v>
      </c>
      <c r="DG1555" s="8">
        <v>0</v>
      </c>
      <c r="DH1555" s="8">
        <v>0</v>
      </c>
      <c r="DI1555" s="8">
        <v>0</v>
      </c>
      <c r="DJ1555" s="8">
        <v>0</v>
      </c>
      <c r="DK1555" s="8">
        <v>0</v>
      </c>
      <c r="DL1555" s="8">
        <v>0</v>
      </c>
      <c r="DM1555" s="8">
        <v>0</v>
      </c>
      <c r="DN1555" s="8">
        <v>0</v>
      </c>
      <c r="DO1555" s="8">
        <v>0</v>
      </c>
      <c r="DP1555" s="8">
        <v>0</v>
      </c>
      <c r="DQ1555" s="8">
        <v>0</v>
      </c>
      <c r="DR1555" s="8">
        <v>0</v>
      </c>
      <c r="DS1555" s="8">
        <v>0</v>
      </c>
      <c r="DT1555" s="8">
        <v>0</v>
      </c>
      <c r="DU1555" s="8">
        <v>0</v>
      </c>
      <c r="DV1555" s="8">
        <v>0</v>
      </c>
      <c r="DW1555" s="8">
        <v>0</v>
      </c>
      <c r="DX1555" s="8">
        <v>0</v>
      </c>
      <c r="DY1555" s="8">
        <v>0</v>
      </c>
      <c r="DZ1555" s="8">
        <v>0</v>
      </c>
      <c r="EA1555" s="8">
        <v>0</v>
      </c>
      <c r="EB1555" s="8">
        <v>0</v>
      </c>
      <c r="EC1555" s="8">
        <v>0</v>
      </c>
      <c r="ED1555" s="20">
        <v>0</v>
      </c>
      <c r="EF1555" s="9">
        <v>0</v>
      </c>
      <c r="EG1555" s="9">
        <v>0</v>
      </c>
      <c r="EH1555" s="9">
        <v>0</v>
      </c>
      <c r="EI1555" s="9">
        <v>0</v>
      </c>
      <c r="EJ1555" s="9">
        <v>0</v>
      </c>
      <c r="EK1555" s="9">
        <v>0</v>
      </c>
      <c r="EL1555" s="9">
        <v>0</v>
      </c>
      <c r="EM1555" s="9">
        <v>0</v>
      </c>
      <c r="EN1555" s="9">
        <v>0</v>
      </c>
      <c r="EO1555" s="9">
        <v>0</v>
      </c>
      <c r="EP1555" s="9">
        <v>0</v>
      </c>
      <c r="EQ1555" s="9">
        <v>0</v>
      </c>
      <c r="ER1555" s="9">
        <v>0</v>
      </c>
      <c r="ES1555" s="9">
        <v>0</v>
      </c>
      <c r="ET1555" s="9">
        <v>0</v>
      </c>
      <c r="EU1555" s="9">
        <v>0</v>
      </c>
      <c r="EV1555" s="9">
        <v>0</v>
      </c>
      <c r="EW1555" s="9">
        <v>0</v>
      </c>
      <c r="EX1555" s="9">
        <v>0</v>
      </c>
      <c r="EY1555" s="9">
        <v>0</v>
      </c>
      <c r="EZ1555" s="9">
        <v>0</v>
      </c>
      <c r="FA1555" s="9">
        <v>0</v>
      </c>
      <c r="FB1555" s="9">
        <v>0</v>
      </c>
      <c r="FC1555" s="9">
        <v>0</v>
      </c>
      <c r="FD1555" s="9">
        <v>0</v>
      </c>
      <c r="FE1555" s="9">
        <v>0</v>
      </c>
      <c r="FF1555">
        <v>0</v>
      </c>
    </row>
    <row r="1556" spans="1:162" x14ac:dyDescent="0.2">
      <c r="A1556" t="s">
        <v>2055</v>
      </c>
      <c r="B1556" t="s">
        <v>3926</v>
      </c>
      <c r="C1556" t="s">
        <v>4599</v>
      </c>
      <c r="D1556" s="1">
        <v>0</v>
      </c>
      <c r="E1556" s="1">
        <v>0</v>
      </c>
      <c r="F1556" s="4">
        <v>0</v>
      </c>
      <c r="G1556" s="4">
        <v>0</v>
      </c>
      <c r="H1556" s="5">
        <v>0</v>
      </c>
      <c r="I1556">
        <v>0</v>
      </c>
      <c r="J1556" s="4">
        <v>0</v>
      </c>
      <c r="K1556">
        <v>0</v>
      </c>
      <c r="L1556" s="5">
        <v>0</v>
      </c>
      <c r="M1556">
        <v>0</v>
      </c>
      <c r="N1556" s="4">
        <v>0</v>
      </c>
      <c r="O1556">
        <v>0</v>
      </c>
      <c r="P1556" s="5">
        <v>0</v>
      </c>
      <c r="Q1556">
        <v>0</v>
      </c>
      <c r="R1556" s="4">
        <v>0</v>
      </c>
      <c r="S1556">
        <v>0</v>
      </c>
      <c r="T1556" s="5">
        <v>0</v>
      </c>
      <c r="U1556">
        <v>0</v>
      </c>
      <c r="V1556" s="4">
        <v>0</v>
      </c>
      <c r="W1556">
        <v>0</v>
      </c>
      <c r="X1556" s="5">
        <v>0</v>
      </c>
      <c r="Y1556">
        <v>0</v>
      </c>
      <c r="Z1556" s="4">
        <v>0</v>
      </c>
      <c r="AA1556">
        <v>0</v>
      </c>
      <c r="AB1556" s="5">
        <v>0</v>
      </c>
      <c r="AD1556">
        <v>0</v>
      </c>
      <c r="AE1556">
        <v>0</v>
      </c>
      <c r="AF1556" s="4">
        <v>0</v>
      </c>
      <c r="AG1556">
        <v>0</v>
      </c>
      <c r="AH1556" s="5">
        <v>0</v>
      </c>
      <c r="AI1556">
        <v>0</v>
      </c>
      <c r="AJ1556" s="4">
        <v>0</v>
      </c>
      <c r="AK1556">
        <v>0</v>
      </c>
      <c r="AL1556" s="5">
        <v>0</v>
      </c>
      <c r="AM1556">
        <v>0</v>
      </c>
      <c r="AN1556" s="4">
        <v>0</v>
      </c>
      <c r="AO1556">
        <v>0</v>
      </c>
      <c r="AP1556" s="5">
        <v>0</v>
      </c>
      <c r="AQ1556">
        <v>0</v>
      </c>
      <c r="AR1556" s="4">
        <v>0</v>
      </c>
      <c r="AS1556">
        <v>0</v>
      </c>
      <c r="AT1556" s="5">
        <v>0</v>
      </c>
      <c r="AU1556">
        <v>0</v>
      </c>
      <c r="AV1556" s="4">
        <v>0</v>
      </c>
      <c r="AW1556">
        <v>0</v>
      </c>
      <c r="AX1556" s="5">
        <v>0</v>
      </c>
      <c r="AY1556">
        <v>3</v>
      </c>
      <c r="AZ1556" s="4">
        <v>0</v>
      </c>
      <c r="BA1556">
        <v>0</v>
      </c>
      <c r="BB1556" s="5">
        <v>3</v>
      </c>
      <c r="BD1556">
        <v>0</v>
      </c>
      <c r="BE1556">
        <v>0</v>
      </c>
      <c r="BF1556" s="4">
        <v>0</v>
      </c>
      <c r="BG1556">
        <v>0</v>
      </c>
      <c r="BH1556" s="5">
        <v>0</v>
      </c>
      <c r="BI1556">
        <v>0</v>
      </c>
      <c r="BJ1556" s="4">
        <v>0</v>
      </c>
      <c r="BK1556">
        <v>0</v>
      </c>
      <c r="BL1556" s="5">
        <v>0</v>
      </c>
      <c r="BM1556">
        <v>0</v>
      </c>
      <c r="BN1556" s="4">
        <v>0</v>
      </c>
      <c r="BO1556">
        <v>0</v>
      </c>
      <c r="BP1556" s="5">
        <v>0</v>
      </c>
      <c r="BQ1556">
        <v>0</v>
      </c>
      <c r="BR1556" s="4">
        <v>0</v>
      </c>
      <c r="BS1556">
        <v>0</v>
      </c>
      <c r="BT1556" s="5">
        <v>0</v>
      </c>
      <c r="BU1556">
        <v>0</v>
      </c>
      <c r="BV1556" s="4">
        <v>0</v>
      </c>
      <c r="BW1556">
        <v>0</v>
      </c>
      <c r="BX1556" s="5">
        <v>0</v>
      </c>
      <c r="BY1556">
        <v>3</v>
      </c>
      <c r="BZ1556" s="4">
        <v>0</v>
      </c>
      <c r="CA1556">
        <v>0</v>
      </c>
      <c r="CB1556" s="5">
        <v>3</v>
      </c>
      <c r="CD1556">
        <v>0</v>
      </c>
      <c r="CE1556">
        <v>0</v>
      </c>
      <c r="CF1556" s="4">
        <v>0</v>
      </c>
      <c r="CG1556">
        <v>0</v>
      </c>
      <c r="CH1556" s="5">
        <v>0</v>
      </c>
      <c r="CI1556">
        <v>0</v>
      </c>
      <c r="CJ1556" s="4">
        <v>0</v>
      </c>
      <c r="CK1556">
        <v>0</v>
      </c>
      <c r="CL1556" s="5">
        <v>0</v>
      </c>
      <c r="CM1556">
        <v>0</v>
      </c>
      <c r="CN1556" s="4">
        <v>0</v>
      </c>
      <c r="CO1556">
        <v>0</v>
      </c>
      <c r="CP1556" s="5">
        <v>0</v>
      </c>
      <c r="CQ1556">
        <v>0</v>
      </c>
      <c r="CR1556" s="4">
        <v>0</v>
      </c>
      <c r="CS1556">
        <v>0</v>
      </c>
      <c r="CT1556" s="5">
        <v>0</v>
      </c>
      <c r="CU1556">
        <v>0</v>
      </c>
      <c r="CV1556" s="4">
        <v>0</v>
      </c>
      <c r="CW1556">
        <v>0</v>
      </c>
      <c r="CX1556" s="5">
        <v>0</v>
      </c>
      <c r="CY1556" s="21">
        <v>3</v>
      </c>
      <c r="CZ1556" s="21">
        <v>0</v>
      </c>
      <c r="DA1556" s="21">
        <v>0</v>
      </c>
      <c r="DB1556" s="5">
        <v>3</v>
      </c>
      <c r="DD1556" s="8">
        <v>0</v>
      </c>
      <c r="DE1556" s="8">
        <v>0</v>
      </c>
      <c r="DF1556" s="8">
        <v>0</v>
      </c>
      <c r="DG1556" s="8">
        <v>0</v>
      </c>
      <c r="DH1556" s="8">
        <v>0</v>
      </c>
      <c r="DI1556" s="8">
        <v>0</v>
      </c>
      <c r="DJ1556" s="8">
        <v>0</v>
      </c>
      <c r="DK1556" s="8">
        <v>0</v>
      </c>
      <c r="DL1556" s="8">
        <v>0</v>
      </c>
      <c r="DM1556" s="8">
        <v>0</v>
      </c>
      <c r="DN1556" s="8">
        <v>0</v>
      </c>
      <c r="DO1556" s="8">
        <v>0</v>
      </c>
      <c r="DP1556" s="8">
        <v>0</v>
      </c>
      <c r="DQ1556" s="8">
        <v>0</v>
      </c>
      <c r="DR1556" s="8">
        <v>0</v>
      </c>
      <c r="DS1556" s="8">
        <v>0</v>
      </c>
      <c r="DT1556" s="8">
        <v>0</v>
      </c>
      <c r="DU1556" s="8">
        <v>0</v>
      </c>
      <c r="DV1556" s="8">
        <v>0</v>
      </c>
      <c r="DW1556" s="8">
        <v>0</v>
      </c>
      <c r="DX1556" s="8">
        <v>0</v>
      </c>
      <c r="DY1556" s="8">
        <v>0</v>
      </c>
      <c r="DZ1556" s="8">
        <v>0</v>
      </c>
      <c r="EA1556" s="8">
        <v>0</v>
      </c>
      <c r="EB1556" s="8">
        <v>0</v>
      </c>
      <c r="EC1556" s="8">
        <v>0</v>
      </c>
      <c r="ED1556" s="20">
        <v>0</v>
      </c>
      <c r="EF1556" s="9">
        <v>0</v>
      </c>
      <c r="EG1556" s="9">
        <v>0</v>
      </c>
      <c r="EH1556" s="9">
        <v>0</v>
      </c>
      <c r="EI1556" s="9">
        <v>0</v>
      </c>
      <c r="EJ1556" s="9">
        <v>0</v>
      </c>
      <c r="EK1556" s="9">
        <v>0</v>
      </c>
      <c r="EL1556" s="9">
        <v>0</v>
      </c>
      <c r="EM1556" s="9">
        <v>0</v>
      </c>
      <c r="EN1556" s="9">
        <v>0</v>
      </c>
      <c r="EO1556" s="9">
        <v>0</v>
      </c>
      <c r="EP1556" s="9">
        <v>0</v>
      </c>
      <c r="EQ1556" s="9">
        <v>0</v>
      </c>
      <c r="ER1556" s="9">
        <v>0</v>
      </c>
      <c r="ES1556" s="9">
        <v>0</v>
      </c>
      <c r="ET1556" s="9">
        <v>0</v>
      </c>
      <c r="EU1556" s="9">
        <v>0</v>
      </c>
      <c r="EV1556" s="9">
        <v>0</v>
      </c>
      <c r="EW1556" s="9">
        <v>0</v>
      </c>
      <c r="EX1556" s="9">
        <v>0</v>
      </c>
      <c r="EY1556" s="9">
        <v>0</v>
      </c>
      <c r="EZ1556" s="9">
        <v>0</v>
      </c>
      <c r="FA1556" s="9">
        <v>0</v>
      </c>
      <c r="FB1556" s="9">
        <v>0</v>
      </c>
      <c r="FC1556" s="9">
        <v>0</v>
      </c>
      <c r="FD1556" s="9">
        <v>0</v>
      </c>
      <c r="FE1556" s="9">
        <v>0</v>
      </c>
      <c r="FF1556">
        <v>0</v>
      </c>
    </row>
    <row r="1557" spans="1:162" x14ac:dyDescent="0.2">
      <c r="A1557" t="s">
        <v>1460</v>
      </c>
      <c r="B1557" t="s">
        <v>3927</v>
      </c>
      <c r="C1557" t="s">
        <v>4599</v>
      </c>
      <c r="D1557" s="1">
        <v>0</v>
      </c>
      <c r="E1557" s="1">
        <v>0</v>
      </c>
      <c r="F1557" s="4">
        <v>0</v>
      </c>
      <c r="G1557" s="4">
        <v>0</v>
      </c>
      <c r="H1557" s="5">
        <v>0</v>
      </c>
      <c r="I1557">
        <v>0</v>
      </c>
      <c r="J1557" s="4">
        <v>0</v>
      </c>
      <c r="K1557">
        <v>0</v>
      </c>
      <c r="L1557" s="5">
        <v>0</v>
      </c>
      <c r="M1557">
        <v>0</v>
      </c>
      <c r="N1557" s="4">
        <v>0</v>
      </c>
      <c r="O1557">
        <v>0</v>
      </c>
      <c r="P1557" s="5">
        <v>0</v>
      </c>
      <c r="Q1557">
        <v>1</v>
      </c>
      <c r="R1557" s="4">
        <v>0</v>
      </c>
      <c r="S1557">
        <v>0</v>
      </c>
      <c r="T1557" s="5">
        <v>1</v>
      </c>
      <c r="U1557">
        <v>1</v>
      </c>
      <c r="V1557" s="4">
        <v>0</v>
      </c>
      <c r="W1557">
        <v>0</v>
      </c>
      <c r="X1557" s="5">
        <v>1</v>
      </c>
      <c r="Y1557">
        <v>1</v>
      </c>
      <c r="Z1557" s="4">
        <v>0</v>
      </c>
      <c r="AA1557">
        <v>0</v>
      </c>
      <c r="AB1557" s="5">
        <v>1</v>
      </c>
      <c r="AD1557">
        <v>0</v>
      </c>
      <c r="AE1557">
        <v>0</v>
      </c>
      <c r="AF1557" s="4">
        <v>0</v>
      </c>
      <c r="AG1557">
        <v>0</v>
      </c>
      <c r="AH1557" s="5">
        <v>0</v>
      </c>
      <c r="AI1557">
        <v>0</v>
      </c>
      <c r="AJ1557" s="4">
        <v>0</v>
      </c>
      <c r="AK1557">
        <v>0</v>
      </c>
      <c r="AL1557" s="5">
        <v>0</v>
      </c>
      <c r="AM1557">
        <v>0</v>
      </c>
      <c r="AN1557" s="4">
        <v>0</v>
      </c>
      <c r="AO1557">
        <v>0</v>
      </c>
      <c r="AP1557" s="5">
        <v>0</v>
      </c>
      <c r="AQ1557">
        <v>1</v>
      </c>
      <c r="AR1557" s="4">
        <v>0</v>
      </c>
      <c r="AS1557">
        <v>0</v>
      </c>
      <c r="AT1557" s="5">
        <v>1</v>
      </c>
      <c r="AU1557">
        <v>1</v>
      </c>
      <c r="AV1557" s="4">
        <v>0</v>
      </c>
      <c r="AW1557">
        <v>0</v>
      </c>
      <c r="AX1557" s="5">
        <v>1</v>
      </c>
      <c r="AY1557">
        <v>1</v>
      </c>
      <c r="AZ1557" s="4">
        <v>0</v>
      </c>
      <c r="BA1557">
        <v>0</v>
      </c>
      <c r="BB1557" s="5">
        <v>1</v>
      </c>
      <c r="BD1557">
        <v>0</v>
      </c>
      <c r="BE1557">
        <v>0</v>
      </c>
      <c r="BF1557" s="4">
        <v>0</v>
      </c>
      <c r="BG1557">
        <v>0</v>
      </c>
      <c r="BH1557" s="5">
        <v>0</v>
      </c>
      <c r="BI1557">
        <v>0</v>
      </c>
      <c r="BJ1557" s="4">
        <v>0</v>
      </c>
      <c r="BK1557">
        <v>0</v>
      </c>
      <c r="BL1557" s="5">
        <v>0</v>
      </c>
      <c r="BM1557">
        <v>1</v>
      </c>
      <c r="BN1557" s="4">
        <v>0</v>
      </c>
      <c r="BO1557">
        <v>0</v>
      </c>
      <c r="BP1557" s="5">
        <v>1</v>
      </c>
      <c r="BQ1557">
        <v>1</v>
      </c>
      <c r="BR1557" s="4">
        <v>0</v>
      </c>
      <c r="BS1557">
        <v>0</v>
      </c>
      <c r="BT1557" s="5">
        <v>1</v>
      </c>
      <c r="BU1557">
        <v>1</v>
      </c>
      <c r="BV1557" s="4">
        <v>0</v>
      </c>
      <c r="BW1557">
        <v>0</v>
      </c>
      <c r="BX1557" s="5">
        <v>1</v>
      </c>
      <c r="BY1557">
        <v>1</v>
      </c>
      <c r="BZ1557" s="4">
        <v>0</v>
      </c>
      <c r="CA1557">
        <v>0</v>
      </c>
      <c r="CB1557" s="5">
        <v>1</v>
      </c>
      <c r="CD1557">
        <v>0</v>
      </c>
      <c r="CE1557">
        <v>0</v>
      </c>
      <c r="CF1557" s="4">
        <v>0</v>
      </c>
      <c r="CG1557">
        <v>0</v>
      </c>
      <c r="CH1557" s="5">
        <v>0</v>
      </c>
      <c r="CI1557">
        <v>0</v>
      </c>
      <c r="CJ1557" s="4">
        <v>0</v>
      </c>
      <c r="CK1557">
        <v>0</v>
      </c>
      <c r="CL1557" s="5">
        <v>0</v>
      </c>
      <c r="CM1557">
        <v>1</v>
      </c>
      <c r="CN1557" s="4">
        <v>0</v>
      </c>
      <c r="CO1557">
        <v>0</v>
      </c>
      <c r="CP1557" s="5">
        <v>1</v>
      </c>
      <c r="CQ1557">
        <v>1</v>
      </c>
      <c r="CR1557" s="4">
        <v>0</v>
      </c>
      <c r="CS1557">
        <v>0</v>
      </c>
      <c r="CT1557" s="5">
        <v>1</v>
      </c>
      <c r="CU1557">
        <v>1</v>
      </c>
      <c r="CV1557" s="4">
        <v>0</v>
      </c>
      <c r="CW1557">
        <v>0</v>
      </c>
      <c r="CX1557" s="5">
        <v>1</v>
      </c>
      <c r="CY1557" s="21">
        <v>3</v>
      </c>
      <c r="CZ1557" s="21">
        <v>0</v>
      </c>
      <c r="DA1557" s="21">
        <v>0</v>
      </c>
      <c r="DB1557" s="5">
        <v>3</v>
      </c>
      <c r="DD1557" s="8">
        <v>0</v>
      </c>
      <c r="DE1557" s="8">
        <v>0</v>
      </c>
      <c r="DF1557" s="8">
        <v>0</v>
      </c>
      <c r="DG1557" s="8">
        <v>0</v>
      </c>
      <c r="DH1557" s="8">
        <v>0</v>
      </c>
      <c r="DI1557" s="8">
        <v>0</v>
      </c>
      <c r="DJ1557" s="8">
        <v>0</v>
      </c>
      <c r="DK1557" s="8">
        <v>0</v>
      </c>
      <c r="DL1557" s="8">
        <v>0</v>
      </c>
      <c r="DM1557" s="8">
        <v>0</v>
      </c>
      <c r="DN1557" s="8">
        <v>0</v>
      </c>
      <c r="DO1557" s="8">
        <v>0</v>
      </c>
      <c r="DP1557" s="8">
        <v>0</v>
      </c>
      <c r="DQ1557" s="8">
        <v>0</v>
      </c>
      <c r="DR1557" s="8">
        <v>0</v>
      </c>
      <c r="DS1557" s="8">
        <v>0</v>
      </c>
      <c r="DT1557" s="8">
        <v>0</v>
      </c>
      <c r="DU1557" s="8">
        <v>0</v>
      </c>
      <c r="DV1557" s="8">
        <v>0</v>
      </c>
      <c r="DW1557" s="8">
        <v>0</v>
      </c>
      <c r="DX1557" s="8">
        <v>0</v>
      </c>
      <c r="DY1557" s="8">
        <v>0</v>
      </c>
      <c r="DZ1557" s="8">
        <v>0</v>
      </c>
      <c r="EA1557" s="8">
        <v>0</v>
      </c>
      <c r="EB1557" s="8">
        <v>0</v>
      </c>
      <c r="EC1557" s="8">
        <v>0</v>
      </c>
      <c r="ED1557" s="20">
        <v>0</v>
      </c>
      <c r="EF1557" s="9">
        <v>0</v>
      </c>
      <c r="EG1557" s="9">
        <v>0</v>
      </c>
      <c r="EH1557" s="9">
        <v>0</v>
      </c>
      <c r="EI1557" s="9">
        <v>0</v>
      </c>
      <c r="EJ1557" s="9">
        <v>0</v>
      </c>
      <c r="EK1557" s="9">
        <v>0</v>
      </c>
      <c r="EL1557" s="9">
        <v>0</v>
      </c>
      <c r="EM1557" s="9">
        <v>0</v>
      </c>
      <c r="EN1557" s="9">
        <v>0</v>
      </c>
      <c r="EO1557" s="9">
        <v>0</v>
      </c>
      <c r="EP1557" s="9">
        <v>0</v>
      </c>
      <c r="EQ1557" s="9">
        <v>0</v>
      </c>
      <c r="ER1557" s="9">
        <v>0</v>
      </c>
      <c r="ES1557" s="9">
        <v>0</v>
      </c>
      <c r="ET1557" s="9">
        <v>0</v>
      </c>
      <c r="EU1557" s="9">
        <v>0</v>
      </c>
      <c r="EV1557" s="9">
        <v>0</v>
      </c>
      <c r="EW1557" s="9">
        <v>0</v>
      </c>
      <c r="EX1557" s="9">
        <v>0</v>
      </c>
      <c r="EY1557" s="9">
        <v>0</v>
      </c>
      <c r="EZ1557" s="9">
        <v>0</v>
      </c>
      <c r="FA1557" s="9">
        <v>0</v>
      </c>
      <c r="FB1557" s="9">
        <v>0</v>
      </c>
      <c r="FC1557" s="9">
        <v>0</v>
      </c>
      <c r="FD1557" s="9">
        <v>0</v>
      </c>
      <c r="FE1557" s="9">
        <v>0</v>
      </c>
      <c r="FF1557">
        <v>0</v>
      </c>
    </row>
    <row r="1558" spans="1:162" x14ac:dyDescent="0.2">
      <c r="A1558" t="s">
        <v>2062</v>
      </c>
      <c r="B1558" t="s">
        <v>3928</v>
      </c>
      <c r="C1558" t="s">
        <v>4599</v>
      </c>
      <c r="D1558" s="1">
        <v>0</v>
      </c>
      <c r="E1558" s="1">
        <v>0</v>
      </c>
      <c r="F1558" s="4">
        <v>0</v>
      </c>
      <c r="G1558" s="4">
        <v>0</v>
      </c>
      <c r="H1558" s="5">
        <v>0</v>
      </c>
      <c r="I1558">
        <v>0</v>
      </c>
      <c r="J1558" s="4">
        <v>0</v>
      </c>
      <c r="K1558">
        <v>0</v>
      </c>
      <c r="L1558" s="5">
        <v>0</v>
      </c>
      <c r="M1558">
        <v>0</v>
      </c>
      <c r="N1558" s="4">
        <v>0</v>
      </c>
      <c r="O1558">
        <v>0</v>
      </c>
      <c r="P1558" s="5">
        <v>0</v>
      </c>
      <c r="Q1558">
        <v>0</v>
      </c>
      <c r="R1558" s="4">
        <v>0</v>
      </c>
      <c r="S1558">
        <v>0</v>
      </c>
      <c r="T1558" s="5">
        <v>0</v>
      </c>
      <c r="U1558">
        <v>0</v>
      </c>
      <c r="V1558" s="4">
        <v>0</v>
      </c>
      <c r="W1558">
        <v>0</v>
      </c>
      <c r="X1558" s="5">
        <v>0</v>
      </c>
      <c r="Y1558">
        <v>3</v>
      </c>
      <c r="Z1558" s="4">
        <v>0</v>
      </c>
      <c r="AA1558">
        <v>0</v>
      </c>
      <c r="AB1558" s="5">
        <v>3</v>
      </c>
      <c r="AD1558">
        <v>0</v>
      </c>
      <c r="AE1558">
        <v>0</v>
      </c>
      <c r="AF1558" s="4">
        <v>0</v>
      </c>
      <c r="AG1558">
        <v>0</v>
      </c>
      <c r="AH1558" s="5">
        <v>0</v>
      </c>
      <c r="AI1558">
        <v>0</v>
      </c>
      <c r="AJ1558" s="4">
        <v>0</v>
      </c>
      <c r="AK1558">
        <v>0</v>
      </c>
      <c r="AL1558" s="5">
        <v>0</v>
      </c>
      <c r="AM1558">
        <v>0</v>
      </c>
      <c r="AN1558" s="4">
        <v>0</v>
      </c>
      <c r="AO1558">
        <v>0</v>
      </c>
      <c r="AP1558" s="5">
        <v>0</v>
      </c>
      <c r="AQ1558">
        <v>0</v>
      </c>
      <c r="AR1558" s="4">
        <v>0</v>
      </c>
      <c r="AS1558">
        <v>0</v>
      </c>
      <c r="AT1558" s="5">
        <v>0</v>
      </c>
      <c r="AU1558">
        <v>0</v>
      </c>
      <c r="AV1558" s="4">
        <v>0</v>
      </c>
      <c r="AW1558">
        <v>0</v>
      </c>
      <c r="AX1558" s="5">
        <v>0</v>
      </c>
      <c r="AY1558">
        <v>3</v>
      </c>
      <c r="AZ1558" s="4">
        <v>0</v>
      </c>
      <c r="BA1558">
        <v>0</v>
      </c>
      <c r="BB1558" s="5">
        <v>3</v>
      </c>
      <c r="BD1558">
        <v>0</v>
      </c>
      <c r="BE1558">
        <v>0</v>
      </c>
      <c r="BF1558" s="4">
        <v>0</v>
      </c>
      <c r="BG1558">
        <v>0</v>
      </c>
      <c r="BH1558" s="5">
        <v>0</v>
      </c>
      <c r="BI1558">
        <v>0</v>
      </c>
      <c r="BJ1558" s="4">
        <v>0</v>
      </c>
      <c r="BK1558">
        <v>0</v>
      </c>
      <c r="BL1558" s="5">
        <v>0</v>
      </c>
      <c r="BM1558">
        <v>0</v>
      </c>
      <c r="BN1558" s="4">
        <v>0</v>
      </c>
      <c r="BO1558">
        <v>0</v>
      </c>
      <c r="BP1558" s="5">
        <v>0</v>
      </c>
      <c r="BQ1558">
        <v>0</v>
      </c>
      <c r="BR1558" s="4">
        <v>0</v>
      </c>
      <c r="BS1558">
        <v>0</v>
      </c>
      <c r="BT1558" s="5">
        <v>0</v>
      </c>
      <c r="BU1558">
        <v>0</v>
      </c>
      <c r="BV1558" s="4">
        <v>0</v>
      </c>
      <c r="BW1558">
        <v>0</v>
      </c>
      <c r="BX1558" s="5">
        <v>0</v>
      </c>
      <c r="BY1558">
        <v>3</v>
      </c>
      <c r="BZ1558" s="4">
        <v>0</v>
      </c>
      <c r="CA1558">
        <v>0</v>
      </c>
      <c r="CB1558" s="5">
        <v>3</v>
      </c>
      <c r="CD1558">
        <v>0</v>
      </c>
      <c r="CE1558">
        <v>0</v>
      </c>
      <c r="CF1558" s="4">
        <v>0</v>
      </c>
      <c r="CG1558">
        <v>0</v>
      </c>
      <c r="CH1558" s="5">
        <v>0</v>
      </c>
      <c r="CI1558">
        <v>0</v>
      </c>
      <c r="CJ1558" s="4">
        <v>0</v>
      </c>
      <c r="CK1558">
        <v>0</v>
      </c>
      <c r="CL1558" s="5">
        <v>0</v>
      </c>
      <c r="CM1558">
        <v>0</v>
      </c>
      <c r="CN1558" s="4">
        <v>0</v>
      </c>
      <c r="CO1558">
        <v>0</v>
      </c>
      <c r="CP1558" s="5">
        <v>0</v>
      </c>
      <c r="CQ1558">
        <v>0</v>
      </c>
      <c r="CR1558" s="4">
        <v>0</v>
      </c>
      <c r="CS1558">
        <v>0</v>
      </c>
      <c r="CT1558" s="5">
        <v>0</v>
      </c>
      <c r="CU1558">
        <v>0</v>
      </c>
      <c r="CV1558" s="4">
        <v>0</v>
      </c>
      <c r="CW1558">
        <v>0</v>
      </c>
      <c r="CX1558" s="5">
        <v>0</v>
      </c>
      <c r="CY1558" s="21">
        <v>0</v>
      </c>
      <c r="CZ1558" s="21">
        <v>0</v>
      </c>
      <c r="DA1558" s="21">
        <v>0</v>
      </c>
      <c r="DB1558" s="5">
        <v>0</v>
      </c>
      <c r="DD1558" s="8">
        <v>0</v>
      </c>
      <c r="DE1558" s="8">
        <v>0</v>
      </c>
      <c r="DF1558" s="8">
        <v>0</v>
      </c>
      <c r="DG1558" s="8">
        <v>0</v>
      </c>
      <c r="DH1558" s="8">
        <v>0</v>
      </c>
      <c r="DI1558" s="8">
        <v>0</v>
      </c>
      <c r="DJ1558" s="8">
        <v>0</v>
      </c>
      <c r="DK1558" s="8">
        <v>0</v>
      </c>
      <c r="DL1558" s="8">
        <v>0</v>
      </c>
      <c r="DM1558" s="8">
        <v>0</v>
      </c>
      <c r="DN1558" s="8">
        <v>0</v>
      </c>
      <c r="DO1558" s="8">
        <v>0</v>
      </c>
      <c r="DP1558" s="8">
        <v>0</v>
      </c>
      <c r="DQ1558" s="8">
        <v>0</v>
      </c>
      <c r="DR1558" s="8">
        <v>0</v>
      </c>
      <c r="DS1558" s="8">
        <v>0</v>
      </c>
      <c r="DT1558" s="8">
        <v>0</v>
      </c>
      <c r="DU1558" s="8">
        <v>0</v>
      </c>
      <c r="DV1558" s="8">
        <v>0</v>
      </c>
      <c r="DW1558" s="8">
        <v>0</v>
      </c>
      <c r="DX1558" s="8">
        <v>0</v>
      </c>
      <c r="DY1558" s="8">
        <v>0</v>
      </c>
      <c r="DZ1558" s="8">
        <v>0</v>
      </c>
      <c r="EA1558" s="8">
        <v>0</v>
      </c>
      <c r="EB1558" s="8">
        <v>0</v>
      </c>
      <c r="EC1558" s="8">
        <v>0</v>
      </c>
      <c r="ED1558" s="20">
        <v>0</v>
      </c>
      <c r="EF1558" s="9">
        <v>0</v>
      </c>
      <c r="EG1558" s="9">
        <v>0</v>
      </c>
      <c r="EH1558" s="9">
        <v>0</v>
      </c>
      <c r="EI1558" s="9">
        <v>0</v>
      </c>
      <c r="EJ1558" s="9">
        <v>0</v>
      </c>
      <c r="EK1558" s="9">
        <v>0</v>
      </c>
      <c r="EL1558" s="9">
        <v>0</v>
      </c>
      <c r="EM1558" s="9">
        <v>0</v>
      </c>
      <c r="EN1558" s="9">
        <v>0</v>
      </c>
      <c r="EO1558" s="9">
        <v>0</v>
      </c>
      <c r="EP1558" s="9">
        <v>0</v>
      </c>
      <c r="EQ1558" s="9">
        <v>0</v>
      </c>
      <c r="ER1558" s="9">
        <v>0</v>
      </c>
      <c r="ES1558" s="9">
        <v>0</v>
      </c>
      <c r="ET1558" s="9">
        <v>0</v>
      </c>
      <c r="EU1558" s="9">
        <v>0</v>
      </c>
      <c r="EV1558" s="9">
        <v>0</v>
      </c>
      <c r="EW1558" s="9">
        <v>0</v>
      </c>
      <c r="EX1558" s="9">
        <v>0</v>
      </c>
      <c r="EY1558" s="9">
        <v>0</v>
      </c>
      <c r="EZ1558" s="9">
        <v>0</v>
      </c>
      <c r="FA1558" s="9">
        <v>0</v>
      </c>
      <c r="FB1558" s="9">
        <v>0</v>
      </c>
      <c r="FC1558" s="9">
        <v>0</v>
      </c>
      <c r="FD1558" s="9">
        <v>0</v>
      </c>
      <c r="FE1558" s="9">
        <v>0</v>
      </c>
      <c r="FF1558">
        <v>0</v>
      </c>
    </row>
    <row r="1559" spans="1:162" x14ac:dyDescent="0.2">
      <c r="A1559" t="s">
        <v>2025</v>
      </c>
      <c r="B1559" t="s">
        <v>3929</v>
      </c>
      <c r="C1559" t="s">
        <v>3</v>
      </c>
      <c r="D1559" s="1">
        <v>0</v>
      </c>
      <c r="E1559" s="1">
        <v>0</v>
      </c>
      <c r="F1559" s="4">
        <v>0</v>
      </c>
      <c r="G1559" s="4">
        <v>0</v>
      </c>
      <c r="H1559" s="5">
        <v>0</v>
      </c>
      <c r="I1559">
        <v>0</v>
      </c>
      <c r="J1559" s="4">
        <v>0</v>
      </c>
      <c r="K1559">
        <v>0</v>
      </c>
      <c r="L1559" s="5">
        <v>0</v>
      </c>
      <c r="M1559">
        <v>0</v>
      </c>
      <c r="N1559" s="4">
        <v>0</v>
      </c>
      <c r="O1559">
        <v>0</v>
      </c>
      <c r="P1559" s="5">
        <v>0</v>
      </c>
      <c r="Q1559">
        <v>0</v>
      </c>
      <c r="R1559" s="4">
        <v>0</v>
      </c>
      <c r="S1559">
        <v>0</v>
      </c>
      <c r="T1559" s="5">
        <v>0</v>
      </c>
      <c r="U1559">
        <v>0</v>
      </c>
      <c r="V1559" s="4">
        <v>0</v>
      </c>
      <c r="W1559">
        <v>0</v>
      </c>
      <c r="X1559" s="5">
        <v>0</v>
      </c>
      <c r="Y1559">
        <v>6</v>
      </c>
      <c r="Z1559" s="4">
        <v>0</v>
      </c>
      <c r="AA1559">
        <v>0</v>
      </c>
      <c r="AB1559" s="5">
        <v>6</v>
      </c>
      <c r="AD1559">
        <v>0</v>
      </c>
      <c r="AE1559">
        <v>0</v>
      </c>
      <c r="AF1559" s="4">
        <v>0</v>
      </c>
      <c r="AG1559">
        <v>0</v>
      </c>
      <c r="AH1559" s="5">
        <v>0</v>
      </c>
      <c r="AI1559">
        <v>0</v>
      </c>
      <c r="AJ1559" s="4">
        <v>0</v>
      </c>
      <c r="AK1559">
        <v>0</v>
      </c>
      <c r="AL1559" s="5">
        <v>0</v>
      </c>
      <c r="AM1559">
        <v>0</v>
      </c>
      <c r="AN1559" s="4">
        <v>0</v>
      </c>
      <c r="AO1559">
        <v>0</v>
      </c>
      <c r="AP1559" s="5">
        <v>0</v>
      </c>
      <c r="AQ1559">
        <v>0</v>
      </c>
      <c r="AR1559" s="4">
        <v>0</v>
      </c>
      <c r="AS1559">
        <v>0</v>
      </c>
      <c r="AT1559" s="5">
        <v>0</v>
      </c>
      <c r="AU1559">
        <v>0</v>
      </c>
      <c r="AV1559" s="4">
        <v>0</v>
      </c>
      <c r="AW1559">
        <v>0</v>
      </c>
      <c r="AX1559" s="5">
        <v>0</v>
      </c>
      <c r="AY1559">
        <v>6</v>
      </c>
      <c r="AZ1559" s="4">
        <v>0</v>
      </c>
      <c r="BA1559">
        <v>0</v>
      </c>
      <c r="BB1559" s="5">
        <v>6</v>
      </c>
      <c r="BD1559">
        <v>0</v>
      </c>
      <c r="BE1559">
        <v>0</v>
      </c>
      <c r="BF1559" s="4">
        <v>0</v>
      </c>
      <c r="BG1559">
        <v>0</v>
      </c>
      <c r="BH1559" s="5">
        <v>0</v>
      </c>
      <c r="BI1559">
        <v>0</v>
      </c>
      <c r="BJ1559" s="4">
        <v>0</v>
      </c>
      <c r="BK1559">
        <v>0</v>
      </c>
      <c r="BL1559" s="5">
        <v>0</v>
      </c>
      <c r="BM1559">
        <v>0</v>
      </c>
      <c r="BN1559" s="4">
        <v>0</v>
      </c>
      <c r="BO1559">
        <v>0</v>
      </c>
      <c r="BP1559" s="5">
        <v>0</v>
      </c>
      <c r="BQ1559">
        <v>0</v>
      </c>
      <c r="BR1559" s="4">
        <v>0</v>
      </c>
      <c r="BS1559">
        <v>0</v>
      </c>
      <c r="BT1559" s="5">
        <v>0</v>
      </c>
      <c r="BU1559">
        <v>0</v>
      </c>
      <c r="BV1559" s="4">
        <v>0</v>
      </c>
      <c r="BW1559">
        <v>0</v>
      </c>
      <c r="BX1559" s="5">
        <v>0</v>
      </c>
      <c r="BY1559">
        <v>6</v>
      </c>
      <c r="BZ1559" s="4">
        <v>0</v>
      </c>
      <c r="CA1559">
        <v>0</v>
      </c>
      <c r="CB1559" s="5">
        <v>6</v>
      </c>
      <c r="CD1559">
        <v>0</v>
      </c>
      <c r="CE1559">
        <v>0</v>
      </c>
      <c r="CF1559" s="4">
        <v>0</v>
      </c>
      <c r="CG1559">
        <v>0</v>
      </c>
      <c r="CH1559" s="5">
        <v>0</v>
      </c>
      <c r="CI1559">
        <v>0</v>
      </c>
      <c r="CJ1559" s="4">
        <v>0</v>
      </c>
      <c r="CK1559">
        <v>0</v>
      </c>
      <c r="CL1559" s="5">
        <v>0</v>
      </c>
      <c r="CM1559">
        <v>0</v>
      </c>
      <c r="CN1559" s="4">
        <v>0</v>
      </c>
      <c r="CO1559">
        <v>0</v>
      </c>
      <c r="CP1559" s="5">
        <v>0</v>
      </c>
      <c r="CQ1559">
        <v>0</v>
      </c>
      <c r="CR1559" s="4">
        <v>0</v>
      </c>
      <c r="CS1559">
        <v>0</v>
      </c>
      <c r="CT1559" s="5">
        <v>0</v>
      </c>
      <c r="CU1559">
        <v>0</v>
      </c>
      <c r="CV1559" s="4">
        <v>0</v>
      </c>
      <c r="CW1559">
        <v>0</v>
      </c>
      <c r="CX1559" s="5">
        <v>0</v>
      </c>
      <c r="CY1559" s="21">
        <v>6</v>
      </c>
      <c r="CZ1559" s="21">
        <v>0</v>
      </c>
      <c r="DA1559" s="21">
        <v>0</v>
      </c>
      <c r="DB1559" s="5">
        <v>6</v>
      </c>
      <c r="DD1559" s="8">
        <v>0</v>
      </c>
      <c r="DE1559" s="8">
        <v>0</v>
      </c>
      <c r="DF1559" s="8">
        <v>0</v>
      </c>
      <c r="DG1559" s="8">
        <v>0</v>
      </c>
      <c r="DH1559" s="8">
        <v>0</v>
      </c>
      <c r="DI1559" s="8">
        <v>0</v>
      </c>
      <c r="DJ1559" s="8">
        <v>0</v>
      </c>
      <c r="DK1559" s="8">
        <v>0</v>
      </c>
      <c r="DL1559" s="8">
        <v>0</v>
      </c>
      <c r="DM1559" s="8">
        <v>0</v>
      </c>
      <c r="DN1559" s="8">
        <v>0</v>
      </c>
      <c r="DO1559" s="8">
        <v>0</v>
      </c>
      <c r="DP1559" s="8">
        <v>0</v>
      </c>
      <c r="DQ1559" s="8">
        <v>0</v>
      </c>
      <c r="DR1559" s="8">
        <v>0</v>
      </c>
      <c r="DS1559" s="8">
        <v>0</v>
      </c>
      <c r="DT1559" s="8">
        <v>0</v>
      </c>
      <c r="DU1559" s="8">
        <v>0</v>
      </c>
      <c r="DV1559" s="8">
        <v>0</v>
      </c>
      <c r="DW1559" s="8">
        <v>0</v>
      </c>
      <c r="DX1559" s="8">
        <v>0</v>
      </c>
      <c r="DY1559" s="8">
        <v>0</v>
      </c>
      <c r="DZ1559" s="8">
        <v>0</v>
      </c>
      <c r="EA1559" s="8">
        <v>0</v>
      </c>
      <c r="EB1559" s="8">
        <v>0</v>
      </c>
      <c r="EC1559" s="8">
        <v>0</v>
      </c>
      <c r="ED1559" s="20">
        <v>0</v>
      </c>
      <c r="EF1559" s="9">
        <v>0</v>
      </c>
      <c r="EG1559" s="9">
        <v>0</v>
      </c>
      <c r="EH1559" s="9">
        <v>0</v>
      </c>
      <c r="EI1559" s="9">
        <v>0</v>
      </c>
      <c r="EJ1559" s="9">
        <v>0</v>
      </c>
      <c r="EK1559" s="9">
        <v>0</v>
      </c>
      <c r="EL1559" s="9">
        <v>0</v>
      </c>
      <c r="EM1559" s="9">
        <v>0</v>
      </c>
      <c r="EN1559" s="9">
        <v>0</v>
      </c>
      <c r="EO1559" s="9">
        <v>0</v>
      </c>
      <c r="EP1559" s="9">
        <v>0</v>
      </c>
      <c r="EQ1559" s="9">
        <v>0</v>
      </c>
      <c r="ER1559" s="9">
        <v>0</v>
      </c>
      <c r="ES1559" s="9">
        <v>0</v>
      </c>
      <c r="ET1559" s="9">
        <v>0</v>
      </c>
      <c r="EU1559" s="9">
        <v>0</v>
      </c>
      <c r="EV1559" s="9">
        <v>0</v>
      </c>
      <c r="EW1559" s="9">
        <v>0</v>
      </c>
      <c r="EX1559" s="9">
        <v>0</v>
      </c>
      <c r="EY1559" s="9">
        <v>0</v>
      </c>
      <c r="EZ1559" s="9">
        <v>0</v>
      </c>
      <c r="FA1559" s="9">
        <v>0</v>
      </c>
      <c r="FB1559" s="9">
        <v>0</v>
      </c>
      <c r="FC1559" s="9">
        <v>0</v>
      </c>
      <c r="FD1559" s="9">
        <v>0</v>
      </c>
      <c r="FE1559" s="9">
        <v>0</v>
      </c>
      <c r="FF1559">
        <v>0</v>
      </c>
    </row>
    <row r="1560" spans="1:162" x14ac:dyDescent="0.2">
      <c r="A1560" t="s">
        <v>2032</v>
      </c>
      <c r="B1560" t="s">
        <v>3930</v>
      </c>
      <c r="C1560" t="s">
        <v>3</v>
      </c>
      <c r="D1560" s="1">
        <v>0</v>
      </c>
      <c r="E1560" s="1">
        <v>0</v>
      </c>
      <c r="F1560" s="4">
        <v>0</v>
      </c>
      <c r="G1560" s="4">
        <v>0</v>
      </c>
      <c r="H1560" s="5">
        <v>0</v>
      </c>
      <c r="I1560">
        <v>0</v>
      </c>
      <c r="J1560" s="4">
        <v>0</v>
      </c>
      <c r="K1560">
        <v>0</v>
      </c>
      <c r="L1560" s="5">
        <v>0</v>
      </c>
      <c r="M1560">
        <v>0</v>
      </c>
      <c r="N1560" s="4">
        <v>0</v>
      </c>
      <c r="O1560">
        <v>0</v>
      </c>
      <c r="P1560" s="5">
        <v>0</v>
      </c>
      <c r="Q1560">
        <v>0</v>
      </c>
      <c r="R1560" s="4">
        <v>0</v>
      </c>
      <c r="S1560">
        <v>0</v>
      </c>
      <c r="T1560" s="5">
        <v>0</v>
      </c>
      <c r="U1560">
        <v>0</v>
      </c>
      <c r="V1560" s="4">
        <v>0</v>
      </c>
      <c r="W1560">
        <v>0</v>
      </c>
      <c r="X1560" s="5">
        <v>0</v>
      </c>
      <c r="Y1560">
        <v>5</v>
      </c>
      <c r="Z1560" s="4">
        <v>0</v>
      </c>
      <c r="AA1560">
        <v>0</v>
      </c>
      <c r="AB1560" s="5">
        <v>5</v>
      </c>
      <c r="AD1560">
        <v>0</v>
      </c>
      <c r="AE1560">
        <v>0</v>
      </c>
      <c r="AF1560" s="4">
        <v>0</v>
      </c>
      <c r="AG1560">
        <v>0</v>
      </c>
      <c r="AH1560" s="5">
        <v>0</v>
      </c>
      <c r="AI1560">
        <v>0</v>
      </c>
      <c r="AJ1560" s="4">
        <v>0</v>
      </c>
      <c r="AK1560">
        <v>0</v>
      </c>
      <c r="AL1560" s="5">
        <v>0</v>
      </c>
      <c r="AM1560">
        <v>0</v>
      </c>
      <c r="AN1560" s="4">
        <v>0</v>
      </c>
      <c r="AO1560">
        <v>0</v>
      </c>
      <c r="AP1560" s="5">
        <v>0</v>
      </c>
      <c r="AQ1560">
        <v>0</v>
      </c>
      <c r="AR1560" s="4">
        <v>0</v>
      </c>
      <c r="AS1560">
        <v>0</v>
      </c>
      <c r="AT1560" s="5">
        <v>0</v>
      </c>
      <c r="AU1560">
        <v>0</v>
      </c>
      <c r="AV1560" s="4">
        <v>0</v>
      </c>
      <c r="AW1560">
        <v>0</v>
      </c>
      <c r="AX1560" s="5">
        <v>0</v>
      </c>
      <c r="AY1560">
        <v>5</v>
      </c>
      <c r="AZ1560" s="4">
        <v>0</v>
      </c>
      <c r="BA1560">
        <v>0</v>
      </c>
      <c r="BB1560" s="5">
        <v>5</v>
      </c>
      <c r="BD1560">
        <v>0</v>
      </c>
      <c r="BE1560">
        <v>0</v>
      </c>
      <c r="BF1560" s="4">
        <v>0</v>
      </c>
      <c r="BG1560">
        <v>0</v>
      </c>
      <c r="BH1560" s="5">
        <v>0</v>
      </c>
      <c r="BI1560">
        <v>0</v>
      </c>
      <c r="BJ1560" s="4">
        <v>0</v>
      </c>
      <c r="BK1560">
        <v>0</v>
      </c>
      <c r="BL1560" s="5">
        <v>0</v>
      </c>
      <c r="BM1560">
        <v>0</v>
      </c>
      <c r="BN1560" s="4">
        <v>0</v>
      </c>
      <c r="BO1560">
        <v>0</v>
      </c>
      <c r="BP1560" s="5">
        <v>0</v>
      </c>
      <c r="BQ1560">
        <v>0</v>
      </c>
      <c r="BR1560" s="4">
        <v>0</v>
      </c>
      <c r="BS1560">
        <v>0</v>
      </c>
      <c r="BT1560" s="5">
        <v>0</v>
      </c>
      <c r="BU1560">
        <v>0</v>
      </c>
      <c r="BV1560" s="4">
        <v>0</v>
      </c>
      <c r="BW1560">
        <v>0</v>
      </c>
      <c r="BX1560" s="5">
        <v>0</v>
      </c>
      <c r="BY1560">
        <v>5</v>
      </c>
      <c r="BZ1560" s="4">
        <v>0</v>
      </c>
      <c r="CA1560">
        <v>0</v>
      </c>
      <c r="CB1560" s="5">
        <v>5</v>
      </c>
      <c r="CD1560">
        <v>0</v>
      </c>
      <c r="CE1560">
        <v>0</v>
      </c>
      <c r="CF1560" s="4">
        <v>0</v>
      </c>
      <c r="CG1560">
        <v>0</v>
      </c>
      <c r="CH1560" s="5">
        <v>0</v>
      </c>
      <c r="CI1560">
        <v>0</v>
      </c>
      <c r="CJ1560" s="4">
        <v>0</v>
      </c>
      <c r="CK1560">
        <v>0</v>
      </c>
      <c r="CL1560" s="5">
        <v>0</v>
      </c>
      <c r="CM1560">
        <v>0</v>
      </c>
      <c r="CN1560" s="4">
        <v>0</v>
      </c>
      <c r="CO1560">
        <v>0</v>
      </c>
      <c r="CP1560" s="5">
        <v>0</v>
      </c>
      <c r="CQ1560">
        <v>0</v>
      </c>
      <c r="CR1560" s="4">
        <v>0</v>
      </c>
      <c r="CS1560">
        <v>0</v>
      </c>
      <c r="CT1560" s="5">
        <v>0</v>
      </c>
      <c r="CU1560">
        <v>0</v>
      </c>
      <c r="CV1560" s="4">
        <v>0</v>
      </c>
      <c r="CW1560">
        <v>0</v>
      </c>
      <c r="CX1560" s="5">
        <v>0</v>
      </c>
      <c r="CY1560" s="21">
        <v>5</v>
      </c>
      <c r="CZ1560" s="21">
        <v>0</v>
      </c>
      <c r="DA1560" s="21">
        <v>0</v>
      </c>
      <c r="DB1560" s="5">
        <v>5</v>
      </c>
      <c r="DD1560" s="8">
        <v>0</v>
      </c>
      <c r="DE1560" s="8">
        <v>0</v>
      </c>
      <c r="DF1560" s="8">
        <v>0</v>
      </c>
      <c r="DG1560" s="8">
        <v>0</v>
      </c>
      <c r="DH1560" s="8">
        <v>0</v>
      </c>
      <c r="DI1560" s="8">
        <v>0</v>
      </c>
      <c r="DJ1560" s="8">
        <v>0</v>
      </c>
      <c r="DK1560" s="8">
        <v>0</v>
      </c>
      <c r="DL1560" s="8">
        <v>0</v>
      </c>
      <c r="DM1560" s="8">
        <v>0</v>
      </c>
      <c r="DN1560" s="8">
        <v>0</v>
      </c>
      <c r="DO1560" s="8">
        <v>0</v>
      </c>
      <c r="DP1560" s="8">
        <v>0</v>
      </c>
      <c r="DQ1560" s="8">
        <v>0</v>
      </c>
      <c r="DR1560" s="8">
        <v>0</v>
      </c>
      <c r="DS1560" s="8">
        <v>0</v>
      </c>
      <c r="DT1560" s="8">
        <v>0</v>
      </c>
      <c r="DU1560" s="8">
        <v>0</v>
      </c>
      <c r="DV1560" s="8">
        <v>0</v>
      </c>
      <c r="DW1560" s="8">
        <v>0</v>
      </c>
      <c r="DX1560" s="8">
        <v>0</v>
      </c>
      <c r="DY1560" s="8">
        <v>0</v>
      </c>
      <c r="DZ1560" s="8">
        <v>0</v>
      </c>
      <c r="EA1560" s="8">
        <v>0</v>
      </c>
      <c r="EB1560" s="8">
        <v>0</v>
      </c>
      <c r="EC1560" s="8">
        <v>0</v>
      </c>
      <c r="ED1560" s="20">
        <v>0</v>
      </c>
      <c r="EF1560" s="9">
        <v>0</v>
      </c>
      <c r="EG1560" s="9">
        <v>0</v>
      </c>
      <c r="EH1560" s="9">
        <v>0</v>
      </c>
      <c r="EI1560" s="9">
        <v>0</v>
      </c>
      <c r="EJ1560" s="9">
        <v>0</v>
      </c>
      <c r="EK1560" s="9">
        <v>0</v>
      </c>
      <c r="EL1560" s="9">
        <v>0</v>
      </c>
      <c r="EM1560" s="9">
        <v>0</v>
      </c>
      <c r="EN1560" s="9">
        <v>0</v>
      </c>
      <c r="EO1560" s="9">
        <v>0</v>
      </c>
      <c r="EP1560" s="9">
        <v>0</v>
      </c>
      <c r="EQ1560" s="9">
        <v>0</v>
      </c>
      <c r="ER1560" s="9">
        <v>0</v>
      </c>
      <c r="ES1560" s="9">
        <v>0</v>
      </c>
      <c r="ET1560" s="9">
        <v>0</v>
      </c>
      <c r="EU1560" s="9">
        <v>0</v>
      </c>
      <c r="EV1560" s="9">
        <v>0</v>
      </c>
      <c r="EW1560" s="9">
        <v>0</v>
      </c>
      <c r="EX1560" s="9">
        <v>0</v>
      </c>
      <c r="EY1560" s="9">
        <v>0</v>
      </c>
      <c r="EZ1560" s="9">
        <v>0</v>
      </c>
      <c r="FA1560" s="9">
        <v>0</v>
      </c>
      <c r="FB1560" s="9">
        <v>0</v>
      </c>
      <c r="FC1560" s="9">
        <v>0</v>
      </c>
      <c r="FD1560" s="9">
        <v>0</v>
      </c>
      <c r="FE1560" s="9">
        <v>0</v>
      </c>
      <c r="FF1560">
        <v>0</v>
      </c>
    </row>
    <row r="1561" spans="1:162" x14ac:dyDescent="0.2">
      <c r="A1561" t="s">
        <v>2113</v>
      </c>
      <c r="B1561" t="s">
        <v>3931</v>
      </c>
      <c r="C1561" t="s">
        <v>4599</v>
      </c>
      <c r="D1561" s="1">
        <v>0</v>
      </c>
      <c r="E1561" s="1">
        <v>0</v>
      </c>
      <c r="F1561" s="4">
        <v>0</v>
      </c>
      <c r="G1561" s="4">
        <v>0</v>
      </c>
      <c r="H1561" s="5">
        <v>0</v>
      </c>
      <c r="I1561">
        <v>0</v>
      </c>
      <c r="J1561" s="4">
        <v>0</v>
      </c>
      <c r="K1561">
        <v>0</v>
      </c>
      <c r="L1561" s="5">
        <v>0</v>
      </c>
      <c r="M1561">
        <v>0</v>
      </c>
      <c r="N1561" s="4">
        <v>0</v>
      </c>
      <c r="O1561">
        <v>0</v>
      </c>
      <c r="P1561" s="5">
        <v>0</v>
      </c>
      <c r="Q1561">
        <v>0</v>
      </c>
      <c r="R1561" s="4">
        <v>0</v>
      </c>
      <c r="S1561">
        <v>0</v>
      </c>
      <c r="T1561" s="5">
        <v>0</v>
      </c>
      <c r="U1561">
        <v>0</v>
      </c>
      <c r="V1561" s="4">
        <v>0</v>
      </c>
      <c r="W1561">
        <v>0</v>
      </c>
      <c r="X1561" s="5">
        <v>0</v>
      </c>
      <c r="Y1561">
        <v>0</v>
      </c>
      <c r="Z1561" s="4">
        <v>0</v>
      </c>
      <c r="AA1561">
        <v>0</v>
      </c>
      <c r="AB1561" s="5">
        <v>0</v>
      </c>
      <c r="AD1561">
        <v>0</v>
      </c>
      <c r="AE1561">
        <v>0</v>
      </c>
      <c r="AF1561" s="4">
        <v>0</v>
      </c>
      <c r="AG1561">
        <v>0</v>
      </c>
      <c r="AH1561" s="5">
        <v>0</v>
      </c>
      <c r="AI1561">
        <v>0</v>
      </c>
      <c r="AJ1561" s="4">
        <v>0</v>
      </c>
      <c r="AK1561">
        <v>0</v>
      </c>
      <c r="AL1561" s="5">
        <v>0</v>
      </c>
      <c r="AM1561">
        <v>0</v>
      </c>
      <c r="AN1561" s="4">
        <v>0</v>
      </c>
      <c r="AO1561">
        <v>0</v>
      </c>
      <c r="AP1561" s="5">
        <v>0</v>
      </c>
      <c r="AQ1561">
        <v>0</v>
      </c>
      <c r="AR1561" s="4">
        <v>0</v>
      </c>
      <c r="AS1561">
        <v>0</v>
      </c>
      <c r="AT1561" s="5">
        <v>0</v>
      </c>
      <c r="AU1561">
        <v>0</v>
      </c>
      <c r="AV1561" s="4">
        <v>0</v>
      </c>
      <c r="AW1561">
        <v>0</v>
      </c>
      <c r="AX1561" s="5">
        <v>0</v>
      </c>
      <c r="AY1561">
        <v>0</v>
      </c>
      <c r="AZ1561" s="4">
        <v>0</v>
      </c>
      <c r="BA1561">
        <v>0</v>
      </c>
      <c r="BB1561" s="5">
        <v>0</v>
      </c>
      <c r="BD1561">
        <v>0</v>
      </c>
      <c r="BE1561">
        <v>0</v>
      </c>
      <c r="BF1561" s="4">
        <v>0</v>
      </c>
      <c r="BG1561">
        <v>0</v>
      </c>
      <c r="BH1561" s="5">
        <v>0</v>
      </c>
      <c r="BI1561">
        <v>0</v>
      </c>
      <c r="BJ1561" s="4">
        <v>0</v>
      </c>
      <c r="BK1561">
        <v>0</v>
      </c>
      <c r="BL1561" s="5">
        <v>0</v>
      </c>
      <c r="BM1561">
        <v>0</v>
      </c>
      <c r="BN1561" s="4">
        <v>0</v>
      </c>
      <c r="BO1561">
        <v>0</v>
      </c>
      <c r="BP1561" s="5">
        <v>0</v>
      </c>
      <c r="BQ1561">
        <v>0</v>
      </c>
      <c r="BR1561" s="4">
        <v>0</v>
      </c>
      <c r="BS1561">
        <v>0</v>
      </c>
      <c r="BT1561" s="5">
        <v>0</v>
      </c>
      <c r="BU1561">
        <v>0</v>
      </c>
      <c r="BV1561" s="4">
        <v>0</v>
      </c>
      <c r="BW1561">
        <v>0</v>
      </c>
      <c r="BX1561" s="5">
        <v>0</v>
      </c>
      <c r="BY1561">
        <v>6</v>
      </c>
      <c r="BZ1561" s="4">
        <v>0</v>
      </c>
      <c r="CA1561">
        <v>0</v>
      </c>
      <c r="CB1561" s="5">
        <v>6</v>
      </c>
      <c r="CD1561">
        <v>0</v>
      </c>
      <c r="CE1561">
        <v>0</v>
      </c>
      <c r="CF1561" s="4">
        <v>0</v>
      </c>
      <c r="CG1561">
        <v>0</v>
      </c>
      <c r="CH1561" s="5">
        <v>0</v>
      </c>
      <c r="CI1561">
        <v>0</v>
      </c>
      <c r="CJ1561" s="4">
        <v>0</v>
      </c>
      <c r="CK1561">
        <v>0</v>
      </c>
      <c r="CL1561" s="5">
        <v>0</v>
      </c>
      <c r="CM1561">
        <v>0</v>
      </c>
      <c r="CN1561" s="4">
        <v>0</v>
      </c>
      <c r="CO1561">
        <v>0</v>
      </c>
      <c r="CP1561" s="5">
        <v>0</v>
      </c>
      <c r="CQ1561">
        <v>0</v>
      </c>
      <c r="CR1561" s="4">
        <v>0</v>
      </c>
      <c r="CS1561">
        <v>0</v>
      </c>
      <c r="CT1561" s="5">
        <v>0</v>
      </c>
      <c r="CU1561">
        <v>0</v>
      </c>
      <c r="CV1561" s="4">
        <v>0</v>
      </c>
      <c r="CW1561">
        <v>0</v>
      </c>
      <c r="CX1561" s="5">
        <v>0</v>
      </c>
      <c r="CY1561" s="21">
        <v>0</v>
      </c>
      <c r="CZ1561" s="21">
        <v>0</v>
      </c>
      <c r="DA1561" s="21">
        <v>0</v>
      </c>
      <c r="DB1561" s="5">
        <v>0</v>
      </c>
      <c r="DD1561" s="8">
        <v>0</v>
      </c>
      <c r="DE1561" s="8">
        <v>0</v>
      </c>
      <c r="DF1561" s="8">
        <v>0</v>
      </c>
      <c r="DG1561" s="8">
        <v>0</v>
      </c>
      <c r="DH1561" s="8">
        <v>0</v>
      </c>
      <c r="DI1561" s="8">
        <v>0</v>
      </c>
      <c r="DJ1561" s="8">
        <v>0</v>
      </c>
      <c r="DK1561" s="8">
        <v>0</v>
      </c>
      <c r="DL1561" s="8">
        <v>0</v>
      </c>
      <c r="DM1561" s="8">
        <v>0</v>
      </c>
      <c r="DN1561" s="8">
        <v>0</v>
      </c>
      <c r="DO1561" s="8">
        <v>0</v>
      </c>
      <c r="DP1561" s="8">
        <v>0</v>
      </c>
      <c r="DQ1561" s="8">
        <v>0</v>
      </c>
      <c r="DR1561" s="8">
        <v>0</v>
      </c>
      <c r="DS1561" s="8">
        <v>0</v>
      </c>
      <c r="DT1561" s="8">
        <v>0</v>
      </c>
      <c r="DU1561" s="8">
        <v>0</v>
      </c>
      <c r="DV1561" s="8">
        <v>0</v>
      </c>
      <c r="DW1561" s="8">
        <v>0</v>
      </c>
      <c r="DX1561" s="8">
        <v>0</v>
      </c>
      <c r="DY1561" s="8">
        <v>0</v>
      </c>
      <c r="DZ1561" s="8">
        <v>0</v>
      </c>
      <c r="EA1561" s="8">
        <v>0</v>
      </c>
      <c r="EB1561" s="8">
        <v>0</v>
      </c>
      <c r="EC1561" s="8">
        <v>0</v>
      </c>
      <c r="ED1561" s="20">
        <v>0</v>
      </c>
      <c r="EF1561" s="9">
        <v>0</v>
      </c>
      <c r="EG1561" s="9">
        <v>0</v>
      </c>
      <c r="EH1561" s="9">
        <v>0</v>
      </c>
      <c r="EI1561" s="9">
        <v>0</v>
      </c>
      <c r="EJ1561" s="9">
        <v>0</v>
      </c>
      <c r="EK1561" s="9">
        <v>0</v>
      </c>
      <c r="EL1561" s="9">
        <v>0</v>
      </c>
      <c r="EM1561" s="9">
        <v>0</v>
      </c>
      <c r="EN1561" s="9">
        <v>0</v>
      </c>
      <c r="EO1561" s="9">
        <v>0</v>
      </c>
      <c r="EP1561" s="9">
        <v>0</v>
      </c>
      <c r="EQ1561" s="9">
        <v>0</v>
      </c>
      <c r="ER1561" s="9">
        <v>0</v>
      </c>
      <c r="ES1561" s="9">
        <v>0</v>
      </c>
      <c r="ET1561" s="9">
        <v>0</v>
      </c>
      <c r="EU1561" s="9">
        <v>0</v>
      </c>
      <c r="EV1561" s="9">
        <v>0</v>
      </c>
      <c r="EW1561" s="9">
        <v>0</v>
      </c>
      <c r="EX1561" s="9">
        <v>0</v>
      </c>
      <c r="EY1561" s="9">
        <v>0</v>
      </c>
      <c r="EZ1561" s="9">
        <v>0</v>
      </c>
      <c r="FA1561" s="9">
        <v>0</v>
      </c>
      <c r="FB1561" s="9">
        <v>0</v>
      </c>
      <c r="FC1561" s="9">
        <v>0</v>
      </c>
      <c r="FD1561" s="9">
        <v>0</v>
      </c>
      <c r="FE1561" s="9">
        <v>0</v>
      </c>
      <c r="FF1561">
        <v>0</v>
      </c>
    </row>
    <row r="1562" spans="1:162" x14ac:dyDescent="0.2">
      <c r="A1562" t="s">
        <v>2108</v>
      </c>
      <c r="B1562" t="s">
        <v>3932</v>
      </c>
      <c r="C1562" t="s">
        <v>4599</v>
      </c>
      <c r="D1562" s="1">
        <v>0</v>
      </c>
      <c r="E1562" s="1">
        <v>0</v>
      </c>
      <c r="F1562" s="4">
        <v>0</v>
      </c>
      <c r="G1562" s="4">
        <v>0</v>
      </c>
      <c r="H1562" s="5">
        <v>0</v>
      </c>
      <c r="I1562">
        <v>0</v>
      </c>
      <c r="J1562" s="4">
        <v>0</v>
      </c>
      <c r="K1562">
        <v>0</v>
      </c>
      <c r="L1562" s="5">
        <v>0</v>
      </c>
      <c r="M1562">
        <v>0</v>
      </c>
      <c r="N1562" s="4">
        <v>0</v>
      </c>
      <c r="O1562">
        <v>0</v>
      </c>
      <c r="P1562" s="5">
        <v>0</v>
      </c>
      <c r="Q1562">
        <v>0</v>
      </c>
      <c r="R1562" s="4">
        <v>0</v>
      </c>
      <c r="S1562">
        <v>0</v>
      </c>
      <c r="T1562" s="5">
        <v>0</v>
      </c>
      <c r="U1562">
        <v>0</v>
      </c>
      <c r="V1562" s="4">
        <v>0</v>
      </c>
      <c r="W1562">
        <v>0</v>
      </c>
      <c r="X1562" s="5">
        <v>0</v>
      </c>
      <c r="Y1562">
        <v>6</v>
      </c>
      <c r="Z1562" s="4">
        <v>0</v>
      </c>
      <c r="AA1562">
        <v>0</v>
      </c>
      <c r="AB1562" s="5">
        <v>6</v>
      </c>
      <c r="AD1562">
        <v>0</v>
      </c>
      <c r="AE1562">
        <v>0</v>
      </c>
      <c r="AF1562" s="4">
        <v>0</v>
      </c>
      <c r="AG1562">
        <v>0</v>
      </c>
      <c r="AH1562" s="5">
        <v>0</v>
      </c>
      <c r="AI1562">
        <v>0</v>
      </c>
      <c r="AJ1562" s="4">
        <v>0</v>
      </c>
      <c r="AK1562">
        <v>0</v>
      </c>
      <c r="AL1562" s="5">
        <v>0</v>
      </c>
      <c r="AM1562">
        <v>0</v>
      </c>
      <c r="AN1562" s="4">
        <v>0</v>
      </c>
      <c r="AO1562">
        <v>0</v>
      </c>
      <c r="AP1562" s="5">
        <v>0</v>
      </c>
      <c r="AQ1562">
        <v>0</v>
      </c>
      <c r="AR1562" s="4">
        <v>0</v>
      </c>
      <c r="AS1562">
        <v>0</v>
      </c>
      <c r="AT1562" s="5">
        <v>0</v>
      </c>
      <c r="AU1562">
        <v>0</v>
      </c>
      <c r="AV1562" s="4">
        <v>0</v>
      </c>
      <c r="AW1562">
        <v>0</v>
      </c>
      <c r="AX1562" s="5">
        <v>0</v>
      </c>
      <c r="AY1562">
        <v>6</v>
      </c>
      <c r="AZ1562" s="4">
        <v>0</v>
      </c>
      <c r="BA1562">
        <v>0</v>
      </c>
      <c r="BB1562" s="5">
        <v>6</v>
      </c>
      <c r="BD1562">
        <v>0</v>
      </c>
      <c r="BE1562">
        <v>0</v>
      </c>
      <c r="BF1562" s="4">
        <v>0</v>
      </c>
      <c r="BG1562">
        <v>0</v>
      </c>
      <c r="BH1562" s="5">
        <v>0</v>
      </c>
      <c r="BI1562">
        <v>0</v>
      </c>
      <c r="BJ1562" s="4">
        <v>0</v>
      </c>
      <c r="BK1562">
        <v>0</v>
      </c>
      <c r="BL1562" s="5">
        <v>0</v>
      </c>
      <c r="BM1562">
        <v>0</v>
      </c>
      <c r="BN1562" s="4">
        <v>0</v>
      </c>
      <c r="BO1562">
        <v>0</v>
      </c>
      <c r="BP1562" s="5">
        <v>0</v>
      </c>
      <c r="BQ1562">
        <v>0</v>
      </c>
      <c r="BR1562" s="4">
        <v>0</v>
      </c>
      <c r="BS1562">
        <v>0</v>
      </c>
      <c r="BT1562" s="5">
        <v>0</v>
      </c>
      <c r="BU1562">
        <v>0</v>
      </c>
      <c r="BV1562" s="4">
        <v>0</v>
      </c>
      <c r="BW1562">
        <v>0</v>
      </c>
      <c r="BX1562" s="5">
        <v>0</v>
      </c>
      <c r="BY1562">
        <v>6</v>
      </c>
      <c r="BZ1562" s="4">
        <v>0</v>
      </c>
      <c r="CA1562">
        <v>0</v>
      </c>
      <c r="CB1562" s="5">
        <v>6</v>
      </c>
      <c r="CD1562">
        <v>0</v>
      </c>
      <c r="CE1562">
        <v>0</v>
      </c>
      <c r="CF1562" s="4">
        <v>0</v>
      </c>
      <c r="CG1562">
        <v>0</v>
      </c>
      <c r="CH1562" s="5">
        <v>0</v>
      </c>
      <c r="CI1562">
        <v>0</v>
      </c>
      <c r="CJ1562" s="4">
        <v>0</v>
      </c>
      <c r="CK1562">
        <v>0</v>
      </c>
      <c r="CL1562" s="5">
        <v>0</v>
      </c>
      <c r="CM1562">
        <v>0</v>
      </c>
      <c r="CN1562" s="4">
        <v>0</v>
      </c>
      <c r="CO1562">
        <v>0</v>
      </c>
      <c r="CP1562" s="5">
        <v>0</v>
      </c>
      <c r="CQ1562">
        <v>0</v>
      </c>
      <c r="CR1562" s="4">
        <v>0</v>
      </c>
      <c r="CS1562">
        <v>0</v>
      </c>
      <c r="CT1562" s="5">
        <v>0</v>
      </c>
      <c r="CU1562">
        <v>0</v>
      </c>
      <c r="CV1562" s="4">
        <v>0</v>
      </c>
      <c r="CW1562">
        <v>0</v>
      </c>
      <c r="CX1562" s="5">
        <v>0</v>
      </c>
      <c r="CY1562" s="21">
        <v>6</v>
      </c>
      <c r="CZ1562" s="21">
        <v>0</v>
      </c>
      <c r="DA1562" s="21">
        <v>0</v>
      </c>
      <c r="DB1562" s="5">
        <v>6</v>
      </c>
      <c r="DD1562" s="8">
        <v>0</v>
      </c>
      <c r="DE1562" s="8">
        <v>0</v>
      </c>
      <c r="DF1562" s="8">
        <v>0</v>
      </c>
      <c r="DG1562" s="8">
        <v>0</v>
      </c>
      <c r="DH1562" s="8">
        <v>0</v>
      </c>
      <c r="DI1562" s="8">
        <v>0</v>
      </c>
      <c r="DJ1562" s="8">
        <v>0</v>
      </c>
      <c r="DK1562" s="8">
        <v>0</v>
      </c>
      <c r="DL1562" s="8">
        <v>0</v>
      </c>
      <c r="DM1562" s="8">
        <v>0</v>
      </c>
      <c r="DN1562" s="8">
        <v>0</v>
      </c>
      <c r="DO1562" s="8">
        <v>0</v>
      </c>
      <c r="DP1562" s="8">
        <v>0</v>
      </c>
      <c r="DQ1562" s="8">
        <v>0</v>
      </c>
      <c r="DR1562" s="8">
        <v>0</v>
      </c>
      <c r="DS1562" s="8">
        <v>0</v>
      </c>
      <c r="DT1562" s="8">
        <v>0</v>
      </c>
      <c r="DU1562" s="8">
        <v>0</v>
      </c>
      <c r="DV1562" s="8">
        <v>0</v>
      </c>
      <c r="DW1562" s="8">
        <v>0</v>
      </c>
      <c r="DX1562" s="8">
        <v>0</v>
      </c>
      <c r="DY1562" s="8">
        <v>0</v>
      </c>
      <c r="DZ1562" s="8">
        <v>0</v>
      </c>
      <c r="EA1562" s="8">
        <v>0</v>
      </c>
      <c r="EB1562" s="8">
        <v>0</v>
      </c>
      <c r="EC1562" s="8">
        <v>0</v>
      </c>
      <c r="ED1562" s="20">
        <v>0</v>
      </c>
      <c r="EF1562" s="9">
        <v>0</v>
      </c>
      <c r="EG1562" s="9">
        <v>0</v>
      </c>
      <c r="EH1562" s="9">
        <v>0</v>
      </c>
      <c r="EI1562" s="9">
        <v>0</v>
      </c>
      <c r="EJ1562" s="9">
        <v>0</v>
      </c>
      <c r="EK1562" s="9">
        <v>0</v>
      </c>
      <c r="EL1562" s="9">
        <v>0</v>
      </c>
      <c r="EM1562" s="9">
        <v>0</v>
      </c>
      <c r="EN1562" s="9">
        <v>0</v>
      </c>
      <c r="EO1562" s="9">
        <v>0</v>
      </c>
      <c r="EP1562" s="9">
        <v>0</v>
      </c>
      <c r="EQ1562" s="9">
        <v>0</v>
      </c>
      <c r="ER1562" s="9">
        <v>0</v>
      </c>
      <c r="ES1562" s="9">
        <v>0</v>
      </c>
      <c r="ET1562" s="9">
        <v>0</v>
      </c>
      <c r="EU1562" s="9">
        <v>0</v>
      </c>
      <c r="EV1562" s="9">
        <v>0</v>
      </c>
      <c r="EW1562" s="9">
        <v>0</v>
      </c>
      <c r="EX1562" s="9">
        <v>0</v>
      </c>
      <c r="EY1562" s="9">
        <v>0</v>
      </c>
      <c r="EZ1562" s="9">
        <v>0</v>
      </c>
      <c r="FA1562" s="9">
        <v>0</v>
      </c>
      <c r="FB1562" s="9">
        <v>0</v>
      </c>
      <c r="FC1562" s="9">
        <v>0</v>
      </c>
      <c r="FD1562" s="9">
        <v>0</v>
      </c>
      <c r="FE1562" s="9">
        <v>0</v>
      </c>
      <c r="FF1562">
        <v>0</v>
      </c>
    </row>
    <row r="1563" spans="1:162" x14ac:dyDescent="0.2">
      <c r="A1563" t="s">
        <v>2109</v>
      </c>
      <c r="B1563" t="s">
        <v>3933</v>
      </c>
      <c r="C1563" t="s">
        <v>3</v>
      </c>
      <c r="D1563" s="1">
        <v>0</v>
      </c>
      <c r="E1563" s="1">
        <v>0</v>
      </c>
      <c r="F1563" s="4">
        <v>0</v>
      </c>
      <c r="G1563" s="4">
        <v>0</v>
      </c>
      <c r="H1563" s="5">
        <v>0</v>
      </c>
      <c r="I1563">
        <v>0</v>
      </c>
      <c r="J1563" s="4">
        <v>0</v>
      </c>
      <c r="K1563">
        <v>0</v>
      </c>
      <c r="L1563" s="5">
        <v>0</v>
      </c>
      <c r="M1563">
        <v>0</v>
      </c>
      <c r="N1563" s="4">
        <v>0</v>
      </c>
      <c r="O1563">
        <v>0</v>
      </c>
      <c r="P1563" s="5">
        <v>0</v>
      </c>
      <c r="Q1563">
        <v>0</v>
      </c>
      <c r="R1563" s="4">
        <v>0</v>
      </c>
      <c r="S1563">
        <v>0</v>
      </c>
      <c r="T1563" s="5">
        <v>0</v>
      </c>
      <c r="U1563">
        <v>0</v>
      </c>
      <c r="V1563" s="4">
        <v>0</v>
      </c>
      <c r="W1563">
        <v>0</v>
      </c>
      <c r="X1563" s="5">
        <v>0</v>
      </c>
      <c r="Y1563">
        <v>0</v>
      </c>
      <c r="Z1563" s="4">
        <v>0</v>
      </c>
      <c r="AA1563">
        <v>0</v>
      </c>
      <c r="AB1563" s="5">
        <v>0</v>
      </c>
      <c r="AD1563">
        <v>0</v>
      </c>
      <c r="AE1563">
        <v>0</v>
      </c>
      <c r="AF1563" s="4">
        <v>0</v>
      </c>
      <c r="AG1563">
        <v>0</v>
      </c>
      <c r="AH1563" s="5">
        <v>0</v>
      </c>
      <c r="AI1563">
        <v>0</v>
      </c>
      <c r="AJ1563" s="4">
        <v>0</v>
      </c>
      <c r="AK1563">
        <v>0</v>
      </c>
      <c r="AL1563" s="5">
        <v>0</v>
      </c>
      <c r="AM1563">
        <v>0</v>
      </c>
      <c r="AN1563" s="4">
        <v>0</v>
      </c>
      <c r="AO1563">
        <v>0</v>
      </c>
      <c r="AP1563" s="5">
        <v>0</v>
      </c>
      <c r="AQ1563">
        <v>0</v>
      </c>
      <c r="AR1563" s="4">
        <v>0</v>
      </c>
      <c r="AS1563">
        <v>0</v>
      </c>
      <c r="AT1563" s="5">
        <v>0</v>
      </c>
      <c r="AU1563">
        <v>0</v>
      </c>
      <c r="AV1563" s="4">
        <v>0</v>
      </c>
      <c r="AW1563">
        <v>0</v>
      </c>
      <c r="AX1563" s="5">
        <v>0</v>
      </c>
      <c r="AY1563">
        <v>0</v>
      </c>
      <c r="AZ1563" s="4">
        <v>0</v>
      </c>
      <c r="BA1563">
        <v>0</v>
      </c>
      <c r="BB1563" s="5">
        <v>0</v>
      </c>
      <c r="BD1563">
        <v>0</v>
      </c>
      <c r="BE1563">
        <v>0</v>
      </c>
      <c r="BF1563" s="4">
        <v>0</v>
      </c>
      <c r="BG1563">
        <v>0</v>
      </c>
      <c r="BH1563" s="5">
        <v>0</v>
      </c>
      <c r="BI1563">
        <v>0</v>
      </c>
      <c r="BJ1563" s="4">
        <v>0</v>
      </c>
      <c r="BK1563">
        <v>0</v>
      </c>
      <c r="BL1563" s="5">
        <v>0</v>
      </c>
      <c r="BM1563">
        <v>0</v>
      </c>
      <c r="BN1563" s="4">
        <v>0</v>
      </c>
      <c r="BO1563">
        <v>0</v>
      </c>
      <c r="BP1563" s="5">
        <v>0</v>
      </c>
      <c r="BQ1563">
        <v>0</v>
      </c>
      <c r="BR1563" s="4">
        <v>0</v>
      </c>
      <c r="BS1563">
        <v>0</v>
      </c>
      <c r="BT1563" s="5">
        <v>0</v>
      </c>
      <c r="BU1563">
        <v>0</v>
      </c>
      <c r="BV1563" s="4">
        <v>0</v>
      </c>
      <c r="BW1563">
        <v>0</v>
      </c>
      <c r="BX1563" s="5">
        <v>0</v>
      </c>
      <c r="BY1563">
        <v>3</v>
      </c>
      <c r="BZ1563" s="4">
        <v>0</v>
      </c>
      <c r="CA1563">
        <v>0</v>
      </c>
      <c r="CB1563" s="5">
        <v>3</v>
      </c>
      <c r="CD1563">
        <v>0</v>
      </c>
      <c r="CE1563">
        <v>0</v>
      </c>
      <c r="CF1563" s="4">
        <v>0</v>
      </c>
      <c r="CG1563">
        <v>0</v>
      </c>
      <c r="CH1563" s="5">
        <v>0</v>
      </c>
      <c r="CI1563">
        <v>0</v>
      </c>
      <c r="CJ1563" s="4">
        <v>0</v>
      </c>
      <c r="CK1563">
        <v>0</v>
      </c>
      <c r="CL1563" s="5">
        <v>0</v>
      </c>
      <c r="CM1563">
        <v>0</v>
      </c>
      <c r="CN1563" s="4">
        <v>0</v>
      </c>
      <c r="CO1563">
        <v>0</v>
      </c>
      <c r="CP1563" s="5">
        <v>0</v>
      </c>
      <c r="CQ1563">
        <v>0</v>
      </c>
      <c r="CR1563" s="4">
        <v>0</v>
      </c>
      <c r="CS1563">
        <v>0</v>
      </c>
      <c r="CT1563" s="5">
        <v>0</v>
      </c>
      <c r="CU1563">
        <v>0</v>
      </c>
      <c r="CV1563" s="4">
        <v>0</v>
      </c>
      <c r="CW1563">
        <v>0</v>
      </c>
      <c r="CX1563" s="5">
        <v>0</v>
      </c>
      <c r="CY1563" s="21">
        <v>0</v>
      </c>
      <c r="CZ1563" s="21">
        <v>0</v>
      </c>
      <c r="DA1563" s="21">
        <v>0</v>
      </c>
      <c r="DB1563" s="5">
        <v>0</v>
      </c>
      <c r="DD1563" s="8">
        <v>0</v>
      </c>
      <c r="DE1563" s="8">
        <v>0</v>
      </c>
      <c r="DF1563" s="8">
        <v>0</v>
      </c>
      <c r="DG1563" s="8">
        <v>0</v>
      </c>
      <c r="DH1563" s="8">
        <v>0</v>
      </c>
      <c r="DI1563" s="8">
        <v>0</v>
      </c>
      <c r="DJ1563" s="8">
        <v>0</v>
      </c>
      <c r="DK1563" s="8">
        <v>0</v>
      </c>
      <c r="DL1563" s="8">
        <v>0</v>
      </c>
      <c r="DM1563" s="8">
        <v>0</v>
      </c>
      <c r="DN1563" s="8">
        <v>0</v>
      </c>
      <c r="DO1563" s="8">
        <v>0</v>
      </c>
      <c r="DP1563" s="8">
        <v>0</v>
      </c>
      <c r="DQ1563" s="8">
        <v>0</v>
      </c>
      <c r="DR1563" s="8">
        <v>0</v>
      </c>
      <c r="DS1563" s="8">
        <v>0</v>
      </c>
      <c r="DT1563" s="8">
        <v>0</v>
      </c>
      <c r="DU1563" s="8">
        <v>0</v>
      </c>
      <c r="DV1563" s="8">
        <v>0</v>
      </c>
      <c r="DW1563" s="8">
        <v>0</v>
      </c>
      <c r="DX1563" s="8">
        <v>0</v>
      </c>
      <c r="DY1563" s="8">
        <v>0</v>
      </c>
      <c r="DZ1563" s="8">
        <v>0</v>
      </c>
      <c r="EA1563" s="8">
        <v>0</v>
      </c>
      <c r="EB1563" s="8">
        <v>0</v>
      </c>
      <c r="EC1563" s="8">
        <v>0</v>
      </c>
      <c r="ED1563" s="20">
        <v>0</v>
      </c>
      <c r="EF1563" s="9">
        <v>0</v>
      </c>
      <c r="EG1563" s="9">
        <v>0</v>
      </c>
      <c r="EH1563" s="9">
        <v>0</v>
      </c>
      <c r="EI1563" s="9">
        <v>0</v>
      </c>
      <c r="EJ1563" s="9">
        <v>0</v>
      </c>
      <c r="EK1563" s="9">
        <v>0</v>
      </c>
      <c r="EL1563" s="9">
        <v>0</v>
      </c>
      <c r="EM1563" s="9">
        <v>0</v>
      </c>
      <c r="EN1563" s="9">
        <v>0</v>
      </c>
      <c r="EO1563" s="9">
        <v>0</v>
      </c>
      <c r="EP1563" s="9">
        <v>0</v>
      </c>
      <c r="EQ1563" s="9">
        <v>0</v>
      </c>
      <c r="ER1563" s="9">
        <v>0</v>
      </c>
      <c r="ES1563" s="9">
        <v>0</v>
      </c>
      <c r="ET1563" s="9">
        <v>0</v>
      </c>
      <c r="EU1563" s="9">
        <v>0</v>
      </c>
      <c r="EV1563" s="9">
        <v>0</v>
      </c>
      <c r="EW1563" s="9">
        <v>0</v>
      </c>
      <c r="EX1563" s="9">
        <v>0</v>
      </c>
      <c r="EY1563" s="9">
        <v>0</v>
      </c>
      <c r="EZ1563" s="9">
        <v>0</v>
      </c>
      <c r="FA1563" s="9">
        <v>0</v>
      </c>
      <c r="FB1563" s="9">
        <v>0</v>
      </c>
      <c r="FC1563" s="9">
        <v>0</v>
      </c>
      <c r="FD1563" s="9">
        <v>0</v>
      </c>
      <c r="FE1563" s="9">
        <v>0</v>
      </c>
      <c r="FF1563">
        <v>0</v>
      </c>
    </row>
    <row r="1564" spans="1:162" x14ac:dyDescent="0.2">
      <c r="A1564" t="s">
        <v>425</v>
      </c>
      <c r="B1564" t="s">
        <v>3934</v>
      </c>
      <c r="C1564" t="s">
        <v>4599</v>
      </c>
      <c r="D1564" s="1">
        <v>0</v>
      </c>
      <c r="E1564" s="1">
        <v>1</v>
      </c>
      <c r="F1564" s="4">
        <v>0</v>
      </c>
      <c r="G1564" s="4">
        <v>0</v>
      </c>
      <c r="H1564" s="5">
        <v>1</v>
      </c>
      <c r="I1564">
        <v>0</v>
      </c>
      <c r="J1564" s="4">
        <v>0</v>
      </c>
      <c r="K1564">
        <v>0</v>
      </c>
      <c r="L1564" s="5">
        <v>0</v>
      </c>
      <c r="M1564">
        <v>0</v>
      </c>
      <c r="N1564" s="4">
        <v>0</v>
      </c>
      <c r="O1564">
        <v>0</v>
      </c>
      <c r="P1564" s="5">
        <v>0</v>
      </c>
      <c r="Q1564">
        <v>0</v>
      </c>
      <c r="R1564" s="4">
        <v>0</v>
      </c>
      <c r="S1564">
        <v>0</v>
      </c>
      <c r="T1564" s="5">
        <v>0</v>
      </c>
      <c r="U1564">
        <v>0</v>
      </c>
      <c r="V1564" s="4">
        <v>0</v>
      </c>
      <c r="W1564">
        <v>0</v>
      </c>
      <c r="X1564" s="5">
        <v>0</v>
      </c>
      <c r="Y1564">
        <v>0</v>
      </c>
      <c r="Z1564" s="4">
        <v>0</v>
      </c>
      <c r="AA1564">
        <v>0</v>
      </c>
      <c r="AB1564" s="5">
        <v>0</v>
      </c>
      <c r="AD1564">
        <v>0</v>
      </c>
      <c r="AE1564">
        <v>1</v>
      </c>
      <c r="AF1564" s="4">
        <v>0</v>
      </c>
      <c r="AG1564">
        <v>0</v>
      </c>
      <c r="AH1564" s="5">
        <v>1</v>
      </c>
      <c r="AI1564">
        <v>0</v>
      </c>
      <c r="AJ1564" s="4">
        <v>0</v>
      </c>
      <c r="AK1564">
        <v>0</v>
      </c>
      <c r="AL1564" s="5">
        <v>0</v>
      </c>
      <c r="AM1564">
        <v>0</v>
      </c>
      <c r="AN1564" s="4">
        <v>0</v>
      </c>
      <c r="AO1564">
        <v>0</v>
      </c>
      <c r="AP1564" s="5">
        <v>0</v>
      </c>
      <c r="AQ1564">
        <v>0</v>
      </c>
      <c r="AR1564" s="4">
        <v>0</v>
      </c>
      <c r="AS1564">
        <v>0</v>
      </c>
      <c r="AT1564" s="5">
        <v>0</v>
      </c>
      <c r="AU1564">
        <v>0</v>
      </c>
      <c r="AV1564" s="4">
        <v>0</v>
      </c>
      <c r="AW1564">
        <v>0</v>
      </c>
      <c r="AX1564" s="5">
        <v>0</v>
      </c>
      <c r="AY1564">
        <v>0</v>
      </c>
      <c r="AZ1564" s="4">
        <v>0</v>
      </c>
      <c r="BA1564">
        <v>0</v>
      </c>
      <c r="BB1564" s="5">
        <v>0</v>
      </c>
      <c r="BD1564">
        <v>1</v>
      </c>
      <c r="BE1564">
        <v>1</v>
      </c>
      <c r="BF1564" s="4">
        <v>0</v>
      </c>
      <c r="BG1564">
        <v>0</v>
      </c>
      <c r="BH1564" s="5">
        <v>1</v>
      </c>
      <c r="BI1564">
        <v>0</v>
      </c>
      <c r="BJ1564" s="4">
        <v>0</v>
      </c>
      <c r="BK1564">
        <v>0</v>
      </c>
      <c r="BL1564" s="5">
        <v>0</v>
      </c>
      <c r="BM1564">
        <v>0</v>
      </c>
      <c r="BN1564" s="4">
        <v>0</v>
      </c>
      <c r="BO1564">
        <v>0</v>
      </c>
      <c r="BP1564" s="5">
        <v>0</v>
      </c>
      <c r="BQ1564">
        <v>0</v>
      </c>
      <c r="BR1564" s="4">
        <v>0</v>
      </c>
      <c r="BS1564">
        <v>0</v>
      </c>
      <c r="BT1564" s="5">
        <v>0</v>
      </c>
      <c r="BU1564">
        <v>0</v>
      </c>
      <c r="BV1564" s="4">
        <v>0</v>
      </c>
      <c r="BW1564">
        <v>0</v>
      </c>
      <c r="BX1564" s="5">
        <v>0</v>
      </c>
      <c r="BY1564">
        <v>3</v>
      </c>
      <c r="BZ1564" s="4">
        <v>0</v>
      </c>
      <c r="CA1564">
        <v>0</v>
      </c>
      <c r="CB1564" s="5">
        <v>3</v>
      </c>
      <c r="CD1564">
        <v>1</v>
      </c>
      <c r="CE1564">
        <v>1</v>
      </c>
      <c r="CF1564" s="4">
        <v>0</v>
      </c>
      <c r="CG1564">
        <v>0</v>
      </c>
      <c r="CH1564" s="5">
        <v>1</v>
      </c>
      <c r="CI1564">
        <v>0</v>
      </c>
      <c r="CJ1564" s="4">
        <v>0</v>
      </c>
      <c r="CK1564">
        <v>0</v>
      </c>
      <c r="CL1564" s="5">
        <v>0</v>
      </c>
      <c r="CM1564">
        <v>0</v>
      </c>
      <c r="CN1564" s="4">
        <v>0</v>
      </c>
      <c r="CO1564">
        <v>0</v>
      </c>
      <c r="CP1564" s="5">
        <v>0</v>
      </c>
      <c r="CQ1564">
        <v>0</v>
      </c>
      <c r="CR1564" s="4">
        <v>0</v>
      </c>
      <c r="CS1564">
        <v>0</v>
      </c>
      <c r="CT1564" s="5">
        <v>0</v>
      </c>
      <c r="CU1564">
        <v>0</v>
      </c>
      <c r="CV1564" s="4">
        <v>0</v>
      </c>
      <c r="CW1564">
        <v>0</v>
      </c>
      <c r="CX1564" s="5">
        <v>0</v>
      </c>
      <c r="CY1564" s="21">
        <v>0</v>
      </c>
      <c r="CZ1564" s="21">
        <v>0</v>
      </c>
      <c r="DA1564" s="21">
        <v>0</v>
      </c>
      <c r="DB1564" s="5">
        <v>0</v>
      </c>
      <c r="DD1564" s="8">
        <v>0</v>
      </c>
      <c r="DE1564" s="8">
        <v>0</v>
      </c>
      <c r="DF1564" s="8">
        <v>0</v>
      </c>
      <c r="DG1564" s="8">
        <v>0</v>
      </c>
      <c r="DH1564" s="8">
        <v>0</v>
      </c>
      <c r="DI1564" s="8">
        <v>0</v>
      </c>
      <c r="DJ1564" s="8">
        <v>0</v>
      </c>
      <c r="DK1564" s="8">
        <v>0</v>
      </c>
      <c r="DL1564" s="8">
        <v>0</v>
      </c>
      <c r="DM1564" s="8">
        <v>0</v>
      </c>
      <c r="DN1564" s="8">
        <v>0</v>
      </c>
      <c r="DO1564" s="8">
        <v>0</v>
      </c>
      <c r="DP1564" s="8">
        <v>0</v>
      </c>
      <c r="DQ1564" s="8">
        <v>0</v>
      </c>
      <c r="DR1564" s="8">
        <v>0</v>
      </c>
      <c r="DS1564" s="8">
        <v>0</v>
      </c>
      <c r="DT1564" s="8">
        <v>0</v>
      </c>
      <c r="DU1564" s="8">
        <v>0</v>
      </c>
      <c r="DV1564" s="8">
        <v>0</v>
      </c>
      <c r="DW1564" s="8">
        <v>0</v>
      </c>
      <c r="DX1564" s="8">
        <v>0</v>
      </c>
      <c r="DY1564" s="8">
        <v>0</v>
      </c>
      <c r="DZ1564" s="8">
        <v>0</v>
      </c>
      <c r="EA1564" s="8">
        <v>0</v>
      </c>
      <c r="EB1564" s="8">
        <v>0</v>
      </c>
      <c r="EC1564" s="8">
        <v>0</v>
      </c>
      <c r="ED1564" s="20">
        <v>0</v>
      </c>
      <c r="EF1564" s="9">
        <v>0</v>
      </c>
      <c r="EG1564" s="9">
        <v>0</v>
      </c>
      <c r="EH1564" s="9">
        <v>0</v>
      </c>
      <c r="EI1564" s="9">
        <v>0</v>
      </c>
      <c r="EJ1564" s="9">
        <v>0</v>
      </c>
      <c r="EK1564" s="9">
        <v>0</v>
      </c>
      <c r="EL1564" s="9">
        <v>0</v>
      </c>
      <c r="EM1564" s="9">
        <v>0</v>
      </c>
      <c r="EN1564" s="9">
        <v>0</v>
      </c>
      <c r="EO1564" s="9">
        <v>0</v>
      </c>
      <c r="EP1564" s="9">
        <v>0</v>
      </c>
      <c r="EQ1564" s="9">
        <v>0</v>
      </c>
      <c r="ER1564" s="9">
        <v>0</v>
      </c>
      <c r="ES1564" s="9">
        <v>0</v>
      </c>
      <c r="ET1564" s="9">
        <v>0</v>
      </c>
      <c r="EU1564" s="9">
        <v>0</v>
      </c>
      <c r="EV1564" s="9">
        <v>0</v>
      </c>
      <c r="EW1564" s="9">
        <v>0</v>
      </c>
      <c r="EX1564" s="9">
        <v>0</v>
      </c>
      <c r="EY1564" s="9">
        <v>0</v>
      </c>
      <c r="EZ1564" s="9">
        <v>0</v>
      </c>
      <c r="FA1564" s="9">
        <v>0</v>
      </c>
      <c r="FB1564" s="9">
        <v>0</v>
      </c>
      <c r="FC1564" s="9">
        <v>0</v>
      </c>
      <c r="FD1564" s="9">
        <v>0</v>
      </c>
      <c r="FE1564" s="9">
        <v>0</v>
      </c>
      <c r="FF1564">
        <v>0</v>
      </c>
    </row>
    <row r="1565" spans="1:162" x14ac:dyDescent="0.2">
      <c r="A1565" t="s">
        <v>2123</v>
      </c>
      <c r="B1565" t="s">
        <v>3935</v>
      </c>
      <c r="C1565" t="s">
        <v>3</v>
      </c>
      <c r="D1565" s="1">
        <v>0</v>
      </c>
      <c r="E1565" s="1">
        <v>0</v>
      </c>
      <c r="F1565" s="4">
        <v>0</v>
      </c>
      <c r="G1565" s="4">
        <v>0</v>
      </c>
      <c r="H1565" s="5">
        <v>0</v>
      </c>
      <c r="I1565">
        <v>0</v>
      </c>
      <c r="J1565" s="4">
        <v>0</v>
      </c>
      <c r="K1565">
        <v>0</v>
      </c>
      <c r="L1565" s="5">
        <v>0</v>
      </c>
      <c r="M1565">
        <v>0</v>
      </c>
      <c r="N1565" s="4">
        <v>0</v>
      </c>
      <c r="O1565">
        <v>0</v>
      </c>
      <c r="P1565" s="5">
        <v>0</v>
      </c>
      <c r="Q1565">
        <v>0</v>
      </c>
      <c r="R1565" s="4">
        <v>0</v>
      </c>
      <c r="S1565">
        <v>0</v>
      </c>
      <c r="T1565" s="5">
        <v>0</v>
      </c>
      <c r="U1565">
        <v>0</v>
      </c>
      <c r="V1565" s="4">
        <v>0</v>
      </c>
      <c r="W1565">
        <v>0</v>
      </c>
      <c r="X1565" s="5">
        <v>0</v>
      </c>
      <c r="Y1565">
        <v>0</v>
      </c>
      <c r="Z1565" s="4">
        <v>0</v>
      </c>
      <c r="AA1565">
        <v>0</v>
      </c>
      <c r="AB1565" s="5">
        <v>0</v>
      </c>
      <c r="AD1565">
        <v>0</v>
      </c>
      <c r="AE1565">
        <v>0</v>
      </c>
      <c r="AF1565" s="4">
        <v>0</v>
      </c>
      <c r="AG1565">
        <v>0</v>
      </c>
      <c r="AH1565" s="5">
        <v>0</v>
      </c>
      <c r="AI1565">
        <v>0</v>
      </c>
      <c r="AJ1565" s="4">
        <v>0</v>
      </c>
      <c r="AK1565">
        <v>0</v>
      </c>
      <c r="AL1565" s="5">
        <v>0</v>
      </c>
      <c r="AM1565">
        <v>0</v>
      </c>
      <c r="AN1565" s="4">
        <v>0</v>
      </c>
      <c r="AO1565">
        <v>0</v>
      </c>
      <c r="AP1565" s="5">
        <v>0</v>
      </c>
      <c r="AQ1565">
        <v>0</v>
      </c>
      <c r="AR1565" s="4">
        <v>0</v>
      </c>
      <c r="AS1565">
        <v>0</v>
      </c>
      <c r="AT1565" s="5">
        <v>0</v>
      </c>
      <c r="AU1565">
        <v>0</v>
      </c>
      <c r="AV1565" s="4">
        <v>0</v>
      </c>
      <c r="AW1565">
        <v>0</v>
      </c>
      <c r="AX1565" s="5">
        <v>0</v>
      </c>
      <c r="AY1565">
        <v>0</v>
      </c>
      <c r="AZ1565" s="4">
        <v>0</v>
      </c>
      <c r="BA1565">
        <v>0</v>
      </c>
      <c r="BB1565" s="5">
        <v>0</v>
      </c>
      <c r="BD1565">
        <v>0</v>
      </c>
      <c r="BE1565">
        <v>0</v>
      </c>
      <c r="BF1565" s="4">
        <v>0</v>
      </c>
      <c r="BG1565">
        <v>0</v>
      </c>
      <c r="BH1565" s="5">
        <v>0</v>
      </c>
      <c r="BI1565">
        <v>0</v>
      </c>
      <c r="BJ1565" s="4">
        <v>0</v>
      </c>
      <c r="BK1565">
        <v>0</v>
      </c>
      <c r="BL1565" s="5">
        <v>0</v>
      </c>
      <c r="BM1565">
        <v>0</v>
      </c>
      <c r="BN1565" s="4">
        <v>0</v>
      </c>
      <c r="BO1565">
        <v>0</v>
      </c>
      <c r="BP1565" s="5">
        <v>0</v>
      </c>
      <c r="BQ1565">
        <v>0</v>
      </c>
      <c r="BR1565" s="4">
        <v>0</v>
      </c>
      <c r="BS1565">
        <v>0</v>
      </c>
      <c r="BT1565" s="5">
        <v>0</v>
      </c>
      <c r="BU1565">
        <v>0</v>
      </c>
      <c r="BV1565" s="4">
        <v>0</v>
      </c>
      <c r="BW1565">
        <v>0</v>
      </c>
      <c r="BX1565" s="5">
        <v>0</v>
      </c>
      <c r="BY1565">
        <v>5</v>
      </c>
      <c r="BZ1565" s="4">
        <v>0</v>
      </c>
      <c r="CA1565">
        <v>0</v>
      </c>
      <c r="CB1565" s="5">
        <v>5</v>
      </c>
      <c r="CD1565">
        <v>0</v>
      </c>
      <c r="CE1565">
        <v>0</v>
      </c>
      <c r="CF1565" s="4">
        <v>0</v>
      </c>
      <c r="CG1565">
        <v>0</v>
      </c>
      <c r="CH1565" s="5">
        <v>0</v>
      </c>
      <c r="CI1565">
        <v>0</v>
      </c>
      <c r="CJ1565" s="4">
        <v>0</v>
      </c>
      <c r="CK1565">
        <v>0</v>
      </c>
      <c r="CL1565" s="5">
        <v>0</v>
      </c>
      <c r="CM1565">
        <v>0</v>
      </c>
      <c r="CN1565" s="4">
        <v>0</v>
      </c>
      <c r="CO1565">
        <v>0</v>
      </c>
      <c r="CP1565" s="5">
        <v>0</v>
      </c>
      <c r="CQ1565">
        <v>0</v>
      </c>
      <c r="CR1565" s="4">
        <v>0</v>
      </c>
      <c r="CS1565">
        <v>0</v>
      </c>
      <c r="CT1565" s="5">
        <v>0</v>
      </c>
      <c r="CU1565">
        <v>0</v>
      </c>
      <c r="CV1565" s="4">
        <v>0</v>
      </c>
      <c r="CW1565">
        <v>0</v>
      </c>
      <c r="CX1565" s="5">
        <v>0</v>
      </c>
      <c r="CY1565" s="21">
        <v>5</v>
      </c>
      <c r="CZ1565" s="21">
        <v>0</v>
      </c>
      <c r="DA1565" s="21">
        <v>0</v>
      </c>
      <c r="DB1565" s="5">
        <v>5</v>
      </c>
      <c r="DD1565" s="8">
        <v>0</v>
      </c>
      <c r="DE1565" s="8">
        <v>0</v>
      </c>
      <c r="DF1565" s="8">
        <v>0</v>
      </c>
      <c r="DG1565" s="8">
        <v>0</v>
      </c>
      <c r="DH1565" s="8">
        <v>0</v>
      </c>
      <c r="DI1565" s="8">
        <v>0</v>
      </c>
      <c r="DJ1565" s="8">
        <v>0</v>
      </c>
      <c r="DK1565" s="8">
        <v>0</v>
      </c>
      <c r="DL1565" s="8">
        <v>0</v>
      </c>
      <c r="DM1565" s="8">
        <v>0</v>
      </c>
      <c r="DN1565" s="8">
        <v>0</v>
      </c>
      <c r="DO1565" s="8">
        <v>0</v>
      </c>
      <c r="DP1565" s="8">
        <v>0</v>
      </c>
      <c r="DQ1565" s="8">
        <v>0</v>
      </c>
      <c r="DR1565" s="8">
        <v>0</v>
      </c>
      <c r="DS1565" s="8">
        <v>0</v>
      </c>
      <c r="DT1565" s="8">
        <v>0</v>
      </c>
      <c r="DU1565" s="8">
        <v>0</v>
      </c>
      <c r="DV1565" s="8">
        <v>0</v>
      </c>
      <c r="DW1565" s="8">
        <v>0</v>
      </c>
      <c r="DX1565" s="8">
        <v>0</v>
      </c>
      <c r="DY1565" s="8">
        <v>0</v>
      </c>
      <c r="DZ1565" s="8">
        <v>0</v>
      </c>
      <c r="EA1565" s="8">
        <v>0</v>
      </c>
      <c r="EB1565" s="8">
        <v>0</v>
      </c>
      <c r="EC1565" s="8">
        <v>0</v>
      </c>
      <c r="ED1565" s="20">
        <v>0</v>
      </c>
      <c r="EF1565" s="9">
        <v>0</v>
      </c>
      <c r="EG1565" s="9">
        <v>0</v>
      </c>
      <c r="EH1565" s="9">
        <v>0</v>
      </c>
      <c r="EI1565" s="9">
        <v>0</v>
      </c>
      <c r="EJ1565" s="9">
        <v>0</v>
      </c>
      <c r="EK1565" s="9">
        <v>0</v>
      </c>
      <c r="EL1565" s="9">
        <v>0</v>
      </c>
      <c r="EM1565" s="9">
        <v>0</v>
      </c>
      <c r="EN1565" s="9">
        <v>0</v>
      </c>
      <c r="EO1565" s="9">
        <v>0</v>
      </c>
      <c r="EP1565" s="9">
        <v>0</v>
      </c>
      <c r="EQ1565" s="9">
        <v>0</v>
      </c>
      <c r="ER1565" s="9">
        <v>0</v>
      </c>
      <c r="ES1565" s="9">
        <v>0</v>
      </c>
      <c r="ET1565" s="9">
        <v>0</v>
      </c>
      <c r="EU1565" s="9">
        <v>0</v>
      </c>
      <c r="EV1565" s="9">
        <v>0</v>
      </c>
      <c r="EW1565" s="9">
        <v>0</v>
      </c>
      <c r="EX1565" s="9">
        <v>0</v>
      </c>
      <c r="EY1565" s="9">
        <v>0</v>
      </c>
      <c r="EZ1565" s="9">
        <v>0</v>
      </c>
      <c r="FA1565" s="9">
        <v>0</v>
      </c>
      <c r="FB1565" s="9">
        <v>0</v>
      </c>
      <c r="FC1565" s="9">
        <v>0</v>
      </c>
      <c r="FD1565" s="9">
        <v>0</v>
      </c>
      <c r="FE1565" s="9">
        <v>0</v>
      </c>
      <c r="FF1565">
        <v>0</v>
      </c>
    </row>
    <row r="1566" spans="1:162" x14ac:dyDescent="0.2">
      <c r="A1566" t="s">
        <v>2112</v>
      </c>
      <c r="B1566" t="s">
        <v>3936</v>
      </c>
      <c r="C1566" t="s">
        <v>4599</v>
      </c>
      <c r="D1566" s="1">
        <v>0</v>
      </c>
      <c r="E1566" s="1">
        <v>0</v>
      </c>
      <c r="F1566" s="4">
        <v>0</v>
      </c>
      <c r="G1566" s="4">
        <v>0</v>
      </c>
      <c r="H1566" s="5">
        <v>0</v>
      </c>
      <c r="I1566">
        <v>0</v>
      </c>
      <c r="J1566" s="4">
        <v>0</v>
      </c>
      <c r="K1566">
        <v>0</v>
      </c>
      <c r="L1566" s="5">
        <v>0</v>
      </c>
      <c r="M1566">
        <v>0</v>
      </c>
      <c r="N1566" s="4">
        <v>0</v>
      </c>
      <c r="O1566">
        <v>0</v>
      </c>
      <c r="P1566" s="5">
        <v>0</v>
      </c>
      <c r="Q1566">
        <v>0</v>
      </c>
      <c r="R1566" s="4">
        <v>0</v>
      </c>
      <c r="S1566">
        <v>0</v>
      </c>
      <c r="T1566" s="5">
        <v>0</v>
      </c>
      <c r="U1566">
        <v>0</v>
      </c>
      <c r="V1566" s="4">
        <v>0</v>
      </c>
      <c r="W1566">
        <v>0</v>
      </c>
      <c r="X1566" s="5">
        <v>0</v>
      </c>
      <c r="Y1566">
        <v>0</v>
      </c>
      <c r="Z1566" s="4">
        <v>0</v>
      </c>
      <c r="AA1566">
        <v>0</v>
      </c>
      <c r="AB1566" s="5">
        <v>0</v>
      </c>
      <c r="AD1566">
        <v>0</v>
      </c>
      <c r="AE1566">
        <v>0</v>
      </c>
      <c r="AF1566" s="4">
        <v>0</v>
      </c>
      <c r="AG1566">
        <v>0</v>
      </c>
      <c r="AH1566" s="5">
        <v>0</v>
      </c>
      <c r="AI1566">
        <v>0</v>
      </c>
      <c r="AJ1566" s="4">
        <v>0</v>
      </c>
      <c r="AK1566">
        <v>0</v>
      </c>
      <c r="AL1566" s="5">
        <v>0</v>
      </c>
      <c r="AM1566">
        <v>0</v>
      </c>
      <c r="AN1566" s="4">
        <v>0</v>
      </c>
      <c r="AO1566">
        <v>0</v>
      </c>
      <c r="AP1566" s="5">
        <v>0</v>
      </c>
      <c r="AQ1566">
        <v>0</v>
      </c>
      <c r="AR1566" s="4">
        <v>0</v>
      </c>
      <c r="AS1566">
        <v>0</v>
      </c>
      <c r="AT1566" s="5">
        <v>0</v>
      </c>
      <c r="AU1566">
        <v>0</v>
      </c>
      <c r="AV1566" s="4">
        <v>0</v>
      </c>
      <c r="AW1566">
        <v>0</v>
      </c>
      <c r="AX1566" s="5">
        <v>0</v>
      </c>
      <c r="AY1566">
        <v>0</v>
      </c>
      <c r="AZ1566" s="4">
        <v>0</v>
      </c>
      <c r="BA1566">
        <v>0</v>
      </c>
      <c r="BB1566" s="5">
        <v>0</v>
      </c>
      <c r="BD1566">
        <v>0</v>
      </c>
      <c r="BE1566">
        <v>0</v>
      </c>
      <c r="BF1566" s="4">
        <v>0</v>
      </c>
      <c r="BG1566">
        <v>0</v>
      </c>
      <c r="BH1566" s="5">
        <v>0</v>
      </c>
      <c r="BI1566">
        <v>0</v>
      </c>
      <c r="BJ1566" s="4">
        <v>0</v>
      </c>
      <c r="BK1566">
        <v>0</v>
      </c>
      <c r="BL1566" s="5">
        <v>0</v>
      </c>
      <c r="BM1566">
        <v>0</v>
      </c>
      <c r="BN1566" s="4">
        <v>0</v>
      </c>
      <c r="BO1566">
        <v>0</v>
      </c>
      <c r="BP1566" s="5">
        <v>0</v>
      </c>
      <c r="BQ1566">
        <v>0</v>
      </c>
      <c r="BR1566" s="4">
        <v>0</v>
      </c>
      <c r="BS1566">
        <v>0</v>
      </c>
      <c r="BT1566" s="5">
        <v>0</v>
      </c>
      <c r="BU1566">
        <v>0</v>
      </c>
      <c r="BV1566" s="4">
        <v>0</v>
      </c>
      <c r="BW1566">
        <v>0</v>
      </c>
      <c r="BX1566" s="5">
        <v>0</v>
      </c>
      <c r="BY1566">
        <v>3</v>
      </c>
      <c r="BZ1566" s="4">
        <v>0</v>
      </c>
      <c r="CA1566">
        <v>0</v>
      </c>
      <c r="CB1566" s="5">
        <v>3</v>
      </c>
      <c r="CD1566">
        <v>0</v>
      </c>
      <c r="CE1566">
        <v>0</v>
      </c>
      <c r="CF1566" s="4">
        <v>0</v>
      </c>
      <c r="CG1566">
        <v>0</v>
      </c>
      <c r="CH1566" s="5">
        <v>0</v>
      </c>
      <c r="CI1566">
        <v>0</v>
      </c>
      <c r="CJ1566" s="4">
        <v>0</v>
      </c>
      <c r="CK1566">
        <v>0</v>
      </c>
      <c r="CL1566" s="5">
        <v>0</v>
      </c>
      <c r="CM1566">
        <v>0</v>
      </c>
      <c r="CN1566" s="4">
        <v>0</v>
      </c>
      <c r="CO1566">
        <v>0</v>
      </c>
      <c r="CP1566" s="5">
        <v>0</v>
      </c>
      <c r="CQ1566">
        <v>0</v>
      </c>
      <c r="CR1566" s="4">
        <v>0</v>
      </c>
      <c r="CS1566">
        <v>0</v>
      </c>
      <c r="CT1566" s="5">
        <v>0</v>
      </c>
      <c r="CU1566">
        <v>0</v>
      </c>
      <c r="CV1566" s="4">
        <v>0</v>
      </c>
      <c r="CW1566">
        <v>0</v>
      </c>
      <c r="CX1566" s="5">
        <v>0</v>
      </c>
      <c r="CY1566" s="21">
        <v>0</v>
      </c>
      <c r="CZ1566" s="21">
        <v>0</v>
      </c>
      <c r="DA1566" s="21">
        <v>0</v>
      </c>
      <c r="DB1566" s="5">
        <v>0</v>
      </c>
      <c r="DD1566" s="8">
        <v>0</v>
      </c>
      <c r="DE1566" s="8">
        <v>0</v>
      </c>
      <c r="DF1566" s="8">
        <v>0</v>
      </c>
      <c r="DG1566" s="8">
        <v>0</v>
      </c>
      <c r="DH1566" s="8">
        <v>0</v>
      </c>
      <c r="DI1566" s="8">
        <v>0</v>
      </c>
      <c r="DJ1566" s="8">
        <v>0</v>
      </c>
      <c r="DK1566" s="8">
        <v>0</v>
      </c>
      <c r="DL1566" s="8">
        <v>0</v>
      </c>
      <c r="DM1566" s="8">
        <v>0</v>
      </c>
      <c r="DN1566" s="8">
        <v>0</v>
      </c>
      <c r="DO1566" s="8">
        <v>0</v>
      </c>
      <c r="DP1566" s="8">
        <v>0</v>
      </c>
      <c r="DQ1566" s="8">
        <v>0</v>
      </c>
      <c r="DR1566" s="8">
        <v>0</v>
      </c>
      <c r="DS1566" s="8">
        <v>0</v>
      </c>
      <c r="DT1566" s="8">
        <v>0</v>
      </c>
      <c r="DU1566" s="8">
        <v>0</v>
      </c>
      <c r="DV1566" s="8">
        <v>0</v>
      </c>
      <c r="DW1566" s="8">
        <v>0</v>
      </c>
      <c r="DX1566" s="8">
        <v>0</v>
      </c>
      <c r="DY1566" s="8">
        <v>0</v>
      </c>
      <c r="DZ1566" s="8">
        <v>0</v>
      </c>
      <c r="EA1566" s="8">
        <v>0</v>
      </c>
      <c r="EB1566" s="8">
        <v>0</v>
      </c>
      <c r="EC1566" s="8">
        <v>0</v>
      </c>
      <c r="ED1566" s="20">
        <v>0</v>
      </c>
      <c r="EF1566" s="9">
        <v>0</v>
      </c>
      <c r="EG1566" s="9">
        <v>0</v>
      </c>
      <c r="EH1566" s="9">
        <v>0</v>
      </c>
      <c r="EI1566" s="9">
        <v>0</v>
      </c>
      <c r="EJ1566" s="9">
        <v>0</v>
      </c>
      <c r="EK1566" s="9">
        <v>0</v>
      </c>
      <c r="EL1566" s="9">
        <v>0</v>
      </c>
      <c r="EM1566" s="9">
        <v>0</v>
      </c>
      <c r="EN1566" s="9">
        <v>0</v>
      </c>
      <c r="EO1566" s="9">
        <v>0</v>
      </c>
      <c r="EP1566" s="9">
        <v>0</v>
      </c>
      <c r="EQ1566" s="9">
        <v>0</v>
      </c>
      <c r="ER1566" s="9">
        <v>0</v>
      </c>
      <c r="ES1566" s="9">
        <v>0</v>
      </c>
      <c r="ET1566" s="9">
        <v>0</v>
      </c>
      <c r="EU1566" s="9">
        <v>0</v>
      </c>
      <c r="EV1566" s="9">
        <v>0</v>
      </c>
      <c r="EW1566" s="9">
        <v>0</v>
      </c>
      <c r="EX1566" s="9">
        <v>0</v>
      </c>
      <c r="EY1566" s="9">
        <v>0</v>
      </c>
      <c r="EZ1566" s="9">
        <v>0</v>
      </c>
      <c r="FA1566" s="9">
        <v>0</v>
      </c>
      <c r="FB1566" s="9">
        <v>0</v>
      </c>
      <c r="FC1566" s="9">
        <v>0</v>
      </c>
      <c r="FD1566" s="9">
        <v>0</v>
      </c>
      <c r="FE1566" s="9">
        <v>0</v>
      </c>
      <c r="FF1566">
        <v>0</v>
      </c>
    </row>
    <row r="1567" spans="1:162" x14ac:dyDescent="0.2">
      <c r="A1567" t="s">
        <v>2063</v>
      </c>
      <c r="B1567" t="s">
        <v>3937</v>
      </c>
      <c r="C1567" t="s">
        <v>4599</v>
      </c>
      <c r="D1567" s="1">
        <v>0</v>
      </c>
      <c r="E1567" s="1">
        <v>0</v>
      </c>
      <c r="F1567" s="4">
        <v>0</v>
      </c>
      <c r="G1567" s="4">
        <v>0</v>
      </c>
      <c r="H1567" s="5">
        <v>0</v>
      </c>
      <c r="I1567">
        <v>0</v>
      </c>
      <c r="J1567" s="4">
        <v>0</v>
      </c>
      <c r="K1567">
        <v>0</v>
      </c>
      <c r="L1567" s="5">
        <v>0</v>
      </c>
      <c r="M1567">
        <v>0</v>
      </c>
      <c r="N1567" s="4">
        <v>0</v>
      </c>
      <c r="O1567">
        <v>0</v>
      </c>
      <c r="P1567" s="5">
        <v>0</v>
      </c>
      <c r="Q1567">
        <v>0</v>
      </c>
      <c r="R1567" s="4">
        <v>0</v>
      </c>
      <c r="S1567">
        <v>0</v>
      </c>
      <c r="T1567" s="5">
        <v>0</v>
      </c>
      <c r="U1567">
        <v>0</v>
      </c>
      <c r="V1567" s="4">
        <v>0</v>
      </c>
      <c r="W1567">
        <v>0</v>
      </c>
      <c r="X1567" s="5">
        <v>0</v>
      </c>
      <c r="Y1567">
        <v>0</v>
      </c>
      <c r="Z1567" s="4">
        <v>0</v>
      </c>
      <c r="AA1567">
        <v>0</v>
      </c>
      <c r="AB1567" s="5">
        <v>0</v>
      </c>
      <c r="AD1567">
        <v>0</v>
      </c>
      <c r="AE1567">
        <v>0</v>
      </c>
      <c r="AF1567" s="4">
        <v>0</v>
      </c>
      <c r="AG1567">
        <v>0</v>
      </c>
      <c r="AH1567" s="5">
        <v>0</v>
      </c>
      <c r="AI1567">
        <v>0</v>
      </c>
      <c r="AJ1567" s="4">
        <v>0</v>
      </c>
      <c r="AK1567">
        <v>0</v>
      </c>
      <c r="AL1567" s="5">
        <v>0</v>
      </c>
      <c r="AM1567">
        <v>0</v>
      </c>
      <c r="AN1567" s="4">
        <v>0</v>
      </c>
      <c r="AO1567">
        <v>0</v>
      </c>
      <c r="AP1567" s="5">
        <v>0</v>
      </c>
      <c r="AQ1567">
        <v>0</v>
      </c>
      <c r="AR1567" s="4">
        <v>0</v>
      </c>
      <c r="AS1567">
        <v>0</v>
      </c>
      <c r="AT1567" s="5">
        <v>0</v>
      </c>
      <c r="AU1567">
        <v>0</v>
      </c>
      <c r="AV1567" s="4">
        <v>0</v>
      </c>
      <c r="AW1567">
        <v>0</v>
      </c>
      <c r="AX1567" s="5">
        <v>0</v>
      </c>
      <c r="AY1567">
        <v>6</v>
      </c>
      <c r="AZ1567" s="4">
        <v>0</v>
      </c>
      <c r="BA1567">
        <v>0</v>
      </c>
      <c r="BB1567" s="5">
        <v>6</v>
      </c>
      <c r="BD1567">
        <v>0</v>
      </c>
      <c r="BE1567">
        <v>0</v>
      </c>
      <c r="BF1567" s="4">
        <v>0</v>
      </c>
      <c r="BG1567">
        <v>0</v>
      </c>
      <c r="BH1567" s="5">
        <v>0</v>
      </c>
      <c r="BI1567">
        <v>0</v>
      </c>
      <c r="BJ1567" s="4">
        <v>0</v>
      </c>
      <c r="BK1567">
        <v>0</v>
      </c>
      <c r="BL1567" s="5">
        <v>0</v>
      </c>
      <c r="BM1567">
        <v>0</v>
      </c>
      <c r="BN1567" s="4">
        <v>0</v>
      </c>
      <c r="BO1567">
        <v>0</v>
      </c>
      <c r="BP1567" s="5">
        <v>0</v>
      </c>
      <c r="BQ1567">
        <v>0</v>
      </c>
      <c r="BR1567" s="4">
        <v>0</v>
      </c>
      <c r="BS1567">
        <v>0</v>
      </c>
      <c r="BT1567" s="5">
        <v>0</v>
      </c>
      <c r="BU1567">
        <v>0</v>
      </c>
      <c r="BV1567" s="4">
        <v>0</v>
      </c>
      <c r="BW1567">
        <v>0</v>
      </c>
      <c r="BX1567" s="5">
        <v>0</v>
      </c>
      <c r="BY1567">
        <v>6</v>
      </c>
      <c r="BZ1567" s="4">
        <v>0</v>
      </c>
      <c r="CA1567">
        <v>0</v>
      </c>
      <c r="CB1567" s="5">
        <v>6</v>
      </c>
      <c r="CD1567">
        <v>0</v>
      </c>
      <c r="CE1567">
        <v>0</v>
      </c>
      <c r="CF1567" s="4">
        <v>0</v>
      </c>
      <c r="CG1567">
        <v>0</v>
      </c>
      <c r="CH1567" s="5">
        <v>0</v>
      </c>
      <c r="CI1567">
        <v>0</v>
      </c>
      <c r="CJ1567" s="4">
        <v>0</v>
      </c>
      <c r="CK1567">
        <v>0</v>
      </c>
      <c r="CL1567" s="5">
        <v>0</v>
      </c>
      <c r="CM1567">
        <v>0</v>
      </c>
      <c r="CN1567" s="4">
        <v>0</v>
      </c>
      <c r="CO1567">
        <v>0</v>
      </c>
      <c r="CP1567" s="5">
        <v>0</v>
      </c>
      <c r="CQ1567">
        <v>0</v>
      </c>
      <c r="CR1567" s="4">
        <v>0</v>
      </c>
      <c r="CS1567">
        <v>0</v>
      </c>
      <c r="CT1567" s="5">
        <v>0</v>
      </c>
      <c r="CU1567">
        <v>0</v>
      </c>
      <c r="CV1567" s="4">
        <v>0</v>
      </c>
      <c r="CW1567">
        <v>0</v>
      </c>
      <c r="CX1567" s="5">
        <v>0</v>
      </c>
      <c r="CY1567" s="21">
        <v>6</v>
      </c>
      <c r="CZ1567" s="21">
        <v>0</v>
      </c>
      <c r="DA1567" s="21">
        <v>0</v>
      </c>
      <c r="DB1567" s="5">
        <v>6</v>
      </c>
      <c r="DD1567" s="8">
        <v>0</v>
      </c>
      <c r="DE1567" s="8">
        <v>0</v>
      </c>
      <c r="DF1567" s="8">
        <v>0</v>
      </c>
      <c r="DG1567" s="8">
        <v>0</v>
      </c>
      <c r="DH1567" s="8">
        <v>0</v>
      </c>
      <c r="DI1567" s="8">
        <v>0</v>
      </c>
      <c r="DJ1567" s="8">
        <v>0</v>
      </c>
      <c r="DK1567" s="8">
        <v>0</v>
      </c>
      <c r="DL1567" s="8">
        <v>0</v>
      </c>
      <c r="DM1567" s="8">
        <v>0</v>
      </c>
      <c r="DN1567" s="8">
        <v>0</v>
      </c>
      <c r="DO1567" s="8">
        <v>0</v>
      </c>
      <c r="DP1567" s="8">
        <v>0</v>
      </c>
      <c r="DQ1567" s="8">
        <v>0</v>
      </c>
      <c r="DR1567" s="8">
        <v>0</v>
      </c>
      <c r="DS1567" s="8">
        <v>0</v>
      </c>
      <c r="DT1567" s="8">
        <v>0</v>
      </c>
      <c r="DU1567" s="8">
        <v>0</v>
      </c>
      <c r="DV1567" s="8">
        <v>0</v>
      </c>
      <c r="DW1567" s="8">
        <v>0</v>
      </c>
      <c r="DX1567" s="8">
        <v>0</v>
      </c>
      <c r="DY1567" s="8">
        <v>0</v>
      </c>
      <c r="DZ1567" s="8">
        <v>0</v>
      </c>
      <c r="EA1567" s="8">
        <v>0</v>
      </c>
      <c r="EB1567" s="8">
        <v>0</v>
      </c>
      <c r="EC1567" s="8">
        <v>0</v>
      </c>
      <c r="ED1567" s="20">
        <v>0</v>
      </c>
      <c r="EF1567" s="9">
        <v>0</v>
      </c>
      <c r="EG1567" s="9">
        <v>0</v>
      </c>
      <c r="EH1567" s="9">
        <v>0</v>
      </c>
      <c r="EI1567" s="9">
        <v>0</v>
      </c>
      <c r="EJ1567" s="9">
        <v>0</v>
      </c>
      <c r="EK1567" s="9">
        <v>0</v>
      </c>
      <c r="EL1567" s="9">
        <v>0</v>
      </c>
      <c r="EM1567" s="9">
        <v>0</v>
      </c>
      <c r="EN1567" s="9">
        <v>0</v>
      </c>
      <c r="EO1567" s="9">
        <v>0</v>
      </c>
      <c r="EP1567" s="9">
        <v>0</v>
      </c>
      <c r="EQ1567" s="9">
        <v>0</v>
      </c>
      <c r="ER1567" s="9">
        <v>0</v>
      </c>
      <c r="ES1567" s="9">
        <v>0</v>
      </c>
      <c r="ET1567" s="9">
        <v>0</v>
      </c>
      <c r="EU1567" s="9">
        <v>0</v>
      </c>
      <c r="EV1567" s="9">
        <v>0</v>
      </c>
      <c r="EW1567" s="9">
        <v>0</v>
      </c>
      <c r="EX1567" s="9">
        <v>0</v>
      </c>
      <c r="EY1567" s="9">
        <v>0</v>
      </c>
      <c r="EZ1567" s="9">
        <v>0</v>
      </c>
      <c r="FA1567" s="9">
        <v>0</v>
      </c>
      <c r="FB1567" s="9">
        <v>0</v>
      </c>
      <c r="FC1567" s="9">
        <v>0</v>
      </c>
      <c r="FD1567" s="9">
        <v>0</v>
      </c>
      <c r="FE1567" s="9">
        <v>0</v>
      </c>
      <c r="FF1567">
        <v>0</v>
      </c>
    </row>
    <row r="1568" spans="1:162" x14ac:dyDescent="0.2">
      <c r="A1568" t="s">
        <v>2114</v>
      </c>
      <c r="B1568" t="s">
        <v>3938</v>
      </c>
      <c r="C1568" t="s">
        <v>4599</v>
      </c>
      <c r="D1568" s="1">
        <v>0</v>
      </c>
      <c r="E1568" s="1">
        <v>0</v>
      </c>
      <c r="F1568" s="4">
        <v>0</v>
      </c>
      <c r="G1568" s="4">
        <v>0</v>
      </c>
      <c r="H1568" s="5">
        <v>0</v>
      </c>
      <c r="I1568">
        <v>0</v>
      </c>
      <c r="J1568" s="4">
        <v>0</v>
      </c>
      <c r="K1568">
        <v>0</v>
      </c>
      <c r="L1568" s="5">
        <v>0</v>
      </c>
      <c r="M1568">
        <v>0</v>
      </c>
      <c r="N1568" s="4">
        <v>0</v>
      </c>
      <c r="O1568">
        <v>0</v>
      </c>
      <c r="P1568" s="5">
        <v>0</v>
      </c>
      <c r="Q1568">
        <v>0</v>
      </c>
      <c r="R1568" s="4">
        <v>0</v>
      </c>
      <c r="S1568">
        <v>0</v>
      </c>
      <c r="T1568" s="5">
        <v>0</v>
      </c>
      <c r="U1568">
        <v>0</v>
      </c>
      <c r="V1568" s="4">
        <v>0</v>
      </c>
      <c r="W1568">
        <v>0</v>
      </c>
      <c r="X1568" s="5">
        <v>0</v>
      </c>
      <c r="Y1568">
        <v>0</v>
      </c>
      <c r="Z1568" s="4">
        <v>0</v>
      </c>
      <c r="AA1568">
        <v>0</v>
      </c>
      <c r="AB1568" s="5">
        <v>0</v>
      </c>
      <c r="AD1568">
        <v>0</v>
      </c>
      <c r="AE1568">
        <v>0</v>
      </c>
      <c r="AF1568" s="4">
        <v>0</v>
      </c>
      <c r="AG1568">
        <v>0</v>
      </c>
      <c r="AH1568" s="5">
        <v>0</v>
      </c>
      <c r="AI1568">
        <v>0</v>
      </c>
      <c r="AJ1568" s="4">
        <v>0</v>
      </c>
      <c r="AK1568">
        <v>0</v>
      </c>
      <c r="AL1568" s="5">
        <v>0</v>
      </c>
      <c r="AM1568">
        <v>0</v>
      </c>
      <c r="AN1568" s="4">
        <v>0</v>
      </c>
      <c r="AO1568">
        <v>0</v>
      </c>
      <c r="AP1568" s="5">
        <v>0</v>
      </c>
      <c r="AQ1568">
        <v>0</v>
      </c>
      <c r="AR1568" s="4">
        <v>0</v>
      </c>
      <c r="AS1568">
        <v>0</v>
      </c>
      <c r="AT1568" s="5">
        <v>0</v>
      </c>
      <c r="AU1568">
        <v>0</v>
      </c>
      <c r="AV1568" s="4">
        <v>0</v>
      </c>
      <c r="AW1568">
        <v>0</v>
      </c>
      <c r="AX1568" s="5">
        <v>0</v>
      </c>
      <c r="AY1568">
        <v>0</v>
      </c>
      <c r="AZ1568" s="4">
        <v>0</v>
      </c>
      <c r="BA1568">
        <v>0</v>
      </c>
      <c r="BB1568" s="5">
        <v>0</v>
      </c>
      <c r="BD1568">
        <v>0</v>
      </c>
      <c r="BE1568">
        <v>0</v>
      </c>
      <c r="BF1568" s="4">
        <v>0</v>
      </c>
      <c r="BG1568">
        <v>0</v>
      </c>
      <c r="BH1568" s="5">
        <v>0</v>
      </c>
      <c r="BI1568">
        <v>0</v>
      </c>
      <c r="BJ1568" s="4">
        <v>0</v>
      </c>
      <c r="BK1568">
        <v>0</v>
      </c>
      <c r="BL1568" s="5">
        <v>0</v>
      </c>
      <c r="BM1568">
        <v>0</v>
      </c>
      <c r="BN1568" s="4">
        <v>0</v>
      </c>
      <c r="BO1568">
        <v>0</v>
      </c>
      <c r="BP1568" s="5">
        <v>0</v>
      </c>
      <c r="BQ1568">
        <v>0</v>
      </c>
      <c r="BR1568" s="4">
        <v>0</v>
      </c>
      <c r="BS1568">
        <v>0</v>
      </c>
      <c r="BT1568" s="5">
        <v>0</v>
      </c>
      <c r="BU1568">
        <v>0</v>
      </c>
      <c r="BV1568" s="4">
        <v>0</v>
      </c>
      <c r="BW1568">
        <v>0</v>
      </c>
      <c r="BX1568" s="5">
        <v>0</v>
      </c>
      <c r="BY1568">
        <v>3</v>
      </c>
      <c r="BZ1568" s="4">
        <v>0</v>
      </c>
      <c r="CA1568">
        <v>0</v>
      </c>
      <c r="CB1568" s="5">
        <v>3</v>
      </c>
      <c r="CD1568">
        <v>0</v>
      </c>
      <c r="CE1568">
        <v>0</v>
      </c>
      <c r="CF1568" s="4">
        <v>0</v>
      </c>
      <c r="CG1568">
        <v>0</v>
      </c>
      <c r="CH1568" s="5">
        <v>0</v>
      </c>
      <c r="CI1568">
        <v>0</v>
      </c>
      <c r="CJ1568" s="4">
        <v>0</v>
      </c>
      <c r="CK1568">
        <v>0</v>
      </c>
      <c r="CL1568" s="5">
        <v>0</v>
      </c>
      <c r="CM1568">
        <v>0</v>
      </c>
      <c r="CN1568" s="4">
        <v>0</v>
      </c>
      <c r="CO1568">
        <v>0</v>
      </c>
      <c r="CP1568" s="5">
        <v>0</v>
      </c>
      <c r="CQ1568">
        <v>0</v>
      </c>
      <c r="CR1568" s="4">
        <v>0</v>
      </c>
      <c r="CS1568">
        <v>0</v>
      </c>
      <c r="CT1568" s="5">
        <v>0</v>
      </c>
      <c r="CU1568">
        <v>0</v>
      </c>
      <c r="CV1568" s="4">
        <v>0</v>
      </c>
      <c r="CW1568">
        <v>0</v>
      </c>
      <c r="CX1568" s="5">
        <v>0</v>
      </c>
      <c r="CY1568" s="21">
        <v>3</v>
      </c>
      <c r="CZ1568" s="21">
        <v>0</v>
      </c>
      <c r="DA1568" s="21">
        <v>0</v>
      </c>
      <c r="DB1568" s="5">
        <v>3</v>
      </c>
      <c r="DD1568" s="8">
        <v>0</v>
      </c>
      <c r="DE1568" s="8">
        <v>0</v>
      </c>
      <c r="DF1568" s="8">
        <v>0</v>
      </c>
      <c r="DG1568" s="8">
        <v>0</v>
      </c>
      <c r="DH1568" s="8">
        <v>0</v>
      </c>
      <c r="DI1568" s="8">
        <v>0</v>
      </c>
      <c r="DJ1568" s="8">
        <v>0</v>
      </c>
      <c r="DK1568" s="8">
        <v>0</v>
      </c>
      <c r="DL1568" s="8">
        <v>0</v>
      </c>
      <c r="DM1568" s="8">
        <v>0</v>
      </c>
      <c r="DN1568" s="8">
        <v>0</v>
      </c>
      <c r="DO1568" s="8">
        <v>0</v>
      </c>
      <c r="DP1568" s="8">
        <v>0</v>
      </c>
      <c r="DQ1568" s="8">
        <v>0</v>
      </c>
      <c r="DR1568" s="8">
        <v>0</v>
      </c>
      <c r="DS1568" s="8">
        <v>0</v>
      </c>
      <c r="DT1568" s="8">
        <v>0</v>
      </c>
      <c r="DU1568" s="8">
        <v>0</v>
      </c>
      <c r="DV1568" s="8">
        <v>0</v>
      </c>
      <c r="DW1568" s="8">
        <v>0</v>
      </c>
      <c r="DX1568" s="8">
        <v>0</v>
      </c>
      <c r="DY1568" s="8">
        <v>0</v>
      </c>
      <c r="DZ1568" s="8">
        <v>0</v>
      </c>
      <c r="EA1568" s="8">
        <v>0</v>
      </c>
      <c r="EB1568" s="8">
        <v>0</v>
      </c>
      <c r="EC1568" s="8">
        <v>0</v>
      </c>
      <c r="ED1568" s="20">
        <v>0</v>
      </c>
      <c r="EF1568" s="9">
        <v>0</v>
      </c>
      <c r="EG1568" s="9">
        <v>0</v>
      </c>
      <c r="EH1568" s="9">
        <v>0</v>
      </c>
      <c r="EI1568" s="9">
        <v>0</v>
      </c>
      <c r="EJ1568" s="9">
        <v>0</v>
      </c>
      <c r="EK1568" s="9">
        <v>0</v>
      </c>
      <c r="EL1568" s="9">
        <v>0</v>
      </c>
      <c r="EM1568" s="9">
        <v>0</v>
      </c>
      <c r="EN1568" s="9">
        <v>0</v>
      </c>
      <c r="EO1568" s="9">
        <v>0</v>
      </c>
      <c r="EP1568" s="9">
        <v>0</v>
      </c>
      <c r="EQ1568" s="9">
        <v>0</v>
      </c>
      <c r="ER1568" s="9">
        <v>0</v>
      </c>
      <c r="ES1568" s="9">
        <v>0</v>
      </c>
      <c r="ET1568" s="9">
        <v>0</v>
      </c>
      <c r="EU1568" s="9">
        <v>0</v>
      </c>
      <c r="EV1568" s="9">
        <v>0</v>
      </c>
      <c r="EW1568" s="9">
        <v>0</v>
      </c>
      <c r="EX1568" s="9">
        <v>0</v>
      </c>
      <c r="EY1568" s="9">
        <v>0</v>
      </c>
      <c r="EZ1568" s="9">
        <v>0</v>
      </c>
      <c r="FA1568" s="9">
        <v>0</v>
      </c>
      <c r="FB1568" s="9">
        <v>0</v>
      </c>
      <c r="FC1568" s="9">
        <v>0</v>
      </c>
      <c r="FD1568" s="9">
        <v>0</v>
      </c>
      <c r="FE1568" s="9">
        <v>0</v>
      </c>
      <c r="FF1568">
        <v>0</v>
      </c>
    </row>
    <row r="1569" spans="1:162" x14ac:dyDescent="0.2">
      <c r="A1569" t="s">
        <v>2027</v>
      </c>
      <c r="B1569" t="s">
        <v>3939</v>
      </c>
      <c r="C1569" t="s">
        <v>3</v>
      </c>
      <c r="D1569" s="1">
        <v>0</v>
      </c>
      <c r="E1569" s="1">
        <v>0</v>
      </c>
      <c r="F1569" s="4">
        <v>0</v>
      </c>
      <c r="G1569" s="4">
        <v>0</v>
      </c>
      <c r="H1569" s="5">
        <v>0</v>
      </c>
      <c r="I1569">
        <v>0</v>
      </c>
      <c r="J1569" s="4">
        <v>0</v>
      </c>
      <c r="K1569">
        <v>0</v>
      </c>
      <c r="L1569" s="5">
        <v>0</v>
      </c>
      <c r="M1569">
        <v>0</v>
      </c>
      <c r="N1569" s="4">
        <v>0</v>
      </c>
      <c r="O1569">
        <v>0</v>
      </c>
      <c r="P1569" s="5">
        <v>0</v>
      </c>
      <c r="Q1569">
        <v>0</v>
      </c>
      <c r="R1569" s="4">
        <v>0</v>
      </c>
      <c r="S1569">
        <v>0</v>
      </c>
      <c r="T1569" s="5">
        <v>0</v>
      </c>
      <c r="U1569">
        <v>0</v>
      </c>
      <c r="V1569" s="4">
        <v>0</v>
      </c>
      <c r="W1569">
        <v>0</v>
      </c>
      <c r="X1569" s="5">
        <v>0</v>
      </c>
      <c r="Y1569">
        <v>6</v>
      </c>
      <c r="Z1569" s="4">
        <v>0</v>
      </c>
      <c r="AA1569">
        <v>0</v>
      </c>
      <c r="AB1569" s="5">
        <v>6</v>
      </c>
      <c r="AD1569">
        <v>0</v>
      </c>
      <c r="AE1569">
        <v>0</v>
      </c>
      <c r="AF1569" s="4">
        <v>0</v>
      </c>
      <c r="AG1569">
        <v>0</v>
      </c>
      <c r="AH1569" s="5">
        <v>0</v>
      </c>
      <c r="AI1569">
        <v>0</v>
      </c>
      <c r="AJ1569" s="4">
        <v>0</v>
      </c>
      <c r="AK1569">
        <v>0</v>
      </c>
      <c r="AL1569" s="5">
        <v>0</v>
      </c>
      <c r="AM1569">
        <v>0</v>
      </c>
      <c r="AN1569" s="4">
        <v>0</v>
      </c>
      <c r="AO1569">
        <v>0</v>
      </c>
      <c r="AP1569" s="5">
        <v>0</v>
      </c>
      <c r="AQ1569">
        <v>0</v>
      </c>
      <c r="AR1569" s="4">
        <v>0</v>
      </c>
      <c r="AS1569">
        <v>0</v>
      </c>
      <c r="AT1569" s="5">
        <v>0</v>
      </c>
      <c r="AU1569">
        <v>0</v>
      </c>
      <c r="AV1569" s="4">
        <v>0</v>
      </c>
      <c r="AW1569">
        <v>0</v>
      </c>
      <c r="AX1569" s="5">
        <v>0</v>
      </c>
      <c r="AY1569">
        <v>3</v>
      </c>
      <c r="AZ1569" s="4">
        <v>0</v>
      </c>
      <c r="BA1569">
        <v>0</v>
      </c>
      <c r="BB1569" s="5">
        <v>3</v>
      </c>
      <c r="BD1569">
        <v>0</v>
      </c>
      <c r="BE1569">
        <v>0</v>
      </c>
      <c r="BF1569" s="4">
        <v>0</v>
      </c>
      <c r="BG1569">
        <v>0</v>
      </c>
      <c r="BH1569" s="5">
        <v>0</v>
      </c>
      <c r="BI1569">
        <v>0</v>
      </c>
      <c r="BJ1569" s="4">
        <v>0</v>
      </c>
      <c r="BK1569">
        <v>0</v>
      </c>
      <c r="BL1569" s="5">
        <v>0</v>
      </c>
      <c r="BM1569">
        <v>0</v>
      </c>
      <c r="BN1569" s="4">
        <v>0</v>
      </c>
      <c r="BO1569">
        <v>0</v>
      </c>
      <c r="BP1569" s="5">
        <v>0</v>
      </c>
      <c r="BQ1569">
        <v>0</v>
      </c>
      <c r="BR1569" s="4">
        <v>0</v>
      </c>
      <c r="BS1569">
        <v>0</v>
      </c>
      <c r="BT1569" s="5">
        <v>0</v>
      </c>
      <c r="BU1569">
        <v>0</v>
      </c>
      <c r="BV1569" s="4">
        <v>0</v>
      </c>
      <c r="BW1569">
        <v>0</v>
      </c>
      <c r="BX1569" s="5">
        <v>0</v>
      </c>
      <c r="BY1569">
        <v>3</v>
      </c>
      <c r="BZ1569" s="4">
        <v>0</v>
      </c>
      <c r="CA1569">
        <v>0</v>
      </c>
      <c r="CB1569" s="5">
        <v>3</v>
      </c>
      <c r="CD1569">
        <v>0</v>
      </c>
      <c r="CE1569">
        <v>0</v>
      </c>
      <c r="CF1569" s="4">
        <v>0</v>
      </c>
      <c r="CG1569">
        <v>0</v>
      </c>
      <c r="CH1569" s="5">
        <v>0</v>
      </c>
      <c r="CI1569">
        <v>0</v>
      </c>
      <c r="CJ1569" s="4">
        <v>0</v>
      </c>
      <c r="CK1569">
        <v>0</v>
      </c>
      <c r="CL1569" s="5">
        <v>0</v>
      </c>
      <c r="CM1569">
        <v>0</v>
      </c>
      <c r="CN1569" s="4">
        <v>0</v>
      </c>
      <c r="CO1569">
        <v>0</v>
      </c>
      <c r="CP1569" s="5">
        <v>0</v>
      </c>
      <c r="CQ1569">
        <v>0</v>
      </c>
      <c r="CR1569" s="4">
        <v>0</v>
      </c>
      <c r="CS1569">
        <v>0</v>
      </c>
      <c r="CT1569" s="5">
        <v>0</v>
      </c>
      <c r="CU1569">
        <v>0</v>
      </c>
      <c r="CV1569" s="4">
        <v>0</v>
      </c>
      <c r="CW1569">
        <v>0</v>
      </c>
      <c r="CX1569" s="5">
        <v>0</v>
      </c>
      <c r="CY1569" s="21">
        <v>5</v>
      </c>
      <c r="CZ1569" s="21">
        <v>0</v>
      </c>
      <c r="DA1569" s="21">
        <v>0</v>
      </c>
      <c r="DB1569" s="5">
        <v>5</v>
      </c>
      <c r="DD1569" s="8">
        <v>0</v>
      </c>
      <c r="DE1569" s="8">
        <v>0</v>
      </c>
      <c r="DF1569" s="8">
        <v>0</v>
      </c>
      <c r="DG1569" s="8">
        <v>0</v>
      </c>
      <c r="DH1569" s="8">
        <v>0</v>
      </c>
      <c r="DI1569" s="8">
        <v>0</v>
      </c>
      <c r="DJ1569" s="8">
        <v>0</v>
      </c>
      <c r="DK1569" s="8">
        <v>0</v>
      </c>
      <c r="DL1569" s="8">
        <v>0</v>
      </c>
      <c r="DM1569" s="8">
        <v>0</v>
      </c>
      <c r="DN1569" s="8">
        <v>0</v>
      </c>
      <c r="DO1569" s="8">
        <v>0</v>
      </c>
      <c r="DP1569" s="8">
        <v>0</v>
      </c>
      <c r="DQ1569" s="8">
        <v>0</v>
      </c>
      <c r="DR1569" s="8">
        <v>0</v>
      </c>
      <c r="DS1569" s="8">
        <v>0</v>
      </c>
      <c r="DT1569" s="8">
        <v>0</v>
      </c>
      <c r="DU1569" s="8">
        <v>0</v>
      </c>
      <c r="DV1569" s="8">
        <v>0</v>
      </c>
      <c r="DW1569" s="8">
        <v>0</v>
      </c>
      <c r="DX1569" s="8">
        <v>0</v>
      </c>
      <c r="DY1569" s="8">
        <v>0</v>
      </c>
      <c r="DZ1569" s="8">
        <v>0</v>
      </c>
      <c r="EA1569" s="8">
        <v>0</v>
      </c>
      <c r="EB1569" s="8">
        <v>0</v>
      </c>
      <c r="EC1569" s="8">
        <v>0</v>
      </c>
      <c r="ED1569" s="20">
        <v>0</v>
      </c>
      <c r="EF1569" s="9">
        <v>0</v>
      </c>
      <c r="EG1569" s="9">
        <v>0</v>
      </c>
      <c r="EH1569" s="9">
        <v>0</v>
      </c>
      <c r="EI1569" s="9">
        <v>0</v>
      </c>
      <c r="EJ1569" s="9">
        <v>0</v>
      </c>
      <c r="EK1569" s="9">
        <v>0</v>
      </c>
      <c r="EL1569" s="9">
        <v>0</v>
      </c>
      <c r="EM1569" s="9">
        <v>0</v>
      </c>
      <c r="EN1569" s="9">
        <v>0</v>
      </c>
      <c r="EO1569" s="9">
        <v>0</v>
      </c>
      <c r="EP1569" s="9">
        <v>0</v>
      </c>
      <c r="EQ1569" s="9">
        <v>0</v>
      </c>
      <c r="ER1569" s="9">
        <v>0</v>
      </c>
      <c r="ES1569" s="9">
        <v>0</v>
      </c>
      <c r="ET1569" s="9">
        <v>0</v>
      </c>
      <c r="EU1569" s="9">
        <v>0</v>
      </c>
      <c r="EV1569" s="9">
        <v>0</v>
      </c>
      <c r="EW1569" s="9">
        <v>0</v>
      </c>
      <c r="EX1569" s="9">
        <v>0</v>
      </c>
      <c r="EY1569" s="9">
        <v>0</v>
      </c>
      <c r="EZ1569" s="9">
        <v>0</v>
      </c>
      <c r="FA1569" s="9">
        <v>0</v>
      </c>
      <c r="FB1569" s="9">
        <v>0</v>
      </c>
      <c r="FC1569" s="9">
        <v>0</v>
      </c>
      <c r="FD1569" s="9">
        <v>0</v>
      </c>
      <c r="FE1569" s="9">
        <v>0</v>
      </c>
      <c r="FF1569">
        <v>0</v>
      </c>
    </row>
    <row r="1570" spans="1:162" x14ac:dyDescent="0.2">
      <c r="A1570" t="s">
        <v>224</v>
      </c>
      <c r="B1570" t="s">
        <v>3940</v>
      </c>
      <c r="C1570" t="s">
        <v>4599</v>
      </c>
      <c r="D1570" s="1">
        <v>0</v>
      </c>
      <c r="E1570" s="1">
        <v>1</v>
      </c>
      <c r="F1570" s="4">
        <v>0</v>
      </c>
      <c r="G1570" s="4">
        <v>0</v>
      </c>
      <c r="H1570" s="5">
        <v>1</v>
      </c>
      <c r="I1570">
        <v>1</v>
      </c>
      <c r="J1570" s="4">
        <v>0</v>
      </c>
      <c r="K1570">
        <v>0</v>
      </c>
      <c r="L1570" s="5">
        <v>1</v>
      </c>
      <c r="M1570">
        <v>1</v>
      </c>
      <c r="N1570" s="4">
        <v>0</v>
      </c>
      <c r="O1570">
        <v>0</v>
      </c>
      <c r="P1570" s="5">
        <v>1</v>
      </c>
      <c r="Q1570">
        <v>1</v>
      </c>
      <c r="R1570" s="4">
        <v>0</v>
      </c>
      <c r="S1570">
        <v>0</v>
      </c>
      <c r="T1570" s="5">
        <v>1</v>
      </c>
      <c r="U1570">
        <v>1</v>
      </c>
      <c r="V1570" s="4">
        <v>0</v>
      </c>
      <c r="W1570">
        <v>0</v>
      </c>
      <c r="X1570" s="5">
        <v>1</v>
      </c>
      <c r="Y1570">
        <v>1</v>
      </c>
      <c r="Z1570" s="4">
        <v>0</v>
      </c>
      <c r="AA1570">
        <v>0</v>
      </c>
      <c r="AB1570" s="5">
        <v>1</v>
      </c>
      <c r="AD1570">
        <v>0</v>
      </c>
      <c r="AE1570">
        <v>1</v>
      </c>
      <c r="AF1570" s="4">
        <v>0</v>
      </c>
      <c r="AG1570">
        <v>0</v>
      </c>
      <c r="AH1570" s="5">
        <v>1</v>
      </c>
      <c r="AI1570">
        <v>1</v>
      </c>
      <c r="AJ1570" s="4">
        <v>0</v>
      </c>
      <c r="AK1570">
        <v>0</v>
      </c>
      <c r="AL1570" s="5">
        <v>1</v>
      </c>
      <c r="AM1570">
        <v>1</v>
      </c>
      <c r="AN1570" s="4">
        <v>0</v>
      </c>
      <c r="AO1570">
        <v>0</v>
      </c>
      <c r="AP1570" s="5">
        <v>1</v>
      </c>
      <c r="AQ1570">
        <v>1</v>
      </c>
      <c r="AR1570" s="4">
        <v>0</v>
      </c>
      <c r="AS1570">
        <v>0</v>
      </c>
      <c r="AT1570" s="5">
        <v>1</v>
      </c>
      <c r="AU1570">
        <v>1</v>
      </c>
      <c r="AV1570" s="4">
        <v>0</v>
      </c>
      <c r="AW1570">
        <v>0</v>
      </c>
      <c r="AX1570" s="5">
        <v>1</v>
      </c>
      <c r="AY1570">
        <v>1</v>
      </c>
      <c r="AZ1570" s="4">
        <v>0</v>
      </c>
      <c r="BA1570">
        <v>0</v>
      </c>
      <c r="BB1570" s="5">
        <v>1</v>
      </c>
      <c r="BD1570">
        <v>0</v>
      </c>
      <c r="BE1570">
        <v>1</v>
      </c>
      <c r="BF1570" s="4">
        <v>0</v>
      </c>
      <c r="BG1570">
        <v>0</v>
      </c>
      <c r="BH1570" s="5">
        <v>1</v>
      </c>
      <c r="BI1570">
        <v>1</v>
      </c>
      <c r="BJ1570" s="4">
        <v>0</v>
      </c>
      <c r="BK1570">
        <v>0</v>
      </c>
      <c r="BL1570" s="5">
        <v>1</v>
      </c>
      <c r="BM1570">
        <v>1</v>
      </c>
      <c r="BN1570" s="4">
        <v>0</v>
      </c>
      <c r="BO1570">
        <v>0</v>
      </c>
      <c r="BP1570" s="5">
        <v>1</v>
      </c>
      <c r="BQ1570">
        <v>1</v>
      </c>
      <c r="BR1570" s="4">
        <v>0</v>
      </c>
      <c r="BS1570">
        <v>0</v>
      </c>
      <c r="BT1570" s="5">
        <v>1</v>
      </c>
      <c r="BU1570">
        <v>1</v>
      </c>
      <c r="BV1570" s="4">
        <v>0</v>
      </c>
      <c r="BW1570">
        <v>0</v>
      </c>
      <c r="BX1570" s="5">
        <v>1</v>
      </c>
      <c r="BY1570">
        <v>1</v>
      </c>
      <c r="BZ1570" s="4">
        <v>0</v>
      </c>
      <c r="CA1570">
        <v>0</v>
      </c>
      <c r="CB1570" s="5">
        <v>1</v>
      </c>
      <c r="CD1570">
        <v>1</v>
      </c>
      <c r="CE1570">
        <v>1</v>
      </c>
      <c r="CF1570" s="4">
        <v>0</v>
      </c>
      <c r="CG1570">
        <v>0</v>
      </c>
      <c r="CH1570" s="5">
        <v>1</v>
      </c>
      <c r="CI1570">
        <v>1</v>
      </c>
      <c r="CJ1570" s="4">
        <v>0</v>
      </c>
      <c r="CK1570">
        <v>0</v>
      </c>
      <c r="CL1570" s="5">
        <v>1</v>
      </c>
      <c r="CM1570">
        <v>1</v>
      </c>
      <c r="CN1570" s="4">
        <v>0</v>
      </c>
      <c r="CO1570">
        <v>0</v>
      </c>
      <c r="CP1570" s="5">
        <v>1</v>
      </c>
      <c r="CQ1570">
        <v>1</v>
      </c>
      <c r="CR1570" s="4">
        <v>0</v>
      </c>
      <c r="CS1570">
        <v>0</v>
      </c>
      <c r="CT1570" s="5">
        <v>1</v>
      </c>
      <c r="CU1570">
        <v>1</v>
      </c>
      <c r="CV1570" s="4">
        <v>0</v>
      </c>
      <c r="CW1570">
        <v>0</v>
      </c>
      <c r="CX1570" s="5">
        <v>1</v>
      </c>
      <c r="CY1570" s="21">
        <v>1</v>
      </c>
      <c r="CZ1570" s="21">
        <v>0</v>
      </c>
      <c r="DA1570" s="21">
        <v>0</v>
      </c>
      <c r="DB1570" s="5">
        <v>1</v>
      </c>
      <c r="DD1570" s="8">
        <v>0</v>
      </c>
      <c r="DE1570" s="8">
        <v>0</v>
      </c>
      <c r="DF1570" s="8">
        <v>0</v>
      </c>
      <c r="DG1570" s="8">
        <v>0</v>
      </c>
      <c r="DH1570" s="8">
        <v>0</v>
      </c>
      <c r="DI1570" s="8">
        <v>0</v>
      </c>
      <c r="DJ1570" s="8">
        <v>0</v>
      </c>
      <c r="DK1570" s="8">
        <v>0</v>
      </c>
      <c r="DL1570" s="8">
        <v>0</v>
      </c>
      <c r="DM1570" s="8">
        <v>0</v>
      </c>
      <c r="DN1570" s="8">
        <v>0</v>
      </c>
      <c r="DO1570" s="8">
        <v>0</v>
      </c>
      <c r="DP1570" s="8">
        <v>0</v>
      </c>
      <c r="DQ1570" s="8">
        <v>0</v>
      </c>
      <c r="DR1570" s="8">
        <v>0</v>
      </c>
      <c r="DS1570" s="8">
        <v>0</v>
      </c>
      <c r="DT1570" s="8">
        <v>0</v>
      </c>
      <c r="DU1570" s="8">
        <v>0</v>
      </c>
      <c r="DV1570" s="8">
        <v>0</v>
      </c>
      <c r="DW1570" s="8">
        <v>0</v>
      </c>
      <c r="DX1570" s="8">
        <v>0</v>
      </c>
      <c r="DY1570" s="8">
        <v>0</v>
      </c>
      <c r="DZ1570" s="8">
        <v>0</v>
      </c>
      <c r="EA1570" s="8">
        <v>0</v>
      </c>
      <c r="EB1570" s="8">
        <v>0</v>
      </c>
      <c r="EC1570" s="8">
        <v>0</v>
      </c>
      <c r="ED1570" s="20">
        <v>0</v>
      </c>
      <c r="EF1570" s="9">
        <v>0</v>
      </c>
      <c r="EG1570" s="9">
        <v>0</v>
      </c>
      <c r="EH1570" s="9">
        <v>0</v>
      </c>
      <c r="EI1570" s="9">
        <v>0</v>
      </c>
      <c r="EJ1570" s="9">
        <v>0</v>
      </c>
      <c r="EK1570" s="9">
        <v>0</v>
      </c>
      <c r="EL1570" s="9">
        <v>0</v>
      </c>
      <c r="EM1570" s="9">
        <v>0</v>
      </c>
      <c r="EN1570" s="9">
        <v>0</v>
      </c>
      <c r="EO1570" s="9">
        <v>0</v>
      </c>
      <c r="EP1570" s="9">
        <v>0</v>
      </c>
      <c r="EQ1570" s="9">
        <v>0</v>
      </c>
      <c r="ER1570" s="9">
        <v>0</v>
      </c>
      <c r="ES1570" s="9">
        <v>0</v>
      </c>
      <c r="ET1570" s="9">
        <v>0</v>
      </c>
      <c r="EU1570" s="9">
        <v>0</v>
      </c>
      <c r="EV1570" s="9">
        <v>0</v>
      </c>
      <c r="EW1570" s="9">
        <v>0</v>
      </c>
      <c r="EX1570" s="9">
        <v>0</v>
      </c>
      <c r="EY1570" s="9">
        <v>0</v>
      </c>
      <c r="EZ1570" s="9">
        <v>0</v>
      </c>
      <c r="FA1570" s="9">
        <v>0</v>
      </c>
      <c r="FB1570" s="9">
        <v>0</v>
      </c>
      <c r="FC1570" s="9">
        <v>0</v>
      </c>
      <c r="FD1570" s="9">
        <v>0</v>
      </c>
      <c r="FE1570" s="9">
        <v>0</v>
      </c>
      <c r="FF1570">
        <v>0</v>
      </c>
    </row>
    <row r="1571" spans="1:162" x14ac:dyDescent="0.2">
      <c r="A1571" t="s">
        <v>2078</v>
      </c>
      <c r="B1571" t="s">
        <v>3941</v>
      </c>
      <c r="C1571" t="s">
        <v>4599</v>
      </c>
      <c r="D1571" s="1">
        <v>0</v>
      </c>
      <c r="E1571" s="1">
        <v>0</v>
      </c>
      <c r="F1571" s="4">
        <v>0</v>
      </c>
      <c r="G1571" s="4">
        <v>0</v>
      </c>
      <c r="H1571" s="5">
        <v>0</v>
      </c>
      <c r="I1571">
        <v>0</v>
      </c>
      <c r="J1571" s="4">
        <v>0</v>
      </c>
      <c r="K1571">
        <v>0</v>
      </c>
      <c r="L1571" s="5">
        <v>0</v>
      </c>
      <c r="M1571">
        <v>0</v>
      </c>
      <c r="N1571" s="4">
        <v>0</v>
      </c>
      <c r="O1571">
        <v>0</v>
      </c>
      <c r="P1571" s="5">
        <v>0</v>
      </c>
      <c r="Q1571">
        <v>0</v>
      </c>
      <c r="R1571" s="4">
        <v>0</v>
      </c>
      <c r="S1571">
        <v>0</v>
      </c>
      <c r="T1571" s="5">
        <v>0</v>
      </c>
      <c r="U1571">
        <v>0</v>
      </c>
      <c r="V1571" s="4">
        <v>0</v>
      </c>
      <c r="W1571">
        <v>0</v>
      </c>
      <c r="X1571" s="5">
        <v>0</v>
      </c>
      <c r="Y1571">
        <v>0</v>
      </c>
      <c r="Z1571" s="4">
        <v>0</v>
      </c>
      <c r="AA1571">
        <v>0</v>
      </c>
      <c r="AB1571" s="5">
        <v>0</v>
      </c>
      <c r="AD1571">
        <v>0</v>
      </c>
      <c r="AE1571">
        <v>0</v>
      </c>
      <c r="AF1571" s="4">
        <v>0</v>
      </c>
      <c r="AG1571">
        <v>0</v>
      </c>
      <c r="AH1571" s="5">
        <v>0</v>
      </c>
      <c r="AI1571">
        <v>0</v>
      </c>
      <c r="AJ1571" s="4">
        <v>0</v>
      </c>
      <c r="AK1571">
        <v>0</v>
      </c>
      <c r="AL1571" s="5">
        <v>0</v>
      </c>
      <c r="AM1571">
        <v>0</v>
      </c>
      <c r="AN1571" s="4">
        <v>0</v>
      </c>
      <c r="AO1571">
        <v>0</v>
      </c>
      <c r="AP1571" s="5">
        <v>0</v>
      </c>
      <c r="AQ1571">
        <v>0</v>
      </c>
      <c r="AR1571" s="4">
        <v>0</v>
      </c>
      <c r="AS1571">
        <v>0</v>
      </c>
      <c r="AT1571" s="5">
        <v>0</v>
      </c>
      <c r="AU1571">
        <v>0</v>
      </c>
      <c r="AV1571" s="4">
        <v>0</v>
      </c>
      <c r="AW1571">
        <v>0</v>
      </c>
      <c r="AX1571" s="5">
        <v>0</v>
      </c>
      <c r="AY1571">
        <v>3</v>
      </c>
      <c r="AZ1571" s="4">
        <v>0</v>
      </c>
      <c r="BA1571">
        <v>0</v>
      </c>
      <c r="BB1571" s="5">
        <v>3</v>
      </c>
      <c r="BD1571">
        <v>0</v>
      </c>
      <c r="BE1571">
        <v>0</v>
      </c>
      <c r="BF1571" s="4">
        <v>0</v>
      </c>
      <c r="BG1571">
        <v>0</v>
      </c>
      <c r="BH1571" s="5">
        <v>0</v>
      </c>
      <c r="BI1571">
        <v>0</v>
      </c>
      <c r="BJ1571" s="4">
        <v>0</v>
      </c>
      <c r="BK1571">
        <v>0</v>
      </c>
      <c r="BL1571" s="5">
        <v>0</v>
      </c>
      <c r="BM1571">
        <v>0</v>
      </c>
      <c r="BN1571" s="4">
        <v>0</v>
      </c>
      <c r="BO1571">
        <v>0</v>
      </c>
      <c r="BP1571" s="5">
        <v>0</v>
      </c>
      <c r="BQ1571">
        <v>0</v>
      </c>
      <c r="BR1571" s="4">
        <v>0</v>
      </c>
      <c r="BS1571">
        <v>0</v>
      </c>
      <c r="BT1571" s="5">
        <v>0</v>
      </c>
      <c r="BU1571">
        <v>0</v>
      </c>
      <c r="BV1571" s="4">
        <v>0</v>
      </c>
      <c r="BW1571">
        <v>0</v>
      </c>
      <c r="BX1571" s="5">
        <v>0</v>
      </c>
      <c r="BY1571">
        <v>3</v>
      </c>
      <c r="BZ1571" s="4">
        <v>0</v>
      </c>
      <c r="CA1571">
        <v>0</v>
      </c>
      <c r="CB1571" s="5">
        <v>3</v>
      </c>
      <c r="CD1571">
        <v>0</v>
      </c>
      <c r="CE1571">
        <v>0</v>
      </c>
      <c r="CF1571" s="4">
        <v>0</v>
      </c>
      <c r="CG1571">
        <v>0</v>
      </c>
      <c r="CH1571" s="5">
        <v>0</v>
      </c>
      <c r="CI1571">
        <v>0</v>
      </c>
      <c r="CJ1571" s="4">
        <v>0</v>
      </c>
      <c r="CK1571">
        <v>0</v>
      </c>
      <c r="CL1571" s="5">
        <v>0</v>
      </c>
      <c r="CM1571">
        <v>0</v>
      </c>
      <c r="CN1571" s="4">
        <v>0</v>
      </c>
      <c r="CO1571">
        <v>0</v>
      </c>
      <c r="CP1571" s="5">
        <v>0</v>
      </c>
      <c r="CQ1571">
        <v>0</v>
      </c>
      <c r="CR1571" s="4">
        <v>0</v>
      </c>
      <c r="CS1571">
        <v>0</v>
      </c>
      <c r="CT1571" s="5">
        <v>0</v>
      </c>
      <c r="CU1571">
        <v>0</v>
      </c>
      <c r="CV1571" s="4">
        <v>0</v>
      </c>
      <c r="CW1571">
        <v>0</v>
      </c>
      <c r="CX1571" s="5">
        <v>0</v>
      </c>
      <c r="CY1571" s="21">
        <v>3</v>
      </c>
      <c r="CZ1571" s="21">
        <v>0</v>
      </c>
      <c r="DA1571" s="21">
        <v>0</v>
      </c>
      <c r="DB1571" s="5">
        <v>3</v>
      </c>
      <c r="DD1571" s="8">
        <v>0</v>
      </c>
      <c r="DE1571" s="8">
        <v>0</v>
      </c>
      <c r="DF1571" s="8">
        <v>0</v>
      </c>
      <c r="DG1571" s="8">
        <v>0</v>
      </c>
      <c r="DH1571" s="8">
        <v>0</v>
      </c>
      <c r="DI1571" s="8">
        <v>0</v>
      </c>
      <c r="DJ1571" s="8">
        <v>0</v>
      </c>
      <c r="DK1571" s="8">
        <v>0</v>
      </c>
      <c r="DL1571" s="8">
        <v>0</v>
      </c>
      <c r="DM1571" s="8">
        <v>0</v>
      </c>
      <c r="DN1571" s="8">
        <v>0</v>
      </c>
      <c r="DO1571" s="8">
        <v>0</v>
      </c>
      <c r="DP1571" s="8">
        <v>0</v>
      </c>
      <c r="DQ1571" s="8">
        <v>0</v>
      </c>
      <c r="DR1571" s="8">
        <v>0</v>
      </c>
      <c r="DS1571" s="8">
        <v>0</v>
      </c>
      <c r="DT1571" s="8">
        <v>0</v>
      </c>
      <c r="DU1571" s="8">
        <v>0</v>
      </c>
      <c r="DV1571" s="8">
        <v>0</v>
      </c>
      <c r="DW1571" s="8">
        <v>0</v>
      </c>
      <c r="DX1571" s="8">
        <v>0</v>
      </c>
      <c r="DY1571" s="8">
        <v>0</v>
      </c>
      <c r="DZ1571" s="8">
        <v>0</v>
      </c>
      <c r="EA1571" s="8">
        <v>0</v>
      </c>
      <c r="EB1571" s="8">
        <v>0</v>
      </c>
      <c r="EC1571" s="8">
        <v>0</v>
      </c>
      <c r="ED1571" s="20">
        <v>0</v>
      </c>
      <c r="EF1571" s="9">
        <v>0</v>
      </c>
      <c r="EG1571" s="9">
        <v>0</v>
      </c>
      <c r="EH1571" s="9">
        <v>0</v>
      </c>
      <c r="EI1571" s="9">
        <v>0</v>
      </c>
      <c r="EJ1571" s="9">
        <v>0</v>
      </c>
      <c r="EK1571" s="9">
        <v>0</v>
      </c>
      <c r="EL1571" s="9">
        <v>0</v>
      </c>
      <c r="EM1571" s="9">
        <v>0</v>
      </c>
      <c r="EN1571" s="9">
        <v>0</v>
      </c>
      <c r="EO1571" s="9">
        <v>0</v>
      </c>
      <c r="EP1571" s="9">
        <v>0</v>
      </c>
      <c r="EQ1571" s="9">
        <v>0</v>
      </c>
      <c r="ER1571" s="9">
        <v>0</v>
      </c>
      <c r="ES1571" s="9">
        <v>0</v>
      </c>
      <c r="ET1571" s="9">
        <v>0</v>
      </c>
      <c r="EU1571" s="9">
        <v>0</v>
      </c>
      <c r="EV1571" s="9">
        <v>0</v>
      </c>
      <c r="EW1571" s="9">
        <v>0</v>
      </c>
      <c r="EX1571" s="9">
        <v>0</v>
      </c>
      <c r="EY1571" s="9">
        <v>0</v>
      </c>
      <c r="EZ1571" s="9">
        <v>0</v>
      </c>
      <c r="FA1571" s="9">
        <v>0</v>
      </c>
      <c r="FB1571" s="9">
        <v>0</v>
      </c>
      <c r="FC1571" s="9">
        <v>0</v>
      </c>
      <c r="FD1571" s="9">
        <v>0</v>
      </c>
      <c r="FE1571" s="9">
        <v>0</v>
      </c>
      <c r="FF1571">
        <v>0</v>
      </c>
    </row>
    <row r="1572" spans="1:162" x14ac:dyDescent="0.2">
      <c r="A1572" t="s">
        <v>860</v>
      </c>
      <c r="B1572" t="s">
        <v>3942</v>
      </c>
      <c r="C1572" t="s">
        <v>4599</v>
      </c>
      <c r="D1572" s="1">
        <v>0</v>
      </c>
      <c r="E1572" s="1">
        <v>0</v>
      </c>
      <c r="F1572" s="4">
        <v>0</v>
      </c>
      <c r="G1572" s="4">
        <v>0</v>
      </c>
      <c r="H1572" s="5">
        <v>0</v>
      </c>
      <c r="I1572">
        <v>1</v>
      </c>
      <c r="J1572" s="4">
        <v>0</v>
      </c>
      <c r="K1572">
        <v>0</v>
      </c>
      <c r="L1572" s="5">
        <v>1</v>
      </c>
      <c r="M1572">
        <v>1</v>
      </c>
      <c r="N1572" s="4">
        <v>0</v>
      </c>
      <c r="O1572">
        <v>0</v>
      </c>
      <c r="P1572" s="5">
        <v>1</v>
      </c>
      <c r="Q1572">
        <v>1</v>
      </c>
      <c r="R1572" s="4">
        <v>0</v>
      </c>
      <c r="S1572">
        <v>0</v>
      </c>
      <c r="T1572" s="5">
        <v>1</v>
      </c>
      <c r="U1572">
        <v>1</v>
      </c>
      <c r="V1572" s="4">
        <v>0</v>
      </c>
      <c r="W1572">
        <v>0</v>
      </c>
      <c r="X1572" s="5">
        <v>1</v>
      </c>
      <c r="Y1572">
        <v>1</v>
      </c>
      <c r="Z1572" s="4">
        <v>0</v>
      </c>
      <c r="AA1572">
        <v>0</v>
      </c>
      <c r="AB1572" s="5">
        <v>1</v>
      </c>
      <c r="AD1572">
        <v>0</v>
      </c>
      <c r="AE1572">
        <v>0</v>
      </c>
      <c r="AF1572" s="4">
        <v>0</v>
      </c>
      <c r="AG1572">
        <v>0</v>
      </c>
      <c r="AH1572" s="5">
        <v>0</v>
      </c>
      <c r="AI1572">
        <v>1</v>
      </c>
      <c r="AJ1572" s="4">
        <v>0</v>
      </c>
      <c r="AK1572">
        <v>0</v>
      </c>
      <c r="AL1572" s="5">
        <v>1</v>
      </c>
      <c r="AM1572">
        <v>1</v>
      </c>
      <c r="AN1572" s="4">
        <v>0</v>
      </c>
      <c r="AO1572">
        <v>0</v>
      </c>
      <c r="AP1572" s="5">
        <v>1</v>
      </c>
      <c r="AQ1572">
        <v>1</v>
      </c>
      <c r="AR1572" s="4">
        <v>0</v>
      </c>
      <c r="AS1572">
        <v>0</v>
      </c>
      <c r="AT1572" s="5">
        <v>1</v>
      </c>
      <c r="AU1572">
        <v>1</v>
      </c>
      <c r="AV1572" s="4">
        <v>0</v>
      </c>
      <c r="AW1572">
        <v>0</v>
      </c>
      <c r="AX1572" s="5">
        <v>1</v>
      </c>
      <c r="AY1572">
        <v>1</v>
      </c>
      <c r="AZ1572" s="4">
        <v>0</v>
      </c>
      <c r="BA1572">
        <v>0</v>
      </c>
      <c r="BB1572" s="5">
        <v>1</v>
      </c>
      <c r="BD1572">
        <v>0</v>
      </c>
      <c r="BE1572">
        <v>0</v>
      </c>
      <c r="BF1572" s="4">
        <v>0</v>
      </c>
      <c r="BG1572">
        <v>0</v>
      </c>
      <c r="BH1572" s="5">
        <v>0</v>
      </c>
      <c r="BI1572">
        <v>1</v>
      </c>
      <c r="BJ1572" s="4">
        <v>0</v>
      </c>
      <c r="BK1572">
        <v>0</v>
      </c>
      <c r="BL1572" s="5">
        <v>1</v>
      </c>
      <c r="BM1572">
        <v>1</v>
      </c>
      <c r="BN1572" s="4">
        <v>0</v>
      </c>
      <c r="BO1572">
        <v>0</v>
      </c>
      <c r="BP1572" s="5">
        <v>1</v>
      </c>
      <c r="BQ1572">
        <v>1</v>
      </c>
      <c r="BR1572" s="4">
        <v>0</v>
      </c>
      <c r="BS1572">
        <v>0</v>
      </c>
      <c r="BT1572" s="5">
        <v>1</v>
      </c>
      <c r="BU1572">
        <v>1</v>
      </c>
      <c r="BV1572" s="4">
        <v>0</v>
      </c>
      <c r="BW1572">
        <v>0</v>
      </c>
      <c r="BX1572" s="5">
        <v>1</v>
      </c>
      <c r="BY1572">
        <v>1</v>
      </c>
      <c r="BZ1572" s="4">
        <v>0</v>
      </c>
      <c r="CA1572">
        <v>0</v>
      </c>
      <c r="CB1572" s="5">
        <v>1</v>
      </c>
      <c r="CD1572">
        <v>0</v>
      </c>
      <c r="CE1572">
        <v>1</v>
      </c>
      <c r="CF1572" s="4">
        <v>0</v>
      </c>
      <c r="CG1572">
        <v>0</v>
      </c>
      <c r="CH1572" s="5">
        <v>1</v>
      </c>
      <c r="CI1572">
        <v>1</v>
      </c>
      <c r="CJ1572" s="4">
        <v>0</v>
      </c>
      <c r="CK1572">
        <v>0</v>
      </c>
      <c r="CL1572" s="5">
        <v>1</v>
      </c>
      <c r="CM1572">
        <v>1</v>
      </c>
      <c r="CN1572" s="4">
        <v>0</v>
      </c>
      <c r="CO1572">
        <v>0</v>
      </c>
      <c r="CP1572" s="5">
        <v>1</v>
      </c>
      <c r="CQ1572">
        <v>1</v>
      </c>
      <c r="CR1572" s="4">
        <v>0</v>
      </c>
      <c r="CS1572">
        <v>0</v>
      </c>
      <c r="CT1572" s="5">
        <v>1</v>
      </c>
      <c r="CU1572">
        <v>1</v>
      </c>
      <c r="CV1572" s="4">
        <v>0</v>
      </c>
      <c r="CW1572">
        <v>0</v>
      </c>
      <c r="CX1572" s="5">
        <v>1</v>
      </c>
      <c r="CY1572" s="21">
        <v>1</v>
      </c>
      <c r="CZ1572" s="21">
        <v>0</v>
      </c>
      <c r="DA1572" s="21">
        <v>0</v>
      </c>
      <c r="DB1572" s="5">
        <v>1</v>
      </c>
      <c r="DD1572" s="8">
        <v>0</v>
      </c>
      <c r="DE1572" s="8">
        <v>0</v>
      </c>
      <c r="DF1572" s="8">
        <v>0</v>
      </c>
      <c r="DG1572" s="8">
        <v>0</v>
      </c>
      <c r="DH1572" s="8">
        <v>0</v>
      </c>
      <c r="DI1572" s="8">
        <v>0</v>
      </c>
      <c r="DJ1572" s="8">
        <v>0</v>
      </c>
      <c r="DK1572" s="8">
        <v>0</v>
      </c>
      <c r="DL1572" s="8">
        <v>0</v>
      </c>
      <c r="DM1572" s="8">
        <v>0</v>
      </c>
      <c r="DN1572" s="8">
        <v>0</v>
      </c>
      <c r="DO1572" s="8">
        <v>0</v>
      </c>
      <c r="DP1572" s="8">
        <v>0</v>
      </c>
      <c r="DQ1572" s="8">
        <v>0</v>
      </c>
      <c r="DR1572" s="8">
        <v>0</v>
      </c>
      <c r="DS1572" s="8">
        <v>0</v>
      </c>
      <c r="DT1572" s="8">
        <v>0</v>
      </c>
      <c r="DU1572" s="8">
        <v>0</v>
      </c>
      <c r="DV1572" s="8">
        <v>0</v>
      </c>
      <c r="DW1572" s="8">
        <v>0</v>
      </c>
      <c r="DX1572" s="8">
        <v>0</v>
      </c>
      <c r="DY1572" s="8">
        <v>0</v>
      </c>
      <c r="DZ1572" s="8">
        <v>0</v>
      </c>
      <c r="EA1572" s="8">
        <v>0</v>
      </c>
      <c r="EB1572" s="8">
        <v>0</v>
      </c>
      <c r="EC1572" s="8">
        <v>0</v>
      </c>
      <c r="ED1572" s="20">
        <v>0</v>
      </c>
      <c r="EF1572" s="9">
        <v>0</v>
      </c>
      <c r="EG1572" s="9">
        <v>0</v>
      </c>
      <c r="EH1572" s="9">
        <v>0</v>
      </c>
      <c r="EI1572" s="9">
        <v>0</v>
      </c>
      <c r="EJ1572" s="9">
        <v>0</v>
      </c>
      <c r="EK1572" s="9">
        <v>0</v>
      </c>
      <c r="EL1572" s="9">
        <v>0</v>
      </c>
      <c r="EM1572" s="9">
        <v>0</v>
      </c>
      <c r="EN1572" s="9">
        <v>0</v>
      </c>
      <c r="EO1572" s="9">
        <v>0</v>
      </c>
      <c r="EP1572" s="9">
        <v>0</v>
      </c>
      <c r="EQ1572" s="9">
        <v>0</v>
      </c>
      <c r="ER1572" s="9">
        <v>0</v>
      </c>
      <c r="ES1572" s="9">
        <v>0</v>
      </c>
      <c r="ET1572" s="9">
        <v>0</v>
      </c>
      <c r="EU1572" s="9">
        <v>0</v>
      </c>
      <c r="EV1572" s="9">
        <v>0</v>
      </c>
      <c r="EW1572" s="9">
        <v>0</v>
      </c>
      <c r="EX1572" s="9">
        <v>0</v>
      </c>
      <c r="EY1572" s="9">
        <v>0</v>
      </c>
      <c r="EZ1572" s="9">
        <v>0</v>
      </c>
      <c r="FA1572" s="9">
        <v>0</v>
      </c>
      <c r="FB1572" s="9">
        <v>0</v>
      </c>
      <c r="FC1572" s="9">
        <v>0</v>
      </c>
      <c r="FD1572" s="9">
        <v>0</v>
      </c>
      <c r="FE1572" s="9">
        <v>0</v>
      </c>
      <c r="FF1572">
        <v>0</v>
      </c>
    </row>
    <row r="1573" spans="1:162" x14ac:dyDescent="0.2">
      <c r="A1573" t="s">
        <v>957</v>
      </c>
      <c r="B1573" t="s">
        <v>938</v>
      </c>
      <c r="C1573" t="s">
        <v>4599</v>
      </c>
      <c r="D1573" s="1">
        <v>0</v>
      </c>
      <c r="E1573" s="1">
        <v>0</v>
      </c>
      <c r="F1573" s="4">
        <v>0</v>
      </c>
      <c r="G1573" s="4">
        <v>0</v>
      </c>
      <c r="H1573" s="5">
        <v>0</v>
      </c>
      <c r="I1573">
        <v>1</v>
      </c>
      <c r="J1573" s="4">
        <v>0</v>
      </c>
      <c r="K1573">
        <v>0</v>
      </c>
      <c r="L1573" s="5">
        <v>1</v>
      </c>
      <c r="M1573">
        <v>1</v>
      </c>
      <c r="N1573" s="4">
        <v>0</v>
      </c>
      <c r="O1573">
        <v>0</v>
      </c>
      <c r="P1573" s="5">
        <v>1</v>
      </c>
      <c r="Q1573">
        <v>1</v>
      </c>
      <c r="R1573" s="4">
        <v>0</v>
      </c>
      <c r="S1573">
        <v>0</v>
      </c>
      <c r="T1573" s="5">
        <v>1</v>
      </c>
      <c r="U1573">
        <v>1</v>
      </c>
      <c r="V1573" s="4">
        <v>0</v>
      </c>
      <c r="W1573">
        <v>0</v>
      </c>
      <c r="X1573" s="5">
        <v>1</v>
      </c>
      <c r="Y1573">
        <v>1</v>
      </c>
      <c r="Z1573" s="4">
        <v>0</v>
      </c>
      <c r="AA1573">
        <v>0</v>
      </c>
      <c r="AB1573" s="5">
        <v>1</v>
      </c>
      <c r="AD1573">
        <v>0</v>
      </c>
      <c r="AE1573">
        <v>0</v>
      </c>
      <c r="AF1573" s="4">
        <v>0</v>
      </c>
      <c r="AG1573">
        <v>0</v>
      </c>
      <c r="AH1573" s="5">
        <v>0</v>
      </c>
      <c r="AI1573">
        <v>1</v>
      </c>
      <c r="AJ1573" s="4">
        <v>0</v>
      </c>
      <c r="AK1573">
        <v>0</v>
      </c>
      <c r="AL1573" s="5">
        <v>1</v>
      </c>
      <c r="AM1573">
        <v>1</v>
      </c>
      <c r="AN1573" s="4">
        <v>0</v>
      </c>
      <c r="AO1573">
        <v>0</v>
      </c>
      <c r="AP1573" s="5">
        <v>1</v>
      </c>
      <c r="AQ1573">
        <v>1</v>
      </c>
      <c r="AR1573" s="4">
        <v>0</v>
      </c>
      <c r="AS1573">
        <v>0</v>
      </c>
      <c r="AT1573" s="5">
        <v>1</v>
      </c>
      <c r="AU1573">
        <v>1</v>
      </c>
      <c r="AV1573" s="4">
        <v>0</v>
      </c>
      <c r="AW1573">
        <v>0</v>
      </c>
      <c r="AX1573" s="5">
        <v>1</v>
      </c>
      <c r="AY1573">
        <v>1</v>
      </c>
      <c r="AZ1573" s="4">
        <v>0</v>
      </c>
      <c r="BA1573">
        <v>0</v>
      </c>
      <c r="BB1573" s="5">
        <v>1</v>
      </c>
      <c r="BD1573">
        <v>0</v>
      </c>
      <c r="BE1573">
        <v>0</v>
      </c>
      <c r="BF1573" s="4">
        <v>0</v>
      </c>
      <c r="BG1573">
        <v>0</v>
      </c>
      <c r="BH1573" s="5">
        <v>0</v>
      </c>
      <c r="BI1573">
        <v>1</v>
      </c>
      <c r="BJ1573" s="4">
        <v>0</v>
      </c>
      <c r="BK1573">
        <v>0</v>
      </c>
      <c r="BL1573" s="5">
        <v>1</v>
      </c>
      <c r="BM1573">
        <v>1</v>
      </c>
      <c r="BN1573" s="4">
        <v>0</v>
      </c>
      <c r="BO1573">
        <v>0</v>
      </c>
      <c r="BP1573" s="5">
        <v>1</v>
      </c>
      <c r="BQ1573">
        <v>1</v>
      </c>
      <c r="BR1573" s="4">
        <v>0</v>
      </c>
      <c r="BS1573">
        <v>0</v>
      </c>
      <c r="BT1573" s="5">
        <v>1</v>
      </c>
      <c r="BU1573">
        <v>1</v>
      </c>
      <c r="BV1573" s="4">
        <v>0</v>
      </c>
      <c r="BW1573">
        <v>0</v>
      </c>
      <c r="BX1573" s="5">
        <v>1</v>
      </c>
      <c r="BY1573">
        <v>1</v>
      </c>
      <c r="BZ1573" s="4">
        <v>0</v>
      </c>
      <c r="CA1573">
        <v>0</v>
      </c>
      <c r="CB1573" s="5">
        <v>1</v>
      </c>
      <c r="CD1573">
        <v>0</v>
      </c>
      <c r="CE1573">
        <v>0</v>
      </c>
      <c r="CF1573" s="4">
        <v>0</v>
      </c>
      <c r="CG1573">
        <v>0</v>
      </c>
      <c r="CH1573" s="5">
        <v>0</v>
      </c>
      <c r="CI1573">
        <v>1</v>
      </c>
      <c r="CJ1573" s="4">
        <v>0</v>
      </c>
      <c r="CK1573">
        <v>0</v>
      </c>
      <c r="CL1573" s="5">
        <v>1</v>
      </c>
      <c r="CM1573">
        <v>1</v>
      </c>
      <c r="CN1573" s="4">
        <v>0</v>
      </c>
      <c r="CO1573">
        <v>0</v>
      </c>
      <c r="CP1573" s="5">
        <v>1</v>
      </c>
      <c r="CQ1573">
        <v>1</v>
      </c>
      <c r="CR1573" s="4">
        <v>0</v>
      </c>
      <c r="CS1573">
        <v>0</v>
      </c>
      <c r="CT1573" s="5">
        <v>1</v>
      </c>
      <c r="CU1573">
        <v>1</v>
      </c>
      <c r="CV1573" s="4">
        <v>0</v>
      </c>
      <c r="CW1573">
        <v>0</v>
      </c>
      <c r="CX1573" s="5">
        <v>1</v>
      </c>
      <c r="CY1573" s="21">
        <v>0</v>
      </c>
      <c r="CZ1573" s="21">
        <v>0</v>
      </c>
      <c r="DA1573" s="21">
        <v>0</v>
      </c>
      <c r="DB1573" s="5">
        <v>0</v>
      </c>
      <c r="DD1573" s="8">
        <v>0</v>
      </c>
      <c r="DE1573" s="8">
        <v>0</v>
      </c>
      <c r="DF1573" s="8">
        <v>0</v>
      </c>
      <c r="DG1573" s="8">
        <v>0</v>
      </c>
      <c r="DH1573" s="8">
        <v>0</v>
      </c>
      <c r="DI1573" s="8">
        <v>0</v>
      </c>
      <c r="DJ1573" s="8">
        <v>0</v>
      </c>
      <c r="DK1573" s="8">
        <v>0</v>
      </c>
      <c r="DL1573" s="8">
        <v>0</v>
      </c>
      <c r="DM1573" s="8">
        <v>0</v>
      </c>
      <c r="DN1573" s="8">
        <v>0</v>
      </c>
      <c r="DO1573" s="8">
        <v>0</v>
      </c>
      <c r="DP1573" s="8">
        <v>0</v>
      </c>
      <c r="DQ1573" s="8">
        <v>0</v>
      </c>
      <c r="DR1573" s="8">
        <v>0</v>
      </c>
      <c r="DS1573" s="8">
        <v>0</v>
      </c>
      <c r="DT1573" s="8">
        <v>0</v>
      </c>
      <c r="DU1573" s="8">
        <v>0</v>
      </c>
      <c r="DV1573" s="8">
        <v>0</v>
      </c>
      <c r="DW1573" s="8">
        <v>0</v>
      </c>
      <c r="DX1573" s="8">
        <v>0</v>
      </c>
      <c r="DY1573" s="8">
        <v>0</v>
      </c>
      <c r="DZ1573" s="8">
        <v>0</v>
      </c>
      <c r="EA1573" s="8">
        <v>0</v>
      </c>
      <c r="EB1573" s="8">
        <v>0</v>
      </c>
      <c r="EC1573" s="8">
        <v>0</v>
      </c>
      <c r="ED1573" s="20">
        <v>0</v>
      </c>
      <c r="EF1573" s="9">
        <v>0</v>
      </c>
      <c r="EG1573" s="9">
        <v>0</v>
      </c>
      <c r="EH1573" s="9">
        <v>0</v>
      </c>
      <c r="EI1573" s="9">
        <v>0</v>
      </c>
      <c r="EJ1573" s="9">
        <v>0</v>
      </c>
      <c r="EK1573" s="9">
        <v>0</v>
      </c>
      <c r="EL1573" s="9">
        <v>0</v>
      </c>
      <c r="EM1573" s="9">
        <v>0</v>
      </c>
      <c r="EN1573" s="9">
        <v>0</v>
      </c>
      <c r="EO1573" s="9">
        <v>0</v>
      </c>
      <c r="EP1573" s="9">
        <v>0</v>
      </c>
      <c r="EQ1573" s="9">
        <v>0</v>
      </c>
      <c r="ER1573" s="9">
        <v>0</v>
      </c>
      <c r="ES1573" s="9">
        <v>0</v>
      </c>
      <c r="ET1573" s="9">
        <v>0</v>
      </c>
      <c r="EU1573" s="9">
        <v>0</v>
      </c>
      <c r="EV1573" s="9">
        <v>0</v>
      </c>
      <c r="EW1573" s="9">
        <v>0</v>
      </c>
      <c r="EX1573" s="9">
        <v>0</v>
      </c>
      <c r="EY1573" s="9">
        <v>0</v>
      </c>
      <c r="EZ1573" s="9">
        <v>0</v>
      </c>
      <c r="FA1573" s="9">
        <v>0</v>
      </c>
      <c r="FB1573" s="9">
        <v>0</v>
      </c>
      <c r="FC1573" s="9">
        <v>0</v>
      </c>
      <c r="FD1573" s="9">
        <v>0</v>
      </c>
      <c r="FE1573" s="9">
        <v>0</v>
      </c>
      <c r="FF1573">
        <v>0</v>
      </c>
    </row>
    <row r="1574" spans="1:162" x14ac:dyDescent="0.2">
      <c r="A1574" t="s">
        <v>2076</v>
      </c>
      <c r="B1574" t="s">
        <v>3943</v>
      </c>
      <c r="C1574" t="s">
        <v>4599</v>
      </c>
      <c r="D1574" s="1">
        <v>0</v>
      </c>
      <c r="E1574" s="1">
        <v>0</v>
      </c>
      <c r="F1574" s="4">
        <v>0</v>
      </c>
      <c r="G1574" s="4">
        <v>0</v>
      </c>
      <c r="H1574" s="5">
        <v>0</v>
      </c>
      <c r="I1574">
        <v>0</v>
      </c>
      <c r="J1574" s="4">
        <v>0</v>
      </c>
      <c r="K1574">
        <v>0</v>
      </c>
      <c r="L1574" s="5">
        <v>0</v>
      </c>
      <c r="M1574">
        <v>0</v>
      </c>
      <c r="N1574" s="4">
        <v>0</v>
      </c>
      <c r="O1574">
        <v>0</v>
      </c>
      <c r="P1574" s="5">
        <v>0</v>
      </c>
      <c r="Q1574">
        <v>0</v>
      </c>
      <c r="R1574" s="4">
        <v>0</v>
      </c>
      <c r="S1574">
        <v>0</v>
      </c>
      <c r="T1574" s="5">
        <v>0</v>
      </c>
      <c r="U1574">
        <v>0</v>
      </c>
      <c r="V1574" s="4">
        <v>0</v>
      </c>
      <c r="W1574">
        <v>0</v>
      </c>
      <c r="X1574" s="5">
        <v>0</v>
      </c>
      <c r="Y1574">
        <v>0</v>
      </c>
      <c r="Z1574" s="4">
        <v>0</v>
      </c>
      <c r="AA1574">
        <v>0</v>
      </c>
      <c r="AB1574" s="5">
        <v>0</v>
      </c>
      <c r="AD1574">
        <v>0</v>
      </c>
      <c r="AE1574">
        <v>0</v>
      </c>
      <c r="AF1574" s="4">
        <v>0</v>
      </c>
      <c r="AG1574">
        <v>0</v>
      </c>
      <c r="AH1574" s="5">
        <v>0</v>
      </c>
      <c r="AI1574">
        <v>0</v>
      </c>
      <c r="AJ1574" s="4">
        <v>0</v>
      </c>
      <c r="AK1574">
        <v>0</v>
      </c>
      <c r="AL1574" s="5">
        <v>0</v>
      </c>
      <c r="AM1574">
        <v>0</v>
      </c>
      <c r="AN1574" s="4">
        <v>0</v>
      </c>
      <c r="AO1574">
        <v>0</v>
      </c>
      <c r="AP1574" s="5">
        <v>0</v>
      </c>
      <c r="AQ1574">
        <v>0</v>
      </c>
      <c r="AR1574" s="4">
        <v>0</v>
      </c>
      <c r="AS1574">
        <v>0</v>
      </c>
      <c r="AT1574" s="5">
        <v>0</v>
      </c>
      <c r="AU1574">
        <v>0</v>
      </c>
      <c r="AV1574" s="4">
        <v>0</v>
      </c>
      <c r="AW1574">
        <v>0</v>
      </c>
      <c r="AX1574" s="5">
        <v>0</v>
      </c>
      <c r="AY1574">
        <v>5</v>
      </c>
      <c r="AZ1574" s="4">
        <v>0</v>
      </c>
      <c r="BA1574">
        <v>0</v>
      </c>
      <c r="BB1574" s="5">
        <v>5</v>
      </c>
      <c r="BD1574">
        <v>0</v>
      </c>
      <c r="BE1574">
        <v>0</v>
      </c>
      <c r="BF1574" s="4">
        <v>0</v>
      </c>
      <c r="BG1574">
        <v>0</v>
      </c>
      <c r="BH1574" s="5">
        <v>0</v>
      </c>
      <c r="BI1574">
        <v>0</v>
      </c>
      <c r="BJ1574" s="4">
        <v>0</v>
      </c>
      <c r="BK1574">
        <v>0</v>
      </c>
      <c r="BL1574" s="5">
        <v>0</v>
      </c>
      <c r="BM1574">
        <v>0</v>
      </c>
      <c r="BN1574" s="4">
        <v>0</v>
      </c>
      <c r="BO1574">
        <v>0</v>
      </c>
      <c r="BP1574" s="5">
        <v>0</v>
      </c>
      <c r="BQ1574">
        <v>0</v>
      </c>
      <c r="BR1574" s="4">
        <v>0</v>
      </c>
      <c r="BS1574">
        <v>0</v>
      </c>
      <c r="BT1574" s="5">
        <v>0</v>
      </c>
      <c r="BU1574">
        <v>0</v>
      </c>
      <c r="BV1574" s="4">
        <v>0</v>
      </c>
      <c r="BW1574">
        <v>0</v>
      </c>
      <c r="BX1574" s="5">
        <v>0</v>
      </c>
      <c r="BY1574">
        <v>5</v>
      </c>
      <c r="BZ1574" s="4">
        <v>0</v>
      </c>
      <c r="CA1574">
        <v>0</v>
      </c>
      <c r="CB1574" s="5">
        <v>5</v>
      </c>
      <c r="CD1574">
        <v>0</v>
      </c>
      <c r="CE1574">
        <v>0</v>
      </c>
      <c r="CF1574" s="4">
        <v>0</v>
      </c>
      <c r="CG1574">
        <v>0</v>
      </c>
      <c r="CH1574" s="5">
        <v>0</v>
      </c>
      <c r="CI1574">
        <v>0</v>
      </c>
      <c r="CJ1574" s="4">
        <v>0</v>
      </c>
      <c r="CK1574">
        <v>0</v>
      </c>
      <c r="CL1574" s="5">
        <v>0</v>
      </c>
      <c r="CM1574">
        <v>0</v>
      </c>
      <c r="CN1574" s="4">
        <v>0</v>
      </c>
      <c r="CO1574">
        <v>0</v>
      </c>
      <c r="CP1574" s="5">
        <v>0</v>
      </c>
      <c r="CQ1574">
        <v>0</v>
      </c>
      <c r="CR1574" s="4">
        <v>0</v>
      </c>
      <c r="CS1574">
        <v>0</v>
      </c>
      <c r="CT1574" s="5">
        <v>0</v>
      </c>
      <c r="CU1574">
        <v>0</v>
      </c>
      <c r="CV1574" s="4">
        <v>0</v>
      </c>
      <c r="CW1574">
        <v>0</v>
      </c>
      <c r="CX1574" s="5">
        <v>0</v>
      </c>
      <c r="CY1574" s="21">
        <v>5</v>
      </c>
      <c r="CZ1574" s="21">
        <v>0</v>
      </c>
      <c r="DA1574" s="21">
        <v>0</v>
      </c>
      <c r="DB1574" s="5">
        <v>5</v>
      </c>
      <c r="DD1574" s="8">
        <v>0</v>
      </c>
      <c r="DE1574" s="8">
        <v>0</v>
      </c>
      <c r="DF1574" s="8">
        <v>0</v>
      </c>
      <c r="DG1574" s="8">
        <v>0</v>
      </c>
      <c r="DH1574" s="8">
        <v>0</v>
      </c>
      <c r="DI1574" s="8">
        <v>0</v>
      </c>
      <c r="DJ1574" s="8">
        <v>0</v>
      </c>
      <c r="DK1574" s="8">
        <v>0</v>
      </c>
      <c r="DL1574" s="8">
        <v>0</v>
      </c>
      <c r="DM1574" s="8">
        <v>0</v>
      </c>
      <c r="DN1574" s="8">
        <v>0</v>
      </c>
      <c r="DO1574" s="8">
        <v>0</v>
      </c>
      <c r="DP1574" s="8">
        <v>0</v>
      </c>
      <c r="DQ1574" s="8">
        <v>0</v>
      </c>
      <c r="DR1574" s="8">
        <v>0</v>
      </c>
      <c r="DS1574" s="8">
        <v>0</v>
      </c>
      <c r="DT1574" s="8">
        <v>0</v>
      </c>
      <c r="DU1574" s="8">
        <v>0</v>
      </c>
      <c r="DV1574" s="8">
        <v>0</v>
      </c>
      <c r="DW1574" s="8">
        <v>0</v>
      </c>
      <c r="DX1574" s="8">
        <v>0</v>
      </c>
      <c r="DY1574" s="8">
        <v>0</v>
      </c>
      <c r="DZ1574" s="8">
        <v>0</v>
      </c>
      <c r="EA1574" s="8">
        <v>0</v>
      </c>
      <c r="EB1574" s="8">
        <v>0</v>
      </c>
      <c r="EC1574" s="8">
        <v>0</v>
      </c>
      <c r="ED1574" s="20">
        <v>0</v>
      </c>
      <c r="EF1574" s="9">
        <v>0</v>
      </c>
      <c r="EG1574" s="9">
        <v>0</v>
      </c>
      <c r="EH1574" s="9">
        <v>0</v>
      </c>
      <c r="EI1574" s="9">
        <v>0</v>
      </c>
      <c r="EJ1574" s="9">
        <v>0</v>
      </c>
      <c r="EK1574" s="9">
        <v>0</v>
      </c>
      <c r="EL1574" s="9">
        <v>0</v>
      </c>
      <c r="EM1574" s="9">
        <v>0</v>
      </c>
      <c r="EN1574" s="9">
        <v>0</v>
      </c>
      <c r="EO1574" s="9">
        <v>0</v>
      </c>
      <c r="EP1574" s="9">
        <v>0</v>
      </c>
      <c r="EQ1574" s="9">
        <v>0</v>
      </c>
      <c r="ER1574" s="9">
        <v>0</v>
      </c>
      <c r="ES1574" s="9">
        <v>0</v>
      </c>
      <c r="ET1574" s="9">
        <v>0</v>
      </c>
      <c r="EU1574" s="9">
        <v>0</v>
      </c>
      <c r="EV1574" s="9">
        <v>0</v>
      </c>
      <c r="EW1574" s="9">
        <v>0</v>
      </c>
      <c r="EX1574" s="9">
        <v>0</v>
      </c>
      <c r="EY1574" s="9">
        <v>0</v>
      </c>
      <c r="EZ1574" s="9">
        <v>0</v>
      </c>
      <c r="FA1574" s="9">
        <v>0</v>
      </c>
      <c r="FB1574" s="9">
        <v>0</v>
      </c>
      <c r="FC1574" s="9">
        <v>0</v>
      </c>
      <c r="FD1574" s="9">
        <v>0</v>
      </c>
      <c r="FE1574" s="9">
        <v>0</v>
      </c>
      <c r="FF1574">
        <v>0</v>
      </c>
    </row>
    <row r="1575" spans="1:162" x14ac:dyDescent="0.2">
      <c r="A1575" t="s">
        <v>2065</v>
      </c>
      <c r="B1575" t="s">
        <v>3944</v>
      </c>
      <c r="C1575" t="s">
        <v>4599</v>
      </c>
      <c r="D1575" s="1">
        <v>0</v>
      </c>
      <c r="E1575" s="1">
        <v>0</v>
      </c>
      <c r="F1575" s="4">
        <v>0</v>
      </c>
      <c r="G1575" s="4">
        <v>0</v>
      </c>
      <c r="H1575" s="5">
        <v>0</v>
      </c>
      <c r="I1575">
        <v>0</v>
      </c>
      <c r="J1575" s="4">
        <v>0</v>
      </c>
      <c r="K1575">
        <v>0</v>
      </c>
      <c r="L1575" s="5">
        <v>0</v>
      </c>
      <c r="M1575">
        <v>0</v>
      </c>
      <c r="N1575" s="4">
        <v>0</v>
      </c>
      <c r="O1575">
        <v>0</v>
      </c>
      <c r="P1575" s="5">
        <v>0</v>
      </c>
      <c r="Q1575">
        <v>0</v>
      </c>
      <c r="R1575" s="4">
        <v>0</v>
      </c>
      <c r="S1575">
        <v>0</v>
      </c>
      <c r="T1575" s="5">
        <v>0</v>
      </c>
      <c r="U1575">
        <v>0</v>
      </c>
      <c r="V1575" s="4">
        <v>0</v>
      </c>
      <c r="W1575">
        <v>0</v>
      </c>
      <c r="X1575" s="5">
        <v>0</v>
      </c>
      <c r="Y1575">
        <v>0</v>
      </c>
      <c r="Z1575" s="4">
        <v>0</v>
      </c>
      <c r="AA1575">
        <v>0</v>
      </c>
      <c r="AB1575" s="5">
        <v>0</v>
      </c>
      <c r="AD1575">
        <v>0</v>
      </c>
      <c r="AE1575">
        <v>0</v>
      </c>
      <c r="AF1575" s="4">
        <v>0</v>
      </c>
      <c r="AG1575">
        <v>0</v>
      </c>
      <c r="AH1575" s="5">
        <v>0</v>
      </c>
      <c r="AI1575">
        <v>0</v>
      </c>
      <c r="AJ1575" s="4">
        <v>0</v>
      </c>
      <c r="AK1575">
        <v>0</v>
      </c>
      <c r="AL1575" s="5">
        <v>0</v>
      </c>
      <c r="AM1575">
        <v>0</v>
      </c>
      <c r="AN1575" s="4">
        <v>0</v>
      </c>
      <c r="AO1575">
        <v>0</v>
      </c>
      <c r="AP1575" s="5">
        <v>0</v>
      </c>
      <c r="AQ1575">
        <v>0</v>
      </c>
      <c r="AR1575" s="4">
        <v>0</v>
      </c>
      <c r="AS1575">
        <v>0</v>
      </c>
      <c r="AT1575" s="5">
        <v>0</v>
      </c>
      <c r="AU1575">
        <v>0</v>
      </c>
      <c r="AV1575" s="4">
        <v>0</v>
      </c>
      <c r="AW1575">
        <v>0</v>
      </c>
      <c r="AX1575" s="5">
        <v>0</v>
      </c>
      <c r="AY1575">
        <v>3</v>
      </c>
      <c r="AZ1575" s="4">
        <v>0</v>
      </c>
      <c r="BA1575">
        <v>0</v>
      </c>
      <c r="BB1575" s="5">
        <v>3</v>
      </c>
      <c r="BD1575">
        <v>0</v>
      </c>
      <c r="BE1575">
        <v>0</v>
      </c>
      <c r="BF1575" s="4">
        <v>0</v>
      </c>
      <c r="BG1575">
        <v>0</v>
      </c>
      <c r="BH1575" s="5">
        <v>0</v>
      </c>
      <c r="BI1575">
        <v>0</v>
      </c>
      <c r="BJ1575" s="4">
        <v>0</v>
      </c>
      <c r="BK1575">
        <v>0</v>
      </c>
      <c r="BL1575" s="5">
        <v>0</v>
      </c>
      <c r="BM1575">
        <v>0</v>
      </c>
      <c r="BN1575" s="4">
        <v>0</v>
      </c>
      <c r="BO1575">
        <v>0</v>
      </c>
      <c r="BP1575" s="5">
        <v>0</v>
      </c>
      <c r="BQ1575">
        <v>0</v>
      </c>
      <c r="BR1575" s="4">
        <v>0</v>
      </c>
      <c r="BS1575">
        <v>0</v>
      </c>
      <c r="BT1575" s="5">
        <v>0</v>
      </c>
      <c r="BU1575">
        <v>0</v>
      </c>
      <c r="BV1575" s="4">
        <v>0</v>
      </c>
      <c r="BW1575">
        <v>0</v>
      </c>
      <c r="BX1575" s="5">
        <v>0</v>
      </c>
      <c r="BY1575">
        <v>3</v>
      </c>
      <c r="BZ1575" s="4">
        <v>0</v>
      </c>
      <c r="CA1575">
        <v>0</v>
      </c>
      <c r="CB1575" s="5">
        <v>3</v>
      </c>
      <c r="CD1575">
        <v>0</v>
      </c>
      <c r="CE1575">
        <v>0</v>
      </c>
      <c r="CF1575" s="4">
        <v>0</v>
      </c>
      <c r="CG1575">
        <v>0</v>
      </c>
      <c r="CH1575" s="5">
        <v>0</v>
      </c>
      <c r="CI1575">
        <v>0</v>
      </c>
      <c r="CJ1575" s="4">
        <v>0</v>
      </c>
      <c r="CK1575">
        <v>0</v>
      </c>
      <c r="CL1575" s="5">
        <v>0</v>
      </c>
      <c r="CM1575">
        <v>0</v>
      </c>
      <c r="CN1575" s="4">
        <v>0</v>
      </c>
      <c r="CO1575">
        <v>0</v>
      </c>
      <c r="CP1575" s="5">
        <v>0</v>
      </c>
      <c r="CQ1575">
        <v>0</v>
      </c>
      <c r="CR1575" s="4">
        <v>0</v>
      </c>
      <c r="CS1575">
        <v>0</v>
      </c>
      <c r="CT1575" s="5">
        <v>0</v>
      </c>
      <c r="CU1575">
        <v>0</v>
      </c>
      <c r="CV1575" s="4">
        <v>0</v>
      </c>
      <c r="CW1575">
        <v>0</v>
      </c>
      <c r="CX1575" s="5">
        <v>0</v>
      </c>
      <c r="CY1575" s="21">
        <v>3</v>
      </c>
      <c r="CZ1575" s="21">
        <v>0</v>
      </c>
      <c r="DA1575" s="21">
        <v>0</v>
      </c>
      <c r="DB1575" s="5">
        <v>3</v>
      </c>
      <c r="DD1575" s="8">
        <v>0</v>
      </c>
      <c r="DE1575" s="8">
        <v>0</v>
      </c>
      <c r="DF1575" s="8">
        <v>0</v>
      </c>
      <c r="DG1575" s="8">
        <v>0</v>
      </c>
      <c r="DH1575" s="8">
        <v>0</v>
      </c>
      <c r="DI1575" s="8">
        <v>0</v>
      </c>
      <c r="DJ1575" s="8">
        <v>0</v>
      </c>
      <c r="DK1575" s="8">
        <v>0</v>
      </c>
      <c r="DL1575" s="8">
        <v>0</v>
      </c>
      <c r="DM1575" s="8">
        <v>0</v>
      </c>
      <c r="DN1575" s="8">
        <v>0</v>
      </c>
      <c r="DO1575" s="8">
        <v>0</v>
      </c>
      <c r="DP1575" s="8">
        <v>0</v>
      </c>
      <c r="DQ1575" s="8">
        <v>0</v>
      </c>
      <c r="DR1575" s="8">
        <v>0</v>
      </c>
      <c r="DS1575" s="8">
        <v>0</v>
      </c>
      <c r="DT1575" s="8">
        <v>0</v>
      </c>
      <c r="DU1575" s="8">
        <v>0</v>
      </c>
      <c r="DV1575" s="8">
        <v>0</v>
      </c>
      <c r="DW1575" s="8">
        <v>0</v>
      </c>
      <c r="DX1575" s="8">
        <v>0</v>
      </c>
      <c r="DY1575" s="8">
        <v>0</v>
      </c>
      <c r="DZ1575" s="8">
        <v>0</v>
      </c>
      <c r="EA1575" s="8">
        <v>0</v>
      </c>
      <c r="EB1575" s="8">
        <v>0</v>
      </c>
      <c r="EC1575" s="8">
        <v>0</v>
      </c>
      <c r="ED1575" s="20">
        <v>0</v>
      </c>
      <c r="EF1575" s="9">
        <v>0</v>
      </c>
      <c r="EG1575" s="9">
        <v>0</v>
      </c>
      <c r="EH1575" s="9">
        <v>0</v>
      </c>
      <c r="EI1575" s="9">
        <v>0</v>
      </c>
      <c r="EJ1575" s="9">
        <v>0</v>
      </c>
      <c r="EK1575" s="9">
        <v>0</v>
      </c>
      <c r="EL1575" s="9">
        <v>0</v>
      </c>
      <c r="EM1575" s="9">
        <v>0</v>
      </c>
      <c r="EN1575" s="9">
        <v>0</v>
      </c>
      <c r="EO1575" s="9">
        <v>0</v>
      </c>
      <c r="EP1575" s="9">
        <v>0</v>
      </c>
      <c r="EQ1575" s="9">
        <v>0</v>
      </c>
      <c r="ER1575" s="9">
        <v>0</v>
      </c>
      <c r="ES1575" s="9">
        <v>0</v>
      </c>
      <c r="ET1575" s="9">
        <v>0</v>
      </c>
      <c r="EU1575" s="9">
        <v>0</v>
      </c>
      <c r="EV1575" s="9">
        <v>0</v>
      </c>
      <c r="EW1575" s="9">
        <v>0</v>
      </c>
      <c r="EX1575" s="9">
        <v>0</v>
      </c>
      <c r="EY1575" s="9">
        <v>0</v>
      </c>
      <c r="EZ1575" s="9">
        <v>0</v>
      </c>
      <c r="FA1575" s="9">
        <v>0</v>
      </c>
      <c r="FB1575" s="9">
        <v>0</v>
      </c>
      <c r="FC1575" s="9">
        <v>0</v>
      </c>
      <c r="FD1575" s="9">
        <v>0</v>
      </c>
      <c r="FE1575" s="9">
        <v>0</v>
      </c>
      <c r="FF1575">
        <v>0</v>
      </c>
    </row>
    <row r="1576" spans="1:162" x14ac:dyDescent="0.2">
      <c r="A1576" t="s">
        <v>2079</v>
      </c>
      <c r="B1576" t="s">
        <v>3945</v>
      </c>
      <c r="C1576" t="s">
        <v>4599</v>
      </c>
      <c r="D1576" s="1">
        <v>0</v>
      </c>
      <c r="E1576" s="1">
        <v>0</v>
      </c>
      <c r="F1576" s="4">
        <v>0</v>
      </c>
      <c r="G1576" s="4">
        <v>0</v>
      </c>
      <c r="H1576" s="5">
        <v>0</v>
      </c>
      <c r="I1576">
        <v>0</v>
      </c>
      <c r="J1576" s="4">
        <v>0</v>
      </c>
      <c r="K1576">
        <v>0</v>
      </c>
      <c r="L1576" s="5">
        <v>0</v>
      </c>
      <c r="M1576">
        <v>0</v>
      </c>
      <c r="N1576" s="4">
        <v>0</v>
      </c>
      <c r="O1576">
        <v>0</v>
      </c>
      <c r="P1576" s="5">
        <v>0</v>
      </c>
      <c r="Q1576">
        <v>0</v>
      </c>
      <c r="R1576" s="4">
        <v>0</v>
      </c>
      <c r="S1576">
        <v>0</v>
      </c>
      <c r="T1576" s="5">
        <v>0</v>
      </c>
      <c r="U1576">
        <v>0</v>
      </c>
      <c r="V1576" s="4">
        <v>0</v>
      </c>
      <c r="W1576">
        <v>0</v>
      </c>
      <c r="X1576" s="5">
        <v>0</v>
      </c>
      <c r="Y1576">
        <v>0</v>
      </c>
      <c r="Z1576" s="4">
        <v>0</v>
      </c>
      <c r="AA1576">
        <v>0</v>
      </c>
      <c r="AB1576" s="5">
        <v>0</v>
      </c>
      <c r="AD1576">
        <v>0</v>
      </c>
      <c r="AE1576">
        <v>0</v>
      </c>
      <c r="AF1576" s="4">
        <v>0</v>
      </c>
      <c r="AG1576">
        <v>0</v>
      </c>
      <c r="AH1576" s="5">
        <v>0</v>
      </c>
      <c r="AI1576">
        <v>0</v>
      </c>
      <c r="AJ1576" s="4">
        <v>0</v>
      </c>
      <c r="AK1576">
        <v>0</v>
      </c>
      <c r="AL1576" s="5">
        <v>0</v>
      </c>
      <c r="AM1576">
        <v>0</v>
      </c>
      <c r="AN1576" s="4">
        <v>0</v>
      </c>
      <c r="AO1576">
        <v>0</v>
      </c>
      <c r="AP1576" s="5">
        <v>0</v>
      </c>
      <c r="AQ1576">
        <v>0</v>
      </c>
      <c r="AR1576" s="4">
        <v>0</v>
      </c>
      <c r="AS1576">
        <v>0</v>
      </c>
      <c r="AT1576" s="5">
        <v>0</v>
      </c>
      <c r="AU1576">
        <v>0</v>
      </c>
      <c r="AV1576" s="4">
        <v>0</v>
      </c>
      <c r="AW1576">
        <v>0</v>
      </c>
      <c r="AX1576" s="5">
        <v>0</v>
      </c>
      <c r="AY1576">
        <v>3</v>
      </c>
      <c r="AZ1576" s="4">
        <v>0</v>
      </c>
      <c r="BA1576">
        <v>0</v>
      </c>
      <c r="BB1576" s="5">
        <v>3</v>
      </c>
      <c r="BD1576">
        <v>0</v>
      </c>
      <c r="BE1576">
        <v>0</v>
      </c>
      <c r="BF1576" s="4">
        <v>0</v>
      </c>
      <c r="BG1576">
        <v>0</v>
      </c>
      <c r="BH1576" s="5">
        <v>0</v>
      </c>
      <c r="BI1576">
        <v>0</v>
      </c>
      <c r="BJ1576" s="4">
        <v>0</v>
      </c>
      <c r="BK1576">
        <v>0</v>
      </c>
      <c r="BL1576" s="5">
        <v>0</v>
      </c>
      <c r="BM1576">
        <v>0</v>
      </c>
      <c r="BN1576" s="4">
        <v>0</v>
      </c>
      <c r="BO1576">
        <v>0</v>
      </c>
      <c r="BP1576" s="5">
        <v>0</v>
      </c>
      <c r="BQ1576">
        <v>0</v>
      </c>
      <c r="BR1576" s="4">
        <v>0</v>
      </c>
      <c r="BS1576">
        <v>0</v>
      </c>
      <c r="BT1576" s="5">
        <v>0</v>
      </c>
      <c r="BU1576">
        <v>0</v>
      </c>
      <c r="BV1576" s="4">
        <v>0</v>
      </c>
      <c r="BW1576">
        <v>0</v>
      </c>
      <c r="BX1576" s="5">
        <v>0</v>
      </c>
      <c r="BY1576">
        <v>3</v>
      </c>
      <c r="BZ1576" s="4">
        <v>0</v>
      </c>
      <c r="CA1576">
        <v>0</v>
      </c>
      <c r="CB1576" s="5">
        <v>3</v>
      </c>
      <c r="CD1576">
        <v>0</v>
      </c>
      <c r="CE1576">
        <v>0</v>
      </c>
      <c r="CF1576" s="4">
        <v>0</v>
      </c>
      <c r="CG1576">
        <v>0</v>
      </c>
      <c r="CH1576" s="5">
        <v>0</v>
      </c>
      <c r="CI1576">
        <v>0</v>
      </c>
      <c r="CJ1576" s="4">
        <v>0</v>
      </c>
      <c r="CK1576">
        <v>0</v>
      </c>
      <c r="CL1576" s="5">
        <v>0</v>
      </c>
      <c r="CM1576">
        <v>0</v>
      </c>
      <c r="CN1576" s="4">
        <v>0</v>
      </c>
      <c r="CO1576">
        <v>0</v>
      </c>
      <c r="CP1576" s="5">
        <v>0</v>
      </c>
      <c r="CQ1576">
        <v>0</v>
      </c>
      <c r="CR1576" s="4">
        <v>0</v>
      </c>
      <c r="CS1576">
        <v>0</v>
      </c>
      <c r="CT1576" s="5">
        <v>0</v>
      </c>
      <c r="CU1576">
        <v>0</v>
      </c>
      <c r="CV1576" s="4">
        <v>0</v>
      </c>
      <c r="CW1576">
        <v>0</v>
      </c>
      <c r="CX1576" s="5">
        <v>0</v>
      </c>
      <c r="CY1576" s="21">
        <v>3</v>
      </c>
      <c r="CZ1576" s="21">
        <v>0</v>
      </c>
      <c r="DA1576" s="21">
        <v>0</v>
      </c>
      <c r="DB1576" s="5">
        <v>3</v>
      </c>
      <c r="DD1576" s="8">
        <v>0</v>
      </c>
      <c r="DE1576" s="8">
        <v>0</v>
      </c>
      <c r="DF1576" s="8">
        <v>0</v>
      </c>
      <c r="DG1576" s="8">
        <v>0</v>
      </c>
      <c r="DH1576" s="8">
        <v>0</v>
      </c>
      <c r="DI1576" s="8">
        <v>0</v>
      </c>
      <c r="DJ1576" s="8">
        <v>0</v>
      </c>
      <c r="DK1576" s="8">
        <v>0</v>
      </c>
      <c r="DL1576" s="8">
        <v>0</v>
      </c>
      <c r="DM1576" s="8">
        <v>0</v>
      </c>
      <c r="DN1576" s="8">
        <v>0</v>
      </c>
      <c r="DO1576" s="8">
        <v>0</v>
      </c>
      <c r="DP1576" s="8">
        <v>0</v>
      </c>
      <c r="DQ1576" s="8">
        <v>0</v>
      </c>
      <c r="DR1576" s="8">
        <v>0</v>
      </c>
      <c r="DS1576" s="8">
        <v>0</v>
      </c>
      <c r="DT1576" s="8">
        <v>0</v>
      </c>
      <c r="DU1576" s="8">
        <v>0</v>
      </c>
      <c r="DV1576" s="8">
        <v>0</v>
      </c>
      <c r="DW1576" s="8">
        <v>0</v>
      </c>
      <c r="DX1576" s="8">
        <v>0</v>
      </c>
      <c r="DY1576" s="8">
        <v>0</v>
      </c>
      <c r="DZ1576" s="8">
        <v>0</v>
      </c>
      <c r="EA1576" s="8">
        <v>0</v>
      </c>
      <c r="EB1576" s="8">
        <v>0</v>
      </c>
      <c r="EC1576" s="8">
        <v>0</v>
      </c>
      <c r="ED1576" s="20">
        <v>0</v>
      </c>
      <c r="EF1576" s="9">
        <v>0</v>
      </c>
      <c r="EG1576" s="9">
        <v>0</v>
      </c>
      <c r="EH1576" s="9">
        <v>0</v>
      </c>
      <c r="EI1576" s="9">
        <v>0</v>
      </c>
      <c r="EJ1576" s="9">
        <v>0</v>
      </c>
      <c r="EK1576" s="9">
        <v>0</v>
      </c>
      <c r="EL1576" s="9">
        <v>0</v>
      </c>
      <c r="EM1576" s="9">
        <v>0</v>
      </c>
      <c r="EN1576" s="9">
        <v>0</v>
      </c>
      <c r="EO1576" s="9">
        <v>0</v>
      </c>
      <c r="EP1576" s="9">
        <v>0</v>
      </c>
      <c r="EQ1576" s="9">
        <v>0</v>
      </c>
      <c r="ER1576" s="9">
        <v>0</v>
      </c>
      <c r="ES1576" s="9">
        <v>0</v>
      </c>
      <c r="ET1576" s="9">
        <v>0</v>
      </c>
      <c r="EU1576" s="9">
        <v>0</v>
      </c>
      <c r="EV1576" s="9">
        <v>0</v>
      </c>
      <c r="EW1576" s="9">
        <v>0</v>
      </c>
      <c r="EX1576" s="9">
        <v>0</v>
      </c>
      <c r="EY1576" s="9">
        <v>0</v>
      </c>
      <c r="EZ1576" s="9">
        <v>0</v>
      </c>
      <c r="FA1576" s="9">
        <v>0</v>
      </c>
      <c r="FB1576" s="9">
        <v>0</v>
      </c>
      <c r="FC1576" s="9">
        <v>0</v>
      </c>
      <c r="FD1576" s="9">
        <v>0</v>
      </c>
      <c r="FE1576" s="9">
        <v>0</v>
      </c>
      <c r="FF1576">
        <v>0</v>
      </c>
    </row>
    <row r="1577" spans="1:162" x14ac:dyDescent="0.2">
      <c r="A1577" t="s">
        <v>2080</v>
      </c>
      <c r="B1577" t="s">
        <v>3946</v>
      </c>
      <c r="C1577" t="s">
        <v>4599</v>
      </c>
      <c r="D1577" s="1">
        <v>0</v>
      </c>
      <c r="E1577" s="1">
        <v>0</v>
      </c>
      <c r="F1577" s="4">
        <v>0</v>
      </c>
      <c r="G1577" s="4">
        <v>0</v>
      </c>
      <c r="H1577" s="5">
        <v>0</v>
      </c>
      <c r="I1577">
        <v>0</v>
      </c>
      <c r="J1577" s="4">
        <v>0</v>
      </c>
      <c r="K1577">
        <v>0</v>
      </c>
      <c r="L1577" s="5">
        <v>0</v>
      </c>
      <c r="M1577">
        <v>0</v>
      </c>
      <c r="N1577" s="4">
        <v>0</v>
      </c>
      <c r="O1577">
        <v>0</v>
      </c>
      <c r="P1577" s="5">
        <v>0</v>
      </c>
      <c r="Q1577">
        <v>0</v>
      </c>
      <c r="R1577" s="4">
        <v>0</v>
      </c>
      <c r="S1577">
        <v>0</v>
      </c>
      <c r="T1577" s="5">
        <v>0</v>
      </c>
      <c r="U1577">
        <v>0</v>
      </c>
      <c r="V1577" s="4">
        <v>0</v>
      </c>
      <c r="W1577">
        <v>0</v>
      </c>
      <c r="X1577" s="5">
        <v>0</v>
      </c>
      <c r="Y1577">
        <v>0</v>
      </c>
      <c r="Z1577" s="4">
        <v>0</v>
      </c>
      <c r="AA1577">
        <v>0</v>
      </c>
      <c r="AB1577" s="5">
        <v>0</v>
      </c>
      <c r="AD1577">
        <v>0</v>
      </c>
      <c r="AE1577">
        <v>0</v>
      </c>
      <c r="AF1577" s="4">
        <v>0</v>
      </c>
      <c r="AG1577">
        <v>0</v>
      </c>
      <c r="AH1577" s="5">
        <v>0</v>
      </c>
      <c r="AI1577">
        <v>0</v>
      </c>
      <c r="AJ1577" s="4">
        <v>0</v>
      </c>
      <c r="AK1577">
        <v>0</v>
      </c>
      <c r="AL1577" s="5">
        <v>0</v>
      </c>
      <c r="AM1577">
        <v>0</v>
      </c>
      <c r="AN1577" s="4">
        <v>0</v>
      </c>
      <c r="AO1577">
        <v>0</v>
      </c>
      <c r="AP1577" s="5">
        <v>0</v>
      </c>
      <c r="AQ1577">
        <v>0</v>
      </c>
      <c r="AR1577" s="4">
        <v>0</v>
      </c>
      <c r="AS1577">
        <v>0</v>
      </c>
      <c r="AT1577" s="5">
        <v>0</v>
      </c>
      <c r="AU1577">
        <v>0</v>
      </c>
      <c r="AV1577" s="4">
        <v>0</v>
      </c>
      <c r="AW1577">
        <v>0</v>
      </c>
      <c r="AX1577" s="5">
        <v>0</v>
      </c>
      <c r="AY1577">
        <v>6</v>
      </c>
      <c r="AZ1577" s="4">
        <v>0</v>
      </c>
      <c r="BA1577">
        <v>0</v>
      </c>
      <c r="BB1577" s="5">
        <v>6</v>
      </c>
      <c r="BD1577">
        <v>0</v>
      </c>
      <c r="BE1577">
        <v>0</v>
      </c>
      <c r="BF1577" s="4">
        <v>0</v>
      </c>
      <c r="BG1577">
        <v>0</v>
      </c>
      <c r="BH1577" s="5">
        <v>0</v>
      </c>
      <c r="BI1577">
        <v>0</v>
      </c>
      <c r="BJ1577" s="4">
        <v>0</v>
      </c>
      <c r="BK1577">
        <v>0</v>
      </c>
      <c r="BL1577" s="5">
        <v>0</v>
      </c>
      <c r="BM1577">
        <v>0</v>
      </c>
      <c r="BN1577" s="4">
        <v>0</v>
      </c>
      <c r="BO1577">
        <v>0</v>
      </c>
      <c r="BP1577" s="5">
        <v>0</v>
      </c>
      <c r="BQ1577">
        <v>0</v>
      </c>
      <c r="BR1577" s="4">
        <v>0</v>
      </c>
      <c r="BS1577">
        <v>0</v>
      </c>
      <c r="BT1577" s="5">
        <v>0</v>
      </c>
      <c r="BU1577">
        <v>0</v>
      </c>
      <c r="BV1577" s="4">
        <v>0</v>
      </c>
      <c r="BW1577">
        <v>0</v>
      </c>
      <c r="BX1577" s="5">
        <v>0</v>
      </c>
      <c r="BY1577">
        <v>6</v>
      </c>
      <c r="BZ1577" s="4">
        <v>0</v>
      </c>
      <c r="CA1577">
        <v>0</v>
      </c>
      <c r="CB1577" s="5">
        <v>6</v>
      </c>
      <c r="CD1577">
        <v>0</v>
      </c>
      <c r="CE1577">
        <v>0</v>
      </c>
      <c r="CF1577" s="4">
        <v>0</v>
      </c>
      <c r="CG1577">
        <v>0</v>
      </c>
      <c r="CH1577" s="5">
        <v>0</v>
      </c>
      <c r="CI1577">
        <v>0</v>
      </c>
      <c r="CJ1577" s="4">
        <v>0</v>
      </c>
      <c r="CK1577">
        <v>0</v>
      </c>
      <c r="CL1577" s="5">
        <v>0</v>
      </c>
      <c r="CM1577">
        <v>0</v>
      </c>
      <c r="CN1577" s="4">
        <v>0</v>
      </c>
      <c r="CO1577">
        <v>0</v>
      </c>
      <c r="CP1577" s="5">
        <v>0</v>
      </c>
      <c r="CQ1577">
        <v>0</v>
      </c>
      <c r="CR1577" s="4">
        <v>0</v>
      </c>
      <c r="CS1577">
        <v>0</v>
      </c>
      <c r="CT1577" s="5">
        <v>0</v>
      </c>
      <c r="CU1577">
        <v>0</v>
      </c>
      <c r="CV1577" s="4">
        <v>0</v>
      </c>
      <c r="CW1577">
        <v>0</v>
      </c>
      <c r="CX1577" s="5">
        <v>0</v>
      </c>
      <c r="CY1577" s="21">
        <v>6</v>
      </c>
      <c r="CZ1577" s="21">
        <v>0</v>
      </c>
      <c r="DA1577" s="21">
        <v>0</v>
      </c>
      <c r="DB1577" s="5">
        <v>6</v>
      </c>
      <c r="DD1577" s="8">
        <v>0</v>
      </c>
      <c r="DE1577" s="8">
        <v>0</v>
      </c>
      <c r="DF1577" s="8">
        <v>0</v>
      </c>
      <c r="DG1577" s="8">
        <v>0</v>
      </c>
      <c r="DH1577" s="8">
        <v>0</v>
      </c>
      <c r="DI1577" s="8">
        <v>0</v>
      </c>
      <c r="DJ1577" s="8">
        <v>0</v>
      </c>
      <c r="DK1577" s="8">
        <v>0</v>
      </c>
      <c r="DL1577" s="8">
        <v>0</v>
      </c>
      <c r="DM1577" s="8">
        <v>0</v>
      </c>
      <c r="DN1577" s="8">
        <v>0</v>
      </c>
      <c r="DO1577" s="8">
        <v>0</v>
      </c>
      <c r="DP1577" s="8">
        <v>0</v>
      </c>
      <c r="DQ1577" s="8">
        <v>0</v>
      </c>
      <c r="DR1577" s="8">
        <v>0</v>
      </c>
      <c r="DS1577" s="8">
        <v>0</v>
      </c>
      <c r="DT1577" s="8">
        <v>0</v>
      </c>
      <c r="DU1577" s="8">
        <v>0</v>
      </c>
      <c r="DV1577" s="8">
        <v>0</v>
      </c>
      <c r="DW1577" s="8">
        <v>0</v>
      </c>
      <c r="DX1577" s="8">
        <v>0</v>
      </c>
      <c r="DY1577" s="8">
        <v>0</v>
      </c>
      <c r="DZ1577" s="8">
        <v>0</v>
      </c>
      <c r="EA1577" s="8">
        <v>0</v>
      </c>
      <c r="EB1577" s="8">
        <v>0</v>
      </c>
      <c r="EC1577" s="8">
        <v>0</v>
      </c>
      <c r="ED1577" s="20">
        <v>0</v>
      </c>
      <c r="EF1577" s="9">
        <v>0</v>
      </c>
      <c r="EG1577" s="9">
        <v>0</v>
      </c>
      <c r="EH1577" s="9">
        <v>0</v>
      </c>
      <c r="EI1577" s="9">
        <v>0</v>
      </c>
      <c r="EJ1577" s="9">
        <v>0</v>
      </c>
      <c r="EK1577" s="9">
        <v>0</v>
      </c>
      <c r="EL1577" s="9">
        <v>0</v>
      </c>
      <c r="EM1577" s="9">
        <v>0</v>
      </c>
      <c r="EN1577" s="9">
        <v>0</v>
      </c>
      <c r="EO1577" s="9">
        <v>0</v>
      </c>
      <c r="EP1577" s="9">
        <v>0</v>
      </c>
      <c r="EQ1577" s="9">
        <v>0</v>
      </c>
      <c r="ER1577" s="9">
        <v>0</v>
      </c>
      <c r="ES1577" s="9">
        <v>0</v>
      </c>
      <c r="ET1577" s="9">
        <v>0</v>
      </c>
      <c r="EU1577" s="9">
        <v>0</v>
      </c>
      <c r="EV1577" s="9">
        <v>0</v>
      </c>
      <c r="EW1577" s="9">
        <v>0</v>
      </c>
      <c r="EX1577" s="9">
        <v>0</v>
      </c>
      <c r="EY1577" s="9">
        <v>0</v>
      </c>
      <c r="EZ1577" s="9">
        <v>0</v>
      </c>
      <c r="FA1577" s="9">
        <v>0</v>
      </c>
      <c r="FB1577" s="9">
        <v>0</v>
      </c>
      <c r="FC1577" s="9">
        <v>0</v>
      </c>
      <c r="FD1577" s="9">
        <v>0</v>
      </c>
      <c r="FE1577" s="9">
        <v>0</v>
      </c>
      <c r="FF1577">
        <v>0</v>
      </c>
    </row>
    <row r="1578" spans="1:162" x14ac:dyDescent="0.2">
      <c r="A1578" t="s">
        <v>2074</v>
      </c>
      <c r="B1578" t="s">
        <v>3947</v>
      </c>
      <c r="C1578" t="s">
        <v>3</v>
      </c>
      <c r="D1578" s="1">
        <v>0</v>
      </c>
      <c r="E1578" s="1">
        <v>0</v>
      </c>
      <c r="F1578" s="4">
        <v>0</v>
      </c>
      <c r="G1578" s="4">
        <v>0</v>
      </c>
      <c r="H1578" s="5">
        <v>0</v>
      </c>
      <c r="I1578">
        <v>0</v>
      </c>
      <c r="J1578" s="4">
        <v>0</v>
      </c>
      <c r="K1578">
        <v>0</v>
      </c>
      <c r="L1578" s="5">
        <v>0</v>
      </c>
      <c r="M1578">
        <v>0</v>
      </c>
      <c r="N1578" s="4">
        <v>0</v>
      </c>
      <c r="O1578">
        <v>0</v>
      </c>
      <c r="P1578" s="5">
        <v>0</v>
      </c>
      <c r="Q1578">
        <v>0</v>
      </c>
      <c r="R1578" s="4">
        <v>0</v>
      </c>
      <c r="S1578">
        <v>0</v>
      </c>
      <c r="T1578" s="5">
        <v>0</v>
      </c>
      <c r="U1578">
        <v>6</v>
      </c>
      <c r="V1578" s="4">
        <v>0</v>
      </c>
      <c r="W1578">
        <v>0</v>
      </c>
      <c r="X1578" s="5">
        <v>6</v>
      </c>
      <c r="Y1578">
        <v>6</v>
      </c>
      <c r="Z1578" s="4">
        <v>0</v>
      </c>
      <c r="AA1578">
        <v>0</v>
      </c>
      <c r="AB1578" s="5">
        <v>6</v>
      </c>
      <c r="AD1578">
        <v>0</v>
      </c>
      <c r="AE1578">
        <v>0</v>
      </c>
      <c r="AF1578" s="4">
        <v>0</v>
      </c>
      <c r="AG1578">
        <v>0</v>
      </c>
      <c r="AH1578" s="5">
        <v>0</v>
      </c>
      <c r="AI1578">
        <v>0</v>
      </c>
      <c r="AJ1578" s="4">
        <v>0</v>
      </c>
      <c r="AK1578">
        <v>0</v>
      </c>
      <c r="AL1578" s="5">
        <v>0</v>
      </c>
      <c r="AM1578">
        <v>0</v>
      </c>
      <c r="AN1578" s="4">
        <v>0</v>
      </c>
      <c r="AO1578">
        <v>0</v>
      </c>
      <c r="AP1578" s="5">
        <v>0</v>
      </c>
      <c r="AQ1578">
        <v>6</v>
      </c>
      <c r="AR1578" s="4">
        <v>0</v>
      </c>
      <c r="AS1578">
        <v>0</v>
      </c>
      <c r="AT1578" s="5">
        <v>6</v>
      </c>
      <c r="AU1578">
        <v>6</v>
      </c>
      <c r="AV1578" s="4">
        <v>0</v>
      </c>
      <c r="AW1578">
        <v>0</v>
      </c>
      <c r="AX1578" s="5">
        <v>6</v>
      </c>
      <c r="AY1578">
        <v>8</v>
      </c>
      <c r="AZ1578" s="4">
        <v>0</v>
      </c>
      <c r="BA1578">
        <v>0</v>
      </c>
      <c r="BB1578" s="5">
        <v>8</v>
      </c>
      <c r="BD1578">
        <v>0</v>
      </c>
      <c r="BE1578">
        <v>0</v>
      </c>
      <c r="BF1578" s="4">
        <v>0</v>
      </c>
      <c r="BG1578">
        <v>0</v>
      </c>
      <c r="BH1578" s="5">
        <v>0</v>
      </c>
      <c r="BI1578">
        <v>0</v>
      </c>
      <c r="BJ1578" s="4">
        <v>0</v>
      </c>
      <c r="BK1578">
        <v>0</v>
      </c>
      <c r="BL1578" s="5">
        <v>0</v>
      </c>
      <c r="BM1578">
        <v>0</v>
      </c>
      <c r="BN1578" s="4">
        <v>0</v>
      </c>
      <c r="BO1578">
        <v>0</v>
      </c>
      <c r="BP1578" s="5">
        <v>0</v>
      </c>
      <c r="BQ1578">
        <v>6</v>
      </c>
      <c r="BR1578" s="4">
        <v>0</v>
      </c>
      <c r="BS1578">
        <v>0</v>
      </c>
      <c r="BT1578" s="5">
        <v>6</v>
      </c>
      <c r="BU1578">
        <v>6</v>
      </c>
      <c r="BV1578" s="4">
        <v>0</v>
      </c>
      <c r="BW1578">
        <v>0</v>
      </c>
      <c r="BX1578" s="5">
        <v>6</v>
      </c>
      <c r="BY1578">
        <v>8</v>
      </c>
      <c r="BZ1578" s="4">
        <v>0</v>
      </c>
      <c r="CA1578">
        <v>0</v>
      </c>
      <c r="CB1578" s="5">
        <v>8</v>
      </c>
      <c r="CD1578">
        <v>0</v>
      </c>
      <c r="CE1578">
        <v>0</v>
      </c>
      <c r="CF1578" s="4">
        <v>0</v>
      </c>
      <c r="CG1578">
        <v>0</v>
      </c>
      <c r="CH1578" s="5">
        <v>0</v>
      </c>
      <c r="CI1578">
        <v>0</v>
      </c>
      <c r="CJ1578" s="4">
        <v>0</v>
      </c>
      <c r="CK1578">
        <v>0</v>
      </c>
      <c r="CL1578" s="5">
        <v>0</v>
      </c>
      <c r="CM1578">
        <v>0</v>
      </c>
      <c r="CN1578" s="4">
        <v>0</v>
      </c>
      <c r="CO1578">
        <v>0</v>
      </c>
      <c r="CP1578" s="5">
        <v>0</v>
      </c>
      <c r="CQ1578">
        <v>6</v>
      </c>
      <c r="CR1578" s="4">
        <v>0</v>
      </c>
      <c r="CS1578">
        <v>0</v>
      </c>
      <c r="CT1578" s="5">
        <v>6</v>
      </c>
      <c r="CU1578">
        <v>6</v>
      </c>
      <c r="CV1578" s="4">
        <v>0</v>
      </c>
      <c r="CW1578">
        <v>0</v>
      </c>
      <c r="CX1578" s="5">
        <v>6</v>
      </c>
      <c r="CY1578" s="21">
        <v>8</v>
      </c>
      <c r="CZ1578" s="21">
        <v>0</v>
      </c>
      <c r="DA1578" s="21">
        <v>0</v>
      </c>
      <c r="DB1578" s="5">
        <v>8</v>
      </c>
      <c r="DD1578" s="8">
        <v>0</v>
      </c>
      <c r="DE1578" s="8">
        <v>0</v>
      </c>
      <c r="DF1578" s="8">
        <v>0</v>
      </c>
      <c r="DG1578" s="8">
        <v>0</v>
      </c>
      <c r="DH1578" s="8">
        <v>0</v>
      </c>
      <c r="DI1578" s="8">
        <v>0</v>
      </c>
      <c r="DJ1578" s="8">
        <v>0</v>
      </c>
      <c r="DK1578" s="8">
        <v>0</v>
      </c>
      <c r="DL1578" s="8">
        <v>0</v>
      </c>
      <c r="DM1578" s="8">
        <v>0</v>
      </c>
      <c r="DN1578" s="8">
        <v>0</v>
      </c>
      <c r="DO1578" s="8">
        <v>0</v>
      </c>
      <c r="DP1578" s="8">
        <v>0</v>
      </c>
      <c r="DQ1578" s="8">
        <v>0</v>
      </c>
      <c r="DR1578" s="8">
        <v>0</v>
      </c>
      <c r="DS1578" s="8">
        <v>0</v>
      </c>
      <c r="DT1578" s="8">
        <v>0</v>
      </c>
      <c r="DU1578" s="8">
        <v>0</v>
      </c>
      <c r="DV1578" s="8">
        <v>0</v>
      </c>
      <c r="DW1578" s="8">
        <v>0</v>
      </c>
      <c r="DX1578" s="8">
        <v>0</v>
      </c>
      <c r="DY1578" s="8">
        <v>0</v>
      </c>
      <c r="DZ1578" s="8">
        <v>0</v>
      </c>
      <c r="EA1578" s="8">
        <v>0</v>
      </c>
      <c r="EB1578" s="8">
        <v>0</v>
      </c>
      <c r="EC1578" s="8">
        <v>0</v>
      </c>
      <c r="ED1578" s="20">
        <v>0</v>
      </c>
      <c r="EF1578" s="9">
        <v>0</v>
      </c>
      <c r="EG1578" s="9">
        <v>0</v>
      </c>
      <c r="EH1578" s="9">
        <v>0</v>
      </c>
      <c r="EI1578" s="9">
        <v>0</v>
      </c>
      <c r="EJ1578" s="9">
        <v>0</v>
      </c>
      <c r="EK1578" s="9">
        <v>0</v>
      </c>
      <c r="EL1578" s="9">
        <v>0</v>
      </c>
      <c r="EM1578" s="9">
        <v>0</v>
      </c>
      <c r="EN1578" s="9">
        <v>0</v>
      </c>
      <c r="EO1578" s="9">
        <v>0</v>
      </c>
      <c r="EP1578" s="9">
        <v>0</v>
      </c>
      <c r="EQ1578" s="9">
        <v>0</v>
      </c>
      <c r="ER1578" s="9">
        <v>0</v>
      </c>
      <c r="ES1578" s="9">
        <v>0</v>
      </c>
      <c r="ET1578" s="9">
        <v>0</v>
      </c>
      <c r="EU1578" s="9">
        <v>0</v>
      </c>
      <c r="EV1578" s="9">
        <v>0</v>
      </c>
      <c r="EW1578" s="9">
        <v>0</v>
      </c>
      <c r="EX1578" s="9">
        <v>0</v>
      </c>
      <c r="EY1578" s="9">
        <v>0</v>
      </c>
      <c r="EZ1578" s="9">
        <v>0</v>
      </c>
      <c r="FA1578" s="9">
        <v>0</v>
      </c>
      <c r="FB1578" s="9">
        <v>0</v>
      </c>
      <c r="FC1578" s="9">
        <v>0</v>
      </c>
      <c r="FD1578" s="9">
        <v>0</v>
      </c>
      <c r="FE1578" s="9">
        <v>0</v>
      </c>
      <c r="FF1578">
        <v>0</v>
      </c>
    </row>
    <row r="1579" spans="1:162" x14ac:dyDescent="0.2">
      <c r="A1579" t="s">
        <v>815</v>
      </c>
      <c r="B1579" t="s">
        <v>3948</v>
      </c>
      <c r="C1579" t="s">
        <v>4599</v>
      </c>
      <c r="D1579" s="1">
        <v>0</v>
      </c>
      <c r="E1579" s="1">
        <v>0</v>
      </c>
      <c r="F1579" s="4">
        <v>0</v>
      </c>
      <c r="G1579" s="4">
        <v>0</v>
      </c>
      <c r="H1579" s="5">
        <v>0</v>
      </c>
      <c r="I1579">
        <v>1</v>
      </c>
      <c r="J1579" s="4">
        <v>0</v>
      </c>
      <c r="K1579">
        <v>0</v>
      </c>
      <c r="L1579" s="5">
        <v>1</v>
      </c>
      <c r="M1579">
        <v>1</v>
      </c>
      <c r="N1579" s="4">
        <v>0</v>
      </c>
      <c r="O1579">
        <v>0</v>
      </c>
      <c r="P1579" s="5">
        <v>1</v>
      </c>
      <c r="Q1579">
        <v>0</v>
      </c>
      <c r="R1579" s="4">
        <v>0</v>
      </c>
      <c r="S1579">
        <v>0</v>
      </c>
      <c r="T1579" s="5">
        <v>0</v>
      </c>
      <c r="U1579">
        <v>0</v>
      </c>
      <c r="V1579" s="4">
        <v>0</v>
      </c>
      <c r="W1579">
        <v>0</v>
      </c>
      <c r="X1579" s="5">
        <v>0</v>
      </c>
      <c r="Y1579">
        <v>0</v>
      </c>
      <c r="Z1579" s="4">
        <v>0</v>
      </c>
      <c r="AA1579">
        <v>0</v>
      </c>
      <c r="AB1579" s="5">
        <v>0</v>
      </c>
      <c r="AD1579">
        <v>0</v>
      </c>
      <c r="AE1579">
        <v>0</v>
      </c>
      <c r="AF1579" s="4">
        <v>0</v>
      </c>
      <c r="AG1579">
        <v>0</v>
      </c>
      <c r="AH1579" s="5">
        <v>0</v>
      </c>
      <c r="AI1579">
        <v>1</v>
      </c>
      <c r="AJ1579" s="4">
        <v>0</v>
      </c>
      <c r="AK1579">
        <v>0</v>
      </c>
      <c r="AL1579" s="5">
        <v>1</v>
      </c>
      <c r="AM1579">
        <v>1</v>
      </c>
      <c r="AN1579" s="4">
        <v>0</v>
      </c>
      <c r="AO1579">
        <v>0</v>
      </c>
      <c r="AP1579" s="5">
        <v>1</v>
      </c>
      <c r="AQ1579">
        <v>0</v>
      </c>
      <c r="AR1579" s="4">
        <v>0</v>
      </c>
      <c r="AS1579">
        <v>0</v>
      </c>
      <c r="AT1579" s="5">
        <v>0</v>
      </c>
      <c r="AU1579">
        <v>0</v>
      </c>
      <c r="AV1579" s="4">
        <v>0</v>
      </c>
      <c r="AW1579">
        <v>0</v>
      </c>
      <c r="AX1579" s="5">
        <v>0</v>
      </c>
      <c r="AY1579">
        <v>0</v>
      </c>
      <c r="AZ1579" s="4">
        <v>0</v>
      </c>
      <c r="BA1579">
        <v>0</v>
      </c>
      <c r="BB1579" s="5">
        <v>0</v>
      </c>
      <c r="BD1579">
        <v>0</v>
      </c>
      <c r="BE1579">
        <v>0</v>
      </c>
      <c r="BF1579" s="4">
        <v>0</v>
      </c>
      <c r="BG1579">
        <v>0</v>
      </c>
      <c r="BH1579" s="5">
        <v>0</v>
      </c>
      <c r="BI1579">
        <v>1</v>
      </c>
      <c r="BJ1579" s="4">
        <v>0</v>
      </c>
      <c r="BK1579">
        <v>0</v>
      </c>
      <c r="BL1579" s="5">
        <v>1</v>
      </c>
      <c r="BM1579">
        <v>1</v>
      </c>
      <c r="BN1579" s="4">
        <v>0</v>
      </c>
      <c r="BO1579">
        <v>0</v>
      </c>
      <c r="BP1579" s="5">
        <v>1</v>
      </c>
      <c r="BQ1579">
        <v>0</v>
      </c>
      <c r="BR1579" s="4">
        <v>0</v>
      </c>
      <c r="BS1579">
        <v>0</v>
      </c>
      <c r="BT1579" s="5">
        <v>0</v>
      </c>
      <c r="BU1579">
        <v>0</v>
      </c>
      <c r="BV1579" s="4">
        <v>0</v>
      </c>
      <c r="BW1579">
        <v>0</v>
      </c>
      <c r="BX1579" s="5">
        <v>0</v>
      </c>
      <c r="BY1579">
        <v>0</v>
      </c>
      <c r="BZ1579" s="4">
        <v>0</v>
      </c>
      <c r="CA1579">
        <v>0</v>
      </c>
      <c r="CB1579" s="5">
        <v>0</v>
      </c>
      <c r="CD1579">
        <v>0</v>
      </c>
      <c r="CE1579">
        <v>1</v>
      </c>
      <c r="CF1579" s="4">
        <v>0</v>
      </c>
      <c r="CG1579">
        <v>0</v>
      </c>
      <c r="CH1579" s="5">
        <v>1</v>
      </c>
      <c r="CI1579">
        <v>1</v>
      </c>
      <c r="CJ1579" s="4">
        <v>0</v>
      </c>
      <c r="CK1579">
        <v>0</v>
      </c>
      <c r="CL1579" s="5">
        <v>1</v>
      </c>
      <c r="CM1579">
        <v>1</v>
      </c>
      <c r="CN1579" s="4">
        <v>0</v>
      </c>
      <c r="CO1579">
        <v>0</v>
      </c>
      <c r="CP1579" s="5">
        <v>1</v>
      </c>
      <c r="CQ1579">
        <v>0</v>
      </c>
      <c r="CR1579" s="4">
        <v>0</v>
      </c>
      <c r="CS1579">
        <v>0</v>
      </c>
      <c r="CT1579" s="5">
        <v>0</v>
      </c>
      <c r="CU1579">
        <v>0</v>
      </c>
      <c r="CV1579" s="4">
        <v>0</v>
      </c>
      <c r="CW1579">
        <v>0</v>
      </c>
      <c r="CX1579" s="5">
        <v>0</v>
      </c>
      <c r="CY1579" s="21">
        <v>0</v>
      </c>
      <c r="CZ1579" s="21">
        <v>0</v>
      </c>
      <c r="DA1579" s="21">
        <v>0</v>
      </c>
      <c r="DB1579" s="5">
        <v>0</v>
      </c>
      <c r="DD1579" s="8">
        <v>0</v>
      </c>
      <c r="DE1579" s="8">
        <v>0</v>
      </c>
      <c r="DF1579" s="8">
        <v>0</v>
      </c>
      <c r="DG1579" s="8">
        <v>0</v>
      </c>
      <c r="DH1579" s="8">
        <v>0</v>
      </c>
      <c r="DI1579" s="8">
        <v>0</v>
      </c>
      <c r="DJ1579" s="8">
        <v>0</v>
      </c>
      <c r="DK1579" s="8">
        <v>0</v>
      </c>
      <c r="DL1579" s="8">
        <v>0</v>
      </c>
      <c r="DM1579" s="8">
        <v>0</v>
      </c>
      <c r="DN1579" s="8">
        <v>0</v>
      </c>
      <c r="DO1579" s="8">
        <v>0</v>
      </c>
      <c r="DP1579" s="8">
        <v>0</v>
      </c>
      <c r="DQ1579" s="8">
        <v>0</v>
      </c>
      <c r="DR1579" s="8">
        <v>0</v>
      </c>
      <c r="DS1579" s="8">
        <v>0</v>
      </c>
      <c r="DT1579" s="8">
        <v>0</v>
      </c>
      <c r="DU1579" s="8">
        <v>0</v>
      </c>
      <c r="DV1579" s="8">
        <v>0</v>
      </c>
      <c r="DW1579" s="8">
        <v>0</v>
      </c>
      <c r="DX1579" s="8">
        <v>0</v>
      </c>
      <c r="DY1579" s="8">
        <v>0</v>
      </c>
      <c r="DZ1579" s="8">
        <v>0</v>
      </c>
      <c r="EA1579" s="8">
        <v>0</v>
      </c>
      <c r="EB1579" s="8">
        <v>0</v>
      </c>
      <c r="EC1579" s="8">
        <v>0</v>
      </c>
      <c r="ED1579" s="20">
        <v>0</v>
      </c>
      <c r="EF1579" s="9">
        <v>0</v>
      </c>
      <c r="EG1579" s="9">
        <v>0</v>
      </c>
      <c r="EH1579" s="9">
        <v>0</v>
      </c>
      <c r="EI1579" s="9">
        <v>0</v>
      </c>
      <c r="EJ1579" s="9">
        <v>0</v>
      </c>
      <c r="EK1579" s="9">
        <v>0</v>
      </c>
      <c r="EL1579" s="9">
        <v>0</v>
      </c>
      <c r="EM1579" s="9">
        <v>0</v>
      </c>
      <c r="EN1579" s="9">
        <v>0</v>
      </c>
      <c r="EO1579" s="9">
        <v>0</v>
      </c>
      <c r="EP1579" s="9">
        <v>0</v>
      </c>
      <c r="EQ1579" s="9">
        <v>0</v>
      </c>
      <c r="ER1579" s="9">
        <v>0</v>
      </c>
      <c r="ES1579" s="9">
        <v>0</v>
      </c>
      <c r="ET1579" s="9">
        <v>0</v>
      </c>
      <c r="EU1579" s="9">
        <v>0</v>
      </c>
      <c r="EV1579" s="9">
        <v>0</v>
      </c>
      <c r="EW1579" s="9">
        <v>0</v>
      </c>
      <c r="EX1579" s="9">
        <v>0</v>
      </c>
      <c r="EY1579" s="9">
        <v>0</v>
      </c>
      <c r="EZ1579" s="9">
        <v>0</v>
      </c>
      <c r="FA1579" s="9">
        <v>0</v>
      </c>
      <c r="FB1579" s="9">
        <v>0</v>
      </c>
      <c r="FC1579" s="9">
        <v>0</v>
      </c>
      <c r="FD1579" s="9">
        <v>0</v>
      </c>
      <c r="FE1579" s="9">
        <v>0</v>
      </c>
      <c r="FF1579">
        <v>0</v>
      </c>
    </row>
    <row r="1580" spans="1:162" x14ac:dyDescent="0.2">
      <c r="A1580" t="s">
        <v>236</v>
      </c>
      <c r="B1580" t="s">
        <v>3949</v>
      </c>
      <c r="C1580" t="s">
        <v>4599</v>
      </c>
      <c r="D1580" s="1">
        <v>0</v>
      </c>
      <c r="E1580" s="1">
        <v>5</v>
      </c>
      <c r="F1580" s="4">
        <v>0</v>
      </c>
      <c r="G1580" s="4">
        <v>0</v>
      </c>
      <c r="H1580" s="5">
        <v>5</v>
      </c>
      <c r="I1580">
        <v>5</v>
      </c>
      <c r="J1580" s="4">
        <v>0</v>
      </c>
      <c r="K1580">
        <v>0</v>
      </c>
      <c r="L1580" s="5">
        <v>5</v>
      </c>
      <c r="M1580">
        <v>5</v>
      </c>
      <c r="N1580" s="4">
        <v>0</v>
      </c>
      <c r="O1580">
        <v>0</v>
      </c>
      <c r="P1580" s="5">
        <v>5</v>
      </c>
      <c r="Q1580">
        <v>5</v>
      </c>
      <c r="R1580" s="4">
        <v>0</v>
      </c>
      <c r="S1580">
        <v>0</v>
      </c>
      <c r="T1580" s="5">
        <v>5</v>
      </c>
      <c r="U1580">
        <v>5</v>
      </c>
      <c r="V1580" s="4">
        <v>0</v>
      </c>
      <c r="W1580">
        <v>0</v>
      </c>
      <c r="X1580" s="5">
        <v>5</v>
      </c>
      <c r="Y1580">
        <v>0</v>
      </c>
      <c r="Z1580" s="4">
        <v>0</v>
      </c>
      <c r="AA1580">
        <v>0</v>
      </c>
      <c r="AB1580" s="5">
        <v>0</v>
      </c>
      <c r="AD1580">
        <v>5</v>
      </c>
      <c r="AE1580">
        <v>5</v>
      </c>
      <c r="AF1580" s="4">
        <v>0</v>
      </c>
      <c r="AG1580">
        <v>0</v>
      </c>
      <c r="AH1580" s="5">
        <v>5</v>
      </c>
      <c r="AI1580">
        <v>5</v>
      </c>
      <c r="AJ1580" s="4">
        <v>0</v>
      </c>
      <c r="AK1580">
        <v>0</v>
      </c>
      <c r="AL1580" s="5">
        <v>5</v>
      </c>
      <c r="AM1580">
        <v>5</v>
      </c>
      <c r="AN1580" s="4">
        <v>0</v>
      </c>
      <c r="AO1580">
        <v>0</v>
      </c>
      <c r="AP1580" s="5">
        <v>5</v>
      </c>
      <c r="AQ1580">
        <v>5</v>
      </c>
      <c r="AR1580" s="4">
        <v>0</v>
      </c>
      <c r="AS1580">
        <v>0</v>
      </c>
      <c r="AT1580" s="5">
        <v>5</v>
      </c>
      <c r="AU1580">
        <v>5</v>
      </c>
      <c r="AV1580" s="4">
        <v>0</v>
      </c>
      <c r="AW1580">
        <v>0</v>
      </c>
      <c r="AX1580" s="5">
        <v>5</v>
      </c>
      <c r="AY1580">
        <v>0</v>
      </c>
      <c r="AZ1580" s="4">
        <v>0</v>
      </c>
      <c r="BA1580">
        <v>0</v>
      </c>
      <c r="BB1580" s="5">
        <v>0</v>
      </c>
      <c r="BD1580">
        <v>5</v>
      </c>
      <c r="BE1580">
        <v>5</v>
      </c>
      <c r="BF1580" s="4">
        <v>0</v>
      </c>
      <c r="BG1580">
        <v>0</v>
      </c>
      <c r="BH1580" s="5">
        <v>5</v>
      </c>
      <c r="BI1580">
        <v>5</v>
      </c>
      <c r="BJ1580" s="4">
        <v>0</v>
      </c>
      <c r="BK1580">
        <v>0</v>
      </c>
      <c r="BL1580" s="5">
        <v>5</v>
      </c>
      <c r="BM1580">
        <v>5</v>
      </c>
      <c r="BN1580" s="4">
        <v>0</v>
      </c>
      <c r="BO1580">
        <v>0</v>
      </c>
      <c r="BP1580" s="5">
        <v>5</v>
      </c>
      <c r="BQ1580">
        <v>5</v>
      </c>
      <c r="BR1580" s="4">
        <v>0</v>
      </c>
      <c r="BS1580">
        <v>0</v>
      </c>
      <c r="BT1580" s="5">
        <v>5</v>
      </c>
      <c r="BU1580">
        <v>0</v>
      </c>
      <c r="BV1580" s="4">
        <v>0</v>
      </c>
      <c r="BW1580">
        <v>0</v>
      </c>
      <c r="BX1580" s="5">
        <v>0</v>
      </c>
      <c r="BY1580">
        <v>0</v>
      </c>
      <c r="BZ1580" s="4">
        <v>0</v>
      </c>
      <c r="CA1580">
        <v>0</v>
      </c>
      <c r="CB1580" s="5">
        <v>0</v>
      </c>
      <c r="CD1580">
        <v>5</v>
      </c>
      <c r="CE1580">
        <v>5</v>
      </c>
      <c r="CF1580" s="4">
        <v>0</v>
      </c>
      <c r="CG1580">
        <v>0</v>
      </c>
      <c r="CH1580" s="5">
        <v>5</v>
      </c>
      <c r="CI1580">
        <v>5</v>
      </c>
      <c r="CJ1580" s="4">
        <v>0</v>
      </c>
      <c r="CK1580">
        <v>0</v>
      </c>
      <c r="CL1580" s="5">
        <v>5</v>
      </c>
      <c r="CM1580">
        <v>5</v>
      </c>
      <c r="CN1580" s="4">
        <v>0</v>
      </c>
      <c r="CO1580">
        <v>0</v>
      </c>
      <c r="CP1580" s="5">
        <v>5</v>
      </c>
      <c r="CQ1580">
        <v>5</v>
      </c>
      <c r="CR1580" s="4">
        <v>0</v>
      </c>
      <c r="CS1580">
        <v>0</v>
      </c>
      <c r="CT1580" s="5">
        <v>5</v>
      </c>
      <c r="CU1580">
        <v>0</v>
      </c>
      <c r="CV1580" s="4">
        <v>0</v>
      </c>
      <c r="CW1580">
        <v>0</v>
      </c>
      <c r="CX1580" s="5">
        <v>0</v>
      </c>
      <c r="CY1580" s="21">
        <v>0</v>
      </c>
      <c r="CZ1580" s="21">
        <v>0</v>
      </c>
      <c r="DA1580" s="21">
        <v>0</v>
      </c>
      <c r="DB1580" s="5">
        <v>0</v>
      </c>
      <c r="DD1580" s="8">
        <v>0</v>
      </c>
      <c r="DE1580" s="8">
        <v>0</v>
      </c>
      <c r="DF1580" s="8">
        <v>0</v>
      </c>
      <c r="DG1580" s="8">
        <v>0</v>
      </c>
      <c r="DH1580" s="8">
        <v>0</v>
      </c>
      <c r="DI1580" s="8">
        <v>0</v>
      </c>
      <c r="DJ1580" s="8">
        <v>0</v>
      </c>
      <c r="DK1580" s="8">
        <v>0</v>
      </c>
      <c r="DL1580" s="8">
        <v>0</v>
      </c>
      <c r="DM1580" s="8">
        <v>0</v>
      </c>
      <c r="DN1580" s="8">
        <v>0</v>
      </c>
      <c r="DO1580" s="8">
        <v>0</v>
      </c>
      <c r="DP1580" s="8">
        <v>0</v>
      </c>
      <c r="DQ1580" s="8">
        <v>0</v>
      </c>
      <c r="DR1580" s="8">
        <v>0</v>
      </c>
      <c r="DS1580" s="8">
        <v>0</v>
      </c>
      <c r="DT1580" s="8">
        <v>0</v>
      </c>
      <c r="DU1580" s="8">
        <v>0</v>
      </c>
      <c r="DV1580" s="8">
        <v>0</v>
      </c>
      <c r="DW1580" s="8">
        <v>0</v>
      </c>
      <c r="DX1580" s="8">
        <v>0</v>
      </c>
      <c r="DY1580" s="8">
        <v>0</v>
      </c>
      <c r="DZ1580" s="8">
        <v>0</v>
      </c>
      <c r="EA1580" s="8">
        <v>0</v>
      </c>
      <c r="EB1580" s="8">
        <v>0</v>
      </c>
      <c r="EC1580" s="8">
        <v>0</v>
      </c>
      <c r="ED1580" s="20">
        <v>0</v>
      </c>
      <c r="EF1580" s="9">
        <v>0</v>
      </c>
      <c r="EG1580" s="9">
        <v>0</v>
      </c>
      <c r="EH1580" s="9">
        <v>0</v>
      </c>
      <c r="EI1580" s="9">
        <v>0</v>
      </c>
      <c r="EJ1580" s="9">
        <v>0</v>
      </c>
      <c r="EK1580" s="9">
        <v>0</v>
      </c>
      <c r="EL1580" s="9">
        <v>0</v>
      </c>
      <c r="EM1580" s="9">
        <v>0</v>
      </c>
      <c r="EN1580" s="9">
        <v>0</v>
      </c>
      <c r="EO1580" s="9">
        <v>0</v>
      </c>
      <c r="EP1580" s="9">
        <v>0</v>
      </c>
      <c r="EQ1580" s="9">
        <v>0</v>
      </c>
      <c r="ER1580" s="9">
        <v>0</v>
      </c>
      <c r="ES1580" s="9">
        <v>0</v>
      </c>
      <c r="ET1580" s="9">
        <v>0</v>
      </c>
      <c r="EU1580" s="9">
        <v>0</v>
      </c>
      <c r="EV1580" s="9">
        <v>0</v>
      </c>
      <c r="EW1580" s="9">
        <v>0</v>
      </c>
      <c r="EX1580" s="9">
        <v>0</v>
      </c>
      <c r="EY1580" s="9">
        <v>0</v>
      </c>
      <c r="EZ1580" s="9">
        <v>0</v>
      </c>
      <c r="FA1580" s="9">
        <v>0</v>
      </c>
      <c r="FB1580" s="9">
        <v>0</v>
      </c>
      <c r="FC1580" s="9">
        <v>0</v>
      </c>
      <c r="FD1580" s="9">
        <v>0</v>
      </c>
      <c r="FE1580" s="9">
        <v>0</v>
      </c>
      <c r="FF1580">
        <v>0</v>
      </c>
    </row>
    <row r="1581" spans="1:162" x14ac:dyDescent="0.2">
      <c r="A1581" t="s">
        <v>237</v>
      </c>
      <c r="B1581" t="s">
        <v>3950</v>
      </c>
      <c r="C1581" t="s">
        <v>4599</v>
      </c>
      <c r="D1581" s="1">
        <v>0</v>
      </c>
      <c r="E1581" s="1">
        <v>1</v>
      </c>
      <c r="F1581" s="4">
        <v>0</v>
      </c>
      <c r="G1581" s="4">
        <v>0</v>
      </c>
      <c r="H1581" s="5">
        <v>1</v>
      </c>
      <c r="I1581">
        <v>1</v>
      </c>
      <c r="J1581" s="4">
        <v>0</v>
      </c>
      <c r="K1581">
        <v>0</v>
      </c>
      <c r="L1581" s="5">
        <v>1</v>
      </c>
      <c r="M1581">
        <v>1</v>
      </c>
      <c r="N1581" s="4">
        <v>0</v>
      </c>
      <c r="O1581">
        <v>0</v>
      </c>
      <c r="P1581" s="5">
        <v>1</v>
      </c>
      <c r="Q1581">
        <v>1</v>
      </c>
      <c r="R1581" s="4">
        <v>0</v>
      </c>
      <c r="S1581">
        <v>0</v>
      </c>
      <c r="T1581" s="5">
        <v>1</v>
      </c>
      <c r="U1581">
        <v>3</v>
      </c>
      <c r="V1581" s="4">
        <v>0</v>
      </c>
      <c r="W1581">
        <v>0</v>
      </c>
      <c r="X1581" s="5">
        <v>3</v>
      </c>
      <c r="Y1581">
        <v>3</v>
      </c>
      <c r="Z1581" s="4">
        <v>0</v>
      </c>
      <c r="AA1581">
        <v>0</v>
      </c>
      <c r="AB1581" s="5">
        <v>3</v>
      </c>
      <c r="AD1581">
        <v>0</v>
      </c>
      <c r="AE1581">
        <v>1</v>
      </c>
      <c r="AF1581" s="4">
        <v>0</v>
      </c>
      <c r="AG1581">
        <v>0</v>
      </c>
      <c r="AH1581" s="5">
        <v>1</v>
      </c>
      <c r="AI1581">
        <v>1</v>
      </c>
      <c r="AJ1581" s="4">
        <v>0</v>
      </c>
      <c r="AK1581">
        <v>0</v>
      </c>
      <c r="AL1581" s="5">
        <v>1</v>
      </c>
      <c r="AM1581">
        <v>1</v>
      </c>
      <c r="AN1581" s="4">
        <v>0</v>
      </c>
      <c r="AO1581">
        <v>0</v>
      </c>
      <c r="AP1581" s="5">
        <v>1</v>
      </c>
      <c r="AQ1581">
        <v>3</v>
      </c>
      <c r="AR1581" s="4">
        <v>0</v>
      </c>
      <c r="AS1581">
        <v>0</v>
      </c>
      <c r="AT1581" s="5">
        <v>3</v>
      </c>
      <c r="AU1581">
        <v>3</v>
      </c>
      <c r="AV1581" s="4">
        <v>0</v>
      </c>
      <c r="AW1581">
        <v>0</v>
      </c>
      <c r="AX1581" s="5">
        <v>3</v>
      </c>
      <c r="AY1581">
        <v>3</v>
      </c>
      <c r="AZ1581" s="4">
        <v>0</v>
      </c>
      <c r="BA1581">
        <v>0</v>
      </c>
      <c r="BB1581" s="5">
        <v>3</v>
      </c>
      <c r="BD1581">
        <v>0</v>
      </c>
      <c r="BE1581">
        <v>1</v>
      </c>
      <c r="BF1581" s="4">
        <v>0</v>
      </c>
      <c r="BG1581">
        <v>0</v>
      </c>
      <c r="BH1581" s="5">
        <v>1</v>
      </c>
      <c r="BI1581">
        <v>1</v>
      </c>
      <c r="BJ1581" s="4">
        <v>0</v>
      </c>
      <c r="BK1581">
        <v>0</v>
      </c>
      <c r="BL1581" s="5">
        <v>1</v>
      </c>
      <c r="BM1581">
        <v>1</v>
      </c>
      <c r="BN1581" s="4">
        <v>0</v>
      </c>
      <c r="BO1581">
        <v>0</v>
      </c>
      <c r="BP1581" s="5">
        <v>1</v>
      </c>
      <c r="BQ1581">
        <v>3</v>
      </c>
      <c r="BR1581" s="4">
        <v>0</v>
      </c>
      <c r="BS1581">
        <v>0</v>
      </c>
      <c r="BT1581" s="5">
        <v>3</v>
      </c>
      <c r="BU1581">
        <v>3</v>
      </c>
      <c r="BV1581" s="4">
        <v>0</v>
      </c>
      <c r="BW1581">
        <v>0</v>
      </c>
      <c r="BX1581" s="5">
        <v>3</v>
      </c>
      <c r="BY1581">
        <v>3</v>
      </c>
      <c r="BZ1581" s="4">
        <v>0</v>
      </c>
      <c r="CA1581">
        <v>0</v>
      </c>
      <c r="CB1581" s="5">
        <v>3</v>
      </c>
      <c r="CD1581">
        <v>0</v>
      </c>
      <c r="CE1581">
        <v>1</v>
      </c>
      <c r="CF1581" s="4">
        <v>0</v>
      </c>
      <c r="CG1581">
        <v>0</v>
      </c>
      <c r="CH1581" s="5">
        <v>1</v>
      </c>
      <c r="CI1581">
        <v>1</v>
      </c>
      <c r="CJ1581" s="4">
        <v>0</v>
      </c>
      <c r="CK1581">
        <v>0</v>
      </c>
      <c r="CL1581" s="5">
        <v>1</v>
      </c>
      <c r="CM1581">
        <v>1</v>
      </c>
      <c r="CN1581" s="4">
        <v>0</v>
      </c>
      <c r="CO1581">
        <v>0</v>
      </c>
      <c r="CP1581" s="5">
        <v>1</v>
      </c>
      <c r="CQ1581">
        <v>3</v>
      </c>
      <c r="CR1581" s="4">
        <v>0</v>
      </c>
      <c r="CS1581">
        <v>0</v>
      </c>
      <c r="CT1581" s="5">
        <v>3</v>
      </c>
      <c r="CU1581">
        <v>3</v>
      </c>
      <c r="CV1581" s="4">
        <v>0</v>
      </c>
      <c r="CW1581">
        <v>0</v>
      </c>
      <c r="CX1581" s="5">
        <v>3</v>
      </c>
      <c r="CY1581" s="21">
        <v>3</v>
      </c>
      <c r="CZ1581" s="21">
        <v>0</v>
      </c>
      <c r="DA1581" s="21">
        <v>0</v>
      </c>
      <c r="DB1581" s="5">
        <v>3</v>
      </c>
      <c r="DD1581" s="8">
        <v>0</v>
      </c>
      <c r="DE1581" s="8">
        <v>0</v>
      </c>
      <c r="DF1581" s="8">
        <v>0</v>
      </c>
      <c r="DG1581" s="8">
        <v>0</v>
      </c>
      <c r="DH1581" s="8">
        <v>0</v>
      </c>
      <c r="DI1581" s="8">
        <v>0</v>
      </c>
      <c r="DJ1581" s="8">
        <v>0</v>
      </c>
      <c r="DK1581" s="8">
        <v>0</v>
      </c>
      <c r="DL1581" s="8">
        <v>0</v>
      </c>
      <c r="DM1581" s="8">
        <v>0</v>
      </c>
      <c r="DN1581" s="8">
        <v>0</v>
      </c>
      <c r="DO1581" s="8">
        <v>0</v>
      </c>
      <c r="DP1581" s="8">
        <v>0</v>
      </c>
      <c r="DQ1581" s="8">
        <v>0</v>
      </c>
      <c r="DR1581" s="8">
        <v>0</v>
      </c>
      <c r="DS1581" s="8">
        <v>0</v>
      </c>
      <c r="DT1581" s="8">
        <v>0</v>
      </c>
      <c r="DU1581" s="8">
        <v>0</v>
      </c>
      <c r="DV1581" s="8">
        <v>0</v>
      </c>
      <c r="DW1581" s="8">
        <v>0</v>
      </c>
      <c r="DX1581" s="8">
        <v>0</v>
      </c>
      <c r="DY1581" s="8">
        <v>0</v>
      </c>
      <c r="DZ1581" s="8">
        <v>0</v>
      </c>
      <c r="EA1581" s="8">
        <v>0</v>
      </c>
      <c r="EB1581" s="8">
        <v>0</v>
      </c>
      <c r="EC1581" s="8">
        <v>0</v>
      </c>
      <c r="ED1581" s="20">
        <v>0</v>
      </c>
      <c r="EF1581" s="9">
        <v>0</v>
      </c>
      <c r="EG1581" s="9">
        <v>0</v>
      </c>
      <c r="EH1581" s="9">
        <v>0</v>
      </c>
      <c r="EI1581" s="9">
        <v>0</v>
      </c>
      <c r="EJ1581" s="9">
        <v>0</v>
      </c>
      <c r="EK1581" s="9">
        <v>0</v>
      </c>
      <c r="EL1581" s="9">
        <v>0</v>
      </c>
      <c r="EM1581" s="9">
        <v>0</v>
      </c>
      <c r="EN1581" s="9">
        <v>0</v>
      </c>
      <c r="EO1581" s="9">
        <v>0</v>
      </c>
      <c r="EP1581" s="9">
        <v>0</v>
      </c>
      <c r="EQ1581" s="9">
        <v>0</v>
      </c>
      <c r="ER1581" s="9">
        <v>0</v>
      </c>
      <c r="ES1581" s="9">
        <v>0</v>
      </c>
      <c r="ET1581" s="9">
        <v>0</v>
      </c>
      <c r="EU1581" s="9">
        <v>0</v>
      </c>
      <c r="EV1581" s="9">
        <v>0</v>
      </c>
      <c r="EW1581" s="9">
        <v>0</v>
      </c>
      <c r="EX1581" s="9">
        <v>0</v>
      </c>
      <c r="EY1581" s="9">
        <v>0</v>
      </c>
      <c r="EZ1581" s="9">
        <v>0</v>
      </c>
      <c r="FA1581" s="9">
        <v>0</v>
      </c>
      <c r="FB1581" s="9">
        <v>0</v>
      </c>
      <c r="FC1581" s="9">
        <v>0</v>
      </c>
      <c r="FD1581" s="9">
        <v>0</v>
      </c>
      <c r="FE1581" s="9">
        <v>0</v>
      </c>
      <c r="FF1581">
        <v>0</v>
      </c>
    </row>
    <row r="1582" spans="1:162" x14ac:dyDescent="0.2">
      <c r="A1582" t="s">
        <v>1042</v>
      </c>
      <c r="B1582" t="s">
        <v>3951</v>
      </c>
      <c r="C1582" t="s">
        <v>3</v>
      </c>
      <c r="D1582" s="1">
        <v>0</v>
      </c>
      <c r="E1582" s="1">
        <v>0</v>
      </c>
      <c r="F1582" s="4">
        <v>0</v>
      </c>
      <c r="G1582" s="4">
        <v>0</v>
      </c>
      <c r="H1582" s="5">
        <v>0</v>
      </c>
      <c r="I1582">
        <v>0</v>
      </c>
      <c r="J1582" s="4">
        <v>0</v>
      </c>
      <c r="K1582">
        <v>0</v>
      </c>
      <c r="L1582" s="5">
        <v>0</v>
      </c>
      <c r="M1582">
        <v>7</v>
      </c>
      <c r="N1582" s="4">
        <v>0</v>
      </c>
      <c r="O1582">
        <v>0</v>
      </c>
      <c r="P1582" s="5">
        <v>7</v>
      </c>
      <c r="Q1582">
        <v>6</v>
      </c>
      <c r="R1582" s="4">
        <v>0</v>
      </c>
      <c r="S1582">
        <v>0</v>
      </c>
      <c r="T1582" s="5">
        <v>6</v>
      </c>
      <c r="U1582">
        <v>0</v>
      </c>
      <c r="V1582" s="4">
        <v>0</v>
      </c>
      <c r="W1582">
        <v>0</v>
      </c>
      <c r="X1582" s="5">
        <v>0</v>
      </c>
      <c r="Y1582">
        <v>0</v>
      </c>
      <c r="Z1582" s="4">
        <v>0</v>
      </c>
      <c r="AA1582">
        <v>0</v>
      </c>
      <c r="AB1582" s="5">
        <v>0</v>
      </c>
      <c r="AD1582">
        <v>0</v>
      </c>
      <c r="AE1582">
        <v>0</v>
      </c>
      <c r="AF1582" s="4">
        <v>0</v>
      </c>
      <c r="AG1582">
        <v>0</v>
      </c>
      <c r="AH1582" s="5">
        <v>0</v>
      </c>
      <c r="AI1582">
        <v>7</v>
      </c>
      <c r="AJ1582" s="4">
        <v>0</v>
      </c>
      <c r="AK1582">
        <v>0</v>
      </c>
      <c r="AL1582" s="5">
        <v>7</v>
      </c>
      <c r="AM1582">
        <v>7</v>
      </c>
      <c r="AN1582" s="4">
        <v>0</v>
      </c>
      <c r="AO1582">
        <v>0</v>
      </c>
      <c r="AP1582" s="5">
        <v>7</v>
      </c>
      <c r="AQ1582">
        <v>6</v>
      </c>
      <c r="AR1582" s="4">
        <v>0</v>
      </c>
      <c r="AS1582">
        <v>0</v>
      </c>
      <c r="AT1582" s="5">
        <v>6</v>
      </c>
      <c r="AU1582">
        <v>0</v>
      </c>
      <c r="AV1582" s="4">
        <v>0</v>
      </c>
      <c r="AW1582">
        <v>0</v>
      </c>
      <c r="AX1582" s="5">
        <v>0</v>
      </c>
      <c r="AY1582">
        <v>0</v>
      </c>
      <c r="AZ1582" s="4">
        <v>0</v>
      </c>
      <c r="BA1582">
        <v>0</v>
      </c>
      <c r="BB1582" s="5">
        <v>0</v>
      </c>
      <c r="BD1582">
        <v>0</v>
      </c>
      <c r="BE1582">
        <v>0</v>
      </c>
      <c r="BF1582" s="4">
        <v>0</v>
      </c>
      <c r="BG1582">
        <v>0</v>
      </c>
      <c r="BH1582" s="5">
        <v>0</v>
      </c>
      <c r="BI1582">
        <v>7</v>
      </c>
      <c r="BJ1582" s="4">
        <v>0</v>
      </c>
      <c r="BK1582">
        <v>0</v>
      </c>
      <c r="BL1582" s="5">
        <v>7</v>
      </c>
      <c r="BM1582">
        <v>6</v>
      </c>
      <c r="BN1582" s="4">
        <v>0</v>
      </c>
      <c r="BO1582">
        <v>0</v>
      </c>
      <c r="BP1582" s="5">
        <v>6</v>
      </c>
      <c r="BQ1582">
        <v>6</v>
      </c>
      <c r="BR1582" s="4">
        <v>0</v>
      </c>
      <c r="BS1582">
        <v>0</v>
      </c>
      <c r="BT1582" s="5">
        <v>6</v>
      </c>
      <c r="BU1582">
        <v>0</v>
      </c>
      <c r="BV1582" s="4">
        <v>0</v>
      </c>
      <c r="BW1582">
        <v>0</v>
      </c>
      <c r="BX1582" s="5">
        <v>0</v>
      </c>
      <c r="BY1582">
        <v>0</v>
      </c>
      <c r="BZ1582" s="4">
        <v>0</v>
      </c>
      <c r="CA1582">
        <v>0</v>
      </c>
      <c r="CB1582" s="5">
        <v>0</v>
      </c>
      <c r="CD1582">
        <v>0</v>
      </c>
      <c r="CE1582">
        <v>0</v>
      </c>
      <c r="CF1582" s="4">
        <v>0</v>
      </c>
      <c r="CG1582">
        <v>0</v>
      </c>
      <c r="CH1582" s="5">
        <v>0</v>
      </c>
      <c r="CI1582">
        <v>7</v>
      </c>
      <c r="CJ1582" s="4">
        <v>0</v>
      </c>
      <c r="CK1582">
        <v>0</v>
      </c>
      <c r="CL1582" s="5">
        <v>7</v>
      </c>
      <c r="CM1582">
        <v>6</v>
      </c>
      <c r="CN1582" s="4">
        <v>0</v>
      </c>
      <c r="CO1582">
        <v>0</v>
      </c>
      <c r="CP1582" s="5">
        <v>6</v>
      </c>
      <c r="CQ1582">
        <v>0</v>
      </c>
      <c r="CR1582" s="4">
        <v>0</v>
      </c>
      <c r="CS1582">
        <v>0</v>
      </c>
      <c r="CT1582" s="5">
        <v>0</v>
      </c>
      <c r="CU1582">
        <v>0</v>
      </c>
      <c r="CV1582" s="4">
        <v>0</v>
      </c>
      <c r="CW1582">
        <v>0</v>
      </c>
      <c r="CX1582" s="5">
        <v>0</v>
      </c>
      <c r="CY1582" s="21">
        <v>0</v>
      </c>
      <c r="CZ1582" s="21">
        <v>0</v>
      </c>
      <c r="DA1582" s="21">
        <v>0</v>
      </c>
      <c r="DB1582" s="5">
        <v>0</v>
      </c>
      <c r="DD1582" s="8">
        <v>0</v>
      </c>
      <c r="DE1582" s="8">
        <v>0</v>
      </c>
      <c r="DF1582" s="8">
        <v>0</v>
      </c>
      <c r="DG1582" s="8">
        <v>0</v>
      </c>
      <c r="DH1582" s="8">
        <v>0</v>
      </c>
      <c r="DI1582" s="8">
        <v>0</v>
      </c>
      <c r="DJ1582" s="8">
        <v>0</v>
      </c>
      <c r="DK1582" s="8">
        <v>0</v>
      </c>
      <c r="DL1582" s="8">
        <v>0</v>
      </c>
      <c r="DM1582" s="8">
        <v>0</v>
      </c>
      <c r="DN1582" s="8">
        <v>0</v>
      </c>
      <c r="DO1582" s="8">
        <v>0</v>
      </c>
      <c r="DP1582" s="8">
        <v>0</v>
      </c>
      <c r="DQ1582" s="8">
        <v>0</v>
      </c>
      <c r="DR1582" s="8">
        <v>0</v>
      </c>
      <c r="DS1582" s="8">
        <v>0</v>
      </c>
      <c r="DT1582" s="8">
        <v>0</v>
      </c>
      <c r="DU1582" s="8">
        <v>0</v>
      </c>
      <c r="DV1582" s="8">
        <v>0</v>
      </c>
      <c r="DW1582" s="8">
        <v>0</v>
      </c>
      <c r="DX1582" s="8">
        <v>0</v>
      </c>
      <c r="DY1582" s="8">
        <v>0</v>
      </c>
      <c r="DZ1582" s="8">
        <v>0</v>
      </c>
      <c r="EA1582" s="8">
        <v>0</v>
      </c>
      <c r="EB1582" s="8">
        <v>0</v>
      </c>
      <c r="EC1582" s="8">
        <v>0</v>
      </c>
      <c r="ED1582" s="20">
        <v>0</v>
      </c>
      <c r="EF1582" s="9">
        <v>0</v>
      </c>
      <c r="EG1582" s="9">
        <v>0</v>
      </c>
      <c r="EH1582" s="9">
        <v>0</v>
      </c>
      <c r="EI1582" s="9">
        <v>0</v>
      </c>
      <c r="EJ1582" s="9">
        <v>0</v>
      </c>
      <c r="EK1582" s="9">
        <v>0</v>
      </c>
      <c r="EL1582" s="9">
        <v>0</v>
      </c>
      <c r="EM1582" s="9">
        <v>0</v>
      </c>
      <c r="EN1582" s="9">
        <v>0</v>
      </c>
      <c r="EO1582" s="9">
        <v>0</v>
      </c>
      <c r="EP1582" s="9">
        <v>0</v>
      </c>
      <c r="EQ1582" s="9">
        <v>0</v>
      </c>
      <c r="ER1582" s="9">
        <v>0</v>
      </c>
      <c r="ES1582" s="9">
        <v>0</v>
      </c>
      <c r="ET1582" s="9">
        <v>0</v>
      </c>
      <c r="EU1582" s="9">
        <v>0</v>
      </c>
      <c r="EV1582" s="9">
        <v>0</v>
      </c>
      <c r="EW1582" s="9">
        <v>0</v>
      </c>
      <c r="EX1582" s="9">
        <v>0</v>
      </c>
      <c r="EY1582" s="9">
        <v>0</v>
      </c>
      <c r="EZ1582" s="9">
        <v>0</v>
      </c>
      <c r="FA1582" s="9">
        <v>0</v>
      </c>
      <c r="FB1582" s="9">
        <v>0</v>
      </c>
      <c r="FC1582" s="9">
        <v>0</v>
      </c>
      <c r="FD1582" s="9">
        <v>0</v>
      </c>
      <c r="FE1582" s="9">
        <v>0</v>
      </c>
      <c r="FF1582">
        <v>0</v>
      </c>
    </row>
    <row r="1583" spans="1:162" x14ac:dyDescent="0.2">
      <c r="A1583" t="s">
        <v>588</v>
      </c>
      <c r="B1583" t="s">
        <v>249</v>
      </c>
      <c r="C1583" t="s">
        <v>4599</v>
      </c>
      <c r="D1583" s="1">
        <v>0</v>
      </c>
      <c r="E1583" s="1">
        <v>0</v>
      </c>
      <c r="F1583" s="4">
        <v>0</v>
      </c>
      <c r="G1583" s="4">
        <v>0</v>
      </c>
      <c r="H1583" s="5">
        <v>0</v>
      </c>
      <c r="I1583">
        <v>1</v>
      </c>
      <c r="J1583" s="4">
        <v>0</v>
      </c>
      <c r="K1583">
        <v>0</v>
      </c>
      <c r="L1583" s="5">
        <v>1</v>
      </c>
      <c r="M1583">
        <v>1</v>
      </c>
      <c r="N1583" s="4">
        <v>0</v>
      </c>
      <c r="O1583">
        <v>0</v>
      </c>
      <c r="P1583" s="5">
        <v>1</v>
      </c>
      <c r="Q1583">
        <v>0</v>
      </c>
      <c r="R1583" s="4">
        <v>0</v>
      </c>
      <c r="S1583">
        <v>0</v>
      </c>
      <c r="T1583" s="5">
        <v>0</v>
      </c>
      <c r="U1583">
        <v>0</v>
      </c>
      <c r="V1583" s="4">
        <v>0</v>
      </c>
      <c r="W1583">
        <v>0</v>
      </c>
      <c r="X1583" s="5">
        <v>0</v>
      </c>
      <c r="Y1583">
        <v>0</v>
      </c>
      <c r="Z1583" s="4">
        <v>0</v>
      </c>
      <c r="AA1583">
        <v>0</v>
      </c>
      <c r="AB1583" s="5">
        <v>0</v>
      </c>
      <c r="AD1583">
        <v>0</v>
      </c>
      <c r="AE1583">
        <v>0</v>
      </c>
      <c r="AF1583" s="4">
        <v>0</v>
      </c>
      <c r="AG1583">
        <v>0</v>
      </c>
      <c r="AH1583" s="5">
        <v>0</v>
      </c>
      <c r="AI1583">
        <v>1</v>
      </c>
      <c r="AJ1583" s="4">
        <v>0</v>
      </c>
      <c r="AK1583">
        <v>0</v>
      </c>
      <c r="AL1583" s="5">
        <v>1</v>
      </c>
      <c r="AM1583">
        <v>1</v>
      </c>
      <c r="AN1583" s="4">
        <v>0</v>
      </c>
      <c r="AO1583">
        <v>0</v>
      </c>
      <c r="AP1583" s="5">
        <v>1</v>
      </c>
      <c r="AQ1583">
        <v>0</v>
      </c>
      <c r="AR1583" s="4">
        <v>0</v>
      </c>
      <c r="AS1583">
        <v>0</v>
      </c>
      <c r="AT1583" s="5">
        <v>0</v>
      </c>
      <c r="AU1583">
        <v>0</v>
      </c>
      <c r="AV1583" s="4">
        <v>0</v>
      </c>
      <c r="AW1583">
        <v>0</v>
      </c>
      <c r="AX1583" s="5">
        <v>0</v>
      </c>
      <c r="AY1583">
        <v>0</v>
      </c>
      <c r="AZ1583" s="4">
        <v>0</v>
      </c>
      <c r="BA1583">
        <v>0</v>
      </c>
      <c r="BB1583" s="5">
        <v>0</v>
      </c>
      <c r="BD1583">
        <v>0</v>
      </c>
      <c r="BE1583">
        <v>1</v>
      </c>
      <c r="BF1583" s="4">
        <v>0</v>
      </c>
      <c r="BG1583">
        <v>0</v>
      </c>
      <c r="BH1583" s="5">
        <v>1</v>
      </c>
      <c r="BI1583">
        <v>1</v>
      </c>
      <c r="BJ1583" s="4">
        <v>0</v>
      </c>
      <c r="BK1583">
        <v>0</v>
      </c>
      <c r="BL1583" s="5">
        <v>1</v>
      </c>
      <c r="BM1583">
        <v>6</v>
      </c>
      <c r="BN1583" s="4">
        <v>0</v>
      </c>
      <c r="BO1583">
        <v>0</v>
      </c>
      <c r="BP1583" s="5">
        <v>6</v>
      </c>
      <c r="BQ1583">
        <v>0</v>
      </c>
      <c r="BR1583" s="4">
        <v>0</v>
      </c>
      <c r="BS1583">
        <v>0</v>
      </c>
      <c r="BT1583" s="5">
        <v>0</v>
      </c>
      <c r="BU1583">
        <v>0</v>
      </c>
      <c r="BV1583" s="4">
        <v>0</v>
      </c>
      <c r="BW1583">
        <v>0</v>
      </c>
      <c r="BX1583" s="5">
        <v>0</v>
      </c>
      <c r="BY1583">
        <v>0</v>
      </c>
      <c r="BZ1583" s="4">
        <v>0</v>
      </c>
      <c r="CA1583">
        <v>0</v>
      </c>
      <c r="CB1583" s="5">
        <v>0</v>
      </c>
      <c r="CD1583">
        <v>0</v>
      </c>
      <c r="CE1583">
        <v>1</v>
      </c>
      <c r="CF1583" s="4">
        <v>0</v>
      </c>
      <c r="CG1583">
        <v>0</v>
      </c>
      <c r="CH1583" s="5">
        <v>1</v>
      </c>
      <c r="CI1583">
        <v>1</v>
      </c>
      <c r="CJ1583" s="4">
        <v>0</v>
      </c>
      <c r="CK1583">
        <v>0</v>
      </c>
      <c r="CL1583" s="5">
        <v>1</v>
      </c>
      <c r="CM1583">
        <v>0</v>
      </c>
      <c r="CN1583" s="4">
        <v>0</v>
      </c>
      <c r="CO1583">
        <v>0</v>
      </c>
      <c r="CP1583" s="5">
        <v>0</v>
      </c>
      <c r="CQ1583">
        <v>0</v>
      </c>
      <c r="CR1583" s="4">
        <v>0</v>
      </c>
      <c r="CS1583">
        <v>0</v>
      </c>
      <c r="CT1583" s="5">
        <v>0</v>
      </c>
      <c r="CU1583">
        <v>0</v>
      </c>
      <c r="CV1583" s="4">
        <v>0</v>
      </c>
      <c r="CW1583">
        <v>0</v>
      </c>
      <c r="CX1583" s="5">
        <v>0</v>
      </c>
      <c r="CY1583" s="21">
        <v>0</v>
      </c>
      <c r="CZ1583" s="21">
        <v>0</v>
      </c>
      <c r="DA1583" s="21">
        <v>0</v>
      </c>
      <c r="DB1583" s="5">
        <v>0</v>
      </c>
      <c r="DD1583" s="8">
        <v>0</v>
      </c>
      <c r="DE1583" s="8">
        <v>0</v>
      </c>
      <c r="DF1583" s="8">
        <v>0</v>
      </c>
      <c r="DG1583" s="8">
        <v>0</v>
      </c>
      <c r="DH1583" s="8">
        <v>0</v>
      </c>
      <c r="DI1583" s="8">
        <v>0</v>
      </c>
      <c r="DJ1583" s="8">
        <v>0</v>
      </c>
      <c r="DK1583" s="8">
        <v>0</v>
      </c>
      <c r="DL1583" s="8">
        <v>0</v>
      </c>
      <c r="DM1583" s="8">
        <v>0</v>
      </c>
      <c r="DN1583" s="8">
        <v>0</v>
      </c>
      <c r="DO1583" s="8">
        <v>0</v>
      </c>
      <c r="DP1583" s="8">
        <v>0</v>
      </c>
      <c r="DQ1583" s="8">
        <v>0</v>
      </c>
      <c r="DR1583" s="8">
        <v>0</v>
      </c>
      <c r="DS1583" s="8">
        <v>0</v>
      </c>
      <c r="DT1583" s="8">
        <v>0</v>
      </c>
      <c r="DU1583" s="8">
        <v>0</v>
      </c>
      <c r="DV1583" s="8">
        <v>0</v>
      </c>
      <c r="DW1583" s="8">
        <v>0</v>
      </c>
      <c r="DX1583" s="8">
        <v>0</v>
      </c>
      <c r="DY1583" s="8">
        <v>0</v>
      </c>
      <c r="DZ1583" s="8">
        <v>0</v>
      </c>
      <c r="EA1583" s="8">
        <v>0</v>
      </c>
      <c r="EB1583" s="8">
        <v>0</v>
      </c>
      <c r="EC1583" s="8">
        <v>0</v>
      </c>
      <c r="ED1583" s="20">
        <v>0</v>
      </c>
      <c r="EF1583" s="9">
        <v>0</v>
      </c>
      <c r="EG1583" s="9">
        <v>0</v>
      </c>
      <c r="EH1583" s="9">
        <v>0</v>
      </c>
      <c r="EI1583" s="9">
        <v>0</v>
      </c>
      <c r="EJ1583" s="9">
        <v>0</v>
      </c>
      <c r="EK1583" s="9">
        <v>0</v>
      </c>
      <c r="EL1583" s="9">
        <v>0</v>
      </c>
      <c r="EM1583" s="9">
        <v>0</v>
      </c>
      <c r="EN1583" s="9">
        <v>0</v>
      </c>
      <c r="EO1583" s="9">
        <v>0</v>
      </c>
      <c r="EP1583" s="9">
        <v>0</v>
      </c>
      <c r="EQ1583" s="9">
        <v>0</v>
      </c>
      <c r="ER1583" s="9">
        <v>0</v>
      </c>
      <c r="ES1583" s="9">
        <v>0</v>
      </c>
      <c r="ET1583" s="9">
        <v>0</v>
      </c>
      <c r="EU1583" s="9">
        <v>0</v>
      </c>
      <c r="EV1583" s="9">
        <v>0</v>
      </c>
      <c r="EW1583" s="9">
        <v>0</v>
      </c>
      <c r="EX1583" s="9">
        <v>0</v>
      </c>
      <c r="EY1583" s="9">
        <v>0</v>
      </c>
      <c r="EZ1583" s="9">
        <v>0</v>
      </c>
      <c r="FA1583" s="9">
        <v>0</v>
      </c>
      <c r="FB1583" s="9">
        <v>0</v>
      </c>
      <c r="FC1583" s="9">
        <v>0</v>
      </c>
      <c r="FD1583" s="9">
        <v>0</v>
      </c>
      <c r="FE1583" s="9">
        <v>0</v>
      </c>
      <c r="FF1583">
        <v>0</v>
      </c>
    </row>
    <row r="1584" spans="1:162" x14ac:dyDescent="0.2">
      <c r="A1584" t="s">
        <v>994</v>
      </c>
      <c r="B1584" t="s">
        <v>3952</v>
      </c>
      <c r="C1584" t="s">
        <v>4599</v>
      </c>
      <c r="D1584" s="1">
        <v>0</v>
      </c>
      <c r="E1584" s="1">
        <v>0</v>
      </c>
      <c r="F1584" s="4">
        <v>0</v>
      </c>
      <c r="G1584" s="4">
        <v>0</v>
      </c>
      <c r="H1584" s="5">
        <v>0</v>
      </c>
      <c r="I1584">
        <v>0</v>
      </c>
      <c r="J1584" s="4">
        <v>0</v>
      </c>
      <c r="K1584">
        <v>0</v>
      </c>
      <c r="L1584" s="5">
        <v>0</v>
      </c>
      <c r="M1584">
        <v>1</v>
      </c>
      <c r="N1584" s="4">
        <v>0</v>
      </c>
      <c r="O1584">
        <v>0</v>
      </c>
      <c r="P1584" s="5">
        <v>1</v>
      </c>
      <c r="Q1584">
        <v>0</v>
      </c>
      <c r="R1584" s="4">
        <v>0</v>
      </c>
      <c r="S1584">
        <v>0</v>
      </c>
      <c r="T1584" s="5">
        <v>0</v>
      </c>
      <c r="U1584">
        <v>0</v>
      </c>
      <c r="V1584" s="4">
        <v>0</v>
      </c>
      <c r="W1584">
        <v>0</v>
      </c>
      <c r="X1584" s="5">
        <v>0</v>
      </c>
      <c r="Y1584">
        <v>0</v>
      </c>
      <c r="Z1584" s="4">
        <v>0</v>
      </c>
      <c r="AA1584">
        <v>0</v>
      </c>
      <c r="AB1584" s="5">
        <v>0</v>
      </c>
      <c r="AD1584">
        <v>0</v>
      </c>
      <c r="AE1584">
        <v>0</v>
      </c>
      <c r="AF1584" s="4">
        <v>0</v>
      </c>
      <c r="AG1584">
        <v>0</v>
      </c>
      <c r="AH1584" s="5">
        <v>0</v>
      </c>
      <c r="AI1584">
        <v>1</v>
      </c>
      <c r="AJ1584" s="4">
        <v>0</v>
      </c>
      <c r="AK1584">
        <v>0</v>
      </c>
      <c r="AL1584" s="5">
        <v>1</v>
      </c>
      <c r="AM1584">
        <v>1</v>
      </c>
      <c r="AN1584" s="4">
        <v>0</v>
      </c>
      <c r="AO1584">
        <v>0</v>
      </c>
      <c r="AP1584" s="5">
        <v>1</v>
      </c>
      <c r="AQ1584">
        <v>0</v>
      </c>
      <c r="AR1584" s="4">
        <v>0</v>
      </c>
      <c r="AS1584">
        <v>0</v>
      </c>
      <c r="AT1584" s="5">
        <v>0</v>
      </c>
      <c r="AU1584">
        <v>0</v>
      </c>
      <c r="AV1584" s="4">
        <v>0</v>
      </c>
      <c r="AW1584">
        <v>0</v>
      </c>
      <c r="AX1584" s="5">
        <v>0</v>
      </c>
      <c r="AY1584">
        <v>0</v>
      </c>
      <c r="AZ1584" s="4">
        <v>0</v>
      </c>
      <c r="BA1584">
        <v>0</v>
      </c>
      <c r="BB1584" s="5">
        <v>0</v>
      </c>
      <c r="BD1584">
        <v>0</v>
      </c>
      <c r="BE1584">
        <v>0</v>
      </c>
      <c r="BF1584" s="4">
        <v>0</v>
      </c>
      <c r="BG1584">
        <v>0</v>
      </c>
      <c r="BH1584" s="5">
        <v>0</v>
      </c>
      <c r="BI1584">
        <v>1</v>
      </c>
      <c r="BJ1584" s="4">
        <v>0</v>
      </c>
      <c r="BK1584">
        <v>0</v>
      </c>
      <c r="BL1584" s="5">
        <v>1</v>
      </c>
      <c r="BM1584">
        <v>1</v>
      </c>
      <c r="BN1584" s="4">
        <v>0</v>
      </c>
      <c r="BO1584">
        <v>0</v>
      </c>
      <c r="BP1584" s="5">
        <v>1</v>
      </c>
      <c r="BQ1584">
        <v>0</v>
      </c>
      <c r="BR1584" s="4">
        <v>0</v>
      </c>
      <c r="BS1584">
        <v>0</v>
      </c>
      <c r="BT1584" s="5">
        <v>0</v>
      </c>
      <c r="BU1584">
        <v>0</v>
      </c>
      <c r="BV1584" s="4">
        <v>0</v>
      </c>
      <c r="BW1584">
        <v>0</v>
      </c>
      <c r="BX1584" s="5">
        <v>0</v>
      </c>
      <c r="BY1584">
        <v>0</v>
      </c>
      <c r="BZ1584" s="4">
        <v>0</v>
      </c>
      <c r="CA1584">
        <v>0</v>
      </c>
      <c r="CB1584" s="5">
        <v>0</v>
      </c>
      <c r="CD1584">
        <v>0</v>
      </c>
      <c r="CE1584">
        <v>0</v>
      </c>
      <c r="CF1584" s="4">
        <v>0</v>
      </c>
      <c r="CG1584">
        <v>0</v>
      </c>
      <c r="CH1584" s="5">
        <v>0</v>
      </c>
      <c r="CI1584">
        <v>1</v>
      </c>
      <c r="CJ1584" s="4">
        <v>0</v>
      </c>
      <c r="CK1584">
        <v>0</v>
      </c>
      <c r="CL1584" s="5">
        <v>1</v>
      </c>
      <c r="CM1584">
        <v>1</v>
      </c>
      <c r="CN1584" s="4">
        <v>0</v>
      </c>
      <c r="CO1584">
        <v>0</v>
      </c>
      <c r="CP1584" s="5">
        <v>1</v>
      </c>
      <c r="CQ1584">
        <v>0</v>
      </c>
      <c r="CR1584" s="4">
        <v>0</v>
      </c>
      <c r="CS1584">
        <v>0</v>
      </c>
      <c r="CT1584" s="5">
        <v>0</v>
      </c>
      <c r="CU1584">
        <v>0</v>
      </c>
      <c r="CV1584" s="4">
        <v>0</v>
      </c>
      <c r="CW1584">
        <v>0</v>
      </c>
      <c r="CX1584" s="5">
        <v>0</v>
      </c>
      <c r="CY1584" s="21">
        <v>0</v>
      </c>
      <c r="CZ1584" s="21">
        <v>0</v>
      </c>
      <c r="DA1584" s="21">
        <v>0</v>
      </c>
      <c r="DB1584" s="5">
        <v>0</v>
      </c>
      <c r="DD1584" s="8">
        <v>0</v>
      </c>
      <c r="DE1584" s="8">
        <v>0</v>
      </c>
      <c r="DF1584" s="8">
        <v>0</v>
      </c>
      <c r="DG1584" s="8">
        <v>0</v>
      </c>
      <c r="DH1584" s="8">
        <v>0</v>
      </c>
      <c r="DI1584" s="8">
        <v>0</v>
      </c>
      <c r="DJ1584" s="8">
        <v>0</v>
      </c>
      <c r="DK1584" s="8">
        <v>0</v>
      </c>
      <c r="DL1584" s="8">
        <v>0</v>
      </c>
      <c r="DM1584" s="8">
        <v>0</v>
      </c>
      <c r="DN1584" s="8">
        <v>0</v>
      </c>
      <c r="DO1584" s="8">
        <v>0</v>
      </c>
      <c r="DP1584" s="8">
        <v>0</v>
      </c>
      <c r="DQ1584" s="8">
        <v>0</v>
      </c>
      <c r="DR1584" s="8">
        <v>0</v>
      </c>
      <c r="DS1584" s="8">
        <v>0</v>
      </c>
      <c r="DT1584" s="8">
        <v>0</v>
      </c>
      <c r="DU1584" s="8">
        <v>0</v>
      </c>
      <c r="DV1584" s="8">
        <v>0</v>
      </c>
      <c r="DW1584" s="8">
        <v>0</v>
      </c>
      <c r="DX1584" s="8">
        <v>0</v>
      </c>
      <c r="DY1584" s="8">
        <v>0</v>
      </c>
      <c r="DZ1584" s="8">
        <v>0</v>
      </c>
      <c r="EA1584" s="8">
        <v>0</v>
      </c>
      <c r="EB1584" s="8">
        <v>0</v>
      </c>
      <c r="EC1584" s="8">
        <v>0</v>
      </c>
      <c r="ED1584" s="20">
        <v>0</v>
      </c>
      <c r="EF1584" s="9">
        <v>0</v>
      </c>
      <c r="EG1584" s="9">
        <v>0</v>
      </c>
      <c r="EH1584" s="9">
        <v>0</v>
      </c>
      <c r="EI1584" s="9">
        <v>0</v>
      </c>
      <c r="EJ1584" s="9">
        <v>0</v>
      </c>
      <c r="EK1584" s="9">
        <v>0</v>
      </c>
      <c r="EL1584" s="9">
        <v>0</v>
      </c>
      <c r="EM1584" s="9">
        <v>0</v>
      </c>
      <c r="EN1584" s="9">
        <v>0</v>
      </c>
      <c r="EO1584" s="9">
        <v>0</v>
      </c>
      <c r="EP1584" s="9">
        <v>0</v>
      </c>
      <c r="EQ1584" s="9">
        <v>0</v>
      </c>
      <c r="ER1584" s="9">
        <v>0</v>
      </c>
      <c r="ES1584" s="9">
        <v>0</v>
      </c>
      <c r="ET1584" s="9">
        <v>0</v>
      </c>
      <c r="EU1584" s="9">
        <v>0</v>
      </c>
      <c r="EV1584" s="9">
        <v>0</v>
      </c>
      <c r="EW1584" s="9">
        <v>0</v>
      </c>
      <c r="EX1584" s="9">
        <v>0</v>
      </c>
      <c r="EY1584" s="9">
        <v>0</v>
      </c>
      <c r="EZ1584" s="9">
        <v>0</v>
      </c>
      <c r="FA1584" s="9">
        <v>0</v>
      </c>
      <c r="FB1584" s="9">
        <v>0</v>
      </c>
      <c r="FC1584" s="9">
        <v>0</v>
      </c>
      <c r="FD1584" s="9">
        <v>0</v>
      </c>
      <c r="FE1584" s="9">
        <v>0</v>
      </c>
      <c r="FF1584">
        <v>0</v>
      </c>
    </row>
    <row r="1585" spans="1:162" x14ac:dyDescent="0.2">
      <c r="A1585" t="s">
        <v>592</v>
      </c>
      <c r="B1585" t="s">
        <v>3953</v>
      </c>
      <c r="C1585" t="s">
        <v>4599</v>
      </c>
      <c r="D1585" s="1">
        <v>0</v>
      </c>
      <c r="E1585" s="1">
        <v>0</v>
      </c>
      <c r="F1585" s="4">
        <v>0</v>
      </c>
      <c r="G1585" s="4">
        <v>0</v>
      </c>
      <c r="H1585" s="5">
        <v>0</v>
      </c>
      <c r="I1585">
        <v>1</v>
      </c>
      <c r="J1585" s="4">
        <v>0</v>
      </c>
      <c r="K1585">
        <v>0</v>
      </c>
      <c r="L1585" s="5">
        <v>1</v>
      </c>
      <c r="M1585">
        <v>1</v>
      </c>
      <c r="N1585" s="4">
        <v>0</v>
      </c>
      <c r="O1585">
        <v>0</v>
      </c>
      <c r="P1585" s="5">
        <v>1</v>
      </c>
      <c r="Q1585">
        <v>3</v>
      </c>
      <c r="R1585" s="4">
        <v>0</v>
      </c>
      <c r="S1585">
        <v>0</v>
      </c>
      <c r="T1585" s="5">
        <v>3</v>
      </c>
      <c r="U1585">
        <v>3</v>
      </c>
      <c r="V1585" s="4">
        <v>0</v>
      </c>
      <c r="W1585">
        <v>0</v>
      </c>
      <c r="X1585" s="5">
        <v>3</v>
      </c>
      <c r="Y1585">
        <v>3</v>
      </c>
      <c r="Z1585" s="4">
        <v>0</v>
      </c>
      <c r="AA1585">
        <v>0</v>
      </c>
      <c r="AB1585" s="5">
        <v>3</v>
      </c>
      <c r="AD1585">
        <v>0</v>
      </c>
      <c r="AE1585">
        <v>0</v>
      </c>
      <c r="AF1585" s="4">
        <v>0</v>
      </c>
      <c r="AG1585">
        <v>0</v>
      </c>
      <c r="AH1585" s="5">
        <v>0</v>
      </c>
      <c r="AI1585">
        <v>1</v>
      </c>
      <c r="AJ1585" s="4">
        <v>0</v>
      </c>
      <c r="AK1585">
        <v>0</v>
      </c>
      <c r="AL1585" s="5">
        <v>1</v>
      </c>
      <c r="AM1585">
        <v>0</v>
      </c>
      <c r="AN1585" s="4">
        <v>0</v>
      </c>
      <c r="AO1585">
        <v>0</v>
      </c>
      <c r="AP1585" s="5">
        <v>0</v>
      </c>
      <c r="AQ1585">
        <v>3</v>
      </c>
      <c r="AR1585" s="4">
        <v>0</v>
      </c>
      <c r="AS1585">
        <v>0</v>
      </c>
      <c r="AT1585" s="5">
        <v>3</v>
      </c>
      <c r="AU1585">
        <v>3</v>
      </c>
      <c r="AV1585" s="4">
        <v>0</v>
      </c>
      <c r="AW1585">
        <v>0</v>
      </c>
      <c r="AX1585" s="5">
        <v>3</v>
      </c>
      <c r="AY1585">
        <v>3</v>
      </c>
      <c r="AZ1585" s="4">
        <v>0</v>
      </c>
      <c r="BA1585">
        <v>0</v>
      </c>
      <c r="BB1585" s="5">
        <v>3</v>
      </c>
      <c r="BD1585">
        <v>0</v>
      </c>
      <c r="BE1585">
        <v>1</v>
      </c>
      <c r="BF1585" s="4">
        <v>0</v>
      </c>
      <c r="BG1585">
        <v>0</v>
      </c>
      <c r="BH1585" s="5">
        <v>1</v>
      </c>
      <c r="BI1585">
        <v>1</v>
      </c>
      <c r="BJ1585" s="4">
        <v>0</v>
      </c>
      <c r="BK1585">
        <v>0</v>
      </c>
      <c r="BL1585" s="5">
        <v>1</v>
      </c>
      <c r="BM1585">
        <v>3</v>
      </c>
      <c r="BN1585" s="4">
        <v>0</v>
      </c>
      <c r="BO1585">
        <v>0</v>
      </c>
      <c r="BP1585" s="5">
        <v>3</v>
      </c>
      <c r="BQ1585">
        <v>3</v>
      </c>
      <c r="BR1585" s="4">
        <v>0</v>
      </c>
      <c r="BS1585">
        <v>0</v>
      </c>
      <c r="BT1585" s="5">
        <v>3</v>
      </c>
      <c r="BU1585">
        <v>3</v>
      </c>
      <c r="BV1585" s="4">
        <v>0</v>
      </c>
      <c r="BW1585">
        <v>0</v>
      </c>
      <c r="BX1585" s="5">
        <v>3</v>
      </c>
      <c r="BY1585">
        <v>3</v>
      </c>
      <c r="BZ1585" s="4">
        <v>0</v>
      </c>
      <c r="CA1585">
        <v>0</v>
      </c>
      <c r="CB1585" s="5">
        <v>3</v>
      </c>
      <c r="CD1585">
        <v>0</v>
      </c>
      <c r="CE1585">
        <v>1</v>
      </c>
      <c r="CF1585" s="4">
        <v>0</v>
      </c>
      <c r="CG1585">
        <v>0</v>
      </c>
      <c r="CH1585" s="5">
        <v>1</v>
      </c>
      <c r="CI1585">
        <v>1</v>
      </c>
      <c r="CJ1585" s="4">
        <v>0</v>
      </c>
      <c r="CK1585">
        <v>0</v>
      </c>
      <c r="CL1585" s="5">
        <v>1</v>
      </c>
      <c r="CM1585">
        <v>3</v>
      </c>
      <c r="CN1585" s="4">
        <v>0</v>
      </c>
      <c r="CO1585">
        <v>0</v>
      </c>
      <c r="CP1585" s="5">
        <v>3</v>
      </c>
      <c r="CQ1585">
        <v>3</v>
      </c>
      <c r="CR1585" s="4">
        <v>0</v>
      </c>
      <c r="CS1585">
        <v>0</v>
      </c>
      <c r="CT1585" s="5">
        <v>3</v>
      </c>
      <c r="CU1585">
        <v>3</v>
      </c>
      <c r="CV1585" s="4">
        <v>0</v>
      </c>
      <c r="CW1585">
        <v>0</v>
      </c>
      <c r="CX1585" s="5">
        <v>3</v>
      </c>
      <c r="CY1585" s="21">
        <v>0</v>
      </c>
      <c r="CZ1585" s="21">
        <v>0</v>
      </c>
      <c r="DA1585" s="21">
        <v>0</v>
      </c>
      <c r="DB1585" s="5">
        <v>0</v>
      </c>
      <c r="DD1585" s="8">
        <v>0</v>
      </c>
      <c r="DE1585" s="8">
        <v>0</v>
      </c>
      <c r="DF1585" s="8">
        <v>0</v>
      </c>
      <c r="DG1585" s="8">
        <v>0</v>
      </c>
      <c r="DH1585" s="8">
        <v>0</v>
      </c>
      <c r="DI1585" s="8">
        <v>0</v>
      </c>
      <c r="DJ1585" s="8">
        <v>0</v>
      </c>
      <c r="DK1585" s="8">
        <v>0</v>
      </c>
      <c r="DL1585" s="8">
        <v>0</v>
      </c>
      <c r="DM1585" s="8">
        <v>0</v>
      </c>
      <c r="DN1585" s="8">
        <v>0</v>
      </c>
      <c r="DO1585" s="8">
        <v>0</v>
      </c>
      <c r="DP1585" s="8">
        <v>0</v>
      </c>
      <c r="DQ1585" s="8">
        <v>0</v>
      </c>
      <c r="DR1585" s="8">
        <v>0</v>
      </c>
      <c r="DS1585" s="8">
        <v>0</v>
      </c>
      <c r="DT1585" s="8">
        <v>0</v>
      </c>
      <c r="DU1585" s="8">
        <v>0</v>
      </c>
      <c r="DV1585" s="8">
        <v>0</v>
      </c>
      <c r="DW1585" s="8">
        <v>0</v>
      </c>
      <c r="DX1585" s="8">
        <v>0</v>
      </c>
      <c r="DY1585" s="8">
        <v>0</v>
      </c>
      <c r="DZ1585" s="8">
        <v>0</v>
      </c>
      <c r="EA1585" s="8">
        <v>0</v>
      </c>
      <c r="EB1585" s="8">
        <v>0</v>
      </c>
      <c r="EC1585" s="8">
        <v>0</v>
      </c>
      <c r="ED1585" s="20">
        <v>0</v>
      </c>
      <c r="EF1585" s="9">
        <v>0</v>
      </c>
      <c r="EG1585" s="9">
        <v>0</v>
      </c>
      <c r="EH1585" s="9">
        <v>0</v>
      </c>
      <c r="EI1585" s="9">
        <v>0</v>
      </c>
      <c r="EJ1585" s="9">
        <v>0</v>
      </c>
      <c r="EK1585" s="9">
        <v>0</v>
      </c>
      <c r="EL1585" s="9">
        <v>0</v>
      </c>
      <c r="EM1585" s="9">
        <v>0</v>
      </c>
      <c r="EN1585" s="9">
        <v>0</v>
      </c>
      <c r="EO1585" s="9">
        <v>0</v>
      </c>
      <c r="EP1585" s="9">
        <v>0</v>
      </c>
      <c r="EQ1585" s="9">
        <v>0</v>
      </c>
      <c r="ER1585" s="9">
        <v>0</v>
      </c>
      <c r="ES1585" s="9">
        <v>0</v>
      </c>
      <c r="ET1585" s="9">
        <v>0</v>
      </c>
      <c r="EU1585" s="9">
        <v>0</v>
      </c>
      <c r="EV1585" s="9">
        <v>0</v>
      </c>
      <c r="EW1585" s="9">
        <v>0</v>
      </c>
      <c r="EX1585" s="9">
        <v>0</v>
      </c>
      <c r="EY1585" s="9">
        <v>0</v>
      </c>
      <c r="EZ1585" s="9">
        <v>0</v>
      </c>
      <c r="FA1585" s="9">
        <v>0</v>
      </c>
      <c r="FB1585" s="9">
        <v>0</v>
      </c>
      <c r="FC1585" s="9">
        <v>0</v>
      </c>
      <c r="FD1585" s="9">
        <v>0</v>
      </c>
      <c r="FE1585" s="9">
        <v>0</v>
      </c>
      <c r="FF1585">
        <v>0</v>
      </c>
    </row>
    <row r="1586" spans="1:162" x14ac:dyDescent="0.2">
      <c r="A1586" t="s">
        <v>429</v>
      </c>
      <c r="B1586" t="s">
        <v>3954</v>
      </c>
      <c r="C1586" t="s">
        <v>4599</v>
      </c>
      <c r="D1586" s="1">
        <v>0</v>
      </c>
      <c r="E1586" s="1">
        <v>1</v>
      </c>
      <c r="F1586" s="4">
        <v>0</v>
      </c>
      <c r="G1586" s="4">
        <v>0</v>
      </c>
      <c r="H1586" s="5">
        <v>1</v>
      </c>
      <c r="I1586">
        <v>1</v>
      </c>
      <c r="J1586" s="4">
        <v>0</v>
      </c>
      <c r="K1586">
        <v>0</v>
      </c>
      <c r="L1586" s="5">
        <v>1</v>
      </c>
      <c r="M1586">
        <v>1</v>
      </c>
      <c r="N1586" s="4">
        <v>0</v>
      </c>
      <c r="O1586">
        <v>0</v>
      </c>
      <c r="P1586" s="5">
        <v>1</v>
      </c>
      <c r="Q1586">
        <v>1</v>
      </c>
      <c r="R1586" s="4">
        <v>0</v>
      </c>
      <c r="S1586">
        <v>0</v>
      </c>
      <c r="T1586" s="5">
        <v>1</v>
      </c>
      <c r="U1586">
        <v>1</v>
      </c>
      <c r="V1586" s="4">
        <v>0</v>
      </c>
      <c r="W1586">
        <v>0</v>
      </c>
      <c r="X1586" s="5">
        <v>1</v>
      </c>
      <c r="Y1586">
        <v>1</v>
      </c>
      <c r="Z1586" s="4">
        <v>0</v>
      </c>
      <c r="AA1586">
        <v>0</v>
      </c>
      <c r="AB1586" s="5">
        <v>1</v>
      </c>
      <c r="AD1586">
        <v>1</v>
      </c>
      <c r="AE1586">
        <v>1</v>
      </c>
      <c r="AF1586" s="4">
        <v>0</v>
      </c>
      <c r="AG1586">
        <v>0</v>
      </c>
      <c r="AH1586" s="5">
        <v>1</v>
      </c>
      <c r="AI1586">
        <v>1</v>
      </c>
      <c r="AJ1586" s="4">
        <v>0</v>
      </c>
      <c r="AK1586">
        <v>0</v>
      </c>
      <c r="AL1586" s="5">
        <v>1</v>
      </c>
      <c r="AM1586">
        <v>1</v>
      </c>
      <c r="AN1586" s="4">
        <v>0</v>
      </c>
      <c r="AO1586">
        <v>0</v>
      </c>
      <c r="AP1586" s="5">
        <v>1</v>
      </c>
      <c r="AQ1586">
        <v>1</v>
      </c>
      <c r="AR1586" s="4">
        <v>0</v>
      </c>
      <c r="AS1586">
        <v>0</v>
      </c>
      <c r="AT1586" s="5">
        <v>1</v>
      </c>
      <c r="AU1586">
        <v>1</v>
      </c>
      <c r="AV1586" s="4">
        <v>0</v>
      </c>
      <c r="AW1586">
        <v>0</v>
      </c>
      <c r="AX1586" s="5">
        <v>1</v>
      </c>
      <c r="AY1586">
        <v>1</v>
      </c>
      <c r="AZ1586" s="4">
        <v>0</v>
      </c>
      <c r="BA1586">
        <v>0</v>
      </c>
      <c r="BB1586" s="5">
        <v>1</v>
      </c>
      <c r="BD1586">
        <v>1</v>
      </c>
      <c r="BE1586">
        <v>1</v>
      </c>
      <c r="BF1586" s="4">
        <v>0</v>
      </c>
      <c r="BG1586">
        <v>0</v>
      </c>
      <c r="BH1586" s="5">
        <v>1</v>
      </c>
      <c r="BI1586">
        <v>1</v>
      </c>
      <c r="BJ1586" s="4">
        <v>0</v>
      </c>
      <c r="BK1586">
        <v>0</v>
      </c>
      <c r="BL1586" s="5">
        <v>1</v>
      </c>
      <c r="BM1586">
        <v>1</v>
      </c>
      <c r="BN1586" s="4">
        <v>0</v>
      </c>
      <c r="BO1586">
        <v>0</v>
      </c>
      <c r="BP1586" s="5">
        <v>1</v>
      </c>
      <c r="BQ1586">
        <v>1</v>
      </c>
      <c r="BR1586" s="4">
        <v>0</v>
      </c>
      <c r="BS1586">
        <v>0</v>
      </c>
      <c r="BT1586" s="5">
        <v>1</v>
      </c>
      <c r="BU1586">
        <v>1</v>
      </c>
      <c r="BV1586" s="4">
        <v>0</v>
      </c>
      <c r="BW1586">
        <v>0</v>
      </c>
      <c r="BX1586" s="5">
        <v>1</v>
      </c>
      <c r="BY1586">
        <v>1</v>
      </c>
      <c r="BZ1586" s="4">
        <v>0</v>
      </c>
      <c r="CA1586">
        <v>0</v>
      </c>
      <c r="CB1586" s="5">
        <v>1</v>
      </c>
      <c r="CD1586">
        <v>1</v>
      </c>
      <c r="CE1586">
        <v>1</v>
      </c>
      <c r="CF1586" s="4">
        <v>0</v>
      </c>
      <c r="CG1586">
        <v>0</v>
      </c>
      <c r="CH1586" s="5">
        <v>1</v>
      </c>
      <c r="CI1586">
        <v>1</v>
      </c>
      <c r="CJ1586" s="4">
        <v>0</v>
      </c>
      <c r="CK1586">
        <v>0</v>
      </c>
      <c r="CL1586" s="5">
        <v>1</v>
      </c>
      <c r="CM1586">
        <v>1</v>
      </c>
      <c r="CN1586" s="4">
        <v>0</v>
      </c>
      <c r="CO1586">
        <v>0</v>
      </c>
      <c r="CP1586" s="5">
        <v>1</v>
      </c>
      <c r="CQ1586">
        <v>1</v>
      </c>
      <c r="CR1586" s="4">
        <v>0</v>
      </c>
      <c r="CS1586">
        <v>0</v>
      </c>
      <c r="CT1586" s="5">
        <v>1</v>
      </c>
      <c r="CU1586">
        <v>1</v>
      </c>
      <c r="CV1586" s="4">
        <v>0</v>
      </c>
      <c r="CW1586">
        <v>0</v>
      </c>
      <c r="CX1586" s="5">
        <v>1</v>
      </c>
      <c r="CY1586" s="21">
        <v>1</v>
      </c>
      <c r="CZ1586" s="21">
        <v>0</v>
      </c>
      <c r="DA1586" s="21">
        <v>0</v>
      </c>
      <c r="DB1586" s="5">
        <v>1</v>
      </c>
      <c r="DD1586" s="8">
        <v>0</v>
      </c>
      <c r="DE1586" s="8">
        <v>0</v>
      </c>
      <c r="DF1586" s="8">
        <v>0</v>
      </c>
      <c r="DG1586" s="8">
        <v>0</v>
      </c>
      <c r="DH1586" s="8">
        <v>0</v>
      </c>
      <c r="DI1586" s="8">
        <v>0</v>
      </c>
      <c r="DJ1586" s="8">
        <v>0</v>
      </c>
      <c r="DK1586" s="8">
        <v>0</v>
      </c>
      <c r="DL1586" s="8">
        <v>0</v>
      </c>
      <c r="DM1586" s="8">
        <v>0</v>
      </c>
      <c r="DN1586" s="8">
        <v>0</v>
      </c>
      <c r="DO1586" s="8">
        <v>0</v>
      </c>
      <c r="DP1586" s="8">
        <v>0</v>
      </c>
      <c r="DQ1586" s="8">
        <v>0</v>
      </c>
      <c r="DR1586" s="8">
        <v>0</v>
      </c>
      <c r="DS1586" s="8">
        <v>0</v>
      </c>
      <c r="DT1586" s="8">
        <v>0</v>
      </c>
      <c r="DU1586" s="8">
        <v>0</v>
      </c>
      <c r="DV1586" s="8">
        <v>0</v>
      </c>
      <c r="DW1586" s="8">
        <v>0</v>
      </c>
      <c r="DX1586" s="8">
        <v>0</v>
      </c>
      <c r="DY1586" s="8">
        <v>0</v>
      </c>
      <c r="DZ1586" s="8">
        <v>0</v>
      </c>
      <c r="EA1586" s="8">
        <v>0</v>
      </c>
      <c r="EB1586" s="8">
        <v>0</v>
      </c>
      <c r="EC1586" s="8">
        <v>0</v>
      </c>
      <c r="ED1586" s="20">
        <v>0</v>
      </c>
      <c r="EF1586" s="9">
        <v>0</v>
      </c>
      <c r="EG1586" s="9">
        <v>0</v>
      </c>
      <c r="EH1586" s="9">
        <v>0</v>
      </c>
      <c r="EI1586" s="9">
        <v>0</v>
      </c>
      <c r="EJ1586" s="9">
        <v>0</v>
      </c>
      <c r="EK1586" s="9">
        <v>0</v>
      </c>
      <c r="EL1586" s="9">
        <v>0</v>
      </c>
      <c r="EM1586" s="9">
        <v>0</v>
      </c>
      <c r="EN1586" s="9">
        <v>0</v>
      </c>
      <c r="EO1586" s="9">
        <v>0</v>
      </c>
      <c r="EP1586" s="9">
        <v>0</v>
      </c>
      <c r="EQ1586" s="9">
        <v>0</v>
      </c>
      <c r="ER1586" s="9">
        <v>0</v>
      </c>
      <c r="ES1586" s="9">
        <v>0</v>
      </c>
      <c r="ET1586" s="9">
        <v>0</v>
      </c>
      <c r="EU1586" s="9">
        <v>0</v>
      </c>
      <c r="EV1586" s="9">
        <v>0</v>
      </c>
      <c r="EW1586" s="9">
        <v>0</v>
      </c>
      <c r="EX1586" s="9">
        <v>0</v>
      </c>
      <c r="EY1586" s="9">
        <v>0</v>
      </c>
      <c r="EZ1586" s="9">
        <v>0</v>
      </c>
      <c r="FA1586" s="9">
        <v>0</v>
      </c>
      <c r="FB1586" s="9">
        <v>0</v>
      </c>
      <c r="FC1586" s="9">
        <v>0</v>
      </c>
      <c r="FD1586" s="9">
        <v>0</v>
      </c>
      <c r="FE1586" s="9">
        <v>0</v>
      </c>
      <c r="FF1586">
        <v>0</v>
      </c>
    </row>
    <row r="1587" spans="1:162" x14ac:dyDescent="0.2">
      <c r="A1587" t="s">
        <v>811</v>
      </c>
      <c r="B1587" t="s">
        <v>3955</v>
      </c>
      <c r="C1587" t="s">
        <v>4599</v>
      </c>
      <c r="D1587" s="1">
        <v>0</v>
      </c>
      <c r="E1587" s="1">
        <v>0</v>
      </c>
      <c r="F1587" s="4">
        <v>0</v>
      </c>
      <c r="G1587" s="4">
        <v>0</v>
      </c>
      <c r="H1587" s="5">
        <v>0</v>
      </c>
      <c r="I1587">
        <v>4</v>
      </c>
      <c r="J1587" s="4">
        <v>0</v>
      </c>
      <c r="K1587">
        <v>0</v>
      </c>
      <c r="L1587" s="5">
        <v>4</v>
      </c>
      <c r="M1587">
        <v>4</v>
      </c>
      <c r="N1587" s="4">
        <v>0</v>
      </c>
      <c r="O1587">
        <v>0</v>
      </c>
      <c r="P1587" s="5">
        <v>4</v>
      </c>
      <c r="Q1587">
        <v>4</v>
      </c>
      <c r="R1587" s="4">
        <v>0</v>
      </c>
      <c r="S1587">
        <v>0</v>
      </c>
      <c r="T1587" s="5">
        <v>4</v>
      </c>
      <c r="U1587">
        <v>0</v>
      </c>
      <c r="V1587" s="4">
        <v>0</v>
      </c>
      <c r="W1587">
        <v>0</v>
      </c>
      <c r="X1587" s="5">
        <v>0</v>
      </c>
      <c r="Y1587">
        <v>0</v>
      </c>
      <c r="Z1587" s="4">
        <v>0</v>
      </c>
      <c r="AA1587">
        <v>0</v>
      </c>
      <c r="AB1587" s="5">
        <v>0</v>
      </c>
      <c r="AD1587">
        <v>0</v>
      </c>
      <c r="AE1587">
        <v>4</v>
      </c>
      <c r="AF1587" s="4">
        <v>0</v>
      </c>
      <c r="AG1587">
        <v>0</v>
      </c>
      <c r="AH1587" s="5">
        <v>4</v>
      </c>
      <c r="AI1587">
        <v>4</v>
      </c>
      <c r="AJ1587" s="4">
        <v>0</v>
      </c>
      <c r="AK1587">
        <v>0</v>
      </c>
      <c r="AL1587" s="5">
        <v>4</v>
      </c>
      <c r="AM1587">
        <v>4</v>
      </c>
      <c r="AN1587" s="4">
        <v>0</v>
      </c>
      <c r="AO1587">
        <v>0</v>
      </c>
      <c r="AP1587" s="5">
        <v>4</v>
      </c>
      <c r="AQ1587">
        <v>4</v>
      </c>
      <c r="AR1587" s="4">
        <v>0</v>
      </c>
      <c r="AS1587">
        <v>0</v>
      </c>
      <c r="AT1587" s="5">
        <v>4</v>
      </c>
      <c r="AU1587">
        <v>0</v>
      </c>
      <c r="AV1587" s="4">
        <v>0</v>
      </c>
      <c r="AW1587">
        <v>0</v>
      </c>
      <c r="AX1587" s="5">
        <v>0</v>
      </c>
      <c r="AY1587">
        <v>0</v>
      </c>
      <c r="AZ1587" s="4">
        <v>0</v>
      </c>
      <c r="BA1587">
        <v>0</v>
      </c>
      <c r="BB1587" s="5">
        <v>0</v>
      </c>
      <c r="BD1587">
        <v>0</v>
      </c>
      <c r="BE1587">
        <v>4</v>
      </c>
      <c r="BF1587" s="4">
        <v>0</v>
      </c>
      <c r="BG1587">
        <v>0</v>
      </c>
      <c r="BH1587" s="5">
        <v>4</v>
      </c>
      <c r="BI1587">
        <v>4</v>
      </c>
      <c r="BJ1587" s="4">
        <v>0</v>
      </c>
      <c r="BK1587">
        <v>0</v>
      </c>
      <c r="BL1587" s="5">
        <v>4</v>
      </c>
      <c r="BM1587">
        <v>4</v>
      </c>
      <c r="BN1587" s="4">
        <v>0</v>
      </c>
      <c r="BO1587">
        <v>0</v>
      </c>
      <c r="BP1587" s="5">
        <v>4</v>
      </c>
      <c r="BQ1587">
        <v>4</v>
      </c>
      <c r="BR1587" s="4">
        <v>0</v>
      </c>
      <c r="BS1587">
        <v>0</v>
      </c>
      <c r="BT1587" s="5">
        <v>4</v>
      </c>
      <c r="BU1587">
        <v>0</v>
      </c>
      <c r="BV1587" s="4">
        <v>0</v>
      </c>
      <c r="BW1587">
        <v>0</v>
      </c>
      <c r="BX1587" s="5">
        <v>0</v>
      </c>
      <c r="BY1587">
        <v>0</v>
      </c>
      <c r="BZ1587" s="4">
        <v>0</v>
      </c>
      <c r="CA1587">
        <v>0</v>
      </c>
      <c r="CB1587" s="5">
        <v>0</v>
      </c>
      <c r="CD1587">
        <v>0</v>
      </c>
      <c r="CE1587">
        <v>4</v>
      </c>
      <c r="CF1587" s="4">
        <v>0</v>
      </c>
      <c r="CG1587">
        <v>0</v>
      </c>
      <c r="CH1587" s="5">
        <v>4</v>
      </c>
      <c r="CI1587">
        <v>4</v>
      </c>
      <c r="CJ1587" s="4">
        <v>0</v>
      </c>
      <c r="CK1587">
        <v>0</v>
      </c>
      <c r="CL1587" s="5">
        <v>4</v>
      </c>
      <c r="CM1587">
        <v>4</v>
      </c>
      <c r="CN1587" s="4">
        <v>0</v>
      </c>
      <c r="CO1587">
        <v>0</v>
      </c>
      <c r="CP1587" s="5">
        <v>4</v>
      </c>
      <c r="CQ1587">
        <v>4</v>
      </c>
      <c r="CR1587" s="4">
        <v>0</v>
      </c>
      <c r="CS1587">
        <v>0</v>
      </c>
      <c r="CT1587" s="5">
        <v>4</v>
      </c>
      <c r="CU1587">
        <v>0</v>
      </c>
      <c r="CV1587" s="4">
        <v>0</v>
      </c>
      <c r="CW1587">
        <v>0</v>
      </c>
      <c r="CX1587" s="5">
        <v>0</v>
      </c>
      <c r="CY1587" s="21">
        <v>0</v>
      </c>
      <c r="CZ1587" s="21">
        <v>0</v>
      </c>
      <c r="DA1587" s="21">
        <v>0</v>
      </c>
      <c r="DB1587" s="5">
        <v>0</v>
      </c>
      <c r="DD1587" s="8">
        <v>0</v>
      </c>
      <c r="DE1587" s="8">
        <v>0</v>
      </c>
      <c r="DF1587" s="8">
        <v>0</v>
      </c>
      <c r="DG1587" s="8">
        <v>0</v>
      </c>
      <c r="DH1587" s="8">
        <v>0</v>
      </c>
      <c r="DI1587" s="8">
        <v>0</v>
      </c>
      <c r="DJ1587" s="8">
        <v>0</v>
      </c>
      <c r="DK1587" s="8">
        <v>0</v>
      </c>
      <c r="DL1587" s="8">
        <v>0</v>
      </c>
      <c r="DM1587" s="8">
        <v>0</v>
      </c>
      <c r="DN1587" s="8">
        <v>0</v>
      </c>
      <c r="DO1587" s="8">
        <v>0</v>
      </c>
      <c r="DP1587" s="8">
        <v>0</v>
      </c>
      <c r="DQ1587" s="8">
        <v>0</v>
      </c>
      <c r="DR1587" s="8">
        <v>0</v>
      </c>
      <c r="DS1587" s="8">
        <v>0</v>
      </c>
      <c r="DT1587" s="8">
        <v>0</v>
      </c>
      <c r="DU1587" s="8">
        <v>0</v>
      </c>
      <c r="DV1587" s="8">
        <v>0</v>
      </c>
      <c r="DW1587" s="8">
        <v>0</v>
      </c>
      <c r="DX1587" s="8">
        <v>0</v>
      </c>
      <c r="DY1587" s="8">
        <v>0</v>
      </c>
      <c r="DZ1587" s="8">
        <v>0</v>
      </c>
      <c r="EA1587" s="8">
        <v>0</v>
      </c>
      <c r="EB1587" s="8">
        <v>0</v>
      </c>
      <c r="EC1587" s="8">
        <v>0</v>
      </c>
      <c r="ED1587" s="20">
        <v>0</v>
      </c>
      <c r="EF1587" s="9">
        <v>0</v>
      </c>
      <c r="EG1587" s="9">
        <v>0</v>
      </c>
      <c r="EH1587" s="9">
        <v>0</v>
      </c>
      <c r="EI1587" s="9">
        <v>0</v>
      </c>
      <c r="EJ1587" s="9">
        <v>0</v>
      </c>
      <c r="EK1587" s="9">
        <v>0</v>
      </c>
      <c r="EL1587" s="9">
        <v>0</v>
      </c>
      <c r="EM1587" s="9">
        <v>0</v>
      </c>
      <c r="EN1587" s="9">
        <v>0</v>
      </c>
      <c r="EO1587" s="9">
        <v>0</v>
      </c>
      <c r="EP1587" s="9">
        <v>0</v>
      </c>
      <c r="EQ1587" s="9">
        <v>0</v>
      </c>
      <c r="ER1587" s="9">
        <v>0</v>
      </c>
      <c r="ES1587" s="9">
        <v>0</v>
      </c>
      <c r="ET1587" s="9">
        <v>0</v>
      </c>
      <c r="EU1587" s="9">
        <v>0</v>
      </c>
      <c r="EV1587" s="9">
        <v>0</v>
      </c>
      <c r="EW1587" s="9">
        <v>0</v>
      </c>
      <c r="EX1587" s="9">
        <v>0</v>
      </c>
      <c r="EY1587" s="9">
        <v>0</v>
      </c>
      <c r="EZ1587" s="9">
        <v>0</v>
      </c>
      <c r="FA1587" s="9">
        <v>0</v>
      </c>
      <c r="FB1587" s="9">
        <v>0</v>
      </c>
      <c r="FC1587" s="9">
        <v>0</v>
      </c>
      <c r="FD1587" s="9">
        <v>0</v>
      </c>
      <c r="FE1587" s="9">
        <v>0</v>
      </c>
      <c r="FF1587">
        <v>0</v>
      </c>
    </row>
    <row r="1588" spans="1:162" x14ac:dyDescent="0.2">
      <c r="A1588" t="s">
        <v>868</v>
      </c>
      <c r="B1588" t="s">
        <v>3956</v>
      </c>
      <c r="C1588" t="s">
        <v>4599</v>
      </c>
      <c r="D1588" s="1">
        <v>0</v>
      </c>
      <c r="E1588" s="1">
        <v>0</v>
      </c>
      <c r="F1588" s="4">
        <v>0</v>
      </c>
      <c r="G1588" s="4">
        <v>0</v>
      </c>
      <c r="H1588" s="5">
        <v>0</v>
      </c>
      <c r="I1588">
        <v>1</v>
      </c>
      <c r="J1588" s="4">
        <v>0</v>
      </c>
      <c r="K1588">
        <v>0</v>
      </c>
      <c r="L1588" s="5">
        <v>1</v>
      </c>
      <c r="M1588">
        <v>1</v>
      </c>
      <c r="N1588" s="4">
        <v>0</v>
      </c>
      <c r="O1588">
        <v>0</v>
      </c>
      <c r="P1588" s="5">
        <v>1</v>
      </c>
      <c r="Q1588">
        <v>1</v>
      </c>
      <c r="R1588" s="4">
        <v>0</v>
      </c>
      <c r="S1588">
        <v>0</v>
      </c>
      <c r="T1588" s="5">
        <v>1</v>
      </c>
      <c r="U1588">
        <v>1</v>
      </c>
      <c r="V1588" s="4">
        <v>0</v>
      </c>
      <c r="W1588">
        <v>0</v>
      </c>
      <c r="X1588" s="5">
        <v>1</v>
      </c>
      <c r="Y1588">
        <v>1</v>
      </c>
      <c r="Z1588" s="4">
        <v>0</v>
      </c>
      <c r="AA1588">
        <v>0</v>
      </c>
      <c r="AB1588" s="5">
        <v>1</v>
      </c>
      <c r="AD1588">
        <v>0</v>
      </c>
      <c r="AE1588">
        <v>0</v>
      </c>
      <c r="AF1588" s="4">
        <v>0</v>
      </c>
      <c r="AG1588">
        <v>0</v>
      </c>
      <c r="AH1588" s="5">
        <v>0</v>
      </c>
      <c r="AI1588">
        <v>1</v>
      </c>
      <c r="AJ1588" s="4">
        <v>0</v>
      </c>
      <c r="AK1588">
        <v>0</v>
      </c>
      <c r="AL1588" s="5">
        <v>1</v>
      </c>
      <c r="AM1588">
        <v>1</v>
      </c>
      <c r="AN1588" s="4">
        <v>0</v>
      </c>
      <c r="AO1588">
        <v>0</v>
      </c>
      <c r="AP1588" s="5">
        <v>1</v>
      </c>
      <c r="AQ1588">
        <v>1</v>
      </c>
      <c r="AR1588" s="4">
        <v>0</v>
      </c>
      <c r="AS1588">
        <v>0</v>
      </c>
      <c r="AT1588" s="5">
        <v>1</v>
      </c>
      <c r="AU1588">
        <v>1</v>
      </c>
      <c r="AV1588" s="4">
        <v>0</v>
      </c>
      <c r="AW1588">
        <v>0</v>
      </c>
      <c r="AX1588" s="5">
        <v>1</v>
      </c>
      <c r="AY1588">
        <v>1</v>
      </c>
      <c r="AZ1588" s="4">
        <v>0</v>
      </c>
      <c r="BA1588">
        <v>0</v>
      </c>
      <c r="BB1588" s="5">
        <v>1</v>
      </c>
      <c r="BD1588">
        <v>0</v>
      </c>
      <c r="BE1588">
        <v>0</v>
      </c>
      <c r="BF1588" s="4">
        <v>0</v>
      </c>
      <c r="BG1588">
        <v>0</v>
      </c>
      <c r="BH1588" s="5">
        <v>0</v>
      </c>
      <c r="BI1588">
        <v>1</v>
      </c>
      <c r="BJ1588" s="4">
        <v>0</v>
      </c>
      <c r="BK1588">
        <v>0</v>
      </c>
      <c r="BL1588" s="5">
        <v>1</v>
      </c>
      <c r="BM1588">
        <v>1</v>
      </c>
      <c r="BN1588" s="4">
        <v>0</v>
      </c>
      <c r="BO1588">
        <v>0</v>
      </c>
      <c r="BP1588" s="5">
        <v>1</v>
      </c>
      <c r="BQ1588">
        <v>1</v>
      </c>
      <c r="BR1588" s="4">
        <v>0</v>
      </c>
      <c r="BS1588">
        <v>0</v>
      </c>
      <c r="BT1588" s="5">
        <v>1</v>
      </c>
      <c r="BU1588">
        <v>1</v>
      </c>
      <c r="BV1588" s="4">
        <v>0</v>
      </c>
      <c r="BW1588">
        <v>0</v>
      </c>
      <c r="BX1588" s="5">
        <v>1</v>
      </c>
      <c r="BY1588">
        <v>1</v>
      </c>
      <c r="BZ1588" s="4">
        <v>0</v>
      </c>
      <c r="CA1588">
        <v>0</v>
      </c>
      <c r="CB1588" s="5">
        <v>1</v>
      </c>
      <c r="CD1588">
        <v>0</v>
      </c>
      <c r="CE1588">
        <v>0</v>
      </c>
      <c r="CF1588" s="4">
        <v>0</v>
      </c>
      <c r="CG1588">
        <v>0</v>
      </c>
      <c r="CH1588" s="5">
        <v>0</v>
      </c>
      <c r="CI1588">
        <v>1</v>
      </c>
      <c r="CJ1588" s="4">
        <v>0</v>
      </c>
      <c r="CK1588">
        <v>0</v>
      </c>
      <c r="CL1588" s="5">
        <v>1</v>
      </c>
      <c r="CM1588">
        <v>1</v>
      </c>
      <c r="CN1588" s="4">
        <v>0</v>
      </c>
      <c r="CO1588">
        <v>0</v>
      </c>
      <c r="CP1588" s="5">
        <v>1</v>
      </c>
      <c r="CQ1588">
        <v>1</v>
      </c>
      <c r="CR1588" s="4">
        <v>0</v>
      </c>
      <c r="CS1588">
        <v>0</v>
      </c>
      <c r="CT1588" s="5">
        <v>1</v>
      </c>
      <c r="CU1588">
        <v>1</v>
      </c>
      <c r="CV1588" s="4">
        <v>0</v>
      </c>
      <c r="CW1588">
        <v>0</v>
      </c>
      <c r="CX1588" s="5">
        <v>1</v>
      </c>
      <c r="CY1588" s="21">
        <v>0</v>
      </c>
      <c r="CZ1588" s="21">
        <v>0</v>
      </c>
      <c r="DA1588" s="21">
        <v>0</v>
      </c>
      <c r="DB1588" s="5">
        <v>0</v>
      </c>
      <c r="DD1588" s="8">
        <v>0</v>
      </c>
      <c r="DE1588" s="8">
        <v>0</v>
      </c>
      <c r="DF1588" s="8">
        <v>0</v>
      </c>
      <c r="DG1588" s="8">
        <v>0</v>
      </c>
      <c r="DH1588" s="8">
        <v>0</v>
      </c>
      <c r="DI1588" s="8">
        <v>0</v>
      </c>
      <c r="DJ1588" s="8">
        <v>0</v>
      </c>
      <c r="DK1588" s="8">
        <v>0</v>
      </c>
      <c r="DL1588" s="8">
        <v>0</v>
      </c>
      <c r="DM1588" s="8">
        <v>0</v>
      </c>
      <c r="DN1588" s="8">
        <v>0</v>
      </c>
      <c r="DO1588" s="8">
        <v>0</v>
      </c>
      <c r="DP1588" s="8">
        <v>0</v>
      </c>
      <c r="DQ1588" s="8">
        <v>0</v>
      </c>
      <c r="DR1588" s="8">
        <v>0</v>
      </c>
      <c r="DS1588" s="8">
        <v>0</v>
      </c>
      <c r="DT1588" s="8">
        <v>0</v>
      </c>
      <c r="DU1588" s="8">
        <v>0</v>
      </c>
      <c r="DV1588" s="8">
        <v>0</v>
      </c>
      <c r="DW1588" s="8">
        <v>0</v>
      </c>
      <c r="DX1588" s="8">
        <v>0</v>
      </c>
      <c r="DY1588" s="8">
        <v>0</v>
      </c>
      <c r="DZ1588" s="8">
        <v>0</v>
      </c>
      <c r="EA1588" s="8">
        <v>0</v>
      </c>
      <c r="EB1588" s="8">
        <v>0</v>
      </c>
      <c r="EC1588" s="8">
        <v>0</v>
      </c>
      <c r="ED1588" s="20">
        <v>0</v>
      </c>
      <c r="EF1588" s="9">
        <v>0</v>
      </c>
      <c r="EG1588" s="9">
        <v>0</v>
      </c>
      <c r="EH1588" s="9">
        <v>0</v>
      </c>
      <c r="EI1588" s="9">
        <v>0</v>
      </c>
      <c r="EJ1588" s="9">
        <v>0</v>
      </c>
      <c r="EK1588" s="9">
        <v>0</v>
      </c>
      <c r="EL1588" s="9">
        <v>0</v>
      </c>
      <c r="EM1588" s="9">
        <v>0</v>
      </c>
      <c r="EN1588" s="9">
        <v>0</v>
      </c>
      <c r="EO1588" s="9">
        <v>0</v>
      </c>
      <c r="EP1588" s="9">
        <v>0</v>
      </c>
      <c r="EQ1588" s="9">
        <v>0</v>
      </c>
      <c r="ER1588" s="9">
        <v>0</v>
      </c>
      <c r="ES1588" s="9">
        <v>0</v>
      </c>
      <c r="ET1588" s="9">
        <v>0</v>
      </c>
      <c r="EU1588" s="9">
        <v>0</v>
      </c>
      <c r="EV1588" s="9">
        <v>0</v>
      </c>
      <c r="EW1588" s="9">
        <v>0</v>
      </c>
      <c r="EX1588" s="9">
        <v>0</v>
      </c>
      <c r="EY1588" s="9">
        <v>0</v>
      </c>
      <c r="EZ1588" s="9">
        <v>0</v>
      </c>
      <c r="FA1588" s="9">
        <v>0</v>
      </c>
      <c r="FB1588" s="9">
        <v>0</v>
      </c>
      <c r="FC1588" s="9">
        <v>0</v>
      </c>
      <c r="FD1588" s="9">
        <v>0</v>
      </c>
      <c r="FE1588" s="9">
        <v>0</v>
      </c>
      <c r="FF1588">
        <v>0</v>
      </c>
    </row>
    <row r="1589" spans="1:162" x14ac:dyDescent="0.2">
      <c r="A1589" t="s">
        <v>1629</v>
      </c>
      <c r="B1589" t="s">
        <v>3957</v>
      </c>
      <c r="C1589" t="s">
        <v>4599</v>
      </c>
      <c r="D1589" s="1">
        <v>0</v>
      </c>
      <c r="E1589" s="1">
        <v>0</v>
      </c>
      <c r="F1589" s="4">
        <v>0</v>
      </c>
      <c r="G1589" s="4">
        <v>0</v>
      </c>
      <c r="H1589" s="5">
        <v>0</v>
      </c>
      <c r="I1589">
        <v>0</v>
      </c>
      <c r="J1589" s="4">
        <v>0</v>
      </c>
      <c r="K1589">
        <v>0</v>
      </c>
      <c r="L1589" s="5">
        <v>0</v>
      </c>
      <c r="M1589">
        <v>0</v>
      </c>
      <c r="N1589" s="4">
        <v>0</v>
      </c>
      <c r="O1589">
        <v>0</v>
      </c>
      <c r="P1589" s="5">
        <v>0</v>
      </c>
      <c r="Q1589">
        <v>5</v>
      </c>
      <c r="R1589" s="4">
        <v>0</v>
      </c>
      <c r="S1589">
        <v>0</v>
      </c>
      <c r="T1589" s="5">
        <v>5</v>
      </c>
      <c r="U1589">
        <v>5</v>
      </c>
      <c r="V1589" s="4">
        <v>0</v>
      </c>
      <c r="W1589">
        <v>0</v>
      </c>
      <c r="X1589" s="5">
        <v>5</v>
      </c>
      <c r="Y1589">
        <v>5</v>
      </c>
      <c r="Z1589" s="4">
        <v>0</v>
      </c>
      <c r="AA1589">
        <v>0</v>
      </c>
      <c r="AB1589" s="5">
        <v>5</v>
      </c>
      <c r="AD1589">
        <v>0</v>
      </c>
      <c r="AE1589">
        <v>0</v>
      </c>
      <c r="AF1589" s="4">
        <v>0</v>
      </c>
      <c r="AG1589">
        <v>0</v>
      </c>
      <c r="AH1589" s="5">
        <v>0</v>
      </c>
      <c r="AI1589">
        <v>0</v>
      </c>
      <c r="AJ1589" s="4">
        <v>0</v>
      </c>
      <c r="AK1589">
        <v>0</v>
      </c>
      <c r="AL1589" s="5">
        <v>0</v>
      </c>
      <c r="AM1589">
        <v>0</v>
      </c>
      <c r="AN1589" s="4">
        <v>0</v>
      </c>
      <c r="AO1589">
        <v>0</v>
      </c>
      <c r="AP1589" s="5">
        <v>0</v>
      </c>
      <c r="AQ1589">
        <v>5</v>
      </c>
      <c r="AR1589" s="4">
        <v>0</v>
      </c>
      <c r="AS1589">
        <v>0</v>
      </c>
      <c r="AT1589" s="5">
        <v>5</v>
      </c>
      <c r="AU1589">
        <v>5</v>
      </c>
      <c r="AV1589" s="4">
        <v>0</v>
      </c>
      <c r="AW1589">
        <v>0</v>
      </c>
      <c r="AX1589" s="5">
        <v>5</v>
      </c>
      <c r="AY1589">
        <v>5</v>
      </c>
      <c r="AZ1589" s="4">
        <v>0</v>
      </c>
      <c r="BA1589">
        <v>0</v>
      </c>
      <c r="BB1589" s="5">
        <v>5</v>
      </c>
      <c r="BD1589">
        <v>0</v>
      </c>
      <c r="BE1589">
        <v>0</v>
      </c>
      <c r="BF1589" s="4">
        <v>0</v>
      </c>
      <c r="BG1589">
        <v>0</v>
      </c>
      <c r="BH1589" s="5">
        <v>0</v>
      </c>
      <c r="BI1589">
        <v>0</v>
      </c>
      <c r="BJ1589" s="4">
        <v>0</v>
      </c>
      <c r="BK1589">
        <v>0</v>
      </c>
      <c r="BL1589" s="5">
        <v>0</v>
      </c>
      <c r="BM1589">
        <v>0</v>
      </c>
      <c r="BN1589" s="4">
        <v>0</v>
      </c>
      <c r="BO1589">
        <v>0</v>
      </c>
      <c r="BP1589" s="5">
        <v>0</v>
      </c>
      <c r="BQ1589">
        <v>5</v>
      </c>
      <c r="BR1589" s="4">
        <v>0</v>
      </c>
      <c r="BS1589">
        <v>0</v>
      </c>
      <c r="BT1589" s="5">
        <v>5</v>
      </c>
      <c r="BU1589">
        <v>5</v>
      </c>
      <c r="BV1589" s="4">
        <v>0</v>
      </c>
      <c r="BW1589">
        <v>0</v>
      </c>
      <c r="BX1589" s="5">
        <v>5</v>
      </c>
      <c r="BY1589">
        <v>5</v>
      </c>
      <c r="BZ1589" s="4">
        <v>0</v>
      </c>
      <c r="CA1589">
        <v>0</v>
      </c>
      <c r="CB1589" s="5">
        <v>5</v>
      </c>
      <c r="CD1589">
        <v>0</v>
      </c>
      <c r="CE1589">
        <v>0</v>
      </c>
      <c r="CF1589" s="4">
        <v>0</v>
      </c>
      <c r="CG1589">
        <v>0</v>
      </c>
      <c r="CH1589" s="5">
        <v>0</v>
      </c>
      <c r="CI1589">
        <v>0</v>
      </c>
      <c r="CJ1589" s="4">
        <v>0</v>
      </c>
      <c r="CK1589">
        <v>0</v>
      </c>
      <c r="CL1589" s="5">
        <v>0</v>
      </c>
      <c r="CM1589">
        <v>0</v>
      </c>
      <c r="CN1589" s="4">
        <v>0</v>
      </c>
      <c r="CO1589">
        <v>0</v>
      </c>
      <c r="CP1589" s="5">
        <v>0</v>
      </c>
      <c r="CQ1589">
        <v>5</v>
      </c>
      <c r="CR1589" s="4">
        <v>0</v>
      </c>
      <c r="CS1589">
        <v>0</v>
      </c>
      <c r="CT1589" s="5">
        <v>5</v>
      </c>
      <c r="CU1589">
        <v>5</v>
      </c>
      <c r="CV1589" s="4">
        <v>0</v>
      </c>
      <c r="CW1589">
        <v>0</v>
      </c>
      <c r="CX1589" s="5">
        <v>5</v>
      </c>
      <c r="CY1589" s="21">
        <v>0</v>
      </c>
      <c r="CZ1589" s="21">
        <v>0</v>
      </c>
      <c r="DA1589" s="21">
        <v>0</v>
      </c>
      <c r="DB1589" s="5">
        <v>0</v>
      </c>
      <c r="DD1589" s="8">
        <v>0</v>
      </c>
      <c r="DE1589" s="8">
        <v>0</v>
      </c>
      <c r="DF1589" s="8">
        <v>0</v>
      </c>
      <c r="DG1589" s="8">
        <v>0</v>
      </c>
      <c r="DH1589" s="8">
        <v>0</v>
      </c>
      <c r="DI1589" s="8">
        <v>0</v>
      </c>
      <c r="DJ1589" s="8">
        <v>0</v>
      </c>
      <c r="DK1589" s="8">
        <v>0</v>
      </c>
      <c r="DL1589" s="8">
        <v>0</v>
      </c>
      <c r="DM1589" s="8">
        <v>0</v>
      </c>
      <c r="DN1589" s="8">
        <v>0</v>
      </c>
      <c r="DO1589" s="8">
        <v>0</v>
      </c>
      <c r="DP1589" s="8">
        <v>0</v>
      </c>
      <c r="DQ1589" s="8">
        <v>0</v>
      </c>
      <c r="DR1589" s="8">
        <v>0</v>
      </c>
      <c r="DS1589" s="8">
        <v>0</v>
      </c>
      <c r="DT1589" s="8">
        <v>0</v>
      </c>
      <c r="DU1589" s="8">
        <v>0</v>
      </c>
      <c r="DV1589" s="8">
        <v>0</v>
      </c>
      <c r="DW1589" s="8">
        <v>0</v>
      </c>
      <c r="DX1589" s="8">
        <v>0</v>
      </c>
      <c r="DY1589" s="8">
        <v>0</v>
      </c>
      <c r="DZ1589" s="8">
        <v>0</v>
      </c>
      <c r="EA1589" s="8">
        <v>0</v>
      </c>
      <c r="EB1589" s="8">
        <v>0</v>
      </c>
      <c r="EC1589" s="8">
        <v>0</v>
      </c>
      <c r="ED1589" s="20">
        <v>0</v>
      </c>
      <c r="EF1589" s="9">
        <v>0</v>
      </c>
      <c r="EG1589" s="9">
        <v>0</v>
      </c>
      <c r="EH1589" s="9">
        <v>0</v>
      </c>
      <c r="EI1589" s="9">
        <v>0</v>
      </c>
      <c r="EJ1589" s="9">
        <v>0</v>
      </c>
      <c r="EK1589" s="9">
        <v>0</v>
      </c>
      <c r="EL1589" s="9">
        <v>0</v>
      </c>
      <c r="EM1589" s="9">
        <v>0</v>
      </c>
      <c r="EN1589" s="9">
        <v>0</v>
      </c>
      <c r="EO1589" s="9">
        <v>0</v>
      </c>
      <c r="EP1589" s="9">
        <v>0</v>
      </c>
      <c r="EQ1589" s="9">
        <v>0</v>
      </c>
      <c r="ER1589" s="9">
        <v>0</v>
      </c>
      <c r="ES1589" s="9">
        <v>0</v>
      </c>
      <c r="ET1589" s="9">
        <v>0</v>
      </c>
      <c r="EU1589" s="9">
        <v>0</v>
      </c>
      <c r="EV1589" s="9">
        <v>0</v>
      </c>
      <c r="EW1589" s="9">
        <v>0</v>
      </c>
      <c r="EX1589" s="9">
        <v>0</v>
      </c>
      <c r="EY1589" s="9">
        <v>0</v>
      </c>
      <c r="EZ1589" s="9">
        <v>0</v>
      </c>
      <c r="FA1589" s="9">
        <v>0</v>
      </c>
      <c r="FB1589" s="9">
        <v>0</v>
      </c>
      <c r="FC1589" s="9">
        <v>0</v>
      </c>
      <c r="FD1589" s="9">
        <v>0</v>
      </c>
      <c r="FE1589" s="9">
        <v>0</v>
      </c>
      <c r="FF1589">
        <v>0</v>
      </c>
    </row>
    <row r="1590" spans="1:162" x14ac:dyDescent="0.2">
      <c r="A1590" t="s">
        <v>252</v>
      </c>
      <c r="B1590" t="s">
        <v>3958</v>
      </c>
      <c r="C1590" t="s">
        <v>4599</v>
      </c>
      <c r="D1590" s="1">
        <v>0</v>
      </c>
      <c r="E1590" s="1">
        <v>1</v>
      </c>
      <c r="F1590" s="4">
        <v>0</v>
      </c>
      <c r="G1590" s="4">
        <v>0</v>
      </c>
      <c r="H1590" s="5">
        <v>1</v>
      </c>
      <c r="I1590">
        <v>1</v>
      </c>
      <c r="J1590" s="4">
        <v>0</v>
      </c>
      <c r="K1590">
        <v>0</v>
      </c>
      <c r="L1590" s="5">
        <v>1</v>
      </c>
      <c r="M1590">
        <v>0</v>
      </c>
      <c r="N1590" s="4">
        <v>0</v>
      </c>
      <c r="O1590">
        <v>0</v>
      </c>
      <c r="P1590" s="5">
        <v>0</v>
      </c>
      <c r="Q1590">
        <v>5</v>
      </c>
      <c r="R1590" s="4">
        <v>0</v>
      </c>
      <c r="S1590">
        <v>0</v>
      </c>
      <c r="T1590" s="5">
        <v>5</v>
      </c>
      <c r="U1590">
        <v>5</v>
      </c>
      <c r="V1590" s="4">
        <v>0</v>
      </c>
      <c r="W1590">
        <v>0</v>
      </c>
      <c r="X1590" s="5">
        <v>5</v>
      </c>
      <c r="Y1590">
        <v>5</v>
      </c>
      <c r="Z1590" s="4">
        <v>0</v>
      </c>
      <c r="AA1590">
        <v>0</v>
      </c>
      <c r="AB1590" s="5">
        <v>5</v>
      </c>
      <c r="AD1590">
        <v>0</v>
      </c>
      <c r="AE1590">
        <v>1</v>
      </c>
      <c r="AF1590" s="4">
        <v>0</v>
      </c>
      <c r="AG1590">
        <v>0</v>
      </c>
      <c r="AH1590" s="5">
        <v>1</v>
      </c>
      <c r="AI1590">
        <v>1</v>
      </c>
      <c r="AJ1590" s="4">
        <v>0</v>
      </c>
      <c r="AK1590">
        <v>0</v>
      </c>
      <c r="AL1590" s="5">
        <v>1</v>
      </c>
      <c r="AM1590">
        <v>0</v>
      </c>
      <c r="AN1590" s="4">
        <v>0</v>
      </c>
      <c r="AO1590">
        <v>0</v>
      </c>
      <c r="AP1590" s="5">
        <v>0</v>
      </c>
      <c r="AQ1590">
        <v>5</v>
      </c>
      <c r="AR1590" s="4">
        <v>0</v>
      </c>
      <c r="AS1590">
        <v>0</v>
      </c>
      <c r="AT1590" s="5">
        <v>5</v>
      </c>
      <c r="AU1590">
        <v>5</v>
      </c>
      <c r="AV1590" s="4">
        <v>0</v>
      </c>
      <c r="AW1590">
        <v>0</v>
      </c>
      <c r="AX1590" s="5">
        <v>5</v>
      </c>
      <c r="AY1590">
        <v>5</v>
      </c>
      <c r="AZ1590" s="4">
        <v>0</v>
      </c>
      <c r="BA1590">
        <v>0</v>
      </c>
      <c r="BB1590" s="5">
        <v>5</v>
      </c>
      <c r="BD1590">
        <v>0</v>
      </c>
      <c r="BE1590">
        <v>1</v>
      </c>
      <c r="BF1590" s="4">
        <v>0</v>
      </c>
      <c r="BG1590">
        <v>0</v>
      </c>
      <c r="BH1590" s="5">
        <v>1</v>
      </c>
      <c r="BI1590">
        <v>1</v>
      </c>
      <c r="BJ1590" s="4">
        <v>0</v>
      </c>
      <c r="BK1590">
        <v>0</v>
      </c>
      <c r="BL1590" s="5">
        <v>1</v>
      </c>
      <c r="BM1590">
        <v>0</v>
      </c>
      <c r="BN1590" s="4">
        <v>0</v>
      </c>
      <c r="BO1590">
        <v>0</v>
      </c>
      <c r="BP1590" s="5">
        <v>0</v>
      </c>
      <c r="BQ1590">
        <v>5</v>
      </c>
      <c r="BR1590" s="4">
        <v>0</v>
      </c>
      <c r="BS1590">
        <v>0</v>
      </c>
      <c r="BT1590" s="5">
        <v>5</v>
      </c>
      <c r="BU1590">
        <v>5</v>
      </c>
      <c r="BV1590" s="4">
        <v>0</v>
      </c>
      <c r="BW1590">
        <v>0</v>
      </c>
      <c r="BX1590" s="5">
        <v>5</v>
      </c>
      <c r="BY1590">
        <v>5</v>
      </c>
      <c r="BZ1590" s="4">
        <v>0</v>
      </c>
      <c r="CA1590">
        <v>0</v>
      </c>
      <c r="CB1590" s="5">
        <v>5</v>
      </c>
      <c r="CD1590">
        <v>0</v>
      </c>
      <c r="CE1590">
        <v>1</v>
      </c>
      <c r="CF1590" s="4">
        <v>0</v>
      </c>
      <c r="CG1590">
        <v>0</v>
      </c>
      <c r="CH1590" s="5">
        <v>1</v>
      </c>
      <c r="CI1590">
        <v>0</v>
      </c>
      <c r="CJ1590" s="4">
        <v>0</v>
      </c>
      <c r="CK1590">
        <v>0</v>
      </c>
      <c r="CL1590" s="5">
        <v>0</v>
      </c>
      <c r="CM1590">
        <v>0</v>
      </c>
      <c r="CN1590" s="4">
        <v>0</v>
      </c>
      <c r="CO1590">
        <v>0</v>
      </c>
      <c r="CP1590" s="5">
        <v>0</v>
      </c>
      <c r="CQ1590">
        <v>5</v>
      </c>
      <c r="CR1590" s="4">
        <v>0</v>
      </c>
      <c r="CS1590">
        <v>0</v>
      </c>
      <c r="CT1590" s="5">
        <v>5</v>
      </c>
      <c r="CU1590">
        <v>5</v>
      </c>
      <c r="CV1590" s="4">
        <v>0</v>
      </c>
      <c r="CW1590">
        <v>0</v>
      </c>
      <c r="CX1590" s="5">
        <v>5</v>
      </c>
      <c r="CY1590" s="21">
        <v>5</v>
      </c>
      <c r="CZ1590" s="21">
        <v>0</v>
      </c>
      <c r="DA1590" s="21">
        <v>0</v>
      </c>
      <c r="DB1590" s="5">
        <v>5</v>
      </c>
      <c r="DD1590" s="8">
        <v>0</v>
      </c>
      <c r="DE1590" s="8">
        <v>0</v>
      </c>
      <c r="DF1590" s="8">
        <v>0</v>
      </c>
      <c r="DG1590" s="8">
        <v>0</v>
      </c>
      <c r="DH1590" s="8">
        <v>0</v>
      </c>
      <c r="DI1590" s="8">
        <v>0</v>
      </c>
      <c r="DJ1590" s="8">
        <v>0</v>
      </c>
      <c r="DK1590" s="8">
        <v>0</v>
      </c>
      <c r="DL1590" s="8">
        <v>0</v>
      </c>
      <c r="DM1590" s="8">
        <v>0</v>
      </c>
      <c r="DN1590" s="8">
        <v>0</v>
      </c>
      <c r="DO1590" s="8">
        <v>0</v>
      </c>
      <c r="DP1590" s="8">
        <v>0</v>
      </c>
      <c r="DQ1590" s="8">
        <v>0</v>
      </c>
      <c r="DR1590" s="8">
        <v>0</v>
      </c>
      <c r="DS1590" s="8">
        <v>0</v>
      </c>
      <c r="DT1590" s="8">
        <v>0</v>
      </c>
      <c r="DU1590" s="8">
        <v>0</v>
      </c>
      <c r="DV1590" s="8">
        <v>0</v>
      </c>
      <c r="DW1590" s="8">
        <v>0</v>
      </c>
      <c r="DX1590" s="8">
        <v>0</v>
      </c>
      <c r="DY1590" s="8">
        <v>0</v>
      </c>
      <c r="DZ1590" s="8">
        <v>0</v>
      </c>
      <c r="EA1590" s="8">
        <v>0</v>
      </c>
      <c r="EB1590" s="8">
        <v>0</v>
      </c>
      <c r="EC1590" s="8">
        <v>0</v>
      </c>
      <c r="ED1590" s="20">
        <v>0</v>
      </c>
      <c r="EF1590" s="9">
        <v>0</v>
      </c>
      <c r="EG1590" s="9">
        <v>0</v>
      </c>
      <c r="EH1590" s="9">
        <v>0</v>
      </c>
      <c r="EI1590" s="9">
        <v>0</v>
      </c>
      <c r="EJ1590" s="9">
        <v>0</v>
      </c>
      <c r="EK1590" s="9">
        <v>0</v>
      </c>
      <c r="EL1590" s="9">
        <v>0</v>
      </c>
      <c r="EM1590" s="9">
        <v>0</v>
      </c>
      <c r="EN1590" s="9">
        <v>0</v>
      </c>
      <c r="EO1590" s="9">
        <v>0</v>
      </c>
      <c r="EP1590" s="9">
        <v>0</v>
      </c>
      <c r="EQ1590" s="9">
        <v>0</v>
      </c>
      <c r="ER1590" s="9">
        <v>0</v>
      </c>
      <c r="ES1590" s="9">
        <v>0</v>
      </c>
      <c r="ET1590" s="9">
        <v>0</v>
      </c>
      <c r="EU1590" s="9">
        <v>0</v>
      </c>
      <c r="EV1590" s="9">
        <v>0</v>
      </c>
      <c r="EW1590" s="9">
        <v>0</v>
      </c>
      <c r="EX1590" s="9">
        <v>0</v>
      </c>
      <c r="EY1590" s="9">
        <v>0</v>
      </c>
      <c r="EZ1590" s="9">
        <v>0</v>
      </c>
      <c r="FA1590" s="9">
        <v>0</v>
      </c>
      <c r="FB1590" s="9">
        <v>0</v>
      </c>
      <c r="FC1590" s="9">
        <v>0</v>
      </c>
      <c r="FD1590" s="9">
        <v>0</v>
      </c>
      <c r="FE1590" s="9">
        <v>0</v>
      </c>
      <c r="FF1590">
        <v>0</v>
      </c>
    </row>
    <row r="1591" spans="1:162" x14ac:dyDescent="0.2">
      <c r="A1591" t="s">
        <v>2257</v>
      </c>
      <c r="B1591" t="s">
        <v>3959</v>
      </c>
      <c r="C1591" t="s">
        <v>4599</v>
      </c>
      <c r="D1591" s="1">
        <v>0</v>
      </c>
      <c r="E1591" s="1">
        <v>0</v>
      </c>
      <c r="F1591" s="4">
        <v>0</v>
      </c>
      <c r="G1591" s="4">
        <v>0</v>
      </c>
      <c r="H1591" s="5">
        <v>0</v>
      </c>
      <c r="I1591">
        <v>0</v>
      </c>
      <c r="J1591" s="4">
        <v>0</v>
      </c>
      <c r="K1591">
        <v>0</v>
      </c>
      <c r="L1591" s="5">
        <v>0</v>
      </c>
      <c r="M1591">
        <v>0</v>
      </c>
      <c r="N1591" s="4">
        <v>0</v>
      </c>
      <c r="O1591">
        <v>0</v>
      </c>
      <c r="P1591" s="5">
        <v>0</v>
      </c>
      <c r="Q1591">
        <v>5</v>
      </c>
      <c r="R1591" s="4">
        <v>0</v>
      </c>
      <c r="S1591">
        <v>0</v>
      </c>
      <c r="T1591" s="5">
        <v>5</v>
      </c>
      <c r="U1591">
        <v>0</v>
      </c>
      <c r="V1591" s="4">
        <v>0</v>
      </c>
      <c r="W1591">
        <v>0</v>
      </c>
      <c r="X1591" s="5">
        <v>0</v>
      </c>
      <c r="Y1591">
        <v>0</v>
      </c>
      <c r="Z1591" s="4">
        <v>0</v>
      </c>
      <c r="AA1591">
        <v>0</v>
      </c>
      <c r="AB1591" s="5">
        <v>0</v>
      </c>
      <c r="AD1591">
        <v>0</v>
      </c>
      <c r="AE1591">
        <v>0</v>
      </c>
      <c r="AF1591" s="4">
        <v>0</v>
      </c>
      <c r="AG1591">
        <v>0</v>
      </c>
      <c r="AH1591" s="5">
        <v>0</v>
      </c>
      <c r="AI1591">
        <v>0</v>
      </c>
      <c r="AJ1591" s="4">
        <v>0</v>
      </c>
      <c r="AK1591">
        <v>0</v>
      </c>
      <c r="AL1591" s="5">
        <v>0</v>
      </c>
      <c r="AM1591">
        <v>0</v>
      </c>
      <c r="AN1591" s="4">
        <v>0</v>
      </c>
      <c r="AO1591">
        <v>0</v>
      </c>
      <c r="AP1591" s="5">
        <v>0</v>
      </c>
      <c r="AQ1591">
        <v>5</v>
      </c>
      <c r="AR1591" s="4">
        <v>0</v>
      </c>
      <c r="AS1591">
        <v>0</v>
      </c>
      <c r="AT1591" s="5">
        <v>5</v>
      </c>
      <c r="AU1591">
        <v>0</v>
      </c>
      <c r="AV1591" s="4">
        <v>0</v>
      </c>
      <c r="AW1591">
        <v>0</v>
      </c>
      <c r="AX1591" s="5">
        <v>0</v>
      </c>
      <c r="AY1591">
        <v>0</v>
      </c>
      <c r="AZ1591" s="4">
        <v>0</v>
      </c>
      <c r="BA1591">
        <v>0</v>
      </c>
      <c r="BB1591" s="5">
        <v>0</v>
      </c>
      <c r="BD1591">
        <v>0</v>
      </c>
      <c r="BE1591">
        <v>0</v>
      </c>
      <c r="BF1591" s="4">
        <v>0</v>
      </c>
      <c r="BG1591">
        <v>0</v>
      </c>
      <c r="BH1591" s="5">
        <v>0</v>
      </c>
      <c r="BI1591">
        <v>0</v>
      </c>
      <c r="BJ1591" s="4">
        <v>0</v>
      </c>
      <c r="BK1591">
        <v>0</v>
      </c>
      <c r="BL1591" s="5">
        <v>0</v>
      </c>
      <c r="BM1591">
        <v>0</v>
      </c>
      <c r="BN1591" s="4">
        <v>0</v>
      </c>
      <c r="BO1591">
        <v>0</v>
      </c>
      <c r="BP1591" s="5">
        <v>0</v>
      </c>
      <c r="BQ1591">
        <v>5</v>
      </c>
      <c r="BR1591" s="4">
        <v>0</v>
      </c>
      <c r="BS1591">
        <v>0</v>
      </c>
      <c r="BT1591" s="5">
        <v>5</v>
      </c>
      <c r="BU1591">
        <v>0</v>
      </c>
      <c r="BV1591" s="4">
        <v>0</v>
      </c>
      <c r="BW1591">
        <v>0</v>
      </c>
      <c r="BX1591" s="5">
        <v>0</v>
      </c>
      <c r="BY1591">
        <v>0</v>
      </c>
      <c r="BZ1591" s="4">
        <v>0</v>
      </c>
      <c r="CA1591">
        <v>0</v>
      </c>
      <c r="CB1591" s="5">
        <v>0</v>
      </c>
      <c r="CD1591">
        <v>0</v>
      </c>
      <c r="CE1591">
        <v>0</v>
      </c>
      <c r="CF1591" s="4">
        <v>0</v>
      </c>
      <c r="CG1591">
        <v>0</v>
      </c>
      <c r="CH1591" s="5">
        <v>0</v>
      </c>
      <c r="CI1591">
        <v>0</v>
      </c>
      <c r="CJ1591" s="4">
        <v>0</v>
      </c>
      <c r="CK1591">
        <v>0</v>
      </c>
      <c r="CL1591" s="5">
        <v>0</v>
      </c>
      <c r="CM1591">
        <v>0</v>
      </c>
      <c r="CN1591" s="4">
        <v>0</v>
      </c>
      <c r="CO1591">
        <v>0</v>
      </c>
      <c r="CP1591" s="5">
        <v>0</v>
      </c>
      <c r="CQ1591">
        <v>5</v>
      </c>
      <c r="CR1591" s="4">
        <v>0</v>
      </c>
      <c r="CS1591">
        <v>0</v>
      </c>
      <c r="CT1591" s="5">
        <v>5</v>
      </c>
      <c r="CU1591">
        <v>0</v>
      </c>
      <c r="CV1591" s="4">
        <v>0</v>
      </c>
      <c r="CW1591">
        <v>0</v>
      </c>
      <c r="CX1591" s="5">
        <v>0</v>
      </c>
      <c r="CY1591" s="21">
        <v>0</v>
      </c>
      <c r="CZ1591" s="21">
        <v>0</v>
      </c>
      <c r="DA1591" s="21">
        <v>0</v>
      </c>
      <c r="DB1591" s="5">
        <v>0</v>
      </c>
      <c r="DD1591" s="8">
        <v>0</v>
      </c>
      <c r="DE1591" s="8">
        <v>0</v>
      </c>
      <c r="DF1591" s="8">
        <v>0</v>
      </c>
      <c r="DG1591" s="8">
        <v>0</v>
      </c>
      <c r="DH1591" s="8">
        <v>0</v>
      </c>
      <c r="DI1591" s="8">
        <v>0</v>
      </c>
      <c r="DJ1591" s="8">
        <v>0</v>
      </c>
      <c r="DK1591" s="8">
        <v>0</v>
      </c>
      <c r="DL1591" s="8">
        <v>0</v>
      </c>
      <c r="DM1591" s="8">
        <v>0</v>
      </c>
      <c r="DN1591" s="8">
        <v>0</v>
      </c>
      <c r="DO1591" s="8">
        <v>0</v>
      </c>
      <c r="DP1591" s="8">
        <v>0</v>
      </c>
      <c r="DQ1591" s="8">
        <v>0</v>
      </c>
      <c r="DR1591" s="8">
        <v>0</v>
      </c>
      <c r="DS1591" s="8">
        <v>0</v>
      </c>
      <c r="DT1591" s="8">
        <v>0</v>
      </c>
      <c r="DU1591" s="8">
        <v>0</v>
      </c>
      <c r="DV1591" s="8">
        <v>0</v>
      </c>
      <c r="DW1591" s="8">
        <v>0</v>
      </c>
      <c r="DX1591" s="8">
        <v>0</v>
      </c>
      <c r="DY1591" s="8">
        <v>0</v>
      </c>
      <c r="DZ1591" s="8">
        <v>0</v>
      </c>
      <c r="EA1591" s="8">
        <v>0</v>
      </c>
      <c r="EB1591" s="8">
        <v>0</v>
      </c>
      <c r="EC1591" s="8">
        <v>0</v>
      </c>
      <c r="ED1591" s="20">
        <v>0</v>
      </c>
      <c r="EF1591" s="9">
        <v>0</v>
      </c>
      <c r="EG1591" s="9">
        <v>0</v>
      </c>
      <c r="EH1591" s="9">
        <v>0</v>
      </c>
      <c r="EI1591" s="9">
        <v>0</v>
      </c>
      <c r="EJ1591" s="9">
        <v>0</v>
      </c>
      <c r="EK1591" s="9">
        <v>0</v>
      </c>
      <c r="EL1591" s="9">
        <v>0</v>
      </c>
      <c r="EM1591" s="9">
        <v>0</v>
      </c>
      <c r="EN1591" s="9">
        <v>0</v>
      </c>
      <c r="EO1591" s="9">
        <v>0</v>
      </c>
      <c r="EP1591" s="9">
        <v>0</v>
      </c>
      <c r="EQ1591" s="9">
        <v>0</v>
      </c>
      <c r="ER1591" s="9">
        <v>0</v>
      </c>
      <c r="ES1591" s="9">
        <v>0</v>
      </c>
      <c r="ET1591" s="9">
        <v>0</v>
      </c>
      <c r="EU1591" s="9">
        <v>0</v>
      </c>
      <c r="EV1591" s="9">
        <v>0</v>
      </c>
      <c r="EW1591" s="9">
        <v>0</v>
      </c>
      <c r="EX1591" s="9">
        <v>0</v>
      </c>
      <c r="EY1591" s="9">
        <v>0</v>
      </c>
      <c r="EZ1591" s="9">
        <v>0</v>
      </c>
      <c r="FA1591" s="9">
        <v>0</v>
      </c>
      <c r="FB1591" s="9">
        <v>0</v>
      </c>
      <c r="FC1591" s="9">
        <v>0</v>
      </c>
      <c r="FD1591" s="9">
        <v>0</v>
      </c>
      <c r="FE1591" s="9">
        <v>0</v>
      </c>
      <c r="FF1591">
        <v>0</v>
      </c>
    </row>
    <row r="1592" spans="1:162" x14ac:dyDescent="0.2">
      <c r="A1592" t="s">
        <v>1733</v>
      </c>
      <c r="B1592" t="s">
        <v>3960</v>
      </c>
      <c r="C1592" t="s">
        <v>4599</v>
      </c>
      <c r="D1592" s="1">
        <v>0</v>
      </c>
      <c r="E1592" s="1">
        <v>0</v>
      </c>
      <c r="F1592" s="4">
        <v>0</v>
      </c>
      <c r="G1592" s="4">
        <v>0</v>
      </c>
      <c r="H1592" s="5">
        <v>0</v>
      </c>
      <c r="I1592">
        <v>0</v>
      </c>
      <c r="J1592" s="4">
        <v>0</v>
      </c>
      <c r="K1592">
        <v>0</v>
      </c>
      <c r="L1592" s="5">
        <v>0</v>
      </c>
      <c r="M1592">
        <v>0</v>
      </c>
      <c r="N1592" s="4">
        <v>0</v>
      </c>
      <c r="O1592">
        <v>0</v>
      </c>
      <c r="P1592" s="5">
        <v>0</v>
      </c>
      <c r="Q1592">
        <v>6</v>
      </c>
      <c r="R1592" s="4">
        <v>0</v>
      </c>
      <c r="S1592">
        <v>0</v>
      </c>
      <c r="T1592" s="5">
        <v>6</v>
      </c>
      <c r="U1592">
        <v>6</v>
      </c>
      <c r="V1592" s="4">
        <v>0</v>
      </c>
      <c r="W1592">
        <v>0</v>
      </c>
      <c r="X1592" s="5">
        <v>6</v>
      </c>
      <c r="Y1592">
        <v>6</v>
      </c>
      <c r="Z1592" s="4">
        <v>0</v>
      </c>
      <c r="AA1592">
        <v>0</v>
      </c>
      <c r="AB1592" s="5">
        <v>6</v>
      </c>
      <c r="AD1592">
        <v>0</v>
      </c>
      <c r="AE1592">
        <v>0</v>
      </c>
      <c r="AF1592" s="4">
        <v>0</v>
      </c>
      <c r="AG1592">
        <v>0</v>
      </c>
      <c r="AH1592" s="5">
        <v>0</v>
      </c>
      <c r="AI1592">
        <v>0</v>
      </c>
      <c r="AJ1592" s="4">
        <v>0</v>
      </c>
      <c r="AK1592">
        <v>0</v>
      </c>
      <c r="AL1592" s="5">
        <v>0</v>
      </c>
      <c r="AM1592">
        <v>0</v>
      </c>
      <c r="AN1592" s="4">
        <v>0</v>
      </c>
      <c r="AO1592">
        <v>0</v>
      </c>
      <c r="AP1592" s="5">
        <v>0</v>
      </c>
      <c r="AQ1592">
        <v>6</v>
      </c>
      <c r="AR1592" s="4">
        <v>0</v>
      </c>
      <c r="AS1592">
        <v>0</v>
      </c>
      <c r="AT1592" s="5">
        <v>6</v>
      </c>
      <c r="AU1592">
        <v>6</v>
      </c>
      <c r="AV1592" s="4">
        <v>0</v>
      </c>
      <c r="AW1592">
        <v>0</v>
      </c>
      <c r="AX1592" s="5">
        <v>6</v>
      </c>
      <c r="AY1592">
        <v>6</v>
      </c>
      <c r="AZ1592" s="4">
        <v>0</v>
      </c>
      <c r="BA1592">
        <v>0</v>
      </c>
      <c r="BB1592" s="5">
        <v>6</v>
      </c>
      <c r="BD1592">
        <v>0</v>
      </c>
      <c r="BE1592">
        <v>0</v>
      </c>
      <c r="BF1592" s="4">
        <v>0</v>
      </c>
      <c r="BG1592">
        <v>0</v>
      </c>
      <c r="BH1592" s="5">
        <v>0</v>
      </c>
      <c r="BI1592">
        <v>0</v>
      </c>
      <c r="BJ1592" s="4">
        <v>0</v>
      </c>
      <c r="BK1592">
        <v>0</v>
      </c>
      <c r="BL1592" s="5">
        <v>0</v>
      </c>
      <c r="BM1592">
        <v>0</v>
      </c>
      <c r="BN1592" s="4">
        <v>0</v>
      </c>
      <c r="BO1592">
        <v>0</v>
      </c>
      <c r="BP1592" s="5">
        <v>0</v>
      </c>
      <c r="BQ1592">
        <v>6</v>
      </c>
      <c r="BR1592" s="4">
        <v>0</v>
      </c>
      <c r="BS1592">
        <v>0</v>
      </c>
      <c r="BT1592" s="5">
        <v>6</v>
      </c>
      <c r="BU1592">
        <v>6</v>
      </c>
      <c r="BV1592" s="4">
        <v>0</v>
      </c>
      <c r="BW1592">
        <v>0</v>
      </c>
      <c r="BX1592" s="5">
        <v>6</v>
      </c>
      <c r="BY1592">
        <v>6</v>
      </c>
      <c r="BZ1592" s="4">
        <v>0</v>
      </c>
      <c r="CA1592">
        <v>0</v>
      </c>
      <c r="CB1592" s="5">
        <v>6</v>
      </c>
      <c r="CD1592">
        <v>0</v>
      </c>
      <c r="CE1592">
        <v>0</v>
      </c>
      <c r="CF1592" s="4">
        <v>0</v>
      </c>
      <c r="CG1592">
        <v>0</v>
      </c>
      <c r="CH1592" s="5">
        <v>0</v>
      </c>
      <c r="CI1592">
        <v>0</v>
      </c>
      <c r="CJ1592" s="4">
        <v>0</v>
      </c>
      <c r="CK1592">
        <v>0</v>
      </c>
      <c r="CL1592" s="5">
        <v>0</v>
      </c>
      <c r="CM1592">
        <v>0</v>
      </c>
      <c r="CN1592" s="4">
        <v>0</v>
      </c>
      <c r="CO1592">
        <v>0</v>
      </c>
      <c r="CP1592" s="5">
        <v>0</v>
      </c>
      <c r="CQ1592">
        <v>6</v>
      </c>
      <c r="CR1592" s="4">
        <v>0</v>
      </c>
      <c r="CS1592">
        <v>0</v>
      </c>
      <c r="CT1592" s="5">
        <v>6</v>
      </c>
      <c r="CU1592">
        <v>6</v>
      </c>
      <c r="CV1592" s="4">
        <v>0</v>
      </c>
      <c r="CW1592">
        <v>0</v>
      </c>
      <c r="CX1592" s="5">
        <v>6</v>
      </c>
      <c r="CY1592" s="21">
        <v>0</v>
      </c>
      <c r="CZ1592" s="21">
        <v>0</v>
      </c>
      <c r="DA1592" s="21">
        <v>0</v>
      </c>
      <c r="DB1592" s="5">
        <v>0</v>
      </c>
      <c r="DD1592" s="8">
        <v>0</v>
      </c>
      <c r="DE1592" s="8">
        <v>0</v>
      </c>
      <c r="DF1592" s="8">
        <v>0</v>
      </c>
      <c r="DG1592" s="8">
        <v>0</v>
      </c>
      <c r="DH1592" s="8">
        <v>0</v>
      </c>
      <c r="DI1592" s="8">
        <v>0</v>
      </c>
      <c r="DJ1592" s="8">
        <v>0</v>
      </c>
      <c r="DK1592" s="8">
        <v>0</v>
      </c>
      <c r="DL1592" s="8">
        <v>0</v>
      </c>
      <c r="DM1592" s="8">
        <v>0</v>
      </c>
      <c r="DN1592" s="8">
        <v>0</v>
      </c>
      <c r="DO1592" s="8">
        <v>0</v>
      </c>
      <c r="DP1592" s="8">
        <v>0</v>
      </c>
      <c r="DQ1592" s="8">
        <v>0</v>
      </c>
      <c r="DR1592" s="8">
        <v>0</v>
      </c>
      <c r="DS1592" s="8">
        <v>0</v>
      </c>
      <c r="DT1592" s="8">
        <v>0</v>
      </c>
      <c r="DU1592" s="8">
        <v>0</v>
      </c>
      <c r="DV1592" s="8">
        <v>0</v>
      </c>
      <c r="DW1592" s="8">
        <v>0</v>
      </c>
      <c r="DX1592" s="8">
        <v>0</v>
      </c>
      <c r="DY1592" s="8">
        <v>0</v>
      </c>
      <c r="DZ1592" s="8">
        <v>0</v>
      </c>
      <c r="EA1592" s="8">
        <v>0</v>
      </c>
      <c r="EB1592" s="8">
        <v>0</v>
      </c>
      <c r="EC1592" s="8">
        <v>0</v>
      </c>
      <c r="ED1592" s="20">
        <v>0</v>
      </c>
      <c r="EF1592" s="9">
        <v>0</v>
      </c>
      <c r="EG1592" s="9">
        <v>0</v>
      </c>
      <c r="EH1592" s="9">
        <v>0</v>
      </c>
      <c r="EI1592" s="9">
        <v>0</v>
      </c>
      <c r="EJ1592" s="9">
        <v>0</v>
      </c>
      <c r="EK1592" s="9">
        <v>0</v>
      </c>
      <c r="EL1592" s="9">
        <v>0</v>
      </c>
      <c r="EM1592" s="9">
        <v>0</v>
      </c>
      <c r="EN1592" s="9">
        <v>0</v>
      </c>
      <c r="EO1592" s="9">
        <v>0</v>
      </c>
      <c r="EP1592" s="9">
        <v>0</v>
      </c>
      <c r="EQ1592" s="9">
        <v>0</v>
      </c>
      <c r="ER1592" s="9">
        <v>0</v>
      </c>
      <c r="ES1592" s="9">
        <v>0</v>
      </c>
      <c r="ET1592" s="9">
        <v>0</v>
      </c>
      <c r="EU1592" s="9">
        <v>0</v>
      </c>
      <c r="EV1592" s="9">
        <v>0</v>
      </c>
      <c r="EW1592" s="9">
        <v>0</v>
      </c>
      <c r="EX1592" s="9">
        <v>0</v>
      </c>
      <c r="EY1592" s="9">
        <v>0</v>
      </c>
      <c r="EZ1592" s="9">
        <v>0</v>
      </c>
      <c r="FA1592" s="9">
        <v>0</v>
      </c>
      <c r="FB1592" s="9">
        <v>0</v>
      </c>
      <c r="FC1592" s="9">
        <v>0</v>
      </c>
      <c r="FD1592" s="9">
        <v>0</v>
      </c>
      <c r="FE1592" s="9">
        <v>0</v>
      </c>
      <c r="FF1592">
        <v>0</v>
      </c>
    </row>
    <row r="1593" spans="1:162" x14ac:dyDescent="0.2">
      <c r="A1593" t="s">
        <v>1186</v>
      </c>
      <c r="B1593" t="s">
        <v>3961</v>
      </c>
      <c r="C1593" t="s">
        <v>4599</v>
      </c>
      <c r="D1593" s="1">
        <v>0</v>
      </c>
      <c r="E1593" s="1">
        <v>0</v>
      </c>
      <c r="F1593" s="4">
        <v>0</v>
      </c>
      <c r="G1593" s="4">
        <v>0</v>
      </c>
      <c r="H1593" s="5">
        <v>0</v>
      </c>
      <c r="I1593">
        <v>0</v>
      </c>
      <c r="J1593" s="4">
        <v>0</v>
      </c>
      <c r="K1593">
        <v>0</v>
      </c>
      <c r="L1593" s="5">
        <v>0</v>
      </c>
      <c r="M1593">
        <v>0</v>
      </c>
      <c r="N1593" s="4">
        <v>0</v>
      </c>
      <c r="O1593">
        <v>0</v>
      </c>
      <c r="P1593" s="5">
        <v>0</v>
      </c>
      <c r="Q1593">
        <v>6</v>
      </c>
      <c r="R1593" s="4">
        <v>0</v>
      </c>
      <c r="S1593">
        <v>0</v>
      </c>
      <c r="T1593" s="5">
        <v>6</v>
      </c>
      <c r="U1593">
        <v>6</v>
      </c>
      <c r="V1593" s="4">
        <v>0</v>
      </c>
      <c r="W1593">
        <v>0</v>
      </c>
      <c r="X1593" s="5">
        <v>6</v>
      </c>
      <c r="Y1593">
        <v>6</v>
      </c>
      <c r="Z1593" s="4">
        <v>0</v>
      </c>
      <c r="AA1593">
        <v>0</v>
      </c>
      <c r="AB1593" s="5">
        <v>6</v>
      </c>
      <c r="AD1593">
        <v>0</v>
      </c>
      <c r="AE1593">
        <v>0</v>
      </c>
      <c r="AF1593" s="4">
        <v>0</v>
      </c>
      <c r="AG1593">
        <v>0</v>
      </c>
      <c r="AH1593" s="5">
        <v>0</v>
      </c>
      <c r="AI1593">
        <v>0</v>
      </c>
      <c r="AJ1593" s="4">
        <v>0</v>
      </c>
      <c r="AK1593">
        <v>0</v>
      </c>
      <c r="AL1593" s="5">
        <v>0</v>
      </c>
      <c r="AM1593">
        <v>0</v>
      </c>
      <c r="AN1593" s="4">
        <v>0</v>
      </c>
      <c r="AO1593">
        <v>0</v>
      </c>
      <c r="AP1593" s="5">
        <v>0</v>
      </c>
      <c r="AQ1593">
        <v>6</v>
      </c>
      <c r="AR1593" s="4">
        <v>0</v>
      </c>
      <c r="AS1593">
        <v>0</v>
      </c>
      <c r="AT1593" s="5">
        <v>6</v>
      </c>
      <c r="AU1593">
        <v>6</v>
      </c>
      <c r="AV1593" s="4">
        <v>0</v>
      </c>
      <c r="AW1593">
        <v>0</v>
      </c>
      <c r="AX1593" s="5">
        <v>6</v>
      </c>
      <c r="AY1593">
        <v>6</v>
      </c>
      <c r="AZ1593" s="4">
        <v>0</v>
      </c>
      <c r="BA1593">
        <v>0</v>
      </c>
      <c r="BB1593" s="5">
        <v>6</v>
      </c>
      <c r="BD1593">
        <v>0</v>
      </c>
      <c r="BE1593">
        <v>0</v>
      </c>
      <c r="BF1593" s="4">
        <v>0</v>
      </c>
      <c r="BG1593">
        <v>0</v>
      </c>
      <c r="BH1593" s="5">
        <v>0</v>
      </c>
      <c r="BI1593">
        <v>0</v>
      </c>
      <c r="BJ1593" s="4">
        <v>0</v>
      </c>
      <c r="BK1593">
        <v>0</v>
      </c>
      <c r="BL1593" s="5">
        <v>0</v>
      </c>
      <c r="BM1593">
        <v>0</v>
      </c>
      <c r="BN1593" s="4">
        <v>0</v>
      </c>
      <c r="BO1593">
        <v>0</v>
      </c>
      <c r="BP1593" s="5">
        <v>0</v>
      </c>
      <c r="BQ1593">
        <v>6</v>
      </c>
      <c r="BR1593" s="4">
        <v>0</v>
      </c>
      <c r="BS1593">
        <v>0</v>
      </c>
      <c r="BT1593" s="5">
        <v>6</v>
      </c>
      <c r="BU1593">
        <v>6</v>
      </c>
      <c r="BV1593" s="4">
        <v>0</v>
      </c>
      <c r="BW1593">
        <v>0</v>
      </c>
      <c r="BX1593" s="5">
        <v>6</v>
      </c>
      <c r="BY1593">
        <v>6</v>
      </c>
      <c r="BZ1593" s="4">
        <v>0</v>
      </c>
      <c r="CA1593">
        <v>0</v>
      </c>
      <c r="CB1593" s="5">
        <v>6</v>
      </c>
      <c r="CD1593">
        <v>0</v>
      </c>
      <c r="CE1593">
        <v>0</v>
      </c>
      <c r="CF1593" s="4">
        <v>0</v>
      </c>
      <c r="CG1593">
        <v>0</v>
      </c>
      <c r="CH1593" s="5">
        <v>0</v>
      </c>
      <c r="CI1593">
        <v>0</v>
      </c>
      <c r="CJ1593" s="4">
        <v>0</v>
      </c>
      <c r="CK1593">
        <v>0</v>
      </c>
      <c r="CL1593" s="5">
        <v>0</v>
      </c>
      <c r="CM1593">
        <v>6</v>
      </c>
      <c r="CN1593" s="4">
        <v>0</v>
      </c>
      <c r="CO1593">
        <v>0</v>
      </c>
      <c r="CP1593" s="5">
        <v>6</v>
      </c>
      <c r="CQ1593">
        <v>6</v>
      </c>
      <c r="CR1593" s="4">
        <v>0</v>
      </c>
      <c r="CS1593">
        <v>0</v>
      </c>
      <c r="CT1593" s="5">
        <v>6</v>
      </c>
      <c r="CU1593">
        <v>6</v>
      </c>
      <c r="CV1593" s="4">
        <v>0</v>
      </c>
      <c r="CW1593">
        <v>0</v>
      </c>
      <c r="CX1593" s="5">
        <v>6</v>
      </c>
      <c r="CY1593" s="21">
        <v>0</v>
      </c>
      <c r="CZ1593" s="21">
        <v>0</v>
      </c>
      <c r="DA1593" s="21">
        <v>0</v>
      </c>
      <c r="DB1593" s="5">
        <v>0</v>
      </c>
      <c r="DD1593" s="8">
        <v>0</v>
      </c>
      <c r="DE1593" s="8">
        <v>0</v>
      </c>
      <c r="DF1593" s="8">
        <v>0</v>
      </c>
      <c r="DG1593" s="8">
        <v>0</v>
      </c>
      <c r="DH1593" s="8">
        <v>0</v>
      </c>
      <c r="DI1593" s="8">
        <v>0</v>
      </c>
      <c r="DJ1593" s="8">
        <v>0</v>
      </c>
      <c r="DK1593" s="8">
        <v>0</v>
      </c>
      <c r="DL1593" s="8">
        <v>0</v>
      </c>
      <c r="DM1593" s="8">
        <v>0</v>
      </c>
      <c r="DN1593" s="8">
        <v>0</v>
      </c>
      <c r="DO1593" s="8">
        <v>0</v>
      </c>
      <c r="DP1593" s="8">
        <v>0</v>
      </c>
      <c r="DQ1593" s="8">
        <v>0</v>
      </c>
      <c r="DR1593" s="8">
        <v>0</v>
      </c>
      <c r="DS1593" s="8">
        <v>0</v>
      </c>
      <c r="DT1593" s="8">
        <v>0</v>
      </c>
      <c r="DU1593" s="8">
        <v>0</v>
      </c>
      <c r="DV1593" s="8">
        <v>0</v>
      </c>
      <c r="DW1593" s="8">
        <v>0</v>
      </c>
      <c r="DX1593" s="8">
        <v>0</v>
      </c>
      <c r="DY1593" s="8">
        <v>0</v>
      </c>
      <c r="DZ1593" s="8">
        <v>0</v>
      </c>
      <c r="EA1593" s="8">
        <v>0</v>
      </c>
      <c r="EB1593" s="8">
        <v>0</v>
      </c>
      <c r="EC1593" s="8">
        <v>0</v>
      </c>
      <c r="ED1593" s="20">
        <v>0</v>
      </c>
      <c r="EF1593" s="9">
        <v>0</v>
      </c>
      <c r="EG1593" s="9">
        <v>0</v>
      </c>
      <c r="EH1593" s="9">
        <v>0</v>
      </c>
      <c r="EI1593" s="9">
        <v>0</v>
      </c>
      <c r="EJ1593" s="9">
        <v>0</v>
      </c>
      <c r="EK1593" s="9">
        <v>0</v>
      </c>
      <c r="EL1593" s="9">
        <v>0</v>
      </c>
      <c r="EM1593" s="9">
        <v>0</v>
      </c>
      <c r="EN1593" s="9">
        <v>0</v>
      </c>
      <c r="EO1593" s="9">
        <v>0</v>
      </c>
      <c r="EP1593" s="9">
        <v>0</v>
      </c>
      <c r="EQ1593" s="9">
        <v>0</v>
      </c>
      <c r="ER1593" s="9">
        <v>0</v>
      </c>
      <c r="ES1593" s="9">
        <v>0</v>
      </c>
      <c r="ET1593" s="9">
        <v>0</v>
      </c>
      <c r="EU1593" s="9">
        <v>0</v>
      </c>
      <c r="EV1593" s="9">
        <v>0</v>
      </c>
      <c r="EW1593" s="9">
        <v>0</v>
      </c>
      <c r="EX1593" s="9">
        <v>0</v>
      </c>
      <c r="EY1593" s="9">
        <v>0</v>
      </c>
      <c r="EZ1593" s="9">
        <v>0</v>
      </c>
      <c r="FA1593" s="9">
        <v>0</v>
      </c>
      <c r="FB1593" s="9">
        <v>0</v>
      </c>
      <c r="FC1593" s="9">
        <v>0</v>
      </c>
      <c r="FD1593" s="9">
        <v>0</v>
      </c>
      <c r="FE1593" s="9">
        <v>0</v>
      </c>
      <c r="FF1593">
        <v>0</v>
      </c>
    </row>
    <row r="1594" spans="1:162" x14ac:dyDescent="0.2">
      <c r="A1594" t="s">
        <v>1336</v>
      </c>
      <c r="B1594" t="s">
        <v>3962</v>
      </c>
      <c r="C1594" t="s">
        <v>4599</v>
      </c>
      <c r="D1594" s="1">
        <v>0</v>
      </c>
      <c r="E1594" s="1">
        <v>0</v>
      </c>
      <c r="F1594" s="4">
        <v>0</v>
      </c>
      <c r="G1594" s="4">
        <v>0</v>
      </c>
      <c r="H1594" s="5">
        <v>0</v>
      </c>
      <c r="I1594">
        <v>0</v>
      </c>
      <c r="J1594" s="4">
        <v>0</v>
      </c>
      <c r="K1594">
        <v>0</v>
      </c>
      <c r="L1594" s="5">
        <v>0</v>
      </c>
      <c r="M1594">
        <v>0</v>
      </c>
      <c r="N1594" s="4">
        <v>0</v>
      </c>
      <c r="O1594">
        <v>0</v>
      </c>
      <c r="P1594" s="5">
        <v>0</v>
      </c>
      <c r="Q1594">
        <v>6</v>
      </c>
      <c r="R1594" s="4">
        <v>0</v>
      </c>
      <c r="S1594">
        <v>0</v>
      </c>
      <c r="T1594" s="5">
        <v>6</v>
      </c>
      <c r="U1594">
        <v>6</v>
      </c>
      <c r="V1594" s="4">
        <v>0</v>
      </c>
      <c r="W1594">
        <v>0</v>
      </c>
      <c r="X1594" s="5">
        <v>6</v>
      </c>
      <c r="Y1594">
        <v>6</v>
      </c>
      <c r="Z1594" s="4">
        <v>0</v>
      </c>
      <c r="AA1594">
        <v>0</v>
      </c>
      <c r="AB1594" s="5">
        <v>6</v>
      </c>
      <c r="AD1594">
        <v>0</v>
      </c>
      <c r="AE1594">
        <v>0</v>
      </c>
      <c r="AF1594" s="4">
        <v>0</v>
      </c>
      <c r="AG1594">
        <v>0</v>
      </c>
      <c r="AH1594" s="5">
        <v>0</v>
      </c>
      <c r="AI1594">
        <v>0</v>
      </c>
      <c r="AJ1594" s="4">
        <v>0</v>
      </c>
      <c r="AK1594">
        <v>0</v>
      </c>
      <c r="AL1594" s="5">
        <v>0</v>
      </c>
      <c r="AM1594">
        <v>0</v>
      </c>
      <c r="AN1594" s="4">
        <v>0</v>
      </c>
      <c r="AO1594">
        <v>0</v>
      </c>
      <c r="AP1594" s="5">
        <v>0</v>
      </c>
      <c r="AQ1594">
        <v>6</v>
      </c>
      <c r="AR1594" s="4">
        <v>0</v>
      </c>
      <c r="AS1594">
        <v>0</v>
      </c>
      <c r="AT1594" s="5">
        <v>6</v>
      </c>
      <c r="AU1594">
        <v>6</v>
      </c>
      <c r="AV1594" s="4">
        <v>0</v>
      </c>
      <c r="AW1594">
        <v>0</v>
      </c>
      <c r="AX1594" s="5">
        <v>6</v>
      </c>
      <c r="AY1594">
        <v>6</v>
      </c>
      <c r="AZ1594" s="4">
        <v>0</v>
      </c>
      <c r="BA1594">
        <v>0</v>
      </c>
      <c r="BB1594" s="5">
        <v>6</v>
      </c>
      <c r="BD1594">
        <v>0</v>
      </c>
      <c r="BE1594">
        <v>0</v>
      </c>
      <c r="BF1594" s="4">
        <v>0</v>
      </c>
      <c r="BG1594">
        <v>0</v>
      </c>
      <c r="BH1594" s="5">
        <v>0</v>
      </c>
      <c r="BI1594">
        <v>0</v>
      </c>
      <c r="BJ1594" s="4">
        <v>0</v>
      </c>
      <c r="BK1594">
        <v>0</v>
      </c>
      <c r="BL1594" s="5">
        <v>0</v>
      </c>
      <c r="BM1594">
        <v>0</v>
      </c>
      <c r="BN1594" s="4">
        <v>0</v>
      </c>
      <c r="BO1594">
        <v>0</v>
      </c>
      <c r="BP1594" s="5">
        <v>0</v>
      </c>
      <c r="BQ1594">
        <v>6</v>
      </c>
      <c r="BR1594" s="4">
        <v>0</v>
      </c>
      <c r="BS1594">
        <v>0</v>
      </c>
      <c r="BT1594" s="5">
        <v>6</v>
      </c>
      <c r="BU1594">
        <v>6</v>
      </c>
      <c r="BV1594" s="4">
        <v>0</v>
      </c>
      <c r="BW1594">
        <v>0</v>
      </c>
      <c r="BX1594" s="5">
        <v>6</v>
      </c>
      <c r="BY1594">
        <v>6</v>
      </c>
      <c r="BZ1594" s="4">
        <v>0</v>
      </c>
      <c r="CA1594">
        <v>0</v>
      </c>
      <c r="CB1594" s="5">
        <v>6</v>
      </c>
      <c r="CD1594">
        <v>0</v>
      </c>
      <c r="CE1594">
        <v>0</v>
      </c>
      <c r="CF1594" s="4">
        <v>0</v>
      </c>
      <c r="CG1594">
        <v>0</v>
      </c>
      <c r="CH1594" s="5">
        <v>0</v>
      </c>
      <c r="CI1594">
        <v>0</v>
      </c>
      <c r="CJ1594" s="4">
        <v>0</v>
      </c>
      <c r="CK1594">
        <v>0</v>
      </c>
      <c r="CL1594" s="5">
        <v>0</v>
      </c>
      <c r="CM1594">
        <v>0</v>
      </c>
      <c r="CN1594" s="4">
        <v>0</v>
      </c>
      <c r="CO1594">
        <v>0</v>
      </c>
      <c r="CP1594" s="5">
        <v>0</v>
      </c>
      <c r="CQ1594">
        <v>6</v>
      </c>
      <c r="CR1594" s="4">
        <v>0</v>
      </c>
      <c r="CS1594">
        <v>0</v>
      </c>
      <c r="CT1594" s="5">
        <v>6</v>
      </c>
      <c r="CU1594">
        <v>6</v>
      </c>
      <c r="CV1594" s="4">
        <v>0</v>
      </c>
      <c r="CW1594">
        <v>0</v>
      </c>
      <c r="CX1594" s="5">
        <v>6</v>
      </c>
      <c r="CY1594" s="21">
        <v>0</v>
      </c>
      <c r="CZ1594" s="21">
        <v>0</v>
      </c>
      <c r="DA1594" s="21">
        <v>0</v>
      </c>
      <c r="DB1594" s="5">
        <v>0</v>
      </c>
      <c r="DD1594" s="8">
        <v>0</v>
      </c>
      <c r="DE1594" s="8">
        <v>0</v>
      </c>
      <c r="DF1594" s="8">
        <v>0</v>
      </c>
      <c r="DG1594" s="8">
        <v>0</v>
      </c>
      <c r="DH1594" s="8">
        <v>0</v>
      </c>
      <c r="DI1594" s="8">
        <v>0</v>
      </c>
      <c r="DJ1594" s="8">
        <v>0</v>
      </c>
      <c r="DK1594" s="8">
        <v>0</v>
      </c>
      <c r="DL1594" s="8">
        <v>0</v>
      </c>
      <c r="DM1594" s="8">
        <v>0</v>
      </c>
      <c r="DN1594" s="8">
        <v>0</v>
      </c>
      <c r="DO1594" s="8">
        <v>0</v>
      </c>
      <c r="DP1594" s="8">
        <v>0</v>
      </c>
      <c r="DQ1594" s="8">
        <v>0</v>
      </c>
      <c r="DR1594" s="8">
        <v>0</v>
      </c>
      <c r="DS1594" s="8">
        <v>0</v>
      </c>
      <c r="DT1594" s="8">
        <v>0</v>
      </c>
      <c r="DU1594" s="8">
        <v>0</v>
      </c>
      <c r="DV1594" s="8">
        <v>0</v>
      </c>
      <c r="DW1594" s="8">
        <v>0</v>
      </c>
      <c r="DX1594" s="8">
        <v>0</v>
      </c>
      <c r="DY1594" s="8">
        <v>0</v>
      </c>
      <c r="DZ1594" s="8">
        <v>0</v>
      </c>
      <c r="EA1594" s="8">
        <v>0</v>
      </c>
      <c r="EB1594" s="8">
        <v>0</v>
      </c>
      <c r="EC1594" s="8">
        <v>0</v>
      </c>
      <c r="ED1594" s="20">
        <v>0</v>
      </c>
      <c r="EF1594" s="9">
        <v>0</v>
      </c>
      <c r="EG1594" s="9">
        <v>0</v>
      </c>
      <c r="EH1594" s="9">
        <v>0</v>
      </c>
      <c r="EI1594" s="9">
        <v>0</v>
      </c>
      <c r="EJ1594" s="9">
        <v>0</v>
      </c>
      <c r="EK1594" s="9">
        <v>0</v>
      </c>
      <c r="EL1594" s="9">
        <v>0</v>
      </c>
      <c r="EM1594" s="9">
        <v>0</v>
      </c>
      <c r="EN1594" s="9">
        <v>0</v>
      </c>
      <c r="EO1594" s="9">
        <v>0</v>
      </c>
      <c r="EP1594" s="9">
        <v>0</v>
      </c>
      <c r="EQ1594" s="9">
        <v>0</v>
      </c>
      <c r="ER1594" s="9">
        <v>0</v>
      </c>
      <c r="ES1594" s="9">
        <v>0</v>
      </c>
      <c r="ET1594" s="9">
        <v>0</v>
      </c>
      <c r="EU1594" s="9">
        <v>0</v>
      </c>
      <c r="EV1594" s="9">
        <v>0</v>
      </c>
      <c r="EW1594" s="9">
        <v>0</v>
      </c>
      <c r="EX1594" s="9">
        <v>0</v>
      </c>
      <c r="EY1594" s="9">
        <v>0</v>
      </c>
      <c r="EZ1594" s="9">
        <v>0</v>
      </c>
      <c r="FA1594" s="9">
        <v>0</v>
      </c>
      <c r="FB1594" s="9">
        <v>0</v>
      </c>
      <c r="FC1594" s="9">
        <v>0</v>
      </c>
      <c r="FD1594" s="9">
        <v>0</v>
      </c>
      <c r="FE1594" s="9">
        <v>0</v>
      </c>
      <c r="FF1594">
        <v>0</v>
      </c>
    </row>
    <row r="1595" spans="1:162" x14ac:dyDescent="0.2">
      <c r="A1595" t="s">
        <v>1610</v>
      </c>
      <c r="B1595" t="s">
        <v>3963</v>
      </c>
      <c r="C1595" t="s">
        <v>4599</v>
      </c>
      <c r="D1595" s="1">
        <v>0</v>
      </c>
      <c r="E1595" s="1">
        <v>0</v>
      </c>
      <c r="F1595" s="4">
        <v>0</v>
      </c>
      <c r="G1595" s="4">
        <v>0</v>
      </c>
      <c r="H1595" s="5">
        <v>0</v>
      </c>
      <c r="I1595">
        <v>0</v>
      </c>
      <c r="J1595" s="4">
        <v>0</v>
      </c>
      <c r="K1595">
        <v>0</v>
      </c>
      <c r="L1595" s="5">
        <v>0</v>
      </c>
      <c r="M1595">
        <v>0</v>
      </c>
      <c r="N1595" s="4">
        <v>0</v>
      </c>
      <c r="O1595">
        <v>0</v>
      </c>
      <c r="P1595" s="5">
        <v>0</v>
      </c>
      <c r="Q1595">
        <v>6</v>
      </c>
      <c r="R1595" s="4">
        <v>0</v>
      </c>
      <c r="S1595">
        <v>0</v>
      </c>
      <c r="T1595" s="5">
        <v>6</v>
      </c>
      <c r="U1595">
        <v>6</v>
      </c>
      <c r="V1595" s="4">
        <v>0</v>
      </c>
      <c r="W1595">
        <v>0</v>
      </c>
      <c r="X1595" s="5">
        <v>6</v>
      </c>
      <c r="Y1595">
        <v>0</v>
      </c>
      <c r="Z1595" s="4">
        <v>0</v>
      </c>
      <c r="AA1595">
        <v>0</v>
      </c>
      <c r="AB1595" s="5">
        <v>0</v>
      </c>
      <c r="AD1595">
        <v>0</v>
      </c>
      <c r="AE1595">
        <v>0</v>
      </c>
      <c r="AF1595" s="4">
        <v>0</v>
      </c>
      <c r="AG1595">
        <v>0</v>
      </c>
      <c r="AH1595" s="5">
        <v>0</v>
      </c>
      <c r="AI1595">
        <v>0</v>
      </c>
      <c r="AJ1595" s="4">
        <v>0</v>
      </c>
      <c r="AK1595">
        <v>0</v>
      </c>
      <c r="AL1595" s="5">
        <v>0</v>
      </c>
      <c r="AM1595">
        <v>0</v>
      </c>
      <c r="AN1595" s="4">
        <v>0</v>
      </c>
      <c r="AO1595">
        <v>0</v>
      </c>
      <c r="AP1595" s="5">
        <v>0</v>
      </c>
      <c r="AQ1595">
        <v>6</v>
      </c>
      <c r="AR1595" s="4">
        <v>0</v>
      </c>
      <c r="AS1595">
        <v>0</v>
      </c>
      <c r="AT1595" s="5">
        <v>6</v>
      </c>
      <c r="AU1595">
        <v>6</v>
      </c>
      <c r="AV1595" s="4">
        <v>0</v>
      </c>
      <c r="AW1595">
        <v>0</v>
      </c>
      <c r="AX1595" s="5">
        <v>6</v>
      </c>
      <c r="AY1595">
        <v>0</v>
      </c>
      <c r="AZ1595" s="4">
        <v>0</v>
      </c>
      <c r="BA1595">
        <v>0</v>
      </c>
      <c r="BB1595" s="5">
        <v>0</v>
      </c>
      <c r="BD1595">
        <v>0</v>
      </c>
      <c r="BE1595">
        <v>0</v>
      </c>
      <c r="BF1595" s="4">
        <v>0</v>
      </c>
      <c r="BG1595">
        <v>0</v>
      </c>
      <c r="BH1595" s="5">
        <v>0</v>
      </c>
      <c r="BI1595">
        <v>0</v>
      </c>
      <c r="BJ1595" s="4">
        <v>0</v>
      </c>
      <c r="BK1595">
        <v>0</v>
      </c>
      <c r="BL1595" s="5">
        <v>0</v>
      </c>
      <c r="BM1595">
        <v>0</v>
      </c>
      <c r="BN1595" s="4">
        <v>0</v>
      </c>
      <c r="BO1595">
        <v>0</v>
      </c>
      <c r="BP1595" s="5">
        <v>0</v>
      </c>
      <c r="BQ1595">
        <v>6</v>
      </c>
      <c r="BR1595" s="4">
        <v>0</v>
      </c>
      <c r="BS1595">
        <v>0</v>
      </c>
      <c r="BT1595" s="5">
        <v>6</v>
      </c>
      <c r="BU1595">
        <v>0</v>
      </c>
      <c r="BV1595" s="4">
        <v>0</v>
      </c>
      <c r="BW1595">
        <v>0</v>
      </c>
      <c r="BX1595" s="5">
        <v>0</v>
      </c>
      <c r="BY1595">
        <v>0</v>
      </c>
      <c r="BZ1595" s="4">
        <v>0</v>
      </c>
      <c r="CA1595">
        <v>0</v>
      </c>
      <c r="CB1595" s="5">
        <v>0</v>
      </c>
      <c r="CD1595">
        <v>0</v>
      </c>
      <c r="CE1595">
        <v>0</v>
      </c>
      <c r="CF1595" s="4">
        <v>0</v>
      </c>
      <c r="CG1595">
        <v>0</v>
      </c>
      <c r="CH1595" s="5">
        <v>0</v>
      </c>
      <c r="CI1595">
        <v>0</v>
      </c>
      <c r="CJ1595" s="4">
        <v>0</v>
      </c>
      <c r="CK1595">
        <v>0</v>
      </c>
      <c r="CL1595" s="5">
        <v>0</v>
      </c>
      <c r="CM1595">
        <v>0</v>
      </c>
      <c r="CN1595" s="4">
        <v>0</v>
      </c>
      <c r="CO1595">
        <v>0</v>
      </c>
      <c r="CP1595" s="5">
        <v>0</v>
      </c>
      <c r="CQ1595">
        <v>6</v>
      </c>
      <c r="CR1595" s="4">
        <v>0</v>
      </c>
      <c r="CS1595">
        <v>0</v>
      </c>
      <c r="CT1595" s="5">
        <v>6</v>
      </c>
      <c r="CU1595">
        <v>0</v>
      </c>
      <c r="CV1595" s="4">
        <v>0</v>
      </c>
      <c r="CW1595">
        <v>0</v>
      </c>
      <c r="CX1595" s="5">
        <v>0</v>
      </c>
      <c r="CY1595" s="21">
        <v>0</v>
      </c>
      <c r="CZ1595" s="21">
        <v>0</v>
      </c>
      <c r="DA1595" s="21">
        <v>0</v>
      </c>
      <c r="DB1595" s="5">
        <v>0</v>
      </c>
      <c r="DD1595" s="8">
        <v>0</v>
      </c>
      <c r="DE1595" s="8">
        <v>0</v>
      </c>
      <c r="DF1595" s="8">
        <v>0</v>
      </c>
      <c r="DG1595" s="8">
        <v>0</v>
      </c>
      <c r="DH1595" s="8">
        <v>0</v>
      </c>
      <c r="DI1595" s="8">
        <v>0</v>
      </c>
      <c r="DJ1595" s="8">
        <v>0</v>
      </c>
      <c r="DK1595" s="8">
        <v>0</v>
      </c>
      <c r="DL1595" s="8">
        <v>0</v>
      </c>
      <c r="DM1595" s="8">
        <v>0</v>
      </c>
      <c r="DN1595" s="8">
        <v>0</v>
      </c>
      <c r="DO1595" s="8">
        <v>0</v>
      </c>
      <c r="DP1595" s="8">
        <v>0</v>
      </c>
      <c r="DQ1595" s="8">
        <v>0</v>
      </c>
      <c r="DR1595" s="8">
        <v>0</v>
      </c>
      <c r="DS1595" s="8">
        <v>0</v>
      </c>
      <c r="DT1595" s="8">
        <v>0</v>
      </c>
      <c r="DU1595" s="8">
        <v>0</v>
      </c>
      <c r="DV1595" s="8">
        <v>0</v>
      </c>
      <c r="DW1595" s="8">
        <v>0</v>
      </c>
      <c r="DX1595" s="8">
        <v>0</v>
      </c>
      <c r="DY1595" s="8">
        <v>0</v>
      </c>
      <c r="DZ1595" s="8">
        <v>0</v>
      </c>
      <c r="EA1595" s="8">
        <v>0</v>
      </c>
      <c r="EB1595" s="8">
        <v>0</v>
      </c>
      <c r="EC1595" s="8">
        <v>0</v>
      </c>
      <c r="ED1595" s="20">
        <v>0</v>
      </c>
      <c r="EF1595" s="9">
        <v>0</v>
      </c>
      <c r="EG1595" s="9">
        <v>0</v>
      </c>
      <c r="EH1595" s="9">
        <v>0</v>
      </c>
      <c r="EI1595" s="9">
        <v>0</v>
      </c>
      <c r="EJ1595" s="9">
        <v>0</v>
      </c>
      <c r="EK1595" s="9">
        <v>0</v>
      </c>
      <c r="EL1595" s="9">
        <v>0</v>
      </c>
      <c r="EM1595" s="9">
        <v>0</v>
      </c>
      <c r="EN1595" s="9">
        <v>0</v>
      </c>
      <c r="EO1595" s="9">
        <v>0</v>
      </c>
      <c r="EP1595" s="9">
        <v>0</v>
      </c>
      <c r="EQ1595" s="9">
        <v>0</v>
      </c>
      <c r="ER1595" s="9">
        <v>0</v>
      </c>
      <c r="ES1595" s="9">
        <v>0</v>
      </c>
      <c r="ET1595" s="9">
        <v>0</v>
      </c>
      <c r="EU1595" s="9">
        <v>0</v>
      </c>
      <c r="EV1595" s="9">
        <v>0</v>
      </c>
      <c r="EW1595" s="9">
        <v>0</v>
      </c>
      <c r="EX1595" s="9">
        <v>0</v>
      </c>
      <c r="EY1595" s="9">
        <v>0</v>
      </c>
      <c r="EZ1595" s="9">
        <v>0</v>
      </c>
      <c r="FA1595" s="9">
        <v>0</v>
      </c>
      <c r="FB1595" s="9">
        <v>0</v>
      </c>
      <c r="FC1595" s="9">
        <v>0</v>
      </c>
      <c r="FD1595" s="9">
        <v>0</v>
      </c>
      <c r="FE1595" s="9">
        <v>0</v>
      </c>
      <c r="FF1595">
        <v>0</v>
      </c>
    </row>
    <row r="1596" spans="1:162" x14ac:dyDescent="0.2">
      <c r="A1596" t="s">
        <v>2248</v>
      </c>
      <c r="B1596" t="s">
        <v>3964</v>
      </c>
      <c r="C1596" t="s">
        <v>4599</v>
      </c>
      <c r="D1596" s="1">
        <v>0</v>
      </c>
      <c r="E1596" s="1">
        <v>0</v>
      </c>
      <c r="F1596" s="4">
        <v>0</v>
      </c>
      <c r="G1596" s="4">
        <v>0</v>
      </c>
      <c r="H1596" s="5">
        <v>0</v>
      </c>
      <c r="I1596">
        <v>0</v>
      </c>
      <c r="J1596" s="4">
        <v>0</v>
      </c>
      <c r="K1596">
        <v>0</v>
      </c>
      <c r="L1596" s="5">
        <v>0</v>
      </c>
      <c r="M1596">
        <v>0</v>
      </c>
      <c r="N1596" s="4">
        <v>0</v>
      </c>
      <c r="O1596">
        <v>0</v>
      </c>
      <c r="P1596" s="5">
        <v>0</v>
      </c>
      <c r="Q1596">
        <v>5</v>
      </c>
      <c r="R1596" s="4">
        <v>0</v>
      </c>
      <c r="S1596">
        <v>0</v>
      </c>
      <c r="T1596" s="5">
        <v>5</v>
      </c>
      <c r="U1596">
        <v>0</v>
      </c>
      <c r="V1596" s="4">
        <v>0</v>
      </c>
      <c r="W1596">
        <v>0</v>
      </c>
      <c r="X1596" s="5">
        <v>0</v>
      </c>
      <c r="Y1596">
        <v>0</v>
      </c>
      <c r="Z1596" s="4">
        <v>0</v>
      </c>
      <c r="AA1596">
        <v>0</v>
      </c>
      <c r="AB1596" s="5">
        <v>0</v>
      </c>
      <c r="AD1596">
        <v>0</v>
      </c>
      <c r="AE1596">
        <v>0</v>
      </c>
      <c r="AF1596" s="4">
        <v>0</v>
      </c>
      <c r="AG1596">
        <v>0</v>
      </c>
      <c r="AH1596" s="5">
        <v>0</v>
      </c>
      <c r="AI1596">
        <v>0</v>
      </c>
      <c r="AJ1596" s="4">
        <v>0</v>
      </c>
      <c r="AK1596">
        <v>0</v>
      </c>
      <c r="AL1596" s="5">
        <v>0</v>
      </c>
      <c r="AM1596">
        <v>0</v>
      </c>
      <c r="AN1596" s="4">
        <v>0</v>
      </c>
      <c r="AO1596">
        <v>0</v>
      </c>
      <c r="AP1596" s="5">
        <v>0</v>
      </c>
      <c r="AQ1596">
        <v>5</v>
      </c>
      <c r="AR1596" s="4">
        <v>0</v>
      </c>
      <c r="AS1596">
        <v>0</v>
      </c>
      <c r="AT1596" s="5">
        <v>5</v>
      </c>
      <c r="AU1596">
        <v>0</v>
      </c>
      <c r="AV1596" s="4">
        <v>0</v>
      </c>
      <c r="AW1596">
        <v>0</v>
      </c>
      <c r="AX1596" s="5">
        <v>0</v>
      </c>
      <c r="AY1596">
        <v>0</v>
      </c>
      <c r="AZ1596" s="4">
        <v>0</v>
      </c>
      <c r="BA1596">
        <v>0</v>
      </c>
      <c r="BB1596" s="5">
        <v>0</v>
      </c>
      <c r="BD1596">
        <v>0</v>
      </c>
      <c r="BE1596">
        <v>0</v>
      </c>
      <c r="BF1596" s="4">
        <v>0</v>
      </c>
      <c r="BG1596">
        <v>0</v>
      </c>
      <c r="BH1596" s="5">
        <v>0</v>
      </c>
      <c r="BI1596">
        <v>0</v>
      </c>
      <c r="BJ1596" s="4">
        <v>0</v>
      </c>
      <c r="BK1596">
        <v>0</v>
      </c>
      <c r="BL1596" s="5">
        <v>0</v>
      </c>
      <c r="BM1596">
        <v>0</v>
      </c>
      <c r="BN1596" s="4">
        <v>0</v>
      </c>
      <c r="BO1596">
        <v>0</v>
      </c>
      <c r="BP1596" s="5">
        <v>0</v>
      </c>
      <c r="BQ1596">
        <v>5</v>
      </c>
      <c r="BR1596" s="4">
        <v>0</v>
      </c>
      <c r="BS1596">
        <v>0</v>
      </c>
      <c r="BT1596" s="5">
        <v>5</v>
      </c>
      <c r="BU1596">
        <v>0</v>
      </c>
      <c r="BV1596" s="4">
        <v>0</v>
      </c>
      <c r="BW1596">
        <v>0</v>
      </c>
      <c r="BX1596" s="5">
        <v>0</v>
      </c>
      <c r="BY1596">
        <v>0</v>
      </c>
      <c r="BZ1596" s="4">
        <v>0</v>
      </c>
      <c r="CA1596">
        <v>0</v>
      </c>
      <c r="CB1596" s="5">
        <v>0</v>
      </c>
      <c r="CD1596">
        <v>0</v>
      </c>
      <c r="CE1596">
        <v>0</v>
      </c>
      <c r="CF1596" s="4">
        <v>0</v>
      </c>
      <c r="CG1596">
        <v>0</v>
      </c>
      <c r="CH1596" s="5">
        <v>0</v>
      </c>
      <c r="CI1596">
        <v>0</v>
      </c>
      <c r="CJ1596" s="4">
        <v>0</v>
      </c>
      <c r="CK1596">
        <v>0</v>
      </c>
      <c r="CL1596" s="5">
        <v>0</v>
      </c>
      <c r="CM1596">
        <v>5</v>
      </c>
      <c r="CN1596" s="4">
        <v>0</v>
      </c>
      <c r="CO1596">
        <v>0</v>
      </c>
      <c r="CP1596" s="5">
        <v>5</v>
      </c>
      <c r="CQ1596">
        <v>0</v>
      </c>
      <c r="CR1596" s="4">
        <v>0</v>
      </c>
      <c r="CS1596">
        <v>0</v>
      </c>
      <c r="CT1596" s="5">
        <v>0</v>
      </c>
      <c r="CU1596">
        <v>0</v>
      </c>
      <c r="CV1596" s="4">
        <v>0</v>
      </c>
      <c r="CW1596">
        <v>0</v>
      </c>
      <c r="CX1596" s="5">
        <v>0</v>
      </c>
      <c r="CY1596" s="21">
        <v>0</v>
      </c>
      <c r="CZ1596" s="21">
        <v>0</v>
      </c>
      <c r="DA1596" s="21">
        <v>0</v>
      </c>
      <c r="DB1596" s="5">
        <v>0</v>
      </c>
      <c r="DD1596" s="8">
        <v>0</v>
      </c>
      <c r="DE1596" s="8">
        <v>0</v>
      </c>
      <c r="DF1596" s="8">
        <v>0</v>
      </c>
      <c r="DG1596" s="8">
        <v>0</v>
      </c>
      <c r="DH1596" s="8">
        <v>0</v>
      </c>
      <c r="DI1596" s="8">
        <v>0</v>
      </c>
      <c r="DJ1596" s="8">
        <v>0</v>
      </c>
      <c r="DK1596" s="8">
        <v>0</v>
      </c>
      <c r="DL1596" s="8">
        <v>0</v>
      </c>
      <c r="DM1596" s="8">
        <v>0</v>
      </c>
      <c r="DN1596" s="8">
        <v>0</v>
      </c>
      <c r="DO1596" s="8">
        <v>0</v>
      </c>
      <c r="DP1596" s="8">
        <v>0</v>
      </c>
      <c r="DQ1596" s="8">
        <v>0</v>
      </c>
      <c r="DR1596" s="8">
        <v>0</v>
      </c>
      <c r="DS1596" s="8">
        <v>0</v>
      </c>
      <c r="DT1596" s="8">
        <v>0</v>
      </c>
      <c r="DU1596" s="8">
        <v>0</v>
      </c>
      <c r="DV1596" s="8">
        <v>0</v>
      </c>
      <c r="DW1596" s="8">
        <v>0</v>
      </c>
      <c r="DX1596" s="8">
        <v>0</v>
      </c>
      <c r="DY1596" s="8">
        <v>0</v>
      </c>
      <c r="DZ1596" s="8">
        <v>0</v>
      </c>
      <c r="EA1596" s="8">
        <v>0</v>
      </c>
      <c r="EB1596" s="8">
        <v>0</v>
      </c>
      <c r="EC1596" s="8">
        <v>0</v>
      </c>
      <c r="ED1596" s="20">
        <v>0</v>
      </c>
      <c r="EF1596" s="9">
        <v>0</v>
      </c>
      <c r="EG1596" s="9">
        <v>0</v>
      </c>
      <c r="EH1596" s="9">
        <v>0</v>
      </c>
      <c r="EI1596" s="9">
        <v>0</v>
      </c>
      <c r="EJ1596" s="9">
        <v>0</v>
      </c>
      <c r="EK1596" s="9">
        <v>0</v>
      </c>
      <c r="EL1596" s="9">
        <v>0</v>
      </c>
      <c r="EM1596" s="9">
        <v>0</v>
      </c>
      <c r="EN1596" s="9">
        <v>0</v>
      </c>
      <c r="EO1596" s="9">
        <v>0</v>
      </c>
      <c r="EP1596" s="9">
        <v>0</v>
      </c>
      <c r="EQ1596" s="9">
        <v>0</v>
      </c>
      <c r="ER1596" s="9">
        <v>0</v>
      </c>
      <c r="ES1596" s="9">
        <v>0</v>
      </c>
      <c r="ET1596" s="9">
        <v>0</v>
      </c>
      <c r="EU1596" s="9">
        <v>0</v>
      </c>
      <c r="EV1596" s="9">
        <v>0</v>
      </c>
      <c r="EW1596" s="9">
        <v>0</v>
      </c>
      <c r="EX1596" s="9">
        <v>0</v>
      </c>
      <c r="EY1596" s="9">
        <v>0</v>
      </c>
      <c r="EZ1596" s="9">
        <v>0</v>
      </c>
      <c r="FA1596" s="9">
        <v>0</v>
      </c>
      <c r="FB1596" s="9">
        <v>0</v>
      </c>
      <c r="FC1596" s="9">
        <v>0</v>
      </c>
      <c r="FD1596" s="9">
        <v>0</v>
      </c>
      <c r="FE1596" s="9">
        <v>0</v>
      </c>
      <c r="FF1596">
        <v>0</v>
      </c>
    </row>
    <row r="1597" spans="1:162" x14ac:dyDescent="0.2">
      <c r="A1597" t="s">
        <v>2254</v>
      </c>
      <c r="B1597" t="s">
        <v>3965</v>
      </c>
      <c r="C1597" t="s">
        <v>4599</v>
      </c>
      <c r="D1597" s="1">
        <v>0</v>
      </c>
      <c r="E1597" s="1">
        <v>0</v>
      </c>
      <c r="F1597" s="4">
        <v>0</v>
      </c>
      <c r="G1597" s="4">
        <v>0</v>
      </c>
      <c r="H1597" s="5">
        <v>0</v>
      </c>
      <c r="I1597">
        <v>0</v>
      </c>
      <c r="J1597" s="4">
        <v>0</v>
      </c>
      <c r="K1597">
        <v>0</v>
      </c>
      <c r="L1597" s="5">
        <v>0</v>
      </c>
      <c r="M1597">
        <v>0</v>
      </c>
      <c r="N1597" s="4">
        <v>0</v>
      </c>
      <c r="O1597">
        <v>0</v>
      </c>
      <c r="P1597" s="5">
        <v>0</v>
      </c>
      <c r="Q1597">
        <v>5</v>
      </c>
      <c r="R1597" s="4">
        <v>0</v>
      </c>
      <c r="S1597">
        <v>0</v>
      </c>
      <c r="T1597" s="5">
        <v>5</v>
      </c>
      <c r="U1597">
        <v>0</v>
      </c>
      <c r="V1597" s="4">
        <v>0</v>
      </c>
      <c r="W1597">
        <v>0</v>
      </c>
      <c r="X1597" s="5">
        <v>0</v>
      </c>
      <c r="Y1597">
        <v>0</v>
      </c>
      <c r="Z1597" s="4">
        <v>0</v>
      </c>
      <c r="AA1597">
        <v>0</v>
      </c>
      <c r="AB1597" s="5">
        <v>0</v>
      </c>
      <c r="AD1597">
        <v>0</v>
      </c>
      <c r="AE1597">
        <v>0</v>
      </c>
      <c r="AF1597" s="4">
        <v>0</v>
      </c>
      <c r="AG1597">
        <v>0</v>
      </c>
      <c r="AH1597" s="5">
        <v>0</v>
      </c>
      <c r="AI1597">
        <v>0</v>
      </c>
      <c r="AJ1597" s="4">
        <v>0</v>
      </c>
      <c r="AK1597">
        <v>0</v>
      </c>
      <c r="AL1597" s="5">
        <v>0</v>
      </c>
      <c r="AM1597">
        <v>0</v>
      </c>
      <c r="AN1597" s="4">
        <v>0</v>
      </c>
      <c r="AO1597">
        <v>0</v>
      </c>
      <c r="AP1597" s="5">
        <v>0</v>
      </c>
      <c r="AQ1597">
        <v>5</v>
      </c>
      <c r="AR1597" s="4">
        <v>0</v>
      </c>
      <c r="AS1597">
        <v>0</v>
      </c>
      <c r="AT1597" s="5">
        <v>5</v>
      </c>
      <c r="AU1597">
        <v>0</v>
      </c>
      <c r="AV1597" s="4">
        <v>0</v>
      </c>
      <c r="AW1597">
        <v>0</v>
      </c>
      <c r="AX1597" s="5">
        <v>0</v>
      </c>
      <c r="AY1597">
        <v>0</v>
      </c>
      <c r="AZ1597" s="4">
        <v>0</v>
      </c>
      <c r="BA1597">
        <v>0</v>
      </c>
      <c r="BB1597" s="5">
        <v>0</v>
      </c>
      <c r="BD1597">
        <v>0</v>
      </c>
      <c r="BE1597">
        <v>0</v>
      </c>
      <c r="BF1597" s="4">
        <v>0</v>
      </c>
      <c r="BG1597">
        <v>0</v>
      </c>
      <c r="BH1597" s="5">
        <v>0</v>
      </c>
      <c r="BI1597">
        <v>0</v>
      </c>
      <c r="BJ1597" s="4">
        <v>0</v>
      </c>
      <c r="BK1597">
        <v>0</v>
      </c>
      <c r="BL1597" s="5">
        <v>0</v>
      </c>
      <c r="BM1597">
        <v>0</v>
      </c>
      <c r="BN1597" s="4">
        <v>0</v>
      </c>
      <c r="BO1597">
        <v>0</v>
      </c>
      <c r="BP1597" s="5">
        <v>0</v>
      </c>
      <c r="BQ1597">
        <v>5</v>
      </c>
      <c r="BR1597" s="4">
        <v>0</v>
      </c>
      <c r="BS1597">
        <v>0</v>
      </c>
      <c r="BT1597" s="5">
        <v>5</v>
      </c>
      <c r="BU1597">
        <v>0</v>
      </c>
      <c r="BV1597" s="4">
        <v>0</v>
      </c>
      <c r="BW1597">
        <v>0</v>
      </c>
      <c r="BX1597" s="5">
        <v>0</v>
      </c>
      <c r="BY1597">
        <v>0</v>
      </c>
      <c r="BZ1597" s="4">
        <v>0</v>
      </c>
      <c r="CA1597">
        <v>0</v>
      </c>
      <c r="CB1597" s="5">
        <v>0</v>
      </c>
      <c r="CD1597">
        <v>0</v>
      </c>
      <c r="CE1597">
        <v>0</v>
      </c>
      <c r="CF1597" s="4">
        <v>0</v>
      </c>
      <c r="CG1597">
        <v>0</v>
      </c>
      <c r="CH1597" s="5">
        <v>0</v>
      </c>
      <c r="CI1597">
        <v>0</v>
      </c>
      <c r="CJ1597" s="4">
        <v>0</v>
      </c>
      <c r="CK1597">
        <v>0</v>
      </c>
      <c r="CL1597" s="5">
        <v>0</v>
      </c>
      <c r="CM1597">
        <v>0</v>
      </c>
      <c r="CN1597" s="4">
        <v>0</v>
      </c>
      <c r="CO1597">
        <v>0</v>
      </c>
      <c r="CP1597" s="5">
        <v>0</v>
      </c>
      <c r="CQ1597">
        <v>5</v>
      </c>
      <c r="CR1597" s="4">
        <v>0</v>
      </c>
      <c r="CS1597">
        <v>0</v>
      </c>
      <c r="CT1597" s="5">
        <v>5</v>
      </c>
      <c r="CU1597">
        <v>0</v>
      </c>
      <c r="CV1597" s="4">
        <v>0</v>
      </c>
      <c r="CW1597">
        <v>0</v>
      </c>
      <c r="CX1597" s="5">
        <v>0</v>
      </c>
      <c r="CY1597" s="21">
        <v>0</v>
      </c>
      <c r="CZ1597" s="21">
        <v>0</v>
      </c>
      <c r="DA1597" s="21">
        <v>0</v>
      </c>
      <c r="DB1597" s="5">
        <v>0</v>
      </c>
      <c r="DD1597" s="8">
        <v>0</v>
      </c>
      <c r="DE1597" s="8">
        <v>0</v>
      </c>
      <c r="DF1597" s="8">
        <v>0</v>
      </c>
      <c r="DG1597" s="8">
        <v>0</v>
      </c>
      <c r="DH1597" s="8">
        <v>0</v>
      </c>
      <c r="DI1597" s="8">
        <v>0</v>
      </c>
      <c r="DJ1597" s="8">
        <v>0</v>
      </c>
      <c r="DK1597" s="8">
        <v>0</v>
      </c>
      <c r="DL1597" s="8">
        <v>0</v>
      </c>
      <c r="DM1597" s="8">
        <v>0</v>
      </c>
      <c r="DN1597" s="8">
        <v>0</v>
      </c>
      <c r="DO1597" s="8">
        <v>0</v>
      </c>
      <c r="DP1597" s="8">
        <v>0</v>
      </c>
      <c r="DQ1597" s="8">
        <v>0</v>
      </c>
      <c r="DR1597" s="8">
        <v>0</v>
      </c>
      <c r="DS1597" s="8">
        <v>0</v>
      </c>
      <c r="DT1597" s="8">
        <v>0</v>
      </c>
      <c r="DU1597" s="8">
        <v>0</v>
      </c>
      <c r="DV1597" s="8">
        <v>0</v>
      </c>
      <c r="DW1597" s="8">
        <v>0</v>
      </c>
      <c r="DX1597" s="8">
        <v>0</v>
      </c>
      <c r="DY1597" s="8">
        <v>0</v>
      </c>
      <c r="DZ1597" s="8">
        <v>0</v>
      </c>
      <c r="EA1597" s="8">
        <v>0</v>
      </c>
      <c r="EB1597" s="8">
        <v>0</v>
      </c>
      <c r="EC1597" s="8">
        <v>0</v>
      </c>
      <c r="ED1597" s="20">
        <v>0</v>
      </c>
      <c r="EF1597" s="9">
        <v>0</v>
      </c>
      <c r="EG1597" s="9">
        <v>0</v>
      </c>
      <c r="EH1597" s="9">
        <v>0</v>
      </c>
      <c r="EI1597" s="9">
        <v>0</v>
      </c>
      <c r="EJ1597" s="9">
        <v>0</v>
      </c>
      <c r="EK1597" s="9">
        <v>0</v>
      </c>
      <c r="EL1597" s="9">
        <v>0</v>
      </c>
      <c r="EM1597" s="9">
        <v>0</v>
      </c>
      <c r="EN1597" s="9">
        <v>0</v>
      </c>
      <c r="EO1597" s="9">
        <v>0</v>
      </c>
      <c r="EP1597" s="9">
        <v>0</v>
      </c>
      <c r="EQ1597" s="9">
        <v>0</v>
      </c>
      <c r="ER1597" s="9">
        <v>0</v>
      </c>
      <c r="ES1597" s="9">
        <v>0</v>
      </c>
      <c r="ET1597" s="9">
        <v>0</v>
      </c>
      <c r="EU1597" s="9">
        <v>0</v>
      </c>
      <c r="EV1597" s="9">
        <v>0</v>
      </c>
      <c r="EW1597" s="9">
        <v>0</v>
      </c>
      <c r="EX1597" s="9">
        <v>0</v>
      </c>
      <c r="EY1597" s="9">
        <v>0</v>
      </c>
      <c r="EZ1597" s="9">
        <v>0</v>
      </c>
      <c r="FA1597" s="9">
        <v>0</v>
      </c>
      <c r="FB1597" s="9">
        <v>0</v>
      </c>
      <c r="FC1597" s="9">
        <v>0</v>
      </c>
      <c r="FD1597" s="9">
        <v>0</v>
      </c>
      <c r="FE1597" s="9">
        <v>0</v>
      </c>
      <c r="FF1597">
        <v>0</v>
      </c>
    </row>
    <row r="1598" spans="1:162" x14ac:dyDescent="0.2">
      <c r="A1598" t="s">
        <v>1609</v>
      </c>
      <c r="B1598" t="s">
        <v>3966</v>
      </c>
      <c r="C1598" t="s">
        <v>4599</v>
      </c>
      <c r="D1598" s="1">
        <v>0</v>
      </c>
      <c r="E1598" s="1">
        <v>0</v>
      </c>
      <c r="F1598" s="4">
        <v>0</v>
      </c>
      <c r="G1598" s="4">
        <v>0</v>
      </c>
      <c r="H1598" s="5">
        <v>0</v>
      </c>
      <c r="I1598">
        <v>0</v>
      </c>
      <c r="J1598" s="4">
        <v>0</v>
      </c>
      <c r="K1598">
        <v>0</v>
      </c>
      <c r="L1598" s="5">
        <v>0</v>
      </c>
      <c r="M1598">
        <v>0</v>
      </c>
      <c r="N1598" s="4">
        <v>0</v>
      </c>
      <c r="O1598">
        <v>0</v>
      </c>
      <c r="P1598" s="5">
        <v>0</v>
      </c>
      <c r="Q1598">
        <v>6</v>
      </c>
      <c r="R1598" s="4">
        <v>0</v>
      </c>
      <c r="S1598">
        <v>0</v>
      </c>
      <c r="T1598" s="5">
        <v>6</v>
      </c>
      <c r="U1598">
        <v>6</v>
      </c>
      <c r="V1598" s="4">
        <v>0</v>
      </c>
      <c r="W1598">
        <v>0</v>
      </c>
      <c r="X1598" s="5">
        <v>6</v>
      </c>
      <c r="Y1598">
        <v>6</v>
      </c>
      <c r="Z1598" s="4">
        <v>0</v>
      </c>
      <c r="AA1598">
        <v>0</v>
      </c>
      <c r="AB1598" s="5">
        <v>6</v>
      </c>
      <c r="AD1598">
        <v>0</v>
      </c>
      <c r="AE1598">
        <v>0</v>
      </c>
      <c r="AF1598" s="4">
        <v>0</v>
      </c>
      <c r="AG1598">
        <v>0</v>
      </c>
      <c r="AH1598" s="5">
        <v>0</v>
      </c>
      <c r="AI1598">
        <v>0</v>
      </c>
      <c r="AJ1598" s="4">
        <v>0</v>
      </c>
      <c r="AK1598">
        <v>0</v>
      </c>
      <c r="AL1598" s="5">
        <v>0</v>
      </c>
      <c r="AM1598">
        <v>0</v>
      </c>
      <c r="AN1598" s="4">
        <v>0</v>
      </c>
      <c r="AO1598">
        <v>0</v>
      </c>
      <c r="AP1598" s="5">
        <v>0</v>
      </c>
      <c r="AQ1598">
        <v>6</v>
      </c>
      <c r="AR1598" s="4">
        <v>0</v>
      </c>
      <c r="AS1598">
        <v>0</v>
      </c>
      <c r="AT1598" s="5">
        <v>6</v>
      </c>
      <c r="AU1598">
        <v>6</v>
      </c>
      <c r="AV1598" s="4">
        <v>0</v>
      </c>
      <c r="AW1598">
        <v>0</v>
      </c>
      <c r="AX1598" s="5">
        <v>6</v>
      </c>
      <c r="AY1598">
        <v>6</v>
      </c>
      <c r="AZ1598" s="4">
        <v>0</v>
      </c>
      <c r="BA1598">
        <v>0</v>
      </c>
      <c r="BB1598" s="5">
        <v>6</v>
      </c>
      <c r="BD1598">
        <v>0</v>
      </c>
      <c r="BE1598">
        <v>0</v>
      </c>
      <c r="BF1598" s="4">
        <v>0</v>
      </c>
      <c r="BG1598">
        <v>0</v>
      </c>
      <c r="BH1598" s="5">
        <v>0</v>
      </c>
      <c r="BI1598">
        <v>0</v>
      </c>
      <c r="BJ1598" s="4">
        <v>0</v>
      </c>
      <c r="BK1598">
        <v>0</v>
      </c>
      <c r="BL1598" s="5">
        <v>0</v>
      </c>
      <c r="BM1598">
        <v>0</v>
      </c>
      <c r="BN1598" s="4">
        <v>0</v>
      </c>
      <c r="BO1598">
        <v>0</v>
      </c>
      <c r="BP1598" s="5">
        <v>0</v>
      </c>
      <c r="BQ1598">
        <v>6</v>
      </c>
      <c r="BR1598" s="4">
        <v>0</v>
      </c>
      <c r="BS1598">
        <v>0</v>
      </c>
      <c r="BT1598" s="5">
        <v>6</v>
      </c>
      <c r="BU1598">
        <v>6</v>
      </c>
      <c r="BV1598" s="4">
        <v>0</v>
      </c>
      <c r="BW1598">
        <v>0</v>
      </c>
      <c r="BX1598" s="5">
        <v>6</v>
      </c>
      <c r="BY1598">
        <v>6</v>
      </c>
      <c r="BZ1598" s="4">
        <v>0</v>
      </c>
      <c r="CA1598">
        <v>0</v>
      </c>
      <c r="CB1598" s="5">
        <v>6</v>
      </c>
      <c r="CD1598">
        <v>0</v>
      </c>
      <c r="CE1598">
        <v>0</v>
      </c>
      <c r="CF1598" s="4">
        <v>0</v>
      </c>
      <c r="CG1598">
        <v>0</v>
      </c>
      <c r="CH1598" s="5">
        <v>0</v>
      </c>
      <c r="CI1598">
        <v>0</v>
      </c>
      <c r="CJ1598" s="4">
        <v>0</v>
      </c>
      <c r="CK1598">
        <v>0</v>
      </c>
      <c r="CL1598" s="5">
        <v>0</v>
      </c>
      <c r="CM1598">
        <v>0</v>
      </c>
      <c r="CN1598" s="4">
        <v>0</v>
      </c>
      <c r="CO1598">
        <v>0</v>
      </c>
      <c r="CP1598" s="5">
        <v>0</v>
      </c>
      <c r="CQ1598">
        <v>6</v>
      </c>
      <c r="CR1598" s="4">
        <v>0</v>
      </c>
      <c r="CS1598">
        <v>0</v>
      </c>
      <c r="CT1598" s="5">
        <v>6</v>
      </c>
      <c r="CU1598">
        <v>6</v>
      </c>
      <c r="CV1598" s="4">
        <v>0</v>
      </c>
      <c r="CW1598">
        <v>0</v>
      </c>
      <c r="CX1598" s="5">
        <v>6</v>
      </c>
      <c r="CY1598" s="21">
        <v>0</v>
      </c>
      <c r="CZ1598" s="21">
        <v>0</v>
      </c>
      <c r="DA1598" s="21">
        <v>0</v>
      </c>
      <c r="DB1598" s="5">
        <v>0</v>
      </c>
      <c r="DD1598" s="8">
        <v>0</v>
      </c>
      <c r="DE1598" s="8">
        <v>0</v>
      </c>
      <c r="DF1598" s="8">
        <v>0</v>
      </c>
      <c r="DG1598" s="8">
        <v>0</v>
      </c>
      <c r="DH1598" s="8">
        <v>0</v>
      </c>
      <c r="DI1598" s="8">
        <v>0</v>
      </c>
      <c r="DJ1598" s="8">
        <v>0</v>
      </c>
      <c r="DK1598" s="8">
        <v>0</v>
      </c>
      <c r="DL1598" s="8">
        <v>0</v>
      </c>
      <c r="DM1598" s="8">
        <v>0</v>
      </c>
      <c r="DN1598" s="8">
        <v>0</v>
      </c>
      <c r="DO1598" s="8">
        <v>0</v>
      </c>
      <c r="DP1598" s="8">
        <v>0</v>
      </c>
      <c r="DQ1598" s="8">
        <v>0</v>
      </c>
      <c r="DR1598" s="8">
        <v>0</v>
      </c>
      <c r="DS1598" s="8">
        <v>0</v>
      </c>
      <c r="DT1598" s="8">
        <v>0</v>
      </c>
      <c r="DU1598" s="8">
        <v>0</v>
      </c>
      <c r="DV1598" s="8">
        <v>0</v>
      </c>
      <c r="DW1598" s="8">
        <v>0</v>
      </c>
      <c r="DX1598" s="8">
        <v>0</v>
      </c>
      <c r="DY1598" s="8">
        <v>0</v>
      </c>
      <c r="DZ1598" s="8">
        <v>0</v>
      </c>
      <c r="EA1598" s="8">
        <v>0</v>
      </c>
      <c r="EB1598" s="8">
        <v>0</v>
      </c>
      <c r="EC1598" s="8">
        <v>0</v>
      </c>
      <c r="ED1598" s="20">
        <v>0</v>
      </c>
      <c r="EF1598" s="9">
        <v>0</v>
      </c>
      <c r="EG1598" s="9">
        <v>0</v>
      </c>
      <c r="EH1598" s="9">
        <v>0</v>
      </c>
      <c r="EI1598" s="9">
        <v>0</v>
      </c>
      <c r="EJ1598" s="9">
        <v>0</v>
      </c>
      <c r="EK1598" s="9">
        <v>0</v>
      </c>
      <c r="EL1598" s="9">
        <v>0</v>
      </c>
      <c r="EM1598" s="9">
        <v>0</v>
      </c>
      <c r="EN1598" s="9">
        <v>0</v>
      </c>
      <c r="EO1598" s="9">
        <v>0</v>
      </c>
      <c r="EP1598" s="9">
        <v>0</v>
      </c>
      <c r="EQ1598" s="9">
        <v>0</v>
      </c>
      <c r="ER1598" s="9">
        <v>0</v>
      </c>
      <c r="ES1598" s="9">
        <v>0</v>
      </c>
      <c r="ET1598" s="9">
        <v>0</v>
      </c>
      <c r="EU1598" s="9">
        <v>0</v>
      </c>
      <c r="EV1598" s="9">
        <v>0</v>
      </c>
      <c r="EW1598" s="9">
        <v>0</v>
      </c>
      <c r="EX1598" s="9">
        <v>0</v>
      </c>
      <c r="EY1598" s="9">
        <v>0</v>
      </c>
      <c r="EZ1598" s="9">
        <v>0</v>
      </c>
      <c r="FA1598" s="9">
        <v>0</v>
      </c>
      <c r="FB1598" s="9">
        <v>0</v>
      </c>
      <c r="FC1598" s="9">
        <v>0</v>
      </c>
      <c r="FD1598" s="9">
        <v>0</v>
      </c>
      <c r="FE1598" s="9">
        <v>0</v>
      </c>
      <c r="FF1598">
        <v>0</v>
      </c>
    </row>
    <row r="1599" spans="1:162" x14ac:dyDescent="0.2">
      <c r="A1599" t="s">
        <v>2255</v>
      </c>
      <c r="B1599" t="s">
        <v>3967</v>
      </c>
      <c r="C1599" t="s">
        <v>4599</v>
      </c>
      <c r="D1599" s="1">
        <v>0</v>
      </c>
      <c r="E1599" s="1">
        <v>0</v>
      </c>
      <c r="F1599" s="4">
        <v>0</v>
      </c>
      <c r="G1599" s="4">
        <v>0</v>
      </c>
      <c r="H1599" s="5">
        <v>0</v>
      </c>
      <c r="I1599">
        <v>0</v>
      </c>
      <c r="J1599" s="4">
        <v>0</v>
      </c>
      <c r="K1599">
        <v>0</v>
      </c>
      <c r="L1599" s="5">
        <v>0</v>
      </c>
      <c r="M1599">
        <v>0</v>
      </c>
      <c r="N1599" s="4">
        <v>0</v>
      </c>
      <c r="O1599">
        <v>0</v>
      </c>
      <c r="P1599" s="5">
        <v>0</v>
      </c>
      <c r="Q1599">
        <v>5</v>
      </c>
      <c r="R1599" s="4">
        <v>0</v>
      </c>
      <c r="S1599">
        <v>0</v>
      </c>
      <c r="T1599" s="5">
        <v>5</v>
      </c>
      <c r="U1599">
        <v>0</v>
      </c>
      <c r="V1599" s="4">
        <v>0</v>
      </c>
      <c r="W1599">
        <v>0</v>
      </c>
      <c r="X1599" s="5">
        <v>0</v>
      </c>
      <c r="Y1599">
        <v>0</v>
      </c>
      <c r="Z1599" s="4">
        <v>0</v>
      </c>
      <c r="AA1599">
        <v>0</v>
      </c>
      <c r="AB1599" s="5">
        <v>0</v>
      </c>
      <c r="AD1599">
        <v>0</v>
      </c>
      <c r="AE1599">
        <v>0</v>
      </c>
      <c r="AF1599" s="4">
        <v>0</v>
      </c>
      <c r="AG1599">
        <v>0</v>
      </c>
      <c r="AH1599" s="5">
        <v>0</v>
      </c>
      <c r="AI1599">
        <v>0</v>
      </c>
      <c r="AJ1599" s="4">
        <v>0</v>
      </c>
      <c r="AK1599">
        <v>0</v>
      </c>
      <c r="AL1599" s="5">
        <v>0</v>
      </c>
      <c r="AM1599">
        <v>0</v>
      </c>
      <c r="AN1599" s="4">
        <v>0</v>
      </c>
      <c r="AO1599">
        <v>0</v>
      </c>
      <c r="AP1599" s="5">
        <v>0</v>
      </c>
      <c r="AQ1599">
        <v>5</v>
      </c>
      <c r="AR1599" s="4">
        <v>0</v>
      </c>
      <c r="AS1599">
        <v>0</v>
      </c>
      <c r="AT1599" s="5">
        <v>5</v>
      </c>
      <c r="AU1599">
        <v>0</v>
      </c>
      <c r="AV1599" s="4">
        <v>0</v>
      </c>
      <c r="AW1599">
        <v>0</v>
      </c>
      <c r="AX1599" s="5">
        <v>0</v>
      </c>
      <c r="AY1599">
        <v>0</v>
      </c>
      <c r="AZ1599" s="4">
        <v>0</v>
      </c>
      <c r="BA1599">
        <v>0</v>
      </c>
      <c r="BB1599" s="5">
        <v>0</v>
      </c>
      <c r="BD1599">
        <v>0</v>
      </c>
      <c r="BE1599">
        <v>0</v>
      </c>
      <c r="BF1599" s="4">
        <v>0</v>
      </c>
      <c r="BG1599">
        <v>0</v>
      </c>
      <c r="BH1599" s="5">
        <v>0</v>
      </c>
      <c r="BI1599">
        <v>0</v>
      </c>
      <c r="BJ1599" s="4">
        <v>0</v>
      </c>
      <c r="BK1599">
        <v>0</v>
      </c>
      <c r="BL1599" s="5">
        <v>0</v>
      </c>
      <c r="BM1599">
        <v>0</v>
      </c>
      <c r="BN1599" s="4">
        <v>0</v>
      </c>
      <c r="BO1599">
        <v>0</v>
      </c>
      <c r="BP1599" s="5">
        <v>0</v>
      </c>
      <c r="BQ1599">
        <v>5</v>
      </c>
      <c r="BR1599" s="4">
        <v>0</v>
      </c>
      <c r="BS1599">
        <v>0</v>
      </c>
      <c r="BT1599" s="5">
        <v>5</v>
      </c>
      <c r="BU1599">
        <v>0</v>
      </c>
      <c r="BV1599" s="4">
        <v>0</v>
      </c>
      <c r="BW1599">
        <v>0</v>
      </c>
      <c r="BX1599" s="5">
        <v>0</v>
      </c>
      <c r="BY1599">
        <v>0</v>
      </c>
      <c r="BZ1599" s="4">
        <v>0</v>
      </c>
      <c r="CA1599">
        <v>0</v>
      </c>
      <c r="CB1599" s="5">
        <v>0</v>
      </c>
      <c r="CD1599">
        <v>0</v>
      </c>
      <c r="CE1599">
        <v>0</v>
      </c>
      <c r="CF1599" s="4">
        <v>0</v>
      </c>
      <c r="CG1599">
        <v>0</v>
      </c>
      <c r="CH1599" s="5">
        <v>0</v>
      </c>
      <c r="CI1599">
        <v>0</v>
      </c>
      <c r="CJ1599" s="4">
        <v>0</v>
      </c>
      <c r="CK1599">
        <v>0</v>
      </c>
      <c r="CL1599" s="5">
        <v>0</v>
      </c>
      <c r="CM1599">
        <v>0</v>
      </c>
      <c r="CN1599" s="4">
        <v>0</v>
      </c>
      <c r="CO1599">
        <v>0</v>
      </c>
      <c r="CP1599" s="5">
        <v>0</v>
      </c>
      <c r="CQ1599">
        <v>0</v>
      </c>
      <c r="CR1599" s="4">
        <v>0</v>
      </c>
      <c r="CS1599">
        <v>0</v>
      </c>
      <c r="CT1599" s="5">
        <v>0</v>
      </c>
      <c r="CU1599">
        <v>0</v>
      </c>
      <c r="CV1599" s="4">
        <v>0</v>
      </c>
      <c r="CW1599">
        <v>0</v>
      </c>
      <c r="CX1599" s="5">
        <v>0</v>
      </c>
      <c r="CY1599" s="21">
        <v>0</v>
      </c>
      <c r="CZ1599" s="21">
        <v>0</v>
      </c>
      <c r="DA1599" s="21">
        <v>0</v>
      </c>
      <c r="DB1599" s="5">
        <v>0</v>
      </c>
      <c r="DD1599" s="8">
        <v>0</v>
      </c>
      <c r="DE1599" s="8">
        <v>0</v>
      </c>
      <c r="DF1599" s="8">
        <v>0</v>
      </c>
      <c r="DG1599" s="8">
        <v>0</v>
      </c>
      <c r="DH1599" s="8">
        <v>0</v>
      </c>
      <c r="DI1599" s="8">
        <v>0</v>
      </c>
      <c r="DJ1599" s="8">
        <v>0</v>
      </c>
      <c r="DK1599" s="8">
        <v>0</v>
      </c>
      <c r="DL1599" s="8">
        <v>0</v>
      </c>
      <c r="DM1599" s="8">
        <v>0</v>
      </c>
      <c r="DN1599" s="8">
        <v>0</v>
      </c>
      <c r="DO1599" s="8">
        <v>0</v>
      </c>
      <c r="DP1599" s="8">
        <v>0</v>
      </c>
      <c r="DQ1599" s="8">
        <v>0</v>
      </c>
      <c r="DR1599" s="8">
        <v>0</v>
      </c>
      <c r="DS1599" s="8">
        <v>0</v>
      </c>
      <c r="DT1599" s="8">
        <v>0</v>
      </c>
      <c r="DU1599" s="8">
        <v>0</v>
      </c>
      <c r="DV1599" s="8">
        <v>0</v>
      </c>
      <c r="DW1599" s="8">
        <v>0</v>
      </c>
      <c r="DX1599" s="8">
        <v>0</v>
      </c>
      <c r="DY1599" s="8">
        <v>0</v>
      </c>
      <c r="DZ1599" s="8">
        <v>0</v>
      </c>
      <c r="EA1599" s="8">
        <v>0</v>
      </c>
      <c r="EB1599" s="8">
        <v>0</v>
      </c>
      <c r="EC1599" s="8">
        <v>0</v>
      </c>
      <c r="ED1599" s="20">
        <v>0</v>
      </c>
      <c r="EF1599" s="9">
        <v>0</v>
      </c>
      <c r="EG1599" s="9">
        <v>0</v>
      </c>
      <c r="EH1599" s="9">
        <v>0</v>
      </c>
      <c r="EI1599" s="9">
        <v>0</v>
      </c>
      <c r="EJ1599" s="9">
        <v>0</v>
      </c>
      <c r="EK1599" s="9">
        <v>0</v>
      </c>
      <c r="EL1599" s="9">
        <v>0</v>
      </c>
      <c r="EM1599" s="9">
        <v>0</v>
      </c>
      <c r="EN1599" s="9">
        <v>0</v>
      </c>
      <c r="EO1599" s="9">
        <v>0</v>
      </c>
      <c r="EP1599" s="9">
        <v>0</v>
      </c>
      <c r="EQ1599" s="9">
        <v>0</v>
      </c>
      <c r="ER1599" s="9">
        <v>0</v>
      </c>
      <c r="ES1599" s="9">
        <v>0</v>
      </c>
      <c r="ET1599" s="9">
        <v>0</v>
      </c>
      <c r="EU1599" s="9">
        <v>0</v>
      </c>
      <c r="EV1599" s="9">
        <v>0</v>
      </c>
      <c r="EW1599" s="9">
        <v>0</v>
      </c>
      <c r="EX1599" s="9">
        <v>0</v>
      </c>
      <c r="EY1599" s="9">
        <v>0</v>
      </c>
      <c r="EZ1599" s="9">
        <v>0</v>
      </c>
      <c r="FA1599" s="9">
        <v>0</v>
      </c>
      <c r="FB1599" s="9">
        <v>0</v>
      </c>
      <c r="FC1599" s="9">
        <v>0</v>
      </c>
      <c r="FD1599" s="9">
        <v>0</v>
      </c>
      <c r="FE1599" s="9">
        <v>0</v>
      </c>
      <c r="FF1599">
        <v>0</v>
      </c>
    </row>
    <row r="1600" spans="1:162" x14ac:dyDescent="0.2">
      <c r="A1600" t="s">
        <v>1605</v>
      </c>
      <c r="B1600" t="s">
        <v>3968</v>
      </c>
      <c r="C1600" t="s">
        <v>4599</v>
      </c>
      <c r="D1600" s="1">
        <v>0</v>
      </c>
      <c r="E1600" s="1">
        <v>0</v>
      </c>
      <c r="F1600" s="4">
        <v>0</v>
      </c>
      <c r="G1600" s="4">
        <v>0</v>
      </c>
      <c r="H1600" s="5">
        <v>0</v>
      </c>
      <c r="I1600">
        <v>0</v>
      </c>
      <c r="J1600" s="4">
        <v>0</v>
      </c>
      <c r="K1600">
        <v>0</v>
      </c>
      <c r="L1600" s="5">
        <v>0</v>
      </c>
      <c r="M1600">
        <v>0</v>
      </c>
      <c r="N1600" s="4">
        <v>0</v>
      </c>
      <c r="O1600">
        <v>0</v>
      </c>
      <c r="P1600" s="5">
        <v>0</v>
      </c>
      <c r="Q1600">
        <v>6</v>
      </c>
      <c r="R1600" s="4">
        <v>0</v>
      </c>
      <c r="S1600">
        <v>0</v>
      </c>
      <c r="T1600" s="5">
        <v>6</v>
      </c>
      <c r="U1600">
        <v>6</v>
      </c>
      <c r="V1600" s="4">
        <v>0</v>
      </c>
      <c r="W1600">
        <v>0</v>
      </c>
      <c r="X1600" s="5">
        <v>6</v>
      </c>
      <c r="Y1600">
        <v>0</v>
      </c>
      <c r="Z1600" s="4">
        <v>0</v>
      </c>
      <c r="AA1600">
        <v>0</v>
      </c>
      <c r="AB1600" s="5">
        <v>0</v>
      </c>
      <c r="AD1600">
        <v>0</v>
      </c>
      <c r="AE1600">
        <v>0</v>
      </c>
      <c r="AF1600" s="4">
        <v>0</v>
      </c>
      <c r="AG1600">
        <v>0</v>
      </c>
      <c r="AH1600" s="5">
        <v>0</v>
      </c>
      <c r="AI1600">
        <v>0</v>
      </c>
      <c r="AJ1600" s="4">
        <v>0</v>
      </c>
      <c r="AK1600">
        <v>0</v>
      </c>
      <c r="AL1600" s="5">
        <v>0</v>
      </c>
      <c r="AM1600">
        <v>0</v>
      </c>
      <c r="AN1600" s="4">
        <v>0</v>
      </c>
      <c r="AO1600">
        <v>0</v>
      </c>
      <c r="AP1600" s="5">
        <v>0</v>
      </c>
      <c r="AQ1600">
        <v>6</v>
      </c>
      <c r="AR1600" s="4">
        <v>0</v>
      </c>
      <c r="AS1600">
        <v>0</v>
      </c>
      <c r="AT1600" s="5">
        <v>6</v>
      </c>
      <c r="AU1600">
        <v>6</v>
      </c>
      <c r="AV1600" s="4">
        <v>0</v>
      </c>
      <c r="AW1600">
        <v>0</v>
      </c>
      <c r="AX1600" s="5">
        <v>6</v>
      </c>
      <c r="AY1600">
        <v>0</v>
      </c>
      <c r="AZ1600" s="4">
        <v>0</v>
      </c>
      <c r="BA1600">
        <v>0</v>
      </c>
      <c r="BB1600" s="5">
        <v>0</v>
      </c>
      <c r="BD1600">
        <v>0</v>
      </c>
      <c r="BE1600">
        <v>0</v>
      </c>
      <c r="BF1600" s="4">
        <v>0</v>
      </c>
      <c r="BG1600">
        <v>0</v>
      </c>
      <c r="BH1600" s="5">
        <v>0</v>
      </c>
      <c r="BI1600">
        <v>0</v>
      </c>
      <c r="BJ1600" s="4">
        <v>0</v>
      </c>
      <c r="BK1600">
        <v>0</v>
      </c>
      <c r="BL1600" s="5">
        <v>0</v>
      </c>
      <c r="BM1600">
        <v>0</v>
      </c>
      <c r="BN1600" s="4">
        <v>0</v>
      </c>
      <c r="BO1600">
        <v>0</v>
      </c>
      <c r="BP1600" s="5">
        <v>0</v>
      </c>
      <c r="BQ1600">
        <v>6</v>
      </c>
      <c r="BR1600" s="4">
        <v>0</v>
      </c>
      <c r="BS1600">
        <v>0</v>
      </c>
      <c r="BT1600" s="5">
        <v>6</v>
      </c>
      <c r="BU1600">
        <v>0</v>
      </c>
      <c r="BV1600" s="4">
        <v>0</v>
      </c>
      <c r="BW1600">
        <v>0</v>
      </c>
      <c r="BX1600" s="5">
        <v>0</v>
      </c>
      <c r="BY1600">
        <v>0</v>
      </c>
      <c r="BZ1600" s="4">
        <v>0</v>
      </c>
      <c r="CA1600">
        <v>0</v>
      </c>
      <c r="CB1600" s="5">
        <v>0</v>
      </c>
      <c r="CD1600">
        <v>0</v>
      </c>
      <c r="CE1600">
        <v>0</v>
      </c>
      <c r="CF1600" s="4">
        <v>0</v>
      </c>
      <c r="CG1600">
        <v>0</v>
      </c>
      <c r="CH1600" s="5">
        <v>0</v>
      </c>
      <c r="CI1600">
        <v>0</v>
      </c>
      <c r="CJ1600" s="4">
        <v>0</v>
      </c>
      <c r="CK1600">
        <v>0</v>
      </c>
      <c r="CL1600" s="5">
        <v>0</v>
      </c>
      <c r="CM1600">
        <v>0</v>
      </c>
      <c r="CN1600" s="4">
        <v>0</v>
      </c>
      <c r="CO1600">
        <v>0</v>
      </c>
      <c r="CP1600" s="5">
        <v>0</v>
      </c>
      <c r="CQ1600">
        <v>6</v>
      </c>
      <c r="CR1600" s="4">
        <v>0</v>
      </c>
      <c r="CS1600">
        <v>0</v>
      </c>
      <c r="CT1600" s="5">
        <v>6</v>
      </c>
      <c r="CU1600">
        <v>0</v>
      </c>
      <c r="CV1600" s="4">
        <v>0</v>
      </c>
      <c r="CW1600">
        <v>0</v>
      </c>
      <c r="CX1600" s="5">
        <v>0</v>
      </c>
      <c r="CY1600" s="21">
        <v>0</v>
      </c>
      <c r="CZ1600" s="21">
        <v>0</v>
      </c>
      <c r="DA1600" s="21">
        <v>0</v>
      </c>
      <c r="DB1600" s="5">
        <v>0</v>
      </c>
      <c r="DD1600" s="8">
        <v>0</v>
      </c>
      <c r="DE1600" s="8">
        <v>0</v>
      </c>
      <c r="DF1600" s="8">
        <v>0</v>
      </c>
      <c r="DG1600" s="8">
        <v>0</v>
      </c>
      <c r="DH1600" s="8">
        <v>0</v>
      </c>
      <c r="DI1600" s="8">
        <v>0</v>
      </c>
      <c r="DJ1600" s="8">
        <v>0</v>
      </c>
      <c r="DK1600" s="8">
        <v>0</v>
      </c>
      <c r="DL1600" s="8">
        <v>0</v>
      </c>
      <c r="DM1600" s="8">
        <v>0</v>
      </c>
      <c r="DN1600" s="8">
        <v>0</v>
      </c>
      <c r="DO1600" s="8">
        <v>0</v>
      </c>
      <c r="DP1600" s="8">
        <v>0</v>
      </c>
      <c r="DQ1600" s="8">
        <v>0</v>
      </c>
      <c r="DR1600" s="8">
        <v>0</v>
      </c>
      <c r="DS1600" s="8">
        <v>0</v>
      </c>
      <c r="DT1600" s="8">
        <v>0</v>
      </c>
      <c r="DU1600" s="8">
        <v>0</v>
      </c>
      <c r="DV1600" s="8">
        <v>0</v>
      </c>
      <c r="DW1600" s="8">
        <v>0</v>
      </c>
      <c r="DX1600" s="8">
        <v>0</v>
      </c>
      <c r="DY1600" s="8">
        <v>0</v>
      </c>
      <c r="DZ1600" s="8">
        <v>0</v>
      </c>
      <c r="EA1600" s="8">
        <v>0</v>
      </c>
      <c r="EB1600" s="8">
        <v>0</v>
      </c>
      <c r="EC1600" s="8">
        <v>0</v>
      </c>
      <c r="ED1600" s="20">
        <v>0</v>
      </c>
      <c r="EF1600" s="9">
        <v>0</v>
      </c>
      <c r="EG1600" s="9">
        <v>0</v>
      </c>
      <c r="EH1600" s="9">
        <v>0</v>
      </c>
      <c r="EI1600" s="9">
        <v>0</v>
      </c>
      <c r="EJ1600" s="9">
        <v>0</v>
      </c>
      <c r="EK1600" s="9">
        <v>0</v>
      </c>
      <c r="EL1600" s="9">
        <v>0</v>
      </c>
      <c r="EM1600" s="9">
        <v>0</v>
      </c>
      <c r="EN1600" s="9">
        <v>0</v>
      </c>
      <c r="EO1600" s="9">
        <v>0</v>
      </c>
      <c r="EP1600" s="9">
        <v>0</v>
      </c>
      <c r="EQ1600" s="9">
        <v>0</v>
      </c>
      <c r="ER1600" s="9">
        <v>0</v>
      </c>
      <c r="ES1600" s="9">
        <v>0</v>
      </c>
      <c r="ET1600" s="9">
        <v>0</v>
      </c>
      <c r="EU1600" s="9">
        <v>0</v>
      </c>
      <c r="EV1600" s="9">
        <v>0</v>
      </c>
      <c r="EW1600" s="9">
        <v>0</v>
      </c>
      <c r="EX1600" s="9">
        <v>0</v>
      </c>
      <c r="EY1600" s="9">
        <v>0</v>
      </c>
      <c r="EZ1600" s="9">
        <v>0</v>
      </c>
      <c r="FA1600" s="9">
        <v>0</v>
      </c>
      <c r="FB1600" s="9">
        <v>0</v>
      </c>
      <c r="FC1600" s="9">
        <v>0</v>
      </c>
      <c r="FD1600" s="9">
        <v>0</v>
      </c>
      <c r="FE1600" s="9">
        <v>0</v>
      </c>
      <c r="FF1600">
        <v>0</v>
      </c>
    </row>
    <row r="1601" spans="1:162" x14ac:dyDescent="0.2">
      <c r="A1601" t="s">
        <v>1648</v>
      </c>
      <c r="B1601" t="s">
        <v>3969</v>
      </c>
      <c r="C1601" t="s">
        <v>4599</v>
      </c>
      <c r="D1601" s="1">
        <v>0</v>
      </c>
      <c r="E1601" s="1">
        <v>0</v>
      </c>
      <c r="F1601" s="4">
        <v>0</v>
      </c>
      <c r="G1601" s="4">
        <v>0</v>
      </c>
      <c r="H1601" s="5">
        <v>0</v>
      </c>
      <c r="I1601">
        <v>0</v>
      </c>
      <c r="J1601" s="4">
        <v>0</v>
      </c>
      <c r="K1601">
        <v>0</v>
      </c>
      <c r="L1601" s="5">
        <v>0</v>
      </c>
      <c r="M1601">
        <v>0</v>
      </c>
      <c r="N1601" s="4">
        <v>0</v>
      </c>
      <c r="O1601">
        <v>0</v>
      </c>
      <c r="P1601" s="5">
        <v>0</v>
      </c>
      <c r="Q1601">
        <v>5</v>
      </c>
      <c r="R1601" s="4">
        <v>0</v>
      </c>
      <c r="S1601">
        <v>0</v>
      </c>
      <c r="T1601" s="5">
        <v>5</v>
      </c>
      <c r="U1601">
        <v>3</v>
      </c>
      <c r="V1601" s="4">
        <v>0</v>
      </c>
      <c r="W1601">
        <v>0</v>
      </c>
      <c r="X1601" s="5">
        <v>3</v>
      </c>
      <c r="Y1601">
        <v>3</v>
      </c>
      <c r="Z1601" s="4">
        <v>0</v>
      </c>
      <c r="AA1601">
        <v>0</v>
      </c>
      <c r="AB1601" s="5">
        <v>3</v>
      </c>
      <c r="AD1601">
        <v>0</v>
      </c>
      <c r="AE1601">
        <v>0</v>
      </c>
      <c r="AF1601" s="4">
        <v>0</v>
      </c>
      <c r="AG1601">
        <v>0</v>
      </c>
      <c r="AH1601" s="5">
        <v>0</v>
      </c>
      <c r="AI1601">
        <v>0</v>
      </c>
      <c r="AJ1601" s="4">
        <v>0</v>
      </c>
      <c r="AK1601">
        <v>0</v>
      </c>
      <c r="AL1601" s="5">
        <v>0</v>
      </c>
      <c r="AM1601">
        <v>0</v>
      </c>
      <c r="AN1601" s="4">
        <v>0</v>
      </c>
      <c r="AO1601">
        <v>0</v>
      </c>
      <c r="AP1601" s="5">
        <v>0</v>
      </c>
      <c r="AQ1601">
        <v>5</v>
      </c>
      <c r="AR1601" s="4">
        <v>0</v>
      </c>
      <c r="AS1601">
        <v>0</v>
      </c>
      <c r="AT1601" s="5">
        <v>5</v>
      </c>
      <c r="AU1601">
        <v>3</v>
      </c>
      <c r="AV1601" s="4">
        <v>0</v>
      </c>
      <c r="AW1601">
        <v>0</v>
      </c>
      <c r="AX1601" s="5">
        <v>3</v>
      </c>
      <c r="AY1601">
        <v>3</v>
      </c>
      <c r="AZ1601" s="4">
        <v>0</v>
      </c>
      <c r="BA1601">
        <v>0</v>
      </c>
      <c r="BB1601" s="5">
        <v>3</v>
      </c>
      <c r="BD1601">
        <v>0</v>
      </c>
      <c r="BE1601">
        <v>0</v>
      </c>
      <c r="BF1601" s="4">
        <v>0</v>
      </c>
      <c r="BG1601">
        <v>0</v>
      </c>
      <c r="BH1601" s="5">
        <v>0</v>
      </c>
      <c r="BI1601">
        <v>0</v>
      </c>
      <c r="BJ1601" s="4">
        <v>0</v>
      </c>
      <c r="BK1601">
        <v>0</v>
      </c>
      <c r="BL1601" s="5">
        <v>0</v>
      </c>
      <c r="BM1601">
        <v>0</v>
      </c>
      <c r="BN1601" s="4">
        <v>0</v>
      </c>
      <c r="BO1601">
        <v>0</v>
      </c>
      <c r="BP1601" s="5">
        <v>0</v>
      </c>
      <c r="BQ1601">
        <v>3</v>
      </c>
      <c r="BR1601" s="4">
        <v>0</v>
      </c>
      <c r="BS1601">
        <v>0</v>
      </c>
      <c r="BT1601" s="5">
        <v>3</v>
      </c>
      <c r="BU1601">
        <v>3</v>
      </c>
      <c r="BV1601" s="4">
        <v>0</v>
      </c>
      <c r="BW1601">
        <v>0</v>
      </c>
      <c r="BX1601" s="5">
        <v>3</v>
      </c>
      <c r="BY1601">
        <v>3</v>
      </c>
      <c r="BZ1601" s="4">
        <v>0</v>
      </c>
      <c r="CA1601">
        <v>0</v>
      </c>
      <c r="CB1601" s="5">
        <v>3</v>
      </c>
      <c r="CD1601">
        <v>0</v>
      </c>
      <c r="CE1601">
        <v>0</v>
      </c>
      <c r="CF1601" s="4">
        <v>0</v>
      </c>
      <c r="CG1601">
        <v>0</v>
      </c>
      <c r="CH1601" s="5">
        <v>0</v>
      </c>
      <c r="CI1601">
        <v>0</v>
      </c>
      <c r="CJ1601" s="4">
        <v>0</v>
      </c>
      <c r="CK1601">
        <v>0</v>
      </c>
      <c r="CL1601" s="5">
        <v>0</v>
      </c>
      <c r="CM1601">
        <v>0</v>
      </c>
      <c r="CN1601" s="4">
        <v>0</v>
      </c>
      <c r="CO1601">
        <v>0</v>
      </c>
      <c r="CP1601" s="5">
        <v>0</v>
      </c>
      <c r="CQ1601">
        <v>3</v>
      </c>
      <c r="CR1601" s="4">
        <v>0</v>
      </c>
      <c r="CS1601">
        <v>0</v>
      </c>
      <c r="CT1601" s="5">
        <v>3</v>
      </c>
      <c r="CU1601">
        <v>3</v>
      </c>
      <c r="CV1601" s="4">
        <v>0</v>
      </c>
      <c r="CW1601">
        <v>0</v>
      </c>
      <c r="CX1601" s="5">
        <v>3</v>
      </c>
      <c r="CY1601" s="21">
        <v>3</v>
      </c>
      <c r="CZ1601" s="21">
        <v>0</v>
      </c>
      <c r="DA1601" s="21">
        <v>0</v>
      </c>
      <c r="DB1601" s="5">
        <v>3</v>
      </c>
      <c r="DD1601" s="8">
        <v>0</v>
      </c>
      <c r="DE1601" s="8">
        <v>0</v>
      </c>
      <c r="DF1601" s="8">
        <v>0</v>
      </c>
      <c r="DG1601" s="8">
        <v>0</v>
      </c>
      <c r="DH1601" s="8">
        <v>0</v>
      </c>
      <c r="DI1601" s="8">
        <v>0</v>
      </c>
      <c r="DJ1601" s="8">
        <v>0</v>
      </c>
      <c r="DK1601" s="8">
        <v>0</v>
      </c>
      <c r="DL1601" s="8">
        <v>0</v>
      </c>
      <c r="DM1601" s="8">
        <v>0</v>
      </c>
      <c r="DN1601" s="8">
        <v>0</v>
      </c>
      <c r="DO1601" s="8">
        <v>0</v>
      </c>
      <c r="DP1601" s="8">
        <v>0</v>
      </c>
      <c r="DQ1601" s="8">
        <v>0</v>
      </c>
      <c r="DR1601" s="8">
        <v>0</v>
      </c>
      <c r="DS1601" s="8">
        <v>0</v>
      </c>
      <c r="DT1601" s="8">
        <v>0</v>
      </c>
      <c r="DU1601" s="8">
        <v>0</v>
      </c>
      <c r="DV1601" s="8">
        <v>0</v>
      </c>
      <c r="DW1601" s="8">
        <v>0</v>
      </c>
      <c r="DX1601" s="8">
        <v>0</v>
      </c>
      <c r="DY1601" s="8">
        <v>0</v>
      </c>
      <c r="DZ1601" s="8">
        <v>0</v>
      </c>
      <c r="EA1601" s="8">
        <v>0</v>
      </c>
      <c r="EB1601" s="8">
        <v>0</v>
      </c>
      <c r="EC1601" s="8">
        <v>0</v>
      </c>
      <c r="ED1601" s="20">
        <v>0</v>
      </c>
      <c r="EF1601" s="9">
        <v>0</v>
      </c>
      <c r="EG1601" s="9">
        <v>0</v>
      </c>
      <c r="EH1601" s="9">
        <v>0</v>
      </c>
      <c r="EI1601" s="9">
        <v>0</v>
      </c>
      <c r="EJ1601" s="9">
        <v>0</v>
      </c>
      <c r="EK1601" s="9">
        <v>0</v>
      </c>
      <c r="EL1601" s="9">
        <v>0</v>
      </c>
      <c r="EM1601" s="9">
        <v>0</v>
      </c>
      <c r="EN1601" s="9">
        <v>0</v>
      </c>
      <c r="EO1601" s="9">
        <v>0</v>
      </c>
      <c r="EP1601" s="9">
        <v>0</v>
      </c>
      <c r="EQ1601" s="9">
        <v>0</v>
      </c>
      <c r="ER1601" s="9">
        <v>0</v>
      </c>
      <c r="ES1601" s="9">
        <v>0</v>
      </c>
      <c r="ET1601" s="9">
        <v>0</v>
      </c>
      <c r="EU1601" s="9">
        <v>0</v>
      </c>
      <c r="EV1601" s="9">
        <v>0</v>
      </c>
      <c r="EW1601" s="9">
        <v>0</v>
      </c>
      <c r="EX1601" s="9">
        <v>0</v>
      </c>
      <c r="EY1601" s="9">
        <v>0</v>
      </c>
      <c r="EZ1601" s="9">
        <v>0</v>
      </c>
      <c r="FA1601" s="9">
        <v>0</v>
      </c>
      <c r="FB1601" s="9">
        <v>0</v>
      </c>
      <c r="FC1601" s="9">
        <v>0</v>
      </c>
      <c r="FD1601" s="9">
        <v>0</v>
      </c>
      <c r="FE1601" s="9">
        <v>0</v>
      </c>
      <c r="FF1601">
        <v>0</v>
      </c>
    </row>
    <row r="1602" spans="1:162" x14ac:dyDescent="0.2">
      <c r="A1602" t="s">
        <v>2260</v>
      </c>
      <c r="B1602" t="s">
        <v>3970</v>
      </c>
      <c r="C1602" t="s">
        <v>4599</v>
      </c>
      <c r="D1602" s="1">
        <v>0</v>
      </c>
      <c r="E1602" s="1">
        <v>0</v>
      </c>
      <c r="F1602" s="4">
        <v>0</v>
      </c>
      <c r="G1602" s="4">
        <v>0</v>
      </c>
      <c r="H1602" s="5">
        <v>0</v>
      </c>
      <c r="I1602">
        <v>0</v>
      </c>
      <c r="J1602" s="4">
        <v>0</v>
      </c>
      <c r="K1602">
        <v>0</v>
      </c>
      <c r="L1602" s="5">
        <v>0</v>
      </c>
      <c r="M1602">
        <v>0</v>
      </c>
      <c r="N1602" s="4">
        <v>0</v>
      </c>
      <c r="O1602">
        <v>0</v>
      </c>
      <c r="P1602" s="5">
        <v>0</v>
      </c>
      <c r="Q1602">
        <v>5</v>
      </c>
      <c r="R1602" s="4">
        <v>0</v>
      </c>
      <c r="S1602">
        <v>0</v>
      </c>
      <c r="T1602" s="5">
        <v>5</v>
      </c>
      <c r="U1602">
        <v>0</v>
      </c>
      <c r="V1602" s="4">
        <v>0</v>
      </c>
      <c r="W1602">
        <v>0</v>
      </c>
      <c r="X1602" s="5">
        <v>0</v>
      </c>
      <c r="Y1602">
        <v>0</v>
      </c>
      <c r="Z1602" s="4">
        <v>0</v>
      </c>
      <c r="AA1602">
        <v>0</v>
      </c>
      <c r="AB1602" s="5">
        <v>0</v>
      </c>
      <c r="AD1602">
        <v>0</v>
      </c>
      <c r="AE1602">
        <v>0</v>
      </c>
      <c r="AF1602" s="4">
        <v>0</v>
      </c>
      <c r="AG1602">
        <v>0</v>
      </c>
      <c r="AH1602" s="5">
        <v>0</v>
      </c>
      <c r="AI1602">
        <v>0</v>
      </c>
      <c r="AJ1602" s="4">
        <v>0</v>
      </c>
      <c r="AK1602">
        <v>0</v>
      </c>
      <c r="AL1602" s="5">
        <v>0</v>
      </c>
      <c r="AM1602">
        <v>0</v>
      </c>
      <c r="AN1602" s="4">
        <v>0</v>
      </c>
      <c r="AO1602">
        <v>0</v>
      </c>
      <c r="AP1602" s="5">
        <v>0</v>
      </c>
      <c r="AQ1602">
        <v>5</v>
      </c>
      <c r="AR1602" s="4">
        <v>0</v>
      </c>
      <c r="AS1602">
        <v>0</v>
      </c>
      <c r="AT1602" s="5">
        <v>5</v>
      </c>
      <c r="AU1602">
        <v>0</v>
      </c>
      <c r="AV1602" s="4">
        <v>0</v>
      </c>
      <c r="AW1602">
        <v>0</v>
      </c>
      <c r="AX1602" s="5">
        <v>0</v>
      </c>
      <c r="AY1602">
        <v>0</v>
      </c>
      <c r="AZ1602" s="4">
        <v>0</v>
      </c>
      <c r="BA1602">
        <v>0</v>
      </c>
      <c r="BB1602" s="5">
        <v>0</v>
      </c>
      <c r="BD1602">
        <v>0</v>
      </c>
      <c r="BE1602">
        <v>0</v>
      </c>
      <c r="BF1602" s="4">
        <v>0</v>
      </c>
      <c r="BG1602">
        <v>0</v>
      </c>
      <c r="BH1602" s="5">
        <v>0</v>
      </c>
      <c r="BI1602">
        <v>0</v>
      </c>
      <c r="BJ1602" s="4">
        <v>0</v>
      </c>
      <c r="BK1602">
        <v>0</v>
      </c>
      <c r="BL1602" s="5">
        <v>0</v>
      </c>
      <c r="BM1602">
        <v>0</v>
      </c>
      <c r="BN1602" s="4">
        <v>0</v>
      </c>
      <c r="BO1602">
        <v>0</v>
      </c>
      <c r="BP1602" s="5">
        <v>0</v>
      </c>
      <c r="BQ1602">
        <v>5</v>
      </c>
      <c r="BR1602" s="4">
        <v>0</v>
      </c>
      <c r="BS1602">
        <v>0</v>
      </c>
      <c r="BT1602" s="5">
        <v>5</v>
      </c>
      <c r="BU1602">
        <v>0</v>
      </c>
      <c r="BV1602" s="4">
        <v>0</v>
      </c>
      <c r="BW1602">
        <v>0</v>
      </c>
      <c r="BX1602" s="5">
        <v>0</v>
      </c>
      <c r="BY1602">
        <v>0</v>
      </c>
      <c r="BZ1602" s="4">
        <v>0</v>
      </c>
      <c r="CA1602">
        <v>0</v>
      </c>
      <c r="CB1602" s="5">
        <v>0</v>
      </c>
      <c r="CD1602">
        <v>0</v>
      </c>
      <c r="CE1602">
        <v>0</v>
      </c>
      <c r="CF1602" s="4">
        <v>0</v>
      </c>
      <c r="CG1602">
        <v>0</v>
      </c>
      <c r="CH1602" s="5">
        <v>0</v>
      </c>
      <c r="CI1602">
        <v>0</v>
      </c>
      <c r="CJ1602" s="4">
        <v>0</v>
      </c>
      <c r="CK1602">
        <v>0</v>
      </c>
      <c r="CL1602" s="5">
        <v>0</v>
      </c>
      <c r="CM1602">
        <v>0</v>
      </c>
      <c r="CN1602" s="4">
        <v>0</v>
      </c>
      <c r="CO1602">
        <v>0</v>
      </c>
      <c r="CP1602" s="5">
        <v>0</v>
      </c>
      <c r="CQ1602">
        <v>0</v>
      </c>
      <c r="CR1602" s="4">
        <v>0</v>
      </c>
      <c r="CS1602">
        <v>0</v>
      </c>
      <c r="CT1602" s="5">
        <v>0</v>
      </c>
      <c r="CU1602">
        <v>0</v>
      </c>
      <c r="CV1602" s="4">
        <v>0</v>
      </c>
      <c r="CW1602">
        <v>0</v>
      </c>
      <c r="CX1602" s="5">
        <v>0</v>
      </c>
      <c r="CY1602" s="21">
        <v>0</v>
      </c>
      <c r="CZ1602" s="21">
        <v>0</v>
      </c>
      <c r="DA1602" s="21">
        <v>0</v>
      </c>
      <c r="DB1602" s="5">
        <v>0</v>
      </c>
      <c r="DD1602" s="8">
        <v>0</v>
      </c>
      <c r="DE1602" s="8">
        <v>0</v>
      </c>
      <c r="DF1602" s="8">
        <v>0</v>
      </c>
      <c r="DG1602" s="8">
        <v>0</v>
      </c>
      <c r="DH1602" s="8">
        <v>0</v>
      </c>
      <c r="DI1602" s="8">
        <v>0</v>
      </c>
      <c r="DJ1602" s="8">
        <v>0</v>
      </c>
      <c r="DK1602" s="8">
        <v>0</v>
      </c>
      <c r="DL1602" s="8">
        <v>0</v>
      </c>
      <c r="DM1602" s="8">
        <v>0</v>
      </c>
      <c r="DN1602" s="8">
        <v>0</v>
      </c>
      <c r="DO1602" s="8">
        <v>0</v>
      </c>
      <c r="DP1602" s="8">
        <v>0</v>
      </c>
      <c r="DQ1602" s="8">
        <v>0</v>
      </c>
      <c r="DR1602" s="8">
        <v>0</v>
      </c>
      <c r="DS1602" s="8">
        <v>0</v>
      </c>
      <c r="DT1602" s="8">
        <v>0</v>
      </c>
      <c r="DU1602" s="8">
        <v>0</v>
      </c>
      <c r="DV1602" s="8">
        <v>0</v>
      </c>
      <c r="DW1602" s="8">
        <v>0</v>
      </c>
      <c r="DX1602" s="8">
        <v>0</v>
      </c>
      <c r="DY1602" s="8">
        <v>0</v>
      </c>
      <c r="DZ1602" s="8">
        <v>0</v>
      </c>
      <c r="EA1602" s="8">
        <v>0</v>
      </c>
      <c r="EB1602" s="8">
        <v>0</v>
      </c>
      <c r="EC1602" s="8">
        <v>0</v>
      </c>
      <c r="ED1602" s="20">
        <v>0</v>
      </c>
      <c r="EF1602" s="9">
        <v>0</v>
      </c>
      <c r="EG1602" s="9">
        <v>0</v>
      </c>
      <c r="EH1602" s="9">
        <v>0</v>
      </c>
      <c r="EI1602" s="9">
        <v>0</v>
      </c>
      <c r="EJ1602" s="9">
        <v>0</v>
      </c>
      <c r="EK1602" s="9">
        <v>0</v>
      </c>
      <c r="EL1602" s="9">
        <v>0</v>
      </c>
      <c r="EM1602" s="9">
        <v>0</v>
      </c>
      <c r="EN1602" s="9">
        <v>0</v>
      </c>
      <c r="EO1602" s="9">
        <v>0</v>
      </c>
      <c r="EP1602" s="9">
        <v>0</v>
      </c>
      <c r="EQ1602" s="9">
        <v>0</v>
      </c>
      <c r="ER1602" s="9">
        <v>0</v>
      </c>
      <c r="ES1602" s="9">
        <v>0</v>
      </c>
      <c r="ET1602" s="9">
        <v>0</v>
      </c>
      <c r="EU1602" s="9">
        <v>0</v>
      </c>
      <c r="EV1602" s="9">
        <v>0</v>
      </c>
      <c r="EW1602" s="9">
        <v>0</v>
      </c>
      <c r="EX1602" s="9">
        <v>0</v>
      </c>
      <c r="EY1602" s="9">
        <v>0</v>
      </c>
      <c r="EZ1602" s="9">
        <v>0</v>
      </c>
      <c r="FA1602" s="9">
        <v>0</v>
      </c>
      <c r="FB1602" s="9">
        <v>0</v>
      </c>
      <c r="FC1602" s="9">
        <v>0</v>
      </c>
      <c r="FD1602" s="9">
        <v>0</v>
      </c>
      <c r="FE1602" s="9">
        <v>0</v>
      </c>
      <c r="FF1602">
        <v>0</v>
      </c>
    </row>
    <row r="1603" spans="1:162" x14ac:dyDescent="0.2">
      <c r="A1603" t="s">
        <v>2258</v>
      </c>
      <c r="B1603" t="s">
        <v>3971</v>
      </c>
      <c r="C1603" t="s">
        <v>4599</v>
      </c>
      <c r="D1603" s="1">
        <v>0</v>
      </c>
      <c r="E1603" s="1">
        <v>0</v>
      </c>
      <c r="F1603" s="4">
        <v>0</v>
      </c>
      <c r="G1603" s="4">
        <v>0</v>
      </c>
      <c r="H1603" s="5">
        <v>0</v>
      </c>
      <c r="I1603">
        <v>0</v>
      </c>
      <c r="J1603" s="4">
        <v>0</v>
      </c>
      <c r="K1603">
        <v>0</v>
      </c>
      <c r="L1603" s="5">
        <v>0</v>
      </c>
      <c r="M1603">
        <v>0</v>
      </c>
      <c r="N1603" s="4">
        <v>0</v>
      </c>
      <c r="O1603">
        <v>0</v>
      </c>
      <c r="P1603" s="5">
        <v>0</v>
      </c>
      <c r="Q1603">
        <v>5</v>
      </c>
      <c r="R1603" s="4">
        <v>0</v>
      </c>
      <c r="S1603">
        <v>0</v>
      </c>
      <c r="T1603" s="5">
        <v>5</v>
      </c>
      <c r="U1603">
        <v>0</v>
      </c>
      <c r="V1603" s="4">
        <v>0</v>
      </c>
      <c r="W1603">
        <v>0</v>
      </c>
      <c r="X1603" s="5">
        <v>0</v>
      </c>
      <c r="Y1603">
        <v>0</v>
      </c>
      <c r="Z1603" s="4">
        <v>0</v>
      </c>
      <c r="AA1603">
        <v>0</v>
      </c>
      <c r="AB1603" s="5">
        <v>0</v>
      </c>
      <c r="AD1603">
        <v>0</v>
      </c>
      <c r="AE1603">
        <v>0</v>
      </c>
      <c r="AF1603" s="4">
        <v>0</v>
      </c>
      <c r="AG1603">
        <v>0</v>
      </c>
      <c r="AH1603" s="5">
        <v>0</v>
      </c>
      <c r="AI1603">
        <v>0</v>
      </c>
      <c r="AJ1603" s="4">
        <v>0</v>
      </c>
      <c r="AK1603">
        <v>0</v>
      </c>
      <c r="AL1603" s="5">
        <v>0</v>
      </c>
      <c r="AM1603">
        <v>0</v>
      </c>
      <c r="AN1603" s="4">
        <v>0</v>
      </c>
      <c r="AO1603">
        <v>0</v>
      </c>
      <c r="AP1603" s="5">
        <v>0</v>
      </c>
      <c r="AQ1603">
        <v>5</v>
      </c>
      <c r="AR1603" s="4">
        <v>0</v>
      </c>
      <c r="AS1603">
        <v>0</v>
      </c>
      <c r="AT1603" s="5">
        <v>5</v>
      </c>
      <c r="AU1603">
        <v>0</v>
      </c>
      <c r="AV1603" s="4">
        <v>0</v>
      </c>
      <c r="AW1603">
        <v>0</v>
      </c>
      <c r="AX1603" s="5">
        <v>0</v>
      </c>
      <c r="AY1603">
        <v>0</v>
      </c>
      <c r="AZ1603" s="4">
        <v>0</v>
      </c>
      <c r="BA1603">
        <v>0</v>
      </c>
      <c r="BB1603" s="5">
        <v>0</v>
      </c>
      <c r="BD1603">
        <v>0</v>
      </c>
      <c r="BE1603">
        <v>0</v>
      </c>
      <c r="BF1603" s="4">
        <v>0</v>
      </c>
      <c r="BG1603">
        <v>0</v>
      </c>
      <c r="BH1603" s="5">
        <v>0</v>
      </c>
      <c r="BI1603">
        <v>0</v>
      </c>
      <c r="BJ1603" s="4">
        <v>0</v>
      </c>
      <c r="BK1603">
        <v>0</v>
      </c>
      <c r="BL1603" s="5">
        <v>0</v>
      </c>
      <c r="BM1603">
        <v>0</v>
      </c>
      <c r="BN1603" s="4">
        <v>0</v>
      </c>
      <c r="BO1603">
        <v>0</v>
      </c>
      <c r="BP1603" s="5">
        <v>0</v>
      </c>
      <c r="BQ1603">
        <v>5</v>
      </c>
      <c r="BR1603" s="4">
        <v>0</v>
      </c>
      <c r="BS1603">
        <v>0</v>
      </c>
      <c r="BT1603" s="5">
        <v>5</v>
      </c>
      <c r="BU1603">
        <v>0</v>
      </c>
      <c r="BV1603" s="4">
        <v>0</v>
      </c>
      <c r="BW1603">
        <v>0</v>
      </c>
      <c r="BX1603" s="5">
        <v>0</v>
      </c>
      <c r="BY1603">
        <v>0</v>
      </c>
      <c r="BZ1603" s="4">
        <v>0</v>
      </c>
      <c r="CA1603">
        <v>0</v>
      </c>
      <c r="CB1603" s="5">
        <v>0</v>
      </c>
      <c r="CD1603">
        <v>0</v>
      </c>
      <c r="CE1603">
        <v>0</v>
      </c>
      <c r="CF1603" s="4">
        <v>0</v>
      </c>
      <c r="CG1603">
        <v>0</v>
      </c>
      <c r="CH1603" s="5">
        <v>0</v>
      </c>
      <c r="CI1603">
        <v>0</v>
      </c>
      <c r="CJ1603" s="4">
        <v>0</v>
      </c>
      <c r="CK1603">
        <v>0</v>
      </c>
      <c r="CL1603" s="5">
        <v>0</v>
      </c>
      <c r="CM1603">
        <v>0</v>
      </c>
      <c r="CN1603" s="4">
        <v>0</v>
      </c>
      <c r="CO1603">
        <v>0</v>
      </c>
      <c r="CP1603" s="5">
        <v>0</v>
      </c>
      <c r="CQ1603">
        <v>5</v>
      </c>
      <c r="CR1603" s="4">
        <v>0</v>
      </c>
      <c r="CS1603">
        <v>0</v>
      </c>
      <c r="CT1603" s="5">
        <v>5</v>
      </c>
      <c r="CU1603">
        <v>0</v>
      </c>
      <c r="CV1603" s="4">
        <v>0</v>
      </c>
      <c r="CW1603">
        <v>0</v>
      </c>
      <c r="CX1603" s="5">
        <v>0</v>
      </c>
      <c r="CY1603" s="21">
        <v>0</v>
      </c>
      <c r="CZ1603" s="21">
        <v>0</v>
      </c>
      <c r="DA1603" s="21">
        <v>0</v>
      </c>
      <c r="DB1603" s="5">
        <v>0</v>
      </c>
      <c r="DD1603" s="8">
        <v>0</v>
      </c>
      <c r="DE1603" s="8">
        <v>0</v>
      </c>
      <c r="DF1603" s="8">
        <v>0</v>
      </c>
      <c r="DG1603" s="8">
        <v>0</v>
      </c>
      <c r="DH1603" s="8">
        <v>0</v>
      </c>
      <c r="DI1603" s="8">
        <v>0</v>
      </c>
      <c r="DJ1603" s="8">
        <v>0</v>
      </c>
      <c r="DK1603" s="8">
        <v>0</v>
      </c>
      <c r="DL1603" s="8">
        <v>0</v>
      </c>
      <c r="DM1603" s="8">
        <v>0</v>
      </c>
      <c r="DN1603" s="8">
        <v>0</v>
      </c>
      <c r="DO1603" s="8">
        <v>0</v>
      </c>
      <c r="DP1603" s="8">
        <v>0</v>
      </c>
      <c r="DQ1603" s="8">
        <v>0</v>
      </c>
      <c r="DR1603" s="8">
        <v>0</v>
      </c>
      <c r="DS1603" s="8">
        <v>0</v>
      </c>
      <c r="DT1603" s="8">
        <v>0</v>
      </c>
      <c r="DU1603" s="8">
        <v>0</v>
      </c>
      <c r="DV1603" s="8">
        <v>0</v>
      </c>
      <c r="DW1603" s="8">
        <v>0</v>
      </c>
      <c r="DX1603" s="8">
        <v>0</v>
      </c>
      <c r="DY1603" s="8">
        <v>0</v>
      </c>
      <c r="DZ1603" s="8">
        <v>0</v>
      </c>
      <c r="EA1603" s="8">
        <v>0</v>
      </c>
      <c r="EB1603" s="8">
        <v>0</v>
      </c>
      <c r="EC1603" s="8">
        <v>0</v>
      </c>
      <c r="ED1603" s="20">
        <v>0</v>
      </c>
      <c r="EF1603" s="9">
        <v>0</v>
      </c>
      <c r="EG1603" s="9">
        <v>0</v>
      </c>
      <c r="EH1603" s="9">
        <v>0</v>
      </c>
      <c r="EI1603" s="9">
        <v>0</v>
      </c>
      <c r="EJ1603" s="9">
        <v>0</v>
      </c>
      <c r="EK1603" s="9">
        <v>0</v>
      </c>
      <c r="EL1603" s="9">
        <v>0</v>
      </c>
      <c r="EM1603" s="9">
        <v>0</v>
      </c>
      <c r="EN1603" s="9">
        <v>0</v>
      </c>
      <c r="EO1603" s="9">
        <v>0</v>
      </c>
      <c r="EP1603" s="9">
        <v>0</v>
      </c>
      <c r="EQ1603" s="9">
        <v>0</v>
      </c>
      <c r="ER1603" s="9">
        <v>0</v>
      </c>
      <c r="ES1603" s="9">
        <v>0</v>
      </c>
      <c r="ET1603" s="9">
        <v>0</v>
      </c>
      <c r="EU1603" s="9">
        <v>0</v>
      </c>
      <c r="EV1603" s="9">
        <v>0</v>
      </c>
      <c r="EW1603" s="9">
        <v>0</v>
      </c>
      <c r="EX1603" s="9">
        <v>0</v>
      </c>
      <c r="EY1603" s="9">
        <v>0</v>
      </c>
      <c r="EZ1603" s="9">
        <v>0</v>
      </c>
      <c r="FA1603" s="9">
        <v>0</v>
      </c>
      <c r="FB1603" s="9">
        <v>0</v>
      </c>
      <c r="FC1603" s="9">
        <v>0</v>
      </c>
      <c r="FD1603" s="9">
        <v>0</v>
      </c>
      <c r="FE1603" s="9">
        <v>0</v>
      </c>
      <c r="FF1603">
        <v>0</v>
      </c>
    </row>
    <row r="1604" spans="1:162" x14ac:dyDescent="0.2">
      <c r="A1604" t="s">
        <v>1313</v>
      </c>
      <c r="B1604" t="s">
        <v>3972</v>
      </c>
      <c r="C1604" t="s">
        <v>4599</v>
      </c>
      <c r="D1604" s="1">
        <v>0</v>
      </c>
      <c r="E1604" s="1">
        <v>0</v>
      </c>
      <c r="F1604" s="4">
        <v>0</v>
      </c>
      <c r="G1604" s="4">
        <v>0</v>
      </c>
      <c r="H1604" s="5">
        <v>0</v>
      </c>
      <c r="I1604">
        <v>0</v>
      </c>
      <c r="J1604" s="4">
        <v>0</v>
      </c>
      <c r="K1604">
        <v>0</v>
      </c>
      <c r="L1604" s="5">
        <v>0</v>
      </c>
      <c r="M1604">
        <v>0</v>
      </c>
      <c r="N1604" s="4">
        <v>0</v>
      </c>
      <c r="O1604">
        <v>0</v>
      </c>
      <c r="P1604" s="5">
        <v>0</v>
      </c>
      <c r="Q1604">
        <v>6</v>
      </c>
      <c r="R1604" s="4">
        <v>0</v>
      </c>
      <c r="S1604">
        <v>0</v>
      </c>
      <c r="T1604" s="5">
        <v>6</v>
      </c>
      <c r="U1604">
        <v>6</v>
      </c>
      <c r="V1604" s="4">
        <v>0</v>
      </c>
      <c r="W1604">
        <v>0</v>
      </c>
      <c r="X1604" s="5">
        <v>6</v>
      </c>
      <c r="Y1604">
        <v>6</v>
      </c>
      <c r="Z1604" s="4">
        <v>0</v>
      </c>
      <c r="AA1604">
        <v>0</v>
      </c>
      <c r="AB1604" s="5">
        <v>6</v>
      </c>
      <c r="AD1604">
        <v>0</v>
      </c>
      <c r="AE1604">
        <v>0</v>
      </c>
      <c r="AF1604" s="4">
        <v>0</v>
      </c>
      <c r="AG1604">
        <v>0</v>
      </c>
      <c r="AH1604" s="5">
        <v>0</v>
      </c>
      <c r="AI1604">
        <v>0</v>
      </c>
      <c r="AJ1604" s="4">
        <v>0</v>
      </c>
      <c r="AK1604">
        <v>0</v>
      </c>
      <c r="AL1604" s="5">
        <v>0</v>
      </c>
      <c r="AM1604">
        <v>0</v>
      </c>
      <c r="AN1604" s="4">
        <v>0</v>
      </c>
      <c r="AO1604">
        <v>0</v>
      </c>
      <c r="AP1604" s="5">
        <v>0</v>
      </c>
      <c r="AQ1604">
        <v>6</v>
      </c>
      <c r="AR1604" s="4">
        <v>0</v>
      </c>
      <c r="AS1604">
        <v>0</v>
      </c>
      <c r="AT1604" s="5">
        <v>6</v>
      </c>
      <c r="AU1604">
        <v>6</v>
      </c>
      <c r="AV1604" s="4">
        <v>0</v>
      </c>
      <c r="AW1604">
        <v>0</v>
      </c>
      <c r="AX1604" s="5">
        <v>6</v>
      </c>
      <c r="AY1604">
        <v>3</v>
      </c>
      <c r="AZ1604" s="4">
        <v>0</v>
      </c>
      <c r="BA1604">
        <v>0</v>
      </c>
      <c r="BB1604" s="5">
        <v>3</v>
      </c>
      <c r="BD1604">
        <v>0</v>
      </c>
      <c r="BE1604">
        <v>0</v>
      </c>
      <c r="BF1604" s="4">
        <v>0</v>
      </c>
      <c r="BG1604">
        <v>0</v>
      </c>
      <c r="BH1604" s="5">
        <v>0</v>
      </c>
      <c r="BI1604">
        <v>0</v>
      </c>
      <c r="BJ1604" s="4">
        <v>0</v>
      </c>
      <c r="BK1604">
        <v>0</v>
      </c>
      <c r="BL1604" s="5">
        <v>0</v>
      </c>
      <c r="BM1604">
        <v>0</v>
      </c>
      <c r="BN1604" s="4">
        <v>0</v>
      </c>
      <c r="BO1604">
        <v>0</v>
      </c>
      <c r="BP1604" s="5">
        <v>0</v>
      </c>
      <c r="BQ1604">
        <v>6</v>
      </c>
      <c r="BR1604" s="4">
        <v>0</v>
      </c>
      <c r="BS1604">
        <v>0</v>
      </c>
      <c r="BT1604" s="5">
        <v>6</v>
      </c>
      <c r="BU1604">
        <v>6</v>
      </c>
      <c r="BV1604" s="4">
        <v>0</v>
      </c>
      <c r="BW1604">
        <v>0</v>
      </c>
      <c r="BX1604" s="5">
        <v>6</v>
      </c>
      <c r="BY1604">
        <v>3</v>
      </c>
      <c r="BZ1604" s="4">
        <v>0</v>
      </c>
      <c r="CA1604">
        <v>0</v>
      </c>
      <c r="CB1604" s="5">
        <v>3</v>
      </c>
      <c r="CD1604">
        <v>0</v>
      </c>
      <c r="CE1604">
        <v>0</v>
      </c>
      <c r="CF1604" s="4">
        <v>0</v>
      </c>
      <c r="CG1604">
        <v>0</v>
      </c>
      <c r="CH1604" s="5">
        <v>0</v>
      </c>
      <c r="CI1604">
        <v>0</v>
      </c>
      <c r="CJ1604" s="4">
        <v>0</v>
      </c>
      <c r="CK1604">
        <v>0</v>
      </c>
      <c r="CL1604" s="5">
        <v>0</v>
      </c>
      <c r="CM1604">
        <v>0</v>
      </c>
      <c r="CN1604" s="4">
        <v>0</v>
      </c>
      <c r="CO1604">
        <v>0</v>
      </c>
      <c r="CP1604" s="5">
        <v>0</v>
      </c>
      <c r="CQ1604">
        <v>6</v>
      </c>
      <c r="CR1604" s="4">
        <v>0</v>
      </c>
      <c r="CS1604">
        <v>0</v>
      </c>
      <c r="CT1604" s="5">
        <v>6</v>
      </c>
      <c r="CU1604">
        <v>6</v>
      </c>
      <c r="CV1604" s="4">
        <v>0</v>
      </c>
      <c r="CW1604">
        <v>0</v>
      </c>
      <c r="CX1604" s="5">
        <v>6</v>
      </c>
      <c r="CY1604" s="21">
        <v>3</v>
      </c>
      <c r="CZ1604" s="21">
        <v>0</v>
      </c>
      <c r="DA1604" s="21">
        <v>0</v>
      </c>
      <c r="DB1604" s="5">
        <v>3</v>
      </c>
      <c r="DD1604" s="8">
        <v>0</v>
      </c>
      <c r="DE1604" s="8">
        <v>0</v>
      </c>
      <c r="DF1604" s="8">
        <v>0</v>
      </c>
      <c r="DG1604" s="8">
        <v>0</v>
      </c>
      <c r="DH1604" s="8">
        <v>0</v>
      </c>
      <c r="DI1604" s="8">
        <v>0</v>
      </c>
      <c r="DJ1604" s="8">
        <v>0</v>
      </c>
      <c r="DK1604" s="8">
        <v>0</v>
      </c>
      <c r="DL1604" s="8">
        <v>0</v>
      </c>
      <c r="DM1604" s="8">
        <v>0</v>
      </c>
      <c r="DN1604" s="8">
        <v>0</v>
      </c>
      <c r="DO1604" s="8">
        <v>0</v>
      </c>
      <c r="DP1604" s="8">
        <v>0</v>
      </c>
      <c r="DQ1604" s="8">
        <v>0</v>
      </c>
      <c r="DR1604" s="8">
        <v>0</v>
      </c>
      <c r="DS1604" s="8">
        <v>0</v>
      </c>
      <c r="DT1604" s="8">
        <v>0</v>
      </c>
      <c r="DU1604" s="8">
        <v>0</v>
      </c>
      <c r="DV1604" s="8">
        <v>0</v>
      </c>
      <c r="DW1604" s="8">
        <v>0</v>
      </c>
      <c r="DX1604" s="8">
        <v>0</v>
      </c>
      <c r="DY1604" s="8">
        <v>0</v>
      </c>
      <c r="DZ1604" s="8">
        <v>0</v>
      </c>
      <c r="EA1604" s="8">
        <v>0</v>
      </c>
      <c r="EB1604" s="8">
        <v>0</v>
      </c>
      <c r="EC1604" s="8">
        <v>0</v>
      </c>
      <c r="ED1604" s="20">
        <v>0</v>
      </c>
      <c r="EF1604" s="9">
        <v>0</v>
      </c>
      <c r="EG1604" s="9">
        <v>0</v>
      </c>
      <c r="EH1604" s="9">
        <v>0</v>
      </c>
      <c r="EI1604" s="9">
        <v>0</v>
      </c>
      <c r="EJ1604" s="9">
        <v>0</v>
      </c>
      <c r="EK1604" s="9">
        <v>0</v>
      </c>
      <c r="EL1604" s="9">
        <v>0</v>
      </c>
      <c r="EM1604" s="9">
        <v>0</v>
      </c>
      <c r="EN1604" s="9">
        <v>0</v>
      </c>
      <c r="EO1604" s="9">
        <v>0</v>
      </c>
      <c r="EP1604" s="9">
        <v>0</v>
      </c>
      <c r="EQ1604" s="9">
        <v>0</v>
      </c>
      <c r="ER1604" s="9">
        <v>0</v>
      </c>
      <c r="ES1604" s="9">
        <v>0</v>
      </c>
      <c r="ET1604" s="9">
        <v>0</v>
      </c>
      <c r="EU1604" s="9">
        <v>0</v>
      </c>
      <c r="EV1604" s="9">
        <v>0</v>
      </c>
      <c r="EW1604" s="9">
        <v>0</v>
      </c>
      <c r="EX1604" s="9">
        <v>0</v>
      </c>
      <c r="EY1604" s="9">
        <v>0</v>
      </c>
      <c r="EZ1604" s="9">
        <v>0</v>
      </c>
      <c r="FA1604" s="9">
        <v>0</v>
      </c>
      <c r="FB1604" s="9">
        <v>0</v>
      </c>
      <c r="FC1604" s="9">
        <v>0</v>
      </c>
      <c r="FD1604" s="9">
        <v>0</v>
      </c>
      <c r="FE1604" s="9">
        <v>0</v>
      </c>
      <c r="FF1604">
        <v>0</v>
      </c>
    </row>
    <row r="1605" spans="1:162" x14ac:dyDescent="0.2">
      <c r="A1605" t="s">
        <v>2247</v>
      </c>
      <c r="B1605" t="s">
        <v>3973</v>
      </c>
      <c r="C1605" t="s">
        <v>4599</v>
      </c>
      <c r="D1605" s="1">
        <v>0</v>
      </c>
      <c r="E1605" s="1">
        <v>0</v>
      </c>
      <c r="F1605" s="4">
        <v>0</v>
      </c>
      <c r="G1605" s="4">
        <v>0</v>
      </c>
      <c r="H1605" s="5">
        <v>0</v>
      </c>
      <c r="I1605">
        <v>0</v>
      </c>
      <c r="J1605" s="4">
        <v>0</v>
      </c>
      <c r="K1605">
        <v>0</v>
      </c>
      <c r="L1605" s="5">
        <v>0</v>
      </c>
      <c r="M1605">
        <v>0</v>
      </c>
      <c r="N1605" s="4">
        <v>0</v>
      </c>
      <c r="O1605">
        <v>0</v>
      </c>
      <c r="P1605" s="5">
        <v>0</v>
      </c>
      <c r="Q1605">
        <v>5</v>
      </c>
      <c r="R1605" s="4">
        <v>0</v>
      </c>
      <c r="S1605">
        <v>0</v>
      </c>
      <c r="T1605" s="5">
        <v>5</v>
      </c>
      <c r="U1605">
        <v>0</v>
      </c>
      <c r="V1605" s="4">
        <v>0</v>
      </c>
      <c r="W1605">
        <v>0</v>
      </c>
      <c r="X1605" s="5">
        <v>0</v>
      </c>
      <c r="Y1605">
        <v>0</v>
      </c>
      <c r="Z1605" s="4">
        <v>0</v>
      </c>
      <c r="AA1605">
        <v>0</v>
      </c>
      <c r="AB1605" s="5">
        <v>0</v>
      </c>
      <c r="AD1605">
        <v>0</v>
      </c>
      <c r="AE1605">
        <v>0</v>
      </c>
      <c r="AF1605" s="4">
        <v>0</v>
      </c>
      <c r="AG1605">
        <v>0</v>
      </c>
      <c r="AH1605" s="5">
        <v>0</v>
      </c>
      <c r="AI1605">
        <v>0</v>
      </c>
      <c r="AJ1605" s="4">
        <v>0</v>
      </c>
      <c r="AK1605">
        <v>0</v>
      </c>
      <c r="AL1605" s="5">
        <v>0</v>
      </c>
      <c r="AM1605">
        <v>0</v>
      </c>
      <c r="AN1605" s="4">
        <v>0</v>
      </c>
      <c r="AO1605">
        <v>0</v>
      </c>
      <c r="AP1605" s="5">
        <v>0</v>
      </c>
      <c r="AQ1605">
        <v>5</v>
      </c>
      <c r="AR1605" s="4">
        <v>0</v>
      </c>
      <c r="AS1605">
        <v>0</v>
      </c>
      <c r="AT1605" s="5">
        <v>5</v>
      </c>
      <c r="AU1605">
        <v>0</v>
      </c>
      <c r="AV1605" s="4">
        <v>0</v>
      </c>
      <c r="AW1605">
        <v>0</v>
      </c>
      <c r="AX1605" s="5">
        <v>0</v>
      </c>
      <c r="AY1605">
        <v>0</v>
      </c>
      <c r="AZ1605" s="4">
        <v>0</v>
      </c>
      <c r="BA1605">
        <v>0</v>
      </c>
      <c r="BB1605" s="5">
        <v>0</v>
      </c>
      <c r="BD1605">
        <v>0</v>
      </c>
      <c r="BE1605">
        <v>0</v>
      </c>
      <c r="BF1605" s="4">
        <v>0</v>
      </c>
      <c r="BG1605">
        <v>0</v>
      </c>
      <c r="BH1605" s="5">
        <v>0</v>
      </c>
      <c r="BI1605">
        <v>0</v>
      </c>
      <c r="BJ1605" s="4">
        <v>0</v>
      </c>
      <c r="BK1605">
        <v>0</v>
      </c>
      <c r="BL1605" s="5">
        <v>0</v>
      </c>
      <c r="BM1605">
        <v>0</v>
      </c>
      <c r="BN1605" s="4">
        <v>0</v>
      </c>
      <c r="BO1605">
        <v>0</v>
      </c>
      <c r="BP1605" s="5">
        <v>0</v>
      </c>
      <c r="BQ1605">
        <v>5</v>
      </c>
      <c r="BR1605" s="4">
        <v>0</v>
      </c>
      <c r="BS1605">
        <v>0</v>
      </c>
      <c r="BT1605" s="5">
        <v>5</v>
      </c>
      <c r="BU1605">
        <v>0</v>
      </c>
      <c r="BV1605" s="4">
        <v>0</v>
      </c>
      <c r="BW1605">
        <v>0</v>
      </c>
      <c r="BX1605" s="5">
        <v>0</v>
      </c>
      <c r="BY1605">
        <v>0</v>
      </c>
      <c r="BZ1605" s="4">
        <v>0</v>
      </c>
      <c r="CA1605">
        <v>0</v>
      </c>
      <c r="CB1605" s="5">
        <v>0</v>
      </c>
      <c r="CD1605">
        <v>0</v>
      </c>
      <c r="CE1605">
        <v>0</v>
      </c>
      <c r="CF1605" s="4">
        <v>0</v>
      </c>
      <c r="CG1605">
        <v>0</v>
      </c>
      <c r="CH1605" s="5">
        <v>0</v>
      </c>
      <c r="CI1605">
        <v>0</v>
      </c>
      <c r="CJ1605" s="4">
        <v>0</v>
      </c>
      <c r="CK1605">
        <v>0</v>
      </c>
      <c r="CL1605" s="5">
        <v>0</v>
      </c>
      <c r="CM1605">
        <v>0</v>
      </c>
      <c r="CN1605" s="4">
        <v>0</v>
      </c>
      <c r="CO1605">
        <v>0</v>
      </c>
      <c r="CP1605" s="5">
        <v>0</v>
      </c>
      <c r="CQ1605">
        <v>0</v>
      </c>
      <c r="CR1605" s="4">
        <v>0</v>
      </c>
      <c r="CS1605">
        <v>0</v>
      </c>
      <c r="CT1605" s="5">
        <v>0</v>
      </c>
      <c r="CU1605">
        <v>0</v>
      </c>
      <c r="CV1605" s="4">
        <v>0</v>
      </c>
      <c r="CW1605">
        <v>0</v>
      </c>
      <c r="CX1605" s="5">
        <v>0</v>
      </c>
      <c r="CY1605" s="21">
        <v>0</v>
      </c>
      <c r="CZ1605" s="21">
        <v>0</v>
      </c>
      <c r="DA1605" s="21">
        <v>0</v>
      </c>
      <c r="DB1605" s="5">
        <v>0</v>
      </c>
      <c r="DD1605" s="8">
        <v>0</v>
      </c>
      <c r="DE1605" s="8">
        <v>0</v>
      </c>
      <c r="DF1605" s="8">
        <v>0</v>
      </c>
      <c r="DG1605" s="8">
        <v>0</v>
      </c>
      <c r="DH1605" s="8">
        <v>0</v>
      </c>
      <c r="DI1605" s="8">
        <v>0</v>
      </c>
      <c r="DJ1605" s="8">
        <v>0</v>
      </c>
      <c r="DK1605" s="8">
        <v>0</v>
      </c>
      <c r="DL1605" s="8">
        <v>0</v>
      </c>
      <c r="DM1605" s="8">
        <v>0</v>
      </c>
      <c r="DN1605" s="8">
        <v>0</v>
      </c>
      <c r="DO1605" s="8">
        <v>0</v>
      </c>
      <c r="DP1605" s="8">
        <v>0</v>
      </c>
      <c r="DQ1605" s="8">
        <v>0</v>
      </c>
      <c r="DR1605" s="8">
        <v>0</v>
      </c>
      <c r="DS1605" s="8">
        <v>0</v>
      </c>
      <c r="DT1605" s="8">
        <v>0</v>
      </c>
      <c r="DU1605" s="8">
        <v>0</v>
      </c>
      <c r="DV1605" s="8">
        <v>0</v>
      </c>
      <c r="DW1605" s="8">
        <v>0</v>
      </c>
      <c r="DX1605" s="8">
        <v>0</v>
      </c>
      <c r="DY1605" s="8">
        <v>0</v>
      </c>
      <c r="DZ1605" s="8">
        <v>0</v>
      </c>
      <c r="EA1605" s="8">
        <v>0</v>
      </c>
      <c r="EB1605" s="8">
        <v>0</v>
      </c>
      <c r="EC1605" s="8">
        <v>0</v>
      </c>
      <c r="ED1605" s="20">
        <v>0</v>
      </c>
      <c r="EF1605" s="9">
        <v>0</v>
      </c>
      <c r="EG1605" s="9">
        <v>0</v>
      </c>
      <c r="EH1605" s="9">
        <v>0</v>
      </c>
      <c r="EI1605" s="9">
        <v>0</v>
      </c>
      <c r="EJ1605" s="9">
        <v>0</v>
      </c>
      <c r="EK1605" s="9">
        <v>0</v>
      </c>
      <c r="EL1605" s="9">
        <v>0</v>
      </c>
      <c r="EM1605" s="9">
        <v>0</v>
      </c>
      <c r="EN1605" s="9">
        <v>0</v>
      </c>
      <c r="EO1605" s="9">
        <v>0</v>
      </c>
      <c r="EP1605" s="9">
        <v>0</v>
      </c>
      <c r="EQ1605" s="9">
        <v>0</v>
      </c>
      <c r="ER1605" s="9">
        <v>0</v>
      </c>
      <c r="ES1605" s="9">
        <v>0</v>
      </c>
      <c r="ET1605" s="9">
        <v>0</v>
      </c>
      <c r="EU1605" s="9">
        <v>0</v>
      </c>
      <c r="EV1605" s="9">
        <v>0</v>
      </c>
      <c r="EW1605" s="9">
        <v>0</v>
      </c>
      <c r="EX1605" s="9">
        <v>0</v>
      </c>
      <c r="EY1605" s="9">
        <v>0</v>
      </c>
      <c r="EZ1605" s="9">
        <v>0</v>
      </c>
      <c r="FA1605" s="9">
        <v>0</v>
      </c>
      <c r="FB1605" s="9">
        <v>0</v>
      </c>
      <c r="FC1605" s="9">
        <v>0</v>
      </c>
      <c r="FD1605" s="9">
        <v>0</v>
      </c>
      <c r="FE1605" s="9">
        <v>0</v>
      </c>
      <c r="FF1605">
        <v>0</v>
      </c>
    </row>
    <row r="1606" spans="1:162" x14ac:dyDescent="0.2">
      <c r="A1606" t="s">
        <v>1734</v>
      </c>
      <c r="B1606" t="s">
        <v>3974</v>
      </c>
      <c r="C1606" t="s">
        <v>4599</v>
      </c>
      <c r="D1606" s="1">
        <v>0</v>
      </c>
      <c r="E1606" s="1">
        <v>0</v>
      </c>
      <c r="F1606" s="4">
        <v>0</v>
      </c>
      <c r="G1606" s="4">
        <v>0</v>
      </c>
      <c r="H1606" s="5">
        <v>0</v>
      </c>
      <c r="I1606">
        <v>0</v>
      </c>
      <c r="J1606" s="4">
        <v>0</v>
      </c>
      <c r="K1606">
        <v>0</v>
      </c>
      <c r="L1606" s="5">
        <v>0</v>
      </c>
      <c r="M1606">
        <v>0</v>
      </c>
      <c r="N1606" s="4">
        <v>0</v>
      </c>
      <c r="O1606">
        <v>0</v>
      </c>
      <c r="P1606" s="5">
        <v>0</v>
      </c>
      <c r="Q1606">
        <v>3</v>
      </c>
      <c r="R1606" s="4">
        <v>0</v>
      </c>
      <c r="S1606">
        <v>0</v>
      </c>
      <c r="T1606" s="5">
        <v>3</v>
      </c>
      <c r="U1606">
        <v>3</v>
      </c>
      <c r="V1606" s="4">
        <v>0</v>
      </c>
      <c r="W1606">
        <v>0</v>
      </c>
      <c r="X1606" s="5">
        <v>3</v>
      </c>
      <c r="Y1606">
        <v>3</v>
      </c>
      <c r="Z1606" s="4">
        <v>0</v>
      </c>
      <c r="AA1606">
        <v>0</v>
      </c>
      <c r="AB1606" s="5">
        <v>3</v>
      </c>
      <c r="AD1606">
        <v>0</v>
      </c>
      <c r="AE1606">
        <v>0</v>
      </c>
      <c r="AF1606" s="4">
        <v>0</v>
      </c>
      <c r="AG1606">
        <v>0</v>
      </c>
      <c r="AH1606" s="5">
        <v>0</v>
      </c>
      <c r="AI1606">
        <v>0</v>
      </c>
      <c r="AJ1606" s="4">
        <v>0</v>
      </c>
      <c r="AK1606">
        <v>0</v>
      </c>
      <c r="AL1606" s="5">
        <v>0</v>
      </c>
      <c r="AM1606">
        <v>0</v>
      </c>
      <c r="AN1606" s="4">
        <v>0</v>
      </c>
      <c r="AO1606">
        <v>0</v>
      </c>
      <c r="AP1606" s="5">
        <v>0</v>
      </c>
      <c r="AQ1606">
        <v>3</v>
      </c>
      <c r="AR1606" s="4">
        <v>0</v>
      </c>
      <c r="AS1606">
        <v>0</v>
      </c>
      <c r="AT1606" s="5">
        <v>3</v>
      </c>
      <c r="AU1606">
        <v>3</v>
      </c>
      <c r="AV1606" s="4">
        <v>0</v>
      </c>
      <c r="AW1606">
        <v>0</v>
      </c>
      <c r="AX1606" s="5">
        <v>3</v>
      </c>
      <c r="AY1606">
        <v>3</v>
      </c>
      <c r="AZ1606" s="4">
        <v>0</v>
      </c>
      <c r="BA1606">
        <v>0</v>
      </c>
      <c r="BB1606" s="5">
        <v>3</v>
      </c>
      <c r="BD1606">
        <v>0</v>
      </c>
      <c r="BE1606">
        <v>0</v>
      </c>
      <c r="BF1606" s="4">
        <v>0</v>
      </c>
      <c r="BG1606">
        <v>0</v>
      </c>
      <c r="BH1606" s="5">
        <v>0</v>
      </c>
      <c r="BI1606">
        <v>0</v>
      </c>
      <c r="BJ1606" s="4">
        <v>0</v>
      </c>
      <c r="BK1606">
        <v>0</v>
      </c>
      <c r="BL1606" s="5">
        <v>0</v>
      </c>
      <c r="BM1606">
        <v>0</v>
      </c>
      <c r="BN1606" s="4">
        <v>0</v>
      </c>
      <c r="BO1606">
        <v>0</v>
      </c>
      <c r="BP1606" s="5">
        <v>0</v>
      </c>
      <c r="BQ1606">
        <v>3</v>
      </c>
      <c r="BR1606" s="4">
        <v>0</v>
      </c>
      <c r="BS1606">
        <v>0</v>
      </c>
      <c r="BT1606" s="5">
        <v>3</v>
      </c>
      <c r="BU1606">
        <v>3</v>
      </c>
      <c r="BV1606" s="4">
        <v>0</v>
      </c>
      <c r="BW1606">
        <v>0</v>
      </c>
      <c r="BX1606" s="5">
        <v>3</v>
      </c>
      <c r="BY1606">
        <v>3</v>
      </c>
      <c r="BZ1606" s="4">
        <v>0</v>
      </c>
      <c r="CA1606">
        <v>0</v>
      </c>
      <c r="CB1606" s="5">
        <v>3</v>
      </c>
      <c r="CD1606">
        <v>0</v>
      </c>
      <c r="CE1606">
        <v>0</v>
      </c>
      <c r="CF1606" s="4">
        <v>0</v>
      </c>
      <c r="CG1606">
        <v>0</v>
      </c>
      <c r="CH1606" s="5">
        <v>0</v>
      </c>
      <c r="CI1606">
        <v>0</v>
      </c>
      <c r="CJ1606" s="4">
        <v>0</v>
      </c>
      <c r="CK1606">
        <v>0</v>
      </c>
      <c r="CL1606" s="5">
        <v>0</v>
      </c>
      <c r="CM1606">
        <v>0</v>
      </c>
      <c r="CN1606" s="4">
        <v>0</v>
      </c>
      <c r="CO1606">
        <v>0</v>
      </c>
      <c r="CP1606" s="5">
        <v>0</v>
      </c>
      <c r="CQ1606">
        <v>3</v>
      </c>
      <c r="CR1606" s="4">
        <v>0</v>
      </c>
      <c r="CS1606">
        <v>0</v>
      </c>
      <c r="CT1606" s="5">
        <v>3</v>
      </c>
      <c r="CU1606">
        <v>3</v>
      </c>
      <c r="CV1606" s="4">
        <v>0</v>
      </c>
      <c r="CW1606">
        <v>0</v>
      </c>
      <c r="CX1606" s="5">
        <v>3</v>
      </c>
      <c r="CY1606" s="21">
        <v>3</v>
      </c>
      <c r="CZ1606" s="21">
        <v>0</v>
      </c>
      <c r="DA1606" s="21">
        <v>0</v>
      </c>
      <c r="DB1606" s="5">
        <v>3</v>
      </c>
      <c r="DD1606" s="8">
        <v>0</v>
      </c>
      <c r="DE1606" s="8">
        <v>0</v>
      </c>
      <c r="DF1606" s="8">
        <v>0</v>
      </c>
      <c r="DG1606" s="8">
        <v>0</v>
      </c>
      <c r="DH1606" s="8">
        <v>0</v>
      </c>
      <c r="DI1606" s="8">
        <v>0</v>
      </c>
      <c r="DJ1606" s="8">
        <v>0</v>
      </c>
      <c r="DK1606" s="8">
        <v>0</v>
      </c>
      <c r="DL1606" s="8">
        <v>0</v>
      </c>
      <c r="DM1606" s="8">
        <v>0</v>
      </c>
      <c r="DN1606" s="8">
        <v>0</v>
      </c>
      <c r="DO1606" s="8">
        <v>0</v>
      </c>
      <c r="DP1606" s="8">
        <v>0</v>
      </c>
      <c r="DQ1606" s="8">
        <v>0</v>
      </c>
      <c r="DR1606" s="8">
        <v>0</v>
      </c>
      <c r="DS1606" s="8">
        <v>0</v>
      </c>
      <c r="DT1606" s="8">
        <v>0</v>
      </c>
      <c r="DU1606" s="8">
        <v>0</v>
      </c>
      <c r="DV1606" s="8">
        <v>0</v>
      </c>
      <c r="DW1606" s="8">
        <v>0</v>
      </c>
      <c r="DX1606" s="8">
        <v>0</v>
      </c>
      <c r="DY1606" s="8">
        <v>0</v>
      </c>
      <c r="DZ1606" s="8">
        <v>0</v>
      </c>
      <c r="EA1606" s="8">
        <v>0</v>
      </c>
      <c r="EB1606" s="8">
        <v>0</v>
      </c>
      <c r="EC1606" s="8">
        <v>0</v>
      </c>
      <c r="ED1606" s="20">
        <v>0</v>
      </c>
      <c r="EF1606" s="9">
        <v>0</v>
      </c>
      <c r="EG1606" s="9">
        <v>0</v>
      </c>
      <c r="EH1606" s="9">
        <v>0</v>
      </c>
      <c r="EI1606" s="9">
        <v>0</v>
      </c>
      <c r="EJ1606" s="9">
        <v>0</v>
      </c>
      <c r="EK1606" s="9">
        <v>0</v>
      </c>
      <c r="EL1606" s="9">
        <v>0</v>
      </c>
      <c r="EM1606" s="9">
        <v>0</v>
      </c>
      <c r="EN1606" s="9">
        <v>0</v>
      </c>
      <c r="EO1606" s="9">
        <v>0</v>
      </c>
      <c r="EP1606" s="9">
        <v>0</v>
      </c>
      <c r="EQ1606" s="9">
        <v>0</v>
      </c>
      <c r="ER1606" s="9">
        <v>0</v>
      </c>
      <c r="ES1606" s="9">
        <v>0</v>
      </c>
      <c r="ET1606" s="9">
        <v>0</v>
      </c>
      <c r="EU1606" s="9">
        <v>0</v>
      </c>
      <c r="EV1606" s="9">
        <v>0</v>
      </c>
      <c r="EW1606" s="9">
        <v>0</v>
      </c>
      <c r="EX1606" s="9">
        <v>0</v>
      </c>
      <c r="EY1606" s="9">
        <v>0</v>
      </c>
      <c r="EZ1606" s="9">
        <v>0</v>
      </c>
      <c r="FA1606" s="9">
        <v>0</v>
      </c>
      <c r="FB1606" s="9">
        <v>0</v>
      </c>
      <c r="FC1606" s="9">
        <v>0</v>
      </c>
      <c r="FD1606" s="9">
        <v>0</v>
      </c>
      <c r="FE1606" s="9">
        <v>0</v>
      </c>
      <c r="FF1606">
        <v>0</v>
      </c>
    </row>
    <row r="1607" spans="1:162" x14ac:dyDescent="0.2">
      <c r="A1607" t="s">
        <v>2253</v>
      </c>
      <c r="B1607" t="s">
        <v>3975</v>
      </c>
      <c r="C1607" t="s">
        <v>4599</v>
      </c>
      <c r="D1607" s="1">
        <v>0</v>
      </c>
      <c r="E1607" s="1">
        <v>0</v>
      </c>
      <c r="F1607" s="4">
        <v>0</v>
      </c>
      <c r="G1607" s="4">
        <v>0</v>
      </c>
      <c r="H1607" s="5">
        <v>0</v>
      </c>
      <c r="I1607">
        <v>0</v>
      </c>
      <c r="J1607" s="4">
        <v>0</v>
      </c>
      <c r="K1607">
        <v>0</v>
      </c>
      <c r="L1607" s="5">
        <v>0</v>
      </c>
      <c r="M1607">
        <v>0</v>
      </c>
      <c r="N1607" s="4">
        <v>0</v>
      </c>
      <c r="O1607">
        <v>0</v>
      </c>
      <c r="P1607" s="5">
        <v>0</v>
      </c>
      <c r="Q1607">
        <v>6</v>
      </c>
      <c r="R1607" s="4">
        <v>0</v>
      </c>
      <c r="S1607">
        <v>0</v>
      </c>
      <c r="T1607" s="5">
        <v>6</v>
      </c>
      <c r="U1607">
        <v>0</v>
      </c>
      <c r="V1607" s="4">
        <v>0</v>
      </c>
      <c r="W1607">
        <v>0</v>
      </c>
      <c r="X1607" s="5">
        <v>0</v>
      </c>
      <c r="Y1607">
        <v>0</v>
      </c>
      <c r="Z1607" s="4">
        <v>0</v>
      </c>
      <c r="AA1607">
        <v>0</v>
      </c>
      <c r="AB1607" s="5">
        <v>0</v>
      </c>
      <c r="AD1607">
        <v>0</v>
      </c>
      <c r="AE1607">
        <v>0</v>
      </c>
      <c r="AF1607" s="4">
        <v>0</v>
      </c>
      <c r="AG1607">
        <v>0</v>
      </c>
      <c r="AH1607" s="5">
        <v>0</v>
      </c>
      <c r="AI1607">
        <v>0</v>
      </c>
      <c r="AJ1607" s="4">
        <v>0</v>
      </c>
      <c r="AK1607">
        <v>0</v>
      </c>
      <c r="AL1607" s="5">
        <v>0</v>
      </c>
      <c r="AM1607">
        <v>0</v>
      </c>
      <c r="AN1607" s="4">
        <v>0</v>
      </c>
      <c r="AO1607">
        <v>0</v>
      </c>
      <c r="AP1607" s="5">
        <v>0</v>
      </c>
      <c r="AQ1607">
        <v>6</v>
      </c>
      <c r="AR1607" s="4">
        <v>0</v>
      </c>
      <c r="AS1607">
        <v>0</v>
      </c>
      <c r="AT1607" s="5">
        <v>6</v>
      </c>
      <c r="AU1607">
        <v>0</v>
      </c>
      <c r="AV1607" s="4">
        <v>0</v>
      </c>
      <c r="AW1607">
        <v>0</v>
      </c>
      <c r="AX1607" s="5">
        <v>0</v>
      </c>
      <c r="AY1607">
        <v>0</v>
      </c>
      <c r="AZ1607" s="4">
        <v>0</v>
      </c>
      <c r="BA1607">
        <v>0</v>
      </c>
      <c r="BB1607" s="5">
        <v>0</v>
      </c>
      <c r="BD1607">
        <v>0</v>
      </c>
      <c r="BE1607">
        <v>0</v>
      </c>
      <c r="BF1607" s="4">
        <v>0</v>
      </c>
      <c r="BG1607">
        <v>0</v>
      </c>
      <c r="BH1607" s="5">
        <v>0</v>
      </c>
      <c r="BI1607">
        <v>0</v>
      </c>
      <c r="BJ1607" s="4">
        <v>0</v>
      </c>
      <c r="BK1607">
        <v>0</v>
      </c>
      <c r="BL1607" s="5">
        <v>0</v>
      </c>
      <c r="BM1607">
        <v>0</v>
      </c>
      <c r="BN1607" s="4">
        <v>0</v>
      </c>
      <c r="BO1607">
        <v>0</v>
      </c>
      <c r="BP1607" s="5">
        <v>0</v>
      </c>
      <c r="BQ1607">
        <v>6</v>
      </c>
      <c r="BR1607" s="4">
        <v>0</v>
      </c>
      <c r="BS1607">
        <v>0</v>
      </c>
      <c r="BT1607" s="5">
        <v>6</v>
      </c>
      <c r="BU1607">
        <v>0</v>
      </c>
      <c r="BV1607" s="4">
        <v>0</v>
      </c>
      <c r="BW1607">
        <v>0</v>
      </c>
      <c r="BX1607" s="5">
        <v>0</v>
      </c>
      <c r="BY1607">
        <v>0</v>
      </c>
      <c r="BZ1607" s="4">
        <v>0</v>
      </c>
      <c r="CA1607">
        <v>0</v>
      </c>
      <c r="CB1607" s="5">
        <v>0</v>
      </c>
      <c r="CD1607">
        <v>0</v>
      </c>
      <c r="CE1607">
        <v>0</v>
      </c>
      <c r="CF1607" s="4">
        <v>0</v>
      </c>
      <c r="CG1607">
        <v>0</v>
      </c>
      <c r="CH1607" s="5">
        <v>0</v>
      </c>
      <c r="CI1607">
        <v>0</v>
      </c>
      <c r="CJ1607" s="4">
        <v>0</v>
      </c>
      <c r="CK1607">
        <v>0</v>
      </c>
      <c r="CL1607" s="5">
        <v>0</v>
      </c>
      <c r="CM1607">
        <v>0</v>
      </c>
      <c r="CN1607" s="4">
        <v>0</v>
      </c>
      <c r="CO1607">
        <v>0</v>
      </c>
      <c r="CP1607" s="5">
        <v>0</v>
      </c>
      <c r="CQ1607">
        <v>0</v>
      </c>
      <c r="CR1607" s="4">
        <v>0</v>
      </c>
      <c r="CS1607">
        <v>0</v>
      </c>
      <c r="CT1607" s="5">
        <v>0</v>
      </c>
      <c r="CU1607">
        <v>0</v>
      </c>
      <c r="CV1607" s="4">
        <v>0</v>
      </c>
      <c r="CW1607">
        <v>0</v>
      </c>
      <c r="CX1607" s="5">
        <v>0</v>
      </c>
      <c r="CY1607" s="21">
        <v>0</v>
      </c>
      <c r="CZ1607" s="21">
        <v>0</v>
      </c>
      <c r="DA1607" s="21">
        <v>0</v>
      </c>
      <c r="DB1607" s="5">
        <v>0</v>
      </c>
      <c r="DD1607" s="8">
        <v>0</v>
      </c>
      <c r="DE1607" s="8">
        <v>0</v>
      </c>
      <c r="DF1607" s="8">
        <v>0</v>
      </c>
      <c r="DG1607" s="8">
        <v>0</v>
      </c>
      <c r="DH1607" s="8">
        <v>0</v>
      </c>
      <c r="DI1607" s="8">
        <v>0</v>
      </c>
      <c r="DJ1607" s="8">
        <v>0</v>
      </c>
      <c r="DK1607" s="8">
        <v>0</v>
      </c>
      <c r="DL1607" s="8">
        <v>0</v>
      </c>
      <c r="DM1607" s="8">
        <v>0</v>
      </c>
      <c r="DN1607" s="8">
        <v>0</v>
      </c>
      <c r="DO1607" s="8">
        <v>0</v>
      </c>
      <c r="DP1607" s="8">
        <v>0</v>
      </c>
      <c r="DQ1607" s="8">
        <v>0</v>
      </c>
      <c r="DR1607" s="8">
        <v>0</v>
      </c>
      <c r="DS1607" s="8">
        <v>0</v>
      </c>
      <c r="DT1607" s="8">
        <v>0</v>
      </c>
      <c r="DU1607" s="8">
        <v>0</v>
      </c>
      <c r="DV1607" s="8">
        <v>0</v>
      </c>
      <c r="DW1607" s="8">
        <v>0</v>
      </c>
      <c r="DX1607" s="8">
        <v>0</v>
      </c>
      <c r="DY1607" s="8">
        <v>0</v>
      </c>
      <c r="DZ1607" s="8">
        <v>0</v>
      </c>
      <c r="EA1607" s="8">
        <v>0</v>
      </c>
      <c r="EB1607" s="8">
        <v>0</v>
      </c>
      <c r="EC1607" s="8">
        <v>0</v>
      </c>
      <c r="ED1607" s="20">
        <v>0</v>
      </c>
      <c r="EF1607" s="9">
        <v>0</v>
      </c>
      <c r="EG1607" s="9">
        <v>0</v>
      </c>
      <c r="EH1607" s="9">
        <v>0</v>
      </c>
      <c r="EI1607" s="9">
        <v>0</v>
      </c>
      <c r="EJ1607" s="9">
        <v>0</v>
      </c>
      <c r="EK1607" s="9">
        <v>0</v>
      </c>
      <c r="EL1607" s="9">
        <v>0</v>
      </c>
      <c r="EM1607" s="9">
        <v>0</v>
      </c>
      <c r="EN1607" s="9">
        <v>0</v>
      </c>
      <c r="EO1607" s="9">
        <v>0</v>
      </c>
      <c r="EP1607" s="9">
        <v>0</v>
      </c>
      <c r="EQ1607" s="9">
        <v>0</v>
      </c>
      <c r="ER1607" s="9">
        <v>0</v>
      </c>
      <c r="ES1607" s="9">
        <v>0</v>
      </c>
      <c r="ET1607" s="9">
        <v>0</v>
      </c>
      <c r="EU1607" s="9">
        <v>0</v>
      </c>
      <c r="EV1607" s="9">
        <v>0</v>
      </c>
      <c r="EW1607" s="9">
        <v>0</v>
      </c>
      <c r="EX1607" s="9">
        <v>0</v>
      </c>
      <c r="EY1607" s="9">
        <v>0</v>
      </c>
      <c r="EZ1607" s="9">
        <v>0</v>
      </c>
      <c r="FA1607" s="9">
        <v>0</v>
      </c>
      <c r="FB1607" s="9">
        <v>0</v>
      </c>
      <c r="FC1607" s="9">
        <v>0</v>
      </c>
      <c r="FD1607" s="9">
        <v>0</v>
      </c>
      <c r="FE1607" s="9">
        <v>0</v>
      </c>
      <c r="FF1607">
        <v>0</v>
      </c>
    </row>
    <row r="1608" spans="1:162" x14ac:dyDescent="0.2">
      <c r="A1608" t="s">
        <v>1268</v>
      </c>
      <c r="B1608" t="s">
        <v>3976</v>
      </c>
      <c r="C1608" t="s">
        <v>4599</v>
      </c>
      <c r="D1608" s="1">
        <v>0</v>
      </c>
      <c r="E1608" s="1">
        <v>0</v>
      </c>
      <c r="F1608" s="4">
        <v>0</v>
      </c>
      <c r="G1608" s="4">
        <v>0</v>
      </c>
      <c r="H1608" s="5">
        <v>0</v>
      </c>
      <c r="I1608">
        <v>0</v>
      </c>
      <c r="J1608" s="4">
        <v>0</v>
      </c>
      <c r="K1608">
        <v>0</v>
      </c>
      <c r="L1608" s="5">
        <v>0</v>
      </c>
      <c r="M1608">
        <v>0</v>
      </c>
      <c r="N1608" s="4">
        <v>0</v>
      </c>
      <c r="O1608">
        <v>0</v>
      </c>
      <c r="P1608" s="5">
        <v>0</v>
      </c>
      <c r="Q1608">
        <v>3</v>
      </c>
      <c r="R1608" s="4">
        <v>0</v>
      </c>
      <c r="S1608">
        <v>0</v>
      </c>
      <c r="T1608" s="5">
        <v>3</v>
      </c>
      <c r="U1608">
        <v>3</v>
      </c>
      <c r="V1608" s="4">
        <v>0</v>
      </c>
      <c r="W1608">
        <v>0</v>
      </c>
      <c r="X1608" s="5">
        <v>3</v>
      </c>
      <c r="Y1608">
        <v>3</v>
      </c>
      <c r="Z1608" s="4">
        <v>0</v>
      </c>
      <c r="AA1608">
        <v>0</v>
      </c>
      <c r="AB1608" s="5">
        <v>3</v>
      </c>
      <c r="AD1608">
        <v>0</v>
      </c>
      <c r="AE1608">
        <v>0</v>
      </c>
      <c r="AF1608" s="4">
        <v>0</v>
      </c>
      <c r="AG1608">
        <v>0</v>
      </c>
      <c r="AH1608" s="5">
        <v>0</v>
      </c>
      <c r="AI1608">
        <v>0</v>
      </c>
      <c r="AJ1608" s="4">
        <v>0</v>
      </c>
      <c r="AK1608">
        <v>0</v>
      </c>
      <c r="AL1608" s="5">
        <v>0</v>
      </c>
      <c r="AM1608">
        <v>0</v>
      </c>
      <c r="AN1608" s="4">
        <v>0</v>
      </c>
      <c r="AO1608">
        <v>0</v>
      </c>
      <c r="AP1608" s="5">
        <v>0</v>
      </c>
      <c r="AQ1608">
        <v>3</v>
      </c>
      <c r="AR1608" s="4">
        <v>0</v>
      </c>
      <c r="AS1608">
        <v>0</v>
      </c>
      <c r="AT1608" s="5">
        <v>3</v>
      </c>
      <c r="AU1608">
        <v>3</v>
      </c>
      <c r="AV1608" s="4">
        <v>0</v>
      </c>
      <c r="AW1608">
        <v>0</v>
      </c>
      <c r="AX1608" s="5">
        <v>3</v>
      </c>
      <c r="AY1608">
        <v>3</v>
      </c>
      <c r="AZ1608" s="4">
        <v>0</v>
      </c>
      <c r="BA1608">
        <v>0</v>
      </c>
      <c r="BB1608" s="5">
        <v>3</v>
      </c>
      <c r="BD1608">
        <v>0</v>
      </c>
      <c r="BE1608">
        <v>0</v>
      </c>
      <c r="BF1608" s="4">
        <v>0</v>
      </c>
      <c r="BG1608">
        <v>0</v>
      </c>
      <c r="BH1608" s="5">
        <v>0</v>
      </c>
      <c r="BI1608">
        <v>0</v>
      </c>
      <c r="BJ1608" s="4">
        <v>0</v>
      </c>
      <c r="BK1608">
        <v>0</v>
      </c>
      <c r="BL1608" s="5">
        <v>0</v>
      </c>
      <c r="BM1608">
        <v>0</v>
      </c>
      <c r="BN1608" s="4">
        <v>0</v>
      </c>
      <c r="BO1608">
        <v>0</v>
      </c>
      <c r="BP1608" s="5">
        <v>0</v>
      </c>
      <c r="BQ1608">
        <v>3</v>
      </c>
      <c r="BR1608" s="4">
        <v>0</v>
      </c>
      <c r="BS1608">
        <v>0</v>
      </c>
      <c r="BT1608" s="5">
        <v>3</v>
      </c>
      <c r="BU1608">
        <v>3</v>
      </c>
      <c r="BV1608" s="4">
        <v>0</v>
      </c>
      <c r="BW1608">
        <v>0</v>
      </c>
      <c r="BX1608" s="5">
        <v>3</v>
      </c>
      <c r="BY1608">
        <v>3</v>
      </c>
      <c r="BZ1608" s="4">
        <v>0</v>
      </c>
      <c r="CA1608">
        <v>0</v>
      </c>
      <c r="CB1608" s="5">
        <v>3</v>
      </c>
      <c r="CD1608">
        <v>0</v>
      </c>
      <c r="CE1608">
        <v>0</v>
      </c>
      <c r="CF1608" s="4">
        <v>0</v>
      </c>
      <c r="CG1608">
        <v>0</v>
      </c>
      <c r="CH1608" s="5">
        <v>0</v>
      </c>
      <c r="CI1608">
        <v>0</v>
      </c>
      <c r="CJ1608" s="4">
        <v>0</v>
      </c>
      <c r="CK1608">
        <v>0</v>
      </c>
      <c r="CL1608" s="5">
        <v>0</v>
      </c>
      <c r="CM1608">
        <v>0</v>
      </c>
      <c r="CN1608" s="4">
        <v>0</v>
      </c>
      <c r="CO1608">
        <v>0</v>
      </c>
      <c r="CP1608" s="5">
        <v>0</v>
      </c>
      <c r="CQ1608">
        <v>3</v>
      </c>
      <c r="CR1608" s="4">
        <v>0</v>
      </c>
      <c r="CS1608">
        <v>0</v>
      </c>
      <c r="CT1608" s="5">
        <v>3</v>
      </c>
      <c r="CU1608">
        <v>3</v>
      </c>
      <c r="CV1608" s="4">
        <v>0</v>
      </c>
      <c r="CW1608">
        <v>0</v>
      </c>
      <c r="CX1608" s="5">
        <v>3</v>
      </c>
      <c r="CY1608" s="21">
        <v>3</v>
      </c>
      <c r="CZ1608" s="21">
        <v>0</v>
      </c>
      <c r="DA1608" s="21">
        <v>0</v>
      </c>
      <c r="DB1608" s="5">
        <v>3</v>
      </c>
      <c r="DD1608" s="8">
        <v>0</v>
      </c>
      <c r="DE1608" s="8">
        <v>0</v>
      </c>
      <c r="DF1608" s="8">
        <v>0</v>
      </c>
      <c r="DG1608" s="8">
        <v>0</v>
      </c>
      <c r="DH1608" s="8">
        <v>0</v>
      </c>
      <c r="DI1608" s="8">
        <v>0</v>
      </c>
      <c r="DJ1608" s="8">
        <v>0</v>
      </c>
      <c r="DK1608" s="8">
        <v>0</v>
      </c>
      <c r="DL1608" s="8">
        <v>0</v>
      </c>
      <c r="DM1608" s="8">
        <v>0</v>
      </c>
      <c r="DN1608" s="8">
        <v>0</v>
      </c>
      <c r="DO1608" s="8">
        <v>0</v>
      </c>
      <c r="DP1608" s="8">
        <v>0</v>
      </c>
      <c r="DQ1608" s="8">
        <v>0</v>
      </c>
      <c r="DR1608" s="8">
        <v>0</v>
      </c>
      <c r="DS1608" s="8">
        <v>0</v>
      </c>
      <c r="DT1608" s="8">
        <v>0</v>
      </c>
      <c r="DU1608" s="8">
        <v>0</v>
      </c>
      <c r="DV1608" s="8">
        <v>0</v>
      </c>
      <c r="DW1608" s="8">
        <v>0</v>
      </c>
      <c r="DX1608" s="8">
        <v>0</v>
      </c>
      <c r="DY1608" s="8">
        <v>0</v>
      </c>
      <c r="DZ1608" s="8">
        <v>0</v>
      </c>
      <c r="EA1608" s="8">
        <v>0</v>
      </c>
      <c r="EB1608" s="8">
        <v>0</v>
      </c>
      <c r="EC1608" s="8">
        <v>0</v>
      </c>
      <c r="ED1608" s="20">
        <v>0</v>
      </c>
      <c r="EF1608" s="9">
        <v>0</v>
      </c>
      <c r="EG1608" s="9">
        <v>0</v>
      </c>
      <c r="EH1608" s="9">
        <v>0</v>
      </c>
      <c r="EI1608" s="9">
        <v>0</v>
      </c>
      <c r="EJ1608" s="9">
        <v>0</v>
      </c>
      <c r="EK1608" s="9">
        <v>0</v>
      </c>
      <c r="EL1608" s="9">
        <v>0</v>
      </c>
      <c r="EM1608" s="9">
        <v>0</v>
      </c>
      <c r="EN1608" s="9">
        <v>0</v>
      </c>
      <c r="EO1608" s="9">
        <v>0</v>
      </c>
      <c r="EP1608" s="9">
        <v>0</v>
      </c>
      <c r="EQ1608" s="9">
        <v>0</v>
      </c>
      <c r="ER1608" s="9">
        <v>0</v>
      </c>
      <c r="ES1608" s="9">
        <v>0</v>
      </c>
      <c r="ET1608" s="9">
        <v>0</v>
      </c>
      <c r="EU1608" s="9">
        <v>0</v>
      </c>
      <c r="EV1608" s="9">
        <v>0</v>
      </c>
      <c r="EW1608" s="9">
        <v>0</v>
      </c>
      <c r="EX1608" s="9">
        <v>0</v>
      </c>
      <c r="EY1608" s="9">
        <v>0</v>
      </c>
      <c r="EZ1608" s="9">
        <v>0</v>
      </c>
      <c r="FA1608" s="9">
        <v>0</v>
      </c>
      <c r="FB1608" s="9">
        <v>0</v>
      </c>
      <c r="FC1608" s="9">
        <v>0</v>
      </c>
      <c r="FD1608" s="9">
        <v>0</v>
      </c>
      <c r="FE1608" s="9">
        <v>0</v>
      </c>
      <c r="FF1608">
        <v>0</v>
      </c>
    </row>
    <row r="1609" spans="1:162" x14ac:dyDescent="0.2">
      <c r="A1609" t="s">
        <v>1577</v>
      </c>
      <c r="B1609" t="s">
        <v>3977</v>
      </c>
      <c r="C1609" t="s">
        <v>3</v>
      </c>
      <c r="D1609" s="1">
        <v>0</v>
      </c>
      <c r="E1609" s="1">
        <v>0</v>
      </c>
      <c r="F1609" s="4">
        <v>0</v>
      </c>
      <c r="G1609" s="4">
        <v>0</v>
      </c>
      <c r="H1609" s="5">
        <v>0</v>
      </c>
      <c r="I1609">
        <v>0</v>
      </c>
      <c r="J1609" s="4">
        <v>0</v>
      </c>
      <c r="K1609">
        <v>0</v>
      </c>
      <c r="L1609" s="5">
        <v>0</v>
      </c>
      <c r="M1609">
        <v>0</v>
      </c>
      <c r="N1609" s="4">
        <v>0</v>
      </c>
      <c r="O1609">
        <v>0</v>
      </c>
      <c r="P1609" s="5">
        <v>0</v>
      </c>
      <c r="Q1609">
        <v>5</v>
      </c>
      <c r="R1609" s="4">
        <v>0</v>
      </c>
      <c r="S1609">
        <v>0</v>
      </c>
      <c r="T1609" s="5">
        <v>5</v>
      </c>
      <c r="U1609">
        <v>5</v>
      </c>
      <c r="V1609" s="4">
        <v>0</v>
      </c>
      <c r="W1609">
        <v>0</v>
      </c>
      <c r="X1609" s="5">
        <v>5</v>
      </c>
      <c r="Y1609">
        <v>5</v>
      </c>
      <c r="Z1609" s="4">
        <v>0</v>
      </c>
      <c r="AA1609">
        <v>0</v>
      </c>
      <c r="AB1609" s="5">
        <v>5</v>
      </c>
      <c r="AD1609">
        <v>0</v>
      </c>
      <c r="AE1609">
        <v>0</v>
      </c>
      <c r="AF1609" s="4">
        <v>0</v>
      </c>
      <c r="AG1609">
        <v>0</v>
      </c>
      <c r="AH1609" s="5">
        <v>0</v>
      </c>
      <c r="AI1609">
        <v>0</v>
      </c>
      <c r="AJ1609" s="4">
        <v>0</v>
      </c>
      <c r="AK1609">
        <v>0</v>
      </c>
      <c r="AL1609" s="5">
        <v>0</v>
      </c>
      <c r="AM1609">
        <v>0</v>
      </c>
      <c r="AN1609" s="4">
        <v>0</v>
      </c>
      <c r="AO1609">
        <v>0</v>
      </c>
      <c r="AP1609" s="5">
        <v>0</v>
      </c>
      <c r="AQ1609">
        <v>5</v>
      </c>
      <c r="AR1609" s="4">
        <v>0</v>
      </c>
      <c r="AS1609">
        <v>0</v>
      </c>
      <c r="AT1609" s="5">
        <v>5</v>
      </c>
      <c r="AU1609">
        <v>5</v>
      </c>
      <c r="AV1609" s="4">
        <v>0</v>
      </c>
      <c r="AW1609">
        <v>0</v>
      </c>
      <c r="AX1609" s="5">
        <v>5</v>
      </c>
      <c r="AY1609">
        <v>5</v>
      </c>
      <c r="AZ1609" s="4">
        <v>0</v>
      </c>
      <c r="BA1609">
        <v>0</v>
      </c>
      <c r="BB1609" s="5">
        <v>5</v>
      </c>
      <c r="BD1609">
        <v>0</v>
      </c>
      <c r="BE1609">
        <v>0</v>
      </c>
      <c r="BF1609" s="4">
        <v>0</v>
      </c>
      <c r="BG1609">
        <v>0</v>
      </c>
      <c r="BH1609" s="5">
        <v>0</v>
      </c>
      <c r="BI1609">
        <v>0</v>
      </c>
      <c r="BJ1609" s="4">
        <v>0</v>
      </c>
      <c r="BK1609">
        <v>0</v>
      </c>
      <c r="BL1609" s="5">
        <v>0</v>
      </c>
      <c r="BM1609">
        <v>0</v>
      </c>
      <c r="BN1609" s="4">
        <v>0</v>
      </c>
      <c r="BO1609">
        <v>0</v>
      </c>
      <c r="BP1609" s="5">
        <v>0</v>
      </c>
      <c r="BQ1609">
        <v>5</v>
      </c>
      <c r="BR1609" s="4">
        <v>0</v>
      </c>
      <c r="BS1609">
        <v>0</v>
      </c>
      <c r="BT1609" s="5">
        <v>5</v>
      </c>
      <c r="BU1609">
        <v>5</v>
      </c>
      <c r="BV1609" s="4">
        <v>0</v>
      </c>
      <c r="BW1609">
        <v>0</v>
      </c>
      <c r="BX1609" s="5">
        <v>5</v>
      </c>
      <c r="BY1609">
        <v>5</v>
      </c>
      <c r="BZ1609" s="4">
        <v>0</v>
      </c>
      <c r="CA1609">
        <v>0</v>
      </c>
      <c r="CB1609" s="5">
        <v>5</v>
      </c>
      <c r="CD1609">
        <v>0</v>
      </c>
      <c r="CE1609">
        <v>0</v>
      </c>
      <c r="CF1609" s="4">
        <v>0</v>
      </c>
      <c r="CG1609">
        <v>0</v>
      </c>
      <c r="CH1609" s="5">
        <v>0</v>
      </c>
      <c r="CI1609">
        <v>0</v>
      </c>
      <c r="CJ1609" s="4">
        <v>0</v>
      </c>
      <c r="CK1609">
        <v>0</v>
      </c>
      <c r="CL1609" s="5">
        <v>0</v>
      </c>
      <c r="CM1609">
        <v>0</v>
      </c>
      <c r="CN1609" s="4">
        <v>0</v>
      </c>
      <c r="CO1609">
        <v>0</v>
      </c>
      <c r="CP1609" s="5">
        <v>0</v>
      </c>
      <c r="CQ1609">
        <v>5</v>
      </c>
      <c r="CR1609" s="4">
        <v>0</v>
      </c>
      <c r="CS1609">
        <v>0</v>
      </c>
      <c r="CT1609" s="5">
        <v>5</v>
      </c>
      <c r="CU1609">
        <v>5</v>
      </c>
      <c r="CV1609" s="4">
        <v>0</v>
      </c>
      <c r="CW1609">
        <v>0</v>
      </c>
      <c r="CX1609" s="5">
        <v>5</v>
      </c>
      <c r="CY1609" s="21">
        <v>0</v>
      </c>
      <c r="CZ1609" s="21">
        <v>0</v>
      </c>
      <c r="DA1609" s="21">
        <v>0</v>
      </c>
      <c r="DB1609" s="5">
        <v>0</v>
      </c>
      <c r="DD1609" s="8">
        <v>0</v>
      </c>
      <c r="DE1609" s="8">
        <v>0</v>
      </c>
      <c r="DF1609" s="8">
        <v>0</v>
      </c>
      <c r="DG1609" s="8">
        <v>0</v>
      </c>
      <c r="DH1609" s="8">
        <v>0</v>
      </c>
      <c r="DI1609" s="8">
        <v>0</v>
      </c>
      <c r="DJ1609" s="8">
        <v>0</v>
      </c>
      <c r="DK1609" s="8">
        <v>0</v>
      </c>
      <c r="DL1609" s="8">
        <v>0</v>
      </c>
      <c r="DM1609" s="8">
        <v>0</v>
      </c>
      <c r="DN1609" s="8">
        <v>0</v>
      </c>
      <c r="DO1609" s="8">
        <v>0</v>
      </c>
      <c r="DP1609" s="8">
        <v>0</v>
      </c>
      <c r="DQ1609" s="8">
        <v>0</v>
      </c>
      <c r="DR1609" s="8">
        <v>0</v>
      </c>
      <c r="DS1609" s="8">
        <v>0</v>
      </c>
      <c r="DT1609" s="8">
        <v>0</v>
      </c>
      <c r="DU1609" s="8">
        <v>0</v>
      </c>
      <c r="DV1609" s="8">
        <v>0</v>
      </c>
      <c r="DW1609" s="8">
        <v>0</v>
      </c>
      <c r="DX1609" s="8">
        <v>0</v>
      </c>
      <c r="DY1609" s="8">
        <v>0</v>
      </c>
      <c r="DZ1609" s="8">
        <v>0</v>
      </c>
      <c r="EA1609" s="8">
        <v>0</v>
      </c>
      <c r="EB1609" s="8">
        <v>0</v>
      </c>
      <c r="EC1609" s="8">
        <v>0</v>
      </c>
      <c r="ED1609" s="20">
        <v>0</v>
      </c>
      <c r="EF1609" s="9">
        <v>0</v>
      </c>
      <c r="EG1609" s="9">
        <v>0</v>
      </c>
      <c r="EH1609" s="9">
        <v>0</v>
      </c>
      <c r="EI1609" s="9">
        <v>0</v>
      </c>
      <c r="EJ1609" s="9">
        <v>0</v>
      </c>
      <c r="EK1609" s="9">
        <v>0</v>
      </c>
      <c r="EL1609" s="9">
        <v>0</v>
      </c>
      <c r="EM1609" s="9">
        <v>0</v>
      </c>
      <c r="EN1609" s="9">
        <v>0</v>
      </c>
      <c r="EO1609" s="9">
        <v>0</v>
      </c>
      <c r="EP1609" s="9">
        <v>0</v>
      </c>
      <c r="EQ1609" s="9">
        <v>0</v>
      </c>
      <c r="ER1609" s="9">
        <v>0</v>
      </c>
      <c r="ES1609" s="9">
        <v>0</v>
      </c>
      <c r="ET1609" s="9">
        <v>0</v>
      </c>
      <c r="EU1609" s="9">
        <v>0</v>
      </c>
      <c r="EV1609" s="9">
        <v>0</v>
      </c>
      <c r="EW1609" s="9">
        <v>0</v>
      </c>
      <c r="EX1609" s="9">
        <v>0</v>
      </c>
      <c r="EY1609" s="9">
        <v>0</v>
      </c>
      <c r="EZ1609" s="9">
        <v>0</v>
      </c>
      <c r="FA1609" s="9">
        <v>0</v>
      </c>
      <c r="FB1609" s="9">
        <v>0</v>
      </c>
      <c r="FC1609" s="9">
        <v>0</v>
      </c>
      <c r="FD1609" s="9">
        <v>0</v>
      </c>
      <c r="FE1609" s="9">
        <v>0</v>
      </c>
      <c r="FF1609">
        <v>0</v>
      </c>
    </row>
    <row r="1610" spans="1:162" x14ac:dyDescent="0.2">
      <c r="A1610" t="s">
        <v>2252</v>
      </c>
      <c r="B1610" t="s">
        <v>3978</v>
      </c>
      <c r="C1610" t="s">
        <v>4599</v>
      </c>
      <c r="D1610" s="1">
        <v>0</v>
      </c>
      <c r="E1610" s="1">
        <v>0</v>
      </c>
      <c r="F1610" s="4">
        <v>0</v>
      </c>
      <c r="G1610" s="4">
        <v>0</v>
      </c>
      <c r="H1610" s="5">
        <v>0</v>
      </c>
      <c r="I1610">
        <v>0</v>
      </c>
      <c r="J1610" s="4">
        <v>0</v>
      </c>
      <c r="K1610">
        <v>0</v>
      </c>
      <c r="L1610" s="5">
        <v>0</v>
      </c>
      <c r="M1610">
        <v>0</v>
      </c>
      <c r="N1610" s="4">
        <v>0</v>
      </c>
      <c r="O1610">
        <v>0</v>
      </c>
      <c r="P1610" s="5">
        <v>0</v>
      </c>
      <c r="Q1610">
        <v>5</v>
      </c>
      <c r="R1610" s="4">
        <v>0</v>
      </c>
      <c r="S1610">
        <v>0</v>
      </c>
      <c r="T1610" s="5">
        <v>5</v>
      </c>
      <c r="U1610">
        <v>0</v>
      </c>
      <c r="V1610" s="4">
        <v>0</v>
      </c>
      <c r="W1610">
        <v>0</v>
      </c>
      <c r="X1610" s="5">
        <v>0</v>
      </c>
      <c r="Y1610">
        <v>0</v>
      </c>
      <c r="Z1610" s="4">
        <v>0</v>
      </c>
      <c r="AA1610">
        <v>0</v>
      </c>
      <c r="AB1610" s="5">
        <v>0</v>
      </c>
      <c r="AD1610">
        <v>0</v>
      </c>
      <c r="AE1610">
        <v>0</v>
      </c>
      <c r="AF1610" s="4">
        <v>0</v>
      </c>
      <c r="AG1610">
        <v>0</v>
      </c>
      <c r="AH1610" s="5">
        <v>0</v>
      </c>
      <c r="AI1610">
        <v>0</v>
      </c>
      <c r="AJ1610" s="4">
        <v>0</v>
      </c>
      <c r="AK1610">
        <v>0</v>
      </c>
      <c r="AL1610" s="5">
        <v>0</v>
      </c>
      <c r="AM1610">
        <v>0</v>
      </c>
      <c r="AN1610" s="4">
        <v>0</v>
      </c>
      <c r="AO1610">
        <v>0</v>
      </c>
      <c r="AP1610" s="5">
        <v>0</v>
      </c>
      <c r="AQ1610">
        <v>5</v>
      </c>
      <c r="AR1610" s="4">
        <v>0</v>
      </c>
      <c r="AS1610">
        <v>0</v>
      </c>
      <c r="AT1610" s="5">
        <v>5</v>
      </c>
      <c r="AU1610">
        <v>0</v>
      </c>
      <c r="AV1610" s="4">
        <v>0</v>
      </c>
      <c r="AW1610">
        <v>0</v>
      </c>
      <c r="AX1610" s="5">
        <v>0</v>
      </c>
      <c r="AY1610">
        <v>0</v>
      </c>
      <c r="AZ1610" s="4">
        <v>0</v>
      </c>
      <c r="BA1610">
        <v>0</v>
      </c>
      <c r="BB1610" s="5">
        <v>0</v>
      </c>
      <c r="BD1610">
        <v>0</v>
      </c>
      <c r="BE1610">
        <v>0</v>
      </c>
      <c r="BF1610" s="4">
        <v>0</v>
      </c>
      <c r="BG1610">
        <v>0</v>
      </c>
      <c r="BH1610" s="5">
        <v>0</v>
      </c>
      <c r="BI1610">
        <v>0</v>
      </c>
      <c r="BJ1610" s="4">
        <v>0</v>
      </c>
      <c r="BK1610">
        <v>0</v>
      </c>
      <c r="BL1610" s="5">
        <v>0</v>
      </c>
      <c r="BM1610">
        <v>0</v>
      </c>
      <c r="BN1610" s="4">
        <v>0</v>
      </c>
      <c r="BO1610">
        <v>0</v>
      </c>
      <c r="BP1610" s="5">
        <v>0</v>
      </c>
      <c r="BQ1610">
        <v>5</v>
      </c>
      <c r="BR1610" s="4">
        <v>0</v>
      </c>
      <c r="BS1610">
        <v>0</v>
      </c>
      <c r="BT1610" s="5">
        <v>5</v>
      </c>
      <c r="BU1610">
        <v>0</v>
      </c>
      <c r="BV1610" s="4">
        <v>0</v>
      </c>
      <c r="BW1610">
        <v>0</v>
      </c>
      <c r="BX1610" s="5">
        <v>0</v>
      </c>
      <c r="BY1610">
        <v>0</v>
      </c>
      <c r="BZ1610" s="4">
        <v>0</v>
      </c>
      <c r="CA1610">
        <v>0</v>
      </c>
      <c r="CB1610" s="5">
        <v>0</v>
      </c>
      <c r="CD1610">
        <v>0</v>
      </c>
      <c r="CE1610">
        <v>0</v>
      </c>
      <c r="CF1610" s="4">
        <v>0</v>
      </c>
      <c r="CG1610">
        <v>0</v>
      </c>
      <c r="CH1610" s="5">
        <v>0</v>
      </c>
      <c r="CI1610">
        <v>0</v>
      </c>
      <c r="CJ1610" s="4">
        <v>0</v>
      </c>
      <c r="CK1610">
        <v>0</v>
      </c>
      <c r="CL1610" s="5">
        <v>0</v>
      </c>
      <c r="CM1610">
        <v>0</v>
      </c>
      <c r="CN1610" s="4">
        <v>0</v>
      </c>
      <c r="CO1610">
        <v>0</v>
      </c>
      <c r="CP1610" s="5">
        <v>0</v>
      </c>
      <c r="CQ1610">
        <v>0</v>
      </c>
      <c r="CR1610" s="4">
        <v>0</v>
      </c>
      <c r="CS1610">
        <v>0</v>
      </c>
      <c r="CT1610" s="5">
        <v>0</v>
      </c>
      <c r="CU1610">
        <v>0</v>
      </c>
      <c r="CV1610" s="4">
        <v>0</v>
      </c>
      <c r="CW1610">
        <v>0</v>
      </c>
      <c r="CX1610" s="5">
        <v>0</v>
      </c>
      <c r="CY1610" s="21">
        <v>0</v>
      </c>
      <c r="CZ1610" s="21">
        <v>0</v>
      </c>
      <c r="DA1610" s="21">
        <v>0</v>
      </c>
      <c r="DB1610" s="5">
        <v>0</v>
      </c>
      <c r="DD1610" s="8">
        <v>0</v>
      </c>
      <c r="DE1610" s="8">
        <v>0</v>
      </c>
      <c r="DF1610" s="8">
        <v>0</v>
      </c>
      <c r="DG1610" s="8">
        <v>0</v>
      </c>
      <c r="DH1610" s="8">
        <v>0</v>
      </c>
      <c r="DI1610" s="8">
        <v>0</v>
      </c>
      <c r="DJ1610" s="8">
        <v>0</v>
      </c>
      <c r="DK1610" s="8">
        <v>0</v>
      </c>
      <c r="DL1610" s="8">
        <v>0</v>
      </c>
      <c r="DM1610" s="8">
        <v>0</v>
      </c>
      <c r="DN1610" s="8">
        <v>0</v>
      </c>
      <c r="DO1610" s="8">
        <v>0</v>
      </c>
      <c r="DP1610" s="8">
        <v>0</v>
      </c>
      <c r="DQ1610" s="8">
        <v>0</v>
      </c>
      <c r="DR1610" s="8">
        <v>0</v>
      </c>
      <c r="DS1610" s="8">
        <v>0</v>
      </c>
      <c r="DT1610" s="8">
        <v>0</v>
      </c>
      <c r="DU1610" s="8">
        <v>0</v>
      </c>
      <c r="DV1610" s="8">
        <v>0</v>
      </c>
      <c r="DW1610" s="8">
        <v>0</v>
      </c>
      <c r="DX1610" s="8">
        <v>0</v>
      </c>
      <c r="DY1610" s="8">
        <v>0</v>
      </c>
      <c r="DZ1610" s="8">
        <v>0</v>
      </c>
      <c r="EA1610" s="8">
        <v>0</v>
      </c>
      <c r="EB1610" s="8">
        <v>0</v>
      </c>
      <c r="EC1610" s="8">
        <v>0</v>
      </c>
      <c r="ED1610" s="20">
        <v>0</v>
      </c>
      <c r="EF1610" s="9">
        <v>0</v>
      </c>
      <c r="EG1610" s="9">
        <v>0</v>
      </c>
      <c r="EH1610" s="9">
        <v>0</v>
      </c>
      <c r="EI1610" s="9">
        <v>0</v>
      </c>
      <c r="EJ1610" s="9">
        <v>0</v>
      </c>
      <c r="EK1610" s="9">
        <v>0</v>
      </c>
      <c r="EL1610" s="9">
        <v>0</v>
      </c>
      <c r="EM1610" s="9">
        <v>0</v>
      </c>
      <c r="EN1610" s="9">
        <v>0</v>
      </c>
      <c r="EO1610" s="9">
        <v>0</v>
      </c>
      <c r="EP1610" s="9">
        <v>0</v>
      </c>
      <c r="EQ1610" s="9">
        <v>0</v>
      </c>
      <c r="ER1610" s="9">
        <v>0</v>
      </c>
      <c r="ES1610" s="9">
        <v>0</v>
      </c>
      <c r="ET1610" s="9">
        <v>0</v>
      </c>
      <c r="EU1610" s="9">
        <v>0</v>
      </c>
      <c r="EV1610" s="9">
        <v>0</v>
      </c>
      <c r="EW1610" s="9">
        <v>0</v>
      </c>
      <c r="EX1610" s="9">
        <v>0</v>
      </c>
      <c r="EY1610" s="9">
        <v>0</v>
      </c>
      <c r="EZ1610" s="9">
        <v>0</v>
      </c>
      <c r="FA1610" s="9">
        <v>0</v>
      </c>
      <c r="FB1610" s="9">
        <v>0</v>
      </c>
      <c r="FC1610" s="9">
        <v>0</v>
      </c>
      <c r="FD1610" s="9">
        <v>0</v>
      </c>
      <c r="FE1610" s="9">
        <v>0</v>
      </c>
      <c r="FF1610">
        <v>0</v>
      </c>
    </row>
    <row r="1611" spans="1:162" x14ac:dyDescent="0.2">
      <c r="A1611" t="s">
        <v>1231</v>
      </c>
      <c r="B1611" t="s">
        <v>3979</v>
      </c>
      <c r="C1611" t="s">
        <v>4599</v>
      </c>
      <c r="D1611" s="1">
        <v>0</v>
      </c>
      <c r="E1611" s="1">
        <v>0</v>
      </c>
      <c r="F1611" s="4">
        <v>0</v>
      </c>
      <c r="G1611" s="4">
        <v>0</v>
      </c>
      <c r="H1611" s="5">
        <v>0</v>
      </c>
      <c r="I1611">
        <v>0</v>
      </c>
      <c r="J1611" s="4">
        <v>0</v>
      </c>
      <c r="K1611">
        <v>0</v>
      </c>
      <c r="L1611" s="5">
        <v>0</v>
      </c>
      <c r="M1611">
        <v>0</v>
      </c>
      <c r="N1611" s="4">
        <v>0</v>
      </c>
      <c r="O1611">
        <v>0</v>
      </c>
      <c r="P1611" s="5">
        <v>0</v>
      </c>
      <c r="Q1611">
        <v>5</v>
      </c>
      <c r="R1611" s="4">
        <v>0</v>
      </c>
      <c r="S1611">
        <v>0</v>
      </c>
      <c r="T1611" s="5">
        <v>5</v>
      </c>
      <c r="U1611">
        <v>0</v>
      </c>
      <c r="V1611" s="4">
        <v>0</v>
      </c>
      <c r="W1611">
        <v>0</v>
      </c>
      <c r="X1611" s="5">
        <v>0</v>
      </c>
      <c r="Y1611">
        <v>0</v>
      </c>
      <c r="Z1611" s="4">
        <v>0</v>
      </c>
      <c r="AA1611">
        <v>0</v>
      </c>
      <c r="AB1611" s="5">
        <v>0</v>
      </c>
      <c r="AD1611">
        <v>0</v>
      </c>
      <c r="AE1611">
        <v>0</v>
      </c>
      <c r="AF1611" s="4">
        <v>0</v>
      </c>
      <c r="AG1611">
        <v>0</v>
      </c>
      <c r="AH1611" s="5">
        <v>0</v>
      </c>
      <c r="AI1611">
        <v>0</v>
      </c>
      <c r="AJ1611" s="4">
        <v>0</v>
      </c>
      <c r="AK1611">
        <v>0</v>
      </c>
      <c r="AL1611" s="5">
        <v>0</v>
      </c>
      <c r="AM1611">
        <v>0</v>
      </c>
      <c r="AN1611" s="4">
        <v>0</v>
      </c>
      <c r="AO1611">
        <v>0</v>
      </c>
      <c r="AP1611" s="5">
        <v>0</v>
      </c>
      <c r="AQ1611">
        <v>5</v>
      </c>
      <c r="AR1611" s="4">
        <v>0</v>
      </c>
      <c r="AS1611">
        <v>0</v>
      </c>
      <c r="AT1611" s="5">
        <v>5</v>
      </c>
      <c r="AU1611">
        <v>0</v>
      </c>
      <c r="AV1611" s="4">
        <v>0</v>
      </c>
      <c r="AW1611">
        <v>0</v>
      </c>
      <c r="AX1611" s="5">
        <v>0</v>
      </c>
      <c r="AY1611">
        <v>0</v>
      </c>
      <c r="AZ1611" s="4">
        <v>0</v>
      </c>
      <c r="BA1611">
        <v>0</v>
      </c>
      <c r="BB1611" s="5">
        <v>0</v>
      </c>
      <c r="BD1611">
        <v>0</v>
      </c>
      <c r="BE1611">
        <v>0</v>
      </c>
      <c r="BF1611" s="4">
        <v>0</v>
      </c>
      <c r="BG1611">
        <v>0</v>
      </c>
      <c r="BH1611" s="5">
        <v>0</v>
      </c>
      <c r="BI1611">
        <v>0</v>
      </c>
      <c r="BJ1611" s="4">
        <v>0</v>
      </c>
      <c r="BK1611">
        <v>0</v>
      </c>
      <c r="BL1611" s="5">
        <v>0</v>
      </c>
      <c r="BM1611">
        <v>0</v>
      </c>
      <c r="BN1611" s="4">
        <v>0</v>
      </c>
      <c r="BO1611">
        <v>0</v>
      </c>
      <c r="BP1611" s="5">
        <v>0</v>
      </c>
      <c r="BQ1611">
        <v>5</v>
      </c>
      <c r="BR1611" s="4">
        <v>0</v>
      </c>
      <c r="BS1611">
        <v>0</v>
      </c>
      <c r="BT1611" s="5">
        <v>5</v>
      </c>
      <c r="BU1611">
        <v>0</v>
      </c>
      <c r="BV1611" s="4">
        <v>0</v>
      </c>
      <c r="BW1611">
        <v>0</v>
      </c>
      <c r="BX1611" s="5">
        <v>0</v>
      </c>
      <c r="BY1611">
        <v>0</v>
      </c>
      <c r="BZ1611" s="4">
        <v>0</v>
      </c>
      <c r="CA1611">
        <v>0</v>
      </c>
      <c r="CB1611" s="5">
        <v>0</v>
      </c>
      <c r="CD1611">
        <v>0</v>
      </c>
      <c r="CE1611">
        <v>0</v>
      </c>
      <c r="CF1611" s="4">
        <v>0</v>
      </c>
      <c r="CG1611">
        <v>0</v>
      </c>
      <c r="CH1611" s="5">
        <v>0</v>
      </c>
      <c r="CI1611">
        <v>0</v>
      </c>
      <c r="CJ1611" s="4">
        <v>0</v>
      </c>
      <c r="CK1611">
        <v>0</v>
      </c>
      <c r="CL1611" s="5">
        <v>0</v>
      </c>
      <c r="CM1611">
        <v>5</v>
      </c>
      <c r="CN1611" s="4">
        <v>0</v>
      </c>
      <c r="CO1611">
        <v>0</v>
      </c>
      <c r="CP1611" s="5">
        <v>5</v>
      </c>
      <c r="CQ1611">
        <v>5</v>
      </c>
      <c r="CR1611" s="4">
        <v>0</v>
      </c>
      <c r="CS1611">
        <v>0</v>
      </c>
      <c r="CT1611" s="5">
        <v>5</v>
      </c>
      <c r="CU1611">
        <v>0</v>
      </c>
      <c r="CV1611" s="4">
        <v>0</v>
      </c>
      <c r="CW1611">
        <v>0</v>
      </c>
      <c r="CX1611" s="5">
        <v>0</v>
      </c>
      <c r="CY1611" s="21">
        <v>0</v>
      </c>
      <c r="CZ1611" s="21">
        <v>0</v>
      </c>
      <c r="DA1611" s="21">
        <v>0</v>
      </c>
      <c r="DB1611" s="5">
        <v>0</v>
      </c>
      <c r="DD1611" s="8">
        <v>0</v>
      </c>
      <c r="DE1611" s="8">
        <v>0</v>
      </c>
      <c r="DF1611" s="8">
        <v>0</v>
      </c>
      <c r="DG1611" s="8">
        <v>0</v>
      </c>
      <c r="DH1611" s="8">
        <v>0</v>
      </c>
      <c r="DI1611" s="8">
        <v>0</v>
      </c>
      <c r="DJ1611" s="8">
        <v>0</v>
      </c>
      <c r="DK1611" s="8">
        <v>0</v>
      </c>
      <c r="DL1611" s="8">
        <v>0</v>
      </c>
      <c r="DM1611" s="8">
        <v>0</v>
      </c>
      <c r="DN1611" s="8">
        <v>0</v>
      </c>
      <c r="DO1611" s="8">
        <v>0</v>
      </c>
      <c r="DP1611" s="8">
        <v>0</v>
      </c>
      <c r="DQ1611" s="8">
        <v>0</v>
      </c>
      <c r="DR1611" s="8">
        <v>0</v>
      </c>
      <c r="DS1611" s="8">
        <v>0</v>
      </c>
      <c r="DT1611" s="8">
        <v>0</v>
      </c>
      <c r="DU1611" s="8">
        <v>0</v>
      </c>
      <c r="DV1611" s="8">
        <v>0</v>
      </c>
      <c r="DW1611" s="8">
        <v>0</v>
      </c>
      <c r="DX1611" s="8">
        <v>0</v>
      </c>
      <c r="DY1611" s="8">
        <v>0</v>
      </c>
      <c r="DZ1611" s="8">
        <v>0</v>
      </c>
      <c r="EA1611" s="8">
        <v>0</v>
      </c>
      <c r="EB1611" s="8">
        <v>0</v>
      </c>
      <c r="EC1611" s="8">
        <v>0</v>
      </c>
      <c r="ED1611" s="20">
        <v>0</v>
      </c>
      <c r="EF1611" s="9">
        <v>0</v>
      </c>
      <c r="EG1611" s="9">
        <v>0</v>
      </c>
      <c r="EH1611" s="9">
        <v>0</v>
      </c>
      <c r="EI1611" s="9">
        <v>0</v>
      </c>
      <c r="EJ1611" s="9">
        <v>0</v>
      </c>
      <c r="EK1611" s="9">
        <v>0</v>
      </c>
      <c r="EL1611" s="9">
        <v>0</v>
      </c>
      <c r="EM1611" s="9">
        <v>0</v>
      </c>
      <c r="EN1611" s="9">
        <v>0</v>
      </c>
      <c r="EO1611" s="9">
        <v>0</v>
      </c>
      <c r="EP1611" s="9">
        <v>0</v>
      </c>
      <c r="EQ1611" s="9">
        <v>0</v>
      </c>
      <c r="ER1611" s="9">
        <v>0</v>
      </c>
      <c r="ES1611" s="9">
        <v>0</v>
      </c>
      <c r="ET1611" s="9">
        <v>0</v>
      </c>
      <c r="EU1611" s="9">
        <v>0</v>
      </c>
      <c r="EV1611" s="9">
        <v>0</v>
      </c>
      <c r="EW1611" s="9">
        <v>0</v>
      </c>
      <c r="EX1611" s="9">
        <v>0</v>
      </c>
      <c r="EY1611" s="9">
        <v>0</v>
      </c>
      <c r="EZ1611" s="9">
        <v>0</v>
      </c>
      <c r="FA1611" s="9">
        <v>0</v>
      </c>
      <c r="FB1611" s="9">
        <v>0</v>
      </c>
      <c r="FC1611" s="9">
        <v>0</v>
      </c>
      <c r="FD1611" s="9">
        <v>0</v>
      </c>
      <c r="FE1611" s="9">
        <v>0</v>
      </c>
      <c r="FF1611">
        <v>0</v>
      </c>
    </row>
    <row r="1612" spans="1:162" x14ac:dyDescent="0.2">
      <c r="A1612" t="s">
        <v>2249</v>
      </c>
      <c r="B1612" t="s">
        <v>3980</v>
      </c>
      <c r="C1612" t="s">
        <v>4599</v>
      </c>
      <c r="D1612" s="1">
        <v>0</v>
      </c>
      <c r="E1612" s="1">
        <v>0</v>
      </c>
      <c r="F1612" s="4">
        <v>0</v>
      </c>
      <c r="G1612" s="4">
        <v>0</v>
      </c>
      <c r="H1612" s="5">
        <v>0</v>
      </c>
      <c r="I1612">
        <v>0</v>
      </c>
      <c r="J1612" s="4">
        <v>0</v>
      </c>
      <c r="K1612">
        <v>0</v>
      </c>
      <c r="L1612" s="5">
        <v>0</v>
      </c>
      <c r="M1612">
        <v>0</v>
      </c>
      <c r="N1612" s="4">
        <v>0</v>
      </c>
      <c r="O1612">
        <v>0</v>
      </c>
      <c r="P1612" s="5">
        <v>0</v>
      </c>
      <c r="Q1612">
        <v>5</v>
      </c>
      <c r="R1612" s="4">
        <v>0</v>
      </c>
      <c r="S1612">
        <v>0</v>
      </c>
      <c r="T1612" s="5">
        <v>5</v>
      </c>
      <c r="U1612">
        <v>0</v>
      </c>
      <c r="V1612" s="4">
        <v>0</v>
      </c>
      <c r="W1612">
        <v>0</v>
      </c>
      <c r="X1612" s="5">
        <v>0</v>
      </c>
      <c r="Y1612">
        <v>0</v>
      </c>
      <c r="Z1612" s="4">
        <v>0</v>
      </c>
      <c r="AA1612">
        <v>0</v>
      </c>
      <c r="AB1612" s="5">
        <v>0</v>
      </c>
      <c r="AD1612">
        <v>0</v>
      </c>
      <c r="AE1612">
        <v>0</v>
      </c>
      <c r="AF1612" s="4">
        <v>0</v>
      </c>
      <c r="AG1612">
        <v>0</v>
      </c>
      <c r="AH1612" s="5">
        <v>0</v>
      </c>
      <c r="AI1612">
        <v>0</v>
      </c>
      <c r="AJ1612" s="4">
        <v>0</v>
      </c>
      <c r="AK1612">
        <v>0</v>
      </c>
      <c r="AL1612" s="5">
        <v>0</v>
      </c>
      <c r="AM1612">
        <v>0</v>
      </c>
      <c r="AN1612" s="4">
        <v>0</v>
      </c>
      <c r="AO1612">
        <v>0</v>
      </c>
      <c r="AP1612" s="5">
        <v>0</v>
      </c>
      <c r="AQ1612">
        <v>5</v>
      </c>
      <c r="AR1612" s="4">
        <v>0</v>
      </c>
      <c r="AS1612">
        <v>0</v>
      </c>
      <c r="AT1612" s="5">
        <v>5</v>
      </c>
      <c r="AU1612">
        <v>0</v>
      </c>
      <c r="AV1612" s="4">
        <v>0</v>
      </c>
      <c r="AW1612">
        <v>0</v>
      </c>
      <c r="AX1612" s="5">
        <v>0</v>
      </c>
      <c r="AY1612">
        <v>0</v>
      </c>
      <c r="AZ1612" s="4">
        <v>0</v>
      </c>
      <c r="BA1612">
        <v>0</v>
      </c>
      <c r="BB1612" s="5">
        <v>0</v>
      </c>
      <c r="BD1612">
        <v>0</v>
      </c>
      <c r="BE1612">
        <v>0</v>
      </c>
      <c r="BF1612" s="4">
        <v>0</v>
      </c>
      <c r="BG1612">
        <v>0</v>
      </c>
      <c r="BH1612" s="5">
        <v>0</v>
      </c>
      <c r="BI1612">
        <v>0</v>
      </c>
      <c r="BJ1612" s="4">
        <v>0</v>
      </c>
      <c r="BK1612">
        <v>0</v>
      </c>
      <c r="BL1612" s="5">
        <v>0</v>
      </c>
      <c r="BM1612">
        <v>0</v>
      </c>
      <c r="BN1612" s="4">
        <v>0</v>
      </c>
      <c r="BO1612">
        <v>0</v>
      </c>
      <c r="BP1612" s="5">
        <v>0</v>
      </c>
      <c r="BQ1612">
        <v>5</v>
      </c>
      <c r="BR1612" s="4">
        <v>0</v>
      </c>
      <c r="BS1612">
        <v>0</v>
      </c>
      <c r="BT1612" s="5">
        <v>5</v>
      </c>
      <c r="BU1612">
        <v>0</v>
      </c>
      <c r="BV1612" s="4">
        <v>0</v>
      </c>
      <c r="BW1612">
        <v>0</v>
      </c>
      <c r="BX1612" s="5">
        <v>0</v>
      </c>
      <c r="BY1612">
        <v>0</v>
      </c>
      <c r="BZ1612" s="4">
        <v>0</v>
      </c>
      <c r="CA1612">
        <v>0</v>
      </c>
      <c r="CB1612" s="5">
        <v>0</v>
      </c>
      <c r="CD1612">
        <v>0</v>
      </c>
      <c r="CE1612">
        <v>0</v>
      </c>
      <c r="CF1612" s="4">
        <v>0</v>
      </c>
      <c r="CG1612">
        <v>0</v>
      </c>
      <c r="CH1612" s="5">
        <v>0</v>
      </c>
      <c r="CI1612">
        <v>0</v>
      </c>
      <c r="CJ1612" s="4">
        <v>0</v>
      </c>
      <c r="CK1612">
        <v>0</v>
      </c>
      <c r="CL1612" s="5">
        <v>0</v>
      </c>
      <c r="CM1612">
        <v>5</v>
      </c>
      <c r="CN1612" s="4">
        <v>0</v>
      </c>
      <c r="CO1612">
        <v>0</v>
      </c>
      <c r="CP1612" s="5">
        <v>5</v>
      </c>
      <c r="CQ1612">
        <v>0</v>
      </c>
      <c r="CR1612" s="4">
        <v>0</v>
      </c>
      <c r="CS1612">
        <v>0</v>
      </c>
      <c r="CT1612" s="5">
        <v>0</v>
      </c>
      <c r="CU1612">
        <v>0</v>
      </c>
      <c r="CV1612" s="4">
        <v>0</v>
      </c>
      <c r="CW1612">
        <v>0</v>
      </c>
      <c r="CX1612" s="5">
        <v>0</v>
      </c>
      <c r="CY1612" s="21">
        <v>0</v>
      </c>
      <c r="CZ1612" s="21">
        <v>0</v>
      </c>
      <c r="DA1612" s="21">
        <v>0</v>
      </c>
      <c r="DB1612" s="5">
        <v>0</v>
      </c>
      <c r="DD1612" s="8">
        <v>0</v>
      </c>
      <c r="DE1612" s="8">
        <v>0</v>
      </c>
      <c r="DF1612" s="8">
        <v>0</v>
      </c>
      <c r="DG1612" s="8">
        <v>0</v>
      </c>
      <c r="DH1612" s="8">
        <v>0</v>
      </c>
      <c r="DI1612" s="8">
        <v>0</v>
      </c>
      <c r="DJ1612" s="8">
        <v>0</v>
      </c>
      <c r="DK1612" s="8">
        <v>0</v>
      </c>
      <c r="DL1612" s="8">
        <v>0</v>
      </c>
      <c r="DM1612" s="8">
        <v>0</v>
      </c>
      <c r="DN1612" s="8">
        <v>0</v>
      </c>
      <c r="DO1612" s="8">
        <v>0</v>
      </c>
      <c r="DP1612" s="8">
        <v>0</v>
      </c>
      <c r="DQ1612" s="8">
        <v>0</v>
      </c>
      <c r="DR1612" s="8">
        <v>0</v>
      </c>
      <c r="DS1612" s="8">
        <v>0</v>
      </c>
      <c r="DT1612" s="8">
        <v>0</v>
      </c>
      <c r="DU1612" s="8">
        <v>0</v>
      </c>
      <c r="DV1612" s="8">
        <v>0</v>
      </c>
      <c r="DW1612" s="8">
        <v>0</v>
      </c>
      <c r="DX1612" s="8">
        <v>0</v>
      </c>
      <c r="DY1612" s="8">
        <v>0</v>
      </c>
      <c r="DZ1612" s="8">
        <v>0</v>
      </c>
      <c r="EA1612" s="8">
        <v>0</v>
      </c>
      <c r="EB1612" s="8">
        <v>0</v>
      </c>
      <c r="EC1612" s="8">
        <v>0</v>
      </c>
      <c r="ED1612" s="20">
        <v>0</v>
      </c>
      <c r="EF1612" s="9">
        <v>0</v>
      </c>
      <c r="EG1612" s="9">
        <v>0</v>
      </c>
      <c r="EH1612" s="9">
        <v>0</v>
      </c>
      <c r="EI1612" s="9">
        <v>0</v>
      </c>
      <c r="EJ1612" s="9">
        <v>0</v>
      </c>
      <c r="EK1612" s="9">
        <v>0</v>
      </c>
      <c r="EL1612" s="9">
        <v>0</v>
      </c>
      <c r="EM1612" s="9">
        <v>0</v>
      </c>
      <c r="EN1612" s="9">
        <v>0</v>
      </c>
      <c r="EO1612" s="9">
        <v>0</v>
      </c>
      <c r="EP1612" s="9">
        <v>0</v>
      </c>
      <c r="EQ1612" s="9">
        <v>0</v>
      </c>
      <c r="ER1612" s="9">
        <v>0</v>
      </c>
      <c r="ES1612" s="9">
        <v>0</v>
      </c>
      <c r="ET1612" s="9">
        <v>0</v>
      </c>
      <c r="EU1612" s="9">
        <v>0</v>
      </c>
      <c r="EV1612" s="9">
        <v>0</v>
      </c>
      <c r="EW1612" s="9">
        <v>0</v>
      </c>
      <c r="EX1612" s="9">
        <v>0</v>
      </c>
      <c r="EY1612" s="9">
        <v>0</v>
      </c>
      <c r="EZ1612" s="9">
        <v>0</v>
      </c>
      <c r="FA1612" s="9">
        <v>0</v>
      </c>
      <c r="FB1612" s="9">
        <v>0</v>
      </c>
      <c r="FC1612" s="9">
        <v>0</v>
      </c>
      <c r="FD1612" s="9">
        <v>0</v>
      </c>
      <c r="FE1612" s="9">
        <v>0</v>
      </c>
      <c r="FF1612">
        <v>0</v>
      </c>
    </row>
    <row r="1613" spans="1:162" x14ac:dyDescent="0.2">
      <c r="A1613" t="s">
        <v>1615</v>
      </c>
      <c r="B1613" t="s">
        <v>3981</v>
      </c>
      <c r="C1613" t="s">
        <v>4599</v>
      </c>
      <c r="D1613" s="1">
        <v>0</v>
      </c>
      <c r="E1613" s="1">
        <v>0</v>
      </c>
      <c r="F1613" s="4">
        <v>0</v>
      </c>
      <c r="G1613" s="4">
        <v>0</v>
      </c>
      <c r="H1613" s="5">
        <v>0</v>
      </c>
      <c r="I1613">
        <v>0</v>
      </c>
      <c r="J1613" s="4">
        <v>0</v>
      </c>
      <c r="K1613">
        <v>0</v>
      </c>
      <c r="L1613" s="5">
        <v>0</v>
      </c>
      <c r="M1613">
        <v>0</v>
      </c>
      <c r="N1613" s="4">
        <v>0</v>
      </c>
      <c r="O1613">
        <v>0</v>
      </c>
      <c r="P1613" s="5">
        <v>0</v>
      </c>
      <c r="Q1613">
        <v>5</v>
      </c>
      <c r="R1613" s="4">
        <v>0</v>
      </c>
      <c r="S1613">
        <v>0</v>
      </c>
      <c r="T1613" s="5">
        <v>5</v>
      </c>
      <c r="U1613">
        <v>5</v>
      </c>
      <c r="V1613" s="4">
        <v>0</v>
      </c>
      <c r="W1613">
        <v>0</v>
      </c>
      <c r="X1613" s="5">
        <v>5</v>
      </c>
      <c r="Y1613">
        <v>0</v>
      </c>
      <c r="Z1613" s="4">
        <v>0</v>
      </c>
      <c r="AA1613">
        <v>0</v>
      </c>
      <c r="AB1613" s="5">
        <v>0</v>
      </c>
      <c r="AD1613">
        <v>0</v>
      </c>
      <c r="AE1613">
        <v>0</v>
      </c>
      <c r="AF1613" s="4">
        <v>0</v>
      </c>
      <c r="AG1613">
        <v>0</v>
      </c>
      <c r="AH1613" s="5">
        <v>0</v>
      </c>
      <c r="AI1613">
        <v>0</v>
      </c>
      <c r="AJ1613" s="4">
        <v>0</v>
      </c>
      <c r="AK1613">
        <v>0</v>
      </c>
      <c r="AL1613" s="5">
        <v>0</v>
      </c>
      <c r="AM1613">
        <v>0</v>
      </c>
      <c r="AN1613" s="4">
        <v>0</v>
      </c>
      <c r="AO1613">
        <v>0</v>
      </c>
      <c r="AP1613" s="5">
        <v>0</v>
      </c>
      <c r="AQ1613">
        <v>5</v>
      </c>
      <c r="AR1613" s="4">
        <v>0</v>
      </c>
      <c r="AS1613">
        <v>0</v>
      </c>
      <c r="AT1613" s="5">
        <v>5</v>
      </c>
      <c r="AU1613">
        <v>5</v>
      </c>
      <c r="AV1613" s="4">
        <v>0</v>
      </c>
      <c r="AW1613">
        <v>0</v>
      </c>
      <c r="AX1613" s="5">
        <v>5</v>
      </c>
      <c r="AY1613">
        <v>0</v>
      </c>
      <c r="AZ1613" s="4">
        <v>0</v>
      </c>
      <c r="BA1613">
        <v>0</v>
      </c>
      <c r="BB1613" s="5">
        <v>0</v>
      </c>
      <c r="BD1613">
        <v>0</v>
      </c>
      <c r="BE1613">
        <v>0</v>
      </c>
      <c r="BF1613" s="4">
        <v>0</v>
      </c>
      <c r="BG1613">
        <v>0</v>
      </c>
      <c r="BH1613" s="5">
        <v>0</v>
      </c>
      <c r="BI1613">
        <v>0</v>
      </c>
      <c r="BJ1613" s="4">
        <v>0</v>
      </c>
      <c r="BK1613">
        <v>0</v>
      </c>
      <c r="BL1613" s="5">
        <v>0</v>
      </c>
      <c r="BM1613">
        <v>0</v>
      </c>
      <c r="BN1613" s="4">
        <v>0</v>
      </c>
      <c r="BO1613">
        <v>0</v>
      </c>
      <c r="BP1613" s="5">
        <v>0</v>
      </c>
      <c r="BQ1613">
        <v>5</v>
      </c>
      <c r="BR1613" s="4">
        <v>0</v>
      </c>
      <c r="BS1613">
        <v>0</v>
      </c>
      <c r="BT1613" s="5">
        <v>5</v>
      </c>
      <c r="BU1613">
        <v>0</v>
      </c>
      <c r="BV1613" s="4">
        <v>0</v>
      </c>
      <c r="BW1613">
        <v>0</v>
      </c>
      <c r="BX1613" s="5">
        <v>0</v>
      </c>
      <c r="BY1613">
        <v>0</v>
      </c>
      <c r="BZ1613" s="4">
        <v>0</v>
      </c>
      <c r="CA1613">
        <v>0</v>
      </c>
      <c r="CB1613" s="5">
        <v>0</v>
      </c>
      <c r="CD1613">
        <v>0</v>
      </c>
      <c r="CE1613">
        <v>0</v>
      </c>
      <c r="CF1613" s="4">
        <v>0</v>
      </c>
      <c r="CG1613">
        <v>0</v>
      </c>
      <c r="CH1613" s="5">
        <v>0</v>
      </c>
      <c r="CI1613">
        <v>0</v>
      </c>
      <c r="CJ1613" s="4">
        <v>0</v>
      </c>
      <c r="CK1613">
        <v>0</v>
      </c>
      <c r="CL1613" s="5">
        <v>0</v>
      </c>
      <c r="CM1613">
        <v>0</v>
      </c>
      <c r="CN1613" s="4">
        <v>0</v>
      </c>
      <c r="CO1613">
        <v>0</v>
      </c>
      <c r="CP1613" s="5">
        <v>0</v>
      </c>
      <c r="CQ1613">
        <v>5</v>
      </c>
      <c r="CR1613" s="4">
        <v>0</v>
      </c>
      <c r="CS1613">
        <v>0</v>
      </c>
      <c r="CT1613" s="5">
        <v>5</v>
      </c>
      <c r="CU1613">
        <v>0</v>
      </c>
      <c r="CV1613" s="4">
        <v>0</v>
      </c>
      <c r="CW1613">
        <v>0</v>
      </c>
      <c r="CX1613" s="5">
        <v>0</v>
      </c>
      <c r="CY1613" s="21">
        <v>0</v>
      </c>
      <c r="CZ1613" s="21">
        <v>0</v>
      </c>
      <c r="DA1613" s="21">
        <v>0</v>
      </c>
      <c r="DB1613" s="5">
        <v>0</v>
      </c>
      <c r="DD1613" s="8">
        <v>0</v>
      </c>
      <c r="DE1613" s="8">
        <v>0</v>
      </c>
      <c r="DF1613" s="8">
        <v>0</v>
      </c>
      <c r="DG1613" s="8">
        <v>0</v>
      </c>
      <c r="DH1613" s="8">
        <v>0</v>
      </c>
      <c r="DI1613" s="8">
        <v>0</v>
      </c>
      <c r="DJ1613" s="8">
        <v>0</v>
      </c>
      <c r="DK1613" s="8">
        <v>0</v>
      </c>
      <c r="DL1613" s="8">
        <v>0</v>
      </c>
      <c r="DM1613" s="8">
        <v>0</v>
      </c>
      <c r="DN1613" s="8">
        <v>0</v>
      </c>
      <c r="DO1613" s="8">
        <v>0</v>
      </c>
      <c r="DP1613" s="8">
        <v>0</v>
      </c>
      <c r="DQ1613" s="8">
        <v>0</v>
      </c>
      <c r="DR1613" s="8">
        <v>0</v>
      </c>
      <c r="DS1613" s="8">
        <v>0</v>
      </c>
      <c r="DT1613" s="8">
        <v>0</v>
      </c>
      <c r="DU1613" s="8">
        <v>0</v>
      </c>
      <c r="DV1613" s="8">
        <v>0</v>
      </c>
      <c r="DW1613" s="8">
        <v>0</v>
      </c>
      <c r="DX1613" s="8">
        <v>0</v>
      </c>
      <c r="DY1613" s="8">
        <v>0</v>
      </c>
      <c r="DZ1613" s="8">
        <v>0</v>
      </c>
      <c r="EA1613" s="8">
        <v>0</v>
      </c>
      <c r="EB1613" s="8">
        <v>0</v>
      </c>
      <c r="EC1613" s="8">
        <v>0</v>
      </c>
      <c r="ED1613" s="20">
        <v>0</v>
      </c>
      <c r="EF1613" s="9">
        <v>0</v>
      </c>
      <c r="EG1613" s="9">
        <v>0</v>
      </c>
      <c r="EH1613" s="9">
        <v>0</v>
      </c>
      <c r="EI1613" s="9">
        <v>0</v>
      </c>
      <c r="EJ1613" s="9">
        <v>0</v>
      </c>
      <c r="EK1613" s="9">
        <v>0</v>
      </c>
      <c r="EL1613" s="9">
        <v>0</v>
      </c>
      <c r="EM1613" s="9">
        <v>0</v>
      </c>
      <c r="EN1613" s="9">
        <v>0</v>
      </c>
      <c r="EO1613" s="9">
        <v>0</v>
      </c>
      <c r="EP1613" s="9">
        <v>0</v>
      </c>
      <c r="EQ1613" s="9">
        <v>0</v>
      </c>
      <c r="ER1613" s="9">
        <v>0</v>
      </c>
      <c r="ES1613" s="9">
        <v>0</v>
      </c>
      <c r="ET1613" s="9">
        <v>0</v>
      </c>
      <c r="EU1613" s="9">
        <v>0</v>
      </c>
      <c r="EV1613" s="9">
        <v>0</v>
      </c>
      <c r="EW1613" s="9">
        <v>0</v>
      </c>
      <c r="EX1613" s="9">
        <v>0</v>
      </c>
      <c r="EY1613" s="9">
        <v>0</v>
      </c>
      <c r="EZ1613" s="9">
        <v>0</v>
      </c>
      <c r="FA1613" s="9">
        <v>0</v>
      </c>
      <c r="FB1613" s="9">
        <v>0</v>
      </c>
      <c r="FC1613" s="9">
        <v>0</v>
      </c>
      <c r="FD1613" s="9">
        <v>0</v>
      </c>
      <c r="FE1613" s="9">
        <v>0</v>
      </c>
      <c r="FF1613">
        <v>0</v>
      </c>
    </row>
    <row r="1614" spans="1:162" x14ac:dyDescent="0.2">
      <c r="A1614" t="s">
        <v>1604</v>
      </c>
      <c r="B1614" t="s">
        <v>3982</v>
      </c>
      <c r="C1614" t="s">
        <v>4599</v>
      </c>
      <c r="D1614" s="1">
        <v>0</v>
      </c>
      <c r="E1614" s="1">
        <v>0</v>
      </c>
      <c r="F1614" s="4">
        <v>0</v>
      </c>
      <c r="G1614" s="4">
        <v>0</v>
      </c>
      <c r="H1614" s="5">
        <v>0</v>
      </c>
      <c r="I1614">
        <v>0</v>
      </c>
      <c r="J1614" s="4">
        <v>0</v>
      </c>
      <c r="K1614">
        <v>0</v>
      </c>
      <c r="L1614" s="5">
        <v>0</v>
      </c>
      <c r="M1614">
        <v>0</v>
      </c>
      <c r="N1614" s="4">
        <v>0</v>
      </c>
      <c r="O1614">
        <v>0</v>
      </c>
      <c r="P1614" s="5">
        <v>0</v>
      </c>
      <c r="Q1614">
        <v>5</v>
      </c>
      <c r="R1614" s="4">
        <v>0</v>
      </c>
      <c r="S1614">
        <v>0</v>
      </c>
      <c r="T1614" s="5">
        <v>5</v>
      </c>
      <c r="U1614">
        <v>5</v>
      </c>
      <c r="V1614" s="4">
        <v>0</v>
      </c>
      <c r="W1614">
        <v>0</v>
      </c>
      <c r="X1614" s="5">
        <v>5</v>
      </c>
      <c r="Y1614">
        <v>5</v>
      </c>
      <c r="Z1614" s="4">
        <v>0</v>
      </c>
      <c r="AA1614">
        <v>0</v>
      </c>
      <c r="AB1614" s="5">
        <v>5</v>
      </c>
      <c r="AD1614">
        <v>0</v>
      </c>
      <c r="AE1614">
        <v>0</v>
      </c>
      <c r="AF1614" s="4">
        <v>0</v>
      </c>
      <c r="AG1614">
        <v>0</v>
      </c>
      <c r="AH1614" s="5">
        <v>0</v>
      </c>
      <c r="AI1614">
        <v>0</v>
      </c>
      <c r="AJ1614" s="4">
        <v>0</v>
      </c>
      <c r="AK1614">
        <v>0</v>
      </c>
      <c r="AL1614" s="5">
        <v>0</v>
      </c>
      <c r="AM1614">
        <v>0</v>
      </c>
      <c r="AN1614" s="4">
        <v>0</v>
      </c>
      <c r="AO1614">
        <v>0</v>
      </c>
      <c r="AP1614" s="5">
        <v>0</v>
      </c>
      <c r="AQ1614">
        <v>5</v>
      </c>
      <c r="AR1614" s="4">
        <v>0</v>
      </c>
      <c r="AS1614">
        <v>0</v>
      </c>
      <c r="AT1614" s="5">
        <v>5</v>
      </c>
      <c r="AU1614">
        <v>5</v>
      </c>
      <c r="AV1614" s="4">
        <v>0</v>
      </c>
      <c r="AW1614">
        <v>0</v>
      </c>
      <c r="AX1614" s="5">
        <v>5</v>
      </c>
      <c r="AY1614">
        <v>5</v>
      </c>
      <c r="AZ1614" s="4">
        <v>0</v>
      </c>
      <c r="BA1614">
        <v>0</v>
      </c>
      <c r="BB1614" s="5">
        <v>5</v>
      </c>
      <c r="BD1614">
        <v>0</v>
      </c>
      <c r="BE1614">
        <v>0</v>
      </c>
      <c r="BF1614" s="4">
        <v>0</v>
      </c>
      <c r="BG1614">
        <v>0</v>
      </c>
      <c r="BH1614" s="5">
        <v>0</v>
      </c>
      <c r="BI1614">
        <v>0</v>
      </c>
      <c r="BJ1614" s="4">
        <v>0</v>
      </c>
      <c r="BK1614">
        <v>0</v>
      </c>
      <c r="BL1614" s="5">
        <v>0</v>
      </c>
      <c r="BM1614">
        <v>0</v>
      </c>
      <c r="BN1614" s="4">
        <v>0</v>
      </c>
      <c r="BO1614">
        <v>0</v>
      </c>
      <c r="BP1614" s="5">
        <v>0</v>
      </c>
      <c r="BQ1614">
        <v>5</v>
      </c>
      <c r="BR1614" s="4">
        <v>0</v>
      </c>
      <c r="BS1614">
        <v>0</v>
      </c>
      <c r="BT1614" s="5">
        <v>5</v>
      </c>
      <c r="BU1614">
        <v>5</v>
      </c>
      <c r="BV1614" s="4">
        <v>0</v>
      </c>
      <c r="BW1614">
        <v>0</v>
      </c>
      <c r="BX1614" s="5">
        <v>5</v>
      </c>
      <c r="BY1614">
        <v>5</v>
      </c>
      <c r="BZ1614" s="4">
        <v>0</v>
      </c>
      <c r="CA1614">
        <v>0</v>
      </c>
      <c r="CB1614" s="5">
        <v>5</v>
      </c>
      <c r="CD1614">
        <v>0</v>
      </c>
      <c r="CE1614">
        <v>0</v>
      </c>
      <c r="CF1614" s="4">
        <v>0</v>
      </c>
      <c r="CG1614">
        <v>0</v>
      </c>
      <c r="CH1614" s="5">
        <v>0</v>
      </c>
      <c r="CI1614">
        <v>0</v>
      </c>
      <c r="CJ1614" s="4">
        <v>0</v>
      </c>
      <c r="CK1614">
        <v>0</v>
      </c>
      <c r="CL1614" s="5">
        <v>0</v>
      </c>
      <c r="CM1614">
        <v>0</v>
      </c>
      <c r="CN1614" s="4">
        <v>0</v>
      </c>
      <c r="CO1614">
        <v>0</v>
      </c>
      <c r="CP1614" s="5">
        <v>0</v>
      </c>
      <c r="CQ1614">
        <v>5</v>
      </c>
      <c r="CR1614" s="4">
        <v>0</v>
      </c>
      <c r="CS1614">
        <v>0</v>
      </c>
      <c r="CT1614" s="5">
        <v>5</v>
      </c>
      <c r="CU1614">
        <v>5</v>
      </c>
      <c r="CV1614" s="4">
        <v>0</v>
      </c>
      <c r="CW1614">
        <v>0</v>
      </c>
      <c r="CX1614" s="5">
        <v>5</v>
      </c>
      <c r="CY1614" s="21">
        <v>0</v>
      </c>
      <c r="CZ1614" s="21">
        <v>0</v>
      </c>
      <c r="DA1614" s="21">
        <v>0</v>
      </c>
      <c r="DB1614" s="5">
        <v>0</v>
      </c>
      <c r="DD1614" s="8">
        <v>0</v>
      </c>
      <c r="DE1614" s="8">
        <v>0</v>
      </c>
      <c r="DF1614" s="8">
        <v>0</v>
      </c>
      <c r="DG1614" s="8">
        <v>0</v>
      </c>
      <c r="DH1614" s="8">
        <v>0</v>
      </c>
      <c r="DI1614" s="8">
        <v>0</v>
      </c>
      <c r="DJ1614" s="8">
        <v>0</v>
      </c>
      <c r="DK1614" s="8">
        <v>0</v>
      </c>
      <c r="DL1614" s="8">
        <v>0</v>
      </c>
      <c r="DM1614" s="8">
        <v>0</v>
      </c>
      <c r="DN1614" s="8">
        <v>0</v>
      </c>
      <c r="DO1614" s="8">
        <v>0</v>
      </c>
      <c r="DP1614" s="8">
        <v>0</v>
      </c>
      <c r="DQ1614" s="8">
        <v>0</v>
      </c>
      <c r="DR1614" s="8">
        <v>0</v>
      </c>
      <c r="DS1614" s="8">
        <v>0</v>
      </c>
      <c r="DT1614" s="8">
        <v>0</v>
      </c>
      <c r="DU1614" s="8">
        <v>0</v>
      </c>
      <c r="DV1614" s="8">
        <v>0</v>
      </c>
      <c r="DW1614" s="8">
        <v>0</v>
      </c>
      <c r="DX1614" s="8">
        <v>0</v>
      </c>
      <c r="DY1614" s="8">
        <v>0</v>
      </c>
      <c r="DZ1614" s="8">
        <v>0</v>
      </c>
      <c r="EA1614" s="8">
        <v>0</v>
      </c>
      <c r="EB1614" s="8">
        <v>0</v>
      </c>
      <c r="EC1614" s="8">
        <v>0</v>
      </c>
      <c r="ED1614" s="20">
        <v>0</v>
      </c>
      <c r="EF1614" s="9">
        <v>0</v>
      </c>
      <c r="EG1614" s="9">
        <v>0</v>
      </c>
      <c r="EH1614" s="9">
        <v>0</v>
      </c>
      <c r="EI1614" s="9">
        <v>0</v>
      </c>
      <c r="EJ1614" s="9">
        <v>0</v>
      </c>
      <c r="EK1614" s="9">
        <v>0</v>
      </c>
      <c r="EL1614" s="9">
        <v>0</v>
      </c>
      <c r="EM1614" s="9">
        <v>0</v>
      </c>
      <c r="EN1614" s="9">
        <v>0</v>
      </c>
      <c r="EO1614" s="9">
        <v>0</v>
      </c>
      <c r="EP1614" s="9">
        <v>0</v>
      </c>
      <c r="EQ1614" s="9">
        <v>0</v>
      </c>
      <c r="ER1614" s="9">
        <v>0</v>
      </c>
      <c r="ES1614" s="9">
        <v>0</v>
      </c>
      <c r="ET1614" s="9">
        <v>0</v>
      </c>
      <c r="EU1614" s="9">
        <v>0</v>
      </c>
      <c r="EV1614" s="9">
        <v>0</v>
      </c>
      <c r="EW1614" s="9">
        <v>0</v>
      </c>
      <c r="EX1614" s="9">
        <v>0</v>
      </c>
      <c r="EY1614" s="9">
        <v>0</v>
      </c>
      <c r="EZ1614" s="9">
        <v>0</v>
      </c>
      <c r="FA1614" s="9">
        <v>0</v>
      </c>
      <c r="FB1614" s="9">
        <v>0</v>
      </c>
      <c r="FC1614" s="9">
        <v>0</v>
      </c>
      <c r="FD1614" s="9">
        <v>0</v>
      </c>
      <c r="FE1614" s="9">
        <v>0</v>
      </c>
      <c r="FF1614">
        <v>0</v>
      </c>
    </row>
    <row r="1615" spans="1:162" x14ac:dyDescent="0.2">
      <c r="A1615" t="s">
        <v>1255</v>
      </c>
      <c r="B1615" t="s">
        <v>3983</v>
      </c>
      <c r="C1615" t="s">
        <v>4599</v>
      </c>
      <c r="D1615" s="1">
        <v>0</v>
      </c>
      <c r="E1615" s="1">
        <v>0</v>
      </c>
      <c r="F1615" s="4">
        <v>0</v>
      </c>
      <c r="G1615" s="4">
        <v>0</v>
      </c>
      <c r="H1615" s="5">
        <v>0</v>
      </c>
      <c r="I1615">
        <v>0</v>
      </c>
      <c r="J1615" s="4">
        <v>0</v>
      </c>
      <c r="K1615">
        <v>0</v>
      </c>
      <c r="L1615" s="5">
        <v>0</v>
      </c>
      <c r="M1615">
        <v>0</v>
      </c>
      <c r="N1615" s="4">
        <v>0</v>
      </c>
      <c r="O1615">
        <v>0</v>
      </c>
      <c r="P1615" s="5">
        <v>0</v>
      </c>
      <c r="Q1615">
        <v>5</v>
      </c>
      <c r="R1615" s="4">
        <v>0</v>
      </c>
      <c r="S1615">
        <v>0</v>
      </c>
      <c r="T1615" s="5">
        <v>5</v>
      </c>
      <c r="U1615">
        <v>5</v>
      </c>
      <c r="V1615" s="4">
        <v>0</v>
      </c>
      <c r="W1615">
        <v>0</v>
      </c>
      <c r="X1615" s="5">
        <v>5</v>
      </c>
      <c r="Y1615">
        <v>0</v>
      </c>
      <c r="Z1615" s="4">
        <v>0</v>
      </c>
      <c r="AA1615">
        <v>0</v>
      </c>
      <c r="AB1615" s="5">
        <v>0</v>
      </c>
      <c r="AD1615">
        <v>0</v>
      </c>
      <c r="AE1615">
        <v>0</v>
      </c>
      <c r="AF1615" s="4">
        <v>0</v>
      </c>
      <c r="AG1615">
        <v>0</v>
      </c>
      <c r="AH1615" s="5">
        <v>0</v>
      </c>
      <c r="AI1615">
        <v>0</v>
      </c>
      <c r="AJ1615" s="4">
        <v>0</v>
      </c>
      <c r="AK1615">
        <v>0</v>
      </c>
      <c r="AL1615" s="5">
        <v>0</v>
      </c>
      <c r="AM1615">
        <v>0</v>
      </c>
      <c r="AN1615" s="4">
        <v>0</v>
      </c>
      <c r="AO1615">
        <v>0</v>
      </c>
      <c r="AP1615" s="5">
        <v>0</v>
      </c>
      <c r="AQ1615">
        <v>5</v>
      </c>
      <c r="AR1615" s="4">
        <v>0</v>
      </c>
      <c r="AS1615">
        <v>0</v>
      </c>
      <c r="AT1615" s="5">
        <v>5</v>
      </c>
      <c r="AU1615">
        <v>5</v>
      </c>
      <c r="AV1615" s="4">
        <v>0</v>
      </c>
      <c r="AW1615">
        <v>0</v>
      </c>
      <c r="AX1615" s="5">
        <v>5</v>
      </c>
      <c r="AY1615">
        <v>0</v>
      </c>
      <c r="AZ1615" s="4">
        <v>0</v>
      </c>
      <c r="BA1615">
        <v>0</v>
      </c>
      <c r="BB1615" s="5">
        <v>0</v>
      </c>
      <c r="BD1615">
        <v>0</v>
      </c>
      <c r="BE1615">
        <v>0</v>
      </c>
      <c r="BF1615" s="4">
        <v>0</v>
      </c>
      <c r="BG1615">
        <v>0</v>
      </c>
      <c r="BH1615" s="5">
        <v>0</v>
      </c>
      <c r="BI1615">
        <v>0</v>
      </c>
      <c r="BJ1615" s="4">
        <v>0</v>
      </c>
      <c r="BK1615">
        <v>0</v>
      </c>
      <c r="BL1615" s="5">
        <v>0</v>
      </c>
      <c r="BM1615">
        <v>0</v>
      </c>
      <c r="BN1615" s="4">
        <v>0</v>
      </c>
      <c r="BO1615">
        <v>0</v>
      </c>
      <c r="BP1615" s="5">
        <v>0</v>
      </c>
      <c r="BQ1615">
        <v>5</v>
      </c>
      <c r="BR1615" s="4">
        <v>0</v>
      </c>
      <c r="BS1615">
        <v>0</v>
      </c>
      <c r="BT1615" s="5">
        <v>5</v>
      </c>
      <c r="BU1615">
        <v>0</v>
      </c>
      <c r="BV1615" s="4">
        <v>0</v>
      </c>
      <c r="BW1615">
        <v>0</v>
      </c>
      <c r="BX1615" s="5">
        <v>0</v>
      </c>
      <c r="BY1615">
        <v>0</v>
      </c>
      <c r="BZ1615" s="4">
        <v>0</v>
      </c>
      <c r="CA1615">
        <v>0</v>
      </c>
      <c r="CB1615" s="5">
        <v>0</v>
      </c>
      <c r="CD1615">
        <v>0</v>
      </c>
      <c r="CE1615">
        <v>0</v>
      </c>
      <c r="CF1615" s="4">
        <v>0</v>
      </c>
      <c r="CG1615">
        <v>0</v>
      </c>
      <c r="CH1615" s="5">
        <v>0</v>
      </c>
      <c r="CI1615">
        <v>0</v>
      </c>
      <c r="CJ1615" s="4">
        <v>0</v>
      </c>
      <c r="CK1615">
        <v>0</v>
      </c>
      <c r="CL1615" s="5">
        <v>0</v>
      </c>
      <c r="CM1615">
        <v>0</v>
      </c>
      <c r="CN1615" s="4">
        <v>0</v>
      </c>
      <c r="CO1615">
        <v>0</v>
      </c>
      <c r="CP1615" s="5">
        <v>0</v>
      </c>
      <c r="CQ1615">
        <v>5</v>
      </c>
      <c r="CR1615" s="4">
        <v>0</v>
      </c>
      <c r="CS1615">
        <v>0</v>
      </c>
      <c r="CT1615" s="5">
        <v>5</v>
      </c>
      <c r="CU1615">
        <v>0</v>
      </c>
      <c r="CV1615" s="4">
        <v>0</v>
      </c>
      <c r="CW1615">
        <v>0</v>
      </c>
      <c r="CX1615" s="5">
        <v>0</v>
      </c>
      <c r="CY1615" s="21">
        <v>0</v>
      </c>
      <c r="CZ1615" s="21">
        <v>0</v>
      </c>
      <c r="DA1615" s="21">
        <v>0</v>
      </c>
      <c r="DB1615" s="5">
        <v>0</v>
      </c>
      <c r="DD1615" s="8">
        <v>0</v>
      </c>
      <c r="DE1615" s="8">
        <v>0</v>
      </c>
      <c r="DF1615" s="8">
        <v>0</v>
      </c>
      <c r="DG1615" s="8">
        <v>0</v>
      </c>
      <c r="DH1615" s="8">
        <v>0</v>
      </c>
      <c r="DI1615" s="8">
        <v>0</v>
      </c>
      <c r="DJ1615" s="8">
        <v>0</v>
      </c>
      <c r="DK1615" s="8">
        <v>0</v>
      </c>
      <c r="DL1615" s="8">
        <v>0</v>
      </c>
      <c r="DM1615" s="8">
        <v>0</v>
      </c>
      <c r="DN1615" s="8">
        <v>0</v>
      </c>
      <c r="DO1615" s="8">
        <v>0</v>
      </c>
      <c r="DP1615" s="8">
        <v>0</v>
      </c>
      <c r="DQ1615" s="8">
        <v>0</v>
      </c>
      <c r="DR1615" s="8">
        <v>0</v>
      </c>
      <c r="DS1615" s="8">
        <v>0</v>
      </c>
      <c r="DT1615" s="8">
        <v>0</v>
      </c>
      <c r="DU1615" s="8">
        <v>0</v>
      </c>
      <c r="DV1615" s="8">
        <v>0</v>
      </c>
      <c r="DW1615" s="8">
        <v>0</v>
      </c>
      <c r="DX1615" s="8">
        <v>0</v>
      </c>
      <c r="DY1615" s="8">
        <v>0</v>
      </c>
      <c r="DZ1615" s="8">
        <v>0</v>
      </c>
      <c r="EA1615" s="8">
        <v>0</v>
      </c>
      <c r="EB1615" s="8">
        <v>0</v>
      </c>
      <c r="EC1615" s="8">
        <v>0</v>
      </c>
      <c r="ED1615" s="20">
        <v>0</v>
      </c>
      <c r="EF1615" s="9">
        <v>0</v>
      </c>
      <c r="EG1615" s="9">
        <v>0</v>
      </c>
      <c r="EH1615" s="9">
        <v>0</v>
      </c>
      <c r="EI1615" s="9">
        <v>0</v>
      </c>
      <c r="EJ1615" s="9">
        <v>0</v>
      </c>
      <c r="EK1615" s="9">
        <v>0</v>
      </c>
      <c r="EL1615" s="9">
        <v>0</v>
      </c>
      <c r="EM1615" s="9">
        <v>0</v>
      </c>
      <c r="EN1615" s="9">
        <v>0</v>
      </c>
      <c r="EO1615" s="9">
        <v>0</v>
      </c>
      <c r="EP1615" s="9">
        <v>0</v>
      </c>
      <c r="EQ1615" s="9">
        <v>0</v>
      </c>
      <c r="ER1615" s="9">
        <v>0</v>
      </c>
      <c r="ES1615" s="9">
        <v>0</v>
      </c>
      <c r="ET1615" s="9">
        <v>0</v>
      </c>
      <c r="EU1615" s="9">
        <v>0</v>
      </c>
      <c r="EV1615" s="9">
        <v>0</v>
      </c>
      <c r="EW1615" s="9">
        <v>0</v>
      </c>
      <c r="EX1615" s="9">
        <v>0</v>
      </c>
      <c r="EY1615" s="9">
        <v>0</v>
      </c>
      <c r="EZ1615" s="9">
        <v>0</v>
      </c>
      <c r="FA1615" s="9">
        <v>0</v>
      </c>
      <c r="FB1615" s="9">
        <v>0</v>
      </c>
      <c r="FC1615" s="9">
        <v>0</v>
      </c>
      <c r="FD1615" s="9">
        <v>0</v>
      </c>
      <c r="FE1615" s="9">
        <v>0</v>
      </c>
      <c r="FF1615">
        <v>0</v>
      </c>
    </row>
    <row r="1616" spans="1:162" x14ac:dyDescent="0.2">
      <c r="A1616" t="s">
        <v>2251</v>
      </c>
      <c r="B1616" t="s">
        <v>3984</v>
      </c>
      <c r="C1616" t="s">
        <v>4599</v>
      </c>
      <c r="D1616" s="1">
        <v>0</v>
      </c>
      <c r="E1616" s="1">
        <v>0</v>
      </c>
      <c r="F1616" s="4">
        <v>0</v>
      </c>
      <c r="G1616" s="4">
        <v>0</v>
      </c>
      <c r="H1616" s="5">
        <v>0</v>
      </c>
      <c r="I1616">
        <v>0</v>
      </c>
      <c r="J1616" s="4">
        <v>0</v>
      </c>
      <c r="K1616">
        <v>0</v>
      </c>
      <c r="L1616" s="5">
        <v>0</v>
      </c>
      <c r="M1616">
        <v>0</v>
      </c>
      <c r="N1616" s="4">
        <v>0</v>
      </c>
      <c r="O1616">
        <v>0</v>
      </c>
      <c r="P1616" s="5">
        <v>0</v>
      </c>
      <c r="Q1616">
        <v>5</v>
      </c>
      <c r="R1616" s="4">
        <v>0</v>
      </c>
      <c r="S1616">
        <v>0</v>
      </c>
      <c r="T1616" s="5">
        <v>5</v>
      </c>
      <c r="U1616">
        <v>0</v>
      </c>
      <c r="V1616" s="4">
        <v>0</v>
      </c>
      <c r="W1616">
        <v>0</v>
      </c>
      <c r="X1616" s="5">
        <v>0</v>
      </c>
      <c r="Y1616">
        <v>0</v>
      </c>
      <c r="Z1616" s="4">
        <v>0</v>
      </c>
      <c r="AA1616">
        <v>0</v>
      </c>
      <c r="AB1616" s="5">
        <v>0</v>
      </c>
      <c r="AD1616">
        <v>0</v>
      </c>
      <c r="AE1616">
        <v>0</v>
      </c>
      <c r="AF1616" s="4">
        <v>0</v>
      </c>
      <c r="AG1616">
        <v>0</v>
      </c>
      <c r="AH1616" s="5">
        <v>0</v>
      </c>
      <c r="AI1616">
        <v>0</v>
      </c>
      <c r="AJ1616" s="4">
        <v>0</v>
      </c>
      <c r="AK1616">
        <v>0</v>
      </c>
      <c r="AL1616" s="5">
        <v>0</v>
      </c>
      <c r="AM1616">
        <v>0</v>
      </c>
      <c r="AN1616" s="4">
        <v>0</v>
      </c>
      <c r="AO1616">
        <v>0</v>
      </c>
      <c r="AP1616" s="5">
        <v>0</v>
      </c>
      <c r="AQ1616">
        <v>5</v>
      </c>
      <c r="AR1616" s="4">
        <v>0</v>
      </c>
      <c r="AS1616">
        <v>0</v>
      </c>
      <c r="AT1616" s="5">
        <v>5</v>
      </c>
      <c r="AU1616">
        <v>0</v>
      </c>
      <c r="AV1616" s="4">
        <v>0</v>
      </c>
      <c r="AW1616">
        <v>0</v>
      </c>
      <c r="AX1616" s="5">
        <v>0</v>
      </c>
      <c r="AY1616">
        <v>0</v>
      </c>
      <c r="AZ1616" s="4">
        <v>0</v>
      </c>
      <c r="BA1616">
        <v>0</v>
      </c>
      <c r="BB1616" s="5">
        <v>0</v>
      </c>
      <c r="BD1616">
        <v>0</v>
      </c>
      <c r="BE1616">
        <v>0</v>
      </c>
      <c r="BF1616" s="4">
        <v>0</v>
      </c>
      <c r="BG1616">
        <v>0</v>
      </c>
      <c r="BH1616" s="5">
        <v>0</v>
      </c>
      <c r="BI1616">
        <v>0</v>
      </c>
      <c r="BJ1616" s="4">
        <v>0</v>
      </c>
      <c r="BK1616">
        <v>0</v>
      </c>
      <c r="BL1616" s="5">
        <v>0</v>
      </c>
      <c r="BM1616">
        <v>0</v>
      </c>
      <c r="BN1616" s="4">
        <v>0</v>
      </c>
      <c r="BO1616">
        <v>0</v>
      </c>
      <c r="BP1616" s="5">
        <v>0</v>
      </c>
      <c r="BQ1616">
        <v>0</v>
      </c>
      <c r="BR1616" s="4">
        <v>0</v>
      </c>
      <c r="BS1616">
        <v>0</v>
      </c>
      <c r="BT1616" s="5">
        <v>0</v>
      </c>
      <c r="BU1616">
        <v>0</v>
      </c>
      <c r="BV1616" s="4">
        <v>0</v>
      </c>
      <c r="BW1616">
        <v>0</v>
      </c>
      <c r="BX1616" s="5">
        <v>0</v>
      </c>
      <c r="BY1616">
        <v>0</v>
      </c>
      <c r="BZ1616" s="4">
        <v>0</v>
      </c>
      <c r="CA1616">
        <v>0</v>
      </c>
      <c r="CB1616" s="5">
        <v>0</v>
      </c>
      <c r="CD1616">
        <v>0</v>
      </c>
      <c r="CE1616">
        <v>0</v>
      </c>
      <c r="CF1616" s="4">
        <v>0</v>
      </c>
      <c r="CG1616">
        <v>0</v>
      </c>
      <c r="CH1616" s="5">
        <v>0</v>
      </c>
      <c r="CI1616">
        <v>0</v>
      </c>
      <c r="CJ1616" s="4">
        <v>0</v>
      </c>
      <c r="CK1616">
        <v>0</v>
      </c>
      <c r="CL1616" s="5">
        <v>0</v>
      </c>
      <c r="CM1616">
        <v>0</v>
      </c>
      <c r="CN1616" s="4">
        <v>0</v>
      </c>
      <c r="CO1616">
        <v>0</v>
      </c>
      <c r="CP1616" s="5">
        <v>0</v>
      </c>
      <c r="CQ1616">
        <v>0</v>
      </c>
      <c r="CR1616" s="4">
        <v>0</v>
      </c>
      <c r="CS1616">
        <v>0</v>
      </c>
      <c r="CT1616" s="5">
        <v>0</v>
      </c>
      <c r="CU1616">
        <v>0</v>
      </c>
      <c r="CV1616" s="4">
        <v>0</v>
      </c>
      <c r="CW1616">
        <v>0</v>
      </c>
      <c r="CX1616" s="5">
        <v>0</v>
      </c>
      <c r="CY1616" s="21">
        <v>0</v>
      </c>
      <c r="CZ1616" s="21">
        <v>0</v>
      </c>
      <c r="DA1616" s="21">
        <v>0</v>
      </c>
      <c r="DB1616" s="5">
        <v>0</v>
      </c>
      <c r="DD1616" s="8">
        <v>0</v>
      </c>
      <c r="DE1616" s="8">
        <v>0</v>
      </c>
      <c r="DF1616" s="8">
        <v>0</v>
      </c>
      <c r="DG1616" s="8">
        <v>0</v>
      </c>
      <c r="DH1616" s="8">
        <v>0</v>
      </c>
      <c r="DI1616" s="8">
        <v>0</v>
      </c>
      <c r="DJ1616" s="8">
        <v>0</v>
      </c>
      <c r="DK1616" s="8">
        <v>0</v>
      </c>
      <c r="DL1616" s="8">
        <v>0</v>
      </c>
      <c r="DM1616" s="8">
        <v>0</v>
      </c>
      <c r="DN1616" s="8">
        <v>0</v>
      </c>
      <c r="DO1616" s="8">
        <v>0</v>
      </c>
      <c r="DP1616" s="8">
        <v>0</v>
      </c>
      <c r="DQ1616" s="8">
        <v>0</v>
      </c>
      <c r="DR1616" s="8">
        <v>0</v>
      </c>
      <c r="DS1616" s="8">
        <v>0</v>
      </c>
      <c r="DT1616" s="8">
        <v>0</v>
      </c>
      <c r="DU1616" s="8">
        <v>0</v>
      </c>
      <c r="DV1616" s="8">
        <v>0</v>
      </c>
      <c r="DW1616" s="8">
        <v>0</v>
      </c>
      <c r="DX1616" s="8">
        <v>0</v>
      </c>
      <c r="DY1616" s="8">
        <v>0</v>
      </c>
      <c r="DZ1616" s="8">
        <v>0</v>
      </c>
      <c r="EA1616" s="8">
        <v>0</v>
      </c>
      <c r="EB1616" s="8">
        <v>0</v>
      </c>
      <c r="EC1616" s="8">
        <v>0</v>
      </c>
      <c r="ED1616" s="20">
        <v>0</v>
      </c>
      <c r="EF1616" s="9">
        <v>0</v>
      </c>
      <c r="EG1616" s="9">
        <v>0</v>
      </c>
      <c r="EH1616" s="9">
        <v>0</v>
      </c>
      <c r="EI1616" s="9">
        <v>0</v>
      </c>
      <c r="EJ1616" s="9">
        <v>0</v>
      </c>
      <c r="EK1616" s="9">
        <v>0</v>
      </c>
      <c r="EL1616" s="9">
        <v>0</v>
      </c>
      <c r="EM1616" s="9">
        <v>0</v>
      </c>
      <c r="EN1616" s="9">
        <v>0</v>
      </c>
      <c r="EO1616" s="9">
        <v>0</v>
      </c>
      <c r="EP1616" s="9">
        <v>0</v>
      </c>
      <c r="EQ1616" s="9">
        <v>0</v>
      </c>
      <c r="ER1616" s="9">
        <v>0</v>
      </c>
      <c r="ES1616" s="9">
        <v>0</v>
      </c>
      <c r="ET1616" s="9">
        <v>0</v>
      </c>
      <c r="EU1616" s="9">
        <v>0</v>
      </c>
      <c r="EV1616" s="9">
        <v>0</v>
      </c>
      <c r="EW1616" s="9">
        <v>0</v>
      </c>
      <c r="EX1616" s="9">
        <v>0</v>
      </c>
      <c r="EY1616" s="9">
        <v>0</v>
      </c>
      <c r="EZ1616" s="9">
        <v>0</v>
      </c>
      <c r="FA1616" s="9">
        <v>0</v>
      </c>
      <c r="FB1616" s="9">
        <v>0</v>
      </c>
      <c r="FC1616" s="9">
        <v>0</v>
      </c>
      <c r="FD1616" s="9">
        <v>0</v>
      </c>
      <c r="FE1616" s="9">
        <v>0</v>
      </c>
      <c r="FF1616">
        <v>0</v>
      </c>
    </row>
    <row r="1617" spans="1:162" x14ac:dyDescent="0.2">
      <c r="A1617" t="s">
        <v>1625</v>
      </c>
      <c r="B1617" t="s">
        <v>3985</v>
      </c>
      <c r="C1617" t="s">
        <v>4599</v>
      </c>
      <c r="D1617" s="1">
        <v>0</v>
      </c>
      <c r="E1617" s="1">
        <v>0</v>
      </c>
      <c r="F1617" s="4">
        <v>0</v>
      </c>
      <c r="G1617" s="4">
        <v>0</v>
      </c>
      <c r="H1617" s="5">
        <v>0</v>
      </c>
      <c r="I1617">
        <v>0</v>
      </c>
      <c r="J1617" s="4">
        <v>0</v>
      </c>
      <c r="K1617">
        <v>0</v>
      </c>
      <c r="L1617" s="5">
        <v>0</v>
      </c>
      <c r="M1617">
        <v>0</v>
      </c>
      <c r="N1617" s="4">
        <v>0</v>
      </c>
      <c r="O1617">
        <v>0</v>
      </c>
      <c r="P1617" s="5">
        <v>0</v>
      </c>
      <c r="Q1617">
        <v>6</v>
      </c>
      <c r="R1617" s="4">
        <v>0</v>
      </c>
      <c r="S1617">
        <v>0</v>
      </c>
      <c r="T1617" s="5">
        <v>6</v>
      </c>
      <c r="U1617">
        <v>6</v>
      </c>
      <c r="V1617" s="4">
        <v>0</v>
      </c>
      <c r="W1617">
        <v>0</v>
      </c>
      <c r="X1617" s="5">
        <v>6</v>
      </c>
      <c r="Y1617">
        <v>6</v>
      </c>
      <c r="Z1617" s="4">
        <v>0</v>
      </c>
      <c r="AA1617">
        <v>0</v>
      </c>
      <c r="AB1617" s="5">
        <v>6</v>
      </c>
      <c r="AD1617">
        <v>0</v>
      </c>
      <c r="AE1617">
        <v>0</v>
      </c>
      <c r="AF1617" s="4">
        <v>0</v>
      </c>
      <c r="AG1617">
        <v>0</v>
      </c>
      <c r="AH1617" s="5">
        <v>0</v>
      </c>
      <c r="AI1617">
        <v>0</v>
      </c>
      <c r="AJ1617" s="4">
        <v>0</v>
      </c>
      <c r="AK1617">
        <v>0</v>
      </c>
      <c r="AL1617" s="5">
        <v>0</v>
      </c>
      <c r="AM1617">
        <v>0</v>
      </c>
      <c r="AN1617" s="4">
        <v>0</v>
      </c>
      <c r="AO1617">
        <v>0</v>
      </c>
      <c r="AP1617" s="5">
        <v>0</v>
      </c>
      <c r="AQ1617">
        <v>6</v>
      </c>
      <c r="AR1617" s="4">
        <v>0</v>
      </c>
      <c r="AS1617">
        <v>0</v>
      </c>
      <c r="AT1617" s="5">
        <v>6</v>
      </c>
      <c r="AU1617">
        <v>6</v>
      </c>
      <c r="AV1617" s="4">
        <v>0</v>
      </c>
      <c r="AW1617">
        <v>0</v>
      </c>
      <c r="AX1617" s="5">
        <v>6</v>
      </c>
      <c r="AY1617">
        <v>6</v>
      </c>
      <c r="AZ1617" s="4">
        <v>0</v>
      </c>
      <c r="BA1617">
        <v>0</v>
      </c>
      <c r="BB1617" s="5">
        <v>6</v>
      </c>
      <c r="BD1617">
        <v>0</v>
      </c>
      <c r="BE1617">
        <v>0</v>
      </c>
      <c r="BF1617" s="4">
        <v>0</v>
      </c>
      <c r="BG1617">
        <v>0</v>
      </c>
      <c r="BH1617" s="5">
        <v>0</v>
      </c>
      <c r="BI1617">
        <v>0</v>
      </c>
      <c r="BJ1617" s="4">
        <v>0</v>
      </c>
      <c r="BK1617">
        <v>0</v>
      </c>
      <c r="BL1617" s="5">
        <v>0</v>
      </c>
      <c r="BM1617">
        <v>0</v>
      </c>
      <c r="BN1617" s="4">
        <v>0</v>
      </c>
      <c r="BO1617">
        <v>0</v>
      </c>
      <c r="BP1617" s="5">
        <v>0</v>
      </c>
      <c r="BQ1617">
        <v>6</v>
      </c>
      <c r="BR1617" s="4">
        <v>0</v>
      </c>
      <c r="BS1617">
        <v>0</v>
      </c>
      <c r="BT1617" s="5">
        <v>6</v>
      </c>
      <c r="BU1617">
        <v>6</v>
      </c>
      <c r="BV1617" s="4">
        <v>0</v>
      </c>
      <c r="BW1617">
        <v>0</v>
      </c>
      <c r="BX1617" s="5">
        <v>6</v>
      </c>
      <c r="BY1617">
        <v>6</v>
      </c>
      <c r="BZ1617" s="4">
        <v>0</v>
      </c>
      <c r="CA1617">
        <v>0</v>
      </c>
      <c r="CB1617" s="5">
        <v>6</v>
      </c>
      <c r="CD1617">
        <v>0</v>
      </c>
      <c r="CE1617">
        <v>0</v>
      </c>
      <c r="CF1617" s="4">
        <v>0</v>
      </c>
      <c r="CG1617">
        <v>0</v>
      </c>
      <c r="CH1617" s="5">
        <v>0</v>
      </c>
      <c r="CI1617">
        <v>0</v>
      </c>
      <c r="CJ1617" s="4">
        <v>0</v>
      </c>
      <c r="CK1617">
        <v>0</v>
      </c>
      <c r="CL1617" s="5">
        <v>0</v>
      </c>
      <c r="CM1617">
        <v>0</v>
      </c>
      <c r="CN1617" s="4">
        <v>0</v>
      </c>
      <c r="CO1617">
        <v>0</v>
      </c>
      <c r="CP1617" s="5">
        <v>0</v>
      </c>
      <c r="CQ1617">
        <v>6</v>
      </c>
      <c r="CR1617" s="4">
        <v>0</v>
      </c>
      <c r="CS1617">
        <v>0</v>
      </c>
      <c r="CT1617" s="5">
        <v>6</v>
      </c>
      <c r="CU1617">
        <v>6</v>
      </c>
      <c r="CV1617" s="4">
        <v>0</v>
      </c>
      <c r="CW1617">
        <v>0</v>
      </c>
      <c r="CX1617" s="5">
        <v>6</v>
      </c>
      <c r="CY1617" s="21">
        <v>6</v>
      </c>
      <c r="CZ1617" s="21">
        <v>0</v>
      </c>
      <c r="DA1617" s="21">
        <v>0</v>
      </c>
      <c r="DB1617" s="5">
        <v>6</v>
      </c>
      <c r="DD1617" s="8">
        <v>0</v>
      </c>
      <c r="DE1617" s="8">
        <v>0</v>
      </c>
      <c r="DF1617" s="8">
        <v>0</v>
      </c>
      <c r="DG1617" s="8">
        <v>0</v>
      </c>
      <c r="DH1617" s="8">
        <v>0</v>
      </c>
      <c r="DI1617" s="8">
        <v>0</v>
      </c>
      <c r="DJ1617" s="8">
        <v>0</v>
      </c>
      <c r="DK1617" s="8">
        <v>0</v>
      </c>
      <c r="DL1617" s="8">
        <v>0</v>
      </c>
      <c r="DM1617" s="8">
        <v>0</v>
      </c>
      <c r="DN1617" s="8">
        <v>0</v>
      </c>
      <c r="DO1617" s="8">
        <v>0</v>
      </c>
      <c r="DP1617" s="8">
        <v>0</v>
      </c>
      <c r="DQ1617" s="8">
        <v>0</v>
      </c>
      <c r="DR1617" s="8">
        <v>0</v>
      </c>
      <c r="DS1617" s="8">
        <v>0</v>
      </c>
      <c r="DT1617" s="8">
        <v>0</v>
      </c>
      <c r="DU1617" s="8">
        <v>0</v>
      </c>
      <c r="DV1617" s="8">
        <v>0</v>
      </c>
      <c r="DW1617" s="8">
        <v>0</v>
      </c>
      <c r="DX1617" s="8">
        <v>0</v>
      </c>
      <c r="DY1617" s="8">
        <v>0</v>
      </c>
      <c r="DZ1617" s="8">
        <v>0</v>
      </c>
      <c r="EA1617" s="8">
        <v>0</v>
      </c>
      <c r="EB1617" s="8">
        <v>0</v>
      </c>
      <c r="EC1617" s="8">
        <v>0</v>
      </c>
      <c r="ED1617" s="20">
        <v>0</v>
      </c>
      <c r="EF1617" s="9">
        <v>0</v>
      </c>
      <c r="EG1617" s="9">
        <v>0</v>
      </c>
      <c r="EH1617" s="9">
        <v>0</v>
      </c>
      <c r="EI1617" s="9">
        <v>0</v>
      </c>
      <c r="EJ1617" s="9">
        <v>0</v>
      </c>
      <c r="EK1617" s="9">
        <v>0</v>
      </c>
      <c r="EL1617" s="9">
        <v>0</v>
      </c>
      <c r="EM1617" s="9">
        <v>0</v>
      </c>
      <c r="EN1617" s="9">
        <v>0</v>
      </c>
      <c r="EO1617" s="9">
        <v>0</v>
      </c>
      <c r="EP1617" s="9">
        <v>0</v>
      </c>
      <c r="EQ1617" s="9">
        <v>0</v>
      </c>
      <c r="ER1617" s="9">
        <v>0</v>
      </c>
      <c r="ES1617" s="9">
        <v>0</v>
      </c>
      <c r="ET1617" s="9">
        <v>0</v>
      </c>
      <c r="EU1617" s="9">
        <v>0</v>
      </c>
      <c r="EV1617" s="9">
        <v>0</v>
      </c>
      <c r="EW1617" s="9">
        <v>0</v>
      </c>
      <c r="EX1617" s="9">
        <v>0</v>
      </c>
      <c r="EY1617" s="9">
        <v>0</v>
      </c>
      <c r="EZ1617" s="9">
        <v>0</v>
      </c>
      <c r="FA1617" s="9">
        <v>0</v>
      </c>
      <c r="FB1617" s="9">
        <v>0</v>
      </c>
      <c r="FC1617" s="9">
        <v>0</v>
      </c>
      <c r="FD1617" s="9">
        <v>0</v>
      </c>
      <c r="FE1617" s="9">
        <v>0</v>
      </c>
      <c r="FF1617">
        <v>0</v>
      </c>
    </row>
    <row r="1618" spans="1:162" x14ac:dyDescent="0.2">
      <c r="A1618" t="s">
        <v>1511</v>
      </c>
      <c r="B1618" t="s">
        <v>3986</v>
      </c>
      <c r="C1618" t="s">
        <v>4599</v>
      </c>
      <c r="D1618" s="1">
        <v>0</v>
      </c>
      <c r="E1618" s="1">
        <v>0</v>
      </c>
      <c r="F1618" s="4">
        <v>0</v>
      </c>
      <c r="G1618" s="4">
        <v>0</v>
      </c>
      <c r="H1618" s="5">
        <v>0</v>
      </c>
      <c r="I1618">
        <v>0</v>
      </c>
      <c r="J1618" s="4">
        <v>0</v>
      </c>
      <c r="K1618">
        <v>0</v>
      </c>
      <c r="L1618" s="5">
        <v>0</v>
      </c>
      <c r="M1618">
        <v>0</v>
      </c>
      <c r="N1618" s="4">
        <v>0</v>
      </c>
      <c r="O1618">
        <v>0</v>
      </c>
      <c r="P1618" s="5">
        <v>0</v>
      </c>
      <c r="Q1618">
        <v>3</v>
      </c>
      <c r="R1618" s="4">
        <v>0</v>
      </c>
      <c r="S1618">
        <v>0</v>
      </c>
      <c r="T1618" s="5">
        <v>3</v>
      </c>
      <c r="U1618">
        <v>3</v>
      </c>
      <c r="V1618" s="4">
        <v>0</v>
      </c>
      <c r="W1618">
        <v>0</v>
      </c>
      <c r="X1618" s="5">
        <v>3</v>
      </c>
      <c r="Y1618">
        <v>0</v>
      </c>
      <c r="Z1618" s="4">
        <v>0</v>
      </c>
      <c r="AA1618">
        <v>0</v>
      </c>
      <c r="AB1618" s="5">
        <v>0</v>
      </c>
      <c r="AD1618">
        <v>0</v>
      </c>
      <c r="AE1618">
        <v>0</v>
      </c>
      <c r="AF1618" s="4">
        <v>0</v>
      </c>
      <c r="AG1618">
        <v>0</v>
      </c>
      <c r="AH1618" s="5">
        <v>0</v>
      </c>
      <c r="AI1618">
        <v>0</v>
      </c>
      <c r="AJ1618" s="4">
        <v>0</v>
      </c>
      <c r="AK1618">
        <v>0</v>
      </c>
      <c r="AL1618" s="5">
        <v>0</v>
      </c>
      <c r="AM1618">
        <v>0</v>
      </c>
      <c r="AN1618" s="4">
        <v>0</v>
      </c>
      <c r="AO1618">
        <v>0</v>
      </c>
      <c r="AP1618" s="5">
        <v>0</v>
      </c>
      <c r="AQ1618">
        <v>3</v>
      </c>
      <c r="AR1618" s="4">
        <v>0</v>
      </c>
      <c r="AS1618">
        <v>0</v>
      </c>
      <c r="AT1618" s="5">
        <v>3</v>
      </c>
      <c r="AU1618">
        <v>0</v>
      </c>
      <c r="AV1618" s="4">
        <v>0</v>
      </c>
      <c r="AW1618">
        <v>0</v>
      </c>
      <c r="AX1618" s="5">
        <v>0</v>
      </c>
      <c r="AY1618">
        <v>0</v>
      </c>
      <c r="AZ1618" s="4">
        <v>0</v>
      </c>
      <c r="BA1618">
        <v>0</v>
      </c>
      <c r="BB1618" s="5">
        <v>0</v>
      </c>
      <c r="BD1618">
        <v>0</v>
      </c>
      <c r="BE1618">
        <v>0</v>
      </c>
      <c r="BF1618" s="4">
        <v>0</v>
      </c>
      <c r="BG1618">
        <v>0</v>
      </c>
      <c r="BH1618" s="5">
        <v>0</v>
      </c>
      <c r="BI1618">
        <v>0</v>
      </c>
      <c r="BJ1618" s="4">
        <v>0</v>
      </c>
      <c r="BK1618">
        <v>0</v>
      </c>
      <c r="BL1618" s="5">
        <v>0</v>
      </c>
      <c r="BM1618">
        <v>0</v>
      </c>
      <c r="BN1618" s="4">
        <v>0</v>
      </c>
      <c r="BO1618">
        <v>0</v>
      </c>
      <c r="BP1618" s="5">
        <v>0</v>
      </c>
      <c r="BQ1618">
        <v>3</v>
      </c>
      <c r="BR1618" s="4">
        <v>0</v>
      </c>
      <c r="BS1618">
        <v>0</v>
      </c>
      <c r="BT1618" s="5">
        <v>3</v>
      </c>
      <c r="BU1618">
        <v>0</v>
      </c>
      <c r="BV1618" s="4">
        <v>0</v>
      </c>
      <c r="BW1618">
        <v>0</v>
      </c>
      <c r="BX1618" s="5">
        <v>0</v>
      </c>
      <c r="BY1618">
        <v>0</v>
      </c>
      <c r="BZ1618" s="4">
        <v>0</v>
      </c>
      <c r="CA1618">
        <v>0</v>
      </c>
      <c r="CB1618" s="5">
        <v>0</v>
      </c>
      <c r="CD1618">
        <v>0</v>
      </c>
      <c r="CE1618">
        <v>0</v>
      </c>
      <c r="CF1618" s="4">
        <v>0</v>
      </c>
      <c r="CG1618">
        <v>0</v>
      </c>
      <c r="CH1618" s="5">
        <v>0</v>
      </c>
      <c r="CI1618">
        <v>0</v>
      </c>
      <c r="CJ1618" s="4">
        <v>0</v>
      </c>
      <c r="CK1618">
        <v>0</v>
      </c>
      <c r="CL1618" s="5">
        <v>0</v>
      </c>
      <c r="CM1618">
        <v>0</v>
      </c>
      <c r="CN1618" s="4">
        <v>0</v>
      </c>
      <c r="CO1618">
        <v>0</v>
      </c>
      <c r="CP1618" s="5">
        <v>0</v>
      </c>
      <c r="CQ1618">
        <v>3</v>
      </c>
      <c r="CR1618" s="4">
        <v>0</v>
      </c>
      <c r="CS1618">
        <v>0</v>
      </c>
      <c r="CT1618" s="5">
        <v>3</v>
      </c>
      <c r="CU1618">
        <v>0</v>
      </c>
      <c r="CV1618" s="4">
        <v>0</v>
      </c>
      <c r="CW1618">
        <v>0</v>
      </c>
      <c r="CX1618" s="5">
        <v>0</v>
      </c>
      <c r="CY1618" s="21">
        <v>0</v>
      </c>
      <c r="CZ1618" s="21">
        <v>0</v>
      </c>
      <c r="DA1618" s="21">
        <v>0</v>
      </c>
      <c r="DB1618" s="5">
        <v>0</v>
      </c>
      <c r="DD1618" s="8">
        <v>0</v>
      </c>
      <c r="DE1618" s="8">
        <v>0</v>
      </c>
      <c r="DF1618" s="8">
        <v>0</v>
      </c>
      <c r="DG1618" s="8">
        <v>0</v>
      </c>
      <c r="DH1618" s="8">
        <v>0</v>
      </c>
      <c r="DI1618" s="8">
        <v>0</v>
      </c>
      <c r="DJ1618" s="8">
        <v>0</v>
      </c>
      <c r="DK1618" s="8">
        <v>0</v>
      </c>
      <c r="DL1618" s="8">
        <v>0</v>
      </c>
      <c r="DM1618" s="8">
        <v>0</v>
      </c>
      <c r="DN1618" s="8">
        <v>0</v>
      </c>
      <c r="DO1618" s="8">
        <v>0</v>
      </c>
      <c r="DP1618" s="8">
        <v>0</v>
      </c>
      <c r="DQ1618" s="8">
        <v>0</v>
      </c>
      <c r="DR1618" s="8">
        <v>0</v>
      </c>
      <c r="DS1618" s="8">
        <v>0</v>
      </c>
      <c r="DT1618" s="8">
        <v>0</v>
      </c>
      <c r="DU1618" s="8">
        <v>0</v>
      </c>
      <c r="DV1618" s="8">
        <v>0</v>
      </c>
      <c r="DW1618" s="8">
        <v>0</v>
      </c>
      <c r="DX1618" s="8">
        <v>0</v>
      </c>
      <c r="DY1618" s="8">
        <v>0</v>
      </c>
      <c r="DZ1618" s="8">
        <v>0</v>
      </c>
      <c r="EA1618" s="8">
        <v>0</v>
      </c>
      <c r="EB1618" s="8">
        <v>0</v>
      </c>
      <c r="EC1618" s="8">
        <v>0</v>
      </c>
      <c r="ED1618" s="20">
        <v>0</v>
      </c>
      <c r="EF1618" s="9">
        <v>0</v>
      </c>
      <c r="EG1618" s="9">
        <v>0</v>
      </c>
      <c r="EH1618" s="9">
        <v>0</v>
      </c>
      <c r="EI1618" s="9">
        <v>0</v>
      </c>
      <c r="EJ1618" s="9">
        <v>0</v>
      </c>
      <c r="EK1618" s="9">
        <v>0</v>
      </c>
      <c r="EL1618" s="9">
        <v>0</v>
      </c>
      <c r="EM1618" s="9">
        <v>0</v>
      </c>
      <c r="EN1618" s="9">
        <v>0</v>
      </c>
      <c r="EO1618" s="9">
        <v>0</v>
      </c>
      <c r="EP1618" s="9">
        <v>0</v>
      </c>
      <c r="EQ1618" s="9">
        <v>0</v>
      </c>
      <c r="ER1618" s="9">
        <v>0</v>
      </c>
      <c r="ES1618" s="9">
        <v>0</v>
      </c>
      <c r="ET1618" s="9">
        <v>0</v>
      </c>
      <c r="EU1618" s="9">
        <v>0</v>
      </c>
      <c r="EV1618" s="9">
        <v>0</v>
      </c>
      <c r="EW1618" s="9">
        <v>0</v>
      </c>
      <c r="EX1618" s="9">
        <v>0</v>
      </c>
      <c r="EY1618" s="9">
        <v>0</v>
      </c>
      <c r="EZ1618" s="9">
        <v>0</v>
      </c>
      <c r="FA1618" s="9">
        <v>0</v>
      </c>
      <c r="FB1618" s="9">
        <v>0</v>
      </c>
      <c r="FC1618" s="9">
        <v>0</v>
      </c>
      <c r="FD1618" s="9">
        <v>0</v>
      </c>
      <c r="FE1618" s="9">
        <v>0</v>
      </c>
      <c r="FF1618">
        <v>0</v>
      </c>
    </row>
    <row r="1619" spans="1:162" x14ac:dyDescent="0.2">
      <c r="A1619" t="s">
        <v>1222</v>
      </c>
      <c r="B1619" t="s">
        <v>3987</v>
      </c>
      <c r="C1619" t="s">
        <v>4599</v>
      </c>
      <c r="D1619" s="1">
        <v>0</v>
      </c>
      <c r="E1619" s="1">
        <v>0</v>
      </c>
      <c r="F1619" s="4">
        <v>0</v>
      </c>
      <c r="G1619" s="4">
        <v>0</v>
      </c>
      <c r="H1619" s="5">
        <v>0</v>
      </c>
      <c r="I1619">
        <v>0</v>
      </c>
      <c r="J1619" s="4">
        <v>0</v>
      </c>
      <c r="K1619">
        <v>0</v>
      </c>
      <c r="L1619" s="5">
        <v>0</v>
      </c>
      <c r="M1619">
        <v>0</v>
      </c>
      <c r="N1619" s="4">
        <v>0</v>
      </c>
      <c r="O1619">
        <v>0</v>
      </c>
      <c r="P1619" s="5">
        <v>0</v>
      </c>
      <c r="Q1619">
        <v>6</v>
      </c>
      <c r="R1619" s="4">
        <v>0</v>
      </c>
      <c r="S1619">
        <v>0</v>
      </c>
      <c r="T1619" s="5">
        <v>6</v>
      </c>
      <c r="U1619">
        <v>6</v>
      </c>
      <c r="V1619" s="4">
        <v>0</v>
      </c>
      <c r="W1619">
        <v>0</v>
      </c>
      <c r="X1619" s="5">
        <v>6</v>
      </c>
      <c r="Y1619">
        <v>6</v>
      </c>
      <c r="Z1619" s="4">
        <v>0</v>
      </c>
      <c r="AA1619">
        <v>0</v>
      </c>
      <c r="AB1619" s="5">
        <v>6</v>
      </c>
      <c r="AD1619">
        <v>0</v>
      </c>
      <c r="AE1619">
        <v>0</v>
      </c>
      <c r="AF1619" s="4">
        <v>0</v>
      </c>
      <c r="AG1619">
        <v>0</v>
      </c>
      <c r="AH1619" s="5">
        <v>0</v>
      </c>
      <c r="AI1619">
        <v>0</v>
      </c>
      <c r="AJ1619" s="4">
        <v>0</v>
      </c>
      <c r="AK1619">
        <v>0</v>
      </c>
      <c r="AL1619" s="5">
        <v>0</v>
      </c>
      <c r="AM1619">
        <v>0</v>
      </c>
      <c r="AN1619" s="4">
        <v>0</v>
      </c>
      <c r="AO1619">
        <v>0</v>
      </c>
      <c r="AP1619" s="5">
        <v>0</v>
      </c>
      <c r="AQ1619">
        <v>6</v>
      </c>
      <c r="AR1619" s="4">
        <v>0</v>
      </c>
      <c r="AS1619">
        <v>0</v>
      </c>
      <c r="AT1619" s="5">
        <v>6</v>
      </c>
      <c r="AU1619">
        <v>6</v>
      </c>
      <c r="AV1619" s="4">
        <v>0</v>
      </c>
      <c r="AW1619">
        <v>0</v>
      </c>
      <c r="AX1619" s="5">
        <v>6</v>
      </c>
      <c r="AY1619">
        <v>6</v>
      </c>
      <c r="AZ1619" s="4">
        <v>0</v>
      </c>
      <c r="BA1619">
        <v>0</v>
      </c>
      <c r="BB1619" s="5">
        <v>6</v>
      </c>
      <c r="BD1619">
        <v>0</v>
      </c>
      <c r="BE1619">
        <v>0</v>
      </c>
      <c r="BF1619" s="4">
        <v>0</v>
      </c>
      <c r="BG1619">
        <v>0</v>
      </c>
      <c r="BH1619" s="5">
        <v>0</v>
      </c>
      <c r="BI1619">
        <v>0</v>
      </c>
      <c r="BJ1619" s="4">
        <v>0</v>
      </c>
      <c r="BK1619">
        <v>0</v>
      </c>
      <c r="BL1619" s="5">
        <v>0</v>
      </c>
      <c r="BM1619">
        <v>0</v>
      </c>
      <c r="BN1619" s="4">
        <v>0</v>
      </c>
      <c r="BO1619">
        <v>0</v>
      </c>
      <c r="BP1619" s="5">
        <v>0</v>
      </c>
      <c r="BQ1619">
        <v>6</v>
      </c>
      <c r="BR1619" s="4">
        <v>0</v>
      </c>
      <c r="BS1619">
        <v>0</v>
      </c>
      <c r="BT1619" s="5">
        <v>6</v>
      </c>
      <c r="BU1619">
        <v>6</v>
      </c>
      <c r="BV1619" s="4">
        <v>0</v>
      </c>
      <c r="BW1619">
        <v>0</v>
      </c>
      <c r="BX1619" s="5">
        <v>6</v>
      </c>
      <c r="BY1619">
        <v>6</v>
      </c>
      <c r="BZ1619" s="4">
        <v>0</v>
      </c>
      <c r="CA1619">
        <v>0</v>
      </c>
      <c r="CB1619" s="5">
        <v>6</v>
      </c>
      <c r="CD1619">
        <v>0</v>
      </c>
      <c r="CE1619">
        <v>0</v>
      </c>
      <c r="CF1619" s="4">
        <v>0</v>
      </c>
      <c r="CG1619">
        <v>0</v>
      </c>
      <c r="CH1619" s="5">
        <v>0</v>
      </c>
      <c r="CI1619">
        <v>0</v>
      </c>
      <c r="CJ1619" s="4">
        <v>0</v>
      </c>
      <c r="CK1619">
        <v>0</v>
      </c>
      <c r="CL1619" s="5">
        <v>0</v>
      </c>
      <c r="CM1619">
        <v>0</v>
      </c>
      <c r="CN1619" s="4">
        <v>0</v>
      </c>
      <c r="CO1619">
        <v>0</v>
      </c>
      <c r="CP1619" s="5">
        <v>0</v>
      </c>
      <c r="CQ1619">
        <v>6</v>
      </c>
      <c r="CR1619" s="4">
        <v>0</v>
      </c>
      <c r="CS1619">
        <v>0</v>
      </c>
      <c r="CT1619" s="5">
        <v>6</v>
      </c>
      <c r="CU1619">
        <v>6</v>
      </c>
      <c r="CV1619" s="4">
        <v>0</v>
      </c>
      <c r="CW1619">
        <v>0</v>
      </c>
      <c r="CX1619" s="5">
        <v>6</v>
      </c>
      <c r="CY1619" s="21">
        <v>6</v>
      </c>
      <c r="CZ1619" s="21">
        <v>0</v>
      </c>
      <c r="DA1619" s="21">
        <v>0</v>
      </c>
      <c r="DB1619" s="5">
        <v>6</v>
      </c>
      <c r="DD1619" s="8">
        <v>0</v>
      </c>
      <c r="DE1619" s="8">
        <v>0</v>
      </c>
      <c r="DF1619" s="8">
        <v>0</v>
      </c>
      <c r="DG1619" s="8">
        <v>0</v>
      </c>
      <c r="DH1619" s="8">
        <v>0</v>
      </c>
      <c r="DI1619" s="8">
        <v>0</v>
      </c>
      <c r="DJ1619" s="8">
        <v>0</v>
      </c>
      <c r="DK1619" s="8">
        <v>0</v>
      </c>
      <c r="DL1619" s="8">
        <v>0</v>
      </c>
      <c r="DM1619" s="8">
        <v>0</v>
      </c>
      <c r="DN1619" s="8">
        <v>0</v>
      </c>
      <c r="DO1619" s="8">
        <v>0</v>
      </c>
      <c r="DP1619" s="8">
        <v>0</v>
      </c>
      <c r="DQ1619" s="8">
        <v>0</v>
      </c>
      <c r="DR1619" s="8">
        <v>0</v>
      </c>
      <c r="DS1619" s="8">
        <v>0</v>
      </c>
      <c r="DT1619" s="8">
        <v>0</v>
      </c>
      <c r="DU1619" s="8">
        <v>0</v>
      </c>
      <c r="DV1619" s="8">
        <v>0</v>
      </c>
      <c r="DW1619" s="8">
        <v>0</v>
      </c>
      <c r="DX1619" s="8">
        <v>0</v>
      </c>
      <c r="DY1619" s="8">
        <v>0</v>
      </c>
      <c r="DZ1619" s="8">
        <v>0</v>
      </c>
      <c r="EA1619" s="8">
        <v>0</v>
      </c>
      <c r="EB1619" s="8">
        <v>0</v>
      </c>
      <c r="EC1619" s="8">
        <v>0</v>
      </c>
      <c r="ED1619" s="20">
        <v>0</v>
      </c>
      <c r="EF1619" s="9">
        <v>0</v>
      </c>
      <c r="EG1619" s="9">
        <v>0</v>
      </c>
      <c r="EH1619" s="9">
        <v>0</v>
      </c>
      <c r="EI1619" s="9">
        <v>0</v>
      </c>
      <c r="EJ1619" s="9">
        <v>0</v>
      </c>
      <c r="EK1619" s="9">
        <v>0</v>
      </c>
      <c r="EL1619" s="9">
        <v>0</v>
      </c>
      <c r="EM1619" s="9">
        <v>0</v>
      </c>
      <c r="EN1619" s="9">
        <v>0</v>
      </c>
      <c r="EO1619" s="9">
        <v>0</v>
      </c>
      <c r="EP1619" s="9">
        <v>0</v>
      </c>
      <c r="EQ1619" s="9">
        <v>0</v>
      </c>
      <c r="ER1619" s="9">
        <v>0</v>
      </c>
      <c r="ES1619" s="9">
        <v>0</v>
      </c>
      <c r="ET1619" s="9">
        <v>0</v>
      </c>
      <c r="EU1619" s="9">
        <v>0</v>
      </c>
      <c r="EV1619" s="9">
        <v>0</v>
      </c>
      <c r="EW1619" s="9">
        <v>0</v>
      </c>
      <c r="EX1619" s="9">
        <v>0</v>
      </c>
      <c r="EY1619" s="9">
        <v>0</v>
      </c>
      <c r="EZ1619" s="9">
        <v>0</v>
      </c>
      <c r="FA1619" s="9">
        <v>0</v>
      </c>
      <c r="FB1619" s="9">
        <v>0</v>
      </c>
      <c r="FC1619" s="9">
        <v>0</v>
      </c>
      <c r="FD1619" s="9">
        <v>0</v>
      </c>
      <c r="FE1619" s="9">
        <v>0</v>
      </c>
      <c r="FF1619">
        <v>0</v>
      </c>
    </row>
    <row r="1620" spans="1:162" x14ac:dyDescent="0.2">
      <c r="A1620" t="s">
        <v>1246</v>
      </c>
      <c r="B1620" t="s">
        <v>3988</v>
      </c>
      <c r="C1620" t="s">
        <v>4599</v>
      </c>
      <c r="D1620" s="1">
        <v>0</v>
      </c>
      <c r="E1620" s="1">
        <v>0</v>
      </c>
      <c r="F1620" s="4">
        <v>0</v>
      </c>
      <c r="G1620" s="4">
        <v>0</v>
      </c>
      <c r="H1620" s="5">
        <v>0</v>
      </c>
      <c r="I1620">
        <v>0</v>
      </c>
      <c r="J1620" s="4">
        <v>0</v>
      </c>
      <c r="K1620">
        <v>0</v>
      </c>
      <c r="L1620" s="5">
        <v>0</v>
      </c>
      <c r="M1620">
        <v>0</v>
      </c>
      <c r="N1620" s="4">
        <v>0</v>
      </c>
      <c r="O1620">
        <v>0</v>
      </c>
      <c r="P1620" s="5">
        <v>0</v>
      </c>
      <c r="Q1620">
        <v>3</v>
      </c>
      <c r="R1620" s="4">
        <v>0</v>
      </c>
      <c r="S1620">
        <v>0</v>
      </c>
      <c r="T1620" s="5">
        <v>3</v>
      </c>
      <c r="U1620">
        <v>6</v>
      </c>
      <c r="V1620" s="4">
        <v>0</v>
      </c>
      <c r="W1620">
        <v>0</v>
      </c>
      <c r="X1620" s="5">
        <v>6</v>
      </c>
      <c r="Y1620">
        <v>6</v>
      </c>
      <c r="Z1620" s="4">
        <v>0</v>
      </c>
      <c r="AA1620">
        <v>0</v>
      </c>
      <c r="AB1620" s="5">
        <v>6</v>
      </c>
      <c r="AD1620">
        <v>0</v>
      </c>
      <c r="AE1620">
        <v>0</v>
      </c>
      <c r="AF1620" s="4">
        <v>0</v>
      </c>
      <c r="AG1620">
        <v>0</v>
      </c>
      <c r="AH1620" s="5">
        <v>0</v>
      </c>
      <c r="AI1620">
        <v>0</v>
      </c>
      <c r="AJ1620" s="4">
        <v>0</v>
      </c>
      <c r="AK1620">
        <v>0</v>
      </c>
      <c r="AL1620" s="5">
        <v>0</v>
      </c>
      <c r="AM1620">
        <v>0</v>
      </c>
      <c r="AN1620" s="4">
        <v>0</v>
      </c>
      <c r="AO1620">
        <v>0</v>
      </c>
      <c r="AP1620" s="5">
        <v>0</v>
      </c>
      <c r="AQ1620">
        <v>6</v>
      </c>
      <c r="AR1620" s="4">
        <v>0</v>
      </c>
      <c r="AS1620">
        <v>0</v>
      </c>
      <c r="AT1620" s="5">
        <v>6</v>
      </c>
      <c r="AU1620">
        <v>6</v>
      </c>
      <c r="AV1620" s="4">
        <v>0</v>
      </c>
      <c r="AW1620">
        <v>0</v>
      </c>
      <c r="AX1620" s="5">
        <v>6</v>
      </c>
      <c r="AY1620">
        <v>6</v>
      </c>
      <c r="AZ1620" s="4">
        <v>0</v>
      </c>
      <c r="BA1620">
        <v>0</v>
      </c>
      <c r="BB1620" s="5">
        <v>6</v>
      </c>
      <c r="BD1620">
        <v>0</v>
      </c>
      <c r="BE1620">
        <v>0</v>
      </c>
      <c r="BF1620" s="4">
        <v>0</v>
      </c>
      <c r="BG1620">
        <v>0</v>
      </c>
      <c r="BH1620" s="5">
        <v>0</v>
      </c>
      <c r="BI1620">
        <v>0</v>
      </c>
      <c r="BJ1620" s="4">
        <v>0</v>
      </c>
      <c r="BK1620">
        <v>0</v>
      </c>
      <c r="BL1620" s="5">
        <v>0</v>
      </c>
      <c r="BM1620">
        <v>0</v>
      </c>
      <c r="BN1620" s="4">
        <v>0</v>
      </c>
      <c r="BO1620">
        <v>0</v>
      </c>
      <c r="BP1620" s="5">
        <v>0</v>
      </c>
      <c r="BQ1620">
        <v>6</v>
      </c>
      <c r="BR1620" s="4">
        <v>0</v>
      </c>
      <c r="BS1620">
        <v>0</v>
      </c>
      <c r="BT1620" s="5">
        <v>6</v>
      </c>
      <c r="BU1620">
        <v>6</v>
      </c>
      <c r="BV1620" s="4">
        <v>0</v>
      </c>
      <c r="BW1620">
        <v>0</v>
      </c>
      <c r="BX1620" s="5">
        <v>6</v>
      </c>
      <c r="BY1620">
        <v>6</v>
      </c>
      <c r="BZ1620" s="4">
        <v>0</v>
      </c>
      <c r="CA1620">
        <v>0</v>
      </c>
      <c r="CB1620" s="5">
        <v>6</v>
      </c>
      <c r="CD1620">
        <v>0</v>
      </c>
      <c r="CE1620">
        <v>0</v>
      </c>
      <c r="CF1620" s="4">
        <v>0</v>
      </c>
      <c r="CG1620">
        <v>0</v>
      </c>
      <c r="CH1620" s="5">
        <v>0</v>
      </c>
      <c r="CI1620">
        <v>0</v>
      </c>
      <c r="CJ1620" s="4">
        <v>0</v>
      </c>
      <c r="CK1620">
        <v>0</v>
      </c>
      <c r="CL1620" s="5">
        <v>0</v>
      </c>
      <c r="CM1620">
        <v>0</v>
      </c>
      <c r="CN1620" s="4">
        <v>0</v>
      </c>
      <c r="CO1620">
        <v>0</v>
      </c>
      <c r="CP1620" s="5">
        <v>0</v>
      </c>
      <c r="CQ1620">
        <v>6</v>
      </c>
      <c r="CR1620" s="4">
        <v>0</v>
      </c>
      <c r="CS1620">
        <v>0</v>
      </c>
      <c r="CT1620" s="5">
        <v>6</v>
      </c>
      <c r="CU1620">
        <v>6</v>
      </c>
      <c r="CV1620" s="4">
        <v>0</v>
      </c>
      <c r="CW1620">
        <v>0</v>
      </c>
      <c r="CX1620" s="5">
        <v>6</v>
      </c>
      <c r="CY1620" s="21">
        <v>0</v>
      </c>
      <c r="CZ1620" s="21">
        <v>0</v>
      </c>
      <c r="DA1620" s="21">
        <v>0</v>
      </c>
      <c r="DB1620" s="5">
        <v>0</v>
      </c>
      <c r="DD1620" s="8">
        <v>0</v>
      </c>
      <c r="DE1620" s="8">
        <v>0</v>
      </c>
      <c r="DF1620" s="8">
        <v>0</v>
      </c>
      <c r="DG1620" s="8">
        <v>0</v>
      </c>
      <c r="DH1620" s="8">
        <v>0</v>
      </c>
      <c r="DI1620" s="8">
        <v>0</v>
      </c>
      <c r="DJ1620" s="8">
        <v>0</v>
      </c>
      <c r="DK1620" s="8">
        <v>0</v>
      </c>
      <c r="DL1620" s="8">
        <v>0</v>
      </c>
      <c r="DM1620" s="8">
        <v>0</v>
      </c>
      <c r="DN1620" s="8">
        <v>0</v>
      </c>
      <c r="DO1620" s="8">
        <v>0</v>
      </c>
      <c r="DP1620" s="8">
        <v>0</v>
      </c>
      <c r="DQ1620" s="8">
        <v>0</v>
      </c>
      <c r="DR1620" s="8">
        <v>0</v>
      </c>
      <c r="DS1620" s="8">
        <v>0</v>
      </c>
      <c r="DT1620" s="8">
        <v>0</v>
      </c>
      <c r="DU1620" s="8">
        <v>0</v>
      </c>
      <c r="DV1620" s="8">
        <v>0</v>
      </c>
      <c r="DW1620" s="8">
        <v>0</v>
      </c>
      <c r="DX1620" s="8">
        <v>0</v>
      </c>
      <c r="DY1620" s="8">
        <v>0</v>
      </c>
      <c r="DZ1620" s="8">
        <v>0</v>
      </c>
      <c r="EA1620" s="8">
        <v>0</v>
      </c>
      <c r="EB1620" s="8">
        <v>0</v>
      </c>
      <c r="EC1620" s="8">
        <v>0</v>
      </c>
      <c r="ED1620" s="20">
        <v>0</v>
      </c>
      <c r="EF1620" s="9">
        <v>0</v>
      </c>
      <c r="EG1620" s="9">
        <v>0</v>
      </c>
      <c r="EH1620" s="9">
        <v>0</v>
      </c>
      <c r="EI1620" s="9">
        <v>0</v>
      </c>
      <c r="EJ1620" s="9">
        <v>0</v>
      </c>
      <c r="EK1620" s="9">
        <v>0</v>
      </c>
      <c r="EL1620" s="9">
        <v>0</v>
      </c>
      <c r="EM1620" s="9">
        <v>0</v>
      </c>
      <c r="EN1620" s="9">
        <v>0</v>
      </c>
      <c r="EO1620" s="9">
        <v>0</v>
      </c>
      <c r="EP1620" s="9">
        <v>0</v>
      </c>
      <c r="EQ1620" s="9">
        <v>0</v>
      </c>
      <c r="ER1620" s="9">
        <v>0</v>
      </c>
      <c r="ES1620" s="9">
        <v>0</v>
      </c>
      <c r="ET1620" s="9">
        <v>0</v>
      </c>
      <c r="EU1620" s="9">
        <v>0</v>
      </c>
      <c r="EV1620" s="9">
        <v>0</v>
      </c>
      <c r="EW1620" s="9">
        <v>0</v>
      </c>
      <c r="EX1620" s="9">
        <v>0</v>
      </c>
      <c r="EY1620" s="9">
        <v>0</v>
      </c>
      <c r="EZ1620" s="9">
        <v>0</v>
      </c>
      <c r="FA1620" s="9">
        <v>0</v>
      </c>
      <c r="FB1620" s="9">
        <v>0</v>
      </c>
      <c r="FC1620" s="9">
        <v>0</v>
      </c>
      <c r="FD1620" s="9">
        <v>0</v>
      </c>
      <c r="FE1620" s="9">
        <v>0</v>
      </c>
      <c r="FF1620">
        <v>0</v>
      </c>
    </row>
    <row r="1621" spans="1:162" x14ac:dyDescent="0.2">
      <c r="A1621" t="s">
        <v>2256</v>
      </c>
      <c r="B1621" t="s">
        <v>3989</v>
      </c>
      <c r="C1621" t="s">
        <v>4599</v>
      </c>
      <c r="D1621" s="1">
        <v>0</v>
      </c>
      <c r="E1621" s="1">
        <v>0</v>
      </c>
      <c r="F1621" s="4">
        <v>0</v>
      </c>
      <c r="G1621" s="4">
        <v>0</v>
      </c>
      <c r="H1621" s="5">
        <v>0</v>
      </c>
      <c r="I1621">
        <v>0</v>
      </c>
      <c r="J1621" s="4">
        <v>0</v>
      </c>
      <c r="K1621">
        <v>0</v>
      </c>
      <c r="L1621" s="5">
        <v>0</v>
      </c>
      <c r="M1621">
        <v>0</v>
      </c>
      <c r="N1621" s="4">
        <v>0</v>
      </c>
      <c r="O1621">
        <v>0</v>
      </c>
      <c r="P1621" s="5">
        <v>0</v>
      </c>
      <c r="Q1621">
        <v>6</v>
      </c>
      <c r="R1621" s="4">
        <v>0</v>
      </c>
      <c r="S1621">
        <v>0</v>
      </c>
      <c r="T1621" s="5">
        <v>6</v>
      </c>
      <c r="U1621">
        <v>0</v>
      </c>
      <c r="V1621" s="4">
        <v>0</v>
      </c>
      <c r="W1621">
        <v>0</v>
      </c>
      <c r="X1621" s="5">
        <v>0</v>
      </c>
      <c r="Y1621">
        <v>0</v>
      </c>
      <c r="Z1621" s="4">
        <v>0</v>
      </c>
      <c r="AA1621">
        <v>0</v>
      </c>
      <c r="AB1621" s="5">
        <v>0</v>
      </c>
      <c r="AD1621">
        <v>0</v>
      </c>
      <c r="AE1621">
        <v>0</v>
      </c>
      <c r="AF1621" s="4">
        <v>0</v>
      </c>
      <c r="AG1621">
        <v>0</v>
      </c>
      <c r="AH1621" s="5">
        <v>0</v>
      </c>
      <c r="AI1621">
        <v>0</v>
      </c>
      <c r="AJ1621" s="4">
        <v>0</v>
      </c>
      <c r="AK1621">
        <v>0</v>
      </c>
      <c r="AL1621" s="5">
        <v>0</v>
      </c>
      <c r="AM1621">
        <v>0</v>
      </c>
      <c r="AN1621" s="4">
        <v>0</v>
      </c>
      <c r="AO1621">
        <v>0</v>
      </c>
      <c r="AP1621" s="5">
        <v>0</v>
      </c>
      <c r="AQ1621">
        <v>6</v>
      </c>
      <c r="AR1621" s="4">
        <v>0</v>
      </c>
      <c r="AS1621">
        <v>0</v>
      </c>
      <c r="AT1621" s="5">
        <v>6</v>
      </c>
      <c r="AU1621">
        <v>0</v>
      </c>
      <c r="AV1621" s="4">
        <v>0</v>
      </c>
      <c r="AW1621">
        <v>0</v>
      </c>
      <c r="AX1621" s="5">
        <v>0</v>
      </c>
      <c r="AY1621">
        <v>0</v>
      </c>
      <c r="AZ1621" s="4">
        <v>0</v>
      </c>
      <c r="BA1621">
        <v>0</v>
      </c>
      <c r="BB1621" s="5">
        <v>0</v>
      </c>
      <c r="BD1621">
        <v>0</v>
      </c>
      <c r="BE1621">
        <v>0</v>
      </c>
      <c r="BF1621" s="4">
        <v>0</v>
      </c>
      <c r="BG1621">
        <v>0</v>
      </c>
      <c r="BH1621" s="5">
        <v>0</v>
      </c>
      <c r="BI1621">
        <v>0</v>
      </c>
      <c r="BJ1621" s="4">
        <v>0</v>
      </c>
      <c r="BK1621">
        <v>0</v>
      </c>
      <c r="BL1621" s="5">
        <v>0</v>
      </c>
      <c r="BM1621">
        <v>0</v>
      </c>
      <c r="BN1621" s="4">
        <v>0</v>
      </c>
      <c r="BO1621">
        <v>0</v>
      </c>
      <c r="BP1621" s="5">
        <v>0</v>
      </c>
      <c r="BQ1621">
        <v>6</v>
      </c>
      <c r="BR1621" s="4">
        <v>0</v>
      </c>
      <c r="BS1621">
        <v>0</v>
      </c>
      <c r="BT1621" s="5">
        <v>6</v>
      </c>
      <c r="BU1621">
        <v>0</v>
      </c>
      <c r="BV1621" s="4">
        <v>0</v>
      </c>
      <c r="BW1621">
        <v>0</v>
      </c>
      <c r="BX1621" s="5">
        <v>0</v>
      </c>
      <c r="BY1621">
        <v>0</v>
      </c>
      <c r="BZ1621" s="4">
        <v>0</v>
      </c>
      <c r="CA1621">
        <v>0</v>
      </c>
      <c r="CB1621" s="5">
        <v>0</v>
      </c>
      <c r="CD1621">
        <v>0</v>
      </c>
      <c r="CE1621">
        <v>0</v>
      </c>
      <c r="CF1621" s="4">
        <v>0</v>
      </c>
      <c r="CG1621">
        <v>0</v>
      </c>
      <c r="CH1621" s="5">
        <v>0</v>
      </c>
      <c r="CI1621">
        <v>0</v>
      </c>
      <c r="CJ1621" s="4">
        <v>0</v>
      </c>
      <c r="CK1621">
        <v>0</v>
      </c>
      <c r="CL1621" s="5">
        <v>0</v>
      </c>
      <c r="CM1621">
        <v>0</v>
      </c>
      <c r="CN1621" s="4">
        <v>0</v>
      </c>
      <c r="CO1621">
        <v>0</v>
      </c>
      <c r="CP1621" s="5">
        <v>0</v>
      </c>
      <c r="CQ1621">
        <v>0</v>
      </c>
      <c r="CR1621" s="4">
        <v>0</v>
      </c>
      <c r="CS1621">
        <v>0</v>
      </c>
      <c r="CT1621" s="5">
        <v>0</v>
      </c>
      <c r="CU1621">
        <v>0</v>
      </c>
      <c r="CV1621" s="4">
        <v>0</v>
      </c>
      <c r="CW1621">
        <v>0</v>
      </c>
      <c r="CX1621" s="5">
        <v>0</v>
      </c>
      <c r="CY1621" s="21">
        <v>0</v>
      </c>
      <c r="CZ1621" s="21">
        <v>0</v>
      </c>
      <c r="DA1621" s="21">
        <v>0</v>
      </c>
      <c r="DB1621" s="5">
        <v>0</v>
      </c>
      <c r="DD1621" s="8">
        <v>0</v>
      </c>
      <c r="DE1621" s="8">
        <v>0</v>
      </c>
      <c r="DF1621" s="8">
        <v>0</v>
      </c>
      <c r="DG1621" s="8">
        <v>0</v>
      </c>
      <c r="DH1621" s="8">
        <v>0</v>
      </c>
      <c r="DI1621" s="8">
        <v>0</v>
      </c>
      <c r="DJ1621" s="8">
        <v>0</v>
      </c>
      <c r="DK1621" s="8">
        <v>0</v>
      </c>
      <c r="DL1621" s="8">
        <v>0</v>
      </c>
      <c r="DM1621" s="8">
        <v>0</v>
      </c>
      <c r="DN1621" s="8">
        <v>0</v>
      </c>
      <c r="DO1621" s="8">
        <v>0</v>
      </c>
      <c r="DP1621" s="8">
        <v>0</v>
      </c>
      <c r="DQ1621" s="8">
        <v>0</v>
      </c>
      <c r="DR1621" s="8">
        <v>0</v>
      </c>
      <c r="DS1621" s="8">
        <v>0</v>
      </c>
      <c r="DT1621" s="8">
        <v>0</v>
      </c>
      <c r="DU1621" s="8">
        <v>0</v>
      </c>
      <c r="DV1621" s="8">
        <v>0</v>
      </c>
      <c r="DW1621" s="8">
        <v>0</v>
      </c>
      <c r="DX1621" s="8">
        <v>0</v>
      </c>
      <c r="DY1621" s="8">
        <v>0</v>
      </c>
      <c r="DZ1621" s="8">
        <v>0</v>
      </c>
      <c r="EA1621" s="8">
        <v>0</v>
      </c>
      <c r="EB1621" s="8">
        <v>0</v>
      </c>
      <c r="EC1621" s="8">
        <v>0</v>
      </c>
      <c r="ED1621" s="20">
        <v>0</v>
      </c>
      <c r="EF1621" s="9">
        <v>0</v>
      </c>
      <c r="EG1621" s="9">
        <v>0</v>
      </c>
      <c r="EH1621" s="9">
        <v>0</v>
      </c>
      <c r="EI1621" s="9">
        <v>0</v>
      </c>
      <c r="EJ1621" s="9">
        <v>0</v>
      </c>
      <c r="EK1621" s="9">
        <v>0</v>
      </c>
      <c r="EL1621" s="9">
        <v>0</v>
      </c>
      <c r="EM1621" s="9">
        <v>0</v>
      </c>
      <c r="EN1621" s="9">
        <v>0</v>
      </c>
      <c r="EO1621" s="9">
        <v>0</v>
      </c>
      <c r="EP1621" s="9">
        <v>0</v>
      </c>
      <c r="EQ1621" s="9">
        <v>0</v>
      </c>
      <c r="ER1621" s="9">
        <v>0</v>
      </c>
      <c r="ES1621" s="9">
        <v>0</v>
      </c>
      <c r="ET1621" s="9">
        <v>0</v>
      </c>
      <c r="EU1621" s="9">
        <v>0</v>
      </c>
      <c r="EV1621" s="9">
        <v>0</v>
      </c>
      <c r="EW1621" s="9">
        <v>0</v>
      </c>
      <c r="EX1621" s="9">
        <v>0</v>
      </c>
      <c r="EY1621" s="9">
        <v>0</v>
      </c>
      <c r="EZ1621" s="9">
        <v>0</v>
      </c>
      <c r="FA1621" s="9">
        <v>0</v>
      </c>
      <c r="FB1621" s="9">
        <v>0</v>
      </c>
      <c r="FC1621" s="9">
        <v>0</v>
      </c>
      <c r="FD1621" s="9">
        <v>0</v>
      </c>
      <c r="FE1621" s="9">
        <v>0</v>
      </c>
      <c r="FF1621">
        <v>0</v>
      </c>
    </row>
    <row r="1622" spans="1:162" x14ac:dyDescent="0.2">
      <c r="A1622" t="s">
        <v>1626</v>
      </c>
      <c r="B1622" t="s">
        <v>3990</v>
      </c>
      <c r="C1622" t="s">
        <v>4599</v>
      </c>
      <c r="D1622" s="1">
        <v>0</v>
      </c>
      <c r="E1622" s="1">
        <v>0</v>
      </c>
      <c r="F1622" s="4">
        <v>0</v>
      </c>
      <c r="G1622" s="4">
        <v>0</v>
      </c>
      <c r="H1622" s="5">
        <v>0</v>
      </c>
      <c r="I1622">
        <v>0</v>
      </c>
      <c r="J1622" s="4">
        <v>0</v>
      </c>
      <c r="K1622">
        <v>0</v>
      </c>
      <c r="L1622" s="5">
        <v>0</v>
      </c>
      <c r="M1622">
        <v>0</v>
      </c>
      <c r="N1622" s="4">
        <v>0</v>
      </c>
      <c r="O1622">
        <v>0</v>
      </c>
      <c r="P1622" s="5">
        <v>0</v>
      </c>
      <c r="Q1622">
        <v>6</v>
      </c>
      <c r="R1622" s="4">
        <v>0</v>
      </c>
      <c r="S1622">
        <v>0</v>
      </c>
      <c r="T1622" s="5">
        <v>6</v>
      </c>
      <c r="U1622">
        <v>6</v>
      </c>
      <c r="V1622" s="4">
        <v>0</v>
      </c>
      <c r="W1622">
        <v>0</v>
      </c>
      <c r="X1622" s="5">
        <v>6</v>
      </c>
      <c r="Y1622">
        <v>6</v>
      </c>
      <c r="Z1622" s="4">
        <v>0</v>
      </c>
      <c r="AA1622">
        <v>0</v>
      </c>
      <c r="AB1622" s="5">
        <v>6</v>
      </c>
      <c r="AD1622">
        <v>0</v>
      </c>
      <c r="AE1622">
        <v>0</v>
      </c>
      <c r="AF1622" s="4">
        <v>0</v>
      </c>
      <c r="AG1622">
        <v>0</v>
      </c>
      <c r="AH1622" s="5">
        <v>0</v>
      </c>
      <c r="AI1622">
        <v>0</v>
      </c>
      <c r="AJ1622" s="4">
        <v>0</v>
      </c>
      <c r="AK1622">
        <v>0</v>
      </c>
      <c r="AL1622" s="5">
        <v>0</v>
      </c>
      <c r="AM1622">
        <v>0</v>
      </c>
      <c r="AN1622" s="4">
        <v>0</v>
      </c>
      <c r="AO1622">
        <v>0</v>
      </c>
      <c r="AP1622" s="5">
        <v>0</v>
      </c>
      <c r="AQ1622">
        <v>6</v>
      </c>
      <c r="AR1622" s="4">
        <v>0</v>
      </c>
      <c r="AS1622">
        <v>0</v>
      </c>
      <c r="AT1622" s="5">
        <v>6</v>
      </c>
      <c r="AU1622">
        <v>6</v>
      </c>
      <c r="AV1622" s="4">
        <v>0</v>
      </c>
      <c r="AW1622">
        <v>0</v>
      </c>
      <c r="AX1622" s="5">
        <v>6</v>
      </c>
      <c r="AY1622">
        <v>6</v>
      </c>
      <c r="AZ1622" s="4">
        <v>0</v>
      </c>
      <c r="BA1622">
        <v>0</v>
      </c>
      <c r="BB1622" s="5">
        <v>6</v>
      </c>
      <c r="BD1622">
        <v>0</v>
      </c>
      <c r="BE1622">
        <v>0</v>
      </c>
      <c r="BF1622" s="4">
        <v>0</v>
      </c>
      <c r="BG1622">
        <v>0</v>
      </c>
      <c r="BH1622" s="5">
        <v>0</v>
      </c>
      <c r="BI1622">
        <v>0</v>
      </c>
      <c r="BJ1622" s="4">
        <v>0</v>
      </c>
      <c r="BK1622">
        <v>0</v>
      </c>
      <c r="BL1622" s="5">
        <v>0</v>
      </c>
      <c r="BM1622">
        <v>0</v>
      </c>
      <c r="BN1622" s="4">
        <v>0</v>
      </c>
      <c r="BO1622">
        <v>0</v>
      </c>
      <c r="BP1622" s="5">
        <v>0</v>
      </c>
      <c r="BQ1622">
        <v>6</v>
      </c>
      <c r="BR1622" s="4">
        <v>0</v>
      </c>
      <c r="BS1622">
        <v>0</v>
      </c>
      <c r="BT1622" s="5">
        <v>6</v>
      </c>
      <c r="BU1622">
        <v>6</v>
      </c>
      <c r="BV1622" s="4">
        <v>0</v>
      </c>
      <c r="BW1622">
        <v>0</v>
      </c>
      <c r="BX1622" s="5">
        <v>6</v>
      </c>
      <c r="BY1622">
        <v>6</v>
      </c>
      <c r="BZ1622" s="4">
        <v>0</v>
      </c>
      <c r="CA1622">
        <v>0</v>
      </c>
      <c r="CB1622" s="5">
        <v>6</v>
      </c>
      <c r="CD1622">
        <v>0</v>
      </c>
      <c r="CE1622">
        <v>0</v>
      </c>
      <c r="CF1622" s="4">
        <v>0</v>
      </c>
      <c r="CG1622">
        <v>0</v>
      </c>
      <c r="CH1622" s="5">
        <v>0</v>
      </c>
      <c r="CI1622">
        <v>0</v>
      </c>
      <c r="CJ1622" s="4">
        <v>0</v>
      </c>
      <c r="CK1622">
        <v>0</v>
      </c>
      <c r="CL1622" s="5">
        <v>0</v>
      </c>
      <c r="CM1622">
        <v>0</v>
      </c>
      <c r="CN1622" s="4">
        <v>0</v>
      </c>
      <c r="CO1622">
        <v>0</v>
      </c>
      <c r="CP1622" s="5">
        <v>0</v>
      </c>
      <c r="CQ1622">
        <v>6</v>
      </c>
      <c r="CR1622" s="4">
        <v>0</v>
      </c>
      <c r="CS1622">
        <v>0</v>
      </c>
      <c r="CT1622" s="5">
        <v>6</v>
      </c>
      <c r="CU1622">
        <v>6</v>
      </c>
      <c r="CV1622" s="4">
        <v>0</v>
      </c>
      <c r="CW1622">
        <v>0</v>
      </c>
      <c r="CX1622" s="5">
        <v>6</v>
      </c>
      <c r="CY1622" s="21">
        <v>0</v>
      </c>
      <c r="CZ1622" s="21">
        <v>0</v>
      </c>
      <c r="DA1622" s="21">
        <v>0</v>
      </c>
      <c r="DB1622" s="5">
        <v>0</v>
      </c>
      <c r="DD1622" s="8">
        <v>0</v>
      </c>
      <c r="DE1622" s="8">
        <v>0</v>
      </c>
      <c r="DF1622" s="8">
        <v>0</v>
      </c>
      <c r="DG1622" s="8">
        <v>0</v>
      </c>
      <c r="DH1622" s="8">
        <v>0</v>
      </c>
      <c r="DI1622" s="8">
        <v>0</v>
      </c>
      <c r="DJ1622" s="8">
        <v>0</v>
      </c>
      <c r="DK1622" s="8">
        <v>0</v>
      </c>
      <c r="DL1622" s="8">
        <v>0</v>
      </c>
      <c r="DM1622" s="8">
        <v>0</v>
      </c>
      <c r="DN1622" s="8">
        <v>0</v>
      </c>
      <c r="DO1622" s="8">
        <v>0</v>
      </c>
      <c r="DP1622" s="8">
        <v>0</v>
      </c>
      <c r="DQ1622" s="8">
        <v>0</v>
      </c>
      <c r="DR1622" s="8">
        <v>0</v>
      </c>
      <c r="DS1622" s="8">
        <v>0</v>
      </c>
      <c r="DT1622" s="8">
        <v>0</v>
      </c>
      <c r="DU1622" s="8">
        <v>0</v>
      </c>
      <c r="DV1622" s="8">
        <v>0</v>
      </c>
      <c r="DW1622" s="8">
        <v>0</v>
      </c>
      <c r="DX1622" s="8">
        <v>0</v>
      </c>
      <c r="DY1622" s="8">
        <v>0</v>
      </c>
      <c r="DZ1622" s="8">
        <v>0</v>
      </c>
      <c r="EA1622" s="8">
        <v>0</v>
      </c>
      <c r="EB1622" s="8">
        <v>0</v>
      </c>
      <c r="EC1622" s="8">
        <v>0</v>
      </c>
      <c r="ED1622" s="20">
        <v>0</v>
      </c>
      <c r="EF1622" s="9">
        <v>0</v>
      </c>
      <c r="EG1622" s="9">
        <v>0</v>
      </c>
      <c r="EH1622" s="9">
        <v>0</v>
      </c>
      <c r="EI1622" s="9">
        <v>0</v>
      </c>
      <c r="EJ1622" s="9">
        <v>0</v>
      </c>
      <c r="EK1622" s="9">
        <v>0</v>
      </c>
      <c r="EL1622" s="9">
        <v>0</v>
      </c>
      <c r="EM1622" s="9">
        <v>0</v>
      </c>
      <c r="EN1622" s="9">
        <v>0</v>
      </c>
      <c r="EO1622" s="9">
        <v>0</v>
      </c>
      <c r="EP1622" s="9">
        <v>0</v>
      </c>
      <c r="EQ1622" s="9">
        <v>0</v>
      </c>
      <c r="ER1622" s="9">
        <v>0</v>
      </c>
      <c r="ES1622" s="9">
        <v>0</v>
      </c>
      <c r="ET1622" s="9">
        <v>0</v>
      </c>
      <c r="EU1622" s="9">
        <v>0</v>
      </c>
      <c r="EV1622" s="9">
        <v>0</v>
      </c>
      <c r="EW1622" s="9">
        <v>0</v>
      </c>
      <c r="EX1622" s="9">
        <v>0</v>
      </c>
      <c r="EY1622" s="9">
        <v>0</v>
      </c>
      <c r="EZ1622" s="9">
        <v>0</v>
      </c>
      <c r="FA1622" s="9">
        <v>0</v>
      </c>
      <c r="FB1622" s="9">
        <v>0</v>
      </c>
      <c r="FC1622" s="9">
        <v>0</v>
      </c>
      <c r="FD1622" s="9">
        <v>0</v>
      </c>
      <c r="FE1622" s="9">
        <v>0</v>
      </c>
      <c r="FF1622">
        <v>0</v>
      </c>
    </row>
    <row r="1623" spans="1:162" x14ac:dyDescent="0.2">
      <c r="A1623" t="s">
        <v>1229</v>
      </c>
      <c r="B1623" t="s">
        <v>3991</v>
      </c>
      <c r="C1623" t="s">
        <v>4599</v>
      </c>
      <c r="D1623" s="1">
        <v>0</v>
      </c>
      <c r="E1623" s="1">
        <v>0</v>
      </c>
      <c r="F1623" s="4">
        <v>0</v>
      </c>
      <c r="G1623" s="4">
        <v>0</v>
      </c>
      <c r="H1623" s="5">
        <v>0</v>
      </c>
      <c r="I1623">
        <v>0</v>
      </c>
      <c r="J1623" s="4">
        <v>0</v>
      </c>
      <c r="K1623">
        <v>0</v>
      </c>
      <c r="L1623" s="5">
        <v>0</v>
      </c>
      <c r="M1623">
        <v>0</v>
      </c>
      <c r="N1623" s="4">
        <v>0</v>
      </c>
      <c r="O1623">
        <v>0</v>
      </c>
      <c r="P1623" s="5">
        <v>0</v>
      </c>
      <c r="Q1623">
        <v>3</v>
      </c>
      <c r="R1623" s="4">
        <v>0</v>
      </c>
      <c r="S1623">
        <v>0</v>
      </c>
      <c r="T1623" s="5">
        <v>3</v>
      </c>
      <c r="U1623">
        <v>3</v>
      </c>
      <c r="V1623" s="4">
        <v>0</v>
      </c>
      <c r="W1623">
        <v>0</v>
      </c>
      <c r="X1623" s="5">
        <v>3</v>
      </c>
      <c r="Y1623">
        <v>3</v>
      </c>
      <c r="Z1623" s="4">
        <v>0</v>
      </c>
      <c r="AA1623">
        <v>0</v>
      </c>
      <c r="AB1623" s="5">
        <v>3</v>
      </c>
      <c r="AD1623">
        <v>0</v>
      </c>
      <c r="AE1623">
        <v>0</v>
      </c>
      <c r="AF1623" s="4">
        <v>0</v>
      </c>
      <c r="AG1623">
        <v>0</v>
      </c>
      <c r="AH1623" s="5">
        <v>0</v>
      </c>
      <c r="AI1623">
        <v>0</v>
      </c>
      <c r="AJ1623" s="4">
        <v>0</v>
      </c>
      <c r="AK1623">
        <v>0</v>
      </c>
      <c r="AL1623" s="5">
        <v>0</v>
      </c>
      <c r="AM1623">
        <v>0</v>
      </c>
      <c r="AN1623" s="4">
        <v>0</v>
      </c>
      <c r="AO1623">
        <v>0</v>
      </c>
      <c r="AP1623" s="5">
        <v>0</v>
      </c>
      <c r="AQ1623">
        <v>3</v>
      </c>
      <c r="AR1623" s="4">
        <v>0</v>
      </c>
      <c r="AS1623">
        <v>0</v>
      </c>
      <c r="AT1623" s="5">
        <v>3</v>
      </c>
      <c r="AU1623">
        <v>3</v>
      </c>
      <c r="AV1623" s="4">
        <v>0</v>
      </c>
      <c r="AW1623">
        <v>0</v>
      </c>
      <c r="AX1623" s="5">
        <v>3</v>
      </c>
      <c r="AY1623">
        <v>3</v>
      </c>
      <c r="AZ1623" s="4">
        <v>0</v>
      </c>
      <c r="BA1623">
        <v>0</v>
      </c>
      <c r="BB1623" s="5">
        <v>3</v>
      </c>
      <c r="BD1623">
        <v>0</v>
      </c>
      <c r="BE1623">
        <v>0</v>
      </c>
      <c r="BF1623" s="4">
        <v>0</v>
      </c>
      <c r="BG1623">
        <v>0</v>
      </c>
      <c r="BH1623" s="5">
        <v>0</v>
      </c>
      <c r="BI1623">
        <v>0</v>
      </c>
      <c r="BJ1623" s="4">
        <v>0</v>
      </c>
      <c r="BK1623">
        <v>0</v>
      </c>
      <c r="BL1623" s="5">
        <v>0</v>
      </c>
      <c r="BM1623">
        <v>0</v>
      </c>
      <c r="BN1623" s="4">
        <v>0</v>
      </c>
      <c r="BO1623">
        <v>0</v>
      </c>
      <c r="BP1623" s="5">
        <v>0</v>
      </c>
      <c r="BQ1623">
        <v>3</v>
      </c>
      <c r="BR1623" s="4">
        <v>0</v>
      </c>
      <c r="BS1623">
        <v>0</v>
      </c>
      <c r="BT1623" s="5">
        <v>3</v>
      </c>
      <c r="BU1623">
        <v>3</v>
      </c>
      <c r="BV1623" s="4">
        <v>0</v>
      </c>
      <c r="BW1623">
        <v>0</v>
      </c>
      <c r="BX1623" s="5">
        <v>3</v>
      </c>
      <c r="BY1623">
        <v>3</v>
      </c>
      <c r="BZ1623" s="4">
        <v>0</v>
      </c>
      <c r="CA1623">
        <v>0</v>
      </c>
      <c r="CB1623" s="5">
        <v>3</v>
      </c>
      <c r="CD1623">
        <v>0</v>
      </c>
      <c r="CE1623">
        <v>0</v>
      </c>
      <c r="CF1623" s="4">
        <v>0</v>
      </c>
      <c r="CG1623">
        <v>0</v>
      </c>
      <c r="CH1623" s="5">
        <v>0</v>
      </c>
      <c r="CI1623">
        <v>0</v>
      </c>
      <c r="CJ1623" s="4">
        <v>0</v>
      </c>
      <c r="CK1623">
        <v>0</v>
      </c>
      <c r="CL1623" s="5">
        <v>0</v>
      </c>
      <c r="CM1623">
        <v>0</v>
      </c>
      <c r="CN1623" s="4">
        <v>0</v>
      </c>
      <c r="CO1623">
        <v>0</v>
      </c>
      <c r="CP1623" s="5">
        <v>0</v>
      </c>
      <c r="CQ1623">
        <v>3</v>
      </c>
      <c r="CR1623" s="4">
        <v>0</v>
      </c>
      <c r="CS1623">
        <v>0</v>
      </c>
      <c r="CT1623" s="5">
        <v>3</v>
      </c>
      <c r="CU1623">
        <v>3</v>
      </c>
      <c r="CV1623" s="4">
        <v>0</v>
      </c>
      <c r="CW1623">
        <v>0</v>
      </c>
      <c r="CX1623" s="5">
        <v>3</v>
      </c>
      <c r="CY1623" s="21">
        <v>3</v>
      </c>
      <c r="CZ1623" s="21">
        <v>0</v>
      </c>
      <c r="DA1623" s="21">
        <v>0</v>
      </c>
      <c r="DB1623" s="5">
        <v>3</v>
      </c>
      <c r="DD1623" s="8">
        <v>0</v>
      </c>
      <c r="DE1623" s="8">
        <v>0</v>
      </c>
      <c r="DF1623" s="8">
        <v>0</v>
      </c>
      <c r="DG1623" s="8">
        <v>0</v>
      </c>
      <c r="DH1623" s="8">
        <v>0</v>
      </c>
      <c r="DI1623" s="8">
        <v>0</v>
      </c>
      <c r="DJ1623" s="8">
        <v>0</v>
      </c>
      <c r="DK1623" s="8">
        <v>0</v>
      </c>
      <c r="DL1623" s="8">
        <v>0</v>
      </c>
      <c r="DM1623" s="8">
        <v>0</v>
      </c>
      <c r="DN1623" s="8">
        <v>0</v>
      </c>
      <c r="DO1623" s="8">
        <v>0</v>
      </c>
      <c r="DP1623" s="8">
        <v>0</v>
      </c>
      <c r="DQ1623" s="8">
        <v>0</v>
      </c>
      <c r="DR1623" s="8">
        <v>0</v>
      </c>
      <c r="DS1623" s="8">
        <v>0</v>
      </c>
      <c r="DT1623" s="8">
        <v>0</v>
      </c>
      <c r="DU1623" s="8">
        <v>0</v>
      </c>
      <c r="DV1623" s="8">
        <v>0</v>
      </c>
      <c r="DW1623" s="8">
        <v>0</v>
      </c>
      <c r="DX1623" s="8">
        <v>0</v>
      </c>
      <c r="DY1623" s="8">
        <v>0</v>
      </c>
      <c r="DZ1623" s="8">
        <v>0</v>
      </c>
      <c r="EA1623" s="8">
        <v>0</v>
      </c>
      <c r="EB1623" s="8">
        <v>0</v>
      </c>
      <c r="EC1623" s="8">
        <v>0</v>
      </c>
      <c r="ED1623" s="20">
        <v>0</v>
      </c>
      <c r="EF1623" s="9">
        <v>0</v>
      </c>
      <c r="EG1623" s="9">
        <v>0</v>
      </c>
      <c r="EH1623" s="9">
        <v>0</v>
      </c>
      <c r="EI1623" s="9">
        <v>0</v>
      </c>
      <c r="EJ1623" s="9">
        <v>0</v>
      </c>
      <c r="EK1623" s="9">
        <v>0</v>
      </c>
      <c r="EL1623" s="9">
        <v>0</v>
      </c>
      <c r="EM1623" s="9">
        <v>0</v>
      </c>
      <c r="EN1623" s="9">
        <v>0</v>
      </c>
      <c r="EO1623" s="9">
        <v>0</v>
      </c>
      <c r="EP1623" s="9">
        <v>0</v>
      </c>
      <c r="EQ1623" s="9">
        <v>0</v>
      </c>
      <c r="ER1623" s="9">
        <v>0</v>
      </c>
      <c r="ES1623" s="9">
        <v>0</v>
      </c>
      <c r="ET1623" s="9">
        <v>0</v>
      </c>
      <c r="EU1623" s="9">
        <v>0</v>
      </c>
      <c r="EV1623" s="9">
        <v>0</v>
      </c>
      <c r="EW1623" s="9">
        <v>0</v>
      </c>
      <c r="EX1623" s="9">
        <v>0</v>
      </c>
      <c r="EY1623" s="9">
        <v>0</v>
      </c>
      <c r="EZ1623" s="9">
        <v>0</v>
      </c>
      <c r="FA1623" s="9">
        <v>0</v>
      </c>
      <c r="FB1623" s="9">
        <v>0</v>
      </c>
      <c r="FC1623" s="9">
        <v>0</v>
      </c>
      <c r="FD1623" s="9">
        <v>0</v>
      </c>
      <c r="FE1623" s="9">
        <v>0</v>
      </c>
      <c r="FF1623">
        <v>0</v>
      </c>
    </row>
    <row r="1624" spans="1:162" x14ac:dyDescent="0.2">
      <c r="A1624" t="s">
        <v>1706</v>
      </c>
      <c r="B1624" t="s">
        <v>3992</v>
      </c>
      <c r="C1624" t="s">
        <v>4599</v>
      </c>
      <c r="D1624" s="1">
        <v>0</v>
      </c>
      <c r="E1624" s="1">
        <v>0</v>
      </c>
      <c r="F1624" s="4">
        <v>0</v>
      </c>
      <c r="G1624" s="4">
        <v>0</v>
      </c>
      <c r="H1624" s="5">
        <v>0</v>
      </c>
      <c r="I1624">
        <v>0</v>
      </c>
      <c r="J1624" s="4">
        <v>0</v>
      </c>
      <c r="K1624">
        <v>0</v>
      </c>
      <c r="L1624" s="5">
        <v>0</v>
      </c>
      <c r="M1624">
        <v>0</v>
      </c>
      <c r="N1624" s="4">
        <v>0</v>
      </c>
      <c r="O1624">
        <v>0</v>
      </c>
      <c r="P1624" s="5">
        <v>0</v>
      </c>
      <c r="Q1624">
        <v>6</v>
      </c>
      <c r="R1624" s="4">
        <v>0</v>
      </c>
      <c r="S1624">
        <v>0</v>
      </c>
      <c r="T1624" s="5">
        <v>6</v>
      </c>
      <c r="U1624">
        <v>6</v>
      </c>
      <c r="V1624" s="4">
        <v>0</v>
      </c>
      <c r="W1624">
        <v>0</v>
      </c>
      <c r="X1624" s="5">
        <v>6</v>
      </c>
      <c r="Y1624">
        <v>6</v>
      </c>
      <c r="Z1624" s="4">
        <v>0</v>
      </c>
      <c r="AA1624">
        <v>0</v>
      </c>
      <c r="AB1624" s="5">
        <v>6</v>
      </c>
      <c r="AD1624">
        <v>0</v>
      </c>
      <c r="AE1624">
        <v>0</v>
      </c>
      <c r="AF1624" s="4">
        <v>0</v>
      </c>
      <c r="AG1624">
        <v>0</v>
      </c>
      <c r="AH1624" s="5">
        <v>0</v>
      </c>
      <c r="AI1624">
        <v>0</v>
      </c>
      <c r="AJ1624" s="4">
        <v>0</v>
      </c>
      <c r="AK1624">
        <v>0</v>
      </c>
      <c r="AL1624" s="5">
        <v>0</v>
      </c>
      <c r="AM1624">
        <v>0</v>
      </c>
      <c r="AN1624" s="4">
        <v>0</v>
      </c>
      <c r="AO1624">
        <v>0</v>
      </c>
      <c r="AP1624" s="5">
        <v>0</v>
      </c>
      <c r="AQ1624">
        <v>6</v>
      </c>
      <c r="AR1624" s="4">
        <v>0</v>
      </c>
      <c r="AS1624">
        <v>0</v>
      </c>
      <c r="AT1624" s="5">
        <v>6</v>
      </c>
      <c r="AU1624">
        <v>6</v>
      </c>
      <c r="AV1624" s="4">
        <v>0</v>
      </c>
      <c r="AW1624">
        <v>0</v>
      </c>
      <c r="AX1624" s="5">
        <v>6</v>
      </c>
      <c r="AY1624">
        <v>6</v>
      </c>
      <c r="AZ1624" s="4">
        <v>0</v>
      </c>
      <c r="BA1624">
        <v>0</v>
      </c>
      <c r="BB1624" s="5">
        <v>6</v>
      </c>
      <c r="BD1624">
        <v>0</v>
      </c>
      <c r="BE1624">
        <v>0</v>
      </c>
      <c r="BF1624" s="4">
        <v>0</v>
      </c>
      <c r="BG1624">
        <v>0</v>
      </c>
      <c r="BH1624" s="5">
        <v>0</v>
      </c>
      <c r="BI1624">
        <v>0</v>
      </c>
      <c r="BJ1624" s="4">
        <v>0</v>
      </c>
      <c r="BK1624">
        <v>0</v>
      </c>
      <c r="BL1624" s="5">
        <v>0</v>
      </c>
      <c r="BM1624">
        <v>0</v>
      </c>
      <c r="BN1624" s="4">
        <v>0</v>
      </c>
      <c r="BO1624">
        <v>0</v>
      </c>
      <c r="BP1624" s="5">
        <v>0</v>
      </c>
      <c r="BQ1624">
        <v>6</v>
      </c>
      <c r="BR1624" s="4">
        <v>0</v>
      </c>
      <c r="BS1624">
        <v>0</v>
      </c>
      <c r="BT1624" s="5">
        <v>6</v>
      </c>
      <c r="BU1624">
        <v>6</v>
      </c>
      <c r="BV1624" s="4">
        <v>0</v>
      </c>
      <c r="BW1624">
        <v>0</v>
      </c>
      <c r="BX1624" s="5">
        <v>6</v>
      </c>
      <c r="BY1624">
        <v>6</v>
      </c>
      <c r="BZ1624" s="4">
        <v>0</v>
      </c>
      <c r="CA1624">
        <v>0</v>
      </c>
      <c r="CB1624" s="5">
        <v>6</v>
      </c>
      <c r="CD1624">
        <v>0</v>
      </c>
      <c r="CE1624">
        <v>0</v>
      </c>
      <c r="CF1624" s="4">
        <v>0</v>
      </c>
      <c r="CG1624">
        <v>0</v>
      </c>
      <c r="CH1624" s="5">
        <v>0</v>
      </c>
      <c r="CI1624">
        <v>0</v>
      </c>
      <c r="CJ1624" s="4">
        <v>0</v>
      </c>
      <c r="CK1624">
        <v>0</v>
      </c>
      <c r="CL1624" s="5">
        <v>0</v>
      </c>
      <c r="CM1624">
        <v>0</v>
      </c>
      <c r="CN1624" s="4">
        <v>0</v>
      </c>
      <c r="CO1624">
        <v>0</v>
      </c>
      <c r="CP1624" s="5">
        <v>0</v>
      </c>
      <c r="CQ1624">
        <v>6</v>
      </c>
      <c r="CR1624" s="4">
        <v>0</v>
      </c>
      <c r="CS1624">
        <v>0</v>
      </c>
      <c r="CT1624" s="5">
        <v>6</v>
      </c>
      <c r="CU1624">
        <v>6</v>
      </c>
      <c r="CV1624" s="4">
        <v>0</v>
      </c>
      <c r="CW1624">
        <v>0</v>
      </c>
      <c r="CX1624" s="5">
        <v>6</v>
      </c>
      <c r="CY1624" s="21">
        <v>6</v>
      </c>
      <c r="CZ1624" s="21">
        <v>0</v>
      </c>
      <c r="DA1624" s="21">
        <v>0</v>
      </c>
      <c r="DB1624" s="5">
        <v>6</v>
      </c>
      <c r="DD1624" s="8">
        <v>0</v>
      </c>
      <c r="DE1624" s="8">
        <v>0</v>
      </c>
      <c r="DF1624" s="8">
        <v>0</v>
      </c>
      <c r="DG1624" s="8">
        <v>0</v>
      </c>
      <c r="DH1624" s="8">
        <v>0</v>
      </c>
      <c r="DI1624" s="8">
        <v>0</v>
      </c>
      <c r="DJ1624" s="8">
        <v>0</v>
      </c>
      <c r="DK1624" s="8">
        <v>0</v>
      </c>
      <c r="DL1624" s="8">
        <v>0</v>
      </c>
      <c r="DM1624" s="8">
        <v>0</v>
      </c>
      <c r="DN1624" s="8">
        <v>0</v>
      </c>
      <c r="DO1624" s="8">
        <v>0</v>
      </c>
      <c r="DP1624" s="8">
        <v>0</v>
      </c>
      <c r="DQ1624" s="8">
        <v>0</v>
      </c>
      <c r="DR1624" s="8">
        <v>0</v>
      </c>
      <c r="DS1624" s="8">
        <v>0</v>
      </c>
      <c r="DT1624" s="8">
        <v>0</v>
      </c>
      <c r="DU1624" s="8">
        <v>0</v>
      </c>
      <c r="DV1624" s="8">
        <v>0</v>
      </c>
      <c r="DW1624" s="8">
        <v>0</v>
      </c>
      <c r="DX1624" s="8">
        <v>0</v>
      </c>
      <c r="DY1624" s="8">
        <v>0</v>
      </c>
      <c r="DZ1624" s="8">
        <v>0</v>
      </c>
      <c r="EA1624" s="8">
        <v>0</v>
      </c>
      <c r="EB1624" s="8">
        <v>0</v>
      </c>
      <c r="EC1624" s="8">
        <v>0</v>
      </c>
      <c r="ED1624" s="20">
        <v>0</v>
      </c>
      <c r="EF1624" s="9">
        <v>0</v>
      </c>
      <c r="EG1624" s="9">
        <v>0</v>
      </c>
      <c r="EH1624" s="9">
        <v>0</v>
      </c>
      <c r="EI1624" s="9">
        <v>0</v>
      </c>
      <c r="EJ1624" s="9">
        <v>0</v>
      </c>
      <c r="EK1624" s="9">
        <v>0</v>
      </c>
      <c r="EL1624" s="9">
        <v>0</v>
      </c>
      <c r="EM1624" s="9">
        <v>0</v>
      </c>
      <c r="EN1624" s="9">
        <v>0</v>
      </c>
      <c r="EO1624" s="9">
        <v>0</v>
      </c>
      <c r="EP1624" s="9">
        <v>0</v>
      </c>
      <c r="EQ1624" s="9">
        <v>0</v>
      </c>
      <c r="ER1624" s="9">
        <v>0</v>
      </c>
      <c r="ES1624" s="9">
        <v>0</v>
      </c>
      <c r="ET1624" s="9">
        <v>0</v>
      </c>
      <c r="EU1624" s="9">
        <v>0</v>
      </c>
      <c r="EV1624" s="9">
        <v>0</v>
      </c>
      <c r="EW1624" s="9">
        <v>0</v>
      </c>
      <c r="EX1624" s="9">
        <v>0</v>
      </c>
      <c r="EY1624" s="9">
        <v>0</v>
      </c>
      <c r="EZ1624" s="9">
        <v>0</v>
      </c>
      <c r="FA1624" s="9">
        <v>0</v>
      </c>
      <c r="FB1624" s="9">
        <v>0</v>
      </c>
      <c r="FC1624" s="9">
        <v>0</v>
      </c>
      <c r="FD1624" s="9">
        <v>0</v>
      </c>
      <c r="FE1624" s="9">
        <v>0</v>
      </c>
      <c r="FF1624">
        <v>0</v>
      </c>
    </row>
    <row r="1625" spans="1:162" x14ac:dyDescent="0.2">
      <c r="A1625" t="s">
        <v>1633</v>
      </c>
      <c r="B1625" t="s">
        <v>3993</v>
      </c>
      <c r="C1625" t="s">
        <v>4599</v>
      </c>
      <c r="D1625" s="1">
        <v>0</v>
      </c>
      <c r="E1625" s="1">
        <v>0</v>
      </c>
      <c r="F1625" s="4">
        <v>0</v>
      </c>
      <c r="G1625" s="4">
        <v>0</v>
      </c>
      <c r="H1625" s="5">
        <v>0</v>
      </c>
      <c r="I1625">
        <v>0</v>
      </c>
      <c r="J1625" s="4">
        <v>0</v>
      </c>
      <c r="K1625">
        <v>0</v>
      </c>
      <c r="L1625" s="5">
        <v>0</v>
      </c>
      <c r="M1625">
        <v>0</v>
      </c>
      <c r="N1625" s="4">
        <v>0</v>
      </c>
      <c r="O1625">
        <v>0</v>
      </c>
      <c r="P1625" s="5">
        <v>0</v>
      </c>
      <c r="Q1625">
        <v>6</v>
      </c>
      <c r="R1625" s="4">
        <v>0</v>
      </c>
      <c r="S1625">
        <v>0</v>
      </c>
      <c r="T1625" s="5">
        <v>6</v>
      </c>
      <c r="U1625">
        <v>6</v>
      </c>
      <c r="V1625" s="4">
        <v>0</v>
      </c>
      <c r="W1625">
        <v>0</v>
      </c>
      <c r="X1625" s="5">
        <v>6</v>
      </c>
      <c r="Y1625">
        <v>6</v>
      </c>
      <c r="Z1625" s="4">
        <v>0</v>
      </c>
      <c r="AA1625">
        <v>0</v>
      </c>
      <c r="AB1625" s="5">
        <v>6</v>
      </c>
      <c r="AD1625">
        <v>0</v>
      </c>
      <c r="AE1625">
        <v>0</v>
      </c>
      <c r="AF1625" s="4">
        <v>0</v>
      </c>
      <c r="AG1625">
        <v>0</v>
      </c>
      <c r="AH1625" s="5">
        <v>0</v>
      </c>
      <c r="AI1625">
        <v>0</v>
      </c>
      <c r="AJ1625" s="4">
        <v>0</v>
      </c>
      <c r="AK1625">
        <v>0</v>
      </c>
      <c r="AL1625" s="5">
        <v>0</v>
      </c>
      <c r="AM1625">
        <v>0</v>
      </c>
      <c r="AN1625" s="4">
        <v>0</v>
      </c>
      <c r="AO1625">
        <v>0</v>
      </c>
      <c r="AP1625" s="5">
        <v>0</v>
      </c>
      <c r="AQ1625">
        <v>6</v>
      </c>
      <c r="AR1625" s="4">
        <v>0</v>
      </c>
      <c r="AS1625">
        <v>0</v>
      </c>
      <c r="AT1625" s="5">
        <v>6</v>
      </c>
      <c r="AU1625">
        <v>6</v>
      </c>
      <c r="AV1625" s="4">
        <v>0</v>
      </c>
      <c r="AW1625">
        <v>0</v>
      </c>
      <c r="AX1625" s="5">
        <v>6</v>
      </c>
      <c r="AY1625">
        <v>6</v>
      </c>
      <c r="AZ1625" s="4">
        <v>0</v>
      </c>
      <c r="BA1625">
        <v>0</v>
      </c>
      <c r="BB1625" s="5">
        <v>6</v>
      </c>
      <c r="BD1625">
        <v>0</v>
      </c>
      <c r="BE1625">
        <v>0</v>
      </c>
      <c r="BF1625" s="4">
        <v>0</v>
      </c>
      <c r="BG1625">
        <v>0</v>
      </c>
      <c r="BH1625" s="5">
        <v>0</v>
      </c>
      <c r="BI1625">
        <v>0</v>
      </c>
      <c r="BJ1625" s="4">
        <v>0</v>
      </c>
      <c r="BK1625">
        <v>0</v>
      </c>
      <c r="BL1625" s="5">
        <v>0</v>
      </c>
      <c r="BM1625">
        <v>0</v>
      </c>
      <c r="BN1625" s="4">
        <v>0</v>
      </c>
      <c r="BO1625">
        <v>0</v>
      </c>
      <c r="BP1625" s="5">
        <v>0</v>
      </c>
      <c r="BQ1625">
        <v>6</v>
      </c>
      <c r="BR1625" s="4">
        <v>0</v>
      </c>
      <c r="BS1625">
        <v>0</v>
      </c>
      <c r="BT1625" s="5">
        <v>6</v>
      </c>
      <c r="BU1625">
        <v>6</v>
      </c>
      <c r="BV1625" s="4">
        <v>0</v>
      </c>
      <c r="BW1625">
        <v>0</v>
      </c>
      <c r="BX1625" s="5">
        <v>6</v>
      </c>
      <c r="BY1625">
        <v>6</v>
      </c>
      <c r="BZ1625" s="4">
        <v>0</v>
      </c>
      <c r="CA1625">
        <v>0</v>
      </c>
      <c r="CB1625" s="5">
        <v>6</v>
      </c>
      <c r="CD1625">
        <v>0</v>
      </c>
      <c r="CE1625">
        <v>0</v>
      </c>
      <c r="CF1625" s="4">
        <v>0</v>
      </c>
      <c r="CG1625">
        <v>0</v>
      </c>
      <c r="CH1625" s="5">
        <v>0</v>
      </c>
      <c r="CI1625">
        <v>0</v>
      </c>
      <c r="CJ1625" s="4">
        <v>0</v>
      </c>
      <c r="CK1625">
        <v>0</v>
      </c>
      <c r="CL1625" s="5">
        <v>0</v>
      </c>
      <c r="CM1625">
        <v>0</v>
      </c>
      <c r="CN1625" s="4">
        <v>0</v>
      </c>
      <c r="CO1625">
        <v>0</v>
      </c>
      <c r="CP1625" s="5">
        <v>0</v>
      </c>
      <c r="CQ1625">
        <v>6</v>
      </c>
      <c r="CR1625" s="4">
        <v>0</v>
      </c>
      <c r="CS1625">
        <v>0</v>
      </c>
      <c r="CT1625" s="5">
        <v>6</v>
      </c>
      <c r="CU1625">
        <v>6</v>
      </c>
      <c r="CV1625" s="4">
        <v>0</v>
      </c>
      <c r="CW1625">
        <v>0</v>
      </c>
      <c r="CX1625" s="5">
        <v>6</v>
      </c>
      <c r="CY1625" s="21">
        <v>6</v>
      </c>
      <c r="CZ1625" s="21">
        <v>0</v>
      </c>
      <c r="DA1625" s="21">
        <v>0</v>
      </c>
      <c r="DB1625" s="5">
        <v>6</v>
      </c>
      <c r="DD1625" s="8">
        <v>0</v>
      </c>
      <c r="DE1625" s="8">
        <v>0</v>
      </c>
      <c r="DF1625" s="8">
        <v>0</v>
      </c>
      <c r="DG1625" s="8">
        <v>0</v>
      </c>
      <c r="DH1625" s="8">
        <v>0</v>
      </c>
      <c r="DI1625" s="8">
        <v>0</v>
      </c>
      <c r="DJ1625" s="8">
        <v>0</v>
      </c>
      <c r="DK1625" s="8">
        <v>0</v>
      </c>
      <c r="DL1625" s="8">
        <v>0</v>
      </c>
      <c r="DM1625" s="8">
        <v>0</v>
      </c>
      <c r="DN1625" s="8">
        <v>0</v>
      </c>
      <c r="DO1625" s="8">
        <v>0</v>
      </c>
      <c r="DP1625" s="8">
        <v>0</v>
      </c>
      <c r="DQ1625" s="8">
        <v>0</v>
      </c>
      <c r="DR1625" s="8">
        <v>0</v>
      </c>
      <c r="DS1625" s="8">
        <v>0</v>
      </c>
      <c r="DT1625" s="8">
        <v>0</v>
      </c>
      <c r="DU1625" s="8">
        <v>0</v>
      </c>
      <c r="DV1625" s="8">
        <v>0</v>
      </c>
      <c r="DW1625" s="8">
        <v>0</v>
      </c>
      <c r="DX1625" s="8">
        <v>0</v>
      </c>
      <c r="DY1625" s="8">
        <v>0</v>
      </c>
      <c r="DZ1625" s="8">
        <v>0</v>
      </c>
      <c r="EA1625" s="8">
        <v>0</v>
      </c>
      <c r="EB1625" s="8">
        <v>0</v>
      </c>
      <c r="EC1625" s="8">
        <v>0</v>
      </c>
      <c r="ED1625" s="20">
        <v>0</v>
      </c>
      <c r="EF1625" s="9">
        <v>0</v>
      </c>
      <c r="EG1625" s="9">
        <v>0</v>
      </c>
      <c r="EH1625" s="9">
        <v>0</v>
      </c>
      <c r="EI1625" s="9">
        <v>0</v>
      </c>
      <c r="EJ1625" s="9">
        <v>0</v>
      </c>
      <c r="EK1625" s="9">
        <v>0</v>
      </c>
      <c r="EL1625" s="9">
        <v>0</v>
      </c>
      <c r="EM1625" s="9">
        <v>0</v>
      </c>
      <c r="EN1625" s="9">
        <v>0</v>
      </c>
      <c r="EO1625" s="9">
        <v>0</v>
      </c>
      <c r="EP1625" s="9">
        <v>0</v>
      </c>
      <c r="EQ1625" s="9">
        <v>0</v>
      </c>
      <c r="ER1625" s="9">
        <v>0</v>
      </c>
      <c r="ES1625" s="9">
        <v>0</v>
      </c>
      <c r="ET1625" s="9">
        <v>0</v>
      </c>
      <c r="EU1625" s="9">
        <v>0</v>
      </c>
      <c r="EV1625" s="9">
        <v>0</v>
      </c>
      <c r="EW1625" s="9">
        <v>0</v>
      </c>
      <c r="EX1625" s="9">
        <v>0</v>
      </c>
      <c r="EY1625" s="9">
        <v>0</v>
      </c>
      <c r="EZ1625" s="9">
        <v>0</v>
      </c>
      <c r="FA1625" s="9">
        <v>0</v>
      </c>
      <c r="FB1625" s="9">
        <v>0</v>
      </c>
      <c r="FC1625" s="9">
        <v>0</v>
      </c>
      <c r="FD1625" s="9">
        <v>0</v>
      </c>
      <c r="FE1625" s="9">
        <v>0</v>
      </c>
      <c r="FF1625">
        <v>0</v>
      </c>
    </row>
    <row r="1626" spans="1:162" x14ac:dyDescent="0.2">
      <c r="A1626" t="s">
        <v>1655</v>
      </c>
      <c r="B1626" t="s">
        <v>3994</v>
      </c>
      <c r="C1626" t="s">
        <v>4599</v>
      </c>
      <c r="D1626" s="1">
        <v>0</v>
      </c>
      <c r="E1626" s="1">
        <v>0</v>
      </c>
      <c r="F1626" s="4">
        <v>0</v>
      </c>
      <c r="G1626" s="4">
        <v>0</v>
      </c>
      <c r="H1626" s="5">
        <v>0</v>
      </c>
      <c r="I1626">
        <v>0</v>
      </c>
      <c r="J1626" s="4">
        <v>0</v>
      </c>
      <c r="K1626">
        <v>0</v>
      </c>
      <c r="L1626" s="5">
        <v>0</v>
      </c>
      <c r="M1626">
        <v>0</v>
      </c>
      <c r="N1626" s="4">
        <v>0</v>
      </c>
      <c r="O1626">
        <v>0</v>
      </c>
      <c r="P1626" s="5">
        <v>0</v>
      </c>
      <c r="Q1626">
        <v>6</v>
      </c>
      <c r="R1626" s="4">
        <v>0</v>
      </c>
      <c r="S1626">
        <v>0</v>
      </c>
      <c r="T1626" s="5">
        <v>6</v>
      </c>
      <c r="U1626">
        <v>6</v>
      </c>
      <c r="V1626" s="4">
        <v>0</v>
      </c>
      <c r="W1626">
        <v>0</v>
      </c>
      <c r="X1626" s="5">
        <v>6</v>
      </c>
      <c r="Y1626">
        <v>6</v>
      </c>
      <c r="Z1626" s="4">
        <v>0</v>
      </c>
      <c r="AA1626">
        <v>0</v>
      </c>
      <c r="AB1626" s="5">
        <v>6</v>
      </c>
      <c r="AD1626">
        <v>0</v>
      </c>
      <c r="AE1626">
        <v>0</v>
      </c>
      <c r="AF1626" s="4">
        <v>0</v>
      </c>
      <c r="AG1626">
        <v>0</v>
      </c>
      <c r="AH1626" s="5">
        <v>0</v>
      </c>
      <c r="AI1626">
        <v>0</v>
      </c>
      <c r="AJ1626" s="4">
        <v>0</v>
      </c>
      <c r="AK1626">
        <v>0</v>
      </c>
      <c r="AL1626" s="5">
        <v>0</v>
      </c>
      <c r="AM1626">
        <v>0</v>
      </c>
      <c r="AN1626" s="4">
        <v>0</v>
      </c>
      <c r="AO1626">
        <v>0</v>
      </c>
      <c r="AP1626" s="5">
        <v>0</v>
      </c>
      <c r="AQ1626">
        <v>6</v>
      </c>
      <c r="AR1626" s="4">
        <v>0</v>
      </c>
      <c r="AS1626">
        <v>0</v>
      </c>
      <c r="AT1626" s="5">
        <v>6</v>
      </c>
      <c r="AU1626">
        <v>6</v>
      </c>
      <c r="AV1626" s="4">
        <v>0</v>
      </c>
      <c r="AW1626">
        <v>0</v>
      </c>
      <c r="AX1626" s="5">
        <v>6</v>
      </c>
      <c r="AY1626">
        <v>6</v>
      </c>
      <c r="AZ1626" s="4">
        <v>0</v>
      </c>
      <c r="BA1626">
        <v>0</v>
      </c>
      <c r="BB1626" s="5">
        <v>6</v>
      </c>
      <c r="BD1626">
        <v>0</v>
      </c>
      <c r="BE1626">
        <v>0</v>
      </c>
      <c r="BF1626" s="4">
        <v>0</v>
      </c>
      <c r="BG1626">
        <v>0</v>
      </c>
      <c r="BH1626" s="5">
        <v>0</v>
      </c>
      <c r="BI1626">
        <v>0</v>
      </c>
      <c r="BJ1626" s="4">
        <v>0</v>
      </c>
      <c r="BK1626">
        <v>0</v>
      </c>
      <c r="BL1626" s="5">
        <v>0</v>
      </c>
      <c r="BM1626">
        <v>0</v>
      </c>
      <c r="BN1626" s="4">
        <v>0</v>
      </c>
      <c r="BO1626">
        <v>0</v>
      </c>
      <c r="BP1626" s="5">
        <v>0</v>
      </c>
      <c r="BQ1626">
        <v>6</v>
      </c>
      <c r="BR1626" s="4">
        <v>0</v>
      </c>
      <c r="BS1626">
        <v>0</v>
      </c>
      <c r="BT1626" s="5">
        <v>6</v>
      </c>
      <c r="BU1626">
        <v>6</v>
      </c>
      <c r="BV1626" s="4">
        <v>0</v>
      </c>
      <c r="BW1626">
        <v>0</v>
      </c>
      <c r="BX1626" s="5">
        <v>6</v>
      </c>
      <c r="BY1626">
        <v>6</v>
      </c>
      <c r="BZ1626" s="4">
        <v>0</v>
      </c>
      <c r="CA1626">
        <v>0</v>
      </c>
      <c r="CB1626" s="5">
        <v>6</v>
      </c>
      <c r="CD1626">
        <v>0</v>
      </c>
      <c r="CE1626">
        <v>0</v>
      </c>
      <c r="CF1626" s="4">
        <v>0</v>
      </c>
      <c r="CG1626">
        <v>0</v>
      </c>
      <c r="CH1626" s="5">
        <v>0</v>
      </c>
      <c r="CI1626">
        <v>0</v>
      </c>
      <c r="CJ1626" s="4">
        <v>0</v>
      </c>
      <c r="CK1626">
        <v>0</v>
      </c>
      <c r="CL1626" s="5">
        <v>0</v>
      </c>
      <c r="CM1626">
        <v>0</v>
      </c>
      <c r="CN1626" s="4">
        <v>0</v>
      </c>
      <c r="CO1626">
        <v>0</v>
      </c>
      <c r="CP1626" s="5">
        <v>0</v>
      </c>
      <c r="CQ1626">
        <v>6</v>
      </c>
      <c r="CR1626" s="4">
        <v>0</v>
      </c>
      <c r="CS1626">
        <v>0</v>
      </c>
      <c r="CT1626" s="5">
        <v>6</v>
      </c>
      <c r="CU1626">
        <v>6</v>
      </c>
      <c r="CV1626" s="4">
        <v>0</v>
      </c>
      <c r="CW1626">
        <v>0</v>
      </c>
      <c r="CX1626" s="5">
        <v>6</v>
      </c>
      <c r="CY1626" s="21">
        <v>6</v>
      </c>
      <c r="CZ1626" s="21">
        <v>0</v>
      </c>
      <c r="DA1626" s="21">
        <v>0</v>
      </c>
      <c r="DB1626" s="5">
        <v>6</v>
      </c>
      <c r="DD1626" s="8">
        <v>0</v>
      </c>
      <c r="DE1626" s="8">
        <v>0</v>
      </c>
      <c r="DF1626" s="8">
        <v>0</v>
      </c>
      <c r="DG1626" s="8">
        <v>0</v>
      </c>
      <c r="DH1626" s="8">
        <v>0</v>
      </c>
      <c r="DI1626" s="8">
        <v>0</v>
      </c>
      <c r="DJ1626" s="8">
        <v>0</v>
      </c>
      <c r="DK1626" s="8">
        <v>0</v>
      </c>
      <c r="DL1626" s="8">
        <v>0</v>
      </c>
      <c r="DM1626" s="8">
        <v>0</v>
      </c>
      <c r="DN1626" s="8">
        <v>0</v>
      </c>
      <c r="DO1626" s="8">
        <v>0</v>
      </c>
      <c r="DP1626" s="8">
        <v>0</v>
      </c>
      <c r="DQ1626" s="8">
        <v>0</v>
      </c>
      <c r="DR1626" s="8">
        <v>0</v>
      </c>
      <c r="DS1626" s="8">
        <v>0</v>
      </c>
      <c r="DT1626" s="8">
        <v>0</v>
      </c>
      <c r="DU1626" s="8">
        <v>0</v>
      </c>
      <c r="DV1626" s="8">
        <v>0</v>
      </c>
      <c r="DW1626" s="8">
        <v>0</v>
      </c>
      <c r="DX1626" s="8">
        <v>0</v>
      </c>
      <c r="DY1626" s="8">
        <v>0</v>
      </c>
      <c r="DZ1626" s="8">
        <v>0</v>
      </c>
      <c r="EA1626" s="8">
        <v>0</v>
      </c>
      <c r="EB1626" s="8">
        <v>0</v>
      </c>
      <c r="EC1626" s="8">
        <v>0</v>
      </c>
      <c r="ED1626" s="20">
        <v>0</v>
      </c>
      <c r="EF1626" s="9">
        <v>0</v>
      </c>
      <c r="EG1626" s="9">
        <v>0</v>
      </c>
      <c r="EH1626" s="9">
        <v>0</v>
      </c>
      <c r="EI1626" s="9">
        <v>0</v>
      </c>
      <c r="EJ1626" s="9">
        <v>0</v>
      </c>
      <c r="EK1626" s="9">
        <v>0</v>
      </c>
      <c r="EL1626" s="9">
        <v>0</v>
      </c>
      <c r="EM1626" s="9">
        <v>0</v>
      </c>
      <c r="EN1626" s="9">
        <v>0</v>
      </c>
      <c r="EO1626" s="9">
        <v>0</v>
      </c>
      <c r="EP1626" s="9">
        <v>0</v>
      </c>
      <c r="EQ1626" s="9">
        <v>0</v>
      </c>
      <c r="ER1626" s="9">
        <v>0</v>
      </c>
      <c r="ES1626" s="9">
        <v>0</v>
      </c>
      <c r="ET1626" s="9">
        <v>0</v>
      </c>
      <c r="EU1626" s="9">
        <v>0</v>
      </c>
      <c r="EV1626" s="9">
        <v>0</v>
      </c>
      <c r="EW1626" s="9">
        <v>0</v>
      </c>
      <c r="EX1626" s="9">
        <v>0</v>
      </c>
      <c r="EY1626" s="9">
        <v>0</v>
      </c>
      <c r="EZ1626" s="9">
        <v>0</v>
      </c>
      <c r="FA1626" s="9">
        <v>0</v>
      </c>
      <c r="FB1626" s="9">
        <v>0</v>
      </c>
      <c r="FC1626" s="9">
        <v>0</v>
      </c>
      <c r="FD1626" s="9">
        <v>0</v>
      </c>
      <c r="FE1626" s="9">
        <v>0</v>
      </c>
      <c r="FF1626">
        <v>0</v>
      </c>
    </row>
    <row r="1627" spans="1:162" x14ac:dyDescent="0.2">
      <c r="A1627" t="s">
        <v>1359</v>
      </c>
      <c r="B1627" t="s">
        <v>3995</v>
      </c>
      <c r="C1627" t="s">
        <v>4599</v>
      </c>
      <c r="D1627" s="1">
        <v>0</v>
      </c>
      <c r="E1627" s="1">
        <v>0</v>
      </c>
      <c r="F1627" s="4">
        <v>0</v>
      </c>
      <c r="G1627" s="4">
        <v>0</v>
      </c>
      <c r="H1627" s="5">
        <v>0</v>
      </c>
      <c r="I1627">
        <v>0</v>
      </c>
      <c r="J1627" s="4">
        <v>0</v>
      </c>
      <c r="K1627">
        <v>0</v>
      </c>
      <c r="L1627" s="5">
        <v>0</v>
      </c>
      <c r="M1627">
        <v>0</v>
      </c>
      <c r="N1627" s="4">
        <v>0</v>
      </c>
      <c r="O1627">
        <v>0</v>
      </c>
      <c r="P1627" s="5">
        <v>0</v>
      </c>
      <c r="Q1627">
        <v>6</v>
      </c>
      <c r="R1627" s="4">
        <v>0</v>
      </c>
      <c r="S1627">
        <v>0</v>
      </c>
      <c r="T1627" s="5">
        <v>6</v>
      </c>
      <c r="U1627">
        <v>6</v>
      </c>
      <c r="V1627" s="4">
        <v>0</v>
      </c>
      <c r="W1627">
        <v>0</v>
      </c>
      <c r="X1627" s="5">
        <v>6</v>
      </c>
      <c r="Y1627">
        <v>6</v>
      </c>
      <c r="Z1627" s="4">
        <v>0</v>
      </c>
      <c r="AA1627">
        <v>0</v>
      </c>
      <c r="AB1627" s="5">
        <v>6</v>
      </c>
      <c r="AD1627">
        <v>0</v>
      </c>
      <c r="AE1627">
        <v>0</v>
      </c>
      <c r="AF1627" s="4">
        <v>0</v>
      </c>
      <c r="AG1627">
        <v>0</v>
      </c>
      <c r="AH1627" s="5">
        <v>0</v>
      </c>
      <c r="AI1627">
        <v>0</v>
      </c>
      <c r="AJ1627" s="4">
        <v>0</v>
      </c>
      <c r="AK1627">
        <v>0</v>
      </c>
      <c r="AL1627" s="5">
        <v>0</v>
      </c>
      <c r="AM1627">
        <v>0</v>
      </c>
      <c r="AN1627" s="4">
        <v>0</v>
      </c>
      <c r="AO1627">
        <v>0</v>
      </c>
      <c r="AP1627" s="5">
        <v>0</v>
      </c>
      <c r="AQ1627">
        <v>6</v>
      </c>
      <c r="AR1627" s="4">
        <v>0</v>
      </c>
      <c r="AS1627">
        <v>0</v>
      </c>
      <c r="AT1627" s="5">
        <v>6</v>
      </c>
      <c r="AU1627">
        <v>6</v>
      </c>
      <c r="AV1627" s="4">
        <v>0</v>
      </c>
      <c r="AW1627">
        <v>0</v>
      </c>
      <c r="AX1627" s="5">
        <v>6</v>
      </c>
      <c r="AY1627">
        <v>6</v>
      </c>
      <c r="AZ1627" s="4">
        <v>0</v>
      </c>
      <c r="BA1627">
        <v>0</v>
      </c>
      <c r="BB1627" s="5">
        <v>6</v>
      </c>
      <c r="BD1627">
        <v>0</v>
      </c>
      <c r="BE1627">
        <v>0</v>
      </c>
      <c r="BF1627" s="4">
        <v>0</v>
      </c>
      <c r="BG1627">
        <v>0</v>
      </c>
      <c r="BH1627" s="5">
        <v>0</v>
      </c>
      <c r="BI1627">
        <v>0</v>
      </c>
      <c r="BJ1627" s="4">
        <v>0</v>
      </c>
      <c r="BK1627">
        <v>0</v>
      </c>
      <c r="BL1627" s="5">
        <v>0</v>
      </c>
      <c r="BM1627">
        <v>0</v>
      </c>
      <c r="BN1627" s="4">
        <v>0</v>
      </c>
      <c r="BO1627">
        <v>0</v>
      </c>
      <c r="BP1627" s="5">
        <v>0</v>
      </c>
      <c r="BQ1627">
        <v>6</v>
      </c>
      <c r="BR1627" s="4">
        <v>0</v>
      </c>
      <c r="BS1627">
        <v>0</v>
      </c>
      <c r="BT1627" s="5">
        <v>6</v>
      </c>
      <c r="BU1627">
        <v>6</v>
      </c>
      <c r="BV1627" s="4">
        <v>0</v>
      </c>
      <c r="BW1627">
        <v>0</v>
      </c>
      <c r="BX1627" s="5">
        <v>6</v>
      </c>
      <c r="BY1627">
        <v>6</v>
      </c>
      <c r="BZ1627" s="4">
        <v>0</v>
      </c>
      <c r="CA1627">
        <v>0</v>
      </c>
      <c r="CB1627" s="5">
        <v>6</v>
      </c>
      <c r="CD1627">
        <v>0</v>
      </c>
      <c r="CE1627">
        <v>0</v>
      </c>
      <c r="CF1627" s="4">
        <v>0</v>
      </c>
      <c r="CG1627">
        <v>0</v>
      </c>
      <c r="CH1627" s="5">
        <v>0</v>
      </c>
      <c r="CI1627">
        <v>0</v>
      </c>
      <c r="CJ1627" s="4">
        <v>0</v>
      </c>
      <c r="CK1627">
        <v>0</v>
      </c>
      <c r="CL1627" s="5">
        <v>0</v>
      </c>
      <c r="CM1627">
        <v>6</v>
      </c>
      <c r="CN1627" s="4">
        <v>0</v>
      </c>
      <c r="CO1627">
        <v>0</v>
      </c>
      <c r="CP1627" s="5">
        <v>6</v>
      </c>
      <c r="CQ1627">
        <v>6</v>
      </c>
      <c r="CR1627" s="4">
        <v>0</v>
      </c>
      <c r="CS1627">
        <v>0</v>
      </c>
      <c r="CT1627" s="5">
        <v>6</v>
      </c>
      <c r="CU1627">
        <v>6</v>
      </c>
      <c r="CV1627" s="4">
        <v>0</v>
      </c>
      <c r="CW1627">
        <v>0</v>
      </c>
      <c r="CX1627" s="5">
        <v>6</v>
      </c>
      <c r="CY1627" s="21">
        <v>0</v>
      </c>
      <c r="CZ1627" s="21">
        <v>0</v>
      </c>
      <c r="DA1627" s="21">
        <v>0</v>
      </c>
      <c r="DB1627" s="5">
        <v>0</v>
      </c>
      <c r="DD1627" s="8">
        <v>0</v>
      </c>
      <c r="DE1627" s="8">
        <v>0</v>
      </c>
      <c r="DF1627" s="8">
        <v>0</v>
      </c>
      <c r="DG1627" s="8">
        <v>0</v>
      </c>
      <c r="DH1627" s="8">
        <v>0</v>
      </c>
      <c r="DI1627" s="8">
        <v>0</v>
      </c>
      <c r="DJ1627" s="8">
        <v>0</v>
      </c>
      <c r="DK1627" s="8">
        <v>0</v>
      </c>
      <c r="DL1627" s="8">
        <v>0</v>
      </c>
      <c r="DM1627" s="8">
        <v>0</v>
      </c>
      <c r="DN1627" s="8">
        <v>0</v>
      </c>
      <c r="DO1627" s="8">
        <v>0</v>
      </c>
      <c r="DP1627" s="8">
        <v>0</v>
      </c>
      <c r="DQ1627" s="8">
        <v>0</v>
      </c>
      <c r="DR1627" s="8">
        <v>0</v>
      </c>
      <c r="DS1627" s="8">
        <v>0</v>
      </c>
      <c r="DT1627" s="8">
        <v>0</v>
      </c>
      <c r="DU1627" s="8">
        <v>0</v>
      </c>
      <c r="DV1627" s="8">
        <v>0</v>
      </c>
      <c r="DW1627" s="8">
        <v>0</v>
      </c>
      <c r="DX1627" s="8">
        <v>0</v>
      </c>
      <c r="DY1627" s="8">
        <v>0</v>
      </c>
      <c r="DZ1627" s="8">
        <v>0</v>
      </c>
      <c r="EA1627" s="8">
        <v>0</v>
      </c>
      <c r="EB1627" s="8">
        <v>0</v>
      </c>
      <c r="EC1627" s="8">
        <v>0</v>
      </c>
      <c r="ED1627" s="20">
        <v>0</v>
      </c>
      <c r="EF1627" s="9">
        <v>0</v>
      </c>
      <c r="EG1627" s="9">
        <v>0</v>
      </c>
      <c r="EH1627" s="9">
        <v>0</v>
      </c>
      <c r="EI1627" s="9">
        <v>0</v>
      </c>
      <c r="EJ1627" s="9">
        <v>0</v>
      </c>
      <c r="EK1627" s="9">
        <v>0</v>
      </c>
      <c r="EL1627" s="9">
        <v>0</v>
      </c>
      <c r="EM1627" s="9">
        <v>0</v>
      </c>
      <c r="EN1627" s="9">
        <v>0</v>
      </c>
      <c r="EO1627" s="9">
        <v>0</v>
      </c>
      <c r="EP1627" s="9">
        <v>0</v>
      </c>
      <c r="EQ1627" s="9">
        <v>0</v>
      </c>
      <c r="ER1627" s="9">
        <v>0</v>
      </c>
      <c r="ES1627" s="9">
        <v>0</v>
      </c>
      <c r="ET1627" s="9">
        <v>0</v>
      </c>
      <c r="EU1627" s="9">
        <v>0</v>
      </c>
      <c r="EV1627" s="9">
        <v>0</v>
      </c>
      <c r="EW1627" s="9">
        <v>0</v>
      </c>
      <c r="EX1627" s="9">
        <v>0</v>
      </c>
      <c r="EY1627" s="9">
        <v>0</v>
      </c>
      <c r="EZ1627" s="9">
        <v>0</v>
      </c>
      <c r="FA1627" s="9">
        <v>0</v>
      </c>
      <c r="FB1627" s="9">
        <v>0</v>
      </c>
      <c r="FC1627" s="9">
        <v>0</v>
      </c>
      <c r="FD1627" s="9">
        <v>0</v>
      </c>
      <c r="FE1627" s="9">
        <v>0</v>
      </c>
      <c r="FF1627">
        <v>0</v>
      </c>
    </row>
    <row r="1628" spans="1:162" x14ac:dyDescent="0.2">
      <c r="A1628" t="s">
        <v>1606</v>
      </c>
      <c r="B1628" t="s">
        <v>3996</v>
      </c>
      <c r="C1628" t="s">
        <v>4599</v>
      </c>
      <c r="D1628" s="1">
        <v>0</v>
      </c>
      <c r="E1628" s="1">
        <v>0</v>
      </c>
      <c r="F1628" s="4">
        <v>0</v>
      </c>
      <c r="G1628" s="4">
        <v>0</v>
      </c>
      <c r="H1628" s="5">
        <v>0</v>
      </c>
      <c r="I1628">
        <v>0</v>
      </c>
      <c r="J1628" s="4">
        <v>0</v>
      </c>
      <c r="K1628">
        <v>0</v>
      </c>
      <c r="L1628" s="5">
        <v>0</v>
      </c>
      <c r="M1628">
        <v>0</v>
      </c>
      <c r="N1628" s="4">
        <v>0</v>
      </c>
      <c r="O1628">
        <v>0</v>
      </c>
      <c r="P1628" s="5">
        <v>0</v>
      </c>
      <c r="Q1628">
        <v>6</v>
      </c>
      <c r="R1628" s="4">
        <v>0</v>
      </c>
      <c r="S1628">
        <v>0</v>
      </c>
      <c r="T1628" s="5">
        <v>6</v>
      </c>
      <c r="U1628">
        <v>6</v>
      </c>
      <c r="V1628" s="4">
        <v>0</v>
      </c>
      <c r="W1628">
        <v>0</v>
      </c>
      <c r="X1628" s="5">
        <v>6</v>
      </c>
      <c r="Y1628">
        <v>6</v>
      </c>
      <c r="Z1628" s="4">
        <v>0</v>
      </c>
      <c r="AA1628">
        <v>0</v>
      </c>
      <c r="AB1628" s="5">
        <v>6</v>
      </c>
      <c r="AD1628">
        <v>0</v>
      </c>
      <c r="AE1628">
        <v>0</v>
      </c>
      <c r="AF1628" s="4">
        <v>0</v>
      </c>
      <c r="AG1628">
        <v>0</v>
      </c>
      <c r="AH1628" s="5">
        <v>0</v>
      </c>
      <c r="AI1628">
        <v>0</v>
      </c>
      <c r="AJ1628" s="4">
        <v>0</v>
      </c>
      <c r="AK1628">
        <v>0</v>
      </c>
      <c r="AL1628" s="5">
        <v>0</v>
      </c>
      <c r="AM1628">
        <v>0</v>
      </c>
      <c r="AN1628" s="4">
        <v>0</v>
      </c>
      <c r="AO1628">
        <v>0</v>
      </c>
      <c r="AP1628" s="5">
        <v>0</v>
      </c>
      <c r="AQ1628">
        <v>6</v>
      </c>
      <c r="AR1628" s="4">
        <v>0</v>
      </c>
      <c r="AS1628">
        <v>0</v>
      </c>
      <c r="AT1628" s="5">
        <v>6</v>
      </c>
      <c r="AU1628">
        <v>6</v>
      </c>
      <c r="AV1628" s="4">
        <v>0</v>
      </c>
      <c r="AW1628">
        <v>0</v>
      </c>
      <c r="AX1628" s="5">
        <v>6</v>
      </c>
      <c r="AY1628">
        <v>6</v>
      </c>
      <c r="AZ1628" s="4">
        <v>0</v>
      </c>
      <c r="BA1628">
        <v>0</v>
      </c>
      <c r="BB1628" s="5">
        <v>6</v>
      </c>
      <c r="BD1628">
        <v>0</v>
      </c>
      <c r="BE1628">
        <v>0</v>
      </c>
      <c r="BF1628" s="4">
        <v>0</v>
      </c>
      <c r="BG1628">
        <v>0</v>
      </c>
      <c r="BH1628" s="5">
        <v>0</v>
      </c>
      <c r="BI1628">
        <v>0</v>
      </c>
      <c r="BJ1628" s="4">
        <v>0</v>
      </c>
      <c r="BK1628">
        <v>0</v>
      </c>
      <c r="BL1628" s="5">
        <v>0</v>
      </c>
      <c r="BM1628">
        <v>0</v>
      </c>
      <c r="BN1628" s="4">
        <v>0</v>
      </c>
      <c r="BO1628">
        <v>0</v>
      </c>
      <c r="BP1628" s="5">
        <v>0</v>
      </c>
      <c r="BQ1628">
        <v>6</v>
      </c>
      <c r="BR1628" s="4">
        <v>0</v>
      </c>
      <c r="BS1628">
        <v>0</v>
      </c>
      <c r="BT1628" s="5">
        <v>6</v>
      </c>
      <c r="BU1628">
        <v>6</v>
      </c>
      <c r="BV1628" s="4">
        <v>0</v>
      </c>
      <c r="BW1628">
        <v>0</v>
      </c>
      <c r="BX1628" s="5">
        <v>6</v>
      </c>
      <c r="BY1628">
        <v>6</v>
      </c>
      <c r="BZ1628" s="4">
        <v>0</v>
      </c>
      <c r="CA1628">
        <v>0</v>
      </c>
      <c r="CB1628" s="5">
        <v>6</v>
      </c>
      <c r="CD1628">
        <v>0</v>
      </c>
      <c r="CE1628">
        <v>0</v>
      </c>
      <c r="CF1628" s="4">
        <v>0</v>
      </c>
      <c r="CG1628">
        <v>0</v>
      </c>
      <c r="CH1628" s="5">
        <v>0</v>
      </c>
      <c r="CI1628">
        <v>0</v>
      </c>
      <c r="CJ1628" s="4">
        <v>0</v>
      </c>
      <c r="CK1628">
        <v>0</v>
      </c>
      <c r="CL1628" s="5">
        <v>0</v>
      </c>
      <c r="CM1628">
        <v>0</v>
      </c>
      <c r="CN1628" s="4">
        <v>0</v>
      </c>
      <c r="CO1628">
        <v>0</v>
      </c>
      <c r="CP1628" s="5">
        <v>0</v>
      </c>
      <c r="CQ1628">
        <v>6</v>
      </c>
      <c r="CR1628" s="4">
        <v>0</v>
      </c>
      <c r="CS1628">
        <v>0</v>
      </c>
      <c r="CT1628" s="5">
        <v>6</v>
      </c>
      <c r="CU1628">
        <v>6</v>
      </c>
      <c r="CV1628" s="4">
        <v>0</v>
      </c>
      <c r="CW1628">
        <v>0</v>
      </c>
      <c r="CX1628" s="5">
        <v>6</v>
      </c>
      <c r="CY1628" s="21">
        <v>0</v>
      </c>
      <c r="CZ1628" s="21">
        <v>0</v>
      </c>
      <c r="DA1628" s="21">
        <v>0</v>
      </c>
      <c r="DB1628" s="5">
        <v>0</v>
      </c>
      <c r="DD1628" s="8">
        <v>0</v>
      </c>
      <c r="DE1628" s="8">
        <v>0</v>
      </c>
      <c r="DF1628" s="8">
        <v>0</v>
      </c>
      <c r="DG1628" s="8">
        <v>0</v>
      </c>
      <c r="DH1628" s="8">
        <v>0</v>
      </c>
      <c r="DI1628" s="8">
        <v>0</v>
      </c>
      <c r="DJ1628" s="8">
        <v>0</v>
      </c>
      <c r="DK1628" s="8">
        <v>0</v>
      </c>
      <c r="DL1628" s="8">
        <v>0</v>
      </c>
      <c r="DM1628" s="8">
        <v>0</v>
      </c>
      <c r="DN1628" s="8">
        <v>0</v>
      </c>
      <c r="DO1628" s="8">
        <v>0</v>
      </c>
      <c r="DP1628" s="8">
        <v>0</v>
      </c>
      <c r="DQ1628" s="8">
        <v>0</v>
      </c>
      <c r="DR1628" s="8">
        <v>0</v>
      </c>
      <c r="DS1628" s="8">
        <v>0</v>
      </c>
      <c r="DT1628" s="8">
        <v>0</v>
      </c>
      <c r="DU1628" s="8">
        <v>0</v>
      </c>
      <c r="DV1628" s="8">
        <v>0</v>
      </c>
      <c r="DW1628" s="8">
        <v>0</v>
      </c>
      <c r="DX1628" s="8">
        <v>0</v>
      </c>
      <c r="DY1628" s="8">
        <v>0</v>
      </c>
      <c r="DZ1628" s="8">
        <v>0</v>
      </c>
      <c r="EA1628" s="8">
        <v>0</v>
      </c>
      <c r="EB1628" s="8">
        <v>0</v>
      </c>
      <c r="EC1628" s="8">
        <v>0</v>
      </c>
      <c r="ED1628" s="20">
        <v>0</v>
      </c>
      <c r="EF1628" s="9">
        <v>0</v>
      </c>
      <c r="EG1628" s="9">
        <v>0</v>
      </c>
      <c r="EH1628" s="9">
        <v>0</v>
      </c>
      <c r="EI1628" s="9">
        <v>0</v>
      </c>
      <c r="EJ1628" s="9">
        <v>0</v>
      </c>
      <c r="EK1628" s="9">
        <v>0</v>
      </c>
      <c r="EL1628" s="9">
        <v>0</v>
      </c>
      <c r="EM1628" s="9">
        <v>0</v>
      </c>
      <c r="EN1628" s="9">
        <v>0</v>
      </c>
      <c r="EO1628" s="9">
        <v>0</v>
      </c>
      <c r="EP1628" s="9">
        <v>0</v>
      </c>
      <c r="EQ1628" s="9">
        <v>0</v>
      </c>
      <c r="ER1628" s="9">
        <v>0</v>
      </c>
      <c r="ES1628" s="9">
        <v>0</v>
      </c>
      <c r="ET1628" s="9">
        <v>0</v>
      </c>
      <c r="EU1628" s="9">
        <v>0</v>
      </c>
      <c r="EV1628" s="9">
        <v>0</v>
      </c>
      <c r="EW1628" s="9">
        <v>0</v>
      </c>
      <c r="EX1628" s="9">
        <v>0</v>
      </c>
      <c r="EY1628" s="9">
        <v>0</v>
      </c>
      <c r="EZ1628" s="9">
        <v>0</v>
      </c>
      <c r="FA1628" s="9">
        <v>0</v>
      </c>
      <c r="FB1628" s="9">
        <v>0</v>
      </c>
      <c r="FC1628" s="9">
        <v>0</v>
      </c>
      <c r="FD1628" s="9">
        <v>0</v>
      </c>
      <c r="FE1628" s="9">
        <v>0</v>
      </c>
      <c r="FF1628">
        <v>0</v>
      </c>
    </row>
    <row r="1629" spans="1:162" x14ac:dyDescent="0.2">
      <c r="A1629" t="s">
        <v>1619</v>
      </c>
      <c r="B1629" t="s">
        <v>3997</v>
      </c>
      <c r="C1629" t="s">
        <v>4599</v>
      </c>
      <c r="D1629" s="1">
        <v>0</v>
      </c>
      <c r="E1629" s="1">
        <v>0</v>
      </c>
      <c r="F1629" s="4">
        <v>0</v>
      </c>
      <c r="G1629" s="4">
        <v>0</v>
      </c>
      <c r="H1629" s="5">
        <v>0</v>
      </c>
      <c r="I1629">
        <v>0</v>
      </c>
      <c r="J1629" s="4">
        <v>0</v>
      </c>
      <c r="K1629">
        <v>0</v>
      </c>
      <c r="L1629" s="5">
        <v>0</v>
      </c>
      <c r="M1629">
        <v>0</v>
      </c>
      <c r="N1629" s="4">
        <v>0</v>
      </c>
      <c r="O1629">
        <v>0</v>
      </c>
      <c r="P1629" s="5">
        <v>0</v>
      </c>
      <c r="Q1629">
        <v>6</v>
      </c>
      <c r="R1629" s="4">
        <v>0</v>
      </c>
      <c r="S1629">
        <v>0</v>
      </c>
      <c r="T1629" s="5">
        <v>6</v>
      </c>
      <c r="U1629">
        <v>6</v>
      </c>
      <c r="V1629" s="4">
        <v>0</v>
      </c>
      <c r="W1629">
        <v>0</v>
      </c>
      <c r="X1629" s="5">
        <v>6</v>
      </c>
      <c r="Y1629">
        <v>6</v>
      </c>
      <c r="Z1629" s="4">
        <v>0</v>
      </c>
      <c r="AA1629">
        <v>0</v>
      </c>
      <c r="AB1629" s="5">
        <v>6</v>
      </c>
      <c r="AD1629">
        <v>0</v>
      </c>
      <c r="AE1629">
        <v>0</v>
      </c>
      <c r="AF1629" s="4">
        <v>0</v>
      </c>
      <c r="AG1629">
        <v>0</v>
      </c>
      <c r="AH1629" s="5">
        <v>0</v>
      </c>
      <c r="AI1629">
        <v>0</v>
      </c>
      <c r="AJ1629" s="4">
        <v>0</v>
      </c>
      <c r="AK1629">
        <v>0</v>
      </c>
      <c r="AL1629" s="5">
        <v>0</v>
      </c>
      <c r="AM1629">
        <v>0</v>
      </c>
      <c r="AN1629" s="4">
        <v>0</v>
      </c>
      <c r="AO1629">
        <v>0</v>
      </c>
      <c r="AP1629" s="5">
        <v>0</v>
      </c>
      <c r="AQ1629">
        <v>6</v>
      </c>
      <c r="AR1629" s="4">
        <v>0</v>
      </c>
      <c r="AS1629">
        <v>0</v>
      </c>
      <c r="AT1629" s="5">
        <v>6</v>
      </c>
      <c r="AU1629">
        <v>6</v>
      </c>
      <c r="AV1629" s="4">
        <v>0</v>
      </c>
      <c r="AW1629">
        <v>0</v>
      </c>
      <c r="AX1629" s="5">
        <v>6</v>
      </c>
      <c r="AY1629">
        <v>6</v>
      </c>
      <c r="AZ1629" s="4">
        <v>0</v>
      </c>
      <c r="BA1629">
        <v>0</v>
      </c>
      <c r="BB1629" s="5">
        <v>6</v>
      </c>
      <c r="BD1629">
        <v>0</v>
      </c>
      <c r="BE1629">
        <v>0</v>
      </c>
      <c r="BF1629" s="4">
        <v>0</v>
      </c>
      <c r="BG1629">
        <v>0</v>
      </c>
      <c r="BH1629" s="5">
        <v>0</v>
      </c>
      <c r="BI1629">
        <v>0</v>
      </c>
      <c r="BJ1629" s="4">
        <v>0</v>
      </c>
      <c r="BK1629">
        <v>0</v>
      </c>
      <c r="BL1629" s="5">
        <v>0</v>
      </c>
      <c r="BM1629">
        <v>0</v>
      </c>
      <c r="BN1629" s="4">
        <v>0</v>
      </c>
      <c r="BO1629">
        <v>0</v>
      </c>
      <c r="BP1629" s="5">
        <v>0</v>
      </c>
      <c r="BQ1629">
        <v>6</v>
      </c>
      <c r="BR1629" s="4">
        <v>0</v>
      </c>
      <c r="BS1629">
        <v>0</v>
      </c>
      <c r="BT1629" s="5">
        <v>6</v>
      </c>
      <c r="BU1629">
        <v>6</v>
      </c>
      <c r="BV1629" s="4">
        <v>0</v>
      </c>
      <c r="BW1629">
        <v>0</v>
      </c>
      <c r="BX1629" s="5">
        <v>6</v>
      </c>
      <c r="BY1629">
        <v>6</v>
      </c>
      <c r="BZ1629" s="4">
        <v>0</v>
      </c>
      <c r="CA1629">
        <v>0</v>
      </c>
      <c r="CB1629" s="5">
        <v>6</v>
      </c>
      <c r="CD1629">
        <v>0</v>
      </c>
      <c r="CE1629">
        <v>0</v>
      </c>
      <c r="CF1629" s="4">
        <v>0</v>
      </c>
      <c r="CG1629">
        <v>0</v>
      </c>
      <c r="CH1629" s="5">
        <v>0</v>
      </c>
      <c r="CI1629">
        <v>0</v>
      </c>
      <c r="CJ1629" s="4">
        <v>0</v>
      </c>
      <c r="CK1629">
        <v>0</v>
      </c>
      <c r="CL1629" s="5">
        <v>0</v>
      </c>
      <c r="CM1629">
        <v>0</v>
      </c>
      <c r="CN1629" s="4">
        <v>0</v>
      </c>
      <c r="CO1629">
        <v>0</v>
      </c>
      <c r="CP1629" s="5">
        <v>0</v>
      </c>
      <c r="CQ1629">
        <v>6</v>
      </c>
      <c r="CR1629" s="4">
        <v>0</v>
      </c>
      <c r="CS1629">
        <v>0</v>
      </c>
      <c r="CT1629" s="5">
        <v>6</v>
      </c>
      <c r="CU1629">
        <v>6</v>
      </c>
      <c r="CV1629" s="4">
        <v>0</v>
      </c>
      <c r="CW1629">
        <v>0</v>
      </c>
      <c r="CX1629" s="5">
        <v>6</v>
      </c>
      <c r="CY1629" s="21">
        <v>6</v>
      </c>
      <c r="CZ1629" s="21">
        <v>0</v>
      </c>
      <c r="DA1629" s="21">
        <v>0</v>
      </c>
      <c r="DB1629" s="5">
        <v>6</v>
      </c>
      <c r="DD1629" s="8">
        <v>0</v>
      </c>
      <c r="DE1629" s="8">
        <v>0</v>
      </c>
      <c r="DF1629" s="8">
        <v>0</v>
      </c>
      <c r="DG1629" s="8">
        <v>0</v>
      </c>
      <c r="DH1629" s="8">
        <v>0</v>
      </c>
      <c r="DI1629" s="8">
        <v>0</v>
      </c>
      <c r="DJ1629" s="8">
        <v>0</v>
      </c>
      <c r="DK1629" s="8">
        <v>0</v>
      </c>
      <c r="DL1629" s="8">
        <v>0</v>
      </c>
      <c r="DM1629" s="8">
        <v>0</v>
      </c>
      <c r="DN1629" s="8">
        <v>0</v>
      </c>
      <c r="DO1629" s="8">
        <v>0</v>
      </c>
      <c r="DP1629" s="8">
        <v>0</v>
      </c>
      <c r="DQ1629" s="8">
        <v>0</v>
      </c>
      <c r="DR1629" s="8">
        <v>0</v>
      </c>
      <c r="DS1629" s="8">
        <v>0</v>
      </c>
      <c r="DT1629" s="8">
        <v>0</v>
      </c>
      <c r="DU1629" s="8">
        <v>0</v>
      </c>
      <c r="DV1629" s="8">
        <v>0</v>
      </c>
      <c r="DW1629" s="8">
        <v>0</v>
      </c>
      <c r="DX1629" s="8">
        <v>0</v>
      </c>
      <c r="DY1629" s="8">
        <v>0</v>
      </c>
      <c r="DZ1629" s="8">
        <v>0</v>
      </c>
      <c r="EA1629" s="8">
        <v>0</v>
      </c>
      <c r="EB1629" s="8">
        <v>0</v>
      </c>
      <c r="EC1629" s="8">
        <v>0</v>
      </c>
      <c r="ED1629" s="20">
        <v>0</v>
      </c>
      <c r="EF1629" s="9">
        <v>0</v>
      </c>
      <c r="EG1629" s="9">
        <v>0</v>
      </c>
      <c r="EH1629" s="9">
        <v>0</v>
      </c>
      <c r="EI1629" s="9">
        <v>0</v>
      </c>
      <c r="EJ1629" s="9">
        <v>0</v>
      </c>
      <c r="EK1629" s="9">
        <v>0</v>
      </c>
      <c r="EL1629" s="9">
        <v>0</v>
      </c>
      <c r="EM1629" s="9">
        <v>0</v>
      </c>
      <c r="EN1629" s="9">
        <v>0</v>
      </c>
      <c r="EO1629" s="9">
        <v>0</v>
      </c>
      <c r="EP1629" s="9">
        <v>0</v>
      </c>
      <c r="EQ1629" s="9">
        <v>0</v>
      </c>
      <c r="ER1629" s="9">
        <v>0</v>
      </c>
      <c r="ES1629" s="9">
        <v>0</v>
      </c>
      <c r="ET1629" s="9">
        <v>0</v>
      </c>
      <c r="EU1629" s="9">
        <v>0</v>
      </c>
      <c r="EV1629" s="9">
        <v>0</v>
      </c>
      <c r="EW1629" s="9">
        <v>0</v>
      </c>
      <c r="EX1629" s="9">
        <v>0</v>
      </c>
      <c r="EY1629" s="9">
        <v>0</v>
      </c>
      <c r="EZ1629" s="9">
        <v>0</v>
      </c>
      <c r="FA1629" s="9">
        <v>0</v>
      </c>
      <c r="FB1629" s="9">
        <v>0</v>
      </c>
      <c r="FC1629" s="9">
        <v>0</v>
      </c>
      <c r="FD1629" s="9">
        <v>0</v>
      </c>
      <c r="FE1629" s="9">
        <v>0</v>
      </c>
      <c r="FF1629">
        <v>0</v>
      </c>
    </row>
    <row r="1630" spans="1:162" x14ac:dyDescent="0.2">
      <c r="A1630" t="s">
        <v>1624</v>
      </c>
      <c r="B1630" t="s">
        <v>3998</v>
      </c>
      <c r="C1630" t="s">
        <v>4599</v>
      </c>
      <c r="D1630" s="1">
        <v>0</v>
      </c>
      <c r="E1630" s="1">
        <v>0</v>
      </c>
      <c r="F1630" s="4">
        <v>0</v>
      </c>
      <c r="G1630" s="4">
        <v>0</v>
      </c>
      <c r="H1630" s="5">
        <v>0</v>
      </c>
      <c r="I1630">
        <v>0</v>
      </c>
      <c r="J1630" s="4">
        <v>0</v>
      </c>
      <c r="K1630">
        <v>0</v>
      </c>
      <c r="L1630" s="5">
        <v>0</v>
      </c>
      <c r="M1630">
        <v>0</v>
      </c>
      <c r="N1630" s="4">
        <v>0</v>
      </c>
      <c r="O1630">
        <v>0</v>
      </c>
      <c r="P1630" s="5">
        <v>0</v>
      </c>
      <c r="Q1630">
        <v>6</v>
      </c>
      <c r="R1630" s="4">
        <v>0</v>
      </c>
      <c r="S1630">
        <v>0</v>
      </c>
      <c r="T1630" s="5">
        <v>6</v>
      </c>
      <c r="U1630">
        <v>6</v>
      </c>
      <c r="V1630" s="4">
        <v>0</v>
      </c>
      <c r="W1630">
        <v>0</v>
      </c>
      <c r="X1630" s="5">
        <v>6</v>
      </c>
      <c r="Y1630">
        <v>6</v>
      </c>
      <c r="Z1630" s="4">
        <v>0</v>
      </c>
      <c r="AA1630">
        <v>0</v>
      </c>
      <c r="AB1630" s="5">
        <v>6</v>
      </c>
      <c r="AD1630">
        <v>0</v>
      </c>
      <c r="AE1630">
        <v>0</v>
      </c>
      <c r="AF1630" s="4">
        <v>0</v>
      </c>
      <c r="AG1630">
        <v>0</v>
      </c>
      <c r="AH1630" s="5">
        <v>0</v>
      </c>
      <c r="AI1630">
        <v>0</v>
      </c>
      <c r="AJ1630" s="4">
        <v>0</v>
      </c>
      <c r="AK1630">
        <v>0</v>
      </c>
      <c r="AL1630" s="5">
        <v>0</v>
      </c>
      <c r="AM1630">
        <v>0</v>
      </c>
      <c r="AN1630" s="4">
        <v>0</v>
      </c>
      <c r="AO1630">
        <v>0</v>
      </c>
      <c r="AP1630" s="5">
        <v>0</v>
      </c>
      <c r="AQ1630">
        <v>6</v>
      </c>
      <c r="AR1630" s="4">
        <v>0</v>
      </c>
      <c r="AS1630">
        <v>0</v>
      </c>
      <c r="AT1630" s="5">
        <v>6</v>
      </c>
      <c r="AU1630">
        <v>6</v>
      </c>
      <c r="AV1630" s="4">
        <v>0</v>
      </c>
      <c r="AW1630">
        <v>0</v>
      </c>
      <c r="AX1630" s="5">
        <v>6</v>
      </c>
      <c r="AY1630">
        <v>6</v>
      </c>
      <c r="AZ1630" s="4">
        <v>0</v>
      </c>
      <c r="BA1630">
        <v>0</v>
      </c>
      <c r="BB1630" s="5">
        <v>6</v>
      </c>
      <c r="BD1630">
        <v>0</v>
      </c>
      <c r="BE1630">
        <v>0</v>
      </c>
      <c r="BF1630" s="4">
        <v>0</v>
      </c>
      <c r="BG1630">
        <v>0</v>
      </c>
      <c r="BH1630" s="5">
        <v>0</v>
      </c>
      <c r="BI1630">
        <v>0</v>
      </c>
      <c r="BJ1630" s="4">
        <v>0</v>
      </c>
      <c r="BK1630">
        <v>0</v>
      </c>
      <c r="BL1630" s="5">
        <v>0</v>
      </c>
      <c r="BM1630">
        <v>0</v>
      </c>
      <c r="BN1630" s="4">
        <v>0</v>
      </c>
      <c r="BO1630">
        <v>0</v>
      </c>
      <c r="BP1630" s="5">
        <v>0</v>
      </c>
      <c r="BQ1630">
        <v>6</v>
      </c>
      <c r="BR1630" s="4">
        <v>0</v>
      </c>
      <c r="BS1630">
        <v>0</v>
      </c>
      <c r="BT1630" s="5">
        <v>6</v>
      </c>
      <c r="BU1630">
        <v>6</v>
      </c>
      <c r="BV1630" s="4">
        <v>0</v>
      </c>
      <c r="BW1630">
        <v>0</v>
      </c>
      <c r="BX1630" s="5">
        <v>6</v>
      </c>
      <c r="BY1630">
        <v>6</v>
      </c>
      <c r="BZ1630" s="4">
        <v>0</v>
      </c>
      <c r="CA1630">
        <v>0</v>
      </c>
      <c r="CB1630" s="5">
        <v>6</v>
      </c>
      <c r="CD1630">
        <v>0</v>
      </c>
      <c r="CE1630">
        <v>0</v>
      </c>
      <c r="CF1630" s="4">
        <v>0</v>
      </c>
      <c r="CG1630">
        <v>0</v>
      </c>
      <c r="CH1630" s="5">
        <v>0</v>
      </c>
      <c r="CI1630">
        <v>0</v>
      </c>
      <c r="CJ1630" s="4">
        <v>0</v>
      </c>
      <c r="CK1630">
        <v>0</v>
      </c>
      <c r="CL1630" s="5">
        <v>0</v>
      </c>
      <c r="CM1630">
        <v>0</v>
      </c>
      <c r="CN1630" s="4">
        <v>0</v>
      </c>
      <c r="CO1630">
        <v>0</v>
      </c>
      <c r="CP1630" s="5">
        <v>0</v>
      </c>
      <c r="CQ1630">
        <v>6</v>
      </c>
      <c r="CR1630" s="4">
        <v>0</v>
      </c>
      <c r="CS1630">
        <v>0</v>
      </c>
      <c r="CT1630" s="5">
        <v>6</v>
      </c>
      <c r="CU1630">
        <v>6</v>
      </c>
      <c r="CV1630" s="4">
        <v>0</v>
      </c>
      <c r="CW1630">
        <v>0</v>
      </c>
      <c r="CX1630" s="5">
        <v>6</v>
      </c>
      <c r="CY1630" s="21">
        <v>6</v>
      </c>
      <c r="CZ1630" s="21">
        <v>0</v>
      </c>
      <c r="DA1630" s="21">
        <v>0</v>
      </c>
      <c r="DB1630" s="5">
        <v>6</v>
      </c>
      <c r="DD1630" s="8">
        <v>0</v>
      </c>
      <c r="DE1630" s="8">
        <v>0</v>
      </c>
      <c r="DF1630" s="8">
        <v>0</v>
      </c>
      <c r="DG1630" s="8">
        <v>0</v>
      </c>
      <c r="DH1630" s="8">
        <v>0</v>
      </c>
      <c r="DI1630" s="8">
        <v>0</v>
      </c>
      <c r="DJ1630" s="8">
        <v>0</v>
      </c>
      <c r="DK1630" s="8">
        <v>0</v>
      </c>
      <c r="DL1630" s="8">
        <v>0</v>
      </c>
      <c r="DM1630" s="8">
        <v>0</v>
      </c>
      <c r="DN1630" s="8">
        <v>0</v>
      </c>
      <c r="DO1630" s="8">
        <v>0</v>
      </c>
      <c r="DP1630" s="8">
        <v>0</v>
      </c>
      <c r="DQ1630" s="8">
        <v>0</v>
      </c>
      <c r="DR1630" s="8">
        <v>0</v>
      </c>
      <c r="DS1630" s="8">
        <v>0</v>
      </c>
      <c r="DT1630" s="8">
        <v>0</v>
      </c>
      <c r="DU1630" s="8">
        <v>0</v>
      </c>
      <c r="DV1630" s="8">
        <v>0</v>
      </c>
      <c r="DW1630" s="8">
        <v>0</v>
      </c>
      <c r="DX1630" s="8">
        <v>0</v>
      </c>
      <c r="DY1630" s="8">
        <v>0</v>
      </c>
      <c r="DZ1630" s="8">
        <v>0</v>
      </c>
      <c r="EA1630" s="8">
        <v>0</v>
      </c>
      <c r="EB1630" s="8">
        <v>0</v>
      </c>
      <c r="EC1630" s="8">
        <v>0</v>
      </c>
      <c r="ED1630" s="20">
        <v>0</v>
      </c>
      <c r="EF1630" s="9">
        <v>0</v>
      </c>
      <c r="EG1630" s="9">
        <v>0</v>
      </c>
      <c r="EH1630" s="9">
        <v>0</v>
      </c>
      <c r="EI1630" s="9">
        <v>0</v>
      </c>
      <c r="EJ1630" s="9">
        <v>0</v>
      </c>
      <c r="EK1630" s="9">
        <v>0</v>
      </c>
      <c r="EL1630" s="9">
        <v>0</v>
      </c>
      <c r="EM1630" s="9">
        <v>0</v>
      </c>
      <c r="EN1630" s="9">
        <v>0</v>
      </c>
      <c r="EO1630" s="9">
        <v>0</v>
      </c>
      <c r="EP1630" s="9">
        <v>0</v>
      </c>
      <c r="EQ1630" s="9">
        <v>0</v>
      </c>
      <c r="ER1630" s="9">
        <v>0</v>
      </c>
      <c r="ES1630" s="9">
        <v>0</v>
      </c>
      <c r="ET1630" s="9">
        <v>0</v>
      </c>
      <c r="EU1630" s="9">
        <v>0</v>
      </c>
      <c r="EV1630" s="9">
        <v>0</v>
      </c>
      <c r="EW1630" s="9">
        <v>0</v>
      </c>
      <c r="EX1630" s="9">
        <v>0</v>
      </c>
      <c r="EY1630" s="9">
        <v>0</v>
      </c>
      <c r="EZ1630" s="9">
        <v>0</v>
      </c>
      <c r="FA1630" s="9">
        <v>0</v>
      </c>
      <c r="FB1630" s="9">
        <v>0</v>
      </c>
      <c r="FC1630" s="9">
        <v>0</v>
      </c>
      <c r="FD1630" s="9">
        <v>0</v>
      </c>
      <c r="FE1630" s="9">
        <v>0</v>
      </c>
      <c r="FF1630">
        <v>0</v>
      </c>
    </row>
    <row r="1631" spans="1:162" x14ac:dyDescent="0.2">
      <c r="A1631" t="s">
        <v>1303</v>
      </c>
      <c r="B1631" t="s">
        <v>3999</v>
      </c>
      <c r="C1631" t="s">
        <v>4599</v>
      </c>
      <c r="D1631" s="1">
        <v>0</v>
      </c>
      <c r="E1631" s="1">
        <v>0</v>
      </c>
      <c r="F1631" s="4">
        <v>0</v>
      </c>
      <c r="G1631" s="4">
        <v>0</v>
      </c>
      <c r="H1631" s="5">
        <v>0</v>
      </c>
      <c r="I1631">
        <v>0</v>
      </c>
      <c r="J1631" s="4">
        <v>0</v>
      </c>
      <c r="K1631">
        <v>0</v>
      </c>
      <c r="L1631" s="5">
        <v>0</v>
      </c>
      <c r="M1631">
        <v>0</v>
      </c>
      <c r="N1631" s="4">
        <v>0</v>
      </c>
      <c r="O1631">
        <v>0</v>
      </c>
      <c r="P1631" s="5">
        <v>0</v>
      </c>
      <c r="Q1631">
        <v>6</v>
      </c>
      <c r="R1631" s="4">
        <v>0</v>
      </c>
      <c r="S1631">
        <v>0</v>
      </c>
      <c r="T1631" s="5">
        <v>6</v>
      </c>
      <c r="U1631">
        <v>6</v>
      </c>
      <c r="V1631" s="4">
        <v>0</v>
      </c>
      <c r="W1631">
        <v>0</v>
      </c>
      <c r="X1631" s="5">
        <v>6</v>
      </c>
      <c r="Y1631">
        <v>6</v>
      </c>
      <c r="Z1631" s="4">
        <v>0</v>
      </c>
      <c r="AA1631">
        <v>0</v>
      </c>
      <c r="AB1631" s="5">
        <v>6</v>
      </c>
      <c r="AD1631">
        <v>0</v>
      </c>
      <c r="AE1631">
        <v>0</v>
      </c>
      <c r="AF1631" s="4">
        <v>0</v>
      </c>
      <c r="AG1631">
        <v>0</v>
      </c>
      <c r="AH1631" s="5">
        <v>0</v>
      </c>
      <c r="AI1631">
        <v>0</v>
      </c>
      <c r="AJ1631" s="4">
        <v>0</v>
      </c>
      <c r="AK1631">
        <v>0</v>
      </c>
      <c r="AL1631" s="5">
        <v>0</v>
      </c>
      <c r="AM1631">
        <v>0</v>
      </c>
      <c r="AN1631" s="4">
        <v>0</v>
      </c>
      <c r="AO1631">
        <v>0</v>
      </c>
      <c r="AP1631" s="5">
        <v>0</v>
      </c>
      <c r="AQ1631">
        <v>6</v>
      </c>
      <c r="AR1631" s="4">
        <v>0</v>
      </c>
      <c r="AS1631">
        <v>0</v>
      </c>
      <c r="AT1631" s="5">
        <v>6</v>
      </c>
      <c r="AU1631">
        <v>6</v>
      </c>
      <c r="AV1631" s="4">
        <v>0</v>
      </c>
      <c r="AW1631">
        <v>0</v>
      </c>
      <c r="AX1631" s="5">
        <v>6</v>
      </c>
      <c r="AY1631">
        <v>6</v>
      </c>
      <c r="AZ1631" s="4">
        <v>0</v>
      </c>
      <c r="BA1631">
        <v>0</v>
      </c>
      <c r="BB1631" s="5">
        <v>6</v>
      </c>
      <c r="BD1631">
        <v>0</v>
      </c>
      <c r="BE1631">
        <v>0</v>
      </c>
      <c r="BF1631" s="4">
        <v>0</v>
      </c>
      <c r="BG1631">
        <v>0</v>
      </c>
      <c r="BH1631" s="5">
        <v>0</v>
      </c>
      <c r="BI1631">
        <v>0</v>
      </c>
      <c r="BJ1631" s="4">
        <v>0</v>
      </c>
      <c r="BK1631">
        <v>0</v>
      </c>
      <c r="BL1631" s="5">
        <v>0</v>
      </c>
      <c r="BM1631">
        <v>0</v>
      </c>
      <c r="BN1631" s="4">
        <v>0</v>
      </c>
      <c r="BO1631">
        <v>0</v>
      </c>
      <c r="BP1631" s="5">
        <v>0</v>
      </c>
      <c r="BQ1631">
        <v>6</v>
      </c>
      <c r="BR1631" s="4">
        <v>0</v>
      </c>
      <c r="BS1631">
        <v>0</v>
      </c>
      <c r="BT1631" s="5">
        <v>6</v>
      </c>
      <c r="BU1631">
        <v>6</v>
      </c>
      <c r="BV1631" s="4">
        <v>0</v>
      </c>
      <c r="BW1631">
        <v>0</v>
      </c>
      <c r="BX1631" s="5">
        <v>6</v>
      </c>
      <c r="BY1631">
        <v>6</v>
      </c>
      <c r="BZ1631" s="4">
        <v>0</v>
      </c>
      <c r="CA1631">
        <v>0</v>
      </c>
      <c r="CB1631" s="5">
        <v>6</v>
      </c>
      <c r="CD1631">
        <v>0</v>
      </c>
      <c r="CE1631">
        <v>0</v>
      </c>
      <c r="CF1631" s="4">
        <v>0</v>
      </c>
      <c r="CG1631">
        <v>0</v>
      </c>
      <c r="CH1631" s="5">
        <v>0</v>
      </c>
      <c r="CI1631">
        <v>0</v>
      </c>
      <c r="CJ1631" s="4">
        <v>0</v>
      </c>
      <c r="CK1631">
        <v>0</v>
      </c>
      <c r="CL1631" s="5">
        <v>0</v>
      </c>
      <c r="CM1631">
        <v>0</v>
      </c>
      <c r="CN1631" s="4">
        <v>0</v>
      </c>
      <c r="CO1631">
        <v>0</v>
      </c>
      <c r="CP1631" s="5">
        <v>0</v>
      </c>
      <c r="CQ1631">
        <v>6</v>
      </c>
      <c r="CR1631" s="4">
        <v>0</v>
      </c>
      <c r="CS1631">
        <v>0</v>
      </c>
      <c r="CT1631" s="5">
        <v>6</v>
      </c>
      <c r="CU1631">
        <v>6</v>
      </c>
      <c r="CV1631" s="4">
        <v>0</v>
      </c>
      <c r="CW1631">
        <v>0</v>
      </c>
      <c r="CX1631" s="5">
        <v>6</v>
      </c>
      <c r="CY1631" s="21">
        <v>6</v>
      </c>
      <c r="CZ1631" s="21">
        <v>0</v>
      </c>
      <c r="DA1631" s="21">
        <v>0</v>
      </c>
      <c r="DB1631" s="5">
        <v>6</v>
      </c>
      <c r="DD1631" s="8">
        <v>0</v>
      </c>
      <c r="DE1631" s="8">
        <v>0</v>
      </c>
      <c r="DF1631" s="8">
        <v>0</v>
      </c>
      <c r="DG1631" s="8">
        <v>0</v>
      </c>
      <c r="DH1631" s="8">
        <v>0</v>
      </c>
      <c r="DI1631" s="8">
        <v>0</v>
      </c>
      <c r="DJ1631" s="8">
        <v>0</v>
      </c>
      <c r="DK1631" s="8">
        <v>0</v>
      </c>
      <c r="DL1631" s="8">
        <v>0</v>
      </c>
      <c r="DM1631" s="8">
        <v>0</v>
      </c>
      <c r="DN1631" s="8">
        <v>0</v>
      </c>
      <c r="DO1631" s="8">
        <v>0</v>
      </c>
      <c r="DP1631" s="8">
        <v>0</v>
      </c>
      <c r="DQ1631" s="8">
        <v>0</v>
      </c>
      <c r="DR1631" s="8">
        <v>0</v>
      </c>
      <c r="DS1631" s="8">
        <v>0</v>
      </c>
      <c r="DT1631" s="8">
        <v>0</v>
      </c>
      <c r="DU1631" s="8">
        <v>0</v>
      </c>
      <c r="DV1631" s="8">
        <v>0</v>
      </c>
      <c r="DW1631" s="8">
        <v>0</v>
      </c>
      <c r="DX1631" s="8">
        <v>0</v>
      </c>
      <c r="DY1631" s="8">
        <v>0</v>
      </c>
      <c r="DZ1631" s="8">
        <v>0</v>
      </c>
      <c r="EA1631" s="8">
        <v>0</v>
      </c>
      <c r="EB1631" s="8">
        <v>0</v>
      </c>
      <c r="EC1631" s="8">
        <v>0</v>
      </c>
      <c r="ED1631" s="20">
        <v>0</v>
      </c>
      <c r="EF1631" s="9">
        <v>0</v>
      </c>
      <c r="EG1631" s="9">
        <v>0</v>
      </c>
      <c r="EH1631" s="9">
        <v>0</v>
      </c>
      <c r="EI1631" s="9">
        <v>0</v>
      </c>
      <c r="EJ1631" s="9">
        <v>0</v>
      </c>
      <c r="EK1631" s="9">
        <v>0</v>
      </c>
      <c r="EL1631" s="9">
        <v>0</v>
      </c>
      <c r="EM1631" s="9">
        <v>0</v>
      </c>
      <c r="EN1631" s="9">
        <v>0</v>
      </c>
      <c r="EO1631" s="9">
        <v>0</v>
      </c>
      <c r="EP1631" s="9">
        <v>0</v>
      </c>
      <c r="EQ1631" s="9">
        <v>0</v>
      </c>
      <c r="ER1631" s="9">
        <v>0</v>
      </c>
      <c r="ES1631" s="9">
        <v>0</v>
      </c>
      <c r="ET1631" s="9">
        <v>0</v>
      </c>
      <c r="EU1631" s="9">
        <v>0</v>
      </c>
      <c r="EV1631" s="9">
        <v>0</v>
      </c>
      <c r="EW1631" s="9">
        <v>0</v>
      </c>
      <c r="EX1631" s="9">
        <v>0</v>
      </c>
      <c r="EY1631" s="9">
        <v>0</v>
      </c>
      <c r="EZ1631" s="9">
        <v>0</v>
      </c>
      <c r="FA1631" s="9">
        <v>0</v>
      </c>
      <c r="FB1631" s="9">
        <v>0</v>
      </c>
      <c r="FC1631" s="9">
        <v>0</v>
      </c>
      <c r="FD1631" s="9">
        <v>0</v>
      </c>
      <c r="FE1631" s="9">
        <v>0</v>
      </c>
      <c r="FF1631">
        <v>0</v>
      </c>
    </row>
    <row r="1632" spans="1:162" x14ac:dyDescent="0.2">
      <c r="A1632" t="s">
        <v>1489</v>
      </c>
      <c r="B1632" t="s">
        <v>4000</v>
      </c>
      <c r="C1632" t="s">
        <v>4599</v>
      </c>
      <c r="D1632" s="1">
        <v>0</v>
      </c>
      <c r="E1632" s="1">
        <v>0</v>
      </c>
      <c r="F1632" s="4">
        <v>0</v>
      </c>
      <c r="G1632" s="4">
        <v>0</v>
      </c>
      <c r="H1632" s="5">
        <v>0</v>
      </c>
      <c r="I1632">
        <v>0</v>
      </c>
      <c r="J1632" s="4">
        <v>0</v>
      </c>
      <c r="K1632">
        <v>0</v>
      </c>
      <c r="L1632" s="5">
        <v>0</v>
      </c>
      <c r="M1632">
        <v>0</v>
      </c>
      <c r="N1632" s="4">
        <v>0</v>
      </c>
      <c r="O1632">
        <v>0</v>
      </c>
      <c r="P1632" s="5">
        <v>0</v>
      </c>
      <c r="Q1632">
        <v>6</v>
      </c>
      <c r="R1632" s="4">
        <v>0</v>
      </c>
      <c r="S1632">
        <v>0</v>
      </c>
      <c r="T1632" s="5">
        <v>6</v>
      </c>
      <c r="U1632">
        <v>6</v>
      </c>
      <c r="V1632" s="4">
        <v>0</v>
      </c>
      <c r="W1632">
        <v>0</v>
      </c>
      <c r="X1632" s="5">
        <v>6</v>
      </c>
      <c r="Y1632">
        <v>6</v>
      </c>
      <c r="Z1632" s="4">
        <v>0</v>
      </c>
      <c r="AA1632">
        <v>0</v>
      </c>
      <c r="AB1632" s="5">
        <v>6</v>
      </c>
      <c r="AD1632">
        <v>0</v>
      </c>
      <c r="AE1632">
        <v>0</v>
      </c>
      <c r="AF1632" s="4">
        <v>0</v>
      </c>
      <c r="AG1632">
        <v>0</v>
      </c>
      <c r="AH1632" s="5">
        <v>0</v>
      </c>
      <c r="AI1632">
        <v>0</v>
      </c>
      <c r="AJ1632" s="4">
        <v>0</v>
      </c>
      <c r="AK1632">
        <v>0</v>
      </c>
      <c r="AL1632" s="5">
        <v>0</v>
      </c>
      <c r="AM1632">
        <v>0</v>
      </c>
      <c r="AN1632" s="4">
        <v>0</v>
      </c>
      <c r="AO1632">
        <v>0</v>
      </c>
      <c r="AP1632" s="5">
        <v>0</v>
      </c>
      <c r="AQ1632">
        <v>6</v>
      </c>
      <c r="AR1632" s="4">
        <v>0</v>
      </c>
      <c r="AS1632">
        <v>0</v>
      </c>
      <c r="AT1632" s="5">
        <v>6</v>
      </c>
      <c r="AU1632">
        <v>6</v>
      </c>
      <c r="AV1632" s="4">
        <v>0</v>
      </c>
      <c r="AW1632">
        <v>0</v>
      </c>
      <c r="AX1632" s="5">
        <v>6</v>
      </c>
      <c r="AY1632">
        <v>6</v>
      </c>
      <c r="AZ1632" s="4">
        <v>0</v>
      </c>
      <c r="BA1632">
        <v>0</v>
      </c>
      <c r="BB1632" s="5">
        <v>6</v>
      </c>
      <c r="BD1632">
        <v>0</v>
      </c>
      <c r="BE1632">
        <v>0</v>
      </c>
      <c r="BF1632" s="4">
        <v>0</v>
      </c>
      <c r="BG1632">
        <v>0</v>
      </c>
      <c r="BH1632" s="5">
        <v>0</v>
      </c>
      <c r="BI1632">
        <v>0</v>
      </c>
      <c r="BJ1632" s="4">
        <v>0</v>
      </c>
      <c r="BK1632">
        <v>0</v>
      </c>
      <c r="BL1632" s="5">
        <v>0</v>
      </c>
      <c r="BM1632">
        <v>0</v>
      </c>
      <c r="BN1632" s="4">
        <v>0</v>
      </c>
      <c r="BO1632">
        <v>0</v>
      </c>
      <c r="BP1632" s="5">
        <v>0</v>
      </c>
      <c r="BQ1632">
        <v>6</v>
      </c>
      <c r="BR1632" s="4">
        <v>0</v>
      </c>
      <c r="BS1632">
        <v>0</v>
      </c>
      <c r="BT1632" s="5">
        <v>6</v>
      </c>
      <c r="BU1632">
        <v>6</v>
      </c>
      <c r="BV1632" s="4">
        <v>0</v>
      </c>
      <c r="BW1632">
        <v>0</v>
      </c>
      <c r="BX1632" s="5">
        <v>6</v>
      </c>
      <c r="BY1632">
        <v>6</v>
      </c>
      <c r="BZ1632" s="4">
        <v>0</v>
      </c>
      <c r="CA1632">
        <v>0</v>
      </c>
      <c r="CB1632" s="5">
        <v>6</v>
      </c>
      <c r="CD1632">
        <v>0</v>
      </c>
      <c r="CE1632">
        <v>0</v>
      </c>
      <c r="CF1632" s="4">
        <v>0</v>
      </c>
      <c r="CG1632">
        <v>0</v>
      </c>
      <c r="CH1632" s="5">
        <v>0</v>
      </c>
      <c r="CI1632">
        <v>0</v>
      </c>
      <c r="CJ1632" s="4">
        <v>0</v>
      </c>
      <c r="CK1632">
        <v>0</v>
      </c>
      <c r="CL1632" s="5">
        <v>0</v>
      </c>
      <c r="CM1632">
        <v>0</v>
      </c>
      <c r="CN1632" s="4">
        <v>0</v>
      </c>
      <c r="CO1632">
        <v>0</v>
      </c>
      <c r="CP1632" s="5">
        <v>0</v>
      </c>
      <c r="CQ1632">
        <v>6</v>
      </c>
      <c r="CR1632" s="4">
        <v>0</v>
      </c>
      <c r="CS1632">
        <v>0</v>
      </c>
      <c r="CT1632" s="5">
        <v>6</v>
      </c>
      <c r="CU1632">
        <v>6</v>
      </c>
      <c r="CV1632" s="4">
        <v>0</v>
      </c>
      <c r="CW1632">
        <v>0</v>
      </c>
      <c r="CX1632" s="5">
        <v>6</v>
      </c>
      <c r="CY1632" s="21">
        <v>0</v>
      </c>
      <c r="CZ1632" s="21">
        <v>0</v>
      </c>
      <c r="DA1632" s="21">
        <v>0</v>
      </c>
      <c r="DB1632" s="5">
        <v>0</v>
      </c>
      <c r="DD1632" s="8">
        <v>0</v>
      </c>
      <c r="DE1632" s="8">
        <v>0</v>
      </c>
      <c r="DF1632" s="8">
        <v>0</v>
      </c>
      <c r="DG1632" s="8">
        <v>0</v>
      </c>
      <c r="DH1632" s="8">
        <v>0</v>
      </c>
      <c r="DI1632" s="8">
        <v>0</v>
      </c>
      <c r="DJ1632" s="8">
        <v>0</v>
      </c>
      <c r="DK1632" s="8">
        <v>0</v>
      </c>
      <c r="DL1632" s="8">
        <v>0</v>
      </c>
      <c r="DM1632" s="8">
        <v>0</v>
      </c>
      <c r="DN1632" s="8">
        <v>0</v>
      </c>
      <c r="DO1632" s="8">
        <v>0</v>
      </c>
      <c r="DP1632" s="8">
        <v>0</v>
      </c>
      <c r="DQ1632" s="8">
        <v>0</v>
      </c>
      <c r="DR1632" s="8">
        <v>0</v>
      </c>
      <c r="DS1632" s="8">
        <v>0</v>
      </c>
      <c r="DT1632" s="8">
        <v>0</v>
      </c>
      <c r="DU1632" s="8">
        <v>0</v>
      </c>
      <c r="DV1632" s="8">
        <v>0</v>
      </c>
      <c r="DW1632" s="8">
        <v>0</v>
      </c>
      <c r="DX1632" s="8">
        <v>0</v>
      </c>
      <c r="DY1632" s="8">
        <v>0</v>
      </c>
      <c r="DZ1632" s="8">
        <v>0</v>
      </c>
      <c r="EA1632" s="8">
        <v>0</v>
      </c>
      <c r="EB1632" s="8">
        <v>0</v>
      </c>
      <c r="EC1632" s="8">
        <v>0</v>
      </c>
      <c r="ED1632" s="20">
        <v>0</v>
      </c>
      <c r="EF1632" s="9">
        <v>0</v>
      </c>
      <c r="EG1632" s="9">
        <v>0</v>
      </c>
      <c r="EH1632" s="9">
        <v>0</v>
      </c>
      <c r="EI1632" s="9">
        <v>0</v>
      </c>
      <c r="EJ1632" s="9">
        <v>0</v>
      </c>
      <c r="EK1632" s="9">
        <v>0</v>
      </c>
      <c r="EL1632" s="9">
        <v>0</v>
      </c>
      <c r="EM1632" s="9">
        <v>0</v>
      </c>
      <c r="EN1632" s="9">
        <v>0</v>
      </c>
      <c r="EO1632" s="9">
        <v>0</v>
      </c>
      <c r="EP1632" s="9">
        <v>0</v>
      </c>
      <c r="EQ1632" s="9">
        <v>0</v>
      </c>
      <c r="ER1632" s="9">
        <v>0</v>
      </c>
      <c r="ES1632" s="9">
        <v>0</v>
      </c>
      <c r="ET1632" s="9">
        <v>0</v>
      </c>
      <c r="EU1632" s="9">
        <v>0</v>
      </c>
      <c r="EV1632" s="9">
        <v>0</v>
      </c>
      <c r="EW1632" s="9">
        <v>0</v>
      </c>
      <c r="EX1632" s="9">
        <v>0</v>
      </c>
      <c r="EY1632" s="9">
        <v>0</v>
      </c>
      <c r="EZ1632" s="9">
        <v>0</v>
      </c>
      <c r="FA1632" s="9">
        <v>0</v>
      </c>
      <c r="FB1632" s="9">
        <v>0</v>
      </c>
      <c r="FC1632" s="9">
        <v>0</v>
      </c>
      <c r="FD1632" s="9">
        <v>0</v>
      </c>
      <c r="FE1632" s="9">
        <v>0</v>
      </c>
      <c r="FF1632">
        <v>0</v>
      </c>
    </row>
    <row r="1633" spans="1:162" x14ac:dyDescent="0.2">
      <c r="A1633" t="s">
        <v>1563</v>
      </c>
      <c r="B1633" t="s">
        <v>4001</v>
      </c>
      <c r="C1633" t="s">
        <v>4599</v>
      </c>
      <c r="D1633" s="1">
        <v>0</v>
      </c>
      <c r="E1633" s="1">
        <v>0</v>
      </c>
      <c r="F1633" s="4">
        <v>0</v>
      </c>
      <c r="G1633" s="4">
        <v>0</v>
      </c>
      <c r="H1633" s="5">
        <v>0</v>
      </c>
      <c r="I1633">
        <v>0</v>
      </c>
      <c r="J1633" s="4">
        <v>0</v>
      </c>
      <c r="K1633">
        <v>0</v>
      </c>
      <c r="L1633" s="5">
        <v>0</v>
      </c>
      <c r="M1633">
        <v>0</v>
      </c>
      <c r="N1633" s="4">
        <v>0</v>
      </c>
      <c r="O1633">
        <v>0</v>
      </c>
      <c r="P1633" s="5">
        <v>0</v>
      </c>
      <c r="Q1633">
        <v>3</v>
      </c>
      <c r="R1633" s="4">
        <v>0</v>
      </c>
      <c r="S1633">
        <v>0</v>
      </c>
      <c r="T1633" s="5">
        <v>3</v>
      </c>
      <c r="U1633">
        <v>3</v>
      </c>
      <c r="V1633" s="4">
        <v>0</v>
      </c>
      <c r="W1633">
        <v>0</v>
      </c>
      <c r="X1633" s="5">
        <v>3</v>
      </c>
      <c r="Y1633">
        <v>3</v>
      </c>
      <c r="Z1633" s="4">
        <v>0</v>
      </c>
      <c r="AA1633">
        <v>0</v>
      </c>
      <c r="AB1633" s="5">
        <v>3</v>
      </c>
      <c r="AD1633">
        <v>0</v>
      </c>
      <c r="AE1633">
        <v>0</v>
      </c>
      <c r="AF1633" s="4">
        <v>0</v>
      </c>
      <c r="AG1633">
        <v>0</v>
      </c>
      <c r="AH1633" s="5">
        <v>0</v>
      </c>
      <c r="AI1633">
        <v>0</v>
      </c>
      <c r="AJ1633" s="4">
        <v>0</v>
      </c>
      <c r="AK1633">
        <v>0</v>
      </c>
      <c r="AL1633" s="5">
        <v>0</v>
      </c>
      <c r="AM1633">
        <v>0</v>
      </c>
      <c r="AN1633" s="4">
        <v>0</v>
      </c>
      <c r="AO1633">
        <v>0</v>
      </c>
      <c r="AP1633" s="5">
        <v>0</v>
      </c>
      <c r="AQ1633">
        <v>3</v>
      </c>
      <c r="AR1633" s="4">
        <v>0</v>
      </c>
      <c r="AS1633">
        <v>0</v>
      </c>
      <c r="AT1633" s="5">
        <v>3</v>
      </c>
      <c r="AU1633">
        <v>3</v>
      </c>
      <c r="AV1633" s="4">
        <v>0</v>
      </c>
      <c r="AW1633">
        <v>0</v>
      </c>
      <c r="AX1633" s="5">
        <v>3</v>
      </c>
      <c r="AY1633">
        <v>3</v>
      </c>
      <c r="AZ1633" s="4">
        <v>0</v>
      </c>
      <c r="BA1633">
        <v>0</v>
      </c>
      <c r="BB1633" s="5">
        <v>3</v>
      </c>
      <c r="BD1633">
        <v>0</v>
      </c>
      <c r="BE1633">
        <v>0</v>
      </c>
      <c r="BF1633" s="4">
        <v>0</v>
      </c>
      <c r="BG1633">
        <v>0</v>
      </c>
      <c r="BH1633" s="5">
        <v>0</v>
      </c>
      <c r="BI1633">
        <v>0</v>
      </c>
      <c r="BJ1633" s="4">
        <v>0</v>
      </c>
      <c r="BK1633">
        <v>0</v>
      </c>
      <c r="BL1633" s="5">
        <v>0</v>
      </c>
      <c r="BM1633">
        <v>0</v>
      </c>
      <c r="BN1633" s="4">
        <v>0</v>
      </c>
      <c r="BO1633">
        <v>0</v>
      </c>
      <c r="BP1633" s="5">
        <v>0</v>
      </c>
      <c r="BQ1633">
        <v>3</v>
      </c>
      <c r="BR1633" s="4">
        <v>0</v>
      </c>
      <c r="BS1633">
        <v>0</v>
      </c>
      <c r="BT1633" s="5">
        <v>3</v>
      </c>
      <c r="BU1633">
        <v>3</v>
      </c>
      <c r="BV1633" s="4">
        <v>0</v>
      </c>
      <c r="BW1633">
        <v>0</v>
      </c>
      <c r="BX1633" s="5">
        <v>3</v>
      </c>
      <c r="BY1633">
        <v>3</v>
      </c>
      <c r="BZ1633" s="4">
        <v>0</v>
      </c>
      <c r="CA1633">
        <v>0</v>
      </c>
      <c r="CB1633" s="5">
        <v>3</v>
      </c>
      <c r="CD1633">
        <v>0</v>
      </c>
      <c r="CE1633">
        <v>0</v>
      </c>
      <c r="CF1633" s="4">
        <v>0</v>
      </c>
      <c r="CG1633">
        <v>0</v>
      </c>
      <c r="CH1633" s="5">
        <v>0</v>
      </c>
      <c r="CI1633">
        <v>0</v>
      </c>
      <c r="CJ1633" s="4">
        <v>0</v>
      </c>
      <c r="CK1633">
        <v>0</v>
      </c>
      <c r="CL1633" s="5">
        <v>0</v>
      </c>
      <c r="CM1633">
        <v>0</v>
      </c>
      <c r="CN1633" s="4">
        <v>0</v>
      </c>
      <c r="CO1633">
        <v>0</v>
      </c>
      <c r="CP1633" s="5">
        <v>0</v>
      </c>
      <c r="CQ1633">
        <v>3</v>
      </c>
      <c r="CR1633" s="4">
        <v>0</v>
      </c>
      <c r="CS1633">
        <v>0</v>
      </c>
      <c r="CT1633" s="5">
        <v>3</v>
      </c>
      <c r="CU1633">
        <v>3</v>
      </c>
      <c r="CV1633" s="4">
        <v>0</v>
      </c>
      <c r="CW1633">
        <v>0</v>
      </c>
      <c r="CX1633" s="5">
        <v>3</v>
      </c>
      <c r="CY1633" s="21">
        <v>3</v>
      </c>
      <c r="CZ1633" s="21">
        <v>0</v>
      </c>
      <c r="DA1633" s="21">
        <v>0</v>
      </c>
      <c r="DB1633" s="5">
        <v>3</v>
      </c>
      <c r="DD1633" s="8">
        <v>0</v>
      </c>
      <c r="DE1633" s="8">
        <v>0</v>
      </c>
      <c r="DF1633" s="8">
        <v>0</v>
      </c>
      <c r="DG1633" s="8">
        <v>0</v>
      </c>
      <c r="DH1633" s="8">
        <v>0</v>
      </c>
      <c r="DI1633" s="8">
        <v>0</v>
      </c>
      <c r="DJ1633" s="8">
        <v>0</v>
      </c>
      <c r="DK1633" s="8">
        <v>0</v>
      </c>
      <c r="DL1633" s="8">
        <v>0</v>
      </c>
      <c r="DM1633" s="8">
        <v>0</v>
      </c>
      <c r="DN1633" s="8">
        <v>0</v>
      </c>
      <c r="DO1633" s="8">
        <v>0</v>
      </c>
      <c r="DP1633" s="8">
        <v>0</v>
      </c>
      <c r="DQ1633" s="8">
        <v>0</v>
      </c>
      <c r="DR1633" s="8">
        <v>0</v>
      </c>
      <c r="DS1633" s="8">
        <v>0</v>
      </c>
      <c r="DT1633" s="8">
        <v>0</v>
      </c>
      <c r="DU1633" s="8">
        <v>0</v>
      </c>
      <c r="DV1633" s="8">
        <v>0</v>
      </c>
      <c r="DW1633" s="8">
        <v>0</v>
      </c>
      <c r="DX1633" s="8">
        <v>0</v>
      </c>
      <c r="DY1633" s="8">
        <v>0</v>
      </c>
      <c r="DZ1633" s="8">
        <v>0</v>
      </c>
      <c r="EA1633" s="8">
        <v>0</v>
      </c>
      <c r="EB1633" s="8">
        <v>0</v>
      </c>
      <c r="EC1633" s="8">
        <v>0</v>
      </c>
      <c r="ED1633" s="20">
        <v>0</v>
      </c>
      <c r="EF1633" s="9">
        <v>0</v>
      </c>
      <c r="EG1633" s="9">
        <v>0</v>
      </c>
      <c r="EH1633" s="9">
        <v>0</v>
      </c>
      <c r="EI1633" s="9">
        <v>0</v>
      </c>
      <c r="EJ1633" s="9">
        <v>0</v>
      </c>
      <c r="EK1633" s="9">
        <v>0</v>
      </c>
      <c r="EL1633" s="9">
        <v>0</v>
      </c>
      <c r="EM1633" s="9">
        <v>0</v>
      </c>
      <c r="EN1633" s="9">
        <v>0</v>
      </c>
      <c r="EO1633" s="9">
        <v>0</v>
      </c>
      <c r="EP1633" s="9">
        <v>0</v>
      </c>
      <c r="EQ1633" s="9">
        <v>0</v>
      </c>
      <c r="ER1633" s="9">
        <v>0</v>
      </c>
      <c r="ES1633" s="9">
        <v>0</v>
      </c>
      <c r="ET1633" s="9">
        <v>0</v>
      </c>
      <c r="EU1633" s="9">
        <v>0</v>
      </c>
      <c r="EV1633" s="9">
        <v>0</v>
      </c>
      <c r="EW1633" s="9">
        <v>0</v>
      </c>
      <c r="EX1633" s="9">
        <v>0</v>
      </c>
      <c r="EY1633" s="9">
        <v>0</v>
      </c>
      <c r="EZ1633" s="9">
        <v>0</v>
      </c>
      <c r="FA1633" s="9">
        <v>0</v>
      </c>
      <c r="FB1633" s="9">
        <v>0</v>
      </c>
      <c r="FC1633" s="9">
        <v>0</v>
      </c>
      <c r="FD1633" s="9">
        <v>0</v>
      </c>
      <c r="FE1633" s="9">
        <v>0</v>
      </c>
      <c r="FF1633">
        <v>0</v>
      </c>
    </row>
    <row r="1634" spans="1:162" x14ac:dyDescent="0.2">
      <c r="A1634" t="s">
        <v>2259</v>
      </c>
      <c r="B1634" t="s">
        <v>4002</v>
      </c>
      <c r="C1634" t="s">
        <v>4599</v>
      </c>
      <c r="D1634" s="1">
        <v>0</v>
      </c>
      <c r="E1634" s="1">
        <v>0</v>
      </c>
      <c r="F1634" s="4">
        <v>0</v>
      </c>
      <c r="G1634" s="4">
        <v>0</v>
      </c>
      <c r="H1634" s="5">
        <v>0</v>
      </c>
      <c r="I1634">
        <v>0</v>
      </c>
      <c r="J1634" s="4">
        <v>0</v>
      </c>
      <c r="K1634">
        <v>0</v>
      </c>
      <c r="L1634" s="5">
        <v>0</v>
      </c>
      <c r="M1634">
        <v>0</v>
      </c>
      <c r="N1634" s="4">
        <v>0</v>
      </c>
      <c r="O1634">
        <v>0</v>
      </c>
      <c r="P1634" s="5">
        <v>0</v>
      </c>
      <c r="Q1634">
        <v>6</v>
      </c>
      <c r="R1634" s="4">
        <v>0</v>
      </c>
      <c r="S1634">
        <v>0</v>
      </c>
      <c r="T1634" s="5">
        <v>6</v>
      </c>
      <c r="U1634">
        <v>0</v>
      </c>
      <c r="V1634" s="4">
        <v>0</v>
      </c>
      <c r="W1634">
        <v>0</v>
      </c>
      <c r="X1634" s="5">
        <v>0</v>
      </c>
      <c r="Y1634">
        <v>0</v>
      </c>
      <c r="Z1634" s="4">
        <v>0</v>
      </c>
      <c r="AA1634">
        <v>0</v>
      </c>
      <c r="AB1634" s="5">
        <v>0</v>
      </c>
      <c r="AD1634">
        <v>0</v>
      </c>
      <c r="AE1634">
        <v>0</v>
      </c>
      <c r="AF1634" s="4">
        <v>0</v>
      </c>
      <c r="AG1634">
        <v>0</v>
      </c>
      <c r="AH1634" s="5">
        <v>0</v>
      </c>
      <c r="AI1634">
        <v>0</v>
      </c>
      <c r="AJ1634" s="4">
        <v>0</v>
      </c>
      <c r="AK1634">
        <v>0</v>
      </c>
      <c r="AL1634" s="5">
        <v>0</v>
      </c>
      <c r="AM1634">
        <v>0</v>
      </c>
      <c r="AN1634" s="4">
        <v>0</v>
      </c>
      <c r="AO1634">
        <v>0</v>
      </c>
      <c r="AP1634" s="5">
        <v>0</v>
      </c>
      <c r="AQ1634">
        <v>6</v>
      </c>
      <c r="AR1634" s="4">
        <v>0</v>
      </c>
      <c r="AS1634">
        <v>0</v>
      </c>
      <c r="AT1634" s="5">
        <v>6</v>
      </c>
      <c r="AU1634">
        <v>0</v>
      </c>
      <c r="AV1634" s="4">
        <v>0</v>
      </c>
      <c r="AW1634">
        <v>0</v>
      </c>
      <c r="AX1634" s="5">
        <v>0</v>
      </c>
      <c r="AY1634">
        <v>0</v>
      </c>
      <c r="AZ1634" s="4">
        <v>0</v>
      </c>
      <c r="BA1634">
        <v>0</v>
      </c>
      <c r="BB1634" s="5">
        <v>0</v>
      </c>
      <c r="BD1634">
        <v>0</v>
      </c>
      <c r="BE1634">
        <v>0</v>
      </c>
      <c r="BF1634" s="4">
        <v>0</v>
      </c>
      <c r="BG1634">
        <v>0</v>
      </c>
      <c r="BH1634" s="5">
        <v>0</v>
      </c>
      <c r="BI1634">
        <v>0</v>
      </c>
      <c r="BJ1634" s="4">
        <v>0</v>
      </c>
      <c r="BK1634">
        <v>0</v>
      </c>
      <c r="BL1634" s="5">
        <v>0</v>
      </c>
      <c r="BM1634">
        <v>0</v>
      </c>
      <c r="BN1634" s="4">
        <v>0</v>
      </c>
      <c r="BO1634">
        <v>0</v>
      </c>
      <c r="BP1634" s="5">
        <v>0</v>
      </c>
      <c r="BQ1634">
        <v>6</v>
      </c>
      <c r="BR1634" s="4">
        <v>0</v>
      </c>
      <c r="BS1634">
        <v>0</v>
      </c>
      <c r="BT1634" s="5">
        <v>6</v>
      </c>
      <c r="BU1634">
        <v>0</v>
      </c>
      <c r="BV1634" s="4">
        <v>0</v>
      </c>
      <c r="BW1634">
        <v>0</v>
      </c>
      <c r="BX1634" s="5">
        <v>0</v>
      </c>
      <c r="BY1634">
        <v>0</v>
      </c>
      <c r="BZ1634" s="4">
        <v>0</v>
      </c>
      <c r="CA1634">
        <v>0</v>
      </c>
      <c r="CB1634" s="5">
        <v>0</v>
      </c>
      <c r="CD1634">
        <v>0</v>
      </c>
      <c r="CE1634">
        <v>0</v>
      </c>
      <c r="CF1634" s="4">
        <v>0</v>
      </c>
      <c r="CG1634">
        <v>0</v>
      </c>
      <c r="CH1634" s="5">
        <v>0</v>
      </c>
      <c r="CI1634">
        <v>0</v>
      </c>
      <c r="CJ1634" s="4">
        <v>0</v>
      </c>
      <c r="CK1634">
        <v>0</v>
      </c>
      <c r="CL1634" s="5">
        <v>0</v>
      </c>
      <c r="CM1634">
        <v>0</v>
      </c>
      <c r="CN1634" s="4">
        <v>0</v>
      </c>
      <c r="CO1634">
        <v>0</v>
      </c>
      <c r="CP1634" s="5">
        <v>0</v>
      </c>
      <c r="CQ1634">
        <v>0</v>
      </c>
      <c r="CR1634" s="4">
        <v>0</v>
      </c>
      <c r="CS1634">
        <v>0</v>
      </c>
      <c r="CT1634" s="5">
        <v>0</v>
      </c>
      <c r="CU1634">
        <v>0</v>
      </c>
      <c r="CV1634" s="4">
        <v>0</v>
      </c>
      <c r="CW1634">
        <v>0</v>
      </c>
      <c r="CX1634" s="5">
        <v>0</v>
      </c>
      <c r="CY1634" s="21">
        <v>0</v>
      </c>
      <c r="CZ1634" s="21">
        <v>0</v>
      </c>
      <c r="DA1634" s="21">
        <v>0</v>
      </c>
      <c r="DB1634" s="5">
        <v>0</v>
      </c>
      <c r="DD1634" s="8">
        <v>0</v>
      </c>
      <c r="DE1634" s="8">
        <v>0</v>
      </c>
      <c r="DF1634" s="8">
        <v>0</v>
      </c>
      <c r="DG1634" s="8">
        <v>0</v>
      </c>
      <c r="DH1634" s="8">
        <v>0</v>
      </c>
      <c r="DI1634" s="8">
        <v>0</v>
      </c>
      <c r="DJ1634" s="8">
        <v>0</v>
      </c>
      <c r="DK1634" s="8">
        <v>0</v>
      </c>
      <c r="DL1634" s="8">
        <v>0</v>
      </c>
      <c r="DM1634" s="8">
        <v>0</v>
      </c>
      <c r="DN1634" s="8">
        <v>0</v>
      </c>
      <c r="DO1634" s="8">
        <v>0</v>
      </c>
      <c r="DP1634" s="8">
        <v>0</v>
      </c>
      <c r="DQ1634" s="8">
        <v>0</v>
      </c>
      <c r="DR1634" s="8">
        <v>0</v>
      </c>
      <c r="DS1634" s="8">
        <v>0</v>
      </c>
      <c r="DT1634" s="8">
        <v>0</v>
      </c>
      <c r="DU1634" s="8">
        <v>0</v>
      </c>
      <c r="DV1634" s="8">
        <v>0</v>
      </c>
      <c r="DW1634" s="8">
        <v>0</v>
      </c>
      <c r="DX1634" s="8">
        <v>0</v>
      </c>
      <c r="DY1634" s="8">
        <v>0</v>
      </c>
      <c r="DZ1634" s="8">
        <v>0</v>
      </c>
      <c r="EA1634" s="8">
        <v>0</v>
      </c>
      <c r="EB1634" s="8">
        <v>0</v>
      </c>
      <c r="EC1634" s="8">
        <v>0</v>
      </c>
      <c r="ED1634" s="20">
        <v>0</v>
      </c>
      <c r="EF1634" s="9">
        <v>0</v>
      </c>
      <c r="EG1634" s="9">
        <v>0</v>
      </c>
      <c r="EH1634" s="9">
        <v>0</v>
      </c>
      <c r="EI1634" s="9">
        <v>0</v>
      </c>
      <c r="EJ1634" s="9">
        <v>0</v>
      </c>
      <c r="EK1634" s="9">
        <v>0</v>
      </c>
      <c r="EL1634" s="9">
        <v>0</v>
      </c>
      <c r="EM1634" s="9">
        <v>0</v>
      </c>
      <c r="EN1634" s="9">
        <v>0</v>
      </c>
      <c r="EO1634" s="9">
        <v>0</v>
      </c>
      <c r="EP1634" s="9">
        <v>0</v>
      </c>
      <c r="EQ1634" s="9">
        <v>0</v>
      </c>
      <c r="ER1634" s="9">
        <v>0</v>
      </c>
      <c r="ES1634" s="9">
        <v>0</v>
      </c>
      <c r="ET1634" s="9">
        <v>0</v>
      </c>
      <c r="EU1634" s="9">
        <v>0</v>
      </c>
      <c r="EV1634" s="9">
        <v>0</v>
      </c>
      <c r="EW1634" s="9">
        <v>0</v>
      </c>
      <c r="EX1634" s="9">
        <v>0</v>
      </c>
      <c r="EY1634" s="9">
        <v>0</v>
      </c>
      <c r="EZ1634" s="9">
        <v>0</v>
      </c>
      <c r="FA1634" s="9">
        <v>0</v>
      </c>
      <c r="FB1634" s="9">
        <v>0</v>
      </c>
      <c r="FC1634" s="9">
        <v>0</v>
      </c>
      <c r="FD1634" s="9">
        <v>0</v>
      </c>
      <c r="FE1634" s="9">
        <v>0</v>
      </c>
      <c r="FF1634">
        <v>0</v>
      </c>
    </row>
    <row r="1635" spans="1:162" x14ac:dyDescent="0.2">
      <c r="A1635" t="s">
        <v>2262</v>
      </c>
      <c r="B1635" t="s">
        <v>4003</v>
      </c>
      <c r="C1635" t="s">
        <v>4599</v>
      </c>
      <c r="D1635" s="1">
        <v>0</v>
      </c>
      <c r="E1635" s="1">
        <v>0</v>
      </c>
      <c r="F1635" s="4">
        <v>0</v>
      </c>
      <c r="G1635" s="4">
        <v>0</v>
      </c>
      <c r="H1635" s="5">
        <v>0</v>
      </c>
      <c r="I1635">
        <v>0</v>
      </c>
      <c r="J1635" s="4">
        <v>0</v>
      </c>
      <c r="K1635">
        <v>0</v>
      </c>
      <c r="L1635" s="5">
        <v>0</v>
      </c>
      <c r="M1635">
        <v>0</v>
      </c>
      <c r="N1635" s="4">
        <v>0</v>
      </c>
      <c r="O1635">
        <v>0</v>
      </c>
      <c r="P1635" s="5">
        <v>0</v>
      </c>
      <c r="Q1635">
        <v>6</v>
      </c>
      <c r="R1635" s="4">
        <v>0</v>
      </c>
      <c r="S1635">
        <v>0</v>
      </c>
      <c r="T1635" s="5">
        <v>6</v>
      </c>
      <c r="U1635">
        <v>0</v>
      </c>
      <c r="V1635" s="4">
        <v>0</v>
      </c>
      <c r="W1635">
        <v>0</v>
      </c>
      <c r="X1635" s="5">
        <v>0</v>
      </c>
      <c r="Y1635">
        <v>0</v>
      </c>
      <c r="Z1635" s="4">
        <v>0</v>
      </c>
      <c r="AA1635">
        <v>0</v>
      </c>
      <c r="AB1635" s="5">
        <v>0</v>
      </c>
      <c r="AD1635">
        <v>0</v>
      </c>
      <c r="AE1635">
        <v>0</v>
      </c>
      <c r="AF1635" s="4">
        <v>0</v>
      </c>
      <c r="AG1635">
        <v>0</v>
      </c>
      <c r="AH1635" s="5">
        <v>0</v>
      </c>
      <c r="AI1635">
        <v>0</v>
      </c>
      <c r="AJ1635" s="4">
        <v>0</v>
      </c>
      <c r="AK1635">
        <v>0</v>
      </c>
      <c r="AL1635" s="5">
        <v>0</v>
      </c>
      <c r="AM1635">
        <v>0</v>
      </c>
      <c r="AN1635" s="4">
        <v>0</v>
      </c>
      <c r="AO1635">
        <v>0</v>
      </c>
      <c r="AP1635" s="5">
        <v>0</v>
      </c>
      <c r="AQ1635">
        <v>6</v>
      </c>
      <c r="AR1635" s="4">
        <v>0</v>
      </c>
      <c r="AS1635">
        <v>0</v>
      </c>
      <c r="AT1635" s="5">
        <v>6</v>
      </c>
      <c r="AU1635">
        <v>0</v>
      </c>
      <c r="AV1635" s="4">
        <v>0</v>
      </c>
      <c r="AW1635">
        <v>0</v>
      </c>
      <c r="AX1635" s="5">
        <v>0</v>
      </c>
      <c r="AY1635">
        <v>0</v>
      </c>
      <c r="AZ1635" s="4">
        <v>0</v>
      </c>
      <c r="BA1635">
        <v>0</v>
      </c>
      <c r="BB1635" s="5">
        <v>0</v>
      </c>
      <c r="BD1635">
        <v>0</v>
      </c>
      <c r="BE1635">
        <v>0</v>
      </c>
      <c r="BF1635" s="4">
        <v>0</v>
      </c>
      <c r="BG1635">
        <v>0</v>
      </c>
      <c r="BH1635" s="5">
        <v>0</v>
      </c>
      <c r="BI1635">
        <v>0</v>
      </c>
      <c r="BJ1635" s="4">
        <v>0</v>
      </c>
      <c r="BK1635">
        <v>0</v>
      </c>
      <c r="BL1635" s="5">
        <v>0</v>
      </c>
      <c r="BM1635">
        <v>0</v>
      </c>
      <c r="BN1635" s="4">
        <v>0</v>
      </c>
      <c r="BO1635">
        <v>0</v>
      </c>
      <c r="BP1635" s="5">
        <v>0</v>
      </c>
      <c r="BQ1635">
        <v>6</v>
      </c>
      <c r="BR1635" s="4">
        <v>0</v>
      </c>
      <c r="BS1635">
        <v>0</v>
      </c>
      <c r="BT1635" s="5">
        <v>6</v>
      </c>
      <c r="BU1635">
        <v>0</v>
      </c>
      <c r="BV1635" s="4">
        <v>0</v>
      </c>
      <c r="BW1635">
        <v>0</v>
      </c>
      <c r="BX1635" s="5">
        <v>0</v>
      </c>
      <c r="BY1635">
        <v>0</v>
      </c>
      <c r="BZ1635" s="4">
        <v>0</v>
      </c>
      <c r="CA1635">
        <v>0</v>
      </c>
      <c r="CB1635" s="5">
        <v>0</v>
      </c>
      <c r="CD1635">
        <v>0</v>
      </c>
      <c r="CE1635">
        <v>0</v>
      </c>
      <c r="CF1635" s="4">
        <v>0</v>
      </c>
      <c r="CG1635">
        <v>0</v>
      </c>
      <c r="CH1635" s="5">
        <v>0</v>
      </c>
      <c r="CI1635">
        <v>0</v>
      </c>
      <c r="CJ1635" s="4">
        <v>0</v>
      </c>
      <c r="CK1635">
        <v>0</v>
      </c>
      <c r="CL1635" s="5">
        <v>0</v>
      </c>
      <c r="CM1635">
        <v>0</v>
      </c>
      <c r="CN1635" s="4">
        <v>0</v>
      </c>
      <c r="CO1635">
        <v>0</v>
      </c>
      <c r="CP1635" s="5">
        <v>0</v>
      </c>
      <c r="CQ1635">
        <v>0</v>
      </c>
      <c r="CR1635" s="4">
        <v>0</v>
      </c>
      <c r="CS1635">
        <v>0</v>
      </c>
      <c r="CT1635" s="5">
        <v>0</v>
      </c>
      <c r="CU1635">
        <v>0</v>
      </c>
      <c r="CV1635" s="4">
        <v>0</v>
      </c>
      <c r="CW1635">
        <v>0</v>
      </c>
      <c r="CX1635" s="5">
        <v>0</v>
      </c>
      <c r="CY1635" s="21">
        <v>0</v>
      </c>
      <c r="CZ1635" s="21">
        <v>0</v>
      </c>
      <c r="DA1635" s="21">
        <v>0</v>
      </c>
      <c r="DB1635" s="5">
        <v>0</v>
      </c>
      <c r="DD1635" s="8">
        <v>0</v>
      </c>
      <c r="DE1635" s="8">
        <v>0</v>
      </c>
      <c r="DF1635" s="8">
        <v>0</v>
      </c>
      <c r="DG1635" s="8">
        <v>0</v>
      </c>
      <c r="DH1635" s="8">
        <v>0</v>
      </c>
      <c r="DI1635" s="8">
        <v>0</v>
      </c>
      <c r="DJ1635" s="8">
        <v>0</v>
      </c>
      <c r="DK1635" s="8">
        <v>0</v>
      </c>
      <c r="DL1635" s="8">
        <v>0</v>
      </c>
      <c r="DM1635" s="8">
        <v>0</v>
      </c>
      <c r="DN1635" s="8">
        <v>0</v>
      </c>
      <c r="DO1635" s="8">
        <v>0</v>
      </c>
      <c r="DP1635" s="8">
        <v>0</v>
      </c>
      <c r="DQ1635" s="8">
        <v>0</v>
      </c>
      <c r="DR1635" s="8">
        <v>0</v>
      </c>
      <c r="DS1635" s="8">
        <v>0</v>
      </c>
      <c r="DT1635" s="8">
        <v>0</v>
      </c>
      <c r="DU1635" s="8">
        <v>0</v>
      </c>
      <c r="DV1635" s="8">
        <v>0</v>
      </c>
      <c r="DW1635" s="8">
        <v>0</v>
      </c>
      <c r="DX1635" s="8">
        <v>0</v>
      </c>
      <c r="DY1635" s="8">
        <v>0</v>
      </c>
      <c r="DZ1635" s="8">
        <v>0</v>
      </c>
      <c r="EA1635" s="8">
        <v>0</v>
      </c>
      <c r="EB1635" s="8">
        <v>0</v>
      </c>
      <c r="EC1635" s="8">
        <v>0</v>
      </c>
      <c r="ED1635" s="20">
        <v>0</v>
      </c>
      <c r="EF1635" s="9">
        <v>0</v>
      </c>
      <c r="EG1635" s="9">
        <v>0</v>
      </c>
      <c r="EH1635" s="9">
        <v>0</v>
      </c>
      <c r="EI1635" s="9">
        <v>0</v>
      </c>
      <c r="EJ1635" s="9">
        <v>0</v>
      </c>
      <c r="EK1635" s="9">
        <v>0</v>
      </c>
      <c r="EL1635" s="9">
        <v>0</v>
      </c>
      <c r="EM1635" s="9">
        <v>0</v>
      </c>
      <c r="EN1635" s="9">
        <v>0</v>
      </c>
      <c r="EO1635" s="9">
        <v>0</v>
      </c>
      <c r="EP1635" s="9">
        <v>0</v>
      </c>
      <c r="EQ1635" s="9">
        <v>0</v>
      </c>
      <c r="ER1635" s="9">
        <v>0</v>
      </c>
      <c r="ES1635" s="9">
        <v>0</v>
      </c>
      <c r="ET1635" s="9">
        <v>0</v>
      </c>
      <c r="EU1635" s="9">
        <v>0</v>
      </c>
      <c r="EV1635" s="9">
        <v>0</v>
      </c>
      <c r="EW1635" s="9">
        <v>0</v>
      </c>
      <c r="EX1635" s="9">
        <v>0</v>
      </c>
      <c r="EY1635" s="9">
        <v>0</v>
      </c>
      <c r="EZ1635" s="9">
        <v>0</v>
      </c>
      <c r="FA1635" s="9">
        <v>0</v>
      </c>
      <c r="FB1635" s="9">
        <v>0</v>
      </c>
      <c r="FC1635" s="9">
        <v>0</v>
      </c>
      <c r="FD1635" s="9">
        <v>0</v>
      </c>
      <c r="FE1635" s="9">
        <v>0</v>
      </c>
      <c r="FF1635">
        <v>0</v>
      </c>
    </row>
    <row r="1636" spans="1:162" x14ac:dyDescent="0.2">
      <c r="A1636" t="s">
        <v>814</v>
      </c>
      <c r="B1636" t="s">
        <v>4004</v>
      </c>
      <c r="C1636" t="s">
        <v>4599</v>
      </c>
      <c r="D1636" s="1">
        <v>0</v>
      </c>
      <c r="E1636" s="1">
        <v>0</v>
      </c>
      <c r="F1636" s="4">
        <v>0</v>
      </c>
      <c r="G1636" s="4">
        <v>0</v>
      </c>
      <c r="H1636" s="5">
        <v>0</v>
      </c>
      <c r="I1636">
        <v>1</v>
      </c>
      <c r="J1636" s="4">
        <v>0</v>
      </c>
      <c r="K1636">
        <v>0</v>
      </c>
      <c r="L1636" s="5">
        <v>1</v>
      </c>
      <c r="M1636">
        <v>1</v>
      </c>
      <c r="N1636" s="4">
        <v>0</v>
      </c>
      <c r="O1636">
        <v>0</v>
      </c>
      <c r="P1636" s="5">
        <v>1</v>
      </c>
      <c r="Q1636">
        <v>3</v>
      </c>
      <c r="R1636" s="4">
        <v>0</v>
      </c>
      <c r="S1636">
        <v>0</v>
      </c>
      <c r="T1636" s="5">
        <v>3</v>
      </c>
      <c r="U1636">
        <v>3</v>
      </c>
      <c r="V1636" s="4">
        <v>0</v>
      </c>
      <c r="W1636">
        <v>0</v>
      </c>
      <c r="X1636" s="5">
        <v>3</v>
      </c>
      <c r="Y1636">
        <v>3</v>
      </c>
      <c r="Z1636" s="4">
        <v>0</v>
      </c>
      <c r="AA1636">
        <v>0</v>
      </c>
      <c r="AB1636" s="5">
        <v>3</v>
      </c>
      <c r="AD1636">
        <v>0</v>
      </c>
      <c r="AE1636">
        <v>0</v>
      </c>
      <c r="AF1636" s="4">
        <v>0</v>
      </c>
      <c r="AG1636">
        <v>0</v>
      </c>
      <c r="AH1636" s="5">
        <v>0</v>
      </c>
      <c r="AI1636">
        <v>1</v>
      </c>
      <c r="AJ1636" s="4">
        <v>0</v>
      </c>
      <c r="AK1636">
        <v>0</v>
      </c>
      <c r="AL1636" s="5">
        <v>1</v>
      </c>
      <c r="AM1636">
        <v>1</v>
      </c>
      <c r="AN1636" s="4">
        <v>0</v>
      </c>
      <c r="AO1636">
        <v>0</v>
      </c>
      <c r="AP1636" s="5">
        <v>1</v>
      </c>
      <c r="AQ1636">
        <v>3</v>
      </c>
      <c r="AR1636" s="4">
        <v>0</v>
      </c>
      <c r="AS1636">
        <v>0</v>
      </c>
      <c r="AT1636" s="5">
        <v>3</v>
      </c>
      <c r="AU1636">
        <v>3</v>
      </c>
      <c r="AV1636" s="4">
        <v>0</v>
      </c>
      <c r="AW1636">
        <v>0</v>
      </c>
      <c r="AX1636" s="5">
        <v>3</v>
      </c>
      <c r="AY1636">
        <v>3</v>
      </c>
      <c r="AZ1636" s="4">
        <v>0</v>
      </c>
      <c r="BA1636">
        <v>0</v>
      </c>
      <c r="BB1636" s="5">
        <v>3</v>
      </c>
      <c r="BD1636">
        <v>0</v>
      </c>
      <c r="BE1636">
        <v>0</v>
      </c>
      <c r="BF1636" s="4">
        <v>0</v>
      </c>
      <c r="BG1636">
        <v>0</v>
      </c>
      <c r="BH1636" s="5">
        <v>0</v>
      </c>
      <c r="BI1636">
        <v>1</v>
      </c>
      <c r="BJ1636" s="4">
        <v>0</v>
      </c>
      <c r="BK1636">
        <v>0</v>
      </c>
      <c r="BL1636" s="5">
        <v>1</v>
      </c>
      <c r="BM1636">
        <v>1</v>
      </c>
      <c r="BN1636" s="4">
        <v>0</v>
      </c>
      <c r="BO1636">
        <v>0</v>
      </c>
      <c r="BP1636" s="5">
        <v>1</v>
      </c>
      <c r="BQ1636">
        <v>3</v>
      </c>
      <c r="BR1636" s="4">
        <v>0</v>
      </c>
      <c r="BS1636">
        <v>0</v>
      </c>
      <c r="BT1636" s="5">
        <v>3</v>
      </c>
      <c r="BU1636">
        <v>3</v>
      </c>
      <c r="BV1636" s="4">
        <v>0</v>
      </c>
      <c r="BW1636">
        <v>0</v>
      </c>
      <c r="BX1636" s="5">
        <v>3</v>
      </c>
      <c r="BY1636">
        <v>3</v>
      </c>
      <c r="BZ1636" s="4">
        <v>0</v>
      </c>
      <c r="CA1636">
        <v>0</v>
      </c>
      <c r="CB1636" s="5">
        <v>3</v>
      </c>
      <c r="CD1636">
        <v>0</v>
      </c>
      <c r="CE1636">
        <v>1</v>
      </c>
      <c r="CF1636" s="4">
        <v>0</v>
      </c>
      <c r="CG1636">
        <v>0</v>
      </c>
      <c r="CH1636" s="5">
        <v>1</v>
      </c>
      <c r="CI1636">
        <v>1</v>
      </c>
      <c r="CJ1636" s="4">
        <v>0</v>
      </c>
      <c r="CK1636">
        <v>0</v>
      </c>
      <c r="CL1636" s="5">
        <v>1</v>
      </c>
      <c r="CM1636">
        <v>1</v>
      </c>
      <c r="CN1636" s="4">
        <v>0</v>
      </c>
      <c r="CO1636">
        <v>0</v>
      </c>
      <c r="CP1636" s="5">
        <v>1</v>
      </c>
      <c r="CQ1636">
        <v>3</v>
      </c>
      <c r="CR1636" s="4">
        <v>0</v>
      </c>
      <c r="CS1636">
        <v>0</v>
      </c>
      <c r="CT1636" s="5">
        <v>3</v>
      </c>
      <c r="CU1636">
        <v>3</v>
      </c>
      <c r="CV1636" s="4">
        <v>0</v>
      </c>
      <c r="CW1636">
        <v>0</v>
      </c>
      <c r="CX1636" s="5">
        <v>3</v>
      </c>
      <c r="CY1636" s="21">
        <v>3</v>
      </c>
      <c r="CZ1636" s="21">
        <v>0</v>
      </c>
      <c r="DA1636" s="21">
        <v>0</v>
      </c>
      <c r="DB1636" s="5">
        <v>3</v>
      </c>
      <c r="DD1636" s="8">
        <v>0</v>
      </c>
      <c r="DE1636" s="8">
        <v>0</v>
      </c>
      <c r="DF1636" s="8">
        <v>0</v>
      </c>
      <c r="DG1636" s="8">
        <v>0</v>
      </c>
      <c r="DH1636" s="8">
        <v>0</v>
      </c>
      <c r="DI1636" s="8">
        <v>0</v>
      </c>
      <c r="DJ1636" s="8">
        <v>0</v>
      </c>
      <c r="DK1636" s="8">
        <v>0</v>
      </c>
      <c r="DL1636" s="8">
        <v>0</v>
      </c>
      <c r="DM1636" s="8">
        <v>0</v>
      </c>
      <c r="DN1636" s="8">
        <v>0</v>
      </c>
      <c r="DO1636" s="8">
        <v>0</v>
      </c>
      <c r="DP1636" s="8">
        <v>0</v>
      </c>
      <c r="DQ1636" s="8">
        <v>0</v>
      </c>
      <c r="DR1636" s="8">
        <v>0</v>
      </c>
      <c r="DS1636" s="8">
        <v>0</v>
      </c>
      <c r="DT1636" s="8">
        <v>0</v>
      </c>
      <c r="DU1636" s="8">
        <v>0</v>
      </c>
      <c r="DV1636" s="8">
        <v>0</v>
      </c>
      <c r="DW1636" s="8">
        <v>0</v>
      </c>
      <c r="DX1636" s="8">
        <v>0</v>
      </c>
      <c r="DY1636" s="8">
        <v>0</v>
      </c>
      <c r="DZ1636" s="8">
        <v>0</v>
      </c>
      <c r="EA1636" s="8">
        <v>0</v>
      </c>
      <c r="EB1636" s="8">
        <v>0</v>
      </c>
      <c r="EC1636" s="8">
        <v>0</v>
      </c>
      <c r="ED1636" s="20">
        <v>0</v>
      </c>
      <c r="EF1636" s="9">
        <v>0</v>
      </c>
      <c r="EG1636" s="9">
        <v>0</v>
      </c>
      <c r="EH1636" s="9">
        <v>0</v>
      </c>
      <c r="EI1636" s="9">
        <v>0</v>
      </c>
      <c r="EJ1636" s="9">
        <v>0</v>
      </c>
      <c r="EK1636" s="9">
        <v>0</v>
      </c>
      <c r="EL1636" s="9">
        <v>0</v>
      </c>
      <c r="EM1636" s="9">
        <v>0</v>
      </c>
      <c r="EN1636" s="9">
        <v>0</v>
      </c>
      <c r="EO1636" s="9">
        <v>0</v>
      </c>
      <c r="EP1636" s="9">
        <v>0</v>
      </c>
      <c r="EQ1636" s="9">
        <v>0</v>
      </c>
      <c r="ER1636" s="9">
        <v>0</v>
      </c>
      <c r="ES1636" s="9">
        <v>0</v>
      </c>
      <c r="ET1636" s="9">
        <v>0</v>
      </c>
      <c r="EU1636" s="9">
        <v>0</v>
      </c>
      <c r="EV1636" s="9">
        <v>0</v>
      </c>
      <c r="EW1636" s="9">
        <v>0</v>
      </c>
      <c r="EX1636" s="9">
        <v>0</v>
      </c>
      <c r="EY1636" s="9">
        <v>0</v>
      </c>
      <c r="EZ1636" s="9">
        <v>0</v>
      </c>
      <c r="FA1636" s="9">
        <v>0</v>
      </c>
      <c r="FB1636" s="9">
        <v>0</v>
      </c>
      <c r="FC1636" s="9">
        <v>0</v>
      </c>
      <c r="FD1636" s="9">
        <v>0</v>
      </c>
      <c r="FE1636" s="9">
        <v>0</v>
      </c>
      <c r="FF1636">
        <v>0</v>
      </c>
    </row>
    <row r="1637" spans="1:162" x14ac:dyDescent="0.2">
      <c r="A1637" t="s">
        <v>1045</v>
      </c>
      <c r="B1637" t="s">
        <v>4005</v>
      </c>
      <c r="C1637" t="s">
        <v>4599</v>
      </c>
      <c r="D1637" s="1">
        <v>0</v>
      </c>
      <c r="E1637" s="1">
        <v>0</v>
      </c>
      <c r="F1637" s="4">
        <v>0</v>
      </c>
      <c r="G1637" s="4">
        <v>0</v>
      </c>
      <c r="H1637" s="5">
        <v>0</v>
      </c>
      <c r="I1637">
        <v>0</v>
      </c>
      <c r="J1637" s="4">
        <v>0</v>
      </c>
      <c r="K1637">
        <v>0</v>
      </c>
      <c r="L1637" s="5">
        <v>0</v>
      </c>
      <c r="M1637">
        <v>1</v>
      </c>
      <c r="N1637" s="4">
        <v>0</v>
      </c>
      <c r="O1637">
        <v>0</v>
      </c>
      <c r="P1637" s="5">
        <v>1</v>
      </c>
      <c r="Q1637">
        <v>1</v>
      </c>
      <c r="R1637" s="4">
        <v>0</v>
      </c>
      <c r="S1637">
        <v>0</v>
      </c>
      <c r="T1637" s="5">
        <v>1</v>
      </c>
      <c r="U1637">
        <v>1</v>
      </c>
      <c r="V1637" s="4">
        <v>0</v>
      </c>
      <c r="W1637">
        <v>0</v>
      </c>
      <c r="X1637" s="5">
        <v>1</v>
      </c>
      <c r="Y1637">
        <v>1</v>
      </c>
      <c r="Z1637" s="4">
        <v>0</v>
      </c>
      <c r="AA1637">
        <v>0</v>
      </c>
      <c r="AB1637" s="5">
        <v>1</v>
      </c>
      <c r="AD1637">
        <v>0</v>
      </c>
      <c r="AE1637">
        <v>0</v>
      </c>
      <c r="AF1637" s="4">
        <v>0</v>
      </c>
      <c r="AG1637">
        <v>0</v>
      </c>
      <c r="AH1637" s="5">
        <v>0</v>
      </c>
      <c r="AI1637">
        <v>0</v>
      </c>
      <c r="AJ1637" s="4">
        <v>0</v>
      </c>
      <c r="AK1637">
        <v>0</v>
      </c>
      <c r="AL1637" s="5">
        <v>0</v>
      </c>
      <c r="AM1637">
        <v>1</v>
      </c>
      <c r="AN1637" s="4">
        <v>0</v>
      </c>
      <c r="AO1637">
        <v>0</v>
      </c>
      <c r="AP1637" s="5">
        <v>1</v>
      </c>
      <c r="AQ1637">
        <v>1</v>
      </c>
      <c r="AR1637" s="4">
        <v>0</v>
      </c>
      <c r="AS1637">
        <v>0</v>
      </c>
      <c r="AT1637" s="5">
        <v>1</v>
      </c>
      <c r="AU1637">
        <v>1</v>
      </c>
      <c r="AV1637" s="4">
        <v>0</v>
      </c>
      <c r="AW1637">
        <v>0</v>
      </c>
      <c r="AX1637" s="5">
        <v>1</v>
      </c>
      <c r="AY1637">
        <v>1</v>
      </c>
      <c r="AZ1637" s="4">
        <v>0</v>
      </c>
      <c r="BA1637">
        <v>0</v>
      </c>
      <c r="BB1637" s="5">
        <v>1</v>
      </c>
      <c r="BD1637">
        <v>0</v>
      </c>
      <c r="BE1637">
        <v>0</v>
      </c>
      <c r="BF1637" s="4">
        <v>0</v>
      </c>
      <c r="BG1637">
        <v>0</v>
      </c>
      <c r="BH1637" s="5">
        <v>0</v>
      </c>
      <c r="BI1637">
        <v>1</v>
      </c>
      <c r="BJ1637" s="4">
        <v>0</v>
      </c>
      <c r="BK1637">
        <v>0</v>
      </c>
      <c r="BL1637" s="5">
        <v>1</v>
      </c>
      <c r="BM1637">
        <v>1</v>
      </c>
      <c r="BN1637" s="4">
        <v>0</v>
      </c>
      <c r="BO1637">
        <v>0</v>
      </c>
      <c r="BP1637" s="5">
        <v>1</v>
      </c>
      <c r="BQ1637">
        <v>1</v>
      </c>
      <c r="BR1637" s="4">
        <v>0</v>
      </c>
      <c r="BS1637">
        <v>0</v>
      </c>
      <c r="BT1637" s="5">
        <v>1</v>
      </c>
      <c r="BU1637">
        <v>1</v>
      </c>
      <c r="BV1637" s="4">
        <v>0</v>
      </c>
      <c r="BW1637">
        <v>0</v>
      </c>
      <c r="BX1637" s="5">
        <v>1</v>
      </c>
      <c r="BY1637">
        <v>1</v>
      </c>
      <c r="BZ1637" s="4">
        <v>0</v>
      </c>
      <c r="CA1637">
        <v>0</v>
      </c>
      <c r="CB1637" s="5">
        <v>1</v>
      </c>
      <c r="CD1637">
        <v>0</v>
      </c>
      <c r="CE1637">
        <v>0</v>
      </c>
      <c r="CF1637" s="4">
        <v>0</v>
      </c>
      <c r="CG1637">
        <v>0</v>
      </c>
      <c r="CH1637" s="5">
        <v>0</v>
      </c>
      <c r="CI1637">
        <v>1</v>
      </c>
      <c r="CJ1637" s="4">
        <v>0</v>
      </c>
      <c r="CK1637">
        <v>0</v>
      </c>
      <c r="CL1637" s="5">
        <v>1</v>
      </c>
      <c r="CM1637">
        <v>1</v>
      </c>
      <c r="CN1637" s="4">
        <v>0</v>
      </c>
      <c r="CO1637">
        <v>0</v>
      </c>
      <c r="CP1637" s="5">
        <v>1</v>
      </c>
      <c r="CQ1637">
        <v>1</v>
      </c>
      <c r="CR1637" s="4">
        <v>0</v>
      </c>
      <c r="CS1637">
        <v>0</v>
      </c>
      <c r="CT1637" s="5">
        <v>1</v>
      </c>
      <c r="CU1637">
        <v>1</v>
      </c>
      <c r="CV1637" s="4">
        <v>0</v>
      </c>
      <c r="CW1637">
        <v>0</v>
      </c>
      <c r="CX1637" s="5">
        <v>1</v>
      </c>
      <c r="CY1637" s="21">
        <v>1</v>
      </c>
      <c r="CZ1637" s="21">
        <v>0</v>
      </c>
      <c r="DA1637" s="21">
        <v>0</v>
      </c>
      <c r="DB1637" s="5">
        <v>1</v>
      </c>
      <c r="DD1637" s="8">
        <v>0</v>
      </c>
      <c r="DE1637" s="8">
        <v>0</v>
      </c>
      <c r="DF1637" s="8">
        <v>0</v>
      </c>
      <c r="DG1637" s="8">
        <v>0</v>
      </c>
      <c r="DH1637" s="8">
        <v>0</v>
      </c>
      <c r="DI1637" s="8">
        <v>0</v>
      </c>
      <c r="DJ1637" s="8">
        <v>0</v>
      </c>
      <c r="DK1637" s="8">
        <v>0</v>
      </c>
      <c r="DL1637" s="8">
        <v>0</v>
      </c>
      <c r="DM1637" s="8">
        <v>0</v>
      </c>
      <c r="DN1637" s="8">
        <v>0</v>
      </c>
      <c r="DO1637" s="8">
        <v>0</v>
      </c>
      <c r="DP1637" s="8">
        <v>0</v>
      </c>
      <c r="DQ1637" s="8">
        <v>0</v>
      </c>
      <c r="DR1637" s="8">
        <v>0</v>
      </c>
      <c r="DS1637" s="8">
        <v>0</v>
      </c>
      <c r="DT1637" s="8">
        <v>0</v>
      </c>
      <c r="DU1637" s="8">
        <v>0</v>
      </c>
      <c r="DV1637" s="8">
        <v>0</v>
      </c>
      <c r="DW1637" s="8">
        <v>0</v>
      </c>
      <c r="DX1637" s="8">
        <v>0</v>
      </c>
      <c r="DY1637" s="8">
        <v>0</v>
      </c>
      <c r="DZ1637" s="8">
        <v>0</v>
      </c>
      <c r="EA1637" s="8">
        <v>0</v>
      </c>
      <c r="EB1637" s="8">
        <v>0</v>
      </c>
      <c r="EC1637" s="8">
        <v>0</v>
      </c>
      <c r="ED1637" s="20">
        <v>0</v>
      </c>
      <c r="EF1637" s="9">
        <v>0</v>
      </c>
      <c r="EG1637" s="9">
        <v>0</v>
      </c>
      <c r="EH1637" s="9">
        <v>0</v>
      </c>
      <c r="EI1637" s="9">
        <v>0</v>
      </c>
      <c r="EJ1637" s="9">
        <v>0</v>
      </c>
      <c r="EK1637" s="9">
        <v>0</v>
      </c>
      <c r="EL1637" s="9">
        <v>0</v>
      </c>
      <c r="EM1637" s="9">
        <v>0</v>
      </c>
      <c r="EN1637" s="9">
        <v>0</v>
      </c>
      <c r="EO1637" s="9">
        <v>0</v>
      </c>
      <c r="EP1637" s="9">
        <v>0</v>
      </c>
      <c r="EQ1637" s="9">
        <v>0</v>
      </c>
      <c r="ER1637" s="9">
        <v>0</v>
      </c>
      <c r="ES1637" s="9">
        <v>0</v>
      </c>
      <c r="ET1637" s="9">
        <v>0</v>
      </c>
      <c r="EU1637" s="9">
        <v>0</v>
      </c>
      <c r="EV1637" s="9">
        <v>0</v>
      </c>
      <c r="EW1637" s="9">
        <v>0</v>
      </c>
      <c r="EX1637" s="9">
        <v>0</v>
      </c>
      <c r="EY1637" s="9">
        <v>0</v>
      </c>
      <c r="EZ1637" s="9">
        <v>0</v>
      </c>
      <c r="FA1637" s="9">
        <v>0</v>
      </c>
      <c r="FB1637" s="9">
        <v>0</v>
      </c>
      <c r="FC1637" s="9">
        <v>0</v>
      </c>
      <c r="FD1637" s="9">
        <v>0</v>
      </c>
      <c r="FE1637" s="9">
        <v>0</v>
      </c>
      <c r="FF1637">
        <v>0</v>
      </c>
    </row>
    <row r="1638" spans="1:162" x14ac:dyDescent="0.2">
      <c r="A1638" t="s">
        <v>226</v>
      </c>
      <c r="B1638" t="s">
        <v>4006</v>
      </c>
      <c r="C1638" t="s">
        <v>4599</v>
      </c>
      <c r="D1638" s="1">
        <v>1</v>
      </c>
      <c r="E1638" s="1">
        <v>1</v>
      </c>
      <c r="F1638" s="4">
        <v>0</v>
      </c>
      <c r="G1638" s="4">
        <v>0</v>
      </c>
      <c r="H1638" s="5">
        <v>1</v>
      </c>
      <c r="I1638">
        <v>1</v>
      </c>
      <c r="J1638" s="4">
        <v>0</v>
      </c>
      <c r="K1638">
        <v>0</v>
      </c>
      <c r="L1638" s="5">
        <v>1</v>
      </c>
      <c r="M1638">
        <v>1</v>
      </c>
      <c r="N1638" s="4">
        <v>0</v>
      </c>
      <c r="O1638">
        <v>0</v>
      </c>
      <c r="P1638" s="5">
        <v>1</v>
      </c>
      <c r="Q1638">
        <v>1</v>
      </c>
      <c r="R1638" s="4">
        <v>0</v>
      </c>
      <c r="S1638">
        <v>0</v>
      </c>
      <c r="T1638" s="5">
        <v>1</v>
      </c>
      <c r="U1638">
        <v>1</v>
      </c>
      <c r="V1638" s="4">
        <v>0</v>
      </c>
      <c r="W1638">
        <v>0</v>
      </c>
      <c r="X1638" s="5">
        <v>1</v>
      </c>
      <c r="Y1638">
        <v>1</v>
      </c>
      <c r="Z1638" s="4">
        <v>0</v>
      </c>
      <c r="AA1638">
        <v>0</v>
      </c>
      <c r="AB1638" s="5">
        <v>1</v>
      </c>
      <c r="AD1638">
        <v>1</v>
      </c>
      <c r="AE1638">
        <v>1</v>
      </c>
      <c r="AF1638" s="4">
        <v>0</v>
      </c>
      <c r="AG1638">
        <v>0</v>
      </c>
      <c r="AH1638" s="5">
        <v>1</v>
      </c>
      <c r="AI1638">
        <v>1</v>
      </c>
      <c r="AJ1638" s="4">
        <v>0</v>
      </c>
      <c r="AK1638">
        <v>0</v>
      </c>
      <c r="AL1638" s="5">
        <v>1</v>
      </c>
      <c r="AM1638">
        <v>1</v>
      </c>
      <c r="AN1638" s="4">
        <v>0</v>
      </c>
      <c r="AO1638">
        <v>0</v>
      </c>
      <c r="AP1638" s="5">
        <v>1</v>
      </c>
      <c r="AQ1638">
        <v>1</v>
      </c>
      <c r="AR1638" s="4">
        <v>0</v>
      </c>
      <c r="AS1638">
        <v>0</v>
      </c>
      <c r="AT1638" s="5">
        <v>1</v>
      </c>
      <c r="AU1638">
        <v>1</v>
      </c>
      <c r="AV1638" s="4">
        <v>0</v>
      </c>
      <c r="AW1638">
        <v>0</v>
      </c>
      <c r="AX1638" s="5">
        <v>1</v>
      </c>
      <c r="AY1638">
        <v>1</v>
      </c>
      <c r="AZ1638" s="4">
        <v>0</v>
      </c>
      <c r="BA1638">
        <v>0</v>
      </c>
      <c r="BB1638" s="5">
        <v>1</v>
      </c>
      <c r="BD1638">
        <v>1</v>
      </c>
      <c r="BE1638">
        <v>1</v>
      </c>
      <c r="BF1638" s="4">
        <v>0</v>
      </c>
      <c r="BG1638">
        <v>0</v>
      </c>
      <c r="BH1638" s="5">
        <v>1</v>
      </c>
      <c r="BI1638">
        <v>1</v>
      </c>
      <c r="BJ1638" s="4">
        <v>0</v>
      </c>
      <c r="BK1638">
        <v>0</v>
      </c>
      <c r="BL1638" s="5">
        <v>1</v>
      </c>
      <c r="BM1638">
        <v>1</v>
      </c>
      <c r="BN1638" s="4">
        <v>0</v>
      </c>
      <c r="BO1638">
        <v>0</v>
      </c>
      <c r="BP1638" s="5">
        <v>1</v>
      </c>
      <c r="BQ1638">
        <v>1</v>
      </c>
      <c r="BR1638" s="4">
        <v>0</v>
      </c>
      <c r="BS1638">
        <v>0</v>
      </c>
      <c r="BT1638" s="5">
        <v>1</v>
      </c>
      <c r="BU1638">
        <v>1</v>
      </c>
      <c r="BV1638" s="4">
        <v>0</v>
      </c>
      <c r="BW1638">
        <v>0</v>
      </c>
      <c r="BX1638" s="5">
        <v>1</v>
      </c>
      <c r="BY1638">
        <v>1</v>
      </c>
      <c r="BZ1638" s="4">
        <v>0</v>
      </c>
      <c r="CA1638">
        <v>0</v>
      </c>
      <c r="CB1638" s="5">
        <v>1</v>
      </c>
      <c r="CD1638">
        <v>1</v>
      </c>
      <c r="CE1638">
        <v>1</v>
      </c>
      <c r="CF1638" s="4">
        <v>0</v>
      </c>
      <c r="CG1638">
        <v>0</v>
      </c>
      <c r="CH1638" s="5">
        <v>1</v>
      </c>
      <c r="CI1638">
        <v>1</v>
      </c>
      <c r="CJ1638" s="4">
        <v>0</v>
      </c>
      <c r="CK1638">
        <v>0</v>
      </c>
      <c r="CL1638" s="5">
        <v>1</v>
      </c>
      <c r="CM1638">
        <v>1</v>
      </c>
      <c r="CN1638" s="4">
        <v>0</v>
      </c>
      <c r="CO1638">
        <v>0</v>
      </c>
      <c r="CP1638" s="5">
        <v>1</v>
      </c>
      <c r="CQ1638">
        <v>1</v>
      </c>
      <c r="CR1638" s="4">
        <v>0</v>
      </c>
      <c r="CS1638">
        <v>0</v>
      </c>
      <c r="CT1638" s="5">
        <v>1</v>
      </c>
      <c r="CU1638">
        <v>1</v>
      </c>
      <c r="CV1638" s="4">
        <v>0</v>
      </c>
      <c r="CW1638">
        <v>0</v>
      </c>
      <c r="CX1638" s="5">
        <v>1</v>
      </c>
      <c r="CY1638" s="21">
        <v>1</v>
      </c>
      <c r="CZ1638" s="21">
        <v>0</v>
      </c>
      <c r="DA1638" s="21">
        <v>0</v>
      </c>
      <c r="DB1638" s="5">
        <v>1</v>
      </c>
      <c r="DD1638" s="8">
        <v>0</v>
      </c>
      <c r="DE1638" s="8">
        <v>0</v>
      </c>
      <c r="DF1638" s="8">
        <v>0</v>
      </c>
      <c r="DG1638" s="8">
        <v>0</v>
      </c>
      <c r="DH1638" s="8">
        <v>0</v>
      </c>
      <c r="DI1638" s="8">
        <v>0</v>
      </c>
      <c r="DJ1638" s="8">
        <v>0</v>
      </c>
      <c r="DK1638" s="8">
        <v>0</v>
      </c>
      <c r="DL1638" s="8">
        <v>0</v>
      </c>
      <c r="DM1638" s="8">
        <v>0</v>
      </c>
      <c r="DN1638" s="8">
        <v>0</v>
      </c>
      <c r="DO1638" s="8">
        <v>0</v>
      </c>
      <c r="DP1638" s="8">
        <v>0</v>
      </c>
      <c r="DQ1638" s="8">
        <v>0</v>
      </c>
      <c r="DR1638" s="8">
        <v>0</v>
      </c>
      <c r="DS1638" s="8">
        <v>0</v>
      </c>
      <c r="DT1638" s="8">
        <v>0</v>
      </c>
      <c r="DU1638" s="8">
        <v>0</v>
      </c>
      <c r="DV1638" s="8">
        <v>0</v>
      </c>
      <c r="DW1638" s="8">
        <v>0</v>
      </c>
      <c r="DX1638" s="8">
        <v>0</v>
      </c>
      <c r="DY1638" s="8">
        <v>0</v>
      </c>
      <c r="DZ1638" s="8">
        <v>0</v>
      </c>
      <c r="EA1638" s="8">
        <v>0</v>
      </c>
      <c r="EB1638" s="8">
        <v>0</v>
      </c>
      <c r="EC1638" s="8">
        <v>0</v>
      </c>
      <c r="ED1638" s="20">
        <v>0</v>
      </c>
      <c r="EF1638" s="9">
        <v>0</v>
      </c>
      <c r="EG1638" s="9">
        <v>0</v>
      </c>
      <c r="EH1638" s="9">
        <v>0</v>
      </c>
      <c r="EI1638" s="9">
        <v>0</v>
      </c>
      <c r="EJ1638" s="9">
        <v>0</v>
      </c>
      <c r="EK1638" s="9">
        <v>0</v>
      </c>
      <c r="EL1638" s="9">
        <v>0</v>
      </c>
      <c r="EM1638" s="9">
        <v>0</v>
      </c>
      <c r="EN1638" s="9">
        <v>0</v>
      </c>
      <c r="EO1638" s="9">
        <v>0</v>
      </c>
      <c r="EP1638" s="9">
        <v>0</v>
      </c>
      <c r="EQ1638" s="9">
        <v>0</v>
      </c>
      <c r="ER1638" s="9">
        <v>0</v>
      </c>
      <c r="ES1638" s="9">
        <v>0</v>
      </c>
      <c r="ET1638" s="9">
        <v>0</v>
      </c>
      <c r="EU1638" s="9">
        <v>0</v>
      </c>
      <c r="EV1638" s="9">
        <v>0</v>
      </c>
      <c r="EW1638" s="9">
        <v>0</v>
      </c>
      <c r="EX1638" s="9">
        <v>0</v>
      </c>
      <c r="EY1638" s="9">
        <v>0</v>
      </c>
      <c r="EZ1638" s="9">
        <v>0</v>
      </c>
      <c r="FA1638" s="9">
        <v>0</v>
      </c>
      <c r="FB1638" s="9">
        <v>0</v>
      </c>
      <c r="FC1638" s="9">
        <v>0</v>
      </c>
      <c r="FD1638" s="9">
        <v>0</v>
      </c>
      <c r="FE1638" s="9">
        <v>0</v>
      </c>
      <c r="FF1638">
        <v>0</v>
      </c>
    </row>
    <row r="1639" spans="1:162" x14ac:dyDescent="0.2">
      <c r="A1639" t="s">
        <v>969</v>
      </c>
      <c r="B1639" t="s">
        <v>4007</v>
      </c>
      <c r="C1639" t="s">
        <v>4599</v>
      </c>
      <c r="D1639" s="1">
        <v>0</v>
      </c>
      <c r="E1639" s="1">
        <v>0</v>
      </c>
      <c r="F1639" s="4">
        <v>0</v>
      </c>
      <c r="G1639" s="4">
        <v>0</v>
      </c>
      <c r="H1639" s="5">
        <v>0</v>
      </c>
      <c r="I1639">
        <v>0</v>
      </c>
      <c r="J1639" s="4">
        <v>0</v>
      </c>
      <c r="K1639">
        <v>0</v>
      </c>
      <c r="L1639" s="5">
        <v>0</v>
      </c>
      <c r="M1639">
        <v>1</v>
      </c>
      <c r="N1639" s="4">
        <v>0</v>
      </c>
      <c r="O1639">
        <v>0</v>
      </c>
      <c r="P1639" s="5">
        <v>1</v>
      </c>
      <c r="Q1639">
        <v>1</v>
      </c>
      <c r="R1639" s="4">
        <v>0</v>
      </c>
      <c r="S1639">
        <v>0</v>
      </c>
      <c r="T1639" s="5">
        <v>1</v>
      </c>
      <c r="U1639">
        <v>3</v>
      </c>
      <c r="V1639" s="4">
        <v>0</v>
      </c>
      <c r="W1639">
        <v>0</v>
      </c>
      <c r="X1639" s="5">
        <v>3</v>
      </c>
      <c r="Y1639">
        <v>3</v>
      </c>
      <c r="Z1639" s="4">
        <v>0</v>
      </c>
      <c r="AA1639">
        <v>0</v>
      </c>
      <c r="AB1639" s="5">
        <v>3</v>
      </c>
      <c r="AD1639">
        <v>0</v>
      </c>
      <c r="AE1639">
        <v>0</v>
      </c>
      <c r="AF1639" s="4">
        <v>0</v>
      </c>
      <c r="AG1639">
        <v>0</v>
      </c>
      <c r="AH1639" s="5">
        <v>0</v>
      </c>
      <c r="AI1639">
        <v>1</v>
      </c>
      <c r="AJ1639" s="4">
        <v>0</v>
      </c>
      <c r="AK1639">
        <v>0</v>
      </c>
      <c r="AL1639" s="5">
        <v>1</v>
      </c>
      <c r="AM1639">
        <v>1</v>
      </c>
      <c r="AN1639" s="4">
        <v>0</v>
      </c>
      <c r="AO1639">
        <v>0</v>
      </c>
      <c r="AP1639" s="5">
        <v>1</v>
      </c>
      <c r="AQ1639">
        <v>1</v>
      </c>
      <c r="AR1639" s="4">
        <v>0</v>
      </c>
      <c r="AS1639">
        <v>0</v>
      </c>
      <c r="AT1639" s="5">
        <v>1</v>
      </c>
      <c r="AU1639">
        <v>3</v>
      </c>
      <c r="AV1639" s="4">
        <v>0</v>
      </c>
      <c r="AW1639">
        <v>0</v>
      </c>
      <c r="AX1639" s="5">
        <v>3</v>
      </c>
      <c r="AY1639">
        <v>3</v>
      </c>
      <c r="AZ1639" s="4">
        <v>0</v>
      </c>
      <c r="BA1639">
        <v>0</v>
      </c>
      <c r="BB1639" s="5">
        <v>3</v>
      </c>
      <c r="BD1639">
        <v>0</v>
      </c>
      <c r="BE1639">
        <v>0</v>
      </c>
      <c r="BF1639" s="4">
        <v>0</v>
      </c>
      <c r="BG1639">
        <v>0</v>
      </c>
      <c r="BH1639" s="5">
        <v>0</v>
      </c>
      <c r="BI1639">
        <v>1</v>
      </c>
      <c r="BJ1639" s="4">
        <v>0</v>
      </c>
      <c r="BK1639">
        <v>0</v>
      </c>
      <c r="BL1639" s="5">
        <v>1</v>
      </c>
      <c r="BM1639">
        <v>1</v>
      </c>
      <c r="BN1639" s="4">
        <v>0</v>
      </c>
      <c r="BO1639">
        <v>0</v>
      </c>
      <c r="BP1639" s="5">
        <v>1</v>
      </c>
      <c r="BQ1639">
        <v>3</v>
      </c>
      <c r="BR1639" s="4">
        <v>0</v>
      </c>
      <c r="BS1639">
        <v>0</v>
      </c>
      <c r="BT1639" s="5">
        <v>3</v>
      </c>
      <c r="BU1639">
        <v>3</v>
      </c>
      <c r="BV1639" s="4">
        <v>0</v>
      </c>
      <c r="BW1639">
        <v>0</v>
      </c>
      <c r="BX1639" s="5">
        <v>3</v>
      </c>
      <c r="BY1639">
        <v>3</v>
      </c>
      <c r="BZ1639" s="4">
        <v>0</v>
      </c>
      <c r="CA1639">
        <v>0</v>
      </c>
      <c r="CB1639" s="5">
        <v>3</v>
      </c>
      <c r="CD1639">
        <v>0</v>
      </c>
      <c r="CE1639">
        <v>0</v>
      </c>
      <c r="CF1639" s="4">
        <v>0</v>
      </c>
      <c r="CG1639">
        <v>0</v>
      </c>
      <c r="CH1639" s="5">
        <v>0</v>
      </c>
      <c r="CI1639">
        <v>1</v>
      </c>
      <c r="CJ1639" s="4">
        <v>0</v>
      </c>
      <c r="CK1639">
        <v>0</v>
      </c>
      <c r="CL1639" s="5">
        <v>1</v>
      </c>
      <c r="CM1639">
        <v>1</v>
      </c>
      <c r="CN1639" s="4">
        <v>0</v>
      </c>
      <c r="CO1639">
        <v>0</v>
      </c>
      <c r="CP1639" s="5">
        <v>1</v>
      </c>
      <c r="CQ1639">
        <v>3</v>
      </c>
      <c r="CR1639" s="4">
        <v>0</v>
      </c>
      <c r="CS1639">
        <v>0</v>
      </c>
      <c r="CT1639" s="5">
        <v>3</v>
      </c>
      <c r="CU1639">
        <v>3</v>
      </c>
      <c r="CV1639" s="4">
        <v>0</v>
      </c>
      <c r="CW1639">
        <v>0</v>
      </c>
      <c r="CX1639" s="5">
        <v>3</v>
      </c>
      <c r="CY1639" s="21">
        <v>3</v>
      </c>
      <c r="CZ1639" s="21">
        <v>0</v>
      </c>
      <c r="DA1639" s="21">
        <v>0</v>
      </c>
      <c r="DB1639" s="5">
        <v>3</v>
      </c>
      <c r="DD1639" s="8">
        <v>0</v>
      </c>
      <c r="DE1639" s="8">
        <v>0</v>
      </c>
      <c r="DF1639" s="8">
        <v>0</v>
      </c>
      <c r="DG1639" s="8">
        <v>0</v>
      </c>
      <c r="DH1639" s="8">
        <v>0</v>
      </c>
      <c r="DI1639" s="8">
        <v>0</v>
      </c>
      <c r="DJ1639" s="8">
        <v>0</v>
      </c>
      <c r="DK1639" s="8">
        <v>0</v>
      </c>
      <c r="DL1639" s="8">
        <v>0</v>
      </c>
      <c r="DM1639" s="8">
        <v>0</v>
      </c>
      <c r="DN1639" s="8">
        <v>0</v>
      </c>
      <c r="DO1639" s="8">
        <v>0</v>
      </c>
      <c r="DP1639" s="8">
        <v>0</v>
      </c>
      <c r="DQ1639" s="8">
        <v>0</v>
      </c>
      <c r="DR1639" s="8">
        <v>0</v>
      </c>
      <c r="DS1639" s="8">
        <v>0</v>
      </c>
      <c r="DT1639" s="8">
        <v>0</v>
      </c>
      <c r="DU1639" s="8">
        <v>0</v>
      </c>
      <c r="DV1639" s="8">
        <v>0</v>
      </c>
      <c r="DW1639" s="8">
        <v>0</v>
      </c>
      <c r="DX1639" s="8">
        <v>0</v>
      </c>
      <c r="DY1639" s="8">
        <v>0</v>
      </c>
      <c r="DZ1639" s="8">
        <v>0</v>
      </c>
      <c r="EA1639" s="8">
        <v>0</v>
      </c>
      <c r="EB1639" s="8">
        <v>0</v>
      </c>
      <c r="EC1639" s="8">
        <v>0</v>
      </c>
      <c r="ED1639" s="20">
        <v>0</v>
      </c>
      <c r="EF1639" s="9">
        <v>0</v>
      </c>
      <c r="EG1639" s="9">
        <v>0</v>
      </c>
      <c r="EH1639" s="9">
        <v>0</v>
      </c>
      <c r="EI1639" s="9">
        <v>0</v>
      </c>
      <c r="EJ1639" s="9">
        <v>0</v>
      </c>
      <c r="EK1639" s="9">
        <v>0</v>
      </c>
      <c r="EL1639" s="9">
        <v>0</v>
      </c>
      <c r="EM1639" s="9">
        <v>0</v>
      </c>
      <c r="EN1639" s="9">
        <v>0</v>
      </c>
      <c r="EO1639" s="9">
        <v>0</v>
      </c>
      <c r="EP1639" s="9">
        <v>0</v>
      </c>
      <c r="EQ1639" s="9">
        <v>0</v>
      </c>
      <c r="ER1639" s="9">
        <v>0</v>
      </c>
      <c r="ES1639" s="9">
        <v>0</v>
      </c>
      <c r="ET1639" s="9">
        <v>0</v>
      </c>
      <c r="EU1639" s="9">
        <v>0</v>
      </c>
      <c r="EV1639" s="9">
        <v>0</v>
      </c>
      <c r="EW1639" s="9">
        <v>0</v>
      </c>
      <c r="EX1639" s="9">
        <v>0</v>
      </c>
      <c r="EY1639" s="9">
        <v>0</v>
      </c>
      <c r="EZ1639" s="9">
        <v>0</v>
      </c>
      <c r="FA1639" s="9">
        <v>0</v>
      </c>
      <c r="FB1639" s="9">
        <v>0</v>
      </c>
      <c r="FC1639" s="9">
        <v>0</v>
      </c>
      <c r="FD1639" s="9">
        <v>0</v>
      </c>
      <c r="FE1639" s="9">
        <v>0</v>
      </c>
      <c r="FF1639">
        <v>0</v>
      </c>
    </row>
    <row r="1640" spans="1:162" x14ac:dyDescent="0.2">
      <c r="A1640" t="s">
        <v>818</v>
      </c>
      <c r="B1640" t="s">
        <v>4008</v>
      </c>
      <c r="C1640" t="s">
        <v>4599</v>
      </c>
      <c r="D1640" s="1">
        <v>0</v>
      </c>
      <c r="E1640" s="1">
        <v>0</v>
      </c>
      <c r="F1640" s="4">
        <v>0</v>
      </c>
      <c r="G1640" s="4">
        <v>0</v>
      </c>
      <c r="H1640" s="5">
        <v>0</v>
      </c>
      <c r="I1640">
        <v>1</v>
      </c>
      <c r="J1640" s="4">
        <v>0</v>
      </c>
      <c r="K1640">
        <v>0</v>
      </c>
      <c r="L1640" s="5">
        <v>1</v>
      </c>
      <c r="M1640">
        <v>1</v>
      </c>
      <c r="N1640" s="4">
        <v>0</v>
      </c>
      <c r="O1640">
        <v>0</v>
      </c>
      <c r="P1640" s="5">
        <v>1</v>
      </c>
      <c r="Q1640">
        <v>1</v>
      </c>
      <c r="R1640" s="4">
        <v>0</v>
      </c>
      <c r="S1640">
        <v>0</v>
      </c>
      <c r="T1640" s="5">
        <v>1</v>
      </c>
      <c r="U1640">
        <v>0</v>
      </c>
      <c r="V1640" s="4">
        <v>0</v>
      </c>
      <c r="W1640">
        <v>0</v>
      </c>
      <c r="X1640" s="5">
        <v>0</v>
      </c>
      <c r="Y1640">
        <v>0</v>
      </c>
      <c r="Z1640" s="4">
        <v>0</v>
      </c>
      <c r="AA1640">
        <v>0</v>
      </c>
      <c r="AB1640" s="5">
        <v>0</v>
      </c>
      <c r="AD1640">
        <v>0</v>
      </c>
      <c r="AE1640">
        <v>0</v>
      </c>
      <c r="AF1640" s="4">
        <v>0</v>
      </c>
      <c r="AG1640">
        <v>0</v>
      </c>
      <c r="AH1640" s="5">
        <v>0</v>
      </c>
      <c r="AI1640">
        <v>1</v>
      </c>
      <c r="AJ1640" s="4">
        <v>0</v>
      </c>
      <c r="AK1640">
        <v>0</v>
      </c>
      <c r="AL1640" s="5">
        <v>1</v>
      </c>
      <c r="AM1640">
        <v>1</v>
      </c>
      <c r="AN1640" s="4">
        <v>0</v>
      </c>
      <c r="AO1640">
        <v>0</v>
      </c>
      <c r="AP1640" s="5">
        <v>1</v>
      </c>
      <c r="AQ1640">
        <v>1</v>
      </c>
      <c r="AR1640" s="4">
        <v>0</v>
      </c>
      <c r="AS1640">
        <v>0</v>
      </c>
      <c r="AT1640" s="5">
        <v>1</v>
      </c>
      <c r="AU1640">
        <v>0</v>
      </c>
      <c r="AV1640" s="4">
        <v>0</v>
      </c>
      <c r="AW1640">
        <v>0</v>
      </c>
      <c r="AX1640" s="5">
        <v>0</v>
      </c>
      <c r="AY1640">
        <v>0</v>
      </c>
      <c r="AZ1640" s="4">
        <v>0</v>
      </c>
      <c r="BA1640">
        <v>0</v>
      </c>
      <c r="BB1640" s="5">
        <v>0</v>
      </c>
      <c r="BD1640">
        <v>0</v>
      </c>
      <c r="BE1640">
        <v>0</v>
      </c>
      <c r="BF1640" s="4">
        <v>0</v>
      </c>
      <c r="BG1640">
        <v>0</v>
      </c>
      <c r="BH1640" s="5">
        <v>0</v>
      </c>
      <c r="BI1640">
        <v>1</v>
      </c>
      <c r="BJ1640" s="4">
        <v>0</v>
      </c>
      <c r="BK1640">
        <v>0</v>
      </c>
      <c r="BL1640" s="5">
        <v>1</v>
      </c>
      <c r="BM1640">
        <v>1</v>
      </c>
      <c r="BN1640" s="4">
        <v>0</v>
      </c>
      <c r="BO1640">
        <v>0</v>
      </c>
      <c r="BP1640" s="5">
        <v>1</v>
      </c>
      <c r="BQ1640">
        <v>1</v>
      </c>
      <c r="BR1640" s="4">
        <v>0</v>
      </c>
      <c r="BS1640">
        <v>0</v>
      </c>
      <c r="BT1640" s="5">
        <v>1</v>
      </c>
      <c r="BU1640">
        <v>0</v>
      </c>
      <c r="BV1640" s="4">
        <v>0</v>
      </c>
      <c r="BW1640">
        <v>0</v>
      </c>
      <c r="BX1640" s="5">
        <v>0</v>
      </c>
      <c r="BY1640">
        <v>0</v>
      </c>
      <c r="BZ1640" s="4">
        <v>0</v>
      </c>
      <c r="CA1640">
        <v>0</v>
      </c>
      <c r="CB1640" s="5">
        <v>0</v>
      </c>
      <c r="CD1640">
        <v>0</v>
      </c>
      <c r="CE1640">
        <v>1</v>
      </c>
      <c r="CF1640" s="4">
        <v>0</v>
      </c>
      <c r="CG1640">
        <v>0</v>
      </c>
      <c r="CH1640" s="5">
        <v>1</v>
      </c>
      <c r="CI1640">
        <v>1</v>
      </c>
      <c r="CJ1640" s="4">
        <v>0</v>
      </c>
      <c r="CK1640">
        <v>0</v>
      </c>
      <c r="CL1640" s="5">
        <v>1</v>
      </c>
      <c r="CM1640">
        <v>1</v>
      </c>
      <c r="CN1640" s="4">
        <v>0</v>
      </c>
      <c r="CO1640">
        <v>0</v>
      </c>
      <c r="CP1640" s="5">
        <v>1</v>
      </c>
      <c r="CQ1640">
        <v>0</v>
      </c>
      <c r="CR1640" s="4">
        <v>0</v>
      </c>
      <c r="CS1640">
        <v>0</v>
      </c>
      <c r="CT1640" s="5">
        <v>0</v>
      </c>
      <c r="CU1640">
        <v>0</v>
      </c>
      <c r="CV1640" s="4">
        <v>0</v>
      </c>
      <c r="CW1640">
        <v>0</v>
      </c>
      <c r="CX1640" s="5">
        <v>0</v>
      </c>
      <c r="CY1640" s="21">
        <v>0</v>
      </c>
      <c r="CZ1640" s="21">
        <v>0</v>
      </c>
      <c r="DA1640" s="21">
        <v>0</v>
      </c>
      <c r="DB1640" s="5">
        <v>0</v>
      </c>
      <c r="DD1640" s="8">
        <v>0</v>
      </c>
      <c r="DE1640" s="8">
        <v>0</v>
      </c>
      <c r="DF1640" s="8">
        <v>0</v>
      </c>
      <c r="DG1640" s="8">
        <v>0</v>
      </c>
      <c r="DH1640" s="8">
        <v>0</v>
      </c>
      <c r="DI1640" s="8">
        <v>0</v>
      </c>
      <c r="DJ1640" s="8">
        <v>0</v>
      </c>
      <c r="DK1640" s="8">
        <v>0</v>
      </c>
      <c r="DL1640" s="8">
        <v>0</v>
      </c>
      <c r="DM1640" s="8">
        <v>0</v>
      </c>
      <c r="DN1640" s="8">
        <v>0</v>
      </c>
      <c r="DO1640" s="8">
        <v>0</v>
      </c>
      <c r="DP1640" s="8">
        <v>0</v>
      </c>
      <c r="DQ1640" s="8">
        <v>0</v>
      </c>
      <c r="DR1640" s="8">
        <v>0</v>
      </c>
      <c r="DS1640" s="8">
        <v>0</v>
      </c>
      <c r="DT1640" s="8">
        <v>0</v>
      </c>
      <c r="DU1640" s="8">
        <v>0</v>
      </c>
      <c r="DV1640" s="8">
        <v>0</v>
      </c>
      <c r="DW1640" s="8">
        <v>0</v>
      </c>
      <c r="DX1640" s="8">
        <v>0</v>
      </c>
      <c r="DY1640" s="8">
        <v>0</v>
      </c>
      <c r="DZ1640" s="8">
        <v>0</v>
      </c>
      <c r="EA1640" s="8">
        <v>0</v>
      </c>
      <c r="EB1640" s="8">
        <v>0</v>
      </c>
      <c r="EC1640" s="8">
        <v>0</v>
      </c>
      <c r="ED1640" s="20">
        <v>0</v>
      </c>
      <c r="EF1640" s="9">
        <v>0</v>
      </c>
      <c r="EG1640" s="9">
        <v>0</v>
      </c>
      <c r="EH1640" s="9">
        <v>0</v>
      </c>
      <c r="EI1640" s="9">
        <v>0</v>
      </c>
      <c r="EJ1640" s="9">
        <v>0</v>
      </c>
      <c r="EK1640" s="9">
        <v>0</v>
      </c>
      <c r="EL1640" s="9">
        <v>0</v>
      </c>
      <c r="EM1640" s="9">
        <v>0</v>
      </c>
      <c r="EN1640" s="9">
        <v>0</v>
      </c>
      <c r="EO1640" s="9">
        <v>0</v>
      </c>
      <c r="EP1640" s="9">
        <v>0</v>
      </c>
      <c r="EQ1640" s="9">
        <v>0</v>
      </c>
      <c r="ER1640" s="9">
        <v>0</v>
      </c>
      <c r="ES1640" s="9">
        <v>0</v>
      </c>
      <c r="ET1640" s="9">
        <v>0</v>
      </c>
      <c r="EU1640" s="9">
        <v>0</v>
      </c>
      <c r="EV1640" s="9">
        <v>0</v>
      </c>
      <c r="EW1640" s="9">
        <v>0</v>
      </c>
      <c r="EX1640" s="9">
        <v>0</v>
      </c>
      <c r="EY1640" s="9">
        <v>0</v>
      </c>
      <c r="EZ1640" s="9">
        <v>0</v>
      </c>
      <c r="FA1640" s="9">
        <v>0</v>
      </c>
      <c r="FB1640" s="9">
        <v>0</v>
      </c>
      <c r="FC1640" s="9">
        <v>0</v>
      </c>
      <c r="FD1640" s="9">
        <v>0</v>
      </c>
      <c r="FE1640" s="9">
        <v>0</v>
      </c>
      <c r="FF1640">
        <v>0</v>
      </c>
    </row>
    <row r="1641" spans="1:162" x14ac:dyDescent="0.2">
      <c r="A1641" t="s">
        <v>397</v>
      </c>
      <c r="B1641" t="s">
        <v>4009</v>
      </c>
      <c r="C1641" t="s">
        <v>4599</v>
      </c>
      <c r="D1641" s="1">
        <v>0</v>
      </c>
      <c r="E1641" s="1">
        <v>1</v>
      </c>
      <c r="F1641" s="4">
        <v>0</v>
      </c>
      <c r="G1641" s="4">
        <v>0</v>
      </c>
      <c r="H1641" s="5">
        <v>1</v>
      </c>
      <c r="I1641">
        <v>1</v>
      </c>
      <c r="J1641" s="4">
        <v>0</v>
      </c>
      <c r="K1641">
        <v>0</v>
      </c>
      <c r="L1641" s="5">
        <v>1</v>
      </c>
      <c r="M1641">
        <v>1</v>
      </c>
      <c r="N1641" s="4">
        <v>0</v>
      </c>
      <c r="O1641">
        <v>0</v>
      </c>
      <c r="P1641" s="5">
        <v>1</v>
      </c>
      <c r="Q1641">
        <v>1</v>
      </c>
      <c r="R1641" s="4">
        <v>0</v>
      </c>
      <c r="S1641">
        <v>0</v>
      </c>
      <c r="T1641" s="5">
        <v>1</v>
      </c>
      <c r="U1641">
        <v>1</v>
      </c>
      <c r="V1641" s="4">
        <v>0</v>
      </c>
      <c r="W1641">
        <v>0</v>
      </c>
      <c r="X1641" s="5">
        <v>1</v>
      </c>
      <c r="Y1641">
        <v>1</v>
      </c>
      <c r="Z1641" s="4">
        <v>0</v>
      </c>
      <c r="AA1641">
        <v>0</v>
      </c>
      <c r="AB1641" s="5">
        <v>1</v>
      </c>
      <c r="AD1641">
        <v>0</v>
      </c>
      <c r="AE1641">
        <v>1</v>
      </c>
      <c r="AF1641" s="4">
        <v>0</v>
      </c>
      <c r="AG1641">
        <v>0</v>
      </c>
      <c r="AH1641" s="5">
        <v>1</v>
      </c>
      <c r="AI1641">
        <v>1</v>
      </c>
      <c r="AJ1641" s="4">
        <v>0</v>
      </c>
      <c r="AK1641">
        <v>0</v>
      </c>
      <c r="AL1641" s="5">
        <v>1</v>
      </c>
      <c r="AM1641">
        <v>1</v>
      </c>
      <c r="AN1641" s="4">
        <v>0</v>
      </c>
      <c r="AO1641">
        <v>0</v>
      </c>
      <c r="AP1641" s="5">
        <v>1</v>
      </c>
      <c r="AQ1641">
        <v>1</v>
      </c>
      <c r="AR1641" s="4">
        <v>0</v>
      </c>
      <c r="AS1641">
        <v>0</v>
      </c>
      <c r="AT1641" s="5">
        <v>1</v>
      </c>
      <c r="AU1641">
        <v>1</v>
      </c>
      <c r="AV1641" s="4">
        <v>0</v>
      </c>
      <c r="AW1641">
        <v>0</v>
      </c>
      <c r="AX1641" s="5">
        <v>1</v>
      </c>
      <c r="AY1641">
        <v>1</v>
      </c>
      <c r="AZ1641" s="4">
        <v>0</v>
      </c>
      <c r="BA1641">
        <v>0</v>
      </c>
      <c r="BB1641" s="5">
        <v>1</v>
      </c>
      <c r="BD1641">
        <v>1</v>
      </c>
      <c r="BE1641">
        <v>1</v>
      </c>
      <c r="BF1641" s="4">
        <v>0</v>
      </c>
      <c r="BG1641">
        <v>0</v>
      </c>
      <c r="BH1641" s="5">
        <v>1</v>
      </c>
      <c r="BI1641">
        <v>1</v>
      </c>
      <c r="BJ1641" s="4">
        <v>0</v>
      </c>
      <c r="BK1641">
        <v>0</v>
      </c>
      <c r="BL1641" s="5">
        <v>1</v>
      </c>
      <c r="BM1641">
        <v>1</v>
      </c>
      <c r="BN1641" s="4">
        <v>0</v>
      </c>
      <c r="BO1641">
        <v>0</v>
      </c>
      <c r="BP1641" s="5">
        <v>1</v>
      </c>
      <c r="BQ1641">
        <v>1</v>
      </c>
      <c r="BR1641" s="4">
        <v>0</v>
      </c>
      <c r="BS1641">
        <v>0</v>
      </c>
      <c r="BT1641" s="5">
        <v>1</v>
      </c>
      <c r="BU1641">
        <v>1</v>
      </c>
      <c r="BV1641" s="4">
        <v>0</v>
      </c>
      <c r="BW1641">
        <v>0</v>
      </c>
      <c r="BX1641" s="5">
        <v>1</v>
      </c>
      <c r="BY1641">
        <v>1</v>
      </c>
      <c r="BZ1641" s="4">
        <v>0</v>
      </c>
      <c r="CA1641">
        <v>0</v>
      </c>
      <c r="CB1641" s="5">
        <v>1</v>
      </c>
      <c r="CD1641">
        <v>1</v>
      </c>
      <c r="CE1641">
        <v>1</v>
      </c>
      <c r="CF1641" s="4">
        <v>0</v>
      </c>
      <c r="CG1641">
        <v>0</v>
      </c>
      <c r="CH1641" s="5">
        <v>1</v>
      </c>
      <c r="CI1641">
        <v>1</v>
      </c>
      <c r="CJ1641" s="4">
        <v>0</v>
      </c>
      <c r="CK1641">
        <v>0</v>
      </c>
      <c r="CL1641" s="5">
        <v>1</v>
      </c>
      <c r="CM1641">
        <v>1</v>
      </c>
      <c r="CN1641" s="4">
        <v>0</v>
      </c>
      <c r="CO1641">
        <v>0</v>
      </c>
      <c r="CP1641" s="5">
        <v>1</v>
      </c>
      <c r="CQ1641">
        <v>1</v>
      </c>
      <c r="CR1641" s="4">
        <v>0</v>
      </c>
      <c r="CS1641">
        <v>0</v>
      </c>
      <c r="CT1641" s="5">
        <v>1</v>
      </c>
      <c r="CU1641">
        <v>1</v>
      </c>
      <c r="CV1641" s="4">
        <v>0</v>
      </c>
      <c r="CW1641">
        <v>0</v>
      </c>
      <c r="CX1641" s="5">
        <v>1</v>
      </c>
      <c r="CY1641" s="21">
        <v>0</v>
      </c>
      <c r="CZ1641" s="21">
        <v>0</v>
      </c>
      <c r="DA1641" s="21">
        <v>0</v>
      </c>
      <c r="DB1641" s="5">
        <v>0</v>
      </c>
      <c r="DD1641" s="8">
        <v>0</v>
      </c>
      <c r="DE1641" s="8">
        <v>0</v>
      </c>
      <c r="DF1641" s="8">
        <v>0</v>
      </c>
      <c r="DG1641" s="8">
        <v>0</v>
      </c>
      <c r="DH1641" s="8">
        <v>0</v>
      </c>
      <c r="DI1641" s="8">
        <v>0</v>
      </c>
      <c r="DJ1641" s="8">
        <v>0</v>
      </c>
      <c r="DK1641" s="8">
        <v>0</v>
      </c>
      <c r="DL1641" s="8">
        <v>0</v>
      </c>
      <c r="DM1641" s="8">
        <v>0</v>
      </c>
      <c r="DN1641" s="8">
        <v>0</v>
      </c>
      <c r="DO1641" s="8">
        <v>0</v>
      </c>
      <c r="DP1641" s="8">
        <v>0</v>
      </c>
      <c r="DQ1641" s="8">
        <v>0</v>
      </c>
      <c r="DR1641" s="8">
        <v>0</v>
      </c>
      <c r="DS1641" s="8">
        <v>0</v>
      </c>
      <c r="DT1641" s="8">
        <v>0</v>
      </c>
      <c r="DU1641" s="8">
        <v>0</v>
      </c>
      <c r="DV1641" s="8">
        <v>0</v>
      </c>
      <c r="DW1641" s="8">
        <v>0</v>
      </c>
      <c r="DX1641" s="8">
        <v>0</v>
      </c>
      <c r="DY1641" s="8">
        <v>0</v>
      </c>
      <c r="DZ1641" s="8">
        <v>0</v>
      </c>
      <c r="EA1641" s="8">
        <v>0</v>
      </c>
      <c r="EB1641" s="8">
        <v>0</v>
      </c>
      <c r="EC1641" s="8">
        <v>0</v>
      </c>
      <c r="ED1641" s="20">
        <v>0</v>
      </c>
      <c r="EF1641" s="9">
        <v>0</v>
      </c>
      <c r="EG1641" s="9">
        <v>0</v>
      </c>
      <c r="EH1641" s="9">
        <v>0</v>
      </c>
      <c r="EI1641" s="9">
        <v>0</v>
      </c>
      <c r="EJ1641" s="9">
        <v>0</v>
      </c>
      <c r="EK1641" s="9">
        <v>0</v>
      </c>
      <c r="EL1641" s="9">
        <v>0</v>
      </c>
      <c r="EM1641" s="9">
        <v>0</v>
      </c>
      <c r="EN1641" s="9">
        <v>0</v>
      </c>
      <c r="EO1641" s="9">
        <v>0</v>
      </c>
      <c r="EP1641" s="9">
        <v>0</v>
      </c>
      <c r="EQ1641" s="9">
        <v>0</v>
      </c>
      <c r="ER1641" s="9">
        <v>0</v>
      </c>
      <c r="ES1641" s="9">
        <v>0</v>
      </c>
      <c r="ET1641" s="9">
        <v>0</v>
      </c>
      <c r="EU1641" s="9">
        <v>0</v>
      </c>
      <c r="EV1641" s="9">
        <v>0</v>
      </c>
      <c r="EW1641" s="9">
        <v>0</v>
      </c>
      <c r="EX1641" s="9">
        <v>0</v>
      </c>
      <c r="EY1641" s="9">
        <v>0</v>
      </c>
      <c r="EZ1641" s="9">
        <v>0</v>
      </c>
      <c r="FA1641" s="9">
        <v>0</v>
      </c>
      <c r="FB1641" s="9">
        <v>0</v>
      </c>
      <c r="FC1641" s="9">
        <v>0</v>
      </c>
      <c r="FD1641" s="9">
        <v>0</v>
      </c>
      <c r="FE1641" s="9">
        <v>0</v>
      </c>
      <c r="FF1641">
        <v>0</v>
      </c>
    </row>
    <row r="1642" spans="1:162" x14ac:dyDescent="0.2">
      <c r="A1642" t="s">
        <v>293</v>
      </c>
      <c r="B1642" t="s">
        <v>4010</v>
      </c>
      <c r="C1642" t="s">
        <v>4599</v>
      </c>
      <c r="D1642" s="1">
        <v>0</v>
      </c>
      <c r="E1642" s="1">
        <v>1</v>
      </c>
      <c r="F1642" s="4">
        <v>0</v>
      </c>
      <c r="G1642" s="4">
        <v>0</v>
      </c>
      <c r="H1642" s="5">
        <v>1</v>
      </c>
      <c r="I1642">
        <v>1</v>
      </c>
      <c r="J1642" s="4">
        <v>0</v>
      </c>
      <c r="K1642">
        <v>0</v>
      </c>
      <c r="L1642" s="5">
        <v>1</v>
      </c>
      <c r="M1642">
        <v>1</v>
      </c>
      <c r="N1642" s="4">
        <v>0</v>
      </c>
      <c r="O1642">
        <v>0</v>
      </c>
      <c r="P1642" s="5">
        <v>1</v>
      </c>
      <c r="Q1642">
        <v>1</v>
      </c>
      <c r="R1642" s="4">
        <v>0</v>
      </c>
      <c r="S1642">
        <v>0</v>
      </c>
      <c r="T1642" s="5">
        <v>1</v>
      </c>
      <c r="U1642">
        <v>1</v>
      </c>
      <c r="V1642" s="4">
        <v>0</v>
      </c>
      <c r="W1642">
        <v>0</v>
      </c>
      <c r="X1642" s="5">
        <v>1</v>
      </c>
      <c r="Y1642">
        <v>1</v>
      </c>
      <c r="Z1642" s="4">
        <v>0</v>
      </c>
      <c r="AA1642">
        <v>0</v>
      </c>
      <c r="AB1642" s="5">
        <v>1</v>
      </c>
      <c r="AD1642">
        <v>0</v>
      </c>
      <c r="AE1642">
        <v>1</v>
      </c>
      <c r="AF1642" s="4">
        <v>0</v>
      </c>
      <c r="AG1642">
        <v>0</v>
      </c>
      <c r="AH1642" s="5">
        <v>1</v>
      </c>
      <c r="AI1642">
        <v>1</v>
      </c>
      <c r="AJ1642" s="4">
        <v>0</v>
      </c>
      <c r="AK1642">
        <v>0</v>
      </c>
      <c r="AL1642" s="5">
        <v>1</v>
      </c>
      <c r="AM1642">
        <v>1</v>
      </c>
      <c r="AN1642" s="4">
        <v>0</v>
      </c>
      <c r="AO1642">
        <v>0</v>
      </c>
      <c r="AP1642" s="5">
        <v>1</v>
      </c>
      <c r="AQ1642">
        <v>1</v>
      </c>
      <c r="AR1642" s="4">
        <v>0</v>
      </c>
      <c r="AS1642">
        <v>0</v>
      </c>
      <c r="AT1642" s="5">
        <v>1</v>
      </c>
      <c r="AU1642">
        <v>1</v>
      </c>
      <c r="AV1642" s="4">
        <v>0</v>
      </c>
      <c r="AW1642">
        <v>0</v>
      </c>
      <c r="AX1642" s="5">
        <v>1</v>
      </c>
      <c r="AY1642">
        <v>1</v>
      </c>
      <c r="AZ1642" s="4">
        <v>0</v>
      </c>
      <c r="BA1642">
        <v>0</v>
      </c>
      <c r="BB1642" s="5">
        <v>1</v>
      </c>
      <c r="BD1642">
        <v>0</v>
      </c>
      <c r="BE1642">
        <v>1</v>
      </c>
      <c r="BF1642" s="4">
        <v>0</v>
      </c>
      <c r="BG1642">
        <v>0</v>
      </c>
      <c r="BH1642" s="5">
        <v>1</v>
      </c>
      <c r="BI1642">
        <v>1</v>
      </c>
      <c r="BJ1642" s="4">
        <v>0</v>
      </c>
      <c r="BK1642">
        <v>0</v>
      </c>
      <c r="BL1642" s="5">
        <v>1</v>
      </c>
      <c r="BM1642">
        <v>1</v>
      </c>
      <c r="BN1642" s="4">
        <v>0</v>
      </c>
      <c r="BO1642">
        <v>0</v>
      </c>
      <c r="BP1642" s="5">
        <v>1</v>
      </c>
      <c r="BQ1642">
        <v>1</v>
      </c>
      <c r="BR1642" s="4">
        <v>0</v>
      </c>
      <c r="BS1642">
        <v>0</v>
      </c>
      <c r="BT1642" s="5">
        <v>1</v>
      </c>
      <c r="BU1642">
        <v>1</v>
      </c>
      <c r="BV1642" s="4">
        <v>0</v>
      </c>
      <c r="BW1642">
        <v>0</v>
      </c>
      <c r="BX1642" s="5">
        <v>1</v>
      </c>
      <c r="BY1642">
        <v>1</v>
      </c>
      <c r="BZ1642" s="4">
        <v>0</v>
      </c>
      <c r="CA1642">
        <v>0</v>
      </c>
      <c r="CB1642" s="5">
        <v>1</v>
      </c>
      <c r="CD1642">
        <v>0</v>
      </c>
      <c r="CE1642">
        <v>1</v>
      </c>
      <c r="CF1642" s="4">
        <v>0</v>
      </c>
      <c r="CG1642">
        <v>0</v>
      </c>
      <c r="CH1642" s="5">
        <v>1</v>
      </c>
      <c r="CI1642">
        <v>1</v>
      </c>
      <c r="CJ1642" s="4">
        <v>0</v>
      </c>
      <c r="CK1642">
        <v>0</v>
      </c>
      <c r="CL1642" s="5">
        <v>1</v>
      </c>
      <c r="CM1642">
        <v>1</v>
      </c>
      <c r="CN1642" s="4">
        <v>0</v>
      </c>
      <c r="CO1642">
        <v>0</v>
      </c>
      <c r="CP1642" s="5">
        <v>1</v>
      </c>
      <c r="CQ1642">
        <v>1</v>
      </c>
      <c r="CR1642" s="4">
        <v>0</v>
      </c>
      <c r="CS1642">
        <v>0</v>
      </c>
      <c r="CT1642" s="5">
        <v>1</v>
      </c>
      <c r="CU1642">
        <v>1</v>
      </c>
      <c r="CV1642" s="4">
        <v>0</v>
      </c>
      <c r="CW1642">
        <v>0</v>
      </c>
      <c r="CX1642" s="5">
        <v>1</v>
      </c>
      <c r="CY1642" s="21">
        <v>1</v>
      </c>
      <c r="CZ1642" s="21">
        <v>0</v>
      </c>
      <c r="DA1642" s="21">
        <v>0</v>
      </c>
      <c r="DB1642" s="5">
        <v>1</v>
      </c>
      <c r="DD1642" s="8">
        <v>0</v>
      </c>
      <c r="DE1642" s="8">
        <v>0</v>
      </c>
      <c r="DF1642" s="8">
        <v>0</v>
      </c>
      <c r="DG1642" s="8">
        <v>0</v>
      </c>
      <c r="DH1642" s="8">
        <v>0</v>
      </c>
      <c r="DI1642" s="8">
        <v>0</v>
      </c>
      <c r="DJ1642" s="8">
        <v>0</v>
      </c>
      <c r="DK1642" s="8">
        <v>0</v>
      </c>
      <c r="DL1642" s="8">
        <v>0</v>
      </c>
      <c r="DM1642" s="8">
        <v>0</v>
      </c>
      <c r="DN1642" s="8">
        <v>0</v>
      </c>
      <c r="DO1642" s="8">
        <v>0</v>
      </c>
      <c r="DP1642" s="8">
        <v>0</v>
      </c>
      <c r="DQ1642" s="8">
        <v>0</v>
      </c>
      <c r="DR1642" s="8">
        <v>0</v>
      </c>
      <c r="DS1642" s="8">
        <v>0</v>
      </c>
      <c r="DT1642" s="8">
        <v>0</v>
      </c>
      <c r="DU1642" s="8">
        <v>0</v>
      </c>
      <c r="DV1642" s="8">
        <v>0</v>
      </c>
      <c r="DW1642" s="8">
        <v>0</v>
      </c>
      <c r="DX1642" s="8">
        <v>0</v>
      </c>
      <c r="DY1642" s="8">
        <v>0</v>
      </c>
      <c r="DZ1642" s="8">
        <v>0</v>
      </c>
      <c r="EA1642" s="8">
        <v>0</v>
      </c>
      <c r="EB1642" s="8">
        <v>0</v>
      </c>
      <c r="EC1642" s="8">
        <v>0</v>
      </c>
      <c r="ED1642" s="20">
        <v>0</v>
      </c>
      <c r="EF1642" s="9">
        <v>0</v>
      </c>
      <c r="EG1642" s="9">
        <v>0</v>
      </c>
      <c r="EH1642" s="9">
        <v>0</v>
      </c>
      <c r="EI1642" s="9">
        <v>0</v>
      </c>
      <c r="EJ1642" s="9">
        <v>0</v>
      </c>
      <c r="EK1642" s="9">
        <v>0</v>
      </c>
      <c r="EL1642" s="9">
        <v>0</v>
      </c>
      <c r="EM1642" s="9">
        <v>0</v>
      </c>
      <c r="EN1642" s="9">
        <v>0</v>
      </c>
      <c r="EO1642" s="9">
        <v>0</v>
      </c>
      <c r="EP1642" s="9">
        <v>0</v>
      </c>
      <c r="EQ1642" s="9">
        <v>0</v>
      </c>
      <c r="ER1642" s="9">
        <v>0</v>
      </c>
      <c r="ES1642" s="9">
        <v>0</v>
      </c>
      <c r="ET1642" s="9">
        <v>0</v>
      </c>
      <c r="EU1642" s="9">
        <v>0</v>
      </c>
      <c r="EV1642" s="9">
        <v>0</v>
      </c>
      <c r="EW1642" s="9">
        <v>0</v>
      </c>
      <c r="EX1642" s="9">
        <v>0</v>
      </c>
      <c r="EY1642" s="9">
        <v>0</v>
      </c>
      <c r="EZ1642" s="9">
        <v>0</v>
      </c>
      <c r="FA1642" s="9">
        <v>0</v>
      </c>
      <c r="FB1642" s="9">
        <v>0</v>
      </c>
      <c r="FC1642" s="9">
        <v>0</v>
      </c>
      <c r="FD1642" s="9">
        <v>0</v>
      </c>
      <c r="FE1642" s="9">
        <v>0</v>
      </c>
      <c r="FF1642">
        <v>0</v>
      </c>
    </row>
    <row r="1643" spans="1:162" x14ac:dyDescent="0.2">
      <c r="A1643" t="s">
        <v>41</v>
      </c>
      <c r="B1643" t="s">
        <v>4011</v>
      </c>
      <c r="C1643" t="s">
        <v>3</v>
      </c>
      <c r="D1643" s="1">
        <v>1</v>
      </c>
      <c r="E1643" s="1">
        <v>3</v>
      </c>
      <c r="F1643" s="4">
        <v>0</v>
      </c>
      <c r="G1643" s="4">
        <v>0</v>
      </c>
      <c r="H1643" s="5">
        <v>3</v>
      </c>
      <c r="I1643">
        <v>3</v>
      </c>
      <c r="J1643" s="4">
        <v>0</v>
      </c>
      <c r="K1643">
        <v>0</v>
      </c>
      <c r="L1643" s="5">
        <v>3</v>
      </c>
      <c r="M1643">
        <v>3</v>
      </c>
      <c r="N1643" s="4">
        <v>0</v>
      </c>
      <c r="O1643">
        <v>0</v>
      </c>
      <c r="P1643" s="5">
        <v>3</v>
      </c>
      <c r="Q1643">
        <v>3</v>
      </c>
      <c r="R1643" s="4">
        <v>0</v>
      </c>
      <c r="S1643">
        <v>0</v>
      </c>
      <c r="T1643" s="5">
        <v>3</v>
      </c>
      <c r="U1643">
        <v>3</v>
      </c>
      <c r="V1643" s="4">
        <v>0</v>
      </c>
      <c r="W1643">
        <v>0</v>
      </c>
      <c r="X1643" s="5">
        <v>3</v>
      </c>
      <c r="Y1643">
        <v>3</v>
      </c>
      <c r="Z1643" s="4">
        <v>0</v>
      </c>
      <c r="AA1643">
        <v>0</v>
      </c>
      <c r="AB1643" s="5">
        <v>3</v>
      </c>
      <c r="AD1643">
        <v>3</v>
      </c>
      <c r="AE1643">
        <v>3</v>
      </c>
      <c r="AF1643" s="4">
        <v>0</v>
      </c>
      <c r="AG1643">
        <v>0</v>
      </c>
      <c r="AH1643" s="5">
        <v>3</v>
      </c>
      <c r="AI1643">
        <v>3</v>
      </c>
      <c r="AJ1643" s="4">
        <v>0</v>
      </c>
      <c r="AK1643">
        <v>0</v>
      </c>
      <c r="AL1643" s="5">
        <v>3</v>
      </c>
      <c r="AM1643">
        <v>3</v>
      </c>
      <c r="AN1643" s="4">
        <v>0</v>
      </c>
      <c r="AO1643">
        <v>0</v>
      </c>
      <c r="AP1643" s="5">
        <v>3</v>
      </c>
      <c r="AQ1643">
        <v>3</v>
      </c>
      <c r="AR1643" s="4">
        <v>0</v>
      </c>
      <c r="AS1643">
        <v>0</v>
      </c>
      <c r="AT1643" s="5">
        <v>3</v>
      </c>
      <c r="AU1643">
        <v>3</v>
      </c>
      <c r="AV1643" s="4">
        <v>0</v>
      </c>
      <c r="AW1643">
        <v>0</v>
      </c>
      <c r="AX1643" s="5">
        <v>3</v>
      </c>
      <c r="AY1643">
        <v>3</v>
      </c>
      <c r="AZ1643" s="4">
        <v>0</v>
      </c>
      <c r="BA1643">
        <v>0</v>
      </c>
      <c r="BB1643" s="5">
        <v>3</v>
      </c>
      <c r="BD1643">
        <v>3</v>
      </c>
      <c r="BE1643">
        <v>3</v>
      </c>
      <c r="BF1643" s="4">
        <v>0</v>
      </c>
      <c r="BG1643">
        <v>0</v>
      </c>
      <c r="BH1643" s="5">
        <v>3</v>
      </c>
      <c r="BI1643">
        <v>3</v>
      </c>
      <c r="BJ1643" s="4">
        <v>0</v>
      </c>
      <c r="BK1643">
        <v>0</v>
      </c>
      <c r="BL1643" s="5">
        <v>3</v>
      </c>
      <c r="BM1643">
        <v>3</v>
      </c>
      <c r="BN1643" s="4">
        <v>0</v>
      </c>
      <c r="BO1643">
        <v>0</v>
      </c>
      <c r="BP1643" s="5">
        <v>3</v>
      </c>
      <c r="BQ1643">
        <v>3</v>
      </c>
      <c r="BR1643" s="4">
        <v>0</v>
      </c>
      <c r="BS1643">
        <v>0</v>
      </c>
      <c r="BT1643" s="5">
        <v>3</v>
      </c>
      <c r="BU1643">
        <v>3</v>
      </c>
      <c r="BV1643" s="4">
        <v>0</v>
      </c>
      <c r="BW1643">
        <v>0</v>
      </c>
      <c r="BX1643" s="5">
        <v>3</v>
      </c>
      <c r="BY1643">
        <v>3</v>
      </c>
      <c r="BZ1643" s="4">
        <v>0</v>
      </c>
      <c r="CA1643">
        <v>0</v>
      </c>
      <c r="CB1643" s="5">
        <v>3</v>
      </c>
      <c r="CD1643">
        <v>3</v>
      </c>
      <c r="CE1643">
        <v>3</v>
      </c>
      <c r="CF1643" s="4">
        <v>0</v>
      </c>
      <c r="CG1643">
        <v>0</v>
      </c>
      <c r="CH1643" s="5">
        <v>3</v>
      </c>
      <c r="CI1643">
        <v>3</v>
      </c>
      <c r="CJ1643" s="4">
        <v>0</v>
      </c>
      <c r="CK1643">
        <v>0</v>
      </c>
      <c r="CL1643" s="5">
        <v>3</v>
      </c>
      <c r="CM1643">
        <v>3</v>
      </c>
      <c r="CN1643" s="4">
        <v>0</v>
      </c>
      <c r="CO1643">
        <v>0</v>
      </c>
      <c r="CP1643" s="5">
        <v>3</v>
      </c>
      <c r="CQ1643">
        <v>3</v>
      </c>
      <c r="CR1643" s="4">
        <v>0</v>
      </c>
      <c r="CS1643">
        <v>0</v>
      </c>
      <c r="CT1643" s="5">
        <v>3</v>
      </c>
      <c r="CU1643">
        <v>3</v>
      </c>
      <c r="CV1643" s="4">
        <v>0</v>
      </c>
      <c r="CW1643">
        <v>0</v>
      </c>
      <c r="CX1643" s="5">
        <v>3</v>
      </c>
      <c r="CY1643" s="21">
        <v>3</v>
      </c>
      <c r="CZ1643" s="21">
        <v>0</v>
      </c>
      <c r="DA1643" s="21">
        <v>0</v>
      </c>
      <c r="DB1643" s="5">
        <v>3</v>
      </c>
      <c r="DD1643" s="8">
        <v>0</v>
      </c>
      <c r="DE1643" s="8">
        <v>0</v>
      </c>
      <c r="DF1643" s="8">
        <v>0</v>
      </c>
      <c r="DG1643" s="8">
        <v>0</v>
      </c>
      <c r="DH1643" s="8">
        <v>0</v>
      </c>
      <c r="DI1643" s="8">
        <v>0</v>
      </c>
      <c r="DJ1643" s="8">
        <v>0</v>
      </c>
      <c r="DK1643" s="8">
        <v>0</v>
      </c>
      <c r="DL1643" s="8">
        <v>0</v>
      </c>
      <c r="DM1643" s="8">
        <v>0</v>
      </c>
      <c r="DN1643" s="8">
        <v>0</v>
      </c>
      <c r="DO1643" s="8">
        <v>0</v>
      </c>
      <c r="DP1643" s="8">
        <v>0</v>
      </c>
      <c r="DQ1643" s="8">
        <v>0</v>
      </c>
      <c r="DR1643" s="8">
        <v>0</v>
      </c>
      <c r="DS1643" s="8">
        <v>0</v>
      </c>
      <c r="DT1643" s="8">
        <v>0</v>
      </c>
      <c r="DU1643" s="8">
        <v>0</v>
      </c>
      <c r="DV1643" s="8">
        <v>0</v>
      </c>
      <c r="DW1643" s="8">
        <v>0</v>
      </c>
      <c r="DX1643" s="8">
        <v>0</v>
      </c>
      <c r="DY1643" s="8">
        <v>0</v>
      </c>
      <c r="DZ1643" s="8">
        <v>0</v>
      </c>
      <c r="EA1643" s="8">
        <v>0</v>
      </c>
      <c r="EB1643" s="8">
        <v>0</v>
      </c>
      <c r="EC1643" s="8">
        <v>0</v>
      </c>
      <c r="ED1643" s="20">
        <v>0</v>
      </c>
      <c r="EF1643" s="9">
        <v>0</v>
      </c>
      <c r="EG1643" s="9">
        <v>0</v>
      </c>
      <c r="EH1643" s="9">
        <v>0</v>
      </c>
      <c r="EI1643" s="9">
        <v>0</v>
      </c>
      <c r="EJ1643" s="9">
        <v>0</v>
      </c>
      <c r="EK1643" s="9">
        <v>0</v>
      </c>
      <c r="EL1643" s="9">
        <v>0</v>
      </c>
      <c r="EM1643" s="9">
        <v>0</v>
      </c>
      <c r="EN1643" s="9">
        <v>0</v>
      </c>
      <c r="EO1643" s="9">
        <v>0</v>
      </c>
      <c r="EP1643" s="9">
        <v>0</v>
      </c>
      <c r="EQ1643" s="9">
        <v>0</v>
      </c>
      <c r="ER1643" s="9">
        <v>0</v>
      </c>
      <c r="ES1643" s="9">
        <v>0</v>
      </c>
      <c r="ET1643" s="9">
        <v>0</v>
      </c>
      <c r="EU1643" s="9">
        <v>0</v>
      </c>
      <c r="EV1643" s="9">
        <v>0</v>
      </c>
      <c r="EW1643" s="9">
        <v>0</v>
      </c>
      <c r="EX1643" s="9">
        <v>0</v>
      </c>
      <c r="EY1643" s="9">
        <v>0</v>
      </c>
      <c r="EZ1643" s="9">
        <v>0</v>
      </c>
      <c r="FA1643" s="9">
        <v>0</v>
      </c>
      <c r="FB1643" s="9">
        <v>0</v>
      </c>
      <c r="FC1643" s="9">
        <v>0</v>
      </c>
      <c r="FD1643" s="9">
        <v>0</v>
      </c>
      <c r="FE1643" s="9">
        <v>0</v>
      </c>
      <c r="FF1643">
        <v>0</v>
      </c>
    </row>
    <row r="1644" spans="1:162" x14ac:dyDescent="0.2">
      <c r="A1644" t="s">
        <v>312</v>
      </c>
      <c r="B1644" t="s">
        <v>4012</v>
      </c>
      <c r="C1644" t="s">
        <v>3</v>
      </c>
      <c r="D1644" s="1">
        <v>0</v>
      </c>
      <c r="E1644" s="1">
        <v>1</v>
      </c>
      <c r="F1644" s="4">
        <v>0</v>
      </c>
      <c r="G1644" s="4">
        <v>0</v>
      </c>
      <c r="H1644" s="5">
        <v>1</v>
      </c>
      <c r="I1644">
        <v>1</v>
      </c>
      <c r="J1644" s="4">
        <v>0</v>
      </c>
      <c r="K1644">
        <v>0</v>
      </c>
      <c r="L1644" s="5">
        <v>1</v>
      </c>
      <c r="M1644">
        <v>1</v>
      </c>
      <c r="N1644" s="4">
        <v>0</v>
      </c>
      <c r="O1644">
        <v>0</v>
      </c>
      <c r="P1644" s="5">
        <v>1</v>
      </c>
      <c r="Q1644">
        <v>1</v>
      </c>
      <c r="R1644" s="4">
        <v>0</v>
      </c>
      <c r="S1644">
        <v>0</v>
      </c>
      <c r="T1644" s="5">
        <v>1</v>
      </c>
      <c r="U1644">
        <v>3</v>
      </c>
      <c r="V1644" s="4">
        <v>0</v>
      </c>
      <c r="W1644">
        <v>0</v>
      </c>
      <c r="X1644" s="5">
        <v>3</v>
      </c>
      <c r="Y1644">
        <v>3</v>
      </c>
      <c r="Z1644" s="4">
        <v>0</v>
      </c>
      <c r="AA1644">
        <v>0</v>
      </c>
      <c r="AB1644" s="5">
        <v>3</v>
      </c>
      <c r="AD1644">
        <v>0</v>
      </c>
      <c r="AE1644">
        <v>1</v>
      </c>
      <c r="AF1644" s="4">
        <v>0</v>
      </c>
      <c r="AG1644">
        <v>0</v>
      </c>
      <c r="AH1644" s="5">
        <v>1</v>
      </c>
      <c r="AI1644">
        <v>1</v>
      </c>
      <c r="AJ1644" s="4">
        <v>0</v>
      </c>
      <c r="AK1644">
        <v>0</v>
      </c>
      <c r="AL1644" s="5">
        <v>1</v>
      </c>
      <c r="AM1644">
        <v>1</v>
      </c>
      <c r="AN1644" s="4">
        <v>0</v>
      </c>
      <c r="AO1644">
        <v>0</v>
      </c>
      <c r="AP1644" s="5">
        <v>1</v>
      </c>
      <c r="AQ1644">
        <v>1</v>
      </c>
      <c r="AR1644" s="4">
        <v>0</v>
      </c>
      <c r="AS1644">
        <v>0</v>
      </c>
      <c r="AT1644" s="5">
        <v>1</v>
      </c>
      <c r="AU1644">
        <v>3</v>
      </c>
      <c r="AV1644" s="4">
        <v>0</v>
      </c>
      <c r="AW1644">
        <v>0</v>
      </c>
      <c r="AX1644" s="5">
        <v>3</v>
      </c>
      <c r="AY1644">
        <v>3</v>
      </c>
      <c r="AZ1644" s="4">
        <v>0</v>
      </c>
      <c r="BA1644">
        <v>0</v>
      </c>
      <c r="BB1644" s="5">
        <v>3</v>
      </c>
      <c r="BD1644">
        <v>1</v>
      </c>
      <c r="BE1644">
        <v>1</v>
      </c>
      <c r="BF1644" s="4">
        <v>0</v>
      </c>
      <c r="BG1644">
        <v>0</v>
      </c>
      <c r="BH1644" s="5">
        <v>1</v>
      </c>
      <c r="BI1644">
        <v>1</v>
      </c>
      <c r="BJ1644" s="4">
        <v>0</v>
      </c>
      <c r="BK1644">
        <v>0</v>
      </c>
      <c r="BL1644" s="5">
        <v>1</v>
      </c>
      <c r="BM1644">
        <v>1</v>
      </c>
      <c r="BN1644" s="4">
        <v>0</v>
      </c>
      <c r="BO1644">
        <v>0</v>
      </c>
      <c r="BP1644" s="5">
        <v>1</v>
      </c>
      <c r="BQ1644">
        <v>1</v>
      </c>
      <c r="BR1644" s="4">
        <v>0</v>
      </c>
      <c r="BS1644">
        <v>0</v>
      </c>
      <c r="BT1644" s="5">
        <v>1</v>
      </c>
      <c r="BU1644">
        <v>3</v>
      </c>
      <c r="BV1644" s="4">
        <v>0</v>
      </c>
      <c r="BW1644">
        <v>0</v>
      </c>
      <c r="BX1644" s="5">
        <v>3</v>
      </c>
      <c r="BY1644">
        <v>3</v>
      </c>
      <c r="BZ1644" s="4">
        <v>0</v>
      </c>
      <c r="CA1644">
        <v>0</v>
      </c>
      <c r="CB1644" s="5">
        <v>3</v>
      </c>
      <c r="CD1644">
        <v>1</v>
      </c>
      <c r="CE1644">
        <v>1</v>
      </c>
      <c r="CF1644" s="4">
        <v>0</v>
      </c>
      <c r="CG1644">
        <v>0</v>
      </c>
      <c r="CH1644" s="5">
        <v>1</v>
      </c>
      <c r="CI1644">
        <v>1</v>
      </c>
      <c r="CJ1644" s="4">
        <v>0</v>
      </c>
      <c r="CK1644">
        <v>0</v>
      </c>
      <c r="CL1644" s="5">
        <v>1</v>
      </c>
      <c r="CM1644">
        <v>1</v>
      </c>
      <c r="CN1644" s="4">
        <v>0</v>
      </c>
      <c r="CO1644">
        <v>0</v>
      </c>
      <c r="CP1644" s="5">
        <v>1</v>
      </c>
      <c r="CQ1644">
        <v>3</v>
      </c>
      <c r="CR1644" s="4">
        <v>0</v>
      </c>
      <c r="CS1644">
        <v>0</v>
      </c>
      <c r="CT1644" s="5">
        <v>3</v>
      </c>
      <c r="CU1644">
        <v>3</v>
      </c>
      <c r="CV1644" s="4">
        <v>0</v>
      </c>
      <c r="CW1644">
        <v>0</v>
      </c>
      <c r="CX1644" s="5">
        <v>3</v>
      </c>
      <c r="CY1644" s="21">
        <v>3</v>
      </c>
      <c r="CZ1644" s="21">
        <v>0</v>
      </c>
      <c r="DA1644" s="21">
        <v>0</v>
      </c>
      <c r="DB1644" s="5">
        <v>3</v>
      </c>
      <c r="DD1644" s="8">
        <v>0</v>
      </c>
      <c r="DE1644" s="8">
        <v>0</v>
      </c>
      <c r="DF1644" s="8">
        <v>0</v>
      </c>
      <c r="DG1644" s="8">
        <v>0</v>
      </c>
      <c r="DH1644" s="8">
        <v>0</v>
      </c>
      <c r="DI1644" s="8">
        <v>0</v>
      </c>
      <c r="DJ1644" s="8">
        <v>0</v>
      </c>
      <c r="DK1644" s="8">
        <v>0</v>
      </c>
      <c r="DL1644" s="8">
        <v>0</v>
      </c>
      <c r="DM1644" s="8">
        <v>0</v>
      </c>
      <c r="DN1644" s="8">
        <v>0</v>
      </c>
      <c r="DO1644" s="8">
        <v>0</v>
      </c>
      <c r="DP1644" s="8">
        <v>0</v>
      </c>
      <c r="DQ1644" s="8">
        <v>0</v>
      </c>
      <c r="DR1644" s="8">
        <v>0</v>
      </c>
      <c r="DS1644" s="8">
        <v>0</v>
      </c>
      <c r="DT1644" s="8">
        <v>0</v>
      </c>
      <c r="DU1644" s="8">
        <v>0</v>
      </c>
      <c r="DV1644" s="8">
        <v>0</v>
      </c>
      <c r="DW1644" s="8">
        <v>0</v>
      </c>
      <c r="DX1644" s="8">
        <v>0</v>
      </c>
      <c r="DY1644" s="8">
        <v>0</v>
      </c>
      <c r="DZ1644" s="8">
        <v>0</v>
      </c>
      <c r="EA1644" s="8">
        <v>0</v>
      </c>
      <c r="EB1644" s="8">
        <v>0</v>
      </c>
      <c r="EC1644" s="8">
        <v>0</v>
      </c>
      <c r="ED1644" s="20">
        <v>0</v>
      </c>
      <c r="EF1644" s="9">
        <v>0</v>
      </c>
      <c r="EG1644" s="9">
        <v>0</v>
      </c>
      <c r="EH1644" s="9">
        <v>0</v>
      </c>
      <c r="EI1644" s="9">
        <v>0</v>
      </c>
      <c r="EJ1644" s="9">
        <v>0</v>
      </c>
      <c r="EK1644" s="9">
        <v>0</v>
      </c>
      <c r="EL1644" s="9">
        <v>0</v>
      </c>
      <c r="EM1644" s="9">
        <v>0</v>
      </c>
      <c r="EN1644" s="9">
        <v>0</v>
      </c>
      <c r="EO1644" s="9">
        <v>0</v>
      </c>
      <c r="EP1644" s="9">
        <v>0</v>
      </c>
      <c r="EQ1644" s="9">
        <v>0</v>
      </c>
      <c r="ER1644" s="9">
        <v>0</v>
      </c>
      <c r="ES1644" s="9">
        <v>0</v>
      </c>
      <c r="ET1644" s="9">
        <v>0</v>
      </c>
      <c r="EU1644" s="9">
        <v>0</v>
      </c>
      <c r="EV1644" s="9">
        <v>0</v>
      </c>
      <c r="EW1644" s="9">
        <v>0</v>
      </c>
      <c r="EX1644" s="9">
        <v>0</v>
      </c>
      <c r="EY1644" s="9">
        <v>0</v>
      </c>
      <c r="EZ1644" s="9">
        <v>0</v>
      </c>
      <c r="FA1644" s="9">
        <v>0</v>
      </c>
      <c r="FB1644" s="9">
        <v>0</v>
      </c>
      <c r="FC1644" s="9">
        <v>0</v>
      </c>
      <c r="FD1644" s="9">
        <v>0</v>
      </c>
      <c r="FE1644" s="9">
        <v>0</v>
      </c>
      <c r="FF1644">
        <v>0</v>
      </c>
    </row>
    <row r="1645" spans="1:162" x14ac:dyDescent="0.2">
      <c r="A1645" t="s">
        <v>314</v>
      </c>
      <c r="B1645" t="s">
        <v>4013</v>
      </c>
      <c r="C1645" t="s">
        <v>4599</v>
      </c>
      <c r="D1645" s="1">
        <v>0</v>
      </c>
      <c r="E1645" s="1">
        <v>5</v>
      </c>
      <c r="F1645" s="4">
        <v>0</v>
      </c>
      <c r="G1645" s="4">
        <v>0</v>
      </c>
      <c r="H1645" s="5">
        <v>5</v>
      </c>
      <c r="I1645">
        <v>5</v>
      </c>
      <c r="J1645" s="4">
        <v>0</v>
      </c>
      <c r="K1645">
        <v>25</v>
      </c>
      <c r="L1645" s="5">
        <v>5</v>
      </c>
      <c r="M1645">
        <v>5</v>
      </c>
      <c r="N1645" s="4">
        <v>0</v>
      </c>
      <c r="O1645">
        <v>0</v>
      </c>
      <c r="P1645" s="5">
        <v>5</v>
      </c>
      <c r="Q1645">
        <v>5</v>
      </c>
      <c r="R1645" s="4">
        <v>0</v>
      </c>
      <c r="S1645">
        <v>0</v>
      </c>
      <c r="T1645" s="5">
        <v>5</v>
      </c>
      <c r="U1645">
        <v>5</v>
      </c>
      <c r="V1645" s="4">
        <v>0</v>
      </c>
      <c r="W1645">
        <v>0</v>
      </c>
      <c r="X1645" s="5">
        <v>5</v>
      </c>
      <c r="Y1645">
        <v>5</v>
      </c>
      <c r="Z1645" s="4">
        <v>0</v>
      </c>
      <c r="AA1645">
        <v>0</v>
      </c>
      <c r="AB1645" s="5">
        <v>5</v>
      </c>
      <c r="AD1645">
        <v>1</v>
      </c>
      <c r="AE1645">
        <v>5</v>
      </c>
      <c r="AF1645" s="4">
        <v>0</v>
      </c>
      <c r="AG1645">
        <v>25</v>
      </c>
      <c r="AH1645" s="5">
        <v>5</v>
      </c>
      <c r="AI1645">
        <v>5</v>
      </c>
      <c r="AJ1645" s="4">
        <v>0</v>
      </c>
      <c r="AK1645">
        <v>0</v>
      </c>
      <c r="AL1645" s="5">
        <v>5</v>
      </c>
      <c r="AM1645">
        <v>5</v>
      </c>
      <c r="AN1645" s="4">
        <v>0</v>
      </c>
      <c r="AO1645">
        <v>0</v>
      </c>
      <c r="AP1645" s="5">
        <v>5</v>
      </c>
      <c r="AQ1645">
        <v>5</v>
      </c>
      <c r="AR1645" s="4">
        <v>0</v>
      </c>
      <c r="AS1645">
        <v>0</v>
      </c>
      <c r="AT1645" s="5">
        <v>5</v>
      </c>
      <c r="AU1645">
        <v>5</v>
      </c>
      <c r="AV1645" s="4">
        <v>0</v>
      </c>
      <c r="AW1645">
        <v>0</v>
      </c>
      <c r="AX1645" s="5">
        <v>5</v>
      </c>
      <c r="AY1645">
        <v>5</v>
      </c>
      <c r="AZ1645" s="4">
        <v>0</v>
      </c>
      <c r="BA1645">
        <v>0</v>
      </c>
      <c r="BB1645" s="5">
        <v>5</v>
      </c>
      <c r="BD1645">
        <v>5</v>
      </c>
      <c r="BE1645">
        <v>5</v>
      </c>
      <c r="BF1645" s="4">
        <v>0</v>
      </c>
      <c r="BG1645">
        <v>25</v>
      </c>
      <c r="BH1645" s="5">
        <v>5</v>
      </c>
      <c r="BI1645">
        <v>5</v>
      </c>
      <c r="BJ1645" s="4">
        <v>0</v>
      </c>
      <c r="BK1645">
        <v>0</v>
      </c>
      <c r="BL1645" s="5">
        <v>5</v>
      </c>
      <c r="BM1645">
        <v>5</v>
      </c>
      <c r="BN1645" s="4">
        <v>0</v>
      </c>
      <c r="BO1645">
        <v>0</v>
      </c>
      <c r="BP1645" s="5">
        <v>5</v>
      </c>
      <c r="BQ1645">
        <v>5</v>
      </c>
      <c r="BR1645" s="4">
        <v>0</v>
      </c>
      <c r="BS1645">
        <v>0</v>
      </c>
      <c r="BT1645" s="5">
        <v>5</v>
      </c>
      <c r="BU1645">
        <v>5</v>
      </c>
      <c r="BV1645" s="4">
        <v>0</v>
      </c>
      <c r="BW1645">
        <v>0</v>
      </c>
      <c r="BX1645" s="5">
        <v>5</v>
      </c>
      <c r="BY1645">
        <v>5</v>
      </c>
      <c r="BZ1645" s="4">
        <v>0</v>
      </c>
      <c r="CA1645">
        <v>0</v>
      </c>
      <c r="CB1645" s="5">
        <v>5</v>
      </c>
      <c r="CD1645">
        <v>5</v>
      </c>
      <c r="CE1645">
        <v>5</v>
      </c>
      <c r="CF1645" s="4">
        <v>0</v>
      </c>
      <c r="CG1645">
        <v>25</v>
      </c>
      <c r="CH1645" s="5">
        <v>5</v>
      </c>
      <c r="CI1645">
        <v>5</v>
      </c>
      <c r="CJ1645" s="4">
        <v>0</v>
      </c>
      <c r="CK1645">
        <v>0</v>
      </c>
      <c r="CL1645" s="5">
        <v>5</v>
      </c>
      <c r="CM1645">
        <v>5</v>
      </c>
      <c r="CN1645" s="4">
        <v>0</v>
      </c>
      <c r="CO1645">
        <v>0</v>
      </c>
      <c r="CP1645" s="5">
        <v>5</v>
      </c>
      <c r="CQ1645">
        <v>5</v>
      </c>
      <c r="CR1645" s="4">
        <v>0</v>
      </c>
      <c r="CS1645">
        <v>0</v>
      </c>
      <c r="CT1645" s="5">
        <v>5</v>
      </c>
      <c r="CU1645">
        <v>5</v>
      </c>
      <c r="CV1645" s="4">
        <v>0</v>
      </c>
      <c r="CW1645">
        <v>0</v>
      </c>
      <c r="CX1645" s="5">
        <v>5</v>
      </c>
      <c r="CY1645" s="21">
        <v>5</v>
      </c>
      <c r="CZ1645" s="21">
        <v>0</v>
      </c>
      <c r="DA1645" s="21">
        <v>0</v>
      </c>
      <c r="DB1645" s="5">
        <v>5</v>
      </c>
      <c r="DD1645" s="8">
        <v>0</v>
      </c>
      <c r="DE1645" s="8">
        <v>0</v>
      </c>
      <c r="DF1645" s="8">
        <v>0</v>
      </c>
      <c r="DG1645" s="8">
        <v>0</v>
      </c>
      <c r="DH1645" s="8">
        <v>0</v>
      </c>
      <c r="DI1645" s="8">
        <v>0</v>
      </c>
      <c r="DJ1645" s="8">
        <v>0</v>
      </c>
      <c r="DK1645" s="8">
        <v>0</v>
      </c>
      <c r="DL1645" s="8">
        <v>0</v>
      </c>
      <c r="DM1645" s="8">
        <v>0</v>
      </c>
      <c r="DN1645" s="8">
        <v>0</v>
      </c>
      <c r="DO1645" s="8">
        <v>0</v>
      </c>
      <c r="DP1645" s="8">
        <v>0</v>
      </c>
      <c r="DQ1645" s="8">
        <v>0</v>
      </c>
      <c r="DR1645" s="8">
        <v>0</v>
      </c>
      <c r="DS1645" s="8">
        <v>0</v>
      </c>
      <c r="DT1645" s="8">
        <v>0</v>
      </c>
      <c r="DU1645" s="8">
        <v>0</v>
      </c>
      <c r="DV1645" s="8">
        <v>0</v>
      </c>
      <c r="DW1645" s="8">
        <v>0</v>
      </c>
      <c r="DX1645" s="8">
        <v>0</v>
      </c>
      <c r="DY1645" s="8">
        <v>0</v>
      </c>
      <c r="DZ1645" s="8">
        <v>0</v>
      </c>
      <c r="EA1645" s="8">
        <v>0</v>
      </c>
      <c r="EB1645" s="8">
        <v>0</v>
      </c>
      <c r="EC1645" s="8">
        <v>0</v>
      </c>
      <c r="ED1645" s="20">
        <v>0</v>
      </c>
      <c r="EF1645" s="9">
        <v>0</v>
      </c>
      <c r="EG1645" s="9">
        <v>0</v>
      </c>
      <c r="EH1645" s="9">
        <v>0</v>
      </c>
      <c r="EI1645" s="9">
        <v>0</v>
      </c>
      <c r="EJ1645" s="9">
        <v>25</v>
      </c>
      <c r="EK1645" s="9">
        <v>0</v>
      </c>
      <c r="EL1645" s="9">
        <v>0</v>
      </c>
      <c r="EM1645" s="9">
        <v>0</v>
      </c>
      <c r="EN1645" s="9">
        <v>0</v>
      </c>
      <c r="EO1645" s="9">
        <v>0</v>
      </c>
      <c r="EP1645" s="9">
        <v>0</v>
      </c>
      <c r="EQ1645" s="9">
        <v>0</v>
      </c>
      <c r="ER1645" s="9">
        <v>0</v>
      </c>
      <c r="ES1645" s="9">
        <v>0</v>
      </c>
      <c r="ET1645" s="9">
        <v>0</v>
      </c>
      <c r="EU1645" s="9">
        <v>0</v>
      </c>
      <c r="EV1645" s="9">
        <v>0</v>
      </c>
      <c r="EW1645" s="9">
        <v>0</v>
      </c>
      <c r="EX1645" s="9">
        <v>0</v>
      </c>
      <c r="EY1645" s="9">
        <v>0</v>
      </c>
      <c r="EZ1645" s="9">
        <v>0</v>
      </c>
      <c r="FA1645" s="9">
        <v>0</v>
      </c>
      <c r="FB1645" s="9">
        <v>0</v>
      </c>
      <c r="FC1645" s="9">
        <v>0</v>
      </c>
      <c r="FD1645" s="9">
        <v>0</v>
      </c>
      <c r="FE1645" s="9">
        <v>0</v>
      </c>
      <c r="FF1645">
        <v>0</v>
      </c>
    </row>
    <row r="1646" spans="1:162" x14ac:dyDescent="0.2">
      <c r="A1646" t="s">
        <v>265</v>
      </c>
      <c r="B1646" t="s">
        <v>4014</v>
      </c>
      <c r="C1646" t="s">
        <v>4599</v>
      </c>
      <c r="D1646" s="1">
        <v>0</v>
      </c>
      <c r="E1646" s="1">
        <v>1</v>
      </c>
      <c r="F1646" s="4">
        <v>0</v>
      </c>
      <c r="G1646" s="4">
        <v>0</v>
      </c>
      <c r="H1646" s="5">
        <v>1</v>
      </c>
      <c r="I1646">
        <v>1</v>
      </c>
      <c r="J1646" s="4">
        <v>0</v>
      </c>
      <c r="K1646">
        <v>0</v>
      </c>
      <c r="L1646" s="5">
        <v>1</v>
      </c>
      <c r="M1646">
        <v>1</v>
      </c>
      <c r="N1646" s="4">
        <v>0</v>
      </c>
      <c r="O1646">
        <v>0</v>
      </c>
      <c r="P1646" s="5">
        <v>1</v>
      </c>
      <c r="Q1646">
        <v>1</v>
      </c>
      <c r="R1646" s="4">
        <v>0</v>
      </c>
      <c r="S1646">
        <v>0</v>
      </c>
      <c r="T1646" s="5">
        <v>1</v>
      </c>
      <c r="U1646">
        <v>1</v>
      </c>
      <c r="V1646" s="4">
        <v>0</v>
      </c>
      <c r="W1646">
        <v>0</v>
      </c>
      <c r="X1646" s="5">
        <v>1</v>
      </c>
      <c r="Y1646">
        <v>1</v>
      </c>
      <c r="Z1646" s="4">
        <v>0</v>
      </c>
      <c r="AA1646">
        <v>0</v>
      </c>
      <c r="AB1646" s="5">
        <v>1</v>
      </c>
      <c r="AD1646">
        <v>0</v>
      </c>
      <c r="AE1646">
        <v>1</v>
      </c>
      <c r="AF1646" s="4">
        <v>0</v>
      </c>
      <c r="AG1646">
        <v>0</v>
      </c>
      <c r="AH1646" s="5">
        <v>1</v>
      </c>
      <c r="AI1646">
        <v>1</v>
      </c>
      <c r="AJ1646" s="4">
        <v>0</v>
      </c>
      <c r="AK1646">
        <v>0</v>
      </c>
      <c r="AL1646" s="5">
        <v>1</v>
      </c>
      <c r="AM1646">
        <v>1</v>
      </c>
      <c r="AN1646" s="4">
        <v>0</v>
      </c>
      <c r="AO1646">
        <v>0</v>
      </c>
      <c r="AP1646" s="5">
        <v>1</v>
      </c>
      <c r="AQ1646">
        <v>1</v>
      </c>
      <c r="AR1646" s="4">
        <v>0</v>
      </c>
      <c r="AS1646">
        <v>0</v>
      </c>
      <c r="AT1646" s="5">
        <v>1</v>
      </c>
      <c r="AU1646">
        <v>1</v>
      </c>
      <c r="AV1646" s="4">
        <v>0</v>
      </c>
      <c r="AW1646">
        <v>0</v>
      </c>
      <c r="AX1646" s="5">
        <v>1</v>
      </c>
      <c r="AY1646">
        <v>1</v>
      </c>
      <c r="AZ1646" s="4">
        <v>0</v>
      </c>
      <c r="BA1646">
        <v>0</v>
      </c>
      <c r="BB1646" s="5">
        <v>1</v>
      </c>
      <c r="BD1646">
        <v>0</v>
      </c>
      <c r="BE1646">
        <v>1</v>
      </c>
      <c r="BF1646" s="4">
        <v>0</v>
      </c>
      <c r="BG1646">
        <v>0</v>
      </c>
      <c r="BH1646" s="5">
        <v>1</v>
      </c>
      <c r="BI1646">
        <v>1</v>
      </c>
      <c r="BJ1646" s="4">
        <v>0</v>
      </c>
      <c r="BK1646">
        <v>0</v>
      </c>
      <c r="BL1646" s="5">
        <v>1</v>
      </c>
      <c r="BM1646">
        <v>1</v>
      </c>
      <c r="BN1646" s="4">
        <v>0</v>
      </c>
      <c r="BO1646">
        <v>0</v>
      </c>
      <c r="BP1646" s="5">
        <v>1</v>
      </c>
      <c r="BQ1646">
        <v>1</v>
      </c>
      <c r="BR1646" s="4">
        <v>0</v>
      </c>
      <c r="BS1646">
        <v>0</v>
      </c>
      <c r="BT1646" s="5">
        <v>1</v>
      </c>
      <c r="BU1646">
        <v>1</v>
      </c>
      <c r="BV1646" s="4">
        <v>0</v>
      </c>
      <c r="BW1646">
        <v>0</v>
      </c>
      <c r="BX1646" s="5">
        <v>1</v>
      </c>
      <c r="BY1646">
        <v>1</v>
      </c>
      <c r="BZ1646" s="4">
        <v>0</v>
      </c>
      <c r="CA1646">
        <v>0</v>
      </c>
      <c r="CB1646" s="5">
        <v>1</v>
      </c>
      <c r="CD1646">
        <v>0</v>
      </c>
      <c r="CE1646">
        <v>1</v>
      </c>
      <c r="CF1646" s="4">
        <v>0</v>
      </c>
      <c r="CG1646">
        <v>0</v>
      </c>
      <c r="CH1646" s="5">
        <v>1</v>
      </c>
      <c r="CI1646">
        <v>1</v>
      </c>
      <c r="CJ1646" s="4">
        <v>0</v>
      </c>
      <c r="CK1646">
        <v>0</v>
      </c>
      <c r="CL1646" s="5">
        <v>1</v>
      </c>
      <c r="CM1646">
        <v>1</v>
      </c>
      <c r="CN1646" s="4">
        <v>0</v>
      </c>
      <c r="CO1646">
        <v>0</v>
      </c>
      <c r="CP1646" s="5">
        <v>1</v>
      </c>
      <c r="CQ1646">
        <v>1</v>
      </c>
      <c r="CR1646" s="4">
        <v>0</v>
      </c>
      <c r="CS1646">
        <v>0</v>
      </c>
      <c r="CT1646" s="5">
        <v>1</v>
      </c>
      <c r="CU1646">
        <v>1</v>
      </c>
      <c r="CV1646" s="4">
        <v>0</v>
      </c>
      <c r="CW1646">
        <v>0</v>
      </c>
      <c r="CX1646" s="5">
        <v>1</v>
      </c>
      <c r="CY1646" s="21">
        <v>0</v>
      </c>
      <c r="CZ1646" s="21">
        <v>0</v>
      </c>
      <c r="DA1646" s="21">
        <v>0</v>
      </c>
      <c r="DB1646" s="5">
        <v>0</v>
      </c>
      <c r="DD1646" s="8">
        <v>0</v>
      </c>
      <c r="DE1646" s="8">
        <v>0</v>
      </c>
      <c r="DF1646" s="8">
        <v>0</v>
      </c>
      <c r="DG1646" s="8">
        <v>0</v>
      </c>
      <c r="DH1646" s="8">
        <v>0</v>
      </c>
      <c r="DI1646" s="8">
        <v>0</v>
      </c>
      <c r="DJ1646" s="8">
        <v>0</v>
      </c>
      <c r="DK1646" s="8">
        <v>0</v>
      </c>
      <c r="DL1646" s="8">
        <v>0</v>
      </c>
      <c r="DM1646" s="8">
        <v>0</v>
      </c>
      <c r="DN1646" s="8">
        <v>0</v>
      </c>
      <c r="DO1646" s="8">
        <v>0</v>
      </c>
      <c r="DP1646" s="8">
        <v>0</v>
      </c>
      <c r="DQ1646" s="8">
        <v>0</v>
      </c>
      <c r="DR1646" s="8">
        <v>0</v>
      </c>
      <c r="DS1646" s="8">
        <v>0</v>
      </c>
      <c r="DT1646" s="8">
        <v>0</v>
      </c>
      <c r="DU1646" s="8">
        <v>0</v>
      </c>
      <c r="DV1646" s="8">
        <v>0</v>
      </c>
      <c r="DW1646" s="8">
        <v>0</v>
      </c>
      <c r="DX1646" s="8">
        <v>0</v>
      </c>
      <c r="DY1646" s="8">
        <v>0</v>
      </c>
      <c r="DZ1646" s="8">
        <v>0</v>
      </c>
      <c r="EA1646" s="8">
        <v>0</v>
      </c>
      <c r="EB1646" s="8">
        <v>0</v>
      </c>
      <c r="EC1646" s="8">
        <v>0</v>
      </c>
      <c r="ED1646" s="20">
        <v>0</v>
      </c>
      <c r="EF1646" s="9">
        <v>0</v>
      </c>
      <c r="EG1646" s="9">
        <v>0</v>
      </c>
      <c r="EH1646" s="9">
        <v>0</v>
      </c>
      <c r="EI1646" s="9">
        <v>0</v>
      </c>
      <c r="EJ1646" s="9">
        <v>0</v>
      </c>
      <c r="EK1646" s="9">
        <v>0</v>
      </c>
      <c r="EL1646" s="9">
        <v>0</v>
      </c>
      <c r="EM1646" s="9">
        <v>0</v>
      </c>
      <c r="EN1646" s="9">
        <v>0</v>
      </c>
      <c r="EO1646" s="9">
        <v>0</v>
      </c>
      <c r="EP1646" s="9">
        <v>0</v>
      </c>
      <c r="EQ1646" s="9">
        <v>0</v>
      </c>
      <c r="ER1646" s="9">
        <v>0</v>
      </c>
      <c r="ES1646" s="9">
        <v>0</v>
      </c>
      <c r="ET1646" s="9">
        <v>0</v>
      </c>
      <c r="EU1646" s="9">
        <v>0</v>
      </c>
      <c r="EV1646" s="9">
        <v>0</v>
      </c>
      <c r="EW1646" s="9">
        <v>0</v>
      </c>
      <c r="EX1646" s="9">
        <v>0</v>
      </c>
      <c r="EY1646" s="9">
        <v>0</v>
      </c>
      <c r="EZ1646" s="9">
        <v>0</v>
      </c>
      <c r="FA1646" s="9">
        <v>0</v>
      </c>
      <c r="FB1646" s="9">
        <v>0</v>
      </c>
      <c r="FC1646" s="9">
        <v>0</v>
      </c>
      <c r="FD1646" s="9">
        <v>0</v>
      </c>
      <c r="FE1646" s="9">
        <v>0</v>
      </c>
      <c r="FF1646">
        <v>0</v>
      </c>
    </row>
    <row r="1647" spans="1:162" x14ac:dyDescent="0.2">
      <c r="A1647" t="s">
        <v>451</v>
      </c>
      <c r="B1647" t="s">
        <v>4015</v>
      </c>
      <c r="C1647" t="s">
        <v>4599</v>
      </c>
      <c r="D1647" s="1">
        <v>1</v>
      </c>
      <c r="E1647" s="1">
        <v>1</v>
      </c>
      <c r="F1647" s="4">
        <v>0</v>
      </c>
      <c r="G1647" s="4">
        <v>0</v>
      </c>
      <c r="H1647" s="5">
        <v>1</v>
      </c>
      <c r="I1647">
        <v>1</v>
      </c>
      <c r="J1647" s="4">
        <v>0</v>
      </c>
      <c r="K1647">
        <v>0</v>
      </c>
      <c r="L1647" s="5">
        <v>1</v>
      </c>
      <c r="M1647">
        <v>1</v>
      </c>
      <c r="N1647" s="4">
        <v>0</v>
      </c>
      <c r="O1647">
        <v>0</v>
      </c>
      <c r="P1647" s="5">
        <v>1</v>
      </c>
      <c r="Q1647">
        <v>1</v>
      </c>
      <c r="R1647" s="4">
        <v>0</v>
      </c>
      <c r="S1647">
        <v>0</v>
      </c>
      <c r="T1647" s="5">
        <v>1</v>
      </c>
      <c r="U1647">
        <v>1</v>
      </c>
      <c r="V1647" s="4">
        <v>0</v>
      </c>
      <c r="W1647">
        <v>0</v>
      </c>
      <c r="X1647" s="5">
        <v>1</v>
      </c>
      <c r="Y1647">
        <v>1</v>
      </c>
      <c r="Z1647" s="4">
        <v>0</v>
      </c>
      <c r="AA1647">
        <v>0</v>
      </c>
      <c r="AB1647" s="5">
        <v>1</v>
      </c>
      <c r="AD1647">
        <v>1</v>
      </c>
      <c r="AE1647">
        <v>1</v>
      </c>
      <c r="AF1647" s="4">
        <v>0</v>
      </c>
      <c r="AG1647">
        <v>0</v>
      </c>
      <c r="AH1647" s="5">
        <v>1</v>
      </c>
      <c r="AI1647">
        <v>1</v>
      </c>
      <c r="AJ1647" s="4">
        <v>0</v>
      </c>
      <c r="AK1647">
        <v>0</v>
      </c>
      <c r="AL1647" s="5">
        <v>1</v>
      </c>
      <c r="AM1647">
        <v>1</v>
      </c>
      <c r="AN1647" s="4">
        <v>0</v>
      </c>
      <c r="AO1647">
        <v>0</v>
      </c>
      <c r="AP1647" s="5">
        <v>1</v>
      </c>
      <c r="AQ1647">
        <v>1</v>
      </c>
      <c r="AR1647" s="4">
        <v>0</v>
      </c>
      <c r="AS1647">
        <v>0</v>
      </c>
      <c r="AT1647" s="5">
        <v>1</v>
      </c>
      <c r="AU1647">
        <v>1</v>
      </c>
      <c r="AV1647" s="4">
        <v>0</v>
      </c>
      <c r="AW1647">
        <v>0</v>
      </c>
      <c r="AX1647" s="5">
        <v>1</v>
      </c>
      <c r="AY1647">
        <v>1</v>
      </c>
      <c r="AZ1647" s="4">
        <v>0</v>
      </c>
      <c r="BA1647">
        <v>0</v>
      </c>
      <c r="BB1647" s="5">
        <v>1</v>
      </c>
      <c r="BD1647">
        <v>1</v>
      </c>
      <c r="BE1647">
        <v>1</v>
      </c>
      <c r="BF1647" s="4">
        <v>0</v>
      </c>
      <c r="BG1647">
        <v>0</v>
      </c>
      <c r="BH1647" s="5">
        <v>1</v>
      </c>
      <c r="BI1647">
        <v>1</v>
      </c>
      <c r="BJ1647" s="4">
        <v>0</v>
      </c>
      <c r="BK1647">
        <v>0</v>
      </c>
      <c r="BL1647" s="5">
        <v>1</v>
      </c>
      <c r="BM1647">
        <v>1</v>
      </c>
      <c r="BN1647" s="4">
        <v>0</v>
      </c>
      <c r="BO1647">
        <v>0</v>
      </c>
      <c r="BP1647" s="5">
        <v>1</v>
      </c>
      <c r="BQ1647">
        <v>1</v>
      </c>
      <c r="BR1647" s="4">
        <v>0</v>
      </c>
      <c r="BS1647">
        <v>0</v>
      </c>
      <c r="BT1647" s="5">
        <v>1</v>
      </c>
      <c r="BU1647">
        <v>1</v>
      </c>
      <c r="BV1647" s="4">
        <v>0</v>
      </c>
      <c r="BW1647">
        <v>0</v>
      </c>
      <c r="BX1647" s="5">
        <v>1</v>
      </c>
      <c r="BY1647">
        <v>1</v>
      </c>
      <c r="BZ1647" s="4">
        <v>0</v>
      </c>
      <c r="CA1647">
        <v>0</v>
      </c>
      <c r="CB1647" s="5">
        <v>1</v>
      </c>
      <c r="CD1647">
        <v>1</v>
      </c>
      <c r="CE1647">
        <v>1</v>
      </c>
      <c r="CF1647" s="4">
        <v>0</v>
      </c>
      <c r="CG1647">
        <v>0</v>
      </c>
      <c r="CH1647" s="5">
        <v>1</v>
      </c>
      <c r="CI1647">
        <v>1</v>
      </c>
      <c r="CJ1647" s="4">
        <v>0</v>
      </c>
      <c r="CK1647">
        <v>0</v>
      </c>
      <c r="CL1647" s="5">
        <v>1</v>
      </c>
      <c r="CM1647">
        <v>1</v>
      </c>
      <c r="CN1647" s="4">
        <v>0</v>
      </c>
      <c r="CO1647">
        <v>0</v>
      </c>
      <c r="CP1647" s="5">
        <v>1</v>
      </c>
      <c r="CQ1647">
        <v>1</v>
      </c>
      <c r="CR1647" s="4">
        <v>0</v>
      </c>
      <c r="CS1647">
        <v>0</v>
      </c>
      <c r="CT1647" s="5">
        <v>1</v>
      </c>
      <c r="CU1647">
        <v>1</v>
      </c>
      <c r="CV1647" s="4">
        <v>0</v>
      </c>
      <c r="CW1647">
        <v>0</v>
      </c>
      <c r="CX1647" s="5">
        <v>1</v>
      </c>
      <c r="CY1647" s="21">
        <v>1</v>
      </c>
      <c r="CZ1647" s="21">
        <v>0</v>
      </c>
      <c r="DA1647" s="21">
        <v>0</v>
      </c>
      <c r="DB1647" s="5">
        <v>1</v>
      </c>
      <c r="DD1647" s="8">
        <v>0</v>
      </c>
      <c r="DE1647" s="8">
        <v>0</v>
      </c>
      <c r="DF1647" s="8">
        <v>0</v>
      </c>
      <c r="DG1647" s="8">
        <v>0</v>
      </c>
      <c r="DH1647" s="8">
        <v>0</v>
      </c>
      <c r="DI1647" s="8">
        <v>0</v>
      </c>
      <c r="DJ1647" s="8">
        <v>0</v>
      </c>
      <c r="DK1647" s="8">
        <v>0</v>
      </c>
      <c r="DL1647" s="8">
        <v>0</v>
      </c>
      <c r="DM1647" s="8">
        <v>0</v>
      </c>
      <c r="DN1647" s="8">
        <v>0</v>
      </c>
      <c r="DO1647" s="8">
        <v>0</v>
      </c>
      <c r="DP1647" s="8">
        <v>0</v>
      </c>
      <c r="DQ1647" s="8">
        <v>0</v>
      </c>
      <c r="DR1647" s="8">
        <v>0</v>
      </c>
      <c r="DS1647" s="8">
        <v>0</v>
      </c>
      <c r="DT1647" s="8">
        <v>0</v>
      </c>
      <c r="DU1647" s="8">
        <v>0</v>
      </c>
      <c r="DV1647" s="8">
        <v>0</v>
      </c>
      <c r="DW1647" s="8">
        <v>0</v>
      </c>
      <c r="DX1647" s="8">
        <v>0</v>
      </c>
      <c r="DY1647" s="8">
        <v>0</v>
      </c>
      <c r="DZ1647" s="8">
        <v>0</v>
      </c>
      <c r="EA1647" s="8">
        <v>0</v>
      </c>
      <c r="EB1647" s="8">
        <v>0</v>
      </c>
      <c r="EC1647" s="8">
        <v>0</v>
      </c>
      <c r="ED1647" s="20">
        <v>0</v>
      </c>
      <c r="EF1647" s="9">
        <v>0</v>
      </c>
      <c r="EG1647" s="9">
        <v>0</v>
      </c>
      <c r="EH1647" s="9">
        <v>0</v>
      </c>
      <c r="EI1647" s="9">
        <v>0</v>
      </c>
      <c r="EJ1647" s="9">
        <v>0</v>
      </c>
      <c r="EK1647" s="9">
        <v>0</v>
      </c>
      <c r="EL1647" s="9">
        <v>0</v>
      </c>
      <c r="EM1647" s="9">
        <v>0</v>
      </c>
      <c r="EN1647" s="9">
        <v>0</v>
      </c>
      <c r="EO1647" s="9">
        <v>0</v>
      </c>
      <c r="EP1647" s="9">
        <v>0</v>
      </c>
      <c r="EQ1647" s="9">
        <v>0</v>
      </c>
      <c r="ER1647" s="9">
        <v>0</v>
      </c>
      <c r="ES1647" s="9">
        <v>0</v>
      </c>
      <c r="ET1647" s="9">
        <v>0</v>
      </c>
      <c r="EU1647" s="9">
        <v>0</v>
      </c>
      <c r="EV1647" s="9">
        <v>0</v>
      </c>
      <c r="EW1647" s="9">
        <v>0</v>
      </c>
      <c r="EX1647" s="9">
        <v>0</v>
      </c>
      <c r="EY1647" s="9">
        <v>0</v>
      </c>
      <c r="EZ1647" s="9">
        <v>0</v>
      </c>
      <c r="FA1647" s="9">
        <v>0</v>
      </c>
      <c r="FB1647" s="9">
        <v>0</v>
      </c>
      <c r="FC1647" s="9">
        <v>0</v>
      </c>
      <c r="FD1647" s="9">
        <v>0</v>
      </c>
      <c r="FE1647" s="9">
        <v>0</v>
      </c>
      <c r="FF1647">
        <v>0</v>
      </c>
    </row>
    <row r="1648" spans="1:162" x14ac:dyDescent="0.2">
      <c r="A1648" t="s">
        <v>827</v>
      </c>
      <c r="B1648" t="s">
        <v>4016</v>
      </c>
      <c r="C1648" t="s">
        <v>3</v>
      </c>
      <c r="D1648" s="1">
        <v>0</v>
      </c>
      <c r="E1648" s="1">
        <v>0</v>
      </c>
      <c r="F1648" s="4">
        <v>0</v>
      </c>
      <c r="G1648" s="4">
        <v>0</v>
      </c>
      <c r="H1648" s="5">
        <v>0</v>
      </c>
      <c r="I1648">
        <v>1</v>
      </c>
      <c r="J1648" s="4">
        <v>0</v>
      </c>
      <c r="K1648">
        <v>0</v>
      </c>
      <c r="L1648" s="5">
        <v>1</v>
      </c>
      <c r="M1648">
        <v>1</v>
      </c>
      <c r="N1648" s="4">
        <v>0</v>
      </c>
      <c r="O1648">
        <v>0</v>
      </c>
      <c r="P1648" s="5">
        <v>1</v>
      </c>
      <c r="Q1648">
        <v>1</v>
      </c>
      <c r="R1648" s="4">
        <v>0</v>
      </c>
      <c r="S1648">
        <v>0</v>
      </c>
      <c r="T1648" s="5">
        <v>1</v>
      </c>
      <c r="U1648">
        <v>1</v>
      </c>
      <c r="V1648" s="4">
        <v>0</v>
      </c>
      <c r="W1648">
        <v>0</v>
      </c>
      <c r="X1648" s="5">
        <v>1</v>
      </c>
      <c r="Y1648">
        <v>1</v>
      </c>
      <c r="Z1648" s="4">
        <v>0</v>
      </c>
      <c r="AA1648">
        <v>0</v>
      </c>
      <c r="AB1648" s="5">
        <v>1</v>
      </c>
      <c r="AD1648">
        <v>0</v>
      </c>
      <c r="AE1648">
        <v>0</v>
      </c>
      <c r="AF1648" s="4">
        <v>0</v>
      </c>
      <c r="AG1648">
        <v>0</v>
      </c>
      <c r="AH1648" s="5">
        <v>0</v>
      </c>
      <c r="AI1648">
        <v>1</v>
      </c>
      <c r="AJ1648" s="4">
        <v>0</v>
      </c>
      <c r="AK1648">
        <v>0</v>
      </c>
      <c r="AL1648" s="5">
        <v>1</v>
      </c>
      <c r="AM1648">
        <v>1</v>
      </c>
      <c r="AN1648" s="4">
        <v>0</v>
      </c>
      <c r="AO1648">
        <v>0</v>
      </c>
      <c r="AP1648" s="5">
        <v>1</v>
      </c>
      <c r="AQ1648">
        <v>1</v>
      </c>
      <c r="AR1648" s="4">
        <v>0</v>
      </c>
      <c r="AS1648">
        <v>0</v>
      </c>
      <c r="AT1648" s="5">
        <v>1</v>
      </c>
      <c r="AU1648">
        <v>1</v>
      </c>
      <c r="AV1648" s="4">
        <v>0</v>
      </c>
      <c r="AW1648">
        <v>0</v>
      </c>
      <c r="AX1648" s="5">
        <v>1</v>
      </c>
      <c r="AY1648">
        <v>1</v>
      </c>
      <c r="AZ1648" s="4">
        <v>0</v>
      </c>
      <c r="BA1648">
        <v>0</v>
      </c>
      <c r="BB1648" s="5">
        <v>1</v>
      </c>
      <c r="BD1648">
        <v>0</v>
      </c>
      <c r="BE1648">
        <v>0</v>
      </c>
      <c r="BF1648" s="4">
        <v>0</v>
      </c>
      <c r="BG1648">
        <v>0</v>
      </c>
      <c r="BH1648" s="5">
        <v>0</v>
      </c>
      <c r="BI1648">
        <v>1</v>
      </c>
      <c r="BJ1648" s="4">
        <v>0</v>
      </c>
      <c r="BK1648">
        <v>0</v>
      </c>
      <c r="BL1648" s="5">
        <v>1</v>
      </c>
      <c r="BM1648">
        <v>1</v>
      </c>
      <c r="BN1648" s="4">
        <v>0</v>
      </c>
      <c r="BO1648">
        <v>0</v>
      </c>
      <c r="BP1648" s="5">
        <v>1</v>
      </c>
      <c r="BQ1648">
        <v>1</v>
      </c>
      <c r="BR1648" s="4">
        <v>0</v>
      </c>
      <c r="BS1648">
        <v>0</v>
      </c>
      <c r="BT1648" s="5">
        <v>1</v>
      </c>
      <c r="BU1648">
        <v>1</v>
      </c>
      <c r="BV1648" s="4">
        <v>0</v>
      </c>
      <c r="BW1648">
        <v>0</v>
      </c>
      <c r="BX1648" s="5">
        <v>1</v>
      </c>
      <c r="BY1648">
        <v>1</v>
      </c>
      <c r="BZ1648" s="4">
        <v>0</v>
      </c>
      <c r="CA1648">
        <v>0</v>
      </c>
      <c r="CB1648" s="5">
        <v>1</v>
      </c>
      <c r="CD1648">
        <v>0</v>
      </c>
      <c r="CE1648">
        <v>1</v>
      </c>
      <c r="CF1648" s="4">
        <v>0</v>
      </c>
      <c r="CG1648">
        <v>0</v>
      </c>
      <c r="CH1648" s="5">
        <v>1</v>
      </c>
      <c r="CI1648">
        <v>1</v>
      </c>
      <c r="CJ1648" s="4">
        <v>0</v>
      </c>
      <c r="CK1648">
        <v>0</v>
      </c>
      <c r="CL1648" s="5">
        <v>1</v>
      </c>
      <c r="CM1648">
        <v>1</v>
      </c>
      <c r="CN1648" s="4">
        <v>0</v>
      </c>
      <c r="CO1648">
        <v>0</v>
      </c>
      <c r="CP1648" s="5">
        <v>1</v>
      </c>
      <c r="CQ1648">
        <v>1</v>
      </c>
      <c r="CR1648" s="4">
        <v>0</v>
      </c>
      <c r="CS1648">
        <v>0</v>
      </c>
      <c r="CT1648" s="5">
        <v>1</v>
      </c>
      <c r="CU1648">
        <v>1</v>
      </c>
      <c r="CV1648" s="4">
        <v>0</v>
      </c>
      <c r="CW1648">
        <v>0</v>
      </c>
      <c r="CX1648" s="5">
        <v>1</v>
      </c>
      <c r="CY1648" s="21">
        <v>0</v>
      </c>
      <c r="CZ1648" s="21">
        <v>0</v>
      </c>
      <c r="DA1648" s="21">
        <v>0</v>
      </c>
      <c r="DB1648" s="5">
        <v>0</v>
      </c>
      <c r="DD1648" s="8">
        <v>0</v>
      </c>
      <c r="DE1648" s="8">
        <v>0</v>
      </c>
      <c r="DF1648" s="8">
        <v>0</v>
      </c>
      <c r="DG1648" s="8">
        <v>0</v>
      </c>
      <c r="DH1648" s="8">
        <v>0</v>
      </c>
      <c r="DI1648" s="8">
        <v>0</v>
      </c>
      <c r="DJ1648" s="8">
        <v>0</v>
      </c>
      <c r="DK1648" s="8">
        <v>0</v>
      </c>
      <c r="DL1648" s="8">
        <v>0</v>
      </c>
      <c r="DM1648" s="8">
        <v>0</v>
      </c>
      <c r="DN1648" s="8">
        <v>0</v>
      </c>
      <c r="DO1648" s="8">
        <v>0</v>
      </c>
      <c r="DP1648" s="8">
        <v>0</v>
      </c>
      <c r="DQ1648" s="8">
        <v>0</v>
      </c>
      <c r="DR1648" s="8">
        <v>0</v>
      </c>
      <c r="DS1648" s="8">
        <v>0</v>
      </c>
      <c r="DT1648" s="8">
        <v>0</v>
      </c>
      <c r="DU1648" s="8">
        <v>0</v>
      </c>
      <c r="DV1648" s="8">
        <v>0</v>
      </c>
      <c r="DW1648" s="8">
        <v>0</v>
      </c>
      <c r="DX1648" s="8">
        <v>0</v>
      </c>
      <c r="DY1648" s="8">
        <v>0</v>
      </c>
      <c r="DZ1648" s="8">
        <v>0</v>
      </c>
      <c r="EA1648" s="8">
        <v>0</v>
      </c>
      <c r="EB1648" s="8">
        <v>0</v>
      </c>
      <c r="EC1648" s="8">
        <v>0</v>
      </c>
      <c r="ED1648" s="20">
        <v>0</v>
      </c>
      <c r="EF1648" s="9">
        <v>0</v>
      </c>
      <c r="EG1648" s="9">
        <v>0</v>
      </c>
      <c r="EH1648" s="9">
        <v>0</v>
      </c>
      <c r="EI1648" s="9">
        <v>0</v>
      </c>
      <c r="EJ1648" s="9">
        <v>0</v>
      </c>
      <c r="EK1648" s="9">
        <v>0</v>
      </c>
      <c r="EL1648" s="9">
        <v>0</v>
      </c>
      <c r="EM1648" s="9">
        <v>0</v>
      </c>
      <c r="EN1648" s="9">
        <v>0</v>
      </c>
      <c r="EO1648" s="9">
        <v>0</v>
      </c>
      <c r="EP1648" s="9">
        <v>0</v>
      </c>
      <c r="EQ1648" s="9">
        <v>0</v>
      </c>
      <c r="ER1648" s="9">
        <v>0</v>
      </c>
      <c r="ES1648" s="9">
        <v>0</v>
      </c>
      <c r="ET1648" s="9">
        <v>0</v>
      </c>
      <c r="EU1648" s="9">
        <v>0</v>
      </c>
      <c r="EV1648" s="9">
        <v>0</v>
      </c>
      <c r="EW1648" s="9">
        <v>0</v>
      </c>
      <c r="EX1648" s="9">
        <v>0</v>
      </c>
      <c r="EY1648" s="9">
        <v>0</v>
      </c>
      <c r="EZ1648" s="9">
        <v>0</v>
      </c>
      <c r="FA1648" s="9">
        <v>0</v>
      </c>
      <c r="FB1648" s="9">
        <v>0</v>
      </c>
      <c r="FC1648" s="9">
        <v>0</v>
      </c>
      <c r="FD1648" s="9">
        <v>0</v>
      </c>
      <c r="FE1648" s="9">
        <v>0</v>
      </c>
      <c r="FF1648">
        <v>0</v>
      </c>
    </row>
    <row r="1649" spans="1:162" x14ac:dyDescent="0.2">
      <c r="A1649" t="s">
        <v>180</v>
      </c>
      <c r="B1649" t="s">
        <v>4017</v>
      </c>
      <c r="C1649" t="s">
        <v>4599</v>
      </c>
      <c r="D1649" s="1">
        <v>1</v>
      </c>
      <c r="E1649" s="1">
        <v>1</v>
      </c>
      <c r="F1649" s="4">
        <v>0</v>
      </c>
      <c r="G1649" s="4">
        <v>0</v>
      </c>
      <c r="H1649" s="5">
        <v>1</v>
      </c>
      <c r="I1649">
        <v>1</v>
      </c>
      <c r="J1649" s="4">
        <v>0</v>
      </c>
      <c r="K1649">
        <v>0</v>
      </c>
      <c r="L1649" s="5">
        <v>1</v>
      </c>
      <c r="M1649">
        <v>1</v>
      </c>
      <c r="N1649" s="4">
        <v>0</v>
      </c>
      <c r="O1649">
        <v>0</v>
      </c>
      <c r="P1649" s="5">
        <v>1</v>
      </c>
      <c r="Q1649">
        <v>0</v>
      </c>
      <c r="R1649" s="4">
        <v>0</v>
      </c>
      <c r="S1649">
        <v>0</v>
      </c>
      <c r="T1649" s="5">
        <v>0</v>
      </c>
      <c r="U1649">
        <v>0</v>
      </c>
      <c r="V1649" s="4">
        <v>0</v>
      </c>
      <c r="W1649">
        <v>0</v>
      </c>
      <c r="X1649" s="5">
        <v>0</v>
      </c>
      <c r="Y1649">
        <v>0</v>
      </c>
      <c r="Z1649" s="4">
        <v>0</v>
      </c>
      <c r="AA1649">
        <v>0</v>
      </c>
      <c r="AB1649" s="5">
        <v>0</v>
      </c>
      <c r="AD1649">
        <v>1</v>
      </c>
      <c r="AE1649">
        <v>1</v>
      </c>
      <c r="AF1649" s="4">
        <v>0</v>
      </c>
      <c r="AG1649">
        <v>0</v>
      </c>
      <c r="AH1649" s="5">
        <v>1</v>
      </c>
      <c r="AI1649">
        <v>1</v>
      </c>
      <c r="AJ1649" s="4">
        <v>0</v>
      </c>
      <c r="AK1649">
        <v>0</v>
      </c>
      <c r="AL1649" s="5">
        <v>1</v>
      </c>
      <c r="AM1649">
        <v>0</v>
      </c>
      <c r="AN1649" s="4">
        <v>0</v>
      </c>
      <c r="AO1649">
        <v>0</v>
      </c>
      <c r="AP1649" s="5">
        <v>0</v>
      </c>
      <c r="AQ1649">
        <v>0</v>
      </c>
      <c r="AR1649" s="4">
        <v>0</v>
      </c>
      <c r="AS1649">
        <v>0</v>
      </c>
      <c r="AT1649" s="5">
        <v>0</v>
      </c>
      <c r="AU1649">
        <v>0</v>
      </c>
      <c r="AV1649" s="4">
        <v>0</v>
      </c>
      <c r="AW1649">
        <v>0</v>
      </c>
      <c r="AX1649" s="5">
        <v>0</v>
      </c>
      <c r="AY1649">
        <v>0</v>
      </c>
      <c r="AZ1649" s="4">
        <v>0</v>
      </c>
      <c r="BA1649">
        <v>0</v>
      </c>
      <c r="BB1649" s="5">
        <v>0</v>
      </c>
      <c r="BD1649">
        <v>1</v>
      </c>
      <c r="BE1649">
        <v>1</v>
      </c>
      <c r="BF1649" s="4">
        <v>0</v>
      </c>
      <c r="BG1649">
        <v>0</v>
      </c>
      <c r="BH1649" s="5">
        <v>1</v>
      </c>
      <c r="BI1649">
        <v>1</v>
      </c>
      <c r="BJ1649" s="4">
        <v>0</v>
      </c>
      <c r="BK1649">
        <v>0</v>
      </c>
      <c r="BL1649" s="5">
        <v>1</v>
      </c>
      <c r="BM1649">
        <v>0</v>
      </c>
      <c r="BN1649" s="4">
        <v>0</v>
      </c>
      <c r="BO1649">
        <v>0</v>
      </c>
      <c r="BP1649" s="5">
        <v>0</v>
      </c>
      <c r="BQ1649">
        <v>0</v>
      </c>
      <c r="BR1649" s="4">
        <v>0</v>
      </c>
      <c r="BS1649">
        <v>0</v>
      </c>
      <c r="BT1649" s="5">
        <v>0</v>
      </c>
      <c r="BU1649">
        <v>0</v>
      </c>
      <c r="BV1649" s="4">
        <v>0</v>
      </c>
      <c r="BW1649">
        <v>0</v>
      </c>
      <c r="BX1649" s="5">
        <v>0</v>
      </c>
      <c r="BY1649">
        <v>0</v>
      </c>
      <c r="BZ1649" s="4">
        <v>0</v>
      </c>
      <c r="CA1649">
        <v>0</v>
      </c>
      <c r="CB1649" s="5">
        <v>0</v>
      </c>
      <c r="CD1649">
        <v>1</v>
      </c>
      <c r="CE1649">
        <v>1</v>
      </c>
      <c r="CF1649" s="4">
        <v>0</v>
      </c>
      <c r="CG1649">
        <v>0</v>
      </c>
      <c r="CH1649" s="5">
        <v>1</v>
      </c>
      <c r="CI1649">
        <v>1</v>
      </c>
      <c r="CJ1649" s="4">
        <v>0</v>
      </c>
      <c r="CK1649">
        <v>0</v>
      </c>
      <c r="CL1649" s="5">
        <v>1</v>
      </c>
      <c r="CM1649">
        <v>0</v>
      </c>
      <c r="CN1649" s="4">
        <v>0</v>
      </c>
      <c r="CO1649">
        <v>0</v>
      </c>
      <c r="CP1649" s="5">
        <v>0</v>
      </c>
      <c r="CQ1649">
        <v>0</v>
      </c>
      <c r="CR1649" s="4">
        <v>0</v>
      </c>
      <c r="CS1649">
        <v>0</v>
      </c>
      <c r="CT1649" s="5">
        <v>0</v>
      </c>
      <c r="CU1649">
        <v>0</v>
      </c>
      <c r="CV1649" s="4">
        <v>0</v>
      </c>
      <c r="CW1649">
        <v>0</v>
      </c>
      <c r="CX1649" s="5">
        <v>0</v>
      </c>
      <c r="CY1649" s="21">
        <v>0</v>
      </c>
      <c r="CZ1649" s="21">
        <v>0</v>
      </c>
      <c r="DA1649" s="21">
        <v>0</v>
      </c>
      <c r="DB1649" s="5">
        <v>0</v>
      </c>
      <c r="DD1649" s="8">
        <v>0</v>
      </c>
      <c r="DE1649" s="8">
        <v>0</v>
      </c>
      <c r="DF1649" s="8">
        <v>0</v>
      </c>
      <c r="DG1649" s="8">
        <v>0</v>
      </c>
      <c r="DH1649" s="8">
        <v>0</v>
      </c>
      <c r="DI1649" s="8">
        <v>0</v>
      </c>
      <c r="DJ1649" s="8">
        <v>0</v>
      </c>
      <c r="DK1649" s="8">
        <v>0</v>
      </c>
      <c r="DL1649" s="8">
        <v>0</v>
      </c>
      <c r="DM1649" s="8">
        <v>0</v>
      </c>
      <c r="DN1649" s="8">
        <v>0</v>
      </c>
      <c r="DO1649" s="8">
        <v>0</v>
      </c>
      <c r="DP1649" s="8">
        <v>0</v>
      </c>
      <c r="DQ1649" s="8">
        <v>0</v>
      </c>
      <c r="DR1649" s="8">
        <v>0</v>
      </c>
      <c r="DS1649" s="8">
        <v>0</v>
      </c>
      <c r="DT1649" s="8">
        <v>0</v>
      </c>
      <c r="DU1649" s="8">
        <v>0</v>
      </c>
      <c r="DV1649" s="8">
        <v>0</v>
      </c>
      <c r="DW1649" s="8">
        <v>0</v>
      </c>
      <c r="DX1649" s="8">
        <v>0</v>
      </c>
      <c r="DY1649" s="8">
        <v>0</v>
      </c>
      <c r="DZ1649" s="8">
        <v>0</v>
      </c>
      <c r="EA1649" s="8">
        <v>0</v>
      </c>
      <c r="EB1649" s="8">
        <v>0</v>
      </c>
      <c r="EC1649" s="8">
        <v>0</v>
      </c>
      <c r="ED1649" s="20">
        <v>0</v>
      </c>
      <c r="EF1649" s="9">
        <v>0</v>
      </c>
      <c r="EG1649" s="9">
        <v>0</v>
      </c>
      <c r="EH1649" s="9">
        <v>0</v>
      </c>
      <c r="EI1649" s="9">
        <v>0</v>
      </c>
      <c r="EJ1649" s="9">
        <v>0</v>
      </c>
      <c r="EK1649" s="9">
        <v>0</v>
      </c>
      <c r="EL1649" s="9">
        <v>0</v>
      </c>
      <c r="EM1649" s="9">
        <v>0</v>
      </c>
      <c r="EN1649" s="9">
        <v>0</v>
      </c>
      <c r="EO1649" s="9">
        <v>0</v>
      </c>
      <c r="EP1649" s="9">
        <v>0</v>
      </c>
      <c r="EQ1649" s="9">
        <v>0</v>
      </c>
      <c r="ER1649" s="9">
        <v>0</v>
      </c>
      <c r="ES1649" s="9">
        <v>0</v>
      </c>
      <c r="ET1649" s="9">
        <v>0</v>
      </c>
      <c r="EU1649" s="9">
        <v>0</v>
      </c>
      <c r="EV1649" s="9">
        <v>0</v>
      </c>
      <c r="EW1649" s="9">
        <v>0</v>
      </c>
      <c r="EX1649" s="9">
        <v>0</v>
      </c>
      <c r="EY1649" s="9">
        <v>0</v>
      </c>
      <c r="EZ1649" s="9">
        <v>0</v>
      </c>
      <c r="FA1649" s="9">
        <v>0</v>
      </c>
      <c r="FB1649" s="9">
        <v>0</v>
      </c>
      <c r="FC1649" s="9">
        <v>0</v>
      </c>
      <c r="FD1649" s="9">
        <v>0</v>
      </c>
      <c r="FE1649" s="9">
        <v>0</v>
      </c>
      <c r="FF1649">
        <v>0</v>
      </c>
    </row>
    <row r="1650" spans="1:162" x14ac:dyDescent="0.2">
      <c r="A1650" t="s">
        <v>828</v>
      </c>
      <c r="B1650" t="s">
        <v>4018</v>
      </c>
      <c r="C1650" t="s">
        <v>4599</v>
      </c>
      <c r="D1650" s="1">
        <v>0</v>
      </c>
      <c r="E1650" s="1">
        <v>0</v>
      </c>
      <c r="F1650" s="4">
        <v>0</v>
      </c>
      <c r="G1650" s="4">
        <v>0</v>
      </c>
      <c r="H1650" s="5">
        <v>0</v>
      </c>
      <c r="I1650">
        <v>1</v>
      </c>
      <c r="J1650" s="4">
        <v>0</v>
      </c>
      <c r="K1650">
        <v>0</v>
      </c>
      <c r="L1650" s="5">
        <v>1</v>
      </c>
      <c r="M1650">
        <v>1</v>
      </c>
      <c r="N1650" s="4">
        <v>0</v>
      </c>
      <c r="O1650">
        <v>0</v>
      </c>
      <c r="P1650" s="5">
        <v>1</v>
      </c>
      <c r="Q1650">
        <v>3</v>
      </c>
      <c r="R1650" s="4">
        <v>0</v>
      </c>
      <c r="S1650">
        <v>0</v>
      </c>
      <c r="T1650" s="5">
        <v>3</v>
      </c>
      <c r="U1650">
        <v>3</v>
      </c>
      <c r="V1650" s="4">
        <v>0</v>
      </c>
      <c r="W1650">
        <v>0</v>
      </c>
      <c r="X1650" s="5">
        <v>3</v>
      </c>
      <c r="Y1650">
        <v>3</v>
      </c>
      <c r="Z1650" s="4">
        <v>0</v>
      </c>
      <c r="AA1650">
        <v>0</v>
      </c>
      <c r="AB1650" s="5">
        <v>3</v>
      </c>
      <c r="AD1650">
        <v>0</v>
      </c>
      <c r="AE1650">
        <v>0</v>
      </c>
      <c r="AF1650" s="4">
        <v>0</v>
      </c>
      <c r="AG1650">
        <v>0</v>
      </c>
      <c r="AH1650" s="5">
        <v>0</v>
      </c>
      <c r="AI1650">
        <v>1</v>
      </c>
      <c r="AJ1650" s="4">
        <v>0</v>
      </c>
      <c r="AK1650">
        <v>0</v>
      </c>
      <c r="AL1650" s="5">
        <v>1</v>
      </c>
      <c r="AM1650">
        <v>1</v>
      </c>
      <c r="AN1650" s="4">
        <v>0</v>
      </c>
      <c r="AO1650">
        <v>0</v>
      </c>
      <c r="AP1650" s="5">
        <v>1</v>
      </c>
      <c r="AQ1650">
        <v>3</v>
      </c>
      <c r="AR1650" s="4">
        <v>0</v>
      </c>
      <c r="AS1650">
        <v>0</v>
      </c>
      <c r="AT1650" s="5">
        <v>3</v>
      </c>
      <c r="AU1650">
        <v>3</v>
      </c>
      <c r="AV1650" s="4">
        <v>0</v>
      </c>
      <c r="AW1650">
        <v>0</v>
      </c>
      <c r="AX1650" s="5">
        <v>3</v>
      </c>
      <c r="AY1650">
        <v>3</v>
      </c>
      <c r="AZ1650" s="4">
        <v>0</v>
      </c>
      <c r="BA1650">
        <v>0</v>
      </c>
      <c r="BB1650" s="5">
        <v>3</v>
      </c>
      <c r="BD1650">
        <v>0</v>
      </c>
      <c r="BE1650">
        <v>0</v>
      </c>
      <c r="BF1650" s="4">
        <v>0</v>
      </c>
      <c r="BG1650">
        <v>0</v>
      </c>
      <c r="BH1650" s="5">
        <v>0</v>
      </c>
      <c r="BI1650">
        <v>1</v>
      </c>
      <c r="BJ1650" s="4">
        <v>0</v>
      </c>
      <c r="BK1650">
        <v>0</v>
      </c>
      <c r="BL1650" s="5">
        <v>1</v>
      </c>
      <c r="BM1650">
        <v>1</v>
      </c>
      <c r="BN1650" s="4">
        <v>0</v>
      </c>
      <c r="BO1650">
        <v>0</v>
      </c>
      <c r="BP1650" s="5">
        <v>1</v>
      </c>
      <c r="BQ1650">
        <v>3</v>
      </c>
      <c r="BR1650" s="4">
        <v>0</v>
      </c>
      <c r="BS1650">
        <v>0</v>
      </c>
      <c r="BT1650" s="5">
        <v>3</v>
      </c>
      <c r="BU1650">
        <v>3</v>
      </c>
      <c r="BV1650" s="4">
        <v>0</v>
      </c>
      <c r="BW1650">
        <v>0</v>
      </c>
      <c r="BX1650" s="5">
        <v>3</v>
      </c>
      <c r="BY1650">
        <v>3</v>
      </c>
      <c r="BZ1650" s="4">
        <v>0</v>
      </c>
      <c r="CA1650">
        <v>0</v>
      </c>
      <c r="CB1650" s="5">
        <v>3</v>
      </c>
      <c r="CD1650">
        <v>0</v>
      </c>
      <c r="CE1650">
        <v>0</v>
      </c>
      <c r="CF1650" s="4">
        <v>0</v>
      </c>
      <c r="CG1650">
        <v>0</v>
      </c>
      <c r="CH1650" s="5">
        <v>0</v>
      </c>
      <c r="CI1650">
        <v>1</v>
      </c>
      <c r="CJ1650" s="4">
        <v>0</v>
      </c>
      <c r="CK1650">
        <v>0</v>
      </c>
      <c r="CL1650" s="5">
        <v>1</v>
      </c>
      <c r="CM1650">
        <v>1</v>
      </c>
      <c r="CN1650" s="4">
        <v>0</v>
      </c>
      <c r="CO1650">
        <v>0</v>
      </c>
      <c r="CP1650" s="5">
        <v>1</v>
      </c>
      <c r="CQ1650">
        <v>3</v>
      </c>
      <c r="CR1650" s="4">
        <v>0</v>
      </c>
      <c r="CS1650">
        <v>0</v>
      </c>
      <c r="CT1650" s="5">
        <v>3</v>
      </c>
      <c r="CU1650">
        <v>3</v>
      </c>
      <c r="CV1650" s="4">
        <v>0</v>
      </c>
      <c r="CW1650">
        <v>0</v>
      </c>
      <c r="CX1650" s="5">
        <v>3</v>
      </c>
      <c r="CY1650" s="21">
        <v>3</v>
      </c>
      <c r="CZ1650" s="21">
        <v>0</v>
      </c>
      <c r="DA1650" s="21">
        <v>0</v>
      </c>
      <c r="DB1650" s="5">
        <v>3</v>
      </c>
      <c r="DD1650" s="8">
        <v>0</v>
      </c>
      <c r="DE1650" s="8">
        <v>0</v>
      </c>
      <c r="DF1650" s="8">
        <v>0</v>
      </c>
      <c r="DG1650" s="8">
        <v>0</v>
      </c>
      <c r="DH1650" s="8">
        <v>0</v>
      </c>
      <c r="DI1650" s="8">
        <v>0</v>
      </c>
      <c r="DJ1650" s="8">
        <v>0</v>
      </c>
      <c r="DK1650" s="8">
        <v>0</v>
      </c>
      <c r="DL1650" s="8">
        <v>0</v>
      </c>
      <c r="DM1650" s="8">
        <v>0</v>
      </c>
      <c r="DN1650" s="8">
        <v>0</v>
      </c>
      <c r="DO1650" s="8">
        <v>0</v>
      </c>
      <c r="DP1650" s="8">
        <v>0</v>
      </c>
      <c r="DQ1650" s="8">
        <v>0</v>
      </c>
      <c r="DR1650" s="8">
        <v>0</v>
      </c>
      <c r="DS1650" s="8">
        <v>0</v>
      </c>
      <c r="DT1650" s="8">
        <v>0</v>
      </c>
      <c r="DU1650" s="8">
        <v>0</v>
      </c>
      <c r="DV1650" s="8">
        <v>0</v>
      </c>
      <c r="DW1650" s="8">
        <v>0</v>
      </c>
      <c r="DX1650" s="8">
        <v>0</v>
      </c>
      <c r="DY1650" s="8">
        <v>0</v>
      </c>
      <c r="DZ1650" s="8">
        <v>0</v>
      </c>
      <c r="EA1650" s="8">
        <v>0</v>
      </c>
      <c r="EB1650" s="8">
        <v>0</v>
      </c>
      <c r="EC1650" s="8">
        <v>0</v>
      </c>
      <c r="ED1650" s="20">
        <v>0</v>
      </c>
      <c r="EF1650" s="9">
        <v>0</v>
      </c>
      <c r="EG1650" s="9">
        <v>0</v>
      </c>
      <c r="EH1650" s="9">
        <v>0</v>
      </c>
      <c r="EI1650" s="9">
        <v>0</v>
      </c>
      <c r="EJ1650" s="9">
        <v>0</v>
      </c>
      <c r="EK1650" s="9">
        <v>0</v>
      </c>
      <c r="EL1650" s="9">
        <v>0</v>
      </c>
      <c r="EM1650" s="9">
        <v>0</v>
      </c>
      <c r="EN1650" s="9">
        <v>0</v>
      </c>
      <c r="EO1650" s="9">
        <v>0</v>
      </c>
      <c r="EP1650" s="9">
        <v>0</v>
      </c>
      <c r="EQ1650" s="9">
        <v>0</v>
      </c>
      <c r="ER1650" s="9">
        <v>0</v>
      </c>
      <c r="ES1650" s="9">
        <v>0</v>
      </c>
      <c r="ET1650" s="9">
        <v>0</v>
      </c>
      <c r="EU1650" s="9">
        <v>0</v>
      </c>
      <c r="EV1650" s="9">
        <v>0</v>
      </c>
      <c r="EW1650" s="9">
        <v>0</v>
      </c>
      <c r="EX1650" s="9">
        <v>0</v>
      </c>
      <c r="EY1650" s="9">
        <v>0</v>
      </c>
      <c r="EZ1650" s="9">
        <v>0</v>
      </c>
      <c r="FA1650" s="9">
        <v>0</v>
      </c>
      <c r="FB1650" s="9">
        <v>0</v>
      </c>
      <c r="FC1650" s="9">
        <v>0</v>
      </c>
      <c r="FD1650" s="9">
        <v>0</v>
      </c>
      <c r="FE1650" s="9">
        <v>0</v>
      </c>
      <c r="FF1650">
        <v>0</v>
      </c>
    </row>
    <row r="1651" spans="1:162" x14ac:dyDescent="0.2">
      <c r="A1651" t="s">
        <v>58</v>
      </c>
      <c r="B1651" t="s">
        <v>4019</v>
      </c>
      <c r="C1651" t="s">
        <v>4599</v>
      </c>
      <c r="D1651" s="1">
        <v>1</v>
      </c>
      <c r="E1651" s="1">
        <v>1</v>
      </c>
      <c r="F1651" s="4">
        <v>0</v>
      </c>
      <c r="G1651" s="4">
        <v>0</v>
      </c>
      <c r="H1651" s="5">
        <v>1</v>
      </c>
      <c r="I1651">
        <v>1</v>
      </c>
      <c r="J1651" s="4">
        <v>0</v>
      </c>
      <c r="K1651">
        <v>0</v>
      </c>
      <c r="L1651" s="5">
        <v>1</v>
      </c>
      <c r="M1651">
        <v>1</v>
      </c>
      <c r="N1651" s="4">
        <v>0</v>
      </c>
      <c r="O1651">
        <v>0</v>
      </c>
      <c r="P1651" s="5">
        <v>1</v>
      </c>
      <c r="Q1651">
        <v>3</v>
      </c>
      <c r="R1651" s="4">
        <v>0</v>
      </c>
      <c r="S1651">
        <v>0</v>
      </c>
      <c r="T1651" s="5">
        <v>3</v>
      </c>
      <c r="U1651">
        <v>3</v>
      </c>
      <c r="V1651" s="4">
        <v>0</v>
      </c>
      <c r="W1651">
        <v>0</v>
      </c>
      <c r="X1651" s="5">
        <v>3</v>
      </c>
      <c r="Y1651">
        <v>3</v>
      </c>
      <c r="Z1651" s="4">
        <v>0</v>
      </c>
      <c r="AA1651">
        <v>0</v>
      </c>
      <c r="AB1651" s="5">
        <v>3</v>
      </c>
      <c r="AD1651">
        <v>1</v>
      </c>
      <c r="AE1651">
        <v>1</v>
      </c>
      <c r="AF1651" s="4">
        <v>0</v>
      </c>
      <c r="AG1651">
        <v>0</v>
      </c>
      <c r="AH1651" s="5">
        <v>1</v>
      </c>
      <c r="AI1651">
        <v>1</v>
      </c>
      <c r="AJ1651" s="4">
        <v>0</v>
      </c>
      <c r="AK1651">
        <v>0</v>
      </c>
      <c r="AL1651" s="5">
        <v>1</v>
      </c>
      <c r="AM1651">
        <v>1</v>
      </c>
      <c r="AN1651" s="4">
        <v>0</v>
      </c>
      <c r="AO1651">
        <v>0</v>
      </c>
      <c r="AP1651" s="5">
        <v>1</v>
      </c>
      <c r="AQ1651">
        <v>3</v>
      </c>
      <c r="AR1651" s="4">
        <v>0</v>
      </c>
      <c r="AS1651">
        <v>0</v>
      </c>
      <c r="AT1651" s="5">
        <v>3</v>
      </c>
      <c r="AU1651">
        <v>3</v>
      </c>
      <c r="AV1651" s="4">
        <v>0</v>
      </c>
      <c r="AW1651">
        <v>0</v>
      </c>
      <c r="AX1651" s="5">
        <v>3</v>
      </c>
      <c r="AY1651">
        <v>3</v>
      </c>
      <c r="AZ1651" s="4">
        <v>0</v>
      </c>
      <c r="BA1651">
        <v>0</v>
      </c>
      <c r="BB1651" s="5">
        <v>3</v>
      </c>
      <c r="BD1651">
        <v>1</v>
      </c>
      <c r="BE1651">
        <v>1</v>
      </c>
      <c r="BF1651" s="4">
        <v>0</v>
      </c>
      <c r="BG1651">
        <v>0</v>
      </c>
      <c r="BH1651" s="5">
        <v>1</v>
      </c>
      <c r="BI1651">
        <v>1</v>
      </c>
      <c r="BJ1651" s="4">
        <v>0</v>
      </c>
      <c r="BK1651">
        <v>0</v>
      </c>
      <c r="BL1651" s="5">
        <v>1</v>
      </c>
      <c r="BM1651">
        <v>3</v>
      </c>
      <c r="BN1651" s="4">
        <v>0</v>
      </c>
      <c r="BO1651">
        <v>0</v>
      </c>
      <c r="BP1651" s="5">
        <v>3</v>
      </c>
      <c r="BQ1651">
        <v>3</v>
      </c>
      <c r="BR1651" s="4">
        <v>0</v>
      </c>
      <c r="BS1651">
        <v>0</v>
      </c>
      <c r="BT1651" s="5">
        <v>3</v>
      </c>
      <c r="BU1651">
        <v>3</v>
      </c>
      <c r="BV1651" s="4">
        <v>0</v>
      </c>
      <c r="BW1651">
        <v>0</v>
      </c>
      <c r="BX1651" s="5">
        <v>3</v>
      </c>
      <c r="BY1651">
        <v>3</v>
      </c>
      <c r="BZ1651" s="4">
        <v>0</v>
      </c>
      <c r="CA1651">
        <v>0</v>
      </c>
      <c r="CB1651" s="5">
        <v>3</v>
      </c>
      <c r="CD1651">
        <v>1</v>
      </c>
      <c r="CE1651">
        <v>1</v>
      </c>
      <c r="CF1651" s="4">
        <v>0</v>
      </c>
      <c r="CG1651">
        <v>0</v>
      </c>
      <c r="CH1651" s="5">
        <v>1</v>
      </c>
      <c r="CI1651">
        <v>1</v>
      </c>
      <c r="CJ1651" s="4">
        <v>0</v>
      </c>
      <c r="CK1651">
        <v>0</v>
      </c>
      <c r="CL1651" s="5">
        <v>1</v>
      </c>
      <c r="CM1651">
        <v>3</v>
      </c>
      <c r="CN1651" s="4">
        <v>0</v>
      </c>
      <c r="CO1651">
        <v>0</v>
      </c>
      <c r="CP1651" s="5">
        <v>3</v>
      </c>
      <c r="CQ1651">
        <v>3</v>
      </c>
      <c r="CR1651" s="4">
        <v>0</v>
      </c>
      <c r="CS1651">
        <v>0</v>
      </c>
      <c r="CT1651" s="5">
        <v>3</v>
      </c>
      <c r="CU1651">
        <v>3</v>
      </c>
      <c r="CV1651" s="4">
        <v>0</v>
      </c>
      <c r="CW1651">
        <v>0</v>
      </c>
      <c r="CX1651" s="5">
        <v>3</v>
      </c>
      <c r="CY1651" s="21">
        <v>3</v>
      </c>
      <c r="CZ1651" s="21">
        <v>0</v>
      </c>
      <c r="DA1651" s="21">
        <v>0</v>
      </c>
      <c r="DB1651" s="5">
        <v>3</v>
      </c>
      <c r="DD1651" s="8">
        <v>0</v>
      </c>
      <c r="DE1651" s="8">
        <v>0</v>
      </c>
      <c r="DF1651" s="8">
        <v>0</v>
      </c>
      <c r="DG1651" s="8">
        <v>0</v>
      </c>
      <c r="DH1651" s="8">
        <v>0</v>
      </c>
      <c r="DI1651" s="8">
        <v>0</v>
      </c>
      <c r="DJ1651" s="8">
        <v>0</v>
      </c>
      <c r="DK1651" s="8">
        <v>0</v>
      </c>
      <c r="DL1651" s="8">
        <v>0</v>
      </c>
      <c r="DM1651" s="8">
        <v>0</v>
      </c>
      <c r="DN1651" s="8">
        <v>0</v>
      </c>
      <c r="DO1651" s="8">
        <v>0</v>
      </c>
      <c r="DP1651" s="8">
        <v>0</v>
      </c>
      <c r="DQ1651" s="8">
        <v>0</v>
      </c>
      <c r="DR1651" s="8">
        <v>0</v>
      </c>
      <c r="DS1651" s="8">
        <v>0</v>
      </c>
      <c r="DT1651" s="8">
        <v>0</v>
      </c>
      <c r="DU1651" s="8">
        <v>0</v>
      </c>
      <c r="DV1651" s="8">
        <v>0</v>
      </c>
      <c r="DW1651" s="8">
        <v>0</v>
      </c>
      <c r="DX1651" s="8">
        <v>0</v>
      </c>
      <c r="DY1651" s="8">
        <v>0</v>
      </c>
      <c r="DZ1651" s="8">
        <v>0</v>
      </c>
      <c r="EA1651" s="8">
        <v>0</v>
      </c>
      <c r="EB1651" s="8">
        <v>0</v>
      </c>
      <c r="EC1651" s="8">
        <v>0</v>
      </c>
      <c r="ED1651" s="20">
        <v>0</v>
      </c>
      <c r="EF1651" s="9">
        <v>0</v>
      </c>
      <c r="EG1651" s="9">
        <v>0</v>
      </c>
      <c r="EH1651" s="9">
        <v>0</v>
      </c>
      <c r="EI1651" s="9">
        <v>0</v>
      </c>
      <c r="EJ1651" s="9">
        <v>0</v>
      </c>
      <c r="EK1651" s="9">
        <v>0</v>
      </c>
      <c r="EL1651" s="9">
        <v>0</v>
      </c>
      <c r="EM1651" s="9">
        <v>0</v>
      </c>
      <c r="EN1651" s="9">
        <v>0</v>
      </c>
      <c r="EO1651" s="9">
        <v>0</v>
      </c>
      <c r="EP1651" s="9">
        <v>0</v>
      </c>
      <c r="EQ1651" s="9">
        <v>0</v>
      </c>
      <c r="ER1651" s="9">
        <v>0</v>
      </c>
      <c r="ES1651" s="9">
        <v>0</v>
      </c>
      <c r="ET1651" s="9">
        <v>0</v>
      </c>
      <c r="EU1651" s="9">
        <v>0</v>
      </c>
      <c r="EV1651" s="9">
        <v>0</v>
      </c>
      <c r="EW1651" s="9">
        <v>0</v>
      </c>
      <c r="EX1651" s="9">
        <v>0</v>
      </c>
      <c r="EY1651" s="9">
        <v>0</v>
      </c>
      <c r="EZ1651" s="9">
        <v>0</v>
      </c>
      <c r="FA1651" s="9">
        <v>0</v>
      </c>
      <c r="FB1651" s="9">
        <v>0</v>
      </c>
      <c r="FC1651" s="9">
        <v>0</v>
      </c>
      <c r="FD1651" s="9">
        <v>0</v>
      </c>
      <c r="FE1651" s="9">
        <v>0</v>
      </c>
      <c r="FF1651">
        <v>0</v>
      </c>
    </row>
    <row r="1652" spans="1:162" x14ac:dyDescent="0.2">
      <c r="A1652" t="s">
        <v>955</v>
      </c>
      <c r="B1652" t="s">
        <v>4020</v>
      </c>
      <c r="C1652" t="s">
        <v>4599</v>
      </c>
      <c r="D1652" s="1">
        <v>0</v>
      </c>
      <c r="E1652" s="1">
        <v>0</v>
      </c>
      <c r="F1652" s="4">
        <v>0</v>
      </c>
      <c r="G1652" s="4">
        <v>0</v>
      </c>
      <c r="H1652" s="5">
        <v>0</v>
      </c>
      <c r="I1652">
        <v>1</v>
      </c>
      <c r="J1652" s="4">
        <v>0</v>
      </c>
      <c r="K1652">
        <v>0</v>
      </c>
      <c r="L1652" s="5">
        <v>1</v>
      </c>
      <c r="M1652">
        <v>1</v>
      </c>
      <c r="N1652" s="4">
        <v>0</v>
      </c>
      <c r="O1652">
        <v>0</v>
      </c>
      <c r="P1652" s="5">
        <v>1</v>
      </c>
      <c r="Q1652">
        <v>1</v>
      </c>
      <c r="R1652" s="4">
        <v>0</v>
      </c>
      <c r="S1652">
        <v>0</v>
      </c>
      <c r="T1652" s="5">
        <v>1</v>
      </c>
      <c r="U1652">
        <v>3</v>
      </c>
      <c r="V1652" s="4">
        <v>0</v>
      </c>
      <c r="W1652">
        <v>0</v>
      </c>
      <c r="X1652" s="5">
        <v>3</v>
      </c>
      <c r="Y1652">
        <v>3</v>
      </c>
      <c r="Z1652" s="4">
        <v>0</v>
      </c>
      <c r="AA1652">
        <v>0</v>
      </c>
      <c r="AB1652" s="5">
        <v>3</v>
      </c>
      <c r="AD1652">
        <v>0</v>
      </c>
      <c r="AE1652">
        <v>0</v>
      </c>
      <c r="AF1652" s="4">
        <v>0</v>
      </c>
      <c r="AG1652">
        <v>0</v>
      </c>
      <c r="AH1652" s="5">
        <v>0</v>
      </c>
      <c r="AI1652">
        <v>1</v>
      </c>
      <c r="AJ1652" s="4">
        <v>0</v>
      </c>
      <c r="AK1652">
        <v>0</v>
      </c>
      <c r="AL1652" s="5">
        <v>1</v>
      </c>
      <c r="AM1652">
        <v>1</v>
      </c>
      <c r="AN1652" s="4">
        <v>0</v>
      </c>
      <c r="AO1652">
        <v>0</v>
      </c>
      <c r="AP1652" s="5">
        <v>1</v>
      </c>
      <c r="AQ1652">
        <v>1</v>
      </c>
      <c r="AR1652" s="4">
        <v>0</v>
      </c>
      <c r="AS1652">
        <v>0</v>
      </c>
      <c r="AT1652" s="5">
        <v>1</v>
      </c>
      <c r="AU1652">
        <v>3</v>
      </c>
      <c r="AV1652" s="4">
        <v>0</v>
      </c>
      <c r="AW1652">
        <v>0</v>
      </c>
      <c r="AX1652" s="5">
        <v>3</v>
      </c>
      <c r="AY1652">
        <v>3</v>
      </c>
      <c r="AZ1652" s="4">
        <v>0</v>
      </c>
      <c r="BA1652">
        <v>0</v>
      </c>
      <c r="BB1652" s="5">
        <v>3</v>
      </c>
      <c r="BD1652">
        <v>0</v>
      </c>
      <c r="BE1652">
        <v>0</v>
      </c>
      <c r="BF1652" s="4">
        <v>0</v>
      </c>
      <c r="BG1652">
        <v>0</v>
      </c>
      <c r="BH1652" s="5">
        <v>0</v>
      </c>
      <c r="BI1652">
        <v>1</v>
      </c>
      <c r="BJ1652" s="4">
        <v>0</v>
      </c>
      <c r="BK1652">
        <v>0</v>
      </c>
      <c r="BL1652" s="5">
        <v>1</v>
      </c>
      <c r="BM1652">
        <v>1</v>
      </c>
      <c r="BN1652" s="4">
        <v>0</v>
      </c>
      <c r="BO1652">
        <v>0</v>
      </c>
      <c r="BP1652" s="5">
        <v>1</v>
      </c>
      <c r="BQ1652">
        <v>3</v>
      </c>
      <c r="BR1652" s="4">
        <v>0</v>
      </c>
      <c r="BS1652">
        <v>0</v>
      </c>
      <c r="BT1652" s="5">
        <v>3</v>
      </c>
      <c r="BU1652">
        <v>3</v>
      </c>
      <c r="BV1652" s="4">
        <v>0</v>
      </c>
      <c r="BW1652">
        <v>0</v>
      </c>
      <c r="BX1652" s="5">
        <v>3</v>
      </c>
      <c r="BY1652">
        <v>3</v>
      </c>
      <c r="BZ1652" s="4">
        <v>0</v>
      </c>
      <c r="CA1652">
        <v>0</v>
      </c>
      <c r="CB1652" s="5">
        <v>3</v>
      </c>
      <c r="CD1652">
        <v>0</v>
      </c>
      <c r="CE1652">
        <v>0</v>
      </c>
      <c r="CF1652" s="4">
        <v>0</v>
      </c>
      <c r="CG1652">
        <v>0</v>
      </c>
      <c r="CH1652" s="5">
        <v>0</v>
      </c>
      <c r="CI1652">
        <v>1</v>
      </c>
      <c r="CJ1652" s="4">
        <v>0</v>
      </c>
      <c r="CK1652">
        <v>0</v>
      </c>
      <c r="CL1652" s="5">
        <v>1</v>
      </c>
      <c r="CM1652">
        <v>1</v>
      </c>
      <c r="CN1652" s="4">
        <v>0</v>
      </c>
      <c r="CO1652">
        <v>0</v>
      </c>
      <c r="CP1652" s="5">
        <v>1</v>
      </c>
      <c r="CQ1652">
        <v>3</v>
      </c>
      <c r="CR1652" s="4">
        <v>0</v>
      </c>
      <c r="CS1652">
        <v>0</v>
      </c>
      <c r="CT1652" s="5">
        <v>3</v>
      </c>
      <c r="CU1652">
        <v>3</v>
      </c>
      <c r="CV1652" s="4">
        <v>0</v>
      </c>
      <c r="CW1652">
        <v>0</v>
      </c>
      <c r="CX1652" s="5">
        <v>3</v>
      </c>
      <c r="CY1652" s="21">
        <v>3</v>
      </c>
      <c r="CZ1652" s="21">
        <v>0</v>
      </c>
      <c r="DA1652" s="21">
        <v>0</v>
      </c>
      <c r="DB1652" s="5">
        <v>3</v>
      </c>
      <c r="DD1652" s="8">
        <v>0</v>
      </c>
      <c r="DE1652" s="8">
        <v>0</v>
      </c>
      <c r="DF1652" s="8">
        <v>0</v>
      </c>
      <c r="DG1652" s="8">
        <v>0</v>
      </c>
      <c r="DH1652" s="8">
        <v>0</v>
      </c>
      <c r="DI1652" s="8">
        <v>0</v>
      </c>
      <c r="DJ1652" s="8">
        <v>0</v>
      </c>
      <c r="DK1652" s="8">
        <v>0</v>
      </c>
      <c r="DL1652" s="8">
        <v>0</v>
      </c>
      <c r="DM1652" s="8">
        <v>0</v>
      </c>
      <c r="DN1652" s="8">
        <v>0</v>
      </c>
      <c r="DO1652" s="8">
        <v>0</v>
      </c>
      <c r="DP1652" s="8">
        <v>0</v>
      </c>
      <c r="DQ1652" s="8">
        <v>0</v>
      </c>
      <c r="DR1652" s="8">
        <v>0</v>
      </c>
      <c r="DS1652" s="8">
        <v>0</v>
      </c>
      <c r="DT1652" s="8">
        <v>0</v>
      </c>
      <c r="DU1652" s="8">
        <v>0</v>
      </c>
      <c r="DV1652" s="8">
        <v>0</v>
      </c>
      <c r="DW1652" s="8">
        <v>0</v>
      </c>
      <c r="DX1652" s="8">
        <v>0</v>
      </c>
      <c r="DY1652" s="8">
        <v>0</v>
      </c>
      <c r="DZ1652" s="8">
        <v>0</v>
      </c>
      <c r="EA1652" s="8">
        <v>0</v>
      </c>
      <c r="EB1652" s="8">
        <v>0</v>
      </c>
      <c r="EC1652" s="8">
        <v>0</v>
      </c>
      <c r="ED1652" s="20">
        <v>0</v>
      </c>
      <c r="EF1652" s="9">
        <v>0</v>
      </c>
      <c r="EG1652" s="9">
        <v>0</v>
      </c>
      <c r="EH1652" s="9">
        <v>0</v>
      </c>
      <c r="EI1652" s="9">
        <v>0</v>
      </c>
      <c r="EJ1652" s="9">
        <v>0</v>
      </c>
      <c r="EK1652" s="9">
        <v>0</v>
      </c>
      <c r="EL1652" s="9">
        <v>0</v>
      </c>
      <c r="EM1652" s="9">
        <v>0</v>
      </c>
      <c r="EN1652" s="9">
        <v>0</v>
      </c>
      <c r="EO1652" s="9">
        <v>0</v>
      </c>
      <c r="EP1652" s="9">
        <v>0</v>
      </c>
      <c r="EQ1652" s="9">
        <v>0</v>
      </c>
      <c r="ER1652" s="9">
        <v>0</v>
      </c>
      <c r="ES1652" s="9">
        <v>0</v>
      </c>
      <c r="ET1652" s="9">
        <v>0</v>
      </c>
      <c r="EU1652" s="9">
        <v>0</v>
      </c>
      <c r="EV1652" s="9">
        <v>0</v>
      </c>
      <c r="EW1652" s="9">
        <v>0</v>
      </c>
      <c r="EX1652" s="9">
        <v>0</v>
      </c>
      <c r="EY1652" s="9">
        <v>0</v>
      </c>
      <c r="EZ1652" s="9">
        <v>0</v>
      </c>
      <c r="FA1652" s="9">
        <v>0</v>
      </c>
      <c r="FB1652" s="9">
        <v>0</v>
      </c>
      <c r="FC1652" s="9">
        <v>0</v>
      </c>
      <c r="FD1652" s="9">
        <v>0</v>
      </c>
      <c r="FE1652" s="9">
        <v>0</v>
      </c>
      <c r="FF1652">
        <v>0</v>
      </c>
    </row>
    <row r="1653" spans="1:162" x14ac:dyDescent="0.2">
      <c r="A1653" t="s">
        <v>634</v>
      </c>
      <c r="B1653" t="s">
        <v>4021</v>
      </c>
      <c r="C1653" t="s">
        <v>3</v>
      </c>
      <c r="D1653" s="1">
        <v>0</v>
      </c>
      <c r="E1653" s="1">
        <v>0</v>
      </c>
      <c r="F1653" s="4">
        <v>0</v>
      </c>
      <c r="G1653" s="4">
        <v>0</v>
      </c>
      <c r="H1653" s="5">
        <v>0</v>
      </c>
      <c r="I1653">
        <v>4</v>
      </c>
      <c r="J1653" s="4">
        <v>0</v>
      </c>
      <c r="K1653">
        <v>0</v>
      </c>
      <c r="L1653" s="5">
        <v>4</v>
      </c>
      <c r="M1653">
        <v>4</v>
      </c>
      <c r="N1653" s="4">
        <v>0</v>
      </c>
      <c r="O1653">
        <v>0</v>
      </c>
      <c r="P1653" s="5">
        <v>4</v>
      </c>
      <c r="Q1653">
        <v>4</v>
      </c>
      <c r="R1653" s="4">
        <v>0</v>
      </c>
      <c r="S1653">
        <v>0</v>
      </c>
      <c r="T1653" s="5">
        <v>4</v>
      </c>
      <c r="U1653">
        <v>5</v>
      </c>
      <c r="V1653" s="4">
        <v>0</v>
      </c>
      <c r="W1653">
        <v>0</v>
      </c>
      <c r="X1653" s="5">
        <v>5</v>
      </c>
      <c r="Y1653">
        <v>6</v>
      </c>
      <c r="Z1653" s="4">
        <v>0</v>
      </c>
      <c r="AA1653">
        <v>0</v>
      </c>
      <c r="AB1653" s="5">
        <v>6</v>
      </c>
      <c r="AD1653">
        <v>0</v>
      </c>
      <c r="AE1653">
        <v>4</v>
      </c>
      <c r="AF1653" s="4">
        <v>0</v>
      </c>
      <c r="AG1653">
        <v>0</v>
      </c>
      <c r="AH1653" s="5">
        <v>4</v>
      </c>
      <c r="AI1653">
        <v>4</v>
      </c>
      <c r="AJ1653" s="4">
        <v>0</v>
      </c>
      <c r="AK1653">
        <v>0</v>
      </c>
      <c r="AL1653" s="5">
        <v>4</v>
      </c>
      <c r="AM1653">
        <v>4</v>
      </c>
      <c r="AN1653" s="4">
        <v>0</v>
      </c>
      <c r="AO1653">
        <v>0</v>
      </c>
      <c r="AP1653" s="5">
        <v>4</v>
      </c>
      <c r="AQ1653">
        <v>5</v>
      </c>
      <c r="AR1653" s="4">
        <v>0</v>
      </c>
      <c r="AS1653">
        <v>0</v>
      </c>
      <c r="AT1653" s="5">
        <v>5</v>
      </c>
      <c r="AU1653">
        <v>5</v>
      </c>
      <c r="AV1653" s="4">
        <v>0</v>
      </c>
      <c r="AW1653">
        <v>0</v>
      </c>
      <c r="AX1653" s="5">
        <v>5</v>
      </c>
      <c r="AY1653">
        <v>6</v>
      </c>
      <c r="AZ1653" s="4">
        <v>0</v>
      </c>
      <c r="BA1653">
        <v>0</v>
      </c>
      <c r="BB1653" s="5">
        <v>6</v>
      </c>
      <c r="BD1653">
        <v>0</v>
      </c>
      <c r="BE1653">
        <v>4</v>
      </c>
      <c r="BF1653" s="4">
        <v>0</v>
      </c>
      <c r="BG1653">
        <v>0</v>
      </c>
      <c r="BH1653" s="5">
        <v>4</v>
      </c>
      <c r="BI1653">
        <v>4</v>
      </c>
      <c r="BJ1653" s="4">
        <v>0</v>
      </c>
      <c r="BK1653">
        <v>0</v>
      </c>
      <c r="BL1653" s="5">
        <v>4</v>
      </c>
      <c r="BM1653">
        <v>4</v>
      </c>
      <c r="BN1653" s="4">
        <v>0</v>
      </c>
      <c r="BO1653">
        <v>0</v>
      </c>
      <c r="BP1653" s="5">
        <v>4</v>
      </c>
      <c r="BQ1653">
        <v>5</v>
      </c>
      <c r="BR1653" s="4">
        <v>0</v>
      </c>
      <c r="BS1653">
        <v>0</v>
      </c>
      <c r="BT1653" s="5">
        <v>5</v>
      </c>
      <c r="BU1653">
        <v>6</v>
      </c>
      <c r="BV1653" s="4">
        <v>0</v>
      </c>
      <c r="BW1653">
        <v>0</v>
      </c>
      <c r="BX1653" s="5">
        <v>6</v>
      </c>
      <c r="BY1653">
        <v>6</v>
      </c>
      <c r="BZ1653" s="4">
        <v>0</v>
      </c>
      <c r="CA1653">
        <v>0</v>
      </c>
      <c r="CB1653" s="5">
        <v>6</v>
      </c>
      <c r="CD1653">
        <v>0</v>
      </c>
      <c r="CE1653">
        <v>4</v>
      </c>
      <c r="CF1653" s="4">
        <v>0</v>
      </c>
      <c r="CG1653">
        <v>0</v>
      </c>
      <c r="CH1653" s="5">
        <v>4</v>
      </c>
      <c r="CI1653">
        <v>4</v>
      </c>
      <c r="CJ1653" s="4">
        <v>0</v>
      </c>
      <c r="CK1653">
        <v>0</v>
      </c>
      <c r="CL1653" s="5">
        <v>4</v>
      </c>
      <c r="CM1653">
        <v>4</v>
      </c>
      <c r="CN1653" s="4">
        <v>0</v>
      </c>
      <c r="CO1653">
        <v>0</v>
      </c>
      <c r="CP1653" s="5">
        <v>4</v>
      </c>
      <c r="CQ1653">
        <v>5</v>
      </c>
      <c r="CR1653" s="4">
        <v>0</v>
      </c>
      <c r="CS1653">
        <v>0</v>
      </c>
      <c r="CT1653" s="5">
        <v>5</v>
      </c>
      <c r="CU1653">
        <v>6</v>
      </c>
      <c r="CV1653" s="4">
        <v>0</v>
      </c>
      <c r="CW1653">
        <v>0</v>
      </c>
      <c r="CX1653" s="5">
        <v>6</v>
      </c>
      <c r="CY1653" s="21">
        <v>6</v>
      </c>
      <c r="CZ1653" s="21">
        <v>0</v>
      </c>
      <c r="DA1653" s="21">
        <v>0</v>
      </c>
      <c r="DB1653" s="5">
        <v>6</v>
      </c>
      <c r="DD1653" s="8">
        <v>0</v>
      </c>
      <c r="DE1653" s="8">
        <v>0</v>
      </c>
      <c r="DF1653" s="8">
        <v>0</v>
      </c>
      <c r="DG1653" s="8">
        <v>0</v>
      </c>
      <c r="DH1653" s="8">
        <v>0</v>
      </c>
      <c r="DI1653" s="8">
        <v>0</v>
      </c>
      <c r="DJ1653" s="8">
        <v>0</v>
      </c>
      <c r="DK1653" s="8">
        <v>0</v>
      </c>
      <c r="DL1653" s="8">
        <v>0</v>
      </c>
      <c r="DM1653" s="8">
        <v>0</v>
      </c>
      <c r="DN1653" s="8">
        <v>0</v>
      </c>
      <c r="DO1653" s="8">
        <v>0</v>
      </c>
      <c r="DP1653" s="8">
        <v>0</v>
      </c>
      <c r="DQ1653" s="8">
        <v>0</v>
      </c>
      <c r="DR1653" s="8">
        <v>0</v>
      </c>
      <c r="DS1653" s="8">
        <v>0</v>
      </c>
      <c r="DT1653" s="8">
        <v>0</v>
      </c>
      <c r="DU1653" s="8">
        <v>0</v>
      </c>
      <c r="DV1653" s="8">
        <v>0</v>
      </c>
      <c r="DW1653" s="8">
        <v>0</v>
      </c>
      <c r="DX1653" s="8">
        <v>0</v>
      </c>
      <c r="DY1653" s="8">
        <v>0</v>
      </c>
      <c r="DZ1653" s="8">
        <v>0</v>
      </c>
      <c r="EA1653" s="8">
        <v>0</v>
      </c>
      <c r="EB1653" s="8">
        <v>0</v>
      </c>
      <c r="EC1653" s="8">
        <v>0</v>
      </c>
      <c r="ED1653" s="20">
        <v>0</v>
      </c>
      <c r="EF1653" s="9">
        <v>0</v>
      </c>
      <c r="EG1653" s="9">
        <v>0</v>
      </c>
      <c r="EH1653" s="9">
        <v>0</v>
      </c>
      <c r="EI1653" s="9">
        <v>0</v>
      </c>
      <c r="EJ1653" s="9">
        <v>0</v>
      </c>
      <c r="EK1653" s="9">
        <v>0</v>
      </c>
      <c r="EL1653" s="9">
        <v>0</v>
      </c>
      <c r="EM1653" s="9">
        <v>0</v>
      </c>
      <c r="EN1653" s="9">
        <v>0</v>
      </c>
      <c r="EO1653" s="9">
        <v>0</v>
      </c>
      <c r="EP1653" s="9">
        <v>0</v>
      </c>
      <c r="EQ1653" s="9">
        <v>0</v>
      </c>
      <c r="ER1653" s="9">
        <v>0</v>
      </c>
      <c r="ES1653" s="9">
        <v>0</v>
      </c>
      <c r="ET1653" s="9">
        <v>0</v>
      </c>
      <c r="EU1653" s="9">
        <v>0</v>
      </c>
      <c r="EV1653" s="9">
        <v>0</v>
      </c>
      <c r="EW1653" s="9">
        <v>0</v>
      </c>
      <c r="EX1653" s="9">
        <v>0</v>
      </c>
      <c r="EY1653" s="9">
        <v>0</v>
      </c>
      <c r="EZ1653" s="9">
        <v>0</v>
      </c>
      <c r="FA1653" s="9">
        <v>0</v>
      </c>
      <c r="FB1653" s="9">
        <v>0</v>
      </c>
      <c r="FC1653" s="9">
        <v>0</v>
      </c>
      <c r="FD1653" s="9">
        <v>0</v>
      </c>
      <c r="FE1653" s="9">
        <v>0</v>
      </c>
      <c r="FF1653">
        <v>0</v>
      </c>
    </row>
    <row r="1654" spans="1:162" x14ac:dyDescent="0.2">
      <c r="A1654" t="s">
        <v>369</v>
      </c>
      <c r="B1654" t="s">
        <v>4022</v>
      </c>
      <c r="C1654" t="s">
        <v>4599</v>
      </c>
      <c r="D1654" s="1">
        <v>0</v>
      </c>
      <c r="E1654" s="1">
        <v>0</v>
      </c>
      <c r="F1654" s="4">
        <v>0</v>
      </c>
      <c r="G1654" s="4">
        <v>0</v>
      </c>
      <c r="H1654" s="5">
        <v>0</v>
      </c>
      <c r="I1654">
        <v>1</v>
      </c>
      <c r="J1654" s="4">
        <v>0</v>
      </c>
      <c r="K1654">
        <v>0</v>
      </c>
      <c r="L1654" s="5">
        <v>1</v>
      </c>
      <c r="M1654">
        <v>1</v>
      </c>
      <c r="N1654" s="4">
        <v>0</v>
      </c>
      <c r="O1654">
        <v>0</v>
      </c>
      <c r="P1654" s="5">
        <v>1</v>
      </c>
      <c r="Q1654">
        <v>1</v>
      </c>
      <c r="R1654" s="4">
        <v>0</v>
      </c>
      <c r="S1654">
        <v>0</v>
      </c>
      <c r="T1654" s="5">
        <v>1</v>
      </c>
      <c r="U1654">
        <v>3</v>
      </c>
      <c r="V1654" s="4">
        <v>0</v>
      </c>
      <c r="W1654">
        <v>0</v>
      </c>
      <c r="X1654" s="5">
        <v>3</v>
      </c>
      <c r="Y1654">
        <v>3</v>
      </c>
      <c r="Z1654" s="4">
        <v>0</v>
      </c>
      <c r="AA1654">
        <v>0</v>
      </c>
      <c r="AB1654" s="5">
        <v>3</v>
      </c>
      <c r="AD1654">
        <v>0</v>
      </c>
      <c r="AE1654">
        <v>1</v>
      </c>
      <c r="AF1654" s="4">
        <v>0</v>
      </c>
      <c r="AG1654">
        <v>0</v>
      </c>
      <c r="AH1654" s="5">
        <v>1</v>
      </c>
      <c r="AI1654">
        <v>1</v>
      </c>
      <c r="AJ1654" s="4">
        <v>0</v>
      </c>
      <c r="AK1654">
        <v>0</v>
      </c>
      <c r="AL1654" s="5">
        <v>1</v>
      </c>
      <c r="AM1654">
        <v>1</v>
      </c>
      <c r="AN1654" s="4">
        <v>0</v>
      </c>
      <c r="AO1654">
        <v>0</v>
      </c>
      <c r="AP1654" s="5">
        <v>1</v>
      </c>
      <c r="AQ1654">
        <v>3</v>
      </c>
      <c r="AR1654" s="4">
        <v>0</v>
      </c>
      <c r="AS1654">
        <v>0</v>
      </c>
      <c r="AT1654" s="5">
        <v>3</v>
      </c>
      <c r="AU1654">
        <v>3</v>
      </c>
      <c r="AV1654" s="4">
        <v>0</v>
      </c>
      <c r="AW1654">
        <v>0</v>
      </c>
      <c r="AX1654" s="5">
        <v>3</v>
      </c>
      <c r="AY1654">
        <v>3</v>
      </c>
      <c r="AZ1654" s="4">
        <v>0</v>
      </c>
      <c r="BA1654">
        <v>0</v>
      </c>
      <c r="BB1654" s="5">
        <v>3</v>
      </c>
      <c r="BD1654">
        <v>0</v>
      </c>
      <c r="BE1654">
        <v>1</v>
      </c>
      <c r="BF1654" s="4">
        <v>0</v>
      </c>
      <c r="BG1654">
        <v>0</v>
      </c>
      <c r="BH1654" s="5">
        <v>1</v>
      </c>
      <c r="BI1654">
        <v>1</v>
      </c>
      <c r="BJ1654" s="4">
        <v>0</v>
      </c>
      <c r="BK1654">
        <v>0</v>
      </c>
      <c r="BL1654" s="5">
        <v>1</v>
      </c>
      <c r="BM1654">
        <v>1</v>
      </c>
      <c r="BN1654" s="4">
        <v>0</v>
      </c>
      <c r="BO1654">
        <v>0</v>
      </c>
      <c r="BP1654" s="5">
        <v>1</v>
      </c>
      <c r="BQ1654">
        <v>3</v>
      </c>
      <c r="BR1654" s="4">
        <v>0</v>
      </c>
      <c r="BS1654">
        <v>0</v>
      </c>
      <c r="BT1654" s="5">
        <v>3</v>
      </c>
      <c r="BU1654">
        <v>3</v>
      </c>
      <c r="BV1654" s="4">
        <v>0</v>
      </c>
      <c r="BW1654">
        <v>0</v>
      </c>
      <c r="BX1654" s="5">
        <v>3</v>
      </c>
      <c r="BY1654">
        <v>3</v>
      </c>
      <c r="BZ1654" s="4">
        <v>0</v>
      </c>
      <c r="CA1654">
        <v>0</v>
      </c>
      <c r="CB1654" s="5">
        <v>3</v>
      </c>
      <c r="CD1654">
        <v>0</v>
      </c>
      <c r="CE1654">
        <v>1</v>
      </c>
      <c r="CF1654" s="4">
        <v>0</v>
      </c>
      <c r="CG1654">
        <v>0</v>
      </c>
      <c r="CH1654" s="5">
        <v>1</v>
      </c>
      <c r="CI1654">
        <v>1</v>
      </c>
      <c r="CJ1654" s="4">
        <v>0</v>
      </c>
      <c r="CK1654">
        <v>0</v>
      </c>
      <c r="CL1654" s="5">
        <v>1</v>
      </c>
      <c r="CM1654">
        <v>1</v>
      </c>
      <c r="CN1654" s="4">
        <v>0</v>
      </c>
      <c r="CO1654">
        <v>0</v>
      </c>
      <c r="CP1654" s="5">
        <v>1</v>
      </c>
      <c r="CQ1654">
        <v>3</v>
      </c>
      <c r="CR1654" s="4">
        <v>0</v>
      </c>
      <c r="CS1654">
        <v>0</v>
      </c>
      <c r="CT1654" s="5">
        <v>3</v>
      </c>
      <c r="CU1654">
        <v>3</v>
      </c>
      <c r="CV1654" s="4">
        <v>0</v>
      </c>
      <c r="CW1654">
        <v>0</v>
      </c>
      <c r="CX1654" s="5">
        <v>3</v>
      </c>
      <c r="CY1654" s="21">
        <v>3</v>
      </c>
      <c r="CZ1654" s="21">
        <v>0</v>
      </c>
      <c r="DA1654" s="21">
        <v>0</v>
      </c>
      <c r="DB1654" s="5">
        <v>3</v>
      </c>
      <c r="DD1654" s="8">
        <v>0</v>
      </c>
      <c r="DE1654" s="8">
        <v>0</v>
      </c>
      <c r="DF1654" s="8">
        <v>0</v>
      </c>
      <c r="DG1654" s="8">
        <v>0</v>
      </c>
      <c r="DH1654" s="8">
        <v>0</v>
      </c>
      <c r="DI1654" s="8">
        <v>0</v>
      </c>
      <c r="DJ1654" s="8">
        <v>0</v>
      </c>
      <c r="DK1654" s="8">
        <v>0</v>
      </c>
      <c r="DL1654" s="8">
        <v>0</v>
      </c>
      <c r="DM1654" s="8">
        <v>0</v>
      </c>
      <c r="DN1654" s="8">
        <v>0</v>
      </c>
      <c r="DO1654" s="8">
        <v>0</v>
      </c>
      <c r="DP1654" s="8">
        <v>0</v>
      </c>
      <c r="DQ1654" s="8">
        <v>0</v>
      </c>
      <c r="DR1654" s="8">
        <v>0</v>
      </c>
      <c r="DS1654" s="8">
        <v>0</v>
      </c>
      <c r="DT1654" s="8">
        <v>0</v>
      </c>
      <c r="DU1654" s="8">
        <v>0</v>
      </c>
      <c r="DV1654" s="8">
        <v>0</v>
      </c>
      <c r="DW1654" s="8">
        <v>0</v>
      </c>
      <c r="DX1654" s="8">
        <v>0</v>
      </c>
      <c r="DY1654" s="8">
        <v>0</v>
      </c>
      <c r="DZ1654" s="8">
        <v>0</v>
      </c>
      <c r="EA1654" s="8">
        <v>0</v>
      </c>
      <c r="EB1654" s="8">
        <v>0</v>
      </c>
      <c r="EC1654" s="8">
        <v>0</v>
      </c>
      <c r="ED1654" s="20">
        <v>0</v>
      </c>
      <c r="EF1654" s="9">
        <v>0</v>
      </c>
      <c r="EG1654" s="9">
        <v>0</v>
      </c>
      <c r="EH1654" s="9">
        <v>0</v>
      </c>
      <c r="EI1654" s="9">
        <v>0</v>
      </c>
      <c r="EJ1654" s="9">
        <v>0</v>
      </c>
      <c r="EK1654" s="9">
        <v>0</v>
      </c>
      <c r="EL1654" s="9">
        <v>0</v>
      </c>
      <c r="EM1654" s="9">
        <v>0</v>
      </c>
      <c r="EN1654" s="9">
        <v>0</v>
      </c>
      <c r="EO1654" s="9">
        <v>0</v>
      </c>
      <c r="EP1654" s="9">
        <v>0</v>
      </c>
      <c r="EQ1654" s="9">
        <v>0</v>
      </c>
      <c r="ER1654" s="9">
        <v>0</v>
      </c>
      <c r="ES1654" s="9">
        <v>0</v>
      </c>
      <c r="ET1654" s="9">
        <v>0</v>
      </c>
      <c r="EU1654" s="9">
        <v>0</v>
      </c>
      <c r="EV1654" s="9">
        <v>0</v>
      </c>
      <c r="EW1654" s="9">
        <v>0</v>
      </c>
      <c r="EX1654" s="9">
        <v>0</v>
      </c>
      <c r="EY1654" s="9">
        <v>0</v>
      </c>
      <c r="EZ1654" s="9">
        <v>0</v>
      </c>
      <c r="FA1654" s="9">
        <v>0</v>
      </c>
      <c r="FB1654" s="9">
        <v>0</v>
      </c>
      <c r="FC1654" s="9">
        <v>0</v>
      </c>
      <c r="FD1654" s="9">
        <v>0</v>
      </c>
      <c r="FE1654" s="9">
        <v>0</v>
      </c>
      <c r="FF1654">
        <v>0</v>
      </c>
    </row>
    <row r="1655" spans="1:162" x14ac:dyDescent="0.2">
      <c r="A1655" t="s">
        <v>267</v>
      </c>
      <c r="B1655" t="s">
        <v>4023</v>
      </c>
      <c r="C1655" t="s">
        <v>4599</v>
      </c>
      <c r="D1655" s="1">
        <v>0</v>
      </c>
      <c r="E1655" s="1">
        <v>1</v>
      </c>
      <c r="F1655" s="4">
        <v>0</v>
      </c>
      <c r="G1655" s="4">
        <v>0</v>
      </c>
      <c r="H1655" s="5">
        <v>1</v>
      </c>
      <c r="I1655">
        <v>1</v>
      </c>
      <c r="J1655" s="4">
        <v>0</v>
      </c>
      <c r="K1655">
        <v>0</v>
      </c>
      <c r="L1655" s="5">
        <v>1</v>
      </c>
      <c r="M1655">
        <v>1</v>
      </c>
      <c r="N1655" s="4">
        <v>0</v>
      </c>
      <c r="O1655">
        <v>0</v>
      </c>
      <c r="P1655" s="5">
        <v>1</v>
      </c>
      <c r="Q1655">
        <v>3</v>
      </c>
      <c r="R1655" s="4">
        <v>0</v>
      </c>
      <c r="S1655">
        <v>0</v>
      </c>
      <c r="T1655" s="5">
        <v>3</v>
      </c>
      <c r="U1655">
        <v>3</v>
      </c>
      <c r="V1655" s="4">
        <v>0</v>
      </c>
      <c r="W1655">
        <v>0</v>
      </c>
      <c r="X1655" s="5">
        <v>3</v>
      </c>
      <c r="Y1655">
        <v>3</v>
      </c>
      <c r="Z1655" s="4">
        <v>0</v>
      </c>
      <c r="AA1655">
        <v>0</v>
      </c>
      <c r="AB1655" s="5">
        <v>3</v>
      </c>
      <c r="AD1655">
        <v>0</v>
      </c>
      <c r="AE1655">
        <v>1</v>
      </c>
      <c r="AF1655" s="4">
        <v>0</v>
      </c>
      <c r="AG1655">
        <v>0</v>
      </c>
      <c r="AH1655" s="5">
        <v>1</v>
      </c>
      <c r="AI1655">
        <v>1</v>
      </c>
      <c r="AJ1655" s="4">
        <v>0</v>
      </c>
      <c r="AK1655">
        <v>0</v>
      </c>
      <c r="AL1655" s="5">
        <v>1</v>
      </c>
      <c r="AM1655">
        <v>1</v>
      </c>
      <c r="AN1655" s="4">
        <v>0</v>
      </c>
      <c r="AO1655">
        <v>0</v>
      </c>
      <c r="AP1655" s="5">
        <v>1</v>
      </c>
      <c r="AQ1655">
        <v>3</v>
      </c>
      <c r="AR1655" s="4">
        <v>0</v>
      </c>
      <c r="AS1655">
        <v>0</v>
      </c>
      <c r="AT1655" s="5">
        <v>3</v>
      </c>
      <c r="AU1655">
        <v>3</v>
      </c>
      <c r="AV1655" s="4">
        <v>0</v>
      </c>
      <c r="AW1655">
        <v>0</v>
      </c>
      <c r="AX1655" s="5">
        <v>3</v>
      </c>
      <c r="AY1655">
        <v>3</v>
      </c>
      <c r="AZ1655" s="4">
        <v>0</v>
      </c>
      <c r="BA1655">
        <v>0</v>
      </c>
      <c r="BB1655" s="5">
        <v>3</v>
      </c>
      <c r="BD1655">
        <v>1</v>
      </c>
      <c r="BE1655">
        <v>1</v>
      </c>
      <c r="BF1655" s="4">
        <v>0</v>
      </c>
      <c r="BG1655">
        <v>0</v>
      </c>
      <c r="BH1655" s="5">
        <v>1</v>
      </c>
      <c r="BI1655">
        <v>1</v>
      </c>
      <c r="BJ1655" s="4">
        <v>0</v>
      </c>
      <c r="BK1655">
        <v>0</v>
      </c>
      <c r="BL1655" s="5">
        <v>1</v>
      </c>
      <c r="BM1655">
        <v>1</v>
      </c>
      <c r="BN1655" s="4">
        <v>0</v>
      </c>
      <c r="BO1655">
        <v>0</v>
      </c>
      <c r="BP1655" s="5">
        <v>1</v>
      </c>
      <c r="BQ1655">
        <v>3</v>
      </c>
      <c r="BR1655" s="4">
        <v>0</v>
      </c>
      <c r="BS1655">
        <v>0</v>
      </c>
      <c r="BT1655" s="5">
        <v>3</v>
      </c>
      <c r="BU1655">
        <v>3</v>
      </c>
      <c r="BV1655" s="4">
        <v>0</v>
      </c>
      <c r="BW1655">
        <v>0</v>
      </c>
      <c r="BX1655" s="5">
        <v>3</v>
      </c>
      <c r="BY1655">
        <v>3</v>
      </c>
      <c r="BZ1655" s="4">
        <v>0</v>
      </c>
      <c r="CA1655">
        <v>0</v>
      </c>
      <c r="CB1655" s="5">
        <v>3</v>
      </c>
      <c r="CD1655">
        <v>1</v>
      </c>
      <c r="CE1655">
        <v>1</v>
      </c>
      <c r="CF1655" s="4">
        <v>0</v>
      </c>
      <c r="CG1655">
        <v>0</v>
      </c>
      <c r="CH1655" s="5">
        <v>1</v>
      </c>
      <c r="CI1655">
        <v>1</v>
      </c>
      <c r="CJ1655" s="4">
        <v>0</v>
      </c>
      <c r="CK1655">
        <v>0</v>
      </c>
      <c r="CL1655" s="5">
        <v>1</v>
      </c>
      <c r="CM1655">
        <v>3</v>
      </c>
      <c r="CN1655" s="4">
        <v>0</v>
      </c>
      <c r="CO1655">
        <v>0</v>
      </c>
      <c r="CP1655" s="5">
        <v>3</v>
      </c>
      <c r="CQ1655">
        <v>3</v>
      </c>
      <c r="CR1655" s="4">
        <v>0</v>
      </c>
      <c r="CS1655">
        <v>0</v>
      </c>
      <c r="CT1655" s="5">
        <v>3</v>
      </c>
      <c r="CU1655">
        <v>3</v>
      </c>
      <c r="CV1655" s="4">
        <v>0</v>
      </c>
      <c r="CW1655">
        <v>0</v>
      </c>
      <c r="CX1655" s="5">
        <v>3</v>
      </c>
      <c r="CY1655" s="21">
        <v>0</v>
      </c>
      <c r="CZ1655" s="21">
        <v>0</v>
      </c>
      <c r="DA1655" s="21">
        <v>0</v>
      </c>
      <c r="DB1655" s="5">
        <v>0</v>
      </c>
      <c r="DD1655" s="8">
        <v>0</v>
      </c>
      <c r="DE1655" s="8">
        <v>0</v>
      </c>
      <c r="DF1655" s="8">
        <v>0</v>
      </c>
      <c r="DG1655" s="8">
        <v>0</v>
      </c>
      <c r="DH1655" s="8">
        <v>0</v>
      </c>
      <c r="DI1655" s="8">
        <v>0</v>
      </c>
      <c r="DJ1655" s="8">
        <v>0</v>
      </c>
      <c r="DK1655" s="8">
        <v>0</v>
      </c>
      <c r="DL1655" s="8">
        <v>0</v>
      </c>
      <c r="DM1655" s="8">
        <v>0</v>
      </c>
      <c r="DN1655" s="8">
        <v>0</v>
      </c>
      <c r="DO1655" s="8">
        <v>0</v>
      </c>
      <c r="DP1655" s="8">
        <v>0</v>
      </c>
      <c r="DQ1655" s="8">
        <v>0</v>
      </c>
      <c r="DR1655" s="8">
        <v>0</v>
      </c>
      <c r="DS1655" s="8">
        <v>0</v>
      </c>
      <c r="DT1655" s="8">
        <v>0</v>
      </c>
      <c r="DU1655" s="8">
        <v>0</v>
      </c>
      <c r="DV1655" s="8">
        <v>0</v>
      </c>
      <c r="DW1655" s="8">
        <v>0</v>
      </c>
      <c r="DX1655" s="8">
        <v>0</v>
      </c>
      <c r="DY1655" s="8">
        <v>0</v>
      </c>
      <c r="DZ1655" s="8">
        <v>0</v>
      </c>
      <c r="EA1655" s="8">
        <v>0</v>
      </c>
      <c r="EB1655" s="8">
        <v>0</v>
      </c>
      <c r="EC1655" s="8">
        <v>0</v>
      </c>
      <c r="ED1655" s="20">
        <v>0</v>
      </c>
      <c r="EF1655" s="9">
        <v>0</v>
      </c>
      <c r="EG1655" s="9">
        <v>0</v>
      </c>
      <c r="EH1655" s="9">
        <v>0</v>
      </c>
      <c r="EI1655" s="9">
        <v>0</v>
      </c>
      <c r="EJ1655" s="9">
        <v>0</v>
      </c>
      <c r="EK1655" s="9">
        <v>0</v>
      </c>
      <c r="EL1655" s="9">
        <v>0</v>
      </c>
      <c r="EM1655" s="9">
        <v>0</v>
      </c>
      <c r="EN1655" s="9">
        <v>0</v>
      </c>
      <c r="EO1655" s="9">
        <v>0</v>
      </c>
      <c r="EP1655" s="9">
        <v>0</v>
      </c>
      <c r="EQ1655" s="9">
        <v>0</v>
      </c>
      <c r="ER1655" s="9">
        <v>0</v>
      </c>
      <c r="ES1655" s="9">
        <v>0</v>
      </c>
      <c r="ET1655" s="9">
        <v>0</v>
      </c>
      <c r="EU1655" s="9">
        <v>0</v>
      </c>
      <c r="EV1655" s="9">
        <v>0</v>
      </c>
      <c r="EW1655" s="9">
        <v>0</v>
      </c>
      <c r="EX1655" s="9">
        <v>0</v>
      </c>
      <c r="EY1655" s="9">
        <v>0</v>
      </c>
      <c r="EZ1655" s="9">
        <v>0</v>
      </c>
      <c r="FA1655" s="9">
        <v>0</v>
      </c>
      <c r="FB1655" s="9">
        <v>0</v>
      </c>
      <c r="FC1655" s="9">
        <v>0</v>
      </c>
      <c r="FD1655" s="9">
        <v>0</v>
      </c>
      <c r="FE1655" s="9">
        <v>0</v>
      </c>
      <c r="FF1655">
        <v>0</v>
      </c>
    </row>
    <row r="1656" spans="1:162" x14ac:dyDescent="0.2">
      <c r="A1656" t="s">
        <v>631</v>
      </c>
      <c r="B1656" t="s">
        <v>4024</v>
      </c>
      <c r="C1656" t="s">
        <v>4599</v>
      </c>
      <c r="D1656" s="1">
        <v>0</v>
      </c>
      <c r="E1656" s="1">
        <v>0</v>
      </c>
      <c r="F1656" s="4">
        <v>0</v>
      </c>
      <c r="G1656" s="4">
        <v>0</v>
      </c>
      <c r="H1656" s="5">
        <v>0</v>
      </c>
      <c r="I1656">
        <v>1</v>
      </c>
      <c r="J1656" s="4">
        <v>0</v>
      </c>
      <c r="K1656">
        <v>0</v>
      </c>
      <c r="L1656" s="5">
        <v>1</v>
      </c>
      <c r="M1656">
        <v>1</v>
      </c>
      <c r="N1656" s="4">
        <v>0</v>
      </c>
      <c r="O1656">
        <v>0</v>
      </c>
      <c r="P1656" s="5">
        <v>1</v>
      </c>
      <c r="Q1656">
        <v>1</v>
      </c>
      <c r="R1656" s="4">
        <v>0</v>
      </c>
      <c r="S1656">
        <v>0</v>
      </c>
      <c r="T1656" s="5">
        <v>1</v>
      </c>
      <c r="U1656">
        <v>0</v>
      </c>
      <c r="V1656" s="4">
        <v>0</v>
      </c>
      <c r="W1656">
        <v>0</v>
      </c>
      <c r="X1656" s="5">
        <v>0</v>
      </c>
      <c r="Y1656">
        <v>0</v>
      </c>
      <c r="Z1656" s="4">
        <v>0</v>
      </c>
      <c r="AA1656">
        <v>0</v>
      </c>
      <c r="AB1656" s="5">
        <v>0</v>
      </c>
      <c r="AD1656">
        <v>0</v>
      </c>
      <c r="AE1656">
        <v>0</v>
      </c>
      <c r="AF1656" s="4">
        <v>0</v>
      </c>
      <c r="AG1656">
        <v>0</v>
      </c>
      <c r="AH1656" s="5">
        <v>0</v>
      </c>
      <c r="AI1656">
        <v>1</v>
      </c>
      <c r="AJ1656" s="4">
        <v>0</v>
      </c>
      <c r="AK1656">
        <v>0</v>
      </c>
      <c r="AL1656" s="5">
        <v>1</v>
      </c>
      <c r="AM1656">
        <v>1</v>
      </c>
      <c r="AN1656" s="4">
        <v>0</v>
      </c>
      <c r="AO1656">
        <v>0</v>
      </c>
      <c r="AP1656" s="5">
        <v>1</v>
      </c>
      <c r="AQ1656">
        <v>1</v>
      </c>
      <c r="AR1656" s="4">
        <v>0</v>
      </c>
      <c r="AS1656">
        <v>0</v>
      </c>
      <c r="AT1656" s="5">
        <v>1</v>
      </c>
      <c r="AU1656">
        <v>0</v>
      </c>
      <c r="AV1656" s="4">
        <v>0</v>
      </c>
      <c r="AW1656">
        <v>0</v>
      </c>
      <c r="AX1656" s="5">
        <v>0</v>
      </c>
      <c r="AY1656">
        <v>0</v>
      </c>
      <c r="AZ1656" s="4">
        <v>0</v>
      </c>
      <c r="BA1656">
        <v>0</v>
      </c>
      <c r="BB1656" s="5">
        <v>0</v>
      </c>
      <c r="BD1656">
        <v>0</v>
      </c>
      <c r="BE1656">
        <v>1</v>
      </c>
      <c r="BF1656" s="4">
        <v>0</v>
      </c>
      <c r="BG1656">
        <v>0</v>
      </c>
      <c r="BH1656" s="5">
        <v>1</v>
      </c>
      <c r="BI1656">
        <v>1</v>
      </c>
      <c r="BJ1656" s="4">
        <v>0</v>
      </c>
      <c r="BK1656">
        <v>0</v>
      </c>
      <c r="BL1656" s="5">
        <v>1</v>
      </c>
      <c r="BM1656">
        <v>1</v>
      </c>
      <c r="BN1656" s="4">
        <v>0</v>
      </c>
      <c r="BO1656">
        <v>0</v>
      </c>
      <c r="BP1656" s="5">
        <v>1</v>
      </c>
      <c r="BQ1656">
        <v>1</v>
      </c>
      <c r="BR1656" s="4">
        <v>0</v>
      </c>
      <c r="BS1656">
        <v>0</v>
      </c>
      <c r="BT1656" s="5">
        <v>1</v>
      </c>
      <c r="BU1656">
        <v>0</v>
      </c>
      <c r="BV1656" s="4">
        <v>0</v>
      </c>
      <c r="BW1656">
        <v>0</v>
      </c>
      <c r="BX1656" s="5">
        <v>0</v>
      </c>
      <c r="BY1656">
        <v>0</v>
      </c>
      <c r="BZ1656" s="4">
        <v>0</v>
      </c>
      <c r="CA1656">
        <v>0</v>
      </c>
      <c r="CB1656" s="5">
        <v>0</v>
      </c>
      <c r="CD1656">
        <v>0</v>
      </c>
      <c r="CE1656">
        <v>1</v>
      </c>
      <c r="CF1656" s="4">
        <v>0</v>
      </c>
      <c r="CG1656">
        <v>0</v>
      </c>
      <c r="CH1656" s="5">
        <v>1</v>
      </c>
      <c r="CI1656">
        <v>1</v>
      </c>
      <c r="CJ1656" s="4">
        <v>0</v>
      </c>
      <c r="CK1656">
        <v>0</v>
      </c>
      <c r="CL1656" s="5">
        <v>1</v>
      </c>
      <c r="CM1656">
        <v>1</v>
      </c>
      <c r="CN1656" s="4">
        <v>0</v>
      </c>
      <c r="CO1656">
        <v>0</v>
      </c>
      <c r="CP1656" s="5">
        <v>1</v>
      </c>
      <c r="CQ1656">
        <v>1</v>
      </c>
      <c r="CR1656" s="4">
        <v>0</v>
      </c>
      <c r="CS1656">
        <v>0</v>
      </c>
      <c r="CT1656" s="5">
        <v>1</v>
      </c>
      <c r="CU1656">
        <v>0</v>
      </c>
      <c r="CV1656" s="4">
        <v>0</v>
      </c>
      <c r="CW1656">
        <v>0</v>
      </c>
      <c r="CX1656" s="5">
        <v>0</v>
      </c>
      <c r="CY1656" s="21">
        <v>0</v>
      </c>
      <c r="CZ1656" s="21">
        <v>0</v>
      </c>
      <c r="DA1656" s="21">
        <v>0</v>
      </c>
      <c r="DB1656" s="5">
        <v>0</v>
      </c>
      <c r="DD1656" s="8">
        <v>0</v>
      </c>
      <c r="DE1656" s="8">
        <v>0</v>
      </c>
      <c r="DF1656" s="8">
        <v>0</v>
      </c>
      <c r="DG1656" s="8">
        <v>0</v>
      </c>
      <c r="DH1656" s="8">
        <v>0</v>
      </c>
      <c r="DI1656" s="8">
        <v>0</v>
      </c>
      <c r="DJ1656" s="8">
        <v>0</v>
      </c>
      <c r="DK1656" s="8">
        <v>0</v>
      </c>
      <c r="DL1656" s="8">
        <v>0</v>
      </c>
      <c r="DM1656" s="8">
        <v>0</v>
      </c>
      <c r="DN1656" s="8">
        <v>0</v>
      </c>
      <c r="DO1656" s="8">
        <v>0</v>
      </c>
      <c r="DP1656" s="8">
        <v>0</v>
      </c>
      <c r="DQ1656" s="8">
        <v>0</v>
      </c>
      <c r="DR1656" s="8">
        <v>0</v>
      </c>
      <c r="DS1656" s="8">
        <v>0</v>
      </c>
      <c r="DT1656" s="8">
        <v>0</v>
      </c>
      <c r="DU1656" s="8">
        <v>0</v>
      </c>
      <c r="DV1656" s="8">
        <v>0</v>
      </c>
      <c r="DW1656" s="8">
        <v>0</v>
      </c>
      <c r="DX1656" s="8">
        <v>0</v>
      </c>
      <c r="DY1656" s="8">
        <v>0</v>
      </c>
      <c r="DZ1656" s="8">
        <v>0</v>
      </c>
      <c r="EA1656" s="8">
        <v>0</v>
      </c>
      <c r="EB1656" s="8">
        <v>0</v>
      </c>
      <c r="EC1656" s="8">
        <v>0</v>
      </c>
      <c r="ED1656" s="20">
        <v>0</v>
      </c>
      <c r="EF1656" s="9">
        <v>0</v>
      </c>
      <c r="EG1656" s="9">
        <v>0</v>
      </c>
      <c r="EH1656" s="9">
        <v>0</v>
      </c>
      <c r="EI1656" s="9">
        <v>0</v>
      </c>
      <c r="EJ1656" s="9">
        <v>0</v>
      </c>
      <c r="EK1656" s="9">
        <v>0</v>
      </c>
      <c r="EL1656" s="9">
        <v>0</v>
      </c>
      <c r="EM1656" s="9">
        <v>0</v>
      </c>
      <c r="EN1656" s="9">
        <v>0</v>
      </c>
      <c r="EO1656" s="9">
        <v>0</v>
      </c>
      <c r="EP1656" s="9">
        <v>0</v>
      </c>
      <c r="EQ1656" s="9">
        <v>0</v>
      </c>
      <c r="ER1656" s="9">
        <v>0</v>
      </c>
      <c r="ES1656" s="9">
        <v>0</v>
      </c>
      <c r="ET1656" s="9">
        <v>0</v>
      </c>
      <c r="EU1656" s="9">
        <v>0</v>
      </c>
      <c r="EV1656" s="9">
        <v>0</v>
      </c>
      <c r="EW1656" s="9">
        <v>0</v>
      </c>
      <c r="EX1656" s="9">
        <v>0</v>
      </c>
      <c r="EY1656" s="9">
        <v>0</v>
      </c>
      <c r="EZ1656" s="9">
        <v>0</v>
      </c>
      <c r="FA1656" s="9">
        <v>0</v>
      </c>
      <c r="FB1656" s="9">
        <v>0</v>
      </c>
      <c r="FC1656" s="9">
        <v>0</v>
      </c>
      <c r="FD1656" s="9">
        <v>0</v>
      </c>
      <c r="FE1656" s="9">
        <v>0</v>
      </c>
      <c r="FF1656">
        <v>0</v>
      </c>
    </row>
    <row r="1657" spans="1:162" x14ac:dyDescent="0.2">
      <c r="A1657" t="s">
        <v>352</v>
      </c>
      <c r="B1657" t="s">
        <v>4025</v>
      </c>
      <c r="C1657" t="s">
        <v>4599</v>
      </c>
      <c r="D1657" s="1">
        <v>0</v>
      </c>
      <c r="E1657" s="1">
        <v>1</v>
      </c>
      <c r="F1657" s="4">
        <v>0</v>
      </c>
      <c r="G1657" s="4">
        <v>0</v>
      </c>
      <c r="H1657" s="5">
        <v>1</v>
      </c>
      <c r="I1657">
        <v>1</v>
      </c>
      <c r="J1657" s="4">
        <v>0</v>
      </c>
      <c r="K1657">
        <v>0</v>
      </c>
      <c r="L1657" s="5">
        <v>1</v>
      </c>
      <c r="M1657">
        <v>1</v>
      </c>
      <c r="N1657" s="4">
        <v>0</v>
      </c>
      <c r="O1657">
        <v>0</v>
      </c>
      <c r="P1657" s="5">
        <v>1</v>
      </c>
      <c r="Q1657">
        <v>0</v>
      </c>
      <c r="R1657" s="4">
        <v>0</v>
      </c>
      <c r="S1657">
        <v>0</v>
      </c>
      <c r="T1657" s="5">
        <v>0</v>
      </c>
      <c r="U1657">
        <v>0</v>
      </c>
      <c r="V1657" s="4">
        <v>0</v>
      </c>
      <c r="W1657">
        <v>0</v>
      </c>
      <c r="X1657" s="5">
        <v>0</v>
      </c>
      <c r="Y1657">
        <v>0</v>
      </c>
      <c r="Z1657" s="4">
        <v>0</v>
      </c>
      <c r="AA1657">
        <v>0</v>
      </c>
      <c r="AB1657" s="5">
        <v>0</v>
      </c>
      <c r="AD1657">
        <v>0</v>
      </c>
      <c r="AE1657">
        <v>1</v>
      </c>
      <c r="AF1657" s="4">
        <v>0</v>
      </c>
      <c r="AG1657">
        <v>0</v>
      </c>
      <c r="AH1657" s="5">
        <v>1</v>
      </c>
      <c r="AI1657">
        <v>1</v>
      </c>
      <c r="AJ1657" s="4">
        <v>0</v>
      </c>
      <c r="AK1657">
        <v>0</v>
      </c>
      <c r="AL1657" s="5">
        <v>1</v>
      </c>
      <c r="AM1657">
        <v>0</v>
      </c>
      <c r="AN1657" s="4">
        <v>0</v>
      </c>
      <c r="AO1657">
        <v>0</v>
      </c>
      <c r="AP1657" s="5">
        <v>0</v>
      </c>
      <c r="AQ1657">
        <v>0</v>
      </c>
      <c r="AR1657" s="4">
        <v>0</v>
      </c>
      <c r="AS1657">
        <v>0</v>
      </c>
      <c r="AT1657" s="5">
        <v>0</v>
      </c>
      <c r="AU1657">
        <v>0</v>
      </c>
      <c r="AV1657" s="4">
        <v>0</v>
      </c>
      <c r="AW1657">
        <v>0</v>
      </c>
      <c r="AX1657" s="5">
        <v>0</v>
      </c>
      <c r="AY1657">
        <v>0</v>
      </c>
      <c r="AZ1657" s="4">
        <v>0</v>
      </c>
      <c r="BA1657">
        <v>0</v>
      </c>
      <c r="BB1657" s="5">
        <v>0</v>
      </c>
      <c r="BD1657">
        <v>0</v>
      </c>
      <c r="BE1657">
        <v>1</v>
      </c>
      <c r="BF1657" s="4">
        <v>0</v>
      </c>
      <c r="BG1657">
        <v>0</v>
      </c>
      <c r="BH1657" s="5">
        <v>1</v>
      </c>
      <c r="BI1657">
        <v>1</v>
      </c>
      <c r="BJ1657" s="4">
        <v>0</v>
      </c>
      <c r="BK1657">
        <v>0</v>
      </c>
      <c r="BL1657" s="5">
        <v>1</v>
      </c>
      <c r="BM1657">
        <v>0</v>
      </c>
      <c r="BN1657" s="4">
        <v>0</v>
      </c>
      <c r="BO1657">
        <v>0</v>
      </c>
      <c r="BP1657" s="5">
        <v>0</v>
      </c>
      <c r="BQ1657">
        <v>0</v>
      </c>
      <c r="BR1657" s="4">
        <v>0</v>
      </c>
      <c r="BS1657">
        <v>0</v>
      </c>
      <c r="BT1657" s="5">
        <v>0</v>
      </c>
      <c r="BU1657">
        <v>0</v>
      </c>
      <c r="BV1657" s="4">
        <v>0</v>
      </c>
      <c r="BW1657">
        <v>0</v>
      </c>
      <c r="BX1657" s="5">
        <v>0</v>
      </c>
      <c r="BY1657">
        <v>0</v>
      </c>
      <c r="BZ1657" s="4">
        <v>0</v>
      </c>
      <c r="CA1657">
        <v>0</v>
      </c>
      <c r="CB1657" s="5">
        <v>0</v>
      </c>
      <c r="CD1657">
        <v>0</v>
      </c>
      <c r="CE1657">
        <v>1</v>
      </c>
      <c r="CF1657" s="4">
        <v>0</v>
      </c>
      <c r="CG1657">
        <v>0</v>
      </c>
      <c r="CH1657" s="5">
        <v>1</v>
      </c>
      <c r="CI1657">
        <v>1</v>
      </c>
      <c r="CJ1657" s="4">
        <v>0</v>
      </c>
      <c r="CK1657">
        <v>0</v>
      </c>
      <c r="CL1657" s="5">
        <v>1</v>
      </c>
      <c r="CM1657">
        <v>0</v>
      </c>
      <c r="CN1657" s="4">
        <v>0</v>
      </c>
      <c r="CO1657">
        <v>0</v>
      </c>
      <c r="CP1657" s="5">
        <v>0</v>
      </c>
      <c r="CQ1657">
        <v>0</v>
      </c>
      <c r="CR1657" s="4">
        <v>0</v>
      </c>
      <c r="CS1657">
        <v>0</v>
      </c>
      <c r="CT1657" s="5">
        <v>0</v>
      </c>
      <c r="CU1657">
        <v>0</v>
      </c>
      <c r="CV1657" s="4">
        <v>0</v>
      </c>
      <c r="CW1657">
        <v>0</v>
      </c>
      <c r="CX1657" s="5">
        <v>0</v>
      </c>
      <c r="CY1657" s="21">
        <v>0</v>
      </c>
      <c r="CZ1657" s="21">
        <v>0</v>
      </c>
      <c r="DA1657" s="21">
        <v>0</v>
      </c>
      <c r="DB1657" s="5">
        <v>0</v>
      </c>
      <c r="DD1657" s="8">
        <v>0</v>
      </c>
      <c r="DE1657" s="8">
        <v>0</v>
      </c>
      <c r="DF1657" s="8">
        <v>0</v>
      </c>
      <c r="DG1657" s="8">
        <v>0</v>
      </c>
      <c r="DH1657" s="8">
        <v>0</v>
      </c>
      <c r="DI1657" s="8">
        <v>0</v>
      </c>
      <c r="DJ1657" s="8">
        <v>0</v>
      </c>
      <c r="DK1657" s="8">
        <v>0</v>
      </c>
      <c r="DL1657" s="8">
        <v>0</v>
      </c>
      <c r="DM1657" s="8">
        <v>0</v>
      </c>
      <c r="DN1657" s="8">
        <v>0</v>
      </c>
      <c r="DO1657" s="8">
        <v>0</v>
      </c>
      <c r="DP1657" s="8">
        <v>0</v>
      </c>
      <c r="DQ1657" s="8">
        <v>0</v>
      </c>
      <c r="DR1657" s="8">
        <v>0</v>
      </c>
      <c r="DS1657" s="8">
        <v>0</v>
      </c>
      <c r="DT1657" s="8">
        <v>0</v>
      </c>
      <c r="DU1657" s="8">
        <v>0</v>
      </c>
      <c r="DV1657" s="8">
        <v>0</v>
      </c>
      <c r="DW1657" s="8">
        <v>0</v>
      </c>
      <c r="DX1657" s="8">
        <v>0</v>
      </c>
      <c r="DY1657" s="8">
        <v>0</v>
      </c>
      <c r="DZ1657" s="8">
        <v>0</v>
      </c>
      <c r="EA1657" s="8">
        <v>0</v>
      </c>
      <c r="EB1657" s="8">
        <v>0</v>
      </c>
      <c r="EC1657" s="8">
        <v>0</v>
      </c>
      <c r="ED1657" s="20">
        <v>0</v>
      </c>
      <c r="EF1657" s="9">
        <v>0</v>
      </c>
      <c r="EG1657" s="9">
        <v>0</v>
      </c>
      <c r="EH1657" s="9">
        <v>0</v>
      </c>
      <c r="EI1657" s="9">
        <v>0</v>
      </c>
      <c r="EJ1657" s="9">
        <v>0</v>
      </c>
      <c r="EK1657" s="9">
        <v>0</v>
      </c>
      <c r="EL1657" s="9">
        <v>0</v>
      </c>
      <c r="EM1657" s="9">
        <v>0</v>
      </c>
      <c r="EN1657" s="9">
        <v>0</v>
      </c>
      <c r="EO1657" s="9">
        <v>0</v>
      </c>
      <c r="EP1657" s="9">
        <v>0</v>
      </c>
      <c r="EQ1657" s="9">
        <v>0</v>
      </c>
      <c r="ER1657" s="9">
        <v>0</v>
      </c>
      <c r="ES1657" s="9">
        <v>0</v>
      </c>
      <c r="ET1657" s="9">
        <v>0</v>
      </c>
      <c r="EU1657" s="9">
        <v>0</v>
      </c>
      <c r="EV1657" s="9">
        <v>0</v>
      </c>
      <c r="EW1657" s="9">
        <v>0</v>
      </c>
      <c r="EX1657" s="9">
        <v>0</v>
      </c>
      <c r="EY1657" s="9">
        <v>0</v>
      </c>
      <c r="EZ1657" s="9">
        <v>0</v>
      </c>
      <c r="FA1657" s="9">
        <v>0</v>
      </c>
      <c r="FB1657" s="9">
        <v>0</v>
      </c>
      <c r="FC1657" s="9">
        <v>0</v>
      </c>
      <c r="FD1657" s="9">
        <v>0</v>
      </c>
      <c r="FE1657" s="9">
        <v>0</v>
      </c>
      <c r="FF1657">
        <v>0</v>
      </c>
    </row>
    <row r="1658" spans="1:162" x14ac:dyDescent="0.2">
      <c r="A1658" t="s">
        <v>1003</v>
      </c>
      <c r="B1658" t="s">
        <v>4026</v>
      </c>
      <c r="C1658" t="s">
        <v>3</v>
      </c>
      <c r="D1658" s="1">
        <v>0</v>
      </c>
      <c r="E1658" s="1">
        <v>0</v>
      </c>
      <c r="F1658" s="4">
        <v>0</v>
      </c>
      <c r="G1658" s="4">
        <v>0</v>
      </c>
      <c r="H1658" s="5">
        <v>0</v>
      </c>
      <c r="I1658">
        <v>0</v>
      </c>
      <c r="J1658" s="4">
        <v>0</v>
      </c>
      <c r="K1658">
        <v>0</v>
      </c>
      <c r="L1658" s="5">
        <v>0</v>
      </c>
      <c r="M1658">
        <v>1</v>
      </c>
      <c r="N1658" s="4">
        <v>0</v>
      </c>
      <c r="O1658">
        <v>0</v>
      </c>
      <c r="P1658" s="5">
        <v>1</v>
      </c>
      <c r="Q1658">
        <v>1</v>
      </c>
      <c r="R1658" s="4">
        <v>0</v>
      </c>
      <c r="S1658">
        <v>0</v>
      </c>
      <c r="T1658" s="5">
        <v>1</v>
      </c>
      <c r="U1658">
        <v>0</v>
      </c>
      <c r="V1658" s="4">
        <v>0</v>
      </c>
      <c r="W1658">
        <v>0</v>
      </c>
      <c r="X1658" s="5">
        <v>0</v>
      </c>
      <c r="Y1658">
        <v>0</v>
      </c>
      <c r="Z1658" s="4">
        <v>0</v>
      </c>
      <c r="AA1658">
        <v>0</v>
      </c>
      <c r="AB1658" s="5">
        <v>0</v>
      </c>
      <c r="AD1658">
        <v>0</v>
      </c>
      <c r="AE1658">
        <v>0</v>
      </c>
      <c r="AF1658" s="4">
        <v>0</v>
      </c>
      <c r="AG1658">
        <v>0</v>
      </c>
      <c r="AH1658" s="5">
        <v>0</v>
      </c>
      <c r="AI1658">
        <v>1</v>
      </c>
      <c r="AJ1658" s="4">
        <v>0</v>
      </c>
      <c r="AK1658">
        <v>0</v>
      </c>
      <c r="AL1658" s="5">
        <v>1</v>
      </c>
      <c r="AM1658">
        <v>1</v>
      </c>
      <c r="AN1658" s="4">
        <v>0</v>
      </c>
      <c r="AO1658">
        <v>0</v>
      </c>
      <c r="AP1658" s="5">
        <v>1</v>
      </c>
      <c r="AQ1658">
        <v>1</v>
      </c>
      <c r="AR1658" s="4">
        <v>0</v>
      </c>
      <c r="AS1658">
        <v>0</v>
      </c>
      <c r="AT1658" s="5">
        <v>1</v>
      </c>
      <c r="AU1658">
        <v>0</v>
      </c>
      <c r="AV1658" s="4">
        <v>0</v>
      </c>
      <c r="AW1658">
        <v>0</v>
      </c>
      <c r="AX1658" s="5">
        <v>0</v>
      </c>
      <c r="AY1658">
        <v>0</v>
      </c>
      <c r="AZ1658" s="4">
        <v>0</v>
      </c>
      <c r="BA1658">
        <v>0</v>
      </c>
      <c r="BB1658" s="5">
        <v>0</v>
      </c>
      <c r="BD1658">
        <v>0</v>
      </c>
      <c r="BE1658">
        <v>0</v>
      </c>
      <c r="BF1658" s="4">
        <v>0</v>
      </c>
      <c r="BG1658">
        <v>0</v>
      </c>
      <c r="BH1658" s="5">
        <v>0</v>
      </c>
      <c r="BI1658">
        <v>1</v>
      </c>
      <c r="BJ1658" s="4">
        <v>0</v>
      </c>
      <c r="BK1658">
        <v>0</v>
      </c>
      <c r="BL1658" s="5">
        <v>1</v>
      </c>
      <c r="BM1658">
        <v>1</v>
      </c>
      <c r="BN1658" s="4">
        <v>0</v>
      </c>
      <c r="BO1658">
        <v>0</v>
      </c>
      <c r="BP1658" s="5">
        <v>1</v>
      </c>
      <c r="BQ1658">
        <v>1</v>
      </c>
      <c r="BR1658" s="4">
        <v>0</v>
      </c>
      <c r="BS1658">
        <v>0</v>
      </c>
      <c r="BT1658" s="5">
        <v>1</v>
      </c>
      <c r="BU1658">
        <v>0</v>
      </c>
      <c r="BV1658" s="4">
        <v>0</v>
      </c>
      <c r="BW1658">
        <v>0</v>
      </c>
      <c r="BX1658" s="5">
        <v>0</v>
      </c>
      <c r="BY1658">
        <v>0</v>
      </c>
      <c r="BZ1658" s="4">
        <v>0</v>
      </c>
      <c r="CA1658">
        <v>0</v>
      </c>
      <c r="CB1658" s="5">
        <v>0</v>
      </c>
      <c r="CD1658">
        <v>0</v>
      </c>
      <c r="CE1658">
        <v>0</v>
      </c>
      <c r="CF1658" s="4">
        <v>0</v>
      </c>
      <c r="CG1658">
        <v>0</v>
      </c>
      <c r="CH1658" s="5">
        <v>0</v>
      </c>
      <c r="CI1658">
        <v>1</v>
      </c>
      <c r="CJ1658" s="4">
        <v>0</v>
      </c>
      <c r="CK1658">
        <v>0</v>
      </c>
      <c r="CL1658" s="5">
        <v>1</v>
      </c>
      <c r="CM1658">
        <v>1</v>
      </c>
      <c r="CN1658" s="4">
        <v>0</v>
      </c>
      <c r="CO1658">
        <v>0</v>
      </c>
      <c r="CP1658" s="5">
        <v>1</v>
      </c>
      <c r="CQ1658">
        <v>0</v>
      </c>
      <c r="CR1658" s="4">
        <v>0</v>
      </c>
      <c r="CS1658">
        <v>0</v>
      </c>
      <c r="CT1658" s="5">
        <v>0</v>
      </c>
      <c r="CU1658">
        <v>0</v>
      </c>
      <c r="CV1658" s="4">
        <v>0</v>
      </c>
      <c r="CW1658">
        <v>0</v>
      </c>
      <c r="CX1658" s="5">
        <v>0</v>
      </c>
      <c r="CY1658" s="21">
        <v>0</v>
      </c>
      <c r="CZ1658" s="21">
        <v>0</v>
      </c>
      <c r="DA1658" s="21">
        <v>0</v>
      </c>
      <c r="DB1658" s="5">
        <v>0</v>
      </c>
      <c r="DD1658" s="8">
        <v>0</v>
      </c>
      <c r="DE1658" s="8">
        <v>0</v>
      </c>
      <c r="DF1658" s="8">
        <v>0</v>
      </c>
      <c r="DG1658" s="8">
        <v>0</v>
      </c>
      <c r="DH1658" s="8">
        <v>0</v>
      </c>
      <c r="DI1658" s="8">
        <v>0</v>
      </c>
      <c r="DJ1658" s="8">
        <v>0</v>
      </c>
      <c r="DK1658" s="8">
        <v>0</v>
      </c>
      <c r="DL1658" s="8">
        <v>0</v>
      </c>
      <c r="DM1658" s="8">
        <v>0</v>
      </c>
      <c r="DN1658" s="8">
        <v>0</v>
      </c>
      <c r="DO1658" s="8">
        <v>0</v>
      </c>
      <c r="DP1658" s="8">
        <v>0</v>
      </c>
      <c r="DQ1658" s="8">
        <v>0</v>
      </c>
      <c r="DR1658" s="8">
        <v>0</v>
      </c>
      <c r="DS1658" s="8">
        <v>0</v>
      </c>
      <c r="DT1658" s="8">
        <v>0</v>
      </c>
      <c r="DU1658" s="8">
        <v>0</v>
      </c>
      <c r="DV1658" s="8">
        <v>0</v>
      </c>
      <c r="DW1658" s="8">
        <v>0</v>
      </c>
      <c r="DX1658" s="8">
        <v>0</v>
      </c>
      <c r="DY1658" s="8">
        <v>0</v>
      </c>
      <c r="DZ1658" s="8">
        <v>0</v>
      </c>
      <c r="EA1658" s="8">
        <v>0</v>
      </c>
      <c r="EB1658" s="8">
        <v>0</v>
      </c>
      <c r="EC1658" s="8">
        <v>0</v>
      </c>
      <c r="ED1658" s="20">
        <v>0</v>
      </c>
      <c r="EF1658" s="9">
        <v>0</v>
      </c>
      <c r="EG1658" s="9">
        <v>0</v>
      </c>
      <c r="EH1658" s="9">
        <v>0</v>
      </c>
      <c r="EI1658" s="9">
        <v>0</v>
      </c>
      <c r="EJ1658" s="9">
        <v>0</v>
      </c>
      <c r="EK1658" s="9">
        <v>0</v>
      </c>
      <c r="EL1658" s="9">
        <v>0</v>
      </c>
      <c r="EM1658" s="9">
        <v>0</v>
      </c>
      <c r="EN1658" s="9">
        <v>0</v>
      </c>
      <c r="EO1658" s="9">
        <v>0</v>
      </c>
      <c r="EP1658" s="9">
        <v>0</v>
      </c>
      <c r="EQ1658" s="9">
        <v>0</v>
      </c>
      <c r="ER1658" s="9">
        <v>0</v>
      </c>
      <c r="ES1658" s="9">
        <v>0</v>
      </c>
      <c r="ET1658" s="9">
        <v>0</v>
      </c>
      <c r="EU1658" s="9">
        <v>0</v>
      </c>
      <c r="EV1658" s="9">
        <v>0</v>
      </c>
      <c r="EW1658" s="9">
        <v>0</v>
      </c>
      <c r="EX1658" s="9">
        <v>0</v>
      </c>
      <c r="EY1658" s="9">
        <v>0</v>
      </c>
      <c r="EZ1658" s="9">
        <v>0</v>
      </c>
      <c r="FA1658" s="9">
        <v>0</v>
      </c>
      <c r="FB1658" s="9">
        <v>0</v>
      </c>
      <c r="FC1658" s="9">
        <v>0</v>
      </c>
      <c r="FD1658" s="9">
        <v>0</v>
      </c>
      <c r="FE1658" s="9">
        <v>0</v>
      </c>
      <c r="FF1658">
        <v>0</v>
      </c>
    </row>
    <row r="1659" spans="1:162" x14ac:dyDescent="0.2">
      <c r="A1659" t="s">
        <v>488</v>
      </c>
      <c r="B1659" t="s">
        <v>4027</v>
      </c>
      <c r="C1659" t="s">
        <v>4599</v>
      </c>
      <c r="D1659" s="1">
        <v>0</v>
      </c>
      <c r="E1659" s="1">
        <v>1</v>
      </c>
      <c r="F1659" s="4">
        <v>0</v>
      </c>
      <c r="G1659" s="4">
        <v>0</v>
      </c>
      <c r="H1659" s="5">
        <v>1</v>
      </c>
      <c r="I1659">
        <v>1</v>
      </c>
      <c r="J1659" s="4">
        <v>0</v>
      </c>
      <c r="K1659">
        <v>0</v>
      </c>
      <c r="L1659" s="5">
        <v>1</v>
      </c>
      <c r="M1659">
        <v>1</v>
      </c>
      <c r="N1659" s="4">
        <v>0</v>
      </c>
      <c r="O1659">
        <v>0</v>
      </c>
      <c r="P1659" s="5">
        <v>1</v>
      </c>
      <c r="Q1659">
        <v>1</v>
      </c>
      <c r="R1659" s="4">
        <v>0</v>
      </c>
      <c r="S1659">
        <v>0</v>
      </c>
      <c r="T1659" s="5">
        <v>1</v>
      </c>
      <c r="U1659">
        <v>1</v>
      </c>
      <c r="V1659" s="4">
        <v>0</v>
      </c>
      <c r="W1659">
        <v>0</v>
      </c>
      <c r="X1659" s="5">
        <v>1</v>
      </c>
      <c r="Y1659">
        <v>1</v>
      </c>
      <c r="Z1659" s="4">
        <v>0</v>
      </c>
      <c r="AA1659">
        <v>0</v>
      </c>
      <c r="AB1659" s="5">
        <v>1</v>
      </c>
      <c r="AD1659">
        <v>0</v>
      </c>
      <c r="AE1659">
        <v>1</v>
      </c>
      <c r="AF1659" s="4">
        <v>0</v>
      </c>
      <c r="AG1659">
        <v>0</v>
      </c>
      <c r="AH1659" s="5">
        <v>1</v>
      </c>
      <c r="AI1659">
        <v>1</v>
      </c>
      <c r="AJ1659" s="4">
        <v>0</v>
      </c>
      <c r="AK1659">
        <v>0</v>
      </c>
      <c r="AL1659" s="5">
        <v>1</v>
      </c>
      <c r="AM1659">
        <v>1</v>
      </c>
      <c r="AN1659" s="4">
        <v>0</v>
      </c>
      <c r="AO1659">
        <v>0</v>
      </c>
      <c r="AP1659" s="5">
        <v>1</v>
      </c>
      <c r="AQ1659">
        <v>1</v>
      </c>
      <c r="AR1659" s="4">
        <v>0</v>
      </c>
      <c r="AS1659">
        <v>0</v>
      </c>
      <c r="AT1659" s="5">
        <v>1</v>
      </c>
      <c r="AU1659">
        <v>1</v>
      </c>
      <c r="AV1659" s="4">
        <v>0</v>
      </c>
      <c r="AW1659">
        <v>0</v>
      </c>
      <c r="AX1659" s="5">
        <v>1</v>
      </c>
      <c r="AY1659">
        <v>1</v>
      </c>
      <c r="AZ1659" s="4">
        <v>0</v>
      </c>
      <c r="BA1659">
        <v>0</v>
      </c>
      <c r="BB1659" s="5">
        <v>1</v>
      </c>
      <c r="BD1659">
        <v>0</v>
      </c>
      <c r="BE1659">
        <v>1</v>
      </c>
      <c r="BF1659" s="4">
        <v>0</v>
      </c>
      <c r="BG1659">
        <v>0</v>
      </c>
      <c r="BH1659" s="5">
        <v>1</v>
      </c>
      <c r="BI1659">
        <v>1</v>
      </c>
      <c r="BJ1659" s="4">
        <v>0</v>
      </c>
      <c r="BK1659">
        <v>0</v>
      </c>
      <c r="BL1659" s="5">
        <v>1</v>
      </c>
      <c r="BM1659">
        <v>1</v>
      </c>
      <c r="BN1659" s="4">
        <v>0</v>
      </c>
      <c r="BO1659">
        <v>0</v>
      </c>
      <c r="BP1659" s="5">
        <v>1</v>
      </c>
      <c r="BQ1659">
        <v>1</v>
      </c>
      <c r="BR1659" s="4">
        <v>0</v>
      </c>
      <c r="BS1659">
        <v>0</v>
      </c>
      <c r="BT1659" s="5">
        <v>1</v>
      </c>
      <c r="BU1659">
        <v>1</v>
      </c>
      <c r="BV1659" s="4">
        <v>0</v>
      </c>
      <c r="BW1659">
        <v>0</v>
      </c>
      <c r="BX1659" s="5">
        <v>1</v>
      </c>
      <c r="BY1659">
        <v>1</v>
      </c>
      <c r="BZ1659" s="4">
        <v>0</v>
      </c>
      <c r="CA1659">
        <v>0</v>
      </c>
      <c r="CB1659" s="5">
        <v>1</v>
      </c>
      <c r="CD1659">
        <v>1</v>
      </c>
      <c r="CE1659">
        <v>1</v>
      </c>
      <c r="CF1659" s="4">
        <v>0</v>
      </c>
      <c r="CG1659">
        <v>0</v>
      </c>
      <c r="CH1659" s="5">
        <v>1</v>
      </c>
      <c r="CI1659">
        <v>1</v>
      </c>
      <c r="CJ1659" s="4">
        <v>0</v>
      </c>
      <c r="CK1659">
        <v>0</v>
      </c>
      <c r="CL1659" s="5">
        <v>1</v>
      </c>
      <c r="CM1659">
        <v>1</v>
      </c>
      <c r="CN1659" s="4">
        <v>0</v>
      </c>
      <c r="CO1659">
        <v>0</v>
      </c>
      <c r="CP1659" s="5">
        <v>1</v>
      </c>
      <c r="CQ1659">
        <v>1</v>
      </c>
      <c r="CR1659" s="4">
        <v>0</v>
      </c>
      <c r="CS1659">
        <v>0</v>
      </c>
      <c r="CT1659" s="5">
        <v>1</v>
      </c>
      <c r="CU1659">
        <v>1</v>
      </c>
      <c r="CV1659" s="4">
        <v>0</v>
      </c>
      <c r="CW1659">
        <v>0</v>
      </c>
      <c r="CX1659" s="5">
        <v>1</v>
      </c>
      <c r="CY1659" s="21">
        <v>1</v>
      </c>
      <c r="CZ1659" s="21">
        <v>0</v>
      </c>
      <c r="DA1659" s="21">
        <v>0</v>
      </c>
      <c r="DB1659" s="5">
        <v>1</v>
      </c>
      <c r="DD1659" s="8">
        <v>0</v>
      </c>
      <c r="DE1659" s="8">
        <v>0</v>
      </c>
      <c r="DF1659" s="8">
        <v>0</v>
      </c>
      <c r="DG1659" s="8">
        <v>0</v>
      </c>
      <c r="DH1659" s="8">
        <v>0</v>
      </c>
      <c r="DI1659" s="8">
        <v>0</v>
      </c>
      <c r="DJ1659" s="8">
        <v>0</v>
      </c>
      <c r="DK1659" s="8">
        <v>0</v>
      </c>
      <c r="DL1659" s="8">
        <v>0</v>
      </c>
      <c r="DM1659" s="8">
        <v>0</v>
      </c>
      <c r="DN1659" s="8">
        <v>0</v>
      </c>
      <c r="DO1659" s="8">
        <v>0</v>
      </c>
      <c r="DP1659" s="8">
        <v>0</v>
      </c>
      <c r="DQ1659" s="8">
        <v>0</v>
      </c>
      <c r="DR1659" s="8">
        <v>0</v>
      </c>
      <c r="DS1659" s="8">
        <v>0</v>
      </c>
      <c r="DT1659" s="8">
        <v>0</v>
      </c>
      <c r="DU1659" s="8">
        <v>0</v>
      </c>
      <c r="DV1659" s="8">
        <v>0</v>
      </c>
      <c r="DW1659" s="8">
        <v>0</v>
      </c>
      <c r="DX1659" s="8">
        <v>0</v>
      </c>
      <c r="DY1659" s="8">
        <v>0</v>
      </c>
      <c r="DZ1659" s="8">
        <v>0</v>
      </c>
      <c r="EA1659" s="8">
        <v>0</v>
      </c>
      <c r="EB1659" s="8">
        <v>0</v>
      </c>
      <c r="EC1659" s="8">
        <v>0</v>
      </c>
      <c r="ED1659" s="20">
        <v>0</v>
      </c>
      <c r="EF1659" s="9">
        <v>0</v>
      </c>
      <c r="EG1659" s="9">
        <v>0</v>
      </c>
      <c r="EH1659" s="9">
        <v>0</v>
      </c>
      <c r="EI1659" s="9">
        <v>0</v>
      </c>
      <c r="EJ1659" s="9">
        <v>0</v>
      </c>
      <c r="EK1659" s="9">
        <v>0</v>
      </c>
      <c r="EL1659" s="9">
        <v>0</v>
      </c>
      <c r="EM1659" s="9">
        <v>0</v>
      </c>
      <c r="EN1659" s="9">
        <v>0</v>
      </c>
      <c r="EO1659" s="9">
        <v>0</v>
      </c>
      <c r="EP1659" s="9">
        <v>0</v>
      </c>
      <c r="EQ1659" s="9">
        <v>0</v>
      </c>
      <c r="ER1659" s="9">
        <v>0</v>
      </c>
      <c r="ES1659" s="9">
        <v>0</v>
      </c>
      <c r="ET1659" s="9">
        <v>0</v>
      </c>
      <c r="EU1659" s="9">
        <v>0</v>
      </c>
      <c r="EV1659" s="9">
        <v>0</v>
      </c>
      <c r="EW1659" s="9">
        <v>0</v>
      </c>
      <c r="EX1659" s="9">
        <v>0</v>
      </c>
      <c r="EY1659" s="9">
        <v>0</v>
      </c>
      <c r="EZ1659" s="9">
        <v>0</v>
      </c>
      <c r="FA1659" s="9">
        <v>0</v>
      </c>
      <c r="FB1659" s="9">
        <v>0</v>
      </c>
      <c r="FC1659" s="9">
        <v>0</v>
      </c>
      <c r="FD1659" s="9">
        <v>0</v>
      </c>
      <c r="FE1659" s="9">
        <v>0</v>
      </c>
      <c r="FF1659">
        <v>0</v>
      </c>
    </row>
    <row r="1660" spans="1:162" x14ac:dyDescent="0.2">
      <c r="A1660" t="s">
        <v>836</v>
      </c>
      <c r="B1660" t="s">
        <v>4028</v>
      </c>
      <c r="C1660" t="s">
        <v>4599</v>
      </c>
      <c r="D1660" s="1">
        <v>0</v>
      </c>
      <c r="E1660" s="1">
        <v>0</v>
      </c>
      <c r="F1660" s="4">
        <v>0</v>
      </c>
      <c r="G1660" s="4">
        <v>0</v>
      </c>
      <c r="H1660" s="5">
        <v>0</v>
      </c>
      <c r="I1660">
        <v>1</v>
      </c>
      <c r="J1660" s="4">
        <v>0</v>
      </c>
      <c r="K1660">
        <v>0</v>
      </c>
      <c r="L1660" s="5">
        <v>1</v>
      </c>
      <c r="M1660">
        <v>1</v>
      </c>
      <c r="N1660" s="4">
        <v>0</v>
      </c>
      <c r="O1660">
        <v>0</v>
      </c>
      <c r="P1660" s="5">
        <v>1</v>
      </c>
      <c r="Q1660">
        <v>1</v>
      </c>
      <c r="R1660" s="4">
        <v>0</v>
      </c>
      <c r="S1660">
        <v>0</v>
      </c>
      <c r="T1660" s="5">
        <v>1</v>
      </c>
      <c r="U1660">
        <v>1</v>
      </c>
      <c r="V1660" s="4">
        <v>0</v>
      </c>
      <c r="W1660">
        <v>0</v>
      </c>
      <c r="X1660" s="5">
        <v>1</v>
      </c>
      <c r="Y1660">
        <v>1</v>
      </c>
      <c r="Z1660" s="4">
        <v>0</v>
      </c>
      <c r="AA1660">
        <v>0</v>
      </c>
      <c r="AB1660" s="5">
        <v>1</v>
      </c>
      <c r="AD1660">
        <v>0</v>
      </c>
      <c r="AE1660">
        <v>0</v>
      </c>
      <c r="AF1660" s="4">
        <v>0</v>
      </c>
      <c r="AG1660">
        <v>0</v>
      </c>
      <c r="AH1660" s="5">
        <v>0</v>
      </c>
      <c r="AI1660">
        <v>1</v>
      </c>
      <c r="AJ1660" s="4">
        <v>0</v>
      </c>
      <c r="AK1660">
        <v>0</v>
      </c>
      <c r="AL1660" s="5">
        <v>1</v>
      </c>
      <c r="AM1660">
        <v>1</v>
      </c>
      <c r="AN1660" s="4">
        <v>0</v>
      </c>
      <c r="AO1660">
        <v>0</v>
      </c>
      <c r="AP1660" s="5">
        <v>1</v>
      </c>
      <c r="AQ1660">
        <v>1</v>
      </c>
      <c r="AR1660" s="4">
        <v>0</v>
      </c>
      <c r="AS1660">
        <v>0</v>
      </c>
      <c r="AT1660" s="5">
        <v>1</v>
      </c>
      <c r="AU1660">
        <v>1</v>
      </c>
      <c r="AV1660" s="4">
        <v>0</v>
      </c>
      <c r="AW1660">
        <v>0</v>
      </c>
      <c r="AX1660" s="5">
        <v>1</v>
      </c>
      <c r="AY1660">
        <v>1</v>
      </c>
      <c r="AZ1660" s="4">
        <v>0</v>
      </c>
      <c r="BA1660">
        <v>0</v>
      </c>
      <c r="BB1660" s="5">
        <v>1</v>
      </c>
      <c r="BD1660">
        <v>0</v>
      </c>
      <c r="BE1660">
        <v>1</v>
      </c>
      <c r="BF1660" s="4">
        <v>0</v>
      </c>
      <c r="BG1660">
        <v>0</v>
      </c>
      <c r="BH1660" s="5">
        <v>1</v>
      </c>
      <c r="BI1660">
        <v>1</v>
      </c>
      <c r="BJ1660" s="4">
        <v>0</v>
      </c>
      <c r="BK1660">
        <v>0</v>
      </c>
      <c r="BL1660" s="5">
        <v>1</v>
      </c>
      <c r="BM1660">
        <v>1</v>
      </c>
      <c r="BN1660" s="4">
        <v>0</v>
      </c>
      <c r="BO1660">
        <v>0</v>
      </c>
      <c r="BP1660" s="5">
        <v>1</v>
      </c>
      <c r="BQ1660">
        <v>1</v>
      </c>
      <c r="BR1660" s="4">
        <v>0</v>
      </c>
      <c r="BS1660">
        <v>0</v>
      </c>
      <c r="BT1660" s="5">
        <v>1</v>
      </c>
      <c r="BU1660">
        <v>1</v>
      </c>
      <c r="BV1660" s="4">
        <v>0</v>
      </c>
      <c r="BW1660">
        <v>0</v>
      </c>
      <c r="BX1660" s="5">
        <v>1</v>
      </c>
      <c r="BY1660">
        <v>1</v>
      </c>
      <c r="BZ1660" s="4">
        <v>0</v>
      </c>
      <c r="CA1660">
        <v>0</v>
      </c>
      <c r="CB1660" s="5">
        <v>1</v>
      </c>
      <c r="CD1660">
        <v>0</v>
      </c>
      <c r="CE1660">
        <v>1</v>
      </c>
      <c r="CF1660" s="4">
        <v>0</v>
      </c>
      <c r="CG1660">
        <v>0</v>
      </c>
      <c r="CH1660" s="5">
        <v>1</v>
      </c>
      <c r="CI1660">
        <v>1</v>
      </c>
      <c r="CJ1660" s="4">
        <v>0</v>
      </c>
      <c r="CK1660">
        <v>0</v>
      </c>
      <c r="CL1660" s="5">
        <v>1</v>
      </c>
      <c r="CM1660">
        <v>1</v>
      </c>
      <c r="CN1660" s="4">
        <v>0</v>
      </c>
      <c r="CO1660">
        <v>0</v>
      </c>
      <c r="CP1660" s="5">
        <v>1</v>
      </c>
      <c r="CQ1660">
        <v>1</v>
      </c>
      <c r="CR1660" s="4">
        <v>0</v>
      </c>
      <c r="CS1660">
        <v>0</v>
      </c>
      <c r="CT1660" s="5">
        <v>1</v>
      </c>
      <c r="CU1660">
        <v>1</v>
      </c>
      <c r="CV1660" s="4">
        <v>0</v>
      </c>
      <c r="CW1660">
        <v>0</v>
      </c>
      <c r="CX1660" s="5">
        <v>1</v>
      </c>
      <c r="CY1660" s="21">
        <v>1</v>
      </c>
      <c r="CZ1660" s="21">
        <v>0</v>
      </c>
      <c r="DA1660" s="21">
        <v>0</v>
      </c>
      <c r="DB1660" s="5">
        <v>1</v>
      </c>
      <c r="DD1660" s="8">
        <v>0</v>
      </c>
      <c r="DE1660" s="8">
        <v>0</v>
      </c>
      <c r="DF1660" s="8">
        <v>0</v>
      </c>
      <c r="DG1660" s="8">
        <v>0</v>
      </c>
      <c r="DH1660" s="8">
        <v>0</v>
      </c>
      <c r="DI1660" s="8">
        <v>0</v>
      </c>
      <c r="DJ1660" s="8">
        <v>0</v>
      </c>
      <c r="DK1660" s="8">
        <v>0</v>
      </c>
      <c r="DL1660" s="8">
        <v>0</v>
      </c>
      <c r="DM1660" s="8">
        <v>0</v>
      </c>
      <c r="DN1660" s="8">
        <v>0</v>
      </c>
      <c r="DO1660" s="8">
        <v>0</v>
      </c>
      <c r="DP1660" s="8">
        <v>0</v>
      </c>
      <c r="DQ1660" s="8">
        <v>0</v>
      </c>
      <c r="DR1660" s="8">
        <v>0</v>
      </c>
      <c r="DS1660" s="8">
        <v>0</v>
      </c>
      <c r="DT1660" s="8">
        <v>0</v>
      </c>
      <c r="DU1660" s="8">
        <v>0</v>
      </c>
      <c r="DV1660" s="8">
        <v>0</v>
      </c>
      <c r="DW1660" s="8">
        <v>0</v>
      </c>
      <c r="DX1660" s="8">
        <v>0</v>
      </c>
      <c r="DY1660" s="8">
        <v>0</v>
      </c>
      <c r="DZ1660" s="8">
        <v>0</v>
      </c>
      <c r="EA1660" s="8">
        <v>0</v>
      </c>
      <c r="EB1660" s="8">
        <v>0</v>
      </c>
      <c r="EC1660" s="8">
        <v>0</v>
      </c>
      <c r="ED1660" s="20">
        <v>0</v>
      </c>
      <c r="EF1660" s="9">
        <v>0</v>
      </c>
      <c r="EG1660" s="9">
        <v>0</v>
      </c>
      <c r="EH1660" s="9">
        <v>0</v>
      </c>
      <c r="EI1660" s="9">
        <v>0</v>
      </c>
      <c r="EJ1660" s="9">
        <v>0</v>
      </c>
      <c r="EK1660" s="9">
        <v>0</v>
      </c>
      <c r="EL1660" s="9">
        <v>0</v>
      </c>
      <c r="EM1660" s="9">
        <v>0</v>
      </c>
      <c r="EN1660" s="9">
        <v>0</v>
      </c>
      <c r="EO1660" s="9">
        <v>0</v>
      </c>
      <c r="EP1660" s="9">
        <v>0</v>
      </c>
      <c r="EQ1660" s="9">
        <v>0</v>
      </c>
      <c r="ER1660" s="9">
        <v>0</v>
      </c>
      <c r="ES1660" s="9">
        <v>0</v>
      </c>
      <c r="ET1660" s="9">
        <v>0</v>
      </c>
      <c r="EU1660" s="9">
        <v>0</v>
      </c>
      <c r="EV1660" s="9">
        <v>0</v>
      </c>
      <c r="EW1660" s="9">
        <v>0</v>
      </c>
      <c r="EX1660" s="9">
        <v>0</v>
      </c>
      <c r="EY1660" s="9">
        <v>0</v>
      </c>
      <c r="EZ1660" s="9">
        <v>0</v>
      </c>
      <c r="FA1660" s="9">
        <v>0</v>
      </c>
      <c r="FB1660" s="9">
        <v>0</v>
      </c>
      <c r="FC1660" s="9">
        <v>0</v>
      </c>
      <c r="FD1660" s="9">
        <v>0</v>
      </c>
      <c r="FE1660" s="9">
        <v>0</v>
      </c>
      <c r="FF1660">
        <v>0</v>
      </c>
    </row>
    <row r="1661" spans="1:162" x14ac:dyDescent="0.2">
      <c r="A1661" t="s">
        <v>86</v>
      </c>
      <c r="B1661" t="s">
        <v>4029</v>
      </c>
      <c r="C1661" t="s">
        <v>4599</v>
      </c>
      <c r="D1661" s="1">
        <v>1</v>
      </c>
      <c r="E1661" s="1">
        <v>1</v>
      </c>
      <c r="F1661" s="4">
        <v>0</v>
      </c>
      <c r="G1661" s="4">
        <v>0</v>
      </c>
      <c r="H1661" s="5">
        <v>1</v>
      </c>
      <c r="I1661">
        <v>1</v>
      </c>
      <c r="J1661" s="4">
        <v>0</v>
      </c>
      <c r="K1661">
        <v>0</v>
      </c>
      <c r="L1661" s="5">
        <v>1</v>
      </c>
      <c r="M1661">
        <v>1</v>
      </c>
      <c r="N1661" s="4">
        <v>0</v>
      </c>
      <c r="O1661">
        <v>0</v>
      </c>
      <c r="P1661" s="5">
        <v>1</v>
      </c>
      <c r="Q1661">
        <v>1</v>
      </c>
      <c r="R1661" s="4">
        <v>0</v>
      </c>
      <c r="S1661">
        <v>0</v>
      </c>
      <c r="T1661" s="5">
        <v>1</v>
      </c>
      <c r="U1661">
        <v>1</v>
      </c>
      <c r="V1661" s="4">
        <v>0</v>
      </c>
      <c r="W1661">
        <v>0</v>
      </c>
      <c r="X1661" s="5">
        <v>1</v>
      </c>
      <c r="Y1661">
        <v>1</v>
      </c>
      <c r="Z1661" s="4">
        <v>0</v>
      </c>
      <c r="AA1661">
        <v>0</v>
      </c>
      <c r="AB1661" s="5">
        <v>1</v>
      </c>
      <c r="AD1661">
        <v>1</v>
      </c>
      <c r="AE1661">
        <v>1</v>
      </c>
      <c r="AF1661" s="4">
        <v>0</v>
      </c>
      <c r="AG1661">
        <v>0</v>
      </c>
      <c r="AH1661" s="5">
        <v>1</v>
      </c>
      <c r="AI1661">
        <v>1</v>
      </c>
      <c r="AJ1661" s="4">
        <v>0</v>
      </c>
      <c r="AK1661">
        <v>0</v>
      </c>
      <c r="AL1661" s="5">
        <v>1</v>
      </c>
      <c r="AM1661">
        <v>1</v>
      </c>
      <c r="AN1661" s="4">
        <v>0</v>
      </c>
      <c r="AO1661">
        <v>0</v>
      </c>
      <c r="AP1661" s="5">
        <v>1</v>
      </c>
      <c r="AQ1661">
        <v>1</v>
      </c>
      <c r="AR1661" s="4">
        <v>0</v>
      </c>
      <c r="AS1661">
        <v>0</v>
      </c>
      <c r="AT1661" s="5">
        <v>1</v>
      </c>
      <c r="AU1661">
        <v>1</v>
      </c>
      <c r="AV1661" s="4">
        <v>0</v>
      </c>
      <c r="AW1661">
        <v>0</v>
      </c>
      <c r="AX1661" s="5">
        <v>1</v>
      </c>
      <c r="AY1661">
        <v>1</v>
      </c>
      <c r="AZ1661" s="4">
        <v>0</v>
      </c>
      <c r="BA1661">
        <v>0</v>
      </c>
      <c r="BB1661" s="5">
        <v>1</v>
      </c>
      <c r="BD1661">
        <v>1</v>
      </c>
      <c r="BE1661">
        <v>1</v>
      </c>
      <c r="BF1661" s="4">
        <v>0</v>
      </c>
      <c r="BG1661">
        <v>0</v>
      </c>
      <c r="BH1661" s="5">
        <v>1</v>
      </c>
      <c r="BI1661">
        <v>1</v>
      </c>
      <c r="BJ1661" s="4">
        <v>0</v>
      </c>
      <c r="BK1661">
        <v>0</v>
      </c>
      <c r="BL1661" s="5">
        <v>1</v>
      </c>
      <c r="BM1661">
        <v>1</v>
      </c>
      <c r="BN1661" s="4">
        <v>0</v>
      </c>
      <c r="BO1661">
        <v>0</v>
      </c>
      <c r="BP1661" s="5">
        <v>1</v>
      </c>
      <c r="BQ1661">
        <v>1</v>
      </c>
      <c r="BR1661" s="4">
        <v>0</v>
      </c>
      <c r="BS1661">
        <v>0</v>
      </c>
      <c r="BT1661" s="5">
        <v>1</v>
      </c>
      <c r="BU1661">
        <v>1</v>
      </c>
      <c r="BV1661" s="4">
        <v>0</v>
      </c>
      <c r="BW1661">
        <v>0</v>
      </c>
      <c r="BX1661" s="5">
        <v>1</v>
      </c>
      <c r="BY1661">
        <v>1</v>
      </c>
      <c r="BZ1661" s="4">
        <v>0</v>
      </c>
      <c r="CA1661">
        <v>0</v>
      </c>
      <c r="CB1661" s="5">
        <v>1</v>
      </c>
      <c r="CD1661">
        <v>1</v>
      </c>
      <c r="CE1661">
        <v>1</v>
      </c>
      <c r="CF1661" s="4">
        <v>0</v>
      </c>
      <c r="CG1661">
        <v>0</v>
      </c>
      <c r="CH1661" s="5">
        <v>1</v>
      </c>
      <c r="CI1661">
        <v>1</v>
      </c>
      <c r="CJ1661" s="4">
        <v>0</v>
      </c>
      <c r="CK1661">
        <v>0</v>
      </c>
      <c r="CL1661" s="5">
        <v>1</v>
      </c>
      <c r="CM1661">
        <v>1</v>
      </c>
      <c r="CN1661" s="4">
        <v>0</v>
      </c>
      <c r="CO1661">
        <v>0</v>
      </c>
      <c r="CP1661" s="5">
        <v>1</v>
      </c>
      <c r="CQ1661">
        <v>1</v>
      </c>
      <c r="CR1661" s="4">
        <v>0</v>
      </c>
      <c r="CS1661">
        <v>0</v>
      </c>
      <c r="CT1661" s="5">
        <v>1</v>
      </c>
      <c r="CU1661">
        <v>1</v>
      </c>
      <c r="CV1661" s="4">
        <v>0</v>
      </c>
      <c r="CW1661">
        <v>0</v>
      </c>
      <c r="CX1661" s="5">
        <v>1</v>
      </c>
      <c r="CY1661" s="21">
        <v>1</v>
      </c>
      <c r="CZ1661" s="21">
        <v>0</v>
      </c>
      <c r="DA1661" s="21">
        <v>0</v>
      </c>
      <c r="DB1661" s="5">
        <v>1</v>
      </c>
      <c r="DD1661" s="8">
        <v>0</v>
      </c>
      <c r="DE1661" s="8">
        <v>0</v>
      </c>
      <c r="DF1661" s="8">
        <v>0</v>
      </c>
      <c r="DG1661" s="8">
        <v>0</v>
      </c>
      <c r="DH1661" s="8">
        <v>0</v>
      </c>
      <c r="DI1661" s="8">
        <v>0</v>
      </c>
      <c r="DJ1661" s="8">
        <v>0</v>
      </c>
      <c r="DK1661" s="8">
        <v>0</v>
      </c>
      <c r="DL1661" s="8">
        <v>0</v>
      </c>
      <c r="DM1661" s="8">
        <v>0</v>
      </c>
      <c r="DN1661" s="8">
        <v>0</v>
      </c>
      <c r="DO1661" s="8">
        <v>0</v>
      </c>
      <c r="DP1661" s="8">
        <v>0</v>
      </c>
      <c r="DQ1661" s="8">
        <v>0</v>
      </c>
      <c r="DR1661" s="8">
        <v>0</v>
      </c>
      <c r="DS1661" s="8">
        <v>0</v>
      </c>
      <c r="DT1661" s="8">
        <v>0</v>
      </c>
      <c r="DU1661" s="8">
        <v>0</v>
      </c>
      <c r="DV1661" s="8">
        <v>0</v>
      </c>
      <c r="DW1661" s="8">
        <v>0</v>
      </c>
      <c r="DX1661" s="8">
        <v>0</v>
      </c>
      <c r="DY1661" s="8">
        <v>0</v>
      </c>
      <c r="DZ1661" s="8">
        <v>0</v>
      </c>
      <c r="EA1661" s="8">
        <v>0</v>
      </c>
      <c r="EB1661" s="8">
        <v>0</v>
      </c>
      <c r="EC1661" s="8">
        <v>0</v>
      </c>
      <c r="ED1661" s="20">
        <v>0</v>
      </c>
      <c r="EF1661" s="9">
        <v>0</v>
      </c>
      <c r="EG1661" s="9">
        <v>0</v>
      </c>
      <c r="EH1661" s="9">
        <v>0</v>
      </c>
      <c r="EI1661" s="9">
        <v>0</v>
      </c>
      <c r="EJ1661" s="9">
        <v>0</v>
      </c>
      <c r="EK1661" s="9">
        <v>0</v>
      </c>
      <c r="EL1661" s="9">
        <v>0</v>
      </c>
      <c r="EM1661" s="9">
        <v>0</v>
      </c>
      <c r="EN1661" s="9">
        <v>0</v>
      </c>
      <c r="EO1661" s="9">
        <v>0</v>
      </c>
      <c r="EP1661" s="9">
        <v>0</v>
      </c>
      <c r="EQ1661" s="9">
        <v>0</v>
      </c>
      <c r="ER1661" s="9">
        <v>0</v>
      </c>
      <c r="ES1661" s="9">
        <v>0</v>
      </c>
      <c r="ET1661" s="9">
        <v>0</v>
      </c>
      <c r="EU1661" s="9">
        <v>0</v>
      </c>
      <c r="EV1661" s="9">
        <v>0</v>
      </c>
      <c r="EW1661" s="9">
        <v>0</v>
      </c>
      <c r="EX1661" s="9">
        <v>0</v>
      </c>
      <c r="EY1661" s="9">
        <v>0</v>
      </c>
      <c r="EZ1661" s="9">
        <v>0</v>
      </c>
      <c r="FA1661" s="9">
        <v>0</v>
      </c>
      <c r="FB1661" s="9">
        <v>0</v>
      </c>
      <c r="FC1661" s="9">
        <v>0</v>
      </c>
      <c r="FD1661" s="9">
        <v>0</v>
      </c>
      <c r="FE1661" s="9">
        <v>0</v>
      </c>
      <c r="FF1661">
        <v>0</v>
      </c>
    </row>
    <row r="1662" spans="1:162" x14ac:dyDescent="0.2">
      <c r="A1662" t="s">
        <v>954</v>
      </c>
      <c r="B1662" t="s">
        <v>4030</v>
      </c>
      <c r="C1662" t="s">
        <v>4599</v>
      </c>
      <c r="D1662" s="1">
        <v>0</v>
      </c>
      <c r="E1662" s="1">
        <v>0</v>
      </c>
      <c r="F1662" s="4">
        <v>0</v>
      </c>
      <c r="G1662" s="4">
        <v>0</v>
      </c>
      <c r="H1662" s="5">
        <v>0</v>
      </c>
      <c r="I1662">
        <v>1</v>
      </c>
      <c r="J1662" s="4">
        <v>0</v>
      </c>
      <c r="K1662">
        <v>0</v>
      </c>
      <c r="L1662" s="5">
        <v>1</v>
      </c>
      <c r="M1662">
        <v>1</v>
      </c>
      <c r="N1662" s="4">
        <v>0</v>
      </c>
      <c r="O1662">
        <v>0</v>
      </c>
      <c r="P1662" s="5">
        <v>1</v>
      </c>
      <c r="Q1662">
        <v>3</v>
      </c>
      <c r="R1662" s="4">
        <v>0</v>
      </c>
      <c r="S1662">
        <v>0</v>
      </c>
      <c r="T1662" s="5">
        <v>3</v>
      </c>
      <c r="U1662">
        <v>3</v>
      </c>
      <c r="V1662" s="4">
        <v>0</v>
      </c>
      <c r="W1662">
        <v>0</v>
      </c>
      <c r="X1662" s="5">
        <v>3</v>
      </c>
      <c r="Y1662">
        <v>3</v>
      </c>
      <c r="Z1662" s="4">
        <v>0</v>
      </c>
      <c r="AA1662">
        <v>0</v>
      </c>
      <c r="AB1662" s="5">
        <v>3</v>
      </c>
      <c r="AD1662">
        <v>0</v>
      </c>
      <c r="AE1662">
        <v>0</v>
      </c>
      <c r="AF1662" s="4">
        <v>0</v>
      </c>
      <c r="AG1662">
        <v>0</v>
      </c>
      <c r="AH1662" s="5">
        <v>0</v>
      </c>
      <c r="AI1662">
        <v>1</v>
      </c>
      <c r="AJ1662" s="4">
        <v>0</v>
      </c>
      <c r="AK1662">
        <v>0</v>
      </c>
      <c r="AL1662" s="5">
        <v>1</v>
      </c>
      <c r="AM1662">
        <v>1</v>
      </c>
      <c r="AN1662" s="4">
        <v>0</v>
      </c>
      <c r="AO1662">
        <v>0</v>
      </c>
      <c r="AP1662" s="5">
        <v>1</v>
      </c>
      <c r="AQ1662">
        <v>3</v>
      </c>
      <c r="AR1662" s="4">
        <v>0</v>
      </c>
      <c r="AS1662">
        <v>0</v>
      </c>
      <c r="AT1662" s="5">
        <v>3</v>
      </c>
      <c r="AU1662">
        <v>3</v>
      </c>
      <c r="AV1662" s="4">
        <v>0</v>
      </c>
      <c r="AW1662">
        <v>0</v>
      </c>
      <c r="AX1662" s="5">
        <v>3</v>
      </c>
      <c r="AY1662">
        <v>3</v>
      </c>
      <c r="AZ1662" s="4">
        <v>0</v>
      </c>
      <c r="BA1662">
        <v>0</v>
      </c>
      <c r="BB1662" s="5">
        <v>3</v>
      </c>
      <c r="BD1662">
        <v>0</v>
      </c>
      <c r="BE1662">
        <v>1</v>
      </c>
      <c r="BF1662" s="4">
        <v>0</v>
      </c>
      <c r="BG1662">
        <v>0</v>
      </c>
      <c r="BH1662" s="5">
        <v>1</v>
      </c>
      <c r="BI1662">
        <v>1</v>
      </c>
      <c r="BJ1662" s="4">
        <v>0</v>
      </c>
      <c r="BK1662">
        <v>0</v>
      </c>
      <c r="BL1662" s="5">
        <v>1</v>
      </c>
      <c r="BM1662">
        <v>1</v>
      </c>
      <c r="BN1662" s="4">
        <v>0</v>
      </c>
      <c r="BO1662">
        <v>0</v>
      </c>
      <c r="BP1662" s="5">
        <v>1</v>
      </c>
      <c r="BQ1662">
        <v>3</v>
      </c>
      <c r="BR1662" s="4">
        <v>0</v>
      </c>
      <c r="BS1662">
        <v>0</v>
      </c>
      <c r="BT1662" s="5">
        <v>3</v>
      </c>
      <c r="BU1662">
        <v>3</v>
      </c>
      <c r="BV1662" s="4">
        <v>0</v>
      </c>
      <c r="BW1662">
        <v>0</v>
      </c>
      <c r="BX1662" s="5">
        <v>3</v>
      </c>
      <c r="BY1662">
        <v>3</v>
      </c>
      <c r="BZ1662" s="4">
        <v>0</v>
      </c>
      <c r="CA1662">
        <v>0</v>
      </c>
      <c r="CB1662" s="5">
        <v>3</v>
      </c>
      <c r="CD1662">
        <v>0</v>
      </c>
      <c r="CE1662">
        <v>1</v>
      </c>
      <c r="CF1662" s="4">
        <v>0</v>
      </c>
      <c r="CG1662">
        <v>0</v>
      </c>
      <c r="CH1662" s="5">
        <v>1</v>
      </c>
      <c r="CI1662">
        <v>1</v>
      </c>
      <c r="CJ1662" s="4">
        <v>0</v>
      </c>
      <c r="CK1662">
        <v>0</v>
      </c>
      <c r="CL1662" s="5">
        <v>1</v>
      </c>
      <c r="CM1662">
        <v>1</v>
      </c>
      <c r="CN1662" s="4">
        <v>0</v>
      </c>
      <c r="CO1662">
        <v>0</v>
      </c>
      <c r="CP1662" s="5">
        <v>1</v>
      </c>
      <c r="CQ1662">
        <v>3</v>
      </c>
      <c r="CR1662" s="4">
        <v>0</v>
      </c>
      <c r="CS1662">
        <v>0</v>
      </c>
      <c r="CT1662" s="5">
        <v>3</v>
      </c>
      <c r="CU1662">
        <v>3</v>
      </c>
      <c r="CV1662" s="4">
        <v>0</v>
      </c>
      <c r="CW1662">
        <v>0</v>
      </c>
      <c r="CX1662" s="5">
        <v>3</v>
      </c>
      <c r="CY1662" s="21">
        <v>3</v>
      </c>
      <c r="CZ1662" s="21">
        <v>0</v>
      </c>
      <c r="DA1662" s="21">
        <v>0</v>
      </c>
      <c r="DB1662" s="5">
        <v>3</v>
      </c>
      <c r="DD1662" s="8">
        <v>0</v>
      </c>
      <c r="DE1662" s="8">
        <v>0</v>
      </c>
      <c r="DF1662" s="8">
        <v>0</v>
      </c>
      <c r="DG1662" s="8">
        <v>0</v>
      </c>
      <c r="DH1662" s="8">
        <v>0</v>
      </c>
      <c r="DI1662" s="8">
        <v>0</v>
      </c>
      <c r="DJ1662" s="8">
        <v>0</v>
      </c>
      <c r="DK1662" s="8">
        <v>0</v>
      </c>
      <c r="DL1662" s="8">
        <v>0</v>
      </c>
      <c r="DM1662" s="8">
        <v>0</v>
      </c>
      <c r="DN1662" s="8">
        <v>0</v>
      </c>
      <c r="DO1662" s="8">
        <v>0</v>
      </c>
      <c r="DP1662" s="8">
        <v>0</v>
      </c>
      <c r="DQ1662" s="8">
        <v>0</v>
      </c>
      <c r="DR1662" s="8">
        <v>0</v>
      </c>
      <c r="DS1662" s="8">
        <v>0</v>
      </c>
      <c r="DT1662" s="8">
        <v>0</v>
      </c>
      <c r="DU1662" s="8">
        <v>0</v>
      </c>
      <c r="DV1662" s="8">
        <v>0</v>
      </c>
      <c r="DW1662" s="8">
        <v>0</v>
      </c>
      <c r="DX1662" s="8">
        <v>0</v>
      </c>
      <c r="DY1662" s="8">
        <v>0</v>
      </c>
      <c r="DZ1662" s="8">
        <v>0</v>
      </c>
      <c r="EA1662" s="8">
        <v>0</v>
      </c>
      <c r="EB1662" s="8">
        <v>0</v>
      </c>
      <c r="EC1662" s="8">
        <v>0</v>
      </c>
      <c r="ED1662" s="20">
        <v>0</v>
      </c>
      <c r="EF1662" s="9">
        <v>0</v>
      </c>
      <c r="EG1662" s="9">
        <v>0</v>
      </c>
      <c r="EH1662" s="9">
        <v>0</v>
      </c>
      <c r="EI1662" s="9">
        <v>0</v>
      </c>
      <c r="EJ1662" s="9">
        <v>0</v>
      </c>
      <c r="EK1662" s="9">
        <v>0</v>
      </c>
      <c r="EL1662" s="9">
        <v>0</v>
      </c>
      <c r="EM1662" s="9">
        <v>0</v>
      </c>
      <c r="EN1662" s="9">
        <v>0</v>
      </c>
      <c r="EO1662" s="9">
        <v>0</v>
      </c>
      <c r="EP1662" s="9">
        <v>0</v>
      </c>
      <c r="EQ1662" s="9">
        <v>0</v>
      </c>
      <c r="ER1662" s="9">
        <v>0</v>
      </c>
      <c r="ES1662" s="9">
        <v>0</v>
      </c>
      <c r="ET1662" s="9">
        <v>0</v>
      </c>
      <c r="EU1662" s="9">
        <v>0</v>
      </c>
      <c r="EV1662" s="9">
        <v>0</v>
      </c>
      <c r="EW1662" s="9">
        <v>0</v>
      </c>
      <c r="EX1662" s="9">
        <v>0</v>
      </c>
      <c r="EY1662" s="9">
        <v>0</v>
      </c>
      <c r="EZ1662" s="9">
        <v>0</v>
      </c>
      <c r="FA1662" s="9">
        <v>0</v>
      </c>
      <c r="FB1662" s="9">
        <v>0</v>
      </c>
      <c r="FC1662" s="9">
        <v>0</v>
      </c>
      <c r="FD1662" s="9">
        <v>0</v>
      </c>
      <c r="FE1662" s="9">
        <v>0</v>
      </c>
      <c r="FF1662">
        <v>0</v>
      </c>
    </row>
    <row r="1663" spans="1:162" x14ac:dyDescent="0.2">
      <c r="A1663" t="s">
        <v>841</v>
      </c>
      <c r="B1663" t="s">
        <v>4031</v>
      </c>
      <c r="C1663" t="s">
        <v>4599</v>
      </c>
      <c r="D1663" s="1">
        <v>0</v>
      </c>
      <c r="E1663" s="1">
        <v>0</v>
      </c>
      <c r="F1663" s="4">
        <v>0</v>
      </c>
      <c r="G1663" s="4">
        <v>0</v>
      </c>
      <c r="H1663" s="5">
        <v>0</v>
      </c>
      <c r="I1663">
        <v>1</v>
      </c>
      <c r="J1663" s="4">
        <v>0</v>
      </c>
      <c r="K1663">
        <v>0</v>
      </c>
      <c r="L1663" s="5">
        <v>1</v>
      </c>
      <c r="M1663">
        <v>1</v>
      </c>
      <c r="N1663" s="4">
        <v>0</v>
      </c>
      <c r="O1663">
        <v>0</v>
      </c>
      <c r="P1663" s="5">
        <v>1</v>
      </c>
      <c r="Q1663">
        <v>3</v>
      </c>
      <c r="R1663" s="4">
        <v>0</v>
      </c>
      <c r="S1663">
        <v>0</v>
      </c>
      <c r="T1663" s="5">
        <v>3</v>
      </c>
      <c r="U1663">
        <v>3</v>
      </c>
      <c r="V1663" s="4">
        <v>0</v>
      </c>
      <c r="W1663">
        <v>0</v>
      </c>
      <c r="X1663" s="5">
        <v>3</v>
      </c>
      <c r="Y1663">
        <v>3</v>
      </c>
      <c r="Z1663" s="4">
        <v>0</v>
      </c>
      <c r="AA1663">
        <v>0</v>
      </c>
      <c r="AB1663" s="5">
        <v>3</v>
      </c>
      <c r="AD1663">
        <v>0</v>
      </c>
      <c r="AE1663">
        <v>0</v>
      </c>
      <c r="AF1663" s="4">
        <v>0</v>
      </c>
      <c r="AG1663">
        <v>0</v>
      </c>
      <c r="AH1663" s="5">
        <v>0</v>
      </c>
      <c r="AI1663">
        <v>1</v>
      </c>
      <c r="AJ1663" s="4">
        <v>0</v>
      </c>
      <c r="AK1663">
        <v>0</v>
      </c>
      <c r="AL1663" s="5">
        <v>1</v>
      </c>
      <c r="AM1663">
        <v>1</v>
      </c>
      <c r="AN1663" s="4">
        <v>0</v>
      </c>
      <c r="AO1663">
        <v>0</v>
      </c>
      <c r="AP1663" s="5">
        <v>1</v>
      </c>
      <c r="AQ1663">
        <v>3</v>
      </c>
      <c r="AR1663" s="4">
        <v>0</v>
      </c>
      <c r="AS1663">
        <v>0</v>
      </c>
      <c r="AT1663" s="5">
        <v>3</v>
      </c>
      <c r="AU1663">
        <v>3</v>
      </c>
      <c r="AV1663" s="4">
        <v>0</v>
      </c>
      <c r="AW1663">
        <v>0</v>
      </c>
      <c r="AX1663" s="5">
        <v>3</v>
      </c>
      <c r="AY1663">
        <v>3</v>
      </c>
      <c r="AZ1663" s="4">
        <v>0</v>
      </c>
      <c r="BA1663">
        <v>0</v>
      </c>
      <c r="BB1663" s="5">
        <v>3</v>
      </c>
      <c r="BD1663">
        <v>0</v>
      </c>
      <c r="BE1663">
        <v>1</v>
      </c>
      <c r="BF1663" s="4">
        <v>0</v>
      </c>
      <c r="BG1663">
        <v>0</v>
      </c>
      <c r="BH1663" s="5">
        <v>1</v>
      </c>
      <c r="BI1663">
        <v>1</v>
      </c>
      <c r="BJ1663" s="4">
        <v>0</v>
      </c>
      <c r="BK1663">
        <v>0</v>
      </c>
      <c r="BL1663" s="5">
        <v>1</v>
      </c>
      <c r="BM1663">
        <v>1</v>
      </c>
      <c r="BN1663" s="4">
        <v>0</v>
      </c>
      <c r="BO1663">
        <v>0</v>
      </c>
      <c r="BP1663" s="5">
        <v>1</v>
      </c>
      <c r="BQ1663">
        <v>3</v>
      </c>
      <c r="BR1663" s="4">
        <v>0</v>
      </c>
      <c r="BS1663">
        <v>0</v>
      </c>
      <c r="BT1663" s="5">
        <v>3</v>
      </c>
      <c r="BU1663">
        <v>3</v>
      </c>
      <c r="BV1663" s="4">
        <v>0</v>
      </c>
      <c r="BW1663">
        <v>0</v>
      </c>
      <c r="BX1663" s="5">
        <v>3</v>
      </c>
      <c r="BY1663">
        <v>3</v>
      </c>
      <c r="BZ1663" s="4">
        <v>0</v>
      </c>
      <c r="CA1663">
        <v>0</v>
      </c>
      <c r="CB1663" s="5">
        <v>3</v>
      </c>
      <c r="CD1663">
        <v>0</v>
      </c>
      <c r="CE1663">
        <v>1</v>
      </c>
      <c r="CF1663" s="4">
        <v>0</v>
      </c>
      <c r="CG1663">
        <v>0</v>
      </c>
      <c r="CH1663" s="5">
        <v>1</v>
      </c>
      <c r="CI1663">
        <v>1</v>
      </c>
      <c r="CJ1663" s="4">
        <v>0</v>
      </c>
      <c r="CK1663">
        <v>0</v>
      </c>
      <c r="CL1663" s="5">
        <v>1</v>
      </c>
      <c r="CM1663">
        <v>1</v>
      </c>
      <c r="CN1663" s="4">
        <v>0</v>
      </c>
      <c r="CO1663">
        <v>0</v>
      </c>
      <c r="CP1663" s="5">
        <v>1</v>
      </c>
      <c r="CQ1663">
        <v>3</v>
      </c>
      <c r="CR1663" s="4">
        <v>0</v>
      </c>
      <c r="CS1663">
        <v>0</v>
      </c>
      <c r="CT1663" s="5">
        <v>3</v>
      </c>
      <c r="CU1663">
        <v>3</v>
      </c>
      <c r="CV1663" s="4">
        <v>0</v>
      </c>
      <c r="CW1663">
        <v>0</v>
      </c>
      <c r="CX1663" s="5">
        <v>3</v>
      </c>
      <c r="CY1663" s="21">
        <v>0</v>
      </c>
      <c r="CZ1663" s="21">
        <v>0</v>
      </c>
      <c r="DA1663" s="21">
        <v>0</v>
      </c>
      <c r="DB1663" s="5">
        <v>0</v>
      </c>
      <c r="DD1663" s="8">
        <v>0</v>
      </c>
      <c r="DE1663" s="8">
        <v>0</v>
      </c>
      <c r="DF1663" s="8">
        <v>0</v>
      </c>
      <c r="DG1663" s="8">
        <v>0</v>
      </c>
      <c r="DH1663" s="8">
        <v>0</v>
      </c>
      <c r="DI1663" s="8">
        <v>0</v>
      </c>
      <c r="DJ1663" s="8">
        <v>0</v>
      </c>
      <c r="DK1663" s="8">
        <v>0</v>
      </c>
      <c r="DL1663" s="8">
        <v>0</v>
      </c>
      <c r="DM1663" s="8">
        <v>0</v>
      </c>
      <c r="DN1663" s="8">
        <v>0</v>
      </c>
      <c r="DO1663" s="8">
        <v>0</v>
      </c>
      <c r="DP1663" s="8">
        <v>0</v>
      </c>
      <c r="DQ1663" s="8">
        <v>0</v>
      </c>
      <c r="DR1663" s="8">
        <v>0</v>
      </c>
      <c r="DS1663" s="8">
        <v>0</v>
      </c>
      <c r="DT1663" s="8">
        <v>0</v>
      </c>
      <c r="DU1663" s="8">
        <v>0</v>
      </c>
      <c r="DV1663" s="8">
        <v>0</v>
      </c>
      <c r="DW1663" s="8">
        <v>0</v>
      </c>
      <c r="DX1663" s="8">
        <v>0</v>
      </c>
      <c r="DY1663" s="8">
        <v>0</v>
      </c>
      <c r="DZ1663" s="8">
        <v>0</v>
      </c>
      <c r="EA1663" s="8">
        <v>0</v>
      </c>
      <c r="EB1663" s="8">
        <v>0</v>
      </c>
      <c r="EC1663" s="8">
        <v>0</v>
      </c>
      <c r="ED1663" s="20">
        <v>0</v>
      </c>
      <c r="EF1663" s="9">
        <v>0</v>
      </c>
      <c r="EG1663" s="9">
        <v>0</v>
      </c>
      <c r="EH1663" s="9">
        <v>0</v>
      </c>
      <c r="EI1663" s="9">
        <v>0</v>
      </c>
      <c r="EJ1663" s="9">
        <v>0</v>
      </c>
      <c r="EK1663" s="9">
        <v>0</v>
      </c>
      <c r="EL1663" s="9">
        <v>0</v>
      </c>
      <c r="EM1663" s="9">
        <v>0</v>
      </c>
      <c r="EN1663" s="9">
        <v>0</v>
      </c>
      <c r="EO1663" s="9">
        <v>0</v>
      </c>
      <c r="EP1663" s="9">
        <v>0</v>
      </c>
      <c r="EQ1663" s="9">
        <v>0</v>
      </c>
      <c r="ER1663" s="9">
        <v>0</v>
      </c>
      <c r="ES1663" s="9">
        <v>0</v>
      </c>
      <c r="ET1663" s="9">
        <v>0</v>
      </c>
      <c r="EU1663" s="9">
        <v>0</v>
      </c>
      <c r="EV1663" s="9">
        <v>0</v>
      </c>
      <c r="EW1663" s="9">
        <v>0</v>
      </c>
      <c r="EX1663" s="9">
        <v>0</v>
      </c>
      <c r="EY1663" s="9">
        <v>0</v>
      </c>
      <c r="EZ1663" s="9">
        <v>0</v>
      </c>
      <c r="FA1663" s="9">
        <v>0</v>
      </c>
      <c r="FB1663" s="9">
        <v>0</v>
      </c>
      <c r="FC1663" s="9">
        <v>0</v>
      </c>
      <c r="FD1663" s="9">
        <v>0</v>
      </c>
      <c r="FE1663" s="9">
        <v>0</v>
      </c>
      <c r="FF1663">
        <v>0</v>
      </c>
    </row>
    <row r="1664" spans="1:162" x14ac:dyDescent="0.2">
      <c r="A1664" t="s">
        <v>434</v>
      </c>
      <c r="B1664" t="s">
        <v>4032</v>
      </c>
      <c r="C1664" t="s">
        <v>4599</v>
      </c>
      <c r="D1664" s="1">
        <v>0</v>
      </c>
      <c r="E1664" s="1">
        <v>1</v>
      </c>
      <c r="F1664" s="4">
        <v>0</v>
      </c>
      <c r="G1664" s="4">
        <v>0</v>
      </c>
      <c r="H1664" s="5">
        <v>1</v>
      </c>
      <c r="I1664">
        <v>1</v>
      </c>
      <c r="J1664" s="4">
        <v>0</v>
      </c>
      <c r="K1664">
        <v>0</v>
      </c>
      <c r="L1664" s="5">
        <v>1</v>
      </c>
      <c r="M1664">
        <v>1</v>
      </c>
      <c r="N1664" s="4">
        <v>0</v>
      </c>
      <c r="O1664">
        <v>0</v>
      </c>
      <c r="P1664" s="5">
        <v>1</v>
      </c>
      <c r="Q1664">
        <v>1</v>
      </c>
      <c r="R1664" s="4">
        <v>0</v>
      </c>
      <c r="S1664">
        <v>0</v>
      </c>
      <c r="T1664" s="5">
        <v>1</v>
      </c>
      <c r="U1664">
        <v>3</v>
      </c>
      <c r="V1664" s="4">
        <v>0</v>
      </c>
      <c r="W1664">
        <v>0</v>
      </c>
      <c r="X1664" s="5">
        <v>3</v>
      </c>
      <c r="Y1664">
        <v>3</v>
      </c>
      <c r="Z1664" s="4">
        <v>0</v>
      </c>
      <c r="AA1664">
        <v>0</v>
      </c>
      <c r="AB1664" s="5">
        <v>3</v>
      </c>
      <c r="AD1664">
        <v>0</v>
      </c>
      <c r="AE1664">
        <v>1</v>
      </c>
      <c r="AF1664" s="4">
        <v>0</v>
      </c>
      <c r="AG1664">
        <v>0</v>
      </c>
      <c r="AH1664" s="5">
        <v>1</v>
      </c>
      <c r="AI1664">
        <v>1</v>
      </c>
      <c r="AJ1664" s="4">
        <v>0</v>
      </c>
      <c r="AK1664">
        <v>0</v>
      </c>
      <c r="AL1664" s="5">
        <v>1</v>
      </c>
      <c r="AM1664">
        <v>1</v>
      </c>
      <c r="AN1664" s="4">
        <v>0</v>
      </c>
      <c r="AO1664">
        <v>0</v>
      </c>
      <c r="AP1664" s="5">
        <v>1</v>
      </c>
      <c r="AQ1664">
        <v>1</v>
      </c>
      <c r="AR1664" s="4">
        <v>0</v>
      </c>
      <c r="AS1664">
        <v>0</v>
      </c>
      <c r="AT1664" s="5">
        <v>1</v>
      </c>
      <c r="AU1664">
        <v>3</v>
      </c>
      <c r="AV1664" s="4">
        <v>0</v>
      </c>
      <c r="AW1664">
        <v>0</v>
      </c>
      <c r="AX1664" s="5">
        <v>3</v>
      </c>
      <c r="AY1664">
        <v>3</v>
      </c>
      <c r="AZ1664" s="4">
        <v>0</v>
      </c>
      <c r="BA1664">
        <v>0</v>
      </c>
      <c r="BB1664" s="5">
        <v>3</v>
      </c>
      <c r="BD1664">
        <v>1</v>
      </c>
      <c r="BE1664">
        <v>1</v>
      </c>
      <c r="BF1664" s="4">
        <v>0</v>
      </c>
      <c r="BG1664">
        <v>0</v>
      </c>
      <c r="BH1664" s="5">
        <v>1</v>
      </c>
      <c r="BI1664">
        <v>1</v>
      </c>
      <c r="BJ1664" s="4">
        <v>0</v>
      </c>
      <c r="BK1664">
        <v>0</v>
      </c>
      <c r="BL1664" s="5">
        <v>1</v>
      </c>
      <c r="BM1664">
        <v>3</v>
      </c>
      <c r="BN1664" s="4">
        <v>0</v>
      </c>
      <c r="BO1664">
        <v>0</v>
      </c>
      <c r="BP1664" s="5">
        <v>3</v>
      </c>
      <c r="BQ1664">
        <v>1</v>
      </c>
      <c r="BR1664" s="4">
        <v>0</v>
      </c>
      <c r="BS1664">
        <v>0</v>
      </c>
      <c r="BT1664" s="5">
        <v>1</v>
      </c>
      <c r="BU1664">
        <v>3</v>
      </c>
      <c r="BV1664" s="4">
        <v>0</v>
      </c>
      <c r="BW1664">
        <v>0</v>
      </c>
      <c r="BX1664" s="5">
        <v>3</v>
      </c>
      <c r="BY1664">
        <v>3</v>
      </c>
      <c r="BZ1664" s="4">
        <v>0</v>
      </c>
      <c r="CA1664">
        <v>0</v>
      </c>
      <c r="CB1664" s="5">
        <v>3</v>
      </c>
      <c r="CD1664">
        <v>1</v>
      </c>
      <c r="CE1664">
        <v>1</v>
      </c>
      <c r="CF1664" s="4">
        <v>0</v>
      </c>
      <c r="CG1664">
        <v>0</v>
      </c>
      <c r="CH1664" s="5">
        <v>1</v>
      </c>
      <c r="CI1664">
        <v>1</v>
      </c>
      <c r="CJ1664" s="4">
        <v>0</v>
      </c>
      <c r="CK1664">
        <v>0</v>
      </c>
      <c r="CL1664" s="5">
        <v>1</v>
      </c>
      <c r="CM1664">
        <v>3</v>
      </c>
      <c r="CN1664" s="4">
        <v>0</v>
      </c>
      <c r="CO1664">
        <v>0</v>
      </c>
      <c r="CP1664" s="5">
        <v>3</v>
      </c>
      <c r="CQ1664">
        <v>1</v>
      </c>
      <c r="CR1664" s="4">
        <v>0</v>
      </c>
      <c r="CS1664">
        <v>0</v>
      </c>
      <c r="CT1664" s="5">
        <v>1</v>
      </c>
      <c r="CU1664">
        <v>3</v>
      </c>
      <c r="CV1664" s="4">
        <v>0</v>
      </c>
      <c r="CW1664">
        <v>0</v>
      </c>
      <c r="CX1664" s="5">
        <v>3</v>
      </c>
      <c r="CY1664" s="21">
        <v>3</v>
      </c>
      <c r="CZ1664" s="21">
        <v>0</v>
      </c>
      <c r="DA1664" s="21">
        <v>0</v>
      </c>
      <c r="DB1664" s="5">
        <v>3</v>
      </c>
      <c r="DD1664" s="8">
        <v>0</v>
      </c>
      <c r="DE1664" s="8">
        <v>0</v>
      </c>
      <c r="DF1664" s="8">
        <v>0</v>
      </c>
      <c r="DG1664" s="8">
        <v>0</v>
      </c>
      <c r="DH1664" s="8">
        <v>0</v>
      </c>
      <c r="DI1664" s="8">
        <v>0</v>
      </c>
      <c r="DJ1664" s="8">
        <v>0</v>
      </c>
      <c r="DK1664" s="8">
        <v>0</v>
      </c>
      <c r="DL1664" s="8">
        <v>0</v>
      </c>
      <c r="DM1664" s="8">
        <v>0</v>
      </c>
      <c r="DN1664" s="8">
        <v>0</v>
      </c>
      <c r="DO1664" s="8">
        <v>0</v>
      </c>
      <c r="DP1664" s="8">
        <v>0</v>
      </c>
      <c r="DQ1664" s="8">
        <v>0</v>
      </c>
      <c r="DR1664" s="8">
        <v>0</v>
      </c>
      <c r="DS1664" s="8">
        <v>0</v>
      </c>
      <c r="DT1664" s="8">
        <v>0</v>
      </c>
      <c r="DU1664" s="8">
        <v>0</v>
      </c>
      <c r="DV1664" s="8">
        <v>0</v>
      </c>
      <c r="DW1664" s="8">
        <v>0</v>
      </c>
      <c r="DX1664" s="8">
        <v>0</v>
      </c>
      <c r="DY1664" s="8">
        <v>0</v>
      </c>
      <c r="DZ1664" s="8">
        <v>0</v>
      </c>
      <c r="EA1664" s="8">
        <v>0</v>
      </c>
      <c r="EB1664" s="8">
        <v>0</v>
      </c>
      <c r="EC1664" s="8">
        <v>0</v>
      </c>
      <c r="ED1664" s="20">
        <v>0</v>
      </c>
      <c r="EF1664" s="9">
        <v>0</v>
      </c>
      <c r="EG1664" s="9">
        <v>0</v>
      </c>
      <c r="EH1664" s="9">
        <v>0</v>
      </c>
      <c r="EI1664" s="9">
        <v>0</v>
      </c>
      <c r="EJ1664" s="9">
        <v>0</v>
      </c>
      <c r="EK1664" s="9">
        <v>0</v>
      </c>
      <c r="EL1664" s="9">
        <v>0</v>
      </c>
      <c r="EM1664" s="9">
        <v>0</v>
      </c>
      <c r="EN1664" s="9">
        <v>0</v>
      </c>
      <c r="EO1664" s="9">
        <v>0</v>
      </c>
      <c r="EP1664" s="9">
        <v>0</v>
      </c>
      <c r="EQ1664" s="9">
        <v>0</v>
      </c>
      <c r="ER1664" s="9">
        <v>0</v>
      </c>
      <c r="ES1664" s="9">
        <v>0</v>
      </c>
      <c r="ET1664" s="9">
        <v>0</v>
      </c>
      <c r="EU1664" s="9">
        <v>0</v>
      </c>
      <c r="EV1664" s="9">
        <v>0</v>
      </c>
      <c r="EW1664" s="9">
        <v>0</v>
      </c>
      <c r="EX1664" s="9">
        <v>0</v>
      </c>
      <c r="EY1664" s="9">
        <v>0</v>
      </c>
      <c r="EZ1664" s="9">
        <v>0</v>
      </c>
      <c r="FA1664" s="9">
        <v>0</v>
      </c>
      <c r="FB1664" s="9">
        <v>0</v>
      </c>
      <c r="FC1664" s="9">
        <v>0</v>
      </c>
      <c r="FD1664" s="9">
        <v>0</v>
      </c>
      <c r="FE1664" s="9">
        <v>0</v>
      </c>
      <c r="FF1664">
        <v>0</v>
      </c>
    </row>
    <row r="1665" spans="1:162" x14ac:dyDescent="0.2">
      <c r="A1665" t="s">
        <v>724</v>
      </c>
      <c r="B1665" t="s">
        <v>4033</v>
      </c>
      <c r="C1665" t="s">
        <v>4599</v>
      </c>
      <c r="D1665" s="1">
        <v>0</v>
      </c>
      <c r="E1665" s="1">
        <v>0</v>
      </c>
      <c r="F1665" s="4">
        <v>0</v>
      </c>
      <c r="G1665" s="4">
        <v>0</v>
      </c>
      <c r="H1665" s="5">
        <v>0</v>
      </c>
      <c r="I1665">
        <v>1</v>
      </c>
      <c r="J1665" s="4">
        <v>0</v>
      </c>
      <c r="K1665">
        <v>0</v>
      </c>
      <c r="L1665" s="5">
        <v>1</v>
      </c>
      <c r="M1665">
        <v>1</v>
      </c>
      <c r="N1665" s="4">
        <v>0</v>
      </c>
      <c r="O1665">
        <v>0</v>
      </c>
      <c r="P1665" s="5">
        <v>1</v>
      </c>
      <c r="Q1665">
        <v>1</v>
      </c>
      <c r="R1665" s="4">
        <v>0</v>
      </c>
      <c r="S1665">
        <v>0</v>
      </c>
      <c r="T1665" s="5">
        <v>1</v>
      </c>
      <c r="U1665">
        <v>1</v>
      </c>
      <c r="V1665" s="4">
        <v>0</v>
      </c>
      <c r="W1665">
        <v>0</v>
      </c>
      <c r="X1665" s="5">
        <v>1</v>
      </c>
      <c r="Y1665">
        <v>1</v>
      </c>
      <c r="Z1665" s="4">
        <v>0</v>
      </c>
      <c r="AA1665">
        <v>0</v>
      </c>
      <c r="AB1665" s="5">
        <v>1</v>
      </c>
      <c r="AD1665">
        <v>0</v>
      </c>
      <c r="AE1665">
        <v>0</v>
      </c>
      <c r="AF1665" s="4">
        <v>0</v>
      </c>
      <c r="AG1665">
        <v>0</v>
      </c>
      <c r="AH1665" s="5">
        <v>0</v>
      </c>
      <c r="AI1665">
        <v>1</v>
      </c>
      <c r="AJ1665" s="4">
        <v>0</v>
      </c>
      <c r="AK1665">
        <v>0</v>
      </c>
      <c r="AL1665" s="5">
        <v>1</v>
      </c>
      <c r="AM1665">
        <v>1</v>
      </c>
      <c r="AN1665" s="4">
        <v>0</v>
      </c>
      <c r="AO1665">
        <v>0</v>
      </c>
      <c r="AP1665" s="5">
        <v>1</v>
      </c>
      <c r="AQ1665">
        <v>1</v>
      </c>
      <c r="AR1665" s="4">
        <v>0</v>
      </c>
      <c r="AS1665">
        <v>0</v>
      </c>
      <c r="AT1665" s="5">
        <v>1</v>
      </c>
      <c r="AU1665">
        <v>1</v>
      </c>
      <c r="AV1665" s="4">
        <v>0</v>
      </c>
      <c r="AW1665">
        <v>0</v>
      </c>
      <c r="AX1665" s="5">
        <v>1</v>
      </c>
      <c r="AY1665">
        <v>1</v>
      </c>
      <c r="AZ1665" s="4">
        <v>0</v>
      </c>
      <c r="BA1665">
        <v>0</v>
      </c>
      <c r="BB1665" s="5">
        <v>1</v>
      </c>
      <c r="BD1665">
        <v>0</v>
      </c>
      <c r="BE1665">
        <v>1</v>
      </c>
      <c r="BF1665" s="4">
        <v>0</v>
      </c>
      <c r="BG1665">
        <v>0</v>
      </c>
      <c r="BH1665" s="5">
        <v>1</v>
      </c>
      <c r="BI1665">
        <v>1</v>
      </c>
      <c r="BJ1665" s="4">
        <v>0</v>
      </c>
      <c r="BK1665">
        <v>0</v>
      </c>
      <c r="BL1665" s="5">
        <v>1</v>
      </c>
      <c r="BM1665">
        <v>1</v>
      </c>
      <c r="BN1665" s="4">
        <v>0</v>
      </c>
      <c r="BO1665">
        <v>0</v>
      </c>
      <c r="BP1665" s="5">
        <v>1</v>
      </c>
      <c r="BQ1665">
        <v>1</v>
      </c>
      <c r="BR1665" s="4">
        <v>0</v>
      </c>
      <c r="BS1665">
        <v>0</v>
      </c>
      <c r="BT1665" s="5">
        <v>1</v>
      </c>
      <c r="BU1665">
        <v>1</v>
      </c>
      <c r="BV1665" s="4">
        <v>0</v>
      </c>
      <c r="BW1665">
        <v>0</v>
      </c>
      <c r="BX1665" s="5">
        <v>1</v>
      </c>
      <c r="BY1665">
        <v>1</v>
      </c>
      <c r="BZ1665" s="4">
        <v>0</v>
      </c>
      <c r="CA1665">
        <v>0</v>
      </c>
      <c r="CB1665" s="5">
        <v>1</v>
      </c>
      <c r="CD1665">
        <v>0</v>
      </c>
      <c r="CE1665">
        <v>1</v>
      </c>
      <c r="CF1665" s="4">
        <v>0</v>
      </c>
      <c r="CG1665">
        <v>0</v>
      </c>
      <c r="CH1665" s="5">
        <v>1</v>
      </c>
      <c r="CI1665">
        <v>1</v>
      </c>
      <c r="CJ1665" s="4">
        <v>0</v>
      </c>
      <c r="CK1665">
        <v>0</v>
      </c>
      <c r="CL1665" s="5">
        <v>1</v>
      </c>
      <c r="CM1665">
        <v>1</v>
      </c>
      <c r="CN1665" s="4">
        <v>0</v>
      </c>
      <c r="CO1665">
        <v>0</v>
      </c>
      <c r="CP1665" s="5">
        <v>1</v>
      </c>
      <c r="CQ1665">
        <v>1</v>
      </c>
      <c r="CR1665" s="4">
        <v>0</v>
      </c>
      <c r="CS1665">
        <v>0</v>
      </c>
      <c r="CT1665" s="5">
        <v>1</v>
      </c>
      <c r="CU1665">
        <v>1</v>
      </c>
      <c r="CV1665" s="4">
        <v>0</v>
      </c>
      <c r="CW1665">
        <v>0</v>
      </c>
      <c r="CX1665" s="5">
        <v>1</v>
      </c>
      <c r="CY1665" s="21">
        <v>1</v>
      </c>
      <c r="CZ1665" s="21">
        <v>0</v>
      </c>
      <c r="DA1665" s="21">
        <v>0</v>
      </c>
      <c r="DB1665" s="5">
        <v>1</v>
      </c>
      <c r="DD1665" s="8">
        <v>0</v>
      </c>
      <c r="DE1665" s="8">
        <v>0</v>
      </c>
      <c r="DF1665" s="8">
        <v>0</v>
      </c>
      <c r="DG1665" s="8">
        <v>0</v>
      </c>
      <c r="DH1665" s="8">
        <v>0</v>
      </c>
      <c r="DI1665" s="8">
        <v>0</v>
      </c>
      <c r="DJ1665" s="8">
        <v>0</v>
      </c>
      <c r="DK1665" s="8">
        <v>0</v>
      </c>
      <c r="DL1665" s="8">
        <v>0</v>
      </c>
      <c r="DM1665" s="8">
        <v>0</v>
      </c>
      <c r="DN1665" s="8">
        <v>0</v>
      </c>
      <c r="DO1665" s="8">
        <v>0</v>
      </c>
      <c r="DP1665" s="8">
        <v>0</v>
      </c>
      <c r="DQ1665" s="8">
        <v>0</v>
      </c>
      <c r="DR1665" s="8">
        <v>0</v>
      </c>
      <c r="DS1665" s="8">
        <v>0</v>
      </c>
      <c r="DT1665" s="8">
        <v>0</v>
      </c>
      <c r="DU1665" s="8">
        <v>0</v>
      </c>
      <c r="DV1665" s="8">
        <v>0</v>
      </c>
      <c r="DW1665" s="8">
        <v>0</v>
      </c>
      <c r="DX1665" s="8">
        <v>0</v>
      </c>
      <c r="DY1665" s="8">
        <v>0</v>
      </c>
      <c r="DZ1665" s="8">
        <v>0</v>
      </c>
      <c r="EA1665" s="8">
        <v>0</v>
      </c>
      <c r="EB1665" s="8">
        <v>0</v>
      </c>
      <c r="EC1665" s="8">
        <v>0</v>
      </c>
      <c r="ED1665" s="20">
        <v>0</v>
      </c>
      <c r="EF1665" s="9">
        <v>0</v>
      </c>
      <c r="EG1665" s="9">
        <v>0</v>
      </c>
      <c r="EH1665" s="9">
        <v>0</v>
      </c>
      <c r="EI1665" s="9">
        <v>0</v>
      </c>
      <c r="EJ1665" s="9">
        <v>0</v>
      </c>
      <c r="EK1665" s="9">
        <v>0</v>
      </c>
      <c r="EL1665" s="9">
        <v>0</v>
      </c>
      <c r="EM1665" s="9">
        <v>0</v>
      </c>
      <c r="EN1665" s="9">
        <v>0</v>
      </c>
      <c r="EO1665" s="9">
        <v>0</v>
      </c>
      <c r="EP1665" s="9">
        <v>0</v>
      </c>
      <c r="EQ1665" s="9">
        <v>0</v>
      </c>
      <c r="ER1665" s="9">
        <v>0</v>
      </c>
      <c r="ES1665" s="9">
        <v>0</v>
      </c>
      <c r="ET1665" s="9">
        <v>0</v>
      </c>
      <c r="EU1665" s="9">
        <v>0</v>
      </c>
      <c r="EV1665" s="9">
        <v>0</v>
      </c>
      <c r="EW1665" s="9">
        <v>0</v>
      </c>
      <c r="EX1665" s="9">
        <v>0</v>
      </c>
      <c r="EY1665" s="9">
        <v>0</v>
      </c>
      <c r="EZ1665" s="9">
        <v>0</v>
      </c>
      <c r="FA1665" s="9">
        <v>0</v>
      </c>
      <c r="FB1665" s="9">
        <v>0</v>
      </c>
      <c r="FC1665" s="9">
        <v>0</v>
      </c>
      <c r="FD1665" s="9">
        <v>0</v>
      </c>
      <c r="FE1665" s="9">
        <v>0</v>
      </c>
      <c r="FF1665">
        <v>0</v>
      </c>
    </row>
    <row r="1666" spans="1:162" x14ac:dyDescent="0.2">
      <c r="A1666" t="s">
        <v>377</v>
      </c>
      <c r="B1666" t="s">
        <v>4034</v>
      </c>
      <c r="C1666" t="s">
        <v>4599</v>
      </c>
      <c r="D1666" s="1">
        <v>0</v>
      </c>
      <c r="E1666" s="1">
        <v>1</v>
      </c>
      <c r="F1666" s="4">
        <v>0</v>
      </c>
      <c r="G1666" s="4">
        <v>0</v>
      </c>
      <c r="H1666" s="5">
        <v>1</v>
      </c>
      <c r="I1666">
        <v>1</v>
      </c>
      <c r="J1666" s="4">
        <v>0</v>
      </c>
      <c r="K1666">
        <v>0</v>
      </c>
      <c r="L1666" s="5">
        <v>1</v>
      </c>
      <c r="M1666">
        <v>1</v>
      </c>
      <c r="N1666" s="4">
        <v>0</v>
      </c>
      <c r="O1666">
        <v>0</v>
      </c>
      <c r="P1666" s="5">
        <v>1</v>
      </c>
      <c r="Q1666">
        <v>1</v>
      </c>
      <c r="R1666" s="4">
        <v>0</v>
      </c>
      <c r="S1666">
        <v>0</v>
      </c>
      <c r="T1666" s="5">
        <v>1</v>
      </c>
      <c r="U1666">
        <v>1</v>
      </c>
      <c r="V1666" s="4">
        <v>0</v>
      </c>
      <c r="W1666">
        <v>0</v>
      </c>
      <c r="X1666" s="5">
        <v>1</v>
      </c>
      <c r="Y1666">
        <v>3</v>
      </c>
      <c r="Z1666" s="4">
        <v>0</v>
      </c>
      <c r="AA1666">
        <v>0</v>
      </c>
      <c r="AB1666" s="5">
        <v>3</v>
      </c>
      <c r="AD1666">
        <v>1</v>
      </c>
      <c r="AE1666">
        <v>1</v>
      </c>
      <c r="AF1666" s="4">
        <v>0</v>
      </c>
      <c r="AG1666">
        <v>0</v>
      </c>
      <c r="AH1666" s="5">
        <v>1</v>
      </c>
      <c r="AI1666">
        <v>1</v>
      </c>
      <c r="AJ1666" s="4">
        <v>0</v>
      </c>
      <c r="AK1666">
        <v>0</v>
      </c>
      <c r="AL1666" s="5">
        <v>1</v>
      </c>
      <c r="AM1666">
        <v>1</v>
      </c>
      <c r="AN1666" s="4">
        <v>0</v>
      </c>
      <c r="AO1666">
        <v>0</v>
      </c>
      <c r="AP1666" s="5">
        <v>1</v>
      </c>
      <c r="AQ1666">
        <v>1</v>
      </c>
      <c r="AR1666" s="4">
        <v>0</v>
      </c>
      <c r="AS1666">
        <v>0</v>
      </c>
      <c r="AT1666" s="5">
        <v>1</v>
      </c>
      <c r="AU1666">
        <v>1</v>
      </c>
      <c r="AV1666" s="4">
        <v>0</v>
      </c>
      <c r="AW1666">
        <v>0</v>
      </c>
      <c r="AX1666" s="5">
        <v>1</v>
      </c>
      <c r="AY1666">
        <v>3</v>
      </c>
      <c r="AZ1666" s="4">
        <v>0</v>
      </c>
      <c r="BA1666">
        <v>0</v>
      </c>
      <c r="BB1666" s="5">
        <v>3</v>
      </c>
      <c r="BD1666">
        <v>1</v>
      </c>
      <c r="BE1666">
        <v>1</v>
      </c>
      <c r="BF1666" s="4">
        <v>0</v>
      </c>
      <c r="BG1666">
        <v>0</v>
      </c>
      <c r="BH1666" s="5">
        <v>1</v>
      </c>
      <c r="BI1666">
        <v>1</v>
      </c>
      <c r="BJ1666" s="4">
        <v>0</v>
      </c>
      <c r="BK1666">
        <v>0</v>
      </c>
      <c r="BL1666" s="5">
        <v>1</v>
      </c>
      <c r="BM1666">
        <v>1</v>
      </c>
      <c r="BN1666" s="4">
        <v>0</v>
      </c>
      <c r="BO1666">
        <v>0</v>
      </c>
      <c r="BP1666" s="5">
        <v>1</v>
      </c>
      <c r="BQ1666">
        <v>1</v>
      </c>
      <c r="BR1666" s="4">
        <v>0</v>
      </c>
      <c r="BS1666">
        <v>0</v>
      </c>
      <c r="BT1666" s="5">
        <v>1</v>
      </c>
      <c r="BU1666">
        <v>1</v>
      </c>
      <c r="BV1666" s="4">
        <v>0</v>
      </c>
      <c r="BW1666">
        <v>0</v>
      </c>
      <c r="BX1666" s="5">
        <v>1</v>
      </c>
      <c r="BY1666">
        <v>3</v>
      </c>
      <c r="BZ1666" s="4">
        <v>0</v>
      </c>
      <c r="CA1666">
        <v>0</v>
      </c>
      <c r="CB1666" s="5">
        <v>3</v>
      </c>
      <c r="CD1666">
        <v>1</v>
      </c>
      <c r="CE1666">
        <v>1</v>
      </c>
      <c r="CF1666" s="4">
        <v>0</v>
      </c>
      <c r="CG1666">
        <v>0</v>
      </c>
      <c r="CH1666" s="5">
        <v>1</v>
      </c>
      <c r="CI1666">
        <v>1</v>
      </c>
      <c r="CJ1666" s="4">
        <v>0</v>
      </c>
      <c r="CK1666">
        <v>0</v>
      </c>
      <c r="CL1666" s="5">
        <v>1</v>
      </c>
      <c r="CM1666">
        <v>1</v>
      </c>
      <c r="CN1666" s="4">
        <v>0</v>
      </c>
      <c r="CO1666">
        <v>0</v>
      </c>
      <c r="CP1666" s="5">
        <v>1</v>
      </c>
      <c r="CQ1666">
        <v>1</v>
      </c>
      <c r="CR1666" s="4">
        <v>0</v>
      </c>
      <c r="CS1666">
        <v>0</v>
      </c>
      <c r="CT1666" s="5">
        <v>1</v>
      </c>
      <c r="CU1666">
        <v>3</v>
      </c>
      <c r="CV1666" s="4">
        <v>0</v>
      </c>
      <c r="CW1666">
        <v>0</v>
      </c>
      <c r="CX1666" s="5">
        <v>3</v>
      </c>
      <c r="CY1666" s="21">
        <v>3</v>
      </c>
      <c r="CZ1666" s="21">
        <v>0</v>
      </c>
      <c r="DA1666" s="21">
        <v>0</v>
      </c>
      <c r="DB1666" s="5">
        <v>3</v>
      </c>
      <c r="DD1666" s="8">
        <v>0</v>
      </c>
      <c r="DE1666" s="8">
        <v>0</v>
      </c>
      <c r="DF1666" s="8">
        <v>0</v>
      </c>
      <c r="DG1666" s="8">
        <v>0</v>
      </c>
      <c r="DH1666" s="8">
        <v>0</v>
      </c>
      <c r="DI1666" s="8">
        <v>0</v>
      </c>
      <c r="DJ1666" s="8">
        <v>0</v>
      </c>
      <c r="DK1666" s="8">
        <v>0</v>
      </c>
      <c r="DL1666" s="8">
        <v>0</v>
      </c>
      <c r="DM1666" s="8">
        <v>0</v>
      </c>
      <c r="DN1666" s="8">
        <v>0</v>
      </c>
      <c r="DO1666" s="8">
        <v>0</v>
      </c>
      <c r="DP1666" s="8">
        <v>0</v>
      </c>
      <c r="DQ1666" s="8">
        <v>0</v>
      </c>
      <c r="DR1666" s="8">
        <v>0</v>
      </c>
      <c r="DS1666" s="8">
        <v>0</v>
      </c>
      <c r="DT1666" s="8">
        <v>0</v>
      </c>
      <c r="DU1666" s="8">
        <v>0</v>
      </c>
      <c r="DV1666" s="8">
        <v>0</v>
      </c>
      <c r="DW1666" s="8">
        <v>0</v>
      </c>
      <c r="DX1666" s="8">
        <v>0</v>
      </c>
      <c r="DY1666" s="8">
        <v>0</v>
      </c>
      <c r="DZ1666" s="8">
        <v>0</v>
      </c>
      <c r="EA1666" s="8">
        <v>0</v>
      </c>
      <c r="EB1666" s="8">
        <v>0</v>
      </c>
      <c r="EC1666" s="8">
        <v>0</v>
      </c>
      <c r="ED1666" s="20">
        <v>0</v>
      </c>
      <c r="EF1666" s="9">
        <v>0</v>
      </c>
      <c r="EG1666" s="9">
        <v>0</v>
      </c>
      <c r="EH1666" s="9">
        <v>0</v>
      </c>
      <c r="EI1666" s="9">
        <v>0</v>
      </c>
      <c r="EJ1666" s="9">
        <v>0</v>
      </c>
      <c r="EK1666" s="9">
        <v>0</v>
      </c>
      <c r="EL1666" s="9">
        <v>0</v>
      </c>
      <c r="EM1666" s="9">
        <v>0</v>
      </c>
      <c r="EN1666" s="9">
        <v>0</v>
      </c>
      <c r="EO1666" s="9">
        <v>0</v>
      </c>
      <c r="EP1666" s="9">
        <v>0</v>
      </c>
      <c r="EQ1666" s="9">
        <v>0</v>
      </c>
      <c r="ER1666" s="9">
        <v>0</v>
      </c>
      <c r="ES1666" s="9">
        <v>0</v>
      </c>
      <c r="ET1666" s="9">
        <v>0</v>
      </c>
      <c r="EU1666" s="9">
        <v>0</v>
      </c>
      <c r="EV1666" s="9">
        <v>0</v>
      </c>
      <c r="EW1666" s="9">
        <v>0</v>
      </c>
      <c r="EX1666" s="9">
        <v>0</v>
      </c>
      <c r="EY1666" s="9">
        <v>0</v>
      </c>
      <c r="EZ1666" s="9">
        <v>0</v>
      </c>
      <c r="FA1666" s="9">
        <v>0</v>
      </c>
      <c r="FB1666" s="9">
        <v>0</v>
      </c>
      <c r="FC1666" s="9">
        <v>0</v>
      </c>
      <c r="FD1666" s="9">
        <v>0</v>
      </c>
      <c r="FE1666" s="9">
        <v>0</v>
      </c>
      <c r="FF1666">
        <v>0</v>
      </c>
    </row>
    <row r="1667" spans="1:162" x14ac:dyDescent="0.2">
      <c r="A1667" t="s">
        <v>378</v>
      </c>
      <c r="B1667" t="s">
        <v>4035</v>
      </c>
      <c r="C1667" t="s">
        <v>4599</v>
      </c>
      <c r="D1667" s="1">
        <v>0</v>
      </c>
      <c r="E1667" s="1">
        <v>1</v>
      </c>
      <c r="F1667" s="4">
        <v>0</v>
      </c>
      <c r="G1667" s="4">
        <v>0</v>
      </c>
      <c r="H1667" s="5">
        <v>1</v>
      </c>
      <c r="I1667">
        <v>1</v>
      </c>
      <c r="J1667" s="4">
        <v>0</v>
      </c>
      <c r="K1667">
        <v>0</v>
      </c>
      <c r="L1667" s="5">
        <v>1</v>
      </c>
      <c r="M1667">
        <v>1</v>
      </c>
      <c r="N1667" s="4">
        <v>0</v>
      </c>
      <c r="O1667">
        <v>0</v>
      </c>
      <c r="P1667" s="5">
        <v>1</v>
      </c>
      <c r="Q1667">
        <v>1</v>
      </c>
      <c r="R1667" s="4">
        <v>0</v>
      </c>
      <c r="S1667">
        <v>0</v>
      </c>
      <c r="T1667" s="5">
        <v>1</v>
      </c>
      <c r="U1667">
        <v>1</v>
      </c>
      <c r="V1667" s="4">
        <v>0</v>
      </c>
      <c r="W1667">
        <v>0</v>
      </c>
      <c r="X1667" s="5">
        <v>1</v>
      </c>
      <c r="Y1667">
        <v>1</v>
      </c>
      <c r="Z1667" s="4">
        <v>0</v>
      </c>
      <c r="AA1667">
        <v>0</v>
      </c>
      <c r="AB1667" s="5">
        <v>1</v>
      </c>
      <c r="AD1667">
        <v>1</v>
      </c>
      <c r="AE1667">
        <v>1</v>
      </c>
      <c r="AF1667" s="4">
        <v>0</v>
      </c>
      <c r="AG1667">
        <v>0</v>
      </c>
      <c r="AH1667" s="5">
        <v>1</v>
      </c>
      <c r="AI1667">
        <v>1</v>
      </c>
      <c r="AJ1667" s="4">
        <v>0</v>
      </c>
      <c r="AK1667">
        <v>0</v>
      </c>
      <c r="AL1667" s="5">
        <v>1</v>
      </c>
      <c r="AM1667">
        <v>1</v>
      </c>
      <c r="AN1667" s="4">
        <v>0</v>
      </c>
      <c r="AO1667">
        <v>0</v>
      </c>
      <c r="AP1667" s="5">
        <v>1</v>
      </c>
      <c r="AQ1667">
        <v>1</v>
      </c>
      <c r="AR1667" s="4">
        <v>0</v>
      </c>
      <c r="AS1667">
        <v>0</v>
      </c>
      <c r="AT1667" s="5">
        <v>1</v>
      </c>
      <c r="AU1667">
        <v>1</v>
      </c>
      <c r="AV1667" s="4">
        <v>0</v>
      </c>
      <c r="AW1667">
        <v>0</v>
      </c>
      <c r="AX1667" s="5">
        <v>1</v>
      </c>
      <c r="AY1667">
        <v>1</v>
      </c>
      <c r="AZ1667" s="4">
        <v>0</v>
      </c>
      <c r="BA1667">
        <v>0</v>
      </c>
      <c r="BB1667" s="5">
        <v>1</v>
      </c>
      <c r="BD1667">
        <v>1</v>
      </c>
      <c r="BE1667">
        <v>1</v>
      </c>
      <c r="BF1667" s="4">
        <v>0</v>
      </c>
      <c r="BG1667">
        <v>0</v>
      </c>
      <c r="BH1667" s="5">
        <v>1</v>
      </c>
      <c r="BI1667">
        <v>1</v>
      </c>
      <c r="BJ1667" s="4">
        <v>0</v>
      </c>
      <c r="BK1667">
        <v>0</v>
      </c>
      <c r="BL1667" s="5">
        <v>1</v>
      </c>
      <c r="BM1667">
        <v>1</v>
      </c>
      <c r="BN1667" s="4">
        <v>0</v>
      </c>
      <c r="BO1667">
        <v>0</v>
      </c>
      <c r="BP1667" s="5">
        <v>1</v>
      </c>
      <c r="BQ1667">
        <v>1</v>
      </c>
      <c r="BR1667" s="4">
        <v>0</v>
      </c>
      <c r="BS1667">
        <v>0</v>
      </c>
      <c r="BT1667" s="5">
        <v>1</v>
      </c>
      <c r="BU1667">
        <v>1</v>
      </c>
      <c r="BV1667" s="4">
        <v>0</v>
      </c>
      <c r="BW1667">
        <v>0</v>
      </c>
      <c r="BX1667" s="5">
        <v>1</v>
      </c>
      <c r="BY1667">
        <v>1</v>
      </c>
      <c r="BZ1667" s="4">
        <v>0</v>
      </c>
      <c r="CA1667">
        <v>0</v>
      </c>
      <c r="CB1667" s="5">
        <v>1</v>
      </c>
      <c r="CD1667">
        <v>1</v>
      </c>
      <c r="CE1667">
        <v>1</v>
      </c>
      <c r="CF1667" s="4">
        <v>0</v>
      </c>
      <c r="CG1667">
        <v>0</v>
      </c>
      <c r="CH1667" s="5">
        <v>1</v>
      </c>
      <c r="CI1667">
        <v>1</v>
      </c>
      <c r="CJ1667" s="4">
        <v>0</v>
      </c>
      <c r="CK1667">
        <v>0</v>
      </c>
      <c r="CL1667" s="5">
        <v>1</v>
      </c>
      <c r="CM1667">
        <v>1</v>
      </c>
      <c r="CN1667" s="4">
        <v>0</v>
      </c>
      <c r="CO1667">
        <v>0</v>
      </c>
      <c r="CP1667" s="5">
        <v>1</v>
      </c>
      <c r="CQ1667">
        <v>1</v>
      </c>
      <c r="CR1667" s="4">
        <v>0</v>
      </c>
      <c r="CS1667">
        <v>0</v>
      </c>
      <c r="CT1667" s="5">
        <v>1</v>
      </c>
      <c r="CU1667">
        <v>1</v>
      </c>
      <c r="CV1667" s="4">
        <v>0</v>
      </c>
      <c r="CW1667">
        <v>0</v>
      </c>
      <c r="CX1667" s="5">
        <v>1</v>
      </c>
      <c r="CY1667" s="21">
        <v>1</v>
      </c>
      <c r="CZ1667" s="21">
        <v>0</v>
      </c>
      <c r="DA1667" s="21">
        <v>0</v>
      </c>
      <c r="DB1667" s="5">
        <v>1</v>
      </c>
      <c r="DD1667" s="8">
        <v>0</v>
      </c>
      <c r="DE1667" s="8">
        <v>0</v>
      </c>
      <c r="DF1667" s="8">
        <v>0</v>
      </c>
      <c r="DG1667" s="8">
        <v>0</v>
      </c>
      <c r="DH1667" s="8">
        <v>0</v>
      </c>
      <c r="DI1667" s="8">
        <v>0</v>
      </c>
      <c r="DJ1667" s="8">
        <v>0</v>
      </c>
      <c r="DK1667" s="8">
        <v>0</v>
      </c>
      <c r="DL1667" s="8">
        <v>0</v>
      </c>
      <c r="DM1667" s="8">
        <v>0</v>
      </c>
      <c r="DN1667" s="8">
        <v>0</v>
      </c>
      <c r="DO1667" s="8">
        <v>0</v>
      </c>
      <c r="DP1667" s="8">
        <v>0</v>
      </c>
      <c r="DQ1667" s="8">
        <v>0</v>
      </c>
      <c r="DR1667" s="8">
        <v>0</v>
      </c>
      <c r="DS1667" s="8">
        <v>0</v>
      </c>
      <c r="DT1667" s="8">
        <v>0</v>
      </c>
      <c r="DU1667" s="8">
        <v>0</v>
      </c>
      <c r="DV1667" s="8">
        <v>0</v>
      </c>
      <c r="DW1667" s="8">
        <v>0</v>
      </c>
      <c r="DX1667" s="8">
        <v>0</v>
      </c>
      <c r="DY1667" s="8">
        <v>0</v>
      </c>
      <c r="DZ1667" s="8">
        <v>0</v>
      </c>
      <c r="EA1667" s="8">
        <v>0</v>
      </c>
      <c r="EB1667" s="8">
        <v>0</v>
      </c>
      <c r="EC1667" s="8">
        <v>0</v>
      </c>
      <c r="ED1667" s="20">
        <v>0</v>
      </c>
      <c r="EF1667" s="9">
        <v>0</v>
      </c>
      <c r="EG1667" s="9">
        <v>0</v>
      </c>
      <c r="EH1667" s="9">
        <v>0</v>
      </c>
      <c r="EI1667" s="9">
        <v>0</v>
      </c>
      <c r="EJ1667" s="9">
        <v>0</v>
      </c>
      <c r="EK1667" s="9">
        <v>0</v>
      </c>
      <c r="EL1667" s="9">
        <v>0</v>
      </c>
      <c r="EM1667" s="9">
        <v>0</v>
      </c>
      <c r="EN1667" s="9">
        <v>0</v>
      </c>
      <c r="EO1667" s="9">
        <v>0</v>
      </c>
      <c r="EP1667" s="9">
        <v>0</v>
      </c>
      <c r="EQ1667" s="9">
        <v>0</v>
      </c>
      <c r="ER1667" s="9">
        <v>0</v>
      </c>
      <c r="ES1667" s="9">
        <v>0</v>
      </c>
      <c r="ET1667" s="9">
        <v>0</v>
      </c>
      <c r="EU1667" s="9">
        <v>0</v>
      </c>
      <c r="EV1667" s="9">
        <v>0</v>
      </c>
      <c r="EW1667" s="9">
        <v>0</v>
      </c>
      <c r="EX1667" s="9">
        <v>0</v>
      </c>
      <c r="EY1667" s="9">
        <v>0</v>
      </c>
      <c r="EZ1667" s="9">
        <v>0</v>
      </c>
      <c r="FA1667" s="9">
        <v>0</v>
      </c>
      <c r="FB1667" s="9">
        <v>0</v>
      </c>
      <c r="FC1667" s="9">
        <v>0</v>
      </c>
      <c r="FD1667" s="9">
        <v>0</v>
      </c>
      <c r="FE1667" s="9">
        <v>0</v>
      </c>
      <c r="FF1667">
        <v>0</v>
      </c>
    </row>
    <row r="1668" spans="1:162" x14ac:dyDescent="0.2">
      <c r="A1668" t="s">
        <v>388</v>
      </c>
      <c r="B1668" t="s">
        <v>4036</v>
      </c>
      <c r="C1668" t="s">
        <v>4599</v>
      </c>
      <c r="D1668" s="1">
        <v>0</v>
      </c>
      <c r="E1668" s="1">
        <v>1</v>
      </c>
      <c r="F1668" s="4">
        <v>0</v>
      </c>
      <c r="G1668" s="4">
        <v>0</v>
      </c>
      <c r="H1668" s="5">
        <v>1</v>
      </c>
      <c r="I1668">
        <v>1</v>
      </c>
      <c r="J1668" s="4">
        <v>0</v>
      </c>
      <c r="K1668">
        <v>0</v>
      </c>
      <c r="L1668" s="5">
        <v>1</v>
      </c>
      <c r="M1668">
        <v>1</v>
      </c>
      <c r="N1668" s="4">
        <v>0</v>
      </c>
      <c r="O1668">
        <v>0</v>
      </c>
      <c r="P1668" s="5">
        <v>1</v>
      </c>
      <c r="Q1668">
        <v>1</v>
      </c>
      <c r="R1668" s="4">
        <v>0</v>
      </c>
      <c r="S1668">
        <v>0</v>
      </c>
      <c r="T1668" s="5">
        <v>1</v>
      </c>
      <c r="U1668">
        <v>3</v>
      </c>
      <c r="V1668" s="4">
        <v>0</v>
      </c>
      <c r="W1668">
        <v>0</v>
      </c>
      <c r="X1668" s="5">
        <v>3</v>
      </c>
      <c r="Y1668">
        <v>3</v>
      </c>
      <c r="Z1668" s="4">
        <v>0</v>
      </c>
      <c r="AA1668">
        <v>0</v>
      </c>
      <c r="AB1668" s="5">
        <v>3</v>
      </c>
      <c r="AD1668">
        <v>0</v>
      </c>
      <c r="AE1668">
        <v>1</v>
      </c>
      <c r="AF1668" s="4">
        <v>0</v>
      </c>
      <c r="AG1668">
        <v>0</v>
      </c>
      <c r="AH1668" s="5">
        <v>1</v>
      </c>
      <c r="AI1668">
        <v>1</v>
      </c>
      <c r="AJ1668" s="4">
        <v>0</v>
      </c>
      <c r="AK1668">
        <v>0</v>
      </c>
      <c r="AL1668" s="5">
        <v>1</v>
      </c>
      <c r="AM1668">
        <v>1</v>
      </c>
      <c r="AN1668" s="4">
        <v>0</v>
      </c>
      <c r="AO1668">
        <v>0</v>
      </c>
      <c r="AP1668" s="5">
        <v>1</v>
      </c>
      <c r="AQ1668">
        <v>1</v>
      </c>
      <c r="AR1668" s="4">
        <v>0</v>
      </c>
      <c r="AS1668">
        <v>0</v>
      </c>
      <c r="AT1668" s="5">
        <v>1</v>
      </c>
      <c r="AU1668">
        <v>3</v>
      </c>
      <c r="AV1668" s="4">
        <v>0</v>
      </c>
      <c r="AW1668">
        <v>0</v>
      </c>
      <c r="AX1668" s="5">
        <v>3</v>
      </c>
      <c r="AY1668">
        <v>3</v>
      </c>
      <c r="AZ1668" s="4">
        <v>0</v>
      </c>
      <c r="BA1668">
        <v>0</v>
      </c>
      <c r="BB1668" s="5">
        <v>3</v>
      </c>
      <c r="BD1668">
        <v>1</v>
      </c>
      <c r="BE1668">
        <v>1</v>
      </c>
      <c r="BF1668" s="4">
        <v>0</v>
      </c>
      <c r="BG1668">
        <v>0</v>
      </c>
      <c r="BH1668" s="5">
        <v>1</v>
      </c>
      <c r="BI1668">
        <v>1</v>
      </c>
      <c r="BJ1668" s="4">
        <v>0</v>
      </c>
      <c r="BK1668">
        <v>0</v>
      </c>
      <c r="BL1668" s="5">
        <v>1</v>
      </c>
      <c r="BM1668">
        <v>1</v>
      </c>
      <c r="BN1668" s="4">
        <v>0</v>
      </c>
      <c r="BO1668">
        <v>0</v>
      </c>
      <c r="BP1668" s="5">
        <v>1</v>
      </c>
      <c r="BQ1668">
        <v>1</v>
      </c>
      <c r="BR1668" s="4">
        <v>0</v>
      </c>
      <c r="BS1668">
        <v>0</v>
      </c>
      <c r="BT1668" s="5">
        <v>1</v>
      </c>
      <c r="BU1668">
        <v>3</v>
      </c>
      <c r="BV1668" s="4">
        <v>0</v>
      </c>
      <c r="BW1668">
        <v>0</v>
      </c>
      <c r="BX1668" s="5">
        <v>3</v>
      </c>
      <c r="BY1668">
        <v>3</v>
      </c>
      <c r="BZ1668" s="4">
        <v>0</v>
      </c>
      <c r="CA1668">
        <v>0</v>
      </c>
      <c r="CB1668" s="5">
        <v>3</v>
      </c>
      <c r="CD1668">
        <v>1</v>
      </c>
      <c r="CE1668">
        <v>1</v>
      </c>
      <c r="CF1668" s="4">
        <v>0</v>
      </c>
      <c r="CG1668">
        <v>0</v>
      </c>
      <c r="CH1668" s="5">
        <v>1</v>
      </c>
      <c r="CI1668">
        <v>1</v>
      </c>
      <c r="CJ1668" s="4">
        <v>0</v>
      </c>
      <c r="CK1668">
        <v>0</v>
      </c>
      <c r="CL1668" s="5">
        <v>1</v>
      </c>
      <c r="CM1668">
        <v>1</v>
      </c>
      <c r="CN1668" s="4">
        <v>0</v>
      </c>
      <c r="CO1668">
        <v>0</v>
      </c>
      <c r="CP1668" s="5">
        <v>1</v>
      </c>
      <c r="CQ1668">
        <v>3</v>
      </c>
      <c r="CR1668" s="4">
        <v>0</v>
      </c>
      <c r="CS1668">
        <v>0</v>
      </c>
      <c r="CT1668" s="5">
        <v>3</v>
      </c>
      <c r="CU1668">
        <v>3</v>
      </c>
      <c r="CV1668" s="4">
        <v>0</v>
      </c>
      <c r="CW1668">
        <v>0</v>
      </c>
      <c r="CX1668" s="5">
        <v>3</v>
      </c>
      <c r="CY1668" s="21">
        <v>3</v>
      </c>
      <c r="CZ1668" s="21">
        <v>0</v>
      </c>
      <c r="DA1668" s="21">
        <v>0</v>
      </c>
      <c r="DB1668" s="5">
        <v>3</v>
      </c>
      <c r="DD1668" s="8">
        <v>0</v>
      </c>
      <c r="DE1668" s="8">
        <v>0</v>
      </c>
      <c r="DF1668" s="8">
        <v>0</v>
      </c>
      <c r="DG1668" s="8">
        <v>0</v>
      </c>
      <c r="DH1668" s="8">
        <v>0</v>
      </c>
      <c r="DI1668" s="8">
        <v>0</v>
      </c>
      <c r="DJ1668" s="8">
        <v>0</v>
      </c>
      <c r="DK1668" s="8">
        <v>0</v>
      </c>
      <c r="DL1668" s="8">
        <v>0</v>
      </c>
      <c r="DM1668" s="8">
        <v>0</v>
      </c>
      <c r="DN1668" s="8">
        <v>0</v>
      </c>
      <c r="DO1668" s="8">
        <v>0</v>
      </c>
      <c r="DP1668" s="8">
        <v>0</v>
      </c>
      <c r="DQ1668" s="8">
        <v>0</v>
      </c>
      <c r="DR1668" s="8">
        <v>0</v>
      </c>
      <c r="DS1668" s="8">
        <v>0</v>
      </c>
      <c r="DT1668" s="8">
        <v>0</v>
      </c>
      <c r="DU1668" s="8">
        <v>0</v>
      </c>
      <c r="DV1668" s="8">
        <v>0</v>
      </c>
      <c r="DW1668" s="8">
        <v>0</v>
      </c>
      <c r="DX1668" s="8">
        <v>0</v>
      </c>
      <c r="DY1668" s="8">
        <v>0</v>
      </c>
      <c r="DZ1668" s="8">
        <v>0</v>
      </c>
      <c r="EA1668" s="8">
        <v>0</v>
      </c>
      <c r="EB1668" s="8">
        <v>0</v>
      </c>
      <c r="EC1668" s="8">
        <v>0</v>
      </c>
      <c r="ED1668" s="20">
        <v>0</v>
      </c>
      <c r="EF1668" s="9">
        <v>0</v>
      </c>
      <c r="EG1668" s="9">
        <v>0</v>
      </c>
      <c r="EH1668" s="9">
        <v>0</v>
      </c>
      <c r="EI1668" s="9">
        <v>0</v>
      </c>
      <c r="EJ1668" s="9">
        <v>0</v>
      </c>
      <c r="EK1668" s="9">
        <v>0</v>
      </c>
      <c r="EL1668" s="9">
        <v>0</v>
      </c>
      <c r="EM1668" s="9">
        <v>0</v>
      </c>
      <c r="EN1668" s="9">
        <v>0</v>
      </c>
      <c r="EO1668" s="9">
        <v>0</v>
      </c>
      <c r="EP1668" s="9">
        <v>0</v>
      </c>
      <c r="EQ1668" s="9">
        <v>0</v>
      </c>
      <c r="ER1668" s="9">
        <v>0</v>
      </c>
      <c r="ES1668" s="9">
        <v>0</v>
      </c>
      <c r="ET1668" s="9">
        <v>0</v>
      </c>
      <c r="EU1668" s="9">
        <v>0</v>
      </c>
      <c r="EV1668" s="9">
        <v>0</v>
      </c>
      <c r="EW1668" s="9">
        <v>0</v>
      </c>
      <c r="EX1668" s="9">
        <v>0</v>
      </c>
      <c r="EY1668" s="9">
        <v>0</v>
      </c>
      <c r="EZ1668" s="9">
        <v>0</v>
      </c>
      <c r="FA1668" s="9">
        <v>0</v>
      </c>
      <c r="FB1668" s="9">
        <v>0</v>
      </c>
      <c r="FC1668" s="9">
        <v>0</v>
      </c>
      <c r="FD1668" s="9">
        <v>0</v>
      </c>
      <c r="FE1668" s="9">
        <v>0</v>
      </c>
      <c r="FF1668">
        <v>0</v>
      </c>
    </row>
    <row r="1669" spans="1:162" x14ac:dyDescent="0.2">
      <c r="A1669" t="s">
        <v>389</v>
      </c>
      <c r="B1669" t="s">
        <v>4037</v>
      </c>
      <c r="C1669" t="s">
        <v>4599</v>
      </c>
      <c r="D1669" s="1">
        <v>0</v>
      </c>
      <c r="E1669" s="1">
        <v>1</v>
      </c>
      <c r="F1669" s="4">
        <v>0</v>
      </c>
      <c r="G1669" s="4">
        <v>0</v>
      </c>
      <c r="H1669" s="5">
        <v>1</v>
      </c>
      <c r="I1669">
        <v>1</v>
      </c>
      <c r="J1669" s="4">
        <v>0</v>
      </c>
      <c r="K1669">
        <v>0</v>
      </c>
      <c r="L1669" s="5">
        <v>1</v>
      </c>
      <c r="M1669">
        <v>1</v>
      </c>
      <c r="N1669" s="4">
        <v>0</v>
      </c>
      <c r="O1669">
        <v>0</v>
      </c>
      <c r="P1669" s="5">
        <v>1</v>
      </c>
      <c r="Q1669">
        <v>1</v>
      </c>
      <c r="R1669" s="4">
        <v>0</v>
      </c>
      <c r="S1669">
        <v>0</v>
      </c>
      <c r="T1669" s="5">
        <v>1</v>
      </c>
      <c r="U1669">
        <v>1</v>
      </c>
      <c r="V1669" s="4">
        <v>0</v>
      </c>
      <c r="W1669">
        <v>0</v>
      </c>
      <c r="X1669" s="5">
        <v>1</v>
      </c>
      <c r="Y1669">
        <v>1</v>
      </c>
      <c r="Z1669" s="4">
        <v>0</v>
      </c>
      <c r="AA1669">
        <v>0</v>
      </c>
      <c r="AB1669" s="5">
        <v>1</v>
      </c>
      <c r="AD1669">
        <v>0</v>
      </c>
      <c r="AE1669">
        <v>1</v>
      </c>
      <c r="AF1669" s="4">
        <v>0</v>
      </c>
      <c r="AG1669">
        <v>0</v>
      </c>
      <c r="AH1669" s="5">
        <v>1</v>
      </c>
      <c r="AI1669">
        <v>1</v>
      </c>
      <c r="AJ1669" s="4">
        <v>0</v>
      </c>
      <c r="AK1669">
        <v>0</v>
      </c>
      <c r="AL1669" s="5">
        <v>1</v>
      </c>
      <c r="AM1669">
        <v>1</v>
      </c>
      <c r="AN1669" s="4">
        <v>0</v>
      </c>
      <c r="AO1669">
        <v>0</v>
      </c>
      <c r="AP1669" s="5">
        <v>1</v>
      </c>
      <c r="AQ1669">
        <v>1</v>
      </c>
      <c r="AR1669" s="4">
        <v>0</v>
      </c>
      <c r="AS1669">
        <v>0</v>
      </c>
      <c r="AT1669" s="5">
        <v>1</v>
      </c>
      <c r="AU1669">
        <v>1</v>
      </c>
      <c r="AV1669" s="4">
        <v>0</v>
      </c>
      <c r="AW1669">
        <v>0</v>
      </c>
      <c r="AX1669" s="5">
        <v>1</v>
      </c>
      <c r="AY1669">
        <v>1</v>
      </c>
      <c r="AZ1669" s="4">
        <v>0</v>
      </c>
      <c r="BA1669">
        <v>0</v>
      </c>
      <c r="BB1669" s="5">
        <v>1</v>
      </c>
      <c r="BD1669">
        <v>0</v>
      </c>
      <c r="BE1669">
        <v>1</v>
      </c>
      <c r="BF1669" s="4">
        <v>0</v>
      </c>
      <c r="BG1669">
        <v>0</v>
      </c>
      <c r="BH1669" s="5">
        <v>1</v>
      </c>
      <c r="BI1669">
        <v>1</v>
      </c>
      <c r="BJ1669" s="4">
        <v>0</v>
      </c>
      <c r="BK1669">
        <v>0</v>
      </c>
      <c r="BL1669" s="5">
        <v>1</v>
      </c>
      <c r="BM1669">
        <v>1</v>
      </c>
      <c r="BN1669" s="4">
        <v>0</v>
      </c>
      <c r="BO1669">
        <v>0</v>
      </c>
      <c r="BP1669" s="5">
        <v>1</v>
      </c>
      <c r="BQ1669">
        <v>1</v>
      </c>
      <c r="BR1669" s="4">
        <v>0</v>
      </c>
      <c r="BS1669">
        <v>0</v>
      </c>
      <c r="BT1669" s="5">
        <v>1</v>
      </c>
      <c r="BU1669">
        <v>1</v>
      </c>
      <c r="BV1669" s="4">
        <v>0</v>
      </c>
      <c r="BW1669">
        <v>0</v>
      </c>
      <c r="BX1669" s="5">
        <v>1</v>
      </c>
      <c r="BY1669">
        <v>1</v>
      </c>
      <c r="BZ1669" s="4">
        <v>0</v>
      </c>
      <c r="CA1669">
        <v>0</v>
      </c>
      <c r="CB1669" s="5">
        <v>1</v>
      </c>
      <c r="CD1669">
        <v>1</v>
      </c>
      <c r="CE1669">
        <v>1</v>
      </c>
      <c r="CF1669" s="4">
        <v>0</v>
      </c>
      <c r="CG1669">
        <v>0</v>
      </c>
      <c r="CH1669" s="5">
        <v>1</v>
      </c>
      <c r="CI1669">
        <v>1</v>
      </c>
      <c r="CJ1669" s="4">
        <v>0</v>
      </c>
      <c r="CK1669">
        <v>0</v>
      </c>
      <c r="CL1669" s="5">
        <v>1</v>
      </c>
      <c r="CM1669">
        <v>1</v>
      </c>
      <c r="CN1669" s="4">
        <v>0</v>
      </c>
      <c r="CO1669">
        <v>0</v>
      </c>
      <c r="CP1669" s="5">
        <v>1</v>
      </c>
      <c r="CQ1669">
        <v>1</v>
      </c>
      <c r="CR1669" s="4">
        <v>0</v>
      </c>
      <c r="CS1669">
        <v>0</v>
      </c>
      <c r="CT1669" s="5">
        <v>1</v>
      </c>
      <c r="CU1669">
        <v>1</v>
      </c>
      <c r="CV1669" s="4">
        <v>0</v>
      </c>
      <c r="CW1669">
        <v>0</v>
      </c>
      <c r="CX1669" s="5">
        <v>1</v>
      </c>
      <c r="CY1669" s="21">
        <v>1</v>
      </c>
      <c r="CZ1669" s="21">
        <v>0</v>
      </c>
      <c r="DA1669" s="21">
        <v>0</v>
      </c>
      <c r="DB1669" s="5">
        <v>1</v>
      </c>
      <c r="DD1669" s="8">
        <v>0</v>
      </c>
      <c r="DE1669" s="8">
        <v>0</v>
      </c>
      <c r="DF1669" s="8">
        <v>0</v>
      </c>
      <c r="DG1669" s="8">
        <v>0</v>
      </c>
      <c r="DH1669" s="8">
        <v>0</v>
      </c>
      <c r="DI1669" s="8">
        <v>0</v>
      </c>
      <c r="DJ1669" s="8">
        <v>0</v>
      </c>
      <c r="DK1669" s="8">
        <v>0</v>
      </c>
      <c r="DL1669" s="8">
        <v>0</v>
      </c>
      <c r="DM1669" s="8">
        <v>0</v>
      </c>
      <c r="DN1669" s="8">
        <v>0</v>
      </c>
      <c r="DO1669" s="8">
        <v>0</v>
      </c>
      <c r="DP1669" s="8">
        <v>0</v>
      </c>
      <c r="DQ1669" s="8">
        <v>0</v>
      </c>
      <c r="DR1669" s="8">
        <v>0</v>
      </c>
      <c r="DS1669" s="8">
        <v>0</v>
      </c>
      <c r="DT1669" s="8">
        <v>0</v>
      </c>
      <c r="DU1669" s="8">
        <v>0</v>
      </c>
      <c r="DV1669" s="8">
        <v>0</v>
      </c>
      <c r="DW1669" s="8">
        <v>0</v>
      </c>
      <c r="DX1669" s="8">
        <v>0</v>
      </c>
      <c r="DY1669" s="8">
        <v>0</v>
      </c>
      <c r="DZ1669" s="8">
        <v>0</v>
      </c>
      <c r="EA1669" s="8">
        <v>0</v>
      </c>
      <c r="EB1669" s="8">
        <v>0</v>
      </c>
      <c r="EC1669" s="8">
        <v>0</v>
      </c>
      <c r="ED1669" s="20">
        <v>0</v>
      </c>
      <c r="EF1669" s="9">
        <v>0</v>
      </c>
      <c r="EG1669" s="9">
        <v>0</v>
      </c>
      <c r="EH1669" s="9">
        <v>0</v>
      </c>
      <c r="EI1669" s="9">
        <v>0</v>
      </c>
      <c r="EJ1669" s="9">
        <v>0</v>
      </c>
      <c r="EK1669" s="9">
        <v>0</v>
      </c>
      <c r="EL1669" s="9">
        <v>0</v>
      </c>
      <c r="EM1669" s="9">
        <v>0</v>
      </c>
      <c r="EN1669" s="9">
        <v>0</v>
      </c>
      <c r="EO1669" s="9">
        <v>0</v>
      </c>
      <c r="EP1669" s="9">
        <v>0</v>
      </c>
      <c r="EQ1669" s="9">
        <v>0</v>
      </c>
      <c r="ER1669" s="9">
        <v>0</v>
      </c>
      <c r="ES1669" s="9">
        <v>0</v>
      </c>
      <c r="ET1669" s="9">
        <v>0</v>
      </c>
      <c r="EU1669" s="9">
        <v>0</v>
      </c>
      <c r="EV1669" s="9">
        <v>0</v>
      </c>
      <c r="EW1669" s="9">
        <v>0</v>
      </c>
      <c r="EX1669" s="9">
        <v>0</v>
      </c>
      <c r="EY1669" s="9">
        <v>0</v>
      </c>
      <c r="EZ1669" s="9">
        <v>0</v>
      </c>
      <c r="FA1669" s="9">
        <v>0</v>
      </c>
      <c r="FB1669" s="9">
        <v>0</v>
      </c>
      <c r="FC1669" s="9">
        <v>0</v>
      </c>
      <c r="FD1669" s="9">
        <v>0</v>
      </c>
      <c r="FE1669" s="9">
        <v>0</v>
      </c>
      <c r="FF1669">
        <v>0</v>
      </c>
    </row>
    <row r="1670" spans="1:162" x14ac:dyDescent="0.2">
      <c r="A1670" t="s">
        <v>391</v>
      </c>
      <c r="B1670" t="s">
        <v>4038</v>
      </c>
      <c r="C1670" t="s">
        <v>3</v>
      </c>
      <c r="D1670" s="1">
        <v>0</v>
      </c>
      <c r="E1670" s="1">
        <v>1</v>
      </c>
      <c r="F1670" s="4">
        <v>0</v>
      </c>
      <c r="G1670" s="4">
        <v>0</v>
      </c>
      <c r="H1670" s="5">
        <v>1</v>
      </c>
      <c r="I1670">
        <v>1</v>
      </c>
      <c r="J1670" s="4">
        <v>0</v>
      </c>
      <c r="K1670">
        <v>0</v>
      </c>
      <c r="L1670" s="5">
        <v>1</v>
      </c>
      <c r="M1670">
        <v>1</v>
      </c>
      <c r="N1670" s="4">
        <v>0</v>
      </c>
      <c r="O1670">
        <v>0</v>
      </c>
      <c r="P1670" s="5">
        <v>1</v>
      </c>
      <c r="Q1670">
        <v>1</v>
      </c>
      <c r="R1670" s="4">
        <v>0</v>
      </c>
      <c r="S1670">
        <v>0</v>
      </c>
      <c r="T1670" s="5">
        <v>1</v>
      </c>
      <c r="U1670">
        <v>3</v>
      </c>
      <c r="V1670" s="4">
        <v>0</v>
      </c>
      <c r="W1670">
        <v>0</v>
      </c>
      <c r="X1670" s="5">
        <v>3</v>
      </c>
      <c r="Y1670">
        <v>3</v>
      </c>
      <c r="Z1670" s="4">
        <v>0</v>
      </c>
      <c r="AA1670">
        <v>0</v>
      </c>
      <c r="AB1670" s="5">
        <v>3</v>
      </c>
      <c r="AD1670">
        <v>0</v>
      </c>
      <c r="AE1670">
        <v>1</v>
      </c>
      <c r="AF1670" s="4">
        <v>0</v>
      </c>
      <c r="AG1670">
        <v>0</v>
      </c>
      <c r="AH1670" s="5">
        <v>1</v>
      </c>
      <c r="AI1670">
        <v>1</v>
      </c>
      <c r="AJ1670" s="4">
        <v>0</v>
      </c>
      <c r="AK1670">
        <v>0</v>
      </c>
      <c r="AL1670" s="5">
        <v>1</v>
      </c>
      <c r="AM1670">
        <v>1</v>
      </c>
      <c r="AN1670" s="4">
        <v>0</v>
      </c>
      <c r="AO1670">
        <v>0</v>
      </c>
      <c r="AP1670" s="5">
        <v>1</v>
      </c>
      <c r="AQ1670">
        <v>3</v>
      </c>
      <c r="AR1670" s="4">
        <v>0</v>
      </c>
      <c r="AS1670">
        <v>0</v>
      </c>
      <c r="AT1670" s="5">
        <v>3</v>
      </c>
      <c r="AU1670">
        <v>3</v>
      </c>
      <c r="AV1670" s="4">
        <v>0</v>
      </c>
      <c r="AW1670">
        <v>0</v>
      </c>
      <c r="AX1670" s="5">
        <v>3</v>
      </c>
      <c r="AY1670">
        <v>3</v>
      </c>
      <c r="AZ1670" s="4">
        <v>0</v>
      </c>
      <c r="BA1670">
        <v>0</v>
      </c>
      <c r="BB1670" s="5">
        <v>3</v>
      </c>
      <c r="BD1670">
        <v>0</v>
      </c>
      <c r="BE1670">
        <v>1</v>
      </c>
      <c r="BF1670" s="4">
        <v>0</v>
      </c>
      <c r="BG1670">
        <v>0</v>
      </c>
      <c r="BH1670" s="5">
        <v>1</v>
      </c>
      <c r="BI1670">
        <v>1</v>
      </c>
      <c r="BJ1670" s="4">
        <v>0</v>
      </c>
      <c r="BK1670">
        <v>0</v>
      </c>
      <c r="BL1670" s="5">
        <v>1</v>
      </c>
      <c r="BM1670">
        <v>1</v>
      </c>
      <c r="BN1670" s="4">
        <v>0</v>
      </c>
      <c r="BO1670">
        <v>0</v>
      </c>
      <c r="BP1670" s="5">
        <v>1</v>
      </c>
      <c r="BQ1670">
        <v>3</v>
      </c>
      <c r="BR1670" s="4">
        <v>0</v>
      </c>
      <c r="BS1670">
        <v>0</v>
      </c>
      <c r="BT1670" s="5">
        <v>3</v>
      </c>
      <c r="BU1670">
        <v>3</v>
      </c>
      <c r="BV1670" s="4">
        <v>0</v>
      </c>
      <c r="BW1670">
        <v>0</v>
      </c>
      <c r="BX1670" s="5">
        <v>3</v>
      </c>
      <c r="BY1670">
        <v>3</v>
      </c>
      <c r="BZ1670" s="4">
        <v>0</v>
      </c>
      <c r="CA1670">
        <v>0</v>
      </c>
      <c r="CB1670" s="5">
        <v>3</v>
      </c>
      <c r="CD1670">
        <v>0</v>
      </c>
      <c r="CE1670">
        <v>1</v>
      </c>
      <c r="CF1670" s="4">
        <v>0</v>
      </c>
      <c r="CG1670">
        <v>0</v>
      </c>
      <c r="CH1670" s="5">
        <v>1</v>
      </c>
      <c r="CI1670">
        <v>1</v>
      </c>
      <c r="CJ1670" s="4">
        <v>0</v>
      </c>
      <c r="CK1670">
        <v>0</v>
      </c>
      <c r="CL1670" s="5">
        <v>1</v>
      </c>
      <c r="CM1670">
        <v>1</v>
      </c>
      <c r="CN1670" s="4">
        <v>0</v>
      </c>
      <c r="CO1670">
        <v>0</v>
      </c>
      <c r="CP1670" s="5">
        <v>1</v>
      </c>
      <c r="CQ1670">
        <v>3</v>
      </c>
      <c r="CR1670" s="4">
        <v>0</v>
      </c>
      <c r="CS1670">
        <v>0</v>
      </c>
      <c r="CT1670" s="5">
        <v>3</v>
      </c>
      <c r="CU1670">
        <v>3</v>
      </c>
      <c r="CV1670" s="4">
        <v>0</v>
      </c>
      <c r="CW1670">
        <v>0</v>
      </c>
      <c r="CX1670" s="5">
        <v>3</v>
      </c>
      <c r="CY1670" s="21">
        <v>3</v>
      </c>
      <c r="CZ1670" s="21">
        <v>0</v>
      </c>
      <c r="DA1670" s="21">
        <v>0</v>
      </c>
      <c r="DB1670" s="5">
        <v>3</v>
      </c>
      <c r="DD1670" s="8">
        <v>0</v>
      </c>
      <c r="DE1670" s="8">
        <v>0</v>
      </c>
      <c r="DF1670" s="8">
        <v>0</v>
      </c>
      <c r="DG1670" s="8">
        <v>0</v>
      </c>
      <c r="DH1670" s="8">
        <v>0</v>
      </c>
      <c r="DI1670" s="8">
        <v>0</v>
      </c>
      <c r="DJ1670" s="8">
        <v>0</v>
      </c>
      <c r="DK1670" s="8">
        <v>0</v>
      </c>
      <c r="DL1670" s="8">
        <v>0</v>
      </c>
      <c r="DM1670" s="8">
        <v>0</v>
      </c>
      <c r="DN1670" s="8">
        <v>0</v>
      </c>
      <c r="DO1670" s="8">
        <v>0</v>
      </c>
      <c r="DP1670" s="8">
        <v>0</v>
      </c>
      <c r="DQ1670" s="8">
        <v>0</v>
      </c>
      <c r="DR1670" s="8">
        <v>0</v>
      </c>
      <c r="DS1670" s="8">
        <v>0</v>
      </c>
      <c r="DT1670" s="8">
        <v>0</v>
      </c>
      <c r="DU1670" s="8">
        <v>0</v>
      </c>
      <c r="DV1670" s="8">
        <v>0</v>
      </c>
      <c r="DW1670" s="8">
        <v>0</v>
      </c>
      <c r="DX1670" s="8">
        <v>0</v>
      </c>
      <c r="DY1670" s="8">
        <v>0</v>
      </c>
      <c r="DZ1670" s="8">
        <v>0</v>
      </c>
      <c r="EA1670" s="8">
        <v>0</v>
      </c>
      <c r="EB1670" s="8">
        <v>0</v>
      </c>
      <c r="EC1670" s="8">
        <v>0</v>
      </c>
      <c r="ED1670" s="20">
        <v>0</v>
      </c>
      <c r="EF1670" s="9">
        <v>0</v>
      </c>
      <c r="EG1670" s="9">
        <v>0</v>
      </c>
      <c r="EH1670" s="9">
        <v>0</v>
      </c>
      <c r="EI1670" s="9">
        <v>0</v>
      </c>
      <c r="EJ1670" s="9">
        <v>0</v>
      </c>
      <c r="EK1670" s="9">
        <v>0</v>
      </c>
      <c r="EL1670" s="9">
        <v>0</v>
      </c>
      <c r="EM1670" s="9">
        <v>0</v>
      </c>
      <c r="EN1670" s="9">
        <v>0</v>
      </c>
      <c r="EO1670" s="9">
        <v>0</v>
      </c>
      <c r="EP1670" s="9">
        <v>0</v>
      </c>
      <c r="EQ1670" s="9">
        <v>0</v>
      </c>
      <c r="ER1670" s="9">
        <v>0</v>
      </c>
      <c r="ES1670" s="9">
        <v>0</v>
      </c>
      <c r="ET1670" s="9">
        <v>0</v>
      </c>
      <c r="EU1670" s="9">
        <v>0</v>
      </c>
      <c r="EV1670" s="9">
        <v>0</v>
      </c>
      <c r="EW1670" s="9">
        <v>0</v>
      </c>
      <c r="EX1670" s="9">
        <v>0</v>
      </c>
      <c r="EY1670" s="9">
        <v>0</v>
      </c>
      <c r="EZ1670" s="9">
        <v>0</v>
      </c>
      <c r="FA1670" s="9">
        <v>0</v>
      </c>
      <c r="FB1670" s="9">
        <v>0</v>
      </c>
      <c r="FC1670" s="9">
        <v>0</v>
      </c>
      <c r="FD1670" s="9">
        <v>0</v>
      </c>
      <c r="FE1670" s="9">
        <v>0</v>
      </c>
      <c r="FF1670">
        <v>0</v>
      </c>
    </row>
    <row r="1671" spans="1:162" x14ac:dyDescent="0.2">
      <c r="A1671" t="s">
        <v>976</v>
      </c>
      <c r="B1671" t="s">
        <v>4039</v>
      </c>
      <c r="C1671" t="s">
        <v>4599</v>
      </c>
      <c r="D1671" s="1">
        <v>0</v>
      </c>
      <c r="E1671" s="1">
        <v>0</v>
      </c>
      <c r="F1671" s="4">
        <v>0</v>
      </c>
      <c r="G1671" s="4">
        <v>0</v>
      </c>
      <c r="H1671" s="5">
        <v>0</v>
      </c>
      <c r="I1671">
        <v>0</v>
      </c>
      <c r="J1671" s="4">
        <v>0</v>
      </c>
      <c r="K1671">
        <v>0</v>
      </c>
      <c r="L1671" s="5">
        <v>0</v>
      </c>
      <c r="M1671">
        <v>1</v>
      </c>
      <c r="N1671" s="4">
        <v>0</v>
      </c>
      <c r="O1671">
        <v>0</v>
      </c>
      <c r="P1671" s="5">
        <v>1</v>
      </c>
      <c r="Q1671">
        <v>0</v>
      </c>
      <c r="R1671" s="4">
        <v>0</v>
      </c>
      <c r="S1671">
        <v>0</v>
      </c>
      <c r="T1671" s="5">
        <v>0</v>
      </c>
      <c r="U1671">
        <v>0</v>
      </c>
      <c r="V1671" s="4">
        <v>0</v>
      </c>
      <c r="W1671">
        <v>0</v>
      </c>
      <c r="X1671" s="5">
        <v>0</v>
      </c>
      <c r="Y1671">
        <v>0</v>
      </c>
      <c r="Z1671" s="4">
        <v>0</v>
      </c>
      <c r="AA1671">
        <v>0</v>
      </c>
      <c r="AB1671" s="5">
        <v>0</v>
      </c>
      <c r="AD1671">
        <v>0</v>
      </c>
      <c r="AE1671">
        <v>0</v>
      </c>
      <c r="AF1671" s="4">
        <v>0</v>
      </c>
      <c r="AG1671">
        <v>0</v>
      </c>
      <c r="AH1671" s="5">
        <v>0</v>
      </c>
      <c r="AI1671">
        <v>1</v>
      </c>
      <c r="AJ1671" s="4">
        <v>0</v>
      </c>
      <c r="AK1671">
        <v>0</v>
      </c>
      <c r="AL1671" s="5">
        <v>1</v>
      </c>
      <c r="AM1671">
        <v>1</v>
      </c>
      <c r="AN1671" s="4">
        <v>0</v>
      </c>
      <c r="AO1671">
        <v>0</v>
      </c>
      <c r="AP1671" s="5">
        <v>1</v>
      </c>
      <c r="AQ1671">
        <v>0</v>
      </c>
      <c r="AR1671" s="4">
        <v>0</v>
      </c>
      <c r="AS1671">
        <v>0</v>
      </c>
      <c r="AT1671" s="5">
        <v>0</v>
      </c>
      <c r="AU1671">
        <v>0</v>
      </c>
      <c r="AV1671" s="4">
        <v>0</v>
      </c>
      <c r="AW1671">
        <v>0</v>
      </c>
      <c r="AX1671" s="5">
        <v>0</v>
      </c>
      <c r="AY1671">
        <v>0</v>
      </c>
      <c r="AZ1671" s="4">
        <v>0</v>
      </c>
      <c r="BA1671">
        <v>0</v>
      </c>
      <c r="BB1671" s="5">
        <v>0</v>
      </c>
      <c r="BD1671">
        <v>0</v>
      </c>
      <c r="BE1671">
        <v>0</v>
      </c>
      <c r="BF1671" s="4">
        <v>0</v>
      </c>
      <c r="BG1671">
        <v>0</v>
      </c>
      <c r="BH1671" s="5">
        <v>0</v>
      </c>
      <c r="BI1671">
        <v>1</v>
      </c>
      <c r="BJ1671" s="4">
        <v>0</v>
      </c>
      <c r="BK1671">
        <v>0</v>
      </c>
      <c r="BL1671" s="5">
        <v>1</v>
      </c>
      <c r="BM1671">
        <v>1</v>
      </c>
      <c r="BN1671" s="4">
        <v>0</v>
      </c>
      <c r="BO1671">
        <v>0</v>
      </c>
      <c r="BP1671" s="5">
        <v>1</v>
      </c>
      <c r="BQ1671">
        <v>0</v>
      </c>
      <c r="BR1671" s="4">
        <v>0</v>
      </c>
      <c r="BS1671">
        <v>0</v>
      </c>
      <c r="BT1671" s="5">
        <v>0</v>
      </c>
      <c r="BU1671">
        <v>0</v>
      </c>
      <c r="BV1671" s="4">
        <v>0</v>
      </c>
      <c r="BW1671">
        <v>0</v>
      </c>
      <c r="BX1671" s="5">
        <v>0</v>
      </c>
      <c r="BY1671">
        <v>0</v>
      </c>
      <c r="BZ1671" s="4">
        <v>0</v>
      </c>
      <c r="CA1671">
        <v>0</v>
      </c>
      <c r="CB1671" s="5">
        <v>0</v>
      </c>
      <c r="CD1671">
        <v>0</v>
      </c>
      <c r="CE1671">
        <v>0</v>
      </c>
      <c r="CF1671" s="4">
        <v>0</v>
      </c>
      <c r="CG1671">
        <v>0</v>
      </c>
      <c r="CH1671" s="5">
        <v>0</v>
      </c>
      <c r="CI1671">
        <v>1</v>
      </c>
      <c r="CJ1671" s="4">
        <v>0</v>
      </c>
      <c r="CK1671">
        <v>0</v>
      </c>
      <c r="CL1671" s="5">
        <v>1</v>
      </c>
      <c r="CM1671">
        <v>1</v>
      </c>
      <c r="CN1671" s="4">
        <v>0</v>
      </c>
      <c r="CO1671">
        <v>0</v>
      </c>
      <c r="CP1671" s="5">
        <v>1</v>
      </c>
      <c r="CQ1671">
        <v>0</v>
      </c>
      <c r="CR1671" s="4">
        <v>0</v>
      </c>
      <c r="CS1671">
        <v>0</v>
      </c>
      <c r="CT1671" s="5">
        <v>0</v>
      </c>
      <c r="CU1671">
        <v>0</v>
      </c>
      <c r="CV1671" s="4">
        <v>0</v>
      </c>
      <c r="CW1671">
        <v>0</v>
      </c>
      <c r="CX1671" s="5">
        <v>0</v>
      </c>
      <c r="CY1671" s="21">
        <v>0</v>
      </c>
      <c r="CZ1671" s="21">
        <v>0</v>
      </c>
      <c r="DA1671" s="21">
        <v>0</v>
      </c>
      <c r="DB1671" s="5">
        <v>0</v>
      </c>
      <c r="DD1671" s="8">
        <v>0</v>
      </c>
      <c r="DE1671" s="8">
        <v>0</v>
      </c>
      <c r="DF1671" s="8">
        <v>0</v>
      </c>
      <c r="DG1671" s="8">
        <v>0</v>
      </c>
      <c r="DH1671" s="8">
        <v>0</v>
      </c>
      <c r="DI1671" s="8">
        <v>0</v>
      </c>
      <c r="DJ1671" s="8">
        <v>0</v>
      </c>
      <c r="DK1671" s="8">
        <v>0</v>
      </c>
      <c r="DL1671" s="8">
        <v>0</v>
      </c>
      <c r="DM1671" s="8">
        <v>0</v>
      </c>
      <c r="DN1671" s="8">
        <v>0</v>
      </c>
      <c r="DO1671" s="8">
        <v>0</v>
      </c>
      <c r="DP1671" s="8">
        <v>0</v>
      </c>
      <c r="DQ1671" s="8">
        <v>0</v>
      </c>
      <c r="DR1671" s="8">
        <v>0</v>
      </c>
      <c r="DS1671" s="8">
        <v>0</v>
      </c>
      <c r="DT1671" s="8">
        <v>0</v>
      </c>
      <c r="DU1671" s="8">
        <v>0</v>
      </c>
      <c r="DV1671" s="8">
        <v>0</v>
      </c>
      <c r="DW1671" s="8">
        <v>0</v>
      </c>
      <c r="DX1671" s="8">
        <v>0</v>
      </c>
      <c r="DY1671" s="8">
        <v>0</v>
      </c>
      <c r="DZ1671" s="8">
        <v>0</v>
      </c>
      <c r="EA1671" s="8">
        <v>0</v>
      </c>
      <c r="EB1671" s="8">
        <v>0</v>
      </c>
      <c r="EC1671" s="8">
        <v>0</v>
      </c>
      <c r="ED1671" s="20">
        <v>0</v>
      </c>
      <c r="EF1671" s="9">
        <v>0</v>
      </c>
      <c r="EG1671" s="9">
        <v>0</v>
      </c>
      <c r="EH1671" s="9">
        <v>0</v>
      </c>
      <c r="EI1671" s="9">
        <v>0</v>
      </c>
      <c r="EJ1671" s="9">
        <v>0</v>
      </c>
      <c r="EK1671" s="9">
        <v>0</v>
      </c>
      <c r="EL1671" s="9">
        <v>0</v>
      </c>
      <c r="EM1671" s="9">
        <v>0</v>
      </c>
      <c r="EN1671" s="9">
        <v>0</v>
      </c>
      <c r="EO1671" s="9">
        <v>0</v>
      </c>
      <c r="EP1671" s="9">
        <v>0</v>
      </c>
      <c r="EQ1671" s="9">
        <v>0</v>
      </c>
      <c r="ER1671" s="9">
        <v>0</v>
      </c>
      <c r="ES1671" s="9">
        <v>0</v>
      </c>
      <c r="ET1671" s="9">
        <v>0</v>
      </c>
      <c r="EU1671" s="9">
        <v>0</v>
      </c>
      <c r="EV1671" s="9">
        <v>0</v>
      </c>
      <c r="EW1671" s="9">
        <v>0</v>
      </c>
      <c r="EX1671" s="9">
        <v>0</v>
      </c>
      <c r="EY1671" s="9">
        <v>0</v>
      </c>
      <c r="EZ1671" s="9">
        <v>0</v>
      </c>
      <c r="FA1671" s="9">
        <v>0</v>
      </c>
      <c r="FB1671" s="9">
        <v>0</v>
      </c>
      <c r="FC1671" s="9">
        <v>0</v>
      </c>
      <c r="FD1671" s="9">
        <v>0</v>
      </c>
      <c r="FE1671" s="9">
        <v>0</v>
      </c>
      <c r="FF1671">
        <v>0</v>
      </c>
    </row>
    <row r="1672" spans="1:162" x14ac:dyDescent="0.2">
      <c r="A1672" t="s">
        <v>870</v>
      </c>
      <c r="B1672" t="s">
        <v>4040</v>
      </c>
      <c r="C1672" t="s">
        <v>4599</v>
      </c>
      <c r="D1672" s="1">
        <v>0</v>
      </c>
      <c r="E1672" s="1">
        <v>0</v>
      </c>
      <c r="F1672" s="4">
        <v>0</v>
      </c>
      <c r="G1672" s="4">
        <v>0</v>
      </c>
      <c r="H1672" s="5">
        <v>0</v>
      </c>
      <c r="I1672">
        <v>1</v>
      </c>
      <c r="J1672" s="4">
        <v>0</v>
      </c>
      <c r="K1672">
        <v>0</v>
      </c>
      <c r="L1672" s="5">
        <v>1</v>
      </c>
      <c r="M1672">
        <v>1</v>
      </c>
      <c r="N1672" s="4">
        <v>0</v>
      </c>
      <c r="O1672">
        <v>0</v>
      </c>
      <c r="P1672" s="5">
        <v>1</v>
      </c>
      <c r="Q1672">
        <v>0</v>
      </c>
      <c r="R1672" s="4">
        <v>0</v>
      </c>
      <c r="S1672">
        <v>0</v>
      </c>
      <c r="T1672" s="5">
        <v>0</v>
      </c>
      <c r="U1672">
        <v>0</v>
      </c>
      <c r="V1672" s="4">
        <v>0</v>
      </c>
      <c r="W1672">
        <v>0</v>
      </c>
      <c r="X1672" s="5">
        <v>0</v>
      </c>
      <c r="Y1672">
        <v>0</v>
      </c>
      <c r="Z1672" s="4">
        <v>0</v>
      </c>
      <c r="AA1672">
        <v>0</v>
      </c>
      <c r="AB1672" s="5">
        <v>0</v>
      </c>
      <c r="AD1672">
        <v>0</v>
      </c>
      <c r="AE1672">
        <v>0</v>
      </c>
      <c r="AF1672" s="4">
        <v>0</v>
      </c>
      <c r="AG1672">
        <v>0</v>
      </c>
      <c r="AH1672" s="5">
        <v>0</v>
      </c>
      <c r="AI1672">
        <v>1</v>
      </c>
      <c r="AJ1672" s="4">
        <v>0</v>
      </c>
      <c r="AK1672">
        <v>0</v>
      </c>
      <c r="AL1672" s="5">
        <v>1</v>
      </c>
      <c r="AM1672">
        <v>1</v>
      </c>
      <c r="AN1672" s="4">
        <v>0</v>
      </c>
      <c r="AO1672">
        <v>0</v>
      </c>
      <c r="AP1672" s="5">
        <v>1</v>
      </c>
      <c r="AQ1672">
        <v>0</v>
      </c>
      <c r="AR1672" s="4">
        <v>0</v>
      </c>
      <c r="AS1672">
        <v>0</v>
      </c>
      <c r="AT1672" s="5">
        <v>0</v>
      </c>
      <c r="AU1672">
        <v>0</v>
      </c>
      <c r="AV1672" s="4">
        <v>0</v>
      </c>
      <c r="AW1672">
        <v>0</v>
      </c>
      <c r="AX1672" s="5">
        <v>0</v>
      </c>
      <c r="AY1672">
        <v>0</v>
      </c>
      <c r="AZ1672" s="4">
        <v>0</v>
      </c>
      <c r="BA1672">
        <v>0</v>
      </c>
      <c r="BB1672" s="5">
        <v>0</v>
      </c>
      <c r="BD1672">
        <v>0</v>
      </c>
      <c r="BE1672">
        <v>0</v>
      </c>
      <c r="BF1672" s="4">
        <v>0</v>
      </c>
      <c r="BG1672">
        <v>0</v>
      </c>
      <c r="BH1672" s="5">
        <v>0</v>
      </c>
      <c r="BI1672">
        <v>1</v>
      </c>
      <c r="BJ1672" s="4">
        <v>0</v>
      </c>
      <c r="BK1672">
        <v>0</v>
      </c>
      <c r="BL1672" s="5">
        <v>1</v>
      </c>
      <c r="BM1672">
        <v>1</v>
      </c>
      <c r="BN1672" s="4">
        <v>0</v>
      </c>
      <c r="BO1672">
        <v>0</v>
      </c>
      <c r="BP1672" s="5">
        <v>1</v>
      </c>
      <c r="BQ1672">
        <v>0</v>
      </c>
      <c r="BR1672" s="4">
        <v>0</v>
      </c>
      <c r="BS1672">
        <v>0</v>
      </c>
      <c r="BT1672" s="5">
        <v>0</v>
      </c>
      <c r="BU1672">
        <v>0</v>
      </c>
      <c r="BV1672" s="4">
        <v>0</v>
      </c>
      <c r="BW1672">
        <v>0</v>
      </c>
      <c r="BX1672" s="5">
        <v>0</v>
      </c>
      <c r="BY1672">
        <v>0</v>
      </c>
      <c r="BZ1672" s="4">
        <v>0</v>
      </c>
      <c r="CA1672">
        <v>0</v>
      </c>
      <c r="CB1672" s="5">
        <v>0</v>
      </c>
      <c r="CD1672">
        <v>0</v>
      </c>
      <c r="CE1672">
        <v>1</v>
      </c>
      <c r="CF1672" s="4">
        <v>0</v>
      </c>
      <c r="CG1672">
        <v>0</v>
      </c>
      <c r="CH1672" s="5">
        <v>1</v>
      </c>
      <c r="CI1672">
        <v>1</v>
      </c>
      <c r="CJ1672" s="4">
        <v>0</v>
      </c>
      <c r="CK1672">
        <v>0</v>
      </c>
      <c r="CL1672" s="5">
        <v>1</v>
      </c>
      <c r="CM1672">
        <v>1</v>
      </c>
      <c r="CN1672" s="4">
        <v>0</v>
      </c>
      <c r="CO1672">
        <v>0</v>
      </c>
      <c r="CP1672" s="5">
        <v>1</v>
      </c>
      <c r="CQ1672">
        <v>0</v>
      </c>
      <c r="CR1672" s="4">
        <v>0</v>
      </c>
      <c r="CS1672">
        <v>0</v>
      </c>
      <c r="CT1672" s="5">
        <v>0</v>
      </c>
      <c r="CU1672">
        <v>0</v>
      </c>
      <c r="CV1672" s="4">
        <v>0</v>
      </c>
      <c r="CW1672">
        <v>0</v>
      </c>
      <c r="CX1672" s="5">
        <v>0</v>
      </c>
      <c r="CY1672" s="21">
        <v>0</v>
      </c>
      <c r="CZ1672" s="21">
        <v>0</v>
      </c>
      <c r="DA1672" s="21">
        <v>0</v>
      </c>
      <c r="DB1672" s="5">
        <v>0</v>
      </c>
      <c r="DD1672" s="8">
        <v>0</v>
      </c>
      <c r="DE1672" s="8">
        <v>0</v>
      </c>
      <c r="DF1672" s="8">
        <v>0</v>
      </c>
      <c r="DG1672" s="8">
        <v>0</v>
      </c>
      <c r="DH1672" s="8">
        <v>0</v>
      </c>
      <c r="DI1672" s="8">
        <v>0</v>
      </c>
      <c r="DJ1672" s="8">
        <v>0</v>
      </c>
      <c r="DK1672" s="8">
        <v>0</v>
      </c>
      <c r="DL1672" s="8">
        <v>0</v>
      </c>
      <c r="DM1672" s="8">
        <v>0</v>
      </c>
      <c r="DN1672" s="8">
        <v>0</v>
      </c>
      <c r="DO1672" s="8">
        <v>0</v>
      </c>
      <c r="DP1672" s="8">
        <v>0</v>
      </c>
      <c r="DQ1672" s="8">
        <v>0</v>
      </c>
      <c r="DR1672" s="8">
        <v>0</v>
      </c>
      <c r="DS1672" s="8">
        <v>0</v>
      </c>
      <c r="DT1672" s="8">
        <v>0</v>
      </c>
      <c r="DU1672" s="8">
        <v>0</v>
      </c>
      <c r="DV1672" s="8">
        <v>0</v>
      </c>
      <c r="DW1672" s="8">
        <v>0</v>
      </c>
      <c r="DX1672" s="8">
        <v>0</v>
      </c>
      <c r="DY1672" s="8">
        <v>0</v>
      </c>
      <c r="DZ1672" s="8">
        <v>0</v>
      </c>
      <c r="EA1672" s="8">
        <v>0</v>
      </c>
      <c r="EB1672" s="8">
        <v>0</v>
      </c>
      <c r="EC1672" s="8">
        <v>0</v>
      </c>
      <c r="ED1672" s="20">
        <v>0</v>
      </c>
      <c r="EF1672" s="9">
        <v>0</v>
      </c>
      <c r="EG1672" s="9">
        <v>0</v>
      </c>
      <c r="EH1672" s="9">
        <v>0</v>
      </c>
      <c r="EI1672" s="9">
        <v>0</v>
      </c>
      <c r="EJ1672" s="9">
        <v>0</v>
      </c>
      <c r="EK1672" s="9">
        <v>0</v>
      </c>
      <c r="EL1672" s="9">
        <v>0</v>
      </c>
      <c r="EM1672" s="9">
        <v>0</v>
      </c>
      <c r="EN1672" s="9">
        <v>0</v>
      </c>
      <c r="EO1672" s="9">
        <v>0</v>
      </c>
      <c r="EP1672" s="9">
        <v>0</v>
      </c>
      <c r="EQ1672" s="9">
        <v>0</v>
      </c>
      <c r="ER1672" s="9">
        <v>0</v>
      </c>
      <c r="ES1672" s="9">
        <v>0</v>
      </c>
      <c r="ET1672" s="9">
        <v>0</v>
      </c>
      <c r="EU1672" s="9">
        <v>0</v>
      </c>
      <c r="EV1672" s="9">
        <v>0</v>
      </c>
      <c r="EW1672" s="9">
        <v>0</v>
      </c>
      <c r="EX1672" s="9">
        <v>0</v>
      </c>
      <c r="EY1672" s="9">
        <v>0</v>
      </c>
      <c r="EZ1672" s="9">
        <v>0</v>
      </c>
      <c r="FA1672" s="9">
        <v>0</v>
      </c>
      <c r="FB1672" s="9">
        <v>0</v>
      </c>
      <c r="FC1672" s="9">
        <v>0</v>
      </c>
      <c r="FD1672" s="9">
        <v>0</v>
      </c>
      <c r="FE1672" s="9">
        <v>0</v>
      </c>
      <c r="FF1672">
        <v>0</v>
      </c>
    </row>
    <row r="1673" spans="1:162" x14ac:dyDescent="0.2">
      <c r="A1673" t="s">
        <v>2368</v>
      </c>
      <c r="B1673" t="s">
        <v>4041</v>
      </c>
      <c r="C1673" t="s">
        <v>4599</v>
      </c>
      <c r="D1673" s="1">
        <v>0</v>
      </c>
      <c r="E1673" s="1">
        <v>0</v>
      </c>
      <c r="F1673" s="4">
        <v>0</v>
      </c>
      <c r="G1673" s="4">
        <v>0</v>
      </c>
      <c r="H1673" s="5">
        <v>0</v>
      </c>
      <c r="I1673">
        <v>0</v>
      </c>
      <c r="J1673" s="4">
        <v>0</v>
      </c>
      <c r="K1673">
        <v>0</v>
      </c>
      <c r="L1673" s="5">
        <v>0</v>
      </c>
      <c r="M1673">
        <v>5</v>
      </c>
      <c r="N1673" s="4">
        <v>0</v>
      </c>
      <c r="O1673">
        <v>0</v>
      </c>
      <c r="P1673" s="5">
        <v>5</v>
      </c>
      <c r="Q1673">
        <v>5</v>
      </c>
      <c r="R1673" s="4">
        <v>0</v>
      </c>
      <c r="S1673">
        <v>0</v>
      </c>
      <c r="T1673" s="5">
        <v>5</v>
      </c>
      <c r="U1673">
        <v>5</v>
      </c>
      <c r="V1673" s="4">
        <v>0</v>
      </c>
      <c r="W1673">
        <v>0</v>
      </c>
      <c r="X1673" s="5">
        <v>5</v>
      </c>
      <c r="Y1673">
        <v>6</v>
      </c>
      <c r="Z1673" s="4">
        <v>0</v>
      </c>
      <c r="AA1673">
        <v>0</v>
      </c>
      <c r="AB1673" s="5">
        <v>6</v>
      </c>
      <c r="AD1673">
        <v>0</v>
      </c>
      <c r="AE1673">
        <v>0</v>
      </c>
      <c r="AF1673" s="4">
        <v>0</v>
      </c>
      <c r="AG1673">
        <v>0</v>
      </c>
      <c r="AH1673" s="5">
        <v>0</v>
      </c>
      <c r="AI1673">
        <v>0</v>
      </c>
      <c r="AJ1673" s="4">
        <v>0</v>
      </c>
      <c r="AK1673">
        <v>0</v>
      </c>
      <c r="AL1673" s="5">
        <v>0</v>
      </c>
      <c r="AM1673">
        <v>5</v>
      </c>
      <c r="AN1673" s="4">
        <v>0</v>
      </c>
      <c r="AO1673">
        <v>0</v>
      </c>
      <c r="AP1673" s="5">
        <v>5</v>
      </c>
      <c r="AQ1673">
        <v>5</v>
      </c>
      <c r="AR1673" s="4">
        <v>0</v>
      </c>
      <c r="AS1673">
        <v>0</v>
      </c>
      <c r="AT1673" s="5">
        <v>5</v>
      </c>
      <c r="AU1673">
        <v>6</v>
      </c>
      <c r="AV1673" s="4">
        <v>0</v>
      </c>
      <c r="AW1673">
        <v>0</v>
      </c>
      <c r="AX1673" s="5">
        <v>6</v>
      </c>
      <c r="AY1673">
        <v>6</v>
      </c>
      <c r="AZ1673" s="4">
        <v>0</v>
      </c>
      <c r="BA1673">
        <v>0</v>
      </c>
      <c r="BB1673" s="5">
        <v>6</v>
      </c>
      <c r="BD1673">
        <v>0</v>
      </c>
      <c r="BE1673">
        <v>0</v>
      </c>
      <c r="BF1673" s="4">
        <v>0</v>
      </c>
      <c r="BG1673">
        <v>0</v>
      </c>
      <c r="BH1673" s="5">
        <v>0</v>
      </c>
      <c r="BI1673">
        <v>5</v>
      </c>
      <c r="BJ1673" s="4">
        <v>0</v>
      </c>
      <c r="BK1673">
        <v>0</v>
      </c>
      <c r="BL1673" s="5">
        <v>5</v>
      </c>
      <c r="BM1673">
        <v>5</v>
      </c>
      <c r="BN1673" s="4">
        <v>0</v>
      </c>
      <c r="BO1673">
        <v>0</v>
      </c>
      <c r="BP1673" s="5">
        <v>5</v>
      </c>
      <c r="BQ1673">
        <v>5</v>
      </c>
      <c r="BR1673" s="4">
        <v>0</v>
      </c>
      <c r="BS1673">
        <v>0</v>
      </c>
      <c r="BT1673" s="5">
        <v>5</v>
      </c>
      <c r="BU1673">
        <v>6</v>
      </c>
      <c r="BV1673" s="4">
        <v>0</v>
      </c>
      <c r="BW1673">
        <v>0</v>
      </c>
      <c r="BX1673" s="5">
        <v>6</v>
      </c>
      <c r="BY1673">
        <v>6</v>
      </c>
      <c r="BZ1673" s="4">
        <v>0</v>
      </c>
      <c r="CA1673">
        <v>0</v>
      </c>
      <c r="CB1673" s="5">
        <v>6</v>
      </c>
      <c r="CD1673">
        <v>0</v>
      </c>
      <c r="CE1673">
        <v>0</v>
      </c>
      <c r="CF1673" s="4">
        <v>0</v>
      </c>
      <c r="CG1673">
        <v>0</v>
      </c>
      <c r="CH1673" s="5">
        <v>0</v>
      </c>
      <c r="CI1673">
        <v>5</v>
      </c>
      <c r="CJ1673" s="4">
        <v>0</v>
      </c>
      <c r="CK1673">
        <v>0</v>
      </c>
      <c r="CL1673" s="5">
        <v>5</v>
      </c>
      <c r="CM1673">
        <v>5</v>
      </c>
      <c r="CN1673" s="4">
        <v>0</v>
      </c>
      <c r="CO1673">
        <v>0</v>
      </c>
      <c r="CP1673" s="5">
        <v>5</v>
      </c>
      <c r="CQ1673">
        <v>5</v>
      </c>
      <c r="CR1673" s="4">
        <v>0</v>
      </c>
      <c r="CS1673">
        <v>0</v>
      </c>
      <c r="CT1673" s="5">
        <v>5</v>
      </c>
      <c r="CU1673">
        <v>6</v>
      </c>
      <c r="CV1673" s="4">
        <v>0</v>
      </c>
      <c r="CW1673">
        <v>0</v>
      </c>
      <c r="CX1673" s="5">
        <v>6</v>
      </c>
      <c r="CY1673" s="21">
        <v>6</v>
      </c>
      <c r="CZ1673" s="21">
        <v>0</v>
      </c>
      <c r="DA1673" s="21">
        <v>0</v>
      </c>
      <c r="DB1673" s="5">
        <v>6</v>
      </c>
      <c r="DD1673" s="8">
        <v>0</v>
      </c>
      <c r="DE1673" s="8">
        <v>0</v>
      </c>
      <c r="DF1673" s="8">
        <v>0</v>
      </c>
      <c r="DG1673" s="8">
        <v>0</v>
      </c>
      <c r="DH1673" s="8">
        <v>0</v>
      </c>
      <c r="DI1673" s="8">
        <v>0</v>
      </c>
      <c r="DJ1673" s="8">
        <v>0</v>
      </c>
      <c r="DK1673" s="8">
        <v>0</v>
      </c>
      <c r="DL1673" s="8">
        <v>0</v>
      </c>
      <c r="DM1673" s="8">
        <v>0</v>
      </c>
      <c r="DN1673" s="8">
        <v>0</v>
      </c>
      <c r="DO1673" s="8">
        <v>0</v>
      </c>
      <c r="DP1673" s="8">
        <v>0</v>
      </c>
      <c r="DQ1673" s="8">
        <v>0</v>
      </c>
      <c r="DR1673" s="8">
        <v>0</v>
      </c>
      <c r="DS1673" s="8">
        <v>0</v>
      </c>
      <c r="DT1673" s="8">
        <v>0</v>
      </c>
      <c r="DU1673" s="8">
        <v>0</v>
      </c>
      <c r="DV1673" s="8">
        <v>0</v>
      </c>
      <c r="DW1673" s="8">
        <v>0</v>
      </c>
      <c r="DX1673" s="8">
        <v>0</v>
      </c>
      <c r="DY1673" s="8">
        <v>0</v>
      </c>
      <c r="DZ1673" s="8">
        <v>0</v>
      </c>
      <c r="EA1673" s="8">
        <v>0</v>
      </c>
      <c r="EB1673" s="8">
        <v>0</v>
      </c>
      <c r="EC1673" s="8">
        <v>0</v>
      </c>
      <c r="ED1673" s="20">
        <v>0</v>
      </c>
      <c r="EF1673" s="9">
        <v>0</v>
      </c>
      <c r="EG1673" s="9">
        <v>0</v>
      </c>
      <c r="EH1673" s="9">
        <v>0</v>
      </c>
      <c r="EI1673" s="9">
        <v>0</v>
      </c>
      <c r="EJ1673" s="9">
        <v>0</v>
      </c>
      <c r="EK1673" s="9">
        <v>0</v>
      </c>
      <c r="EL1673" s="9">
        <v>0</v>
      </c>
      <c r="EM1673" s="9">
        <v>0</v>
      </c>
      <c r="EN1673" s="9">
        <v>0</v>
      </c>
      <c r="EO1673" s="9">
        <v>0</v>
      </c>
      <c r="EP1673" s="9">
        <v>0</v>
      </c>
      <c r="EQ1673" s="9">
        <v>0</v>
      </c>
      <c r="ER1673" s="9">
        <v>0</v>
      </c>
      <c r="ES1673" s="9">
        <v>0</v>
      </c>
      <c r="ET1673" s="9">
        <v>0</v>
      </c>
      <c r="EU1673" s="9">
        <v>0</v>
      </c>
      <c r="EV1673" s="9">
        <v>0</v>
      </c>
      <c r="EW1673" s="9">
        <v>0</v>
      </c>
      <c r="EX1673" s="9">
        <v>0</v>
      </c>
      <c r="EY1673" s="9">
        <v>0</v>
      </c>
      <c r="EZ1673" s="9">
        <v>0</v>
      </c>
      <c r="FA1673" s="9">
        <v>0</v>
      </c>
      <c r="FB1673" s="9">
        <v>0</v>
      </c>
      <c r="FC1673" s="9">
        <v>0</v>
      </c>
      <c r="FD1673" s="9">
        <v>0</v>
      </c>
      <c r="FE1673" s="9">
        <v>0</v>
      </c>
      <c r="FF1673">
        <v>0</v>
      </c>
    </row>
    <row r="1674" spans="1:162" x14ac:dyDescent="0.2">
      <c r="A1674" t="s">
        <v>118</v>
      </c>
      <c r="B1674" t="s">
        <v>4042</v>
      </c>
      <c r="C1674" t="s">
        <v>4599</v>
      </c>
      <c r="D1674" s="1">
        <v>1</v>
      </c>
      <c r="E1674" s="1">
        <v>1</v>
      </c>
      <c r="F1674" s="4">
        <v>0</v>
      </c>
      <c r="G1674" s="4">
        <v>0</v>
      </c>
      <c r="H1674" s="5">
        <v>1</v>
      </c>
      <c r="I1674">
        <v>1</v>
      </c>
      <c r="J1674" s="4">
        <v>0</v>
      </c>
      <c r="K1674">
        <v>0</v>
      </c>
      <c r="L1674" s="5">
        <v>1</v>
      </c>
      <c r="M1674">
        <v>1</v>
      </c>
      <c r="N1674" s="4">
        <v>0</v>
      </c>
      <c r="O1674">
        <v>0</v>
      </c>
      <c r="P1674" s="5">
        <v>1</v>
      </c>
      <c r="Q1674">
        <v>3</v>
      </c>
      <c r="R1674" s="4">
        <v>0</v>
      </c>
      <c r="S1674">
        <v>0</v>
      </c>
      <c r="T1674" s="5">
        <v>3</v>
      </c>
      <c r="U1674">
        <v>3</v>
      </c>
      <c r="V1674" s="4">
        <v>0</v>
      </c>
      <c r="W1674">
        <v>0</v>
      </c>
      <c r="X1674" s="5">
        <v>3</v>
      </c>
      <c r="Y1674">
        <v>3</v>
      </c>
      <c r="Z1674" s="4">
        <v>0</v>
      </c>
      <c r="AA1674">
        <v>0</v>
      </c>
      <c r="AB1674" s="5">
        <v>3</v>
      </c>
      <c r="AD1674">
        <v>1</v>
      </c>
      <c r="AE1674">
        <v>1</v>
      </c>
      <c r="AF1674" s="4">
        <v>0</v>
      </c>
      <c r="AG1674">
        <v>0</v>
      </c>
      <c r="AH1674" s="5">
        <v>1</v>
      </c>
      <c r="AI1674">
        <v>1</v>
      </c>
      <c r="AJ1674" s="4">
        <v>0</v>
      </c>
      <c r="AK1674">
        <v>0</v>
      </c>
      <c r="AL1674" s="5">
        <v>1</v>
      </c>
      <c r="AM1674">
        <v>1</v>
      </c>
      <c r="AN1674" s="4">
        <v>0</v>
      </c>
      <c r="AO1674">
        <v>0</v>
      </c>
      <c r="AP1674" s="5">
        <v>1</v>
      </c>
      <c r="AQ1674">
        <v>3</v>
      </c>
      <c r="AR1674" s="4">
        <v>0</v>
      </c>
      <c r="AS1674">
        <v>0</v>
      </c>
      <c r="AT1674" s="5">
        <v>3</v>
      </c>
      <c r="AU1674">
        <v>3</v>
      </c>
      <c r="AV1674" s="4">
        <v>0</v>
      </c>
      <c r="AW1674">
        <v>0</v>
      </c>
      <c r="AX1674" s="5">
        <v>3</v>
      </c>
      <c r="AY1674">
        <v>3</v>
      </c>
      <c r="AZ1674" s="4">
        <v>0</v>
      </c>
      <c r="BA1674">
        <v>0</v>
      </c>
      <c r="BB1674" s="5">
        <v>3</v>
      </c>
      <c r="BD1674">
        <v>1</v>
      </c>
      <c r="BE1674">
        <v>1</v>
      </c>
      <c r="BF1674" s="4">
        <v>0</v>
      </c>
      <c r="BG1674">
        <v>0</v>
      </c>
      <c r="BH1674" s="5">
        <v>1</v>
      </c>
      <c r="BI1674">
        <v>1</v>
      </c>
      <c r="BJ1674" s="4">
        <v>0</v>
      </c>
      <c r="BK1674">
        <v>0</v>
      </c>
      <c r="BL1674" s="5">
        <v>1</v>
      </c>
      <c r="BM1674">
        <v>3</v>
      </c>
      <c r="BN1674" s="4">
        <v>0</v>
      </c>
      <c r="BO1674">
        <v>0</v>
      </c>
      <c r="BP1674" s="5">
        <v>3</v>
      </c>
      <c r="BQ1674">
        <v>3</v>
      </c>
      <c r="BR1674" s="4">
        <v>0</v>
      </c>
      <c r="BS1674">
        <v>0</v>
      </c>
      <c r="BT1674" s="5">
        <v>3</v>
      </c>
      <c r="BU1674">
        <v>3</v>
      </c>
      <c r="BV1674" s="4">
        <v>0</v>
      </c>
      <c r="BW1674">
        <v>0</v>
      </c>
      <c r="BX1674" s="5">
        <v>3</v>
      </c>
      <c r="BY1674">
        <v>3</v>
      </c>
      <c r="BZ1674" s="4">
        <v>0</v>
      </c>
      <c r="CA1674">
        <v>0</v>
      </c>
      <c r="CB1674" s="5">
        <v>3</v>
      </c>
      <c r="CD1674">
        <v>1</v>
      </c>
      <c r="CE1674">
        <v>1</v>
      </c>
      <c r="CF1674" s="4">
        <v>0</v>
      </c>
      <c r="CG1674">
        <v>0</v>
      </c>
      <c r="CH1674" s="5">
        <v>1</v>
      </c>
      <c r="CI1674">
        <v>1</v>
      </c>
      <c r="CJ1674" s="4">
        <v>0</v>
      </c>
      <c r="CK1674">
        <v>0</v>
      </c>
      <c r="CL1674" s="5">
        <v>1</v>
      </c>
      <c r="CM1674">
        <v>3</v>
      </c>
      <c r="CN1674" s="4">
        <v>0</v>
      </c>
      <c r="CO1674">
        <v>0</v>
      </c>
      <c r="CP1674" s="5">
        <v>3</v>
      </c>
      <c r="CQ1674">
        <v>3</v>
      </c>
      <c r="CR1674" s="4">
        <v>0</v>
      </c>
      <c r="CS1674">
        <v>0</v>
      </c>
      <c r="CT1674" s="5">
        <v>3</v>
      </c>
      <c r="CU1674">
        <v>3</v>
      </c>
      <c r="CV1674" s="4">
        <v>0</v>
      </c>
      <c r="CW1674">
        <v>0</v>
      </c>
      <c r="CX1674" s="5">
        <v>3</v>
      </c>
      <c r="CY1674" s="21">
        <v>3</v>
      </c>
      <c r="CZ1674" s="21">
        <v>0</v>
      </c>
      <c r="DA1674" s="21">
        <v>0</v>
      </c>
      <c r="DB1674" s="5">
        <v>3</v>
      </c>
      <c r="DD1674" s="8">
        <v>0</v>
      </c>
      <c r="DE1674" s="8">
        <v>0</v>
      </c>
      <c r="DF1674" s="8">
        <v>0</v>
      </c>
      <c r="DG1674" s="8">
        <v>0</v>
      </c>
      <c r="DH1674" s="8">
        <v>0</v>
      </c>
      <c r="DI1674" s="8">
        <v>0</v>
      </c>
      <c r="DJ1674" s="8">
        <v>0</v>
      </c>
      <c r="DK1674" s="8">
        <v>0</v>
      </c>
      <c r="DL1674" s="8">
        <v>0</v>
      </c>
      <c r="DM1674" s="8">
        <v>0</v>
      </c>
      <c r="DN1674" s="8">
        <v>0</v>
      </c>
      <c r="DO1674" s="8">
        <v>0</v>
      </c>
      <c r="DP1674" s="8">
        <v>0</v>
      </c>
      <c r="DQ1674" s="8">
        <v>0</v>
      </c>
      <c r="DR1674" s="8">
        <v>0</v>
      </c>
      <c r="DS1674" s="8">
        <v>0</v>
      </c>
      <c r="DT1674" s="8">
        <v>0</v>
      </c>
      <c r="DU1674" s="8">
        <v>0</v>
      </c>
      <c r="DV1674" s="8">
        <v>0</v>
      </c>
      <c r="DW1674" s="8">
        <v>0</v>
      </c>
      <c r="DX1674" s="8">
        <v>0</v>
      </c>
      <c r="DY1674" s="8">
        <v>0</v>
      </c>
      <c r="DZ1674" s="8">
        <v>0</v>
      </c>
      <c r="EA1674" s="8">
        <v>0</v>
      </c>
      <c r="EB1674" s="8">
        <v>0</v>
      </c>
      <c r="EC1674" s="8">
        <v>0</v>
      </c>
      <c r="ED1674" s="20">
        <v>0</v>
      </c>
      <c r="EF1674" s="9">
        <v>0</v>
      </c>
      <c r="EG1674" s="9">
        <v>0</v>
      </c>
      <c r="EH1674" s="9">
        <v>0</v>
      </c>
      <c r="EI1674" s="9">
        <v>0</v>
      </c>
      <c r="EJ1674" s="9">
        <v>0</v>
      </c>
      <c r="EK1674" s="9">
        <v>0</v>
      </c>
      <c r="EL1674" s="9">
        <v>0</v>
      </c>
      <c r="EM1674" s="9">
        <v>0</v>
      </c>
      <c r="EN1674" s="9">
        <v>0</v>
      </c>
      <c r="EO1674" s="9">
        <v>0</v>
      </c>
      <c r="EP1674" s="9">
        <v>0</v>
      </c>
      <c r="EQ1674" s="9">
        <v>0</v>
      </c>
      <c r="ER1674" s="9">
        <v>0</v>
      </c>
      <c r="ES1674" s="9">
        <v>0</v>
      </c>
      <c r="ET1674" s="9">
        <v>0</v>
      </c>
      <c r="EU1674" s="9">
        <v>0</v>
      </c>
      <c r="EV1674" s="9">
        <v>0</v>
      </c>
      <c r="EW1674" s="9">
        <v>0</v>
      </c>
      <c r="EX1674" s="9">
        <v>0</v>
      </c>
      <c r="EY1674" s="9">
        <v>0</v>
      </c>
      <c r="EZ1674" s="9">
        <v>0</v>
      </c>
      <c r="FA1674" s="9">
        <v>0</v>
      </c>
      <c r="FB1674" s="9">
        <v>0</v>
      </c>
      <c r="FC1674" s="9">
        <v>0</v>
      </c>
      <c r="FD1674" s="9">
        <v>0</v>
      </c>
      <c r="FE1674" s="9">
        <v>0</v>
      </c>
      <c r="FF1674">
        <v>0</v>
      </c>
    </row>
    <row r="1675" spans="1:162" x14ac:dyDescent="0.2">
      <c r="A1675" t="s">
        <v>125</v>
      </c>
      <c r="B1675" t="s">
        <v>124</v>
      </c>
      <c r="C1675" t="s">
        <v>4599</v>
      </c>
      <c r="D1675" s="1">
        <v>1</v>
      </c>
      <c r="E1675" s="1">
        <v>1</v>
      </c>
      <c r="F1675" s="4">
        <v>0</v>
      </c>
      <c r="G1675" s="4">
        <v>0</v>
      </c>
      <c r="H1675" s="5">
        <v>1</v>
      </c>
      <c r="I1675">
        <v>1</v>
      </c>
      <c r="J1675" s="4">
        <v>0</v>
      </c>
      <c r="K1675">
        <v>0</v>
      </c>
      <c r="L1675" s="5">
        <v>1</v>
      </c>
      <c r="M1675">
        <v>1</v>
      </c>
      <c r="N1675" s="4">
        <v>0</v>
      </c>
      <c r="O1675">
        <v>0</v>
      </c>
      <c r="P1675" s="5">
        <v>1</v>
      </c>
      <c r="Q1675">
        <v>3</v>
      </c>
      <c r="R1675" s="4">
        <v>0</v>
      </c>
      <c r="S1675">
        <v>0</v>
      </c>
      <c r="T1675" s="5">
        <v>3</v>
      </c>
      <c r="U1675">
        <v>3</v>
      </c>
      <c r="V1675" s="4">
        <v>0</v>
      </c>
      <c r="W1675">
        <v>0</v>
      </c>
      <c r="X1675" s="5">
        <v>3</v>
      </c>
      <c r="Y1675">
        <v>3</v>
      </c>
      <c r="Z1675" s="4">
        <v>0</v>
      </c>
      <c r="AA1675">
        <v>0</v>
      </c>
      <c r="AB1675" s="5">
        <v>3</v>
      </c>
      <c r="AD1675">
        <v>1</v>
      </c>
      <c r="AE1675">
        <v>1</v>
      </c>
      <c r="AF1675" s="4">
        <v>0</v>
      </c>
      <c r="AG1675">
        <v>0</v>
      </c>
      <c r="AH1675" s="5">
        <v>1</v>
      </c>
      <c r="AI1675">
        <v>1</v>
      </c>
      <c r="AJ1675" s="4">
        <v>0</v>
      </c>
      <c r="AK1675">
        <v>0</v>
      </c>
      <c r="AL1675" s="5">
        <v>1</v>
      </c>
      <c r="AM1675">
        <v>1</v>
      </c>
      <c r="AN1675" s="4">
        <v>0</v>
      </c>
      <c r="AO1675">
        <v>0</v>
      </c>
      <c r="AP1675" s="5">
        <v>1</v>
      </c>
      <c r="AQ1675">
        <v>3</v>
      </c>
      <c r="AR1675" s="4">
        <v>0</v>
      </c>
      <c r="AS1675">
        <v>0</v>
      </c>
      <c r="AT1675" s="5">
        <v>3</v>
      </c>
      <c r="AU1675">
        <v>3</v>
      </c>
      <c r="AV1675" s="4">
        <v>0</v>
      </c>
      <c r="AW1675">
        <v>0</v>
      </c>
      <c r="AX1675" s="5">
        <v>3</v>
      </c>
      <c r="AY1675">
        <v>3</v>
      </c>
      <c r="AZ1675" s="4">
        <v>0</v>
      </c>
      <c r="BA1675">
        <v>0</v>
      </c>
      <c r="BB1675" s="5">
        <v>3</v>
      </c>
      <c r="BD1675">
        <v>1</v>
      </c>
      <c r="BE1675">
        <v>1</v>
      </c>
      <c r="BF1675" s="4">
        <v>0</v>
      </c>
      <c r="BG1675">
        <v>0</v>
      </c>
      <c r="BH1675" s="5">
        <v>1</v>
      </c>
      <c r="BI1675">
        <v>1</v>
      </c>
      <c r="BJ1675" s="4">
        <v>0</v>
      </c>
      <c r="BK1675">
        <v>0</v>
      </c>
      <c r="BL1675" s="5">
        <v>1</v>
      </c>
      <c r="BM1675">
        <v>1</v>
      </c>
      <c r="BN1675" s="4">
        <v>0</v>
      </c>
      <c r="BO1675">
        <v>0</v>
      </c>
      <c r="BP1675" s="5">
        <v>1</v>
      </c>
      <c r="BQ1675">
        <v>3</v>
      </c>
      <c r="BR1675" s="4">
        <v>0</v>
      </c>
      <c r="BS1675">
        <v>0</v>
      </c>
      <c r="BT1675" s="5">
        <v>3</v>
      </c>
      <c r="BU1675">
        <v>3</v>
      </c>
      <c r="BV1675" s="4">
        <v>0</v>
      </c>
      <c r="BW1675">
        <v>0</v>
      </c>
      <c r="BX1675" s="5">
        <v>3</v>
      </c>
      <c r="BY1675">
        <v>3</v>
      </c>
      <c r="BZ1675" s="4">
        <v>0</v>
      </c>
      <c r="CA1675">
        <v>0</v>
      </c>
      <c r="CB1675" s="5">
        <v>3</v>
      </c>
      <c r="CD1675">
        <v>1</v>
      </c>
      <c r="CE1675">
        <v>1</v>
      </c>
      <c r="CF1675" s="4">
        <v>0</v>
      </c>
      <c r="CG1675">
        <v>0</v>
      </c>
      <c r="CH1675" s="5">
        <v>1</v>
      </c>
      <c r="CI1675">
        <v>1</v>
      </c>
      <c r="CJ1675" s="4">
        <v>0</v>
      </c>
      <c r="CK1675">
        <v>0</v>
      </c>
      <c r="CL1675" s="5">
        <v>1</v>
      </c>
      <c r="CM1675">
        <v>1</v>
      </c>
      <c r="CN1675" s="4">
        <v>0</v>
      </c>
      <c r="CO1675">
        <v>0</v>
      </c>
      <c r="CP1675" s="5">
        <v>1</v>
      </c>
      <c r="CQ1675">
        <v>3</v>
      </c>
      <c r="CR1675" s="4">
        <v>0</v>
      </c>
      <c r="CS1675">
        <v>0</v>
      </c>
      <c r="CT1675" s="5">
        <v>3</v>
      </c>
      <c r="CU1675">
        <v>3</v>
      </c>
      <c r="CV1675" s="4">
        <v>0</v>
      </c>
      <c r="CW1675">
        <v>0</v>
      </c>
      <c r="CX1675" s="5">
        <v>3</v>
      </c>
      <c r="CY1675" s="21">
        <v>3</v>
      </c>
      <c r="CZ1675" s="21">
        <v>0</v>
      </c>
      <c r="DA1675" s="21">
        <v>0</v>
      </c>
      <c r="DB1675" s="5">
        <v>3</v>
      </c>
      <c r="DD1675" s="8">
        <v>0</v>
      </c>
      <c r="DE1675" s="8">
        <v>0</v>
      </c>
      <c r="DF1675" s="8">
        <v>0</v>
      </c>
      <c r="DG1675" s="8">
        <v>0</v>
      </c>
      <c r="DH1675" s="8">
        <v>0</v>
      </c>
      <c r="DI1675" s="8">
        <v>0</v>
      </c>
      <c r="DJ1675" s="8">
        <v>0</v>
      </c>
      <c r="DK1675" s="8">
        <v>0</v>
      </c>
      <c r="DL1675" s="8">
        <v>0</v>
      </c>
      <c r="DM1675" s="8">
        <v>0</v>
      </c>
      <c r="DN1675" s="8">
        <v>0</v>
      </c>
      <c r="DO1675" s="8">
        <v>0</v>
      </c>
      <c r="DP1675" s="8">
        <v>0</v>
      </c>
      <c r="DQ1675" s="8">
        <v>0</v>
      </c>
      <c r="DR1675" s="8">
        <v>0</v>
      </c>
      <c r="DS1675" s="8">
        <v>0</v>
      </c>
      <c r="DT1675" s="8">
        <v>0</v>
      </c>
      <c r="DU1675" s="8">
        <v>0</v>
      </c>
      <c r="DV1675" s="8">
        <v>0</v>
      </c>
      <c r="DW1675" s="8">
        <v>0</v>
      </c>
      <c r="DX1675" s="8">
        <v>0</v>
      </c>
      <c r="DY1675" s="8">
        <v>0</v>
      </c>
      <c r="DZ1675" s="8">
        <v>0</v>
      </c>
      <c r="EA1675" s="8">
        <v>0</v>
      </c>
      <c r="EB1675" s="8">
        <v>0</v>
      </c>
      <c r="EC1675" s="8">
        <v>0</v>
      </c>
      <c r="ED1675" s="20">
        <v>0</v>
      </c>
      <c r="EF1675" s="9">
        <v>0</v>
      </c>
      <c r="EG1675" s="9">
        <v>0</v>
      </c>
      <c r="EH1675" s="9">
        <v>0</v>
      </c>
      <c r="EI1675" s="9">
        <v>0</v>
      </c>
      <c r="EJ1675" s="9">
        <v>0</v>
      </c>
      <c r="EK1675" s="9">
        <v>0</v>
      </c>
      <c r="EL1675" s="9">
        <v>0</v>
      </c>
      <c r="EM1675" s="9">
        <v>0</v>
      </c>
      <c r="EN1675" s="9">
        <v>0</v>
      </c>
      <c r="EO1675" s="9">
        <v>0</v>
      </c>
      <c r="EP1675" s="9">
        <v>0</v>
      </c>
      <c r="EQ1675" s="9">
        <v>0</v>
      </c>
      <c r="ER1675" s="9">
        <v>0</v>
      </c>
      <c r="ES1675" s="9">
        <v>0</v>
      </c>
      <c r="ET1675" s="9">
        <v>0</v>
      </c>
      <c r="EU1675" s="9">
        <v>0</v>
      </c>
      <c r="EV1675" s="9">
        <v>0</v>
      </c>
      <c r="EW1675" s="9">
        <v>0</v>
      </c>
      <c r="EX1675" s="9">
        <v>0</v>
      </c>
      <c r="EY1675" s="9">
        <v>0</v>
      </c>
      <c r="EZ1675" s="9">
        <v>0</v>
      </c>
      <c r="FA1675" s="9">
        <v>0</v>
      </c>
      <c r="FB1675" s="9">
        <v>0</v>
      </c>
      <c r="FC1675" s="9">
        <v>0</v>
      </c>
      <c r="FD1675" s="9">
        <v>0</v>
      </c>
      <c r="FE1675" s="9">
        <v>0</v>
      </c>
      <c r="FF1675">
        <v>0</v>
      </c>
    </row>
    <row r="1676" spans="1:162" x14ac:dyDescent="0.2">
      <c r="A1676" t="s">
        <v>130</v>
      </c>
      <c r="B1676" t="s">
        <v>4043</v>
      </c>
      <c r="C1676" t="s">
        <v>4599</v>
      </c>
      <c r="D1676" s="1">
        <v>1</v>
      </c>
      <c r="E1676" s="1">
        <v>1</v>
      </c>
      <c r="F1676" s="4">
        <v>0</v>
      </c>
      <c r="G1676" s="4">
        <v>0</v>
      </c>
      <c r="H1676" s="5">
        <v>1</v>
      </c>
      <c r="I1676">
        <v>1</v>
      </c>
      <c r="J1676" s="4">
        <v>0</v>
      </c>
      <c r="K1676">
        <v>0</v>
      </c>
      <c r="L1676" s="5">
        <v>1</v>
      </c>
      <c r="M1676">
        <v>1</v>
      </c>
      <c r="N1676" s="4">
        <v>0</v>
      </c>
      <c r="O1676">
        <v>0</v>
      </c>
      <c r="P1676" s="5">
        <v>1</v>
      </c>
      <c r="Q1676">
        <v>1</v>
      </c>
      <c r="R1676" s="4">
        <v>0</v>
      </c>
      <c r="S1676">
        <v>0</v>
      </c>
      <c r="T1676" s="5">
        <v>1</v>
      </c>
      <c r="U1676">
        <v>1</v>
      </c>
      <c r="V1676" s="4">
        <v>0</v>
      </c>
      <c r="W1676">
        <v>0</v>
      </c>
      <c r="X1676" s="5">
        <v>1</v>
      </c>
      <c r="Y1676">
        <v>1</v>
      </c>
      <c r="Z1676" s="4">
        <v>0</v>
      </c>
      <c r="AA1676">
        <v>0</v>
      </c>
      <c r="AB1676" s="5">
        <v>1</v>
      </c>
      <c r="AD1676">
        <v>1</v>
      </c>
      <c r="AE1676">
        <v>1</v>
      </c>
      <c r="AF1676" s="4">
        <v>0</v>
      </c>
      <c r="AG1676">
        <v>0</v>
      </c>
      <c r="AH1676" s="5">
        <v>1</v>
      </c>
      <c r="AI1676">
        <v>1</v>
      </c>
      <c r="AJ1676" s="4">
        <v>0</v>
      </c>
      <c r="AK1676">
        <v>0</v>
      </c>
      <c r="AL1676" s="5">
        <v>1</v>
      </c>
      <c r="AM1676">
        <v>1</v>
      </c>
      <c r="AN1676" s="4">
        <v>0</v>
      </c>
      <c r="AO1676">
        <v>0</v>
      </c>
      <c r="AP1676" s="5">
        <v>1</v>
      </c>
      <c r="AQ1676">
        <v>1</v>
      </c>
      <c r="AR1676" s="4">
        <v>0</v>
      </c>
      <c r="AS1676">
        <v>0</v>
      </c>
      <c r="AT1676" s="5">
        <v>1</v>
      </c>
      <c r="AU1676">
        <v>1</v>
      </c>
      <c r="AV1676" s="4">
        <v>0</v>
      </c>
      <c r="AW1676">
        <v>0</v>
      </c>
      <c r="AX1676" s="5">
        <v>1</v>
      </c>
      <c r="AY1676">
        <v>1</v>
      </c>
      <c r="AZ1676" s="4">
        <v>0</v>
      </c>
      <c r="BA1676">
        <v>0</v>
      </c>
      <c r="BB1676" s="5">
        <v>1</v>
      </c>
      <c r="BD1676">
        <v>1</v>
      </c>
      <c r="BE1676">
        <v>1</v>
      </c>
      <c r="BF1676" s="4">
        <v>0</v>
      </c>
      <c r="BG1676">
        <v>0</v>
      </c>
      <c r="BH1676" s="5">
        <v>1</v>
      </c>
      <c r="BI1676">
        <v>1</v>
      </c>
      <c r="BJ1676" s="4">
        <v>0</v>
      </c>
      <c r="BK1676">
        <v>0</v>
      </c>
      <c r="BL1676" s="5">
        <v>1</v>
      </c>
      <c r="BM1676">
        <v>1</v>
      </c>
      <c r="BN1676" s="4">
        <v>0</v>
      </c>
      <c r="BO1676">
        <v>0</v>
      </c>
      <c r="BP1676" s="5">
        <v>1</v>
      </c>
      <c r="BQ1676">
        <v>1</v>
      </c>
      <c r="BR1676" s="4">
        <v>0</v>
      </c>
      <c r="BS1676">
        <v>0</v>
      </c>
      <c r="BT1676" s="5">
        <v>1</v>
      </c>
      <c r="BU1676">
        <v>1</v>
      </c>
      <c r="BV1676" s="4">
        <v>0</v>
      </c>
      <c r="BW1676">
        <v>0</v>
      </c>
      <c r="BX1676" s="5">
        <v>1</v>
      </c>
      <c r="BY1676">
        <v>1</v>
      </c>
      <c r="BZ1676" s="4">
        <v>0</v>
      </c>
      <c r="CA1676">
        <v>0</v>
      </c>
      <c r="CB1676" s="5">
        <v>1</v>
      </c>
      <c r="CD1676">
        <v>1</v>
      </c>
      <c r="CE1676">
        <v>1</v>
      </c>
      <c r="CF1676" s="4">
        <v>0</v>
      </c>
      <c r="CG1676">
        <v>0</v>
      </c>
      <c r="CH1676" s="5">
        <v>1</v>
      </c>
      <c r="CI1676">
        <v>1</v>
      </c>
      <c r="CJ1676" s="4">
        <v>0</v>
      </c>
      <c r="CK1676">
        <v>0</v>
      </c>
      <c r="CL1676" s="5">
        <v>1</v>
      </c>
      <c r="CM1676">
        <v>1</v>
      </c>
      <c r="CN1676" s="4">
        <v>0</v>
      </c>
      <c r="CO1676">
        <v>0</v>
      </c>
      <c r="CP1676" s="5">
        <v>1</v>
      </c>
      <c r="CQ1676">
        <v>1</v>
      </c>
      <c r="CR1676" s="4">
        <v>0</v>
      </c>
      <c r="CS1676">
        <v>0</v>
      </c>
      <c r="CT1676" s="5">
        <v>1</v>
      </c>
      <c r="CU1676">
        <v>1</v>
      </c>
      <c r="CV1676" s="4">
        <v>0</v>
      </c>
      <c r="CW1676">
        <v>0</v>
      </c>
      <c r="CX1676" s="5">
        <v>1</v>
      </c>
      <c r="CY1676" s="21">
        <v>1</v>
      </c>
      <c r="CZ1676" s="21">
        <v>0</v>
      </c>
      <c r="DA1676" s="21">
        <v>0</v>
      </c>
      <c r="DB1676" s="5">
        <v>1</v>
      </c>
      <c r="DD1676" s="8">
        <v>0</v>
      </c>
      <c r="DE1676" s="8">
        <v>0</v>
      </c>
      <c r="DF1676" s="8">
        <v>0</v>
      </c>
      <c r="DG1676" s="8">
        <v>0</v>
      </c>
      <c r="DH1676" s="8">
        <v>0</v>
      </c>
      <c r="DI1676" s="8">
        <v>0</v>
      </c>
      <c r="DJ1676" s="8">
        <v>0</v>
      </c>
      <c r="DK1676" s="8">
        <v>0</v>
      </c>
      <c r="DL1676" s="8">
        <v>0</v>
      </c>
      <c r="DM1676" s="8">
        <v>0</v>
      </c>
      <c r="DN1676" s="8">
        <v>0</v>
      </c>
      <c r="DO1676" s="8">
        <v>0</v>
      </c>
      <c r="DP1676" s="8">
        <v>0</v>
      </c>
      <c r="DQ1676" s="8">
        <v>0</v>
      </c>
      <c r="DR1676" s="8">
        <v>0</v>
      </c>
      <c r="DS1676" s="8">
        <v>0</v>
      </c>
      <c r="DT1676" s="8">
        <v>0</v>
      </c>
      <c r="DU1676" s="8">
        <v>0</v>
      </c>
      <c r="DV1676" s="8">
        <v>0</v>
      </c>
      <c r="DW1676" s="8">
        <v>0</v>
      </c>
      <c r="DX1676" s="8">
        <v>0</v>
      </c>
      <c r="DY1676" s="8">
        <v>0</v>
      </c>
      <c r="DZ1676" s="8">
        <v>0</v>
      </c>
      <c r="EA1676" s="8">
        <v>0</v>
      </c>
      <c r="EB1676" s="8">
        <v>0</v>
      </c>
      <c r="EC1676" s="8">
        <v>0</v>
      </c>
      <c r="ED1676" s="20">
        <v>0</v>
      </c>
      <c r="EF1676" s="9">
        <v>0</v>
      </c>
      <c r="EG1676" s="9">
        <v>0</v>
      </c>
      <c r="EH1676" s="9">
        <v>0</v>
      </c>
      <c r="EI1676" s="9">
        <v>0</v>
      </c>
      <c r="EJ1676" s="9">
        <v>0</v>
      </c>
      <c r="EK1676" s="9">
        <v>0</v>
      </c>
      <c r="EL1676" s="9">
        <v>0</v>
      </c>
      <c r="EM1676" s="9">
        <v>0</v>
      </c>
      <c r="EN1676" s="9">
        <v>0</v>
      </c>
      <c r="EO1676" s="9">
        <v>0</v>
      </c>
      <c r="EP1676" s="9">
        <v>0</v>
      </c>
      <c r="EQ1676" s="9">
        <v>0</v>
      </c>
      <c r="ER1676" s="9">
        <v>0</v>
      </c>
      <c r="ES1676" s="9">
        <v>0</v>
      </c>
      <c r="ET1676" s="9">
        <v>0</v>
      </c>
      <c r="EU1676" s="9">
        <v>0</v>
      </c>
      <c r="EV1676" s="9">
        <v>0</v>
      </c>
      <c r="EW1676" s="9">
        <v>0</v>
      </c>
      <c r="EX1676" s="9">
        <v>0</v>
      </c>
      <c r="EY1676" s="9">
        <v>0</v>
      </c>
      <c r="EZ1676" s="9">
        <v>0</v>
      </c>
      <c r="FA1676" s="9">
        <v>0</v>
      </c>
      <c r="FB1676" s="9">
        <v>0</v>
      </c>
      <c r="FC1676" s="9">
        <v>0</v>
      </c>
      <c r="FD1676" s="9">
        <v>0</v>
      </c>
      <c r="FE1676" s="9">
        <v>0</v>
      </c>
      <c r="FF1676">
        <v>0</v>
      </c>
    </row>
    <row r="1677" spans="1:162" x14ac:dyDescent="0.2">
      <c r="A1677" t="s">
        <v>504</v>
      </c>
      <c r="B1677" t="s">
        <v>4044</v>
      </c>
      <c r="C1677" t="s">
        <v>4599</v>
      </c>
      <c r="D1677" s="1">
        <v>0</v>
      </c>
      <c r="E1677" s="1">
        <v>0</v>
      </c>
      <c r="F1677" s="4">
        <v>0</v>
      </c>
      <c r="G1677" s="4">
        <v>0</v>
      </c>
      <c r="H1677" s="5">
        <v>0</v>
      </c>
      <c r="I1677">
        <v>1</v>
      </c>
      <c r="J1677" s="4">
        <v>0</v>
      </c>
      <c r="K1677">
        <v>0</v>
      </c>
      <c r="L1677" s="5">
        <v>1</v>
      </c>
      <c r="M1677">
        <v>1</v>
      </c>
      <c r="N1677" s="4">
        <v>0</v>
      </c>
      <c r="O1677">
        <v>0</v>
      </c>
      <c r="P1677" s="5">
        <v>1</v>
      </c>
      <c r="Q1677">
        <v>3</v>
      </c>
      <c r="R1677" s="4">
        <v>0</v>
      </c>
      <c r="S1677">
        <v>0</v>
      </c>
      <c r="T1677" s="5">
        <v>3</v>
      </c>
      <c r="U1677">
        <v>3</v>
      </c>
      <c r="V1677" s="4">
        <v>0</v>
      </c>
      <c r="W1677">
        <v>0</v>
      </c>
      <c r="X1677" s="5">
        <v>3</v>
      </c>
      <c r="Y1677">
        <v>3</v>
      </c>
      <c r="Z1677" s="4">
        <v>0</v>
      </c>
      <c r="AA1677">
        <v>0</v>
      </c>
      <c r="AB1677" s="5">
        <v>3</v>
      </c>
      <c r="AD1677">
        <v>0</v>
      </c>
      <c r="AE1677">
        <v>1</v>
      </c>
      <c r="AF1677" s="4">
        <v>0</v>
      </c>
      <c r="AG1677">
        <v>0</v>
      </c>
      <c r="AH1677" s="5">
        <v>1</v>
      </c>
      <c r="AI1677">
        <v>1</v>
      </c>
      <c r="AJ1677" s="4">
        <v>0</v>
      </c>
      <c r="AK1677">
        <v>0</v>
      </c>
      <c r="AL1677" s="5">
        <v>1</v>
      </c>
      <c r="AM1677">
        <v>1</v>
      </c>
      <c r="AN1677" s="4">
        <v>0</v>
      </c>
      <c r="AO1677">
        <v>0</v>
      </c>
      <c r="AP1677" s="5">
        <v>1</v>
      </c>
      <c r="AQ1677">
        <v>3</v>
      </c>
      <c r="AR1677" s="4">
        <v>0</v>
      </c>
      <c r="AS1677">
        <v>0</v>
      </c>
      <c r="AT1677" s="5">
        <v>3</v>
      </c>
      <c r="AU1677">
        <v>3</v>
      </c>
      <c r="AV1677" s="4">
        <v>0</v>
      </c>
      <c r="AW1677">
        <v>0</v>
      </c>
      <c r="AX1677" s="5">
        <v>3</v>
      </c>
      <c r="AY1677">
        <v>3</v>
      </c>
      <c r="AZ1677" s="4">
        <v>0</v>
      </c>
      <c r="BA1677">
        <v>0</v>
      </c>
      <c r="BB1677" s="5">
        <v>3</v>
      </c>
      <c r="BD1677">
        <v>0</v>
      </c>
      <c r="BE1677">
        <v>1</v>
      </c>
      <c r="BF1677" s="4">
        <v>0</v>
      </c>
      <c r="BG1677">
        <v>0</v>
      </c>
      <c r="BH1677" s="5">
        <v>1</v>
      </c>
      <c r="BI1677">
        <v>1</v>
      </c>
      <c r="BJ1677" s="4">
        <v>0</v>
      </c>
      <c r="BK1677">
        <v>0</v>
      </c>
      <c r="BL1677" s="5">
        <v>1</v>
      </c>
      <c r="BM1677">
        <v>1</v>
      </c>
      <c r="BN1677" s="4">
        <v>0</v>
      </c>
      <c r="BO1677">
        <v>0</v>
      </c>
      <c r="BP1677" s="5">
        <v>1</v>
      </c>
      <c r="BQ1677">
        <v>3</v>
      </c>
      <c r="BR1677" s="4">
        <v>0</v>
      </c>
      <c r="BS1677">
        <v>0</v>
      </c>
      <c r="BT1677" s="5">
        <v>3</v>
      </c>
      <c r="BU1677">
        <v>3</v>
      </c>
      <c r="BV1677" s="4">
        <v>0</v>
      </c>
      <c r="BW1677">
        <v>0</v>
      </c>
      <c r="BX1677" s="5">
        <v>3</v>
      </c>
      <c r="BY1677">
        <v>3</v>
      </c>
      <c r="BZ1677" s="4">
        <v>0</v>
      </c>
      <c r="CA1677">
        <v>0</v>
      </c>
      <c r="CB1677" s="5">
        <v>3</v>
      </c>
      <c r="CD1677">
        <v>0</v>
      </c>
      <c r="CE1677">
        <v>1</v>
      </c>
      <c r="CF1677" s="4">
        <v>0</v>
      </c>
      <c r="CG1677">
        <v>0</v>
      </c>
      <c r="CH1677" s="5">
        <v>1</v>
      </c>
      <c r="CI1677">
        <v>1</v>
      </c>
      <c r="CJ1677" s="4">
        <v>0</v>
      </c>
      <c r="CK1677">
        <v>0</v>
      </c>
      <c r="CL1677" s="5">
        <v>1</v>
      </c>
      <c r="CM1677">
        <v>1</v>
      </c>
      <c r="CN1677" s="4">
        <v>0</v>
      </c>
      <c r="CO1677">
        <v>0</v>
      </c>
      <c r="CP1677" s="5">
        <v>1</v>
      </c>
      <c r="CQ1677">
        <v>3</v>
      </c>
      <c r="CR1677" s="4">
        <v>0</v>
      </c>
      <c r="CS1677">
        <v>0</v>
      </c>
      <c r="CT1677" s="5">
        <v>3</v>
      </c>
      <c r="CU1677">
        <v>3</v>
      </c>
      <c r="CV1677" s="4">
        <v>0</v>
      </c>
      <c r="CW1677">
        <v>0</v>
      </c>
      <c r="CX1677" s="5">
        <v>3</v>
      </c>
      <c r="CY1677" s="21">
        <v>3</v>
      </c>
      <c r="CZ1677" s="21">
        <v>0</v>
      </c>
      <c r="DA1677" s="21">
        <v>0</v>
      </c>
      <c r="DB1677" s="5">
        <v>3</v>
      </c>
      <c r="DD1677" s="8">
        <v>0</v>
      </c>
      <c r="DE1677" s="8">
        <v>0</v>
      </c>
      <c r="DF1677" s="8">
        <v>0</v>
      </c>
      <c r="DG1677" s="8">
        <v>0</v>
      </c>
      <c r="DH1677" s="8">
        <v>0</v>
      </c>
      <c r="DI1677" s="8">
        <v>0</v>
      </c>
      <c r="DJ1677" s="8">
        <v>0</v>
      </c>
      <c r="DK1677" s="8">
        <v>0</v>
      </c>
      <c r="DL1677" s="8">
        <v>0</v>
      </c>
      <c r="DM1677" s="8">
        <v>0</v>
      </c>
      <c r="DN1677" s="8">
        <v>0</v>
      </c>
      <c r="DO1677" s="8">
        <v>0</v>
      </c>
      <c r="DP1677" s="8">
        <v>0</v>
      </c>
      <c r="DQ1677" s="8">
        <v>0</v>
      </c>
      <c r="DR1677" s="8">
        <v>0</v>
      </c>
      <c r="DS1677" s="8">
        <v>0</v>
      </c>
      <c r="DT1677" s="8">
        <v>0</v>
      </c>
      <c r="DU1677" s="8">
        <v>0</v>
      </c>
      <c r="DV1677" s="8">
        <v>0</v>
      </c>
      <c r="DW1677" s="8">
        <v>0</v>
      </c>
      <c r="DX1677" s="8">
        <v>0</v>
      </c>
      <c r="DY1677" s="8">
        <v>0</v>
      </c>
      <c r="DZ1677" s="8">
        <v>0</v>
      </c>
      <c r="EA1677" s="8">
        <v>0</v>
      </c>
      <c r="EB1677" s="8">
        <v>0</v>
      </c>
      <c r="EC1677" s="8">
        <v>0</v>
      </c>
      <c r="ED1677" s="20">
        <v>0</v>
      </c>
      <c r="EF1677" s="9">
        <v>0</v>
      </c>
      <c r="EG1677" s="9">
        <v>0</v>
      </c>
      <c r="EH1677" s="9">
        <v>0</v>
      </c>
      <c r="EI1677" s="9">
        <v>0</v>
      </c>
      <c r="EJ1677" s="9">
        <v>0</v>
      </c>
      <c r="EK1677" s="9">
        <v>0</v>
      </c>
      <c r="EL1677" s="9">
        <v>0</v>
      </c>
      <c r="EM1677" s="9">
        <v>0</v>
      </c>
      <c r="EN1677" s="9">
        <v>0</v>
      </c>
      <c r="EO1677" s="9">
        <v>0</v>
      </c>
      <c r="EP1677" s="9">
        <v>0</v>
      </c>
      <c r="EQ1677" s="9">
        <v>0</v>
      </c>
      <c r="ER1677" s="9">
        <v>0</v>
      </c>
      <c r="ES1677" s="9">
        <v>0</v>
      </c>
      <c r="ET1677" s="9">
        <v>0</v>
      </c>
      <c r="EU1677" s="9">
        <v>0</v>
      </c>
      <c r="EV1677" s="9">
        <v>0</v>
      </c>
      <c r="EW1677" s="9">
        <v>0</v>
      </c>
      <c r="EX1677" s="9">
        <v>0</v>
      </c>
      <c r="EY1677" s="9">
        <v>0</v>
      </c>
      <c r="EZ1677" s="9">
        <v>0</v>
      </c>
      <c r="FA1677" s="9">
        <v>0</v>
      </c>
      <c r="FB1677" s="9">
        <v>0</v>
      </c>
      <c r="FC1677" s="9">
        <v>0</v>
      </c>
      <c r="FD1677" s="9">
        <v>0</v>
      </c>
      <c r="FE1677" s="9">
        <v>0</v>
      </c>
      <c r="FF1677">
        <v>0</v>
      </c>
    </row>
    <row r="1678" spans="1:162" x14ac:dyDescent="0.2">
      <c r="A1678" t="s">
        <v>999</v>
      </c>
      <c r="B1678" t="s">
        <v>4045</v>
      </c>
      <c r="C1678" t="s">
        <v>4599</v>
      </c>
      <c r="D1678" s="1">
        <v>0</v>
      </c>
      <c r="E1678" s="1">
        <v>0</v>
      </c>
      <c r="F1678" s="4">
        <v>0</v>
      </c>
      <c r="G1678" s="4">
        <v>0</v>
      </c>
      <c r="H1678" s="5">
        <v>0</v>
      </c>
      <c r="I1678">
        <v>0</v>
      </c>
      <c r="J1678" s="4">
        <v>0</v>
      </c>
      <c r="K1678">
        <v>0</v>
      </c>
      <c r="L1678" s="5">
        <v>0</v>
      </c>
      <c r="M1678">
        <v>1</v>
      </c>
      <c r="N1678" s="4">
        <v>0</v>
      </c>
      <c r="O1678">
        <v>0</v>
      </c>
      <c r="P1678" s="5">
        <v>1</v>
      </c>
      <c r="Q1678">
        <v>1</v>
      </c>
      <c r="R1678" s="4">
        <v>0</v>
      </c>
      <c r="S1678">
        <v>0</v>
      </c>
      <c r="T1678" s="5">
        <v>1</v>
      </c>
      <c r="U1678">
        <v>1</v>
      </c>
      <c r="V1678" s="4">
        <v>0</v>
      </c>
      <c r="W1678">
        <v>0</v>
      </c>
      <c r="X1678" s="5">
        <v>1</v>
      </c>
      <c r="Y1678">
        <v>3</v>
      </c>
      <c r="Z1678" s="4">
        <v>0</v>
      </c>
      <c r="AA1678">
        <v>0</v>
      </c>
      <c r="AB1678" s="5">
        <v>3</v>
      </c>
      <c r="AD1678">
        <v>0</v>
      </c>
      <c r="AE1678">
        <v>0</v>
      </c>
      <c r="AF1678" s="4">
        <v>0</v>
      </c>
      <c r="AG1678">
        <v>0</v>
      </c>
      <c r="AH1678" s="5">
        <v>0</v>
      </c>
      <c r="AI1678">
        <v>1</v>
      </c>
      <c r="AJ1678" s="4">
        <v>0</v>
      </c>
      <c r="AK1678">
        <v>0</v>
      </c>
      <c r="AL1678" s="5">
        <v>1</v>
      </c>
      <c r="AM1678">
        <v>1</v>
      </c>
      <c r="AN1678" s="4">
        <v>0</v>
      </c>
      <c r="AO1678">
        <v>0</v>
      </c>
      <c r="AP1678" s="5">
        <v>1</v>
      </c>
      <c r="AQ1678">
        <v>1</v>
      </c>
      <c r="AR1678" s="4">
        <v>0</v>
      </c>
      <c r="AS1678">
        <v>0</v>
      </c>
      <c r="AT1678" s="5">
        <v>1</v>
      </c>
      <c r="AU1678">
        <v>1</v>
      </c>
      <c r="AV1678" s="4">
        <v>0</v>
      </c>
      <c r="AW1678">
        <v>0</v>
      </c>
      <c r="AX1678" s="5">
        <v>1</v>
      </c>
      <c r="AY1678">
        <v>3</v>
      </c>
      <c r="AZ1678" s="4">
        <v>0</v>
      </c>
      <c r="BA1678">
        <v>0</v>
      </c>
      <c r="BB1678" s="5">
        <v>3</v>
      </c>
      <c r="BD1678">
        <v>0</v>
      </c>
      <c r="BE1678">
        <v>0</v>
      </c>
      <c r="BF1678" s="4">
        <v>0</v>
      </c>
      <c r="BG1678">
        <v>0</v>
      </c>
      <c r="BH1678" s="5">
        <v>0</v>
      </c>
      <c r="BI1678">
        <v>1</v>
      </c>
      <c r="BJ1678" s="4">
        <v>0</v>
      </c>
      <c r="BK1678">
        <v>0</v>
      </c>
      <c r="BL1678" s="5">
        <v>1</v>
      </c>
      <c r="BM1678">
        <v>1</v>
      </c>
      <c r="BN1678" s="4">
        <v>0</v>
      </c>
      <c r="BO1678">
        <v>0</v>
      </c>
      <c r="BP1678" s="5">
        <v>1</v>
      </c>
      <c r="BQ1678">
        <v>1</v>
      </c>
      <c r="BR1678" s="4">
        <v>0</v>
      </c>
      <c r="BS1678">
        <v>0</v>
      </c>
      <c r="BT1678" s="5">
        <v>1</v>
      </c>
      <c r="BU1678">
        <v>1</v>
      </c>
      <c r="BV1678" s="4">
        <v>0</v>
      </c>
      <c r="BW1678">
        <v>0</v>
      </c>
      <c r="BX1678" s="5">
        <v>1</v>
      </c>
      <c r="BY1678">
        <v>3</v>
      </c>
      <c r="BZ1678" s="4">
        <v>0</v>
      </c>
      <c r="CA1678">
        <v>0</v>
      </c>
      <c r="CB1678" s="5">
        <v>3</v>
      </c>
      <c r="CD1678">
        <v>0</v>
      </c>
      <c r="CE1678">
        <v>0</v>
      </c>
      <c r="CF1678" s="4">
        <v>0</v>
      </c>
      <c r="CG1678">
        <v>0</v>
      </c>
      <c r="CH1678" s="5">
        <v>0</v>
      </c>
      <c r="CI1678">
        <v>1</v>
      </c>
      <c r="CJ1678" s="4">
        <v>0</v>
      </c>
      <c r="CK1678">
        <v>0</v>
      </c>
      <c r="CL1678" s="5">
        <v>1</v>
      </c>
      <c r="CM1678">
        <v>1</v>
      </c>
      <c r="CN1678" s="4">
        <v>0</v>
      </c>
      <c r="CO1678">
        <v>0</v>
      </c>
      <c r="CP1678" s="5">
        <v>1</v>
      </c>
      <c r="CQ1678">
        <v>1</v>
      </c>
      <c r="CR1678" s="4">
        <v>0</v>
      </c>
      <c r="CS1678">
        <v>0</v>
      </c>
      <c r="CT1678" s="5">
        <v>1</v>
      </c>
      <c r="CU1678">
        <v>3</v>
      </c>
      <c r="CV1678" s="4">
        <v>0</v>
      </c>
      <c r="CW1678">
        <v>0</v>
      </c>
      <c r="CX1678" s="5">
        <v>3</v>
      </c>
      <c r="CY1678" s="21">
        <v>3</v>
      </c>
      <c r="CZ1678" s="21">
        <v>0</v>
      </c>
      <c r="DA1678" s="21">
        <v>0</v>
      </c>
      <c r="DB1678" s="5">
        <v>3</v>
      </c>
      <c r="DD1678" s="8">
        <v>0</v>
      </c>
      <c r="DE1678" s="8">
        <v>0</v>
      </c>
      <c r="DF1678" s="8">
        <v>0</v>
      </c>
      <c r="DG1678" s="8">
        <v>0</v>
      </c>
      <c r="DH1678" s="8">
        <v>0</v>
      </c>
      <c r="DI1678" s="8">
        <v>0</v>
      </c>
      <c r="DJ1678" s="8">
        <v>0</v>
      </c>
      <c r="DK1678" s="8">
        <v>0</v>
      </c>
      <c r="DL1678" s="8">
        <v>0</v>
      </c>
      <c r="DM1678" s="8">
        <v>0</v>
      </c>
      <c r="DN1678" s="8">
        <v>0</v>
      </c>
      <c r="DO1678" s="8">
        <v>0</v>
      </c>
      <c r="DP1678" s="8">
        <v>0</v>
      </c>
      <c r="DQ1678" s="8">
        <v>0</v>
      </c>
      <c r="DR1678" s="8">
        <v>0</v>
      </c>
      <c r="DS1678" s="8">
        <v>0</v>
      </c>
      <c r="DT1678" s="8">
        <v>0</v>
      </c>
      <c r="DU1678" s="8">
        <v>0</v>
      </c>
      <c r="DV1678" s="8">
        <v>0</v>
      </c>
      <c r="DW1678" s="8">
        <v>0</v>
      </c>
      <c r="DX1678" s="8">
        <v>0</v>
      </c>
      <c r="DY1678" s="8">
        <v>0</v>
      </c>
      <c r="DZ1678" s="8">
        <v>0</v>
      </c>
      <c r="EA1678" s="8">
        <v>0</v>
      </c>
      <c r="EB1678" s="8">
        <v>0</v>
      </c>
      <c r="EC1678" s="8">
        <v>0</v>
      </c>
      <c r="ED1678" s="20">
        <v>0</v>
      </c>
      <c r="EF1678" s="9">
        <v>0</v>
      </c>
      <c r="EG1678" s="9">
        <v>0</v>
      </c>
      <c r="EH1678" s="9">
        <v>0</v>
      </c>
      <c r="EI1678" s="9">
        <v>0</v>
      </c>
      <c r="EJ1678" s="9">
        <v>0</v>
      </c>
      <c r="EK1678" s="9">
        <v>0</v>
      </c>
      <c r="EL1678" s="9">
        <v>0</v>
      </c>
      <c r="EM1678" s="9">
        <v>0</v>
      </c>
      <c r="EN1678" s="9">
        <v>0</v>
      </c>
      <c r="EO1678" s="9">
        <v>0</v>
      </c>
      <c r="EP1678" s="9">
        <v>0</v>
      </c>
      <c r="EQ1678" s="9">
        <v>0</v>
      </c>
      <c r="ER1678" s="9">
        <v>0</v>
      </c>
      <c r="ES1678" s="9">
        <v>0</v>
      </c>
      <c r="ET1678" s="9">
        <v>0</v>
      </c>
      <c r="EU1678" s="9">
        <v>0</v>
      </c>
      <c r="EV1678" s="9">
        <v>0</v>
      </c>
      <c r="EW1678" s="9">
        <v>0</v>
      </c>
      <c r="EX1678" s="9">
        <v>0</v>
      </c>
      <c r="EY1678" s="9">
        <v>0</v>
      </c>
      <c r="EZ1678" s="9">
        <v>0</v>
      </c>
      <c r="FA1678" s="9">
        <v>0</v>
      </c>
      <c r="FB1678" s="9">
        <v>0</v>
      </c>
      <c r="FC1678" s="9">
        <v>0</v>
      </c>
      <c r="FD1678" s="9">
        <v>0</v>
      </c>
      <c r="FE1678" s="9">
        <v>0</v>
      </c>
      <c r="FF1678">
        <v>0</v>
      </c>
    </row>
    <row r="1679" spans="1:162" x14ac:dyDescent="0.2">
      <c r="A1679" t="s">
        <v>859</v>
      </c>
      <c r="B1679" t="s">
        <v>4046</v>
      </c>
      <c r="C1679" t="s">
        <v>4599</v>
      </c>
      <c r="D1679" s="1">
        <v>0</v>
      </c>
      <c r="E1679" s="1">
        <v>0</v>
      </c>
      <c r="F1679" s="4">
        <v>0</v>
      </c>
      <c r="G1679" s="4">
        <v>0</v>
      </c>
      <c r="H1679" s="5">
        <v>0</v>
      </c>
      <c r="I1679">
        <v>1</v>
      </c>
      <c r="J1679" s="4">
        <v>0</v>
      </c>
      <c r="K1679">
        <v>0</v>
      </c>
      <c r="L1679" s="5">
        <v>1</v>
      </c>
      <c r="M1679">
        <v>1</v>
      </c>
      <c r="N1679" s="4">
        <v>0</v>
      </c>
      <c r="O1679">
        <v>0</v>
      </c>
      <c r="P1679" s="5">
        <v>1</v>
      </c>
      <c r="Q1679">
        <v>0</v>
      </c>
      <c r="R1679" s="4">
        <v>0</v>
      </c>
      <c r="S1679">
        <v>0</v>
      </c>
      <c r="T1679" s="5">
        <v>0</v>
      </c>
      <c r="U1679">
        <v>0</v>
      </c>
      <c r="V1679" s="4">
        <v>0</v>
      </c>
      <c r="W1679">
        <v>0</v>
      </c>
      <c r="X1679" s="5">
        <v>0</v>
      </c>
      <c r="Y1679">
        <v>0</v>
      </c>
      <c r="Z1679" s="4">
        <v>0</v>
      </c>
      <c r="AA1679">
        <v>0</v>
      </c>
      <c r="AB1679" s="5">
        <v>0</v>
      </c>
      <c r="AD1679">
        <v>0</v>
      </c>
      <c r="AE1679">
        <v>0</v>
      </c>
      <c r="AF1679" s="4">
        <v>0</v>
      </c>
      <c r="AG1679">
        <v>0</v>
      </c>
      <c r="AH1679" s="5">
        <v>0</v>
      </c>
      <c r="AI1679">
        <v>1</v>
      </c>
      <c r="AJ1679" s="4">
        <v>0</v>
      </c>
      <c r="AK1679">
        <v>0</v>
      </c>
      <c r="AL1679" s="5">
        <v>1</v>
      </c>
      <c r="AM1679">
        <v>1</v>
      </c>
      <c r="AN1679" s="4">
        <v>0</v>
      </c>
      <c r="AO1679">
        <v>0</v>
      </c>
      <c r="AP1679" s="5">
        <v>1</v>
      </c>
      <c r="AQ1679">
        <v>0</v>
      </c>
      <c r="AR1679" s="4">
        <v>0</v>
      </c>
      <c r="AS1679">
        <v>0</v>
      </c>
      <c r="AT1679" s="5">
        <v>0</v>
      </c>
      <c r="AU1679">
        <v>0</v>
      </c>
      <c r="AV1679" s="4">
        <v>0</v>
      </c>
      <c r="AW1679">
        <v>0</v>
      </c>
      <c r="AX1679" s="5">
        <v>0</v>
      </c>
      <c r="AY1679">
        <v>0</v>
      </c>
      <c r="AZ1679" s="4">
        <v>0</v>
      </c>
      <c r="BA1679">
        <v>0</v>
      </c>
      <c r="BB1679" s="5">
        <v>0</v>
      </c>
      <c r="BD1679">
        <v>0</v>
      </c>
      <c r="BE1679">
        <v>0</v>
      </c>
      <c r="BF1679" s="4">
        <v>0</v>
      </c>
      <c r="BG1679">
        <v>0</v>
      </c>
      <c r="BH1679" s="5">
        <v>0</v>
      </c>
      <c r="BI1679">
        <v>1</v>
      </c>
      <c r="BJ1679" s="4">
        <v>0</v>
      </c>
      <c r="BK1679">
        <v>0</v>
      </c>
      <c r="BL1679" s="5">
        <v>1</v>
      </c>
      <c r="BM1679">
        <v>1</v>
      </c>
      <c r="BN1679" s="4">
        <v>0</v>
      </c>
      <c r="BO1679">
        <v>0</v>
      </c>
      <c r="BP1679" s="5">
        <v>1</v>
      </c>
      <c r="BQ1679">
        <v>0</v>
      </c>
      <c r="BR1679" s="4">
        <v>0</v>
      </c>
      <c r="BS1679">
        <v>0</v>
      </c>
      <c r="BT1679" s="5">
        <v>0</v>
      </c>
      <c r="BU1679">
        <v>0</v>
      </c>
      <c r="BV1679" s="4">
        <v>0</v>
      </c>
      <c r="BW1679">
        <v>0</v>
      </c>
      <c r="BX1679" s="5">
        <v>0</v>
      </c>
      <c r="BY1679">
        <v>0</v>
      </c>
      <c r="BZ1679" s="4">
        <v>0</v>
      </c>
      <c r="CA1679">
        <v>0</v>
      </c>
      <c r="CB1679" s="5">
        <v>0</v>
      </c>
      <c r="CD1679">
        <v>0</v>
      </c>
      <c r="CE1679">
        <v>0</v>
      </c>
      <c r="CF1679" s="4">
        <v>0</v>
      </c>
      <c r="CG1679">
        <v>0</v>
      </c>
      <c r="CH1679" s="5">
        <v>0</v>
      </c>
      <c r="CI1679">
        <v>1</v>
      </c>
      <c r="CJ1679" s="4">
        <v>0</v>
      </c>
      <c r="CK1679">
        <v>0</v>
      </c>
      <c r="CL1679" s="5">
        <v>1</v>
      </c>
      <c r="CM1679">
        <v>1</v>
      </c>
      <c r="CN1679" s="4">
        <v>0</v>
      </c>
      <c r="CO1679">
        <v>0</v>
      </c>
      <c r="CP1679" s="5">
        <v>1</v>
      </c>
      <c r="CQ1679">
        <v>0</v>
      </c>
      <c r="CR1679" s="4">
        <v>0</v>
      </c>
      <c r="CS1679">
        <v>0</v>
      </c>
      <c r="CT1679" s="5">
        <v>0</v>
      </c>
      <c r="CU1679">
        <v>0</v>
      </c>
      <c r="CV1679" s="4">
        <v>0</v>
      </c>
      <c r="CW1679">
        <v>0</v>
      </c>
      <c r="CX1679" s="5">
        <v>0</v>
      </c>
      <c r="CY1679" s="21">
        <v>0</v>
      </c>
      <c r="CZ1679" s="21">
        <v>0</v>
      </c>
      <c r="DA1679" s="21">
        <v>0</v>
      </c>
      <c r="DB1679" s="5">
        <v>0</v>
      </c>
      <c r="DD1679" s="8">
        <v>0</v>
      </c>
      <c r="DE1679" s="8">
        <v>0</v>
      </c>
      <c r="DF1679" s="8">
        <v>0</v>
      </c>
      <c r="DG1679" s="8">
        <v>0</v>
      </c>
      <c r="DH1679" s="8">
        <v>0</v>
      </c>
      <c r="DI1679" s="8">
        <v>0</v>
      </c>
      <c r="DJ1679" s="8">
        <v>0</v>
      </c>
      <c r="DK1679" s="8">
        <v>0</v>
      </c>
      <c r="DL1679" s="8">
        <v>0</v>
      </c>
      <c r="DM1679" s="8">
        <v>0</v>
      </c>
      <c r="DN1679" s="8">
        <v>0</v>
      </c>
      <c r="DO1679" s="8">
        <v>0</v>
      </c>
      <c r="DP1679" s="8">
        <v>0</v>
      </c>
      <c r="DQ1679" s="8">
        <v>0</v>
      </c>
      <c r="DR1679" s="8">
        <v>0</v>
      </c>
      <c r="DS1679" s="8">
        <v>0</v>
      </c>
      <c r="DT1679" s="8">
        <v>0</v>
      </c>
      <c r="DU1679" s="8">
        <v>0</v>
      </c>
      <c r="DV1679" s="8">
        <v>0</v>
      </c>
      <c r="DW1679" s="8">
        <v>0</v>
      </c>
      <c r="DX1679" s="8">
        <v>0</v>
      </c>
      <c r="DY1679" s="8">
        <v>0</v>
      </c>
      <c r="DZ1679" s="8">
        <v>0</v>
      </c>
      <c r="EA1679" s="8">
        <v>0</v>
      </c>
      <c r="EB1679" s="8">
        <v>0</v>
      </c>
      <c r="EC1679" s="8">
        <v>0</v>
      </c>
      <c r="ED1679" s="20">
        <v>0</v>
      </c>
      <c r="EF1679" s="9">
        <v>0</v>
      </c>
      <c r="EG1679" s="9">
        <v>0</v>
      </c>
      <c r="EH1679" s="9">
        <v>0</v>
      </c>
      <c r="EI1679" s="9">
        <v>0</v>
      </c>
      <c r="EJ1679" s="9">
        <v>0</v>
      </c>
      <c r="EK1679" s="9">
        <v>0</v>
      </c>
      <c r="EL1679" s="9">
        <v>0</v>
      </c>
      <c r="EM1679" s="9">
        <v>0</v>
      </c>
      <c r="EN1679" s="9">
        <v>0</v>
      </c>
      <c r="EO1679" s="9">
        <v>0</v>
      </c>
      <c r="EP1679" s="9">
        <v>0</v>
      </c>
      <c r="EQ1679" s="9">
        <v>0</v>
      </c>
      <c r="ER1679" s="9">
        <v>0</v>
      </c>
      <c r="ES1679" s="9">
        <v>0</v>
      </c>
      <c r="ET1679" s="9">
        <v>0</v>
      </c>
      <c r="EU1679" s="9">
        <v>0</v>
      </c>
      <c r="EV1679" s="9">
        <v>0</v>
      </c>
      <c r="EW1679" s="9">
        <v>0</v>
      </c>
      <c r="EX1679" s="9">
        <v>0</v>
      </c>
      <c r="EY1679" s="9">
        <v>0</v>
      </c>
      <c r="EZ1679" s="9">
        <v>0</v>
      </c>
      <c r="FA1679" s="9">
        <v>0</v>
      </c>
      <c r="FB1679" s="9">
        <v>0</v>
      </c>
      <c r="FC1679" s="9">
        <v>0</v>
      </c>
      <c r="FD1679" s="9">
        <v>0</v>
      </c>
      <c r="FE1679" s="9">
        <v>0</v>
      </c>
      <c r="FF1679">
        <v>0</v>
      </c>
    </row>
    <row r="1680" spans="1:162" x14ac:dyDescent="0.2">
      <c r="A1680" t="s">
        <v>817</v>
      </c>
      <c r="B1680" t="s">
        <v>4047</v>
      </c>
      <c r="C1680" t="s">
        <v>4599</v>
      </c>
      <c r="D1680" s="1">
        <v>0</v>
      </c>
      <c r="E1680" s="1">
        <v>0</v>
      </c>
      <c r="F1680" s="4">
        <v>0</v>
      </c>
      <c r="G1680" s="4">
        <v>0</v>
      </c>
      <c r="H1680" s="5">
        <v>0</v>
      </c>
      <c r="I1680">
        <v>1</v>
      </c>
      <c r="J1680" s="4">
        <v>0</v>
      </c>
      <c r="K1680">
        <v>0</v>
      </c>
      <c r="L1680" s="5">
        <v>1</v>
      </c>
      <c r="M1680">
        <v>1</v>
      </c>
      <c r="N1680" s="4">
        <v>0</v>
      </c>
      <c r="O1680">
        <v>0</v>
      </c>
      <c r="P1680" s="5">
        <v>1</v>
      </c>
      <c r="Q1680">
        <v>0</v>
      </c>
      <c r="R1680" s="4">
        <v>0</v>
      </c>
      <c r="S1680">
        <v>0</v>
      </c>
      <c r="T1680" s="5">
        <v>0</v>
      </c>
      <c r="U1680">
        <v>0</v>
      </c>
      <c r="V1680" s="4">
        <v>0</v>
      </c>
      <c r="W1680">
        <v>0</v>
      </c>
      <c r="X1680" s="5">
        <v>0</v>
      </c>
      <c r="Y1680">
        <v>0</v>
      </c>
      <c r="Z1680" s="4">
        <v>0</v>
      </c>
      <c r="AA1680">
        <v>0</v>
      </c>
      <c r="AB1680" s="5">
        <v>0</v>
      </c>
      <c r="AD1680">
        <v>0</v>
      </c>
      <c r="AE1680">
        <v>0</v>
      </c>
      <c r="AF1680" s="4">
        <v>0</v>
      </c>
      <c r="AG1680">
        <v>0</v>
      </c>
      <c r="AH1680" s="5">
        <v>0</v>
      </c>
      <c r="AI1680">
        <v>1</v>
      </c>
      <c r="AJ1680" s="4">
        <v>0</v>
      </c>
      <c r="AK1680">
        <v>0</v>
      </c>
      <c r="AL1680" s="5">
        <v>1</v>
      </c>
      <c r="AM1680">
        <v>1</v>
      </c>
      <c r="AN1680" s="4">
        <v>0</v>
      </c>
      <c r="AO1680">
        <v>0</v>
      </c>
      <c r="AP1680" s="5">
        <v>1</v>
      </c>
      <c r="AQ1680">
        <v>0</v>
      </c>
      <c r="AR1680" s="4">
        <v>0</v>
      </c>
      <c r="AS1680">
        <v>0</v>
      </c>
      <c r="AT1680" s="5">
        <v>0</v>
      </c>
      <c r="AU1680">
        <v>0</v>
      </c>
      <c r="AV1680" s="4">
        <v>0</v>
      </c>
      <c r="AW1680">
        <v>0</v>
      </c>
      <c r="AX1680" s="5">
        <v>0</v>
      </c>
      <c r="AY1680">
        <v>0</v>
      </c>
      <c r="AZ1680" s="4">
        <v>0</v>
      </c>
      <c r="BA1680">
        <v>0</v>
      </c>
      <c r="BB1680" s="5">
        <v>0</v>
      </c>
      <c r="BD1680">
        <v>0</v>
      </c>
      <c r="BE1680">
        <v>0</v>
      </c>
      <c r="BF1680" s="4">
        <v>0</v>
      </c>
      <c r="BG1680">
        <v>0</v>
      </c>
      <c r="BH1680" s="5">
        <v>0</v>
      </c>
      <c r="BI1680">
        <v>1</v>
      </c>
      <c r="BJ1680" s="4">
        <v>0</v>
      </c>
      <c r="BK1680">
        <v>0</v>
      </c>
      <c r="BL1680" s="5">
        <v>1</v>
      </c>
      <c r="BM1680">
        <v>1</v>
      </c>
      <c r="BN1680" s="4">
        <v>0</v>
      </c>
      <c r="BO1680">
        <v>0</v>
      </c>
      <c r="BP1680" s="5">
        <v>1</v>
      </c>
      <c r="BQ1680">
        <v>0</v>
      </c>
      <c r="BR1680" s="4">
        <v>0</v>
      </c>
      <c r="BS1680">
        <v>0</v>
      </c>
      <c r="BT1680" s="5">
        <v>0</v>
      </c>
      <c r="BU1680">
        <v>0</v>
      </c>
      <c r="BV1680" s="4">
        <v>0</v>
      </c>
      <c r="BW1680">
        <v>0</v>
      </c>
      <c r="BX1680" s="5">
        <v>0</v>
      </c>
      <c r="BY1680">
        <v>0</v>
      </c>
      <c r="BZ1680" s="4">
        <v>0</v>
      </c>
      <c r="CA1680">
        <v>0</v>
      </c>
      <c r="CB1680" s="5">
        <v>0</v>
      </c>
      <c r="CD1680">
        <v>0</v>
      </c>
      <c r="CE1680">
        <v>0</v>
      </c>
      <c r="CF1680" s="4">
        <v>0</v>
      </c>
      <c r="CG1680">
        <v>0</v>
      </c>
      <c r="CH1680" s="5">
        <v>0</v>
      </c>
      <c r="CI1680">
        <v>1</v>
      </c>
      <c r="CJ1680" s="4">
        <v>0</v>
      </c>
      <c r="CK1680">
        <v>0</v>
      </c>
      <c r="CL1680" s="5">
        <v>1</v>
      </c>
      <c r="CM1680">
        <v>1</v>
      </c>
      <c r="CN1680" s="4">
        <v>0</v>
      </c>
      <c r="CO1680">
        <v>0</v>
      </c>
      <c r="CP1680" s="5">
        <v>1</v>
      </c>
      <c r="CQ1680">
        <v>0</v>
      </c>
      <c r="CR1680" s="4">
        <v>0</v>
      </c>
      <c r="CS1680">
        <v>0</v>
      </c>
      <c r="CT1680" s="5">
        <v>0</v>
      </c>
      <c r="CU1680">
        <v>0</v>
      </c>
      <c r="CV1680" s="4">
        <v>0</v>
      </c>
      <c r="CW1680">
        <v>0</v>
      </c>
      <c r="CX1680" s="5">
        <v>0</v>
      </c>
      <c r="CY1680" s="21">
        <v>0</v>
      </c>
      <c r="CZ1680" s="21">
        <v>0</v>
      </c>
      <c r="DA1680" s="21">
        <v>0</v>
      </c>
      <c r="DB1680" s="5">
        <v>0</v>
      </c>
      <c r="DD1680" s="8">
        <v>0</v>
      </c>
      <c r="DE1680" s="8">
        <v>0</v>
      </c>
      <c r="DF1680" s="8">
        <v>0</v>
      </c>
      <c r="DG1680" s="8">
        <v>0</v>
      </c>
      <c r="DH1680" s="8">
        <v>0</v>
      </c>
      <c r="DI1680" s="8">
        <v>0</v>
      </c>
      <c r="DJ1680" s="8">
        <v>0</v>
      </c>
      <c r="DK1680" s="8">
        <v>0</v>
      </c>
      <c r="DL1680" s="8">
        <v>0</v>
      </c>
      <c r="DM1680" s="8">
        <v>0</v>
      </c>
      <c r="DN1680" s="8">
        <v>0</v>
      </c>
      <c r="DO1680" s="8">
        <v>0</v>
      </c>
      <c r="DP1680" s="8">
        <v>0</v>
      </c>
      <c r="DQ1680" s="8">
        <v>0</v>
      </c>
      <c r="DR1680" s="8">
        <v>0</v>
      </c>
      <c r="DS1680" s="8">
        <v>0</v>
      </c>
      <c r="DT1680" s="8">
        <v>0</v>
      </c>
      <c r="DU1680" s="8">
        <v>0</v>
      </c>
      <c r="DV1680" s="8">
        <v>0</v>
      </c>
      <c r="DW1680" s="8">
        <v>0</v>
      </c>
      <c r="DX1680" s="8">
        <v>0</v>
      </c>
      <c r="DY1680" s="8">
        <v>0</v>
      </c>
      <c r="DZ1680" s="8">
        <v>0</v>
      </c>
      <c r="EA1680" s="8">
        <v>0</v>
      </c>
      <c r="EB1680" s="8">
        <v>0</v>
      </c>
      <c r="EC1680" s="8">
        <v>0</v>
      </c>
      <c r="ED1680" s="20">
        <v>0</v>
      </c>
      <c r="EF1680" s="9">
        <v>0</v>
      </c>
      <c r="EG1680" s="9">
        <v>0</v>
      </c>
      <c r="EH1680" s="9">
        <v>0</v>
      </c>
      <c r="EI1680" s="9">
        <v>0</v>
      </c>
      <c r="EJ1680" s="9">
        <v>0</v>
      </c>
      <c r="EK1680" s="9">
        <v>0</v>
      </c>
      <c r="EL1680" s="9">
        <v>0</v>
      </c>
      <c r="EM1680" s="9">
        <v>0</v>
      </c>
      <c r="EN1680" s="9">
        <v>0</v>
      </c>
      <c r="EO1680" s="9">
        <v>0</v>
      </c>
      <c r="EP1680" s="9">
        <v>0</v>
      </c>
      <c r="EQ1680" s="9">
        <v>0</v>
      </c>
      <c r="ER1680" s="9">
        <v>0</v>
      </c>
      <c r="ES1680" s="9">
        <v>0</v>
      </c>
      <c r="ET1680" s="9">
        <v>0</v>
      </c>
      <c r="EU1680" s="9">
        <v>0</v>
      </c>
      <c r="EV1680" s="9">
        <v>0</v>
      </c>
      <c r="EW1680" s="9">
        <v>0</v>
      </c>
      <c r="EX1680" s="9">
        <v>0</v>
      </c>
      <c r="EY1680" s="9">
        <v>0</v>
      </c>
      <c r="EZ1680" s="9">
        <v>0</v>
      </c>
      <c r="FA1680" s="9">
        <v>0</v>
      </c>
      <c r="FB1680" s="9">
        <v>0</v>
      </c>
      <c r="FC1680" s="9">
        <v>0</v>
      </c>
      <c r="FD1680" s="9">
        <v>0</v>
      </c>
      <c r="FE1680" s="9">
        <v>0</v>
      </c>
      <c r="FF1680">
        <v>0</v>
      </c>
    </row>
    <row r="1681" spans="1:162" x14ac:dyDescent="0.2">
      <c r="A1681" t="s">
        <v>1076</v>
      </c>
      <c r="B1681" t="s">
        <v>4048</v>
      </c>
      <c r="C1681" t="s">
        <v>4599</v>
      </c>
      <c r="D1681" s="1">
        <v>0</v>
      </c>
      <c r="E1681" s="1">
        <v>0</v>
      </c>
      <c r="F1681" s="4">
        <v>0</v>
      </c>
      <c r="G1681" s="4">
        <v>0</v>
      </c>
      <c r="H1681" s="5">
        <v>0</v>
      </c>
      <c r="I1681">
        <v>0</v>
      </c>
      <c r="J1681" s="4">
        <v>0</v>
      </c>
      <c r="K1681">
        <v>0</v>
      </c>
      <c r="L1681" s="5">
        <v>0</v>
      </c>
      <c r="M1681">
        <v>1</v>
      </c>
      <c r="N1681" s="4">
        <v>0</v>
      </c>
      <c r="O1681">
        <v>0</v>
      </c>
      <c r="P1681" s="5">
        <v>1</v>
      </c>
      <c r="Q1681">
        <v>3</v>
      </c>
      <c r="R1681" s="4">
        <v>0</v>
      </c>
      <c r="S1681">
        <v>0</v>
      </c>
      <c r="T1681" s="5">
        <v>3</v>
      </c>
      <c r="U1681">
        <v>3</v>
      </c>
      <c r="V1681" s="4">
        <v>0</v>
      </c>
      <c r="W1681">
        <v>0</v>
      </c>
      <c r="X1681" s="5">
        <v>3</v>
      </c>
      <c r="Y1681">
        <v>3</v>
      </c>
      <c r="Z1681" s="4">
        <v>0</v>
      </c>
      <c r="AA1681">
        <v>0</v>
      </c>
      <c r="AB1681" s="5">
        <v>3</v>
      </c>
      <c r="AD1681">
        <v>0</v>
      </c>
      <c r="AE1681">
        <v>0</v>
      </c>
      <c r="AF1681" s="4">
        <v>0</v>
      </c>
      <c r="AG1681">
        <v>0</v>
      </c>
      <c r="AH1681" s="5">
        <v>0</v>
      </c>
      <c r="AI1681">
        <v>0</v>
      </c>
      <c r="AJ1681" s="4">
        <v>0</v>
      </c>
      <c r="AK1681">
        <v>0</v>
      </c>
      <c r="AL1681" s="5">
        <v>0</v>
      </c>
      <c r="AM1681">
        <v>1</v>
      </c>
      <c r="AN1681" s="4">
        <v>0</v>
      </c>
      <c r="AO1681">
        <v>0</v>
      </c>
      <c r="AP1681" s="5">
        <v>1</v>
      </c>
      <c r="AQ1681">
        <v>3</v>
      </c>
      <c r="AR1681" s="4">
        <v>0</v>
      </c>
      <c r="AS1681">
        <v>0</v>
      </c>
      <c r="AT1681" s="5">
        <v>3</v>
      </c>
      <c r="AU1681">
        <v>3</v>
      </c>
      <c r="AV1681" s="4">
        <v>0</v>
      </c>
      <c r="AW1681">
        <v>0</v>
      </c>
      <c r="AX1681" s="5">
        <v>3</v>
      </c>
      <c r="AY1681">
        <v>3</v>
      </c>
      <c r="AZ1681" s="4">
        <v>0</v>
      </c>
      <c r="BA1681">
        <v>0</v>
      </c>
      <c r="BB1681" s="5">
        <v>3</v>
      </c>
      <c r="BD1681">
        <v>0</v>
      </c>
      <c r="BE1681">
        <v>0</v>
      </c>
      <c r="BF1681" s="4">
        <v>0</v>
      </c>
      <c r="BG1681">
        <v>0</v>
      </c>
      <c r="BH1681" s="5">
        <v>0</v>
      </c>
      <c r="BI1681">
        <v>1</v>
      </c>
      <c r="BJ1681" s="4">
        <v>0</v>
      </c>
      <c r="BK1681">
        <v>0</v>
      </c>
      <c r="BL1681" s="5">
        <v>1</v>
      </c>
      <c r="BM1681">
        <v>1</v>
      </c>
      <c r="BN1681" s="4">
        <v>0</v>
      </c>
      <c r="BO1681">
        <v>0</v>
      </c>
      <c r="BP1681" s="5">
        <v>1</v>
      </c>
      <c r="BQ1681">
        <v>3</v>
      </c>
      <c r="BR1681" s="4">
        <v>0</v>
      </c>
      <c r="BS1681">
        <v>0</v>
      </c>
      <c r="BT1681" s="5">
        <v>3</v>
      </c>
      <c r="BU1681">
        <v>3</v>
      </c>
      <c r="BV1681" s="4">
        <v>0</v>
      </c>
      <c r="BW1681">
        <v>0</v>
      </c>
      <c r="BX1681" s="5">
        <v>3</v>
      </c>
      <c r="BY1681">
        <v>3</v>
      </c>
      <c r="BZ1681" s="4">
        <v>0</v>
      </c>
      <c r="CA1681">
        <v>0</v>
      </c>
      <c r="CB1681" s="5">
        <v>3</v>
      </c>
      <c r="CD1681">
        <v>0</v>
      </c>
      <c r="CE1681">
        <v>0</v>
      </c>
      <c r="CF1681" s="4">
        <v>0</v>
      </c>
      <c r="CG1681">
        <v>0</v>
      </c>
      <c r="CH1681" s="5">
        <v>0</v>
      </c>
      <c r="CI1681">
        <v>1</v>
      </c>
      <c r="CJ1681" s="4">
        <v>0</v>
      </c>
      <c r="CK1681">
        <v>0</v>
      </c>
      <c r="CL1681" s="5">
        <v>1</v>
      </c>
      <c r="CM1681">
        <v>1</v>
      </c>
      <c r="CN1681" s="4">
        <v>0</v>
      </c>
      <c r="CO1681">
        <v>0</v>
      </c>
      <c r="CP1681" s="5">
        <v>1</v>
      </c>
      <c r="CQ1681">
        <v>3</v>
      </c>
      <c r="CR1681" s="4">
        <v>0</v>
      </c>
      <c r="CS1681">
        <v>0</v>
      </c>
      <c r="CT1681" s="5">
        <v>3</v>
      </c>
      <c r="CU1681">
        <v>3</v>
      </c>
      <c r="CV1681" s="4">
        <v>0</v>
      </c>
      <c r="CW1681">
        <v>0</v>
      </c>
      <c r="CX1681" s="5">
        <v>3</v>
      </c>
      <c r="CY1681" s="21">
        <v>3</v>
      </c>
      <c r="CZ1681" s="21">
        <v>0</v>
      </c>
      <c r="DA1681" s="21">
        <v>0</v>
      </c>
      <c r="DB1681" s="5">
        <v>3</v>
      </c>
      <c r="DD1681" s="8">
        <v>0</v>
      </c>
      <c r="DE1681" s="8">
        <v>0</v>
      </c>
      <c r="DF1681" s="8">
        <v>0</v>
      </c>
      <c r="DG1681" s="8">
        <v>0</v>
      </c>
      <c r="DH1681" s="8">
        <v>0</v>
      </c>
      <c r="DI1681" s="8">
        <v>0</v>
      </c>
      <c r="DJ1681" s="8">
        <v>0</v>
      </c>
      <c r="DK1681" s="8">
        <v>0</v>
      </c>
      <c r="DL1681" s="8">
        <v>0</v>
      </c>
      <c r="DM1681" s="8">
        <v>0</v>
      </c>
      <c r="DN1681" s="8">
        <v>0</v>
      </c>
      <c r="DO1681" s="8">
        <v>0</v>
      </c>
      <c r="DP1681" s="8">
        <v>0</v>
      </c>
      <c r="DQ1681" s="8">
        <v>0</v>
      </c>
      <c r="DR1681" s="8">
        <v>0</v>
      </c>
      <c r="DS1681" s="8">
        <v>0</v>
      </c>
      <c r="DT1681" s="8">
        <v>0</v>
      </c>
      <c r="DU1681" s="8">
        <v>0</v>
      </c>
      <c r="DV1681" s="8">
        <v>0</v>
      </c>
      <c r="DW1681" s="8">
        <v>0</v>
      </c>
      <c r="DX1681" s="8">
        <v>0</v>
      </c>
      <c r="DY1681" s="8">
        <v>0</v>
      </c>
      <c r="DZ1681" s="8">
        <v>0</v>
      </c>
      <c r="EA1681" s="8">
        <v>0</v>
      </c>
      <c r="EB1681" s="8">
        <v>0</v>
      </c>
      <c r="EC1681" s="8">
        <v>0</v>
      </c>
      <c r="ED1681" s="20">
        <v>0</v>
      </c>
      <c r="EF1681" s="9">
        <v>0</v>
      </c>
      <c r="EG1681" s="9">
        <v>0</v>
      </c>
      <c r="EH1681" s="9">
        <v>0</v>
      </c>
      <c r="EI1681" s="9">
        <v>0</v>
      </c>
      <c r="EJ1681" s="9">
        <v>0</v>
      </c>
      <c r="EK1681" s="9">
        <v>0</v>
      </c>
      <c r="EL1681" s="9">
        <v>0</v>
      </c>
      <c r="EM1681" s="9">
        <v>0</v>
      </c>
      <c r="EN1681" s="9">
        <v>0</v>
      </c>
      <c r="EO1681" s="9">
        <v>0</v>
      </c>
      <c r="EP1681" s="9">
        <v>0</v>
      </c>
      <c r="EQ1681" s="9">
        <v>0</v>
      </c>
      <c r="ER1681" s="9">
        <v>0</v>
      </c>
      <c r="ES1681" s="9">
        <v>0</v>
      </c>
      <c r="ET1681" s="9">
        <v>0</v>
      </c>
      <c r="EU1681" s="9">
        <v>0</v>
      </c>
      <c r="EV1681" s="9">
        <v>0</v>
      </c>
      <c r="EW1681" s="9">
        <v>0</v>
      </c>
      <c r="EX1681" s="9">
        <v>0</v>
      </c>
      <c r="EY1681" s="9">
        <v>0</v>
      </c>
      <c r="EZ1681" s="9">
        <v>0</v>
      </c>
      <c r="FA1681" s="9">
        <v>0</v>
      </c>
      <c r="FB1681" s="9">
        <v>0</v>
      </c>
      <c r="FC1681" s="9">
        <v>0</v>
      </c>
      <c r="FD1681" s="9">
        <v>0</v>
      </c>
      <c r="FE1681" s="9">
        <v>0</v>
      </c>
      <c r="FF1681">
        <v>0</v>
      </c>
    </row>
    <row r="1682" spans="1:162" x14ac:dyDescent="0.2">
      <c r="A1682" t="s">
        <v>137</v>
      </c>
      <c r="B1682" t="s">
        <v>4049</v>
      </c>
      <c r="C1682" t="s">
        <v>4599</v>
      </c>
      <c r="D1682" s="1">
        <v>1</v>
      </c>
      <c r="E1682" s="1">
        <v>1</v>
      </c>
      <c r="F1682" s="4">
        <v>0</v>
      </c>
      <c r="G1682" s="4">
        <v>0</v>
      </c>
      <c r="H1682" s="5">
        <v>1</v>
      </c>
      <c r="I1682">
        <v>1</v>
      </c>
      <c r="J1682" s="4">
        <v>0</v>
      </c>
      <c r="K1682">
        <v>0</v>
      </c>
      <c r="L1682" s="5">
        <v>1</v>
      </c>
      <c r="M1682">
        <v>1</v>
      </c>
      <c r="N1682" s="4">
        <v>0</v>
      </c>
      <c r="O1682">
        <v>0</v>
      </c>
      <c r="P1682" s="5">
        <v>1</v>
      </c>
      <c r="Q1682">
        <v>0</v>
      </c>
      <c r="R1682" s="4">
        <v>0</v>
      </c>
      <c r="S1682">
        <v>0</v>
      </c>
      <c r="T1682" s="5">
        <v>0</v>
      </c>
      <c r="U1682">
        <v>0</v>
      </c>
      <c r="V1682" s="4">
        <v>0</v>
      </c>
      <c r="W1682">
        <v>0</v>
      </c>
      <c r="X1682" s="5">
        <v>0</v>
      </c>
      <c r="Y1682">
        <v>0</v>
      </c>
      <c r="Z1682" s="4">
        <v>0</v>
      </c>
      <c r="AA1682">
        <v>0</v>
      </c>
      <c r="AB1682" s="5">
        <v>0</v>
      </c>
      <c r="AD1682">
        <v>1</v>
      </c>
      <c r="AE1682">
        <v>1</v>
      </c>
      <c r="AF1682" s="4">
        <v>0</v>
      </c>
      <c r="AG1682">
        <v>0</v>
      </c>
      <c r="AH1682" s="5">
        <v>1</v>
      </c>
      <c r="AI1682">
        <v>1</v>
      </c>
      <c r="AJ1682" s="4">
        <v>0</v>
      </c>
      <c r="AK1682">
        <v>0</v>
      </c>
      <c r="AL1682" s="5">
        <v>1</v>
      </c>
      <c r="AM1682">
        <v>1</v>
      </c>
      <c r="AN1682" s="4">
        <v>0</v>
      </c>
      <c r="AO1682">
        <v>0</v>
      </c>
      <c r="AP1682" s="5">
        <v>1</v>
      </c>
      <c r="AQ1682">
        <v>0</v>
      </c>
      <c r="AR1682" s="4">
        <v>0</v>
      </c>
      <c r="AS1682">
        <v>0</v>
      </c>
      <c r="AT1682" s="5">
        <v>0</v>
      </c>
      <c r="AU1682">
        <v>0</v>
      </c>
      <c r="AV1682" s="4">
        <v>0</v>
      </c>
      <c r="AW1682">
        <v>0</v>
      </c>
      <c r="AX1682" s="5">
        <v>0</v>
      </c>
      <c r="AY1682">
        <v>0</v>
      </c>
      <c r="AZ1682" s="4">
        <v>0</v>
      </c>
      <c r="BA1682">
        <v>0</v>
      </c>
      <c r="BB1682" s="5">
        <v>0</v>
      </c>
      <c r="BD1682">
        <v>1</v>
      </c>
      <c r="BE1682">
        <v>1</v>
      </c>
      <c r="BF1682" s="4">
        <v>0</v>
      </c>
      <c r="BG1682">
        <v>0</v>
      </c>
      <c r="BH1682" s="5">
        <v>1</v>
      </c>
      <c r="BI1682">
        <v>1</v>
      </c>
      <c r="BJ1682" s="4">
        <v>0</v>
      </c>
      <c r="BK1682">
        <v>0</v>
      </c>
      <c r="BL1682" s="5">
        <v>1</v>
      </c>
      <c r="BM1682">
        <v>1</v>
      </c>
      <c r="BN1682" s="4">
        <v>0</v>
      </c>
      <c r="BO1682">
        <v>0</v>
      </c>
      <c r="BP1682" s="5">
        <v>1</v>
      </c>
      <c r="BQ1682">
        <v>0</v>
      </c>
      <c r="BR1682" s="4">
        <v>0</v>
      </c>
      <c r="BS1682">
        <v>0</v>
      </c>
      <c r="BT1682" s="5">
        <v>0</v>
      </c>
      <c r="BU1682">
        <v>0</v>
      </c>
      <c r="BV1682" s="4">
        <v>0</v>
      </c>
      <c r="BW1682">
        <v>0</v>
      </c>
      <c r="BX1682" s="5">
        <v>0</v>
      </c>
      <c r="BY1682">
        <v>0</v>
      </c>
      <c r="BZ1682" s="4">
        <v>0</v>
      </c>
      <c r="CA1682">
        <v>0</v>
      </c>
      <c r="CB1682" s="5">
        <v>0</v>
      </c>
      <c r="CD1682">
        <v>1</v>
      </c>
      <c r="CE1682">
        <v>1</v>
      </c>
      <c r="CF1682" s="4">
        <v>0</v>
      </c>
      <c r="CG1682">
        <v>0</v>
      </c>
      <c r="CH1682" s="5">
        <v>1</v>
      </c>
      <c r="CI1682">
        <v>1</v>
      </c>
      <c r="CJ1682" s="4">
        <v>0</v>
      </c>
      <c r="CK1682">
        <v>0</v>
      </c>
      <c r="CL1682" s="5">
        <v>1</v>
      </c>
      <c r="CM1682">
        <v>1</v>
      </c>
      <c r="CN1682" s="4">
        <v>0</v>
      </c>
      <c r="CO1682">
        <v>0</v>
      </c>
      <c r="CP1682" s="5">
        <v>1</v>
      </c>
      <c r="CQ1682">
        <v>0</v>
      </c>
      <c r="CR1682" s="4">
        <v>0</v>
      </c>
      <c r="CS1682">
        <v>0</v>
      </c>
      <c r="CT1682" s="5">
        <v>0</v>
      </c>
      <c r="CU1682">
        <v>0</v>
      </c>
      <c r="CV1682" s="4">
        <v>0</v>
      </c>
      <c r="CW1682">
        <v>0</v>
      </c>
      <c r="CX1682" s="5">
        <v>0</v>
      </c>
      <c r="CY1682" s="21">
        <v>0</v>
      </c>
      <c r="CZ1682" s="21">
        <v>0</v>
      </c>
      <c r="DA1682" s="21">
        <v>0</v>
      </c>
      <c r="DB1682" s="5">
        <v>0</v>
      </c>
      <c r="DD1682" s="8">
        <v>0</v>
      </c>
      <c r="DE1682" s="8">
        <v>0</v>
      </c>
      <c r="DF1682" s="8">
        <v>0</v>
      </c>
      <c r="DG1682" s="8">
        <v>0</v>
      </c>
      <c r="DH1682" s="8">
        <v>0</v>
      </c>
      <c r="DI1682" s="8">
        <v>0</v>
      </c>
      <c r="DJ1682" s="8">
        <v>0</v>
      </c>
      <c r="DK1682" s="8">
        <v>0</v>
      </c>
      <c r="DL1682" s="8">
        <v>0</v>
      </c>
      <c r="DM1682" s="8">
        <v>0</v>
      </c>
      <c r="DN1682" s="8">
        <v>0</v>
      </c>
      <c r="DO1682" s="8">
        <v>0</v>
      </c>
      <c r="DP1682" s="8">
        <v>0</v>
      </c>
      <c r="DQ1682" s="8">
        <v>0</v>
      </c>
      <c r="DR1682" s="8">
        <v>0</v>
      </c>
      <c r="DS1682" s="8">
        <v>0</v>
      </c>
      <c r="DT1682" s="8">
        <v>0</v>
      </c>
      <c r="DU1682" s="8">
        <v>0</v>
      </c>
      <c r="DV1682" s="8">
        <v>0</v>
      </c>
      <c r="DW1682" s="8">
        <v>0</v>
      </c>
      <c r="DX1682" s="8">
        <v>0</v>
      </c>
      <c r="DY1682" s="8">
        <v>0</v>
      </c>
      <c r="DZ1682" s="8">
        <v>0</v>
      </c>
      <c r="EA1682" s="8">
        <v>0</v>
      </c>
      <c r="EB1682" s="8">
        <v>0</v>
      </c>
      <c r="EC1682" s="8">
        <v>0</v>
      </c>
      <c r="ED1682" s="20">
        <v>0</v>
      </c>
      <c r="EF1682" s="9">
        <v>0</v>
      </c>
      <c r="EG1682" s="9">
        <v>0</v>
      </c>
      <c r="EH1682" s="9">
        <v>0</v>
      </c>
      <c r="EI1682" s="9">
        <v>0</v>
      </c>
      <c r="EJ1682" s="9">
        <v>0</v>
      </c>
      <c r="EK1682" s="9">
        <v>0</v>
      </c>
      <c r="EL1682" s="9">
        <v>0</v>
      </c>
      <c r="EM1682" s="9">
        <v>0</v>
      </c>
      <c r="EN1682" s="9">
        <v>0</v>
      </c>
      <c r="EO1682" s="9">
        <v>0</v>
      </c>
      <c r="EP1682" s="9">
        <v>0</v>
      </c>
      <c r="EQ1682" s="9">
        <v>0</v>
      </c>
      <c r="ER1682" s="9">
        <v>0</v>
      </c>
      <c r="ES1682" s="9">
        <v>0</v>
      </c>
      <c r="ET1682" s="9">
        <v>0</v>
      </c>
      <c r="EU1682" s="9">
        <v>0</v>
      </c>
      <c r="EV1682" s="9">
        <v>0</v>
      </c>
      <c r="EW1682" s="9">
        <v>0</v>
      </c>
      <c r="EX1682" s="9">
        <v>0</v>
      </c>
      <c r="EY1682" s="9">
        <v>0</v>
      </c>
      <c r="EZ1682" s="9">
        <v>0</v>
      </c>
      <c r="FA1682" s="9">
        <v>0</v>
      </c>
      <c r="FB1682" s="9">
        <v>0</v>
      </c>
      <c r="FC1682" s="9">
        <v>0</v>
      </c>
      <c r="FD1682" s="9">
        <v>0</v>
      </c>
      <c r="FE1682" s="9">
        <v>0</v>
      </c>
      <c r="FF1682">
        <v>0</v>
      </c>
    </row>
    <row r="1683" spans="1:162" x14ac:dyDescent="0.2">
      <c r="A1683" t="s">
        <v>238</v>
      </c>
      <c r="B1683" t="s">
        <v>4050</v>
      </c>
      <c r="C1683" t="s">
        <v>4599</v>
      </c>
      <c r="D1683" s="1">
        <v>0</v>
      </c>
      <c r="E1683" s="1">
        <v>1</v>
      </c>
      <c r="F1683" s="4">
        <v>0</v>
      </c>
      <c r="G1683" s="4">
        <v>0</v>
      </c>
      <c r="H1683" s="5">
        <v>1</v>
      </c>
      <c r="I1683">
        <v>1</v>
      </c>
      <c r="J1683" s="4">
        <v>0</v>
      </c>
      <c r="K1683">
        <v>0</v>
      </c>
      <c r="L1683" s="5">
        <v>1</v>
      </c>
      <c r="M1683">
        <v>1</v>
      </c>
      <c r="N1683" s="4">
        <v>0</v>
      </c>
      <c r="O1683">
        <v>0</v>
      </c>
      <c r="P1683" s="5">
        <v>1</v>
      </c>
      <c r="Q1683">
        <v>1</v>
      </c>
      <c r="R1683" s="4">
        <v>0</v>
      </c>
      <c r="S1683">
        <v>0</v>
      </c>
      <c r="T1683" s="5">
        <v>1</v>
      </c>
      <c r="U1683">
        <v>1</v>
      </c>
      <c r="V1683" s="4">
        <v>0</v>
      </c>
      <c r="W1683">
        <v>0</v>
      </c>
      <c r="X1683" s="5">
        <v>1</v>
      </c>
      <c r="Y1683">
        <v>3</v>
      </c>
      <c r="Z1683" s="4">
        <v>0</v>
      </c>
      <c r="AA1683">
        <v>0</v>
      </c>
      <c r="AB1683" s="5">
        <v>3</v>
      </c>
      <c r="AD1683">
        <v>1</v>
      </c>
      <c r="AE1683">
        <v>1</v>
      </c>
      <c r="AF1683" s="4">
        <v>0</v>
      </c>
      <c r="AG1683">
        <v>0</v>
      </c>
      <c r="AH1683" s="5">
        <v>1</v>
      </c>
      <c r="AI1683">
        <v>1</v>
      </c>
      <c r="AJ1683" s="4">
        <v>0</v>
      </c>
      <c r="AK1683">
        <v>0</v>
      </c>
      <c r="AL1683" s="5">
        <v>1</v>
      </c>
      <c r="AM1683">
        <v>1</v>
      </c>
      <c r="AN1683" s="4">
        <v>0</v>
      </c>
      <c r="AO1683">
        <v>0</v>
      </c>
      <c r="AP1683" s="5">
        <v>1</v>
      </c>
      <c r="AQ1683">
        <v>1</v>
      </c>
      <c r="AR1683" s="4">
        <v>0</v>
      </c>
      <c r="AS1683">
        <v>0</v>
      </c>
      <c r="AT1683" s="5">
        <v>1</v>
      </c>
      <c r="AU1683">
        <v>3</v>
      </c>
      <c r="AV1683" s="4">
        <v>0</v>
      </c>
      <c r="AW1683">
        <v>0</v>
      </c>
      <c r="AX1683" s="5">
        <v>3</v>
      </c>
      <c r="AY1683">
        <v>3</v>
      </c>
      <c r="AZ1683" s="4">
        <v>0</v>
      </c>
      <c r="BA1683">
        <v>0</v>
      </c>
      <c r="BB1683" s="5">
        <v>3</v>
      </c>
      <c r="BD1683">
        <v>1</v>
      </c>
      <c r="BE1683">
        <v>1</v>
      </c>
      <c r="BF1683" s="4">
        <v>0</v>
      </c>
      <c r="BG1683">
        <v>0</v>
      </c>
      <c r="BH1683" s="5">
        <v>1</v>
      </c>
      <c r="BI1683">
        <v>1</v>
      </c>
      <c r="BJ1683" s="4">
        <v>0</v>
      </c>
      <c r="BK1683">
        <v>0</v>
      </c>
      <c r="BL1683" s="5">
        <v>1</v>
      </c>
      <c r="BM1683">
        <v>1</v>
      </c>
      <c r="BN1683" s="4">
        <v>0</v>
      </c>
      <c r="BO1683">
        <v>0</v>
      </c>
      <c r="BP1683" s="5">
        <v>1</v>
      </c>
      <c r="BQ1683">
        <v>1</v>
      </c>
      <c r="BR1683" s="4">
        <v>0</v>
      </c>
      <c r="BS1683">
        <v>0</v>
      </c>
      <c r="BT1683" s="5">
        <v>1</v>
      </c>
      <c r="BU1683">
        <v>3</v>
      </c>
      <c r="BV1683" s="4">
        <v>0</v>
      </c>
      <c r="BW1683">
        <v>0</v>
      </c>
      <c r="BX1683" s="5">
        <v>3</v>
      </c>
      <c r="BY1683">
        <v>3</v>
      </c>
      <c r="BZ1683" s="4">
        <v>0</v>
      </c>
      <c r="CA1683">
        <v>0</v>
      </c>
      <c r="CB1683" s="5">
        <v>3</v>
      </c>
      <c r="CD1683">
        <v>1</v>
      </c>
      <c r="CE1683">
        <v>1</v>
      </c>
      <c r="CF1683" s="4">
        <v>0</v>
      </c>
      <c r="CG1683">
        <v>0</v>
      </c>
      <c r="CH1683" s="5">
        <v>1</v>
      </c>
      <c r="CI1683">
        <v>1</v>
      </c>
      <c r="CJ1683" s="4">
        <v>0</v>
      </c>
      <c r="CK1683">
        <v>0</v>
      </c>
      <c r="CL1683" s="5">
        <v>1</v>
      </c>
      <c r="CM1683">
        <v>1</v>
      </c>
      <c r="CN1683" s="4">
        <v>0</v>
      </c>
      <c r="CO1683">
        <v>0</v>
      </c>
      <c r="CP1683" s="5">
        <v>1</v>
      </c>
      <c r="CQ1683">
        <v>1</v>
      </c>
      <c r="CR1683" s="4">
        <v>0</v>
      </c>
      <c r="CS1683">
        <v>0</v>
      </c>
      <c r="CT1683" s="5">
        <v>1</v>
      </c>
      <c r="CU1683">
        <v>3</v>
      </c>
      <c r="CV1683" s="4">
        <v>0</v>
      </c>
      <c r="CW1683">
        <v>0</v>
      </c>
      <c r="CX1683" s="5">
        <v>3</v>
      </c>
      <c r="CY1683" s="21">
        <v>3</v>
      </c>
      <c r="CZ1683" s="21">
        <v>0</v>
      </c>
      <c r="DA1683" s="21">
        <v>0</v>
      </c>
      <c r="DB1683" s="5">
        <v>3</v>
      </c>
      <c r="DD1683" s="8">
        <v>0</v>
      </c>
      <c r="DE1683" s="8">
        <v>0</v>
      </c>
      <c r="DF1683" s="8">
        <v>0</v>
      </c>
      <c r="DG1683" s="8">
        <v>0</v>
      </c>
      <c r="DH1683" s="8">
        <v>0</v>
      </c>
      <c r="DI1683" s="8">
        <v>0</v>
      </c>
      <c r="DJ1683" s="8">
        <v>0</v>
      </c>
      <c r="DK1683" s="8">
        <v>0</v>
      </c>
      <c r="DL1683" s="8">
        <v>0</v>
      </c>
      <c r="DM1683" s="8">
        <v>0</v>
      </c>
      <c r="DN1683" s="8">
        <v>0</v>
      </c>
      <c r="DO1683" s="8">
        <v>0</v>
      </c>
      <c r="DP1683" s="8">
        <v>0</v>
      </c>
      <c r="DQ1683" s="8">
        <v>0</v>
      </c>
      <c r="DR1683" s="8">
        <v>0</v>
      </c>
      <c r="DS1683" s="8">
        <v>0</v>
      </c>
      <c r="DT1683" s="8">
        <v>0</v>
      </c>
      <c r="DU1683" s="8">
        <v>0</v>
      </c>
      <c r="DV1683" s="8">
        <v>0</v>
      </c>
      <c r="DW1683" s="8">
        <v>0</v>
      </c>
      <c r="DX1683" s="8">
        <v>0</v>
      </c>
      <c r="DY1683" s="8">
        <v>0</v>
      </c>
      <c r="DZ1683" s="8">
        <v>0</v>
      </c>
      <c r="EA1683" s="8">
        <v>0</v>
      </c>
      <c r="EB1683" s="8">
        <v>0</v>
      </c>
      <c r="EC1683" s="8">
        <v>0</v>
      </c>
      <c r="ED1683" s="20">
        <v>0</v>
      </c>
      <c r="EF1683" s="9">
        <v>0</v>
      </c>
      <c r="EG1683" s="9">
        <v>0</v>
      </c>
      <c r="EH1683" s="9">
        <v>0</v>
      </c>
      <c r="EI1683" s="9">
        <v>0</v>
      </c>
      <c r="EJ1683" s="9">
        <v>0</v>
      </c>
      <c r="EK1683" s="9">
        <v>0</v>
      </c>
      <c r="EL1683" s="9">
        <v>0</v>
      </c>
      <c r="EM1683" s="9">
        <v>0</v>
      </c>
      <c r="EN1683" s="9">
        <v>0</v>
      </c>
      <c r="EO1683" s="9">
        <v>0</v>
      </c>
      <c r="EP1683" s="9">
        <v>0</v>
      </c>
      <c r="EQ1683" s="9">
        <v>0</v>
      </c>
      <c r="ER1683" s="9">
        <v>0</v>
      </c>
      <c r="ES1683" s="9">
        <v>0</v>
      </c>
      <c r="ET1683" s="9">
        <v>0</v>
      </c>
      <c r="EU1683" s="9">
        <v>0</v>
      </c>
      <c r="EV1683" s="9">
        <v>0</v>
      </c>
      <c r="EW1683" s="9">
        <v>0</v>
      </c>
      <c r="EX1683" s="9">
        <v>0</v>
      </c>
      <c r="EY1683" s="9">
        <v>0</v>
      </c>
      <c r="EZ1683" s="9">
        <v>0</v>
      </c>
      <c r="FA1683" s="9">
        <v>0</v>
      </c>
      <c r="FB1683" s="9">
        <v>0</v>
      </c>
      <c r="FC1683" s="9">
        <v>0</v>
      </c>
      <c r="FD1683" s="9">
        <v>0</v>
      </c>
      <c r="FE1683" s="9">
        <v>0</v>
      </c>
      <c r="FF1683">
        <v>0</v>
      </c>
    </row>
    <row r="1684" spans="1:162" x14ac:dyDescent="0.2">
      <c r="A1684" t="s">
        <v>798</v>
      </c>
      <c r="B1684" t="s">
        <v>4051</v>
      </c>
      <c r="C1684" t="s">
        <v>4599</v>
      </c>
      <c r="D1684" s="1">
        <v>0</v>
      </c>
      <c r="E1684" s="1">
        <v>0</v>
      </c>
      <c r="F1684" s="4">
        <v>0</v>
      </c>
      <c r="G1684" s="4">
        <v>0</v>
      </c>
      <c r="H1684" s="5">
        <v>0</v>
      </c>
      <c r="I1684">
        <v>1</v>
      </c>
      <c r="J1684" s="4">
        <v>0</v>
      </c>
      <c r="K1684">
        <v>0</v>
      </c>
      <c r="L1684" s="5">
        <v>1</v>
      </c>
      <c r="M1684">
        <v>1</v>
      </c>
      <c r="N1684" s="4">
        <v>0</v>
      </c>
      <c r="O1684">
        <v>0</v>
      </c>
      <c r="P1684" s="5">
        <v>1</v>
      </c>
      <c r="Q1684">
        <v>3</v>
      </c>
      <c r="R1684" s="4">
        <v>0</v>
      </c>
      <c r="S1684">
        <v>0</v>
      </c>
      <c r="T1684" s="5">
        <v>3</v>
      </c>
      <c r="U1684">
        <v>3</v>
      </c>
      <c r="V1684" s="4">
        <v>0</v>
      </c>
      <c r="W1684">
        <v>0</v>
      </c>
      <c r="X1684" s="5">
        <v>3</v>
      </c>
      <c r="Y1684">
        <v>3</v>
      </c>
      <c r="Z1684" s="4">
        <v>0</v>
      </c>
      <c r="AA1684">
        <v>0</v>
      </c>
      <c r="AB1684" s="5">
        <v>3</v>
      </c>
      <c r="AD1684">
        <v>0</v>
      </c>
      <c r="AE1684">
        <v>0</v>
      </c>
      <c r="AF1684" s="4">
        <v>0</v>
      </c>
      <c r="AG1684">
        <v>0</v>
      </c>
      <c r="AH1684" s="5">
        <v>0</v>
      </c>
      <c r="AI1684">
        <v>1</v>
      </c>
      <c r="AJ1684" s="4">
        <v>0</v>
      </c>
      <c r="AK1684">
        <v>0</v>
      </c>
      <c r="AL1684" s="5">
        <v>1</v>
      </c>
      <c r="AM1684">
        <v>1</v>
      </c>
      <c r="AN1684" s="4">
        <v>0</v>
      </c>
      <c r="AO1684">
        <v>0</v>
      </c>
      <c r="AP1684" s="5">
        <v>1</v>
      </c>
      <c r="AQ1684">
        <v>3</v>
      </c>
      <c r="AR1684" s="4">
        <v>0</v>
      </c>
      <c r="AS1684">
        <v>0</v>
      </c>
      <c r="AT1684" s="5">
        <v>3</v>
      </c>
      <c r="AU1684">
        <v>3</v>
      </c>
      <c r="AV1684" s="4">
        <v>0</v>
      </c>
      <c r="AW1684">
        <v>0</v>
      </c>
      <c r="AX1684" s="5">
        <v>3</v>
      </c>
      <c r="AY1684">
        <v>3</v>
      </c>
      <c r="AZ1684" s="4">
        <v>0</v>
      </c>
      <c r="BA1684">
        <v>0</v>
      </c>
      <c r="BB1684" s="5">
        <v>3</v>
      </c>
      <c r="BD1684">
        <v>0</v>
      </c>
      <c r="BE1684">
        <v>1</v>
      </c>
      <c r="BF1684" s="4">
        <v>0</v>
      </c>
      <c r="BG1684">
        <v>0</v>
      </c>
      <c r="BH1684" s="5">
        <v>1</v>
      </c>
      <c r="BI1684">
        <v>1</v>
      </c>
      <c r="BJ1684" s="4">
        <v>0</v>
      </c>
      <c r="BK1684">
        <v>0</v>
      </c>
      <c r="BL1684" s="5">
        <v>1</v>
      </c>
      <c r="BM1684">
        <v>1</v>
      </c>
      <c r="BN1684" s="4">
        <v>0</v>
      </c>
      <c r="BO1684">
        <v>0</v>
      </c>
      <c r="BP1684" s="5">
        <v>1</v>
      </c>
      <c r="BQ1684">
        <v>3</v>
      </c>
      <c r="BR1684" s="4">
        <v>0</v>
      </c>
      <c r="BS1684">
        <v>0</v>
      </c>
      <c r="BT1684" s="5">
        <v>3</v>
      </c>
      <c r="BU1684">
        <v>3</v>
      </c>
      <c r="BV1684" s="4">
        <v>0</v>
      </c>
      <c r="BW1684">
        <v>0</v>
      </c>
      <c r="BX1684" s="5">
        <v>3</v>
      </c>
      <c r="BY1684">
        <v>3</v>
      </c>
      <c r="BZ1684" s="4">
        <v>0</v>
      </c>
      <c r="CA1684">
        <v>0</v>
      </c>
      <c r="CB1684" s="5">
        <v>3</v>
      </c>
      <c r="CD1684">
        <v>0</v>
      </c>
      <c r="CE1684">
        <v>1</v>
      </c>
      <c r="CF1684" s="4">
        <v>0</v>
      </c>
      <c r="CG1684">
        <v>0</v>
      </c>
      <c r="CH1684" s="5">
        <v>1</v>
      </c>
      <c r="CI1684">
        <v>1</v>
      </c>
      <c r="CJ1684" s="4">
        <v>0</v>
      </c>
      <c r="CK1684">
        <v>0</v>
      </c>
      <c r="CL1684" s="5">
        <v>1</v>
      </c>
      <c r="CM1684">
        <v>3</v>
      </c>
      <c r="CN1684" s="4">
        <v>0</v>
      </c>
      <c r="CO1684">
        <v>0</v>
      </c>
      <c r="CP1684" s="5">
        <v>3</v>
      </c>
      <c r="CQ1684">
        <v>3</v>
      </c>
      <c r="CR1684" s="4">
        <v>0</v>
      </c>
      <c r="CS1684">
        <v>0</v>
      </c>
      <c r="CT1684" s="5">
        <v>3</v>
      </c>
      <c r="CU1684">
        <v>3</v>
      </c>
      <c r="CV1684" s="4">
        <v>0</v>
      </c>
      <c r="CW1684">
        <v>0</v>
      </c>
      <c r="CX1684" s="5">
        <v>3</v>
      </c>
      <c r="CY1684" s="21">
        <v>3</v>
      </c>
      <c r="CZ1684" s="21">
        <v>0</v>
      </c>
      <c r="DA1684" s="21">
        <v>0</v>
      </c>
      <c r="DB1684" s="5">
        <v>3</v>
      </c>
      <c r="DD1684" s="8">
        <v>0</v>
      </c>
      <c r="DE1684" s="8">
        <v>0</v>
      </c>
      <c r="DF1684" s="8">
        <v>0</v>
      </c>
      <c r="DG1684" s="8">
        <v>0</v>
      </c>
      <c r="DH1684" s="8">
        <v>0</v>
      </c>
      <c r="DI1684" s="8">
        <v>0</v>
      </c>
      <c r="DJ1684" s="8">
        <v>0</v>
      </c>
      <c r="DK1684" s="8">
        <v>0</v>
      </c>
      <c r="DL1684" s="8">
        <v>0</v>
      </c>
      <c r="DM1684" s="8">
        <v>0</v>
      </c>
      <c r="DN1684" s="8">
        <v>0</v>
      </c>
      <c r="DO1684" s="8">
        <v>0</v>
      </c>
      <c r="DP1684" s="8">
        <v>0</v>
      </c>
      <c r="DQ1684" s="8">
        <v>0</v>
      </c>
      <c r="DR1684" s="8">
        <v>0</v>
      </c>
      <c r="DS1684" s="8">
        <v>0</v>
      </c>
      <c r="DT1684" s="8">
        <v>0</v>
      </c>
      <c r="DU1684" s="8">
        <v>0</v>
      </c>
      <c r="DV1684" s="8">
        <v>0</v>
      </c>
      <c r="DW1684" s="8">
        <v>0</v>
      </c>
      <c r="DX1684" s="8">
        <v>0</v>
      </c>
      <c r="DY1684" s="8">
        <v>0</v>
      </c>
      <c r="DZ1684" s="8">
        <v>0</v>
      </c>
      <c r="EA1684" s="8">
        <v>0</v>
      </c>
      <c r="EB1684" s="8">
        <v>0</v>
      </c>
      <c r="EC1684" s="8">
        <v>0</v>
      </c>
      <c r="ED1684" s="20">
        <v>0</v>
      </c>
      <c r="EF1684" s="9">
        <v>0</v>
      </c>
      <c r="EG1684" s="9">
        <v>0</v>
      </c>
      <c r="EH1684" s="9">
        <v>0</v>
      </c>
      <c r="EI1684" s="9">
        <v>0</v>
      </c>
      <c r="EJ1684" s="9">
        <v>0</v>
      </c>
      <c r="EK1684" s="9">
        <v>0</v>
      </c>
      <c r="EL1684" s="9">
        <v>0</v>
      </c>
      <c r="EM1684" s="9">
        <v>0</v>
      </c>
      <c r="EN1684" s="9">
        <v>0</v>
      </c>
      <c r="EO1684" s="9">
        <v>0</v>
      </c>
      <c r="EP1684" s="9">
        <v>0</v>
      </c>
      <c r="EQ1684" s="9">
        <v>0</v>
      </c>
      <c r="ER1684" s="9">
        <v>0</v>
      </c>
      <c r="ES1684" s="9">
        <v>0</v>
      </c>
      <c r="ET1684" s="9">
        <v>0</v>
      </c>
      <c r="EU1684" s="9">
        <v>0</v>
      </c>
      <c r="EV1684" s="9">
        <v>0</v>
      </c>
      <c r="EW1684" s="9">
        <v>0</v>
      </c>
      <c r="EX1684" s="9">
        <v>0</v>
      </c>
      <c r="EY1684" s="9">
        <v>0</v>
      </c>
      <c r="EZ1684" s="9">
        <v>0</v>
      </c>
      <c r="FA1684" s="9">
        <v>0</v>
      </c>
      <c r="FB1684" s="9">
        <v>0</v>
      </c>
      <c r="FC1684" s="9">
        <v>0</v>
      </c>
      <c r="FD1684" s="9">
        <v>0</v>
      </c>
      <c r="FE1684" s="9">
        <v>0</v>
      </c>
      <c r="FF1684">
        <v>0</v>
      </c>
    </row>
    <row r="1685" spans="1:162" x14ac:dyDescent="0.2">
      <c r="A1685" t="s">
        <v>944</v>
      </c>
      <c r="B1685" t="s">
        <v>4052</v>
      </c>
      <c r="C1685" t="s">
        <v>4599</v>
      </c>
      <c r="D1685" s="1">
        <v>0</v>
      </c>
      <c r="E1685" s="1">
        <v>0</v>
      </c>
      <c r="F1685" s="4">
        <v>0</v>
      </c>
      <c r="G1685" s="4">
        <v>0</v>
      </c>
      <c r="H1685" s="5">
        <v>0</v>
      </c>
      <c r="I1685">
        <v>0</v>
      </c>
      <c r="J1685" s="4">
        <v>0</v>
      </c>
      <c r="K1685">
        <v>0</v>
      </c>
      <c r="L1685" s="5">
        <v>0</v>
      </c>
      <c r="M1685">
        <v>1</v>
      </c>
      <c r="N1685" s="4">
        <v>0</v>
      </c>
      <c r="O1685">
        <v>0</v>
      </c>
      <c r="P1685" s="5">
        <v>1</v>
      </c>
      <c r="Q1685">
        <v>3</v>
      </c>
      <c r="R1685" s="4">
        <v>0</v>
      </c>
      <c r="S1685">
        <v>0</v>
      </c>
      <c r="T1685" s="5">
        <v>3</v>
      </c>
      <c r="U1685">
        <v>3</v>
      </c>
      <c r="V1685" s="4">
        <v>0</v>
      </c>
      <c r="W1685">
        <v>0</v>
      </c>
      <c r="X1685" s="5">
        <v>3</v>
      </c>
      <c r="Y1685">
        <v>3</v>
      </c>
      <c r="Z1685" s="4">
        <v>0</v>
      </c>
      <c r="AA1685">
        <v>0</v>
      </c>
      <c r="AB1685" s="5">
        <v>3</v>
      </c>
      <c r="AD1685">
        <v>0</v>
      </c>
      <c r="AE1685">
        <v>0</v>
      </c>
      <c r="AF1685" s="4">
        <v>0</v>
      </c>
      <c r="AG1685">
        <v>0</v>
      </c>
      <c r="AH1685" s="5">
        <v>0</v>
      </c>
      <c r="AI1685">
        <v>1</v>
      </c>
      <c r="AJ1685" s="4">
        <v>0</v>
      </c>
      <c r="AK1685">
        <v>0</v>
      </c>
      <c r="AL1685" s="5">
        <v>1</v>
      </c>
      <c r="AM1685">
        <v>1</v>
      </c>
      <c r="AN1685" s="4">
        <v>0</v>
      </c>
      <c r="AO1685">
        <v>0</v>
      </c>
      <c r="AP1685" s="5">
        <v>1</v>
      </c>
      <c r="AQ1685">
        <v>3</v>
      </c>
      <c r="AR1685" s="4">
        <v>0</v>
      </c>
      <c r="AS1685">
        <v>0</v>
      </c>
      <c r="AT1685" s="5">
        <v>3</v>
      </c>
      <c r="AU1685">
        <v>3</v>
      </c>
      <c r="AV1685" s="4">
        <v>0</v>
      </c>
      <c r="AW1685">
        <v>0</v>
      </c>
      <c r="AX1685" s="5">
        <v>3</v>
      </c>
      <c r="AY1685">
        <v>3</v>
      </c>
      <c r="AZ1685" s="4">
        <v>0</v>
      </c>
      <c r="BA1685">
        <v>0</v>
      </c>
      <c r="BB1685" s="5">
        <v>3</v>
      </c>
      <c r="BD1685">
        <v>0</v>
      </c>
      <c r="BE1685">
        <v>0</v>
      </c>
      <c r="BF1685" s="4">
        <v>0</v>
      </c>
      <c r="BG1685">
        <v>0</v>
      </c>
      <c r="BH1685" s="5">
        <v>0</v>
      </c>
      <c r="BI1685">
        <v>1</v>
      </c>
      <c r="BJ1685" s="4">
        <v>0</v>
      </c>
      <c r="BK1685">
        <v>0</v>
      </c>
      <c r="BL1685" s="5">
        <v>1</v>
      </c>
      <c r="BM1685">
        <v>3</v>
      </c>
      <c r="BN1685" s="4">
        <v>0</v>
      </c>
      <c r="BO1685">
        <v>0</v>
      </c>
      <c r="BP1685" s="5">
        <v>3</v>
      </c>
      <c r="BQ1685">
        <v>3</v>
      </c>
      <c r="BR1685" s="4">
        <v>0</v>
      </c>
      <c r="BS1685">
        <v>0</v>
      </c>
      <c r="BT1685" s="5">
        <v>3</v>
      </c>
      <c r="BU1685">
        <v>3</v>
      </c>
      <c r="BV1685" s="4">
        <v>0</v>
      </c>
      <c r="BW1685">
        <v>0</v>
      </c>
      <c r="BX1685" s="5">
        <v>3</v>
      </c>
      <c r="BY1685">
        <v>3</v>
      </c>
      <c r="BZ1685" s="4">
        <v>0</v>
      </c>
      <c r="CA1685">
        <v>0</v>
      </c>
      <c r="CB1685" s="5">
        <v>3</v>
      </c>
      <c r="CD1685">
        <v>0</v>
      </c>
      <c r="CE1685">
        <v>0</v>
      </c>
      <c r="CF1685" s="4">
        <v>0</v>
      </c>
      <c r="CG1685">
        <v>0</v>
      </c>
      <c r="CH1685" s="5">
        <v>0</v>
      </c>
      <c r="CI1685">
        <v>1</v>
      </c>
      <c r="CJ1685" s="4">
        <v>0</v>
      </c>
      <c r="CK1685">
        <v>0</v>
      </c>
      <c r="CL1685" s="5">
        <v>1</v>
      </c>
      <c r="CM1685">
        <v>3</v>
      </c>
      <c r="CN1685" s="4">
        <v>0</v>
      </c>
      <c r="CO1685">
        <v>0</v>
      </c>
      <c r="CP1685" s="5">
        <v>3</v>
      </c>
      <c r="CQ1685">
        <v>3</v>
      </c>
      <c r="CR1685" s="4">
        <v>0</v>
      </c>
      <c r="CS1685">
        <v>0</v>
      </c>
      <c r="CT1685" s="5">
        <v>3</v>
      </c>
      <c r="CU1685">
        <v>3</v>
      </c>
      <c r="CV1685" s="4">
        <v>0</v>
      </c>
      <c r="CW1685">
        <v>0</v>
      </c>
      <c r="CX1685" s="5">
        <v>3</v>
      </c>
      <c r="CY1685" s="21">
        <v>0</v>
      </c>
      <c r="CZ1685" s="21">
        <v>0</v>
      </c>
      <c r="DA1685" s="21">
        <v>0</v>
      </c>
      <c r="DB1685" s="5">
        <v>0</v>
      </c>
      <c r="DD1685" s="8">
        <v>0</v>
      </c>
      <c r="DE1685" s="8">
        <v>0</v>
      </c>
      <c r="DF1685" s="8">
        <v>0</v>
      </c>
      <c r="DG1685" s="8">
        <v>0</v>
      </c>
      <c r="DH1685" s="8">
        <v>0</v>
      </c>
      <c r="DI1685" s="8">
        <v>0</v>
      </c>
      <c r="DJ1685" s="8">
        <v>0</v>
      </c>
      <c r="DK1685" s="8">
        <v>0</v>
      </c>
      <c r="DL1685" s="8">
        <v>0</v>
      </c>
      <c r="DM1685" s="8">
        <v>0</v>
      </c>
      <c r="DN1685" s="8">
        <v>0</v>
      </c>
      <c r="DO1685" s="8">
        <v>0</v>
      </c>
      <c r="DP1685" s="8">
        <v>0</v>
      </c>
      <c r="DQ1685" s="8">
        <v>0</v>
      </c>
      <c r="DR1685" s="8">
        <v>0</v>
      </c>
      <c r="DS1685" s="8">
        <v>0</v>
      </c>
      <c r="DT1685" s="8">
        <v>0</v>
      </c>
      <c r="DU1685" s="8">
        <v>0</v>
      </c>
      <c r="DV1685" s="8">
        <v>0</v>
      </c>
      <c r="DW1685" s="8">
        <v>0</v>
      </c>
      <c r="DX1685" s="8">
        <v>0</v>
      </c>
      <c r="DY1685" s="8">
        <v>0</v>
      </c>
      <c r="DZ1685" s="8">
        <v>0</v>
      </c>
      <c r="EA1685" s="8">
        <v>0</v>
      </c>
      <c r="EB1685" s="8">
        <v>0</v>
      </c>
      <c r="EC1685" s="8">
        <v>0</v>
      </c>
      <c r="ED1685" s="20">
        <v>0</v>
      </c>
      <c r="EF1685" s="9">
        <v>0</v>
      </c>
      <c r="EG1685" s="9">
        <v>0</v>
      </c>
      <c r="EH1685" s="9">
        <v>0</v>
      </c>
      <c r="EI1685" s="9">
        <v>0</v>
      </c>
      <c r="EJ1685" s="9">
        <v>0</v>
      </c>
      <c r="EK1685" s="9">
        <v>0</v>
      </c>
      <c r="EL1685" s="9">
        <v>0</v>
      </c>
      <c r="EM1685" s="9">
        <v>0</v>
      </c>
      <c r="EN1685" s="9">
        <v>0</v>
      </c>
      <c r="EO1685" s="9">
        <v>0</v>
      </c>
      <c r="EP1685" s="9">
        <v>0</v>
      </c>
      <c r="EQ1685" s="9">
        <v>0</v>
      </c>
      <c r="ER1685" s="9">
        <v>0</v>
      </c>
      <c r="ES1685" s="9">
        <v>0</v>
      </c>
      <c r="ET1685" s="9">
        <v>0</v>
      </c>
      <c r="EU1685" s="9">
        <v>0</v>
      </c>
      <c r="EV1685" s="9">
        <v>0</v>
      </c>
      <c r="EW1685" s="9">
        <v>0</v>
      </c>
      <c r="EX1685" s="9">
        <v>0</v>
      </c>
      <c r="EY1685" s="9">
        <v>0</v>
      </c>
      <c r="EZ1685" s="9">
        <v>0</v>
      </c>
      <c r="FA1685" s="9">
        <v>0</v>
      </c>
      <c r="FB1685" s="9">
        <v>0</v>
      </c>
      <c r="FC1685" s="9">
        <v>0</v>
      </c>
      <c r="FD1685" s="9">
        <v>0</v>
      </c>
      <c r="FE1685" s="9">
        <v>0</v>
      </c>
      <c r="FF1685">
        <v>0</v>
      </c>
    </row>
    <row r="1686" spans="1:162" x14ac:dyDescent="0.2">
      <c r="A1686" t="s">
        <v>281</v>
      </c>
      <c r="B1686" t="s">
        <v>4053</v>
      </c>
      <c r="C1686" t="s">
        <v>4599</v>
      </c>
      <c r="D1686" s="1">
        <v>0</v>
      </c>
      <c r="E1686" s="1">
        <v>1</v>
      </c>
      <c r="F1686" s="4">
        <v>0</v>
      </c>
      <c r="G1686" s="4">
        <v>0</v>
      </c>
      <c r="H1686" s="5">
        <v>1</v>
      </c>
      <c r="I1686">
        <v>1</v>
      </c>
      <c r="J1686" s="4">
        <v>0</v>
      </c>
      <c r="K1686">
        <v>0</v>
      </c>
      <c r="L1686" s="5">
        <v>1</v>
      </c>
      <c r="M1686">
        <v>1</v>
      </c>
      <c r="N1686" s="4">
        <v>0</v>
      </c>
      <c r="O1686">
        <v>0</v>
      </c>
      <c r="P1686" s="5">
        <v>1</v>
      </c>
      <c r="Q1686">
        <v>0</v>
      </c>
      <c r="R1686" s="4">
        <v>0</v>
      </c>
      <c r="S1686">
        <v>0</v>
      </c>
      <c r="T1686" s="5">
        <v>0</v>
      </c>
      <c r="U1686">
        <v>0</v>
      </c>
      <c r="V1686" s="4">
        <v>0</v>
      </c>
      <c r="W1686">
        <v>0</v>
      </c>
      <c r="X1686" s="5">
        <v>0</v>
      </c>
      <c r="Y1686">
        <v>0</v>
      </c>
      <c r="Z1686" s="4">
        <v>0</v>
      </c>
      <c r="AA1686">
        <v>0</v>
      </c>
      <c r="AB1686" s="5">
        <v>0</v>
      </c>
      <c r="AD1686">
        <v>0</v>
      </c>
      <c r="AE1686">
        <v>1</v>
      </c>
      <c r="AF1686" s="4">
        <v>0</v>
      </c>
      <c r="AG1686">
        <v>0</v>
      </c>
      <c r="AH1686" s="5">
        <v>1</v>
      </c>
      <c r="AI1686">
        <v>1</v>
      </c>
      <c r="AJ1686" s="4">
        <v>0</v>
      </c>
      <c r="AK1686">
        <v>0</v>
      </c>
      <c r="AL1686" s="5">
        <v>1</v>
      </c>
      <c r="AM1686">
        <v>1</v>
      </c>
      <c r="AN1686" s="4">
        <v>0</v>
      </c>
      <c r="AO1686">
        <v>0</v>
      </c>
      <c r="AP1686" s="5">
        <v>1</v>
      </c>
      <c r="AQ1686">
        <v>0</v>
      </c>
      <c r="AR1686" s="4">
        <v>0</v>
      </c>
      <c r="AS1686">
        <v>0</v>
      </c>
      <c r="AT1686" s="5">
        <v>0</v>
      </c>
      <c r="AU1686">
        <v>0</v>
      </c>
      <c r="AV1686" s="4">
        <v>0</v>
      </c>
      <c r="AW1686">
        <v>0</v>
      </c>
      <c r="AX1686" s="5">
        <v>0</v>
      </c>
      <c r="AY1686">
        <v>0</v>
      </c>
      <c r="AZ1686" s="4">
        <v>0</v>
      </c>
      <c r="BA1686">
        <v>0</v>
      </c>
      <c r="BB1686" s="5">
        <v>0</v>
      </c>
      <c r="BD1686">
        <v>1</v>
      </c>
      <c r="BE1686">
        <v>1</v>
      </c>
      <c r="BF1686" s="4">
        <v>0</v>
      </c>
      <c r="BG1686">
        <v>0</v>
      </c>
      <c r="BH1686" s="5">
        <v>1</v>
      </c>
      <c r="BI1686">
        <v>1</v>
      </c>
      <c r="BJ1686" s="4">
        <v>0</v>
      </c>
      <c r="BK1686">
        <v>0</v>
      </c>
      <c r="BL1686" s="5">
        <v>1</v>
      </c>
      <c r="BM1686">
        <v>1</v>
      </c>
      <c r="BN1686" s="4">
        <v>0</v>
      </c>
      <c r="BO1686">
        <v>0</v>
      </c>
      <c r="BP1686" s="5">
        <v>1</v>
      </c>
      <c r="BQ1686">
        <v>0</v>
      </c>
      <c r="BR1686" s="4">
        <v>0</v>
      </c>
      <c r="BS1686">
        <v>0</v>
      </c>
      <c r="BT1686" s="5">
        <v>0</v>
      </c>
      <c r="BU1686">
        <v>0</v>
      </c>
      <c r="BV1686" s="4">
        <v>0</v>
      </c>
      <c r="BW1686">
        <v>0</v>
      </c>
      <c r="BX1686" s="5">
        <v>0</v>
      </c>
      <c r="BY1686">
        <v>0</v>
      </c>
      <c r="BZ1686" s="4">
        <v>0</v>
      </c>
      <c r="CA1686">
        <v>0</v>
      </c>
      <c r="CB1686" s="5">
        <v>0</v>
      </c>
      <c r="CD1686">
        <v>1</v>
      </c>
      <c r="CE1686">
        <v>1</v>
      </c>
      <c r="CF1686" s="4">
        <v>0</v>
      </c>
      <c r="CG1686">
        <v>0</v>
      </c>
      <c r="CH1686" s="5">
        <v>1</v>
      </c>
      <c r="CI1686">
        <v>1</v>
      </c>
      <c r="CJ1686" s="4">
        <v>0</v>
      </c>
      <c r="CK1686">
        <v>0</v>
      </c>
      <c r="CL1686" s="5">
        <v>1</v>
      </c>
      <c r="CM1686">
        <v>1</v>
      </c>
      <c r="CN1686" s="4">
        <v>0</v>
      </c>
      <c r="CO1686">
        <v>0</v>
      </c>
      <c r="CP1686" s="5">
        <v>1</v>
      </c>
      <c r="CQ1686">
        <v>0</v>
      </c>
      <c r="CR1686" s="4">
        <v>0</v>
      </c>
      <c r="CS1686">
        <v>0</v>
      </c>
      <c r="CT1686" s="5">
        <v>0</v>
      </c>
      <c r="CU1686">
        <v>0</v>
      </c>
      <c r="CV1686" s="4">
        <v>0</v>
      </c>
      <c r="CW1686">
        <v>0</v>
      </c>
      <c r="CX1686" s="5">
        <v>0</v>
      </c>
      <c r="CY1686" s="21">
        <v>0</v>
      </c>
      <c r="CZ1686" s="21">
        <v>0</v>
      </c>
      <c r="DA1686" s="21">
        <v>0</v>
      </c>
      <c r="DB1686" s="5">
        <v>0</v>
      </c>
      <c r="DD1686" s="8">
        <v>0</v>
      </c>
      <c r="DE1686" s="8">
        <v>0</v>
      </c>
      <c r="DF1686" s="8">
        <v>0</v>
      </c>
      <c r="DG1686" s="8">
        <v>0</v>
      </c>
      <c r="DH1686" s="8">
        <v>0</v>
      </c>
      <c r="DI1686" s="8">
        <v>0</v>
      </c>
      <c r="DJ1686" s="8">
        <v>0</v>
      </c>
      <c r="DK1686" s="8">
        <v>0</v>
      </c>
      <c r="DL1686" s="8">
        <v>0</v>
      </c>
      <c r="DM1686" s="8">
        <v>0</v>
      </c>
      <c r="DN1686" s="8">
        <v>0</v>
      </c>
      <c r="DO1686" s="8">
        <v>0</v>
      </c>
      <c r="DP1686" s="8">
        <v>0</v>
      </c>
      <c r="DQ1686" s="8">
        <v>0</v>
      </c>
      <c r="DR1686" s="8">
        <v>0</v>
      </c>
      <c r="DS1686" s="8">
        <v>0</v>
      </c>
      <c r="DT1686" s="8">
        <v>0</v>
      </c>
      <c r="DU1686" s="8">
        <v>0</v>
      </c>
      <c r="DV1686" s="8">
        <v>0</v>
      </c>
      <c r="DW1686" s="8">
        <v>0</v>
      </c>
      <c r="DX1686" s="8">
        <v>0</v>
      </c>
      <c r="DY1686" s="8">
        <v>0</v>
      </c>
      <c r="DZ1686" s="8">
        <v>0</v>
      </c>
      <c r="EA1686" s="8">
        <v>0</v>
      </c>
      <c r="EB1686" s="8">
        <v>0</v>
      </c>
      <c r="EC1686" s="8">
        <v>0</v>
      </c>
      <c r="ED1686" s="20">
        <v>0</v>
      </c>
      <c r="EF1686" s="9">
        <v>0</v>
      </c>
      <c r="EG1686" s="9">
        <v>0</v>
      </c>
      <c r="EH1686" s="9">
        <v>0</v>
      </c>
      <c r="EI1686" s="9">
        <v>0</v>
      </c>
      <c r="EJ1686" s="9">
        <v>0</v>
      </c>
      <c r="EK1686" s="9">
        <v>0</v>
      </c>
      <c r="EL1686" s="9">
        <v>0</v>
      </c>
      <c r="EM1686" s="9">
        <v>0</v>
      </c>
      <c r="EN1686" s="9">
        <v>0</v>
      </c>
      <c r="EO1686" s="9">
        <v>0</v>
      </c>
      <c r="EP1686" s="9">
        <v>0</v>
      </c>
      <c r="EQ1686" s="9">
        <v>0</v>
      </c>
      <c r="ER1686" s="9">
        <v>0</v>
      </c>
      <c r="ES1686" s="9">
        <v>0</v>
      </c>
      <c r="ET1686" s="9">
        <v>0</v>
      </c>
      <c r="EU1686" s="9">
        <v>0</v>
      </c>
      <c r="EV1686" s="9">
        <v>0</v>
      </c>
      <c r="EW1686" s="9">
        <v>0</v>
      </c>
      <c r="EX1686" s="9">
        <v>0</v>
      </c>
      <c r="EY1686" s="9">
        <v>0</v>
      </c>
      <c r="EZ1686" s="9">
        <v>0</v>
      </c>
      <c r="FA1686" s="9">
        <v>0</v>
      </c>
      <c r="FB1686" s="9">
        <v>0</v>
      </c>
      <c r="FC1686" s="9">
        <v>0</v>
      </c>
      <c r="FD1686" s="9">
        <v>0</v>
      </c>
      <c r="FE1686" s="9">
        <v>0</v>
      </c>
      <c r="FF1686">
        <v>0</v>
      </c>
    </row>
    <row r="1687" spans="1:162" x14ac:dyDescent="0.2">
      <c r="A1687" t="s">
        <v>68</v>
      </c>
      <c r="B1687" t="s">
        <v>4054</v>
      </c>
      <c r="C1687" t="s">
        <v>4599</v>
      </c>
      <c r="D1687" s="1">
        <v>1</v>
      </c>
      <c r="E1687" s="1">
        <v>1</v>
      </c>
      <c r="F1687" s="4">
        <v>0</v>
      </c>
      <c r="G1687" s="4">
        <v>0</v>
      </c>
      <c r="H1687" s="5">
        <v>1</v>
      </c>
      <c r="I1687">
        <v>1</v>
      </c>
      <c r="J1687" s="4">
        <v>0</v>
      </c>
      <c r="K1687">
        <v>0</v>
      </c>
      <c r="L1687" s="5">
        <v>1</v>
      </c>
      <c r="M1687">
        <v>1</v>
      </c>
      <c r="N1687" s="4">
        <v>0</v>
      </c>
      <c r="O1687">
        <v>0</v>
      </c>
      <c r="P1687" s="5">
        <v>1</v>
      </c>
      <c r="Q1687">
        <v>3</v>
      </c>
      <c r="R1687" s="4">
        <v>0</v>
      </c>
      <c r="S1687">
        <v>0</v>
      </c>
      <c r="T1687" s="5">
        <v>3</v>
      </c>
      <c r="U1687">
        <v>3</v>
      </c>
      <c r="V1687" s="4">
        <v>0</v>
      </c>
      <c r="W1687">
        <v>0</v>
      </c>
      <c r="X1687" s="5">
        <v>3</v>
      </c>
      <c r="Y1687">
        <v>3</v>
      </c>
      <c r="Z1687" s="4">
        <v>0</v>
      </c>
      <c r="AA1687">
        <v>0</v>
      </c>
      <c r="AB1687" s="5">
        <v>3</v>
      </c>
      <c r="AD1687">
        <v>1</v>
      </c>
      <c r="AE1687">
        <v>1</v>
      </c>
      <c r="AF1687" s="4">
        <v>0</v>
      </c>
      <c r="AG1687">
        <v>0</v>
      </c>
      <c r="AH1687" s="5">
        <v>1</v>
      </c>
      <c r="AI1687">
        <v>1</v>
      </c>
      <c r="AJ1687" s="4">
        <v>0</v>
      </c>
      <c r="AK1687">
        <v>0</v>
      </c>
      <c r="AL1687" s="5">
        <v>1</v>
      </c>
      <c r="AM1687">
        <v>1</v>
      </c>
      <c r="AN1687" s="4">
        <v>0</v>
      </c>
      <c r="AO1687">
        <v>0</v>
      </c>
      <c r="AP1687" s="5">
        <v>1</v>
      </c>
      <c r="AQ1687">
        <v>3</v>
      </c>
      <c r="AR1687" s="4">
        <v>0</v>
      </c>
      <c r="AS1687">
        <v>0</v>
      </c>
      <c r="AT1687" s="5">
        <v>3</v>
      </c>
      <c r="AU1687">
        <v>3</v>
      </c>
      <c r="AV1687" s="4">
        <v>0</v>
      </c>
      <c r="AW1687">
        <v>0</v>
      </c>
      <c r="AX1687" s="5">
        <v>3</v>
      </c>
      <c r="AY1687">
        <v>3</v>
      </c>
      <c r="AZ1687" s="4">
        <v>0</v>
      </c>
      <c r="BA1687">
        <v>0</v>
      </c>
      <c r="BB1687" s="5">
        <v>3</v>
      </c>
      <c r="BD1687">
        <v>1</v>
      </c>
      <c r="BE1687">
        <v>1</v>
      </c>
      <c r="BF1687" s="4">
        <v>0</v>
      </c>
      <c r="BG1687">
        <v>0</v>
      </c>
      <c r="BH1687" s="5">
        <v>1</v>
      </c>
      <c r="BI1687">
        <v>1</v>
      </c>
      <c r="BJ1687" s="4">
        <v>0</v>
      </c>
      <c r="BK1687">
        <v>0</v>
      </c>
      <c r="BL1687" s="5">
        <v>1</v>
      </c>
      <c r="BM1687">
        <v>1</v>
      </c>
      <c r="BN1687" s="4">
        <v>0</v>
      </c>
      <c r="BO1687">
        <v>0</v>
      </c>
      <c r="BP1687" s="5">
        <v>1</v>
      </c>
      <c r="BQ1687">
        <v>3</v>
      </c>
      <c r="BR1687" s="4">
        <v>0</v>
      </c>
      <c r="BS1687">
        <v>0</v>
      </c>
      <c r="BT1687" s="5">
        <v>3</v>
      </c>
      <c r="BU1687">
        <v>3</v>
      </c>
      <c r="BV1687" s="4">
        <v>0</v>
      </c>
      <c r="BW1687">
        <v>0</v>
      </c>
      <c r="BX1687" s="5">
        <v>3</v>
      </c>
      <c r="BY1687">
        <v>3</v>
      </c>
      <c r="BZ1687" s="4">
        <v>0</v>
      </c>
      <c r="CA1687">
        <v>0</v>
      </c>
      <c r="CB1687" s="5">
        <v>3</v>
      </c>
      <c r="CD1687">
        <v>1</v>
      </c>
      <c r="CE1687">
        <v>1</v>
      </c>
      <c r="CF1687" s="4">
        <v>0</v>
      </c>
      <c r="CG1687">
        <v>0</v>
      </c>
      <c r="CH1687" s="5">
        <v>1</v>
      </c>
      <c r="CI1687">
        <v>1</v>
      </c>
      <c r="CJ1687" s="4">
        <v>0</v>
      </c>
      <c r="CK1687">
        <v>0</v>
      </c>
      <c r="CL1687" s="5">
        <v>1</v>
      </c>
      <c r="CM1687">
        <v>3</v>
      </c>
      <c r="CN1687" s="4">
        <v>0</v>
      </c>
      <c r="CO1687">
        <v>0</v>
      </c>
      <c r="CP1687" s="5">
        <v>3</v>
      </c>
      <c r="CQ1687">
        <v>3</v>
      </c>
      <c r="CR1687" s="4">
        <v>0</v>
      </c>
      <c r="CS1687">
        <v>0</v>
      </c>
      <c r="CT1687" s="5">
        <v>3</v>
      </c>
      <c r="CU1687">
        <v>3</v>
      </c>
      <c r="CV1687" s="4">
        <v>0</v>
      </c>
      <c r="CW1687">
        <v>0</v>
      </c>
      <c r="CX1687" s="5">
        <v>3</v>
      </c>
      <c r="CY1687" s="21">
        <v>3</v>
      </c>
      <c r="CZ1687" s="21">
        <v>0</v>
      </c>
      <c r="DA1687" s="21">
        <v>0</v>
      </c>
      <c r="DB1687" s="5">
        <v>3</v>
      </c>
      <c r="DD1687" s="8">
        <v>0</v>
      </c>
      <c r="DE1687" s="8">
        <v>0</v>
      </c>
      <c r="DF1687" s="8">
        <v>0</v>
      </c>
      <c r="DG1687" s="8">
        <v>0</v>
      </c>
      <c r="DH1687" s="8">
        <v>0</v>
      </c>
      <c r="DI1687" s="8">
        <v>0</v>
      </c>
      <c r="DJ1687" s="8">
        <v>0</v>
      </c>
      <c r="DK1687" s="8">
        <v>0</v>
      </c>
      <c r="DL1687" s="8">
        <v>0</v>
      </c>
      <c r="DM1687" s="8">
        <v>0</v>
      </c>
      <c r="DN1687" s="8">
        <v>0</v>
      </c>
      <c r="DO1687" s="8">
        <v>0</v>
      </c>
      <c r="DP1687" s="8">
        <v>0</v>
      </c>
      <c r="DQ1687" s="8">
        <v>0</v>
      </c>
      <c r="DR1687" s="8">
        <v>0</v>
      </c>
      <c r="DS1687" s="8">
        <v>0</v>
      </c>
      <c r="DT1687" s="8">
        <v>0</v>
      </c>
      <c r="DU1687" s="8">
        <v>0</v>
      </c>
      <c r="DV1687" s="8">
        <v>0</v>
      </c>
      <c r="DW1687" s="8">
        <v>0</v>
      </c>
      <c r="DX1687" s="8">
        <v>0</v>
      </c>
      <c r="DY1687" s="8">
        <v>0</v>
      </c>
      <c r="DZ1687" s="8">
        <v>0</v>
      </c>
      <c r="EA1687" s="8">
        <v>0</v>
      </c>
      <c r="EB1687" s="8">
        <v>0</v>
      </c>
      <c r="EC1687" s="8">
        <v>0</v>
      </c>
      <c r="ED1687" s="20">
        <v>0</v>
      </c>
      <c r="EF1687" s="9">
        <v>0</v>
      </c>
      <c r="EG1687" s="9">
        <v>0</v>
      </c>
      <c r="EH1687" s="9">
        <v>0</v>
      </c>
      <c r="EI1687" s="9">
        <v>0</v>
      </c>
      <c r="EJ1687" s="9">
        <v>0</v>
      </c>
      <c r="EK1687" s="9">
        <v>0</v>
      </c>
      <c r="EL1687" s="9">
        <v>0</v>
      </c>
      <c r="EM1687" s="9">
        <v>0</v>
      </c>
      <c r="EN1687" s="9">
        <v>0</v>
      </c>
      <c r="EO1687" s="9">
        <v>0</v>
      </c>
      <c r="EP1687" s="9">
        <v>0</v>
      </c>
      <c r="EQ1687" s="9">
        <v>0</v>
      </c>
      <c r="ER1687" s="9">
        <v>0</v>
      </c>
      <c r="ES1687" s="9">
        <v>0</v>
      </c>
      <c r="ET1687" s="9">
        <v>0</v>
      </c>
      <c r="EU1687" s="9">
        <v>0</v>
      </c>
      <c r="EV1687" s="9">
        <v>0</v>
      </c>
      <c r="EW1687" s="9">
        <v>0</v>
      </c>
      <c r="EX1687" s="9">
        <v>0</v>
      </c>
      <c r="EY1687" s="9">
        <v>0</v>
      </c>
      <c r="EZ1687" s="9">
        <v>0</v>
      </c>
      <c r="FA1687" s="9">
        <v>0</v>
      </c>
      <c r="FB1687" s="9">
        <v>0</v>
      </c>
      <c r="FC1687" s="9">
        <v>0</v>
      </c>
      <c r="FD1687" s="9">
        <v>0</v>
      </c>
      <c r="FE1687" s="9">
        <v>0</v>
      </c>
      <c r="FF1687">
        <v>0</v>
      </c>
    </row>
    <row r="1688" spans="1:162" x14ac:dyDescent="0.2">
      <c r="A1688" t="s">
        <v>49</v>
      </c>
      <c r="B1688" t="s">
        <v>4055</v>
      </c>
      <c r="C1688" t="s">
        <v>4599</v>
      </c>
      <c r="D1688" s="1">
        <v>1</v>
      </c>
      <c r="E1688" s="1">
        <v>1</v>
      </c>
      <c r="F1688" s="4">
        <v>0</v>
      </c>
      <c r="G1688" s="4">
        <v>0</v>
      </c>
      <c r="H1688" s="5">
        <v>1</v>
      </c>
      <c r="I1688">
        <v>1</v>
      </c>
      <c r="J1688" s="4">
        <v>0</v>
      </c>
      <c r="K1688">
        <v>0</v>
      </c>
      <c r="L1688" s="5">
        <v>1</v>
      </c>
      <c r="M1688">
        <v>1</v>
      </c>
      <c r="N1688" s="4">
        <v>0</v>
      </c>
      <c r="O1688">
        <v>0</v>
      </c>
      <c r="P1688" s="5">
        <v>1</v>
      </c>
      <c r="Q1688">
        <v>3</v>
      </c>
      <c r="R1688" s="4">
        <v>0</v>
      </c>
      <c r="S1688">
        <v>0</v>
      </c>
      <c r="T1688" s="5">
        <v>3</v>
      </c>
      <c r="U1688">
        <v>3</v>
      </c>
      <c r="V1688" s="4">
        <v>0</v>
      </c>
      <c r="W1688">
        <v>0</v>
      </c>
      <c r="X1688" s="5">
        <v>3</v>
      </c>
      <c r="Y1688">
        <v>3</v>
      </c>
      <c r="Z1688" s="4">
        <v>0</v>
      </c>
      <c r="AA1688">
        <v>0</v>
      </c>
      <c r="AB1688" s="5">
        <v>3</v>
      </c>
      <c r="AD1688">
        <v>1</v>
      </c>
      <c r="AE1688">
        <v>1</v>
      </c>
      <c r="AF1688" s="4">
        <v>0</v>
      </c>
      <c r="AG1688">
        <v>0</v>
      </c>
      <c r="AH1688" s="5">
        <v>1</v>
      </c>
      <c r="AI1688">
        <v>1</v>
      </c>
      <c r="AJ1688" s="4">
        <v>0</v>
      </c>
      <c r="AK1688">
        <v>0</v>
      </c>
      <c r="AL1688" s="5">
        <v>1</v>
      </c>
      <c r="AM1688">
        <v>1</v>
      </c>
      <c r="AN1688" s="4">
        <v>0</v>
      </c>
      <c r="AO1688">
        <v>0</v>
      </c>
      <c r="AP1688" s="5">
        <v>1</v>
      </c>
      <c r="AQ1688">
        <v>3</v>
      </c>
      <c r="AR1688" s="4">
        <v>0</v>
      </c>
      <c r="AS1688">
        <v>0</v>
      </c>
      <c r="AT1688" s="5">
        <v>3</v>
      </c>
      <c r="AU1688">
        <v>3</v>
      </c>
      <c r="AV1688" s="4">
        <v>0</v>
      </c>
      <c r="AW1688">
        <v>0</v>
      </c>
      <c r="AX1688" s="5">
        <v>3</v>
      </c>
      <c r="AY1688">
        <v>3</v>
      </c>
      <c r="AZ1688" s="4">
        <v>0</v>
      </c>
      <c r="BA1688">
        <v>0</v>
      </c>
      <c r="BB1688" s="5">
        <v>3</v>
      </c>
      <c r="BD1688">
        <v>1</v>
      </c>
      <c r="BE1688">
        <v>1</v>
      </c>
      <c r="BF1688" s="4">
        <v>0</v>
      </c>
      <c r="BG1688">
        <v>0</v>
      </c>
      <c r="BH1688" s="5">
        <v>1</v>
      </c>
      <c r="BI1688">
        <v>1</v>
      </c>
      <c r="BJ1688" s="4">
        <v>0</v>
      </c>
      <c r="BK1688">
        <v>0</v>
      </c>
      <c r="BL1688" s="5">
        <v>1</v>
      </c>
      <c r="BM1688">
        <v>1</v>
      </c>
      <c r="BN1688" s="4">
        <v>0</v>
      </c>
      <c r="BO1688">
        <v>0</v>
      </c>
      <c r="BP1688" s="5">
        <v>1</v>
      </c>
      <c r="BQ1688">
        <v>3</v>
      </c>
      <c r="BR1688" s="4">
        <v>0</v>
      </c>
      <c r="BS1688">
        <v>0</v>
      </c>
      <c r="BT1688" s="5">
        <v>3</v>
      </c>
      <c r="BU1688">
        <v>3</v>
      </c>
      <c r="BV1688" s="4">
        <v>0</v>
      </c>
      <c r="BW1688">
        <v>0</v>
      </c>
      <c r="BX1688" s="5">
        <v>3</v>
      </c>
      <c r="BY1688">
        <v>3</v>
      </c>
      <c r="BZ1688" s="4">
        <v>0</v>
      </c>
      <c r="CA1688">
        <v>0</v>
      </c>
      <c r="CB1688" s="5">
        <v>3</v>
      </c>
      <c r="CD1688">
        <v>1</v>
      </c>
      <c r="CE1688">
        <v>1</v>
      </c>
      <c r="CF1688" s="4">
        <v>0</v>
      </c>
      <c r="CG1688">
        <v>0</v>
      </c>
      <c r="CH1688" s="5">
        <v>1</v>
      </c>
      <c r="CI1688">
        <v>1</v>
      </c>
      <c r="CJ1688" s="4">
        <v>0</v>
      </c>
      <c r="CK1688">
        <v>0</v>
      </c>
      <c r="CL1688" s="5">
        <v>1</v>
      </c>
      <c r="CM1688">
        <v>1</v>
      </c>
      <c r="CN1688" s="4">
        <v>0</v>
      </c>
      <c r="CO1688">
        <v>0</v>
      </c>
      <c r="CP1688" s="5">
        <v>1</v>
      </c>
      <c r="CQ1688">
        <v>3</v>
      </c>
      <c r="CR1688" s="4">
        <v>0</v>
      </c>
      <c r="CS1688">
        <v>0</v>
      </c>
      <c r="CT1688" s="5">
        <v>3</v>
      </c>
      <c r="CU1688">
        <v>3</v>
      </c>
      <c r="CV1688" s="4">
        <v>0</v>
      </c>
      <c r="CW1688">
        <v>0</v>
      </c>
      <c r="CX1688" s="5">
        <v>3</v>
      </c>
      <c r="CY1688" s="21">
        <v>3</v>
      </c>
      <c r="CZ1688" s="21">
        <v>0</v>
      </c>
      <c r="DA1688" s="21">
        <v>0</v>
      </c>
      <c r="DB1688" s="5">
        <v>3</v>
      </c>
      <c r="DD1688" s="8">
        <v>0</v>
      </c>
      <c r="DE1688" s="8">
        <v>0</v>
      </c>
      <c r="DF1688" s="8">
        <v>0</v>
      </c>
      <c r="DG1688" s="8">
        <v>0</v>
      </c>
      <c r="DH1688" s="8">
        <v>0</v>
      </c>
      <c r="DI1688" s="8">
        <v>0</v>
      </c>
      <c r="DJ1688" s="8">
        <v>0</v>
      </c>
      <c r="DK1688" s="8">
        <v>0</v>
      </c>
      <c r="DL1688" s="8">
        <v>0</v>
      </c>
      <c r="DM1688" s="8">
        <v>0</v>
      </c>
      <c r="DN1688" s="8">
        <v>0</v>
      </c>
      <c r="DO1688" s="8">
        <v>0</v>
      </c>
      <c r="DP1688" s="8">
        <v>0</v>
      </c>
      <c r="DQ1688" s="8">
        <v>0</v>
      </c>
      <c r="DR1688" s="8">
        <v>0</v>
      </c>
      <c r="DS1688" s="8">
        <v>0</v>
      </c>
      <c r="DT1688" s="8">
        <v>0</v>
      </c>
      <c r="DU1688" s="8">
        <v>0</v>
      </c>
      <c r="DV1688" s="8">
        <v>0</v>
      </c>
      <c r="DW1688" s="8">
        <v>0</v>
      </c>
      <c r="DX1688" s="8">
        <v>0</v>
      </c>
      <c r="DY1688" s="8">
        <v>0</v>
      </c>
      <c r="DZ1688" s="8">
        <v>0</v>
      </c>
      <c r="EA1688" s="8">
        <v>0</v>
      </c>
      <c r="EB1688" s="8">
        <v>0</v>
      </c>
      <c r="EC1688" s="8">
        <v>0</v>
      </c>
      <c r="ED1688" s="20">
        <v>0</v>
      </c>
      <c r="EF1688" s="9">
        <v>0</v>
      </c>
      <c r="EG1688" s="9">
        <v>0</v>
      </c>
      <c r="EH1688" s="9">
        <v>0</v>
      </c>
      <c r="EI1688" s="9">
        <v>0</v>
      </c>
      <c r="EJ1688" s="9">
        <v>0</v>
      </c>
      <c r="EK1688" s="9">
        <v>0</v>
      </c>
      <c r="EL1688" s="9">
        <v>0</v>
      </c>
      <c r="EM1688" s="9">
        <v>0</v>
      </c>
      <c r="EN1688" s="9">
        <v>0</v>
      </c>
      <c r="EO1688" s="9">
        <v>0</v>
      </c>
      <c r="EP1688" s="9">
        <v>0</v>
      </c>
      <c r="EQ1688" s="9">
        <v>0</v>
      </c>
      <c r="ER1688" s="9">
        <v>0</v>
      </c>
      <c r="ES1688" s="9">
        <v>0</v>
      </c>
      <c r="ET1688" s="9">
        <v>0</v>
      </c>
      <c r="EU1688" s="9">
        <v>0</v>
      </c>
      <c r="EV1688" s="9">
        <v>0</v>
      </c>
      <c r="EW1688" s="9">
        <v>0</v>
      </c>
      <c r="EX1688" s="9">
        <v>0</v>
      </c>
      <c r="EY1688" s="9">
        <v>0</v>
      </c>
      <c r="EZ1688" s="9">
        <v>0</v>
      </c>
      <c r="FA1688" s="9">
        <v>0</v>
      </c>
      <c r="FB1688" s="9">
        <v>0</v>
      </c>
      <c r="FC1688" s="9">
        <v>0</v>
      </c>
      <c r="FD1688" s="9">
        <v>0</v>
      </c>
      <c r="FE1688" s="9">
        <v>0</v>
      </c>
      <c r="FF1688">
        <v>0</v>
      </c>
    </row>
    <row r="1689" spans="1:162" x14ac:dyDescent="0.2">
      <c r="A1689" t="s">
        <v>117</v>
      </c>
      <c r="B1689" t="s">
        <v>4056</v>
      </c>
      <c r="C1689" t="s">
        <v>4599</v>
      </c>
      <c r="D1689" s="1">
        <v>1</v>
      </c>
      <c r="E1689" s="1">
        <v>1</v>
      </c>
      <c r="F1689" s="4">
        <v>0</v>
      </c>
      <c r="G1689" s="4">
        <v>0</v>
      </c>
      <c r="H1689" s="5">
        <v>1</v>
      </c>
      <c r="I1689">
        <v>1</v>
      </c>
      <c r="J1689" s="4">
        <v>0</v>
      </c>
      <c r="K1689">
        <v>0</v>
      </c>
      <c r="L1689" s="5">
        <v>1</v>
      </c>
      <c r="M1689">
        <v>1</v>
      </c>
      <c r="N1689" s="4">
        <v>0</v>
      </c>
      <c r="O1689">
        <v>0</v>
      </c>
      <c r="P1689" s="5">
        <v>1</v>
      </c>
      <c r="Q1689">
        <v>1</v>
      </c>
      <c r="R1689" s="4">
        <v>0</v>
      </c>
      <c r="S1689">
        <v>0</v>
      </c>
      <c r="T1689" s="5">
        <v>1</v>
      </c>
      <c r="U1689">
        <v>1</v>
      </c>
      <c r="V1689" s="4">
        <v>0</v>
      </c>
      <c r="W1689">
        <v>0</v>
      </c>
      <c r="X1689" s="5">
        <v>1</v>
      </c>
      <c r="Y1689">
        <v>1</v>
      </c>
      <c r="Z1689" s="4">
        <v>0</v>
      </c>
      <c r="AA1689">
        <v>0</v>
      </c>
      <c r="AB1689" s="5">
        <v>1</v>
      </c>
      <c r="AD1689">
        <v>1</v>
      </c>
      <c r="AE1689">
        <v>1</v>
      </c>
      <c r="AF1689" s="4">
        <v>0</v>
      </c>
      <c r="AG1689">
        <v>0</v>
      </c>
      <c r="AH1689" s="5">
        <v>1</v>
      </c>
      <c r="AI1689">
        <v>1</v>
      </c>
      <c r="AJ1689" s="4">
        <v>0</v>
      </c>
      <c r="AK1689">
        <v>0</v>
      </c>
      <c r="AL1689" s="5">
        <v>1</v>
      </c>
      <c r="AM1689">
        <v>1</v>
      </c>
      <c r="AN1689" s="4">
        <v>0</v>
      </c>
      <c r="AO1689">
        <v>0</v>
      </c>
      <c r="AP1689" s="5">
        <v>1</v>
      </c>
      <c r="AQ1689">
        <v>1</v>
      </c>
      <c r="AR1689" s="4">
        <v>0</v>
      </c>
      <c r="AS1689">
        <v>0</v>
      </c>
      <c r="AT1689" s="5">
        <v>1</v>
      </c>
      <c r="AU1689">
        <v>1</v>
      </c>
      <c r="AV1689" s="4">
        <v>0</v>
      </c>
      <c r="AW1689">
        <v>0</v>
      </c>
      <c r="AX1689" s="5">
        <v>1</v>
      </c>
      <c r="AY1689">
        <v>1</v>
      </c>
      <c r="AZ1689" s="4">
        <v>0</v>
      </c>
      <c r="BA1689">
        <v>0</v>
      </c>
      <c r="BB1689" s="5">
        <v>1</v>
      </c>
      <c r="BD1689">
        <v>1</v>
      </c>
      <c r="BE1689">
        <v>1</v>
      </c>
      <c r="BF1689" s="4">
        <v>0</v>
      </c>
      <c r="BG1689">
        <v>0</v>
      </c>
      <c r="BH1689" s="5">
        <v>1</v>
      </c>
      <c r="BI1689">
        <v>1</v>
      </c>
      <c r="BJ1689" s="4">
        <v>0</v>
      </c>
      <c r="BK1689">
        <v>0</v>
      </c>
      <c r="BL1689" s="5">
        <v>1</v>
      </c>
      <c r="BM1689">
        <v>1</v>
      </c>
      <c r="BN1689" s="4">
        <v>0</v>
      </c>
      <c r="BO1689">
        <v>0</v>
      </c>
      <c r="BP1689" s="5">
        <v>1</v>
      </c>
      <c r="BQ1689">
        <v>1</v>
      </c>
      <c r="BR1689" s="4">
        <v>0</v>
      </c>
      <c r="BS1689">
        <v>0</v>
      </c>
      <c r="BT1689" s="5">
        <v>1</v>
      </c>
      <c r="BU1689">
        <v>1</v>
      </c>
      <c r="BV1689" s="4">
        <v>0</v>
      </c>
      <c r="BW1689">
        <v>0</v>
      </c>
      <c r="BX1689" s="5">
        <v>1</v>
      </c>
      <c r="BY1689">
        <v>1</v>
      </c>
      <c r="BZ1689" s="4">
        <v>0</v>
      </c>
      <c r="CA1689">
        <v>0</v>
      </c>
      <c r="CB1689" s="5">
        <v>1</v>
      </c>
      <c r="CD1689">
        <v>1</v>
      </c>
      <c r="CE1689">
        <v>1</v>
      </c>
      <c r="CF1689" s="4">
        <v>0</v>
      </c>
      <c r="CG1689">
        <v>0</v>
      </c>
      <c r="CH1689" s="5">
        <v>1</v>
      </c>
      <c r="CI1689">
        <v>1</v>
      </c>
      <c r="CJ1689" s="4">
        <v>0</v>
      </c>
      <c r="CK1689">
        <v>0</v>
      </c>
      <c r="CL1689" s="5">
        <v>1</v>
      </c>
      <c r="CM1689">
        <v>1</v>
      </c>
      <c r="CN1689" s="4">
        <v>0</v>
      </c>
      <c r="CO1689">
        <v>0</v>
      </c>
      <c r="CP1689" s="5">
        <v>1</v>
      </c>
      <c r="CQ1689">
        <v>1</v>
      </c>
      <c r="CR1689" s="4">
        <v>0</v>
      </c>
      <c r="CS1689">
        <v>0</v>
      </c>
      <c r="CT1689" s="5">
        <v>1</v>
      </c>
      <c r="CU1689">
        <v>1</v>
      </c>
      <c r="CV1689" s="4">
        <v>0</v>
      </c>
      <c r="CW1689">
        <v>0</v>
      </c>
      <c r="CX1689" s="5">
        <v>1</v>
      </c>
      <c r="CY1689" s="21">
        <v>1</v>
      </c>
      <c r="CZ1689" s="21">
        <v>0</v>
      </c>
      <c r="DA1689" s="21">
        <v>0</v>
      </c>
      <c r="DB1689" s="5">
        <v>1</v>
      </c>
      <c r="DD1689" s="8">
        <v>0</v>
      </c>
      <c r="DE1689" s="8">
        <v>0</v>
      </c>
      <c r="DF1689" s="8">
        <v>0</v>
      </c>
      <c r="DG1689" s="8">
        <v>0</v>
      </c>
      <c r="DH1689" s="8">
        <v>0</v>
      </c>
      <c r="DI1689" s="8">
        <v>0</v>
      </c>
      <c r="DJ1689" s="8">
        <v>0</v>
      </c>
      <c r="DK1689" s="8">
        <v>0</v>
      </c>
      <c r="DL1689" s="8">
        <v>0</v>
      </c>
      <c r="DM1689" s="8">
        <v>0</v>
      </c>
      <c r="DN1689" s="8">
        <v>0</v>
      </c>
      <c r="DO1689" s="8">
        <v>0</v>
      </c>
      <c r="DP1689" s="8">
        <v>0</v>
      </c>
      <c r="DQ1689" s="8">
        <v>0</v>
      </c>
      <c r="DR1689" s="8">
        <v>0</v>
      </c>
      <c r="DS1689" s="8">
        <v>0</v>
      </c>
      <c r="DT1689" s="8">
        <v>0</v>
      </c>
      <c r="DU1689" s="8">
        <v>0</v>
      </c>
      <c r="DV1689" s="8">
        <v>0</v>
      </c>
      <c r="DW1689" s="8">
        <v>0</v>
      </c>
      <c r="DX1689" s="8">
        <v>0</v>
      </c>
      <c r="DY1689" s="8">
        <v>0</v>
      </c>
      <c r="DZ1689" s="8">
        <v>0</v>
      </c>
      <c r="EA1689" s="8">
        <v>0</v>
      </c>
      <c r="EB1689" s="8">
        <v>0</v>
      </c>
      <c r="EC1689" s="8">
        <v>0</v>
      </c>
      <c r="ED1689" s="20">
        <v>0</v>
      </c>
      <c r="EF1689" s="9">
        <v>0</v>
      </c>
      <c r="EG1689" s="9">
        <v>0</v>
      </c>
      <c r="EH1689" s="9">
        <v>0</v>
      </c>
      <c r="EI1689" s="9">
        <v>0</v>
      </c>
      <c r="EJ1689" s="9">
        <v>0</v>
      </c>
      <c r="EK1689" s="9">
        <v>0</v>
      </c>
      <c r="EL1689" s="9">
        <v>0</v>
      </c>
      <c r="EM1689" s="9">
        <v>0</v>
      </c>
      <c r="EN1689" s="9">
        <v>0</v>
      </c>
      <c r="EO1689" s="9">
        <v>0</v>
      </c>
      <c r="EP1689" s="9">
        <v>0</v>
      </c>
      <c r="EQ1689" s="9">
        <v>0</v>
      </c>
      <c r="ER1689" s="9">
        <v>0</v>
      </c>
      <c r="ES1689" s="9">
        <v>0</v>
      </c>
      <c r="ET1689" s="9">
        <v>0</v>
      </c>
      <c r="EU1689" s="9">
        <v>0</v>
      </c>
      <c r="EV1689" s="9">
        <v>0</v>
      </c>
      <c r="EW1689" s="9">
        <v>0</v>
      </c>
      <c r="EX1689" s="9">
        <v>0</v>
      </c>
      <c r="EY1689" s="9">
        <v>0</v>
      </c>
      <c r="EZ1689" s="9">
        <v>0</v>
      </c>
      <c r="FA1689" s="9">
        <v>0</v>
      </c>
      <c r="FB1689" s="9">
        <v>0</v>
      </c>
      <c r="FC1689" s="9">
        <v>0</v>
      </c>
      <c r="FD1689" s="9">
        <v>0</v>
      </c>
      <c r="FE1689" s="9">
        <v>0</v>
      </c>
      <c r="FF1689">
        <v>0</v>
      </c>
    </row>
    <row r="1690" spans="1:162" x14ac:dyDescent="0.2">
      <c r="A1690" t="s">
        <v>856</v>
      </c>
      <c r="B1690" t="s">
        <v>4057</v>
      </c>
      <c r="C1690" t="s">
        <v>3</v>
      </c>
      <c r="D1690" s="1">
        <v>0</v>
      </c>
      <c r="E1690" s="1">
        <v>0</v>
      </c>
      <c r="F1690" s="4">
        <v>0</v>
      </c>
      <c r="G1690" s="4">
        <v>0</v>
      </c>
      <c r="H1690" s="5">
        <v>0</v>
      </c>
      <c r="I1690">
        <v>1</v>
      </c>
      <c r="J1690" s="4">
        <v>0</v>
      </c>
      <c r="K1690">
        <v>0</v>
      </c>
      <c r="L1690" s="5">
        <v>1</v>
      </c>
      <c r="M1690">
        <v>1</v>
      </c>
      <c r="N1690" s="4">
        <v>0</v>
      </c>
      <c r="O1690">
        <v>0</v>
      </c>
      <c r="P1690" s="5">
        <v>1</v>
      </c>
      <c r="Q1690">
        <v>1</v>
      </c>
      <c r="R1690" s="4">
        <v>0</v>
      </c>
      <c r="S1690">
        <v>0</v>
      </c>
      <c r="T1690" s="5">
        <v>1</v>
      </c>
      <c r="U1690">
        <v>1</v>
      </c>
      <c r="V1690" s="4">
        <v>0</v>
      </c>
      <c r="W1690">
        <v>0</v>
      </c>
      <c r="X1690" s="5">
        <v>1</v>
      </c>
      <c r="Y1690">
        <v>1</v>
      </c>
      <c r="Z1690" s="4">
        <v>0</v>
      </c>
      <c r="AA1690">
        <v>0</v>
      </c>
      <c r="AB1690" s="5">
        <v>1</v>
      </c>
      <c r="AD1690">
        <v>0</v>
      </c>
      <c r="AE1690">
        <v>0</v>
      </c>
      <c r="AF1690" s="4">
        <v>0</v>
      </c>
      <c r="AG1690">
        <v>0</v>
      </c>
      <c r="AH1690" s="5">
        <v>0</v>
      </c>
      <c r="AI1690">
        <v>1</v>
      </c>
      <c r="AJ1690" s="4">
        <v>0</v>
      </c>
      <c r="AK1690">
        <v>0</v>
      </c>
      <c r="AL1690" s="5">
        <v>1</v>
      </c>
      <c r="AM1690">
        <v>1</v>
      </c>
      <c r="AN1690" s="4">
        <v>0</v>
      </c>
      <c r="AO1690">
        <v>0</v>
      </c>
      <c r="AP1690" s="5">
        <v>1</v>
      </c>
      <c r="AQ1690">
        <v>1</v>
      </c>
      <c r="AR1690" s="4">
        <v>0</v>
      </c>
      <c r="AS1690">
        <v>0</v>
      </c>
      <c r="AT1690" s="5">
        <v>1</v>
      </c>
      <c r="AU1690">
        <v>1</v>
      </c>
      <c r="AV1690" s="4">
        <v>0</v>
      </c>
      <c r="AW1690">
        <v>0</v>
      </c>
      <c r="AX1690" s="5">
        <v>1</v>
      </c>
      <c r="AY1690">
        <v>1</v>
      </c>
      <c r="AZ1690" s="4">
        <v>0</v>
      </c>
      <c r="BA1690">
        <v>0</v>
      </c>
      <c r="BB1690" s="5">
        <v>1</v>
      </c>
      <c r="BD1690">
        <v>0</v>
      </c>
      <c r="BE1690">
        <v>0</v>
      </c>
      <c r="BF1690" s="4">
        <v>0</v>
      </c>
      <c r="BG1690">
        <v>0</v>
      </c>
      <c r="BH1690" s="5">
        <v>0</v>
      </c>
      <c r="BI1690">
        <v>1</v>
      </c>
      <c r="BJ1690" s="4">
        <v>0</v>
      </c>
      <c r="BK1690">
        <v>0</v>
      </c>
      <c r="BL1690" s="5">
        <v>1</v>
      </c>
      <c r="BM1690">
        <v>1</v>
      </c>
      <c r="BN1690" s="4">
        <v>0</v>
      </c>
      <c r="BO1690">
        <v>0</v>
      </c>
      <c r="BP1690" s="5">
        <v>1</v>
      </c>
      <c r="BQ1690">
        <v>1</v>
      </c>
      <c r="BR1690" s="4">
        <v>0</v>
      </c>
      <c r="BS1690">
        <v>0</v>
      </c>
      <c r="BT1690" s="5">
        <v>1</v>
      </c>
      <c r="BU1690">
        <v>1</v>
      </c>
      <c r="BV1690" s="4">
        <v>0</v>
      </c>
      <c r="BW1690">
        <v>0</v>
      </c>
      <c r="BX1690" s="5">
        <v>1</v>
      </c>
      <c r="BY1690">
        <v>1</v>
      </c>
      <c r="BZ1690" s="4">
        <v>0</v>
      </c>
      <c r="CA1690">
        <v>0</v>
      </c>
      <c r="CB1690" s="5">
        <v>1</v>
      </c>
      <c r="CD1690">
        <v>0</v>
      </c>
      <c r="CE1690">
        <v>0</v>
      </c>
      <c r="CF1690" s="4">
        <v>0</v>
      </c>
      <c r="CG1690">
        <v>0</v>
      </c>
      <c r="CH1690" s="5">
        <v>0</v>
      </c>
      <c r="CI1690">
        <v>1</v>
      </c>
      <c r="CJ1690" s="4">
        <v>0</v>
      </c>
      <c r="CK1690">
        <v>0</v>
      </c>
      <c r="CL1690" s="5">
        <v>1</v>
      </c>
      <c r="CM1690">
        <v>1</v>
      </c>
      <c r="CN1690" s="4">
        <v>0</v>
      </c>
      <c r="CO1690">
        <v>0</v>
      </c>
      <c r="CP1690" s="5">
        <v>1</v>
      </c>
      <c r="CQ1690">
        <v>1</v>
      </c>
      <c r="CR1690" s="4">
        <v>0</v>
      </c>
      <c r="CS1690">
        <v>0</v>
      </c>
      <c r="CT1690" s="5">
        <v>1</v>
      </c>
      <c r="CU1690">
        <v>1</v>
      </c>
      <c r="CV1690" s="4">
        <v>0</v>
      </c>
      <c r="CW1690">
        <v>0</v>
      </c>
      <c r="CX1690" s="5">
        <v>1</v>
      </c>
      <c r="CY1690" s="21">
        <v>0</v>
      </c>
      <c r="CZ1690" s="21">
        <v>0</v>
      </c>
      <c r="DA1690" s="21">
        <v>0</v>
      </c>
      <c r="DB1690" s="5">
        <v>0</v>
      </c>
      <c r="DD1690" s="8">
        <v>0</v>
      </c>
      <c r="DE1690" s="8">
        <v>0</v>
      </c>
      <c r="DF1690" s="8">
        <v>0</v>
      </c>
      <c r="DG1690" s="8">
        <v>0</v>
      </c>
      <c r="DH1690" s="8">
        <v>0</v>
      </c>
      <c r="DI1690" s="8">
        <v>0</v>
      </c>
      <c r="DJ1690" s="8">
        <v>0</v>
      </c>
      <c r="DK1690" s="8">
        <v>0</v>
      </c>
      <c r="DL1690" s="8">
        <v>0</v>
      </c>
      <c r="DM1690" s="8">
        <v>0</v>
      </c>
      <c r="DN1690" s="8">
        <v>0</v>
      </c>
      <c r="DO1690" s="8">
        <v>0</v>
      </c>
      <c r="DP1690" s="8">
        <v>0</v>
      </c>
      <c r="DQ1690" s="8">
        <v>0</v>
      </c>
      <c r="DR1690" s="8">
        <v>0</v>
      </c>
      <c r="DS1690" s="8">
        <v>0</v>
      </c>
      <c r="DT1690" s="8">
        <v>0</v>
      </c>
      <c r="DU1690" s="8">
        <v>0</v>
      </c>
      <c r="DV1690" s="8">
        <v>0</v>
      </c>
      <c r="DW1690" s="8">
        <v>0</v>
      </c>
      <c r="DX1690" s="8">
        <v>0</v>
      </c>
      <c r="DY1690" s="8">
        <v>0</v>
      </c>
      <c r="DZ1690" s="8">
        <v>0</v>
      </c>
      <c r="EA1690" s="8">
        <v>0</v>
      </c>
      <c r="EB1690" s="8">
        <v>0</v>
      </c>
      <c r="EC1690" s="8">
        <v>0</v>
      </c>
      <c r="ED1690" s="20">
        <v>0</v>
      </c>
      <c r="EF1690" s="9">
        <v>0</v>
      </c>
      <c r="EG1690" s="9">
        <v>0</v>
      </c>
      <c r="EH1690" s="9">
        <v>0</v>
      </c>
      <c r="EI1690" s="9">
        <v>0</v>
      </c>
      <c r="EJ1690" s="9">
        <v>0</v>
      </c>
      <c r="EK1690" s="9">
        <v>0</v>
      </c>
      <c r="EL1690" s="9">
        <v>0</v>
      </c>
      <c r="EM1690" s="9">
        <v>0</v>
      </c>
      <c r="EN1690" s="9">
        <v>0</v>
      </c>
      <c r="EO1690" s="9">
        <v>0</v>
      </c>
      <c r="EP1690" s="9">
        <v>0</v>
      </c>
      <c r="EQ1690" s="9">
        <v>0</v>
      </c>
      <c r="ER1690" s="9">
        <v>0</v>
      </c>
      <c r="ES1690" s="9">
        <v>0</v>
      </c>
      <c r="ET1690" s="9">
        <v>0</v>
      </c>
      <c r="EU1690" s="9">
        <v>0</v>
      </c>
      <c r="EV1690" s="9">
        <v>0</v>
      </c>
      <c r="EW1690" s="9">
        <v>0</v>
      </c>
      <c r="EX1690" s="9">
        <v>0</v>
      </c>
      <c r="EY1690" s="9">
        <v>0</v>
      </c>
      <c r="EZ1690" s="9">
        <v>0</v>
      </c>
      <c r="FA1690" s="9">
        <v>0</v>
      </c>
      <c r="FB1690" s="9">
        <v>0</v>
      </c>
      <c r="FC1690" s="9">
        <v>0</v>
      </c>
      <c r="FD1690" s="9">
        <v>0</v>
      </c>
      <c r="FE1690" s="9">
        <v>0</v>
      </c>
      <c r="FF1690">
        <v>0</v>
      </c>
    </row>
    <row r="1691" spans="1:162" x14ac:dyDescent="0.2">
      <c r="A1691" t="s">
        <v>133</v>
      </c>
      <c r="B1691" t="s">
        <v>4058</v>
      </c>
      <c r="C1691" t="s">
        <v>4599</v>
      </c>
      <c r="D1691" s="1">
        <v>1</v>
      </c>
      <c r="E1691" s="1">
        <v>1</v>
      </c>
      <c r="F1691" s="4">
        <v>0</v>
      </c>
      <c r="G1691" s="4">
        <v>0</v>
      </c>
      <c r="H1691" s="5">
        <v>1</v>
      </c>
      <c r="I1691">
        <v>1</v>
      </c>
      <c r="J1691" s="4">
        <v>0</v>
      </c>
      <c r="K1691">
        <v>0</v>
      </c>
      <c r="L1691" s="5">
        <v>1</v>
      </c>
      <c r="M1691">
        <v>1</v>
      </c>
      <c r="N1691" s="4">
        <v>0</v>
      </c>
      <c r="O1691">
        <v>0</v>
      </c>
      <c r="P1691" s="5">
        <v>1</v>
      </c>
      <c r="Q1691">
        <v>1</v>
      </c>
      <c r="R1691" s="4">
        <v>0</v>
      </c>
      <c r="S1691">
        <v>0</v>
      </c>
      <c r="T1691" s="5">
        <v>1</v>
      </c>
      <c r="U1691">
        <v>1</v>
      </c>
      <c r="V1691" s="4">
        <v>0</v>
      </c>
      <c r="W1691">
        <v>0</v>
      </c>
      <c r="X1691" s="5">
        <v>1</v>
      </c>
      <c r="Y1691">
        <v>1</v>
      </c>
      <c r="Z1691" s="4">
        <v>0</v>
      </c>
      <c r="AA1691">
        <v>0</v>
      </c>
      <c r="AB1691" s="5">
        <v>1</v>
      </c>
      <c r="AD1691">
        <v>1</v>
      </c>
      <c r="AE1691">
        <v>1</v>
      </c>
      <c r="AF1691" s="4">
        <v>0</v>
      </c>
      <c r="AG1691">
        <v>0</v>
      </c>
      <c r="AH1691" s="5">
        <v>1</v>
      </c>
      <c r="AI1691">
        <v>1</v>
      </c>
      <c r="AJ1691" s="4">
        <v>0</v>
      </c>
      <c r="AK1691">
        <v>0</v>
      </c>
      <c r="AL1691" s="5">
        <v>1</v>
      </c>
      <c r="AM1691">
        <v>1</v>
      </c>
      <c r="AN1691" s="4">
        <v>0</v>
      </c>
      <c r="AO1691">
        <v>0</v>
      </c>
      <c r="AP1691" s="5">
        <v>1</v>
      </c>
      <c r="AQ1691">
        <v>1</v>
      </c>
      <c r="AR1691" s="4">
        <v>0</v>
      </c>
      <c r="AS1691">
        <v>0</v>
      </c>
      <c r="AT1691" s="5">
        <v>1</v>
      </c>
      <c r="AU1691">
        <v>1</v>
      </c>
      <c r="AV1691" s="4">
        <v>0</v>
      </c>
      <c r="AW1691">
        <v>0</v>
      </c>
      <c r="AX1691" s="5">
        <v>1</v>
      </c>
      <c r="AY1691">
        <v>1</v>
      </c>
      <c r="AZ1691" s="4">
        <v>0</v>
      </c>
      <c r="BA1691">
        <v>0</v>
      </c>
      <c r="BB1691" s="5">
        <v>1</v>
      </c>
      <c r="BD1691">
        <v>1</v>
      </c>
      <c r="BE1691">
        <v>1</v>
      </c>
      <c r="BF1691" s="4">
        <v>0</v>
      </c>
      <c r="BG1691">
        <v>0</v>
      </c>
      <c r="BH1691" s="5">
        <v>1</v>
      </c>
      <c r="BI1691">
        <v>1</v>
      </c>
      <c r="BJ1691" s="4">
        <v>0</v>
      </c>
      <c r="BK1691">
        <v>0</v>
      </c>
      <c r="BL1691" s="5">
        <v>1</v>
      </c>
      <c r="BM1691">
        <v>1</v>
      </c>
      <c r="BN1691" s="4">
        <v>0</v>
      </c>
      <c r="BO1691">
        <v>0</v>
      </c>
      <c r="BP1691" s="5">
        <v>1</v>
      </c>
      <c r="BQ1691">
        <v>1</v>
      </c>
      <c r="BR1691" s="4">
        <v>0</v>
      </c>
      <c r="BS1691">
        <v>0</v>
      </c>
      <c r="BT1691" s="5">
        <v>1</v>
      </c>
      <c r="BU1691">
        <v>1</v>
      </c>
      <c r="BV1691" s="4">
        <v>0</v>
      </c>
      <c r="BW1691">
        <v>0</v>
      </c>
      <c r="BX1691" s="5">
        <v>1</v>
      </c>
      <c r="BY1691">
        <v>1</v>
      </c>
      <c r="BZ1691" s="4">
        <v>0</v>
      </c>
      <c r="CA1691">
        <v>0</v>
      </c>
      <c r="CB1691" s="5">
        <v>1</v>
      </c>
      <c r="CD1691">
        <v>1</v>
      </c>
      <c r="CE1691">
        <v>1</v>
      </c>
      <c r="CF1691" s="4">
        <v>0</v>
      </c>
      <c r="CG1691">
        <v>0</v>
      </c>
      <c r="CH1691" s="5">
        <v>1</v>
      </c>
      <c r="CI1691">
        <v>1</v>
      </c>
      <c r="CJ1691" s="4">
        <v>0</v>
      </c>
      <c r="CK1691">
        <v>0</v>
      </c>
      <c r="CL1691" s="5">
        <v>1</v>
      </c>
      <c r="CM1691">
        <v>1</v>
      </c>
      <c r="CN1691" s="4">
        <v>0</v>
      </c>
      <c r="CO1691">
        <v>0</v>
      </c>
      <c r="CP1691" s="5">
        <v>1</v>
      </c>
      <c r="CQ1691">
        <v>1</v>
      </c>
      <c r="CR1691" s="4">
        <v>0</v>
      </c>
      <c r="CS1691">
        <v>0</v>
      </c>
      <c r="CT1691" s="5">
        <v>1</v>
      </c>
      <c r="CU1691">
        <v>1</v>
      </c>
      <c r="CV1691" s="4">
        <v>0</v>
      </c>
      <c r="CW1691">
        <v>0</v>
      </c>
      <c r="CX1691" s="5">
        <v>1</v>
      </c>
      <c r="CY1691" s="21">
        <v>1</v>
      </c>
      <c r="CZ1691" s="21">
        <v>0</v>
      </c>
      <c r="DA1691" s="21">
        <v>0</v>
      </c>
      <c r="DB1691" s="5">
        <v>1</v>
      </c>
      <c r="DD1691" s="8">
        <v>0</v>
      </c>
      <c r="DE1691" s="8">
        <v>0</v>
      </c>
      <c r="DF1691" s="8">
        <v>0</v>
      </c>
      <c r="DG1691" s="8">
        <v>0</v>
      </c>
      <c r="DH1691" s="8">
        <v>0</v>
      </c>
      <c r="DI1691" s="8">
        <v>0</v>
      </c>
      <c r="DJ1691" s="8">
        <v>0</v>
      </c>
      <c r="DK1691" s="8">
        <v>0</v>
      </c>
      <c r="DL1691" s="8">
        <v>0</v>
      </c>
      <c r="DM1691" s="8">
        <v>0</v>
      </c>
      <c r="DN1691" s="8">
        <v>0</v>
      </c>
      <c r="DO1691" s="8">
        <v>0</v>
      </c>
      <c r="DP1691" s="8">
        <v>0</v>
      </c>
      <c r="DQ1691" s="8">
        <v>0</v>
      </c>
      <c r="DR1691" s="8">
        <v>0</v>
      </c>
      <c r="DS1691" s="8">
        <v>0</v>
      </c>
      <c r="DT1691" s="8">
        <v>0</v>
      </c>
      <c r="DU1691" s="8">
        <v>0</v>
      </c>
      <c r="DV1691" s="8">
        <v>0</v>
      </c>
      <c r="DW1691" s="8">
        <v>0</v>
      </c>
      <c r="DX1691" s="8">
        <v>0</v>
      </c>
      <c r="DY1691" s="8">
        <v>0</v>
      </c>
      <c r="DZ1691" s="8">
        <v>0</v>
      </c>
      <c r="EA1691" s="8">
        <v>0</v>
      </c>
      <c r="EB1691" s="8">
        <v>0</v>
      </c>
      <c r="EC1691" s="8">
        <v>0</v>
      </c>
      <c r="ED1691" s="20">
        <v>0</v>
      </c>
      <c r="EF1691" s="9">
        <v>0</v>
      </c>
      <c r="EG1691" s="9">
        <v>0</v>
      </c>
      <c r="EH1691" s="9">
        <v>0</v>
      </c>
      <c r="EI1691" s="9">
        <v>0</v>
      </c>
      <c r="EJ1691" s="9">
        <v>0</v>
      </c>
      <c r="EK1691" s="9">
        <v>0</v>
      </c>
      <c r="EL1691" s="9">
        <v>0</v>
      </c>
      <c r="EM1691" s="9">
        <v>0</v>
      </c>
      <c r="EN1691" s="9">
        <v>0</v>
      </c>
      <c r="EO1691" s="9">
        <v>0</v>
      </c>
      <c r="EP1691" s="9">
        <v>0</v>
      </c>
      <c r="EQ1691" s="9">
        <v>0</v>
      </c>
      <c r="ER1691" s="9">
        <v>0</v>
      </c>
      <c r="ES1691" s="9">
        <v>0</v>
      </c>
      <c r="ET1691" s="9">
        <v>0</v>
      </c>
      <c r="EU1691" s="9">
        <v>0</v>
      </c>
      <c r="EV1691" s="9">
        <v>0</v>
      </c>
      <c r="EW1691" s="9">
        <v>0</v>
      </c>
      <c r="EX1691" s="9">
        <v>0</v>
      </c>
      <c r="EY1691" s="9">
        <v>0</v>
      </c>
      <c r="EZ1691" s="9">
        <v>0</v>
      </c>
      <c r="FA1691" s="9">
        <v>0</v>
      </c>
      <c r="FB1691" s="9">
        <v>0</v>
      </c>
      <c r="FC1691" s="9">
        <v>0</v>
      </c>
      <c r="FD1691" s="9">
        <v>0</v>
      </c>
      <c r="FE1691" s="9">
        <v>0</v>
      </c>
      <c r="FF1691">
        <v>0</v>
      </c>
    </row>
    <row r="1692" spans="1:162" x14ac:dyDescent="0.2">
      <c r="A1692" t="s">
        <v>136</v>
      </c>
      <c r="B1692" t="s">
        <v>4059</v>
      </c>
      <c r="C1692" t="s">
        <v>4599</v>
      </c>
      <c r="D1692" s="1">
        <v>1</v>
      </c>
      <c r="E1692" s="1">
        <v>1</v>
      </c>
      <c r="F1692" s="4">
        <v>0</v>
      </c>
      <c r="G1692" s="4">
        <v>0</v>
      </c>
      <c r="H1692" s="5">
        <v>1</v>
      </c>
      <c r="I1692">
        <v>1</v>
      </c>
      <c r="J1692" s="4">
        <v>0</v>
      </c>
      <c r="K1692">
        <v>0</v>
      </c>
      <c r="L1692" s="5">
        <v>1</v>
      </c>
      <c r="M1692">
        <v>1</v>
      </c>
      <c r="N1692" s="4">
        <v>0</v>
      </c>
      <c r="O1692">
        <v>0</v>
      </c>
      <c r="P1692" s="5">
        <v>1</v>
      </c>
      <c r="Q1692">
        <v>5</v>
      </c>
      <c r="R1692" s="4">
        <v>0</v>
      </c>
      <c r="S1692">
        <v>0</v>
      </c>
      <c r="T1692" s="5">
        <v>5</v>
      </c>
      <c r="U1692">
        <v>6</v>
      </c>
      <c r="V1692" s="4">
        <v>0</v>
      </c>
      <c r="W1692">
        <v>0</v>
      </c>
      <c r="X1692" s="5">
        <v>6</v>
      </c>
      <c r="Y1692">
        <v>6</v>
      </c>
      <c r="Z1692" s="4">
        <v>0</v>
      </c>
      <c r="AA1692">
        <v>0</v>
      </c>
      <c r="AB1692" s="5">
        <v>6</v>
      </c>
      <c r="AD1692">
        <v>1</v>
      </c>
      <c r="AE1692">
        <v>1</v>
      </c>
      <c r="AF1692" s="4">
        <v>0</v>
      </c>
      <c r="AG1692">
        <v>0</v>
      </c>
      <c r="AH1692" s="5">
        <v>1</v>
      </c>
      <c r="AI1692">
        <v>1</v>
      </c>
      <c r="AJ1692" s="4">
        <v>0</v>
      </c>
      <c r="AK1692">
        <v>0</v>
      </c>
      <c r="AL1692" s="5">
        <v>1</v>
      </c>
      <c r="AM1692">
        <v>5</v>
      </c>
      <c r="AN1692" s="4">
        <v>0</v>
      </c>
      <c r="AO1692">
        <v>0</v>
      </c>
      <c r="AP1692" s="5">
        <v>5</v>
      </c>
      <c r="AQ1692">
        <v>5</v>
      </c>
      <c r="AR1692" s="4">
        <v>0</v>
      </c>
      <c r="AS1692">
        <v>0</v>
      </c>
      <c r="AT1692" s="5">
        <v>5</v>
      </c>
      <c r="AU1692">
        <v>6</v>
      </c>
      <c r="AV1692" s="4">
        <v>0</v>
      </c>
      <c r="AW1692">
        <v>0</v>
      </c>
      <c r="AX1692" s="5">
        <v>6</v>
      </c>
      <c r="AY1692">
        <v>6</v>
      </c>
      <c r="AZ1692" s="4">
        <v>0</v>
      </c>
      <c r="BA1692">
        <v>0</v>
      </c>
      <c r="BB1692" s="5">
        <v>6</v>
      </c>
      <c r="BD1692">
        <v>1</v>
      </c>
      <c r="BE1692">
        <v>1</v>
      </c>
      <c r="BF1692" s="4">
        <v>0</v>
      </c>
      <c r="BG1692">
        <v>0</v>
      </c>
      <c r="BH1692" s="5">
        <v>1</v>
      </c>
      <c r="BI1692">
        <v>1</v>
      </c>
      <c r="BJ1692" s="4">
        <v>0</v>
      </c>
      <c r="BK1692">
        <v>0</v>
      </c>
      <c r="BL1692" s="5">
        <v>1</v>
      </c>
      <c r="BM1692">
        <v>5</v>
      </c>
      <c r="BN1692" s="4">
        <v>0</v>
      </c>
      <c r="BO1692">
        <v>0</v>
      </c>
      <c r="BP1692" s="5">
        <v>5</v>
      </c>
      <c r="BQ1692">
        <v>5</v>
      </c>
      <c r="BR1692" s="4">
        <v>0</v>
      </c>
      <c r="BS1692">
        <v>0</v>
      </c>
      <c r="BT1692" s="5">
        <v>5</v>
      </c>
      <c r="BU1692">
        <v>6</v>
      </c>
      <c r="BV1692" s="4">
        <v>0</v>
      </c>
      <c r="BW1692">
        <v>0</v>
      </c>
      <c r="BX1692" s="5">
        <v>6</v>
      </c>
      <c r="BY1692">
        <v>6</v>
      </c>
      <c r="BZ1692" s="4">
        <v>0</v>
      </c>
      <c r="CA1692">
        <v>0</v>
      </c>
      <c r="CB1692" s="5">
        <v>6</v>
      </c>
      <c r="CD1692">
        <v>1</v>
      </c>
      <c r="CE1692">
        <v>1</v>
      </c>
      <c r="CF1692" s="4">
        <v>0</v>
      </c>
      <c r="CG1692">
        <v>0</v>
      </c>
      <c r="CH1692" s="5">
        <v>1</v>
      </c>
      <c r="CI1692">
        <v>1</v>
      </c>
      <c r="CJ1692" s="4">
        <v>0</v>
      </c>
      <c r="CK1692">
        <v>0</v>
      </c>
      <c r="CL1692" s="5">
        <v>1</v>
      </c>
      <c r="CM1692">
        <v>5</v>
      </c>
      <c r="CN1692" s="4">
        <v>0</v>
      </c>
      <c r="CO1692">
        <v>0</v>
      </c>
      <c r="CP1692" s="5">
        <v>5</v>
      </c>
      <c r="CQ1692">
        <v>6</v>
      </c>
      <c r="CR1692" s="4">
        <v>0</v>
      </c>
      <c r="CS1692">
        <v>0</v>
      </c>
      <c r="CT1692" s="5">
        <v>6</v>
      </c>
      <c r="CU1692">
        <v>5</v>
      </c>
      <c r="CV1692" s="4">
        <v>0</v>
      </c>
      <c r="CW1692">
        <v>0</v>
      </c>
      <c r="CX1692" s="5">
        <v>5</v>
      </c>
      <c r="CY1692" s="21">
        <v>6</v>
      </c>
      <c r="CZ1692" s="21">
        <v>0</v>
      </c>
      <c r="DA1692" s="21">
        <v>0</v>
      </c>
      <c r="DB1692" s="5">
        <v>6</v>
      </c>
      <c r="DD1692" s="8">
        <v>0</v>
      </c>
      <c r="DE1692" s="8">
        <v>0</v>
      </c>
      <c r="DF1692" s="8">
        <v>0</v>
      </c>
      <c r="DG1692" s="8">
        <v>0</v>
      </c>
      <c r="DH1692" s="8">
        <v>0</v>
      </c>
      <c r="DI1692" s="8">
        <v>0</v>
      </c>
      <c r="DJ1692" s="8">
        <v>0</v>
      </c>
      <c r="DK1692" s="8">
        <v>0</v>
      </c>
      <c r="DL1692" s="8">
        <v>0</v>
      </c>
      <c r="DM1692" s="8">
        <v>0</v>
      </c>
      <c r="DN1692" s="8">
        <v>0</v>
      </c>
      <c r="DO1692" s="8">
        <v>0</v>
      </c>
      <c r="DP1692" s="8">
        <v>0</v>
      </c>
      <c r="DQ1692" s="8">
        <v>0</v>
      </c>
      <c r="DR1692" s="8">
        <v>0</v>
      </c>
      <c r="DS1692" s="8">
        <v>0</v>
      </c>
      <c r="DT1692" s="8">
        <v>0</v>
      </c>
      <c r="DU1692" s="8">
        <v>0</v>
      </c>
      <c r="DV1692" s="8">
        <v>0</v>
      </c>
      <c r="DW1692" s="8">
        <v>0</v>
      </c>
      <c r="DX1692" s="8">
        <v>0</v>
      </c>
      <c r="DY1692" s="8">
        <v>0</v>
      </c>
      <c r="DZ1692" s="8">
        <v>0</v>
      </c>
      <c r="EA1692" s="8">
        <v>0</v>
      </c>
      <c r="EB1692" s="8">
        <v>0</v>
      </c>
      <c r="EC1692" s="8">
        <v>0</v>
      </c>
      <c r="ED1692" s="20">
        <v>0</v>
      </c>
      <c r="EF1692" s="9">
        <v>0</v>
      </c>
      <c r="EG1692" s="9">
        <v>0</v>
      </c>
      <c r="EH1692" s="9">
        <v>0</v>
      </c>
      <c r="EI1692" s="9">
        <v>0</v>
      </c>
      <c r="EJ1692" s="9">
        <v>0</v>
      </c>
      <c r="EK1692" s="9">
        <v>0</v>
      </c>
      <c r="EL1692" s="9">
        <v>0</v>
      </c>
      <c r="EM1692" s="9">
        <v>0</v>
      </c>
      <c r="EN1692" s="9">
        <v>0</v>
      </c>
      <c r="EO1692" s="9">
        <v>0</v>
      </c>
      <c r="EP1692" s="9">
        <v>0</v>
      </c>
      <c r="EQ1692" s="9">
        <v>0</v>
      </c>
      <c r="ER1692" s="9">
        <v>0</v>
      </c>
      <c r="ES1692" s="9">
        <v>0</v>
      </c>
      <c r="ET1692" s="9">
        <v>0</v>
      </c>
      <c r="EU1692" s="9">
        <v>0</v>
      </c>
      <c r="EV1692" s="9">
        <v>0</v>
      </c>
      <c r="EW1692" s="9">
        <v>0</v>
      </c>
      <c r="EX1692" s="9">
        <v>0</v>
      </c>
      <c r="EY1692" s="9">
        <v>0</v>
      </c>
      <c r="EZ1692" s="9">
        <v>0</v>
      </c>
      <c r="FA1692" s="9">
        <v>0</v>
      </c>
      <c r="FB1692" s="9">
        <v>0</v>
      </c>
      <c r="FC1692" s="9">
        <v>0</v>
      </c>
      <c r="FD1692" s="9">
        <v>0</v>
      </c>
      <c r="FE1692" s="9">
        <v>0</v>
      </c>
      <c r="FF1692">
        <v>0</v>
      </c>
    </row>
    <row r="1693" spans="1:162" x14ac:dyDescent="0.2">
      <c r="A1693" t="s">
        <v>150</v>
      </c>
      <c r="B1693" t="s">
        <v>4060</v>
      </c>
      <c r="C1693" t="s">
        <v>4599</v>
      </c>
      <c r="D1693" s="1">
        <v>1</v>
      </c>
      <c r="E1693" s="1">
        <v>1</v>
      </c>
      <c r="F1693" s="4">
        <v>0</v>
      </c>
      <c r="G1693" s="4">
        <v>0</v>
      </c>
      <c r="H1693" s="5">
        <v>1</v>
      </c>
      <c r="I1693">
        <v>1</v>
      </c>
      <c r="J1693" s="4">
        <v>0</v>
      </c>
      <c r="K1693">
        <v>0</v>
      </c>
      <c r="L1693" s="5">
        <v>1</v>
      </c>
      <c r="M1693">
        <v>1</v>
      </c>
      <c r="N1693" s="4">
        <v>0</v>
      </c>
      <c r="O1693">
        <v>0</v>
      </c>
      <c r="P1693" s="5">
        <v>1</v>
      </c>
      <c r="Q1693">
        <v>1</v>
      </c>
      <c r="R1693" s="4">
        <v>0</v>
      </c>
      <c r="S1693">
        <v>0</v>
      </c>
      <c r="T1693" s="5">
        <v>1</v>
      </c>
      <c r="U1693">
        <v>1</v>
      </c>
      <c r="V1693" s="4">
        <v>0</v>
      </c>
      <c r="W1693">
        <v>0</v>
      </c>
      <c r="X1693" s="5">
        <v>1</v>
      </c>
      <c r="Y1693">
        <v>1</v>
      </c>
      <c r="Z1693" s="4">
        <v>0</v>
      </c>
      <c r="AA1693">
        <v>0</v>
      </c>
      <c r="AB1693" s="5">
        <v>1</v>
      </c>
      <c r="AD1693">
        <v>1</v>
      </c>
      <c r="AE1693">
        <v>1</v>
      </c>
      <c r="AF1693" s="4">
        <v>0</v>
      </c>
      <c r="AG1693">
        <v>0</v>
      </c>
      <c r="AH1693" s="5">
        <v>1</v>
      </c>
      <c r="AI1693">
        <v>1</v>
      </c>
      <c r="AJ1693" s="4">
        <v>0</v>
      </c>
      <c r="AK1693">
        <v>0</v>
      </c>
      <c r="AL1693" s="5">
        <v>1</v>
      </c>
      <c r="AM1693">
        <v>1</v>
      </c>
      <c r="AN1693" s="4">
        <v>0</v>
      </c>
      <c r="AO1693">
        <v>0</v>
      </c>
      <c r="AP1693" s="5">
        <v>1</v>
      </c>
      <c r="AQ1693">
        <v>1</v>
      </c>
      <c r="AR1693" s="4">
        <v>0</v>
      </c>
      <c r="AS1693">
        <v>0</v>
      </c>
      <c r="AT1693" s="5">
        <v>1</v>
      </c>
      <c r="AU1693">
        <v>1</v>
      </c>
      <c r="AV1693" s="4">
        <v>0</v>
      </c>
      <c r="AW1693">
        <v>0</v>
      </c>
      <c r="AX1693" s="5">
        <v>1</v>
      </c>
      <c r="AY1693">
        <v>1</v>
      </c>
      <c r="AZ1693" s="4">
        <v>0</v>
      </c>
      <c r="BA1693">
        <v>0</v>
      </c>
      <c r="BB1693" s="5">
        <v>1</v>
      </c>
      <c r="BD1693">
        <v>1</v>
      </c>
      <c r="BE1693">
        <v>1</v>
      </c>
      <c r="BF1693" s="4">
        <v>0</v>
      </c>
      <c r="BG1693">
        <v>0</v>
      </c>
      <c r="BH1693" s="5">
        <v>1</v>
      </c>
      <c r="BI1693">
        <v>1</v>
      </c>
      <c r="BJ1693" s="4">
        <v>0</v>
      </c>
      <c r="BK1693">
        <v>0</v>
      </c>
      <c r="BL1693" s="5">
        <v>1</v>
      </c>
      <c r="BM1693">
        <v>1</v>
      </c>
      <c r="BN1693" s="4">
        <v>0</v>
      </c>
      <c r="BO1693">
        <v>0</v>
      </c>
      <c r="BP1693" s="5">
        <v>1</v>
      </c>
      <c r="BQ1693">
        <v>1</v>
      </c>
      <c r="BR1693" s="4">
        <v>0</v>
      </c>
      <c r="BS1693">
        <v>0</v>
      </c>
      <c r="BT1693" s="5">
        <v>1</v>
      </c>
      <c r="BU1693">
        <v>1</v>
      </c>
      <c r="BV1693" s="4">
        <v>0</v>
      </c>
      <c r="BW1693">
        <v>0</v>
      </c>
      <c r="BX1693" s="5">
        <v>1</v>
      </c>
      <c r="BY1693">
        <v>1</v>
      </c>
      <c r="BZ1693" s="4">
        <v>0</v>
      </c>
      <c r="CA1693">
        <v>0</v>
      </c>
      <c r="CB1693" s="5">
        <v>1</v>
      </c>
      <c r="CD1693">
        <v>1</v>
      </c>
      <c r="CE1693">
        <v>1</v>
      </c>
      <c r="CF1693" s="4">
        <v>0</v>
      </c>
      <c r="CG1693">
        <v>0</v>
      </c>
      <c r="CH1693" s="5">
        <v>1</v>
      </c>
      <c r="CI1693">
        <v>1</v>
      </c>
      <c r="CJ1693" s="4">
        <v>0</v>
      </c>
      <c r="CK1693">
        <v>0</v>
      </c>
      <c r="CL1693" s="5">
        <v>1</v>
      </c>
      <c r="CM1693">
        <v>1</v>
      </c>
      <c r="CN1693" s="4">
        <v>0</v>
      </c>
      <c r="CO1693">
        <v>0</v>
      </c>
      <c r="CP1693" s="5">
        <v>1</v>
      </c>
      <c r="CQ1693">
        <v>1</v>
      </c>
      <c r="CR1693" s="4">
        <v>0</v>
      </c>
      <c r="CS1693">
        <v>0</v>
      </c>
      <c r="CT1693" s="5">
        <v>1</v>
      </c>
      <c r="CU1693">
        <v>1</v>
      </c>
      <c r="CV1693" s="4">
        <v>0</v>
      </c>
      <c r="CW1693">
        <v>0</v>
      </c>
      <c r="CX1693" s="5">
        <v>1</v>
      </c>
      <c r="CY1693" s="21">
        <v>1</v>
      </c>
      <c r="CZ1693" s="21">
        <v>0</v>
      </c>
      <c r="DA1693" s="21">
        <v>0</v>
      </c>
      <c r="DB1693" s="5">
        <v>1</v>
      </c>
      <c r="DD1693" s="8">
        <v>0</v>
      </c>
      <c r="DE1693" s="8">
        <v>0</v>
      </c>
      <c r="DF1693" s="8">
        <v>0</v>
      </c>
      <c r="DG1693" s="8">
        <v>0</v>
      </c>
      <c r="DH1693" s="8">
        <v>0</v>
      </c>
      <c r="DI1693" s="8">
        <v>0</v>
      </c>
      <c r="DJ1693" s="8">
        <v>0</v>
      </c>
      <c r="DK1693" s="8">
        <v>0</v>
      </c>
      <c r="DL1693" s="8">
        <v>0</v>
      </c>
      <c r="DM1693" s="8">
        <v>0</v>
      </c>
      <c r="DN1693" s="8">
        <v>0</v>
      </c>
      <c r="DO1693" s="8">
        <v>0</v>
      </c>
      <c r="DP1693" s="8">
        <v>0</v>
      </c>
      <c r="DQ1693" s="8">
        <v>0</v>
      </c>
      <c r="DR1693" s="8">
        <v>0</v>
      </c>
      <c r="DS1693" s="8">
        <v>0</v>
      </c>
      <c r="DT1693" s="8">
        <v>0</v>
      </c>
      <c r="DU1693" s="8">
        <v>0</v>
      </c>
      <c r="DV1693" s="8">
        <v>0</v>
      </c>
      <c r="DW1693" s="8">
        <v>0</v>
      </c>
      <c r="DX1693" s="8">
        <v>0</v>
      </c>
      <c r="DY1693" s="8">
        <v>0</v>
      </c>
      <c r="DZ1693" s="8">
        <v>0</v>
      </c>
      <c r="EA1693" s="8">
        <v>0</v>
      </c>
      <c r="EB1693" s="8">
        <v>0</v>
      </c>
      <c r="EC1693" s="8">
        <v>0</v>
      </c>
      <c r="ED1693" s="20">
        <v>0</v>
      </c>
      <c r="EF1693" s="9">
        <v>0</v>
      </c>
      <c r="EG1693" s="9">
        <v>0</v>
      </c>
      <c r="EH1693" s="9">
        <v>0</v>
      </c>
      <c r="EI1693" s="9">
        <v>0</v>
      </c>
      <c r="EJ1693" s="9">
        <v>0</v>
      </c>
      <c r="EK1693" s="9">
        <v>0</v>
      </c>
      <c r="EL1693" s="9">
        <v>0</v>
      </c>
      <c r="EM1693" s="9">
        <v>0</v>
      </c>
      <c r="EN1693" s="9">
        <v>0</v>
      </c>
      <c r="EO1693" s="9">
        <v>0</v>
      </c>
      <c r="EP1693" s="9">
        <v>0</v>
      </c>
      <c r="EQ1693" s="9">
        <v>0</v>
      </c>
      <c r="ER1693" s="9">
        <v>0</v>
      </c>
      <c r="ES1693" s="9">
        <v>0</v>
      </c>
      <c r="ET1693" s="9">
        <v>0</v>
      </c>
      <c r="EU1693" s="9">
        <v>0</v>
      </c>
      <c r="EV1693" s="9">
        <v>0</v>
      </c>
      <c r="EW1693" s="9">
        <v>0</v>
      </c>
      <c r="EX1693" s="9">
        <v>0</v>
      </c>
      <c r="EY1693" s="9">
        <v>0</v>
      </c>
      <c r="EZ1693" s="9">
        <v>0</v>
      </c>
      <c r="FA1693" s="9">
        <v>0</v>
      </c>
      <c r="FB1693" s="9">
        <v>0</v>
      </c>
      <c r="FC1693" s="9">
        <v>0</v>
      </c>
      <c r="FD1693" s="9">
        <v>0</v>
      </c>
      <c r="FE1693" s="9">
        <v>0</v>
      </c>
      <c r="FF1693">
        <v>0</v>
      </c>
    </row>
    <row r="1694" spans="1:162" x14ac:dyDescent="0.2">
      <c r="A1694" t="s">
        <v>1017</v>
      </c>
      <c r="B1694" t="s">
        <v>4061</v>
      </c>
      <c r="C1694" t="s">
        <v>4599</v>
      </c>
      <c r="D1694" s="1">
        <v>0</v>
      </c>
      <c r="E1694" s="1">
        <v>0</v>
      </c>
      <c r="F1694" s="4">
        <v>0</v>
      </c>
      <c r="G1694" s="4">
        <v>0</v>
      </c>
      <c r="H1694" s="5">
        <v>0</v>
      </c>
      <c r="I1694">
        <v>0</v>
      </c>
      <c r="J1694" s="4">
        <v>0</v>
      </c>
      <c r="K1694">
        <v>0</v>
      </c>
      <c r="L1694" s="5">
        <v>0</v>
      </c>
      <c r="M1694">
        <v>1</v>
      </c>
      <c r="N1694" s="4">
        <v>0</v>
      </c>
      <c r="O1694">
        <v>0</v>
      </c>
      <c r="P1694" s="5">
        <v>1</v>
      </c>
      <c r="Q1694">
        <v>1</v>
      </c>
      <c r="R1694" s="4">
        <v>0</v>
      </c>
      <c r="S1694">
        <v>0</v>
      </c>
      <c r="T1694" s="5">
        <v>1</v>
      </c>
      <c r="U1694">
        <v>1</v>
      </c>
      <c r="V1694" s="4">
        <v>0</v>
      </c>
      <c r="W1694">
        <v>0</v>
      </c>
      <c r="X1694" s="5">
        <v>1</v>
      </c>
      <c r="Y1694">
        <v>1</v>
      </c>
      <c r="Z1694" s="4">
        <v>0</v>
      </c>
      <c r="AA1694">
        <v>0</v>
      </c>
      <c r="AB1694" s="5">
        <v>1</v>
      </c>
      <c r="AD1694">
        <v>0</v>
      </c>
      <c r="AE1694">
        <v>0</v>
      </c>
      <c r="AF1694" s="4">
        <v>0</v>
      </c>
      <c r="AG1694">
        <v>0</v>
      </c>
      <c r="AH1694" s="5">
        <v>0</v>
      </c>
      <c r="AI1694">
        <v>0</v>
      </c>
      <c r="AJ1694" s="4">
        <v>0</v>
      </c>
      <c r="AK1694">
        <v>0</v>
      </c>
      <c r="AL1694" s="5">
        <v>0</v>
      </c>
      <c r="AM1694">
        <v>1</v>
      </c>
      <c r="AN1694" s="4">
        <v>0</v>
      </c>
      <c r="AO1694">
        <v>0</v>
      </c>
      <c r="AP1694" s="5">
        <v>1</v>
      </c>
      <c r="AQ1694">
        <v>1</v>
      </c>
      <c r="AR1694" s="4">
        <v>0</v>
      </c>
      <c r="AS1694">
        <v>0</v>
      </c>
      <c r="AT1694" s="5">
        <v>1</v>
      </c>
      <c r="AU1694">
        <v>1</v>
      </c>
      <c r="AV1694" s="4">
        <v>0</v>
      </c>
      <c r="AW1694">
        <v>0</v>
      </c>
      <c r="AX1694" s="5">
        <v>1</v>
      </c>
      <c r="AY1694">
        <v>1</v>
      </c>
      <c r="AZ1694" s="4">
        <v>0</v>
      </c>
      <c r="BA1694">
        <v>0</v>
      </c>
      <c r="BB1694" s="5">
        <v>1</v>
      </c>
      <c r="BD1694">
        <v>0</v>
      </c>
      <c r="BE1694">
        <v>0</v>
      </c>
      <c r="BF1694" s="4">
        <v>0</v>
      </c>
      <c r="BG1694">
        <v>0</v>
      </c>
      <c r="BH1694" s="5">
        <v>0</v>
      </c>
      <c r="BI1694">
        <v>1</v>
      </c>
      <c r="BJ1694" s="4">
        <v>0</v>
      </c>
      <c r="BK1694">
        <v>0</v>
      </c>
      <c r="BL1694" s="5">
        <v>1</v>
      </c>
      <c r="BM1694">
        <v>1</v>
      </c>
      <c r="BN1694" s="4">
        <v>0</v>
      </c>
      <c r="BO1694">
        <v>0</v>
      </c>
      <c r="BP1694" s="5">
        <v>1</v>
      </c>
      <c r="BQ1694">
        <v>1</v>
      </c>
      <c r="BR1694" s="4">
        <v>0</v>
      </c>
      <c r="BS1694">
        <v>0</v>
      </c>
      <c r="BT1694" s="5">
        <v>1</v>
      </c>
      <c r="BU1694">
        <v>1</v>
      </c>
      <c r="BV1694" s="4">
        <v>0</v>
      </c>
      <c r="BW1694">
        <v>0</v>
      </c>
      <c r="BX1694" s="5">
        <v>1</v>
      </c>
      <c r="BY1694">
        <v>1</v>
      </c>
      <c r="BZ1694" s="4">
        <v>0</v>
      </c>
      <c r="CA1694">
        <v>0</v>
      </c>
      <c r="CB1694" s="5">
        <v>1</v>
      </c>
      <c r="CD1694">
        <v>0</v>
      </c>
      <c r="CE1694">
        <v>0</v>
      </c>
      <c r="CF1694" s="4">
        <v>0</v>
      </c>
      <c r="CG1694">
        <v>0</v>
      </c>
      <c r="CH1694" s="5">
        <v>0</v>
      </c>
      <c r="CI1694">
        <v>1</v>
      </c>
      <c r="CJ1694" s="4">
        <v>0</v>
      </c>
      <c r="CK1694">
        <v>0</v>
      </c>
      <c r="CL1694" s="5">
        <v>1</v>
      </c>
      <c r="CM1694">
        <v>1</v>
      </c>
      <c r="CN1694" s="4">
        <v>0</v>
      </c>
      <c r="CO1694">
        <v>0</v>
      </c>
      <c r="CP1694" s="5">
        <v>1</v>
      </c>
      <c r="CQ1694">
        <v>1</v>
      </c>
      <c r="CR1694" s="4">
        <v>0</v>
      </c>
      <c r="CS1694">
        <v>0</v>
      </c>
      <c r="CT1694" s="5">
        <v>1</v>
      </c>
      <c r="CU1694">
        <v>1</v>
      </c>
      <c r="CV1694" s="4">
        <v>0</v>
      </c>
      <c r="CW1694">
        <v>0</v>
      </c>
      <c r="CX1694" s="5">
        <v>1</v>
      </c>
      <c r="CY1694" s="21">
        <v>0</v>
      </c>
      <c r="CZ1694" s="21">
        <v>0</v>
      </c>
      <c r="DA1694" s="21">
        <v>0</v>
      </c>
      <c r="DB1694" s="5">
        <v>0</v>
      </c>
      <c r="DD1694" s="8">
        <v>0</v>
      </c>
      <c r="DE1694" s="8">
        <v>0</v>
      </c>
      <c r="DF1694" s="8">
        <v>0</v>
      </c>
      <c r="DG1694" s="8">
        <v>0</v>
      </c>
      <c r="DH1694" s="8">
        <v>0</v>
      </c>
      <c r="DI1694" s="8">
        <v>0</v>
      </c>
      <c r="DJ1694" s="8">
        <v>0</v>
      </c>
      <c r="DK1694" s="8">
        <v>0</v>
      </c>
      <c r="DL1694" s="8">
        <v>0</v>
      </c>
      <c r="DM1694" s="8">
        <v>0</v>
      </c>
      <c r="DN1694" s="8">
        <v>0</v>
      </c>
      <c r="DO1694" s="8">
        <v>0</v>
      </c>
      <c r="DP1694" s="8">
        <v>0</v>
      </c>
      <c r="DQ1694" s="8">
        <v>0</v>
      </c>
      <c r="DR1694" s="8">
        <v>0</v>
      </c>
      <c r="DS1694" s="8">
        <v>0</v>
      </c>
      <c r="DT1694" s="8">
        <v>0</v>
      </c>
      <c r="DU1694" s="8">
        <v>0</v>
      </c>
      <c r="DV1694" s="8">
        <v>0</v>
      </c>
      <c r="DW1694" s="8">
        <v>0</v>
      </c>
      <c r="DX1694" s="8">
        <v>0</v>
      </c>
      <c r="DY1694" s="8">
        <v>0</v>
      </c>
      <c r="DZ1694" s="8">
        <v>0</v>
      </c>
      <c r="EA1694" s="8">
        <v>0</v>
      </c>
      <c r="EB1694" s="8">
        <v>0</v>
      </c>
      <c r="EC1694" s="8">
        <v>0</v>
      </c>
      <c r="ED1694" s="20">
        <v>0</v>
      </c>
      <c r="EF1694" s="9">
        <v>0</v>
      </c>
      <c r="EG1694" s="9">
        <v>0</v>
      </c>
      <c r="EH1694" s="9">
        <v>0</v>
      </c>
      <c r="EI1694" s="9">
        <v>0</v>
      </c>
      <c r="EJ1694" s="9">
        <v>0</v>
      </c>
      <c r="EK1694" s="9">
        <v>0</v>
      </c>
      <c r="EL1694" s="9">
        <v>0</v>
      </c>
      <c r="EM1694" s="9">
        <v>0</v>
      </c>
      <c r="EN1694" s="9">
        <v>0</v>
      </c>
      <c r="EO1694" s="9">
        <v>0</v>
      </c>
      <c r="EP1694" s="9">
        <v>0</v>
      </c>
      <c r="EQ1694" s="9">
        <v>0</v>
      </c>
      <c r="ER1694" s="9">
        <v>0</v>
      </c>
      <c r="ES1694" s="9">
        <v>0</v>
      </c>
      <c r="ET1694" s="9">
        <v>0</v>
      </c>
      <c r="EU1694" s="9">
        <v>0</v>
      </c>
      <c r="EV1694" s="9">
        <v>0</v>
      </c>
      <c r="EW1694" s="9">
        <v>0</v>
      </c>
      <c r="EX1694" s="9">
        <v>0</v>
      </c>
      <c r="EY1694" s="9">
        <v>0</v>
      </c>
      <c r="EZ1694" s="9">
        <v>0</v>
      </c>
      <c r="FA1694" s="9">
        <v>0</v>
      </c>
      <c r="FB1694" s="9">
        <v>0</v>
      </c>
      <c r="FC1694" s="9">
        <v>0</v>
      </c>
      <c r="FD1694" s="9">
        <v>0</v>
      </c>
      <c r="FE1694" s="9">
        <v>0</v>
      </c>
      <c r="FF1694">
        <v>0</v>
      </c>
    </row>
    <row r="1695" spans="1:162" x14ac:dyDescent="0.2">
      <c r="A1695" t="s">
        <v>1060</v>
      </c>
      <c r="B1695" t="s">
        <v>4062</v>
      </c>
      <c r="C1695" t="s">
        <v>4599</v>
      </c>
      <c r="D1695" s="1">
        <v>0</v>
      </c>
      <c r="E1695" s="1">
        <v>0</v>
      </c>
      <c r="F1695" s="4">
        <v>0</v>
      </c>
      <c r="G1695" s="4">
        <v>0</v>
      </c>
      <c r="H1695" s="5">
        <v>0</v>
      </c>
      <c r="I1695">
        <v>0</v>
      </c>
      <c r="J1695" s="4">
        <v>0</v>
      </c>
      <c r="K1695">
        <v>0</v>
      </c>
      <c r="L1695" s="5">
        <v>0</v>
      </c>
      <c r="M1695">
        <v>1</v>
      </c>
      <c r="N1695" s="4">
        <v>0</v>
      </c>
      <c r="O1695">
        <v>0</v>
      </c>
      <c r="P1695" s="5">
        <v>1</v>
      </c>
      <c r="Q1695">
        <v>0</v>
      </c>
      <c r="R1695" s="4">
        <v>0</v>
      </c>
      <c r="S1695">
        <v>0</v>
      </c>
      <c r="T1695" s="5">
        <v>0</v>
      </c>
      <c r="U1695">
        <v>0</v>
      </c>
      <c r="V1695" s="4">
        <v>0</v>
      </c>
      <c r="W1695">
        <v>0</v>
      </c>
      <c r="X1695" s="5">
        <v>0</v>
      </c>
      <c r="Y1695">
        <v>0</v>
      </c>
      <c r="Z1695" s="4">
        <v>0</v>
      </c>
      <c r="AA1695">
        <v>0</v>
      </c>
      <c r="AB1695" s="5">
        <v>0</v>
      </c>
      <c r="AD1695">
        <v>0</v>
      </c>
      <c r="AE1695">
        <v>0</v>
      </c>
      <c r="AF1695" s="4">
        <v>0</v>
      </c>
      <c r="AG1695">
        <v>0</v>
      </c>
      <c r="AH1695" s="5">
        <v>0</v>
      </c>
      <c r="AI1695">
        <v>0</v>
      </c>
      <c r="AJ1695" s="4">
        <v>0</v>
      </c>
      <c r="AK1695">
        <v>0</v>
      </c>
      <c r="AL1695" s="5">
        <v>0</v>
      </c>
      <c r="AM1695">
        <v>0</v>
      </c>
      <c r="AN1695" s="4">
        <v>0</v>
      </c>
      <c r="AO1695">
        <v>0</v>
      </c>
      <c r="AP1695" s="5">
        <v>0</v>
      </c>
      <c r="AQ1695">
        <v>0</v>
      </c>
      <c r="AR1695" s="4">
        <v>0</v>
      </c>
      <c r="AS1695">
        <v>0</v>
      </c>
      <c r="AT1695" s="5">
        <v>0</v>
      </c>
      <c r="AU1695">
        <v>0</v>
      </c>
      <c r="AV1695" s="4">
        <v>0</v>
      </c>
      <c r="AW1695">
        <v>0</v>
      </c>
      <c r="AX1695" s="5">
        <v>0</v>
      </c>
      <c r="AY1695">
        <v>0</v>
      </c>
      <c r="AZ1695" s="4">
        <v>0</v>
      </c>
      <c r="BA1695">
        <v>0</v>
      </c>
      <c r="BB1695" s="5">
        <v>0</v>
      </c>
      <c r="BD1695">
        <v>0</v>
      </c>
      <c r="BE1695">
        <v>0</v>
      </c>
      <c r="BF1695" s="4">
        <v>0</v>
      </c>
      <c r="BG1695">
        <v>0</v>
      </c>
      <c r="BH1695" s="5">
        <v>0</v>
      </c>
      <c r="BI1695">
        <v>1</v>
      </c>
      <c r="BJ1695" s="4">
        <v>0</v>
      </c>
      <c r="BK1695">
        <v>0</v>
      </c>
      <c r="BL1695" s="5">
        <v>1</v>
      </c>
      <c r="BM1695">
        <v>0</v>
      </c>
      <c r="BN1695" s="4">
        <v>0</v>
      </c>
      <c r="BO1695">
        <v>0</v>
      </c>
      <c r="BP1695" s="5">
        <v>0</v>
      </c>
      <c r="BQ1695">
        <v>0</v>
      </c>
      <c r="BR1695" s="4">
        <v>0</v>
      </c>
      <c r="BS1695">
        <v>0</v>
      </c>
      <c r="BT1695" s="5">
        <v>0</v>
      </c>
      <c r="BU1695">
        <v>0</v>
      </c>
      <c r="BV1695" s="4">
        <v>0</v>
      </c>
      <c r="BW1695">
        <v>0</v>
      </c>
      <c r="BX1695" s="5">
        <v>0</v>
      </c>
      <c r="BY1695">
        <v>0</v>
      </c>
      <c r="BZ1695" s="4">
        <v>0</v>
      </c>
      <c r="CA1695">
        <v>0</v>
      </c>
      <c r="CB1695" s="5">
        <v>0</v>
      </c>
      <c r="CD1695">
        <v>0</v>
      </c>
      <c r="CE1695">
        <v>0</v>
      </c>
      <c r="CF1695" s="4">
        <v>0</v>
      </c>
      <c r="CG1695">
        <v>0</v>
      </c>
      <c r="CH1695" s="5">
        <v>0</v>
      </c>
      <c r="CI1695">
        <v>1</v>
      </c>
      <c r="CJ1695" s="4">
        <v>0</v>
      </c>
      <c r="CK1695">
        <v>0</v>
      </c>
      <c r="CL1695" s="5">
        <v>1</v>
      </c>
      <c r="CM1695">
        <v>0</v>
      </c>
      <c r="CN1695" s="4">
        <v>0</v>
      </c>
      <c r="CO1695">
        <v>0</v>
      </c>
      <c r="CP1695" s="5">
        <v>0</v>
      </c>
      <c r="CQ1695">
        <v>0</v>
      </c>
      <c r="CR1695" s="4">
        <v>0</v>
      </c>
      <c r="CS1695">
        <v>0</v>
      </c>
      <c r="CT1695" s="5">
        <v>0</v>
      </c>
      <c r="CU1695">
        <v>0</v>
      </c>
      <c r="CV1695" s="4">
        <v>0</v>
      </c>
      <c r="CW1695">
        <v>0</v>
      </c>
      <c r="CX1695" s="5">
        <v>0</v>
      </c>
      <c r="CY1695" s="21">
        <v>0</v>
      </c>
      <c r="CZ1695" s="21">
        <v>0</v>
      </c>
      <c r="DA1695" s="21">
        <v>0</v>
      </c>
      <c r="DB1695" s="5">
        <v>0</v>
      </c>
      <c r="DD1695" s="8">
        <v>0</v>
      </c>
      <c r="DE1695" s="8">
        <v>0</v>
      </c>
      <c r="DF1695" s="8">
        <v>0</v>
      </c>
      <c r="DG1695" s="8">
        <v>0</v>
      </c>
      <c r="DH1695" s="8">
        <v>0</v>
      </c>
      <c r="DI1695" s="8">
        <v>0</v>
      </c>
      <c r="DJ1695" s="8">
        <v>0</v>
      </c>
      <c r="DK1695" s="8">
        <v>0</v>
      </c>
      <c r="DL1695" s="8">
        <v>0</v>
      </c>
      <c r="DM1695" s="8">
        <v>0</v>
      </c>
      <c r="DN1695" s="8">
        <v>0</v>
      </c>
      <c r="DO1695" s="8">
        <v>0</v>
      </c>
      <c r="DP1695" s="8">
        <v>0</v>
      </c>
      <c r="DQ1695" s="8">
        <v>0</v>
      </c>
      <c r="DR1695" s="8">
        <v>0</v>
      </c>
      <c r="DS1695" s="8">
        <v>0</v>
      </c>
      <c r="DT1695" s="8">
        <v>0</v>
      </c>
      <c r="DU1695" s="8">
        <v>0</v>
      </c>
      <c r="DV1695" s="8">
        <v>0</v>
      </c>
      <c r="DW1695" s="8">
        <v>0</v>
      </c>
      <c r="DX1695" s="8">
        <v>0</v>
      </c>
      <c r="DY1695" s="8">
        <v>0</v>
      </c>
      <c r="DZ1695" s="8">
        <v>0</v>
      </c>
      <c r="EA1695" s="8">
        <v>0</v>
      </c>
      <c r="EB1695" s="8">
        <v>0</v>
      </c>
      <c r="EC1695" s="8">
        <v>0</v>
      </c>
      <c r="ED1695" s="20">
        <v>0</v>
      </c>
      <c r="EF1695" s="9">
        <v>0</v>
      </c>
      <c r="EG1695" s="9">
        <v>0</v>
      </c>
      <c r="EH1695" s="9">
        <v>0</v>
      </c>
      <c r="EI1695" s="9">
        <v>0</v>
      </c>
      <c r="EJ1695" s="9">
        <v>0</v>
      </c>
      <c r="EK1695" s="9">
        <v>0</v>
      </c>
      <c r="EL1695" s="9">
        <v>0</v>
      </c>
      <c r="EM1695" s="9">
        <v>0</v>
      </c>
      <c r="EN1695" s="9">
        <v>0</v>
      </c>
      <c r="EO1695" s="9">
        <v>0</v>
      </c>
      <c r="EP1695" s="9">
        <v>0</v>
      </c>
      <c r="EQ1695" s="9">
        <v>0</v>
      </c>
      <c r="ER1695" s="9">
        <v>0</v>
      </c>
      <c r="ES1695" s="9">
        <v>0</v>
      </c>
      <c r="ET1695" s="9">
        <v>0</v>
      </c>
      <c r="EU1695" s="9">
        <v>0</v>
      </c>
      <c r="EV1695" s="9">
        <v>0</v>
      </c>
      <c r="EW1695" s="9">
        <v>0</v>
      </c>
      <c r="EX1695" s="9">
        <v>0</v>
      </c>
      <c r="EY1695" s="9">
        <v>0</v>
      </c>
      <c r="EZ1695" s="9">
        <v>0</v>
      </c>
      <c r="FA1695" s="9">
        <v>0</v>
      </c>
      <c r="FB1695" s="9">
        <v>0</v>
      </c>
      <c r="FC1695" s="9">
        <v>0</v>
      </c>
      <c r="FD1695" s="9">
        <v>0</v>
      </c>
      <c r="FE1695" s="9">
        <v>0</v>
      </c>
      <c r="FF1695">
        <v>0</v>
      </c>
    </row>
    <row r="1696" spans="1:162" x14ac:dyDescent="0.2">
      <c r="A1696" t="s">
        <v>1034</v>
      </c>
      <c r="B1696" t="s">
        <v>4063</v>
      </c>
      <c r="C1696" t="s">
        <v>4599</v>
      </c>
      <c r="D1696" s="1">
        <v>0</v>
      </c>
      <c r="E1696" s="1">
        <v>0</v>
      </c>
      <c r="F1696" s="4">
        <v>0</v>
      </c>
      <c r="G1696" s="4">
        <v>0</v>
      </c>
      <c r="H1696" s="5">
        <v>0</v>
      </c>
      <c r="I1696">
        <v>0</v>
      </c>
      <c r="J1696" s="4">
        <v>0</v>
      </c>
      <c r="K1696">
        <v>0</v>
      </c>
      <c r="L1696" s="5">
        <v>0</v>
      </c>
      <c r="M1696">
        <v>1</v>
      </c>
      <c r="N1696" s="4">
        <v>0</v>
      </c>
      <c r="O1696">
        <v>0</v>
      </c>
      <c r="P1696" s="5">
        <v>1</v>
      </c>
      <c r="Q1696">
        <v>0</v>
      </c>
      <c r="R1696" s="4">
        <v>0</v>
      </c>
      <c r="S1696">
        <v>0</v>
      </c>
      <c r="T1696" s="5">
        <v>0</v>
      </c>
      <c r="U1696">
        <v>0</v>
      </c>
      <c r="V1696" s="4">
        <v>0</v>
      </c>
      <c r="W1696">
        <v>0</v>
      </c>
      <c r="X1696" s="5">
        <v>0</v>
      </c>
      <c r="Y1696">
        <v>0</v>
      </c>
      <c r="Z1696" s="4">
        <v>0</v>
      </c>
      <c r="AA1696">
        <v>0</v>
      </c>
      <c r="AB1696" s="5">
        <v>0</v>
      </c>
      <c r="AD1696">
        <v>0</v>
      </c>
      <c r="AE1696">
        <v>0</v>
      </c>
      <c r="AF1696" s="4">
        <v>0</v>
      </c>
      <c r="AG1696">
        <v>0</v>
      </c>
      <c r="AH1696" s="5">
        <v>0</v>
      </c>
      <c r="AI1696">
        <v>0</v>
      </c>
      <c r="AJ1696" s="4">
        <v>0</v>
      </c>
      <c r="AK1696">
        <v>0</v>
      </c>
      <c r="AL1696" s="5">
        <v>0</v>
      </c>
      <c r="AM1696">
        <v>1</v>
      </c>
      <c r="AN1696" s="4">
        <v>0</v>
      </c>
      <c r="AO1696">
        <v>0</v>
      </c>
      <c r="AP1696" s="5">
        <v>1</v>
      </c>
      <c r="AQ1696">
        <v>0</v>
      </c>
      <c r="AR1696" s="4">
        <v>0</v>
      </c>
      <c r="AS1696">
        <v>0</v>
      </c>
      <c r="AT1696" s="5">
        <v>0</v>
      </c>
      <c r="AU1696">
        <v>0</v>
      </c>
      <c r="AV1696" s="4">
        <v>0</v>
      </c>
      <c r="AW1696">
        <v>0</v>
      </c>
      <c r="AX1696" s="5">
        <v>0</v>
      </c>
      <c r="AY1696">
        <v>0</v>
      </c>
      <c r="AZ1696" s="4">
        <v>0</v>
      </c>
      <c r="BA1696">
        <v>0</v>
      </c>
      <c r="BB1696" s="5">
        <v>0</v>
      </c>
      <c r="BD1696">
        <v>0</v>
      </c>
      <c r="BE1696">
        <v>0</v>
      </c>
      <c r="BF1696" s="4">
        <v>0</v>
      </c>
      <c r="BG1696">
        <v>0</v>
      </c>
      <c r="BH1696" s="5">
        <v>0</v>
      </c>
      <c r="BI1696">
        <v>1</v>
      </c>
      <c r="BJ1696" s="4">
        <v>0</v>
      </c>
      <c r="BK1696">
        <v>0</v>
      </c>
      <c r="BL1696" s="5">
        <v>1</v>
      </c>
      <c r="BM1696">
        <v>1</v>
      </c>
      <c r="BN1696" s="4">
        <v>0</v>
      </c>
      <c r="BO1696">
        <v>0</v>
      </c>
      <c r="BP1696" s="5">
        <v>1</v>
      </c>
      <c r="BQ1696">
        <v>0</v>
      </c>
      <c r="BR1696" s="4">
        <v>0</v>
      </c>
      <c r="BS1696">
        <v>0</v>
      </c>
      <c r="BT1696" s="5">
        <v>0</v>
      </c>
      <c r="BU1696">
        <v>0</v>
      </c>
      <c r="BV1696" s="4">
        <v>0</v>
      </c>
      <c r="BW1696">
        <v>0</v>
      </c>
      <c r="BX1696" s="5">
        <v>0</v>
      </c>
      <c r="BY1696">
        <v>0</v>
      </c>
      <c r="BZ1696" s="4">
        <v>0</v>
      </c>
      <c r="CA1696">
        <v>0</v>
      </c>
      <c r="CB1696" s="5">
        <v>0</v>
      </c>
      <c r="CD1696">
        <v>0</v>
      </c>
      <c r="CE1696">
        <v>0</v>
      </c>
      <c r="CF1696" s="4">
        <v>0</v>
      </c>
      <c r="CG1696">
        <v>0</v>
      </c>
      <c r="CH1696" s="5">
        <v>0</v>
      </c>
      <c r="CI1696">
        <v>1</v>
      </c>
      <c r="CJ1696" s="4">
        <v>0</v>
      </c>
      <c r="CK1696">
        <v>0</v>
      </c>
      <c r="CL1696" s="5">
        <v>1</v>
      </c>
      <c r="CM1696">
        <v>1</v>
      </c>
      <c r="CN1696" s="4">
        <v>0</v>
      </c>
      <c r="CO1696">
        <v>0</v>
      </c>
      <c r="CP1696" s="5">
        <v>1</v>
      </c>
      <c r="CQ1696">
        <v>0</v>
      </c>
      <c r="CR1696" s="4">
        <v>0</v>
      </c>
      <c r="CS1696">
        <v>0</v>
      </c>
      <c r="CT1696" s="5">
        <v>0</v>
      </c>
      <c r="CU1696">
        <v>0</v>
      </c>
      <c r="CV1696" s="4">
        <v>0</v>
      </c>
      <c r="CW1696">
        <v>0</v>
      </c>
      <c r="CX1696" s="5">
        <v>0</v>
      </c>
      <c r="CY1696" s="21">
        <v>0</v>
      </c>
      <c r="CZ1696" s="21">
        <v>0</v>
      </c>
      <c r="DA1696" s="21">
        <v>0</v>
      </c>
      <c r="DB1696" s="5">
        <v>0</v>
      </c>
      <c r="DD1696" s="8">
        <v>0</v>
      </c>
      <c r="DE1696" s="8">
        <v>0</v>
      </c>
      <c r="DF1696" s="8">
        <v>0</v>
      </c>
      <c r="DG1696" s="8">
        <v>0</v>
      </c>
      <c r="DH1696" s="8">
        <v>0</v>
      </c>
      <c r="DI1696" s="8">
        <v>0</v>
      </c>
      <c r="DJ1696" s="8">
        <v>0</v>
      </c>
      <c r="DK1696" s="8">
        <v>0</v>
      </c>
      <c r="DL1696" s="8">
        <v>0</v>
      </c>
      <c r="DM1696" s="8">
        <v>0</v>
      </c>
      <c r="DN1696" s="8">
        <v>0</v>
      </c>
      <c r="DO1696" s="8">
        <v>0</v>
      </c>
      <c r="DP1696" s="8">
        <v>0</v>
      </c>
      <c r="DQ1696" s="8">
        <v>0</v>
      </c>
      <c r="DR1696" s="8">
        <v>0</v>
      </c>
      <c r="DS1696" s="8">
        <v>0</v>
      </c>
      <c r="DT1696" s="8">
        <v>0</v>
      </c>
      <c r="DU1696" s="8">
        <v>0</v>
      </c>
      <c r="DV1696" s="8">
        <v>0</v>
      </c>
      <c r="DW1696" s="8">
        <v>0</v>
      </c>
      <c r="DX1696" s="8">
        <v>0</v>
      </c>
      <c r="DY1696" s="8">
        <v>0</v>
      </c>
      <c r="DZ1696" s="8">
        <v>0</v>
      </c>
      <c r="EA1696" s="8">
        <v>0</v>
      </c>
      <c r="EB1696" s="8">
        <v>0</v>
      </c>
      <c r="EC1696" s="8">
        <v>0</v>
      </c>
      <c r="ED1696" s="20">
        <v>0</v>
      </c>
      <c r="EF1696" s="9">
        <v>0</v>
      </c>
      <c r="EG1696" s="9">
        <v>0</v>
      </c>
      <c r="EH1696" s="9">
        <v>0</v>
      </c>
      <c r="EI1696" s="9">
        <v>0</v>
      </c>
      <c r="EJ1696" s="9">
        <v>0</v>
      </c>
      <c r="EK1696" s="9">
        <v>0</v>
      </c>
      <c r="EL1696" s="9">
        <v>0</v>
      </c>
      <c r="EM1696" s="9">
        <v>0</v>
      </c>
      <c r="EN1696" s="9">
        <v>0</v>
      </c>
      <c r="EO1696" s="9">
        <v>0</v>
      </c>
      <c r="EP1696" s="9">
        <v>0</v>
      </c>
      <c r="EQ1696" s="9">
        <v>0</v>
      </c>
      <c r="ER1696" s="9">
        <v>0</v>
      </c>
      <c r="ES1696" s="9">
        <v>0</v>
      </c>
      <c r="ET1696" s="9">
        <v>0</v>
      </c>
      <c r="EU1696" s="9">
        <v>0</v>
      </c>
      <c r="EV1696" s="9">
        <v>0</v>
      </c>
      <c r="EW1696" s="9">
        <v>0</v>
      </c>
      <c r="EX1696" s="9">
        <v>0</v>
      </c>
      <c r="EY1696" s="9">
        <v>0</v>
      </c>
      <c r="EZ1696" s="9">
        <v>0</v>
      </c>
      <c r="FA1696" s="9">
        <v>0</v>
      </c>
      <c r="FB1696" s="9">
        <v>0</v>
      </c>
      <c r="FC1696" s="9">
        <v>0</v>
      </c>
      <c r="FD1696" s="9">
        <v>0</v>
      </c>
      <c r="FE1696" s="9">
        <v>0</v>
      </c>
      <c r="FF1696">
        <v>0</v>
      </c>
    </row>
    <row r="1697" spans="1:162" x14ac:dyDescent="0.2">
      <c r="A1697" t="s">
        <v>1090</v>
      </c>
      <c r="B1697" t="s">
        <v>4064</v>
      </c>
      <c r="C1697" t="s">
        <v>4599</v>
      </c>
      <c r="D1697" s="1">
        <v>0</v>
      </c>
      <c r="E1697" s="1">
        <v>0</v>
      </c>
      <c r="F1697" s="4">
        <v>0</v>
      </c>
      <c r="G1697" s="4">
        <v>0</v>
      </c>
      <c r="H1697" s="5">
        <v>0</v>
      </c>
      <c r="I1697">
        <v>0</v>
      </c>
      <c r="J1697" s="4">
        <v>0</v>
      </c>
      <c r="K1697">
        <v>0</v>
      </c>
      <c r="L1697" s="5">
        <v>0</v>
      </c>
      <c r="M1697">
        <v>1</v>
      </c>
      <c r="N1697" s="4">
        <v>0</v>
      </c>
      <c r="O1697">
        <v>0</v>
      </c>
      <c r="P1697" s="5">
        <v>1</v>
      </c>
      <c r="Q1697">
        <v>3</v>
      </c>
      <c r="R1697" s="4">
        <v>0</v>
      </c>
      <c r="S1697">
        <v>0</v>
      </c>
      <c r="T1697" s="5">
        <v>3</v>
      </c>
      <c r="U1697">
        <v>3</v>
      </c>
      <c r="V1697" s="4">
        <v>0</v>
      </c>
      <c r="W1697">
        <v>0</v>
      </c>
      <c r="X1697" s="5">
        <v>3</v>
      </c>
      <c r="Y1697">
        <v>3</v>
      </c>
      <c r="Z1697" s="4">
        <v>0</v>
      </c>
      <c r="AA1697">
        <v>0</v>
      </c>
      <c r="AB1697" s="5">
        <v>3</v>
      </c>
      <c r="AD1697">
        <v>0</v>
      </c>
      <c r="AE1697">
        <v>0</v>
      </c>
      <c r="AF1697" s="4">
        <v>0</v>
      </c>
      <c r="AG1697">
        <v>0</v>
      </c>
      <c r="AH1697" s="5">
        <v>0</v>
      </c>
      <c r="AI1697">
        <v>0</v>
      </c>
      <c r="AJ1697" s="4">
        <v>0</v>
      </c>
      <c r="AK1697">
        <v>0</v>
      </c>
      <c r="AL1697" s="5">
        <v>0</v>
      </c>
      <c r="AM1697">
        <v>1</v>
      </c>
      <c r="AN1697" s="4">
        <v>0</v>
      </c>
      <c r="AO1697">
        <v>0</v>
      </c>
      <c r="AP1697" s="5">
        <v>1</v>
      </c>
      <c r="AQ1697">
        <v>3</v>
      </c>
      <c r="AR1697" s="4">
        <v>0</v>
      </c>
      <c r="AS1697">
        <v>0</v>
      </c>
      <c r="AT1697" s="5">
        <v>3</v>
      </c>
      <c r="AU1697">
        <v>3</v>
      </c>
      <c r="AV1697" s="4">
        <v>0</v>
      </c>
      <c r="AW1697">
        <v>0</v>
      </c>
      <c r="AX1697" s="5">
        <v>3</v>
      </c>
      <c r="AY1697">
        <v>3</v>
      </c>
      <c r="AZ1697" s="4">
        <v>0</v>
      </c>
      <c r="BA1697">
        <v>0</v>
      </c>
      <c r="BB1697" s="5">
        <v>3</v>
      </c>
      <c r="BD1697">
        <v>0</v>
      </c>
      <c r="BE1697">
        <v>0</v>
      </c>
      <c r="BF1697" s="4">
        <v>0</v>
      </c>
      <c r="BG1697">
        <v>0</v>
      </c>
      <c r="BH1697" s="5">
        <v>0</v>
      </c>
      <c r="BI1697">
        <v>0</v>
      </c>
      <c r="BJ1697" s="4">
        <v>0</v>
      </c>
      <c r="BK1697">
        <v>0</v>
      </c>
      <c r="BL1697" s="5">
        <v>0</v>
      </c>
      <c r="BM1697">
        <v>1</v>
      </c>
      <c r="BN1697" s="4">
        <v>0</v>
      </c>
      <c r="BO1697">
        <v>0</v>
      </c>
      <c r="BP1697" s="5">
        <v>1</v>
      </c>
      <c r="BQ1697">
        <v>3</v>
      </c>
      <c r="BR1697" s="4">
        <v>0</v>
      </c>
      <c r="BS1697">
        <v>0</v>
      </c>
      <c r="BT1697" s="5">
        <v>3</v>
      </c>
      <c r="BU1697">
        <v>3</v>
      </c>
      <c r="BV1697" s="4">
        <v>0</v>
      </c>
      <c r="BW1697">
        <v>0</v>
      </c>
      <c r="BX1697" s="5">
        <v>3</v>
      </c>
      <c r="BY1697">
        <v>3</v>
      </c>
      <c r="BZ1697" s="4">
        <v>0</v>
      </c>
      <c r="CA1697">
        <v>0</v>
      </c>
      <c r="CB1697" s="5">
        <v>3</v>
      </c>
      <c r="CD1697">
        <v>0</v>
      </c>
      <c r="CE1697">
        <v>0</v>
      </c>
      <c r="CF1697" s="4">
        <v>0</v>
      </c>
      <c r="CG1697">
        <v>0</v>
      </c>
      <c r="CH1697" s="5">
        <v>0</v>
      </c>
      <c r="CI1697">
        <v>1</v>
      </c>
      <c r="CJ1697" s="4">
        <v>0</v>
      </c>
      <c r="CK1697">
        <v>0</v>
      </c>
      <c r="CL1697" s="5">
        <v>1</v>
      </c>
      <c r="CM1697">
        <v>3</v>
      </c>
      <c r="CN1697" s="4">
        <v>0</v>
      </c>
      <c r="CO1697">
        <v>0</v>
      </c>
      <c r="CP1697" s="5">
        <v>3</v>
      </c>
      <c r="CQ1697">
        <v>3</v>
      </c>
      <c r="CR1697" s="4">
        <v>0</v>
      </c>
      <c r="CS1697">
        <v>0</v>
      </c>
      <c r="CT1697" s="5">
        <v>3</v>
      </c>
      <c r="CU1697">
        <v>3</v>
      </c>
      <c r="CV1697" s="4">
        <v>0</v>
      </c>
      <c r="CW1697">
        <v>0</v>
      </c>
      <c r="CX1697" s="5">
        <v>3</v>
      </c>
      <c r="CY1697" s="21">
        <v>3</v>
      </c>
      <c r="CZ1697" s="21">
        <v>0</v>
      </c>
      <c r="DA1697" s="21">
        <v>0</v>
      </c>
      <c r="DB1697" s="5">
        <v>3</v>
      </c>
      <c r="DD1697" s="8">
        <v>0</v>
      </c>
      <c r="DE1697" s="8">
        <v>0</v>
      </c>
      <c r="DF1697" s="8">
        <v>0</v>
      </c>
      <c r="DG1697" s="8">
        <v>0</v>
      </c>
      <c r="DH1697" s="8">
        <v>0</v>
      </c>
      <c r="DI1697" s="8">
        <v>0</v>
      </c>
      <c r="DJ1697" s="8">
        <v>0</v>
      </c>
      <c r="DK1697" s="8">
        <v>0</v>
      </c>
      <c r="DL1697" s="8">
        <v>0</v>
      </c>
      <c r="DM1697" s="8">
        <v>0</v>
      </c>
      <c r="DN1697" s="8">
        <v>0</v>
      </c>
      <c r="DO1697" s="8">
        <v>0</v>
      </c>
      <c r="DP1697" s="8">
        <v>0</v>
      </c>
      <c r="DQ1697" s="8">
        <v>0</v>
      </c>
      <c r="DR1697" s="8">
        <v>0</v>
      </c>
      <c r="DS1697" s="8">
        <v>0</v>
      </c>
      <c r="DT1697" s="8">
        <v>0</v>
      </c>
      <c r="DU1697" s="8">
        <v>0</v>
      </c>
      <c r="DV1697" s="8">
        <v>0</v>
      </c>
      <c r="DW1697" s="8">
        <v>0</v>
      </c>
      <c r="DX1697" s="8">
        <v>0</v>
      </c>
      <c r="DY1697" s="8">
        <v>0</v>
      </c>
      <c r="DZ1697" s="8">
        <v>0</v>
      </c>
      <c r="EA1697" s="8">
        <v>0</v>
      </c>
      <c r="EB1697" s="8">
        <v>0</v>
      </c>
      <c r="EC1697" s="8">
        <v>0</v>
      </c>
      <c r="ED1697" s="20">
        <v>0</v>
      </c>
      <c r="EF1697" s="9">
        <v>0</v>
      </c>
      <c r="EG1697" s="9">
        <v>0</v>
      </c>
      <c r="EH1697" s="9">
        <v>0</v>
      </c>
      <c r="EI1697" s="9">
        <v>0</v>
      </c>
      <c r="EJ1697" s="9">
        <v>0</v>
      </c>
      <c r="EK1697" s="9">
        <v>0</v>
      </c>
      <c r="EL1697" s="9">
        <v>0</v>
      </c>
      <c r="EM1697" s="9">
        <v>0</v>
      </c>
      <c r="EN1697" s="9">
        <v>0</v>
      </c>
      <c r="EO1697" s="9">
        <v>0</v>
      </c>
      <c r="EP1697" s="9">
        <v>0</v>
      </c>
      <c r="EQ1697" s="9">
        <v>0</v>
      </c>
      <c r="ER1697" s="9">
        <v>0</v>
      </c>
      <c r="ES1697" s="9">
        <v>0</v>
      </c>
      <c r="ET1697" s="9">
        <v>0</v>
      </c>
      <c r="EU1697" s="9">
        <v>0</v>
      </c>
      <c r="EV1697" s="9">
        <v>0</v>
      </c>
      <c r="EW1697" s="9">
        <v>0</v>
      </c>
      <c r="EX1697" s="9">
        <v>0</v>
      </c>
      <c r="EY1697" s="9">
        <v>0</v>
      </c>
      <c r="EZ1697" s="9">
        <v>0</v>
      </c>
      <c r="FA1697" s="9">
        <v>0</v>
      </c>
      <c r="FB1697" s="9">
        <v>0</v>
      </c>
      <c r="FC1697" s="9">
        <v>0</v>
      </c>
      <c r="FD1697" s="9">
        <v>0</v>
      </c>
      <c r="FE1697" s="9">
        <v>0</v>
      </c>
      <c r="FF1697">
        <v>0</v>
      </c>
    </row>
    <row r="1698" spans="1:162" x14ac:dyDescent="0.2">
      <c r="A1698" t="s">
        <v>168</v>
      </c>
      <c r="B1698" t="s">
        <v>4065</v>
      </c>
      <c r="C1698" t="s">
        <v>3</v>
      </c>
      <c r="D1698" s="1">
        <v>1</v>
      </c>
      <c r="E1698" s="1">
        <v>1</v>
      </c>
      <c r="F1698" s="4">
        <v>0</v>
      </c>
      <c r="G1698" s="4">
        <v>0</v>
      </c>
      <c r="H1698" s="5">
        <v>1</v>
      </c>
      <c r="I1698">
        <v>1</v>
      </c>
      <c r="J1698" s="4">
        <v>0</v>
      </c>
      <c r="K1698">
        <v>0</v>
      </c>
      <c r="L1698" s="5">
        <v>1</v>
      </c>
      <c r="M1698">
        <v>1</v>
      </c>
      <c r="N1698" s="4">
        <v>0</v>
      </c>
      <c r="O1698">
        <v>0</v>
      </c>
      <c r="P1698" s="5">
        <v>1</v>
      </c>
      <c r="Q1698">
        <v>4</v>
      </c>
      <c r="R1698" s="4">
        <v>0</v>
      </c>
      <c r="S1698">
        <v>0</v>
      </c>
      <c r="T1698" s="5">
        <v>4</v>
      </c>
      <c r="U1698">
        <v>4</v>
      </c>
      <c r="V1698" s="4">
        <v>0</v>
      </c>
      <c r="W1698">
        <v>0</v>
      </c>
      <c r="X1698" s="5">
        <v>4</v>
      </c>
      <c r="Y1698">
        <v>4</v>
      </c>
      <c r="Z1698" s="4">
        <v>0</v>
      </c>
      <c r="AA1698">
        <v>0</v>
      </c>
      <c r="AB1698" s="5">
        <v>4</v>
      </c>
      <c r="AD1698">
        <v>1</v>
      </c>
      <c r="AE1698">
        <v>1</v>
      </c>
      <c r="AF1698" s="4">
        <v>0</v>
      </c>
      <c r="AG1698">
        <v>0</v>
      </c>
      <c r="AH1698" s="5">
        <v>1</v>
      </c>
      <c r="AI1698">
        <v>1</v>
      </c>
      <c r="AJ1698" s="4">
        <v>0</v>
      </c>
      <c r="AK1698">
        <v>0</v>
      </c>
      <c r="AL1698" s="5">
        <v>1</v>
      </c>
      <c r="AM1698">
        <v>1</v>
      </c>
      <c r="AN1698" s="4">
        <v>0</v>
      </c>
      <c r="AO1698">
        <v>0</v>
      </c>
      <c r="AP1698" s="5">
        <v>1</v>
      </c>
      <c r="AQ1698">
        <v>4</v>
      </c>
      <c r="AR1698" s="4">
        <v>0</v>
      </c>
      <c r="AS1698">
        <v>0</v>
      </c>
      <c r="AT1698" s="5">
        <v>4</v>
      </c>
      <c r="AU1698">
        <v>4</v>
      </c>
      <c r="AV1698" s="4">
        <v>0</v>
      </c>
      <c r="AW1698">
        <v>0</v>
      </c>
      <c r="AX1698" s="5">
        <v>4</v>
      </c>
      <c r="AY1698">
        <v>4</v>
      </c>
      <c r="AZ1698" s="4">
        <v>0</v>
      </c>
      <c r="BA1698">
        <v>0</v>
      </c>
      <c r="BB1698" s="5">
        <v>4</v>
      </c>
      <c r="BD1698">
        <v>1</v>
      </c>
      <c r="BE1698">
        <v>1</v>
      </c>
      <c r="BF1698" s="4">
        <v>0</v>
      </c>
      <c r="BG1698">
        <v>0</v>
      </c>
      <c r="BH1698" s="5">
        <v>1</v>
      </c>
      <c r="BI1698">
        <v>1</v>
      </c>
      <c r="BJ1698" s="4">
        <v>0</v>
      </c>
      <c r="BK1698">
        <v>0</v>
      </c>
      <c r="BL1698" s="5">
        <v>1</v>
      </c>
      <c r="BM1698">
        <v>1</v>
      </c>
      <c r="BN1698" s="4">
        <v>0</v>
      </c>
      <c r="BO1698">
        <v>0</v>
      </c>
      <c r="BP1698" s="5">
        <v>1</v>
      </c>
      <c r="BQ1698">
        <v>4</v>
      </c>
      <c r="BR1698" s="4">
        <v>0</v>
      </c>
      <c r="BS1698">
        <v>0</v>
      </c>
      <c r="BT1698" s="5">
        <v>4</v>
      </c>
      <c r="BU1698">
        <v>4</v>
      </c>
      <c r="BV1698" s="4">
        <v>0</v>
      </c>
      <c r="BW1698">
        <v>0</v>
      </c>
      <c r="BX1698" s="5">
        <v>4</v>
      </c>
      <c r="BY1698">
        <v>4</v>
      </c>
      <c r="BZ1698" s="4">
        <v>0</v>
      </c>
      <c r="CA1698">
        <v>0</v>
      </c>
      <c r="CB1698" s="5">
        <v>4</v>
      </c>
      <c r="CD1698">
        <v>1</v>
      </c>
      <c r="CE1698">
        <v>1</v>
      </c>
      <c r="CF1698" s="4">
        <v>0</v>
      </c>
      <c r="CG1698">
        <v>0</v>
      </c>
      <c r="CH1698" s="5">
        <v>1</v>
      </c>
      <c r="CI1698">
        <v>1</v>
      </c>
      <c r="CJ1698" s="4">
        <v>0</v>
      </c>
      <c r="CK1698">
        <v>0</v>
      </c>
      <c r="CL1698" s="5">
        <v>1</v>
      </c>
      <c r="CM1698">
        <v>1</v>
      </c>
      <c r="CN1698" s="4">
        <v>0</v>
      </c>
      <c r="CO1698">
        <v>0</v>
      </c>
      <c r="CP1698" s="5">
        <v>1</v>
      </c>
      <c r="CQ1698">
        <v>4</v>
      </c>
      <c r="CR1698" s="4">
        <v>0</v>
      </c>
      <c r="CS1698">
        <v>0</v>
      </c>
      <c r="CT1698" s="5">
        <v>4</v>
      </c>
      <c r="CU1698">
        <v>4</v>
      </c>
      <c r="CV1698" s="4">
        <v>0</v>
      </c>
      <c r="CW1698">
        <v>0</v>
      </c>
      <c r="CX1698" s="5">
        <v>4</v>
      </c>
      <c r="CY1698" s="21">
        <v>4</v>
      </c>
      <c r="CZ1698" s="21">
        <v>0</v>
      </c>
      <c r="DA1698" s="21">
        <v>0</v>
      </c>
      <c r="DB1698" s="5">
        <v>4</v>
      </c>
      <c r="DD1698" s="8">
        <v>0</v>
      </c>
      <c r="DE1698" s="8">
        <v>0</v>
      </c>
      <c r="DF1698" s="8">
        <v>0</v>
      </c>
      <c r="DG1698" s="8">
        <v>0</v>
      </c>
      <c r="DH1698" s="8">
        <v>0</v>
      </c>
      <c r="DI1698" s="8">
        <v>0</v>
      </c>
      <c r="DJ1698" s="8">
        <v>0</v>
      </c>
      <c r="DK1698" s="8">
        <v>0</v>
      </c>
      <c r="DL1698" s="8">
        <v>0</v>
      </c>
      <c r="DM1698" s="8">
        <v>0</v>
      </c>
      <c r="DN1698" s="8">
        <v>0</v>
      </c>
      <c r="DO1698" s="8">
        <v>0</v>
      </c>
      <c r="DP1698" s="8">
        <v>0</v>
      </c>
      <c r="DQ1698" s="8">
        <v>0</v>
      </c>
      <c r="DR1698" s="8">
        <v>0</v>
      </c>
      <c r="DS1698" s="8">
        <v>0</v>
      </c>
      <c r="DT1698" s="8">
        <v>0</v>
      </c>
      <c r="DU1698" s="8">
        <v>0</v>
      </c>
      <c r="DV1698" s="8">
        <v>0</v>
      </c>
      <c r="DW1698" s="8">
        <v>0</v>
      </c>
      <c r="DX1698" s="8">
        <v>0</v>
      </c>
      <c r="DY1698" s="8">
        <v>0</v>
      </c>
      <c r="DZ1698" s="8">
        <v>0</v>
      </c>
      <c r="EA1698" s="8">
        <v>0</v>
      </c>
      <c r="EB1698" s="8">
        <v>0</v>
      </c>
      <c r="EC1698" s="8">
        <v>0</v>
      </c>
      <c r="ED1698" s="20">
        <v>0</v>
      </c>
      <c r="EF1698" s="9">
        <v>0</v>
      </c>
      <c r="EG1698" s="9">
        <v>0</v>
      </c>
      <c r="EH1698" s="9">
        <v>0</v>
      </c>
      <c r="EI1698" s="9">
        <v>0</v>
      </c>
      <c r="EJ1698" s="9">
        <v>0</v>
      </c>
      <c r="EK1698" s="9">
        <v>0</v>
      </c>
      <c r="EL1698" s="9">
        <v>0</v>
      </c>
      <c r="EM1698" s="9">
        <v>0</v>
      </c>
      <c r="EN1698" s="9">
        <v>0</v>
      </c>
      <c r="EO1698" s="9">
        <v>0</v>
      </c>
      <c r="EP1698" s="9">
        <v>0</v>
      </c>
      <c r="EQ1698" s="9">
        <v>0</v>
      </c>
      <c r="ER1698" s="9">
        <v>0</v>
      </c>
      <c r="ES1698" s="9">
        <v>0</v>
      </c>
      <c r="ET1698" s="9">
        <v>0</v>
      </c>
      <c r="EU1698" s="9">
        <v>0</v>
      </c>
      <c r="EV1698" s="9">
        <v>0</v>
      </c>
      <c r="EW1698" s="9">
        <v>0</v>
      </c>
      <c r="EX1698" s="9">
        <v>0</v>
      </c>
      <c r="EY1698" s="9">
        <v>0</v>
      </c>
      <c r="EZ1698" s="9">
        <v>0</v>
      </c>
      <c r="FA1698" s="9">
        <v>0</v>
      </c>
      <c r="FB1698" s="9">
        <v>0</v>
      </c>
      <c r="FC1698" s="9">
        <v>0</v>
      </c>
      <c r="FD1698" s="9">
        <v>0</v>
      </c>
      <c r="FE1698" s="9">
        <v>0</v>
      </c>
      <c r="FF1698">
        <v>0</v>
      </c>
    </row>
    <row r="1699" spans="1:162" x14ac:dyDescent="0.2">
      <c r="A1699" t="s">
        <v>733</v>
      </c>
      <c r="B1699" t="s">
        <v>4066</v>
      </c>
      <c r="C1699" t="s">
        <v>4599</v>
      </c>
      <c r="D1699" s="1">
        <v>0</v>
      </c>
      <c r="E1699" s="1">
        <v>0</v>
      </c>
      <c r="F1699" s="4">
        <v>0</v>
      </c>
      <c r="G1699" s="4">
        <v>0</v>
      </c>
      <c r="H1699" s="5">
        <v>0</v>
      </c>
      <c r="I1699">
        <v>1</v>
      </c>
      <c r="J1699" s="4">
        <v>0</v>
      </c>
      <c r="K1699">
        <v>0</v>
      </c>
      <c r="L1699" s="5">
        <v>1</v>
      </c>
      <c r="M1699">
        <v>1</v>
      </c>
      <c r="N1699" s="4">
        <v>0</v>
      </c>
      <c r="O1699">
        <v>0</v>
      </c>
      <c r="P1699" s="5">
        <v>1</v>
      </c>
      <c r="Q1699">
        <v>1</v>
      </c>
      <c r="R1699" s="4">
        <v>0</v>
      </c>
      <c r="S1699">
        <v>0</v>
      </c>
      <c r="T1699" s="5">
        <v>1</v>
      </c>
      <c r="U1699">
        <v>1</v>
      </c>
      <c r="V1699" s="4">
        <v>0</v>
      </c>
      <c r="W1699">
        <v>0</v>
      </c>
      <c r="X1699" s="5">
        <v>1</v>
      </c>
      <c r="Y1699">
        <v>1</v>
      </c>
      <c r="Z1699" s="4">
        <v>0</v>
      </c>
      <c r="AA1699">
        <v>0</v>
      </c>
      <c r="AB1699" s="5">
        <v>1</v>
      </c>
      <c r="AD1699">
        <v>0</v>
      </c>
      <c r="AE1699">
        <v>0</v>
      </c>
      <c r="AF1699" s="4">
        <v>0</v>
      </c>
      <c r="AG1699">
        <v>0</v>
      </c>
      <c r="AH1699" s="5">
        <v>0</v>
      </c>
      <c r="AI1699">
        <v>1</v>
      </c>
      <c r="AJ1699" s="4">
        <v>0</v>
      </c>
      <c r="AK1699">
        <v>0</v>
      </c>
      <c r="AL1699" s="5">
        <v>1</v>
      </c>
      <c r="AM1699">
        <v>1</v>
      </c>
      <c r="AN1699" s="4">
        <v>0</v>
      </c>
      <c r="AO1699">
        <v>0</v>
      </c>
      <c r="AP1699" s="5">
        <v>1</v>
      </c>
      <c r="AQ1699">
        <v>1</v>
      </c>
      <c r="AR1699" s="4">
        <v>0</v>
      </c>
      <c r="AS1699">
        <v>0</v>
      </c>
      <c r="AT1699" s="5">
        <v>1</v>
      </c>
      <c r="AU1699">
        <v>1</v>
      </c>
      <c r="AV1699" s="4">
        <v>0</v>
      </c>
      <c r="AW1699">
        <v>0</v>
      </c>
      <c r="AX1699" s="5">
        <v>1</v>
      </c>
      <c r="AY1699">
        <v>1</v>
      </c>
      <c r="AZ1699" s="4">
        <v>0</v>
      </c>
      <c r="BA1699">
        <v>0</v>
      </c>
      <c r="BB1699" s="5">
        <v>1</v>
      </c>
      <c r="BD1699">
        <v>0</v>
      </c>
      <c r="BE1699">
        <v>1</v>
      </c>
      <c r="BF1699" s="4">
        <v>0</v>
      </c>
      <c r="BG1699">
        <v>0</v>
      </c>
      <c r="BH1699" s="5">
        <v>1</v>
      </c>
      <c r="BI1699">
        <v>1</v>
      </c>
      <c r="BJ1699" s="4">
        <v>0</v>
      </c>
      <c r="BK1699">
        <v>0</v>
      </c>
      <c r="BL1699" s="5">
        <v>1</v>
      </c>
      <c r="BM1699">
        <v>1</v>
      </c>
      <c r="BN1699" s="4">
        <v>0</v>
      </c>
      <c r="BO1699">
        <v>0</v>
      </c>
      <c r="BP1699" s="5">
        <v>1</v>
      </c>
      <c r="BQ1699">
        <v>1</v>
      </c>
      <c r="BR1699" s="4">
        <v>0</v>
      </c>
      <c r="BS1699">
        <v>0</v>
      </c>
      <c r="BT1699" s="5">
        <v>1</v>
      </c>
      <c r="BU1699">
        <v>1</v>
      </c>
      <c r="BV1699" s="4">
        <v>0</v>
      </c>
      <c r="BW1699">
        <v>0</v>
      </c>
      <c r="BX1699" s="5">
        <v>1</v>
      </c>
      <c r="BY1699">
        <v>1</v>
      </c>
      <c r="BZ1699" s="4">
        <v>0</v>
      </c>
      <c r="CA1699">
        <v>0</v>
      </c>
      <c r="CB1699" s="5">
        <v>1</v>
      </c>
      <c r="CD1699">
        <v>0</v>
      </c>
      <c r="CE1699">
        <v>1</v>
      </c>
      <c r="CF1699" s="4">
        <v>0</v>
      </c>
      <c r="CG1699">
        <v>0</v>
      </c>
      <c r="CH1699" s="5">
        <v>1</v>
      </c>
      <c r="CI1699">
        <v>1</v>
      </c>
      <c r="CJ1699" s="4">
        <v>0</v>
      </c>
      <c r="CK1699">
        <v>0</v>
      </c>
      <c r="CL1699" s="5">
        <v>1</v>
      </c>
      <c r="CM1699">
        <v>1</v>
      </c>
      <c r="CN1699" s="4">
        <v>0</v>
      </c>
      <c r="CO1699">
        <v>0</v>
      </c>
      <c r="CP1699" s="5">
        <v>1</v>
      </c>
      <c r="CQ1699">
        <v>1</v>
      </c>
      <c r="CR1699" s="4">
        <v>0</v>
      </c>
      <c r="CS1699">
        <v>0</v>
      </c>
      <c r="CT1699" s="5">
        <v>1</v>
      </c>
      <c r="CU1699">
        <v>1</v>
      </c>
      <c r="CV1699" s="4">
        <v>0</v>
      </c>
      <c r="CW1699">
        <v>0</v>
      </c>
      <c r="CX1699" s="5">
        <v>1</v>
      </c>
      <c r="CY1699" s="21">
        <v>1</v>
      </c>
      <c r="CZ1699" s="21">
        <v>0</v>
      </c>
      <c r="DA1699" s="21">
        <v>0</v>
      </c>
      <c r="DB1699" s="5">
        <v>1</v>
      </c>
      <c r="DD1699" s="8">
        <v>0</v>
      </c>
      <c r="DE1699" s="8">
        <v>0</v>
      </c>
      <c r="DF1699" s="8">
        <v>0</v>
      </c>
      <c r="DG1699" s="8">
        <v>0</v>
      </c>
      <c r="DH1699" s="8">
        <v>0</v>
      </c>
      <c r="DI1699" s="8">
        <v>0</v>
      </c>
      <c r="DJ1699" s="8">
        <v>0</v>
      </c>
      <c r="DK1699" s="8">
        <v>0</v>
      </c>
      <c r="DL1699" s="8">
        <v>0</v>
      </c>
      <c r="DM1699" s="8">
        <v>0</v>
      </c>
      <c r="DN1699" s="8">
        <v>0</v>
      </c>
      <c r="DO1699" s="8">
        <v>0</v>
      </c>
      <c r="DP1699" s="8">
        <v>0</v>
      </c>
      <c r="DQ1699" s="8">
        <v>0</v>
      </c>
      <c r="DR1699" s="8">
        <v>0</v>
      </c>
      <c r="DS1699" s="8">
        <v>0</v>
      </c>
      <c r="DT1699" s="8">
        <v>0</v>
      </c>
      <c r="DU1699" s="8">
        <v>0</v>
      </c>
      <c r="DV1699" s="8">
        <v>0</v>
      </c>
      <c r="DW1699" s="8">
        <v>0</v>
      </c>
      <c r="DX1699" s="8">
        <v>0</v>
      </c>
      <c r="DY1699" s="8">
        <v>0</v>
      </c>
      <c r="DZ1699" s="8">
        <v>0</v>
      </c>
      <c r="EA1699" s="8">
        <v>0</v>
      </c>
      <c r="EB1699" s="8">
        <v>0</v>
      </c>
      <c r="EC1699" s="8">
        <v>0</v>
      </c>
      <c r="ED1699" s="20">
        <v>0</v>
      </c>
      <c r="EF1699" s="9">
        <v>0</v>
      </c>
      <c r="EG1699" s="9">
        <v>0</v>
      </c>
      <c r="EH1699" s="9">
        <v>0</v>
      </c>
      <c r="EI1699" s="9">
        <v>0</v>
      </c>
      <c r="EJ1699" s="9">
        <v>0</v>
      </c>
      <c r="EK1699" s="9">
        <v>0</v>
      </c>
      <c r="EL1699" s="9">
        <v>0</v>
      </c>
      <c r="EM1699" s="9">
        <v>0</v>
      </c>
      <c r="EN1699" s="9">
        <v>0</v>
      </c>
      <c r="EO1699" s="9">
        <v>0</v>
      </c>
      <c r="EP1699" s="9">
        <v>0</v>
      </c>
      <c r="EQ1699" s="9">
        <v>0</v>
      </c>
      <c r="ER1699" s="9">
        <v>0</v>
      </c>
      <c r="ES1699" s="9">
        <v>0</v>
      </c>
      <c r="ET1699" s="9">
        <v>0</v>
      </c>
      <c r="EU1699" s="9">
        <v>0</v>
      </c>
      <c r="EV1699" s="9">
        <v>0</v>
      </c>
      <c r="EW1699" s="9">
        <v>0</v>
      </c>
      <c r="EX1699" s="9">
        <v>0</v>
      </c>
      <c r="EY1699" s="9">
        <v>0</v>
      </c>
      <c r="EZ1699" s="9">
        <v>0</v>
      </c>
      <c r="FA1699" s="9">
        <v>0</v>
      </c>
      <c r="FB1699" s="9">
        <v>0</v>
      </c>
      <c r="FC1699" s="9">
        <v>0</v>
      </c>
      <c r="FD1699" s="9">
        <v>0</v>
      </c>
      <c r="FE1699" s="9">
        <v>0</v>
      </c>
      <c r="FF1699">
        <v>0</v>
      </c>
    </row>
    <row r="1700" spans="1:162" x14ac:dyDescent="0.2">
      <c r="A1700" t="s">
        <v>1082</v>
      </c>
      <c r="B1700" t="s">
        <v>4067</v>
      </c>
      <c r="C1700" t="s">
        <v>4599</v>
      </c>
      <c r="D1700" s="1">
        <v>0</v>
      </c>
      <c r="E1700" s="1">
        <v>0</v>
      </c>
      <c r="F1700" s="4">
        <v>0</v>
      </c>
      <c r="G1700" s="4">
        <v>0</v>
      </c>
      <c r="H1700" s="5">
        <v>0</v>
      </c>
      <c r="I1700">
        <v>0</v>
      </c>
      <c r="J1700" s="4">
        <v>0</v>
      </c>
      <c r="K1700">
        <v>0</v>
      </c>
      <c r="L1700" s="5">
        <v>0</v>
      </c>
      <c r="M1700">
        <v>1</v>
      </c>
      <c r="N1700" s="4">
        <v>0</v>
      </c>
      <c r="O1700">
        <v>0</v>
      </c>
      <c r="P1700" s="5">
        <v>1</v>
      </c>
      <c r="Q1700">
        <v>0</v>
      </c>
      <c r="R1700" s="4">
        <v>0</v>
      </c>
      <c r="S1700">
        <v>0</v>
      </c>
      <c r="T1700" s="5">
        <v>0</v>
      </c>
      <c r="U1700">
        <v>0</v>
      </c>
      <c r="V1700" s="4">
        <v>0</v>
      </c>
      <c r="W1700">
        <v>0</v>
      </c>
      <c r="X1700" s="5">
        <v>0</v>
      </c>
      <c r="Y1700">
        <v>3</v>
      </c>
      <c r="Z1700" s="4">
        <v>0</v>
      </c>
      <c r="AA1700">
        <v>0</v>
      </c>
      <c r="AB1700" s="5">
        <v>3</v>
      </c>
      <c r="AD1700">
        <v>0</v>
      </c>
      <c r="AE1700">
        <v>0</v>
      </c>
      <c r="AF1700" s="4">
        <v>0</v>
      </c>
      <c r="AG1700">
        <v>0</v>
      </c>
      <c r="AH1700" s="5">
        <v>0</v>
      </c>
      <c r="AI1700">
        <v>0</v>
      </c>
      <c r="AJ1700" s="4">
        <v>0</v>
      </c>
      <c r="AK1700">
        <v>0</v>
      </c>
      <c r="AL1700" s="5">
        <v>0</v>
      </c>
      <c r="AM1700">
        <v>0</v>
      </c>
      <c r="AN1700" s="4">
        <v>0</v>
      </c>
      <c r="AO1700">
        <v>0</v>
      </c>
      <c r="AP1700" s="5">
        <v>0</v>
      </c>
      <c r="AQ1700">
        <v>0</v>
      </c>
      <c r="AR1700" s="4">
        <v>0</v>
      </c>
      <c r="AS1700">
        <v>0</v>
      </c>
      <c r="AT1700" s="5">
        <v>0</v>
      </c>
      <c r="AU1700">
        <v>0</v>
      </c>
      <c r="AV1700" s="4">
        <v>0</v>
      </c>
      <c r="AW1700">
        <v>0</v>
      </c>
      <c r="AX1700" s="5">
        <v>0</v>
      </c>
      <c r="AY1700">
        <v>3</v>
      </c>
      <c r="AZ1700" s="4">
        <v>0</v>
      </c>
      <c r="BA1700">
        <v>0</v>
      </c>
      <c r="BB1700" s="5">
        <v>3</v>
      </c>
      <c r="BD1700">
        <v>0</v>
      </c>
      <c r="BE1700">
        <v>0</v>
      </c>
      <c r="BF1700" s="4">
        <v>0</v>
      </c>
      <c r="BG1700">
        <v>0</v>
      </c>
      <c r="BH1700" s="5">
        <v>0</v>
      </c>
      <c r="BI1700">
        <v>1</v>
      </c>
      <c r="BJ1700" s="4">
        <v>0</v>
      </c>
      <c r="BK1700">
        <v>0</v>
      </c>
      <c r="BL1700" s="5">
        <v>1</v>
      </c>
      <c r="BM1700">
        <v>0</v>
      </c>
      <c r="BN1700" s="4">
        <v>0</v>
      </c>
      <c r="BO1700">
        <v>0</v>
      </c>
      <c r="BP1700" s="5">
        <v>0</v>
      </c>
      <c r="BQ1700">
        <v>0</v>
      </c>
      <c r="BR1700" s="4">
        <v>0</v>
      </c>
      <c r="BS1700">
        <v>0</v>
      </c>
      <c r="BT1700" s="5">
        <v>0</v>
      </c>
      <c r="BU1700">
        <v>3</v>
      </c>
      <c r="BV1700" s="4">
        <v>0</v>
      </c>
      <c r="BW1700">
        <v>0</v>
      </c>
      <c r="BX1700" s="5">
        <v>3</v>
      </c>
      <c r="BY1700">
        <v>3</v>
      </c>
      <c r="BZ1700" s="4">
        <v>0</v>
      </c>
      <c r="CA1700">
        <v>0</v>
      </c>
      <c r="CB1700" s="5">
        <v>3</v>
      </c>
      <c r="CD1700">
        <v>0</v>
      </c>
      <c r="CE1700">
        <v>0</v>
      </c>
      <c r="CF1700" s="4">
        <v>0</v>
      </c>
      <c r="CG1700">
        <v>0</v>
      </c>
      <c r="CH1700" s="5">
        <v>0</v>
      </c>
      <c r="CI1700">
        <v>1</v>
      </c>
      <c r="CJ1700" s="4">
        <v>0</v>
      </c>
      <c r="CK1700">
        <v>0</v>
      </c>
      <c r="CL1700" s="5">
        <v>1</v>
      </c>
      <c r="CM1700">
        <v>0</v>
      </c>
      <c r="CN1700" s="4">
        <v>0</v>
      </c>
      <c r="CO1700">
        <v>0</v>
      </c>
      <c r="CP1700" s="5">
        <v>0</v>
      </c>
      <c r="CQ1700">
        <v>0</v>
      </c>
      <c r="CR1700" s="4">
        <v>0</v>
      </c>
      <c r="CS1700">
        <v>0</v>
      </c>
      <c r="CT1700" s="5">
        <v>0</v>
      </c>
      <c r="CU1700">
        <v>3</v>
      </c>
      <c r="CV1700" s="4">
        <v>0</v>
      </c>
      <c r="CW1700">
        <v>0</v>
      </c>
      <c r="CX1700" s="5">
        <v>3</v>
      </c>
      <c r="CY1700" s="21">
        <v>3</v>
      </c>
      <c r="CZ1700" s="21">
        <v>0</v>
      </c>
      <c r="DA1700" s="21">
        <v>0</v>
      </c>
      <c r="DB1700" s="5">
        <v>3</v>
      </c>
      <c r="DD1700" s="8">
        <v>0</v>
      </c>
      <c r="DE1700" s="8">
        <v>0</v>
      </c>
      <c r="DF1700" s="8">
        <v>0</v>
      </c>
      <c r="DG1700" s="8">
        <v>0</v>
      </c>
      <c r="DH1700" s="8">
        <v>0</v>
      </c>
      <c r="DI1700" s="8">
        <v>0</v>
      </c>
      <c r="DJ1700" s="8">
        <v>0</v>
      </c>
      <c r="DK1700" s="8">
        <v>0</v>
      </c>
      <c r="DL1700" s="8">
        <v>0</v>
      </c>
      <c r="DM1700" s="8">
        <v>0</v>
      </c>
      <c r="DN1700" s="8">
        <v>0</v>
      </c>
      <c r="DO1700" s="8">
        <v>0</v>
      </c>
      <c r="DP1700" s="8">
        <v>0</v>
      </c>
      <c r="DQ1700" s="8">
        <v>0</v>
      </c>
      <c r="DR1700" s="8">
        <v>0</v>
      </c>
      <c r="DS1700" s="8">
        <v>0</v>
      </c>
      <c r="DT1700" s="8">
        <v>0</v>
      </c>
      <c r="DU1700" s="8">
        <v>0</v>
      </c>
      <c r="DV1700" s="8">
        <v>0</v>
      </c>
      <c r="DW1700" s="8">
        <v>0</v>
      </c>
      <c r="DX1700" s="8">
        <v>0</v>
      </c>
      <c r="DY1700" s="8">
        <v>0</v>
      </c>
      <c r="DZ1700" s="8">
        <v>0</v>
      </c>
      <c r="EA1700" s="8">
        <v>0</v>
      </c>
      <c r="EB1700" s="8">
        <v>0</v>
      </c>
      <c r="EC1700" s="8">
        <v>0</v>
      </c>
      <c r="ED1700" s="20">
        <v>0</v>
      </c>
      <c r="EF1700" s="9">
        <v>0</v>
      </c>
      <c r="EG1700" s="9">
        <v>0</v>
      </c>
      <c r="EH1700" s="9">
        <v>0</v>
      </c>
      <c r="EI1700" s="9">
        <v>0</v>
      </c>
      <c r="EJ1700" s="9">
        <v>0</v>
      </c>
      <c r="EK1700" s="9">
        <v>0</v>
      </c>
      <c r="EL1700" s="9">
        <v>0</v>
      </c>
      <c r="EM1700" s="9">
        <v>0</v>
      </c>
      <c r="EN1700" s="9">
        <v>0</v>
      </c>
      <c r="EO1700" s="9">
        <v>0</v>
      </c>
      <c r="EP1700" s="9">
        <v>0</v>
      </c>
      <c r="EQ1700" s="9">
        <v>0</v>
      </c>
      <c r="ER1700" s="9">
        <v>0</v>
      </c>
      <c r="ES1700" s="9">
        <v>0</v>
      </c>
      <c r="ET1700" s="9">
        <v>0</v>
      </c>
      <c r="EU1700" s="9">
        <v>0</v>
      </c>
      <c r="EV1700" s="9">
        <v>0</v>
      </c>
      <c r="EW1700" s="9">
        <v>0</v>
      </c>
      <c r="EX1700" s="9">
        <v>0</v>
      </c>
      <c r="EY1700" s="9">
        <v>0</v>
      </c>
      <c r="EZ1700" s="9">
        <v>0</v>
      </c>
      <c r="FA1700" s="9">
        <v>0</v>
      </c>
      <c r="FB1700" s="9">
        <v>0</v>
      </c>
      <c r="FC1700" s="9">
        <v>0</v>
      </c>
      <c r="FD1700" s="9">
        <v>0</v>
      </c>
      <c r="FE1700" s="9">
        <v>0</v>
      </c>
      <c r="FF1700">
        <v>0</v>
      </c>
    </row>
    <row r="1701" spans="1:162" x14ac:dyDescent="0.2">
      <c r="A1701" t="s">
        <v>522</v>
      </c>
      <c r="B1701" t="s">
        <v>4068</v>
      </c>
      <c r="C1701" t="s">
        <v>4599</v>
      </c>
      <c r="D1701" s="1">
        <v>0</v>
      </c>
      <c r="E1701" s="1">
        <v>1</v>
      </c>
      <c r="F1701" s="4">
        <v>0</v>
      </c>
      <c r="G1701" s="4">
        <v>0</v>
      </c>
      <c r="H1701" s="5">
        <v>1</v>
      </c>
      <c r="I1701">
        <v>1</v>
      </c>
      <c r="J1701" s="4">
        <v>0</v>
      </c>
      <c r="K1701">
        <v>0</v>
      </c>
      <c r="L1701" s="5">
        <v>1</v>
      </c>
      <c r="M1701">
        <v>1</v>
      </c>
      <c r="N1701" s="4">
        <v>0</v>
      </c>
      <c r="O1701">
        <v>0</v>
      </c>
      <c r="P1701" s="5">
        <v>1</v>
      </c>
      <c r="Q1701">
        <v>3</v>
      </c>
      <c r="R1701" s="4">
        <v>0</v>
      </c>
      <c r="S1701">
        <v>0</v>
      </c>
      <c r="T1701" s="5">
        <v>3</v>
      </c>
      <c r="U1701">
        <v>3</v>
      </c>
      <c r="V1701" s="4">
        <v>0</v>
      </c>
      <c r="W1701">
        <v>0</v>
      </c>
      <c r="X1701" s="5">
        <v>3</v>
      </c>
      <c r="Y1701">
        <v>3</v>
      </c>
      <c r="Z1701" s="4">
        <v>0</v>
      </c>
      <c r="AA1701">
        <v>0</v>
      </c>
      <c r="AB1701" s="5">
        <v>3</v>
      </c>
      <c r="AD1701">
        <v>0</v>
      </c>
      <c r="AE1701">
        <v>1</v>
      </c>
      <c r="AF1701" s="4">
        <v>0</v>
      </c>
      <c r="AG1701">
        <v>0</v>
      </c>
      <c r="AH1701" s="5">
        <v>1</v>
      </c>
      <c r="AI1701">
        <v>1</v>
      </c>
      <c r="AJ1701" s="4">
        <v>0</v>
      </c>
      <c r="AK1701">
        <v>0</v>
      </c>
      <c r="AL1701" s="5">
        <v>1</v>
      </c>
      <c r="AM1701">
        <v>1</v>
      </c>
      <c r="AN1701" s="4">
        <v>0</v>
      </c>
      <c r="AO1701">
        <v>0</v>
      </c>
      <c r="AP1701" s="5">
        <v>1</v>
      </c>
      <c r="AQ1701">
        <v>3</v>
      </c>
      <c r="AR1701" s="4">
        <v>0</v>
      </c>
      <c r="AS1701">
        <v>0</v>
      </c>
      <c r="AT1701" s="5">
        <v>3</v>
      </c>
      <c r="AU1701">
        <v>3</v>
      </c>
      <c r="AV1701" s="4">
        <v>0</v>
      </c>
      <c r="AW1701">
        <v>0</v>
      </c>
      <c r="AX1701" s="5">
        <v>3</v>
      </c>
      <c r="AY1701">
        <v>3</v>
      </c>
      <c r="AZ1701" s="4">
        <v>0</v>
      </c>
      <c r="BA1701">
        <v>0</v>
      </c>
      <c r="BB1701" s="5">
        <v>3</v>
      </c>
      <c r="BD1701">
        <v>1</v>
      </c>
      <c r="BE1701">
        <v>1</v>
      </c>
      <c r="BF1701" s="4">
        <v>0</v>
      </c>
      <c r="BG1701">
        <v>0</v>
      </c>
      <c r="BH1701" s="5">
        <v>1</v>
      </c>
      <c r="BI1701">
        <v>1</v>
      </c>
      <c r="BJ1701" s="4">
        <v>0</v>
      </c>
      <c r="BK1701">
        <v>0</v>
      </c>
      <c r="BL1701" s="5">
        <v>1</v>
      </c>
      <c r="BM1701">
        <v>1</v>
      </c>
      <c r="BN1701" s="4">
        <v>0</v>
      </c>
      <c r="BO1701">
        <v>0</v>
      </c>
      <c r="BP1701" s="5">
        <v>1</v>
      </c>
      <c r="BQ1701">
        <v>3</v>
      </c>
      <c r="BR1701" s="4">
        <v>0</v>
      </c>
      <c r="BS1701">
        <v>0</v>
      </c>
      <c r="BT1701" s="5">
        <v>3</v>
      </c>
      <c r="BU1701">
        <v>3</v>
      </c>
      <c r="BV1701" s="4">
        <v>0</v>
      </c>
      <c r="BW1701">
        <v>0</v>
      </c>
      <c r="BX1701" s="5">
        <v>3</v>
      </c>
      <c r="BY1701">
        <v>3</v>
      </c>
      <c r="BZ1701" s="4">
        <v>0</v>
      </c>
      <c r="CA1701">
        <v>0</v>
      </c>
      <c r="CB1701" s="5">
        <v>3</v>
      </c>
      <c r="CD1701">
        <v>1</v>
      </c>
      <c r="CE1701">
        <v>1</v>
      </c>
      <c r="CF1701" s="4">
        <v>0</v>
      </c>
      <c r="CG1701">
        <v>0</v>
      </c>
      <c r="CH1701" s="5">
        <v>1</v>
      </c>
      <c r="CI1701">
        <v>1</v>
      </c>
      <c r="CJ1701" s="4">
        <v>0</v>
      </c>
      <c r="CK1701">
        <v>0</v>
      </c>
      <c r="CL1701" s="5">
        <v>1</v>
      </c>
      <c r="CM1701">
        <v>3</v>
      </c>
      <c r="CN1701" s="4">
        <v>0</v>
      </c>
      <c r="CO1701">
        <v>0</v>
      </c>
      <c r="CP1701" s="5">
        <v>3</v>
      </c>
      <c r="CQ1701">
        <v>3</v>
      </c>
      <c r="CR1701" s="4">
        <v>0</v>
      </c>
      <c r="CS1701">
        <v>0</v>
      </c>
      <c r="CT1701" s="5">
        <v>3</v>
      </c>
      <c r="CU1701">
        <v>3</v>
      </c>
      <c r="CV1701" s="4">
        <v>0</v>
      </c>
      <c r="CW1701">
        <v>0</v>
      </c>
      <c r="CX1701" s="5">
        <v>3</v>
      </c>
      <c r="CY1701" s="21">
        <v>3</v>
      </c>
      <c r="CZ1701" s="21">
        <v>0</v>
      </c>
      <c r="DA1701" s="21">
        <v>0</v>
      </c>
      <c r="DB1701" s="5">
        <v>3</v>
      </c>
      <c r="DD1701" s="8">
        <v>0</v>
      </c>
      <c r="DE1701" s="8">
        <v>0</v>
      </c>
      <c r="DF1701" s="8">
        <v>0</v>
      </c>
      <c r="DG1701" s="8">
        <v>0</v>
      </c>
      <c r="DH1701" s="8">
        <v>0</v>
      </c>
      <c r="DI1701" s="8">
        <v>0</v>
      </c>
      <c r="DJ1701" s="8">
        <v>0</v>
      </c>
      <c r="DK1701" s="8">
        <v>0</v>
      </c>
      <c r="DL1701" s="8">
        <v>0</v>
      </c>
      <c r="DM1701" s="8">
        <v>0</v>
      </c>
      <c r="DN1701" s="8">
        <v>0</v>
      </c>
      <c r="DO1701" s="8">
        <v>0</v>
      </c>
      <c r="DP1701" s="8">
        <v>0</v>
      </c>
      <c r="DQ1701" s="8">
        <v>0</v>
      </c>
      <c r="DR1701" s="8">
        <v>0</v>
      </c>
      <c r="DS1701" s="8">
        <v>0</v>
      </c>
      <c r="DT1701" s="8">
        <v>0</v>
      </c>
      <c r="DU1701" s="8">
        <v>0</v>
      </c>
      <c r="DV1701" s="8">
        <v>0</v>
      </c>
      <c r="DW1701" s="8">
        <v>0</v>
      </c>
      <c r="DX1701" s="8">
        <v>0</v>
      </c>
      <c r="DY1701" s="8">
        <v>0</v>
      </c>
      <c r="DZ1701" s="8">
        <v>0</v>
      </c>
      <c r="EA1701" s="8">
        <v>0</v>
      </c>
      <c r="EB1701" s="8">
        <v>0</v>
      </c>
      <c r="EC1701" s="8">
        <v>0</v>
      </c>
      <c r="ED1701" s="20">
        <v>0</v>
      </c>
      <c r="EF1701" s="9">
        <v>0</v>
      </c>
      <c r="EG1701" s="9">
        <v>0</v>
      </c>
      <c r="EH1701" s="9">
        <v>0</v>
      </c>
      <c r="EI1701" s="9">
        <v>0</v>
      </c>
      <c r="EJ1701" s="9">
        <v>0</v>
      </c>
      <c r="EK1701" s="9">
        <v>0</v>
      </c>
      <c r="EL1701" s="9">
        <v>0</v>
      </c>
      <c r="EM1701" s="9">
        <v>0</v>
      </c>
      <c r="EN1701" s="9">
        <v>0</v>
      </c>
      <c r="EO1701" s="9">
        <v>0</v>
      </c>
      <c r="EP1701" s="9">
        <v>0</v>
      </c>
      <c r="EQ1701" s="9">
        <v>0</v>
      </c>
      <c r="ER1701" s="9">
        <v>0</v>
      </c>
      <c r="ES1701" s="9">
        <v>0</v>
      </c>
      <c r="ET1701" s="9">
        <v>0</v>
      </c>
      <c r="EU1701" s="9">
        <v>0</v>
      </c>
      <c r="EV1701" s="9">
        <v>0</v>
      </c>
      <c r="EW1701" s="9">
        <v>0</v>
      </c>
      <c r="EX1701" s="9">
        <v>0</v>
      </c>
      <c r="EY1701" s="9">
        <v>0</v>
      </c>
      <c r="EZ1701" s="9">
        <v>0</v>
      </c>
      <c r="FA1701" s="9">
        <v>0</v>
      </c>
      <c r="FB1701" s="9">
        <v>0</v>
      </c>
      <c r="FC1701" s="9">
        <v>0</v>
      </c>
      <c r="FD1701" s="9">
        <v>0</v>
      </c>
      <c r="FE1701" s="9">
        <v>0</v>
      </c>
      <c r="FF1701">
        <v>0</v>
      </c>
    </row>
    <row r="1702" spans="1:162" x14ac:dyDescent="0.2">
      <c r="A1702" t="s">
        <v>427</v>
      </c>
      <c r="B1702" t="s">
        <v>4069</v>
      </c>
      <c r="C1702" t="s">
        <v>4599</v>
      </c>
      <c r="D1702" s="1">
        <v>0</v>
      </c>
      <c r="E1702" s="1">
        <v>1</v>
      </c>
      <c r="F1702" s="4">
        <v>0</v>
      </c>
      <c r="G1702" s="4">
        <v>0</v>
      </c>
      <c r="H1702" s="5">
        <v>1</v>
      </c>
      <c r="I1702">
        <v>1</v>
      </c>
      <c r="J1702" s="4">
        <v>0</v>
      </c>
      <c r="K1702">
        <v>0</v>
      </c>
      <c r="L1702" s="5">
        <v>1</v>
      </c>
      <c r="M1702">
        <v>1</v>
      </c>
      <c r="N1702" s="4">
        <v>0</v>
      </c>
      <c r="O1702">
        <v>0</v>
      </c>
      <c r="P1702" s="5">
        <v>1</v>
      </c>
      <c r="Q1702">
        <v>1</v>
      </c>
      <c r="R1702" s="4">
        <v>0</v>
      </c>
      <c r="S1702">
        <v>0</v>
      </c>
      <c r="T1702" s="5">
        <v>1</v>
      </c>
      <c r="U1702">
        <v>1</v>
      </c>
      <c r="V1702" s="4">
        <v>0</v>
      </c>
      <c r="W1702">
        <v>0</v>
      </c>
      <c r="X1702" s="5">
        <v>1</v>
      </c>
      <c r="Y1702">
        <v>1</v>
      </c>
      <c r="Z1702" s="4">
        <v>0</v>
      </c>
      <c r="AA1702">
        <v>0</v>
      </c>
      <c r="AB1702" s="5">
        <v>1</v>
      </c>
      <c r="AD1702">
        <v>0</v>
      </c>
      <c r="AE1702">
        <v>1</v>
      </c>
      <c r="AF1702" s="4">
        <v>0</v>
      </c>
      <c r="AG1702">
        <v>0</v>
      </c>
      <c r="AH1702" s="5">
        <v>1</v>
      </c>
      <c r="AI1702">
        <v>1</v>
      </c>
      <c r="AJ1702" s="4">
        <v>0</v>
      </c>
      <c r="AK1702">
        <v>0</v>
      </c>
      <c r="AL1702" s="5">
        <v>1</v>
      </c>
      <c r="AM1702">
        <v>1</v>
      </c>
      <c r="AN1702" s="4">
        <v>0</v>
      </c>
      <c r="AO1702">
        <v>0</v>
      </c>
      <c r="AP1702" s="5">
        <v>1</v>
      </c>
      <c r="AQ1702">
        <v>1</v>
      </c>
      <c r="AR1702" s="4">
        <v>0</v>
      </c>
      <c r="AS1702">
        <v>0</v>
      </c>
      <c r="AT1702" s="5">
        <v>1</v>
      </c>
      <c r="AU1702">
        <v>1</v>
      </c>
      <c r="AV1702" s="4">
        <v>0</v>
      </c>
      <c r="AW1702">
        <v>0</v>
      </c>
      <c r="AX1702" s="5">
        <v>1</v>
      </c>
      <c r="AY1702">
        <v>1</v>
      </c>
      <c r="AZ1702" s="4">
        <v>0</v>
      </c>
      <c r="BA1702">
        <v>0</v>
      </c>
      <c r="BB1702" s="5">
        <v>1</v>
      </c>
      <c r="BD1702">
        <v>0</v>
      </c>
      <c r="BE1702">
        <v>1</v>
      </c>
      <c r="BF1702" s="4">
        <v>0</v>
      </c>
      <c r="BG1702">
        <v>0</v>
      </c>
      <c r="BH1702" s="5">
        <v>1</v>
      </c>
      <c r="BI1702">
        <v>1</v>
      </c>
      <c r="BJ1702" s="4">
        <v>0</v>
      </c>
      <c r="BK1702">
        <v>0</v>
      </c>
      <c r="BL1702" s="5">
        <v>1</v>
      </c>
      <c r="BM1702">
        <v>1</v>
      </c>
      <c r="BN1702" s="4">
        <v>0</v>
      </c>
      <c r="BO1702">
        <v>0</v>
      </c>
      <c r="BP1702" s="5">
        <v>1</v>
      </c>
      <c r="BQ1702">
        <v>1</v>
      </c>
      <c r="BR1702" s="4">
        <v>0</v>
      </c>
      <c r="BS1702">
        <v>0</v>
      </c>
      <c r="BT1702" s="5">
        <v>1</v>
      </c>
      <c r="BU1702">
        <v>1</v>
      </c>
      <c r="BV1702" s="4">
        <v>0</v>
      </c>
      <c r="BW1702">
        <v>0</v>
      </c>
      <c r="BX1702" s="5">
        <v>1</v>
      </c>
      <c r="BY1702">
        <v>1</v>
      </c>
      <c r="BZ1702" s="4">
        <v>0</v>
      </c>
      <c r="CA1702">
        <v>0</v>
      </c>
      <c r="CB1702" s="5">
        <v>1</v>
      </c>
      <c r="CD1702">
        <v>0</v>
      </c>
      <c r="CE1702">
        <v>1</v>
      </c>
      <c r="CF1702" s="4">
        <v>0</v>
      </c>
      <c r="CG1702">
        <v>0</v>
      </c>
      <c r="CH1702" s="5">
        <v>1</v>
      </c>
      <c r="CI1702">
        <v>1</v>
      </c>
      <c r="CJ1702" s="4">
        <v>0</v>
      </c>
      <c r="CK1702">
        <v>0</v>
      </c>
      <c r="CL1702" s="5">
        <v>1</v>
      </c>
      <c r="CM1702">
        <v>1</v>
      </c>
      <c r="CN1702" s="4">
        <v>0</v>
      </c>
      <c r="CO1702">
        <v>0</v>
      </c>
      <c r="CP1702" s="5">
        <v>1</v>
      </c>
      <c r="CQ1702">
        <v>1</v>
      </c>
      <c r="CR1702" s="4">
        <v>0</v>
      </c>
      <c r="CS1702">
        <v>0</v>
      </c>
      <c r="CT1702" s="5">
        <v>1</v>
      </c>
      <c r="CU1702">
        <v>1</v>
      </c>
      <c r="CV1702" s="4">
        <v>0</v>
      </c>
      <c r="CW1702">
        <v>0</v>
      </c>
      <c r="CX1702" s="5">
        <v>1</v>
      </c>
      <c r="CY1702" s="21">
        <v>0</v>
      </c>
      <c r="CZ1702" s="21">
        <v>0</v>
      </c>
      <c r="DA1702" s="21">
        <v>0</v>
      </c>
      <c r="DB1702" s="5">
        <v>0</v>
      </c>
      <c r="DD1702" s="8">
        <v>0</v>
      </c>
      <c r="DE1702" s="8">
        <v>0</v>
      </c>
      <c r="DF1702" s="8">
        <v>0</v>
      </c>
      <c r="DG1702" s="8">
        <v>0</v>
      </c>
      <c r="DH1702" s="8">
        <v>0</v>
      </c>
      <c r="DI1702" s="8">
        <v>0</v>
      </c>
      <c r="DJ1702" s="8">
        <v>0</v>
      </c>
      <c r="DK1702" s="8">
        <v>0</v>
      </c>
      <c r="DL1702" s="8">
        <v>0</v>
      </c>
      <c r="DM1702" s="8">
        <v>0</v>
      </c>
      <c r="DN1702" s="8">
        <v>0</v>
      </c>
      <c r="DO1702" s="8">
        <v>0</v>
      </c>
      <c r="DP1702" s="8">
        <v>0</v>
      </c>
      <c r="DQ1702" s="8">
        <v>0</v>
      </c>
      <c r="DR1702" s="8">
        <v>0</v>
      </c>
      <c r="DS1702" s="8">
        <v>0</v>
      </c>
      <c r="DT1702" s="8">
        <v>0</v>
      </c>
      <c r="DU1702" s="8">
        <v>0</v>
      </c>
      <c r="DV1702" s="8">
        <v>0</v>
      </c>
      <c r="DW1702" s="8">
        <v>0</v>
      </c>
      <c r="DX1702" s="8">
        <v>0</v>
      </c>
      <c r="DY1702" s="8">
        <v>0</v>
      </c>
      <c r="DZ1702" s="8">
        <v>0</v>
      </c>
      <c r="EA1702" s="8">
        <v>0</v>
      </c>
      <c r="EB1702" s="8">
        <v>0</v>
      </c>
      <c r="EC1702" s="8">
        <v>0</v>
      </c>
      <c r="ED1702" s="20">
        <v>0</v>
      </c>
      <c r="EF1702" s="9">
        <v>0</v>
      </c>
      <c r="EG1702" s="9">
        <v>0</v>
      </c>
      <c r="EH1702" s="9">
        <v>0</v>
      </c>
      <c r="EI1702" s="9">
        <v>0</v>
      </c>
      <c r="EJ1702" s="9">
        <v>0</v>
      </c>
      <c r="EK1702" s="9">
        <v>0</v>
      </c>
      <c r="EL1702" s="9">
        <v>0</v>
      </c>
      <c r="EM1702" s="9">
        <v>0</v>
      </c>
      <c r="EN1702" s="9">
        <v>0</v>
      </c>
      <c r="EO1702" s="9">
        <v>0</v>
      </c>
      <c r="EP1702" s="9">
        <v>0</v>
      </c>
      <c r="EQ1702" s="9">
        <v>0</v>
      </c>
      <c r="ER1702" s="9">
        <v>0</v>
      </c>
      <c r="ES1702" s="9">
        <v>0</v>
      </c>
      <c r="ET1702" s="9">
        <v>0</v>
      </c>
      <c r="EU1702" s="9">
        <v>0</v>
      </c>
      <c r="EV1702" s="9">
        <v>0</v>
      </c>
      <c r="EW1702" s="9">
        <v>0</v>
      </c>
      <c r="EX1702" s="9">
        <v>0</v>
      </c>
      <c r="EY1702" s="9">
        <v>0</v>
      </c>
      <c r="EZ1702" s="9">
        <v>0</v>
      </c>
      <c r="FA1702" s="9">
        <v>0</v>
      </c>
      <c r="FB1702" s="9">
        <v>0</v>
      </c>
      <c r="FC1702" s="9">
        <v>0</v>
      </c>
      <c r="FD1702" s="9">
        <v>0</v>
      </c>
      <c r="FE1702" s="9">
        <v>0</v>
      </c>
      <c r="FF1702">
        <v>0</v>
      </c>
    </row>
    <row r="1703" spans="1:162" x14ac:dyDescent="0.2">
      <c r="A1703" t="s">
        <v>523</v>
      </c>
      <c r="B1703" t="s">
        <v>4070</v>
      </c>
      <c r="C1703" t="s">
        <v>4599</v>
      </c>
      <c r="D1703" s="1">
        <v>1</v>
      </c>
      <c r="E1703" s="1">
        <v>1</v>
      </c>
      <c r="F1703" s="4">
        <v>0</v>
      </c>
      <c r="G1703" s="4">
        <v>0</v>
      </c>
      <c r="H1703" s="5">
        <v>1</v>
      </c>
      <c r="I1703">
        <v>1</v>
      </c>
      <c r="J1703" s="4">
        <v>0</v>
      </c>
      <c r="K1703">
        <v>0</v>
      </c>
      <c r="L1703" s="5">
        <v>1</v>
      </c>
      <c r="M1703">
        <v>1</v>
      </c>
      <c r="N1703" s="4">
        <v>0</v>
      </c>
      <c r="O1703">
        <v>0</v>
      </c>
      <c r="P1703" s="5">
        <v>1</v>
      </c>
      <c r="Q1703">
        <v>1</v>
      </c>
      <c r="R1703" s="4">
        <v>0</v>
      </c>
      <c r="S1703">
        <v>0</v>
      </c>
      <c r="T1703" s="5">
        <v>1</v>
      </c>
      <c r="U1703">
        <v>3</v>
      </c>
      <c r="V1703" s="4">
        <v>0</v>
      </c>
      <c r="W1703">
        <v>0</v>
      </c>
      <c r="X1703" s="5">
        <v>3</v>
      </c>
      <c r="Y1703">
        <v>3</v>
      </c>
      <c r="Z1703" s="4">
        <v>0</v>
      </c>
      <c r="AA1703">
        <v>0</v>
      </c>
      <c r="AB1703" s="5">
        <v>3</v>
      </c>
      <c r="AD1703">
        <v>1</v>
      </c>
      <c r="AE1703">
        <v>1</v>
      </c>
      <c r="AF1703" s="4">
        <v>0</v>
      </c>
      <c r="AG1703">
        <v>0</v>
      </c>
      <c r="AH1703" s="5">
        <v>1</v>
      </c>
      <c r="AI1703">
        <v>1</v>
      </c>
      <c r="AJ1703" s="4">
        <v>0</v>
      </c>
      <c r="AK1703">
        <v>0</v>
      </c>
      <c r="AL1703" s="5">
        <v>1</v>
      </c>
      <c r="AM1703">
        <v>1</v>
      </c>
      <c r="AN1703" s="4">
        <v>0</v>
      </c>
      <c r="AO1703">
        <v>0</v>
      </c>
      <c r="AP1703" s="5">
        <v>1</v>
      </c>
      <c r="AQ1703">
        <v>1</v>
      </c>
      <c r="AR1703" s="4">
        <v>0</v>
      </c>
      <c r="AS1703">
        <v>0</v>
      </c>
      <c r="AT1703" s="5">
        <v>1</v>
      </c>
      <c r="AU1703">
        <v>3</v>
      </c>
      <c r="AV1703" s="4">
        <v>0</v>
      </c>
      <c r="AW1703">
        <v>0</v>
      </c>
      <c r="AX1703" s="5">
        <v>3</v>
      </c>
      <c r="AY1703">
        <v>3</v>
      </c>
      <c r="AZ1703" s="4">
        <v>0</v>
      </c>
      <c r="BA1703">
        <v>0</v>
      </c>
      <c r="BB1703" s="5">
        <v>3</v>
      </c>
      <c r="BD1703">
        <v>1</v>
      </c>
      <c r="BE1703">
        <v>1</v>
      </c>
      <c r="BF1703" s="4">
        <v>0</v>
      </c>
      <c r="BG1703">
        <v>0</v>
      </c>
      <c r="BH1703" s="5">
        <v>1</v>
      </c>
      <c r="BI1703">
        <v>1</v>
      </c>
      <c r="BJ1703" s="4">
        <v>0</v>
      </c>
      <c r="BK1703">
        <v>0</v>
      </c>
      <c r="BL1703" s="5">
        <v>1</v>
      </c>
      <c r="BM1703">
        <v>1</v>
      </c>
      <c r="BN1703" s="4">
        <v>0</v>
      </c>
      <c r="BO1703">
        <v>0</v>
      </c>
      <c r="BP1703" s="5">
        <v>1</v>
      </c>
      <c r="BQ1703">
        <v>1</v>
      </c>
      <c r="BR1703" s="4">
        <v>0</v>
      </c>
      <c r="BS1703">
        <v>0</v>
      </c>
      <c r="BT1703" s="5">
        <v>1</v>
      </c>
      <c r="BU1703">
        <v>3</v>
      </c>
      <c r="BV1703" s="4">
        <v>0</v>
      </c>
      <c r="BW1703">
        <v>0</v>
      </c>
      <c r="BX1703" s="5">
        <v>3</v>
      </c>
      <c r="BY1703">
        <v>3</v>
      </c>
      <c r="BZ1703" s="4">
        <v>0</v>
      </c>
      <c r="CA1703">
        <v>0</v>
      </c>
      <c r="CB1703" s="5">
        <v>3</v>
      </c>
      <c r="CD1703">
        <v>1</v>
      </c>
      <c r="CE1703">
        <v>1</v>
      </c>
      <c r="CF1703" s="4">
        <v>0</v>
      </c>
      <c r="CG1703">
        <v>0</v>
      </c>
      <c r="CH1703" s="5">
        <v>1</v>
      </c>
      <c r="CI1703">
        <v>1</v>
      </c>
      <c r="CJ1703" s="4">
        <v>0</v>
      </c>
      <c r="CK1703">
        <v>0</v>
      </c>
      <c r="CL1703" s="5">
        <v>1</v>
      </c>
      <c r="CM1703">
        <v>1</v>
      </c>
      <c r="CN1703" s="4">
        <v>0</v>
      </c>
      <c r="CO1703">
        <v>0</v>
      </c>
      <c r="CP1703" s="5">
        <v>1</v>
      </c>
      <c r="CQ1703">
        <v>3</v>
      </c>
      <c r="CR1703" s="4">
        <v>0</v>
      </c>
      <c r="CS1703">
        <v>0</v>
      </c>
      <c r="CT1703" s="5">
        <v>3</v>
      </c>
      <c r="CU1703">
        <v>3</v>
      </c>
      <c r="CV1703" s="4">
        <v>0</v>
      </c>
      <c r="CW1703">
        <v>0</v>
      </c>
      <c r="CX1703" s="5">
        <v>3</v>
      </c>
      <c r="CY1703" s="21">
        <v>3</v>
      </c>
      <c r="CZ1703" s="21">
        <v>0</v>
      </c>
      <c r="DA1703" s="21">
        <v>0</v>
      </c>
      <c r="DB1703" s="5">
        <v>3</v>
      </c>
      <c r="DD1703" s="8">
        <v>0</v>
      </c>
      <c r="DE1703" s="8">
        <v>0</v>
      </c>
      <c r="DF1703" s="8">
        <v>0</v>
      </c>
      <c r="DG1703" s="8">
        <v>0</v>
      </c>
      <c r="DH1703" s="8">
        <v>0</v>
      </c>
      <c r="DI1703" s="8">
        <v>0</v>
      </c>
      <c r="DJ1703" s="8">
        <v>0</v>
      </c>
      <c r="DK1703" s="8">
        <v>0</v>
      </c>
      <c r="DL1703" s="8">
        <v>0</v>
      </c>
      <c r="DM1703" s="8">
        <v>0</v>
      </c>
      <c r="DN1703" s="8">
        <v>0</v>
      </c>
      <c r="DO1703" s="8">
        <v>0</v>
      </c>
      <c r="DP1703" s="8">
        <v>0</v>
      </c>
      <c r="DQ1703" s="8">
        <v>0</v>
      </c>
      <c r="DR1703" s="8">
        <v>0</v>
      </c>
      <c r="DS1703" s="8">
        <v>0</v>
      </c>
      <c r="DT1703" s="8">
        <v>0</v>
      </c>
      <c r="DU1703" s="8">
        <v>0</v>
      </c>
      <c r="DV1703" s="8">
        <v>0</v>
      </c>
      <c r="DW1703" s="8">
        <v>0</v>
      </c>
      <c r="DX1703" s="8">
        <v>0</v>
      </c>
      <c r="DY1703" s="8">
        <v>0</v>
      </c>
      <c r="DZ1703" s="8">
        <v>0</v>
      </c>
      <c r="EA1703" s="8">
        <v>0</v>
      </c>
      <c r="EB1703" s="8">
        <v>0</v>
      </c>
      <c r="EC1703" s="8">
        <v>0</v>
      </c>
      <c r="ED1703" s="20">
        <v>0</v>
      </c>
      <c r="EF1703" s="9">
        <v>0</v>
      </c>
      <c r="EG1703" s="9">
        <v>0</v>
      </c>
      <c r="EH1703" s="9">
        <v>0</v>
      </c>
      <c r="EI1703" s="9">
        <v>0</v>
      </c>
      <c r="EJ1703" s="9">
        <v>0</v>
      </c>
      <c r="EK1703" s="9">
        <v>0</v>
      </c>
      <c r="EL1703" s="9">
        <v>0</v>
      </c>
      <c r="EM1703" s="9">
        <v>0</v>
      </c>
      <c r="EN1703" s="9">
        <v>0</v>
      </c>
      <c r="EO1703" s="9">
        <v>0</v>
      </c>
      <c r="EP1703" s="9">
        <v>0</v>
      </c>
      <c r="EQ1703" s="9">
        <v>0</v>
      </c>
      <c r="ER1703" s="9">
        <v>0</v>
      </c>
      <c r="ES1703" s="9">
        <v>0</v>
      </c>
      <c r="ET1703" s="9">
        <v>0</v>
      </c>
      <c r="EU1703" s="9">
        <v>0</v>
      </c>
      <c r="EV1703" s="9">
        <v>0</v>
      </c>
      <c r="EW1703" s="9">
        <v>0</v>
      </c>
      <c r="EX1703" s="9">
        <v>0</v>
      </c>
      <c r="EY1703" s="9">
        <v>0</v>
      </c>
      <c r="EZ1703" s="9">
        <v>0</v>
      </c>
      <c r="FA1703" s="9">
        <v>0</v>
      </c>
      <c r="FB1703" s="9">
        <v>0</v>
      </c>
      <c r="FC1703" s="9">
        <v>0</v>
      </c>
      <c r="FD1703" s="9">
        <v>0</v>
      </c>
      <c r="FE1703" s="9">
        <v>0</v>
      </c>
      <c r="FF1703">
        <v>0</v>
      </c>
    </row>
    <row r="1704" spans="1:162" x14ac:dyDescent="0.2">
      <c r="A1704" t="s">
        <v>813</v>
      </c>
      <c r="B1704" t="s">
        <v>4071</v>
      </c>
      <c r="C1704" t="s">
        <v>4599</v>
      </c>
      <c r="D1704" s="1">
        <v>0</v>
      </c>
      <c r="E1704" s="1">
        <v>0</v>
      </c>
      <c r="F1704" s="4">
        <v>0</v>
      </c>
      <c r="G1704" s="4">
        <v>0</v>
      </c>
      <c r="H1704" s="5">
        <v>0</v>
      </c>
      <c r="I1704">
        <v>6</v>
      </c>
      <c r="J1704" s="4">
        <v>0</v>
      </c>
      <c r="K1704">
        <v>0</v>
      </c>
      <c r="L1704" s="5">
        <v>6</v>
      </c>
      <c r="M1704">
        <v>6</v>
      </c>
      <c r="N1704" s="4">
        <v>0</v>
      </c>
      <c r="O1704">
        <v>0</v>
      </c>
      <c r="P1704" s="5">
        <v>6</v>
      </c>
      <c r="Q1704">
        <v>6</v>
      </c>
      <c r="R1704" s="4">
        <v>0</v>
      </c>
      <c r="S1704">
        <v>0</v>
      </c>
      <c r="T1704" s="5">
        <v>6</v>
      </c>
      <c r="U1704">
        <v>6</v>
      </c>
      <c r="V1704" s="4">
        <v>0</v>
      </c>
      <c r="W1704">
        <v>0</v>
      </c>
      <c r="X1704" s="5">
        <v>6</v>
      </c>
      <c r="Y1704">
        <v>6</v>
      </c>
      <c r="Z1704" s="4">
        <v>0</v>
      </c>
      <c r="AA1704">
        <v>0</v>
      </c>
      <c r="AB1704" s="5">
        <v>6</v>
      </c>
      <c r="AD1704">
        <v>0</v>
      </c>
      <c r="AE1704">
        <v>6</v>
      </c>
      <c r="AF1704" s="4">
        <v>0</v>
      </c>
      <c r="AG1704">
        <v>0</v>
      </c>
      <c r="AH1704" s="5">
        <v>6</v>
      </c>
      <c r="AI1704">
        <v>6</v>
      </c>
      <c r="AJ1704" s="4">
        <v>0</v>
      </c>
      <c r="AK1704">
        <v>0</v>
      </c>
      <c r="AL1704" s="5">
        <v>6</v>
      </c>
      <c r="AM1704">
        <v>6</v>
      </c>
      <c r="AN1704" s="4">
        <v>0</v>
      </c>
      <c r="AO1704">
        <v>0</v>
      </c>
      <c r="AP1704" s="5">
        <v>6</v>
      </c>
      <c r="AQ1704">
        <v>6</v>
      </c>
      <c r="AR1704" s="4">
        <v>0</v>
      </c>
      <c r="AS1704">
        <v>0</v>
      </c>
      <c r="AT1704" s="5">
        <v>6</v>
      </c>
      <c r="AU1704">
        <v>6</v>
      </c>
      <c r="AV1704" s="4">
        <v>0</v>
      </c>
      <c r="AW1704">
        <v>0</v>
      </c>
      <c r="AX1704" s="5">
        <v>6</v>
      </c>
      <c r="AY1704">
        <v>6</v>
      </c>
      <c r="AZ1704" s="4">
        <v>0</v>
      </c>
      <c r="BA1704">
        <v>0</v>
      </c>
      <c r="BB1704" s="5">
        <v>6</v>
      </c>
      <c r="BD1704">
        <v>0</v>
      </c>
      <c r="BE1704">
        <v>6</v>
      </c>
      <c r="BF1704" s="4">
        <v>0</v>
      </c>
      <c r="BG1704">
        <v>0</v>
      </c>
      <c r="BH1704" s="5">
        <v>6</v>
      </c>
      <c r="BI1704">
        <v>6</v>
      </c>
      <c r="BJ1704" s="4">
        <v>0</v>
      </c>
      <c r="BK1704">
        <v>0</v>
      </c>
      <c r="BL1704" s="5">
        <v>6</v>
      </c>
      <c r="BM1704">
        <v>6</v>
      </c>
      <c r="BN1704" s="4">
        <v>0</v>
      </c>
      <c r="BO1704">
        <v>0</v>
      </c>
      <c r="BP1704" s="5">
        <v>6</v>
      </c>
      <c r="BQ1704">
        <v>6</v>
      </c>
      <c r="BR1704" s="4">
        <v>0</v>
      </c>
      <c r="BS1704">
        <v>0</v>
      </c>
      <c r="BT1704" s="5">
        <v>6</v>
      </c>
      <c r="BU1704">
        <v>6</v>
      </c>
      <c r="BV1704" s="4">
        <v>0</v>
      </c>
      <c r="BW1704">
        <v>0</v>
      </c>
      <c r="BX1704" s="5">
        <v>6</v>
      </c>
      <c r="BY1704">
        <v>6</v>
      </c>
      <c r="BZ1704" s="4">
        <v>0</v>
      </c>
      <c r="CA1704">
        <v>0</v>
      </c>
      <c r="CB1704" s="5">
        <v>6</v>
      </c>
      <c r="CD1704">
        <v>0</v>
      </c>
      <c r="CE1704">
        <v>6</v>
      </c>
      <c r="CF1704" s="4">
        <v>0</v>
      </c>
      <c r="CG1704">
        <v>0</v>
      </c>
      <c r="CH1704" s="5">
        <v>6</v>
      </c>
      <c r="CI1704">
        <v>6</v>
      </c>
      <c r="CJ1704" s="4">
        <v>0</v>
      </c>
      <c r="CK1704">
        <v>0</v>
      </c>
      <c r="CL1704" s="5">
        <v>6</v>
      </c>
      <c r="CM1704">
        <v>6</v>
      </c>
      <c r="CN1704" s="4">
        <v>0</v>
      </c>
      <c r="CO1704">
        <v>0</v>
      </c>
      <c r="CP1704" s="5">
        <v>6</v>
      </c>
      <c r="CQ1704">
        <v>6</v>
      </c>
      <c r="CR1704" s="4">
        <v>0</v>
      </c>
      <c r="CS1704">
        <v>0</v>
      </c>
      <c r="CT1704" s="5">
        <v>6</v>
      </c>
      <c r="CU1704">
        <v>6</v>
      </c>
      <c r="CV1704" s="4">
        <v>0</v>
      </c>
      <c r="CW1704">
        <v>0</v>
      </c>
      <c r="CX1704" s="5">
        <v>6</v>
      </c>
      <c r="CY1704" s="21">
        <v>6</v>
      </c>
      <c r="CZ1704" s="21">
        <v>0</v>
      </c>
      <c r="DA1704" s="21">
        <v>0</v>
      </c>
      <c r="DB1704" s="5">
        <v>6</v>
      </c>
      <c r="DD1704" s="8">
        <v>0</v>
      </c>
      <c r="DE1704" s="8">
        <v>0</v>
      </c>
      <c r="DF1704" s="8">
        <v>0</v>
      </c>
      <c r="DG1704" s="8">
        <v>0</v>
      </c>
      <c r="DH1704" s="8">
        <v>0</v>
      </c>
      <c r="DI1704" s="8">
        <v>0</v>
      </c>
      <c r="DJ1704" s="8">
        <v>0</v>
      </c>
      <c r="DK1704" s="8">
        <v>0</v>
      </c>
      <c r="DL1704" s="8">
        <v>0</v>
      </c>
      <c r="DM1704" s="8">
        <v>0</v>
      </c>
      <c r="DN1704" s="8">
        <v>0</v>
      </c>
      <c r="DO1704" s="8">
        <v>0</v>
      </c>
      <c r="DP1704" s="8">
        <v>0</v>
      </c>
      <c r="DQ1704" s="8">
        <v>0</v>
      </c>
      <c r="DR1704" s="8">
        <v>0</v>
      </c>
      <c r="DS1704" s="8">
        <v>0</v>
      </c>
      <c r="DT1704" s="8">
        <v>0</v>
      </c>
      <c r="DU1704" s="8">
        <v>0</v>
      </c>
      <c r="DV1704" s="8">
        <v>0</v>
      </c>
      <c r="DW1704" s="8">
        <v>0</v>
      </c>
      <c r="DX1704" s="8">
        <v>0</v>
      </c>
      <c r="DY1704" s="8">
        <v>0</v>
      </c>
      <c r="DZ1704" s="8">
        <v>0</v>
      </c>
      <c r="EA1704" s="8">
        <v>0</v>
      </c>
      <c r="EB1704" s="8">
        <v>0</v>
      </c>
      <c r="EC1704" s="8">
        <v>0</v>
      </c>
      <c r="ED1704" s="20">
        <v>0</v>
      </c>
      <c r="EF1704" s="9">
        <v>0</v>
      </c>
      <c r="EG1704" s="9">
        <v>0</v>
      </c>
      <c r="EH1704" s="9">
        <v>0</v>
      </c>
      <c r="EI1704" s="9">
        <v>0</v>
      </c>
      <c r="EJ1704" s="9">
        <v>0</v>
      </c>
      <c r="EK1704" s="9">
        <v>0</v>
      </c>
      <c r="EL1704" s="9">
        <v>0</v>
      </c>
      <c r="EM1704" s="9">
        <v>0</v>
      </c>
      <c r="EN1704" s="9">
        <v>0</v>
      </c>
      <c r="EO1704" s="9">
        <v>0</v>
      </c>
      <c r="EP1704" s="9">
        <v>0</v>
      </c>
      <c r="EQ1704" s="9">
        <v>0</v>
      </c>
      <c r="ER1704" s="9">
        <v>0</v>
      </c>
      <c r="ES1704" s="9">
        <v>0</v>
      </c>
      <c r="ET1704" s="9">
        <v>0</v>
      </c>
      <c r="EU1704" s="9">
        <v>0</v>
      </c>
      <c r="EV1704" s="9">
        <v>0</v>
      </c>
      <c r="EW1704" s="9">
        <v>0</v>
      </c>
      <c r="EX1704" s="9">
        <v>0</v>
      </c>
      <c r="EY1704" s="9">
        <v>0</v>
      </c>
      <c r="EZ1704" s="9">
        <v>0</v>
      </c>
      <c r="FA1704" s="9">
        <v>0</v>
      </c>
      <c r="FB1704" s="9">
        <v>0</v>
      </c>
      <c r="FC1704" s="9">
        <v>0</v>
      </c>
      <c r="FD1704" s="9">
        <v>0</v>
      </c>
      <c r="FE1704" s="9">
        <v>0</v>
      </c>
      <c r="FF1704">
        <v>0</v>
      </c>
    </row>
    <row r="1705" spans="1:162" x14ac:dyDescent="0.2">
      <c r="A1705" t="s">
        <v>179</v>
      </c>
      <c r="B1705" t="s">
        <v>4072</v>
      </c>
      <c r="C1705" t="s">
        <v>4599</v>
      </c>
      <c r="D1705" s="1">
        <v>1</v>
      </c>
      <c r="E1705" s="1">
        <v>1</v>
      </c>
      <c r="F1705" s="4">
        <v>0</v>
      </c>
      <c r="G1705" s="4">
        <v>0</v>
      </c>
      <c r="H1705" s="5">
        <v>1</v>
      </c>
      <c r="I1705">
        <v>1</v>
      </c>
      <c r="J1705" s="4">
        <v>0</v>
      </c>
      <c r="K1705">
        <v>0</v>
      </c>
      <c r="L1705" s="5">
        <v>1</v>
      </c>
      <c r="M1705">
        <v>1</v>
      </c>
      <c r="N1705" s="4">
        <v>0</v>
      </c>
      <c r="O1705">
        <v>0</v>
      </c>
      <c r="P1705" s="5">
        <v>1</v>
      </c>
      <c r="Q1705">
        <v>1</v>
      </c>
      <c r="R1705" s="4">
        <v>0</v>
      </c>
      <c r="S1705">
        <v>0</v>
      </c>
      <c r="T1705" s="5">
        <v>1</v>
      </c>
      <c r="U1705">
        <v>3</v>
      </c>
      <c r="V1705" s="4">
        <v>0</v>
      </c>
      <c r="W1705">
        <v>0</v>
      </c>
      <c r="X1705" s="5">
        <v>3</v>
      </c>
      <c r="Y1705">
        <v>3</v>
      </c>
      <c r="Z1705" s="4">
        <v>0</v>
      </c>
      <c r="AA1705">
        <v>0</v>
      </c>
      <c r="AB1705" s="5">
        <v>3</v>
      </c>
      <c r="AD1705">
        <v>1</v>
      </c>
      <c r="AE1705">
        <v>1</v>
      </c>
      <c r="AF1705" s="4">
        <v>0</v>
      </c>
      <c r="AG1705">
        <v>0</v>
      </c>
      <c r="AH1705" s="5">
        <v>1</v>
      </c>
      <c r="AI1705">
        <v>1</v>
      </c>
      <c r="AJ1705" s="4">
        <v>0</v>
      </c>
      <c r="AK1705">
        <v>0</v>
      </c>
      <c r="AL1705" s="5">
        <v>1</v>
      </c>
      <c r="AM1705">
        <v>1</v>
      </c>
      <c r="AN1705" s="4">
        <v>0</v>
      </c>
      <c r="AO1705">
        <v>0</v>
      </c>
      <c r="AP1705" s="5">
        <v>1</v>
      </c>
      <c r="AQ1705">
        <v>1</v>
      </c>
      <c r="AR1705" s="4">
        <v>0</v>
      </c>
      <c r="AS1705">
        <v>0</v>
      </c>
      <c r="AT1705" s="5">
        <v>1</v>
      </c>
      <c r="AU1705">
        <v>3</v>
      </c>
      <c r="AV1705" s="4">
        <v>0</v>
      </c>
      <c r="AW1705">
        <v>0</v>
      </c>
      <c r="AX1705" s="5">
        <v>3</v>
      </c>
      <c r="AY1705">
        <v>3</v>
      </c>
      <c r="AZ1705" s="4">
        <v>0</v>
      </c>
      <c r="BA1705">
        <v>0</v>
      </c>
      <c r="BB1705" s="5">
        <v>3</v>
      </c>
      <c r="BD1705">
        <v>1</v>
      </c>
      <c r="BE1705">
        <v>1</v>
      </c>
      <c r="BF1705" s="4">
        <v>0</v>
      </c>
      <c r="BG1705">
        <v>0</v>
      </c>
      <c r="BH1705" s="5">
        <v>1</v>
      </c>
      <c r="BI1705">
        <v>1</v>
      </c>
      <c r="BJ1705" s="4">
        <v>0</v>
      </c>
      <c r="BK1705">
        <v>0</v>
      </c>
      <c r="BL1705" s="5">
        <v>1</v>
      </c>
      <c r="BM1705">
        <v>1</v>
      </c>
      <c r="BN1705" s="4">
        <v>0</v>
      </c>
      <c r="BO1705">
        <v>0</v>
      </c>
      <c r="BP1705" s="5">
        <v>1</v>
      </c>
      <c r="BQ1705">
        <v>1</v>
      </c>
      <c r="BR1705" s="4">
        <v>0</v>
      </c>
      <c r="BS1705">
        <v>0</v>
      </c>
      <c r="BT1705" s="5">
        <v>1</v>
      </c>
      <c r="BU1705">
        <v>3</v>
      </c>
      <c r="BV1705" s="4">
        <v>0</v>
      </c>
      <c r="BW1705">
        <v>0</v>
      </c>
      <c r="BX1705" s="5">
        <v>3</v>
      </c>
      <c r="BY1705">
        <v>3</v>
      </c>
      <c r="BZ1705" s="4">
        <v>0</v>
      </c>
      <c r="CA1705">
        <v>0</v>
      </c>
      <c r="CB1705" s="5">
        <v>3</v>
      </c>
      <c r="CD1705">
        <v>1</v>
      </c>
      <c r="CE1705">
        <v>1</v>
      </c>
      <c r="CF1705" s="4">
        <v>0</v>
      </c>
      <c r="CG1705">
        <v>0</v>
      </c>
      <c r="CH1705" s="5">
        <v>1</v>
      </c>
      <c r="CI1705">
        <v>1</v>
      </c>
      <c r="CJ1705" s="4">
        <v>0</v>
      </c>
      <c r="CK1705">
        <v>0</v>
      </c>
      <c r="CL1705" s="5">
        <v>1</v>
      </c>
      <c r="CM1705">
        <v>1</v>
      </c>
      <c r="CN1705" s="4">
        <v>0</v>
      </c>
      <c r="CO1705">
        <v>0</v>
      </c>
      <c r="CP1705" s="5">
        <v>1</v>
      </c>
      <c r="CQ1705">
        <v>3</v>
      </c>
      <c r="CR1705" s="4">
        <v>0</v>
      </c>
      <c r="CS1705">
        <v>0</v>
      </c>
      <c r="CT1705" s="5">
        <v>3</v>
      </c>
      <c r="CU1705">
        <v>3</v>
      </c>
      <c r="CV1705" s="4">
        <v>0</v>
      </c>
      <c r="CW1705">
        <v>0</v>
      </c>
      <c r="CX1705" s="5">
        <v>3</v>
      </c>
      <c r="CY1705" s="21">
        <v>3</v>
      </c>
      <c r="CZ1705" s="21">
        <v>0</v>
      </c>
      <c r="DA1705" s="21">
        <v>0</v>
      </c>
      <c r="DB1705" s="5">
        <v>3</v>
      </c>
      <c r="DD1705" s="8">
        <v>0</v>
      </c>
      <c r="DE1705" s="8">
        <v>0</v>
      </c>
      <c r="DF1705" s="8">
        <v>0</v>
      </c>
      <c r="DG1705" s="8">
        <v>0</v>
      </c>
      <c r="DH1705" s="8">
        <v>0</v>
      </c>
      <c r="DI1705" s="8">
        <v>0</v>
      </c>
      <c r="DJ1705" s="8">
        <v>0</v>
      </c>
      <c r="DK1705" s="8">
        <v>0</v>
      </c>
      <c r="DL1705" s="8">
        <v>0</v>
      </c>
      <c r="DM1705" s="8">
        <v>0</v>
      </c>
      <c r="DN1705" s="8">
        <v>0</v>
      </c>
      <c r="DO1705" s="8">
        <v>0</v>
      </c>
      <c r="DP1705" s="8">
        <v>0</v>
      </c>
      <c r="DQ1705" s="8">
        <v>0</v>
      </c>
      <c r="DR1705" s="8">
        <v>0</v>
      </c>
      <c r="DS1705" s="8">
        <v>0</v>
      </c>
      <c r="DT1705" s="8">
        <v>0</v>
      </c>
      <c r="DU1705" s="8">
        <v>0</v>
      </c>
      <c r="DV1705" s="8">
        <v>0</v>
      </c>
      <c r="DW1705" s="8">
        <v>0</v>
      </c>
      <c r="DX1705" s="8">
        <v>0</v>
      </c>
      <c r="DY1705" s="8">
        <v>0</v>
      </c>
      <c r="DZ1705" s="8">
        <v>0</v>
      </c>
      <c r="EA1705" s="8">
        <v>0</v>
      </c>
      <c r="EB1705" s="8">
        <v>0</v>
      </c>
      <c r="EC1705" s="8">
        <v>0</v>
      </c>
      <c r="ED1705" s="20">
        <v>0</v>
      </c>
      <c r="EF1705" s="9">
        <v>0</v>
      </c>
      <c r="EG1705" s="9">
        <v>0</v>
      </c>
      <c r="EH1705" s="9">
        <v>0</v>
      </c>
      <c r="EI1705" s="9">
        <v>0</v>
      </c>
      <c r="EJ1705" s="9">
        <v>0</v>
      </c>
      <c r="EK1705" s="9">
        <v>0</v>
      </c>
      <c r="EL1705" s="9">
        <v>0</v>
      </c>
      <c r="EM1705" s="9">
        <v>0</v>
      </c>
      <c r="EN1705" s="9">
        <v>0</v>
      </c>
      <c r="EO1705" s="9">
        <v>0</v>
      </c>
      <c r="EP1705" s="9">
        <v>0</v>
      </c>
      <c r="EQ1705" s="9">
        <v>0</v>
      </c>
      <c r="ER1705" s="9">
        <v>0</v>
      </c>
      <c r="ES1705" s="9">
        <v>0</v>
      </c>
      <c r="ET1705" s="9">
        <v>0</v>
      </c>
      <c r="EU1705" s="9">
        <v>0</v>
      </c>
      <c r="EV1705" s="9">
        <v>0</v>
      </c>
      <c r="EW1705" s="9">
        <v>0</v>
      </c>
      <c r="EX1705" s="9">
        <v>0</v>
      </c>
      <c r="EY1705" s="9">
        <v>0</v>
      </c>
      <c r="EZ1705" s="9">
        <v>0</v>
      </c>
      <c r="FA1705" s="9">
        <v>0</v>
      </c>
      <c r="FB1705" s="9">
        <v>0</v>
      </c>
      <c r="FC1705" s="9">
        <v>0</v>
      </c>
      <c r="FD1705" s="9">
        <v>0</v>
      </c>
      <c r="FE1705" s="9">
        <v>0</v>
      </c>
      <c r="FF1705">
        <v>0</v>
      </c>
    </row>
    <row r="1706" spans="1:162" x14ac:dyDescent="0.2">
      <c r="A1706" t="s">
        <v>110</v>
      </c>
      <c r="B1706" t="s">
        <v>4073</v>
      </c>
      <c r="C1706" t="s">
        <v>3</v>
      </c>
      <c r="D1706" s="1">
        <v>1</v>
      </c>
      <c r="E1706" s="1">
        <v>1</v>
      </c>
      <c r="F1706" s="4">
        <v>0</v>
      </c>
      <c r="G1706" s="4">
        <v>0</v>
      </c>
      <c r="H1706" s="5">
        <v>1</v>
      </c>
      <c r="I1706">
        <v>1</v>
      </c>
      <c r="J1706" s="4">
        <v>0</v>
      </c>
      <c r="K1706">
        <v>0</v>
      </c>
      <c r="L1706" s="5">
        <v>1</v>
      </c>
      <c r="M1706">
        <v>1</v>
      </c>
      <c r="N1706" s="4">
        <v>0</v>
      </c>
      <c r="O1706">
        <v>0</v>
      </c>
      <c r="P1706" s="5">
        <v>1</v>
      </c>
      <c r="Q1706">
        <v>1</v>
      </c>
      <c r="R1706" s="4">
        <v>0</v>
      </c>
      <c r="S1706">
        <v>0</v>
      </c>
      <c r="T1706" s="5">
        <v>1</v>
      </c>
      <c r="U1706">
        <v>1</v>
      </c>
      <c r="V1706" s="4">
        <v>0</v>
      </c>
      <c r="W1706">
        <v>0</v>
      </c>
      <c r="X1706" s="5">
        <v>1</v>
      </c>
      <c r="Y1706">
        <v>1</v>
      </c>
      <c r="Z1706" s="4">
        <v>0</v>
      </c>
      <c r="AA1706">
        <v>0</v>
      </c>
      <c r="AB1706" s="5">
        <v>1</v>
      </c>
      <c r="AD1706">
        <v>1</v>
      </c>
      <c r="AE1706">
        <v>1</v>
      </c>
      <c r="AF1706" s="4">
        <v>0</v>
      </c>
      <c r="AG1706">
        <v>0</v>
      </c>
      <c r="AH1706" s="5">
        <v>1</v>
      </c>
      <c r="AI1706">
        <v>1</v>
      </c>
      <c r="AJ1706" s="4">
        <v>0</v>
      </c>
      <c r="AK1706">
        <v>0</v>
      </c>
      <c r="AL1706" s="5">
        <v>1</v>
      </c>
      <c r="AM1706">
        <v>1</v>
      </c>
      <c r="AN1706" s="4">
        <v>0</v>
      </c>
      <c r="AO1706">
        <v>0</v>
      </c>
      <c r="AP1706" s="5">
        <v>1</v>
      </c>
      <c r="AQ1706">
        <v>1</v>
      </c>
      <c r="AR1706" s="4">
        <v>0</v>
      </c>
      <c r="AS1706">
        <v>0</v>
      </c>
      <c r="AT1706" s="5">
        <v>1</v>
      </c>
      <c r="AU1706">
        <v>1</v>
      </c>
      <c r="AV1706" s="4">
        <v>0</v>
      </c>
      <c r="AW1706">
        <v>0</v>
      </c>
      <c r="AX1706" s="5">
        <v>1</v>
      </c>
      <c r="AY1706">
        <v>1</v>
      </c>
      <c r="AZ1706" s="4">
        <v>0</v>
      </c>
      <c r="BA1706">
        <v>0</v>
      </c>
      <c r="BB1706" s="5">
        <v>1</v>
      </c>
      <c r="BD1706">
        <v>1</v>
      </c>
      <c r="BE1706">
        <v>1</v>
      </c>
      <c r="BF1706" s="4">
        <v>0</v>
      </c>
      <c r="BG1706">
        <v>0</v>
      </c>
      <c r="BH1706" s="5">
        <v>1</v>
      </c>
      <c r="BI1706">
        <v>1</v>
      </c>
      <c r="BJ1706" s="4">
        <v>0</v>
      </c>
      <c r="BK1706">
        <v>0</v>
      </c>
      <c r="BL1706" s="5">
        <v>1</v>
      </c>
      <c r="BM1706">
        <v>1</v>
      </c>
      <c r="BN1706" s="4">
        <v>0</v>
      </c>
      <c r="BO1706">
        <v>0</v>
      </c>
      <c r="BP1706" s="5">
        <v>1</v>
      </c>
      <c r="BQ1706">
        <v>1</v>
      </c>
      <c r="BR1706" s="4">
        <v>0</v>
      </c>
      <c r="BS1706">
        <v>0</v>
      </c>
      <c r="BT1706" s="5">
        <v>1</v>
      </c>
      <c r="BU1706">
        <v>1</v>
      </c>
      <c r="BV1706" s="4">
        <v>0</v>
      </c>
      <c r="BW1706">
        <v>0</v>
      </c>
      <c r="BX1706" s="5">
        <v>1</v>
      </c>
      <c r="BY1706">
        <v>1</v>
      </c>
      <c r="BZ1706" s="4">
        <v>0</v>
      </c>
      <c r="CA1706">
        <v>0</v>
      </c>
      <c r="CB1706" s="5">
        <v>1</v>
      </c>
      <c r="CD1706">
        <v>1</v>
      </c>
      <c r="CE1706">
        <v>1</v>
      </c>
      <c r="CF1706" s="4">
        <v>0</v>
      </c>
      <c r="CG1706">
        <v>0</v>
      </c>
      <c r="CH1706" s="5">
        <v>1</v>
      </c>
      <c r="CI1706">
        <v>1</v>
      </c>
      <c r="CJ1706" s="4">
        <v>0</v>
      </c>
      <c r="CK1706">
        <v>0</v>
      </c>
      <c r="CL1706" s="5">
        <v>1</v>
      </c>
      <c r="CM1706">
        <v>1</v>
      </c>
      <c r="CN1706" s="4">
        <v>0</v>
      </c>
      <c r="CO1706">
        <v>0</v>
      </c>
      <c r="CP1706" s="5">
        <v>1</v>
      </c>
      <c r="CQ1706">
        <v>1</v>
      </c>
      <c r="CR1706" s="4">
        <v>0</v>
      </c>
      <c r="CS1706">
        <v>0</v>
      </c>
      <c r="CT1706" s="5">
        <v>1</v>
      </c>
      <c r="CU1706">
        <v>1</v>
      </c>
      <c r="CV1706" s="4">
        <v>0</v>
      </c>
      <c r="CW1706">
        <v>0</v>
      </c>
      <c r="CX1706" s="5">
        <v>1</v>
      </c>
      <c r="CY1706" s="21">
        <v>1</v>
      </c>
      <c r="CZ1706" s="21">
        <v>0</v>
      </c>
      <c r="DA1706" s="21">
        <v>0</v>
      </c>
      <c r="DB1706" s="5">
        <v>1</v>
      </c>
      <c r="DD1706" s="8">
        <v>0</v>
      </c>
      <c r="DE1706" s="8">
        <v>0</v>
      </c>
      <c r="DF1706" s="8">
        <v>0</v>
      </c>
      <c r="DG1706" s="8">
        <v>0</v>
      </c>
      <c r="DH1706" s="8">
        <v>0</v>
      </c>
      <c r="DI1706" s="8">
        <v>0</v>
      </c>
      <c r="DJ1706" s="8">
        <v>0</v>
      </c>
      <c r="DK1706" s="8">
        <v>0</v>
      </c>
      <c r="DL1706" s="8">
        <v>0</v>
      </c>
      <c r="DM1706" s="8">
        <v>0</v>
      </c>
      <c r="DN1706" s="8">
        <v>0</v>
      </c>
      <c r="DO1706" s="8">
        <v>0</v>
      </c>
      <c r="DP1706" s="8">
        <v>0</v>
      </c>
      <c r="DQ1706" s="8">
        <v>0</v>
      </c>
      <c r="DR1706" s="8">
        <v>0</v>
      </c>
      <c r="DS1706" s="8">
        <v>0</v>
      </c>
      <c r="DT1706" s="8">
        <v>0</v>
      </c>
      <c r="DU1706" s="8">
        <v>0</v>
      </c>
      <c r="DV1706" s="8">
        <v>0</v>
      </c>
      <c r="DW1706" s="8">
        <v>0</v>
      </c>
      <c r="DX1706" s="8">
        <v>0</v>
      </c>
      <c r="DY1706" s="8">
        <v>0</v>
      </c>
      <c r="DZ1706" s="8">
        <v>0</v>
      </c>
      <c r="EA1706" s="8">
        <v>0</v>
      </c>
      <c r="EB1706" s="8">
        <v>0</v>
      </c>
      <c r="EC1706" s="8">
        <v>0</v>
      </c>
      <c r="ED1706" s="20">
        <v>0</v>
      </c>
      <c r="EF1706" s="9">
        <v>0</v>
      </c>
      <c r="EG1706" s="9">
        <v>0</v>
      </c>
      <c r="EH1706" s="9">
        <v>0</v>
      </c>
      <c r="EI1706" s="9">
        <v>0</v>
      </c>
      <c r="EJ1706" s="9">
        <v>0</v>
      </c>
      <c r="EK1706" s="9">
        <v>0</v>
      </c>
      <c r="EL1706" s="9">
        <v>0</v>
      </c>
      <c r="EM1706" s="9">
        <v>0</v>
      </c>
      <c r="EN1706" s="9">
        <v>0</v>
      </c>
      <c r="EO1706" s="9">
        <v>0</v>
      </c>
      <c r="EP1706" s="9">
        <v>0</v>
      </c>
      <c r="EQ1706" s="9">
        <v>0</v>
      </c>
      <c r="ER1706" s="9">
        <v>0</v>
      </c>
      <c r="ES1706" s="9">
        <v>0</v>
      </c>
      <c r="ET1706" s="9">
        <v>0</v>
      </c>
      <c r="EU1706" s="9">
        <v>0</v>
      </c>
      <c r="EV1706" s="9">
        <v>0</v>
      </c>
      <c r="EW1706" s="9">
        <v>0</v>
      </c>
      <c r="EX1706" s="9">
        <v>0</v>
      </c>
      <c r="EY1706" s="9">
        <v>0</v>
      </c>
      <c r="EZ1706" s="9">
        <v>0</v>
      </c>
      <c r="FA1706" s="9">
        <v>0</v>
      </c>
      <c r="FB1706" s="9">
        <v>0</v>
      </c>
      <c r="FC1706" s="9">
        <v>0</v>
      </c>
      <c r="FD1706" s="9">
        <v>0</v>
      </c>
      <c r="FE1706" s="9">
        <v>0</v>
      </c>
      <c r="FF1706">
        <v>0</v>
      </c>
    </row>
    <row r="1707" spans="1:162" x14ac:dyDescent="0.2">
      <c r="A1707" t="s">
        <v>909</v>
      </c>
      <c r="B1707" t="s">
        <v>4074</v>
      </c>
      <c r="C1707" t="s">
        <v>3</v>
      </c>
      <c r="D1707" s="1">
        <v>0</v>
      </c>
      <c r="E1707" s="1">
        <v>0</v>
      </c>
      <c r="F1707" s="4">
        <v>0</v>
      </c>
      <c r="G1707" s="4">
        <v>0</v>
      </c>
      <c r="H1707" s="5">
        <v>0</v>
      </c>
      <c r="I1707">
        <v>5</v>
      </c>
      <c r="J1707" s="4">
        <v>0</v>
      </c>
      <c r="K1707">
        <v>0</v>
      </c>
      <c r="L1707" s="5">
        <v>5</v>
      </c>
      <c r="M1707">
        <v>5</v>
      </c>
      <c r="N1707" s="4">
        <v>0</v>
      </c>
      <c r="O1707">
        <v>0</v>
      </c>
      <c r="P1707" s="5">
        <v>5</v>
      </c>
      <c r="Q1707">
        <v>5</v>
      </c>
      <c r="R1707" s="4">
        <v>0</v>
      </c>
      <c r="S1707">
        <v>0</v>
      </c>
      <c r="T1707" s="5">
        <v>5</v>
      </c>
      <c r="U1707">
        <v>5</v>
      </c>
      <c r="V1707" s="4">
        <v>0</v>
      </c>
      <c r="W1707">
        <v>0</v>
      </c>
      <c r="X1707" s="5">
        <v>5</v>
      </c>
      <c r="Y1707">
        <v>5</v>
      </c>
      <c r="Z1707" s="4">
        <v>0</v>
      </c>
      <c r="AA1707">
        <v>0</v>
      </c>
      <c r="AB1707" s="5">
        <v>5</v>
      </c>
      <c r="AD1707">
        <v>0</v>
      </c>
      <c r="AE1707">
        <v>0</v>
      </c>
      <c r="AF1707" s="4">
        <v>0</v>
      </c>
      <c r="AG1707">
        <v>0</v>
      </c>
      <c r="AH1707" s="5">
        <v>0</v>
      </c>
      <c r="AI1707">
        <v>5</v>
      </c>
      <c r="AJ1707" s="4">
        <v>0</v>
      </c>
      <c r="AK1707">
        <v>0</v>
      </c>
      <c r="AL1707" s="5">
        <v>5</v>
      </c>
      <c r="AM1707">
        <v>5</v>
      </c>
      <c r="AN1707" s="4">
        <v>0</v>
      </c>
      <c r="AO1707">
        <v>0</v>
      </c>
      <c r="AP1707" s="5">
        <v>5</v>
      </c>
      <c r="AQ1707">
        <v>5</v>
      </c>
      <c r="AR1707" s="4">
        <v>0</v>
      </c>
      <c r="AS1707">
        <v>0</v>
      </c>
      <c r="AT1707" s="5">
        <v>5</v>
      </c>
      <c r="AU1707">
        <v>5</v>
      </c>
      <c r="AV1707" s="4">
        <v>0</v>
      </c>
      <c r="AW1707">
        <v>0</v>
      </c>
      <c r="AX1707" s="5">
        <v>5</v>
      </c>
      <c r="AY1707">
        <v>5</v>
      </c>
      <c r="AZ1707" s="4">
        <v>0</v>
      </c>
      <c r="BA1707">
        <v>0</v>
      </c>
      <c r="BB1707" s="5">
        <v>5</v>
      </c>
      <c r="BD1707">
        <v>0</v>
      </c>
      <c r="BE1707">
        <v>0</v>
      </c>
      <c r="BF1707" s="4">
        <v>0</v>
      </c>
      <c r="BG1707">
        <v>0</v>
      </c>
      <c r="BH1707" s="5">
        <v>0</v>
      </c>
      <c r="BI1707">
        <v>5</v>
      </c>
      <c r="BJ1707" s="4">
        <v>0</v>
      </c>
      <c r="BK1707">
        <v>0</v>
      </c>
      <c r="BL1707" s="5">
        <v>5</v>
      </c>
      <c r="BM1707">
        <v>5</v>
      </c>
      <c r="BN1707" s="4">
        <v>0</v>
      </c>
      <c r="BO1707">
        <v>0</v>
      </c>
      <c r="BP1707" s="5">
        <v>5</v>
      </c>
      <c r="BQ1707">
        <v>5</v>
      </c>
      <c r="BR1707" s="4">
        <v>0</v>
      </c>
      <c r="BS1707">
        <v>0</v>
      </c>
      <c r="BT1707" s="5">
        <v>5</v>
      </c>
      <c r="BU1707">
        <v>5</v>
      </c>
      <c r="BV1707" s="4">
        <v>0</v>
      </c>
      <c r="BW1707">
        <v>0</v>
      </c>
      <c r="BX1707" s="5">
        <v>5</v>
      </c>
      <c r="BY1707">
        <v>5</v>
      </c>
      <c r="BZ1707" s="4">
        <v>0</v>
      </c>
      <c r="CA1707">
        <v>0</v>
      </c>
      <c r="CB1707" s="5">
        <v>5</v>
      </c>
      <c r="CD1707">
        <v>0</v>
      </c>
      <c r="CE1707">
        <v>0</v>
      </c>
      <c r="CF1707" s="4">
        <v>0</v>
      </c>
      <c r="CG1707">
        <v>0</v>
      </c>
      <c r="CH1707" s="5">
        <v>0</v>
      </c>
      <c r="CI1707">
        <v>5</v>
      </c>
      <c r="CJ1707" s="4">
        <v>0</v>
      </c>
      <c r="CK1707">
        <v>0</v>
      </c>
      <c r="CL1707" s="5">
        <v>5</v>
      </c>
      <c r="CM1707">
        <v>5</v>
      </c>
      <c r="CN1707" s="4">
        <v>0</v>
      </c>
      <c r="CO1707">
        <v>0</v>
      </c>
      <c r="CP1707" s="5">
        <v>5</v>
      </c>
      <c r="CQ1707">
        <v>5</v>
      </c>
      <c r="CR1707" s="4">
        <v>0</v>
      </c>
      <c r="CS1707">
        <v>0</v>
      </c>
      <c r="CT1707" s="5">
        <v>5</v>
      </c>
      <c r="CU1707">
        <v>5</v>
      </c>
      <c r="CV1707" s="4">
        <v>0</v>
      </c>
      <c r="CW1707">
        <v>0</v>
      </c>
      <c r="CX1707" s="5">
        <v>5</v>
      </c>
      <c r="CY1707" s="21">
        <v>5</v>
      </c>
      <c r="CZ1707" s="21">
        <v>0</v>
      </c>
      <c r="DA1707" s="21">
        <v>0</v>
      </c>
      <c r="DB1707" s="5">
        <v>5</v>
      </c>
      <c r="DD1707" s="8">
        <v>0</v>
      </c>
      <c r="DE1707" s="8">
        <v>0</v>
      </c>
      <c r="DF1707" s="8">
        <v>0</v>
      </c>
      <c r="DG1707" s="8">
        <v>0</v>
      </c>
      <c r="DH1707" s="8">
        <v>0</v>
      </c>
      <c r="DI1707" s="8">
        <v>0</v>
      </c>
      <c r="DJ1707" s="8">
        <v>0</v>
      </c>
      <c r="DK1707" s="8">
        <v>0</v>
      </c>
      <c r="DL1707" s="8">
        <v>0</v>
      </c>
      <c r="DM1707" s="8">
        <v>0</v>
      </c>
      <c r="DN1707" s="8">
        <v>0</v>
      </c>
      <c r="DO1707" s="8">
        <v>0</v>
      </c>
      <c r="DP1707" s="8">
        <v>0</v>
      </c>
      <c r="DQ1707" s="8">
        <v>0</v>
      </c>
      <c r="DR1707" s="8">
        <v>0</v>
      </c>
      <c r="DS1707" s="8">
        <v>0</v>
      </c>
      <c r="DT1707" s="8">
        <v>0</v>
      </c>
      <c r="DU1707" s="8">
        <v>0</v>
      </c>
      <c r="DV1707" s="8">
        <v>0</v>
      </c>
      <c r="DW1707" s="8">
        <v>0</v>
      </c>
      <c r="DX1707" s="8">
        <v>0</v>
      </c>
      <c r="DY1707" s="8">
        <v>0</v>
      </c>
      <c r="DZ1707" s="8">
        <v>0</v>
      </c>
      <c r="EA1707" s="8">
        <v>0</v>
      </c>
      <c r="EB1707" s="8">
        <v>0</v>
      </c>
      <c r="EC1707" s="8">
        <v>0</v>
      </c>
      <c r="ED1707" s="20">
        <v>0</v>
      </c>
      <c r="EF1707" s="9">
        <v>0</v>
      </c>
      <c r="EG1707" s="9">
        <v>0</v>
      </c>
      <c r="EH1707" s="9">
        <v>0</v>
      </c>
      <c r="EI1707" s="9">
        <v>0</v>
      </c>
      <c r="EJ1707" s="9">
        <v>0</v>
      </c>
      <c r="EK1707" s="9">
        <v>0</v>
      </c>
      <c r="EL1707" s="9">
        <v>0</v>
      </c>
      <c r="EM1707" s="9">
        <v>0</v>
      </c>
      <c r="EN1707" s="9">
        <v>0</v>
      </c>
      <c r="EO1707" s="9">
        <v>0</v>
      </c>
      <c r="EP1707" s="9">
        <v>0</v>
      </c>
      <c r="EQ1707" s="9">
        <v>0</v>
      </c>
      <c r="ER1707" s="9">
        <v>0</v>
      </c>
      <c r="ES1707" s="9">
        <v>0</v>
      </c>
      <c r="ET1707" s="9">
        <v>0</v>
      </c>
      <c r="EU1707" s="9">
        <v>0</v>
      </c>
      <c r="EV1707" s="9">
        <v>0</v>
      </c>
      <c r="EW1707" s="9">
        <v>0</v>
      </c>
      <c r="EX1707" s="9">
        <v>0</v>
      </c>
      <c r="EY1707" s="9">
        <v>0</v>
      </c>
      <c r="EZ1707" s="9">
        <v>0</v>
      </c>
      <c r="FA1707" s="9">
        <v>0</v>
      </c>
      <c r="FB1707" s="9">
        <v>0</v>
      </c>
      <c r="FC1707" s="9">
        <v>0</v>
      </c>
      <c r="FD1707" s="9">
        <v>0</v>
      </c>
      <c r="FE1707" s="9">
        <v>0</v>
      </c>
      <c r="FF1707">
        <v>0</v>
      </c>
    </row>
    <row r="1708" spans="1:162" x14ac:dyDescent="0.2">
      <c r="A1708" t="s">
        <v>533</v>
      </c>
      <c r="B1708" t="s">
        <v>4075</v>
      </c>
      <c r="C1708" t="s">
        <v>4599</v>
      </c>
      <c r="D1708" s="1">
        <v>0</v>
      </c>
      <c r="E1708" s="1">
        <v>1</v>
      </c>
      <c r="F1708" s="4">
        <v>0</v>
      </c>
      <c r="G1708" s="4">
        <v>0</v>
      </c>
      <c r="H1708" s="5">
        <v>1</v>
      </c>
      <c r="I1708">
        <v>1</v>
      </c>
      <c r="J1708" s="4">
        <v>0</v>
      </c>
      <c r="K1708">
        <v>0</v>
      </c>
      <c r="L1708" s="5">
        <v>1</v>
      </c>
      <c r="M1708">
        <v>1</v>
      </c>
      <c r="N1708" s="4">
        <v>0</v>
      </c>
      <c r="O1708">
        <v>0</v>
      </c>
      <c r="P1708" s="5">
        <v>1</v>
      </c>
      <c r="Q1708">
        <v>0</v>
      </c>
      <c r="R1708" s="4">
        <v>0</v>
      </c>
      <c r="S1708">
        <v>0</v>
      </c>
      <c r="T1708" s="5">
        <v>0</v>
      </c>
      <c r="U1708">
        <v>0</v>
      </c>
      <c r="V1708" s="4">
        <v>0</v>
      </c>
      <c r="W1708">
        <v>0</v>
      </c>
      <c r="X1708" s="5">
        <v>0</v>
      </c>
      <c r="Y1708">
        <v>0</v>
      </c>
      <c r="Z1708" s="4">
        <v>0</v>
      </c>
      <c r="AA1708">
        <v>0</v>
      </c>
      <c r="AB1708" s="5">
        <v>0</v>
      </c>
      <c r="AD1708">
        <v>1</v>
      </c>
      <c r="AE1708">
        <v>1</v>
      </c>
      <c r="AF1708" s="4">
        <v>0</v>
      </c>
      <c r="AG1708">
        <v>0</v>
      </c>
      <c r="AH1708" s="5">
        <v>1</v>
      </c>
      <c r="AI1708">
        <v>1</v>
      </c>
      <c r="AJ1708" s="4">
        <v>0</v>
      </c>
      <c r="AK1708">
        <v>0</v>
      </c>
      <c r="AL1708" s="5">
        <v>1</v>
      </c>
      <c r="AM1708">
        <v>1</v>
      </c>
      <c r="AN1708" s="4">
        <v>0</v>
      </c>
      <c r="AO1708">
        <v>0</v>
      </c>
      <c r="AP1708" s="5">
        <v>1</v>
      </c>
      <c r="AQ1708">
        <v>0</v>
      </c>
      <c r="AR1708" s="4">
        <v>0</v>
      </c>
      <c r="AS1708">
        <v>0</v>
      </c>
      <c r="AT1708" s="5">
        <v>0</v>
      </c>
      <c r="AU1708">
        <v>0</v>
      </c>
      <c r="AV1708" s="4">
        <v>0</v>
      </c>
      <c r="AW1708">
        <v>0</v>
      </c>
      <c r="AX1708" s="5">
        <v>0</v>
      </c>
      <c r="AY1708">
        <v>0</v>
      </c>
      <c r="AZ1708" s="4">
        <v>0</v>
      </c>
      <c r="BA1708">
        <v>0</v>
      </c>
      <c r="BB1708" s="5">
        <v>0</v>
      </c>
      <c r="BD1708">
        <v>1</v>
      </c>
      <c r="BE1708">
        <v>1</v>
      </c>
      <c r="BF1708" s="4">
        <v>0</v>
      </c>
      <c r="BG1708">
        <v>0</v>
      </c>
      <c r="BH1708" s="5">
        <v>1</v>
      </c>
      <c r="BI1708">
        <v>1</v>
      </c>
      <c r="BJ1708" s="4">
        <v>0</v>
      </c>
      <c r="BK1708">
        <v>0</v>
      </c>
      <c r="BL1708" s="5">
        <v>1</v>
      </c>
      <c r="BM1708">
        <v>1</v>
      </c>
      <c r="BN1708" s="4">
        <v>0</v>
      </c>
      <c r="BO1708">
        <v>0</v>
      </c>
      <c r="BP1708" s="5">
        <v>1</v>
      </c>
      <c r="BQ1708">
        <v>0</v>
      </c>
      <c r="BR1708" s="4">
        <v>0</v>
      </c>
      <c r="BS1708">
        <v>0</v>
      </c>
      <c r="BT1708" s="5">
        <v>0</v>
      </c>
      <c r="BU1708">
        <v>0</v>
      </c>
      <c r="BV1708" s="4">
        <v>0</v>
      </c>
      <c r="BW1708">
        <v>0</v>
      </c>
      <c r="BX1708" s="5">
        <v>0</v>
      </c>
      <c r="BY1708">
        <v>0</v>
      </c>
      <c r="BZ1708" s="4">
        <v>0</v>
      </c>
      <c r="CA1708">
        <v>0</v>
      </c>
      <c r="CB1708" s="5">
        <v>0</v>
      </c>
      <c r="CD1708">
        <v>1</v>
      </c>
      <c r="CE1708">
        <v>1</v>
      </c>
      <c r="CF1708" s="4">
        <v>0</v>
      </c>
      <c r="CG1708">
        <v>0</v>
      </c>
      <c r="CH1708" s="5">
        <v>1</v>
      </c>
      <c r="CI1708">
        <v>1</v>
      </c>
      <c r="CJ1708" s="4">
        <v>0</v>
      </c>
      <c r="CK1708">
        <v>0</v>
      </c>
      <c r="CL1708" s="5">
        <v>1</v>
      </c>
      <c r="CM1708">
        <v>1</v>
      </c>
      <c r="CN1708" s="4">
        <v>0</v>
      </c>
      <c r="CO1708">
        <v>0</v>
      </c>
      <c r="CP1708" s="5">
        <v>1</v>
      </c>
      <c r="CQ1708">
        <v>0</v>
      </c>
      <c r="CR1708" s="4">
        <v>0</v>
      </c>
      <c r="CS1708">
        <v>0</v>
      </c>
      <c r="CT1708" s="5">
        <v>0</v>
      </c>
      <c r="CU1708">
        <v>0</v>
      </c>
      <c r="CV1708" s="4">
        <v>0</v>
      </c>
      <c r="CW1708">
        <v>0</v>
      </c>
      <c r="CX1708" s="5">
        <v>0</v>
      </c>
      <c r="CY1708" s="21">
        <v>0</v>
      </c>
      <c r="CZ1708" s="21">
        <v>0</v>
      </c>
      <c r="DA1708" s="21">
        <v>0</v>
      </c>
      <c r="DB1708" s="5">
        <v>0</v>
      </c>
      <c r="DD1708" s="8">
        <v>0</v>
      </c>
      <c r="DE1708" s="8">
        <v>0</v>
      </c>
      <c r="DF1708" s="8">
        <v>0</v>
      </c>
      <c r="DG1708" s="8">
        <v>0</v>
      </c>
      <c r="DH1708" s="8">
        <v>0</v>
      </c>
      <c r="DI1708" s="8">
        <v>0</v>
      </c>
      <c r="DJ1708" s="8">
        <v>0</v>
      </c>
      <c r="DK1708" s="8">
        <v>0</v>
      </c>
      <c r="DL1708" s="8">
        <v>0</v>
      </c>
      <c r="DM1708" s="8">
        <v>0</v>
      </c>
      <c r="DN1708" s="8">
        <v>0</v>
      </c>
      <c r="DO1708" s="8">
        <v>0</v>
      </c>
      <c r="DP1708" s="8">
        <v>0</v>
      </c>
      <c r="DQ1708" s="8">
        <v>0</v>
      </c>
      <c r="DR1708" s="8">
        <v>0</v>
      </c>
      <c r="DS1708" s="8">
        <v>0</v>
      </c>
      <c r="DT1708" s="8">
        <v>0</v>
      </c>
      <c r="DU1708" s="8">
        <v>0</v>
      </c>
      <c r="DV1708" s="8">
        <v>0</v>
      </c>
      <c r="DW1708" s="8">
        <v>0</v>
      </c>
      <c r="DX1708" s="8">
        <v>0</v>
      </c>
      <c r="DY1708" s="8">
        <v>0</v>
      </c>
      <c r="DZ1708" s="8">
        <v>0</v>
      </c>
      <c r="EA1708" s="8">
        <v>0</v>
      </c>
      <c r="EB1708" s="8">
        <v>0</v>
      </c>
      <c r="EC1708" s="8">
        <v>0</v>
      </c>
      <c r="ED1708" s="20">
        <v>0</v>
      </c>
      <c r="EF1708" s="9">
        <v>0</v>
      </c>
      <c r="EG1708" s="9">
        <v>0</v>
      </c>
      <c r="EH1708" s="9">
        <v>0</v>
      </c>
      <c r="EI1708" s="9">
        <v>0</v>
      </c>
      <c r="EJ1708" s="9">
        <v>0</v>
      </c>
      <c r="EK1708" s="9">
        <v>0</v>
      </c>
      <c r="EL1708" s="9">
        <v>0</v>
      </c>
      <c r="EM1708" s="9">
        <v>0</v>
      </c>
      <c r="EN1708" s="9">
        <v>0</v>
      </c>
      <c r="EO1708" s="9">
        <v>0</v>
      </c>
      <c r="EP1708" s="9">
        <v>0</v>
      </c>
      <c r="EQ1708" s="9">
        <v>0</v>
      </c>
      <c r="ER1708" s="9">
        <v>0</v>
      </c>
      <c r="ES1708" s="9">
        <v>0</v>
      </c>
      <c r="ET1708" s="9">
        <v>0</v>
      </c>
      <c r="EU1708" s="9">
        <v>0</v>
      </c>
      <c r="EV1708" s="9">
        <v>0</v>
      </c>
      <c r="EW1708" s="9">
        <v>0</v>
      </c>
      <c r="EX1708" s="9">
        <v>0</v>
      </c>
      <c r="EY1708" s="9">
        <v>0</v>
      </c>
      <c r="EZ1708" s="9">
        <v>0</v>
      </c>
      <c r="FA1708" s="9">
        <v>0</v>
      </c>
      <c r="FB1708" s="9">
        <v>0</v>
      </c>
      <c r="FC1708" s="9">
        <v>0</v>
      </c>
      <c r="FD1708" s="9">
        <v>0</v>
      </c>
      <c r="FE1708" s="9">
        <v>0</v>
      </c>
      <c r="FF1708">
        <v>0</v>
      </c>
    </row>
    <row r="1709" spans="1:162" x14ac:dyDescent="0.2">
      <c r="A1709" t="s">
        <v>493</v>
      </c>
      <c r="B1709" t="s">
        <v>4076</v>
      </c>
      <c r="C1709" t="s">
        <v>4599</v>
      </c>
      <c r="D1709" s="1">
        <v>0</v>
      </c>
      <c r="E1709" s="1">
        <v>1</v>
      </c>
      <c r="F1709" s="4">
        <v>0</v>
      </c>
      <c r="G1709" s="4">
        <v>0</v>
      </c>
      <c r="H1709" s="5">
        <v>1</v>
      </c>
      <c r="I1709">
        <v>1</v>
      </c>
      <c r="J1709" s="4">
        <v>0</v>
      </c>
      <c r="K1709">
        <v>0</v>
      </c>
      <c r="L1709" s="5">
        <v>1</v>
      </c>
      <c r="M1709">
        <v>1</v>
      </c>
      <c r="N1709" s="4">
        <v>0</v>
      </c>
      <c r="O1709">
        <v>0</v>
      </c>
      <c r="P1709" s="5">
        <v>1</v>
      </c>
      <c r="Q1709">
        <v>3</v>
      </c>
      <c r="R1709" s="4">
        <v>0</v>
      </c>
      <c r="S1709">
        <v>0</v>
      </c>
      <c r="T1709" s="5">
        <v>3</v>
      </c>
      <c r="U1709">
        <v>3</v>
      </c>
      <c r="V1709" s="4">
        <v>0</v>
      </c>
      <c r="W1709">
        <v>0</v>
      </c>
      <c r="X1709" s="5">
        <v>3</v>
      </c>
      <c r="Y1709">
        <v>3</v>
      </c>
      <c r="Z1709" s="4">
        <v>0</v>
      </c>
      <c r="AA1709">
        <v>0</v>
      </c>
      <c r="AB1709" s="5">
        <v>3</v>
      </c>
      <c r="AD1709">
        <v>0</v>
      </c>
      <c r="AE1709">
        <v>1</v>
      </c>
      <c r="AF1709" s="4">
        <v>0</v>
      </c>
      <c r="AG1709">
        <v>0</v>
      </c>
      <c r="AH1709" s="5">
        <v>1</v>
      </c>
      <c r="AI1709">
        <v>1</v>
      </c>
      <c r="AJ1709" s="4">
        <v>0</v>
      </c>
      <c r="AK1709">
        <v>0</v>
      </c>
      <c r="AL1709" s="5">
        <v>1</v>
      </c>
      <c r="AM1709">
        <v>1</v>
      </c>
      <c r="AN1709" s="4">
        <v>0</v>
      </c>
      <c r="AO1709">
        <v>0</v>
      </c>
      <c r="AP1709" s="5">
        <v>1</v>
      </c>
      <c r="AQ1709">
        <v>3</v>
      </c>
      <c r="AR1709" s="4">
        <v>0</v>
      </c>
      <c r="AS1709">
        <v>0</v>
      </c>
      <c r="AT1709" s="5">
        <v>3</v>
      </c>
      <c r="AU1709">
        <v>3</v>
      </c>
      <c r="AV1709" s="4">
        <v>0</v>
      </c>
      <c r="AW1709">
        <v>0</v>
      </c>
      <c r="AX1709" s="5">
        <v>3</v>
      </c>
      <c r="AY1709">
        <v>3</v>
      </c>
      <c r="AZ1709" s="4">
        <v>0</v>
      </c>
      <c r="BA1709">
        <v>0</v>
      </c>
      <c r="BB1709" s="5">
        <v>3</v>
      </c>
      <c r="BD1709">
        <v>1</v>
      </c>
      <c r="BE1709">
        <v>1</v>
      </c>
      <c r="BF1709" s="4">
        <v>0</v>
      </c>
      <c r="BG1709">
        <v>0</v>
      </c>
      <c r="BH1709" s="5">
        <v>1</v>
      </c>
      <c r="BI1709">
        <v>1</v>
      </c>
      <c r="BJ1709" s="4">
        <v>0</v>
      </c>
      <c r="BK1709">
        <v>0</v>
      </c>
      <c r="BL1709" s="5">
        <v>1</v>
      </c>
      <c r="BM1709">
        <v>3</v>
      </c>
      <c r="BN1709" s="4">
        <v>0</v>
      </c>
      <c r="BO1709">
        <v>0</v>
      </c>
      <c r="BP1709" s="5">
        <v>3</v>
      </c>
      <c r="BQ1709">
        <v>3</v>
      </c>
      <c r="BR1709" s="4">
        <v>0</v>
      </c>
      <c r="BS1709">
        <v>0</v>
      </c>
      <c r="BT1709" s="5">
        <v>3</v>
      </c>
      <c r="BU1709">
        <v>3</v>
      </c>
      <c r="BV1709" s="4">
        <v>0</v>
      </c>
      <c r="BW1709">
        <v>0</v>
      </c>
      <c r="BX1709" s="5">
        <v>3</v>
      </c>
      <c r="BY1709">
        <v>3</v>
      </c>
      <c r="BZ1709" s="4">
        <v>0</v>
      </c>
      <c r="CA1709">
        <v>0</v>
      </c>
      <c r="CB1709" s="5">
        <v>3</v>
      </c>
      <c r="CD1709">
        <v>1</v>
      </c>
      <c r="CE1709">
        <v>1</v>
      </c>
      <c r="CF1709" s="4">
        <v>0</v>
      </c>
      <c r="CG1709">
        <v>0</v>
      </c>
      <c r="CH1709" s="5">
        <v>1</v>
      </c>
      <c r="CI1709">
        <v>1</v>
      </c>
      <c r="CJ1709" s="4">
        <v>0</v>
      </c>
      <c r="CK1709">
        <v>0</v>
      </c>
      <c r="CL1709" s="5">
        <v>1</v>
      </c>
      <c r="CM1709">
        <v>3</v>
      </c>
      <c r="CN1709" s="4">
        <v>0</v>
      </c>
      <c r="CO1709">
        <v>0</v>
      </c>
      <c r="CP1709" s="5">
        <v>3</v>
      </c>
      <c r="CQ1709">
        <v>3</v>
      </c>
      <c r="CR1709" s="4">
        <v>0</v>
      </c>
      <c r="CS1709">
        <v>0</v>
      </c>
      <c r="CT1709" s="5">
        <v>3</v>
      </c>
      <c r="CU1709">
        <v>3</v>
      </c>
      <c r="CV1709" s="4">
        <v>0</v>
      </c>
      <c r="CW1709">
        <v>0</v>
      </c>
      <c r="CX1709" s="5">
        <v>3</v>
      </c>
      <c r="CY1709" s="21">
        <v>3</v>
      </c>
      <c r="CZ1709" s="21">
        <v>0</v>
      </c>
      <c r="DA1709" s="21">
        <v>0</v>
      </c>
      <c r="DB1709" s="5">
        <v>3</v>
      </c>
      <c r="DD1709" s="8">
        <v>0</v>
      </c>
      <c r="DE1709" s="8">
        <v>0</v>
      </c>
      <c r="DF1709" s="8">
        <v>0</v>
      </c>
      <c r="DG1709" s="8">
        <v>0</v>
      </c>
      <c r="DH1709" s="8">
        <v>0</v>
      </c>
      <c r="DI1709" s="8">
        <v>0</v>
      </c>
      <c r="DJ1709" s="8">
        <v>0</v>
      </c>
      <c r="DK1709" s="8">
        <v>0</v>
      </c>
      <c r="DL1709" s="8">
        <v>0</v>
      </c>
      <c r="DM1709" s="8">
        <v>0</v>
      </c>
      <c r="DN1709" s="8">
        <v>0</v>
      </c>
      <c r="DO1709" s="8">
        <v>0</v>
      </c>
      <c r="DP1709" s="8">
        <v>0</v>
      </c>
      <c r="DQ1709" s="8">
        <v>0</v>
      </c>
      <c r="DR1709" s="8">
        <v>0</v>
      </c>
      <c r="DS1709" s="8">
        <v>0</v>
      </c>
      <c r="DT1709" s="8">
        <v>0</v>
      </c>
      <c r="DU1709" s="8">
        <v>0</v>
      </c>
      <c r="DV1709" s="8">
        <v>0</v>
      </c>
      <c r="DW1709" s="8">
        <v>0</v>
      </c>
      <c r="DX1709" s="8">
        <v>0</v>
      </c>
      <c r="DY1709" s="8">
        <v>0</v>
      </c>
      <c r="DZ1709" s="8">
        <v>0</v>
      </c>
      <c r="EA1709" s="8">
        <v>0</v>
      </c>
      <c r="EB1709" s="8">
        <v>0</v>
      </c>
      <c r="EC1709" s="8">
        <v>0</v>
      </c>
      <c r="ED1709" s="20">
        <v>0</v>
      </c>
      <c r="EF1709" s="9">
        <v>0</v>
      </c>
      <c r="EG1709" s="9">
        <v>0</v>
      </c>
      <c r="EH1709" s="9">
        <v>0</v>
      </c>
      <c r="EI1709" s="9">
        <v>0</v>
      </c>
      <c r="EJ1709" s="9">
        <v>0</v>
      </c>
      <c r="EK1709" s="9">
        <v>0</v>
      </c>
      <c r="EL1709" s="9">
        <v>0</v>
      </c>
      <c r="EM1709" s="9">
        <v>0</v>
      </c>
      <c r="EN1709" s="9">
        <v>0</v>
      </c>
      <c r="EO1709" s="9">
        <v>0</v>
      </c>
      <c r="EP1709" s="9">
        <v>0</v>
      </c>
      <c r="EQ1709" s="9">
        <v>0</v>
      </c>
      <c r="ER1709" s="9">
        <v>0</v>
      </c>
      <c r="ES1709" s="9">
        <v>0</v>
      </c>
      <c r="ET1709" s="9">
        <v>0</v>
      </c>
      <c r="EU1709" s="9">
        <v>0</v>
      </c>
      <c r="EV1709" s="9">
        <v>0</v>
      </c>
      <c r="EW1709" s="9">
        <v>0</v>
      </c>
      <c r="EX1709" s="9">
        <v>0</v>
      </c>
      <c r="EY1709" s="9">
        <v>0</v>
      </c>
      <c r="EZ1709" s="9">
        <v>0</v>
      </c>
      <c r="FA1709" s="9">
        <v>0</v>
      </c>
      <c r="FB1709" s="9">
        <v>0</v>
      </c>
      <c r="FC1709" s="9">
        <v>0</v>
      </c>
      <c r="FD1709" s="9">
        <v>0</v>
      </c>
      <c r="FE1709" s="9">
        <v>0</v>
      </c>
      <c r="FF1709">
        <v>0</v>
      </c>
    </row>
    <row r="1710" spans="1:162" x14ac:dyDescent="0.2">
      <c r="A1710" t="s">
        <v>829</v>
      </c>
      <c r="B1710" t="s">
        <v>4077</v>
      </c>
      <c r="C1710" t="s">
        <v>3</v>
      </c>
      <c r="D1710" s="1">
        <v>0</v>
      </c>
      <c r="E1710" s="1">
        <v>0</v>
      </c>
      <c r="F1710" s="4">
        <v>0</v>
      </c>
      <c r="G1710" s="4">
        <v>0</v>
      </c>
      <c r="H1710" s="5">
        <v>0</v>
      </c>
      <c r="I1710">
        <v>1</v>
      </c>
      <c r="J1710" s="4">
        <v>0</v>
      </c>
      <c r="K1710">
        <v>0</v>
      </c>
      <c r="L1710" s="5">
        <v>1</v>
      </c>
      <c r="M1710">
        <v>1</v>
      </c>
      <c r="N1710" s="4">
        <v>0</v>
      </c>
      <c r="O1710">
        <v>0</v>
      </c>
      <c r="P1710" s="5">
        <v>1</v>
      </c>
      <c r="Q1710">
        <v>1</v>
      </c>
      <c r="R1710" s="4">
        <v>0</v>
      </c>
      <c r="S1710">
        <v>0</v>
      </c>
      <c r="T1710" s="5">
        <v>1</v>
      </c>
      <c r="U1710">
        <v>1</v>
      </c>
      <c r="V1710" s="4">
        <v>0</v>
      </c>
      <c r="W1710">
        <v>0</v>
      </c>
      <c r="X1710" s="5">
        <v>1</v>
      </c>
      <c r="Y1710">
        <v>1</v>
      </c>
      <c r="Z1710" s="4">
        <v>0</v>
      </c>
      <c r="AA1710">
        <v>0</v>
      </c>
      <c r="AB1710" s="5">
        <v>1</v>
      </c>
      <c r="AD1710">
        <v>0</v>
      </c>
      <c r="AE1710">
        <v>0</v>
      </c>
      <c r="AF1710" s="4">
        <v>0</v>
      </c>
      <c r="AG1710">
        <v>0</v>
      </c>
      <c r="AH1710" s="5">
        <v>0</v>
      </c>
      <c r="AI1710">
        <v>1</v>
      </c>
      <c r="AJ1710" s="4">
        <v>0</v>
      </c>
      <c r="AK1710">
        <v>0</v>
      </c>
      <c r="AL1710" s="5">
        <v>1</v>
      </c>
      <c r="AM1710">
        <v>1</v>
      </c>
      <c r="AN1710" s="4">
        <v>0</v>
      </c>
      <c r="AO1710">
        <v>0</v>
      </c>
      <c r="AP1710" s="5">
        <v>1</v>
      </c>
      <c r="AQ1710">
        <v>1</v>
      </c>
      <c r="AR1710" s="4">
        <v>0</v>
      </c>
      <c r="AS1710">
        <v>0</v>
      </c>
      <c r="AT1710" s="5">
        <v>1</v>
      </c>
      <c r="AU1710">
        <v>1</v>
      </c>
      <c r="AV1710" s="4">
        <v>0</v>
      </c>
      <c r="AW1710">
        <v>0</v>
      </c>
      <c r="AX1710" s="5">
        <v>1</v>
      </c>
      <c r="AY1710">
        <v>1</v>
      </c>
      <c r="AZ1710" s="4">
        <v>0</v>
      </c>
      <c r="BA1710">
        <v>0</v>
      </c>
      <c r="BB1710" s="5">
        <v>1</v>
      </c>
      <c r="BD1710">
        <v>0</v>
      </c>
      <c r="BE1710">
        <v>0</v>
      </c>
      <c r="BF1710" s="4">
        <v>0</v>
      </c>
      <c r="BG1710">
        <v>0</v>
      </c>
      <c r="BH1710" s="5">
        <v>0</v>
      </c>
      <c r="BI1710">
        <v>1</v>
      </c>
      <c r="BJ1710" s="4">
        <v>0</v>
      </c>
      <c r="BK1710">
        <v>0</v>
      </c>
      <c r="BL1710" s="5">
        <v>1</v>
      </c>
      <c r="BM1710">
        <v>1</v>
      </c>
      <c r="BN1710" s="4">
        <v>0</v>
      </c>
      <c r="BO1710">
        <v>0</v>
      </c>
      <c r="BP1710" s="5">
        <v>1</v>
      </c>
      <c r="BQ1710">
        <v>1</v>
      </c>
      <c r="BR1710" s="4">
        <v>0</v>
      </c>
      <c r="BS1710">
        <v>0</v>
      </c>
      <c r="BT1710" s="5">
        <v>1</v>
      </c>
      <c r="BU1710">
        <v>1</v>
      </c>
      <c r="BV1710" s="4">
        <v>0</v>
      </c>
      <c r="BW1710">
        <v>0</v>
      </c>
      <c r="BX1710" s="5">
        <v>1</v>
      </c>
      <c r="BY1710">
        <v>1</v>
      </c>
      <c r="BZ1710" s="4">
        <v>0</v>
      </c>
      <c r="CA1710">
        <v>0</v>
      </c>
      <c r="CB1710" s="5">
        <v>1</v>
      </c>
      <c r="CD1710">
        <v>0</v>
      </c>
      <c r="CE1710">
        <v>0</v>
      </c>
      <c r="CF1710" s="4">
        <v>0</v>
      </c>
      <c r="CG1710">
        <v>0</v>
      </c>
      <c r="CH1710" s="5">
        <v>0</v>
      </c>
      <c r="CI1710">
        <v>1</v>
      </c>
      <c r="CJ1710" s="4">
        <v>0</v>
      </c>
      <c r="CK1710">
        <v>0</v>
      </c>
      <c r="CL1710" s="5">
        <v>1</v>
      </c>
      <c r="CM1710">
        <v>1</v>
      </c>
      <c r="CN1710" s="4">
        <v>0</v>
      </c>
      <c r="CO1710">
        <v>0</v>
      </c>
      <c r="CP1710" s="5">
        <v>1</v>
      </c>
      <c r="CQ1710">
        <v>1</v>
      </c>
      <c r="CR1710" s="4">
        <v>0</v>
      </c>
      <c r="CS1710">
        <v>0</v>
      </c>
      <c r="CT1710" s="5">
        <v>1</v>
      </c>
      <c r="CU1710">
        <v>1</v>
      </c>
      <c r="CV1710" s="4">
        <v>0</v>
      </c>
      <c r="CW1710">
        <v>0</v>
      </c>
      <c r="CX1710" s="5">
        <v>1</v>
      </c>
      <c r="CY1710" s="21">
        <v>1</v>
      </c>
      <c r="CZ1710" s="21">
        <v>0</v>
      </c>
      <c r="DA1710" s="21">
        <v>0</v>
      </c>
      <c r="DB1710" s="5">
        <v>1</v>
      </c>
      <c r="DD1710" s="8">
        <v>0</v>
      </c>
      <c r="DE1710" s="8">
        <v>0</v>
      </c>
      <c r="DF1710" s="8">
        <v>0</v>
      </c>
      <c r="DG1710" s="8">
        <v>0</v>
      </c>
      <c r="DH1710" s="8">
        <v>0</v>
      </c>
      <c r="DI1710" s="8">
        <v>0</v>
      </c>
      <c r="DJ1710" s="8">
        <v>0</v>
      </c>
      <c r="DK1710" s="8">
        <v>0</v>
      </c>
      <c r="DL1710" s="8">
        <v>0</v>
      </c>
      <c r="DM1710" s="8">
        <v>0</v>
      </c>
      <c r="DN1710" s="8">
        <v>0</v>
      </c>
      <c r="DO1710" s="8">
        <v>0</v>
      </c>
      <c r="DP1710" s="8">
        <v>0</v>
      </c>
      <c r="DQ1710" s="8">
        <v>0</v>
      </c>
      <c r="DR1710" s="8">
        <v>0</v>
      </c>
      <c r="DS1710" s="8">
        <v>0</v>
      </c>
      <c r="DT1710" s="8">
        <v>0</v>
      </c>
      <c r="DU1710" s="8">
        <v>0</v>
      </c>
      <c r="DV1710" s="8">
        <v>0</v>
      </c>
      <c r="DW1710" s="8">
        <v>0</v>
      </c>
      <c r="DX1710" s="8">
        <v>0</v>
      </c>
      <c r="DY1710" s="8">
        <v>0</v>
      </c>
      <c r="DZ1710" s="8">
        <v>0</v>
      </c>
      <c r="EA1710" s="8">
        <v>0</v>
      </c>
      <c r="EB1710" s="8">
        <v>0</v>
      </c>
      <c r="EC1710" s="8">
        <v>0</v>
      </c>
      <c r="ED1710" s="20">
        <v>0</v>
      </c>
      <c r="EF1710" s="9">
        <v>0</v>
      </c>
      <c r="EG1710" s="9">
        <v>0</v>
      </c>
      <c r="EH1710" s="9">
        <v>0</v>
      </c>
      <c r="EI1710" s="9">
        <v>0</v>
      </c>
      <c r="EJ1710" s="9">
        <v>0</v>
      </c>
      <c r="EK1710" s="9">
        <v>0</v>
      </c>
      <c r="EL1710" s="9">
        <v>0</v>
      </c>
      <c r="EM1710" s="9">
        <v>0</v>
      </c>
      <c r="EN1710" s="9">
        <v>0</v>
      </c>
      <c r="EO1710" s="9">
        <v>0</v>
      </c>
      <c r="EP1710" s="9">
        <v>0</v>
      </c>
      <c r="EQ1710" s="9">
        <v>0</v>
      </c>
      <c r="ER1710" s="9">
        <v>0</v>
      </c>
      <c r="ES1710" s="9">
        <v>0</v>
      </c>
      <c r="ET1710" s="9">
        <v>0</v>
      </c>
      <c r="EU1710" s="9">
        <v>0</v>
      </c>
      <c r="EV1710" s="9">
        <v>0</v>
      </c>
      <c r="EW1710" s="9">
        <v>0</v>
      </c>
      <c r="EX1710" s="9">
        <v>0</v>
      </c>
      <c r="EY1710" s="9">
        <v>0</v>
      </c>
      <c r="EZ1710" s="9">
        <v>0</v>
      </c>
      <c r="FA1710" s="9">
        <v>0</v>
      </c>
      <c r="FB1710" s="9">
        <v>0</v>
      </c>
      <c r="FC1710" s="9">
        <v>0</v>
      </c>
      <c r="FD1710" s="9">
        <v>0</v>
      </c>
      <c r="FE1710" s="9">
        <v>0</v>
      </c>
      <c r="FF1710">
        <v>0</v>
      </c>
    </row>
    <row r="1711" spans="1:162" x14ac:dyDescent="0.2">
      <c r="A1711" t="s">
        <v>538</v>
      </c>
      <c r="B1711" t="s">
        <v>4078</v>
      </c>
      <c r="C1711" t="s">
        <v>4599</v>
      </c>
      <c r="D1711" s="1">
        <v>0</v>
      </c>
      <c r="E1711" s="1">
        <v>0</v>
      </c>
      <c r="F1711" s="4">
        <v>0</v>
      </c>
      <c r="G1711" s="4">
        <v>0</v>
      </c>
      <c r="H1711" s="5">
        <v>0</v>
      </c>
      <c r="I1711">
        <v>1</v>
      </c>
      <c r="J1711" s="4">
        <v>0</v>
      </c>
      <c r="K1711">
        <v>0</v>
      </c>
      <c r="L1711" s="5">
        <v>1</v>
      </c>
      <c r="M1711">
        <v>1</v>
      </c>
      <c r="N1711" s="4">
        <v>0</v>
      </c>
      <c r="O1711">
        <v>0</v>
      </c>
      <c r="P1711" s="5">
        <v>1</v>
      </c>
      <c r="Q1711">
        <v>1</v>
      </c>
      <c r="R1711" s="4">
        <v>0</v>
      </c>
      <c r="S1711">
        <v>0</v>
      </c>
      <c r="T1711" s="5">
        <v>1</v>
      </c>
      <c r="U1711">
        <v>1</v>
      </c>
      <c r="V1711" s="4">
        <v>0</v>
      </c>
      <c r="W1711">
        <v>0</v>
      </c>
      <c r="X1711" s="5">
        <v>1</v>
      </c>
      <c r="Y1711">
        <v>1</v>
      </c>
      <c r="Z1711" s="4">
        <v>0</v>
      </c>
      <c r="AA1711">
        <v>0</v>
      </c>
      <c r="AB1711" s="5">
        <v>1</v>
      </c>
      <c r="AD1711">
        <v>0</v>
      </c>
      <c r="AE1711">
        <v>1</v>
      </c>
      <c r="AF1711" s="4">
        <v>0</v>
      </c>
      <c r="AG1711">
        <v>0</v>
      </c>
      <c r="AH1711" s="5">
        <v>1</v>
      </c>
      <c r="AI1711">
        <v>1</v>
      </c>
      <c r="AJ1711" s="4">
        <v>0</v>
      </c>
      <c r="AK1711">
        <v>0</v>
      </c>
      <c r="AL1711" s="5">
        <v>1</v>
      </c>
      <c r="AM1711">
        <v>1</v>
      </c>
      <c r="AN1711" s="4">
        <v>0</v>
      </c>
      <c r="AO1711">
        <v>0</v>
      </c>
      <c r="AP1711" s="5">
        <v>1</v>
      </c>
      <c r="AQ1711">
        <v>1</v>
      </c>
      <c r="AR1711" s="4">
        <v>0</v>
      </c>
      <c r="AS1711">
        <v>0</v>
      </c>
      <c r="AT1711" s="5">
        <v>1</v>
      </c>
      <c r="AU1711">
        <v>1</v>
      </c>
      <c r="AV1711" s="4">
        <v>0</v>
      </c>
      <c r="AW1711">
        <v>0</v>
      </c>
      <c r="AX1711" s="5">
        <v>1</v>
      </c>
      <c r="AY1711">
        <v>1</v>
      </c>
      <c r="AZ1711" s="4">
        <v>0</v>
      </c>
      <c r="BA1711">
        <v>0</v>
      </c>
      <c r="BB1711" s="5">
        <v>1</v>
      </c>
      <c r="BD1711">
        <v>0</v>
      </c>
      <c r="BE1711">
        <v>1</v>
      </c>
      <c r="BF1711" s="4">
        <v>0</v>
      </c>
      <c r="BG1711">
        <v>0</v>
      </c>
      <c r="BH1711" s="5">
        <v>1</v>
      </c>
      <c r="BI1711">
        <v>1</v>
      </c>
      <c r="BJ1711" s="4">
        <v>0</v>
      </c>
      <c r="BK1711">
        <v>0</v>
      </c>
      <c r="BL1711" s="5">
        <v>1</v>
      </c>
      <c r="BM1711">
        <v>1</v>
      </c>
      <c r="BN1711" s="4">
        <v>0</v>
      </c>
      <c r="BO1711">
        <v>0</v>
      </c>
      <c r="BP1711" s="5">
        <v>1</v>
      </c>
      <c r="BQ1711">
        <v>1</v>
      </c>
      <c r="BR1711" s="4">
        <v>0</v>
      </c>
      <c r="BS1711">
        <v>0</v>
      </c>
      <c r="BT1711" s="5">
        <v>1</v>
      </c>
      <c r="BU1711">
        <v>1</v>
      </c>
      <c r="BV1711" s="4">
        <v>0</v>
      </c>
      <c r="BW1711">
        <v>0</v>
      </c>
      <c r="BX1711" s="5">
        <v>1</v>
      </c>
      <c r="BY1711">
        <v>1</v>
      </c>
      <c r="BZ1711" s="4">
        <v>0</v>
      </c>
      <c r="CA1711">
        <v>0</v>
      </c>
      <c r="CB1711" s="5">
        <v>1</v>
      </c>
      <c r="CD1711">
        <v>0</v>
      </c>
      <c r="CE1711">
        <v>1</v>
      </c>
      <c r="CF1711" s="4">
        <v>0</v>
      </c>
      <c r="CG1711">
        <v>0</v>
      </c>
      <c r="CH1711" s="5">
        <v>1</v>
      </c>
      <c r="CI1711">
        <v>1</v>
      </c>
      <c r="CJ1711" s="4">
        <v>0</v>
      </c>
      <c r="CK1711">
        <v>0</v>
      </c>
      <c r="CL1711" s="5">
        <v>1</v>
      </c>
      <c r="CM1711">
        <v>1</v>
      </c>
      <c r="CN1711" s="4">
        <v>0</v>
      </c>
      <c r="CO1711">
        <v>0</v>
      </c>
      <c r="CP1711" s="5">
        <v>1</v>
      </c>
      <c r="CQ1711">
        <v>1</v>
      </c>
      <c r="CR1711" s="4">
        <v>0</v>
      </c>
      <c r="CS1711">
        <v>0</v>
      </c>
      <c r="CT1711" s="5">
        <v>1</v>
      </c>
      <c r="CU1711">
        <v>1</v>
      </c>
      <c r="CV1711" s="4">
        <v>0</v>
      </c>
      <c r="CW1711">
        <v>0</v>
      </c>
      <c r="CX1711" s="5">
        <v>1</v>
      </c>
      <c r="CY1711" s="21">
        <v>1</v>
      </c>
      <c r="CZ1711" s="21">
        <v>0</v>
      </c>
      <c r="DA1711" s="21">
        <v>0</v>
      </c>
      <c r="DB1711" s="5">
        <v>1</v>
      </c>
      <c r="DD1711" s="8">
        <v>0</v>
      </c>
      <c r="DE1711" s="8">
        <v>0</v>
      </c>
      <c r="DF1711" s="8">
        <v>0</v>
      </c>
      <c r="DG1711" s="8">
        <v>0</v>
      </c>
      <c r="DH1711" s="8">
        <v>0</v>
      </c>
      <c r="DI1711" s="8">
        <v>0</v>
      </c>
      <c r="DJ1711" s="8">
        <v>0</v>
      </c>
      <c r="DK1711" s="8">
        <v>0</v>
      </c>
      <c r="DL1711" s="8">
        <v>0</v>
      </c>
      <c r="DM1711" s="8">
        <v>0</v>
      </c>
      <c r="DN1711" s="8">
        <v>0</v>
      </c>
      <c r="DO1711" s="8">
        <v>0</v>
      </c>
      <c r="DP1711" s="8">
        <v>0</v>
      </c>
      <c r="DQ1711" s="8">
        <v>0</v>
      </c>
      <c r="DR1711" s="8">
        <v>0</v>
      </c>
      <c r="DS1711" s="8">
        <v>0</v>
      </c>
      <c r="DT1711" s="8">
        <v>0</v>
      </c>
      <c r="DU1711" s="8">
        <v>0</v>
      </c>
      <c r="DV1711" s="8">
        <v>0</v>
      </c>
      <c r="DW1711" s="8">
        <v>0</v>
      </c>
      <c r="DX1711" s="8">
        <v>0</v>
      </c>
      <c r="DY1711" s="8">
        <v>0</v>
      </c>
      <c r="DZ1711" s="8">
        <v>0</v>
      </c>
      <c r="EA1711" s="8">
        <v>0</v>
      </c>
      <c r="EB1711" s="8">
        <v>0</v>
      </c>
      <c r="EC1711" s="8">
        <v>0</v>
      </c>
      <c r="ED1711" s="20">
        <v>0</v>
      </c>
      <c r="EF1711" s="9">
        <v>0</v>
      </c>
      <c r="EG1711" s="9">
        <v>0</v>
      </c>
      <c r="EH1711" s="9">
        <v>0</v>
      </c>
      <c r="EI1711" s="9">
        <v>0</v>
      </c>
      <c r="EJ1711" s="9">
        <v>0</v>
      </c>
      <c r="EK1711" s="9">
        <v>0</v>
      </c>
      <c r="EL1711" s="9">
        <v>0</v>
      </c>
      <c r="EM1711" s="9">
        <v>0</v>
      </c>
      <c r="EN1711" s="9">
        <v>0</v>
      </c>
      <c r="EO1711" s="9">
        <v>0</v>
      </c>
      <c r="EP1711" s="9">
        <v>0</v>
      </c>
      <c r="EQ1711" s="9">
        <v>0</v>
      </c>
      <c r="ER1711" s="9">
        <v>0</v>
      </c>
      <c r="ES1711" s="9">
        <v>0</v>
      </c>
      <c r="ET1711" s="9">
        <v>0</v>
      </c>
      <c r="EU1711" s="9">
        <v>0</v>
      </c>
      <c r="EV1711" s="9">
        <v>0</v>
      </c>
      <c r="EW1711" s="9">
        <v>0</v>
      </c>
      <c r="EX1711" s="9">
        <v>0</v>
      </c>
      <c r="EY1711" s="9">
        <v>0</v>
      </c>
      <c r="EZ1711" s="9">
        <v>0</v>
      </c>
      <c r="FA1711" s="9">
        <v>0</v>
      </c>
      <c r="FB1711" s="9">
        <v>0</v>
      </c>
      <c r="FC1711" s="9">
        <v>0</v>
      </c>
      <c r="FD1711" s="9">
        <v>0</v>
      </c>
      <c r="FE1711" s="9">
        <v>0</v>
      </c>
      <c r="FF1711">
        <v>0</v>
      </c>
    </row>
    <row r="1712" spans="1:162" x14ac:dyDescent="0.2">
      <c r="A1712" t="s">
        <v>201</v>
      </c>
      <c r="B1712" t="s">
        <v>4079</v>
      </c>
      <c r="C1712" t="s">
        <v>4599</v>
      </c>
      <c r="D1712" s="1">
        <v>1</v>
      </c>
      <c r="E1712" s="1">
        <v>1</v>
      </c>
      <c r="F1712" s="4">
        <v>0</v>
      </c>
      <c r="G1712" s="4">
        <v>0</v>
      </c>
      <c r="H1712" s="5">
        <v>1</v>
      </c>
      <c r="I1712">
        <v>1</v>
      </c>
      <c r="J1712" s="4">
        <v>0</v>
      </c>
      <c r="K1712">
        <v>0</v>
      </c>
      <c r="L1712" s="5">
        <v>1</v>
      </c>
      <c r="M1712">
        <v>1</v>
      </c>
      <c r="N1712" s="4">
        <v>0</v>
      </c>
      <c r="O1712">
        <v>0</v>
      </c>
      <c r="P1712" s="5">
        <v>1</v>
      </c>
      <c r="Q1712">
        <v>3</v>
      </c>
      <c r="R1712" s="4">
        <v>0</v>
      </c>
      <c r="S1712">
        <v>0</v>
      </c>
      <c r="T1712" s="5">
        <v>3</v>
      </c>
      <c r="U1712">
        <v>3</v>
      </c>
      <c r="V1712" s="4">
        <v>0</v>
      </c>
      <c r="W1712">
        <v>0</v>
      </c>
      <c r="X1712" s="5">
        <v>3</v>
      </c>
      <c r="Y1712">
        <v>3</v>
      </c>
      <c r="Z1712" s="4">
        <v>0</v>
      </c>
      <c r="AA1712">
        <v>0</v>
      </c>
      <c r="AB1712" s="5">
        <v>3</v>
      </c>
      <c r="AD1712">
        <v>1</v>
      </c>
      <c r="AE1712">
        <v>1</v>
      </c>
      <c r="AF1712" s="4">
        <v>0</v>
      </c>
      <c r="AG1712">
        <v>0</v>
      </c>
      <c r="AH1712" s="5">
        <v>1</v>
      </c>
      <c r="AI1712">
        <v>1</v>
      </c>
      <c r="AJ1712" s="4">
        <v>0</v>
      </c>
      <c r="AK1712">
        <v>0</v>
      </c>
      <c r="AL1712" s="5">
        <v>1</v>
      </c>
      <c r="AM1712">
        <v>1</v>
      </c>
      <c r="AN1712" s="4">
        <v>0</v>
      </c>
      <c r="AO1712">
        <v>0</v>
      </c>
      <c r="AP1712" s="5">
        <v>1</v>
      </c>
      <c r="AQ1712">
        <v>3</v>
      </c>
      <c r="AR1712" s="4">
        <v>0</v>
      </c>
      <c r="AS1712">
        <v>0</v>
      </c>
      <c r="AT1712" s="5">
        <v>3</v>
      </c>
      <c r="AU1712">
        <v>3</v>
      </c>
      <c r="AV1712" s="4">
        <v>0</v>
      </c>
      <c r="AW1712">
        <v>0</v>
      </c>
      <c r="AX1712" s="5">
        <v>3</v>
      </c>
      <c r="AY1712">
        <v>3</v>
      </c>
      <c r="AZ1712" s="4">
        <v>0</v>
      </c>
      <c r="BA1712">
        <v>0</v>
      </c>
      <c r="BB1712" s="5">
        <v>3</v>
      </c>
      <c r="BD1712">
        <v>1</v>
      </c>
      <c r="BE1712">
        <v>1</v>
      </c>
      <c r="BF1712" s="4">
        <v>0</v>
      </c>
      <c r="BG1712">
        <v>0</v>
      </c>
      <c r="BH1712" s="5">
        <v>1</v>
      </c>
      <c r="BI1712">
        <v>1</v>
      </c>
      <c r="BJ1712" s="4">
        <v>0</v>
      </c>
      <c r="BK1712">
        <v>0</v>
      </c>
      <c r="BL1712" s="5">
        <v>1</v>
      </c>
      <c r="BM1712">
        <v>1</v>
      </c>
      <c r="BN1712" s="4">
        <v>0</v>
      </c>
      <c r="BO1712">
        <v>0</v>
      </c>
      <c r="BP1712" s="5">
        <v>1</v>
      </c>
      <c r="BQ1712">
        <v>3</v>
      </c>
      <c r="BR1712" s="4">
        <v>0</v>
      </c>
      <c r="BS1712">
        <v>0</v>
      </c>
      <c r="BT1712" s="5">
        <v>3</v>
      </c>
      <c r="BU1712">
        <v>3</v>
      </c>
      <c r="BV1712" s="4">
        <v>0</v>
      </c>
      <c r="BW1712">
        <v>0</v>
      </c>
      <c r="BX1712" s="5">
        <v>3</v>
      </c>
      <c r="BY1712">
        <v>3</v>
      </c>
      <c r="BZ1712" s="4">
        <v>0</v>
      </c>
      <c r="CA1712">
        <v>0</v>
      </c>
      <c r="CB1712" s="5">
        <v>3</v>
      </c>
      <c r="CD1712">
        <v>1</v>
      </c>
      <c r="CE1712">
        <v>1</v>
      </c>
      <c r="CF1712" s="4">
        <v>0</v>
      </c>
      <c r="CG1712">
        <v>0</v>
      </c>
      <c r="CH1712" s="5">
        <v>1</v>
      </c>
      <c r="CI1712">
        <v>1</v>
      </c>
      <c r="CJ1712" s="4">
        <v>0</v>
      </c>
      <c r="CK1712">
        <v>0</v>
      </c>
      <c r="CL1712" s="5">
        <v>1</v>
      </c>
      <c r="CM1712">
        <v>3</v>
      </c>
      <c r="CN1712" s="4">
        <v>0</v>
      </c>
      <c r="CO1712">
        <v>0</v>
      </c>
      <c r="CP1712" s="5">
        <v>3</v>
      </c>
      <c r="CQ1712">
        <v>3</v>
      </c>
      <c r="CR1712" s="4">
        <v>0</v>
      </c>
      <c r="CS1712">
        <v>0</v>
      </c>
      <c r="CT1712" s="5">
        <v>3</v>
      </c>
      <c r="CU1712">
        <v>3</v>
      </c>
      <c r="CV1712" s="4">
        <v>0</v>
      </c>
      <c r="CW1712">
        <v>0</v>
      </c>
      <c r="CX1712" s="5">
        <v>3</v>
      </c>
      <c r="CY1712" s="21">
        <v>3</v>
      </c>
      <c r="CZ1712" s="21">
        <v>0</v>
      </c>
      <c r="DA1712" s="21">
        <v>0</v>
      </c>
      <c r="DB1712" s="5">
        <v>3</v>
      </c>
      <c r="DD1712" s="8">
        <v>0</v>
      </c>
      <c r="DE1712" s="8">
        <v>0</v>
      </c>
      <c r="DF1712" s="8">
        <v>0</v>
      </c>
      <c r="DG1712" s="8">
        <v>0</v>
      </c>
      <c r="DH1712" s="8">
        <v>0</v>
      </c>
      <c r="DI1712" s="8">
        <v>0</v>
      </c>
      <c r="DJ1712" s="8">
        <v>0</v>
      </c>
      <c r="DK1712" s="8">
        <v>0</v>
      </c>
      <c r="DL1712" s="8">
        <v>0</v>
      </c>
      <c r="DM1712" s="8">
        <v>0</v>
      </c>
      <c r="DN1712" s="8">
        <v>0</v>
      </c>
      <c r="DO1712" s="8">
        <v>0</v>
      </c>
      <c r="DP1712" s="8">
        <v>0</v>
      </c>
      <c r="DQ1712" s="8">
        <v>0</v>
      </c>
      <c r="DR1712" s="8">
        <v>0</v>
      </c>
      <c r="DS1712" s="8">
        <v>0</v>
      </c>
      <c r="DT1712" s="8">
        <v>0</v>
      </c>
      <c r="DU1712" s="8">
        <v>0</v>
      </c>
      <c r="DV1712" s="8">
        <v>0</v>
      </c>
      <c r="DW1712" s="8">
        <v>0</v>
      </c>
      <c r="DX1712" s="8">
        <v>0</v>
      </c>
      <c r="DY1712" s="8">
        <v>0</v>
      </c>
      <c r="DZ1712" s="8">
        <v>0</v>
      </c>
      <c r="EA1712" s="8">
        <v>0</v>
      </c>
      <c r="EB1712" s="8">
        <v>0</v>
      </c>
      <c r="EC1712" s="8">
        <v>0</v>
      </c>
      <c r="ED1712" s="20">
        <v>0</v>
      </c>
      <c r="EF1712" s="9">
        <v>0</v>
      </c>
      <c r="EG1712" s="9">
        <v>0</v>
      </c>
      <c r="EH1712" s="9">
        <v>0</v>
      </c>
      <c r="EI1712" s="9">
        <v>0</v>
      </c>
      <c r="EJ1712" s="9">
        <v>0</v>
      </c>
      <c r="EK1712" s="9">
        <v>0</v>
      </c>
      <c r="EL1712" s="9">
        <v>0</v>
      </c>
      <c r="EM1712" s="9">
        <v>0</v>
      </c>
      <c r="EN1712" s="9">
        <v>0</v>
      </c>
      <c r="EO1712" s="9">
        <v>0</v>
      </c>
      <c r="EP1712" s="9">
        <v>0</v>
      </c>
      <c r="EQ1712" s="9">
        <v>0</v>
      </c>
      <c r="ER1712" s="9">
        <v>0</v>
      </c>
      <c r="ES1712" s="9">
        <v>0</v>
      </c>
      <c r="ET1712" s="9">
        <v>0</v>
      </c>
      <c r="EU1712" s="9">
        <v>0</v>
      </c>
      <c r="EV1712" s="9">
        <v>0</v>
      </c>
      <c r="EW1712" s="9">
        <v>0</v>
      </c>
      <c r="EX1712" s="9">
        <v>0</v>
      </c>
      <c r="EY1712" s="9">
        <v>0</v>
      </c>
      <c r="EZ1712" s="9">
        <v>0</v>
      </c>
      <c r="FA1712" s="9">
        <v>0</v>
      </c>
      <c r="FB1712" s="9">
        <v>0</v>
      </c>
      <c r="FC1712" s="9">
        <v>0</v>
      </c>
      <c r="FD1712" s="9">
        <v>0</v>
      </c>
      <c r="FE1712" s="9">
        <v>0</v>
      </c>
      <c r="FF1712">
        <v>0</v>
      </c>
    </row>
    <row r="1713" spans="1:162" x14ac:dyDescent="0.2">
      <c r="A1713" t="s">
        <v>866</v>
      </c>
      <c r="B1713" t="s">
        <v>4080</v>
      </c>
      <c r="C1713" t="s">
        <v>4599</v>
      </c>
      <c r="D1713" s="1">
        <v>0</v>
      </c>
      <c r="E1713" s="1">
        <v>0</v>
      </c>
      <c r="F1713" s="4">
        <v>0</v>
      </c>
      <c r="G1713" s="4">
        <v>0</v>
      </c>
      <c r="H1713" s="5">
        <v>0</v>
      </c>
      <c r="I1713">
        <v>1</v>
      </c>
      <c r="J1713" s="4">
        <v>0</v>
      </c>
      <c r="K1713">
        <v>0</v>
      </c>
      <c r="L1713" s="5">
        <v>1</v>
      </c>
      <c r="M1713">
        <v>1</v>
      </c>
      <c r="N1713" s="4">
        <v>0</v>
      </c>
      <c r="O1713">
        <v>0</v>
      </c>
      <c r="P1713" s="5">
        <v>1</v>
      </c>
      <c r="Q1713">
        <v>3</v>
      </c>
      <c r="R1713" s="4">
        <v>0</v>
      </c>
      <c r="S1713">
        <v>0</v>
      </c>
      <c r="T1713" s="5">
        <v>3</v>
      </c>
      <c r="U1713">
        <v>3</v>
      </c>
      <c r="V1713" s="4">
        <v>0</v>
      </c>
      <c r="W1713">
        <v>0</v>
      </c>
      <c r="X1713" s="5">
        <v>3</v>
      </c>
      <c r="Y1713">
        <v>3</v>
      </c>
      <c r="Z1713" s="4">
        <v>0</v>
      </c>
      <c r="AA1713">
        <v>0</v>
      </c>
      <c r="AB1713" s="5">
        <v>3</v>
      </c>
      <c r="AD1713">
        <v>0</v>
      </c>
      <c r="AE1713">
        <v>0</v>
      </c>
      <c r="AF1713" s="4">
        <v>0</v>
      </c>
      <c r="AG1713">
        <v>0</v>
      </c>
      <c r="AH1713" s="5">
        <v>0</v>
      </c>
      <c r="AI1713">
        <v>1</v>
      </c>
      <c r="AJ1713" s="4">
        <v>0</v>
      </c>
      <c r="AK1713">
        <v>0</v>
      </c>
      <c r="AL1713" s="5">
        <v>1</v>
      </c>
      <c r="AM1713">
        <v>1</v>
      </c>
      <c r="AN1713" s="4">
        <v>0</v>
      </c>
      <c r="AO1713">
        <v>0</v>
      </c>
      <c r="AP1713" s="5">
        <v>1</v>
      </c>
      <c r="AQ1713">
        <v>3</v>
      </c>
      <c r="AR1713" s="4">
        <v>0</v>
      </c>
      <c r="AS1713">
        <v>0</v>
      </c>
      <c r="AT1713" s="5">
        <v>3</v>
      </c>
      <c r="AU1713">
        <v>3</v>
      </c>
      <c r="AV1713" s="4">
        <v>0</v>
      </c>
      <c r="AW1713">
        <v>0</v>
      </c>
      <c r="AX1713" s="5">
        <v>3</v>
      </c>
      <c r="AY1713">
        <v>3</v>
      </c>
      <c r="AZ1713" s="4">
        <v>0</v>
      </c>
      <c r="BA1713">
        <v>0</v>
      </c>
      <c r="BB1713" s="5">
        <v>3</v>
      </c>
      <c r="BD1713">
        <v>0</v>
      </c>
      <c r="BE1713">
        <v>0</v>
      </c>
      <c r="BF1713" s="4">
        <v>0</v>
      </c>
      <c r="BG1713">
        <v>0</v>
      </c>
      <c r="BH1713" s="5">
        <v>0</v>
      </c>
      <c r="BI1713">
        <v>1</v>
      </c>
      <c r="BJ1713" s="4">
        <v>0</v>
      </c>
      <c r="BK1713">
        <v>0</v>
      </c>
      <c r="BL1713" s="5">
        <v>1</v>
      </c>
      <c r="BM1713">
        <v>1</v>
      </c>
      <c r="BN1713" s="4">
        <v>0</v>
      </c>
      <c r="BO1713">
        <v>0</v>
      </c>
      <c r="BP1713" s="5">
        <v>1</v>
      </c>
      <c r="BQ1713">
        <v>3</v>
      </c>
      <c r="BR1713" s="4">
        <v>0</v>
      </c>
      <c r="BS1713">
        <v>0</v>
      </c>
      <c r="BT1713" s="5">
        <v>3</v>
      </c>
      <c r="BU1713">
        <v>3</v>
      </c>
      <c r="BV1713" s="4">
        <v>0</v>
      </c>
      <c r="BW1713">
        <v>0</v>
      </c>
      <c r="BX1713" s="5">
        <v>3</v>
      </c>
      <c r="BY1713">
        <v>3</v>
      </c>
      <c r="BZ1713" s="4">
        <v>0</v>
      </c>
      <c r="CA1713">
        <v>0</v>
      </c>
      <c r="CB1713" s="5">
        <v>3</v>
      </c>
      <c r="CD1713">
        <v>0</v>
      </c>
      <c r="CE1713">
        <v>1</v>
      </c>
      <c r="CF1713" s="4">
        <v>0</v>
      </c>
      <c r="CG1713">
        <v>0</v>
      </c>
      <c r="CH1713" s="5">
        <v>1</v>
      </c>
      <c r="CI1713">
        <v>1</v>
      </c>
      <c r="CJ1713" s="4">
        <v>0</v>
      </c>
      <c r="CK1713">
        <v>0</v>
      </c>
      <c r="CL1713" s="5">
        <v>1</v>
      </c>
      <c r="CM1713">
        <v>3</v>
      </c>
      <c r="CN1713" s="4">
        <v>0</v>
      </c>
      <c r="CO1713">
        <v>0</v>
      </c>
      <c r="CP1713" s="5">
        <v>3</v>
      </c>
      <c r="CQ1713">
        <v>3</v>
      </c>
      <c r="CR1713" s="4">
        <v>0</v>
      </c>
      <c r="CS1713">
        <v>0</v>
      </c>
      <c r="CT1713" s="5">
        <v>3</v>
      </c>
      <c r="CU1713">
        <v>3</v>
      </c>
      <c r="CV1713" s="4">
        <v>0</v>
      </c>
      <c r="CW1713">
        <v>0</v>
      </c>
      <c r="CX1713" s="5">
        <v>3</v>
      </c>
      <c r="CY1713" s="21">
        <v>3</v>
      </c>
      <c r="CZ1713" s="21">
        <v>0</v>
      </c>
      <c r="DA1713" s="21">
        <v>0</v>
      </c>
      <c r="DB1713" s="5">
        <v>3</v>
      </c>
      <c r="DD1713" s="8">
        <v>0</v>
      </c>
      <c r="DE1713" s="8">
        <v>0</v>
      </c>
      <c r="DF1713" s="8">
        <v>0</v>
      </c>
      <c r="DG1713" s="8">
        <v>0</v>
      </c>
      <c r="DH1713" s="8">
        <v>0</v>
      </c>
      <c r="DI1713" s="8">
        <v>0</v>
      </c>
      <c r="DJ1713" s="8">
        <v>0</v>
      </c>
      <c r="DK1713" s="8">
        <v>0</v>
      </c>
      <c r="DL1713" s="8">
        <v>0</v>
      </c>
      <c r="DM1713" s="8">
        <v>0</v>
      </c>
      <c r="DN1713" s="8">
        <v>0</v>
      </c>
      <c r="DO1713" s="8">
        <v>0</v>
      </c>
      <c r="DP1713" s="8">
        <v>0</v>
      </c>
      <c r="DQ1713" s="8">
        <v>0</v>
      </c>
      <c r="DR1713" s="8">
        <v>0</v>
      </c>
      <c r="DS1713" s="8">
        <v>0</v>
      </c>
      <c r="DT1713" s="8">
        <v>0</v>
      </c>
      <c r="DU1713" s="8">
        <v>0</v>
      </c>
      <c r="DV1713" s="8">
        <v>0</v>
      </c>
      <c r="DW1713" s="8">
        <v>0</v>
      </c>
      <c r="DX1713" s="8">
        <v>0</v>
      </c>
      <c r="DY1713" s="8">
        <v>0</v>
      </c>
      <c r="DZ1713" s="8">
        <v>0</v>
      </c>
      <c r="EA1713" s="8">
        <v>0</v>
      </c>
      <c r="EB1713" s="8">
        <v>0</v>
      </c>
      <c r="EC1713" s="8">
        <v>0</v>
      </c>
      <c r="ED1713" s="20">
        <v>0</v>
      </c>
      <c r="EF1713" s="9">
        <v>0</v>
      </c>
      <c r="EG1713" s="9">
        <v>0</v>
      </c>
      <c r="EH1713" s="9">
        <v>0</v>
      </c>
      <c r="EI1713" s="9">
        <v>0</v>
      </c>
      <c r="EJ1713" s="9">
        <v>0</v>
      </c>
      <c r="EK1713" s="9">
        <v>0</v>
      </c>
      <c r="EL1713" s="9">
        <v>0</v>
      </c>
      <c r="EM1713" s="9">
        <v>0</v>
      </c>
      <c r="EN1713" s="9">
        <v>0</v>
      </c>
      <c r="EO1713" s="9">
        <v>0</v>
      </c>
      <c r="EP1713" s="9">
        <v>0</v>
      </c>
      <c r="EQ1713" s="9">
        <v>0</v>
      </c>
      <c r="ER1713" s="9">
        <v>0</v>
      </c>
      <c r="ES1713" s="9">
        <v>0</v>
      </c>
      <c r="ET1713" s="9">
        <v>0</v>
      </c>
      <c r="EU1713" s="9">
        <v>0</v>
      </c>
      <c r="EV1713" s="9">
        <v>0</v>
      </c>
      <c r="EW1713" s="9">
        <v>0</v>
      </c>
      <c r="EX1713" s="9">
        <v>0</v>
      </c>
      <c r="EY1713" s="9">
        <v>0</v>
      </c>
      <c r="EZ1713" s="9">
        <v>0</v>
      </c>
      <c r="FA1713" s="9">
        <v>0</v>
      </c>
      <c r="FB1713" s="9">
        <v>0</v>
      </c>
      <c r="FC1713" s="9">
        <v>0</v>
      </c>
      <c r="FD1713" s="9">
        <v>0</v>
      </c>
      <c r="FE1713" s="9">
        <v>0</v>
      </c>
      <c r="FF1713">
        <v>0</v>
      </c>
    </row>
    <row r="1714" spans="1:162" x14ac:dyDescent="0.2">
      <c r="A1714" t="s">
        <v>225</v>
      </c>
      <c r="B1714" t="s">
        <v>4081</v>
      </c>
      <c r="C1714" t="s">
        <v>4599</v>
      </c>
      <c r="D1714" s="1">
        <v>0</v>
      </c>
      <c r="E1714" s="1">
        <v>1</v>
      </c>
      <c r="F1714" s="4">
        <v>0</v>
      </c>
      <c r="G1714" s="4">
        <v>0</v>
      </c>
      <c r="H1714" s="5">
        <v>1</v>
      </c>
      <c r="I1714">
        <v>1</v>
      </c>
      <c r="J1714" s="4">
        <v>0</v>
      </c>
      <c r="K1714">
        <v>0</v>
      </c>
      <c r="L1714" s="5">
        <v>1</v>
      </c>
      <c r="M1714">
        <v>1</v>
      </c>
      <c r="N1714" s="4">
        <v>0</v>
      </c>
      <c r="O1714">
        <v>0</v>
      </c>
      <c r="P1714" s="5">
        <v>1</v>
      </c>
      <c r="Q1714">
        <v>1</v>
      </c>
      <c r="R1714" s="4">
        <v>0</v>
      </c>
      <c r="S1714">
        <v>0</v>
      </c>
      <c r="T1714" s="5">
        <v>1</v>
      </c>
      <c r="U1714">
        <v>3</v>
      </c>
      <c r="V1714" s="4">
        <v>0</v>
      </c>
      <c r="W1714">
        <v>0</v>
      </c>
      <c r="X1714" s="5">
        <v>3</v>
      </c>
      <c r="Y1714">
        <v>3</v>
      </c>
      <c r="Z1714" s="4">
        <v>0</v>
      </c>
      <c r="AA1714">
        <v>0</v>
      </c>
      <c r="AB1714" s="5">
        <v>3</v>
      </c>
      <c r="AD1714">
        <v>0</v>
      </c>
      <c r="AE1714">
        <v>1</v>
      </c>
      <c r="AF1714" s="4">
        <v>0</v>
      </c>
      <c r="AG1714">
        <v>0</v>
      </c>
      <c r="AH1714" s="5">
        <v>1</v>
      </c>
      <c r="AI1714">
        <v>1</v>
      </c>
      <c r="AJ1714" s="4">
        <v>0</v>
      </c>
      <c r="AK1714">
        <v>0</v>
      </c>
      <c r="AL1714" s="5">
        <v>1</v>
      </c>
      <c r="AM1714">
        <v>1</v>
      </c>
      <c r="AN1714" s="4">
        <v>0</v>
      </c>
      <c r="AO1714">
        <v>0</v>
      </c>
      <c r="AP1714" s="5">
        <v>1</v>
      </c>
      <c r="AQ1714">
        <v>1</v>
      </c>
      <c r="AR1714" s="4">
        <v>0</v>
      </c>
      <c r="AS1714">
        <v>0</v>
      </c>
      <c r="AT1714" s="5">
        <v>1</v>
      </c>
      <c r="AU1714">
        <v>3</v>
      </c>
      <c r="AV1714" s="4">
        <v>0</v>
      </c>
      <c r="AW1714">
        <v>0</v>
      </c>
      <c r="AX1714" s="5">
        <v>3</v>
      </c>
      <c r="AY1714">
        <v>3</v>
      </c>
      <c r="AZ1714" s="4">
        <v>0</v>
      </c>
      <c r="BA1714">
        <v>0</v>
      </c>
      <c r="BB1714" s="5">
        <v>3</v>
      </c>
      <c r="BD1714">
        <v>0</v>
      </c>
      <c r="BE1714">
        <v>1</v>
      </c>
      <c r="BF1714" s="4">
        <v>0</v>
      </c>
      <c r="BG1714">
        <v>0</v>
      </c>
      <c r="BH1714" s="5">
        <v>1</v>
      </c>
      <c r="BI1714">
        <v>1</v>
      </c>
      <c r="BJ1714" s="4">
        <v>0</v>
      </c>
      <c r="BK1714">
        <v>0</v>
      </c>
      <c r="BL1714" s="5">
        <v>1</v>
      </c>
      <c r="BM1714">
        <v>1</v>
      </c>
      <c r="BN1714" s="4">
        <v>0</v>
      </c>
      <c r="BO1714">
        <v>0</v>
      </c>
      <c r="BP1714" s="5">
        <v>1</v>
      </c>
      <c r="BQ1714">
        <v>1</v>
      </c>
      <c r="BR1714" s="4">
        <v>0</v>
      </c>
      <c r="BS1714">
        <v>0</v>
      </c>
      <c r="BT1714" s="5">
        <v>1</v>
      </c>
      <c r="BU1714">
        <v>3</v>
      </c>
      <c r="BV1714" s="4">
        <v>0</v>
      </c>
      <c r="BW1714">
        <v>0</v>
      </c>
      <c r="BX1714" s="5">
        <v>3</v>
      </c>
      <c r="BY1714">
        <v>3</v>
      </c>
      <c r="BZ1714" s="4">
        <v>0</v>
      </c>
      <c r="CA1714">
        <v>0</v>
      </c>
      <c r="CB1714" s="5">
        <v>3</v>
      </c>
      <c r="CD1714">
        <v>0</v>
      </c>
      <c r="CE1714">
        <v>1</v>
      </c>
      <c r="CF1714" s="4">
        <v>0</v>
      </c>
      <c r="CG1714">
        <v>0</v>
      </c>
      <c r="CH1714" s="5">
        <v>1</v>
      </c>
      <c r="CI1714">
        <v>1</v>
      </c>
      <c r="CJ1714" s="4">
        <v>0</v>
      </c>
      <c r="CK1714">
        <v>0</v>
      </c>
      <c r="CL1714" s="5">
        <v>1</v>
      </c>
      <c r="CM1714">
        <v>1</v>
      </c>
      <c r="CN1714" s="4">
        <v>0</v>
      </c>
      <c r="CO1714">
        <v>0</v>
      </c>
      <c r="CP1714" s="5">
        <v>1</v>
      </c>
      <c r="CQ1714">
        <v>3</v>
      </c>
      <c r="CR1714" s="4">
        <v>0</v>
      </c>
      <c r="CS1714">
        <v>0</v>
      </c>
      <c r="CT1714" s="5">
        <v>3</v>
      </c>
      <c r="CU1714">
        <v>3</v>
      </c>
      <c r="CV1714" s="4">
        <v>0</v>
      </c>
      <c r="CW1714">
        <v>0</v>
      </c>
      <c r="CX1714" s="5">
        <v>3</v>
      </c>
      <c r="CY1714" s="21">
        <v>3</v>
      </c>
      <c r="CZ1714" s="21">
        <v>0</v>
      </c>
      <c r="DA1714" s="21">
        <v>0</v>
      </c>
      <c r="DB1714" s="5">
        <v>3</v>
      </c>
      <c r="DD1714" s="8">
        <v>0</v>
      </c>
      <c r="DE1714" s="8">
        <v>0</v>
      </c>
      <c r="DF1714" s="8">
        <v>0</v>
      </c>
      <c r="DG1714" s="8">
        <v>0</v>
      </c>
      <c r="DH1714" s="8">
        <v>0</v>
      </c>
      <c r="DI1714" s="8">
        <v>0</v>
      </c>
      <c r="DJ1714" s="8">
        <v>0</v>
      </c>
      <c r="DK1714" s="8">
        <v>0</v>
      </c>
      <c r="DL1714" s="8">
        <v>0</v>
      </c>
      <c r="DM1714" s="8">
        <v>0</v>
      </c>
      <c r="DN1714" s="8">
        <v>0</v>
      </c>
      <c r="DO1714" s="8">
        <v>0</v>
      </c>
      <c r="DP1714" s="8">
        <v>0</v>
      </c>
      <c r="DQ1714" s="8">
        <v>0</v>
      </c>
      <c r="DR1714" s="8">
        <v>0</v>
      </c>
      <c r="DS1714" s="8">
        <v>0</v>
      </c>
      <c r="DT1714" s="8">
        <v>0</v>
      </c>
      <c r="DU1714" s="8">
        <v>0</v>
      </c>
      <c r="DV1714" s="8">
        <v>0</v>
      </c>
      <c r="DW1714" s="8">
        <v>0</v>
      </c>
      <c r="DX1714" s="8">
        <v>0</v>
      </c>
      <c r="DY1714" s="8">
        <v>0</v>
      </c>
      <c r="DZ1714" s="8">
        <v>0</v>
      </c>
      <c r="EA1714" s="8">
        <v>0</v>
      </c>
      <c r="EB1714" s="8">
        <v>0</v>
      </c>
      <c r="EC1714" s="8">
        <v>0</v>
      </c>
      <c r="ED1714" s="20">
        <v>0</v>
      </c>
      <c r="EF1714" s="9">
        <v>0</v>
      </c>
      <c r="EG1714" s="9">
        <v>0</v>
      </c>
      <c r="EH1714" s="9">
        <v>0</v>
      </c>
      <c r="EI1714" s="9">
        <v>0</v>
      </c>
      <c r="EJ1714" s="9">
        <v>0</v>
      </c>
      <c r="EK1714" s="9">
        <v>0</v>
      </c>
      <c r="EL1714" s="9">
        <v>0</v>
      </c>
      <c r="EM1714" s="9">
        <v>0</v>
      </c>
      <c r="EN1714" s="9">
        <v>0</v>
      </c>
      <c r="EO1714" s="9">
        <v>0</v>
      </c>
      <c r="EP1714" s="9">
        <v>0</v>
      </c>
      <c r="EQ1714" s="9">
        <v>0</v>
      </c>
      <c r="ER1714" s="9">
        <v>0</v>
      </c>
      <c r="ES1714" s="9">
        <v>0</v>
      </c>
      <c r="ET1714" s="9">
        <v>0</v>
      </c>
      <c r="EU1714" s="9">
        <v>0</v>
      </c>
      <c r="EV1714" s="9">
        <v>0</v>
      </c>
      <c r="EW1714" s="9">
        <v>0</v>
      </c>
      <c r="EX1714" s="9">
        <v>0</v>
      </c>
      <c r="EY1714" s="9">
        <v>0</v>
      </c>
      <c r="EZ1714" s="9">
        <v>0</v>
      </c>
      <c r="FA1714" s="9">
        <v>0</v>
      </c>
      <c r="FB1714" s="9">
        <v>0</v>
      </c>
      <c r="FC1714" s="9">
        <v>0</v>
      </c>
      <c r="FD1714" s="9">
        <v>0</v>
      </c>
      <c r="FE1714" s="9">
        <v>0</v>
      </c>
      <c r="FF1714">
        <v>0</v>
      </c>
    </row>
    <row r="1715" spans="1:162" x14ac:dyDescent="0.2">
      <c r="A1715" t="s">
        <v>284</v>
      </c>
      <c r="B1715" t="s">
        <v>4082</v>
      </c>
      <c r="C1715" t="s">
        <v>4599</v>
      </c>
      <c r="D1715" s="1">
        <v>0</v>
      </c>
      <c r="E1715" s="1">
        <v>1</v>
      </c>
      <c r="F1715" s="4">
        <v>0</v>
      </c>
      <c r="G1715" s="4">
        <v>0</v>
      </c>
      <c r="H1715" s="5">
        <v>1</v>
      </c>
      <c r="I1715">
        <v>1</v>
      </c>
      <c r="J1715" s="4">
        <v>0</v>
      </c>
      <c r="K1715">
        <v>0</v>
      </c>
      <c r="L1715" s="5">
        <v>1</v>
      </c>
      <c r="M1715">
        <v>1</v>
      </c>
      <c r="N1715" s="4">
        <v>0</v>
      </c>
      <c r="O1715">
        <v>0</v>
      </c>
      <c r="P1715" s="5">
        <v>1</v>
      </c>
      <c r="Q1715">
        <v>3</v>
      </c>
      <c r="R1715" s="4">
        <v>0</v>
      </c>
      <c r="S1715">
        <v>0</v>
      </c>
      <c r="T1715" s="5">
        <v>3</v>
      </c>
      <c r="U1715">
        <v>3</v>
      </c>
      <c r="V1715" s="4">
        <v>0</v>
      </c>
      <c r="W1715">
        <v>0</v>
      </c>
      <c r="X1715" s="5">
        <v>3</v>
      </c>
      <c r="Y1715">
        <v>3</v>
      </c>
      <c r="Z1715" s="4">
        <v>0</v>
      </c>
      <c r="AA1715">
        <v>0</v>
      </c>
      <c r="AB1715" s="5">
        <v>3</v>
      </c>
      <c r="AD1715">
        <v>0</v>
      </c>
      <c r="AE1715">
        <v>1</v>
      </c>
      <c r="AF1715" s="4">
        <v>0</v>
      </c>
      <c r="AG1715">
        <v>0</v>
      </c>
      <c r="AH1715" s="5">
        <v>1</v>
      </c>
      <c r="AI1715">
        <v>1</v>
      </c>
      <c r="AJ1715" s="4">
        <v>0</v>
      </c>
      <c r="AK1715">
        <v>0</v>
      </c>
      <c r="AL1715" s="5">
        <v>1</v>
      </c>
      <c r="AM1715">
        <v>1</v>
      </c>
      <c r="AN1715" s="4">
        <v>0</v>
      </c>
      <c r="AO1715">
        <v>0</v>
      </c>
      <c r="AP1715" s="5">
        <v>1</v>
      </c>
      <c r="AQ1715">
        <v>3</v>
      </c>
      <c r="AR1715" s="4">
        <v>0</v>
      </c>
      <c r="AS1715">
        <v>0</v>
      </c>
      <c r="AT1715" s="5">
        <v>3</v>
      </c>
      <c r="AU1715">
        <v>3</v>
      </c>
      <c r="AV1715" s="4">
        <v>0</v>
      </c>
      <c r="AW1715">
        <v>0</v>
      </c>
      <c r="AX1715" s="5">
        <v>3</v>
      </c>
      <c r="AY1715">
        <v>3</v>
      </c>
      <c r="AZ1715" s="4">
        <v>0</v>
      </c>
      <c r="BA1715">
        <v>0</v>
      </c>
      <c r="BB1715" s="5">
        <v>3</v>
      </c>
      <c r="BD1715">
        <v>0</v>
      </c>
      <c r="BE1715">
        <v>1</v>
      </c>
      <c r="BF1715" s="4">
        <v>0</v>
      </c>
      <c r="BG1715">
        <v>0</v>
      </c>
      <c r="BH1715" s="5">
        <v>1</v>
      </c>
      <c r="BI1715">
        <v>1</v>
      </c>
      <c r="BJ1715" s="4">
        <v>0</v>
      </c>
      <c r="BK1715">
        <v>0</v>
      </c>
      <c r="BL1715" s="5">
        <v>1</v>
      </c>
      <c r="BM1715">
        <v>1</v>
      </c>
      <c r="BN1715" s="4">
        <v>0</v>
      </c>
      <c r="BO1715">
        <v>0</v>
      </c>
      <c r="BP1715" s="5">
        <v>1</v>
      </c>
      <c r="BQ1715">
        <v>3</v>
      </c>
      <c r="BR1715" s="4">
        <v>0</v>
      </c>
      <c r="BS1715">
        <v>0</v>
      </c>
      <c r="BT1715" s="5">
        <v>3</v>
      </c>
      <c r="BU1715">
        <v>3</v>
      </c>
      <c r="BV1715" s="4">
        <v>0</v>
      </c>
      <c r="BW1715">
        <v>0</v>
      </c>
      <c r="BX1715" s="5">
        <v>3</v>
      </c>
      <c r="BY1715">
        <v>3</v>
      </c>
      <c r="BZ1715" s="4">
        <v>0</v>
      </c>
      <c r="CA1715">
        <v>0</v>
      </c>
      <c r="CB1715" s="5">
        <v>3</v>
      </c>
      <c r="CD1715">
        <v>1</v>
      </c>
      <c r="CE1715">
        <v>1</v>
      </c>
      <c r="CF1715" s="4">
        <v>0</v>
      </c>
      <c r="CG1715">
        <v>0</v>
      </c>
      <c r="CH1715" s="5">
        <v>1</v>
      </c>
      <c r="CI1715">
        <v>1</v>
      </c>
      <c r="CJ1715" s="4">
        <v>0</v>
      </c>
      <c r="CK1715">
        <v>0</v>
      </c>
      <c r="CL1715" s="5">
        <v>1</v>
      </c>
      <c r="CM1715">
        <v>1</v>
      </c>
      <c r="CN1715" s="4">
        <v>0</v>
      </c>
      <c r="CO1715">
        <v>0</v>
      </c>
      <c r="CP1715" s="5">
        <v>1</v>
      </c>
      <c r="CQ1715">
        <v>3</v>
      </c>
      <c r="CR1715" s="4">
        <v>0</v>
      </c>
      <c r="CS1715">
        <v>0</v>
      </c>
      <c r="CT1715" s="5">
        <v>3</v>
      </c>
      <c r="CU1715">
        <v>3</v>
      </c>
      <c r="CV1715" s="4">
        <v>0</v>
      </c>
      <c r="CW1715">
        <v>0</v>
      </c>
      <c r="CX1715" s="5">
        <v>3</v>
      </c>
      <c r="CY1715" s="21">
        <v>0</v>
      </c>
      <c r="CZ1715" s="21">
        <v>0</v>
      </c>
      <c r="DA1715" s="21">
        <v>0</v>
      </c>
      <c r="DB1715" s="5">
        <v>0</v>
      </c>
      <c r="DD1715" s="8">
        <v>0</v>
      </c>
      <c r="DE1715" s="8">
        <v>0</v>
      </c>
      <c r="DF1715" s="8">
        <v>0</v>
      </c>
      <c r="DG1715" s="8">
        <v>0</v>
      </c>
      <c r="DH1715" s="8">
        <v>0</v>
      </c>
      <c r="DI1715" s="8">
        <v>0</v>
      </c>
      <c r="DJ1715" s="8">
        <v>0</v>
      </c>
      <c r="DK1715" s="8">
        <v>0</v>
      </c>
      <c r="DL1715" s="8">
        <v>0</v>
      </c>
      <c r="DM1715" s="8">
        <v>0</v>
      </c>
      <c r="DN1715" s="8">
        <v>0</v>
      </c>
      <c r="DO1715" s="8">
        <v>0</v>
      </c>
      <c r="DP1715" s="8">
        <v>0</v>
      </c>
      <c r="DQ1715" s="8">
        <v>0</v>
      </c>
      <c r="DR1715" s="8">
        <v>0</v>
      </c>
      <c r="DS1715" s="8">
        <v>0</v>
      </c>
      <c r="DT1715" s="8">
        <v>0</v>
      </c>
      <c r="DU1715" s="8">
        <v>0</v>
      </c>
      <c r="DV1715" s="8">
        <v>0</v>
      </c>
      <c r="DW1715" s="8">
        <v>0</v>
      </c>
      <c r="DX1715" s="8">
        <v>0</v>
      </c>
      <c r="DY1715" s="8">
        <v>0</v>
      </c>
      <c r="DZ1715" s="8">
        <v>0</v>
      </c>
      <c r="EA1715" s="8">
        <v>0</v>
      </c>
      <c r="EB1715" s="8">
        <v>0</v>
      </c>
      <c r="EC1715" s="8">
        <v>0</v>
      </c>
      <c r="ED1715" s="20">
        <v>0</v>
      </c>
      <c r="EF1715" s="9">
        <v>0</v>
      </c>
      <c r="EG1715" s="9">
        <v>0</v>
      </c>
      <c r="EH1715" s="9">
        <v>0</v>
      </c>
      <c r="EI1715" s="9">
        <v>0</v>
      </c>
      <c r="EJ1715" s="9">
        <v>0</v>
      </c>
      <c r="EK1715" s="9">
        <v>0</v>
      </c>
      <c r="EL1715" s="9">
        <v>0</v>
      </c>
      <c r="EM1715" s="9">
        <v>0</v>
      </c>
      <c r="EN1715" s="9">
        <v>0</v>
      </c>
      <c r="EO1715" s="9">
        <v>0</v>
      </c>
      <c r="EP1715" s="9">
        <v>0</v>
      </c>
      <c r="EQ1715" s="9">
        <v>0</v>
      </c>
      <c r="ER1715" s="9">
        <v>0</v>
      </c>
      <c r="ES1715" s="9">
        <v>0</v>
      </c>
      <c r="ET1715" s="9">
        <v>0</v>
      </c>
      <c r="EU1715" s="9">
        <v>0</v>
      </c>
      <c r="EV1715" s="9">
        <v>0</v>
      </c>
      <c r="EW1715" s="9">
        <v>0</v>
      </c>
      <c r="EX1715" s="9">
        <v>0</v>
      </c>
      <c r="EY1715" s="9">
        <v>0</v>
      </c>
      <c r="EZ1715" s="9">
        <v>0</v>
      </c>
      <c r="FA1715" s="9">
        <v>0</v>
      </c>
      <c r="FB1715" s="9">
        <v>0</v>
      </c>
      <c r="FC1715" s="9">
        <v>0</v>
      </c>
      <c r="FD1715" s="9">
        <v>0</v>
      </c>
      <c r="FE1715" s="9">
        <v>0</v>
      </c>
      <c r="FF1715">
        <v>0</v>
      </c>
    </row>
    <row r="1716" spans="1:162" x14ac:dyDescent="0.2">
      <c r="A1716" t="s">
        <v>67</v>
      </c>
      <c r="B1716" t="s">
        <v>4083</v>
      </c>
      <c r="C1716" t="s">
        <v>4599</v>
      </c>
      <c r="D1716" s="1">
        <v>1</v>
      </c>
      <c r="E1716" s="1">
        <v>1</v>
      </c>
      <c r="F1716" s="4">
        <v>0</v>
      </c>
      <c r="G1716" s="4">
        <v>0</v>
      </c>
      <c r="H1716" s="5">
        <v>1</v>
      </c>
      <c r="I1716">
        <v>1</v>
      </c>
      <c r="J1716" s="4">
        <v>0</v>
      </c>
      <c r="K1716">
        <v>0</v>
      </c>
      <c r="L1716" s="5">
        <v>1</v>
      </c>
      <c r="M1716">
        <v>1</v>
      </c>
      <c r="N1716" s="4">
        <v>0</v>
      </c>
      <c r="O1716">
        <v>0</v>
      </c>
      <c r="P1716" s="5">
        <v>1</v>
      </c>
      <c r="Q1716">
        <v>3</v>
      </c>
      <c r="R1716" s="4">
        <v>0</v>
      </c>
      <c r="S1716">
        <v>0</v>
      </c>
      <c r="T1716" s="5">
        <v>3</v>
      </c>
      <c r="U1716">
        <v>3</v>
      </c>
      <c r="V1716" s="4">
        <v>0</v>
      </c>
      <c r="W1716">
        <v>0</v>
      </c>
      <c r="X1716" s="5">
        <v>3</v>
      </c>
      <c r="Y1716">
        <v>3</v>
      </c>
      <c r="Z1716" s="4">
        <v>0</v>
      </c>
      <c r="AA1716">
        <v>0</v>
      </c>
      <c r="AB1716" s="5">
        <v>3</v>
      </c>
      <c r="AD1716">
        <v>1</v>
      </c>
      <c r="AE1716">
        <v>1</v>
      </c>
      <c r="AF1716" s="4">
        <v>0</v>
      </c>
      <c r="AG1716">
        <v>0</v>
      </c>
      <c r="AH1716" s="5">
        <v>1</v>
      </c>
      <c r="AI1716">
        <v>1</v>
      </c>
      <c r="AJ1716" s="4">
        <v>0</v>
      </c>
      <c r="AK1716">
        <v>0</v>
      </c>
      <c r="AL1716" s="5">
        <v>1</v>
      </c>
      <c r="AM1716">
        <v>1</v>
      </c>
      <c r="AN1716" s="4">
        <v>0</v>
      </c>
      <c r="AO1716">
        <v>0</v>
      </c>
      <c r="AP1716" s="5">
        <v>1</v>
      </c>
      <c r="AQ1716">
        <v>3</v>
      </c>
      <c r="AR1716" s="4">
        <v>0</v>
      </c>
      <c r="AS1716">
        <v>0</v>
      </c>
      <c r="AT1716" s="5">
        <v>3</v>
      </c>
      <c r="AU1716">
        <v>3</v>
      </c>
      <c r="AV1716" s="4">
        <v>0</v>
      </c>
      <c r="AW1716">
        <v>0</v>
      </c>
      <c r="AX1716" s="5">
        <v>3</v>
      </c>
      <c r="AY1716">
        <v>3</v>
      </c>
      <c r="AZ1716" s="4">
        <v>0</v>
      </c>
      <c r="BA1716">
        <v>0</v>
      </c>
      <c r="BB1716" s="5">
        <v>3</v>
      </c>
      <c r="BD1716">
        <v>1</v>
      </c>
      <c r="BE1716">
        <v>1</v>
      </c>
      <c r="BF1716" s="4">
        <v>0</v>
      </c>
      <c r="BG1716">
        <v>0</v>
      </c>
      <c r="BH1716" s="5">
        <v>1</v>
      </c>
      <c r="BI1716">
        <v>1</v>
      </c>
      <c r="BJ1716" s="4">
        <v>0</v>
      </c>
      <c r="BK1716">
        <v>0</v>
      </c>
      <c r="BL1716" s="5">
        <v>1</v>
      </c>
      <c r="BM1716">
        <v>1</v>
      </c>
      <c r="BN1716" s="4">
        <v>0</v>
      </c>
      <c r="BO1716">
        <v>0</v>
      </c>
      <c r="BP1716" s="5">
        <v>1</v>
      </c>
      <c r="BQ1716">
        <v>3</v>
      </c>
      <c r="BR1716" s="4">
        <v>0</v>
      </c>
      <c r="BS1716">
        <v>0</v>
      </c>
      <c r="BT1716" s="5">
        <v>3</v>
      </c>
      <c r="BU1716">
        <v>3</v>
      </c>
      <c r="BV1716" s="4">
        <v>0</v>
      </c>
      <c r="BW1716">
        <v>0</v>
      </c>
      <c r="BX1716" s="5">
        <v>3</v>
      </c>
      <c r="BY1716">
        <v>3</v>
      </c>
      <c r="BZ1716" s="4">
        <v>0</v>
      </c>
      <c r="CA1716">
        <v>0</v>
      </c>
      <c r="CB1716" s="5">
        <v>3</v>
      </c>
      <c r="CD1716">
        <v>1</v>
      </c>
      <c r="CE1716">
        <v>1</v>
      </c>
      <c r="CF1716" s="4">
        <v>0</v>
      </c>
      <c r="CG1716">
        <v>0</v>
      </c>
      <c r="CH1716" s="5">
        <v>1</v>
      </c>
      <c r="CI1716">
        <v>1</v>
      </c>
      <c r="CJ1716" s="4">
        <v>0</v>
      </c>
      <c r="CK1716">
        <v>0</v>
      </c>
      <c r="CL1716" s="5">
        <v>1</v>
      </c>
      <c r="CM1716">
        <v>3</v>
      </c>
      <c r="CN1716" s="4">
        <v>0</v>
      </c>
      <c r="CO1716">
        <v>0</v>
      </c>
      <c r="CP1716" s="5">
        <v>3</v>
      </c>
      <c r="CQ1716">
        <v>3</v>
      </c>
      <c r="CR1716" s="4">
        <v>0</v>
      </c>
      <c r="CS1716">
        <v>0</v>
      </c>
      <c r="CT1716" s="5">
        <v>3</v>
      </c>
      <c r="CU1716">
        <v>3</v>
      </c>
      <c r="CV1716" s="4">
        <v>0</v>
      </c>
      <c r="CW1716">
        <v>0</v>
      </c>
      <c r="CX1716" s="5">
        <v>3</v>
      </c>
      <c r="CY1716" s="21">
        <v>3</v>
      </c>
      <c r="CZ1716" s="21">
        <v>0</v>
      </c>
      <c r="DA1716" s="21">
        <v>0</v>
      </c>
      <c r="DB1716" s="5">
        <v>3</v>
      </c>
      <c r="DD1716" s="8">
        <v>0</v>
      </c>
      <c r="DE1716" s="8">
        <v>0</v>
      </c>
      <c r="DF1716" s="8">
        <v>0</v>
      </c>
      <c r="DG1716" s="8">
        <v>0</v>
      </c>
      <c r="DH1716" s="8">
        <v>0</v>
      </c>
      <c r="DI1716" s="8">
        <v>0</v>
      </c>
      <c r="DJ1716" s="8">
        <v>0</v>
      </c>
      <c r="DK1716" s="8">
        <v>0</v>
      </c>
      <c r="DL1716" s="8">
        <v>0</v>
      </c>
      <c r="DM1716" s="8">
        <v>0</v>
      </c>
      <c r="DN1716" s="8">
        <v>0</v>
      </c>
      <c r="DO1716" s="8">
        <v>0</v>
      </c>
      <c r="DP1716" s="8">
        <v>0</v>
      </c>
      <c r="DQ1716" s="8">
        <v>0</v>
      </c>
      <c r="DR1716" s="8">
        <v>0</v>
      </c>
      <c r="DS1716" s="8">
        <v>0</v>
      </c>
      <c r="DT1716" s="8">
        <v>0</v>
      </c>
      <c r="DU1716" s="8">
        <v>0</v>
      </c>
      <c r="DV1716" s="8">
        <v>0</v>
      </c>
      <c r="DW1716" s="8">
        <v>0</v>
      </c>
      <c r="DX1716" s="8">
        <v>0</v>
      </c>
      <c r="DY1716" s="8">
        <v>0</v>
      </c>
      <c r="DZ1716" s="8">
        <v>0</v>
      </c>
      <c r="EA1716" s="8">
        <v>0</v>
      </c>
      <c r="EB1716" s="8">
        <v>0</v>
      </c>
      <c r="EC1716" s="8">
        <v>0</v>
      </c>
      <c r="ED1716" s="20">
        <v>0</v>
      </c>
      <c r="EF1716" s="9">
        <v>0</v>
      </c>
      <c r="EG1716" s="9">
        <v>0</v>
      </c>
      <c r="EH1716" s="9">
        <v>0</v>
      </c>
      <c r="EI1716" s="9">
        <v>0</v>
      </c>
      <c r="EJ1716" s="9">
        <v>0</v>
      </c>
      <c r="EK1716" s="9">
        <v>0</v>
      </c>
      <c r="EL1716" s="9">
        <v>0</v>
      </c>
      <c r="EM1716" s="9">
        <v>0</v>
      </c>
      <c r="EN1716" s="9">
        <v>0</v>
      </c>
      <c r="EO1716" s="9">
        <v>0</v>
      </c>
      <c r="EP1716" s="9">
        <v>0</v>
      </c>
      <c r="EQ1716" s="9">
        <v>0</v>
      </c>
      <c r="ER1716" s="9">
        <v>0</v>
      </c>
      <c r="ES1716" s="9">
        <v>0</v>
      </c>
      <c r="ET1716" s="9">
        <v>0</v>
      </c>
      <c r="EU1716" s="9">
        <v>0</v>
      </c>
      <c r="EV1716" s="9">
        <v>0</v>
      </c>
      <c r="EW1716" s="9">
        <v>0</v>
      </c>
      <c r="EX1716" s="9">
        <v>0</v>
      </c>
      <c r="EY1716" s="9">
        <v>0</v>
      </c>
      <c r="EZ1716" s="9">
        <v>0</v>
      </c>
      <c r="FA1716" s="9">
        <v>0</v>
      </c>
      <c r="FB1716" s="9">
        <v>0</v>
      </c>
      <c r="FC1716" s="9">
        <v>0</v>
      </c>
      <c r="FD1716" s="9">
        <v>0</v>
      </c>
      <c r="FE1716" s="9">
        <v>0</v>
      </c>
      <c r="FF1716">
        <v>0</v>
      </c>
    </row>
    <row r="1717" spans="1:162" x14ac:dyDescent="0.2">
      <c r="A1717" t="s">
        <v>548</v>
      </c>
      <c r="B1717" t="s">
        <v>4084</v>
      </c>
      <c r="C1717" t="s">
        <v>4599</v>
      </c>
      <c r="D1717" s="1">
        <v>1</v>
      </c>
      <c r="E1717" s="1">
        <v>1</v>
      </c>
      <c r="F1717" s="4">
        <v>0</v>
      </c>
      <c r="G1717" s="4">
        <v>0</v>
      </c>
      <c r="H1717" s="5">
        <v>1</v>
      </c>
      <c r="I1717">
        <v>1</v>
      </c>
      <c r="J1717" s="4">
        <v>0</v>
      </c>
      <c r="K1717">
        <v>0</v>
      </c>
      <c r="L1717" s="5">
        <v>1</v>
      </c>
      <c r="M1717">
        <v>1</v>
      </c>
      <c r="N1717" s="4">
        <v>0</v>
      </c>
      <c r="O1717">
        <v>0</v>
      </c>
      <c r="P1717" s="5">
        <v>1</v>
      </c>
      <c r="Q1717">
        <v>1</v>
      </c>
      <c r="R1717" s="4">
        <v>0</v>
      </c>
      <c r="S1717">
        <v>0</v>
      </c>
      <c r="T1717" s="5">
        <v>1</v>
      </c>
      <c r="U1717">
        <v>0</v>
      </c>
      <c r="V1717" s="4">
        <v>0</v>
      </c>
      <c r="W1717">
        <v>0</v>
      </c>
      <c r="X1717" s="5">
        <v>0</v>
      </c>
      <c r="Y1717">
        <v>0</v>
      </c>
      <c r="Z1717" s="4">
        <v>0</v>
      </c>
      <c r="AA1717">
        <v>0</v>
      </c>
      <c r="AB1717" s="5">
        <v>0</v>
      </c>
      <c r="AD1717">
        <v>1</v>
      </c>
      <c r="AE1717">
        <v>1</v>
      </c>
      <c r="AF1717" s="4">
        <v>0</v>
      </c>
      <c r="AG1717">
        <v>0</v>
      </c>
      <c r="AH1717" s="5">
        <v>1</v>
      </c>
      <c r="AI1717">
        <v>1</v>
      </c>
      <c r="AJ1717" s="4">
        <v>0</v>
      </c>
      <c r="AK1717">
        <v>0</v>
      </c>
      <c r="AL1717" s="5">
        <v>1</v>
      </c>
      <c r="AM1717">
        <v>1</v>
      </c>
      <c r="AN1717" s="4">
        <v>0</v>
      </c>
      <c r="AO1717">
        <v>0</v>
      </c>
      <c r="AP1717" s="5">
        <v>1</v>
      </c>
      <c r="AQ1717">
        <v>1</v>
      </c>
      <c r="AR1717" s="4">
        <v>0</v>
      </c>
      <c r="AS1717">
        <v>0</v>
      </c>
      <c r="AT1717" s="5">
        <v>1</v>
      </c>
      <c r="AU1717">
        <v>0</v>
      </c>
      <c r="AV1717" s="4">
        <v>0</v>
      </c>
      <c r="AW1717">
        <v>0</v>
      </c>
      <c r="AX1717" s="5">
        <v>0</v>
      </c>
      <c r="AY1717">
        <v>0</v>
      </c>
      <c r="AZ1717" s="4">
        <v>0</v>
      </c>
      <c r="BA1717">
        <v>0</v>
      </c>
      <c r="BB1717" s="5">
        <v>0</v>
      </c>
      <c r="BD1717">
        <v>1</v>
      </c>
      <c r="BE1717">
        <v>1</v>
      </c>
      <c r="BF1717" s="4">
        <v>0</v>
      </c>
      <c r="BG1717">
        <v>0</v>
      </c>
      <c r="BH1717" s="5">
        <v>1</v>
      </c>
      <c r="BI1717">
        <v>1</v>
      </c>
      <c r="BJ1717" s="4">
        <v>0</v>
      </c>
      <c r="BK1717">
        <v>0</v>
      </c>
      <c r="BL1717" s="5">
        <v>1</v>
      </c>
      <c r="BM1717">
        <v>1</v>
      </c>
      <c r="BN1717" s="4">
        <v>0</v>
      </c>
      <c r="BO1717">
        <v>0</v>
      </c>
      <c r="BP1717" s="5">
        <v>1</v>
      </c>
      <c r="BQ1717">
        <v>1</v>
      </c>
      <c r="BR1717" s="4">
        <v>0</v>
      </c>
      <c r="BS1717">
        <v>0</v>
      </c>
      <c r="BT1717" s="5">
        <v>1</v>
      </c>
      <c r="BU1717">
        <v>0</v>
      </c>
      <c r="BV1717" s="4">
        <v>0</v>
      </c>
      <c r="BW1717">
        <v>0</v>
      </c>
      <c r="BX1717" s="5">
        <v>0</v>
      </c>
      <c r="BY1717">
        <v>0</v>
      </c>
      <c r="BZ1717" s="4">
        <v>0</v>
      </c>
      <c r="CA1717">
        <v>0</v>
      </c>
      <c r="CB1717" s="5">
        <v>0</v>
      </c>
      <c r="CD1717">
        <v>1</v>
      </c>
      <c r="CE1717">
        <v>1</v>
      </c>
      <c r="CF1717" s="4">
        <v>0</v>
      </c>
      <c r="CG1717">
        <v>0</v>
      </c>
      <c r="CH1717" s="5">
        <v>1</v>
      </c>
      <c r="CI1717">
        <v>1</v>
      </c>
      <c r="CJ1717" s="4">
        <v>0</v>
      </c>
      <c r="CK1717">
        <v>0</v>
      </c>
      <c r="CL1717" s="5">
        <v>1</v>
      </c>
      <c r="CM1717">
        <v>1</v>
      </c>
      <c r="CN1717" s="4">
        <v>0</v>
      </c>
      <c r="CO1717">
        <v>0</v>
      </c>
      <c r="CP1717" s="5">
        <v>1</v>
      </c>
      <c r="CQ1717">
        <v>0</v>
      </c>
      <c r="CR1717" s="4">
        <v>0</v>
      </c>
      <c r="CS1717">
        <v>0</v>
      </c>
      <c r="CT1717" s="5">
        <v>0</v>
      </c>
      <c r="CU1717">
        <v>0</v>
      </c>
      <c r="CV1717" s="4">
        <v>0</v>
      </c>
      <c r="CW1717">
        <v>0</v>
      </c>
      <c r="CX1717" s="5">
        <v>0</v>
      </c>
      <c r="CY1717" s="21">
        <v>0</v>
      </c>
      <c r="CZ1717" s="21">
        <v>0</v>
      </c>
      <c r="DA1717" s="21">
        <v>0</v>
      </c>
      <c r="DB1717" s="5">
        <v>0</v>
      </c>
      <c r="DD1717" s="8">
        <v>0</v>
      </c>
      <c r="DE1717" s="8">
        <v>0</v>
      </c>
      <c r="DF1717" s="8">
        <v>0</v>
      </c>
      <c r="DG1717" s="8">
        <v>0</v>
      </c>
      <c r="DH1717" s="8">
        <v>0</v>
      </c>
      <c r="DI1717" s="8">
        <v>0</v>
      </c>
      <c r="DJ1717" s="8">
        <v>0</v>
      </c>
      <c r="DK1717" s="8">
        <v>0</v>
      </c>
      <c r="DL1717" s="8">
        <v>0</v>
      </c>
      <c r="DM1717" s="8">
        <v>0</v>
      </c>
      <c r="DN1717" s="8">
        <v>0</v>
      </c>
      <c r="DO1717" s="8">
        <v>0</v>
      </c>
      <c r="DP1717" s="8">
        <v>0</v>
      </c>
      <c r="DQ1717" s="8">
        <v>0</v>
      </c>
      <c r="DR1717" s="8">
        <v>0</v>
      </c>
      <c r="DS1717" s="8">
        <v>0</v>
      </c>
      <c r="DT1717" s="8">
        <v>0</v>
      </c>
      <c r="DU1717" s="8">
        <v>0</v>
      </c>
      <c r="DV1717" s="8">
        <v>0</v>
      </c>
      <c r="DW1717" s="8">
        <v>0</v>
      </c>
      <c r="DX1717" s="8">
        <v>0</v>
      </c>
      <c r="DY1717" s="8">
        <v>0</v>
      </c>
      <c r="DZ1717" s="8">
        <v>0</v>
      </c>
      <c r="EA1717" s="8">
        <v>0</v>
      </c>
      <c r="EB1717" s="8">
        <v>0</v>
      </c>
      <c r="EC1717" s="8">
        <v>0</v>
      </c>
      <c r="ED1717" s="20">
        <v>0</v>
      </c>
      <c r="EF1717" s="9">
        <v>0</v>
      </c>
      <c r="EG1717" s="9">
        <v>0</v>
      </c>
      <c r="EH1717" s="9">
        <v>0</v>
      </c>
      <c r="EI1717" s="9">
        <v>0</v>
      </c>
      <c r="EJ1717" s="9">
        <v>0</v>
      </c>
      <c r="EK1717" s="9">
        <v>0</v>
      </c>
      <c r="EL1717" s="9">
        <v>0</v>
      </c>
      <c r="EM1717" s="9">
        <v>0</v>
      </c>
      <c r="EN1717" s="9">
        <v>0</v>
      </c>
      <c r="EO1717" s="9">
        <v>0</v>
      </c>
      <c r="EP1717" s="9">
        <v>0</v>
      </c>
      <c r="EQ1717" s="9">
        <v>0</v>
      </c>
      <c r="ER1717" s="9">
        <v>0</v>
      </c>
      <c r="ES1717" s="9">
        <v>0</v>
      </c>
      <c r="ET1717" s="9">
        <v>0</v>
      </c>
      <c r="EU1717" s="9">
        <v>0</v>
      </c>
      <c r="EV1717" s="9">
        <v>0</v>
      </c>
      <c r="EW1717" s="9">
        <v>0</v>
      </c>
      <c r="EX1717" s="9">
        <v>0</v>
      </c>
      <c r="EY1717" s="9">
        <v>0</v>
      </c>
      <c r="EZ1717" s="9">
        <v>0</v>
      </c>
      <c r="FA1717" s="9">
        <v>0</v>
      </c>
      <c r="FB1717" s="9">
        <v>0</v>
      </c>
      <c r="FC1717" s="9">
        <v>0</v>
      </c>
      <c r="FD1717" s="9">
        <v>0</v>
      </c>
      <c r="FE1717" s="9">
        <v>0</v>
      </c>
      <c r="FF1717">
        <v>0</v>
      </c>
    </row>
    <row r="1718" spans="1:162" x14ac:dyDescent="0.2">
      <c r="A1718" t="s">
        <v>1088</v>
      </c>
      <c r="B1718" t="s">
        <v>4085</v>
      </c>
      <c r="C1718" t="s">
        <v>4599</v>
      </c>
      <c r="D1718" s="1">
        <v>0</v>
      </c>
      <c r="E1718" s="1">
        <v>0</v>
      </c>
      <c r="F1718" s="4">
        <v>0</v>
      </c>
      <c r="G1718" s="4">
        <v>0</v>
      </c>
      <c r="H1718" s="5">
        <v>0</v>
      </c>
      <c r="I1718">
        <v>0</v>
      </c>
      <c r="J1718" s="4">
        <v>0</v>
      </c>
      <c r="K1718">
        <v>0</v>
      </c>
      <c r="L1718" s="5">
        <v>0</v>
      </c>
      <c r="M1718">
        <v>1</v>
      </c>
      <c r="N1718" s="4">
        <v>0</v>
      </c>
      <c r="O1718">
        <v>0</v>
      </c>
      <c r="P1718" s="5">
        <v>1</v>
      </c>
      <c r="Q1718">
        <v>5</v>
      </c>
      <c r="R1718" s="4">
        <v>0</v>
      </c>
      <c r="S1718">
        <v>0</v>
      </c>
      <c r="T1718" s="5">
        <v>5</v>
      </c>
      <c r="U1718">
        <v>0</v>
      </c>
      <c r="V1718" s="4">
        <v>0</v>
      </c>
      <c r="W1718">
        <v>0</v>
      </c>
      <c r="X1718" s="5">
        <v>0</v>
      </c>
      <c r="Y1718">
        <v>0</v>
      </c>
      <c r="Z1718" s="4">
        <v>0</v>
      </c>
      <c r="AA1718">
        <v>0</v>
      </c>
      <c r="AB1718" s="5">
        <v>0</v>
      </c>
      <c r="AD1718">
        <v>0</v>
      </c>
      <c r="AE1718">
        <v>0</v>
      </c>
      <c r="AF1718" s="4">
        <v>0</v>
      </c>
      <c r="AG1718">
        <v>0</v>
      </c>
      <c r="AH1718" s="5">
        <v>0</v>
      </c>
      <c r="AI1718">
        <v>0</v>
      </c>
      <c r="AJ1718" s="4">
        <v>0</v>
      </c>
      <c r="AK1718">
        <v>0</v>
      </c>
      <c r="AL1718" s="5">
        <v>0</v>
      </c>
      <c r="AM1718">
        <v>1</v>
      </c>
      <c r="AN1718" s="4">
        <v>0</v>
      </c>
      <c r="AO1718">
        <v>0</v>
      </c>
      <c r="AP1718" s="5">
        <v>1</v>
      </c>
      <c r="AQ1718">
        <v>5</v>
      </c>
      <c r="AR1718" s="4">
        <v>0</v>
      </c>
      <c r="AS1718">
        <v>0</v>
      </c>
      <c r="AT1718" s="5">
        <v>5</v>
      </c>
      <c r="AU1718">
        <v>0</v>
      </c>
      <c r="AV1718" s="4">
        <v>0</v>
      </c>
      <c r="AW1718">
        <v>0</v>
      </c>
      <c r="AX1718" s="5">
        <v>0</v>
      </c>
      <c r="AY1718">
        <v>0</v>
      </c>
      <c r="AZ1718" s="4">
        <v>0</v>
      </c>
      <c r="BA1718">
        <v>0</v>
      </c>
      <c r="BB1718" s="5">
        <v>0</v>
      </c>
      <c r="BD1718">
        <v>0</v>
      </c>
      <c r="BE1718">
        <v>0</v>
      </c>
      <c r="BF1718" s="4">
        <v>0</v>
      </c>
      <c r="BG1718">
        <v>0</v>
      </c>
      <c r="BH1718" s="5">
        <v>0</v>
      </c>
      <c r="BI1718">
        <v>1</v>
      </c>
      <c r="BJ1718" s="4">
        <v>0</v>
      </c>
      <c r="BK1718">
        <v>0</v>
      </c>
      <c r="BL1718" s="5">
        <v>1</v>
      </c>
      <c r="BM1718">
        <v>5</v>
      </c>
      <c r="BN1718" s="4">
        <v>0</v>
      </c>
      <c r="BO1718">
        <v>0</v>
      </c>
      <c r="BP1718" s="5">
        <v>5</v>
      </c>
      <c r="BQ1718">
        <v>5</v>
      </c>
      <c r="BR1718" s="4">
        <v>0</v>
      </c>
      <c r="BS1718">
        <v>0</v>
      </c>
      <c r="BT1718" s="5">
        <v>5</v>
      </c>
      <c r="BU1718">
        <v>0</v>
      </c>
      <c r="BV1718" s="4">
        <v>0</v>
      </c>
      <c r="BW1718">
        <v>0</v>
      </c>
      <c r="BX1718" s="5">
        <v>0</v>
      </c>
      <c r="BY1718">
        <v>0</v>
      </c>
      <c r="BZ1718" s="4">
        <v>0</v>
      </c>
      <c r="CA1718">
        <v>0</v>
      </c>
      <c r="CB1718" s="5">
        <v>0</v>
      </c>
      <c r="CD1718">
        <v>0</v>
      </c>
      <c r="CE1718">
        <v>0</v>
      </c>
      <c r="CF1718" s="4">
        <v>0</v>
      </c>
      <c r="CG1718">
        <v>0</v>
      </c>
      <c r="CH1718" s="5">
        <v>0</v>
      </c>
      <c r="CI1718">
        <v>1</v>
      </c>
      <c r="CJ1718" s="4">
        <v>0</v>
      </c>
      <c r="CK1718">
        <v>0</v>
      </c>
      <c r="CL1718" s="5">
        <v>1</v>
      </c>
      <c r="CM1718">
        <v>5</v>
      </c>
      <c r="CN1718" s="4">
        <v>0</v>
      </c>
      <c r="CO1718">
        <v>0</v>
      </c>
      <c r="CP1718" s="5">
        <v>5</v>
      </c>
      <c r="CQ1718">
        <v>0</v>
      </c>
      <c r="CR1718" s="4">
        <v>0</v>
      </c>
      <c r="CS1718">
        <v>0</v>
      </c>
      <c r="CT1718" s="5">
        <v>0</v>
      </c>
      <c r="CU1718">
        <v>0</v>
      </c>
      <c r="CV1718" s="4">
        <v>0</v>
      </c>
      <c r="CW1718">
        <v>0</v>
      </c>
      <c r="CX1718" s="5">
        <v>0</v>
      </c>
      <c r="CY1718" s="21">
        <v>0</v>
      </c>
      <c r="CZ1718" s="21">
        <v>0</v>
      </c>
      <c r="DA1718" s="21">
        <v>0</v>
      </c>
      <c r="DB1718" s="5">
        <v>0</v>
      </c>
      <c r="DD1718" s="8">
        <v>0</v>
      </c>
      <c r="DE1718" s="8">
        <v>0</v>
      </c>
      <c r="DF1718" s="8">
        <v>0</v>
      </c>
      <c r="DG1718" s="8">
        <v>0</v>
      </c>
      <c r="DH1718" s="8">
        <v>0</v>
      </c>
      <c r="DI1718" s="8">
        <v>0</v>
      </c>
      <c r="DJ1718" s="8">
        <v>0</v>
      </c>
      <c r="DK1718" s="8">
        <v>0</v>
      </c>
      <c r="DL1718" s="8">
        <v>0</v>
      </c>
      <c r="DM1718" s="8">
        <v>0</v>
      </c>
      <c r="DN1718" s="8">
        <v>0</v>
      </c>
      <c r="DO1718" s="8">
        <v>0</v>
      </c>
      <c r="DP1718" s="8">
        <v>0</v>
      </c>
      <c r="DQ1718" s="8">
        <v>0</v>
      </c>
      <c r="DR1718" s="8">
        <v>0</v>
      </c>
      <c r="DS1718" s="8">
        <v>0</v>
      </c>
      <c r="DT1718" s="8">
        <v>0</v>
      </c>
      <c r="DU1718" s="8">
        <v>0</v>
      </c>
      <c r="DV1718" s="8">
        <v>0</v>
      </c>
      <c r="DW1718" s="8">
        <v>0</v>
      </c>
      <c r="DX1718" s="8">
        <v>0</v>
      </c>
      <c r="DY1718" s="8">
        <v>0</v>
      </c>
      <c r="DZ1718" s="8">
        <v>0</v>
      </c>
      <c r="EA1718" s="8">
        <v>0</v>
      </c>
      <c r="EB1718" s="8">
        <v>0</v>
      </c>
      <c r="EC1718" s="8">
        <v>0</v>
      </c>
      <c r="ED1718" s="20">
        <v>0</v>
      </c>
      <c r="EF1718" s="9">
        <v>0</v>
      </c>
      <c r="EG1718" s="9">
        <v>0</v>
      </c>
      <c r="EH1718" s="9">
        <v>0</v>
      </c>
      <c r="EI1718" s="9">
        <v>0</v>
      </c>
      <c r="EJ1718" s="9">
        <v>0</v>
      </c>
      <c r="EK1718" s="9">
        <v>0</v>
      </c>
      <c r="EL1718" s="9">
        <v>0</v>
      </c>
      <c r="EM1718" s="9">
        <v>0</v>
      </c>
      <c r="EN1718" s="9">
        <v>0</v>
      </c>
      <c r="EO1718" s="9">
        <v>0</v>
      </c>
      <c r="EP1718" s="9">
        <v>0</v>
      </c>
      <c r="EQ1718" s="9">
        <v>0</v>
      </c>
      <c r="ER1718" s="9">
        <v>0</v>
      </c>
      <c r="ES1718" s="9">
        <v>0</v>
      </c>
      <c r="ET1718" s="9">
        <v>0</v>
      </c>
      <c r="EU1718" s="9">
        <v>0</v>
      </c>
      <c r="EV1718" s="9">
        <v>0</v>
      </c>
      <c r="EW1718" s="9">
        <v>0</v>
      </c>
      <c r="EX1718" s="9">
        <v>0</v>
      </c>
      <c r="EY1718" s="9">
        <v>0</v>
      </c>
      <c r="EZ1718" s="9">
        <v>0</v>
      </c>
      <c r="FA1718" s="9">
        <v>0</v>
      </c>
      <c r="FB1718" s="9">
        <v>0</v>
      </c>
      <c r="FC1718" s="9">
        <v>0</v>
      </c>
      <c r="FD1718" s="9">
        <v>0</v>
      </c>
      <c r="FE1718" s="9">
        <v>0</v>
      </c>
      <c r="FF1718">
        <v>0</v>
      </c>
    </row>
    <row r="1719" spans="1:162" x14ac:dyDescent="0.2">
      <c r="A1719" t="s">
        <v>553</v>
      </c>
      <c r="B1719" t="s">
        <v>4086</v>
      </c>
      <c r="C1719" t="s">
        <v>4599</v>
      </c>
      <c r="D1719" s="1">
        <v>0</v>
      </c>
      <c r="E1719" s="1">
        <v>1</v>
      </c>
      <c r="F1719" s="4">
        <v>0</v>
      </c>
      <c r="G1719" s="4">
        <v>0</v>
      </c>
      <c r="H1719" s="5">
        <v>1</v>
      </c>
      <c r="I1719">
        <v>1</v>
      </c>
      <c r="J1719" s="4">
        <v>0</v>
      </c>
      <c r="K1719">
        <v>0</v>
      </c>
      <c r="L1719" s="5">
        <v>1</v>
      </c>
      <c r="M1719">
        <v>1</v>
      </c>
      <c r="N1719" s="4">
        <v>0</v>
      </c>
      <c r="O1719">
        <v>0</v>
      </c>
      <c r="P1719" s="5">
        <v>1</v>
      </c>
      <c r="Q1719">
        <v>3</v>
      </c>
      <c r="R1719" s="4">
        <v>0</v>
      </c>
      <c r="S1719">
        <v>0</v>
      </c>
      <c r="T1719" s="5">
        <v>3</v>
      </c>
      <c r="U1719">
        <v>3</v>
      </c>
      <c r="V1719" s="4">
        <v>0</v>
      </c>
      <c r="W1719">
        <v>0</v>
      </c>
      <c r="X1719" s="5">
        <v>3</v>
      </c>
      <c r="Y1719">
        <v>3</v>
      </c>
      <c r="Z1719" s="4">
        <v>0</v>
      </c>
      <c r="AA1719">
        <v>0</v>
      </c>
      <c r="AB1719" s="5">
        <v>3</v>
      </c>
      <c r="AD1719">
        <v>1</v>
      </c>
      <c r="AE1719">
        <v>1</v>
      </c>
      <c r="AF1719" s="4">
        <v>0</v>
      </c>
      <c r="AG1719">
        <v>0</v>
      </c>
      <c r="AH1719" s="5">
        <v>1</v>
      </c>
      <c r="AI1719">
        <v>1</v>
      </c>
      <c r="AJ1719" s="4">
        <v>0</v>
      </c>
      <c r="AK1719">
        <v>0</v>
      </c>
      <c r="AL1719" s="5">
        <v>1</v>
      </c>
      <c r="AM1719">
        <v>1</v>
      </c>
      <c r="AN1719" s="4">
        <v>0</v>
      </c>
      <c r="AO1719">
        <v>0</v>
      </c>
      <c r="AP1719" s="5">
        <v>1</v>
      </c>
      <c r="AQ1719">
        <v>3</v>
      </c>
      <c r="AR1719" s="4">
        <v>0</v>
      </c>
      <c r="AS1719">
        <v>0</v>
      </c>
      <c r="AT1719" s="5">
        <v>3</v>
      </c>
      <c r="AU1719">
        <v>3</v>
      </c>
      <c r="AV1719" s="4">
        <v>0</v>
      </c>
      <c r="AW1719">
        <v>0</v>
      </c>
      <c r="AX1719" s="5">
        <v>3</v>
      </c>
      <c r="AY1719">
        <v>3</v>
      </c>
      <c r="AZ1719" s="4">
        <v>0</v>
      </c>
      <c r="BA1719">
        <v>0</v>
      </c>
      <c r="BB1719" s="5">
        <v>3</v>
      </c>
      <c r="BD1719">
        <v>1</v>
      </c>
      <c r="BE1719">
        <v>1</v>
      </c>
      <c r="BF1719" s="4">
        <v>0</v>
      </c>
      <c r="BG1719">
        <v>0</v>
      </c>
      <c r="BH1719" s="5">
        <v>1</v>
      </c>
      <c r="BI1719">
        <v>1</v>
      </c>
      <c r="BJ1719" s="4">
        <v>0</v>
      </c>
      <c r="BK1719">
        <v>0</v>
      </c>
      <c r="BL1719" s="5">
        <v>1</v>
      </c>
      <c r="BM1719">
        <v>1</v>
      </c>
      <c r="BN1719" s="4">
        <v>0</v>
      </c>
      <c r="BO1719">
        <v>0</v>
      </c>
      <c r="BP1719" s="5">
        <v>1</v>
      </c>
      <c r="BQ1719">
        <v>3</v>
      </c>
      <c r="BR1719" s="4">
        <v>0</v>
      </c>
      <c r="BS1719">
        <v>0</v>
      </c>
      <c r="BT1719" s="5">
        <v>3</v>
      </c>
      <c r="BU1719">
        <v>3</v>
      </c>
      <c r="BV1719" s="4">
        <v>0</v>
      </c>
      <c r="BW1719">
        <v>0</v>
      </c>
      <c r="BX1719" s="5">
        <v>3</v>
      </c>
      <c r="BY1719">
        <v>3</v>
      </c>
      <c r="BZ1719" s="4">
        <v>0</v>
      </c>
      <c r="CA1719">
        <v>0</v>
      </c>
      <c r="CB1719" s="5">
        <v>3</v>
      </c>
      <c r="CD1719">
        <v>1</v>
      </c>
      <c r="CE1719">
        <v>1</v>
      </c>
      <c r="CF1719" s="4">
        <v>0</v>
      </c>
      <c r="CG1719">
        <v>0</v>
      </c>
      <c r="CH1719" s="5">
        <v>1</v>
      </c>
      <c r="CI1719">
        <v>1</v>
      </c>
      <c r="CJ1719" s="4">
        <v>0</v>
      </c>
      <c r="CK1719">
        <v>0</v>
      </c>
      <c r="CL1719" s="5">
        <v>1</v>
      </c>
      <c r="CM1719">
        <v>1</v>
      </c>
      <c r="CN1719" s="4">
        <v>0</v>
      </c>
      <c r="CO1719">
        <v>0</v>
      </c>
      <c r="CP1719" s="5">
        <v>1</v>
      </c>
      <c r="CQ1719">
        <v>3</v>
      </c>
      <c r="CR1719" s="4">
        <v>0</v>
      </c>
      <c r="CS1719">
        <v>0</v>
      </c>
      <c r="CT1719" s="5">
        <v>3</v>
      </c>
      <c r="CU1719">
        <v>3</v>
      </c>
      <c r="CV1719" s="4">
        <v>0</v>
      </c>
      <c r="CW1719">
        <v>0</v>
      </c>
      <c r="CX1719" s="5">
        <v>3</v>
      </c>
      <c r="CY1719" s="21">
        <v>3</v>
      </c>
      <c r="CZ1719" s="21">
        <v>0</v>
      </c>
      <c r="DA1719" s="21">
        <v>0</v>
      </c>
      <c r="DB1719" s="5">
        <v>3</v>
      </c>
      <c r="DD1719" s="8">
        <v>0</v>
      </c>
      <c r="DE1719" s="8">
        <v>0</v>
      </c>
      <c r="DF1719" s="8">
        <v>0</v>
      </c>
      <c r="DG1719" s="8">
        <v>0</v>
      </c>
      <c r="DH1719" s="8">
        <v>0</v>
      </c>
      <c r="DI1719" s="8">
        <v>0</v>
      </c>
      <c r="DJ1719" s="8">
        <v>0</v>
      </c>
      <c r="DK1719" s="8">
        <v>0</v>
      </c>
      <c r="DL1719" s="8">
        <v>0</v>
      </c>
      <c r="DM1719" s="8">
        <v>0</v>
      </c>
      <c r="DN1719" s="8">
        <v>0</v>
      </c>
      <c r="DO1719" s="8">
        <v>0</v>
      </c>
      <c r="DP1719" s="8">
        <v>0</v>
      </c>
      <c r="DQ1719" s="8">
        <v>0</v>
      </c>
      <c r="DR1719" s="8">
        <v>0</v>
      </c>
      <c r="DS1719" s="8">
        <v>0</v>
      </c>
      <c r="DT1719" s="8">
        <v>0</v>
      </c>
      <c r="DU1719" s="8">
        <v>0</v>
      </c>
      <c r="DV1719" s="8">
        <v>0</v>
      </c>
      <c r="DW1719" s="8">
        <v>0</v>
      </c>
      <c r="DX1719" s="8">
        <v>0</v>
      </c>
      <c r="DY1719" s="8">
        <v>0</v>
      </c>
      <c r="DZ1719" s="8">
        <v>0</v>
      </c>
      <c r="EA1719" s="8">
        <v>0</v>
      </c>
      <c r="EB1719" s="8">
        <v>0</v>
      </c>
      <c r="EC1719" s="8">
        <v>0</v>
      </c>
      <c r="ED1719" s="20">
        <v>0</v>
      </c>
      <c r="EF1719" s="9">
        <v>0</v>
      </c>
      <c r="EG1719" s="9">
        <v>0</v>
      </c>
      <c r="EH1719" s="9">
        <v>0</v>
      </c>
      <c r="EI1719" s="9">
        <v>0</v>
      </c>
      <c r="EJ1719" s="9">
        <v>0</v>
      </c>
      <c r="EK1719" s="9">
        <v>0</v>
      </c>
      <c r="EL1719" s="9">
        <v>0</v>
      </c>
      <c r="EM1719" s="9">
        <v>0</v>
      </c>
      <c r="EN1719" s="9">
        <v>0</v>
      </c>
      <c r="EO1719" s="9">
        <v>0</v>
      </c>
      <c r="EP1719" s="9">
        <v>0</v>
      </c>
      <c r="EQ1719" s="9">
        <v>0</v>
      </c>
      <c r="ER1719" s="9">
        <v>0</v>
      </c>
      <c r="ES1719" s="9">
        <v>0</v>
      </c>
      <c r="ET1719" s="9">
        <v>0</v>
      </c>
      <c r="EU1719" s="9">
        <v>0</v>
      </c>
      <c r="EV1719" s="9">
        <v>0</v>
      </c>
      <c r="EW1719" s="9">
        <v>0</v>
      </c>
      <c r="EX1719" s="9">
        <v>0</v>
      </c>
      <c r="EY1719" s="9">
        <v>0</v>
      </c>
      <c r="EZ1719" s="9">
        <v>0</v>
      </c>
      <c r="FA1719" s="9">
        <v>0</v>
      </c>
      <c r="FB1719" s="9">
        <v>0</v>
      </c>
      <c r="FC1719" s="9">
        <v>0</v>
      </c>
      <c r="FD1719" s="9">
        <v>0</v>
      </c>
      <c r="FE1719" s="9">
        <v>0</v>
      </c>
      <c r="FF1719">
        <v>0</v>
      </c>
    </row>
    <row r="1720" spans="1:162" x14ac:dyDescent="0.2">
      <c r="A1720" t="s">
        <v>561</v>
      </c>
      <c r="B1720" t="s">
        <v>4087</v>
      </c>
      <c r="C1720" t="s">
        <v>4599</v>
      </c>
      <c r="D1720" s="1">
        <v>0</v>
      </c>
      <c r="E1720" s="1">
        <v>1</v>
      </c>
      <c r="F1720" s="4">
        <v>0</v>
      </c>
      <c r="G1720" s="4">
        <v>0</v>
      </c>
      <c r="H1720" s="5">
        <v>1</v>
      </c>
      <c r="I1720">
        <v>1</v>
      </c>
      <c r="J1720" s="4">
        <v>0</v>
      </c>
      <c r="K1720">
        <v>0</v>
      </c>
      <c r="L1720" s="5">
        <v>1</v>
      </c>
      <c r="M1720">
        <v>1</v>
      </c>
      <c r="N1720" s="4">
        <v>0</v>
      </c>
      <c r="O1720">
        <v>0</v>
      </c>
      <c r="P1720" s="5">
        <v>1</v>
      </c>
      <c r="Q1720">
        <v>1</v>
      </c>
      <c r="R1720" s="4">
        <v>0</v>
      </c>
      <c r="S1720">
        <v>0</v>
      </c>
      <c r="T1720" s="5">
        <v>1</v>
      </c>
      <c r="U1720">
        <v>1</v>
      </c>
      <c r="V1720" s="4">
        <v>0</v>
      </c>
      <c r="W1720">
        <v>0</v>
      </c>
      <c r="X1720" s="5">
        <v>1</v>
      </c>
      <c r="Y1720">
        <v>1</v>
      </c>
      <c r="Z1720" s="4">
        <v>0</v>
      </c>
      <c r="AA1720">
        <v>0</v>
      </c>
      <c r="AB1720" s="5">
        <v>1</v>
      </c>
      <c r="AD1720">
        <v>0</v>
      </c>
      <c r="AE1720">
        <v>1</v>
      </c>
      <c r="AF1720" s="4">
        <v>0</v>
      </c>
      <c r="AG1720">
        <v>0</v>
      </c>
      <c r="AH1720" s="5">
        <v>1</v>
      </c>
      <c r="AI1720">
        <v>1</v>
      </c>
      <c r="AJ1720" s="4">
        <v>0</v>
      </c>
      <c r="AK1720">
        <v>0</v>
      </c>
      <c r="AL1720" s="5">
        <v>1</v>
      </c>
      <c r="AM1720">
        <v>1</v>
      </c>
      <c r="AN1720" s="4">
        <v>0</v>
      </c>
      <c r="AO1720">
        <v>0</v>
      </c>
      <c r="AP1720" s="5">
        <v>1</v>
      </c>
      <c r="AQ1720">
        <v>1</v>
      </c>
      <c r="AR1720" s="4">
        <v>0</v>
      </c>
      <c r="AS1720">
        <v>0</v>
      </c>
      <c r="AT1720" s="5">
        <v>1</v>
      </c>
      <c r="AU1720">
        <v>1</v>
      </c>
      <c r="AV1720" s="4">
        <v>0</v>
      </c>
      <c r="AW1720">
        <v>0</v>
      </c>
      <c r="AX1720" s="5">
        <v>1</v>
      </c>
      <c r="AY1720">
        <v>1</v>
      </c>
      <c r="AZ1720" s="4">
        <v>0</v>
      </c>
      <c r="BA1720">
        <v>0</v>
      </c>
      <c r="BB1720" s="5">
        <v>1</v>
      </c>
      <c r="BD1720">
        <v>1</v>
      </c>
      <c r="BE1720">
        <v>1</v>
      </c>
      <c r="BF1720" s="4">
        <v>0</v>
      </c>
      <c r="BG1720">
        <v>0</v>
      </c>
      <c r="BH1720" s="5">
        <v>1</v>
      </c>
      <c r="BI1720">
        <v>1</v>
      </c>
      <c r="BJ1720" s="4">
        <v>0</v>
      </c>
      <c r="BK1720">
        <v>0</v>
      </c>
      <c r="BL1720" s="5">
        <v>1</v>
      </c>
      <c r="BM1720">
        <v>1</v>
      </c>
      <c r="BN1720" s="4">
        <v>0</v>
      </c>
      <c r="BO1720">
        <v>0</v>
      </c>
      <c r="BP1720" s="5">
        <v>1</v>
      </c>
      <c r="BQ1720">
        <v>1</v>
      </c>
      <c r="BR1720" s="4">
        <v>0</v>
      </c>
      <c r="BS1720">
        <v>0</v>
      </c>
      <c r="BT1720" s="5">
        <v>1</v>
      </c>
      <c r="BU1720">
        <v>1</v>
      </c>
      <c r="BV1720" s="4">
        <v>0</v>
      </c>
      <c r="BW1720">
        <v>0</v>
      </c>
      <c r="BX1720" s="5">
        <v>1</v>
      </c>
      <c r="BY1720">
        <v>1</v>
      </c>
      <c r="BZ1720" s="4">
        <v>0</v>
      </c>
      <c r="CA1720">
        <v>0</v>
      </c>
      <c r="CB1720" s="5">
        <v>1</v>
      </c>
      <c r="CD1720">
        <v>1</v>
      </c>
      <c r="CE1720">
        <v>1</v>
      </c>
      <c r="CF1720" s="4">
        <v>0</v>
      </c>
      <c r="CG1720">
        <v>0</v>
      </c>
      <c r="CH1720" s="5">
        <v>1</v>
      </c>
      <c r="CI1720">
        <v>1</v>
      </c>
      <c r="CJ1720" s="4">
        <v>0</v>
      </c>
      <c r="CK1720">
        <v>0</v>
      </c>
      <c r="CL1720" s="5">
        <v>1</v>
      </c>
      <c r="CM1720">
        <v>1</v>
      </c>
      <c r="CN1720" s="4">
        <v>0</v>
      </c>
      <c r="CO1720">
        <v>0</v>
      </c>
      <c r="CP1720" s="5">
        <v>1</v>
      </c>
      <c r="CQ1720">
        <v>1</v>
      </c>
      <c r="CR1720" s="4">
        <v>0</v>
      </c>
      <c r="CS1720">
        <v>0</v>
      </c>
      <c r="CT1720" s="5">
        <v>1</v>
      </c>
      <c r="CU1720">
        <v>1</v>
      </c>
      <c r="CV1720" s="4">
        <v>0</v>
      </c>
      <c r="CW1720">
        <v>0</v>
      </c>
      <c r="CX1720" s="5">
        <v>1</v>
      </c>
      <c r="CY1720" s="21">
        <v>0</v>
      </c>
      <c r="CZ1720" s="21">
        <v>0</v>
      </c>
      <c r="DA1720" s="21">
        <v>0</v>
      </c>
      <c r="DB1720" s="5">
        <v>0</v>
      </c>
      <c r="DD1720" s="8">
        <v>0</v>
      </c>
      <c r="DE1720" s="8">
        <v>0</v>
      </c>
      <c r="DF1720" s="8">
        <v>0</v>
      </c>
      <c r="DG1720" s="8">
        <v>0</v>
      </c>
      <c r="DH1720" s="8">
        <v>0</v>
      </c>
      <c r="DI1720" s="8">
        <v>0</v>
      </c>
      <c r="DJ1720" s="8">
        <v>0</v>
      </c>
      <c r="DK1720" s="8">
        <v>0</v>
      </c>
      <c r="DL1720" s="8">
        <v>0</v>
      </c>
      <c r="DM1720" s="8">
        <v>0</v>
      </c>
      <c r="DN1720" s="8">
        <v>0</v>
      </c>
      <c r="DO1720" s="8">
        <v>0</v>
      </c>
      <c r="DP1720" s="8">
        <v>0</v>
      </c>
      <c r="DQ1720" s="8">
        <v>0</v>
      </c>
      <c r="DR1720" s="8">
        <v>0</v>
      </c>
      <c r="DS1720" s="8">
        <v>0</v>
      </c>
      <c r="DT1720" s="8">
        <v>0</v>
      </c>
      <c r="DU1720" s="8">
        <v>0</v>
      </c>
      <c r="DV1720" s="8">
        <v>0</v>
      </c>
      <c r="DW1720" s="8">
        <v>0</v>
      </c>
      <c r="DX1720" s="8">
        <v>0</v>
      </c>
      <c r="DY1720" s="8">
        <v>0</v>
      </c>
      <c r="DZ1720" s="8">
        <v>0</v>
      </c>
      <c r="EA1720" s="8">
        <v>0</v>
      </c>
      <c r="EB1720" s="8">
        <v>0</v>
      </c>
      <c r="EC1720" s="8">
        <v>0</v>
      </c>
      <c r="ED1720" s="20">
        <v>0</v>
      </c>
      <c r="EF1720" s="9">
        <v>0</v>
      </c>
      <c r="EG1720" s="9">
        <v>0</v>
      </c>
      <c r="EH1720" s="9">
        <v>0</v>
      </c>
      <c r="EI1720" s="9">
        <v>0</v>
      </c>
      <c r="EJ1720" s="9">
        <v>0</v>
      </c>
      <c r="EK1720" s="9">
        <v>0</v>
      </c>
      <c r="EL1720" s="9">
        <v>0</v>
      </c>
      <c r="EM1720" s="9">
        <v>0</v>
      </c>
      <c r="EN1720" s="9">
        <v>0</v>
      </c>
      <c r="EO1720" s="9">
        <v>0</v>
      </c>
      <c r="EP1720" s="9">
        <v>0</v>
      </c>
      <c r="EQ1720" s="9">
        <v>0</v>
      </c>
      <c r="ER1720" s="9">
        <v>0</v>
      </c>
      <c r="ES1720" s="9">
        <v>0</v>
      </c>
      <c r="ET1720" s="9">
        <v>0</v>
      </c>
      <c r="EU1720" s="9">
        <v>0</v>
      </c>
      <c r="EV1720" s="9">
        <v>0</v>
      </c>
      <c r="EW1720" s="9">
        <v>0</v>
      </c>
      <c r="EX1720" s="9">
        <v>0</v>
      </c>
      <c r="EY1720" s="9">
        <v>0</v>
      </c>
      <c r="EZ1720" s="9">
        <v>0</v>
      </c>
      <c r="FA1720" s="9">
        <v>0</v>
      </c>
      <c r="FB1720" s="9">
        <v>0</v>
      </c>
      <c r="FC1720" s="9">
        <v>0</v>
      </c>
      <c r="FD1720" s="9">
        <v>0</v>
      </c>
      <c r="FE1720" s="9">
        <v>0</v>
      </c>
      <c r="FF1720">
        <v>0</v>
      </c>
    </row>
    <row r="1721" spans="1:162" x14ac:dyDescent="0.2">
      <c r="A1721" t="s">
        <v>207</v>
      </c>
      <c r="B1721" t="s">
        <v>4088</v>
      </c>
      <c r="C1721" t="s">
        <v>4599</v>
      </c>
      <c r="D1721" s="1">
        <v>1</v>
      </c>
      <c r="E1721" s="1">
        <v>1</v>
      </c>
      <c r="F1721" s="4">
        <v>0</v>
      </c>
      <c r="G1721" s="4">
        <v>0</v>
      </c>
      <c r="H1721" s="5">
        <v>1</v>
      </c>
      <c r="I1721">
        <v>1</v>
      </c>
      <c r="J1721" s="4">
        <v>0</v>
      </c>
      <c r="K1721">
        <v>0</v>
      </c>
      <c r="L1721" s="5">
        <v>1</v>
      </c>
      <c r="M1721">
        <v>1</v>
      </c>
      <c r="N1721" s="4">
        <v>0</v>
      </c>
      <c r="O1721">
        <v>0</v>
      </c>
      <c r="P1721" s="5">
        <v>1</v>
      </c>
      <c r="Q1721">
        <v>1</v>
      </c>
      <c r="R1721" s="4">
        <v>0</v>
      </c>
      <c r="S1721">
        <v>0</v>
      </c>
      <c r="T1721" s="5">
        <v>1</v>
      </c>
      <c r="U1721">
        <v>3</v>
      </c>
      <c r="V1721" s="4">
        <v>0</v>
      </c>
      <c r="W1721">
        <v>0</v>
      </c>
      <c r="X1721" s="5">
        <v>3</v>
      </c>
      <c r="Y1721">
        <v>3</v>
      </c>
      <c r="Z1721" s="4">
        <v>0</v>
      </c>
      <c r="AA1721">
        <v>0</v>
      </c>
      <c r="AB1721" s="5">
        <v>3</v>
      </c>
      <c r="AD1721">
        <v>1</v>
      </c>
      <c r="AE1721">
        <v>1</v>
      </c>
      <c r="AF1721" s="4">
        <v>0</v>
      </c>
      <c r="AG1721">
        <v>0</v>
      </c>
      <c r="AH1721" s="5">
        <v>1</v>
      </c>
      <c r="AI1721">
        <v>1</v>
      </c>
      <c r="AJ1721" s="4">
        <v>0</v>
      </c>
      <c r="AK1721">
        <v>0</v>
      </c>
      <c r="AL1721" s="5">
        <v>1</v>
      </c>
      <c r="AM1721">
        <v>1</v>
      </c>
      <c r="AN1721" s="4">
        <v>0</v>
      </c>
      <c r="AO1721">
        <v>0</v>
      </c>
      <c r="AP1721" s="5">
        <v>1</v>
      </c>
      <c r="AQ1721">
        <v>1</v>
      </c>
      <c r="AR1721" s="4">
        <v>0</v>
      </c>
      <c r="AS1721">
        <v>0</v>
      </c>
      <c r="AT1721" s="5">
        <v>1</v>
      </c>
      <c r="AU1721">
        <v>3</v>
      </c>
      <c r="AV1721" s="4">
        <v>0</v>
      </c>
      <c r="AW1721">
        <v>0</v>
      </c>
      <c r="AX1721" s="5">
        <v>3</v>
      </c>
      <c r="AY1721">
        <v>3</v>
      </c>
      <c r="AZ1721" s="4">
        <v>0</v>
      </c>
      <c r="BA1721">
        <v>0</v>
      </c>
      <c r="BB1721" s="5">
        <v>3</v>
      </c>
      <c r="BD1721">
        <v>1</v>
      </c>
      <c r="BE1721">
        <v>1</v>
      </c>
      <c r="BF1721" s="4">
        <v>0</v>
      </c>
      <c r="BG1721">
        <v>0</v>
      </c>
      <c r="BH1721" s="5">
        <v>1</v>
      </c>
      <c r="BI1721">
        <v>1</v>
      </c>
      <c r="BJ1721" s="4">
        <v>0</v>
      </c>
      <c r="BK1721">
        <v>0</v>
      </c>
      <c r="BL1721" s="5">
        <v>1</v>
      </c>
      <c r="BM1721">
        <v>1</v>
      </c>
      <c r="BN1721" s="4">
        <v>0</v>
      </c>
      <c r="BO1721">
        <v>0</v>
      </c>
      <c r="BP1721" s="5">
        <v>1</v>
      </c>
      <c r="BQ1721">
        <v>3</v>
      </c>
      <c r="BR1721" s="4">
        <v>0</v>
      </c>
      <c r="BS1721">
        <v>0</v>
      </c>
      <c r="BT1721" s="5">
        <v>3</v>
      </c>
      <c r="BU1721">
        <v>3</v>
      </c>
      <c r="BV1721" s="4">
        <v>0</v>
      </c>
      <c r="BW1721">
        <v>0</v>
      </c>
      <c r="BX1721" s="5">
        <v>3</v>
      </c>
      <c r="BY1721">
        <v>3</v>
      </c>
      <c r="BZ1721" s="4">
        <v>0</v>
      </c>
      <c r="CA1721">
        <v>0</v>
      </c>
      <c r="CB1721" s="5">
        <v>3</v>
      </c>
      <c r="CD1721">
        <v>1</v>
      </c>
      <c r="CE1721">
        <v>1</v>
      </c>
      <c r="CF1721" s="4">
        <v>0</v>
      </c>
      <c r="CG1721">
        <v>0</v>
      </c>
      <c r="CH1721" s="5">
        <v>1</v>
      </c>
      <c r="CI1721">
        <v>1</v>
      </c>
      <c r="CJ1721" s="4">
        <v>0</v>
      </c>
      <c r="CK1721">
        <v>0</v>
      </c>
      <c r="CL1721" s="5">
        <v>1</v>
      </c>
      <c r="CM1721">
        <v>1</v>
      </c>
      <c r="CN1721" s="4">
        <v>0</v>
      </c>
      <c r="CO1721">
        <v>0</v>
      </c>
      <c r="CP1721" s="5">
        <v>1</v>
      </c>
      <c r="CQ1721">
        <v>3</v>
      </c>
      <c r="CR1721" s="4">
        <v>0</v>
      </c>
      <c r="CS1721">
        <v>0</v>
      </c>
      <c r="CT1721" s="5">
        <v>3</v>
      </c>
      <c r="CU1721">
        <v>3</v>
      </c>
      <c r="CV1721" s="4">
        <v>0</v>
      </c>
      <c r="CW1721">
        <v>0</v>
      </c>
      <c r="CX1721" s="5">
        <v>3</v>
      </c>
      <c r="CY1721" s="21">
        <v>3</v>
      </c>
      <c r="CZ1721" s="21">
        <v>0</v>
      </c>
      <c r="DA1721" s="21">
        <v>0</v>
      </c>
      <c r="DB1721" s="5">
        <v>3</v>
      </c>
      <c r="DD1721" s="8">
        <v>0</v>
      </c>
      <c r="DE1721" s="8">
        <v>0</v>
      </c>
      <c r="DF1721" s="8">
        <v>0</v>
      </c>
      <c r="DG1721" s="8">
        <v>0</v>
      </c>
      <c r="DH1721" s="8">
        <v>0</v>
      </c>
      <c r="DI1721" s="8">
        <v>0</v>
      </c>
      <c r="DJ1721" s="8">
        <v>0</v>
      </c>
      <c r="DK1721" s="8">
        <v>0</v>
      </c>
      <c r="DL1721" s="8">
        <v>0</v>
      </c>
      <c r="DM1721" s="8">
        <v>0</v>
      </c>
      <c r="DN1721" s="8">
        <v>0</v>
      </c>
      <c r="DO1721" s="8">
        <v>0</v>
      </c>
      <c r="DP1721" s="8">
        <v>0</v>
      </c>
      <c r="DQ1721" s="8">
        <v>0</v>
      </c>
      <c r="DR1721" s="8">
        <v>0</v>
      </c>
      <c r="DS1721" s="8">
        <v>0</v>
      </c>
      <c r="DT1721" s="8">
        <v>0</v>
      </c>
      <c r="DU1721" s="8">
        <v>0</v>
      </c>
      <c r="DV1721" s="8">
        <v>0</v>
      </c>
      <c r="DW1721" s="8">
        <v>0</v>
      </c>
      <c r="DX1721" s="8">
        <v>0</v>
      </c>
      <c r="DY1721" s="8">
        <v>0</v>
      </c>
      <c r="DZ1721" s="8">
        <v>0</v>
      </c>
      <c r="EA1721" s="8">
        <v>0</v>
      </c>
      <c r="EB1721" s="8">
        <v>0</v>
      </c>
      <c r="EC1721" s="8">
        <v>0</v>
      </c>
      <c r="ED1721" s="20">
        <v>0</v>
      </c>
      <c r="EF1721" s="9">
        <v>0</v>
      </c>
      <c r="EG1721" s="9">
        <v>0</v>
      </c>
      <c r="EH1721" s="9">
        <v>0</v>
      </c>
      <c r="EI1721" s="9">
        <v>0</v>
      </c>
      <c r="EJ1721" s="9">
        <v>0</v>
      </c>
      <c r="EK1721" s="9">
        <v>0</v>
      </c>
      <c r="EL1721" s="9">
        <v>0</v>
      </c>
      <c r="EM1721" s="9">
        <v>0</v>
      </c>
      <c r="EN1721" s="9">
        <v>0</v>
      </c>
      <c r="EO1721" s="9">
        <v>0</v>
      </c>
      <c r="EP1721" s="9">
        <v>0</v>
      </c>
      <c r="EQ1721" s="9">
        <v>0</v>
      </c>
      <c r="ER1721" s="9">
        <v>0</v>
      </c>
      <c r="ES1721" s="9">
        <v>0</v>
      </c>
      <c r="ET1721" s="9">
        <v>0</v>
      </c>
      <c r="EU1721" s="9">
        <v>0</v>
      </c>
      <c r="EV1721" s="9">
        <v>0</v>
      </c>
      <c r="EW1721" s="9">
        <v>0</v>
      </c>
      <c r="EX1721" s="9">
        <v>0</v>
      </c>
      <c r="EY1721" s="9">
        <v>0</v>
      </c>
      <c r="EZ1721" s="9">
        <v>0</v>
      </c>
      <c r="FA1721" s="9">
        <v>0</v>
      </c>
      <c r="FB1721" s="9">
        <v>0</v>
      </c>
      <c r="FC1721" s="9">
        <v>0</v>
      </c>
      <c r="FD1721" s="9">
        <v>0</v>
      </c>
      <c r="FE1721" s="9">
        <v>0</v>
      </c>
      <c r="FF1721">
        <v>0</v>
      </c>
    </row>
    <row r="1722" spans="1:162" x14ac:dyDescent="0.2">
      <c r="A1722" t="s">
        <v>699</v>
      </c>
      <c r="B1722" t="s">
        <v>4089</v>
      </c>
      <c r="C1722" t="s">
        <v>4599</v>
      </c>
      <c r="D1722" s="1">
        <v>0</v>
      </c>
      <c r="E1722" s="1">
        <v>0</v>
      </c>
      <c r="F1722" s="4">
        <v>0</v>
      </c>
      <c r="G1722" s="4">
        <v>0</v>
      </c>
      <c r="H1722" s="5">
        <v>0</v>
      </c>
      <c r="I1722">
        <v>1</v>
      </c>
      <c r="J1722" s="4">
        <v>0</v>
      </c>
      <c r="K1722">
        <v>0</v>
      </c>
      <c r="L1722" s="5">
        <v>1</v>
      </c>
      <c r="M1722">
        <v>1</v>
      </c>
      <c r="N1722" s="4">
        <v>0</v>
      </c>
      <c r="O1722">
        <v>0</v>
      </c>
      <c r="P1722" s="5">
        <v>1</v>
      </c>
      <c r="Q1722">
        <v>0</v>
      </c>
      <c r="R1722" s="4">
        <v>0</v>
      </c>
      <c r="S1722">
        <v>0</v>
      </c>
      <c r="T1722" s="5">
        <v>0</v>
      </c>
      <c r="U1722">
        <v>0</v>
      </c>
      <c r="V1722" s="4">
        <v>0</v>
      </c>
      <c r="W1722">
        <v>0</v>
      </c>
      <c r="X1722" s="5">
        <v>0</v>
      </c>
      <c r="Y1722">
        <v>0</v>
      </c>
      <c r="Z1722" s="4">
        <v>0</v>
      </c>
      <c r="AA1722">
        <v>0</v>
      </c>
      <c r="AB1722" s="5">
        <v>0</v>
      </c>
      <c r="AD1722">
        <v>0</v>
      </c>
      <c r="AE1722">
        <v>0</v>
      </c>
      <c r="AF1722" s="4">
        <v>0</v>
      </c>
      <c r="AG1722">
        <v>0</v>
      </c>
      <c r="AH1722" s="5">
        <v>0</v>
      </c>
      <c r="AI1722">
        <v>1</v>
      </c>
      <c r="AJ1722" s="4">
        <v>0</v>
      </c>
      <c r="AK1722">
        <v>0</v>
      </c>
      <c r="AL1722" s="5">
        <v>1</v>
      </c>
      <c r="AM1722">
        <v>1</v>
      </c>
      <c r="AN1722" s="4">
        <v>0</v>
      </c>
      <c r="AO1722">
        <v>0</v>
      </c>
      <c r="AP1722" s="5">
        <v>1</v>
      </c>
      <c r="AQ1722">
        <v>0</v>
      </c>
      <c r="AR1722" s="4">
        <v>0</v>
      </c>
      <c r="AS1722">
        <v>0</v>
      </c>
      <c r="AT1722" s="5">
        <v>0</v>
      </c>
      <c r="AU1722">
        <v>0</v>
      </c>
      <c r="AV1722" s="4">
        <v>0</v>
      </c>
      <c r="AW1722">
        <v>0</v>
      </c>
      <c r="AX1722" s="5">
        <v>0</v>
      </c>
      <c r="AY1722">
        <v>0</v>
      </c>
      <c r="AZ1722" s="4">
        <v>0</v>
      </c>
      <c r="BA1722">
        <v>0</v>
      </c>
      <c r="BB1722" s="5">
        <v>0</v>
      </c>
      <c r="BD1722">
        <v>0</v>
      </c>
      <c r="BE1722">
        <v>1</v>
      </c>
      <c r="BF1722" s="4">
        <v>0</v>
      </c>
      <c r="BG1722">
        <v>0</v>
      </c>
      <c r="BH1722" s="5">
        <v>1</v>
      </c>
      <c r="BI1722">
        <v>1</v>
      </c>
      <c r="BJ1722" s="4">
        <v>0</v>
      </c>
      <c r="BK1722">
        <v>0</v>
      </c>
      <c r="BL1722" s="5">
        <v>1</v>
      </c>
      <c r="BM1722">
        <v>1</v>
      </c>
      <c r="BN1722" s="4">
        <v>0</v>
      </c>
      <c r="BO1722">
        <v>0</v>
      </c>
      <c r="BP1722" s="5">
        <v>1</v>
      </c>
      <c r="BQ1722">
        <v>0</v>
      </c>
      <c r="BR1722" s="4">
        <v>0</v>
      </c>
      <c r="BS1722">
        <v>0</v>
      </c>
      <c r="BT1722" s="5">
        <v>0</v>
      </c>
      <c r="BU1722">
        <v>0</v>
      </c>
      <c r="BV1722" s="4">
        <v>0</v>
      </c>
      <c r="BW1722">
        <v>0</v>
      </c>
      <c r="BX1722" s="5">
        <v>0</v>
      </c>
      <c r="BY1722">
        <v>0</v>
      </c>
      <c r="BZ1722" s="4">
        <v>0</v>
      </c>
      <c r="CA1722">
        <v>0</v>
      </c>
      <c r="CB1722" s="5">
        <v>0</v>
      </c>
      <c r="CD1722">
        <v>0</v>
      </c>
      <c r="CE1722">
        <v>1</v>
      </c>
      <c r="CF1722" s="4">
        <v>0</v>
      </c>
      <c r="CG1722">
        <v>0</v>
      </c>
      <c r="CH1722" s="5">
        <v>1</v>
      </c>
      <c r="CI1722">
        <v>1</v>
      </c>
      <c r="CJ1722" s="4">
        <v>0</v>
      </c>
      <c r="CK1722">
        <v>0</v>
      </c>
      <c r="CL1722" s="5">
        <v>1</v>
      </c>
      <c r="CM1722">
        <v>1</v>
      </c>
      <c r="CN1722" s="4">
        <v>0</v>
      </c>
      <c r="CO1722">
        <v>0</v>
      </c>
      <c r="CP1722" s="5">
        <v>1</v>
      </c>
      <c r="CQ1722">
        <v>0</v>
      </c>
      <c r="CR1722" s="4">
        <v>0</v>
      </c>
      <c r="CS1722">
        <v>0</v>
      </c>
      <c r="CT1722" s="5">
        <v>0</v>
      </c>
      <c r="CU1722">
        <v>0</v>
      </c>
      <c r="CV1722" s="4">
        <v>0</v>
      </c>
      <c r="CW1722">
        <v>0</v>
      </c>
      <c r="CX1722" s="5">
        <v>0</v>
      </c>
      <c r="CY1722" s="21">
        <v>0</v>
      </c>
      <c r="CZ1722" s="21">
        <v>0</v>
      </c>
      <c r="DA1722" s="21">
        <v>0</v>
      </c>
      <c r="DB1722" s="5">
        <v>0</v>
      </c>
      <c r="DD1722" s="8">
        <v>0</v>
      </c>
      <c r="DE1722" s="8">
        <v>0</v>
      </c>
      <c r="DF1722" s="8">
        <v>0</v>
      </c>
      <c r="DG1722" s="8">
        <v>0</v>
      </c>
      <c r="DH1722" s="8">
        <v>0</v>
      </c>
      <c r="DI1722" s="8">
        <v>0</v>
      </c>
      <c r="DJ1722" s="8">
        <v>0</v>
      </c>
      <c r="DK1722" s="8">
        <v>0</v>
      </c>
      <c r="DL1722" s="8">
        <v>0</v>
      </c>
      <c r="DM1722" s="8">
        <v>0</v>
      </c>
      <c r="DN1722" s="8">
        <v>0</v>
      </c>
      <c r="DO1722" s="8">
        <v>0</v>
      </c>
      <c r="DP1722" s="8">
        <v>0</v>
      </c>
      <c r="DQ1722" s="8">
        <v>0</v>
      </c>
      <c r="DR1722" s="8">
        <v>0</v>
      </c>
      <c r="DS1722" s="8">
        <v>0</v>
      </c>
      <c r="DT1722" s="8">
        <v>0</v>
      </c>
      <c r="DU1722" s="8">
        <v>0</v>
      </c>
      <c r="DV1722" s="8">
        <v>0</v>
      </c>
      <c r="DW1722" s="8">
        <v>0</v>
      </c>
      <c r="DX1722" s="8">
        <v>0</v>
      </c>
      <c r="DY1722" s="8">
        <v>0</v>
      </c>
      <c r="DZ1722" s="8">
        <v>0</v>
      </c>
      <c r="EA1722" s="8">
        <v>0</v>
      </c>
      <c r="EB1722" s="8">
        <v>0</v>
      </c>
      <c r="EC1722" s="8">
        <v>0</v>
      </c>
      <c r="ED1722" s="20">
        <v>0</v>
      </c>
      <c r="EF1722" s="9">
        <v>0</v>
      </c>
      <c r="EG1722" s="9">
        <v>0</v>
      </c>
      <c r="EH1722" s="9">
        <v>0</v>
      </c>
      <c r="EI1722" s="9">
        <v>0</v>
      </c>
      <c r="EJ1722" s="9">
        <v>0</v>
      </c>
      <c r="EK1722" s="9">
        <v>0</v>
      </c>
      <c r="EL1722" s="9">
        <v>0</v>
      </c>
      <c r="EM1722" s="9">
        <v>0</v>
      </c>
      <c r="EN1722" s="9">
        <v>0</v>
      </c>
      <c r="EO1722" s="9">
        <v>0</v>
      </c>
      <c r="EP1722" s="9">
        <v>0</v>
      </c>
      <c r="EQ1722" s="9">
        <v>0</v>
      </c>
      <c r="ER1722" s="9">
        <v>0</v>
      </c>
      <c r="ES1722" s="9">
        <v>0</v>
      </c>
      <c r="ET1722" s="9">
        <v>0</v>
      </c>
      <c r="EU1722" s="9">
        <v>0</v>
      </c>
      <c r="EV1722" s="9">
        <v>0</v>
      </c>
      <c r="EW1722" s="9">
        <v>0</v>
      </c>
      <c r="EX1722" s="9">
        <v>0</v>
      </c>
      <c r="EY1722" s="9">
        <v>0</v>
      </c>
      <c r="EZ1722" s="9">
        <v>0</v>
      </c>
      <c r="FA1722" s="9">
        <v>0</v>
      </c>
      <c r="FB1722" s="9">
        <v>0</v>
      </c>
      <c r="FC1722" s="9">
        <v>0</v>
      </c>
      <c r="FD1722" s="9">
        <v>0</v>
      </c>
      <c r="FE1722" s="9">
        <v>0</v>
      </c>
      <c r="FF1722">
        <v>0</v>
      </c>
    </row>
    <row r="1723" spans="1:162" x14ac:dyDescent="0.2">
      <c r="A1723" t="s">
        <v>564</v>
      </c>
      <c r="B1723" t="s">
        <v>4090</v>
      </c>
      <c r="C1723" t="s">
        <v>4599</v>
      </c>
      <c r="D1723" s="1">
        <v>1</v>
      </c>
      <c r="E1723" s="1">
        <v>1</v>
      </c>
      <c r="F1723" s="4">
        <v>0</v>
      </c>
      <c r="G1723" s="4">
        <v>0</v>
      </c>
      <c r="H1723" s="5">
        <v>1</v>
      </c>
      <c r="I1723">
        <v>1</v>
      </c>
      <c r="J1723" s="4">
        <v>0</v>
      </c>
      <c r="K1723">
        <v>0</v>
      </c>
      <c r="L1723" s="5">
        <v>1</v>
      </c>
      <c r="M1723">
        <v>1</v>
      </c>
      <c r="N1723" s="4">
        <v>0</v>
      </c>
      <c r="O1723">
        <v>0</v>
      </c>
      <c r="P1723" s="5">
        <v>1</v>
      </c>
      <c r="Q1723">
        <v>3</v>
      </c>
      <c r="R1723" s="4">
        <v>0</v>
      </c>
      <c r="S1723">
        <v>0</v>
      </c>
      <c r="T1723" s="5">
        <v>3</v>
      </c>
      <c r="U1723">
        <v>3</v>
      </c>
      <c r="V1723" s="4">
        <v>0</v>
      </c>
      <c r="W1723">
        <v>0</v>
      </c>
      <c r="X1723" s="5">
        <v>3</v>
      </c>
      <c r="Y1723">
        <v>3</v>
      </c>
      <c r="Z1723" s="4">
        <v>0</v>
      </c>
      <c r="AA1723">
        <v>0</v>
      </c>
      <c r="AB1723" s="5">
        <v>3</v>
      </c>
      <c r="AD1723">
        <v>1</v>
      </c>
      <c r="AE1723">
        <v>1</v>
      </c>
      <c r="AF1723" s="4">
        <v>0</v>
      </c>
      <c r="AG1723">
        <v>0</v>
      </c>
      <c r="AH1723" s="5">
        <v>1</v>
      </c>
      <c r="AI1723">
        <v>1</v>
      </c>
      <c r="AJ1723" s="4">
        <v>0</v>
      </c>
      <c r="AK1723">
        <v>0</v>
      </c>
      <c r="AL1723" s="5">
        <v>1</v>
      </c>
      <c r="AM1723">
        <v>1</v>
      </c>
      <c r="AN1723" s="4">
        <v>0</v>
      </c>
      <c r="AO1723">
        <v>0</v>
      </c>
      <c r="AP1723" s="5">
        <v>1</v>
      </c>
      <c r="AQ1723">
        <v>3</v>
      </c>
      <c r="AR1723" s="4">
        <v>0</v>
      </c>
      <c r="AS1723">
        <v>0</v>
      </c>
      <c r="AT1723" s="5">
        <v>3</v>
      </c>
      <c r="AU1723">
        <v>3</v>
      </c>
      <c r="AV1723" s="4">
        <v>0</v>
      </c>
      <c r="AW1723">
        <v>0</v>
      </c>
      <c r="AX1723" s="5">
        <v>3</v>
      </c>
      <c r="AY1723">
        <v>3</v>
      </c>
      <c r="AZ1723" s="4">
        <v>0</v>
      </c>
      <c r="BA1723">
        <v>0</v>
      </c>
      <c r="BB1723" s="5">
        <v>3</v>
      </c>
      <c r="BD1723">
        <v>1</v>
      </c>
      <c r="BE1723">
        <v>1</v>
      </c>
      <c r="BF1723" s="4">
        <v>0</v>
      </c>
      <c r="BG1723">
        <v>0</v>
      </c>
      <c r="BH1723" s="5">
        <v>1</v>
      </c>
      <c r="BI1723">
        <v>1</v>
      </c>
      <c r="BJ1723" s="4">
        <v>0</v>
      </c>
      <c r="BK1723">
        <v>0</v>
      </c>
      <c r="BL1723" s="5">
        <v>1</v>
      </c>
      <c r="BM1723">
        <v>1</v>
      </c>
      <c r="BN1723" s="4">
        <v>0</v>
      </c>
      <c r="BO1723">
        <v>0</v>
      </c>
      <c r="BP1723" s="5">
        <v>1</v>
      </c>
      <c r="BQ1723">
        <v>3</v>
      </c>
      <c r="BR1723" s="4">
        <v>0</v>
      </c>
      <c r="BS1723">
        <v>0</v>
      </c>
      <c r="BT1723" s="5">
        <v>3</v>
      </c>
      <c r="BU1723">
        <v>3</v>
      </c>
      <c r="BV1723" s="4">
        <v>0</v>
      </c>
      <c r="BW1723">
        <v>0</v>
      </c>
      <c r="BX1723" s="5">
        <v>3</v>
      </c>
      <c r="BY1723">
        <v>3</v>
      </c>
      <c r="BZ1723" s="4">
        <v>0</v>
      </c>
      <c r="CA1723">
        <v>0</v>
      </c>
      <c r="CB1723" s="5">
        <v>3</v>
      </c>
      <c r="CD1723">
        <v>1</v>
      </c>
      <c r="CE1723">
        <v>1</v>
      </c>
      <c r="CF1723" s="4">
        <v>0</v>
      </c>
      <c r="CG1723">
        <v>0</v>
      </c>
      <c r="CH1723" s="5">
        <v>1</v>
      </c>
      <c r="CI1723">
        <v>1</v>
      </c>
      <c r="CJ1723" s="4">
        <v>0</v>
      </c>
      <c r="CK1723">
        <v>0</v>
      </c>
      <c r="CL1723" s="5">
        <v>1</v>
      </c>
      <c r="CM1723">
        <v>1</v>
      </c>
      <c r="CN1723" s="4">
        <v>0</v>
      </c>
      <c r="CO1723">
        <v>0</v>
      </c>
      <c r="CP1723" s="5">
        <v>1</v>
      </c>
      <c r="CQ1723">
        <v>3</v>
      </c>
      <c r="CR1723" s="4">
        <v>0</v>
      </c>
      <c r="CS1723">
        <v>0</v>
      </c>
      <c r="CT1723" s="5">
        <v>3</v>
      </c>
      <c r="CU1723">
        <v>3</v>
      </c>
      <c r="CV1723" s="4">
        <v>0</v>
      </c>
      <c r="CW1723">
        <v>0</v>
      </c>
      <c r="CX1723" s="5">
        <v>3</v>
      </c>
      <c r="CY1723" s="21">
        <v>3</v>
      </c>
      <c r="CZ1723" s="21">
        <v>0</v>
      </c>
      <c r="DA1723" s="21">
        <v>0</v>
      </c>
      <c r="DB1723" s="5">
        <v>3</v>
      </c>
      <c r="DD1723" s="8">
        <v>0</v>
      </c>
      <c r="DE1723" s="8">
        <v>0</v>
      </c>
      <c r="DF1723" s="8">
        <v>0</v>
      </c>
      <c r="DG1723" s="8">
        <v>0</v>
      </c>
      <c r="DH1723" s="8">
        <v>0</v>
      </c>
      <c r="DI1723" s="8">
        <v>0</v>
      </c>
      <c r="DJ1723" s="8">
        <v>0</v>
      </c>
      <c r="DK1723" s="8">
        <v>0</v>
      </c>
      <c r="DL1723" s="8">
        <v>0</v>
      </c>
      <c r="DM1723" s="8">
        <v>0</v>
      </c>
      <c r="DN1723" s="8">
        <v>0</v>
      </c>
      <c r="DO1723" s="8">
        <v>0</v>
      </c>
      <c r="DP1723" s="8">
        <v>0</v>
      </c>
      <c r="DQ1723" s="8">
        <v>0</v>
      </c>
      <c r="DR1723" s="8">
        <v>0</v>
      </c>
      <c r="DS1723" s="8">
        <v>0</v>
      </c>
      <c r="DT1723" s="8">
        <v>0</v>
      </c>
      <c r="DU1723" s="8">
        <v>0</v>
      </c>
      <c r="DV1723" s="8">
        <v>0</v>
      </c>
      <c r="DW1723" s="8">
        <v>0</v>
      </c>
      <c r="DX1723" s="8">
        <v>0</v>
      </c>
      <c r="DY1723" s="8">
        <v>0</v>
      </c>
      <c r="DZ1723" s="8">
        <v>0</v>
      </c>
      <c r="EA1723" s="8">
        <v>0</v>
      </c>
      <c r="EB1723" s="8">
        <v>0</v>
      </c>
      <c r="EC1723" s="8">
        <v>0</v>
      </c>
      <c r="ED1723" s="20">
        <v>0</v>
      </c>
      <c r="EF1723" s="9">
        <v>0</v>
      </c>
      <c r="EG1723" s="9">
        <v>0</v>
      </c>
      <c r="EH1723" s="9">
        <v>0</v>
      </c>
      <c r="EI1723" s="9">
        <v>0</v>
      </c>
      <c r="EJ1723" s="9">
        <v>0</v>
      </c>
      <c r="EK1723" s="9">
        <v>0</v>
      </c>
      <c r="EL1723" s="9">
        <v>0</v>
      </c>
      <c r="EM1723" s="9">
        <v>0</v>
      </c>
      <c r="EN1723" s="9">
        <v>0</v>
      </c>
      <c r="EO1723" s="9">
        <v>0</v>
      </c>
      <c r="EP1723" s="9">
        <v>0</v>
      </c>
      <c r="EQ1723" s="9">
        <v>0</v>
      </c>
      <c r="ER1723" s="9">
        <v>0</v>
      </c>
      <c r="ES1723" s="9">
        <v>0</v>
      </c>
      <c r="ET1723" s="9">
        <v>0</v>
      </c>
      <c r="EU1723" s="9">
        <v>0</v>
      </c>
      <c r="EV1723" s="9">
        <v>0</v>
      </c>
      <c r="EW1723" s="9">
        <v>0</v>
      </c>
      <c r="EX1723" s="9">
        <v>0</v>
      </c>
      <c r="EY1723" s="9">
        <v>0</v>
      </c>
      <c r="EZ1723" s="9">
        <v>0</v>
      </c>
      <c r="FA1723" s="9">
        <v>0</v>
      </c>
      <c r="FB1723" s="9">
        <v>0</v>
      </c>
      <c r="FC1723" s="9">
        <v>0</v>
      </c>
      <c r="FD1723" s="9">
        <v>0</v>
      </c>
      <c r="FE1723" s="9">
        <v>0</v>
      </c>
      <c r="FF1723">
        <v>0</v>
      </c>
    </row>
    <row r="1724" spans="1:162" x14ac:dyDescent="0.2">
      <c r="A1724" t="s">
        <v>702</v>
      </c>
      <c r="B1724" t="s">
        <v>4091</v>
      </c>
      <c r="C1724" t="s">
        <v>4599</v>
      </c>
      <c r="D1724" s="1">
        <v>0</v>
      </c>
      <c r="E1724" s="1">
        <v>0</v>
      </c>
      <c r="F1724" s="4">
        <v>0</v>
      </c>
      <c r="G1724" s="4">
        <v>0</v>
      </c>
      <c r="H1724" s="5">
        <v>0</v>
      </c>
      <c r="I1724">
        <v>1</v>
      </c>
      <c r="J1724" s="4">
        <v>0</v>
      </c>
      <c r="K1724">
        <v>0</v>
      </c>
      <c r="L1724" s="5">
        <v>1</v>
      </c>
      <c r="M1724">
        <v>1</v>
      </c>
      <c r="N1724" s="4">
        <v>0</v>
      </c>
      <c r="O1724">
        <v>0</v>
      </c>
      <c r="P1724" s="5">
        <v>1</v>
      </c>
      <c r="Q1724">
        <v>1</v>
      </c>
      <c r="R1724" s="4">
        <v>0</v>
      </c>
      <c r="S1724">
        <v>0</v>
      </c>
      <c r="T1724" s="5">
        <v>1</v>
      </c>
      <c r="U1724">
        <v>1</v>
      </c>
      <c r="V1724" s="4">
        <v>0</v>
      </c>
      <c r="W1724">
        <v>0</v>
      </c>
      <c r="X1724" s="5">
        <v>1</v>
      </c>
      <c r="Y1724">
        <v>1</v>
      </c>
      <c r="Z1724" s="4">
        <v>0</v>
      </c>
      <c r="AA1724">
        <v>0</v>
      </c>
      <c r="AB1724" s="5">
        <v>1</v>
      </c>
      <c r="AD1724">
        <v>0</v>
      </c>
      <c r="AE1724">
        <v>1</v>
      </c>
      <c r="AF1724" s="4">
        <v>0</v>
      </c>
      <c r="AG1724">
        <v>0</v>
      </c>
      <c r="AH1724" s="5">
        <v>1</v>
      </c>
      <c r="AI1724">
        <v>1</v>
      </c>
      <c r="AJ1724" s="4">
        <v>0</v>
      </c>
      <c r="AK1724">
        <v>0</v>
      </c>
      <c r="AL1724" s="5">
        <v>1</v>
      </c>
      <c r="AM1724">
        <v>1</v>
      </c>
      <c r="AN1724" s="4">
        <v>0</v>
      </c>
      <c r="AO1724">
        <v>0</v>
      </c>
      <c r="AP1724" s="5">
        <v>1</v>
      </c>
      <c r="AQ1724">
        <v>1</v>
      </c>
      <c r="AR1724" s="4">
        <v>0</v>
      </c>
      <c r="AS1724">
        <v>0</v>
      </c>
      <c r="AT1724" s="5">
        <v>1</v>
      </c>
      <c r="AU1724">
        <v>1</v>
      </c>
      <c r="AV1724" s="4">
        <v>0</v>
      </c>
      <c r="AW1724">
        <v>0</v>
      </c>
      <c r="AX1724" s="5">
        <v>1</v>
      </c>
      <c r="AY1724">
        <v>1</v>
      </c>
      <c r="AZ1724" s="4">
        <v>0</v>
      </c>
      <c r="BA1724">
        <v>0</v>
      </c>
      <c r="BB1724" s="5">
        <v>1</v>
      </c>
      <c r="BD1724">
        <v>0</v>
      </c>
      <c r="BE1724">
        <v>1</v>
      </c>
      <c r="BF1724" s="4">
        <v>0</v>
      </c>
      <c r="BG1724">
        <v>0</v>
      </c>
      <c r="BH1724" s="5">
        <v>1</v>
      </c>
      <c r="BI1724">
        <v>1</v>
      </c>
      <c r="BJ1724" s="4">
        <v>0</v>
      </c>
      <c r="BK1724">
        <v>0</v>
      </c>
      <c r="BL1724" s="5">
        <v>1</v>
      </c>
      <c r="BM1724">
        <v>1</v>
      </c>
      <c r="BN1724" s="4">
        <v>0</v>
      </c>
      <c r="BO1724">
        <v>0</v>
      </c>
      <c r="BP1724" s="5">
        <v>1</v>
      </c>
      <c r="BQ1724">
        <v>1</v>
      </c>
      <c r="BR1724" s="4">
        <v>0</v>
      </c>
      <c r="BS1724">
        <v>0</v>
      </c>
      <c r="BT1724" s="5">
        <v>1</v>
      </c>
      <c r="BU1724">
        <v>1</v>
      </c>
      <c r="BV1724" s="4">
        <v>0</v>
      </c>
      <c r="BW1724">
        <v>0</v>
      </c>
      <c r="BX1724" s="5">
        <v>1</v>
      </c>
      <c r="BY1724">
        <v>1</v>
      </c>
      <c r="BZ1724" s="4">
        <v>0</v>
      </c>
      <c r="CA1724">
        <v>0</v>
      </c>
      <c r="CB1724" s="5">
        <v>1</v>
      </c>
      <c r="CD1724">
        <v>0</v>
      </c>
      <c r="CE1724">
        <v>1</v>
      </c>
      <c r="CF1724" s="4">
        <v>0</v>
      </c>
      <c r="CG1724">
        <v>0</v>
      </c>
      <c r="CH1724" s="5">
        <v>1</v>
      </c>
      <c r="CI1724">
        <v>1</v>
      </c>
      <c r="CJ1724" s="4">
        <v>0</v>
      </c>
      <c r="CK1724">
        <v>0</v>
      </c>
      <c r="CL1724" s="5">
        <v>1</v>
      </c>
      <c r="CM1724">
        <v>1</v>
      </c>
      <c r="CN1724" s="4">
        <v>0</v>
      </c>
      <c r="CO1724">
        <v>0</v>
      </c>
      <c r="CP1724" s="5">
        <v>1</v>
      </c>
      <c r="CQ1724">
        <v>1</v>
      </c>
      <c r="CR1724" s="4">
        <v>0</v>
      </c>
      <c r="CS1724">
        <v>0</v>
      </c>
      <c r="CT1724" s="5">
        <v>1</v>
      </c>
      <c r="CU1724">
        <v>1</v>
      </c>
      <c r="CV1724" s="4">
        <v>0</v>
      </c>
      <c r="CW1724">
        <v>0</v>
      </c>
      <c r="CX1724" s="5">
        <v>1</v>
      </c>
      <c r="CY1724" s="21">
        <v>1</v>
      </c>
      <c r="CZ1724" s="21">
        <v>0</v>
      </c>
      <c r="DA1724" s="21">
        <v>0</v>
      </c>
      <c r="DB1724" s="5">
        <v>1</v>
      </c>
      <c r="DD1724" s="8">
        <v>0</v>
      </c>
      <c r="DE1724" s="8">
        <v>0</v>
      </c>
      <c r="DF1724" s="8">
        <v>0</v>
      </c>
      <c r="DG1724" s="8">
        <v>0</v>
      </c>
      <c r="DH1724" s="8">
        <v>0</v>
      </c>
      <c r="DI1724" s="8">
        <v>0</v>
      </c>
      <c r="DJ1724" s="8">
        <v>0</v>
      </c>
      <c r="DK1724" s="8">
        <v>0</v>
      </c>
      <c r="DL1724" s="8">
        <v>0</v>
      </c>
      <c r="DM1724" s="8">
        <v>0</v>
      </c>
      <c r="DN1724" s="8">
        <v>0</v>
      </c>
      <c r="DO1724" s="8">
        <v>0</v>
      </c>
      <c r="DP1724" s="8">
        <v>0</v>
      </c>
      <c r="DQ1724" s="8">
        <v>0</v>
      </c>
      <c r="DR1724" s="8">
        <v>0</v>
      </c>
      <c r="DS1724" s="8">
        <v>0</v>
      </c>
      <c r="DT1724" s="8">
        <v>0</v>
      </c>
      <c r="DU1724" s="8">
        <v>0</v>
      </c>
      <c r="DV1724" s="8">
        <v>0</v>
      </c>
      <c r="DW1724" s="8">
        <v>0</v>
      </c>
      <c r="DX1724" s="8">
        <v>0</v>
      </c>
      <c r="DY1724" s="8">
        <v>0</v>
      </c>
      <c r="DZ1724" s="8">
        <v>0</v>
      </c>
      <c r="EA1724" s="8">
        <v>0</v>
      </c>
      <c r="EB1724" s="8">
        <v>0</v>
      </c>
      <c r="EC1724" s="8">
        <v>0</v>
      </c>
      <c r="ED1724" s="20">
        <v>0</v>
      </c>
      <c r="EF1724" s="9">
        <v>0</v>
      </c>
      <c r="EG1724" s="9">
        <v>0</v>
      </c>
      <c r="EH1724" s="9">
        <v>0</v>
      </c>
      <c r="EI1724" s="9">
        <v>0</v>
      </c>
      <c r="EJ1724" s="9">
        <v>0</v>
      </c>
      <c r="EK1724" s="9">
        <v>0</v>
      </c>
      <c r="EL1724" s="9">
        <v>0</v>
      </c>
      <c r="EM1724" s="9">
        <v>0</v>
      </c>
      <c r="EN1724" s="9">
        <v>0</v>
      </c>
      <c r="EO1724" s="9">
        <v>0</v>
      </c>
      <c r="EP1724" s="9">
        <v>0</v>
      </c>
      <c r="EQ1724" s="9">
        <v>0</v>
      </c>
      <c r="ER1724" s="9">
        <v>0</v>
      </c>
      <c r="ES1724" s="9">
        <v>0</v>
      </c>
      <c r="ET1724" s="9">
        <v>0</v>
      </c>
      <c r="EU1724" s="9">
        <v>0</v>
      </c>
      <c r="EV1724" s="9">
        <v>0</v>
      </c>
      <c r="EW1724" s="9">
        <v>0</v>
      </c>
      <c r="EX1724" s="9">
        <v>0</v>
      </c>
      <c r="EY1724" s="9">
        <v>0</v>
      </c>
      <c r="EZ1724" s="9">
        <v>0</v>
      </c>
      <c r="FA1724" s="9">
        <v>0</v>
      </c>
      <c r="FB1724" s="9">
        <v>0</v>
      </c>
      <c r="FC1724" s="9">
        <v>0</v>
      </c>
      <c r="FD1724" s="9">
        <v>0</v>
      </c>
      <c r="FE1724" s="9">
        <v>0</v>
      </c>
      <c r="FF1724">
        <v>0</v>
      </c>
    </row>
    <row r="1725" spans="1:162" x14ac:dyDescent="0.2">
      <c r="A1725" t="s">
        <v>131</v>
      </c>
      <c r="B1725" t="s">
        <v>770</v>
      </c>
      <c r="C1725" t="s">
        <v>3</v>
      </c>
      <c r="D1725" s="1">
        <v>1</v>
      </c>
      <c r="E1725" s="1">
        <v>1</v>
      </c>
      <c r="F1725" s="4">
        <v>0</v>
      </c>
      <c r="G1725" s="4">
        <v>0</v>
      </c>
      <c r="H1725" s="5">
        <v>1</v>
      </c>
      <c r="I1725">
        <v>1</v>
      </c>
      <c r="J1725" s="4">
        <v>0</v>
      </c>
      <c r="K1725">
        <v>0</v>
      </c>
      <c r="L1725" s="5">
        <v>1</v>
      </c>
      <c r="M1725">
        <v>1</v>
      </c>
      <c r="N1725" s="4">
        <v>0</v>
      </c>
      <c r="O1725">
        <v>0</v>
      </c>
      <c r="P1725" s="5">
        <v>1</v>
      </c>
      <c r="Q1725">
        <v>1</v>
      </c>
      <c r="R1725" s="4">
        <v>0</v>
      </c>
      <c r="S1725">
        <v>0</v>
      </c>
      <c r="T1725" s="5">
        <v>1</v>
      </c>
      <c r="U1725">
        <v>1</v>
      </c>
      <c r="V1725" s="4">
        <v>0</v>
      </c>
      <c r="W1725">
        <v>0</v>
      </c>
      <c r="X1725" s="5">
        <v>1</v>
      </c>
      <c r="Y1725">
        <v>1</v>
      </c>
      <c r="Z1725" s="4">
        <v>0</v>
      </c>
      <c r="AA1725">
        <v>0</v>
      </c>
      <c r="AB1725" s="5">
        <v>1</v>
      </c>
      <c r="AD1725">
        <v>1</v>
      </c>
      <c r="AE1725">
        <v>1</v>
      </c>
      <c r="AF1725" s="4">
        <v>0</v>
      </c>
      <c r="AG1725">
        <v>0</v>
      </c>
      <c r="AH1725" s="5">
        <v>1</v>
      </c>
      <c r="AI1725">
        <v>1</v>
      </c>
      <c r="AJ1725" s="4">
        <v>0</v>
      </c>
      <c r="AK1725">
        <v>0</v>
      </c>
      <c r="AL1725" s="5">
        <v>1</v>
      </c>
      <c r="AM1725">
        <v>1</v>
      </c>
      <c r="AN1725" s="4">
        <v>0</v>
      </c>
      <c r="AO1725">
        <v>0</v>
      </c>
      <c r="AP1725" s="5">
        <v>1</v>
      </c>
      <c r="AQ1725">
        <v>1</v>
      </c>
      <c r="AR1725" s="4">
        <v>0</v>
      </c>
      <c r="AS1725">
        <v>0</v>
      </c>
      <c r="AT1725" s="5">
        <v>1</v>
      </c>
      <c r="AU1725">
        <v>1</v>
      </c>
      <c r="AV1725" s="4">
        <v>0</v>
      </c>
      <c r="AW1725">
        <v>0</v>
      </c>
      <c r="AX1725" s="5">
        <v>1</v>
      </c>
      <c r="AY1725">
        <v>1</v>
      </c>
      <c r="AZ1725" s="4">
        <v>0</v>
      </c>
      <c r="BA1725">
        <v>0</v>
      </c>
      <c r="BB1725" s="5">
        <v>1</v>
      </c>
      <c r="BD1725">
        <v>1</v>
      </c>
      <c r="BE1725">
        <v>1</v>
      </c>
      <c r="BF1725" s="4">
        <v>0</v>
      </c>
      <c r="BG1725">
        <v>0</v>
      </c>
      <c r="BH1725" s="5">
        <v>1</v>
      </c>
      <c r="BI1725">
        <v>1</v>
      </c>
      <c r="BJ1725" s="4">
        <v>0</v>
      </c>
      <c r="BK1725">
        <v>0</v>
      </c>
      <c r="BL1725" s="5">
        <v>1</v>
      </c>
      <c r="BM1725">
        <v>1</v>
      </c>
      <c r="BN1725" s="4">
        <v>0</v>
      </c>
      <c r="BO1725">
        <v>0</v>
      </c>
      <c r="BP1725" s="5">
        <v>1</v>
      </c>
      <c r="BQ1725">
        <v>1</v>
      </c>
      <c r="BR1725" s="4">
        <v>0</v>
      </c>
      <c r="BS1725">
        <v>0</v>
      </c>
      <c r="BT1725" s="5">
        <v>1</v>
      </c>
      <c r="BU1725">
        <v>1</v>
      </c>
      <c r="BV1725" s="4">
        <v>0</v>
      </c>
      <c r="BW1725">
        <v>0</v>
      </c>
      <c r="BX1725" s="5">
        <v>1</v>
      </c>
      <c r="BY1725">
        <v>1</v>
      </c>
      <c r="BZ1725" s="4">
        <v>0</v>
      </c>
      <c r="CA1725">
        <v>0</v>
      </c>
      <c r="CB1725" s="5">
        <v>1</v>
      </c>
      <c r="CD1725">
        <v>1</v>
      </c>
      <c r="CE1725">
        <v>1</v>
      </c>
      <c r="CF1725" s="4">
        <v>0</v>
      </c>
      <c r="CG1725">
        <v>0</v>
      </c>
      <c r="CH1725" s="5">
        <v>1</v>
      </c>
      <c r="CI1725">
        <v>1</v>
      </c>
      <c r="CJ1725" s="4">
        <v>0</v>
      </c>
      <c r="CK1725">
        <v>0</v>
      </c>
      <c r="CL1725" s="5">
        <v>1</v>
      </c>
      <c r="CM1725">
        <v>1</v>
      </c>
      <c r="CN1725" s="4">
        <v>0</v>
      </c>
      <c r="CO1725">
        <v>0</v>
      </c>
      <c r="CP1725" s="5">
        <v>1</v>
      </c>
      <c r="CQ1725">
        <v>1</v>
      </c>
      <c r="CR1725" s="4">
        <v>0</v>
      </c>
      <c r="CS1725">
        <v>0</v>
      </c>
      <c r="CT1725" s="5">
        <v>1</v>
      </c>
      <c r="CU1725">
        <v>1</v>
      </c>
      <c r="CV1725" s="4">
        <v>0</v>
      </c>
      <c r="CW1725">
        <v>0</v>
      </c>
      <c r="CX1725" s="5">
        <v>1</v>
      </c>
      <c r="CY1725" s="21">
        <v>1</v>
      </c>
      <c r="CZ1725" s="21">
        <v>0</v>
      </c>
      <c r="DA1725" s="21">
        <v>0</v>
      </c>
      <c r="DB1725" s="5">
        <v>1</v>
      </c>
      <c r="DD1725" s="8">
        <v>0</v>
      </c>
      <c r="DE1725" s="8">
        <v>0</v>
      </c>
      <c r="DF1725" s="8">
        <v>0</v>
      </c>
      <c r="DG1725" s="8">
        <v>0</v>
      </c>
      <c r="DH1725" s="8">
        <v>0</v>
      </c>
      <c r="DI1725" s="8">
        <v>0</v>
      </c>
      <c r="DJ1725" s="8">
        <v>0</v>
      </c>
      <c r="DK1725" s="8">
        <v>0</v>
      </c>
      <c r="DL1725" s="8">
        <v>0</v>
      </c>
      <c r="DM1725" s="8">
        <v>0</v>
      </c>
      <c r="DN1725" s="8">
        <v>0</v>
      </c>
      <c r="DO1725" s="8">
        <v>0</v>
      </c>
      <c r="DP1725" s="8">
        <v>0</v>
      </c>
      <c r="DQ1725" s="8">
        <v>0</v>
      </c>
      <c r="DR1725" s="8">
        <v>0</v>
      </c>
      <c r="DS1725" s="8">
        <v>0</v>
      </c>
      <c r="DT1725" s="8">
        <v>0</v>
      </c>
      <c r="DU1725" s="8">
        <v>0</v>
      </c>
      <c r="DV1725" s="8">
        <v>0</v>
      </c>
      <c r="DW1725" s="8">
        <v>0</v>
      </c>
      <c r="DX1725" s="8">
        <v>0</v>
      </c>
      <c r="DY1725" s="8">
        <v>0</v>
      </c>
      <c r="DZ1725" s="8">
        <v>0</v>
      </c>
      <c r="EA1725" s="8">
        <v>0</v>
      </c>
      <c r="EB1725" s="8">
        <v>0</v>
      </c>
      <c r="EC1725" s="8">
        <v>0</v>
      </c>
      <c r="ED1725" s="20">
        <v>0</v>
      </c>
      <c r="EF1725" s="9">
        <v>0</v>
      </c>
      <c r="EG1725" s="9">
        <v>0</v>
      </c>
      <c r="EH1725" s="9">
        <v>0</v>
      </c>
      <c r="EI1725" s="9">
        <v>0</v>
      </c>
      <c r="EJ1725" s="9">
        <v>0</v>
      </c>
      <c r="EK1725" s="9">
        <v>0</v>
      </c>
      <c r="EL1725" s="9">
        <v>0</v>
      </c>
      <c r="EM1725" s="9">
        <v>0</v>
      </c>
      <c r="EN1725" s="9">
        <v>0</v>
      </c>
      <c r="EO1725" s="9">
        <v>0</v>
      </c>
      <c r="EP1725" s="9">
        <v>0</v>
      </c>
      <c r="EQ1725" s="9">
        <v>0</v>
      </c>
      <c r="ER1725" s="9">
        <v>0</v>
      </c>
      <c r="ES1725" s="9">
        <v>0</v>
      </c>
      <c r="ET1725" s="9">
        <v>0</v>
      </c>
      <c r="EU1725" s="9">
        <v>0</v>
      </c>
      <c r="EV1725" s="9">
        <v>0</v>
      </c>
      <c r="EW1725" s="9">
        <v>0</v>
      </c>
      <c r="EX1725" s="9">
        <v>0</v>
      </c>
      <c r="EY1725" s="9">
        <v>0</v>
      </c>
      <c r="EZ1725" s="9">
        <v>0</v>
      </c>
      <c r="FA1725" s="9">
        <v>0</v>
      </c>
      <c r="FB1725" s="9">
        <v>0</v>
      </c>
      <c r="FC1725" s="9">
        <v>0</v>
      </c>
      <c r="FD1725" s="9">
        <v>0</v>
      </c>
      <c r="FE1725" s="9">
        <v>0</v>
      </c>
      <c r="FF1725">
        <v>0</v>
      </c>
    </row>
    <row r="1726" spans="1:162" x14ac:dyDescent="0.2">
      <c r="A1726" t="s">
        <v>213</v>
      </c>
      <c r="B1726" t="s">
        <v>4092</v>
      </c>
      <c r="C1726" t="s">
        <v>4599</v>
      </c>
      <c r="D1726" s="1">
        <v>1</v>
      </c>
      <c r="E1726" s="1">
        <v>1</v>
      </c>
      <c r="F1726" s="4">
        <v>0</v>
      </c>
      <c r="G1726" s="4">
        <v>0</v>
      </c>
      <c r="H1726" s="5">
        <v>1</v>
      </c>
      <c r="I1726">
        <v>1</v>
      </c>
      <c r="J1726" s="4">
        <v>0</v>
      </c>
      <c r="K1726">
        <v>0</v>
      </c>
      <c r="L1726" s="5">
        <v>1</v>
      </c>
      <c r="M1726">
        <v>1</v>
      </c>
      <c r="N1726" s="4">
        <v>0</v>
      </c>
      <c r="O1726">
        <v>0</v>
      </c>
      <c r="P1726" s="5">
        <v>1</v>
      </c>
      <c r="Q1726">
        <v>3</v>
      </c>
      <c r="R1726" s="4">
        <v>0</v>
      </c>
      <c r="S1726">
        <v>0</v>
      </c>
      <c r="T1726" s="5">
        <v>3</v>
      </c>
      <c r="U1726">
        <v>3</v>
      </c>
      <c r="V1726" s="4">
        <v>0</v>
      </c>
      <c r="W1726">
        <v>0</v>
      </c>
      <c r="X1726" s="5">
        <v>3</v>
      </c>
      <c r="Y1726">
        <v>3</v>
      </c>
      <c r="Z1726" s="4">
        <v>0</v>
      </c>
      <c r="AA1726">
        <v>0</v>
      </c>
      <c r="AB1726" s="5">
        <v>3</v>
      </c>
      <c r="AD1726">
        <v>1</v>
      </c>
      <c r="AE1726">
        <v>1</v>
      </c>
      <c r="AF1726" s="4">
        <v>0</v>
      </c>
      <c r="AG1726">
        <v>0</v>
      </c>
      <c r="AH1726" s="5">
        <v>1</v>
      </c>
      <c r="AI1726">
        <v>1</v>
      </c>
      <c r="AJ1726" s="4">
        <v>0</v>
      </c>
      <c r="AK1726">
        <v>0</v>
      </c>
      <c r="AL1726" s="5">
        <v>1</v>
      </c>
      <c r="AM1726">
        <v>1</v>
      </c>
      <c r="AN1726" s="4">
        <v>0</v>
      </c>
      <c r="AO1726">
        <v>0</v>
      </c>
      <c r="AP1726" s="5">
        <v>1</v>
      </c>
      <c r="AQ1726">
        <v>3</v>
      </c>
      <c r="AR1726" s="4">
        <v>0</v>
      </c>
      <c r="AS1726">
        <v>0</v>
      </c>
      <c r="AT1726" s="5">
        <v>3</v>
      </c>
      <c r="AU1726">
        <v>3</v>
      </c>
      <c r="AV1726" s="4">
        <v>0</v>
      </c>
      <c r="AW1726">
        <v>0</v>
      </c>
      <c r="AX1726" s="5">
        <v>3</v>
      </c>
      <c r="AY1726">
        <v>3</v>
      </c>
      <c r="AZ1726" s="4">
        <v>0</v>
      </c>
      <c r="BA1726">
        <v>0</v>
      </c>
      <c r="BB1726" s="5">
        <v>3</v>
      </c>
      <c r="BD1726">
        <v>1</v>
      </c>
      <c r="BE1726">
        <v>1</v>
      </c>
      <c r="BF1726" s="4">
        <v>0</v>
      </c>
      <c r="BG1726">
        <v>0</v>
      </c>
      <c r="BH1726" s="5">
        <v>1</v>
      </c>
      <c r="BI1726">
        <v>1</v>
      </c>
      <c r="BJ1726" s="4">
        <v>0</v>
      </c>
      <c r="BK1726">
        <v>0</v>
      </c>
      <c r="BL1726" s="5">
        <v>1</v>
      </c>
      <c r="BM1726">
        <v>1</v>
      </c>
      <c r="BN1726" s="4">
        <v>0</v>
      </c>
      <c r="BO1726">
        <v>0</v>
      </c>
      <c r="BP1726" s="5">
        <v>1</v>
      </c>
      <c r="BQ1726">
        <v>3</v>
      </c>
      <c r="BR1726" s="4">
        <v>0</v>
      </c>
      <c r="BS1726">
        <v>0</v>
      </c>
      <c r="BT1726" s="5">
        <v>3</v>
      </c>
      <c r="BU1726">
        <v>3</v>
      </c>
      <c r="BV1726" s="4">
        <v>0</v>
      </c>
      <c r="BW1726">
        <v>0</v>
      </c>
      <c r="BX1726" s="5">
        <v>3</v>
      </c>
      <c r="BY1726">
        <v>3</v>
      </c>
      <c r="BZ1726" s="4">
        <v>0</v>
      </c>
      <c r="CA1726">
        <v>0</v>
      </c>
      <c r="CB1726" s="5">
        <v>3</v>
      </c>
      <c r="CD1726">
        <v>1</v>
      </c>
      <c r="CE1726">
        <v>1</v>
      </c>
      <c r="CF1726" s="4">
        <v>0</v>
      </c>
      <c r="CG1726">
        <v>0</v>
      </c>
      <c r="CH1726" s="5">
        <v>1</v>
      </c>
      <c r="CI1726">
        <v>1</v>
      </c>
      <c r="CJ1726" s="4">
        <v>0</v>
      </c>
      <c r="CK1726">
        <v>0</v>
      </c>
      <c r="CL1726" s="5">
        <v>1</v>
      </c>
      <c r="CM1726">
        <v>3</v>
      </c>
      <c r="CN1726" s="4">
        <v>0</v>
      </c>
      <c r="CO1726">
        <v>0</v>
      </c>
      <c r="CP1726" s="5">
        <v>3</v>
      </c>
      <c r="CQ1726">
        <v>3</v>
      </c>
      <c r="CR1726" s="4">
        <v>0</v>
      </c>
      <c r="CS1726">
        <v>0</v>
      </c>
      <c r="CT1726" s="5">
        <v>3</v>
      </c>
      <c r="CU1726">
        <v>3</v>
      </c>
      <c r="CV1726" s="4">
        <v>0</v>
      </c>
      <c r="CW1726">
        <v>0</v>
      </c>
      <c r="CX1726" s="5">
        <v>3</v>
      </c>
      <c r="CY1726" s="21">
        <v>3</v>
      </c>
      <c r="CZ1726" s="21">
        <v>0</v>
      </c>
      <c r="DA1726" s="21">
        <v>0</v>
      </c>
      <c r="DB1726" s="5">
        <v>3</v>
      </c>
      <c r="DD1726" s="8">
        <v>0</v>
      </c>
      <c r="DE1726" s="8">
        <v>0</v>
      </c>
      <c r="DF1726" s="8">
        <v>0</v>
      </c>
      <c r="DG1726" s="8">
        <v>0</v>
      </c>
      <c r="DH1726" s="8">
        <v>0</v>
      </c>
      <c r="DI1726" s="8">
        <v>0</v>
      </c>
      <c r="DJ1726" s="8">
        <v>0</v>
      </c>
      <c r="DK1726" s="8">
        <v>0</v>
      </c>
      <c r="DL1726" s="8">
        <v>0</v>
      </c>
      <c r="DM1726" s="8">
        <v>0</v>
      </c>
      <c r="DN1726" s="8">
        <v>0</v>
      </c>
      <c r="DO1726" s="8">
        <v>0</v>
      </c>
      <c r="DP1726" s="8">
        <v>0</v>
      </c>
      <c r="DQ1726" s="8">
        <v>0</v>
      </c>
      <c r="DR1726" s="8">
        <v>0</v>
      </c>
      <c r="DS1726" s="8">
        <v>0</v>
      </c>
      <c r="DT1726" s="8">
        <v>0</v>
      </c>
      <c r="DU1726" s="8">
        <v>0</v>
      </c>
      <c r="DV1726" s="8">
        <v>0</v>
      </c>
      <c r="DW1726" s="8">
        <v>0</v>
      </c>
      <c r="DX1726" s="8">
        <v>0</v>
      </c>
      <c r="DY1726" s="8">
        <v>0</v>
      </c>
      <c r="DZ1726" s="8">
        <v>0</v>
      </c>
      <c r="EA1726" s="8">
        <v>0</v>
      </c>
      <c r="EB1726" s="8">
        <v>0</v>
      </c>
      <c r="EC1726" s="8">
        <v>0</v>
      </c>
      <c r="ED1726" s="20">
        <v>0</v>
      </c>
      <c r="EF1726" s="9">
        <v>0</v>
      </c>
      <c r="EG1726" s="9">
        <v>0</v>
      </c>
      <c r="EH1726" s="9">
        <v>0</v>
      </c>
      <c r="EI1726" s="9">
        <v>0</v>
      </c>
      <c r="EJ1726" s="9">
        <v>0</v>
      </c>
      <c r="EK1726" s="9">
        <v>0</v>
      </c>
      <c r="EL1726" s="9">
        <v>0</v>
      </c>
      <c r="EM1726" s="9">
        <v>0</v>
      </c>
      <c r="EN1726" s="9">
        <v>0</v>
      </c>
      <c r="EO1726" s="9">
        <v>0</v>
      </c>
      <c r="EP1726" s="9">
        <v>0</v>
      </c>
      <c r="EQ1726" s="9">
        <v>0</v>
      </c>
      <c r="ER1726" s="9">
        <v>0</v>
      </c>
      <c r="ES1726" s="9">
        <v>0</v>
      </c>
      <c r="ET1726" s="9">
        <v>0</v>
      </c>
      <c r="EU1726" s="9">
        <v>0</v>
      </c>
      <c r="EV1726" s="9">
        <v>0</v>
      </c>
      <c r="EW1726" s="9">
        <v>0</v>
      </c>
      <c r="EX1726" s="9">
        <v>0</v>
      </c>
      <c r="EY1726" s="9">
        <v>0</v>
      </c>
      <c r="EZ1726" s="9">
        <v>0</v>
      </c>
      <c r="FA1726" s="9">
        <v>0</v>
      </c>
      <c r="FB1726" s="9">
        <v>0</v>
      </c>
      <c r="FC1726" s="9">
        <v>0</v>
      </c>
      <c r="FD1726" s="9">
        <v>0</v>
      </c>
      <c r="FE1726" s="9">
        <v>0</v>
      </c>
      <c r="FF1726">
        <v>0</v>
      </c>
    </row>
    <row r="1727" spans="1:162" x14ac:dyDescent="0.2">
      <c r="A1727" t="s">
        <v>580</v>
      </c>
      <c r="B1727" t="s">
        <v>4093</v>
      </c>
      <c r="C1727" t="s">
        <v>4599</v>
      </c>
      <c r="D1727" s="1">
        <v>1</v>
      </c>
      <c r="E1727" s="1">
        <v>1</v>
      </c>
      <c r="F1727" s="4">
        <v>0</v>
      </c>
      <c r="G1727" s="4">
        <v>0</v>
      </c>
      <c r="H1727" s="5">
        <v>1</v>
      </c>
      <c r="I1727">
        <v>1</v>
      </c>
      <c r="J1727" s="4">
        <v>0</v>
      </c>
      <c r="K1727">
        <v>0</v>
      </c>
      <c r="L1727" s="5">
        <v>1</v>
      </c>
      <c r="M1727">
        <v>1</v>
      </c>
      <c r="N1727" s="4">
        <v>0</v>
      </c>
      <c r="O1727">
        <v>0</v>
      </c>
      <c r="P1727" s="5">
        <v>1</v>
      </c>
      <c r="Q1727">
        <v>1</v>
      </c>
      <c r="R1727" s="4">
        <v>0</v>
      </c>
      <c r="S1727">
        <v>0</v>
      </c>
      <c r="T1727" s="5">
        <v>1</v>
      </c>
      <c r="U1727">
        <v>1</v>
      </c>
      <c r="V1727" s="4">
        <v>0</v>
      </c>
      <c r="W1727">
        <v>0</v>
      </c>
      <c r="X1727" s="5">
        <v>1</v>
      </c>
      <c r="Y1727">
        <v>1</v>
      </c>
      <c r="Z1727" s="4">
        <v>0</v>
      </c>
      <c r="AA1727">
        <v>0</v>
      </c>
      <c r="AB1727" s="5">
        <v>1</v>
      </c>
      <c r="AD1727">
        <v>1</v>
      </c>
      <c r="AE1727">
        <v>1</v>
      </c>
      <c r="AF1727" s="4">
        <v>0</v>
      </c>
      <c r="AG1727">
        <v>0</v>
      </c>
      <c r="AH1727" s="5">
        <v>1</v>
      </c>
      <c r="AI1727">
        <v>1</v>
      </c>
      <c r="AJ1727" s="4">
        <v>0</v>
      </c>
      <c r="AK1727">
        <v>0</v>
      </c>
      <c r="AL1727" s="5">
        <v>1</v>
      </c>
      <c r="AM1727">
        <v>1</v>
      </c>
      <c r="AN1727" s="4">
        <v>0</v>
      </c>
      <c r="AO1727">
        <v>0</v>
      </c>
      <c r="AP1727" s="5">
        <v>1</v>
      </c>
      <c r="AQ1727">
        <v>1</v>
      </c>
      <c r="AR1727" s="4">
        <v>0</v>
      </c>
      <c r="AS1727">
        <v>0</v>
      </c>
      <c r="AT1727" s="5">
        <v>1</v>
      </c>
      <c r="AU1727">
        <v>1</v>
      </c>
      <c r="AV1727" s="4">
        <v>0</v>
      </c>
      <c r="AW1727">
        <v>0</v>
      </c>
      <c r="AX1727" s="5">
        <v>1</v>
      </c>
      <c r="AY1727">
        <v>1</v>
      </c>
      <c r="AZ1727" s="4">
        <v>0</v>
      </c>
      <c r="BA1727">
        <v>0</v>
      </c>
      <c r="BB1727" s="5">
        <v>1</v>
      </c>
      <c r="BD1727">
        <v>1</v>
      </c>
      <c r="BE1727">
        <v>1</v>
      </c>
      <c r="BF1727" s="4">
        <v>0</v>
      </c>
      <c r="BG1727">
        <v>0</v>
      </c>
      <c r="BH1727" s="5">
        <v>1</v>
      </c>
      <c r="BI1727">
        <v>1</v>
      </c>
      <c r="BJ1727" s="4">
        <v>0</v>
      </c>
      <c r="BK1727">
        <v>0</v>
      </c>
      <c r="BL1727" s="5">
        <v>1</v>
      </c>
      <c r="BM1727">
        <v>1</v>
      </c>
      <c r="BN1727" s="4">
        <v>0</v>
      </c>
      <c r="BO1727">
        <v>0</v>
      </c>
      <c r="BP1727" s="5">
        <v>1</v>
      </c>
      <c r="BQ1727">
        <v>1</v>
      </c>
      <c r="BR1727" s="4">
        <v>0</v>
      </c>
      <c r="BS1727">
        <v>0</v>
      </c>
      <c r="BT1727" s="5">
        <v>1</v>
      </c>
      <c r="BU1727">
        <v>1</v>
      </c>
      <c r="BV1727" s="4">
        <v>0</v>
      </c>
      <c r="BW1727">
        <v>0</v>
      </c>
      <c r="BX1727" s="5">
        <v>1</v>
      </c>
      <c r="BY1727">
        <v>1</v>
      </c>
      <c r="BZ1727" s="4">
        <v>0</v>
      </c>
      <c r="CA1727">
        <v>0</v>
      </c>
      <c r="CB1727" s="5">
        <v>1</v>
      </c>
      <c r="CD1727">
        <v>1</v>
      </c>
      <c r="CE1727">
        <v>1</v>
      </c>
      <c r="CF1727" s="4">
        <v>0</v>
      </c>
      <c r="CG1727">
        <v>0</v>
      </c>
      <c r="CH1727" s="5">
        <v>1</v>
      </c>
      <c r="CI1727">
        <v>1</v>
      </c>
      <c r="CJ1727" s="4">
        <v>0</v>
      </c>
      <c r="CK1727">
        <v>0</v>
      </c>
      <c r="CL1727" s="5">
        <v>1</v>
      </c>
      <c r="CM1727">
        <v>1</v>
      </c>
      <c r="CN1727" s="4">
        <v>0</v>
      </c>
      <c r="CO1727">
        <v>0</v>
      </c>
      <c r="CP1727" s="5">
        <v>1</v>
      </c>
      <c r="CQ1727">
        <v>1</v>
      </c>
      <c r="CR1727" s="4">
        <v>0</v>
      </c>
      <c r="CS1727">
        <v>0</v>
      </c>
      <c r="CT1727" s="5">
        <v>1</v>
      </c>
      <c r="CU1727">
        <v>1</v>
      </c>
      <c r="CV1727" s="4">
        <v>0</v>
      </c>
      <c r="CW1727">
        <v>0</v>
      </c>
      <c r="CX1727" s="5">
        <v>1</v>
      </c>
      <c r="CY1727" s="21">
        <v>0</v>
      </c>
      <c r="CZ1727" s="21">
        <v>0</v>
      </c>
      <c r="DA1727" s="21">
        <v>0</v>
      </c>
      <c r="DB1727" s="5">
        <v>0</v>
      </c>
      <c r="DD1727" s="8">
        <v>0</v>
      </c>
      <c r="DE1727" s="8">
        <v>0</v>
      </c>
      <c r="DF1727" s="8">
        <v>0</v>
      </c>
      <c r="DG1727" s="8">
        <v>0</v>
      </c>
      <c r="DH1727" s="8">
        <v>0</v>
      </c>
      <c r="DI1727" s="8">
        <v>0</v>
      </c>
      <c r="DJ1727" s="8">
        <v>0</v>
      </c>
      <c r="DK1727" s="8">
        <v>0</v>
      </c>
      <c r="DL1727" s="8">
        <v>0</v>
      </c>
      <c r="DM1727" s="8">
        <v>0</v>
      </c>
      <c r="DN1727" s="8">
        <v>0</v>
      </c>
      <c r="DO1727" s="8">
        <v>0</v>
      </c>
      <c r="DP1727" s="8">
        <v>0</v>
      </c>
      <c r="DQ1727" s="8">
        <v>0</v>
      </c>
      <c r="DR1727" s="8">
        <v>0</v>
      </c>
      <c r="DS1727" s="8">
        <v>0</v>
      </c>
      <c r="DT1727" s="8">
        <v>0</v>
      </c>
      <c r="DU1727" s="8">
        <v>0</v>
      </c>
      <c r="DV1727" s="8">
        <v>0</v>
      </c>
      <c r="DW1727" s="8">
        <v>0</v>
      </c>
      <c r="DX1727" s="8">
        <v>0</v>
      </c>
      <c r="DY1727" s="8">
        <v>0</v>
      </c>
      <c r="DZ1727" s="8">
        <v>0</v>
      </c>
      <c r="EA1727" s="8">
        <v>0</v>
      </c>
      <c r="EB1727" s="8">
        <v>0</v>
      </c>
      <c r="EC1727" s="8">
        <v>0</v>
      </c>
      <c r="ED1727" s="20">
        <v>0</v>
      </c>
      <c r="EF1727" s="9">
        <v>0</v>
      </c>
      <c r="EG1727" s="9">
        <v>0</v>
      </c>
      <c r="EH1727" s="9">
        <v>0</v>
      </c>
      <c r="EI1727" s="9">
        <v>0</v>
      </c>
      <c r="EJ1727" s="9">
        <v>0</v>
      </c>
      <c r="EK1727" s="9">
        <v>0</v>
      </c>
      <c r="EL1727" s="9">
        <v>0</v>
      </c>
      <c r="EM1727" s="9">
        <v>0</v>
      </c>
      <c r="EN1727" s="9">
        <v>0</v>
      </c>
      <c r="EO1727" s="9">
        <v>0</v>
      </c>
      <c r="EP1727" s="9">
        <v>0</v>
      </c>
      <c r="EQ1727" s="9">
        <v>0</v>
      </c>
      <c r="ER1727" s="9">
        <v>0</v>
      </c>
      <c r="ES1727" s="9">
        <v>0</v>
      </c>
      <c r="ET1727" s="9">
        <v>0</v>
      </c>
      <c r="EU1727" s="9">
        <v>0</v>
      </c>
      <c r="EV1727" s="9">
        <v>0</v>
      </c>
      <c r="EW1727" s="9">
        <v>0</v>
      </c>
      <c r="EX1727" s="9">
        <v>0</v>
      </c>
      <c r="EY1727" s="9">
        <v>0</v>
      </c>
      <c r="EZ1727" s="9">
        <v>0</v>
      </c>
      <c r="FA1727" s="9">
        <v>0</v>
      </c>
      <c r="FB1727" s="9">
        <v>0</v>
      </c>
      <c r="FC1727" s="9">
        <v>0</v>
      </c>
      <c r="FD1727" s="9">
        <v>0</v>
      </c>
      <c r="FE1727" s="9">
        <v>0</v>
      </c>
      <c r="FF1727">
        <v>0</v>
      </c>
    </row>
    <row r="1728" spans="1:162" x14ac:dyDescent="0.2">
      <c r="A1728" t="s">
        <v>218</v>
      </c>
      <c r="B1728" t="s">
        <v>4094</v>
      </c>
      <c r="C1728" t="s">
        <v>4599</v>
      </c>
      <c r="D1728" s="1">
        <v>1</v>
      </c>
      <c r="E1728" s="1">
        <v>1</v>
      </c>
      <c r="F1728" s="4">
        <v>0</v>
      </c>
      <c r="G1728" s="4">
        <v>0</v>
      </c>
      <c r="H1728" s="5">
        <v>1</v>
      </c>
      <c r="I1728">
        <v>0</v>
      </c>
      <c r="J1728" s="4">
        <v>0</v>
      </c>
      <c r="K1728">
        <v>0</v>
      </c>
      <c r="L1728" s="5">
        <v>0</v>
      </c>
      <c r="M1728">
        <v>1</v>
      </c>
      <c r="N1728" s="4">
        <v>0</v>
      </c>
      <c r="O1728">
        <v>0</v>
      </c>
      <c r="P1728" s="5">
        <v>1</v>
      </c>
      <c r="Q1728">
        <v>3</v>
      </c>
      <c r="R1728" s="4">
        <v>0</v>
      </c>
      <c r="S1728">
        <v>0</v>
      </c>
      <c r="T1728" s="5">
        <v>3</v>
      </c>
      <c r="U1728">
        <v>3</v>
      </c>
      <c r="V1728" s="4">
        <v>0</v>
      </c>
      <c r="W1728">
        <v>0</v>
      </c>
      <c r="X1728" s="5">
        <v>3</v>
      </c>
      <c r="Y1728">
        <v>3</v>
      </c>
      <c r="Z1728" s="4">
        <v>0</v>
      </c>
      <c r="AA1728">
        <v>0</v>
      </c>
      <c r="AB1728" s="5">
        <v>3</v>
      </c>
      <c r="AD1728">
        <v>1</v>
      </c>
      <c r="AE1728">
        <v>1</v>
      </c>
      <c r="AF1728" s="4">
        <v>0</v>
      </c>
      <c r="AG1728">
        <v>0</v>
      </c>
      <c r="AH1728" s="5">
        <v>1</v>
      </c>
      <c r="AI1728">
        <v>1</v>
      </c>
      <c r="AJ1728" s="4">
        <v>0</v>
      </c>
      <c r="AK1728">
        <v>0</v>
      </c>
      <c r="AL1728" s="5">
        <v>1</v>
      </c>
      <c r="AM1728">
        <v>1</v>
      </c>
      <c r="AN1728" s="4">
        <v>0</v>
      </c>
      <c r="AO1728">
        <v>0</v>
      </c>
      <c r="AP1728" s="5">
        <v>1</v>
      </c>
      <c r="AQ1728">
        <v>3</v>
      </c>
      <c r="AR1728" s="4">
        <v>0</v>
      </c>
      <c r="AS1728">
        <v>0</v>
      </c>
      <c r="AT1728" s="5">
        <v>3</v>
      </c>
      <c r="AU1728">
        <v>3</v>
      </c>
      <c r="AV1728" s="4">
        <v>0</v>
      </c>
      <c r="AW1728">
        <v>0</v>
      </c>
      <c r="AX1728" s="5">
        <v>3</v>
      </c>
      <c r="AY1728">
        <v>3</v>
      </c>
      <c r="AZ1728" s="4">
        <v>0</v>
      </c>
      <c r="BA1728">
        <v>0</v>
      </c>
      <c r="BB1728" s="5">
        <v>3</v>
      </c>
      <c r="BD1728">
        <v>1</v>
      </c>
      <c r="BE1728">
        <v>1</v>
      </c>
      <c r="BF1728" s="4">
        <v>0</v>
      </c>
      <c r="BG1728">
        <v>0</v>
      </c>
      <c r="BH1728" s="5">
        <v>1</v>
      </c>
      <c r="BI1728">
        <v>1</v>
      </c>
      <c r="BJ1728" s="4">
        <v>0</v>
      </c>
      <c r="BK1728">
        <v>0</v>
      </c>
      <c r="BL1728" s="5">
        <v>1</v>
      </c>
      <c r="BM1728">
        <v>1</v>
      </c>
      <c r="BN1728" s="4">
        <v>0</v>
      </c>
      <c r="BO1728">
        <v>0</v>
      </c>
      <c r="BP1728" s="5">
        <v>1</v>
      </c>
      <c r="BQ1728">
        <v>3</v>
      </c>
      <c r="BR1728" s="4">
        <v>0</v>
      </c>
      <c r="BS1728">
        <v>0</v>
      </c>
      <c r="BT1728" s="5">
        <v>3</v>
      </c>
      <c r="BU1728">
        <v>3</v>
      </c>
      <c r="BV1728" s="4">
        <v>0</v>
      </c>
      <c r="BW1728">
        <v>0</v>
      </c>
      <c r="BX1728" s="5">
        <v>3</v>
      </c>
      <c r="BY1728">
        <v>3</v>
      </c>
      <c r="BZ1728" s="4">
        <v>0</v>
      </c>
      <c r="CA1728">
        <v>0</v>
      </c>
      <c r="CB1728" s="5">
        <v>3</v>
      </c>
      <c r="CD1728">
        <v>1</v>
      </c>
      <c r="CE1728">
        <v>1</v>
      </c>
      <c r="CF1728" s="4">
        <v>0</v>
      </c>
      <c r="CG1728">
        <v>0</v>
      </c>
      <c r="CH1728" s="5">
        <v>1</v>
      </c>
      <c r="CI1728">
        <v>1</v>
      </c>
      <c r="CJ1728" s="4">
        <v>0</v>
      </c>
      <c r="CK1728">
        <v>0</v>
      </c>
      <c r="CL1728" s="5">
        <v>1</v>
      </c>
      <c r="CM1728">
        <v>1</v>
      </c>
      <c r="CN1728" s="4">
        <v>0</v>
      </c>
      <c r="CO1728">
        <v>0</v>
      </c>
      <c r="CP1728" s="5">
        <v>1</v>
      </c>
      <c r="CQ1728">
        <v>3</v>
      </c>
      <c r="CR1728" s="4">
        <v>0</v>
      </c>
      <c r="CS1728">
        <v>0</v>
      </c>
      <c r="CT1728" s="5">
        <v>3</v>
      </c>
      <c r="CU1728">
        <v>3</v>
      </c>
      <c r="CV1728" s="4">
        <v>0</v>
      </c>
      <c r="CW1728">
        <v>0</v>
      </c>
      <c r="CX1728" s="5">
        <v>3</v>
      </c>
      <c r="CY1728" s="21">
        <v>3</v>
      </c>
      <c r="CZ1728" s="21">
        <v>0</v>
      </c>
      <c r="DA1728" s="21">
        <v>0</v>
      </c>
      <c r="DB1728" s="5">
        <v>3</v>
      </c>
      <c r="DD1728" s="8">
        <v>0</v>
      </c>
      <c r="DE1728" s="8">
        <v>0</v>
      </c>
      <c r="DF1728" s="8">
        <v>0</v>
      </c>
      <c r="DG1728" s="8">
        <v>0</v>
      </c>
      <c r="DH1728" s="8">
        <v>0</v>
      </c>
      <c r="DI1728" s="8">
        <v>0</v>
      </c>
      <c r="DJ1728" s="8">
        <v>0</v>
      </c>
      <c r="DK1728" s="8">
        <v>0</v>
      </c>
      <c r="DL1728" s="8">
        <v>0</v>
      </c>
      <c r="DM1728" s="8">
        <v>0</v>
      </c>
      <c r="DN1728" s="8">
        <v>0</v>
      </c>
      <c r="DO1728" s="8">
        <v>0</v>
      </c>
      <c r="DP1728" s="8">
        <v>0</v>
      </c>
      <c r="DQ1728" s="8">
        <v>0</v>
      </c>
      <c r="DR1728" s="8">
        <v>0</v>
      </c>
      <c r="DS1728" s="8">
        <v>0</v>
      </c>
      <c r="DT1728" s="8">
        <v>0</v>
      </c>
      <c r="DU1728" s="8">
        <v>0</v>
      </c>
      <c r="DV1728" s="8">
        <v>0</v>
      </c>
      <c r="DW1728" s="8">
        <v>0</v>
      </c>
      <c r="DX1728" s="8">
        <v>0</v>
      </c>
      <c r="DY1728" s="8">
        <v>0</v>
      </c>
      <c r="DZ1728" s="8">
        <v>0</v>
      </c>
      <c r="EA1728" s="8">
        <v>0</v>
      </c>
      <c r="EB1728" s="8">
        <v>0</v>
      </c>
      <c r="EC1728" s="8">
        <v>0</v>
      </c>
      <c r="ED1728" s="20">
        <v>0</v>
      </c>
      <c r="EF1728" s="9">
        <v>0</v>
      </c>
      <c r="EG1728" s="9">
        <v>0</v>
      </c>
      <c r="EH1728" s="9">
        <v>0</v>
      </c>
      <c r="EI1728" s="9">
        <v>0</v>
      </c>
      <c r="EJ1728" s="9">
        <v>0</v>
      </c>
      <c r="EK1728" s="9">
        <v>0</v>
      </c>
      <c r="EL1728" s="9">
        <v>0</v>
      </c>
      <c r="EM1728" s="9">
        <v>0</v>
      </c>
      <c r="EN1728" s="9">
        <v>0</v>
      </c>
      <c r="EO1728" s="9">
        <v>0</v>
      </c>
      <c r="EP1728" s="9">
        <v>0</v>
      </c>
      <c r="EQ1728" s="9">
        <v>0</v>
      </c>
      <c r="ER1728" s="9">
        <v>0</v>
      </c>
      <c r="ES1728" s="9">
        <v>0</v>
      </c>
      <c r="ET1728" s="9">
        <v>0</v>
      </c>
      <c r="EU1728" s="9">
        <v>0</v>
      </c>
      <c r="EV1728" s="9">
        <v>0</v>
      </c>
      <c r="EW1728" s="9">
        <v>0</v>
      </c>
      <c r="EX1728" s="9">
        <v>0</v>
      </c>
      <c r="EY1728" s="9">
        <v>0</v>
      </c>
      <c r="EZ1728" s="9">
        <v>0</v>
      </c>
      <c r="FA1728" s="9">
        <v>0</v>
      </c>
      <c r="FB1728" s="9">
        <v>0</v>
      </c>
      <c r="FC1728" s="9">
        <v>0</v>
      </c>
      <c r="FD1728" s="9">
        <v>0</v>
      </c>
      <c r="FE1728" s="9">
        <v>0</v>
      </c>
      <c r="FF1728">
        <v>0</v>
      </c>
    </row>
    <row r="1729" spans="1:162" x14ac:dyDescent="0.2">
      <c r="A1729" t="s">
        <v>1115</v>
      </c>
      <c r="B1729" t="s">
        <v>4095</v>
      </c>
      <c r="C1729" t="s">
        <v>4599</v>
      </c>
      <c r="D1729" s="1">
        <v>0</v>
      </c>
      <c r="E1729" s="1">
        <v>0</v>
      </c>
      <c r="F1729" s="4">
        <v>0</v>
      </c>
      <c r="G1729" s="4">
        <v>0</v>
      </c>
      <c r="H1729" s="5">
        <v>0</v>
      </c>
      <c r="I1729">
        <v>0</v>
      </c>
      <c r="J1729" s="4">
        <v>0</v>
      </c>
      <c r="K1729">
        <v>0</v>
      </c>
      <c r="L1729" s="5">
        <v>0</v>
      </c>
      <c r="M1729">
        <v>1</v>
      </c>
      <c r="N1729" s="4">
        <v>0</v>
      </c>
      <c r="O1729">
        <v>0</v>
      </c>
      <c r="P1729" s="5">
        <v>1</v>
      </c>
      <c r="Q1729">
        <v>1</v>
      </c>
      <c r="R1729" s="4">
        <v>0</v>
      </c>
      <c r="S1729">
        <v>0</v>
      </c>
      <c r="T1729" s="5">
        <v>1</v>
      </c>
      <c r="U1729">
        <v>1</v>
      </c>
      <c r="V1729" s="4">
        <v>0</v>
      </c>
      <c r="W1729">
        <v>0</v>
      </c>
      <c r="X1729" s="5">
        <v>1</v>
      </c>
      <c r="Y1729">
        <v>1</v>
      </c>
      <c r="Z1729" s="4">
        <v>0</v>
      </c>
      <c r="AA1729">
        <v>0</v>
      </c>
      <c r="AB1729" s="5">
        <v>1</v>
      </c>
      <c r="AD1729">
        <v>0</v>
      </c>
      <c r="AE1729">
        <v>0</v>
      </c>
      <c r="AF1729" s="4">
        <v>0</v>
      </c>
      <c r="AG1729">
        <v>0</v>
      </c>
      <c r="AH1729" s="5">
        <v>0</v>
      </c>
      <c r="AI1729">
        <v>1</v>
      </c>
      <c r="AJ1729" s="4">
        <v>0</v>
      </c>
      <c r="AK1729">
        <v>0</v>
      </c>
      <c r="AL1729" s="5">
        <v>1</v>
      </c>
      <c r="AM1729">
        <v>1</v>
      </c>
      <c r="AN1729" s="4">
        <v>0</v>
      </c>
      <c r="AO1729">
        <v>0</v>
      </c>
      <c r="AP1729" s="5">
        <v>1</v>
      </c>
      <c r="AQ1729">
        <v>1</v>
      </c>
      <c r="AR1729" s="4">
        <v>0</v>
      </c>
      <c r="AS1729">
        <v>0</v>
      </c>
      <c r="AT1729" s="5">
        <v>1</v>
      </c>
      <c r="AU1729">
        <v>1</v>
      </c>
      <c r="AV1729" s="4">
        <v>0</v>
      </c>
      <c r="AW1729">
        <v>0</v>
      </c>
      <c r="AX1729" s="5">
        <v>1</v>
      </c>
      <c r="AY1729">
        <v>1</v>
      </c>
      <c r="AZ1729" s="4">
        <v>0</v>
      </c>
      <c r="BA1729">
        <v>0</v>
      </c>
      <c r="BB1729" s="5">
        <v>1</v>
      </c>
      <c r="BD1729">
        <v>0</v>
      </c>
      <c r="BE1729">
        <v>0</v>
      </c>
      <c r="BF1729" s="4">
        <v>0</v>
      </c>
      <c r="BG1729">
        <v>0</v>
      </c>
      <c r="BH1729" s="5">
        <v>0</v>
      </c>
      <c r="BI1729">
        <v>1</v>
      </c>
      <c r="BJ1729" s="4">
        <v>0</v>
      </c>
      <c r="BK1729">
        <v>0</v>
      </c>
      <c r="BL1729" s="5">
        <v>1</v>
      </c>
      <c r="BM1729">
        <v>1</v>
      </c>
      <c r="BN1729" s="4">
        <v>0</v>
      </c>
      <c r="BO1729">
        <v>0</v>
      </c>
      <c r="BP1729" s="5">
        <v>1</v>
      </c>
      <c r="BQ1729">
        <v>1</v>
      </c>
      <c r="BR1729" s="4">
        <v>0</v>
      </c>
      <c r="BS1729">
        <v>0</v>
      </c>
      <c r="BT1729" s="5">
        <v>1</v>
      </c>
      <c r="BU1729">
        <v>1</v>
      </c>
      <c r="BV1729" s="4">
        <v>0</v>
      </c>
      <c r="BW1729">
        <v>0</v>
      </c>
      <c r="BX1729" s="5">
        <v>1</v>
      </c>
      <c r="BY1729">
        <v>1</v>
      </c>
      <c r="BZ1729" s="4">
        <v>0</v>
      </c>
      <c r="CA1729">
        <v>0</v>
      </c>
      <c r="CB1729" s="5">
        <v>1</v>
      </c>
      <c r="CD1729">
        <v>0</v>
      </c>
      <c r="CE1729">
        <v>0</v>
      </c>
      <c r="CF1729" s="4">
        <v>0</v>
      </c>
      <c r="CG1729">
        <v>0</v>
      </c>
      <c r="CH1729" s="5">
        <v>0</v>
      </c>
      <c r="CI1729">
        <v>1</v>
      </c>
      <c r="CJ1729" s="4">
        <v>0</v>
      </c>
      <c r="CK1729">
        <v>0</v>
      </c>
      <c r="CL1729" s="5">
        <v>1</v>
      </c>
      <c r="CM1729">
        <v>1</v>
      </c>
      <c r="CN1729" s="4">
        <v>0</v>
      </c>
      <c r="CO1729">
        <v>0</v>
      </c>
      <c r="CP1729" s="5">
        <v>1</v>
      </c>
      <c r="CQ1729">
        <v>1</v>
      </c>
      <c r="CR1729" s="4">
        <v>0</v>
      </c>
      <c r="CS1729">
        <v>0</v>
      </c>
      <c r="CT1729" s="5">
        <v>1</v>
      </c>
      <c r="CU1729">
        <v>1</v>
      </c>
      <c r="CV1729" s="4">
        <v>0</v>
      </c>
      <c r="CW1729">
        <v>0</v>
      </c>
      <c r="CX1729" s="5">
        <v>1</v>
      </c>
      <c r="CY1729" s="21">
        <v>1</v>
      </c>
      <c r="CZ1729" s="21">
        <v>0</v>
      </c>
      <c r="DA1729" s="21">
        <v>0</v>
      </c>
      <c r="DB1729" s="5">
        <v>1</v>
      </c>
      <c r="DD1729" s="8">
        <v>0</v>
      </c>
      <c r="DE1729" s="8">
        <v>0</v>
      </c>
      <c r="DF1729" s="8">
        <v>0</v>
      </c>
      <c r="DG1729" s="8">
        <v>0</v>
      </c>
      <c r="DH1729" s="8">
        <v>0</v>
      </c>
      <c r="DI1729" s="8">
        <v>0</v>
      </c>
      <c r="DJ1729" s="8">
        <v>0</v>
      </c>
      <c r="DK1729" s="8">
        <v>0</v>
      </c>
      <c r="DL1729" s="8">
        <v>0</v>
      </c>
      <c r="DM1729" s="8">
        <v>0</v>
      </c>
      <c r="DN1729" s="8">
        <v>0</v>
      </c>
      <c r="DO1729" s="8">
        <v>0</v>
      </c>
      <c r="DP1729" s="8">
        <v>0</v>
      </c>
      <c r="DQ1729" s="8">
        <v>0</v>
      </c>
      <c r="DR1729" s="8">
        <v>0</v>
      </c>
      <c r="DS1729" s="8">
        <v>0</v>
      </c>
      <c r="DT1729" s="8">
        <v>0</v>
      </c>
      <c r="DU1729" s="8">
        <v>0</v>
      </c>
      <c r="DV1729" s="8">
        <v>0</v>
      </c>
      <c r="DW1729" s="8">
        <v>0</v>
      </c>
      <c r="DX1729" s="8">
        <v>0</v>
      </c>
      <c r="DY1729" s="8">
        <v>0</v>
      </c>
      <c r="DZ1729" s="8">
        <v>0</v>
      </c>
      <c r="EA1729" s="8">
        <v>0</v>
      </c>
      <c r="EB1729" s="8">
        <v>0</v>
      </c>
      <c r="EC1729" s="8">
        <v>0</v>
      </c>
      <c r="ED1729" s="20">
        <v>0</v>
      </c>
      <c r="EF1729" s="9">
        <v>0</v>
      </c>
      <c r="EG1729" s="9">
        <v>0</v>
      </c>
      <c r="EH1729" s="9">
        <v>0</v>
      </c>
      <c r="EI1729" s="9">
        <v>0</v>
      </c>
      <c r="EJ1729" s="9">
        <v>0</v>
      </c>
      <c r="EK1729" s="9">
        <v>0</v>
      </c>
      <c r="EL1729" s="9">
        <v>0</v>
      </c>
      <c r="EM1729" s="9">
        <v>0</v>
      </c>
      <c r="EN1729" s="9">
        <v>0</v>
      </c>
      <c r="EO1729" s="9">
        <v>0</v>
      </c>
      <c r="EP1729" s="9">
        <v>0</v>
      </c>
      <c r="EQ1729" s="9">
        <v>0</v>
      </c>
      <c r="ER1729" s="9">
        <v>0</v>
      </c>
      <c r="ES1729" s="9">
        <v>0</v>
      </c>
      <c r="ET1729" s="9">
        <v>0</v>
      </c>
      <c r="EU1729" s="9">
        <v>0</v>
      </c>
      <c r="EV1729" s="9">
        <v>0</v>
      </c>
      <c r="EW1729" s="9">
        <v>0</v>
      </c>
      <c r="EX1729" s="9">
        <v>0</v>
      </c>
      <c r="EY1729" s="9">
        <v>0</v>
      </c>
      <c r="EZ1729" s="9">
        <v>0</v>
      </c>
      <c r="FA1729" s="9">
        <v>0</v>
      </c>
      <c r="FB1729" s="9">
        <v>0</v>
      </c>
      <c r="FC1729" s="9">
        <v>0</v>
      </c>
      <c r="FD1729" s="9">
        <v>0</v>
      </c>
      <c r="FE1729" s="9">
        <v>0</v>
      </c>
      <c r="FF1729">
        <v>0</v>
      </c>
    </row>
    <row r="1730" spans="1:162" x14ac:dyDescent="0.2">
      <c r="A1730" t="s">
        <v>1114</v>
      </c>
      <c r="B1730" t="s">
        <v>4096</v>
      </c>
      <c r="C1730" t="s">
        <v>4599</v>
      </c>
      <c r="D1730" s="1">
        <v>0</v>
      </c>
      <c r="E1730" s="1">
        <v>0</v>
      </c>
      <c r="F1730" s="4">
        <v>0</v>
      </c>
      <c r="G1730" s="4">
        <v>0</v>
      </c>
      <c r="H1730" s="5">
        <v>0</v>
      </c>
      <c r="I1730">
        <v>0</v>
      </c>
      <c r="J1730" s="4">
        <v>0</v>
      </c>
      <c r="K1730">
        <v>0</v>
      </c>
      <c r="L1730" s="5">
        <v>0</v>
      </c>
      <c r="M1730">
        <v>1</v>
      </c>
      <c r="N1730" s="4">
        <v>0</v>
      </c>
      <c r="O1730">
        <v>0</v>
      </c>
      <c r="P1730" s="5">
        <v>1</v>
      </c>
      <c r="Q1730">
        <v>1</v>
      </c>
      <c r="R1730" s="4">
        <v>0</v>
      </c>
      <c r="S1730">
        <v>0</v>
      </c>
      <c r="T1730" s="5">
        <v>1</v>
      </c>
      <c r="U1730">
        <v>1</v>
      </c>
      <c r="V1730" s="4">
        <v>0</v>
      </c>
      <c r="W1730">
        <v>0</v>
      </c>
      <c r="X1730" s="5">
        <v>1</v>
      </c>
      <c r="Y1730">
        <v>1</v>
      </c>
      <c r="Z1730" s="4">
        <v>0</v>
      </c>
      <c r="AA1730">
        <v>0</v>
      </c>
      <c r="AB1730" s="5">
        <v>1</v>
      </c>
      <c r="AD1730">
        <v>0</v>
      </c>
      <c r="AE1730">
        <v>0</v>
      </c>
      <c r="AF1730" s="4">
        <v>0</v>
      </c>
      <c r="AG1730">
        <v>0</v>
      </c>
      <c r="AH1730" s="5">
        <v>0</v>
      </c>
      <c r="AI1730">
        <v>0</v>
      </c>
      <c r="AJ1730" s="4">
        <v>0</v>
      </c>
      <c r="AK1730">
        <v>0</v>
      </c>
      <c r="AL1730" s="5">
        <v>0</v>
      </c>
      <c r="AM1730">
        <v>1</v>
      </c>
      <c r="AN1730" s="4">
        <v>0</v>
      </c>
      <c r="AO1730">
        <v>0</v>
      </c>
      <c r="AP1730" s="5">
        <v>1</v>
      </c>
      <c r="AQ1730">
        <v>1</v>
      </c>
      <c r="AR1730" s="4">
        <v>0</v>
      </c>
      <c r="AS1730">
        <v>0</v>
      </c>
      <c r="AT1730" s="5">
        <v>1</v>
      </c>
      <c r="AU1730">
        <v>1</v>
      </c>
      <c r="AV1730" s="4">
        <v>0</v>
      </c>
      <c r="AW1730">
        <v>0</v>
      </c>
      <c r="AX1730" s="5">
        <v>1</v>
      </c>
      <c r="AY1730">
        <v>1</v>
      </c>
      <c r="AZ1730" s="4">
        <v>0</v>
      </c>
      <c r="BA1730">
        <v>0</v>
      </c>
      <c r="BB1730" s="5">
        <v>1</v>
      </c>
      <c r="BD1730">
        <v>0</v>
      </c>
      <c r="BE1730">
        <v>0</v>
      </c>
      <c r="BF1730" s="4">
        <v>0</v>
      </c>
      <c r="BG1730">
        <v>0</v>
      </c>
      <c r="BH1730" s="5">
        <v>0</v>
      </c>
      <c r="BI1730">
        <v>0</v>
      </c>
      <c r="BJ1730" s="4">
        <v>0</v>
      </c>
      <c r="BK1730">
        <v>0</v>
      </c>
      <c r="BL1730" s="5">
        <v>0</v>
      </c>
      <c r="BM1730">
        <v>1</v>
      </c>
      <c r="BN1730" s="4">
        <v>0</v>
      </c>
      <c r="BO1730">
        <v>0</v>
      </c>
      <c r="BP1730" s="5">
        <v>1</v>
      </c>
      <c r="BQ1730">
        <v>1</v>
      </c>
      <c r="BR1730" s="4">
        <v>0</v>
      </c>
      <c r="BS1730">
        <v>0</v>
      </c>
      <c r="BT1730" s="5">
        <v>1</v>
      </c>
      <c r="BU1730">
        <v>1</v>
      </c>
      <c r="BV1730" s="4">
        <v>0</v>
      </c>
      <c r="BW1730">
        <v>0</v>
      </c>
      <c r="BX1730" s="5">
        <v>1</v>
      </c>
      <c r="BY1730">
        <v>1</v>
      </c>
      <c r="BZ1730" s="4">
        <v>0</v>
      </c>
      <c r="CA1730">
        <v>0</v>
      </c>
      <c r="CB1730" s="5">
        <v>1</v>
      </c>
      <c r="CD1730">
        <v>0</v>
      </c>
      <c r="CE1730">
        <v>0</v>
      </c>
      <c r="CF1730" s="4">
        <v>0</v>
      </c>
      <c r="CG1730">
        <v>0</v>
      </c>
      <c r="CH1730" s="5">
        <v>0</v>
      </c>
      <c r="CI1730">
        <v>1</v>
      </c>
      <c r="CJ1730" s="4">
        <v>0</v>
      </c>
      <c r="CK1730">
        <v>0</v>
      </c>
      <c r="CL1730" s="5">
        <v>1</v>
      </c>
      <c r="CM1730">
        <v>1</v>
      </c>
      <c r="CN1730" s="4">
        <v>0</v>
      </c>
      <c r="CO1730">
        <v>0</v>
      </c>
      <c r="CP1730" s="5">
        <v>1</v>
      </c>
      <c r="CQ1730">
        <v>1</v>
      </c>
      <c r="CR1730" s="4">
        <v>0</v>
      </c>
      <c r="CS1730">
        <v>0</v>
      </c>
      <c r="CT1730" s="5">
        <v>1</v>
      </c>
      <c r="CU1730">
        <v>1</v>
      </c>
      <c r="CV1730" s="4">
        <v>0</v>
      </c>
      <c r="CW1730">
        <v>0</v>
      </c>
      <c r="CX1730" s="5">
        <v>1</v>
      </c>
      <c r="CY1730" s="21">
        <v>0</v>
      </c>
      <c r="CZ1730" s="21">
        <v>0</v>
      </c>
      <c r="DA1730" s="21">
        <v>0</v>
      </c>
      <c r="DB1730" s="5">
        <v>0</v>
      </c>
      <c r="DD1730" s="8">
        <v>0</v>
      </c>
      <c r="DE1730" s="8">
        <v>0</v>
      </c>
      <c r="DF1730" s="8">
        <v>0</v>
      </c>
      <c r="DG1730" s="8">
        <v>0</v>
      </c>
      <c r="DH1730" s="8">
        <v>0</v>
      </c>
      <c r="DI1730" s="8">
        <v>0</v>
      </c>
      <c r="DJ1730" s="8">
        <v>0</v>
      </c>
      <c r="DK1730" s="8">
        <v>0</v>
      </c>
      <c r="DL1730" s="8">
        <v>0</v>
      </c>
      <c r="DM1730" s="8">
        <v>0</v>
      </c>
      <c r="DN1730" s="8">
        <v>0</v>
      </c>
      <c r="DO1730" s="8">
        <v>0</v>
      </c>
      <c r="DP1730" s="8">
        <v>0</v>
      </c>
      <c r="DQ1730" s="8">
        <v>0</v>
      </c>
      <c r="DR1730" s="8">
        <v>0</v>
      </c>
      <c r="DS1730" s="8">
        <v>0</v>
      </c>
      <c r="DT1730" s="8">
        <v>0</v>
      </c>
      <c r="DU1730" s="8">
        <v>0</v>
      </c>
      <c r="DV1730" s="8">
        <v>0</v>
      </c>
      <c r="DW1730" s="8">
        <v>0</v>
      </c>
      <c r="DX1730" s="8">
        <v>0</v>
      </c>
      <c r="DY1730" s="8">
        <v>0</v>
      </c>
      <c r="DZ1730" s="8">
        <v>0</v>
      </c>
      <c r="EA1730" s="8">
        <v>0</v>
      </c>
      <c r="EB1730" s="8">
        <v>0</v>
      </c>
      <c r="EC1730" s="8">
        <v>0</v>
      </c>
      <c r="ED1730" s="20">
        <v>0</v>
      </c>
      <c r="EF1730" s="9">
        <v>0</v>
      </c>
      <c r="EG1730" s="9">
        <v>0</v>
      </c>
      <c r="EH1730" s="9">
        <v>0</v>
      </c>
      <c r="EI1730" s="9">
        <v>0</v>
      </c>
      <c r="EJ1730" s="9">
        <v>0</v>
      </c>
      <c r="EK1730" s="9">
        <v>0</v>
      </c>
      <c r="EL1730" s="9">
        <v>0</v>
      </c>
      <c r="EM1730" s="9">
        <v>0</v>
      </c>
      <c r="EN1730" s="9">
        <v>0</v>
      </c>
      <c r="EO1730" s="9">
        <v>0</v>
      </c>
      <c r="EP1730" s="9">
        <v>0</v>
      </c>
      <c r="EQ1730" s="9">
        <v>0</v>
      </c>
      <c r="ER1730" s="9">
        <v>0</v>
      </c>
      <c r="ES1730" s="9">
        <v>0</v>
      </c>
      <c r="ET1730" s="9">
        <v>0</v>
      </c>
      <c r="EU1730" s="9">
        <v>0</v>
      </c>
      <c r="EV1730" s="9">
        <v>0</v>
      </c>
      <c r="EW1730" s="9">
        <v>0</v>
      </c>
      <c r="EX1730" s="9">
        <v>0</v>
      </c>
      <c r="EY1730" s="9">
        <v>0</v>
      </c>
      <c r="EZ1730" s="9">
        <v>0</v>
      </c>
      <c r="FA1730" s="9">
        <v>0</v>
      </c>
      <c r="FB1730" s="9">
        <v>0</v>
      </c>
      <c r="FC1730" s="9">
        <v>0</v>
      </c>
      <c r="FD1730" s="9">
        <v>0</v>
      </c>
      <c r="FE1730" s="9">
        <v>0</v>
      </c>
      <c r="FF1730">
        <v>0</v>
      </c>
    </row>
    <row r="1731" spans="1:162" x14ac:dyDescent="0.2">
      <c r="A1731" t="s">
        <v>1124</v>
      </c>
      <c r="B1731" t="s">
        <v>4097</v>
      </c>
      <c r="C1731" t="s">
        <v>4599</v>
      </c>
      <c r="D1731" s="1">
        <v>0</v>
      </c>
      <c r="E1731" s="1">
        <v>0</v>
      </c>
      <c r="F1731" s="4">
        <v>0</v>
      </c>
      <c r="G1731" s="4">
        <v>0</v>
      </c>
      <c r="H1731" s="5">
        <v>0</v>
      </c>
      <c r="I1731">
        <v>0</v>
      </c>
      <c r="J1731" s="4">
        <v>0</v>
      </c>
      <c r="K1731">
        <v>0</v>
      </c>
      <c r="L1731" s="5">
        <v>0</v>
      </c>
      <c r="M1731">
        <v>1</v>
      </c>
      <c r="N1731" s="4">
        <v>0</v>
      </c>
      <c r="O1731">
        <v>0</v>
      </c>
      <c r="P1731" s="5">
        <v>1</v>
      </c>
      <c r="Q1731">
        <v>1</v>
      </c>
      <c r="R1731" s="4">
        <v>0</v>
      </c>
      <c r="S1731">
        <v>0</v>
      </c>
      <c r="T1731" s="5">
        <v>1</v>
      </c>
      <c r="U1731">
        <v>0</v>
      </c>
      <c r="V1731" s="4">
        <v>0</v>
      </c>
      <c r="W1731">
        <v>0</v>
      </c>
      <c r="X1731" s="5">
        <v>0</v>
      </c>
      <c r="Y1731">
        <v>0</v>
      </c>
      <c r="Z1731" s="4">
        <v>0</v>
      </c>
      <c r="AA1731">
        <v>0</v>
      </c>
      <c r="AB1731" s="5">
        <v>0</v>
      </c>
      <c r="AD1731">
        <v>0</v>
      </c>
      <c r="AE1731">
        <v>0</v>
      </c>
      <c r="AF1731" s="4">
        <v>0</v>
      </c>
      <c r="AG1731">
        <v>0</v>
      </c>
      <c r="AH1731" s="5">
        <v>0</v>
      </c>
      <c r="AI1731">
        <v>0</v>
      </c>
      <c r="AJ1731" s="4">
        <v>0</v>
      </c>
      <c r="AK1731">
        <v>0</v>
      </c>
      <c r="AL1731" s="5">
        <v>0</v>
      </c>
      <c r="AM1731">
        <v>1</v>
      </c>
      <c r="AN1731" s="4">
        <v>0</v>
      </c>
      <c r="AO1731">
        <v>0</v>
      </c>
      <c r="AP1731" s="5">
        <v>1</v>
      </c>
      <c r="AQ1731">
        <v>1</v>
      </c>
      <c r="AR1731" s="4">
        <v>0</v>
      </c>
      <c r="AS1731">
        <v>0</v>
      </c>
      <c r="AT1731" s="5">
        <v>1</v>
      </c>
      <c r="AU1731">
        <v>0</v>
      </c>
      <c r="AV1731" s="4">
        <v>0</v>
      </c>
      <c r="AW1731">
        <v>0</v>
      </c>
      <c r="AX1731" s="5">
        <v>0</v>
      </c>
      <c r="AY1731">
        <v>0</v>
      </c>
      <c r="AZ1731" s="4">
        <v>0</v>
      </c>
      <c r="BA1731">
        <v>0</v>
      </c>
      <c r="BB1731" s="5">
        <v>0</v>
      </c>
      <c r="BD1731">
        <v>0</v>
      </c>
      <c r="BE1731">
        <v>0</v>
      </c>
      <c r="BF1731" s="4">
        <v>0</v>
      </c>
      <c r="BG1731">
        <v>0</v>
      </c>
      <c r="BH1731" s="5">
        <v>0</v>
      </c>
      <c r="BI1731">
        <v>1</v>
      </c>
      <c r="BJ1731" s="4">
        <v>0</v>
      </c>
      <c r="BK1731">
        <v>0</v>
      </c>
      <c r="BL1731" s="5">
        <v>1</v>
      </c>
      <c r="BM1731">
        <v>1</v>
      </c>
      <c r="BN1731" s="4">
        <v>0</v>
      </c>
      <c r="BO1731">
        <v>0</v>
      </c>
      <c r="BP1731" s="5">
        <v>1</v>
      </c>
      <c r="BQ1731">
        <v>1</v>
      </c>
      <c r="BR1731" s="4">
        <v>0</v>
      </c>
      <c r="BS1731">
        <v>0</v>
      </c>
      <c r="BT1731" s="5">
        <v>1</v>
      </c>
      <c r="BU1731">
        <v>0</v>
      </c>
      <c r="BV1731" s="4">
        <v>0</v>
      </c>
      <c r="BW1731">
        <v>0</v>
      </c>
      <c r="BX1731" s="5">
        <v>0</v>
      </c>
      <c r="BY1731">
        <v>0</v>
      </c>
      <c r="BZ1731" s="4">
        <v>0</v>
      </c>
      <c r="CA1731">
        <v>0</v>
      </c>
      <c r="CB1731" s="5">
        <v>0</v>
      </c>
      <c r="CD1731">
        <v>0</v>
      </c>
      <c r="CE1731">
        <v>0</v>
      </c>
      <c r="CF1731" s="4">
        <v>0</v>
      </c>
      <c r="CG1731">
        <v>0</v>
      </c>
      <c r="CH1731" s="5">
        <v>0</v>
      </c>
      <c r="CI1731">
        <v>1</v>
      </c>
      <c r="CJ1731" s="4">
        <v>0</v>
      </c>
      <c r="CK1731">
        <v>0</v>
      </c>
      <c r="CL1731" s="5">
        <v>1</v>
      </c>
      <c r="CM1731">
        <v>1</v>
      </c>
      <c r="CN1731" s="4">
        <v>0</v>
      </c>
      <c r="CO1731">
        <v>0</v>
      </c>
      <c r="CP1731" s="5">
        <v>1</v>
      </c>
      <c r="CQ1731">
        <v>0</v>
      </c>
      <c r="CR1731" s="4">
        <v>0</v>
      </c>
      <c r="CS1731">
        <v>0</v>
      </c>
      <c r="CT1731" s="5">
        <v>0</v>
      </c>
      <c r="CU1731">
        <v>0</v>
      </c>
      <c r="CV1731" s="4">
        <v>0</v>
      </c>
      <c r="CW1731">
        <v>0</v>
      </c>
      <c r="CX1731" s="5">
        <v>0</v>
      </c>
      <c r="CY1731" s="21">
        <v>0</v>
      </c>
      <c r="CZ1731" s="21">
        <v>0</v>
      </c>
      <c r="DA1731" s="21">
        <v>0</v>
      </c>
      <c r="DB1731" s="5">
        <v>0</v>
      </c>
      <c r="DD1731" s="8">
        <v>0</v>
      </c>
      <c r="DE1731" s="8">
        <v>0</v>
      </c>
      <c r="DF1731" s="8">
        <v>0</v>
      </c>
      <c r="DG1731" s="8">
        <v>0</v>
      </c>
      <c r="DH1731" s="8">
        <v>0</v>
      </c>
      <c r="DI1731" s="8">
        <v>0</v>
      </c>
      <c r="DJ1731" s="8">
        <v>0</v>
      </c>
      <c r="DK1731" s="8">
        <v>0</v>
      </c>
      <c r="DL1731" s="8">
        <v>0</v>
      </c>
      <c r="DM1731" s="8">
        <v>0</v>
      </c>
      <c r="DN1731" s="8">
        <v>0</v>
      </c>
      <c r="DO1731" s="8">
        <v>0</v>
      </c>
      <c r="DP1731" s="8">
        <v>0</v>
      </c>
      <c r="DQ1731" s="8">
        <v>0</v>
      </c>
      <c r="DR1731" s="8">
        <v>0</v>
      </c>
      <c r="DS1731" s="8">
        <v>0</v>
      </c>
      <c r="DT1731" s="8">
        <v>0</v>
      </c>
      <c r="DU1731" s="8">
        <v>0</v>
      </c>
      <c r="DV1731" s="8">
        <v>0</v>
      </c>
      <c r="DW1731" s="8">
        <v>0</v>
      </c>
      <c r="DX1731" s="8">
        <v>0</v>
      </c>
      <c r="DY1731" s="8">
        <v>0</v>
      </c>
      <c r="DZ1731" s="8">
        <v>0</v>
      </c>
      <c r="EA1731" s="8">
        <v>0</v>
      </c>
      <c r="EB1731" s="8">
        <v>0</v>
      </c>
      <c r="EC1731" s="8">
        <v>0</v>
      </c>
      <c r="ED1731" s="20">
        <v>0</v>
      </c>
      <c r="EF1731" s="9">
        <v>0</v>
      </c>
      <c r="EG1731" s="9">
        <v>0</v>
      </c>
      <c r="EH1731" s="9">
        <v>0</v>
      </c>
      <c r="EI1731" s="9">
        <v>0</v>
      </c>
      <c r="EJ1731" s="9">
        <v>0</v>
      </c>
      <c r="EK1731" s="9">
        <v>0</v>
      </c>
      <c r="EL1731" s="9">
        <v>0</v>
      </c>
      <c r="EM1731" s="9">
        <v>0</v>
      </c>
      <c r="EN1731" s="9">
        <v>0</v>
      </c>
      <c r="EO1731" s="9">
        <v>0</v>
      </c>
      <c r="EP1731" s="9">
        <v>0</v>
      </c>
      <c r="EQ1731" s="9">
        <v>0</v>
      </c>
      <c r="ER1731" s="9">
        <v>0</v>
      </c>
      <c r="ES1731" s="9">
        <v>0</v>
      </c>
      <c r="ET1731" s="9">
        <v>0</v>
      </c>
      <c r="EU1731" s="9">
        <v>0</v>
      </c>
      <c r="EV1731" s="9">
        <v>0</v>
      </c>
      <c r="EW1731" s="9">
        <v>0</v>
      </c>
      <c r="EX1731" s="9">
        <v>0</v>
      </c>
      <c r="EY1731" s="9">
        <v>0</v>
      </c>
      <c r="EZ1731" s="9">
        <v>0</v>
      </c>
      <c r="FA1731" s="9">
        <v>0</v>
      </c>
      <c r="FB1731" s="9">
        <v>0</v>
      </c>
      <c r="FC1731" s="9">
        <v>0</v>
      </c>
      <c r="FD1731" s="9">
        <v>0</v>
      </c>
      <c r="FE1731" s="9">
        <v>0</v>
      </c>
      <c r="FF1731">
        <v>0</v>
      </c>
    </row>
    <row r="1732" spans="1:162" x14ac:dyDescent="0.2">
      <c r="A1732" t="s">
        <v>1130</v>
      </c>
      <c r="B1732" t="s">
        <v>4098</v>
      </c>
      <c r="C1732" t="s">
        <v>4599</v>
      </c>
      <c r="D1732" s="1">
        <v>0</v>
      </c>
      <c r="E1732" s="1">
        <v>0</v>
      </c>
      <c r="F1732" s="4">
        <v>0</v>
      </c>
      <c r="G1732" s="4">
        <v>0</v>
      </c>
      <c r="H1732" s="5">
        <v>0</v>
      </c>
      <c r="I1732">
        <v>0</v>
      </c>
      <c r="J1732" s="4">
        <v>0</v>
      </c>
      <c r="K1732">
        <v>0</v>
      </c>
      <c r="L1732" s="5">
        <v>0</v>
      </c>
      <c r="M1732">
        <v>1</v>
      </c>
      <c r="N1732" s="4">
        <v>0</v>
      </c>
      <c r="O1732">
        <v>0</v>
      </c>
      <c r="P1732" s="5">
        <v>1</v>
      </c>
      <c r="Q1732">
        <v>1</v>
      </c>
      <c r="R1732" s="4">
        <v>0</v>
      </c>
      <c r="S1732">
        <v>0</v>
      </c>
      <c r="T1732" s="5">
        <v>1</v>
      </c>
      <c r="U1732">
        <v>1</v>
      </c>
      <c r="V1732" s="4">
        <v>0</v>
      </c>
      <c r="W1732">
        <v>0</v>
      </c>
      <c r="X1732" s="5">
        <v>1</v>
      </c>
      <c r="Y1732">
        <v>1</v>
      </c>
      <c r="Z1732" s="4">
        <v>0</v>
      </c>
      <c r="AA1732">
        <v>0</v>
      </c>
      <c r="AB1732" s="5">
        <v>1</v>
      </c>
      <c r="AD1732">
        <v>0</v>
      </c>
      <c r="AE1732">
        <v>0</v>
      </c>
      <c r="AF1732" s="4">
        <v>0</v>
      </c>
      <c r="AG1732">
        <v>0</v>
      </c>
      <c r="AH1732" s="5">
        <v>0</v>
      </c>
      <c r="AI1732">
        <v>0</v>
      </c>
      <c r="AJ1732" s="4">
        <v>0</v>
      </c>
      <c r="AK1732">
        <v>0</v>
      </c>
      <c r="AL1732" s="5">
        <v>0</v>
      </c>
      <c r="AM1732">
        <v>1</v>
      </c>
      <c r="AN1732" s="4">
        <v>0</v>
      </c>
      <c r="AO1732">
        <v>0</v>
      </c>
      <c r="AP1732" s="5">
        <v>1</v>
      </c>
      <c r="AQ1732">
        <v>1</v>
      </c>
      <c r="AR1732" s="4">
        <v>0</v>
      </c>
      <c r="AS1732">
        <v>0</v>
      </c>
      <c r="AT1732" s="5">
        <v>1</v>
      </c>
      <c r="AU1732">
        <v>1</v>
      </c>
      <c r="AV1732" s="4">
        <v>0</v>
      </c>
      <c r="AW1732">
        <v>0</v>
      </c>
      <c r="AX1732" s="5">
        <v>1</v>
      </c>
      <c r="AY1732">
        <v>1</v>
      </c>
      <c r="AZ1732" s="4">
        <v>0</v>
      </c>
      <c r="BA1732">
        <v>0</v>
      </c>
      <c r="BB1732" s="5">
        <v>1</v>
      </c>
      <c r="BD1732">
        <v>0</v>
      </c>
      <c r="BE1732">
        <v>0</v>
      </c>
      <c r="BF1732" s="4">
        <v>0</v>
      </c>
      <c r="BG1732">
        <v>0</v>
      </c>
      <c r="BH1732" s="5">
        <v>0</v>
      </c>
      <c r="BI1732">
        <v>0</v>
      </c>
      <c r="BJ1732" s="4">
        <v>0</v>
      </c>
      <c r="BK1732">
        <v>0</v>
      </c>
      <c r="BL1732" s="5">
        <v>0</v>
      </c>
      <c r="BM1732">
        <v>1</v>
      </c>
      <c r="BN1732" s="4">
        <v>0</v>
      </c>
      <c r="BO1732">
        <v>0</v>
      </c>
      <c r="BP1732" s="5">
        <v>1</v>
      </c>
      <c r="BQ1732">
        <v>1</v>
      </c>
      <c r="BR1732" s="4">
        <v>0</v>
      </c>
      <c r="BS1732">
        <v>0</v>
      </c>
      <c r="BT1732" s="5">
        <v>1</v>
      </c>
      <c r="BU1732">
        <v>1</v>
      </c>
      <c r="BV1732" s="4">
        <v>0</v>
      </c>
      <c r="BW1732">
        <v>0</v>
      </c>
      <c r="BX1732" s="5">
        <v>1</v>
      </c>
      <c r="BY1732">
        <v>1</v>
      </c>
      <c r="BZ1732" s="4">
        <v>0</v>
      </c>
      <c r="CA1732">
        <v>0</v>
      </c>
      <c r="CB1732" s="5">
        <v>1</v>
      </c>
      <c r="CD1732">
        <v>0</v>
      </c>
      <c r="CE1732">
        <v>0</v>
      </c>
      <c r="CF1732" s="4">
        <v>0</v>
      </c>
      <c r="CG1732">
        <v>0</v>
      </c>
      <c r="CH1732" s="5">
        <v>0</v>
      </c>
      <c r="CI1732">
        <v>1</v>
      </c>
      <c r="CJ1732" s="4">
        <v>0</v>
      </c>
      <c r="CK1732">
        <v>0</v>
      </c>
      <c r="CL1732" s="5">
        <v>1</v>
      </c>
      <c r="CM1732">
        <v>1</v>
      </c>
      <c r="CN1732" s="4">
        <v>0</v>
      </c>
      <c r="CO1732">
        <v>0</v>
      </c>
      <c r="CP1732" s="5">
        <v>1</v>
      </c>
      <c r="CQ1732">
        <v>1</v>
      </c>
      <c r="CR1732" s="4">
        <v>0</v>
      </c>
      <c r="CS1732">
        <v>0</v>
      </c>
      <c r="CT1732" s="5">
        <v>1</v>
      </c>
      <c r="CU1732">
        <v>1</v>
      </c>
      <c r="CV1732" s="4">
        <v>0</v>
      </c>
      <c r="CW1732">
        <v>0</v>
      </c>
      <c r="CX1732" s="5">
        <v>1</v>
      </c>
      <c r="CY1732" s="21">
        <v>0</v>
      </c>
      <c r="CZ1732" s="21">
        <v>0</v>
      </c>
      <c r="DA1732" s="21">
        <v>0</v>
      </c>
      <c r="DB1732" s="5">
        <v>0</v>
      </c>
      <c r="DD1732" s="8">
        <v>0</v>
      </c>
      <c r="DE1732" s="8">
        <v>0</v>
      </c>
      <c r="DF1732" s="8">
        <v>0</v>
      </c>
      <c r="DG1732" s="8">
        <v>0</v>
      </c>
      <c r="DH1732" s="8">
        <v>0</v>
      </c>
      <c r="DI1732" s="8">
        <v>0</v>
      </c>
      <c r="DJ1732" s="8">
        <v>0</v>
      </c>
      <c r="DK1732" s="8">
        <v>0</v>
      </c>
      <c r="DL1732" s="8">
        <v>0</v>
      </c>
      <c r="DM1732" s="8">
        <v>0</v>
      </c>
      <c r="DN1732" s="8">
        <v>0</v>
      </c>
      <c r="DO1732" s="8">
        <v>0</v>
      </c>
      <c r="DP1732" s="8">
        <v>0</v>
      </c>
      <c r="DQ1732" s="8">
        <v>0</v>
      </c>
      <c r="DR1732" s="8">
        <v>0</v>
      </c>
      <c r="DS1732" s="8">
        <v>0</v>
      </c>
      <c r="DT1732" s="8">
        <v>0</v>
      </c>
      <c r="DU1732" s="8">
        <v>0</v>
      </c>
      <c r="DV1732" s="8">
        <v>0</v>
      </c>
      <c r="DW1732" s="8">
        <v>0</v>
      </c>
      <c r="DX1732" s="8">
        <v>0</v>
      </c>
      <c r="DY1732" s="8">
        <v>0</v>
      </c>
      <c r="DZ1732" s="8">
        <v>0</v>
      </c>
      <c r="EA1732" s="8">
        <v>0</v>
      </c>
      <c r="EB1732" s="8">
        <v>0</v>
      </c>
      <c r="EC1732" s="8">
        <v>0</v>
      </c>
      <c r="ED1732" s="20">
        <v>0</v>
      </c>
      <c r="EF1732" s="9">
        <v>0</v>
      </c>
      <c r="EG1732" s="9">
        <v>0</v>
      </c>
      <c r="EH1732" s="9">
        <v>0</v>
      </c>
      <c r="EI1732" s="9">
        <v>0</v>
      </c>
      <c r="EJ1732" s="9">
        <v>0</v>
      </c>
      <c r="EK1732" s="9">
        <v>0</v>
      </c>
      <c r="EL1732" s="9">
        <v>0</v>
      </c>
      <c r="EM1732" s="9">
        <v>0</v>
      </c>
      <c r="EN1732" s="9">
        <v>0</v>
      </c>
      <c r="EO1732" s="9">
        <v>0</v>
      </c>
      <c r="EP1732" s="9">
        <v>0</v>
      </c>
      <c r="EQ1732" s="9">
        <v>0</v>
      </c>
      <c r="ER1732" s="9">
        <v>0</v>
      </c>
      <c r="ES1732" s="9">
        <v>0</v>
      </c>
      <c r="ET1732" s="9">
        <v>0</v>
      </c>
      <c r="EU1732" s="9">
        <v>0</v>
      </c>
      <c r="EV1732" s="9">
        <v>0</v>
      </c>
      <c r="EW1732" s="9">
        <v>0</v>
      </c>
      <c r="EX1732" s="9">
        <v>0</v>
      </c>
      <c r="EY1732" s="9">
        <v>0</v>
      </c>
      <c r="EZ1732" s="9">
        <v>0</v>
      </c>
      <c r="FA1732" s="9">
        <v>0</v>
      </c>
      <c r="FB1732" s="9">
        <v>0</v>
      </c>
      <c r="FC1732" s="9">
        <v>0</v>
      </c>
      <c r="FD1732" s="9">
        <v>0</v>
      </c>
      <c r="FE1732" s="9">
        <v>0</v>
      </c>
      <c r="FF1732">
        <v>0</v>
      </c>
    </row>
    <row r="1733" spans="1:162" x14ac:dyDescent="0.2">
      <c r="A1733" t="s">
        <v>1140</v>
      </c>
      <c r="B1733" t="s">
        <v>4099</v>
      </c>
      <c r="C1733" t="s">
        <v>4599</v>
      </c>
      <c r="D1733" s="1">
        <v>0</v>
      </c>
      <c r="E1733" s="1">
        <v>0</v>
      </c>
      <c r="F1733" s="4">
        <v>0</v>
      </c>
      <c r="G1733" s="4">
        <v>0</v>
      </c>
      <c r="H1733" s="5">
        <v>0</v>
      </c>
      <c r="I1733">
        <v>0</v>
      </c>
      <c r="J1733" s="4">
        <v>0</v>
      </c>
      <c r="K1733">
        <v>0</v>
      </c>
      <c r="L1733" s="5">
        <v>0</v>
      </c>
      <c r="M1733">
        <v>1</v>
      </c>
      <c r="N1733" s="4">
        <v>0</v>
      </c>
      <c r="O1733">
        <v>0</v>
      </c>
      <c r="P1733" s="5">
        <v>1</v>
      </c>
      <c r="Q1733">
        <v>1</v>
      </c>
      <c r="R1733" s="4">
        <v>0</v>
      </c>
      <c r="S1733">
        <v>0</v>
      </c>
      <c r="T1733" s="5">
        <v>1</v>
      </c>
      <c r="U1733">
        <v>1</v>
      </c>
      <c r="V1733" s="4">
        <v>0</v>
      </c>
      <c r="W1733">
        <v>0</v>
      </c>
      <c r="X1733" s="5">
        <v>1</v>
      </c>
      <c r="Y1733">
        <v>1</v>
      </c>
      <c r="Z1733" s="4">
        <v>0</v>
      </c>
      <c r="AA1733">
        <v>0</v>
      </c>
      <c r="AB1733" s="5">
        <v>1</v>
      </c>
      <c r="AD1733">
        <v>0</v>
      </c>
      <c r="AE1733">
        <v>0</v>
      </c>
      <c r="AF1733" s="4">
        <v>0</v>
      </c>
      <c r="AG1733">
        <v>0</v>
      </c>
      <c r="AH1733" s="5">
        <v>0</v>
      </c>
      <c r="AI1733">
        <v>0</v>
      </c>
      <c r="AJ1733" s="4">
        <v>0</v>
      </c>
      <c r="AK1733">
        <v>0</v>
      </c>
      <c r="AL1733" s="5">
        <v>0</v>
      </c>
      <c r="AM1733">
        <v>1</v>
      </c>
      <c r="AN1733" s="4">
        <v>0</v>
      </c>
      <c r="AO1733">
        <v>0</v>
      </c>
      <c r="AP1733" s="5">
        <v>1</v>
      </c>
      <c r="AQ1733">
        <v>1</v>
      </c>
      <c r="AR1733" s="4">
        <v>0</v>
      </c>
      <c r="AS1733">
        <v>0</v>
      </c>
      <c r="AT1733" s="5">
        <v>1</v>
      </c>
      <c r="AU1733">
        <v>1</v>
      </c>
      <c r="AV1733" s="4">
        <v>0</v>
      </c>
      <c r="AW1733">
        <v>0</v>
      </c>
      <c r="AX1733" s="5">
        <v>1</v>
      </c>
      <c r="AY1733">
        <v>1</v>
      </c>
      <c r="AZ1733" s="4">
        <v>0</v>
      </c>
      <c r="BA1733">
        <v>0</v>
      </c>
      <c r="BB1733" s="5">
        <v>1</v>
      </c>
      <c r="BD1733">
        <v>0</v>
      </c>
      <c r="BE1733">
        <v>0</v>
      </c>
      <c r="BF1733" s="4">
        <v>0</v>
      </c>
      <c r="BG1733">
        <v>0</v>
      </c>
      <c r="BH1733" s="5">
        <v>0</v>
      </c>
      <c r="BI1733">
        <v>0</v>
      </c>
      <c r="BJ1733" s="4">
        <v>0</v>
      </c>
      <c r="BK1733">
        <v>0</v>
      </c>
      <c r="BL1733" s="5">
        <v>0</v>
      </c>
      <c r="BM1733">
        <v>1</v>
      </c>
      <c r="BN1733" s="4">
        <v>0</v>
      </c>
      <c r="BO1733">
        <v>0</v>
      </c>
      <c r="BP1733" s="5">
        <v>1</v>
      </c>
      <c r="BQ1733">
        <v>1</v>
      </c>
      <c r="BR1733" s="4">
        <v>0</v>
      </c>
      <c r="BS1733">
        <v>0</v>
      </c>
      <c r="BT1733" s="5">
        <v>1</v>
      </c>
      <c r="BU1733">
        <v>1</v>
      </c>
      <c r="BV1733" s="4">
        <v>0</v>
      </c>
      <c r="BW1733">
        <v>0</v>
      </c>
      <c r="BX1733" s="5">
        <v>1</v>
      </c>
      <c r="BY1733">
        <v>1</v>
      </c>
      <c r="BZ1733" s="4">
        <v>0</v>
      </c>
      <c r="CA1733">
        <v>0</v>
      </c>
      <c r="CB1733" s="5">
        <v>1</v>
      </c>
      <c r="CD1733">
        <v>0</v>
      </c>
      <c r="CE1733">
        <v>0</v>
      </c>
      <c r="CF1733" s="4">
        <v>0</v>
      </c>
      <c r="CG1733">
        <v>0</v>
      </c>
      <c r="CH1733" s="5">
        <v>0</v>
      </c>
      <c r="CI1733">
        <v>1</v>
      </c>
      <c r="CJ1733" s="4">
        <v>0</v>
      </c>
      <c r="CK1733">
        <v>0</v>
      </c>
      <c r="CL1733" s="5">
        <v>1</v>
      </c>
      <c r="CM1733">
        <v>1</v>
      </c>
      <c r="CN1733" s="4">
        <v>0</v>
      </c>
      <c r="CO1733">
        <v>0</v>
      </c>
      <c r="CP1733" s="5">
        <v>1</v>
      </c>
      <c r="CQ1733">
        <v>1</v>
      </c>
      <c r="CR1733" s="4">
        <v>0</v>
      </c>
      <c r="CS1733">
        <v>0</v>
      </c>
      <c r="CT1733" s="5">
        <v>1</v>
      </c>
      <c r="CU1733">
        <v>1</v>
      </c>
      <c r="CV1733" s="4">
        <v>0</v>
      </c>
      <c r="CW1733">
        <v>0</v>
      </c>
      <c r="CX1733" s="5">
        <v>1</v>
      </c>
      <c r="CY1733" s="21">
        <v>0</v>
      </c>
      <c r="CZ1733" s="21">
        <v>0</v>
      </c>
      <c r="DA1733" s="21">
        <v>0</v>
      </c>
      <c r="DB1733" s="5">
        <v>0</v>
      </c>
      <c r="DD1733" s="8">
        <v>0</v>
      </c>
      <c r="DE1733" s="8">
        <v>0</v>
      </c>
      <c r="DF1733" s="8">
        <v>0</v>
      </c>
      <c r="DG1733" s="8">
        <v>0</v>
      </c>
      <c r="DH1733" s="8">
        <v>0</v>
      </c>
      <c r="DI1733" s="8">
        <v>0</v>
      </c>
      <c r="DJ1733" s="8">
        <v>0</v>
      </c>
      <c r="DK1733" s="8">
        <v>0</v>
      </c>
      <c r="DL1733" s="8">
        <v>0</v>
      </c>
      <c r="DM1733" s="8">
        <v>0</v>
      </c>
      <c r="DN1733" s="8">
        <v>0</v>
      </c>
      <c r="DO1733" s="8">
        <v>0</v>
      </c>
      <c r="DP1733" s="8">
        <v>0</v>
      </c>
      <c r="DQ1733" s="8">
        <v>0</v>
      </c>
      <c r="DR1733" s="8">
        <v>0</v>
      </c>
      <c r="DS1733" s="8">
        <v>0</v>
      </c>
      <c r="DT1733" s="8">
        <v>0</v>
      </c>
      <c r="DU1733" s="8">
        <v>0</v>
      </c>
      <c r="DV1733" s="8">
        <v>0</v>
      </c>
      <c r="DW1733" s="8">
        <v>0</v>
      </c>
      <c r="DX1733" s="8">
        <v>0</v>
      </c>
      <c r="DY1733" s="8">
        <v>0</v>
      </c>
      <c r="DZ1733" s="8">
        <v>0</v>
      </c>
      <c r="EA1733" s="8">
        <v>0</v>
      </c>
      <c r="EB1733" s="8">
        <v>0</v>
      </c>
      <c r="EC1733" s="8">
        <v>0</v>
      </c>
      <c r="ED1733" s="20">
        <v>0</v>
      </c>
      <c r="EF1733" s="9">
        <v>0</v>
      </c>
      <c r="EG1733" s="9">
        <v>0</v>
      </c>
      <c r="EH1733" s="9">
        <v>0</v>
      </c>
      <c r="EI1733" s="9">
        <v>0</v>
      </c>
      <c r="EJ1733" s="9">
        <v>0</v>
      </c>
      <c r="EK1733" s="9">
        <v>0</v>
      </c>
      <c r="EL1733" s="9">
        <v>0</v>
      </c>
      <c r="EM1733" s="9">
        <v>0</v>
      </c>
      <c r="EN1733" s="9">
        <v>0</v>
      </c>
      <c r="EO1733" s="9">
        <v>0</v>
      </c>
      <c r="EP1733" s="9">
        <v>0</v>
      </c>
      <c r="EQ1733" s="9">
        <v>0</v>
      </c>
      <c r="ER1733" s="9">
        <v>0</v>
      </c>
      <c r="ES1733" s="9">
        <v>0</v>
      </c>
      <c r="ET1733" s="9">
        <v>0</v>
      </c>
      <c r="EU1733" s="9">
        <v>0</v>
      </c>
      <c r="EV1733" s="9">
        <v>0</v>
      </c>
      <c r="EW1733" s="9">
        <v>0</v>
      </c>
      <c r="EX1733" s="9">
        <v>0</v>
      </c>
      <c r="EY1733" s="9">
        <v>0</v>
      </c>
      <c r="EZ1733" s="9">
        <v>0</v>
      </c>
      <c r="FA1733" s="9">
        <v>0</v>
      </c>
      <c r="FB1733" s="9">
        <v>0</v>
      </c>
      <c r="FC1733" s="9">
        <v>0</v>
      </c>
      <c r="FD1733" s="9">
        <v>0</v>
      </c>
      <c r="FE1733" s="9">
        <v>0</v>
      </c>
      <c r="FF1733">
        <v>0</v>
      </c>
    </row>
    <row r="1734" spans="1:162" x14ac:dyDescent="0.2">
      <c r="A1734" t="s">
        <v>2369</v>
      </c>
      <c r="B1734" t="s">
        <v>4100</v>
      </c>
      <c r="C1734" t="s">
        <v>4599</v>
      </c>
      <c r="D1734" s="1">
        <v>0</v>
      </c>
      <c r="E1734" s="1">
        <v>0</v>
      </c>
      <c r="F1734" s="4">
        <v>0</v>
      </c>
      <c r="G1734" s="4">
        <v>0</v>
      </c>
      <c r="H1734" s="5">
        <v>0</v>
      </c>
      <c r="I1734">
        <v>0</v>
      </c>
      <c r="J1734" s="4">
        <v>0</v>
      </c>
      <c r="K1734">
        <v>0</v>
      </c>
      <c r="L1734" s="5">
        <v>0</v>
      </c>
      <c r="M1734">
        <v>5</v>
      </c>
      <c r="N1734" s="4">
        <v>0</v>
      </c>
      <c r="O1734">
        <v>0</v>
      </c>
      <c r="P1734" s="5">
        <v>5</v>
      </c>
      <c r="Q1734">
        <v>5</v>
      </c>
      <c r="R1734" s="4">
        <v>0</v>
      </c>
      <c r="S1734">
        <v>0</v>
      </c>
      <c r="T1734" s="5">
        <v>5</v>
      </c>
      <c r="U1734">
        <v>5</v>
      </c>
      <c r="V1734" s="4">
        <v>0</v>
      </c>
      <c r="W1734">
        <v>0</v>
      </c>
      <c r="X1734" s="5">
        <v>5</v>
      </c>
      <c r="Y1734">
        <v>6</v>
      </c>
      <c r="Z1734" s="4">
        <v>0</v>
      </c>
      <c r="AA1734">
        <v>0</v>
      </c>
      <c r="AB1734" s="5">
        <v>6</v>
      </c>
      <c r="AD1734">
        <v>0</v>
      </c>
      <c r="AE1734">
        <v>0</v>
      </c>
      <c r="AF1734" s="4">
        <v>0</v>
      </c>
      <c r="AG1734">
        <v>0</v>
      </c>
      <c r="AH1734" s="5">
        <v>0</v>
      </c>
      <c r="AI1734">
        <v>0</v>
      </c>
      <c r="AJ1734" s="4">
        <v>0</v>
      </c>
      <c r="AK1734">
        <v>0</v>
      </c>
      <c r="AL1734" s="5">
        <v>0</v>
      </c>
      <c r="AM1734">
        <v>5</v>
      </c>
      <c r="AN1734" s="4">
        <v>0</v>
      </c>
      <c r="AO1734">
        <v>0</v>
      </c>
      <c r="AP1734" s="5">
        <v>5</v>
      </c>
      <c r="AQ1734">
        <v>5</v>
      </c>
      <c r="AR1734" s="4">
        <v>0</v>
      </c>
      <c r="AS1734">
        <v>0</v>
      </c>
      <c r="AT1734" s="5">
        <v>5</v>
      </c>
      <c r="AU1734">
        <v>6</v>
      </c>
      <c r="AV1734" s="4">
        <v>0</v>
      </c>
      <c r="AW1734">
        <v>0</v>
      </c>
      <c r="AX1734" s="5">
        <v>6</v>
      </c>
      <c r="AY1734">
        <v>6</v>
      </c>
      <c r="AZ1734" s="4">
        <v>0</v>
      </c>
      <c r="BA1734">
        <v>0</v>
      </c>
      <c r="BB1734" s="5">
        <v>6</v>
      </c>
      <c r="BD1734">
        <v>0</v>
      </c>
      <c r="BE1734">
        <v>0</v>
      </c>
      <c r="BF1734" s="4">
        <v>0</v>
      </c>
      <c r="BG1734">
        <v>0</v>
      </c>
      <c r="BH1734" s="5">
        <v>0</v>
      </c>
      <c r="BI1734">
        <v>5</v>
      </c>
      <c r="BJ1734" s="4">
        <v>0</v>
      </c>
      <c r="BK1734">
        <v>0</v>
      </c>
      <c r="BL1734" s="5">
        <v>5</v>
      </c>
      <c r="BM1734">
        <v>5</v>
      </c>
      <c r="BN1734" s="4">
        <v>0</v>
      </c>
      <c r="BO1734">
        <v>0</v>
      </c>
      <c r="BP1734" s="5">
        <v>5</v>
      </c>
      <c r="BQ1734">
        <v>5</v>
      </c>
      <c r="BR1734" s="4">
        <v>0</v>
      </c>
      <c r="BS1734">
        <v>0</v>
      </c>
      <c r="BT1734" s="5">
        <v>5</v>
      </c>
      <c r="BU1734">
        <v>6</v>
      </c>
      <c r="BV1734" s="4">
        <v>0</v>
      </c>
      <c r="BW1734">
        <v>0</v>
      </c>
      <c r="BX1734" s="5">
        <v>6</v>
      </c>
      <c r="BY1734">
        <v>6</v>
      </c>
      <c r="BZ1734" s="4">
        <v>0</v>
      </c>
      <c r="CA1734">
        <v>0</v>
      </c>
      <c r="CB1734" s="5">
        <v>6</v>
      </c>
      <c r="CD1734">
        <v>0</v>
      </c>
      <c r="CE1734">
        <v>0</v>
      </c>
      <c r="CF1734" s="4">
        <v>0</v>
      </c>
      <c r="CG1734">
        <v>0</v>
      </c>
      <c r="CH1734" s="5">
        <v>0</v>
      </c>
      <c r="CI1734">
        <v>5</v>
      </c>
      <c r="CJ1734" s="4">
        <v>0</v>
      </c>
      <c r="CK1734">
        <v>0</v>
      </c>
      <c r="CL1734" s="5">
        <v>5</v>
      </c>
      <c r="CM1734">
        <v>5</v>
      </c>
      <c r="CN1734" s="4">
        <v>0</v>
      </c>
      <c r="CO1734">
        <v>0</v>
      </c>
      <c r="CP1734" s="5">
        <v>5</v>
      </c>
      <c r="CQ1734">
        <v>5</v>
      </c>
      <c r="CR1734" s="4">
        <v>0</v>
      </c>
      <c r="CS1734">
        <v>0</v>
      </c>
      <c r="CT1734" s="5">
        <v>5</v>
      </c>
      <c r="CU1734">
        <v>6</v>
      </c>
      <c r="CV1734" s="4">
        <v>0</v>
      </c>
      <c r="CW1734">
        <v>0</v>
      </c>
      <c r="CX1734" s="5">
        <v>6</v>
      </c>
      <c r="CY1734" s="21">
        <v>6</v>
      </c>
      <c r="CZ1734" s="21">
        <v>0</v>
      </c>
      <c r="DA1734" s="21">
        <v>0</v>
      </c>
      <c r="DB1734" s="5">
        <v>6</v>
      </c>
      <c r="DD1734" s="8">
        <v>0</v>
      </c>
      <c r="DE1734" s="8">
        <v>0</v>
      </c>
      <c r="DF1734" s="8">
        <v>0</v>
      </c>
      <c r="DG1734" s="8">
        <v>0</v>
      </c>
      <c r="DH1734" s="8">
        <v>0</v>
      </c>
      <c r="DI1734" s="8">
        <v>0</v>
      </c>
      <c r="DJ1734" s="8">
        <v>0</v>
      </c>
      <c r="DK1734" s="8">
        <v>0</v>
      </c>
      <c r="DL1734" s="8">
        <v>0</v>
      </c>
      <c r="DM1734" s="8">
        <v>0</v>
      </c>
      <c r="DN1734" s="8">
        <v>0</v>
      </c>
      <c r="DO1734" s="8">
        <v>0</v>
      </c>
      <c r="DP1734" s="8">
        <v>0</v>
      </c>
      <c r="DQ1734" s="8">
        <v>0</v>
      </c>
      <c r="DR1734" s="8">
        <v>0</v>
      </c>
      <c r="DS1734" s="8">
        <v>0</v>
      </c>
      <c r="DT1734" s="8">
        <v>0</v>
      </c>
      <c r="DU1734" s="8">
        <v>0</v>
      </c>
      <c r="DV1734" s="8">
        <v>0</v>
      </c>
      <c r="DW1734" s="8">
        <v>0</v>
      </c>
      <c r="DX1734" s="8">
        <v>0</v>
      </c>
      <c r="DY1734" s="8">
        <v>0</v>
      </c>
      <c r="DZ1734" s="8">
        <v>0</v>
      </c>
      <c r="EA1734" s="8">
        <v>0</v>
      </c>
      <c r="EB1734" s="8">
        <v>0</v>
      </c>
      <c r="EC1734" s="8">
        <v>0</v>
      </c>
      <c r="ED1734" s="20">
        <v>0</v>
      </c>
      <c r="EF1734" s="9">
        <v>0</v>
      </c>
      <c r="EG1734" s="9">
        <v>0</v>
      </c>
      <c r="EH1734" s="9">
        <v>0</v>
      </c>
      <c r="EI1734" s="9">
        <v>0</v>
      </c>
      <c r="EJ1734" s="9">
        <v>0</v>
      </c>
      <c r="EK1734" s="9">
        <v>0</v>
      </c>
      <c r="EL1734" s="9">
        <v>0</v>
      </c>
      <c r="EM1734" s="9">
        <v>0</v>
      </c>
      <c r="EN1734" s="9">
        <v>0</v>
      </c>
      <c r="EO1734" s="9">
        <v>0</v>
      </c>
      <c r="EP1734" s="9">
        <v>0</v>
      </c>
      <c r="EQ1734" s="9">
        <v>0</v>
      </c>
      <c r="ER1734" s="9">
        <v>0</v>
      </c>
      <c r="ES1734" s="9">
        <v>0</v>
      </c>
      <c r="ET1734" s="9">
        <v>0</v>
      </c>
      <c r="EU1734" s="9">
        <v>0</v>
      </c>
      <c r="EV1734" s="9">
        <v>0</v>
      </c>
      <c r="EW1734" s="9">
        <v>0</v>
      </c>
      <c r="EX1734" s="9">
        <v>0</v>
      </c>
      <c r="EY1734" s="9">
        <v>0</v>
      </c>
      <c r="EZ1734" s="9">
        <v>0</v>
      </c>
      <c r="FA1734" s="9">
        <v>0</v>
      </c>
      <c r="FB1734" s="9">
        <v>0</v>
      </c>
      <c r="FC1734" s="9">
        <v>0</v>
      </c>
      <c r="FD1734" s="9">
        <v>0</v>
      </c>
      <c r="FE1734" s="9">
        <v>0</v>
      </c>
      <c r="FF1734">
        <v>0</v>
      </c>
    </row>
    <row r="1735" spans="1:162" x14ac:dyDescent="0.2">
      <c r="A1735" t="s">
        <v>1769</v>
      </c>
      <c r="B1735" t="s">
        <v>4101</v>
      </c>
      <c r="C1735" t="s">
        <v>4599</v>
      </c>
      <c r="D1735" s="1">
        <v>0</v>
      </c>
      <c r="E1735" s="1">
        <v>0</v>
      </c>
      <c r="F1735" s="4">
        <v>0</v>
      </c>
      <c r="G1735" s="4">
        <v>0</v>
      </c>
      <c r="H1735" s="5">
        <v>0</v>
      </c>
      <c r="I1735">
        <v>0</v>
      </c>
      <c r="J1735" s="4">
        <v>0</v>
      </c>
      <c r="K1735">
        <v>0</v>
      </c>
      <c r="L1735" s="5">
        <v>0</v>
      </c>
      <c r="M1735">
        <v>1</v>
      </c>
      <c r="N1735" s="4">
        <v>0</v>
      </c>
      <c r="O1735">
        <v>0</v>
      </c>
      <c r="P1735" s="5">
        <v>1</v>
      </c>
      <c r="Q1735">
        <v>1</v>
      </c>
      <c r="R1735" s="4">
        <v>0</v>
      </c>
      <c r="S1735">
        <v>0</v>
      </c>
      <c r="T1735" s="5">
        <v>1</v>
      </c>
      <c r="U1735">
        <v>3</v>
      </c>
      <c r="V1735" s="4">
        <v>0</v>
      </c>
      <c r="W1735">
        <v>0</v>
      </c>
      <c r="X1735" s="5">
        <v>3</v>
      </c>
      <c r="Y1735">
        <v>3</v>
      </c>
      <c r="Z1735" s="4">
        <v>0</v>
      </c>
      <c r="AA1735">
        <v>0</v>
      </c>
      <c r="AB1735" s="5">
        <v>3</v>
      </c>
      <c r="AD1735">
        <v>0</v>
      </c>
      <c r="AE1735">
        <v>0</v>
      </c>
      <c r="AF1735" s="4">
        <v>0</v>
      </c>
      <c r="AG1735">
        <v>0</v>
      </c>
      <c r="AH1735" s="5">
        <v>0</v>
      </c>
      <c r="AI1735">
        <v>0</v>
      </c>
      <c r="AJ1735" s="4">
        <v>0</v>
      </c>
      <c r="AK1735">
        <v>0</v>
      </c>
      <c r="AL1735" s="5">
        <v>0</v>
      </c>
      <c r="AM1735">
        <v>1</v>
      </c>
      <c r="AN1735" s="4">
        <v>0</v>
      </c>
      <c r="AO1735">
        <v>0</v>
      </c>
      <c r="AP1735" s="5">
        <v>1</v>
      </c>
      <c r="AQ1735">
        <v>3</v>
      </c>
      <c r="AR1735" s="4">
        <v>0</v>
      </c>
      <c r="AS1735">
        <v>0</v>
      </c>
      <c r="AT1735" s="5">
        <v>3</v>
      </c>
      <c r="AU1735">
        <v>3</v>
      </c>
      <c r="AV1735" s="4">
        <v>0</v>
      </c>
      <c r="AW1735">
        <v>0</v>
      </c>
      <c r="AX1735" s="5">
        <v>3</v>
      </c>
      <c r="AY1735">
        <v>3</v>
      </c>
      <c r="AZ1735" s="4">
        <v>0</v>
      </c>
      <c r="BA1735">
        <v>0</v>
      </c>
      <c r="BB1735" s="5">
        <v>3</v>
      </c>
      <c r="BD1735">
        <v>0</v>
      </c>
      <c r="BE1735">
        <v>0</v>
      </c>
      <c r="BF1735" s="4">
        <v>0</v>
      </c>
      <c r="BG1735">
        <v>0</v>
      </c>
      <c r="BH1735" s="5">
        <v>0</v>
      </c>
      <c r="BI1735">
        <v>0</v>
      </c>
      <c r="BJ1735" s="4">
        <v>0</v>
      </c>
      <c r="BK1735">
        <v>0</v>
      </c>
      <c r="BL1735" s="5">
        <v>0</v>
      </c>
      <c r="BM1735">
        <v>1</v>
      </c>
      <c r="BN1735" s="4">
        <v>0</v>
      </c>
      <c r="BO1735">
        <v>0</v>
      </c>
      <c r="BP1735" s="5">
        <v>1</v>
      </c>
      <c r="BQ1735">
        <v>3</v>
      </c>
      <c r="BR1735" s="4">
        <v>0</v>
      </c>
      <c r="BS1735">
        <v>0</v>
      </c>
      <c r="BT1735" s="5">
        <v>3</v>
      </c>
      <c r="BU1735">
        <v>3</v>
      </c>
      <c r="BV1735" s="4">
        <v>0</v>
      </c>
      <c r="BW1735">
        <v>0</v>
      </c>
      <c r="BX1735" s="5">
        <v>3</v>
      </c>
      <c r="BY1735">
        <v>3</v>
      </c>
      <c r="BZ1735" s="4">
        <v>0</v>
      </c>
      <c r="CA1735">
        <v>0</v>
      </c>
      <c r="CB1735" s="5">
        <v>3</v>
      </c>
      <c r="CD1735">
        <v>0</v>
      </c>
      <c r="CE1735">
        <v>0</v>
      </c>
      <c r="CF1735" s="4">
        <v>0</v>
      </c>
      <c r="CG1735">
        <v>0</v>
      </c>
      <c r="CH1735" s="5">
        <v>0</v>
      </c>
      <c r="CI1735">
        <v>0</v>
      </c>
      <c r="CJ1735" s="4">
        <v>0</v>
      </c>
      <c r="CK1735">
        <v>0</v>
      </c>
      <c r="CL1735" s="5">
        <v>0</v>
      </c>
      <c r="CM1735">
        <v>1</v>
      </c>
      <c r="CN1735" s="4">
        <v>0</v>
      </c>
      <c r="CO1735">
        <v>0</v>
      </c>
      <c r="CP1735" s="5">
        <v>1</v>
      </c>
      <c r="CQ1735">
        <v>3</v>
      </c>
      <c r="CR1735" s="4">
        <v>0</v>
      </c>
      <c r="CS1735">
        <v>0</v>
      </c>
      <c r="CT1735" s="5">
        <v>3</v>
      </c>
      <c r="CU1735">
        <v>3</v>
      </c>
      <c r="CV1735" s="4">
        <v>0</v>
      </c>
      <c r="CW1735">
        <v>0</v>
      </c>
      <c r="CX1735" s="5">
        <v>3</v>
      </c>
      <c r="CY1735" s="21">
        <v>3</v>
      </c>
      <c r="CZ1735" s="21">
        <v>0</v>
      </c>
      <c r="DA1735" s="21">
        <v>0</v>
      </c>
      <c r="DB1735" s="5">
        <v>3</v>
      </c>
      <c r="DD1735" s="8">
        <v>0</v>
      </c>
      <c r="DE1735" s="8">
        <v>0</v>
      </c>
      <c r="DF1735" s="8">
        <v>0</v>
      </c>
      <c r="DG1735" s="8">
        <v>0</v>
      </c>
      <c r="DH1735" s="8">
        <v>0</v>
      </c>
      <c r="DI1735" s="8">
        <v>0</v>
      </c>
      <c r="DJ1735" s="8">
        <v>0</v>
      </c>
      <c r="DK1735" s="8">
        <v>0</v>
      </c>
      <c r="DL1735" s="8">
        <v>0</v>
      </c>
      <c r="DM1735" s="8">
        <v>0</v>
      </c>
      <c r="DN1735" s="8">
        <v>0</v>
      </c>
      <c r="DO1735" s="8">
        <v>0</v>
      </c>
      <c r="DP1735" s="8">
        <v>0</v>
      </c>
      <c r="DQ1735" s="8">
        <v>0</v>
      </c>
      <c r="DR1735" s="8">
        <v>0</v>
      </c>
      <c r="DS1735" s="8">
        <v>0</v>
      </c>
      <c r="DT1735" s="8">
        <v>0</v>
      </c>
      <c r="DU1735" s="8">
        <v>0</v>
      </c>
      <c r="DV1735" s="8">
        <v>0</v>
      </c>
      <c r="DW1735" s="8">
        <v>0</v>
      </c>
      <c r="DX1735" s="8">
        <v>0</v>
      </c>
      <c r="DY1735" s="8">
        <v>0</v>
      </c>
      <c r="DZ1735" s="8">
        <v>0</v>
      </c>
      <c r="EA1735" s="8">
        <v>0</v>
      </c>
      <c r="EB1735" s="8">
        <v>0</v>
      </c>
      <c r="EC1735" s="8">
        <v>0</v>
      </c>
      <c r="ED1735" s="20">
        <v>0</v>
      </c>
      <c r="EF1735" s="9">
        <v>0</v>
      </c>
      <c r="EG1735" s="9">
        <v>0</v>
      </c>
      <c r="EH1735" s="9">
        <v>0</v>
      </c>
      <c r="EI1735" s="9">
        <v>0</v>
      </c>
      <c r="EJ1735" s="9">
        <v>0</v>
      </c>
      <c r="EK1735" s="9">
        <v>0</v>
      </c>
      <c r="EL1735" s="9">
        <v>0</v>
      </c>
      <c r="EM1735" s="9">
        <v>0</v>
      </c>
      <c r="EN1735" s="9">
        <v>0</v>
      </c>
      <c r="EO1735" s="9">
        <v>0</v>
      </c>
      <c r="EP1735" s="9">
        <v>0</v>
      </c>
      <c r="EQ1735" s="9">
        <v>0</v>
      </c>
      <c r="ER1735" s="9">
        <v>0</v>
      </c>
      <c r="ES1735" s="9">
        <v>0</v>
      </c>
      <c r="ET1735" s="9">
        <v>0</v>
      </c>
      <c r="EU1735" s="9">
        <v>0</v>
      </c>
      <c r="EV1735" s="9">
        <v>0</v>
      </c>
      <c r="EW1735" s="9">
        <v>0</v>
      </c>
      <c r="EX1735" s="9">
        <v>0</v>
      </c>
      <c r="EY1735" s="9">
        <v>0</v>
      </c>
      <c r="EZ1735" s="9">
        <v>0</v>
      </c>
      <c r="FA1735" s="9">
        <v>0</v>
      </c>
      <c r="FB1735" s="9">
        <v>0</v>
      </c>
      <c r="FC1735" s="9">
        <v>0</v>
      </c>
      <c r="FD1735" s="9">
        <v>0</v>
      </c>
      <c r="FE1735" s="9">
        <v>0</v>
      </c>
      <c r="FF1735">
        <v>0</v>
      </c>
    </row>
    <row r="1736" spans="1:162" x14ac:dyDescent="0.2">
      <c r="A1736" t="s">
        <v>1310</v>
      </c>
      <c r="B1736" t="s">
        <v>4102</v>
      </c>
      <c r="C1736" t="s">
        <v>4599</v>
      </c>
      <c r="D1736" s="1">
        <v>0</v>
      </c>
      <c r="E1736" s="1">
        <v>0</v>
      </c>
      <c r="F1736" s="4">
        <v>0</v>
      </c>
      <c r="G1736" s="4">
        <v>0</v>
      </c>
      <c r="H1736" s="5">
        <v>0</v>
      </c>
      <c r="I1736">
        <v>0</v>
      </c>
      <c r="J1736" s="4">
        <v>0</v>
      </c>
      <c r="K1736">
        <v>0</v>
      </c>
      <c r="L1736" s="5">
        <v>0</v>
      </c>
      <c r="M1736">
        <v>1</v>
      </c>
      <c r="N1736" s="4">
        <v>0</v>
      </c>
      <c r="O1736">
        <v>0</v>
      </c>
      <c r="P1736" s="5">
        <v>1</v>
      </c>
      <c r="Q1736">
        <v>1</v>
      </c>
      <c r="R1736" s="4">
        <v>0</v>
      </c>
      <c r="S1736">
        <v>0</v>
      </c>
      <c r="T1736" s="5">
        <v>1</v>
      </c>
      <c r="U1736">
        <v>3</v>
      </c>
      <c r="V1736" s="4">
        <v>0</v>
      </c>
      <c r="W1736">
        <v>0</v>
      </c>
      <c r="X1736" s="5">
        <v>3</v>
      </c>
      <c r="Y1736">
        <v>3</v>
      </c>
      <c r="Z1736" s="4">
        <v>0</v>
      </c>
      <c r="AA1736">
        <v>0</v>
      </c>
      <c r="AB1736" s="5">
        <v>3</v>
      </c>
      <c r="AD1736">
        <v>0</v>
      </c>
      <c r="AE1736">
        <v>0</v>
      </c>
      <c r="AF1736" s="4">
        <v>0</v>
      </c>
      <c r="AG1736">
        <v>0</v>
      </c>
      <c r="AH1736" s="5">
        <v>0</v>
      </c>
      <c r="AI1736">
        <v>0</v>
      </c>
      <c r="AJ1736" s="4">
        <v>0</v>
      </c>
      <c r="AK1736">
        <v>0</v>
      </c>
      <c r="AL1736" s="5">
        <v>0</v>
      </c>
      <c r="AM1736">
        <v>1</v>
      </c>
      <c r="AN1736" s="4">
        <v>0</v>
      </c>
      <c r="AO1736">
        <v>0</v>
      </c>
      <c r="AP1736" s="5">
        <v>1</v>
      </c>
      <c r="AQ1736">
        <v>1</v>
      </c>
      <c r="AR1736" s="4">
        <v>0</v>
      </c>
      <c r="AS1736">
        <v>0</v>
      </c>
      <c r="AT1736" s="5">
        <v>1</v>
      </c>
      <c r="AU1736">
        <v>3</v>
      </c>
      <c r="AV1736" s="4">
        <v>0</v>
      </c>
      <c r="AW1736">
        <v>0</v>
      </c>
      <c r="AX1736" s="5">
        <v>3</v>
      </c>
      <c r="AY1736">
        <v>3</v>
      </c>
      <c r="AZ1736" s="4">
        <v>0</v>
      </c>
      <c r="BA1736">
        <v>0</v>
      </c>
      <c r="BB1736" s="5">
        <v>3</v>
      </c>
      <c r="BD1736">
        <v>0</v>
      </c>
      <c r="BE1736">
        <v>0</v>
      </c>
      <c r="BF1736" s="4">
        <v>0</v>
      </c>
      <c r="BG1736">
        <v>0</v>
      </c>
      <c r="BH1736" s="5">
        <v>0</v>
      </c>
      <c r="BI1736">
        <v>0</v>
      </c>
      <c r="BJ1736" s="4">
        <v>0</v>
      </c>
      <c r="BK1736">
        <v>0</v>
      </c>
      <c r="BL1736" s="5">
        <v>0</v>
      </c>
      <c r="BM1736">
        <v>1</v>
      </c>
      <c r="BN1736" s="4">
        <v>0</v>
      </c>
      <c r="BO1736">
        <v>0</v>
      </c>
      <c r="BP1736" s="5">
        <v>1</v>
      </c>
      <c r="BQ1736">
        <v>1</v>
      </c>
      <c r="BR1736" s="4">
        <v>0</v>
      </c>
      <c r="BS1736">
        <v>0</v>
      </c>
      <c r="BT1736" s="5">
        <v>1</v>
      </c>
      <c r="BU1736">
        <v>3</v>
      </c>
      <c r="BV1736" s="4">
        <v>0</v>
      </c>
      <c r="BW1736">
        <v>0</v>
      </c>
      <c r="BX1736" s="5">
        <v>3</v>
      </c>
      <c r="BY1736">
        <v>3</v>
      </c>
      <c r="BZ1736" s="4">
        <v>0</v>
      </c>
      <c r="CA1736">
        <v>0</v>
      </c>
      <c r="CB1736" s="5">
        <v>3</v>
      </c>
      <c r="CD1736">
        <v>0</v>
      </c>
      <c r="CE1736">
        <v>0</v>
      </c>
      <c r="CF1736" s="4">
        <v>0</v>
      </c>
      <c r="CG1736">
        <v>0</v>
      </c>
      <c r="CH1736" s="5">
        <v>0</v>
      </c>
      <c r="CI1736">
        <v>1</v>
      </c>
      <c r="CJ1736" s="4">
        <v>0</v>
      </c>
      <c r="CK1736">
        <v>0</v>
      </c>
      <c r="CL1736" s="5">
        <v>1</v>
      </c>
      <c r="CM1736">
        <v>1</v>
      </c>
      <c r="CN1736" s="4">
        <v>0</v>
      </c>
      <c r="CO1736">
        <v>0</v>
      </c>
      <c r="CP1736" s="5">
        <v>1</v>
      </c>
      <c r="CQ1736">
        <v>1</v>
      </c>
      <c r="CR1736" s="4">
        <v>0</v>
      </c>
      <c r="CS1736">
        <v>0</v>
      </c>
      <c r="CT1736" s="5">
        <v>1</v>
      </c>
      <c r="CU1736">
        <v>3</v>
      </c>
      <c r="CV1736" s="4">
        <v>0</v>
      </c>
      <c r="CW1736">
        <v>0</v>
      </c>
      <c r="CX1736" s="5">
        <v>3</v>
      </c>
      <c r="CY1736" s="21">
        <v>0</v>
      </c>
      <c r="CZ1736" s="21">
        <v>0</v>
      </c>
      <c r="DA1736" s="21">
        <v>0</v>
      </c>
      <c r="DB1736" s="5">
        <v>0</v>
      </c>
      <c r="DD1736" s="8">
        <v>0</v>
      </c>
      <c r="DE1736" s="8">
        <v>0</v>
      </c>
      <c r="DF1736" s="8">
        <v>0</v>
      </c>
      <c r="DG1736" s="8">
        <v>0</v>
      </c>
      <c r="DH1736" s="8">
        <v>0</v>
      </c>
      <c r="DI1736" s="8">
        <v>0</v>
      </c>
      <c r="DJ1736" s="8">
        <v>0</v>
      </c>
      <c r="DK1736" s="8">
        <v>0</v>
      </c>
      <c r="DL1736" s="8">
        <v>0</v>
      </c>
      <c r="DM1736" s="8">
        <v>0</v>
      </c>
      <c r="DN1736" s="8">
        <v>0</v>
      </c>
      <c r="DO1736" s="8">
        <v>0</v>
      </c>
      <c r="DP1736" s="8">
        <v>0</v>
      </c>
      <c r="DQ1736" s="8">
        <v>0</v>
      </c>
      <c r="DR1736" s="8">
        <v>0</v>
      </c>
      <c r="DS1736" s="8">
        <v>0</v>
      </c>
      <c r="DT1736" s="8">
        <v>0</v>
      </c>
      <c r="DU1736" s="8">
        <v>0</v>
      </c>
      <c r="DV1736" s="8">
        <v>0</v>
      </c>
      <c r="DW1736" s="8">
        <v>0</v>
      </c>
      <c r="DX1736" s="8">
        <v>0</v>
      </c>
      <c r="DY1736" s="8">
        <v>0</v>
      </c>
      <c r="DZ1736" s="8">
        <v>0</v>
      </c>
      <c r="EA1736" s="8">
        <v>0</v>
      </c>
      <c r="EB1736" s="8">
        <v>0</v>
      </c>
      <c r="EC1736" s="8">
        <v>0</v>
      </c>
      <c r="ED1736" s="20">
        <v>0</v>
      </c>
      <c r="EF1736" s="9">
        <v>0</v>
      </c>
      <c r="EG1736" s="9">
        <v>0</v>
      </c>
      <c r="EH1736" s="9">
        <v>0</v>
      </c>
      <c r="EI1736" s="9">
        <v>0</v>
      </c>
      <c r="EJ1736" s="9">
        <v>0</v>
      </c>
      <c r="EK1736" s="9">
        <v>0</v>
      </c>
      <c r="EL1736" s="9">
        <v>0</v>
      </c>
      <c r="EM1736" s="9">
        <v>0</v>
      </c>
      <c r="EN1736" s="9">
        <v>0</v>
      </c>
      <c r="EO1736" s="9">
        <v>0</v>
      </c>
      <c r="EP1736" s="9">
        <v>0</v>
      </c>
      <c r="EQ1736" s="9">
        <v>0</v>
      </c>
      <c r="ER1736" s="9">
        <v>0</v>
      </c>
      <c r="ES1736" s="9">
        <v>0</v>
      </c>
      <c r="ET1736" s="9">
        <v>0</v>
      </c>
      <c r="EU1736" s="9">
        <v>0</v>
      </c>
      <c r="EV1736" s="9">
        <v>0</v>
      </c>
      <c r="EW1736" s="9">
        <v>0</v>
      </c>
      <c r="EX1736" s="9">
        <v>0</v>
      </c>
      <c r="EY1736" s="9">
        <v>0</v>
      </c>
      <c r="EZ1736" s="9">
        <v>0</v>
      </c>
      <c r="FA1736" s="9">
        <v>0</v>
      </c>
      <c r="FB1736" s="9">
        <v>0</v>
      </c>
      <c r="FC1736" s="9">
        <v>0</v>
      </c>
      <c r="FD1736" s="9">
        <v>0</v>
      </c>
      <c r="FE1736" s="9">
        <v>0</v>
      </c>
      <c r="FF1736">
        <v>0</v>
      </c>
    </row>
    <row r="1737" spans="1:162" x14ac:dyDescent="0.2">
      <c r="A1737" t="s">
        <v>1740</v>
      </c>
      <c r="B1737" t="s">
        <v>4103</v>
      </c>
      <c r="C1737" t="s">
        <v>4599</v>
      </c>
      <c r="D1737" s="1">
        <v>0</v>
      </c>
      <c r="E1737" s="1">
        <v>0</v>
      </c>
      <c r="F1737" s="4">
        <v>0</v>
      </c>
      <c r="G1737" s="4">
        <v>0</v>
      </c>
      <c r="H1737" s="5">
        <v>0</v>
      </c>
      <c r="I1737">
        <v>0</v>
      </c>
      <c r="J1737" s="4">
        <v>0</v>
      </c>
      <c r="K1737">
        <v>0</v>
      </c>
      <c r="L1737" s="5">
        <v>0</v>
      </c>
      <c r="M1737">
        <v>1</v>
      </c>
      <c r="N1737" s="4">
        <v>0</v>
      </c>
      <c r="O1737">
        <v>0</v>
      </c>
      <c r="P1737" s="5">
        <v>1</v>
      </c>
      <c r="Q1737">
        <v>1</v>
      </c>
      <c r="R1737" s="4">
        <v>0</v>
      </c>
      <c r="S1737">
        <v>0</v>
      </c>
      <c r="T1737" s="5">
        <v>1</v>
      </c>
      <c r="U1737">
        <v>1</v>
      </c>
      <c r="V1737" s="4">
        <v>0</v>
      </c>
      <c r="W1737">
        <v>0</v>
      </c>
      <c r="X1737" s="5">
        <v>1</v>
      </c>
      <c r="Y1737">
        <v>1</v>
      </c>
      <c r="Z1737" s="4">
        <v>0</v>
      </c>
      <c r="AA1737">
        <v>0</v>
      </c>
      <c r="AB1737" s="5">
        <v>1</v>
      </c>
      <c r="AD1737">
        <v>0</v>
      </c>
      <c r="AE1737">
        <v>0</v>
      </c>
      <c r="AF1737" s="4">
        <v>0</v>
      </c>
      <c r="AG1737">
        <v>0</v>
      </c>
      <c r="AH1737" s="5">
        <v>0</v>
      </c>
      <c r="AI1737">
        <v>0</v>
      </c>
      <c r="AJ1737" s="4">
        <v>0</v>
      </c>
      <c r="AK1737">
        <v>0</v>
      </c>
      <c r="AL1737" s="5">
        <v>0</v>
      </c>
      <c r="AM1737">
        <v>1</v>
      </c>
      <c r="AN1737" s="4">
        <v>0</v>
      </c>
      <c r="AO1737">
        <v>0</v>
      </c>
      <c r="AP1737" s="5">
        <v>1</v>
      </c>
      <c r="AQ1737">
        <v>1</v>
      </c>
      <c r="AR1737" s="4">
        <v>0</v>
      </c>
      <c r="AS1737">
        <v>0</v>
      </c>
      <c r="AT1737" s="5">
        <v>1</v>
      </c>
      <c r="AU1737">
        <v>1</v>
      </c>
      <c r="AV1737" s="4">
        <v>0</v>
      </c>
      <c r="AW1737">
        <v>0</v>
      </c>
      <c r="AX1737" s="5">
        <v>1</v>
      </c>
      <c r="AY1737">
        <v>1</v>
      </c>
      <c r="AZ1737" s="4">
        <v>0</v>
      </c>
      <c r="BA1737">
        <v>0</v>
      </c>
      <c r="BB1737" s="5">
        <v>1</v>
      </c>
      <c r="BD1737">
        <v>0</v>
      </c>
      <c r="BE1737">
        <v>0</v>
      </c>
      <c r="BF1737" s="4">
        <v>0</v>
      </c>
      <c r="BG1737">
        <v>0</v>
      </c>
      <c r="BH1737" s="5">
        <v>0</v>
      </c>
      <c r="BI1737">
        <v>0</v>
      </c>
      <c r="BJ1737" s="4">
        <v>0</v>
      </c>
      <c r="BK1737">
        <v>0</v>
      </c>
      <c r="BL1737" s="5">
        <v>0</v>
      </c>
      <c r="BM1737">
        <v>1</v>
      </c>
      <c r="BN1737" s="4">
        <v>0</v>
      </c>
      <c r="BO1737">
        <v>0</v>
      </c>
      <c r="BP1737" s="5">
        <v>1</v>
      </c>
      <c r="BQ1737">
        <v>1</v>
      </c>
      <c r="BR1737" s="4">
        <v>0</v>
      </c>
      <c r="BS1737">
        <v>0</v>
      </c>
      <c r="BT1737" s="5">
        <v>1</v>
      </c>
      <c r="BU1737">
        <v>1</v>
      </c>
      <c r="BV1737" s="4">
        <v>0</v>
      </c>
      <c r="BW1737">
        <v>0</v>
      </c>
      <c r="BX1737" s="5">
        <v>1</v>
      </c>
      <c r="BY1737">
        <v>1</v>
      </c>
      <c r="BZ1737" s="4">
        <v>0</v>
      </c>
      <c r="CA1737">
        <v>0</v>
      </c>
      <c r="CB1737" s="5">
        <v>1</v>
      </c>
      <c r="CD1737">
        <v>0</v>
      </c>
      <c r="CE1737">
        <v>0</v>
      </c>
      <c r="CF1737" s="4">
        <v>0</v>
      </c>
      <c r="CG1737">
        <v>0</v>
      </c>
      <c r="CH1737" s="5">
        <v>0</v>
      </c>
      <c r="CI1737">
        <v>0</v>
      </c>
      <c r="CJ1737" s="4">
        <v>0</v>
      </c>
      <c r="CK1737">
        <v>0</v>
      </c>
      <c r="CL1737" s="5">
        <v>0</v>
      </c>
      <c r="CM1737">
        <v>1</v>
      </c>
      <c r="CN1737" s="4">
        <v>0</v>
      </c>
      <c r="CO1737">
        <v>0</v>
      </c>
      <c r="CP1737" s="5">
        <v>1</v>
      </c>
      <c r="CQ1737">
        <v>1</v>
      </c>
      <c r="CR1737" s="4">
        <v>0</v>
      </c>
      <c r="CS1737">
        <v>0</v>
      </c>
      <c r="CT1737" s="5">
        <v>1</v>
      </c>
      <c r="CU1737">
        <v>1</v>
      </c>
      <c r="CV1737" s="4">
        <v>0</v>
      </c>
      <c r="CW1737">
        <v>0</v>
      </c>
      <c r="CX1737" s="5">
        <v>1</v>
      </c>
      <c r="CY1737" s="21">
        <v>0</v>
      </c>
      <c r="CZ1737" s="21">
        <v>0</v>
      </c>
      <c r="DA1737" s="21">
        <v>0</v>
      </c>
      <c r="DB1737" s="5">
        <v>0</v>
      </c>
      <c r="DD1737" s="8">
        <v>0</v>
      </c>
      <c r="DE1737" s="8">
        <v>0</v>
      </c>
      <c r="DF1737" s="8">
        <v>0</v>
      </c>
      <c r="DG1737" s="8">
        <v>0</v>
      </c>
      <c r="DH1737" s="8">
        <v>0</v>
      </c>
      <c r="DI1737" s="8">
        <v>0</v>
      </c>
      <c r="DJ1737" s="8">
        <v>0</v>
      </c>
      <c r="DK1737" s="8">
        <v>0</v>
      </c>
      <c r="DL1737" s="8">
        <v>0</v>
      </c>
      <c r="DM1737" s="8">
        <v>0</v>
      </c>
      <c r="DN1737" s="8">
        <v>0</v>
      </c>
      <c r="DO1737" s="8">
        <v>0</v>
      </c>
      <c r="DP1737" s="8">
        <v>0</v>
      </c>
      <c r="DQ1737" s="8">
        <v>0</v>
      </c>
      <c r="DR1737" s="8">
        <v>0</v>
      </c>
      <c r="DS1737" s="8">
        <v>0</v>
      </c>
      <c r="DT1737" s="8">
        <v>0</v>
      </c>
      <c r="DU1737" s="8">
        <v>0</v>
      </c>
      <c r="DV1737" s="8">
        <v>0</v>
      </c>
      <c r="DW1737" s="8">
        <v>0</v>
      </c>
      <c r="DX1737" s="8">
        <v>0</v>
      </c>
      <c r="DY1737" s="8">
        <v>0</v>
      </c>
      <c r="DZ1737" s="8">
        <v>0</v>
      </c>
      <c r="EA1737" s="8">
        <v>0</v>
      </c>
      <c r="EB1737" s="8">
        <v>0</v>
      </c>
      <c r="EC1737" s="8">
        <v>0</v>
      </c>
      <c r="ED1737" s="20">
        <v>0</v>
      </c>
      <c r="EF1737" s="9">
        <v>0</v>
      </c>
      <c r="EG1737" s="9">
        <v>0</v>
      </c>
      <c r="EH1737" s="9">
        <v>0</v>
      </c>
      <c r="EI1737" s="9">
        <v>0</v>
      </c>
      <c r="EJ1737" s="9">
        <v>0</v>
      </c>
      <c r="EK1737" s="9">
        <v>0</v>
      </c>
      <c r="EL1737" s="9">
        <v>0</v>
      </c>
      <c r="EM1737" s="9">
        <v>0</v>
      </c>
      <c r="EN1737" s="9">
        <v>0</v>
      </c>
      <c r="EO1737" s="9">
        <v>0</v>
      </c>
      <c r="EP1737" s="9">
        <v>0</v>
      </c>
      <c r="EQ1737" s="9">
        <v>0</v>
      </c>
      <c r="ER1737" s="9">
        <v>0</v>
      </c>
      <c r="ES1737" s="9">
        <v>0</v>
      </c>
      <c r="ET1737" s="9">
        <v>0</v>
      </c>
      <c r="EU1737" s="9">
        <v>0</v>
      </c>
      <c r="EV1737" s="9">
        <v>0</v>
      </c>
      <c r="EW1737" s="9">
        <v>0</v>
      </c>
      <c r="EX1737" s="9">
        <v>0</v>
      </c>
      <c r="EY1737" s="9">
        <v>0</v>
      </c>
      <c r="EZ1737" s="9">
        <v>0</v>
      </c>
      <c r="FA1737" s="9">
        <v>0</v>
      </c>
      <c r="FB1737" s="9">
        <v>0</v>
      </c>
      <c r="FC1737" s="9">
        <v>0</v>
      </c>
      <c r="FD1737" s="9">
        <v>0</v>
      </c>
      <c r="FE1737" s="9">
        <v>0</v>
      </c>
      <c r="FF1737">
        <v>0</v>
      </c>
    </row>
    <row r="1738" spans="1:162" x14ac:dyDescent="0.2">
      <c r="A1738" t="s">
        <v>1343</v>
      </c>
      <c r="B1738" t="s">
        <v>4104</v>
      </c>
      <c r="C1738" t="s">
        <v>4599</v>
      </c>
      <c r="D1738" s="1">
        <v>0</v>
      </c>
      <c r="E1738" s="1">
        <v>0</v>
      </c>
      <c r="F1738" s="4">
        <v>0</v>
      </c>
      <c r="G1738" s="4">
        <v>0</v>
      </c>
      <c r="H1738" s="5">
        <v>0</v>
      </c>
      <c r="I1738">
        <v>0</v>
      </c>
      <c r="J1738" s="4">
        <v>0</v>
      </c>
      <c r="K1738">
        <v>0</v>
      </c>
      <c r="L1738" s="5">
        <v>0</v>
      </c>
      <c r="M1738">
        <v>1</v>
      </c>
      <c r="N1738" s="4">
        <v>0</v>
      </c>
      <c r="O1738">
        <v>0</v>
      </c>
      <c r="P1738" s="5">
        <v>1</v>
      </c>
      <c r="Q1738">
        <v>3</v>
      </c>
      <c r="R1738" s="4">
        <v>0</v>
      </c>
      <c r="S1738">
        <v>0</v>
      </c>
      <c r="T1738" s="5">
        <v>3</v>
      </c>
      <c r="U1738">
        <v>3</v>
      </c>
      <c r="V1738" s="4">
        <v>0</v>
      </c>
      <c r="W1738">
        <v>0</v>
      </c>
      <c r="X1738" s="5">
        <v>3</v>
      </c>
      <c r="Y1738">
        <v>3</v>
      </c>
      <c r="Z1738" s="4">
        <v>0</v>
      </c>
      <c r="AA1738">
        <v>0</v>
      </c>
      <c r="AB1738" s="5">
        <v>3</v>
      </c>
      <c r="AD1738">
        <v>0</v>
      </c>
      <c r="AE1738">
        <v>0</v>
      </c>
      <c r="AF1738" s="4">
        <v>0</v>
      </c>
      <c r="AG1738">
        <v>0</v>
      </c>
      <c r="AH1738" s="5">
        <v>0</v>
      </c>
      <c r="AI1738">
        <v>0</v>
      </c>
      <c r="AJ1738" s="4">
        <v>0</v>
      </c>
      <c r="AK1738">
        <v>0</v>
      </c>
      <c r="AL1738" s="5">
        <v>0</v>
      </c>
      <c r="AM1738">
        <v>1</v>
      </c>
      <c r="AN1738" s="4">
        <v>0</v>
      </c>
      <c r="AO1738">
        <v>0</v>
      </c>
      <c r="AP1738" s="5">
        <v>1</v>
      </c>
      <c r="AQ1738">
        <v>3</v>
      </c>
      <c r="AR1738" s="4">
        <v>0</v>
      </c>
      <c r="AS1738">
        <v>0</v>
      </c>
      <c r="AT1738" s="5">
        <v>3</v>
      </c>
      <c r="AU1738">
        <v>3</v>
      </c>
      <c r="AV1738" s="4">
        <v>0</v>
      </c>
      <c r="AW1738">
        <v>0</v>
      </c>
      <c r="AX1738" s="5">
        <v>3</v>
      </c>
      <c r="AY1738">
        <v>3</v>
      </c>
      <c r="AZ1738" s="4">
        <v>0</v>
      </c>
      <c r="BA1738">
        <v>0</v>
      </c>
      <c r="BB1738" s="5">
        <v>3</v>
      </c>
      <c r="BD1738">
        <v>0</v>
      </c>
      <c r="BE1738">
        <v>0</v>
      </c>
      <c r="BF1738" s="4">
        <v>0</v>
      </c>
      <c r="BG1738">
        <v>0</v>
      </c>
      <c r="BH1738" s="5">
        <v>0</v>
      </c>
      <c r="BI1738">
        <v>0</v>
      </c>
      <c r="BJ1738" s="4">
        <v>0</v>
      </c>
      <c r="BK1738">
        <v>0</v>
      </c>
      <c r="BL1738" s="5">
        <v>0</v>
      </c>
      <c r="BM1738">
        <v>1</v>
      </c>
      <c r="BN1738" s="4">
        <v>0</v>
      </c>
      <c r="BO1738">
        <v>0</v>
      </c>
      <c r="BP1738" s="5">
        <v>1</v>
      </c>
      <c r="BQ1738">
        <v>3</v>
      </c>
      <c r="BR1738" s="4">
        <v>0</v>
      </c>
      <c r="BS1738">
        <v>0</v>
      </c>
      <c r="BT1738" s="5">
        <v>3</v>
      </c>
      <c r="BU1738">
        <v>3</v>
      </c>
      <c r="BV1738" s="4">
        <v>0</v>
      </c>
      <c r="BW1738">
        <v>0</v>
      </c>
      <c r="BX1738" s="5">
        <v>3</v>
      </c>
      <c r="BY1738">
        <v>3</v>
      </c>
      <c r="BZ1738" s="4">
        <v>0</v>
      </c>
      <c r="CA1738">
        <v>0</v>
      </c>
      <c r="CB1738" s="5">
        <v>3</v>
      </c>
      <c r="CD1738">
        <v>0</v>
      </c>
      <c r="CE1738">
        <v>0</v>
      </c>
      <c r="CF1738" s="4">
        <v>0</v>
      </c>
      <c r="CG1738">
        <v>0</v>
      </c>
      <c r="CH1738" s="5">
        <v>0</v>
      </c>
      <c r="CI1738">
        <v>0</v>
      </c>
      <c r="CJ1738" s="4">
        <v>0</v>
      </c>
      <c r="CK1738">
        <v>0</v>
      </c>
      <c r="CL1738" s="5">
        <v>0</v>
      </c>
      <c r="CM1738">
        <v>1</v>
      </c>
      <c r="CN1738" s="4">
        <v>0</v>
      </c>
      <c r="CO1738">
        <v>0</v>
      </c>
      <c r="CP1738" s="5">
        <v>1</v>
      </c>
      <c r="CQ1738">
        <v>3</v>
      </c>
      <c r="CR1738" s="4">
        <v>0</v>
      </c>
      <c r="CS1738">
        <v>0</v>
      </c>
      <c r="CT1738" s="5">
        <v>3</v>
      </c>
      <c r="CU1738">
        <v>3</v>
      </c>
      <c r="CV1738" s="4">
        <v>0</v>
      </c>
      <c r="CW1738">
        <v>0</v>
      </c>
      <c r="CX1738" s="5">
        <v>3</v>
      </c>
      <c r="CY1738" s="21">
        <v>3</v>
      </c>
      <c r="CZ1738" s="21">
        <v>0</v>
      </c>
      <c r="DA1738" s="21">
        <v>0</v>
      </c>
      <c r="DB1738" s="5">
        <v>3</v>
      </c>
      <c r="DD1738" s="8">
        <v>0</v>
      </c>
      <c r="DE1738" s="8">
        <v>0</v>
      </c>
      <c r="DF1738" s="8">
        <v>0</v>
      </c>
      <c r="DG1738" s="8">
        <v>0</v>
      </c>
      <c r="DH1738" s="8">
        <v>0</v>
      </c>
      <c r="DI1738" s="8">
        <v>0</v>
      </c>
      <c r="DJ1738" s="8">
        <v>0</v>
      </c>
      <c r="DK1738" s="8">
        <v>0</v>
      </c>
      <c r="DL1738" s="8">
        <v>0</v>
      </c>
      <c r="DM1738" s="8">
        <v>0</v>
      </c>
      <c r="DN1738" s="8">
        <v>0</v>
      </c>
      <c r="DO1738" s="8">
        <v>0</v>
      </c>
      <c r="DP1738" s="8">
        <v>0</v>
      </c>
      <c r="DQ1738" s="8">
        <v>0</v>
      </c>
      <c r="DR1738" s="8">
        <v>0</v>
      </c>
      <c r="DS1738" s="8">
        <v>0</v>
      </c>
      <c r="DT1738" s="8">
        <v>0</v>
      </c>
      <c r="DU1738" s="8">
        <v>0</v>
      </c>
      <c r="DV1738" s="8">
        <v>0</v>
      </c>
      <c r="DW1738" s="8">
        <v>0</v>
      </c>
      <c r="DX1738" s="8">
        <v>0</v>
      </c>
      <c r="DY1738" s="8">
        <v>0</v>
      </c>
      <c r="DZ1738" s="8">
        <v>0</v>
      </c>
      <c r="EA1738" s="8">
        <v>0</v>
      </c>
      <c r="EB1738" s="8">
        <v>0</v>
      </c>
      <c r="EC1738" s="8">
        <v>0</v>
      </c>
      <c r="ED1738" s="20">
        <v>0</v>
      </c>
      <c r="EF1738" s="9">
        <v>0</v>
      </c>
      <c r="EG1738" s="9">
        <v>0</v>
      </c>
      <c r="EH1738" s="9">
        <v>0</v>
      </c>
      <c r="EI1738" s="9">
        <v>0</v>
      </c>
      <c r="EJ1738" s="9">
        <v>0</v>
      </c>
      <c r="EK1738" s="9">
        <v>0</v>
      </c>
      <c r="EL1738" s="9">
        <v>0</v>
      </c>
      <c r="EM1738" s="9">
        <v>0</v>
      </c>
      <c r="EN1738" s="9">
        <v>0</v>
      </c>
      <c r="EO1738" s="9">
        <v>0</v>
      </c>
      <c r="EP1738" s="9">
        <v>0</v>
      </c>
      <c r="EQ1738" s="9">
        <v>0</v>
      </c>
      <c r="ER1738" s="9">
        <v>0</v>
      </c>
      <c r="ES1738" s="9">
        <v>0</v>
      </c>
      <c r="ET1738" s="9">
        <v>0</v>
      </c>
      <c r="EU1738" s="9">
        <v>0</v>
      </c>
      <c r="EV1738" s="9">
        <v>0</v>
      </c>
      <c r="EW1738" s="9">
        <v>0</v>
      </c>
      <c r="EX1738" s="9">
        <v>0</v>
      </c>
      <c r="EY1738" s="9">
        <v>0</v>
      </c>
      <c r="EZ1738" s="9">
        <v>0</v>
      </c>
      <c r="FA1738" s="9">
        <v>0</v>
      </c>
      <c r="FB1738" s="9">
        <v>0</v>
      </c>
      <c r="FC1738" s="9">
        <v>0</v>
      </c>
      <c r="FD1738" s="9">
        <v>0</v>
      </c>
      <c r="FE1738" s="9">
        <v>0</v>
      </c>
      <c r="FF1738">
        <v>0</v>
      </c>
    </row>
    <row r="1739" spans="1:162" x14ac:dyDescent="0.2">
      <c r="A1739" t="s">
        <v>1520</v>
      </c>
      <c r="B1739" t="s">
        <v>1781</v>
      </c>
      <c r="C1739" t="s">
        <v>4599</v>
      </c>
      <c r="D1739" s="1">
        <v>0</v>
      </c>
      <c r="E1739" s="1">
        <v>0</v>
      </c>
      <c r="F1739" s="4">
        <v>0</v>
      </c>
      <c r="G1739" s="4">
        <v>0</v>
      </c>
      <c r="H1739" s="5">
        <v>0</v>
      </c>
      <c r="I1739">
        <v>0</v>
      </c>
      <c r="J1739" s="4">
        <v>0</v>
      </c>
      <c r="K1739">
        <v>0</v>
      </c>
      <c r="L1739" s="5">
        <v>0</v>
      </c>
      <c r="M1739">
        <v>1</v>
      </c>
      <c r="N1739" s="4">
        <v>0</v>
      </c>
      <c r="O1739">
        <v>0</v>
      </c>
      <c r="P1739" s="5">
        <v>1</v>
      </c>
      <c r="Q1739">
        <v>1</v>
      </c>
      <c r="R1739" s="4">
        <v>0</v>
      </c>
      <c r="S1739">
        <v>0</v>
      </c>
      <c r="T1739" s="5">
        <v>1</v>
      </c>
      <c r="U1739">
        <v>1</v>
      </c>
      <c r="V1739" s="4">
        <v>0</v>
      </c>
      <c r="W1739">
        <v>0</v>
      </c>
      <c r="X1739" s="5">
        <v>1</v>
      </c>
      <c r="Y1739">
        <v>1</v>
      </c>
      <c r="Z1739" s="4">
        <v>0</v>
      </c>
      <c r="AA1739">
        <v>0</v>
      </c>
      <c r="AB1739" s="5">
        <v>1</v>
      </c>
      <c r="AD1739">
        <v>0</v>
      </c>
      <c r="AE1739">
        <v>0</v>
      </c>
      <c r="AF1739" s="4">
        <v>0</v>
      </c>
      <c r="AG1739">
        <v>0</v>
      </c>
      <c r="AH1739" s="5">
        <v>0</v>
      </c>
      <c r="AI1739">
        <v>0</v>
      </c>
      <c r="AJ1739" s="4">
        <v>0</v>
      </c>
      <c r="AK1739">
        <v>0</v>
      </c>
      <c r="AL1739" s="5">
        <v>0</v>
      </c>
      <c r="AM1739">
        <v>1</v>
      </c>
      <c r="AN1739" s="4">
        <v>0</v>
      </c>
      <c r="AO1739">
        <v>0</v>
      </c>
      <c r="AP1739" s="5">
        <v>1</v>
      </c>
      <c r="AQ1739">
        <v>1</v>
      </c>
      <c r="AR1739" s="4">
        <v>0</v>
      </c>
      <c r="AS1739">
        <v>0</v>
      </c>
      <c r="AT1739" s="5">
        <v>1</v>
      </c>
      <c r="AU1739">
        <v>1</v>
      </c>
      <c r="AV1739" s="4">
        <v>0</v>
      </c>
      <c r="AW1739">
        <v>0</v>
      </c>
      <c r="AX1739" s="5">
        <v>1</v>
      </c>
      <c r="AY1739">
        <v>1</v>
      </c>
      <c r="AZ1739" s="4">
        <v>0</v>
      </c>
      <c r="BA1739">
        <v>0</v>
      </c>
      <c r="BB1739" s="5">
        <v>1</v>
      </c>
      <c r="BD1739">
        <v>0</v>
      </c>
      <c r="BE1739">
        <v>0</v>
      </c>
      <c r="BF1739" s="4">
        <v>0</v>
      </c>
      <c r="BG1739">
        <v>0</v>
      </c>
      <c r="BH1739" s="5">
        <v>0</v>
      </c>
      <c r="BI1739">
        <v>0</v>
      </c>
      <c r="BJ1739" s="4">
        <v>0</v>
      </c>
      <c r="BK1739">
        <v>0</v>
      </c>
      <c r="BL1739" s="5">
        <v>0</v>
      </c>
      <c r="BM1739">
        <v>1</v>
      </c>
      <c r="BN1739" s="4">
        <v>0</v>
      </c>
      <c r="BO1739">
        <v>0</v>
      </c>
      <c r="BP1739" s="5">
        <v>1</v>
      </c>
      <c r="BQ1739">
        <v>1</v>
      </c>
      <c r="BR1739" s="4">
        <v>0</v>
      </c>
      <c r="BS1739">
        <v>0</v>
      </c>
      <c r="BT1739" s="5">
        <v>1</v>
      </c>
      <c r="BU1739">
        <v>1</v>
      </c>
      <c r="BV1739" s="4">
        <v>0</v>
      </c>
      <c r="BW1739">
        <v>0</v>
      </c>
      <c r="BX1739" s="5">
        <v>1</v>
      </c>
      <c r="BY1739">
        <v>1</v>
      </c>
      <c r="BZ1739" s="4">
        <v>0</v>
      </c>
      <c r="CA1739">
        <v>0</v>
      </c>
      <c r="CB1739" s="5">
        <v>1</v>
      </c>
      <c r="CD1739">
        <v>0</v>
      </c>
      <c r="CE1739">
        <v>0</v>
      </c>
      <c r="CF1739" s="4">
        <v>0</v>
      </c>
      <c r="CG1739">
        <v>0</v>
      </c>
      <c r="CH1739" s="5">
        <v>0</v>
      </c>
      <c r="CI1739">
        <v>0</v>
      </c>
      <c r="CJ1739" s="4">
        <v>0</v>
      </c>
      <c r="CK1739">
        <v>0</v>
      </c>
      <c r="CL1739" s="5">
        <v>0</v>
      </c>
      <c r="CM1739">
        <v>1</v>
      </c>
      <c r="CN1739" s="4">
        <v>0</v>
      </c>
      <c r="CO1739">
        <v>0</v>
      </c>
      <c r="CP1739" s="5">
        <v>1</v>
      </c>
      <c r="CQ1739">
        <v>1</v>
      </c>
      <c r="CR1739" s="4">
        <v>0</v>
      </c>
      <c r="CS1739">
        <v>0</v>
      </c>
      <c r="CT1739" s="5">
        <v>1</v>
      </c>
      <c r="CU1739">
        <v>1</v>
      </c>
      <c r="CV1739" s="4">
        <v>0</v>
      </c>
      <c r="CW1739">
        <v>0</v>
      </c>
      <c r="CX1739" s="5">
        <v>1</v>
      </c>
      <c r="CY1739" s="21">
        <v>0</v>
      </c>
      <c r="CZ1739" s="21">
        <v>0</v>
      </c>
      <c r="DA1739" s="21">
        <v>0</v>
      </c>
      <c r="DB1739" s="5">
        <v>0</v>
      </c>
      <c r="DD1739" s="8">
        <v>0</v>
      </c>
      <c r="DE1739" s="8">
        <v>0</v>
      </c>
      <c r="DF1739" s="8">
        <v>0</v>
      </c>
      <c r="DG1739" s="8">
        <v>0</v>
      </c>
      <c r="DH1739" s="8">
        <v>0</v>
      </c>
      <c r="DI1739" s="8">
        <v>0</v>
      </c>
      <c r="DJ1739" s="8">
        <v>0</v>
      </c>
      <c r="DK1739" s="8">
        <v>0</v>
      </c>
      <c r="DL1739" s="8">
        <v>0</v>
      </c>
      <c r="DM1739" s="8">
        <v>0</v>
      </c>
      <c r="DN1739" s="8">
        <v>0</v>
      </c>
      <c r="DO1739" s="8">
        <v>0</v>
      </c>
      <c r="DP1739" s="8">
        <v>0</v>
      </c>
      <c r="DQ1739" s="8">
        <v>0</v>
      </c>
      <c r="DR1739" s="8">
        <v>0</v>
      </c>
      <c r="DS1739" s="8">
        <v>0</v>
      </c>
      <c r="DT1739" s="8">
        <v>0</v>
      </c>
      <c r="DU1739" s="8">
        <v>0</v>
      </c>
      <c r="DV1739" s="8">
        <v>0</v>
      </c>
      <c r="DW1739" s="8">
        <v>0</v>
      </c>
      <c r="DX1739" s="8">
        <v>0</v>
      </c>
      <c r="DY1739" s="8">
        <v>0</v>
      </c>
      <c r="DZ1739" s="8">
        <v>0</v>
      </c>
      <c r="EA1739" s="8">
        <v>0</v>
      </c>
      <c r="EB1739" s="8">
        <v>0</v>
      </c>
      <c r="EC1739" s="8">
        <v>0</v>
      </c>
      <c r="ED1739" s="20">
        <v>0</v>
      </c>
      <c r="EF1739" s="9">
        <v>0</v>
      </c>
      <c r="EG1739" s="9">
        <v>0</v>
      </c>
      <c r="EH1739" s="9">
        <v>0</v>
      </c>
      <c r="EI1739" s="9">
        <v>0</v>
      </c>
      <c r="EJ1739" s="9">
        <v>0</v>
      </c>
      <c r="EK1739" s="9">
        <v>0</v>
      </c>
      <c r="EL1739" s="9">
        <v>0</v>
      </c>
      <c r="EM1739" s="9">
        <v>0</v>
      </c>
      <c r="EN1739" s="9">
        <v>0</v>
      </c>
      <c r="EO1739" s="9">
        <v>0</v>
      </c>
      <c r="EP1739" s="9">
        <v>0</v>
      </c>
      <c r="EQ1739" s="9">
        <v>0</v>
      </c>
      <c r="ER1739" s="9">
        <v>0</v>
      </c>
      <c r="ES1739" s="9">
        <v>0</v>
      </c>
      <c r="ET1739" s="9">
        <v>0</v>
      </c>
      <c r="EU1739" s="9">
        <v>0</v>
      </c>
      <c r="EV1739" s="9">
        <v>0</v>
      </c>
      <c r="EW1739" s="9">
        <v>0</v>
      </c>
      <c r="EX1739" s="9">
        <v>0</v>
      </c>
      <c r="EY1739" s="9">
        <v>0</v>
      </c>
      <c r="EZ1739" s="9">
        <v>0</v>
      </c>
      <c r="FA1739" s="9">
        <v>0</v>
      </c>
      <c r="FB1739" s="9">
        <v>0</v>
      </c>
      <c r="FC1739" s="9">
        <v>0</v>
      </c>
      <c r="FD1739" s="9">
        <v>0</v>
      </c>
      <c r="FE1739" s="9">
        <v>0</v>
      </c>
      <c r="FF1739">
        <v>0</v>
      </c>
    </row>
    <row r="1740" spans="1:162" x14ac:dyDescent="0.2">
      <c r="A1740" t="s">
        <v>2185</v>
      </c>
      <c r="B1740" t="s">
        <v>2184</v>
      </c>
      <c r="C1740" t="s">
        <v>4599</v>
      </c>
      <c r="D1740" s="1">
        <v>0</v>
      </c>
      <c r="E1740" s="1">
        <v>0</v>
      </c>
      <c r="F1740" s="4">
        <v>0</v>
      </c>
      <c r="G1740" s="4">
        <v>0</v>
      </c>
      <c r="H1740" s="5">
        <v>0</v>
      </c>
      <c r="I1740">
        <v>0</v>
      </c>
      <c r="J1740" s="4">
        <v>0</v>
      </c>
      <c r="K1740">
        <v>0</v>
      </c>
      <c r="L1740" s="5">
        <v>0</v>
      </c>
      <c r="M1740">
        <v>1</v>
      </c>
      <c r="N1740" s="4">
        <v>0</v>
      </c>
      <c r="O1740">
        <v>0</v>
      </c>
      <c r="P1740" s="5">
        <v>1</v>
      </c>
      <c r="Q1740">
        <v>5</v>
      </c>
      <c r="R1740" s="4">
        <v>0</v>
      </c>
      <c r="S1740">
        <v>0</v>
      </c>
      <c r="T1740" s="5">
        <v>5</v>
      </c>
      <c r="U1740">
        <v>0</v>
      </c>
      <c r="V1740" s="4">
        <v>0</v>
      </c>
      <c r="W1740">
        <v>0</v>
      </c>
      <c r="X1740" s="5">
        <v>0</v>
      </c>
      <c r="Y1740">
        <v>0</v>
      </c>
      <c r="Z1740" s="4">
        <v>0</v>
      </c>
      <c r="AA1740">
        <v>0</v>
      </c>
      <c r="AB1740" s="5">
        <v>0</v>
      </c>
      <c r="AD1740">
        <v>0</v>
      </c>
      <c r="AE1740">
        <v>0</v>
      </c>
      <c r="AF1740" s="4">
        <v>0</v>
      </c>
      <c r="AG1740">
        <v>0</v>
      </c>
      <c r="AH1740" s="5">
        <v>0</v>
      </c>
      <c r="AI1740">
        <v>0</v>
      </c>
      <c r="AJ1740" s="4">
        <v>0</v>
      </c>
      <c r="AK1740">
        <v>0</v>
      </c>
      <c r="AL1740" s="5">
        <v>0</v>
      </c>
      <c r="AM1740">
        <v>5</v>
      </c>
      <c r="AN1740" s="4">
        <v>0</v>
      </c>
      <c r="AO1740">
        <v>0</v>
      </c>
      <c r="AP1740" s="5">
        <v>5</v>
      </c>
      <c r="AQ1740">
        <v>5</v>
      </c>
      <c r="AR1740" s="4">
        <v>0</v>
      </c>
      <c r="AS1740">
        <v>0</v>
      </c>
      <c r="AT1740" s="5">
        <v>5</v>
      </c>
      <c r="AU1740">
        <v>0</v>
      </c>
      <c r="AV1740" s="4">
        <v>0</v>
      </c>
      <c r="AW1740">
        <v>0</v>
      </c>
      <c r="AX1740" s="5">
        <v>0</v>
      </c>
      <c r="AY1740">
        <v>0</v>
      </c>
      <c r="AZ1740" s="4">
        <v>0</v>
      </c>
      <c r="BA1740">
        <v>0</v>
      </c>
      <c r="BB1740" s="5">
        <v>0</v>
      </c>
      <c r="BD1740">
        <v>0</v>
      </c>
      <c r="BE1740">
        <v>0</v>
      </c>
      <c r="BF1740" s="4">
        <v>0</v>
      </c>
      <c r="BG1740">
        <v>0</v>
      </c>
      <c r="BH1740" s="5">
        <v>0</v>
      </c>
      <c r="BI1740">
        <v>0</v>
      </c>
      <c r="BJ1740" s="4">
        <v>0</v>
      </c>
      <c r="BK1740">
        <v>0</v>
      </c>
      <c r="BL1740" s="5">
        <v>0</v>
      </c>
      <c r="BM1740">
        <v>5</v>
      </c>
      <c r="BN1740" s="4">
        <v>0</v>
      </c>
      <c r="BO1740">
        <v>0</v>
      </c>
      <c r="BP1740" s="5">
        <v>5</v>
      </c>
      <c r="BQ1740">
        <v>5</v>
      </c>
      <c r="BR1740" s="4">
        <v>0</v>
      </c>
      <c r="BS1740">
        <v>0</v>
      </c>
      <c r="BT1740" s="5">
        <v>5</v>
      </c>
      <c r="BU1740">
        <v>0</v>
      </c>
      <c r="BV1740" s="4">
        <v>0</v>
      </c>
      <c r="BW1740">
        <v>0</v>
      </c>
      <c r="BX1740" s="5">
        <v>0</v>
      </c>
      <c r="BY1740">
        <v>0</v>
      </c>
      <c r="BZ1740" s="4">
        <v>0</v>
      </c>
      <c r="CA1740">
        <v>0</v>
      </c>
      <c r="CB1740" s="5">
        <v>0</v>
      </c>
      <c r="CD1740">
        <v>0</v>
      </c>
      <c r="CE1740">
        <v>0</v>
      </c>
      <c r="CF1740" s="4">
        <v>0</v>
      </c>
      <c r="CG1740">
        <v>0</v>
      </c>
      <c r="CH1740" s="5">
        <v>0</v>
      </c>
      <c r="CI1740">
        <v>0</v>
      </c>
      <c r="CJ1740" s="4">
        <v>0</v>
      </c>
      <c r="CK1740">
        <v>0</v>
      </c>
      <c r="CL1740" s="5">
        <v>0</v>
      </c>
      <c r="CM1740">
        <v>5</v>
      </c>
      <c r="CN1740" s="4">
        <v>0</v>
      </c>
      <c r="CO1740">
        <v>0</v>
      </c>
      <c r="CP1740" s="5">
        <v>5</v>
      </c>
      <c r="CQ1740">
        <v>5</v>
      </c>
      <c r="CR1740" s="4">
        <v>0</v>
      </c>
      <c r="CS1740">
        <v>0</v>
      </c>
      <c r="CT1740" s="5">
        <v>5</v>
      </c>
      <c r="CU1740">
        <v>0</v>
      </c>
      <c r="CV1740" s="4">
        <v>0</v>
      </c>
      <c r="CW1740">
        <v>0</v>
      </c>
      <c r="CX1740" s="5">
        <v>0</v>
      </c>
      <c r="CY1740" s="21">
        <v>0</v>
      </c>
      <c r="CZ1740" s="21">
        <v>0</v>
      </c>
      <c r="DA1740" s="21">
        <v>0</v>
      </c>
      <c r="DB1740" s="5">
        <v>0</v>
      </c>
      <c r="DD1740" s="8">
        <v>0</v>
      </c>
      <c r="DE1740" s="8">
        <v>0</v>
      </c>
      <c r="DF1740" s="8">
        <v>0</v>
      </c>
      <c r="DG1740" s="8">
        <v>0</v>
      </c>
      <c r="DH1740" s="8">
        <v>0</v>
      </c>
      <c r="DI1740" s="8">
        <v>0</v>
      </c>
      <c r="DJ1740" s="8">
        <v>0</v>
      </c>
      <c r="DK1740" s="8">
        <v>0</v>
      </c>
      <c r="DL1740" s="8">
        <v>0</v>
      </c>
      <c r="DM1740" s="8">
        <v>0</v>
      </c>
      <c r="DN1740" s="8">
        <v>0</v>
      </c>
      <c r="DO1740" s="8">
        <v>0</v>
      </c>
      <c r="DP1740" s="8">
        <v>0</v>
      </c>
      <c r="DQ1740" s="8">
        <v>0</v>
      </c>
      <c r="DR1740" s="8">
        <v>0</v>
      </c>
      <c r="DS1740" s="8">
        <v>0</v>
      </c>
      <c r="DT1740" s="8">
        <v>0</v>
      </c>
      <c r="DU1740" s="8">
        <v>0</v>
      </c>
      <c r="DV1740" s="8">
        <v>0</v>
      </c>
      <c r="DW1740" s="8">
        <v>0</v>
      </c>
      <c r="DX1740" s="8">
        <v>0</v>
      </c>
      <c r="DY1740" s="8">
        <v>0</v>
      </c>
      <c r="DZ1740" s="8">
        <v>0</v>
      </c>
      <c r="EA1740" s="8">
        <v>0</v>
      </c>
      <c r="EB1740" s="8">
        <v>0</v>
      </c>
      <c r="EC1740" s="8">
        <v>0</v>
      </c>
      <c r="ED1740" s="20">
        <v>0</v>
      </c>
      <c r="EF1740" s="9">
        <v>0</v>
      </c>
      <c r="EG1740" s="9">
        <v>0</v>
      </c>
      <c r="EH1740" s="9">
        <v>0</v>
      </c>
      <c r="EI1740" s="9">
        <v>0</v>
      </c>
      <c r="EJ1740" s="9">
        <v>0</v>
      </c>
      <c r="EK1740" s="9">
        <v>0</v>
      </c>
      <c r="EL1740" s="9">
        <v>0</v>
      </c>
      <c r="EM1740" s="9">
        <v>0</v>
      </c>
      <c r="EN1740" s="9">
        <v>0</v>
      </c>
      <c r="EO1740" s="9">
        <v>0</v>
      </c>
      <c r="EP1740" s="9">
        <v>0</v>
      </c>
      <c r="EQ1740" s="9">
        <v>0</v>
      </c>
      <c r="ER1740" s="9">
        <v>0</v>
      </c>
      <c r="ES1740" s="9">
        <v>0</v>
      </c>
      <c r="ET1740" s="9">
        <v>0</v>
      </c>
      <c r="EU1740" s="9">
        <v>0</v>
      </c>
      <c r="EV1740" s="9">
        <v>0</v>
      </c>
      <c r="EW1740" s="9">
        <v>0</v>
      </c>
      <c r="EX1740" s="9">
        <v>0</v>
      </c>
      <c r="EY1740" s="9">
        <v>0</v>
      </c>
      <c r="EZ1740" s="9">
        <v>0</v>
      </c>
      <c r="FA1740" s="9">
        <v>0</v>
      </c>
      <c r="FB1740" s="9">
        <v>0</v>
      </c>
      <c r="FC1740" s="9">
        <v>0</v>
      </c>
      <c r="FD1740" s="9">
        <v>0</v>
      </c>
      <c r="FE1740" s="9">
        <v>0</v>
      </c>
      <c r="FF1740">
        <v>0</v>
      </c>
    </row>
    <row r="1741" spans="1:162" x14ac:dyDescent="0.2">
      <c r="A1741" t="s">
        <v>1137</v>
      </c>
      <c r="B1741" t="s">
        <v>4105</v>
      </c>
      <c r="C1741" t="s">
        <v>4599</v>
      </c>
      <c r="D1741" s="1">
        <v>0</v>
      </c>
      <c r="E1741" s="1">
        <v>0</v>
      </c>
      <c r="F1741" s="4">
        <v>0</v>
      </c>
      <c r="G1741" s="4">
        <v>0</v>
      </c>
      <c r="H1741" s="5">
        <v>0</v>
      </c>
      <c r="I1741">
        <v>0</v>
      </c>
      <c r="J1741" s="4">
        <v>0</v>
      </c>
      <c r="K1741">
        <v>0</v>
      </c>
      <c r="L1741" s="5">
        <v>0</v>
      </c>
      <c r="M1741">
        <v>1</v>
      </c>
      <c r="N1741" s="4">
        <v>0</v>
      </c>
      <c r="O1741">
        <v>0</v>
      </c>
      <c r="P1741" s="5">
        <v>1</v>
      </c>
      <c r="Q1741">
        <v>3</v>
      </c>
      <c r="R1741" s="4">
        <v>0</v>
      </c>
      <c r="S1741">
        <v>0</v>
      </c>
      <c r="T1741" s="5">
        <v>3</v>
      </c>
      <c r="U1741">
        <v>3</v>
      </c>
      <c r="V1741" s="4">
        <v>0</v>
      </c>
      <c r="W1741">
        <v>0</v>
      </c>
      <c r="X1741" s="5">
        <v>3</v>
      </c>
      <c r="Y1741">
        <v>3</v>
      </c>
      <c r="Z1741" s="4">
        <v>0</v>
      </c>
      <c r="AA1741">
        <v>0</v>
      </c>
      <c r="AB1741" s="5">
        <v>3</v>
      </c>
      <c r="AD1741">
        <v>0</v>
      </c>
      <c r="AE1741">
        <v>0</v>
      </c>
      <c r="AF1741" s="4">
        <v>0</v>
      </c>
      <c r="AG1741">
        <v>0</v>
      </c>
      <c r="AH1741" s="5">
        <v>0</v>
      </c>
      <c r="AI1741">
        <v>0</v>
      </c>
      <c r="AJ1741" s="4">
        <v>0</v>
      </c>
      <c r="AK1741">
        <v>0</v>
      </c>
      <c r="AL1741" s="5">
        <v>0</v>
      </c>
      <c r="AM1741">
        <v>1</v>
      </c>
      <c r="AN1741" s="4">
        <v>0</v>
      </c>
      <c r="AO1741">
        <v>0</v>
      </c>
      <c r="AP1741" s="5">
        <v>1</v>
      </c>
      <c r="AQ1741">
        <v>3</v>
      </c>
      <c r="AR1741" s="4">
        <v>0</v>
      </c>
      <c r="AS1741">
        <v>0</v>
      </c>
      <c r="AT1741" s="5">
        <v>3</v>
      </c>
      <c r="AU1741">
        <v>3</v>
      </c>
      <c r="AV1741" s="4">
        <v>0</v>
      </c>
      <c r="AW1741">
        <v>0</v>
      </c>
      <c r="AX1741" s="5">
        <v>3</v>
      </c>
      <c r="AY1741">
        <v>3</v>
      </c>
      <c r="AZ1741" s="4">
        <v>0</v>
      </c>
      <c r="BA1741">
        <v>0</v>
      </c>
      <c r="BB1741" s="5">
        <v>3</v>
      </c>
      <c r="BD1741">
        <v>0</v>
      </c>
      <c r="BE1741">
        <v>0</v>
      </c>
      <c r="BF1741" s="4">
        <v>0</v>
      </c>
      <c r="BG1741">
        <v>0</v>
      </c>
      <c r="BH1741" s="5">
        <v>0</v>
      </c>
      <c r="BI1741">
        <v>0</v>
      </c>
      <c r="BJ1741" s="4">
        <v>0</v>
      </c>
      <c r="BK1741">
        <v>0</v>
      </c>
      <c r="BL1741" s="5">
        <v>0</v>
      </c>
      <c r="BM1741">
        <v>1</v>
      </c>
      <c r="BN1741" s="4">
        <v>0</v>
      </c>
      <c r="BO1741">
        <v>0</v>
      </c>
      <c r="BP1741" s="5">
        <v>1</v>
      </c>
      <c r="BQ1741">
        <v>3</v>
      </c>
      <c r="BR1741" s="4">
        <v>0</v>
      </c>
      <c r="BS1741">
        <v>0</v>
      </c>
      <c r="BT1741" s="5">
        <v>3</v>
      </c>
      <c r="BU1741">
        <v>3</v>
      </c>
      <c r="BV1741" s="4">
        <v>0</v>
      </c>
      <c r="BW1741">
        <v>0</v>
      </c>
      <c r="BX1741" s="5">
        <v>3</v>
      </c>
      <c r="BY1741">
        <v>3</v>
      </c>
      <c r="BZ1741" s="4">
        <v>0</v>
      </c>
      <c r="CA1741">
        <v>0</v>
      </c>
      <c r="CB1741" s="5">
        <v>3</v>
      </c>
      <c r="CD1741">
        <v>0</v>
      </c>
      <c r="CE1741">
        <v>0</v>
      </c>
      <c r="CF1741" s="4">
        <v>0</v>
      </c>
      <c r="CG1741">
        <v>0</v>
      </c>
      <c r="CH1741" s="5">
        <v>0</v>
      </c>
      <c r="CI1741">
        <v>1</v>
      </c>
      <c r="CJ1741" s="4">
        <v>0</v>
      </c>
      <c r="CK1741">
        <v>0</v>
      </c>
      <c r="CL1741" s="5">
        <v>1</v>
      </c>
      <c r="CM1741">
        <v>3</v>
      </c>
      <c r="CN1741" s="4">
        <v>0</v>
      </c>
      <c r="CO1741">
        <v>0</v>
      </c>
      <c r="CP1741" s="5">
        <v>3</v>
      </c>
      <c r="CQ1741">
        <v>3</v>
      </c>
      <c r="CR1741" s="4">
        <v>0</v>
      </c>
      <c r="CS1741">
        <v>0</v>
      </c>
      <c r="CT1741" s="5">
        <v>3</v>
      </c>
      <c r="CU1741">
        <v>3</v>
      </c>
      <c r="CV1741" s="4">
        <v>0</v>
      </c>
      <c r="CW1741">
        <v>0</v>
      </c>
      <c r="CX1741" s="5">
        <v>3</v>
      </c>
      <c r="CY1741" s="21">
        <v>3</v>
      </c>
      <c r="CZ1741" s="21">
        <v>0</v>
      </c>
      <c r="DA1741" s="21">
        <v>0</v>
      </c>
      <c r="DB1741" s="5">
        <v>3</v>
      </c>
      <c r="DD1741" s="8">
        <v>0</v>
      </c>
      <c r="DE1741" s="8">
        <v>0</v>
      </c>
      <c r="DF1741" s="8">
        <v>0</v>
      </c>
      <c r="DG1741" s="8">
        <v>0</v>
      </c>
      <c r="DH1741" s="8">
        <v>0</v>
      </c>
      <c r="DI1741" s="8">
        <v>0</v>
      </c>
      <c r="DJ1741" s="8">
        <v>0</v>
      </c>
      <c r="DK1741" s="8">
        <v>0</v>
      </c>
      <c r="DL1741" s="8">
        <v>0</v>
      </c>
      <c r="DM1741" s="8">
        <v>0</v>
      </c>
      <c r="DN1741" s="8">
        <v>0</v>
      </c>
      <c r="DO1741" s="8">
        <v>0</v>
      </c>
      <c r="DP1741" s="8">
        <v>0</v>
      </c>
      <c r="DQ1741" s="8">
        <v>0</v>
      </c>
      <c r="DR1741" s="8">
        <v>0</v>
      </c>
      <c r="DS1741" s="8">
        <v>0</v>
      </c>
      <c r="DT1741" s="8">
        <v>0</v>
      </c>
      <c r="DU1741" s="8">
        <v>0</v>
      </c>
      <c r="DV1741" s="8">
        <v>0</v>
      </c>
      <c r="DW1741" s="8">
        <v>0</v>
      </c>
      <c r="DX1741" s="8">
        <v>0</v>
      </c>
      <c r="DY1741" s="8">
        <v>0</v>
      </c>
      <c r="DZ1741" s="8">
        <v>0</v>
      </c>
      <c r="EA1741" s="8">
        <v>0</v>
      </c>
      <c r="EB1741" s="8">
        <v>0</v>
      </c>
      <c r="EC1741" s="8">
        <v>0</v>
      </c>
      <c r="ED1741" s="20">
        <v>0</v>
      </c>
      <c r="EF1741" s="9">
        <v>0</v>
      </c>
      <c r="EG1741" s="9">
        <v>0</v>
      </c>
      <c r="EH1741" s="9">
        <v>0</v>
      </c>
      <c r="EI1741" s="9">
        <v>0</v>
      </c>
      <c r="EJ1741" s="9">
        <v>0</v>
      </c>
      <c r="EK1741" s="9">
        <v>0</v>
      </c>
      <c r="EL1741" s="9">
        <v>0</v>
      </c>
      <c r="EM1741" s="9">
        <v>0</v>
      </c>
      <c r="EN1741" s="9">
        <v>0</v>
      </c>
      <c r="EO1741" s="9">
        <v>0</v>
      </c>
      <c r="EP1741" s="9">
        <v>0</v>
      </c>
      <c r="EQ1741" s="9">
        <v>0</v>
      </c>
      <c r="ER1741" s="9">
        <v>0</v>
      </c>
      <c r="ES1741" s="9">
        <v>0</v>
      </c>
      <c r="ET1741" s="9">
        <v>0</v>
      </c>
      <c r="EU1741" s="9">
        <v>0</v>
      </c>
      <c r="EV1741" s="9">
        <v>0</v>
      </c>
      <c r="EW1741" s="9">
        <v>0</v>
      </c>
      <c r="EX1741" s="9">
        <v>0</v>
      </c>
      <c r="EY1741" s="9">
        <v>0</v>
      </c>
      <c r="EZ1741" s="9">
        <v>0</v>
      </c>
      <c r="FA1741" s="9">
        <v>0</v>
      </c>
      <c r="FB1741" s="9">
        <v>0</v>
      </c>
      <c r="FC1741" s="9">
        <v>0</v>
      </c>
      <c r="FD1741" s="9">
        <v>0</v>
      </c>
      <c r="FE1741" s="9">
        <v>0</v>
      </c>
      <c r="FF1741">
        <v>0</v>
      </c>
    </row>
    <row r="1742" spans="1:162" x14ac:dyDescent="0.2">
      <c r="A1742" t="s">
        <v>1141</v>
      </c>
      <c r="B1742" t="s">
        <v>4106</v>
      </c>
      <c r="C1742" t="s">
        <v>4599</v>
      </c>
      <c r="D1742" s="1">
        <v>0</v>
      </c>
      <c r="E1742" s="1">
        <v>0</v>
      </c>
      <c r="F1742" s="4">
        <v>0</v>
      </c>
      <c r="G1742" s="4">
        <v>0</v>
      </c>
      <c r="H1742" s="5">
        <v>0</v>
      </c>
      <c r="I1742">
        <v>0</v>
      </c>
      <c r="J1742" s="4">
        <v>0</v>
      </c>
      <c r="K1742">
        <v>0</v>
      </c>
      <c r="L1742" s="5">
        <v>0</v>
      </c>
      <c r="M1742">
        <v>1</v>
      </c>
      <c r="N1742" s="4">
        <v>0</v>
      </c>
      <c r="O1742">
        <v>0</v>
      </c>
      <c r="P1742" s="5">
        <v>1</v>
      </c>
      <c r="Q1742">
        <v>1</v>
      </c>
      <c r="R1742" s="4">
        <v>0</v>
      </c>
      <c r="S1742">
        <v>0</v>
      </c>
      <c r="T1742" s="5">
        <v>1</v>
      </c>
      <c r="U1742">
        <v>3</v>
      </c>
      <c r="V1742" s="4">
        <v>0</v>
      </c>
      <c r="W1742">
        <v>0</v>
      </c>
      <c r="X1742" s="5">
        <v>3</v>
      </c>
      <c r="Y1742">
        <v>3</v>
      </c>
      <c r="Z1742" s="4">
        <v>0</v>
      </c>
      <c r="AA1742">
        <v>0</v>
      </c>
      <c r="AB1742" s="5">
        <v>3</v>
      </c>
      <c r="AD1742">
        <v>0</v>
      </c>
      <c r="AE1742">
        <v>0</v>
      </c>
      <c r="AF1742" s="4">
        <v>0</v>
      </c>
      <c r="AG1742">
        <v>0</v>
      </c>
      <c r="AH1742" s="5">
        <v>0</v>
      </c>
      <c r="AI1742">
        <v>0</v>
      </c>
      <c r="AJ1742" s="4">
        <v>0</v>
      </c>
      <c r="AK1742">
        <v>0</v>
      </c>
      <c r="AL1742" s="5">
        <v>0</v>
      </c>
      <c r="AM1742">
        <v>1</v>
      </c>
      <c r="AN1742" s="4">
        <v>0</v>
      </c>
      <c r="AO1742">
        <v>0</v>
      </c>
      <c r="AP1742" s="5">
        <v>1</v>
      </c>
      <c r="AQ1742">
        <v>1</v>
      </c>
      <c r="AR1742" s="4">
        <v>0</v>
      </c>
      <c r="AS1742">
        <v>0</v>
      </c>
      <c r="AT1742" s="5">
        <v>1</v>
      </c>
      <c r="AU1742">
        <v>3</v>
      </c>
      <c r="AV1742" s="4">
        <v>0</v>
      </c>
      <c r="AW1742">
        <v>0</v>
      </c>
      <c r="AX1742" s="5">
        <v>3</v>
      </c>
      <c r="AY1742">
        <v>3</v>
      </c>
      <c r="AZ1742" s="4">
        <v>0</v>
      </c>
      <c r="BA1742">
        <v>0</v>
      </c>
      <c r="BB1742" s="5">
        <v>3</v>
      </c>
      <c r="BD1742">
        <v>0</v>
      </c>
      <c r="BE1742">
        <v>0</v>
      </c>
      <c r="BF1742" s="4">
        <v>0</v>
      </c>
      <c r="BG1742">
        <v>0</v>
      </c>
      <c r="BH1742" s="5">
        <v>0</v>
      </c>
      <c r="BI1742">
        <v>0</v>
      </c>
      <c r="BJ1742" s="4">
        <v>0</v>
      </c>
      <c r="BK1742">
        <v>0</v>
      </c>
      <c r="BL1742" s="5">
        <v>0</v>
      </c>
      <c r="BM1742">
        <v>1</v>
      </c>
      <c r="BN1742" s="4">
        <v>0</v>
      </c>
      <c r="BO1742">
        <v>0</v>
      </c>
      <c r="BP1742" s="5">
        <v>1</v>
      </c>
      <c r="BQ1742">
        <v>3</v>
      </c>
      <c r="BR1742" s="4">
        <v>0</v>
      </c>
      <c r="BS1742">
        <v>0</v>
      </c>
      <c r="BT1742" s="5">
        <v>3</v>
      </c>
      <c r="BU1742">
        <v>3</v>
      </c>
      <c r="BV1742" s="4">
        <v>0</v>
      </c>
      <c r="BW1742">
        <v>0</v>
      </c>
      <c r="BX1742" s="5">
        <v>3</v>
      </c>
      <c r="BY1742">
        <v>3</v>
      </c>
      <c r="BZ1742" s="4">
        <v>0</v>
      </c>
      <c r="CA1742">
        <v>0</v>
      </c>
      <c r="CB1742" s="5">
        <v>3</v>
      </c>
      <c r="CD1742">
        <v>0</v>
      </c>
      <c r="CE1742">
        <v>0</v>
      </c>
      <c r="CF1742" s="4">
        <v>0</v>
      </c>
      <c r="CG1742">
        <v>0</v>
      </c>
      <c r="CH1742" s="5">
        <v>0</v>
      </c>
      <c r="CI1742">
        <v>1</v>
      </c>
      <c r="CJ1742" s="4">
        <v>0</v>
      </c>
      <c r="CK1742">
        <v>0</v>
      </c>
      <c r="CL1742" s="5">
        <v>1</v>
      </c>
      <c r="CM1742">
        <v>1</v>
      </c>
      <c r="CN1742" s="4">
        <v>0</v>
      </c>
      <c r="CO1742">
        <v>0</v>
      </c>
      <c r="CP1742" s="5">
        <v>1</v>
      </c>
      <c r="CQ1742">
        <v>3</v>
      </c>
      <c r="CR1742" s="4">
        <v>0</v>
      </c>
      <c r="CS1742">
        <v>0</v>
      </c>
      <c r="CT1742" s="5">
        <v>3</v>
      </c>
      <c r="CU1742">
        <v>3</v>
      </c>
      <c r="CV1742" s="4">
        <v>0</v>
      </c>
      <c r="CW1742">
        <v>0</v>
      </c>
      <c r="CX1742" s="5">
        <v>3</v>
      </c>
      <c r="CY1742" s="21">
        <v>3</v>
      </c>
      <c r="CZ1742" s="21">
        <v>0</v>
      </c>
      <c r="DA1742" s="21">
        <v>0</v>
      </c>
      <c r="DB1742" s="5">
        <v>3</v>
      </c>
      <c r="DD1742" s="8">
        <v>0</v>
      </c>
      <c r="DE1742" s="8">
        <v>0</v>
      </c>
      <c r="DF1742" s="8">
        <v>0</v>
      </c>
      <c r="DG1742" s="8">
        <v>0</v>
      </c>
      <c r="DH1742" s="8">
        <v>0</v>
      </c>
      <c r="DI1742" s="8">
        <v>0</v>
      </c>
      <c r="DJ1742" s="8">
        <v>0</v>
      </c>
      <c r="DK1742" s="8">
        <v>0</v>
      </c>
      <c r="DL1742" s="8">
        <v>0</v>
      </c>
      <c r="DM1742" s="8">
        <v>0</v>
      </c>
      <c r="DN1742" s="8">
        <v>0</v>
      </c>
      <c r="DO1742" s="8">
        <v>0</v>
      </c>
      <c r="DP1742" s="8">
        <v>0</v>
      </c>
      <c r="DQ1742" s="8">
        <v>0</v>
      </c>
      <c r="DR1742" s="8">
        <v>0</v>
      </c>
      <c r="DS1742" s="8">
        <v>0</v>
      </c>
      <c r="DT1742" s="8">
        <v>0</v>
      </c>
      <c r="DU1742" s="8">
        <v>0</v>
      </c>
      <c r="DV1742" s="8">
        <v>0</v>
      </c>
      <c r="DW1742" s="8">
        <v>0</v>
      </c>
      <c r="DX1742" s="8">
        <v>0</v>
      </c>
      <c r="DY1742" s="8">
        <v>0</v>
      </c>
      <c r="DZ1742" s="8">
        <v>0</v>
      </c>
      <c r="EA1742" s="8">
        <v>0</v>
      </c>
      <c r="EB1742" s="8">
        <v>0</v>
      </c>
      <c r="EC1742" s="8">
        <v>0</v>
      </c>
      <c r="ED1742" s="20">
        <v>0</v>
      </c>
      <c r="EF1742" s="9">
        <v>0</v>
      </c>
      <c r="EG1742" s="9">
        <v>0</v>
      </c>
      <c r="EH1742" s="9">
        <v>0</v>
      </c>
      <c r="EI1742" s="9">
        <v>0</v>
      </c>
      <c r="EJ1742" s="9">
        <v>0</v>
      </c>
      <c r="EK1742" s="9">
        <v>0</v>
      </c>
      <c r="EL1742" s="9">
        <v>0</v>
      </c>
      <c r="EM1742" s="9">
        <v>0</v>
      </c>
      <c r="EN1742" s="9">
        <v>0</v>
      </c>
      <c r="EO1742" s="9">
        <v>0</v>
      </c>
      <c r="EP1742" s="9">
        <v>0</v>
      </c>
      <c r="EQ1742" s="9">
        <v>0</v>
      </c>
      <c r="ER1742" s="9">
        <v>0</v>
      </c>
      <c r="ES1742" s="9">
        <v>0</v>
      </c>
      <c r="ET1742" s="9">
        <v>0</v>
      </c>
      <c r="EU1742" s="9">
        <v>0</v>
      </c>
      <c r="EV1742" s="9">
        <v>0</v>
      </c>
      <c r="EW1742" s="9">
        <v>0</v>
      </c>
      <c r="EX1742" s="9">
        <v>0</v>
      </c>
      <c r="EY1742" s="9">
        <v>0</v>
      </c>
      <c r="EZ1742" s="9">
        <v>0</v>
      </c>
      <c r="FA1742" s="9">
        <v>0</v>
      </c>
      <c r="FB1742" s="9">
        <v>0</v>
      </c>
      <c r="FC1742" s="9">
        <v>0</v>
      </c>
      <c r="FD1742" s="9">
        <v>0</v>
      </c>
      <c r="FE1742" s="9">
        <v>0</v>
      </c>
      <c r="FF1742">
        <v>0</v>
      </c>
    </row>
    <row r="1743" spans="1:162" x14ac:dyDescent="0.2">
      <c r="A1743" t="s">
        <v>1158</v>
      </c>
      <c r="B1743" t="s">
        <v>4107</v>
      </c>
      <c r="C1743" t="s">
        <v>3</v>
      </c>
      <c r="D1743" s="1">
        <v>0</v>
      </c>
      <c r="E1743" s="1">
        <v>0</v>
      </c>
      <c r="F1743" s="4">
        <v>0</v>
      </c>
      <c r="G1743" s="4">
        <v>0</v>
      </c>
      <c r="H1743" s="5">
        <v>0</v>
      </c>
      <c r="I1743">
        <v>0</v>
      </c>
      <c r="J1743" s="4">
        <v>0</v>
      </c>
      <c r="K1743">
        <v>0</v>
      </c>
      <c r="L1743" s="5">
        <v>0</v>
      </c>
      <c r="M1743">
        <v>5</v>
      </c>
      <c r="N1743" s="4">
        <v>0</v>
      </c>
      <c r="O1743">
        <v>0</v>
      </c>
      <c r="P1743" s="5">
        <v>5</v>
      </c>
      <c r="Q1743">
        <v>5</v>
      </c>
      <c r="R1743" s="4">
        <v>0</v>
      </c>
      <c r="S1743">
        <v>0</v>
      </c>
      <c r="T1743" s="5">
        <v>5</v>
      </c>
      <c r="U1743">
        <v>0</v>
      </c>
      <c r="V1743" s="4">
        <v>0</v>
      </c>
      <c r="W1743">
        <v>0</v>
      </c>
      <c r="X1743" s="5">
        <v>0</v>
      </c>
      <c r="Y1743">
        <v>6</v>
      </c>
      <c r="Z1743" s="4">
        <v>0</v>
      </c>
      <c r="AA1743">
        <v>0</v>
      </c>
      <c r="AB1743" s="5">
        <v>6</v>
      </c>
      <c r="AD1743">
        <v>0</v>
      </c>
      <c r="AE1743">
        <v>0</v>
      </c>
      <c r="AF1743" s="4">
        <v>0</v>
      </c>
      <c r="AG1743">
        <v>0</v>
      </c>
      <c r="AH1743" s="5">
        <v>0</v>
      </c>
      <c r="AI1743">
        <v>0</v>
      </c>
      <c r="AJ1743" s="4">
        <v>0</v>
      </c>
      <c r="AK1743">
        <v>0</v>
      </c>
      <c r="AL1743" s="5">
        <v>0</v>
      </c>
      <c r="AM1743">
        <v>5</v>
      </c>
      <c r="AN1743" s="4">
        <v>0</v>
      </c>
      <c r="AO1743">
        <v>0</v>
      </c>
      <c r="AP1743" s="5">
        <v>5</v>
      </c>
      <c r="AQ1743">
        <v>5</v>
      </c>
      <c r="AR1743" s="4">
        <v>0</v>
      </c>
      <c r="AS1743">
        <v>0</v>
      </c>
      <c r="AT1743" s="5">
        <v>5</v>
      </c>
      <c r="AU1743">
        <v>0</v>
      </c>
      <c r="AV1743" s="4">
        <v>0</v>
      </c>
      <c r="AW1743">
        <v>0</v>
      </c>
      <c r="AX1743" s="5">
        <v>0</v>
      </c>
      <c r="AY1743">
        <v>6</v>
      </c>
      <c r="AZ1743" s="4">
        <v>0</v>
      </c>
      <c r="BA1743">
        <v>0</v>
      </c>
      <c r="BB1743" s="5">
        <v>6</v>
      </c>
      <c r="BD1743">
        <v>0</v>
      </c>
      <c r="BE1743">
        <v>0</v>
      </c>
      <c r="BF1743" s="4">
        <v>0</v>
      </c>
      <c r="BG1743">
        <v>0</v>
      </c>
      <c r="BH1743" s="5">
        <v>0</v>
      </c>
      <c r="BI1743">
        <v>0</v>
      </c>
      <c r="BJ1743" s="4">
        <v>0</v>
      </c>
      <c r="BK1743">
        <v>0</v>
      </c>
      <c r="BL1743" s="5">
        <v>0</v>
      </c>
      <c r="BM1743">
        <v>5</v>
      </c>
      <c r="BN1743" s="4">
        <v>0</v>
      </c>
      <c r="BO1743">
        <v>0</v>
      </c>
      <c r="BP1743" s="5">
        <v>5</v>
      </c>
      <c r="BQ1743">
        <v>5</v>
      </c>
      <c r="BR1743" s="4">
        <v>0</v>
      </c>
      <c r="BS1743">
        <v>0</v>
      </c>
      <c r="BT1743" s="5">
        <v>5</v>
      </c>
      <c r="BU1743">
        <v>0</v>
      </c>
      <c r="BV1743" s="4">
        <v>0</v>
      </c>
      <c r="BW1743">
        <v>0</v>
      </c>
      <c r="BX1743" s="5">
        <v>0</v>
      </c>
      <c r="BY1743">
        <v>6</v>
      </c>
      <c r="BZ1743" s="4">
        <v>0</v>
      </c>
      <c r="CA1743">
        <v>0</v>
      </c>
      <c r="CB1743" s="5">
        <v>6</v>
      </c>
      <c r="CD1743">
        <v>0</v>
      </c>
      <c r="CE1743">
        <v>0</v>
      </c>
      <c r="CF1743" s="4">
        <v>0</v>
      </c>
      <c r="CG1743">
        <v>0</v>
      </c>
      <c r="CH1743" s="5">
        <v>0</v>
      </c>
      <c r="CI1743">
        <v>5</v>
      </c>
      <c r="CJ1743" s="4">
        <v>0</v>
      </c>
      <c r="CK1743">
        <v>0</v>
      </c>
      <c r="CL1743" s="5">
        <v>5</v>
      </c>
      <c r="CM1743">
        <v>5</v>
      </c>
      <c r="CN1743" s="4">
        <v>0</v>
      </c>
      <c r="CO1743">
        <v>0</v>
      </c>
      <c r="CP1743" s="5">
        <v>5</v>
      </c>
      <c r="CQ1743">
        <v>5</v>
      </c>
      <c r="CR1743" s="4">
        <v>0</v>
      </c>
      <c r="CS1743">
        <v>0</v>
      </c>
      <c r="CT1743" s="5">
        <v>5</v>
      </c>
      <c r="CU1743">
        <v>0</v>
      </c>
      <c r="CV1743" s="4">
        <v>0</v>
      </c>
      <c r="CW1743">
        <v>0</v>
      </c>
      <c r="CX1743" s="5">
        <v>0</v>
      </c>
      <c r="CY1743" s="21">
        <v>6</v>
      </c>
      <c r="CZ1743" s="21">
        <v>0</v>
      </c>
      <c r="DA1743" s="21">
        <v>0</v>
      </c>
      <c r="DB1743" s="5">
        <v>6</v>
      </c>
      <c r="DD1743" s="8">
        <v>0</v>
      </c>
      <c r="DE1743" s="8">
        <v>0</v>
      </c>
      <c r="DF1743" s="8">
        <v>0</v>
      </c>
      <c r="DG1743" s="8">
        <v>0</v>
      </c>
      <c r="DH1743" s="8">
        <v>0</v>
      </c>
      <c r="DI1743" s="8">
        <v>0</v>
      </c>
      <c r="DJ1743" s="8">
        <v>0</v>
      </c>
      <c r="DK1743" s="8">
        <v>0</v>
      </c>
      <c r="DL1743" s="8">
        <v>0</v>
      </c>
      <c r="DM1743" s="8">
        <v>0</v>
      </c>
      <c r="DN1743" s="8">
        <v>0</v>
      </c>
      <c r="DO1743" s="8">
        <v>0</v>
      </c>
      <c r="DP1743" s="8">
        <v>0</v>
      </c>
      <c r="DQ1743" s="8">
        <v>0</v>
      </c>
      <c r="DR1743" s="8">
        <v>0</v>
      </c>
      <c r="DS1743" s="8">
        <v>0</v>
      </c>
      <c r="DT1743" s="8">
        <v>0</v>
      </c>
      <c r="DU1743" s="8">
        <v>0</v>
      </c>
      <c r="DV1743" s="8">
        <v>0</v>
      </c>
      <c r="DW1743" s="8">
        <v>0</v>
      </c>
      <c r="DX1743" s="8">
        <v>0</v>
      </c>
      <c r="DY1743" s="8">
        <v>0</v>
      </c>
      <c r="DZ1743" s="8">
        <v>0</v>
      </c>
      <c r="EA1743" s="8">
        <v>0</v>
      </c>
      <c r="EB1743" s="8">
        <v>0</v>
      </c>
      <c r="EC1743" s="8">
        <v>0</v>
      </c>
      <c r="ED1743" s="20">
        <v>0</v>
      </c>
      <c r="EF1743" s="9">
        <v>0</v>
      </c>
      <c r="EG1743" s="9">
        <v>0</v>
      </c>
      <c r="EH1743" s="9">
        <v>0</v>
      </c>
      <c r="EI1743" s="9">
        <v>0</v>
      </c>
      <c r="EJ1743" s="9">
        <v>0</v>
      </c>
      <c r="EK1743" s="9">
        <v>0</v>
      </c>
      <c r="EL1743" s="9">
        <v>0</v>
      </c>
      <c r="EM1743" s="9">
        <v>0</v>
      </c>
      <c r="EN1743" s="9">
        <v>0</v>
      </c>
      <c r="EO1743" s="9">
        <v>0</v>
      </c>
      <c r="EP1743" s="9">
        <v>0</v>
      </c>
      <c r="EQ1743" s="9">
        <v>0</v>
      </c>
      <c r="ER1743" s="9">
        <v>0</v>
      </c>
      <c r="ES1743" s="9">
        <v>0</v>
      </c>
      <c r="ET1743" s="9">
        <v>0</v>
      </c>
      <c r="EU1743" s="9">
        <v>0</v>
      </c>
      <c r="EV1743" s="9">
        <v>0</v>
      </c>
      <c r="EW1743" s="9">
        <v>0</v>
      </c>
      <c r="EX1743" s="9">
        <v>0</v>
      </c>
      <c r="EY1743" s="9">
        <v>0</v>
      </c>
      <c r="EZ1743" s="9">
        <v>0</v>
      </c>
      <c r="FA1743" s="9">
        <v>0</v>
      </c>
      <c r="FB1743" s="9">
        <v>0</v>
      </c>
      <c r="FC1743" s="9">
        <v>0</v>
      </c>
      <c r="FD1743" s="9">
        <v>0</v>
      </c>
      <c r="FE1743" s="9">
        <v>0</v>
      </c>
      <c r="FF1743">
        <v>0</v>
      </c>
    </row>
    <row r="1744" spans="1:162" x14ac:dyDescent="0.2">
      <c r="A1744" t="s">
        <v>1452</v>
      </c>
      <c r="B1744" t="s">
        <v>4108</v>
      </c>
      <c r="C1744" t="s">
        <v>4599</v>
      </c>
      <c r="D1744" s="1">
        <v>0</v>
      </c>
      <c r="E1744" s="1">
        <v>0</v>
      </c>
      <c r="F1744" s="4">
        <v>0</v>
      </c>
      <c r="G1744" s="4">
        <v>0</v>
      </c>
      <c r="H1744" s="5">
        <v>0</v>
      </c>
      <c r="I1744">
        <v>0</v>
      </c>
      <c r="J1744" s="4">
        <v>0</v>
      </c>
      <c r="K1744">
        <v>0</v>
      </c>
      <c r="L1744" s="5">
        <v>0</v>
      </c>
      <c r="M1744">
        <v>1</v>
      </c>
      <c r="N1744" s="4">
        <v>0</v>
      </c>
      <c r="O1744">
        <v>0</v>
      </c>
      <c r="P1744" s="5">
        <v>1</v>
      </c>
      <c r="Q1744">
        <v>1</v>
      </c>
      <c r="R1744" s="4">
        <v>0</v>
      </c>
      <c r="S1744">
        <v>0</v>
      </c>
      <c r="T1744" s="5">
        <v>1</v>
      </c>
      <c r="U1744">
        <v>3</v>
      </c>
      <c r="V1744" s="4">
        <v>0</v>
      </c>
      <c r="W1744">
        <v>0</v>
      </c>
      <c r="X1744" s="5">
        <v>3</v>
      </c>
      <c r="Y1744">
        <v>3</v>
      </c>
      <c r="Z1744" s="4">
        <v>0</v>
      </c>
      <c r="AA1744">
        <v>0</v>
      </c>
      <c r="AB1744" s="5">
        <v>3</v>
      </c>
      <c r="AD1744">
        <v>0</v>
      </c>
      <c r="AE1744">
        <v>0</v>
      </c>
      <c r="AF1744" s="4">
        <v>0</v>
      </c>
      <c r="AG1744">
        <v>0</v>
      </c>
      <c r="AH1744" s="5">
        <v>0</v>
      </c>
      <c r="AI1744">
        <v>0</v>
      </c>
      <c r="AJ1744" s="4">
        <v>0</v>
      </c>
      <c r="AK1744">
        <v>0</v>
      </c>
      <c r="AL1744" s="5">
        <v>0</v>
      </c>
      <c r="AM1744">
        <v>1</v>
      </c>
      <c r="AN1744" s="4">
        <v>0</v>
      </c>
      <c r="AO1744">
        <v>0</v>
      </c>
      <c r="AP1744" s="5">
        <v>1</v>
      </c>
      <c r="AQ1744">
        <v>3</v>
      </c>
      <c r="AR1744" s="4">
        <v>0</v>
      </c>
      <c r="AS1744">
        <v>0</v>
      </c>
      <c r="AT1744" s="5">
        <v>3</v>
      </c>
      <c r="AU1744">
        <v>3</v>
      </c>
      <c r="AV1744" s="4">
        <v>0</v>
      </c>
      <c r="AW1744">
        <v>0</v>
      </c>
      <c r="AX1744" s="5">
        <v>3</v>
      </c>
      <c r="AY1744">
        <v>3</v>
      </c>
      <c r="AZ1744" s="4">
        <v>0</v>
      </c>
      <c r="BA1744">
        <v>0</v>
      </c>
      <c r="BB1744" s="5">
        <v>3</v>
      </c>
      <c r="BD1744">
        <v>0</v>
      </c>
      <c r="BE1744">
        <v>0</v>
      </c>
      <c r="BF1744" s="4">
        <v>0</v>
      </c>
      <c r="BG1744">
        <v>0</v>
      </c>
      <c r="BH1744" s="5">
        <v>0</v>
      </c>
      <c r="BI1744">
        <v>0</v>
      </c>
      <c r="BJ1744" s="4">
        <v>0</v>
      </c>
      <c r="BK1744">
        <v>0</v>
      </c>
      <c r="BL1744" s="5">
        <v>0</v>
      </c>
      <c r="BM1744">
        <v>1</v>
      </c>
      <c r="BN1744" s="4">
        <v>0</v>
      </c>
      <c r="BO1744">
        <v>0</v>
      </c>
      <c r="BP1744" s="5">
        <v>1</v>
      </c>
      <c r="BQ1744">
        <v>3</v>
      </c>
      <c r="BR1744" s="4">
        <v>0</v>
      </c>
      <c r="BS1744">
        <v>0</v>
      </c>
      <c r="BT1744" s="5">
        <v>3</v>
      </c>
      <c r="BU1744">
        <v>3</v>
      </c>
      <c r="BV1744" s="4">
        <v>0</v>
      </c>
      <c r="BW1744">
        <v>0</v>
      </c>
      <c r="BX1744" s="5">
        <v>3</v>
      </c>
      <c r="BY1744">
        <v>3</v>
      </c>
      <c r="BZ1744" s="4">
        <v>0</v>
      </c>
      <c r="CA1744">
        <v>0</v>
      </c>
      <c r="CB1744" s="5">
        <v>3</v>
      </c>
      <c r="CD1744">
        <v>0</v>
      </c>
      <c r="CE1744">
        <v>0</v>
      </c>
      <c r="CF1744" s="4">
        <v>0</v>
      </c>
      <c r="CG1744">
        <v>0</v>
      </c>
      <c r="CH1744" s="5">
        <v>0</v>
      </c>
      <c r="CI1744">
        <v>0</v>
      </c>
      <c r="CJ1744" s="4">
        <v>0</v>
      </c>
      <c r="CK1744">
        <v>0</v>
      </c>
      <c r="CL1744" s="5">
        <v>0</v>
      </c>
      <c r="CM1744">
        <v>1</v>
      </c>
      <c r="CN1744" s="4">
        <v>0</v>
      </c>
      <c r="CO1744">
        <v>0</v>
      </c>
      <c r="CP1744" s="5">
        <v>1</v>
      </c>
      <c r="CQ1744">
        <v>3</v>
      </c>
      <c r="CR1744" s="4">
        <v>0</v>
      </c>
      <c r="CS1744">
        <v>0</v>
      </c>
      <c r="CT1744" s="5">
        <v>3</v>
      </c>
      <c r="CU1744">
        <v>3</v>
      </c>
      <c r="CV1744" s="4">
        <v>0</v>
      </c>
      <c r="CW1744">
        <v>0</v>
      </c>
      <c r="CX1744" s="5">
        <v>3</v>
      </c>
      <c r="CY1744" s="21">
        <v>3</v>
      </c>
      <c r="CZ1744" s="21">
        <v>0</v>
      </c>
      <c r="DA1744" s="21">
        <v>0</v>
      </c>
      <c r="DB1744" s="5">
        <v>3</v>
      </c>
      <c r="DD1744" s="8">
        <v>0</v>
      </c>
      <c r="DE1744" s="8">
        <v>0</v>
      </c>
      <c r="DF1744" s="8">
        <v>0</v>
      </c>
      <c r="DG1744" s="8">
        <v>0</v>
      </c>
      <c r="DH1744" s="8">
        <v>0</v>
      </c>
      <c r="DI1744" s="8">
        <v>0</v>
      </c>
      <c r="DJ1744" s="8">
        <v>0</v>
      </c>
      <c r="DK1744" s="8">
        <v>0</v>
      </c>
      <c r="DL1744" s="8">
        <v>0</v>
      </c>
      <c r="DM1744" s="8">
        <v>0</v>
      </c>
      <c r="DN1744" s="8">
        <v>0</v>
      </c>
      <c r="DO1744" s="8">
        <v>0</v>
      </c>
      <c r="DP1744" s="8">
        <v>0</v>
      </c>
      <c r="DQ1744" s="8">
        <v>0</v>
      </c>
      <c r="DR1744" s="8">
        <v>0</v>
      </c>
      <c r="DS1744" s="8">
        <v>0</v>
      </c>
      <c r="DT1744" s="8">
        <v>0</v>
      </c>
      <c r="DU1744" s="8">
        <v>0</v>
      </c>
      <c r="DV1744" s="8">
        <v>0</v>
      </c>
      <c r="DW1744" s="8">
        <v>0</v>
      </c>
      <c r="DX1744" s="8">
        <v>0</v>
      </c>
      <c r="DY1744" s="8">
        <v>0</v>
      </c>
      <c r="DZ1744" s="8">
        <v>0</v>
      </c>
      <c r="EA1744" s="8">
        <v>0</v>
      </c>
      <c r="EB1744" s="8">
        <v>0</v>
      </c>
      <c r="EC1744" s="8">
        <v>0</v>
      </c>
      <c r="ED1744" s="20">
        <v>0</v>
      </c>
      <c r="EF1744" s="9">
        <v>0</v>
      </c>
      <c r="EG1744" s="9">
        <v>0</v>
      </c>
      <c r="EH1744" s="9">
        <v>0</v>
      </c>
      <c r="EI1744" s="9">
        <v>0</v>
      </c>
      <c r="EJ1744" s="9">
        <v>0</v>
      </c>
      <c r="EK1744" s="9">
        <v>0</v>
      </c>
      <c r="EL1744" s="9">
        <v>0</v>
      </c>
      <c r="EM1744" s="9">
        <v>0</v>
      </c>
      <c r="EN1744" s="9">
        <v>0</v>
      </c>
      <c r="EO1744" s="9">
        <v>0</v>
      </c>
      <c r="EP1744" s="9">
        <v>0</v>
      </c>
      <c r="EQ1744" s="9">
        <v>0</v>
      </c>
      <c r="ER1744" s="9">
        <v>0</v>
      </c>
      <c r="ES1744" s="9">
        <v>0</v>
      </c>
      <c r="ET1744" s="9">
        <v>0</v>
      </c>
      <c r="EU1744" s="9">
        <v>0</v>
      </c>
      <c r="EV1744" s="9">
        <v>0</v>
      </c>
      <c r="EW1744" s="9">
        <v>0</v>
      </c>
      <c r="EX1744" s="9">
        <v>0</v>
      </c>
      <c r="EY1744" s="9">
        <v>0</v>
      </c>
      <c r="EZ1744" s="9">
        <v>0</v>
      </c>
      <c r="FA1744" s="9">
        <v>0</v>
      </c>
      <c r="FB1744" s="9">
        <v>0</v>
      </c>
      <c r="FC1744" s="9">
        <v>0</v>
      </c>
      <c r="FD1744" s="9">
        <v>0</v>
      </c>
      <c r="FE1744" s="9">
        <v>0</v>
      </c>
      <c r="FF1744">
        <v>0</v>
      </c>
    </row>
    <row r="1745" spans="1:162" x14ac:dyDescent="0.2">
      <c r="A1745" t="s">
        <v>1180</v>
      </c>
      <c r="B1745" t="s">
        <v>1771</v>
      </c>
      <c r="C1745" t="s">
        <v>4599</v>
      </c>
      <c r="D1745" s="1">
        <v>0</v>
      </c>
      <c r="E1745" s="1">
        <v>0</v>
      </c>
      <c r="F1745" s="4">
        <v>0</v>
      </c>
      <c r="G1745" s="4">
        <v>0</v>
      </c>
      <c r="H1745" s="5">
        <v>0</v>
      </c>
      <c r="I1745">
        <v>0</v>
      </c>
      <c r="J1745" s="4">
        <v>0</v>
      </c>
      <c r="K1745">
        <v>0</v>
      </c>
      <c r="L1745" s="5">
        <v>0</v>
      </c>
      <c r="M1745">
        <v>1</v>
      </c>
      <c r="N1745" s="4">
        <v>0</v>
      </c>
      <c r="O1745">
        <v>0</v>
      </c>
      <c r="P1745" s="5">
        <v>1</v>
      </c>
      <c r="Q1745">
        <v>1</v>
      </c>
      <c r="R1745" s="4">
        <v>0</v>
      </c>
      <c r="S1745">
        <v>0</v>
      </c>
      <c r="T1745" s="5">
        <v>1</v>
      </c>
      <c r="U1745">
        <v>1</v>
      </c>
      <c r="V1745" s="4">
        <v>0</v>
      </c>
      <c r="W1745">
        <v>0</v>
      </c>
      <c r="X1745" s="5">
        <v>1</v>
      </c>
      <c r="Y1745">
        <v>1</v>
      </c>
      <c r="Z1745" s="4">
        <v>0</v>
      </c>
      <c r="AA1745">
        <v>0</v>
      </c>
      <c r="AB1745" s="5">
        <v>1</v>
      </c>
      <c r="AD1745">
        <v>0</v>
      </c>
      <c r="AE1745">
        <v>0</v>
      </c>
      <c r="AF1745" s="4">
        <v>0</v>
      </c>
      <c r="AG1745">
        <v>0</v>
      </c>
      <c r="AH1745" s="5">
        <v>0</v>
      </c>
      <c r="AI1745">
        <v>0</v>
      </c>
      <c r="AJ1745" s="4">
        <v>0</v>
      </c>
      <c r="AK1745">
        <v>0</v>
      </c>
      <c r="AL1745" s="5">
        <v>0</v>
      </c>
      <c r="AM1745">
        <v>1</v>
      </c>
      <c r="AN1745" s="4">
        <v>0</v>
      </c>
      <c r="AO1745">
        <v>0</v>
      </c>
      <c r="AP1745" s="5">
        <v>1</v>
      </c>
      <c r="AQ1745">
        <v>1</v>
      </c>
      <c r="AR1745" s="4">
        <v>0</v>
      </c>
      <c r="AS1745">
        <v>0</v>
      </c>
      <c r="AT1745" s="5">
        <v>1</v>
      </c>
      <c r="AU1745">
        <v>1</v>
      </c>
      <c r="AV1745" s="4">
        <v>0</v>
      </c>
      <c r="AW1745">
        <v>0</v>
      </c>
      <c r="AX1745" s="5">
        <v>1</v>
      </c>
      <c r="AY1745">
        <v>1</v>
      </c>
      <c r="AZ1745" s="4">
        <v>0</v>
      </c>
      <c r="BA1745">
        <v>0</v>
      </c>
      <c r="BB1745" s="5">
        <v>1</v>
      </c>
      <c r="BD1745">
        <v>0</v>
      </c>
      <c r="BE1745">
        <v>0</v>
      </c>
      <c r="BF1745" s="4">
        <v>0</v>
      </c>
      <c r="BG1745">
        <v>0</v>
      </c>
      <c r="BH1745" s="5">
        <v>0</v>
      </c>
      <c r="BI1745">
        <v>0</v>
      </c>
      <c r="BJ1745" s="4">
        <v>0</v>
      </c>
      <c r="BK1745">
        <v>0</v>
      </c>
      <c r="BL1745" s="5">
        <v>0</v>
      </c>
      <c r="BM1745">
        <v>1</v>
      </c>
      <c r="BN1745" s="4">
        <v>0</v>
      </c>
      <c r="BO1745">
        <v>0</v>
      </c>
      <c r="BP1745" s="5">
        <v>1</v>
      </c>
      <c r="BQ1745">
        <v>1</v>
      </c>
      <c r="BR1745" s="4">
        <v>0</v>
      </c>
      <c r="BS1745">
        <v>0</v>
      </c>
      <c r="BT1745" s="5">
        <v>1</v>
      </c>
      <c r="BU1745">
        <v>1</v>
      </c>
      <c r="BV1745" s="4">
        <v>0</v>
      </c>
      <c r="BW1745">
        <v>0</v>
      </c>
      <c r="BX1745" s="5">
        <v>1</v>
      </c>
      <c r="BY1745">
        <v>1</v>
      </c>
      <c r="BZ1745" s="4">
        <v>0</v>
      </c>
      <c r="CA1745">
        <v>0</v>
      </c>
      <c r="CB1745" s="5">
        <v>1</v>
      </c>
      <c r="CD1745">
        <v>0</v>
      </c>
      <c r="CE1745">
        <v>0</v>
      </c>
      <c r="CF1745" s="4">
        <v>0</v>
      </c>
      <c r="CG1745">
        <v>0</v>
      </c>
      <c r="CH1745" s="5">
        <v>0</v>
      </c>
      <c r="CI1745">
        <v>0</v>
      </c>
      <c r="CJ1745" s="4">
        <v>0</v>
      </c>
      <c r="CK1745">
        <v>0</v>
      </c>
      <c r="CL1745" s="5">
        <v>0</v>
      </c>
      <c r="CM1745">
        <v>1</v>
      </c>
      <c r="CN1745" s="4">
        <v>0</v>
      </c>
      <c r="CO1745">
        <v>0</v>
      </c>
      <c r="CP1745" s="5">
        <v>1</v>
      </c>
      <c r="CQ1745">
        <v>1</v>
      </c>
      <c r="CR1745" s="4">
        <v>0</v>
      </c>
      <c r="CS1745">
        <v>0</v>
      </c>
      <c r="CT1745" s="5">
        <v>1</v>
      </c>
      <c r="CU1745">
        <v>1</v>
      </c>
      <c r="CV1745" s="4">
        <v>0</v>
      </c>
      <c r="CW1745">
        <v>0</v>
      </c>
      <c r="CX1745" s="5">
        <v>1</v>
      </c>
      <c r="CY1745" s="21">
        <v>0</v>
      </c>
      <c r="CZ1745" s="21">
        <v>0</v>
      </c>
      <c r="DA1745" s="21">
        <v>0</v>
      </c>
      <c r="DB1745" s="5">
        <v>0</v>
      </c>
      <c r="DD1745" s="8">
        <v>0</v>
      </c>
      <c r="DE1745" s="8">
        <v>0</v>
      </c>
      <c r="DF1745" s="8">
        <v>0</v>
      </c>
      <c r="DG1745" s="8">
        <v>0</v>
      </c>
      <c r="DH1745" s="8">
        <v>0</v>
      </c>
      <c r="DI1745" s="8">
        <v>0</v>
      </c>
      <c r="DJ1745" s="8">
        <v>0</v>
      </c>
      <c r="DK1745" s="8">
        <v>0</v>
      </c>
      <c r="DL1745" s="8">
        <v>0</v>
      </c>
      <c r="DM1745" s="8">
        <v>0</v>
      </c>
      <c r="DN1745" s="8">
        <v>0</v>
      </c>
      <c r="DO1745" s="8">
        <v>0</v>
      </c>
      <c r="DP1745" s="8">
        <v>0</v>
      </c>
      <c r="DQ1745" s="8">
        <v>0</v>
      </c>
      <c r="DR1745" s="8">
        <v>0</v>
      </c>
      <c r="DS1745" s="8">
        <v>0</v>
      </c>
      <c r="DT1745" s="8">
        <v>0</v>
      </c>
      <c r="DU1745" s="8">
        <v>0</v>
      </c>
      <c r="DV1745" s="8">
        <v>0</v>
      </c>
      <c r="DW1745" s="8">
        <v>0</v>
      </c>
      <c r="DX1745" s="8">
        <v>0</v>
      </c>
      <c r="DY1745" s="8">
        <v>0</v>
      </c>
      <c r="DZ1745" s="8">
        <v>0</v>
      </c>
      <c r="EA1745" s="8">
        <v>0</v>
      </c>
      <c r="EB1745" s="8">
        <v>0</v>
      </c>
      <c r="EC1745" s="8">
        <v>0</v>
      </c>
      <c r="ED1745" s="20">
        <v>0</v>
      </c>
      <c r="EF1745" s="9">
        <v>0</v>
      </c>
      <c r="EG1745" s="9">
        <v>0</v>
      </c>
      <c r="EH1745" s="9">
        <v>0</v>
      </c>
      <c r="EI1745" s="9">
        <v>0</v>
      </c>
      <c r="EJ1745" s="9">
        <v>0</v>
      </c>
      <c r="EK1745" s="9">
        <v>0</v>
      </c>
      <c r="EL1745" s="9">
        <v>0</v>
      </c>
      <c r="EM1745" s="9">
        <v>0</v>
      </c>
      <c r="EN1745" s="9">
        <v>0</v>
      </c>
      <c r="EO1745" s="9">
        <v>0</v>
      </c>
      <c r="EP1745" s="9">
        <v>0</v>
      </c>
      <c r="EQ1745" s="9">
        <v>0</v>
      </c>
      <c r="ER1745" s="9">
        <v>0</v>
      </c>
      <c r="ES1745" s="9">
        <v>0</v>
      </c>
      <c r="ET1745" s="9">
        <v>0</v>
      </c>
      <c r="EU1745" s="9">
        <v>0</v>
      </c>
      <c r="EV1745" s="9">
        <v>0</v>
      </c>
      <c r="EW1745" s="9">
        <v>0</v>
      </c>
      <c r="EX1745" s="9">
        <v>0</v>
      </c>
      <c r="EY1745" s="9">
        <v>0</v>
      </c>
      <c r="EZ1745" s="9">
        <v>0</v>
      </c>
      <c r="FA1745" s="9">
        <v>0</v>
      </c>
      <c r="FB1745" s="9">
        <v>0</v>
      </c>
      <c r="FC1745" s="9">
        <v>0</v>
      </c>
      <c r="FD1745" s="9">
        <v>0</v>
      </c>
      <c r="FE1745" s="9">
        <v>0</v>
      </c>
      <c r="FF1745">
        <v>0</v>
      </c>
    </row>
    <row r="1746" spans="1:162" x14ac:dyDescent="0.2">
      <c r="A1746" t="s">
        <v>1191</v>
      </c>
      <c r="B1746" t="s">
        <v>4109</v>
      </c>
      <c r="C1746" t="s">
        <v>4599</v>
      </c>
      <c r="D1746" s="1">
        <v>0</v>
      </c>
      <c r="E1746" s="1">
        <v>0</v>
      </c>
      <c r="F1746" s="4">
        <v>0</v>
      </c>
      <c r="G1746" s="4">
        <v>0</v>
      </c>
      <c r="H1746" s="5">
        <v>0</v>
      </c>
      <c r="I1746">
        <v>0</v>
      </c>
      <c r="J1746" s="4">
        <v>0</v>
      </c>
      <c r="K1746">
        <v>0</v>
      </c>
      <c r="L1746" s="5">
        <v>0</v>
      </c>
      <c r="M1746">
        <v>1</v>
      </c>
      <c r="N1746" s="4">
        <v>0</v>
      </c>
      <c r="O1746">
        <v>0</v>
      </c>
      <c r="P1746" s="5">
        <v>1</v>
      </c>
      <c r="Q1746">
        <v>1</v>
      </c>
      <c r="R1746" s="4">
        <v>0</v>
      </c>
      <c r="S1746">
        <v>0</v>
      </c>
      <c r="T1746" s="5">
        <v>1</v>
      </c>
      <c r="U1746">
        <v>1</v>
      </c>
      <c r="V1746" s="4">
        <v>0</v>
      </c>
      <c r="W1746">
        <v>0</v>
      </c>
      <c r="X1746" s="5">
        <v>1</v>
      </c>
      <c r="Y1746">
        <v>1</v>
      </c>
      <c r="Z1746" s="4">
        <v>0</v>
      </c>
      <c r="AA1746">
        <v>0</v>
      </c>
      <c r="AB1746" s="5">
        <v>1</v>
      </c>
      <c r="AD1746">
        <v>0</v>
      </c>
      <c r="AE1746">
        <v>0</v>
      </c>
      <c r="AF1746" s="4">
        <v>0</v>
      </c>
      <c r="AG1746">
        <v>0</v>
      </c>
      <c r="AH1746" s="5">
        <v>0</v>
      </c>
      <c r="AI1746">
        <v>0</v>
      </c>
      <c r="AJ1746" s="4">
        <v>0</v>
      </c>
      <c r="AK1746">
        <v>0</v>
      </c>
      <c r="AL1746" s="5">
        <v>0</v>
      </c>
      <c r="AM1746">
        <v>1</v>
      </c>
      <c r="AN1746" s="4">
        <v>0</v>
      </c>
      <c r="AO1746">
        <v>0</v>
      </c>
      <c r="AP1746" s="5">
        <v>1</v>
      </c>
      <c r="AQ1746">
        <v>1</v>
      </c>
      <c r="AR1746" s="4">
        <v>0</v>
      </c>
      <c r="AS1746">
        <v>0</v>
      </c>
      <c r="AT1746" s="5">
        <v>1</v>
      </c>
      <c r="AU1746">
        <v>1</v>
      </c>
      <c r="AV1746" s="4">
        <v>0</v>
      </c>
      <c r="AW1746">
        <v>0</v>
      </c>
      <c r="AX1746" s="5">
        <v>1</v>
      </c>
      <c r="AY1746">
        <v>1</v>
      </c>
      <c r="AZ1746" s="4">
        <v>0</v>
      </c>
      <c r="BA1746">
        <v>0</v>
      </c>
      <c r="BB1746" s="5">
        <v>1</v>
      </c>
      <c r="BD1746">
        <v>0</v>
      </c>
      <c r="BE1746">
        <v>0</v>
      </c>
      <c r="BF1746" s="4">
        <v>0</v>
      </c>
      <c r="BG1746">
        <v>0</v>
      </c>
      <c r="BH1746" s="5">
        <v>0</v>
      </c>
      <c r="BI1746">
        <v>0</v>
      </c>
      <c r="BJ1746" s="4">
        <v>0</v>
      </c>
      <c r="BK1746">
        <v>0</v>
      </c>
      <c r="BL1746" s="5">
        <v>0</v>
      </c>
      <c r="BM1746">
        <v>1</v>
      </c>
      <c r="BN1746" s="4">
        <v>0</v>
      </c>
      <c r="BO1746">
        <v>0</v>
      </c>
      <c r="BP1746" s="5">
        <v>1</v>
      </c>
      <c r="BQ1746">
        <v>1</v>
      </c>
      <c r="BR1746" s="4">
        <v>0</v>
      </c>
      <c r="BS1746">
        <v>0</v>
      </c>
      <c r="BT1746" s="5">
        <v>1</v>
      </c>
      <c r="BU1746">
        <v>1</v>
      </c>
      <c r="BV1746" s="4">
        <v>0</v>
      </c>
      <c r="BW1746">
        <v>0</v>
      </c>
      <c r="BX1746" s="5">
        <v>1</v>
      </c>
      <c r="BY1746">
        <v>1</v>
      </c>
      <c r="BZ1746" s="4">
        <v>0</v>
      </c>
      <c r="CA1746">
        <v>0</v>
      </c>
      <c r="CB1746" s="5">
        <v>1</v>
      </c>
      <c r="CD1746">
        <v>0</v>
      </c>
      <c r="CE1746">
        <v>0</v>
      </c>
      <c r="CF1746" s="4">
        <v>0</v>
      </c>
      <c r="CG1746">
        <v>0</v>
      </c>
      <c r="CH1746" s="5">
        <v>0</v>
      </c>
      <c r="CI1746">
        <v>0</v>
      </c>
      <c r="CJ1746" s="4">
        <v>0</v>
      </c>
      <c r="CK1746">
        <v>0</v>
      </c>
      <c r="CL1746" s="5">
        <v>0</v>
      </c>
      <c r="CM1746">
        <v>1</v>
      </c>
      <c r="CN1746" s="4">
        <v>0</v>
      </c>
      <c r="CO1746">
        <v>0</v>
      </c>
      <c r="CP1746" s="5">
        <v>1</v>
      </c>
      <c r="CQ1746">
        <v>1</v>
      </c>
      <c r="CR1746" s="4">
        <v>0</v>
      </c>
      <c r="CS1746">
        <v>0</v>
      </c>
      <c r="CT1746" s="5">
        <v>1</v>
      </c>
      <c r="CU1746">
        <v>1</v>
      </c>
      <c r="CV1746" s="4">
        <v>0</v>
      </c>
      <c r="CW1746">
        <v>0</v>
      </c>
      <c r="CX1746" s="5">
        <v>1</v>
      </c>
      <c r="CY1746" s="21">
        <v>0</v>
      </c>
      <c r="CZ1746" s="21">
        <v>0</v>
      </c>
      <c r="DA1746" s="21">
        <v>0</v>
      </c>
      <c r="DB1746" s="5">
        <v>0</v>
      </c>
      <c r="DD1746" s="8">
        <v>0</v>
      </c>
      <c r="DE1746" s="8">
        <v>0</v>
      </c>
      <c r="DF1746" s="8">
        <v>0</v>
      </c>
      <c r="DG1746" s="8">
        <v>0</v>
      </c>
      <c r="DH1746" s="8">
        <v>0</v>
      </c>
      <c r="DI1746" s="8">
        <v>0</v>
      </c>
      <c r="DJ1746" s="8">
        <v>0</v>
      </c>
      <c r="DK1746" s="8">
        <v>0</v>
      </c>
      <c r="DL1746" s="8">
        <v>0</v>
      </c>
      <c r="DM1746" s="8">
        <v>0</v>
      </c>
      <c r="DN1746" s="8">
        <v>0</v>
      </c>
      <c r="DO1746" s="8">
        <v>0</v>
      </c>
      <c r="DP1746" s="8">
        <v>0</v>
      </c>
      <c r="DQ1746" s="8">
        <v>0</v>
      </c>
      <c r="DR1746" s="8">
        <v>0</v>
      </c>
      <c r="DS1746" s="8">
        <v>0</v>
      </c>
      <c r="DT1746" s="8">
        <v>0</v>
      </c>
      <c r="DU1746" s="8">
        <v>0</v>
      </c>
      <c r="DV1746" s="8">
        <v>0</v>
      </c>
      <c r="DW1746" s="8">
        <v>0</v>
      </c>
      <c r="DX1746" s="8">
        <v>0</v>
      </c>
      <c r="DY1746" s="8">
        <v>0</v>
      </c>
      <c r="DZ1746" s="8">
        <v>0</v>
      </c>
      <c r="EA1746" s="8">
        <v>0</v>
      </c>
      <c r="EB1746" s="8">
        <v>0</v>
      </c>
      <c r="EC1746" s="8">
        <v>0</v>
      </c>
      <c r="ED1746" s="20">
        <v>0</v>
      </c>
      <c r="EF1746" s="9">
        <v>0</v>
      </c>
      <c r="EG1746" s="9">
        <v>0</v>
      </c>
      <c r="EH1746" s="9">
        <v>0</v>
      </c>
      <c r="EI1746" s="9">
        <v>0</v>
      </c>
      <c r="EJ1746" s="9">
        <v>0</v>
      </c>
      <c r="EK1746" s="9">
        <v>0</v>
      </c>
      <c r="EL1746" s="9">
        <v>0</v>
      </c>
      <c r="EM1746" s="9">
        <v>0</v>
      </c>
      <c r="EN1746" s="9">
        <v>0</v>
      </c>
      <c r="EO1746" s="9">
        <v>0</v>
      </c>
      <c r="EP1746" s="9">
        <v>0</v>
      </c>
      <c r="EQ1746" s="9">
        <v>0</v>
      </c>
      <c r="ER1746" s="9">
        <v>0</v>
      </c>
      <c r="ES1746" s="9">
        <v>0</v>
      </c>
      <c r="ET1746" s="9">
        <v>0</v>
      </c>
      <c r="EU1746" s="9">
        <v>0</v>
      </c>
      <c r="EV1746" s="9">
        <v>0</v>
      </c>
      <c r="EW1746" s="9">
        <v>0</v>
      </c>
      <c r="EX1746" s="9">
        <v>0</v>
      </c>
      <c r="EY1746" s="9">
        <v>0</v>
      </c>
      <c r="EZ1746" s="9">
        <v>0</v>
      </c>
      <c r="FA1746" s="9">
        <v>0</v>
      </c>
      <c r="FB1746" s="9">
        <v>0</v>
      </c>
      <c r="FC1746" s="9">
        <v>0</v>
      </c>
      <c r="FD1746" s="9">
        <v>0</v>
      </c>
      <c r="FE1746" s="9">
        <v>0</v>
      </c>
      <c r="FF1746">
        <v>0</v>
      </c>
    </row>
    <row r="1747" spans="1:162" x14ac:dyDescent="0.2">
      <c r="A1747" t="s">
        <v>1219</v>
      </c>
      <c r="B1747" t="s">
        <v>4110</v>
      </c>
      <c r="C1747" t="s">
        <v>4599</v>
      </c>
      <c r="D1747" s="1">
        <v>0</v>
      </c>
      <c r="E1747" s="1">
        <v>0</v>
      </c>
      <c r="F1747" s="4">
        <v>0</v>
      </c>
      <c r="G1747" s="4">
        <v>0</v>
      </c>
      <c r="H1747" s="5">
        <v>0</v>
      </c>
      <c r="I1747">
        <v>0</v>
      </c>
      <c r="J1747" s="4">
        <v>0</v>
      </c>
      <c r="K1747">
        <v>0</v>
      </c>
      <c r="L1747" s="5">
        <v>0</v>
      </c>
      <c r="M1747">
        <v>0</v>
      </c>
      <c r="N1747" s="4">
        <v>0</v>
      </c>
      <c r="O1747">
        <v>0</v>
      </c>
      <c r="P1747" s="5">
        <v>0</v>
      </c>
      <c r="Q1747">
        <v>1</v>
      </c>
      <c r="R1747" s="4">
        <v>0</v>
      </c>
      <c r="S1747">
        <v>0</v>
      </c>
      <c r="T1747" s="5">
        <v>1</v>
      </c>
      <c r="U1747">
        <v>3</v>
      </c>
      <c r="V1747" s="4">
        <v>0</v>
      </c>
      <c r="W1747">
        <v>0</v>
      </c>
      <c r="X1747" s="5">
        <v>3</v>
      </c>
      <c r="Y1747">
        <v>3</v>
      </c>
      <c r="Z1747" s="4">
        <v>0</v>
      </c>
      <c r="AA1747">
        <v>0</v>
      </c>
      <c r="AB1747" s="5">
        <v>3</v>
      </c>
      <c r="AD1747">
        <v>0</v>
      </c>
      <c r="AE1747">
        <v>0</v>
      </c>
      <c r="AF1747" s="4">
        <v>0</v>
      </c>
      <c r="AG1747">
        <v>0</v>
      </c>
      <c r="AH1747" s="5">
        <v>0</v>
      </c>
      <c r="AI1747">
        <v>0</v>
      </c>
      <c r="AJ1747" s="4">
        <v>0</v>
      </c>
      <c r="AK1747">
        <v>0</v>
      </c>
      <c r="AL1747" s="5">
        <v>0</v>
      </c>
      <c r="AM1747">
        <v>1</v>
      </c>
      <c r="AN1747" s="4">
        <v>0</v>
      </c>
      <c r="AO1747">
        <v>0</v>
      </c>
      <c r="AP1747" s="5">
        <v>1</v>
      </c>
      <c r="AQ1747">
        <v>1</v>
      </c>
      <c r="AR1747" s="4">
        <v>0</v>
      </c>
      <c r="AS1747">
        <v>0</v>
      </c>
      <c r="AT1747" s="5">
        <v>1</v>
      </c>
      <c r="AU1747">
        <v>3</v>
      </c>
      <c r="AV1747" s="4">
        <v>0</v>
      </c>
      <c r="AW1747">
        <v>0</v>
      </c>
      <c r="AX1747" s="5">
        <v>3</v>
      </c>
      <c r="AY1747">
        <v>3</v>
      </c>
      <c r="AZ1747" s="4">
        <v>0</v>
      </c>
      <c r="BA1747">
        <v>0</v>
      </c>
      <c r="BB1747" s="5">
        <v>3</v>
      </c>
      <c r="BD1747">
        <v>0</v>
      </c>
      <c r="BE1747">
        <v>0</v>
      </c>
      <c r="BF1747" s="4">
        <v>0</v>
      </c>
      <c r="BG1747">
        <v>0</v>
      </c>
      <c r="BH1747" s="5">
        <v>0</v>
      </c>
      <c r="BI1747">
        <v>0</v>
      </c>
      <c r="BJ1747" s="4">
        <v>0</v>
      </c>
      <c r="BK1747">
        <v>0</v>
      </c>
      <c r="BL1747" s="5">
        <v>0</v>
      </c>
      <c r="BM1747">
        <v>1</v>
      </c>
      <c r="BN1747" s="4">
        <v>0</v>
      </c>
      <c r="BO1747">
        <v>0</v>
      </c>
      <c r="BP1747" s="5">
        <v>1</v>
      </c>
      <c r="BQ1747">
        <v>1</v>
      </c>
      <c r="BR1747" s="4">
        <v>0</v>
      </c>
      <c r="BS1747">
        <v>0</v>
      </c>
      <c r="BT1747" s="5">
        <v>1</v>
      </c>
      <c r="BU1747">
        <v>3</v>
      </c>
      <c r="BV1747" s="4">
        <v>0</v>
      </c>
      <c r="BW1747">
        <v>0</v>
      </c>
      <c r="BX1747" s="5">
        <v>3</v>
      </c>
      <c r="BY1747">
        <v>3</v>
      </c>
      <c r="BZ1747" s="4">
        <v>0</v>
      </c>
      <c r="CA1747">
        <v>0</v>
      </c>
      <c r="CB1747" s="5">
        <v>3</v>
      </c>
      <c r="CD1747">
        <v>0</v>
      </c>
      <c r="CE1747">
        <v>0</v>
      </c>
      <c r="CF1747" s="4">
        <v>0</v>
      </c>
      <c r="CG1747">
        <v>0</v>
      </c>
      <c r="CH1747" s="5">
        <v>0</v>
      </c>
      <c r="CI1747">
        <v>0</v>
      </c>
      <c r="CJ1747" s="4">
        <v>0</v>
      </c>
      <c r="CK1747">
        <v>0</v>
      </c>
      <c r="CL1747" s="5">
        <v>0</v>
      </c>
      <c r="CM1747">
        <v>1</v>
      </c>
      <c r="CN1747" s="4">
        <v>0</v>
      </c>
      <c r="CO1747">
        <v>0</v>
      </c>
      <c r="CP1747" s="5">
        <v>1</v>
      </c>
      <c r="CQ1747">
        <v>1</v>
      </c>
      <c r="CR1747" s="4">
        <v>0</v>
      </c>
      <c r="CS1747">
        <v>0</v>
      </c>
      <c r="CT1747" s="5">
        <v>1</v>
      </c>
      <c r="CU1747">
        <v>3</v>
      </c>
      <c r="CV1747" s="4">
        <v>0</v>
      </c>
      <c r="CW1747">
        <v>0</v>
      </c>
      <c r="CX1747" s="5">
        <v>3</v>
      </c>
      <c r="CY1747" s="21">
        <v>3</v>
      </c>
      <c r="CZ1747" s="21">
        <v>0</v>
      </c>
      <c r="DA1747" s="21">
        <v>0</v>
      </c>
      <c r="DB1747" s="5">
        <v>3</v>
      </c>
      <c r="DD1747" s="8">
        <v>0</v>
      </c>
      <c r="DE1747" s="8">
        <v>0</v>
      </c>
      <c r="DF1747" s="8">
        <v>0</v>
      </c>
      <c r="DG1747" s="8">
        <v>0</v>
      </c>
      <c r="DH1747" s="8">
        <v>0</v>
      </c>
      <c r="DI1747" s="8">
        <v>0</v>
      </c>
      <c r="DJ1747" s="8">
        <v>0</v>
      </c>
      <c r="DK1747" s="8">
        <v>0</v>
      </c>
      <c r="DL1747" s="8">
        <v>0</v>
      </c>
      <c r="DM1747" s="8">
        <v>0</v>
      </c>
      <c r="DN1747" s="8">
        <v>0</v>
      </c>
      <c r="DO1747" s="8">
        <v>0</v>
      </c>
      <c r="DP1747" s="8">
        <v>0</v>
      </c>
      <c r="DQ1747" s="8">
        <v>0</v>
      </c>
      <c r="DR1747" s="8">
        <v>0</v>
      </c>
      <c r="DS1747" s="8">
        <v>0</v>
      </c>
      <c r="DT1747" s="8">
        <v>0</v>
      </c>
      <c r="DU1747" s="8">
        <v>0</v>
      </c>
      <c r="DV1747" s="8">
        <v>0</v>
      </c>
      <c r="DW1747" s="8">
        <v>0</v>
      </c>
      <c r="DX1747" s="8">
        <v>0</v>
      </c>
      <c r="DY1747" s="8">
        <v>0</v>
      </c>
      <c r="DZ1747" s="8">
        <v>0</v>
      </c>
      <c r="EA1747" s="8">
        <v>0</v>
      </c>
      <c r="EB1747" s="8">
        <v>0</v>
      </c>
      <c r="EC1747" s="8">
        <v>0</v>
      </c>
      <c r="ED1747" s="20">
        <v>0</v>
      </c>
      <c r="EF1747" s="9">
        <v>0</v>
      </c>
      <c r="EG1747" s="9">
        <v>0</v>
      </c>
      <c r="EH1747" s="9">
        <v>0</v>
      </c>
      <c r="EI1747" s="9">
        <v>0</v>
      </c>
      <c r="EJ1747" s="9">
        <v>0</v>
      </c>
      <c r="EK1747" s="9">
        <v>0</v>
      </c>
      <c r="EL1747" s="9">
        <v>0</v>
      </c>
      <c r="EM1747" s="9">
        <v>0</v>
      </c>
      <c r="EN1747" s="9">
        <v>0</v>
      </c>
      <c r="EO1747" s="9">
        <v>0</v>
      </c>
      <c r="EP1747" s="9">
        <v>0</v>
      </c>
      <c r="EQ1747" s="9">
        <v>0</v>
      </c>
      <c r="ER1747" s="9">
        <v>0</v>
      </c>
      <c r="ES1747" s="9">
        <v>0</v>
      </c>
      <c r="ET1747" s="9">
        <v>0</v>
      </c>
      <c r="EU1747" s="9">
        <v>0</v>
      </c>
      <c r="EV1747" s="9">
        <v>0</v>
      </c>
      <c r="EW1747" s="9">
        <v>0</v>
      </c>
      <c r="EX1747" s="9">
        <v>0</v>
      </c>
      <c r="EY1747" s="9">
        <v>0</v>
      </c>
      <c r="EZ1747" s="9">
        <v>0</v>
      </c>
      <c r="FA1747" s="9">
        <v>0</v>
      </c>
      <c r="FB1747" s="9">
        <v>0</v>
      </c>
      <c r="FC1747" s="9">
        <v>0</v>
      </c>
      <c r="FD1747" s="9">
        <v>0</v>
      </c>
      <c r="FE1747" s="9">
        <v>0</v>
      </c>
      <c r="FF1747">
        <v>0</v>
      </c>
    </row>
    <row r="1748" spans="1:162" x14ac:dyDescent="0.2">
      <c r="A1748" t="s">
        <v>1748</v>
      </c>
      <c r="B1748" t="s">
        <v>4111</v>
      </c>
      <c r="C1748" t="s">
        <v>3</v>
      </c>
      <c r="D1748" s="1">
        <v>0</v>
      </c>
      <c r="E1748" s="1">
        <v>0</v>
      </c>
      <c r="F1748" s="4">
        <v>0</v>
      </c>
      <c r="G1748" s="4">
        <v>0</v>
      </c>
      <c r="H1748" s="5">
        <v>0</v>
      </c>
      <c r="I1748">
        <v>0</v>
      </c>
      <c r="J1748" s="4">
        <v>0</v>
      </c>
      <c r="K1748">
        <v>0</v>
      </c>
      <c r="L1748" s="5">
        <v>0</v>
      </c>
      <c r="M1748">
        <v>0</v>
      </c>
      <c r="N1748" s="4">
        <v>0</v>
      </c>
      <c r="O1748">
        <v>0</v>
      </c>
      <c r="P1748" s="5">
        <v>0</v>
      </c>
      <c r="Q1748">
        <v>5</v>
      </c>
      <c r="R1748" s="4">
        <v>0</v>
      </c>
      <c r="S1748">
        <v>0</v>
      </c>
      <c r="T1748" s="5">
        <v>5</v>
      </c>
      <c r="U1748">
        <v>5</v>
      </c>
      <c r="V1748" s="4">
        <v>0</v>
      </c>
      <c r="W1748">
        <v>0</v>
      </c>
      <c r="X1748" s="5">
        <v>5</v>
      </c>
      <c r="Y1748">
        <v>5</v>
      </c>
      <c r="Z1748" s="4">
        <v>0</v>
      </c>
      <c r="AA1748">
        <v>0</v>
      </c>
      <c r="AB1748" s="5">
        <v>5</v>
      </c>
      <c r="AD1748">
        <v>0</v>
      </c>
      <c r="AE1748">
        <v>0</v>
      </c>
      <c r="AF1748" s="4">
        <v>0</v>
      </c>
      <c r="AG1748">
        <v>0</v>
      </c>
      <c r="AH1748" s="5">
        <v>0</v>
      </c>
      <c r="AI1748">
        <v>0</v>
      </c>
      <c r="AJ1748" s="4">
        <v>0</v>
      </c>
      <c r="AK1748">
        <v>0</v>
      </c>
      <c r="AL1748" s="5">
        <v>0</v>
      </c>
      <c r="AM1748">
        <v>5</v>
      </c>
      <c r="AN1748" s="4">
        <v>0</v>
      </c>
      <c r="AO1748">
        <v>0</v>
      </c>
      <c r="AP1748" s="5">
        <v>5</v>
      </c>
      <c r="AQ1748">
        <v>5</v>
      </c>
      <c r="AR1748" s="4">
        <v>0</v>
      </c>
      <c r="AS1748">
        <v>0</v>
      </c>
      <c r="AT1748" s="5">
        <v>5</v>
      </c>
      <c r="AU1748">
        <v>5</v>
      </c>
      <c r="AV1748" s="4">
        <v>0</v>
      </c>
      <c r="AW1748">
        <v>0</v>
      </c>
      <c r="AX1748" s="5">
        <v>5</v>
      </c>
      <c r="AY1748">
        <v>5</v>
      </c>
      <c r="AZ1748" s="4">
        <v>0</v>
      </c>
      <c r="BA1748">
        <v>0</v>
      </c>
      <c r="BB1748" s="5">
        <v>5</v>
      </c>
      <c r="BD1748">
        <v>0</v>
      </c>
      <c r="BE1748">
        <v>0</v>
      </c>
      <c r="BF1748" s="4">
        <v>0</v>
      </c>
      <c r="BG1748">
        <v>0</v>
      </c>
      <c r="BH1748" s="5">
        <v>0</v>
      </c>
      <c r="BI1748">
        <v>0</v>
      </c>
      <c r="BJ1748" s="4">
        <v>0</v>
      </c>
      <c r="BK1748">
        <v>0</v>
      </c>
      <c r="BL1748" s="5">
        <v>0</v>
      </c>
      <c r="BM1748">
        <v>5</v>
      </c>
      <c r="BN1748" s="4">
        <v>0</v>
      </c>
      <c r="BO1748">
        <v>0</v>
      </c>
      <c r="BP1748" s="5">
        <v>5</v>
      </c>
      <c r="BQ1748">
        <v>5</v>
      </c>
      <c r="BR1748" s="4">
        <v>0</v>
      </c>
      <c r="BS1748">
        <v>0</v>
      </c>
      <c r="BT1748" s="5">
        <v>5</v>
      </c>
      <c r="BU1748">
        <v>5</v>
      </c>
      <c r="BV1748" s="4">
        <v>0</v>
      </c>
      <c r="BW1748">
        <v>0</v>
      </c>
      <c r="BX1748" s="5">
        <v>5</v>
      </c>
      <c r="BY1748">
        <v>5</v>
      </c>
      <c r="BZ1748" s="4">
        <v>0</v>
      </c>
      <c r="CA1748">
        <v>0</v>
      </c>
      <c r="CB1748" s="5">
        <v>5</v>
      </c>
      <c r="CD1748">
        <v>0</v>
      </c>
      <c r="CE1748">
        <v>0</v>
      </c>
      <c r="CF1748" s="4">
        <v>0</v>
      </c>
      <c r="CG1748">
        <v>0</v>
      </c>
      <c r="CH1748" s="5">
        <v>0</v>
      </c>
      <c r="CI1748">
        <v>0</v>
      </c>
      <c r="CJ1748" s="4">
        <v>0</v>
      </c>
      <c r="CK1748">
        <v>0</v>
      </c>
      <c r="CL1748" s="5">
        <v>0</v>
      </c>
      <c r="CM1748">
        <v>5</v>
      </c>
      <c r="CN1748" s="4">
        <v>0</v>
      </c>
      <c r="CO1748">
        <v>0</v>
      </c>
      <c r="CP1748" s="5">
        <v>5</v>
      </c>
      <c r="CQ1748">
        <v>5</v>
      </c>
      <c r="CR1748" s="4">
        <v>0</v>
      </c>
      <c r="CS1748">
        <v>0</v>
      </c>
      <c r="CT1748" s="5">
        <v>5</v>
      </c>
      <c r="CU1748">
        <v>5</v>
      </c>
      <c r="CV1748" s="4">
        <v>0</v>
      </c>
      <c r="CW1748">
        <v>0</v>
      </c>
      <c r="CX1748" s="5">
        <v>5</v>
      </c>
      <c r="CY1748" s="21">
        <v>5</v>
      </c>
      <c r="CZ1748" s="21">
        <v>0</v>
      </c>
      <c r="DA1748" s="21">
        <v>0</v>
      </c>
      <c r="DB1748" s="5">
        <v>5</v>
      </c>
      <c r="DD1748" s="8">
        <v>0</v>
      </c>
      <c r="DE1748" s="8">
        <v>0</v>
      </c>
      <c r="DF1748" s="8">
        <v>0</v>
      </c>
      <c r="DG1748" s="8">
        <v>0</v>
      </c>
      <c r="DH1748" s="8">
        <v>0</v>
      </c>
      <c r="DI1748" s="8">
        <v>0</v>
      </c>
      <c r="DJ1748" s="8">
        <v>0</v>
      </c>
      <c r="DK1748" s="8">
        <v>0</v>
      </c>
      <c r="DL1748" s="8">
        <v>0</v>
      </c>
      <c r="DM1748" s="8">
        <v>0</v>
      </c>
      <c r="DN1748" s="8">
        <v>0</v>
      </c>
      <c r="DO1748" s="8">
        <v>0</v>
      </c>
      <c r="DP1748" s="8">
        <v>0</v>
      </c>
      <c r="DQ1748" s="8">
        <v>0</v>
      </c>
      <c r="DR1748" s="8">
        <v>0</v>
      </c>
      <c r="DS1748" s="8">
        <v>0</v>
      </c>
      <c r="DT1748" s="8">
        <v>0</v>
      </c>
      <c r="DU1748" s="8">
        <v>0</v>
      </c>
      <c r="DV1748" s="8">
        <v>0</v>
      </c>
      <c r="DW1748" s="8">
        <v>0</v>
      </c>
      <c r="DX1748" s="8">
        <v>0</v>
      </c>
      <c r="DY1748" s="8">
        <v>0</v>
      </c>
      <c r="DZ1748" s="8">
        <v>0</v>
      </c>
      <c r="EA1748" s="8">
        <v>0</v>
      </c>
      <c r="EB1748" s="8">
        <v>0</v>
      </c>
      <c r="EC1748" s="8">
        <v>0</v>
      </c>
      <c r="ED1748" s="20">
        <v>0</v>
      </c>
      <c r="EF1748" s="9">
        <v>0</v>
      </c>
      <c r="EG1748" s="9">
        <v>0</v>
      </c>
      <c r="EH1748" s="9">
        <v>0</v>
      </c>
      <c r="EI1748" s="9">
        <v>0</v>
      </c>
      <c r="EJ1748" s="9">
        <v>0</v>
      </c>
      <c r="EK1748" s="9">
        <v>0</v>
      </c>
      <c r="EL1748" s="9">
        <v>0</v>
      </c>
      <c r="EM1748" s="9">
        <v>0</v>
      </c>
      <c r="EN1748" s="9">
        <v>0</v>
      </c>
      <c r="EO1748" s="9">
        <v>0</v>
      </c>
      <c r="EP1748" s="9">
        <v>0</v>
      </c>
      <c r="EQ1748" s="9">
        <v>0</v>
      </c>
      <c r="ER1748" s="9">
        <v>0</v>
      </c>
      <c r="ES1748" s="9">
        <v>0</v>
      </c>
      <c r="ET1748" s="9">
        <v>0</v>
      </c>
      <c r="EU1748" s="9">
        <v>0</v>
      </c>
      <c r="EV1748" s="9">
        <v>0</v>
      </c>
      <c r="EW1748" s="9">
        <v>0</v>
      </c>
      <c r="EX1748" s="9">
        <v>0</v>
      </c>
      <c r="EY1748" s="9">
        <v>0</v>
      </c>
      <c r="EZ1748" s="9">
        <v>0</v>
      </c>
      <c r="FA1748" s="9">
        <v>0</v>
      </c>
      <c r="FB1748" s="9">
        <v>0</v>
      </c>
      <c r="FC1748" s="9">
        <v>0</v>
      </c>
      <c r="FD1748" s="9">
        <v>0</v>
      </c>
      <c r="FE1748" s="9">
        <v>0</v>
      </c>
      <c r="FF1748">
        <v>0</v>
      </c>
    </row>
    <row r="1749" spans="1:162" x14ac:dyDescent="0.2">
      <c r="A1749" t="s">
        <v>1488</v>
      </c>
      <c r="B1749" t="s">
        <v>4112</v>
      </c>
      <c r="C1749" t="s">
        <v>3</v>
      </c>
      <c r="D1749" s="1">
        <v>0</v>
      </c>
      <c r="E1749" s="1">
        <v>0</v>
      </c>
      <c r="F1749" s="4">
        <v>0</v>
      </c>
      <c r="G1749" s="4">
        <v>0</v>
      </c>
      <c r="H1749" s="5">
        <v>0</v>
      </c>
      <c r="I1749">
        <v>0</v>
      </c>
      <c r="J1749" s="4">
        <v>0</v>
      </c>
      <c r="K1749">
        <v>0</v>
      </c>
      <c r="L1749" s="5">
        <v>0</v>
      </c>
      <c r="M1749">
        <v>1</v>
      </c>
      <c r="N1749" s="4">
        <v>0</v>
      </c>
      <c r="O1749">
        <v>0</v>
      </c>
      <c r="P1749" s="5">
        <v>1</v>
      </c>
      <c r="Q1749">
        <v>3</v>
      </c>
      <c r="R1749" s="4">
        <v>0</v>
      </c>
      <c r="S1749">
        <v>0</v>
      </c>
      <c r="T1749" s="5">
        <v>3</v>
      </c>
      <c r="U1749">
        <v>3</v>
      </c>
      <c r="V1749" s="4">
        <v>0</v>
      </c>
      <c r="W1749">
        <v>0</v>
      </c>
      <c r="X1749" s="5">
        <v>3</v>
      </c>
      <c r="Y1749">
        <v>3</v>
      </c>
      <c r="Z1749" s="4">
        <v>0</v>
      </c>
      <c r="AA1749">
        <v>0</v>
      </c>
      <c r="AB1749" s="5">
        <v>3</v>
      </c>
      <c r="AD1749">
        <v>0</v>
      </c>
      <c r="AE1749">
        <v>0</v>
      </c>
      <c r="AF1749" s="4">
        <v>0</v>
      </c>
      <c r="AG1749">
        <v>0</v>
      </c>
      <c r="AH1749" s="5">
        <v>0</v>
      </c>
      <c r="AI1749">
        <v>1</v>
      </c>
      <c r="AJ1749" s="4">
        <v>0</v>
      </c>
      <c r="AK1749">
        <v>0</v>
      </c>
      <c r="AL1749" s="5">
        <v>1</v>
      </c>
      <c r="AM1749">
        <v>1</v>
      </c>
      <c r="AN1749" s="4">
        <v>0</v>
      </c>
      <c r="AO1749">
        <v>0</v>
      </c>
      <c r="AP1749" s="5">
        <v>1</v>
      </c>
      <c r="AQ1749">
        <v>3</v>
      </c>
      <c r="AR1749" s="4">
        <v>0</v>
      </c>
      <c r="AS1749">
        <v>0</v>
      </c>
      <c r="AT1749" s="5">
        <v>3</v>
      </c>
      <c r="AU1749">
        <v>3</v>
      </c>
      <c r="AV1749" s="4">
        <v>0</v>
      </c>
      <c r="AW1749">
        <v>0</v>
      </c>
      <c r="AX1749" s="5">
        <v>3</v>
      </c>
      <c r="AY1749">
        <v>3</v>
      </c>
      <c r="AZ1749" s="4">
        <v>0</v>
      </c>
      <c r="BA1749">
        <v>0</v>
      </c>
      <c r="BB1749" s="5">
        <v>3</v>
      </c>
      <c r="BD1749">
        <v>0</v>
      </c>
      <c r="BE1749">
        <v>0</v>
      </c>
      <c r="BF1749" s="4">
        <v>0</v>
      </c>
      <c r="BG1749">
        <v>0</v>
      </c>
      <c r="BH1749" s="5">
        <v>0</v>
      </c>
      <c r="BI1749">
        <v>1</v>
      </c>
      <c r="BJ1749" s="4">
        <v>0</v>
      </c>
      <c r="BK1749">
        <v>0</v>
      </c>
      <c r="BL1749" s="5">
        <v>1</v>
      </c>
      <c r="BM1749">
        <v>3</v>
      </c>
      <c r="BN1749" s="4">
        <v>0</v>
      </c>
      <c r="BO1749">
        <v>0</v>
      </c>
      <c r="BP1749" s="5">
        <v>3</v>
      </c>
      <c r="BQ1749">
        <v>3</v>
      </c>
      <c r="BR1749" s="4">
        <v>0</v>
      </c>
      <c r="BS1749">
        <v>0</v>
      </c>
      <c r="BT1749" s="5">
        <v>3</v>
      </c>
      <c r="BU1749">
        <v>3</v>
      </c>
      <c r="BV1749" s="4">
        <v>0</v>
      </c>
      <c r="BW1749">
        <v>0</v>
      </c>
      <c r="BX1749" s="5">
        <v>3</v>
      </c>
      <c r="BY1749">
        <v>3</v>
      </c>
      <c r="BZ1749" s="4">
        <v>0</v>
      </c>
      <c r="CA1749">
        <v>0</v>
      </c>
      <c r="CB1749" s="5">
        <v>3</v>
      </c>
      <c r="CD1749">
        <v>0</v>
      </c>
      <c r="CE1749">
        <v>0</v>
      </c>
      <c r="CF1749" s="4">
        <v>0</v>
      </c>
      <c r="CG1749">
        <v>0</v>
      </c>
      <c r="CH1749" s="5">
        <v>0</v>
      </c>
      <c r="CI1749">
        <v>1</v>
      </c>
      <c r="CJ1749" s="4">
        <v>0</v>
      </c>
      <c r="CK1749">
        <v>0</v>
      </c>
      <c r="CL1749" s="5">
        <v>1</v>
      </c>
      <c r="CM1749">
        <v>3</v>
      </c>
      <c r="CN1749" s="4">
        <v>0</v>
      </c>
      <c r="CO1749">
        <v>0</v>
      </c>
      <c r="CP1749" s="5">
        <v>3</v>
      </c>
      <c r="CQ1749">
        <v>3</v>
      </c>
      <c r="CR1749" s="4">
        <v>0</v>
      </c>
      <c r="CS1749">
        <v>0</v>
      </c>
      <c r="CT1749" s="5">
        <v>3</v>
      </c>
      <c r="CU1749">
        <v>3</v>
      </c>
      <c r="CV1749" s="4">
        <v>0</v>
      </c>
      <c r="CW1749">
        <v>0</v>
      </c>
      <c r="CX1749" s="5">
        <v>3</v>
      </c>
      <c r="CY1749" s="21">
        <v>3</v>
      </c>
      <c r="CZ1749" s="21">
        <v>0</v>
      </c>
      <c r="DA1749" s="21">
        <v>0</v>
      </c>
      <c r="DB1749" s="5">
        <v>3</v>
      </c>
      <c r="DD1749" s="8">
        <v>0</v>
      </c>
      <c r="DE1749" s="8">
        <v>0</v>
      </c>
      <c r="DF1749" s="8">
        <v>0</v>
      </c>
      <c r="DG1749" s="8">
        <v>0</v>
      </c>
      <c r="DH1749" s="8">
        <v>0</v>
      </c>
      <c r="DI1749" s="8">
        <v>0</v>
      </c>
      <c r="DJ1749" s="8">
        <v>0</v>
      </c>
      <c r="DK1749" s="8">
        <v>0</v>
      </c>
      <c r="DL1749" s="8">
        <v>0</v>
      </c>
      <c r="DM1749" s="8">
        <v>0</v>
      </c>
      <c r="DN1749" s="8">
        <v>0</v>
      </c>
      <c r="DO1749" s="8">
        <v>0</v>
      </c>
      <c r="DP1749" s="8">
        <v>0</v>
      </c>
      <c r="DQ1749" s="8">
        <v>0</v>
      </c>
      <c r="DR1749" s="8">
        <v>0</v>
      </c>
      <c r="DS1749" s="8">
        <v>0</v>
      </c>
      <c r="DT1749" s="8">
        <v>0</v>
      </c>
      <c r="DU1749" s="8">
        <v>0</v>
      </c>
      <c r="DV1749" s="8">
        <v>0</v>
      </c>
      <c r="DW1749" s="8">
        <v>0</v>
      </c>
      <c r="DX1749" s="8">
        <v>0</v>
      </c>
      <c r="DY1749" s="8">
        <v>0</v>
      </c>
      <c r="DZ1749" s="8">
        <v>0</v>
      </c>
      <c r="EA1749" s="8">
        <v>0</v>
      </c>
      <c r="EB1749" s="8">
        <v>0</v>
      </c>
      <c r="EC1749" s="8">
        <v>0</v>
      </c>
      <c r="ED1749" s="20">
        <v>0</v>
      </c>
      <c r="EF1749" s="9">
        <v>0</v>
      </c>
      <c r="EG1749" s="9">
        <v>0</v>
      </c>
      <c r="EH1749" s="9">
        <v>0</v>
      </c>
      <c r="EI1749" s="9">
        <v>0</v>
      </c>
      <c r="EJ1749" s="9">
        <v>0</v>
      </c>
      <c r="EK1749" s="9">
        <v>0</v>
      </c>
      <c r="EL1749" s="9">
        <v>0</v>
      </c>
      <c r="EM1749" s="9">
        <v>0</v>
      </c>
      <c r="EN1749" s="9">
        <v>0</v>
      </c>
      <c r="EO1749" s="9">
        <v>0</v>
      </c>
      <c r="EP1749" s="9">
        <v>0</v>
      </c>
      <c r="EQ1749" s="9">
        <v>0</v>
      </c>
      <c r="ER1749" s="9">
        <v>0</v>
      </c>
      <c r="ES1749" s="9">
        <v>0</v>
      </c>
      <c r="ET1749" s="9">
        <v>0</v>
      </c>
      <c r="EU1749" s="9">
        <v>0</v>
      </c>
      <c r="EV1749" s="9">
        <v>0</v>
      </c>
      <c r="EW1749" s="9">
        <v>0</v>
      </c>
      <c r="EX1749" s="9">
        <v>0</v>
      </c>
      <c r="EY1749" s="9">
        <v>0</v>
      </c>
      <c r="EZ1749" s="9">
        <v>0</v>
      </c>
      <c r="FA1749" s="9">
        <v>0</v>
      </c>
      <c r="FB1749" s="9">
        <v>0</v>
      </c>
      <c r="FC1749" s="9">
        <v>0</v>
      </c>
      <c r="FD1749" s="9">
        <v>0</v>
      </c>
      <c r="FE1749" s="9">
        <v>0</v>
      </c>
      <c r="FF1749">
        <v>0</v>
      </c>
    </row>
    <row r="1750" spans="1:162" x14ac:dyDescent="0.2">
      <c r="A1750" t="s">
        <v>1554</v>
      </c>
      <c r="B1750" t="s">
        <v>4113</v>
      </c>
      <c r="C1750" t="s">
        <v>4599</v>
      </c>
      <c r="D1750" s="1">
        <v>0</v>
      </c>
      <c r="E1750" s="1">
        <v>0</v>
      </c>
      <c r="F1750" s="4">
        <v>0</v>
      </c>
      <c r="G1750" s="4">
        <v>0</v>
      </c>
      <c r="H1750" s="5">
        <v>0</v>
      </c>
      <c r="I1750">
        <v>0</v>
      </c>
      <c r="J1750" s="4">
        <v>0</v>
      </c>
      <c r="K1750">
        <v>0</v>
      </c>
      <c r="L1750" s="5">
        <v>0</v>
      </c>
      <c r="M1750">
        <v>0</v>
      </c>
      <c r="N1750" s="4">
        <v>0</v>
      </c>
      <c r="O1750">
        <v>0</v>
      </c>
      <c r="P1750" s="5">
        <v>0</v>
      </c>
      <c r="Q1750">
        <v>1</v>
      </c>
      <c r="R1750" s="4">
        <v>0</v>
      </c>
      <c r="S1750">
        <v>0</v>
      </c>
      <c r="T1750" s="5">
        <v>1</v>
      </c>
      <c r="U1750">
        <v>3</v>
      </c>
      <c r="V1750" s="4">
        <v>0</v>
      </c>
      <c r="W1750">
        <v>0</v>
      </c>
      <c r="X1750" s="5">
        <v>3</v>
      </c>
      <c r="Y1750">
        <v>3</v>
      </c>
      <c r="Z1750" s="4">
        <v>0</v>
      </c>
      <c r="AA1750">
        <v>0</v>
      </c>
      <c r="AB1750" s="5">
        <v>3</v>
      </c>
      <c r="AD1750">
        <v>0</v>
      </c>
      <c r="AE1750">
        <v>0</v>
      </c>
      <c r="AF1750" s="4">
        <v>0</v>
      </c>
      <c r="AG1750">
        <v>0</v>
      </c>
      <c r="AH1750" s="5">
        <v>0</v>
      </c>
      <c r="AI1750">
        <v>0</v>
      </c>
      <c r="AJ1750" s="4">
        <v>0</v>
      </c>
      <c r="AK1750">
        <v>0</v>
      </c>
      <c r="AL1750" s="5">
        <v>0</v>
      </c>
      <c r="AM1750">
        <v>1</v>
      </c>
      <c r="AN1750" s="4">
        <v>0</v>
      </c>
      <c r="AO1750">
        <v>0</v>
      </c>
      <c r="AP1750" s="5">
        <v>1</v>
      </c>
      <c r="AQ1750">
        <v>1</v>
      </c>
      <c r="AR1750" s="4">
        <v>0</v>
      </c>
      <c r="AS1750">
        <v>0</v>
      </c>
      <c r="AT1750" s="5">
        <v>1</v>
      </c>
      <c r="AU1750">
        <v>3</v>
      </c>
      <c r="AV1750" s="4">
        <v>0</v>
      </c>
      <c r="AW1750">
        <v>0</v>
      </c>
      <c r="AX1750" s="5">
        <v>3</v>
      </c>
      <c r="AY1750">
        <v>3</v>
      </c>
      <c r="AZ1750" s="4">
        <v>0</v>
      </c>
      <c r="BA1750">
        <v>0</v>
      </c>
      <c r="BB1750" s="5">
        <v>3</v>
      </c>
      <c r="BD1750">
        <v>0</v>
      </c>
      <c r="BE1750">
        <v>0</v>
      </c>
      <c r="BF1750" s="4">
        <v>0</v>
      </c>
      <c r="BG1750">
        <v>0</v>
      </c>
      <c r="BH1750" s="5">
        <v>0</v>
      </c>
      <c r="BI1750">
        <v>0</v>
      </c>
      <c r="BJ1750" s="4">
        <v>0</v>
      </c>
      <c r="BK1750">
        <v>0</v>
      </c>
      <c r="BL1750" s="5">
        <v>0</v>
      </c>
      <c r="BM1750">
        <v>1</v>
      </c>
      <c r="BN1750" s="4">
        <v>0</v>
      </c>
      <c r="BO1750">
        <v>0</v>
      </c>
      <c r="BP1750" s="5">
        <v>1</v>
      </c>
      <c r="BQ1750">
        <v>1</v>
      </c>
      <c r="BR1750" s="4">
        <v>0</v>
      </c>
      <c r="BS1750">
        <v>0</v>
      </c>
      <c r="BT1750" s="5">
        <v>1</v>
      </c>
      <c r="BU1750">
        <v>3</v>
      </c>
      <c r="BV1750" s="4">
        <v>0</v>
      </c>
      <c r="BW1750">
        <v>0</v>
      </c>
      <c r="BX1750" s="5">
        <v>3</v>
      </c>
      <c r="BY1750">
        <v>3</v>
      </c>
      <c r="BZ1750" s="4">
        <v>0</v>
      </c>
      <c r="CA1750">
        <v>0</v>
      </c>
      <c r="CB1750" s="5">
        <v>3</v>
      </c>
      <c r="CD1750">
        <v>0</v>
      </c>
      <c r="CE1750">
        <v>0</v>
      </c>
      <c r="CF1750" s="4">
        <v>0</v>
      </c>
      <c r="CG1750">
        <v>0</v>
      </c>
      <c r="CH1750" s="5">
        <v>0</v>
      </c>
      <c r="CI1750">
        <v>0</v>
      </c>
      <c r="CJ1750" s="4">
        <v>0</v>
      </c>
      <c r="CK1750">
        <v>0</v>
      </c>
      <c r="CL1750" s="5">
        <v>0</v>
      </c>
      <c r="CM1750">
        <v>1</v>
      </c>
      <c r="CN1750" s="4">
        <v>0</v>
      </c>
      <c r="CO1750">
        <v>0</v>
      </c>
      <c r="CP1750" s="5">
        <v>1</v>
      </c>
      <c r="CQ1750">
        <v>3</v>
      </c>
      <c r="CR1750" s="4">
        <v>0</v>
      </c>
      <c r="CS1750">
        <v>0</v>
      </c>
      <c r="CT1750" s="5">
        <v>3</v>
      </c>
      <c r="CU1750">
        <v>3</v>
      </c>
      <c r="CV1750" s="4">
        <v>0</v>
      </c>
      <c r="CW1750">
        <v>0</v>
      </c>
      <c r="CX1750" s="5">
        <v>3</v>
      </c>
      <c r="CY1750" s="21">
        <v>3</v>
      </c>
      <c r="CZ1750" s="21">
        <v>0</v>
      </c>
      <c r="DA1750" s="21">
        <v>0</v>
      </c>
      <c r="DB1750" s="5">
        <v>3</v>
      </c>
      <c r="DD1750" s="8">
        <v>0</v>
      </c>
      <c r="DE1750" s="8">
        <v>0</v>
      </c>
      <c r="DF1750" s="8">
        <v>0</v>
      </c>
      <c r="DG1750" s="8">
        <v>0</v>
      </c>
      <c r="DH1750" s="8">
        <v>0</v>
      </c>
      <c r="DI1750" s="8">
        <v>0</v>
      </c>
      <c r="DJ1750" s="8">
        <v>0</v>
      </c>
      <c r="DK1750" s="8">
        <v>0</v>
      </c>
      <c r="DL1750" s="8">
        <v>0</v>
      </c>
      <c r="DM1750" s="8">
        <v>0</v>
      </c>
      <c r="DN1750" s="8">
        <v>0</v>
      </c>
      <c r="DO1750" s="8">
        <v>0</v>
      </c>
      <c r="DP1750" s="8">
        <v>0</v>
      </c>
      <c r="DQ1750" s="8">
        <v>0</v>
      </c>
      <c r="DR1750" s="8">
        <v>0</v>
      </c>
      <c r="DS1750" s="8">
        <v>0</v>
      </c>
      <c r="DT1750" s="8">
        <v>0</v>
      </c>
      <c r="DU1750" s="8">
        <v>0</v>
      </c>
      <c r="DV1750" s="8">
        <v>0</v>
      </c>
      <c r="DW1750" s="8">
        <v>0</v>
      </c>
      <c r="DX1750" s="8">
        <v>0</v>
      </c>
      <c r="DY1750" s="8">
        <v>0</v>
      </c>
      <c r="DZ1750" s="8">
        <v>0</v>
      </c>
      <c r="EA1750" s="8">
        <v>0</v>
      </c>
      <c r="EB1750" s="8">
        <v>0</v>
      </c>
      <c r="EC1750" s="8">
        <v>0</v>
      </c>
      <c r="ED1750" s="20">
        <v>0</v>
      </c>
      <c r="EF1750" s="9">
        <v>0</v>
      </c>
      <c r="EG1750" s="9">
        <v>0</v>
      </c>
      <c r="EH1750" s="9">
        <v>0</v>
      </c>
      <c r="EI1750" s="9">
        <v>0</v>
      </c>
      <c r="EJ1750" s="9">
        <v>0</v>
      </c>
      <c r="EK1750" s="9">
        <v>0</v>
      </c>
      <c r="EL1750" s="9">
        <v>0</v>
      </c>
      <c r="EM1750" s="9">
        <v>0</v>
      </c>
      <c r="EN1750" s="9">
        <v>0</v>
      </c>
      <c r="EO1750" s="9">
        <v>0</v>
      </c>
      <c r="EP1750" s="9">
        <v>0</v>
      </c>
      <c r="EQ1750" s="9">
        <v>0</v>
      </c>
      <c r="ER1750" s="9">
        <v>0</v>
      </c>
      <c r="ES1750" s="9">
        <v>0</v>
      </c>
      <c r="ET1750" s="9">
        <v>0</v>
      </c>
      <c r="EU1750" s="9">
        <v>0</v>
      </c>
      <c r="EV1750" s="9">
        <v>0</v>
      </c>
      <c r="EW1750" s="9">
        <v>0</v>
      </c>
      <c r="EX1750" s="9">
        <v>0</v>
      </c>
      <c r="EY1750" s="9">
        <v>0</v>
      </c>
      <c r="EZ1750" s="9">
        <v>0</v>
      </c>
      <c r="FA1750" s="9">
        <v>0</v>
      </c>
      <c r="FB1750" s="9">
        <v>0</v>
      </c>
      <c r="FC1750" s="9">
        <v>0</v>
      </c>
      <c r="FD1750" s="9">
        <v>0</v>
      </c>
      <c r="FE1750" s="9">
        <v>0</v>
      </c>
      <c r="FF1750">
        <v>0</v>
      </c>
    </row>
    <row r="1751" spans="1:162" x14ac:dyDescent="0.2">
      <c r="A1751" t="s">
        <v>1737</v>
      </c>
      <c r="B1751" t="s">
        <v>4114</v>
      </c>
      <c r="C1751" t="s">
        <v>4599</v>
      </c>
      <c r="D1751" s="1">
        <v>0</v>
      </c>
      <c r="E1751" s="1">
        <v>0</v>
      </c>
      <c r="F1751" s="4">
        <v>0</v>
      </c>
      <c r="G1751" s="4">
        <v>0</v>
      </c>
      <c r="H1751" s="5">
        <v>0</v>
      </c>
      <c r="I1751">
        <v>0</v>
      </c>
      <c r="J1751" s="4">
        <v>0</v>
      </c>
      <c r="K1751">
        <v>0</v>
      </c>
      <c r="L1751" s="5">
        <v>0</v>
      </c>
      <c r="M1751">
        <v>1</v>
      </c>
      <c r="N1751" s="4">
        <v>0</v>
      </c>
      <c r="O1751">
        <v>0</v>
      </c>
      <c r="P1751" s="5">
        <v>1</v>
      </c>
      <c r="Q1751">
        <v>1</v>
      </c>
      <c r="R1751" s="4">
        <v>0</v>
      </c>
      <c r="S1751">
        <v>0</v>
      </c>
      <c r="T1751" s="5">
        <v>1</v>
      </c>
      <c r="U1751">
        <v>5</v>
      </c>
      <c r="V1751" s="4">
        <v>0</v>
      </c>
      <c r="W1751">
        <v>0</v>
      </c>
      <c r="X1751" s="5">
        <v>5</v>
      </c>
      <c r="Y1751">
        <v>3</v>
      </c>
      <c r="Z1751" s="4">
        <v>0</v>
      </c>
      <c r="AA1751">
        <v>0</v>
      </c>
      <c r="AB1751" s="5">
        <v>3</v>
      </c>
      <c r="AD1751">
        <v>0</v>
      </c>
      <c r="AE1751">
        <v>0</v>
      </c>
      <c r="AF1751" s="4">
        <v>0</v>
      </c>
      <c r="AG1751">
        <v>0</v>
      </c>
      <c r="AH1751" s="5">
        <v>0</v>
      </c>
      <c r="AI1751">
        <v>0</v>
      </c>
      <c r="AJ1751" s="4">
        <v>0</v>
      </c>
      <c r="AK1751">
        <v>0</v>
      </c>
      <c r="AL1751" s="5">
        <v>0</v>
      </c>
      <c r="AM1751">
        <v>1</v>
      </c>
      <c r="AN1751" s="4">
        <v>0</v>
      </c>
      <c r="AO1751">
        <v>0</v>
      </c>
      <c r="AP1751" s="5">
        <v>1</v>
      </c>
      <c r="AQ1751">
        <v>5</v>
      </c>
      <c r="AR1751" s="4">
        <v>0</v>
      </c>
      <c r="AS1751">
        <v>0</v>
      </c>
      <c r="AT1751" s="5">
        <v>5</v>
      </c>
      <c r="AU1751">
        <v>5</v>
      </c>
      <c r="AV1751" s="4">
        <v>0</v>
      </c>
      <c r="AW1751">
        <v>0</v>
      </c>
      <c r="AX1751" s="5">
        <v>5</v>
      </c>
      <c r="AY1751">
        <v>3</v>
      </c>
      <c r="AZ1751" s="4">
        <v>0</v>
      </c>
      <c r="BA1751">
        <v>0</v>
      </c>
      <c r="BB1751" s="5">
        <v>3</v>
      </c>
      <c r="BD1751">
        <v>0</v>
      </c>
      <c r="BE1751">
        <v>0</v>
      </c>
      <c r="BF1751" s="4">
        <v>0</v>
      </c>
      <c r="BG1751">
        <v>0</v>
      </c>
      <c r="BH1751" s="5">
        <v>0</v>
      </c>
      <c r="BI1751">
        <v>0</v>
      </c>
      <c r="BJ1751" s="4">
        <v>0</v>
      </c>
      <c r="BK1751">
        <v>0</v>
      </c>
      <c r="BL1751" s="5">
        <v>0</v>
      </c>
      <c r="BM1751">
        <v>1</v>
      </c>
      <c r="BN1751" s="4">
        <v>0</v>
      </c>
      <c r="BO1751">
        <v>0</v>
      </c>
      <c r="BP1751" s="5">
        <v>1</v>
      </c>
      <c r="BQ1751">
        <v>5</v>
      </c>
      <c r="BR1751" s="4">
        <v>0</v>
      </c>
      <c r="BS1751">
        <v>0</v>
      </c>
      <c r="BT1751" s="5">
        <v>5</v>
      </c>
      <c r="BU1751">
        <v>5</v>
      </c>
      <c r="BV1751" s="4">
        <v>0</v>
      </c>
      <c r="BW1751">
        <v>0</v>
      </c>
      <c r="BX1751" s="5">
        <v>5</v>
      </c>
      <c r="BY1751">
        <v>3</v>
      </c>
      <c r="BZ1751" s="4">
        <v>0</v>
      </c>
      <c r="CA1751">
        <v>0</v>
      </c>
      <c r="CB1751" s="5">
        <v>3</v>
      </c>
      <c r="CD1751">
        <v>0</v>
      </c>
      <c r="CE1751">
        <v>0</v>
      </c>
      <c r="CF1751" s="4">
        <v>0</v>
      </c>
      <c r="CG1751">
        <v>0</v>
      </c>
      <c r="CH1751" s="5">
        <v>0</v>
      </c>
      <c r="CI1751">
        <v>0</v>
      </c>
      <c r="CJ1751" s="4">
        <v>0</v>
      </c>
      <c r="CK1751">
        <v>0</v>
      </c>
      <c r="CL1751" s="5">
        <v>0</v>
      </c>
      <c r="CM1751">
        <v>1</v>
      </c>
      <c r="CN1751" s="4">
        <v>0</v>
      </c>
      <c r="CO1751">
        <v>0</v>
      </c>
      <c r="CP1751" s="5">
        <v>1</v>
      </c>
      <c r="CQ1751">
        <v>5</v>
      </c>
      <c r="CR1751" s="4">
        <v>0</v>
      </c>
      <c r="CS1751">
        <v>0</v>
      </c>
      <c r="CT1751" s="5">
        <v>5</v>
      </c>
      <c r="CU1751">
        <v>5</v>
      </c>
      <c r="CV1751" s="4">
        <v>0</v>
      </c>
      <c r="CW1751">
        <v>0</v>
      </c>
      <c r="CX1751" s="5">
        <v>5</v>
      </c>
      <c r="CY1751" s="21">
        <v>3</v>
      </c>
      <c r="CZ1751" s="21">
        <v>0</v>
      </c>
      <c r="DA1751" s="21">
        <v>0</v>
      </c>
      <c r="DB1751" s="5">
        <v>3</v>
      </c>
      <c r="DD1751" s="8">
        <v>0</v>
      </c>
      <c r="DE1751" s="8">
        <v>0</v>
      </c>
      <c r="DF1751" s="8">
        <v>0</v>
      </c>
      <c r="DG1751" s="8">
        <v>0</v>
      </c>
      <c r="DH1751" s="8">
        <v>0</v>
      </c>
      <c r="DI1751" s="8">
        <v>0</v>
      </c>
      <c r="DJ1751" s="8">
        <v>0</v>
      </c>
      <c r="DK1751" s="8">
        <v>0</v>
      </c>
      <c r="DL1751" s="8">
        <v>0</v>
      </c>
      <c r="DM1751" s="8">
        <v>0</v>
      </c>
      <c r="DN1751" s="8">
        <v>0</v>
      </c>
      <c r="DO1751" s="8">
        <v>0</v>
      </c>
      <c r="DP1751" s="8">
        <v>0</v>
      </c>
      <c r="DQ1751" s="8">
        <v>0</v>
      </c>
      <c r="DR1751" s="8">
        <v>0</v>
      </c>
      <c r="DS1751" s="8">
        <v>0</v>
      </c>
      <c r="DT1751" s="8">
        <v>0</v>
      </c>
      <c r="DU1751" s="8">
        <v>0</v>
      </c>
      <c r="DV1751" s="8">
        <v>0</v>
      </c>
      <c r="DW1751" s="8">
        <v>0</v>
      </c>
      <c r="DX1751" s="8">
        <v>0</v>
      </c>
      <c r="DY1751" s="8">
        <v>0</v>
      </c>
      <c r="DZ1751" s="8">
        <v>0</v>
      </c>
      <c r="EA1751" s="8">
        <v>0</v>
      </c>
      <c r="EB1751" s="8">
        <v>0</v>
      </c>
      <c r="EC1751" s="8">
        <v>0</v>
      </c>
      <c r="ED1751" s="20">
        <v>0</v>
      </c>
      <c r="EF1751" s="9">
        <v>0</v>
      </c>
      <c r="EG1751" s="9">
        <v>0</v>
      </c>
      <c r="EH1751" s="9">
        <v>0</v>
      </c>
      <c r="EI1751" s="9">
        <v>0</v>
      </c>
      <c r="EJ1751" s="9">
        <v>0</v>
      </c>
      <c r="EK1751" s="9">
        <v>0</v>
      </c>
      <c r="EL1751" s="9">
        <v>0</v>
      </c>
      <c r="EM1751" s="9">
        <v>0</v>
      </c>
      <c r="EN1751" s="9">
        <v>0</v>
      </c>
      <c r="EO1751" s="9">
        <v>0</v>
      </c>
      <c r="EP1751" s="9">
        <v>0</v>
      </c>
      <c r="EQ1751" s="9">
        <v>0</v>
      </c>
      <c r="ER1751" s="9">
        <v>0</v>
      </c>
      <c r="ES1751" s="9">
        <v>0</v>
      </c>
      <c r="ET1751" s="9">
        <v>0</v>
      </c>
      <c r="EU1751" s="9">
        <v>0</v>
      </c>
      <c r="EV1751" s="9">
        <v>0</v>
      </c>
      <c r="EW1751" s="9">
        <v>0</v>
      </c>
      <c r="EX1751" s="9">
        <v>0</v>
      </c>
      <c r="EY1751" s="9">
        <v>0</v>
      </c>
      <c r="EZ1751" s="9">
        <v>0</v>
      </c>
      <c r="FA1751" s="9">
        <v>0</v>
      </c>
      <c r="FB1751" s="9">
        <v>0</v>
      </c>
      <c r="FC1751" s="9">
        <v>0</v>
      </c>
      <c r="FD1751" s="9">
        <v>0</v>
      </c>
      <c r="FE1751" s="9">
        <v>0</v>
      </c>
      <c r="FF1751">
        <v>0</v>
      </c>
    </row>
    <row r="1752" spans="1:162" x14ac:dyDescent="0.2">
      <c r="A1752" t="s">
        <v>1658</v>
      </c>
      <c r="B1752" t="s">
        <v>4115</v>
      </c>
      <c r="C1752" t="s">
        <v>4599</v>
      </c>
      <c r="D1752" s="1">
        <v>0</v>
      </c>
      <c r="E1752" s="1">
        <v>0</v>
      </c>
      <c r="F1752" s="4">
        <v>0</v>
      </c>
      <c r="G1752" s="4">
        <v>0</v>
      </c>
      <c r="H1752" s="5">
        <v>0</v>
      </c>
      <c r="I1752">
        <v>0</v>
      </c>
      <c r="J1752" s="4">
        <v>0</v>
      </c>
      <c r="K1752">
        <v>0</v>
      </c>
      <c r="L1752" s="5">
        <v>0</v>
      </c>
      <c r="M1752">
        <v>1</v>
      </c>
      <c r="N1752" s="4">
        <v>0</v>
      </c>
      <c r="O1752">
        <v>0</v>
      </c>
      <c r="P1752" s="5">
        <v>1</v>
      </c>
      <c r="Q1752">
        <v>1</v>
      </c>
      <c r="R1752" s="4">
        <v>0</v>
      </c>
      <c r="S1752">
        <v>0</v>
      </c>
      <c r="T1752" s="5">
        <v>1</v>
      </c>
      <c r="U1752">
        <v>1</v>
      </c>
      <c r="V1752" s="4">
        <v>0</v>
      </c>
      <c r="W1752">
        <v>0</v>
      </c>
      <c r="X1752" s="5">
        <v>1</v>
      </c>
      <c r="Y1752">
        <v>1</v>
      </c>
      <c r="Z1752" s="4">
        <v>0</v>
      </c>
      <c r="AA1752">
        <v>0</v>
      </c>
      <c r="AB1752" s="5">
        <v>1</v>
      </c>
      <c r="AD1752">
        <v>0</v>
      </c>
      <c r="AE1752">
        <v>0</v>
      </c>
      <c r="AF1752" s="4">
        <v>0</v>
      </c>
      <c r="AG1752">
        <v>0</v>
      </c>
      <c r="AH1752" s="5">
        <v>0</v>
      </c>
      <c r="AI1752">
        <v>0</v>
      </c>
      <c r="AJ1752" s="4">
        <v>0</v>
      </c>
      <c r="AK1752">
        <v>0</v>
      </c>
      <c r="AL1752" s="5">
        <v>0</v>
      </c>
      <c r="AM1752">
        <v>1</v>
      </c>
      <c r="AN1752" s="4">
        <v>0</v>
      </c>
      <c r="AO1752">
        <v>0</v>
      </c>
      <c r="AP1752" s="5">
        <v>1</v>
      </c>
      <c r="AQ1752">
        <v>1</v>
      </c>
      <c r="AR1752" s="4">
        <v>0</v>
      </c>
      <c r="AS1752">
        <v>0</v>
      </c>
      <c r="AT1752" s="5">
        <v>1</v>
      </c>
      <c r="AU1752">
        <v>1</v>
      </c>
      <c r="AV1752" s="4">
        <v>0</v>
      </c>
      <c r="AW1752">
        <v>0</v>
      </c>
      <c r="AX1752" s="5">
        <v>1</v>
      </c>
      <c r="AY1752">
        <v>1</v>
      </c>
      <c r="AZ1752" s="4">
        <v>0</v>
      </c>
      <c r="BA1752">
        <v>0</v>
      </c>
      <c r="BB1752" s="5">
        <v>1</v>
      </c>
      <c r="BD1752">
        <v>0</v>
      </c>
      <c r="BE1752">
        <v>0</v>
      </c>
      <c r="BF1752" s="4">
        <v>0</v>
      </c>
      <c r="BG1752">
        <v>0</v>
      </c>
      <c r="BH1752" s="5">
        <v>0</v>
      </c>
      <c r="BI1752">
        <v>0</v>
      </c>
      <c r="BJ1752" s="4">
        <v>0</v>
      </c>
      <c r="BK1752">
        <v>0</v>
      </c>
      <c r="BL1752" s="5">
        <v>0</v>
      </c>
      <c r="BM1752">
        <v>1</v>
      </c>
      <c r="BN1752" s="4">
        <v>0</v>
      </c>
      <c r="BO1752">
        <v>0</v>
      </c>
      <c r="BP1752" s="5">
        <v>1</v>
      </c>
      <c r="BQ1752">
        <v>1</v>
      </c>
      <c r="BR1752" s="4">
        <v>0</v>
      </c>
      <c r="BS1752">
        <v>0</v>
      </c>
      <c r="BT1752" s="5">
        <v>1</v>
      </c>
      <c r="BU1752">
        <v>1</v>
      </c>
      <c r="BV1752" s="4">
        <v>0</v>
      </c>
      <c r="BW1752">
        <v>0</v>
      </c>
      <c r="BX1752" s="5">
        <v>1</v>
      </c>
      <c r="BY1752">
        <v>1</v>
      </c>
      <c r="BZ1752" s="4">
        <v>0</v>
      </c>
      <c r="CA1752">
        <v>0</v>
      </c>
      <c r="CB1752" s="5">
        <v>1</v>
      </c>
      <c r="CD1752">
        <v>0</v>
      </c>
      <c r="CE1752">
        <v>0</v>
      </c>
      <c r="CF1752" s="4">
        <v>0</v>
      </c>
      <c r="CG1752">
        <v>0</v>
      </c>
      <c r="CH1752" s="5">
        <v>0</v>
      </c>
      <c r="CI1752">
        <v>0</v>
      </c>
      <c r="CJ1752" s="4">
        <v>0</v>
      </c>
      <c r="CK1752">
        <v>0</v>
      </c>
      <c r="CL1752" s="5">
        <v>0</v>
      </c>
      <c r="CM1752">
        <v>1</v>
      </c>
      <c r="CN1752" s="4">
        <v>0</v>
      </c>
      <c r="CO1752">
        <v>0</v>
      </c>
      <c r="CP1752" s="5">
        <v>1</v>
      </c>
      <c r="CQ1752">
        <v>1</v>
      </c>
      <c r="CR1752" s="4">
        <v>0</v>
      </c>
      <c r="CS1752">
        <v>0</v>
      </c>
      <c r="CT1752" s="5">
        <v>1</v>
      </c>
      <c r="CU1752">
        <v>1</v>
      </c>
      <c r="CV1752" s="4">
        <v>0</v>
      </c>
      <c r="CW1752">
        <v>0</v>
      </c>
      <c r="CX1752" s="5">
        <v>1</v>
      </c>
      <c r="CY1752" s="21">
        <v>0</v>
      </c>
      <c r="CZ1752" s="21">
        <v>0</v>
      </c>
      <c r="DA1752" s="21">
        <v>0</v>
      </c>
      <c r="DB1752" s="5">
        <v>0</v>
      </c>
      <c r="DD1752" s="8">
        <v>0</v>
      </c>
      <c r="DE1752" s="8">
        <v>0</v>
      </c>
      <c r="DF1752" s="8">
        <v>0</v>
      </c>
      <c r="DG1752" s="8">
        <v>0</v>
      </c>
      <c r="DH1752" s="8">
        <v>0</v>
      </c>
      <c r="DI1752" s="8">
        <v>0</v>
      </c>
      <c r="DJ1752" s="8">
        <v>0</v>
      </c>
      <c r="DK1752" s="8">
        <v>0</v>
      </c>
      <c r="DL1752" s="8">
        <v>0</v>
      </c>
      <c r="DM1752" s="8">
        <v>0</v>
      </c>
      <c r="DN1752" s="8">
        <v>0</v>
      </c>
      <c r="DO1752" s="8">
        <v>0</v>
      </c>
      <c r="DP1752" s="8">
        <v>0</v>
      </c>
      <c r="DQ1752" s="8">
        <v>0</v>
      </c>
      <c r="DR1752" s="8">
        <v>0</v>
      </c>
      <c r="DS1752" s="8">
        <v>0</v>
      </c>
      <c r="DT1752" s="8">
        <v>0</v>
      </c>
      <c r="DU1752" s="8">
        <v>0</v>
      </c>
      <c r="DV1752" s="8">
        <v>0</v>
      </c>
      <c r="DW1752" s="8">
        <v>0</v>
      </c>
      <c r="DX1752" s="8">
        <v>0</v>
      </c>
      <c r="DY1752" s="8">
        <v>0</v>
      </c>
      <c r="DZ1752" s="8">
        <v>0</v>
      </c>
      <c r="EA1752" s="8">
        <v>0</v>
      </c>
      <c r="EB1752" s="8">
        <v>0</v>
      </c>
      <c r="EC1752" s="8">
        <v>0</v>
      </c>
      <c r="ED1752" s="20">
        <v>0</v>
      </c>
      <c r="EF1752" s="9">
        <v>0</v>
      </c>
      <c r="EG1752" s="9">
        <v>0</v>
      </c>
      <c r="EH1752" s="9">
        <v>0</v>
      </c>
      <c r="EI1752" s="9">
        <v>0</v>
      </c>
      <c r="EJ1752" s="9">
        <v>0</v>
      </c>
      <c r="EK1752" s="9">
        <v>0</v>
      </c>
      <c r="EL1752" s="9">
        <v>0</v>
      </c>
      <c r="EM1752" s="9">
        <v>0</v>
      </c>
      <c r="EN1752" s="9">
        <v>0</v>
      </c>
      <c r="EO1752" s="9">
        <v>0</v>
      </c>
      <c r="EP1752" s="9">
        <v>0</v>
      </c>
      <c r="EQ1752" s="9">
        <v>0</v>
      </c>
      <c r="ER1752" s="9">
        <v>0</v>
      </c>
      <c r="ES1752" s="9">
        <v>0</v>
      </c>
      <c r="ET1752" s="9">
        <v>0</v>
      </c>
      <c r="EU1752" s="9">
        <v>0</v>
      </c>
      <c r="EV1752" s="9">
        <v>0</v>
      </c>
      <c r="EW1752" s="9">
        <v>0</v>
      </c>
      <c r="EX1752" s="9">
        <v>0</v>
      </c>
      <c r="EY1752" s="9">
        <v>0</v>
      </c>
      <c r="EZ1752" s="9">
        <v>0</v>
      </c>
      <c r="FA1752" s="9">
        <v>0</v>
      </c>
      <c r="FB1752" s="9">
        <v>0</v>
      </c>
      <c r="FC1752" s="9">
        <v>0</v>
      </c>
      <c r="FD1752" s="9">
        <v>0</v>
      </c>
      <c r="FE1752" s="9">
        <v>0</v>
      </c>
      <c r="FF1752">
        <v>0</v>
      </c>
    </row>
    <row r="1753" spans="1:162" x14ac:dyDescent="0.2">
      <c r="A1753" t="s">
        <v>1666</v>
      </c>
      <c r="B1753" t="s">
        <v>4116</v>
      </c>
      <c r="C1753" t="s">
        <v>4599</v>
      </c>
      <c r="D1753" s="1">
        <v>0</v>
      </c>
      <c r="E1753" s="1">
        <v>0</v>
      </c>
      <c r="F1753" s="4">
        <v>0</v>
      </c>
      <c r="G1753" s="4">
        <v>0</v>
      </c>
      <c r="H1753" s="5">
        <v>0</v>
      </c>
      <c r="I1753">
        <v>0</v>
      </c>
      <c r="J1753" s="4">
        <v>0</v>
      </c>
      <c r="K1753">
        <v>0</v>
      </c>
      <c r="L1753" s="5">
        <v>0</v>
      </c>
      <c r="M1753">
        <v>1</v>
      </c>
      <c r="N1753" s="4">
        <v>0</v>
      </c>
      <c r="O1753">
        <v>0</v>
      </c>
      <c r="P1753" s="5">
        <v>1</v>
      </c>
      <c r="Q1753">
        <v>1</v>
      </c>
      <c r="R1753" s="4">
        <v>0</v>
      </c>
      <c r="S1753">
        <v>0</v>
      </c>
      <c r="T1753" s="5">
        <v>1</v>
      </c>
      <c r="U1753">
        <v>1</v>
      </c>
      <c r="V1753" s="4">
        <v>0</v>
      </c>
      <c r="W1753">
        <v>0</v>
      </c>
      <c r="X1753" s="5">
        <v>1</v>
      </c>
      <c r="Y1753">
        <v>1</v>
      </c>
      <c r="Z1753" s="4">
        <v>0</v>
      </c>
      <c r="AA1753">
        <v>0</v>
      </c>
      <c r="AB1753" s="5">
        <v>1</v>
      </c>
      <c r="AD1753">
        <v>0</v>
      </c>
      <c r="AE1753">
        <v>0</v>
      </c>
      <c r="AF1753" s="4">
        <v>0</v>
      </c>
      <c r="AG1753">
        <v>0</v>
      </c>
      <c r="AH1753" s="5">
        <v>0</v>
      </c>
      <c r="AI1753">
        <v>0</v>
      </c>
      <c r="AJ1753" s="4">
        <v>0</v>
      </c>
      <c r="AK1753">
        <v>0</v>
      </c>
      <c r="AL1753" s="5">
        <v>0</v>
      </c>
      <c r="AM1753">
        <v>1</v>
      </c>
      <c r="AN1753" s="4">
        <v>0</v>
      </c>
      <c r="AO1753">
        <v>0</v>
      </c>
      <c r="AP1753" s="5">
        <v>1</v>
      </c>
      <c r="AQ1753">
        <v>1</v>
      </c>
      <c r="AR1753" s="4">
        <v>0</v>
      </c>
      <c r="AS1753">
        <v>0</v>
      </c>
      <c r="AT1753" s="5">
        <v>1</v>
      </c>
      <c r="AU1753">
        <v>1</v>
      </c>
      <c r="AV1753" s="4">
        <v>0</v>
      </c>
      <c r="AW1753">
        <v>0</v>
      </c>
      <c r="AX1753" s="5">
        <v>1</v>
      </c>
      <c r="AY1753">
        <v>1</v>
      </c>
      <c r="AZ1753" s="4">
        <v>0</v>
      </c>
      <c r="BA1753">
        <v>0</v>
      </c>
      <c r="BB1753" s="5">
        <v>1</v>
      </c>
      <c r="BD1753">
        <v>0</v>
      </c>
      <c r="BE1753">
        <v>0</v>
      </c>
      <c r="BF1753" s="4">
        <v>0</v>
      </c>
      <c r="BG1753">
        <v>0</v>
      </c>
      <c r="BH1753" s="5">
        <v>0</v>
      </c>
      <c r="BI1753">
        <v>0</v>
      </c>
      <c r="BJ1753" s="4">
        <v>0</v>
      </c>
      <c r="BK1753">
        <v>0</v>
      </c>
      <c r="BL1753" s="5">
        <v>0</v>
      </c>
      <c r="BM1753">
        <v>1</v>
      </c>
      <c r="BN1753" s="4">
        <v>0</v>
      </c>
      <c r="BO1753">
        <v>0</v>
      </c>
      <c r="BP1753" s="5">
        <v>1</v>
      </c>
      <c r="BQ1753">
        <v>1</v>
      </c>
      <c r="BR1753" s="4">
        <v>0</v>
      </c>
      <c r="BS1753">
        <v>0</v>
      </c>
      <c r="BT1753" s="5">
        <v>1</v>
      </c>
      <c r="BU1753">
        <v>1</v>
      </c>
      <c r="BV1753" s="4">
        <v>0</v>
      </c>
      <c r="BW1753">
        <v>0</v>
      </c>
      <c r="BX1753" s="5">
        <v>1</v>
      </c>
      <c r="BY1753">
        <v>1</v>
      </c>
      <c r="BZ1753" s="4">
        <v>0</v>
      </c>
      <c r="CA1753">
        <v>0</v>
      </c>
      <c r="CB1753" s="5">
        <v>1</v>
      </c>
      <c r="CD1753">
        <v>0</v>
      </c>
      <c r="CE1753">
        <v>0</v>
      </c>
      <c r="CF1753" s="4">
        <v>0</v>
      </c>
      <c r="CG1753">
        <v>0</v>
      </c>
      <c r="CH1753" s="5">
        <v>0</v>
      </c>
      <c r="CI1753">
        <v>0</v>
      </c>
      <c r="CJ1753" s="4">
        <v>0</v>
      </c>
      <c r="CK1753">
        <v>0</v>
      </c>
      <c r="CL1753" s="5">
        <v>0</v>
      </c>
      <c r="CM1753">
        <v>1</v>
      </c>
      <c r="CN1753" s="4">
        <v>0</v>
      </c>
      <c r="CO1753">
        <v>0</v>
      </c>
      <c r="CP1753" s="5">
        <v>1</v>
      </c>
      <c r="CQ1753">
        <v>1</v>
      </c>
      <c r="CR1753" s="4">
        <v>0</v>
      </c>
      <c r="CS1753">
        <v>0</v>
      </c>
      <c r="CT1753" s="5">
        <v>1</v>
      </c>
      <c r="CU1753">
        <v>1</v>
      </c>
      <c r="CV1753" s="4">
        <v>0</v>
      </c>
      <c r="CW1753">
        <v>0</v>
      </c>
      <c r="CX1753" s="5">
        <v>1</v>
      </c>
      <c r="CY1753" s="21">
        <v>1</v>
      </c>
      <c r="CZ1753" s="21">
        <v>0</v>
      </c>
      <c r="DA1753" s="21">
        <v>0</v>
      </c>
      <c r="DB1753" s="5">
        <v>1</v>
      </c>
      <c r="DD1753" s="8">
        <v>0</v>
      </c>
      <c r="DE1753" s="8">
        <v>0</v>
      </c>
      <c r="DF1753" s="8">
        <v>0</v>
      </c>
      <c r="DG1753" s="8">
        <v>0</v>
      </c>
      <c r="DH1753" s="8">
        <v>0</v>
      </c>
      <c r="DI1753" s="8">
        <v>0</v>
      </c>
      <c r="DJ1753" s="8">
        <v>0</v>
      </c>
      <c r="DK1753" s="8">
        <v>0</v>
      </c>
      <c r="DL1753" s="8">
        <v>0</v>
      </c>
      <c r="DM1753" s="8">
        <v>0</v>
      </c>
      <c r="DN1753" s="8">
        <v>0</v>
      </c>
      <c r="DO1753" s="8">
        <v>0</v>
      </c>
      <c r="DP1753" s="8">
        <v>0</v>
      </c>
      <c r="DQ1753" s="8">
        <v>0</v>
      </c>
      <c r="DR1753" s="8">
        <v>0</v>
      </c>
      <c r="DS1753" s="8">
        <v>0</v>
      </c>
      <c r="DT1753" s="8">
        <v>0</v>
      </c>
      <c r="DU1753" s="8">
        <v>0</v>
      </c>
      <c r="DV1753" s="8">
        <v>0</v>
      </c>
      <c r="DW1753" s="8">
        <v>0</v>
      </c>
      <c r="DX1753" s="8">
        <v>0</v>
      </c>
      <c r="DY1753" s="8">
        <v>0</v>
      </c>
      <c r="DZ1753" s="8">
        <v>0</v>
      </c>
      <c r="EA1753" s="8">
        <v>0</v>
      </c>
      <c r="EB1753" s="8">
        <v>0</v>
      </c>
      <c r="EC1753" s="8">
        <v>0</v>
      </c>
      <c r="ED1753" s="20">
        <v>0</v>
      </c>
      <c r="EF1753" s="9">
        <v>0</v>
      </c>
      <c r="EG1753" s="9">
        <v>0</v>
      </c>
      <c r="EH1753" s="9">
        <v>0</v>
      </c>
      <c r="EI1753" s="9">
        <v>0</v>
      </c>
      <c r="EJ1753" s="9">
        <v>0</v>
      </c>
      <c r="EK1753" s="9">
        <v>0</v>
      </c>
      <c r="EL1753" s="9">
        <v>0</v>
      </c>
      <c r="EM1753" s="9">
        <v>0</v>
      </c>
      <c r="EN1753" s="9">
        <v>0</v>
      </c>
      <c r="EO1753" s="9">
        <v>0</v>
      </c>
      <c r="EP1753" s="9">
        <v>0</v>
      </c>
      <c r="EQ1753" s="9">
        <v>0</v>
      </c>
      <c r="ER1753" s="9">
        <v>0</v>
      </c>
      <c r="ES1753" s="9">
        <v>0</v>
      </c>
      <c r="ET1753" s="9">
        <v>0</v>
      </c>
      <c r="EU1753" s="9">
        <v>0</v>
      </c>
      <c r="EV1753" s="9">
        <v>0</v>
      </c>
      <c r="EW1753" s="9">
        <v>0</v>
      </c>
      <c r="EX1753" s="9">
        <v>0</v>
      </c>
      <c r="EY1753" s="9">
        <v>0</v>
      </c>
      <c r="EZ1753" s="9">
        <v>0</v>
      </c>
      <c r="FA1753" s="9">
        <v>0</v>
      </c>
      <c r="FB1753" s="9">
        <v>0</v>
      </c>
      <c r="FC1753" s="9">
        <v>0</v>
      </c>
      <c r="FD1753" s="9">
        <v>0</v>
      </c>
      <c r="FE1753" s="9">
        <v>0</v>
      </c>
      <c r="FF1753">
        <v>0</v>
      </c>
    </row>
    <row r="1754" spans="1:162" x14ac:dyDescent="0.2">
      <c r="A1754" t="s">
        <v>1750</v>
      </c>
      <c r="B1754" t="s">
        <v>4117</v>
      </c>
      <c r="C1754" t="s">
        <v>3</v>
      </c>
      <c r="D1754" s="1">
        <v>0</v>
      </c>
      <c r="E1754" s="1">
        <v>0</v>
      </c>
      <c r="F1754" s="4">
        <v>0</v>
      </c>
      <c r="G1754" s="4">
        <v>0</v>
      </c>
      <c r="H1754" s="5">
        <v>0</v>
      </c>
      <c r="I1754">
        <v>0</v>
      </c>
      <c r="J1754" s="4">
        <v>0</v>
      </c>
      <c r="K1754">
        <v>0</v>
      </c>
      <c r="L1754" s="5">
        <v>0</v>
      </c>
      <c r="M1754">
        <v>1</v>
      </c>
      <c r="N1754" s="4">
        <v>0</v>
      </c>
      <c r="O1754">
        <v>0</v>
      </c>
      <c r="P1754" s="5">
        <v>1</v>
      </c>
      <c r="Q1754">
        <v>1</v>
      </c>
      <c r="R1754" s="4">
        <v>0</v>
      </c>
      <c r="S1754">
        <v>0</v>
      </c>
      <c r="T1754" s="5">
        <v>1</v>
      </c>
      <c r="U1754">
        <v>1</v>
      </c>
      <c r="V1754" s="4">
        <v>0</v>
      </c>
      <c r="W1754">
        <v>0</v>
      </c>
      <c r="X1754" s="5">
        <v>1</v>
      </c>
      <c r="Y1754">
        <v>1</v>
      </c>
      <c r="Z1754" s="4">
        <v>0</v>
      </c>
      <c r="AA1754">
        <v>0</v>
      </c>
      <c r="AB1754" s="5">
        <v>1</v>
      </c>
      <c r="AD1754">
        <v>0</v>
      </c>
      <c r="AE1754">
        <v>0</v>
      </c>
      <c r="AF1754" s="4">
        <v>0</v>
      </c>
      <c r="AG1754">
        <v>0</v>
      </c>
      <c r="AH1754" s="5">
        <v>0</v>
      </c>
      <c r="AI1754">
        <v>0</v>
      </c>
      <c r="AJ1754" s="4">
        <v>0</v>
      </c>
      <c r="AK1754">
        <v>0</v>
      </c>
      <c r="AL1754" s="5">
        <v>0</v>
      </c>
      <c r="AM1754">
        <v>1</v>
      </c>
      <c r="AN1754" s="4">
        <v>0</v>
      </c>
      <c r="AO1754">
        <v>0</v>
      </c>
      <c r="AP1754" s="5">
        <v>1</v>
      </c>
      <c r="AQ1754">
        <v>1</v>
      </c>
      <c r="AR1754" s="4">
        <v>0</v>
      </c>
      <c r="AS1754">
        <v>0</v>
      </c>
      <c r="AT1754" s="5">
        <v>1</v>
      </c>
      <c r="AU1754">
        <v>1</v>
      </c>
      <c r="AV1754" s="4">
        <v>0</v>
      </c>
      <c r="AW1754">
        <v>0</v>
      </c>
      <c r="AX1754" s="5">
        <v>1</v>
      </c>
      <c r="AY1754">
        <v>1</v>
      </c>
      <c r="AZ1754" s="4">
        <v>0</v>
      </c>
      <c r="BA1754">
        <v>0</v>
      </c>
      <c r="BB1754" s="5">
        <v>1</v>
      </c>
      <c r="BD1754">
        <v>0</v>
      </c>
      <c r="BE1754">
        <v>0</v>
      </c>
      <c r="BF1754" s="4">
        <v>0</v>
      </c>
      <c r="BG1754">
        <v>0</v>
      </c>
      <c r="BH1754" s="5">
        <v>0</v>
      </c>
      <c r="BI1754">
        <v>0</v>
      </c>
      <c r="BJ1754" s="4">
        <v>0</v>
      </c>
      <c r="BK1754">
        <v>0</v>
      </c>
      <c r="BL1754" s="5">
        <v>0</v>
      </c>
      <c r="BM1754">
        <v>1</v>
      </c>
      <c r="BN1754" s="4">
        <v>0</v>
      </c>
      <c r="BO1754">
        <v>0</v>
      </c>
      <c r="BP1754" s="5">
        <v>1</v>
      </c>
      <c r="BQ1754">
        <v>1</v>
      </c>
      <c r="BR1754" s="4">
        <v>0</v>
      </c>
      <c r="BS1754">
        <v>0</v>
      </c>
      <c r="BT1754" s="5">
        <v>1</v>
      </c>
      <c r="BU1754">
        <v>1</v>
      </c>
      <c r="BV1754" s="4">
        <v>0</v>
      </c>
      <c r="BW1754">
        <v>0</v>
      </c>
      <c r="BX1754" s="5">
        <v>1</v>
      </c>
      <c r="BY1754">
        <v>1</v>
      </c>
      <c r="BZ1754" s="4">
        <v>0</v>
      </c>
      <c r="CA1754">
        <v>0</v>
      </c>
      <c r="CB1754" s="5">
        <v>1</v>
      </c>
      <c r="CD1754">
        <v>0</v>
      </c>
      <c r="CE1754">
        <v>0</v>
      </c>
      <c r="CF1754" s="4">
        <v>0</v>
      </c>
      <c r="CG1754">
        <v>0</v>
      </c>
      <c r="CH1754" s="5">
        <v>0</v>
      </c>
      <c r="CI1754">
        <v>0</v>
      </c>
      <c r="CJ1754" s="4">
        <v>0</v>
      </c>
      <c r="CK1754">
        <v>0</v>
      </c>
      <c r="CL1754" s="5">
        <v>0</v>
      </c>
      <c r="CM1754">
        <v>1</v>
      </c>
      <c r="CN1754" s="4">
        <v>0</v>
      </c>
      <c r="CO1754">
        <v>0</v>
      </c>
      <c r="CP1754" s="5">
        <v>1</v>
      </c>
      <c r="CQ1754">
        <v>1</v>
      </c>
      <c r="CR1754" s="4">
        <v>0</v>
      </c>
      <c r="CS1754">
        <v>0</v>
      </c>
      <c r="CT1754" s="5">
        <v>1</v>
      </c>
      <c r="CU1754">
        <v>1</v>
      </c>
      <c r="CV1754" s="4">
        <v>0</v>
      </c>
      <c r="CW1754">
        <v>0</v>
      </c>
      <c r="CX1754" s="5">
        <v>1</v>
      </c>
      <c r="CY1754" s="21">
        <v>1</v>
      </c>
      <c r="CZ1754" s="21">
        <v>0</v>
      </c>
      <c r="DA1754" s="21">
        <v>0</v>
      </c>
      <c r="DB1754" s="5">
        <v>1</v>
      </c>
      <c r="DD1754" s="8">
        <v>0</v>
      </c>
      <c r="DE1754" s="8">
        <v>0</v>
      </c>
      <c r="DF1754" s="8">
        <v>0</v>
      </c>
      <c r="DG1754" s="8">
        <v>0</v>
      </c>
      <c r="DH1754" s="8">
        <v>0</v>
      </c>
      <c r="DI1754" s="8">
        <v>0</v>
      </c>
      <c r="DJ1754" s="8">
        <v>0</v>
      </c>
      <c r="DK1754" s="8">
        <v>0</v>
      </c>
      <c r="DL1754" s="8">
        <v>0</v>
      </c>
      <c r="DM1754" s="8">
        <v>0</v>
      </c>
      <c r="DN1754" s="8">
        <v>0</v>
      </c>
      <c r="DO1754" s="8">
        <v>0</v>
      </c>
      <c r="DP1754" s="8">
        <v>0</v>
      </c>
      <c r="DQ1754" s="8">
        <v>0</v>
      </c>
      <c r="DR1754" s="8">
        <v>0</v>
      </c>
      <c r="DS1754" s="8">
        <v>0</v>
      </c>
      <c r="DT1754" s="8">
        <v>0</v>
      </c>
      <c r="DU1754" s="8">
        <v>0</v>
      </c>
      <c r="DV1754" s="8">
        <v>0</v>
      </c>
      <c r="DW1754" s="8">
        <v>0</v>
      </c>
      <c r="DX1754" s="8">
        <v>0</v>
      </c>
      <c r="DY1754" s="8">
        <v>0</v>
      </c>
      <c r="DZ1754" s="8">
        <v>0</v>
      </c>
      <c r="EA1754" s="8">
        <v>0</v>
      </c>
      <c r="EB1754" s="8">
        <v>0</v>
      </c>
      <c r="EC1754" s="8">
        <v>0</v>
      </c>
      <c r="ED1754" s="20">
        <v>0</v>
      </c>
      <c r="EF1754" s="9">
        <v>0</v>
      </c>
      <c r="EG1754" s="9">
        <v>0</v>
      </c>
      <c r="EH1754" s="9">
        <v>0</v>
      </c>
      <c r="EI1754" s="9">
        <v>0</v>
      </c>
      <c r="EJ1754" s="9">
        <v>0</v>
      </c>
      <c r="EK1754" s="9">
        <v>0</v>
      </c>
      <c r="EL1754" s="9">
        <v>0</v>
      </c>
      <c r="EM1754" s="9">
        <v>0</v>
      </c>
      <c r="EN1754" s="9">
        <v>0</v>
      </c>
      <c r="EO1754" s="9">
        <v>0</v>
      </c>
      <c r="EP1754" s="9">
        <v>0</v>
      </c>
      <c r="EQ1754" s="9">
        <v>0</v>
      </c>
      <c r="ER1754" s="9">
        <v>0</v>
      </c>
      <c r="ES1754" s="9">
        <v>0</v>
      </c>
      <c r="ET1754" s="9">
        <v>0</v>
      </c>
      <c r="EU1754" s="9">
        <v>0</v>
      </c>
      <c r="EV1754" s="9">
        <v>0</v>
      </c>
      <c r="EW1754" s="9">
        <v>0</v>
      </c>
      <c r="EX1754" s="9">
        <v>0</v>
      </c>
      <c r="EY1754" s="9">
        <v>0</v>
      </c>
      <c r="EZ1754" s="9">
        <v>0</v>
      </c>
      <c r="FA1754" s="9">
        <v>0</v>
      </c>
      <c r="FB1754" s="9">
        <v>0</v>
      </c>
      <c r="FC1754" s="9">
        <v>0</v>
      </c>
      <c r="FD1754" s="9">
        <v>0</v>
      </c>
      <c r="FE1754" s="9">
        <v>0</v>
      </c>
      <c r="FF1754">
        <v>0</v>
      </c>
    </row>
    <row r="1755" spans="1:162" x14ac:dyDescent="0.2">
      <c r="A1755" t="s">
        <v>1436</v>
      </c>
      <c r="B1755" t="s">
        <v>4118</v>
      </c>
      <c r="C1755" t="s">
        <v>4599</v>
      </c>
      <c r="D1755" s="1">
        <v>0</v>
      </c>
      <c r="E1755" s="1">
        <v>0</v>
      </c>
      <c r="F1755" s="4">
        <v>0</v>
      </c>
      <c r="G1755" s="4">
        <v>0</v>
      </c>
      <c r="H1755" s="5">
        <v>0</v>
      </c>
      <c r="I1755">
        <v>0</v>
      </c>
      <c r="J1755" s="4">
        <v>0</v>
      </c>
      <c r="K1755">
        <v>0</v>
      </c>
      <c r="L1755" s="5">
        <v>0</v>
      </c>
      <c r="M1755">
        <v>1</v>
      </c>
      <c r="N1755" s="4">
        <v>0</v>
      </c>
      <c r="O1755">
        <v>0</v>
      </c>
      <c r="P1755" s="5">
        <v>1</v>
      </c>
      <c r="Q1755">
        <v>3</v>
      </c>
      <c r="R1755" s="4">
        <v>0</v>
      </c>
      <c r="S1755">
        <v>0</v>
      </c>
      <c r="T1755" s="5">
        <v>3</v>
      </c>
      <c r="U1755">
        <v>3</v>
      </c>
      <c r="V1755" s="4">
        <v>0</v>
      </c>
      <c r="W1755">
        <v>0</v>
      </c>
      <c r="X1755" s="5">
        <v>3</v>
      </c>
      <c r="Y1755">
        <v>3</v>
      </c>
      <c r="Z1755" s="4">
        <v>0</v>
      </c>
      <c r="AA1755">
        <v>0</v>
      </c>
      <c r="AB1755" s="5">
        <v>3</v>
      </c>
      <c r="AD1755">
        <v>0</v>
      </c>
      <c r="AE1755">
        <v>0</v>
      </c>
      <c r="AF1755" s="4">
        <v>0</v>
      </c>
      <c r="AG1755">
        <v>0</v>
      </c>
      <c r="AH1755" s="5">
        <v>0</v>
      </c>
      <c r="AI1755">
        <v>0</v>
      </c>
      <c r="AJ1755" s="4">
        <v>0</v>
      </c>
      <c r="AK1755">
        <v>0</v>
      </c>
      <c r="AL1755" s="5">
        <v>0</v>
      </c>
      <c r="AM1755">
        <v>1</v>
      </c>
      <c r="AN1755" s="4">
        <v>0</v>
      </c>
      <c r="AO1755">
        <v>0</v>
      </c>
      <c r="AP1755" s="5">
        <v>1</v>
      </c>
      <c r="AQ1755">
        <v>3</v>
      </c>
      <c r="AR1755" s="4">
        <v>0</v>
      </c>
      <c r="AS1755">
        <v>0</v>
      </c>
      <c r="AT1755" s="5">
        <v>3</v>
      </c>
      <c r="AU1755">
        <v>3</v>
      </c>
      <c r="AV1755" s="4">
        <v>0</v>
      </c>
      <c r="AW1755">
        <v>0</v>
      </c>
      <c r="AX1755" s="5">
        <v>3</v>
      </c>
      <c r="AY1755">
        <v>3</v>
      </c>
      <c r="AZ1755" s="4">
        <v>0</v>
      </c>
      <c r="BA1755">
        <v>0</v>
      </c>
      <c r="BB1755" s="5">
        <v>3</v>
      </c>
      <c r="BD1755">
        <v>0</v>
      </c>
      <c r="BE1755">
        <v>0</v>
      </c>
      <c r="BF1755" s="4">
        <v>0</v>
      </c>
      <c r="BG1755">
        <v>0</v>
      </c>
      <c r="BH1755" s="5">
        <v>0</v>
      </c>
      <c r="BI1755">
        <v>0</v>
      </c>
      <c r="BJ1755" s="4">
        <v>0</v>
      </c>
      <c r="BK1755">
        <v>0</v>
      </c>
      <c r="BL1755" s="5">
        <v>0</v>
      </c>
      <c r="BM1755">
        <v>1</v>
      </c>
      <c r="BN1755" s="4">
        <v>0</v>
      </c>
      <c r="BO1755">
        <v>0</v>
      </c>
      <c r="BP1755" s="5">
        <v>1</v>
      </c>
      <c r="BQ1755">
        <v>3</v>
      </c>
      <c r="BR1755" s="4">
        <v>0</v>
      </c>
      <c r="BS1755">
        <v>0</v>
      </c>
      <c r="BT1755" s="5">
        <v>3</v>
      </c>
      <c r="BU1755">
        <v>3</v>
      </c>
      <c r="BV1755" s="4">
        <v>0</v>
      </c>
      <c r="BW1755">
        <v>0</v>
      </c>
      <c r="BX1755" s="5">
        <v>3</v>
      </c>
      <c r="BY1755">
        <v>3</v>
      </c>
      <c r="BZ1755" s="4">
        <v>0</v>
      </c>
      <c r="CA1755">
        <v>0</v>
      </c>
      <c r="CB1755" s="5">
        <v>3</v>
      </c>
      <c r="CD1755">
        <v>0</v>
      </c>
      <c r="CE1755">
        <v>0</v>
      </c>
      <c r="CF1755" s="4">
        <v>0</v>
      </c>
      <c r="CG1755">
        <v>0</v>
      </c>
      <c r="CH1755" s="5">
        <v>0</v>
      </c>
      <c r="CI1755">
        <v>0</v>
      </c>
      <c r="CJ1755" s="4">
        <v>0</v>
      </c>
      <c r="CK1755">
        <v>0</v>
      </c>
      <c r="CL1755" s="5">
        <v>0</v>
      </c>
      <c r="CM1755">
        <v>1</v>
      </c>
      <c r="CN1755" s="4">
        <v>0</v>
      </c>
      <c r="CO1755">
        <v>0</v>
      </c>
      <c r="CP1755" s="5">
        <v>1</v>
      </c>
      <c r="CQ1755">
        <v>3</v>
      </c>
      <c r="CR1755" s="4">
        <v>0</v>
      </c>
      <c r="CS1755">
        <v>0</v>
      </c>
      <c r="CT1755" s="5">
        <v>3</v>
      </c>
      <c r="CU1755">
        <v>3</v>
      </c>
      <c r="CV1755" s="4">
        <v>0</v>
      </c>
      <c r="CW1755">
        <v>0</v>
      </c>
      <c r="CX1755" s="5">
        <v>3</v>
      </c>
      <c r="CY1755" s="21">
        <v>3</v>
      </c>
      <c r="CZ1755" s="21">
        <v>0</v>
      </c>
      <c r="DA1755" s="21">
        <v>0</v>
      </c>
      <c r="DB1755" s="5">
        <v>3</v>
      </c>
      <c r="DD1755" s="8">
        <v>0</v>
      </c>
      <c r="DE1755" s="8">
        <v>0</v>
      </c>
      <c r="DF1755" s="8">
        <v>0</v>
      </c>
      <c r="DG1755" s="8">
        <v>0</v>
      </c>
      <c r="DH1755" s="8">
        <v>0</v>
      </c>
      <c r="DI1755" s="8">
        <v>0</v>
      </c>
      <c r="DJ1755" s="8">
        <v>0</v>
      </c>
      <c r="DK1755" s="8">
        <v>0</v>
      </c>
      <c r="DL1755" s="8">
        <v>0</v>
      </c>
      <c r="DM1755" s="8">
        <v>0</v>
      </c>
      <c r="DN1755" s="8">
        <v>0</v>
      </c>
      <c r="DO1755" s="8">
        <v>0</v>
      </c>
      <c r="DP1755" s="8">
        <v>0</v>
      </c>
      <c r="DQ1755" s="8">
        <v>0</v>
      </c>
      <c r="DR1755" s="8">
        <v>0</v>
      </c>
      <c r="DS1755" s="8">
        <v>0</v>
      </c>
      <c r="DT1755" s="8">
        <v>0</v>
      </c>
      <c r="DU1755" s="8">
        <v>0</v>
      </c>
      <c r="DV1755" s="8">
        <v>0</v>
      </c>
      <c r="DW1755" s="8">
        <v>0</v>
      </c>
      <c r="DX1755" s="8">
        <v>0</v>
      </c>
      <c r="DY1755" s="8">
        <v>0</v>
      </c>
      <c r="DZ1755" s="8">
        <v>0</v>
      </c>
      <c r="EA1755" s="8">
        <v>0</v>
      </c>
      <c r="EB1755" s="8">
        <v>0</v>
      </c>
      <c r="EC1755" s="8">
        <v>0</v>
      </c>
      <c r="ED1755" s="20">
        <v>0</v>
      </c>
      <c r="EF1755" s="9">
        <v>0</v>
      </c>
      <c r="EG1755" s="9">
        <v>0</v>
      </c>
      <c r="EH1755" s="9">
        <v>0</v>
      </c>
      <c r="EI1755" s="9">
        <v>0</v>
      </c>
      <c r="EJ1755" s="9">
        <v>0</v>
      </c>
      <c r="EK1755" s="9">
        <v>0</v>
      </c>
      <c r="EL1755" s="9">
        <v>0</v>
      </c>
      <c r="EM1755" s="9">
        <v>0</v>
      </c>
      <c r="EN1755" s="9">
        <v>0</v>
      </c>
      <c r="EO1755" s="9">
        <v>0</v>
      </c>
      <c r="EP1755" s="9">
        <v>0</v>
      </c>
      <c r="EQ1755" s="9">
        <v>0</v>
      </c>
      <c r="ER1755" s="9">
        <v>0</v>
      </c>
      <c r="ES1755" s="9">
        <v>0</v>
      </c>
      <c r="ET1755" s="9">
        <v>0</v>
      </c>
      <c r="EU1755" s="9">
        <v>0</v>
      </c>
      <c r="EV1755" s="9">
        <v>0</v>
      </c>
      <c r="EW1755" s="9">
        <v>0</v>
      </c>
      <c r="EX1755" s="9">
        <v>0</v>
      </c>
      <c r="EY1755" s="9">
        <v>0</v>
      </c>
      <c r="EZ1755" s="9">
        <v>0</v>
      </c>
      <c r="FA1755" s="9">
        <v>0</v>
      </c>
      <c r="FB1755" s="9">
        <v>0</v>
      </c>
      <c r="FC1755" s="9">
        <v>0</v>
      </c>
      <c r="FD1755" s="9">
        <v>0</v>
      </c>
      <c r="FE1755" s="9">
        <v>0</v>
      </c>
      <c r="FF1755">
        <v>0</v>
      </c>
    </row>
    <row r="1756" spans="1:162" x14ac:dyDescent="0.2">
      <c r="A1756" t="s">
        <v>872</v>
      </c>
      <c r="B1756" t="s">
        <v>4094</v>
      </c>
      <c r="C1756" t="s">
        <v>4599</v>
      </c>
      <c r="D1756" s="1">
        <v>1</v>
      </c>
      <c r="E1756" s="1">
        <v>1</v>
      </c>
      <c r="F1756" s="4">
        <v>0</v>
      </c>
      <c r="G1756" s="4">
        <v>0</v>
      </c>
      <c r="H1756" s="5">
        <v>1</v>
      </c>
      <c r="I1756">
        <v>0</v>
      </c>
      <c r="J1756" s="4">
        <v>0</v>
      </c>
      <c r="K1756">
        <v>0</v>
      </c>
      <c r="L1756" s="5">
        <v>0</v>
      </c>
      <c r="M1756">
        <v>1</v>
      </c>
      <c r="N1756" s="4">
        <v>0</v>
      </c>
      <c r="O1756">
        <v>0</v>
      </c>
      <c r="P1756" s="5">
        <v>1</v>
      </c>
      <c r="Q1756">
        <v>3</v>
      </c>
      <c r="R1756" s="4">
        <v>0</v>
      </c>
      <c r="S1756">
        <v>0</v>
      </c>
      <c r="T1756" s="5">
        <v>3</v>
      </c>
      <c r="U1756">
        <v>3</v>
      </c>
      <c r="V1756" s="4">
        <v>0</v>
      </c>
      <c r="W1756">
        <v>0</v>
      </c>
      <c r="X1756" s="5">
        <v>3</v>
      </c>
      <c r="Y1756">
        <v>3</v>
      </c>
      <c r="Z1756" s="4">
        <v>0</v>
      </c>
      <c r="AA1756">
        <v>0</v>
      </c>
      <c r="AB1756" s="5">
        <v>3</v>
      </c>
      <c r="AD1756">
        <v>1</v>
      </c>
      <c r="AE1756">
        <v>1</v>
      </c>
      <c r="AF1756" s="4">
        <v>0</v>
      </c>
      <c r="AG1756">
        <v>0</v>
      </c>
      <c r="AH1756" s="5">
        <v>1</v>
      </c>
      <c r="AI1756">
        <v>1</v>
      </c>
      <c r="AJ1756" s="4">
        <v>0</v>
      </c>
      <c r="AK1756">
        <v>0</v>
      </c>
      <c r="AL1756" s="5">
        <v>1</v>
      </c>
      <c r="AM1756">
        <v>1</v>
      </c>
      <c r="AN1756" s="4">
        <v>0</v>
      </c>
      <c r="AO1756">
        <v>0</v>
      </c>
      <c r="AP1756" s="5">
        <v>1</v>
      </c>
      <c r="AQ1756">
        <v>3</v>
      </c>
      <c r="AR1756" s="4">
        <v>0</v>
      </c>
      <c r="AS1756">
        <v>0</v>
      </c>
      <c r="AT1756" s="5">
        <v>3</v>
      </c>
      <c r="AU1756">
        <v>3</v>
      </c>
      <c r="AV1756" s="4">
        <v>0</v>
      </c>
      <c r="AW1756">
        <v>0</v>
      </c>
      <c r="AX1756" s="5">
        <v>3</v>
      </c>
      <c r="AY1756">
        <v>3</v>
      </c>
      <c r="AZ1756" s="4">
        <v>0</v>
      </c>
      <c r="BA1756">
        <v>0</v>
      </c>
      <c r="BB1756" s="5">
        <v>3</v>
      </c>
      <c r="BD1756">
        <v>1</v>
      </c>
      <c r="BE1756">
        <v>1</v>
      </c>
      <c r="BF1756" s="4">
        <v>0</v>
      </c>
      <c r="BG1756">
        <v>0</v>
      </c>
      <c r="BH1756" s="5">
        <v>1</v>
      </c>
      <c r="BI1756">
        <v>1</v>
      </c>
      <c r="BJ1756" s="4">
        <v>0</v>
      </c>
      <c r="BK1756">
        <v>0</v>
      </c>
      <c r="BL1756" s="5">
        <v>1</v>
      </c>
      <c r="BM1756">
        <v>1</v>
      </c>
      <c r="BN1756" s="4">
        <v>0</v>
      </c>
      <c r="BO1756">
        <v>0</v>
      </c>
      <c r="BP1756" s="5">
        <v>1</v>
      </c>
      <c r="BQ1756">
        <v>3</v>
      </c>
      <c r="BR1756" s="4">
        <v>0</v>
      </c>
      <c r="BS1756">
        <v>0</v>
      </c>
      <c r="BT1756" s="5">
        <v>3</v>
      </c>
      <c r="BU1756">
        <v>3</v>
      </c>
      <c r="BV1756" s="4">
        <v>0</v>
      </c>
      <c r="BW1756">
        <v>0</v>
      </c>
      <c r="BX1756" s="5">
        <v>3</v>
      </c>
      <c r="BY1756">
        <v>3</v>
      </c>
      <c r="BZ1756" s="4">
        <v>0</v>
      </c>
      <c r="CA1756">
        <v>0</v>
      </c>
      <c r="CB1756" s="5">
        <v>3</v>
      </c>
      <c r="CD1756">
        <v>1</v>
      </c>
      <c r="CE1756">
        <v>1</v>
      </c>
      <c r="CF1756" s="4">
        <v>0</v>
      </c>
      <c r="CG1756">
        <v>0</v>
      </c>
      <c r="CH1756" s="5">
        <v>1</v>
      </c>
      <c r="CI1756">
        <v>1</v>
      </c>
      <c r="CJ1756" s="4">
        <v>0</v>
      </c>
      <c r="CK1756">
        <v>0</v>
      </c>
      <c r="CL1756" s="5">
        <v>1</v>
      </c>
      <c r="CM1756">
        <v>1</v>
      </c>
      <c r="CN1756" s="4">
        <v>0</v>
      </c>
      <c r="CO1756">
        <v>0</v>
      </c>
      <c r="CP1756" s="5">
        <v>1</v>
      </c>
      <c r="CQ1756">
        <v>3</v>
      </c>
      <c r="CR1756" s="4">
        <v>0</v>
      </c>
      <c r="CS1756">
        <v>0</v>
      </c>
      <c r="CT1756" s="5">
        <v>3</v>
      </c>
      <c r="CU1756">
        <v>3</v>
      </c>
      <c r="CV1756" s="4">
        <v>0</v>
      </c>
      <c r="CW1756">
        <v>0</v>
      </c>
      <c r="CX1756" s="5">
        <v>3</v>
      </c>
      <c r="CY1756" s="21">
        <v>3</v>
      </c>
      <c r="CZ1756" s="21">
        <v>0</v>
      </c>
      <c r="DA1756" s="21">
        <v>0</v>
      </c>
      <c r="DB1756" s="5">
        <v>3</v>
      </c>
      <c r="DD1756" s="8">
        <v>0</v>
      </c>
      <c r="DE1756" s="8">
        <v>0</v>
      </c>
      <c r="DF1756" s="8">
        <v>0</v>
      </c>
      <c r="DG1756" s="8">
        <v>0</v>
      </c>
      <c r="DH1756" s="8">
        <v>0</v>
      </c>
      <c r="DI1756" s="8">
        <v>0</v>
      </c>
      <c r="DJ1756" s="8">
        <v>0</v>
      </c>
      <c r="DK1756" s="8">
        <v>0</v>
      </c>
      <c r="DL1756" s="8">
        <v>0</v>
      </c>
      <c r="DM1756" s="8">
        <v>0</v>
      </c>
      <c r="DN1756" s="8">
        <v>0</v>
      </c>
      <c r="DO1756" s="8">
        <v>0</v>
      </c>
      <c r="DP1756" s="8">
        <v>0</v>
      </c>
      <c r="DQ1756" s="8">
        <v>0</v>
      </c>
      <c r="DR1756" s="8">
        <v>0</v>
      </c>
      <c r="DS1756" s="8">
        <v>0</v>
      </c>
      <c r="DT1756" s="8">
        <v>0</v>
      </c>
      <c r="DU1756" s="8">
        <v>0</v>
      </c>
      <c r="DV1756" s="8">
        <v>0</v>
      </c>
      <c r="DW1756" s="8">
        <v>0</v>
      </c>
      <c r="DX1756" s="8">
        <v>0</v>
      </c>
      <c r="DY1756" s="8">
        <v>0</v>
      </c>
      <c r="DZ1756" s="8">
        <v>0</v>
      </c>
      <c r="EA1756" s="8">
        <v>0</v>
      </c>
      <c r="EB1756" s="8">
        <v>0</v>
      </c>
      <c r="EC1756" s="8">
        <v>0</v>
      </c>
      <c r="ED1756" s="20">
        <v>0</v>
      </c>
      <c r="EF1756" s="9">
        <v>0</v>
      </c>
      <c r="EG1756" s="9">
        <v>0</v>
      </c>
      <c r="EH1756" s="9">
        <v>0</v>
      </c>
      <c r="EI1756" s="9">
        <v>0</v>
      </c>
      <c r="EJ1756" s="9">
        <v>0</v>
      </c>
      <c r="EK1756" s="9">
        <v>0</v>
      </c>
      <c r="EL1756" s="9">
        <v>0</v>
      </c>
      <c r="EM1756" s="9">
        <v>0</v>
      </c>
      <c r="EN1756" s="9">
        <v>0</v>
      </c>
      <c r="EO1756" s="9">
        <v>0</v>
      </c>
      <c r="EP1756" s="9">
        <v>0</v>
      </c>
      <c r="EQ1756" s="9">
        <v>0</v>
      </c>
      <c r="ER1756" s="9">
        <v>0</v>
      </c>
      <c r="ES1756" s="9">
        <v>0</v>
      </c>
      <c r="ET1756" s="9">
        <v>0</v>
      </c>
      <c r="EU1756" s="9">
        <v>0</v>
      </c>
      <c r="EV1756" s="9">
        <v>0</v>
      </c>
      <c r="EW1756" s="9">
        <v>0</v>
      </c>
      <c r="EX1756" s="9">
        <v>0</v>
      </c>
      <c r="EY1756" s="9">
        <v>0</v>
      </c>
      <c r="EZ1756" s="9">
        <v>0</v>
      </c>
      <c r="FA1756" s="9">
        <v>0</v>
      </c>
      <c r="FB1756" s="9">
        <v>0</v>
      </c>
      <c r="FC1756" s="9">
        <v>0</v>
      </c>
      <c r="FD1756" s="9">
        <v>0</v>
      </c>
      <c r="FE1756" s="9">
        <v>0</v>
      </c>
      <c r="FF1756">
        <v>0</v>
      </c>
    </row>
    <row r="1757" spans="1:162" x14ac:dyDescent="0.2">
      <c r="A1757" t="s">
        <v>2370</v>
      </c>
      <c r="B1757" t="e">
        <v>#N/A</v>
      </c>
      <c r="C1757" t="s">
        <v>3</v>
      </c>
      <c r="D1757" s="1">
        <v>0</v>
      </c>
      <c r="E1757" s="1">
        <v>0</v>
      </c>
      <c r="F1757" s="4">
        <v>0</v>
      </c>
      <c r="G1757" s="4">
        <v>0</v>
      </c>
      <c r="H1757" s="5">
        <v>0</v>
      </c>
      <c r="I1757">
        <v>5</v>
      </c>
      <c r="J1757" s="4">
        <v>0</v>
      </c>
      <c r="K1757">
        <v>0</v>
      </c>
      <c r="L1757" s="5">
        <v>5</v>
      </c>
      <c r="M1757">
        <v>5</v>
      </c>
      <c r="N1757" s="4">
        <v>0</v>
      </c>
      <c r="O1757">
        <v>0</v>
      </c>
      <c r="P1757" s="5">
        <v>5</v>
      </c>
      <c r="Q1757">
        <v>5</v>
      </c>
      <c r="R1757" s="4">
        <v>0</v>
      </c>
      <c r="S1757">
        <v>0</v>
      </c>
      <c r="T1757" s="5">
        <v>5</v>
      </c>
      <c r="U1757">
        <v>5</v>
      </c>
      <c r="V1757" s="4">
        <v>0</v>
      </c>
      <c r="W1757">
        <v>0</v>
      </c>
      <c r="X1757" s="5">
        <v>5</v>
      </c>
      <c r="Y1757">
        <v>5</v>
      </c>
      <c r="Z1757" s="4">
        <v>0</v>
      </c>
      <c r="AA1757">
        <v>0</v>
      </c>
      <c r="AB1757" s="5">
        <v>5</v>
      </c>
      <c r="AD1757">
        <v>0</v>
      </c>
      <c r="AE1757">
        <v>0</v>
      </c>
      <c r="AF1757" s="4">
        <v>0</v>
      </c>
      <c r="AG1757">
        <v>0</v>
      </c>
      <c r="AH1757" s="5">
        <v>0</v>
      </c>
      <c r="AI1757">
        <v>5</v>
      </c>
      <c r="AJ1757" s="4">
        <v>0</v>
      </c>
      <c r="AK1757">
        <v>0</v>
      </c>
      <c r="AL1757" s="5">
        <v>5</v>
      </c>
      <c r="AM1757">
        <v>5</v>
      </c>
      <c r="AN1757" s="4">
        <v>0</v>
      </c>
      <c r="AO1757">
        <v>0</v>
      </c>
      <c r="AP1757" s="5">
        <v>5</v>
      </c>
      <c r="AQ1757">
        <v>5</v>
      </c>
      <c r="AR1757" s="4">
        <v>0</v>
      </c>
      <c r="AS1757">
        <v>0</v>
      </c>
      <c r="AT1757" s="5">
        <v>5</v>
      </c>
      <c r="AU1757">
        <v>5</v>
      </c>
      <c r="AV1757" s="4">
        <v>0</v>
      </c>
      <c r="AW1757">
        <v>0</v>
      </c>
      <c r="AX1757" s="5">
        <v>5</v>
      </c>
      <c r="AY1757">
        <v>5</v>
      </c>
      <c r="AZ1757" s="4">
        <v>0</v>
      </c>
      <c r="BA1757">
        <v>0</v>
      </c>
      <c r="BB1757" s="5">
        <v>5</v>
      </c>
      <c r="BD1757">
        <v>0</v>
      </c>
      <c r="BE1757">
        <v>0</v>
      </c>
      <c r="BF1757" s="4">
        <v>0</v>
      </c>
      <c r="BG1757">
        <v>0</v>
      </c>
      <c r="BH1757" s="5">
        <v>0</v>
      </c>
      <c r="BI1757">
        <v>5</v>
      </c>
      <c r="BJ1757" s="4">
        <v>0</v>
      </c>
      <c r="BK1757">
        <v>0</v>
      </c>
      <c r="BL1757" s="5">
        <v>5</v>
      </c>
      <c r="BM1757">
        <v>5</v>
      </c>
      <c r="BN1757" s="4">
        <v>0</v>
      </c>
      <c r="BO1757">
        <v>0</v>
      </c>
      <c r="BP1757" s="5">
        <v>5</v>
      </c>
      <c r="BQ1757">
        <v>5</v>
      </c>
      <c r="BR1757" s="4">
        <v>0</v>
      </c>
      <c r="BS1757">
        <v>0</v>
      </c>
      <c r="BT1757" s="5">
        <v>5</v>
      </c>
      <c r="BU1757">
        <v>5</v>
      </c>
      <c r="BV1757" s="4">
        <v>0</v>
      </c>
      <c r="BW1757">
        <v>0</v>
      </c>
      <c r="BX1757" s="5">
        <v>5</v>
      </c>
      <c r="BY1757">
        <v>5</v>
      </c>
      <c r="BZ1757" s="4">
        <v>0</v>
      </c>
      <c r="CA1757">
        <v>0</v>
      </c>
      <c r="CB1757" s="5">
        <v>5</v>
      </c>
      <c r="CD1757">
        <v>0</v>
      </c>
      <c r="CE1757">
        <v>0</v>
      </c>
      <c r="CF1757" s="4">
        <v>0</v>
      </c>
      <c r="CG1757">
        <v>0</v>
      </c>
      <c r="CH1757" s="5">
        <v>0</v>
      </c>
      <c r="CI1757">
        <v>5</v>
      </c>
      <c r="CJ1757" s="4">
        <v>0</v>
      </c>
      <c r="CK1757">
        <v>0</v>
      </c>
      <c r="CL1757" s="5">
        <v>5</v>
      </c>
      <c r="CM1757">
        <v>5</v>
      </c>
      <c r="CN1757" s="4">
        <v>0</v>
      </c>
      <c r="CO1757">
        <v>0</v>
      </c>
      <c r="CP1757" s="5">
        <v>5</v>
      </c>
      <c r="CQ1757">
        <v>5</v>
      </c>
      <c r="CR1757" s="4">
        <v>0</v>
      </c>
      <c r="CS1757">
        <v>0</v>
      </c>
      <c r="CT1757" s="5">
        <v>5</v>
      </c>
      <c r="CU1757">
        <v>5</v>
      </c>
      <c r="CV1757" s="4">
        <v>0</v>
      </c>
      <c r="CW1757">
        <v>0</v>
      </c>
      <c r="CX1757" s="5">
        <v>5</v>
      </c>
      <c r="CY1757" s="21">
        <v>0</v>
      </c>
      <c r="CZ1757" s="21">
        <v>0</v>
      </c>
      <c r="DA1757" s="21">
        <v>0</v>
      </c>
      <c r="DB1757" s="5">
        <v>0</v>
      </c>
      <c r="DD1757" s="8">
        <v>0</v>
      </c>
      <c r="DE1757" s="8">
        <v>0</v>
      </c>
      <c r="DF1757" s="8">
        <v>0</v>
      </c>
      <c r="DG1757" s="8">
        <v>0</v>
      </c>
      <c r="DH1757" s="8">
        <v>0</v>
      </c>
      <c r="DI1757" s="8">
        <v>0</v>
      </c>
      <c r="DJ1757" s="8">
        <v>0</v>
      </c>
      <c r="DK1757" s="8">
        <v>0</v>
      </c>
      <c r="DL1757" s="8">
        <v>0</v>
      </c>
      <c r="DM1757" s="8">
        <v>0</v>
      </c>
      <c r="DN1757" s="8">
        <v>0</v>
      </c>
      <c r="DO1757" s="8">
        <v>0</v>
      </c>
      <c r="DP1757" s="8">
        <v>0</v>
      </c>
      <c r="DQ1757" s="8">
        <v>0</v>
      </c>
      <c r="DR1757" s="8">
        <v>0</v>
      </c>
      <c r="DS1757" s="8">
        <v>0</v>
      </c>
      <c r="DT1757" s="8">
        <v>0</v>
      </c>
      <c r="DU1757" s="8">
        <v>0</v>
      </c>
      <c r="DV1757" s="8">
        <v>0</v>
      </c>
      <c r="DW1757" s="8">
        <v>0</v>
      </c>
      <c r="DX1757" s="8">
        <v>0</v>
      </c>
      <c r="DY1757" s="8">
        <v>0</v>
      </c>
      <c r="DZ1757" s="8">
        <v>0</v>
      </c>
      <c r="EA1757" s="8">
        <v>0</v>
      </c>
      <c r="EB1757" s="8">
        <v>0</v>
      </c>
      <c r="EC1757" s="8">
        <v>0</v>
      </c>
      <c r="ED1757" s="20">
        <v>0</v>
      </c>
      <c r="EF1757" s="9">
        <v>0</v>
      </c>
      <c r="EG1757" s="9">
        <v>0</v>
      </c>
      <c r="EH1757" s="9">
        <v>0</v>
      </c>
      <c r="EI1757" s="9">
        <v>0</v>
      </c>
      <c r="EJ1757" s="9">
        <v>0</v>
      </c>
      <c r="EK1757" s="9">
        <v>0</v>
      </c>
      <c r="EL1757" s="9">
        <v>0</v>
      </c>
      <c r="EM1757" s="9">
        <v>0</v>
      </c>
      <c r="EN1757" s="9">
        <v>0</v>
      </c>
      <c r="EO1757" s="9">
        <v>0</v>
      </c>
      <c r="EP1757" s="9">
        <v>0</v>
      </c>
      <c r="EQ1757" s="9">
        <v>0</v>
      </c>
      <c r="ER1757" s="9">
        <v>0</v>
      </c>
      <c r="ES1757" s="9">
        <v>0</v>
      </c>
      <c r="ET1757" s="9">
        <v>0</v>
      </c>
      <c r="EU1757" s="9">
        <v>0</v>
      </c>
      <c r="EV1757" s="9">
        <v>0</v>
      </c>
      <c r="EW1757" s="9">
        <v>0</v>
      </c>
      <c r="EX1757" s="9">
        <v>0</v>
      </c>
      <c r="EY1757" s="9">
        <v>0</v>
      </c>
      <c r="EZ1757" s="9">
        <v>0</v>
      </c>
      <c r="FA1757" s="9">
        <v>0</v>
      </c>
      <c r="FB1757" s="9">
        <v>0</v>
      </c>
      <c r="FC1757" s="9">
        <v>0</v>
      </c>
      <c r="FD1757" s="9">
        <v>0</v>
      </c>
      <c r="FE1757" s="9">
        <v>0</v>
      </c>
      <c r="FF1757">
        <v>0</v>
      </c>
    </row>
    <row r="1758" spans="1:162" x14ac:dyDescent="0.2">
      <c r="A1758" t="s">
        <v>2371</v>
      </c>
      <c r="B1758" t="e">
        <v>#N/A</v>
      </c>
      <c r="C1758" t="s">
        <v>4599</v>
      </c>
      <c r="D1758" s="1">
        <v>0</v>
      </c>
      <c r="E1758" s="1">
        <v>0</v>
      </c>
      <c r="F1758" s="4">
        <v>0</v>
      </c>
      <c r="G1758" s="4">
        <v>0</v>
      </c>
      <c r="H1758" s="5">
        <v>0</v>
      </c>
      <c r="I1758">
        <v>0</v>
      </c>
      <c r="J1758" s="4">
        <v>0</v>
      </c>
      <c r="K1758">
        <v>0</v>
      </c>
      <c r="L1758" s="5">
        <v>0</v>
      </c>
      <c r="M1758">
        <v>0</v>
      </c>
      <c r="N1758" s="4">
        <v>0</v>
      </c>
      <c r="O1758">
        <v>0</v>
      </c>
      <c r="P1758" s="5">
        <v>0</v>
      </c>
      <c r="Q1758">
        <v>6</v>
      </c>
      <c r="R1758" s="4">
        <v>0</v>
      </c>
      <c r="S1758">
        <v>0</v>
      </c>
      <c r="T1758" s="5">
        <v>6</v>
      </c>
      <c r="U1758">
        <v>6</v>
      </c>
      <c r="V1758" s="4">
        <v>0</v>
      </c>
      <c r="W1758">
        <v>0</v>
      </c>
      <c r="X1758" s="5">
        <v>6</v>
      </c>
      <c r="Y1758">
        <v>6</v>
      </c>
      <c r="Z1758" s="4">
        <v>0</v>
      </c>
      <c r="AA1758">
        <v>0</v>
      </c>
      <c r="AB1758" s="5">
        <v>6</v>
      </c>
      <c r="AD1758">
        <v>0</v>
      </c>
      <c r="AE1758">
        <v>0</v>
      </c>
      <c r="AF1758" s="4">
        <v>0</v>
      </c>
      <c r="AG1758">
        <v>0</v>
      </c>
      <c r="AH1758" s="5">
        <v>0</v>
      </c>
      <c r="AI1758">
        <v>0</v>
      </c>
      <c r="AJ1758" s="4">
        <v>0</v>
      </c>
      <c r="AK1758">
        <v>0</v>
      </c>
      <c r="AL1758" s="5">
        <v>0</v>
      </c>
      <c r="AM1758">
        <v>6</v>
      </c>
      <c r="AN1758" s="4">
        <v>0</v>
      </c>
      <c r="AO1758">
        <v>0</v>
      </c>
      <c r="AP1758" s="5">
        <v>6</v>
      </c>
      <c r="AQ1758">
        <v>6</v>
      </c>
      <c r="AR1758" s="4">
        <v>0</v>
      </c>
      <c r="AS1758">
        <v>0</v>
      </c>
      <c r="AT1758" s="5">
        <v>6</v>
      </c>
      <c r="AU1758">
        <v>6</v>
      </c>
      <c r="AV1758" s="4">
        <v>0</v>
      </c>
      <c r="AW1758">
        <v>0</v>
      </c>
      <c r="AX1758" s="5">
        <v>6</v>
      </c>
      <c r="AY1758">
        <v>6</v>
      </c>
      <c r="AZ1758" s="4">
        <v>0</v>
      </c>
      <c r="BA1758">
        <v>0</v>
      </c>
      <c r="BB1758" s="5">
        <v>6</v>
      </c>
      <c r="BD1758">
        <v>0</v>
      </c>
      <c r="BE1758">
        <v>0</v>
      </c>
      <c r="BF1758" s="4">
        <v>0</v>
      </c>
      <c r="BG1758">
        <v>0</v>
      </c>
      <c r="BH1758" s="5">
        <v>0</v>
      </c>
      <c r="BI1758">
        <v>0</v>
      </c>
      <c r="BJ1758" s="4">
        <v>0</v>
      </c>
      <c r="BK1758">
        <v>0</v>
      </c>
      <c r="BL1758" s="5">
        <v>0</v>
      </c>
      <c r="BM1758">
        <v>6</v>
      </c>
      <c r="BN1758" s="4">
        <v>0</v>
      </c>
      <c r="BO1758">
        <v>0</v>
      </c>
      <c r="BP1758" s="5">
        <v>6</v>
      </c>
      <c r="BQ1758">
        <v>6</v>
      </c>
      <c r="BR1758" s="4">
        <v>0</v>
      </c>
      <c r="BS1758">
        <v>0</v>
      </c>
      <c r="BT1758" s="5">
        <v>6</v>
      </c>
      <c r="BU1758">
        <v>6</v>
      </c>
      <c r="BV1758" s="4">
        <v>0</v>
      </c>
      <c r="BW1758">
        <v>0</v>
      </c>
      <c r="BX1758" s="5">
        <v>6</v>
      </c>
      <c r="BY1758">
        <v>6</v>
      </c>
      <c r="BZ1758" s="4">
        <v>0</v>
      </c>
      <c r="CA1758">
        <v>0</v>
      </c>
      <c r="CB1758" s="5">
        <v>6</v>
      </c>
      <c r="CD1758">
        <v>0</v>
      </c>
      <c r="CE1758">
        <v>0</v>
      </c>
      <c r="CF1758" s="4">
        <v>0</v>
      </c>
      <c r="CG1758">
        <v>0</v>
      </c>
      <c r="CH1758" s="5">
        <v>0</v>
      </c>
      <c r="CI1758">
        <v>0</v>
      </c>
      <c r="CJ1758" s="4">
        <v>0</v>
      </c>
      <c r="CK1758">
        <v>0</v>
      </c>
      <c r="CL1758" s="5">
        <v>0</v>
      </c>
      <c r="CM1758">
        <v>6</v>
      </c>
      <c r="CN1758" s="4">
        <v>0</v>
      </c>
      <c r="CO1758">
        <v>0</v>
      </c>
      <c r="CP1758" s="5">
        <v>6</v>
      </c>
      <c r="CQ1758">
        <v>6</v>
      </c>
      <c r="CR1758" s="4">
        <v>0</v>
      </c>
      <c r="CS1758">
        <v>0</v>
      </c>
      <c r="CT1758" s="5">
        <v>6</v>
      </c>
      <c r="CU1758">
        <v>6</v>
      </c>
      <c r="CV1758" s="4">
        <v>0</v>
      </c>
      <c r="CW1758">
        <v>0</v>
      </c>
      <c r="CX1758" s="5">
        <v>6</v>
      </c>
      <c r="CY1758" s="21">
        <v>0</v>
      </c>
      <c r="CZ1758" s="21">
        <v>0</v>
      </c>
      <c r="DA1758" s="21">
        <v>0</v>
      </c>
      <c r="DB1758" s="5">
        <v>0</v>
      </c>
      <c r="DD1758" s="8">
        <v>0</v>
      </c>
      <c r="DE1758" s="8">
        <v>0</v>
      </c>
      <c r="DF1758" s="8">
        <v>0</v>
      </c>
      <c r="DG1758" s="8">
        <v>0</v>
      </c>
      <c r="DH1758" s="8">
        <v>0</v>
      </c>
      <c r="DI1758" s="8">
        <v>0</v>
      </c>
      <c r="DJ1758" s="8">
        <v>0</v>
      </c>
      <c r="DK1758" s="8">
        <v>0</v>
      </c>
      <c r="DL1758" s="8">
        <v>0</v>
      </c>
      <c r="DM1758" s="8">
        <v>0</v>
      </c>
      <c r="DN1758" s="8">
        <v>0</v>
      </c>
      <c r="DO1758" s="8">
        <v>0</v>
      </c>
      <c r="DP1758" s="8">
        <v>0</v>
      </c>
      <c r="DQ1758" s="8">
        <v>0</v>
      </c>
      <c r="DR1758" s="8">
        <v>0</v>
      </c>
      <c r="DS1758" s="8">
        <v>0</v>
      </c>
      <c r="DT1758" s="8">
        <v>0</v>
      </c>
      <c r="DU1758" s="8">
        <v>0</v>
      </c>
      <c r="DV1758" s="8">
        <v>0</v>
      </c>
      <c r="DW1758" s="8">
        <v>0</v>
      </c>
      <c r="DX1758" s="8">
        <v>0</v>
      </c>
      <c r="DY1758" s="8">
        <v>0</v>
      </c>
      <c r="DZ1758" s="8">
        <v>0</v>
      </c>
      <c r="EA1758" s="8">
        <v>0</v>
      </c>
      <c r="EB1758" s="8">
        <v>0</v>
      </c>
      <c r="EC1758" s="8">
        <v>0</v>
      </c>
      <c r="ED1758" s="20">
        <v>0</v>
      </c>
      <c r="EF1758" s="9">
        <v>0</v>
      </c>
      <c r="EG1758" s="9">
        <v>0</v>
      </c>
      <c r="EH1758" s="9">
        <v>0</v>
      </c>
      <c r="EI1758" s="9">
        <v>0</v>
      </c>
      <c r="EJ1758" s="9">
        <v>0</v>
      </c>
      <c r="EK1758" s="9">
        <v>0</v>
      </c>
      <c r="EL1758" s="9">
        <v>0</v>
      </c>
      <c r="EM1758" s="9">
        <v>0</v>
      </c>
      <c r="EN1758" s="9">
        <v>0</v>
      </c>
      <c r="EO1758" s="9">
        <v>0</v>
      </c>
      <c r="EP1758" s="9">
        <v>0</v>
      </c>
      <c r="EQ1758" s="9">
        <v>0</v>
      </c>
      <c r="ER1758" s="9">
        <v>0</v>
      </c>
      <c r="ES1758" s="9">
        <v>0</v>
      </c>
      <c r="ET1758" s="9">
        <v>0</v>
      </c>
      <c r="EU1758" s="9">
        <v>0</v>
      </c>
      <c r="EV1758" s="9">
        <v>0</v>
      </c>
      <c r="EW1758" s="9">
        <v>0</v>
      </c>
      <c r="EX1758" s="9">
        <v>0</v>
      </c>
      <c r="EY1758" s="9">
        <v>0</v>
      </c>
      <c r="EZ1758" s="9">
        <v>0</v>
      </c>
      <c r="FA1758" s="9">
        <v>0</v>
      </c>
      <c r="FB1758" s="9">
        <v>0</v>
      </c>
      <c r="FC1758" s="9">
        <v>0</v>
      </c>
      <c r="FD1758" s="9">
        <v>0</v>
      </c>
      <c r="FE1758" s="9">
        <v>0</v>
      </c>
      <c r="FF1758">
        <v>0</v>
      </c>
    </row>
    <row r="1759" spans="1:162" x14ac:dyDescent="0.2">
      <c r="A1759" t="s">
        <v>2200</v>
      </c>
      <c r="B1759" t="s">
        <v>4119</v>
      </c>
      <c r="C1759" t="s">
        <v>4599</v>
      </c>
      <c r="D1759" s="1">
        <v>0</v>
      </c>
      <c r="E1759" s="1">
        <v>0</v>
      </c>
      <c r="F1759" s="4">
        <v>0</v>
      </c>
      <c r="G1759" s="4">
        <v>0</v>
      </c>
      <c r="H1759" s="5">
        <v>0</v>
      </c>
      <c r="I1759">
        <v>0</v>
      </c>
      <c r="J1759" s="4">
        <v>0</v>
      </c>
      <c r="K1759">
        <v>0</v>
      </c>
      <c r="L1759" s="5">
        <v>0</v>
      </c>
      <c r="M1759">
        <v>0</v>
      </c>
      <c r="N1759" s="4">
        <v>0</v>
      </c>
      <c r="O1759">
        <v>0</v>
      </c>
      <c r="P1759" s="5">
        <v>0</v>
      </c>
      <c r="Q1759">
        <v>3</v>
      </c>
      <c r="R1759" s="4">
        <v>0</v>
      </c>
      <c r="S1759">
        <v>0</v>
      </c>
      <c r="T1759" s="5">
        <v>3</v>
      </c>
      <c r="U1759">
        <v>0</v>
      </c>
      <c r="V1759" s="4">
        <v>0</v>
      </c>
      <c r="W1759">
        <v>0</v>
      </c>
      <c r="X1759" s="5">
        <v>0</v>
      </c>
      <c r="Y1759">
        <v>0</v>
      </c>
      <c r="Z1759" s="4">
        <v>0</v>
      </c>
      <c r="AA1759">
        <v>0</v>
      </c>
      <c r="AB1759" s="5">
        <v>0</v>
      </c>
      <c r="AD1759">
        <v>0</v>
      </c>
      <c r="AE1759">
        <v>0</v>
      </c>
      <c r="AF1759" s="4">
        <v>0</v>
      </c>
      <c r="AG1759">
        <v>0</v>
      </c>
      <c r="AH1759" s="5">
        <v>0</v>
      </c>
      <c r="AI1759">
        <v>0</v>
      </c>
      <c r="AJ1759" s="4">
        <v>0</v>
      </c>
      <c r="AK1759">
        <v>0</v>
      </c>
      <c r="AL1759" s="5">
        <v>0</v>
      </c>
      <c r="AM1759">
        <v>3</v>
      </c>
      <c r="AN1759" s="4">
        <v>0</v>
      </c>
      <c r="AO1759">
        <v>0</v>
      </c>
      <c r="AP1759" s="5">
        <v>3</v>
      </c>
      <c r="AQ1759">
        <v>3</v>
      </c>
      <c r="AR1759" s="4">
        <v>0</v>
      </c>
      <c r="AS1759">
        <v>0</v>
      </c>
      <c r="AT1759" s="5">
        <v>3</v>
      </c>
      <c r="AU1759">
        <v>0</v>
      </c>
      <c r="AV1759" s="4">
        <v>0</v>
      </c>
      <c r="AW1759">
        <v>0</v>
      </c>
      <c r="AX1759" s="5">
        <v>0</v>
      </c>
      <c r="AY1759">
        <v>0</v>
      </c>
      <c r="AZ1759" s="4">
        <v>0</v>
      </c>
      <c r="BA1759">
        <v>0</v>
      </c>
      <c r="BB1759" s="5">
        <v>0</v>
      </c>
      <c r="BD1759">
        <v>0</v>
      </c>
      <c r="BE1759">
        <v>0</v>
      </c>
      <c r="BF1759" s="4">
        <v>0</v>
      </c>
      <c r="BG1759">
        <v>0</v>
      </c>
      <c r="BH1759" s="5">
        <v>0</v>
      </c>
      <c r="BI1759">
        <v>0</v>
      </c>
      <c r="BJ1759" s="4">
        <v>0</v>
      </c>
      <c r="BK1759">
        <v>0</v>
      </c>
      <c r="BL1759" s="5">
        <v>0</v>
      </c>
      <c r="BM1759">
        <v>3</v>
      </c>
      <c r="BN1759" s="4">
        <v>0</v>
      </c>
      <c r="BO1759">
        <v>0</v>
      </c>
      <c r="BP1759" s="5">
        <v>3</v>
      </c>
      <c r="BQ1759">
        <v>3</v>
      </c>
      <c r="BR1759" s="4">
        <v>0</v>
      </c>
      <c r="BS1759">
        <v>0</v>
      </c>
      <c r="BT1759" s="5">
        <v>3</v>
      </c>
      <c r="BU1759">
        <v>0</v>
      </c>
      <c r="BV1759" s="4">
        <v>0</v>
      </c>
      <c r="BW1759">
        <v>0</v>
      </c>
      <c r="BX1759" s="5">
        <v>0</v>
      </c>
      <c r="BY1759">
        <v>0</v>
      </c>
      <c r="BZ1759" s="4">
        <v>0</v>
      </c>
      <c r="CA1759">
        <v>0</v>
      </c>
      <c r="CB1759" s="5">
        <v>0</v>
      </c>
      <c r="CD1759">
        <v>0</v>
      </c>
      <c r="CE1759">
        <v>0</v>
      </c>
      <c r="CF1759" s="4">
        <v>0</v>
      </c>
      <c r="CG1759">
        <v>0</v>
      </c>
      <c r="CH1759" s="5">
        <v>0</v>
      </c>
      <c r="CI1759">
        <v>0</v>
      </c>
      <c r="CJ1759" s="4">
        <v>0</v>
      </c>
      <c r="CK1759">
        <v>0</v>
      </c>
      <c r="CL1759" s="5">
        <v>0</v>
      </c>
      <c r="CM1759">
        <v>3</v>
      </c>
      <c r="CN1759" s="4">
        <v>0</v>
      </c>
      <c r="CO1759">
        <v>0</v>
      </c>
      <c r="CP1759" s="5">
        <v>3</v>
      </c>
      <c r="CQ1759">
        <v>0</v>
      </c>
      <c r="CR1759" s="4">
        <v>0</v>
      </c>
      <c r="CS1759">
        <v>0</v>
      </c>
      <c r="CT1759" s="5">
        <v>0</v>
      </c>
      <c r="CU1759">
        <v>0</v>
      </c>
      <c r="CV1759" s="4">
        <v>0</v>
      </c>
      <c r="CW1759">
        <v>0</v>
      </c>
      <c r="CX1759" s="5">
        <v>0</v>
      </c>
      <c r="CY1759" s="21">
        <v>0</v>
      </c>
      <c r="CZ1759" s="21">
        <v>0</v>
      </c>
      <c r="DA1759" s="21">
        <v>0</v>
      </c>
      <c r="DB1759" s="5">
        <v>0</v>
      </c>
      <c r="DD1759" s="8">
        <v>0</v>
      </c>
      <c r="DE1759" s="8">
        <v>0</v>
      </c>
      <c r="DF1759" s="8">
        <v>0</v>
      </c>
      <c r="DG1759" s="8">
        <v>0</v>
      </c>
      <c r="DH1759" s="8">
        <v>0</v>
      </c>
      <c r="DI1759" s="8">
        <v>0</v>
      </c>
      <c r="DJ1759" s="8">
        <v>0</v>
      </c>
      <c r="DK1759" s="8">
        <v>0</v>
      </c>
      <c r="DL1759" s="8">
        <v>0</v>
      </c>
      <c r="DM1759" s="8">
        <v>0</v>
      </c>
      <c r="DN1759" s="8">
        <v>0</v>
      </c>
      <c r="DO1759" s="8">
        <v>0</v>
      </c>
      <c r="DP1759" s="8">
        <v>0</v>
      </c>
      <c r="DQ1759" s="8">
        <v>0</v>
      </c>
      <c r="DR1759" s="8">
        <v>0</v>
      </c>
      <c r="DS1759" s="8">
        <v>0</v>
      </c>
      <c r="DT1759" s="8">
        <v>0</v>
      </c>
      <c r="DU1759" s="8">
        <v>0</v>
      </c>
      <c r="DV1759" s="8">
        <v>0</v>
      </c>
      <c r="DW1759" s="8">
        <v>0</v>
      </c>
      <c r="DX1759" s="8">
        <v>0</v>
      </c>
      <c r="DY1759" s="8">
        <v>0</v>
      </c>
      <c r="DZ1759" s="8">
        <v>0</v>
      </c>
      <c r="EA1759" s="8">
        <v>0</v>
      </c>
      <c r="EB1759" s="8">
        <v>0</v>
      </c>
      <c r="EC1759" s="8">
        <v>0</v>
      </c>
      <c r="ED1759" s="20">
        <v>0</v>
      </c>
      <c r="EF1759" s="9">
        <v>0</v>
      </c>
      <c r="EG1759" s="9">
        <v>0</v>
      </c>
      <c r="EH1759" s="9">
        <v>0</v>
      </c>
      <c r="EI1759" s="9">
        <v>0</v>
      </c>
      <c r="EJ1759" s="9">
        <v>0</v>
      </c>
      <c r="EK1759" s="9">
        <v>0</v>
      </c>
      <c r="EL1759" s="9">
        <v>0</v>
      </c>
      <c r="EM1759" s="9">
        <v>0</v>
      </c>
      <c r="EN1759" s="9">
        <v>0</v>
      </c>
      <c r="EO1759" s="9">
        <v>0</v>
      </c>
      <c r="EP1759" s="9">
        <v>0</v>
      </c>
      <c r="EQ1759" s="9">
        <v>0</v>
      </c>
      <c r="ER1759" s="9">
        <v>0</v>
      </c>
      <c r="ES1759" s="9">
        <v>0</v>
      </c>
      <c r="ET1759" s="9">
        <v>0</v>
      </c>
      <c r="EU1759" s="9">
        <v>0</v>
      </c>
      <c r="EV1759" s="9">
        <v>0</v>
      </c>
      <c r="EW1759" s="9">
        <v>0</v>
      </c>
      <c r="EX1759" s="9">
        <v>0</v>
      </c>
      <c r="EY1759" s="9">
        <v>0</v>
      </c>
      <c r="EZ1759" s="9">
        <v>0</v>
      </c>
      <c r="FA1759" s="9">
        <v>0</v>
      </c>
      <c r="FB1759" s="9">
        <v>0</v>
      </c>
      <c r="FC1759" s="9">
        <v>0</v>
      </c>
      <c r="FD1759" s="9">
        <v>0</v>
      </c>
      <c r="FE1759" s="9">
        <v>0</v>
      </c>
      <c r="FF1759">
        <v>0</v>
      </c>
    </row>
    <row r="1760" spans="1:162" x14ac:dyDescent="0.2">
      <c r="A1760" t="s">
        <v>1654</v>
      </c>
      <c r="B1760" t="s">
        <v>4120</v>
      </c>
      <c r="C1760" t="s">
        <v>4599</v>
      </c>
      <c r="D1760" s="1">
        <v>0</v>
      </c>
      <c r="E1760" s="1">
        <v>0</v>
      </c>
      <c r="F1760" s="4">
        <v>0</v>
      </c>
      <c r="G1760" s="4">
        <v>0</v>
      </c>
      <c r="H1760" s="5">
        <v>0</v>
      </c>
      <c r="I1760">
        <v>0</v>
      </c>
      <c r="J1760" s="4">
        <v>0</v>
      </c>
      <c r="K1760">
        <v>0</v>
      </c>
      <c r="L1760" s="5">
        <v>0</v>
      </c>
      <c r="M1760">
        <v>0</v>
      </c>
      <c r="N1760" s="4">
        <v>0</v>
      </c>
      <c r="O1760">
        <v>0</v>
      </c>
      <c r="P1760" s="5">
        <v>0</v>
      </c>
      <c r="Q1760">
        <v>3</v>
      </c>
      <c r="R1760" s="4">
        <v>0</v>
      </c>
      <c r="S1760">
        <v>0</v>
      </c>
      <c r="T1760" s="5">
        <v>3</v>
      </c>
      <c r="U1760">
        <v>3</v>
      </c>
      <c r="V1760" s="4">
        <v>0</v>
      </c>
      <c r="W1760">
        <v>0</v>
      </c>
      <c r="X1760" s="5">
        <v>3</v>
      </c>
      <c r="Y1760">
        <v>0</v>
      </c>
      <c r="Z1760" s="4">
        <v>0</v>
      </c>
      <c r="AA1760">
        <v>0</v>
      </c>
      <c r="AB1760" s="5">
        <v>0</v>
      </c>
      <c r="AD1760">
        <v>0</v>
      </c>
      <c r="AE1760">
        <v>0</v>
      </c>
      <c r="AF1760" s="4">
        <v>0</v>
      </c>
      <c r="AG1760">
        <v>0</v>
      </c>
      <c r="AH1760" s="5">
        <v>0</v>
      </c>
      <c r="AI1760">
        <v>0</v>
      </c>
      <c r="AJ1760" s="4">
        <v>0</v>
      </c>
      <c r="AK1760">
        <v>0</v>
      </c>
      <c r="AL1760" s="5">
        <v>0</v>
      </c>
      <c r="AM1760">
        <v>3</v>
      </c>
      <c r="AN1760" s="4">
        <v>0</v>
      </c>
      <c r="AO1760">
        <v>0</v>
      </c>
      <c r="AP1760" s="5">
        <v>3</v>
      </c>
      <c r="AQ1760">
        <v>3</v>
      </c>
      <c r="AR1760" s="4">
        <v>0</v>
      </c>
      <c r="AS1760">
        <v>0</v>
      </c>
      <c r="AT1760" s="5">
        <v>3</v>
      </c>
      <c r="AU1760">
        <v>3</v>
      </c>
      <c r="AV1760" s="4">
        <v>0</v>
      </c>
      <c r="AW1760">
        <v>0</v>
      </c>
      <c r="AX1760" s="5">
        <v>3</v>
      </c>
      <c r="AY1760">
        <v>0</v>
      </c>
      <c r="AZ1760" s="4">
        <v>0</v>
      </c>
      <c r="BA1760">
        <v>0</v>
      </c>
      <c r="BB1760" s="5">
        <v>0</v>
      </c>
      <c r="BD1760">
        <v>0</v>
      </c>
      <c r="BE1760">
        <v>0</v>
      </c>
      <c r="BF1760" s="4">
        <v>0</v>
      </c>
      <c r="BG1760">
        <v>0</v>
      </c>
      <c r="BH1760" s="5">
        <v>0</v>
      </c>
      <c r="BI1760">
        <v>0</v>
      </c>
      <c r="BJ1760" s="4">
        <v>0</v>
      </c>
      <c r="BK1760">
        <v>0</v>
      </c>
      <c r="BL1760" s="5">
        <v>0</v>
      </c>
      <c r="BM1760">
        <v>3</v>
      </c>
      <c r="BN1760" s="4">
        <v>0</v>
      </c>
      <c r="BO1760">
        <v>0</v>
      </c>
      <c r="BP1760" s="5">
        <v>3</v>
      </c>
      <c r="BQ1760">
        <v>3</v>
      </c>
      <c r="BR1760" s="4">
        <v>0</v>
      </c>
      <c r="BS1760">
        <v>0</v>
      </c>
      <c r="BT1760" s="5">
        <v>3</v>
      </c>
      <c r="BU1760">
        <v>0</v>
      </c>
      <c r="BV1760" s="4">
        <v>0</v>
      </c>
      <c r="BW1760">
        <v>0</v>
      </c>
      <c r="BX1760" s="5">
        <v>0</v>
      </c>
      <c r="BY1760">
        <v>0</v>
      </c>
      <c r="BZ1760" s="4">
        <v>0</v>
      </c>
      <c r="CA1760">
        <v>0</v>
      </c>
      <c r="CB1760" s="5">
        <v>0</v>
      </c>
      <c r="CD1760">
        <v>0</v>
      </c>
      <c r="CE1760">
        <v>0</v>
      </c>
      <c r="CF1760" s="4">
        <v>0</v>
      </c>
      <c r="CG1760">
        <v>0</v>
      </c>
      <c r="CH1760" s="5">
        <v>0</v>
      </c>
      <c r="CI1760">
        <v>0</v>
      </c>
      <c r="CJ1760" s="4">
        <v>0</v>
      </c>
      <c r="CK1760">
        <v>0</v>
      </c>
      <c r="CL1760" s="5">
        <v>0</v>
      </c>
      <c r="CM1760">
        <v>3</v>
      </c>
      <c r="CN1760" s="4">
        <v>0</v>
      </c>
      <c r="CO1760">
        <v>0</v>
      </c>
      <c r="CP1760" s="5">
        <v>3</v>
      </c>
      <c r="CQ1760">
        <v>3</v>
      </c>
      <c r="CR1760" s="4">
        <v>0</v>
      </c>
      <c r="CS1760">
        <v>0</v>
      </c>
      <c r="CT1760" s="5">
        <v>3</v>
      </c>
      <c r="CU1760">
        <v>0</v>
      </c>
      <c r="CV1760" s="4">
        <v>0</v>
      </c>
      <c r="CW1760">
        <v>0</v>
      </c>
      <c r="CX1760" s="5">
        <v>0</v>
      </c>
      <c r="CY1760" s="21">
        <v>0</v>
      </c>
      <c r="CZ1760" s="21">
        <v>0</v>
      </c>
      <c r="DA1760" s="21">
        <v>0</v>
      </c>
      <c r="DB1760" s="5">
        <v>0</v>
      </c>
      <c r="DD1760" s="8">
        <v>0</v>
      </c>
      <c r="DE1760" s="8">
        <v>0</v>
      </c>
      <c r="DF1760" s="8">
        <v>0</v>
      </c>
      <c r="DG1760" s="8">
        <v>0</v>
      </c>
      <c r="DH1760" s="8">
        <v>0</v>
      </c>
      <c r="DI1760" s="8">
        <v>0</v>
      </c>
      <c r="DJ1760" s="8">
        <v>0</v>
      </c>
      <c r="DK1760" s="8">
        <v>0</v>
      </c>
      <c r="DL1760" s="8">
        <v>0</v>
      </c>
      <c r="DM1760" s="8">
        <v>0</v>
      </c>
      <c r="DN1760" s="8">
        <v>0</v>
      </c>
      <c r="DO1760" s="8">
        <v>0</v>
      </c>
      <c r="DP1760" s="8">
        <v>0</v>
      </c>
      <c r="DQ1760" s="8">
        <v>0</v>
      </c>
      <c r="DR1760" s="8">
        <v>0</v>
      </c>
      <c r="DS1760" s="8">
        <v>0</v>
      </c>
      <c r="DT1760" s="8">
        <v>0</v>
      </c>
      <c r="DU1760" s="8">
        <v>0</v>
      </c>
      <c r="DV1760" s="8">
        <v>0</v>
      </c>
      <c r="DW1760" s="8">
        <v>0</v>
      </c>
      <c r="DX1760" s="8">
        <v>0</v>
      </c>
      <c r="DY1760" s="8">
        <v>0</v>
      </c>
      <c r="DZ1760" s="8">
        <v>0</v>
      </c>
      <c r="EA1760" s="8">
        <v>0</v>
      </c>
      <c r="EB1760" s="8">
        <v>0</v>
      </c>
      <c r="EC1760" s="8">
        <v>0</v>
      </c>
      <c r="ED1760" s="20">
        <v>0</v>
      </c>
      <c r="EF1760" s="9">
        <v>0</v>
      </c>
      <c r="EG1760" s="9">
        <v>0</v>
      </c>
      <c r="EH1760" s="9">
        <v>0</v>
      </c>
      <c r="EI1760" s="9">
        <v>0</v>
      </c>
      <c r="EJ1760" s="9">
        <v>0</v>
      </c>
      <c r="EK1760" s="9">
        <v>0</v>
      </c>
      <c r="EL1760" s="9">
        <v>0</v>
      </c>
      <c r="EM1760" s="9">
        <v>0</v>
      </c>
      <c r="EN1760" s="9">
        <v>0</v>
      </c>
      <c r="EO1760" s="9">
        <v>0</v>
      </c>
      <c r="EP1760" s="9">
        <v>0</v>
      </c>
      <c r="EQ1760" s="9">
        <v>0</v>
      </c>
      <c r="ER1760" s="9">
        <v>0</v>
      </c>
      <c r="ES1760" s="9">
        <v>0</v>
      </c>
      <c r="ET1760" s="9">
        <v>0</v>
      </c>
      <c r="EU1760" s="9">
        <v>0</v>
      </c>
      <c r="EV1760" s="9">
        <v>0</v>
      </c>
      <c r="EW1760" s="9">
        <v>0</v>
      </c>
      <c r="EX1760" s="9">
        <v>0</v>
      </c>
      <c r="EY1760" s="9">
        <v>0</v>
      </c>
      <c r="EZ1760" s="9">
        <v>0</v>
      </c>
      <c r="FA1760" s="9">
        <v>0</v>
      </c>
      <c r="FB1760" s="9">
        <v>0</v>
      </c>
      <c r="FC1760" s="9">
        <v>0</v>
      </c>
      <c r="FD1760" s="9">
        <v>0</v>
      </c>
      <c r="FE1760" s="9">
        <v>0</v>
      </c>
      <c r="FF1760">
        <v>0</v>
      </c>
    </row>
    <row r="1761" spans="1:162" x14ac:dyDescent="0.2">
      <c r="A1761" t="s">
        <v>2199</v>
      </c>
      <c r="B1761" t="s">
        <v>4121</v>
      </c>
      <c r="C1761" t="s">
        <v>4599</v>
      </c>
      <c r="D1761" s="1">
        <v>0</v>
      </c>
      <c r="E1761" s="1">
        <v>0</v>
      </c>
      <c r="F1761" s="4">
        <v>0</v>
      </c>
      <c r="G1761" s="4">
        <v>0</v>
      </c>
      <c r="H1761" s="5">
        <v>0</v>
      </c>
      <c r="I1761">
        <v>0</v>
      </c>
      <c r="J1761" s="4">
        <v>0</v>
      </c>
      <c r="K1761">
        <v>0</v>
      </c>
      <c r="L1761" s="5">
        <v>0</v>
      </c>
      <c r="M1761">
        <v>0</v>
      </c>
      <c r="N1761" s="4">
        <v>0</v>
      </c>
      <c r="O1761">
        <v>0</v>
      </c>
      <c r="P1761" s="5">
        <v>0</v>
      </c>
      <c r="Q1761">
        <v>1</v>
      </c>
      <c r="R1761" s="4">
        <v>0</v>
      </c>
      <c r="S1761">
        <v>0</v>
      </c>
      <c r="T1761" s="5">
        <v>1</v>
      </c>
      <c r="U1761">
        <v>0</v>
      </c>
      <c r="V1761" s="4">
        <v>0</v>
      </c>
      <c r="W1761">
        <v>0</v>
      </c>
      <c r="X1761" s="5">
        <v>0</v>
      </c>
      <c r="Y1761">
        <v>0</v>
      </c>
      <c r="Z1761" s="4">
        <v>0</v>
      </c>
      <c r="AA1761">
        <v>0</v>
      </c>
      <c r="AB1761" s="5">
        <v>0</v>
      </c>
      <c r="AD1761">
        <v>0</v>
      </c>
      <c r="AE1761">
        <v>0</v>
      </c>
      <c r="AF1761" s="4">
        <v>0</v>
      </c>
      <c r="AG1761">
        <v>0</v>
      </c>
      <c r="AH1761" s="5">
        <v>0</v>
      </c>
      <c r="AI1761">
        <v>0</v>
      </c>
      <c r="AJ1761" s="4">
        <v>0</v>
      </c>
      <c r="AK1761">
        <v>0</v>
      </c>
      <c r="AL1761" s="5">
        <v>0</v>
      </c>
      <c r="AM1761">
        <v>1</v>
      </c>
      <c r="AN1761" s="4">
        <v>0</v>
      </c>
      <c r="AO1761">
        <v>0</v>
      </c>
      <c r="AP1761" s="5">
        <v>1</v>
      </c>
      <c r="AQ1761">
        <v>1</v>
      </c>
      <c r="AR1761" s="4">
        <v>0</v>
      </c>
      <c r="AS1761">
        <v>0</v>
      </c>
      <c r="AT1761" s="5">
        <v>1</v>
      </c>
      <c r="AU1761">
        <v>0</v>
      </c>
      <c r="AV1761" s="4">
        <v>0</v>
      </c>
      <c r="AW1761">
        <v>0</v>
      </c>
      <c r="AX1761" s="5">
        <v>0</v>
      </c>
      <c r="AY1761">
        <v>0</v>
      </c>
      <c r="AZ1761" s="4">
        <v>0</v>
      </c>
      <c r="BA1761">
        <v>0</v>
      </c>
      <c r="BB1761" s="5">
        <v>0</v>
      </c>
      <c r="BD1761">
        <v>0</v>
      </c>
      <c r="BE1761">
        <v>0</v>
      </c>
      <c r="BF1761" s="4">
        <v>0</v>
      </c>
      <c r="BG1761">
        <v>0</v>
      </c>
      <c r="BH1761" s="5">
        <v>0</v>
      </c>
      <c r="BI1761">
        <v>0</v>
      </c>
      <c r="BJ1761" s="4">
        <v>0</v>
      </c>
      <c r="BK1761">
        <v>0</v>
      </c>
      <c r="BL1761" s="5">
        <v>0</v>
      </c>
      <c r="BM1761">
        <v>1</v>
      </c>
      <c r="BN1761" s="4">
        <v>0</v>
      </c>
      <c r="BO1761">
        <v>0</v>
      </c>
      <c r="BP1761" s="5">
        <v>1</v>
      </c>
      <c r="BQ1761">
        <v>1</v>
      </c>
      <c r="BR1761" s="4">
        <v>0</v>
      </c>
      <c r="BS1761">
        <v>0</v>
      </c>
      <c r="BT1761" s="5">
        <v>1</v>
      </c>
      <c r="BU1761">
        <v>0</v>
      </c>
      <c r="BV1761" s="4">
        <v>0</v>
      </c>
      <c r="BW1761">
        <v>0</v>
      </c>
      <c r="BX1761" s="5">
        <v>0</v>
      </c>
      <c r="BY1761">
        <v>0</v>
      </c>
      <c r="BZ1761" s="4">
        <v>0</v>
      </c>
      <c r="CA1761">
        <v>0</v>
      </c>
      <c r="CB1761" s="5">
        <v>0</v>
      </c>
      <c r="CD1761">
        <v>0</v>
      </c>
      <c r="CE1761">
        <v>0</v>
      </c>
      <c r="CF1761" s="4">
        <v>0</v>
      </c>
      <c r="CG1761">
        <v>0</v>
      </c>
      <c r="CH1761" s="5">
        <v>0</v>
      </c>
      <c r="CI1761">
        <v>0</v>
      </c>
      <c r="CJ1761" s="4">
        <v>0</v>
      </c>
      <c r="CK1761">
        <v>0</v>
      </c>
      <c r="CL1761" s="5">
        <v>0</v>
      </c>
      <c r="CM1761">
        <v>1</v>
      </c>
      <c r="CN1761" s="4">
        <v>0</v>
      </c>
      <c r="CO1761">
        <v>0</v>
      </c>
      <c r="CP1761" s="5">
        <v>1</v>
      </c>
      <c r="CQ1761">
        <v>1</v>
      </c>
      <c r="CR1761" s="4">
        <v>0</v>
      </c>
      <c r="CS1761">
        <v>0</v>
      </c>
      <c r="CT1761" s="5">
        <v>1</v>
      </c>
      <c r="CU1761">
        <v>0</v>
      </c>
      <c r="CV1761" s="4">
        <v>0</v>
      </c>
      <c r="CW1761">
        <v>0</v>
      </c>
      <c r="CX1761" s="5">
        <v>0</v>
      </c>
      <c r="CY1761" s="21">
        <v>0</v>
      </c>
      <c r="CZ1761" s="21">
        <v>0</v>
      </c>
      <c r="DA1761" s="21">
        <v>0</v>
      </c>
      <c r="DB1761" s="5">
        <v>0</v>
      </c>
      <c r="DD1761" s="8">
        <v>0</v>
      </c>
      <c r="DE1761" s="8">
        <v>0</v>
      </c>
      <c r="DF1761" s="8">
        <v>0</v>
      </c>
      <c r="DG1761" s="8">
        <v>0</v>
      </c>
      <c r="DH1761" s="8">
        <v>0</v>
      </c>
      <c r="DI1761" s="8">
        <v>0</v>
      </c>
      <c r="DJ1761" s="8">
        <v>0</v>
      </c>
      <c r="DK1761" s="8">
        <v>0</v>
      </c>
      <c r="DL1761" s="8">
        <v>0</v>
      </c>
      <c r="DM1761" s="8">
        <v>0</v>
      </c>
      <c r="DN1761" s="8">
        <v>0</v>
      </c>
      <c r="DO1761" s="8">
        <v>0</v>
      </c>
      <c r="DP1761" s="8">
        <v>0</v>
      </c>
      <c r="DQ1761" s="8">
        <v>0</v>
      </c>
      <c r="DR1761" s="8">
        <v>0</v>
      </c>
      <c r="DS1761" s="8">
        <v>0</v>
      </c>
      <c r="DT1761" s="8">
        <v>0</v>
      </c>
      <c r="DU1761" s="8">
        <v>0</v>
      </c>
      <c r="DV1761" s="8">
        <v>0</v>
      </c>
      <c r="DW1761" s="8">
        <v>0</v>
      </c>
      <c r="DX1761" s="8">
        <v>0</v>
      </c>
      <c r="DY1761" s="8">
        <v>0</v>
      </c>
      <c r="DZ1761" s="8">
        <v>0</v>
      </c>
      <c r="EA1761" s="8">
        <v>0</v>
      </c>
      <c r="EB1761" s="8">
        <v>0</v>
      </c>
      <c r="EC1761" s="8">
        <v>0</v>
      </c>
      <c r="ED1761" s="20">
        <v>0</v>
      </c>
      <c r="EF1761" s="9">
        <v>0</v>
      </c>
      <c r="EG1761" s="9">
        <v>0</v>
      </c>
      <c r="EH1761" s="9">
        <v>0</v>
      </c>
      <c r="EI1761" s="9">
        <v>0</v>
      </c>
      <c r="EJ1761" s="9">
        <v>0</v>
      </c>
      <c r="EK1761" s="9">
        <v>0</v>
      </c>
      <c r="EL1761" s="9">
        <v>0</v>
      </c>
      <c r="EM1761" s="9">
        <v>0</v>
      </c>
      <c r="EN1761" s="9">
        <v>0</v>
      </c>
      <c r="EO1761" s="9">
        <v>0</v>
      </c>
      <c r="EP1761" s="9">
        <v>0</v>
      </c>
      <c r="EQ1761" s="9">
        <v>0</v>
      </c>
      <c r="ER1761" s="9">
        <v>0</v>
      </c>
      <c r="ES1761" s="9">
        <v>0</v>
      </c>
      <c r="ET1761" s="9">
        <v>0</v>
      </c>
      <c r="EU1761" s="9">
        <v>0</v>
      </c>
      <c r="EV1761" s="9">
        <v>0</v>
      </c>
      <c r="EW1761" s="9">
        <v>0</v>
      </c>
      <c r="EX1761" s="9">
        <v>0</v>
      </c>
      <c r="EY1761" s="9">
        <v>0</v>
      </c>
      <c r="EZ1761" s="9">
        <v>0</v>
      </c>
      <c r="FA1761" s="9">
        <v>0</v>
      </c>
      <c r="FB1761" s="9">
        <v>0</v>
      </c>
      <c r="FC1761" s="9">
        <v>0</v>
      </c>
      <c r="FD1761" s="9">
        <v>0</v>
      </c>
      <c r="FE1761" s="9">
        <v>0</v>
      </c>
      <c r="FF1761">
        <v>0</v>
      </c>
    </row>
    <row r="1762" spans="1:162" x14ac:dyDescent="0.2">
      <c r="A1762" t="s">
        <v>2372</v>
      </c>
      <c r="B1762" t="e">
        <v>#N/A</v>
      </c>
      <c r="C1762" t="s">
        <v>4599</v>
      </c>
      <c r="D1762" s="1">
        <v>1</v>
      </c>
      <c r="E1762" s="1">
        <v>1</v>
      </c>
      <c r="F1762" s="4">
        <v>0</v>
      </c>
      <c r="G1762" s="4">
        <v>0</v>
      </c>
      <c r="H1762" s="5">
        <v>1</v>
      </c>
      <c r="I1762">
        <v>3</v>
      </c>
      <c r="J1762" s="4">
        <v>0</v>
      </c>
      <c r="K1762">
        <v>0</v>
      </c>
      <c r="L1762" s="5">
        <v>3</v>
      </c>
      <c r="M1762">
        <v>4</v>
      </c>
      <c r="N1762" s="4">
        <v>0</v>
      </c>
      <c r="O1762">
        <v>0</v>
      </c>
      <c r="P1762" s="5">
        <v>4</v>
      </c>
      <c r="Q1762">
        <v>6</v>
      </c>
      <c r="R1762" s="4">
        <v>0</v>
      </c>
      <c r="S1762">
        <v>0</v>
      </c>
      <c r="T1762" s="5">
        <v>6</v>
      </c>
      <c r="U1762">
        <v>6</v>
      </c>
      <c r="V1762" s="4">
        <v>0</v>
      </c>
      <c r="W1762">
        <v>0</v>
      </c>
      <c r="X1762" s="5">
        <v>6</v>
      </c>
      <c r="Y1762">
        <v>6</v>
      </c>
      <c r="Z1762" s="4">
        <v>0</v>
      </c>
      <c r="AA1762">
        <v>0</v>
      </c>
      <c r="AB1762" s="5">
        <v>6</v>
      </c>
      <c r="AD1762">
        <v>1</v>
      </c>
      <c r="AE1762">
        <v>0</v>
      </c>
      <c r="AF1762" s="4">
        <v>0</v>
      </c>
      <c r="AG1762">
        <v>0</v>
      </c>
      <c r="AH1762" s="5">
        <v>0</v>
      </c>
      <c r="AI1762">
        <v>3</v>
      </c>
      <c r="AJ1762" s="4">
        <v>0</v>
      </c>
      <c r="AK1762">
        <v>0</v>
      </c>
      <c r="AL1762" s="5">
        <v>3</v>
      </c>
      <c r="AM1762">
        <v>4</v>
      </c>
      <c r="AN1762" s="4">
        <v>0</v>
      </c>
      <c r="AO1762">
        <v>0</v>
      </c>
      <c r="AP1762" s="5">
        <v>4</v>
      </c>
      <c r="AQ1762">
        <v>6</v>
      </c>
      <c r="AR1762" s="4">
        <v>0</v>
      </c>
      <c r="AS1762">
        <v>0</v>
      </c>
      <c r="AT1762" s="5">
        <v>6</v>
      </c>
      <c r="AU1762">
        <v>6</v>
      </c>
      <c r="AV1762" s="4">
        <v>0</v>
      </c>
      <c r="AW1762">
        <v>0</v>
      </c>
      <c r="AX1762" s="5">
        <v>6</v>
      </c>
      <c r="AY1762">
        <v>6</v>
      </c>
      <c r="AZ1762" s="4">
        <v>0</v>
      </c>
      <c r="BA1762">
        <v>0</v>
      </c>
      <c r="BB1762" s="5">
        <v>6</v>
      </c>
      <c r="BD1762">
        <v>1</v>
      </c>
      <c r="BE1762">
        <v>0</v>
      </c>
      <c r="BF1762" s="4">
        <v>0</v>
      </c>
      <c r="BG1762">
        <v>0</v>
      </c>
      <c r="BH1762" s="5">
        <v>0</v>
      </c>
      <c r="BI1762">
        <v>3</v>
      </c>
      <c r="BJ1762" s="4">
        <v>0</v>
      </c>
      <c r="BK1762">
        <v>0</v>
      </c>
      <c r="BL1762" s="5">
        <v>3</v>
      </c>
      <c r="BM1762">
        <v>4</v>
      </c>
      <c r="BN1762" s="4">
        <v>0</v>
      </c>
      <c r="BO1762">
        <v>0</v>
      </c>
      <c r="BP1762" s="5">
        <v>4</v>
      </c>
      <c r="BQ1762">
        <v>6</v>
      </c>
      <c r="BR1762" s="4">
        <v>0</v>
      </c>
      <c r="BS1762">
        <v>0</v>
      </c>
      <c r="BT1762" s="5">
        <v>6</v>
      </c>
      <c r="BU1762">
        <v>6</v>
      </c>
      <c r="BV1762" s="4">
        <v>0</v>
      </c>
      <c r="BW1762">
        <v>0</v>
      </c>
      <c r="BX1762" s="5">
        <v>6</v>
      </c>
      <c r="BY1762">
        <v>6</v>
      </c>
      <c r="BZ1762" s="4">
        <v>0</v>
      </c>
      <c r="CA1762">
        <v>0</v>
      </c>
      <c r="CB1762" s="5">
        <v>6</v>
      </c>
      <c r="CD1762">
        <v>1</v>
      </c>
      <c r="CE1762">
        <v>0</v>
      </c>
      <c r="CF1762" s="4">
        <v>0</v>
      </c>
      <c r="CG1762">
        <v>0</v>
      </c>
      <c r="CH1762" s="5">
        <v>0</v>
      </c>
      <c r="CI1762">
        <v>4</v>
      </c>
      <c r="CJ1762" s="4">
        <v>0</v>
      </c>
      <c r="CK1762">
        <v>0</v>
      </c>
      <c r="CL1762" s="5">
        <v>4</v>
      </c>
      <c r="CM1762">
        <v>6</v>
      </c>
      <c r="CN1762" s="4">
        <v>0</v>
      </c>
      <c r="CO1762">
        <v>0</v>
      </c>
      <c r="CP1762" s="5">
        <v>6</v>
      </c>
      <c r="CQ1762">
        <v>6</v>
      </c>
      <c r="CR1762" s="4">
        <v>0</v>
      </c>
      <c r="CS1762">
        <v>0</v>
      </c>
      <c r="CT1762" s="5">
        <v>6</v>
      </c>
      <c r="CU1762">
        <v>6</v>
      </c>
      <c r="CV1762" s="4">
        <v>0</v>
      </c>
      <c r="CW1762">
        <v>0</v>
      </c>
      <c r="CX1762" s="5">
        <v>6</v>
      </c>
      <c r="CY1762" s="21">
        <v>0</v>
      </c>
      <c r="CZ1762" s="21">
        <v>0</v>
      </c>
      <c r="DA1762" s="21">
        <v>0</v>
      </c>
      <c r="DB1762" s="5">
        <v>0</v>
      </c>
      <c r="DD1762" s="8">
        <v>0</v>
      </c>
      <c r="DE1762" s="8">
        <v>0</v>
      </c>
      <c r="DF1762" s="8">
        <v>0</v>
      </c>
      <c r="DG1762" s="8">
        <v>0</v>
      </c>
      <c r="DH1762" s="8">
        <v>0</v>
      </c>
      <c r="DI1762" s="8">
        <v>0</v>
      </c>
      <c r="DJ1762" s="8">
        <v>0</v>
      </c>
      <c r="DK1762" s="8">
        <v>0</v>
      </c>
      <c r="DL1762" s="8">
        <v>0</v>
      </c>
      <c r="DM1762" s="8">
        <v>0</v>
      </c>
      <c r="DN1762" s="8">
        <v>0</v>
      </c>
      <c r="DO1762" s="8">
        <v>0</v>
      </c>
      <c r="DP1762" s="8">
        <v>0</v>
      </c>
      <c r="DQ1762" s="8">
        <v>0</v>
      </c>
      <c r="DR1762" s="8">
        <v>0</v>
      </c>
      <c r="DS1762" s="8">
        <v>0</v>
      </c>
      <c r="DT1762" s="8">
        <v>0</v>
      </c>
      <c r="DU1762" s="8">
        <v>0</v>
      </c>
      <c r="DV1762" s="8">
        <v>0</v>
      </c>
      <c r="DW1762" s="8">
        <v>0</v>
      </c>
      <c r="DX1762" s="8">
        <v>0</v>
      </c>
      <c r="DY1762" s="8">
        <v>0</v>
      </c>
      <c r="DZ1762" s="8">
        <v>0</v>
      </c>
      <c r="EA1762" s="8">
        <v>0</v>
      </c>
      <c r="EB1762" s="8">
        <v>0</v>
      </c>
      <c r="EC1762" s="8">
        <v>0</v>
      </c>
      <c r="ED1762" s="20">
        <v>0</v>
      </c>
      <c r="EF1762" s="9">
        <v>0</v>
      </c>
      <c r="EG1762" s="9">
        <v>0</v>
      </c>
      <c r="EH1762" s="9">
        <v>0</v>
      </c>
      <c r="EI1762" s="9">
        <v>0</v>
      </c>
      <c r="EJ1762" s="9">
        <v>0</v>
      </c>
      <c r="EK1762" s="9">
        <v>0</v>
      </c>
      <c r="EL1762" s="9">
        <v>0</v>
      </c>
      <c r="EM1762" s="9">
        <v>0</v>
      </c>
      <c r="EN1762" s="9">
        <v>0</v>
      </c>
      <c r="EO1762" s="9">
        <v>0</v>
      </c>
      <c r="EP1762" s="9">
        <v>0</v>
      </c>
      <c r="EQ1762" s="9">
        <v>0</v>
      </c>
      <c r="ER1762" s="9">
        <v>0</v>
      </c>
      <c r="ES1762" s="9">
        <v>0</v>
      </c>
      <c r="ET1762" s="9">
        <v>0</v>
      </c>
      <c r="EU1762" s="9">
        <v>0</v>
      </c>
      <c r="EV1762" s="9">
        <v>0</v>
      </c>
      <c r="EW1762" s="9">
        <v>0</v>
      </c>
      <c r="EX1762" s="9">
        <v>0</v>
      </c>
      <c r="EY1762" s="9">
        <v>0</v>
      </c>
      <c r="EZ1762" s="9">
        <v>0</v>
      </c>
      <c r="FA1762" s="9">
        <v>0</v>
      </c>
      <c r="FB1762" s="9">
        <v>0</v>
      </c>
      <c r="FC1762" s="9">
        <v>0</v>
      </c>
      <c r="FD1762" s="9">
        <v>0</v>
      </c>
      <c r="FE1762" s="9">
        <v>0</v>
      </c>
      <c r="FF1762">
        <v>0</v>
      </c>
    </row>
    <row r="1763" spans="1:162" x14ac:dyDescent="0.2">
      <c r="A1763" t="s">
        <v>2373</v>
      </c>
      <c r="B1763" t="e">
        <v>#N/A</v>
      </c>
      <c r="C1763" t="s">
        <v>3</v>
      </c>
      <c r="D1763" s="1">
        <v>0</v>
      </c>
      <c r="E1763" s="1">
        <v>0</v>
      </c>
      <c r="F1763" s="4">
        <v>0</v>
      </c>
      <c r="G1763" s="4">
        <v>0</v>
      </c>
      <c r="H1763" s="5">
        <v>0</v>
      </c>
      <c r="I1763">
        <v>4</v>
      </c>
      <c r="J1763" s="4">
        <v>0</v>
      </c>
      <c r="K1763">
        <v>0</v>
      </c>
      <c r="L1763" s="5">
        <v>4</v>
      </c>
      <c r="M1763">
        <v>4</v>
      </c>
      <c r="N1763" s="4">
        <v>0</v>
      </c>
      <c r="O1763">
        <v>0</v>
      </c>
      <c r="P1763" s="5">
        <v>4</v>
      </c>
      <c r="Q1763">
        <v>6</v>
      </c>
      <c r="R1763" s="4">
        <v>0</v>
      </c>
      <c r="S1763">
        <v>0</v>
      </c>
      <c r="T1763" s="5">
        <v>6</v>
      </c>
      <c r="U1763">
        <v>6</v>
      </c>
      <c r="V1763" s="4">
        <v>0</v>
      </c>
      <c r="W1763">
        <v>0</v>
      </c>
      <c r="X1763" s="5">
        <v>6</v>
      </c>
      <c r="Y1763">
        <v>6</v>
      </c>
      <c r="Z1763" s="4">
        <v>0</v>
      </c>
      <c r="AA1763">
        <v>0</v>
      </c>
      <c r="AB1763" s="5">
        <v>6</v>
      </c>
      <c r="AD1763">
        <v>0</v>
      </c>
      <c r="AE1763">
        <v>4</v>
      </c>
      <c r="AF1763" s="4">
        <v>0</v>
      </c>
      <c r="AG1763">
        <v>0</v>
      </c>
      <c r="AH1763" s="5">
        <v>4</v>
      </c>
      <c r="AI1763">
        <v>4</v>
      </c>
      <c r="AJ1763" s="4">
        <v>0</v>
      </c>
      <c r="AK1763">
        <v>0</v>
      </c>
      <c r="AL1763" s="5">
        <v>4</v>
      </c>
      <c r="AM1763">
        <v>4</v>
      </c>
      <c r="AN1763" s="4">
        <v>0</v>
      </c>
      <c r="AO1763">
        <v>0</v>
      </c>
      <c r="AP1763" s="5">
        <v>4</v>
      </c>
      <c r="AQ1763">
        <v>6</v>
      </c>
      <c r="AR1763" s="4">
        <v>0</v>
      </c>
      <c r="AS1763">
        <v>0</v>
      </c>
      <c r="AT1763" s="5">
        <v>6</v>
      </c>
      <c r="AU1763">
        <v>6</v>
      </c>
      <c r="AV1763" s="4">
        <v>0</v>
      </c>
      <c r="AW1763">
        <v>0</v>
      </c>
      <c r="AX1763" s="5">
        <v>6</v>
      </c>
      <c r="AY1763">
        <v>6</v>
      </c>
      <c r="AZ1763" s="4">
        <v>0</v>
      </c>
      <c r="BA1763">
        <v>0</v>
      </c>
      <c r="BB1763" s="5">
        <v>6</v>
      </c>
      <c r="BD1763">
        <v>0</v>
      </c>
      <c r="BE1763">
        <v>4</v>
      </c>
      <c r="BF1763" s="4">
        <v>0</v>
      </c>
      <c r="BG1763">
        <v>0</v>
      </c>
      <c r="BH1763" s="5">
        <v>4</v>
      </c>
      <c r="BI1763">
        <v>4</v>
      </c>
      <c r="BJ1763" s="4">
        <v>0</v>
      </c>
      <c r="BK1763">
        <v>0</v>
      </c>
      <c r="BL1763" s="5">
        <v>4</v>
      </c>
      <c r="BM1763">
        <v>4</v>
      </c>
      <c r="BN1763" s="4">
        <v>0</v>
      </c>
      <c r="BO1763">
        <v>0</v>
      </c>
      <c r="BP1763" s="5">
        <v>4</v>
      </c>
      <c r="BQ1763">
        <v>6</v>
      </c>
      <c r="BR1763" s="4">
        <v>0</v>
      </c>
      <c r="BS1763">
        <v>0</v>
      </c>
      <c r="BT1763" s="5">
        <v>6</v>
      </c>
      <c r="BU1763">
        <v>6</v>
      </c>
      <c r="BV1763" s="4">
        <v>0</v>
      </c>
      <c r="BW1763">
        <v>0</v>
      </c>
      <c r="BX1763" s="5">
        <v>6</v>
      </c>
      <c r="BY1763">
        <v>6</v>
      </c>
      <c r="BZ1763" s="4">
        <v>0</v>
      </c>
      <c r="CA1763">
        <v>0</v>
      </c>
      <c r="CB1763" s="5">
        <v>6</v>
      </c>
      <c r="CD1763">
        <v>0</v>
      </c>
      <c r="CE1763">
        <v>4</v>
      </c>
      <c r="CF1763" s="4">
        <v>0</v>
      </c>
      <c r="CG1763">
        <v>0</v>
      </c>
      <c r="CH1763" s="5">
        <v>4</v>
      </c>
      <c r="CI1763">
        <v>4</v>
      </c>
      <c r="CJ1763" s="4">
        <v>0</v>
      </c>
      <c r="CK1763">
        <v>0</v>
      </c>
      <c r="CL1763" s="5">
        <v>4</v>
      </c>
      <c r="CM1763">
        <v>6</v>
      </c>
      <c r="CN1763" s="4">
        <v>0</v>
      </c>
      <c r="CO1763">
        <v>0</v>
      </c>
      <c r="CP1763" s="5">
        <v>6</v>
      </c>
      <c r="CQ1763">
        <v>6</v>
      </c>
      <c r="CR1763" s="4">
        <v>0</v>
      </c>
      <c r="CS1763">
        <v>0</v>
      </c>
      <c r="CT1763" s="5">
        <v>6</v>
      </c>
      <c r="CU1763">
        <v>6</v>
      </c>
      <c r="CV1763" s="4">
        <v>0</v>
      </c>
      <c r="CW1763">
        <v>0</v>
      </c>
      <c r="CX1763" s="5">
        <v>6</v>
      </c>
      <c r="CY1763" s="21">
        <v>0</v>
      </c>
      <c r="CZ1763" s="21">
        <v>0</v>
      </c>
      <c r="DA1763" s="21">
        <v>0</v>
      </c>
      <c r="DB1763" s="5">
        <v>0</v>
      </c>
      <c r="DD1763" s="8">
        <v>0</v>
      </c>
      <c r="DE1763" s="8">
        <v>0</v>
      </c>
      <c r="DF1763" s="8">
        <v>0</v>
      </c>
      <c r="DG1763" s="8">
        <v>0</v>
      </c>
      <c r="DH1763" s="8">
        <v>0</v>
      </c>
      <c r="DI1763" s="8">
        <v>0</v>
      </c>
      <c r="DJ1763" s="8">
        <v>0</v>
      </c>
      <c r="DK1763" s="8">
        <v>0</v>
      </c>
      <c r="DL1763" s="8">
        <v>0</v>
      </c>
      <c r="DM1763" s="8">
        <v>0</v>
      </c>
      <c r="DN1763" s="8">
        <v>0</v>
      </c>
      <c r="DO1763" s="8">
        <v>0</v>
      </c>
      <c r="DP1763" s="8">
        <v>0</v>
      </c>
      <c r="DQ1763" s="8">
        <v>0</v>
      </c>
      <c r="DR1763" s="8">
        <v>0</v>
      </c>
      <c r="DS1763" s="8">
        <v>0</v>
      </c>
      <c r="DT1763" s="8">
        <v>0</v>
      </c>
      <c r="DU1763" s="8">
        <v>0</v>
      </c>
      <c r="DV1763" s="8">
        <v>0</v>
      </c>
      <c r="DW1763" s="8">
        <v>0</v>
      </c>
      <c r="DX1763" s="8">
        <v>0</v>
      </c>
      <c r="DY1763" s="8">
        <v>0</v>
      </c>
      <c r="DZ1763" s="8">
        <v>0</v>
      </c>
      <c r="EA1763" s="8">
        <v>0</v>
      </c>
      <c r="EB1763" s="8">
        <v>0</v>
      </c>
      <c r="EC1763" s="8">
        <v>0</v>
      </c>
      <c r="ED1763" s="20">
        <v>0</v>
      </c>
      <c r="EF1763" s="9">
        <v>0</v>
      </c>
      <c r="EG1763" s="9">
        <v>0</v>
      </c>
      <c r="EH1763" s="9">
        <v>0</v>
      </c>
      <c r="EI1763" s="9">
        <v>0</v>
      </c>
      <c r="EJ1763" s="9">
        <v>0</v>
      </c>
      <c r="EK1763" s="9">
        <v>0</v>
      </c>
      <c r="EL1763" s="9">
        <v>0</v>
      </c>
      <c r="EM1763" s="9">
        <v>0</v>
      </c>
      <c r="EN1763" s="9">
        <v>0</v>
      </c>
      <c r="EO1763" s="9">
        <v>0</v>
      </c>
      <c r="EP1763" s="9">
        <v>0</v>
      </c>
      <c r="EQ1763" s="9">
        <v>0</v>
      </c>
      <c r="ER1763" s="9">
        <v>0</v>
      </c>
      <c r="ES1763" s="9">
        <v>0</v>
      </c>
      <c r="ET1763" s="9">
        <v>0</v>
      </c>
      <c r="EU1763" s="9">
        <v>0</v>
      </c>
      <c r="EV1763" s="9">
        <v>0</v>
      </c>
      <c r="EW1763" s="9">
        <v>0</v>
      </c>
      <c r="EX1763" s="9">
        <v>0</v>
      </c>
      <c r="EY1763" s="9">
        <v>0</v>
      </c>
      <c r="EZ1763" s="9">
        <v>0</v>
      </c>
      <c r="FA1763" s="9">
        <v>0</v>
      </c>
      <c r="FB1763" s="9">
        <v>0</v>
      </c>
      <c r="FC1763" s="9">
        <v>0</v>
      </c>
      <c r="FD1763" s="9">
        <v>0</v>
      </c>
      <c r="FE1763" s="9">
        <v>0</v>
      </c>
      <c r="FF1763">
        <v>0</v>
      </c>
    </row>
    <row r="1764" spans="1:162" x14ac:dyDescent="0.2">
      <c r="A1764" t="s">
        <v>2374</v>
      </c>
      <c r="B1764" t="s">
        <v>4122</v>
      </c>
      <c r="C1764" t="s">
        <v>4599</v>
      </c>
      <c r="D1764" s="1">
        <v>0</v>
      </c>
      <c r="E1764" s="1">
        <v>1</v>
      </c>
      <c r="F1764" s="4">
        <v>0</v>
      </c>
      <c r="G1764" s="4">
        <v>0</v>
      </c>
      <c r="H1764" s="5">
        <v>1</v>
      </c>
      <c r="I1764">
        <v>1</v>
      </c>
      <c r="J1764" s="4">
        <v>0</v>
      </c>
      <c r="K1764">
        <v>0</v>
      </c>
      <c r="L1764" s="5">
        <v>1</v>
      </c>
      <c r="M1764">
        <v>1</v>
      </c>
      <c r="N1764" s="4">
        <v>0</v>
      </c>
      <c r="O1764">
        <v>0</v>
      </c>
      <c r="P1764" s="5">
        <v>1</v>
      </c>
      <c r="Q1764">
        <v>1</v>
      </c>
      <c r="R1764" s="4">
        <v>0</v>
      </c>
      <c r="S1764">
        <v>0</v>
      </c>
      <c r="T1764" s="5">
        <v>1</v>
      </c>
      <c r="U1764">
        <v>1</v>
      </c>
      <c r="V1764" s="4">
        <v>0</v>
      </c>
      <c r="W1764">
        <v>0</v>
      </c>
      <c r="X1764" s="5">
        <v>1</v>
      </c>
      <c r="Y1764">
        <v>1</v>
      </c>
      <c r="Z1764" s="4">
        <v>0</v>
      </c>
      <c r="AA1764">
        <v>0</v>
      </c>
      <c r="AB1764" s="5">
        <v>1</v>
      </c>
      <c r="AD1764">
        <v>1</v>
      </c>
      <c r="AE1764">
        <v>1</v>
      </c>
      <c r="AF1764" s="4">
        <v>0</v>
      </c>
      <c r="AG1764">
        <v>0</v>
      </c>
      <c r="AH1764" s="5">
        <v>1</v>
      </c>
      <c r="AI1764">
        <v>1</v>
      </c>
      <c r="AJ1764" s="4">
        <v>0</v>
      </c>
      <c r="AK1764">
        <v>0</v>
      </c>
      <c r="AL1764" s="5">
        <v>1</v>
      </c>
      <c r="AM1764">
        <v>1</v>
      </c>
      <c r="AN1764" s="4">
        <v>0</v>
      </c>
      <c r="AO1764">
        <v>0</v>
      </c>
      <c r="AP1764" s="5">
        <v>1</v>
      </c>
      <c r="AQ1764">
        <v>1</v>
      </c>
      <c r="AR1764" s="4">
        <v>0</v>
      </c>
      <c r="AS1764">
        <v>0</v>
      </c>
      <c r="AT1764" s="5">
        <v>1</v>
      </c>
      <c r="AU1764">
        <v>1</v>
      </c>
      <c r="AV1764" s="4">
        <v>0</v>
      </c>
      <c r="AW1764">
        <v>0</v>
      </c>
      <c r="AX1764" s="5">
        <v>1</v>
      </c>
      <c r="AY1764">
        <v>1</v>
      </c>
      <c r="AZ1764" s="4">
        <v>0</v>
      </c>
      <c r="BA1764">
        <v>0</v>
      </c>
      <c r="BB1764" s="5">
        <v>1</v>
      </c>
      <c r="BD1764">
        <v>1</v>
      </c>
      <c r="BE1764">
        <v>1</v>
      </c>
      <c r="BF1764" s="4">
        <v>0</v>
      </c>
      <c r="BG1764">
        <v>0</v>
      </c>
      <c r="BH1764" s="5">
        <v>1</v>
      </c>
      <c r="BI1764">
        <v>1</v>
      </c>
      <c r="BJ1764" s="4">
        <v>0</v>
      </c>
      <c r="BK1764">
        <v>0</v>
      </c>
      <c r="BL1764" s="5">
        <v>1</v>
      </c>
      <c r="BM1764">
        <v>1</v>
      </c>
      <c r="BN1764" s="4">
        <v>0</v>
      </c>
      <c r="BO1764">
        <v>0</v>
      </c>
      <c r="BP1764" s="5">
        <v>1</v>
      </c>
      <c r="BQ1764">
        <v>1</v>
      </c>
      <c r="BR1764" s="4">
        <v>0</v>
      </c>
      <c r="BS1764">
        <v>0</v>
      </c>
      <c r="BT1764" s="5">
        <v>1</v>
      </c>
      <c r="BU1764">
        <v>1</v>
      </c>
      <c r="BV1764" s="4">
        <v>0</v>
      </c>
      <c r="BW1764">
        <v>0</v>
      </c>
      <c r="BX1764" s="5">
        <v>1</v>
      </c>
      <c r="BY1764">
        <v>1</v>
      </c>
      <c r="BZ1764" s="4">
        <v>0</v>
      </c>
      <c r="CA1764">
        <v>0</v>
      </c>
      <c r="CB1764" s="5">
        <v>1</v>
      </c>
      <c r="CD1764">
        <v>1</v>
      </c>
      <c r="CE1764">
        <v>1</v>
      </c>
      <c r="CF1764" s="4">
        <v>0</v>
      </c>
      <c r="CG1764">
        <v>0</v>
      </c>
      <c r="CH1764" s="5">
        <v>1</v>
      </c>
      <c r="CI1764">
        <v>1</v>
      </c>
      <c r="CJ1764" s="4">
        <v>0</v>
      </c>
      <c r="CK1764">
        <v>0</v>
      </c>
      <c r="CL1764" s="5">
        <v>1</v>
      </c>
      <c r="CM1764">
        <v>1</v>
      </c>
      <c r="CN1764" s="4">
        <v>0</v>
      </c>
      <c r="CO1764">
        <v>0</v>
      </c>
      <c r="CP1764" s="5">
        <v>1</v>
      </c>
      <c r="CQ1764">
        <v>1</v>
      </c>
      <c r="CR1764" s="4">
        <v>0</v>
      </c>
      <c r="CS1764">
        <v>0</v>
      </c>
      <c r="CT1764" s="5">
        <v>1</v>
      </c>
      <c r="CU1764">
        <v>1</v>
      </c>
      <c r="CV1764" s="4">
        <v>0</v>
      </c>
      <c r="CW1764">
        <v>0</v>
      </c>
      <c r="CX1764" s="5">
        <v>1</v>
      </c>
      <c r="CY1764" s="21">
        <v>1</v>
      </c>
      <c r="CZ1764" s="21">
        <v>0</v>
      </c>
      <c r="DA1764" s="21">
        <v>0</v>
      </c>
      <c r="DB1764" s="5">
        <v>1</v>
      </c>
      <c r="DD1764" s="8">
        <v>0</v>
      </c>
      <c r="DE1764" s="8">
        <v>0</v>
      </c>
      <c r="DF1764" s="8">
        <v>0</v>
      </c>
      <c r="DG1764" s="8">
        <v>0</v>
      </c>
      <c r="DH1764" s="8">
        <v>0</v>
      </c>
      <c r="DI1764" s="8">
        <v>0</v>
      </c>
      <c r="DJ1764" s="8">
        <v>0</v>
      </c>
      <c r="DK1764" s="8">
        <v>0</v>
      </c>
      <c r="DL1764" s="8">
        <v>0</v>
      </c>
      <c r="DM1764" s="8">
        <v>0</v>
      </c>
      <c r="DN1764" s="8">
        <v>0</v>
      </c>
      <c r="DO1764" s="8">
        <v>0</v>
      </c>
      <c r="DP1764" s="8">
        <v>0</v>
      </c>
      <c r="DQ1764" s="8">
        <v>0</v>
      </c>
      <c r="DR1764" s="8">
        <v>0</v>
      </c>
      <c r="DS1764" s="8">
        <v>0</v>
      </c>
      <c r="DT1764" s="8">
        <v>0</v>
      </c>
      <c r="DU1764" s="8">
        <v>0</v>
      </c>
      <c r="DV1764" s="8">
        <v>0</v>
      </c>
      <c r="DW1764" s="8">
        <v>0</v>
      </c>
      <c r="DX1764" s="8">
        <v>0</v>
      </c>
      <c r="DY1764" s="8">
        <v>0</v>
      </c>
      <c r="DZ1764" s="8">
        <v>0</v>
      </c>
      <c r="EA1764" s="8">
        <v>0</v>
      </c>
      <c r="EB1764" s="8">
        <v>0</v>
      </c>
      <c r="EC1764" s="8">
        <v>0</v>
      </c>
      <c r="ED1764" s="20">
        <v>0</v>
      </c>
      <c r="EF1764" s="9">
        <v>0</v>
      </c>
      <c r="EG1764" s="9">
        <v>0</v>
      </c>
      <c r="EH1764" s="9">
        <v>0</v>
      </c>
      <c r="EI1764" s="9">
        <v>0</v>
      </c>
      <c r="EJ1764" s="9">
        <v>0</v>
      </c>
      <c r="EK1764" s="9">
        <v>0</v>
      </c>
      <c r="EL1764" s="9">
        <v>0</v>
      </c>
      <c r="EM1764" s="9">
        <v>0</v>
      </c>
      <c r="EN1764" s="9">
        <v>0</v>
      </c>
      <c r="EO1764" s="9">
        <v>0</v>
      </c>
      <c r="EP1764" s="9">
        <v>0</v>
      </c>
      <c r="EQ1764" s="9">
        <v>0</v>
      </c>
      <c r="ER1764" s="9">
        <v>0</v>
      </c>
      <c r="ES1764" s="9">
        <v>0</v>
      </c>
      <c r="ET1764" s="9">
        <v>0</v>
      </c>
      <c r="EU1764" s="9">
        <v>0</v>
      </c>
      <c r="EV1764" s="9">
        <v>0</v>
      </c>
      <c r="EW1764" s="9">
        <v>0</v>
      </c>
      <c r="EX1764" s="9">
        <v>0</v>
      </c>
      <c r="EY1764" s="9">
        <v>0</v>
      </c>
      <c r="EZ1764" s="9">
        <v>0</v>
      </c>
      <c r="FA1764" s="9">
        <v>0</v>
      </c>
      <c r="FB1764" s="9">
        <v>0</v>
      </c>
      <c r="FC1764" s="9">
        <v>0</v>
      </c>
      <c r="FD1764" s="9">
        <v>0</v>
      </c>
      <c r="FE1764" s="9">
        <v>0</v>
      </c>
      <c r="FF1764">
        <v>0</v>
      </c>
    </row>
    <row r="1765" spans="1:162" x14ac:dyDescent="0.2">
      <c r="A1765" t="s">
        <v>1474</v>
      </c>
      <c r="B1765" t="s">
        <v>4123</v>
      </c>
      <c r="C1765" t="s">
        <v>4599</v>
      </c>
      <c r="D1765" s="1">
        <v>0</v>
      </c>
      <c r="E1765" s="1">
        <v>0</v>
      </c>
      <c r="F1765" s="4">
        <v>0</v>
      </c>
      <c r="G1765" s="4">
        <v>0</v>
      </c>
      <c r="H1765" s="5">
        <v>0</v>
      </c>
      <c r="I1765">
        <v>0</v>
      </c>
      <c r="J1765" s="4">
        <v>0</v>
      </c>
      <c r="K1765">
        <v>0</v>
      </c>
      <c r="L1765" s="5">
        <v>0</v>
      </c>
      <c r="M1765">
        <v>0</v>
      </c>
      <c r="N1765" s="4">
        <v>0</v>
      </c>
      <c r="O1765">
        <v>0</v>
      </c>
      <c r="P1765" s="5">
        <v>0</v>
      </c>
      <c r="Q1765">
        <v>3</v>
      </c>
      <c r="R1765" s="4">
        <v>0</v>
      </c>
      <c r="S1765">
        <v>0</v>
      </c>
      <c r="T1765" s="5">
        <v>3</v>
      </c>
      <c r="U1765">
        <v>3</v>
      </c>
      <c r="V1765" s="4">
        <v>0</v>
      </c>
      <c r="W1765">
        <v>0</v>
      </c>
      <c r="X1765" s="5">
        <v>3</v>
      </c>
      <c r="Y1765">
        <v>3</v>
      </c>
      <c r="Z1765" s="4">
        <v>0</v>
      </c>
      <c r="AA1765">
        <v>0</v>
      </c>
      <c r="AB1765" s="5">
        <v>3</v>
      </c>
      <c r="AD1765">
        <v>0</v>
      </c>
      <c r="AE1765">
        <v>0</v>
      </c>
      <c r="AF1765" s="4">
        <v>0</v>
      </c>
      <c r="AG1765">
        <v>0</v>
      </c>
      <c r="AH1765" s="5">
        <v>0</v>
      </c>
      <c r="AI1765">
        <v>0</v>
      </c>
      <c r="AJ1765" s="4">
        <v>0</v>
      </c>
      <c r="AK1765">
        <v>0</v>
      </c>
      <c r="AL1765" s="5">
        <v>0</v>
      </c>
      <c r="AM1765">
        <v>0</v>
      </c>
      <c r="AN1765" s="4">
        <v>0</v>
      </c>
      <c r="AO1765">
        <v>0</v>
      </c>
      <c r="AP1765" s="5">
        <v>0</v>
      </c>
      <c r="AQ1765">
        <v>3</v>
      </c>
      <c r="AR1765" s="4">
        <v>0</v>
      </c>
      <c r="AS1765">
        <v>0</v>
      </c>
      <c r="AT1765" s="5">
        <v>3</v>
      </c>
      <c r="AU1765">
        <v>3</v>
      </c>
      <c r="AV1765" s="4">
        <v>0</v>
      </c>
      <c r="AW1765">
        <v>0</v>
      </c>
      <c r="AX1765" s="5">
        <v>3</v>
      </c>
      <c r="AY1765">
        <v>3</v>
      </c>
      <c r="AZ1765" s="4">
        <v>0</v>
      </c>
      <c r="BA1765">
        <v>0</v>
      </c>
      <c r="BB1765" s="5">
        <v>3</v>
      </c>
      <c r="BD1765">
        <v>0</v>
      </c>
      <c r="BE1765">
        <v>0</v>
      </c>
      <c r="BF1765" s="4">
        <v>0</v>
      </c>
      <c r="BG1765">
        <v>0</v>
      </c>
      <c r="BH1765" s="5">
        <v>0</v>
      </c>
      <c r="BI1765">
        <v>0</v>
      </c>
      <c r="BJ1765" s="4">
        <v>0</v>
      </c>
      <c r="BK1765">
        <v>0</v>
      </c>
      <c r="BL1765" s="5">
        <v>0</v>
      </c>
      <c r="BM1765">
        <v>3</v>
      </c>
      <c r="BN1765" s="4">
        <v>0</v>
      </c>
      <c r="BO1765">
        <v>0</v>
      </c>
      <c r="BP1765" s="5">
        <v>3</v>
      </c>
      <c r="BQ1765">
        <v>3</v>
      </c>
      <c r="BR1765" s="4">
        <v>0</v>
      </c>
      <c r="BS1765">
        <v>0</v>
      </c>
      <c r="BT1765" s="5">
        <v>3</v>
      </c>
      <c r="BU1765">
        <v>3</v>
      </c>
      <c r="BV1765" s="4">
        <v>0</v>
      </c>
      <c r="BW1765">
        <v>0</v>
      </c>
      <c r="BX1765" s="5">
        <v>3</v>
      </c>
      <c r="BY1765">
        <v>3</v>
      </c>
      <c r="BZ1765" s="4">
        <v>0</v>
      </c>
      <c r="CA1765">
        <v>0</v>
      </c>
      <c r="CB1765" s="5">
        <v>3</v>
      </c>
      <c r="CD1765">
        <v>0</v>
      </c>
      <c r="CE1765">
        <v>0</v>
      </c>
      <c r="CF1765" s="4">
        <v>0</v>
      </c>
      <c r="CG1765">
        <v>0</v>
      </c>
      <c r="CH1765" s="5">
        <v>0</v>
      </c>
      <c r="CI1765">
        <v>0</v>
      </c>
      <c r="CJ1765" s="4">
        <v>0</v>
      </c>
      <c r="CK1765">
        <v>0</v>
      </c>
      <c r="CL1765" s="5">
        <v>0</v>
      </c>
      <c r="CM1765">
        <v>3</v>
      </c>
      <c r="CN1765" s="4">
        <v>0</v>
      </c>
      <c r="CO1765">
        <v>0</v>
      </c>
      <c r="CP1765" s="5">
        <v>3</v>
      </c>
      <c r="CQ1765">
        <v>3</v>
      </c>
      <c r="CR1765" s="4">
        <v>0</v>
      </c>
      <c r="CS1765">
        <v>0</v>
      </c>
      <c r="CT1765" s="5">
        <v>3</v>
      </c>
      <c r="CU1765">
        <v>3</v>
      </c>
      <c r="CV1765" s="4">
        <v>0</v>
      </c>
      <c r="CW1765">
        <v>0</v>
      </c>
      <c r="CX1765" s="5">
        <v>3</v>
      </c>
      <c r="CY1765" s="21">
        <v>3</v>
      </c>
      <c r="CZ1765" s="21">
        <v>0</v>
      </c>
      <c r="DA1765" s="21">
        <v>0</v>
      </c>
      <c r="DB1765" s="5">
        <v>3</v>
      </c>
      <c r="DD1765" s="8">
        <v>0</v>
      </c>
      <c r="DE1765" s="8">
        <v>0</v>
      </c>
      <c r="DF1765" s="8">
        <v>0</v>
      </c>
      <c r="DG1765" s="8">
        <v>0</v>
      </c>
      <c r="DH1765" s="8">
        <v>0</v>
      </c>
      <c r="DI1765" s="8">
        <v>0</v>
      </c>
      <c r="DJ1765" s="8">
        <v>0</v>
      </c>
      <c r="DK1765" s="8">
        <v>0</v>
      </c>
      <c r="DL1765" s="8">
        <v>0</v>
      </c>
      <c r="DM1765" s="8">
        <v>0</v>
      </c>
      <c r="DN1765" s="8">
        <v>0</v>
      </c>
      <c r="DO1765" s="8">
        <v>0</v>
      </c>
      <c r="DP1765" s="8">
        <v>0</v>
      </c>
      <c r="DQ1765" s="8">
        <v>0</v>
      </c>
      <c r="DR1765" s="8">
        <v>0</v>
      </c>
      <c r="DS1765" s="8">
        <v>0</v>
      </c>
      <c r="DT1765" s="8">
        <v>0</v>
      </c>
      <c r="DU1765" s="8">
        <v>0</v>
      </c>
      <c r="DV1765" s="8">
        <v>0</v>
      </c>
      <c r="DW1765" s="8">
        <v>0</v>
      </c>
      <c r="DX1765" s="8">
        <v>0</v>
      </c>
      <c r="DY1765" s="8">
        <v>0</v>
      </c>
      <c r="DZ1765" s="8">
        <v>0</v>
      </c>
      <c r="EA1765" s="8">
        <v>0</v>
      </c>
      <c r="EB1765" s="8">
        <v>0</v>
      </c>
      <c r="EC1765" s="8">
        <v>0</v>
      </c>
      <c r="ED1765" s="20">
        <v>0</v>
      </c>
      <c r="EF1765" s="9">
        <v>0</v>
      </c>
      <c r="EG1765" s="9">
        <v>0</v>
      </c>
      <c r="EH1765" s="9">
        <v>0</v>
      </c>
      <c r="EI1765" s="9">
        <v>0</v>
      </c>
      <c r="EJ1765" s="9">
        <v>0</v>
      </c>
      <c r="EK1765" s="9">
        <v>0</v>
      </c>
      <c r="EL1765" s="9">
        <v>0</v>
      </c>
      <c r="EM1765" s="9">
        <v>0</v>
      </c>
      <c r="EN1765" s="9">
        <v>0</v>
      </c>
      <c r="EO1765" s="9">
        <v>0</v>
      </c>
      <c r="EP1765" s="9">
        <v>0</v>
      </c>
      <c r="EQ1765" s="9">
        <v>0</v>
      </c>
      <c r="ER1765" s="9">
        <v>0</v>
      </c>
      <c r="ES1765" s="9">
        <v>0</v>
      </c>
      <c r="ET1765" s="9">
        <v>0</v>
      </c>
      <c r="EU1765" s="9">
        <v>0</v>
      </c>
      <c r="EV1765" s="9">
        <v>0</v>
      </c>
      <c r="EW1765" s="9">
        <v>0</v>
      </c>
      <c r="EX1765" s="9">
        <v>0</v>
      </c>
      <c r="EY1765" s="9">
        <v>0</v>
      </c>
      <c r="EZ1765" s="9">
        <v>0</v>
      </c>
      <c r="FA1765" s="9">
        <v>0</v>
      </c>
      <c r="FB1765" s="9">
        <v>0</v>
      </c>
      <c r="FC1765" s="9">
        <v>0</v>
      </c>
      <c r="FD1765" s="9">
        <v>0</v>
      </c>
      <c r="FE1765" s="9">
        <v>0</v>
      </c>
      <c r="FF1765">
        <v>0</v>
      </c>
    </row>
    <row r="1766" spans="1:162" x14ac:dyDescent="0.2">
      <c r="A1766" t="s">
        <v>1939</v>
      </c>
      <c r="B1766" t="s">
        <v>4124</v>
      </c>
      <c r="C1766" t="s">
        <v>4599</v>
      </c>
      <c r="D1766" s="1">
        <v>0</v>
      </c>
      <c r="E1766" s="1">
        <v>0</v>
      </c>
      <c r="F1766" s="4">
        <v>0</v>
      </c>
      <c r="G1766" s="4">
        <v>0</v>
      </c>
      <c r="H1766" s="5">
        <v>0</v>
      </c>
      <c r="I1766">
        <v>0</v>
      </c>
      <c r="J1766" s="4">
        <v>0</v>
      </c>
      <c r="K1766">
        <v>0</v>
      </c>
      <c r="L1766" s="5">
        <v>0</v>
      </c>
      <c r="M1766">
        <v>0</v>
      </c>
      <c r="N1766" s="4">
        <v>0</v>
      </c>
      <c r="O1766">
        <v>0</v>
      </c>
      <c r="P1766" s="5">
        <v>0</v>
      </c>
      <c r="Q1766">
        <v>0</v>
      </c>
      <c r="R1766" s="4">
        <v>0</v>
      </c>
      <c r="S1766">
        <v>0</v>
      </c>
      <c r="T1766" s="5">
        <v>0</v>
      </c>
      <c r="U1766">
        <v>3</v>
      </c>
      <c r="V1766" s="4">
        <v>0</v>
      </c>
      <c r="W1766">
        <v>0</v>
      </c>
      <c r="X1766" s="5">
        <v>3</v>
      </c>
      <c r="Y1766">
        <v>3</v>
      </c>
      <c r="Z1766" s="4">
        <v>0</v>
      </c>
      <c r="AA1766">
        <v>0</v>
      </c>
      <c r="AB1766" s="5">
        <v>3</v>
      </c>
      <c r="AD1766">
        <v>0</v>
      </c>
      <c r="AE1766">
        <v>0</v>
      </c>
      <c r="AF1766" s="4">
        <v>0</v>
      </c>
      <c r="AG1766">
        <v>0</v>
      </c>
      <c r="AH1766" s="5">
        <v>0</v>
      </c>
      <c r="AI1766">
        <v>0</v>
      </c>
      <c r="AJ1766" s="4">
        <v>0</v>
      </c>
      <c r="AK1766">
        <v>0</v>
      </c>
      <c r="AL1766" s="5">
        <v>0</v>
      </c>
      <c r="AM1766">
        <v>0</v>
      </c>
      <c r="AN1766" s="4">
        <v>0</v>
      </c>
      <c r="AO1766">
        <v>0</v>
      </c>
      <c r="AP1766" s="5">
        <v>0</v>
      </c>
      <c r="AQ1766">
        <v>3</v>
      </c>
      <c r="AR1766" s="4">
        <v>0</v>
      </c>
      <c r="AS1766">
        <v>0</v>
      </c>
      <c r="AT1766" s="5">
        <v>3</v>
      </c>
      <c r="AU1766">
        <v>3</v>
      </c>
      <c r="AV1766" s="4">
        <v>0</v>
      </c>
      <c r="AW1766">
        <v>0</v>
      </c>
      <c r="AX1766" s="5">
        <v>3</v>
      </c>
      <c r="AY1766">
        <v>3</v>
      </c>
      <c r="AZ1766" s="4">
        <v>0</v>
      </c>
      <c r="BA1766">
        <v>0</v>
      </c>
      <c r="BB1766" s="5">
        <v>3</v>
      </c>
      <c r="BD1766">
        <v>0</v>
      </c>
      <c r="BE1766">
        <v>0</v>
      </c>
      <c r="BF1766" s="4">
        <v>0</v>
      </c>
      <c r="BG1766">
        <v>0</v>
      </c>
      <c r="BH1766" s="5">
        <v>0</v>
      </c>
      <c r="BI1766">
        <v>0</v>
      </c>
      <c r="BJ1766" s="4">
        <v>0</v>
      </c>
      <c r="BK1766">
        <v>0</v>
      </c>
      <c r="BL1766" s="5">
        <v>0</v>
      </c>
      <c r="BM1766">
        <v>0</v>
      </c>
      <c r="BN1766" s="4">
        <v>0</v>
      </c>
      <c r="BO1766">
        <v>0</v>
      </c>
      <c r="BP1766" s="5">
        <v>0</v>
      </c>
      <c r="BQ1766">
        <v>3</v>
      </c>
      <c r="BR1766" s="4">
        <v>0</v>
      </c>
      <c r="BS1766">
        <v>0</v>
      </c>
      <c r="BT1766" s="5">
        <v>3</v>
      </c>
      <c r="BU1766">
        <v>3</v>
      </c>
      <c r="BV1766" s="4">
        <v>0</v>
      </c>
      <c r="BW1766">
        <v>0</v>
      </c>
      <c r="BX1766" s="5">
        <v>3</v>
      </c>
      <c r="BY1766">
        <v>3</v>
      </c>
      <c r="BZ1766" s="4">
        <v>0</v>
      </c>
      <c r="CA1766">
        <v>0</v>
      </c>
      <c r="CB1766" s="5">
        <v>3</v>
      </c>
      <c r="CD1766">
        <v>0</v>
      </c>
      <c r="CE1766">
        <v>0</v>
      </c>
      <c r="CF1766" s="4">
        <v>0</v>
      </c>
      <c r="CG1766">
        <v>0</v>
      </c>
      <c r="CH1766" s="5">
        <v>0</v>
      </c>
      <c r="CI1766">
        <v>0</v>
      </c>
      <c r="CJ1766" s="4">
        <v>0</v>
      </c>
      <c r="CK1766">
        <v>0</v>
      </c>
      <c r="CL1766" s="5">
        <v>0</v>
      </c>
      <c r="CM1766">
        <v>0</v>
      </c>
      <c r="CN1766" s="4">
        <v>0</v>
      </c>
      <c r="CO1766">
        <v>0</v>
      </c>
      <c r="CP1766" s="5">
        <v>0</v>
      </c>
      <c r="CQ1766">
        <v>3</v>
      </c>
      <c r="CR1766" s="4">
        <v>0</v>
      </c>
      <c r="CS1766">
        <v>0</v>
      </c>
      <c r="CT1766" s="5">
        <v>3</v>
      </c>
      <c r="CU1766">
        <v>3</v>
      </c>
      <c r="CV1766" s="4">
        <v>0</v>
      </c>
      <c r="CW1766">
        <v>0</v>
      </c>
      <c r="CX1766" s="5">
        <v>3</v>
      </c>
      <c r="CY1766" s="21">
        <v>3</v>
      </c>
      <c r="CZ1766" s="21">
        <v>0</v>
      </c>
      <c r="DA1766" s="21">
        <v>0</v>
      </c>
      <c r="DB1766" s="5">
        <v>3</v>
      </c>
      <c r="DD1766" s="8">
        <v>0</v>
      </c>
      <c r="DE1766" s="8">
        <v>0</v>
      </c>
      <c r="DF1766" s="8">
        <v>0</v>
      </c>
      <c r="DG1766" s="8">
        <v>0</v>
      </c>
      <c r="DH1766" s="8">
        <v>0</v>
      </c>
      <c r="DI1766" s="8">
        <v>0</v>
      </c>
      <c r="DJ1766" s="8">
        <v>0</v>
      </c>
      <c r="DK1766" s="8">
        <v>0</v>
      </c>
      <c r="DL1766" s="8">
        <v>0</v>
      </c>
      <c r="DM1766" s="8">
        <v>0</v>
      </c>
      <c r="DN1766" s="8">
        <v>0</v>
      </c>
      <c r="DO1766" s="8">
        <v>0</v>
      </c>
      <c r="DP1766" s="8">
        <v>0</v>
      </c>
      <c r="DQ1766" s="8">
        <v>0</v>
      </c>
      <c r="DR1766" s="8">
        <v>0</v>
      </c>
      <c r="DS1766" s="8">
        <v>0</v>
      </c>
      <c r="DT1766" s="8">
        <v>0</v>
      </c>
      <c r="DU1766" s="8">
        <v>0</v>
      </c>
      <c r="DV1766" s="8">
        <v>0</v>
      </c>
      <c r="DW1766" s="8">
        <v>0</v>
      </c>
      <c r="DX1766" s="8">
        <v>0</v>
      </c>
      <c r="DY1766" s="8">
        <v>0</v>
      </c>
      <c r="DZ1766" s="8">
        <v>0</v>
      </c>
      <c r="EA1766" s="8">
        <v>0</v>
      </c>
      <c r="EB1766" s="8">
        <v>0</v>
      </c>
      <c r="EC1766" s="8">
        <v>0</v>
      </c>
      <c r="ED1766" s="20">
        <v>0</v>
      </c>
      <c r="EF1766" s="9">
        <v>0</v>
      </c>
      <c r="EG1766" s="9">
        <v>0</v>
      </c>
      <c r="EH1766" s="9">
        <v>0</v>
      </c>
      <c r="EI1766" s="9">
        <v>0</v>
      </c>
      <c r="EJ1766" s="9">
        <v>0</v>
      </c>
      <c r="EK1766" s="9">
        <v>0</v>
      </c>
      <c r="EL1766" s="9">
        <v>0</v>
      </c>
      <c r="EM1766" s="9">
        <v>0</v>
      </c>
      <c r="EN1766" s="9">
        <v>0</v>
      </c>
      <c r="EO1766" s="9">
        <v>0</v>
      </c>
      <c r="EP1766" s="9">
        <v>0</v>
      </c>
      <c r="EQ1766" s="9">
        <v>0</v>
      </c>
      <c r="ER1766" s="9">
        <v>0</v>
      </c>
      <c r="ES1766" s="9">
        <v>0</v>
      </c>
      <c r="ET1766" s="9">
        <v>0</v>
      </c>
      <c r="EU1766" s="9">
        <v>0</v>
      </c>
      <c r="EV1766" s="9">
        <v>0</v>
      </c>
      <c r="EW1766" s="9">
        <v>0</v>
      </c>
      <c r="EX1766" s="9">
        <v>0</v>
      </c>
      <c r="EY1766" s="9">
        <v>0</v>
      </c>
      <c r="EZ1766" s="9">
        <v>0</v>
      </c>
      <c r="FA1766" s="9">
        <v>0</v>
      </c>
      <c r="FB1766" s="9">
        <v>0</v>
      </c>
      <c r="FC1766" s="9">
        <v>0</v>
      </c>
      <c r="FD1766" s="9">
        <v>0</v>
      </c>
      <c r="FE1766" s="9">
        <v>0</v>
      </c>
      <c r="FF1766">
        <v>0</v>
      </c>
    </row>
    <row r="1767" spans="1:162" x14ac:dyDescent="0.2">
      <c r="A1767" t="s">
        <v>1298</v>
      </c>
      <c r="B1767" t="s">
        <v>4125</v>
      </c>
      <c r="C1767" t="s">
        <v>3</v>
      </c>
      <c r="D1767" s="1">
        <v>0</v>
      </c>
      <c r="E1767" s="1">
        <v>0</v>
      </c>
      <c r="F1767" s="4">
        <v>0</v>
      </c>
      <c r="G1767" s="4">
        <v>0</v>
      </c>
      <c r="H1767" s="5">
        <v>0</v>
      </c>
      <c r="I1767">
        <v>0</v>
      </c>
      <c r="J1767" s="4">
        <v>0</v>
      </c>
      <c r="K1767">
        <v>0</v>
      </c>
      <c r="L1767" s="5">
        <v>0</v>
      </c>
      <c r="M1767">
        <v>0</v>
      </c>
      <c r="N1767" s="4">
        <v>0</v>
      </c>
      <c r="O1767">
        <v>0</v>
      </c>
      <c r="P1767" s="5">
        <v>0</v>
      </c>
      <c r="Q1767">
        <v>1</v>
      </c>
      <c r="R1767" s="4">
        <v>0</v>
      </c>
      <c r="S1767">
        <v>0</v>
      </c>
      <c r="T1767" s="5">
        <v>1</v>
      </c>
      <c r="U1767">
        <v>1</v>
      </c>
      <c r="V1767" s="4">
        <v>0</v>
      </c>
      <c r="W1767">
        <v>0</v>
      </c>
      <c r="X1767" s="5">
        <v>1</v>
      </c>
      <c r="Y1767">
        <v>1</v>
      </c>
      <c r="Z1767" s="4">
        <v>0</v>
      </c>
      <c r="AA1767">
        <v>0</v>
      </c>
      <c r="AB1767" s="5">
        <v>1</v>
      </c>
      <c r="AD1767">
        <v>0</v>
      </c>
      <c r="AE1767">
        <v>0</v>
      </c>
      <c r="AF1767" s="4">
        <v>0</v>
      </c>
      <c r="AG1767">
        <v>0</v>
      </c>
      <c r="AH1767" s="5">
        <v>0</v>
      </c>
      <c r="AI1767">
        <v>0</v>
      </c>
      <c r="AJ1767" s="4">
        <v>0</v>
      </c>
      <c r="AK1767">
        <v>0</v>
      </c>
      <c r="AL1767" s="5">
        <v>0</v>
      </c>
      <c r="AM1767">
        <v>0</v>
      </c>
      <c r="AN1767" s="4">
        <v>0</v>
      </c>
      <c r="AO1767">
        <v>0</v>
      </c>
      <c r="AP1767" s="5">
        <v>0</v>
      </c>
      <c r="AQ1767">
        <v>1</v>
      </c>
      <c r="AR1767" s="4">
        <v>0</v>
      </c>
      <c r="AS1767">
        <v>0</v>
      </c>
      <c r="AT1767" s="5">
        <v>1</v>
      </c>
      <c r="AU1767">
        <v>1</v>
      </c>
      <c r="AV1767" s="4">
        <v>0</v>
      </c>
      <c r="AW1767">
        <v>0</v>
      </c>
      <c r="AX1767" s="5">
        <v>1</v>
      </c>
      <c r="AY1767">
        <v>1</v>
      </c>
      <c r="AZ1767" s="4">
        <v>0</v>
      </c>
      <c r="BA1767">
        <v>0</v>
      </c>
      <c r="BB1767" s="5">
        <v>1</v>
      </c>
      <c r="BD1767">
        <v>0</v>
      </c>
      <c r="BE1767">
        <v>0</v>
      </c>
      <c r="BF1767" s="4">
        <v>0</v>
      </c>
      <c r="BG1767">
        <v>0</v>
      </c>
      <c r="BH1767" s="5">
        <v>0</v>
      </c>
      <c r="BI1767">
        <v>0</v>
      </c>
      <c r="BJ1767" s="4">
        <v>0</v>
      </c>
      <c r="BK1767">
        <v>0</v>
      </c>
      <c r="BL1767" s="5">
        <v>0</v>
      </c>
      <c r="BM1767">
        <v>1</v>
      </c>
      <c r="BN1767" s="4">
        <v>0</v>
      </c>
      <c r="BO1767">
        <v>0</v>
      </c>
      <c r="BP1767" s="5">
        <v>1</v>
      </c>
      <c r="BQ1767">
        <v>1</v>
      </c>
      <c r="BR1767" s="4">
        <v>0</v>
      </c>
      <c r="BS1767">
        <v>0</v>
      </c>
      <c r="BT1767" s="5">
        <v>1</v>
      </c>
      <c r="BU1767">
        <v>1</v>
      </c>
      <c r="BV1767" s="4">
        <v>0</v>
      </c>
      <c r="BW1767">
        <v>0</v>
      </c>
      <c r="BX1767" s="5">
        <v>1</v>
      </c>
      <c r="BY1767">
        <v>1</v>
      </c>
      <c r="BZ1767" s="4">
        <v>0</v>
      </c>
      <c r="CA1767">
        <v>0</v>
      </c>
      <c r="CB1767" s="5">
        <v>1</v>
      </c>
      <c r="CD1767">
        <v>0</v>
      </c>
      <c r="CE1767">
        <v>0</v>
      </c>
      <c r="CF1767" s="4">
        <v>0</v>
      </c>
      <c r="CG1767">
        <v>0</v>
      </c>
      <c r="CH1767" s="5">
        <v>0</v>
      </c>
      <c r="CI1767">
        <v>0</v>
      </c>
      <c r="CJ1767" s="4">
        <v>0</v>
      </c>
      <c r="CK1767">
        <v>0</v>
      </c>
      <c r="CL1767" s="5">
        <v>0</v>
      </c>
      <c r="CM1767">
        <v>1</v>
      </c>
      <c r="CN1767" s="4">
        <v>0</v>
      </c>
      <c r="CO1767">
        <v>0</v>
      </c>
      <c r="CP1767" s="5">
        <v>1</v>
      </c>
      <c r="CQ1767">
        <v>1</v>
      </c>
      <c r="CR1767" s="4">
        <v>0</v>
      </c>
      <c r="CS1767">
        <v>0</v>
      </c>
      <c r="CT1767" s="5">
        <v>1</v>
      </c>
      <c r="CU1767">
        <v>1</v>
      </c>
      <c r="CV1767" s="4">
        <v>0</v>
      </c>
      <c r="CW1767">
        <v>0</v>
      </c>
      <c r="CX1767" s="5">
        <v>1</v>
      </c>
      <c r="CY1767" s="21">
        <v>1</v>
      </c>
      <c r="CZ1767" s="21">
        <v>0</v>
      </c>
      <c r="DA1767" s="21">
        <v>0</v>
      </c>
      <c r="DB1767" s="5">
        <v>1</v>
      </c>
      <c r="DD1767" s="8">
        <v>0</v>
      </c>
      <c r="DE1767" s="8">
        <v>0</v>
      </c>
      <c r="DF1767" s="8">
        <v>0</v>
      </c>
      <c r="DG1767" s="8">
        <v>0</v>
      </c>
      <c r="DH1767" s="8">
        <v>0</v>
      </c>
      <c r="DI1767" s="8">
        <v>0</v>
      </c>
      <c r="DJ1767" s="8">
        <v>0</v>
      </c>
      <c r="DK1767" s="8">
        <v>0</v>
      </c>
      <c r="DL1767" s="8">
        <v>0</v>
      </c>
      <c r="DM1767" s="8">
        <v>0</v>
      </c>
      <c r="DN1767" s="8">
        <v>0</v>
      </c>
      <c r="DO1767" s="8">
        <v>0</v>
      </c>
      <c r="DP1767" s="8">
        <v>0</v>
      </c>
      <c r="DQ1767" s="8">
        <v>0</v>
      </c>
      <c r="DR1767" s="8">
        <v>0</v>
      </c>
      <c r="DS1767" s="8">
        <v>0</v>
      </c>
      <c r="DT1767" s="8">
        <v>0</v>
      </c>
      <c r="DU1767" s="8">
        <v>0</v>
      </c>
      <c r="DV1767" s="8">
        <v>0</v>
      </c>
      <c r="DW1767" s="8">
        <v>0</v>
      </c>
      <c r="DX1767" s="8">
        <v>0</v>
      </c>
      <c r="DY1767" s="8">
        <v>0</v>
      </c>
      <c r="DZ1767" s="8">
        <v>0</v>
      </c>
      <c r="EA1767" s="8">
        <v>0</v>
      </c>
      <c r="EB1767" s="8">
        <v>0</v>
      </c>
      <c r="EC1767" s="8">
        <v>0</v>
      </c>
      <c r="ED1767" s="20">
        <v>0</v>
      </c>
      <c r="EF1767" s="9">
        <v>0</v>
      </c>
      <c r="EG1767" s="9">
        <v>0</v>
      </c>
      <c r="EH1767" s="9">
        <v>0</v>
      </c>
      <c r="EI1767" s="9">
        <v>0</v>
      </c>
      <c r="EJ1767" s="9">
        <v>0</v>
      </c>
      <c r="EK1767" s="9">
        <v>0</v>
      </c>
      <c r="EL1767" s="9">
        <v>0</v>
      </c>
      <c r="EM1767" s="9">
        <v>0</v>
      </c>
      <c r="EN1767" s="9">
        <v>0</v>
      </c>
      <c r="EO1767" s="9">
        <v>0</v>
      </c>
      <c r="EP1767" s="9">
        <v>0</v>
      </c>
      <c r="EQ1767" s="9">
        <v>0</v>
      </c>
      <c r="ER1767" s="9">
        <v>0</v>
      </c>
      <c r="ES1767" s="9">
        <v>0</v>
      </c>
      <c r="ET1767" s="9">
        <v>0</v>
      </c>
      <c r="EU1767" s="9">
        <v>0</v>
      </c>
      <c r="EV1767" s="9">
        <v>0</v>
      </c>
      <c r="EW1767" s="9">
        <v>0</v>
      </c>
      <c r="EX1767" s="9">
        <v>0</v>
      </c>
      <c r="EY1767" s="9">
        <v>0</v>
      </c>
      <c r="EZ1767" s="9">
        <v>0</v>
      </c>
      <c r="FA1767" s="9">
        <v>0</v>
      </c>
      <c r="FB1767" s="9">
        <v>0</v>
      </c>
      <c r="FC1767" s="9">
        <v>0</v>
      </c>
      <c r="FD1767" s="9">
        <v>0</v>
      </c>
      <c r="FE1767" s="9">
        <v>0</v>
      </c>
      <c r="FF1767">
        <v>0</v>
      </c>
    </row>
    <row r="1768" spans="1:162" x14ac:dyDescent="0.2">
      <c r="A1768" t="s">
        <v>2223</v>
      </c>
      <c r="B1768" t="s">
        <v>4126</v>
      </c>
      <c r="C1768" t="s">
        <v>4599</v>
      </c>
      <c r="D1768" s="1">
        <v>0</v>
      </c>
      <c r="E1768" s="1">
        <v>0</v>
      </c>
      <c r="F1768" s="4">
        <v>0</v>
      </c>
      <c r="G1768" s="4">
        <v>0</v>
      </c>
      <c r="H1768" s="5">
        <v>0</v>
      </c>
      <c r="I1768">
        <v>0</v>
      </c>
      <c r="J1768" s="4">
        <v>0</v>
      </c>
      <c r="K1768">
        <v>0</v>
      </c>
      <c r="L1768" s="5">
        <v>0</v>
      </c>
      <c r="M1768">
        <v>0</v>
      </c>
      <c r="N1768" s="4">
        <v>0</v>
      </c>
      <c r="O1768">
        <v>0</v>
      </c>
      <c r="P1768" s="5">
        <v>0</v>
      </c>
      <c r="Q1768">
        <v>4</v>
      </c>
      <c r="R1768" s="4">
        <v>0</v>
      </c>
      <c r="S1768">
        <v>0</v>
      </c>
      <c r="T1768" s="5">
        <v>4</v>
      </c>
      <c r="U1768">
        <v>0</v>
      </c>
      <c r="V1768" s="4">
        <v>0</v>
      </c>
      <c r="W1768">
        <v>0</v>
      </c>
      <c r="X1768" s="5">
        <v>0</v>
      </c>
      <c r="Y1768">
        <v>0</v>
      </c>
      <c r="Z1768" s="4">
        <v>0</v>
      </c>
      <c r="AA1768">
        <v>0</v>
      </c>
      <c r="AB1768" s="5">
        <v>0</v>
      </c>
      <c r="AD1768">
        <v>0</v>
      </c>
      <c r="AE1768">
        <v>0</v>
      </c>
      <c r="AF1768" s="4">
        <v>0</v>
      </c>
      <c r="AG1768">
        <v>0</v>
      </c>
      <c r="AH1768" s="5">
        <v>0</v>
      </c>
      <c r="AI1768">
        <v>0</v>
      </c>
      <c r="AJ1768" s="4">
        <v>0</v>
      </c>
      <c r="AK1768">
        <v>0</v>
      </c>
      <c r="AL1768" s="5">
        <v>0</v>
      </c>
      <c r="AM1768">
        <v>0</v>
      </c>
      <c r="AN1768" s="4">
        <v>0</v>
      </c>
      <c r="AO1768">
        <v>0</v>
      </c>
      <c r="AP1768" s="5">
        <v>0</v>
      </c>
      <c r="AQ1768">
        <v>4</v>
      </c>
      <c r="AR1768" s="4">
        <v>0</v>
      </c>
      <c r="AS1768">
        <v>0</v>
      </c>
      <c r="AT1768" s="5">
        <v>4</v>
      </c>
      <c r="AU1768">
        <v>0</v>
      </c>
      <c r="AV1768" s="4">
        <v>0</v>
      </c>
      <c r="AW1768">
        <v>0</v>
      </c>
      <c r="AX1768" s="5">
        <v>0</v>
      </c>
      <c r="AY1768">
        <v>0</v>
      </c>
      <c r="AZ1768" s="4">
        <v>0</v>
      </c>
      <c r="BA1768">
        <v>0</v>
      </c>
      <c r="BB1768" s="5">
        <v>0</v>
      </c>
      <c r="BD1768">
        <v>0</v>
      </c>
      <c r="BE1768">
        <v>0</v>
      </c>
      <c r="BF1768" s="4">
        <v>0</v>
      </c>
      <c r="BG1768">
        <v>0</v>
      </c>
      <c r="BH1768" s="5">
        <v>0</v>
      </c>
      <c r="BI1768">
        <v>0</v>
      </c>
      <c r="BJ1768" s="4">
        <v>0</v>
      </c>
      <c r="BK1768">
        <v>0</v>
      </c>
      <c r="BL1768" s="5">
        <v>0</v>
      </c>
      <c r="BM1768">
        <v>4</v>
      </c>
      <c r="BN1768" s="4">
        <v>0</v>
      </c>
      <c r="BO1768">
        <v>0</v>
      </c>
      <c r="BP1768" s="5">
        <v>4</v>
      </c>
      <c r="BQ1768">
        <v>4</v>
      </c>
      <c r="BR1768" s="4">
        <v>0</v>
      </c>
      <c r="BS1768">
        <v>0</v>
      </c>
      <c r="BT1768" s="5">
        <v>4</v>
      </c>
      <c r="BU1768">
        <v>0</v>
      </c>
      <c r="BV1768" s="4">
        <v>0</v>
      </c>
      <c r="BW1768">
        <v>0</v>
      </c>
      <c r="BX1768" s="5">
        <v>0</v>
      </c>
      <c r="BY1768">
        <v>0</v>
      </c>
      <c r="BZ1768" s="4">
        <v>0</v>
      </c>
      <c r="CA1768">
        <v>0</v>
      </c>
      <c r="CB1768" s="5">
        <v>0</v>
      </c>
      <c r="CD1768">
        <v>0</v>
      </c>
      <c r="CE1768">
        <v>0</v>
      </c>
      <c r="CF1768" s="4">
        <v>0</v>
      </c>
      <c r="CG1768">
        <v>0</v>
      </c>
      <c r="CH1768" s="5">
        <v>0</v>
      </c>
      <c r="CI1768">
        <v>0</v>
      </c>
      <c r="CJ1768" s="4">
        <v>0</v>
      </c>
      <c r="CK1768">
        <v>0</v>
      </c>
      <c r="CL1768" s="5">
        <v>0</v>
      </c>
      <c r="CM1768">
        <v>4</v>
      </c>
      <c r="CN1768" s="4">
        <v>0</v>
      </c>
      <c r="CO1768">
        <v>0</v>
      </c>
      <c r="CP1768" s="5">
        <v>4</v>
      </c>
      <c r="CQ1768">
        <v>4</v>
      </c>
      <c r="CR1768" s="4">
        <v>0</v>
      </c>
      <c r="CS1768">
        <v>0</v>
      </c>
      <c r="CT1768" s="5">
        <v>4</v>
      </c>
      <c r="CU1768">
        <v>0</v>
      </c>
      <c r="CV1768" s="4">
        <v>0</v>
      </c>
      <c r="CW1768">
        <v>0</v>
      </c>
      <c r="CX1768" s="5">
        <v>0</v>
      </c>
      <c r="CY1768" s="21">
        <v>0</v>
      </c>
      <c r="CZ1768" s="21">
        <v>0</v>
      </c>
      <c r="DA1768" s="21">
        <v>0</v>
      </c>
      <c r="DB1768" s="5">
        <v>0</v>
      </c>
      <c r="DD1768" s="8">
        <v>0</v>
      </c>
      <c r="DE1768" s="8">
        <v>0</v>
      </c>
      <c r="DF1768" s="8">
        <v>0</v>
      </c>
      <c r="DG1768" s="8">
        <v>0</v>
      </c>
      <c r="DH1768" s="8">
        <v>0</v>
      </c>
      <c r="DI1768" s="8">
        <v>0</v>
      </c>
      <c r="DJ1768" s="8">
        <v>0</v>
      </c>
      <c r="DK1768" s="8">
        <v>0</v>
      </c>
      <c r="DL1768" s="8">
        <v>0</v>
      </c>
      <c r="DM1768" s="8">
        <v>0</v>
      </c>
      <c r="DN1768" s="8">
        <v>0</v>
      </c>
      <c r="DO1768" s="8">
        <v>0</v>
      </c>
      <c r="DP1768" s="8">
        <v>0</v>
      </c>
      <c r="DQ1768" s="8">
        <v>0</v>
      </c>
      <c r="DR1768" s="8">
        <v>0</v>
      </c>
      <c r="DS1768" s="8">
        <v>0</v>
      </c>
      <c r="DT1768" s="8">
        <v>0</v>
      </c>
      <c r="DU1768" s="8">
        <v>0</v>
      </c>
      <c r="DV1768" s="8">
        <v>0</v>
      </c>
      <c r="DW1768" s="8">
        <v>0</v>
      </c>
      <c r="DX1768" s="8">
        <v>0</v>
      </c>
      <c r="DY1768" s="8">
        <v>0</v>
      </c>
      <c r="DZ1768" s="8">
        <v>0</v>
      </c>
      <c r="EA1768" s="8">
        <v>0</v>
      </c>
      <c r="EB1768" s="8">
        <v>0</v>
      </c>
      <c r="EC1768" s="8">
        <v>0</v>
      </c>
      <c r="ED1768" s="20">
        <v>0</v>
      </c>
      <c r="EF1768" s="9">
        <v>0</v>
      </c>
      <c r="EG1768" s="9">
        <v>0</v>
      </c>
      <c r="EH1768" s="9">
        <v>0</v>
      </c>
      <c r="EI1768" s="9">
        <v>0</v>
      </c>
      <c r="EJ1768" s="9">
        <v>0</v>
      </c>
      <c r="EK1768" s="9">
        <v>0</v>
      </c>
      <c r="EL1768" s="9">
        <v>0</v>
      </c>
      <c r="EM1768" s="9">
        <v>0</v>
      </c>
      <c r="EN1768" s="9">
        <v>0</v>
      </c>
      <c r="EO1768" s="9">
        <v>0</v>
      </c>
      <c r="EP1768" s="9">
        <v>0</v>
      </c>
      <c r="EQ1768" s="9">
        <v>0</v>
      </c>
      <c r="ER1768" s="9">
        <v>0</v>
      </c>
      <c r="ES1768" s="9">
        <v>0</v>
      </c>
      <c r="ET1768" s="9">
        <v>0</v>
      </c>
      <c r="EU1768" s="9">
        <v>0</v>
      </c>
      <c r="EV1768" s="9">
        <v>0</v>
      </c>
      <c r="EW1768" s="9">
        <v>0</v>
      </c>
      <c r="EX1768" s="9">
        <v>0</v>
      </c>
      <c r="EY1768" s="9">
        <v>0</v>
      </c>
      <c r="EZ1768" s="9">
        <v>0</v>
      </c>
      <c r="FA1768" s="9">
        <v>0</v>
      </c>
      <c r="FB1768" s="9">
        <v>0</v>
      </c>
      <c r="FC1768" s="9">
        <v>0</v>
      </c>
      <c r="FD1768" s="9">
        <v>0</v>
      </c>
      <c r="FE1768" s="9">
        <v>0</v>
      </c>
      <c r="FF1768">
        <v>0</v>
      </c>
    </row>
    <row r="1769" spans="1:162" x14ac:dyDescent="0.2">
      <c r="A1769" t="s">
        <v>1447</v>
      </c>
      <c r="B1769" t="s">
        <v>4127</v>
      </c>
      <c r="C1769" t="s">
        <v>4599</v>
      </c>
      <c r="D1769" s="1">
        <v>0</v>
      </c>
      <c r="E1769" s="1">
        <v>0</v>
      </c>
      <c r="F1769" s="4">
        <v>0</v>
      </c>
      <c r="G1769" s="4">
        <v>0</v>
      </c>
      <c r="H1769" s="5">
        <v>0</v>
      </c>
      <c r="I1769">
        <v>0</v>
      </c>
      <c r="J1769" s="4">
        <v>0</v>
      </c>
      <c r="K1769">
        <v>0</v>
      </c>
      <c r="L1769" s="5">
        <v>0</v>
      </c>
      <c r="M1769">
        <v>0</v>
      </c>
      <c r="N1769" s="4">
        <v>0</v>
      </c>
      <c r="O1769">
        <v>0</v>
      </c>
      <c r="P1769" s="5">
        <v>0</v>
      </c>
      <c r="Q1769">
        <v>1</v>
      </c>
      <c r="R1769" s="4">
        <v>0</v>
      </c>
      <c r="S1769">
        <v>0</v>
      </c>
      <c r="T1769" s="5">
        <v>1</v>
      </c>
      <c r="U1769">
        <v>1</v>
      </c>
      <c r="V1769" s="4">
        <v>0</v>
      </c>
      <c r="W1769">
        <v>0</v>
      </c>
      <c r="X1769" s="5">
        <v>1</v>
      </c>
      <c r="Y1769">
        <v>0</v>
      </c>
      <c r="Z1769" s="4">
        <v>0</v>
      </c>
      <c r="AA1769">
        <v>0</v>
      </c>
      <c r="AB1769" s="5">
        <v>0</v>
      </c>
      <c r="AD1769">
        <v>0</v>
      </c>
      <c r="AE1769">
        <v>0</v>
      </c>
      <c r="AF1769" s="4">
        <v>0</v>
      </c>
      <c r="AG1769">
        <v>0</v>
      </c>
      <c r="AH1769" s="5">
        <v>0</v>
      </c>
      <c r="AI1769">
        <v>0</v>
      </c>
      <c r="AJ1769" s="4">
        <v>0</v>
      </c>
      <c r="AK1769">
        <v>0</v>
      </c>
      <c r="AL1769" s="5">
        <v>0</v>
      </c>
      <c r="AM1769">
        <v>0</v>
      </c>
      <c r="AN1769" s="4">
        <v>0</v>
      </c>
      <c r="AO1769">
        <v>0</v>
      </c>
      <c r="AP1769" s="5">
        <v>0</v>
      </c>
      <c r="AQ1769">
        <v>1</v>
      </c>
      <c r="AR1769" s="4">
        <v>0</v>
      </c>
      <c r="AS1769">
        <v>0</v>
      </c>
      <c r="AT1769" s="5">
        <v>1</v>
      </c>
      <c r="AU1769">
        <v>1</v>
      </c>
      <c r="AV1769" s="4">
        <v>0</v>
      </c>
      <c r="AW1769">
        <v>0</v>
      </c>
      <c r="AX1769" s="5">
        <v>1</v>
      </c>
      <c r="AY1769">
        <v>0</v>
      </c>
      <c r="AZ1769" s="4">
        <v>0</v>
      </c>
      <c r="BA1769">
        <v>0</v>
      </c>
      <c r="BB1769" s="5">
        <v>0</v>
      </c>
      <c r="BD1769">
        <v>0</v>
      </c>
      <c r="BE1769">
        <v>0</v>
      </c>
      <c r="BF1769" s="4">
        <v>0</v>
      </c>
      <c r="BG1769">
        <v>0</v>
      </c>
      <c r="BH1769" s="5">
        <v>0</v>
      </c>
      <c r="BI1769">
        <v>0</v>
      </c>
      <c r="BJ1769" s="4">
        <v>0</v>
      </c>
      <c r="BK1769">
        <v>0</v>
      </c>
      <c r="BL1769" s="5">
        <v>0</v>
      </c>
      <c r="BM1769">
        <v>1</v>
      </c>
      <c r="BN1769" s="4">
        <v>0</v>
      </c>
      <c r="BO1769">
        <v>0</v>
      </c>
      <c r="BP1769" s="5">
        <v>1</v>
      </c>
      <c r="BQ1769">
        <v>1</v>
      </c>
      <c r="BR1769" s="4">
        <v>0</v>
      </c>
      <c r="BS1769">
        <v>0</v>
      </c>
      <c r="BT1769" s="5">
        <v>1</v>
      </c>
      <c r="BU1769">
        <v>0</v>
      </c>
      <c r="BV1769" s="4">
        <v>0</v>
      </c>
      <c r="BW1769">
        <v>0</v>
      </c>
      <c r="BX1769" s="5">
        <v>0</v>
      </c>
      <c r="BY1769">
        <v>0</v>
      </c>
      <c r="BZ1769" s="4">
        <v>0</v>
      </c>
      <c r="CA1769">
        <v>0</v>
      </c>
      <c r="CB1769" s="5">
        <v>0</v>
      </c>
      <c r="CD1769">
        <v>0</v>
      </c>
      <c r="CE1769">
        <v>0</v>
      </c>
      <c r="CF1769" s="4">
        <v>0</v>
      </c>
      <c r="CG1769">
        <v>0</v>
      </c>
      <c r="CH1769" s="5">
        <v>0</v>
      </c>
      <c r="CI1769">
        <v>0</v>
      </c>
      <c r="CJ1769" s="4">
        <v>0</v>
      </c>
      <c r="CK1769">
        <v>0</v>
      </c>
      <c r="CL1769" s="5">
        <v>0</v>
      </c>
      <c r="CM1769">
        <v>1</v>
      </c>
      <c r="CN1769" s="4">
        <v>0</v>
      </c>
      <c r="CO1769">
        <v>0</v>
      </c>
      <c r="CP1769" s="5">
        <v>1</v>
      </c>
      <c r="CQ1769">
        <v>1</v>
      </c>
      <c r="CR1769" s="4">
        <v>0</v>
      </c>
      <c r="CS1769">
        <v>0</v>
      </c>
      <c r="CT1769" s="5">
        <v>1</v>
      </c>
      <c r="CU1769">
        <v>0</v>
      </c>
      <c r="CV1769" s="4">
        <v>0</v>
      </c>
      <c r="CW1769">
        <v>0</v>
      </c>
      <c r="CX1769" s="5">
        <v>0</v>
      </c>
      <c r="CY1769" s="21">
        <v>0</v>
      </c>
      <c r="CZ1769" s="21">
        <v>0</v>
      </c>
      <c r="DA1769" s="21">
        <v>0</v>
      </c>
      <c r="DB1769" s="5">
        <v>0</v>
      </c>
      <c r="DD1769" s="8">
        <v>0</v>
      </c>
      <c r="DE1769" s="8">
        <v>0</v>
      </c>
      <c r="DF1769" s="8">
        <v>0</v>
      </c>
      <c r="DG1769" s="8">
        <v>0</v>
      </c>
      <c r="DH1769" s="8">
        <v>0</v>
      </c>
      <c r="DI1769" s="8">
        <v>0</v>
      </c>
      <c r="DJ1769" s="8">
        <v>0</v>
      </c>
      <c r="DK1769" s="8">
        <v>0</v>
      </c>
      <c r="DL1769" s="8">
        <v>0</v>
      </c>
      <c r="DM1769" s="8">
        <v>0</v>
      </c>
      <c r="DN1769" s="8">
        <v>0</v>
      </c>
      <c r="DO1769" s="8">
        <v>0</v>
      </c>
      <c r="DP1769" s="8">
        <v>0</v>
      </c>
      <c r="DQ1769" s="8">
        <v>0</v>
      </c>
      <c r="DR1769" s="8">
        <v>0</v>
      </c>
      <c r="DS1769" s="8">
        <v>0</v>
      </c>
      <c r="DT1769" s="8">
        <v>0</v>
      </c>
      <c r="DU1769" s="8">
        <v>0</v>
      </c>
      <c r="DV1769" s="8">
        <v>0</v>
      </c>
      <c r="DW1769" s="8">
        <v>0</v>
      </c>
      <c r="DX1769" s="8">
        <v>0</v>
      </c>
      <c r="DY1769" s="8">
        <v>0</v>
      </c>
      <c r="DZ1769" s="8">
        <v>0</v>
      </c>
      <c r="EA1769" s="8">
        <v>0</v>
      </c>
      <c r="EB1769" s="8">
        <v>0</v>
      </c>
      <c r="EC1769" s="8">
        <v>0</v>
      </c>
      <c r="ED1769" s="20">
        <v>0</v>
      </c>
      <c r="EF1769" s="9">
        <v>0</v>
      </c>
      <c r="EG1769" s="9">
        <v>0</v>
      </c>
      <c r="EH1769" s="9">
        <v>0</v>
      </c>
      <c r="EI1769" s="9">
        <v>0</v>
      </c>
      <c r="EJ1769" s="9">
        <v>0</v>
      </c>
      <c r="EK1769" s="9">
        <v>0</v>
      </c>
      <c r="EL1769" s="9">
        <v>0</v>
      </c>
      <c r="EM1769" s="9">
        <v>0</v>
      </c>
      <c r="EN1769" s="9">
        <v>0</v>
      </c>
      <c r="EO1769" s="9">
        <v>0</v>
      </c>
      <c r="EP1769" s="9">
        <v>0</v>
      </c>
      <c r="EQ1769" s="9">
        <v>0</v>
      </c>
      <c r="ER1769" s="9">
        <v>0</v>
      </c>
      <c r="ES1769" s="9">
        <v>0</v>
      </c>
      <c r="ET1769" s="9">
        <v>0</v>
      </c>
      <c r="EU1769" s="9">
        <v>0</v>
      </c>
      <c r="EV1769" s="9">
        <v>0</v>
      </c>
      <c r="EW1769" s="9">
        <v>0</v>
      </c>
      <c r="EX1769" s="9">
        <v>0</v>
      </c>
      <c r="EY1769" s="9">
        <v>0</v>
      </c>
      <c r="EZ1769" s="9">
        <v>0</v>
      </c>
      <c r="FA1769" s="9">
        <v>0</v>
      </c>
      <c r="FB1769" s="9">
        <v>0</v>
      </c>
      <c r="FC1769" s="9">
        <v>0</v>
      </c>
      <c r="FD1769" s="9">
        <v>0</v>
      </c>
      <c r="FE1769" s="9">
        <v>0</v>
      </c>
      <c r="FF1769">
        <v>0</v>
      </c>
    </row>
    <row r="1770" spans="1:162" x14ac:dyDescent="0.2">
      <c r="A1770" t="s">
        <v>1217</v>
      </c>
      <c r="B1770" t="s">
        <v>4128</v>
      </c>
      <c r="C1770" t="s">
        <v>4599</v>
      </c>
      <c r="D1770" s="1">
        <v>0</v>
      </c>
      <c r="E1770" s="1">
        <v>0</v>
      </c>
      <c r="F1770" s="4">
        <v>0</v>
      </c>
      <c r="G1770" s="4">
        <v>0</v>
      </c>
      <c r="H1770" s="5">
        <v>0</v>
      </c>
      <c r="I1770">
        <v>0</v>
      </c>
      <c r="J1770" s="4">
        <v>0</v>
      </c>
      <c r="K1770">
        <v>0</v>
      </c>
      <c r="L1770" s="5">
        <v>0</v>
      </c>
      <c r="M1770">
        <v>0</v>
      </c>
      <c r="N1770" s="4">
        <v>0</v>
      </c>
      <c r="O1770">
        <v>0</v>
      </c>
      <c r="P1770" s="5">
        <v>0</v>
      </c>
      <c r="Q1770">
        <v>6</v>
      </c>
      <c r="R1770" s="4">
        <v>0</v>
      </c>
      <c r="S1770">
        <v>0</v>
      </c>
      <c r="T1770" s="5">
        <v>6</v>
      </c>
      <c r="U1770">
        <v>6</v>
      </c>
      <c r="V1770" s="4">
        <v>0</v>
      </c>
      <c r="W1770">
        <v>0</v>
      </c>
      <c r="X1770" s="5">
        <v>6</v>
      </c>
      <c r="Y1770">
        <v>0</v>
      </c>
      <c r="Z1770" s="4">
        <v>0</v>
      </c>
      <c r="AA1770">
        <v>0</v>
      </c>
      <c r="AB1770" s="5">
        <v>0</v>
      </c>
      <c r="AD1770">
        <v>0</v>
      </c>
      <c r="AE1770">
        <v>0</v>
      </c>
      <c r="AF1770" s="4">
        <v>0</v>
      </c>
      <c r="AG1770">
        <v>0</v>
      </c>
      <c r="AH1770" s="5">
        <v>0</v>
      </c>
      <c r="AI1770">
        <v>0</v>
      </c>
      <c r="AJ1770" s="4">
        <v>0</v>
      </c>
      <c r="AK1770">
        <v>0</v>
      </c>
      <c r="AL1770" s="5">
        <v>0</v>
      </c>
      <c r="AM1770">
        <v>0</v>
      </c>
      <c r="AN1770" s="4">
        <v>0</v>
      </c>
      <c r="AO1770">
        <v>0</v>
      </c>
      <c r="AP1770" s="5">
        <v>0</v>
      </c>
      <c r="AQ1770">
        <v>6</v>
      </c>
      <c r="AR1770" s="4">
        <v>0</v>
      </c>
      <c r="AS1770">
        <v>0</v>
      </c>
      <c r="AT1770" s="5">
        <v>6</v>
      </c>
      <c r="AU1770">
        <v>6</v>
      </c>
      <c r="AV1770" s="4">
        <v>0</v>
      </c>
      <c r="AW1770">
        <v>0</v>
      </c>
      <c r="AX1770" s="5">
        <v>6</v>
      </c>
      <c r="AY1770">
        <v>0</v>
      </c>
      <c r="AZ1770" s="4">
        <v>0</v>
      </c>
      <c r="BA1770">
        <v>0</v>
      </c>
      <c r="BB1770" s="5">
        <v>0</v>
      </c>
      <c r="BD1770">
        <v>0</v>
      </c>
      <c r="BE1770">
        <v>0</v>
      </c>
      <c r="BF1770" s="4">
        <v>0</v>
      </c>
      <c r="BG1770">
        <v>0</v>
      </c>
      <c r="BH1770" s="5">
        <v>0</v>
      </c>
      <c r="BI1770">
        <v>0</v>
      </c>
      <c r="BJ1770" s="4">
        <v>0</v>
      </c>
      <c r="BK1770">
        <v>0</v>
      </c>
      <c r="BL1770" s="5">
        <v>0</v>
      </c>
      <c r="BM1770">
        <v>6</v>
      </c>
      <c r="BN1770" s="4">
        <v>0</v>
      </c>
      <c r="BO1770">
        <v>0</v>
      </c>
      <c r="BP1770" s="5">
        <v>6</v>
      </c>
      <c r="BQ1770">
        <v>6</v>
      </c>
      <c r="BR1770" s="4">
        <v>0</v>
      </c>
      <c r="BS1770">
        <v>0</v>
      </c>
      <c r="BT1770" s="5">
        <v>6</v>
      </c>
      <c r="BU1770">
        <v>6</v>
      </c>
      <c r="BV1770" s="4">
        <v>0</v>
      </c>
      <c r="BW1770">
        <v>0</v>
      </c>
      <c r="BX1770" s="5">
        <v>6</v>
      </c>
      <c r="BY1770">
        <v>0</v>
      </c>
      <c r="BZ1770" s="4">
        <v>0</v>
      </c>
      <c r="CA1770">
        <v>0</v>
      </c>
      <c r="CB1770" s="5">
        <v>0</v>
      </c>
      <c r="CD1770">
        <v>0</v>
      </c>
      <c r="CE1770">
        <v>0</v>
      </c>
      <c r="CF1770" s="4">
        <v>0</v>
      </c>
      <c r="CG1770">
        <v>0</v>
      </c>
      <c r="CH1770" s="5">
        <v>0</v>
      </c>
      <c r="CI1770">
        <v>0</v>
      </c>
      <c r="CJ1770" s="4">
        <v>0</v>
      </c>
      <c r="CK1770">
        <v>0</v>
      </c>
      <c r="CL1770" s="5">
        <v>0</v>
      </c>
      <c r="CM1770">
        <v>6</v>
      </c>
      <c r="CN1770" s="4">
        <v>0</v>
      </c>
      <c r="CO1770">
        <v>0</v>
      </c>
      <c r="CP1770" s="5">
        <v>6</v>
      </c>
      <c r="CQ1770">
        <v>6</v>
      </c>
      <c r="CR1770" s="4">
        <v>0</v>
      </c>
      <c r="CS1770">
        <v>0</v>
      </c>
      <c r="CT1770" s="5">
        <v>6</v>
      </c>
      <c r="CU1770">
        <v>6</v>
      </c>
      <c r="CV1770" s="4">
        <v>0</v>
      </c>
      <c r="CW1770">
        <v>0</v>
      </c>
      <c r="CX1770" s="5">
        <v>6</v>
      </c>
      <c r="CY1770" s="21">
        <v>0</v>
      </c>
      <c r="CZ1770" s="21">
        <v>0</v>
      </c>
      <c r="DA1770" s="21">
        <v>0</v>
      </c>
      <c r="DB1770" s="5">
        <v>0</v>
      </c>
      <c r="DD1770" s="8">
        <v>0</v>
      </c>
      <c r="DE1770" s="8">
        <v>0</v>
      </c>
      <c r="DF1770" s="8">
        <v>0</v>
      </c>
      <c r="DG1770" s="8">
        <v>0</v>
      </c>
      <c r="DH1770" s="8">
        <v>0</v>
      </c>
      <c r="DI1770" s="8">
        <v>0</v>
      </c>
      <c r="DJ1770" s="8">
        <v>0</v>
      </c>
      <c r="DK1770" s="8">
        <v>0</v>
      </c>
      <c r="DL1770" s="8">
        <v>0</v>
      </c>
      <c r="DM1770" s="8">
        <v>0</v>
      </c>
      <c r="DN1770" s="8">
        <v>0</v>
      </c>
      <c r="DO1770" s="8">
        <v>0</v>
      </c>
      <c r="DP1770" s="8">
        <v>0</v>
      </c>
      <c r="DQ1770" s="8">
        <v>0</v>
      </c>
      <c r="DR1770" s="8">
        <v>0</v>
      </c>
      <c r="DS1770" s="8">
        <v>0</v>
      </c>
      <c r="DT1770" s="8">
        <v>0</v>
      </c>
      <c r="DU1770" s="8">
        <v>0</v>
      </c>
      <c r="DV1770" s="8">
        <v>0</v>
      </c>
      <c r="DW1770" s="8">
        <v>0</v>
      </c>
      <c r="DX1770" s="8">
        <v>0</v>
      </c>
      <c r="DY1770" s="8">
        <v>0</v>
      </c>
      <c r="DZ1770" s="8">
        <v>0</v>
      </c>
      <c r="EA1770" s="8">
        <v>0</v>
      </c>
      <c r="EB1770" s="8">
        <v>0</v>
      </c>
      <c r="EC1770" s="8">
        <v>0</v>
      </c>
      <c r="ED1770" s="20">
        <v>0</v>
      </c>
      <c r="EF1770" s="9">
        <v>0</v>
      </c>
      <c r="EG1770" s="9">
        <v>0</v>
      </c>
      <c r="EH1770" s="9">
        <v>0</v>
      </c>
      <c r="EI1770" s="9">
        <v>0</v>
      </c>
      <c r="EJ1770" s="9">
        <v>0</v>
      </c>
      <c r="EK1770" s="9">
        <v>0</v>
      </c>
      <c r="EL1770" s="9">
        <v>0</v>
      </c>
      <c r="EM1770" s="9">
        <v>0</v>
      </c>
      <c r="EN1770" s="9">
        <v>0</v>
      </c>
      <c r="EO1770" s="9">
        <v>0</v>
      </c>
      <c r="EP1770" s="9">
        <v>0</v>
      </c>
      <c r="EQ1770" s="9">
        <v>0</v>
      </c>
      <c r="ER1770" s="9">
        <v>0</v>
      </c>
      <c r="ES1770" s="9">
        <v>0</v>
      </c>
      <c r="ET1770" s="9">
        <v>0</v>
      </c>
      <c r="EU1770" s="9">
        <v>0</v>
      </c>
      <c r="EV1770" s="9">
        <v>0</v>
      </c>
      <c r="EW1770" s="9">
        <v>0</v>
      </c>
      <c r="EX1770" s="9">
        <v>0</v>
      </c>
      <c r="EY1770" s="9">
        <v>0</v>
      </c>
      <c r="EZ1770" s="9">
        <v>0</v>
      </c>
      <c r="FA1770" s="9">
        <v>0</v>
      </c>
      <c r="FB1770" s="9">
        <v>0</v>
      </c>
      <c r="FC1770" s="9">
        <v>0</v>
      </c>
      <c r="FD1770" s="9">
        <v>0</v>
      </c>
      <c r="FE1770" s="9">
        <v>0</v>
      </c>
      <c r="FF1770">
        <v>0</v>
      </c>
    </row>
    <row r="1771" spans="1:162" x14ac:dyDescent="0.2">
      <c r="A1771" t="s">
        <v>2226</v>
      </c>
      <c r="B1771" t="s">
        <v>4129</v>
      </c>
      <c r="C1771" t="s">
        <v>4599</v>
      </c>
      <c r="D1771" s="1">
        <v>0</v>
      </c>
      <c r="E1771" s="1">
        <v>0</v>
      </c>
      <c r="F1771" s="4">
        <v>0</v>
      </c>
      <c r="G1771" s="4">
        <v>0</v>
      </c>
      <c r="H1771" s="5">
        <v>0</v>
      </c>
      <c r="I1771">
        <v>0</v>
      </c>
      <c r="J1771" s="4">
        <v>0</v>
      </c>
      <c r="K1771">
        <v>0</v>
      </c>
      <c r="L1771" s="5">
        <v>0</v>
      </c>
      <c r="M1771">
        <v>0</v>
      </c>
      <c r="N1771" s="4">
        <v>0</v>
      </c>
      <c r="O1771">
        <v>0</v>
      </c>
      <c r="P1771" s="5">
        <v>0</v>
      </c>
      <c r="Q1771">
        <v>3</v>
      </c>
      <c r="R1771" s="4">
        <v>0</v>
      </c>
      <c r="S1771">
        <v>0</v>
      </c>
      <c r="T1771" s="5">
        <v>3</v>
      </c>
      <c r="U1771">
        <v>0</v>
      </c>
      <c r="V1771" s="4">
        <v>0</v>
      </c>
      <c r="W1771">
        <v>0</v>
      </c>
      <c r="X1771" s="5">
        <v>0</v>
      </c>
      <c r="Y1771">
        <v>0</v>
      </c>
      <c r="Z1771" s="4">
        <v>0</v>
      </c>
      <c r="AA1771">
        <v>0</v>
      </c>
      <c r="AB1771" s="5">
        <v>0</v>
      </c>
      <c r="AD1771">
        <v>0</v>
      </c>
      <c r="AE1771">
        <v>0</v>
      </c>
      <c r="AF1771" s="4">
        <v>0</v>
      </c>
      <c r="AG1771">
        <v>0</v>
      </c>
      <c r="AH1771" s="5">
        <v>0</v>
      </c>
      <c r="AI1771">
        <v>0</v>
      </c>
      <c r="AJ1771" s="4">
        <v>0</v>
      </c>
      <c r="AK1771">
        <v>0</v>
      </c>
      <c r="AL1771" s="5">
        <v>0</v>
      </c>
      <c r="AM1771">
        <v>0</v>
      </c>
      <c r="AN1771" s="4">
        <v>0</v>
      </c>
      <c r="AO1771">
        <v>0</v>
      </c>
      <c r="AP1771" s="5">
        <v>0</v>
      </c>
      <c r="AQ1771">
        <v>3</v>
      </c>
      <c r="AR1771" s="4">
        <v>0</v>
      </c>
      <c r="AS1771">
        <v>0</v>
      </c>
      <c r="AT1771" s="5">
        <v>3</v>
      </c>
      <c r="AU1771">
        <v>0</v>
      </c>
      <c r="AV1771" s="4">
        <v>0</v>
      </c>
      <c r="AW1771">
        <v>0</v>
      </c>
      <c r="AX1771" s="5">
        <v>0</v>
      </c>
      <c r="AY1771">
        <v>0</v>
      </c>
      <c r="AZ1771" s="4">
        <v>0</v>
      </c>
      <c r="BA1771">
        <v>0</v>
      </c>
      <c r="BB1771" s="5">
        <v>0</v>
      </c>
      <c r="BD1771">
        <v>0</v>
      </c>
      <c r="BE1771">
        <v>0</v>
      </c>
      <c r="BF1771" s="4">
        <v>0</v>
      </c>
      <c r="BG1771">
        <v>0</v>
      </c>
      <c r="BH1771" s="5">
        <v>0</v>
      </c>
      <c r="BI1771">
        <v>0</v>
      </c>
      <c r="BJ1771" s="4">
        <v>0</v>
      </c>
      <c r="BK1771">
        <v>0</v>
      </c>
      <c r="BL1771" s="5">
        <v>0</v>
      </c>
      <c r="BM1771">
        <v>0</v>
      </c>
      <c r="BN1771" s="4">
        <v>0</v>
      </c>
      <c r="BO1771">
        <v>0</v>
      </c>
      <c r="BP1771" s="5">
        <v>0</v>
      </c>
      <c r="BQ1771">
        <v>3</v>
      </c>
      <c r="BR1771" s="4">
        <v>0</v>
      </c>
      <c r="BS1771">
        <v>0</v>
      </c>
      <c r="BT1771" s="5">
        <v>3</v>
      </c>
      <c r="BU1771">
        <v>0</v>
      </c>
      <c r="BV1771" s="4">
        <v>0</v>
      </c>
      <c r="BW1771">
        <v>0</v>
      </c>
      <c r="BX1771" s="5">
        <v>0</v>
      </c>
      <c r="BY1771">
        <v>0</v>
      </c>
      <c r="BZ1771" s="4">
        <v>0</v>
      </c>
      <c r="CA1771">
        <v>0</v>
      </c>
      <c r="CB1771" s="5">
        <v>0</v>
      </c>
      <c r="CD1771">
        <v>0</v>
      </c>
      <c r="CE1771">
        <v>0</v>
      </c>
      <c r="CF1771" s="4">
        <v>0</v>
      </c>
      <c r="CG1771">
        <v>0</v>
      </c>
      <c r="CH1771" s="5">
        <v>0</v>
      </c>
      <c r="CI1771">
        <v>0</v>
      </c>
      <c r="CJ1771" s="4">
        <v>0</v>
      </c>
      <c r="CK1771">
        <v>0</v>
      </c>
      <c r="CL1771" s="5">
        <v>0</v>
      </c>
      <c r="CM1771">
        <v>3</v>
      </c>
      <c r="CN1771" s="4">
        <v>0</v>
      </c>
      <c r="CO1771">
        <v>0</v>
      </c>
      <c r="CP1771" s="5">
        <v>3</v>
      </c>
      <c r="CQ1771">
        <v>3</v>
      </c>
      <c r="CR1771" s="4">
        <v>0</v>
      </c>
      <c r="CS1771">
        <v>0</v>
      </c>
      <c r="CT1771" s="5">
        <v>3</v>
      </c>
      <c r="CU1771">
        <v>0</v>
      </c>
      <c r="CV1771" s="4">
        <v>0</v>
      </c>
      <c r="CW1771">
        <v>0</v>
      </c>
      <c r="CX1771" s="5">
        <v>0</v>
      </c>
      <c r="CY1771" s="21">
        <v>0</v>
      </c>
      <c r="CZ1771" s="21">
        <v>0</v>
      </c>
      <c r="DA1771" s="21">
        <v>0</v>
      </c>
      <c r="DB1771" s="5">
        <v>0</v>
      </c>
      <c r="DD1771" s="8">
        <v>0</v>
      </c>
      <c r="DE1771" s="8">
        <v>0</v>
      </c>
      <c r="DF1771" s="8">
        <v>0</v>
      </c>
      <c r="DG1771" s="8">
        <v>0</v>
      </c>
      <c r="DH1771" s="8">
        <v>0</v>
      </c>
      <c r="DI1771" s="8">
        <v>0</v>
      </c>
      <c r="DJ1771" s="8">
        <v>0</v>
      </c>
      <c r="DK1771" s="8">
        <v>0</v>
      </c>
      <c r="DL1771" s="8">
        <v>0</v>
      </c>
      <c r="DM1771" s="8">
        <v>0</v>
      </c>
      <c r="DN1771" s="8">
        <v>0</v>
      </c>
      <c r="DO1771" s="8">
        <v>0</v>
      </c>
      <c r="DP1771" s="8">
        <v>0</v>
      </c>
      <c r="DQ1771" s="8">
        <v>0</v>
      </c>
      <c r="DR1771" s="8">
        <v>0</v>
      </c>
      <c r="DS1771" s="8">
        <v>0</v>
      </c>
      <c r="DT1771" s="8">
        <v>0</v>
      </c>
      <c r="DU1771" s="8">
        <v>0</v>
      </c>
      <c r="DV1771" s="8">
        <v>0</v>
      </c>
      <c r="DW1771" s="8">
        <v>0</v>
      </c>
      <c r="DX1771" s="8">
        <v>0</v>
      </c>
      <c r="DY1771" s="8">
        <v>0</v>
      </c>
      <c r="DZ1771" s="8">
        <v>0</v>
      </c>
      <c r="EA1771" s="8">
        <v>0</v>
      </c>
      <c r="EB1771" s="8">
        <v>0</v>
      </c>
      <c r="EC1771" s="8">
        <v>0</v>
      </c>
      <c r="ED1771" s="20">
        <v>0</v>
      </c>
      <c r="EF1771" s="9">
        <v>0</v>
      </c>
      <c r="EG1771" s="9">
        <v>0</v>
      </c>
      <c r="EH1771" s="9">
        <v>0</v>
      </c>
      <c r="EI1771" s="9">
        <v>0</v>
      </c>
      <c r="EJ1771" s="9">
        <v>0</v>
      </c>
      <c r="EK1771" s="9">
        <v>0</v>
      </c>
      <c r="EL1771" s="9">
        <v>0</v>
      </c>
      <c r="EM1771" s="9">
        <v>0</v>
      </c>
      <c r="EN1771" s="9">
        <v>0</v>
      </c>
      <c r="EO1771" s="9">
        <v>0</v>
      </c>
      <c r="EP1771" s="9">
        <v>0</v>
      </c>
      <c r="EQ1771" s="9">
        <v>0</v>
      </c>
      <c r="ER1771" s="9">
        <v>0</v>
      </c>
      <c r="ES1771" s="9">
        <v>0</v>
      </c>
      <c r="ET1771" s="9">
        <v>0</v>
      </c>
      <c r="EU1771" s="9">
        <v>0</v>
      </c>
      <c r="EV1771" s="9">
        <v>0</v>
      </c>
      <c r="EW1771" s="9">
        <v>0</v>
      </c>
      <c r="EX1771" s="9">
        <v>0</v>
      </c>
      <c r="EY1771" s="9">
        <v>0</v>
      </c>
      <c r="EZ1771" s="9">
        <v>0</v>
      </c>
      <c r="FA1771" s="9">
        <v>0</v>
      </c>
      <c r="FB1771" s="9">
        <v>0</v>
      </c>
      <c r="FC1771" s="9">
        <v>0</v>
      </c>
      <c r="FD1771" s="9">
        <v>0</v>
      </c>
      <c r="FE1771" s="9">
        <v>0</v>
      </c>
      <c r="FF1771">
        <v>0</v>
      </c>
    </row>
    <row r="1772" spans="1:162" x14ac:dyDescent="0.2">
      <c r="A1772" t="s">
        <v>1660</v>
      </c>
      <c r="B1772" t="s">
        <v>4130</v>
      </c>
      <c r="C1772" t="s">
        <v>4599</v>
      </c>
      <c r="D1772" s="1">
        <v>0</v>
      </c>
      <c r="E1772" s="1">
        <v>0</v>
      </c>
      <c r="F1772" s="4">
        <v>0</v>
      </c>
      <c r="G1772" s="4">
        <v>0</v>
      </c>
      <c r="H1772" s="5">
        <v>0</v>
      </c>
      <c r="I1772">
        <v>0</v>
      </c>
      <c r="J1772" s="4">
        <v>0</v>
      </c>
      <c r="K1772">
        <v>0</v>
      </c>
      <c r="L1772" s="5">
        <v>0</v>
      </c>
      <c r="M1772">
        <v>0</v>
      </c>
      <c r="N1772" s="4">
        <v>0</v>
      </c>
      <c r="O1772">
        <v>0</v>
      </c>
      <c r="P1772" s="5">
        <v>0</v>
      </c>
      <c r="Q1772">
        <v>3</v>
      </c>
      <c r="R1772" s="4">
        <v>0</v>
      </c>
      <c r="S1772">
        <v>0</v>
      </c>
      <c r="T1772" s="5">
        <v>3</v>
      </c>
      <c r="U1772">
        <v>3</v>
      </c>
      <c r="V1772" s="4">
        <v>0</v>
      </c>
      <c r="W1772">
        <v>0</v>
      </c>
      <c r="X1772" s="5">
        <v>3</v>
      </c>
      <c r="Y1772">
        <v>3</v>
      </c>
      <c r="Z1772" s="4">
        <v>0</v>
      </c>
      <c r="AA1772">
        <v>0</v>
      </c>
      <c r="AB1772" s="5">
        <v>3</v>
      </c>
      <c r="AD1772">
        <v>0</v>
      </c>
      <c r="AE1772">
        <v>0</v>
      </c>
      <c r="AF1772" s="4">
        <v>0</v>
      </c>
      <c r="AG1772">
        <v>0</v>
      </c>
      <c r="AH1772" s="5">
        <v>0</v>
      </c>
      <c r="AI1772">
        <v>0</v>
      </c>
      <c r="AJ1772" s="4">
        <v>0</v>
      </c>
      <c r="AK1772">
        <v>0</v>
      </c>
      <c r="AL1772" s="5">
        <v>0</v>
      </c>
      <c r="AM1772">
        <v>0</v>
      </c>
      <c r="AN1772" s="4">
        <v>0</v>
      </c>
      <c r="AO1772">
        <v>0</v>
      </c>
      <c r="AP1772" s="5">
        <v>0</v>
      </c>
      <c r="AQ1772">
        <v>3</v>
      </c>
      <c r="AR1772" s="4">
        <v>0</v>
      </c>
      <c r="AS1772">
        <v>0</v>
      </c>
      <c r="AT1772" s="5">
        <v>3</v>
      </c>
      <c r="AU1772">
        <v>3</v>
      </c>
      <c r="AV1772" s="4">
        <v>0</v>
      </c>
      <c r="AW1772">
        <v>0</v>
      </c>
      <c r="AX1772" s="5">
        <v>3</v>
      </c>
      <c r="AY1772">
        <v>3</v>
      </c>
      <c r="AZ1772" s="4">
        <v>0</v>
      </c>
      <c r="BA1772">
        <v>0</v>
      </c>
      <c r="BB1772" s="5">
        <v>3</v>
      </c>
      <c r="BD1772">
        <v>0</v>
      </c>
      <c r="BE1772">
        <v>0</v>
      </c>
      <c r="BF1772" s="4">
        <v>0</v>
      </c>
      <c r="BG1772">
        <v>0</v>
      </c>
      <c r="BH1772" s="5">
        <v>0</v>
      </c>
      <c r="BI1772">
        <v>0</v>
      </c>
      <c r="BJ1772" s="4">
        <v>0</v>
      </c>
      <c r="BK1772">
        <v>0</v>
      </c>
      <c r="BL1772" s="5">
        <v>0</v>
      </c>
      <c r="BM1772">
        <v>0</v>
      </c>
      <c r="BN1772" s="4">
        <v>0</v>
      </c>
      <c r="BO1772">
        <v>0</v>
      </c>
      <c r="BP1772" s="5">
        <v>0</v>
      </c>
      <c r="BQ1772">
        <v>3</v>
      </c>
      <c r="BR1772" s="4">
        <v>0</v>
      </c>
      <c r="BS1772">
        <v>0</v>
      </c>
      <c r="BT1772" s="5">
        <v>3</v>
      </c>
      <c r="BU1772">
        <v>3</v>
      </c>
      <c r="BV1772" s="4">
        <v>0</v>
      </c>
      <c r="BW1772">
        <v>0</v>
      </c>
      <c r="BX1772" s="5">
        <v>3</v>
      </c>
      <c r="BY1772">
        <v>3</v>
      </c>
      <c r="BZ1772" s="4">
        <v>0</v>
      </c>
      <c r="CA1772">
        <v>0</v>
      </c>
      <c r="CB1772" s="5">
        <v>3</v>
      </c>
      <c r="CD1772">
        <v>0</v>
      </c>
      <c r="CE1772">
        <v>0</v>
      </c>
      <c r="CF1772" s="4">
        <v>0</v>
      </c>
      <c r="CG1772">
        <v>0</v>
      </c>
      <c r="CH1772" s="5">
        <v>0</v>
      </c>
      <c r="CI1772">
        <v>0</v>
      </c>
      <c r="CJ1772" s="4">
        <v>0</v>
      </c>
      <c r="CK1772">
        <v>0</v>
      </c>
      <c r="CL1772" s="5">
        <v>0</v>
      </c>
      <c r="CM1772">
        <v>3</v>
      </c>
      <c r="CN1772" s="4">
        <v>0</v>
      </c>
      <c r="CO1772">
        <v>0</v>
      </c>
      <c r="CP1772" s="5">
        <v>3</v>
      </c>
      <c r="CQ1772">
        <v>3</v>
      </c>
      <c r="CR1772" s="4">
        <v>0</v>
      </c>
      <c r="CS1772">
        <v>0</v>
      </c>
      <c r="CT1772" s="5">
        <v>3</v>
      </c>
      <c r="CU1772">
        <v>3</v>
      </c>
      <c r="CV1772" s="4">
        <v>0</v>
      </c>
      <c r="CW1772">
        <v>0</v>
      </c>
      <c r="CX1772" s="5">
        <v>3</v>
      </c>
      <c r="CY1772" s="21">
        <v>0</v>
      </c>
      <c r="CZ1772" s="21">
        <v>0</v>
      </c>
      <c r="DA1772" s="21">
        <v>0</v>
      </c>
      <c r="DB1772" s="5">
        <v>0</v>
      </c>
      <c r="DD1772" s="8">
        <v>0</v>
      </c>
      <c r="DE1772" s="8">
        <v>0</v>
      </c>
      <c r="DF1772" s="8">
        <v>0</v>
      </c>
      <c r="DG1772" s="8">
        <v>0</v>
      </c>
      <c r="DH1772" s="8">
        <v>0</v>
      </c>
      <c r="DI1772" s="8">
        <v>0</v>
      </c>
      <c r="DJ1772" s="8">
        <v>0</v>
      </c>
      <c r="DK1772" s="8">
        <v>0</v>
      </c>
      <c r="DL1772" s="8">
        <v>0</v>
      </c>
      <c r="DM1772" s="8">
        <v>0</v>
      </c>
      <c r="DN1772" s="8">
        <v>0</v>
      </c>
      <c r="DO1772" s="8">
        <v>0</v>
      </c>
      <c r="DP1772" s="8">
        <v>0</v>
      </c>
      <c r="DQ1772" s="8">
        <v>0</v>
      </c>
      <c r="DR1772" s="8">
        <v>0</v>
      </c>
      <c r="DS1772" s="8">
        <v>0</v>
      </c>
      <c r="DT1772" s="8">
        <v>0</v>
      </c>
      <c r="DU1772" s="8">
        <v>0</v>
      </c>
      <c r="DV1772" s="8">
        <v>0</v>
      </c>
      <c r="DW1772" s="8">
        <v>0</v>
      </c>
      <c r="DX1772" s="8">
        <v>0</v>
      </c>
      <c r="DY1772" s="8">
        <v>0</v>
      </c>
      <c r="DZ1772" s="8">
        <v>0</v>
      </c>
      <c r="EA1772" s="8">
        <v>0</v>
      </c>
      <c r="EB1772" s="8">
        <v>0</v>
      </c>
      <c r="EC1772" s="8">
        <v>0</v>
      </c>
      <c r="ED1772" s="20">
        <v>0</v>
      </c>
      <c r="EF1772" s="9">
        <v>0</v>
      </c>
      <c r="EG1772" s="9">
        <v>0</v>
      </c>
      <c r="EH1772" s="9">
        <v>0</v>
      </c>
      <c r="EI1772" s="9">
        <v>0</v>
      </c>
      <c r="EJ1772" s="9">
        <v>0</v>
      </c>
      <c r="EK1772" s="9">
        <v>0</v>
      </c>
      <c r="EL1772" s="9">
        <v>0</v>
      </c>
      <c r="EM1772" s="9">
        <v>0</v>
      </c>
      <c r="EN1772" s="9">
        <v>0</v>
      </c>
      <c r="EO1772" s="9">
        <v>0</v>
      </c>
      <c r="EP1772" s="9">
        <v>0</v>
      </c>
      <c r="EQ1772" s="9">
        <v>0</v>
      </c>
      <c r="ER1772" s="9">
        <v>0</v>
      </c>
      <c r="ES1772" s="9">
        <v>0</v>
      </c>
      <c r="ET1772" s="9">
        <v>0</v>
      </c>
      <c r="EU1772" s="9">
        <v>0</v>
      </c>
      <c r="EV1772" s="9">
        <v>0</v>
      </c>
      <c r="EW1772" s="9">
        <v>0</v>
      </c>
      <c r="EX1772" s="9">
        <v>0</v>
      </c>
      <c r="EY1772" s="9">
        <v>0</v>
      </c>
      <c r="EZ1772" s="9">
        <v>0</v>
      </c>
      <c r="FA1772" s="9">
        <v>0</v>
      </c>
      <c r="FB1772" s="9">
        <v>0</v>
      </c>
      <c r="FC1772" s="9">
        <v>0</v>
      </c>
      <c r="FD1772" s="9">
        <v>0</v>
      </c>
      <c r="FE1772" s="9">
        <v>0</v>
      </c>
      <c r="FF1772">
        <v>0</v>
      </c>
    </row>
    <row r="1773" spans="1:162" x14ac:dyDescent="0.2">
      <c r="A1773" t="s">
        <v>1293</v>
      </c>
      <c r="B1773" t="s">
        <v>4131</v>
      </c>
      <c r="C1773" t="s">
        <v>3</v>
      </c>
      <c r="D1773" s="1">
        <v>0</v>
      </c>
      <c r="E1773" s="1">
        <v>0</v>
      </c>
      <c r="F1773" s="4">
        <v>0</v>
      </c>
      <c r="G1773" s="4">
        <v>0</v>
      </c>
      <c r="H1773" s="5">
        <v>0</v>
      </c>
      <c r="I1773">
        <v>0</v>
      </c>
      <c r="J1773" s="4">
        <v>0</v>
      </c>
      <c r="K1773">
        <v>0</v>
      </c>
      <c r="L1773" s="5">
        <v>0</v>
      </c>
      <c r="M1773">
        <v>0</v>
      </c>
      <c r="N1773" s="4">
        <v>0</v>
      </c>
      <c r="O1773">
        <v>0</v>
      </c>
      <c r="P1773" s="5">
        <v>0</v>
      </c>
      <c r="Q1773">
        <v>7</v>
      </c>
      <c r="R1773" s="4">
        <v>0</v>
      </c>
      <c r="S1773">
        <v>0</v>
      </c>
      <c r="T1773" s="5">
        <v>7</v>
      </c>
      <c r="U1773">
        <v>7</v>
      </c>
      <c r="V1773" s="4">
        <v>0</v>
      </c>
      <c r="W1773">
        <v>0</v>
      </c>
      <c r="X1773" s="5">
        <v>7</v>
      </c>
      <c r="Y1773">
        <v>7</v>
      </c>
      <c r="Z1773" s="4">
        <v>0</v>
      </c>
      <c r="AA1773">
        <v>0</v>
      </c>
      <c r="AB1773" s="5">
        <v>7</v>
      </c>
      <c r="AD1773">
        <v>0</v>
      </c>
      <c r="AE1773">
        <v>0</v>
      </c>
      <c r="AF1773" s="4">
        <v>0</v>
      </c>
      <c r="AG1773">
        <v>0</v>
      </c>
      <c r="AH1773" s="5">
        <v>0</v>
      </c>
      <c r="AI1773">
        <v>0</v>
      </c>
      <c r="AJ1773" s="4">
        <v>0</v>
      </c>
      <c r="AK1773">
        <v>0</v>
      </c>
      <c r="AL1773" s="5">
        <v>0</v>
      </c>
      <c r="AM1773">
        <v>0</v>
      </c>
      <c r="AN1773" s="4">
        <v>0</v>
      </c>
      <c r="AO1773">
        <v>0</v>
      </c>
      <c r="AP1773" s="5">
        <v>0</v>
      </c>
      <c r="AQ1773">
        <v>7</v>
      </c>
      <c r="AR1773" s="4">
        <v>0</v>
      </c>
      <c r="AS1773">
        <v>0</v>
      </c>
      <c r="AT1773" s="5">
        <v>7</v>
      </c>
      <c r="AU1773">
        <v>7</v>
      </c>
      <c r="AV1773" s="4">
        <v>0</v>
      </c>
      <c r="AW1773">
        <v>0</v>
      </c>
      <c r="AX1773" s="5">
        <v>7</v>
      </c>
      <c r="AY1773">
        <v>7</v>
      </c>
      <c r="AZ1773" s="4">
        <v>0</v>
      </c>
      <c r="BA1773">
        <v>0</v>
      </c>
      <c r="BB1773" s="5">
        <v>7</v>
      </c>
      <c r="BD1773">
        <v>0</v>
      </c>
      <c r="BE1773">
        <v>0</v>
      </c>
      <c r="BF1773" s="4">
        <v>0</v>
      </c>
      <c r="BG1773">
        <v>0</v>
      </c>
      <c r="BH1773" s="5">
        <v>0</v>
      </c>
      <c r="BI1773">
        <v>0</v>
      </c>
      <c r="BJ1773" s="4">
        <v>0</v>
      </c>
      <c r="BK1773">
        <v>0</v>
      </c>
      <c r="BL1773" s="5">
        <v>0</v>
      </c>
      <c r="BM1773">
        <v>7</v>
      </c>
      <c r="BN1773" s="4">
        <v>0</v>
      </c>
      <c r="BO1773">
        <v>0</v>
      </c>
      <c r="BP1773" s="5">
        <v>7</v>
      </c>
      <c r="BQ1773">
        <v>7</v>
      </c>
      <c r="BR1773" s="4">
        <v>0</v>
      </c>
      <c r="BS1773">
        <v>0</v>
      </c>
      <c r="BT1773" s="5">
        <v>7</v>
      </c>
      <c r="BU1773">
        <v>7</v>
      </c>
      <c r="BV1773" s="4">
        <v>0</v>
      </c>
      <c r="BW1773">
        <v>0</v>
      </c>
      <c r="BX1773" s="5">
        <v>7</v>
      </c>
      <c r="BY1773">
        <v>7</v>
      </c>
      <c r="BZ1773" s="4">
        <v>0</v>
      </c>
      <c r="CA1773">
        <v>0</v>
      </c>
      <c r="CB1773" s="5">
        <v>7</v>
      </c>
      <c r="CD1773">
        <v>0</v>
      </c>
      <c r="CE1773">
        <v>0</v>
      </c>
      <c r="CF1773" s="4">
        <v>0</v>
      </c>
      <c r="CG1773">
        <v>0</v>
      </c>
      <c r="CH1773" s="5">
        <v>0</v>
      </c>
      <c r="CI1773">
        <v>0</v>
      </c>
      <c r="CJ1773" s="4">
        <v>0</v>
      </c>
      <c r="CK1773">
        <v>0</v>
      </c>
      <c r="CL1773" s="5">
        <v>0</v>
      </c>
      <c r="CM1773">
        <v>7</v>
      </c>
      <c r="CN1773" s="4">
        <v>0</v>
      </c>
      <c r="CO1773">
        <v>0</v>
      </c>
      <c r="CP1773" s="5">
        <v>7</v>
      </c>
      <c r="CQ1773">
        <v>7</v>
      </c>
      <c r="CR1773" s="4">
        <v>0</v>
      </c>
      <c r="CS1773">
        <v>0</v>
      </c>
      <c r="CT1773" s="5">
        <v>7</v>
      </c>
      <c r="CU1773">
        <v>7</v>
      </c>
      <c r="CV1773" s="4">
        <v>0</v>
      </c>
      <c r="CW1773">
        <v>0</v>
      </c>
      <c r="CX1773" s="5">
        <v>7</v>
      </c>
      <c r="CY1773" s="21">
        <v>0</v>
      </c>
      <c r="CZ1773" s="21">
        <v>0</v>
      </c>
      <c r="DA1773" s="21">
        <v>0</v>
      </c>
      <c r="DB1773" s="5">
        <v>0</v>
      </c>
      <c r="DD1773" s="8">
        <v>0</v>
      </c>
      <c r="DE1773" s="8">
        <v>0</v>
      </c>
      <c r="DF1773" s="8">
        <v>0</v>
      </c>
      <c r="DG1773" s="8">
        <v>0</v>
      </c>
      <c r="DH1773" s="8">
        <v>0</v>
      </c>
      <c r="DI1773" s="8">
        <v>0</v>
      </c>
      <c r="DJ1773" s="8">
        <v>0</v>
      </c>
      <c r="DK1773" s="8">
        <v>0</v>
      </c>
      <c r="DL1773" s="8">
        <v>0</v>
      </c>
      <c r="DM1773" s="8">
        <v>0</v>
      </c>
      <c r="DN1773" s="8">
        <v>0</v>
      </c>
      <c r="DO1773" s="8">
        <v>0</v>
      </c>
      <c r="DP1773" s="8">
        <v>0</v>
      </c>
      <c r="DQ1773" s="8">
        <v>0</v>
      </c>
      <c r="DR1773" s="8">
        <v>0</v>
      </c>
      <c r="DS1773" s="8">
        <v>0</v>
      </c>
      <c r="DT1773" s="8">
        <v>0</v>
      </c>
      <c r="DU1773" s="8">
        <v>0</v>
      </c>
      <c r="DV1773" s="8">
        <v>0</v>
      </c>
      <c r="DW1773" s="8">
        <v>0</v>
      </c>
      <c r="DX1773" s="8">
        <v>0</v>
      </c>
      <c r="DY1773" s="8">
        <v>0</v>
      </c>
      <c r="DZ1773" s="8">
        <v>0</v>
      </c>
      <c r="EA1773" s="8">
        <v>0</v>
      </c>
      <c r="EB1773" s="8">
        <v>0</v>
      </c>
      <c r="EC1773" s="8">
        <v>0</v>
      </c>
      <c r="ED1773" s="20">
        <v>0</v>
      </c>
      <c r="EF1773" s="9">
        <v>0</v>
      </c>
      <c r="EG1773" s="9">
        <v>0</v>
      </c>
      <c r="EH1773" s="9">
        <v>0</v>
      </c>
      <c r="EI1773" s="9">
        <v>0</v>
      </c>
      <c r="EJ1773" s="9">
        <v>0</v>
      </c>
      <c r="EK1773" s="9">
        <v>0</v>
      </c>
      <c r="EL1773" s="9">
        <v>0</v>
      </c>
      <c r="EM1773" s="9">
        <v>0</v>
      </c>
      <c r="EN1773" s="9">
        <v>0</v>
      </c>
      <c r="EO1773" s="9">
        <v>0</v>
      </c>
      <c r="EP1773" s="9">
        <v>0</v>
      </c>
      <c r="EQ1773" s="9">
        <v>0</v>
      </c>
      <c r="ER1773" s="9">
        <v>0</v>
      </c>
      <c r="ES1773" s="9">
        <v>0</v>
      </c>
      <c r="ET1773" s="9">
        <v>0</v>
      </c>
      <c r="EU1773" s="9">
        <v>0</v>
      </c>
      <c r="EV1773" s="9">
        <v>0</v>
      </c>
      <c r="EW1773" s="9">
        <v>0</v>
      </c>
      <c r="EX1773" s="9">
        <v>0</v>
      </c>
      <c r="EY1773" s="9">
        <v>0</v>
      </c>
      <c r="EZ1773" s="9">
        <v>0</v>
      </c>
      <c r="FA1773" s="9">
        <v>0</v>
      </c>
      <c r="FB1773" s="9">
        <v>0</v>
      </c>
      <c r="FC1773" s="9">
        <v>0</v>
      </c>
      <c r="FD1773" s="9">
        <v>0</v>
      </c>
      <c r="FE1773" s="9">
        <v>0</v>
      </c>
      <c r="FF1773">
        <v>0</v>
      </c>
    </row>
    <row r="1774" spans="1:162" x14ac:dyDescent="0.2">
      <c r="A1774" t="s">
        <v>1228</v>
      </c>
      <c r="B1774" t="s">
        <v>4132</v>
      </c>
      <c r="C1774" t="s">
        <v>4599</v>
      </c>
      <c r="D1774" s="1">
        <v>0</v>
      </c>
      <c r="E1774" s="1">
        <v>0</v>
      </c>
      <c r="F1774" s="4">
        <v>0</v>
      </c>
      <c r="G1774" s="4">
        <v>0</v>
      </c>
      <c r="H1774" s="5">
        <v>0</v>
      </c>
      <c r="I1774">
        <v>0</v>
      </c>
      <c r="J1774" s="4">
        <v>0</v>
      </c>
      <c r="K1774">
        <v>0</v>
      </c>
      <c r="L1774" s="5">
        <v>0</v>
      </c>
      <c r="M1774">
        <v>0</v>
      </c>
      <c r="N1774" s="4">
        <v>0</v>
      </c>
      <c r="O1774">
        <v>0</v>
      </c>
      <c r="P1774" s="5">
        <v>0</v>
      </c>
      <c r="Q1774">
        <v>3</v>
      </c>
      <c r="R1774" s="4">
        <v>0</v>
      </c>
      <c r="S1774">
        <v>0</v>
      </c>
      <c r="T1774" s="5">
        <v>3</v>
      </c>
      <c r="U1774">
        <v>3</v>
      </c>
      <c r="V1774" s="4">
        <v>0</v>
      </c>
      <c r="W1774">
        <v>0</v>
      </c>
      <c r="X1774" s="5">
        <v>3</v>
      </c>
      <c r="Y1774">
        <v>3</v>
      </c>
      <c r="Z1774" s="4">
        <v>0</v>
      </c>
      <c r="AA1774">
        <v>0</v>
      </c>
      <c r="AB1774" s="5">
        <v>3</v>
      </c>
      <c r="AD1774">
        <v>0</v>
      </c>
      <c r="AE1774">
        <v>0</v>
      </c>
      <c r="AF1774" s="4">
        <v>0</v>
      </c>
      <c r="AG1774">
        <v>0</v>
      </c>
      <c r="AH1774" s="5">
        <v>0</v>
      </c>
      <c r="AI1774">
        <v>0</v>
      </c>
      <c r="AJ1774" s="4">
        <v>0</v>
      </c>
      <c r="AK1774">
        <v>0</v>
      </c>
      <c r="AL1774" s="5">
        <v>0</v>
      </c>
      <c r="AM1774">
        <v>0</v>
      </c>
      <c r="AN1774" s="4">
        <v>0</v>
      </c>
      <c r="AO1774">
        <v>0</v>
      </c>
      <c r="AP1774" s="5">
        <v>0</v>
      </c>
      <c r="AQ1774">
        <v>3</v>
      </c>
      <c r="AR1774" s="4">
        <v>0</v>
      </c>
      <c r="AS1774">
        <v>0</v>
      </c>
      <c r="AT1774" s="5">
        <v>3</v>
      </c>
      <c r="AU1774">
        <v>3</v>
      </c>
      <c r="AV1774" s="4">
        <v>0</v>
      </c>
      <c r="AW1774">
        <v>0</v>
      </c>
      <c r="AX1774" s="5">
        <v>3</v>
      </c>
      <c r="AY1774">
        <v>3</v>
      </c>
      <c r="AZ1774" s="4">
        <v>0</v>
      </c>
      <c r="BA1774">
        <v>0</v>
      </c>
      <c r="BB1774" s="5">
        <v>3</v>
      </c>
      <c r="BD1774">
        <v>0</v>
      </c>
      <c r="BE1774">
        <v>0</v>
      </c>
      <c r="BF1774" s="4">
        <v>0</v>
      </c>
      <c r="BG1774">
        <v>0</v>
      </c>
      <c r="BH1774" s="5">
        <v>0</v>
      </c>
      <c r="BI1774">
        <v>0</v>
      </c>
      <c r="BJ1774" s="4">
        <v>0</v>
      </c>
      <c r="BK1774">
        <v>0</v>
      </c>
      <c r="BL1774" s="5">
        <v>0</v>
      </c>
      <c r="BM1774">
        <v>0</v>
      </c>
      <c r="BN1774" s="4">
        <v>0</v>
      </c>
      <c r="BO1774">
        <v>0</v>
      </c>
      <c r="BP1774" s="5">
        <v>0</v>
      </c>
      <c r="BQ1774">
        <v>3</v>
      </c>
      <c r="BR1774" s="4">
        <v>0</v>
      </c>
      <c r="BS1774">
        <v>0</v>
      </c>
      <c r="BT1774" s="5">
        <v>3</v>
      </c>
      <c r="BU1774">
        <v>3</v>
      </c>
      <c r="BV1774" s="4">
        <v>0</v>
      </c>
      <c r="BW1774">
        <v>0</v>
      </c>
      <c r="BX1774" s="5">
        <v>3</v>
      </c>
      <c r="BY1774">
        <v>3</v>
      </c>
      <c r="BZ1774" s="4">
        <v>0</v>
      </c>
      <c r="CA1774">
        <v>0</v>
      </c>
      <c r="CB1774" s="5">
        <v>3</v>
      </c>
      <c r="CD1774">
        <v>0</v>
      </c>
      <c r="CE1774">
        <v>0</v>
      </c>
      <c r="CF1774" s="4">
        <v>0</v>
      </c>
      <c r="CG1774">
        <v>0</v>
      </c>
      <c r="CH1774" s="5">
        <v>0</v>
      </c>
      <c r="CI1774">
        <v>0</v>
      </c>
      <c r="CJ1774" s="4">
        <v>0</v>
      </c>
      <c r="CK1774">
        <v>0</v>
      </c>
      <c r="CL1774" s="5">
        <v>0</v>
      </c>
      <c r="CM1774">
        <v>3</v>
      </c>
      <c r="CN1774" s="4">
        <v>0</v>
      </c>
      <c r="CO1774">
        <v>0</v>
      </c>
      <c r="CP1774" s="5">
        <v>3</v>
      </c>
      <c r="CQ1774">
        <v>3</v>
      </c>
      <c r="CR1774" s="4">
        <v>0</v>
      </c>
      <c r="CS1774">
        <v>0</v>
      </c>
      <c r="CT1774" s="5">
        <v>3</v>
      </c>
      <c r="CU1774">
        <v>3</v>
      </c>
      <c r="CV1774" s="4">
        <v>0</v>
      </c>
      <c r="CW1774">
        <v>0</v>
      </c>
      <c r="CX1774" s="5">
        <v>3</v>
      </c>
      <c r="CY1774" s="21">
        <v>3</v>
      </c>
      <c r="CZ1774" s="21">
        <v>0</v>
      </c>
      <c r="DA1774" s="21">
        <v>0</v>
      </c>
      <c r="DB1774" s="5">
        <v>3</v>
      </c>
      <c r="DD1774" s="8">
        <v>0</v>
      </c>
      <c r="DE1774" s="8">
        <v>0</v>
      </c>
      <c r="DF1774" s="8">
        <v>0</v>
      </c>
      <c r="DG1774" s="8">
        <v>0</v>
      </c>
      <c r="DH1774" s="8">
        <v>0</v>
      </c>
      <c r="DI1774" s="8">
        <v>0</v>
      </c>
      <c r="DJ1774" s="8">
        <v>0</v>
      </c>
      <c r="DK1774" s="8">
        <v>0</v>
      </c>
      <c r="DL1774" s="8">
        <v>0</v>
      </c>
      <c r="DM1774" s="8">
        <v>0</v>
      </c>
      <c r="DN1774" s="8">
        <v>0</v>
      </c>
      <c r="DO1774" s="8">
        <v>0</v>
      </c>
      <c r="DP1774" s="8">
        <v>0</v>
      </c>
      <c r="DQ1774" s="8">
        <v>0</v>
      </c>
      <c r="DR1774" s="8">
        <v>0</v>
      </c>
      <c r="DS1774" s="8">
        <v>0</v>
      </c>
      <c r="DT1774" s="8">
        <v>0</v>
      </c>
      <c r="DU1774" s="8">
        <v>0</v>
      </c>
      <c r="DV1774" s="8">
        <v>0</v>
      </c>
      <c r="DW1774" s="8">
        <v>0</v>
      </c>
      <c r="DX1774" s="8">
        <v>0</v>
      </c>
      <c r="DY1774" s="8">
        <v>0</v>
      </c>
      <c r="DZ1774" s="8">
        <v>0</v>
      </c>
      <c r="EA1774" s="8">
        <v>0</v>
      </c>
      <c r="EB1774" s="8">
        <v>0</v>
      </c>
      <c r="EC1774" s="8">
        <v>0</v>
      </c>
      <c r="ED1774" s="20">
        <v>0</v>
      </c>
      <c r="EF1774" s="9">
        <v>0</v>
      </c>
      <c r="EG1774" s="9">
        <v>0</v>
      </c>
      <c r="EH1774" s="9">
        <v>0</v>
      </c>
      <c r="EI1774" s="9">
        <v>0</v>
      </c>
      <c r="EJ1774" s="9">
        <v>0</v>
      </c>
      <c r="EK1774" s="9">
        <v>0</v>
      </c>
      <c r="EL1774" s="9">
        <v>0</v>
      </c>
      <c r="EM1774" s="9">
        <v>0</v>
      </c>
      <c r="EN1774" s="9">
        <v>0</v>
      </c>
      <c r="EO1774" s="9">
        <v>0</v>
      </c>
      <c r="EP1774" s="9">
        <v>0</v>
      </c>
      <c r="EQ1774" s="9">
        <v>0</v>
      </c>
      <c r="ER1774" s="9">
        <v>0</v>
      </c>
      <c r="ES1774" s="9">
        <v>0</v>
      </c>
      <c r="ET1774" s="9">
        <v>0</v>
      </c>
      <c r="EU1774" s="9">
        <v>0</v>
      </c>
      <c r="EV1774" s="9">
        <v>0</v>
      </c>
      <c r="EW1774" s="9">
        <v>0</v>
      </c>
      <c r="EX1774" s="9">
        <v>0</v>
      </c>
      <c r="EY1774" s="9">
        <v>0</v>
      </c>
      <c r="EZ1774" s="9">
        <v>0</v>
      </c>
      <c r="FA1774" s="9">
        <v>0</v>
      </c>
      <c r="FB1774" s="9">
        <v>0</v>
      </c>
      <c r="FC1774" s="9">
        <v>0</v>
      </c>
      <c r="FD1774" s="9">
        <v>0</v>
      </c>
      <c r="FE1774" s="9">
        <v>0</v>
      </c>
      <c r="FF1774">
        <v>0</v>
      </c>
    </row>
    <row r="1775" spans="1:162" x14ac:dyDescent="0.2">
      <c r="A1775" t="s">
        <v>1285</v>
      </c>
      <c r="B1775" t="s">
        <v>4133</v>
      </c>
      <c r="C1775" t="s">
        <v>4599</v>
      </c>
      <c r="D1775" s="1">
        <v>0</v>
      </c>
      <c r="E1775" s="1">
        <v>0</v>
      </c>
      <c r="F1775" s="4">
        <v>0</v>
      </c>
      <c r="G1775" s="4">
        <v>0</v>
      </c>
      <c r="H1775" s="5">
        <v>0</v>
      </c>
      <c r="I1775">
        <v>0</v>
      </c>
      <c r="J1775" s="4">
        <v>0</v>
      </c>
      <c r="K1775">
        <v>0</v>
      </c>
      <c r="L1775" s="5">
        <v>0</v>
      </c>
      <c r="M1775">
        <v>0</v>
      </c>
      <c r="N1775" s="4">
        <v>0</v>
      </c>
      <c r="O1775">
        <v>0</v>
      </c>
      <c r="P1775" s="5">
        <v>0</v>
      </c>
      <c r="Q1775">
        <v>3</v>
      </c>
      <c r="R1775" s="4">
        <v>0</v>
      </c>
      <c r="S1775">
        <v>0</v>
      </c>
      <c r="T1775" s="5">
        <v>3</v>
      </c>
      <c r="U1775">
        <v>3</v>
      </c>
      <c r="V1775" s="4">
        <v>0</v>
      </c>
      <c r="W1775">
        <v>0</v>
      </c>
      <c r="X1775" s="5">
        <v>3</v>
      </c>
      <c r="Y1775">
        <v>3</v>
      </c>
      <c r="Z1775" s="4">
        <v>0</v>
      </c>
      <c r="AA1775">
        <v>0</v>
      </c>
      <c r="AB1775" s="5">
        <v>3</v>
      </c>
      <c r="AD1775">
        <v>0</v>
      </c>
      <c r="AE1775">
        <v>0</v>
      </c>
      <c r="AF1775" s="4">
        <v>0</v>
      </c>
      <c r="AG1775">
        <v>0</v>
      </c>
      <c r="AH1775" s="5">
        <v>0</v>
      </c>
      <c r="AI1775">
        <v>0</v>
      </c>
      <c r="AJ1775" s="4">
        <v>0</v>
      </c>
      <c r="AK1775">
        <v>0</v>
      </c>
      <c r="AL1775" s="5">
        <v>0</v>
      </c>
      <c r="AM1775">
        <v>0</v>
      </c>
      <c r="AN1775" s="4">
        <v>0</v>
      </c>
      <c r="AO1775">
        <v>0</v>
      </c>
      <c r="AP1775" s="5">
        <v>0</v>
      </c>
      <c r="AQ1775">
        <v>3</v>
      </c>
      <c r="AR1775" s="4">
        <v>0</v>
      </c>
      <c r="AS1775">
        <v>0</v>
      </c>
      <c r="AT1775" s="5">
        <v>3</v>
      </c>
      <c r="AU1775">
        <v>3</v>
      </c>
      <c r="AV1775" s="4">
        <v>0</v>
      </c>
      <c r="AW1775">
        <v>0</v>
      </c>
      <c r="AX1775" s="5">
        <v>3</v>
      </c>
      <c r="AY1775">
        <v>3</v>
      </c>
      <c r="AZ1775" s="4">
        <v>0</v>
      </c>
      <c r="BA1775">
        <v>0</v>
      </c>
      <c r="BB1775" s="5">
        <v>3</v>
      </c>
      <c r="BD1775">
        <v>0</v>
      </c>
      <c r="BE1775">
        <v>0</v>
      </c>
      <c r="BF1775" s="4">
        <v>0</v>
      </c>
      <c r="BG1775">
        <v>0</v>
      </c>
      <c r="BH1775" s="5">
        <v>0</v>
      </c>
      <c r="BI1775">
        <v>0</v>
      </c>
      <c r="BJ1775" s="4">
        <v>0</v>
      </c>
      <c r="BK1775">
        <v>0</v>
      </c>
      <c r="BL1775" s="5">
        <v>0</v>
      </c>
      <c r="BM1775">
        <v>0</v>
      </c>
      <c r="BN1775" s="4">
        <v>0</v>
      </c>
      <c r="BO1775">
        <v>0</v>
      </c>
      <c r="BP1775" s="5">
        <v>0</v>
      </c>
      <c r="BQ1775">
        <v>3</v>
      </c>
      <c r="BR1775" s="4">
        <v>0</v>
      </c>
      <c r="BS1775">
        <v>0</v>
      </c>
      <c r="BT1775" s="5">
        <v>3</v>
      </c>
      <c r="BU1775">
        <v>3</v>
      </c>
      <c r="BV1775" s="4">
        <v>0</v>
      </c>
      <c r="BW1775">
        <v>0</v>
      </c>
      <c r="BX1775" s="5">
        <v>3</v>
      </c>
      <c r="BY1775">
        <v>3</v>
      </c>
      <c r="BZ1775" s="4">
        <v>0</v>
      </c>
      <c r="CA1775">
        <v>0</v>
      </c>
      <c r="CB1775" s="5">
        <v>3</v>
      </c>
      <c r="CD1775">
        <v>0</v>
      </c>
      <c r="CE1775">
        <v>0</v>
      </c>
      <c r="CF1775" s="4">
        <v>0</v>
      </c>
      <c r="CG1775">
        <v>0</v>
      </c>
      <c r="CH1775" s="5">
        <v>0</v>
      </c>
      <c r="CI1775">
        <v>0</v>
      </c>
      <c r="CJ1775" s="4">
        <v>0</v>
      </c>
      <c r="CK1775">
        <v>0</v>
      </c>
      <c r="CL1775" s="5">
        <v>0</v>
      </c>
      <c r="CM1775">
        <v>3</v>
      </c>
      <c r="CN1775" s="4">
        <v>0</v>
      </c>
      <c r="CO1775">
        <v>0</v>
      </c>
      <c r="CP1775" s="5">
        <v>3</v>
      </c>
      <c r="CQ1775">
        <v>3</v>
      </c>
      <c r="CR1775" s="4">
        <v>0</v>
      </c>
      <c r="CS1775">
        <v>0</v>
      </c>
      <c r="CT1775" s="5">
        <v>3</v>
      </c>
      <c r="CU1775">
        <v>3</v>
      </c>
      <c r="CV1775" s="4">
        <v>0</v>
      </c>
      <c r="CW1775">
        <v>0</v>
      </c>
      <c r="CX1775" s="5">
        <v>3</v>
      </c>
      <c r="CY1775" s="21">
        <v>3</v>
      </c>
      <c r="CZ1775" s="21">
        <v>0</v>
      </c>
      <c r="DA1775" s="21">
        <v>0</v>
      </c>
      <c r="DB1775" s="5">
        <v>3</v>
      </c>
      <c r="DD1775" s="8">
        <v>0</v>
      </c>
      <c r="DE1775" s="8">
        <v>0</v>
      </c>
      <c r="DF1775" s="8">
        <v>0</v>
      </c>
      <c r="DG1775" s="8">
        <v>0</v>
      </c>
      <c r="DH1775" s="8">
        <v>0</v>
      </c>
      <c r="DI1775" s="8">
        <v>0</v>
      </c>
      <c r="DJ1775" s="8">
        <v>0</v>
      </c>
      <c r="DK1775" s="8">
        <v>0</v>
      </c>
      <c r="DL1775" s="8">
        <v>0</v>
      </c>
      <c r="DM1775" s="8">
        <v>0</v>
      </c>
      <c r="DN1775" s="8">
        <v>0</v>
      </c>
      <c r="DO1775" s="8">
        <v>0</v>
      </c>
      <c r="DP1775" s="8">
        <v>0</v>
      </c>
      <c r="DQ1775" s="8">
        <v>0</v>
      </c>
      <c r="DR1775" s="8">
        <v>0</v>
      </c>
      <c r="DS1775" s="8">
        <v>0</v>
      </c>
      <c r="DT1775" s="8">
        <v>0</v>
      </c>
      <c r="DU1775" s="8">
        <v>0</v>
      </c>
      <c r="DV1775" s="8">
        <v>0</v>
      </c>
      <c r="DW1775" s="8">
        <v>0</v>
      </c>
      <c r="DX1775" s="8">
        <v>0</v>
      </c>
      <c r="DY1775" s="8">
        <v>0</v>
      </c>
      <c r="DZ1775" s="8">
        <v>0</v>
      </c>
      <c r="EA1775" s="8">
        <v>0</v>
      </c>
      <c r="EB1775" s="8">
        <v>0</v>
      </c>
      <c r="EC1775" s="8">
        <v>0</v>
      </c>
      <c r="ED1775" s="20">
        <v>0</v>
      </c>
      <c r="EF1775" s="9">
        <v>0</v>
      </c>
      <c r="EG1775" s="9">
        <v>0</v>
      </c>
      <c r="EH1775" s="9">
        <v>0</v>
      </c>
      <c r="EI1775" s="9">
        <v>0</v>
      </c>
      <c r="EJ1775" s="9">
        <v>0</v>
      </c>
      <c r="EK1775" s="9">
        <v>0</v>
      </c>
      <c r="EL1775" s="9">
        <v>0</v>
      </c>
      <c r="EM1775" s="9">
        <v>0</v>
      </c>
      <c r="EN1775" s="9">
        <v>0</v>
      </c>
      <c r="EO1775" s="9">
        <v>0</v>
      </c>
      <c r="EP1775" s="9">
        <v>0</v>
      </c>
      <c r="EQ1775" s="9">
        <v>0</v>
      </c>
      <c r="ER1775" s="9">
        <v>0</v>
      </c>
      <c r="ES1775" s="9">
        <v>0</v>
      </c>
      <c r="ET1775" s="9">
        <v>0</v>
      </c>
      <c r="EU1775" s="9">
        <v>0</v>
      </c>
      <c r="EV1775" s="9">
        <v>0</v>
      </c>
      <c r="EW1775" s="9">
        <v>0</v>
      </c>
      <c r="EX1775" s="9">
        <v>0</v>
      </c>
      <c r="EY1775" s="9">
        <v>0</v>
      </c>
      <c r="EZ1775" s="9">
        <v>0</v>
      </c>
      <c r="FA1775" s="9">
        <v>0</v>
      </c>
      <c r="FB1775" s="9">
        <v>0</v>
      </c>
      <c r="FC1775" s="9">
        <v>0</v>
      </c>
      <c r="FD1775" s="9">
        <v>0</v>
      </c>
      <c r="FE1775" s="9">
        <v>0</v>
      </c>
      <c r="FF1775">
        <v>0</v>
      </c>
    </row>
    <row r="1776" spans="1:162" x14ac:dyDescent="0.2">
      <c r="A1776" t="s">
        <v>1406</v>
      </c>
      <c r="B1776" t="s">
        <v>4134</v>
      </c>
      <c r="C1776" t="s">
        <v>4599</v>
      </c>
      <c r="D1776" s="1">
        <v>0</v>
      </c>
      <c r="E1776" s="1">
        <v>0</v>
      </c>
      <c r="F1776" s="4">
        <v>0</v>
      </c>
      <c r="G1776" s="4">
        <v>0</v>
      </c>
      <c r="H1776" s="5">
        <v>0</v>
      </c>
      <c r="I1776">
        <v>0</v>
      </c>
      <c r="J1776" s="4">
        <v>0</v>
      </c>
      <c r="K1776">
        <v>0</v>
      </c>
      <c r="L1776" s="5">
        <v>0</v>
      </c>
      <c r="M1776">
        <v>0</v>
      </c>
      <c r="N1776" s="4">
        <v>0</v>
      </c>
      <c r="O1776">
        <v>0</v>
      </c>
      <c r="P1776" s="5">
        <v>0</v>
      </c>
      <c r="Q1776">
        <v>3</v>
      </c>
      <c r="R1776" s="4">
        <v>0</v>
      </c>
      <c r="S1776">
        <v>0</v>
      </c>
      <c r="T1776" s="5">
        <v>3</v>
      </c>
      <c r="U1776">
        <v>3</v>
      </c>
      <c r="V1776" s="4">
        <v>0</v>
      </c>
      <c r="W1776">
        <v>0</v>
      </c>
      <c r="X1776" s="5">
        <v>3</v>
      </c>
      <c r="Y1776">
        <v>3</v>
      </c>
      <c r="Z1776" s="4">
        <v>0</v>
      </c>
      <c r="AA1776">
        <v>0</v>
      </c>
      <c r="AB1776" s="5">
        <v>3</v>
      </c>
      <c r="AD1776">
        <v>0</v>
      </c>
      <c r="AE1776">
        <v>0</v>
      </c>
      <c r="AF1776" s="4">
        <v>0</v>
      </c>
      <c r="AG1776">
        <v>0</v>
      </c>
      <c r="AH1776" s="5">
        <v>0</v>
      </c>
      <c r="AI1776">
        <v>0</v>
      </c>
      <c r="AJ1776" s="4">
        <v>0</v>
      </c>
      <c r="AK1776">
        <v>0</v>
      </c>
      <c r="AL1776" s="5">
        <v>0</v>
      </c>
      <c r="AM1776">
        <v>0</v>
      </c>
      <c r="AN1776" s="4">
        <v>0</v>
      </c>
      <c r="AO1776">
        <v>0</v>
      </c>
      <c r="AP1776" s="5">
        <v>0</v>
      </c>
      <c r="AQ1776">
        <v>3</v>
      </c>
      <c r="AR1776" s="4">
        <v>0</v>
      </c>
      <c r="AS1776">
        <v>0</v>
      </c>
      <c r="AT1776" s="5">
        <v>3</v>
      </c>
      <c r="AU1776">
        <v>3</v>
      </c>
      <c r="AV1776" s="4">
        <v>0</v>
      </c>
      <c r="AW1776">
        <v>0</v>
      </c>
      <c r="AX1776" s="5">
        <v>3</v>
      </c>
      <c r="AY1776">
        <v>3</v>
      </c>
      <c r="AZ1776" s="4">
        <v>0</v>
      </c>
      <c r="BA1776">
        <v>0</v>
      </c>
      <c r="BB1776" s="5">
        <v>3</v>
      </c>
      <c r="BD1776">
        <v>0</v>
      </c>
      <c r="BE1776">
        <v>0</v>
      </c>
      <c r="BF1776" s="4">
        <v>0</v>
      </c>
      <c r="BG1776">
        <v>0</v>
      </c>
      <c r="BH1776" s="5">
        <v>0</v>
      </c>
      <c r="BI1776">
        <v>0</v>
      </c>
      <c r="BJ1776" s="4">
        <v>0</v>
      </c>
      <c r="BK1776">
        <v>0</v>
      </c>
      <c r="BL1776" s="5">
        <v>0</v>
      </c>
      <c r="BM1776">
        <v>0</v>
      </c>
      <c r="BN1776" s="4">
        <v>0</v>
      </c>
      <c r="BO1776">
        <v>0</v>
      </c>
      <c r="BP1776" s="5">
        <v>0</v>
      </c>
      <c r="BQ1776">
        <v>3</v>
      </c>
      <c r="BR1776" s="4">
        <v>0</v>
      </c>
      <c r="BS1776">
        <v>0</v>
      </c>
      <c r="BT1776" s="5">
        <v>3</v>
      </c>
      <c r="BU1776">
        <v>3</v>
      </c>
      <c r="BV1776" s="4">
        <v>0</v>
      </c>
      <c r="BW1776">
        <v>0</v>
      </c>
      <c r="BX1776" s="5">
        <v>3</v>
      </c>
      <c r="BY1776">
        <v>3</v>
      </c>
      <c r="BZ1776" s="4">
        <v>0</v>
      </c>
      <c r="CA1776">
        <v>0</v>
      </c>
      <c r="CB1776" s="5">
        <v>3</v>
      </c>
      <c r="CD1776">
        <v>0</v>
      </c>
      <c r="CE1776">
        <v>0</v>
      </c>
      <c r="CF1776" s="4">
        <v>0</v>
      </c>
      <c r="CG1776">
        <v>0</v>
      </c>
      <c r="CH1776" s="5">
        <v>0</v>
      </c>
      <c r="CI1776">
        <v>0</v>
      </c>
      <c r="CJ1776" s="4">
        <v>0</v>
      </c>
      <c r="CK1776">
        <v>0</v>
      </c>
      <c r="CL1776" s="5">
        <v>0</v>
      </c>
      <c r="CM1776">
        <v>3</v>
      </c>
      <c r="CN1776" s="4">
        <v>0</v>
      </c>
      <c r="CO1776">
        <v>0</v>
      </c>
      <c r="CP1776" s="5">
        <v>3</v>
      </c>
      <c r="CQ1776">
        <v>3</v>
      </c>
      <c r="CR1776" s="4">
        <v>0</v>
      </c>
      <c r="CS1776">
        <v>0</v>
      </c>
      <c r="CT1776" s="5">
        <v>3</v>
      </c>
      <c r="CU1776">
        <v>3</v>
      </c>
      <c r="CV1776" s="4">
        <v>0</v>
      </c>
      <c r="CW1776">
        <v>0</v>
      </c>
      <c r="CX1776" s="5">
        <v>3</v>
      </c>
      <c r="CY1776" s="21">
        <v>3</v>
      </c>
      <c r="CZ1776" s="21">
        <v>0</v>
      </c>
      <c r="DA1776" s="21">
        <v>0</v>
      </c>
      <c r="DB1776" s="5">
        <v>3</v>
      </c>
      <c r="DD1776" s="8">
        <v>0</v>
      </c>
      <c r="DE1776" s="8">
        <v>0</v>
      </c>
      <c r="DF1776" s="8">
        <v>0</v>
      </c>
      <c r="DG1776" s="8">
        <v>0</v>
      </c>
      <c r="DH1776" s="8">
        <v>0</v>
      </c>
      <c r="DI1776" s="8">
        <v>0</v>
      </c>
      <c r="DJ1776" s="8">
        <v>0</v>
      </c>
      <c r="DK1776" s="8">
        <v>0</v>
      </c>
      <c r="DL1776" s="8">
        <v>0</v>
      </c>
      <c r="DM1776" s="8">
        <v>0</v>
      </c>
      <c r="DN1776" s="8">
        <v>0</v>
      </c>
      <c r="DO1776" s="8">
        <v>0</v>
      </c>
      <c r="DP1776" s="8">
        <v>0</v>
      </c>
      <c r="DQ1776" s="8">
        <v>0</v>
      </c>
      <c r="DR1776" s="8">
        <v>0</v>
      </c>
      <c r="DS1776" s="8">
        <v>0</v>
      </c>
      <c r="DT1776" s="8">
        <v>0</v>
      </c>
      <c r="DU1776" s="8">
        <v>0</v>
      </c>
      <c r="DV1776" s="8">
        <v>0</v>
      </c>
      <c r="DW1776" s="8">
        <v>0</v>
      </c>
      <c r="DX1776" s="8">
        <v>0</v>
      </c>
      <c r="DY1776" s="8">
        <v>0</v>
      </c>
      <c r="DZ1776" s="8">
        <v>0</v>
      </c>
      <c r="EA1776" s="8">
        <v>0</v>
      </c>
      <c r="EB1776" s="8">
        <v>0</v>
      </c>
      <c r="EC1776" s="8">
        <v>0</v>
      </c>
      <c r="ED1776" s="20">
        <v>0</v>
      </c>
      <c r="EF1776" s="9">
        <v>0</v>
      </c>
      <c r="EG1776" s="9">
        <v>0</v>
      </c>
      <c r="EH1776" s="9">
        <v>0</v>
      </c>
      <c r="EI1776" s="9">
        <v>0</v>
      </c>
      <c r="EJ1776" s="9">
        <v>0</v>
      </c>
      <c r="EK1776" s="9">
        <v>0</v>
      </c>
      <c r="EL1776" s="9">
        <v>0</v>
      </c>
      <c r="EM1776" s="9">
        <v>0</v>
      </c>
      <c r="EN1776" s="9">
        <v>0</v>
      </c>
      <c r="EO1776" s="9">
        <v>0</v>
      </c>
      <c r="EP1776" s="9">
        <v>0</v>
      </c>
      <c r="EQ1776" s="9">
        <v>0</v>
      </c>
      <c r="ER1776" s="9">
        <v>0</v>
      </c>
      <c r="ES1776" s="9">
        <v>0</v>
      </c>
      <c r="ET1776" s="9">
        <v>0</v>
      </c>
      <c r="EU1776" s="9">
        <v>0</v>
      </c>
      <c r="EV1776" s="9">
        <v>0</v>
      </c>
      <c r="EW1776" s="9">
        <v>0</v>
      </c>
      <c r="EX1776" s="9">
        <v>0</v>
      </c>
      <c r="EY1776" s="9">
        <v>0</v>
      </c>
      <c r="EZ1776" s="9">
        <v>0</v>
      </c>
      <c r="FA1776" s="9">
        <v>0</v>
      </c>
      <c r="FB1776" s="9">
        <v>0</v>
      </c>
      <c r="FC1776" s="9">
        <v>0</v>
      </c>
      <c r="FD1776" s="9">
        <v>0</v>
      </c>
      <c r="FE1776" s="9">
        <v>0</v>
      </c>
      <c r="FF1776">
        <v>0</v>
      </c>
    </row>
    <row r="1777" spans="1:162" x14ac:dyDescent="0.2">
      <c r="A1777" t="s">
        <v>1441</v>
      </c>
      <c r="B1777" t="s">
        <v>4135</v>
      </c>
      <c r="C1777" t="s">
        <v>4599</v>
      </c>
      <c r="D1777" s="1">
        <v>0</v>
      </c>
      <c r="E1777" s="1">
        <v>0</v>
      </c>
      <c r="F1777" s="4">
        <v>0</v>
      </c>
      <c r="G1777" s="4">
        <v>0</v>
      </c>
      <c r="H1777" s="5">
        <v>0</v>
      </c>
      <c r="I1777">
        <v>0</v>
      </c>
      <c r="J1777" s="4">
        <v>0</v>
      </c>
      <c r="K1777">
        <v>0</v>
      </c>
      <c r="L1777" s="5">
        <v>0</v>
      </c>
      <c r="M1777">
        <v>0</v>
      </c>
      <c r="N1777" s="4">
        <v>0</v>
      </c>
      <c r="O1777">
        <v>0</v>
      </c>
      <c r="P1777" s="5">
        <v>0</v>
      </c>
      <c r="Q1777">
        <v>5</v>
      </c>
      <c r="R1777" s="4">
        <v>0</v>
      </c>
      <c r="S1777">
        <v>0</v>
      </c>
      <c r="T1777" s="5">
        <v>5</v>
      </c>
      <c r="U1777">
        <v>5</v>
      </c>
      <c r="V1777" s="4">
        <v>0</v>
      </c>
      <c r="W1777">
        <v>0</v>
      </c>
      <c r="X1777" s="5">
        <v>5</v>
      </c>
      <c r="Y1777">
        <v>0</v>
      </c>
      <c r="Z1777" s="4">
        <v>0</v>
      </c>
      <c r="AA1777">
        <v>0</v>
      </c>
      <c r="AB1777" s="5">
        <v>0</v>
      </c>
      <c r="AD1777">
        <v>0</v>
      </c>
      <c r="AE1777">
        <v>0</v>
      </c>
      <c r="AF1777" s="4">
        <v>0</v>
      </c>
      <c r="AG1777">
        <v>0</v>
      </c>
      <c r="AH1777" s="5">
        <v>0</v>
      </c>
      <c r="AI1777">
        <v>0</v>
      </c>
      <c r="AJ1777" s="4">
        <v>0</v>
      </c>
      <c r="AK1777">
        <v>0</v>
      </c>
      <c r="AL1777" s="5">
        <v>0</v>
      </c>
      <c r="AM1777">
        <v>0</v>
      </c>
      <c r="AN1777" s="4">
        <v>0</v>
      </c>
      <c r="AO1777">
        <v>0</v>
      </c>
      <c r="AP1777" s="5">
        <v>0</v>
      </c>
      <c r="AQ1777">
        <v>5</v>
      </c>
      <c r="AR1777" s="4">
        <v>0</v>
      </c>
      <c r="AS1777">
        <v>0</v>
      </c>
      <c r="AT1777" s="5">
        <v>5</v>
      </c>
      <c r="AU1777">
        <v>5</v>
      </c>
      <c r="AV1777" s="4">
        <v>0</v>
      </c>
      <c r="AW1777">
        <v>0</v>
      </c>
      <c r="AX1777" s="5">
        <v>5</v>
      </c>
      <c r="AY1777">
        <v>0</v>
      </c>
      <c r="AZ1777" s="4">
        <v>0</v>
      </c>
      <c r="BA1777">
        <v>0</v>
      </c>
      <c r="BB1777" s="5">
        <v>0</v>
      </c>
      <c r="BD1777">
        <v>0</v>
      </c>
      <c r="BE1777">
        <v>0</v>
      </c>
      <c r="BF1777" s="4">
        <v>0</v>
      </c>
      <c r="BG1777">
        <v>0</v>
      </c>
      <c r="BH1777" s="5">
        <v>0</v>
      </c>
      <c r="BI1777">
        <v>0</v>
      </c>
      <c r="BJ1777" s="4">
        <v>0</v>
      </c>
      <c r="BK1777">
        <v>0</v>
      </c>
      <c r="BL1777" s="5">
        <v>0</v>
      </c>
      <c r="BM1777">
        <v>0</v>
      </c>
      <c r="BN1777" s="4">
        <v>0</v>
      </c>
      <c r="BO1777">
        <v>0</v>
      </c>
      <c r="BP1777" s="5">
        <v>0</v>
      </c>
      <c r="BQ1777">
        <v>5</v>
      </c>
      <c r="BR1777" s="4">
        <v>0</v>
      </c>
      <c r="BS1777">
        <v>0</v>
      </c>
      <c r="BT1777" s="5">
        <v>5</v>
      </c>
      <c r="BU1777">
        <v>0</v>
      </c>
      <c r="BV1777" s="4">
        <v>0</v>
      </c>
      <c r="BW1777">
        <v>0</v>
      </c>
      <c r="BX1777" s="5">
        <v>0</v>
      </c>
      <c r="BY1777">
        <v>0</v>
      </c>
      <c r="BZ1777" s="4">
        <v>0</v>
      </c>
      <c r="CA1777">
        <v>0</v>
      </c>
      <c r="CB1777" s="5">
        <v>0</v>
      </c>
      <c r="CD1777">
        <v>0</v>
      </c>
      <c r="CE1777">
        <v>0</v>
      </c>
      <c r="CF1777" s="4">
        <v>0</v>
      </c>
      <c r="CG1777">
        <v>0</v>
      </c>
      <c r="CH1777" s="5">
        <v>0</v>
      </c>
      <c r="CI1777">
        <v>0</v>
      </c>
      <c r="CJ1777" s="4">
        <v>0</v>
      </c>
      <c r="CK1777">
        <v>0</v>
      </c>
      <c r="CL1777" s="5">
        <v>0</v>
      </c>
      <c r="CM1777">
        <v>5</v>
      </c>
      <c r="CN1777" s="4">
        <v>0</v>
      </c>
      <c r="CO1777">
        <v>0</v>
      </c>
      <c r="CP1777" s="5">
        <v>5</v>
      </c>
      <c r="CQ1777">
        <v>5</v>
      </c>
      <c r="CR1777" s="4">
        <v>0</v>
      </c>
      <c r="CS1777">
        <v>0</v>
      </c>
      <c r="CT1777" s="5">
        <v>5</v>
      </c>
      <c r="CU1777">
        <v>0</v>
      </c>
      <c r="CV1777" s="4">
        <v>0</v>
      </c>
      <c r="CW1777">
        <v>0</v>
      </c>
      <c r="CX1777" s="5">
        <v>0</v>
      </c>
      <c r="CY1777" s="21">
        <v>0</v>
      </c>
      <c r="CZ1777" s="21">
        <v>0</v>
      </c>
      <c r="DA1777" s="21">
        <v>0</v>
      </c>
      <c r="DB1777" s="5">
        <v>0</v>
      </c>
      <c r="DD1777" s="8">
        <v>0</v>
      </c>
      <c r="DE1777" s="8">
        <v>0</v>
      </c>
      <c r="DF1777" s="8">
        <v>0</v>
      </c>
      <c r="DG1777" s="8">
        <v>0</v>
      </c>
      <c r="DH1777" s="8">
        <v>0</v>
      </c>
      <c r="DI1777" s="8">
        <v>0</v>
      </c>
      <c r="DJ1777" s="8">
        <v>0</v>
      </c>
      <c r="DK1777" s="8">
        <v>0</v>
      </c>
      <c r="DL1777" s="8">
        <v>0</v>
      </c>
      <c r="DM1777" s="8">
        <v>0</v>
      </c>
      <c r="DN1777" s="8">
        <v>0</v>
      </c>
      <c r="DO1777" s="8">
        <v>0</v>
      </c>
      <c r="DP1777" s="8">
        <v>0</v>
      </c>
      <c r="DQ1777" s="8">
        <v>0</v>
      </c>
      <c r="DR1777" s="8">
        <v>0</v>
      </c>
      <c r="DS1777" s="8">
        <v>0</v>
      </c>
      <c r="DT1777" s="8">
        <v>0</v>
      </c>
      <c r="DU1777" s="8">
        <v>0</v>
      </c>
      <c r="DV1777" s="8">
        <v>0</v>
      </c>
      <c r="DW1777" s="8">
        <v>0</v>
      </c>
      <c r="DX1777" s="8">
        <v>0</v>
      </c>
      <c r="DY1777" s="8">
        <v>0</v>
      </c>
      <c r="DZ1777" s="8">
        <v>0</v>
      </c>
      <c r="EA1777" s="8">
        <v>0</v>
      </c>
      <c r="EB1777" s="8">
        <v>0</v>
      </c>
      <c r="EC1777" s="8">
        <v>0</v>
      </c>
      <c r="ED1777" s="20">
        <v>0</v>
      </c>
      <c r="EF1777" s="9">
        <v>0</v>
      </c>
      <c r="EG1777" s="9">
        <v>0</v>
      </c>
      <c r="EH1777" s="9">
        <v>0</v>
      </c>
      <c r="EI1777" s="9">
        <v>0</v>
      </c>
      <c r="EJ1777" s="9">
        <v>0</v>
      </c>
      <c r="EK1777" s="9">
        <v>0</v>
      </c>
      <c r="EL1777" s="9">
        <v>0</v>
      </c>
      <c r="EM1777" s="9">
        <v>0</v>
      </c>
      <c r="EN1777" s="9">
        <v>0</v>
      </c>
      <c r="EO1777" s="9">
        <v>0</v>
      </c>
      <c r="EP1777" s="9">
        <v>0</v>
      </c>
      <c r="EQ1777" s="9">
        <v>0</v>
      </c>
      <c r="ER1777" s="9">
        <v>0</v>
      </c>
      <c r="ES1777" s="9">
        <v>0</v>
      </c>
      <c r="ET1777" s="9">
        <v>0</v>
      </c>
      <c r="EU1777" s="9">
        <v>0</v>
      </c>
      <c r="EV1777" s="9">
        <v>0</v>
      </c>
      <c r="EW1777" s="9">
        <v>0</v>
      </c>
      <c r="EX1777" s="9">
        <v>0</v>
      </c>
      <c r="EY1777" s="9">
        <v>0</v>
      </c>
      <c r="EZ1777" s="9">
        <v>0</v>
      </c>
      <c r="FA1777" s="9">
        <v>0</v>
      </c>
      <c r="FB1777" s="9">
        <v>0</v>
      </c>
      <c r="FC1777" s="9">
        <v>0</v>
      </c>
      <c r="FD1777" s="9">
        <v>0</v>
      </c>
      <c r="FE1777" s="9">
        <v>0</v>
      </c>
      <c r="FF1777">
        <v>0</v>
      </c>
    </row>
    <row r="1778" spans="1:162" x14ac:dyDescent="0.2">
      <c r="A1778" t="s">
        <v>1735</v>
      </c>
      <c r="B1778" t="s">
        <v>4136</v>
      </c>
      <c r="C1778" t="s">
        <v>4599</v>
      </c>
      <c r="D1778" s="1">
        <v>0</v>
      </c>
      <c r="E1778" s="1">
        <v>0</v>
      </c>
      <c r="F1778" s="4">
        <v>0</v>
      </c>
      <c r="G1778" s="4">
        <v>0</v>
      </c>
      <c r="H1778" s="5">
        <v>0</v>
      </c>
      <c r="I1778">
        <v>0</v>
      </c>
      <c r="J1778" s="4">
        <v>0</v>
      </c>
      <c r="K1778">
        <v>0</v>
      </c>
      <c r="L1778" s="5">
        <v>0</v>
      </c>
      <c r="M1778">
        <v>0</v>
      </c>
      <c r="N1778" s="4">
        <v>0</v>
      </c>
      <c r="O1778">
        <v>0</v>
      </c>
      <c r="P1778" s="5">
        <v>0</v>
      </c>
      <c r="Q1778">
        <v>5</v>
      </c>
      <c r="R1778" s="4">
        <v>0</v>
      </c>
      <c r="S1778">
        <v>0</v>
      </c>
      <c r="T1778" s="5">
        <v>5</v>
      </c>
      <c r="U1778">
        <v>5</v>
      </c>
      <c r="V1778" s="4">
        <v>0</v>
      </c>
      <c r="W1778">
        <v>0</v>
      </c>
      <c r="X1778" s="5">
        <v>5</v>
      </c>
      <c r="Y1778">
        <v>5</v>
      </c>
      <c r="Z1778" s="4">
        <v>0</v>
      </c>
      <c r="AA1778">
        <v>0</v>
      </c>
      <c r="AB1778" s="5">
        <v>5</v>
      </c>
      <c r="AD1778">
        <v>0</v>
      </c>
      <c r="AE1778">
        <v>0</v>
      </c>
      <c r="AF1778" s="4">
        <v>0</v>
      </c>
      <c r="AG1778">
        <v>0</v>
      </c>
      <c r="AH1778" s="5">
        <v>0</v>
      </c>
      <c r="AI1778">
        <v>0</v>
      </c>
      <c r="AJ1778" s="4">
        <v>0</v>
      </c>
      <c r="AK1778">
        <v>0</v>
      </c>
      <c r="AL1778" s="5">
        <v>0</v>
      </c>
      <c r="AM1778">
        <v>0</v>
      </c>
      <c r="AN1778" s="4">
        <v>0</v>
      </c>
      <c r="AO1778">
        <v>0</v>
      </c>
      <c r="AP1778" s="5">
        <v>0</v>
      </c>
      <c r="AQ1778">
        <v>5</v>
      </c>
      <c r="AR1778" s="4">
        <v>0</v>
      </c>
      <c r="AS1778">
        <v>0</v>
      </c>
      <c r="AT1778" s="5">
        <v>5</v>
      </c>
      <c r="AU1778">
        <v>5</v>
      </c>
      <c r="AV1778" s="4">
        <v>0</v>
      </c>
      <c r="AW1778">
        <v>0</v>
      </c>
      <c r="AX1778" s="5">
        <v>5</v>
      </c>
      <c r="AY1778">
        <v>5</v>
      </c>
      <c r="AZ1778" s="4">
        <v>0</v>
      </c>
      <c r="BA1778">
        <v>0</v>
      </c>
      <c r="BB1778" s="5">
        <v>5</v>
      </c>
      <c r="BD1778">
        <v>0</v>
      </c>
      <c r="BE1778">
        <v>0</v>
      </c>
      <c r="BF1778" s="4">
        <v>0</v>
      </c>
      <c r="BG1778">
        <v>0</v>
      </c>
      <c r="BH1778" s="5">
        <v>0</v>
      </c>
      <c r="BI1778">
        <v>0</v>
      </c>
      <c r="BJ1778" s="4">
        <v>0</v>
      </c>
      <c r="BK1778">
        <v>0</v>
      </c>
      <c r="BL1778" s="5">
        <v>0</v>
      </c>
      <c r="BM1778">
        <v>0</v>
      </c>
      <c r="BN1778" s="4">
        <v>0</v>
      </c>
      <c r="BO1778">
        <v>0</v>
      </c>
      <c r="BP1778" s="5">
        <v>0</v>
      </c>
      <c r="BQ1778">
        <v>5</v>
      </c>
      <c r="BR1778" s="4">
        <v>0</v>
      </c>
      <c r="BS1778">
        <v>0</v>
      </c>
      <c r="BT1778" s="5">
        <v>5</v>
      </c>
      <c r="BU1778">
        <v>5</v>
      </c>
      <c r="BV1778" s="4">
        <v>0</v>
      </c>
      <c r="BW1778">
        <v>0</v>
      </c>
      <c r="BX1778" s="5">
        <v>5</v>
      </c>
      <c r="BY1778">
        <v>5</v>
      </c>
      <c r="BZ1778" s="4">
        <v>0</v>
      </c>
      <c r="CA1778">
        <v>0</v>
      </c>
      <c r="CB1778" s="5">
        <v>5</v>
      </c>
      <c r="CD1778">
        <v>0</v>
      </c>
      <c r="CE1778">
        <v>0</v>
      </c>
      <c r="CF1778" s="4">
        <v>0</v>
      </c>
      <c r="CG1778">
        <v>0</v>
      </c>
      <c r="CH1778" s="5">
        <v>0</v>
      </c>
      <c r="CI1778">
        <v>0</v>
      </c>
      <c r="CJ1778" s="4">
        <v>0</v>
      </c>
      <c r="CK1778">
        <v>0</v>
      </c>
      <c r="CL1778" s="5">
        <v>0</v>
      </c>
      <c r="CM1778">
        <v>5</v>
      </c>
      <c r="CN1778" s="4">
        <v>0</v>
      </c>
      <c r="CO1778">
        <v>0</v>
      </c>
      <c r="CP1778" s="5">
        <v>5</v>
      </c>
      <c r="CQ1778">
        <v>5</v>
      </c>
      <c r="CR1778" s="4">
        <v>0</v>
      </c>
      <c r="CS1778">
        <v>0</v>
      </c>
      <c r="CT1778" s="5">
        <v>5</v>
      </c>
      <c r="CU1778">
        <v>5</v>
      </c>
      <c r="CV1778" s="4">
        <v>0</v>
      </c>
      <c r="CW1778">
        <v>0</v>
      </c>
      <c r="CX1778" s="5">
        <v>5</v>
      </c>
      <c r="CY1778" s="21">
        <v>0</v>
      </c>
      <c r="CZ1778" s="21">
        <v>0</v>
      </c>
      <c r="DA1778" s="21">
        <v>0</v>
      </c>
      <c r="DB1778" s="5">
        <v>0</v>
      </c>
      <c r="DD1778" s="8">
        <v>0</v>
      </c>
      <c r="DE1778" s="8">
        <v>0</v>
      </c>
      <c r="DF1778" s="8">
        <v>0</v>
      </c>
      <c r="DG1778" s="8">
        <v>0</v>
      </c>
      <c r="DH1778" s="8">
        <v>0</v>
      </c>
      <c r="DI1778" s="8">
        <v>0</v>
      </c>
      <c r="DJ1778" s="8">
        <v>0</v>
      </c>
      <c r="DK1778" s="8">
        <v>0</v>
      </c>
      <c r="DL1778" s="8">
        <v>0</v>
      </c>
      <c r="DM1778" s="8">
        <v>0</v>
      </c>
      <c r="DN1778" s="8">
        <v>0</v>
      </c>
      <c r="DO1778" s="8">
        <v>0</v>
      </c>
      <c r="DP1778" s="8">
        <v>0</v>
      </c>
      <c r="DQ1778" s="8">
        <v>0</v>
      </c>
      <c r="DR1778" s="8">
        <v>0</v>
      </c>
      <c r="DS1778" s="8">
        <v>0</v>
      </c>
      <c r="DT1778" s="8">
        <v>0</v>
      </c>
      <c r="DU1778" s="8">
        <v>0</v>
      </c>
      <c r="DV1778" s="8">
        <v>0</v>
      </c>
      <c r="DW1778" s="8">
        <v>0</v>
      </c>
      <c r="DX1778" s="8">
        <v>0</v>
      </c>
      <c r="DY1778" s="8">
        <v>0</v>
      </c>
      <c r="DZ1778" s="8">
        <v>0</v>
      </c>
      <c r="EA1778" s="8">
        <v>0</v>
      </c>
      <c r="EB1778" s="8">
        <v>0</v>
      </c>
      <c r="EC1778" s="8">
        <v>0</v>
      </c>
      <c r="ED1778" s="20">
        <v>0</v>
      </c>
      <c r="EF1778" s="9">
        <v>0</v>
      </c>
      <c r="EG1778" s="9">
        <v>0</v>
      </c>
      <c r="EH1778" s="9">
        <v>0</v>
      </c>
      <c r="EI1778" s="9">
        <v>0</v>
      </c>
      <c r="EJ1778" s="9">
        <v>0</v>
      </c>
      <c r="EK1778" s="9">
        <v>0</v>
      </c>
      <c r="EL1778" s="9">
        <v>0</v>
      </c>
      <c r="EM1778" s="9">
        <v>0</v>
      </c>
      <c r="EN1778" s="9">
        <v>0</v>
      </c>
      <c r="EO1778" s="9">
        <v>0</v>
      </c>
      <c r="EP1778" s="9">
        <v>0</v>
      </c>
      <c r="EQ1778" s="9">
        <v>0</v>
      </c>
      <c r="ER1778" s="9">
        <v>0</v>
      </c>
      <c r="ES1778" s="9">
        <v>0</v>
      </c>
      <c r="ET1778" s="9">
        <v>0</v>
      </c>
      <c r="EU1778" s="9">
        <v>0</v>
      </c>
      <c r="EV1778" s="9">
        <v>0</v>
      </c>
      <c r="EW1778" s="9">
        <v>0</v>
      </c>
      <c r="EX1778" s="9">
        <v>0</v>
      </c>
      <c r="EY1778" s="9">
        <v>0</v>
      </c>
      <c r="EZ1778" s="9">
        <v>0</v>
      </c>
      <c r="FA1778" s="9">
        <v>0</v>
      </c>
      <c r="FB1778" s="9">
        <v>0</v>
      </c>
      <c r="FC1778" s="9">
        <v>0</v>
      </c>
      <c r="FD1778" s="9">
        <v>0</v>
      </c>
      <c r="FE1778" s="9">
        <v>0</v>
      </c>
      <c r="FF1778">
        <v>0</v>
      </c>
    </row>
    <row r="1779" spans="1:162" x14ac:dyDescent="0.2">
      <c r="A1779" t="s">
        <v>1033</v>
      </c>
      <c r="B1779" t="s">
        <v>4137</v>
      </c>
      <c r="C1779" t="s">
        <v>3</v>
      </c>
      <c r="D1779" s="1">
        <v>0</v>
      </c>
      <c r="E1779" s="1">
        <v>0</v>
      </c>
      <c r="F1779" s="4">
        <v>0</v>
      </c>
      <c r="G1779" s="4">
        <v>0</v>
      </c>
      <c r="H1779" s="5">
        <v>0</v>
      </c>
      <c r="I1779">
        <v>0</v>
      </c>
      <c r="J1779" s="4">
        <v>0</v>
      </c>
      <c r="K1779">
        <v>0</v>
      </c>
      <c r="L1779" s="5">
        <v>0</v>
      </c>
      <c r="M1779">
        <v>1</v>
      </c>
      <c r="N1779" s="4">
        <v>0</v>
      </c>
      <c r="O1779">
        <v>0</v>
      </c>
      <c r="P1779" s="5">
        <v>1</v>
      </c>
      <c r="Q1779">
        <v>3</v>
      </c>
      <c r="R1779" s="4">
        <v>0</v>
      </c>
      <c r="S1779">
        <v>0</v>
      </c>
      <c r="T1779" s="5">
        <v>3</v>
      </c>
      <c r="U1779">
        <v>3</v>
      </c>
      <c r="V1779" s="4">
        <v>0</v>
      </c>
      <c r="W1779">
        <v>0</v>
      </c>
      <c r="X1779" s="5">
        <v>3</v>
      </c>
      <c r="Y1779">
        <v>3</v>
      </c>
      <c r="Z1779" s="4">
        <v>0</v>
      </c>
      <c r="AA1779">
        <v>0</v>
      </c>
      <c r="AB1779" s="5">
        <v>3</v>
      </c>
      <c r="AD1779">
        <v>0</v>
      </c>
      <c r="AE1779">
        <v>0</v>
      </c>
      <c r="AF1779" s="4">
        <v>0</v>
      </c>
      <c r="AG1779">
        <v>0</v>
      </c>
      <c r="AH1779" s="5">
        <v>0</v>
      </c>
      <c r="AI1779">
        <v>1</v>
      </c>
      <c r="AJ1779" s="4">
        <v>0</v>
      </c>
      <c r="AK1779">
        <v>0</v>
      </c>
      <c r="AL1779" s="5">
        <v>1</v>
      </c>
      <c r="AM1779">
        <v>1</v>
      </c>
      <c r="AN1779" s="4">
        <v>0</v>
      </c>
      <c r="AO1779">
        <v>0</v>
      </c>
      <c r="AP1779" s="5">
        <v>1</v>
      </c>
      <c r="AQ1779">
        <v>3</v>
      </c>
      <c r="AR1779" s="4">
        <v>0</v>
      </c>
      <c r="AS1779">
        <v>0</v>
      </c>
      <c r="AT1779" s="5">
        <v>3</v>
      </c>
      <c r="AU1779">
        <v>3</v>
      </c>
      <c r="AV1779" s="4">
        <v>0</v>
      </c>
      <c r="AW1779">
        <v>0</v>
      </c>
      <c r="AX1779" s="5">
        <v>3</v>
      </c>
      <c r="AY1779">
        <v>3</v>
      </c>
      <c r="AZ1779" s="4">
        <v>0</v>
      </c>
      <c r="BA1779">
        <v>0</v>
      </c>
      <c r="BB1779" s="5">
        <v>3</v>
      </c>
      <c r="BD1779">
        <v>0</v>
      </c>
      <c r="BE1779">
        <v>0</v>
      </c>
      <c r="BF1779" s="4">
        <v>0</v>
      </c>
      <c r="BG1779">
        <v>0</v>
      </c>
      <c r="BH1779" s="5">
        <v>0</v>
      </c>
      <c r="BI1779">
        <v>1</v>
      </c>
      <c r="BJ1779" s="4">
        <v>0</v>
      </c>
      <c r="BK1779">
        <v>0</v>
      </c>
      <c r="BL1779" s="5">
        <v>1</v>
      </c>
      <c r="BM1779">
        <v>1</v>
      </c>
      <c r="BN1779" s="4">
        <v>0</v>
      </c>
      <c r="BO1779">
        <v>0</v>
      </c>
      <c r="BP1779" s="5">
        <v>1</v>
      </c>
      <c r="BQ1779">
        <v>3</v>
      </c>
      <c r="BR1779" s="4">
        <v>0</v>
      </c>
      <c r="BS1779">
        <v>0</v>
      </c>
      <c r="BT1779" s="5">
        <v>3</v>
      </c>
      <c r="BU1779">
        <v>3</v>
      </c>
      <c r="BV1779" s="4">
        <v>0</v>
      </c>
      <c r="BW1779">
        <v>0</v>
      </c>
      <c r="BX1779" s="5">
        <v>3</v>
      </c>
      <c r="BY1779">
        <v>3</v>
      </c>
      <c r="BZ1779" s="4">
        <v>0</v>
      </c>
      <c r="CA1779">
        <v>0</v>
      </c>
      <c r="CB1779" s="5">
        <v>3</v>
      </c>
      <c r="CD1779">
        <v>0</v>
      </c>
      <c r="CE1779">
        <v>0</v>
      </c>
      <c r="CF1779" s="4">
        <v>0</v>
      </c>
      <c r="CG1779">
        <v>0</v>
      </c>
      <c r="CH1779" s="5">
        <v>0</v>
      </c>
      <c r="CI1779">
        <v>1</v>
      </c>
      <c r="CJ1779" s="4">
        <v>0</v>
      </c>
      <c r="CK1779">
        <v>0</v>
      </c>
      <c r="CL1779" s="5">
        <v>1</v>
      </c>
      <c r="CM1779">
        <v>3</v>
      </c>
      <c r="CN1779" s="4">
        <v>0</v>
      </c>
      <c r="CO1779">
        <v>0</v>
      </c>
      <c r="CP1779" s="5">
        <v>3</v>
      </c>
      <c r="CQ1779">
        <v>3</v>
      </c>
      <c r="CR1779" s="4">
        <v>0</v>
      </c>
      <c r="CS1779">
        <v>0</v>
      </c>
      <c r="CT1779" s="5">
        <v>3</v>
      </c>
      <c r="CU1779">
        <v>3</v>
      </c>
      <c r="CV1779" s="4">
        <v>0</v>
      </c>
      <c r="CW1779">
        <v>0</v>
      </c>
      <c r="CX1779" s="5">
        <v>3</v>
      </c>
      <c r="CY1779" s="21">
        <v>0</v>
      </c>
      <c r="CZ1779" s="21">
        <v>0</v>
      </c>
      <c r="DA1779" s="21">
        <v>0</v>
      </c>
      <c r="DB1779" s="5">
        <v>0</v>
      </c>
      <c r="DD1779" s="8">
        <v>0</v>
      </c>
      <c r="DE1779" s="8">
        <v>0</v>
      </c>
      <c r="DF1779" s="8">
        <v>0</v>
      </c>
      <c r="DG1779" s="8">
        <v>0</v>
      </c>
      <c r="DH1779" s="8">
        <v>0</v>
      </c>
      <c r="DI1779" s="8">
        <v>0</v>
      </c>
      <c r="DJ1779" s="8">
        <v>0</v>
      </c>
      <c r="DK1779" s="8">
        <v>0</v>
      </c>
      <c r="DL1779" s="8">
        <v>0</v>
      </c>
      <c r="DM1779" s="8">
        <v>0</v>
      </c>
      <c r="DN1779" s="8">
        <v>0</v>
      </c>
      <c r="DO1779" s="8">
        <v>0</v>
      </c>
      <c r="DP1779" s="8">
        <v>0</v>
      </c>
      <c r="DQ1779" s="8">
        <v>0</v>
      </c>
      <c r="DR1779" s="8">
        <v>0</v>
      </c>
      <c r="DS1779" s="8">
        <v>0</v>
      </c>
      <c r="DT1779" s="8">
        <v>0</v>
      </c>
      <c r="DU1779" s="8">
        <v>0</v>
      </c>
      <c r="DV1779" s="8">
        <v>0</v>
      </c>
      <c r="DW1779" s="8">
        <v>0</v>
      </c>
      <c r="DX1779" s="8">
        <v>0</v>
      </c>
      <c r="DY1779" s="8">
        <v>0</v>
      </c>
      <c r="DZ1779" s="8">
        <v>0</v>
      </c>
      <c r="EA1779" s="8">
        <v>0</v>
      </c>
      <c r="EB1779" s="8">
        <v>0</v>
      </c>
      <c r="EC1779" s="8">
        <v>0</v>
      </c>
      <c r="ED1779" s="20">
        <v>0</v>
      </c>
      <c r="EF1779" s="9">
        <v>0</v>
      </c>
      <c r="EG1779" s="9">
        <v>0</v>
      </c>
      <c r="EH1779" s="9">
        <v>0</v>
      </c>
      <c r="EI1779" s="9">
        <v>0</v>
      </c>
      <c r="EJ1779" s="9">
        <v>0</v>
      </c>
      <c r="EK1779" s="9">
        <v>0</v>
      </c>
      <c r="EL1779" s="9">
        <v>0</v>
      </c>
      <c r="EM1779" s="9">
        <v>0</v>
      </c>
      <c r="EN1779" s="9">
        <v>0</v>
      </c>
      <c r="EO1779" s="9">
        <v>0</v>
      </c>
      <c r="EP1779" s="9">
        <v>0</v>
      </c>
      <c r="EQ1779" s="9">
        <v>0</v>
      </c>
      <c r="ER1779" s="9">
        <v>0</v>
      </c>
      <c r="ES1779" s="9">
        <v>0</v>
      </c>
      <c r="ET1779" s="9">
        <v>0</v>
      </c>
      <c r="EU1779" s="9">
        <v>0</v>
      </c>
      <c r="EV1779" s="9">
        <v>0</v>
      </c>
      <c r="EW1779" s="9">
        <v>0</v>
      </c>
      <c r="EX1779" s="9">
        <v>0</v>
      </c>
      <c r="EY1779" s="9">
        <v>0</v>
      </c>
      <c r="EZ1779" s="9">
        <v>0</v>
      </c>
      <c r="FA1779" s="9">
        <v>0</v>
      </c>
      <c r="FB1779" s="9">
        <v>0</v>
      </c>
      <c r="FC1779" s="9">
        <v>0</v>
      </c>
      <c r="FD1779" s="9">
        <v>0</v>
      </c>
      <c r="FE1779" s="9">
        <v>0</v>
      </c>
      <c r="FF1779">
        <v>0</v>
      </c>
    </row>
    <row r="1780" spans="1:162" x14ac:dyDescent="0.2">
      <c r="A1780" t="s">
        <v>1561</v>
      </c>
      <c r="B1780" t="s">
        <v>4138</v>
      </c>
      <c r="C1780" t="s">
        <v>4599</v>
      </c>
      <c r="D1780" s="1">
        <v>0</v>
      </c>
      <c r="E1780" s="1">
        <v>0</v>
      </c>
      <c r="F1780" s="4">
        <v>0</v>
      </c>
      <c r="G1780" s="4">
        <v>0</v>
      </c>
      <c r="H1780" s="5">
        <v>0</v>
      </c>
      <c r="I1780">
        <v>0</v>
      </c>
      <c r="J1780" s="4">
        <v>0</v>
      </c>
      <c r="K1780">
        <v>0</v>
      </c>
      <c r="L1780" s="5">
        <v>0</v>
      </c>
      <c r="M1780">
        <v>0</v>
      </c>
      <c r="N1780" s="4">
        <v>0</v>
      </c>
      <c r="O1780">
        <v>0</v>
      </c>
      <c r="P1780" s="5">
        <v>0</v>
      </c>
      <c r="Q1780">
        <v>6</v>
      </c>
      <c r="R1780" s="4">
        <v>0</v>
      </c>
      <c r="S1780">
        <v>0</v>
      </c>
      <c r="T1780" s="5">
        <v>6</v>
      </c>
      <c r="U1780">
        <v>6</v>
      </c>
      <c r="V1780" s="4">
        <v>0</v>
      </c>
      <c r="W1780">
        <v>0</v>
      </c>
      <c r="X1780" s="5">
        <v>6</v>
      </c>
      <c r="Y1780">
        <v>0</v>
      </c>
      <c r="Z1780" s="4">
        <v>0</v>
      </c>
      <c r="AA1780">
        <v>0</v>
      </c>
      <c r="AB1780" s="5">
        <v>0</v>
      </c>
      <c r="AD1780">
        <v>0</v>
      </c>
      <c r="AE1780">
        <v>0</v>
      </c>
      <c r="AF1780" s="4">
        <v>0</v>
      </c>
      <c r="AG1780">
        <v>0</v>
      </c>
      <c r="AH1780" s="5">
        <v>0</v>
      </c>
      <c r="AI1780">
        <v>0</v>
      </c>
      <c r="AJ1780" s="4">
        <v>0</v>
      </c>
      <c r="AK1780">
        <v>0</v>
      </c>
      <c r="AL1780" s="5">
        <v>0</v>
      </c>
      <c r="AM1780">
        <v>0</v>
      </c>
      <c r="AN1780" s="4">
        <v>0</v>
      </c>
      <c r="AO1780">
        <v>0</v>
      </c>
      <c r="AP1780" s="5">
        <v>0</v>
      </c>
      <c r="AQ1780">
        <v>6</v>
      </c>
      <c r="AR1780" s="4">
        <v>0</v>
      </c>
      <c r="AS1780">
        <v>0</v>
      </c>
      <c r="AT1780" s="5">
        <v>6</v>
      </c>
      <c r="AU1780">
        <v>6</v>
      </c>
      <c r="AV1780" s="4">
        <v>0</v>
      </c>
      <c r="AW1780">
        <v>0</v>
      </c>
      <c r="AX1780" s="5">
        <v>6</v>
      </c>
      <c r="AY1780">
        <v>0</v>
      </c>
      <c r="AZ1780" s="4">
        <v>0</v>
      </c>
      <c r="BA1780">
        <v>0</v>
      </c>
      <c r="BB1780" s="5">
        <v>0</v>
      </c>
      <c r="BD1780">
        <v>0</v>
      </c>
      <c r="BE1780">
        <v>0</v>
      </c>
      <c r="BF1780" s="4">
        <v>0</v>
      </c>
      <c r="BG1780">
        <v>0</v>
      </c>
      <c r="BH1780" s="5">
        <v>0</v>
      </c>
      <c r="BI1780">
        <v>0</v>
      </c>
      <c r="BJ1780" s="4">
        <v>0</v>
      </c>
      <c r="BK1780">
        <v>0</v>
      </c>
      <c r="BL1780" s="5">
        <v>0</v>
      </c>
      <c r="BM1780">
        <v>0</v>
      </c>
      <c r="BN1780" s="4">
        <v>0</v>
      </c>
      <c r="BO1780">
        <v>0</v>
      </c>
      <c r="BP1780" s="5">
        <v>0</v>
      </c>
      <c r="BQ1780">
        <v>6</v>
      </c>
      <c r="BR1780" s="4">
        <v>0</v>
      </c>
      <c r="BS1780">
        <v>0</v>
      </c>
      <c r="BT1780" s="5">
        <v>6</v>
      </c>
      <c r="BU1780">
        <v>0</v>
      </c>
      <c r="BV1780" s="4">
        <v>0</v>
      </c>
      <c r="BW1780">
        <v>0</v>
      </c>
      <c r="BX1780" s="5">
        <v>0</v>
      </c>
      <c r="BY1780">
        <v>0</v>
      </c>
      <c r="BZ1780" s="4">
        <v>0</v>
      </c>
      <c r="CA1780">
        <v>0</v>
      </c>
      <c r="CB1780" s="5">
        <v>0</v>
      </c>
      <c r="CD1780">
        <v>0</v>
      </c>
      <c r="CE1780">
        <v>0</v>
      </c>
      <c r="CF1780" s="4">
        <v>0</v>
      </c>
      <c r="CG1780">
        <v>0</v>
      </c>
      <c r="CH1780" s="5">
        <v>0</v>
      </c>
      <c r="CI1780">
        <v>0</v>
      </c>
      <c r="CJ1780" s="4">
        <v>0</v>
      </c>
      <c r="CK1780">
        <v>0</v>
      </c>
      <c r="CL1780" s="5">
        <v>0</v>
      </c>
      <c r="CM1780">
        <v>6</v>
      </c>
      <c r="CN1780" s="4">
        <v>0</v>
      </c>
      <c r="CO1780">
        <v>0</v>
      </c>
      <c r="CP1780" s="5">
        <v>6</v>
      </c>
      <c r="CQ1780">
        <v>6</v>
      </c>
      <c r="CR1780" s="4">
        <v>0</v>
      </c>
      <c r="CS1780">
        <v>0</v>
      </c>
      <c r="CT1780" s="5">
        <v>6</v>
      </c>
      <c r="CU1780">
        <v>0</v>
      </c>
      <c r="CV1780" s="4">
        <v>0</v>
      </c>
      <c r="CW1780">
        <v>0</v>
      </c>
      <c r="CX1780" s="5">
        <v>0</v>
      </c>
      <c r="CY1780" s="21">
        <v>0</v>
      </c>
      <c r="CZ1780" s="21">
        <v>0</v>
      </c>
      <c r="DA1780" s="21">
        <v>0</v>
      </c>
      <c r="DB1780" s="5">
        <v>0</v>
      </c>
      <c r="DD1780" s="8">
        <v>0</v>
      </c>
      <c r="DE1780" s="8">
        <v>0</v>
      </c>
      <c r="DF1780" s="8">
        <v>0</v>
      </c>
      <c r="DG1780" s="8">
        <v>0</v>
      </c>
      <c r="DH1780" s="8">
        <v>0</v>
      </c>
      <c r="DI1780" s="8">
        <v>0</v>
      </c>
      <c r="DJ1780" s="8">
        <v>0</v>
      </c>
      <c r="DK1780" s="8">
        <v>0</v>
      </c>
      <c r="DL1780" s="8">
        <v>0</v>
      </c>
      <c r="DM1780" s="8">
        <v>0</v>
      </c>
      <c r="DN1780" s="8">
        <v>0</v>
      </c>
      <c r="DO1780" s="8">
        <v>0</v>
      </c>
      <c r="DP1780" s="8">
        <v>0</v>
      </c>
      <c r="DQ1780" s="8">
        <v>0</v>
      </c>
      <c r="DR1780" s="8">
        <v>0</v>
      </c>
      <c r="DS1780" s="8">
        <v>0</v>
      </c>
      <c r="DT1780" s="8">
        <v>0</v>
      </c>
      <c r="DU1780" s="8">
        <v>0</v>
      </c>
      <c r="DV1780" s="8">
        <v>0</v>
      </c>
      <c r="DW1780" s="8">
        <v>0</v>
      </c>
      <c r="DX1780" s="8">
        <v>0</v>
      </c>
      <c r="DY1780" s="8">
        <v>0</v>
      </c>
      <c r="DZ1780" s="8">
        <v>0</v>
      </c>
      <c r="EA1780" s="8">
        <v>0</v>
      </c>
      <c r="EB1780" s="8">
        <v>0</v>
      </c>
      <c r="EC1780" s="8">
        <v>0</v>
      </c>
      <c r="ED1780" s="20">
        <v>0</v>
      </c>
      <c r="EF1780" s="9">
        <v>0</v>
      </c>
      <c r="EG1780" s="9">
        <v>0</v>
      </c>
      <c r="EH1780" s="9">
        <v>0</v>
      </c>
      <c r="EI1780" s="9">
        <v>0</v>
      </c>
      <c r="EJ1780" s="9">
        <v>0</v>
      </c>
      <c r="EK1780" s="9">
        <v>0</v>
      </c>
      <c r="EL1780" s="9">
        <v>0</v>
      </c>
      <c r="EM1780" s="9">
        <v>0</v>
      </c>
      <c r="EN1780" s="9">
        <v>0</v>
      </c>
      <c r="EO1780" s="9">
        <v>0</v>
      </c>
      <c r="EP1780" s="9">
        <v>0</v>
      </c>
      <c r="EQ1780" s="9">
        <v>0</v>
      </c>
      <c r="ER1780" s="9">
        <v>0</v>
      </c>
      <c r="ES1780" s="9">
        <v>0</v>
      </c>
      <c r="ET1780" s="9">
        <v>0</v>
      </c>
      <c r="EU1780" s="9">
        <v>0</v>
      </c>
      <c r="EV1780" s="9">
        <v>0</v>
      </c>
      <c r="EW1780" s="9">
        <v>0</v>
      </c>
      <c r="EX1780" s="9">
        <v>0</v>
      </c>
      <c r="EY1780" s="9">
        <v>0</v>
      </c>
      <c r="EZ1780" s="9">
        <v>0</v>
      </c>
      <c r="FA1780" s="9">
        <v>0</v>
      </c>
      <c r="FB1780" s="9">
        <v>0</v>
      </c>
      <c r="FC1780" s="9">
        <v>0</v>
      </c>
      <c r="FD1780" s="9">
        <v>0</v>
      </c>
      <c r="FE1780" s="9">
        <v>0</v>
      </c>
      <c r="FF1780">
        <v>0</v>
      </c>
    </row>
    <row r="1781" spans="1:162" x14ac:dyDescent="0.2">
      <c r="A1781" t="s">
        <v>1443</v>
      </c>
      <c r="B1781" t="s">
        <v>4139</v>
      </c>
      <c r="C1781" t="s">
        <v>4599</v>
      </c>
      <c r="D1781" s="1">
        <v>0</v>
      </c>
      <c r="E1781" s="1">
        <v>0</v>
      </c>
      <c r="F1781" s="4">
        <v>0</v>
      </c>
      <c r="G1781" s="4">
        <v>0</v>
      </c>
      <c r="H1781" s="5">
        <v>0</v>
      </c>
      <c r="I1781">
        <v>0</v>
      </c>
      <c r="J1781" s="4">
        <v>0</v>
      </c>
      <c r="K1781">
        <v>0</v>
      </c>
      <c r="L1781" s="5">
        <v>0</v>
      </c>
      <c r="M1781">
        <v>0</v>
      </c>
      <c r="N1781" s="4">
        <v>0</v>
      </c>
      <c r="O1781">
        <v>0</v>
      </c>
      <c r="P1781" s="5">
        <v>0</v>
      </c>
      <c r="Q1781">
        <v>5</v>
      </c>
      <c r="R1781" s="4">
        <v>0</v>
      </c>
      <c r="S1781">
        <v>0</v>
      </c>
      <c r="T1781" s="5">
        <v>5</v>
      </c>
      <c r="U1781">
        <v>5</v>
      </c>
      <c r="V1781" s="4">
        <v>0</v>
      </c>
      <c r="W1781">
        <v>0</v>
      </c>
      <c r="X1781" s="5">
        <v>5</v>
      </c>
      <c r="Y1781">
        <v>0</v>
      </c>
      <c r="Z1781" s="4">
        <v>0</v>
      </c>
      <c r="AA1781">
        <v>0</v>
      </c>
      <c r="AB1781" s="5">
        <v>0</v>
      </c>
      <c r="AD1781">
        <v>0</v>
      </c>
      <c r="AE1781">
        <v>0</v>
      </c>
      <c r="AF1781" s="4">
        <v>0</v>
      </c>
      <c r="AG1781">
        <v>0</v>
      </c>
      <c r="AH1781" s="5">
        <v>0</v>
      </c>
      <c r="AI1781">
        <v>0</v>
      </c>
      <c r="AJ1781" s="4">
        <v>0</v>
      </c>
      <c r="AK1781">
        <v>0</v>
      </c>
      <c r="AL1781" s="5">
        <v>0</v>
      </c>
      <c r="AM1781">
        <v>0</v>
      </c>
      <c r="AN1781" s="4">
        <v>0</v>
      </c>
      <c r="AO1781">
        <v>0</v>
      </c>
      <c r="AP1781" s="5">
        <v>0</v>
      </c>
      <c r="AQ1781">
        <v>5</v>
      </c>
      <c r="AR1781" s="4">
        <v>0</v>
      </c>
      <c r="AS1781">
        <v>0</v>
      </c>
      <c r="AT1781" s="5">
        <v>5</v>
      </c>
      <c r="AU1781">
        <v>5</v>
      </c>
      <c r="AV1781" s="4">
        <v>0</v>
      </c>
      <c r="AW1781">
        <v>0</v>
      </c>
      <c r="AX1781" s="5">
        <v>5</v>
      </c>
      <c r="AY1781">
        <v>0</v>
      </c>
      <c r="AZ1781" s="4">
        <v>0</v>
      </c>
      <c r="BA1781">
        <v>0</v>
      </c>
      <c r="BB1781" s="5">
        <v>0</v>
      </c>
      <c r="BD1781">
        <v>0</v>
      </c>
      <c r="BE1781">
        <v>0</v>
      </c>
      <c r="BF1781" s="4">
        <v>0</v>
      </c>
      <c r="BG1781">
        <v>0</v>
      </c>
      <c r="BH1781" s="5">
        <v>0</v>
      </c>
      <c r="BI1781">
        <v>0</v>
      </c>
      <c r="BJ1781" s="4">
        <v>0</v>
      </c>
      <c r="BK1781">
        <v>0</v>
      </c>
      <c r="BL1781" s="5">
        <v>0</v>
      </c>
      <c r="BM1781">
        <v>0</v>
      </c>
      <c r="BN1781" s="4">
        <v>0</v>
      </c>
      <c r="BO1781">
        <v>0</v>
      </c>
      <c r="BP1781" s="5">
        <v>0</v>
      </c>
      <c r="BQ1781">
        <v>5</v>
      </c>
      <c r="BR1781" s="4">
        <v>0</v>
      </c>
      <c r="BS1781">
        <v>0</v>
      </c>
      <c r="BT1781" s="5">
        <v>5</v>
      </c>
      <c r="BU1781">
        <v>0</v>
      </c>
      <c r="BV1781" s="4">
        <v>0</v>
      </c>
      <c r="BW1781">
        <v>0</v>
      </c>
      <c r="BX1781" s="5">
        <v>0</v>
      </c>
      <c r="BY1781">
        <v>0</v>
      </c>
      <c r="BZ1781" s="4">
        <v>0</v>
      </c>
      <c r="CA1781">
        <v>0</v>
      </c>
      <c r="CB1781" s="5">
        <v>0</v>
      </c>
      <c r="CD1781">
        <v>0</v>
      </c>
      <c r="CE1781">
        <v>0</v>
      </c>
      <c r="CF1781" s="4">
        <v>0</v>
      </c>
      <c r="CG1781">
        <v>0</v>
      </c>
      <c r="CH1781" s="5">
        <v>0</v>
      </c>
      <c r="CI1781">
        <v>0</v>
      </c>
      <c r="CJ1781" s="4">
        <v>0</v>
      </c>
      <c r="CK1781">
        <v>0</v>
      </c>
      <c r="CL1781" s="5">
        <v>0</v>
      </c>
      <c r="CM1781">
        <v>5</v>
      </c>
      <c r="CN1781" s="4">
        <v>0</v>
      </c>
      <c r="CO1781">
        <v>0</v>
      </c>
      <c r="CP1781" s="5">
        <v>5</v>
      </c>
      <c r="CQ1781">
        <v>5</v>
      </c>
      <c r="CR1781" s="4">
        <v>0</v>
      </c>
      <c r="CS1781">
        <v>0</v>
      </c>
      <c r="CT1781" s="5">
        <v>5</v>
      </c>
      <c r="CU1781">
        <v>0</v>
      </c>
      <c r="CV1781" s="4">
        <v>0</v>
      </c>
      <c r="CW1781">
        <v>0</v>
      </c>
      <c r="CX1781" s="5">
        <v>0</v>
      </c>
      <c r="CY1781" s="21">
        <v>0</v>
      </c>
      <c r="CZ1781" s="21">
        <v>0</v>
      </c>
      <c r="DA1781" s="21">
        <v>0</v>
      </c>
      <c r="DB1781" s="5">
        <v>0</v>
      </c>
      <c r="DD1781" s="8">
        <v>0</v>
      </c>
      <c r="DE1781" s="8">
        <v>0</v>
      </c>
      <c r="DF1781" s="8">
        <v>0</v>
      </c>
      <c r="DG1781" s="8">
        <v>0</v>
      </c>
      <c r="DH1781" s="8">
        <v>0</v>
      </c>
      <c r="DI1781" s="8">
        <v>0</v>
      </c>
      <c r="DJ1781" s="8">
        <v>0</v>
      </c>
      <c r="DK1781" s="8">
        <v>0</v>
      </c>
      <c r="DL1781" s="8">
        <v>0</v>
      </c>
      <c r="DM1781" s="8">
        <v>0</v>
      </c>
      <c r="DN1781" s="8">
        <v>0</v>
      </c>
      <c r="DO1781" s="8">
        <v>0</v>
      </c>
      <c r="DP1781" s="8">
        <v>0</v>
      </c>
      <c r="DQ1781" s="8">
        <v>0</v>
      </c>
      <c r="DR1781" s="8">
        <v>0</v>
      </c>
      <c r="DS1781" s="8">
        <v>0</v>
      </c>
      <c r="DT1781" s="8">
        <v>0</v>
      </c>
      <c r="DU1781" s="8">
        <v>0</v>
      </c>
      <c r="DV1781" s="8">
        <v>0</v>
      </c>
      <c r="DW1781" s="8">
        <v>0</v>
      </c>
      <c r="DX1781" s="8">
        <v>0</v>
      </c>
      <c r="DY1781" s="8">
        <v>0</v>
      </c>
      <c r="DZ1781" s="8">
        <v>0</v>
      </c>
      <c r="EA1781" s="8">
        <v>0</v>
      </c>
      <c r="EB1781" s="8">
        <v>0</v>
      </c>
      <c r="EC1781" s="8">
        <v>0</v>
      </c>
      <c r="ED1781" s="20">
        <v>0</v>
      </c>
      <c r="EF1781" s="9">
        <v>0</v>
      </c>
      <c r="EG1781" s="9">
        <v>0</v>
      </c>
      <c r="EH1781" s="9">
        <v>0</v>
      </c>
      <c r="EI1781" s="9">
        <v>0</v>
      </c>
      <c r="EJ1781" s="9">
        <v>0</v>
      </c>
      <c r="EK1781" s="9">
        <v>0</v>
      </c>
      <c r="EL1781" s="9">
        <v>0</v>
      </c>
      <c r="EM1781" s="9">
        <v>0</v>
      </c>
      <c r="EN1781" s="9">
        <v>0</v>
      </c>
      <c r="EO1781" s="9">
        <v>0</v>
      </c>
      <c r="EP1781" s="9">
        <v>0</v>
      </c>
      <c r="EQ1781" s="9">
        <v>0</v>
      </c>
      <c r="ER1781" s="9">
        <v>0</v>
      </c>
      <c r="ES1781" s="9">
        <v>0</v>
      </c>
      <c r="ET1781" s="9">
        <v>0</v>
      </c>
      <c r="EU1781" s="9">
        <v>0</v>
      </c>
      <c r="EV1781" s="9">
        <v>0</v>
      </c>
      <c r="EW1781" s="9">
        <v>0</v>
      </c>
      <c r="EX1781" s="9">
        <v>0</v>
      </c>
      <c r="EY1781" s="9">
        <v>0</v>
      </c>
      <c r="EZ1781" s="9">
        <v>0</v>
      </c>
      <c r="FA1781" s="9">
        <v>0</v>
      </c>
      <c r="FB1781" s="9">
        <v>0</v>
      </c>
      <c r="FC1781" s="9">
        <v>0</v>
      </c>
      <c r="FD1781" s="9">
        <v>0</v>
      </c>
      <c r="FE1781" s="9">
        <v>0</v>
      </c>
      <c r="FF1781">
        <v>0</v>
      </c>
    </row>
    <row r="1782" spans="1:162" x14ac:dyDescent="0.2">
      <c r="A1782" t="s">
        <v>1550</v>
      </c>
      <c r="B1782" t="s">
        <v>4140</v>
      </c>
      <c r="C1782" t="s">
        <v>4599</v>
      </c>
      <c r="D1782" s="1">
        <v>0</v>
      </c>
      <c r="E1782" s="1">
        <v>0</v>
      </c>
      <c r="F1782" s="4">
        <v>0</v>
      </c>
      <c r="G1782" s="4">
        <v>0</v>
      </c>
      <c r="H1782" s="5">
        <v>0</v>
      </c>
      <c r="I1782">
        <v>0</v>
      </c>
      <c r="J1782" s="4">
        <v>0</v>
      </c>
      <c r="K1782">
        <v>0</v>
      </c>
      <c r="L1782" s="5">
        <v>0</v>
      </c>
      <c r="M1782">
        <v>0</v>
      </c>
      <c r="N1782" s="4">
        <v>0</v>
      </c>
      <c r="O1782">
        <v>0</v>
      </c>
      <c r="P1782" s="5">
        <v>0</v>
      </c>
      <c r="Q1782">
        <v>5</v>
      </c>
      <c r="R1782" s="4">
        <v>0</v>
      </c>
      <c r="S1782">
        <v>0</v>
      </c>
      <c r="T1782" s="5">
        <v>5</v>
      </c>
      <c r="U1782">
        <v>5</v>
      </c>
      <c r="V1782" s="4">
        <v>0</v>
      </c>
      <c r="W1782">
        <v>0</v>
      </c>
      <c r="X1782" s="5">
        <v>5</v>
      </c>
      <c r="Y1782">
        <v>0</v>
      </c>
      <c r="Z1782" s="4">
        <v>0</v>
      </c>
      <c r="AA1782">
        <v>0</v>
      </c>
      <c r="AB1782" s="5">
        <v>0</v>
      </c>
      <c r="AD1782">
        <v>0</v>
      </c>
      <c r="AE1782">
        <v>0</v>
      </c>
      <c r="AF1782" s="4">
        <v>0</v>
      </c>
      <c r="AG1782">
        <v>0</v>
      </c>
      <c r="AH1782" s="5">
        <v>0</v>
      </c>
      <c r="AI1782">
        <v>0</v>
      </c>
      <c r="AJ1782" s="4">
        <v>0</v>
      </c>
      <c r="AK1782">
        <v>0</v>
      </c>
      <c r="AL1782" s="5">
        <v>0</v>
      </c>
      <c r="AM1782">
        <v>0</v>
      </c>
      <c r="AN1782" s="4">
        <v>0</v>
      </c>
      <c r="AO1782">
        <v>0</v>
      </c>
      <c r="AP1782" s="5">
        <v>0</v>
      </c>
      <c r="AQ1782">
        <v>5</v>
      </c>
      <c r="AR1782" s="4">
        <v>0</v>
      </c>
      <c r="AS1782">
        <v>0</v>
      </c>
      <c r="AT1782" s="5">
        <v>5</v>
      </c>
      <c r="AU1782">
        <v>5</v>
      </c>
      <c r="AV1782" s="4">
        <v>0</v>
      </c>
      <c r="AW1782">
        <v>0</v>
      </c>
      <c r="AX1782" s="5">
        <v>5</v>
      </c>
      <c r="AY1782">
        <v>0</v>
      </c>
      <c r="AZ1782" s="4">
        <v>0</v>
      </c>
      <c r="BA1782">
        <v>0</v>
      </c>
      <c r="BB1782" s="5">
        <v>0</v>
      </c>
      <c r="BD1782">
        <v>0</v>
      </c>
      <c r="BE1782">
        <v>0</v>
      </c>
      <c r="BF1782" s="4">
        <v>0</v>
      </c>
      <c r="BG1782">
        <v>0</v>
      </c>
      <c r="BH1782" s="5">
        <v>0</v>
      </c>
      <c r="BI1782">
        <v>0</v>
      </c>
      <c r="BJ1782" s="4">
        <v>0</v>
      </c>
      <c r="BK1782">
        <v>0</v>
      </c>
      <c r="BL1782" s="5">
        <v>0</v>
      </c>
      <c r="BM1782">
        <v>0</v>
      </c>
      <c r="BN1782" s="4">
        <v>0</v>
      </c>
      <c r="BO1782">
        <v>0</v>
      </c>
      <c r="BP1782" s="5">
        <v>0</v>
      </c>
      <c r="BQ1782">
        <v>5</v>
      </c>
      <c r="BR1782" s="4">
        <v>0</v>
      </c>
      <c r="BS1782">
        <v>0</v>
      </c>
      <c r="BT1782" s="5">
        <v>5</v>
      </c>
      <c r="BU1782">
        <v>0</v>
      </c>
      <c r="BV1782" s="4">
        <v>0</v>
      </c>
      <c r="BW1782">
        <v>0</v>
      </c>
      <c r="BX1782" s="5">
        <v>0</v>
      </c>
      <c r="BY1782">
        <v>0</v>
      </c>
      <c r="BZ1782" s="4">
        <v>0</v>
      </c>
      <c r="CA1782">
        <v>0</v>
      </c>
      <c r="CB1782" s="5">
        <v>0</v>
      </c>
      <c r="CD1782">
        <v>0</v>
      </c>
      <c r="CE1782">
        <v>0</v>
      </c>
      <c r="CF1782" s="4">
        <v>0</v>
      </c>
      <c r="CG1782">
        <v>0</v>
      </c>
      <c r="CH1782" s="5">
        <v>0</v>
      </c>
      <c r="CI1782">
        <v>0</v>
      </c>
      <c r="CJ1782" s="4">
        <v>0</v>
      </c>
      <c r="CK1782">
        <v>0</v>
      </c>
      <c r="CL1782" s="5">
        <v>0</v>
      </c>
      <c r="CM1782">
        <v>5</v>
      </c>
      <c r="CN1782" s="4">
        <v>0</v>
      </c>
      <c r="CO1782">
        <v>0</v>
      </c>
      <c r="CP1782" s="5">
        <v>5</v>
      </c>
      <c r="CQ1782">
        <v>5</v>
      </c>
      <c r="CR1782" s="4">
        <v>0</v>
      </c>
      <c r="CS1782">
        <v>0</v>
      </c>
      <c r="CT1782" s="5">
        <v>5</v>
      </c>
      <c r="CU1782">
        <v>0</v>
      </c>
      <c r="CV1782" s="4">
        <v>0</v>
      </c>
      <c r="CW1782">
        <v>0</v>
      </c>
      <c r="CX1782" s="5">
        <v>0</v>
      </c>
      <c r="CY1782" s="21">
        <v>0</v>
      </c>
      <c r="CZ1782" s="21">
        <v>0</v>
      </c>
      <c r="DA1782" s="21">
        <v>0</v>
      </c>
      <c r="DB1782" s="5">
        <v>0</v>
      </c>
      <c r="DD1782" s="8">
        <v>0</v>
      </c>
      <c r="DE1782" s="8">
        <v>0</v>
      </c>
      <c r="DF1782" s="8">
        <v>0</v>
      </c>
      <c r="DG1782" s="8">
        <v>0</v>
      </c>
      <c r="DH1782" s="8">
        <v>0</v>
      </c>
      <c r="DI1782" s="8">
        <v>0</v>
      </c>
      <c r="DJ1782" s="8">
        <v>0</v>
      </c>
      <c r="DK1782" s="8">
        <v>0</v>
      </c>
      <c r="DL1782" s="8">
        <v>0</v>
      </c>
      <c r="DM1782" s="8">
        <v>0</v>
      </c>
      <c r="DN1782" s="8">
        <v>0</v>
      </c>
      <c r="DO1782" s="8">
        <v>0</v>
      </c>
      <c r="DP1782" s="8">
        <v>0</v>
      </c>
      <c r="DQ1782" s="8">
        <v>0</v>
      </c>
      <c r="DR1782" s="8">
        <v>0</v>
      </c>
      <c r="DS1782" s="8">
        <v>0</v>
      </c>
      <c r="DT1782" s="8">
        <v>0</v>
      </c>
      <c r="DU1782" s="8">
        <v>0</v>
      </c>
      <c r="DV1782" s="8">
        <v>0</v>
      </c>
      <c r="DW1782" s="8">
        <v>0</v>
      </c>
      <c r="DX1782" s="8">
        <v>0</v>
      </c>
      <c r="DY1782" s="8">
        <v>0</v>
      </c>
      <c r="DZ1782" s="8">
        <v>0</v>
      </c>
      <c r="EA1782" s="8">
        <v>0</v>
      </c>
      <c r="EB1782" s="8">
        <v>0</v>
      </c>
      <c r="EC1782" s="8">
        <v>0</v>
      </c>
      <c r="ED1782" s="20">
        <v>0</v>
      </c>
      <c r="EF1782" s="9">
        <v>0</v>
      </c>
      <c r="EG1782" s="9">
        <v>0</v>
      </c>
      <c r="EH1782" s="9">
        <v>0</v>
      </c>
      <c r="EI1782" s="9">
        <v>0</v>
      </c>
      <c r="EJ1782" s="9">
        <v>0</v>
      </c>
      <c r="EK1782" s="9">
        <v>0</v>
      </c>
      <c r="EL1782" s="9">
        <v>0</v>
      </c>
      <c r="EM1782" s="9">
        <v>0</v>
      </c>
      <c r="EN1782" s="9">
        <v>0</v>
      </c>
      <c r="EO1782" s="9">
        <v>0</v>
      </c>
      <c r="EP1782" s="9">
        <v>0</v>
      </c>
      <c r="EQ1782" s="9">
        <v>0</v>
      </c>
      <c r="ER1782" s="9">
        <v>0</v>
      </c>
      <c r="ES1782" s="9">
        <v>0</v>
      </c>
      <c r="ET1782" s="9">
        <v>0</v>
      </c>
      <c r="EU1782" s="9">
        <v>0</v>
      </c>
      <c r="EV1782" s="9">
        <v>0</v>
      </c>
      <c r="EW1782" s="9">
        <v>0</v>
      </c>
      <c r="EX1782" s="9">
        <v>0</v>
      </c>
      <c r="EY1782" s="9">
        <v>0</v>
      </c>
      <c r="EZ1782" s="9">
        <v>0</v>
      </c>
      <c r="FA1782" s="9">
        <v>0</v>
      </c>
      <c r="FB1782" s="9">
        <v>0</v>
      </c>
      <c r="FC1782" s="9">
        <v>0</v>
      </c>
      <c r="FD1782" s="9">
        <v>0</v>
      </c>
      <c r="FE1782" s="9">
        <v>0</v>
      </c>
      <c r="FF1782">
        <v>0</v>
      </c>
    </row>
    <row r="1783" spans="1:162" x14ac:dyDescent="0.2">
      <c r="A1783" t="s">
        <v>2220</v>
      </c>
      <c r="B1783" t="s">
        <v>4141</v>
      </c>
      <c r="C1783" t="s">
        <v>4599</v>
      </c>
      <c r="D1783" s="1">
        <v>0</v>
      </c>
      <c r="E1783" s="1">
        <v>0</v>
      </c>
      <c r="F1783" s="4">
        <v>0</v>
      </c>
      <c r="G1783" s="4">
        <v>0</v>
      </c>
      <c r="H1783" s="5">
        <v>0</v>
      </c>
      <c r="I1783">
        <v>0</v>
      </c>
      <c r="J1783" s="4">
        <v>0</v>
      </c>
      <c r="K1783">
        <v>0</v>
      </c>
      <c r="L1783" s="5">
        <v>0</v>
      </c>
      <c r="M1783">
        <v>0</v>
      </c>
      <c r="N1783" s="4">
        <v>0</v>
      </c>
      <c r="O1783">
        <v>0</v>
      </c>
      <c r="P1783" s="5">
        <v>0</v>
      </c>
      <c r="Q1783">
        <v>5</v>
      </c>
      <c r="R1783" s="4">
        <v>0</v>
      </c>
      <c r="S1783">
        <v>0</v>
      </c>
      <c r="T1783" s="5">
        <v>5</v>
      </c>
      <c r="U1783">
        <v>0</v>
      </c>
      <c r="V1783" s="4">
        <v>0</v>
      </c>
      <c r="W1783">
        <v>0</v>
      </c>
      <c r="X1783" s="5">
        <v>0</v>
      </c>
      <c r="Y1783">
        <v>0</v>
      </c>
      <c r="Z1783" s="4">
        <v>0</v>
      </c>
      <c r="AA1783">
        <v>0</v>
      </c>
      <c r="AB1783" s="5">
        <v>0</v>
      </c>
      <c r="AD1783">
        <v>0</v>
      </c>
      <c r="AE1783">
        <v>0</v>
      </c>
      <c r="AF1783" s="4">
        <v>0</v>
      </c>
      <c r="AG1783">
        <v>0</v>
      </c>
      <c r="AH1783" s="5">
        <v>0</v>
      </c>
      <c r="AI1783">
        <v>0</v>
      </c>
      <c r="AJ1783" s="4">
        <v>0</v>
      </c>
      <c r="AK1783">
        <v>0</v>
      </c>
      <c r="AL1783" s="5">
        <v>0</v>
      </c>
      <c r="AM1783">
        <v>0</v>
      </c>
      <c r="AN1783" s="4">
        <v>0</v>
      </c>
      <c r="AO1783">
        <v>0</v>
      </c>
      <c r="AP1783" s="5">
        <v>0</v>
      </c>
      <c r="AQ1783">
        <v>5</v>
      </c>
      <c r="AR1783" s="4">
        <v>0</v>
      </c>
      <c r="AS1783">
        <v>0</v>
      </c>
      <c r="AT1783" s="5">
        <v>5</v>
      </c>
      <c r="AU1783">
        <v>0</v>
      </c>
      <c r="AV1783" s="4">
        <v>0</v>
      </c>
      <c r="AW1783">
        <v>0</v>
      </c>
      <c r="AX1783" s="5">
        <v>0</v>
      </c>
      <c r="AY1783">
        <v>0</v>
      </c>
      <c r="AZ1783" s="4">
        <v>0</v>
      </c>
      <c r="BA1783">
        <v>0</v>
      </c>
      <c r="BB1783" s="5">
        <v>0</v>
      </c>
      <c r="BD1783">
        <v>0</v>
      </c>
      <c r="BE1783">
        <v>0</v>
      </c>
      <c r="BF1783" s="4">
        <v>0</v>
      </c>
      <c r="BG1783">
        <v>0</v>
      </c>
      <c r="BH1783" s="5">
        <v>0</v>
      </c>
      <c r="BI1783">
        <v>0</v>
      </c>
      <c r="BJ1783" s="4">
        <v>0</v>
      </c>
      <c r="BK1783">
        <v>0</v>
      </c>
      <c r="BL1783" s="5">
        <v>0</v>
      </c>
      <c r="BM1783">
        <v>0</v>
      </c>
      <c r="BN1783" s="4">
        <v>0</v>
      </c>
      <c r="BO1783">
        <v>0</v>
      </c>
      <c r="BP1783" s="5">
        <v>0</v>
      </c>
      <c r="BQ1783">
        <v>5</v>
      </c>
      <c r="BR1783" s="4">
        <v>0</v>
      </c>
      <c r="BS1783">
        <v>0</v>
      </c>
      <c r="BT1783" s="5">
        <v>5</v>
      </c>
      <c r="BU1783">
        <v>0</v>
      </c>
      <c r="BV1783" s="4">
        <v>0</v>
      </c>
      <c r="BW1783">
        <v>0</v>
      </c>
      <c r="BX1783" s="5">
        <v>0</v>
      </c>
      <c r="BY1783">
        <v>0</v>
      </c>
      <c r="BZ1783" s="4">
        <v>0</v>
      </c>
      <c r="CA1783">
        <v>0</v>
      </c>
      <c r="CB1783" s="5">
        <v>0</v>
      </c>
      <c r="CD1783">
        <v>0</v>
      </c>
      <c r="CE1783">
        <v>0</v>
      </c>
      <c r="CF1783" s="4">
        <v>0</v>
      </c>
      <c r="CG1783">
        <v>0</v>
      </c>
      <c r="CH1783" s="5">
        <v>0</v>
      </c>
      <c r="CI1783">
        <v>0</v>
      </c>
      <c r="CJ1783" s="4">
        <v>0</v>
      </c>
      <c r="CK1783">
        <v>0</v>
      </c>
      <c r="CL1783" s="5">
        <v>0</v>
      </c>
      <c r="CM1783">
        <v>5</v>
      </c>
      <c r="CN1783" s="4">
        <v>0</v>
      </c>
      <c r="CO1783">
        <v>0</v>
      </c>
      <c r="CP1783" s="5">
        <v>5</v>
      </c>
      <c r="CQ1783">
        <v>0</v>
      </c>
      <c r="CR1783" s="4">
        <v>0</v>
      </c>
      <c r="CS1783">
        <v>0</v>
      </c>
      <c r="CT1783" s="5">
        <v>0</v>
      </c>
      <c r="CU1783">
        <v>0</v>
      </c>
      <c r="CV1783" s="4">
        <v>0</v>
      </c>
      <c r="CW1783">
        <v>0</v>
      </c>
      <c r="CX1783" s="5">
        <v>0</v>
      </c>
      <c r="CY1783" s="21">
        <v>0</v>
      </c>
      <c r="CZ1783" s="21">
        <v>0</v>
      </c>
      <c r="DA1783" s="21">
        <v>0</v>
      </c>
      <c r="DB1783" s="5">
        <v>0</v>
      </c>
      <c r="DD1783" s="8">
        <v>0</v>
      </c>
      <c r="DE1783" s="8">
        <v>0</v>
      </c>
      <c r="DF1783" s="8">
        <v>0</v>
      </c>
      <c r="DG1783" s="8">
        <v>0</v>
      </c>
      <c r="DH1783" s="8">
        <v>0</v>
      </c>
      <c r="DI1783" s="8">
        <v>0</v>
      </c>
      <c r="DJ1783" s="8">
        <v>0</v>
      </c>
      <c r="DK1783" s="8">
        <v>0</v>
      </c>
      <c r="DL1783" s="8">
        <v>0</v>
      </c>
      <c r="DM1783" s="8">
        <v>0</v>
      </c>
      <c r="DN1783" s="8">
        <v>0</v>
      </c>
      <c r="DO1783" s="8">
        <v>0</v>
      </c>
      <c r="DP1783" s="8">
        <v>0</v>
      </c>
      <c r="DQ1783" s="8">
        <v>0</v>
      </c>
      <c r="DR1783" s="8">
        <v>0</v>
      </c>
      <c r="DS1783" s="8">
        <v>0</v>
      </c>
      <c r="DT1783" s="8">
        <v>0</v>
      </c>
      <c r="DU1783" s="8">
        <v>0</v>
      </c>
      <c r="DV1783" s="8">
        <v>0</v>
      </c>
      <c r="DW1783" s="8">
        <v>0</v>
      </c>
      <c r="DX1783" s="8">
        <v>0</v>
      </c>
      <c r="DY1783" s="8">
        <v>0</v>
      </c>
      <c r="DZ1783" s="8">
        <v>0</v>
      </c>
      <c r="EA1783" s="8">
        <v>0</v>
      </c>
      <c r="EB1783" s="8">
        <v>0</v>
      </c>
      <c r="EC1783" s="8">
        <v>0</v>
      </c>
      <c r="ED1783" s="20">
        <v>0</v>
      </c>
      <c r="EF1783" s="9">
        <v>0</v>
      </c>
      <c r="EG1783" s="9">
        <v>0</v>
      </c>
      <c r="EH1783" s="9">
        <v>0</v>
      </c>
      <c r="EI1783" s="9">
        <v>0</v>
      </c>
      <c r="EJ1783" s="9">
        <v>0</v>
      </c>
      <c r="EK1783" s="9">
        <v>0</v>
      </c>
      <c r="EL1783" s="9">
        <v>0</v>
      </c>
      <c r="EM1783" s="9">
        <v>0</v>
      </c>
      <c r="EN1783" s="9">
        <v>0</v>
      </c>
      <c r="EO1783" s="9">
        <v>0</v>
      </c>
      <c r="EP1783" s="9">
        <v>0</v>
      </c>
      <c r="EQ1783" s="9">
        <v>0</v>
      </c>
      <c r="ER1783" s="9">
        <v>0</v>
      </c>
      <c r="ES1783" s="9">
        <v>0</v>
      </c>
      <c r="ET1783" s="9">
        <v>0</v>
      </c>
      <c r="EU1783" s="9">
        <v>0</v>
      </c>
      <c r="EV1783" s="9">
        <v>0</v>
      </c>
      <c r="EW1783" s="9">
        <v>0</v>
      </c>
      <c r="EX1783" s="9">
        <v>0</v>
      </c>
      <c r="EY1783" s="9">
        <v>0</v>
      </c>
      <c r="EZ1783" s="9">
        <v>0</v>
      </c>
      <c r="FA1783" s="9">
        <v>0</v>
      </c>
      <c r="FB1783" s="9">
        <v>0</v>
      </c>
      <c r="FC1783" s="9">
        <v>0</v>
      </c>
      <c r="FD1783" s="9">
        <v>0</v>
      </c>
      <c r="FE1783" s="9">
        <v>0</v>
      </c>
      <c r="FF1783">
        <v>0</v>
      </c>
    </row>
    <row r="1784" spans="1:162" x14ac:dyDescent="0.2">
      <c r="A1784" t="s">
        <v>1433</v>
      </c>
      <c r="B1784" t="s">
        <v>4142</v>
      </c>
      <c r="C1784" t="s">
        <v>4599</v>
      </c>
      <c r="D1784" s="1">
        <v>0</v>
      </c>
      <c r="E1784" s="1">
        <v>0</v>
      </c>
      <c r="F1784" s="4">
        <v>0</v>
      </c>
      <c r="G1784" s="4">
        <v>0</v>
      </c>
      <c r="H1784" s="5">
        <v>0</v>
      </c>
      <c r="I1784">
        <v>0</v>
      </c>
      <c r="J1784" s="4">
        <v>0</v>
      </c>
      <c r="K1784">
        <v>0</v>
      </c>
      <c r="L1784" s="5">
        <v>0</v>
      </c>
      <c r="M1784">
        <v>0</v>
      </c>
      <c r="N1784" s="4">
        <v>0</v>
      </c>
      <c r="O1784">
        <v>0</v>
      </c>
      <c r="P1784" s="5">
        <v>0</v>
      </c>
      <c r="Q1784">
        <v>5</v>
      </c>
      <c r="R1784" s="4">
        <v>0</v>
      </c>
      <c r="S1784">
        <v>0</v>
      </c>
      <c r="T1784" s="5">
        <v>5</v>
      </c>
      <c r="U1784">
        <v>5</v>
      </c>
      <c r="V1784" s="4">
        <v>0</v>
      </c>
      <c r="W1784">
        <v>0</v>
      </c>
      <c r="X1784" s="5">
        <v>5</v>
      </c>
      <c r="Y1784">
        <v>5</v>
      </c>
      <c r="Z1784" s="4">
        <v>0</v>
      </c>
      <c r="AA1784">
        <v>0</v>
      </c>
      <c r="AB1784" s="5">
        <v>5</v>
      </c>
      <c r="AD1784">
        <v>0</v>
      </c>
      <c r="AE1784">
        <v>0</v>
      </c>
      <c r="AF1784" s="4">
        <v>0</v>
      </c>
      <c r="AG1784">
        <v>0</v>
      </c>
      <c r="AH1784" s="5">
        <v>0</v>
      </c>
      <c r="AI1784">
        <v>0</v>
      </c>
      <c r="AJ1784" s="4">
        <v>0</v>
      </c>
      <c r="AK1784">
        <v>0</v>
      </c>
      <c r="AL1784" s="5">
        <v>0</v>
      </c>
      <c r="AM1784">
        <v>0</v>
      </c>
      <c r="AN1784" s="4">
        <v>0</v>
      </c>
      <c r="AO1784">
        <v>0</v>
      </c>
      <c r="AP1784" s="5">
        <v>0</v>
      </c>
      <c r="AQ1784">
        <v>5</v>
      </c>
      <c r="AR1784" s="4">
        <v>0</v>
      </c>
      <c r="AS1784">
        <v>0</v>
      </c>
      <c r="AT1784" s="5">
        <v>5</v>
      </c>
      <c r="AU1784">
        <v>5</v>
      </c>
      <c r="AV1784" s="4">
        <v>0</v>
      </c>
      <c r="AW1784">
        <v>0</v>
      </c>
      <c r="AX1784" s="5">
        <v>5</v>
      </c>
      <c r="AY1784">
        <v>5</v>
      </c>
      <c r="AZ1784" s="4">
        <v>0</v>
      </c>
      <c r="BA1784">
        <v>0</v>
      </c>
      <c r="BB1784" s="5">
        <v>5</v>
      </c>
      <c r="BD1784">
        <v>0</v>
      </c>
      <c r="BE1784">
        <v>0</v>
      </c>
      <c r="BF1784" s="4">
        <v>0</v>
      </c>
      <c r="BG1784">
        <v>0</v>
      </c>
      <c r="BH1784" s="5">
        <v>0</v>
      </c>
      <c r="BI1784">
        <v>0</v>
      </c>
      <c r="BJ1784" s="4">
        <v>0</v>
      </c>
      <c r="BK1784">
        <v>0</v>
      </c>
      <c r="BL1784" s="5">
        <v>0</v>
      </c>
      <c r="BM1784">
        <v>0</v>
      </c>
      <c r="BN1784" s="4">
        <v>0</v>
      </c>
      <c r="BO1784">
        <v>0</v>
      </c>
      <c r="BP1784" s="5">
        <v>0</v>
      </c>
      <c r="BQ1784">
        <v>5</v>
      </c>
      <c r="BR1784" s="4">
        <v>0</v>
      </c>
      <c r="BS1784">
        <v>0</v>
      </c>
      <c r="BT1784" s="5">
        <v>5</v>
      </c>
      <c r="BU1784">
        <v>5</v>
      </c>
      <c r="BV1784" s="4">
        <v>0</v>
      </c>
      <c r="BW1784">
        <v>0</v>
      </c>
      <c r="BX1784" s="5">
        <v>5</v>
      </c>
      <c r="BY1784">
        <v>5</v>
      </c>
      <c r="BZ1784" s="4">
        <v>0</v>
      </c>
      <c r="CA1784">
        <v>0</v>
      </c>
      <c r="CB1784" s="5">
        <v>5</v>
      </c>
      <c r="CD1784">
        <v>0</v>
      </c>
      <c r="CE1784">
        <v>0</v>
      </c>
      <c r="CF1784" s="4">
        <v>0</v>
      </c>
      <c r="CG1784">
        <v>0</v>
      </c>
      <c r="CH1784" s="5">
        <v>0</v>
      </c>
      <c r="CI1784">
        <v>0</v>
      </c>
      <c r="CJ1784" s="4">
        <v>0</v>
      </c>
      <c r="CK1784">
        <v>0</v>
      </c>
      <c r="CL1784" s="5">
        <v>0</v>
      </c>
      <c r="CM1784">
        <v>5</v>
      </c>
      <c r="CN1784" s="4">
        <v>0</v>
      </c>
      <c r="CO1784">
        <v>0</v>
      </c>
      <c r="CP1784" s="5">
        <v>5</v>
      </c>
      <c r="CQ1784">
        <v>5</v>
      </c>
      <c r="CR1784" s="4">
        <v>0</v>
      </c>
      <c r="CS1784">
        <v>0</v>
      </c>
      <c r="CT1784" s="5">
        <v>5</v>
      </c>
      <c r="CU1784">
        <v>5</v>
      </c>
      <c r="CV1784" s="4">
        <v>0</v>
      </c>
      <c r="CW1784">
        <v>0</v>
      </c>
      <c r="CX1784" s="5">
        <v>5</v>
      </c>
      <c r="CY1784" s="21">
        <v>0</v>
      </c>
      <c r="CZ1784" s="21">
        <v>0</v>
      </c>
      <c r="DA1784" s="21">
        <v>0</v>
      </c>
      <c r="DB1784" s="5">
        <v>0</v>
      </c>
      <c r="DD1784" s="8">
        <v>0</v>
      </c>
      <c r="DE1784" s="8">
        <v>0</v>
      </c>
      <c r="DF1784" s="8">
        <v>0</v>
      </c>
      <c r="DG1784" s="8">
        <v>0</v>
      </c>
      <c r="DH1784" s="8">
        <v>0</v>
      </c>
      <c r="DI1784" s="8">
        <v>0</v>
      </c>
      <c r="DJ1784" s="8">
        <v>0</v>
      </c>
      <c r="DK1784" s="8">
        <v>0</v>
      </c>
      <c r="DL1784" s="8">
        <v>0</v>
      </c>
      <c r="DM1784" s="8">
        <v>0</v>
      </c>
      <c r="DN1784" s="8">
        <v>0</v>
      </c>
      <c r="DO1784" s="8">
        <v>0</v>
      </c>
      <c r="DP1784" s="8">
        <v>0</v>
      </c>
      <c r="DQ1784" s="8">
        <v>0</v>
      </c>
      <c r="DR1784" s="8">
        <v>0</v>
      </c>
      <c r="DS1784" s="8">
        <v>0</v>
      </c>
      <c r="DT1784" s="8">
        <v>0</v>
      </c>
      <c r="DU1784" s="8">
        <v>0</v>
      </c>
      <c r="DV1784" s="8">
        <v>0</v>
      </c>
      <c r="DW1784" s="8">
        <v>0</v>
      </c>
      <c r="DX1784" s="8">
        <v>0</v>
      </c>
      <c r="DY1784" s="8">
        <v>0</v>
      </c>
      <c r="DZ1784" s="8">
        <v>0</v>
      </c>
      <c r="EA1784" s="8">
        <v>0</v>
      </c>
      <c r="EB1784" s="8">
        <v>0</v>
      </c>
      <c r="EC1784" s="8">
        <v>0</v>
      </c>
      <c r="ED1784" s="20">
        <v>0</v>
      </c>
      <c r="EF1784" s="9">
        <v>0</v>
      </c>
      <c r="EG1784" s="9">
        <v>0</v>
      </c>
      <c r="EH1784" s="9">
        <v>0</v>
      </c>
      <c r="EI1784" s="9">
        <v>0</v>
      </c>
      <c r="EJ1784" s="9">
        <v>0</v>
      </c>
      <c r="EK1784" s="9">
        <v>0</v>
      </c>
      <c r="EL1784" s="9">
        <v>0</v>
      </c>
      <c r="EM1784" s="9">
        <v>0</v>
      </c>
      <c r="EN1784" s="9">
        <v>0</v>
      </c>
      <c r="EO1784" s="9">
        <v>0</v>
      </c>
      <c r="EP1784" s="9">
        <v>0</v>
      </c>
      <c r="EQ1784" s="9">
        <v>0</v>
      </c>
      <c r="ER1784" s="9">
        <v>0</v>
      </c>
      <c r="ES1784" s="9">
        <v>0</v>
      </c>
      <c r="ET1784" s="9">
        <v>0</v>
      </c>
      <c r="EU1784" s="9">
        <v>0</v>
      </c>
      <c r="EV1784" s="9">
        <v>0</v>
      </c>
      <c r="EW1784" s="9">
        <v>0</v>
      </c>
      <c r="EX1784" s="9">
        <v>0</v>
      </c>
      <c r="EY1784" s="9">
        <v>0</v>
      </c>
      <c r="EZ1784" s="9">
        <v>0</v>
      </c>
      <c r="FA1784" s="9">
        <v>0</v>
      </c>
      <c r="FB1784" s="9">
        <v>0</v>
      </c>
      <c r="FC1784" s="9">
        <v>0</v>
      </c>
      <c r="FD1784" s="9">
        <v>0</v>
      </c>
      <c r="FE1784" s="9">
        <v>0</v>
      </c>
      <c r="FF1784">
        <v>0</v>
      </c>
    </row>
    <row r="1785" spans="1:162" x14ac:dyDescent="0.2">
      <c r="A1785" t="s">
        <v>1559</v>
      </c>
      <c r="B1785" t="s">
        <v>4143</v>
      </c>
      <c r="C1785" t="s">
        <v>4599</v>
      </c>
      <c r="D1785" s="1">
        <v>0</v>
      </c>
      <c r="E1785" s="1">
        <v>0</v>
      </c>
      <c r="F1785" s="4">
        <v>0</v>
      </c>
      <c r="G1785" s="4">
        <v>0</v>
      </c>
      <c r="H1785" s="5">
        <v>0</v>
      </c>
      <c r="I1785">
        <v>0</v>
      </c>
      <c r="J1785" s="4">
        <v>0</v>
      </c>
      <c r="K1785">
        <v>0</v>
      </c>
      <c r="L1785" s="5">
        <v>0</v>
      </c>
      <c r="M1785">
        <v>0</v>
      </c>
      <c r="N1785" s="4">
        <v>0</v>
      </c>
      <c r="O1785">
        <v>0</v>
      </c>
      <c r="P1785" s="5">
        <v>0</v>
      </c>
      <c r="Q1785">
        <v>6</v>
      </c>
      <c r="R1785" s="4">
        <v>0</v>
      </c>
      <c r="S1785">
        <v>0</v>
      </c>
      <c r="T1785" s="5">
        <v>6</v>
      </c>
      <c r="U1785">
        <v>6</v>
      </c>
      <c r="V1785" s="4">
        <v>0</v>
      </c>
      <c r="W1785">
        <v>0</v>
      </c>
      <c r="X1785" s="5">
        <v>6</v>
      </c>
      <c r="Y1785">
        <v>0</v>
      </c>
      <c r="Z1785" s="4">
        <v>0</v>
      </c>
      <c r="AA1785">
        <v>0</v>
      </c>
      <c r="AB1785" s="5">
        <v>0</v>
      </c>
      <c r="AD1785">
        <v>0</v>
      </c>
      <c r="AE1785">
        <v>0</v>
      </c>
      <c r="AF1785" s="4">
        <v>0</v>
      </c>
      <c r="AG1785">
        <v>0</v>
      </c>
      <c r="AH1785" s="5">
        <v>0</v>
      </c>
      <c r="AI1785">
        <v>0</v>
      </c>
      <c r="AJ1785" s="4">
        <v>0</v>
      </c>
      <c r="AK1785">
        <v>0</v>
      </c>
      <c r="AL1785" s="5">
        <v>0</v>
      </c>
      <c r="AM1785">
        <v>0</v>
      </c>
      <c r="AN1785" s="4">
        <v>0</v>
      </c>
      <c r="AO1785">
        <v>0</v>
      </c>
      <c r="AP1785" s="5">
        <v>0</v>
      </c>
      <c r="AQ1785">
        <v>6</v>
      </c>
      <c r="AR1785" s="4">
        <v>0</v>
      </c>
      <c r="AS1785">
        <v>0</v>
      </c>
      <c r="AT1785" s="5">
        <v>6</v>
      </c>
      <c r="AU1785">
        <v>6</v>
      </c>
      <c r="AV1785" s="4">
        <v>0</v>
      </c>
      <c r="AW1785">
        <v>0</v>
      </c>
      <c r="AX1785" s="5">
        <v>6</v>
      </c>
      <c r="AY1785">
        <v>0</v>
      </c>
      <c r="AZ1785" s="4">
        <v>0</v>
      </c>
      <c r="BA1785">
        <v>0</v>
      </c>
      <c r="BB1785" s="5">
        <v>0</v>
      </c>
      <c r="BD1785">
        <v>0</v>
      </c>
      <c r="BE1785">
        <v>0</v>
      </c>
      <c r="BF1785" s="4">
        <v>0</v>
      </c>
      <c r="BG1785">
        <v>0</v>
      </c>
      <c r="BH1785" s="5">
        <v>0</v>
      </c>
      <c r="BI1785">
        <v>0</v>
      </c>
      <c r="BJ1785" s="4">
        <v>0</v>
      </c>
      <c r="BK1785">
        <v>0</v>
      </c>
      <c r="BL1785" s="5">
        <v>0</v>
      </c>
      <c r="BM1785">
        <v>0</v>
      </c>
      <c r="BN1785" s="4">
        <v>0</v>
      </c>
      <c r="BO1785">
        <v>0</v>
      </c>
      <c r="BP1785" s="5">
        <v>0</v>
      </c>
      <c r="BQ1785">
        <v>6</v>
      </c>
      <c r="BR1785" s="4">
        <v>0</v>
      </c>
      <c r="BS1785">
        <v>0</v>
      </c>
      <c r="BT1785" s="5">
        <v>6</v>
      </c>
      <c r="BU1785">
        <v>0</v>
      </c>
      <c r="BV1785" s="4">
        <v>0</v>
      </c>
      <c r="BW1785">
        <v>0</v>
      </c>
      <c r="BX1785" s="5">
        <v>0</v>
      </c>
      <c r="BY1785">
        <v>0</v>
      </c>
      <c r="BZ1785" s="4">
        <v>0</v>
      </c>
      <c r="CA1785">
        <v>0</v>
      </c>
      <c r="CB1785" s="5">
        <v>0</v>
      </c>
      <c r="CD1785">
        <v>0</v>
      </c>
      <c r="CE1785">
        <v>0</v>
      </c>
      <c r="CF1785" s="4">
        <v>0</v>
      </c>
      <c r="CG1785">
        <v>0</v>
      </c>
      <c r="CH1785" s="5">
        <v>0</v>
      </c>
      <c r="CI1785">
        <v>0</v>
      </c>
      <c r="CJ1785" s="4">
        <v>0</v>
      </c>
      <c r="CK1785">
        <v>0</v>
      </c>
      <c r="CL1785" s="5">
        <v>0</v>
      </c>
      <c r="CM1785">
        <v>6</v>
      </c>
      <c r="CN1785" s="4">
        <v>0</v>
      </c>
      <c r="CO1785">
        <v>0</v>
      </c>
      <c r="CP1785" s="5">
        <v>6</v>
      </c>
      <c r="CQ1785">
        <v>6</v>
      </c>
      <c r="CR1785" s="4">
        <v>0</v>
      </c>
      <c r="CS1785">
        <v>0</v>
      </c>
      <c r="CT1785" s="5">
        <v>6</v>
      </c>
      <c r="CU1785">
        <v>0</v>
      </c>
      <c r="CV1785" s="4">
        <v>0</v>
      </c>
      <c r="CW1785">
        <v>0</v>
      </c>
      <c r="CX1785" s="5">
        <v>0</v>
      </c>
      <c r="CY1785" s="21">
        <v>0</v>
      </c>
      <c r="CZ1785" s="21">
        <v>0</v>
      </c>
      <c r="DA1785" s="21">
        <v>0</v>
      </c>
      <c r="DB1785" s="5">
        <v>0</v>
      </c>
      <c r="DD1785" s="8">
        <v>0</v>
      </c>
      <c r="DE1785" s="8">
        <v>0</v>
      </c>
      <c r="DF1785" s="8">
        <v>0</v>
      </c>
      <c r="DG1785" s="8">
        <v>0</v>
      </c>
      <c r="DH1785" s="8">
        <v>0</v>
      </c>
      <c r="DI1785" s="8">
        <v>0</v>
      </c>
      <c r="DJ1785" s="8">
        <v>0</v>
      </c>
      <c r="DK1785" s="8">
        <v>0</v>
      </c>
      <c r="DL1785" s="8">
        <v>0</v>
      </c>
      <c r="DM1785" s="8">
        <v>0</v>
      </c>
      <c r="DN1785" s="8">
        <v>0</v>
      </c>
      <c r="DO1785" s="8">
        <v>0</v>
      </c>
      <c r="DP1785" s="8">
        <v>0</v>
      </c>
      <c r="DQ1785" s="8">
        <v>0</v>
      </c>
      <c r="DR1785" s="8">
        <v>0</v>
      </c>
      <c r="DS1785" s="8">
        <v>0</v>
      </c>
      <c r="DT1785" s="8">
        <v>0</v>
      </c>
      <c r="DU1785" s="8">
        <v>0</v>
      </c>
      <c r="DV1785" s="8">
        <v>0</v>
      </c>
      <c r="DW1785" s="8">
        <v>0</v>
      </c>
      <c r="DX1785" s="8">
        <v>0</v>
      </c>
      <c r="DY1785" s="8">
        <v>0</v>
      </c>
      <c r="DZ1785" s="8">
        <v>0</v>
      </c>
      <c r="EA1785" s="8">
        <v>0</v>
      </c>
      <c r="EB1785" s="8">
        <v>0</v>
      </c>
      <c r="EC1785" s="8">
        <v>0</v>
      </c>
      <c r="ED1785" s="20">
        <v>0</v>
      </c>
      <c r="EF1785" s="9">
        <v>0</v>
      </c>
      <c r="EG1785" s="9">
        <v>0</v>
      </c>
      <c r="EH1785" s="9">
        <v>0</v>
      </c>
      <c r="EI1785" s="9">
        <v>0</v>
      </c>
      <c r="EJ1785" s="9">
        <v>0</v>
      </c>
      <c r="EK1785" s="9">
        <v>0</v>
      </c>
      <c r="EL1785" s="9">
        <v>0</v>
      </c>
      <c r="EM1785" s="9">
        <v>0</v>
      </c>
      <c r="EN1785" s="9">
        <v>0</v>
      </c>
      <c r="EO1785" s="9">
        <v>0</v>
      </c>
      <c r="EP1785" s="9">
        <v>0</v>
      </c>
      <c r="EQ1785" s="9">
        <v>0</v>
      </c>
      <c r="ER1785" s="9">
        <v>0</v>
      </c>
      <c r="ES1785" s="9">
        <v>0</v>
      </c>
      <c r="ET1785" s="9">
        <v>0</v>
      </c>
      <c r="EU1785" s="9">
        <v>0</v>
      </c>
      <c r="EV1785" s="9">
        <v>0</v>
      </c>
      <c r="EW1785" s="9">
        <v>0</v>
      </c>
      <c r="EX1785" s="9">
        <v>0</v>
      </c>
      <c r="EY1785" s="9">
        <v>0</v>
      </c>
      <c r="EZ1785" s="9">
        <v>0</v>
      </c>
      <c r="FA1785" s="9">
        <v>0</v>
      </c>
      <c r="FB1785" s="9">
        <v>0</v>
      </c>
      <c r="FC1785" s="9">
        <v>0</v>
      </c>
      <c r="FD1785" s="9">
        <v>0</v>
      </c>
      <c r="FE1785" s="9">
        <v>0</v>
      </c>
      <c r="FF1785">
        <v>0</v>
      </c>
    </row>
    <row r="1786" spans="1:162" x14ac:dyDescent="0.2">
      <c r="A1786" t="s">
        <v>1760</v>
      </c>
      <c r="B1786" t="s">
        <v>4144</v>
      </c>
      <c r="C1786" t="s">
        <v>4599</v>
      </c>
      <c r="D1786" s="1">
        <v>0</v>
      </c>
      <c r="E1786" s="1">
        <v>0</v>
      </c>
      <c r="F1786" s="4">
        <v>0</v>
      </c>
      <c r="G1786" s="4">
        <v>0</v>
      </c>
      <c r="H1786" s="5">
        <v>0</v>
      </c>
      <c r="I1786">
        <v>0</v>
      </c>
      <c r="J1786" s="4">
        <v>0</v>
      </c>
      <c r="K1786">
        <v>0</v>
      </c>
      <c r="L1786" s="5">
        <v>0</v>
      </c>
      <c r="M1786">
        <v>0</v>
      </c>
      <c r="N1786" s="4">
        <v>0</v>
      </c>
      <c r="O1786">
        <v>0</v>
      </c>
      <c r="P1786" s="5">
        <v>0</v>
      </c>
      <c r="Q1786">
        <v>6</v>
      </c>
      <c r="R1786" s="4">
        <v>0</v>
      </c>
      <c r="S1786">
        <v>0</v>
      </c>
      <c r="T1786" s="5">
        <v>6</v>
      </c>
      <c r="U1786">
        <v>6</v>
      </c>
      <c r="V1786" s="4">
        <v>0</v>
      </c>
      <c r="W1786">
        <v>0</v>
      </c>
      <c r="X1786" s="5">
        <v>6</v>
      </c>
      <c r="Y1786">
        <v>0</v>
      </c>
      <c r="Z1786" s="4">
        <v>0</v>
      </c>
      <c r="AA1786">
        <v>0</v>
      </c>
      <c r="AB1786" s="5">
        <v>0</v>
      </c>
      <c r="AD1786">
        <v>0</v>
      </c>
      <c r="AE1786">
        <v>0</v>
      </c>
      <c r="AF1786" s="4">
        <v>0</v>
      </c>
      <c r="AG1786">
        <v>0</v>
      </c>
      <c r="AH1786" s="5">
        <v>0</v>
      </c>
      <c r="AI1786">
        <v>0</v>
      </c>
      <c r="AJ1786" s="4">
        <v>0</v>
      </c>
      <c r="AK1786">
        <v>0</v>
      </c>
      <c r="AL1786" s="5">
        <v>0</v>
      </c>
      <c r="AM1786">
        <v>0</v>
      </c>
      <c r="AN1786" s="4">
        <v>0</v>
      </c>
      <c r="AO1786">
        <v>0</v>
      </c>
      <c r="AP1786" s="5">
        <v>0</v>
      </c>
      <c r="AQ1786">
        <v>6</v>
      </c>
      <c r="AR1786" s="4">
        <v>0</v>
      </c>
      <c r="AS1786">
        <v>0</v>
      </c>
      <c r="AT1786" s="5">
        <v>6</v>
      </c>
      <c r="AU1786">
        <v>6</v>
      </c>
      <c r="AV1786" s="4">
        <v>0</v>
      </c>
      <c r="AW1786">
        <v>0</v>
      </c>
      <c r="AX1786" s="5">
        <v>6</v>
      </c>
      <c r="AY1786">
        <v>0</v>
      </c>
      <c r="AZ1786" s="4">
        <v>0</v>
      </c>
      <c r="BA1786">
        <v>0</v>
      </c>
      <c r="BB1786" s="5">
        <v>0</v>
      </c>
      <c r="BD1786">
        <v>0</v>
      </c>
      <c r="BE1786">
        <v>0</v>
      </c>
      <c r="BF1786" s="4">
        <v>0</v>
      </c>
      <c r="BG1786">
        <v>0</v>
      </c>
      <c r="BH1786" s="5">
        <v>0</v>
      </c>
      <c r="BI1786">
        <v>0</v>
      </c>
      <c r="BJ1786" s="4">
        <v>0</v>
      </c>
      <c r="BK1786">
        <v>0</v>
      </c>
      <c r="BL1786" s="5">
        <v>0</v>
      </c>
      <c r="BM1786">
        <v>0</v>
      </c>
      <c r="BN1786" s="4">
        <v>0</v>
      </c>
      <c r="BO1786">
        <v>0</v>
      </c>
      <c r="BP1786" s="5">
        <v>0</v>
      </c>
      <c r="BQ1786">
        <v>6</v>
      </c>
      <c r="BR1786" s="4">
        <v>0</v>
      </c>
      <c r="BS1786">
        <v>0</v>
      </c>
      <c r="BT1786" s="5">
        <v>6</v>
      </c>
      <c r="BU1786">
        <v>0</v>
      </c>
      <c r="BV1786" s="4">
        <v>0</v>
      </c>
      <c r="BW1786">
        <v>0</v>
      </c>
      <c r="BX1786" s="5">
        <v>0</v>
      </c>
      <c r="BY1786">
        <v>0</v>
      </c>
      <c r="BZ1786" s="4">
        <v>0</v>
      </c>
      <c r="CA1786">
        <v>0</v>
      </c>
      <c r="CB1786" s="5">
        <v>0</v>
      </c>
      <c r="CD1786">
        <v>0</v>
      </c>
      <c r="CE1786">
        <v>0</v>
      </c>
      <c r="CF1786" s="4">
        <v>0</v>
      </c>
      <c r="CG1786">
        <v>0</v>
      </c>
      <c r="CH1786" s="5">
        <v>0</v>
      </c>
      <c r="CI1786">
        <v>0</v>
      </c>
      <c r="CJ1786" s="4">
        <v>0</v>
      </c>
      <c r="CK1786">
        <v>0</v>
      </c>
      <c r="CL1786" s="5">
        <v>0</v>
      </c>
      <c r="CM1786">
        <v>6</v>
      </c>
      <c r="CN1786" s="4">
        <v>0</v>
      </c>
      <c r="CO1786">
        <v>0</v>
      </c>
      <c r="CP1786" s="5">
        <v>6</v>
      </c>
      <c r="CQ1786">
        <v>6</v>
      </c>
      <c r="CR1786" s="4">
        <v>0</v>
      </c>
      <c r="CS1786">
        <v>0</v>
      </c>
      <c r="CT1786" s="5">
        <v>6</v>
      </c>
      <c r="CU1786">
        <v>0</v>
      </c>
      <c r="CV1786" s="4">
        <v>0</v>
      </c>
      <c r="CW1786">
        <v>0</v>
      </c>
      <c r="CX1786" s="5">
        <v>0</v>
      </c>
      <c r="CY1786" s="21">
        <v>0</v>
      </c>
      <c r="CZ1786" s="21">
        <v>0</v>
      </c>
      <c r="DA1786" s="21">
        <v>0</v>
      </c>
      <c r="DB1786" s="5">
        <v>0</v>
      </c>
      <c r="DD1786" s="8">
        <v>0</v>
      </c>
      <c r="DE1786" s="8">
        <v>0</v>
      </c>
      <c r="DF1786" s="8">
        <v>0</v>
      </c>
      <c r="DG1786" s="8">
        <v>0</v>
      </c>
      <c r="DH1786" s="8">
        <v>0</v>
      </c>
      <c r="DI1786" s="8">
        <v>0</v>
      </c>
      <c r="DJ1786" s="8">
        <v>0</v>
      </c>
      <c r="DK1786" s="8">
        <v>0</v>
      </c>
      <c r="DL1786" s="8">
        <v>0</v>
      </c>
      <c r="DM1786" s="8">
        <v>0</v>
      </c>
      <c r="DN1786" s="8">
        <v>0</v>
      </c>
      <c r="DO1786" s="8">
        <v>0</v>
      </c>
      <c r="DP1786" s="8">
        <v>0</v>
      </c>
      <c r="DQ1786" s="8">
        <v>0</v>
      </c>
      <c r="DR1786" s="8">
        <v>0</v>
      </c>
      <c r="DS1786" s="8">
        <v>0</v>
      </c>
      <c r="DT1786" s="8">
        <v>0</v>
      </c>
      <c r="DU1786" s="8">
        <v>0</v>
      </c>
      <c r="DV1786" s="8">
        <v>0</v>
      </c>
      <c r="DW1786" s="8">
        <v>0</v>
      </c>
      <c r="DX1786" s="8">
        <v>0</v>
      </c>
      <c r="DY1786" s="8">
        <v>0</v>
      </c>
      <c r="DZ1786" s="8">
        <v>0</v>
      </c>
      <c r="EA1786" s="8">
        <v>0</v>
      </c>
      <c r="EB1786" s="8">
        <v>0</v>
      </c>
      <c r="EC1786" s="8">
        <v>0</v>
      </c>
      <c r="ED1786" s="20">
        <v>0</v>
      </c>
      <c r="EF1786" s="9">
        <v>0</v>
      </c>
      <c r="EG1786" s="9">
        <v>0</v>
      </c>
      <c r="EH1786" s="9">
        <v>0</v>
      </c>
      <c r="EI1786" s="9">
        <v>0</v>
      </c>
      <c r="EJ1786" s="9">
        <v>0</v>
      </c>
      <c r="EK1786" s="9">
        <v>0</v>
      </c>
      <c r="EL1786" s="9">
        <v>0</v>
      </c>
      <c r="EM1786" s="9">
        <v>0</v>
      </c>
      <c r="EN1786" s="9">
        <v>0</v>
      </c>
      <c r="EO1786" s="9">
        <v>0</v>
      </c>
      <c r="EP1786" s="9">
        <v>0</v>
      </c>
      <c r="EQ1786" s="9">
        <v>0</v>
      </c>
      <c r="ER1786" s="9">
        <v>0</v>
      </c>
      <c r="ES1786" s="9">
        <v>0</v>
      </c>
      <c r="ET1786" s="9">
        <v>0</v>
      </c>
      <c r="EU1786" s="9">
        <v>0</v>
      </c>
      <c r="EV1786" s="9">
        <v>0</v>
      </c>
      <c r="EW1786" s="9">
        <v>0</v>
      </c>
      <c r="EX1786" s="9">
        <v>0</v>
      </c>
      <c r="EY1786" s="9">
        <v>0</v>
      </c>
      <c r="EZ1786" s="9">
        <v>0</v>
      </c>
      <c r="FA1786" s="9">
        <v>0</v>
      </c>
      <c r="FB1786" s="9">
        <v>0</v>
      </c>
      <c r="FC1786" s="9">
        <v>0</v>
      </c>
      <c r="FD1786" s="9">
        <v>0</v>
      </c>
      <c r="FE1786" s="9">
        <v>0</v>
      </c>
      <c r="FF1786">
        <v>0</v>
      </c>
    </row>
    <row r="1787" spans="1:162" x14ac:dyDescent="0.2">
      <c r="A1787" t="s">
        <v>1758</v>
      </c>
      <c r="B1787" t="s">
        <v>4145</v>
      </c>
      <c r="C1787" t="s">
        <v>4599</v>
      </c>
      <c r="D1787" s="1">
        <v>0</v>
      </c>
      <c r="E1787" s="1">
        <v>0</v>
      </c>
      <c r="F1787" s="4">
        <v>0</v>
      </c>
      <c r="G1787" s="4">
        <v>0</v>
      </c>
      <c r="H1787" s="5">
        <v>0</v>
      </c>
      <c r="I1787">
        <v>0</v>
      </c>
      <c r="J1787" s="4">
        <v>0</v>
      </c>
      <c r="K1787">
        <v>0</v>
      </c>
      <c r="L1787" s="5">
        <v>0</v>
      </c>
      <c r="M1787">
        <v>0</v>
      </c>
      <c r="N1787" s="4">
        <v>0</v>
      </c>
      <c r="O1787">
        <v>0</v>
      </c>
      <c r="P1787" s="5">
        <v>0</v>
      </c>
      <c r="Q1787">
        <v>6</v>
      </c>
      <c r="R1787" s="4">
        <v>0</v>
      </c>
      <c r="S1787">
        <v>0</v>
      </c>
      <c r="T1787" s="5">
        <v>6</v>
      </c>
      <c r="U1787">
        <v>6</v>
      </c>
      <c r="V1787" s="4">
        <v>0</v>
      </c>
      <c r="W1787">
        <v>0</v>
      </c>
      <c r="X1787" s="5">
        <v>6</v>
      </c>
      <c r="Y1787">
        <v>6</v>
      </c>
      <c r="Z1787" s="4">
        <v>0</v>
      </c>
      <c r="AA1787">
        <v>0</v>
      </c>
      <c r="AB1787" s="5">
        <v>6</v>
      </c>
      <c r="AD1787">
        <v>0</v>
      </c>
      <c r="AE1787">
        <v>0</v>
      </c>
      <c r="AF1787" s="4">
        <v>0</v>
      </c>
      <c r="AG1787">
        <v>0</v>
      </c>
      <c r="AH1787" s="5">
        <v>0</v>
      </c>
      <c r="AI1787">
        <v>0</v>
      </c>
      <c r="AJ1787" s="4">
        <v>0</v>
      </c>
      <c r="AK1787">
        <v>0</v>
      </c>
      <c r="AL1787" s="5">
        <v>0</v>
      </c>
      <c r="AM1787">
        <v>0</v>
      </c>
      <c r="AN1787" s="4">
        <v>0</v>
      </c>
      <c r="AO1787">
        <v>0</v>
      </c>
      <c r="AP1787" s="5">
        <v>0</v>
      </c>
      <c r="AQ1787">
        <v>6</v>
      </c>
      <c r="AR1787" s="4">
        <v>0</v>
      </c>
      <c r="AS1787">
        <v>0</v>
      </c>
      <c r="AT1787" s="5">
        <v>6</v>
      </c>
      <c r="AU1787">
        <v>6</v>
      </c>
      <c r="AV1787" s="4">
        <v>0</v>
      </c>
      <c r="AW1787">
        <v>0</v>
      </c>
      <c r="AX1787" s="5">
        <v>6</v>
      </c>
      <c r="AY1787">
        <v>6</v>
      </c>
      <c r="AZ1787" s="4">
        <v>0</v>
      </c>
      <c r="BA1787">
        <v>0</v>
      </c>
      <c r="BB1787" s="5">
        <v>6</v>
      </c>
      <c r="BD1787">
        <v>0</v>
      </c>
      <c r="BE1787">
        <v>0</v>
      </c>
      <c r="BF1787" s="4">
        <v>0</v>
      </c>
      <c r="BG1787">
        <v>0</v>
      </c>
      <c r="BH1787" s="5">
        <v>0</v>
      </c>
      <c r="BI1787">
        <v>0</v>
      </c>
      <c r="BJ1787" s="4">
        <v>0</v>
      </c>
      <c r="BK1787">
        <v>0</v>
      </c>
      <c r="BL1787" s="5">
        <v>0</v>
      </c>
      <c r="BM1787">
        <v>0</v>
      </c>
      <c r="BN1787" s="4">
        <v>0</v>
      </c>
      <c r="BO1787">
        <v>0</v>
      </c>
      <c r="BP1787" s="5">
        <v>0</v>
      </c>
      <c r="BQ1787">
        <v>6</v>
      </c>
      <c r="BR1787" s="4">
        <v>0</v>
      </c>
      <c r="BS1787">
        <v>0</v>
      </c>
      <c r="BT1787" s="5">
        <v>6</v>
      </c>
      <c r="BU1787">
        <v>6</v>
      </c>
      <c r="BV1787" s="4">
        <v>0</v>
      </c>
      <c r="BW1787">
        <v>0</v>
      </c>
      <c r="BX1787" s="5">
        <v>6</v>
      </c>
      <c r="BY1787">
        <v>6</v>
      </c>
      <c r="BZ1787" s="4">
        <v>0</v>
      </c>
      <c r="CA1787">
        <v>0</v>
      </c>
      <c r="CB1787" s="5">
        <v>6</v>
      </c>
      <c r="CD1787">
        <v>0</v>
      </c>
      <c r="CE1787">
        <v>0</v>
      </c>
      <c r="CF1787" s="4">
        <v>0</v>
      </c>
      <c r="CG1787">
        <v>0</v>
      </c>
      <c r="CH1787" s="5">
        <v>0</v>
      </c>
      <c r="CI1787">
        <v>0</v>
      </c>
      <c r="CJ1787" s="4">
        <v>0</v>
      </c>
      <c r="CK1787">
        <v>0</v>
      </c>
      <c r="CL1787" s="5">
        <v>0</v>
      </c>
      <c r="CM1787">
        <v>6</v>
      </c>
      <c r="CN1787" s="4">
        <v>0</v>
      </c>
      <c r="CO1787">
        <v>0</v>
      </c>
      <c r="CP1787" s="5">
        <v>6</v>
      </c>
      <c r="CQ1787">
        <v>6</v>
      </c>
      <c r="CR1787" s="4">
        <v>0</v>
      </c>
      <c r="CS1787">
        <v>0</v>
      </c>
      <c r="CT1787" s="5">
        <v>6</v>
      </c>
      <c r="CU1787">
        <v>6</v>
      </c>
      <c r="CV1787" s="4">
        <v>0</v>
      </c>
      <c r="CW1787">
        <v>0</v>
      </c>
      <c r="CX1787" s="5">
        <v>6</v>
      </c>
      <c r="CY1787" s="21">
        <v>0</v>
      </c>
      <c r="CZ1787" s="21">
        <v>0</v>
      </c>
      <c r="DA1787" s="21">
        <v>0</v>
      </c>
      <c r="DB1787" s="5">
        <v>0</v>
      </c>
      <c r="DD1787" s="8">
        <v>0</v>
      </c>
      <c r="DE1787" s="8">
        <v>0</v>
      </c>
      <c r="DF1787" s="8">
        <v>0</v>
      </c>
      <c r="DG1787" s="8">
        <v>0</v>
      </c>
      <c r="DH1787" s="8">
        <v>0</v>
      </c>
      <c r="DI1787" s="8">
        <v>0</v>
      </c>
      <c r="DJ1787" s="8">
        <v>0</v>
      </c>
      <c r="DK1787" s="8">
        <v>0</v>
      </c>
      <c r="DL1787" s="8">
        <v>0</v>
      </c>
      <c r="DM1787" s="8">
        <v>0</v>
      </c>
      <c r="DN1787" s="8">
        <v>0</v>
      </c>
      <c r="DO1787" s="8">
        <v>0</v>
      </c>
      <c r="DP1787" s="8">
        <v>0</v>
      </c>
      <c r="DQ1787" s="8">
        <v>0</v>
      </c>
      <c r="DR1787" s="8">
        <v>0</v>
      </c>
      <c r="DS1787" s="8">
        <v>0</v>
      </c>
      <c r="DT1787" s="8">
        <v>0</v>
      </c>
      <c r="DU1787" s="8">
        <v>0</v>
      </c>
      <c r="DV1787" s="8">
        <v>0</v>
      </c>
      <c r="DW1787" s="8">
        <v>0</v>
      </c>
      <c r="DX1787" s="8">
        <v>0</v>
      </c>
      <c r="DY1787" s="8">
        <v>0</v>
      </c>
      <c r="DZ1787" s="8">
        <v>0</v>
      </c>
      <c r="EA1787" s="8">
        <v>0</v>
      </c>
      <c r="EB1787" s="8">
        <v>0</v>
      </c>
      <c r="EC1787" s="8">
        <v>0</v>
      </c>
      <c r="ED1787" s="20">
        <v>0</v>
      </c>
      <c r="EF1787" s="9">
        <v>0</v>
      </c>
      <c r="EG1787" s="9">
        <v>0</v>
      </c>
      <c r="EH1787" s="9">
        <v>0</v>
      </c>
      <c r="EI1787" s="9">
        <v>0</v>
      </c>
      <c r="EJ1787" s="9">
        <v>0</v>
      </c>
      <c r="EK1787" s="9">
        <v>0</v>
      </c>
      <c r="EL1787" s="9">
        <v>0</v>
      </c>
      <c r="EM1787" s="9">
        <v>0</v>
      </c>
      <c r="EN1787" s="9">
        <v>0</v>
      </c>
      <c r="EO1787" s="9">
        <v>0</v>
      </c>
      <c r="EP1787" s="9">
        <v>0</v>
      </c>
      <c r="EQ1787" s="9">
        <v>0</v>
      </c>
      <c r="ER1787" s="9">
        <v>0</v>
      </c>
      <c r="ES1787" s="9">
        <v>0</v>
      </c>
      <c r="ET1787" s="9">
        <v>0</v>
      </c>
      <c r="EU1787" s="9">
        <v>0</v>
      </c>
      <c r="EV1787" s="9">
        <v>0</v>
      </c>
      <c r="EW1787" s="9">
        <v>0</v>
      </c>
      <c r="EX1787" s="9">
        <v>0</v>
      </c>
      <c r="EY1787" s="9">
        <v>0</v>
      </c>
      <c r="EZ1787" s="9">
        <v>0</v>
      </c>
      <c r="FA1787" s="9">
        <v>0</v>
      </c>
      <c r="FB1787" s="9">
        <v>0</v>
      </c>
      <c r="FC1787" s="9">
        <v>0</v>
      </c>
      <c r="FD1787" s="9">
        <v>0</v>
      </c>
      <c r="FE1787" s="9">
        <v>0</v>
      </c>
      <c r="FF1787">
        <v>0</v>
      </c>
    </row>
    <row r="1788" spans="1:162" x14ac:dyDescent="0.2">
      <c r="A1788" t="s">
        <v>1566</v>
      </c>
      <c r="B1788" t="s">
        <v>4146</v>
      </c>
      <c r="C1788" t="s">
        <v>4599</v>
      </c>
      <c r="D1788" s="1">
        <v>0</v>
      </c>
      <c r="E1788" s="1">
        <v>0</v>
      </c>
      <c r="F1788" s="4">
        <v>0</v>
      </c>
      <c r="G1788" s="4">
        <v>0</v>
      </c>
      <c r="H1788" s="5">
        <v>0</v>
      </c>
      <c r="I1788">
        <v>0</v>
      </c>
      <c r="J1788" s="4">
        <v>0</v>
      </c>
      <c r="K1788">
        <v>0</v>
      </c>
      <c r="L1788" s="5">
        <v>0</v>
      </c>
      <c r="M1788">
        <v>0</v>
      </c>
      <c r="N1788" s="4">
        <v>0</v>
      </c>
      <c r="O1788">
        <v>0</v>
      </c>
      <c r="P1788" s="5">
        <v>0</v>
      </c>
      <c r="Q1788">
        <v>6</v>
      </c>
      <c r="R1788" s="4">
        <v>0</v>
      </c>
      <c r="S1788">
        <v>0</v>
      </c>
      <c r="T1788" s="5">
        <v>6</v>
      </c>
      <c r="U1788">
        <v>6</v>
      </c>
      <c r="V1788" s="4">
        <v>0</v>
      </c>
      <c r="W1788">
        <v>0</v>
      </c>
      <c r="X1788" s="5">
        <v>6</v>
      </c>
      <c r="Y1788">
        <v>6</v>
      </c>
      <c r="Z1788" s="4">
        <v>0</v>
      </c>
      <c r="AA1788">
        <v>0</v>
      </c>
      <c r="AB1788" s="5">
        <v>6</v>
      </c>
      <c r="AD1788">
        <v>0</v>
      </c>
      <c r="AE1788">
        <v>0</v>
      </c>
      <c r="AF1788" s="4">
        <v>0</v>
      </c>
      <c r="AG1788">
        <v>0</v>
      </c>
      <c r="AH1788" s="5">
        <v>0</v>
      </c>
      <c r="AI1788">
        <v>0</v>
      </c>
      <c r="AJ1788" s="4">
        <v>0</v>
      </c>
      <c r="AK1788">
        <v>0</v>
      </c>
      <c r="AL1788" s="5">
        <v>0</v>
      </c>
      <c r="AM1788">
        <v>0</v>
      </c>
      <c r="AN1788" s="4">
        <v>0</v>
      </c>
      <c r="AO1788">
        <v>0</v>
      </c>
      <c r="AP1788" s="5">
        <v>0</v>
      </c>
      <c r="AQ1788">
        <v>6</v>
      </c>
      <c r="AR1788" s="4">
        <v>0</v>
      </c>
      <c r="AS1788">
        <v>0</v>
      </c>
      <c r="AT1788" s="5">
        <v>6</v>
      </c>
      <c r="AU1788">
        <v>6</v>
      </c>
      <c r="AV1788" s="4">
        <v>0</v>
      </c>
      <c r="AW1788">
        <v>0</v>
      </c>
      <c r="AX1788" s="5">
        <v>6</v>
      </c>
      <c r="AY1788">
        <v>6</v>
      </c>
      <c r="AZ1788" s="4">
        <v>0</v>
      </c>
      <c r="BA1788">
        <v>0</v>
      </c>
      <c r="BB1788" s="5">
        <v>6</v>
      </c>
      <c r="BD1788">
        <v>0</v>
      </c>
      <c r="BE1788">
        <v>0</v>
      </c>
      <c r="BF1788" s="4">
        <v>0</v>
      </c>
      <c r="BG1788">
        <v>0</v>
      </c>
      <c r="BH1788" s="5">
        <v>0</v>
      </c>
      <c r="BI1788">
        <v>0</v>
      </c>
      <c r="BJ1788" s="4">
        <v>0</v>
      </c>
      <c r="BK1788">
        <v>0</v>
      </c>
      <c r="BL1788" s="5">
        <v>0</v>
      </c>
      <c r="BM1788">
        <v>0</v>
      </c>
      <c r="BN1788" s="4">
        <v>0</v>
      </c>
      <c r="BO1788">
        <v>0</v>
      </c>
      <c r="BP1788" s="5">
        <v>0</v>
      </c>
      <c r="BQ1788">
        <v>6</v>
      </c>
      <c r="BR1788" s="4">
        <v>0</v>
      </c>
      <c r="BS1788">
        <v>0</v>
      </c>
      <c r="BT1788" s="5">
        <v>6</v>
      </c>
      <c r="BU1788">
        <v>6</v>
      </c>
      <c r="BV1788" s="4">
        <v>0</v>
      </c>
      <c r="BW1788">
        <v>0</v>
      </c>
      <c r="BX1788" s="5">
        <v>6</v>
      </c>
      <c r="BY1788">
        <v>6</v>
      </c>
      <c r="BZ1788" s="4">
        <v>0</v>
      </c>
      <c r="CA1788">
        <v>0</v>
      </c>
      <c r="CB1788" s="5">
        <v>6</v>
      </c>
      <c r="CD1788">
        <v>0</v>
      </c>
      <c r="CE1788">
        <v>0</v>
      </c>
      <c r="CF1788" s="4">
        <v>0</v>
      </c>
      <c r="CG1788">
        <v>0</v>
      </c>
      <c r="CH1788" s="5">
        <v>0</v>
      </c>
      <c r="CI1788">
        <v>0</v>
      </c>
      <c r="CJ1788" s="4">
        <v>0</v>
      </c>
      <c r="CK1788">
        <v>0</v>
      </c>
      <c r="CL1788" s="5">
        <v>0</v>
      </c>
      <c r="CM1788">
        <v>6</v>
      </c>
      <c r="CN1788" s="4">
        <v>0</v>
      </c>
      <c r="CO1788">
        <v>0</v>
      </c>
      <c r="CP1788" s="5">
        <v>6</v>
      </c>
      <c r="CQ1788">
        <v>6</v>
      </c>
      <c r="CR1788" s="4">
        <v>0</v>
      </c>
      <c r="CS1788">
        <v>0</v>
      </c>
      <c r="CT1788" s="5">
        <v>6</v>
      </c>
      <c r="CU1788">
        <v>6</v>
      </c>
      <c r="CV1788" s="4">
        <v>0</v>
      </c>
      <c r="CW1788">
        <v>0</v>
      </c>
      <c r="CX1788" s="5">
        <v>6</v>
      </c>
      <c r="CY1788" s="21">
        <v>0</v>
      </c>
      <c r="CZ1788" s="21">
        <v>0</v>
      </c>
      <c r="DA1788" s="21">
        <v>0</v>
      </c>
      <c r="DB1788" s="5">
        <v>0</v>
      </c>
      <c r="DD1788" s="8">
        <v>0</v>
      </c>
      <c r="DE1788" s="8">
        <v>0</v>
      </c>
      <c r="DF1788" s="8">
        <v>0</v>
      </c>
      <c r="DG1788" s="8">
        <v>0</v>
      </c>
      <c r="DH1788" s="8">
        <v>0</v>
      </c>
      <c r="DI1788" s="8">
        <v>0</v>
      </c>
      <c r="DJ1788" s="8">
        <v>0</v>
      </c>
      <c r="DK1788" s="8">
        <v>0</v>
      </c>
      <c r="DL1788" s="8">
        <v>0</v>
      </c>
      <c r="DM1788" s="8">
        <v>0</v>
      </c>
      <c r="DN1788" s="8">
        <v>0</v>
      </c>
      <c r="DO1788" s="8">
        <v>0</v>
      </c>
      <c r="DP1788" s="8">
        <v>0</v>
      </c>
      <c r="DQ1788" s="8">
        <v>0</v>
      </c>
      <c r="DR1788" s="8">
        <v>0</v>
      </c>
      <c r="DS1788" s="8">
        <v>0</v>
      </c>
      <c r="DT1788" s="8">
        <v>0</v>
      </c>
      <c r="DU1788" s="8">
        <v>0</v>
      </c>
      <c r="DV1788" s="8">
        <v>0</v>
      </c>
      <c r="DW1788" s="8">
        <v>0</v>
      </c>
      <c r="DX1788" s="8">
        <v>0</v>
      </c>
      <c r="DY1788" s="8">
        <v>0</v>
      </c>
      <c r="DZ1788" s="8">
        <v>0</v>
      </c>
      <c r="EA1788" s="8">
        <v>0</v>
      </c>
      <c r="EB1788" s="8">
        <v>0</v>
      </c>
      <c r="EC1788" s="8">
        <v>0</v>
      </c>
      <c r="ED1788" s="20">
        <v>0</v>
      </c>
      <c r="EF1788" s="9">
        <v>0</v>
      </c>
      <c r="EG1788" s="9">
        <v>0</v>
      </c>
      <c r="EH1788" s="9">
        <v>0</v>
      </c>
      <c r="EI1788" s="9">
        <v>0</v>
      </c>
      <c r="EJ1788" s="9">
        <v>0</v>
      </c>
      <c r="EK1788" s="9">
        <v>0</v>
      </c>
      <c r="EL1788" s="9">
        <v>0</v>
      </c>
      <c r="EM1788" s="9">
        <v>0</v>
      </c>
      <c r="EN1788" s="9">
        <v>0</v>
      </c>
      <c r="EO1788" s="9">
        <v>0</v>
      </c>
      <c r="EP1788" s="9">
        <v>0</v>
      </c>
      <c r="EQ1788" s="9">
        <v>0</v>
      </c>
      <c r="ER1788" s="9">
        <v>0</v>
      </c>
      <c r="ES1788" s="9">
        <v>0</v>
      </c>
      <c r="ET1788" s="9">
        <v>0</v>
      </c>
      <c r="EU1788" s="9">
        <v>0</v>
      </c>
      <c r="EV1788" s="9">
        <v>0</v>
      </c>
      <c r="EW1788" s="9">
        <v>0</v>
      </c>
      <c r="EX1788" s="9">
        <v>0</v>
      </c>
      <c r="EY1788" s="9">
        <v>0</v>
      </c>
      <c r="EZ1788" s="9">
        <v>0</v>
      </c>
      <c r="FA1788" s="9">
        <v>0</v>
      </c>
      <c r="FB1788" s="9">
        <v>0</v>
      </c>
      <c r="FC1788" s="9">
        <v>0</v>
      </c>
      <c r="FD1788" s="9">
        <v>0</v>
      </c>
      <c r="FE1788" s="9">
        <v>0</v>
      </c>
      <c r="FF1788">
        <v>0</v>
      </c>
    </row>
    <row r="1789" spans="1:162" x14ac:dyDescent="0.2">
      <c r="A1789" t="s">
        <v>1570</v>
      </c>
      <c r="B1789" t="s">
        <v>4147</v>
      </c>
      <c r="C1789" t="s">
        <v>4599</v>
      </c>
      <c r="D1789" s="1">
        <v>0</v>
      </c>
      <c r="E1789" s="1">
        <v>0</v>
      </c>
      <c r="F1789" s="4">
        <v>0</v>
      </c>
      <c r="G1789" s="4">
        <v>0</v>
      </c>
      <c r="H1789" s="5">
        <v>0</v>
      </c>
      <c r="I1789">
        <v>0</v>
      </c>
      <c r="J1789" s="4">
        <v>0</v>
      </c>
      <c r="K1789">
        <v>0</v>
      </c>
      <c r="L1789" s="5">
        <v>0</v>
      </c>
      <c r="M1789">
        <v>0</v>
      </c>
      <c r="N1789" s="4">
        <v>0</v>
      </c>
      <c r="O1789">
        <v>0</v>
      </c>
      <c r="P1789" s="5">
        <v>0</v>
      </c>
      <c r="Q1789">
        <v>6</v>
      </c>
      <c r="R1789" s="4">
        <v>0</v>
      </c>
      <c r="S1789">
        <v>0</v>
      </c>
      <c r="T1789" s="5">
        <v>6</v>
      </c>
      <c r="U1789">
        <v>6</v>
      </c>
      <c r="V1789" s="4">
        <v>0</v>
      </c>
      <c r="W1789">
        <v>0</v>
      </c>
      <c r="X1789" s="5">
        <v>6</v>
      </c>
      <c r="Y1789">
        <v>0</v>
      </c>
      <c r="Z1789" s="4">
        <v>0</v>
      </c>
      <c r="AA1789">
        <v>0</v>
      </c>
      <c r="AB1789" s="5">
        <v>0</v>
      </c>
      <c r="AD1789">
        <v>0</v>
      </c>
      <c r="AE1789">
        <v>0</v>
      </c>
      <c r="AF1789" s="4">
        <v>0</v>
      </c>
      <c r="AG1789">
        <v>0</v>
      </c>
      <c r="AH1789" s="5">
        <v>0</v>
      </c>
      <c r="AI1789">
        <v>0</v>
      </c>
      <c r="AJ1789" s="4">
        <v>0</v>
      </c>
      <c r="AK1789">
        <v>0</v>
      </c>
      <c r="AL1789" s="5">
        <v>0</v>
      </c>
      <c r="AM1789">
        <v>0</v>
      </c>
      <c r="AN1789" s="4">
        <v>0</v>
      </c>
      <c r="AO1789">
        <v>0</v>
      </c>
      <c r="AP1789" s="5">
        <v>0</v>
      </c>
      <c r="AQ1789">
        <v>6</v>
      </c>
      <c r="AR1789" s="4">
        <v>0</v>
      </c>
      <c r="AS1789">
        <v>0</v>
      </c>
      <c r="AT1789" s="5">
        <v>6</v>
      </c>
      <c r="AU1789">
        <v>6</v>
      </c>
      <c r="AV1789" s="4">
        <v>0</v>
      </c>
      <c r="AW1789">
        <v>0</v>
      </c>
      <c r="AX1789" s="5">
        <v>6</v>
      </c>
      <c r="AY1789">
        <v>0</v>
      </c>
      <c r="AZ1789" s="4">
        <v>0</v>
      </c>
      <c r="BA1789">
        <v>0</v>
      </c>
      <c r="BB1789" s="5">
        <v>0</v>
      </c>
      <c r="BD1789">
        <v>0</v>
      </c>
      <c r="BE1789">
        <v>0</v>
      </c>
      <c r="BF1789" s="4">
        <v>0</v>
      </c>
      <c r="BG1789">
        <v>0</v>
      </c>
      <c r="BH1789" s="5">
        <v>0</v>
      </c>
      <c r="BI1789">
        <v>0</v>
      </c>
      <c r="BJ1789" s="4">
        <v>0</v>
      </c>
      <c r="BK1789">
        <v>0</v>
      </c>
      <c r="BL1789" s="5">
        <v>0</v>
      </c>
      <c r="BM1789">
        <v>0</v>
      </c>
      <c r="BN1789" s="4">
        <v>0</v>
      </c>
      <c r="BO1789">
        <v>0</v>
      </c>
      <c r="BP1789" s="5">
        <v>0</v>
      </c>
      <c r="BQ1789">
        <v>6</v>
      </c>
      <c r="BR1789" s="4">
        <v>0</v>
      </c>
      <c r="BS1789">
        <v>0</v>
      </c>
      <c r="BT1789" s="5">
        <v>6</v>
      </c>
      <c r="BU1789">
        <v>0</v>
      </c>
      <c r="BV1789" s="4">
        <v>0</v>
      </c>
      <c r="BW1789">
        <v>0</v>
      </c>
      <c r="BX1789" s="5">
        <v>0</v>
      </c>
      <c r="BY1789">
        <v>0</v>
      </c>
      <c r="BZ1789" s="4">
        <v>0</v>
      </c>
      <c r="CA1789">
        <v>0</v>
      </c>
      <c r="CB1789" s="5">
        <v>0</v>
      </c>
      <c r="CD1789">
        <v>0</v>
      </c>
      <c r="CE1789">
        <v>0</v>
      </c>
      <c r="CF1789" s="4">
        <v>0</v>
      </c>
      <c r="CG1789">
        <v>0</v>
      </c>
      <c r="CH1789" s="5">
        <v>0</v>
      </c>
      <c r="CI1789">
        <v>0</v>
      </c>
      <c r="CJ1789" s="4">
        <v>0</v>
      </c>
      <c r="CK1789">
        <v>0</v>
      </c>
      <c r="CL1789" s="5">
        <v>0</v>
      </c>
      <c r="CM1789">
        <v>6</v>
      </c>
      <c r="CN1789" s="4">
        <v>0</v>
      </c>
      <c r="CO1789">
        <v>0</v>
      </c>
      <c r="CP1789" s="5">
        <v>6</v>
      </c>
      <c r="CQ1789">
        <v>6</v>
      </c>
      <c r="CR1789" s="4">
        <v>0</v>
      </c>
      <c r="CS1789">
        <v>0</v>
      </c>
      <c r="CT1789" s="5">
        <v>6</v>
      </c>
      <c r="CU1789">
        <v>0</v>
      </c>
      <c r="CV1789" s="4">
        <v>0</v>
      </c>
      <c r="CW1789">
        <v>0</v>
      </c>
      <c r="CX1789" s="5">
        <v>0</v>
      </c>
      <c r="CY1789" s="21">
        <v>0</v>
      </c>
      <c r="CZ1789" s="21">
        <v>0</v>
      </c>
      <c r="DA1789" s="21">
        <v>0</v>
      </c>
      <c r="DB1789" s="5">
        <v>0</v>
      </c>
      <c r="DD1789" s="8">
        <v>0</v>
      </c>
      <c r="DE1789" s="8">
        <v>0</v>
      </c>
      <c r="DF1789" s="8">
        <v>0</v>
      </c>
      <c r="DG1789" s="8">
        <v>0</v>
      </c>
      <c r="DH1789" s="8">
        <v>0</v>
      </c>
      <c r="DI1789" s="8">
        <v>0</v>
      </c>
      <c r="DJ1789" s="8">
        <v>0</v>
      </c>
      <c r="DK1789" s="8">
        <v>0</v>
      </c>
      <c r="DL1789" s="8">
        <v>0</v>
      </c>
      <c r="DM1789" s="8">
        <v>0</v>
      </c>
      <c r="DN1789" s="8">
        <v>0</v>
      </c>
      <c r="DO1789" s="8">
        <v>0</v>
      </c>
      <c r="DP1789" s="8">
        <v>0</v>
      </c>
      <c r="DQ1789" s="8">
        <v>0</v>
      </c>
      <c r="DR1789" s="8">
        <v>0</v>
      </c>
      <c r="DS1789" s="8">
        <v>0</v>
      </c>
      <c r="DT1789" s="8">
        <v>0</v>
      </c>
      <c r="DU1789" s="8">
        <v>0</v>
      </c>
      <c r="DV1789" s="8">
        <v>0</v>
      </c>
      <c r="DW1789" s="8">
        <v>0</v>
      </c>
      <c r="DX1789" s="8">
        <v>0</v>
      </c>
      <c r="DY1789" s="8">
        <v>0</v>
      </c>
      <c r="DZ1789" s="8">
        <v>0</v>
      </c>
      <c r="EA1789" s="8">
        <v>0</v>
      </c>
      <c r="EB1789" s="8">
        <v>0</v>
      </c>
      <c r="EC1789" s="8">
        <v>0</v>
      </c>
      <c r="ED1789" s="20">
        <v>0</v>
      </c>
      <c r="EF1789" s="9">
        <v>0</v>
      </c>
      <c r="EG1789" s="9">
        <v>0</v>
      </c>
      <c r="EH1789" s="9">
        <v>0</v>
      </c>
      <c r="EI1789" s="9">
        <v>0</v>
      </c>
      <c r="EJ1789" s="9">
        <v>0</v>
      </c>
      <c r="EK1789" s="9">
        <v>0</v>
      </c>
      <c r="EL1789" s="9">
        <v>0</v>
      </c>
      <c r="EM1789" s="9">
        <v>0</v>
      </c>
      <c r="EN1789" s="9">
        <v>0</v>
      </c>
      <c r="EO1789" s="9">
        <v>0</v>
      </c>
      <c r="EP1789" s="9">
        <v>0</v>
      </c>
      <c r="EQ1789" s="9">
        <v>0</v>
      </c>
      <c r="ER1789" s="9">
        <v>0</v>
      </c>
      <c r="ES1789" s="9">
        <v>0</v>
      </c>
      <c r="ET1789" s="9">
        <v>0</v>
      </c>
      <c r="EU1789" s="9">
        <v>0</v>
      </c>
      <c r="EV1789" s="9">
        <v>0</v>
      </c>
      <c r="EW1789" s="9">
        <v>0</v>
      </c>
      <c r="EX1789" s="9">
        <v>0</v>
      </c>
      <c r="EY1789" s="9">
        <v>0</v>
      </c>
      <c r="EZ1789" s="9">
        <v>0</v>
      </c>
      <c r="FA1789" s="9">
        <v>0</v>
      </c>
      <c r="FB1789" s="9">
        <v>0</v>
      </c>
      <c r="FC1789" s="9">
        <v>0</v>
      </c>
      <c r="FD1789" s="9">
        <v>0</v>
      </c>
      <c r="FE1789" s="9">
        <v>0</v>
      </c>
      <c r="FF1789">
        <v>0</v>
      </c>
    </row>
    <row r="1790" spans="1:162" x14ac:dyDescent="0.2">
      <c r="A1790" t="s">
        <v>1174</v>
      </c>
      <c r="B1790" t="s">
        <v>4148</v>
      </c>
      <c r="C1790" t="s">
        <v>4599</v>
      </c>
      <c r="D1790" s="1">
        <v>0</v>
      </c>
      <c r="E1790" s="1">
        <v>0</v>
      </c>
      <c r="F1790" s="4">
        <v>0</v>
      </c>
      <c r="G1790" s="4">
        <v>0</v>
      </c>
      <c r="H1790" s="5">
        <v>0</v>
      </c>
      <c r="I1790">
        <v>0</v>
      </c>
      <c r="J1790" s="4">
        <v>0</v>
      </c>
      <c r="K1790">
        <v>0</v>
      </c>
      <c r="L1790" s="5">
        <v>0</v>
      </c>
      <c r="M1790">
        <v>0</v>
      </c>
      <c r="N1790" s="4">
        <v>0</v>
      </c>
      <c r="O1790">
        <v>0</v>
      </c>
      <c r="P1790" s="5">
        <v>0</v>
      </c>
      <c r="Q1790">
        <v>5</v>
      </c>
      <c r="R1790" s="4">
        <v>0</v>
      </c>
      <c r="S1790">
        <v>0</v>
      </c>
      <c r="T1790" s="5">
        <v>5</v>
      </c>
      <c r="U1790">
        <v>5</v>
      </c>
      <c r="V1790" s="4">
        <v>0</v>
      </c>
      <c r="W1790">
        <v>0</v>
      </c>
      <c r="X1790" s="5">
        <v>5</v>
      </c>
      <c r="Y1790">
        <v>0</v>
      </c>
      <c r="Z1790" s="4">
        <v>0</v>
      </c>
      <c r="AA1790">
        <v>0</v>
      </c>
      <c r="AB1790" s="5">
        <v>0</v>
      </c>
      <c r="AD1790">
        <v>0</v>
      </c>
      <c r="AE1790">
        <v>0</v>
      </c>
      <c r="AF1790" s="4">
        <v>0</v>
      </c>
      <c r="AG1790">
        <v>0</v>
      </c>
      <c r="AH1790" s="5">
        <v>0</v>
      </c>
      <c r="AI1790">
        <v>0</v>
      </c>
      <c r="AJ1790" s="4">
        <v>0</v>
      </c>
      <c r="AK1790">
        <v>0</v>
      </c>
      <c r="AL1790" s="5">
        <v>0</v>
      </c>
      <c r="AM1790">
        <v>0</v>
      </c>
      <c r="AN1790" s="4">
        <v>0</v>
      </c>
      <c r="AO1790">
        <v>0</v>
      </c>
      <c r="AP1790" s="5">
        <v>0</v>
      </c>
      <c r="AQ1790">
        <v>5</v>
      </c>
      <c r="AR1790" s="4">
        <v>0</v>
      </c>
      <c r="AS1790">
        <v>0</v>
      </c>
      <c r="AT1790" s="5">
        <v>5</v>
      </c>
      <c r="AU1790">
        <v>5</v>
      </c>
      <c r="AV1790" s="4">
        <v>0</v>
      </c>
      <c r="AW1790">
        <v>0</v>
      </c>
      <c r="AX1790" s="5">
        <v>5</v>
      </c>
      <c r="AY1790">
        <v>0</v>
      </c>
      <c r="AZ1790" s="4">
        <v>0</v>
      </c>
      <c r="BA1790">
        <v>0</v>
      </c>
      <c r="BB1790" s="5">
        <v>0</v>
      </c>
      <c r="BD1790">
        <v>0</v>
      </c>
      <c r="BE1790">
        <v>0</v>
      </c>
      <c r="BF1790" s="4">
        <v>0</v>
      </c>
      <c r="BG1790">
        <v>0</v>
      </c>
      <c r="BH1790" s="5">
        <v>0</v>
      </c>
      <c r="BI1790">
        <v>0</v>
      </c>
      <c r="BJ1790" s="4">
        <v>0</v>
      </c>
      <c r="BK1790">
        <v>0</v>
      </c>
      <c r="BL1790" s="5">
        <v>0</v>
      </c>
      <c r="BM1790">
        <v>0</v>
      </c>
      <c r="BN1790" s="4">
        <v>0</v>
      </c>
      <c r="BO1790">
        <v>0</v>
      </c>
      <c r="BP1790" s="5">
        <v>0</v>
      </c>
      <c r="BQ1790">
        <v>5</v>
      </c>
      <c r="BR1790" s="4">
        <v>0</v>
      </c>
      <c r="BS1790">
        <v>0</v>
      </c>
      <c r="BT1790" s="5">
        <v>5</v>
      </c>
      <c r="BU1790">
        <v>0</v>
      </c>
      <c r="BV1790" s="4">
        <v>0</v>
      </c>
      <c r="BW1790">
        <v>0</v>
      </c>
      <c r="BX1790" s="5">
        <v>0</v>
      </c>
      <c r="BY1790">
        <v>0</v>
      </c>
      <c r="BZ1790" s="4">
        <v>0</v>
      </c>
      <c r="CA1790">
        <v>0</v>
      </c>
      <c r="CB1790" s="5">
        <v>0</v>
      </c>
      <c r="CD1790">
        <v>0</v>
      </c>
      <c r="CE1790">
        <v>0</v>
      </c>
      <c r="CF1790" s="4">
        <v>0</v>
      </c>
      <c r="CG1790">
        <v>0</v>
      </c>
      <c r="CH1790" s="5">
        <v>0</v>
      </c>
      <c r="CI1790">
        <v>0</v>
      </c>
      <c r="CJ1790" s="4">
        <v>0</v>
      </c>
      <c r="CK1790">
        <v>0</v>
      </c>
      <c r="CL1790" s="5">
        <v>0</v>
      </c>
      <c r="CM1790">
        <v>5</v>
      </c>
      <c r="CN1790" s="4">
        <v>0</v>
      </c>
      <c r="CO1790">
        <v>0</v>
      </c>
      <c r="CP1790" s="5">
        <v>5</v>
      </c>
      <c r="CQ1790">
        <v>5</v>
      </c>
      <c r="CR1790" s="4">
        <v>0</v>
      </c>
      <c r="CS1790">
        <v>0</v>
      </c>
      <c r="CT1790" s="5">
        <v>5</v>
      </c>
      <c r="CU1790">
        <v>0</v>
      </c>
      <c r="CV1790" s="4">
        <v>0</v>
      </c>
      <c r="CW1790">
        <v>0</v>
      </c>
      <c r="CX1790" s="5">
        <v>0</v>
      </c>
      <c r="CY1790" s="21">
        <v>0</v>
      </c>
      <c r="CZ1790" s="21">
        <v>0</v>
      </c>
      <c r="DA1790" s="21">
        <v>0</v>
      </c>
      <c r="DB1790" s="5">
        <v>0</v>
      </c>
      <c r="DD1790" s="8">
        <v>0</v>
      </c>
      <c r="DE1790" s="8">
        <v>0</v>
      </c>
      <c r="DF1790" s="8">
        <v>0</v>
      </c>
      <c r="DG1790" s="8">
        <v>0</v>
      </c>
      <c r="DH1790" s="8">
        <v>0</v>
      </c>
      <c r="DI1790" s="8">
        <v>0</v>
      </c>
      <c r="DJ1790" s="8">
        <v>0</v>
      </c>
      <c r="DK1790" s="8">
        <v>0</v>
      </c>
      <c r="DL1790" s="8">
        <v>0</v>
      </c>
      <c r="DM1790" s="8">
        <v>0</v>
      </c>
      <c r="DN1790" s="8">
        <v>0</v>
      </c>
      <c r="DO1790" s="8">
        <v>0</v>
      </c>
      <c r="DP1790" s="8">
        <v>0</v>
      </c>
      <c r="DQ1790" s="8">
        <v>0</v>
      </c>
      <c r="DR1790" s="8">
        <v>0</v>
      </c>
      <c r="DS1790" s="8">
        <v>0</v>
      </c>
      <c r="DT1790" s="8">
        <v>0</v>
      </c>
      <c r="DU1790" s="8">
        <v>0</v>
      </c>
      <c r="DV1790" s="8">
        <v>0</v>
      </c>
      <c r="DW1790" s="8">
        <v>0</v>
      </c>
      <c r="DX1790" s="8">
        <v>0</v>
      </c>
      <c r="DY1790" s="8">
        <v>0</v>
      </c>
      <c r="DZ1790" s="8">
        <v>0</v>
      </c>
      <c r="EA1790" s="8">
        <v>0</v>
      </c>
      <c r="EB1790" s="8">
        <v>0</v>
      </c>
      <c r="EC1790" s="8">
        <v>0</v>
      </c>
      <c r="ED1790" s="20">
        <v>0</v>
      </c>
      <c r="EF1790" s="9">
        <v>0</v>
      </c>
      <c r="EG1790" s="9">
        <v>0</v>
      </c>
      <c r="EH1790" s="9">
        <v>0</v>
      </c>
      <c r="EI1790" s="9">
        <v>0</v>
      </c>
      <c r="EJ1790" s="9">
        <v>0</v>
      </c>
      <c r="EK1790" s="9">
        <v>0</v>
      </c>
      <c r="EL1790" s="9">
        <v>0</v>
      </c>
      <c r="EM1790" s="9">
        <v>0</v>
      </c>
      <c r="EN1790" s="9">
        <v>0</v>
      </c>
      <c r="EO1790" s="9">
        <v>0</v>
      </c>
      <c r="EP1790" s="9">
        <v>0</v>
      </c>
      <c r="EQ1790" s="9">
        <v>0</v>
      </c>
      <c r="ER1790" s="9">
        <v>0</v>
      </c>
      <c r="ES1790" s="9">
        <v>0</v>
      </c>
      <c r="ET1790" s="9">
        <v>0</v>
      </c>
      <c r="EU1790" s="9">
        <v>0</v>
      </c>
      <c r="EV1790" s="9">
        <v>0</v>
      </c>
      <c r="EW1790" s="9">
        <v>0</v>
      </c>
      <c r="EX1790" s="9">
        <v>0</v>
      </c>
      <c r="EY1790" s="9">
        <v>0</v>
      </c>
      <c r="EZ1790" s="9">
        <v>0</v>
      </c>
      <c r="FA1790" s="9">
        <v>0</v>
      </c>
      <c r="FB1790" s="9">
        <v>0</v>
      </c>
      <c r="FC1790" s="9">
        <v>0</v>
      </c>
      <c r="FD1790" s="9">
        <v>0</v>
      </c>
      <c r="FE1790" s="9">
        <v>0</v>
      </c>
      <c r="FF1790">
        <v>0</v>
      </c>
    </row>
    <row r="1791" spans="1:162" x14ac:dyDescent="0.2">
      <c r="A1791" t="s">
        <v>1265</v>
      </c>
      <c r="B1791" t="s">
        <v>4149</v>
      </c>
      <c r="C1791" t="s">
        <v>4599</v>
      </c>
      <c r="D1791" s="1">
        <v>0</v>
      </c>
      <c r="E1791" s="1">
        <v>0</v>
      </c>
      <c r="F1791" s="4">
        <v>0</v>
      </c>
      <c r="G1791" s="4">
        <v>0</v>
      </c>
      <c r="H1791" s="5">
        <v>0</v>
      </c>
      <c r="I1791">
        <v>0</v>
      </c>
      <c r="J1791" s="4">
        <v>0</v>
      </c>
      <c r="K1791">
        <v>0</v>
      </c>
      <c r="L1791" s="5">
        <v>0</v>
      </c>
      <c r="M1791">
        <v>0</v>
      </c>
      <c r="N1791" s="4">
        <v>0</v>
      </c>
      <c r="O1791">
        <v>0</v>
      </c>
      <c r="P1791" s="5">
        <v>0</v>
      </c>
      <c r="Q1791">
        <v>5</v>
      </c>
      <c r="R1791" s="4">
        <v>0</v>
      </c>
      <c r="S1791">
        <v>0</v>
      </c>
      <c r="T1791" s="5">
        <v>5</v>
      </c>
      <c r="U1791">
        <v>5</v>
      </c>
      <c r="V1791" s="4">
        <v>0</v>
      </c>
      <c r="W1791">
        <v>0</v>
      </c>
      <c r="X1791" s="5">
        <v>5</v>
      </c>
      <c r="Y1791">
        <v>5</v>
      </c>
      <c r="Z1791" s="4">
        <v>0</v>
      </c>
      <c r="AA1791">
        <v>0</v>
      </c>
      <c r="AB1791" s="5">
        <v>5</v>
      </c>
      <c r="AD1791">
        <v>0</v>
      </c>
      <c r="AE1791">
        <v>0</v>
      </c>
      <c r="AF1791" s="4">
        <v>0</v>
      </c>
      <c r="AG1791">
        <v>0</v>
      </c>
      <c r="AH1791" s="5">
        <v>0</v>
      </c>
      <c r="AI1791">
        <v>0</v>
      </c>
      <c r="AJ1791" s="4">
        <v>0</v>
      </c>
      <c r="AK1791">
        <v>0</v>
      </c>
      <c r="AL1791" s="5">
        <v>0</v>
      </c>
      <c r="AM1791">
        <v>0</v>
      </c>
      <c r="AN1791" s="4">
        <v>0</v>
      </c>
      <c r="AO1791">
        <v>0</v>
      </c>
      <c r="AP1791" s="5">
        <v>0</v>
      </c>
      <c r="AQ1791">
        <v>5</v>
      </c>
      <c r="AR1791" s="4">
        <v>0</v>
      </c>
      <c r="AS1791">
        <v>0</v>
      </c>
      <c r="AT1791" s="5">
        <v>5</v>
      </c>
      <c r="AU1791">
        <v>5</v>
      </c>
      <c r="AV1791" s="4">
        <v>0</v>
      </c>
      <c r="AW1791">
        <v>0</v>
      </c>
      <c r="AX1791" s="5">
        <v>5</v>
      </c>
      <c r="AY1791">
        <v>5</v>
      </c>
      <c r="AZ1791" s="4">
        <v>0</v>
      </c>
      <c r="BA1791">
        <v>0</v>
      </c>
      <c r="BB1791" s="5">
        <v>5</v>
      </c>
      <c r="BD1791">
        <v>0</v>
      </c>
      <c r="BE1791">
        <v>0</v>
      </c>
      <c r="BF1791" s="4">
        <v>0</v>
      </c>
      <c r="BG1791">
        <v>0</v>
      </c>
      <c r="BH1791" s="5">
        <v>0</v>
      </c>
      <c r="BI1791">
        <v>0</v>
      </c>
      <c r="BJ1791" s="4">
        <v>0</v>
      </c>
      <c r="BK1791">
        <v>0</v>
      </c>
      <c r="BL1791" s="5">
        <v>0</v>
      </c>
      <c r="BM1791">
        <v>0</v>
      </c>
      <c r="BN1791" s="4">
        <v>0</v>
      </c>
      <c r="BO1791">
        <v>0</v>
      </c>
      <c r="BP1791" s="5">
        <v>0</v>
      </c>
      <c r="BQ1791">
        <v>5</v>
      </c>
      <c r="BR1791" s="4">
        <v>0</v>
      </c>
      <c r="BS1791">
        <v>0</v>
      </c>
      <c r="BT1791" s="5">
        <v>5</v>
      </c>
      <c r="BU1791">
        <v>5</v>
      </c>
      <c r="BV1791" s="4">
        <v>0</v>
      </c>
      <c r="BW1791">
        <v>0</v>
      </c>
      <c r="BX1791" s="5">
        <v>5</v>
      </c>
      <c r="BY1791">
        <v>5</v>
      </c>
      <c r="BZ1791" s="4">
        <v>0</v>
      </c>
      <c r="CA1791">
        <v>0</v>
      </c>
      <c r="CB1791" s="5">
        <v>5</v>
      </c>
      <c r="CD1791">
        <v>0</v>
      </c>
      <c r="CE1791">
        <v>0</v>
      </c>
      <c r="CF1791" s="4">
        <v>0</v>
      </c>
      <c r="CG1791">
        <v>0</v>
      </c>
      <c r="CH1791" s="5">
        <v>0</v>
      </c>
      <c r="CI1791">
        <v>0</v>
      </c>
      <c r="CJ1791" s="4">
        <v>0</v>
      </c>
      <c r="CK1791">
        <v>0</v>
      </c>
      <c r="CL1791" s="5">
        <v>0</v>
      </c>
      <c r="CM1791">
        <v>5</v>
      </c>
      <c r="CN1791" s="4">
        <v>0</v>
      </c>
      <c r="CO1791">
        <v>0</v>
      </c>
      <c r="CP1791" s="5">
        <v>5</v>
      </c>
      <c r="CQ1791">
        <v>5</v>
      </c>
      <c r="CR1791" s="4">
        <v>0</v>
      </c>
      <c r="CS1791">
        <v>0</v>
      </c>
      <c r="CT1791" s="5">
        <v>5</v>
      </c>
      <c r="CU1791">
        <v>5</v>
      </c>
      <c r="CV1791" s="4">
        <v>0</v>
      </c>
      <c r="CW1791">
        <v>0</v>
      </c>
      <c r="CX1791" s="5">
        <v>5</v>
      </c>
      <c r="CY1791" s="21">
        <v>0</v>
      </c>
      <c r="CZ1791" s="21">
        <v>0</v>
      </c>
      <c r="DA1791" s="21">
        <v>0</v>
      </c>
      <c r="DB1791" s="5">
        <v>0</v>
      </c>
      <c r="DD1791" s="8">
        <v>0</v>
      </c>
      <c r="DE1791" s="8">
        <v>0</v>
      </c>
      <c r="DF1791" s="8">
        <v>0</v>
      </c>
      <c r="DG1791" s="8">
        <v>0</v>
      </c>
      <c r="DH1791" s="8">
        <v>0</v>
      </c>
      <c r="DI1791" s="8">
        <v>0</v>
      </c>
      <c r="DJ1791" s="8">
        <v>0</v>
      </c>
      <c r="DK1791" s="8">
        <v>0</v>
      </c>
      <c r="DL1791" s="8">
        <v>0</v>
      </c>
      <c r="DM1791" s="8">
        <v>0</v>
      </c>
      <c r="DN1791" s="8">
        <v>0</v>
      </c>
      <c r="DO1791" s="8">
        <v>0</v>
      </c>
      <c r="DP1791" s="8">
        <v>0</v>
      </c>
      <c r="DQ1791" s="8">
        <v>0</v>
      </c>
      <c r="DR1791" s="8">
        <v>0</v>
      </c>
      <c r="DS1791" s="8">
        <v>0</v>
      </c>
      <c r="DT1791" s="8">
        <v>0</v>
      </c>
      <c r="DU1791" s="8">
        <v>0</v>
      </c>
      <c r="DV1791" s="8">
        <v>0</v>
      </c>
      <c r="DW1791" s="8">
        <v>0</v>
      </c>
      <c r="DX1791" s="8">
        <v>0</v>
      </c>
      <c r="DY1791" s="8">
        <v>0</v>
      </c>
      <c r="DZ1791" s="8">
        <v>0</v>
      </c>
      <c r="EA1791" s="8">
        <v>0</v>
      </c>
      <c r="EB1791" s="8">
        <v>0</v>
      </c>
      <c r="EC1791" s="8">
        <v>0</v>
      </c>
      <c r="ED1791" s="20">
        <v>0</v>
      </c>
      <c r="EF1791" s="9">
        <v>0</v>
      </c>
      <c r="EG1791" s="9">
        <v>0</v>
      </c>
      <c r="EH1791" s="9">
        <v>0</v>
      </c>
      <c r="EI1791" s="9">
        <v>0</v>
      </c>
      <c r="EJ1791" s="9">
        <v>0</v>
      </c>
      <c r="EK1791" s="9">
        <v>0</v>
      </c>
      <c r="EL1791" s="9">
        <v>0</v>
      </c>
      <c r="EM1791" s="9">
        <v>0</v>
      </c>
      <c r="EN1791" s="9">
        <v>0</v>
      </c>
      <c r="EO1791" s="9">
        <v>0</v>
      </c>
      <c r="EP1791" s="9">
        <v>0</v>
      </c>
      <c r="EQ1791" s="9">
        <v>0</v>
      </c>
      <c r="ER1791" s="9">
        <v>0</v>
      </c>
      <c r="ES1791" s="9">
        <v>0</v>
      </c>
      <c r="ET1791" s="9">
        <v>0</v>
      </c>
      <c r="EU1791" s="9">
        <v>0</v>
      </c>
      <c r="EV1791" s="9">
        <v>0</v>
      </c>
      <c r="EW1791" s="9">
        <v>0</v>
      </c>
      <c r="EX1791" s="9">
        <v>0</v>
      </c>
      <c r="EY1791" s="9">
        <v>0</v>
      </c>
      <c r="EZ1791" s="9">
        <v>0</v>
      </c>
      <c r="FA1791" s="9">
        <v>0</v>
      </c>
      <c r="FB1791" s="9">
        <v>0</v>
      </c>
      <c r="FC1791" s="9">
        <v>0</v>
      </c>
      <c r="FD1791" s="9">
        <v>0</v>
      </c>
      <c r="FE1791" s="9">
        <v>0</v>
      </c>
      <c r="FF1791">
        <v>0</v>
      </c>
    </row>
    <row r="1792" spans="1:162" x14ac:dyDescent="0.2">
      <c r="A1792" t="s">
        <v>1355</v>
      </c>
      <c r="B1792" t="s">
        <v>4150</v>
      </c>
      <c r="C1792" t="s">
        <v>4599</v>
      </c>
      <c r="D1792" s="1">
        <v>0</v>
      </c>
      <c r="E1792" s="1">
        <v>0</v>
      </c>
      <c r="F1792" s="4">
        <v>0</v>
      </c>
      <c r="G1792" s="4">
        <v>0</v>
      </c>
      <c r="H1792" s="5">
        <v>0</v>
      </c>
      <c r="I1792">
        <v>0</v>
      </c>
      <c r="J1792" s="4">
        <v>0</v>
      </c>
      <c r="K1792">
        <v>0</v>
      </c>
      <c r="L1792" s="5">
        <v>0</v>
      </c>
      <c r="M1792">
        <v>0</v>
      </c>
      <c r="N1792" s="4">
        <v>0</v>
      </c>
      <c r="O1792">
        <v>0</v>
      </c>
      <c r="P1792" s="5">
        <v>0</v>
      </c>
      <c r="Q1792">
        <v>6</v>
      </c>
      <c r="R1792" s="4">
        <v>0</v>
      </c>
      <c r="S1792">
        <v>0</v>
      </c>
      <c r="T1792" s="5">
        <v>6</v>
      </c>
      <c r="U1792">
        <v>6</v>
      </c>
      <c r="V1792" s="4">
        <v>0</v>
      </c>
      <c r="W1792">
        <v>0</v>
      </c>
      <c r="X1792" s="5">
        <v>6</v>
      </c>
      <c r="Y1792">
        <v>0</v>
      </c>
      <c r="Z1792" s="4">
        <v>0</v>
      </c>
      <c r="AA1792">
        <v>0</v>
      </c>
      <c r="AB1792" s="5">
        <v>0</v>
      </c>
      <c r="AD1792">
        <v>0</v>
      </c>
      <c r="AE1792">
        <v>0</v>
      </c>
      <c r="AF1792" s="4">
        <v>0</v>
      </c>
      <c r="AG1792">
        <v>0</v>
      </c>
      <c r="AH1792" s="5">
        <v>0</v>
      </c>
      <c r="AI1792">
        <v>0</v>
      </c>
      <c r="AJ1792" s="4">
        <v>0</v>
      </c>
      <c r="AK1792">
        <v>0</v>
      </c>
      <c r="AL1792" s="5">
        <v>0</v>
      </c>
      <c r="AM1792">
        <v>0</v>
      </c>
      <c r="AN1792" s="4">
        <v>0</v>
      </c>
      <c r="AO1792">
        <v>0</v>
      </c>
      <c r="AP1792" s="5">
        <v>0</v>
      </c>
      <c r="AQ1792">
        <v>6</v>
      </c>
      <c r="AR1792" s="4">
        <v>0</v>
      </c>
      <c r="AS1792">
        <v>0</v>
      </c>
      <c r="AT1792" s="5">
        <v>6</v>
      </c>
      <c r="AU1792">
        <v>6</v>
      </c>
      <c r="AV1792" s="4">
        <v>0</v>
      </c>
      <c r="AW1792">
        <v>0</v>
      </c>
      <c r="AX1792" s="5">
        <v>6</v>
      </c>
      <c r="AY1792">
        <v>0</v>
      </c>
      <c r="AZ1792" s="4">
        <v>0</v>
      </c>
      <c r="BA1792">
        <v>0</v>
      </c>
      <c r="BB1792" s="5">
        <v>0</v>
      </c>
      <c r="BD1792">
        <v>0</v>
      </c>
      <c r="BE1792">
        <v>0</v>
      </c>
      <c r="BF1792" s="4">
        <v>0</v>
      </c>
      <c r="BG1792">
        <v>0</v>
      </c>
      <c r="BH1792" s="5">
        <v>0</v>
      </c>
      <c r="BI1792">
        <v>0</v>
      </c>
      <c r="BJ1792" s="4">
        <v>0</v>
      </c>
      <c r="BK1792">
        <v>0</v>
      </c>
      <c r="BL1792" s="5">
        <v>0</v>
      </c>
      <c r="BM1792">
        <v>0</v>
      </c>
      <c r="BN1792" s="4">
        <v>0</v>
      </c>
      <c r="BO1792">
        <v>0</v>
      </c>
      <c r="BP1792" s="5">
        <v>0</v>
      </c>
      <c r="BQ1792">
        <v>6</v>
      </c>
      <c r="BR1792" s="4">
        <v>0</v>
      </c>
      <c r="BS1792">
        <v>0</v>
      </c>
      <c r="BT1792" s="5">
        <v>6</v>
      </c>
      <c r="BU1792">
        <v>6</v>
      </c>
      <c r="BV1792" s="4">
        <v>0</v>
      </c>
      <c r="BW1792">
        <v>0</v>
      </c>
      <c r="BX1792" s="5">
        <v>6</v>
      </c>
      <c r="BY1792">
        <v>0</v>
      </c>
      <c r="BZ1792" s="4">
        <v>0</v>
      </c>
      <c r="CA1792">
        <v>0</v>
      </c>
      <c r="CB1792" s="5">
        <v>0</v>
      </c>
      <c r="CD1792">
        <v>0</v>
      </c>
      <c r="CE1792">
        <v>0</v>
      </c>
      <c r="CF1792" s="4">
        <v>0</v>
      </c>
      <c r="CG1792">
        <v>0</v>
      </c>
      <c r="CH1792" s="5">
        <v>0</v>
      </c>
      <c r="CI1792">
        <v>0</v>
      </c>
      <c r="CJ1792" s="4">
        <v>0</v>
      </c>
      <c r="CK1792">
        <v>0</v>
      </c>
      <c r="CL1792" s="5">
        <v>0</v>
      </c>
      <c r="CM1792">
        <v>6</v>
      </c>
      <c r="CN1792" s="4">
        <v>0</v>
      </c>
      <c r="CO1792">
        <v>0</v>
      </c>
      <c r="CP1792" s="5">
        <v>6</v>
      </c>
      <c r="CQ1792">
        <v>6</v>
      </c>
      <c r="CR1792" s="4">
        <v>0</v>
      </c>
      <c r="CS1792">
        <v>0</v>
      </c>
      <c r="CT1792" s="5">
        <v>6</v>
      </c>
      <c r="CU1792">
        <v>0</v>
      </c>
      <c r="CV1792" s="4">
        <v>0</v>
      </c>
      <c r="CW1792">
        <v>0</v>
      </c>
      <c r="CX1792" s="5">
        <v>0</v>
      </c>
      <c r="CY1792" s="21">
        <v>0</v>
      </c>
      <c r="CZ1792" s="21">
        <v>0</v>
      </c>
      <c r="DA1792" s="21">
        <v>0</v>
      </c>
      <c r="DB1792" s="5">
        <v>0</v>
      </c>
      <c r="DD1792" s="8">
        <v>0</v>
      </c>
      <c r="DE1792" s="8">
        <v>0</v>
      </c>
      <c r="DF1792" s="8">
        <v>0</v>
      </c>
      <c r="DG1792" s="8">
        <v>0</v>
      </c>
      <c r="DH1792" s="8">
        <v>0</v>
      </c>
      <c r="DI1792" s="8">
        <v>0</v>
      </c>
      <c r="DJ1792" s="8">
        <v>0</v>
      </c>
      <c r="DK1792" s="8">
        <v>0</v>
      </c>
      <c r="DL1792" s="8">
        <v>0</v>
      </c>
      <c r="DM1792" s="8">
        <v>0</v>
      </c>
      <c r="DN1792" s="8">
        <v>0</v>
      </c>
      <c r="DO1792" s="8">
        <v>0</v>
      </c>
      <c r="DP1792" s="8">
        <v>0</v>
      </c>
      <c r="DQ1792" s="8">
        <v>0</v>
      </c>
      <c r="DR1792" s="8">
        <v>0</v>
      </c>
      <c r="DS1792" s="8">
        <v>0</v>
      </c>
      <c r="DT1792" s="8">
        <v>0</v>
      </c>
      <c r="DU1792" s="8">
        <v>0</v>
      </c>
      <c r="DV1792" s="8">
        <v>0</v>
      </c>
      <c r="DW1792" s="8">
        <v>0</v>
      </c>
      <c r="DX1792" s="8">
        <v>0</v>
      </c>
      <c r="DY1792" s="8">
        <v>0</v>
      </c>
      <c r="DZ1792" s="8">
        <v>0</v>
      </c>
      <c r="EA1792" s="8">
        <v>0</v>
      </c>
      <c r="EB1792" s="8">
        <v>0</v>
      </c>
      <c r="EC1792" s="8">
        <v>0</v>
      </c>
      <c r="ED1792" s="20">
        <v>0</v>
      </c>
      <c r="EF1792" s="9">
        <v>0</v>
      </c>
      <c r="EG1792" s="9">
        <v>0</v>
      </c>
      <c r="EH1792" s="9">
        <v>0</v>
      </c>
      <c r="EI1792" s="9">
        <v>0</v>
      </c>
      <c r="EJ1792" s="9">
        <v>0</v>
      </c>
      <c r="EK1792" s="9">
        <v>0</v>
      </c>
      <c r="EL1792" s="9">
        <v>0</v>
      </c>
      <c r="EM1792" s="9">
        <v>0</v>
      </c>
      <c r="EN1792" s="9">
        <v>0</v>
      </c>
      <c r="EO1792" s="9">
        <v>0</v>
      </c>
      <c r="EP1792" s="9">
        <v>0</v>
      </c>
      <c r="EQ1792" s="9">
        <v>0</v>
      </c>
      <c r="ER1792" s="9">
        <v>0</v>
      </c>
      <c r="ES1792" s="9">
        <v>0</v>
      </c>
      <c r="ET1792" s="9">
        <v>0</v>
      </c>
      <c r="EU1792" s="9">
        <v>0</v>
      </c>
      <c r="EV1792" s="9">
        <v>0</v>
      </c>
      <c r="EW1792" s="9">
        <v>0</v>
      </c>
      <c r="EX1792" s="9">
        <v>0</v>
      </c>
      <c r="EY1792" s="9">
        <v>0</v>
      </c>
      <c r="EZ1792" s="9">
        <v>0</v>
      </c>
      <c r="FA1792" s="9">
        <v>0</v>
      </c>
      <c r="FB1792" s="9">
        <v>0</v>
      </c>
      <c r="FC1792" s="9">
        <v>0</v>
      </c>
      <c r="FD1792" s="9">
        <v>0</v>
      </c>
      <c r="FE1792" s="9">
        <v>0</v>
      </c>
      <c r="FF1792">
        <v>0</v>
      </c>
    </row>
    <row r="1793" spans="1:162" x14ac:dyDescent="0.2">
      <c r="A1793" t="s">
        <v>1455</v>
      </c>
      <c r="B1793" t="s">
        <v>4151</v>
      </c>
      <c r="C1793" t="s">
        <v>4599</v>
      </c>
      <c r="D1793" s="1">
        <v>0</v>
      </c>
      <c r="E1793" s="1">
        <v>0</v>
      </c>
      <c r="F1793" s="4">
        <v>0</v>
      </c>
      <c r="G1793" s="4">
        <v>0</v>
      </c>
      <c r="H1793" s="5">
        <v>0</v>
      </c>
      <c r="I1793">
        <v>0</v>
      </c>
      <c r="J1793" s="4">
        <v>0</v>
      </c>
      <c r="K1793">
        <v>0</v>
      </c>
      <c r="L1793" s="5">
        <v>0</v>
      </c>
      <c r="M1793">
        <v>0</v>
      </c>
      <c r="N1793" s="4">
        <v>0</v>
      </c>
      <c r="O1793">
        <v>0</v>
      </c>
      <c r="P1793" s="5">
        <v>0</v>
      </c>
      <c r="Q1793">
        <v>5</v>
      </c>
      <c r="R1793" s="4">
        <v>0</v>
      </c>
      <c r="S1793">
        <v>0</v>
      </c>
      <c r="T1793" s="5">
        <v>5</v>
      </c>
      <c r="U1793">
        <v>5</v>
      </c>
      <c r="V1793" s="4">
        <v>0</v>
      </c>
      <c r="W1793">
        <v>0</v>
      </c>
      <c r="X1793" s="5">
        <v>5</v>
      </c>
      <c r="Y1793">
        <v>5</v>
      </c>
      <c r="Z1793" s="4">
        <v>0</v>
      </c>
      <c r="AA1793">
        <v>0</v>
      </c>
      <c r="AB1793" s="5">
        <v>5</v>
      </c>
      <c r="AD1793">
        <v>0</v>
      </c>
      <c r="AE1793">
        <v>0</v>
      </c>
      <c r="AF1793" s="4">
        <v>0</v>
      </c>
      <c r="AG1793">
        <v>0</v>
      </c>
      <c r="AH1793" s="5">
        <v>0</v>
      </c>
      <c r="AI1793">
        <v>0</v>
      </c>
      <c r="AJ1793" s="4">
        <v>0</v>
      </c>
      <c r="AK1793">
        <v>0</v>
      </c>
      <c r="AL1793" s="5">
        <v>0</v>
      </c>
      <c r="AM1793">
        <v>0</v>
      </c>
      <c r="AN1793" s="4">
        <v>0</v>
      </c>
      <c r="AO1793">
        <v>0</v>
      </c>
      <c r="AP1793" s="5">
        <v>0</v>
      </c>
      <c r="AQ1793">
        <v>5</v>
      </c>
      <c r="AR1793" s="4">
        <v>0</v>
      </c>
      <c r="AS1793">
        <v>0</v>
      </c>
      <c r="AT1793" s="5">
        <v>5</v>
      </c>
      <c r="AU1793">
        <v>5</v>
      </c>
      <c r="AV1793" s="4">
        <v>0</v>
      </c>
      <c r="AW1793">
        <v>0</v>
      </c>
      <c r="AX1793" s="5">
        <v>5</v>
      </c>
      <c r="AY1793">
        <v>5</v>
      </c>
      <c r="AZ1793" s="4">
        <v>0</v>
      </c>
      <c r="BA1793">
        <v>0</v>
      </c>
      <c r="BB1793" s="5">
        <v>5</v>
      </c>
      <c r="BD1793">
        <v>0</v>
      </c>
      <c r="BE1793">
        <v>0</v>
      </c>
      <c r="BF1793" s="4">
        <v>0</v>
      </c>
      <c r="BG1793">
        <v>0</v>
      </c>
      <c r="BH1793" s="5">
        <v>0</v>
      </c>
      <c r="BI1793">
        <v>0</v>
      </c>
      <c r="BJ1793" s="4">
        <v>0</v>
      </c>
      <c r="BK1793">
        <v>0</v>
      </c>
      <c r="BL1793" s="5">
        <v>0</v>
      </c>
      <c r="BM1793">
        <v>0</v>
      </c>
      <c r="BN1793" s="4">
        <v>0</v>
      </c>
      <c r="BO1793">
        <v>0</v>
      </c>
      <c r="BP1793" s="5">
        <v>0</v>
      </c>
      <c r="BQ1793">
        <v>5</v>
      </c>
      <c r="BR1793" s="4">
        <v>0</v>
      </c>
      <c r="BS1793">
        <v>0</v>
      </c>
      <c r="BT1793" s="5">
        <v>5</v>
      </c>
      <c r="BU1793">
        <v>5</v>
      </c>
      <c r="BV1793" s="4">
        <v>0</v>
      </c>
      <c r="BW1793">
        <v>0</v>
      </c>
      <c r="BX1793" s="5">
        <v>5</v>
      </c>
      <c r="BY1793">
        <v>5</v>
      </c>
      <c r="BZ1793" s="4">
        <v>0</v>
      </c>
      <c r="CA1793">
        <v>0</v>
      </c>
      <c r="CB1793" s="5">
        <v>5</v>
      </c>
      <c r="CD1793">
        <v>0</v>
      </c>
      <c r="CE1793">
        <v>0</v>
      </c>
      <c r="CF1793" s="4">
        <v>0</v>
      </c>
      <c r="CG1793">
        <v>0</v>
      </c>
      <c r="CH1793" s="5">
        <v>0</v>
      </c>
      <c r="CI1793">
        <v>0</v>
      </c>
      <c r="CJ1793" s="4">
        <v>0</v>
      </c>
      <c r="CK1793">
        <v>0</v>
      </c>
      <c r="CL1793" s="5">
        <v>0</v>
      </c>
      <c r="CM1793">
        <v>5</v>
      </c>
      <c r="CN1793" s="4">
        <v>0</v>
      </c>
      <c r="CO1793">
        <v>0</v>
      </c>
      <c r="CP1793" s="5">
        <v>5</v>
      </c>
      <c r="CQ1793">
        <v>5</v>
      </c>
      <c r="CR1793" s="4">
        <v>0</v>
      </c>
      <c r="CS1793">
        <v>0</v>
      </c>
      <c r="CT1793" s="5">
        <v>5</v>
      </c>
      <c r="CU1793">
        <v>5</v>
      </c>
      <c r="CV1793" s="4">
        <v>0</v>
      </c>
      <c r="CW1793">
        <v>0</v>
      </c>
      <c r="CX1793" s="5">
        <v>5</v>
      </c>
      <c r="CY1793" s="21">
        <v>0</v>
      </c>
      <c r="CZ1793" s="21">
        <v>0</v>
      </c>
      <c r="DA1793" s="21">
        <v>0</v>
      </c>
      <c r="DB1793" s="5">
        <v>0</v>
      </c>
      <c r="DD1793" s="8">
        <v>0</v>
      </c>
      <c r="DE1793" s="8">
        <v>0</v>
      </c>
      <c r="DF1793" s="8">
        <v>0</v>
      </c>
      <c r="DG1793" s="8">
        <v>0</v>
      </c>
      <c r="DH1793" s="8">
        <v>0</v>
      </c>
      <c r="DI1793" s="8">
        <v>0</v>
      </c>
      <c r="DJ1793" s="8">
        <v>0</v>
      </c>
      <c r="DK1793" s="8">
        <v>0</v>
      </c>
      <c r="DL1793" s="8">
        <v>0</v>
      </c>
      <c r="DM1793" s="8">
        <v>0</v>
      </c>
      <c r="DN1793" s="8">
        <v>0</v>
      </c>
      <c r="DO1793" s="8">
        <v>0</v>
      </c>
      <c r="DP1793" s="8">
        <v>0</v>
      </c>
      <c r="DQ1793" s="8">
        <v>0</v>
      </c>
      <c r="DR1793" s="8">
        <v>0</v>
      </c>
      <c r="DS1793" s="8">
        <v>0</v>
      </c>
      <c r="DT1793" s="8">
        <v>0</v>
      </c>
      <c r="DU1793" s="8">
        <v>0</v>
      </c>
      <c r="DV1793" s="8">
        <v>0</v>
      </c>
      <c r="DW1793" s="8">
        <v>0</v>
      </c>
      <c r="DX1793" s="8">
        <v>0</v>
      </c>
      <c r="DY1793" s="8">
        <v>0</v>
      </c>
      <c r="DZ1793" s="8">
        <v>0</v>
      </c>
      <c r="EA1793" s="8">
        <v>0</v>
      </c>
      <c r="EB1793" s="8">
        <v>0</v>
      </c>
      <c r="EC1793" s="8">
        <v>0</v>
      </c>
      <c r="ED1793" s="20">
        <v>0</v>
      </c>
      <c r="EF1793" s="9">
        <v>0</v>
      </c>
      <c r="EG1793" s="9">
        <v>0</v>
      </c>
      <c r="EH1793" s="9">
        <v>0</v>
      </c>
      <c r="EI1793" s="9">
        <v>0</v>
      </c>
      <c r="EJ1793" s="9">
        <v>0</v>
      </c>
      <c r="EK1793" s="9">
        <v>0</v>
      </c>
      <c r="EL1793" s="9">
        <v>0</v>
      </c>
      <c r="EM1793" s="9">
        <v>0</v>
      </c>
      <c r="EN1793" s="9">
        <v>0</v>
      </c>
      <c r="EO1793" s="9">
        <v>0</v>
      </c>
      <c r="EP1793" s="9">
        <v>0</v>
      </c>
      <c r="EQ1793" s="9">
        <v>0</v>
      </c>
      <c r="ER1793" s="9">
        <v>0</v>
      </c>
      <c r="ES1793" s="9">
        <v>0</v>
      </c>
      <c r="ET1793" s="9">
        <v>0</v>
      </c>
      <c r="EU1793" s="9">
        <v>0</v>
      </c>
      <c r="EV1793" s="9">
        <v>0</v>
      </c>
      <c r="EW1793" s="9">
        <v>0</v>
      </c>
      <c r="EX1793" s="9">
        <v>0</v>
      </c>
      <c r="EY1793" s="9">
        <v>0</v>
      </c>
      <c r="EZ1793" s="9">
        <v>0</v>
      </c>
      <c r="FA1793" s="9">
        <v>0</v>
      </c>
      <c r="FB1793" s="9">
        <v>0</v>
      </c>
      <c r="FC1793" s="9">
        <v>0</v>
      </c>
      <c r="FD1793" s="9">
        <v>0</v>
      </c>
      <c r="FE1793" s="9">
        <v>0</v>
      </c>
      <c r="FF1793">
        <v>0</v>
      </c>
    </row>
    <row r="1794" spans="1:162" x14ac:dyDescent="0.2">
      <c r="A1794" t="s">
        <v>1212</v>
      </c>
      <c r="B1794" t="s">
        <v>4152</v>
      </c>
      <c r="C1794" t="s">
        <v>4599</v>
      </c>
      <c r="D1794" s="1">
        <v>0</v>
      </c>
      <c r="E1794" s="1">
        <v>0</v>
      </c>
      <c r="F1794" s="4">
        <v>0</v>
      </c>
      <c r="G1794" s="4">
        <v>0</v>
      </c>
      <c r="H1794" s="5">
        <v>0</v>
      </c>
      <c r="I1794">
        <v>0</v>
      </c>
      <c r="J1794" s="4">
        <v>0</v>
      </c>
      <c r="K1794">
        <v>0</v>
      </c>
      <c r="L1794" s="5">
        <v>0</v>
      </c>
      <c r="M1794">
        <v>0</v>
      </c>
      <c r="N1794" s="4">
        <v>0</v>
      </c>
      <c r="O1794">
        <v>0</v>
      </c>
      <c r="P1794" s="5">
        <v>0</v>
      </c>
      <c r="Q1794">
        <v>5</v>
      </c>
      <c r="R1794" s="4">
        <v>0</v>
      </c>
      <c r="S1794">
        <v>0</v>
      </c>
      <c r="T1794" s="5">
        <v>5</v>
      </c>
      <c r="U1794">
        <v>5</v>
      </c>
      <c r="V1794" s="4">
        <v>0</v>
      </c>
      <c r="W1794">
        <v>0</v>
      </c>
      <c r="X1794" s="5">
        <v>5</v>
      </c>
      <c r="Y1794">
        <v>5</v>
      </c>
      <c r="Z1794" s="4">
        <v>0</v>
      </c>
      <c r="AA1794">
        <v>0</v>
      </c>
      <c r="AB1794" s="5">
        <v>5</v>
      </c>
      <c r="AD1794">
        <v>0</v>
      </c>
      <c r="AE1794">
        <v>0</v>
      </c>
      <c r="AF1794" s="4">
        <v>0</v>
      </c>
      <c r="AG1794">
        <v>0</v>
      </c>
      <c r="AH1794" s="5">
        <v>0</v>
      </c>
      <c r="AI1794">
        <v>0</v>
      </c>
      <c r="AJ1794" s="4">
        <v>0</v>
      </c>
      <c r="AK1794">
        <v>0</v>
      </c>
      <c r="AL1794" s="5">
        <v>0</v>
      </c>
      <c r="AM1794">
        <v>0</v>
      </c>
      <c r="AN1794" s="4">
        <v>0</v>
      </c>
      <c r="AO1794">
        <v>0</v>
      </c>
      <c r="AP1794" s="5">
        <v>0</v>
      </c>
      <c r="AQ1794">
        <v>5</v>
      </c>
      <c r="AR1794" s="4">
        <v>0</v>
      </c>
      <c r="AS1794">
        <v>0</v>
      </c>
      <c r="AT1794" s="5">
        <v>5</v>
      </c>
      <c r="AU1794">
        <v>5</v>
      </c>
      <c r="AV1794" s="4">
        <v>0</v>
      </c>
      <c r="AW1794">
        <v>0</v>
      </c>
      <c r="AX1794" s="5">
        <v>5</v>
      </c>
      <c r="AY1794">
        <v>5</v>
      </c>
      <c r="AZ1794" s="4">
        <v>0</v>
      </c>
      <c r="BA1794">
        <v>0</v>
      </c>
      <c r="BB1794" s="5">
        <v>5</v>
      </c>
      <c r="BD1794">
        <v>0</v>
      </c>
      <c r="BE1794">
        <v>0</v>
      </c>
      <c r="BF1794" s="4">
        <v>0</v>
      </c>
      <c r="BG1794">
        <v>0</v>
      </c>
      <c r="BH1794" s="5">
        <v>0</v>
      </c>
      <c r="BI1794">
        <v>0</v>
      </c>
      <c r="BJ1794" s="4">
        <v>0</v>
      </c>
      <c r="BK1794">
        <v>0</v>
      </c>
      <c r="BL1794" s="5">
        <v>0</v>
      </c>
      <c r="BM1794">
        <v>0</v>
      </c>
      <c r="BN1794" s="4">
        <v>0</v>
      </c>
      <c r="BO1794">
        <v>0</v>
      </c>
      <c r="BP1794" s="5">
        <v>0</v>
      </c>
      <c r="BQ1794">
        <v>5</v>
      </c>
      <c r="BR1794" s="4">
        <v>0</v>
      </c>
      <c r="BS1794">
        <v>0</v>
      </c>
      <c r="BT1794" s="5">
        <v>5</v>
      </c>
      <c r="BU1794">
        <v>5</v>
      </c>
      <c r="BV1794" s="4">
        <v>0</v>
      </c>
      <c r="BW1794">
        <v>0</v>
      </c>
      <c r="BX1794" s="5">
        <v>5</v>
      </c>
      <c r="BY1794">
        <v>5</v>
      </c>
      <c r="BZ1794" s="4">
        <v>0</v>
      </c>
      <c r="CA1794">
        <v>0</v>
      </c>
      <c r="CB1794" s="5">
        <v>5</v>
      </c>
      <c r="CD1794">
        <v>0</v>
      </c>
      <c r="CE1794">
        <v>0</v>
      </c>
      <c r="CF1794" s="4">
        <v>0</v>
      </c>
      <c r="CG1794">
        <v>0</v>
      </c>
      <c r="CH1794" s="5">
        <v>0</v>
      </c>
      <c r="CI1794">
        <v>0</v>
      </c>
      <c r="CJ1794" s="4">
        <v>0</v>
      </c>
      <c r="CK1794">
        <v>0</v>
      </c>
      <c r="CL1794" s="5">
        <v>0</v>
      </c>
      <c r="CM1794">
        <v>5</v>
      </c>
      <c r="CN1794" s="4">
        <v>0</v>
      </c>
      <c r="CO1794">
        <v>0</v>
      </c>
      <c r="CP1794" s="5">
        <v>5</v>
      </c>
      <c r="CQ1794">
        <v>5</v>
      </c>
      <c r="CR1794" s="4">
        <v>0</v>
      </c>
      <c r="CS1794">
        <v>0</v>
      </c>
      <c r="CT1794" s="5">
        <v>5</v>
      </c>
      <c r="CU1794">
        <v>5</v>
      </c>
      <c r="CV1794" s="4">
        <v>0</v>
      </c>
      <c r="CW1794">
        <v>0</v>
      </c>
      <c r="CX1794" s="5">
        <v>5</v>
      </c>
      <c r="CY1794" s="21">
        <v>0</v>
      </c>
      <c r="CZ1794" s="21">
        <v>0</v>
      </c>
      <c r="DA1794" s="21">
        <v>0</v>
      </c>
      <c r="DB1794" s="5">
        <v>0</v>
      </c>
      <c r="DD1794" s="8">
        <v>0</v>
      </c>
      <c r="DE1794" s="8">
        <v>0</v>
      </c>
      <c r="DF1794" s="8">
        <v>0</v>
      </c>
      <c r="DG1794" s="8">
        <v>0</v>
      </c>
      <c r="DH1794" s="8">
        <v>0</v>
      </c>
      <c r="DI1794" s="8">
        <v>0</v>
      </c>
      <c r="DJ1794" s="8">
        <v>0</v>
      </c>
      <c r="DK1794" s="8">
        <v>0</v>
      </c>
      <c r="DL1794" s="8">
        <v>0</v>
      </c>
      <c r="DM1794" s="8">
        <v>0</v>
      </c>
      <c r="DN1794" s="8">
        <v>0</v>
      </c>
      <c r="DO1794" s="8">
        <v>0</v>
      </c>
      <c r="DP1794" s="8">
        <v>0</v>
      </c>
      <c r="DQ1794" s="8">
        <v>0</v>
      </c>
      <c r="DR1794" s="8">
        <v>0</v>
      </c>
      <c r="DS1794" s="8">
        <v>0</v>
      </c>
      <c r="DT1794" s="8">
        <v>0</v>
      </c>
      <c r="DU1794" s="8">
        <v>0</v>
      </c>
      <c r="DV1794" s="8">
        <v>0</v>
      </c>
      <c r="DW1794" s="8">
        <v>0</v>
      </c>
      <c r="DX1794" s="8">
        <v>0</v>
      </c>
      <c r="DY1794" s="8">
        <v>0</v>
      </c>
      <c r="DZ1794" s="8">
        <v>0</v>
      </c>
      <c r="EA1794" s="8">
        <v>0</v>
      </c>
      <c r="EB1794" s="8">
        <v>0</v>
      </c>
      <c r="EC1794" s="8">
        <v>0</v>
      </c>
      <c r="ED1794" s="20">
        <v>0</v>
      </c>
      <c r="EF1794" s="9">
        <v>0</v>
      </c>
      <c r="EG1794" s="9">
        <v>0</v>
      </c>
      <c r="EH1794" s="9">
        <v>0</v>
      </c>
      <c r="EI1794" s="9">
        <v>0</v>
      </c>
      <c r="EJ1794" s="9">
        <v>0</v>
      </c>
      <c r="EK1794" s="9">
        <v>0</v>
      </c>
      <c r="EL1794" s="9">
        <v>0</v>
      </c>
      <c r="EM1794" s="9">
        <v>0</v>
      </c>
      <c r="EN1794" s="9">
        <v>0</v>
      </c>
      <c r="EO1794" s="9">
        <v>0</v>
      </c>
      <c r="EP1794" s="9">
        <v>0</v>
      </c>
      <c r="EQ1794" s="9">
        <v>0</v>
      </c>
      <c r="ER1794" s="9">
        <v>0</v>
      </c>
      <c r="ES1794" s="9">
        <v>0</v>
      </c>
      <c r="ET1794" s="9">
        <v>0</v>
      </c>
      <c r="EU1794" s="9">
        <v>0</v>
      </c>
      <c r="EV1794" s="9">
        <v>0</v>
      </c>
      <c r="EW1794" s="9">
        <v>0</v>
      </c>
      <c r="EX1794" s="9">
        <v>0</v>
      </c>
      <c r="EY1794" s="9">
        <v>0</v>
      </c>
      <c r="EZ1794" s="9">
        <v>0</v>
      </c>
      <c r="FA1794" s="9">
        <v>0</v>
      </c>
      <c r="FB1794" s="9">
        <v>0</v>
      </c>
      <c r="FC1794" s="9">
        <v>0</v>
      </c>
      <c r="FD1794" s="9">
        <v>0</v>
      </c>
      <c r="FE1794" s="9">
        <v>0</v>
      </c>
      <c r="FF1794">
        <v>0</v>
      </c>
    </row>
    <row r="1795" spans="1:162" x14ac:dyDescent="0.2">
      <c r="A1795" t="s">
        <v>2219</v>
      </c>
      <c r="B1795" t="s">
        <v>4153</v>
      </c>
      <c r="C1795" t="s">
        <v>4599</v>
      </c>
      <c r="D1795" s="1">
        <v>0</v>
      </c>
      <c r="E1795" s="1">
        <v>0</v>
      </c>
      <c r="F1795" s="4">
        <v>0</v>
      </c>
      <c r="G1795" s="4">
        <v>0</v>
      </c>
      <c r="H1795" s="5">
        <v>0</v>
      </c>
      <c r="I1795">
        <v>0</v>
      </c>
      <c r="J1795" s="4">
        <v>0</v>
      </c>
      <c r="K1795">
        <v>0</v>
      </c>
      <c r="L1795" s="5">
        <v>0</v>
      </c>
      <c r="M1795">
        <v>0</v>
      </c>
      <c r="N1795" s="4">
        <v>0</v>
      </c>
      <c r="O1795">
        <v>0</v>
      </c>
      <c r="P1795" s="5">
        <v>0</v>
      </c>
      <c r="Q1795">
        <v>5</v>
      </c>
      <c r="R1795" s="4">
        <v>0</v>
      </c>
      <c r="S1795">
        <v>0</v>
      </c>
      <c r="T1795" s="5">
        <v>5</v>
      </c>
      <c r="U1795">
        <v>0</v>
      </c>
      <c r="V1795" s="4">
        <v>0</v>
      </c>
      <c r="W1795">
        <v>0</v>
      </c>
      <c r="X1795" s="5">
        <v>0</v>
      </c>
      <c r="Y1795">
        <v>0</v>
      </c>
      <c r="Z1795" s="4">
        <v>0</v>
      </c>
      <c r="AA1795">
        <v>0</v>
      </c>
      <c r="AB1795" s="5">
        <v>0</v>
      </c>
      <c r="AD1795">
        <v>0</v>
      </c>
      <c r="AE1795">
        <v>0</v>
      </c>
      <c r="AF1795" s="4">
        <v>0</v>
      </c>
      <c r="AG1795">
        <v>0</v>
      </c>
      <c r="AH1795" s="5">
        <v>0</v>
      </c>
      <c r="AI1795">
        <v>0</v>
      </c>
      <c r="AJ1795" s="4">
        <v>0</v>
      </c>
      <c r="AK1795">
        <v>0</v>
      </c>
      <c r="AL1795" s="5">
        <v>0</v>
      </c>
      <c r="AM1795">
        <v>0</v>
      </c>
      <c r="AN1795" s="4">
        <v>0</v>
      </c>
      <c r="AO1795">
        <v>0</v>
      </c>
      <c r="AP1795" s="5">
        <v>0</v>
      </c>
      <c r="AQ1795">
        <v>5</v>
      </c>
      <c r="AR1795" s="4">
        <v>0</v>
      </c>
      <c r="AS1795">
        <v>0</v>
      </c>
      <c r="AT1795" s="5">
        <v>5</v>
      </c>
      <c r="AU1795">
        <v>0</v>
      </c>
      <c r="AV1795" s="4">
        <v>0</v>
      </c>
      <c r="AW1795">
        <v>0</v>
      </c>
      <c r="AX1795" s="5">
        <v>0</v>
      </c>
      <c r="AY1795">
        <v>0</v>
      </c>
      <c r="AZ1795" s="4">
        <v>0</v>
      </c>
      <c r="BA1795">
        <v>0</v>
      </c>
      <c r="BB1795" s="5">
        <v>0</v>
      </c>
      <c r="BD1795">
        <v>0</v>
      </c>
      <c r="BE1795">
        <v>0</v>
      </c>
      <c r="BF1795" s="4">
        <v>0</v>
      </c>
      <c r="BG1795">
        <v>0</v>
      </c>
      <c r="BH1795" s="5">
        <v>0</v>
      </c>
      <c r="BI1795">
        <v>0</v>
      </c>
      <c r="BJ1795" s="4">
        <v>0</v>
      </c>
      <c r="BK1795">
        <v>0</v>
      </c>
      <c r="BL1795" s="5">
        <v>0</v>
      </c>
      <c r="BM1795">
        <v>0</v>
      </c>
      <c r="BN1795" s="4">
        <v>0</v>
      </c>
      <c r="BO1795">
        <v>0</v>
      </c>
      <c r="BP1795" s="5">
        <v>0</v>
      </c>
      <c r="BQ1795">
        <v>5</v>
      </c>
      <c r="BR1795" s="4">
        <v>0</v>
      </c>
      <c r="BS1795">
        <v>0</v>
      </c>
      <c r="BT1795" s="5">
        <v>5</v>
      </c>
      <c r="BU1795">
        <v>0</v>
      </c>
      <c r="BV1795" s="4">
        <v>0</v>
      </c>
      <c r="BW1795">
        <v>0</v>
      </c>
      <c r="BX1795" s="5">
        <v>0</v>
      </c>
      <c r="BY1795">
        <v>0</v>
      </c>
      <c r="BZ1795" s="4">
        <v>0</v>
      </c>
      <c r="CA1795">
        <v>0</v>
      </c>
      <c r="CB1795" s="5">
        <v>0</v>
      </c>
      <c r="CD1795">
        <v>0</v>
      </c>
      <c r="CE1795">
        <v>0</v>
      </c>
      <c r="CF1795" s="4">
        <v>0</v>
      </c>
      <c r="CG1795">
        <v>0</v>
      </c>
      <c r="CH1795" s="5">
        <v>0</v>
      </c>
      <c r="CI1795">
        <v>0</v>
      </c>
      <c r="CJ1795" s="4">
        <v>0</v>
      </c>
      <c r="CK1795">
        <v>0</v>
      </c>
      <c r="CL1795" s="5">
        <v>0</v>
      </c>
      <c r="CM1795">
        <v>5</v>
      </c>
      <c r="CN1795" s="4">
        <v>0</v>
      </c>
      <c r="CO1795">
        <v>0</v>
      </c>
      <c r="CP1795" s="5">
        <v>5</v>
      </c>
      <c r="CQ1795">
        <v>5</v>
      </c>
      <c r="CR1795" s="4">
        <v>0</v>
      </c>
      <c r="CS1795">
        <v>0</v>
      </c>
      <c r="CT1795" s="5">
        <v>5</v>
      </c>
      <c r="CU1795">
        <v>0</v>
      </c>
      <c r="CV1795" s="4">
        <v>0</v>
      </c>
      <c r="CW1795">
        <v>0</v>
      </c>
      <c r="CX1795" s="5">
        <v>0</v>
      </c>
      <c r="CY1795" s="21">
        <v>0</v>
      </c>
      <c r="CZ1795" s="21">
        <v>0</v>
      </c>
      <c r="DA1795" s="21">
        <v>0</v>
      </c>
      <c r="DB1795" s="5">
        <v>0</v>
      </c>
      <c r="DD1795" s="8">
        <v>0</v>
      </c>
      <c r="DE1795" s="8">
        <v>0</v>
      </c>
      <c r="DF1795" s="8">
        <v>0</v>
      </c>
      <c r="DG1795" s="8">
        <v>0</v>
      </c>
      <c r="DH1795" s="8">
        <v>0</v>
      </c>
      <c r="DI1795" s="8">
        <v>0</v>
      </c>
      <c r="DJ1795" s="8">
        <v>0</v>
      </c>
      <c r="DK1795" s="8">
        <v>0</v>
      </c>
      <c r="DL1795" s="8">
        <v>0</v>
      </c>
      <c r="DM1795" s="8">
        <v>0</v>
      </c>
      <c r="DN1795" s="8">
        <v>0</v>
      </c>
      <c r="DO1795" s="8">
        <v>0</v>
      </c>
      <c r="DP1795" s="8">
        <v>0</v>
      </c>
      <c r="DQ1795" s="8">
        <v>0</v>
      </c>
      <c r="DR1795" s="8">
        <v>0</v>
      </c>
      <c r="DS1795" s="8">
        <v>0</v>
      </c>
      <c r="DT1795" s="8">
        <v>0</v>
      </c>
      <c r="DU1795" s="8">
        <v>0</v>
      </c>
      <c r="DV1795" s="8">
        <v>0</v>
      </c>
      <c r="DW1795" s="8">
        <v>0</v>
      </c>
      <c r="DX1795" s="8">
        <v>0</v>
      </c>
      <c r="DY1795" s="8">
        <v>0</v>
      </c>
      <c r="DZ1795" s="8">
        <v>0</v>
      </c>
      <c r="EA1795" s="8">
        <v>0</v>
      </c>
      <c r="EB1795" s="8">
        <v>0</v>
      </c>
      <c r="EC1795" s="8">
        <v>0</v>
      </c>
      <c r="ED1795" s="20">
        <v>0</v>
      </c>
      <c r="EF1795" s="9">
        <v>0</v>
      </c>
      <c r="EG1795" s="9">
        <v>0</v>
      </c>
      <c r="EH1795" s="9">
        <v>0</v>
      </c>
      <c r="EI1795" s="9">
        <v>0</v>
      </c>
      <c r="EJ1795" s="9">
        <v>0</v>
      </c>
      <c r="EK1795" s="9">
        <v>0</v>
      </c>
      <c r="EL1795" s="9">
        <v>0</v>
      </c>
      <c r="EM1795" s="9">
        <v>0</v>
      </c>
      <c r="EN1795" s="9">
        <v>0</v>
      </c>
      <c r="EO1795" s="9">
        <v>0</v>
      </c>
      <c r="EP1795" s="9">
        <v>0</v>
      </c>
      <c r="EQ1795" s="9">
        <v>0</v>
      </c>
      <c r="ER1795" s="9">
        <v>0</v>
      </c>
      <c r="ES1795" s="9">
        <v>0</v>
      </c>
      <c r="ET1795" s="9">
        <v>0</v>
      </c>
      <c r="EU1795" s="9">
        <v>0</v>
      </c>
      <c r="EV1795" s="9">
        <v>0</v>
      </c>
      <c r="EW1795" s="9">
        <v>0</v>
      </c>
      <c r="EX1795" s="9">
        <v>0</v>
      </c>
      <c r="EY1795" s="9">
        <v>0</v>
      </c>
      <c r="EZ1795" s="9">
        <v>0</v>
      </c>
      <c r="FA1795" s="9">
        <v>0</v>
      </c>
      <c r="FB1795" s="9">
        <v>0</v>
      </c>
      <c r="FC1795" s="9">
        <v>0</v>
      </c>
      <c r="FD1795" s="9">
        <v>0</v>
      </c>
      <c r="FE1795" s="9">
        <v>0</v>
      </c>
      <c r="FF1795">
        <v>0</v>
      </c>
    </row>
    <row r="1796" spans="1:162" x14ac:dyDescent="0.2">
      <c r="A1796" t="s">
        <v>2207</v>
      </c>
      <c r="B1796" t="s">
        <v>4154</v>
      </c>
      <c r="C1796" t="s">
        <v>4599</v>
      </c>
      <c r="D1796" s="1">
        <v>0</v>
      </c>
      <c r="E1796" s="1">
        <v>0</v>
      </c>
      <c r="F1796" s="4">
        <v>0</v>
      </c>
      <c r="G1796" s="4">
        <v>0</v>
      </c>
      <c r="H1796" s="5">
        <v>0</v>
      </c>
      <c r="I1796">
        <v>0</v>
      </c>
      <c r="J1796" s="4">
        <v>0</v>
      </c>
      <c r="K1796">
        <v>0</v>
      </c>
      <c r="L1796" s="5">
        <v>0</v>
      </c>
      <c r="M1796">
        <v>0</v>
      </c>
      <c r="N1796" s="4">
        <v>0</v>
      </c>
      <c r="O1796">
        <v>0</v>
      </c>
      <c r="P1796" s="5">
        <v>0</v>
      </c>
      <c r="Q1796">
        <v>6</v>
      </c>
      <c r="R1796" s="4">
        <v>0</v>
      </c>
      <c r="S1796">
        <v>0</v>
      </c>
      <c r="T1796" s="5">
        <v>6</v>
      </c>
      <c r="U1796">
        <v>0</v>
      </c>
      <c r="V1796" s="4">
        <v>0</v>
      </c>
      <c r="W1796">
        <v>0</v>
      </c>
      <c r="X1796" s="5">
        <v>0</v>
      </c>
      <c r="Y1796">
        <v>0</v>
      </c>
      <c r="Z1796" s="4">
        <v>0</v>
      </c>
      <c r="AA1796">
        <v>0</v>
      </c>
      <c r="AB1796" s="5">
        <v>0</v>
      </c>
      <c r="AD1796">
        <v>0</v>
      </c>
      <c r="AE1796">
        <v>0</v>
      </c>
      <c r="AF1796" s="4">
        <v>0</v>
      </c>
      <c r="AG1796">
        <v>0</v>
      </c>
      <c r="AH1796" s="5">
        <v>0</v>
      </c>
      <c r="AI1796">
        <v>0</v>
      </c>
      <c r="AJ1796" s="4">
        <v>0</v>
      </c>
      <c r="AK1796">
        <v>0</v>
      </c>
      <c r="AL1796" s="5">
        <v>0</v>
      </c>
      <c r="AM1796">
        <v>0</v>
      </c>
      <c r="AN1796" s="4">
        <v>0</v>
      </c>
      <c r="AO1796">
        <v>0</v>
      </c>
      <c r="AP1796" s="5">
        <v>0</v>
      </c>
      <c r="AQ1796">
        <v>6</v>
      </c>
      <c r="AR1796" s="4">
        <v>0</v>
      </c>
      <c r="AS1796">
        <v>0</v>
      </c>
      <c r="AT1796" s="5">
        <v>6</v>
      </c>
      <c r="AU1796">
        <v>0</v>
      </c>
      <c r="AV1796" s="4">
        <v>0</v>
      </c>
      <c r="AW1796">
        <v>0</v>
      </c>
      <c r="AX1796" s="5">
        <v>0</v>
      </c>
      <c r="AY1796">
        <v>0</v>
      </c>
      <c r="AZ1796" s="4">
        <v>0</v>
      </c>
      <c r="BA1796">
        <v>0</v>
      </c>
      <c r="BB1796" s="5">
        <v>0</v>
      </c>
      <c r="BD1796">
        <v>0</v>
      </c>
      <c r="BE1796">
        <v>0</v>
      </c>
      <c r="BF1796" s="4">
        <v>0</v>
      </c>
      <c r="BG1796">
        <v>0</v>
      </c>
      <c r="BH1796" s="5">
        <v>0</v>
      </c>
      <c r="BI1796">
        <v>0</v>
      </c>
      <c r="BJ1796" s="4">
        <v>0</v>
      </c>
      <c r="BK1796">
        <v>0</v>
      </c>
      <c r="BL1796" s="5">
        <v>0</v>
      </c>
      <c r="BM1796">
        <v>0</v>
      </c>
      <c r="BN1796" s="4">
        <v>0</v>
      </c>
      <c r="BO1796">
        <v>0</v>
      </c>
      <c r="BP1796" s="5">
        <v>0</v>
      </c>
      <c r="BQ1796">
        <v>6</v>
      </c>
      <c r="BR1796" s="4">
        <v>0</v>
      </c>
      <c r="BS1796">
        <v>0</v>
      </c>
      <c r="BT1796" s="5">
        <v>6</v>
      </c>
      <c r="BU1796">
        <v>0</v>
      </c>
      <c r="BV1796" s="4">
        <v>0</v>
      </c>
      <c r="BW1796">
        <v>0</v>
      </c>
      <c r="BX1796" s="5">
        <v>0</v>
      </c>
      <c r="BY1796">
        <v>0</v>
      </c>
      <c r="BZ1796" s="4">
        <v>0</v>
      </c>
      <c r="CA1796">
        <v>0</v>
      </c>
      <c r="CB1796" s="5">
        <v>0</v>
      </c>
      <c r="CD1796">
        <v>0</v>
      </c>
      <c r="CE1796">
        <v>0</v>
      </c>
      <c r="CF1796" s="4">
        <v>0</v>
      </c>
      <c r="CG1796">
        <v>0</v>
      </c>
      <c r="CH1796" s="5">
        <v>0</v>
      </c>
      <c r="CI1796">
        <v>0</v>
      </c>
      <c r="CJ1796" s="4">
        <v>0</v>
      </c>
      <c r="CK1796">
        <v>0</v>
      </c>
      <c r="CL1796" s="5">
        <v>0</v>
      </c>
      <c r="CM1796">
        <v>6</v>
      </c>
      <c r="CN1796" s="4">
        <v>0</v>
      </c>
      <c r="CO1796">
        <v>0</v>
      </c>
      <c r="CP1796" s="5">
        <v>6</v>
      </c>
      <c r="CQ1796">
        <v>6</v>
      </c>
      <c r="CR1796" s="4">
        <v>0</v>
      </c>
      <c r="CS1796">
        <v>0</v>
      </c>
      <c r="CT1796" s="5">
        <v>6</v>
      </c>
      <c r="CU1796">
        <v>0</v>
      </c>
      <c r="CV1796" s="4">
        <v>0</v>
      </c>
      <c r="CW1796">
        <v>0</v>
      </c>
      <c r="CX1796" s="5">
        <v>0</v>
      </c>
      <c r="CY1796" s="21">
        <v>0</v>
      </c>
      <c r="CZ1796" s="21">
        <v>0</v>
      </c>
      <c r="DA1796" s="21">
        <v>0</v>
      </c>
      <c r="DB1796" s="5">
        <v>0</v>
      </c>
      <c r="DD1796" s="8">
        <v>0</v>
      </c>
      <c r="DE1796" s="8">
        <v>0</v>
      </c>
      <c r="DF1796" s="8">
        <v>0</v>
      </c>
      <c r="DG1796" s="8">
        <v>0</v>
      </c>
      <c r="DH1796" s="8">
        <v>0</v>
      </c>
      <c r="DI1796" s="8">
        <v>0</v>
      </c>
      <c r="DJ1796" s="8">
        <v>0</v>
      </c>
      <c r="DK1796" s="8">
        <v>0</v>
      </c>
      <c r="DL1796" s="8">
        <v>0</v>
      </c>
      <c r="DM1796" s="8">
        <v>0</v>
      </c>
      <c r="DN1796" s="8">
        <v>0</v>
      </c>
      <c r="DO1796" s="8">
        <v>0</v>
      </c>
      <c r="DP1796" s="8">
        <v>0</v>
      </c>
      <c r="DQ1796" s="8">
        <v>0</v>
      </c>
      <c r="DR1796" s="8">
        <v>0</v>
      </c>
      <c r="DS1796" s="8">
        <v>0</v>
      </c>
      <c r="DT1796" s="8">
        <v>0</v>
      </c>
      <c r="DU1796" s="8">
        <v>0</v>
      </c>
      <c r="DV1796" s="8">
        <v>0</v>
      </c>
      <c r="DW1796" s="8">
        <v>0</v>
      </c>
      <c r="DX1796" s="8">
        <v>0</v>
      </c>
      <c r="DY1796" s="8">
        <v>0</v>
      </c>
      <c r="DZ1796" s="8">
        <v>0</v>
      </c>
      <c r="EA1796" s="8">
        <v>0</v>
      </c>
      <c r="EB1796" s="8">
        <v>0</v>
      </c>
      <c r="EC1796" s="8">
        <v>0</v>
      </c>
      <c r="ED1796" s="20">
        <v>0</v>
      </c>
      <c r="EF1796" s="9">
        <v>0</v>
      </c>
      <c r="EG1796" s="9">
        <v>0</v>
      </c>
      <c r="EH1796" s="9">
        <v>0</v>
      </c>
      <c r="EI1796" s="9">
        <v>0</v>
      </c>
      <c r="EJ1796" s="9">
        <v>0</v>
      </c>
      <c r="EK1796" s="9">
        <v>0</v>
      </c>
      <c r="EL1796" s="9">
        <v>0</v>
      </c>
      <c r="EM1796" s="9">
        <v>0</v>
      </c>
      <c r="EN1796" s="9">
        <v>0</v>
      </c>
      <c r="EO1796" s="9">
        <v>0</v>
      </c>
      <c r="EP1796" s="9">
        <v>0</v>
      </c>
      <c r="EQ1796" s="9">
        <v>0</v>
      </c>
      <c r="ER1796" s="9">
        <v>0</v>
      </c>
      <c r="ES1796" s="9">
        <v>0</v>
      </c>
      <c r="ET1796" s="9">
        <v>0</v>
      </c>
      <c r="EU1796" s="9">
        <v>0</v>
      </c>
      <c r="EV1796" s="9">
        <v>0</v>
      </c>
      <c r="EW1796" s="9">
        <v>0</v>
      </c>
      <c r="EX1796" s="9">
        <v>0</v>
      </c>
      <c r="EY1796" s="9">
        <v>0</v>
      </c>
      <c r="EZ1796" s="9">
        <v>0</v>
      </c>
      <c r="FA1796" s="9">
        <v>0</v>
      </c>
      <c r="FB1796" s="9">
        <v>0</v>
      </c>
      <c r="FC1796" s="9">
        <v>0</v>
      </c>
      <c r="FD1796" s="9">
        <v>0</v>
      </c>
      <c r="FE1796" s="9">
        <v>0</v>
      </c>
      <c r="FF1796">
        <v>0</v>
      </c>
    </row>
    <row r="1797" spans="1:162" x14ac:dyDescent="0.2">
      <c r="A1797" t="s">
        <v>1693</v>
      </c>
      <c r="B1797" t="s">
        <v>4155</v>
      </c>
      <c r="C1797" t="s">
        <v>4599</v>
      </c>
      <c r="D1797" s="1">
        <v>0</v>
      </c>
      <c r="E1797" s="1">
        <v>0</v>
      </c>
      <c r="F1797" s="4">
        <v>0</v>
      </c>
      <c r="G1797" s="4">
        <v>0</v>
      </c>
      <c r="H1797" s="5">
        <v>0</v>
      </c>
      <c r="I1797">
        <v>0</v>
      </c>
      <c r="J1797" s="4">
        <v>0</v>
      </c>
      <c r="K1797">
        <v>0</v>
      </c>
      <c r="L1797" s="5">
        <v>0</v>
      </c>
      <c r="M1797">
        <v>0</v>
      </c>
      <c r="N1797" s="4">
        <v>0</v>
      </c>
      <c r="O1797">
        <v>0</v>
      </c>
      <c r="P1797" s="5">
        <v>0</v>
      </c>
      <c r="Q1797">
        <v>3</v>
      </c>
      <c r="R1797" s="4">
        <v>0</v>
      </c>
      <c r="S1797">
        <v>0</v>
      </c>
      <c r="T1797" s="5">
        <v>3</v>
      </c>
      <c r="U1797">
        <v>3</v>
      </c>
      <c r="V1797" s="4">
        <v>0</v>
      </c>
      <c r="W1797">
        <v>0</v>
      </c>
      <c r="X1797" s="5">
        <v>3</v>
      </c>
      <c r="Y1797">
        <v>3</v>
      </c>
      <c r="Z1797" s="4">
        <v>0</v>
      </c>
      <c r="AA1797">
        <v>0</v>
      </c>
      <c r="AB1797" s="5">
        <v>3</v>
      </c>
      <c r="AD1797">
        <v>0</v>
      </c>
      <c r="AE1797">
        <v>0</v>
      </c>
      <c r="AF1797" s="4">
        <v>0</v>
      </c>
      <c r="AG1797">
        <v>0</v>
      </c>
      <c r="AH1797" s="5">
        <v>0</v>
      </c>
      <c r="AI1797">
        <v>0</v>
      </c>
      <c r="AJ1797" s="4">
        <v>0</v>
      </c>
      <c r="AK1797">
        <v>0</v>
      </c>
      <c r="AL1797" s="5">
        <v>0</v>
      </c>
      <c r="AM1797">
        <v>0</v>
      </c>
      <c r="AN1797" s="4">
        <v>0</v>
      </c>
      <c r="AO1797">
        <v>0</v>
      </c>
      <c r="AP1797" s="5">
        <v>0</v>
      </c>
      <c r="AQ1797">
        <v>3</v>
      </c>
      <c r="AR1797" s="4">
        <v>0</v>
      </c>
      <c r="AS1797">
        <v>0</v>
      </c>
      <c r="AT1797" s="5">
        <v>3</v>
      </c>
      <c r="AU1797">
        <v>3</v>
      </c>
      <c r="AV1797" s="4">
        <v>0</v>
      </c>
      <c r="AW1797">
        <v>0</v>
      </c>
      <c r="AX1797" s="5">
        <v>3</v>
      </c>
      <c r="AY1797">
        <v>3</v>
      </c>
      <c r="AZ1797" s="4">
        <v>0</v>
      </c>
      <c r="BA1797">
        <v>0</v>
      </c>
      <c r="BB1797" s="5">
        <v>3</v>
      </c>
      <c r="BD1797">
        <v>0</v>
      </c>
      <c r="BE1797">
        <v>0</v>
      </c>
      <c r="BF1797" s="4">
        <v>0</v>
      </c>
      <c r="BG1797">
        <v>0</v>
      </c>
      <c r="BH1797" s="5">
        <v>0</v>
      </c>
      <c r="BI1797">
        <v>0</v>
      </c>
      <c r="BJ1797" s="4">
        <v>0</v>
      </c>
      <c r="BK1797">
        <v>0</v>
      </c>
      <c r="BL1797" s="5">
        <v>0</v>
      </c>
      <c r="BM1797">
        <v>0</v>
      </c>
      <c r="BN1797" s="4">
        <v>0</v>
      </c>
      <c r="BO1797">
        <v>0</v>
      </c>
      <c r="BP1797" s="5">
        <v>0</v>
      </c>
      <c r="BQ1797">
        <v>3</v>
      </c>
      <c r="BR1797" s="4">
        <v>0</v>
      </c>
      <c r="BS1797">
        <v>0</v>
      </c>
      <c r="BT1797" s="5">
        <v>3</v>
      </c>
      <c r="BU1797">
        <v>3</v>
      </c>
      <c r="BV1797" s="4">
        <v>0</v>
      </c>
      <c r="BW1797">
        <v>0</v>
      </c>
      <c r="BX1797" s="5">
        <v>3</v>
      </c>
      <c r="BY1797">
        <v>3</v>
      </c>
      <c r="BZ1797" s="4">
        <v>0</v>
      </c>
      <c r="CA1797">
        <v>0</v>
      </c>
      <c r="CB1797" s="5">
        <v>3</v>
      </c>
      <c r="CD1797">
        <v>0</v>
      </c>
      <c r="CE1797">
        <v>0</v>
      </c>
      <c r="CF1797" s="4">
        <v>0</v>
      </c>
      <c r="CG1797">
        <v>0</v>
      </c>
      <c r="CH1797" s="5">
        <v>0</v>
      </c>
      <c r="CI1797">
        <v>0</v>
      </c>
      <c r="CJ1797" s="4">
        <v>0</v>
      </c>
      <c r="CK1797">
        <v>0</v>
      </c>
      <c r="CL1797" s="5">
        <v>0</v>
      </c>
      <c r="CM1797">
        <v>3</v>
      </c>
      <c r="CN1797" s="4">
        <v>0</v>
      </c>
      <c r="CO1797">
        <v>0</v>
      </c>
      <c r="CP1797" s="5">
        <v>3</v>
      </c>
      <c r="CQ1797">
        <v>3</v>
      </c>
      <c r="CR1797" s="4">
        <v>0</v>
      </c>
      <c r="CS1797">
        <v>0</v>
      </c>
      <c r="CT1797" s="5">
        <v>3</v>
      </c>
      <c r="CU1797">
        <v>3</v>
      </c>
      <c r="CV1797" s="4">
        <v>0</v>
      </c>
      <c r="CW1797">
        <v>0</v>
      </c>
      <c r="CX1797" s="5">
        <v>3</v>
      </c>
      <c r="CY1797" s="21">
        <v>3</v>
      </c>
      <c r="CZ1797" s="21">
        <v>0</v>
      </c>
      <c r="DA1797" s="21">
        <v>0</v>
      </c>
      <c r="DB1797" s="5">
        <v>3</v>
      </c>
      <c r="DD1797" s="8">
        <v>0</v>
      </c>
      <c r="DE1797" s="8">
        <v>0</v>
      </c>
      <c r="DF1797" s="8">
        <v>0</v>
      </c>
      <c r="DG1797" s="8">
        <v>0</v>
      </c>
      <c r="DH1797" s="8">
        <v>0</v>
      </c>
      <c r="DI1797" s="8">
        <v>0</v>
      </c>
      <c r="DJ1797" s="8">
        <v>0</v>
      </c>
      <c r="DK1797" s="8">
        <v>0</v>
      </c>
      <c r="DL1797" s="8">
        <v>0</v>
      </c>
      <c r="DM1797" s="8">
        <v>0</v>
      </c>
      <c r="DN1797" s="8">
        <v>0</v>
      </c>
      <c r="DO1797" s="8">
        <v>0</v>
      </c>
      <c r="DP1797" s="8">
        <v>0</v>
      </c>
      <c r="DQ1797" s="8">
        <v>0</v>
      </c>
      <c r="DR1797" s="8">
        <v>0</v>
      </c>
      <c r="DS1797" s="8">
        <v>0</v>
      </c>
      <c r="DT1797" s="8">
        <v>0</v>
      </c>
      <c r="DU1797" s="8">
        <v>0</v>
      </c>
      <c r="DV1797" s="8">
        <v>0</v>
      </c>
      <c r="DW1797" s="8">
        <v>0</v>
      </c>
      <c r="DX1797" s="8">
        <v>0</v>
      </c>
      <c r="DY1797" s="8">
        <v>0</v>
      </c>
      <c r="DZ1797" s="8">
        <v>0</v>
      </c>
      <c r="EA1797" s="8">
        <v>0</v>
      </c>
      <c r="EB1797" s="8">
        <v>0</v>
      </c>
      <c r="EC1797" s="8">
        <v>0</v>
      </c>
      <c r="ED1797" s="20">
        <v>0</v>
      </c>
      <c r="EF1797" s="9">
        <v>0</v>
      </c>
      <c r="EG1797" s="9">
        <v>0</v>
      </c>
      <c r="EH1797" s="9">
        <v>0</v>
      </c>
      <c r="EI1797" s="9">
        <v>0</v>
      </c>
      <c r="EJ1797" s="9">
        <v>0</v>
      </c>
      <c r="EK1797" s="9">
        <v>0</v>
      </c>
      <c r="EL1797" s="9">
        <v>0</v>
      </c>
      <c r="EM1797" s="9">
        <v>0</v>
      </c>
      <c r="EN1797" s="9">
        <v>0</v>
      </c>
      <c r="EO1797" s="9">
        <v>0</v>
      </c>
      <c r="EP1797" s="9">
        <v>0</v>
      </c>
      <c r="EQ1797" s="9">
        <v>0</v>
      </c>
      <c r="ER1797" s="9">
        <v>0</v>
      </c>
      <c r="ES1797" s="9">
        <v>0</v>
      </c>
      <c r="ET1797" s="9">
        <v>0</v>
      </c>
      <c r="EU1797" s="9">
        <v>0</v>
      </c>
      <c r="EV1797" s="9">
        <v>0</v>
      </c>
      <c r="EW1797" s="9">
        <v>0</v>
      </c>
      <c r="EX1797" s="9">
        <v>0</v>
      </c>
      <c r="EY1797" s="9">
        <v>0</v>
      </c>
      <c r="EZ1797" s="9">
        <v>0</v>
      </c>
      <c r="FA1797" s="9">
        <v>0</v>
      </c>
      <c r="FB1797" s="9">
        <v>0</v>
      </c>
      <c r="FC1797" s="9">
        <v>0</v>
      </c>
      <c r="FD1797" s="9">
        <v>0</v>
      </c>
      <c r="FE1797" s="9">
        <v>0</v>
      </c>
      <c r="FF1797">
        <v>0</v>
      </c>
    </row>
    <row r="1798" spans="1:162" x14ac:dyDescent="0.2">
      <c r="A1798" t="s">
        <v>1476</v>
      </c>
      <c r="B1798" t="s">
        <v>4156</v>
      </c>
      <c r="C1798" t="s">
        <v>3</v>
      </c>
      <c r="D1798" s="1">
        <v>0</v>
      </c>
      <c r="E1798" s="1">
        <v>0</v>
      </c>
      <c r="F1798" s="4">
        <v>0</v>
      </c>
      <c r="G1798" s="4">
        <v>0</v>
      </c>
      <c r="H1798" s="5">
        <v>0</v>
      </c>
      <c r="I1798">
        <v>0</v>
      </c>
      <c r="J1798" s="4">
        <v>0</v>
      </c>
      <c r="K1798">
        <v>0</v>
      </c>
      <c r="L1798" s="5">
        <v>0</v>
      </c>
      <c r="M1798">
        <v>0</v>
      </c>
      <c r="N1798" s="4">
        <v>0</v>
      </c>
      <c r="O1798">
        <v>0</v>
      </c>
      <c r="P1798" s="5">
        <v>0</v>
      </c>
      <c r="Q1798">
        <v>3</v>
      </c>
      <c r="R1798" s="4">
        <v>0</v>
      </c>
      <c r="S1798">
        <v>0</v>
      </c>
      <c r="T1798" s="5">
        <v>3</v>
      </c>
      <c r="U1798">
        <v>3</v>
      </c>
      <c r="V1798" s="4">
        <v>0</v>
      </c>
      <c r="W1798">
        <v>0</v>
      </c>
      <c r="X1798" s="5">
        <v>3</v>
      </c>
      <c r="Y1798">
        <v>3</v>
      </c>
      <c r="Z1798" s="4">
        <v>0</v>
      </c>
      <c r="AA1798">
        <v>0</v>
      </c>
      <c r="AB1798" s="5">
        <v>3</v>
      </c>
      <c r="AD1798">
        <v>0</v>
      </c>
      <c r="AE1798">
        <v>0</v>
      </c>
      <c r="AF1798" s="4">
        <v>0</v>
      </c>
      <c r="AG1798">
        <v>0</v>
      </c>
      <c r="AH1798" s="5">
        <v>0</v>
      </c>
      <c r="AI1798">
        <v>0</v>
      </c>
      <c r="AJ1798" s="4">
        <v>0</v>
      </c>
      <c r="AK1798">
        <v>0</v>
      </c>
      <c r="AL1798" s="5">
        <v>0</v>
      </c>
      <c r="AM1798">
        <v>0</v>
      </c>
      <c r="AN1798" s="4">
        <v>0</v>
      </c>
      <c r="AO1798">
        <v>0</v>
      </c>
      <c r="AP1798" s="5">
        <v>0</v>
      </c>
      <c r="AQ1798">
        <v>3</v>
      </c>
      <c r="AR1798" s="4">
        <v>0</v>
      </c>
      <c r="AS1798">
        <v>0</v>
      </c>
      <c r="AT1798" s="5">
        <v>3</v>
      </c>
      <c r="AU1798">
        <v>3</v>
      </c>
      <c r="AV1798" s="4">
        <v>0</v>
      </c>
      <c r="AW1798">
        <v>0</v>
      </c>
      <c r="AX1798" s="5">
        <v>3</v>
      </c>
      <c r="AY1798">
        <v>3</v>
      </c>
      <c r="AZ1798" s="4">
        <v>0</v>
      </c>
      <c r="BA1798">
        <v>0</v>
      </c>
      <c r="BB1798" s="5">
        <v>3</v>
      </c>
      <c r="BD1798">
        <v>0</v>
      </c>
      <c r="BE1798">
        <v>0</v>
      </c>
      <c r="BF1798" s="4">
        <v>0</v>
      </c>
      <c r="BG1798">
        <v>0</v>
      </c>
      <c r="BH1798" s="5">
        <v>0</v>
      </c>
      <c r="BI1798">
        <v>0</v>
      </c>
      <c r="BJ1798" s="4">
        <v>0</v>
      </c>
      <c r="BK1798">
        <v>0</v>
      </c>
      <c r="BL1798" s="5">
        <v>0</v>
      </c>
      <c r="BM1798">
        <v>3</v>
      </c>
      <c r="BN1798" s="4">
        <v>0</v>
      </c>
      <c r="BO1798">
        <v>0</v>
      </c>
      <c r="BP1798" s="5">
        <v>3</v>
      </c>
      <c r="BQ1798">
        <v>3</v>
      </c>
      <c r="BR1798" s="4">
        <v>0</v>
      </c>
      <c r="BS1798">
        <v>0</v>
      </c>
      <c r="BT1798" s="5">
        <v>3</v>
      </c>
      <c r="BU1798">
        <v>3</v>
      </c>
      <c r="BV1798" s="4">
        <v>0</v>
      </c>
      <c r="BW1798">
        <v>0</v>
      </c>
      <c r="BX1798" s="5">
        <v>3</v>
      </c>
      <c r="BY1798">
        <v>3</v>
      </c>
      <c r="BZ1798" s="4">
        <v>0</v>
      </c>
      <c r="CA1798">
        <v>0</v>
      </c>
      <c r="CB1798" s="5">
        <v>3</v>
      </c>
      <c r="CD1798">
        <v>0</v>
      </c>
      <c r="CE1798">
        <v>0</v>
      </c>
      <c r="CF1798" s="4">
        <v>0</v>
      </c>
      <c r="CG1798">
        <v>0</v>
      </c>
      <c r="CH1798" s="5">
        <v>0</v>
      </c>
      <c r="CI1798">
        <v>0</v>
      </c>
      <c r="CJ1798" s="4">
        <v>0</v>
      </c>
      <c r="CK1798">
        <v>0</v>
      </c>
      <c r="CL1798" s="5">
        <v>0</v>
      </c>
      <c r="CM1798">
        <v>3</v>
      </c>
      <c r="CN1798" s="4">
        <v>0</v>
      </c>
      <c r="CO1798">
        <v>0</v>
      </c>
      <c r="CP1798" s="5">
        <v>3</v>
      </c>
      <c r="CQ1798">
        <v>3</v>
      </c>
      <c r="CR1798" s="4">
        <v>0</v>
      </c>
      <c r="CS1798">
        <v>0</v>
      </c>
      <c r="CT1798" s="5">
        <v>3</v>
      </c>
      <c r="CU1798">
        <v>3</v>
      </c>
      <c r="CV1798" s="4">
        <v>0</v>
      </c>
      <c r="CW1798">
        <v>0</v>
      </c>
      <c r="CX1798" s="5">
        <v>3</v>
      </c>
      <c r="CY1798" s="21">
        <v>0</v>
      </c>
      <c r="CZ1798" s="21">
        <v>0</v>
      </c>
      <c r="DA1798" s="21">
        <v>0</v>
      </c>
      <c r="DB1798" s="5">
        <v>0</v>
      </c>
      <c r="DD1798" s="8">
        <v>0</v>
      </c>
      <c r="DE1798" s="8">
        <v>0</v>
      </c>
      <c r="DF1798" s="8">
        <v>0</v>
      </c>
      <c r="DG1798" s="8">
        <v>0</v>
      </c>
      <c r="DH1798" s="8">
        <v>0</v>
      </c>
      <c r="DI1798" s="8">
        <v>0</v>
      </c>
      <c r="DJ1798" s="8">
        <v>0</v>
      </c>
      <c r="DK1798" s="8">
        <v>0</v>
      </c>
      <c r="DL1798" s="8">
        <v>0</v>
      </c>
      <c r="DM1798" s="8">
        <v>0</v>
      </c>
      <c r="DN1798" s="8">
        <v>0</v>
      </c>
      <c r="DO1798" s="8">
        <v>0</v>
      </c>
      <c r="DP1798" s="8">
        <v>0</v>
      </c>
      <c r="DQ1798" s="8">
        <v>0</v>
      </c>
      <c r="DR1798" s="8">
        <v>0</v>
      </c>
      <c r="DS1798" s="8">
        <v>0</v>
      </c>
      <c r="DT1798" s="8">
        <v>0</v>
      </c>
      <c r="DU1798" s="8">
        <v>0</v>
      </c>
      <c r="DV1798" s="8">
        <v>0</v>
      </c>
      <c r="DW1798" s="8">
        <v>0</v>
      </c>
      <c r="DX1798" s="8">
        <v>0</v>
      </c>
      <c r="DY1798" s="8">
        <v>0</v>
      </c>
      <c r="DZ1798" s="8">
        <v>0</v>
      </c>
      <c r="EA1798" s="8">
        <v>0</v>
      </c>
      <c r="EB1798" s="8">
        <v>0</v>
      </c>
      <c r="EC1798" s="8">
        <v>0</v>
      </c>
      <c r="ED1798" s="20">
        <v>0</v>
      </c>
      <c r="EF1798" s="9">
        <v>0</v>
      </c>
      <c r="EG1798" s="9">
        <v>0</v>
      </c>
      <c r="EH1798" s="9">
        <v>0</v>
      </c>
      <c r="EI1798" s="9">
        <v>0</v>
      </c>
      <c r="EJ1798" s="9">
        <v>0</v>
      </c>
      <c r="EK1798" s="9">
        <v>0</v>
      </c>
      <c r="EL1798" s="9">
        <v>0</v>
      </c>
      <c r="EM1798" s="9">
        <v>0</v>
      </c>
      <c r="EN1798" s="9">
        <v>0</v>
      </c>
      <c r="EO1798" s="9">
        <v>0</v>
      </c>
      <c r="EP1798" s="9">
        <v>0</v>
      </c>
      <c r="EQ1798" s="9">
        <v>0</v>
      </c>
      <c r="ER1798" s="9">
        <v>0</v>
      </c>
      <c r="ES1798" s="9">
        <v>0</v>
      </c>
      <c r="ET1798" s="9">
        <v>0</v>
      </c>
      <c r="EU1798" s="9">
        <v>0</v>
      </c>
      <c r="EV1798" s="9">
        <v>0</v>
      </c>
      <c r="EW1798" s="9">
        <v>0</v>
      </c>
      <c r="EX1798" s="9">
        <v>0</v>
      </c>
      <c r="EY1798" s="9">
        <v>0</v>
      </c>
      <c r="EZ1798" s="9">
        <v>0</v>
      </c>
      <c r="FA1798" s="9">
        <v>0</v>
      </c>
      <c r="FB1798" s="9">
        <v>0</v>
      </c>
      <c r="FC1798" s="9">
        <v>0</v>
      </c>
      <c r="FD1798" s="9">
        <v>0</v>
      </c>
      <c r="FE1798" s="9">
        <v>0</v>
      </c>
      <c r="FF1798">
        <v>0</v>
      </c>
    </row>
    <row r="1799" spans="1:162" x14ac:dyDescent="0.2">
      <c r="A1799" t="s">
        <v>1445</v>
      </c>
      <c r="B1799" t="s">
        <v>4157</v>
      </c>
      <c r="C1799" t="s">
        <v>4599</v>
      </c>
      <c r="D1799" s="1">
        <v>0</v>
      </c>
      <c r="E1799" s="1">
        <v>0</v>
      </c>
      <c r="F1799" s="4">
        <v>0</v>
      </c>
      <c r="G1799" s="4">
        <v>0</v>
      </c>
      <c r="H1799" s="5">
        <v>0</v>
      </c>
      <c r="I1799">
        <v>0</v>
      </c>
      <c r="J1799" s="4">
        <v>0</v>
      </c>
      <c r="K1799">
        <v>0</v>
      </c>
      <c r="L1799" s="5">
        <v>0</v>
      </c>
      <c r="M1799">
        <v>0</v>
      </c>
      <c r="N1799" s="4">
        <v>0</v>
      </c>
      <c r="O1799">
        <v>0</v>
      </c>
      <c r="P1799" s="5">
        <v>0</v>
      </c>
      <c r="Q1799">
        <v>6</v>
      </c>
      <c r="R1799" s="4">
        <v>0</v>
      </c>
      <c r="S1799">
        <v>0</v>
      </c>
      <c r="T1799" s="5">
        <v>6</v>
      </c>
      <c r="U1799">
        <v>6</v>
      </c>
      <c r="V1799" s="4">
        <v>0</v>
      </c>
      <c r="W1799">
        <v>0</v>
      </c>
      <c r="X1799" s="5">
        <v>6</v>
      </c>
      <c r="Y1799">
        <v>6</v>
      </c>
      <c r="Z1799" s="4">
        <v>0</v>
      </c>
      <c r="AA1799">
        <v>0</v>
      </c>
      <c r="AB1799" s="5">
        <v>6</v>
      </c>
      <c r="AD1799">
        <v>0</v>
      </c>
      <c r="AE1799">
        <v>0</v>
      </c>
      <c r="AF1799" s="4">
        <v>0</v>
      </c>
      <c r="AG1799">
        <v>0</v>
      </c>
      <c r="AH1799" s="5">
        <v>0</v>
      </c>
      <c r="AI1799">
        <v>0</v>
      </c>
      <c r="AJ1799" s="4">
        <v>0</v>
      </c>
      <c r="AK1799">
        <v>0</v>
      </c>
      <c r="AL1799" s="5">
        <v>0</v>
      </c>
      <c r="AM1799">
        <v>0</v>
      </c>
      <c r="AN1799" s="4">
        <v>0</v>
      </c>
      <c r="AO1799">
        <v>0</v>
      </c>
      <c r="AP1799" s="5">
        <v>0</v>
      </c>
      <c r="AQ1799">
        <v>6</v>
      </c>
      <c r="AR1799" s="4">
        <v>0</v>
      </c>
      <c r="AS1799">
        <v>0</v>
      </c>
      <c r="AT1799" s="5">
        <v>6</v>
      </c>
      <c r="AU1799">
        <v>6</v>
      </c>
      <c r="AV1799" s="4">
        <v>0</v>
      </c>
      <c r="AW1799">
        <v>0</v>
      </c>
      <c r="AX1799" s="5">
        <v>6</v>
      </c>
      <c r="AY1799">
        <v>6</v>
      </c>
      <c r="AZ1799" s="4">
        <v>0</v>
      </c>
      <c r="BA1799">
        <v>0</v>
      </c>
      <c r="BB1799" s="5">
        <v>6</v>
      </c>
      <c r="BD1799">
        <v>0</v>
      </c>
      <c r="BE1799">
        <v>0</v>
      </c>
      <c r="BF1799" s="4">
        <v>0</v>
      </c>
      <c r="BG1799">
        <v>0</v>
      </c>
      <c r="BH1799" s="5">
        <v>0</v>
      </c>
      <c r="BI1799">
        <v>0</v>
      </c>
      <c r="BJ1799" s="4">
        <v>0</v>
      </c>
      <c r="BK1799">
        <v>0</v>
      </c>
      <c r="BL1799" s="5">
        <v>0</v>
      </c>
      <c r="BM1799">
        <v>0</v>
      </c>
      <c r="BN1799" s="4">
        <v>0</v>
      </c>
      <c r="BO1799">
        <v>0</v>
      </c>
      <c r="BP1799" s="5">
        <v>0</v>
      </c>
      <c r="BQ1799">
        <v>6</v>
      </c>
      <c r="BR1799" s="4">
        <v>0</v>
      </c>
      <c r="BS1799">
        <v>0</v>
      </c>
      <c r="BT1799" s="5">
        <v>6</v>
      </c>
      <c r="BU1799">
        <v>6</v>
      </c>
      <c r="BV1799" s="4">
        <v>0</v>
      </c>
      <c r="BW1799">
        <v>0</v>
      </c>
      <c r="BX1799" s="5">
        <v>6</v>
      </c>
      <c r="BY1799">
        <v>6</v>
      </c>
      <c r="BZ1799" s="4">
        <v>0</v>
      </c>
      <c r="CA1799">
        <v>0</v>
      </c>
      <c r="CB1799" s="5">
        <v>6</v>
      </c>
      <c r="CD1799">
        <v>0</v>
      </c>
      <c r="CE1799">
        <v>0</v>
      </c>
      <c r="CF1799" s="4">
        <v>0</v>
      </c>
      <c r="CG1799">
        <v>0</v>
      </c>
      <c r="CH1799" s="5">
        <v>0</v>
      </c>
      <c r="CI1799">
        <v>0</v>
      </c>
      <c r="CJ1799" s="4">
        <v>0</v>
      </c>
      <c r="CK1799">
        <v>0</v>
      </c>
      <c r="CL1799" s="5">
        <v>0</v>
      </c>
      <c r="CM1799">
        <v>6</v>
      </c>
      <c r="CN1799" s="4">
        <v>0</v>
      </c>
      <c r="CO1799">
        <v>0</v>
      </c>
      <c r="CP1799" s="5">
        <v>6</v>
      </c>
      <c r="CQ1799">
        <v>6</v>
      </c>
      <c r="CR1799" s="4">
        <v>0</v>
      </c>
      <c r="CS1799">
        <v>0</v>
      </c>
      <c r="CT1799" s="5">
        <v>6</v>
      </c>
      <c r="CU1799">
        <v>6</v>
      </c>
      <c r="CV1799" s="4">
        <v>0</v>
      </c>
      <c r="CW1799">
        <v>0</v>
      </c>
      <c r="CX1799" s="5">
        <v>6</v>
      </c>
      <c r="CY1799" s="21">
        <v>6</v>
      </c>
      <c r="CZ1799" s="21">
        <v>0</v>
      </c>
      <c r="DA1799" s="21">
        <v>0</v>
      </c>
      <c r="DB1799" s="5">
        <v>6</v>
      </c>
      <c r="DD1799" s="8">
        <v>0</v>
      </c>
      <c r="DE1799" s="8">
        <v>0</v>
      </c>
      <c r="DF1799" s="8">
        <v>0</v>
      </c>
      <c r="DG1799" s="8">
        <v>0</v>
      </c>
      <c r="DH1799" s="8">
        <v>0</v>
      </c>
      <c r="DI1799" s="8">
        <v>0</v>
      </c>
      <c r="DJ1799" s="8">
        <v>0</v>
      </c>
      <c r="DK1799" s="8">
        <v>0</v>
      </c>
      <c r="DL1799" s="8">
        <v>0</v>
      </c>
      <c r="DM1799" s="8">
        <v>0</v>
      </c>
      <c r="DN1799" s="8">
        <v>0</v>
      </c>
      <c r="DO1799" s="8">
        <v>0</v>
      </c>
      <c r="DP1799" s="8">
        <v>0</v>
      </c>
      <c r="DQ1799" s="8">
        <v>0</v>
      </c>
      <c r="DR1799" s="8">
        <v>0</v>
      </c>
      <c r="DS1799" s="8">
        <v>0</v>
      </c>
      <c r="DT1799" s="8">
        <v>0</v>
      </c>
      <c r="DU1799" s="8">
        <v>0</v>
      </c>
      <c r="DV1799" s="8">
        <v>0</v>
      </c>
      <c r="DW1799" s="8">
        <v>0</v>
      </c>
      <c r="DX1799" s="8">
        <v>0</v>
      </c>
      <c r="DY1799" s="8">
        <v>0</v>
      </c>
      <c r="DZ1799" s="8">
        <v>0</v>
      </c>
      <c r="EA1799" s="8">
        <v>0</v>
      </c>
      <c r="EB1799" s="8">
        <v>0</v>
      </c>
      <c r="EC1799" s="8">
        <v>0</v>
      </c>
      <c r="ED1799" s="20">
        <v>0</v>
      </c>
      <c r="EF1799" s="9">
        <v>0</v>
      </c>
      <c r="EG1799" s="9">
        <v>0</v>
      </c>
      <c r="EH1799" s="9">
        <v>0</v>
      </c>
      <c r="EI1799" s="9">
        <v>0</v>
      </c>
      <c r="EJ1799" s="9">
        <v>0</v>
      </c>
      <c r="EK1799" s="9">
        <v>0</v>
      </c>
      <c r="EL1799" s="9">
        <v>0</v>
      </c>
      <c r="EM1799" s="9">
        <v>0</v>
      </c>
      <c r="EN1799" s="9">
        <v>0</v>
      </c>
      <c r="EO1799" s="9">
        <v>0</v>
      </c>
      <c r="EP1799" s="9">
        <v>0</v>
      </c>
      <c r="EQ1799" s="9">
        <v>0</v>
      </c>
      <c r="ER1799" s="9">
        <v>0</v>
      </c>
      <c r="ES1799" s="9">
        <v>0</v>
      </c>
      <c r="ET1799" s="9">
        <v>0</v>
      </c>
      <c r="EU1799" s="9">
        <v>0</v>
      </c>
      <c r="EV1799" s="9">
        <v>0</v>
      </c>
      <c r="EW1799" s="9">
        <v>0</v>
      </c>
      <c r="EX1799" s="9">
        <v>0</v>
      </c>
      <c r="EY1799" s="9">
        <v>0</v>
      </c>
      <c r="EZ1799" s="9">
        <v>0</v>
      </c>
      <c r="FA1799" s="9">
        <v>0</v>
      </c>
      <c r="FB1799" s="9">
        <v>0</v>
      </c>
      <c r="FC1799" s="9">
        <v>0</v>
      </c>
      <c r="FD1799" s="9">
        <v>0</v>
      </c>
      <c r="FE1799" s="9">
        <v>0</v>
      </c>
      <c r="FF1799">
        <v>0</v>
      </c>
    </row>
    <row r="1800" spans="1:162" x14ac:dyDescent="0.2">
      <c r="A1800" t="s">
        <v>2234</v>
      </c>
      <c r="B1800" t="s">
        <v>4158</v>
      </c>
      <c r="C1800" t="s">
        <v>4599</v>
      </c>
      <c r="D1800" s="1">
        <v>0</v>
      </c>
      <c r="E1800" s="1">
        <v>0</v>
      </c>
      <c r="F1800" s="4">
        <v>0</v>
      </c>
      <c r="G1800" s="4">
        <v>0</v>
      </c>
      <c r="H1800" s="5">
        <v>0</v>
      </c>
      <c r="I1800">
        <v>0</v>
      </c>
      <c r="J1800" s="4">
        <v>0</v>
      </c>
      <c r="K1800">
        <v>0</v>
      </c>
      <c r="L1800" s="5">
        <v>0</v>
      </c>
      <c r="M1800">
        <v>0</v>
      </c>
      <c r="N1800" s="4">
        <v>0</v>
      </c>
      <c r="O1800">
        <v>0</v>
      </c>
      <c r="P1800" s="5">
        <v>0</v>
      </c>
      <c r="Q1800">
        <v>5</v>
      </c>
      <c r="R1800" s="4">
        <v>0</v>
      </c>
      <c r="S1800">
        <v>0</v>
      </c>
      <c r="T1800" s="5">
        <v>5</v>
      </c>
      <c r="U1800">
        <v>0</v>
      </c>
      <c r="V1800" s="4">
        <v>0</v>
      </c>
      <c r="W1800">
        <v>0</v>
      </c>
      <c r="X1800" s="5">
        <v>0</v>
      </c>
      <c r="Y1800">
        <v>0</v>
      </c>
      <c r="Z1800" s="4">
        <v>0</v>
      </c>
      <c r="AA1800">
        <v>0</v>
      </c>
      <c r="AB1800" s="5">
        <v>0</v>
      </c>
      <c r="AD1800">
        <v>0</v>
      </c>
      <c r="AE1800">
        <v>0</v>
      </c>
      <c r="AF1800" s="4">
        <v>0</v>
      </c>
      <c r="AG1800">
        <v>0</v>
      </c>
      <c r="AH1800" s="5">
        <v>0</v>
      </c>
      <c r="AI1800">
        <v>0</v>
      </c>
      <c r="AJ1800" s="4">
        <v>0</v>
      </c>
      <c r="AK1800">
        <v>0</v>
      </c>
      <c r="AL1800" s="5">
        <v>0</v>
      </c>
      <c r="AM1800">
        <v>0</v>
      </c>
      <c r="AN1800" s="4">
        <v>0</v>
      </c>
      <c r="AO1800">
        <v>0</v>
      </c>
      <c r="AP1800" s="5">
        <v>0</v>
      </c>
      <c r="AQ1800">
        <v>5</v>
      </c>
      <c r="AR1800" s="4">
        <v>0</v>
      </c>
      <c r="AS1800">
        <v>0</v>
      </c>
      <c r="AT1800" s="5">
        <v>5</v>
      </c>
      <c r="AU1800">
        <v>0</v>
      </c>
      <c r="AV1800" s="4">
        <v>0</v>
      </c>
      <c r="AW1800">
        <v>0</v>
      </c>
      <c r="AX1800" s="5">
        <v>0</v>
      </c>
      <c r="AY1800">
        <v>0</v>
      </c>
      <c r="AZ1800" s="4">
        <v>0</v>
      </c>
      <c r="BA1800">
        <v>0</v>
      </c>
      <c r="BB1800" s="5">
        <v>0</v>
      </c>
      <c r="BD1800">
        <v>0</v>
      </c>
      <c r="BE1800">
        <v>0</v>
      </c>
      <c r="BF1800" s="4">
        <v>0</v>
      </c>
      <c r="BG1800">
        <v>0</v>
      </c>
      <c r="BH1800" s="5">
        <v>0</v>
      </c>
      <c r="BI1800">
        <v>0</v>
      </c>
      <c r="BJ1800" s="4">
        <v>0</v>
      </c>
      <c r="BK1800">
        <v>0</v>
      </c>
      <c r="BL1800" s="5">
        <v>0</v>
      </c>
      <c r="BM1800">
        <v>0</v>
      </c>
      <c r="BN1800" s="4">
        <v>0</v>
      </c>
      <c r="BO1800">
        <v>0</v>
      </c>
      <c r="BP1800" s="5">
        <v>0</v>
      </c>
      <c r="BQ1800">
        <v>5</v>
      </c>
      <c r="BR1800" s="4">
        <v>0</v>
      </c>
      <c r="BS1800">
        <v>0</v>
      </c>
      <c r="BT1800" s="5">
        <v>5</v>
      </c>
      <c r="BU1800">
        <v>0</v>
      </c>
      <c r="BV1800" s="4">
        <v>0</v>
      </c>
      <c r="BW1800">
        <v>0</v>
      </c>
      <c r="BX1800" s="5">
        <v>0</v>
      </c>
      <c r="BY1800">
        <v>0</v>
      </c>
      <c r="BZ1800" s="4">
        <v>0</v>
      </c>
      <c r="CA1800">
        <v>0</v>
      </c>
      <c r="CB1800" s="5">
        <v>0</v>
      </c>
      <c r="CD1800">
        <v>0</v>
      </c>
      <c r="CE1800">
        <v>0</v>
      </c>
      <c r="CF1800" s="4">
        <v>0</v>
      </c>
      <c r="CG1800">
        <v>0</v>
      </c>
      <c r="CH1800" s="5">
        <v>0</v>
      </c>
      <c r="CI1800">
        <v>0</v>
      </c>
      <c r="CJ1800" s="4">
        <v>0</v>
      </c>
      <c r="CK1800">
        <v>0</v>
      </c>
      <c r="CL1800" s="5">
        <v>0</v>
      </c>
      <c r="CM1800">
        <v>5</v>
      </c>
      <c r="CN1800" s="4">
        <v>0</v>
      </c>
      <c r="CO1800">
        <v>0</v>
      </c>
      <c r="CP1800" s="5">
        <v>5</v>
      </c>
      <c r="CQ1800">
        <v>0</v>
      </c>
      <c r="CR1800" s="4">
        <v>0</v>
      </c>
      <c r="CS1800">
        <v>0</v>
      </c>
      <c r="CT1800" s="5">
        <v>0</v>
      </c>
      <c r="CU1800">
        <v>0</v>
      </c>
      <c r="CV1800" s="4">
        <v>0</v>
      </c>
      <c r="CW1800">
        <v>0</v>
      </c>
      <c r="CX1800" s="5">
        <v>0</v>
      </c>
      <c r="CY1800" s="21">
        <v>0</v>
      </c>
      <c r="CZ1800" s="21">
        <v>0</v>
      </c>
      <c r="DA1800" s="21">
        <v>0</v>
      </c>
      <c r="DB1800" s="5">
        <v>0</v>
      </c>
      <c r="DD1800" s="8">
        <v>0</v>
      </c>
      <c r="DE1800" s="8">
        <v>0</v>
      </c>
      <c r="DF1800" s="8">
        <v>0</v>
      </c>
      <c r="DG1800" s="8">
        <v>0</v>
      </c>
      <c r="DH1800" s="8">
        <v>0</v>
      </c>
      <c r="DI1800" s="8">
        <v>0</v>
      </c>
      <c r="DJ1800" s="8">
        <v>0</v>
      </c>
      <c r="DK1800" s="8">
        <v>0</v>
      </c>
      <c r="DL1800" s="8">
        <v>0</v>
      </c>
      <c r="DM1800" s="8">
        <v>0</v>
      </c>
      <c r="DN1800" s="8">
        <v>0</v>
      </c>
      <c r="DO1800" s="8">
        <v>0</v>
      </c>
      <c r="DP1800" s="8">
        <v>0</v>
      </c>
      <c r="DQ1800" s="8">
        <v>0</v>
      </c>
      <c r="DR1800" s="8">
        <v>0</v>
      </c>
      <c r="DS1800" s="8">
        <v>0</v>
      </c>
      <c r="DT1800" s="8">
        <v>0</v>
      </c>
      <c r="DU1800" s="8">
        <v>0</v>
      </c>
      <c r="DV1800" s="8">
        <v>0</v>
      </c>
      <c r="DW1800" s="8">
        <v>0</v>
      </c>
      <c r="DX1800" s="8">
        <v>0</v>
      </c>
      <c r="DY1800" s="8">
        <v>0</v>
      </c>
      <c r="DZ1800" s="8">
        <v>0</v>
      </c>
      <c r="EA1800" s="8">
        <v>0</v>
      </c>
      <c r="EB1800" s="8">
        <v>0</v>
      </c>
      <c r="EC1800" s="8">
        <v>0</v>
      </c>
      <c r="ED1800" s="20">
        <v>0</v>
      </c>
      <c r="EF1800" s="9">
        <v>0</v>
      </c>
      <c r="EG1800" s="9">
        <v>0</v>
      </c>
      <c r="EH1800" s="9">
        <v>0</v>
      </c>
      <c r="EI1800" s="9">
        <v>0</v>
      </c>
      <c r="EJ1800" s="9">
        <v>0</v>
      </c>
      <c r="EK1800" s="9">
        <v>0</v>
      </c>
      <c r="EL1800" s="9">
        <v>0</v>
      </c>
      <c r="EM1800" s="9">
        <v>0</v>
      </c>
      <c r="EN1800" s="9">
        <v>0</v>
      </c>
      <c r="EO1800" s="9">
        <v>0</v>
      </c>
      <c r="EP1800" s="9">
        <v>0</v>
      </c>
      <c r="EQ1800" s="9">
        <v>0</v>
      </c>
      <c r="ER1800" s="9">
        <v>0</v>
      </c>
      <c r="ES1800" s="9">
        <v>0</v>
      </c>
      <c r="ET1800" s="9">
        <v>0</v>
      </c>
      <c r="EU1800" s="9">
        <v>0</v>
      </c>
      <c r="EV1800" s="9">
        <v>0</v>
      </c>
      <c r="EW1800" s="9">
        <v>0</v>
      </c>
      <c r="EX1800" s="9">
        <v>0</v>
      </c>
      <c r="EY1800" s="9">
        <v>0</v>
      </c>
      <c r="EZ1800" s="9">
        <v>0</v>
      </c>
      <c r="FA1800" s="9">
        <v>0</v>
      </c>
      <c r="FB1800" s="9">
        <v>0</v>
      </c>
      <c r="FC1800" s="9">
        <v>0</v>
      </c>
      <c r="FD1800" s="9">
        <v>0</v>
      </c>
      <c r="FE1800" s="9">
        <v>0</v>
      </c>
      <c r="FF1800">
        <v>0</v>
      </c>
    </row>
    <row r="1801" spans="1:162" x14ac:dyDescent="0.2">
      <c r="A1801" t="s">
        <v>1613</v>
      </c>
      <c r="B1801" t="s">
        <v>4159</v>
      </c>
      <c r="C1801" t="s">
        <v>4599</v>
      </c>
      <c r="D1801" s="1">
        <v>0</v>
      </c>
      <c r="E1801" s="1">
        <v>0</v>
      </c>
      <c r="F1801" s="4">
        <v>0</v>
      </c>
      <c r="G1801" s="4">
        <v>0</v>
      </c>
      <c r="H1801" s="5">
        <v>0</v>
      </c>
      <c r="I1801">
        <v>0</v>
      </c>
      <c r="J1801" s="4">
        <v>0</v>
      </c>
      <c r="K1801">
        <v>0</v>
      </c>
      <c r="L1801" s="5">
        <v>0</v>
      </c>
      <c r="M1801">
        <v>0</v>
      </c>
      <c r="N1801" s="4">
        <v>0</v>
      </c>
      <c r="O1801">
        <v>0</v>
      </c>
      <c r="P1801" s="5">
        <v>0</v>
      </c>
      <c r="Q1801">
        <v>6</v>
      </c>
      <c r="R1801" s="4">
        <v>0</v>
      </c>
      <c r="S1801">
        <v>0</v>
      </c>
      <c r="T1801" s="5">
        <v>6</v>
      </c>
      <c r="U1801">
        <v>6</v>
      </c>
      <c r="V1801" s="4">
        <v>0</v>
      </c>
      <c r="W1801">
        <v>0</v>
      </c>
      <c r="X1801" s="5">
        <v>6</v>
      </c>
      <c r="Y1801">
        <v>0</v>
      </c>
      <c r="Z1801" s="4">
        <v>0</v>
      </c>
      <c r="AA1801">
        <v>0</v>
      </c>
      <c r="AB1801" s="5">
        <v>0</v>
      </c>
      <c r="AD1801">
        <v>0</v>
      </c>
      <c r="AE1801">
        <v>0</v>
      </c>
      <c r="AF1801" s="4">
        <v>0</v>
      </c>
      <c r="AG1801">
        <v>0</v>
      </c>
      <c r="AH1801" s="5">
        <v>0</v>
      </c>
      <c r="AI1801">
        <v>0</v>
      </c>
      <c r="AJ1801" s="4">
        <v>0</v>
      </c>
      <c r="AK1801">
        <v>0</v>
      </c>
      <c r="AL1801" s="5">
        <v>0</v>
      </c>
      <c r="AM1801">
        <v>0</v>
      </c>
      <c r="AN1801" s="4">
        <v>0</v>
      </c>
      <c r="AO1801">
        <v>0</v>
      </c>
      <c r="AP1801" s="5">
        <v>0</v>
      </c>
      <c r="AQ1801">
        <v>6</v>
      </c>
      <c r="AR1801" s="4">
        <v>0</v>
      </c>
      <c r="AS1801">
        <v>0</v>
      </c>
      <c r="AT1801" s="5">
        <v>6</v>
      </c>
      <c r="AU1801">
        <v>6</v>
      </c>
      <c r="AV1801" s="4">
        <v>0</v>
      </c>
      <c r="AW1801">
        <v>0</v>
      </c>
      <c r="AX1801" s="5">
        <v>6</v>
      </c>
      <c r="AY1801">
        <v>0</v>
      </c>
      <c r="AZ1801" s="4">
        <v>0</v>
      </c>
      <c r="BA1801">
        <v>0</v>
      </c>
      <c r="BB1801" s="5">
        <v>0</v>
      </c>
      <c r="BD1801">
        <v>0</v>
      </c>
      <c r="BE1801">
        <v>0</v>
      </c>
      <c r="BF1801" s="4">
        <v>0</v>
      </c>
      <c r="BG1801">
        <v>0</v>
      </c>
      <c r="BH1801" s="5">
        <v>0</v>
      </c>
      <c r="BI1801">
        <v>0</v>
      </c>
      <c r="BJ1801" s="4">
        <v>0</v>
      </c>
      <c r="BK1801">
        <v>0</v>
      </c>
      <c r="BL1801" s="5">
        <v>0</v>
      </c>
      <c r="BM1801">
        <v>0</v>
      </c>
      <c r="BN1801" s="4">
        <v>0</v>
      </c>
      <c r="BO1801">
        <v>0</v>
      </c>
      <c r="BP1801" s="5">
        <v>0</v>
      </c>
      <c r="BQ1801">
        <v>6</v>
      </c>
      <c r="BR1801" s="4">
        <v>0</v>
      </c>
      <c r="BS1801">
        <v>0</v>
      </c>
      <c r="BT1801" s="5">
        <v>6</v>
      </c>
      <c r="BU1801">
        <v>0</v>
      </c>
      <c r="BV1801" s="4">
        <v>0</v>
      </c>
      <c r="BW1801">
        <v>0</v>
      </c>
      <c r="BX1801" s="5">
        <v>0</v>
      </c>
      <c r="BY1801">
        <v>0</v>
      </c>
      <c r="BZ1801" s="4">
        <v>0</v>
      </c>
      <c r="CA1801">
        <v>0</v>
      </c>
      <c r="CB1801" s="5">
        <v>0</v>
      </c>
      <c r="CD1801">
        <v>0</v>
      </c>
      <c r="CE1801">
        <v>0</v>
      </c>
      <c r="CF1801" s="4">
        <v>0</v>
      </c>
      <c r="CG1801">
        <v>0</v>
      </c>
      <c r="CH1801" s="5">
        <v>0</v>
      </c>
      <c r="CI1801">
        <v>0</v>
      </c>
      <c r="CJ1801" s="4">
        <v>0</v>
      </c>
      <c r="CK1801">
        <v>0</v>
      </c>
      <c r="CL1801" s="5">
        <v>0</v>
      </c>
      <c r="CM1801">
        <v>0</v>
      </c>
      <c r="CN1801" s="4">
        <v>0</v>
      </c>
      <c r="CO1801">
        <v>0</v>
      </c>
      <c r="CP1801" s="5">
        <v>0</v>
      </c>
      <c r="CQ1801">
        <v>6</v>
      </c>
      <c r="CR1801" s="4">
        <v>0</v>
      </c>
      <c r="CS1801">
        <v>0</v>
      </c>
      <c r="CT1801" s="5">
        <v>6</v>
      </c>
      <c r="CU1801">
        <v>0</v>
      </c>
      <c r="CV1801" s="4">
        <v>0</v>
      </c>
      <c r="CW1801">
        <v>0</v>
      </c>
      <c r="CX1801" s="5">
        <v>0</v>
      </c>
      <c r="CY1801" s="21">
        <v>0</v>
      </c>
      <c r="CZ1801" s="21">
        <v>0</v>
      </c>
      <c r="DA1801" s="21">
        <v>0</v>
      </c>
      <c r="DB1801" s="5">
        <v>0</v>
      </c>
      <c r="DD1801" s="8">
        <v>0</v>
      </c>
      <c r="DE1801" s="8">
        <v>0</v>
      </c>
      <c r="DF1801" s="8">
        <v>0</v>
      </c>
      <c r="DG1801" s="8">
        <v>0</v>
      </c>
      <c r="DH1801" s="8">
        <v>0</v>
      </c>
      <c r="DI1801" s="8">
        <v>0</v>
      </c>
      <c r="DJ1801" s="8">
        <v>0</v>
      </c>
      <c r="DK1801" s="8">
        <v>0</v>
      </c>
      <c r="DL1801" s="8">
        <v>0</v>
      </c>
      <c r="DM1801" s="8">
        <v>0</v>
      </c>
      <c r="DN1801" s="8">
        <v>0</v>
      </c>
      <c r="DO1801" s="8">
        <v>0</v>
      </c>
      <c r="DP1801" s="8">
        <v>0</v>
      </c>
      <c r="DQ1801" s="8">
        <v>0</v>
      </c>
      <c r="DR1801" s="8">
        <v>0</v>
      </c>
      <c r="DS1801" s="8">
        <v>0</v>
      </c>
      <c r="DT1801" s="8">
        <v>0</v>
      </c>
      <c r="DU1801" s="8">
        <v>0</v>
      </c>
      <c r="DV1801" s="8">
        <v>0</v>
      </c>
      <c r="DW1801" s="8">
        <v>0</v>
      </c>
      <c r="DX1801" s="8">
        <v>0</v>
      </c>
      <c r="DY1801" s="8">
        <v>0</v>
      </c>
      <c r="DZ1801" s="8">
        <v>0</v>
      </c>
      <c r="EA1801" s="8">
        <v>0</v>
      </c>
      <c r="EB1801" s="8">
        <v>0</v>
      </c>
      <c r="EC1801" s="8">
        <v>0</v>
      </c>
      <c r="ED1801" s="20">
        <v>0</v>
      </c>
      <c r="EF1801" s="9">
        <v>0</v>
      </c>
      <c r="EG1801" s="9">
        <v>0</v>
      </c>
      <c r="EH1801" s="9">
        <v>0</v>
      </c>
      <c r="EI1801" s="9">
        <v>0</v>
      </c>
      <c r="EJ1801" s="9">
        <v>0</v>
      </c>
      <c r="EK1801" s="9">
        <v>0</v>
      </c>
      <c r="EL1801" s="9">
        <v>0</v>
      </c>
      <c r="EM1801" s="9">
        <v>0</v>
      </c>
      <c r="EN1801" s="9">
        <v>0</v>
      </c>
      <c r="EO1801" s="9">
        <v>0</v>
      </c>
      <c r="EP1801" s="9">
        <v>0</v>
      </c>
      <c r="EQ1801" s="9">
        <v>0</v>
      </c>
      <c r="ER1801" s="9">
        <v>0</v>
      </c>
      <c r="ES1801" s="9">
        <v>0</v>
      </c>
      <c r="ET1801" s="9">
        <v>0</v>
      </c>
      <c r="EU1801" s="9">
        <v>0</v>
      </c>
      <c r="EV1801" s="9">
        <v>0</v>
      </c>
      <c r="EW1801" s="9">
        <v>0</v>
      </c>
      <c r="EX1801" s="9">
        <v>0</v>
      </c>
      <c r="EY1801" s="9">
        <v>0</v>
      </c>
      <c r="EZ1801" s="9">
        <v>0</v>
      </c>
      <c r="FA1801" s="9">
        <v>0</v>
      </c>
      <c r="FB1801" s="9">
        <v>0</v>
      </c>
      <c r="FC1801" s="9">
        <v>0</v>
      </c>
      <c r="FD1801" s="9">
        <v>0</v>
      </c>
      <c r="FE1801" s="9">
        <v>0</v>
      </c>
      <c r="FF1801">
        <v>0</v>
      </c>
    </row>
    <row r="1802" spans="1:162" x14ac:dyDescent="0.2">
      <c r="A1802" t="s">
        <v>1608</v>
      </c>
      <c r="B1802" t="s">
        <v>4160</v>
      </c>
      <c r="C1802" t="s">
        <v>4599</v>
      </c>
      <c r="D1802" s="1">
        <v>0</v>
      </c>
      <c r="E1802" s="1">
        <v>0</v>
      </c>
      <c r="F1802" s="4">
        <v>0</v>
      </c>
      <c r="G1802" s="4">
        <v>0</v>
      </c>
      <c r="H1802" s="5">
        <v>0</v>
      </c>
      <c r="I1802">
        <v>0</v>
      </c>
      <c r="J1802" s="4">
        <v>0</v>
      </c>
      <c r="K1802">
        <v>0</v>
      </c>
      <c r="L1802" s="5">
        <v>0</v>
      </c>
      <c r="M1802">
        <v>0</v>
      </c>
      <c r="N1802" s="4">
        <v>0</v>
      </c>
      <c r="O1802">
        <v>0</v>
      </c>
      <c r="P1802" s="5">
        <v>0</v>
      </c>
      <c r="Q1802">
        <v>6</v>
      </c>
      <c r="R1802" s="4">
        <v>0</v>
      </c>
      <c r="S1802">
        <v>0</v>
      </c>
      <c r="T1802" s="5">
        <v>6</v>
      </c>
      <c r="U1802">
        <v>6</v>
      </c>
      <c r="V1802" s="4">
        <v>0</v>
      </c>
      <c r="W1802">
        <v>0</v>
      </c>
      <c r="X1802" s="5">
        <v>6</v>
      </c>
      <c r="Y1802">
        <v>0</v>
      </c>
      <c r="Z1802" s="4">
        <v>0</v>
      </c>
      <c r="AA1802">
        <v>0</v>
      </c>
      <c r="AB1802" s="5">
        <v>0</v>
      </c>
      <c r="AD1802">
        <v>0</v>
      </c>
      <c r="AE1802">
        <v>0</v>
      </c>
      <c r="AF1802" s="4">
        <v>0</v>
      </c>
      <c r="AG1802">
        <v>0</v>
      </c>
      <c r="AH1802" s="5">
        <v>0</v>
      </c>
      <c r="AI1802">
        <v>0</v>
      </c>
      <c r="AJ1802" s="4">
        <v>0</v>
      </c>
      <c r="AK1802">
        <v>0</v>
      </c>
      <c r="AL1802" s="5">
        <v>0</v>
      </c>
      <c r="AM1802">
        <v>0</v>
      </c>
      <c r="AN1802" s="4">
        <v>0</v>
      </c>
      <c r="AO1802">
        <v>0</v>
      </c>
      <c r="AP1802" s="5">
        <v>0</v>
      </c>
      <c r="AQ1802">
        <v>6</v>
      </c>
      <c r="AR1802" s="4">
        <v>0</v>
      </c>
      <c r="AS1802">
        <v>0</v>
      </c>
      <c r="AT1802" s="5">
        <v>6</v>
      </c>
      <c r="AU1802">
        <v>6</v>
      </c>
      <c r="AV1802" s="4">
        <v>0</v>
      </c>
      <c r="AW1802">
        <v>0</v>
      </c>
      <c r="AX1802" s="5">
        <v>6</v>
      </c>
      <c r="AY1802">
        <v>0</v>
      </c>
      <c r="AZ1802" s="4">
        <v>0</v>
      </c>
      <c r="BA1802">
        <v>0</v>
      </c>
      <c r="BB1802" s="5">
        <v>0</v>
      </c>
      <c r="BD1802">
        <v>0</v>
      </c>
      <c r="BE1802">
        <v>0</v>
      </c>
      <c r="BF1802" s="4">
        <v>0</v>
      </c>
      <c r="BG1802">
        <v>0</v>
      </c>
      <c r="BH1802" s="5">
        <v>0</v>
      </c>
      <c r="BI1802">
        <v>0</v>
      </c>
      <c r="BJ1802" s="4">
        <v>0</v>
      </c>
      <c r="BK1802">
        <v>0</v>
      </c>
      <c r="BL1802" s="5">
        <v>0</v>
      </c>
      <c r="BM1802">
        <v>0</v>
      </c>
      <c r="BN1802" s="4">
        <v>0</v>
      </c>
      <c r="BO1802">
        <v>0</v>
      </c>
      <c r="BP1802" s="5">
        <v>0</v>
      </c>
      <c r="BQ1802">
        <v>6</v>
      </c>
      <c r="BR1802" s="4">
        <v>0</v>
      </c>
      <c r="BS1802">
        <v>0</v>
      </c>
      <c r="BT1802" s="5">
        <v>6</v>
      </c>
      <c r="BU1802">
        <v>0</v>
      </c>
      <c r="BV1802" s="4">
        <v>0</v>
      </c>
      <c r="BW1802">
        <v>0</v>
      </c>
      <c r="BX1802" s="5">
        <v>0</v>
      </c>
      <c r="BY1802">
        <v>0</v>
      </c>
      <c r="BZ1802" s="4">
        <v>0</v>
      </c>
      <c r="CA1802">
        <v>0</v>
      </c>
      <c r="CB1802" s="5">
        <v>0</v>
      </c>
      <c r="CD1802">
        <v>0</v>
      </c>
      <c r="CE1802">
        <v>0</v>
      </c>
      <c r="CF1802" s="4">
        <v>0</v>
      </c>
      <c r="CG1802">
        <v>0</v>
      </c>
      <c r="CH1802" s="5">
        <v>0</v>
      </c>
      <c r="CI1802">
        <v>0</v>
      </c>
      <c r="CJ1802" s="4">
        <v>0</v>
      </c>
      <c r="CK1802">
        <v>0</v>
      </c>
      <c r="CL1802" s="5">
        <v>0</v>
      </c>
      <c r="CM1802">
        <v>0</v>
      </c>
      <c r="CN1802" s="4">
        <v>0</v>
      </c>
      <c r="CO1802">
        <v>0</v>
      </c>
      <c r="CP1802" s="5">
        <v>0</v>
      </c>
      <c r="CQ1802">
        <v>6</v>
      </c>
      <c r="CR1802" s="4">
        <v>0</v>
      </c>
      <c r="CS1802">
        <v>0</v>
      </c>
      <c r="CT1802" s="5">
        <v>6</v>
      </c>
      <c r="CU1802">
        <v>0</v>
      </c>
      <c r="CV1802" s="4">
        <v>0</v>
      </c>
      <c r="CW1802">
        <v>0</v>
      </c>
      <c r="CX1802" s="5">
        <v>0</v>
      </c>
      <c r="CY1802" s="21">
        <v>0</v>
      </c>
      <c r="CZ1802" s="21">
        <v>0</v>
      </c>
      <c r="DA1802" s="21">
        <v>0</v>
      </c>
      <c r="DB1802" s="5">
        <v>0</v>
      </c>
      <c r="DD1802" s="8">
        <v>0</v>
      </c>
      <c r="DE1802" s="8">
        <v>0</v>
      </c>
      <c r="DF1802" s="8">
        <v>0</v>
      </c>
      <c r="DG1802" s="8">
        <v>0</v>
      </c>
      <c r="DH1802" s="8">
        <v>0</v>
      </c>
      <c r="DI1802" s="8">
        <v>0</v>
      </c>
      <c r="DJ1802" s="8">
        <v>0</v>
      </c>
      <c r="DK1802" s="8">
        <v>0</v>
      </c>
      <c r="DL1802" s="8">
        <v>0</v>
      </c>
      <c r="DM1802" s="8">
        <v>0</v>
      </c>
      <c r="DN1802" s="8">
        <v>0</v>
      </c>
      <c r="DO1802" s="8">
        <v>0</v>
      </c>
      <c r="DP1802" s="8">
        <v>0</v>
      </c>
      <c r="DQ1802" s="8">
        <v>0</v>
      </c>
      <c r="DR1802" s="8">
        <v>0</v>
      </c>
      <c r="DS1802" s="8">
        <v>0</v>
      </c>
      <c r="DT1802" s="8">
        <v>0</v>
      </c>
      <c r="DU1802" s="8">
        <v>0</v>
      </c>
      <c r="DV1802" s="8">
        <v>0</v>
      </c>
      <c r="DW1802" s="8">
        <v>0</v>
      </c>
      <c r="DX1802" s="8">
        <v>0</v>
      </c>
      <c r="DY1802" s="8">
        <v>0</v>
      </c>
      <c r="DZ1802" s="8">
        <v>0</v>
      </c>
      <c r="EA1802" s="8">
        <v>0</v>
      </c>
      <c r="EB1802" s="8">
        <v>0</v>
      </c>
      <c r="EC1802" s="8">
        <v>0</v>
      </c>
      <c r="ED1802" s="20">
        <v>0</v>
      </c>
      <c r="EF1802" s="9">
        <v>0</v>
      </c>
      <c r="EG1802" s="9">
        <v>0</v>
      </c>
      <c r="EH1802" s="9">
        <v>0</v>
      </c>
      <c r="EI1802" s="9">
        <v>0</v>
      </c>
      <c r="EJ1802" s="9">
        <v>0</v>
      </c>
      <c r="EK1802" s="9">
        <v>0</v>
      </c>
      <c r="EL1802" s="9">
        <v>0</v>
      </c>
      <c r="EM1802" s="9">
        <v>0</v>
      </c>
      <c r="EN1802" s="9">
        <v>0</v>
      </c>
      <c r="EO1802" s="9">
        <v>0</v>
      </c>
      <c r="EP1802" s="9">
        <v>0</v>
      </c>
      <c r="EQ1802" s="9">
        <v>0</v>
      </c>
      <c r="ER1802" s="9">
        <v>0</v>
      </c>
      <c r="ES1802" s="9">
        <v>0</v>
      </c>
      <c r="ET1802" s="9">
        <v>0</v>
      </c>
      <c r="EU1802" s="9">
        <v>0</v>
      </c>
      <c r="EV1802" s="9">
        <v>0</v>
      </c>
      <c r="EW1802" s="9">
        <v>0</v>
      </c>
      <c r="EX1802" s="9">
        <v>0</v>
      </c>
      <c r="EY1802" s="9">
        <v>0</v>
      </c>
      <c r="EZ1802" s="9">
        <v>0</v>
      </c>
      <c r="FA1802" s="9">
        <v>0</v>
      </c>
      <c r="FB1802" s="9">
        <v>0</v>
      </c>
      <c r="FC1802" s="9">
        <v>0</v>
      </c>
      <c r="FD1802" s="9">
        <v>0</v>
      </c>
      <c r="FE1802" s="9">
        <v>0</v>
      </c>
      <c r="FF1802">
        <v>0</v>
      </c>
    </row>
    <row r="1803" spans="1:162" x14ac:dyDescent="0.2">
      <c r="A1803" t="s">
        <v>2237</v>
      </c>
      <c r="B1803" t="s">
        <v>4161</v>
      </c>
      <c r="C1803" t="s">
        <v>4599</v>
      </c>
      <c r="D1803" s="1">
        <v>0</v>
      </c>
      <c r="E1803" s="1">
        <v>0</v>
      </c>
      <c r="F1803" s="4">
        <v>0</v>
      </c>
      <c r="G1803" s="4">
        <v>0</v>
      </c>
      <c r="H1803" s="5">
        <v>0</v>
      </c>
      <c r="I1803">
        <v>0</v>
      </c>
      <c r="J1803" s="4">
        <v>0</v>
      </c>
      <c r="K1803">
        <v>0</v>
      </c>
      <c r="L1803" s="5">
        <v>0</v>
      </c>
      <c r="M1803">
        <v>0</v>
      </c>
      <c r="N1803" s="4">
        <v>0</v>
      </c>
      <c r="O1803">
        <v>0</v>
      </c>
      <c r="P1803" s="5">
        <v>0</v>
      </c>
      <c r="Q1803">
        <v>6</v>
      </c>
      <c r="R1803" s="4">
        <v>0</v>
      </c>
      <c r="S1803">
        <v>0</v>
      </c>
      <c r="T1803" s="5">
        <v>6</v>
      </c>
      <c r="U1803">
        <v>0</v>
      </c>
      <c r="V1803" s="4">
        <v>0</v>
      </c>
      <c r="W1803">
        <v>0</v>
      </c>
      <c r="X1803" s="5">
        <v>0</v>
      </c>
      <c r="Y1803">
        <v>0</v>
      </c>
      <c r="Z1803" s="4">
        <v>0</v>
      </c>
      <c r="AA1803">
        <v>0</v>
      </c>
      <c r="AB1803" s="5">
        <v>0</v>
      </c>
      <c r="AD1803">
        <v>0</v>
      </c>
      <c r="AE1803">
        <v>0</v>
      </c>
      <c r="AF1803" s="4">
        <v>0</v>
      </c>
      <c r="AG1803">
        <v>0</v>
      </c>
      <c r="AH1803" s="5">
        <v>0</v>
      </c>
      <c r="AI1803">
        <v>0</v>
      </c>
      <c r="AJ1803" s="4">
        <v>0</v>
      </c>
      <c r="AK1803">
        <v>0</v>
      </c>
      <c r="AL1803" s="5">
        <v>0</v>
      </c>
      <c r="AM1803">
        <v>0</v>
      </c>
      <c r="AN1803" s="4">
        <v>0</v>
      </c>
      <c r="AO1803">
        <v>0</v>
      </c>
      <c r="AP1803" s="5">
        <v>0</v>
      </c>
      <c r="AQ1803">
        <v>6</v>
      </c>
      <c r="AR1803" s="4">
        <v>0</v>
      </c>
      <c r="AS1803">
        <v>0</v>
      </c>
      <c r="AT1803" s="5">
        <v>6</v>
      </c>
      <c r="AU1803">
        <v>0</v>
      </c>
      <c r="AV1803" s="4">
        <v>0</v>
      </c>
      <c r="AW1803">
        <v>0</v>
      </c>
      <c r="AX1803" s="5">
        <v>0</v>
      </c>
      <c r="AY1803">
        <v>0</v>
      </c>
      <c r="AZ1803" s="4">
        <v>0</v>
      </c>
      <c r="BA1803">
        <v>0</v>
      </c>
      <c r="BB1803" s="5">
        <v>0</v>
      </c>
      <c r="BD1803">
        <v>0</v>
      </c>
      <c r="BE1803">
        <v>0</v>
      </c>
      <c r="BF1803" s="4">
        <v>0</v>
      </c>
      <c r="BG1803">
        <v>0</v>
      </c>
      <c r="BH1803" s="5">
        <v>0</v>
      </c>
      <c r="BI1803">
        <v>0</v>
      </c>
      <c r="BJ1803" s="4">
        <v>0</v>
      </c>
      <c r="BK1803">
        <v>0</v>
      </c>
      <c r="BL1803" s="5">
        <v>0</v>
      </c>
      <c r="BM1803">
        <v>0</v>
      </c>
      <c r="BN1803" s="4">
        <v>0</v>
      </c>
      <c r="BO1803">
        <v>0</v>
      </c>
      <c r="BP1803" s="5">
        <v>0</v>
      </c>
      <c r="BQ1803">
        <v>6</v>
      </c>
      <c r="BR1803" s="4">
        <v>0</v>
      </c>
      <c r="BS1803">
        <v>0</v>
      </c>
      <c r="BT1803" s="5">
        <v>6</v>
      </c>
      <c r="BU1803">
        <v>0</v>
      </c>
      <c r="BV1803" s="4">
        <v>0</v>
      </c>
      <c r="BW1803">
        <v>0</v>
      </c>
      <c r="BX1803" s="5">
        <v>0</v>
      </c>
      <c r="BY1803">
        <v>0</v>
      </c>
      <c r="BZ1803" s="4">
        <v>0</v>
      </c>
      <c r="CA1803">
        <v>0</v>
      </c>
      <c r="CB1803" s="5">
        <v>0</v>
      </c>
      <c r="CD1803">
        <v>0</v>
      </c>
      <c r="CE1803">
        <v>0</v>
      </c>
      <c r="CF1803" s="4">
        <v>0</v>
      </c>
      <c r="CG1803">
        <v>0</v>
      </c>
      <c r="CH1803" s="5">
        <v>0</v>
      </c>
      <c r="CI1803">
        <v>0</v>
      </c>
      <c r="CJ1803" s="4">
        <v>0</v>
      </c>
      <c r="CK1803">
        <v>0</v>
      </c>
      <c r="CL1803" s="5">
        <v>0</v>
      </c>
      <c r="CM1803">
        <v>6</v>
      </c>
      <c r="CN1803" s="4">
        <v>0</v>
      </c>
      <c r="CO1803">
        <v>0</v>
      </c>
      <c r="CP1803" s="5">
        <v>6</v>
      </c>
      <c r="CQ1803">
        <v>0</v>
      </c>
      <c r="CR1803" s="4">
        <v>0</v>
      </c>
      <c r="CS1803">
        <v>0</v>
      </c>
      <c r="CT1803" s="5">
        <v>0</v>
      </c>
      <c r="CU1803">
        <v>0</v>
      </c>
      <c r="CV1803" s="4">
        <v>0</v>
      </c>
      <c r="CW1803">
        <v>0</v>
      </c>
      <c r="CX1803" s="5">
        <v>0</v>
      </c>
      <c r="CY1803" s="21">
        <v>0</v>
      </c>
      <c r="CZ1803" s="21">
        <v>0</v>
      </c>
      <c r="DA1803" s="21">
        <v>0</v>
      </c>
      <c r="DB1803" s="5">
        <v>0</v>
      </c>
      <c r="DD1803" s="8">
        <v>0</v>
      </c>
      <c r="DE1803" s="8">
        <v>0</v>
      </c>
      <c r="DF1803" s="8">
        <v>0</v>
      </c>
      <c r="DG1803" s="8">
        <v>0</v>
      </c>
      <c r="DH1803" s="8">
        <v>0</v>
      </c>
      <c r="DI1803" s="8">
        <v>0</v>
      </c>
      <c r="DJ1803" s="8">
        <v>0</v>
      </c>
      <c r="DK1803" s="8">
        <v>0</v>
      </c>
      <c r="DL1803" s="8">
        <v>0</v>
      </c>
      <c r="DM1803" s="8">
        <v>0</v>
      </c>
      <c r="DN1803" s="8">
        <v>0</v>
      </c>
      <c r="DO1803" s="8">
        <v>0</v>
      </c>
      <c r="DP1803" s="8">
        <v>0</v>
      </c>
      <c r="DQ1803" s="8">
        <v>0</v>
      </c>
      <c r="DR1803" s="8">
        <v>0</v>
      </c>
      <c r="DS1803" s="8">
        <v>0</v>
      </c>
      <c r="DT1803" s="8">
        <v>0</v>
      </c>
      <c r="DU1803" s="8">
        <v>0</v>
      </c>
      <c r="DV1803" s="8">
        <v>0</v>
      </c>
      <c r="DW1803" s="8">
        <v>0</v>
      </c>
      <c r="DX1803" s="8">
        <v>0</v>
      </c>
      <c r="DY1803" s="8">
        <v>0</v>
      </c>
      <c r="DZ1803" s="8">
        <v>0</v>
      </c>
      <c r="EA1803" s="8">
        <v>0</v>
      </c>
      <c r="EB1803" s="8">
        <v>0</v>
      </c>
      <c r="EC1803" s="8">
        <v>0</v>
      </c>
      <c r="ED1803" s="20">
        <v>0</v>
      </c>
      <c r="EF1803" s="9">
        <v>0</v>
      </c>
      <c r="EG1803" s="9">
        <v>0</v>
      </c>
      <c r="EH1803" s="9">
        <v>0</v>
      </c>
      <c r="EI1803" s="9">
        <v>0</v>
      </c>
      <c r="EJ1803" s="9">
        <v>0</v>
      </c>
      <c r="EK1803" s="9">
        <v>0</v>
      </c>
      <c r="EL1803" s="9">
        <v>0</v>
      </c>
      <c r="EM1803" s="9">
        <v>0</v>
      </c>
      <c r="EN1803" s="9">
        <v>0</v>
      </c>
      <c r="EO1803" s="9">
        <v>0</v>
      </c>
      <c r="EP1803" s="9">
        <v>0</v>
      </c>
      <c r="EQ1803" s="9">
        <v>0</v>
      </c>
      <c r="ER1803" s="9">
        <v>0</v>
      </c>
      <c r="ES1803" s="9">
        <v>0</v>
      </c>
      <c r="ET1803" s="9">
        <v>0</v>
      </c>
      <c r="EU1803" s="9">
        <v>0</v>
      </c>
      <c r="EV1803" s="9">
        <v>0</v>
      </c>
      <c r="EW1803" s="9">
        <v>0</v>
      </c>
      <c r="EX1803" s="9">
        <v>0</v>
      </c>
      <c r="EY1803" s="9">
        <v>0</v>
      </c>
      <c r="EZ1803" s="9">
        <v>0</v>
      </c>
      <c r="FA1803" s="9">
        <v>0</v>
      </c>
      <c r="FB1803" s="9">
        <v>0</v>
      </c>
      <c r="FC1803" s="9">
        <v>0</v>
      </c>
      <c r="FD1803" s="9">
        <v>0</v>
      </c>
      <c r="FE1803" s="9">
        <v>0</v>
      </c>
      <c r="FF1803">
        <v>0</v>
      </c>
    </row>
    <row r="1804" spans="1:162" x14ac:dyDescent="0.2">
      <c r="A1804" t="s">
        <v>1464</v>
      </c>
      <c r="B1804" t="s">
        <v>4162</v>
      </c>
      <c r="C1804" t="s">
        <v>4599</v>
      </c>
      <c r="D1804" s="1">
        <v>0</v>
      </c>
      <c r="E1804" s="1">
        <v>0</v>
      </c>
      <c r="F1804" s="4">
        <v>0</v>
      </c>
      <c r="G1804" s="4">
        <v>0</v>
      </c>
      <c r="H1804" s="5">
        <v>0</v>
      </c>
      <c r="I1804">
        <v>0</v>
      </c>
      <c r="J1804" s="4">
        <v>0</v>
      </c>
      <c r="K1804">
        <v>0</v>
      </c>
      <c r="L1804" s="5">
        <v>0</v>
      </c>
      <c r="M1804">
        <v>0</v>
      </c>
      <c r="N1804" s="4">
        <v>0</v>
      </c>
      <c r="O1804">
        <v>0</v>
      </c>
      <c r="P1804" s="5">
        <v>0</v>
      </c>
      <c r="Q1804">
        <v>6</v>
      </c>
      <c r="R1804" s="4">
        <v>0</v>
      </c>
      <c r="S1804">
        <v>0</v>
      </c>
      <c r="T1804" s="5">
        <v>6</v>
      </c>
      <c r="U1804">
        <v>6</v>
      </c>
      <c r="V1804" s="4">
        <v>0</v>
      </c>
      <c r="W1804">
        <v>0</v>
      </c>
      <c r="X1804" s="5">
        <v>6</v>
      </c>
      <c r="Y1804">
        <v>6</v>
      </c>
      <c r="Z1804" s="4">
        <v>0</v>
      </c>
      <c r="AA1804">
        <v>0</v>
      </c>
      <c r="AB1804" s="5">
        <v>6</v>
      </c>
      <c r="AD1804">
        <v>0</v>
      </c>
      <c r="AE1804">
        <v>0</v>
      </c>
      <c r="AF1804" s="4">
        <v>0</v>
      </c>
      <c r="AG1804">
        <v>0</v>
      </c>
      <c r="AH1804" s="5">
        <v>0</v>
      </c>
      <c r="AI1804">
        <v>0</v>
      </c>
      <c r="AJ1804" s="4">
        <v>0</v>
      </c>
      <c r="AK1804">
        <v>0</v>
      </c>
      <c r="AL1804" s="5">
        <v>0</v>
      </c>
      <c r="AM1804">
        <v>0</v>
      </c>
      <c r="AN1804" s="4">
        <v>0</v>
      </c>
      <c r="AO1804">
        <v>0</v>
      </c>
      <c r="AP1804" s="5">
        <v>0</v>
      </c>
      <c r="AQ1804">
        <v>6</v>
      </c>
      <c r="AR1804" s="4">
        <v>0</v>
      </c>
      <c r="AS1804">
        <v>0</v>
      </c>
      <c r="AT1804" s="5">
        <v>6</v>
      </c>
      <c r="AU1804">
        <v>6</v>
      </c>
      <c r="AV1804" s="4">
        <v>0</v>
      </c>
      <c r="AW1804">
        <v>0</v>
      </c>
      <c r="AX1804" s="5">
        <v>6</v>
      </c>
      <c r="AY1804">
        <v>6</v>
      </c>
      <c r="AZ1804" s="4">
        <v>0</v>
      </c>
      <c r="BA1804">
        <v>0</v>
      </c>
      <c r="BB1804" s="5">
        <v>6</v>
      </c>
      <c r="BD1804">
        <v>0</v>
      </c>
      <c r="BE1804">
        <v>0</v>
      </c>
      <c r="BF1804" s="4">
        <v>0</v>
      </c>
      <c r="BG1804">
        <v>0</v>
      </c>
      <c r="BH1804" s="5">
        <v>0</v>
      </c>
      <c r="BI1804">
        <v>0</v>
      </c>
      <c r="BJ1804" s="4">
        <v>0</v>
      </c>
      <c r="BK1804">
        <v>0</v>
      </c>
      <c r="BL1804" s="5">
        <v>0</v>
      </c>
      <c r="BM1804">
        <v>0</v>
      </c>
      <c r="BN1804" s="4">
        <v>0</v>
      </c>
      <c r="BO1804">
        <v>0</v>
      </c>
      <c r="BP1804" s="5">
        <v>0</v>
      </c>
      <c r="BQ1804">
        <v>6</v>
      </c>
      <c r="BR1804" s="4">
        <v>0</v>
      </c>
      <c r="BS1804">
        <v>0</v>
      </c>
      <c r="BT1804" s="5">
        <v>6</v>
      </c>
      <c r="BU1804">
        <v>6</v>
      </c>
      <c r="BV1804" s="4">
        <v>0</v>
      </c>
      <c r="BW1804">
        <v>0</v>
      </c>
      <c r="BX1804" s="5">
        <v>6</v>
      </c>
      <c r="BY1804">
        <v>6</v>
      </c>
      <c r="BZ1804" s="4">
        <v>0</v>
      </c>
      <c r="CA1804">
        <v>0</v>
      </c>
      <c r="CB1804" s="5">
        <v>6</v>
      </c>
      <c r="CD1804">
        <v>0</v>
      </c>
      <c r="CE1804">
        <v>0</v>
      </c>
      <c r="CF1804" s="4">
        <v>0</v>
      </c>
      <c r="CG1804">
        <v>0</v>
      </c>
      <c r="CH1804" s="5">
        <v>0</v>
      </c>
      <c r="CI1804">
        <v>0</v>
      </c>
      <c r="CJ1804" s="4">
        <v>0</v>
      </c>
      <c r="CK1804">
        <v>0</v>
      </c>
      <c r="CL1804" s="5">
        <v>0</v>
      </c>
      <c r="CM1804">
        <v>6</v>
      </c>
      <c r="CN1804" s="4">
        <v>0</v>
      </c>
      <c r="CO1804">
        <v>0</v>
      </c>
      <c r="CP1804" s="5">
        <v>6</v>
      </c>
      <c r="CQ1804">
        <v>6</v>
      </c>
      <c r="CR1804" s="4">
        <v>0</v>
      </c>
      <c r="CS1804">
        <v>0</v>
      </c>
      <c r="CT1804" s="5">
        <v>6</v>
      </c>
      <c r="CU1804">
        <v>6</v>
      </c>
      <c r="CV1804" s="4">
        <v>0</v>
      </c>
      <c r="CW1804">
        <v>0</v>
      </c>
      <c r="CX1804" s="5">
        <v>6</v>
      </c>
      <c r="CY1804" s="21">
        <v>0</v>
      </c>
      <c r="CZ1804" s="21">
        <v>0</v>
      </c>
      <c r="DA1804" s="21">
        <v>0</v>
      </c>
      <c r="DB1804" s="5">
        <v>0</v>
      </c>
      <c r="DD1804" s="8">
        <v>0</v>
      </c>
      <c r="DE1804" s="8">
        <v>0</v>
      </c>
      <c r="DF1804" s="8">
        <v>0</v>
      </c>
      <c r="DG1804" s="8">
        <v>0</v>
      </c>
      <c r="DH1804" s="8">
        <v>0</v>
      </c>
      <c r="DI1804" s="8">
        <v>0</v>
      </c>
      <c r="DJ1804" s="8">
        <v>0</v>
      </c>
      <c r="DK1804" s="8">
        <v>0</v>
      </c>
      <c r="DL1804" s="8">
        <v>0</v>
      </c>
      <c r="DM1804" s="8">
        <v>0</v>
      </c>
      <c r="DN1804" s="8">
        <v>0</v>
      </c>
      <c r="DO1804" s="8">
        <v>0</v>
      </c>
      <c r="DP1804" s="8">
        <v>0</v>
      </c>
      <c r="DQ1804" s="8">
        <v>0</v>
      </c>
      <c r="DR1804" s="8">
        <v>0</v>
      </c>
      <c r="DS1804" s="8">
        <v>0</v>
      </c>
      <c r="DT1804" s="8">
        <v>0</v>
      </c>
      <c r="DU1804" s="8">
        <v>0</v>
      </c>
      <c r="DV1804" s="8">
        <v>0</v>
      </c>
      <c r="DW1804" s="8">
        <v>0</v>
      </c>
      <c r="DX1804" s="8">
        <v>0</v>
      </c>
      <c r="DY1804" s="8">
        <v>0</v>
      </c>
      <c r="DZ1804" s="8">
        <v>0</v>
      </c>
      <c r="EA1804" s="8">
        <v>0</v>
      </c>
      <c r="EB1804" s="8">
        <v>0</v>
      </c>
      <c r="EC1804" s="8">
        <v>0</v>
      </c>
      <c r="ED1804" s="20">
        <v>0</v>
      </c>
      <c r="EF1804" s="9">
        <v>0</v>
      </c>
      <c r="EG1804" s="9">
        <v>0</v>
      </c>
      <c r="EH1804" s="9">
        <v>0</v>
      </c>
      <c r="EI1804" s="9">
        <v>0</v>
      </c>
      <c r="EJ1804" s="9">
        <v>0</v>
      </c>
      <c r="EK1804" s="9">
        <v>0</v>
      </c>
      <c r="EL1804" s="9">
        <v>0</v>
      </c>
      <c r="EM1804" s="9">
        <v>0</v>
      </c>
      <c r="EN1804" s="9">
        <v>0</v>
      </c>
      <c r="EO1804" s="9">
        <v>0</v>
      </c>
      <c r="EP1804" s="9">
        <v>0</v>
      </c>
      <c r="EQ1804" s="9">
        <v>0</v>
      </c>
      <c r="ER1804" s="9">
        <v>0</v>
      </c>
      <c r="ES1804" s="9">
        <v>0</v>
      </c>
      <c r="ET1804" s="9">
        <v>0</v>
      </c>
      <c r="EU1804" s="9">
        <v>0</v>
      </c>
      <c r="EV1804" s="9">
        <v>0</v>
      </c>
      <c r="EW1804" s="9">
        <v>0</v>
      </c>
      <c r="EX1804" s="9">
        <v>0</v>
      </c>
      <c r="EY1804" s="9">
        <v>0</v>
      </c>
      <c r="EZ1804" s="9">
        <v>0</v>
      </c>
      <c r="FA1804" s="9">
        <v>0</v>
      </c>
      <c r="FB1804" s="9">
        <v>0</v>
      </c>
      <c r="FC1804" s="9">
        <v>0</v>
      </c>
      <c r="FD1804" s="9">
        <v>0</v>
      </c>
      <c r="FE1804" s="9">
        <v>0</v>
      </c>
      <c r="FF1804">
        <v>0</v>
      </c>
    </row>
    <row r="1805" spans="1:162" x14ac:dyDescent="0.2">
      <c r="A1805" t="s">
        <v>1547</v>
      </c>
      <c r="B1805" t="s">
        <v>4163</v>
      </c>
      <c r="C1805" t="s">
        <v>4599</v>
      </c>
      <c r="D1805" s="1">
        <v>0</v>
      </c>
      <c r="E1805" s="1">
        <v>0</v>
      </c>
      <c r="F1805" s="4">
        <v>0</v>
      </c>
      <c r="G1805" s="4">
        <v>0</v>
      </c>
      <c r="H1805" s="5">
        <v>0</v>
      </c>
      <c r="I1805">
        <v>0</v>
      </c>
      <c r="J1805" s="4">
        <v>0</v>
      </c>
      <c r="K1805">
        <v>0</v>
      </c>
      <c r="L1805" s="5">
        <v>0</v>
      </c>
      <c r="M1805">
        <v>0</v>
      </c>
      <c r="N1805" s="4">
        <v>0</v>
      </c>
      <c r="O1805">
        <v>0</v>
      </c>
      <c r="P1805" s="5">
        <v>0</v>
      </c>
      <c r="Q1805">
        <v>6</v>
      </c>
      <c r="R1805" s="4">
        <v>0</v>
      </c>
      <c r="S1805">
        <v>0</v>
      </c>
      <c r="T1805" s="5">
        <v>6</v>
      </c>
      <c r="U1805">
        <v>6</v>
      </c>
      <c r="V1805" s="4">
        <v>0</v>
      </c>
      <c r="W1805">
        <v>0</v>
      </c>
      <c r="X1805" s="5">
        <v>6</v>
      </c>
      <c r="Y1805">
        <v>0</v>
      </c>
      <c r="Z1805" s="4">
        <v>0</v>
      </c>
      <c r="AA1805">
        <v>0</v>
      </c>
      <c r="AB1805" s="5">
        <v>0</v>
      </c>
      <c r="AD1805">
        <v>0</v>
      </c>
      <c r="AE1805">
        <v>0</v>
      </c>
      <c r="AF1805" s="4">
        <v>0</v>
      </c>
      <c r="AG1805">
        <v>0</v>
      </c>
      <c r="AH1805" s="5">
        <v>0</v>
      </c>
      <c r="AI1805">
        <v>0</v>
      </c>
      <c r="AJ1805" s="4">
        <v>0</v>
      </c>
      <c r="AK1805">
        <v>0</v>
      </c>
      <c r="AL1805" s="5">
        <v>0</v>
      </c>
      <c r="AM1805">
        <v>0</v>
      </c>
      <c r="AN1805" s="4">
        <v>0</v>
      </c>
      <c r="AO1805">
        <v>0</v>
      </c>
      <c r="AP1805" s="5">
        <v>0</v>
      </c>
      <c r="AQ1805">
        <v>6</v>
      </c>
      <c r="AR1805" s="4">
        <v>0</v>
      </c>
      <c r="AS1805">
        <v>0</v>
      </c>
      <c r="AT1805" s="5">
        <v>6</v>
      </c>
      <c r="AU1805">
        <v>6</v>
      </c>
      <c r="AV1805" s="4">
        <v>0</v>
      </c>
      <c r="AW1805">
        <v>0</v>
      </c>
      <c r="AX1805" s="5">
        <v>6</v>
      </c>
      <c r="AY1805">
        <v>0</v>
      </c>
      <c r="AZ1805" s="4">
        <v>0</v>
      </c>
      <c r="BA1805">
        <v>0</v>
      </c>
      <c r="BB1805" s="5">
        <v>0</v>
      </c>
      <c r="BD1805">
        <v>0</v>
      </c>
      <c r="BE1805">
        <v>0</v>
      </c>
      <c r="BF1805" s="4">
        <v>0</v>
      </c>
      <c r="BG1805">
        <v>0</v>
      </c>
      <c r="BH1805" s="5">
        <v>0</v>
      </c>
      <c r="BI1805">
        <v>0</v>
      </c>
      <c r="BJ1805" s="4">
        <v>0</v>
      </c>
      <c r="BK1805">
        <v>0</v>
      </c>
      <c r="BL1805" s="5">
        <v>0</v>
      </c>
      <c r="BM1805">
        <v>0</v>
      </c>
      <c r="BN1805" s="4">
        <v>0</v>
      </c>
      <c r="BO1805">
        <v>0</v>
      </c>
      <c r="BP1805" s="5">
        <v>0</v>
      </c>
      <c r="BQ1805">
        <v>6</v>
      </c>
      <c r="BR1805" s="4">
        <v>0</v>
      </c>
      <c r="BS1805">
        <v>0</v>
      </c>
      <c r="BT1805" s="5">
        <v>6</v>
      </c>
      <c r="BU1805">
        <v>0</v>
      </c>
      <c r="BV1805" s="4">
        <v>0</v>
      </c>
      <c r="BW1805">
        <v>0</v>
      </c>
      <c r="BX1805" s="5">
        <v>0</v>
      </c>
      <c r="BY1805">
        <v>0</v>
      </c>
      <c r="BZ1805" s="4">
        <v>0</v>
      </c>
      <c r="CA1805">
        <v>0</v>
      </c>
      <c r="CB1805" s="5">
        <v>0</v>
      </c>
      <c r="CD1805">
        <v>0</v>
      </c>
      <c r="CE1805">
        <v>0</v>
      </c>
      <c r="CF1805" s="4">
        <v>0</v>
      </c>
      <c r="CG1805">
        <v>0</v>
      </c>
      <c r="CH1805" s="5">
        <v>0</v>
      </c>
      <c r="CI1805">
        <v>0</v>
      </c>
      <c r="CJ1805" s="4">
        <v>0</v>
      </c>
      <c r="CK1805">
        <v>0</v>
      </c>
      <c r="CL1805" s="5">
        <v>0</v>
      </c>
      <c r="CM1805">
        <v>6</v>
      </c>
      <c r="CN1805" s="4">
        <v>0</v>
      </c>
      <c r="CO1805">
        <v>0</v>
      </c>
      <c r="CP1805" s="5">
        <v>6</v>
      </c>
      <c r="CQ1805">
        <v>6</v>
      </c>
      <c r="CR1805" s="4">
        <v>0</v>
      </c>
      <c r="CS1805">
        <v>0</v>
      </c>
      <c r="CT1805" s="5">
        <v>6</v>
      </c>
      <c r="CU1805">
        <v>0</v>
      </c>
      <c r="CV1805" s="4">
        <v>0</v>
      </c>
      <c r="CW1805">
        <v>0</v>
      </c>
      <c r="CX1805" s="5">
        <v>0</v>
      </c>
      <c r="CY1805" s="21">
        <v>0</v>
      </c>
      <c r="CZ1805" s="21">
        <v>0</v>
      </c>
      <c r="DA1805" s="21">
        <v>0</v>
      </c>
      <c r="DB1805" s="5">
        <v>0</v>
      </c>
      <c r="DD1805" s="8">
        <v>0</v>
      </c>
      <c r="DE1805" s="8">
        <v>0</v>
      </c>
      <c r="DF1805" s="8">
        <v>0</v>
      </c>
      <c r="DG1805" s="8">
        <v>0</v>
      </c>
      <c r="DH1805" s="8">
        <v>0</v>
      </c>
      <c r="DI1805" s="8">
        <v>0</v>
      </c>
      <c r="DJ1805" s="8">
        <v>0</v>
      </c>
      <c r="DK1805" s="8">
        <v>0</v>
      </c>
      <c r="DL1805" s="8">
        <v>0</v>
      </c>
      <c r="DM1805" s="8">
        <v>0</v>
      </c>
      <c r="DN1805" s="8">
        <v>0</v>
      </c>
      <c r="DO1805" s="8">
        <v>0</v>
      </c>
      <c r="DP1805" s="8">
        <v>0</v>
      </c>
      <c r="DQ1805" s="8">
        <v>0</v>
      </c>
      <c r="DR1805" s="8">
        <v>0</v>
      </c>
      <c r="DS1805" s="8">
        <v>0</v>
      </c>
      <c r="DT1805" s="8">
        <v>0</v>
      </c>
      <c r="DU1805" s="8">
        <v>0</v>
      </c>
      <c r="DV1805" s="8">
        <v>0</v>
      </c>
      <c r="DW1805" s="8">
        <v>0</v>
      </c>
      <c r="DX1805" s="8">
        <v>0</v>
      </c>
      <c r="DY1805" s="8">
        <v>0</v>
      </c>
      <c r="DZ1805" s="8">
        <v>0</v>
      </c>
      <c r="EA1805" s="8">
        <v>0</v>
      </c>
      <c r="EB1805" s="8">
        <v>0</v>
      </c>
      <c r="EC1805" s="8">
        <v>0</v>
      </c>
      <c r="ED1805" s="20">
        <v>0</v>
      </c>
      <c r="EF1805" s="9">
        <v>0</v>
      </c>
      <c r="EG1805" s="9">
        <v>0</v>
      </c>
      <c r="EH1805" s="9">
        <v>0</v>
      </c>
      <c r="EI1805" s="9">
        <v>0</v>
      </c>
      <c r="EJ1805" s="9">
        <v>0</v>
      </c>
      <c r="EK1805" s="9">
        <v>0</v>
      </c>
      <c r="EL1805" s="9">
        <v>0</v>
      </c>
      <c r="EM1805" s="9">
        <v>0</v>
      </c>
      <c r="EN1805" s="9">
        <v>0</v>
      </c>
      <c r="EO1805" s="9">
        <v>0</v>
      </c>
      <c r="EP1805" s="9">
        <v>0</v>
      </c>
      <c r="EQ1805" s="9">
        <v>0</v>
      </c>
      <c r="ER1805" s="9">
        <v>0</v>
      </c>
      <c r="ES1805" s="9">
        <v>0</v>
      </c>
      <c r="ET1805" s="9">
        <v>0</v>
      </c>
      <c r="EU1805" s="9">
        <v>0</v>
      </c>
      <c r="EV1805" s="9">
        <v>0</v>
      </c>
      <c r="EW1805" s="9">
        <v>0</v>
      </c>
      <c r="EX1805" s="9">
        <v>0</v>
      </c>
      <c r="EY1805" s="9">
        <v>0</v>
      </c>
      <c r="EZ1805" s="9">
        <v>0</v>
      </c>
      <c r="FA1805" s="9">
        <v>0</v>
      </c>
      <c r="FB1805" s="9">
        <v>0</v>
      </c>
      <c r="FC1805" s="9">
        <v>0</v>
      </c>
      <c r="FD1805" s="9">
        <v>0</v>
      </c>
      <c r="FE1805" s="9">
        <v>0</v>
      </c>
      <c r="FF1805">
        <v>0</v>
      </c>
    </row>
    <row r="1806" spans="1:162" x14ac:dyDescent="0.2">
      <c r="A1806" t="s">
        <v>2238</v>
      </c>
      <c r="B1806" t="s">
        <v>4164</v>
      </c>
      <c r="C1806" t="s">
        <v>4599</v>
      </c>
      <c r="D1806" s="1">
        <v>0</v>
      </c>
      <c r="E1806" s="1">
        <v>0</v>
      </c>
      <c r="F1806" s="4">
        <v>0</v>
      </c>
      <c r="G1806" s="4">
        <v>0</v>
      </c>
      <c r="H1806" s="5">
        <v>0</v>
      </c>
      <c r="I1806">
        <v>0</v>
      </c>
      <c r="J1806" s="4">
        <v>0</v>
      </c>
      <c r="K1806">
        <v>0</v>
      </c>
      <c r="L1806" s="5">
        <v>0</v>
      </c>
      <c r="M1806">
        <v>0</v>
      </c>
      <c r="N1806" s="4">
        <v>0</v>
      </c>
      <c r="O1806">
        <v>0</v>
      </c>
      <c r="P1806" s="5">
        <v>0</v>
      </c>
      <c r="Q1806">
        <v>5</v>
      </c>
      <c r="R1806" s="4">
        <v>0</v>
      </c>
      <c r="S1806">
        <v>0</v>
      </c>
      <c r="T1806" s="5">
        <v>5</v>
      </c>
      <c r="U1806">
        <v>0</v>
      </c>
      <c r="V1806" s="4">
        <v>0</v>
      </c>
      <c r="W1806">
        <v>0</v>
      </c>
      <c r="X1806" s="5">
        <v>0</v>
      </c>
      <c r="Y1806">
        <v>0</v>
      </c>
      <c r="Z1806" s="4">
        <v>0</v>
      </c>
      <c r="AA1806">
        <v>0</v>
      </c>
      <c r="AB1806" s="5">
        <v>0</v>
      </c>
      <c r="AD1806">
        <v>0</v>
      </c>
      <c r="AE1806">
        <v>0</v>
      </c>
      <c r="AF1806" s="4">
        <v>0</v>
      </c>
      <c r="AG1806">
        <v>0</v>
      </c>
      <c r="AH1806" s="5">
        <v>0</v>
      </c>
      <c r="AI1806">
        <v>0</v>
      </c>
      <c r="AJ1806" s="4">
        <v>0</v>
      </c>
      <c r="AK1806">
        <v>0</v>
      </c>
      <c r="AL1806" s="5">
        <v>0</v>
      </c>
      <c r="AM1806">
        <v>0</v>
      </c>
      <c r="AN1806" s="4">
        <v>0</v>
      </c>
      <c r="AO1806">
        <v>0</v>
      </c>
      <c r="AP1806" s="5">
        <v>0</v>
      </c>
      <c r="AQ1806">
        <v>5</v>
      </c>
      <c r="AR1806" s="4">
        <v>0</v>
      </c>
      <c r="AS1806">
        <v>0</v>
      </c>
      <c r="AT1806" s="5">
        <v>5</v>
      </c>
      <c r="AU1806">
        <v>0</v>
      </c>
      <c r="AV1806" s="4">
        <v>0</v>
      </c>
      <c r="AW1806">
        <v>0</v>
      </c>
      <c r="AX1806" s="5">
        <v>0</v>
      </c>
      <c r="AY1806">
        <v>0</v>
      </c>
      <c r="AZ1806" s="4">
        <v>0</v>
      </c>
      <c r="BA1806">
        <v>0</v>
      </c>
      <c r="BB1806" s="5">
        <v>0</v>
      </c>
      <c r="BD1806">
        <v>0</v>
      </c>
      <c r="BE1806">
        <v>0</v>
      </c>
      <c r="BF1806" s="4">
        <v>0</v>
      </c>
      <c r="BG1806">
        <v>0</v>
      </c>
      <c r="BH1806" s="5">
        <v>0</v>
      </c>
      <c r="BI1806">
        <v>0</v>
      </c>
      <c r="BJ1806" s="4">
        <v>0</v>
      </c>
      <c r="BK1806">
        <v>0</v>
      </c>
      <c r="BL1806" s="5">
        <v>0</v>
      </c>
      <c r="BM1806">
        <v>0</v>
      </c>
      <c r="BN1806" s="4">
        <v>0</v>
      </c>
      <c r="BO1806">
        <v>0</v>
      </c>
      <c r="BP1806" s="5">
        <v>0</v>
      </c>
      <c r="BQ1806">
        <v>5</v>
      </c>
      <c r="BR1806" s="4">
        <v>0</v>
      </c>
      <c r="BS1806">
        <v>0</v>
      </c>
      <c r="BT1806" s="5">
        <v>5</v>
      </c>
      <c r="BU1806">
        <v>0</v>
      </c>
      <c r="BV1806" s="4">
        <v>0</v>
      </c>
      <c r="BW1806">
        <v>0</v>
      </c>
      <c r="BX1806" s="5">
        <v>0</v>
      </c>
      <c r="BY1806">
        <v>0</v>
      </c>
      <c r="BZ1806" s="4">
        <v>0</v>
      </c>
      <c r="CA1806">
        <v>0</v>
      </c>
      <c r="CB1806" s="5">
        <v>0</v>
      </c>
      <c r="CD1806">
        <v>0</v>
      </c>
      <c r="CE1806">
        <v>0</v>
      </c>
      <c r="CF1806" s="4">
        <v>0</v>
      </c>
      <c r="CG1806">
        <v>0</v>
      </c>
      <c r="CH1806" s="5">
        <v>0</v>
      </c>
      <c r="CI1806">
        <v>0</v>
      </c>
      <c r="CJ1806" s="4">
        <v>0</v>
      </c>
      <c r="CK1806">
        <v>0</v>
      </c>
      <c r="CL1806" s="5">
        <v>0</v>
      </c>
      <c r="CM1806">
        <v>5</v>
      </c>
      <c r="CN1806" s="4">
        <v>0</v>
      </c>
      <c r="CO1806">
        <v>0</v>
      </c>
      <c r="CP1806" s="5">
        <v>5</v>
      </c>
      <c r="CQ1806">
        <v>5</v>
      </c>
      <c r="CR1806" s="4">
        <v>0</v>
      </c>
      <c r="CS1806">
        <v>0</v>
      </c>
      <c r="CT1806" s="5">
        <v>5</v>
      </c>
      <c r="CU1806">
        <v>0</v>
      </c>
      <c r="CV1806" s="4">
        <v>0</v>
      </c>
      <c r="CW1806">
        <v>0</v>
      </c>
      <c r="CX1806" s="5">
        <v>0</v>
      </c>
      <c r="CY1806" s="21">
        <v>0</v>
      </c>
      <c r="CZ1806" s="21">
        <v>0</v>
      </c>
      <c r="DA1806" s="21">
        <v>0</v>
      </c>
      <c r="DB1806" s="5">
        <v>0</v>
      </c>
      <c r="DD1806" s="8">
        <v>0</v>
      </c>
      <c r="DE1806" s="8">
        <v>0</v>
      </c>
      <c r="DF1806" s="8">
        <v>0</v>
      </c>
      <c r="DG1806" s="8">
        <v>0</v>
      </c>
      <c r="DH1806" s="8">
        <v>0</v>
      </c>
      <c r="DI1806" s="8">
        <v>0</v>
      </c>
      <c r="DJ1806" s="8">
        <v>0</v>
      </c>
      <c r="DK1806" s="8">
        <v>0</v>
      </c>
      <c r="DL1806" s="8">
        <v>0</v>
      </c>
      <c r="DM1806" s="8">
        <v>0</v>
      </c>
      <c r="DN1806" s="8">
        <v>0</v>
      </c>
      <c r="DO1806" s="8">
        <v>0</v>
      </c>
      <c r="DP1806" s="8">
        <v>0</v>
      </c>
      <c r="DQ1806" s="8">
        <v>0</v>
      </c>
      <c r="DR1806" s="8">
        <v>0</v>
      </c>
      <c r="DS1806" s="8">
        <v>0</v>
      </c>
      <c r="DT1806" s="8">
        <v>0</v>
      </c>
      <c r="DU1806" s="8">
        <v>0</v>
      </c>
      <c r="DV1806" s="8">
        <v>0</v>
      </c>
      <c r="DW1806" s="8">
        <v>0</v>
      </c>
      <c r="DX1806" s="8">
        <v>0</v>
      </c>
      <c r="DY1806" s="8">
        <v>0</v>
      </c>
      <c r="DZ1806" s="8">
        <v>0</v>
      </c>
      <c r="EA1806" s="8">
        <v>0</v>
      </c>
      <c r="EB1806" s="8">
        <v>0</v>
      </c>
      <c r="EC1806" s="8">
        <v>0</v>
      </c>
      <c r="ED1806" s="20">
        <v>0</v>
      </c>
      <c r="EF1806" s="9">
        <v>0</v>
      </c>
      <c r="EG1806" s="9">
        <v>0</v>
      </c>
      <c r="EH1806" s="9">
        <v>0</v>
      </c>
      <c r="EI1806" s="9">
        <v>0</v>
      </c>
      <c r="EJ1806" s="9">
        <v>0</v>
      </c>
      <c r="EK1806" s="9">
        <v>0</v>
      </c>
      <c r="EL1806" s="9">
        <v>0</v>
      </c>
      <c r="EM1806" s="9">
        <v>0</v>
      </c>
      <c r="EN1806" s="9">
        <v>0</v>
      </c>
      <c r="EO1806" s="9">
        <v>0</v>
      </c>
      <c r="EP1806" s="9">
        <v>0</v>
      </c>
      <c r="EQ1806" s="9">
        <v>0</v>
      </c>
      <c r="ER1806" s="9">
        <v>0</v>
      </c>
      <c r="ES1806" s="9">
        <v>0</v>
      </c>
      <c r="ET1806" s="9">
        <v>0</v>
      </c>
      <c r="EU1806" s="9">
        <v>0</v>
      </c>
      <c r="EV1806" s="9">
        <v>0</v>
      </c>
      <c r="EW1806" s="9">
        <v>0</v>
      </c>
      <c r="EX1806" s="9">
        <v>0</v>
      </c>
      <c r="EY1806" s="9">
        <v>0</v>
      </c>
      <c r="EZ1806" s="9">
        <v>0</v>
      </c>
      <c r="FA1806" s="9">
        <v>0</v>
      </c>
      <c r="FB1806" s="9">
        <v>0</v>
      </c>
      <c r="FC1806" s="9">
        <v>0</v>
      </c>
      <c r="FD1806" s="9">
        <v>0</v>
      </c>
      <c r="FE1806" s="9">
        <v>0</v>
      </c>
      <c r="FF1806">
        <v>0</v>
      </c>
    </row>
    <row r="1807" spans="1:162" x14ac:dyDescent="0.2">
      <c r="A1807" t="s">
        <v>1770</v>
      </c>
      <c r="B1807" t="s">
        <v>4165</v>
      </c>
      <c r="C1807" t="s">
        <v>4599</v>
      </c>
      <c r="D1807" s="1">
        <v>0</v>
      </c>
      <c r="E1807" s="1">
        <v>0</v>
      </c>
      <c r="F1807" s="4">
        <v>0</v>
      </c>
      <c r="G1807" s="4">
        <v>0</v>
      </c>
      <c r="H1807" s="5">
        <v>0</v>
      </c>
      <c r="I1807">
        <v>0</v>
      </c>
      <c r="J1807" s="4">
        <v>0</v>
      </c>
      <c r="K1807">
        <v>0</v>
      </c>
      <c r="L1807" s="5">
        <v>0</v>
      </c>
      <c r="M1807">
        <v>0</v>
      </c>
      <c r="N1807" s="4">
        <v>0</v>
      </c>
      <c r="O1807">
        <v>0</v>
      </c>
      <c r="P1807" s="5">
        <v>0</v>
      </c>
      <c r="Q1807">
        <v>6</v>
      </c>
      <c r="R1807" s="4">
        <v>0</v>
      </c>
      <c r="S1807">
        <v>0</v>
      </c>
      <c r="T1807" s="5">
        <v>6</v>
      </c>
      <c r="U1807">
        <v>6</v>
      </c>
      <c r="V1807" s="4">
        <v>0</v>
      </c>
      <c r="W1807">
        <v>0</v>
      </c>
      <c r="X1807" s="5">
        <v>6</v>
      </c>
      <c r="Y1807">
        <v>6</v>
      </c>
      <c r="Z1807" s="4">
        <v>0</v>
      </c>
      <c r="AA1807">
        <v>0</v>
      </c>
      <c r="AB1807" s="5">
        <v>6</v>
      </c>
      <c r="AD1807">
        <v>0</v>
      </c>
      <c r="AE1807">
        <v>0</v>
      </c>
      <c r="AF1807" s="4">
        <v>0</v>
      </c>
      <c r="AG1807">
        <v>0</v>
      </c>
      <c r="AH1807" s="5">
        <v>0</v>
      </c>
      <c r="AI1807">
        <v>0</v>
      </c>
      <c r="AJ1807" s="4">
        <v>0</v>
      </c>
      <c r="AK1807">
        <v>0</v>
      </c>
      <c r="AL1807" s="5">
        <v>0</v>
      </c>
      <c r="AM1807">
        <v>0</v>
      </c>
      <c r="AN1807" s="4">
        <v>0</v>
      </c>
      <c r="AO1807">
        <v>0</v>
      </c>
      <c r="AP1807" s="5">
        <v>0</v>
      </c>
      <c r="AQ1807">
        <v>6</v>
      </c>
      <c r="AR1807" s="4">
        <v>0</v>
      </c>
      <c r="AS1807">
        <v>0</v>
      </c>
      <c r="AT1807" s="5">
        <v>6</v>
      </c>
      <c r="AU1807">
        <v>6</v>
      </c>
      <c r="AV1807" s="4">
        <v>0</v>
      </c>
      <c r="AW1807">
        <v>0</v>
      </c>
      <c r="AX1807" s="5">
        <v>6</v>
      </c>
      <c r="AY1807">
        <v>6</v>
      </c>
      <c r="AZ1807" s="4">
        <v>0</v>
      </c>
      <c r="BA1807">
        <v>0</v>
      </c>
      <c r="BB1807" s="5">
        <v>6</v>
      </c>
      <c r="BD1807">
        <v>0</v>
      </c>
      <c r="BE1807">
        <v>0</v>
      </c>
      <c r="BF1807" s="4">
        <v>0</v>
      </c>
      <c r="BG1807">
        <v>0</v>
      </c>
      <c r="BH1807" s="5">
        <v>0</v>
      </c>
      <c r="BI1807">
        <v>0</v>
      </c>
      <c r="BJ1807" s="4">
        <v>0</v>
      </c>
      <c r="BK1807">
        <v>0</v>
      </c>
      <c r="BL1807" s="5">
        <v>0</v>
      </c>
      <c r="BM1807">
        <v>0</v>
      </c>
      <c r="BN1807" s="4">
        <v>0</v>
      </c>
      <c r="BO1807">
        <v>0</v>
      </c>
      <c r="BP1807" s="5">
        <v>0</v>
      </c>
      <c r="BQ1807">
        <v>6</v>
      </c>
      <c r="BR1807" s="4">
        <v>0</v>
      </c>
      <c r="BS1807">
        <v>0</v>
      </c>
      <c r="BT1807" s="5">
        <v>6</v>
      </c>
      <c r="BU1807">
        <v>6</v>
      </c>
      <c r="BV1807" s="4">
        <v>0</v>
      </c>
      <c r="BW1807">
        <v>0</v>
      </c>
      <c r="BX1807" s="5">
        <v>6</v>
      </c>
      <c r="BY1807">
        <v>6</v>
      </c>
      <c r="BZ1807" s="4">
        <v>0</v>
      </c>
      <c r="CA1807">
        <v>0</v>
      </c>
      <c r="CB1807" s="5">
        <v>6</v>
      </c>
      <c r="CD1807">
        <v>0</v>
      </c>
      <c r="CE1807">
        <v>0</v>
      </c>
      <c r="CF1807" s="4">
        <v>0</v>
      </c>
      <c r="CG1807">
        <v>0</v>
      </c>
      <c r="CH1807" s="5">
        <v>0</v>
      </c>
      <c r="CI1807">
        <v>0</v>
      </c>
      <c r="CJ1807" s="4">
        <v>0</v>
      </c>
      <c r="CK1807">
        <v>0</v>
      </c>
      <c r="CL1807" s="5">
        <v>0</v>
      </c>
      <c r="CM1807">
        <v>6</v>
      </c>
      <c r="CN1807" s="4">
        <v>0</v>
      </c>
      <c r="CO1807">
        <v>0</v>
      </c>
      <c r="CP1807" s="5">
        <v>6</v>
      </c>
      <c r="CQ1807">
        <v>6</v>
      </c>
      <c r="CR1807" s="4">
        <v>0</v>
      </c>
      <c r="CS1807">
        <v>0</v>
      </c>
      <c r="CT1807" s="5">
        <v>6</v>
      </c>
      <c r="CU1807">
        <v>6</v>
      </c>
      <c r="CV1807" s="4">
        <v>0</v>
      </c>
      <c r="CW1807">
        <v>0</v>
      </c>
      <c r="CX1807" s="5">
        <v>6</v>
      </c>
      <c r="CY1807" s="21">
        <v>0</v>
      </c>
      <c r="CZ1807" s="21">
        <v>0</v>
      </c>
      <c r="DA1807" s="21">
        <v>0</v>
      </c>
      <c r="DB1807" s="5">
        <v>0</v>
      </c>
      <c r="DD1807" s="8">
        <v>0</v>
      </c>
      <c r="DE1807" s="8">
        <v>0</v>
      </c>
      <c r="DF1807" s="8">
        <v>0</v>
      </c>
      <c r="DG1807" s="8">
        <v>0</v>
      </c>
      <c r="DH1807" s="8">
        <v>0</v>
      </c>
      <c r="DI1807" s="8">
        <v>0</v>
      </c>
      <c r="DJ1807" s="8">
        <v>0</v>
      </c>
      <c r="DK1807" s="8">
        <v>0</v>
      </c>
      <c r="DL1807" s="8">
        <v>0</v>
      </c>
      <c r="DM1807" s="8">
        <v>0</v>
      </c>
      <c r="DN1807" s="8">
        <v>0</v>
      </c>
      <c r="DO1807" s="8">
        <v>0</v>
      </c>
      <c r="DP1807" s="8">
        <v>0</v>
      </c>
      <c r="DQ1807" s="8">
        <v>0</v>
      </c>
      <c r="DR1807" s="8">
        <v>0</v>
      </c>
      <c r="DS1807" s="8">
        <v>0</v>
      </c>
      <c r="DT1807" s="8">
        <v>0</v>
      </c>
      <c r="DU1807" s="8">
        <v>0</v>
      </c>
      <c r="DV1807" s="8">
        <v>0</v>
      </c>
      <c r="DW1807" s="8">
        <v>0</v>
      </c>
      <c r="DX1807" s="8">
        <v>0</v>
      </c>
      <c r="DY1807" s="8">
        <v>0</v>
      </c>
      <c r="DZ1807" s="8">
        <v>0</v>
      </c>
      <c r="EA1807" s="8">
        <v>0</v>
      </c>
      <c r="EB1807" s="8">
        <v>0</v>
      </c>
      <c r="EC1807" s="8">
        <v>0</v>
      </c>
      <c r="ED1807" s="20">
        <v>0</v>
      </c>
      <c r="EF1807" s="9">
        <v>0</v>
      </c>
      <c r="EG1807" s="9">
        <v>0</v>
      </c>
      <c r="EH1807" s="9">
        <v>0</v>
      </c>
      <c r="EI1807" s="9">
        <v>0</v>
      </c>
      <c r="EJ1807" s="9">
        <v>0</v>
      </c>
      <c r="EK1807" s="9">
        <v>0</v>
      </c>
      <c r="EL1807" s="9">
        <v>0</v>
      </c>
      <c r="EM1807" s="9">
        <v>0</v>
      </c>
      <c r="EN1807" s="9">
        <v>0</v>
      </c>
      <c r="EO1807" s="9">
        <v>0</v>
      </c>
      <c r="EP1807" s="9">
        <v>0</v>
      </c>
      <c r="EQ1807" s="9">
        <v>0</v>
      </c>
      <c r="ER1807" s="9">
        <v>0</v>
      </c>
      <c r="ES1807" s="9">
        <v>0</v>
      </c>
      <c r="ET1807" s="9">
        <v>0</v>
      </c>
      <c r="EU1807" s="9">
        <v>0</v>
      </c>
      <c r="EV1807" s="9">
        <v>0</v>
      </c>
      <c r="EW1807" s="9">
        <v>0</v>
      </c>
      <c r="EX1807" s="9">
        <v>0</v>
      </c>
      <c r="EY1807" s="9">
        <v>0</v>
      </c>
      <c r="EZ1807" s="9">
        <v>0</v>
      </c>
      <c r="FA1807" s="9">
        <v>0</v>
      </c>
      <c r="FB1807" s="9">
        <v>0</v>
      </c>
      <c r="FC1807" s="9">
        <v>0</v>
      </c>
      <c r="FD1807" s="9">
        <v>0</v>
      </c>
      <c r="FE1807" s="9">
        <v>0</v>
      </c>
      <c r="FF1807">
        <v>0</v>
      </c>
    </row>
    <row r="1808" spans="1:162" x14ac:dyDescent="0.2">
      <c r="A1808" t="s">
        <v>1634</v>
      </c>
      <c r="B1808" t="s">
        <v>4166</v>
      </c>
      <c r="C1808" t="s">
        <v>4599</v>
      </c>
      <c r="D1808" s="1">
        <v>0</v>
      </c>
      <c r="E1808" s="1">
        <v>0</v>
      </c>
      <c r="F1808" s="4">
        <v>0</v>
      </c>
      <c r="G1808" s="4">
        <v>0</v>
      </c>
      <c r="H1808" s="5">
        <v>0</v>
      </c>
      <c r="I1808">
        <v>0</v>
      </c>
      <c r="J1808" s="4">
        <v>0</v>
      </c>
      <c r="K1808">
        <v>0</v>
      </c>
      <c r="L1808" s="5">
        <v>0</v>
      </c>
      <c r="M1808">
        <v>0</v>
      </c>
      <c r="N1808" s="4">
        <v>0</v>
      </c>
      <c r="O1808">
        <v>0</v>
      </c>
      <c r="P1808" s="5">
        <v>0</v>
      </c>
      <c r="Q1808">
        <v>6</v>
      </c>
      <c r="R1808" s="4">
        <v>0</v>
      </c>
      <c r="S1808">
        <v>0</v>
      </c>
      <c r="T1808" s="5">
        <v>6</v>
      </c>
      <c r="U1808">
        <v>6</v>
      </c>
      <c r="V1808" s="4">
        <v>0</v>
      </c>
      <c r="W1808">
        <v>0</v>
      </c>
      <c r="X1808" s="5">
        <v>6</v>
      </c>
      <c r="Y1808">
        <v>6</v>
      </c>
      <c r="Z1808" s="4">
        <v>0</v>
      </c>
      <c r="AA1808">
        <v>0</v>
      </c>
      <c r="AB1808" s="5">
        <v>6</v>
      </c>
      <c r="AD1808">
        <v>0</v>
      </c>
      <c r="AE1808">
        <v>0</v>
      </c>
      <c r="AF1808" s="4">
        <v>0</v>
      </c>
      <c r="AG1808">
        <v>0</v>
      </c>
      <c r="AH1808" s="5">
        <v>0</v>
      </c>
      <c r="AI1808">
        <v>0</v>
      </c>
      <c r="AJ1808" s="4">
        <v>0</v>
      </c>
      <c r="AK1808">
        <v>0</v>
      </c>
      <c r="AL1808" s="5">
        <v>0</v>
      </c>
      <c r="AM1808">
        <v>0</v>
      </c>
      <c r="AN1808" s="4">
        <v>0</v>
      </c>
      <c r="AO1808">
        <v>0</v>
      </c>
      <c r="AP1808" s="5">
        <v>0</v>
      </c>
      <c r="AQ1808">
        <v>6</v>
      </c>
      <c r="AR1808" s="4">
        <v>0</v>
      </c>
      <c r="AS1808">
        <v>0</v>
      </c>
      <c r="AT1808" s="5">
        <v>6</v>
      </c>
      <c r="AU1808">
        <v>6</v>
      </c>
      <c r="AV1808" s="4">
        <v>0</v>
      </c>
      <c r="AW1808">
        <v>0</v>
      </c>
      <c r="AX1808" s="5">
        <v>6</v>
      </c>
      <c r="AY1808">
        <v>6</v>
      </c>
      <c r="AZ1808" s="4">
        <v>0</v>
      </c>
      <c r="BA1808">
        <v>0</v>
      </c>
      <c r="BB1808" s="5">
        <v>6</v>
      </c>
      <c r="BD1808">
        <v>0</v>
      </c>
      <c r="BE1808">
        <v>0</v>
      </c>
      <c r="BF1808" s="4">
        <v>0</v>
      </c>
      <c r="BG1808">
        <v>0</v>
      </c>
      <c r="BH1808" s="5">
        <v>0</v>
      </c>
      <c r="BI1808">
        <v>0</v>
      </c>
      <c r="BJ1808" s="4">
        <v>0</v>
      </c>
      <c r="BK1808">
        <v>0</v>
      </c>
      <c r="BL1808" s="5">
        <v>0</v>
      </c>
      <c r="BM1808">
        <v>0</v>
      </c>
      <c r="BN1808" s="4">
        <v>0</v>
      </c>
      <c r="BO1808">
        <v>0</v>
      </c>
      <c r="BP1808" s="5">
        <v>0</v>
      </c>
      <c r="BQ1808">
        <v>6</v>
      </c>
      <c r="BR1808" s="4">
        <v>0</v>
      </c>
      <c r="BS1808">
        <v>0</v>
      </c>
      <c r="BT1808" s="5">
        <v>6</v>
      </c>
      <c r="BU1808">
        <v>6</v>
      </c>
      <c r="BV1808" s="4">
        <v>0</v>
      </c>
      <c r="BW1808">
        <v>0</v>
      </c>
      <c r="BX1808" s="5">
        <v>6</v>
      </c>
      <c r="BY1808">
        <v>6</v>
      </c>
      <c r="BZ1808" s="4">
        <v>0</v>
      </c>
      <c r="CA1808">
        <v>0</v>
      </c>
      <c r="CB1808" s="5">
        <v>6</v>
      </c>
      <c r="CD1808">
        <v>0</v>
      </c>
      <c r="CE1808">
        <v>0</v>
      </c>
      <c r="CF1808" s="4">
        <v>0</v>
      </c>
      <c r="CG1808">
        <v>0</v>
      </c>
      <c r="CH1808" s="5">
        <v>0</v>
      </c>
      <c r="CI1808">
        <v>0</v>
      </c>
      <c r="CJ1808" s="4">
        <v>0</v>
      </c>
      <c r="CK1808">
        <v>0</v>
      </c>
      <c r="CL1808" s="5">
        <v>0</v>
      </c>
      <c r="CM1808">
        <v>6</v>
      </c>
      <c r="CN1808" s="4">
        <v>0</v>
      </c>
      <c r="CO1808">
        <v>0</v>
      </c>
      <c r="CP1808" s="5">
        <v>6</v>
      </c>
      <c r="CQ1808">
        <v>6</v>
      </c>
      <c r="CR1808" s="4">
        <v>0</v>
      </c>
      <c r="CS1808">
        <v>0</v>
      </c>
      <c r="CT1808" s="5">
        <v>6</v>
      </c>
      <c r="CU1808">
        <v>6</v>
      </c>
      <c r="CV1808" s="4">
        <v>0</v>
      </c>
      <c r="CW1808">
        <v>0</v>
      </c>
      <c r="CX1808" s="5">
        <v>6</v>
      </c>
      <c r="CY1808" s="21">
        <v>0</v>
      </c>
      <c r="CZ1808" s="21">
        <v>0</v>
      </c>
      <c r="DA1808" s="21">
        <v>0</v>
      </c>
      <c r="DB1808" s="5">
        <v>0</v>
      </c>
      <c r="DD1808" s="8">
        <v>0</v>
      </c>
      <c r="DE1808" s="8">
        <v>0</v>
      </c>
      <c r="DF1808" s="8">
        <v>0</v>
      </c>
      <c r="DG1808" s="8">
        <v>0</v>
      </c>
      <c r="DH1808" s="8">
        <v>0</v>
      </c>
      <c r="DI1808" s="8">
        <v>0</v>
      </c>
      <c r="DJ1808" s="8">
        <v>0</v>
      </c>
      <c r="DK1808" s="8">
        <v>0</v>
      </c>
      <c r="DL1808" s="8">
        <v>0</v>
      </c>
      <c r="DM1808" s="8">
        <v>0</v>
      </c>
      <c r="DN1808" s="8">
        <v>0</v>
      </c>
      <c r="DO1808" s="8">
        <v>0</v>
      </c>
      <c r="DP1808" s="8">
        <v>0</v>
      </c>
      <c r="DQ1808" s="8">
        <v>0</v>
      </c>
      <c r="DR1808" s="8">
        <v>0</v>
      </c>
      <c r="DS1808" s="8">
        <v>0</v>
      </c>
      <c r="DT1808" s="8">
        <v>0</v>
      </c>
      <c r="DU1808" s="8">
        <v>0</v>
      </c>
      <c r="DV1808" s="8">
        <v>0</v>
      </c>
      <c r="DW1808" s="8">
        <v>0</v>
      </c>
      <c r="DX1808" s="8">
        <v>0</v>
      </c>
      <c r="DY1808" s="8">
        <v>0</v>
      </c>
      <c r="DZ1808" s="8">
        <v>0</v>
      </c>
      <c r="EA1808" s="8">
        <v>0</v>
      </c>
      <c r="EB1808" s="8">
        <v>0</v>
      </c>
      <c r="EC1808" s="8">
        <v>0</v>
      </c>
      <c r="ED1808" s="20">
        <v>0</v>
      </c>
      <c r="EF1808" s="9">
        <v>0</v>
      </c>
      <c r="EG1808" s="9">
        <v>0</v>
      </c>
      <c r="EH1808" s="9">
        <v>0</v>
      </c>
      <c r="EI1808" s="9">
        <v>0</v>
      </c>
      <c r="EJ1808" s="9">
        <v>0</v>
      </c>
      <c r="EK1808" s="9">
        <v>0</v>
      </c>
      <c r="EL1808" s="9">
        <v>0</v>
      </c>
      <c r="EM1808" s="9">
        <v>0</v>
      </c>
      <c r="EN1808" s="9">
        <v>0</v>
      </c>
      <c r="EO1808" s="9">
        <v>0</v>
      </c>
      <c r="EP1808" s="9">
        <v>0</v>
      </c>
      <c r="EQ1808" s="9">
        <v>0</v>
      </c>
      <c r="ER1808" s="9">
        <v>0</v>
      </c>
      <c r="ES1808" s="9">
        <v>0</v>
      </c>
      <c r="ET1808" s="9">
        <v>0</v>
      </c>
      <c r="EU1808" s="9">
        <v>0</v>
      </c>
      <c r="EV1808" s="9">
        <v>0</v>
      </c>
      <c r="EW1808" s="9">
        <v>0</v>
      </c>
      <c r="EX1808" s="9">
        <v>0</v>
      </c>
      <c r="EY1808" s="9">
        <v>0</v>
      </c>
      <c r="EZ1808" s="9">
        <v>0</v>
      </c>
      <c r="FA1808" s="9">
        <v>0</v>
      </c>
      <c r="FB1808" s="9">
        <v>0</v>
      </c>
      <c r="FC1808" s="9">
        <v>0</v>
      </c>
      <c r="FD1808" s="9">
        <v>0</v>
      </c>
      <c r="FE1808" s="9">
        <v>0</v>
      </c>
      <c r="FF1808">
        <v>0</v>
      </c>
    </row>
    <row r="1809" spans="1:162" x14ac:dyDescent="0.2">
      <c r="A1809" t="s">
        <v>1442</v>
      </c>
      <c r="B1809" t="s">
        <v>4167</v>
      </c>
      <c r="C1809" t="s">
        <v>4599</v>
      </c>
      <c r="D1809" s="1">
        <v>0</v>
      </c>
      <c r="E1809" s="1">
        <v>0</v>
      </c>
      <c r="F1809" s="4">
        <v>0</v>
      </c>
      <c r="G1809" s="4">
        <v>0</v>
      </c>
      <c r="H1809" s="5">
        <v>0</v>
      </c>
      <c r="I1809">
        <v>0</v>
      </c>
      <c r="J1809" s="4">
        <v>0</v>
      </c>
      <c r="K1809">
        <v>0</v>
      </c>
      <c r="L1809" s="5">
        <v>0</v>
      </c>
      <c r="M1809">
        <v>0</v>
      </c>
      <c r="N1809" s="4">
        <v>0</v>
      </c>
      <c r="O1809">
        <v>0</v>
      </c>
      <c r="P1809" s="5">
        <v>0</v>
      </c>
      <c r="Q1809">
        <v>5</v>
      </c>
      <c r="R1809" s="4">
        <v>0</v>
      </c>
      <c r="S1809">
        <v>0</v>
      </c>
      <c r="T1809" s="5">
        <v>5</v>
      </c>
      <c r="U1809">
        <v>5</v>
      </c>
      <c r="V1809" s="4">
        <v>0</v>
      </c>
      <c r="W1809">
        <v>0</v>
      </c>
      <c r="X1809" s="5">
        <v>5</v>
      </c>
      <c r="Y1809">
        <v>5</v>
      </c>
      <c r="Z1809" s="4">
        <v>0</v>
      </c>
      <c r="AA1809">
        <v>0</v>
      </c>
      <c r="AB1809" s="5">
        <v>5</v>
      </c>
      <c r="AD1809">
        <v>0</v>
      </c>
      <c r="AE1809">
        <v>0</v>
      </c>
      <c r="AF1809" s="4">
        <v>0</v>
      </c>
      <c r="AG1809">
        <v>0</v>
      </c>
      <c r="AH1809" s="5">
        <v>0</v>
      </c>
      <c r="AI1809">
        <v>0</v>
      </c>
      <c r="AJ1809" s="4">
        <v>0</v>
      </c>
      <c r="AK1809">
        <v>0</v>
      </c>
      <c r="AL1809" s="5">
        <v>0</v>
      </c>
      <c r="AM1809">
        <v>0</v>
      </c>
      <c r="AN1809" s="4">
        <v>0</v>
      </c>
      <c r="AO1809">
        <v>0</v>
      </c>
      <c r="AP1809" s="5">
        <v>0</v>
      </c>
      <c r="AQ1809">
        <v>5</v>
      </c>
      <c r="AR1809" s="4">
        <v>0</v>
      </c>
      <c r="AS1809">
        <v>0</v>
      </c>
      <c r="AT1809" s="5">
        <v>5</v>
      </c>
      <c r="AU1809">
        <v>5</v>
      </c>
      <c r="AV1809" s="4">
        <v>0</v>
      </c>
      <c r="AW1809">
        <v>0</v>
      </c>
      <c r="AX1809" s="5">
        <v>5</v>
      </c>
      <c r="AY1809">
        <v>5</v>
      </c>
      <c r="AZ1809" s="4">
        <v>0</v>
      </c>
      <c r="BA1809">
        <v>0</v>
      </c>
      <c r="BB1809" s="5">
        <v>5</v>
      </c>
      <c r="BD1809">
        <v>0</v>
      </c>
      <c r="BE1809">
        <v>0</v>
      </c>
      <c r="BF1809" s="4">
        <v>0</v>
      </c>
      <c r="BG1809">
        <v>0</v>
      </c>
      <c r="BH1809" s="5">
        <v>0</v>
      </c>
      <c r="BI1809">
        <v>0</v>
      </c>
      <c r="BJ1809" s="4">
        <v>0</v>
      </c>
      <c r="BK1809">
        <v>0</v>
      </c>
      <c r="BL1809" s="5">
        <v>0</v>
      </c>
      <c r="BM1809">
        <v>0</v>
      </c>
      <c r="BN1809" s="4">
        <v>0</v>
      </c>
      <c r="BO1809">
        <v>0</v>
      </c>
      <c r="BP1809" s="5">
        <v>0</v>
      </c>
      <c r="BQ1809">
        <v>5</v>
      </c>
      <c r="BR1809" s="4">
        <v>0</v>
      </c>
      <c r="BS1809">
        <v>0</v>
      </c>
      <c r="BT1809" s="5">
        <v>5</v>
      </c>
      <c r="BU1809">
        <v>5</v>
      </c>
      <c r="BV1809" s="4">
        <v>0</v>
      </c>
      <c r="BW1809">
        <v>0</v>
      </c>
      <c r="BX1809" s="5">
        <v>5</v>
      </c>
      <c r="BY1809">
        <v>5</v>
      </c>
      <c r="BZ1809" s="4">
        <v>0</v>
      </c>
      <c r="CA1809">
        <v>0</v>
      </c>
      <c r="CB1809" s="5">
        <v>5</v>
      </c>
      <c r="CD1809">
        <v>0</v>
      </c>
      <c r="CE1809">
        <v>0</v>
      </c>
      <c r="CF1809" s="4">
        <v>0</v>
      </c>
      <c r="CG1809">
        <v>0</v>
      </c>
      <c r="CH1809" s="5">
        <v>0</v>
      </c>
      <c r="CI1809">
        <v>0</v>
      </c>
      <c r="CJ1809" s="4">
        <v>0</v>
      </c>
      <c r="CK1809">
        <v>0</v>
      </c>
      <c r="CL1809" s="5">
        <v>0</v>
      </c>
      <c r="CM1809">
        <v>5</v>
      </c>
      <c r="CN1809" s="4">
        <v>0</v>
      </c>
      <c r="CO1809">
        <v>0</v>
      </c>
      <c r="CP1809" s="5">
        <v>5</v>
      </c>
      <c r="CQ1809">
        <v>5</v>
      </c>
      <c r="CR1809" s="4">
        <v>0</v>
      </c>
      <c r="CS1809">
        <v>0</v>
      </c>
      <c r="CT1809" s="5">
        <v>5</v>
      </c>
      <c r="CU1809">
        <v>5</v>
      </c>
      <c r="CV1809" s="4">
        <v>0</v>
      </c>
      <c r="CW1809">
        <v>0</v>
      </c>
      <c r="CX1809" s="5">
        <v>5</v>
      </c>
      <c r="CY1809" s="21">
        <v>0</v>
      </c>
      <c r="CZ1809" s="21">
        <v>0</v>
      </c>
      <c r="DA1809" s="21">
        <v>0</v>
      </c>
      <c r="DB1809" s="5">
        <v>0</v>
      </c>
      <c r="DD1809" s="8">
        <v>0</v>
      </c>
      <c r="DE1809" s="8">
        <v>0</v>
      </c>
      <c r="DF1809" s="8">
        <v>0</v>
      </c>
      <c r="DG1809" s="8">
        <v>0</v>
      </c>
      <c r="DH1809" s="8">
        <v>0</v>
      </c>
      <c r="DI1809" s="8">
        <v>0</v>
      </c>
      <c r="DJ1809" s="8">
        <v>0</v>
      </c>
      <c r="DK1809" s="8">
        <v>0</v>
      </c>
      <c r="DL1809" s="8">
        <v>0</v>
      </c>
      <c r="DM1809" s="8">
        <v>0</v>
      </c>
      <c r="DN1809" s="8">
        <v>0</v>
      </c>
      <c r="DO1809" s="8">
        <v>0</v>
      </c>
      <c r="DP1809" s="8">
        <v>0</v>
      </c>
      <c r="DQ1809" s="8">
        <v>0</v>
      </c>
      <c r="DR1809" s="8">
        <v>0</v>
      </c>
      <c r="DS1809" s="8">
        <v>0</v>
      </c>
      <c r="DT1809" s="8">
        <v>0</v>
      </c>
      <c r="DU1809" s="8">
        <v>0</v>
      </c>
      <c r="DV1809" s="8">
        <v>0</v>
      </c>
      <c r="DW1809" s="8">
        <v>0</v>
      </c>
      <c r="DX1809" s="8">
        <v>0</v>
      </c>
      <c r="DY1809" s="8">
        <v>0</v>
      </c>
      <c r="DZ1809" s="8">
        <v>0</v>
      </c>
      <c r="EA1809" s="8">
        <v>0</v>
      </c>
      <c r="EB1809" s="8">
        <v>0</v>
      </c>
      <c r="EC1809" s="8">
        <v>0</v>
      </c>
      <c r="ED1809" s="20">
        <v>0</v>
      </c>
      <c r="EF1809" s="9">
        <v>0</v>
      </c>
      <c r="EG1809" s="9">
        <v>0</v>
      </c>
      <c r="EH1809" s="9">
        <v>0</v>
      </c>
      <c r="EI1809" s="9">
        <v>0</v>
      </c>
      <c r="EJ1809" s="9">
        <v>0</v>
      </c>
      <c r="EK1809" s="9">
        <v>0</v>
      </c>
      <c r="EL1809" s="9">
        <v>0</v>
      </c>
      <c r="EM1809" s="9">
        <v>0</v>
      </c>
      <c r="EN1809" s="9">
        <v>0</v>
      </c>
      <c r="EO1809" s="9">
        <v>0</v>
      </c>
      <c r="EP1809" s="9">
        <v>0</v>
      </c>
      <c r="EQ1809" s="9">
        <v>0</v>
      </c>
      <c r="ER1809" s="9">
        <v>0</v>
      </c>
      <c r="ES1809" s="9">
        <v>0</v>
      </c>
      <c r="ET1809" s="9">
        <v>0</v>
      </c>
      <c r="EU1809" s="9">
        <v>0</v>
      </c>
      <c r="EV1809" s="9">
        <v>0</v>
      </c>
      <c r="EW1809" s="9">
        <v>0</v>
      </c>
      <c r="EX1809" s="9">
        <v>0</v>
      </c>
      <c r="EY1809" s="9">
        <v>0</v>
      </c>
      <c r="EZ1809" s="9">
        <v>0</v>
      </c>
      <c r="FA1809" s="9">
        <v>0</v>
      </c>
      <c r="FB1809" s="9">
        <v>0</v>
      </c>
      <c r="FC1809" s="9">
        <v>0</v>
      </c>
      <c r="FD1809" s="9">
        <v>0</v>
      </c>
      <c r="FE1809" s="9">
        <v>0</v>
      </c>
      <c r="FF1809">
        <v>0</v>
      </c>
    </row>
    <row r="1810" spans="1:162" x14ac:dyDescent="0.2">
      <c r="A1810" t="s">
        <v>2244</v>
      </c>
      <c r="B1810" t="s">
        <v>4168</v>
      </c>
      <c r="C1810" t="s">
        <v>4599</v>
      </c>
      <c r="D1810" s="1">
        <v>0</v>
      </c>
      <c r="E1810" s="1">
        <v>0</v>
      </c>
      <c r="F1810" s="4">
        <v>0</v>
      </c>
      <c r="G1810" s="4">
        <v>0</v>
      </c>
      <c r="H1810" s="5">
        <v>0</v>
      </c>
      <c r="I1810">
        <v>0</v>
      </c>
      <c r="J1810" s="4">
        <v>0</v>
      </c>
      <c r="K1810">
        <v>0</v>
      </c>
      <c r="L1810" s="5">
        <v>0</v>
      </c>
      <c r="M1810">
        <v>0</v>
      </c>
      <c r="N1810" s="4">
        <v>0</v>
      </c>
      <c r="O1810">
        <v>0</v>
      </c>
      <c r="P1810" s="5">
        <v>0</v>
      </c>
      <c r="Q1810">
        <v>5</v>
      </c>
      <c r="R1810" s="4">
        <v>0</v>
      </c>
      <c r="S1810">
        <v>0</v>
      </c>
      <c r="T1810" s="5">
        <v>5</v>
      </c>
      <c r="U1810">
        <v>0</v>
      </c>
      <c r="V1810" s="4">
        <v>0</v>
      </c>
      <c r="W1810">
        <v>0</v>
      </c>
      <c r="X1810" s="5">
        <v>0</v>
      </c>
      <c r="Y1810">
        <v>0</v>
      </c>
      <c r="Z1810" s="4">
        <v>0</v>
      </c>
      <c r="AA1810">
        <v>0</v>
      </c>
      <c r="AB1810" s="5">
        <v>0</v>
      </c>
      <c r="AD1810">
        <v>0</v>
      </c>
      <c r="AE1810">
        <v>0</v>
      </c>
      <c r="AF1810" s="4">
        <v>0</v>
      </c>
      <c r="AG1810">
        <v>0</v>
      </c>
      <c r="AH1810" s="5">
        <v>0</v>
      </c>
      <c r="AI1810">
        <v>0</v>
      </c>
      <c r="AJ1810" s="4">
        <v>0</v>
      </c>
      <c r="AK1810">
        <v>0</v>
      </c>
      <c r="AL1810" s="5">
        <v>0</v>
      </c>
      <c r="AM1810">
        <v>0</v>
      </c>
      <c r="AN1810" s="4">
        <v>0</v>
      </c>
      <c r="AO1810">
        <v>0</v>
      </c>
      <c r="AP1810" s="5">
        <v>0</v>
      </c>
      <c r="AQ1810">
        <v>5</v>
      </c>
      <c r="AR1810" s="4">
        <v>0</v>
      </c>
      <c r="AS1810">
        <v>0</v>
      </c>
      <c r="AT1810" s="5">
        <v>5</v>
      </c>
      <c r="AU1810">
        <v>0</v>
      </c>
      <c r="AV1810" s="4">
        <v>0</v>
      </c>
      <c r="AW1810">
        <v>0</v>
      </c>
      <c r="AX1810" s="5">
        <v>0</v>
      </c>
      <c r="AY1810">
        <v>0</v>
      </c>
      <c r="AZ1810" s="4">
        <v>0</v>
      </c>
      <c r="BA1810">
        <v>0</v>
      </c>
      <c r="BB1810" s="5">
        <v>0</v>
      </c>
      <c r="BD1810">
        <v>0</v>
      </c>
      <c r="BE1810">
        <v>0</v>
      </c>
      <c r="BF1810" s="4">
        <v>0</v>
      </c>
      <c r="BG1810">
        <v>0</v>
      </c>
      <c r="BH1810" s="5">
        <v>0</v>
      </c>
      <c r="BI1810">
        <v>0</v>
      </c>
      <c r="BJ1810" s="4">
        <v>0</v>
      </c>
      <c r="BK1810">
        <v>0</v>
      </c>
      <c r="BL1810" s="5">
        <v>0</v>
      </c>
      <c r="BM1810">
        <v>0</v>
      </c>
      <c r="BN1810" s="4">
        <v>0</v>
      </c>
      <c r="BO1810">
        <v>0</v>
      </c>
      <c r="BP1810" s="5">
        <v>0</v>
      </c>
      <c r="BQ1810">
        <v>5</v>
      </c>
      <c r="BR1810" s="4">
        <v>0</v>
      </c>
      <c r="BS1810">
        <v>0</v>
      </c>
      <c r="BT1810" s="5">
        <v>5</v>
      </c>
      <c r="BU1810">
        <v>0</v>
      </c>
      <c r="BV1810" s="4">
        <v>0</v>
      </c>
      <c r="BW1810">
        <v>0</v>
      </c>
      <c r="BX1810" s="5">
        <v>0</v>
      </c>
      <c r="BY1810">
        <v>0</v>
      </c>
      <c r="BZ1810" s="4">
        <v>0</v>
      </c>
      <c r="CA1810">
        <v>0</v>
      </c>
      <c r="CB1810" s="5">
        <v>0</v>
      </c>
      <c r="CD1810">
        <v>0</v>
      </c>
      <c r="CE1810">
        <v>0</v>
      </c>
      <c r="CF1810" s="4">
        <v>0</v>
      </c>
      <c r="CG1810">
        <v>0</v>
      </c>
      <c r="CH1810" s="5">
        <v>0</v>
      </c>
      <c r="CI1810">
        <v>0</v>
      </c>
      <c r="CJ1810" s="4">
        <v>0</v>
      </c>
      <c r="CK1810">
        <v>0</v>
      </c>
      <c r="CL1810" s="5">
        <v>0</v>
      </c>
      <c r="CM1810">
        <v>0</v>
      </c>
      <c r="CN1810" s="4">
        <v>0</v>
      </c>
      <c r="CO1810">
        <v>0</v>
      </c>
      <c r="CP1810" s="5">
        <v>0</v>
      </c>
      <c r="CQ1810">
        <v>5</v>
      </c>
      <c r="CR1810" s="4">
        <v>0</v>
      </c>
      <c r="CS1810">
        <v>0</v>
      </c>
      <c r="CT1810" s="5">
        <v>5</v>
      </c>
      <c r="CU1810">
        <v>0</v>
      </c>
      <c r="CV1810" s="4">
        <v>0</v>
      </c>
      <c r="CW1810">
        <v>0</v>
      </c>
      <c r="CX1810" s="5">
        <v>0</v>
      </c>
      <c r="CY1810" s="21">
        <v>0</v>
      </c>
      <c r="CZ1810" s="21">
        <v>0</v>
      </c>
      <c r="DA1810" s="21">
        <v>0</v>
      </c>
      <c r="DB1810" s="5">
        <v>0</v>
      </c>
      <c r="DD1810" s="8">
        <v>0</v>
      </c>
      <c r="DE1810" s="8">
        <v>0</v>
      </c>
      <c r="DF1810" s="8">
        <v>0</v>
      </c>
      <c r="DG1810" s="8">
        <v>0</v>
      </c>
      <c r="DH1810" s="8">
        <v>0</v>
      </c>
      <c r="DI1810" s="8">
        <v>0</v>
      </c>
      <c r="DJ1810" s="8">
        <v>0</v>
      </c>
      <c r="DK1810" s="8">
        <v>0</v>
      </c>
      <c r="DL1810" s="8">
        <v>0</v>
      </c>
      <c r="DM1810" s="8">
        <v>0</v>
      </c>
      <c r="DN1810" s="8">
        <v>0</v>
      </c>
      <c r="DO1810" s="8">
        <v>0</v>
      </c>
      <c r="DP1810" s="8">
        <v>0</v>
      </c>
      <c r="DQ1810" s="8">
        <v>0</v>
      </c>
      <c r="DR1810" s="8">
        <v>0</v>
      </c>
      <c r="DS1810" s="8">
        <v>0</v>
      </c>
      <c r="DT1810" s="8">
        <v>0</v>
      </c>
      <c r="DU1810" s="8">
        <v>0</v>
      </c>
      <c r="DV1810" s="8">
        <v>0</v>
      </c>
      <c r="DW1810" s="8">
        <v>0</v>
      </c>
      <c r="DX1810" s="8">
        <v>0</v>
      </c>
      <c r="DY1810" s="8">
        <v>0</v>
      </c>
      <c r="DZ1810" s="8">
        <v>0</v>
      </c>
      <c r="EA1810" s="8">
        <v>0</v>
      </c>
      <c r="EB1810" s="8">
        <v>0</v>
      </c>
      <c r="EC1810" s="8">
        <v>0</v>
      </c>
      <c r="ED1810" s="20">
        <v>0</v>
      </c>
      <c r="EF1810" s="9">
        <v>0</v>
      </c>
      <c r="EG1810" s="9">
        <v>0</v>
      </c>
      <c r="EH1810" s="9">
        <v>0</v>
      </c>
      <c r="EI1810" s="9">
        <v>0</v>
      </c>
      <c r="EJ1810" s="9">
        <v>0</v>
      </c>
      <c r="EK1810" s="9">
        <v>0</v>
      </c>
      <c r="EL1810" s="9">
        <v>0</v>
      </c>
      <c r="EM1810" s="9">
        <v>0</v>
      </c>
      <c r="EN1810" s="9">
        <v>0</v>
      </c>
      <c r="EO1810" s="9">
        <v>0</v>
      </c>
      <c r="EP1810" s="9">
        <v>0</v>
      </c>
      <c r="EQ1810" s="9">
        <v>0</v>
      </c>
      <c r="ER1810" s="9">
        <v>0</v>
      </c>
      <c r="ES1810" s="9">
        <v>0</v>
      </c>
      <c r="ET1810" s="9">
        <v>0</v>
      </c>
      <c r="EU1810" s="9">
        <v>0</v>
      </c>
      <c r="EV1810" s="9">
        <v>0</v>
      </c>
      <c r="EW1810" s="9">
        <v>0</v>
      </c>
      <c r="EX1810" s="9">
        <v>0</v>
      </c>
      <c r="EY1810" s="9">
        <v>0</v>
      </c>
      <c r="EZ1810" s="9">
        <v>0</v>
      </c>
      <c r="FA1810" s="9">
        <v>0</v>
      </c>
      <c r="FB1810" s="9">
        <v>0</v>
      </c>
      <c r="FC1810" s="9">
        <v>0</v>
      </c>
      <c r="FD1810" s="9">
        <v>0</v>
      </c>
      <c r="FE1810" s="9">
        <v>0</v>
      </c>
      <c r="FF1810">
        <v>0</v>
      </c>
    </row>
    <row r="1811" spans="1:162" x14ac:dyDescent="0.2">
      <c r="A1811" t="s">
        <v>1280</v>
      </c>
      <c r="B1811" t="s">
        <v>4169</v>
      </c>
      <c r="C1811" t="s">
        <v>4599</v>
      </c>
      <c r="D1811" s="1">
        <v>0</v>
      </c>
      <c r="E1811" s="1">
        <v>0</v>
      </c>
      <c r="F1811" s="4">
        <v>0</v>
      </c>
      <c r="G1811" s="4">
        <v>0</v>
      </c>
      <c r="H1811" s="5">
        <v>0</v>
      </c>
      <c r="I1811">
        <v>0</v>
      </c>
      <c r="J1811" s="4">
        <v>0</v>
      </c>
      <c r="K1811">
        <v>0</v>
      </c>
      <c r="L1811" s="5">
        <v>0</v>
      </c>
      <c r="M1811">
        <v>0</v>
      </c>
      <c r="N1811" s="4">
        <v>0</v>
      </c>
      <c r="O1811">
        <v>0</v>
      </c>
      <c r="P1811" s="5">
        <v>0</v>
      </c>
      <c r="Q1811">
        <v>5</v>
      </c>
      <c r="R1811" s="4">
        <v>0</v>
      </c>
      <c r="S1811">
        <v>0</v>
      </c>
      <c r="T1811" s="5">
        <v>5</v>
      </c>
      <c r="U1811">
        <v>5</v>
      </c>
      <c r="V1811" s="4">
        <v>0</v>
      </c>
      <c r="W1811">
        <v>0</v>
      </c>
      <c r="X1811" s="5">
        <v>5</v>
      </c>
      <c r="Y1811">
        <v>5</v>
      </c>
      <c r="Z1811" s="4">
        <v>0</v>
      </c>
      <c r="AA1811">
        <v>0</v>
      </c>
      <c r="AB1811" s="5">
        <v>5</v>
      </c>
      <c r="AD1811">
        <v>0</v>
      </c>
      <c r="AE1811">
        <v>0</v>
      </c>
      <c r="AF1811" s="4">
        <v>0</v>
      </c>
      <c r="AG1811">
        <v>0</v>
      </c>
      <c r="AH1811" s="5">
        <v>0</v>
      </c>
      <c r="AI1811">
        <v>0</v>
      </c>
      <c r="AJ1811" s="4">
        <v>0</v>
      </c>
      <c r="AK1811">
        <v>0</v>
      </c>
      <c r="AL1811" s="5">
        <v>0</v>
      </c>
      <c r="AM1811">
        <v>0</v>
      </c>
      <c r="AN1811" s="4">
        <v>0</v>
      </c>
      <c r="AO1811">
        <v>0</v>
      </c>
      <c r="AP1811" s="5">
        <v>0</v>
      </c>
      <c r="AQ1811">
        <v>5</v>
      </c>
      <c r="AR1811" s="4">
        <v>0</v>
      </c>
      <c r="AS1811">
        <v>0</v>
      </c>
      <c r="AT1811" s="5">
        <v>5</v>
      </c>
      <c r="AU1811">
        <v>5</v>
      </c>
      <c r="AV1811" s="4">
        <v>0</v>
      </c>
      <c r="AW1811">
        <v>0</v>
      </c>
      <c r="AX1811" s="5">
        <v>5</v>
      </c>
      <c r="AY1811">
        <v>5</v>
      </c>
      <c r="AZ1811" s="4">
        <v>0</v>
      </c>
      <c r="BA1811">
        <v>0</v>
      </c>
      <c r="BB1811" s="5">
        <v>5</v>
      </c>
      <c r="BD1811">
        <v>0</v>
      </c>
      <c r="BE1811">
        <v>0</v>
      </c>
      <c r="BF1811" s="4">
        <v>0</v>
      </c>
      <c r="BG1811">
        <v>0</v>
      </c>
      <c r="BH1811" s="5">
        <v>0</v>
      </c>
      <c r="BI1811">
        <v>0</v>
      </c>
      <c r="BJ1811" s="4">
        <v>0</v>
      </c>
      <c r="BK1811">
        <v>0</v>
      </c>
      <c r="BL1811" s="5">
        <v>0</v>
      </c>
      <c r="BM1811">
        <v>0</v>
      </c>
      <c r="BN1811" s="4">
        <v>0</v>
      </c>
      <c r="BO1811">
        <v>0</v>
      </c>
      <c r="BP1811" s="5">
        <v>0</v>
      </c>
      <c r="BQ1811">
        <v>5</v>
      </c>
      <c r="BR1811" s="4">
        <v>0</v>
      </c>
      <c r="BS1811">
        <v>0</v>
      </c>
      <c r="BT1811" s="5">
        <v>5</v>
      </c>
      <c r="BU1811">
        <v>5</v>
      </c>
      <c r="BV1811" s="4">
        <v>0</v>
      </c>
      <c r="BW1811">
        <v>0</v>
      </c>
      <c r="BX1811" s="5">
        <v>5</v>
      </c>
      <c r="BY1811">
        <v>5</v>
      </c>
      <c r="BZ1811" s="4">
        <v>0</v>
      </c>
      <c r="CA1811">
        <v>0</v>
      </c>
      <c r="CB1811" s="5">
        <v>5</v>
      </c>
      <c r="CD1811">
        <v>0</v>
      </c>
      <c r="CE1811">
        <v>0</v>
      </c>
      <c r="CF1811" s="4">
        <v>0</v>
      </c>
      <c r="CG1811">
        <v>0</v>
      </c>
      <c r="CH1811" s="5">
        <v>0</v>
      </c>
      <c r="CI1811">
        <v>0</v>
      </c>
      <c r="CJ1811" s="4">
        <v>0</v>
      </c>
      <c r="CK1811">
        <v>0</v>
      </c>
      <c r="CL1811" s="5">
        <v>0</v>
      </c>
      <c r="CM1811">
        <v>5</v>
      </c>
      <c r="CN1811" s="4">
        <v>0</v>
      </c>
      <c r="CO1811">
        <v>0</v>
      </c>
      <c r="CP1811" s="5">
        <v>5</v>
      </c>
      <c r="CQ1811">
        <v>5</v>
      </c>
      <c r="CR1811" s="4">
        <v>0</v>
      </c>
      <c r="CS1811">
        <v>0</v>
      </c>
      <c r="CT1811" s="5">
        <v>5</v>
      </c>
      <c r="CU1811">
        <v>5</v>
      </c>
      <c r="CV1811" s="4">
        <v>0</v>
      </c>
      <c r="CW1811">
        <v>0</v>
      </c>
      <c r="CX1811" s="5">
        <v>5</v>
      </c>
      <c r="CY1811" s="21">
        <v>0</v>
      </c>
      <c r="CZ1811" s="21">
        <v>0</v>
      </c>
      <c r="DA1811" s="21">
        <v>0</v>
      </c>
      <c r="DB1811" s="5">
        <v>0</v>
      </c>
      <c r="DD1811" s="8">
        <v>0</v>
      </c>
      <c r="DE1811" s="8">
        <v>0</v>
      </c>
      <c r="DF1811" s="8">
        <v>0</v>
      </c>
      <c r="DG1811" s="8">
        <v>0</v>
      </c>
      <c r="DH1811" s="8">
        <v>0</v>
      </c>
      <c r="DI1811" s="8">
        <v>0</v>
      </c>
      <c r="DJ1811" s="8">
        <v>0</v>
      </c>
      <c r="DK1811" s="8">
        <v>0</v>
      </c>
      <c r="DL1811" s="8">
        <v>0</v>
      </c>
      <c r="DM1811" s="8">
        <v>0</v>
      </c>
      <c r="DN1811" s="8">
        <v>0</v>
      </c>
      <c r="DO1811" s="8">
        <v>0</v>
      </c>
      <c r="DP1811" s="8">
        <v>0</v>
      </c>
      <c r="DQ1811" s="8">
        <v>0</v>
      </c>
      <c r="DR1811" s="8">
        <v>0</v>
      </c>
      <c r="DS1811" s="8">
        <v>0</v>
      </c>
      <c r="DT1811" s="8">
        <v>0</v>
      </c>
      <c r="DU1811" s="8">
        <v>0</v>
      </c>
      <c r="DV1811" s="8">
        <v>0</v>
      </c>
      <c r="DW1811" s="8">
        <v>0</v>
      </c>
      <c r="DX1811" s="8">
        <v>0</v>
      </c>
      <c r="DY1811" s="8">
        <v>0</v>
      </c>
      <c r="DZ1811" s="8">
        <v>0</v>
      </c>
      <c r="EA1811" s="8">
        <v>0</v>
      </c>
      <c r="EB1811" s="8">
        <v>0</v>
      </c>
      <c r="EC1811" s="8">
        <v>0</v>
      </c>
      <c r="ED1811" s="20">
        <v>0</v>
      </c>
      <c r="EF1811" s="9">
        <v>0</v>
      </c>
      <c r="EG1811" s="9">
        <v>0</v>
      </c>
      <c r="EH1811" s="9">
        <v>0</v>
      </c>
      <c r="EI1811" s="9">
        <v>0</v>
      </c>
      <c r="EJ1811" s="9">
        <v>0</v>
      </c>
      <c r="EK1811" s="9">
        <v>0</v>
      </c>
      <c r="EL1811" s="9">
        <v>0</v>
      </c>
      <c r="EM1811" s="9">
        <v>0</v>
      </c>
      <c r="EN1811" s="9">
        <v>0</v>
      </c>
      <c r="EO1811" s="9">
        <v>0</v>
      </c>
      <c r="EP1811" s="9">
        <v>0</v>
      </c>
      <c r="EQ1811" s="9">
        <v>0</v>
      </c>
      <c r="ER1811" s="9">
        <v>0</v>
      </c>
      <c r="ES1811" s="9">
        <v>0</v>
      </c>
      <c r="ET1811" s="9">
        <v>0</v>
      </c>
      <c r="EU1811" s="9">
        <v>0</v>
      </c>
      <c r="EV1811" s="9">
        <v>0</v>
      </c>
      <c r="EW1811" s="9">
        <v>0</v>
      </c>
      <c r="EX1811" s="9">
        <v>0</v>
      </c>
      <c r="EY1811" s="9">
        <v>0</v>
      </c>
      <c r="EZ1811" s="9">
        <v>0</v>
      </c>
      <c r="FA1811" s="9">
        <v>0</v>
      </c>
      <c r="FB1811" s="9">
        <v>0</v>
      </c>
      <c r="FC1811" s="9">
        <v>0</v>
      </c>
      <c r="FD1811" s="9">
        <v>0</v>
      </c>
      <c r="FE1811" s="9">
        <v>0</v>
      </c>
      <c r="FF1811">
        <v>0</v>
      </c>
    </row>
    <row r="1812" spans="1:162" x14ac:dyDescent="0.2">
      <c r="A1812" t="s">
        <v>1603</v>
      </c>
      <c r="B1812" t="s">
        <v>4170</v>
      </c>
      <c r="C1812" t="s">
        <v>4599</v>
      </c>
      <c r="D1812" s="1">
        <v>0</v>
      </c>
      <c r="E1812" s="1">
        <v>0</v>
      </c>
      <c r="F1812" s="4">
        <v>0</v>
      </c>
      <c r="G1812" s="4">
        <v>0</v>
      </c>
      <c r="H1812" s="5">
        <v>0</v>
      </c>
      <c r="I1812">
        <v>0</v>
      </c>
      <c r="J1812" s="4">
        <v>0</v>
      </c>
      <c r="K1812">
        <v>0</v>
      </c>
      <c r="L1812" s="5">
        <v>0</v>
      </c>
      <c r="M1812">
        <v>0</v>
      </c>
      <c r="N1812" s="4">
        <v>0</v>
      </c>
      <c r="O1812">
        <v>0</v>
      </c>
      <c r="P1812" s="5">
        <v>0</v>
      </c>
      <c r="Q1812">
        <v>5</v>
      </c>
      <c r="R1812" s="4">
        <v>0</v>
      </c>
      <c r="S1812">
        <v>0</v>
      </c>
      <c r="T1812" s="5">
        <v>5</v>
      </c>
      <c r="U1812">
        <v>5</v>
      </c>
      <c r="V1812" s="4">
        <v>0</v>
      </c>
      <c r="W1812">
        <v>0</v>
      </c>
      <c r="X1812" s="5">
        <v>5</v>
      </c>
      <c r="Y1812">
        <v>5</v>
      </c>
      <c r="Z1812" s="4">
        <v>0</v>
      </c>
      <c r="AA1812">
        <v>0</v>
      </c>
      <c r="AB1812" s="5">
        <v>5</v>
      </c>
      <c r="AD1812">
        <v>0</v>
      </c>
      <c r="AE1812">
        <v>0</v>
      </c>
      <c r="AF1812" s="4">
        <v>0</v>
      </c>
      <c r="AG1812">
        <v>0</v>
      </c>
      <c r="AH1812" s="5">
        <v>0</v>
      </c>
      <c r="AI1812">
        <v>0</v>
      </c>
      <c r="AJ1812" s="4">
        <v>0</v>
      </c>
      <c r="AK1812">
        <v>0</v>
      </c>
      <c r="AL1812" s="5">
        <v>0</v>
      </c>
      <c r="AM1812">
        <v>0</v>
      </c>
      <c r="AN1812" s="4">
        <v>0</v>
      </c>
      <c r="AO1812">
        <v>0</v>
      </c>
      <c r="AP1812" s="5">
        <v>0</v>
      </c>
      <c r="AQ1812">
        <v>5</v>
      </c>
      <c r="AR1812" s="4">
        <v>0</v>
      </c>
      <c r="AS1812">
        <v>0</v>
      </c>
      <c r="AT1812" s="5">
        <v>5</v>
      </c>
      <c r="AU1812">
        <v>5</v>
      </c>
      <c r="AV1812" s="4">
        <v>0</v>
      </c>
      <c r="AW1812">
        <v>0</v>
      </c>
      <c r="AX1812" s="5">
        <v>5</v>
      </c>
      <c r="AY1812">
        <v>5</v>
      </c>
      <c r="AZ1812" s="4">
        <v>0</v>
      </c>
      <c r="BA1812">
        <v>0</v>
      </c>
      <c r="BB1812" s="5">
        <v>5</v>
      </c>
      <c r="BD1812">
        <v>0</v>
      </c>
      <c r="BE1812">
        <v>0</v>
      </c>
      <c r="BF1812" s="4">
        <v>0</v>
      </c>
      <c r="BG1812">
        <v>0</v>
      </c>
      <c r="BH1812" s="5">
        <v>0</v>
      </c>
      <c r="BI1812">
        <v>0</v>
      </c>
      <c r="BJ1812" s="4">
        <v>0</v>
      </c>
      <c r="BK1812">
        <v>0</v>
      </c>
      <c r="BL1812" s="5">
        <v>0</v>
      </c>
      <c r="BM1812">
        <v>0</v>
      </c>
      <c r="BN1812" s="4">
        <v>0</v>
      </c>
      <c r="BO1812">
        <v>0</v>
      </c>
      <c r="BP1812" s="5">
        <v>0</v>
      </c>
      <c r="BQ1812">
        <v>5</v>
      </c>
      <c r="BR1812" s="4">
        <v>0</v>
      </c>
      <c r="BS1812">
        <v>0</v>
      </c>
      <c r="BT1812" s="5">
        <v>5</v>
      </c>
      <c r="BU1812">
        <v>5</v>
      </c>
      <c r="BV1812" s="4">
        <v>0</v>
      </c>
      <c r="BW1812">
        <v>0</v>
      </c>
      <c r="BX1812" s="5">
        <v>5</v>
      </c>
      <c r="BY1812">
        <v>5</v>
      </c>
      <c r="BZ1812" s="4">
        <v>0</v>
      </c>
      <c r="CA1812">
        <v>0</v>
      </c>
      <c r="CB1812" s="5">
        <v>5</v>
      </c>
      <c r="CD1812">
        <v>0</v>
      </c>
      <c r="CE1812">
        <v>0</v>
      </c>
      <c r="CF1812" s="4">
        <v>0</v>
      </c>
      <c r="CG1812">
        <v>0</v>
      </c>
      <c r="CH1812" s="5">
        <v>0</v>
      </c>
      <c r="CI1812">
        <v>0</v>
      </c>
      <c r="CJ1812" s="4">
        <v>0</v>
      </c>
      <c r="CK1812">
        <v>0</v>
      </c>
      <c r="CL1812" s="5">
        <v>0</v>
      </c>
      <c r="CM1812">
        <v>0</v>
      </c>
      <c r="CN1812" s="4">
        <v>0</v>
      </c>
      <c r="CO1812">
        <v>0</v>
      </c>
      <c r="CP1812" s="5">
        <v>0</v>
      </c>
      <c r="CQ1812">
        <v>5</v>
      </c>
      <c r="CR1812" s="4">
        <v>0</v>
      </c>
      <c r="CS1812">
        <v>0</v>
      </c>
      <c r="CT1812" s="5">
        <v>5</v>
      </c>
      <c r="CU1812">
        <v>5</v>
      </c>
      <c r="CV1812" s="4">
        <v>0</v>
      </c>
      <c r="CW1812">
        <v>0</v>
      </c>
      <c r="CX1812" s="5">
        <v>5</v>
      </c>
      <c r="CY1812" s="21">
        <v>0</v>
      </c>
      <c r="CZ1812" s="21">
        <v>0</v>
      </c>
      <c r="DA1812" s="21">
        <v>0</v>
      </c>
      <c r="DB1812" s="5">
        <v>0</v>
      </c>
      <c r="DD1812" s="8">
        <v>0</v>
      </c>
      <c r="DE1812" s="8">
        <v>0</v>
      </c>
      <c r="DF1812" s="8">
        <v>0</v>
      </c>
      <c r="DG1812" s="8">
        <v>0</v>
      </c>
      <c r="DH1812" s="8">
        <v>0</v>
      </c>
      <c r="DI1812" s="8">
        <v>0</v>
      </c>
      <c r="DJ1812" s="8">
        <v>0</v>
      </c>
      <c r="DK1812" s="8">
        <v>0</v>
      </c>
      <c r="DL1812" s="8">
        <v>0</v>
      </c>
      <c r="DM1812" s="8">
        <v>0</v>
      </c>
      <c r="DN1812" s="8">
        <v>0</v>
      </c>
      <c r="DO1812" s="8">
        <v>0</v>
      </c>
      <c r="DP1812" s="8">
        <v>0</v>
      </c>
      <c r="DQ1812" s="8">
        <v>0</v>
      </c>
      <c r="DR1812" s="8">
        <v>0</v>
      </c>
      <c r="DS1812" s="8">
        <v>0</v>
      </c>
      <c r="DT1812" s="8">
        <v>0</v>
      </c>
      <c r="DU1812" s="8">
        <v>0</v>
      </c>
      <c r="DV1812" s="8">
        <v>0</v>
      </c>
      <c r="DW1812" s="8">
        <v>0</v>
      </c>
      <c r="DX1812" s="8">
        <v>0</v>
      </c>
      <c r="DY1812" s="8">
        <v>0</v>
      </c>
      <c r="DZ1812" s="8">
        <v>0</v>
      </c>
      <c r="EA1812" s="8">
        <v>0</v>
      </c>
      <c r="EB1812" s="8">
        <v>0</v>
      </c>
      <c r="EC1812" s="8">
        <v>0</v>
      </c>
      <c r="ED1812" s="20">
        <v>0</v>
      </c>
      <c r="EF1812" s="9">
        <v>0</v>
      </c>
      <c r="EG1812" s="9">
        <v>0</v>
      </c>
      <c r="EH1812" s="9">
        <v>0</v>
      </c>
      <c r="EI1812" s="9">
        <v>0</v>
      </c>
      <c r="EJ1812" s="9">
        <v>0</v>
      </c>
      <c r="EK1812" s="9">
        <v>0</v>
      </c>
      <c r="EL1812" s="9">
        <v>0</v>
      </c>
      <c r="EM1812" s="9">
        <v>0</v>
      </c>
      <c r="EN1812" s="9">
        <v>0</v>
      </c>
      <c r="EO1812" s="9">
        <v>0</v>
      </c>
      <c r="EP1812" s="9">
        <v>0</v>
      </c>
      <c r="EQ1812" s="9">
        <v>0</v>
      </c>
      <c r="ER1812" s="9">
        <v>0</v>
      </c>
      <c r="ES1812" s="9">
        <v>0</v>
      </c>
      <c r="ET1812" s="9">
        <v>0</v>
      </c>
      <c r="EU1812" s="9">
        <v>0</v>
      </c>
      <c r="EV1812" s="9">
        <v>0</v>
      </c>
      <c r="EW1812" s="9">
        <v>0</v>
      </c>
      <c r="EX1812" s="9">
        <v>0</v>
      </c>
      <c r="EY1812" s="9">
        <v>0</v>
      </c>
      <c r="EZ1812" s="9">
        <v>0</v>
      </c>
      <c r="FA1812" s="9">
        <v>0</v>
      </c>
      <c r="FB1812" s="9">
        <v>0</v>
      </c>
      <c r="FC1812" s="9">
        <v>0</v>
      </c>
      <c r="FD1812" s="9">
        <v>0</v>
      </c>
      <c r="FE1812" s="9">
        <v>0</v>
      </c>
      <c r="FF1812">
        <v>0</v>
      </c>
    </row>
    <row r="1813" spans="1:162" x14ac:dyDescent="0.2">
      <c r="A1813" t="s">
        <v>2240</v>
      </c>
      <c r="B1813" t="s">
        <v>4171</v>
      </c>
      <c r="C1813" t="s">
        <v>4599</v>
      </c>
      <c r="D1813" s="1">
        <v>0</v>
      </c>
      <c r="E1813" s="1">
        <v>0</v>
      </c>
      <c r="F1813" s="4">
        <v>0</v>
      </c>
      <c r="G1813" s="4">
        <v>0</v>
      </c>
      <c r="H1813" s="5">
        <v>0</v>
      </c>
      <c r="I1813">
        <v>0</v>
      </c>
      <c r="J1813" s="4">
        <v>0</v>
      </c>
      <c r="K1813">
        <v>0</v>
      </c>
      <c r="L1813" s="5">
        <v>0</v>
      </c>
      <c r="M1813">
        <v>0</v>
      </c>
      <c r="N1813" s="4">
        <v>0</v>
      </c>
      <c r="O1813">
        <v>0</v>
      </c>
      <c r="P1813" s="5">
        <v>0</v>
      </c>
      <c r="Q1813">
        <v>5</v>
      </c>
      <c r="R1813" s="4">
        <v>0</v>
      </c>
      <c r="S1813">
        <v>0</v>
      </c>
      <c r="T1813" s="5">
        <v>5</v>
      </c>
      <c r="U1813">
        <v>0</v>
      </c>
      <c r="V1813" s="4">
        <v>0</v>
      </c>
      <c r="W1813">
        <v>0</v>
      </c>
      <c r="X1813" s="5">
        <v>0</v>
      </c>
      <c r="Y1813">
        <v>0</v>
      </c>
      <c r="Z1813" s="4">
        <v>0</v>
      </c>
      <c r="AA1813">
        <v>0</v>
      </c>
      <c r="AB1813" s="5">
        <v>0</v>
      </c>
      <c r="AD1813">
        <v>0</v>
      </c>
      <c r="AE1813">
        <v>0</v>
      </c>
      <c r="AF1813" s="4">
        <v>0</v>
      </c>
      <c r="AG1813">
        <v>0</v>
      </c>
      <c r="AH1813" s="5">
        <v>0</v>
      </c>
      <c r="AI1813">
        <v>0</v>
      </c>
      <c r="AJ1813" s="4">
        <v>0</v>
      </c>
      <c r="AK1813">
        <v>0</v>
      </c>
      <c r="AL1813" s="5">
        <v>0</v>
      </c>
      <c r="AM1813">
        <v>0</v>
      </c>
      <c r="AN1813" s="4">
        <v>0</v>
      </c>
      <c r="AO1813">
        <v>0</v>
      </c>
      <c r="AP1813" s="5">
        <v>0</v>
      </c>
      <c r="AQ1813">
        <v>5</v>
      </c>
      <c r="AR1813" s="4">
        <v>0</v>
      </c>
      <c r="AS1813">
        <v>0</v>
      </c>
      <c r="AT1813" s="5">
        <v>5</v>
      </c>
      <c r="AU1813">
        <v>0</v>
      </c>
      <c r="AV1813" s="4">
        <v>0</v>
      </c>
      <c r="AW1813">
        <v>0</v>
      </c>
      <c r="AX1813" s="5">
        <v>0</v>
      </c>
      <c r="AY1813">
        <v>0</v>
      </c>
      <c r="AZ1813" s="4">
        <v>0</v>
      </c>
      <c r="BA1813">
        <v>0</v>
      </c>
      <c r="BB1813" s="5">
        <v>0</v>
      </c>
      <c r="BD1813">
        <v>0</v>
      </c>
      <c r="BE1813">
        <v>0</v>
      </c>
      <c r="BF1813" s="4">
        <v>0</v>
      </c>
      <c r="BG1813">
        <v>0</v>
      </c>
      <c r="BH1813" s="5">
        <v>0</v>
      </c>
      <c r="BI1813">
        <v>0</v>
      </c>
      <c r="BJ1813" s="4">
        <v>0</v>
      </c>
      <c r="BK1813">
        <v>0</v>
      </c>
      <c r="BL1813" s="5">
        <v>0</v>
      </c>
      <c r="BM1813">
        <v>0</v>
      </c>
      <c r="BN1813" s="4">
        <v>0</v>
      </c>
      <c r="BO1813">
        <v>0</v>
      </c>
      <c r="BP1813" s="5">
        <v>0</v>
      </c>
      <c r="BQ1813">
        <v>5</v>
      </c>
      <c r="BR1813" s="4">
        <v>0</v>
      </c>
      <c r="BS1813">
        <v>0</v>
      </c>
      <c r="BT1813" s="5">
        <v>5</v>
      </c>
      <c r="BU1813">
        <v>0</v>
      </c>
      <c r="BV1813" s="4">
        <v>0</v>
      </c>
      <c r="BW1813">
        <v>0</v>
      </c>
      <c r="BX1813" s="5">
        <v>0</v>
      </c>
      <c r="BY1813">
        <v>0</v>
      </c>
      <c r="BZ1813" s="4">
        <v>0</v>
      </c>
      <c r="CA1813">
        <v>0</v>
      </c>
      <c r="CB1813" s="5">
        <v>0</v>
      </c>
      <c r="CD1813">
        <v>0</v>
      </c>
      <c r="CE1813">
        <v>0</v>
      </c>
      <c r="CF1813" s="4">
        <v>0</v>
      </c>
      <c r="CG1813">
        <v>0</v>
      </c>
      <c r="CH1813" s="5">
        <v>0</v>
      </c>
      <c r="CI1813">
        <v>0</v>
      </c>
      <c r="CJ1813" s="4">
        <v>0</v>
      </c>
      <c r="CK1813">
        <v>0</v>
      </c>
      <c r="CL1813" s="5">
        <v>0</v>
      </c>
      <c r="CM1813">
        <v>5</v>
      </c>
      <c r="CN1813" s="4">
        <v>0</v>
      </c>
      <c r="CO1813">
        <v>0</v>
      </c>
      <c r="CP1813" s="5">
        <v>5</v>
      </c>
      <c r="CQ1813">
        <v>0</v>
      </c>
      <c r="CR1813" s="4">
        <v>0</v>
      </c>
      <c r="CS1813">
        <v>0</v>
      </c>
      <c r="CT1813" s="5">
        <v>0</v>
      </c>
      <c r="CU1813">
        <v>0</v>
      </c>
      <c r="CV1813" s="4">
        <v>0</v>
      </c>
      <c r="CW1813">
        <v>0</v>
      </c>
      <c r="CX1813" s="5">
        <v>0</v>
      </c>
      <c r="CY1813" s="21">
        <v>0</v>
      </c>
      <c r="CZ1813" s="21">
        <v>0</v>
      </c>
      <c r="DA1813" s="21">
        <v>0</v>
      </c>
      <c r="DB1813" s="5">
        <v>0</v>
      </c>
      <c r="DD1813" s="8">
        <v>0</v>
      </c>
      <c r="DE1813" s="8">
        <v>0</v>
      </c>
      <c r="DF1813" s="8">
        <v>0</v>
      </c>
      <c r="DG1813" s="8">
        <v>0</v>
      </c>
      <c r="DH1813" s="8">
        <v>0</v>
      </c>
      <c r="DI1813" s="8">
        <v>0</v>
      </c>
      <c r="DJ1813" s="8">
        <v>0</v>
      </c>
      <c r="DK1813" s="8">
        <v>0</v>
      </c>
      <c r="DL1813" s="8">
        <v>0</v>
      </c>
      <c r="DM1813" s="8">
        <v>0</v>
      </c>
      <c r="DN1813" s="8">
        <v>0</v>
      </c>
      <c r="DO1813" s="8">
        <v>0</v>
      </c>
      <c r="DP1813" s="8">
        <v>0</v>
      </c>
      <c r="DQ1813" s="8">
        <v>0</v>
      </c>
      <c r="DR1813" s="8">
        <v>0</v>
      </c>
      <c r="DS1813" s="8">
        <v>0</v>
      </c>
      <c r="DT1813" s="8">
        <v>0</v>
      </c>
      <c r="DU1813" s="8">
        <v>0</v>
      </c>
      <c r="DV1813" s="8">
        <v>0</v>
      </c>
      <c r="DW1813" s="8">
        <v>0</v>
      </c>
      <c r="DX1813" s="8">
        <v>0</v>
      </c>
      <c r="DY1813" s="8">
        <v>0</v>
      </c>
      <c r="DZ1813" s="8">
        <v>0</v>
      </c>
      <c r="EA1813" s="8">
        <v>0</v>
      </c>
      <c r="EB1813" s="8">
        <v>0</v>
      </c>
      <c r="EC1813" s="8">
        <v>0</v>
      </c>
      <c r="ED1813" s="20">
        <v>0</v>
      </c>
      <c r="EF1813" s="9">
        <v>0</v>
      </c>
      <c r="EG1813" s="9">
        <v>0</v>
      </c>
      <c r="EH1813" s="9">
        <v>0</v>
      </c>
      <c r="EI1813" s="9">
        <v>0</v>
      </c>
      <c r="EJ1813" s="9">
        <v>0</v>
      </c>
      <c r="EK1813" s="9">
        <v>0</v>
      </c>
      <c r="EL1813" s="9">
        <v>0</v>
      </c>
      <c r="EM1813" s="9">
        <v>0</v>
      </c>
      <c r="EN1813" s="9">
        <v>0</v>
      </c>
      <c r="EO1813" s="9">
        <v>0</v>
      </c>
      <c r="EP1813" s="9">
        <v>0</v>
      </c>
      <c r="EQ1813" s="9">
        <v>0</v>
      </c>
      <c r="ER1813" s="9">
        <v>0</v>
      </c>
      <c r="ES1813" s="9">
        <v>0</v>
      </c>
      <c r="ET1813" s="9">
        <v>0</v>
      </c>
      <c r="EU1813" s="9">
        <v>0</v>
      </c>
      <c r="EV1813" s="9">
        <v>0</v>
      </c>
      <c r="EW1813" s="9">
        <v>0</v>
      </c>
      <c r="EX1813" s="9">
        <v>0</v>
      </c>
      <c r="EY1813" s="9">
        <v>0</v>
      </c>
      <c r="EZ1813" s="9">
        <v>0</v>
      </c>
      <c r="FA1813" s="9">
        <v>0</v>
      </c>
      <c r="FB1813" s="9">
        <v>0</v>
      </c>
      <c r="FC1813" s="9">
        <v>0</v>
      </c>
      <c r="FD1813" s="9">
        <v>0</v>
      </c>
      <c r="FE1813" s="9">
        <v>0</v>
      </c>
      <c r="FF1813">
        <v>0</v>
      </c>
    </row>
    <row r="1814" spans="1:162" x14ac:dyDescent="0.2">
      <c r="A1814" t="s">
        <v>2243</v>
      </c>
      <c r="B1814" t="s">
        <v>4172</v>
      </c>
      <c r="C1814" t="s">
        <v>4599</v>
      </c>
      <c r="D1814" s="1">
        <v>0</v>
      </c>
      <c r="E1814" s="1">
        <v>0</v>
      </c>
      <c r="F1814" s="4">
        <v>0</v>
      </c>
      <c r="G1814" s="4">
        <v>0</v>
      </c>
      <c r="H1814" s="5">
        <v>0</v>
      </c>
      <c r="I1814">
        <v>0</v>
      </c>
      <c r="J1814" s="4">
        <v>0</v>
      </c>
      <c r="K1814">
        <v>0</v>
      </c>
      <c r="L1814" s="5">
        <v>0</v>
      </c>
      <c r="M1814">
        <v>0</v>
      </c>
      <c r="N1814" s="4">
        <v>0</v>
      </c>
      <c r="O1814">
        <v>0</v>
      </c>
      <c r="P1814" s="5">
        <v>0</v>
      </c>
      <c r="Q1814">
        <v>5</v>
      </c>
      <c r="R1814" s="4">
        <v>0</v>
      </c>
      <c r="S1814">
        <v>0</v>
      </c>
      <c r="T1814" s="5">
        <v>5</v>
      </c>
      <c r="U1814">
        <v>0</v>
      </c>
      <c r="V1814" s="4">
        <v>0</v>
      </c>
      <c r="W1814">
        <v>0</v>
      </c>
      <c r="X1814" s="5">
        <v>0</v>
      </c>
      <c r="Y1814">
        <v>0</v>
      </c>
      <c r="Z1814" s="4">
        <v>0</v>
      </c>
      <c r="AA1814">
        <v>0</v>
      </c>
      <c r="AB1814" s="5">
        <v>0</v>
      </c>
      <c r="AD1814">
        <v>0</v>
      </c>
      <c r="AE1814">
        <v>0</v>
      </c>
      <c r="AF1814" s="4">
        <v>0</v>
      </c>
      <c r="AG1814">
        <v>0</v>
      </c>
      <c r="AH1814" s="5">
        <v>0</v>
      </c>
      <c r="AI1814">
        <v>0</v>
      </c>
      <c r="AJ1814" s="4">
        <v>0</v>
      </c>
      <c r="AK1814">
        <v>0</v>
      </c>
      <c r="AL1814" s="5">
        <v>0</v>
      </c>
      <c r="AM1814">
        <v>0</v>
      </c>
      <c r="AN1814" s="4">
        <v>0</v>
      </c>
      <c r="AO1814">
        <v>0</v>
      </c>
      <c r="AP1814" s="5">
        <v>0</v>
      </c>
      <c r="AQ1814">
        <v>5</v>
      </c>
      <c r="AR1814" s="4">
        <v>0</v>
      </c>
      <c r="AS1814">
        <v>0</v>
      </c>
      <c r="AT1814" s="5">
        <v>5</v>
      </c>
      <c r="AU1814">
        <v>0</v>
      </c>
      <c r="AV1814" s="4">
        <v>0</v>
      </c>
      <c r="AW1814">
        <v>0</v>
      </c>
      <c r="AX1814" s="5">
        <v>0</v>
      </c>
      <c r="AY1814">
        <v>0</v>
      </c>
      <c r="AZ1814" s="4">
        <v>0</v>
      </c>
      <c r="BA1814">
        <v>0</v>
      </c>
      <c r="BB1814" s="5">
        <v>0</v>
      </c>
      <c r="BD1814">
        <v>0</v>
      </c>
      <c r="BE1814">
        <v>0</v>
      </c>
      <c r="BF1814" s="4">
        <v>0</v>
      </c>
      <c r="BG1814">
        <v>0</v>
      </c>
      <c r="BH1814" s="5">
        <v>0</v>
      </c>
      <c r="BI1814">
        <v>0</v>
      </c>
      <c r="BJ1814" s="4">
        <v>0</v>
      </c>
      <c r="BK1814">
        <v>0</v>
      </c>
      <c r="BL1814" s="5">
        <v>0</v>
      </c>
      <c r="BM1814">
        <v>0</v>
      </c>
      <c r="BN1814" s="4">
        <v>0</v>
      </c>
      <c r="BO1814">
        <v>0</v>
      </c>
      <c r="BP1814" s="5">
        <v>0</v>
      </c>
      <c r="BQ1814">
        <v>5</v>
      </c>
      <c r="BR1814" s="4">
        <v>0</v>
      </c>
      <c r="BS1814">
        <v>0</v>
      </c>
      <c r="BT1814" s="5">
        <v>5</v>
      </c>
      <c r="BU1814">
        <v>0</v>
      </c>
      <c r="BV1814" s="4">
        <v>0</v>
      </c>
      <c r="BW1814">
        <v>0</v>
      </c>
      <c r="BX1814" s="5">
        <v>0</v>
      </c>
      <c r="BY1814">
        <v>0</v>
      </c>
      <c r="BZ1814" s="4">
        <v>0</v>
      </c>
      <c r="CA1814">
        <v>0</v>
      </c>
      <c r="CB1814" s="5">
        <v>0</v>
      </c>
      <c r="CD1814">
        <v>0</v>
      </c>
      <c r="CE1814">
        <v>0</v>
      </c>
      <c r="CF1814" s="4">
        <v>0</v>
      </c>
      <c r="CG1814">
        <v>0</v>
      </c>
      <c r="CH1814" s="5">
        <v>0</v>
      </c>
      <c r="CI1814">
        <v>0</v>
      </c>
      <c r="CJ1814" s="4">
        <v>0</v>
      </c>
      <c r="CK1814">
        <v>0</v>
      </c>
      <c r="CL1814" s="5">
        <v>0</v>
      </c>
      <c r="CM1814">
        <v>0</v>
      </c>
      <c r="CN1814" s="4">
        <v>0</v>
      </c>
      <c r="CO1814">
        <v>0</v>
      </c>
      <c r="CP1814" s="5">
        <v>0</v>
      </c>
      <c r="CQ1814">
        <v>0</v>
      </c>
      <c r="CR1814" s="4">
        <v>0</v>
      </c>
      <c r="CS1814">
        <v>0</v>
      </c>
      <c r="CT1814" s="5">
        <v>0</v>
      </c>
      <c r="CU1814">
        <v>0</v>
      </c>
      <c r="CV1814" s="4">
        <v>0</v>
      </c>
      <c r="CW1814">
        <v>0</v>
      </c>
      <c r="CX1814" s="5">
        <v>0</v>
      </c>
      <c r="CY1814" s="21">
        <v>0</v>
      </c>
      <c r="CZ1814" s="21">
        <v>0</v>
      </c>
      <c r="DA1814" s="21">
        <v>0</v>
      </c>
      <c r="DB1814" s="5">
        <v>0</v>
      </c>
      <c r="DD1814" s="8">
        <v>0</v>
      </c>
      <c r="DE1814" s="8">
        <v>0</v>
      </c>
      <c r="DF1814" s="8">
        <v>0</v>
      </c>
      <c r="DG1814" s="8">
        <v>0</v>
      </c>
      <c r="DH1814" s="8">
        <v>0</v>
      </c>
      <c r="DI1814" s="8">
        <v>0</v>
      </c>
      <c r="DJ1814" s="8">
        <v>0</v>
      </c>
      <c r="DK1814" s="8">
        <v>0</v>
      </c>
      <c r="DL1814" s="8">
        <v>0</v>
      </c>
      <c r="DM1814" s="8">
        <v>0</v>
      </c>
      <c r="DN1814" s="8">
        <v>0</v>
      </c>
      <c r="DO1814" s="8">
        <v>0</v>
      </c>
      <c r="DP1814" s="8">
        <v>0</v>
      </c>
      <c r="DQ1814" s="8">
        <v>0</v>
      </c>
      <c r="DR1814" s="8">
        <v>0</v>
      </c>
      <c r="DS1814" s="8">
        <v>0</v>
      </c>
      <c r="DT1814" s="8">
        <v>0</v>
      </c>
      <c r="DU1814" s="8">
        <v>0</v>
      </c>
      <c r="DV1814" s="8">
        <v>0</v>
      </c>
      <c r="DW1814" s="8">
        <v>0</v>
      </c>
      <c r="DX1814" s="8">
        <v>0</v>
      </c>
      <c r="DY1814" s="8">
        <v>0</v>
      </c>
      <c r="DZ1814" s="8">
        <v>0</v>
      </c>
      <c r="EA1814" s="8">
        <v>0</v>
      </c>
      <c r="EB1814" s="8">
        <v>0</v>
      </c>
      <c r="EC1814" s="8">
        <v>0</v>
      </c>
      <c r="ED1814" s="20">
        <v>0</v>
      </c>
      <c r="EF1814" s="9">
        <v>0</v>
      </c>
      <c r="EG1814" s="9">
        <v>0</v>
      </c>
      <c r="EH1814" s="9">
        <v>0</v>
      </c>
      <c r="EI1814" s="9">
        <v>0</v>
      </c>
      <c r="EJ1814" s="9">
        <v>0</v>
      </c>
      <c r="EK1814" s="9">
        <v>0</v>
      </c>
      <c r="EL1814" s="9">
        <v>0</v>
      </c>
      <c r="EM1814" s="9">
        <v>0</v>
      </c>
      <c r="EN1814" s="9">
        <v>0</v>
      </c>
      <c r="EO1814" s="9">
        <v>0</v>
      </c>
      <c r="EP1814" s="9">
        <v>0</v>
      </c>
      <c r="EQ1814" s="9">
        <v>0</v>
      </c>
      <c r="ER1814" s="9">
        <v>0</v>
      </c>
      <c r="ES1814" s="9">
        <v>0</v>
      </c>
      <c r="ET1814" s="9">
        <v>0</v>
      </c>
      <c r="EU1814" s="9">
        <v>0</v>
      </c>
      <c r="EV1814" s="9">
        <v>0</v>
      </c>
      <c r="EW1814" s="9">
        <v>0</v>
      </c>
      <c r="EX1814" s="9">
        <v>0</v>
      </c>
      <c r="EY1814" s="9">
        <v>0</v>
      </c>
      <c r="EZ1814" s="9">
        <v>0</v>
      </c>
      <c r="FA1814" s="9">
        <v>0</v>
      </c>
      <c r="FB1814" s="9">
        <v>0</v>
      </c>
      <c r="FC1814" s="9">
        <v>0</v>
      </c>
      <c r="FD1814" s="9">
        <v>0</v>
      </c>
      <c r="FE1814" s="9">
        <v>0</v>
      </c>
      <c r="FF1814">
        <v>0</v>
      </c>
    </row>
    <row r="1815" spans="1:162" x14ac:dyDescent="0.2">
      <c r="A1815" t="s">
        <v>1669</v>
      </c>
      <c r="B1815" t="s">
        <v>4173</v>
      </c>
      <c r="C1815" t="s">
        <v>4599</v>
      </c>
      <c r="D1815" s="1">
        <v>0</v>
      </c>
      <c r="E1815" s="1">
        <v>0</v>
      </c>
      <c r="F1815" s="4">
        <v>0</v>
      </c>
      <c r="G1815" s="4">
        <v>0</v>
      </c>
      <c r="H1815" s="5">
        <v>0</v>
      </c>
      <c r="I1815">
        <v>0</v>
      </c>
      <c r="J1815" s="4">
        <v>0</v>
      </c>
      <c r="K1815">
        <v>0</v>
      </c>
      <c r="L1815" s="5">
        <v>0</v>
      </c>
      <c r="M1815">
        <v>0</v>
      </c>
      <c r="N1815" s="4">
        <v>0</v>
      </c>
      <c r="O1815">
        <v>0</v>
      </c>
      <c r="P1815" s="5">
        <v>0</v>
      </c>
      <c r="Q1815">
        <v>3</v>
      </c>
      <c r="R1815" s="4">
        <v>0</v>
      </c>
      <c r="S1815">
        <v>0</v>
      </c>
      <c r="T1815" s="5">
        <v>3</v>
      </c>
      <c r="U1815">
        <v>3</v>
      </c>
      <c r="V1815" s="4">
        <v>0</v>
      </c>
      <c r="W1815">
        <v>0</v>
      </c>
      <c r="X1815" s="5">
        <v>3</v>
      </c>
      <c r="Y1815">
        <v>3</v>
      </c>
      <c r="Z1815" s="4">
        <v>0</v>
      </c>
      <c r="AA1815">
        <v>0</v>
      </c>
      <c r="AB1815" s="5">
        <v>3</v>
      </c>
      <c r="AD1815">
        <v>0</v>
      </c>
      <c r="AE1815">
        <v>0</v>
      </c>
      <c r="AF1815" s="4">
        <v>0</v>
      </c>
      <c r="AG1815">
        <v>0</v>
      </c>
      <c r="AH1815" s="5">
        <v>0</v>
      </c>
      <c r="AI1815">
        <v>0</v>
      </c>
      <c r="AJ1815" s="4">
        <v>0</v>
      </c>
      <c r="AK1815">
        <v>0</v>
      </c>
      <c r="AL1815" s="5">
        <v>0</v>
      </c>
      <c r="AM1815">
        <v>0</v>
      </c>
      <c r="AN1815" s="4">
        <v>0</v>
      </c>
      <c r="AO1815">
        <v>0</v>
      </c>
      <c r="AP1815" s="5">
        <v>0</v>
      </c>
      <c r="AQ1815">
        <v>3</v>
      </c>
      <c r="AR1815" s="4">
        <v>0</v>
      </c>
      <c r="AS1815">
        <v>0</v>
      </c>
      <c r="AT1815" s="5">
        <v>3</v>
      </c>
      <c r="AU1815">
        <v>3</v>
      </c>
      <c r="AV1815" s="4">
        <v>0</v>
      </c>
      <c r="AW1815">
        <v>0</v>
      </c>
      <c r="AX1815" s="5">
        <v>3</v>
      </c>
      <c r="AY1815">
        <v>3</v>
      </c>
      <c r="AZ1815" s="4">
        <v>0</v>
      </c>
      <c r="BA1815">
        <v>0</v>
      </c>
      <c r="BB1815" s="5">
        <v>3</v>
      </c>
      <c r="BD1815">
        <v>0</v>
      </c>
      <c r="BE1815">
        <v>0</v>
      </c>
      <c r="BF1815" s="4">
        <v>0</v>
      </c>
      <c r="BG1815">
        <v>0</v>
      </c>
      <c r="BH1815" s="5">
        <v>0</v>
      </c>
      <c r="BI1815">
        <v>0</v>
      </c>
      <c r="BJ1815" s="4">
        <v>0</v>
      </c>
      <c r="BK1815">
        <v>0</v>
      </c>
      <c r="BL1815" s="5">
        <v>0</v>
      </c>
      <c r="BM1815">
        <v>0</v>
      </c>
      <c r="BN1815" s="4">
        <v>0</v>
      </c>
      <c r="BO1815">
        <v>0</v>
      </c>
      <c r="BP1815" s="5">
        <v>0</v>
      </c>
      <c r="BQ1815">
        <v>3</v>
      </c>
      <c r="BR1815" s="4">
        <v>0</v>
      </c>
      <c r="BS1815">
        <v>0</v>
      </c>
      <c r="BT1815" s="5">
        <v>3</v>
      </c>
      <c r="BU1815">
        <v>3</v>
      </c>
      <c r="BV1815" s="4">
        <v>0</v>
      </c>
      <c r="BW1815">
        <v>0</v>
      </c>
      <c r="BX1815" s="5">
        <v>3</v>
      </c>
      <c r="BY1815">
        <v>3</v>
      </c>
      <c r="BZ1815" s="4">
        <v>0</v>
      </c>
      <c r="CA1815">
        <v>0</v>
      </c>
      <c r="CB1815" s="5">
        <v>3</v>
      </c>
      <c r="CD1815">
        <v>0</v>
      </c>
      <c r="CE1815">
        <v>0</v>
      </c>
      <c r="CF1815" s="4">
        <v>0</v>
      </c>
      <c r="CG1815">
        <v>0</v>
      </c>
      <c r="CH1815" s="5">
        <v>0</v>
      </c>
      <c r="CI1815">
        <v>0</v>
      </c>
      <c r="CJ1815" s="4">
        <v>0</v>
      </c>
      <c r="CK1815">
        <v>0</v>
      </c>
      <c r="CL1815" s="5">
        <v>0</v>
      </c>
      <c r="CM1815">
        <v>0</v>
      </c>
      <c r="CN1815" s="4">
        <v>0</v>
      </c>
      <c r="CO1815">
        <v>0</v>
      </c>
      <c r="CP1815" s="5">
        <v>0</v>
      </c>
      <c r="CQ1815">
        <v>3</v>
      </c>
      <c r="CR1815" s="4">
        <v>0</v>
      </c>
      <c r="CS1815">
        <v>0</v>
      </c>
      <c r="CT1815" s="5">
        <v>3</v>
      </c>
      <c r="CU1815">
        <v>3</v>
      </c>
      <c r="CV1815" s="4">
        <v>0</v>
      </c>
      <c r="CW1815">
        <v>0</v>
      </c>
      <c r="CX1815" s="5">
        <v>3</v>
      </c>
      <c r="CY1815" s="21">
        <v>3</v>
      </c>
      <c r="CZ1815" s="21">
        <v>0</v>
      </c>
      <c r="DA1815" s="21">
        <v>0</v>
      </c>
      <c r="DB1815" s="5">
        <v>3</v>
      </c>
      <c r="DD1815" s="8">
        <v>0</v>
      </c>
      <c r="DE1815" s="8">
        <v>0</v>
      </c>
      <c r="DF1815" s="8">
        <v>0</v>
      </c>
      <c r="DG1815" s="8">
        <v>0</v>
      </c>
      <c r="DH1815" s="8">
        <v>0</v>
      </c>
      <c r="DI1815" s="8">
        <v>0</v>
      </c>
      <c r="DJ1815" s="8">
        <v>0</v>
      </c>
      <c r="DK1815" s="8">
        <v>0</v>
      </c>
      <c r="DL1815" s="8">
        <v>0</v>
      </c>
      <c r="DM1815" s="8">
        <v>0</v>
      </c>
      <c r="DN1815" s="8">
        <v>0</v>
      </c>
      <c r="DO1815" s="8">
        <v>0</v>
      </c>
      <c r="DP1815" s="8">
        <v>0</v>
      </c>
      <c r="DQ1815" s="8">
        <v>0</v>
      </c>
      <c r="DR1815" s="8">
        <v>0</v>
      </c>
      <c r="DS1815" s="8">
        <v>0</v>
      </c>
      <c r="DT1815" s="8">
        <v>0</v>
      </c>
      <c r="DU1815" s="8">
        <v>0</v>
      </c>
      <c r="DV1815" s="8">
        <v>0</v>
      </c>
      <c r="DW1815" s="8">
        <v>0</v>
      </c>
      <c r="DX1815" s="8">
        <v>0</v>
      </c>
      <c r="DY1815" s="8">
        <v>0</v>
      </c>
      <c r="DZ1815" s="8">
        <v>0</v>
      </c>
      <c r="EA1815" s="8">
        <v>0</v>
      </c>
      <c r="EB1815" s="8">
        <v>0</v>
      </c>
      <c r="EC1815" s="8">
        <v>0</v>
      </c>
      <c r="ED1815" s="20">
        <v>0</v>
      </c>
      <c r="EF1815" s="9">
        <v>0</v>
      </c>
      <c r="EG1815" s="9">
        <v>0</v>
      </c>
      <c r="EH1815" s="9">
        <v>0</v>
      </c>
      <c r="EI1815" s="9">
        <v>0</v>
      </c>
      <c r="EJ1815" s="9">
        <v>0</v>
      </c>
      <c r="EK1815" s="9">
        <v>0</v>
      </c>
      <c r="EL1815" s="9">
        <v>0</v>
      </c>
      <c r="EM1815" s="9">
        <v>0</v>
      </c>
      <c r="EN1815" s="9">
        <v>0</v>
      </c>
      <c r="EO1815" s="9">
        <v>0</v>
      </c>
      <c r="EP1815" s="9">
        <v>0</v>
      </c>
      <c r="EQ1815" s="9">
        <v>0</v>
      </c>
      <c r="ER1815" s="9">
        <v>0</v>
      </c>
      <c r="ES1815" s="9">
        <v>0</v>
      </c>
      <c r="ET1815" s="9">
        <v>0</v>
      </c>
      <c r="EU1815" s="9">
        <v>0</v>
      </c>
      <c r="EV1815" s="9">
        <v>0</v>
      </c>
      <c r="EW1815" s="9">
        <v>0</v>
      </c>
      <c r="EX1815" s="9">
        <v>0</v>
      </c>
      <c r="EY1815" s="9">
        <v>0</v>
      </c>
      <c r="EZ1815" s="9">
        <v>0</v>
      </c>
      <c r="FA1815" s="9">
        <v>0</v>
      </c>
      <c r="FB1815" s="9">
        <v>0</v>
      </c>
      <c r="FC1815" s="9">
        <v>0</v>
      </c>
      <c r="FD1815" s="9">
        <v>0</v>
      </c>
      <c r="FE1815" s="9">
        <v>0</v>
      </c>
      <c r="FF1815">
        <v>0</v>
      </c>
    </row>
    <row r="1816" spans="1:162" x14ac:dyDescent="0.2">
      <c r="A1816" t="s">
        <v>1262</v>
      </c>
      <c r="B1816" t="s">
        <v>4174</v>
      </c>
      <c r="C1816" t="s">
        <v>3</v>
      </c>
      <c r="D1816" s="1">
        <v>0</v>
      </c>
      <c r="E1816" s="1">
        <v>0</v>
      </c>
      <c r="F1816" s="4">
        <v>0</v>
      </c>
      <c r="G1816" s="4">
        <v>0</v>
      </c>
      <c r="H1816" s="5">
        <v>0</v>
      </c>
      <c r="I1816">
        <v>0</v>
      </c>
      <c r="J1816" s="4">
        <v>0</v>
      </c>
      <c r="K1816">
        <v>0</v>
      </c>
      <c r="L1816" s="5">
        <v>0</v>
      </c>
      <c r="M1816">
        <v>0</v>
      </c>
      <c r="N1816" s="4">
        <v>0</v>
      </c>
      <c r="O1816">
        <v>0</v>
      </c>
      <c r="P1816" s="5">
        <v>0</v>
      </c>
      <c r="Q1816">
        <v>3</v>
      </c>
      <c r="R1816" s="4">
        <v>0</v>
      </c>
      <c r="S1816">
        <v>0</v>
      </c>
      <c r="T1816" s="5">
        <v>3</v>
      </c>
      <c r="U1816">
        <v>3</v>
      </c>
      <c r="V1816" s="4">
        <v>0</v>
      </c>
      <c r="W1816">
        <v>0</v>
      </c>
      <c r="X1816" s="5">
        <v>3</v>
      </c>
      <c r="Y1816">
        <v>3</v>
      </c>
      <c r="Z1816" s="4">
        <v>0</v>
      </c>
      <c r="AA1816">
        <v>0</v>
      </c>
      <c r="AB1816" s="5">
        <v>3</v>
      </c>
      <c r="AD1816">
        <v>0</v>
      </c>
      <c r="AE1816">
        <v>0</v>
      </c>
      <c r="AF1816" s="4">
        <v>0</v>
      </c>
      <c r="AG1816">
        <v>0</v>
      </c>
      <c r="AH1816" s="5">
        <v>0</v>
      </c>
      <c r="AI1816">
        <v>0</v>
      </c>
      <c r="AJ1816" s="4">
        <v>0</v>
      </c>
      <c r="AK1816">
        <v>0</v>
      </c>
      <c r="AL1816" s="5">
        <v>0</v>
      </c>
      <c r="AM1816">
        <v>0</v>
      </c>
      <c r="AN1816" s="4">
        <v>0</v>
      </c>
      <c r="AO1816">
        <v>0</v>
      </c>
      <c r="AP1816" s="5">
        <v>0</v>
      </c>
      <c r="AQ1816">
        <v>3</v>
      </c>
      <c r="AR1816" s="4">
        <v>0</v>
      </c>
      <c r="AS1816">
        <v>0</v>
      </c>
      <c r="AT1816" s="5">
        <v>3</v>
      </c>
      <c r="AU1816">
        <v>3</v>
      </c>
      <c r="AV1816" s="4">
        <v>0</v>
      </c>
      <c r="AW1816">
        <v>0</v>
      </c>
      <c r="AX1816" s="5">
        <v>3</v>
      </c>
      <c r="AY1816">
        <v>3</v>
      </c>
      <c r="AZ1816" s="4">
        <v>0</v>
      </c>
      <c r="BA1816">
        <v>0</v>
      </c>
      <c r="BB1816" s="5">
        <v>3</v>
      </c>
      <c r="BD1816">
        <v>0</v>
      </c>
      <c r="BE1816">
        <v>0</v>
      </c>
      <c r="BF1816" s="4">
        <v>0</v>
      </c>
      <c r="BG1816">
        <v>0</v>
      </c>
      <c r="BH1816" s="5">
        <v>0</v>
      </c>
      <c r="BI1816">
        <v>0</v>
      </c>
      <c r="BJ1816" s="4">
        <v>0</v>
      </c>
      <c r="BK1816">
        <v>0</v>
      </c>
      <c r="BL1816" s="5">
        <v>0</v>
      </c>
      <c r="BM1816">
        <v>0</v>
      </c>
      <c r="BN1816" s="4">
        <v>0</v>
      </c>
      <c r="BO1816">
        <v>0</v>
      </c>
      <c r="BP1816" s="5">
        <v>0</v>
      </c>
      <c r="BQ1816">
        <v>3</v>
      </c>
      <c r="BR1816" s="4">
        <v>0</v>
      </c>
      <c r="BS1816">
        <v>0</v>
      </c>
      <c r="BT1816" s="5">
        <v>3</v>
      </c>
      <c r="BU1816">
        <v>3</v>
      </c>
      <c r="BV1816" s="4">
        <v>0</v>
      </c>
      <c r="BW1816">
        <v>0</v>
      </c>
      <c r="BX1816" s="5">
        <v>3</v>
      </c>
      <c r="BY1816">
        <v>3</v>
      </c>
      <c r="BZ1816" s="4">
        <v>0</v>
      </c>
      <c r="CA1816">
        <v>0</v>
      </c>
      <c r="CB1816" s="5">
        <v>3</v>
      </c>
      <c r="CD1816">
        <v>0</v>
      </c>
      <c r="CE1816">
        <v>0</v>
      </c>
      <c r="CF1816" s="4">
        <v>0</v>
      </c>
      <c r="CG1816">
        <v>0</v>
      </c>
      <c r="CH1816" s="5">
        <v>0</v>
      </c>
      <c r="CI1816">
        <v>0</v>
      </c>
      <c r="CJ1816" s="4">
        <v>0</v>
      </c>
      <c r="CK1816">
        <v>0</v>
      </c>
      <c r="CL1816" s="5">
        <v>0</v>
      </c>
      <c r="CM1816">
        <v>0</v>
      </c>
      <c r="CN1816" s="4">
        <v>0</v>
      </c>
      <c r="CO1816">
        <v>0</v>
      </c>
      <c r="CP1816" s="5">
        <v>0</v>
      </c>
      <c r="CQ1816">
        <v>3</v>
      </c>
      <c r="CR1816" s="4">
        <v>0</v>
      </c>
      <c r="CS1816">
        <v>0</v>
      </c>
      <c r="CT1816" s="5">
        <v>3</v>
      </c>
      <c r="CU1816">
        <v>3</v>
      </c>
      <c r="CV1816" s="4">
        <v>0</v>
      </c>
      <c r="CW1816">
        <v>0</v>
      </c>
      <c r="CX1816" s="5">
        <v>3</v>
      </c>
      <c r="CY1816" s="21">
        <v>3</v>
      </c>
      <c r="CZ1816" s="21">
        <v>0</v>
      </c>
      <c r="DA1816" s="21">
        <v>0</v>
      </c>
      <c r="DB1816" s="5">
        <v>3</v>
      </c>
      <c r="DD1816" s="8">
        <v>0</v>
      </c>
      <c r="DE1816" s="8">
        <v>0</v>
      </c>
      <c r="DF1816" s="8">
        <v>0</v>
      </c>
      <c r="DG1816" s="8">
        <v>0</v>
      </c>
      <c r="DH1816" s="8">
        <v>0</v>
      </c>
      <c r="DI1816" s="8">
        <v>0</v>
      </c>
      <c r="DJ1816" s="8">
        <v>0</v>
      </c>
      <c r="DK1816" s="8">
        <v>0</v>
      </c>
      <c r="DL1816" s="8">
        <v>0</v>
      </c>
      <c r="DM1816" s="8">
        <v>0</v>
      </c>
      <c r="DN1816" s="8">
        <v>0</v>
      </c>
      <c r="DO1816" s="8">
        <v>0</v>
      </c>
      <c r="DP1816" s="8">
        <v>0</v>
      </c>
      <c r="DQ1816" s="8">
        <v>0</v>
      </c>
      <c r="DR1816" s="8">
        <v>0</v>
      </c>
      <c r="DS1816" s="8">
        <v>0</v>
      </c>
      <c r="DT1816" s="8">
        <v>0</v>
      </c>
      <c r="DU1816" s="8">
        <v>0</v>
      </c>
      <c r="DV1816" s="8">
        <v>0</v>
      </c>
      <c r="DW1816" s="8">
        <v>0</v>
      </c>
      <c r="DX1816" s="8">
        <v>0</v>
      </c>
      <c r="DY1816" s="8">
        <v>0</v>
      </c>
      <c r="DZ1816" s="8">
        <v>0</v>
      </c>
      <c r="EA1816" s="8">
        <v>0</v>
      </c>
      <c r="EB1816" s="8">
        <v>0</v>
      </c>
      <c r="EC1816" s="8">
        <v>0</v>
      </c>
      <c r="ED1816" s="20">
        <v>0</v>
      </c>
      <c r="EF1816" s="9">
        <v>0</v>
      </c>
      <c r="EG1816" s="9">
        <v>0</v>
      </c>
      <c r="EH1816" s="9">
        <v>0</v>
      </c>
      <c r="EI1816" s="9">
        <v>0</v>
      </c>
      <c r="EJ1816" s="9">
        <v>0</v>
      </c>
      <c r="EK1816" s="9">
        <v>0</v>
      </c>
      <c r="EL1816" s="9">
        <v>0</v>
      </c>
      <c r="EM1816" s="9">
        <v>0</v>
      </c>
      <c r="EN1816" s="9">
        <v>0</v>
      </c>
      <c r="EO1816" s="9">
        <v>0</v>
      </c>
      <c r="EP1816" s="9">
        <v>0</v>
      </c>
      <c r="EQ1816" s="9">
        <v>0</v>
      </c>
      <c r="ER1816" s="9">
        <v>0</v>
      </c>
      <c r="ES1816" s="9">
        <v>0</v>
      </c>
      <c r="ET1816" s="9">
        <v>0</v>
      </c>
      <c r="EU1816" s="9">
        <v>0</v>
      </c>
      <c r="EV1816" s="9">
        <v>0</v>
      </c>
      <c r="EW1816" s="9">
        <v>0</v>
      </c>
      <c r="EX1816" s="9">
        <v>0</v>
      </c>
      <c r="EY1816" s="9">
        <v>0</v>
      </c>
      <c r="EZ1816" s="9">
        <v>0</v>
      </c>
      <c r="FA1816" s="9">
        <v>0</v>
      </c>
      <c r="FB1816" s="9">
        <v>0</v>
      </c>
      <c r="FC1816" s="9">
        <v>0</v>
      </c>
      <c r="FD1816" s="9">
        <v>0</v>
      </c>
      <c r="FE1816" s="9">
        <v>0</v>
      </c>
      <c r="FF1816">
        <v>0</v>
      </c>
    </row>
    <row r="1817" spans="1:162" x14ac:dyDescent="0.2">
      <c r="A1817" t="s">
        <v>1695</v>
      </c>
      <c r="B1817" t="s">
        <v>4175</v>
      </c>
      <c r="C1817" t="s">
        <v>4599</v>
      </c>
      <c r="D1817" s="1">
        <v>0</v>
      </c>
      <c r="E1817" s="1">
        <v>0</v>
      </c>
      <c r="F1817" s="4">
        <v>0</v>
      </c>
      <c r="G1817" s="4">
        <v>0</v>
      </c>
      <c r="H1817" s="5">
        <v>0</v>
      </c>
      <c r="I1817">
        <v>0</v>
      </c>
      <c r="J1817" s="4">
        <v>0</v>
      </c>
      <c r="K1817">
        <v>0</v>
      </c>
      <c r="L1817" s="5">
        <v>0</v>
      </c>
      <c r="M1817">
        <v>0</v>
      </c>
      <c r="N1817" s="4">
        <v>0</v>
      </c>
      <c r="O1817">
        <v>0</v>
      </c>
      <c r="P1817" s="5">
        <v>0</v>
      </c>
      <c r="Q1817">
        <v>6</v>
      </c>
      <c r="R1817" s="4">
        <v>0</v>
      </c>
      <c r="S1817">
        <v>0</v>
      </c>
      <c r="T1817" s="5">
        <v>6</v>
      </c>
      <c r="U1817">
        <v>6</v>
      </c>
      <c r="V1817" s="4">
        <v>0</v>
      </c>
      <c r="W1817">
        <v>0</v>
      </c>
      <c r="X1817" s="5">
        <v>6</v>
      </c>
      <c r="Y1817">
        <v>6</v>
      </c>
      <c r="Z1817" s="4">
        <v>0</v>
      </c>
      <c r="AA1817">
        <v>0</v>
      </c>
      <c r="AB1817" s="5">
        <v>6</v>
      </c>
      <c r="AD1817">
        <v>0</v>
      </c>
      <c r="AE1817">
        <v>0</v>
      </c>
      <c r="AF1817" s="4">
        <v>0</v>
      </c>
      <c r="AG1817">
        <v>0</v>
      </c>
      <c r="AH1817" s="5">
        <v>0</v>
      </c>
      <c r="AI1817">
        <v>0</v>
      </c>
      <c r="AJ1817" s="4">
        <v>0</v>
      </c>
      <c r="AK1817">
        <v>0</v>
      </c>
      <c r="AL1817" s="5">
        <v>0</v>
      </c>
      <c r="AM1817">
        <v>0</v>
      </c>
      <c r="AN1817" s="4">
        <v>0</v>
      </c>
      <c r="AO1817">
        <v>0</v>
      </c>
      <c r="AP1817" s="5">
        <v>0</v>
      </c>
      <c r="AQ1817">
        <v>6</v>
      </c>
      <c r="AR1817" s="4">
        <v>0</v>
      </c>
      <c r="AS1817">
        <v>0</v>
      </c>
      <c r="AT1817" s="5">
        <v>6</v>
      </c>
      <c r="AU1817">
        <v>6</v>
      </c>
      <c r="AV1817" s="4">
        <v>0</v>
      </c>
      <c r="AW1817">
        <v>0</v>
      </c>
      <c r="AX1817" s="5">
        <v>6</v>
      </c>
      <c r="AY1817">
        <v>6</v>
      </c>
      <c r="AZ1817" s="4">
        <v>0</v>
      </c>
      <c r="BA1817">
        <v>0</v>
      </c>
      <c r="BB1817" s="5">
        <v>6</v>
      </c>
      <c r="BD1817">
        <v>0</v>
      </c>
      <c r="BE1817">
        <v>0</v>
      </c>
      <c r="BF1817" s="4">
        <v>0</v>
      </c>
      <c r="BG1817">
        <v>0</v>
      </c>
      <c r="BH1817" s="5">
        <v>0</v>
      </c>
      <c r="BI1817">
        <v>0</v>
      </c>
      <c r="BJ1817" s="4">
        <v>0</v>
      </c>
      <c r="BK1817">
        <v>0</v>
      </c>
      <c r="BL1817" s="5">
        <v>0</v>
      </c>
      <c r="BM1817">
        <v>0</v>
      </c>
      <c r="BN1817" s="4">
        <v>0</v>
      </c>
      <c r="BO1817">
        <v>0</v>
      </c>
      <c r="BP1817" s="5">
        <v>0</v>
      </c>
      <c r="BQ1817">
        <v>6</v>
      </c>
      <c r="BR1817" s="4">
        <v>0</v>
      </c>
      <c r="BS1817">
        <v>0</v>
      </c>
      <c r="BT1817" s="5">
        <v>6</v>
      </c>
      <c r="BU1817">
        <v>6</v>
      </c>
      <c r="BV1817" s="4">
        <v>0</v>
      </c>
      <c r="BW1817">
        <v>0</v>
      </c>
      <c r="BX1817" s="5">
        <v>6</v>
      </c>
      <c r="BY1817">
        <v>6</v>
      </c>
      <c r="BZ1817" s="4">
        <v>0</v>
      </c>
      <c r="CA1817">
        <v>0</v>
      </c>
      <c r="CB1817" s="5">
        <v>6</v>
      </c>
      <c r="CD1817">
        <v>0</v>
      </c>
      <c r="CE1817">
        <v>0</v>
      </c>
      <c r="CF1817" s="4">
        <v>0</v>
      </c>
      <c r="CG1817">
        <v>0</v>
      </c>
      <c r="CH1817" s="5">
        <v>0</v>
      </c>
      <c r="CI1817">
        <v>0</v>
      </c>
      <c r="CJ1817" s="4">
        <v>0</v>
      </c>
      <c r="CK1817">
        <v>0</v>
      </c>
      <c r="CL1817" s="5">
        <v>0</v>
      </c>
      <c r="CM1817">
        <v>6</v>
      </c>
      <c r="CN1817" s="4">
        <v>0</v>
      </c>
      <c r="CO1817">
        <v>0</v>
      </c>
      <c r="CP1817" s="5">
        <v>6</v>
      </c>
      <c r="CQ1817">
        <v>6</v>
      </c>
      <c r="CR1817" s="4">
        <v>0</v>
      </c>
      <c r="CS1817">
        <v>0</v>
      </c>
      <c r="CT1817" s="5">
        <v>6</v>
      </c>
      <c r="CU1817">
        <v>6</v>
      </c>
      <c r="CV1817" s="4">
        <v>0</v>
      </c>
      <c r="CW1817">
        <v>0</v>
      </c>
      <c r="CX1817" s="5">
        <v>6</v>
      </c>
      <c r="CY1817" s="21">
        <v>0</v>
      </c>
      <c r="CZ1817" s="21">
        <v>0</v>
      </c>
      <c r="DA1817" s="21">
        <v>0</v>
      </c>
      <c r="DB1817" s="5">
        <v>0</v>
      </c>
      <c r="DD1817" s="8">
        <v>0</v>
      </c>
      <c r="DE1817" s="8">
        <v>0</v>
      </c>
      <c r="DF1817" s="8">
        <v>0</v>
      </c>
      <c r="DG1817" s="8">
        <v>0</v>
      </c>
      <c r="DH1817" s="8">
        <v>0</v>
      </c>
      <c r="DI1817" s="8">
        <v>0</v>
      </c>
      <c r="DJ1817" s="8">
        <v>0</v>
      </c>
      <c r="DK1817" s="8">
        <v>0</v>
      </c>
      <c r="DL1817" s="8">
        <v>0</v>
      </c>
      <c r="DM1817" s="8">
        <v>0</v>
      </c>
      <c r="DN1817" s="8">
        <v>0</v>
      </c>
      <c r="DO1817" s="8">
        <v>0</v>
      </c>
      <c r="DP1817" s="8">
        <v>0</v>
      </c>
      <c r="DQ1817" s="8">
        <v>0</v>
      </c>
      <c r="DR1817" s="8">
        <v>0</v>
      </c>
      <c r="DS1817" s="8">
        <v>0</v>
      </c>
      <c r="DT1817" s="8">
        <v>0</v>
      </c>
      <c r="DU1817" s="8">
        <v>0</v>
      </c>
      <c r="DV1817" s="8">
        <v>0</v>
      </c>
      <c r="DW1817" s="8">
        <v>0</v>
      </c>
      <c r="DX1817" s="8">
        <v>0</v>
      </c>
      <c r="DY1817" s="8">
        <v>0</v>
      </c>
      <c r="DZ1817" s="8">
        <v>0</v>
      </c>
      <c r="EA1817" s="8">
        <v>0</v>
      </c>
      <c r="EB1817" s="8">
        <v>0</v>
      </c>
      <c r="EC1817" s="8">
        <v>0</v>
      </c>
      <c r="ED1817" s="20">
        <v>0</v>
      </c>
      <c r="EF1817" s="9">
        <v>0</v>
      </c>
      <c r="EG1817" s="9">
        <v>0</v>
      </c>
      <c r="EH1817" s="9">
        <v>0</v>
      </c>
      <c r="EI1817" s="9">
        <v>0</v>
      </c>
      <c r="EJ1817" s="9">
        <v>0</v>
      </c>
      <c r="EK1817" s="9">
        <v>0</v>
      </c>
      <c r="EL1817" s="9">
        <v>0</v>
      </c>
      <c r="EM1817" s="9">
        <v>0</v>
      </c>
      <c r="EN1817" s="9">
        <v>0</v>
      </c>
      <c r="EO1817" s="9">
        <v>0</v>
      </c>
      <c r="EP1817" s="9">
        <v>0</v>
      </c>
      <c r="EQ1817" s="9">
        <v>0</v>
      </c>
      <c r="ER1817" s="9">
        <v>0</v>
      </c>
      <c r="ES1817" s="9">
        <v>0</v>
      </c>
      <c r="ET1817" s="9">
        <v>0</v>
      </c>
      <c r="EU1817" s="9">
        <v>0</v>
      </c>
      <c r="EV1817" s="9">
        <v>0</v>
      </c>
      <c r="EW1817" s="9">
        <v>0</v>
      </c>
      <c r="EX1817" s="9">
        <v>0</v>
      </c>
      <c r="EY1817" s="9">
        <v>0</v>
      </c>
      <c r="EZ1817" s="9">
        <v>0</v>
      </c>
      <c r="FA1817" s="9">
        <v>0</v>
      </c>
      <c r="FB1817" s="9">
        <v>0</v>
      </c>
      <c r="FC1817" s="9">
        <v>0</v>
      </c>
      <c r="FD1817" s="9">
        <v>0</v>
      </c>
      <c r="FE1817" s="9">
        <v>0</v>
      </c>
      <c r="FF1817">
        <v>0</v>
      </c>
    </row>
    <row r="1818" spans="1:162" x14ac:dyDescent="0.2">
      <c r="A1818" t="s">
        <v>1620</v>
      </c>
      <c r="B1818" t="s">
        <v>4176</v>
      </c>
      <c r="C1818" t="s">
        <v>4599</v>
      </c>
      <c r="D1818" s="1">
        <v>0</v>
      </c>
      <c r="E1818" s="1">
        <v>0</v>
      </c>
      <c r="F1818" s="4">
        <v>0</v>
      </c>
      <c r="G1818" s="4">
        <v>0</v>
      </c>
      <c r="H1818" s="5">
        <v>0</v>
      </c>
      <c r="I1818">
        <v>0</v>
      </c>
      <c r="J1818" s="4">
        <v>0</v>
      </c>
      <c r="K1818">
        <v>0</v>
      </c>
      <c r="L1818" s="5">
        <v>0</v>
      </c>
      <c r="M1818">
        <v>0</v>
      </c>
      <c r="N1818" s="4">
        <v>0</v>
      </c>
      <c r="O1818">
        <v>0</v>
      </c>
      <c r="P1818" s="5">
        <v>0</v>
      </c>
      <c r="Q1818">
        <v>6</v>
      </c>
      <c r="R1818" s="4">
        <v>0</v>
      </c>
      <c r="S1818">
        <v>0</v>
      </c>
      <c r="T1818" s="5">
        <v>6</v>
      </c>
      <c r="U1818">
        <v>6</v>
      </c>
      <c r="V1818" s="4">
        <v>0</v>
      </c>
      <c r="W1818">
        <v>0</v>
      </c>
      <c r="X1818" s="5">
        <v>6</v>
      </c>
      <c r="Y1818">
        <v>0</v>
      </c>
      <c r="Z1818" s="4">
        <v>0</v>
      </c>
      <c r="AA1818">
        <v>0</v>
      </c>
      <c r="AB1818" s="5">
        <v>0</v>
      </c>
      <c r="AD1818">
        <v>0</v>
      </c>
      <c r="AE1818">
        <v>0</v>
      </c>
      <c r="AF1818" s="4">
        <v>0</v>
      </c>
      <c r="AG1818">
        <v>0</v>
      </c>
      <c r="AH1818" s="5">
        <v>0</v>
      </c>
      <c r="AI1818">
        <v>0</v>
      </c>
      <c r="AJ1818" s="4">
        <v>0</v>
      </c>
      <c r="AK1818">
        <v>0</v>
      </c>
      <c r="AL1818" s="5">
        <v>0</v>
      </c>
      <c r="AM1818">
        <v>0</v>
      </c>
      <c r="AN1818" s="4">
        <v>0</v>
      </c>
      <c r="AO1818">
        <v>0</v>
      </c>
      <c r="AP1818" s="5">
        <v>0</v>
      </c>
      <c r="AQ1818">
        <v>6</v>
      </c>
      <c r="AR1818" s="4">
        <v>0</v>
      </c>
      <c r="AS1818">
        <v>0</v>
      </c>
      <c r="AT1818" s="5">
        <v>6</v>
      </c>
      <c r="AU1818">
        <v>6</v>
      </c>
      <c r="AV1818" s="4">
        <v>0</v>
      </c>
      <c r="AW1818">
        <v>0</v>
      </c>
      <c r="AX1818" s="5">
        <v>6</v>
      </c>
      <c r="AY1818">
        <v>0</v>
      </c>
      <c r="AZ1818" s="4">
        <v>0</v>
      </c>
      <c r="BA1818">
        <v>0</v>
      </c>
      <c r="BB1818" s="5">
        <v>0</v>
      </c>
      <c r="BD1818">
        <v>0</v>
      </c>
      <c r="BE1818">
        <v>0</v>
      </c>
      <c r="BF1818" s="4">
        <v>0</v>
      </c>
      <c r="BG1818">
        <v>0</v>
      </c>
      <c r="BH1818" s="5">
        <v>0</v>
      </c>
      <c r="BI1818">
        <v>0</v>
      </c>
      <c r="BJ1818" s="4">
        <v>0</v>
      </c>
      <c r="BK1818">
        <v>0</v>
      </c>
      <c r="BL1818" s="5">
        <v>0</v>
      </c>
      <c r="BM1818">
        <v>0</v>
      </c>
      <c r="BN1818" s="4">
        <v>0</v>
      </c>
      <c r="BO1818">
        <v>0</v>
      </c>
      <c r="BP1818" s="5">
        <v>0</v>
      </c>
      <c r="BQ1818">
        <v>6</v>
      </c>
      <c r="BR1818" s="4">
        <v>0</v>
      </c>
      <c r="BS1818">
        <v>0</v>
      </c>
      <c r="BT1818" s="5">
        <v>6</v>
      </c>
      <c r="BU1818">
        <v>0</v>
      </c>
      <c r="BV1818" s="4">
        <v>0</v>
      </c>
      <c r="BW1818">
        <v>0</v>
      </c>
      <c r="BX1818" s="5">
        <v>0</v>
      </c>
      <c r="BY1818">
        <v>0</v>
      </c>
      <c r="BZ1818" s="4">
        <v>0</v>
      </c>
      <c r="CA1818">
        <v>0</v>
      </c>
      <c r="CB1818" s="5">
        <v>0</v>
      </c>
      <c r="CD1818">
        <v>0</v>
      </c>
      <c r="CE1818">
        <v>0</v>
      </c>
      <c r="CF1818" s="4">
        <v>0</v>
      </c>
      <c r="CG1818">
        <v>0</v>
      </c>
      <c r="CH1818" s="5">
        <v>0</v>
      </c>
      <c r="CI1818">
        <v>0</v>
      </c>
      <c r="CJ1818" s="4">
        <v>0</v>
      </c>
      <c r="CK1818">
        <v>0</v>
      </c>
      <c r="CL1818" s="5">
        <v>0</v>
      </c>
      <c r="CM1818">
        <v>0</v>
      </c>
      <c r="CN1818" s="4">
        <v>0</v>
      </c>
      <c r="CO1818">
        <v>0</v>
      </c>
      <c r="CP1818" s="5">
        <v>0</v>
      </c>
      <c r="CQ1818">
        <v>6</v>
      </c>
      <c r="CR1818" s="4">
        <v>0</v>
      </c>
      <c r="CS1818">
        <v>0</v>
      </c>
      <c r="CT1818" s="5">
        <v>6</v>
      </c>
      <c r="CU1818">
        <v>0</v>
      </c>
      <c r="CV1818" s="4">
        <v>0</v>
      </c>
      <c r="CW1818">
        <v>0</v>
      </c>
      <c r="CX1818" s="5">
        <v>0</v>
      </c>
      <c r="CY1818" s="21">
        <v>0</v>
      </c>
      <c r="CZ1818" s="21">
        <v>0</v>
      </c>
      <c r="DA1818" s="21">
        <v>0</v>
      </c>
      <c r="DB1818" s="5">
        <v>0</v>
      </c>
      <c r="DD1818" s="8">
        <v>0</v>
      </c>
      <c r="DE1818" s="8">
        <v>0</v>
      </c>
      <c r="DF1818" s="8">
        <v>0</v>
      </c>
      <c r="DG1818" s="8">
        <v>0</v>
      </c>
      <c r="DH1818" s="8">
        <v>0</v>
      </c>
      <c r="DI1818" s="8">
        <v>0</v>
      </c>
      <c r="DJ1818" s="8">
        <v>0</v>
      </c>
      <c r="DK1818" s="8">
        <v>0</v>
      </c>
      <c r="DL1818" s="8">
        <v>0</v>
      </c>
      <c r="DM1818" s="8">
        <v>0</v>
      </c>
      <c r="DN1818" s="8">
        <v>0</v>
      </c>
      <c r="DO1818" s="8">
        <v>0</v>
      </c>
      <c r="DP1818" s="8">
        <v>0</v>
      </c>
      <c r="DQ1818" s="8">
        <v>0</v>
      </c>
      <c r="DR1818" s="8">
        <v>0</v>
      </c>
      <c r="DS1818" s="8">
        <v>0</v>
      </c>
      <c r="DT1818" s="8">
        <v>0</v>
      </c>
      <c r="DU1818" s="8">
        <v>0</v>
      </c>
      <c r="DV1818" s="8">
        <v>0</v>
      </c>
      <c r="DW1818" s="8">
        <v>0</v>
      </c>
      <c r="DX1818" s="8">
        <v>0</v>
      </c>
      <c r="DY1818" s="8">
        <v>0</v>
      </c>
      <c r="DZ1818" s="8">
        <v>0</v>
      </c>
      <c r="EA1818" s="8">
        <v>0</v>
      </c>
      <c r="EB1818" s="8">
        <v>0</v>
      </c>
      <c r="EC1818" s="8">
        <v>0</v>
      </c>
      <c r="ED1818" s="20">
        <v>0</v>
      </c>
      <c r="EF1818" s="9">
        <v>0</v>
      </c>
      <c r="EG1818" s="9">
        <v>0</v>
      </c>
      <c r="EH1818" s="9">
        <v>0</v>
      </c>
      <c r="EI1818" s="9">
        <v>0</v>
      </c>
      <c r="EJ1818" s="9">
        <v>0</v>
      </c>
      <c r="EK1818" s="9">
        <v>0</v>
      </c>
      <c r="EL1818" s="9">
        <v>0</v>
      </c>
      <c r="EM1818" s="9">
        <v>0</v>
      </c>
      <c r="EN1818" s="9">
        <v>0</v>
      </c>
      <c r="EO1818" s="9">
        <v>0</v>
      </c>
      <c r="EP1818" s="9">
        <v>0</v>
      </c>
      <c r="EQ1818" s="9">
        <v>0</v>
      </c>
      <c r="ER1818" s="9">
        <v>0</v>
      </c>
      <c r="ES1818" s="9">
        <v>0</v>
      </c>
      <c r="ET1818" s="9">
        <v>0</v>
      </c>
      <c r="EU1818" s="9">
        <v>0</v>
      </c>
      <c r="EV1818" s="9">
        <v>0</v>
      </c>
      <c r="EW1818" s="9">
        <v>0</v>
      </c>
      <c r="EX1818" s="9">
        <v>0</v>
      </c>
      <c r="EY1818" s="9">
        <v>0</v>
      </c>
      <c r="EZ1818" s="9">
        <v>0</v>
      </c>
      <c r="FA1818" s="9">
        <v>0</v>
      </c>
      <c r="FB1818" s="9">
        <v>0</v>
      </c>
      <c r="FC1818" s="9">
        <v>0</v>
      </c>
      <c r="FD1818" s="9">
        <v>0</v>
      </c>
      <c r="FE1818" s="9">
        <v>0</v>
      </c>
      <c r="FF1818">
        <v>0</v>
      </c>
    </row>
    <row r="1819" spans="1:162" x14ac:dyDescent="0.2">
      <c r="A1819" t="s">
        <v>1602</v>
      </c>
      <c r="B1819" t="s">
        <v>4177</v>
      </c>
      <c r="C1819" t="s">
        <v>4599</v>
      </c>
      <c r="D1819" s="1">
        <v>0</v>
      </c>
      <c r="E1819" s="1">
        <v>0</v>
      </c>
      <c r="F1819" s="4">
        <v>0</v>
      </c>
      <c r="G1819" s="4">
        <v>0</v>
      </c>
      <c r="H1819" s="5">
        <v>0</v>
      </c>
      <c r="I1819">
        <v>0</v>
      </c>
      <c r="J1819" s="4">
        <v>0</v>
      </c>
      <c r="K1819">
        <v>0</v>
      </c>
      <c r="L1819" s="5">
        <v>0</v>
      </c>
      <c r="M1819">
        <v>0</v>
      </c>
      <c r="N1819" s="4">
        <v>0</v>
      </c>
      <c r="O1819">
        <v>0</v>
      </c>
      <c r="P1819" s="5">
        <v>0</v>
      </c>
      <c r="Q1819">
        <v>6</v>
      </c>
      <c r="R1819" s="4">
        <v>0</v>
      </c>
      <c r="S1819">
        <v>0</v>
      </c>
      <c r="T1819" s="5">
        <v>6</v>
      </c>
      <c r="U1819">
        <v>6</v>
      </c>
      <c r="V1819" s="4">
        <v>0</v>
      </c>
      <c r="W1819">
        <v>0</v>
      </c>
      <c r="X1819" s="5">
        <v>6</v>
      </c>
      <c r="Y1819">
        <v>6</v>
      </c>
      <c r="Z1819" s="4">
        <v>0</v>
      </c>
      <c r="AA1819">
        <v>0</v>
      </c>
      <c r="AB1819" s="5">
        <v>6</v>
      </c>
      <c r="AD1819">
        <v>0</v>
      </c>
      <c r="AE1819">
        <v>0</v>
      </c>
      <c r="AF1819" s="4">
        <v>0</v>
      </c>
      <c r="AG1819">
        <v>0</v>
      </c>
      <c r="AH1819" s="5">
        <v>0</v>
      </c>
      <c r="AI1819">
        <v>0</v>
      </c>
      <c r="AJ1819" s="4">
        <v>0</v>
      </c>
      <c r="AK1819">
        <v>0</v>
      </c>
      <c r="AL1819" s="5">
        <v>0</v>
      </c>
      <c r="AM1819">
        <v>0</v>
      </c>
      <c r="AN1819" s="4">
        <v>0</v>
      </c>
      <c r="AO1819">
        <v>0</v>
      </c>
      <c r="AP1819" s="5">
        <v>0</v>
      </c>
      <c r="AQ1819">
        <v>6</v>
      </c>
      <c r="AR1819" s="4">
        <v>0</v>
      </c>
      <c r="AS1819">
        <v>0</v>
      </c>
      <c r="AT1819" s="5">
        <v>6</v>
      </c>
      <c r="AU1819">
        <v>6</v>
      </c>
      <c r="AV1819" s="4">
        <v>0</v>
      </c>
      <c r="AW1819">
        <v>0</v>
      </c>
      <c r="AX1819" s="5">
        <v>6</v>
      </c>
      <c r="AY1819">
        <v>6</v>
      </c>
      <c r="AZ1819" s="4">
        <v>0</v>
      </c>
      <c r="BA1819">
        <v>0</v>
      </c>
      <c r="BB1819" s="5">
        <v>6</v>
      </c>
      <c r="BD1819">
        <v>0</v>
      </c>
      <c r="BE1819">
        <v>0</v>
      </c>
      <c r="BF1819" s="4">
        <v>0</v>
      </c>
      <c r="BG1819">
        <v>0</v>
      </c>
      <c r="BH1819" s="5">
        <v>0</v>
      </c>
      <c r="BI1819">
        <v>0</v>
      </c>
      <c r="BJ1819" s="4">
        <v>0</v>
      </c>
      <c r="BK1819">
        <v>0</v>
      </c>
      <c r="BL1819" s="5">
        <v>0</v>
      </c>
      <c r="BM1819">
        <v>0</v>
      </c>
      <c r="BN1819" s="4">
        <v>0</v>
      </c>
      <c r="BO1819">
        <v>0</v>
      </c>
      <c r="BP1819" s="5">
        <v>0</v>
      </c>
      <c r="BQ1819">
        <v>6</v>
      </c>
      <c r="BR1819" s="4">
        <v>0</v>
      </c>
      <c r="BS1819">
        <v>0</v>
      </c>
      <c r="BT1819" s="5">
        <v>6</v>
      </c>
      <c r="BU1819">
        <v>6</v>
      </c>
      <c r="BV1819" s="4">
        <v>0</v>
      </c>
      <c r="BW1819">
        <v>0</v>
      </c>
      <c r="BX1819" s="5">
        <v>6</v>
      </c>
      <c r="BY1819">
        <v>6</v>
      </c>
      <c r="BZ1819" s="4">
        <v>0</v>
      </c>
      <c r="CA1819">
        <v>0</v>
      </c>
      <c r="CB1819" s="5">
        <v>6</v>
      </c>
      <c r="CD1819">
        <v>0</v>
      </c>
      <c r="CE1819">
        <v>0</v>
      </c>
      <c r="CF1819" s="4">
        <v>0</v>
      </c>
      <c r="CG1819">
        <v>0</v>
      </c>
      <c r="CH1819" s="5">
        <v>0</v>
      </c>
      <c r="CI1819">
        <v>0</v>
      </c>
      <c r="CJ1819" s="4">
        <v>0</v>
      </c>
      <c r="CK1819">
        <v>0</v>
      </c>
      <c r="CL1819" s="5">
        <v>0</v>
      </c>
      <c r="CM1819">
        <v>0</v>
      </c>
      <c r="CN1819" s="4">
        <v>0</v>
      </c>
      <c r="CO1819">
        <v>0</v>
      </c>
      <c r="CP1819" s="5">
        <v>0</v>
      </c>
      <c r="CQ1819">
        <v>6</v>
      </c>
      <c r="CR1819" s="4">
        <v>0</v>
      </c>
      <c r="CS1819">
        <v>0</v>
      </c>
      <c r="CT1819" s="5">
        <v>6</v>
      </c>
      <c r="CU1819">
        <v>6</v>
      </c>
      <c r="CV1819" s="4">
        <v>0</v>
      </c>
      <c r="CW1819">
        <v>0</v>
      </c>
      <c r="CX1819" s="5">
        <v>6</v>
      </c>
      <c r="CY1819" s="21">
        <v>0</v>
      </c>
      <c r="CZ1819" s="21">
        <v>0</v>
      </c>
      <c r="DA1819" s="21">
        <v>0</v>
      </c>
      <c r="DB1819" s="5">
        <v>0</v>
      </c>
      <c r="DD1819" s="8">
        <v>0</v>
      </c>
      <c r="DE1819" s="8">
        <v>0</v>
      </c>
      <c r="DF1819" s="8">
        <v>0</v>
      </c>
      <c r="DG1819" s="8">
        <v>0</v>
      </c>
      <c r="DH1819" s="8">
        <v>0</v>
      </c>
      <c r="DI1819" s="8">
        <v>0</v>
      </c>
      <c r="DJ1819" s="8">
        <v>0</v>
      </c>
      <c r="DK1819" s="8">
        <v>0</v>
      </c>
      <c r="DL1819" s="8">
        <v>0</v>
      </c>
      <c r="DM1819" s="8">
        <v>0</v>
      </c>
      <c r="DN1819" s="8">
        <v>0</v>
      </c>
      <c r="DO1819" s="8">
        <v>0</v>
      </c>
      <c r="DP1819" s="8">
        <v>0</v>
      </c>
      <c r="DQ1819" s="8">
        <v>0</v>
      </c>
      <c r="DR1819" s="8">
        <v>0</v>
      </c>
      <c r="DS1819" s="8">
        <v>0</v>
      </c>
      <c r="DT1819" s="8">
        <v>0</v>
      </c>
      <c r="DU1819" s="8">
        <v>0</v>
      </c>
      <c r="DV1819" s="8">
        <v>0</v>
      </c>
      <c r="DW1819" s="8">
        <v>0</v>
      </c>
      <c r="DX1819" s="8">
        <v>0</v>
      </c>
      <c r="DY1819" s="8">
        <v>0</v>
      </c>
      <c r="DZ1819" s="8">
        <v>0</v>
      </c>
      <c r="EA1819" s="8">
        <v>0</v>
      </c>
      <c r="EB1819" s="8">
        <v>0</v>
      </c>
      <c r="EC1819" s="8">
        <v>0</v>
      </c>
      <c r="ED1819" s="20">
        <v>0</v>
      </c>
      <c r="EF1819" s="9">
        <v>0</v>
      </c>
      <c r="EG1819" s="9">
        <v>0</v>
      </c>
      <c r="EH1819" s="9">
        <v>0</v>
      </c>
      <c r="EI1819" s="9">
        <v>0</v>
      </c>
      <c r="EJ1819" s="9">
        <v>0</v>
      </c>
      <c r="EK1819" s="9">
        <v>0</v>
      </c>
      <c r="EL1819" s="9">
        <v>0</v>
      </c>
      <c r="EM1819" s="9">
        <v>0</v>
      </c>
      <c r="EN1819" s="9">
        <v>0</v>
      </c>
      <c r="EO1819" s="9">
        <v>0</v>
      </c>
      <c r="EP1819" s="9">
        <v>0</v>
      </c>
      <c r="EQ1819" s="9">
        <v>0</v>
      </c>
      <c r="ER1819" s="9">
        <v>0</v>
      </c>
      <c r="ES1819" s="9">
        <v>0</v>
      </c>
      <c r="ET1819" s="9">
        <v>0</v>
      </c>
      <c r="EU1819" s="9">
        <v>0</v>
      </c>
      <c r="EV1819" s="9">
        <v>0</v>
      </c>
      <c r="EW1819" s="9">
        <v>0</v>
      </c>
      <c r="EX1819" s="9">
        <v>0</v>
      </c>
      <c r="EY1819" s="9">
        <v>0</v>
      </c>
      <c r="EZ1819" s="9">
        <v>0</v>
      </c>
      <c r="FA1819" s="9">
        <v>0</v>
      </c>
      <c r="FB1819" s="9">
        <v>0</v>
      </c>
      <c r="FC1819" s="9">
        <v>0</v>
      </c>
      <c r="FD1819" s="9">
        <v>0</v>
      </c>
      <c r="FE1819" s="9">
        <v>0</v>
      </c>
      <c r="FF1819">
        <v>0</v>
      </c>
    </row>
    <row r="1820" spans="1:162" x14ac:dyDescent="0.2">
      <c r="A1820" t="s">
        <v>1694</v>
      </c>
      <c r="B1820" t="s">
        <v>4178</v>
      </c>
      <c r="C1820" t="s">
        <v>4599</v>
      </c>
      <c r="D1820" s="1">
        <v>0</v>
      </c>
      <c r="E1820" s="1">
        <v>0</v>
      </c>
      <c r="F1820" s="4">
        <v>0</v>
      </c>
      <c r="G1820" s="4">
        <v>0</v>
      </c>
      <c r="H1820" s="5">
        <v>0</v>
      </c>
      <c r="I1820">
        <v>0</v>
      </c>
      <c r="J1820" s="4">
        <v>0</v>
      </c>
      <c r="K1820">
        <v>0</v>
      </c>
      <c r="L1820" s="5">
        <v>0</v>
      </c>
      <c r="M1820">
        <v>0</v>
      </c>
      <c r="N1820" s="4">
        <v>0</v>
      </c>
      <c r="O1820">
        <v>0</v>
      </c>
      <c r="P1820" s="5">
        <v>0</v>
      </c>
      <c r="Q1820">
        <v>6</v>
      </c>
      <c r="R1820" s="4">
        <v>0</v>
      </c>
      <c r="S1820">
        <v>0</v>
      </c>
      <c r="T1820" s="5">
        <v>6</v>
      </c>
      <c r="U1820">
        <v>6</v>
      </c>
      <c r="V1820" s="4">
        <v>0</v>
      </c>
      <c r="W1820">
        <v>0</v>
      </c>
      <c r="X1820" s="5">
        <v>6</v>
      </c>
      <c r="Y1820">
        <v>6</v>
      </c>
      <c r="Z1820" s="4">
        <v>0</v>
      </c>
      <c r="AA1820">
        <v>0</v>
      </c>
      <c r="AB1820" s="5">
        <v>6</v>
      </c>
      <c r="AD1820">
        <v>0</v>
      </c>
      <c r="AE1820">
        <v>0</v>
      </c>
      <c r="AF1820" s="4">
        <v>0</v>
      </c>
      <c r="AG1820">
        <v>0</v>
      </c>
      <c r="AH1820" s="5">
        <v>0</v>
      </c>
      <c r="AI1820">
        <v>0</v>
      </c>
      <c r="AJ1820" s="4">
        <v>0</v>
      </c>
      <c r="AK1820">
        <v>0</v>
      </c>
      <c r="AL1820" s="5">
        <v>0</v>
      </c>
      <c r="AM1820">
        <v>0</v>
      </c>
      <c r="AN1820" s="4">
        <v>0</v>
      </c>
      <c r="AO1820">
        <v>0</v>
      </c>
      <c r="AP1820" s="5">
        <v>0</v>
      </c>
      <c r="AQ1820">
        <v>6</v>
      </c>
      <c r="AR1820" s="4">
        <v>0</v>
      </c>
      <c r="AS1820">
        <v>0</v>
      </c>
      <c r="AT1820" s="5">
        <v>6</v>
      </c>
      <c r="AU1820">
        <v>6</v>
      </c>
      <c r="AV1820" s="4">
        <v>0</v>
      </c>
      <c r="AW1820">
        <v>0</v>
      </c>
      <c r="AX1820" s="5">
        <v>6</v>
      </c>
      <c r="AY1820">
        <v>6</v>
      </c>
      <c r="AZ1820" s="4">
        <v>0</v>
      </c>
      <c r="BA1820">
        <v>0</v>
      </c>
      <c r="BB1820" s="5">
        <v>6</v>
      </c>
      <c r="BD1820">
        <v>0</v>
      </c>
      <c r="BE1820">
        <v>0</v>
      </c>
      <c r="BF1820" s="4">
        <v>0</v>
      </c>
      <c r="BG1820">
        <v>0</v>
      </c>
      <c r="BH1820" s="5">
        <v>0</v>
      </c>
      <c r="BI1820">
        <v>0</v>
      </c>
      <c r="BJ1820" s="4">
        <v>0</v>
      </c>
      <c r="BK1820">
        <v>0</v>
      </c>
      <c r="BL1820" s="5">
        <v>0</v>
      </c>
      <c r="BM1820">
        <v>0</v>
      </c>
      <c r="BN1820" s="4">
        <v>0</v>
      </c>
      <c r="BO1820">
        <v>0</v>
      </c>
      <c r="BP1820" s="5">
        <v>0</v>
      </c>
      <c r="BQ1820">
        <v>6</v>
      </c>
      <c r="BR1820" s="4">
        <v>0</v>
      </c>
      <c r="BS1820">
        <v>0</v>
      </c>
      <c r="BT1820" s="5">
        <v>6</v>
      </c>
      <c r="BU1820">
        <v>6</v>
      </c>
      <c r="BV1820" s="4">
        <v>0</v>
      </c>
      <c r="BW1820">
        <v>0</v>
      </c>
      <c r="BX1820" s="5">
        <v>6</v>
      </c>
      <c r="BY1820">
        <v>6</v>
      </c>
      <c r="BZ1820" s="4">
        <v>0</v>
      </c>
      <c r="CA1820">
        <v>0</v>
      </c>
      <c r="CB1820" s="5">
        <v>6</v>
      </c>
      <c r="CD1820">
        <v>0</v>
      </c>
      <c r="CE1820">
        <v>0</v>
      </c>
      <c r="CF1820" s="4">
        <v>0</v>
      </c>
      <c r="CG1820">
        <v>0</v>
      </c>
      <c r="CH1820" s="5">
        <v>0</v>
      </c>
      <c r="CI1820">
        <v>0</v>
      </c>
      <c r="CJ1820" s="4">
        <v>0</v>
      </c>
      <c r="CK1820">
        <v>0</v>
      </c>
      <c r="CL1820" s="5">
        <v>0</v>
      </c>
      <c r="CM1820">
        <v>6</v>
      </c>
      <c r="CN1820" s="4">
        <v>0</v>
      </c>
      <c r="CO1820">
        <v>0</v>
      </c>
      <c r="CP1820" s="5">
        <v>6</v>
      </c>
      <c r="CQ1820">
        <v>6</v>
      </c>
      <c r="CR1820" s="4">
        <v>0</v>
      </c>
      <c r="CS1820">
        <v>0</v>
      </c>
      <c r="CT1820" s="5">
        <v>6</v>
      </c>
      <c r="CU1820">
        <v>6</v>
      </c>
      <c r="CV1820" s="4">
        <v>0</v>
      </c>
      <c r="CW1820">
        <v>0</v>
      </c>
      <c r="CX1820" s="5">
        <v>6</v>
      </c>
      <c r="CY1820" s="21">
        <v>6</v>
      </c>
      <c r="CZ1820" s="21">
        <v>0</v>
      </c>
      <c r="DA1820" s="21">
        <v>0</v>
      </c>
      <c r="DB1820" s="5">
        <v>6</v>
      </c>
      <c r="DD1820" s="8">
        <v>0</v>
      </c>
      <c r="DE1820" s="8">
        <v>0</v>
      </c>
      <c r="DF1820" s="8">
        <v>0</v>
      </c>
      <c r="DG1820" s="8">
        <v>0</v>
      </c>
      <c r="DH1820" s="8">
        <v>0</v>
      </c>
      <c r="DI1820" s="8">
        <v>0</v>
      </c>
      <c r="DJ1820" s="8">
        <v>0</v>
      </c>
      <c r="DK1820" s="8">
        <v>0</v>
      </c>
      <c r="DL1820" s="8">
        <v>0</v>
      </c>
      <c r="DM1820" s="8">
        <v>0</v>
      </c>
      <c r="DN1820" s="8">
        <v>0</v>
      </c>
      <c r="DO1820" s="8">
        <v>0</v>
      </c>
      <c r="DP1820" s="8">
        <v>0</v>
      </c>
      <c r="DQ1820" s="8">
        <v>0</v>
      </c>
      <c r="DR1820" s="8">
        <v>0</v>
      </c>
      <c r="DS1820" s="8">
        <v>0</v>
      </c>
      <c r="DT1820" s="8">
        <v>0</v>
      </c>
      <c r="DU1820" s="8">
        <v>0</v>
      </c>
      <c r="DV1820" s="8">
        <v>0</v>
      </c>
      <c r="DW1820" s="8">
        <v>0</v>
      </c>
      <c r="DX1820" s="8">
        <v>0</v>
      </c>
      <c r="DY1820" s="8">
        <v>0</v>
      </c>
      <c r="DZ1820" s="8">
        <v>0</v>
      </c>
      <c r="EA1820" s="8">
        <v>0</v>
      </c>
      <c r="EB1820" s="8">
        <v>0</v>
      </c>
      <c r="EC1820" s="8">
        <v>0</v>
      </c>
      <c r="ED1820" s="20">
        <v>0</v>
      </c>
      <c r="EF1820" s="9">
        <v>0</v>
      </c>
      <c r="EG1820" s="9">
        <v>0</v>
      </c>
      <c r="EH1820" s="9">
        <v>0</v>
      </c>
      <c r="EI1820" s="9">
        <v>0</v>
      </c>
      <c r="EJ1820" s="9">
        <v>0</v>
      </c>
      <c r="EK1820" s="9">
        <v>0</v>
      </c>
      <c r="EL1820" s="9">
        <v>0</v>
      </c>
      <c r="EM1820" s="9">
        <v>0</v>
      </c>
      <c r="EN1820" s="9">
        <v>0</v>
      </c>
      <c r="EO1820" s="9">
        <v>0</v>
      </c>
      <c r="EP1820" s="9">
        <v>0</v>
      </c>
      <c r="EQ1820" s="9">
        <v>0</v>
      </c>
      <c r="ER1820" s="9">
        <v>0</v>
      </c>
      <c r="ES1820" s="9">
        <v>0</v>
      </c>
      <c r="ET1820" s="9">
        <v>0</v>
      </c>
      <c r="EU1820" s="9">
        <v>0</v>
      </c>
      <c r="EV1820" s="9">
        <v>0</v>
      </c>
      <c r="EW1820" s="9">
        <v>0</v>
      </c>
      <c r="EX1820" s="9">
        <v>0</v>
      </c>
      <c r="EY1820" s="9">
        <v>0</v>
      </c>
      <c r="EZ1820" s="9">
        <v>0</v>
      </c>
      <c r="FA1820" s="9">
        <v>0</v>
      </c>
      <c r="FB1820" s="9">
        <v>0</v>
      </c>
      <c r="FC1820" s="9">
        <v>0</v>
      </c>
      <c r="FD1820" s="9">
        <v>0</v>
      </c>
      <c r="FE1820" s="9">
        <v>0</v>
      </c>
      <c r="FF1820">
        <v>0</v>
      </c>
    </row>
    <row r="1821" spans="1:162" x14ac:dyDescent="0.2">
      <c r="A1821" t="s">
        <v>1611</v>
      </c>
      <c r="B1821" t="s">
        <v>4179</v>
      </c>
      <c r="C1821" t="s">
        <v>4599</v>
      </c>
      <c r="D1821" s="1">
        <v>0</v>
      </c>
      <c r="E1821" s="1">
        <v>0</v>
      </c>
      <c r="F1821" s="4">
        <v>0</v>
      </c>
      <c r="G1821" s="4">
        <v>0</v>
      </c>
      <c r="H1821" s="5">
        <v>0</v>
      </c>
      <c r="I1821">
        <v>0</v>
      </c>
      <c r="J1821" s="4">
        <v>0</v>
      </c>
      <c r="K1821">
        <v>0</v>
      </c>
      <c r="L1821" s="5">
        <v>0</v>
      </c>
      <c r="M1821">
        <v>0</v>
      </c>
      <c r="N1821" s="4">
        <v>0</v>
      </c>
      <c r="O1821">
        <v>0</v>
      </c>
      <c r="P1821" s="5">
        <v>0</v>
      </c>
      <c r="Q1821">
        <v>5</v>
      </c>
      <c r="R1821" s="4">
        <v>0</v>
      </c>
      <c r="S1821">
        <v>0</v>
      </c>
      <c r="T1821" s="5">
        <v>5</v>
      </c>
      <c r="U1821">
        <v>5</v>
      </c>
      <c r="V1821" s="4">
        <v>0</v>
      </c>
      <c r="W1821">
        <v>0</v>
      </c>
      <c r="X1821" s="5">
        <v>5</v>
      </c>
      <c r="Y1821">
        <v>5</v>
      </c>
      <c r="Z1821" s="4">
        <v>0</v>
      </c>
      <c r="AA1821">
        <v>0</v>
      </c>
      <c r="AB1821" s="5">
        <v>5</v>
      </c>
      <c r="AD1821">
        <v>0</v>
      </c>
      <c r="AE1821">
        <v>0</v>
      </c>
      <c r="AF1821" s="4">
        <v>0</v>
      </c>
      <c r="AG1821">
        <v>0</v>
      </c>
      <c r="AH1821" s="5">
        <v>0</v>
      </c>
      <c r="AI1821">
        <v>0</v>
      </c>
      <c r="AJ1821" s="4">
        <v>0</v>
      </c>
      <c r="AK1821">
        <v>0</v>
      </c>
      <c r="AL1821" s="5">
        <v>0</v>
      </c>
      <c r="AM1821">
        <v>0</v>
      </c>
      <c r="AN1821" s="4">
        <v>0</v>
      </c>
      <c r="AO1821">
        <v>0</v>
      </c>
      <c r="AP1821" s="5">
        <v>0</v>
      </c>
      <c r="AQ1821">
        <v>5</v>
      </c>
      <c r="AR1821" s="4">
        <v>0</v>
      </c>
      <c r="AS1821">
        <v>0</v>
      </c>
      <c r="AT1821" s="5">
        <v>5</v>
      </c>
      <c r="AU1821">
        <v>5</v>
      </c>
      <c r="AV1821" s="4">
        <v>0</v>
      </c>
      <c r="AW1821">
        <v>0</v>
      </c>
      <c r="AX1821" s="5">
        <v>5</v>
      </c>
      <c r="AY1821">
        <v>6</v>
      </c>
      <c r="AZ1821" s="4">
        <v>0</v>
      </c>
      <c r="BA1821">
        <v>0</v>
      </c>
      <c r="BB1821" s="5">
        <v>6</v>
      </c>
      <c r="BD1821">
        <v>0</v>
      </c>
      <c r="BE1821">
        <v>0</v>
      </c>
      <c r="BF1821" s="4">
        <v>0</v>
      </c>
      <c r="BG1821">
        <v>0</v>
      </c>
      <c r="BH1821" s="5">
        <v>0</v>
      </c>
      <c r="BI1821">
        <v>0</v>
      </c>
      <c r="BJ1821" s="4">
        <v>0</v>
      </c>
      <c r="BK1821">
        <v>0</v>
      </c>
      <c r="BL1821" s="5">
        <v>0</v>
      </c>
      <c r="BM1821">
        <v>0</v>
      </c>
      <c r="BN1821" s="4">
        <v>0</v>
      </c>
      <c r="BO1821">
        <v>0</v>
      </c>
      <c r="BP1821" s="5">
        <v>0</v>
      </c>
      <c r="BQ1821">
        <v>5</v>
      </c>
      <c r="BR1821" s="4">
        <v>0</v>
      </c>
      <c r="BS1821">
        <v>0</v>
      </c>
      <c r="BT1821" s="5">
        <v>5</v>
      </c>
      <c r="BU1821">
        <v>5</v>
      </c>
      <c r="BV1821" s="4">
        <v>0</v>
      </c>
      <c r="BW1821">
        <v>0</v>
      </c>
      <c r="BX1821" s="5">
        <v>5</v>
      </c>
      <c r="BY1821">
        <v>6</v>
      </c>
      <c r="BZ1821" s="4">
        <v>0</v>
      </c>
      <c r="CA1821">
        <v>0</v>
      </c>
      <c r="CB1821" s="5">
        <v>6</v>
      </c>
      <c r="CD1821">
        <v>0</v>
      </c>
      <c r="CE1821">
        <v>0</v>
      </c>
      <c r="CF1821" s="4">
        <v>0</v>
      </c>
      <c r="CG1821">
        <v>0</v>
      </c>
      <c r="CH1821" s="5">
        <v>0</v>
      </c>
      <c r="CI1821">
        <v>0</v>
      </c>
      <c r="CJ1821" s="4">
        <v>0</v>
      </c>
      <c r="CK1821">
        <v>0</v>
      </c>
      <c r="CL1821" s="5">
        <v>0</v>
      </c>
      <c r="CM1821">
        <v>0</v>
      </c>
      <c r="CN1821" s="4">
        <v>0</v>
      </c>
      <c r="CO1821">
        <v>0</v>
      </c>
      <c r="CP1821" s="5">
        <v>0</v>
      </c>
      <c r="CQ1821">
        <v>5</v>
      </c>
      <c r="CR1821" s="4">
        <v>0</v>
      </c>
      <c r="CS1821">
        <v>0</v>
      </c>
      <c r="CT1821" s="5">
        <v>5</v>
      </c>
      <c r="CU1821">
        <v>5</v>
      </c>
      <c r="CV1821" s="4">
        <v>0</v>
      </c>
      <c r="CW1821">
        <v>0</v>
      </c>
      <c r="CX1821" s="5">
        <v>5</v>
      </c>
      <c r="CY1821" s="21">
        <v>6</v>
      </c>
      <c r="CZ1821" s="21">
        <v>0</v>
      </c>
      <c r="DA1821" s="21">
        <v>0</v>
      </c>
      <c r="DB1821" s="5">
        <v>6</v>
      </c>
      <c r="DD1821" s="8">
        <v>0</v>
      </c>
      <c r="DE1821" s="8">
        <v>0</v>
      </c>
      <c r="DF1821" s="8">
        <v>0</v>
      </c>
      <c r="DG1821" s="8">
        <v>0</v>
      </c>
      <c r="DH1821" s="8">
        <v>0</v>
      </c>
      <c r="DI1821" s="8">
        <v>0</v>
      </c>
      <c r="DJ1821" s="8">
        <v>0</v>
      </c>
      <c r="DK1821" s="8">
        <v>0</v>
      </c>
      <c r="DL1821" s="8">
        <v>0</v>
      </c>
      <c r="DM1821" s="8">
        <v>0</v>
      </c>
      <c r="DN1821" s="8">
        <v>0</v>
      </c>
      <c r="DO1821" s="8">
        <v>0</v>
      </c>
      <c r="DP1821" s="8">
        <v>0</v>
      </c>
      <c r="DQ1821" s="8">
        <v>0</v>
      </c>
      <c r="DR1821" s="8">
        <v>0</v>
      </c>
      <c r="DS1821" s="8">
        <v>0</v>
      </c>
      <c r="DT1821" s="8">
        <v>0</v>
      </c>
      <c r="DU1821" s="8">
        <v>0</v>
      </c>
      <c r="DV1821" s="8">
        <v>0</v>
      </c>
      <c r="DW1821" s="8">
        <v>0</v>
      </c>
      <c r="DX1821" s="8">
        <v>0</v>
      </c>
      <c r="DY1821" s="8">
        <v>0</v>
      </c>
      <c r="DZ1821" s="8">
        <v>0</v>
      </c>
      <c r="EA1821" s="8">
        <v>0</v>
      </c>
      <c r="EB1821" s="8">
        <v>0</v>
      </c>
      <c r="EC1821" s="8">
        <v>0</v>
      </c>
      <c r="ED1821" s="20">
        <v>0</v>
      </c>
      <c r="EF1821" s="9">
        <v>0</v>
      </c>
      <c r="EG1821" s="9">
        <v>0</v>
      </c>
      <c r="EH1821" s="9">
        <v>0</v>
      </c>
      <c r="EI1821" s="9">
        <v>0</v>
      </c>
      <c r="EJ1821" s="9">
        <v>0</v>
      </c>
      <c r="EK1821" s="9">
        <v>0</v>
      </c>
      <c r="EL1821" s="9">
        <v>0</v>
      </c>
      <c r="EM1821" s="9">
        <v>0</v>
      </c>
      <c r="EN1821" s="9">
        <v>0</v>
      </c>
      <c r="EO1821" s="9">
        <v>0</v>
      </c>
      <c r="EP1821" s="9">
        <v>0</v>
      </c>
      <c r="EQ1821" s="9">
        <v>0</v>
      </c>
      <c r="ER1821" s="9">
        <v>0</v>
      </c>
      <c r="ES1821" s="9">
        <v>0</v>
      </c>
      <c r="ET1821" s="9">
        <v>0</v>
      </c>
      <c r="EU1821" s="9">
        <v>0</v>
      </c>
      <c r="EV1821" s="9">
        <v>0</v>
      </c>
      <c r="EW1821" s="9">
        <v>0</v>
      </c>
      <c r="EX1821" s="9">
        <v>0</v>
      </c>
      <c r="EY1821" s="9">
        <v>0</v>
      </c>
      <c r="EZ1821" s="9">
        <v>0</v>
      </c>
      <c r="FA1821" s="9">
        <v>0</v>
      </c>
      <c r="FB1821" s="9">
        <v>0</v>
      </c>
      <c r="FC1821" s="9">
        <v>0</v>
      </c>
      <c r="FD1821" s="9">
        <v>0</v>
      </c>
      <c r="FE1821" s="9">
        <v>0</v>
      </c>
      <c r="FF1821">
        <v>0</v>
      </c>
    </row>
    <row r="1822" spans="1:162" x14ac:dyDescent="0.2">
      <c r="A1822" t="s">
        <v>1215</v>
      </c>
      <c r="B1822" t="s">
        <v>4180</v>
      </c>
      <c r="C1822" t="s">
        <v>4599</v>
      </c>
      <c r="D1822" s="1">
        <v>0</v>
      </c>
      <c r="E1822" s="1">
        <v>0</v>
      </c>
      <c r="F1822" s="4">
        <v>0</v>
      </c>
      <c r="G1822" s="4">
        <v>0</v>
      </c>
      <c r="H1822" s="5">
        <v>0</v>
      </c>
      <c r="I1822">
        <v>0</v>
      </c>
      <c r="J1822" s="4">
        <v>0</v>
      </c>
      <c r="K1822">
        <v>0</v>
      </c>
      <c r="L1822" s="5">
        <v>0</v>
      </c>
      <c r="M1822">
        <v>0</v>
      </c>
      <c r="N1822" s="4">
        <v>0</v>
      </c>
      <c r="O1822">
        <v>0</v>
      </c>
      <c r="P1822" s="5">
        <v>0</v>
      </c>
      <c r="Q1822">
        <v>5</v>
      </c>
      <c r="R1822" s="4">
        <v>0</v>
      </c>
      <c r="S1822">
        <v>0</v>
      </c>
      <c r="T1822" s="5">
        <v>5</v>
      </c>
      <c r="U1822">
        <v>5</v>
      </c>
      <c r="V1822" s="4">
        <v>0</v>
      </c>
      <c r="W1822">
        <v>0</v>
      </c>
      <c r="X1822" s="5">
        <v>5</v>
      </c>
      <c r="Y1822">
        <v>5</v>
      </c>
      <c r="Z1822" s="4">
        <v>0</v>
      </c>
      <c r="AA1822">
        <v>0</v>
      </c>
      <c r="AB1822" s="5">
        <v>5</v>
      </c>
      <c r="AD1822">
        <v>0</v>
      </c>
      <c r="AE1822">
        <v>0</v>
      </c>
      <c r="AF1822" s="4">
        <v>0</v>
      </c>
      <c r="AG1822">
        <v>0</v>
      </c>
      <c r="AH1822" s="5">
        <v>0</v>
      </c>
      <c r="AI1822">
        <v>0</v>
      </c>
      <c r="AJ1822" s="4">
        <v>0</v>
      </c>
      <c r="AK1822">
        <v>0</v>
      </c>
      <c r="AL1822" s="5">
        <v>0</v>
      </c>
      <c r="AM1822">
        <v>0</v>
      </c>
      <c r="AN1822" s="4">
        <v>0</v>
      </c>
      <c r="AO1822">
        <v>0</v>
      </c>
      <c r="AP1822" s="5">
        <v>0</v>
      </c>
      <c r="AQ1822">
        <v>5</v>
      </c>
      <c r="AR1822" s="4">
        <v>0</v>
      </c>
      <c r="AS1822">
        <v>0</v>
      </c>
      <c r="AT1822" s="5">
        <v>5</v>
      </c>
      <c r="AU1822">
        <v>5</v>
      </c>
      <c r="AV1822" s="4">
        <v>0</v>
      </c>
      <c r="AW1822">
        <v>0</v>
      </c>
      <c r="AX1822" s="5">
        <v>5</v>
      </c>
      <c r="AY1822">
        <v>5</v>
      </c>
      <c r="AZ1822" s="4">
        <v>0</v>
      </c>
      <c r="BA1822">
        <v>0</v>
      </c>
      <c r="BB1822" s="5">
        <v>5</v>
      </c>
      <c r="BD1822">
        <v>0</v>
      </c>
      <c r="BE1822">
        <v>0</v>
      </c>
      <c r="BF1822" s="4">
        <v>0</v>
      </c>
      <c r="BG1822">
        <v>0</v>
      </c>
      <c r="BH1822" s="5">
        <v>0</v>
      </c>
      <c r="BI1822">
        <v>0</v>
      </c>
      <c r="BJ1822" s="4">
        <v>0</v>
      </c>
      <c r="BK1822">
        <v>0</v>
      </c>
      <c r="BL1822" s="5">
        <v>0</v>
      </c>
      <c r="BM1822">
        <v>0</v>
      </c>
      <c r="BN1822" s="4">
        <v>0</v>
      </c>
      <c r="BO1822">
        <v>0</v>
      </c>
      <c r="BP1822" s="5">
        <v>0</v>
      </c>
      <c r="BQ1822">
        <v>5</v>
      </c>
      <c r="BR1822" s="4">
        <v>0</v>
      </c>
      <c r="BS1822">
        <v>0</v>
      </c>
      <c r="BT1822" s="5">
        <v>5</v>
      </c>
      <c r="BU1822">
        <v>5</v>
      </c>
      <c r="BV1822" s="4">
        <v>0</v>
      </c>
      <c r="BW1822">
        <v>0</v>
      </c>
      <c r="BX1822" s="5">
        <v>5</v>
      </c>
      <c r="BY1822">
        <v>5</v>
      </c>
      <c r="BZ1822" s="4">
        <v>0</v>
      </c>
      <c r="CA1822">
        <v>0</v>
      </c>
      <c r="CB1822" s="5">
        <v>5</v>
      </c>
      <c r="CD1822">
        <v>0</v>
      </c>
      <c r="CE1822">
        <v>0</v>
      </c>
      <c r="CF1822" s="4">
        <v>0</v>
      </c>
      <c r="CG1822">
        <v>0</v>
      </c>
      <c r="CH1822" s="5">
        <v>0</v>
      </c>
      <c r="CI1822">
        <v>0</v>
      </c>
      <c r="CJ1822" s="4">
        <v>0</v>
      </c>
      <c r="CK1822">
        <v>0</v>
      </c>
      <c r="CL1822" s="5">
        <v>0</v>
      </c>
      <c r="CM1822">
        <v>5</v>
      </c>
      <c r="CN1822" s="4">
        <v>0</v>
      </c>
      <c r="CO1822">
        <v>0</v>
      </c>
      <c r="CP1822" s="5">
        <v>5</v>
      </c>
      <c r="CQ1822">
        <v>5</v>
      </c>
      <c r="CR1822" s="4">
        <v>0</v>
      </c>
      <c r="CS1822">
        <v>0</v>
      </c>
      <c r="CT1822" s="5">
        <v>5</v>
      </c>
      <c r="CU1822">
        <v>5</v>
      </c>
      <c r="CV1822" s="4">
        <v>0</v>
      </c>
      <c r="CW1822">
        <v>0</v>
      </c>
      <c r="CX1822" s="5">
        <v>5</v>
      </c>
      <c r="CY1822" s="21">
        <v>0</v>
      </c>
      <c r="CZ1822" s="21">
        <v>0</v>
      </c>
      <c r="DA1822" s="21">
        <v>0</v>
      </c>
      <c r="DB1822" s="5">
        <v>0</v>
      </c>
      <c r="DD1822" s="8">
        <v>0</v>
      </c>
      <c r="DE1822" s="8">
        <v>0</v>
      </c>
      <c r="DF1822" s="8">
        <v>0</v>
      </c>
      <c r="DG1822" s="8">
        <v>0</v>
      </c>
      <c r="DH1822" s="8">
        <v>0</v>
      </c>
      <c r="DI1822" s="8">
        <v>0</v>
      </c>
      <c r="DJ1822" s="8">
        <v>0</v>
      </c>
      <c r="DK1822" s="8">
        <v>0</v>
      </c>
      <c r="DL1822" s="8">
        <v>0</v>
      </c>
      <c r="DM1822" s="8">
        <v>0</v>
      </c>
      <c r="DN1822" s="8">
        <v>0</v>
      </c>
      <c r="DO1822" s="8">
        <v>0</v>
      </c>
      <c r="DP1822" s="8">
        <v>0</v>
      </c>
      <c r="DQ1822" s="8">
        <v>0</v>
      </c>
      <c r="DR1822" s="8">
        <v>0</v>
      </c>
      <c r="DS1822" s="8">
        <v>0</v>
      </c>
      <c r="DT1822" s="8">
        <v>0</v>
      </c>
      <c r="DU1822" s="8">
        <v>0</v>
      </c>
      <c r="DV1822" s="8">
        <v>0</v>
      </c>
      <c r="DW1822" s="8">
        <v>0</v>
      </c>
      <c r="DX1822" s="8">
        <v>0</v>
      </c>
      <c r="DY1822" s="8">
        <v>0</v>
      </c>
      <c r="DZ1822" s="8">
        <v>0</v>
      </c>
      <c r="EA1822" s="8">
        <v>0</v>
      </c>
      <c r="EB1822" s="8">
        <v>0</v>
      </c>
      <c r="EC1822" s="8">
        <v>0</v>
      </c>
      <c r="ED1822" s="20">
        <v>0</v>
      </c>
      <c r="EF1822" s="9">
        <v>0</v>
      </c>
      <c r="EG1822" s="9">
        <v>0</v>
      </c>
      <c r="EH1822" s="9">
        <v>0</v>
      </c>
      <c r="EI1822" s="9">
        <v>0</v>
      </c>
      <c r="EJ1822" s="9">
        <v>0</v>
      </c>
      <c r="EK1822" s="9">
        <v>0</v>
      </c>
      <c r="EL1822" s="9">
        <v>0</v>
      </c>
      <c r="EM1822" s="9">
        <v>0</v>
      </c>
      <c r="EN1822" s="9">
        <v>0</v>
      </c>
      <c r="EO1822" s="9">
        <v>0</v>
      </c>
      <c r="EP1822" s="9">
        <v>0</v>
      </c>
      <c r="EQ1822" s="9">
        <v>0</v>
      </c>
      <c r="ER1822" s="9">
        <v>0</v>
      </c>
      <c r="ES1822" s="9">
        <v>0</v>
      </c>
      <c r="ET1822" s="9">
        <v>0</v>
      </c>
      <c r="EU1822" s="9">
        <v>0</v>
      </c>
      <c r="EV1822" s="9">
        <v>0</v>
      </c>
      <c r="EW1822" s="9">
        <v>0</v>
      </c>
      <c r="EX1822" s="9">
        <v>0</v>
      </c>
      <c r="EY1822" s="9">
        <v>0</v>
      </c>
      <c r="EZ1822" s="9">
        <v>0</v>
      </c>
      <c r="FA1822" s="9">
        <v>0</v>
      </c>
      <c r="FB1822" s="9">
        <v>0</v>
      </c>
      <c r="FC1822" s="9">
        <v>0</v>
      </c>
      <c r="FD1822" s="9">
        <v>0</v>
      </c>
      <c r="FE1822" s="9">
        <v>0</v>
      </c>
      <c r="FF1822">
        <v>0</v>
      </c>
    </row>
    <row r="1823" spans="1:162" x14ac:dyDescent="0.2">
      <c r="A1823" t="s">
        <v>1630</v>
      </c>
      <c r="B1823" t="s">
        <v>4181</v>
      </c>
      <c r="C1823" t="s">
        <v>4599</v>
      </c>
      <c r="D1823" s="1">
        <v>0</v>
      </c>
      <c r="E1823" s="1">
        <v>0</v>
      </c>
      <c r="F1823" s="4">
        <v>0</v>
      </c>
      <c r="G1823" s="4">
        <v>0</v>
      </c>
      <c r="H1823" s="5">
        <v>0</v>
      </c>
      <c r="I1823">
        <v>0</v>
      </c>
      <c r="J1823" s="4">
        <v>0</v>
      </c>
      <c r="K1823">
        <v>0</v>
      </c>
      <c r="L1823" s="5">
        <v>0</v>
      </c>
      <c r="M1823">
        <v>0</v>
      </c>
      <c r="N1823" s="4">
        <v>0</v>
      </c>
      <c r="O1823">
        <v>0</v>
      </c>
      <c r="P1823" s="5">
        <v>0</v>
      </c>
      <c r="Q1823">
        <v>6</v>
      </c>
      <c r="R1823" s="4">
        <v>0</v>
      </c>
      <c r="S1823">
        <v>0</v>
      </c>
      <c r="T1823" s="5">
        <v>6</v>
      </c>
      <c r="U1823">
        <v>6</v>
      </c>
      <c r="V1823" s="4">
        <v>0</v>
      </c>
      <c r="W1823">
        <v>0</v>
      </c>
      <c r="X1823" s="5">
        <v>6</v>
      </c>
      <c r="Y1823">
        <v>6</v>
      </c>
      <c r="Z1823" s="4">
        <v>0</v>
      </c>
      <c r="AA1823">
        <v>0</v>
      </c>
      <c r="AB1823" s="5">
        <v>6</v>
      </c>
      <c r="AD1823">
        <v>0</v>
      </c>
      <c r="AE1823">
        <v>0</v>
      </c>
      <c r="AF1823" s="4">
        <v>0</v>
      </c>
      <c r="AG1823">
        <v>0</v>
      </c>
      <c r="AH1823" s="5">
        <v>0</v>
      </c>
      <c r="AI1823">
        <v>0</v>
      </c>
      <c r="AJ1823" s="4">
        <v>0</v>
      </c>
      <c r="AK1823">
        <v>0</v>
      </c>
      <c r="AL1823" s="5">
        <v>0</v>
      </c>
      <c r="AM1823">
        <v>0</v>
      </c>
      <c r="AN1823" s="4">
        <v>0</v>
      </c>
      <c r="AO1823">
        <v>0</v>
      </c>
      <c r="AP1823" s="5">
        <v>0</v>
      </c>
      <c r="AQ1823">
        <v>6</v>
      </c>
      <c r="AR1823" s="4">
        <v>0</v>
      </c>
      <c r="AS1823">
        <v>0</v>
      </c>
      <c r="AT1823" s="5">
        <v>6</v>
      </c>
      <c r="AU1823">
        <v>6</v>
      </c>
      <c r="AV1823" s="4">
        <v>0</v>
      </c>
      <c r="AW1823">
        <v>0</v>
      </c>
      <c r="AX1823" s="5">
        <v>6</v>
      </c>
      <c r="AY1823">
        <v>6</v>
      </c>
      <c r="AZ1823" s="4">
        <v>0</v>
      </c>
      <c r="BA1823">
        <v>0</v>
      </c>
      <c r="BB1823" s="5">
        <v>6</v>
      </c>
      <c r="BD1823">
        <v>0</v>
      </c>
      <c r="BE1823">
        <v>0</v>
      </c>
      <c r="BF1823" s="4">
        <v>0</v>
      </c>
      <c r="BG1823">
        <v>0</v>
      </c>
      <c r="BH1823" s="5">
        <v>0</v>
      </c>
      <c r="BI1823">
        <v>0</v>
      </c>
      <c r="BJ1823" s="4">
        <v>0</v>
      </c>
      <c r="BK1823">
        <v>0</v>
      </c>
      <c r="BL1823" s="5">
        <v>0</v>
      </c>
      <c r="BM1823">
        <v>0</v>
      </c>
      <c r="BN1823" s="4">
        <v>0</v>
      </c>
      <c r="BO1823">
        <v>0</v>
      </c>
      <c r="BP1823" s="5">
        <v>0</v>
      </c>
      <c r="BQ1823">
        <v>6</v>
      </c>
      <c r="BR1823" s="4">
        <v>0</v>
      </c>
      <c r="BS1823">
        <v>0</v>
      </c>
      <c r="BT1823" s="5">
        <v>6</v>
      </c>
      <c r="BU1823">
        <v>6</v>
      </c>
      <c r="BV1823" s="4">
        <v>0</v>
      </c>
      <c r="BW1823">
        <v>0</v>
      </c>
      <c r="BX1823" s="5">
        <v>6</v>
      </c>
      <c r="BY1823">
        <v>6</v>
      </c>
      <c r="BZ1823" s="4">
        <v>0</v>
      </c>
      <c r="CA1823">
        <v>0</v>
      </c>
      <c r="CB1823" s="5">
        <v>6</v>
      </c>
      <c r="CD1823">
        <v>0</v>
      </c>
      <c r="CE1823">
        <v>0</v>
      </c>
      <c r="CF1823" s="4">
        <v>0</v>
      </c>
      <c r="CG1823">
        <v>0</v>
      </c>
      <c r="CH1823" s="5">
        <v>0</v>
      </c>
      <c r="CI1823">
        <v>0</v>
      </c>
      <c r="CJ1823" s="4">
        <v>0</v>
      </c>
      <c r="CK1823">
        <v>0</v>
      </c>
      <c r="CL1823" s="5">
        <v>0</v>
      </c>
      <c r="CM1823">
        <v>0</v>
      </c>
      <c r="CN1823" s="4">
        <v>0</v>
      </c>
      <c r="CO1823">
        <v>0</v>
      </c>
      <c r="CP1823" s="5">
        <v>0</v>
      </c>
      <c r="CQ1823">
        <v>6</v>
      </c>
      <c r="CR1823" s="4">
        <v>0</v>
      </c>
      <c r="CS1823">
        <v>0</v>
      </c>
      <c r="CT1823" s="5">
        <v>6</v>
      </c>
      <c r="CU1823">
        <v>6</v>
      </c>
      <c r="CV1823" s="4">
        <v>0</v>
      </c>
      <c r="CW1823">
        <v>0</v>
      </c>
      <c r="CX1823" s="5">
        <v>6</v>
      </c>
      <c r="CY1823" s="21">
        <v>6</v>
      </c>
      <c r="CZ1823" s="21">
        <v>0</v>
      </c>
      <c r="DA1823" s="21">
        <v>0</v>
      </c>
      <c r="DB1823" s="5">
        <v>6</v>
      </c>
      <c r="DD1823" s="8">
        <v>0</v>
      </c>
      <c r="DE1823" s="8">
        <v>0</v>
      </c>
      <c r="DF1823" s="8">
        <v>0</v>
      </c>
      <c r="DG1823" s="8">
        <v>0</v>
      </c>
      <c r="DH1823" s="8">
        <v>0</v>
      </c>
      <c r="DI1823" s="8">
        <v>0</v>
      </c>
      <c r="DJ1823" s="8">
        <v>0</v>
      </c>
      <c r="DK1823" s="8">
        <v>0</v>
      </c>
      <c r="DL1823" s="8">
        <v>0</v>
      </c>
      <c r="DM1823" s="8">
        <v>0</v>
      </c>
      <c r="DN1823" s="8">
        <v>0</v>
      </c>
      <c r="DO1823" s="8">
        <v>0</v>
      </c>
      <c r="DP1823" s="8">
        <v>0</v>
      </c>
      <c r="DQ1823" s="8">
        <v>0</v>
      </c>
      <c r="DR1823" s="8">
        <v>0</v>
      </c>
      <c r="DS1823" s="8">
        <v>0</v>
      </c>
      <c r="DT1823" s="8">
        <v>0</v>
      </c>
      <c r="DU1823" s="8">
        <v>0</v>
      </c>
      <c r="DV1823" s="8">
        <v>0</v>
      </c>
      <c r="DW1823" s="8">
        <v>0</v>
      </c>
      <c r="DX1823" s="8">
        <v>0</v>
      </c>
      <c r="DY1823" s="8">
        <v>0</v>
      </c>
      <c r="DZ1823" s="8">
        <v>0</v>
      </c>
      <c r="EA1823" s="8">
        <v>0</v>
      </c>
      <c r="EB1823" s="8">
        <v>0</v>
      </c>
      <c r="EC1823" s="8">
        <v>0</v>
      </c>
      <c r="ED1823" s="20">
        <v>0</v>
      </c>
      <c r="EF1823" s="9">
        <v>0</v>
      </c>
      <c r="EG1823" s="9">
        <v>0</v>
      </c>
      <c r="EH1823" s="9">
        <v>0</v>
      </c>
      <c r="EI1823" s="9">
        <v>0</v>
      </c>
      <c r="EJ1823" s="9">
        <v>0</v>
      </c>
      <c r="EK1823" s="9">
        <v>0</v>
      </c>
      <c r="EL1823" s="9">
        <v>0</v>
      </c>
      <c r="EM1823" s="9">
        <v>0</v>
      </c>
      <c r="EN1823" s="9">
        <v>0</v>
      </c>
      <c r="EO1823" s="9">
        <v>0</v>
      </c>
      <c r="EP1823" s="9">
        <v>0</v>
      </c>
      <c r="EQ1823" s="9">
        <v>0</v>
      </c>
      <c r="ER1823" s="9">
        <v>0</v>
      </c>
      <c r="ES1823" s="9">
        <v>0</v>
      </c>
      <c r="ET1823" s="9">
        <v>0</v>
      </c>
      <c r="EU1823" s="9">
        <v>0</v>
      </c>
      <c r="EV1823" s="9">
        <v>0</v>
      </c>
      <c r="EW1823" s="9">
        <v>0</v>
      </c>
      <c r="EX1823" s="9">
        <v>0</v>
      </c>
      <c r="EY1823" s="9">
        <v>0</v>
      </c>
      <c r="EZ1823" s="9">
        <v>0</v>
      </c>
      <c r="FA1823" s="9">
        <v>0</v>
      </c>
      <c r="FB1823" s="9">
        <v>0</v>
      </c>
      <c r="FC1823" s="9">
        <v>0</v>
      </c>
      <c r="FD1823" s="9">
        <v>0</v>
      </c>
      <c r="FE1823" s="9">
        <v>0</v>
      </c>
      <c r="FF1823">
        <v>0</v>
      </c>
    </row>
    <row r="1824" spans="1:162" x14ac:dyDescent="0.2">
      <c r="A1824" t="s">
        <v>1345</v>
      </c>
      <c r="B1824" t="s">
        <v>4182</v>
      </c>
      <c r="C1824" t="s">
        <v>4599</v>
      </c>
      <c r="D1824" s="1">
        <v>0</v>
      </c>
      <c r="E1824" s="1">
        <v>0</v>
      </c>
      <c r="F1824" s="4">
        <v>0</v>
      </c>
      <c r="G1824" s="4">
        <v>0</v>
      </c>
      <c r="H1824" s="5">
        <v>0</v>
      </c>
      <c r="I1824">
        <v>0</v>
      </c>
      <c r="J1824" s="4">
        <v>0</v>
      </c>
      <c r="K1824">
        <v>0</v>
      </c>
      <c r="L1824" s="5">
        <v>0</v>
      </c>
      <c r="M1824">
        <v>0</v>
      </c>
      <c r="N1824" s="4">
        <v>0</v>
      </c>
      <c r="O1824">
        <v>0</v>
      </c>
      <c r="P1824" s="5">
        <v>0</v>
      </c>
      <c r="Q1824">
        <v>3</v>
      </c>
      <c r="R1824" s="4">
        <v>0</v>
      </c>
      <c r="S1824">
        <v>0</v>
      </c>
      <c r="T1824" s="5">
        <v>3</v>
      </c>
      <c r="U1824">
        <v>3</v>
      </c>
      <c r="V1824" s="4">
        <v>0</v>
      </c>
      <c r="W1824">
        <v>0</v>
      </c>
      <c r="X1824" s="5">
        <v>3</v>
      </c>
      <c r="Y1824">
        <v>3</v>
      </c>
      <c r="Z1824" s="4">
        <v>0</v>
      </c>
      <c r="AA1824">
        <v>0</v>
      </c>
      <c r="AB1824" s="5">
        <v>3</v>
      </c>
      <c r="AD1824">
        <v>0</v>
      </c>
      <c r="AE1824">
        <v>0</v>
      </c>
      <c r="AF1824" s="4">
        <v>0</v>
      </c>
      <c r="AG1824">
        <v>0</v>
      </c>
      <c r="AH1824" s="5">
        <v>0</v>
      </c>
      <c r="AI1824">
        <v>0</v>
      </c>
      <c r="AJ1824" s="4">
        <v>0</v>
      </c>
      <c r="AK1824">
        <v>0</v>
      </c>
      <c r="AL1824" s="5">
        <v>0</v>
      </c>
      <c r="AM1824">
        <v>0</v>
      </c>
      <c r="AN1824" s="4">
        <v>0</v>
      </c>
      <c r="AO1824">
        <v>0</v>
      </c>
      <c r="AP1824" s="5">
        <v>0</v>
      </c>
      <c r="AQ1824">
        <v>3</v>
      </c>
      <c r="AR1824" s="4">
        <v>0</v>
      </c>
      <c r="AS1824">
        <v>0</v>
      </c>
      <c r="AT1824" s="5">
        <v>3</v>
      </c>
      <c r="AU1824">
        <v>3</v>
      </c>
      <c r="AV1824" s="4">
        <v>0</v>
      </c>
      <c r="AW1824">
        <v>0</v>
      </c>
      <c r="AX1824" s="5">
        <v>3</v>
      </c>
      <c r="AY1824">
        <v>3</v>
      </c>
      <c r="AZ1824" s="4">
        <v>0</v>
      </c>
      <c r="BA1824">
        <v>0</v>
      </c>
      <c r="BB1824" s="5">
        <v>3</v>
      </c>
      <c r="BD1824">
        <v>0</v>
      </c>
      <c r="BE1824">
        <v>0</v>
      </c>
      <c r="BF1824" s="4">
        <v>0</v>
      </c>
      <c r="BG1824">
        <v>0</v>
      </c>
      <c r="BH1824" s="5">
        <v>0</v>
      </c>
      <c r="BI1824">
        <v>0</v>
      </c>
      <c r="BJ1824" s="4">
        <v>0</v>
      </c>
      <c r="BK1824">
        <v>0</v>
      </c>
      <c r="BL1824" s="5">
        <v>0</v>
      </c>
      <c r="BM1824">
        <v>0</v>
      </c>
      <c r="BN1824" s="4">
        <v>0</v>
      </c>
      <c r="BO1824">
        <v>0</v>
      </c>
      <c r="BP1824" s="5">
        <v>0</v>
      </c>
      <c r="BQ1824">
        <v>3</v>
      </c>
      <c r="BR1824" s="4">
        <v>0</v>
      </c>
      <c r="BS1824">
        <v>0</v>
      </c>
      <c r="BT1824" s="5">
        <v>3</v>
      </c>
      <c r="BU1824">
        <v>3</v>
      </c>
      <c r="BV1824" s="4">
        <v>0</v>
      </c>
      <c r="BW1824">
        <v>0</v>
      </c>
      <c r="BX1824" s="5">
        <v>3</v>
      </c>
      <c r="BY1824">
        <v>3</v>
      </c>
      <c r="BZ1824" s="4">
        <v>0</v>
      </c>
      <c r="CA1824">
        <v>0</v>
      </c>
      <c r="CB1824" s="5">
        <v>3</v>
      </c>
      <c r="CD1824">
        <v>0</v>
      </c>
      <c r="CE1824">
        <v>0</v>
      </c>
      <c r="CF1824" s="4">
        <v>0</v>
      </c>
      <c r="CG1824">
        <v>0</v>
      </c>
      <c r="CH1824" s="5">
        <v>0</v>
      </c>
      <c r="CI1824">
        <v>0</v>
      </c>
      <c r="CJ1824" s="4">
        <v>0</v>
      </c>
      <c r="CK1824">
        <v>0</v>
      </c>
      <c r="CL1824" s="5">
        <v>0</v>
      </c>
      <c r="CM1824">
        <v>0</v>
      </c>
      <c r="CN1824" s="4">
        <v>0</v>
      </c>
      <c r="CO1824">
        <v>0</v>
      </c>
      <c r="CP1824" s="5">
        <v>0</v>
      </c>
      <c r="CQ1824">
        <v>3</v>
      </c>
      <c r="CR1824" s="4">
        <v>0</v>
      </c>
      <c r="CS1824">
        <v>0</v>
      </c>
      <c r="CT1824" s="5">
        <v>3</v>
      </c>
      <c r="CU1824">
        <v>3</v>
      </c>
      <c r="CV1824" s="4">
        <v>0</v>
      </c>
      <c r="CW1824">
        <v>0</v>
      </c>
      <c r="CX1824" s="5">
        <v>3</v>
      </c>
      <c r="CY1824" s="21">
        <v>3</v>
      </c>
      <c r="CZ1824" s="21">
        <v>0</v>
      </c>
      <c r="DA1824" s="21">
        <v>0</v>
      </c>
      <c r="DB1824" s="5">
        <v>3</v>
      </c>
      <c r="DD1824" s="8">
        <v>0</v>
      </c>
      <c r="DE1824" s="8">
        <v>0</v>
      </c>
      <c r="DF1824" s="8">
        <v>0</v>
      </c>
      <c r="DG1824" s="8">
        <v>0</v>
      </c>
      <c r="DH1824" s="8">
        <v>0</v>
      </c>
      <c r="DI1824" s="8">
        <v>0</v>
      </c>
      <c r="DJ1824" s="8">
        <v>0</v>
      </c>
      <c r="DK1824" s="8">
        <v>0</v>
      </c>
      <c r="DL1824" s="8">
        <v>0</v>
      </c>
      <c r="DM1824" s="8">
        <v>0</v>
      </c>
      <c r="DN1824" s="8">
        <v>0</v>
      </c>
      <c r="DO1824" s="8">
        <v>0</v>
      </c>
      <c r="DP1824" s="8">
        <v>0</v>
      </c>
      <c r="DQ1824" s="8">
        <v>0</v>
      </c>
      <c r="DR1824" s="8">
        <v>0</v>
      </c>
      <c r="DS1824" s="8">
        <v>0</v>
      </c>
      <c r="DT1824" s="8">
        <v>0</v>
      </c>
      <c r="DU1824" s="8">
        <v>0</v>
      </c>
      <c r="DV1824" s="8">
        <v>0</v>
      </c>
      <c r="DW1824" s="8">
        <v>0</v>
      </c>
      <c r="DX1824" s="8">
        <v>0</v>
      </c>
      <c r="DY1824" s="8">
        <v>0</v>
      </c>
      <c r="DZ1824" s="8">
        <v>0</v>
      </c>
      <c r="EA1824" s="8">
        <v>0</v>
      </c>
      <c r="EB1824" s="8">
        <v>0</v>
      </c>
      <c r="EC1824" s="8">
        <v>0</v>
      </c>
      <c r="ED1824" s="20">
        <v>0</v>
      </c>
      <c r="EF1824" s="9">
        <v>0</v>
      </c>
      <c r="EG1824" s="9">
        <v>0</v>
      </c>
      <c r="EH1824" s="9">
        <v>0</v>
      </c>
      <c r="EI1824" s="9">
        <v>0</v>
      </c>
      <c r="EJ1824" s="9">
        <v>0</v>
      </c>
      <c r="EK1824" s="9">
        <v>0</v>
      </c>
      <c r="EL1824" s="9">
        <v>0</v>
      </c>
      <c r="EM1824" s="9">
        <v>0</v>
      </c>
      <c r="EN1824" s="9">
        <v>0</v>
      </c>
      <c r="EO1824" s="9">
        <v>0</v>
      </c>
      <c r="EP1824" s="9">
        <v>0</v>
      </c>
      <c r="EQ1824" s="9">
        <v>0</v>
      </c>
      <c r="ER1824" s="9">
        <v>0</v>
      </c>
      <c r="ES1824" s="9">
        <v>0</v>
      </c>
      <c r="ET1824" s="9">
        <v>0</v>
      </c>
      <c r="EU1824" s="9">
        <v>0</v>
      </c>
      <c r="EV1824" s="9">
        <v>0</v>
      </c>
      <c r="EW1824" s="9">
        <v>0</v>
      </c>
      <c r="EX1824" s="9">
        <v>0</v>
      </c>
      <c r="EY1824" s="9">
        <v>0</v>
      </c>
      <c r="EZ1824" s="9">
        <v>0</v>
      </c>
      <c r="FA1824" s="9">
        <v>0</v>
      </c>
      <c r="FB1824" s="9">
        <v>0</v>
      </c>
      <c r="FC1824" s="9">
        <v>0</v>
      </c>
      <c r="FD1824" s="9">
        <v>0</v>
      </c>
      <c r="FE1824" s="9">
        <v>0</v>
      </c>
      <c r="FF1824">
        <v>0</v>
      </c>
    </row>
    <row r="1825" spans="1:162" x14ac:dyDescent="0.2">
      <c r="A1825" t="s">
        <v>1638</v>
      </c>
      <c r="B1825" t="s">
        <v>4183</v>
      </c>
      <c r="C1825" t="s">
        <v>4599</v>
      </c>
      <c r="D1825" s="1">
        <v>0</v>
      </c>
      <c r="E1825" s="1">
        <v>0</v>
      </c>
      <c r="F1825" s="4">
        <v>0</v>
      </c>
      <c r="G1825" s="4">
        <v>0</v>
      </c>
      <c r="H1825" s="5">
        <v>0</v>
      </c>
      <c r="I1825">
        <v>0</v>
      </c>
      <c r="J1825" s="4">
        <v>0</v>
      </c>
      <c r="K1825">
        <v>0</v>
      </c>
      <c r="L1825" s="5">
        <v>0</v>
      </c>
      <c r="M1825">
        <v>0</v>
      </c>
      <c r="N1825" s="4">
        <v>0</v>
      </c>
      <c r="O1825">
        <v>0</v>
      </c>
      <c r="P1825" s="5">
        <v>0</v>
      </c>
      <c r="Q1825">
        <v>6</v>
      </c>
      <c r="R1825" s="4">
        <v>0</v>
      </c>
      <c r="S1825">
        <v>0</v>
      </c>
      <c r="T1825" s="5">
        <v>6</v>
      </c>
      <c r="U1825">
        <v>6</v>
      </c>
      <c r="V1825" s="4">
        <v>0</v>
      </c>
      <c r="W1825">
        <v>0</v>
      </c>
      <c r="X1825" s="5">
        <v>6</v>
      </c>
      <c r="Y1825">
        <v>6</v>
      </c>
      <c r="Z1825" s="4">
        <v>0</v>
      </c>
      <c r="AA1825">
        <v>0</v>
      </c>
      <c r="AB1825" s="5">
        <v>6</v>
      </c>
      <c r="AD1825">
        <v>0</v>
      </c>
      <c r="AE1825">
        <v>0</v>
      </c>
      <c r="AF1825" s="4">
        <v>0</v>
      </c>
      <c r="AG1825">
        <v>0</v>
      </c>
      <c r="AH1825" s="5">
        <v>0</v>
      </c>
      <c r="AI1825">
        <v>0</v>
      </c>
      <c r="AJ1825" s="4">
        <v>0</v>
      </c>
      <c r="AK1825">
        <v>0</v>
      </c>
      <c r="AL1825" s="5">
        <v>0</v>
      </c>
      <c r="AM1825">
        <v>0</v>
      </c>
      <c r="AN1825" s="4">
        <v>0</v>
      </c>
      <c r="AO1825">
        <v>0</v>
      </c>
      <c r="AP1825" s="5">
        <v>0</v>
      </c>
      <c r="AQ1825">
        <v>6</v>
      </c>
      <c r="AR1825" s="4">
        <v>0</v>
      </c>
      <c r="AS1825">
        <v>0</v>
      </c>
      <c r="AT1825" s="5">
        <v>6</v>
      </c>
      <c r="AU1825">
        <v>6</v>
      </c>
      <c r="AV1825" s="4">
        <v>0</v>
      </c>
      <c r="AW1825">
        <v>0</v>
      </c>
      <c r="AX1825" s="5">
        <v>6</v>
      </c>
      <c r="AY1825">
        <v>6</v>
      </c>
      <c r="AZ1825" s="4">
        <v>0</v>
      </c>
      <c r="BA1825">
        <v>0</v>
      </c>
      <c r="BB1825" s="5">
        <v>6</v>
      </c>
      <c r="BD1825">
        <v>0</v>
      </c>
      <c r="BE1825">
        <v>0</v>
      </c>
      <c r="BF1825" s="4">
        <v>0</v>
      </c>
      <c r="BG1825">
        <v>0</v>
      </c>
      <c r="BH1825" s="5">
        <v>0</v>
      </c>
      <c r="BI1825">
        <v>0</v>
      </c>
      <c r="BJ1825" s="4">
        <v>0</v>
      </c>
      <c r="BK1825">
        <v>0</v>
      </c>
      <c r="BL1825" s="5">
        <v>0</v>
      </c>
      <c r="BM1825">
        <v>0</v>
      </c>
      <c r="BN1825" s="4">
        <v>0</v>
      </c>
      <c r="BO1825">
        <v>0</v>
      </c>
      <c r="BP1825" s="5">
        <v>0</v>
      </c>
      <c r="BQ1825">
        <v>6</v>
      </c>
      <c r="BR1825" s="4">
        <v>0</v>
      </c>
      <c r="BS1825">
        <v>0</v>
      </c>
      <c r="BT1825" s="5">
        <v>6</v>
      </c>
      <c r="BU1825">
        <v>6</v>
      </c>
      <c r="BV1825" s="4">
        <v>0</v>
      </c>
      <c r="BW1825">
        <v>0</v>
      </c>
      <c r="BX1825" s="5">
        <v>6</v>
      </c>
      <c r="BY1825">
        <v>6</v>
      </c>
      <c r="BZ1825" s="4">
        <v>0</v>
      </c>
      <c r="CA1825">
        <v>0</v>
      </c>
      <c r="CB1825" s="5">
        <v>6</v>
      </c>
      <c r="CD1825">
        <v>0</v>
      </c>
      <c r="CE1825">
        <v>0</v>
      </c>
      <c r="CF1825" s="4">
        <v>0</v>
      </c>
      <c r="CG1825">
        <v>0</v>
      </c>
      <c r="CH1825" s="5">
        <v>0</v>
      </c>
      <c r="CI1825">
        <v>0</v>
      </c>
      <c r="CJ1825" s="4">
        <v>0</v>
      </c>
      <c r="CK1825">
        <v>0</v>
      </c>
      <c r="CL1825" s="5">
        <v>0</v>
      </c>
      <c r="CM1825">
        <v>0</v>
      </c>
      <c r="CN1825" s="4">
        <v>0</v>
      </c>
      <c r="CO1825">
        <v>0</v>
      </c>
      <c r="CP1825" s="5">
        <v>0</v>
      </c>
      <c r="CQ1825">
        <v>6</v>
      </c>
      <c r="CR1825" s="4">
        <v>0</v>
      </c>
      <c r="CS1825">
        <v>0</v>
      </c>
      <c r="CT1825" s="5">
        <v>6</v>
      </c>
      <c r="CU1825">
        <v>6</v>
      </c>
      <c r="CV1825" s="4">
        <v>0</v>
      </c>
      <c r="CW1825">
        <v>0</v>
      </c>
      <c r="CX1825" s="5">
        <v>6</v>
      </c>
      <c r="CY1825" s="21">
        <v>0</v>
      </c>
      <c r="CZ1825" s="21">
        <v>0</v>
      </c>
      <c r="DA1825" s="21">
        <v>0</v>
      </c>
      <c r="DB1825" s="5">
        <v>0</v>
      </c>
      <c r="DD1825" s="8">
        <v>0</v>
      </c>
      <c r="DE1825" s="8">
        <v>0</v>
      </c>
      <c r="DF1825" s="8">
        <v>0</v>
      </c>
      <c r="DG1825" s="8">
        <v>0</v>
      </c>
      <c r="DH1825" s="8">
        <v>0</v>
      </c>
      <c r="DI1825" s="8">
        <v>0</v>
      </c>
      <c r="DJ1825" s="8">
        <v>0</v>
      </c>
      <c r="DK1825" s="8">
        <v>0</v>
      </c>
      <c r="DL1825" s="8">
        <v>0</v>
      </c>
      <c r="DM1825" s="8">
        <v>0</v>
      </c>
      <c r="DN1825" s="8">
        <v>0</v>
      </c>
      <c r="DO1825" s="8">
        <v>0</v>
      </c>
      <c r="DP1825" s="8">
        <v>0</v>
      </c>
      <c r="DQ1825" s="8">
        <v>0</v>
      </c>
      <c r="DR1825" s="8">
        <v>0</v>
      </c>
      <c r="DS1825" s="8">
        <v>0</v>
      </c>
      <c r="DT1825" s="8">
        <v>0</v>
      </c>
      <c r="DU1825" s="8">
        <v>0</v>
      </c>
      <c r="DV1825" s="8">
        <v>0</v>
      </c>
      <c r="DW1825" s="8">
        <v>0</v>
      </c>
      <c r="DX1825" s="8">
        <v>0</v>
      </c>
      <c r="DY1825" s="8">
        <v>0</v>
      </c>
      <c r="DZ1825" s="8">
        <v>0</v>
      </c>
      <c r="EA1825" s="8">
        <v>0</v>
      </c>
      <c r="EB1825" s="8">
        <v>0</v>
      </c>
      <c r="EC1825" s="8">
        <v>0</v>
      </c>
      <c r="ED1825" s="20">
        <v>0</v>
      </c>
      <c r="EF1825" s="9">
        <v>0</v>
      </c>
      <c r="EG1825" s="9">
        <v>0</v>
      </c>
      <c r="EH1825" s="9">
        <v>0</v>
      </c>
      <c r="EI1825" s="9">
        <v>0</v>
      </c>
      <c r="EJ1825" s="9">
        <v>0</v>
      </c>
      <c r="EK1825" s="9">
        <v>0</v>
      </c>
      <c r="EL1825" s="9">
        <v>0</v>
      </c>
      <c r="EM1825" s="9">
        <v>0</v>
      </c>
      <c r="EN1825" s="9">
        <v>0</v>
      </c>
      <c r="EO1825" s="9">
        <v>0</v>
      </c>
      <c r="EP1825" s="9">
        <v>0</v>
      </c>
      <c r="EQ1825" s="9">
        <v>0</v>
      </c>
      <c r="ER1825" s="9">
        <v>0</v>
      </c>
      <c r="ES1825" s="9">
        <v>0</v>
      </c>
      <c r="ET1825" s="9">
        <v>0</v>
      </c>
      <c r="EU1825" s="9">
        <v>0</v>
      </c>
      <c r="EV1825" s="9">
        <v>0</v>
      </c>
      <c r="EW1825" s="9">
        <v>0</v>
      </c>
      <c r="EX1825" s="9">
        <v>0</v>
      </c>
      <c r="EY1825" s="9">
        <v>0</v>
      </c>
      <c r="EZ1825" s="9">
        <v>0</v>
      </c>
      <c r="FA1825" s="9">
        <v>0</v>
      </c>
      <c r="FB1825" s="9">
        <v>0</v>
      </c>
      <c r="FC1825" s="9">
        <v>0</v>
      </c>
      <c r="FD1825" s="9">
        <v>0</v>
      </c>
      <c r="FE1825" s="9">
        <v>0</v>
      </c>
      <c r="FF1825">
        <v>0</v>
      </c>
    </row>
    <row r="1826" spans="1:162" x14ac:dyDescent="0.2">
      <c r="A1826" t="s">
        <v>1607</v>
      </c>
      <c r="B1826" t="s">
        <v>4184</v>
      </c>
      <c r="C1826" t="s">
        <v>4599</v>
      </c>
      <c r="D1826" s="1">
        <v>0</v>
      </c>
      <c r="E1826" s="1">
        <v>0</v>
      </c>
      <c r="F1826" s="4">
        <v>0</v>
      </c>
      <c r="G1826" s="4">
        <v>0</v>
      </c>
      <c r="H1826" s="5">
        <v>0</v>
      </c>
      <c r="I1826">
        <v>0</v>
      </c>
      <c r="J1826" s="4">
        <v>0</v>
      </c>
      <c r="K1826">
        <v>0</v>
      </c>
      <c r="L1826" s="5">
        <v>0</v>
      </c>
      <c r="M1826">
        <v>0</v>
      </c>
      <c r="N1826" s="4">
        <v>0</v>
      </c>
      <c r="O1826">
        <v>0</v>
      </c>
      <c r="P1826" s="5">
        <v>0</v>
      </c>
      <c r="Q1826">
        <v>6</v>
      </c>
      <c r="R1826" s="4">
        <v>0</v>
      </c>
      <c r="S1826">
        <v>0</v>
      </c>
      <c r="T1826" s="5">
        <v>6</v>
      </c>
      <c r="U1826">
        <v>6</v>
      </c>
      <c r="V1826" s="4">
        <v>0</v>
      </c>
      <c r="W1826">
        <v>0</v>
      </c>
      <c r="X1826" s="5">
        <v>6</v>
      </c>
      <c r="Y1826">
        <v>6</v>
      </c>
      <c r="Z1826" s="4">
        <v>0</v>
      </c>
      <c r="AA1826">
        <v>0</v>
      </c>
      <c r="AB1826" s="5">
        <v>6</v>
      </c>
      <c r="AD1826">
        <v>0</v>
      </c>
      <c r="AE1826">
        <v>0</v>
      </c>
      <c r="AF1826" s="4">
        <v>0</v>
      </c>
      <c r="AG1826">
        <v>0</v>
      </c>
      <c r="AH1826" s="5">
        <v>0</v>
      </c>
      <c r="AI1826">
        <v>0</v>
      </c>
      <c r="AJ1826" s="4">
        <v>0</v>
      </c>
      <c r="AK1826">
        <v>0</v>
      </c>
      <c r="AL1826" s="5">
        <v>0</v>
      </c>
      <c r="AM1826">
        <v>0</v>
      </c>
      <c r="AN1826" s="4">
        <v>0</v>
      </c>
      <c r="AO1826">
        <v>0</v>
      </c>
      <c r="AP1826" s="5">
        <v>0</v>
      </c>
      <c r="AQ1826">
        <v>6</v>
      </c>
      <c r="AR1826" s="4">
        <v>0</v>
      </c>
      <c r="AS1826">
        <v>0</v>
      </c>
      <c r="AT1826" s="5">
        <v>6</v>
      </c>
      <c r="AU1826">
        <v>6</v>
      </c>
      <c r="AV1826" s="4">
        <v>0</v>
      </c>
      <c r="AW1826">
        <v>0</v>
      </c>
      <c r="AX1826" s="5">
        <v>6</v>
      </c>
      <c r="AY1826">
        <v>6</v>
      </c>
      <c r="AZ1826" s="4">
        <v>0</v>
      </c>
      <c r="BA1826">
        <v>0</v>
      </c>
      <c r="BB1826" s="5">
        <v>6</v>
      </c>
      <c r="BD1826">
        <v>0</v>
      </c>
      <c r="BE1826">
        <v>0</v>
      </c>
      <c r="BF1826" s="4">
        <v>0</v>
      </c>
      <c r="BG1826">
        <v>0</v>
      </c>
      <c r="BH1826" s="5">
        <v>0</v>
      </c>
      <c r="BI1826">
        <v>0</v>
      </c>
      <c r="BJ1826" s="4">
        <v>0</v>
      </c>
      <c r="BK1826">
        <v>0</v>
      </c>
      <c r="BL1826" s="5">
        <v>0</v>
      </c>
      <c r="BM1826">
        <v>0</v>
      </c>
      <c r="BN1826" s="4">
        <v>0</v>
      </c>
      <c r="BO1826">
        <v>0</v>
      </c>
      <c r="BP1826" s="5">
        <v>0</v>
      </c>
      <c r="BQ1826">
        <v>6</v>
      </c>
      <c r="BR1826" s="4">
        <v>0</v>
      </c>
      <c r="BS1826">
        <v>0</v>
      </c>
      <c r="BT1826" s="5">
        <v>6</v>
      </c>
      <c r="BU1826">
        <v>6</v>
      </c>
      <c r="BV1826" s="4">
        <v>0</v>
      </c>
      <c r="BW1826">
        <v>0</v>
      </c>
      <c r="BX1826" s="5">
        <v>6</v>
      </c>
      <c r="BY1826">
        <v>6</v>
      </c>
      <c r="BZ1826" s="4">
        <v>0</v>
      </c>
      <c r="CA1826">
        <v>0</v>
      </c>
      <c r="CB1826" s="5">
        <v>6</v>
      </c>
      <c r="CD1826">
        <v>0</v>
      </c>
      <c r="CE1826">
        <v>0</v>
      </c>
      <c r="CF1826" s="4">
        <v>0</v>
      </c>
      <c r="CG1826">
        <v>0</v>
      </c>
      <c r="CH1826" s="5">
        <v>0</v>
      </c>
      <c r="CI1826">
        <v>0</v>
      </c>
      <c r="CJ1826" s="4">
        <v>0</v>
      </c>
      <c r="CK1826">
        <v>0</v>
      </c>
      <c r="CL1826" s="5">
        <v>0</v>
      </c>
      <c r="CM1826">
        <v>0</v>
      </c>
      <c r="CN1826" s="4">
        <v>0</v>
      </c>
      <c r="CO1826">
        <v>0</v>
      </c>
      <c r="CP1826" s="5">
        <v>0</v>
      </c>
      <c r="CQ1826">
        <v>6</v>
      </c>
      <c r="CR1826" s="4">
        <v>0</v>
      </c>
      <c r="CS1826">
        <v>0</v>
      </c>
      <c r="CT1826" s="5">
        <v>6</v>
      </c>
      <c r="CU1826">
        <v>6</v>
      </c>
      <c r="CV1826" s="4">
        <v>0</v>
      </c>
      <c r="CW1826">
        <v>0</v>
      </c>
      <c r="CX1826" s="5">
        <v>6</v>
      </c>
      <c r="CY1826" s="21">
        <v>6</v>
      </c>
      <c r="CZ1826" s="21">
        <v>0</v>
      </c>
      <c r="DA1826" s="21">
        <v>0</v>
      </c>
      <c r="DB1826" s="5">
        <v>6</v>
      </c>
      <c r="DD1826" s="8">
        <v>0</v>
      </c>
      <c r="DE1826" s="8">
        <v>0</v>
      </c>
      <c r="DF1826" s="8">
        <v>0</v>
      </c>
      <c r="DG1826" s="8">
        <v>0</v>
      </c>
      <c r="DH1826" s="8">
        <v>0</v>
      </c>
      <c r="DI1826" s="8">
        <v>0</v>
      </c>
      <c r="DJ1826" s="8">
        <v>0</v>
      </c>
      <c r="DK1826" s="8">
        <v>0</v>
      </c>
      <c r="DL1826" s="8">
        <v>0</v>
      </c>
      <c r="DM1826" s="8">
        <v>0</v>
      </c>
      <c r="DN1826" s="8">
        <v>0</v>
      </c>
      <c r="DO1826" s="8">
        <v>0</v>
      </c>
      <c r="DP1826" s="8">
        <v>0</v>
      </c>
      <c r="DQ1826" s="8">
        <v>0</v>
      </c>
      <c r="DR1826" s="8">
        <v>0</v>
      </c>
      <c r="DS1826" s="8">
        <v>0</v>
      </c>
      <c r="DT1826" s="8">
        <v>0</v>
      </c>
      <c r="DU1826" s="8">
        <v>0</v>
      </c>
      <c r="DV1826" s="8">
        <v>0</v>
      </c>
      <c r="DW1826" s="8">
        <v>0</v>
      </c>
      <c r="DX1826" s="8">
        <v>0</v>
      </c>
      <c r="DY1826" s="8">
        <v>0</v>
      </c>
      <c r="DZ1826" s="8">
        <v>0</v>
      </c>
      <c r="EA1826" s="8">
        <v>0</v>
      </c>
      <c r="EB1826" s="8">
        <v>0</v>
      </c>
      <c r="EC1826" s="8">
        <v>0</v>
      </c>
      <c r="ED1826" s="20">
        <v>0</v>
      </c>
      <c r="EF1826" s="9">
        <v>0</v>
      </c>
      <c r="EG1826" s="9">
        <v>0</v>
      </c>
      <c r="EH1826" s="9">
        <v>0</v>
      </c>
      <c r="EI1826" s="9">
        <v>0</v>
      </c>
      <c r="EJ1826" s="9">
        <v>0</v>
      </c>
      <c r="EK1826" s="9">
        <v>0</v>
      </c>
      <c r="EL1826" s="9">
        <v>0</v>
      </c>
      <c r="EM1826" s="9">
        <v>0</v>
      </c>
      <c r="EN1826" s="9">
        <v>0</v>
      </c>
      <c r="EO1826" s="9">
        <v>0</v>
      </c>
      <c r="EP1826" s="9">
        <v>0</v>
      </c>
      <c r="EQ1826" s="9">
        <v>0</v>
      </c>
      <c r="ER1826" s="9">
        <v>0</v>
      </c>
      <c r="ES1826" s="9">
        <v>0</v>
      </c>
      <c r="ET1826" s="9">
        <v>0</v>
      </c>
      <c r="EU1826" s="9">
        <v>0</v>
      </c>
      <c r="EV1826" s="9">
        <v>0</v>
      </c>
      <c r="EW1826" s="9">
        <v>0</v>
      </c>
      <c r="EX1826" s="9">
        <v>0</v>
      </c>
      <c r="EY1826" s="9">
        <v>0</v>
      </c>
      <c r="EZ1826" s="9">
        <v>0</v>
      </c>
      <c r="FA1826" s="9">
        <v>0</v>
      </c>
      <c r="FB1826" s="9">
        <v>0</v>
      </c>
      <c r="FC1826" s="9">
        <v>0</v>
      </c>
      <c r="FD1826" s="9">
        <v>0</v>
      </c>
      <c r="FE1826" s="9">
        <v>0</v>
      </c>
      <c r="FF1826">
        <v>0</v>
      </c>
    </row>
    <row r="1827" spans="1:162" x14ac:dyDescent="0.2">
      <c r="A1827" t="s">
        <v>1684</v>
      </c>
      <c r="B1827" t="s">
        <v>4185</v>
      </c>
      <c r="C1827" t="s">
        <v>4599</v>
      </c>
      <c r="D1827" s="1">
        <v>0</v>
      </c>
      <c r="E1827" s="1">
        <v>0</v>
      </c>
      <c r="F1827" s="4">
        <v>0</v>
      </c>
      <c r="G1827" s="4">
        <v>0</v>
      </c>
      <c r="H1827" s="5">
        <v>0</v>
      </c>
      <c r="I1827">
        <v>0</v>
      </c>
      <c r="J1827" s="4">
        <v>0</v>
      </c>
      <c r="K1827">
        <v>0</v>
      </c>
      <c r="L1827" s="5">
        <v>0</v>
      </c>
      <c r="M1827">
        <v>0</v>
      </c>
      <c r="N1827" s="4">
        <v>0</v>
      </c>
      <c r="O1827">
        <v>0</v>
      </c>
      <c r="P1827" s="5">
        <v>0</v>
      </c>
      <c r="Q1827">
        <v>6</v>
      </c>
      <c r="R1827" s="4">
        <v>0</v>
      </c>
      <c r="S1827">
        <v>0</v>
      </c>
      <c r="T1827" s="5">
        <v>6</v>
      </c>
      <c r="U1827">
        <v>6</v>
      </c>
      <c r="V1827" s="4">
        <v>0</v>
      </c>
      <c r="W1827">
        <v>0</v>
      </c>
      <c r="X1827" s="5">
        <v>6</v>
      </c>
      <c r="Y1827">
        <v>6</v>
      </c>
      <c r="Z1827" s="4">
        <v>0</v>
      </c>
      <c r="AA1827">
        <v>0</v>
      </c>
      <c r="AB1827" s="5">
        <v>6</v>
      </c>
      <c r="AD1827">
        <v>0</v>
      </c>
      <c r="AE1827">
        <v>0</v>
      </c>
      <c r="AF1827" s="4">
        <v>0</v>
      </c>
      <c r="AG1827">
        <v>0</v>
      </c>
      <c r="AH1827" s="5">
        <v>0</v>
      </c>
      <c r="AI1827">
        <v>0</v>
      </c>
      <c r="AJ1827" s="4">
        <v>0</v>
      </c>
      <c r="AK1827">
        <v>0</v>
      </c>
      <c r="AL1827" s="5">
        <v>0</v>
      </c>
      <c r="AM1827">
        <v>0</v>
      </c>
      <c r="AN1827" s="4">
        <v>0</v>
      </c>
      <c r="AO1827">
        <v>0</v>
      </c>
      <c r="AP1827" s="5">
        <v>0</v>
      </c>
      <c r="AQ1827">
        <v>6</v>
      </c>
      <c r="AR1827" s="4">
        <v>0</v>
      </c>
      <c r="AS1827">
        <v>0</v>
      </c>
      <c r="AT1827" s="5">
        <v>6</v>
      </c>
      <c r="AU1827">
        <v>6</v>
      </c>
      <c r="AV1827" s="4">
        <v>0</v>
      </c>
      <c r="AW1827">
        <v>0</v>
      </c>
      <c r="AX1827" s="5">
        <v>6</v>
      </c>
      <c r="AY1827">
        <v>6</v>
      </c>
      <c r="AZ1827" s="4">
        <v>0</v>
      </c>
      <c r="BA1827">
        <v>0</v>
      </c>
      <c r="BB1827" s="5">
        <v>6</v>
      </c>
      <c r="BD1827">
        <v>0</v>
      </c>
      <c r="BE1827">
        <v>0</v>
      </c>
      <c r="BF1827" s="4">
        <v>0</v>
      </c>
      <c r="BG1827">
        <v>0</v>
      </c>
      <c r="BH1827" s="5">
        <v>0</v>
      </c>
      <c r="BI1827">
        <v>0</v>
      </c>
      <c r="BJ1827" s="4">
        <v>0</v>
      </c>
      <c r="BK1827">
        <v>0</v>
      </c>
      <c r="BL1827" s="5">
        <v>0</v>
      </c>
      <c r="BM1827">
        <v>0</v>
      </c>
      <c r="BN1827" s="4">
        <v>0</v>
      </c>
      <c r="BO1827">
        <v>0</v>
      </c>
      <c r="BP1827" s="5">
        <v>0</v>
      </c>
      <c r="BQ1827">
        <v>6</v>
      </c>
      <c r="BR1827" s="4">
        <v>0</v>
      </c>
      <c r="BS1827">
        <v>0</v>
      </c>
      <c r="BT1827" s="5">
        <v>6</v>
      </c>
      <c r="BU1827">
        <v>6</v>
      </c>
      <c r="BV1827" s="4">
        <v>0</v>
      </c>
      <c r="BW1827">
        <v>0</v>
      </c>
      <c r="BX1827" s="5">
        <v>6</v>
      </c>
      <c r="BY1827">
        <v>6</v>
      </c>
      <c r="BZ1827" s="4">
        <v>0</v>
      </c>
      <c r="CA1827">
        <v>0</v>
      </c>
      <c r="CB1827" s="5">
        <v>6</v>
      </c>
      <c r="CD1827">
        <v>0</v>
      </c>
      <c r="CE1827">
        <v>0</v>
      </c>
      <c r="CF1827" s="4">
        <v>0</v>
      </c>
      <c r="CG1827">
        <v>0</v>
      </c>
      <c r="CH1827" s="5">
        <v>0</v>
      </c>
      <c r="CI1827">
        <v>0</v>
      </c>
      <c r="CJ1827" s="4">
        <v>0</v>
      </c>
      <c r="CK1827">
        <v>0</v>
      </c>
      <c r="CL1827" s="5">
        <v>0</v>
      </c>
      <c r="CM1827">
        <v>0</v>
      </c>
      <c r="CN1827" s="4">
        <v>0</v>
      </c>
      <c r="CO1827">
        <v>0</v>
      </c>
      <c r="CP1827" s="5">
        <v>0</v>
      </c>
      <c r="CQ1827">
        <v>6</v>
      </c>
      <c r="CR1827" s="4">
        <v>0</v>
      </c>
      <c r="CS1827">
        <v>0</v>
      </c>
      <c r="CT1827" s="5">
        <v>6</v>
      </c>
      <c r="CU1827">
        <v>6</v>
      </c>
      <c r="CV1827" s="4">
        <v>0</v>
      </c>
      <c r="CW1827">
        <v>0</v>
      </c>
      <c r="CX1827" s="5">
        <v>6</v>
      </c>
      <c r="CY1827" s="21">
        <v>0</v>
      </c>
      <c r="CZ1827" s="21">
        <v>0</v>
      </c>
      <c r="DA1827" s="21">
        <v>0</v>
      </c>
      <c r="DB1827" s="5">
        <v>0</v>
      </c>
      <c r="DD1827" s="8">
        <v>0</v>
      </c>
      <c r="DE1827" s="8">
        <v>0</v>
      </c>
      <c r="DF1827" s="8">
        <v>0</v>
      </c>
      <c r="DG1827" s="8">
        <v>0</v>
      </c>
      <c r="DH1827" s="8">
        <v>0</v>
      </c>
      <c r="DI1827" s="8">
        <v>0</v>
      </c>
      <c r="DJ1827" s="8">
        <v>0</v>
      </c>
      <c r="DK1827" s="8">
        <v>0</v>
      </c>
      <c r="DL1827" s="8">
        <v>0</v>
      </c>
      <c r="DM1827" s="8">
        <v>0</v>
      </c>
      <c r="DN1827" s="8">
        <v>0</v>
      </c>
      <c r="DO1827" s="8">
        <v>0</v>
      </c>
      <c r="DP1827" s="8">
        <v>0</v>
      </c>
      <c r="DQ1827" s="8">
        <v>0</v>
      </c>
      <c r="DR1827" s="8">
        <v>0</v>
      </c>
      <c r="DS1827" s="8">
        <v>0</v>
      </c>
      <c r="DT1827" s="8">
        <v>0</v>
      </c>
      <c r="DU1827" s="8">
        <v>0</v>
      </c>
      <c r="DV1827" s="8">
        <v>0</v>
      </c>
      <c r="DW1827" s="8">
        <v>0</v>
      </c>
      <c r="DX1827" s="8">
        <v>0</v>
      </c>
      <c r="DY1827" s="8">
        <v>0</v>
      </c>
      <c r="DZ1827" s="8">
        <v>0</v>
      </c>
      <c r="EA1827" s="8">
        <v>0</v>
      </c>
      <c r="EB1827" s="8">
        <v>0</v>
      </c>
      <c r="EC1827" s="8">
        <v>0</v>
      </c>
      <c r="ED1827" s="20">
        <v>0</v>
      </c>
      <c r="EF1827" s="9">
        <v>0</v>
      </c>
      <c r="EG1827" s="9">
        <v>0</v>
      </c>
      <c r="EH1827" s="9">
        <v>0</v>
      </c>
      <c r="EI1827" s="9">
        <v>0</v>
      </c>
      <c r="EJ1827" s="9">
        <v>0</v>
      </c>
      <c r="EK1827" s="9">
        <v>0</v>
      </c>
      <c r="EL1827" s="9">
        <v>0</v>
      </c>
      <c r="EM1827" s="9">
        <v>0</v>
      </c>
      <c r="EN1827" s="9">
        <v>0</v>
      </c>
      <c r="EO1827" s="9">
        <v>0</v>
      </c>
      <c r="EP1827" s="9">
        <v>0</v>
      </c>
      <c r="EQ1827" s="9">
        <v>0</v>
      </c>
      <c r="ER1827" s="9">
        <v>0</v>
      </c>
      <c r="ES1827" s="9">
        <v>0</v>
      </c>
      <c r="ET1827" s="9">
        <v>0</v>
      </c>
      <c r="EU1827" s="9">
        <v>0</v>
      </c>
      <c r="EV1827" s="9">
        <v>0</v>
      </c>
      <c r="EW1827" s="9">
        <v>0</v>
      </c>
      <c r="EX1827" s="9">
        <v>0</v>
      </c>
      <c r="EY1827" s="9">
        <v>0</v>
      </c>
      <c r="EZ1827" s="9">
        <v>0</v>
      </c>
      <c r="FA1827" s="9">
        <v>0</v>
      </c>
      <c r="FB1827" s="9">
        <v>0</v>
      </c>
      <c r="FC1827" s="9">
        <v>0</v>
      </c>
      <c r="FD1827" s="9">
        <v>0</v>
      </c>
      <c r="FE1827" s="9">
        <v>0</v>
      </c>
      <c r="FF1827">
        <v>0</v>
      </c>
    </row>
    <row r="1828" spans="1:162" x14ac:dyDescent="0.2">
      <c r="A1828" t="s">
        <v>1502</v>
      </c>
      <c r="B1828" t="s">
        <v>4186</v>
      </c>
      <c r="C1828" t="s">
        <v>4599</v>
      </c>
      <c r="D1828" s="1">
        <v>0</v>
      </c>
      <c r="E1828" s="1">
        <v>0</v>
      </c>
      <c r="F1828" s="4">
        <v>0</v>
      </c>
      <c r="G1828" s="4">
        <v>0</v>
      </c>
      <c r="H1828" s="5">
        <v>0</v>
      </c>
      <c r="I1828">
        <v>0</v>
      </c>
      <c r="J1828" s="4">
        <v>0</v>
      </c>
      <c r="K1828">
        <v>0</v>
      </c>
      <c r="L1828" s="5">
        <v>0</v>
      </c>
      <c r="M1828">
        <v>0</v>
      </c>
      <c r="N1828" s="4">
        <v>0</v>
      </c>
      <c r="O1828">
        <v>0</v>
      </c>
      <c r="P1828" s="5">
        <v>0</v>
      </c>
      <c r="Q1828">
        <v>5</v>
      </c>
      <c r="R1828" s="4">
        <v>0</v>
      </c>
      <c r="S1828">
        <v>0</v>
      </c>
      <c r="T1828" s="5">
        <v>5</v>
      </c>
      <c r="U1828">
        <v>5</v>
      </c>
      <c r="V1828" s="4">
        <v>0</v>
      </c>
      <c r="W1828">
        <v>0</v>
      </c>
      <c r="X1828" s="5">
        <v>5</v>
      </c>
      <c r="Y1828">
        <v>6</v>
      </c>
      <c r="Z1828" s="4">
        <v>0</v>
      </c>
      <c r="AA1828">
        <v>0</v>
      </c>
      <c r="AB1828" s="5">
        <v>6</v>
      </c>
      <c r="AD1828">
        <v>0</v>
      </c>
      <c r="AE1828">
        <v>0</v>
      </c>
      <c r="AF1828" s="4">
        <v>0</v>
      </c>
      <c r="AG1828">
        <v>0</v>
      </c>
      <c r="AH1828" s="5">
        <v>0</v>
      </c>
      <c r="AI1828">
        <v>0</v>
      </c>
      <c r="AJ1828" s="4">
        <v>0</v>
      </c>
      <c r="AK1828">
        <v>0</v>
      </c>
      <c r="AL1828" s="5">
        <v>0</v>
      </c>
      <c r="AM1828">
        <v>0</v>
      </c>
      <c r="AN1828" s="4">
        <v>0</v>
      </c>
      <c r="AO1828">
        <v>0</v>
      </c>
      <c r="AP1828" s="5">
        <v>0</v>
      </c>
      <c r="AQ1828">
        <v>5</v>
      </c>
      <c r="AR1828" s="4">
        <v>0</v>
      </c>
      <c r="AS1828">
        <v>0</v>
      </c>
      <c r="AT1828" s="5">
        <v>5</v>
      </c>
      <c r="AU1828">
        <v>5</v>
      </c>
      <c r="AV1828" s="4">
        <v>0</v>
      </c>
      <c r="AW1828">
        <v>0</v>
      </c>
      <c r="AX1828" s="5">
        <v>5</v>
      </c>
      <c r="AY1828">
        <v>6</v>
      </c>
      <c r="AZ1828" s="4">
        <v>0</v>
      </c>
      <c r="BA1828">
        <v>0</v>
      </c>
      <c r="BB1828" s="5">
        <v>6</v>
      </c>
      <c r="BD1828">
        <v>0</v>
      </c>
      <c r="BE1828">
        <v>0</v>
      </c>
      <c r="BF1828" s="4">
        <v>0</v>
      </c>
      <c r="BG1828">
        <v>0</v>
      </c>
      <c r="BH1828" s="5">
        <v>0</v>
      </c>
      <c r="BI1828">
        <v>0</v>
      </c>
      <c r="BJ1828" s="4">
        <v>0</v>
      </c>
      <c r="BK1828">
        <v>0</v>
      </c>
      <c r="BL1828" s="5">
        <v>0</v>
      </c>
      <c r="BM1828">
        <v>0</v>
      </c>
      <c r="BN1828" s="4">
        <v>0</v>
      </c>
      <c r="BO1828">
        <v>0</v>
      </c>
      <c r="BP1828" s="5">
        <v>0</v>
      </c>
      <c r="BQ1828">
        <v>5</v>
      </c>
      <c r="BR1828" s="4">
        <v>0</v>
      </c>
      <c r="BS1828">
        <v>0</v>
      </c>
      <c r="BT1828" s="5">
        <v>5</v>
      </c>
      <c r="BU1828">
        <v>5</v>
      </c>
      <c r="BV1828" s="4">
        <v>0</v>
      </c>
      <c r="BW1828">
        <v>0</v>
      </c>
      <c r="BX1828" s="5">
        <v>5</v>
      </c>
      <c r="BY1828">
        <v>6</v>
      </c>
      <c r="BZ1828" s="4">
        <v>0</v>
      </c>
      <c r="CA1828">
        <v>0</v>
      </c>
      <c r="CB1828" s="5">
        <v>6</v>
      </c>
      <c r="CD1828">
        <v>0</v>
      </c>
      <c r="CE1828">
        <v>0</v>
      </c>
      <c r="CF1828" s="4">
        <v>0</v>
      </c>
      <c r="CG1828">
        <v>0</v>
      </c>
      <c r="CH1828" s="5">
        <v>0</v>
      </c>
      <c r="CI1828">
        <v>0</v>
      </c>
      <c r="CJ1828" s="4">
        <v>0</v>
      </c>
      <c r="CK1828">
        <v>0</v>
      </c>
      <c r="CL1828" s="5">
        <v>0</v>
      </c>
      <c r="CM1828">
        <v>0</v>
      </c>
      <c r="CN1828" s="4">
        <v>0</v>
      </c>
      <c r="CO1828">
        <v>0</v>
      </c>
      <c r="CP1828" s="5">
        <v>0</v>
      </c>
      <c r="CQ1828">
        <v>5</v>
      </c>
      <c r="CR1828" s="4">
        <v>0</v>
      </c>
      <c r="CS1828">
        <v>0</v>
      </c>
      <c r="CT1828" s="5">
        <v>5</v>
      </c>
      <c r="CU1828">
        <v>5</v>
      </c>
      <c r="CV1828" s="4">
        <v>0</v>
      </c>
      <c r="CW1828">
        <v>0</v>
      </c>
      <c r="CX1828" s="5">
        <v>5</v>
      </c>
      <c r="CY1828" s="21">
        <v>6</v>
      </c>
      <c r="CZ1828" s="21">
        <v>0</v>
      </c>
      <c r="DA1828" s="21">
        <v>0</v>
      </c>
      <c r="DB1828" s="5">
        <v>6</v>
      </c>
      <c r="DD1828" s="8">
        <v>0</v>
      </c>
      <c r="DE1828" s="8">
        <v>0</v>
      </c>
      <c r="DF1828" s="8">
        <v>0</v>
      </c>
      <c r="DG1828" s="8">
        <v>0</v>
      </c>
      <c r="DH1828" s="8">
        <v>0</v>
      </c>
      <c r="DI1828" s="8">
        <v>0</v>
      </c>
      <c r="DJ1828" s="8">
        <v>0</v>
      </c>
      <c r="DK1828" s="8">
        <v>0</v>
      </c>
      <c r="DL1828" s="8">
        <v>0</v>
      </c>
      <c r="DM1828" s="8">
        <v>0</v>
      </c>
      <c r="DN1828" s="8">
        <v>0</v>
      </c>
      <c r="DO1828" s="8">
        <v>0</v>
      </c>
      <c r="DP1828" s="8">
        <v>0</v>
      </c>
      <c r="DQ1828" s="8">
        <v>0</v>
      </c>
      <c r="DR1828" s="8">
        <v>0</v>
      </c>
      <c r="DS1828" s="8">
        <v>0</v>
      </c>
      <c r="DT1828" s="8">
        <v>0</v>
      </c>
      <c r="DU1828" s="8">
        <v>0</v>
      </c>
      <c r="DV1828" s="8">
        <v>0</v>
      </c>
      <c r="DW1828" s="8">
        <v>0</v>
      </c>
      <c r="DX1828" s="8">
        <v>0</v>
      </c>
      <c r="DY1828" s="8">
        <v>0</v>
      </c>
      <c r="DZ1828" s="8">
        <v>0</v>
      </c>
      <c r="EA1828" s="8">
        <v>0</v>
      </c>
      <c r="EB1828" s="8">
        <v>0</v>
      </c>
      <c r="EC1828" s="8">
        <v>0</v>
      </c>
      <c r="ED1828" s="20">
        <v>0</v>
      </c>
      <c r="EF1828" s="9">
        <v>0</v>
      </c>
      <c r="EG1828" s="9">
        <v>0</v>
      </c>
      <c r="EH1828" s="9">
        <v>0</v>
      </c>
      <c r="EI1828" s="9">
        <v>0</v>
      </c>
      <c r="EJ1828" s="9">
        <v>0</v>
      </c>
      <c r="EK1828" s="9">
        <v>0</v>
      </c>
      <c r="EL1828" s="9">
        <v>0</v>
      </c>
      <c r="EM1828" s="9">
        <v>0</v>
      </c>
      <c r="EN1828" s="9">
        <v>0</v>
      </c>
      <c r="EO1828" s="9">
        <v>0</v>
      </c>
      <c r="EP1828" s="9">
        <v>0</v>
      </c>
      <c r="EQ1828" s="9">
        <v>0</v>
      </c>
      <c r="ER1828" s="9">
        <v>0</v>
      </c>
      <c r="ES1828" s="9">
        <v>0</v>
      </c>
      <c r="ET1828" s="9">
        <v>0</v>
      </c>
      <c r="EU1828" s="9">
        <v>0</v>
      </c>
      <c r="EV1828" s="9">
        <v>0</v>
      </c>
      <c r="EW1828" s="9">
        <v>0</v>
      </c>
      <c r="EX1828" s="9">
        <v>0</v>
      </c>
      <c r="EY1828" s="9">
        <v>0</v>
      </c>
      <c r="EZ1828" s="9">
        <v>0</v>
      </c>
      <c r="FA1828" s="9">
        <v>0</v>
      </c>
      <c r="FB1828" s="9">
        <v>0</v>
      </c>
      <c r="FC1828" s="9">
        <v>0</v>
      </c>
      <c r="FD1828" s="9">
        <v>0</v>
      </c>
      <c r="FE1828" s="9">
        <v>0</v>
      </c>
      <c r="FF1828">
        <v>0</v>
      </c>
    </row>
    <row r="1829" spans="1:162" x14ac:dyDescent="0.2">
      <c r="A1829" t="s">
        <v>1173</v>
      </c>
      <c r="B1829" t="s">
        <v>4187</v>
      </c>
      <c r="C1829" t="s">
        <v>4599</v>
      </c>
      <c r="D1829" s="1">
        <v>0</v>
      </c>
      <c r="E1829" s="1">
        <v>0</v>
      </c>
      <c r="F1829" s="4">
        <v>0</v>
      </c>
      <c r="G1829" s="4">
        <v>0</v>
      </c>
      <c r="H1829" s="5">
        <v>0</v>
      </c>
      <c r="I1829">
        <v>0</v>
      </c>
      <c r="J1829" s="4">
        <v>0</v>
      </c>
      <c r="K1829">
        <v>0</v>
      </c>
      <c r="L1829" s="5">
        <v>0</v>
      </c>
      <c r="M1829">
        <v>0</v>
      </c>
      <c r="N1829" s="4">
        <v>0</v>
      </c>
      <c r="O1829">
        <v>0</v>
      </c>
      <c r="P1829" s="5">
        <v>0</v>
      </c>
      <c r="Q1829">
        <v>5</v>
      </c>
      <c r="R1829" s="4">
        <v>0</v>
      </c>
      <c r="S1829">
        <v>0</v>
      </c>
      <c r="T1829" s="5">
        <v>5</v>
      </c>
      <c r="U1829">
        <v>5</v>
      </c>
      <c r="V1829" s="4">
        <v>0</v>
      </c>
      <c r="W1829">
        <v>0</v>
      </c>
      <c r="X1829" s="5">
        <v>5</v>
      </c>
      <c r="Y1829">
        <v>5</v>
      </c>
      <c r="Z1829" s="4">
        <v>0</v>
      </c>
      <c r="AA1829">
        <v>0</v>
      </c>
      <c r="AB1829" s="5">
        <v>5</v>
      </c>
      <c r="AD1829">
        <v>0</v>
      </c>
      <c r="AE1829">
        <v>0</v>
      </c>
      <c r="AF1829" s="4">
        <v>0</v>
      </c>
      <c r="AG1829">
        <v>0</v>
      </c>
      <c r="AH1829" s="5">
        <v>0</v>
      </c>
      <c r="AI1829">
        <v>0</v>
      </c>
      <c r="AJ1829" s="4">
        <v>0</v>
      </c>
      <c r="AK1829">
        <v>0</v>
      </c>
      <c r="AL1829" s="5">
        <v>0</v>
      </c>
      <c r="AM1829">
        <v>0</v>
      </c>
      <c r="AN1829" s="4">
        <v>0</v>
      </c>
      <c r="AO1829">
        <v>0</v>
      </c>
      <c r="AP1829" s="5">
        <v>0</v>
      </c>
      <c r="AQ1829">
        <v>5</v>
      </c>
      <c r="AR1829" s="4">
        <v>0</v>
      </c>
      <c r="AS1829">
        <v>0</v>
      </c>
      <c r="AT1829" s="5">
        <v>5</v>
      </c>
      <c r="AU1829">
        <v>5</v>
      </c>
      <c r="AV1829" s="4">
        <v>0</v>
      </c>
      <c r="AW1829">
        <v>0</v>
      </c>
      <c r="AX1829" s="5">
        <v>5</v>
      </c>
      <c r="AY1829">
        <v>5</v>
      </c>
      <c r="AZ1829" s="4">
        <v>0</v>
      </c>
      <c r="BA1829">
        <v>0</v>
      </c>
      <c r="BB1829" s="5">
        <v>5</v>
      </c>
      <c r="BD1829">
        <v>0</v>
      </c>
      <c r="BE1829">
        <v>0</v>
      </c>
      <c r="BF1829" s="4">
        <v>0</v>
      </c>
      <c r="BG1829">
        <v>0</v>
      </c>
      <c r="BH1829" s="5">
        <v>0</v>
      </c>
      <c r="BI1829">
        <v>0</v>
      </c>
      <c r="BJ1829" s="4">
        <v>0</v>
      </c>
      <c r="BK1829">
        <v>0</v>
      </c>
      <c r="BL1829" s="5">
        <v>0</v>
      </c>
      <c r="BM1829">
        <v>0</v>
      </c>
      <c r="BN1829" s="4">
        <v>0</v>
      </c>
      <c r="BO1829">
        <v>0</v>
      </c>
      <c r="BP1829" s="5">
        <v>0</v>
      </c>
      <c r="BQ1829">
        <v>5</v>
      </c>
      <c r="BR1829" s="4">
        <v>0</v>
      </c>
      <c r="BS1829">
        <v>0</v>
      </c>
      <c r="BT1829" s="5">
        <v>5</v>
      </c>
      <c r="BU1829">
        <v>5</v>
      </c>
      <c r="BV1829" s="4">
        <v>0</v>
      </c>
      <c r="BW1829">
        <v>0</v>
      </c>
      <c r="BX1829" s="5">
        <v>5</v>
      </c>
      <c r="BY1829">
        <v>5</v>
      </c>
      <c r="BZ1829" s="4">
        <v>0</v>
      </c>
      <c r="CA1829">
        <v>0</v>
      </c>
      <c r="CB1829" s="5">
        <v>5</v>
      </c>
      <c r="CD1829">
        <v>0</v>
      </c>
      <c r="CE1829">
        <v>0</v>
      </c>
      <c r="CF1829" s="4">
        <v>0</v>
      </c>
      <c r="CG1829">
        <v>0</v>
      </c>
      <c r="CH1829" s="5">
        <v>0</v>
      </c>
      <c r="CI1829">
        <v>0</v>
      </c>
      <c r="CJ1829" s="4">
        <v>0</v>
      </c>
      <c r="CK1829">
        <v>0</v>
      </c>
      <c r="CL1829" s="5">
        <v>0</v>
      </c>
      <c r="CM1829">
        <v>0</v>
      </c>
      <c r="CN1829" s="4">
        <v>0</v>
      </c>
      <c r="CO1829">
        <v>0</v>
      </c>
      <c r="CP1829" s="5">
        <v>0</v>
      </c>
      <c r="CQ1829">
        <v>5</v>
      </c>
      <c r="CR1829" s="4">
        <v>0</v>
      </c>
      <c r="CS1829">
        <v>0</v>
      </c>
      <c r="CT1829" s="5">
        <v>5</v>
      </c>
      <c r="CU1829">
        <v>5</v>
      </c>
      <c r="CV1829" s="4">
        <v>0</v>
      </c>
      <c r="CW1829">
        <v>0</v>
      </c>
      <c r="CX1829" s="5">
        <v>5</v>
      </c>
      <c r="CY1829" s="21">
        <v>0</v>
      </c>
      <c r="CZ1829" s="21">
        <v>0</v>
      </c>
      <c r="DA1829" s="21">
        <v>0</v>
      </c>
      <c r="DB1829" s="5">
        <v>0</v>
      </c>
      <c r="DD1829" s="8">
        <v>0</v>
      </c>
      <c r="DE1829" s="8">
        <v>0</v>
      </c>
      <c r="DF1829" s="8">
        <v>0</v>
      </c>
      <c r="DG1829" s="8">
        <v>0</v>
      </c>
      <c r="DH1829" s="8">
        <v>0</v>
      </c>
      <c r="DI1829" s="8">
        <v>0</v>
      </c>
      <c r="DJ1829" s="8">
        <v>0</v>
      </c>
      <c r="DK1829" s="8">
        <v>0</v>
      </c>
      <c r="DL1829" s="8">
        <v>0</v>
      </c>
      <c r="DM1829" s="8">
        <v>0</v>
      </c>
      <c r="DN1829" s="8">
        <v>0</v>
      </c>
      <c r="DO1829" s="8">
        <v>0</v>
      </c>
      <c r="DP1829" s="8">
        <v>0</v>
      </c>
      <c r="DQ1829" s="8">
        <v>0</v>
      </c>
      <c r="DR1829" s="8">
        <v>0</v>
      </c>
      <c r="DS1829" s="8">
        <v>0</v>
      </c>
      <c r="DT1829" s="8">
        <v>0</v>
      </c>
      <c r="DU1829" s="8">
        <v>0</v>
      </c>
      <c r="DV1829" s="8">
        <v>0</v>
      </c>
      <c r="DW1829" s="8">
        <v>0</v>
      </c>
      <c r="DX1829" s="8">
        <v>0</v>
      </c>
      <c r="DY1829" s="8">
        <v>0</v>
      </c>
      <c r="DZ1829" s="8">
        <v>0</v>
      </c>
      <c r="EA1829" s="8">
        <v>0</v>
      </c>
      <c r="EB1829" s="8">
        <v>0</v>
      </c>
      <c r="EC1829" s="8">
        <v>0</v>
      </c>
      <c r="ED1829" s="20">
        <v>0</v>
      </c>
      <c r="EF1829" s="9">
        <v>0</v>
      </c>
      <c r="EG1829" s="9">
        <v>0</v>
      </c>
      <c r="EH1829" s="9">
        <v>0</v>
      </c>
      <c r="EI1829" s="9">
        <v>0</v>
      </c>
      <c r="EJ1829" s="9">
        <v>0</v>
      </c>
      <c r="EK1829" s="9">
        <v>0</v>
      </c>
      <c r="EL1829" s="9">
        <v>0</v>
      </c>
      <c r="EM1829" s="9">
        <v>0</v>
      </c>
      <c r="EN1829" s="9">
        <v>0</v>
      </c>
      <c r="EO1829" s="9">
        <v>0</v>
      </c>
      <c r="EP1829" s="9">
        <v>0</v>
      </c>
      <c r="EQ1829" s="9">
        <v>0</v>
      </c>
      <c r="ER1829" s="9">
        <v>0</v>
      </c>
      <c r="ES1829" s="9">
        <v>0</v>
      </c>
      <c r="ET1829" s="9">
        <v>0</v>
      </c>
      <c r="EU1829" s="9">
        <v>0</v>
      </c>
      <c r="EV1829" s="9">
        <v>0</v>
      </c>
      <c r="EW1829" s="9">
        <v>0</v>
      </c>
      <c r="EX1829" s="9">
        <v>0</v>
      </c>
      <c r="EY1829" s="9">
        <v>0</v>
      </c>
      <c r="EZ1829" s="9">
        <v>0</v>
      </c>
      <c r="FA1829" s="9">
        <v>0</v>
      </c>
      <c r="FB1829" s="9">
        <v>0</v>
      </c>
      <c r="FC1829" s="9">
        <v>0</v>
      </c>
      <c r="FD1829" s="9">
        <v>0</v>
      </c>
      <c r="FE1829" s="9">
        <v>0</v>
      </c>
      <c r="FF1829">
        <v>0</v>
      </c>
    </row>
    <row r="1830" spans="1:162" x14ac:dyDescent="0.2">
      <c r="A1830" t="s">
        <v>1245</v>
      </c>
      <c r="B1830" t="s">
        <v>4188</v>
      </c>
      <c r="C1830" t="s">
        <v>4599</v>
      </c>
      <c r="D1830" s="1">
        <v>0</v>
      </c>
      <c r="E1830" s="1">
        <v>0</v>
      </c>
      <c r="F1830" s="4">
        <v>0</v>
      </c>
      <c r="G1830" s="4">
        <v>0</v>
      </c>
      <c r="H1830" s="5">
        <v>0</v>
      </c>
      <c r="I1830">
        <v>0</v>
      </c>
      <c r="J1830" s="4">
        <v>0</v>
      </c>
      <c r="K1830">
        <v>0</v>
      </c>
      <c r="L1830" s="5">
        <v>0</v>
      </c>
      <c r="M1830">
        <v>0</v>
      </c>
      <c r="N1830" s="4">
        <v>0</v>
      </c>
      <c r="O1830">
        <v>0</v>
      </c>
      <c r="P1830" s="5">
        <v>0</v>
      </c>
      <c r="Q1830">
        <v>3</v>
      </c>
      <c r="R1830" s="4">
        <v>0</v>
      </c>
      <c r="S1830">
        <v>0</v>
      </c>
      <c r="T1830" s="5">
        <v>3</v>
      </c>
      <c r="U1830">
        <v>3</v>
      </c>
      <c r="V1830" s="4">
        <v>0</v>
      </c>
      <c r="W1830">
        <v>0</v>
      </c>
      <c r="X1830" s="5">
        <v>3</v>
      </c>
      <c r="Y1830">
        <v>3</v>
      </c>
      <c r="Z1830" s="4">
        <v>0</v>
      </c>
      <c r="AA1830">
        <v>0</v>
      </c>
      <c r="AB1830" s="5">
        <v>3</v>
      </c>
      <c r="AD1830">
        <v>0</v>
      </c>
      <c r="AE1830">
        <v>0</v>
      </c>
      <c r="AF1830" s="4">
        <v>0</v>
      </c>
      <c r="AG1830">
        <v>0</v>
      </c>
      <c r="AH1830" s="5">
        <v>0</v>
      </c>
      <c r="AI1830">
        <v>0</v>
      </c>
      <c r="AJ1830" s="4">
        <v>0</v>
      </c>
      <c r="AK1830">
        <v>0</v>
      </c>
      <c r="AL1830" s="5">
        <v>0</v>
      </c>
      <c r="AM1830">
        <v>0</v>
      </c>
      <c r="AN1830" s="4">
        <v>0</v>
      </c>
      <c r="AO1830">
        <v>0</v>
      </c>
      <c r="AP1830" s="5">
        <v>0</v>
      </c>
      <c r="AQ1830">
        <v>3</v>
      </c>
      <c r="AR1830" s="4">
        <v>0</v>
      </c>
      <c r="AS1830">
        <v>0</v>
      </c>
      <c r="AT1830" s="5">
        <v>3</v>
      </c>
      <c r="AU1830">
        <v>3</v>
      </c>
      <c r="AV1830" s="4">
        <v>0</v>
      </c>
      <c r="AW1830">
        <v>0</v>
      </c>
      <c r="AX1830" s="5">
        <v>3</v>
      </c>
      <c r="AY1830">
        <v>3</v>
      </c>
      <c r="AZ1830" s="4">
        <v>0</v>
      </c>
      <c r="BA1830">
        <v>0</v>
      </c>
      <c r="BB1830" s="5">
        <v>3</v>
      </c>
      <c r="BD1830">
        <v>0</v>
      </c>
      <c r="BE1830">
        <v>0</v>
      </c>
      <c r="BF1830" s="4">
        <v>0</v>
      </c>
      <c r="BG1830">
        <v>0</v>
      </c>
      <c r="BH1830" s="5">
        <v>0</v>
      </c>
      <c r="BI1830">
        <v>0</v>
      </c>
      <c r="BJ1830" s="4">
        <v>0</v>
      </c>
      <c r="BK1830">
        <v>0</v>
      </c>
      <c r="BL1830" s="5">
        <v>0</v>
      </c>
      <c r="BM1830">
        <v>0</v>
      </c>
      <c r="BN1830" s="4">
        <v>0</v>
      </c>
      <c r="BO1830">
        <v>0</v>
      </c>
      <c r="BP1830" s="5">
        <v>0</v>
      </c>
      <c r="BQ1830">
        <v>3</v>
      </c>
      <c r="BR1830" s="4">
        <v>0</v>
      </c>
      <c r="BS1830">
        <v>0</v>
      </c>
      <c r="BT1830" s="5">
        <v>3</v>
      </c>
      <c r="BU1830">
        <v>3</v>
      </c>
      <c r="BV1830" s="4">
        <v>0</v>
      </c>
      <c r="BW1830">
        <v>0</v>
      </c>
      <c r="BX1830" s="5">
        <v>3</v>
      </c>
      <c r="BY1830">
        <v>3</v>
      </c>
      <c r="BZ1830" s="4">
        <v>0</v>
      </c>
      <c r="CA1830">
        <v>0</v>
      </c>
      <c r="CB1830" s="5">
        <v>3</v>
      </c>
      <c r="CD1830">
        <v>0</v>
      </c>
      <c r="CE1830">
        <v>0</v>
      </c>
      <c r="CF1830" s="4">
        <v>0</v>
      </c>
      <c r="CG1830">
        <v>0</v>
      </c>
      <c r="CH1830" s="5">
        <v>0</v>
      </c>
      <c r="CI1830">
        <v>0</v>
      </c>
      <c r="CJ1830" s="4">
        <v>0</v>
      </c>
      <c r="CK1830">
        <v>0</v>
      </c>
      <c r="CL1830" s="5">
        <v>0</v>
      </c>
      <c r="CM1830">
        <v>0</v>
      </c>
      <c r="CN1830" s="4">
        <v>0</v>
      </c>
      <c r="CO1830">
        <v>0</v>
      </c>
      <c r="CP1830" s="5">
        <v>0</v>
      </c>
      <c r="CQ1830">
        <v>3</v>
      </c>
      <c r="CR1830" s="4">
        <v>0</v>
      </c>
      <c r="CS1830">
        <v>0</v>
      </c>
      <c r="CT1830" s="5">
        <v>3</v>
      </c>
      <c r="CU1830">
        <v>3</v>
      </c>
      <c r="CV1830" s="4">
        <v>0</v>
      </c>
      <c r="CW1830">
        <v>0</v>
      </c>
      <c r="CX1830" s="5">
        <v>3</v>
      </c>
      <c r="CY1830" s="21">
        <v>3</v>
      </c>
      <c r="CZ1830" s="21">
        <v>0</v>
      </c>
      <c r="DA1830" s="21">
        <v>0</v>
      </c>
      <c r="DB1830" s="5">
        <v>3</v>
      </c>
      <c r="DD1830" s="8">
        <v>0</v>
      </c>
      <c r="DE1830" s="8">
        <v>0</v>
      </c>
      <c r="DF1830" s="8">
        <v>0</v>
      </c>
      <c r="DG1830" s="8">
        <v>0</v>
      </c>
      <c r="DH1830" s="8">
        <v>0</v>
      </c>
      <c r="DI1830" s="8">
        <v>0</v>
      </c>
      <c r="DJ1830" s="8">
        <v>0</v>
      </c>
      <c r="DK1830" s="8">
        <v>0</v>
      </c>
      <c r="DL1830" s="8">
        <v>0</v>
      </c>
      <c r="DM1830" s="8">
        <v>0</v>
      </c>
      <c r="DN1830" s="8">
        <v>0</v>
      </c>
      <c r="DO1830" s="8">
        <v>0</v>
      </c>
      <c r="DP1830" s="8">
        <v>0</v>
      </c>
      <c r="DQ1830" s="8">
        <v>0</v>
      </c>
      <c r="DR1830" s="8">
        <v>0</v>
      </c>
      <c r="DS1830" s="8">
        <v>0</v>
      </c>
      <c r="DT1830" s="8">
        <v>0</v>
      </c>
      <c r="DU1830" s="8">
        <v>0</v>
      </c>
      <c r="DV1830" s="8">
        <v>0</v>
      </c>
      <c r="DW1830" s="8">
        <v>0</v>
      </c>
      <c r="DX1830" s="8">
        <v>0</v>
      </c>
      <c r="DY1830" s="8">
        <v>0</v>
      </c>
      <c r="DZ1830" s="8">
        <v>0</v>
      </c>
      <c r="EA1830" s="8">
        <v>0</v>
      </c>
      <c r="EB1830" s="8">
        <v>0</v>
      </c>
      <c r="EC1830" s="8">
        <v>0</v>
      </c>
      <c r="ED1830" s="20">
        <v>0</v>
      </c>
      <c r="EF1830" s="9">
        <v>0</v>
      </c>
      <c r="EG1830" s="9">
        <v>0</v>
      </c>
      <c r="EH1830" s="9">
        <v>0</v>
      </c>
      <c r="EI1830" s="9">
        <v>0</v>
      </c>
      <c r="EJ1830" s="9">
        <v>0</v>
      </c>
      <c r="EK1830" s="9">
        <v>0</v>
      </c>
      <c r="EL1830" s="9">
        <v>0</v>
      </c>
      <c r="EM1830" s="9">
        <v>0</v>
      </c>
      <c r="EN1830" s="9">
        <v>0</v>
      </c>
      <c r="EO1830" s="9">
        <v>0</v>
      </c>
      <c r="EP1830" s="9">
        <v>0</v>
      </c>
      <c r="EQ1830" s="9">
        <v>0</v>
      </c>
      <c r="ER1830" s="9">
        <v>0</v>
      </c>
      <c r="ES1830" s="9">
        <v>0</v>
      </c>
      <c r="ET1830" s="9">
        <v>0</v>
      </c>
      <c r="EU1830" s="9">
        <v>0</v>
      </c>
      <c r="EV1830" s="9">
        <v>0</v>
      </c>
      <c r="EW1830" s="9">
        <v>0</v>
      </c>
      <c r="EX1830" s="9">
        <v>0</v>
      </c>
      <c r="EY1830" s="9">
        <v>0</v>
      </c>
      <c r="EZ1830" s="9">
        <v>0</v>
      </c>
      <c r="FA1830" s="9">
        <v>0</v>
      </c>
      <c r="FB1830" s="9">
        <v>0</v>
      </c>
      <c r="FC1830" s="9">
        <v>0</v>
      </c>
      <c r="FD1830" s="9">
        <v>0</v>
      </c>
      <c r="FE1830" s="9">
        <v>0</v>
      </c>
      <c r="FF1830">
        <v>0</v>
      </c>
    </row>
    <row r="1831" spans="1:162" x14ac:dyDescent="0.2">
      <c r="A1831" t="s">
        <v>1182</v>
      </c>
      <c r="B1831" t="s">
        <v>4189</v>
      </c>
      <c r="C1831" t="s">
        <v>4599</v>
      </c>
      <c r="D1831" s="1">
        <v>0</v>
      </c>
      <c r="E1831" s="1">
        <v>0</v>
      </c>
      <c r="F1831" s="4">
        <v>0</v>
      </c>
      <c r="G1831" s="4">
        <v>0</v>
      </c>
      <c r="H1831" s="5">
        <v>0</v>
      </c>
      <c r="I1831">
        <v>0</v>
      </c>
      <c r="J1831" s="4">
        <v>0</v>
      </c>
      <c r="K1831">
        <v>0</v>
      </c>
      <c r="L1831" s="5">
        <v>0</v>
      </c>
      <c r="M1831">
        <v>0</v>
      </c>
      <c r="N1831" s="4">
        <v>0</v>
      </c>
      <c r="O1831">
        <v>0</v>
      </c>
      <c r="P1831" s="5">
        <v>0</v>
      </c>
      <c r="Q1831">
        <v>6</v>
      </c>
      <c r="R1831" s="4">
        <v>0</v>
      </c>
      <c r="S1831">
        <v>0</v>
      </c>
      <c r="T1831" s="5">
        <v>6</v>
      </c>
      <c r="U1831">
        <v>6</v>
      </c>
      <c r="V1831" s="4">
        <v>0</v>
      </c>
      <c r="W1831">
        <v>0</v>
      </c>
      <c r="X1831" s="5">
        <v>6</v>
      </c>
      <c r="Y1831">
        <v>0</v>
      </c>
      <c r="Z1831" s="4">
        <v>0</v>
      </c>
      <c r="AA1831">
        <v>0</v>
      </c>
      <c r="AB1831" s="5">
        <v>0</v>
      </c>
      <c r="AD1831">
        <v>0</v>
      </c>
      <c r="AE1831">
        <v>0</v>
      </c>
      <c r="AF1831" s="4">
        <v>0</v>
      </c>
      <c r="AG1831">
        <v>0</v>
      </c>
      <c r="AH1831" s="5">
        <v>0</v>
      </c>
      <c r="AI1831">
        <v>0</v>
      </c>
      <c r="AJ1831" s="4">
        <v>0</v>
      </c>
      <c r="AK1831">
        <v>0</v>
      </c>
      <c r="AL1831" s="5">
        <v>0</v>
      </c>
      <c r="AM1831">
        <v>0</v>
      </c>
      <c r="AN1831" s="4">
        <v>0</v>
      </c>
      <c r="AO1831">
        <v>0</v>
      </c>
      <c r="AP1831" s="5">
        <v>0</v>
      </c>
      <c r="AQ1831">
        <v>6</v>
      </c>
      <c r="AR1831" s="4">
        <v>0</v>
      </c>
      <c r="AS1831">
        <v>0</v>
      </c>
      <c r="AT1831" s="5">
        <v>6</v>
      </c>
      <c r="AU1831">
        <v>6</v>
      </c>
      <c r="AV1831" s="4">
        <v>0</v>
      </c>
      <c r="AW1831">
        <v>0</v>
      </c>
      <c r="AX1831" s="5">
        <v>6</v>
      </c>
      <c r="AY1831">
        <v>0</v>
      </c>
      <c r="AZ1831" s="4">
        <v>0</v>
      </c>
      <c r="BA1831">
        <v>0</v>
      </c>
      <c r="BB1831" s="5">
        <v>0</v>
      </c>
      <c r="BD1831">
        <v>0</v>
      </c>
      <c r="BE1831">
        <v>0</v>
      </c>
      <c r="BF1831" s="4">
        <v>0</v>
      </c>
      <c r="BG1831">
        <v>0</v>
      </c>
      <c r="BH1831" s="5">
        <v>0</v>
      </c>
      <c r="BI1831">
        <v>0</v>
      </c>
      <c r="BJ1831" s="4">
        <v>0</v>
      </c>
      <c r="BK1831">
        <v>0</v>
      </c>
      <c r="BL1831" s="5">
        <v>0</v>
      </c>
      <c r="BM1831">
        <v>0</v>
      </c>
      <c r="BN1831" s="4">
        <v>0</v>
      </c>
      <c r="BO1831">
        <v>0</v>
      </c>
      <c r="BP1831" s="5">
        <v>0</v>
      </c>
      <c r="BQ1831">
        <v>6</v>
      </c>
      <c r="BR1831" s="4">
        <v>0</v>
      </c>
      <c r="BS1831">
        <v>0</v>
      </c>
      <c r="BT1831" s="5">
        <v>6</v>
      </c>
      <c r="BU1831">
        <v>6</v>
      </c>
      <c r="BV1831" s="4">
        <v>0</v>
      </c>
      <c r="BW1831">
        <v>0</v>
      </c>
      <c r="BX1831" s="5">
        <v>6</v>
      </c>
      <c r="BY1831">
        <v>0</v>
      </c>
      <c r="BZ1831" s="4">
        <v>0</v>
      </c>
      <c r="CA1831">
        <v>0</v>
      </c>
      <c r="CB1831" s="5">
        <v>0</v>
      </c>
      <c r="CD1831">
        <v>0</v>
      </c>
      <c r="CE1831">
        <v>0</v>
      </c>
      <c r="CF1831" s="4">
        <v>0</v>
      </c>
      <c r="CG1831">
        <v>0</v>
      </c>
      <c r="CH1831" s="5">
        <v>0</v>
      </c>
      <c r="CI1831">
        <v>0</v>
      </c>
      <c r="CJ1831" s="4">
        <v>0</v>
      </c>
      <c r="CK1831">
        <v>0</v>
      </c>
      <c r="CL1831" s="5">
        <v>0</v>
      </c>
      <c r="CM1831">
        <v>0</v>
      </c>
      <c r="CN1831" s="4">
        <v>0</v>
      </c>
      <c r="CO1831">
        <v>0</v>
      </c>
      <c r="CP1831" s="5">
        <v>0</v>
      </c>
      <c r="CQ1831">
        <v>6</v>
      </c>
      <c r="CR1831" s="4">
        <v>0</v>
      </c>
      <c r="CS1831">
        <v>0</v>
      </c>
      <c r="CT1831" s="5">
        <v>6</v>
      </c>
      <c r="CU1831">
        <v>0</v>
      </c>
      <c r="CV1831" s="4">
        <v>0</v>
      </c>
      <c r="CW1831">
        <v>0</v>
      </c>
      <c r="CX1831" s="5">
        <v>0</v>
      </c>
      <c r="CY1831" s="21">
        <v>0</v>
      </c>
      <c r="CZ1831" s="21">
        <v>0</v>
      </c>
      <c r="DA1831" s="21">
        <v>0</v>
      </c>
      <c r="DB1831" s="5">
        <v>0</v>
      </c>
      <c r="DD1831" s="8">
        <v>0</v>
      </c>
      <c r="DE1831" s="8">
        <v>0</v>
      </c>
      <c r="DF1831" s="8">
        <v>0</v>
      </c>
      <c r="DG1831" s="8">
        <v>0</v>
      </c>
      <c r="DH1831" s="8">
        <v>0</v>
      </c>
      <c r="DI1831" s="8">
        <v>0</v>
      </c>
      <c r="DJ1831" s="8">
        <v>0</v>
      </c>
      <c r="DK1831" s="8">
        <v>0</v>
      </c>
      <c r="DL1831" s="8">
        <v>0</v>
      </c>
      <c r="DM1831" s="8">
        <v>0</v>
      </c>
      <c r="DN1831" s="8">
        <v>0</v>
      </c>
      <c r="DO1831" s="8">
        <v>0</v>
      </c>
      <c r="DP1831" s="8">
        <v>0</v>
      </c>
      <c r="DQ1831" s="8">
        <v>0</v>
      </c>
      <c r="DR1831" s="8">
        <v>0</v>
      </c>
      <c r="DS1831" s="8">
        <v>0</v>
      </c>
      <c r="DT1831" s="8">
        <v>0</v>
      </c>
      <c r="DU1831" s="8">
        <v>0</v>
      </c>
      <c r="DV1831" s="8">
        <v>0</v>
      </c>
      <c r="DW1831" s="8">
        <v>0</v>
      </c>
      <c r="DX1831" s="8">
        <v>0</v>
      </c>
      <c r="DY1831" s="8">
        <v>0</v>
      </c>
      <c r="DZ1831" s="8">
        <v>0</v>
      </c>
      <c r="EA1831" s="8">
        <v>0</v>
      </c>
      <c r="EB1831" s="8">
        <v>0</v>
      </c>
      <c r="EC1831" s="8">
        <v>0</v>
      </c>
      <c r="ED1831" s="20">
        <v>0</v>
      </c>
      <c r="EF1831" s="9">
        <v>0</v>
      </c>
      <c r="EG1831" s="9">
        <v>0</v>
      </c>
      <c r="EH1831" s="9">
        <v>0</v>
      </c>
      <c r="EI1831" s="9">
        <v>0</v>
      </c>
      <c r="EJ1831" s="9">
        <v>0</v>
      </c>
      <c r="EK1831" s="9">
        <v>0</v>
      </c>
      <c r="EL1831" s="9">
        <v>0</v>
      </c>
      <c r="EM1831" s="9">
        <v>0</v>
      </c>
      <c r="EN1831" s="9">
        <v>0</v>
      </c>
      <c r="EO1831" s="9">
        <v>0</v>
      </c>
      <c r="EP1831" s="9">
        <v>0</v>
      </c>
      <c r="EQ1831" s="9">
        <v>0</v>
      </c>
      <c r="ER1831" s="9">
        <v>0</v>
      </c>
      <c r="ES1831" s="9">
        <v>0</v>
      </c>
      <c r="ET1831" s="9">
        <v>0</v>
      </c>
      <c r="EU1831" s="9">
        <v>0</v>
      </c>
      <c r="EV1831" s="9">
        <v>0</v>
      </c>
      <c r="EW1831" s="9">
        <v>0</v>
      </c>
      <c r="EX1831" s="9">
        <v>0</v>
      </c>
      <c r="EY1831" s="9">
        <v>0</v>
      </c>
      <c r="EZ1831" s="9">
        <v>0</v>
      </c>
      <c r="FA1831" s="9">
        <v>0</v>
      </c>
      <c r="FB1831" s="9">
        <v>0</v>
      </c>
      <c r="FC1831" s="9">
        <v>0</v>
      </c>
      <c r="FD1831" s="9">
        <v>0</v>
      </c>
      <c r="FE1831" s="9">
        <v>0</v>
      </c>
      <c r="FF1831">
        <v>0</v>
      </c>
    </row>
    <row r="1832" spans="1:162" x14ac:dyDescent="0.2">
      <c r="A1832" t="s">
        <v>1714</v>
      </c>
      <c r="B1832" t="s">
        <v>4190</v>
      </c>
      <c r="C1832" t="s">
        <v>4599</v>
      </c>
      <c r="D1832" s="1">
        <v>0</v>
      </c>
      <c r="E1832" s="1">
        <v>0</v>
      </c>
      <c r="F1832" s="4">
        <v>0</v>
      </c>
      <c r="G1832" s="4">
        <v>0</v>
      </c>
      <c r="H1832" s="5">
        <v>0</v>
      </c>
      <c r="I1832">
        <v>0</v>
      </c>
      <c r="J1832" s="4">
        <v>0</v>
      </c>
      <c r="K1832">
        <v>0</v>
      </c>
      <c r="L1832" s="5">
        <v>0</v>
      </c>
      <c r="M1832">
        <v>0</v>
      </c>
      <c r="N1832" s="4">
        <v>0</v>
      </c>
      <c r="O1832">
        <v>0</v>
      </c>
      <c r="P1832" s="5">
        <v>0</v>
      </c>
      <c r="Q1832">
        <v>3</v>
      </c>
      <c r="R1832" s="4">
        <v>0</v>
      </c>
      <c r="S1832">
        <v>0</v>
      </c>
      <c r="T1832" s="5">
        <v>3</v>
      </c>
      <c r="U1832">
        <v>3</v>
      </c>
      <c r="V1832" s="4">
        <v>0</v>
      </c>
      <c r="W1832">
        <v>0</v>
      </c>
      <c r="X1832" s="5">
        <v>3</v>
      </c>
      <c r="Y1832">
        <v>3</v>
      </c>
      <c r="Z1832" s="4">
        <v>0</v>
      </c>
      <c r="AA1832">
        <v>0</v>
      </c>
      <c r="AB1832" s="5">
        <v>3</v>
      </c>
      <c r="AD1832">
        <v>0</v>
      </c>
      <c r="AE1832">
        <v>0</v>
      </c>
      <c r="AF1832" s="4">
        <v>0</v>
      </c>
      <c r="AG1832">
        <v>0</v>
      </c>
      <c r="AH1832" s="5">
        <v>0</v>
      </c>
      <c r="AI1832">
        <v>0</v>
      </c>
      <c r="AJ1832" s="4">
        <v>0</v>
      </c>
      <c r="AK1832">
        <v>0</v>
      </c>
      <c r="AL1832" s="5">
        <v>0</v>
      </c>
      <c r="AM1832">
        <v>0</v>
      </c>
      <c r="AN1832" s="4">
        <v>0</v>
      </c>
      <c r="AO1832">
        <v>0</v>
      </c>
      <c r="AP1832" s="5">
        <v>0</v>
      </c>
      <c r="AQ1832">
        <v>3</v>
      </c>
      <c r="AR1832" s="4">
        <v>0</v>
      </c>
      <c r="AS1832">
        <v>0</v>
      </c>
      <c r="AT1832" s="5">
        <v>3</v>
      </c>
      <c r="AU1832">
        <v>3</v>
      </c>
      <c r="AV1832" s="4">
        <v>0</v>
      </c>
      <c r="AW1832">
        <v>0</v>
      </c>
      <c r="AX1832" s="5">
        <v>3</v>
      </c>
      <c r="AY1832">
        <v>3</v>
      </c>
      <c r="AZ1832" s="4">
        <v>0</v>
      </c>
      <c r="BA1832">
        <v>0</v>
      </c>
      <c r="BB1832" s="5">
        <v>3</v>
      </c>
      <c r="BD1832">
        <v>0</v>
      </c>
      <c r="BE1832">
        <v>0</v>
      </c>
      <c r="BF1832" s="4">
        <v>0</v>
      </c>
      <c r="BG1832">
        <v>0</v>
      </c>
      <c r="BH1832" s="5">
        <v>0</v>
      </c>
      <c r="BI1832">
        <v>0</v>
      </c>
      <c r="BJ1832" s="4">
        <v>0</v>
      </c>
      <c r="BK1832">
        <v>0</v>
      </c>
      <c r="BL1832" s="5">
        <v>0</v>
      </c>
      <c r="BM1832">
        <v>0</v>
      </c>
      <c r="BN1832" s="4">
        <v>0</v>
      </c>
      <c r="BO1832">
        <v>0</v>
      </c>
      <c r="BP1832" s="5">
        <v>0</v>
      </c>
      <c r="BQ1832">
        <v>3</v>
      </c>
      <c r="BR1832" s="4">
        <v>0</v>
      </c>
      <c r="BS1832">
        <v>0</v>
      </c>
      <c r="BT1832" s="5">
        <v>3</v>
      </c>
      <c r="BU1832">
        <v>3</v>
      </c>
      <c r="BV1832" s="4">
        <v>0</v>
      </c>
      <c r="BW1832">
        <v>0</v>
      </c>
      <c r="BX1832" s="5">
        <v>3</v>
      </c>
      <c r="BY1832">
        <v>3</v>
      </c>
      <c r="BZ1832" s="4">
        <v>0</v>
      </c>
      <c r="CA1832">
        <v>0</v>
      </c>
      <c r="CB1832" s="5">
        <v>3</v>
      </c>
      <c r="CD1832">
        <v>0</v>
      </c>
      <c r="CE1832">
        <v>0</v>
      </c>
      <c r="CF1832" s="4">
        <v>0</v>
      </c>
      <c r="CG1832">
        <v>0</v>
      </c>
      <c r="CH1832" s="5">
        <v>0</v>
      </c>
      <c r="CI1832">
        <v>0</v>
      </c>
      <c r="CJ1832" s="4">
        <v>0</v>
      </c>
      <c r="CK1832">
        <v>0</v>
      </c>
      <c r="CL1832" s="5">
        <v>0</v>
      </c>
      <c r="CM1832">
        <v>3</v>
      </c>
      <c r="CN1832" s="4">
        <v>0</v>
      </c>
      <c r="CO1832">
        <v>0</v>
      </c>
      <c r="CP1832" s="5">
        <v>3</v>
      </c>
      <c r="CQ1832">
        <v>3</v>
      </c>
      <c r="CR1832" s="4">
        <v>0</v>
      </c>
      <c r="CS1832">
        <v>0</v>
      </c>
      <c r="CT1832" s="5">
        <v>3</v>
      </c>
      <c r="CU1832">
        <v>3</v>
      </c>
      <c r="CV1832" s="4">
        <v>0</v>
      </c>
      <c r="CW1832">
        <v>0</v>
      </c>
      <c r="CX1832" s="5">
        <v>3</v>
      </c>
      <c r="CY1832" s="21">
        <v>0</v>
      </c>
      <c r="CZ1832" s="21">
        <v>0</v>
      </c>
      <c r="DA1832" s="21">
        <v>0</v>
      </c>
      <c r="DB1832" s="5">
        <v>0</v>
      </c>
      <c r="DD1832" s="8">
        <v>0</v>
      </c>
      <c r="DE1832" s="8">
        <v>0</v>
      </c>
      <c r="DF1832" s="8">
        <v>0</v>
      </c>
      <c r="DG1832" s="8">
        <v>0</v>
      </c>
      <c r="DH1832" s="8">
        <v>0</v>
      </c>
      <c r="DI1832" s="8">
        <v>0</v>
      </c>
      <c r="DJ1832" s="8">
        <v>0</v>
      </c>
      <c r="DK1832" s="8">
        <v>0</v>
      </c>
      <c r="DL1832" s="8">
        <v>0</v>
      </c>
      <c r="DM1832" s="8">
        <v>0</v>
      </c>
      <c r="DN1832" s="8">
        <v>0</v>
      </c>
      <c r="DO1832" s="8">
        <v>0</v>
      </c>
      <c r="DP1832" s="8">
        <v>0</v>
      </c>
      <c r="DQ1832" s="8">
        <v>0</v>
      </c>
      <c r="DR1832" s="8">
        <v>0</v>
      </c>
      <c r="DS1832" s="8">
        <v>0</v>
      </c>
      <c r="DT1832" s="8">
        <v>0</v>
      </c>
      <c r="DU1832" s="8">
        <v>0</v>
      </c>
      <c r="DV1832" s="8">
        <v>0</v>
      </c>
      <c r="DW1832" s="8">
        <v>0</v>
      </c>
      <c r="DX1832" s="8">
        <v>0</v>
      </c>
      <c r="DY1832" s="8">
        <v>0</v>
      </c>
      <c r="DZ1832" s="8">
        <v>0</v>
      </c>
      <c r="EA1832" s="8">
        <v>0</v>
      </c>
      <c r="EB1832" s="8">
        <v>0</v>
      </c>
      <c r="EC1832" s="8">
        <v>0</v>
      </c>
      <c r="ED1832" s="20">
        <v>0</v>
      </c>
      <c r="EF1832" s="9">
        <v>0</v>
      </c>
      <c r="EG1832" s="9">
        <v>0</v>
      </c>
      <c r="EH1832" s="9">
        <v>0</v>
      </c>
      <c r="EI1832" s="9">
        <v>0</v>
      </c>
      <c r="EJ1832" s="9">
        <v>0</v>
      </c>
      <c r="EK1832" s="9">
        <v>0</v>
      </c>
      <c r="EL1832" s="9">
        <v>0</v>
      </c>
      <c r="EM1832" s="9">
        <v>0</v>
      </c>
      <c r="EN1832" s="9">
        <v>0</v>
      </c>
      <c r="EO1832" s="9">
        <v>0</v>
      </c>
      <c r="EP1832" s="9">
        <v>0</v>
      </c>
      <c r="EQ1832" s="9">
        <v>0</v>
      </c>
      <c r="ER1832" s="9">
        <v>0</v>
      </c>
      <c r="ES1832" s="9">
        <v>0</v>
      </c>
      <c r="ET1832" s="9">
        <v>0</v>
      </c>
      <c r="EU1832" s="9">
        <v>0</v>
      </c>
      <c r="EV1832" s="9">
        <v>0</v>
      </c>
      <c r="EW1832" s="9">
        <v>0</v>
      </c>
      <c r="EX1832" s="9">
        <v>0</v>
      </c>
      <c r="EY1832" s="9">
        <v>0</v>
      </c>
      <c r="EZ1832" s="9">
        <v>0</v>
      </c>
      <c r="FA1832" s="9">
        <v>0</v>
      </c>
      <c r="FB1832" s="9">
        <v>0</v>
      </c>
      <c r="FC1832" s="9">
        <v>0</v>
      </c>
      <c r="FD1832" s="9">
        <v>0</v>
      </c>
      <c r="FE1832" s="9">
        <v>0</v>
      </c>
      <c r="FF1832">
        <v>0</v>
      </c>
    </row>
    <row r="1833" spans="1:162" x14ac:dyDescent="0.2">
      <c r="A1833" t="s">
        <v>2241</v>
      </c>
      <c r="B1833" t="s">
        <v>4191</v>
      </c>
      <c r="C1833" t="s">
        <v>4599</v>
      </c>
      <c r="D1833" s="1">
        <v>0</v>
      </c>
      <c r="E1833" s="1">
        <v>0</v>
      </c>
      <c r="F1833" s="4">
        <v>0</v>
      </c>
      <c r="G1833" s="4">
        <v>0</v>
      </c>
      <c r="H1833" s="5">
        <v>0</v>
      </c>
      <c r="I1833">
        <v>0</v>
      </c>
      <c r="J1833" s="4">
        <v>0</v>
      </c>
      <c r="K1833">
        <v>0</v>
      </c>
      <c r="L1833" s="5">
        <v>0</v>
      </c>
      <c r="M1833">
        <v>0</v>
      </c>
      <c r="N1833" s="4">
        <v>0</v>
      </c>
      <c r="O1833">
        <v>0</v>
      </c>
      <c r="P1833" s="5">
        <v>0</v>
      </c>
      <c r="Q1833">
        <v>5</v>
      </c>
      <c r="R1833" s="4">
        <v>0</v>
      </c>
      <c r="S1833">
        <v>0</v>
      </c>
      <c r="T1833" s="5">
        <v>5</v>
      </c>
      <c r="U1833">
        <v>0</v>
      </c>
      <c r="V1833" s="4">
        <v>0</v>
      </c>
      <c r="W1833">
        <v>0</v>
      </c>
      <c r="X1833" s="5">
        <v>0</v>
      </c>
      <c r="Y1833">
        <v>0</v>
      </c>
      <c r="Z1833" s="4">
        <v>0</v>
      </c>
      <c r="AA1833">
        <v>0</v>
      </c>
      <c r="AB1833" s="5">
        <v>0</v>
      </c>
      <c r="AD1833">
        <v>0</v>
      </c>
      <c r="AE1833">
        <v>0</v>
      </c>
      <c r="AF1833" s="4">
        <v>0</v>
      </c>
      <c r="AG1833">
        <v>0</v>
      </c>
      <c r="AH1833" s="5">
        <v>0</v>
      </c>
      <c r="AI1833">
        <v>0</v>
      </c>
      <c r="AJ1833" s="4">
        <v>0</v>
      </c>
      <c r="AK1833">
        <v>0</v>
      </c>
      <c r="AL1833" s="5">
        <v>0</v>
      </c>
      <c r="AM1833">
        <v>0</v>
      </c>
      <c r="AN1833" s="4">
        <v>0</v>
      </c>
      <c r="AO1833">
        <v>0</v>
      </c>
      <c r="AP1833" s="5">
        <v>0</v>
      </c>
      <c r="AQ1833">
        <v>5</v>
      </c>
      <c r="AR1833" s="4">
        <v>0</v>
      </c>
      <c r="AS1833">
        <v>0</v>
      </c>
      <c r="AT1833" s="5">
        <v>5</v>
      </c>
      <c r="AU1833">
        <v>0</v>
      </c>
      <c r="AV1833" s="4">
        <v>0</v>
      </c>
      <c r="AW1833">
        <v>0</v>
      </c>
      <c r="AX1833" s="5">
        <v>0</v>
      </c>
      <c r="AY1833">
        <v>0</v>
      </c>
      <c r="AZ1833" s="4">
        <v>0</v>
      </c>
      <c r="BA1833">
        <v>0</v>
      </c>
      <c r="BB1833" s="5">
        <v>0</v>
      </c>
      <c r="BD1833">
        <v>0</v>
      </c>
      <c r="BE1833">
        <v>0</v>
      </c>
      <c r="BF1833" s="4">
        <v>0</v>
      </c>
      <c r="BG1833">
        <v>0</v>
      </c>
      <c r="BH1833" s="5">
        <v>0</v>
      </c>
      <c r="BI1833">
        <v>0</v>
      </c>
      <c r="BJ1833" s="4">
        <v>0</v>
      </c>
      <c r="BK1833">
        <v>0</v>
      </c>
      <c r="BL1833" s="5">
        <v>0</v>
      </c>
      <c r="BM1833">
        <v>0</v>
      </c>
      <c r="BN1833" s="4">
        <v>0</v>
      </c>
      <c r="BO1833">
        <v>0</v>
      </c>
      <c r="BP1833" s="5">
        <v>0</v>
      </c>
      <c r="BQ1833">
        <v>5</v>
      </c>
      <c r="BR1833" s="4">
        <v>0</v>
      </c>
      <c r="BS1833">
        <v>0</v>
      </c>
      <c r="BT1833" s="5">
        <v>5</v>
      </c>
      <c r="BU1833">
        <v>0</v>
      </c>
      <c r="BV1833" s="4">
        <v>0</v>
      </c>
      <c r="BW1833">
        <v>0</v>
      </c>
      <c r="BX1833" s="5">
        <v>0</v>
      </c>
      <c r="BY1833">
        <v>0</v>
      </c>
      <c r="BZ1833" s="4">
        <v>0</v>
      </c>
      <c r="CA1833">
        <v>0</v>
      </c>
      <c r="CB1833" s="5">
        <v>0</v>
      </c>
      <c r="CD1833">
        <v>0</v>
      </c>
      <c r="CE1833">
        <v>0</v>
      </c>
      <c r="CF1833" s="4">
        <v>0</v>
      </c>
      <c r="CG1833">
        <v>0</v>
      </c>
      <c r="CH1833" s="5">
        <v>0</v>
      </c>
      <c r="CI1833">
        <v>0</v>
      </c>
      <c r="CJ1833" s="4">
        <v>0</v>
      </c>
      <c r="CK1833">
        <v>0</v>
      </c>
      <c r="CL1833" s="5">
        <v>0</v>
      </c>
      <c r="CM1833">
        <v>0</v>
      </c>
      <c r="CN1833" s="4">
        <v>0</v>
      </c>
      <c r="CO1833">
        <v>0</v>
      </c>
      <c r="CP1833" s="5">
        <v>0</v>
      </c>
      <c r="CQ1833">
        <v>5</v>
      </c>
      <c r="CR1833" s="4">
        <v>0</v>
      </c>
      <c r="CS1833">
        <v>0</v>
      </c>
      <c r="CT1833" s="5">
        <v>5</v>
      </c>
      <c r="CU1833">
        <v>0</v>
      </c>
      <c r="CV1833" s="4">
        <v>0</v>
      </c>
      <c r="CW1833">
        <v>0</v>
      </c>
      <c r="CX1833" s="5">
        <v>0</v>
      </c>
      <c r="CY1833" s="21">
        <v>0</v>
      </c>
      <c r="CZ1833" s="21">
        <v>0</v>
      </c>
      <c r="DA1833" s="21">
        <v>0</v>
      </c>
      <c r="DB1833" s="5">
        <v>0</v>
      </c>
      <c r="DD1833" s="8">
        <v>0</v>
      </c>
      <c r="DE1833" s="8">
        <v>0</v>
      </c>
      <c r="DF1833" s="8">
        <v>0</v>
      </c>
      <c r="DG1833" s="8">
        <v>0</v>
      </c>
      <c r="DH1833" s="8">
        <v>0</v>
      </c>
      <c r="DI1833" s="8">
        <v>0</v>
      </c>
      <c r="DJ1833" s="8">
        <v>0</v>
      </c>
      <c r="DK1833" s="8">
        <v>0</v>
      </c>
      <c r="DL1833" s="8">
        <v>0</v>
      </c>
      <c r="DM1833" s="8">
        <v>0</v>
      </c>
      <c r="DN1833" s="8">
        <v>0</v>
      </c>
      <c r="DO1833" s="8">
        <v>0</v>
      </c>
      <c r="DP1833" s="8">
        <v>0</v>
      </c>
      <c r="DQ1833" s="8">
        <v>0</v>
      </c>
      <c r="DR1833" s="8">
        <v>0</v>
      </c>
      <c r="DS1833" s="8">
        <v>0</v>
      </c>
      <c r="DT1833" s="8">
        <v>0</v>
      </c>
      <c r="DU1833" s="8">
        <v>0</v>
      </c>
      <c r="DV1833" s="8">
        <v>0</v>
      </c>
      <c r="DW1833" s="8">
        <v>0</v>
      </c>
      <c r="DX1833" s="8">
        <v>0</v>
      </c>
      <c r="DY1833" s="8">
        <v>0</v>
      </c>
      <c r="DZ1833" s="8">
        <v>0</v>
      </c>
      <c r="EA1833" s="8">
        <v>0</v>
      </c>
      <c r="EB1833" s="8">
        <v>0</v>
      </c>
      <c r="EC1833" s="8">
        <v>0</v>
      </c>
      <c r="ED1833" s="20">
        <v>0</v>
      </c>
      <c r="EF1833" s="9">
        <v>0</v>
      </c>
      <c r="EG1833" s="9">
        <v>0</v>
      </c>
      <c r="EH1833" s="9">
        <v>0</v>
      </c>
      <c r="EI1833" s="9">
        <v>0</v>
      </c>
      <c r="EJ1833" s="9">
        <v>0</v>
      </c>
      <c r="EK1833" s="9">
        <v>0</v>
      </c>
      <c r="EL1833" s="9">
        <v>0</v>
      </c>
      <c r="EM1833" s="9">
        <v>0</v>
      </c>
      <c r="EN1833" s="9">
        <v>0</v>
      </c>
      <c r="EO1833" s="9">
        <v>0</v>
      </c>
      <c r="EP1833" s="9">
        <v>0</v>
      </c>
      <c r="EQ1833" s="9">
        <v>0</v>
      </c>
      <c r="ER1833" s="9">
        <v>0</v>
      </c>
      <c r="ES1833" s="9">
        <v>0</v>
      </c>
      <c r="ET1833" s="9">
        <v>0</v>
      </c>
      <c r="EU1833" s="9">
        <v>0</v>
      </c>
      <c r="EV1833" s="9">
        <v>0</v>
      </c>
      <c r="EW1833" s="9">
        <v>0</v>
      </c>
      <c r="EX1833" s="9">
        <v>0</v>
      </c>
      <c r="EY1833" s="9">
        <v>0</v>
      </c>
      <c r="EZ1833" s="9">
        <v>0</v>
      </c>
      <c r="FA1833" s="9">
        <v>0</v>
      </c>
      <c r="FB1833" s="9">
        <v>0</v>
      </c>
      <c r="FC1833" s="9">
        <v>0</v>
      </c>
      <c r="FD1833" s="9">
        <v>0</v>
      </c>
      <c r="FE1833" s="9">
        <v>0</v>
      </c>
      <c r="FF1833">
        <v>0</v>
      </c>
    </row>
    <row r="1834" spans="1:162" x14ac:dyDescent="0.2">
      <c r="A1834" t="s">
        <v>2242</v>
      </c>
      <c r="B1834" t="s">
        <v>4192</v>
      </c>
      <c r="C1834" t="s">
        <v>4599</v>
      </c>
      <c r="D1834" s="1">
        <v>0</v>
      </c>
      <c r="E1834" s="1">
        <v>0</v>
      </c>
      <c r="F1834" s="4">
        <v>0</v>
      </c>
      <c r="G1834" s="4">
        <v>0</v>
      </c>
      <c r="H1834" s="5">
        <v>0</v>
      </c>
      <c r="I1834">
        <v>0</v>
      </c>
      <c r="J1834" s="4">
        <v>0</v>
      </c>
      <c r="K1834">
        <v>0</v>
      </c>
      <c r="L1834" s="5">
        <v>0</v>
      </c>
      <c r="M1834">
        <v>0</v>
      </c>
      <c r="N1834" s="4">
        <v>0</v>
      </c>
      <c r="O1834">
        <v>0</v>
      </c>
      <c r="P1834" s="5">
        <v>0</v>
      </c>
      <c r="Q1834">
        <v>5</v>
      </c>
      <c r="R1834" s="4">
        <v>0</v>
      </c>
      <c r="S1834">
        <v>0</v>
      </c>
      <c r="T1834" s="5">
        <v>5</v>
      </c>
      <c r="U1834">
        <v>0</v>
      </c>
      <c r="V1834" s="4">
        <v>0</v>
      </c>
      <c r="W1834">
        <v>0</v>
      </c>
      <c r="X1834" s="5">
        <v>0</v>
      </c>
      <c r="Y1834">
        <v>0</v>
      </c>
      <c r="Z1834" s="4">
        <v>0</v>
      </c>
      <c r="AA1834">
        <v>0</v>
      </c>
      <c r="AB1834" s="5">
        <v>0</v>
      </c>
      <c r="AD1834">
        <v>0</v>
      </c>
      <c r="AE1834">
        <v>0</v>
      </c>
      <c r="AF1834" s="4">
        <v>0</v>
      </c>
      <c r="AG1834">
        <v>0</v>
      </c>
      <c r="AH1834" s="5">
        <v>0</v>
      </c>
      <c r="AI1834">
        <v>0</v>
      </c>
      <c r="AJ1834" s="4">
        <v>0</v>
      </c>
      <c r="AK1834">
        <v>0</v>
      </c>
      <c r="AL1834" s="5">
        <v>0</v>
      </c>
      <c r="AM1834">
        <v>0</v>
      </c>
      <c r="AN1834" s="4">
        <v>0</v>
      </c>
      <c r="AO1834">
        <v>0</v>
      </c>
      <c r="AP1834" s="5">
        <v>0</v>
      </c>
      <c r="AQ1834">
        <v>5</v>
      </c>
      <c r="AR1834" s="4">
        <v>0</v>
      </c>
      <c r="AS1834">
        <v>0</v>
      </c>
      <c r="AT1834" s="5">
        <v>5</v>
      </c>
      <c r="AU1834">
        <v>0</v>
      </c>
      <c r="AV1834" s="4">
        <v>0</v>
      </c>
      <c r="AW1834">
        <v>0</v>
      </c>
      <c r="AX1834" s="5">
        <v>0</v>
      </c>
      <c r="AY1834">
        <v>0</v>
      </c>
      <c r="AZ1834" s="4">
        <v>0</v>
      </c>
      <c r="BA1834">
        <v>0</v>
      </c>
      <c r="BB1834" s="5">
        <v>0</v>
      </c>
      <c r="BD1834">
        <v>0</v>
      </c>
      <c r="BE1834">
        <v>0</v>
      </c>
      <c r="BF1834" s="4">
        <v>0</v>
      </c>
      <c r="BG1834">
        <v>0</v>
      </c>
      <c r="BH1834" s="5">
        <v>0</v>
      </c>
      <c r="BI1834">
        <v>0</v>
      </c>
      <c r="BJ1834" s="4">
        <v>0</v>
      </c>
      <c r="BK1834">
        <v>0</v>
      </c>
      <c r="BL1834" s="5">
        <v>0</v>
      </c>
      <c r="BM1834">
        <v>0</v>
      </c>
      <c r="BN1834" s="4">
        <v>0</v>
      </c>
      <c r="BO1834">
        <v>0</v>
      </c>
      <c r="BP1834" s="5">
        <v>0</v>
      </c>
      <c r="BQ1834">
        <v>5</v>
      </c>
      <c r="BR1834" s="4">
        <v>0</v>
      </c>
      <c r="BS1834">
        <v>0</v>
      </c>
      <c r="BT1834" s="5">
        <v>5</v>
      </c>
      <c r="BU1834">
        <v>0</v>
      </c>
      <c r="BV1834" s="4">
        <v>0</v>
      </c>
      <c r="BW1834">
        <v>0</v>
      </c>
      <c r="BX1834" s="5">
        <v>0</v>
      </c>
      <c r="BY1834">
        <v>0</v>
      </c>
      <c r="BZ1834" s="4">
        <v>0</v>
      </c>
      <c r="CA1834">
        <v>0</v>
      </c>
      <c r="CB1834" s="5">
        <v>0</v>
      </c>
      <c r="CD1834">
        <v>0</v>
      </c>
      <c r="CE1834">
        <v>0</v>
      </c>
      <c r="CF1834" s="4">
        <v>0</v>
      </c>
      <c r="CG1834">
        <v>0</v>
      </c>
      <c r="CH1834" s="5">
        <v>0</v>
      </c>
      <c r="CI1834">
        <v>0</v>
      </c>
      <c r="CJ1834" s="4">
        <v>0</v>
      </c>
      <c r="CK1834">
        <v>0</v>
      </c>
      <c r="CL1834" s="5">
        <v>0</v>
      </c>
      <c r="CM1834">
        <v>0</v>
      </c>
      <c r="CN1834" s="4">
        <v>0</v>
      </c>
      <c r="CO1834">
        <v>0</v>
      </c>
      <c r="CP1834" s="5">
        <v>0</v>
      </c>
      <c r="CQ1834">
        <v>5</v>
      </c>
      <c r="CR1834" s="4">
        <v>0</v>
      </c>
      <c r="CS1834">
        <v>0</v>
      </c>
      <c r="CT1834" s="5">
        <v>5</v>
      </c>
      <c r="CU1834">
        <v>0</v>
      </c>
      <c r="CV1834" s="4">
        <v>0</v>
      </c>
      <c r="CW1834">
        <v>0</v>
      </c>
      <c r="CX1834" s="5">
        <v>0</v>
      </c>
      <c r="CY1834" s="21">
        <v>0</v>
      </c>
      <c r="CZ1834" s="21">
        <v>0</v>
      </c>
      <c r="DA1834" s="21">
        <v>0</v>
      </c>
      <c r="DB1834" s="5">
        <v>0</v>
      </c>
      <c r="DD1834" s="8">
        <v>0</v>
      </c>
      <c r="DE1834" s="8">
        <v>0</v>
      </c>
      <c r="DF1834" s="8">
        <v>0</v>
      </c>
      <c r="DG1834" s="8">
        <v>0</v>
      </c>
      <c r="DH1834" s="8">
        <v>0</v>
      </c>
      <c r="DI1834" s="8">
        <v>0</v>
      </c>
      <c r="DJ1834" s="8">
        <v>0</v>
      </c>
      <c r="DK1834" s="8">
        <v>0</v>
      </c>
      <c r="DL1834" s="8">
        <v>0</v>
      </c>
      <c r="DM1834" s="8">
        <v>0</v>
      </c>
      <c r="DN1834" s="8">
        <v>0</v>
      </c>
      <c r="DO1834" s="8">
        <v>0</v>
      </c>
      <c r="DP1834" s="8">
        <v>0</v>
      </c>
      <c r="DQ1834" s="8">
        <v>0</v>
      </c>
      <c r="DR1834" s="8">
        <v>0</v>
      </c>
      <c r="DS1834" s="8">
        <v>0</v>
      </c>
      <c r="DT1834" s="8">
        <v>0</v>
      </c>
      <c r="DU1834" s="8">
        <v>0</v>
      </c>
      <c r="DV1834" s="8">
        <v>0</v>
      </c>
      <c r="DW1834" s="8">
        <v>0</v>
      </c>
      <c r="DX1834" s="8">
        <v>0</v>
      </c>
      <c r="DY1834" s="8">
        <v>0</v>
      </c>
      <c r="DZ1834" s="8">
        <v>0</v>
      </c>
      <c r="EA1834" s="8">
        <v>0</v>
      </c>
      <c r="EB1834" s="8">
        <v>0</v>
      </c>
      <c r="EC1834" s="8">
        <v>0</v>
      </c>
      <c r="ED1834" s="20">
        <v>0</v>
      </c>
      <c r="EF1834" s="9">
        <v>0</v>
      </c>
      <c r="EG1834" s="9">
        <v>0</v>
      </c>
      <c r="EH1834" s="9">
        <v>0</v>
      </c>
      <c r="EI1834" s="9">
        <v>0</v>
      </c>
      <c r="EJ1834" s="9">
        <v>0</v>
      </c>
      <c r="EK1834" s="9">
        <v>0</v>
      </c>
      <c r="EL1834" s="9">
        <v>0</v>
      </c>
      <c r="EM1834" s="9">
        <v>0</v>
      </c>
      <c r="EN1834" s="9">
        <v>0</v>
      </c>
      <c r="EO1834" s="9">
        <v>0</v>
      </c>
      <c r="EP1834" s="9">
        <v>0</v>
      </c>
      <c r="EQ1834" s="9">
        <v>0</v>
      </c>
      <c r="ER1834" s="9">
        <v>0</v>
      </c>
      <c r="ES1834" s="9">
        <v>0</v>
      </c>
      <c r="ET1834" s="9">
        <v>0</v>
      </c>
      <c r="EU1834" s="9">
        <v>0</v>
      </c>
      <c r="EV1834" s="9">
        <v>0</v>
      </c>
      <c r="EW1834" s="9">
        <v>0</v>
      </c>
      <c r="EX1834" s="9">
        <v>0</v>
      </c>
      <c r="EY1834" s="9">
        <v>0</v>
      </c>
      <c r="EZ1834" s="9">
        <v>0</v>
      </c>
      <c r="FA1834" s="9">
        <v>0</v>
      </c>
      <c r="FB1834" s="9">
        <v>0</v>
      </c>
      <c r="FC1834" s="9">
        <v>0</v>
      </c>
      <c r="FD1834" s="9">
        <v>0</v>
      </c>
      <c r="FE1834" s="9">
        <v>0</v>
      </c>
      <c r="FF1834">
        <v>0</v>
      </c>
    </row>
    <row r="1835" spans="1:162" x14ac:dyDescent="0.2">
      <c r="A1835" t="s">
        <v>1614</v>
      </c>
      <c r="B1835" t="s">
        <v>4193</v>
      </c>
      <c r="C1835" t="s">
        <v>4599</v>
      </c>
      <c r="D1835" s="1">
        <v>0</v>
      </c>
      <c r="E1835" s="1">
        <v>0</v>
      </c>
      <c r="F1835" s="4">
        <v>0</v>
      </c>
      <c r="G1835" s="4">
        <v>0</v>
      </c>
      <c r="H1835" s="5">
        <v>0</v>
      </c>
      <c r="I1835">
        <v>0</v>
      </c>
      <c r="J1835" s="4">
        <v>0</v>
      </c>
      <c r="K1835">
        <v>0</v>
      </c>
      <c r="L1835" s="5">
        <v>0</v>
      </c>
      <c r="M1835">
        <v>0</v>
      </c>
      <c r="N1835" s="4">
        <v>0</v>
      </c>
      <c r="O1835">
        <v>0</v>
      </c>
      <c r="P1835" s="5">
        <v>0</v>
      </c>
      <c r="Q1835">
        <v>5</v>
      </c>
      <c r="R1835" s="4">
        <v>0</v>
      </c>
      <c r="S1835">
        <v>0</v>
      </c>
      <c r="T1835" s="5">
        <v>5</v>
      </c>
      <c r="U1835">
        <v>5</v>
      </c>
      <c r="V1835" s="4">
        <v>0</v>
      </c>
      <c r="W1835">
        <v>0</v>
      </c>
      <c r="X1835" s="5">
        <v>5</v>
      </c>
      <c r="Y1835">
        <v>5</v>
      </c>
      <c r="Z1835" s="4">
        <v>0</v>
      </c>
      <c r="AA1835">
        <v>0</v>
      </c>
      <c r="AB1835" s="5">
        <v>5</v>
      </c>
      <c r="AD1835">
        <v>0</v>
      </c>
      <c r="AE1835">
        <v>0</v>
      </c>
      <c r="AF1835" s="4">
        <v>0</v>
      </c>
      <c r="AG1835">
        <v>0</v>
      </c>
      <c r="AH1835" s="5">
        <v>0</v>
      </c>
      <c r="AI1835">
        <v>0</v>
      </c>
      <c r="AJ1835" s="4">
        <v>0</v>
      </c>
      <c r="AK1835">
        <v>0</v>
      </c>
      <c r="AL1835" s="5">
        <v>0</v>
      </c>
      <c r="AM1835">
        <v>0</v>
      </c>
      <c r="AN1835" s="4">
        <v>0</v>
      </c>
      <c r="AO1835">
        <v>0</v>
      </c>
      <c r="AP1835" s="5">
        <v>0</v>
      </c>
      <c r="AQ1835">
        <v>5</v>
      </c>
      <c r="AR1835" s="4">
        <v>0</v>
      </c>
      <c r="AS1835">
        <v>0</v>
      </c>
      <c r="AT1835" s="5">
        <v>5</v>
      </c>
      <c r="AU1835">
        <v>5</v>
      </c>
      <c r="AV1835" s="4">
        <v>0</v>
      </c>
      <c r="AW1835">
        <v>0</v>
      </c>
      <c r="AX1835" s="5">
        <v>5</v>
      </c>
      <c r="AY1835">
        <v>5</v>
      </c>
      <c r="AZ1835" s="4">
        <v>0</v>
      </c>
      <c r="BA1835">
        <v>0</v>
      </c>
      <c r="BB1835" s="5">
        <v>5</v>
      </c>
      <c r="BD1835">
        <v>0</v>
      </c>
      <c r="BE1835">
        <v>0</v>
      </c>
      <c r="BF1835" s="4">
        <v>0</v>
      </c>
      <c r="BG1835">
        <v>0</v>
      </c>
      <c r="BH1835" s="5">
        <v>0</v>
      </c>
      <c r="BI1835">
        <v>0</v>
      </c>
      <c r="BJ1835" s="4">
        <v>0</v>
      </c>
      <c r="BK1835">
        <v>0</v>
      </c>
      <c r="BL1835" s="5">
        <v>0</v>
      </c>
      <c r="BM1835">
        <v>0</v>
      </c>
      <c r="BN1835" s="4">
        <v>0</v>
      </c>
      <c r="BO1835">
        <v>0</v>
      </c>
      <c r="BP1835" s="5">
        <v>0</v>
      </c>
      <c r="BQ1835">
        <v>5</v>
      </c>
      <c r="BR1835" s="4">
        <v>0</v>
      </c>
      <c r="BS1835">
        <v>0</v>
      </c>
      <c r="BT1835" s="5">
        <v>5</v>
      </c>
      <c r="BU1835">
        <v>5</v>
      </c>
      <c r="BV1835" s="4">
        <v>0</v>
      </c>
      <c r="BW1835">
        <v>0</v>
      </c>
      <c r="BX1835" s="5">
        <v>5</v>
      </c>
      <c r="BY1835">
        <v>0</v>
      </c>
      <c r="BZ1835" s="4">
        <v>0</v>
      </c>
      <c r="CA1835">
        <v>0</v>
      </c>
      <c r="CB1835" s="5">
        <v>0</v>
      </c>
      <c r="CD1835">
        <v>0</v>
      </c>
      <c r="CE1835">
        <v>0</v>
      </c>
      <c r="CF1835" s="4">
        <v>0</v>
      </c>
      <c r="CG1835">
        <v>0</v>
      </c>
      <c r="CH1835" s="5">
        <v>0</v>
      </c>
      <c r="CI1835">
        <v>0</v>
      </c>
      <c r="CJ1835" s="4">
        <v>0</v>
      </c>
      <c r="CK1835">
        <v>0</v>
      </c>
      <c r="CL1835" s="5">
        <v>0</v>
      </c>
      <c r="CM1835">
        <v>0</v>
      </c>
      <c r="CN1835" s="4">
        <v>0</v>
      </c>
      <c r="CO1835">
        <v>0</v>
      </c>
      <c r="CP1835" s="5">
        <v>0</v>
      </c>
      <c r="CQ1835">
        <v>5</v>
      </c>
      <c r="CR1835" s="4">
        <v>0</v>
      </c>
      <c r="CS1835">
        <v>0</v>
      </c>
      <c r="CT1835" s="5">
        <v>5</v>
      </c>
      <c r="CU1835">
        <v>5</v>
      </c>
      <c r="CV1835" s="4">
        <v>0</v>
      </c>
      <c r="CW1835">
        <v>0</v>
      </c>
      <c r="CX1835" s="5">
        <v>5</v>
      </c>
      <c r="CY1835" s="21">
        <v>0</v>
      </c>
      <c r="CZ1835" s="21">
        <v>0</v>
      </c>
      <c r="DA1835" s="21">
        <v>0</v>
      </c>
      <c r="DB1835" s="5">
        <v>0</v>
      </c>
      <c r="DD1835" s="8">
        <v>0</v>
      </c>
      <c r="DE1835" s="8">
        <v>0</v>
      </c>
      <c r="DF1835" s="8">
        <v>0</v>
      </c>
      <c r="DG1835" s="8">
        <v>0</v>
      </c>
      <c r="DH1835" s="8">
        <v>0</v>
      </c>
      <c r="DI1835" s="8">
        <v>0</v>
      </c>
      <c r="DJ1835" s="8">
        <v>0</v>
      </c>
      <c r="DK1835" s="8">
        <v>0</v>
      </c>
      <c r="DL1835" s="8">
        <v>0</v>
      </c>
      <c r="DM1835" s="8">
        <v>0</v>
      </c>
      <c r="DN1835" s="8">
        <v>0</v>
      </c>
      <c r="DO1835" s="8">
        <v>0</v>
      </c>
      <c r="DP1835" s="8">
        <v>0</v>
      </c>
      <c r="DQ1835" s="8">
        <v>0</v>
      </c>
      <c r="DR1835" s="8">
        <v>0</v>
      </c>
      <c r="DS1835" s="8">
        <v>0</v>
      </c>
      <c r="DT1835" s="8">
        <v>0</v>
      </c>
      <c r="DU1835" s="8">
        <v>0</v>
      </c>
      <c r="DV1835" s="8">
        <v>0</v>
      </c>
      <c r="DW1835" s="8">
        <v>0</v>
      </c>
      <c r="DX1835" s="8">
        <v>0</v>
      </c>
      <c r="DY1835" s="8">
        <v>0</v>
      </c>
      <c r="DZ1835" s="8">
        <v>0</v>
      </c>
      <c r="EA1835" s="8">
        <v>0</v>
      </c>
      <c r="EB1835" s="8">
        <v>0</v>
      </c>
      <c r="EC1835" s="8">
        <v>0</v>
      </c>
      <c r="ED1835" s="20">
        <v>0</v>
      </c>
      <c r="EF1835" s="9">
        <v>0</v>
      </c>
      <c r="EG1835" s="9">
        <v>0</v>
      </c>
      <c r="EH1835" s="9">
        <v>0</v>
      </c>
      <c r="EI1835" s="9">
        <v>0</v>
      </c>
      <c r="EJ1835" s="9">
        <v>0</v>
      </c>
      <c r="EK1835" s="9">
        <v>0</v>
      </c>
      <c r="EL1835" s="9">
        <v>0</v>
      </c>
      <c r="EM1835" s="9">
        <v>0</v>
      </c>
      <c r="EN1835" s="9">
        <v>0</v>
      </c>
      <c r="EO1835" s="9">
        <v>0</v>
      </c>
      <c r="EP1835" s="9">
        <v>0</v>
      </c>
      <c r="EQ1835" s="9">
        <v>0</v>
      </c>
      <c r="ER1835" s="9">
        <v>0</v>
      </c>
      <c r="ES1835" s="9">
        <v>0</v>
      </c>
      <c r="ET1835" s="9">
        <v>0</v>
      </c>
      <c r="EU1835" s="9">
        <v>0</v>
      </c>
      <c r="EV1835" s="9">
        <v>0</v>
      </c>
      <c r="EW1835" s="9">
        <v>0</v>
      </c>
      <c r="EX1835" s="9">
        <v>0</v>
      </c>
      <c r="EY1835" s="9">
        <v>0</v>
      </c>
      <c r="EZ1835" s="9">
        <v>0</v>
      </c>
      <c r="FA1835" s="9">
        <v>0</v>
      </c>
      <c r="FB1835" s="9">
        <v>0</v>
      </c>
      <c r="FC1835" s="9">
        <v>0</v>
      </c>
      <c r="FD1835" s="9">
        <v>0</v>
      </c>
      <c r="FE1835" s="9">
        <v>0</v>
      </c>
      <c r="FF1835">
        <v>0</v>
      </c>
    </row>
    <row r="1836" spans="1:162" x14ac:dyDescent="0.2">
      <c r="A1836" t="s">
        <v>1612</v>
      </c>
      <c r="B1836" t="s">
        <v>4194</v>
      </c>
      <c r="C1836" t="s">
        <v>4599</v>
      </c>
      <c r="D1836" s="1">
        <v>0</v>
      </c>
      <c r="E1836" s="1">
        <v>0</v>
      </c>
      <c r="F1836" s="4">
        <v>0</v>
      </c>
      <c r="G1836" s="4">
        <v>0</v>
      </c>
      <c r="H1836" s="5">
        <v>0</v>
      </c>
      <c r="I1836">
        <v>0</v>
      </c>
      <c r="J1836" s="4">
        <v>0</v>
      </c>
      <c r="K1836">
        <v>0</v>
      </c>
      <c r="L1836" s="5">
        <v>0</v>
      </c>
      <c r="M1836">
        <v>0</v>
      </c>
      <c r="N1836" s="4">
        <v>0</v>
      </c>
      <c r="O1836">
        <v>0</v>
      </c>
      <c r="P1836" s="5">
        <v>0</v>
      </c>
      <c r="Q1836">
        <v>5</v>
      </c>
      <c r="R1836" s="4">
        <v>0</v>
      </c>
      <c r="S1836">
        <v>0</v>
      </c>
      <c r="T1836" s="5">
        <v>5</v>
      </c>
      <c r="U1836">
        <v>5</v>
      </c>
      <c r="V1836" s="4">
        <v>0</v>
      </c>
      <c r="W1836">
        <v>0</v>
      </c>
      <c r="X1836" s="5">
        <v>5</v>
      </c>
      <c r="Y1836">
        <v>0</v>
      </c>
      <c r="Z1836" s="4">
        <v>0</v>
      </c>
      <c r="AA1836">
        <v>0</v>
      </c>
      <c r="AB1836" s="5">
        <v>0</v>
      </c>
      <c r="AD1836">
        <v>0</v>
      </c>
      <c r="AE1836">
        <v>0</v>
      </c>
      <c r="AF1836" s="4">
        <v>0</v>
      </c>
      <c r="AG1836">
        <v>0</v>
      </c>
      <c r="AH1836" s="5">
        <v>0</v>
      </c>
      <c r="AI1836">
        <v>0</v>
      </c>
      <c r="AJ1836" s="4">
        <v>0</v>
      </c>
      <c r="AK1836">
        <v>0</v>
      </c>
      <c r="AL1836" s="5">
        <v>0</v>
      </c>
      <c r="AM1836">
        <v>0</v>
      </c>
      <c r="AN1836" s="4">
        <v>0</v>
      </c>
      <c r="AO1836">
        <v>0</v>
      </c>
      <c r="AP1836" s="5">
        <v>0</v>
      </c>
      <c r="AQ1836">
        <v>5</v>
      </c>
      <c r="AR1836" s="4">
        <v>0</v>
      </c>
      <c r="AS1836">
        <v>0</v>
      </c>
      <c r="AT1836" s="5">
        <v>5</v>
      </c>
      <c r="AU1836">
        <v>5</v>
      </c>
      <c r="AV1836" s="4">
        <v>0</v>
      </c>
      <c r="AW1836">
        <v>0</v>
      </c>
      <c r="AX1836" s="5">
        <v>5</v>
      </c>
      <c r="AY1836">
        <v>0</v>
      </c>
      <c r="AZ1836" s="4">
        <v>0</v>
      </c>
      <c r="BA1836">
        <v>0</v>
      </c>
      <c r="BB1836" s="5">
        <v>0</v>
      </c>
      <c r="BD1836">
        <v>0</v>
      </c>
      <c r="BE1836">
        <v>0</v>
      </c>
      <c r="BF1836" s="4">
        <v>0</v>
      </c>
      <c r="BG1836">
        <v>0</v>
      </c>
      <c r="BH1836" s="5">
        <v>0</v>
      </c>
      <c r="BI1836">
        <v>0</v>
      </c>
      <c r="BJ1836" s="4">
        <v>0</v>
      </c>
      <c r="BK1836">
        <v>0</v>
      </c>
      <c r="BL1836" s="5">
        <v>0</v>
      </c>
      <c r="BM1836">
        <v>0</v>
      </c>
      <c r="BN1836" s="4">
        <v>0</v>
      </c>
      <c r="BO1836">
        <v>0</v>
      </c>
      <c r="BP1836" s="5">
        <v>0</v>
      </c>
      <c r="BQ1836">
        <v>5</v>
      </c>
      <c r="BR1836" s="4">
        <v>0</v>
      </c>
      <c r="BS1836">
        <v>0</v>
      </c>
      <c r="BT1836" s="5">
        <v>5</v>
      </c>
      <c r="BU1836">
        <v>5</v>
      </c>
      <c r="BV1836" s="4">
        <v>0</v>
      </c>
      <c r="BW1836">
        <v>0</v>
      </c>
      <c r="BX1836" s="5">
        <v>5</v>
      </c>
      <c r="BY1836">
        <v>0</v>
      </c>
      <c r="BZ1836" s="4">
        <v>0</v>
      </c>
      <c r="CA1836">
        <v>0</v>
      </c>
      <c r="CB1836" s="5">
        <v>0</v>
      </c>
      <c r="CD1836">
        <v>0</v>
      </c>
      <c r="CE1836">
        <v>0</v>
      </c>
      <c r="CF1836" s="4">
        <v>0</v>
      </c>
      <c r="CG1836">
        <v>0</v>
      </c>
      <c r="CH1836" s="5">
        <v>0</v>
      </c>
      <c r="CI1836">
        <v>0</v>
      </c>
      <c r="CJ1836" s="4">
        <v>0</v>
      </c>
      <c r="CK1836">
        <v>0</v>
      </c>
      <c r="CL1836" s="5">
        <v>0</v>
      </c>
      <c r="CM1836">
        <v>0</v>
      </c>
      <c r="CN1836" s="4">
        <v>0</v>
      </c>
      <c r="CO1836">
        <v>0</v>
      </c>
      <c r="CP1836" s="5">
        <v>0</v>
      </c>
      <c r="CQ1836">
        <v>5</v>
      </c>
      <c r="CR1836" s="4">
        <v>0</v>
      </c>
      <c r="CS1836">
        <v>0</v>
      </c>
      <c r="CT1836" s="5">
        <v>5</v>
      </c>
      <c r="CU1836">
        <v>0</v>
      </c>
      <c r="CV1836" s="4">
        <v>0</v>
      </c>
      <c r="CW1836">
        <v>0</v>
      </c>
      <c r="CX1836" s="5">
        <v>0</v>
      </c>
      <c r="CY1836" s="21">
        <v>0</v>
      </c>
      <c r="CZ1836" s="21">
        <v>0</v>
      </c>
      <c r="DA1836" s="21">
        <v>0</v>
      </c>
      <c r="DB1836" s="5">
        <v>0</v>
      </c>
      <c r="DD1836" s="8">
        <v>0</v>
      </c>
      <c r="DE1836" s="8">
        <v>0</v>
      </c>
      <c r="DF1836" s="8">
        <v>0</v>
      </c>
      <c r="DG1836" s="8">
        <v>0</v>
      </c>
      <c r="DH1836" s="8">
        <v>0</v>
      </c>
      <c r="DI1836" s="8">
        <v>0</v>
      </c>
      <c r="DJ1836" s="8">
        <v>0</v>
      </c>
      <c r="DK1836" s="8">
        <v>0</v>
      </c>
      <c r="DL1836" s="8">
        <v>0</v>
      </c>
      <c r="DM1836" s="8">
        <v>0</v>
      </c>
      <c r="DN1836" s="8">
        <v>0</v>
      </c>
      <c r="DO1836" s="8">
        <v>0</v>
      </c>
      <c r="DP1836" s="8">
        <v>0</v>
      </c>
      <c r="DQ1836" s="8">
        <v>0</v>
      </c>
      <c r="DR1836" s="8">
        <v>0</v>
      </c>
      <c r="DS1836" s="8">
        <v>0</v>
      </c>
      <c r="DT1836" s="8">
        <v>0</v>
      </c>
      <c r="DU1836" s="8">
        <v>0</v>
      </c>
      <c r="DV1836" s="8">
        <v>0</v>
      </c>
      <c r="DW1836" s="8">
        <v>0</v>
      </c>
      <c r="DX1836" s="8">
        <v>0</v>
      </c>
      <c r="DY1836" s="8">
        <v>0</v>
      </c>
      <c r="DZ1836" s="8">
        <v>0</v>
      </c>
      <c r="EA1836" s="8">
        <v>0</v>
      </c>
      <c r="EB1836" s="8">
        <v>0</v>
      </c>
      <c r="EC1836" s="8">
        <v>0</v>
      </c>
      <c r="ED1836" s="20">
        <v>0</v>
      </c>
      <c r="EF1836" s="9">
        <v>0</v>
      </c>
      <c r="EG1836" s="9">
        <v>0</v>
      </c>
      <c r="EH1836" s="9">
        <v>0</v>
      </c>
      <c r="EI1836" s="9">
        <v>0</v>
      </c>
      <c r="EJ1836" s="9">
        <v>0</v>
      </c>
      <c r="EK1836" s="9">
        <v>0</v>
      </c>
      <c r="EL1836" s="9">
        <v>0</v>
      </c>
      <c r="EM1836" s="9">
        <v>0</v>
      </c>
      <c r="EN1836" s="9">
        <v>0</v>
      </c>
      <c r="EO1836" s="9">
        <v>0</v>
      </c>
      <c r="EP1836" s="9">
        <v>0</v>
      </c>
      <c r="EQ1836" s="9">
        <v>0</v>
      </c>
      <c r="ER1836" s="9">
        <v>0</v>
      </c>
      <c r="ES1836" s="9">
        <v>0</v>
      </c>
      <c r="ET1836" s="9">
        <v>0</v>
      </c>
      <c r="EU1836" s="9">
        <v>0</v>
      </c>
      <c r="EV1836" s="9">
        <v>0</v>
      </c>
      <c r="EW1836" s="9">
        <v>0</v>
      </c>
      <c r="EX1836" s="9">
        <v>0</v>
      </c>
      <c r="EY1836" s="9">
        <v>0</v>
      </c>
      <c r="EZ1836" s="9">
        <v>0</v>
      </c>
      <c r="FA1836" s="9">
        <v>0</v>
      </c>
      <c r="FB1836" s="9">
        <v>0</v>
      </c>
      <c r="FC1836" s="9">
        <v>0</v>
      </c>
      <c r="FD1836" s="9">
        <v>0</v>
      </c>
      <c r="FE1836" s="9">
        <v>0</v>
      </c>
      <c r="FF1836">
        <v>0</v>
      </c>
    </row>
    <row r="1837" spans="1:162" x14ac:dyDescent="0.2">
      <c r="A1837" t="s">
        <v>1627</v>
      </c>
      <c r="B1837" t="s">
        <v>4195</v>
      </c>
      <c r="C1837" t="s">
        <v>4599</v>
      </c>
      <c r="D1837" s="1">
        <v>0</v>
      </c>
      <c r="E1837" s="1">
        <v>0</v>
      </c>
      <c r="F1837" s="4">
        <v>0</v>
      </c>
      <c r="G1837" s="4">
        <v>0</v>
      </c>
      <c r="H1837" s="5">
        <v>0</v>
      </c>
      <c r="I1837">
        <v>0</v>
      </c>
      <c r="J1837" s="4">
        <v>0</v>
      </c>
      <c r="K1837">
        <v>0</v>
      </c>
      <c r="L1837" s="5">
        <v>0</v>
      </c>
      <c r="M1837">
        <v>0</v>
      </c>
      <c r="N1837" s="4">
        <v>0</v>
      </c>
      <c r="O1837">
        <v>0</v>
      </c>
      <c r="P1837" s="5">
        <v>0</v>
      </c>
      <c r="Q1837">
        <v>5</v>
      </c>
      <c r="R1837" s="4">
        <v>0</v>
      </c>
      <c r="S1837">
        <v>0</v>
      </c>
      <c r="T1837" s="5">
        <v>5</v>
      </c>
      <c r="U1837">
        <v>5</v>
      </c>
      <c r="V1837" s="4">
        <v>0</v>
      </c>
      <c r="W1837">
        <v>0</v>
      </c>
      <c r="X1837" s="5">
        <v>5</v>
      </c>
      <c r="Y1837">
        <v>0</v>
      </c>
      <c r="Z1837" s="4">
        <v>0</v>
      </c>
      <c r="AA1837">
        <v>0</v>
      </c>
      <c r="AB1837" s="5">
        <v>0</v>
      </c>
      <c r="AD1837">
        <v>0</v>
      </c>
      <c r="AE1837">
        <v>0</v>
      </c>
      <c r="AF1837" s="4">
        <v>0</v>
      </c>
      <c r="AG1837">
        <v>0</v>
      </c>
      <c r="AH1837" s="5">
        <v>0</v>
      </c>
      <c r="AI1837">
        <v>0</v>
      </c>
      <c r="AJ1837" s="4">
        <v>0</v>
      </c>
      <c r="AK1837">
        <v>0</v>
      </c>
      <c r="AL1837" s="5">
        <v>0</v>
      </c>
      <c r="AM1837">
        <v>0</v>
      </c>
      <c r="AN1837" s="4">
        <v>0</v>
      </c>
      <c r="AO1837">
        <v>0</v>
      </c>
      <c r="AP1837" s="5">
        <v>0</v>
      </c>
      <c r="AQ1837">
        <v>5</v>
      </c>
      <c r="AR1837" s="4">
        <v>0</v>
      </c>
      <c r="AS1837">
        <v>0</v>
      </c>
      <c r="AT1837" s="5">
        <v>5</v>
      </c>
      <c r="AU1837">
        <v>5</v>
      </c>
      <c r="AV1837" s="4">
        <v>0</v>
      </c>
      <c r="AW1837">
        <v>0</v>
      </c>
      <c r="AX1837" s="5">
        <v>5</v>
      </c>
      <c r="AY1837">
        <v>0</v>
      </c>
      <c r="AZ1837" s="4">
        <v>0</v>
      </c>
      <c r="BA1837">
        <v>0</v>
      </c>
      <c r="BB1837" s="5">
        <v>0</v>
      </c>
      <c r="BD1837">
        <v>0</v>
      </c>
      <c r="BE1837">
        <v>0</v>
      </c>
      <c r="BF1837" s="4">
        <v>0</v>
      </c>
      <c r="BG1837">
        <v>0</v>
      </c>
      <c r="BH1837" s="5">
        <v>0</v>
      </c>
      <c r="BI1837">
        <v>0</v>
      </c>
      <c r="BJ1837" s="4">
        <v>0</v>
      </c>
      <c r="BK1837">
        <v>0</v>
      </c>
      <c r="BL1837" s="5">
        <v>0</v>
      </c>
      <c r="BM1837">
        <v>0</v>
      </c>
      <c r="BN1837" s="4">
        <v>0</v>
      </c>
      <c r="BO1837">
        <v>0</v>
      </c>
      <c r="BP1837" s="5">
        <v>0</v>
      </c>
      <c r="BQ1837">
        <v>5</v>
      </c>
      <c r="BR1837" s="4">
        <v>0</v>
      </c>
      <c r="BS1837">
        <v>0</v>
      </c>
      <c r="BT1837" s="5">
        <v>5</v>
      </c>
      <c r="BU1837">
        <v>0</v>
      </c>
      <c r="BV1837" s="4">
        <v>0</v>
      </c>
      <c r="BW1837">
        <v>0</v>
      </c>
      <c r="BX1837" s="5">
        <v>0</v>
      </c>
      <c r="BY1837">
        <v>0</v>
      </c>
      <c r="BZ1837" s="4">
        <v>0</v>
      </c>
      <c r="CA1837">
        <v>0</v>
      </c>
      <c r="CB1837" s="5">
        <v>0</v>
      </c>
      <c r="CD1837">
        <v>0</v>
      </c>
      <c r="CE1837">
        <v>0</v>
      </c>
      <c r="CF1837" s="4">
        <v>0</v>
      </c>
      <c r="CG1837">
        <v>0</v>
      </c>
      <c r="CH1837" s="5">
        <v>0</v>
      </c>
      <c r="CI1837">
        <v>0</v>
      </c>
      <c r="CJ1837" s="4">
        <v>0</v>
      </c>
      <c r="CK1837">
        <v>0</v>
      </c>
      <c r="CL1837" s="5">
        <v>0</v>
      </c>
      <c r="CM1837">
        <v>0</v>
      </c>
      <c r="CN1837" s="4">
        <v>0</v>
      </c>
      <c r="CO1837">
        <v>0</v>
      </c>
      <c r="CP1837" s="5">
        <v>0</v>
      </c>
      <c r="CQ1837">
        <v>5</v>
      </c>
      <c r="CR1837" s="4">
        <v>0</v>
      </c>
      <c r="CS1837">
        <v>0</v>
      </c>
      <c r="CT1837" s="5">
        <v>5</v>
      </c>
      <c r="CU1837">
        <v>0</v>
      </c>
      <c r="CV1837" s="4">
        <v>0</v>
      </c>
      <c r="CW1837">
        <v>0</v>
      </c>
      <c r="CX1837" s="5">
        <v>0</v>
      </c>
      <c r="CY1837" s="21">
        <v>0</v>
      </c>
      <c r="CZ1837" s="21">
        <v>0</v>
      </c>
      <c r="DA1837" s="21">
        <v>0</v>
      </c>
      <c r="DB1837" s="5">
        <v>0</v>
      </c>
      <c r="DD1837" s="8">
        <v>0</v>
      </c>
      <c r="DE1837" s="8">
        <v>0</v>
      </c>
      <c r="DF1837" s="8">
        <v>0</v>
      </c>
      <c r="DG1837" s="8">
        <v>0</v>
      </c>
      <c r="DH1837" s="8">
        <v>0</v>
      </c>
      <c r="DI1837" s="8">
        <v>0</v>
      </c>
      <c r="DJ1837" s="8">
        <v>0</v>
      </c>
      <c r="DK1837" s="8">
        <v>0</v>
      </c>
      <c r="DL1837" s="8">
        <v>0</v>
      </c>
      <c r="DM1837" s="8">
        <v>0</v>
      </c>
      <c r="DN1837" s="8">
        <v>0</v>
      </c>
      <c r="DO1837" s="8">
        <v>0</v>
      </c>
      <c r="DP1837" s="8">
        <v>0</v>
      </c>
      <c r="DQ1837" s="8">
        <v>0</v>
      </c>
      <c r="DR1837" s="8">
        <v>0</v>
      </c>
      <c r="DS1837" s="8">
        <v>0</v>
      </c>
      <c r="DT1837" s="8">
        <v>0</v>
      </c>
      <c r="DU1837" s="8">
        <v>0</v>
      </c>
      <c r="DV1837" s="8">
        <v>0</v>
      </c>
      <c r="DW1837" s="8">
        <v>0</v>
      </c>
      <c r="DX1837" s="8">
        <v>0</v>
      </c>
      <c r="DY1837" s="8">
        <v>0</v>
      </c>
      <c r="DZ1837" s="8">
        <v>0</v>
      </c>
      <c r="EA1837" s="8">
        <v>0</v>
      </c>
      <c r="EB1837" s="8">
        <v>0</v>
      </c>
      <c r="EC1837" s="8">
        <v>0</v>
      </c>
      <c r="ED1837" s="20">
        <v>0</v>
      </c>
      <c r="EF1837" s="9">
        <v>0</v>
      </c>
      <c r="EG1837" s="9">
        <v>0</v>
      </c>
      <c r="EH1837" s="9">
        <v>0</v>
      </c>
      <c r="EI1837" s="9">
        <v>0</v>
      </c>
      <c r="EJ1837" s="9">
        <v>0</v>
      </c>
      <c r="EK1837" s="9">
        <v>0</v>
      </c>
      <c r="EL1837" s="9">
        <v>0</v>
      </c>
      <c r="EM1837" s="9">
        <v>0</v>
      </c>
      <c r="EN1837" s="9">
        <v>0</v>
      </c>
      <c r="EO1837" s="9">
        <v>0</v>
      </c>
      <c r="EP1837" s="9">
        <v>0</v>
      </c>
      <c r="EQ1837" s="9">
        <v>0</v>
      </c>
      <c r="ER1837" s="9">
        <v>0</v>
      </c>
      <c r="ES1837" s="9">
        <v>0</v>
      </c>
      <c r="ET1837" s="9">
        <v>0</v>
      </c>
      <c r="EU1837" s="9">
        <v>0</v>
      </c>
      <c r="EV1837" s="9">
        <v>0</v>
      </c>
      <c r="EW1837" s="9">
        <v>0</v>
      </c>
      <c r="EX1837" s="9">
        <v>0</v>
      </c>
      <c r="EY1837" s="9">
        <v>0</v>
      </c>
      <c r="EZ1837" s="9">
        <v>0</v>
      </c>
      <c r="FA1837" s="9">
        <v>0</v>
      </c>
      <c r="FB1837" s="9">
        <v>0</v>
      </c>
      <c r="FC1837" s="9">
        <v>0</v>
      </c>
      <c r="FD1837" s="9">
        <v>0</v>
      </c>
      <c r="FE1837" s="9">
        <v>0</v>
      </c>
      <c r="FF1837">
        <v>0</v>
      </c>
    </row>
    <row r="1838" spans="1:162" x14ac:dyDescent="0.2">
      <c r="A1838" t="s">
        <v>1526</v>
      </c>
      <c r="B1838" t="s">
        <v>4196</v>
      </c>
      <c r="C1838" t="s">
        <v>4599</v>
      </c>
      <c r="D1838" s="1">
        <v>0</v>
      </c>
      <c r="E1838" s="1">
        <v>0</v>
      </c>
      <c r="F1838" s="4">
        <v>0</v>
      </c>
      <c r="G1838" s="4">
        <v>0</v>
      </c>
      <c r="H1838" s="5">
        <v>0</v>
      </c>
      <c r="I1838">
        <v>0</v>
      </c>
      <c r="J1838" s="4">
        <v>0</v>
      </c>
      <c r="K1838">
        <v>0</v>
      </c>
      <c r="L1838" s="5">
        <v>0</v>
      </c>
      <c r="M1838">
        <v>0</v>
      </c>
      <c r="N1838" s="4">
        <v>0</v>
      </c>
      <c r="O1838">
        <v>0</v>
      </c>
      <c r="P1838" s="5">
        <v>0</v>
      </c>
      <c r="Q1838">
        <v>5</v>
      </c>
      <c r="R1838" s="4">
        <v>0</v>
      </c>
      <c r="S1838">
        <v>0</v>
      </c>
      <c r="T1838" s="5">
        <v>5</v>
      </c>
      <c r="U1838">
        <v>5</v>
      </c>
      <c r="V1838" s="4">
        <v>0</v>
      </c>
      <c r="W1838">
        <v>0</v>
      </c>
      <c r="X1838" s="5">
        <v>5</v>
      </c>
      <c r="Y1838">
        <v>5</v>
      </c>
      <c r="Z1838" s="4">
        <v>0</v>
      </c>
      <c r="AA1838">
        <v>0</v>
      </c>
      <c r="AB1838" s="5">
        <v>5</v>
      </c>
      <c r="AD1838">
        <v>0</v>
      </c>
      <c r="AE1838">
        <v>0</v>
      </c>
      <c r="AF1838" s="4">
        <v>0</v>
      </c>
      <c r="AG1838">
        <v>0</v>
      </c>
      <c r="AH1838" s="5">
        <v>0</v>
      </c>
      <c r="AI1838">
        <v>0</v>
      </c>
      <c r="AJ1838" s="4">
        <v>0</v>
      </c>
      <c r="AK1838">
        <v>0</v>
      </c>
      <c r="AL1838" s="5">
        <v>0</v>
      </c>
      <c r="AM1838">
        <v>0</v>
      </c>
      <c r="AN1838" s="4">
        <v>0</v>
      </c>
      <c r="AO1838">
        <v>0</v>
      </c>
      <c r="AP1838" s="5">
        <v>0</v>
      </c>
      <c r="AQ1838">
        <v>5</v>
      </c>
      <c r="AR1838" s="4">
        <v>0</v>
      </c>
      <c r="AS1838">
        <v>0</v>
      </c>
      <c r="AT1838" s="5">
        <v>5</v>
      </c>
      <c r="AU1838">
        <v>5</v>
      </c>
      <c r="AV1838" s="4">
        <v>0</v>
      </c>
      <c r="AW1838">
        <v>0</v>
      </c>
      <c r="AX1838" s="5">
        <v>5</v>
      </c>
      <c r="AY1838">
        <v>5</v>
      </c>
      <c r="AZ1838" s="4">
        <v>0</v>
      </c>
      <c r="BA1838">
        <v>0</v>
      </c>
      <c r="BB1838" s="5">
        <v>5</v>
      </c>
      <c r="BD1838">
        <v>0</v>
      </c>
      <c r="BE1838">
        <v>0</v>
      </c>
      <c r="BF1838" s="4">
        <v>0</v>
      </c>
      <c r="BG1838">
        <v>0</v>
      </c>
      <c r="BH1838" s="5">
        <v>0</v>
      </c>
      <c r="BI1838">
        <v>0</v>
      </c>
      <c r="BJ1838" s="4">
        <v>0</v>
      </c>
      <c r="BK1838">
        <v>0</v>
      </c>
      <c r="BL1838" s="5">
        <v>0</v>
      </c>
      <c r="BM1838">
        <v>0</v>
      </c>
      <c r="BN1838" s="4">
        <v>0</v>
      </c>
      <c r="BO1838">
        <v>0</v>
      </c>
      <c r="BP1838" s="5">
        <v>0</v>
      </c>
      <c r="BQ1838">
        <v>5</v>
      </c>
      <c r="BR1838" s="4">
        <v>0</v>
      </c>
      <c r="BS1838">
        <v>0</v>
      </c>
      <c r="BT1838" s="5">
        <v>5</v>
      </c>
      <c r="BU1838">
        <v>5</v>
      </c>
      <c r="BV1838" s="4">
        <v>0</v>
      </c>
      <c r="BW1838">
        <v>0</v>
      </c>
      <c r="BX1838" s="5">
        <v>5</v>
      </c>
      <c r="BY1838">
        <v>5</v>
      </c>
      <c r="BZ1838" s="4">
        <v>0</v>
      </c>
      <c r="CA1838">
        <v>0</v>
      </c>
      <c r="CB1838" s="5">
        <v>5</v>
      </c>
      <c r="CD1838">
        <v>0</v>
      </c>
      <c r="CE1838">
        <v>0</v>
      </c>
      <c r="CF1838" s="4">
        <v>0</v>
      </c>
      <c r="CG1838">
        <v>0</v>
      </c>
      <c r="CH1838" s="5">
        <v>0</v>
      </c>
      <c r="CI1838">
        <v>0</v>
      </c>
      <c r="CJ1838" s="4">
        <v>0</v>
      </c>
      <c r="CK1838">
        <v>0</v>
      </c>
      <c r="CL1838" s="5">
        <v>0</v>
      </c>
      <c r="CM1838">
        <v>0</v>
      </c>
      <c r="CN1838" s="4">
        <v>0</v>
      </c>
      <c r="CO1838">
        <v>0</v>
      </c>
      <c r="CP1838" s="5">
        <v>0</v>
      </c>
      <c r="CQ1838">
        <v>5</v>
      </c>
      <c r="CR1838" s="4">
        <v>0</v>
      </c>
      <c r="CS1838">
        <v>0</v>
      </c>
      <c r="CT1838" s="5">
        <v>5</v>
      </c>
      <c r="CU1838">
        <v>5</v>
      </c>
      <c r="CV1838" s="4">
        <v>0</v>
      </c>
      <c r="CW1838">
        <v>0</v>
      </c>
      <c r="CX1838" s="5">
        <v>5</v>
      </c>
      <c r="CY1838" s="21">
        <v>0</v>
      </c>
      <c r="CZ1838" s="21">
        <v>0</v>
      </c>
      <c r="DA1838" s="21">
        <v>0</v>
      </c>
      <c r="DB1838" s="5">
        <v>0</v>
      </c>
      <c r="DD1838" s="8">
        <v>0</v>
      </c>
      <c r="DE1838" s="8">
        <v>0</v>
      </c>
      <c r="DF1838" s="8">
        <v>0</v>
      </c>
      <c r="DG1838" s="8">
        <v>0</v>
      </c>
      <c r="DH1838" s="8">
        <v>0</v>
      </c>
      <c r="DI1838" s="8">
        <v>0</v>
      </c>
      <c r="DJ1838" s="8">
        <v>0</v>
      </c>
      <c r="DK1838" s="8">
        <v>0</v>
      </c>
      <c r="DL1838" s="8">
        <v>0</v>
      </c>
      <c r="DM1838" s="8">
        <v>0</v>
      </c>
      <c r="DN1838" s="8">
        <v>0</v>
      </c>
      <c r="DO1838" s="8">
        <v>0</v>
      </c>
      <c r="DP1838" s="8">
        <v>0</v>
      </c>
      <c r="DQ1838" s="8">
        <v>0</v>
      </c>
      <c r="DR1838" s="8">
        <v>0</v>
      </c>
      <c r="DS1838" s="8">
        <v>0</v>
      </c>
      <c r="DT1838" s="8">
        <v>0</v>
      </c>
      <c r="DU1838" s="8">
        <v>0</v>
      </c>
      <c r="DV1838" s="8">
        <v>0</v>
      </c>
      <c r="DW1838" s="8">
        <v>0</v>
      </c>
      <c r="DX1838" s="8">
        <v>0</v>
      </c>
      <c r="DY1838" s="8">
        <v>0</v>
      </c>
      <c r="DZ1838" s="8">
        <v>0</v>
      </c>
      <c r="EA1838" s="8">
        <v>0</v>
      </c>
      <c r="EB1838" s="8">
        <v>0</v>
      </c>
      <c r="EC1838" s="8">
        <v>0</v>
      </c>
      <c r="ED1838" s="20">
        <v>0</v>
      </c>
      <c r="EF1838" s="9">
        <v>0</v>
      </c>
      <c r="EG1838" s="9">
        <v>0</v>
      </c>
      <c r="EH1838" s="9">
        <v>0</v>
      </c>
      <c r="EI1838" s="9">
        <v>0</v>
      </c>
      <c r="EJ1838" s="9">
        <v>0</v>
      </c>
      <c r="EK1838" s="9">
        <v>0</v>
      </c>
      <c r="EL1838" s="9">
        <v>0</v>
      </c>
      <c r="EM1838" s="9">
        <v>0</v>
      </c>
      <c r="EN1838" s="9">
        <v>0</v>
      </c>
      <c r="EO1838" s="9">
        <v>0</v>
      </c>
      <c r="EP1838" s="9">
        <v>0</v>
      </c>
      <c r="EQ1838" s="9">
        <v>0</v>
      </c>
      <c r="ER1838" s="9">
        <v>0</v>
      </c>
      <c r="ES1838" s="9">
        <v>0</v>
      </c>
      <c r="ET1838" s="9">
        <v>0</v>
      </c>
      <c r="EU1838" s="9">
        <v>0</v>
      </c>
      <c r="EV1838" s="9">
        <v>0</v>
      </c>
      <c r="EW1838" s="9">
        <v>0</v>
      </c>
      <c r="EX1838" s="9">
        <v>0</v>
      </c>
      <c r="EY1838" s="9">
        <v>0</v>
      </c>
      <c r="EZ1838" s="9">
        <v>0</v>
      </c>
      <c r="FA1838" s="9">
        <v>0</v>
      </c>
      <c r="FB1838" s="9">
        <v>0</v>
      </c>
      <c r="FC1838" s="9">
        <v>0</v>
      </c>
      <c r="FD1838" s="9">
        <v>0</v>
      </c>
      <c r="FE1838" s="9">
        <v>0</v>
      </c>
      <c r="FF1838">
        <v>0</v>
      </c>
    </row>
    <row r="1839" spans="1:162" x14ac:dyDescent="0.2">
      <c r="A1839" t="s">
        <v>1661</v>
      </c>
      <c r="B1839" t="s">
        <v>4197</v>
      </c>
      <c r="C1839" t="s">
        <v>4599</v>
      </c>
      <c r="D1839" s="1">
        <v>0</v>
      </c>
      <c r="E1839" s="1">
        <v>0</v>
      </c>
      <c r="F1839" s="4">
        <v>0</v>
      </c>
      <c r="G1839" s="4">
        <v>0</v>
      </c>
      <c r="H1839" s="5">
        <v>0</v>
      </c>
      <c r="I1839">
        <v>0</v>
      </c>
      <c r="J1839" s="4">
        <v>0</v>
      </c>
      <c r="K1839">
        <v>0</v>
      </c>
      <c r="L1839" s="5">
        <v>0</v>
      </c>
      <c r="M1839">
        <v>0</v>
      </c>
      <c r="N1839" s="4">
        <v>0</v>
      </c>
      <c r="O1839">
        <v>0</v>
      </c>
      <c r="P1839" s="5">
        <v>0</v>
      </c>
      <c r="Q1839">
        <v>6</v>
      </c>
      <c r="R1839" s="4">
        <v>0</v>
      </c>
      <c r="S1839">
        <v>0</v>
      </c>
      <c r="T1839" s="5">
        <v>6</v>
      </c>
      <c r="U1839">
        <v>6</v>
      </c>
      <c r="V1839" s="4">
        <v>0</v>
      </c>
      <c r="W1839">
        <v>0</v>
      </c>
      <c r="X1839" s="5">
        <v>6</v>
      </c>
      <c r="Y1839">
        <v>6</v>
      </c>
      <c r="Z1839" s="4">
        <v>0</v>
      </c>
      <c r="AA1839">
        <v>0</v>
      </c>
      <c r="AB1839" s="5">
        <v>6</v>
      </c>
      <c r="AD1839">
        <v>0</v>
      </c>
      <c r="AE1839">
        <v>0</v>
      </c>
      <c r="AF1839" s="4">
        <v>0</v>
      </c>
      <c r="AG1839">
        <v>0</v>
      </c>
      <c r="AH1839" s="5">
        <v>0</v>
      </c>
      <c r="AI1839">
        <v>0</v>
      </c>
      <c r="AJ1839" s="4">
        <v>0</v>
      </c>
      <c r="AK1839">
        <v>0</v>
      </c>
      <c r="AL1839" s="5">
        <v>0</v>
      </c>
      <c r="AM1839">
        <v>0</v>
      </c>
      <c r="AN1839" s="4">
        <v>0</v>
      </c>
      <c r="AO1839">
        <v>0</v>
      </c>
      <c r="AP1839" s="5">
        <v>0</v>
      </c>
      <c r="AQ1839">
        <v>6</v>
      </c>
      <c r="AR1839" s="4">
        <v>0</v>
      </c>
      <c r="AS1839">
        <v>0</v>
      </c>
      <c r="AT1839" s="5">
        <v>6</v>
      </c>
      <c r="AU1839">
        <v>6</v>
      </c>
      <c r="AV1839" s="4">
        <v>0</v>
      </c>
      <c r="AW1839">
        <v>0</v>
      </c>
      <c r="AX1839" s="5">
        <v>6</v>
      </c>
      <c r="AY1839">
        <v>6</v>
      </c>
      <c r="AZ1839" s="4">
        <v>0</v>
      </c>
      <c r="BA1839">
        <v>0</v>
      </c>
      <c r="BB1839" s="5">
        <v>6</v>
      </c>
      <c r="BD1839">
        <v>0</v>
      </c>
      <c r="BE1839">
        <v>0</v>
      </c>
      <c r="BF1839" s="4">
        <v>0</v>
      </c>
      <c r="BG1839">
        <v>0</v>
      </c>
      <c r="BH1839" s="5">
        <v>0</v>
      </c>
      <c r="BI1839">
        <v>0</v>
      </c>
      <c r="BJ1839" s="4">
        <v>0</v>
      </c>
      <c r="BK1839">
        <v>0</v>
      </c>
      <c r="BL1839" s="5">
        <v>0</v>
      </c>
      <c r="BM1839">
        <v>0</v>
      </c>
      <c r="BN1839" s="4">
        <v>0</v>
      </c>
      <c r="BO1839">
        <v>0</v>
      </c>
      <c r="BP1839" s="5">
        <v>0</v>
      </c>
      <c r="BQ1839">
        <v>6</v>
      </c>
      <c r="BR1839" s="4">
        <v>0</v>
      </c>
      <c r="BS1839">
        <v>0</v>
      </c>
      <c r="BT1839" s="5">
        <v>6</v>
      </c>
      <c r="BU1839">
        <v>6</v>
      </c>
      <c r="BV1839" s="4">
        <v>0</v>
      </c>
      <c r="BW1839">
        <v>0</v>
      </c>
      <c r="BX1839" s="5">
        <v>6</v>
      </c>
      <c r="BY1839">
        <v>6</v>
      </c>
      <c r="BZ1839" s="4">
        <v>0</v>
      </c>
      <c r="CA1839">
        <v>0</v>
      </c>
      <c r="CB1839" s="5">
        <v>6</v>
      </c>
      <c r="CD1839">
        <v>0</v>
      </c>
      <c r="CE1839">
        <v>0</v>
      </c>
      <c r="CF1839" s="4">
        <v>0</v>
      </c>
      <c r="CG1839">
        <v>0</v>
      </c>
      <c r="CH1839" s="5">
        <v>0</v>
      </c>
      <c r="CI1839">
        <v>0</v>
      </c>
      <c r="CJ1839" s="4">
        <v>0</v>
      </c>
      <c r="CK1839">
        <v>0</v>
      </c>
      <c r="CL1839" s="5">
        <v>0</v>
      </c>
      <c r="CM1839">
        <v>6</v>
      </c>
      <c r="CN1839" s="4">
        <v>0</v>
      </c>
      <c r="CO1839">
        <v>0</v>
      </c>
      <c r="CP1839" s="5">
        <v>6</v>
      </c>
      <c r="CQ1839">
        <v>6</v>
      </c>
      <c r="CR1839" s="4">
        <v>0</v>
      </c>
      <c r="CS1839">
        <v>0</v>
      </c>
      <c r="CT1839" s="5">
        <v>6</v>
      </c>
      <c r="CU1839">
        <v>6</v>
      </c>
      <c r="CV1839" s="4">
        <v>0</v>
      </c>
      <c r="CW1839">
        <v>0</v>
      </c>
      <c r="CX1839" s="5">
        <v>6</v>
      </c>
      <c r="CY1839" s="21">
        <v>0</v>
      </c>
      <c r="CZ1839" s="21">
        <v>0</v>
      </c>
      <c r="DA1839" s="21">
        <v>0</v>
      </c>
      <c r="DB1839" s="5">
        <v>0</v>
      </c>
      <c r="DD1839" s="8">
        <v>0</v>
      </c>
      <c r="DE1839" s="8">
        <v>0</v>
      </c>
      <c r="DF1839" s="8">
        <v>0</v>
      </c>
      <c r="DG1839" s="8">
        <v>0</v>
      </c>
      <c r="DH1839" s="8">
        <v>0</v>
      </c>
      <c r="DI1839" s="8">
        <v>0</v>
      </c>
      <c r="DJ1839" s="8">
        <v>0</v>
      </c>
      <c r="DK1839" s="8">
        <v>0</v>
      </c>
      <c r="DL1839" s="8">
        <v>0</v>
      </c>
      <c r="DM1839" s="8">
        <v>0</v>
      </c>
      <c r="DN1839" s="8">
        <v>0</v>
      </c>
      <c r="DO1839" s="8">
        <v>0</v>
      </c>
      <c r="DP1839" s="8">
        <v>0</v>
      </c>
      <c r="DQ1839" s="8">
        <v>0</v>
      </c>
      <c r="DR1839" s="8">
        <v>0</v>
      </c>
      <c r="DS1839" s="8">
        <v>0</v>
      </c>
      <c r="DT1839" s="8">
        <v>0</v>
      </c>
      <c r="DU1839" s="8">
        <v>0</v>
      </c>
      <c r="DV1839" s="8">
        <v>0</v>
      </c>
      <c r="DW1839" s="8">
        <v>0</v>
      </c>
      <c r="DX1839" s="8">
        <v>0</v>
      </c>
      <c r="DY1839" s="8">
        <v>0</v>
      </c>
      <c r="DZ1839" s="8">
        <v>0</v>
      </c>
      <c r="EA1839" s="8">
        <v>0</v>
      </c>
      <c r="EB1839" s="8">
        <v>0</v>
      </c>
      <c r="EC1839" s="8">
        <v>0</v>
      </c>
      <c r="ED1839" s="20">
        <v>0</v>
      </c>
      <c r="EF1839" s="9">
        <v>0</v>
      </c>
      <c r="EG1839" s="9">
        <v>0</v>
      </c>
      <c r="EH1839" s="9">
        <v>0</v>
      </c>
      <c r="EI1839" s="9">
        <v>0</v>
      </c>
      <c r="EJ1839" s="9">
        <v>0</v>
      </c>
      <c r="EK1839" s="9">
        <v>0</v>
      </c>
      <c r="EL1839" s="9">
        <v>0</v>
      </c>
      <c r="EM1839" s="9">
        <v>0</v>
      </c>
      <c r="EN1839" s="9">
        <v>0</v>
      </c>
      <c r="EO1839" s="9">
        <v>0</v>
      </c>
      <c r="EP1839" s="9">
        <v>0</v>
      </c>
      <c r="EQ1839" s="9">
        <v>0</v>
      </c>
      <c r="ER1839" s="9">
        <v>0</v>
      </c>
      <c r="ES1839" s="9">
        <v>0</v>
      </c>
      <c r="ET1839" s="9">
        <v>0</v>
      </c>
      <c r="EU1839" s="9">
        <v>0</v>
      </c>
      <c r="EV1839" s="9">
        <v>0</v>
      </c>
      <c r="EW1839" s="9">
        <v>0</v>
      </c>
      <c r="EX1839" s="9">
        <v>0</v>
      </c>
      <c r="EY1839" s="9">
        <v>0</v>
      </c>
      <c r="EZ1839" s="9">
        <v>0</v>
      </c>
      <c r="FA1839" s="9">
        <v>0</v>
      </c>
      <c r="FB1839" s="9">
        <v>0</v>
      </c>
      <c r="FC1839" s="9">
        <v>0</v>
      </c>
      <c r="FD1839" s="9">
        <v>0</v>
      </c>
      <c r="FE1839" s="9">
        <v>0</v>
      </c>
      <c r="FF1839">
        <v>0</v>
      </c>
    </row>
    <row r="1840" spans="1:162" x14ac:dyDescent="0.2">
      <c r="A1840" t="s">
        <v>573</v>
      </c>
      <c r="B1840" t="s">
        <v>4198</v>
      </c>
      <c r="C1840" t="s">
        <v>4599</v>
      </c>
      <c r="D1840" s="1">
        <v>1</v>
      </c>
      <c r="E1840" s="1">
        <v>1</v>
      </c>
      <c r="F1840" s="4">
        <v>0</v>
      </c>
      <c r="G1840" s="4">
        <v>0</v>
      </c>
      <c r="H1840" s="5">
        <v>1</v>
      </c>
      <c r="I1840">
        <v>3</v>
      </c>
      <c r="J1840" s="4">
        <v>0</v>
      </c>
      <c r="K1840">
        <v>0</v>
      </c>
      <c r="L1840" s="5">
        <v>3</v>
      </c>
      <c r="M1840">
        <v>4</v>
      </c>
      <c r="N1840" s="4">
        <v>0</v>
      </c>
      <c r="O1840">
        <v>0</v>
      </c>
      <c r="P1840" s="5">
        <v>4</v>
      </c>
      <c r="Q1840">
        <v>6</v>
      </c>
      <c r="R1840" s="4">
        <v>0</v>
      </c>
      <c r="S1840">
        <v>0</v>
      </c>
      <c r="T1840" s="5">
        <v>6</v>
      </c>
      <c r="U1840">
        <v>6</v>
      </c>
      <c r="V1840" s="4">
        <v>0</v>
      </c>
      <c r="W1840">
        <v>0</v>
      </c>
      <c r="X1840" s="5">
        <v>6</v>
      </c>
      <c r="Y1840">
        <v>6</v>
      </c>
      <c r="Z1840" s="4">
        <v>0</v>
      </c>
      <c r="AA1840">
        <v>0</v>
      </c>
      <c r="AB1840" s="5">
        <v>6</v>
      </c>
      <c r="AD1840">
        <v>1</v>
      </c>
      <c r="AE1840">
        <v>0</v>
      </c>
      <c r="AF1840" s="4">
        <v>0</v>
      </c>
      <c r="AG1840">
        <v>0</v>
      </c>
      <c r="AH1840" s="5">
        <v>0</v>
      </c>
      <c r="AI1840">
        <v>3</v>
      </c>
      <c r="AJ1840" s="4">
        <v>0</v>
      </c>
      <c r="AK1840">
        <v>0</v>
      </c>
      <c r="AL1840" s="5">
        <v>3</v>
      </c>
      <c r="AM1840">
        <v>4</v>
      </c>
      <c r="AN1840" s="4">
        <v>0</v>
      </c>
      <c r="AO1840">
        <v>0</v>
      </c>
      <c r="AP1840" s="5">
        <v>4</v>
      </c>
      <c r="AQ1840">
        <v>6</v>
      </c>
      <c r="AR1840" s="4">
        <v>0</v>
      </c>
      <c r="AS1840">
        <v>0</v>
      </c>
      <c r="AT1840" s="5">
        <v>6</v>
      </c>
      <c r="AU1840">
        <v>6</v>
      </c>
      <c r="AV1840" s="4">
        <v>0</v>
      </c>
      <c r="AW1840">
        <v>0</v>
      </c>
      <c r="AX1840" s="5">
        <v>6</v>
      </c>
      <c r="AY1840">
        <v>6</v>
      </c>
      <c r="AZ1840" s="4">
        <v>0</v>
      </c>
      <c r="BA1840">
        <v>0</v>
      </c>
      <c r="BB1840" s="5">
        <v>6</v>
      </c>
      <c r="BD1840">
        <v>1</v>
      </c>
      <c r="BE1840">
        <v>0</v>
      </c>
      <c r="BF1840" s="4">
        <v>0</v>
      </c>
      <c r="BG1840">
        <v>0</v>
      </c>
      <c r="BH1840" s="5">
        <v>0</v>
      </c>
      <c r="BI1840">
        <v>3</v>
      </c>
      <c r="BJ1840" s="4">
        <v>0</v>
      </c>
      <c r="BK1840">
        <v>0</v>
      </c>
      <c r="BL1840" s="5">
        <v>3</v>
      </c>
      <c r="BM1840">
        <v>4</v>
      </c>
      <c r="BN1840" s="4">
        <v>0</v>
      </c>
      <c r="BO1840">
        <v>0</v>
      </c>
      <c r="BP1840" s="5">
        <v>4</v>
      </c>
      <c r="BQ1840">
        <v>6</v>
      </c>
      <c r="BR1840" s="4">
        <v>0</v>
      </c>
      <c r="BS1840">
        <v>0</v>
      </c>
      <c r="BT1840" s="5">
        <v>6</v>
      </c>
      <c r="BU1840">
        <v>6</v>
      </c>
      <c r="BV1840" s="4">
        <v>0</v>
      </c>
      <c r="BW1840">
        <v>0</v>
      </c>
      <c r="BX1840" s="5">
        <v>6</v>
      </c>
      <c r="BY1840">
        <v>6</v>
      </c>
      <c r="BZ1840" s="4">
        <v>0</v>
      </c>
      <c r="CA1840">
        <v>0</v>
      </c>
      <c r="CB1840" s="5">
        <v>6</v>
      </c>
      <c r="CD1840">
        <v>1</v>
      </c>
      <c r="CE1840">
        <v>0</v>
      </c>
      <c r="CF1840" s="4">
        <v>0</v>
      </c>
      <c r="CG1840">
        <v>0</v>
      </c>
      <c r="CH1840" s="5">
        <v>0</v>
      </c>
      <c r="CI1840">
        <v>4</v>
      </c>
      <c r="CJ1840" s="4">
        <v>0</v>
      </c>
      <c r="CK1840">
        <v>0</v>
      </c>
      <c r="CL1840" s="5">
        <v>4</v>
      </c>
      <c r="CM1840">
        <v>6</v>
      </c>
      <c r="CN1840" s="4">
        <v>0</v>
      </c>
      <c r="CO1840">
        <v>0</v>
      </c>
      <c r="CP1840" s="5">
        <v>6</v>
      </c>
      <c r="CQ1840">
        <v>6</v>
      </c>
      <c r="CR1840" s="4">
        <v>0</v>
      </c>
      <c r="CS1840">
        <v>0</v>
      </c>
      <c r="CT1840" s="5">
        <v>6</v>
      </c>
      <c r="CU1840">
        <v>6</v>
      </c>
      <c r="CV1840" s="4">
        <v>0</v>
      </c>
      <c r="CW1840">
        <v>0</v>
      </c>
      <c r="CX1840" s="5">
        <v>6</v>
      </c>
      <c r="CY1840" s="21">
        <v>6</v>
      </c>
      <c r="CZ1840" s="21">
        <v>0</v>
      </c>
      <c r="DA1840" s="21">
        <v>0</v>
      </c>
      <c r="DB1840" s="5">
        <v>6</v>
      </c>
      <c r="DD1840" s="8">
        <v>0</v>
      </c>
      <c r="DE1840" s="8">
        <v>0</v>
      </c>
      <c r="DF1840" s="8">
        <v>0</v>
      </c>
      <c r="DG1840" s="8">
        <v>0</v>
      </c>
      <c r="DH1840" s="8">
        <v>0</v>
      </c>
      <c r="DI1840" s="8">
        <v>0</v>
      </c>
      <c r="DJ1840" s="8">
        <v>0</v>
      </c>
      <c r="DK1840" s="8">
        <v>0</v>
      </c>
      <c r="DL1840" s="8">
        <v>0</v>
      </c>
      <c r="DM1840" s="8">
        <v>0</v>
      </c>
      <c r="DN1840" s="8">
        <v>0</v>
      </c>
      <c r="DO1840" s="8">
        <v>0</v>
      </c>
      <c r="DP1840" s="8">
        <v>0</v>
      </c>
      <c r="DQ1840" s="8">
        <v>0</v>
      </c>
      <c r="DR1840" s="8">
        <v>0</v>
      </c>
      <c r="DS1840" s="8">
        <v>0</v>
      </c>
      <c r="DT1840" s="8">
        <v>0</v>
      </c>
      <c r="DU1840" s="8">
        <v>0</v>
      </c>
      <c r="DV1840" s="8">
        <v>0</v>
      </c>
      <c r="DW1840" s="8">
        <v>0</v>
      </c>
      <c r="DX1840" s="8">
        <v>0</v>
      </c>
      <c r="DY1840" s="8">
        <v>0</v>
      </c>
      <c r="DZ1840" s="8">
        <v>0</v>
      </c>
      <c r="EA1840" s="8">
        <v>0</v>
      </c>
      <c r="EB1840" s="8">
        <v>0</v>
      </c>
      <c r="EC1840" s="8">
        <v>0</v>
      </c>
      <c r="ED1840" s="20">
        <v>0</v>
      </c>
      <c r="EF1840" s="9">
        <v>0</v>
      </c>
      <c r="EG1840" s="9">
        <v>0</v>
      </c>
      <c r="EH1840" s="9">
        <v>0</v>
      </c>
      <c r="EI1840" s="9">
        <v>0</v>
      </c>
      <c r="EJ1840" s="9">
        <v>0</v>
      </c>
      <c r="EK1840" s="9">
        <v>0</v>
      </c>
      <c r="EL1840" s="9">
        <v>0</v>
      </c>
      <c r="EM1840" s="9">
        <v>0</v>
      </c>
      <c r="EN1840" s="9">
        <v>0</v>
      </c>
      <c r="EO1840" s="9">
        <v>0</v>
      </c>
      <c r="EP1840" s="9">
        <v>0</v>
      </c>
      <c r="EQ1840" s="9">
        <v>0</v>
      </c>
      <c r="ER1840" s="9">
        <v>0</v>
      </c>
      <c r="ES1840" s="9">
        <v>0</v>
      </c>
      <c r="ET1840" s="9">
        <v>0</v>
      </c>
      <c r="EU1840" s="9">
        <v>0</v>
      </c>
      <c r="EV1840" s="9">
        <v>0</v>
      </c>
      <c r="EW1840" s="9">
        <v>0</v>
      </c>
      <c r="EX1840" s="9">
        <v>0</v>
      </c>
      <c r="EY1840" s="9">
        <v>0</v>
      </c>
      <c r="EZ1840" s="9">
        <v>0</v>
      </c>
      <c r="FA1840" s="9">
        <v>0</v>
      </c>
      <c r="FB1840" s="9">
        <v>0</v>
      </c>
      <c r="FC1840" s="9">
        <v>0</v>
      </c>
      <c r="FD1840" s="9">
        <v>0</v>
      </c>
      <c r="FE1840" s="9">
        <v>0</v>
      </c>
      <c r="FF1840">
        <v>0</v>
      </c>
    </row>
    <row r="1841" spans="1:162" x14ac:dyDescent="0.2">
      <c r="A1841" t="s">
        <v>1512</v>
      </c>
      <c r="B1841" t="s">
        <v>4199</v>
      </c>
      <c r="C1841" t="s">
        <v>4599</v>
      </c>
      <c r="D1841" s="1">
        <v>0</v>
      </c>
      <c r="E1841" s="1">
        <v>0</v>
      </c>
      <c r="F1841" s="4">
        <v>0</v>
      </c>
      <c r="G1841" s="4">
        <v>0</v>
      </c>
      <c r="H1841" s="5">
        <v>0</v>
      </c>
      <c r="I1841">
        <v>0</v>
      </c>
      <c r="J1841" s="4">
        <v>0</v>
      </c>
      <c r="K1841">
        <v>0</v>
      </c>
      <c r="L1841" s="5">
        <v>0</v>
      </c>
      <c r="M1841">
        <v>0</v>
      </c>
      <c r="N1841" s="4">
        <v>0</v>
      </c>
      <c r="O1841">
        <v>0</v>
      </c>
      <c r="P1841" s="5">
        <v>0</v>
      </c>
      <c r="Q1841">
        <v>6</v>
      </c>
      <c r="R1841" s="4">
        <v>0</v>
      </c>
      <c r="S1841">
        <v>0</v>
      </c>
      <c r="T1841" s="5">
        <v>6</v>
      </c>
      <c r="U1841">
        <v>6</v>
      </c>
      <c r="V1841" s="4">
        <v>0</v>
      </c>
      <c r="W1841">
        <v>0</v>
      </c>
      <c r="X1841" s="5">
        <v>6</v>
      </c>
      <c r="Y1841">
        <v>6</v>
      </c>
      <c r="Z1841" s="4">
        <v>0</v>
      </c>
      <c r="AA1841">
        <v>0</v>
      </c>
      <c r="AB1841" s="5">
        <v>6</v>
      </c>
      <c r="AD1841">
        <v>0</v>
      </c>
      <c r="AE1841">
        <v>0</v>
      </c>
      <c r="AF1841" s="4">
        <v>0</v>
      </c>
      <c r="AG1841">
        <v>0</v>
      </c>
      <c r="AH1841" s="5">
        <v>0</v>
      </c>
      <c r="AI1841">
        <v>0</v>
      </c>
      <c r="AJ1841" s="4">
        <v>0</v>
      </c>
      <c r="AK1841">
        <v>0</v>
      </c>
      <c r="AL1841" s="5">
        <v>0</v>
      </c>
      <c r="AM1841">
        <v>0</v>
      </c>
      <c r="AN1841" s="4">
        <v>0</v>
      </c>
      <c r="AO1841">
        <v>0</v>
      </c>
      <c r="AP1841" s="5">
        <v>0</v>
      </c>
      <c r="AQ1841">
        <v>6</v>
      </c>
      <c r="AR1841" s="4">
        <v>0</v>
      </c>
      <c r="AS1841">
        <v>0</v>
      </c>
      <c r="AT1841" s="5">
        <v>6</v>
      </c>
      <c r="AU1841">
        <v>6</v>
      </c>
      <c r="AV1841" s="4">
        <v>0</v>
      </c>
      <c r="AW1841">
        <v>0</v>
      </c>
      <c r="AX1841" s="5">
        <v>6</v>
      </c>
      <c r="AY1841">
        <v>6</v>
      </c>
      <c r="AZ1841" s="4">
        <v>0</v>
      </c>
      <c r="BA1841">
        <v>0</v>
      </c>
      <c r="BB1841" s="5">
        <v>6</v>
      </c>
      <c r="BD1841">
        <v>0</v>
      </c>
      <c r="BE1841">
        <v>0</v>
      </c>
      <c r="BF1841" s="4">
        <v>0</v>
      </c>
      <c r="BG1841">
        <v>0</v>
      </c>
      <c r="BH1841" s="5">
        <v>0</v>
      </c>
      <c r="BI1841">
        <v>0</v>
      </c>
      <c r="BJ1841" s="4">
        <v>0</v>
      </c>
      <c r="BK1841">
        <v>0</v>
      </c>
      <c r="BL1841" s="5">
        <v>0</v>
      </c>
      <c r="BM1841">
        <v>0</v>
      </c>
      <c r="BN1841" s="4">
        <v>0</v>
      </c>
      <c r="BO1841">
        <v>0</v>
      </c>
      <c r="BP1841" s="5">
        <v>0</v>
      </c>
      <c r="BQ1841">
        <v>6</v>
      </c>
      <c r="BR1841" s="4">
        <v>0</v>
      </c>
      <c r="BS1841">
        <v>0</v>
      </c>
      <c r="BT1841" s="5">
        <v>6</v>
      </c>
      <c r="BU1841">
        <v>6</v>
      </c>
      <c r="BV1841" s="4">
        <v>0</v>
      </c>
      <c r="BW1841">
        <v>0</v>
      </c>
      <c r="BX1841" s="5">
        <v>6</v>
      </c>
      <c r="BY1841">
        <v>6</v>
      </c>
      <c r="BZ1841" s="4">
        <v>0</v>
      </c>
      <c r="CA1841">
        <v>0</v>
      </c>
      <c r="CB1841" s="5">
        <v>6</v>
      </c>
      <c r="CD1841">
        <v>0</v>
      </c>
      <c r="CE1841">
        <v>0</v>
      </c>
      <c r="CF1841" s="4">
        <v>0</v>
      </c>
      <c r="CG1841">
        <v>0</v>
      </c>
      <c r="CH1841" s="5">
        <v>0</v>
      </c>
      <c r="CI1841">
        <v>0</v>
      </c>
      <c r="CJ1841" s="4">
        <v>0</v>
      </c>
      <c r="CK1841">
        <v>0</v>
      </c>
      <c r="CL1841" s="5">
        <v>0</v>
      </c>
      <c r="CM1841">
        <v>6</v>
      </c>
      <c r="CN1841" s="4">
        <v>0</v>
      </c>
      <c r="CO1841">
        <v>0</v>
      </c>
      <c r="CP1841" s="5">
        <v>6</v>
      </c>
      <c r="CQ1841">
        <v>6</v>
      </c>
      <c r="CR1841" s="4">
        <v>0</v>
      </c>
      <c r="CS1841">
        <v>0</v>
      </c>
      <c r="CT1841" s="5">
        <v>6</v>
      </c>
      <c r="CU1841">
        <v>6</v>
      </c>
      <c r="CV1841" s="4">
        <v>0</v>
      </c>
      <c r="CW1841">
        <v>0</v>
      </c>
      <c r="CX1841" s="5">
        <v>6</v>
      </c>
      <c r="CY1841" s="21">
        <v>6</v>
      </c>
      <c r="CZ1841" s="21">
        <v>0</v>
      </c>
      <c r="DA1841" s="21">
        <v>0</v>
      </c>
      <c r="DB1841" s="5">
        <v>6</v>
      </c>
      <c r="DD1841" s="8">
        <v>0</v>
      </c>
      <c r="DE1841" s="8">
        <v>0</v>
      </c>
      <c r="DF1841" s="8">
        <v>0</v>
      </c>
      <c r="DG1841" s="8">
        <v>0</v>
      </c>
      <c r="DH1841" s="8">
        <v>0</v>
      </c>
      <c r="DI1841" s="8">
        <v>0</v>
      </c>
      <c r="DJ1841" s="8">
        <v>0</v>
      </c>
      <c r="DK1841" s="8">
        <v>0</v>
      </c>
      <c r="DL1841" s="8">
        <v>0</v>
      </c>
      <c r="DM1841" s="8">
        <v>0</v>
      </c>
      <c r="DN1841" s="8">
        <v>0</v>
      </c>
      <c r="DO1841" s="8">
        <v>0</v>
      </c>
      <c r="DP1841" s="8">
        <v>0</v>
      </c>
      <c r="DQ1841" s="8">
        <v>0</v>
      </c>
      <c r="DR1841" s="8">
        <v>0</v>
      </c>
      <c r="DS1841" s="8">
        <v>0</v>
      </c>
      <c r="DT1841" s="8">
        <v>0</v>
      </c>
      <c r="DU1841" s="8">
        <v>0</v>
      </c>
      <c r="DV1841" s="8">
        <v>0</v>
      </c>
      <c r="DW1841" s="8">
        <v>0</v>
      </c>
      <c r="DX1841" s="8">
        <v>0</v>
      </c>
      <c r="DY1841" s="8">
        <v>0</v>
      </c>
      <c r="DZ1841" s="8">
        <v>0</v>
      </c>
      <c r="EA1841" s="8">
        <v>0</v>
      </c>
      <c r="EB1841" s="8">
        <v>0</v>
      </c>
      <c r="EC1841" s="8">
        <v>0</v>
      </c>
      <c r="ED1841" s="20">
        <v>0</v>
      </c>
      <c r="EF1841" s="9">
        <v>0</v>
      </c>
      <c r="EG1841" s="9">
        <v>0</v>
      </c>
      <c r="EH1841" s="9">
        <v>0</v>
      </c>
      <c r="EI1841" s="9">
        <v>0</v>
      </c>
      <c r="EJ1841" s="9">
        <v>0</v>
      </c>
      <c r="EK1841" s="9">
        <v>0</v>
      </c>
      <c r="EL1841" s="9">
        <v>0</v>
      </c>
      <c r="EM1841" s="9">
        <v>0</v>
      </c>
      <c r="EN1841" s="9">
        <v>0</v>
      </c>
      <c r="EO1841" s="9">
        <v>0</v>
      </c>
      <c r="EP1841" s="9">
        <v>0</v>
      </c>
      <c r="EQ1841" s="9">
        <v>0</v>
      </c>
      <c r="ER1841" s="9">
        <v>0</v>
      </c>
      <c r="ES1841" s="9">
        <v>0</v>
      </c>
      <c r="ET1841" s="9">
        <v>0</v>
      </c>
      <c r="EU1841" s="9">
        <v>0</v>
      </c>
      <c r="EV1841" s="9">
        <v>0</v>
      </c>
      <c r="EW1841" s="9">
        <v>0</v>
      </c>
      <c r="EX1841" s="9">
        <v>0</v>
      </c>
      <c r="EY1841" s="9">
        <v>0</v>
      </c>
      <c r="EZ1841" s="9">
        <v>0</v>
      </c>
      <c r="FA1841" s="9">
        <v>0</v>
      </c>
      <c r="FB1841" s="9">
        <v>0</v>
      </c>
      <c r="FC1841" s="9">
        <v>0</v>
      </c>
      <c r="FD1841" s="9">
        <v>0</v>
      </c>
      <c r="FE1841" s="9">
        <v>0</v>
      </c>
      <c r="FF1841">
        <v>0</v>
      </c>
    </row>
    <row r="1842" spans="1:162" x14ac:dyDescent="0.2">
      <c r="A1842" t="s">
        <v>1451</v>
      </c>
      <c r="B1842" t="s">
        <v>4200</v>
      </c>
      <c r="C1842" t="s">
        <v>4599</v>
      </c>
      <c r="D1842" s="1">
        <v>0</v>
      </c>
      <c r="E1842" s="1">
        <v>0</v>
      </c>
      <c r="F1842" s="4">
        <v>0</v>
      </c>
      <c r="G1842" s="4">
        <v>0</v>
      </c>
      <c r="H1842" s="5">
        <v>0</v>
      </c>
      <c r="I1842">
        <v>0</v>
      </c>
      <c r="J1842" s="4">
        <v>0</v>
      </c>
      <c r="K1842">
        <v>0</v>
      </c>
      <c r="L1842" s="5">
        <v>0</v>
      </c>
      <c r="M1842">
        <v>0</v>
      </c>
      <c r="N1842" s="4">
        <v>0</v>
      </c>
      <c r="O1842">
        <v>0</v>
      </c>
      <c r="P1842" s="5">
        <v>0</v>
      </c>
      <c r="Q1842">
        <v>6</v>
      </c>
      <c r="R1842" s="4">
        <v>0</v>
      </c>
      <c r="S1842">
        <v>0</v>
      </c>
      <c r="T1842" s="5">
        <v>6</v>
      </c>
      <c r="U1842">
        <v>6</v>
      </c>
      <c r="V1842" s="4">
        <v>0</v>
      </c>
      <c r="W1842">
        <v>0</v>
      </c>
      <c r="X1842" s="5">
        <v>6</v>
      </c>
      <c r="Y1842">
        <v>6</v>
      </c>
      <c r="Z1842" s="4">
        <v>0</v>
      </c>
      <c r="AA1842">
        <v>0</v>
      </c>
      <c r="AB1842" s="5">
        <v>6</v>
      </c>
      <c r="AD1842">
        <v>0</v>
      </c>
      <c r="AE1842">
        <v>0</v>
      </c>
      <c r="AF1842" s="4">
        <v>0</v>
      </c>
      <c r="AG1842">
        <v>0</v>
      </c>
      <c r="AH1842" s="5">
        <v>0</v>
      </c>
      <c r="AI1842">
        <v>0</v>
      </c>
      <c r="AJ1842" s="4">
        <v>0</v>
      </c>
      <c r="AK1842">
        <v>0</v>
      </c>
      <c r="AL1842" s="5">
        <v>0</v>
      </c>
      <c r="AM1842">
        <v>0</v>
      </c>
      <c r="AN1842" s="4">
        <v>0</v>
      </c>
      <c r="AO1842">
        <v>0</v>
      </c>
      <c r="AP1842" s="5">
        <v>0</v>
      </c>
      <c r="AQ1842">
        <v>6</v>
      </c>
      <c r="AR1842" s="4">
        <v>0</v>
      </c>
      <c r="AS1842">
        <v>0</v>
      </c>
      <c r="AT1842" s="5">
        <v>6</v>
      </c>
      <c r="AU1842">
        <v>6</v>
      </c>
      <c r="AV1842" s="4">
        <v>0</v>
      </c>
      <c r="AW1842">
        <v>0</v>
      </c>
      <c r="AX1842" s="5">
        <v>6</v>
      </c>
      <c r="AY1842">
        <v>0</v>
      </c>
      <c r="AZ1842" s="4">
        <v>0</v>
      </c>
      <c r="BA1842">
        <v>0</v>
      </c>
      <c r="BB1842" s="5">
        <v>0</v>
      </c>
      <c r="BD1842">
        <v>0</v>
      </c>
      <c r="BE1842">
        <v>0</v>
      </c>
      <c r="BF1842" s="4">
        <v>0</v>
      </c>
      <c r="BG1842">
        <v>0</v>
      </c>
      <c r="BH1842" s="5">
        <v>0</v>
      </c>
      <c r="BI1842">
        <v>0</v>
      </c>
      <c r="BJ1842" s="4">
        <v>0</v>
      </c>
      <c r="BK1842">
        <v>0</v>
      </c>
      <c r="BL1842" s="5">
        <v>0</v>
      </c>
      <c r="BM1842">
        <v>0</v>
      </c>
      <c r="BN1842" s="4">
        <v>0</v>
      </c>
      <c r="BO1842">
        <v>0</v>
      </c>
      <c r="BP1842" s="5">
        <v>0</v>
      </c>
      <c r="BQ1842">
        <v>6</v>
      </c>
      <c r="BR1842" s="4">
        <v>0</v>
      </c>
      <c r="BS1842">
        <v>0</v>
      </c>
      <c r="BT1842" s="5">
        <v>6</v>
      </c>
      <c r="BU1842">
        <v>6</v>
      </c>
      <c r="BV1842" s="4">
        <v>0</v>
      </c>
      <c r="BW1842">
        <v>0</v>
      </c>
      <c r="BX1842" s="5">
        <v>6</v>
      </c>
      <c r="BY1842">
        <v>0</v>
      </c>
      <c r="BZ1842" s="4">
        <v>0</v>
      </c>
      <c r="CA1842">
        <v>0</v>
      </c>
      <c r="CB1842" s="5">
        <v>0</v>
      </c>
      <c r="CD1842">
        <v>0</v>
      </c>
      <c r="CE1842">
        <v>0</v>
      </c>
      <c r="CF1842" s="4">
        <v>0</v>
      </c>
      <c r="CG1842">
        <v>0</v>
      </c>
      <c r="CH1842" s="5">
        <v>0</v>
      </c>
      <c r="CI1842">
        <v>0</v>
      </c>
      <c r="CJ1842" s="4">
        <v>0</v>
      </c>
      <c r="CK1842">
        <v>0</v>
      </c>
      <c r="CL1842" s="5">
        <v>0</v>
      </c>
      <c r="CM1842">
        <v>6</v>
      </c>
      <c r="CN1842" s="4">
        <v>0</v>
      </c>
      <c r="CO1842">
        <v>0</v>
      </c>
      <c r="CP1842" s="5">
        <v>6</v>
      </c>
      <c r="CQ1842">
        <v>6</v>
      </c>
      <c r="CR1842" s="4">
        <v>0</v>
      </c>
      <c r="CS1842">
        <v>0</v>
      </c>
      <c r="CT1842" s="5">
        <v>6</v>
      </c>
      <c r="CU1842">
        <v>6</v>
      </c>
      <c r="CV1842" s="4">
        <v>0</v>
      </c>
      <c r="CW1842">
        <v>0</v>
      </c>
      <c r="CX1842" s="5">
        <v>6</v>
      </c>
      <c r="CY1842" s="21">
        <v>0</v>
      </c>
      <c r="CZ1842" s="21">
        <v>0</v>
      </c>
      <c r="DA1842" s="21">
        <v>0</v>
      </c>
      <c r="DB1842" s="5">
        <v>0</v>
      </c>
      <c r="DD1842" s="8">
        <v>0</v>
      </c>
      <c r="DE1842" s="8">
        <v>0</v>
      </c>
      <c r="DF1842" s="8">
        <v>0</v>
      </c>
      <c r="DG1842" s="8">
        <v>0</v>
      </c>
      <c r="DH1842" s="8">
        <v>0</v>
      </c>
      <c r="DI1842" s="8">
        <v>0</v>
      </c>
      <c r="DJ1842" s="8">
        <v>0</v>
      </c>
      <c r="DK1842" s="8">
        <v>0</v>
      </c>
      <c r="DL1842" s="8">
        <v>0</v>
      </c>
      <c r="DM1842" s="8">
        <v>0</v>
      </c>
      <c r="DN1842" s="8">
        <v>0</v>
      </c>
      <c r="DO1842" s="8">
        <v>0</v>
      </c>
      <c r="DP1842" s="8">
        <v>0</v>
      </c>
      <c r="DQ1842" s="8">
        <v>0</v>
      </c>
      <c r="DR1842" s="8">
        <v>0</v>
      </c>
      <c r="DS1842" s="8">
        <v>0</v>
      </c>
      <c r="DT1842" s="8">
        <v>0</v>
      </c>
      <c r="DU1842" s="8">
        <v>0</v>
      </c>
      <c r="DV1842" s="8">
        <v>0</v>
      </c>
      <c r="DW1842" s="8">
        <v>0</v>
      </c>
      <c r="DX1842" s="8">
        <v>0</v>
      </c>
      <c r="DY1842" s="8">
        <v>0</v>
      </c>
      <c r="DZ1842" s="8">
        <v>0</v>
      </c>
      <c r="EA1842" s="8">
        <v>0</v>
      </c>
      <c r="EB1842" s="8">
        <v>0</v>
      </c>
      <c r="EC1842" s="8">
        <v>0</v>
      </c>
      <c r="ED1842" s="20">
        <v>0</v>
      </c>
      <c r="EF1842" s="9">
        <v>0</v>
      </c>
      <c r="EG1842" s="9">
        <v>0</v>
      </c>
      <c r="EH1842" s="9">
        <v>0</v>
      </c>
      <c r="EI1842" s="9">
        <v>0</v>
      </c>
      <c r="EJ1842" s="9">
        <v>0</v>
      </c>
      <c r="EK1842" s="9">
        <v>0</v>
      </c>
      <c r="EL1842" s="9">
        <v>0</v>
      </c>
      <c r="EM1842" s="9">
        <v>0</v>
      </c>
      <c r="EN1842" s="9">
        <v>0</v>
      </c>
      <c r="EO1842" s="9">
        <v>0</v>
      </c>
      <c r="EP1842" s="9">
        <v>0</v>
      </c>
      <c r="EQ1842" s="9">
        <v>0</v>
      </c>
      <c r="ER1842" s="9">
        <v>0</v>
      </c>
      <c r="ES1842" s="9">
        <v>0</v>
      </c>
      <c r="ET1842" s="9">
        <v>0</v>
      </c>
      <c r="EU1842" s="9">
        <v>0</v>
      </c>
      <c r="EV1842" s="9">
        <v>0</v>
      </c>
      <c r="EW1842" s="9">
        <v>0</v>
      </c>
      <c r="EX1842" s="9">
        <v>0</v>
      </c>
      <c r="EY1842" s="9">
        <v>0</v>
      </c>
      <c r="EZ1842" s="9">
        <v>0</v>
      </c>
      <c r="FA1842" s="9">
        <v>0</v>
      </c>
      <c r="FB1842" s="9">
        <v>0</v>
      </c>
      <c r="FC1842" s="9">
        <v>0</v>
      </c>
      <c r="FD1842" s="9">
        <v>0</v>
      </c>
      <c r="FE1842" s="9">
        <v>0</v>
      </c>
      <c r="FF1842">
        <v>0</v>
      </c>
    </row>
    <row r="1843" spans="1:162" x14ac:dyDescent="0.2">
      <c r="A1843" t="s">
        <v>1618</v>
      </c>
      <c r="B1843" t="s">
        <v>4201</v>
      </c>
      <c r="C1843" t="s">
        <v>4599</v>
      </c>
      <c r="D1843" s="1">
        <v>0</v>
      </c>
      <c r="E1843" s="1">
        <v>0</v>
      </c>
      <c r="F1843" s="4">
        <v>0</v>
      </c>
      <c r="G1843" s="4">
        <v>0</v>
      </c>
      <c r="H1843" s="5">
        <v>0</v>
      </c>
      <c r="I1843">
        <v>0</v>
      </c>
      <c r="J1843" s="4">
        <v>0</v>
      </c>
      <c r="K1843">
        <v>0</v>
      </c>
      <c r="L1843" s="5">
        <v>0</v>
      </c>
      <c r="M1843">
        <v>0</v>
      </c>
      <c r="N1843" s="4">
        <v>0</v>
      </c>
      <c r="O1843">
        <v>0</v>
      </c>
      <c r="P1843" s="5">
        <v>0</v>
      </c>
      <c r="Q1843">
        <v>6</v>
      </c>
      <c r="R1843" s="4">
        <v>0</v>
      </c>
      <c r="S1843">
        <v>0</v>
      </c>
      <c r="T1843" s="5">
        <v>6</v>
      </c>
      <c r="U1843">
        <v>6</v>
      </c>
      <c r="V1843" s="4">
        <v>0</v>
      </c>
      <c r="W1843">
        <v>0</v>
      </c>
      <c r="X1843" s="5">
        <v>6</v>
      </c>
      <c r="Y1843">
        <v>6</v>
      </c>
      <c r="Z1843" s="4">
        <v>0</v>
      </c>
      <c r="AA1843">
        <v>0</v>
      </c>
      <c r="AB1843" s="5">
        <v>6</v>
      </c>
      <c r="AD1843">
        <v>0</v>
      </c>
      <c r="AE1843">
        <v>0</v>
      </c>
      <c r="AF1843" s="4">
        <v>0</v>
      </c>
      <c r="AG1843">
        <v>0</v>
      </c>
      <c r="AH1843" s="5">
        <v>0</v>
      </c>
      <c r="AI1843">
        <v>0</v>
      </c>
      <c r="AJ1843" s="4">
        <v>0</v>
      </c>
      <c r="AK1843">
        <v>0</v>
      </c>
      <c r="AL1843" s="5">
        <v>0</v>
      </c>
      <c r="AM1843">
        <v>0</v>
      </c>
      <c r="AN1843" s="4">
        <v>0</v>
      </c>
      <c r="AO1843">
        <v>0</v>
      </c>
      <c r="AP1843" s="5">
        <v>0</v>
      </c>
      <c r="AQ1843">
        <v>6</v>
      </c>
      <c r="AR1843" s="4">
        <v>0</v>
      </c>
      <c r="AS1843">
        <v>0</v>
      </c>
      <c r="AT1843" s="5">
        <v>6</v>
      </c>
      <c r="AU1843">
        <v>6</v>
      </c>
      <c r="AV1843" s="4">
        <v>0</v>
      </c>
      <c r="AW1843">
        <v>0</v>
      </c>
      <c r="AX1843" s="5">
        <v>6</v>
      </c>
      <c r="AY1843">
        <v>6</v>
      </c>
      <c r="AZ1843" s="4">
        <v>0</v>
      </c>
      <c r="BA1843">
        <v>0</v>
      </c>
      <c r="BB1843" s="5">
        <v>6</v>
      </c>
      <c r="BD1843">
        <v>0</v>
      </c>
      <c r="BE1843">
        <v>0</v>
      </c>
      <c r="BF1843" s="4">
        <v>0</v>
      </c>
      <c r="BG1843">
        <v>0</v>
      </c>
      <c r="BH1843" s="5">
        <v>0</v>
      </c>
      <c r="BI1843">
        <v>0</v>
      </c>
      <c r="BJ1843" s="4">
        <v>0</v>
      </c>
      <c r="BK1843">
        <v>0</v>
      </c>
      <c r="BL1843" s="5">
        <v>0</v>
      </c>
      <c r="BM1843">
        <v>0</v>
      </c>
      <c r="BN1843" s="4">
        <v>0</v>
      </c>
      <c r="BO1843">
        <v>0</v>
      </c>
      <c r="BP1843" s="5">
        <v>0</v>
      </c>
      <c r="BQ1843">
        <v>6</v>
      </c>
      <c r="BR1843" s="4">
        <v>0</v>
      </c>
      <c r="BS1843">
        <v>0</v>
      </c>
      <c r="BT1843" s="5">
        <v>6</v>
      </c>
      <c r="BU1843">
        <v>6</v>
      </c>
      <c r="BV1843" s="4">
        <v>0</v>
      </c>
      <c r="BW1843">
        <v>0</v>
      </c>
      <c r="BX1843" s="5">
        <v>6</v>
      </c>
      <c r="BY1843">
        <v>6</v>
      </c>
      <c r="BZ1843" s="4">
        <v>0</v>
      </c>
      <c r="CA1843">
        <v>0</v>
      </c>
      <c r="CB1843" s="5">
        <v>6</v>
      </c>
      <c r="CD1843">
        <v>0</v>
      </c>
      <c r="CE1843">
        <v>0</v>
      </c>
      <c r="CF1843" s="4">
        <v>0</v>
      </c>
      <c r="CG1843">
        <v>0</v>
      </c>
      <c r="CH1843" s="5">
        <v>0</v>
      </c>
      <c r="CI1843">
        <v>0</v>
      </c>
      <c r="CJ1843" s="4">
        <v>0</v>
      </c>
      <c r="CK1843">
        <v>0</v>
      </c>
      <c r="CL1843" s="5">
        <v>0</v>
      </c>
      <c r="CM1843">
        <v>0</v>
      </c>
      <c r="CN1843" s="4">
        <v>0</v>
      </c>
      <c r="CO1843">
        <v>0</v>
      </c>
      <c r="CP1843" s="5">
        <v>0</v>
      </c>
      <c r="CQ1843">
        <v>6</v>
      </c>
      <c r="CR1843" s="4">
        <v>0</v>
      </c>
      <c r="CS1843">
        <v>0</v>
      </c>
      <c r="CT1843" s="5">
        <v>6</v>
      </c>
      <c r="CU1843">
        <v>6</v>
      </c>
      <c r="CV1843" s="4">
        <v>0</v>
      </c>
      <c r="CW1843">
        <v>0</v>
      </c>
      <c r="CX1843" s="5">
        <v>6</v>
      </c>
      <c r="CY1843" s="21">
        <v>6</v>
      </c>
      <c r="CZ1843" s="21">
        <v>0</v>
      </c>
      <c r="DA1843" s="21">
        <v>0</v>
      </c>
      <c r="DB1843" s="5">
        <v>6</v>
      </c>
      <c r="DD1843" s="8">
        <v>0</v>
      </c>
      <c r="DE1843" s="8">
        <v>0</v>
      </c>
      <c r="DF1843" s="8">
        <v>0</v>
      </c>
      <c r="DG1843" s="8">
        <v>0</v>
      </c>
      <c r="DH1843" s="8">
        <v>0</v>
      </c>
      <c r="DI1843" s="8">
        <v>0</v>
      </c>
      <c r="DJ1843" s="8">
        <v>0</v>
      </c>
      <c r="DK1843" s="8">
        <v>0</v>
      </c>
      <c r="DL1843" s="8">
        <v>0</v>
      </c>
      <c r="DM1843" s="8">
        <v>0</v>
      </c>
      <c r="DN1843" s="8">
        <v>0</v>
      </c>
      <c r="DO1843" s="8">
        <v>0</v>
      </c>
      <c r="DP1843" s="8">
        <v>0</v>
      </c>
      <c r="DQ1843" s="8">
        <v>0</v>
      </c>
      <c r="DR1843" s="8">
        <v>0</v>
      </c>
      <c r="DS1843" s="8">
        <v>0</v>
      </c>
      <c r="DT1843" s="8">
        <v>0</v>
      </c>
      <c r="DU1843" s="8">
        <v>0</v>
      </c>
      <c r="DV1843" s="8">
        <v>0</v>
      </c>
      <c r="DW1843" s="8">
        <v>0</v>
      </c>
      <c r="DX1843" s="8">
        <v>0</v>
      </c>
      <c r="DY1843" s="8">
        <v>0</v>
      </c>
      <c r="DZ1843" s="8">
        <v>0</v>
      </c>
      <c r="EA1843" s="8">
        <v>0</v>
      </c>
      <c r="EB1843" s="8">
        <v>0</v>
      </c>
      <c r="EC1843" s="8">
        <v>0</v>
      </c>
      <c r="ED1843" s="20">
        <v>0</v>
      </c>
      <c r="EF1843" s="9">
        <v>0</v>
      </c>
      <c r="EG1843" s="9">
        <v>0</v>
      </c>
      <c r="EH1843" s="9">
        <v>0</v>
      </c>
      <c r="EI1843" s="9">
        <v>0</v>
      </c>
      <c r="EJ1843" s="9">
        <v>0</v>
      </c>
      <c r="EK1843" s="9">
        <v>0</v>
      </c>
      <c r="EL1843" s="9">
        <v>0</v>
      </c>
      <c r="EM1843" s="9">
        <v>0</v>
      </c>
      <c r="EN1843" s="9">
        <v>0</v>
      </c>
      <c r="EO1843" s="9">
        <v>0</v>
      </c>
      <c r="EP1843" s="9">
        <v>0</v>
      </c>
      <c r="EQ1843" s="9">
        <v>0</v>
      </c>
      <c r="ER1843" s="9">
        <v>0</v>
      </c>
      <c r="ES1843" s="9">
        <v>0</v>
      </c>
      <c r="ET1843" s="9">
        <v>0</v>
      </c>
      <c r="EU1843" s="9">
        <v>0</v>
      </c>
      <c r="EV1843" s="9">
        <v>0</v>
      </c>
      <c r="EW1843" s="9">
        <v>0</v>
      </c>
      <c r="EX1843" s="9">
        <v>0</v>
      </c>
      <c r="EY1843" s="9">
        <v>0</v>
      </c>
      <c r="EZ1843" s="9">
        <v>0</v>
      </c>
      <c r="FA1843" s="9">
        <v>0</v>
      </c>
      <c r="FB1843" s="9">
        <v>0</v>
      </c>
      <c r="FC1843" s="9">
        <v>0</v>
      </c>
      <c r="FD1843" s="9">
        <v>0</v>
      </c>
      <c r="FE1843" s="9">
        <v>0</v>
      </c>
      <c r="FF1843">
        <v>0</v>
      </c>
    </row>
    <row r="1844" spans="1:162" x14ac:dyDescent="0.2">
      <c r="A1844" t="s">
        <v>1731</v>
      </c>
      <c r="B1844" t="s">
        <v>4202</v>
      </c>
      <c r="C1844" t="s">
        <v>4599</v>
      </c>
      <c r="D1844" s="1">
        <v>0</v>
      </c>
      <c r="E1844" s="1">
        <v>0</v>
      </c>
      <c r="F1844" s="4">
        <v>0</v>
      </c>
      <c r="G1844" s="4">
        <v>0</v>
      </c>
      <c r="H1844" s="5">
        <v>0</v>
      </c>
      <c r="I1844">
        <v>0</v>
      </c>
      <c r="J1844" s="4">
        <v>0</v>
      </c>
      <c r="K1844">
        <v>0</v>
      </c>
      <c r="L1844" s="5">
        <v>0</v>
      </c>
      <c r="M1844">
        <v>0</v>
      </c>
      <c r="N1844" s="4">
        <v>0</v>
      </c>
      <c r="O1844">
        <v>0</v>
      </c>
      <c r="P1844" s="5">
        <v>0</v>
      </c>
      <c r="Q1844">
        <v>6</v>
      </c>
      <c r="R1844" s="4">
        <v>0</v>
      </c>
      <c r="S1844">
        <v>0</v>
      </c>
      <c r="T1844" s="5">
        <v>6</v>
      </c>
      <c r="U1844">
        <v>6</v>
      </c>
      <c r="V1844" s="4">
        <v>0</v>
      </c>
      <c r="W1844">
        <v>0</v>
      </c>
      <c r="X1844" s="5">
        <v>6</v>
      </c>
      <c r="Y1844">
        <v>6</v>
      </c>
      <c r="Z1844" s="4">
        <v>0</v>
      </c>
      <c r="AA1844">
        <v>0</v>
      </c>
      <c r="AB1844" s="5">
        <v>6</v>
      </c>
      <c r="AD1844">
        <v>0</v>
      </c>
      <c r="AE1844">
        <v>0</v>
      </c>
      <c r="AF1844" s="4">
        <v>0</v>
      </c>
      <c r="AG1844">
        <v>0</v>
      </c>
      <c r="AH1844" s="5">
        <v>0</v>
      </c>
      <c r="AI1844">
        <v>0</v>
      </c>
      <c r="AJ1844" s="4">
        <v>0</v>
      </c>
      <c r="AK1844">
        <v>0</v>
      </c>
      <c r="AL1844" s="5">
        <v>0</v>
      </c>
      <c r="AM1844">
        <v>0</v>
      </c>
      <c r="AN1844" s="4">
        <v>0</v>
      </c>
      <c r="AO1844">
        <v>0</v>
      </c>
      <c r="AP1844" s="5">
        <v>0</v>
      </c>
      <c r="AQ1844">
        <v>6</v>
      </c>
      <c r="AR1844" s="4">
        <v>0</v>
      </c>
      <c r="AS1844">
        <v>0</v>
      </c>
      <c r="AT1844" s="5">
        <v>6</v>
      </c>
      <c r="AU1844">
        <v>6</v>
      </c>
      <c r="AV1844" s="4">
        <v>0</v>
      </c>
      <c r="AW1844">
        <v>0</v>
      </c>
      <c r="AX1844" s="5">
        <v>6</v>
      </c>
      <c r="AY1844">
        <v>6</v>
      </c>
      <c r="AZ1844" s="4">
        <v>0</v>
      </c>
      <c r="BA1844">
        <v>0</v>
      </c>
      <c r="BB1844" s="5">
        <v>6</v>
      </c>
      <c r="BD1844">
        <v>0</v>
      </c>
      <c r="BE1844">
        <v>0</v>
      </c>
      <c r="BF1844" s="4">
        <v>0</v>
      </c>
      <c r="BG1844">
        <v>0</v>
      </c>
      <c r="BH1844" s="5">
        <v>0</v>
      </c>
      <c r="BI1844">
        <v>0</v>
      </c>
      <c r="BJ1844" s="4">
        <v>0</v>
      </c>
      <c r="BK1844">
        <v>0</v>
      </c>
      <c r="BL1844" s="5">
        <v>0</v>
      </c>
      <c r="BM1844">
        <v>0</v>
      </c>
      <c r="BN1844" s="4">
        <v>0</v>
      </c>
      <c r="BO1844">
        <v>0</v>
      </c>
      <c r="BP1844" s="5">
        <v>0</v>
      </c>
      <c r="BQ1844">
        <v>6</v>
      </c>
      <c r="BR1844" s="4">
        <v>0</v>
      </c>
      <c r="BS1844">
        <v>0</v>
      </c>
      <c r="BT1844" s="5">
        <v>6</v>
      </c>
      <c r="BU1844">
        <v>6</v>
      </c>
      <c r="BV1844" s="4">
        <v>0</v>
      </c>
      <c r="BW1844">
        <v>0</v>
      </c>
      <c r="BX1844" s="5">
        <v>6</v>
      </c>
      <c r="BY1844">
        <v>6</v>
      </c>
      <c r="BZ1844" s="4">
        <v>0</v>
      </c>
      <c r="CA1844">
        <v>0</v>
      </c>
      <c r="CB1844" s="5">
        <v>6</v>
      </c>
      <c r="CD1844">
        <v>0</v>
      </c>
      <c r="CE1844">
        <v>0</v>
      </c>
      <c r="CF1844" s="4">
        <v>0</v>
      </c>
      <c r="CG1844">
        <v>0</v>
      </c>
      <c r="CH1844" s="5">
        <v>0</v>
      </c>
      <c r="CI1844">
        <v>0</v>
      </c>
      <c r="CJ1844" s="4">
        <v>0</v>
      </c>
      <c r="CK1844">
        <v>0</v>
      </c>
      <c r="CL1844" s="5">
        <v>0</v>
      </c>
      <c r="CM1844">
        <v>6</v>
      </c>
      <c r="CN1844" s="4">
        <v>0</v>
      </c>
      <c r="CO1844">
        <v>0</v>
      </c>
      <c r="CP1844" s="5">
        <v>6</v>
      </c>
      <c r="CQ1844">
        <v>6</v>
      </c>
      <c r="CR1844" s="4">
        <v>0</v>
      </c>
      <c r="CS1844">
        <v>0</v>
      </c>
      <c r="CT1844" s="5">
        <v>6</v>
      </c>
      <c r="CU1844">
        <v>6</v>
      </c>
      <c r="CV1844" s="4">
        <v>0</v>
      </c>
      <c r="CW1844">
        <v>0</v>
      </c>
      <c r="CX1844" s="5">
        <v>6</v>
      </c>
      <c r="CY1844" s="21">
        <v>0</v>
      </c>
      <c r="CZ1844" s="21">
        <v>0</v>
      </c>
      <c r="DA1844" s="21">
        <v>0</v>
      </c>
      <c r="DB1844" s="5">
        <v>0</v>
      </c>
      <c r="DD1844" s="8">
        <v>0</v>
      </c>
      <c r="DE1844" s="8">
        <v>0</v>
      </c>
      <c r="DF1844" s="8">
        <v>0</v>
      </c>
      <c r="DG1844" s="8">
        <v>0</v>
      </c>
      <c r="DH1844" s="8">
        <v>0</v>
      </c>
      <c r="DI1844" s="8">
        <v>0</v>
      </c>
      <c r="DJ1844" s="8">
        <v>0</v>
      </c>
      <c r="DK1844" s="8">
        <v>0</v>
      </c>
      <c r="DL1844" s="8">
        <v>0</v>
      </c>
      <c r="DM1844" s="8">
        <v>0</v>
      </c>
      <c r="DN1844" s="8">
        <v>0</v>
      </c>
      <c r="DO1844" s="8">
        <v>0</v>
      </c>
      <c r="DP1844" s="8">
        <v>0</v>
      </c>
      <c r="DQ1844" s="8">
        <v>0</v>
      </c>
      <c r="DR1844" s="8">
        <v>0</v>
      </c>
      <c r="DS1844" s="8">
        <v>0</v>
      </c>
      <c r="DT1844" s="8">
        <v>0</v>
      </c>
      <c r="DU1844" s="8">
        <v>0</v>
      </c>
      <c r="DV1844" s="8">
        <v>0</v>
      </c>
      <c r="DW1844" s="8">
        <v>0</v>
      </c>
      <c r="DX1844" s="8">
        <v>0</v>
      </c>
      <c r="DY1844" s="8">
        <v>0</v>
      </c>
      <c r="DZ1844" s="8">
        <v>0</v>
      </c>
      <c r="EA1844" s="8">
        <v>0</v>
      </c>
      <c r="EB1844" s="8">
        <v>0</v>
      </c>
      <c r="EC1844" s="8">
        <v>0</v>
      </c>
      <c r="ED1844" s="20">
        <v>0</v>
      </c>
      <c r="EF1844" s="9">
        <v>0</v>
      </c>
      <c r="EG1844" s="9">
        <v>0</v>
      </c>
      <c r="EH1844" s="9">
        <v>0</v>
      </c>
      <c r="EI1844" s="9">
        <v>0</v>
      </c>
      <c r="EJ1844" s="9">
        <v>0</v>
      </c>
      <c r="EK1844" s="9">
        <v>0</v>
      </c>
      <c r="EL1844" s="9">
        <v>0</v>
      </c>
      <c r="EM1844" s="9">
        <v>0</v>
      </c>
      <c r="EN1844" s="9">
        <v>0</v>
      </c>
      <c r="EO1844" s="9">
        <v>0</v>
      </c>
      <c r="EP1844" s="9">
        <v>0</v>
      </c>
      <c r="EQ1844" s="9">
        <v>0</v>
      </c>
      <c r="ER1844" s="9">
        <v>0</v>
      </c>
      <c r="ES1844" s="9">
        <v>0</v>
      </c>
      <c r="ET1844" s="9">
        <v>0</v>
      </c>
      <c r="EU1844" s="9">
        <v>0</v>
      </c>
      <c r="EV1844" s="9">
        <v>0</v>
      </c>
      <c r="EW1844" s="9">
        <v>0</v>
      </c>
      <c r="EX1844" s="9">
        <v>0</v>
      </c>
      <c r="EY1844" s="9">
        <v>0</v>
      </c>
      <c r="EZ1844" s="9">
        <v>0</v>
      </c>
      <c r="FA1844" s="9">
        <v>0</v>
      </c>
      <c r="FB1844" s="9">
        <v>0</v>
      </c>
      <c r="FC1844" s="9">
        <v>0</v>
      </c>
      <c r="FD1844" s="9">
        <v>0</v>
      </c>
      <c r="FE1844" s="9">
        <v>0</v>
      </c>
      <c r="FF1844">
        <v>0</v>
      </c>
    </row>
    <row r="1845" spans="1:162" x14ac:dyDescent="0.2">
      <c r="A1845" t="s">
        <v>1256</v>
      </c>
      <c r="B1845" t="s">
        <v>4203</v>
      </c>
      <c r="C1845" t="s">
        <v>4599</v>
      </c>
      <c r="D1845" s="1">
        <v>0</v>
      </c>
      <c r="E1845" s="1">
        <v>0</v>
      </c>
      <c r="F1845" s="4">
        <v>0</v>
      </c>
      <c r="G1845" s="4">
        <v>0</v>
      </c>
      <c r="H1845" s="5">
        <v>0</v>
      </c>
      <c r="I1845">
        <v>0</v>
      </c>
      <c r="J1845" s="4">
        <v>0</v>
      </c>
      <c r="K1845">
        <v>0</v>
      </c>
      <c r="L1845" s="5">
        <v>0</v>
      </c>
      <c r="M1845">
        <v>0</v>
      </c>
      <c r="N1845" s="4">
        <v>0</v>
      </c>
      <c r="O1845">
        <v>0</v>
      </c>
      <c r="P1845" s="5">
        <v>0</v>
      </c>
      <c r="Q1845">
        <v>3</v>
      </c>
      <c r="R1845" s="4">
        <v>0</v>
      </c>
      <c r="S1845">
        <v>0</v>
      </c>
      <c r="T1845" s="5">
        <v>3</v>
      </c>
      <c r="U1845">
        <v>3</v>
      </c>
      <c r="V1845" s="4">
        <v>0</v>
      </c>
      <c r="W1845">
        <v>0</v>
      </c>
      <c r="X1845" s="5">
        <v>3</v>
      </c>
      <c r="Y1845">
        <v>3</v>
      </c>
      <c r="Z1845" s="4">
        <v>0</v>
      </c>
      <c r="AA1845">
        <v>0</v>
      </c>
      <c r="AB1845" s="5">
        <v>3</v>
      </c>
      <c r="AD1845">
        <v>0</v>
      </c>
      <c r="AE1845">
        <v>0</v>
      </c>
      <c r="AF1845" s="4">
        <v>0</v>
      </c>
      <c r="AG1845">
        <v>0</v>
      </c>
      <c r="AH1845" s="5">
        <v>0</v>
      </c>
      <c r="AI1845">
        <v>0</v>
      </c>
      <c r="AJ1845" s="4">
        <v>0</v>
      </c>
      <c r="AK1845">
        <v>0</v>
      </c>
      <c r="AL1845" s="5">
        <v>0</v>
      </c>
      <c r="AM1845">
        <v>0</v>
      </c>
      <c r="AN1845" s="4">
        <v>0</v>
      </c>
      <c r="AO1845">
        <v>0</v>
      </c>
      <c r="AP1845" s="5">
        <v>0</v>
      </c>
      <c r="AQ1845">
        <v>3</v>
      </c>
      <c r="AR1845" s="4">
        <v>0</v>
      </c>
      <c r="AS1845">
        <v>0</v>
      </c>
      <c r="AT1845" s="5">
        <v>3</v>
      </c>
      <c r="AU1845">
        <v>3</v>
      </c>
      <c r="AV1845" s="4">
        <v>0</v>
      </c>
      <c r="AW1845">
        <v>0</v>
      </c>
      <c r="AX1845" s="5">
        <v>3</v>
      </c>
      <c r="AY1845">
        <v>3</v>
      </c>
      <c r="AZ1845" s="4">
        <v>0</v>
      </c>
      <c r="BA1845">
        <v>0</v>
      </c>
      <c r="BB1845" s="5">
        <v>3</v>
      </c>
      <c r="BD1845">
        <v>0</v>
      </c>
      <c r="BE1845">
        <v>0</v>
      </c>
      <c r="BF1845" s="4">
        <v>0</v>
      </c>
      <c r="BG1845">
        <v>0</v>
      </c>
      <c r="BH1845" s="5">
        <v>0</v>
      </c>
      <c r="BI1845">
        <v>0</v>
      </c>
      <c r="BJ1845" s="4">
        <v>0</v>
      </c>
      <c r="BK1845">
        <v>0</v>
      </c>
      <c r="BL1845" s="5">
        <v>0</v>
      </c>
      <c r="BM1845">
        <v>0</v>
      </c>
      <c r="BN1845" s="4">
        <v>0</v>
      </c>
      <c r="BO1845">
        <v>0</v>
      </c>
      <c r="BP1845" s="5">
        <v>0</v>
      </c>
      <c r="BQ1845">
        <v>3</v>
      </c>
      <c r="BR1845" s="4">
        <v>0</v>
      </c>
      <c r="BS1845">
        <v>0</v>
      </c>
      <c r="BT1845" s="5">
        <v>3</v>
      </c>
      <c r="BU1845">
        <v>3</v>
      </c>
      <c r="BV1845" s="4">
        <v>0</v>
      </c>
      <c r="BW1845">
        <v>0</v>
      </c>
      <c r="BX1845" s="5">
        <v>3</v>
      </c>
      <c r="BY1845">
        <v>3</v>
      </c>
      <c r="BZ1845" s="4">
        <v>0</v>
      </c>
      <c r="CA1845">
        <v>0</v>
      </c>
      <c r="CB1845" s="5">
        <v>3</v>
      </c>
      <c r="CD1845">
        <v>0</v>
      </c>
      <c r="CE1845">
        <v>0</v>
      </c>
      <c r="CF1845" s="4">
        <v>0</v>
      </c>
      <c r="CG1845">
        <v>0</v>
      </c>
      <c r="CH1845" s="5">
        <v>0</v>
      </c>
      <c r="CI1845">
        <v>0</v>
      </c>
      <c r="CJ1845" s="4">
        <v>0</v>
      </c>
      <c r="CK1845">
        <v>0</v>
      </c>
      <c r="CL1845" s="5">
        <v>0</v>
      </c>
      <c r="CM1845">
        <v>0</v>
      </c>
      <c r="CN1845" s="4">
        <v>0</v>
      </c>
      <c r="CO1845">
        <v>0</v>
      </c>
      <c r="CP1845" s="5">
        <v>0</v>
      </c>
      <c r="CQ1845">
        <v>3</v>
      </c>
      <c r="CR1845" s="4">
        <v>0</v>
      </c>
      <c r="CS1845">
        <v>0</v>
      </c>
      <c r="CT1845" s="5">
        <v>3</v>
      </c>
      <c r="CU1845">
        <v>3</v>
      </c>
      <c r="CV1845" s="4">
        <v>0</v>
      </c>
      <c r="CW1845">
        <v>0</v>
      </c>
      <c r="CX1845" s="5">
        <v>3</v>
      </c>
      <c r="CY1845" s="21">
        <v>3</v>
      </c>
      <c r="CZ1845" s="21">
        <v>0</v>
      </c>
      <c r="DA1845" s="21">
        <v>0</v>
      </c>
      <c r="DB1845" s="5">
        <v>3</v>
      </c>
      <c r="DD1845" s="8">
        <v>0</v>
      </c>
      <c r="DE1845" s="8">
        <v>0</v>
      </c>
      <c r="DF1845" s="8">
        <v>0</v>
      </c>
      <c r="DG1845" s="8">
        <v>0</v>
      </c>
      <c r="DH1845" s="8">
        <v>0</v>
      </c>
      <c r="DI1845" s="8">
        <v>0</v>
      </c>
      <c r="DJ1845" s="8">
        <v>0</v>
      </c>
      <c r="DK1845" s="8">
        <v>0</v>
      </c>
      <c r="DL1845" s="8">
        <v>0</v>
      </c>
      <c r="DM1845" s="8">
        <v>0</v>
      </c>
      <c r="DN1845" s="8">
        <v>0</v>
      </c>
      <c r="DO1845" s="8">
        <v>0</v>
      </c>
      <c r="DP1845" s="8">
        <v>0</v>
      </c>
      <c r="DQ1845" s="8">
        <v>0</v>
      </c>
      <c r="DR1845" s="8">
        <v>0</v>
      </c>
      <c r="DS1845" s="8">
        <v>0</v>
      </c>
      <c r="DT1845" s="8">
        <v>0</v>
      </c>
      <c r="DU1845" s="8">
        <v>0</v>
      </c>
      <c r="DV1845" s="8">
        <v>0</v>
      </c>
      <c r="DW1845" s="8">
        <v>0</v>
      </c>
      <c r="DX1845" s="8">
        <v>0</v>
      </c>
      <c r="DY1845" s="8">
        <v>0</v>
      </c>
      <c r="DZ1845" s="8">
        <v>0</v>
      </c>
      <c r="EA1845" s="8">
        <v>0</v>
      </c>
      <c r="EB1845" s="8">
        <v>0</v>
      </c>
      <c r="EC1845" s="8">
        <v>0</v>
      </c>
      <c r="ED1845" s="20">
        <v>0</v>
      </c>
      <c r="EF1845" s="9">
        <v>0</v>
      </c>
      <c r="EG1845" s="9">
        <v>0</v>
      </c>
      <c r="EH1845" s="9">
        <v>0</v>
      </c>
      <c r="EI1845" s="9">
        <v>0</v>
      </c>
      <c r="EJ1845" s="9">
        <v>0</v>
      </c>
      <c r="EK1845" s="9">
        <v>0</v>
      </c>
      <c r="EL1845" s="9">
        <v>0</v>
      </c>
      <c r="EM1845" s="9">
        <v>0</v>
      </c>
      <c r="EN1845" s="9">
        <v>0</v>
      </c>
      <c r="EO1845" s="9">
        <v>0</v>
      </c>
      <c r="EP1845" s="9">
        <v>0</v>
      </c>
      <c r="EQ1845" s="9">
        <v>0</v>
      </c>
      <c r="ER1845" s="9">
        <v>0</v>
      </c>
      <c r="ES1845" s="9">
        <v>0</v>
      </c>
      <c r="ET1845" s="9">
        <v>0</v>
      </c>
      <c r="EU1845" s="9">
        <v>0</v>
      </c>
      <c r="EV1845" s="9">
        <v>0</v>
      </c>
      <c r="EW1845" s="9">
        <v>0</v>
      </c>
      <c r="EX1845" s="9">
        <v>0</v>
      </c>
      <c r="EY1845" s="9">
        <v>0</v>
      </c>
      <c r="EZ1845" s="9">
        <v>0</v>
      </c>
      <c r="FA1845" s="9">
        <v>0</v>
      </c>
      <c r="FB1845" s="9">
        <v>0</v>
      </c>
      <c r="FC1845" s="9">
        <v>0</v>
      </c>
      <c r="FD1845" s="9">
        <v>0</v>
      </c>
      <c r="FE1845" s="9">
        <v>0</v>
      </c>
      <c r="FF1845">
        <v>0</v>
      </c>
    </row>
    <row r="1846" spans="1:162" x14ac:dyDescent="0.2">
      <c r="A1846" t="s">
        <v>1617</v>
      </c>
      <c r="B1846" t="s">
        <v>4204</v>
      </c>
      <c r="C1846" t="s">
        <v>4599</v>
      </c>
      <c r="D1846" s="1">
        <v>0</v>
      </c>
      <c r="E1846" s="1">
        <v>0</v>
      </c>
      <c r="F1846" s="4">
        <v>0</v>
      </c>
      <c r="G1846" s="4">
        <v>0</v>
      </c>
      <c r="H1846" s="5">
        <v>0</v>
      </c>
      <c r="I1846">
        <v>0</v>
      </c>
      <c r="J1846" s="4">
        <v>0</v>
      </c>
      <c r="K1846">
        <v>0</v>
      </c>
      <c r="L1846" s="5">
        <v>0</v>
      </c>
      <c r="M1846">
        <v>0</v>
      </c>
      <c r="N1846" s="4">
        <v>0</v>
      </c>
      <c r="O1846">
        <v>0</v>
      </c>
      <c r="P1846" s="5">
        <v>0</v>
      </c>
      <c r="Q1846">
        <v>5</v>
      </c>
      <c r="R1846" s="4">
        <v>0</v>
      </c>
      <c r="S1846">
        <v>0</v>
      </c>
      <c r="T1846" s="5">
        <v>5</v>
      </c>
      <c r="U1846">
        <v>5</v>
      </c>
      <c r="V1846" s="4">
        <v>0</v>
      </c>
      <c r="W1846">
        <v>0</v>
      </c>
      <c r="X1846" s="5">
        <v>5</v>
      </c>
      <c r="Y1846">
        <v>0</v>
      </c>
      <c r="Z1846" s="4">
        <v>0</v>
      </c>
      <c r="AA1846">
        <v>0</v>
      </c>
      <c r="AB1846" s="5">
        <v>0</v>
      </c>
      <c r="AD1846">
        <v>0</v>
      </c>
      <c r="AE1846">
        <v>0</v>
      </c>
      <c r="AF1846" s="4">
        <v>0</v>
      </c>
      <c r="AG1846">
        <v>0</v>
      </c>
      <c r="AH1846" s="5">
        <v>0</v>
      </c>
      <c r="AI1846">
        <v>0</v>
      </c>
      <c r="AJ1846" s="4">
        <v>0</v>
      </c>
      <c r="AK1846">
        <v>0</v>
      </c>
      <c r="AL1846" s="5">
        <v>0</v>
      </c>
      <c r="AM1846">
        <v>0</v>
      </c>
      <c r="AN1846" s="4">
        <v>0</v>
      </c>
      <c r="AO1846">
        <v>0</v>
      </c>
      <c r="AP1846" s="5">
        <v>0</v>
      </c>
      <c r="AQ1846">
        <v>5</v>
      </c>
      <c r="AR1846" s="4">
        <v>0</v>
      </c>
      <c r="AS1846">
        <v>0</v>
      </c>
      <c r="AT1846" s="5">
        <v>5</v>
      </c>
      <c r="AU1846">
        <v>5</v>
      </c>
      <c r="AV1846" s="4">
        <v>0</v>
      </c>
      <c r="AW1846">
        <v>0</v>
      </c>
      <c r="AX1846" s="5">
        <v>5</v>
      </c>
      <c r="AY1846">
        <v>0</v>
      </c>
      <c r="AZ1846" s="4">
        <v>0</v>
      </c>
      <c r="BA1846">
        <v>0</v>
      </c>
      <c r="BB1846" s="5">
        <v>0</v>
      </c>
      <c r="BD1846">
        <v>0</v>
      </c>
      <c r="BE1846">
        <v>0</v>
      </c>
      <c r="BF1846" s="4">
        <v>0</v>
      </c>
      <c r="BG1846">
        <v>0</v>
      </c>
      <c r="BH1846" s="5">
        <v>0</v>
      </c>
      <c r="BI1846">
        <v>0</v>
      </c>
      <c r="BJ1846" s="4">
        <v>0</v>
      </c>
      <c r="BK1846">
        <v>0</v>
      </c>
      <c r="BL1846" s="5">
        <v>0</v>
      </c>
      <c r="BM1846">
        <v>0</v>
      </c>
      <c r="BN1846" s="4">
        <v>0</v>
      </c>
      <c r="BO1846">
        <v>0</v>
      </c>
      <c r="BP1846" s="5">
        <v>0</v>
      </c>
      <c r="BQ1846">
        <v>5</v>
      </c>
      <c r="BR1846" s="4">
        <v>0</v>
      </c>
      <c r="BS1846">
        <v>0</v>
      </c>
      <c r="BT1846" s="5">
        <v>5</v>
      </c>
      <c r="BU1846">
        <v>0</v>
      </c>
      <c r="BV1846" s="4">
        <v>0</v>
      </c>
      <c r="BW1846">
        <v>0</v>
      </c>
      <c r="BX1846" s="5">
        <v>0</v>
      </c>
      <c r="BY1846">
        <v>0</v>
      </c>
      <c r="BZ1846" s="4">
        <v>0</v>
      </c>
      <c r="CA1846">
        <v>0</v>
      </c>
      <c r="CB1846" s="5">
        <v>0</v>
      </c>
      <c r="CD1846">
        <v>0</v>
      </c>
      <c r="CE1846">
        <v>0</v>
      </c>
      <c r="CF1846" s="4">
        <v>0</v>
      </c>
      <c r="CG1846">
        <v>0</v>
      </c>
      <c r="CH1846" s="5">
        <v>0</v>
      </c>
      <c r="CI1846">
        <v>0</v>
      </c>
      <c r="CJ1846" s="4">
        <v>0</v>
      </c>
      <c r="CK1846">
        <v>0</v>
      </c>
      <c r="CL1846" s="5">
        <v>0</v>
      </c>
      <c r="CM1846">
        <v>0</v>
      </c>
      <c r="CN1846" s="4">
        <v>0</v>
      </c>
      <c r="CO1846">
        <v>0</v>
      </c>
      <c r="CP1846" s="5">
        <v>0</v>
      </c>
      <c r="CQ1846">
        <v>5</v>
      </c>
      <c r="CR1846" s="4">
        <v>0</v>
      </c>
      <c r="CS1846">
        <v>0</v>
      </c>
      <c r="CT1846" s="5">
        <v>5</v>
      </c>
      <c r="CU1846">
        <v>0</v>
      </c>
      <c r="CV1846" s="4">
        <v>0</v>
      </c>
      <c r="CW1846">
        <v>0</v>
      </c>
      <c r="CX1846" s="5">
        <v>0</v>
      </c>
      <c r="CY1846" s="21">
        <v>0</v>
      </c>
      <c r="CZ1846" s="21">
        <v>0</v>
      </c>
      <c r="DA1846" s="21">
        <v>0</v>
      </c>
      <c r="DB1846" s="5">
        <v>0</v>
      </c>
      <c r="DD1846" s="8">
        <v>0</v>
      </c>
      <c r="DE1846" s="8">
        <v>0</v>
      </c>
      <c r="DF1846" s="8">
        <v>0</v>
      </c>
      <c r="DG1846" s="8">
        <v>0</v>
      </c>
      <c r="DH1846" s="8">
        <v>0</v>
      </c>
      <c r="DI1846" s="8">
        <v>0</v>
      </c>
      <c r="DJ1846" s="8">
        <v>0</v>
      </c>
      <c r="DK1846" s="8">
        <v>0</v>
      </c>
      <c r="DL1846" s="8">
        <v>0</v>
      </c>
      <c r="DM1846" s="8">
        <v>0</v>
      </c>
      <c r="DN1846" s="8">
        <v>0</v>
      </c>
      <c r="DO1846" s="8">
        <v>0</v>
      </c>
      <c r="DP1846" s="8">
        <v>0</v>
      </c>
      <c r="DQ1846" s="8">
        <v>0</v>
      </c>
      <c r="DR1846" s="8">
        <v>0</v>
      </c>
      <c r="DS1846" s="8">
        <v>0</v>
      </c>
      <c r="DT1846" s="8">
        <v>0</v>
      </c>
      <c r="DU1846" s="8">
        <v>0</v>
      </c>
      <c r="DV1846" s="8">
        <v>0</v>
      </c>
      <c r="DW1846" s="8">
        <v>0</v>
      </c>
      <c r="DX1846" s="8">
        <v>0</v>
      </c>
      <c r="DY1846" s="8">
        <v>0</v>
      </c>
      <c r="DZ1846" s="8">
        <v>0</v>
      </c>
      <c r="EA1846" s="8">
        <v>0</v>
      </c>
      <c r="EB1846" s="8">
        <v>0</v>
      </c>
      <c r="EC1846" s="8">
        <v>0</v>
      </c>
      <c r="ED1846" s="20">
        <v>0</v>
      </c>
      <c r="EF1846" s="9">
        <v>0</v>
      </c>
      <c r="EG1846" s="9">
        <v>0</v>
      </c>
      <c r="EH1846" s="9">
        <v>0</v>
      </c>
      <c r="EI1846" s="9">
        <v>0</v>
      </c>
      <c r="EJ1846" s="9">
        <v>0</v>
      </c>
      <c r="EK1846" s="9">
        <v>0</v>
      </c>
      <c r="EL1846" s="9">
        <v>0</v>
      </c>
      <c r="EM1846" s="9">
        <v>0</v>
      </c>
      <c r="EN1846" s="9">
        <v>0</v>
      </c>
      <c r="EO1846" s="9">
        <v>0</v>
      </c>
      <c r="EP1846" s="9">
        <v>0</v>
      </c>
      <c r="EQ1846" s="9">
        <v>0</v>
      </c>
      <c r="ER1846" s="9">
        <v>0</v>
      </c>
      <c r="ES1846" s="9">
        <v>0</v>
      </c>
      <c r="ET1846" s="9">
        <v>0</v>
      </c>
      <c r="EU1846" s="9">
        <v>0</v>
      </c>
      <c r="EV1846" s="9">
        <v>0</v>
      </c>
      <c r="EW1846" s="9">
        <v>0</v>
      </c>
      <c r="EX1846" s="9">
        <v>0</v>
      </c>
      <c r="EY1846" s="9">
        <v>0</v>
      </c>
      <c r="EZ1846" s="9">
        <v>0</v>
      </c>
      <c r="FA1846" s="9">
        <v>0</v>
      </c>
      <c r="FB1846" s="9">
        <v>0</v>
      </c>
      <c r="FC1846" s="9">
        <v>0</v>
      </c>
      <c r="FD1846" s="9">
        <v>0</v>
      </c>
      <c r="FE1846" s="9">
        <v>0</v>
      </c>
      <c r="FF1846">
        <v>0</v>
      </c>
    </row>
    <row r="1847" spans="1:162" x14ac:dyDescent="0.2">
      <c r="A1847" t="s">
        <v>1763</v>
      </c>
      <c r="B1847" t="s">
        <v>4205</v>
      </c>
      <c r="C1847" t="s">
        <v>4599</v>
      </c>
      <c r="D1847" s="1">
        <v>0</v>
      </c>
      <c r="E1847" s="1">
        <v>0</v>
      </c>
      <c r="F1847" s="4">
        <v>0</v>
      </c>
      <c r="G1847" s="4">
        <v>0</v>
      </c>
      <c r="H1847" s="5">
        <v>0</v>
      </c>
      <c r="I1847">
        <v>0</v>
      </c>
      <c r="J1847" s="4">
        <v>0</v>
      </c>
      <c r="K1847">
        <v>0</v>
      </c>
      <c r="L1847" s="5">
        <v>0</v>
      </c>
      <c r="M1847">
        <v>0</v>
      </c>
      <c r="N1847" s="4">
        <v>0</v>
      </c>
      <c r="O1847">
        <v>0</v>
      </c>
      <c r="P1847" s="5">
        <v>0</v>
      </c>
      <c r="Q1847">
        <v>6</v>
      </c>
      <c r="R1847" s="4">
        <v>0</v>
      </c>
      <c r="S1847">
        <v>0</v>
      </c>
      <c r="T1847" s="5">
        <v>6</v>
      </c>
      <c r="U1847">
        <v>6</v>
      </c>
      <c r="V1847" s="4">
        <v>0</v>
      </c>
      <c r="W1847">
        <v>0</v>
      </c>
      <c r="X1847" s="5">
        <v>6</v>
      </c>
      <c r="Y1847">
        <v>0</v>
      </c>
      <c r="Z1847" s="4">
        <v>0</v>
      </c>
      <c r="AA1847">
        <v>0</v>
      </c>
      <c r="AB1847" s="5">
        <v>0</v>
      </c>
      <c r="AD1847">
        <v>0</v>
      </c>
      <c r="AE1847">
        <v>0</v>
      </c>
      <c r="AF1847" s="4">
        <v>0</v>
      </c>
      <c r="AG1847">
        <v>0</v>
      </c>
      <c r="AH1847" s="5">
        <v>0</v>
      </c>
      <c r="AI1847">
        <v>0</v>
      </c>
      <c r="AJ1847" s="4">
        <v>0</v>
      </c>
      <c r="AK1847">
        <v>0</v>
      </c>
      <c r="AL1847" s="5">
        <v>0</v>
      </c>
      <c r="AM1847">
        <v>0</v>
      </c>
      <c r="AN1847" s="4">
        <v>0</v>
      </c>
      <c r="AO1847">
        <v>0</v>
      </c>
      <c r="AP1847" s="5">
        <v>0</v>
      </c>
      <c r="AQ1847">
        <v>6</v>
      </c>
      <c r="AR1847" s="4">
        <v>0</v>
      </c>
      <c r="AS1847">
        <v>0</v>
      </c>
      <c r="AT1847" s="5">
        <v>6</v>
      </c>
      <c r="AU1847">
        <v>6</v>
      </c>
      <c r="AV1847" s="4">
        <v>0</v>
      </c>
      <c r="AW1847">
        <v>0</v>
      </c>
      <c r="AX1847" s="5">
        <v>6</v>
      </c>
      <c r="AY1847">
        <v>0</v>
      </c>
      <c r="AZ1847" s="4">
        <v>0</v>
      </c>
      <c r="BA1847">
        <v>0</v>
      </c>
      <c r="BB1847" s="5">
        <v>0</v>
      </c>
      <c r="BD1847">
        <v>0</v>
      </c>
      <c r="BE1847">
        <v>0</v>
      </c>
      <c r="BF1847" s="4">
        <v>0</v>
      </c>
      <c r="BG1847">
        <v>0</v>
      </c>
      <c r="BH1847" s="5">
        <v>0</v>
      </c>
      <c r="BI1847">
        <v>0</v>
      </c>
      <c r="BJ1847" s="4">
        <v>0</v>
      </c>
      <c r="BK1847">
        <v>0</v>
      </c>
      <c r="BL1847" s="5">
        <v>0</v>
      </c>
      <c r="BM1847">
        <v>0</v>
      </c>
      <c r="BN1847" s="4">
        <v>0</v>
      </c>
      <c r="BO1847">
        <v>0</v>
      </c>
      <c r="BP1847" s="5">
        <v>0</v>
      </c>
      <c r="BQ1847">
        <v>6</v>
      </c>
      <c r="BR1847" s="4">
        <v>0</v>
      </c>
      <c r="BS1847">
        <v>0</v>
      </c>
      <c r="BT1847" s="5">
        <v>6</v>
      </c>
      <c r="BU1847">
        <v>0</v>
      </c>
      <c r="BV1847" s="4">
        <v>0</v>
      </c>
      <c r="BW1847">
        <v>0</v>
      </c>
      <c r="BX1847" s="5">
        <v>0</v>
      </c>
      <c r="BY1847">
        <v>0</v>
      </c>
      <c r="BZ1847" s="4">
        <v>0</v>
      </c>
      <c r="CA1847">
        <v>0</v>
      </c>
      <c r="CB1847" s="5">
        <v>0</v>
      </c>
      <c r="CD1847">
        <v>0</v>
      </c>
      <c r="CE1847">
        <v>0</v>
      </c>
      <c r="CF1847" s="4">
        <v>0</v>
      </c>
      <c r="CG1847">
        <v>0</v>
      </c>
      <c r="CH1847" s="5">
        <v>0</v>
      </c>
      <c r="CI1847">
        <v>0</v>
      </c>
      <c r="CJ1847" s="4">
        <v>0</v>
      </c>
      <c r="CK1847">
        <v>0</v>
      </c>
      <c r="CL1847" s="5">
        <v>0</v>
      </c>
      <c r="CM1847">
        <v>6</v>
      </c>
      <c r="CN1847" s="4">
        <v>0</v>
      </c>
      <c r="CO1847">
        <v>0</v>
      </c>
      <c r="CP1847" s="5">
        <v>6</v>
      </c>
      <c r="CQ1847">
        <v>6</v>
      </c>
      <c r="CR1847" s="4">
        <v>0</v>
      </c>
      <c r="CS1847">
        <v>0</v>
      </c>
      <c r="CT1847" s="5">
        <v>6</v>
      </c>
      <c r="CU1847">
        <v>0</v>
      </c>
      <c r="CV1847" s="4">
        <v>0</v>
      </c>
      <c r="CW1847">
        <v>0</v>
      </c>
      <c r="CX1847" s="5">
        <v>0</v>
      </c>
      <c r="CY1847" s="21">
        <v>0</v>
      </c>
      <c r="CZ1847" s="21">
        <v>0</v>
      </c>
      <c r="DA1847" s="21">
        <v>0</v>
      </c>
      <c r="DB1847" s="5">
        <v>0</v>
      </c>
      <c r="DD1847" s="8">
        <v>0</v>
      </c>
      <c r="DE1847" s="8">
        <v>0</v>
      </c>
      <c r="DF1847" s="8">
        <v>0</v>
      </c>
      <c r="DG1847" s="8">
        <v>0</v>
      </c>
      <c r="DH1847" s="8">
        <v>0</v>
      </c>
      <c r="DI1847" s="8">
        <v>0</v>
      </c>
      <c r="DJ1847" s="8">
        <v>0</v>
      </c>
      <c r="DK1847" s="8">
        <v>0</v>
      </c>
      <c r="DL1847" s="8">
        <v>0</v>
      </c>
      <c r="DM1847" s="8">
        <v>0</v>
      </c>
      <c r="DN1847" s="8">
        <v>0</v>
      </c>
      <c r="DO1847" s="8">
        <v>0</v>
      </c>
      <c r="DP1847" s="8">
        <v>0</v>
      </c>
      <c r="DQ1847" s="8">
        <v>0</v>
      </c>
      <c r="DR1847" s="8">
        <v>0</v>
      </c>
      <c r="DS1847" s="8">
        <v>0</v>
      </c>
      <c r="DT1847" s="8">
        <v>0</v>
      </c>
      <c r="DU1847" s="8">
        <v>0</v>
      </c>
      <c r="DV1847" s="8">
        <v>0</v>
      </c>
      <c r="DW1847" s="8">
        <v>0</v>
      </c>
      <c r="DX1847" s="8">
        <v>0</v>
      </c>
      <c r="DY1847" s="8">
        <v>0</v>
      </c>
      <c r="DZ1847" s="8">
        <v>0</v>
      </c>
      <c r="EA1847" s="8">
        <v>0</v>
      </c>
      <c r="EB1847" s="8">
        <v>0</v>
      </c>
      <c r="EC1847" s="8">
        <v>0</v>
      </c>
      <c r="ED1847" s="20">
        <v>0</v>
      </c>
      <c r="EF1847" s="9">
        <v>0</v>
      </c>
      <c r="EG1847" s="9">
        <v>0</v>
      </c>
      <c r="EH1847" s="9">
        <v>0</v>
      </c>
      <c r="EI1847" s="9">
        <v>0</v>
      </c>
      <c r="EJ1847" s="9">
        <v>0</v>
      </c>
      <c r="EK1847" s="9">
        <v>0</v>
      </c>
      <c r="EL1847" s="9">
        <v>0</v>
      </c>
      <c r="EM1847" s="9">
        <v>0</v>
      </c>
      <c r="EN1847" s="9">
        <v>0</v>
      </c>
      <c r="EO1847" s="9">
        <v>0</v>
      </c>
      <c r="EP1847" s="9">
        <v>0</v>
      </c>
      <c r="EQ1847" s="9">
        <v>0</v>
      </c>
      <c r="ER1847" s="9">
        <v>0</v>
      </c>
      <c r="ES1847" s="9">
        <v>0</v>
      </c>
      <c r="ET1847" s="9">
        <v>0</v>
      </c>
      <c r="EU1847" s="9">
        <v>0</v>
      </c>
      <c r="EV1847" s="9">
        <v>0</v>
      </c>
      <c r="EW1847" s="9">
        <v>0</v>
      </c>
      <c r="EX1847" s="9">
        <v>0</v>
      </c>
      <c r="EY1847" s="9">
        <v>0</v>
      </c>
      <c r="EZ1847" s="9">
        <v>0</v>
      </c>
      <c r="FA1847" s="9">
        <v>0</v>
      </c>
      <c r="FB1847" s="9">
        <v>0</v>
      </c>
      <c r="FC1847" s="9">
        <v>0</v>
      </c>
      <c r="FD1847" s="9">
        <v>0</v>
      </c>
      <c r="FE1847" s="9">
        <v>0</v>
      </c>
      <c r="FF1847">
        <v>0</v>
      </c>
    </row>
    <row r="1848" spans="1:162" x14ac:dyDescent="0.2">
      <c r="A1848" t="s">
        <v>1700</v>
      </c>
      <c r="B1848" t="s">
        <v>4206</v>
      </c>
      <c r="C1848" t="s">
        <v>4599</v>
      </c>
      <c r="D1848" s="1">
        <v>0</v>
      </c>
      <c r="E1848" s="1">
        <v>0</v>
      </c>
      <c r="F1848" s="4">
        <v>0</v>
      </c>
      <c r="G1848" s="4">
        <v>0</v>
      </c>
      <c r="H1848" s="5">
        <v>0</v>
      </c>
      <c r="I1848">
        <v>0</v>
      </c>
      <c r="J1848" s="4">
        <v>0</v>
      </c>
      <c r="K1848">
        <v>0</v>
      </c>
      <c r="L1848" s="5">
        <v>0</v>
      </c>
      <c r="M1848">
        <v>0</v>
      </c>
      <c r="N1848" s="4">
        <v>0</v>
      </c>
      <c r="O1848">
        <v>0</v>
      </c>
      <c r="P1848" s="5">
        <v>0</v>
      </c>
      <c r="Q1848">
        <v>6</v>
      </c>
      <c r="R1848" s="4">
        <v>0</v>
      </c>
      <c r="S1848">
        <v>0</v>
      </c>
      <c r="T1848" s="5">
        <v>6</v>
      </c>
      <c r="U1848">
        <v>6</v>
      </c>
      <c r="V1848" s="4">
        <v>0</v>
      </c>
      <c r="W1848">
        <v>0</v>
      </c>
      <c r="X1848" s="5">
        <v>6</v>
      </c>
      <c r="Y1848">
        <v>6</v>
      </c>
      <c r="Z1848" s="4">
        <v>0</v>
      </c>
      <c r="AA1848">
        <v>0</v>
      </c>
      <c r="AB1848" s="5">
        <v>6</v>
      </c>
      <c r="AD1848">
        <v>0</v>
      </c>
      <c r="AE1848">
        <v>0</v>
      </c>
      <c r="AF1848" s="4">
        <v>0</v>
      </c>
      <c r="AG1848">
        <v>0</v>
      </c>
      <c r="AH1848" s="5">
        <v>0</v>
      </c>
      <c r="AI1848">
        <v>0</v>
      </c>
      <c r="AJ1848" s="4">
        <v>0</v>
      </c>
      <c r="AK1848">
        <v>0</v>
      </c>
      <c r="AL1848" s="5">
        <v>0</v>
      </c>
      <c r="AM1848">
        <v>0</v>
      </c>
      <c r="AN1848" s="4">
        <v>0</v>
      </c>
      <c r="AO1848">
        <v>0</v>
      </c>
      <c r="AP1848" s="5">
        <v>0</v>
      </c>
      <c r="AQ1848">
        <v>6</v>
      </c>
      <c r="AR1848" s="4">
        <v>0</v>
      </c>
      <c r="AS1848">
        <v>0</v>
      </c>
      <c r="AT1848" s="5">
        <v>6</v>
      </c>
      <c r="AU1848">
        <v>6</v>
      </c>
      <c r="AV1848" s="4">
        <v>0</v>
      </c>
      <c r="AW1848">
        <v>0</v>
      </c>
      <c r="AX1848" s="5">
        <v>6</v>
      </c>
      <c r="AY1848">
        <v>6</v>
      </c>
      <c r="AZ1848" s="4">
        <v>0</v>
      </c>
      <c r="BA1848">
        <v>0</v>
      </c>
      <c r="BB1848" s="5">
        <v>6</v>
      </c>
      <c r="BD1848">
        <v>0</v>
      </c>
      <c r="BE1848">
        <v>0</v>
      </c>
      <c r="BF1848" s="4">
        <v>0</v>
      </c>
      <c r="BG1848">
        <v>0</v>
      </c>
      <c r="BH1848" s="5">
        <v>0</v>
      </c>
      <c r="BI1848">
        <v>0</v>
      </c>
      <c r="BJ1848" s="4">
        <v>0</v>
      </c>
      <c r="BK1848">
        <v>0</v>
      </c>
      <c r="BL1848" s="5">
        <v>0</v>
      </c>
      <c r="BM1848">
        <v>0</v>
      </c>
      <c r="BN1848" s="4">
        <v>0</v>
      </c>
      <c r="BO1848">
        <v>0</v>
      </c>
      <c r="BP1848" s="5">
        <v>0</v>
      </c>
      <c r="BQ1848">
        <v>6</v>
      </c>
      <c r="BR1848" s="4">
        <v>0</v>
      </c>
      <c r="BS1848">
        <v>0</v>
      </c>
      <c r="BT1848" s="5">
        <v>6</v>
      </c>
      <c r="BU1848">
        <v>6</v>
      </c>
      <c r="BV1848" s="4">
        <v>0</v>
      </c>
      <c r="BW1848">
        <v>0</v>
      </c>
      <c r="BX1848" s="5">
        <v>6</v>
      </c>
      <c r="BY1848">
        <v>6</v>
      </c>
      <c r="BZ1848" s="4">
        <v>0</v>
      </c>
      <c r="CA1848">
        <v>0</v>
      </c>
      <c r="CB1848" s="5">
        <v>6</v>
      </c>
      <c r="CD1848">
        <v>0</v>
      </c>
      <c r="CE1848">
        <v>0</v>
      </c>
      <c r="CF1848" s="4">
        <v>0</v>
      </c>
      <c r="CG1848">
        <v>0</v>
      </c>
      <c r="CH1848" s="5">
        <v>0</v>
      </c>
      <c r="CI1848">
        <v>0</v>
      </c>
      <c r="CJ1848" s="4">
        <v>0</v>
      </c>
      <c r="CK1848">
        <v>0</v>
      </c>
      <c r="CL1848" s="5">
        <v>0</v>
      </c>
      <c r="CM1848">
        <v>6</v>
      </c>
      <c r="CN1848" s="4">
        <v>0</v>
      </c>
      <c r="CO1848">
        <v>0</v>
      </c>
      <c r="CP1848" s="5">
        <v>6</v>
      </c>
      <c r="CQ1848">
        <v>6</v>
      </c>
      <c r="CR1848" s="4">
        <v>0</v>
      </c>
      <c r="CS1848">
        <v>0</v>
      </c>
      <c r="CT1848" s="5">
        <v>6</v>
      </c>
      <c r="CU1848">
        <v>6</v>
      </c>
      <c r="CV1848" s="4">
        <v>0</v>
      </c>
      <c r="CW1848">
        <v>0</v>
      </c>
      <c r="CX1848" s="5">
        <v>6</v>
      </c>
      <c r="CY1848" s="21">
        <v>0</v>
      </c>
      <c r="CZ1848" s="21">
        <v>0</v>
      </c>
      <c r="DA1848" s="21">
        <v>0</v>
      </c>
      <c r="DB1848" s="5">
        <v>0</v>
      </c>
      <c r="DD1848" s="8">
        <v>0</v>
      </c>
      <c r="DE1848" s="8">
        <v>0</v>
      </c>
      <c r="DF1848" s="8">
        <v>0</v>
      </c>
      <c r="DG1848" s="8">
        <v>0</v>
      </c>
      <c r="DH1848" s="8">
        <v>0</v>
      </c>
      <c r="DI1848" s="8">
        <v>0</v>
      </c>
      <c r="DJ1848" s="8">
        <v>0</v>
      </c>
      <c r="DK1848" s="8">
        <v>0</v>
      </c>
      <c r="DL1848" s="8">
        <v>0</v>
      </c>
      <c r="DM1848" s="8">
        <v>0</v>
      </c>
      <c r="DN1848" s="8">
        <v>0</v>
      </c>
      <c r="DO1848" s="8">
        <v>0</v>
      </c>
      <c r="DP1848" s="8">
        <v>0</v>
      </c>
      <c r="DQ1848" s="8">
        <v>0</v>
      </c>
      <c r="DR1848" s="8">
        <v>0</v>
      </c>
      <c r="DS1848" s="8">
        <v>0</v>
      </c>
      <c r="DT1848" s="8">
        <v>0</v>
      </c>
      <c r="DU1848" s="8">
        <v>0</v>
      </c>
      <c r="DV1848" s="8">
        <v>0</v>
      </c>
      <c r="DW1848" s="8">
        <v>0</v>
      </c>
      <c r="DX1848" s="8">
        <v>0</v>
      </c>
      <c r="DY1848" s="8">
        <v>0</v>
      </c>
      <c r="DZ1848" s="8">
        <v>0</v>
      </c>
      <c r="EA1848" s="8">
        <v>0</v>
      </c>
      <c r="EB1848" s="8">
        <v>0</v>
      </c>
      <c r="EC1848" s="8">
        <v>0</v>
      </c>
      <c r="ED1848" s="20">
        <v>0</v>
      </c>
      <c r="EF1848" s="9">
        <v>0</v>
      </c>
      <c r="EG1848" s="9">
        <v>0</v>
      </c>
      <c r="EH1848" s="9">
        <v>0</v>
      </c>
      <c r="EI1848" s="9">
        <v>0</v>
      </c>
      <c r="EJ1848" s="9">
        <v>0</v>
      </c>
      <c r="EK1848" s="9">
        <v>0</v>
      </c>
      <c r="EL1848" s="9">
        <v>0</v>
      </c>
      <c r="EM1848" s="9">
        <v>0</v>
      </c>
      <c r="EN1848" s="9">
        <v>0</v>
      </c>
      <c r="EO1848" s="9">
        <v>0</v>
      </c>
      <c r="EP1848" s="9">
        <v>0</v>
      </c>
      <c r="EQ1848" s="9">
        <v>0</v>
      </c>
      <c r="ER1848" s="9">
        <v>0</v>
      </c>
      <c r="ES1848" s="9">
        <v>0</v>
      </c>
      <c r="ET1848" s="9">
        <v>0</v>
      </c>
      <c r="EU1848" s="9">
        <v>0</v>
      </c>
      <c r="EV1848" s="9">
        <v>0</v>
      </c>
      <c r="EW1848" s="9">
        <v>0</v>
      </c>
      <c r="EX1848" s="9">
        <v>0</v>
      </c>
      <c r="EY1848" s="9">
        <v>0</v>
      </c>
      <c r="EZ1848" s="9">
        <v>0</v>
      </c>
      <c r="FA1848" s="9">
        <v>0</v>
      </c>
      <c r="FB1848" s="9">
        <v>0</v>
      </c>
      <c r="FC1848" s="9">
        <v>0</v>
      </c>
      <c r="FD1848" s="9">
        <v>0</v>
      </c>
      <c r="FE1848" s="9">
        <v>0</v>
      </c>
      <c r="FF1848">
        <v>0</v>
      </c>
    </row>
    <row r="1849" spans="1:162" x14ac:dyDescent="0.2">
      <c r="A1849" t="s">
        <v>1423</v>
      </c>
      <c r="B1849" t="s">
        <v>4207</v>
      </c>
      <c r="C1849" t="s">
        <v>4599</v>
      </c>
      <c r="D1849" s="1">
        <v>0</v>
      </c>
      <c r="E1849" s="1">
        <v>0</v>
      </c>
      <c r="F1849" s="4">
        <v>0</v>
      </c>
      <c r="G1849" s="4">
        <v>0</v>
      </c>
      <c r="H1849" s="5">
        <v>0</v>
      </c>
      <c r="I1849">
        <v>0</v>
      </c>
      <c r="J1849" s="4">
        <v>0</v>
      </c>
      <c r="K1849">
        <v>0</v>
      </c>
      <c r="L1849" s="5">
        <v>0</v>
      </c>
      <c r="M1849">
        <v>0</v>
      </c>
      <c r="N1849" s="4">
        <v>0</v>
      </c>
      <c r="O1849">
        <v>0</v>
      </c>
      <c r="P1849" s="5">
        <v>0</v>
      </c>
      <c r="Q1849">
        <v>3</v>
      </c>
      <c r="R1849" s="4">
        <v>0</v>
      </c>
      <c r="S1849">
        <v>0</v>
      </c>
      <c r="T1849" s="5">
        <v>3</v>
      </c>
      <c r="U1849">
        <v>3</v>
      </c>
      <c r="V1849" s="4">
        <v>0</v>
      </c>
      <c r="W1849">
        <v>0</v>
      </c>
      <c r="X1849" s="5">
        <v>3</v>
      </c>
      <c r="Y1849">
        <v>3</v>
      </c>
      <c r="Z1849" s="4">
        <v>0</v>
      </c>
      <c r="AA1849">
        <v>0</v>
      </c>
      <c r="AB1849" s="5">
        <v>3</v>
      </c>
      <c r="AD1849">
        <v>0</v>
      </c>
      <c r="AE1849">
        <v>0</v>
      </c>
      <c r="AF1849" s="4">
        <v>0</v>
      </c>
      <c r="AG1849">
        <v>0</v>
      </c>
      <c r="AH1849" s="5">
        <v>0</v>
      </c>
      <c r="AI1849">
        <v>0</v>
      </c>
      <c r="AJ1849" s="4">
        <v>0</v>
      </c>
      <c r="AK1849">
        <v>0</v>
      </c>
      <c r="AL1849" s="5">
        <v>0</v>
      </c>
      <c r="AM1849">
        <v>0</v>
      </c>
      <c r="AN1849" s="4">
        <v>0</v>
      </c>
      <c r="AO1849">
        <v>0</v>
      </c>
      <c r="AP1849" s="5">
        <v>0</v>
      </c>
      <c r="AQ1849">
        <v>3</v>
      </c>
      <c r="AR1849" s="4">
        <v>0</v>
      </c>
      <c r="AS1849">
        <v>0</v>
      </c>
      <c r="AT1849" s="5">
        <v>3</v>
      </c>
      <c r="AU1849">
        <v>3</v>
      </c>
      <c r="AV1849" s="4">
        <v>0</v>
      </c>
      <c r="AW1849">
        <v>0</v>
      </c>
      <c r="AX1849" s="5">
        <v>3</v>
      </c>
      <c r="AY1849">
        <v>3</v>
      </c>
      <c r="AZ1849" s="4">
        <v>0</v>
      </c>
      <c r="BA1849">
        <v>0</v>
      </c>
      <c r="BB1849" s="5">
        <v>3</v>
      </c>
      <c r="BD1849">
        <v>0</v>
      </c>
      <c r="BE1849">
        <v>0</v>
      </c>
      <c r="BF1849" s="4">
        <v>0</v>
      </c>
      <c r="BG1849">
        <v>0</v>
      </c>
      <c r="BH1849" s="5">
        <v>0</v>
      </c>
      <c r="BI1849">
        <v>0</v>
      </c>
      <c r="BJ1849" s="4">
        <v>0</v>
      </c>
      <c r="BK1849">
        <v>0</v>
      </c>
      <c r="BL1849" s="5">
        <v>0</v>
      </c>
      <c r="BM1849">
        <v>0</v>
      </c>
      <c r="BN1849" s="4">
        <v>0</v>
      </c>
      <c r="BO1849">
        <v>0</v>
      </c>
      <c r="BP1849" s="5">
        <v>0</v>
      </c>
      <c r="BQ1849">
        <v>3</v>
      </c>
      <c r="BR1849" s="4">
        <v>0</v>
      </c>
      <c r="BS1849">
        <v>0</v>
      </c>
      <c r="BT1849" s="5">
        <v>3</v>
      </c>
      <c r="BU1849">
        <v>3</v>
      </c>
      <c r="BV1849" s="4">
        <v>0</v>
      </c>
      <c r="BW1849">
        <v>0</v>
      </c>
      <c r="BX1849" s="5">
        <v>3</v>
      </c>
      <c r="BY1849">
        <v>3</v>
      </c>
      <c r="BZ1849" s="4">
        <v>0</v>
      </c>
      <c r="CA1849">
        <v>0</v>
      </c>
      <c r="CB1849" s="5">
        <v>3</v>
      </c>
      <c r="CD1849">
        <v>0</v>
      </c>
      <c r="CE1849">
        <v>0</v>
      </c>
      <c r="CF1849" s="4">
        <v>0</v>
      </c>
      <c r="CG1849">
        <v>0</v>
      </c>
      <c r="CH1849" s="5">
        <v>0</v>
      </c>
      <c r="CI1849">
        <v>0</v>
      </c>
      <c r="CJ1849" s="4">
        <v>0</v>
      </c>
      <c r="CK1849">
        <v>0</v>
      </c>
      <c r="CL1849" s="5">
        <v>0</v>
      </c>
      <c r="CM1849">
        <v>0</v>
      </c>
      <c r="CN1849" s="4">
        <v>0</v>
      </c>
      <c r="CO1849">
        <v>0</v>
      </c>
      <c r="CP1849" s="5">
        <v>0</v>
      </c>
      <c r="CQ1849">
        <v>3</v>
      </c>
      <c r="CR1849" s="4">
        <v>0</v>
      </c>
      <c r="CS1849">
        <v>0</v>
      </c>
      <c r="CT1849" s="5">
        <v>3</v>
      </c>
      <c r="CU1849">
        <v>3</v>
      </c>
      <c r="CV1849" s="4">
        <v>0</v>
      </c>
      <c r="CW1849">
        <v>0</v>
      </c>
      <c r="CX1849" s="5">
        <v>3</v>
      </c>
      <c r="CY1849" s="21">
        <v>3</v>
      </c>
      <c r="CZ1849" s="21">
        <v>0</v>
      </c>
      <c r="DA1849" s="21">
        <v>0</v>
      </c>
      <c r="DB1849" s="5">
        <v>3</v>
      </c>
      <c r="DD1849" s="8">
        <v>0</v>
      </c>
      <c r="DE1849" s="8">
        <v>0</v>
      </c>
      <c r="DF1849" s="8">
        <v>0</v>
      </c>
      <c r="DG1849" s="8">
        <v>0</v>
      </c>
      <c r="DH1849" s="8">
        <v>0</v>
      </c>
      <c r="DI1849" s="8">
        <v>0</v>
      </c>
      <c r="DJ1849" s="8">
        <v>0</v>
      </c>
      <c r="DK1849" s="8">
        <v>0</v>
      </c>
      <c r="DL1849" s="8">
        <v>0</v>
      </c>
      <c r="DM1849" s="8">
        <v>0</v>
      </c>
      <c r="DN1849" s="8">
        <v>0</v>
      </c>
      <c r="DO1849" s="8">
        <v>0</v>
      </c>
      <c r="DP1849" s="8">
        <v>0</v>
      </c>
      <c r="DQ1849" s="8">
        <v>0</v>
      </c>
      <c r="DR1849" s="8">
        <v>0</v>
      </c>
      <c r="DS1849" s="8">
        <v>0</v>
      </c>
      <c r="DT1849" s="8">
        <v>0</v>
      </c>
      <c r="DU1849" s="8">
        <v>0</v>
      </c>
      <c r="DV1849" s="8">
        <v>0</v>
      </c>
      <c r="DW1849" s="8">
        <v>0</v>
      </c>
      <c r="DX1849" s="8">
        <v>0</v>
      </c>
      <c r="DY1849" s="8">
        <v>0</v>
      </c>
      <c r="DZ1849" s="8">
        <v>0</v>
      </c>
      <c r="EA1849" s="8">
        <v>0</v>
      </c>
      <c r="EB1849" s="8">
        <v>0</v>
      </c>
      <c r="EC1849" s="8">
        <v>0</v>
      </c>
      <c r="ED1849" s="20">
        <v>0</v>
      </c>
      <c r="EF1849" s="9">
        <v>0</v>
      </c>
      <c r="EG1849" s="9">
        <v>0</v>
      </c>
      <c r="EH1849" s="9">
        <v>0</v>
      </c>
      <c r="EI1849" s="9">
        <v>0</v>
      </c>
      <c r="EJ1849" s="9">
        <v>0</v>
      </c>
      <c r="EK1849" s="9">
        <v>0</v>
      </c>
      <c r="EL1849" s="9">
        <v>0</v>
      </c>
      <c r="EM1849" s="9">
        <v>0</v>
      </c>
      <c r="EN1849" s="9">
        <v>0</v>
      </c>
      <c r="EO1849" s="9">
        <v>0</v>
      </c>
      <c r="EP1849" s="9">
        <v>0</v>
      </c>
      <c r="EQ1849" s="9">
        <v>0</v>
      </c>
      <c r="ER1849" s="9">
        <v>0</v>
      </c>
      <c r="ES1849" s="9">
        <v>0</v>
      </c>
      <c r="ET1849" s="9">
        <v>0</v>
      </c>
      <c r="EU1849" s="9">
        <v>0</v>
      </c>
      <c r="EV1849" s="9">
        <v>0</v>
      </c>
      <c r="EW1849" s="9">
        <v>0</v>
      </c>
      <c r="EX1849" s="9">
        <v>0</v>
      </c>
      <c r="EY1849" s="9">
        <v>0</v>
      </c>
      <c r="EZ1849" s="9">
        <v>0</v>
      </c>
      <c r="FA1849" s="9">
        <v>0</v>
      </c>
      <c r="FB1849" s="9">
        <v>0</v>
      </c>
      <c r="FC1849" s="9">
        <v>0</v>
      </c>
      <c r="FD1849" s="9">
        <v>0</v>
      </c>
      <c r="FE1849" s="9">
        <v>0</v>
      </c>
      <c r="FF1849">
        <v>0</v>
      </c>
    </row>
    <row r="1850" spans="1:162" x14ac:dyDescent="0.2">
      <c r="A1850" t="s">
        <v>1631</v>
      </c>
      <c r="B1850" t="s">
        <v>4208</v>
      </c>
      <c r="C1850" t="s">
        <v>4599</v>
      </c>
      <c r="D1850" s="1">
        <v>0</v>
      </c>
      <c r="E1850" s="1">
        <v>0</v>
      </c>
      <c r="F1850" s="4">
        <v>0</v>
      </c>
      <c r="G1850" s="4">
        <v>0</v>
      </c>
      <c r="H1850" s="5">
        <v>0</v>
      </c>
      <c r="I1850">
        <v>0</v>
      </c>
      <c r="J1850" s="4">
        <v>0</v>
      </c>
      <c r="K1850">
        <v>0</v>
      </c>
      <c r="L1850" s="5">
        <v>0</v>
      </c>
      <c r="M1850">
        <v>0</v>
      </c>
      <c r="N1850" s="4">
        <v>0</v>
      </c>
      <c r="O1850">
        <v>0</v>
      </c>
      <c r="P1850" s="5">
        <v>0</v>
      </c>
      <c r="Q1850">
        <v>6</v>
      </c>
      <c r="R1850" s="4">
        <v>0</v>
      </c>
      <c r="S1850">
        <v>0</v>
      </c>
      <c r="T1850" s="5">
        <v>6</v>
      </c>
      <c r="U1850">
        <v>6</v>
      </c>
      <c r="V1850" s="4">
        <v>0</v>
      </c>
      <c r="W1850">
        <v>0</v>
      </c>
      <c r="X1850" s="5">
        <v>6</v>
      </c>
      <c r="Y1850">
        <v>6</v>
      </c>
      <c r="Z1850" s="4">
        <v>0</v>
      </c>
      <c r="AA1850">
        <v>0</v>
      </c>
      <c r="AB1850" s="5">
        <v>6</v>
      </c>
      <c r="AD1850">
        <v>0</v>
      </c>
      <c r="AE1850">
        <v>0</v>
      </c>
      <c r="AF1850" s="4">
        <v>0</v>
      </c>
      <c r="AG1850">
        <v>0</v>
      </c>
      <c r="AH1850" s="5">
        <v>0</v>
      </c>
      <c r="AI1850">
        <v>0</v>
      </c>
      <c r="AJ1850" s="4">
        <v>0</v>
      </c>
      <c r="AK1850">
        <v>0</v>
      </c>
      <c r="AL1850" s="5">
        <v>0</v>
      </c>
      <c r="AM1850">
        <v>0</v>
      </c>
      <c r="AN1850" s="4">
        <v>0</v>
      </c>
      <c r="AO1850">
        <v>0</v>
      </c>
      <c r="AP1850" s="5">
        <v>0</v>
      </c>
      <c r="AQ1850">
        <v>6</v>
      </c>
      <c r="AR1850" s="4">
        <v>0</v>
      </c>
      <c r="AS1850">
        <v>0</v>
      </c>
      <c r="AT1850" s="5">
        <v>6</v>
      </c>
      <c r="AU1850">
        <v>6</v>
      </c>
      <c r="AV1850" s="4">
        <v>0</v>
      </c>
      <c r="AW1850">
        <v>0</v>
      </c>
      <c r="AX1850" s="5">
        <v>6</v>
      </c>
      <c r="AY1850">
        <v>6</v>
      </c>
      <c r="AZ1850" s="4">
        <v>0</v>
      </c>
      <c r="BA1850">
        <v>0</v>
      </c>
      <c r="BB1850" s="5">
        <v>6</v>
      </c>
      <c r="BD1850">
        <v>0</v>
      </c>
      <c r="BE1850">
        <v>0</v>
      </c>
      <c r="BF1850" s="4">
        <v>0</v>
      </c>
      <c r="BG1850">
        <v>0</v>
      </c>
      <c r="BH1850" s="5">
        <v>0</v>
      </c>
      <c r="BI1850">
        <v>0</v>
      </c>
      <c r="BJ1850" s="4">
        <v>0</v>
      </c>
      <c r="BK1850">
        <v>0</v>
      </c>
      <c r="BL1850" s="5">
        <v>0</v>
      </c>
      <c r="BM1850">
        <v>0</v>
      </c>
      <c r="BN1850" s="4">
        <v>0</v>
      </c>
      <c r="BO1850">
        <v>0</v>
      </c>
      <c r="BP1850" s="5">
        <v>0</v>
      </c>
      <c r="BQ1850">
        <v>6</v>
      </c>
      <c r="BR1850" s="4">
        <v>0</v>
      </c>
      <c r="BS1850">
        <v>0</v>
      </c>
      <c r="BT1850" s="5">
        <v>6</v>
      </c>
      <c r="BU1850">
        <v>6</v>
      </c>
      <c r="BV1850" s="4">
        <v>0</v>
      </c>
      <c r="BW1850">
        <v>0</v>
      </c>
      <c r="BX1850" s="5">
        <v>6</v>
      </c>
      <c r="BY1850">
        <v>6</v>
      </c>
      <c r="BZ1850" s="4">
        <v>0</v>
      </c>
      <c r="CA1850">
        <v>0</v>
      </c>
      <c r="CB1850" s="5">
        <v>6</v>
      </c>
      <c r="CD1850">
        <v>0</v>
      </c>
      <c r="CE1850">
        <v>0</v>
      </c>
      <c r="CF1850" s="4">
        <v>0</v>
      </c>
      <c r="CG1850">
        <v>0</v>
      </c>
      <c r="CH1850" s="5">
        <v>0</v>
      </c>
      <c r="CI1850">
        <v>0</v>
      </c>
      <c r="CJ1850" s="4">
        <v>0</v>
      </c>
      <c r="CK1850">
        <v>0</v>
      </c>
      <c r="CL1850" s="5">
        <v>0</v>
      </c>
      <c r="CM1850">
        <v>0</v>
      </c>
      <c r="CN1850" s="4">
        <v>0</v>
      </c>
      <c r="CO1850">
        <v>0</v>
      </c>
      <c r="CP1850" s="5">
        <v>0</v>
      </c>
      <c r="CQ1850">
        <v>6</v>
      </c>
      <c r="CR1850" s="4">
        <v>0</v>
      </c>
      <c r="CS1850">
        <v>0</v>
      </c>
      <c r="CT1850" s="5">
        <v>6</v>
      </c>
      <c r="CU1850">
        <v>6</v>
      </c>
      <c r="CV1850" s="4">
        <v>0</v>
      </c>
      <c r="CW1850">
        <v>0</v>
      </c>
      <c r="CX1850" s="5">
        <v>6</v>
      </c>
      <c r="CY1850" s="21">
        <v>6</v>
      </c>
      <c r="CZ1850" s="21">
        <v>0</v>
      </c>
      <c r="DA1850" s="21">
        <v>0</v>
      </c>
      <c r="DB1850" s="5">
        <v>6</v>
      </c>
      <c r="DD1850" s="8">
        <v>0</v>
      </c>
      <c r="DE1850" s="8">
        <v>0</v>
      </c>
      <c r="DF1850" s="8">
        <v>0</v>
      </c>
      <c r="DG1850" s="8">
        <v>0</v>
      </c>
      <c r="DH1850" s="8">
        <v>0</v>
      </c>
      <c r="DI1850" s="8">
        <v>0</v>
      </c>
      <c r="DJ1850" s="8">
        <v>0</v>
      </c>
      <c r="DK1850" s="8">
        <v>0</v>
      </c>
      <c r="DL1850" s="8">
        <v>0</v>
      </c>
      <c r="DM1850" s="8">
        <v>0</v>
      </c>
      <c r="DN1850" s="8">
        <v>0</v>
      </c>
      <c r="DO1850" s="8">
        <v>0</v>
      </c>
      <c r="DP1850" s="8">
        <v>0</v>
      </c>
      <c r="DQ1850" s="8">
        <v>0</v>
      </c>
      <c r="DR1850" s="8">
        <v>0</v>
      </c>
      <c r="DS1850" s="8">
        <v>0</v>
      </c>
      <c r="DT1850" s="8">
        <v>0</v>
      </c>
      <c r="DU1850" s="8">
        <v>0</v>
      </c>
      <c r="DV1850" s="8">
        <v>0</v>
      </c>
      <c r="DW1850" s="8">
        <v>0</v>
      </c>
      <c r="DX1850" s="8">
        <v>0</v>
      </c>
      <c r="DY1850" s="8">
        <v>0</v>
      </c>
      <c r="DZ1850" s="8">
        <v>0</v>
      </c>
      <c r="EA1850" s="8">
        <v>0</v>
      </c>
      <c r="EB1850" s="8">
        <v>0</v>
      </c>
      <c r="EC1850" s="8">
        <v>0</v>
      </c>
      <c r="ED1850" s="20">
        <v>0</v>
      </c>
      <c r="EF1850" s="9">
        <v>0</v>
      </c>
      <c r="EG1850" s="9">
        <v>0</v>
      </c>
      <c r="EH1850" s="9">
        <v>0</v>
      </c>
      <c r="EI1850" s="9">
        <v>0</v>
      </c>
      <c r="EJ1850" s="9">
        <v>0</v>
      </c>
      <c r="EK1850" s="9">
        <v>0</v>
      </c>
      <c r="EL1850" s="9">
        <v>0</v>
      </c>
      <c r="EM1850" s="9">
        <v>0</v>
      </c>
      <c r="EN1850" s="9">
        <v>0</v>
      </c>
      <c r="EO1850" s="9">
        <v>0</v>
      </c>
      <c r="EP1850" s="9">
        <v>0</v>
      </c>
      <c r="EQ1850" s="9">
        <v>0</v>
      </c>
      <c r="ER1850" s="9">
        <v>0</v>
      </c>
      <c r="ES1850" s="9">
        <v>0</v>
      </c>
      <c r="ET1850" s="9">
        <v>0</v>
      </c>
      <c r="EU1850" s="9">
        <v>0</v>
      </c>
      <c r="EV1850" s="9">
        <v>0</v>
      </c>
      <c r="EW1850" s="9">
        <v>0</v>
      </c>
      <c r="EX1850" s="9">
        <v>0</v>
      </c>
      <c r="EY1850" s="9">
        <v>0</v>
      </c>
      <c r="EZ1850" s="9">
        <v>0</v>
      </c>
      <c r="FA1850" s="9">
        <v>0</v>
      </c>
      <c r="FB1850" s="9">
        <v>0</v>
      </c>
      <c r="FC1850" s="9">
        <v>0</v>
      </c>
      <c r="FD1850" s="9">
        <v>0</v>
      </c>
      <c r="FE1850" s="9">
        <v>0</v>
      </c>
      <c r="FF1850">
        <v>0</v>
      </c>
    </row>
    <row r="1851" spans="1:162" x14ac:dyDescent="0.2">
      <c r="A1851" t="s">
        <v>1632</v>
      </c>
      <c r="B1851" t="s">
        <v>4209</v>
      </c>
      <c r="C1851" t="s">
        <v>4599</v>
      </c>
      <c r="D1851" s="1">
        <v>0</v>
      </c>
      <c r="E1851" s="1">
        <v>0</v>
      </c>
      <c r="F1851" s="4">
        <v>0</v>
      </c>
      <c r="G1851" s="4">
        <v>0</v>
      </c>
      <c r="H1851" s="5">
        <v>0</v>
      </c>
      <c r="I1851">
        <v>0</v>
      </c>
      <c r="J1851" s="4">
        <v>0</v>
      </c>
      <c r="K1851">
        <v>0</v>
      </c>
      <c r="L1851" s="5">
        <v>0</v>
      </c>
      <c r="M1851">
        <v>0</v>
      </c>
      <c r="N1851" s="4">
        <v>0</v>
      </c>
      <c r="O1851">
        <v>0</v>
      </c>
      <c r="P1851" s="5">
        <v>0</v>
      </c>
      <c r="Q1851">
        <v>6</v>
      </c>
      <c r="R1851" s="4">
        <v>0</v>
      </c>
      <c r="S1851">
        <v>0</v>
      </c>
      <c r="T1851" s="5">
        <v>6</v>
      </c>
      <c r="U1851">
        <v>6</v>
      </c>
      <c r="V1851" s="4">
        <v>0</v>
      </c>
      <c r="W1851">
        <v>0</v>
      </c>
      <c r="X1851" s="5">
        <v>6</v>
      </c>
      <c r="Y1851">
        <v>6</v>
      </c>
      <c r="Z1851" s="4">
        <v>0</v>
      </c>
      <c r="AA1851">
        <v>0</v>
      </c>
      <c r="AB1851" s="5">
        <v>6</v>
      </c>
      <c r="AD1851">
        <v>0</v>
      </c>
      <c r="AE1851">
        <v>0</v>
      </c>
      <c r="AF1851" s="4">
        <v>0</v>
      </c>
      <c r="AG1851">
        <v>0</v>
      </c>
      <c r="AH1851" s="5">
        <v>0</v>
      </c>
      <c r="AI1851">
        <v>0</v>
      </c>
      <c r="AJ1851" s="4">
        <v>0</v>
      </c>
      <c r="AK1851">
        <v>0</v>
      </c>
      <c r="AL1851" s="5">
        <v>0</v>
      </c>
      <c r="AM1851">
        <v>0</v>
      </c>
      <c r="AN1851" s="4">
        <v>0</v>
      </c>
      <c r="AO1851">
        <v>0</v>
      </c>
      <c r="AP1851" s="5">
        <v>0</v>
      </c>
      <c r="AQ1851">
        <v>6</v>
      </c>
      <c r="AR1851" s="4">
        <v>0</v>
      </c>
      <c r="AS1851">
        <v>0</v>
      </c>
      <c r="AT1851" s="5">
        <v>6</v>
      </c>
      <c r="AU1851">
        <v>6</v>
      </c>
      <c r="AV1851" s="4">
        <v>0</v>
      </c>
      <c r="AW1851">
        <v>0</v>
      </c>
      <c r="AX1851" s="5">
        <v>6</v>
      </c>
      <c r="AY1851">
        <v>6</v>
      </c>
      <c r="AZ1851" s="4">
        <v>0</v>
      </c>
      <c r="BA1851">
        <v>0</v>
      </c>
      <c r="BB1851" s="5">
        <v>6</v>
      </c>
      <c r="BD1851">
        <v>0</v>
      </c>
      <c r="BE1851">
        <v>0</v>
      </c>
      <c r="BF1851" s="4">
        <v>0</v>
      </c>
      <c r="BG1851">
        <v>0</v>
      </c>
      <c r="BH1851" s="5">
        <v>0</v>
      </c>
      <c r="BI1851">
        <v>0</v>
      </c>
      <c r="BJ1851" s="4">
        <v>0</v>
      </c>
      <c r="BK1851">
        <v>0</v>
      </c>
      <c r="BL1851" s="5">
        <v>0</v>
      </c>
      <c r="BM1851">
        <v>0</v>
      </c>
      <c r="BN1851" s="4">
        <v>0</v>
      </c>
      <c r="BO1851">
        <v>0</v>
      </c>
      <c r="BP1851" s="5">
        <v>0</v>
      </c>
      <c r="BQ1851">
        <v>6</v>
      </c>
      <c r="BR1851" s="4">
        <v>0</v>
      </c>
      <c r="BS1851">
        <v>0</v>
      </c>
      <c r="BT1851" s="5">
        <v>6</v>
      </c>
      <c r="BU1851">
        <v>6</v>
      </c>
      <c r="BV1851" s="4">
        <v>0</v>
      </c>
      <c r="BW1851">
        <v>0</v>
      </c>
      <c r="BX1851" s="5">
        <v>6</v>
      </c>
      <c r="BY1851">
        <v>6</v>
      </c>
      <c r="BZ1851" s="4">
        <v>0</v>
      </c>
      <c r="CA1851">
        <v>0</v>
      </c>
      <c r="CB1851" s="5">
        <v>6</v>
      </c>
      <c r="CD1851">
        <v>0</v>
      </c>
      <c r="CE1851">
        <v>0</v>
      </c>
      <c r="CF1851" s="4">
        <v>0</v>
      </c>
      <c r="CG1851">
        <v>0</v>
      </c>
      <c r="CH1851" s="5">
        <v>0</v>
      </c>
      <c r="CI1851">
        <v>0</v>
      </c>
      <c r="CJ1851" s="4">
        <v>0</v>
      </c>
      <c r="CK1851">
        <v>0</v>
      </c>
      <c r="CL1851" s="5">
        <v>0</v>
      </c>
      <c r="CM1851">
        <v>0</v>
      </c>
      <c r="CN1851" s="4">
        <v>0</v>
      </c>
      <c r="CO1851">
        <v>0</v>
      </c>
      <c r="CP1851" s="5">
        <v>0</v>
      </c>
      <c r="CQ1851">
        <v>6</v>
      </c>
      <c r="CR1851" s="4">
        <v>0</v>
      </c>
      <c r="CS1851">
        <v>0</v>
      </c>
      <c r="CT1851" s="5">
        <v>6</v>
      </c>
      <c r="CU1851">
        <v>6</v>
      </c>
      <c r="CV1851" s="4">
        <v>0</v>
      </c>
      <c r="CW1851">
        <v>0</v>
      </c>
      <c r="CX1851" s="5">
        <v>6</v>
      </c>
      <c r="CY1851" s="21">
        <v>0</v>
      </c>
      <c r="CZ1851" s="21">
        <v>0</v>
      </c>
      <c r="DA1851" s="21">
        <v>0</v>
      </c>
      <c r="DB1851" s="5">
        <v>0</v>
      </c>
      <c r="DD1851" s="8">
        <v>0</v>
      </c>
      <c r="DE1851" s="8">
        <v>0</v>
      </c>
      <c r="DF1851" s="8">
        <v>0</v>
      </c>
      <c r="DG1851" s="8">
        <v>0</v>
      </c>
      <c r="DH1851" s="8">
        <v>0</v>
      </c>
      <c r="DI1851" s="8">
        <v>0</v>
      </c>
      <c r="DJ1851" s="8">
        <v>0</v>
      </c>
      <c r="DK1851" s="8">
        <v>0</v>
      </c>
      <c r="DL1851" s="8">
        <v>0</v>
      </c>
      <c r="DM1851" s="8">
        <v>0</v>
      </c>
      <c r="DN1851" s="8">
        <v>0</v>
      </c>
      <c r="DO1851" s="8">
        <v>0</v>
      </c>
      <c r="DP1851" s="8">
        <v>0</v>
      </c>
      <c r="DQ1851" s="8">
        <v>0</v>
      </c>
      <c r="DR1851" s="8">
        <v>0</v>
      </c>
      <c r="DS1851" s="8">
        <v>0</v>
      </c>
      <c r="DT1851" s="8">
        <v>0</v>
      </c>
      <c r="DU1851" s="8">
        <v>0</v>
      </c>
      <c r="DV1851" s="8">
        <v>0</v>
      </c>
      <c r="DW1851" s="8">
        <v>0</v>
      </c>
      <c r="DX1851" s="8">
        <v>0</v>
      </c>
      <c r="DY1851" s="8">
        <v>0</v>
      </c>
      <c r="DZ1851" s="8">
        <v>0</v>
      </c>
      <c r="EA1851" s="8">
        <v>0</v>
      </c>
      <c r="EB1851" s="8">
        <v>0</v>
      </c>
      <c r="EC1851" s="8">
        <v>0</v>
      </c>
      <c r="ED1851" s="20">
        <v>0</v>
      </c>
      <c r="EF1851" s="9">
        <v>0</v>
      </c>
      <c r="EG1851" s="9">
        <v>0</v>
      </c>
      <c r="EH1851" s="9">
        <v>0</v>
      </c>
      <c r="EI1851" s="9">
        <v>0</v>
      </c>
      <c r="EJ1851" s="9">
        <v>0</v>
      </c>
      <c r="EK1851" s="9">
        <v>0</v>
      </c>
      <c r="EL1851" s="9">
        <v>0</v>
      </c>
      <c r="EM1851" s="9">
        <v>0</v>
      </c>
      <c r="EN1851" s="9">
        <v>0</v>
      </c>
      <c r="EO1851" s="9">
        <v>0</v>
      </c>
      <c r="EP1851" s="9">
        <v>0</v>
      </c>
      <c r="EQ1851" s="9">
        <v>0</v>
      </c>
      <c r="ER1851" s="9">
        <v>0</v>
      </c>
      <c r="ES1851" s="9">
        <v>0</v>
      </c>
      <c r="ET1851" s="9">
        <v>0</v>
      </c>
      <c r="EU1851" s="9">
        <v>0</v>
      </c>
      <c r="EV1851" s="9">
        <v>0</v>
      </c>
      <c r="EW1851" s="9">
        <v>0</v>
      </c>
      <c r="EX1851" s="9">
        <v>0</v>
      </c>
      <c r="EY1851" s="9">
        <v>0</v>
      </c>
      <c r="EZ1851" s="9">
        <v>0</v>
      </c>
      <c r="FA1851" s="9">
        <v>0</v>
      </c>
      <c r="FB1851" s="9">
        <v>0</v>
      </c>
      <c r="FC1851" s="9">
        <v>0</v>
      </c>
      <c r="FD1851" s="9">
        <v>0</v>
      </c>
      <c r="FE1851" s="9">
        <v>0</v>
      </c>
      <c r="FF1851">
        <v>0</v>
      </c>
    </row>
    <row r="1852" spans="1:162" x14ac:dyDescent="0.2">
      <c r="A1852" t="s">
        <v>1382</v>
      </c>
      <c r="B1852" t="s">
        <v>4210</v>
      </c>
      <c r="C1852" t="s">
        <v>4599</v>
      </c>
      <c r="D1852" s="1">
        <v>0</v>
      </c>
      <c r="E1852" s="1">
        <v>0</v>
      </c>
      <c r="F1852" s="4">
        <v>0</v>
      </c>
      <c r="G1852" s="4">
        <v>0</v>
      </c>
      <c r="H1852" s="5">
        <v>0</v>
      </c>
      <c r="I1852">
        <v>0</v>
      </c>
      <c r="J1852" s="4">
        <v>0</v>
      </c>
      <c r="K1852">
        <v>0</v>
      </c>
      <c r="L1852" s="5">
        <v>0</v>
      </c>
      <c r="M1852">
        <v>0</v>
      </c>
      <c r="N1852" s="4">
        <v>0</v>
      </c>
      <c r="O1852">
        <v>0</v>
      </c>
      <c r="P1852" s="5">
        <v>0</v>
      </c>
      <c r="Q1852">
        <v>6</v>
      </c>
      <c r="R1852" s="4">
        <v>0</v>
      </c>
      <c r="S1852">
        <v>0</v>
      </c>
      <c r="T1852" s="5">
        <v>6</v>
      </c>
      <c r="U1852">
        <v>6</v>
      </c>
      <c r="V1852" s="4">
        <v>0</v>
      </c>
      <c r="W1852">
        <v>0</v>
      </c>
      <c r="X1852" s="5">
        <v>6</v>
      </c>
      <c r="Y1852">
        <v>6</v>
      </c>
      <c r="Z1852" s="4">
        <v>0</v>
      </c>
      <c r="AA1852">
        <v>0</v>
      </c>
      <c r="AB1852" s="5">
        <v>6</v>
      </c>
      <c r="AD1852">
        <v>0</v>
      </c>
      <c r="AE1852">
        <v>0</v>
      </c>
      <c r="AF1852" s="4">
        <v>0</v>
      </c>
      <c r="AG1852">
        <v>0</v>
      </c>
      <c r="AH1852" s="5">
        <v>0</v>
      </c>
      <c r="AI1852">
        <v>0</v>
      </c>
      <c r="AJ1852" s="4">
        <v>0</v>
      </c>
      <c r="AK1852">
        <v>0</v>
      </c>
      <c r="AL1852" s="5">
        <v>0</v>
      </c>
      <c r="AM1852">
        <v>0</v>
      </c>
      <c r="AN1852" s="4">
        <v>0</v>
      </c>
      <c r="AO1852">
        <v>0</v>
      </c>
      <c r="AP1852" s="5">
        <v>0</v>
      </c>
      <c r="AQ1852">
        <v>6</v>
      </c>
      <c r="AR1852" s="4">
        <v>0</v>
      </c>
      <c r="AS1852">
        <v>0</v>
      </c>
      <c r="AT1852" s="5">
        <v>6</v>
      </c>
      <c r="AU1852">
        <v>6</v>
      </c>
      <c r="AV1852" s="4">
        <v>0</v>
      </c>
      <c r="AW1852">
        <v>0</v>
      </c>
      <c r="AX1852" s="5">
        <v>6</v>
      </c>
      <c r="AY1852">
        <v>6</v>
      </c>
      <c r="AZ1852" s="4">
        <v>0</v>
      </c>
      <c r="BA1852">
        <v>0</v>
      </c>
      <c r="BB1852" s="5">
        <v>6</v>
      </c>
      <c r="BD1852">
        <v>0</v>
      </c>
      <c r="BE1852">
        <v>0</v>
      </c>
      <c r="BF1852" s="4">
        <v>0</v>
      </c>
      <c r="BG1852">
        <v>0</v>
      </c>
      <c r="BH1852" s="5">
        <v>0</v>
      </c>
      <c r="BI1852">
        <v>0</v>
      </c>
      <c r="BJ1852" s="4">
        <v>0</v>
      </c>
      <c r="BK1852">
        <v>0</v>
      </c>
      <c r="BL1852" s="5">
        <v>0</v>
      </c>
      <c r="BM1852">
        <v>0</v>
      </c>
      <c r="BN1852" s="4">
        <v>0</v>
      </c>
      <c r="BO1852">
        <v>0</v>
      </c>
      <c r="BP1852" s="5">
        <v>0</v>
      </c>
      <c r="BQ1852">
        <v>6</v>
      </c>
      <c r="BR1852" s="4">
        <v>0</v>
      </c>
      <c r="BS1852">
        <v>0</v>
      </c>
      <c r="BT1852" s="5">
        <v>6</v>
      </c>
      <c r="BU1852">
        <v>6</v>
      </c>
      <c r="BV1852" s="4">
        <v>0</v>
      </c>
      <c r="BW1852">
        <v>0</v>
      </c>
      <c r="BX1852" s="5">
        <v>6</v>
      </c>
      <c r="BY1852">
        <v>6</v>
      </c>
      <c r="BZ1852" s="4">
        <v>0</v>
      </c>
      <c r="CA1852">
        <v>0</v>
      </c>
      <c r="CB1852" s="5">
        <v>6</v>
      </c>
      <c r="CD1852">
        <v>0</v>
      </c>
      <c r="CE1852">
        <v>0</v>
      </c>
      <c r="CF1852" s="4">
        <v>0</v>
      </c>
      <c r="CG1852">
        <v>0</v>
      </c>
      <c r="CH1852" s="5">
        <v>0</v>
      </c>
      <c r="CI1852">
        <v>0</v>
      </c>
      <c r="CJ1852" s="4">
        <v>0</v>
      </c>
      <c r="CK1852">
        <v>0</v>
      </c>
      <c r="CL1852" s="5">
        <v>0</v>
      </c>
      <c r="CM1852">
        <v>0</v>
      </c>
      <c r="CN1852" s="4">
        <v>0</v>
      </c>
      <c r="CO1852">
        <v>0</v>
      </c>
      <c r="CP1852" s="5">
        <v>0</v>
      </c>
      <c r="CQ1852">
        <v>6</v>
      </c>
      <c r="CR1852" s="4">
        <v>0</v>
      </c>
      <c r="CS1852">
        <v>0</v>
      </c>
      <c r="CT1852" s="5">
        <v>6</v>
      </c>
      <c r="CU1852">
        <v>6</v>
      </c>
      <c r="CV1852" s="4">
        <v>0</v>
      </c>
      <c r="CW1852">
        <v>0</v>
      </c>
      <c r="CX1852" s="5">
        <v>6</v>
      </c>
      <c r="CY1852" s="21">
        <v>6</v>
      </c>
      <c r="CZ1852" s="21">
        <v>0</v>
      </c>
      <c r="DA1852" s="21">
        <v>0</v>
      </c>
      <c r="DB1852" s="5">
        <v>6</v>
      </c>
      <c r="DD1852" s="8">
        <v>0</v>
      </c>
      <c r="DE1852" s="8">
        <v>0</v>
      </c>
      <c r="DF1852" s="8">
        <v>0</v>
      </c>
      <c r="DG1852" s="8">
        <v>0</v>
      </c>
      <c r="DH1852" s="8">
        <v>0</v>
      </c>
      <c r="DI1852" s="8">
        <v>0</v>
      </c>
      <c r="DJ1852" s="8">
        <v>0</v>
      </c>
      <c r="DK1852" s="8">
        <v>0</v>
      </c>
      <c r="DL1852" s="8">
        <v>0</v>
      </c>
      <c r="DM1852" s="8">
        <v>0</v>
      </c>
      <c r="DN1852" s="8">
        <v>0</v>
      </c>
      <c r="DO1852" s="8">
        <v>0</v>
      </c>
      <c r="DP1852" s="8">
        <v>0</v>
      </c>
      <c r="DQ1852" s="8">
        <v>0</v>
      </c>
      <c r="DR1852" s="8">
        <v>0</v>
      </c>
      <c r="DS1852" s="8">
        <v>0</v>
      </c>
      <c r="DT1852" s="8">
        <v>0</v>
      </c>
      <c r="DU1852" s="8">
        <v>0</v>
      </c>
      <c r="DV1852" s="8">
        <v>0</v>
      </c>
      <c r="DW1852" s="8">
        <v>0</v>
      </c>
      <c r="DX1852" s="8">
        <v>0</v>
      </c>
      <c r="DY1852" s="8">
        <v>0</v>
      </c>
      <c r="DZ1852" s="8">
        <v>0</v>
      </c>
      <c r="EA1852" s="8">
        <v>0</v>
      </c>
      <c r="EB1852" s="8">
        <v>0</v>
      </c>
      <c r="EC1852" s="8">
        <v>0</v>
      </c>
      <c r="ED1852" s="20">
        <v>0</v>
      </c>
      <c r="EF1852" s="9">
        <v>0</v>
      </c>
      <c r="EG1852" s="9">
        <v>0</v>
      </c>
      <c r="EH1852" s="9">
        <v>0</v>
      </c>
      <c r="EI1852" s="9">
        <v>0</v>
      </c>
      <c r="EJ1852" s="9">
        <v>0</v>
      </c>
      <c r="EK1852" s="9">
        <v>0</v>
      </c>
      <c r="EL1852" s="9">
        <v>0</v>
      </c>
      <c r="EM1852" s="9">
        <v>0</v>
      </c>
      <c r="EN1852" s="9">
        <v>0</v>
      </c>
      <c r="EO1852" s="9">
        <v>0</v>
      </c>
      <c r="EP1852" s="9">
        <v>0</v>
      </c>
      <c r="EQ1852" s="9">
        <v>0</v>
      </c>
      <c r="ER1852" s="9">
        <v>0</v>
      </c>
      <c r="ES1852" s="9">
        <v>0</v>
      </c>
      <c r="ET1852" s="9">
        <v>0</v>
      </c>
      <c r="EU1852" s="9">
        <v>0</v>
      </c>
      <c r="EV1852" s="9">
        <v>0</v>
      </c>
      <c r="EW1852" s="9">
        <v>0</v>
      </c>
      <c r="EX1852" s="9">
        <v>0</v>
      </c>
      <c r="EY1852" s="9">
        <v>0</v>
      </c>
      <c r="EZ1852" s="9">
        <v>0</v>
      </c>
      <c r="FA1852" s="9">
        <v>0</v>
      </c>
      <c r="FB1852" s="9">
        <v>0</v>
      </c>
      <c r="FC1852" s="9">
        <v>0</v>
      </c>
      <c r="FD1852" s="9">
        <v>0</v>
      </c>
      <c r="FE1852" s="9">
        <v>0</v>
      </c>
      <c r="FF1852">
        <v>0</v>
      </c>
    </row>
    <row r="1853" spans="1:162" x14ac:dyDescent="0.2">
      <c r="A1853" t="s">
        <v>1560</v>
      </c>
      <c r="B1853" t="s">
        <v>4211</v>
      </c>
      <c r="C1853" t="s">
        <v>4599</v>
      </c>
      <c r="D1853" s="1">
        <v>0</v>
      </c>
      <c r="E1853" s="1">
        <v>0</v>
      </c>
      <c r="F1853" s="4">
        <v>0</v>
      </c>
      <c r="G1853" s="4">
        <v>0</v>
      </c>
      <c r="H1853" s="5">
        <v>0</v>
      </c>
      <c r="I1853">
        <v>0</v>
      </c>
      <c r="J1853" s="4">
        <v>0</v>
      </c>
      <c r="K1853">
        <v>0</v>
      </c>
      <c r="L1853" s="5">
        <v>0</v>
      </c>
      <c r="M1853">
        <v>0</v>
      </c>
      <c r="N1853" s="4">
        <v>0</v>
      </c>
      <c r="O1853">
        <v>0</v>
      </c>
      <c r="P1853" s="5">
        <v>0</v>
      </c>
      <c r="Q1853">
        <v>6</v>
      </c>
      <c r="R1853" s="4">
        <v>0</v>
      </c>
      <c r="S1853">
        <v>0</v>
      </c>
      <c r="T1853" s="5">
        <v>6</v>
      </c>
      <c r="U1853">
        <v>6</v>
      </c>
      <c r="V1853" s="4">
        <v>0</v>
      </c>
      <c r="W1853">
        <v>0</v>
      </c>
      <c r="X1853" s="5">
        <v>6</v>
      </c>
      <c r="Y1853">
        <v>6</v>
      </c>
      <c r="Z1853" s="4">
        <v>0</v>
      </c>
      <c r="AA1853">
        <v>0</v>
      </c>
      <c r="AB1853" s="5">
        <v>6</v>
      </c>
      <c r="AD1853">
        <v>0</v>
      </c>
      <c r="AE1853">
        <v>0</v>
      </c>
      <c r="AF1853" s="4">
        <v>0</v>
      </c>
      <c r="AG1853">
        <v>0</v>
      </c>
      <c r="AH1853" s="5">
        <v>0</v>
      </c>
      <c r="AI1853">
        <v>0</v>
      </c>
      <c r="AJ1853" s="4">
        <v>0</v>
      </c>
      <c r="AK1853">
        <v>0</v>
      </c>
      <c r="AL1853" s="5">
        <v>0</v>
      </c>
      <c r="AM1853">
        <v>0</v>
      </c>
      <c r="AN1853" s="4">
        <v>0</v>
      </c>
      <c r="AO1853">
        <v>0</v>
      </c>
      <c r="AP1853" s="5">
        <v>0</v>
      </c>
      <c r="AQ1853">
        <v>6</v>
      </c>
      <c r="AR1853" s="4">
        <v>0</v>
      </c>
      <c r="AS1853">
        <v>0</v>
      </c>
      <c r="AT1853" s="5">
        <v>6</v>
      </c>
      <c r="AU1853">
        <v>6</v>
      </c>
      <c r="AV1853" s="4">
        <v>0</v>
      </c>
      <c r="AW1853">
        <v>0</v>
      </c>
      <c r="AX1853" s="5">
        <v>6</v>
      </c>
      <c r="AY1853">
        <v>6</v>
      </c>
      <c r="AZ1853" s="4">
        <v>0</v>
      </c>
      <c r="BA1853">
        <v>0</v>
      </c>
      <c r="BB1853" s="5">
        <v>6</v>
      </c>
      <c r="BD1853">
        <v>0</v>
      </c>
      <c r="BE1853">
        <v>0</v>
      </c>
      <c r="BF1853" s="4">
        <v>0</v>
      </c>
      <c r="BG1853">
        <v>0</v>
      </c>
      <c r="BH1853" s="5">
        <v>0</v>
      </c>
      <c r="BI1853">
        <v>0</v>
      </c>
      <c r="BJ1853" s="4">
        <v>0</v>
      </c>
      <c r="BK1853">
        <v>0</v>
      </c>
      <c r="BL1853" s="5">
        <v>0</v>
      </c>
      <c r="BM1853">
        <v>0</v>
      </c>
      <c r="BN1853" s="4">
        <v>0</v>
      </c>
      <c r="BO1853">
        <v>0</v>
      </c>
      <c r="BP1853" s="5">
        <v>0</v>
      </c>
      <c r="BQ1853">
        <v>6</v>
      </c>
      <c r="BR1853" s="4">
        <v>0</v>
      </c>
      <c r="BS1853">
        <v>0</v>
      </c>
      <c r="BT1853" s="5">
        <v>6</v>
      </c>
      <c r="BU1853">
        <v>6</v>
      </c>
      <c r="BV1853" s="4">
        <v>0</v>
      </c>
      <c r="BW1853">
        <v>0</v>
      </c>
      <c r="BX1853" s="5">
        <v>6</v>
      </c>
      <c r="BY1853">
        <v>6</v>
      </c>
      <c r="BZ1853" s="4">
        <v>0</v>
      </c>
      <c r="CA1853">
        <v>0</v>
      </c>
      <c r="CB1853" s="5">
        <v>6</v>
      </c>
      <c r="CD1853">
        <v>0</v>
      </c>
      <c r="CE1853">
        <v>0</v>
      </c>
      <c r="CF1853" s="4">
        <v>0</v>
      </c>
      <c r="CG1853">
        <v>0</v>
      </c>
      <c r="CH1853" s="5">
        <v>0</v>
      </c>
      <c r="CI1853">
        <v>0</v>
      </c>
      <c r="CJ1853" s="4">
        <v>0</v>
      </c>
      <c r="CK1853">
        <v>0</v>
      </c>
      <c r="CL1853" s="5">
        <v>0</v>
      </c>
      <c r="CM1853">
        <v>0</v>
      </c>
      <c r="CN1853" s="4">
        <v>0</v>
      </c>
      <c r="CO1853">
        <v>0</v>
      </c>
      <c r="CP1853" s="5">
        <v>0</v>
      </c>
      <c r="CQ1853">
        <v>6</v>
      </c>
      <c r="CR1853" s="4">
        <v>0</v>
      </c>
      <c r="CS1853">
        <v>0</v>
      </c>
      <c r="CT1853" s="5">
        <v>6</v>
      </c>
      <c r="CU1853">
        <v>6</v>
      </c>
      <c r="CV1853" s="4">
        <v>0</v>
      </c>
      <c r="CW1853">
        <v>0</v>
      </c>
      <c r="CX1853" s="5">
        <v>6</v>
      </c>
      <c r="CY1853" s="21">
        <v>6</v>
      </c>
      <c r="CZ1853" s="21">
        <v>0</v>
      </c>
      <c r="DA1853" s="21">
        <v>0</v>
      </c>
      <c r="DB1853" s="5">
        <v>6</v>
      </c>
      <c r="DD1853" s="8">
        <v>0</v>
      </c>
      <c r="DE1853" s="8">
        <v>0</v>
      </c>
      <c r="DF1853" s="8">
        <v>0</v>
      </c>
      <c r="DG1853" s="8">
        <v>0</v>
      </c>
      <c r="DH1853" s="8">
        <v>0</v>
      </c>
      <c r="DI1853" s="8">
        <v>0</v>
      </c>
      <c r="DJ1853" s="8">
        <v>0</v>
      </c>
      <c r="DK1853" s="8">
        <v>0</v>
      </c>
      <c r="DL1853" s="8">
        <v>0</v>
      </c>
      <c r="DM1853" s="8">
        <v>0</v>
      </c>
      <c r="DN1853" s="8">
        <v>0</v>
      </c>
      <c r="DO1853" s="8">
        <v>0</v>
      </c>
      <c r="DP1853" s="8">
        <v>0</v>
      </c>
      <c r="DQ1853" s="8">
        <v>0</v>
      </c>
      <c r="DR1853" s="8">
        <v>0</v>
      </c>
      <c r="DS1853" s="8">
        <v>0</v>
      </c>
      <c r="DT1853" s="8">
        <v>0</v>
      </c>
      <c r="DU1853" s="8">
        <v>0</v>
      </c>
      <c r="DV1853" s="8">
        <v>0</v>
      </c>
      <c r="DW1853" s="8">
        <v>0</v>
      </c>
      <c r="DX1853" s="8">
        <v>0</v>
      </c>
      <c r="DY1853" s="8">
        <v>0</v>
      </c>
      <c r="DZ1853" s="8">
        <v>0</v>
      </c>
      <c r="EA1853" s="8">
        <v>0</v>
      </c>
      <c r="EB1853" s="8">
        <v>0</v>
      </c>
      <c r="EC1853" s="8">
        <v>0</v>
      </c>
      <c r="ED1853" s="20">
        <v>0</v>
      </c>
      <c r="EF1853" s="9">
        <v>0</v>
      </c>
      <c r="EG1853" s="9">
        <v>0</v>
      </c>
      <c r="EH1853" s="9">
        <v>0</v>
      </c>
      <c r="EI1853" s="9">
        <v>0</v>
      </c>
      <c r="EJ1853" s="9">
        <v>0</v>
      </c>
      <c r="EK1853" s="9">
        <v>0</v>
      </c>
      <c r="EL1853" s="9">
        <v>0</v>
      </c>
      <c r="EM1853" s="9">
        <v>0</v>
      </c>
      <c r="EN1853" s="9">
        <v>0</v>
      </c>
      <c r="EO1853" s="9">
        <v>0</v>
      </c>
      <c r="EP1853" s="9">
        <v>0</v>
      </c>
      <c r="EQ1853" s="9">
        <v>0</v>
      </c>
      <c r="ER1853" s="9">
        <v>0</v>
      </c>
      <c r="ES1853" s="9">
        <v>0</v>
      </c>
      <c r="ET1853" s="9">
        <v>0</v>
      </c>
      <c r="EU1853" s="9">
        <v>0</v>
      </c>
      <c r="EV1853" s="9">
        <v>0</v>
      </c>
      <c r="EW1853" s="9">
        <v>0</v>
      </c>
      <c r="EX1853" s="9">
        <v>0</v>
      </c>
      <c r="EY1853" s="9">
        <v>0</v>
      </c>
      <c r="EZ1853" s="9">
        <v>0</v>
      </c>
      <c r="FA1853" s="9">
        <v>0</v>
      </c>
      <c r="FB1853" s="9">
        <v>0</v>
      </c>
      <c r="FC1853" s="9">
        <v>0</v>
      </c>
      <c r="FD1853" s="9">
        <v>0</v>
      </c>
      <c r="FE1853" s="9">
        <v>0</v>
      </c>
      <c r="FF1853">
        <v>0</v>
      </c>
    </row>
    <row r="1854" spans="1:162" x14ac:dyDescent="0.2">
      <c r="A1854" t="s">
        <v>1623</v>
      </c>
      <c r="B1854" t="s">
        <v>4212</v>
      </c>
      <c r="C1854" t="s">
        <v>4599</v>
      </c>
      <c r="D1854" s="1">
        <v>0</v>
      </c>
      <c r="E1854" s="1">
        <v>0</v>
      </c>
      <c r="F1854" s="4">
        <v>0</v>
      </c>
      <c r="G1854" s="4">
        <v>0</v>
      </c>
      <c r="H1854" s="5">
        <v>0</v>
      </c>
      <c r="I1854">
        <v>0</v>
      </c>
      <c r="J1854" s="4">
        <v>0</v>
      </c>
      <c r="K1854">
        <v>0</v>
      </c>
      <c r="L1854" s="5">
        <v>0</v>
      </c>
      <c r="M1854">
        <v>0</v>
      </c>
      <c r="N1854" s="4">
        <v>0</v>
      </c>
      <c r="O1854">
        <v>0</v>
      </c>
      <c r="P1854" s="5">
        <v>0</v>
      </c>
      <c r="Q1854">
        <v>6</v>
      </c>
      <c r="R1854" s="4">
        <v>0</v>
      </c>
      <c r="S1854">
        <v>0</v>
      </c>
      <c r="T1854" s="5">
        <v>6</v>
      </c>
      <c r="U1854">
        <v>6</v>
      </c>
      <c r="V1854" s="4">
        <v>0</v>
      </c>
      <c r="W1854">
        <v>0</v>
      </c>
      <c r="X1854" s="5">
        <v>6</v>
      </c>
      <c r="Y1854">
        <v>6</v>
      </c>
      <c r="Z1854" s="4">
        <v>0</v>
      </c>
      <c r="AA1854">
        <v>0</v>
      </c>
      <c r="AB1854" s="5">
        <v>6</v>
      </c>
      <c r="AD1854">
        <v>0</v>
      </c>
      <c r="AE1854">
        <v>0</v>
      </c>
      <c r="AF1854" s="4">
        <v>0</v>
      </c>
      <c r="AG1854">
        <v>0</v>
      </c>
      <c r="AH1854" s="5">
        <v>0</v>
      </c>
      <c r="AI1854">
        <v>0</v>
      </c>
      <c r="AJ1854" s="4">
        <v>0</v>
      </c>
      <c r="AK1854">
        <v>0</v>
      </c>
      <c r="AL1854" s="5">
        <v>0</v>
      </c>
      <c r="AM1854">
        <v>0</v>
      </c>
      <c r="AN1854" s="4">
        <v>0</v>
      </c>
      <c r="AO1854">
        <v>0</v>
      </c>
      <c r="AP1854" s="5">
        <v>0</v>
      </c>
      <c r="AQ1854">
        <v>6</v>
      </c>
      <c r="AR1854" s="4">
        <v>0</v>
      </c>
      <c r="AS1854">
        <v>0</v>
      </c>
      <c r="AT1854" s="5">
        <v>6</v>
      </c>
      <c r="AU1854">
        <v>6</v>
      </c>
      <c r="AV1854" s="4">
        <v>0</v>
      </c>
      <c r="AW1854">
        <v>0</v>
      </c>
      <c r="AX1854" s="5">
        <v>6</v>
      </c>
      <c r="AY1854">
        <v>6</v>
      </c>
      <c r="AZ1854" s="4">
        <v>0</v>
      </c>
      <c r="BA1854">
        <v>0</v>
      </c>
      <c r="BB1854" s="5">
        <v>6</v>
      </c>
      <c r="BD1854">
        <v>0</v>
      </c>
      <c r="BE1854">
        <v>0</v>
      </c>
      <c r="BF1854" s="4">
        <v>0</v>
      </c>
      <c r="BG1854">
        <v>0</v>
      </c>
      <c r="BH1854" s="5">
        <v>0</v>
      </c>
      <c r="BI1854">
        <v>0</v>
      </c>
      <c r="BJ1854" s="4">
        <v>0</v>
      </c>
      <c r="BK1854">
        <v>0</v>
      </c>
      <c r="BL1854" s="5">
        <v>0</v>
      </c>
      <c r="BM1854">
        <v>0</v>
      </c>
      <c r="BN1854" s="4">
        <v>0</v>
      </c>
      <c r="BO1854">
        <v>0</v>
      </c>
      <c r="BP1854" s="5">
        <v>0</v>
      </c>
      <c r="BQ1854">
        <v>6</v>
      </c>
      <c r="BR1854" s="4">
        <v>0</v>
      </c>
      <c r="BS1854">
        <v>0</v>
      </c>
      <c r="BT1854" s="5">
        <v>6</v>
      </c>
      <c r="BU1854">
        <v>6</v>
      </c>
      <c r="BV1854" s="4">
        <v>0</v>
      </c>
      <c r="BW1854">
        <v>0</v>
      </c>
      <c r="BX1854" s="5">
        <v>6</v>
      </c>
      <c r="BY1854">
        <v>6</v>
      </c>
      <c r="BZ1854" s="4">
        <v>0</v>
      </c>
      <c r="CA1854">
        <v>0</v>
      </c>
      <c r="CB1854" s="5">
        <v>6</v>
      </c>
      <c r="CD1854">
        <v>0</v>
      </c>
      <c r="CE1854">
        <v>0</v>
      </c>
      <c r="CF1854" s="4">
        <v>0</v>
      </c>
      <c r="CG1854">
        <v>0</v>
      </c>
      <c r="CH1854" s="5">
        <v>0</v>
      </c>
      <c r="CI1854">
        <v>0</v>
      </c>
      <c r="CJ1854" s="4">
        <v>0</v>
      </c>
      <c r="CK1854">
        <v>0</v>
      </c>
      <c r="CL1854" s="5">
        <v>0</v>
      </c>
      <c r="CM1854">
        <v>0</v>
      </c>
      <c r="CN1854" s="4">
        <v>0</v>
      </c>
      <c r="CO1854">
        <v>0</v>
      </c>
      <c r="CP1854" s="5">
        <v>0</v>
      </c>
      <c r="CQ1854">
        <v>6</v>
      </c>
      <c r="CR1854" s="4">
        <v>0</v>
      </c>
      <c r="CS1854">
        <v>0</v>
      </c>
      <c r="CT1854" s="5">
        <v>6</v>
      </c>
      <c r="CU1854">
        <v>6</v>
      </c>
      <c r="CV1854" s="4">
        <v>0</v>
      </c>
      <c r="CW1854">
        <v>0</v>
      </c>
      <c r="CX1854" s="5">
        <v>6</v>
      </c>
      <c r="CY1854" s="21">
        <v>0</v>
      </c>
      <c r="CZ1854" s="21">
        <v>0</v>
      </c>
      <c r="DA1854" s="21">
        <v>0</v>
      </c>
      <c r="DB1854" s="5">
        <v>0</v>
      </c>
      <c r="DD1854" s="8">
        <v>0</v>
      </c>
      <c r="DE1854" s="8">
        <v>0</v>
      </c>
      <c r="DF1854" s="8">
        <v>0</v>
      </c>
      <c r="DG1854" s="8">
        <v>0</v>
      </c>
      <c r="DH1854" s="8">
        <v>0</v>
      </c>
      <c r="DI1854" s="8">
        <v>0</v>
      </c>
      <c r="DJ1854" s="8">
        <v>0</v>
      </c>
      <c r="DK1854" s="8">
        <v>0</v>
      </c>
      <c r="DL1854" s="8">
        <v>0</v>
      </c>
      <c r="DM1854" s="8">
        <v>0</v>
      </c>
      <c r="DN1854" s="8">
        <v>0</v>
      </c>
      <c r="DO1854" s="8">
        <v>0</v>
      </c>
      <c r="DP1854" s="8">
        <v>0</v>
      </c>
      <c r="DQ1854" s="8">
        <v>0</v>
      </c>
      <c r="DR1854" s="8">
        <v>0</v>
      </c>
      <c r="DS1854" s="8">
        <v>0</v>
      </c>
      <c r="DT1854" s="8">
        <v>0</v>
      </c>
      <c r="DU1854" s="8">
        <v>0</v>
      </c>
      <c r="DV1854" s="8">
        <v>0</v>
      </c>
      <c r="DW1854" s="8">
        <v>0</v>
      </c>
      <c r="DX1854" s="8">
        <v>0</v>
      </c>
      <c r="DY1854" s="8">
        <v>0</v>
      </c>
      <c r="DZ1854" s="8">
        <v>0</v>
      </c>
      <c r="EA1854" s="8">
        <v>0</v>
      </c>
      <c r="EB1854" s="8">
        <v>0</v>
      </c>
      <c r="EC1854" s="8">
        <v>0</v>
      </c>
      <c r="ED1854" s="20">
        <v>0</v>
      </c>
      <c r="EF1854" s="9">
        <v>0</v>
      </c>
      <c r="EG1854" s="9">
        <v>0</v>
      </c>
      <c r="EH1854" s="9">
        <v>0</v>
      </c>
      <c r="EI1854" s="9">
        <v>0</v>
      </c>
      <c r="EJ1854" s="9">
        <v>0</v>
      </c>
      <c r="EK1854" s="9">
        <v>0</v>
      </c>
      <c r="EL1854" s="9">
        <v>0</v>
      </c>
      <c r="EM1854" s="9">
        <v>0</v>
      </c>
      <c r="EN1854" s="9">
        <v>0</v>
      </c>
      <c r="EO1854" s="9">
        <v>0</v>
      </c>
      <c r="EP1854" s="9">
        <v>0</v>
      </c>
      <c r="EQ1854" s="9">
        <v>0</v>
      </c>
      <c r="ER1854" s="9">
        <v>0</v>
      </c>
      <c r="ES1854" s="9">
        <v>0</v>
      </c>
      <c r="ET1854" s="9">
        <v>0</v>
      </c>
      <c r="EU1854" s="9">
        <v>0</v>
      </c>
      <c r="EV1854" s="9">
        <v>0</v>
      </c>
      <c r="EW1854" s="9">
        <v>0</v>
      </c>
      <c r="EX1854" s="9">
        <v>0</v>
      </c>
      <c r="EY1854" s="9">
        <v>0</v>
      </c>
      <c r="EZ1854" s="9">
        <v>0</v>
      </c>
      <c r="FA1854" s="9">
        <v>0</v>
      </c>
      <c r="FB1854" s="9">
        <v>0</v>
      </c>
      <c r="FC1854" s="9">
        <v>0</v>
      </c>
      <c r="FD1854" s="9">
        <v>0</v>
      </c>
      <c r="FE1854" s="9">
        <v>0</v>
      </c>
      <c r="FF1854">
        <v>0</v>
      </c>
    </row>
    <row r="1855" spans="1:162" x14ac:dyDescent="0.2">
      <c r="A1855" t="s">
        <v>2265</v>
      </c>
      <c r="B1855" t="s">
        <v>4213</v>
      </c>
      <c r="C1855" t="s">
        <v>4599</v>
      </c>
      <c r="D1855" s="1">
        <v>0</v>
      </c>
      <c r="E1855" s="1">
        <v>0</v>
      </c>
      <c r="F1855" s="4">
        <v>0</v>
      </c>
      <c r="G1855" s="4">
        <v>0</v>
      </c>
      <c r="H1855" s="5">
        <v>0</v>
      </c>
      <c r="I1855">
        <v>0</v>
      </c>
      <c r="J1855" s="4">
        <v>0</v>
      </c>
      <c r="K1855">
        <v>0</v>
      </c>
      <c r="L1855" s="5">
        <v>0</v>
      </c>
      <c r="M1855">
        <v>0</v>
      </c>
      <c r="N1855" s="4">
        <v>0</v>
      </c>
      <c r="O1855">
        <v>0</v>
      </c>
      <c r="P1855" s="5">
        <v>0</v>
      </c>
      <c r="Q1855">
        <v>6</v>
      </c>
      <c r="R1855" s="4">
        <v>0</v>
      </c>
      <c r="S1855">
        <v>0</v>
      </c>
      <c r="T1855" s="5">
        <v>6</v>
      </c>
      <c r="U1855">
        <v>0</v>
      </c>
      <c r="V1855" s="4">
        <v>0</v>
      </c>
      <c r="W1855">
        <v>0</v>
      </c>
      <c r="X1855" s="5">
        <v>0</v>
      </c>
      <c r="Y1855">
        <v>0</v>
      </c>
      <c r="Z1855" s="4">
        <v>0</v>
      </c>
      <c r="AA1855">
        <v>0</v>
      </c>
      <c r="AB1855" s="5">
        <v>0</v>
      </c>
      <c r="AD1855">
        <v>0</v>
      </c>
      <c r="AE1855">
        <v>0</v>
      </c>
      <c r="AF1855" s="4">
        <v>0</v>
      </c>
      <c r="AG1855">
        <v>0</v>
      </c>
      <c r="AH1855" s="5">
        <v>0</v>
      </c>
      <c r="AI1855">
        <v>0</v>
      </c>
      <c r="AJ1855" s="4">
        <v>0</v>
      </c>
      <c r="AK1855">
        <v>0</v>
      </c>
      <c r="AL1855" s="5">
        <v>0</v>
      </c>
      <c r="AM1855">
        <v>0</v>
      </c>
      <c r="AN1855" s="4">
        <v>0</v>
      </c>
      <c r="AO1855">
        <v>0</v>
      </c>
      <c r="AP1855" s="5">
        <v>0</v>
      </c>
      <c r="AQ1855">
        <v>6</v>
      </c>
      <c r="AR1855" s="4">
        <v>0</v>
      </c>
      <c r="AS1855">
        <v>0</v>
      </c>
      <c r="AT1855" s="5">
        <v>6</v>
      </c>
      <c r="AU1855">
        <v>0</v>
      </c>
      <c r="AV1855" s="4">
        <v>0</v>
      </c>
      <c r="AW1855">
        <v>0</v>
      </c>
      <c r="AX1855" s="5">
        <v>0</v>
      </c>
      <c r="AY1855">
        <v>0</v>
      </c>
      <c r="AZ1855" s="4">
        <v>0</v>
      </c>
      <c r="BA1855">
        <v>0</v>
      </c>
      <c r="BB1855" s="5">
        <v>0</v>
      </c>
      <c r="BD1855">
        <v>0</v>
      </c>
      <c r="BE1855">
        <v>0</v>
      </c>
      <c r="BF1855" s="4">
        <v>0</v>
      </c>
      <c r="BG1855">
        <v>0</v>
      </c>
      <c r="BH1855" s="5">
        <v>0</v>
      </c>
      <c r="BI1855">
        <v>0</v>
      </c>
      <c r="BJ1855" s="4">
        <v>0</v>
      </c>
      <c r="BK1855">
        <v>0</v>
      </c>
      <c r="BL1855" s="5">
        <v>0</v>
      </c>
      <c r="BM1855">
        <v>0</v>
      </c>
      <c r="BN1855" s="4">
        <v>0</v>
      </c>
      <c r="BO1855">
        <v>0</v>
      </c>
      <c r="BP1855" s="5">
        <v>0</v>
      </c>
      <c r="BQ1855">
        <v>6</v>
      </c>
      <c r="BR1855" s="4">
        <v>0</v>
      </c>
      <c r="BS1855">
        <v>0</v>
      </c>
      <c r="BT1855" s="5">
        <v>6</v>
      </c>
      <c r="BU1855">
        <v>0</v>
      </c>
      <c r="BV1855" s="4">
        <v>0</v>
      </c>
      <c r="BW1855">
        <v>0</v>
      </c>
      <c r="BX1855" s="5">
        <v>0</v>
      </c>
      <c r="BY1855">
        <v>0</v>
      </c>
      <c r="BZ1855" s="4">
        <v>0</v>
      </c>
      <c r="CA1855">
        <v>0</v>
      </c>
      <c r="CB1855" s="5">
        <v>0</v>
      </c>
      <c r="CD1855">
        <v>0</v>
      </c>
      <c r="CE1855">
        <v>0</v>
      </c>
      <c r="CF1855" s="4">
        <v>0</v>
      </c>
      <c r="CG1855">
        <v>0</v>
      </c>
      <c r="CH1855" s="5">
        <v>0</v>
      </c>
      <c r="CI1855">
        <v>0</v>
      </c>
      <c r="CJ1855" s="4">
        <v>0</v>
      </c>
      <c r="CK1855">
        <v>0</v>
      </c>
      <c r="CL1855" s="5">
        <v>0</v>
      </c>
      <c r="CM1855">
        <v>0</v>
      </c>
      <c r="CN1855" s="4">
        <v>0</v>
      </c>
      <c r="CO1855">
        <v>0</v>
      </c>
      <c r="CP1855" s="5">
        <v>0</v>
      </c>
      <c r="CQ1855">
        <v>0</v>
      </c>
      <c r="CR1855" s="4">
        <v>0</v>
      </c>
      <c r="CS1855">
        <v>0</v>
      </c>
      <c r="CT1855" s="5">
        <v>0</v>
      </c>
      <c r="CU1855">
        <v>0</v>
      </c>
      <c r="CV1855" s="4">
        <v>0</v>
      </c>
      <c r="CW1855">
        <v>0</v>
      </c>
      <c r="CX1855" s="5">
        <v>0</v>
      </c>
      <c r="CY1855" s="21">
        <v>0</v>
      </c>
      <c r="CZ1855" s="21">
        <v>0</v>
      </c>
      <c r="DA1855" s="21">
        <v>0</v>
      </c>
      <c r="DB1855" s="5">
        <v>0</v>
      </c>
      <c r="DD1855" s="8">
        <v>0</v>
      </c>
      <c r="DE1855" s="8">
        <v>0</v>
      </c>
      <c r="DF1855" s="8">
        <v>0</v>
      </c>
      <c r="DG1855" s="8">
        <v>0</v>
      </c>
      <c r="DH1855" s="8">
        <v>0</v>
      </c>
      <c r="DI1855" s="8">
        <v>0</v>
      </c>
      <c r="DJ1855" s="8">
        <v>0</v>
      </c>
      <c r="DK1855" s="8">
        <v>0</v>
      </c>
      <c r="DL1855" s="8">
        <v>0</v>
      </c>
      <c r="DM1855" s="8">
        <v>0</v>
      </c>
      <c r="DN1855" s="8">
        <v>0</v>
      </c>
      <c r="DO1855" s="8">
        <v>0</v>
      </c>
      <c r="DP1855" s="8">
        <v>0</v>
      </c>
      <c r="DQ1855" s="8">
        <v>0</v>
      </c>
      <c r="DR1855" s="8">
        <v>0</v>
      </c>
      <c r="DS1855" s="8">
        <v>0</v>
      </c>
      <c r="DT1855" s="8">
        <v>0</v>
      </c>
      <c r="DU1855" s="8">
        <v>0</v>
      </c>
      <c r="DV1855" s="8">
        <v>0</v>
      </c>
      <c r="DW1855" s="8">
        <v>0</v>
      </c>
      <c r="DX1855" s="8">
        <v>0</v>
      </c>
      <c r="DY1855" s="8">
        <v>0</v>
      </c>
      <c r="DZ1855" s="8">
        <v>0</v>
      </c>
      <c r="EA1855" s="8">
        <v>0</v>
      </c>
      <c r="EB1855" s="8">
        <v>0</v>
      </c>
      <c r="EC1855" s="8">
        <v>0</v>
      </c>
      <c r="ED1855" s="20">
        <v>0</v>
      </c>
      <c r="EF1855" s="9">
        <v>0</v>
      </c>
      <c r="EG1855" s="9">
        <v>0</v>
      </c>
      <c r="EH1855" s="9">
        <v>0</v>
      </c>
      <c r="EI1855" s="9">
        <v>0</v>
      </c>
      <c r="EJ1855" s="9">
        <v>0</v>
      </c>
      <c r="EK1855" s="9">
        <v>0</v>
      </c>
      <c r="EL1855" s="9">
        <v>0</v>
      </c>
      <c r="EM1855" s="9">
        <v>0</v>
      </c>
      <c r="EN1855" s="9">
        <v>0</v>
      </c>
      <c r="EO1855" s="9">
        <v>0</v>
      </c>
      <c r="EP1855" s="9">
        <v>0</v>
      </c>
      <c r="EQ1855" s="9">
        <v>0</v>
      </c>
      <c r="ER1855" s="9">
        <v>0</v>
      </c>
      <c r="ES1855" s="9">
        <v>0</v>
      </c>
      <c r="ET1855" s="9">
        <v>0</v>
      </c>
      <c r="EU1855" s="9">
        <v>0</v>
      </c>
      <c r="EV1855" s="9">
        <v>0</v>
      </c>
      <c r="EW1855" s="9">
        <v>0</v>
      </c>
      <c r="EX1855" s="9">
        <v>0</v>
      </c>
      <c r="EY1855" s="9">
        <v>0</v>
      </c>
      <c r="EZ1855" s="9">
        <v>0</v>
      </c>
      <c r="FA1855" s="9">
        <v>0</v>
      </c>
      <c r="FB1855" s="9">
        <v>0</v>
      </c>
      <c r="FC1855" s="9">
        <v>0</v>
      </c>
      <c r="FD1855" s="9">
        <v>0</v>
      </c>
      <c r="FE1855" s="9">
        <v>0</v>
      </c>
      <c r="FF1855">
        <v>0</v>
      </c>
    </row>
    <row r="1856" spans="1:162" x14ac:dyDescent="0.2">
      <c r="A1856" t="s">
        <v>1628</v>
      </c>
      <c r="B1856" t="s">
        <v>4214</v>
      </c>
      <c r="C1856" t="s">
        <v>4599</v>
      </c>
      <c r="D1856" s="1">
        <v>0</v>
      </c>
      <c r="E1856" s="1">
        <v>0</v>
      </c>
      <c r="F1856" s="4">
        <v>0</v>
      </c>
      <c r="G1856" s="4">
        <v>0</v>
      </c>
      <c r="H1856" s="5">
        <v>0</v>
      </c>
      <c r="I1856">
        <v>0</v>
      </c>
      <c r="J1856" s="4">
        <v>0</v>
      </c>
      <c r="K1856">
        <v>0</v>
      </c>
      <c r="L1856" s="5">
        <v>0</v>
      </c>
      <c r="M1856">
        <v>0</v>
      </c>
      <c r="N1856" s="4">
        <v>0</v>
      </c>
      <c r="O1856">
        <v>0</v>
      </c>
      <c r="P1856" s="5">
        <v>0</v>
      </c>
      <c r="Q1856">
        <v>6</v>
      </c>
      <c r="R1856" s="4">
        <v>0</v>
      </c>
      <c r="S1856">
        <v>0</v>
      </c>
      <c r="T1856" s="5">
        <v>6</v>
      </c>
      <c r="U1856">
        <v>6</v>
      </c>
      <c r="V1856" s="4">
        <v>0</v>
      </c>
      <c r="W1856">
        <v>0</v>
      </c>
      <c r="X1856" s="5">
        <v>6</v>
      </c>
      <c r="Y1856">
        <v>6</v>
      </c>
      <c r="Z1856" s="4">
        <v>0</v>
      </c>
      <c r="AA1856">
        <v>0</v>
      </c>
      <c r="AB1856" s="5">
        <v>6</v>
      </c>
      <c r="AD1856">
        <v>0</v>
      </c>
      <c r="AE1856">
        <v>0</v>
      </c>
      <c r="AF1856" s="4">
        <v>0</v>
      </c>
      <c r="AG1856">
        <v>0</v>
      </c>
      <c r="AH1856" s="5">
        <v>0</v>
      </c>
      <c r="AI1856">
        <v>0</v>
      </c>
      <c r="AJ1856" s="4">
        <v>0</v>
      </c>
      <c r="AK1856">
        <v>0</v>
      </c>
      <c r="AL1856" s="5">
        <v>0</v>
      </c>
      <c r="AM1856">
        <v>0</v>
      </c>
      <c r="AN1856" s="4">
        <v>0</v>
      </c>
      <c r="AO1856">
        <v>0</v>
      </c>
      <c r="AP1856" s="5">
        <v>0</v>
      </c>
      <c r="AQ1856">
        <v>6</v>
      </c>
      <c r="AR1856" s="4">
        <v>0</v>
      </c>
      <c r="AS1856">
        <v>0</v>
      </c>
      <c r="AT1856" s="5">
        <v>6</v>
      </c>
      <c r="AU1856">
        <v>6</v>
      </c>
      <c r="AV1856" s="4">
        <v>0</v>
      </c>
      <c r="AW1856">
        <v>0</v>
      </c>
      <c r="AX1856" s="5">
        <v>6</v>
      </c>
      <c r="AY1856">
        <v>6</v>
      </c>
      <c r="AZ1856" s="4">
        <v>0</v>
      </c>
      <c r="BA1856">
        <v>0</v>
      </c>
      <c r="BB1856" s="5">
        <v>6</v>
      </c>
      <c r="BD1856">
        <v>0</v>
      </c>
      <c r="BE1856">
        <v>0</v>
      </c>
      <c r="BF1856" s="4">
        <v>0</v>
      </c>
      <c r="BG1856">
        <v>0</v>
      </c>
      <c r="BH1856" s="5">
        <v>0</v>
      </c>
      <c r="BI1856">
        <v>0</v>
      </c>
      <c r="BJ1856" s="4">
        <v>0</v>
      </c>
      <c r="BK1856">
        <v>0</v>
      </c>
      <c r="BL1856" s="5">
        <v>0</v>
      </c>
      <c r="BM1856">
        <v>0</v>
      </c>
      <c r="BN1856" s="4">
        <v>0</v>
      </c>
      <c r="BO1856">
        <v>0</v>
      </c>
      <c r="BP1856" s="5">
        <v>0</v>
      </c>
      <c r="BQ1856">
        <v>6</v>
      </c>
      <c r="BR1856" s="4">
        <v>0</v>
      </c>
      <c r="BS1856">
        <v>0</v>
      </c>
      <c r="BT1856" s="5">
        <v>6</v>
      </c>
      <c r="BU1856">
        <v>6</v>
      </c>
      <c r="BV1856" s="4">
        <v>0</v>
      </c>
      <c r="BW1856">
        <v>0</v>
      </c>
      <c r="BX1856" s="5">
        <v>6</v>
      </c>
      <c r="BY1856">
        <v>6</v>
      </c>
      <c r="BZ1856" s="4">
        <v>0</v>
      </c>
      <c r="CA1856">
        <v>0</v>
      </c>
      <c r="CB1856" s="5">
        <v>6</v>
      </c>
      <c r="CD1856">
        <v>0</v>
      </c>
      <c r="CE1856">
        <v>0</v>
      </c>
      <c r="CF1856" s="4">
        <v>0</v>
      </c>
      <c r="CG1856">
        <v>0</v>
      </c>
      <c r="CH1856" s="5">
        <v>0</v>
      </c>
      <c r="CI1856">
        <v>0</v>
      </c>
      <c r="CJ1856" s="4">
        <v>0</v>
      </c>
      <c r="CK1856">
        <v>0</v>
      </c>
      <c r="CL1856" s="5">
        <v>0</v>
      </c>
      <c r="CM1856">
        <v>0</v>
      </c>
      <c r="CN1856" s="4">
        <v>0</v>
      </c>
      <c r="CO1856">
        <v>0</v>
      </c>
      <c r="CP1856" s="5">
        <v>0</v>
      </c>
      <c r="CQ1856">
        <v>6</v>
      </c>
      <c r="CR1856" s="4">
        <v>0</v>
      </c>
      <c r="CS1856">
        <v>0</v>
      </c>
      <c r="CT1856" s="5">
        <v>6</v>
      </c>
      <c r="CU1856">
        <v>6</v>
      </c>
      <c r="CV1856" s="4">
        <v>0</v>
      </c>
      <c r="CW1856">
        <v>0</v>
      </c>
      <c r="CX1856" s="5">
        <v>6</v>
      </c>
      <c r="CY1856" s="21">
        <v>6</v>
      </c>
      <c r="CZ1856" s="21">
        <v>0</v>
      </c>
      <c r="DA1856" s="21">
        <v>0</v>
      </c>
      <c r="DB1856" s="5">
        <v>6</v>
      </c>
      <c r="DD1856" s="8">
        <v>0</v>
      </c>
      <c r="DE1856" s="8">
        <v>0</v>
      </c>
      <c r="DF1856" s="8">
        <v>0</v>
      </c>
      <c r="DG1856" s="8">
        <v>0</v>
      </c>
      <c r="DH1856" s="8">
        <v>0</v>
      </c>
      <c r="DI1856" s="8">
        <v>0</v>
      </c>
      <c r="DJ1856" s="8">
        <v>0</v>
      </c>
      <c r="DK1856" s="8">
        <v>0</v>
      </c>
      <c r="DL1856" s="8">
        <v>0</v>
      </c>
      <c r="DM1856" s="8">
        <v>0</v>
      </c>
      <c r="DN1856" s="8">
        <v>0</v>
      </c>
      <c r="DO1856" s="8">
        <v>0</v>
      </c>
      <c r="DP1856" s="8">
        <v>0</v>
      </c>
      <c r="DQ1856" s="8">
        <v>0</v>
      </c>
      <c r="DR1856" s="8">
        <v>0</v>
      </c>
      <c r="DS1856" s="8">
        <v>0</v>
      </c>
      <c r="DT1856" s="8">
        <v>0</v>
      </c>
      <c r="DU1856" s="8">
        <v>0</v>
      </c>
      <c r="DV1856" s="8">
        <v>0</v>
      </c>
      <c r="DW1856" s="8">
        <v>0</v>
      </c>
      <c r="DX1856" s="8">
        <v>0</v>
      </c>
      <c r="DY1856" s="8">
        <v>0</v>
      </c>
      <c r="DZ1856" s="8">
        <v>0</v>
      </c>
      <c r="EA1856" s="8">
        <v>0</v>
      </c>
      <c r="EB1856" s="8">
        <v>0</v>
      </c>
      <c r="EC1856" s="8">
        <v>0</v>
      </c>
      <c r="ED1856" s="20">
        <v>0</v>
      </c>
      <c r="EF1856" s="9">
        <v>0</v>
      </c>
      <c r="EG1856" s="9">
        <v>0</v>
      </c>
      <c r="EH1856" s="9">
        <v>0</v>
      </c>
      <c r="EI1856" s="9">
        <v>0</v>
      </c>
      <c r="EJ1856" s="9">
        <v>0</v>
      </c>
      <c r="EK1856" s="9">
        <v>0</v>
      </c>
      <c r="EL1856" s="9">
        <v>0</v>
      </c>
      <c r="EM1856" s="9">
        <v>0</v>
      </c>
      <c r="EN1856" s="9">
        <v>0</v>
      </c>
      <c r="EO1856" s="9">
        <v>0</v>
      </c>
      <c r="EP1856" s="9">
        <v>0</v>
      </c>
      <c r="EQ1856" s="9">
        <v>0</v>
      </c>
      <c r="ER1856" s="9">
        <v>0</v>
      </c>
      <c r="ES1856" s="9">
        <v>0</v>
      </c>
      <c r="ET1856" s="9">
        <v>0</v>
      </c>
      <c r="EU1856" s="9">
        <v>0</v>
      </c>
      <c r="EV1856" s="9">
        <v>0</v>
      </c>
      <c r="EW1856" s="9">
        <v>0</v>
      </c>
      <c r="EX1856" s="9">
        <v>0</v>
      </c>
      <c r="EY1856" s="9">
        <v>0</v>
      </c>
      <c r="EZ1856" s="9">
        <v>0</v>
      </c>
      <c r="FA1856" s="9">
        <v>0</v>
      </c>
      <c r="FB1856" s="9">
        <v>0</v>
      </c>
      <c r="FC1856" s="9">
        <v>0</v>
      </c>
      <c r="FD1856" s="9">
        <v>0</v>
      </c>
      <c r="FE1856" s="9">
        <v>0</v>
      </c>
      <c r="FF1856">
        <v>0</v>
      </c>
    </row>
    <row r="1857" spans="1:162" x14ac:dyDescent="0.2">
      <c r="A1857" t="s">
        <v>1597</v>
      </c>
      <c r="B1857" t="s">
        <v>4215</v>
      </c>
      <c r="C1857" t="s">
        <v>4599</v>
      </c>
      <c r="D1857" s="1">
        <v>0</v>
      </c>
      <c r="E1857" s="1">
        <v>0</v>
      </c>
      <c r="F1857" s="4">
        <v>0</v>
      </c>
      <c r="G1857" s="4">
        <v>0</v>
      </c>
      <c r="H1857" s="5">
        <v>0</v>
      </c>
      <c r="I1857">
        <v>0</v>
      </c>
      <c r="J1857" s="4">
        <v>0</v>
      </c>
      <c r="K1857">
        <v>0</v>
      </c>
      <c r="L1857" s="5">
        <v>0</v>
      </c>
      <c r="M1857">
        <v>0</v>
      </c>
      <c r="N1857" s="4">
        <v>0</v>
      </c>
      <c r="O1857">
        <v>0</v>
      </c>
      <c r="P1857" s="5">
        <v>0</v>
      </c>
      <c r="Q1857">
        <v>0</v>
      </c>
      <c r="R1857" s="4">
        <v>0</v>
      </c>
      <c r="S1857">
        <v>0</v>
      </c>
      <c r="T1857" s="5">
        <v>0</v>
      </c>
      <c r="U1857">
        <v>3</v>
      </c>
      <c r="V1857" s="4">
        <v>0</v>
      </c>
      <c r="W1857">
        <v>0</v>
      </c>
      <c r="X1857" s="5">
        <v>3</v>
      </c>
      <c r="Y1857">
        <v>3</v>
      </c>
      <c r="Z1857" s="4">
        <v>0</v>
      </c>
      <c r="AA1857">
        <v>0</v>
      </c>
      <c r="AB1857" s="5">
        <v>3</v>
      </c>
      <c r="AD1857">
        <v>0</v>
      </c>
      <c r="AE1857">
        <v>0</v>
      </c>
      <c r="AF1857" s="4">
        <v>0</v>
      </c>
      <c r="AG1857">
        <v>0</v>
      </c>
      <c r="AH1857" s="5">
        <v>0</v>
      </c>
      <c r="AI1857">
        <v>0</v>
      </c>
      <c r="AJ1857" s="4">
        <v>0</v>
      </c>
      <c r="AK1857">
        <v>0</v>
      </c>
      <c r="AL1857" s="5">
        <v>0</v>
      </c>
      <c r="AM1857">
        <v>0</v>
      </c>
      <c r="AN1857" s="4">
        <v>0</v>
      </c>
      <c r="AO1857">
        <v>0</v>
      </c>
      <c r="AP1857" s="5">
        <v>0</v>
      </c>
      <c r="AQ1857">
        <v>3</v>
      </c>
      <c r="AR1857" s="4">
        <v>0</v>
      </c>
      <c r="AS1857">
        <v>0</v>
      </c>
      <c r="AT1857" s="5">
        <v>3</v>
      </c>
      <c r="AU1857">
        <v>3</v>
      </c>
      <c r="AV1857" s="4">
        <v>0</v>
      </c>
      <c r="AW1857">
        <v>0</v>
      </c>
      <c r="AX1857" s="5">
        <v>3</v>
      </c>
      <c r="AY1857">
        <v>3</v>
      </c>
      <c r="AZ1857" s="4">
        <v>0</v>
      </c>
      <c r="BA1857">
        <v>0</v>
      </c>
      <c r="BB1857" s="5">
        <v>3</v>
      </c>
      <c r="BD1857">
        <v>0</v>
      </c>
      <c r="BE1857">
        <v>0</v>
      </c>
      <c r="BF1857" s="4">
        <v>0</v>
      </c>
      <c r="BG1857">
        <v>0</v>
      </c>
      <c r="BH1857" s="5">
        <v>0</v>
      </c>
      <c r="BI1857">
        <v>0</v>
      </c>
      <c r="BJ1857" s="4">
        <v>0</v>
      </c>
      <c r="BK1857">
        <v>0</v>
      </c>
      <c r="BL1857" s="5">
        <v>0</v>
      </c>
      <c r="BM1857">
        <v>0</v>
      </c>
      <c r="BN1857" s="4">
        <v>0</v>
      </c>
      <c r="BO1857">
        <v>0</v>
      </c>
      <c r="BP1857" s="5">
        <v>0</v>
      </c>
      <c r="BQ1857">
        <v>3</v>
      </c>
      <c r="BR1857" s="4">
        <v>0</v>
      </c>
      <c r="BS1857">
        <v>0</v>
      </c>
      <c r="BT1857" s="5">
        <v>3</v>
      </c>
      <c r="BU1857">
        <v>3</v>
      </c>
      <c r="BV1857" s="4">
        <v>0</v>
      </c>
      <c r="BW1857">
        <v>0</v>
      </c>
      <c r="BX1857" s="5">
        <v>3</v>
      </c>
      <c r="BY1857">
        <v>3</v>
      </c>
      <c r="BZ1857" s="4">
        <v>0</v>
      </c>
      <c r="CA1857">
        <v>0</v>
      </c>
      <c r="CB1857" s="5">
        <v>3</v>
      </c>
      <c r="CD1857">
        <v>0</v>
      </c>
      <c r="CE1857">
        <v>0</v>
      </c>
      <c r="CF1857" s="4">
        <v>0</v>
      </c>
      <c r="CG1857">
        <v>0</v>
      </c>
      <c r="CH1857" s="5">
        <v>0</v>
      </c>
      <c r="CI1857">
        <v>0</v>
      </c>
      <c r="CJ1857" s="4">
        <v>0</v>
      </c>
      <c r="CK1857">
        <v>0</v>
      </c>
      <c r="CL1857" s="5">
        <v>0</v>
      </c>
      <c r="CM1857">
        <v>0</v>
      </c>
      <c r="CN1857" s="4">
        <v>0</v>
      </c>
      <c r="CO1857">
        <v>0</v>
      </c>
      <c r="CP1857" s="5">
        <v>0</v>
      </c>
      <c r="CQ1857">
        <v>3</v>
      </c>
      <c r="CR1857" s="4">
        <v>0</v>
      </c>
      <c r="CS1857">
        <v>0</v>
      </c>
      <c r="CT1857" s="5">
        <v>3</v>
      </c>
      <c r="CU1857">
        <v>3</v>
      </c>
      <c r="CV1857" s="4">
        <v>0</v>
      </c>
      <c r="CW1857">
        <v>0</v>
      </c>
      <c r="CX1857" s="5">
        <v>3</v>
      </c>
      <c r="CY1857" s="21">
        <v>3</v>
      </c>
      <c r="CZ1857" s="21">
        <v>0</v>
      </c>
      <c r="DA1857" s="21">
        <v>0</v>
      </c>
      <c r="DB1857" s="5">
        <v>3</v>
      </c>
      <c r="DD1857" s="8">
        <v>0</v>
      </c>
      <c r="DE1857" s="8">
        <v>0</v>
      </c>
      <c r="DF1857" s="8">
        <v>0</v>
      </c>
      <c r="DG1857" s="8">
        <v>0</v>
      </c>
      <c r="DH1857" s="8">
        <v>0</v>
      </c>
      <c r="DI1857" s="8">
        <v>0</v>
      </c>
      <c r="DJ1857" s="8">
        <v>0</v>
      </c>
      <c r="DK1857" s="8">
        <v>0</v>
      </c>
      <c r="DL1857" s="8">
        <v>0</v>
      </c>
      <c r="DM1857" s="8">
        <v>0</v>
      </c>
      <c r="DN1857" s="8">
        <v>0</v>
      </c>
      <c r="DO1857" s="8">
        <v>0</v>
      </c>
      <c r="DP1857" s="8">
        <v>0</v>
      </c>
      <c r="DQ1857" s="8">
        <v>0</v>
      </c>
      <c r="DR1857" s="8">
        <v>0</v>
      </c>
      <c r="DS1857" s="8">
        <v>0</v>
      </c>
      <c r="DT1857" s="8">
        <v>0</v>
      </c>
      <c r="DU1857" s="8">
        <v>0</v>
      </c>
      <c r="DV1857" s="8">
        <v>0</v>
      </c>
      <c r="DW1857" s="8">
        <v>0</v>
      </c>
      <c r="DX1857" s="8">
        <v>0</v>
      </c>
      <c r="DY1857" s="8">
        <v>0</v>
      </c>
      <c r="DZ1857" s="8">
        <v>0</v>
      </c>
      <c r="EA1857" s="8">
        <v>0</v>
      </c>
      <c r="EB1857" s="8">
        <v>0</v>
      </c>
      <c r="EC1857" s="8">
        <v>0</v>
      </c>
      <c r="ED1857" s="20">
        <v>0</v>
      </c>
      <c r="EF1857" s="9">
        <v>0</v>
      </c>
      <c r="EG1857" s="9">
        <v>0</v>
      </c>
      <c r="EH1857" s="9">
        <v>0</v>
      </c>
      <c r="EI1857" s="9">
        <v>0</v>
      </c>
      <c r="EJ1857" s="9">
        <v>0</v>
      </c>
      <c r="EK1857" s="9">
        <v>0</v>
      </c>
      <c r="EL1857" s="9">
        <v>0</v>
      </c>
      <c r="EM1857" s="9">
        <v>0</v>
      </c>
      <c r="EN1857" s="9">
        <v>0</v>
      </c>
      <c r="EO1857" s="9">
        <v>0</v>
      </c>
      <c r="EP1857" s="9">
        <v>0</v>
      </c>
      <c r="EQ1857" s="9">
        <v>0</v>
      </c>
      <c r="ER1857" s="9">
        <v>0</v>
      </c>
      <c r="ES1857" s="9">
        <v>0</v>
      </c>
      <c r="ET1857" s="9">
        <v>0</v>
      </c>
      <c r="EU1857" s="9">
        <v>0</v>
      </c>
      <c r="EV1857" s="9">
        <v>0</v>
      </c>
      <c r="EW1857" s="9">
        <v>0</v>
      </c>
      <c r="EX1857" s="9">
        <v>0</v>
      </c>
      <c r="EY1857" s="9">
        <v>0</v>
      </c>
      <c r="EZ1857" s="9">
        <v>0</v>
      </c>
      <c r="FA1857" s="9">
        <v>0</v>
      </c>
      <c r="FB1857" s="9">
        <v>0</v>
      </c>
      <c r="FC1857" s="9">
        <v>0</v>
      </c>
      <c r="FD1857" s="9">
        <v>0</v>
      </c>
      <c r="FE1857" s="9">
        <v>0</v>
      </c>
      <c r="FF1857">
        <v>0</v>
      </c>
    </row>
    <row r="1858" spans="1:162" x14ac:dyDescent="0.2">
      <c r="A1858" t="s">
        <v>1274</v>
      </c>
      <c r="B1858" t="s">
        <v>4216</v>
      </c>
      <c r="C1858" t="s">
        <v>4599</v>
      </c>
      <c r="D1858" s="1">
        <v>0</v>
      </c>
      <c r="E1858" s="1">
        <v>0</v>
      </c>
      <c r="F1858" s="4">
        <v>0</v>
      </c>
      <c r="G1858" s="4">
        <v>0</v>
      </c>
      <c r="H1858" s="5">
        <v>0</v>
      </c>
      <c r="I1858">
        <v>0</v>
      </c>
      <c r="J1858" s="4">
        <v>0</v>
      </c>
      <c r="K1858">
        <v>0</v>
      </c>
      <c r="L1858" s="5">
        <v>0</v>
      </c>
      <c r="M1858">
        <v>0</v>
      </c>
      <c r="N1858" s="4">
        <v>0</v>
      </c>
      <c r="O1858">
        <v>0</v>
      </c>
      <c r="P1858" s="5">
        <v>0</v>
      </c>
      <c r="Q1858">
        <v>0</v>
      </c>
      <c r="R1858" s="4">
        <v>0</v>
      </c>
      <c r="S1858">
        <v>0</v>
      </c>
      <c r="T1858" s="5">
        <v>0</v>
      </c>
      <c r="U1858">
        <v>1</v>
      </c>
      <c r="V1858" s="4">
        <v>0</v>
      </c>
      <c r="W1858">
        <v>0</v>
      </c>
      <c r="X1858" s="5">
        <v>1</v>
      </c>
      <c r="Y1858">
        <v>1</v>
      </c>
      <c r="Z1858" s="4">
        <v>0</v>
      </c>
      <c r="AA1858">
        <v>0</v>
      </c>
      <c r="AB1858" s="5">
        <v>1</v>
      </c>
      <c r="AD1858">
        <v>0</v>
      </c>
      <c r="AE1858">
        <v>0</v>
      </c>
      <c r="AF1858" s="4">
        <v>0</v>
      </c>
      <c r="AG1858">
        <v>0</v>
      </c>
      <c r="AH1858" s="5">
        <v>0</v>
      </c>
      <c r="AI1858">
        <v>0</v>
      </c>
      <c r="AJ1858" s="4">
        <v>0</v>
      </c>
      <c r="AK1858">
        <v>0</v>
      </c>
      <c r="AL1858" s="5">
        <v>0</v>
      </c>
      <c r="AM1858">
        <v>0</v>
      </c>
      <c r="AN1858" s="4">
        <v>0</v>
      </c>
      <c r="AO1858">
        <v>0</v>
      </c>
      <c r="AP1858" s="5">
        <v>0</v>
      </c>
      <c r="AQ1858">
        <v>1</v>
      </c>
      <c r="AR1858" s="4">
        <v>0</v>
      </c>
      <c r="AS1858">
        <v>0</v>
      </c>
      <c r="AT1858" s="5">
        <v>1</v>
      </c>
      <c r="AU1858">
        <v>1</v>
      </c>
      <c r="AV1858" s="4">
        <v>0</v>
      </c>
      <c r="AW1858">
        <v>0</v>
      </c>
      <c r="AX1858" s="5">
        <v>1</v>
      </c>
      <c r="AY1858">
        <v>1</v>
      </c>
      <c r="AZ1858" s="4">
        <v>0</v>
      </c>
      <c r="BA1858">
        <v>0</v>
      </c>
      <c r="BB1858" s="5">
        <v>1</v>
      </c>
      <c r="BD1858">
        <v>0</v>
      </c>
      <c r="BE1858">
        <v>0</v>
      </c>
      <c r="BF1858" s="4">
        <v>0</v>
      </c>
      <c r="BG1858">
        <v>0</v>
      </c>
      <c r="BH1858" s="5">
        <v>0</v>
      </c>
      <c r="BI1858">
        <v>0</v>
      </c>
      <c r="BJ1858" s="4">
        <v>0</v>
      </c>
      <c r="BK1858">
        <v>0</v>
      </c>
      <c r="BL1858" s="5">
        <v>0</v>
      </c>
      <c r="BM1858">
        <v>0</v>
      </c>
      <c r="BN1858" s="4">
        <v>0</v>
      </c>
      <c r="BO1858">
        <v>0</v>
      </c>
      <c r="BP1858" s="5">
        <v>0</v>
      </c>
      <c r="BQ1858">
        <v>1</v>
      </c>
      <c r="BR1858" s="4">
        <v>0</v>
      </c>
      <c r="BS1858">
        <v>0</v>
      </c>
      <c r="BT1858" s="5">
        <v>1</v>
      </c>
      <c r="BU1858">
        <v>1</v>
      </c>
      <c r="BV1858" s="4">
        <v>0</v>
      </c>
      <c r="BW1858">
        <v>0</v>
      </c>
      <c r="BX1858" s="5">
        <v>1</v>
      </c>
      <c r="BY1858">
        <v>1</v>
      </c>
      <c r="BZ1858" s="4">
        <v>0</v>
      </c>
      <c r="CA1858">
        <v>0</v>
      </c>
      <c r="CB1858" s="5">
        <v>1</v>
      </c>
      <c r="CD1858">
        <v>0</v>
      </c>
      <c r="CE1858">
        <v>0</v>
      </c>
      <c r="CF1858" s="4">
        <v>0</v>
      </c>
      <c r="CG1858">
        <v>0</v>
      </c>
      <c r="CH1858" s="5">
        <v>0</v>
      </c>
      <c r="CI1858">
        <v>0</v>
      </c>
      <c r="CJ1858" s="4">
        <v>0</v>
      </c>
      <c r="CK1858">
        <v>0</v>
      </c>
      <c r="CL1858" s="5">
        <v>0</v>
      </c>
      <c r="CM1858">
        <v>0</v>
      </c>
      <c r="CN1858" s="4">
        <v>0</v>
      </c>
      <c r="CO1858">
        <v>0</v>
      </c>
      <c r="CP1858" s="5">
        <v>0</v>
      </c>
      <c r="CQ1858">
        <v>1</v>
      </c>
      <c r="CR1858" s="4">
        <v>0</v>
      </c>
      <c r="CS1858">
        <v>0</v>
      </c>
      <c r="CT1858" s="5">
        <v>1</v>
      </c>
      <c r="CU1858">
        <v>1</v>
      </c>
      <c r="CV1858" s="4">
        <v>0</v>
      </c>
      <c r="CW1858">
        <v>0</v>
      </c>
      <c r="CX1858" s="5">
        <v>1</v>
      </c>
      <c r="CY1858" s="21">
        <v>0</v>
      </c>
      <c r="CZ1858" s="21">
        <v>0</v>
      </c>
      <c r="DA1858" s="21">
        <v>0</v>
      </c>
      <c r="DB1858" s="5">
        <v>0</v>
      </c>
      <c r="DD1858" s="8">
        <v>0</v>
      </c>
      <c r="DE1858" s="8">
        <v>0</v>
      </c>
      <c r="DF1858" s="8">
        <v>0</v>
      </c>
      <c r="DG1858" s="8">
        <v>0</v>
      </c>
      <c r="DH1858" s="8">
        <v>0</v>
      </c>
      <c r="DI1858" s="8">
        <v>0</v>
      </c>
      <c r="DJ1858" s="8">
        <v>0</v>
      </c>
      <c r="DK1858" s="8">
        <v>0</v>
      </c>
      <c r="DL1858" s="8">
        <v>0</v>
      </c>
      <c r="DM1858" s="8">
        <v>0</v>
      </c>
      <c r="DN1858" s="8">
        <v>0</v>
      </c>
      <c r="DO1858" s="8">
        <v>0</v>
      </c>
      <c r="DP1858" s="8">
        <v>0</v>
      </c>
      <c r="DQ1858" s="8">
        <v>0</v>
      </c>
      <c r="DR1858" s="8">
        <v>0</v>
      </c>
      <c r="DS1858" s="8">
        <v>0</v>
      </c>
      <c r="DT1858" s="8">
        <v>0</v>
      </c>
      <c r="DU1858" s="8">
        <v>0</v>
      </c>
      <c r="DV1858" s="8">
        <v>0</v>
      </c>
      <c r="DW1858" s="8">
        <v>0</v>
      </c>
      <c r="DX1858" s="8">
        <v>0</v>
      </c>
      <c r="DY1858" s="8">
        <v>0</v>
      </c>
      <c r="DZ1858" s="8">
        <v>0</v>
      </c>
      <c r="EA1858" s="8">
        <v>0</v>
      </c>
      <c r="EB1858" s="8">
        <v>0</v>
      </c>
      <c r="EC1858" s="8">
        <v>0</v>
      </c>
      <c r="ED1858" s="20">
        <v>0</v>
      </c>
      <c r="EF1858" s="9">
        <v>0</v>
      </c>
      <c r="EG1858" s="9">
        <v>0</v>
      </c>
      <c r="EH1858" s="9">
        <v>0</v>
      </c>
      <c r="EI1858" s="9">
        <v>0</v>
      </c>
      <c r="EJ1858" s="9">
        <v>0</v>
      </c>
      <c r="EK1858" s="9">
        <v>0</v>
      </c>
      <c r="EL1858" s="9">
        <v>0</v>
      </c>
      <c r="EM1858" s="9">
        <v>0</v>
      </c>
      <c r="EN1858" s="9">
        <v>0</v>
      </c>
      <c r="EO1858" s="9">
        <v>0</v>
      </c>
      <c r="EP1858" s="9">
        <v>0</v>
      </c>
      <c r="EQ1858" s="9">
        <v>0</v>
      </c>
      <c r="ER1858" s="9">
        <v>0</v>
      </c>
      <c r="ES1858" s="9">
        <v>0</v>
      </c>
      <c r="ET1858" s="9">
        <v>0</v>
      </c>
      <c r="EU1858" s="9">
        <v>0</v>
      </c>
      <c r="EV1858" s="9">
        <v>0</v>
      </c>
      <c r="EW1858" s="9">
        <v>0</v>
      </c>
      <c r="EX1858" s="9">
        <v>0</v>
      </c>
      <c r="EY1858" s="9">
        <v>0</v>
      </c>
      <c r="EZ1858" s="9">
        <v>0</v>
      </c>
      <c r="FA1858" s="9">
        <v>0</v>
      </c>
      <c r="FB1858" s="9">
        <v>0</v>
      </c>
      <c r="FC1858" s="9">
        <v>0</v>
      </c>
      <c r="FD1858" s="9">
        <v>0</v>
      </c>
      <c r="FE1858" s="9">
        <v>0</v>
      </c>
      <c r="FF1858">
        <v>0</v>
      </c>
    </row>
    <row r="1859" spans="1:162" x14ac:dyDescent="0.2">
      <c r="A1859" t="s">
        <v>1187</v>
      </c>
      <c r="B1859" t="s">
        <v>4217</v>
      </c>
      <c r="C1859" t="s">
        <v>4599</v>
      </c>
      <c r="D1859" s="1">
        <v>0</v>
      </c>
      <c r="E1859" s="1">
        <v>0</v>
      </c>
      <c r="F1859" s="4">
        <v>0</v>
      </c>
      <c r="G1859" s="4">
        <v>0</v>
      </c>
      <c r="H1859" s="5">
        <v>0</v>
      </c>
      <c r="I1859">
        <v>0</v>
      </c>
      <c r="J1859" s="4">
        <v>0</v>
      </c>
      <c r="K1859">
        <v>0</v>
      </c>
      <c r="L1859" s="5">
        <v>0</v>
      </c>
      <c r="M1859">
        <v>0</v>
      </c>
      <c r="N1859" s="4">
        <v>0</v>
      </c>
      <c r="O1859">
        <v>0</v>
      </c>
      <c r="P1859" s="5">
        <v>0</v>
      </c>
      <c r="Q1859">
        <v>5</v>
      </c>
      <c r="R1859" s="4">
        <v>0</v>
      </c>
      <c r="S1859">
        <v>0</v>
      </c>
      <c r="T1859" s="5">
        <v>5</v>
      </c>
      <c r="U1859">
        <v>5</v>
      </c>
      <c r="V1859" s="4">
        <v>0</v>
      </c>
      <c r="W1859">
        <v>0</v>
      </c>
      <c r="X1859" s="5">
        <v>5</v>
      </c>
      <c r="Y1859">
        <v>5</v>
      </c>
      <c r="Z1859" s="4">
        <v>0</v>
      </c>
      <c r="AA1859">
        <v>0</v>
      </c>
      <c r="AB1859" s="5">
        <v>5</v>
      </c>
      <c r="AD1859">
        <v>0</v>
      </c>
      <c r="AE1859">
        <v>0</v>
      </c>
      <c r="AF1859" s="4">
        <v>0</v>
      </c>
      <c r="AG1859">
        <v>0</v>
      </c>
      <c r="AH1859" s="5">
        <v>0</v>
      </c>
      <c r="AI1859">
        <v>0</v>
      </c>
      <c r="AJ1859" s="4">
        <v>0</v>
      </c>
      <c r="AK1859">
        <v>0</v>
      </c>
      <c r="AL1859" s="5">
        <v>0</v>
      </c>
      <c r="AM1859">
        <v>0</v>
      </c>
      <c r="AN1859" s="4">
        <v>0</v>
      </c>
      <c r="AO1859">
        <v>0</v>
      </c>
      <c r="AP1859" s="5">
        <v>0</v>
      </c>
      <c r="AQ1859">
        <v>5</v>
      </c>
      <c r="AR1859" s="4">
        <v>0</v>
      </c>
      <c r="AS1859">
        <v>0</v>
      </c>
      <c r="AT1859" s="5">
        <v>5</v>
      </c>
      <c r="AU1859">
        <v>5</v>
      </c>
      <c r="AV1859" s="4">
        <v>0</v>
      </c>
      <c r="AW1859">
        <v>0</v>
      </c>
      <c r="AX1859" s="5">
        <v>5</v>
      </c>
      <c r="AY1859">
        <v>5</v>
      </c>
      <c r="AZ1859" s="4">
        <v>0</v>
      </c>
      <c r="BA1859">
        <v>0</v>
      </c>
      <c r="BB1859" s="5">
        <v>5</v>
      </c>
      <c r="BD1859">
        <v>0</v>
      </c>
      <c r="BE1859">
        <v>0</v>
      </c>
      <c r="BF1859" s="4">
        <v>0</v>
      </c>
      <c r="BG1859">
        <v>0</v>
      </c>
      <c r="BH1859" s="5">
        <v>0</v>
      </c>
      <c r="BI1859">
        <v>0</v>
      </c>
      <c r="BJ1859" s="4">
        <v>0</v>
      </c>
      <c r="BK1859">
        <v>0</v>
      </c>
      <c r="BL1859" s="5">
        <v>0</v>
      </c>
      <c r="BM1859">
        <v>0</v>
      </c>
      <c r="BN1859" s="4">
        <v>0</v>
      </c>
      <c r="BO1859">
        <v>0</v>
      </c>
      <c r="BP1859" s="5">
        <v>0</v>
      </c>
      <c r="BQ1859">
        <v>5</v>
      </c>
      <c r="BR1859" s="4">
        <v>0</v>
      </c>
      <c r="BS1859">
        <v>0</v>
      </c>
      <c r="BT1859" s="5">
        <v>5</v>
      </c>
      <c r="BU1859">
        <v>5</v>
      </c>
      <c r="BV1859" s="4">
        <v>0</v>
      </c>
      <c r="BW1859">
        <v>0</v>
      </c>
      <c r="BX1859" s="5">
        <v>5</v>
      </c>
      <c r="BY1859">
        <v>5</v>
      </c>
      <c r="BZ1859" s="4">
        <v>0</v>
      </c>
      <c r="CA1859">
        <v>0</v>
      </c>
      <c r="CB1859" s="5">
        <v>5</v>
      </c>
      <c r="CD1859">
        <v>0</v>
      </c>
      <c r="CE1859">
        <v>0</v>
      </c>
      <c r="CF1859" s="4">
        <v>0</v>
      </c>
      <c r="CG1859">
        <v>0</v>
      </c>
      <c r="CH1859" s="5">
        <v>0</v>
      </c>
      <c r="CI1859">
        <v>0</v>
      </c>
      <c r="CJ1859" s="4">
        <v>0</v>
      </c>
      <c r="CK1859">
        <v>0</v>
      </c>
      <c r="CL1859" s="5">
        <v>0</v>
      </c>
      <c r="CM1859">
        <v>5</v>
      </c>
      <c r="CN1859" s="4">
        <v>0</v>
      </c>
      <c r="CO1859">
        <v>0</v>
      </c>
      <c r="CP1859" s="5">
        <v>5</v>
      </c>
      <c r="CQ1859">
        <v>5</v>
      </c>
      <c r="CR1859" s="4">
        <v>0</v>
      </c>
      <c r="CS1859">
        <v>0</v>
      </c>
      <c r="CT1859" s="5">
        <v>5</v>
      </c>
      <c r="CU1859">
        <v>5</v>
      </c>
      <c r="CV1859" s="4">
        <v>0</v>
      </c>
      <c r="CW1859">
        <v>0</v>
      </c>
      <c r="CX1859" s="5">
        <v>5</v>
      </c>
      <c r="CY1859" s="21">
        <v>0</v>
      </c>
      <c r="CZ1859" s="21">
        <v>0</v>
      </c>
      <c r="DA1859" s="21">
        <v>0</v>
      </c>
      <c r="DB1859" s="5">
        <v>0</v>
      </c>
      <c r="DD1859" s="8">
        <v>0</v>
      </c>
      <c r="DE1859" s="8">
        <v>0</v>
      </c>
      <c r="DF1859" s="8">
        <v>0</v>
      </c>
      <c r="DG1859" s="8">
        <v>0</v>
      </c>
      <c r="DH1859" s="8">
        <v>0</v>
      </c>
      <c r="DI1859" s="8">
        <v>0</v>
      </c>
      <c r="DJ1859" s="8">
        <v>0</v>
      </c>
      <c r="DK1859" s="8">
        <v>0</v>
      </c>
      <c r="DL1859" s="8">
        <v>0</v>
      </c>
      <c r="DM1859" s="8">
        <v>0</v>
      </c>
      <c r="DN1859" s="8">
        <v>0</v>
      </c>
      <c r="DO1859" s="8">
        <v>0</v>
      </c>
      <c r="DP1859" s="8">
        <v>0</v>
      </c>
      <c r="DQ1859" s="8">
        <v>0</v>
      </c>
      <c r="DR1859" s="8">
        <v>0</v>
      </c>
      <c r="DS1859" s="8">
        <v>0</v>
      </c>
      <c r="DT1859" s="8">
        <v>0</v>
      </c>
      <c r="DU1859" s="8">
        <v>0</v>
      </c>
      <c r="DV1859" s="8">
        <v>0</v>
      </c>
      <c r="DW1859" s="8">
        <v>0</v>
      </c>
      <c r="DX1859" s="8">
        <v>0</v>
      </c>
      <c r="DY1859" s="8">
        <v>0</v>
      </c>
      <c r="DZ1859" s="8">
        <v>0</v>
      </c>
      <c r="EA1859" s="8">
        <v>0</v>
      </c>
      <c r="EB1859" s="8">
        <v>0</v>
      </c>
      <c r="EC1859" s="8">
        <v>0</v>
      </c>
      <c r="ED1859" s="20">
        <v>0</v>
      </c>
      <c r="EF1859" s="9">
        <v>0</v>
      </c>
      <c r="EG1859" s="9">
        <v>0</v>
      </c>
      <c r="EH1859" s="9">
        <v>0</v>
      </c>
      <c r="EI1859" s="9">
        <v>0</v>
      </c>
      <c r="EJ1859" s="9">
        <v>0</v>
      </c>
      <c r="EK1859" s="9">
        <v>0</v>
      </c>
      <c r="EL1859" s="9">
        <v>0</v>
      </c>
      <c r="EM1859" s="9">
        <v>0</v>
      </c>
      <c r="EN1859" s="9">
        <v>0</v>
      </c>
      <c r="EO1859" s="9">
        <v>0</v>
      </c>
      <c r="EP1859" s="9">
        <v>0</v>
      </c>
      <c r="EQ1859" s="9">
        <v>0</v>
      </c>
      <c r="ER1859" s="9">
        <v>0</v>
      </c>
      <c r="ES1859" s="9">
        <v>0</v>
      </c>
      <c r="ET1859" s="9">
        <v>0</v>
      </c>
      <c r="EU1859" s="9">
        <v>0</v>
      </c>
      <c r="EV1859" s="9">
        <v>0</v>
      </c>
      <c r="EW1859" s="9">
        <v>0</v>
      </c>
      <c r="EX1859" s="9">
        <v>0</v>
      </c>
      <c r="EY1859" s="9">
        <v>0</v>
      </c>
      <c r="EZ1859" s="9">
        <v>0</v>
      </c>
      <c r="FA1859" s="9">
        <v>0</v>
      </c>
      <c r="FB1859" s="9">
        <v>0</v>
      </c>
      <c r="FC1859" s="9">
        <v>0</v>
      </c>
      <c r="FD1859" s="9">
        <v>0</v>
      </c>
      <c r="FE1859" s="9">
        <v>0</v>
      </c>
      <c r="FF1859">
        <v>0</v>
      </c>
    </row>
    <row r="1860" spans="1:162" x14ac:dyDescent="0.2">
      <c r="A1860" t="s">
        <v>1321</v>
      </c>
      <c r="B1860" t="s">
        <v>4218</v>
      </c>
      <c r="C1860" t="s">
        <v>4599</v>
      </c>
      <c r="D1860" s="1">
        <v>0</v>
      </c>
      <c r="E1860" s="1">
        <v>0</v>
      </c>
      <c r="F1860" s="4">
        <v>0</v>
      </c>
      <c r="G1860" s="4">
        <v>0</v>
      </c>
      <c r="H1860" s="5">
        <v>0</v>
      </c>
      <c r="I1860">
        <v>0</v>
      </c>
      <c r="J1860" s="4">
        <v>0</v>
      </c>
      <c r="K1860">
        <v>0</v>
      </c>
      <c r="L1860" s="5">
        <v>0</v>
      </c>
      <c r="M1860">
        <v>0</v>
      </c>
      <c r="N1860" s="4">
        <v>0</v>
      </c>
      <c r="O1860">
        <v>0</v>
      </c>
      <c r="P1860" s="5">
        <v>0</v>
      </c>
      <c r="Q1860">
        <v>6</v>
      </c>
      <c r="R1860" s="4">
        <v>0</v>
      </c>
      <c r="S1860">
        <v>0</v>
      </c>
      <c r="T1860" s="5">
        <v>6</v>
      </c>
      <c r="U1860">
        <v>6</v>
      </c>
      <c r="V1860" s="4">
        <v>0</v>
      </c>
      <c r="W1860">
        <v>0</v>
      </c>
      <c r="X1860" s="5">
        <v>6</v>
      </c>
      <c r="Y1860">
        <v>6</v>
      </c>
      <c r="Z1860" s="4">
        <v>0</v>
      </c>
      <c r="AA1860">
        <v>0</v>
      </c>
      <c r="AB1860" s="5">
        <v>6</v>
      </c>
      <c r="AD1860">
        <v>0</v>
      </c>
      <c r="AE1860">
        <v>0</v>
      </c>
      <c r="AF1860" s="4">
        <v>0</v>
      </c>
      <c r="AG1860">
        <v>0</v>
      </c>
      <c r="AH1860" s="5">
        <v>0</v>
      </c>
      <c r="AI1860">
        <v>0</v>
      </c>
      <c r="AJ1860" s="4">
        <v>0</v>
      </c>
      <c r="AK1860">
        <v>0</v>
      </c>
      <c r="AL1860" s="5">
        <v>0</v>
      </c>
      <c r="AM1860">
        <v>0</v>
      </c>
      <c r="AN1860" s="4">
        <v>0</v>
      </c>
      <c r="AO1860">
        <v>0</v>
      </c>
      <c r="AP1860" s="5">
        <v>0</v>
      </c>
      <c r="AQ1860">
        <v>6</v>
      </c>
      <c r="AR1860" s="4">
        <v>0</v>
      </c>
      <c r="AS1860">
        <v>0</v>
      </c>
      <c r="AT1860" s="5">
        <v>6</v>
      </c>
      <c r="AU1860">
        <v>6</v>
      </c>
      <c r="AV1860" s="4">
        <v>0</v>
      </c>
      <c r="AW1860">
        <v>0</v>
      </c>
      <c r="AX1860" s="5">
        <v>6</v>
      </c>
      <c r="AY1860">
        <v>6</v>
      </c>
      <c r="AZ1860" s="4">
        <v>0</v>
      </c>
      <c r="BA1860">
        <v>0</v>
      </c>
      <c r="BB1860" s="5">
        <v>6</v>
      </c>
      <c r="BD1860">
        <v>0</v>
      </c>
      <c r="BE1860">
        <v>0</v>
      </c>
      <c r="BF1860" s="4">
        <v>0</v>
      </c>
      <c r="BG1860">
        <v>0</v>
      </c>
      <c r="BH1860" s="5">
        <v>0</v>
      </c>
      <c r="BI1860">
        <v>0</v>
      </c>
      <c r="BJ1860" s="4">
        <v>0</v>
      </c>
      <c r="BK1860">
        <v>0</v>
      </c>
      <c r="BL1860" s="5">
        <v>0</v>
      </c>
      <c r="BM1860">
        <v>0</v>
      </c>
      <c r="BN1860" s="4">
        <v>0</v>
      </c>
      <c r="BO1860">
        <v>0</v>
      </c>
      <c r="BP1860" s="5">
        <v>0</v>
      </c>
      <c r="BQ1860">
        <v>6</v>
      </c>
      <c r="BR1860" s="4">
        <v>0</v>
      </c>
      <c r="BS1860">
        <v>0</v>
      </c>
      <c r="BT1860" s="5">
        <v>6</v>
      </c>
      <c r="BU1860">
        <v>6</v>
      </c>
      <c r="BV1860" s="4">
        <v>0</v>
      </c>
      <c r="BW1860">
        <v>0</v>
      </c>
      <c r="BX1860" s="5">
        <v>6</v>
      </c>
      <c r="BY1860">
        <v>6</v>
      </c>
      <c r="BZ1860" s="4">
        <v>0</v>
      </c>
      <c r="CA1860">
        <v>0</v>
      </c>
      <c r="CB1860" s="5">
        <v>6</v>
      </c>
      <c r="CD1860">
        <v>0</v>
      </c>
      <c r="CE1860">
        <v>0</v>
      </c>
      <c r="CF1860" s="4">
        <v>0</v>
      </c>
      <c r="CG1860">
        <v>0</v>
      </c>
      <c r="CH1860" s="5">
        <v>0</v>
      </c>
      <c r="CI1860">
        <v>0</v>
      </c>
      <c r="CJ1860" s="4">
        <v>0</v>
      </c>
      <c r="CK1860">
        <v>0</v>
      </c>
      <c r="CL1860" s="5">
        <v>0</v>
      </c>
      <c r="CM1860">
        <v>0</v>
      </c>
      <c r="CN1860" s="4">
        <v>0</v>
      </c>
      <c r="CO1860">
        <v>0</v>
      </c>
      <c r="CP1860" s="5">
        <v>0</v>
      </c>
      <c r="CQ1860">
        <v>6</v>
      </c>
      <c r="CR1860" s="4">
        <v>0</v>
      </c>
      <c r="CS1860">
        <v>0</v>
      </c>
      <c r="CT1860" s="5">
        <v>6</v>
      </c>
      <c r="CU1860">
        <v>6</v>
      </c>
      <c r="CV1860" s="4">
        <v>0</v>
      </c>
      <c r="CW1860">
        <v>0</v>
      </c>
      <c r="CX1860" s="5">
        <v>6</v>
      </c>
      <c r="CY1860" s="21">
        <v>6</v>
      </c>
      <c r="CZ1860" s="21">
        <v>0</v>
      </c>
      <c r="DA1860" s="21">
        <v>0</v>
      </c>
      <c r="DB1860" s="5">
        <v>6</v>
      </c>
      <c r="DD1860" s="8">
        <v>0</v>
      </c>
      <c r="DE1860" s="8">
        <v>0</v>
      </c>
      <c r="DF1860" s="8">
        <v>0</v>
      </c>
      <c r="DG1860" s="8">
        <v>0</v>
      </c>
      <c r="DH1860" s="8">
        <v>0</v>
      </c>
      <c r="DI1860" s="8">
        <v>0</v>
      </c>
      <c r="DJ1860" s="8">
        <v>0</v>
      </c>
      <c r="DK1860" s="8">
        <v>0</v>
      </c>
      <c r="DL1860" s="8">
        <v>0</v>
      </c>
      <c r="DM1860" s="8">
        <v>0</v>
      </c>
      <c r="DN1860" s="8">
        <v>0</v>
      </c>
      <c r="DO1860" s="8">
        <v>0</v>
      </c>
      <c r="DP1860" s="8">
        <v>0</v>
      </c>
      <c r="DQ1860" s="8">
        <v>0</v>
      </c>
      <c r="DR1860" s="8">
        <v>0</v>
      </c>
      <c r="DS1860" s="8">
        <v>0</v>
      </c>
      <c r="DT1860" s="8">
        <v>0</v>
      </c>
      <c r="DU1860" s="8">
        <v>0</v>
      </c>
      <c r="DV1860" s="8">
        <v>0</v>
      </c>
      <c r="DW1860" s="8">
        <v>0</v>
      </c>
      <c r="DX1860" s="8">
        <v>0</v>
      </c>
      <c r="DY1860" s="8">
        <v>0</v>
      </c>
      <c r="DZ1860" s="8">
        <v>0</v>
      </c>
      <c r="EA1860" s="8">
        <v>0</v>
      </c>
      <c r="EB1860" s="8">
        <v>0</v>
      </c>
      <c r="EC1860" s="8">
        <v>0</v>
      </c>
      <c r="ED1860" s="20">
        <v>0</v>
      </c>
      <c r="EF1860" s="9">
        <v>0</v>
      </c>
      <c r="EG1860" s="9">
        <v>0</v>
      </c>
      <c r="EH1860" s="9">
        <v>0</v>
      </c>
      <c r="EI1860" s="9">
        <v>0</v>
      </c>
      <c r="EJ1860" s="9">
        <v>0</v>
      </c>
      <c r="EK1860" s="9">
        <v>0</v>
      </c>
      <c r="EL1860" s="9">
        <v>0</v>
      </c>
      <c r="EM1860" s="9">
        <v>0</v>
      </c>
      <c r="EN1860" s="9">
        <v>0</v>
      </c>
      <c r="EO1860" s="9">
        <v>0</v>
      </c>
      <c r="EP1860" s="9">
        <v>0</v>
      </c>
      <c r="EQ1860" s="9">
        <v>0</v>
      </c>
      <c r="ER1860" s="9">
        <v>0</v>
      </c>
      <c r="ES1860" s="9">
        <v>0</v>
      </c>
      <c r="ET1860" s="9">
        <v>0</v>
      </c>
      <c r="EU1860" s="9">
        <v>0</v>
      </c>
      <c r="EV1860" s="9">
        <v>0</v>
      </c>
      <c r="EW1860" s="9">
        <v>0</v>
      </c>
      <c r="EX1860" s="9">
        <v>0</v>
      </c>
      <c r="EY1860" s="9">
        <v>0</v>
      </c>
      <c r="EZ1860" s="9">
        <v>0</v>
      </c>
      <c r="FA1860" s="9">
        <v>0</v>
      </c>
      <c r="FB1860" s="9">
        <v>0</v>
      </c>
      <c r="FC1860" s="9">
        <v>0</v>
      </c>
      <c r="FD1860" s="9">
        <v>0</v>
      </c>
      <c r="FE1860" s="9">
        <v>0</v>
      </c>
      <c r="FF1860">
        <v>0</v>
      </c>
    </row>
    <row r="1861" spans="1:162" x14ac:dyDescent="0.2">
      <c r="A1861" t="s">
        <v>1616</v>
      </c>
      <c r="B1861" t="s">
        <v>4219</v>
      </c>
      <c r="C1861" t="s">
        <v>4599</v>
      </c>
      <c r="D1861" s="1">
        <v>0</v>
      </c>
      <c r="E1861" s="1">
        <v>0</v>
      </c>
      <c r="F1861" s="4">
        <v>0</v>
      </c>
      <c r="G1861" s="4">
        <v>0</v>
      </c>
      <c r="H1861" s="5">
        <v>0</v>
      </c>
      <c r="I1861">
        <v>0</v>
      </c>
      <c r="J1861" s="4">
        <v>0</v>
      </c>
      <c r="K1861">
        <v>0</v>
      </c>
      <c r="L1861" s="5">
        <v>0</v>
      </c>
      <c r="M1861">
        <v>0</v>
      </c>
      <c r="N1861" s="4">
        <v>0</v>
      </c>
      <c r="O1861">
        <v>0</v>
      </c>
      <c r="P1861" s="5">
        <v>0</v>
      </c>
      <c r="Q1861">
        <v>5</v>
      </c>
      <c r="R1861" s="4">
        <v>0</v>
      </c>
      <c r="S1861">
        <v>0</v>
      </c>
      <c r="T1861" s="5">
        <v>5</v>
      </c>
      <c r="U1861">
        <v>5</v>
      </c>
      <c r="V1861" s="4">
        <v>0</v>
      </c>
      <c r="W1861">
        <v>0</v>
      </c>
      <c r="X1861" s="5">
        <v>5</v>
      </c>
      <c r="Y1861">
        <v>5</v>
      </c>
      <c r="Z1861" s="4">
        <v>0</v>
      </c>
      <c r="AA1861">
        <v>0</v>
      </c>
      <c r="AB1861" s="5">
        <v>5</v>
      </c>
      <c r="AD1861">
        <v>0</v>
      </c>
      <c r="AE1861">
        <v>0</v>
      </c>
      <c r="AF1861" s="4">
        <v>0</v>
      </c>
      <c r="AG1861">
        <v>0</v>
      </c>
      <c r="AH1861" s="5">
        <v>0</v>
      </c>
      <c r="AI1861">
        <v>0</v>
      </c>
      <c r="AJ1861" s="4">
        <v>0</v>
      </c>
      <c r="AK1861">
        <v>0</v>
      </c>
      <c r="AL1861" s="5">
        <v>0</v>
      </c>
      <c r="AM1861">
        <v>0</v>
      </c>
      <c r="AN1861" s="4">
        <v>0</v>
      </c>
      <c r="AO1861">
        <v>0</v>
      </c>
      <c r="AP1861" s="5">
        <v>0</v>
      </c>
      <c r="AQ1861">
        <v>5</v>
      </c>
      <c r="AR1861" s="4">
        <v>0</v>
      </c>
      <c r="AS1861">
        <v>0</v>
      </c>
      <c r="AT1861" s="5">
        <v>5</v>
      </c>
      <c r="AU1861">
        <v>5</v>
      </c>
      <c r="AV1861" s="4">
        <v>0</v>
      </c>
      <c r="AW1861">
        <v>0</v>
      </c>
      <c r="AX1861" s="5">
        <v>5</v>
      </c>
      <c r="AY1861">
        <v>5</v>
      </c>
      <c r="AZ1861" s="4">
        <v>0</v>
      </c>
      <c r="BA1861">
        <v>0</v>
      </c>
      <c r="BB1861" s="5">
        <v>5</v>
      </c>
      <c r="BD1861">
        <v>0</v>
      </c>
      <c r="BE1861">
        <v>0</v>
      </c>
      <c r="BF1861" s="4">
        <v>0</v>
      </c>
      <c r="BG1861">
        <v>0</v>
      </c>
      <c r="BH1861" s="5">
        <v>0</v>
      </c>
      <c r="BI1861">
        <v>0</v>
      </c>
      <c r="BJ1861" s="4">
        <v>0</v>
      </c>
      <c r="BK1861">
        <v>0</v>
      </c>
      <c r="BL1861" s="5">
        <v>0</v>
      </c>
      <c r="BM1861">
        <v>0</v>
      </c>
      <c r="BN1861" s="4">
        <v>0</v>
      </c>
      <c r="BO1861">
        <v>0</v>
      </c>
      <c r="BP1861" s="5">
        <v>0</v>
      </c>
      <c r="BQ1861">
        <v>5</v>
      </c>
      <c r="BR1861" s="4">
        <v>0</v>
      </c>
      <c r="BS1861">
        <v>0</v>
      </c>
      <c r="BT1861" s="5">
        <v>5</v>
      </c>
      <c r="BU1861">
        <v>5</v>
      </c>
      <c r="BV1861" s="4">
        <v>0</v>
      </c>
      <c r="BW1861">
        <v>0</v>
      </c>
      <c r="BX1861" s="5">
        <v>5</v>
      </c>
      <c r="BY1861">
        <v>5</v>
      </c>
      <c r="BZ1861" s="4">
        <v>0</v>
      </c>
      <c r="CA1861">
        <v>0</v>
      </c>
      <c r="CB1861" s="5">
        <v>5</v>
      </c>
      <c r="CD1861">
        <v>0</v>
      </c>
      <c r="CE1861">
        <v>0</v>
      </c>
      <c r="CF1861" s="4">
        <v>0</v>
      </c>
      <c r="CG1861">
        <v>0</v>
      </c>
      <c r="CH1861" s="5">
        <v>0</v>
      </c>
      <c r="CI1861">
        <v>0</v>
      </c>
      <c r="CJ1861" s="4">
        <v>0</v>
      </c>
      <c r="CK1861">
        <v>0</v>
      </c>
      <c r="CL1861" s="5">
        <v>0</v>
      </c>
      <c r="CM1861">
        <v>0</v>
      </c>
      <c r="CN1861" s="4">
        <v>0</v>
      </c>
      <c r="CO1861">
        <v>0</v>
      </c>
      <c r="CP1861" s="5">
        <v>0</v>
      </c>
      <c r="CQ1861">
        <v>5</v>
      </c>
      <c r="CR1861" s="4">
        <v>0</v>
      </c>
      <c r="CS1861">
        <v>0</v>
      </c>
      <c r="CT1861" s="5">
        <v>5</v>
      </c>
      <c r="CU1861">
        <v>5</v>
      </c>
      <c r="CV1861" s="4">
        <v>0</v>
      </c>
      <c r="CW1861">
        <v>0</v>
      </c>
      <c r="CX1861" s="5">
        <v>5</v>
      </c>
      <c r="CY1861" s="21">
        <v>0</v>
      </c>
      <c r="CZ1861" s="21">
        <v>0</v>
      </c>
      <c r="DA1861" s="21">
        <v>0</v>
      </c>
      <c r="DB1861" s="5">
        <v>0</v>
      </c>
      <c r="DD1861" s="8">
        <v>0</v>
      </c>
      <c r="DE1861" s="8">
        <v>0</v>
      </c>
      <c r="DF1861" s="8">
        <v>0</v>
      </c>
      <c r="DG1861" s="8">
        <v>0</v>
      </c>
      <c r="DH1861" s="8">
        <v>0</v>
      </c>
      <c r="DI1861" s="8">
        <v>0</v>
      </c>
      <c r="DJ1861" s="8">
        <v>0</v>
      </c>
      <c r="DK1861" s="8">
        <v>0</v>
      </c>
      <c r="DL1861" s="8">
        <v>0</v>
      </c>
      <c r="DM1861" s="8">
        <v>0</v>
      </c>
      <c r="DN1861" s="8">
        <v>0</v>
      </c>
      <c r="DO1861" s="8">
        <v>0</v>
      </c>
      <c r="DP1861" s="8">
        <v>0</v>
      </c>
      <c r="DQ1861" s="8">
        <v>0</v>
      </c>
      <c r="DR1861" s="8">
        <v>0</v>
      </c>
      <c r="DS1861" s="8">
        <v>0</v>
      </c>
      <c r="DT1861" s="8">
        <v>0</v>
      </c>
      <c r="DU1861" s="8">
        <v>0</v>
      </c>
      <c r="DV1861" s="8">
        <v>0</v>
      </c>
      <c r="DW1861" s="8">
        <v>0</v>
      </c>
      <c r="DX1861" s="8">
        <v>0</v>
      </c>
      <c r="DY1861" s="8">
        <v>0</v>
      </c>
      <c r="DZ1861" s="8">
        <v>0</v>
      </c>
      <c r="EA1861" s="8">
        <v>0</v>
      </c>
      <c r="EB1861" s="8">
        <v>0</v>
      </c>
      <c r="EC1861" s="8">
        <v>0</v>
      </c>
      <c r="ED1861" s="20">
        <v>0</v>
      </c>
      <c r="EF1861" s="9">
        <v>0</v>
      </c>
      <c r="EG1861" s="9">
        <v>0</v>
      </c>
      <c r="EH1861" s="9">
        <v>0</v>
      </c>
      <c r="EI1861" s="9">
        <v>0</v>
      </c>
      <c r="EJ1861" s="9">
        <v>0</v>
      </c>
      <c r="EK1861" s="9">
        <v>0</v>
      </c>
      <c r="EL1861" s="9">
        <v>0</v>
      </c>
      <c r="EM1861" s="9">
        <v>0</v>
      </c>
      <c r="EN1861" s="9">
        <v>0</v>
      </c>
      <c r="EO1861" s="9">
        <v>0</v>
      </c>
      <c r="EP1861" s="9">
        <v>0</v>
      </c>
      <c r="EQ1861" s="9">
        <v>0</v>
      </c>
      <c r="ER1861" s="9">
        <v>0</v>
      </c>
      <c r="ES1861" s="9">
        <v>0</v>
      </c>
      <c r="ET1861" s="9">
        <v>0</v>
      </c>
      <c r="EU1861" s="9">
        <v>0</v>
      </c>
      <c r="EV1861" s="9">
        <v>0</v>
      </c>
      <c r="EW1861" s="9">
        <v>0</v>
      </c>
      <c r="EX1861" s="9">
        <v>0</v>
      </c>
      <c r="EY1861" s="9">
        <v>0</v>
      </c>
      <c r="EZ1861" s="9">
        <v>0</v>
      </c>
      <c r="FA1861" s="9">
        <v>0</v>
      </c>
      <c r="FB1861" s="9">
        <v>0</v>
      </c>
      <c r="FC1861" s="9">
        <v>0</v>
      </c>
      <c r="FD1861" s="9">
        <v>0</v>
      </c>
      <c r="FE1861" s="9">
        <v>0</v>
      </c>
      <c r="FF1861">
        <v>0</v>
      </c>
    </row>
    <row r="1862" spans="1:162" x14ac:dyDescent="0.2">
      <c r="A1862" t="s">
        <v>2266</v>
      </c>
      <c r="B1862" t="s">
        <v>4220</v>
      </c>
      <c r="C1862" t="s">
        <v>4599</v>
      </c>
      <c r="D1862" s="1">
        <v>0</v>
      </c>
      <c r="E1862" s="1">
        <v>0</v>
      </c>
      <c r="F1862" s="4">
        <v>0</v>
      </c>
      <c r="G1862" s="4">
        <v>0</v>
      </c>
      <c r="H1862" s="5">
        <v>0</v>
      </c>
      <c r="I1862">
        <v>0</v>
      </c>
      <c r="J1862" s="4">
        <v>0</v>
      </c>
      <c r="K1862">
        <v>0</v>
      </c>
      <c r="L1862" s="5">
        <v>0</v>
      </c>
      <c r="M1862">
        <v>0</v>
      </c>
      <c r="N1862" s="4">
        <v>0</v>
      </c>
      <c r="O1862">
        <v>0</v>
      </c>
      <c r="P1862" s="5">
        <v>0</v>
      </c>
      <c r="Q1862">
        <v>5</v>
      </c>
      <c r="R1862" s="4">
        <v>0</v>
      </c>
      <c r="S1862">
        <v>0</v>
      </c>
      <c r="T1862" s="5">
        <v>5</v>
      </c>
      <c r="U1862">
        <v>0</v>
      </c>
      <c r="V1862" s="4">
        <v>0</v>
      </c>
      <c r="W1862">
        <v>0</v>
      </c>
      <c r="X1862" s="5">
        <v>0</v>
      </c>
      <c r="Y1862">
        <v>0</v>
      </c>
      <c r="Z1862" s="4">
        <v>0</v>
      </c>
      <c r="AA1862">
        <v>0</v>
      </c>
      <c r="AB1862" s="5">
        <v>0</v>
      </c>
      <c r="AD1862">
        <v>0</v>
      </c>
      <c r="AE1862">
        <v>0</v>
      </c>
      <c r="AF1862" s="4">
        <v>0</v>
      </c>
      <c r="AG1862">
        <v>0</v>
      </c>
      <c r="AH1862" s="5">
        <v>0</v>
      </c>
      <c r="AI1862">
        <v>0</v>
      </c>
      <c r="AJ1862" s="4">
        <v>0</v>
      </c>
      <c r="AK1862">
        <v>0</v>
      </c>
      <c r="AL1862" s="5">
        <v>0</v>
      </c>
      <c r="AM1862">
        <v>0</v>
      </c>
      <c r="AN1862" s="4">
        <v>0</v>
      </c>
      <c r="AO1862">
        <v>0</v>
      </c>
      <c r="AP1862" s="5">
        <v>0</v>
      </c>
      <c r="AQ1862">
        <v>5</v>
      </c>
      <c r="AR1862" s="4">
        <v>0</v>
      </c>
      <c r="AS1862">
        <v>0</v>
      </c>
      <c r="AT1862" s="5">
        <v>5</v>
      </c>
      <c r="AU1862">
        <v>0</v>
      </c>
      <c r="AV1862" s="4">
        <v>0</v>
      </c>
      <c r="AW1862">
        <v>0</v>
      </c>
      <c r="AX1862" s="5">
        <v>0</v>
      </c>
      <c r="AY1862">
        <v>0</v>
      </c>
      <c r="AZ1862" s="4">
        <v>0</v>
      </c>
      <c r="BA1862">
        <v>0</v>
      </c>
      <c r="BB1862" s="5">
        <v>0</v>
      </c>
      <c r="BD1862">
        <v>0</v>
      </c>
      <c r="BE1862">
        <v>0</v>
      </c>
      <c r="BF1862" s="4">
        <v>0</v>
      </c>
      <c r="BG1862">
        <v>0</v>
      </c>
      <c r="BH1862" s="5">
        <v>0</v>
      </c>
      <c r="BI1862">
        <v>0</v>
      </c>
      <c r="BJ1862" s="4">
        <v>0</v>
      </c>
      <c r="BK1862">
        <v>0</v>
      </c>
      <c r="BL1862" s="5">
        <v>0</v>
      </c>
      <c r="BM1862">
        <v>0</v>
      </c>
      <c r="BN1862" s="4">
        <v>0</v>
      </c>
      <c r="BO1862">
        <v>0</v>
      </c>
      <c r="BP1862" s="5">
        <v>0</v>
      </c>
      <c r="BQ1862">
        <v>5</v>
      </c>
      <c r="BR1862" s="4">
        <v>0</v>
      </c>
      <c r="BS1862">
        <v>0</v>
      </c>
      <c r="BT1862" s="5">
        <v>5</v>
      </c>
      <c r="BU1862">
        <v>0</v>
      </c>
      <c r="BV1862" s="4">
        <v>0</v>
      </c>
      <c r="BW1862">
        <v>0</v>
      </c>
      <c r="BX1862" s="5">
        <v>0</v>
      </c>
      <c r="BY1862">
        <v>0</v>
      </c>
      <c r="BZ1862" s="4">
        <v>0</v>
      </c>
      <c r="CA1862">
        <v>0</v>
      </c>
      <c r="CB1862" s="5">
        <v>0</v>
      </c>
      <c r="CD1862">
        <v>0</v>
      </c>
      <c r="CE1862">
        <v>0</v>
      </c>
      <c r="CF1862" s="4">
        <v>0</v>
      </c>
      <c r="CG1862">
        <v>0</v>
      </c>
      <c r="CH1862" s="5">
        <v>0</v>
      </c>
      <c r="CI1862">
        <v>0</v>
      </c>
      <c r="CJ1862" s="4">
        <v>0</v>
      </c>
      <c r="CK1862">
        <v>0</v>
      </c>
      <c r="CL1862" s="5">
        <v>0</v>
      </c>
      <c r="CM1862">
        <v>0</v>
      </c>
      <c r="CN1862" s="4">
        <v>0</v>
      </c>
      <c r="CO1862">
        <v>0</v>
      </c>
      <c r="CP1862" s="5">
        <v>0</v>
      </c>
      <c r="CQ1862">
        <v>5</v>
      </c>
      <c r="CR1862" s="4">
        <v>0</v>
      </c>
      <c r="CS1862">
        <v>0</v>
      </c>
      <c r="CT1862" s="5">
        <v>5</v>
      </c>
      <c r="CU1862">
        <v>0</v>
      </c>
      <c r="CV1862" s="4">
        <v>0</v>
      </c>
      <c r="CW1862">
        <v>0</v>
      </c>
      <c r="CX1862" s="5">
        <v>0</v>
      </c>
      <c r="CY1862" s="21">
        <v>0</v>
      </c>
      <c r="CZ1862" s="21">
        <v>0</v>
      </c>
      <c r="DA1862" s="21">
        <v>0</v>
      </c>
      <c r="DB1862" s="5">
        <v>0</v>
      </c>
      <c r="DD1862" s="8">
        <v>0</v>
      </c>
      <c r="DE1862" s="8">
        <v>0</v>
      </c>
      <c r="DF1862" s="8">
        <v>0</v>
      </c>
      <c r="DG1862" s="8">
        <v>0</v>
      </c>
      <c r="DH1862" s="8">
        <v>0</v>
      </c>
      <c r="DI1862" s="8">
        <v>0</v>
      </c>
      <c r="DJ1862" s="8">
        <v>0</v>
      </c>
      <c r="DK1862" s="8">
        <v>0</v>
      </c>
      <c r="DL1862" s="8">
        <v>0</v>
      </c>
      <c r="DM1862" s="8">
        <v>0</v>
      </c>
      <c r="DN1862" s="8">
        <v>0</v>
      </c>
      <c r="DO1862" s="8">
        <v>0</v>
      </c>
      <c r="DP1862" s="8">
        <v>0</v>
      </c>
      <c r="DQ1862" s="8">
        <v>0</v>
      </c>
      <c r="DR1862" s="8">
        <v>0</v>
      </c>
      <c r="DS1862" s="8">
        <v>0</v>
      </c>
      <c r="DT1862" s="8">
        <v>0</v>
      </c>
      <c r="DU1862" s="8">
        <v>0</v>
      </c>
      <c r="DV1862" s="8">
        <v>0</v>
      </c>
      <c r="DW1862" s="8">
        <v>0</v>
      </c>
      <c r="DX1862" s="8">
        <v>0</v>
      </c>
      <c r="DY1862" s="8">
        <v>0</v>
      </c>
      <c r="DZ1862" s="8">
        <v>0</v>
      </c>
      <c r="EA1862" s="8">
        <v>0</v>
      </c>
      <c r="EB1862" s="8">
        <v>0</v>
      </c>
      <c r="EC1862" s="8">
        <v>0</v>
      </c>
      <c r="ED1862" s="20">
        <v>0</v>
      </c>
      <c r="EF1862" s="9">
        <v>0</v>
      </c>
      <c r="EG1862" s="9">
        <v>0</v>
      </c>
      <c r="EH1862" s="9">
        <v>0</v>
      </c>
      <c r="EI1862" s="9">
        <v>0</v>
      </c>
      <c r="EJ1862" s="9">
        <v>0</v>
      </c>
      <c r="EK1862" s="9">
        <v>0</v>
      </c>
      <c r="EL1862" s="9">
        <v>0</v>
      </c>
      <c r="EM1862" s="9">
        <v>0</v>
      </c>
      <c r="EN1862" s="9">
        <v>0</v>
      </c>
      <c r="EO1862" s="9">
        <v>0</v>
      </c>
      <c r="EP1862" s="9">
        <v>0</v>
      </c>
      <c r="EQ1862" s="9">
        <v>0</v>
      </c>
      <c r="ER1862" s="9">
        <v>0</v>
      </c>
      <c r="ES1862" s="9">
        <v>0</v>
      </c>
      <c r="ET1862" s="9">
        <v>0</v>
      </c>
      <c r="EU1862" s="9">
        <v>0</v>
      </c>
      <c r="EV1862" s="9">
        <v>0</v>
      </c>
      <c r="EW1862" s="9">
        <v>0</v>
      </c>
      <c r="EX1862" s="9">
        <v>0</v>
      </c>
      <c r="EY1862" s="9">
        <v>0</v>
      </c>
      <c r="EZ1862" s="9">
        <v>0</v>
      </c>
      <c r="FA1862" s="9">
        <v>0</v>
      </c>
      <c r="FB1862" s="9">
        <v>0</v>
      </c>
      <c r="FC1862" s="9">
        <v>0</v>
      </c>
      <c r="FD1862" s="9">
        <v>0</v>
      </c>
      <c r="FE1862" s="9">
        <v>0</v>
      </c>
      <c r="FF1862">
        <v>0</v>
      </c>
    </row>
    <row r="1863" spans="1:162" x14ac:dyDescent="0.2">
      <c r="A1863" t="s">
        <v>1622</v>
      </c>
      <c r="B1863" t="s">
        <v>4221</v>
      </c>
      <c r="C1863" t="s">
        <v>4599</v>
      </c>
      <c r="D1863" s="1">
        <v>0</v>
      </c>
      <c r="E1863" s="1">
        <v>0</v>
      </c>
      <c r="F1863" s="4">
        <v>0</v>
      </c>
      <c r="G1863" s="4">
        <v>0</v>
      </c>
      <c r="H1863" s="5">
        <v>0</v>
      </c>
      <c r="I1863">
        <v>0</v>
      </c>
      <c r="J1863" s="4">
        <v>0</v>
      </c>
      <c r="K1863">
        <v>0</v>
      </c>
      <c r="L1863" s="5">
        <v>0</v>
      </c>
      <c r="M1863">
        <v>0</v>
      </c>
      <c r="N1863" s="4">
        <v>0</v>
      </c>
      <c r="O1863">
        <v>0</v>
      </c>
      <c r="P1863" s="5">
        <v>0</v>
      </c>
      <c r="Q1863">
        <v>6</v>
      </c>
      <c r="R1863" s="4">
        <v>0</v>
      </c>
      <c r="S1863">
        <v>0</v>
      </c>
      <c r="T1863" s="5">
        <v>6</v>
      </c>
      <c r="U1863">
        <v>6</v>
      </c>
      <c r="V1863" s="4">
        <v>0</v>
      </c>
      <c r="W1863">
        <v>0</v>
      </c>
      <c r="X1863" s="5">
        <v>6</v>
      </c>
      <c r="Y1863">
        <v>6</v>
      </c>
      <c r="Z1863" s="4">
        <v>0</v>
      </c>
      <c r="AA1863">
        <v>0</v>
      </c>
      <c r="AB1863" s="5">
        <v>6</v>
      </c>
      <c r="AD1863">
        <v>0</v>
      </c>
      <c r="AE1863">
        <v>0</v>
      </c>
      <c r="AF1863" s="4">
        <v>0</v>
      </c>
      <c r="AG1863">
        <v>0</v>
      </c>
      <c r="AH1863" s="5">
        <v>0</v>
      </c>
      <c r="AI1863">
        <v>0</v>
      </c>
      <c r="AJ1863" s="4">
        <v>0</v>
      </c>
      <c r="AK1863">
        <v>0</v>
      </c>
      <c r="AL1863" s="5">
        <v>0</v>
      </c>
      <c r="AM1863">
        <v>0</v>
      </c>
      <c r="AN1863" s="4">
        <v>0</v>
      </c>
      <c r="AO1863">
        <v>0</v>
      </c>
      <c r="AP1863" s="5">
        <v>0</v>
      </c>
      <c r="AQ1863">
        <v>6</v>
      </c>
      <c r="AR1863" s="4">
        <v>0</v>
      </c>
      <c r="AS1863">
        <v>0</v>
      </c>
      <c r="AT1863" s="5">
        <v>6</v>
      </c>
      <c r="AU1863">
        <v>6</v>
      </c>
      <c r="AV1863" s="4">
        <v>0</v>
      </c>
      <c r="AW1863">
        <v>0</v>
      </c>
      <c r="AX1863" s="5">
        <v>6</v>
      </c>
      <c r="AY1863">
        <v>6</v>
      </c>
      <c r="AZ1863" s="4">
        <v>0</v>
      </c>
      <c r="BA1863">
        <v>0</v>
      </c>
      <c r="BB1863" s="5">
        <v>6</v>
      </c>
      <c r="BD1863">
        <v>0</v>
      </c>
      <c r="BE1863">
        <v>0</v>
      </c>
      <c r="BF1863" s="4">
        <v>0</v>
      </c>
      <c r="BG1863">
        <v>0</v>
      </c>
      <c r="BH1863" s="5">
        <v>0</v>
      </c>
      <c r="BI1863">
        <v>0</v>
      </c>
      <c r="BJ1863" s="4">
        <v>0</v>
      </c>
      <c r="BK1863">
        <v>0</v>
      </c>
      <c r="BL1863" s="5">
        <v>0</v>
      </c>
      <c r="BM1863">
        <v>0</v>
      </c>
      <c r="BN1863" s="4">
        <v>0</v>
      </c>
      <c r="BO1863">
        <v>0</v>
      </c>
      <c r="BP1863" s="5">
        <v>0</v>
      </c>
      <c r="BQ1863">
        <v>6</v>
      </c>
      <c r="BR1863" s="4">
        <v>0</v>
      </c>
      <c r="BS1863">
        <v>0</v>
      </c>
      <c r="BT1863" s="5">
        <v>6</v>
      </c>
      <c r="BU1863">
        <v>6</v>
      </c>
      <c r="BV1863" s="4">
        <v>0</v>
      </c>
      <c r="BW1863">
        <v>0</v>
      </c>
      <c r="BX1863" s="5">
        <v>6</v>
      </c>
      <c r="BY1863">
        <v>6</v>
      </c>
      <c r="BZ1863" s="4">
        <v>0</v>
      </c>
      <c r="CA1863">
        <v>0</v>
      </c>
      <c r="CB1863" s="5">
        <v>6</v>
      </c>
      <c r="CD1863">
        <v>0</v>
      </c>
      <c r="CE1863">
        <v>0</v>
      </c>
      <c r="CF1863" s="4">
        <v>0</v>
      </c>
      <c r="CG1863">
        <v>0</v>
      </c>
      <c r="CH1863" s="5">
        <v>0</v>
      </c>
      <c r="CI1863">
        <v>0</v>
      </c>
      <c r="CJ1863" s="4">
        <v>0</v>
      </c>
      <c r="CK1863">
        <v>0</v>
      </c>
      <c r="CL1863" s="5">
        <v>0</v>
      </c>
      <c r="CM1863">
        <v>0</v>
      </c>
      <c r="CN1863" s="4">
        <v>0</v>
      </c>
      <c r="CO1863">
        <v>0</v>
      </c>
      <c r="CP1863" s="5">
        <v>0</v>
      </c>
      <c r="CQ1863">
        <v>6</v>
      </c>
      <c r="CR1863" s="4">
        <v>0</v>
      </c>
      <c r="CS1863">
        <v>0</v>
      </c>
      <c r="CT1863" s="5">
        <v>6</v>
      </c>
      <c r="CU1863">
        <v>6</v>
      </c>
      <c r="CV1863" s="4">
        <v>0</v>
      </c>
      <c r="CW1863">
        <v>0</v>
      </c>
      <c r="CX1863" s="5">
        <v>6</v>
      </c>
      <c r="CY1863" s="21">
        <v>6</v>
      </c>
      <c r="CZ1863" s="21">
        <v>0</v>
      </c>
      <c r="DA1863" s="21">
        <v>0</v>
      </c>
      <c r="DB1863" s="5">
        <v>6</v>
      </c>
      <c r="DD1863" s="8">
        <v>0</v>
      </c>
      <c r="DE1863" s="8">
        <v>0</v>
      </c>
      <c r="DF1863" s="8">
        <v>0</v>
      </c>
      <c r="DG1863" s="8">
        <v>0</v>
      </c>
      <c r="DH1863" s="8">
        <v>0</v>
      </c>
      <c r="DI1863" s="8">
        <v>0</v>
      </c>
      <c r="DJ1863" s="8">
        <v>0</v>
      </c>
      <c r="DK1863" s="8">
        <v>0</v>
      </c>
      <c r="DL1863" s="8">
        <v>0</v>
      </c>
      <c r="DM1863" s="8">
        <v>0</v>
      </c>
      <c r="DN1863" s="8">
        <v>0</v>
      </c>
      <c r="DO1863" s="8">
        <v>0</v>
      </c>
      <c r="DP1863" s="8">
        <v>0</v>
      </c>
      <c r="DQ1863" s="8">
        <v>0</v>
      </c>
      <c r="DR1863" s="8">
        <v>0</v>
      </c>
      <c r="DS1863" s="8">
        <v>0</v>
      </c>
      <c r="DT1863" s="8">
        <v>0</v>
      </c>
      <c r="DU1863" s="8">
        <v>0</v>
      </c>
      <c r="DV1863" s="8">
        <v>0</v>
      </c>
      <c r="DW1863" s="8">
        <v>0</v>
      </c>
      <c r="DX1863" s="8">
        <v>0</v>
      </c>
      <c r="DY1863" s="8">
        <v>0</v>
      </c>
      <c r="DZ1863" s="8">
        <v>0</v>
      </c>
      <c r="EA1863" s="8">
        <v>0</v>
      </c>
      <c r="EB1863" s="8">
        <v>0</v>
      </c>
      <c r="EC1863" s="8">
        <v>0</v>
      </c>
      <c r="ED1863" s="20">
        <v>0</v>
      </c>
      <c r="EF1863" s="9">
        <v>0</v>
      </c>
      <c r="EG1863" s="9">
        <v>0</v>
      </c>
      <c r="EH1863" s="9">
        <v>0</v>
      </c>
      <c r="EI1863" s="9">
        <v>0</v>
      </c>
      <c r="EJ1863" s="9">
        <v>0</v>
      </c>
      <c r="EK1863" s="9">
        <v>0</v>
      </c>
      <c r="EL1863" s="9">
        <v>0</v>
      </c>
      <c r="EM1863" s="9">
        <v>0</v>
      </c>
      <c r="EN1863" s="9">
        <v>0</v>
      </c>
      <c r="EO1863" s="9">
        <v>0</v>
      </c>
      <c r="EP1863" s="9">
        <v>0</v>
      </c>
      <c r="EQ1863" s="9">
        <v>0</v>
      </c>
      <c r="ER1863" s="9">
        <v>0</v>
      </c>
      <c r="ES1863" s="9">
        <v>0</v>
      </c>
      <c r="ET1863" s="9">
        <v>0</v>
      </c>
      <c r="EU1863" s="9">
        <v>0</v>
      </c>
      <c r="EV1863" s="9">
        <v>0</v>
      </c>
      <c r="EW1863" s="9">
        <v>0</v>
      </c>
      <c r="EX1863" s="9">
        <v>0</v>
      </c>
      <c r="EY1863" s="9">
        <v>0</v>
      </c>
      <c r="EZ1863" s="9">
        <v>0</v>
      </c>
      <c r="FA1863" s="9">
        <v>0</v>
      </c>
      <c r="FB1863" s="9">
        <v>0</v>
      </c>
      <c r="FC1863" s="9">
        <v>0</v>
      </c>
      <c r="FD1863" s="9">
        <v>0</v>
      </c>
      <c r="FE1863" s="9">
        <v>0</v>
      </c>
      <c r="FF1863">
        <v>0</v>
      </c>
    </row>
    <row r="1864" spans="1:162" x14ac:dyDescent="0.2">
      <c r="A1864" t="s">
        <v>1290</v>
      </c>
      <c r="B1864" t="s">
        <v>4222</v>
      </c>
      <c r="C1864" t="s">
        <v>4599</v>
      </c>
      <c r="D1864" s="1">
        <v>0</v>
      </c>
      <c r="E1864" s="1">
        <v>0</v>
      </c>
      <c r="F1864" s="4">
        <v>0</v>
      </c>
      <c r="G1864" s="4">
        <v>0</v>
      </c>
      <c r="H1864" s="5">
        <v>0</v>
      </c>
      <c r="I1864">
        <v>0</v>
      </c>
      <c r="J1864" s="4">
        <v>0</v>
      </c>
      <c r="K1864">
        <v>0</v>
      </c>
      <c r="L1864" s="5">
        <v>0</v>
      </c>
      <c r="M1864">
        <v>0</v>
      </c>
      <c r="N1864" s="4">
        <v>0</v>
      </c>
      <c r="O1864">
        <v>0</v>
      </c>
      <c r="P1864" s="5">
        <v>0</v>
      </c>
      <c r="Q1864">
        <v>6</v>
      </c>
      <c r="R1864" s="4">
        <v>0</v>
      </c>
      <c r="S1864">
        <v>0</v>
      </c>
      <c r="T1864" s="5">
        <v>6</v>
      </c>
      <c r="U1864">
        <v>6</v>
      </c>
      <c r="V1864" s="4">
        <v>0</v>
      </c>
      <c r="W1864">
        <v>0</v>
      </c>
      <c r="X1864" s="5">
        <v>6</v>
      </c>
      <c r="Y1864">
        <v>5</v>
      </c>
      <c r="Z1864" s="4">
        <v>0</v>
      </c>
      <c r="AA1864">
        <v>0</v>
      </c>
      <c r="AB1864" s="5">
        <v>5</v>
      </c>
      <c r="AD1864">
        <v>0</v>
      </c>
      <c r="AE1864">
        <v>0</v>
      </c>
      <c r="AF1864" s="4">
        <v>0</v>
      </c>
      <c r="AG1864">
        <v>0</v>
      </c>
      <c r="AH1864" s="5">
        <v>0</v>
      </c>
      <c r="AI1864">
        <v>0</v>
      </c>
      <c r="AJ1864" s="4">
        <v>0</v>
      </c>
      <c r="AK1864">
        <v>0</v>
      </c>
      <c r="AL1864" s="5">
        <v>0</v>
      </c>
      <c r="AM1864">
        <v>0</v>
      </c>
      <c r="AN1864" s="4">
        <v>0</v>
      </c>
      <c r="AO1864">
        <v>0</v>
      </c>
      <c r="AP1864" s="5">
        <v>0</v>
      </c>
      <c r="AQ1864">
        <v>6</v>
      </c>
      <c r="AR1864" s="4">
        <v>0</v>
      </c>
      <c r="AS1864">
        <v>0</v>
      </c>
      <c r="AT1864" s="5">
        <v>6</v>
      </c>
      <c r="AU1864">
        <v>6</v>
      </c>
      <c r="AV1864" s="4">
        <v>0</v>
      </c>
      <c r="AW1864">
        <v>0</v>
      </c>
      <c r="AX1864" s="5">
        <v>6</v>
      </c>
      <c r="AY1864">
        <v>5</v>
      </c>
      <c r="AZ1864" s="4">
        <v>0</v>
      </c>
      <c r="BA1864">
        <v>0</v>
      </c>
      <c r="BB1864" s="5">
        <v>5</v>
      </c>
      <c r="BD1864">
        <v>0</v>
      </c>
      <c r="BE1864">
        <v>0</v>
      </c>
      <c r="BF1864" s="4">
        <v>0</v>
      </c>
      <c r="BG1864">
        <v>0</v>
      </c>
      <c r="BH1864" s="5">
        <v>0</v>
      </c>
      <c r="BI1864">
        <v>0</v>
      </c>
      <c r="BJ1864" s="4">
        <v>0</v>
      </c>
      <c r="BK1864">
        <v>0</v>
      </c>
      <c r="BL1864" s="5">
        <v>0</v>
      </c>
      <c r="BM1864">
        <v>0</v>
      </c>
      <c r="BN1864" s="4">
        <v>0</v>
      </c>
      <c r="BO1864">
        <v>0</v>
      </c>
      <c r="BP1864" s="5">
        <v>0</v>
      </c>
      <c r="BQ1864">
        <v>6</v>
      </c>
      <c r="BR1864" s="4">
        <v>0</v>
      </c>
      <c r="BS1864">
        <v>0</v>
      </c>
      <c r="BT1864" s="5">
        <v>6</v>
      </c>
      <c r="BU1864">
        <v>6</v>
      </c>
      <c r="BV1864" s="4">
        <v>0</v>
      </c>
      <c r="BW1864">
        <v>0</v>
      </c>
      <c r="BX1864" s="5">
        <v>6</v>
      </c>
      <c r="BY1864">
        <v>5</v>
      </c>
      <c r="BZ1864" s="4">
        <v>0</v>
      </c>
      <c r="CA1864">
        <v>0</v>
      </c>
      <c r="CB1864" s="5">
        <v>5</v>
      </c>
      <c r="CD1864">
        <v>0</v>
      </c>
      <c r="CE1864">
        <v>0</v>
      </c>
      <c r="CF1864" s="4">
        <v>0</v>
      </c>
      <c r="CG1864">
        <v>0</v>
      </c>
      <c r="CH1864" s="5">
        <v>0</v>
      </c>
      <c r="CI1864">
        <v>0</v>
      </c>
      <c r="CJ1864" s="4">
        <v>0</v>
      </c>
      <c r="CK1864">
        <v>0</v>
      </c>
      <c r="CL1864" s="5">
        <v>0</v>
      </c>
      <c r="CM1864">
        <v>0</v>
      </c>
      <c r="CN1864" s="4">
        <v>0</v>
      </c>
      <c r="CO1864">
        <v>0</v>
      </c>
      <c r="CP1864" s="5">
        <v>0</v>
      </c>
      <c r="CQ1864">
        <v>6</v>
      </c>
      <c r="CR1864" s="4">
        <v>0</v>
      </c>
      <c r="CS1864">
        <v>0</v>
      </c>
      <c r="CT1864" s="5">
        <v>6</v>
      </c>
      <c r="CU1864">
        <v>6</v>
      </c>
      <c r="CV1864" s="4">
        <v>0</v>
      </c>
      <c r="CW1864">
        <v>0</v>
      </c>
      <c r="CX1864" s="5">
        <v>6</v>
      </c>
      <c r="CY1864" s="21">
        <v>5</v>
      </c>
      <c r="CZ1864" s="21">
        <v>0</v>
      </c>
      <c r="DA1864" s="21">
        <v>0</v>
      </c>
      <c r="DB1864" s="5">
        <v>5</v>
      </c>
      <c r="DD1864" s="8">
        <v>0</v>
      </c>
      <c r="DE1864" s="8">
        <v>0</v>
      </c>
      <c r="DF1864" s="8">
        <v>0</v>
      </c>
      <c r="DG1864" s="8">
        <v>0</v>
      </c>
      <c r="DH1864" s="8">
        <v>0</v>
      </c>
      <c r="DI1864" s="8">
        <v>0</v>
      </c>
      <c r="DJ1864" s="8">
        <v>0</v>
      </c>
      <c r="DK1864" s="8">
        <v>0</v>
      </c>
      <c r="DL1864" s="8">
        <v>0</v>
      </c>
      <c r="DM1864" s="8">
        <v>0</v>
      </c>
      <c r="DN1864" s="8">
        <v>0</v>
      </c>
      <c r="DO1864" s="8">
        <v>0</v>
      </c>
      <c r="DP1864" s="8">
        <v>0</v>
      </c>
      <c r="DQ1864" s="8">
        <v>0</v>
      </c>
      <c r="DR1864" s="8">
        <v>0</v>
      </c>
      <c r="DS1864" s="8">
        <v>0</v>
      </c>
      <c r="DT1864" s="8">
        <v>0</v>
      </c>
      <c r="DU1864" s="8">
        <v>0</v>
      </c>
      <c r="DV1864" s="8">
        <v>0</v>
      </c>
      <c r="DW1864" s="8">
        <v>0</v>
      </c>
      <c r="DX1864" s="8">
        <v>0</v>
      </c>
      <c r="DY1864" s="8">
        <v>0</v>
      </c>
      <c r="DZ1864" s="8">
        <v>0</v>
      </c>
      <c r="EA1864" s="8">
        <v>0</v>
      </c>
      <c r="EB1864" s="8">
        <v>0</v>
      </c>
      <c r="EC1864" s="8">
        <v>0</v>
      </c>
      <c r="ED1864" s="20">
        <v>0</v>
      </c>
      <c r="EF1864" s="9">
        <v>0</v>
      </c>
      <c r="EG1864" s="9">
        <v>0</v>
      </c>
      <c r="EH1864" s="9">
        <v>0</v>
      </c>
      <c r="EI1864" s="9">
        <v>0</v>
      </c>
      <c r="EJ1864" s="9">
        <v>0</v>
      </c>
      <c r="EK1864" s="9">
        <v>0</v>
      </c>
      <c r="EL1864" s="9">
        <v>0</v>
      </c>
      <c r="EM1864" s="9">
        <v>0</v>
      </c>
      <c r="EN1864" s="9">
        <v>0</v>
      </c>
      <c r="EO1864" s="9">
        <v>0</v>
      </c>
      <c r="EP1864" s="9">
        <v>0</v>
      </c>
      <c r="EQ1864" s="9">
        <v>0</v>
      </c>
      <c r="ER1864" s="9">
        <v>0</v>
      </c>
      <c r="ES1864" s="9">
        <v>0</v>
      </c>
      <c r="ET1864" s="9">
        <v>0</v>
      </c>
      <c r="EU1864" s="9">
        <v>0</v>
      </c>
      <c r="EV1864" s="9">
        <v>0</v>
      </c>
      <c r="EW1864" s="9">
        <v>0</v>
      </c>
      <c r="EX1864" s="9">
        <v>0</v>
      </c>
      <c r="EY1864" s="9">
        <v>0</v>
      </c>
      <c r="EZ1864" s="9">
        <v>0</v>
      </c>
      <c r="FA1864" s="9">
        <v>0</v>
      </c>
      <c r="FB1864" s="9">
        <v>0</v>
      </c>
      <c r="FC1864" s="9">
        <v>0</v>
      </c>
      <c r="FD1864" s="9">
        <v>0</v>
      </c>
      <c r="FE1864" s="9">
        <v>0</v>
      </c>
      <c r="FF1864">
        <v>0</v>
      </c>
    </row>
    <row r="1865" spans="1:162" x14ac:dyDescent="0.2">
      <c r="A1865" t="s">
        <v>1457</v>
      </c>
      <c r="B1865" t="s">
        <v>4223</v>
      </c>
      <c r="C1865" t="s">
        <v>4599</v>
      </c>
      <c r="D1865" s="1">
        <v>0</v>
      </c>
      <c r="E1865" s="1">
        <v>0</v>
      </c>
      <c r="F1865" s="4">
        <v>0</v>
      </c>
      <c r="G1865" s="4">
        <v>0</v>
      </c>
      <c r="H1865" s="5">
        <v>0</v>
      </c>
      <c r="I1865">
        <v>0</v>
      </c>
      <c r="J1865" s="4">
        <v>0</v>
      </c>
      <c r="K1865">
        <v>0</v>
      </c>
      <c r="L1865" s="5">
        <v>0</v>
      </c>
      <c r="M1865">
        <v>0</v>
      </c>
      <c r="N1865" s="4">
        <v>0</v>
      </c>
      <c r="O1865">
        <v>0</v>
      </c>
      <c r="P1865" s="5">
        <v>0</v>
      </c>
      <c r="Q1865">
        <v>6</v>
      </c>
      <c r="R1865" s="4">
        <v>0</v>
      </c>
      <c r="S1865">
        <v>0</v>
      </c>
      <c r="T1865" s="5">
        <v>6</v>
      </c>
      <c r="U1865">
        <v>6</v>
      </c>
      <c r="V1865" s="4">
        <v>0</v>
      </c>
      <c r="W1865">
        <v>0</v>
      </c>
      <c r="X1865" s="5">
        <v>6</v>
      </c>
      <c r="Y1865">
        <v>6</v>
      </c>
      <c r="Z1865" s="4">
        <v>0</v>
      </c>
      <c r="AA1865">
        <v>0</v>
      </c>
      <c r="AB1865" s="5">
        <v>6</v>
      </c>
      <c r="AD1865">
        <v>0</v>
      </c>
      <c r="AE1865">
        <v>0</v>
      </c>
      <c r="AF1865" s="4">
        <v>0</v>
      </c>
      <c r="AG1865">
        <v>0</v>
      </c>
      <c r="AH1865" s="5">
        <v>0</v>
      </c>
      <c r="AI1865">
        <v>0</v>
      </c>
      <c r="AJ1865" s="4">
        <v>0</v>
      </c>
      <c r="AK1865">
        <v>0</v>
      </c>
      <c r="AL1865" s="5">
        <v>0</v>
      </c>
      <c r="AM1865">
        <v>0</v>
      </c>
      <c r="AN1865" s="4">
        <v>0</v>
      </c>
      <c r="AO1865">
        <v>0</v>
      </c>
      <c r="AP1865" s="5">
        <v>0</v>
      </c>
      <c r="AQ1865">
        <v>6</v>
      </c>
      <c r="AR1865" s="4">
        <v>0</v>
      </c>
      <c r="AS1865">
        <v>0</v>
      </c>
      <c r="AT1865" s="5">
        <v>6</v>
      </c>
      <c r="AU1865">
        <v>6</v>
      </c>
      <c r="AV1865" s="4">
        <v>0</v>
      </c>
      <c r="AW1865">
        <v>0</v>
      </c>
      <c r="AX1865" s="5">
        <v>6</v>
      </c>
      <c r="AY1865">
        <v>6</v>
      </c>
      <c r="AZ1865" s="4">
        <v>0</v>
      </c>
      <c r="BA1865">
        <v>0</v>
      </c>
      <c r="BB1865" s="5">
        <v>6</v>
      </c>
      <c r="BD1865">
        <v>0</v>
      </c>
      <c r="BE1865">
        <v>0</v>
      </c>
      <c r="BF1865" s="4">
        <v>0</v>
      </c>
      <c r="BG1865">
        <v>0</v>
      </c>
      <c r="BH1865" s="5">
        <v>0</v>
      </c>
      <c r="BI1865">
        <v>0</v>
      </c>
      <c r="BJ1865" s="4">
        <v>0</v>
      </c>
      <c r="BK1865">
        <v>0</v>
      </c>
      <c r="BL1865" s="5">
        <v>0</v>
      </c>
      <c r="BM1865">
        <v>0</v>
      </c>
      <c r="BN1865" s="4">
        <v>0</v>
      </c>
      <c r="BO1865">
        <v>0</v>
      </c>
      <c r="BP1865" s="5">
        <v>0</v>
      </c>
      <c r="BQ1865">
        <v>6</v>
      </c>
      <c r="BR1865" s="4">
        <v>0</v>
      </c>
      <c r="BS1865">
        <v>0</v>
      </c>
      <c r="BT1865" s="5">
        <v>6</v>
      </c>
      <c r="BU1865">
        <v>6</v>
      </c>
      <c r="BV1865" s="4">
        <v>0</v>
      </c>
      <c r="BW1865">
        <v>0</v>
      </c>
      <c r="BX1865" s="5">
        <v>6</v>
      </c>
      <c r="BY1865">
        <v>6</v>
      </c>
      <c r="BZ1865" s="4">
        <v>0</v>
      </c>
      <c r="CA1865">
        <v>0</v>
      </c>
      <c r="CB1865" s="5">
        <v>6</v>
      </c>
      <c r="CD1865">
        <v>0</v>
      </c>
      <c r="CE1865">
        <v>0</v>
      </c>
      <c r="CF1865" s="4">
        <v>0</v>
      </c>
      <c r="CG1865">
        <v>0</v>
      </c>
      <c r="CH1865" s="5">
        <v>0</v>
      </c>
      <c r="CI1865">
        <v>0</v>
      </c>
      <c r="CJ1865" s="4">
        <v>0</v>
      </c>
      <c r="CK1865">
        <v>0</v>
      </c>
      <c r="CL1865" s="5">
        <v>0</v>
      </c>
      <c r="CM1865">
        <v>0</v>
      </c>
      <c r="CN1865" s="4">
        <v>0</v>
      </c>
      <c r="CO1865">
        <v>0</v>
      </c>
      <c r="CP1865" s="5">
        <v>0</v>
      </c>
      <c r="CQ1865">
        <v>6</v>
      </c>
      <c r="CR1865" s="4">
        <v>0</v>
      </c>
      <c r="CS1865">
        <v>0</v>
      </c>
      <c r="CT1865" s="5">
        <v>6</v>
      </c>
      <c r="CU1865">
        <v>6</v>
      </c>
      <c r="CV1865" s="4">
        <v>0</v>
      </c>
      <c r="CW1865">
        <v>0</v>
      </c>
      <c r="CX1865" s="5">
        <v>6</v>
      </c>
      <c r="CY1865" s="21">
        <v>6</v>
      </c>
      <c r="CZ1865" s="21">
        <v>0</v>
      </c>
      <c r="DA1865" s="21">
        <v>0</v>
      </c>
      <c r="DB1865" s="5">
        <v>6</v>
      </c>
      <c r="DD1865" s="8">
        <v>0</v>
      </c>
      <c r="DE1865" s="8">
        <v>0</v>
      </c>
      <c r="DF1865" s="8">
        <v>0</v>
      </c>
      <c r="DG1865" s="8">
        <v>0</v>
      </c>
      <c r="DH1865" s="8">
        <v>0</v>
      </c>
      <c r="DI1865" s="8">
        <v>0</v>
      </c>
      <c r="DJ1865" s="8">
        <v>0</v>
      </c>
      <c r="DK1865" s="8">
        <v>0</v>
      </c>
      <c r="DL1865" s="8">
        <v>0</v>
      </c>
      <c r="DM1865" s="8">
        <v>0</v>
      </c>
      <c r="DN1865" s="8">
        <v>0</v>
      </c>
      <c r="DO1865" s="8">
        <v>0</v>
      </c>
      <c r="DP1865" s="8">
        <v>0</v>
      </c>
      <c r="DQ1865" s="8">
        <v>0</v>
      </c>
      <c r="DR1865" s="8">
        <v>0</v>
      </c>
      <c r="DS1865" s="8">
        <v>0</v>
      </c>
      <c r="DT1865" s="8">
        <v>0</v>
      </c>
      <c r="DU1865" s="8">
        <v>0</v>
      </c>
      <c r="DV1865" s="8">
        <v>0</v>
      </c>
      <c r="DW1865" s="8">
        <v>0</v>
      </c>
      <c r="DX1865" s="8">
        <v>0</v>
      </c>
      <c r="DY1865" s="8">
        <v>0</v>
      </c>
      <c r="DZ1865" s="8">
        <v>0</v>
      </c>
      <c r="EA1865" s="8">
        <v>0</v>
      </c>
      <c r="EB1865" s="8">
        <v>0</v>
      </c>
      <c r="EC1865" s="8">
        <v>0</v>
      </c>
      <c r="ED1865" s="20">
        <v>0</v>
      </c>
      <c r="EF1865" s="9">
        <v>0</v>
      </c>
      <c r="EG1865" s="9">
        <v>0</v>
      </c>
      <c r="EH1865" s="9">
        <v>0</v>
      </c>
      <c r="EI1865" s="9">
        <v>0</v>
      </c>
      <c r="EJ1865" s="9">
        <v>0</v>
      </c>
      <c r="EK1865" s="9">
        <v>0</v>
      </c>
      <c r="EL1865" s="9">
        <v>0</v>
      </c>
      <c r="EM1865" s="9">
        <v>0</v>
      </c>
      <c r="EN1865" s="9">
        <v>0</v>
      </c>
      <c r="EO1865" s="9">
        <v>0</v>
      </c>
      <c r="EP1865" s="9">
        <v>0</v>
      </c>
      <c r="EQ1865" s="9">
        <v>0</v>
      </c>
      <c r="ER1865" s="9">
        <v>0</v>
      </c>
      <c r="ES1865" s="9">
        <v>0</v>
      </c>
      <c r="ET1865" s="9">
        <v>0</v>
      </c>
      <c r="EU1865" s="9">
        <v>0</v>
      </c>
      <c r="EV1865" s="9">
        <v>0</v>
      </c>
      <c r="EW1865" s="9">
        <v>0</v>
      </c>
      <c r="EX1865" s="9">
        <v>0</v>
      </c>
      <c r="EY1865" s="9">
        <v>0</v>
      </c>
      <c r="EZ1865" s="9">
        <v>0</v>
      </c>
      <c r="FA1865" s="9">
        <v>0</v>
      </c>
      <c r="FB1865" s="9">
        <v>0</v>
      </c>
      <c r="FC1865" s="9">
        <v>0</v>
      </c>
      <c r="FD1865" s="9">
        <v>0</v>
      </c>
      <c r="FE1865" s="9">
        <v>0</v>
      </c>
      <c r="FF1865">
        <v>0</v>
      </c>
    </row>
    <row r="1866" spans="1:162" x14ac:dyDescent="0.2">
      <c r="A1866" t="s">
        <v>1565</v>
      </c>
      <c r="B1866" t="s">
        <v>4224</v>
      </c>
      <c r="C1866" t="s">
        <v>4599</v>
      </c>
      <c r="D1866" s="1">
        <v>0</v>
      </c>
      <c r="E1866" s="1">
        <v>0</v>
      </c>
      <c r="F1866" s="4">
        <v>0</v>
      </c>
      <c r="G1866" s="4">
        <v>0</v>
      </c>
      <c r="H1866" s="5">
        <v>0</v>
      </c>
      <c r="I1866">
        <v>0</v>
      </c>
      <c r="J1866" s="4">
        <v>0</v>
      </c>
      <c r="K1866">
        <v>0</v>
      </c>
      <c r="L1866" s="5">
        <v>0</v>
      </c>
      <c r="M1866">
        <v>0</v>
      </c>
      <c r="N1866" s="4">
        <v>0</v>
      </c>
      <c r="O1866">
        <v>0</v>
      </c>
      <c r="P1866" s="5">
        <v>0</v>
      </c>
      <c r="Q1866">
        <v>6</v>
      </c>
      <c r="R1866" s="4">
        <v>0</v>
      </c>
      <c r="S1866">
        <v>0</v>
      </c>
      <c r="T1866" s="5">
        <v>6</v>
      </c>
      <c r="U1866">
        <v>6</v>
      </c>
      <c r="V1866" s="4">
        <v>0</v>
      </c>
      <c r="W1866">
        <v>0</v>
      </c>
      <c r="X1866" s="5">
        <v>6</v>
      </c>
      <c r="Y1866">
        <v>6</v>
      </c>
      <c r="Z1866" s="4">
        <v>0</v>
      </c>
      <c r="AA1866">
        <v>0</v>
      </c>
      <c r="AB1866" s="5">
        <v>6</v>
      </c>
      <c r="AD1866">
        <v>0</v>
      </c>
      <c r="AE1866">
        <v>0</v>
      </c>
      <c r="AF1866" s="4">
        <v>0</v>
      </c>
      <c r="AG1866">
        <v>0</v>
      </c>
      <c r="AH1866" s="5">
        <v>0</v>
      </c>
      <c r="AI1866">
        <v>0</v>
      </c>
      <c r="AJ1866" s="4">
        <v>0</v>
      </c>
      <c r="AK1866">
        <v>0</v>
      </c>
      <c r="AL1866" s="5">
        <v>0</v>
      </c>
      <c r="AM1866">
        <v>0</v>
      </c>
      <c r="AN1866" s="4">
        <v>0</v>
      </c>
      <c r="AO1866">
        <v>0</v>
      </c>
      <c r="AP1866" s="5">
        <v>0</v>
      </c>
      <c r="AQ1866">
        <v>6</v>
      </c>
      <c r="AR1866" s="4">
        <v>0</v>
      </c>
      <c r="AS1866">
        <v>0</v>
      </c>
      <c r="AT1866" s="5">
        <v>6</v>
      </c>
      <c r="AU1866">
        <v>6</v>
      </c>
      <c r="AV1866" s="4">
        <v>0</v>
      </c>
      <c r="AW1866">
        <v>0</v>
      </c>
      <c r="AX1866" s="5">
        <v>6</v>
      </c>
      <c r="AY1866">
        <v>6</v>
      </c>
      <c r="AZ1866" s="4">
        <v>0</v>
      </c>
      <c r="BA1866">
        <v>0</v>
      </c>
      <c r="BB1866" s="5">
        <v>6</v>
      </c>
      <c r="BD1866">
        <v>0</v>
      </c>
      <c r="BE1866">
        <v>0</v>
      </c>
      <c r="BF1866" s="4">
        <v>0</v>
      </c>
      <c r="BG1866">
        <v>0</v>
      </c>
      <c r="BH1866" s="5">
        <v>0</v>
      </c>
      <c r="BI1866">
        <v>0</v>
      </c>
      <c r="BJ1866" s="4">
        <v>0</v>
      </c>
      <c r="BK1866">
        <v>0</v>
      </c>
      <c r="BL1866" s="5">
        <v>0</v>
      </c>
      <c r="BM1866">
        <v>0</v>
      </c>
      <c r="BN1866" s="4">
        <v>0</v>
      </c>
      <c r="BO1866">
        <v>0</v>
      </c>
      <c r="BP1866" s="5">
        <v>0</v>
      </c>
      <c r="BQ1866">
        <v>6</v>
      </c>
      <c r="BR1866" s="4">
        <v>0</v>
      </c>
      <c r="BS1866">
        <v>0</v>
      </c>
      <c r="BT1866" s="5">
        <v>6</v>
      </c>
      <c r="BU1866">
        <v>6</v>
      </c>
      <c r="BV1866" s="4">
        <v>0</v>
      </c>
      <c r="BW1866">
        <v>0</v>
      </c>
      <c r="BX1866" s="5">
        <v>6</v>
      </c>
      <c r="BY1866">
        <v>6</v>
      </c>
      <c r="BZ1866" s="4">
        <v>0</v>
      </c>
      <c r="CA1866">
        <v>0</v>
      </c>
      <c r="CB1866" s="5">
        <v>6</v>
      </c>
      <c r="CD1866">
        <v>0</v>
      </c>
      <c r="CE1866">
        <v>0</v>
      </c>
      <c r="CF1866" s="4">
        <v>0</v>
      </c>
      <c r="CG1866">
        <v>0</v>
      </c>
      <c r="CH1866" s="5">
        <v>0</v>
      </c>
      <c r="CI1866">
        <v>0</v>
      </c>
      <c r="CJ1866" s="4">
        <v>0</v>
      </c>
      <c r="CK1866">
        <v>0</v>
      </c>
      <c r="CL1866" s="5">
        <v>0</v>
      </c>
      <c r="CM1866">
        <v>0</v>
      </c>
      <c r="CN1866" s="4">
        <v>0</v>
      </c>
      <c r="CO1866">
        <v>0</v>
      </c>
      <c r="CP1866" s="5">
        <v>0</v>
      </c>
      <c r="CQ1866">
        <v>6</v>
      </c>
      <c r="CR1866" s="4">
        <v>0</v>
      </c>
      <c r="CS1866">
        <v>0</v>
      </c>
      <c r="CT1866" s="5">
        <v>6</v>
      </c>
      <c r="CU1866">
        <v>6</v>
      </c>
      <c r="CV1866" s="4">
        <v>0</v>
      </c>
      <c r="CW1866">
        <v>0</v>
      </c>
      <c r="CX1866" s="5">
        <v>6</v>
      </c>
      <c r="CY1866" s="21">
        <v>0</v>
      </c>
      <c r="CZ1866" s="21">
        <v>0</v>
      </c>
      <c r="DA1866" s="21">
        <v>0</v>
      </c>
      <c r="DB1866" s="5">
        <v>0</v>
      </c>
      <c r="DD1866" s="8">
        <v>0</v>
      </c>
      <c r="DE1866" s="8">
        <v>0</v>
      </c>
      <c r="DF1866" s="8">
        <v>0</v>
      </c>
      <c r="DG1866" s="8">
        <v>0</v>
      </c>
      <c r="DH1866" s="8">
        <v>0</v>
      </c>
      <c r="DI1866" s="8">
        <v>0</v>
      </c>
      <c r="DJ1866" s="8">
        <v>0</v>
      </c>
      <c r="DK1866" s="8">
        <v>0</v>
      </c>
      <c r="DL1866" s="8">
        <v>0</v>
      </c>
      <c r="DM1866" s="8">
        <v>0</v>
      </c>
      <c r="DN1866" s="8">
        <v>0</v>
      </c>
      <c r="DO1866" s="8">
        <v>0</v>
      </c>
      <c r="DP1866" s="8">
        <v>0</v>
      </c>
      <c r="DQ1866" s="8">
        <v>0</v>
      </c>
      <c r="DR1866" s="8">
        <v>0</v>
      </c>
      <c r="DS1866" s="8">
        <v>0</v>
      </c>
      <c r="DT1866" s="8">
        <v>0</v>
      </c>
      <c r="DU1866" s="8">
        <v>0</v>
      </c>
      <c r="DV1866" s="8">
        <v>0</v>
      </c>
      <c r="DW1866" s="8">
        <v>0</v>
      </c>
      <c r="DX1866" s="8">
        <v>0</v>
      </c>
      <c r="DY1866" s="8">
        <v>0</v>
      </c>
      <c r="DZ1866" s="8">
        <v>0</v>
      </c>
      <c r="EA1866" s="8">
        <v>0</v>
      </c>
      <c r="EB1866" s="8">
        <v>0</v>
      </c>
      <c r="EC1866" s="8">
        <v>0</v>
      </c>
      <c r="ED1866" s="20">
        <v>0</v>
      </c>
      <c r="EF1866" s="9">
        <v>0</v>
      </c>
      <c r="EG1866" s="9">
        <v>0</v>
      </c>
      <c r="EH1866" s="9">
        <v>0</v>
      </c>
      <c r="EI1866" s="9">
        <v>0</v>
      </c>
      <c r="EJ1866" s="9">
        <v>0</v>
      </c>
      <c r="EK1866" s="9">
        <v>0</v>
      </c>
      <c r="EL1866" s="9">
        <v>0</v>
      </c>
      <c r="EM1866" s="9">
        <v>0</v>
      </c>
      <c r="EN1866" s="9">
        <v>0</v>
      </c>
      <c r="EO1866" s="9">
        <v>0</v>
      </c>
      <c r="EP1866" s="9">
        <v>0</v>
      </c>
      <c r="EQ1866" s="9">
        <v>0</v>
      </c>
      <c r="ER1866" s="9">
        <v>0</v>
      </c>
      <c r="ES1866" s="9">
        <v>0</v>
      </c>
      <c r="ET1866" s="9">
        <v>0</v>
      </c>
      <c r="EU1866" s="9">
        <v>0</v>
      </c>
      <c r="EV1866" s="9">
        <v>0</v>
      </c>
      <c r="EW1866" s="9">
        <v>0</v>
      </c>
      <c r="EX1866" s="9">
        <v>0</v>
      </c>
      <c r="EY1866" s="9">
        <v>0</v>
      </c>
      <c r="EZ1866" s="9">
        <v>0</v>
      </c>
      <c r="FA1866" s="9">
        <v>0</v>
      </c>
      <c r="FB1866" s="9">
        <v>0</v>
      </c>
      <c r="FC1866" s="9">
        <v>0</v>
      </c>
      <c r="FD1866" s="9">
        <v>0</v>
      </c>
      <c r="FE1866" s="9">
        <v>0</v>
      </c>
      <c r="FF1866">
        <v>0</v>
      </c>
    </row>
    <row r="1867" spans="1:162" x14ac:dyDescent="0.2">
      <c r="A1867" t="s">
        <v>1244</v>
      </c>
      <c r="B1867" t="s">
        <v>4225</v>
      </c>
      <c r="C1867" t="s">
        <v>4599</v>
      </c>
      <c r="D1867" s="1">
        <v>0</v>
      </c>
      <c r="E1867" s="1">
        <v>0</v>
      </c>
      <c r="F1867" s="4">
        <v>0</v>
      </c>
      <c r="G1867" s="4">
        <v>0</v>
      </c>
      <c r="H1867" s="5">
        <v>0</v>
      </c>
      <c r="I1867">
        <v>0</v>
      </c>
      <c r="J1867" s="4">
        <v>0</v>
      </c>
      <c r="K1867">
        <v>0</v>
      </c>
      <c r="L1867" s="5">
        <v>0</v>
      </c>
      <c r="M1867">
        <v>0</v>
      </c>
      <c r="N1867" s="4">
        <v>0</v>
      </c>
      <c r="O1867">
        <v>0</v>
      </c>
      <c r="P1867" s="5">
        <v>0</v>
      </c>
      <c r="Q1867">
        <v>6</v>
      </c>
      <c r="R1867" s="4">
        <v>0</v>
      </c>
      <c r="S1867">
        <v>0</v>
      </c>
      <c r="T1867" s="5">
        <v>6</v>
      </c>
      <c r="U1867">
        <v>6</v>
      </c>
      <c r="V1867" s="4">
        <v>0</v>
      </c>
      <c r="W1867">
        <v>0</v>
      </c>
      <c r="X1867" s="5">
        <v>6</v>
      </c>
      <c r="Y1867">
        <v>6</v>
      </c>
      <c r="Z1867" s="4">
        <v>0</v>
      </c>
      <c r="AA1867">
        <v>0</v>
      </c>
      <c r="AB1867" s="5">
        <v>6</v>
      </c>
      <c r="AD1867">
        <v>0</v>
      </c>
      <c r="AE1867">
        <v>0</v>
      </c>
      <c r="AF1867" s="4">
        <v>0</v>
      </c>
      <c r="AG1867">
        <v>0</v>
      </c>
      <c r="AH1867" s="5">
        <v>0</v>
      </c>
      <c r="AI1867">
        <v>0</v>
      </c>
      <c r="AJ1867" s="4">
        <v>0</v>
      </c>
      <c r="AK1867">
        <v>0</v>
      </c>
      <c r="AL1867" s="5">
        <v>0</v>
      </c>
      <c r="AM1867">
        <v>0</v>
      </c>
      <c r="AN1867" s="4">
        <v>0</v>
      </c>
      <c r="AO1867">
        <v>0</v>
      </c>
      <c r="AP1867" s="5">
        <v>0</v>
      </c>
      <c r="AQ1867">
        <v>6</v>
      </c>
      <c r="AR1867" s="4">
        <v>0</v>
      </c>
      <c r="AS1867">
        <v>0</v>
      </c>
      <c r="AT1867" s="5">
        <v>6</v>
      </c>
      <c r="AU1867">
        <v>6</v>
      </c>
      <c r="AV1867" s="4">
        <v>0</v>
      </c>
      <c r="AW1867">
        <v>0</v>
      </c>
      <c r="AX1867" s="5">
        <v>6</v>
      </c>
      <c r="AY1867">
        <v>6</v>
      </c>
      <c r="AZ1867" s="4">
        <v>0</v>
      </c>
      <c r="BA1867">
        <v>0</v>
      </c>
      <c r="BB1867" s="5">
        <v>6</v>
      </c>
      <c r="BD1867">
        <v>0</v>
      </c>
      <c r="BE1867">
        <v>0</v>
      </c>
      <c r="BF1867" s="4">
        <v>0</v>
      </c>
      <c r="BG1867">
        <v>0</v>
      </c>
      <c r="BH1867" s="5">
        <v>0</v>
      </c>
      <c r="BI1867">
        <v>0</v>
      </c>
      <c r="BJ1867" s="4">
        <v>0</v>
      </c>
      <c r="BK1867">
        <v>0</v>
      </c>
      <c r="BL1867" s="5">
        <v>0</v>
      </c>
      <c r="BM1867">
        <v>0</v>
      </c>
      <c r="BN1867" s="4">
        <v>0</v>
      </c>
      <c r="BO1867">
        <v>0</v>
      </c>
      <c r="BP1867" s="5">
        <v>0</v>
      </c>
      <c r="BQ1867">
        <v>6</v>
      </c>
      <c r="BR1867" s="4">
        <v>0</v>
      </c>
      <c r="BS1867">
        <v>0</v>
      </c>
      <c r="BT1867" s="5">
        <v>6</v>
      </c>
      <c r="BU1867">
        <v>6</v>
      </c>
      <c r="BV1867" s="4">
        <v>0</v>
      </c>
      <c r="BW1867">
        <v>0</v>
      </c>
      <c r="BX1867" s="5">
        <v>6</v>
      </c>
      <c r="BY1867">
        <v>6</v>
      </c>
      <c r="BZ1867" s="4">
        <v>0</v>
      </c>
      <c r="CA1867">
        <v>0</v>
      </c>
      <c r="CB1867" s="5">
        <v>6</v>
      </c>
      <c r="CD1867">
        <v>0</v>
      </c>
      <c r="CE1867">
        <v>0</v>
      </c>
      <c r="CF1867" s="4">
        <v>0</v>
      </c>
      <c r="CG1867">
        <v>0</v>
      </c>
      <c r="CH1867" s="5">
        <v>0</v>
      </c>
      <c r="CI1867">
        <v>0</v>
      </c>
      <c r="CJ1867" s="4">
        <v>0</v>
      </c>
      <c r="CK1867">
        <v>0</v>
      </c>
      <c r="CL1867" s="5">
        <v>0</v>
      </c>
      <c r="CM1867">
        <v>0</v>
      </c>
      <c r="CN1867" s="4">
        <v>0</v>
      </c>
      <c r="CO1867">
        <v>0</v>
      </c>
      <c r="CP1867" s="5">
        <v>0</v>
      </c>
      <c r="CQ1867">
        <v>6</v>
      </c>
      <c r="CR1867" s="4">
        <v>0</v>
      </c>
      <c r="CS1867">
        <v>0</v>
      </c>
      <c r="CT1867" s="5">
        <v>6</v>
      </c>
      <c r="CU1867">
        <v>6</v>
      </c>
      <c r="CV1867" s="4">
        <v>0</v>
      </c>
      <c r="CW1867">
        <v>0</v>
      </c>
      <c r="CX1867" s="5">
        <v>6</v>
      </c>
      <c r="CY1867" s="21">
        <v>0</v>
      </c>
      <c r="CZ1867" s="21">
        <v>0</v>
      </c>
      <c r="DA1867" s="21">
        <v>0</v>
      </c>
      <c r="DB1867" s="5">
        <v>0</v>
      </c>
      <c r="DD1867" s="8">
        <v>0</v>
      </c>
      <c r="DE1867" s="8">
        <v>0</v>
      </c>
      <c r="DF1867" s="8">
        <v>0</v>
      </c>
      <c r="DG1867" s="8">
        <v>0</v>
      </c>
      <c r="DH1867" s="8">
        <v>0</v>
      </c>
      <c r="DI1867" s="8">
        <v>0</v>
      </c>
      <c r="DJ1867" s="8">
        <v>0</v>
      </c>
      <c r="DK1867" s="8">
        <v>0</v>
      </c>
      <c r="DL1867" s="8">
        <v>0</v>
      </c>
      <c r="DM1867" s="8">
        <v>0</v>
      </c>
      <c r="DN1867" s="8">
        <v>0</v>
      </c>
      <c r="DO1867" s="8">
        <v>0</v>
      </c>
      <c r="DP1867" s="8">
        <v>0</v>
      </c>
      <c r="DQ1867" s="8">
        <v>0</v>
      </c>
      <c r="DR1867" s="8">
        <v>0</v>
      </c>
      <c r="DS1867" s="8">
        <v>0</v>
      </c>
      <c r="DT1867" s="8">
        <v>0</v>
      </c>
      <c r="DU1867" s="8">
        <v>0</v>
      </c>
      <c r="DV1867" s="8">
        <v>0</v>
      </c>
      <c r="DW1867" s="8">
        <v>0</v>
      </c>
      <c r="DX1867" s="8">
        <v>0</v>
      </c>
      <c r="DY1867" s="8">
        <v>0</v>
      </c>
      <c r="DZ1867" s="8">
        <v>0</v>
      </c>
      <c r="EA1867" s="8">
        <v>0</v>
      </c>
      <c r="EB1867" s="8">
        <v>0</v>
      </c>
      <c r="EC1867" s="8">
        <v>0</v>
      </c>
      <c r="ED1867" s="20">
        <v>0</v>
      </c>
      <c r="EF1867" s="9">
        <v>0</v>
      </c>
      <c r="EG1867" s="9">
        <v>0</v>
      </c>
      <c r="EH1867" s="9">
        <v>0</v>
      </c>
      <c r="EI1867" s="9">
        <v>0</v>
      </c>
      <c r="EJ1867" s="9">
        <v>0</v>
      </c>
      <c r="EK1867" s="9">
        <v>0</v>
      </c>
      <c r="EL1867" s="9">
        <v>0</v>
      </c>
      <c r="EM1867" s="9">
        <v>0</v>
      </c>
      <c r="EN1867" s="9">
        <v>0</v>
      </c>
      <c r="EO1867" s="9">
        <v>0</v>
      </c>
      <c r="EP1867" s="9">
        <v>0</v>
      </c>
      <c r="EQ1867" s="9">
        <v>0</v>
      </c>
      <c r="ER1867" s="9">
        <v>0</v>
      </c>
      <c r="ES1867" s="9">
        <v>0</v>
      </c>
      <c r="ET1867" s="9">
        <v>0</v>
      </c>
      <c r="EU1867" s="9">
        <v>0</v>
      </c>
      <c r="EV1867" s="9">
        <v>0</v>
      </c>
      <c r="EW1867" s="9">
        <v>0</v>
      </c>
      <c r="EX1867" s="9">
        <v>0</v>
      </c>
      <c r="EY1867" s="9">
        <v>0</v>
      </c>
      <c r="EZ1867" s="9">
        <v>0</v>
      </c>
      <c r="FA1867" s="9">
        <v>0</v>
      </c>
      <c r="FB1867" s="9">
        <v>0</v>
      </c>
      <c r="FC1867" s="9">
        <v>0</v>
      </c>
      <c r="FD1867" s="9">
        <v>0</v>
      </c>
      <c r="FE1867" s="9">
        <v>0</v>
      </c>
      <c r="FF1867">
        <v>0</v>
      </c>
    </row>
    <row r="1868" spans="1:162" x14ac:dyDescent="0.2">
      <c r="A1868" t="s">
        <v>1671</v>
      </c>
      <c r="B1868" t="s">
        <v>4226</v>
      </c>
      <c r="C1868" t="s">
        <v>4599</v>
      </c>
      <c r="D1868" s="1">
        <v>0</v>
      </c>
      <c r="E1868" s="1">
        <v>0</v>
      </c>
      <c r="F1868" s="4">
        <v>0</v>
      </c>
      <c r="G1868" s="4">
        <v>0</v>
      </c>
      <c r="H1868" s="5">
        <v>0</v>
      </c>
      <c r="I1868">
        <v>0</v>
      </c>
      <c r="J1868" s="4">
        <v>0</v>
      </c>
      <c r="K1868">
        <v>0</v>
      </c>
      <c r="L1868" s="5">
        <v>0</v>
      </c>
      <c r="M1868">
        <v>0</v>
      </c>
      <c r="N1868" s="4">
        <v>0</v>
      </c>
      <c r="O1868">
        <v>0</v>
      </c>
      <c r="P1868" s="5">
        <v>0</v>
      </c>
      <c r="Q1868">
        <v>5</v>
      </c>
      <c r="R1868" s="4">
        <v>0</v>
      </c>
      <c r="S1868">
        <v>0</v>
      </c>
      <c r="T1868" s="5">
        <v>5</v>
      </c>
      <c r="U1868">
        <v>5</v>
      </c>
      <c r="V1868" s="4">
        <v>0</v>
      </c>
      <c r="W1868">
        <v>0</v>
      </c>
      <c r="X1868" s="5">
        <v>5</v>
      </c>
      <c r="Y1868">
        <v>5</v>
      </c>
      <c r="Z1868" s="4">
        <v>0</v>
      </c>
      <c r="AA1868">
        <v>0</v>
      </c>
      <c r="AB1868" s="5">
        <v>5</v>
      </c>
      <c r="AD1868">
        <v>0</v>
      </c>
      <c r="AE1868">
        <v>0</v>
      </c>
      <c r="AF1868" s="4">
        <v>0</v>
      </c>
      <c r="AG1868">
        <v>0</v>
      </c>
      <c r="AH1868" s="5">
        <v>0</v>
      </c>
      <c r="AI1868">
        <v>0</v>
      </c>
      <c r="AJ1868" s="4">
        <v>0</v>
      </c>
      <c r="AK1868">
        <v>0</v>
      </c>
      <c r="AL1868" s="5">
        <v>0</v>
      </c>
      <c r="AM1868">
        <v>0</v>
      </c>
      <c r="AN1868" s="4">
        <v>0</v>
      </c>
      <c r="AO1868">
        <v>0</v>
      </c>
      <c r="AP1868" s="5">
        <v>0</v>
      </c>
      <c r="AQ1868">
        <v>5</v>
      </c>
      <c r="AR1868" s="4">
        <v>0</v>
      </c>
      <c r="AS1868">
        <v>0</v>
      </c>
      <c r="AT1868" s="5">
        <v>5</v>
      </c>
      <c r="AU1868">
        <v>5</v>
      </c>
      <c r="AV1868" s="4">
        <v>0</v>
      </c>
      <c r="AW1868">
        <v>0</v>
      </c>
      <c r="AX1868" s="5">
        <v>5</v>
      </c>
      <c r="AY1868">
        <v>5</v>
      </c>
      <c r="AZ1868" s="4">
        <v>0</v>
      </c>
      <c r="BA1868">
        <v>0</v>
      </c>
      <c r="BB1868" s="5">
        <v>5</v>
      </c>
      <c r="BD1868">
        <v>0</v>
      </c>
      <c r="BE1868">
        <v>0</v>
      </c>
      <c r="BF1868" s="4">
        <v>0</v>
      </c>
      <c r="BG1868">
        <v>0</v>
      </c>
      <c r="BH1868" s="5">
        <v>0</v>
      </c>
      <c r="BI1868">
        <v>0</v>
      </c>
      <c r="BJ1868" s="4">
        <v>0</v>
      </c>
      <c r="BK1868">
        <v>0</v>
      </c>
      <c r="BL1868" s="5">
        <v>0</v>
      </c>
      <c r="BM1868">
        <v>0</v>
      </c>
      <c r="BN1868" s="4">
        <v>0</v>
      </c>
      <c r="BO1868">
        <v>0</v>
      </c>
      <c r="BP1868" s="5">
        <v>0</v>
      </c>
      <c r="BQ1868">
        <v>5</v>
      </c>
      <c r="BR1868" s="4">
        <v>0</v>
      </c>
      <c r="BS1868">
        <v>0</v>
      </c>
      <c r="BT1868" s="5">
        <v>5</v>
      </c>
      <c r="BU1868">
        <v>5</v>
      </c>
      <c r="BV1868" s="4">
        <v>0</v>
      </c>
      <c r="BW1868">
        <v>0</v>
      </c>
      <c r="BX1868" s="5">
        <v>5</v>
      </c>
      <c r="BY1868">
        <v>5</v>
      </c>
      <c r="BZ1868" s="4">
        <v>0</v>
      </c>
      <c r="CA1868">
        <v>0</v>
      </c>
      <c r="CB1868" s="5">
        <v>5</v>
      </c>
      <c r="CD1868">
        <v>0</v>
      </c>
      <c r="CE1868">
        <v>0</v>
      </c>
      <c r="CF1868" s="4">
        <v>0</v>
      </c>
      <c r="CG1868">
        <v>0</v>
      </c>
      <c r="CH1868" s="5">
        <v>0</v>
      </c>
      <c r="CI1868">
        <v>0</v>
      </c>
      <c r="CJ1868" s="4">
        <v>0</v>
      </c>
      <c r="CK1868">
        <v>0</v>
      </c>
      <c r="CL1868" s="5">
        <v>0</v>
      </c>
      <c r="CM1868">
        <v>0</v>
      </c>
      <c r="CN1868" s="4">
        <v>0</v>
      </c>
      <c r="CO1868">
        <v>0</v>
      </c>
      <c r="CP1868" s="5">
        <v>0</v>
      </c>
      <c r="CQ1868">
        <v>5</v>
      </c>
      <c r="CR1868" s="4">
        <v>0</v>
      </c>
      <c r="CS1868">
        <v>0</v>
      </c>
      <c r="CT1868" s="5">
        <v>5</v>
      </c>
      <c r="CU1868">
        <v>5</v>
      </c>
      <c r="CV1868" s="4">
        <v>0</v>
      </c>
      <c r="CW1868">
        <v>0</v>
      </c>
      <c r="CX1868" s="5">
        <v>5</v>
      </c>
      <c r="CY1868" s="21">
        <v>5</v>
      </c>
      <c r="CZ1868" s="21">
        <v>0</v>
      </c>
      <c r="DA1868" s="21">
        <v>0</v>
      </c>
      <c r="DB1868" s="5">
        <v>5</v>
      </c>
      <c r="DD1868" s="8">
        <v>0</v>
      </c>
      <c r="DE1868" s="8">
        <v>0</v>
      </c>
      <c r="DF1868" s="8">
        <v>0</v>
      </c>
      <c r="DG1868" s="8">
        <v>0</v>
      </c>
      <c r="DH1868" s="8">
        <v>0</v>
      </c>
      <c r="DI1868" s="8">
        <v>0</v>
      </c>
      <c r="DJ1868" s="8">
        <v>0</v>
      </c>
      <c r="DK1868" s="8">
        <v>0</v>
      </c>
      <c r="DL1868" s="8">
        <v>0</v>
      </c>
      <c r="DM1868" s="8">
        <v>0</v>
      </c>
      <c r="DN1868" s="8">
        <v>0</v>
      </c>
      <c r="DO1868" s="8">
        <v>0</v>
      </c>
      <c r="DP1868" s="8">
        <v>0</v>
      </c>
      <c r="DQ1868" s="8">
        <v>0</v>
      </c>
      <c r="DR1868" s="8">
        <v>0</v>
      </c>
      <c r="DS1868" s="8">
        <v>0</v>
      </c>
      <c r="DT1868" s="8">
        <v>0</v>
      </c>
      <c r="DU1868" s="8">
        <v>0</v>
      </c>
      <c r="DV1868" s="8">
        <v>0</v>
      </c>
      <c r="DW1868" s="8">
        <v>0</v>
      </c>
      <c r="DX1868" s="8">
        <v>0</v>
      </c>
      <c r="DY1868" s="8">
        <v>0</v>
      </c>
      <c r="DZ1868" s="8">
        <v>0</v>
      </c>
      <c r="EA1868" s="8">
        <v>0</v>
      </c>
      <c r="EB1868" s="8">
        <v>0</v>
      </c>
      <c r="EC1868" s="8">
        <v>0</v>
      </c>
      <c r="ED1868" s="20">
        <v>0</v>
      </c>
      <c r="EF1868" s="9">
        <v>0</v>
      </c>
      <c r="EG1868" s="9">
        <v>0</v>
      </c>
      <c r="EH1868" s="9">
        <v>0</v>
      </c>
      <c r="EI1868" s="9">
        <v>0</v>
      </c>
      <c r="EJ1868" s="9">
        <v>0</v>
      </c>
      <c r="EK1868" s="9">
        <v>0</v>
      </c>
      <c r="EL1868" s="9">
        <v>0</v>
      </c>
      <c r="EM1868" s="9">
        <v>0</v>
      </c>
      <c r="EN1868" s="9">
        <v>0</v>
      </c>
      <c r="EO1868" s="9">
        <v>0</v>
      </c>
      <c r="EP1868" s="9">
        <v>0</v>
      </c>
      <c r="EQ1868" s="9">
        <v>0</v>
      </c>
      <c r="ER1868" s="9">
        <v>0</v>
      </c>
      <c r="ES1868" s="9">
        <v>0</v>
      </c>
      <c r="ET1868" s="9">
        <v>0</v>
      </c>
      <c r="EU1868" s="9">
        <v>0</v>
      </c>
      <c r="EV1868" s="9">
        <v>0</v>
      </c>
      <c r="EW1868" s="9">
        <v>0</v>
      </c>
      <c r="EX1868" s="9">
        <v>0</v>
      </c>
      <c r="EY1868" s="9">
        <v>0</v>
      </c>
      <c r="EZ1868" s="9">
        <v>0</v>
      </c>
      <c r="FA1868" s="9">
        <v>0</v>
      </c>
      <c r="FB1868" s="9">
        <v>0</v>
      </c>
      <c r="FC1868" s="9">
        <v>0</v>
      </c>
      <c r="FD1868" s="9">
        <v>0</v>
      </c>
      <c r="FE1868" s="9">
        <v>0</v>
      </c>
      <c r="FF1868">
        <v>0</v>
      </c>
    </row>
    <row r="1869" spans="1:162" x14ac:dyDescent="0.2">
      <c r="A1869" t="s">
        <v>1335</v>
      </c>
      <c r="B1869" t="s">
        <v>4227</v>
      </c>
      <c r="C1869" t="s">
        <v>4599</v>
      </c>
      <c r="D1869" s="1">
        <v>0</v>
      </c>
      <c r="E1869" s="1">
        <v>0</v>
      </c>
      <c r="F1869" s="4">
        <v>0</v>
      </c>
      <c r="G1869" s="4">
        <v>0</v>
      </c>
      <c r="H1869" s="5">
        <v>0</v>
      </c>
      <c r="I1869">
        <v>0</v>
      </c>
      <c r="J1869" s="4">
        <v>0</v>
      </c>
      <c r="K1869">
        <v>0</v>
      </c>
      <c r="L1869" s="5">
        <v>0</v>
      </c>
      <c r="M1869">
        <v>0</v>
      </c>
      <c r="N1869" s="4">
        <v>0</v>
      </c>
      <c r="O1869">
        <v>0</v>
      </c>
      <c r="P1869" s="5">
        <v>0</v>
      </c>
      <c r="Q1869">
        <v>0</v>
      </c>
      <c r="R1869" s="4">
        <v>0</v>
      </c>
      <c r="S1869">
        <v>0</v>
      </c>
      <c r="T1869" s="5">
        <v>0</v>
      </c>
      <c r="U1869">
        <v>5</v>
      </c>
      <c r="V1869" s="4">
        <v>0</v>
      </c>
      <c r="W1869">
        <v>0</v>
      </c>
      <c r="X1869" s="5">
        <v>5</v>
      </c>
      <c r="Y1869">
        <v>5</v>
      </c>
      <c r="Z1869" s="4">
        <v>0</v>
      </c>
      <c r="AA1869">
        <v>0</v>
      </c>
      <c r="AB1869" s="5">
        <v>5</v>
      </c>
      <c r="AD1869">
        <v>0</v>
      </c>
      <c r="AE1869">
        <v>0</v>
      </c>
      <c r="AF1869" s="4">
        <v>0</v>
      </c>
      <c r="AG1869">
        <v>0</v>
      </c>
      <c r="AH1869" s="5">
        <v>0</v>
      </c>
      <c r="AI1869">
        <v>0</v>
      </c>
      <c r="AJ1869" s="4">
        <v>0</v>
      </c>
      <c r="AK1869">
        <v>0</v>
      </c>
      <c r="AL1869" s="5">
        <v>0</v>
      </c>
      <c r="AM1869">
        <v>0</v>
      </c>
      <c r="AN1869" s="4">
        <v>0</v>
      </c>
      <c r="AO1869">
        <v>0</v>
      </c>
      <c r="AP1869" s="5">
        <v>0</v>
      </c>
      <c r="AQ1869">
        <v>5</v>
      </c>
      <c r="AR1869" s="4">
        <v>0</v>
      </c>
      <c r="AS1869">
        <v>0</v>
      </c>
      <c r="AT1869" s="5">
        <v>5</v>
      </c>
      <c r="AU1869">
        <v>5</v>
      </c>
      <c r="AV1869" s="4">
        <v>0</v>
      </c>
      <c r="AW1869">
        <v>0</v>
      </c>
      <c r="AX1869" s="5">
        <v>5</v>
      </c>
      <c r="AY1869">
        <v>5</v>
      </c>
      <c r="AZ1869" s="4">
        <v>0</v>
      </c>
      <c r="BA1869">
        <v>0</v>
      </c>
      <c r="BB1869" s="5">
        <v>5</v>
      </c>
      <c r="BD1869">
        <v>0</v>
      </c>
      <c r="BE1869">
        <v>0</v>
      </c>
      <c r="BF1869" s="4">
        <v>0</v>
      </c>
      <c r="BG1869">
        <v>0</v>
      </c>
      <c r="BH1869" s="5">
        <v>0</v>
      </c>
      <c r="BI1869">
        <v>0</v>
      </c>
      <c r="BJ1869" s="4">
        <v>0</v>
      </c>
      <c r="BK1869">
        <v>0</v>
      </c>
      <c r="BL1869" s="5">
        <v>0</v>
      </c>
      <c r="BM1869">
        <v>0</v>
      </c>
      <c r="BN1869" s="4">
        <v>0</v>
      </c>
      <c r="BO1869">
        <v>0</v>
      </c>
      <c r="BP1869" s="5">
        <v>0</v>
      </c>
      <c r="BQ1869">
        <v>5</v>
      </c>
      <c r="BR1869" s="4">
        <v>0</v>
      </c>
      <c r="BS1869">
        <v>0</v>
      </c>
      <c r="BT1869" s="5">
        <v>5</v>
      </c>
      <c r="BU1869">
        <v>5</v>
      </c>
      <c r="BV1869" s="4">
        <v>0</v>
      </c>
      <c r="BW1869">
        <v>0</v>
      </c>
      <c r="BX1869" s="5">
        <v>5</v>
      </c>
      <c r="BY1869">
        <v>5</v>
      </c>
      <c r="BZ1869" s="4">
        <v>0</v>
      </c>
      <c r="CA1869">
        <v>0</v>
      </c>
      <c r="CB1869" s="5">
        <v>5</v>
      </c>
      <c r="CD1869">
        <v>0</v>
      </c>
      <c r="CE1869">
        <v>0</v>
      </c>
      <c r="CF1869" s="4">
        <v>0</v>
      </c>
      <c r="CG1869">
        <v>0</v>
      </c>
      <c r="CH1869" s="5">
        <v>0</v>
      </c>
      <c r="CI1869">
        <v>0</v>
      </c>
      <c r="CJ1869" s="4">
        <v>0</v>
      </c>
      <c r="CK1869">
        <v>0</v>
      </c>
      <c r="CL1869" s="5">
        <v>0</v>
      </c>
      <c r="CM1869">
        <v>0</v>
      </c>
      <c r="CN1869" s="4">
        <v>0</v>
      </c>
      <c r="CO1869">
        <v>0</v>
      </c>
      <c r="CP1869" s="5">
        <v>0</v>
      </c>
      <c r="CQ1869">
        <v>5</v>
      </c>
      <c r="CR1869" s="4">
        <v>0</v>
      </c>
      <c r="CS1869">
        <v>0</v>
      </c>
      <c r="CT1869" s="5">
        <v>5</v>
      </c>
      <c r="CU1869">
        <v>5</v>
      </c>
      <c r="CV1869" s="4">
        <v>0</v>
      </c>
      <c r="CW1869">
        <v>0</v>
      </c>
      <c r="CX1869" s="5">
        <v>5</v>
      </c>
      <c r="CY1869" s="21">
        <v>0</v>
      </c>
      <c r="CZ1869" s="21">
        <v>0</v>
      </c>
      <c r="DA1869" s="21">
        <v>0</v>
      </c>
      <c r="DB1869" s="5">
        <v>0</v>
      </c>
      <c r="DD1869" s="8">
        <v>0</v>
      </c>
      <c r="DE1869" s="8">
        <v>0</v>
      </c>
      <c r="DF1869" s="8">
        <v>0</v>
      </c>
      <c r="DG1869" s="8">
        <v>0</v>
      </c>
      <c r="DH1869" s="8">
        <v>0</v>
      </c>
      <c r="DI1869" s="8">
        <v>0</v>
      </c>
      <c r="DJ1869" s="8">
        <v>0</v>
      </c>
      <c r="DK1869" s="8">
        <v>0</v>
      </c>
      <c r="DL1869" s="8">
        <v>0</v>
      </c>
      <c r="DM1869" s="8">
        <v>0</v>
      </c>
      <c r="DN1869" s="8">
        <v>0</v>
      </c>
      <c r="DO1869" s="8">
        <v>0</v>
      </c>
      <c r="DP1869" s="8">
        <v>0</v>
      </c>
      <c r="DQ1869" s="8">
        <v>0</v>
      </c>
      <c r="DR1869" s="8">
        <v>0</v>
      </c>
      <c r="DS1869" s="8">
        <v>0</v>
      </c>
      <c r="DT1869" s="8">
        <v>0</v>
      </c>
      <c r="DU1869" s="8">
        <v>0</v>
      </c>
      <c r="DV1869" s="8">
        <v>0</v>
      </c>
      <c r="DW1869" s="8">
        <v>0</v>
      </c>
      <c r="DX1869" s="8">
        <v>0</v>
      </c>
      <c r="DY1869" s="8">
        <v>0</v>
      </c>
      <c r="DZ1869" s="8">
        <v>0</v>
      </c>
      <c r="EA1869" s="8">
        <v>0</v>
      </c>
      <c r="EB1869" s="8">
        <v>0</v>
      </c>
      <c r="EC1869" s="8">
        <v>0</v>
      </c>
      <c r="ED1869" s="20">
        <v>0</v>
      </c>
      <c r="EF1869" s="9">
        <v>0</v>
      </c>
      <c r="EG1869" s="9">
        <v>0</v>
      </c>
      <c r="EH1869" s="9">
        <v>0</v>
      </c>
      <c r="EI1869" s="9">
        <v>0</v>
      </c>
      <c r="EJ1869" s="9">
        <v>0</v>
      </c>
      <c r="EK1869" s="9">
        <v>0</v>
      </c>
      <c r="EL1869" s="9">
        <v>0</v>
      </c>
      <c r="EM1869" s="9">
        <v>0</v>
      </c>
      <c r="EN1869" s="9">
        <v>0</v>
      </c>
      <c r="EO1869" s="9">
        <v>0</v>
      </c>
      <c r="EP1869" s="9">
        <v>0</v>
      </c>
      <c r="EQ1869" s="9">
        <v>0</v>
      </c>
      <c r="ER1869" s="9">
        <v>0</v>
      </c>
      <c r="ES1869" s="9">
        <v>0</v>
      </c>
      <c r="ET1869" s="9">
        <v>0</v>
      </c>
      <c r="EU1869" s="9">
        <v>0</v>
      </c>
      <c r="EV1869" s="9">
        <v>0</v>
      </c>
      <c r="EW1869" s="9">
        <v>0</v>
      </c>
      <c r="EX1869" s="9">
        <v>0</v>
      </c>
      <c r="EY1869" s="9">
        <v>0</v>
      </c>
      <c r="EZ1869" s="9">
        <v>0</v>
      </c>
      <c r="FA1869" s="9">
        <v>0</v>
      </c>
      <c r="FB1869" s="9">
        <v>0</v>
      </c>
      <c r="FC1869" s="9">
        <v>0</v>
      </c>
      <c r="FD1869" s="9">
        <v>0</v>
      </c>
      <c r="FE1869" s="9">
        <v>0</v>
      </c>
      <c r="FF1869">
        <v>0</v>
      </c>
    </row>
    <row r="1870" spans="1:162" x14ac:dyDescent="0.2">
      <c r="A1870" t="s">
        <v>1440</v>
      </c>
      <c r="B1870" t="s">
        <v>4228</v>
      </c>
      <c r="C1870" t="s">
        <v>4599</v>
      </c>
      <c r="D1870" s="1">
        <v>0</v>
      </c>
      <c r="E1870" s="1">
        <v>0</v>
      </c>
      <c r="F1870" s="4">
        <v>0</v>
      </c>
      <c r="G1870" s="4">
        <v>0</v>
      </c>
      <c r="H1870" s="5">
        <v>0</v>
      </c>
      <c r="I1870">
        <v>0</v>
      </c>
      <c r="J1870" s="4">
        <v>0</v>
      </c>
      <c r="K1870">
        <v>0</v>
      </c>
      <c r="L1870" s="5">
        <v>0</v>
      </c>
      <c r="M1870">
        <v>0</v>
      </c>
      <c r="N1870" s="4">
        <v>0</v>
      </c>
      <c r="O1870">
        <v>0</v>
      </c>
      <c r="P1870" s="5">
        <v>0</v>
      </c>
      <c r="Q1870">
        <v>0</v>
      </c>
      <c r="R1870" s="4">
        <v>0</v>
      </c>
      <c r="S1870">
        <v>0</v>
      </c>
      <c r="T1870" s="5">
        <v>0</v>
      </c>
      <c r="U1870">
        <v>3</v>
      </c>
      <c r="V1870" s="4">
        <v>0</v>
      </c>
      <c r="W1870">
        <v>0</v>
      </c>
      <c r="X1870" s="5">
        <v>3</v>
      </c>
      <c r="Y1870">
        <v>3</v>
      </c>
      <c r="Z1870" s="4">
        <v>0</v>
      </c>
      <c r="AA1870">
        <v>0</v>
      </c>
      <c r="AB1870" s="5">
        <v>3</v>
      </c>
      <c r="AD1870">
        <v>0</v>
      </c>
      <c r="AE1870">
        <v>0</v>
      </c>
      <c r="AF1870" s="4">
        <v>0</v>
      </c>
      <c r="AG1870">
        <v>0</v>
      </c>
      <c r="AH1870" s="5">
        <v>0</v>
      </c>
      <c r="AI1870">
        <v>0</v>
      </c>
      <c r="AJ1870" s="4">
        <v>0</v>
      </c>
      <c r="AK1870">
        <v>0</v>
      </c>
      <c r="AL1870" s="5">
        <v>0</v>
      </c>
      <c r="AM1870">
        <v>0</v>
      </c>
      <c r="AN1870" s="4">
        <v>0</v>
      </c>
      <c r="AO1870">
        <v>0</v>
      </c>
      <c r="AP1870" s="5">
        <v>0</v>
      </c>
      <c r="AQ1870">
        <v>3</v>
      </c>
      <c r="AR1870" s="4">
        <v>0</v>
      </c>
      <c r="AS1870">
        <v>0</v>
      </c>
      <c r="AT1870" s="5">
        <v>3</v>
      </c>
      <c r="AU1870">
        <v>3</v>
      </c>
      <c r="AV1870" s="4">
        <v>0</v>
      </c>
      <c r="AW1870">
        <v>0</v>
      </c>
      <c r="AX1870" s="5">
        <v>3</v>
      </c>
      <c r="AY1870">
        <v>3</v>
      </c>
      <c r="AZ1870" s="4">
        <v>0</v>
      </c>
      <c r="BA1870">
        <v>0</v>
      </c>
      <c r="BB1870" s="5">
        <v>3</v>
      </c>
      <c r="BD1870">
        <v>0</v>
      </c>
      <c r="BE1870">
        <v>0</v>
      </c>
      <c r="BF1870" s="4">
        <v>0</v>
      </c>
      <c r="BG1870">
        <v>0</v>
      </c>
      <c r="BH1870" s="5">
        <v>0</v>
      </c>
      <c r="BI1870">
        <v>0</v>
      </c>
      <c r="BJ1870" s="4">
        <v>0</v>
      </c>
      <c r="BK1870">
        <v>0</v>
      </c>
      <c r="BL1870" s="5">
        <v>0</v>
      </c>
      <c r="BM1870">
        <v>0</v>
      </c>
      <c r="BN1870" s="4">
        <v>0</v>
      </c>
      <c r="BO1870">
        <v>0</v>
      </c>
      <c r="BP1870" s="5">
        <v>0</v>
      </c>
      <c r="BQ1870">
        <v>3</v>
      </c>
      <c r="BR1870" s="4">
        <v>0</v>
      </c>
      <c r="BS1870">
        <v>0</v>
      </c>
      <c r="BT1870" s="5">
        <v>3</v>
      </c>
      <c r="BU1870">
        <v>3</v>
      </c>
      <c r="BV1870" s="4">
        <v>0</v>
      </c>
      <c r="BW1870">
        <v>0</v>
      </c>
      <c r="BX1870" s="5">
        <v>3</v>
      </c>
      <c r="BY1870">
        <v>3</v>
      </c>
      <c r="BZ1870" s="4">
        <v>0</v>
      </c>
      <c r="CA1870">
        <v>0</v>
      </c>
      <c r="CB1870" s="5">
        <v>3</v>
      </c>
      <c r="CD1870">
        <v>0</v>
      </c>
      <c r="CE1870">
        <v>0</v>
      </c>
      <c r="CF1870" s="4">
        <v>0</v>
      </c>
      <c r="CG1870">
        <v>0</v>
      </c>
      <c r="CH1870" s="5">
        <v>0</v>
      </c>
      <c r="CI1870">
        <v>0</v>
      </c>
      <c r="CJ1870" s="4">
        <v>0</v>
      </c>
      <c r="CK1870">
        <v>0</v>
      </c>
      <c r="CL1870" s="5">
        <v>0</v>
      </c>
      <c r="CM1870">
        <v>0</v>
      </c>
      <c r="CN1870" s="4">
        <v>0</v>
      </c>
      <c r="CO1870">
        <v>0</v>
      </c>
      <c r="CP1870" s="5">
        <v>0</v>
      </c>
      <c r="CQ1870">
        <v>3</v>
      </c>
      <c r="CR1870" s="4">
        <v>0</v>
      </c>
      <c r="CS1870">
        <v>0</v>
      </c>
      <c r="CT1870" s="5">
        <v>3</v>
      </c>
      <c r="CU1870">
        <v>3</v>
      </c>
      <c r="CV1870" s="4">
        <v>0</v>
      </c>
      <c r="CW1870">
        <v>0</v>
      </c>
      <c r="CX1870" s="5">
        <v>3</v>
      </c>
      <c r="CY1870" s="21">
        <v>0</v>
      </c>
      <c r="CZ1870" s="21">
        <v>0</v>
      </c>
      <c r="DA1870" s="21">
        <v>0</v>
      </c>
      <c r="DB1870" s="5">
        <v>0</v>
      </c>
      <c r="DD1870" s="8">
        <v>0</v>
      </c>
      <c r="DE1870" s="8">
        <v>0</v>
      </c>
      <c r="DF1870" s="8">
        <v>0</v>
      </c>
      <c r="DG1870" s="8">
        <v>0</v>
      </c>
      <c r="DH1870" s="8">
        <v>0</v>
      </c>
      <c r="DI1870" s="8">
        <v>0</v>
      </c>
      <c r="DJ1870" s="8">
        <v>0</v>
      </c>
      <c r="DK1870" s="8">
        <v>0</v>
      </c>
      <c r="DL1870" s="8">
        <v>0</v>
      </c>
      <c r="DM1870" s="8">
        <v>0</v>
      </c>
      <c r="DN1870" s="8">
        <v>0</v>
      </c>
      <c r="DO1870" s="8">
        <v>0</v>
      </c>
      <c r="DP1870" s="8">
        <v>0</v>
      </c>
      <c r="DQ1870" s="8">
        <v>0</v>
      </c>
      <c r="DR1870" s="8">
        <v>0</v>
      </c>
      <c r="DS1870" s="8">
        <v>0</v>
      </c>
      <c r="DT1870" s="8">
        <v>0</v>
      </c>
      <c r="DU1870" s="8">
        <v>0</v>
      </c>
      <c r="DV1870" s="8">
        <v>0</v>
      </c>
      <c r="DW1870" s="8">
        <v>0</v>
      </c>
      <c r="DX1870" s="8">
        <v>0</v>
      </c>
      <c r="DY1870" s="8">
        <v>0</v>
      </c>
      <c r="DZ1870" s="8">
        <v>0</v>
      </c>
      <c r="EA1870" s="8">
        <v>0</v>
      </c>
      <c r="EB1870" s="8">
        <v>0</v>
      </c>
      <c r="EC1870" s="8">
        <v>0</v>
      </c>
      <c r="ED1870" s="20">
        <v>0</v>
      </c>
      <c r="EF1870" s="9">
        <v>0</v>
      </c>
      <c r="EG1870" s="9">
        <v>0</v>
      </c>
      <c r="EH1870" s="9">
        <v>0</v>
      </c>
      <c r="EI1870" s="9">
        <v>0</v>
      </c>
      <c r="EJ1870" s="9">
        <v>0</v>
      </c>
      <c r="EK1870" s="9">
        <v>0</v>
      </c>
      <c r="EL1870" s="9">
        <v>0</v>
      </c>
      <c r="EM1870" s="9">
        <v>0</v>
      </c>
      <c r="EN1870" s="9">
        <v>0</v>
      </c>
      <c r="EO1870" s="9">
        <v>0</v>
      </c>
      <c r="EP1870" s="9">
        <v>0</v>
      </c>
      <c r="EQ1870" s="9">
        <v>0</v>
      </c>
      <c r="ER1870" s="9">
        <v>0</v>
      </c>
      <c r="ES1870" s="9">
        <v>0</v>
      </c>
      <c r="ET1870" s="9">
        <v>0</v>
      </c>
      <c r="EU1870" s="9">
        <v>0</v>
      </c>
      <c r="EV1870" s="9">
        <v>0</v>
      </c>
      <c r="EW1870" s="9">
        <v>0</v>
      </c>
      <c r="EX1870" s="9">
        <v>0</v>
      </c>
      <c r="EY1870" s="9">
        <v>0</v>
      </c>
      <c r="EZ1870" s="9">
        <v>0</v>
      </c>
      <c r="FA1870" s="9">
        <v>0</v>
      </c>
      <c r="FB1870" s="9">
        <v>0</v>
      </c>
      <c r="FC1870" s="9">
        <v>0</v>
      </c>
      <c r="FD1870" s="9">
        <v>0</v>
      </c>
      <c r="FE1870" s="9">
        <v>0</v>
      </c>
      <c r="FF1870">
        <v>0</v>
      </c>
    </row>
    <row r="1871" spans="1:162" x14ac:dyDescent="0.2">
      <c r="A1871" t="s">
        <v>1348</v>
      </c>
      <c r="B1871" t="s">
        <v>4229</v>
      </c>
      <c r="C1871" t="s">
        <v>4599</v>
      </c>
      <c r="D1871" s="1">
        <v>0</v>
      </c>
      <c r="E1871" s="1">
        <v>0</v>
      </c>
      <c r="F1871" s="4">
        <v>0</v>
      </c>
      <c r="G1871" s="4">
        <v>0</v>
      </c>
      <c r="H1871" s="5">
        <v>0</v>
      </c>
      <c r="I1871">
        <v>0</v>
      </c>
      <c r="J1871" s="4">
        <v>0</v>
      </c>
      <c r="K1871">
        <v>0</v>
      </c>
      <c r="L1871" s="5">
        <v>0</v>
      </c>
      <c r="M1871">
        <v>0</v>
      </c>
      <c r="N1871" s="4">
        <v>0</v>
      </c>
      <c r="O1871">
        <v>0</v>
      </c>
      <c r="P1871" s="5">
        <v>0</v>
      </c>
      <c r="Q1871">
        <v>0</v>
      </c>
      <c r="R1871" s="4">
        <v>0</v>
      </c>
      <c r="S1871">
        <v>0</v>
      </c>
      <c r="T1871" s="5">
        <v>0</v>
      </c>
      <c r="U1871">
        <v>3</v>
      </c>
      <c r="V1871" s="4">
        <v>0</v>
      </c>
      <c r="W1871">
        <v>0</v>
      </c>
      <c r="X1871" s="5">
        <v>3</v>
      </c>
      <c r="Y1871">
        <v>3</v>
      </c>
      <c r="Z1871" s="4">
        <v>0</v>
      </c>
      <c r="AA1871">
        <v>0</v>
      </c>
      <c r="AB1871" s="5">
        <v>3</v>
      </c>
      <c r="AD1871">
        <v>0</v>
      </c>
      <c r="AE1871">
        <v>0</v>
      </c>
      <c r="AF1871" s="4">
        <v>0</v>
      </c>
      <c r="AG1871">
        <v>0</v>
      </c>
      <c r="AH1871" s="5">
        <v>0</v>
      </c>
      <c r="AI1871">
        <v>0</v>
      </c>
      <c r="AJ1871" s="4">
        <v>0</v>
      </c>
      <c r="AK1871">
        <v>0</v>
      </c>
      <c r="AL1871" s="5">
        <v>0</v>
      </c>
      <c r="AM1871">
        <v>0</v>
      </c>
      <c r="AN1871" s="4">
        <v>0</v>
      </c>
      <c r="AO1871">
        <v>0</v>
      </c>
      <c r="AP1871" s="5">
        <v>0</v>
      </c>
      <c r="AQ1871">
        <v>3</v>
      </c>
      <c r="AR1871" s="4">
        <v>0</v>
      </c>
      <c r="AS1871">
        <v>0</v>
      </c>
      <c r="AT1871" s="5">
        <v>3</v>
      </c>
      <c r="AU1871">
        <v>3</v>
      </c>
      <c r="AV1871" s="4">
        <v>0</v>
      </c>
      <c r="AW1871">
        <v>0</v>
      </c>
      <c r="AX1871" s="5">
        <v>3</v>
      </c>
      <c r="AY1871">
        <v>3</v>
      </c>
      <c r="AZ1871" s="4">
        <v>0</v>
      </c>
      <c r="BA1871">
        <v>0</v>
      </c>
      <c r="BB1871" s="5">
        <v>3</v>
      </c>
      <c r="BD1871">
        <v>0</v>
      </c>
      <c r="BE1871">
        <v>0</v>
      </c>
      <c r="BF1871" s="4">
        <v>0</v>
      </c>
      <c r="BG1871">
        <v>0</v>
      </c>
      <c r="BH1871" s="5">
        <v>0</v>
      </c>
      <c r="BI1871">
        <v>0</v>
      </c>
      <c r="BJ1871" s="4">
        <v>0</v>
      </c>
      <c r="BK1871">
        <v>0</v>
      </c>
      <c r="BL1871" s="5">
        <v>0</v>
      </c>
      <c r="BM1871">
        <v>0</v>
      </c>
      <c r="BN1871" s="4">
        <v>0</v>
      </c>
      <c r="BO1871">
        <v>0</v>
      </c>
      <c r="BP1871" s="5">
        <v>0</v>
      </c>
      <c r="BQ1871">
        <v>3</v>
      </c>
      <c r="BR1871" s="4">
        <v>0</v>
      </c>
      <c r="BS1871">
        <v>0</v>
      </c>
      <c r="BT1871" s="5">
        <v>3</v>
      </c>
      <c r="BU1871">
        <v>3</v>
      </c>
      <c r="BV1871" s="4">
        <v>0</v>
      </c>
      <c r="BW1871">
        <v>0</v>
      </c>
      <c r="BX1871" s="5">
        <v>3</v>
      </c>
      <c r="BY1871">
        <v>3</v>
      </c>
      <c r="BZ1871" s="4">
        <v>0</v>
      </c>
      <c r="CA1871">
        <v>0</v>
      </c>
      <c r="CB1871" s="5">
        <v>3</v>
      </c>
      <c r="CD1871">
        <v>0</v>
      </c>
      <c r="CE1871">
        <v>0</v>
      </c>
      <c r="CF1871" s="4">
        <v>0</v>
      </c>
      <c r="CG1871">
        <v>0</v>
      </c>
      <c r="CH1871" s="5">
        <v>0</v>
      </c>
      <c r="CI1871">
        <v>0</v>
      </c>
      <c r="CJ1871" s="4">
        <v>0</v>
      </c>
      <c r="CK1871">
        <v>0</v>
      </c>
      <c r="CL1871" s="5">
        <v>0</v>
      </c>
      <c r="CM1871">
        <v>0</v>
      </c>
      <c r="CN1871" s="4">
        <v>0</v>
      </c>
      <c r="CO1871">
        <v>0</v>
      </c>
      <c r="CP1871" s="5">
        <v>0</v>
      </c>
      <c r="CQ1871">
        <v>3</v>
      </c>
      <c r="CR1871" s="4">
        <v>0</v>
      </c>
      <c r="CS1871">
        <v>0</v>
      </c>
      <c r="CT1871" s="5">
        <v>3</v>
      </c>
      <c r="CU1871">
        <v>3</v>
      </c>
      <c r="CV1871" s="4">
        <v>0</v>
      </c>
      <c r="CW1871">
        <v>0</v>
      </c>
      <c r="CX1871" s="5">
        <v>3</v>
      </c>
      <c r="CY1871" s="21">
        <v>3</v>
      </c>
      <c r="CZ1871" s="21">
        <v>0</v>
      </c>
      <c r="DA1871" s="21">
        <v>0</v>
      </c>
      <c r="DB1871" s="5">
        <v>3</v>
      </c>
      <c r="DD1871" s="8">
        <v>0</v>
      </c>
      <c r="DE1871" s="8">
        <v>0</v>
      </c>
      <c r="DF1871" s="8">
        <v>0</v>
      </c>
      <c r="DG1871" s="8">
        <v>0</v>
      </c>
      <c r="DH1871" s="8">
        <v>0</v>
      </c>
      <c r="DI1871" s="8">
        <v>0</v>
      </c>
      <c r="DJ1871" s="8">
        <v>0</v>
      </c>
      <c r="DK1871" s="8">
        <v>0</v>
      </c>
      <c r="DL1871" s="8">
        <v>0</v>
      </c>
      <c r="DM1871" s="8">
        <v>0</v>
      </c>
      <c r="DN1871" s="8">
        <v>0</v>
      </c>
      <c r="DO1871" s="8">
        <v>0</v>
      </c>
      <c r="DP1871" s="8">
        <v>0</v>
      </c>
      <c r="DQ1871" s="8">
        <v>0</v>
      </c>
      <c r="DR1871" s="8">
        <v>0</v>
      </c>
      <c r="DS1871" s="8">
        <v>0</v>
      </c>
      <c r="DT1871" s="8">
        <v>0</v>
      </c>
      <c r="DU1871" s="8">
        <v>0</v>
      </c>
      <c r="DV1871" s="8">
        <v>0</v>
      </c>
      <c r="DW1871" s="8">
        <v>0</v>
      </c>
      <c r="DX1871" s="8">
        <v>0</v>
      </c>
      <c r="DY1871" s="8">
        <v>0</v>
      </c>
      <c r="DZ1871" s="8">
        <v>0</v>
      </c>
      <c r="EA1871" s="8">
        <v>0</v>
      </c>
      <c r="EB1871" s="8">
        <v>0</v>
      </c>
      <c r="EC1871" s="8">
        <v>0</v>
      </c>
      <c r="ED1871" s="20">
        <v>0</v>
      </c>
      <c r="EF1871" s="9">
        <v>0</v>
      </c>
      <c r="EG1871" s="9">
        <v>0</v>
      </c>
      <c r="EH1871" s="9">
        <v>0</v>
      </c>
      <c r="EI1871" s="9">
        <v>0</v>
      </c>
      <c r="EJ1871" s="9">
        <v>0</v>
      </c>
      <c r="EK1871" s="9">
        <v>0</v>
      </c>
      <c r="EL1871" s="9">
        <v>0</v>
      </c>
      <c r="EM1871" s="9">
        <v>0</v>
      </c>
      <c r="EN1871" s="9">
        <v>0</v>
      </c>
      <c r="EO1871" s="9">
        <v>0</v>
      </c>
      <c r="EP1871" s="9">
        <v>0</v>
      </c>
      <c r="EQ1871" s="9">
        <v>0</v>
      </c>
      <c r="ER1871" s="9">
        <v>0</v>
      </c>
      <c r="ES1871" s="9">
        <v>0</v>
      </c>
      <c r="ET1871" s="9">
        <v>0</v>
      </c>
      <c r="EU1871" s="9">
        <v>0</v>
      </c>
      <c r="EV1871" s="9">
        <v>0</v>
      </c>
      <c r="EW1871" s="9">
        <v>0</v>
      </c>
      <c r="EX1871" s="9">
        <v>0</v>
      </c>
      <c r="EY1871" s="9">
        <v>0</v>
      </c>
      <c r="EZ1871" s="9">
        <v>0</v>
      </c>
      <c r="FA1871" s="9">
        <v>0</v>
      </c>
      <c r="FB1871" s="9">
        <v>0</v>
      </c>
      <c r="FC1871" s="9">
        <v>0</v>
      </c>
      <c r="FD1871" s="9">
        <v>0</v>
      </c>
      <c r="FE1871" s="9">
        <v>0</v>
      </c>
      <c r="FF1871">
        <v>0</v>
      </c>
    </row>
    <row r="1872" spans="1:162" x14ac:dyDescent="0.2">
      <c r="A1872" t="s">
        <v>1621</v>
      </c>
      <c r="B1872" t="s">
        <v>4230</v>
      </c>
      <c r="C1872" t="s">
        <v>4599</v>
      </c>
      <c r="D1872" s="1">
        <v>0</v>
      </c>
      <c r="E1872" s="1">
        <v>0</v>
      </c>
      <c r="F1872" s="4">
        <v>0</v>
      </c>
      <c r="G1872" s="4">
        <v>0</v>
      </c>
      <c r="H1872" s="5">
        <v>0</v>
      </c>
      <c r="I1872">
        <v>0</v>
      </c>
      <c r="J1872" s="4">
        <v>0</v>
      </c>
      <c r="K1872">
        <v>0</v>
      </c>
      <c r="L1872" s="5">
        <v>0</v>
      </c>
      <c r="M1872">
        <v>0</v>
      </c>
      <c r="N1872" s="4">
        <v>0</v>
      </c>
      <c r="O1872">
        <v>0</v>
      </c>
      <c r="P1872" s="5">
        <v>0</v>
      </c>
      <c r="Q1872">
        <v>6</v>
      </c>
      <c r="R1872" s="4">
        <v>0</v>
      </c>
      <c r="S1872">
        <v>0</v>
      </c>
      <c r="T1872" s="5">
        <v>6</v>
      </c>
      <c r="U1872">
        <v>6</v>
      </c>
      <c r="V1872" s="4">
        <v>0</v>
      </c>
      <c r="W1872">
        <v>0</v>
      </c>
      <c r="X1872" s="5">
        <v>6</v>
      </c>
      <c r="Y1872">
        <v>6</v>
      </c>
      <c r="Z1872" s="4">
        <v>0</v>
      </c>
      <c r="AA1872">
        <v>0</v>
      </c>
      <c r="AB1872" s="5">
        <v>6</v>
      </c>
      <c r="AD1872">
        <v>0</v>
      </c>
      <c r="AE1872">
        <v>0</v>
      </c>
      <c r="AF1872" s="4">
        <v>0</v>
      </c>
      <c r="AG1872">
        <v>0</v>
      </c>
      <c r="AH1872" s="5">
        <v>0</v>
      </c>
      <c r="AI1872">
        <v>0</v>
      </c>
      <c r="AJ1872" s="4">
        <v>0</v>
      </c>
      <c r="AK1872">
        <v>0</v>
      </c>
      <c r="AL1872" s="5">
        <v>0</v>
      </c>
      <c r="AM1872">
        <v>0</v>
      </c>
      <c r="AN1872" s="4">
        <v>0</v>
      </c>
      <c r="AO1872">
        <v>0</v>
      </c>
      <c r="AP1872" s="5">
        <v>0</v>
      </c>
      <c r="AQ1872">
        <v>6</v>
      </c>
      <c r="AR1872" s="4">
        <v>0</v>
      </c>
      <c r="AS1872">
        <v>0</v>
      </c>
      <c r="AT1872" s="5">
        <v>6</v>
      </c>
      <c r="AU1872">
        <v>6</v>
      </c>
      <c r="AV1872" s="4">
        <v>0</v>
      </c>
      <c r="AW1872">
        <v>0</v>
      </c>
      <c r="AX1872" s="5">
        <v>6</v>
      </c>
      <c r="AY1872">
        <v>6</v>
      </c>
      <c r="AZ1872" s="4">
        <v>0</v>
      </c>
      <c r="BA1872">
        <v>0</v>
      </c>
      <c r="BB1872" s="5">
        <v>6</v>
      </c>
      <c r="BD1872">
        <v>0</v>
      </c>
      <c r="BE1872">
        <v>0</v>
      </c>
      <c r="BF1872" s="4">
        <v>0</v>
      </c>
      <c r="BG1872">
        <v>0</v>
      </c>
      <c r="BH1872" s="5">
        <v>0</v>
      </c>
      <c r="BI1872">
        <v>0</v>
      </c>
      <c r="BJ1872" s="4">
        <v>0</v>
      </c>
      <c r="BK1872">
        <v>0</v>
      </c>
      <c r="BL1872" s="5">
        <v>0</v>
      </c>
      <c r="BM1872">
        <v>0</v>
      </c>
      <c r="BN1872" s="4">
        <v>0</v>
      </c>
      <c r="BO1872">
        <v>0</v>
      </c>
      <c r="BP1872" s="5">
        <v>0</v>
      </c>
      <c r="BQ1872">
        <v>6</v>
      </c>
      <c r="BR1872" s="4">
        <v>0</v>
      </c>
      <c r="BS1872">
        <v>0</v>
      </c>
      <c r="BT1872" s="5">
        <v>6</v>
      </c>
      <c r="BU1872">
        <v>6</v>
      </c>
      <c r="BV1872" s="4">
        <v>0</v>
      </c>
      <c r="BW1872">
        <v>0</v>
      </c>
      <c r="BX1872" s="5">
        <v>6</v>
      </c>
      <c r="BY1872">
        <v>6</v>
      </c>
      <c r="BZ1872" s="4">
        <v>0</v>
      </c>
      <c r="CA1872">
        <v>0</v>
      </c>
      <c r="CB1872" s="5">
        <v>6</v>
      </c>
      <c r="CD1872">
        <v>0</v>
      </c>
      <c r="CE1872">
        <v>0</v>
      </c>
      <c r="CF1872" s="4">
        <v>0</v>
      </c>
      <c r="CG1872">
        <v>0</v>
      </c>
      <c r="CH1872" s="5">
        <v>0</v>
      </c>
      <c r="CI1872">
        <v>0</v>
      </c>
      <c r="CJ1872" s="4">
        <v>0</v>
      </c>
      <c r="CK1872">
        <v>0</v>
      </c>
      <c r="CL1872" s="5">
        <v>0</v>
      </c>
      <c r="CM1872">
        <v>0</v>
      </c>
      <c r="CN1872" s="4">
        <v>0</v>
      </c>
      <c r="CO1872">
        <v>0</v>
      </c>
      <c r="CP1872" s="5">
        <v>0</v>
      </c>
      <c r="CQ1872">
        <v>6</v>
      </c>
      <c r="CR1872" s="4">
        <v>0</v>
      </c>
      <c r="CS1872">
        <v>0</v>
      </c>
      <c r="CT1872" s="5">
        <v>6</v>
      </c>
      <c r="CU1872">
        <v>6</v>
      </c>
      <c r="CV1872" s="4">
        <v>0</v>
      </c>
      <c r="CW1872">
        <v>0</v>
      </c>
      <c r="CX1872" s="5">
        <v>6</v>
      </c>
      <c r="CY1872" s="21">
        <v>6</v>
      </c>
      <c r="CZ1872" s="21">
        <v>0</v>
      </c>
      <c r="DA1872" s="21">
        <v>0</v>
      </c>
      <c r="DB1872" s="5">
        <v>6</v>
      </c>
      <c r="DD1872" s="8">
        <v>0</v>
      </c>
      <c r="DE1872" s="8">
        <v>0</v>
      </c>
      <c r="DF1872" s="8">
        <v>0</v>
      </c>
      <c r="DG1872" s="8">
        <v>0</v>
      </c>
      <c r="DH1872" s="8">
        <v>0</v>
      </c>
      <c r="DI1872" s="8">
        <v>0</v>
      </c>
      <c r="DJ1872" s="8">
        <v>0</v>
      </c>
      <c r="DK1872" s="8">
        <v>0</v>
      </c>
      <c r="DL1872" s="8">
        <v>0</v>
      </c>
      <c r="DM1872" s="8">
        <v>0</v>
      </c>
      <c r="DN1872" s="8">
        <v>0</v>
      </c>
      <c r="DO1872" s="8">
        <v>0</v>
      </c>
      <c r="DP1872" s="8">
        <v>0</v>
      </c>
      <c r="DQ1872" s="8">
        <v>0</v>
      </c>
      <c r="DR1872" s="8">
        <v>0</v>
      </c>
      <c r="DS1872" s="8">
        <v>0</v>
      </c>
      <c r="DT1872" s="8">
        <v>0</v>
      </c>
      <c r="DU1872" s="8">
        <v>0</v>
      </c>
      <c r="DV1872" s="8">
        <v>0</v>
      </c>
      <c r="DW1872" s="8">
        <v>0</v>
      </c>
      <c r="DX1872" s="8">
        <v>0</v>
      </c>
      <c r="DY1872" s="8">
        <v>0</v>
      </c>
      <c r="DZ1872" s="8">
        <v>0</v>
      </c>
      <c r="EA1872" s="8">
        <v>0</v>
      </c>
      <c r="EB1872" s="8">
        <v>0</v>
      </c>
      <c r="EC1872" s="8">
        <v>0</v>
      </c>
      <c r="ED1872" s="20">
        <v>0</v>
      </c>
      <c r="EF1872" s="9">
        <v>0</v>
      </c>
      <c r="EG1872" s="9">
        <v>0</v>
      </c>
      <c r="EH1872" s="9">
        <v>0</v>
      </c>
      <c r="EI1872" s="9">
        <v>0</v>
      </c>
      <c r="EJ1872" s="9">
        <v>0</v>
      </c>
      <c r="EK1872" s="9">
        <v>0</v>
      </c>
      <c r="EL1872" s="9">
        <v>0</v>
      </c>
      <c r="EM1872" s="9">
        <v>0</v>
      </c>
      <c r="EN1872" s="9">
        <v>0</v>
      </c>
      <c r="EO1872" s="9">
        <v>0</v>
      </c>
      <c r="EP1872" s="9">
        <v>0</v>
      </c>
      <c r="EQ1872" s="9">
        <v>0</v>
      </c>
      <c r="ER1872" s="9">
        <v>0</v>
      </c>
      <c r="ES1872" s="9">
        <v>0</v>
      </c>
      <c r="ET1872" s="9">
        <v>0</v>
      </c>
      <c r="EU1872" s="9">
        <v>0</v>
      </c>
      <c r="EV1872" s="9">
        <v>0</v>
      </c>
      <c r="EW1872" s="9">
        <v>0</v>
      </c>
      <c r="EX1872" s="9">
        <v>0</v>
      </c>
      <c r="EY1872" s="9">
        <v>0</v>
      </c>
      <c r="EZ1872" s="9">
        <v>0</v>
      </c>
      <c r="FA1872" s="9">
        <v>0</v>
      </c>
      <c r="FB1872" s="9">
        <v>0</v>
      </c>
      <c r="FC1872" s="9">
        <v>0</v>
      </c>
      <c r="FD1872" s="9">
        <v>0</v>
      </c>
      <c r="FE1872" s="9">
        <v>0</v>
      </c>
      <c r="FF1872">
        <v>0</v>
      </c>
    </row>
    <row r="1873" spans="1:162" x14ac:dyDescent="0.2">
      <c r="A1873" t="s">
        <v>1289</v>
      </c>
      <c r="B1873" t="s">
        <v>4231</v>
      </c>
      <c r="C1873" t="s">
        <v>4599</v>
      </c>
      <c r="D1873" s="1">
        <v>0</v>
      </c>
      <c r="E1873" s="1">
        <v>0</v>
      </c>
      <c r="F1873" s="4">
        <v>0</v>
      </c>
      <c r="G1873" s="4">
        <v>0</v>
      </c>
      <c r="H1873" s="5">
        <v>0</v>
      </c>
      <c r="I1873">
        <v>0</v>
      </c>
      <c r="J1873" s="4">
        <v>0</v>
      </c>
      <c r="K1873">
        <v>0</v>
      </c>
      <c r="L1873" s="5">
        <v>0</v>
      </c>
      <c r="M1873">
        <v>0</v>
      </c>
      <c r="N1873" s="4">
        <v>0</v>
      </c>
      <c r="O1873">
        <v>0</v>
      </c>
      <c r="P1873" s="5">
        <v>0</v>
      </c>
      <c r="Q1873">
        <v>6</v>
      </c>
      <c r="R1873" s="4">
        <v>0</v>
      </c>
      <c r="S1873">
        <v>0</v>
      </c>
      <c r="T1873" s="5">
        <v>6</v>
      </c>
      <c r="U1873">
        <v>6</v>
      </c>
      <c r="V1873" s="4">
        <v>0</v>
      </c>
      <c r="W1873">
        <v>0</v>
      </c>
      <c r="X1873" s="5">
        <v>6</v>
      </c>
      <c r="Y1873">
        <v>6</v>
      </c>
      <c r="Z1873" s="4">
        <v>0</v>
      </c>
      <c r="AA1873">
        <v>0</v>
      </c>
      <c r="AB1873" s="5">
        <v>6</v>
      </c>
      <c r="AD1873">
        <v>0</v>
      </c>
      <c r="AE1873">
        <v>0</v>
      </c>
      <c r="AF1873" s="4">
        <v>0</v>
      </c>
      <c r="AG1873">
        <v>0</v>
      </c>
      <c r="AH1873" s="5">
        <v>0</v>
      </c>
      <c r="AI1873">
        <v>0</v>
      </c>
      <c r="AJ1873" s="4">
        <v>0</v>
      </c>
      <c r="AK1873">
        <v>0</v>
      </c>
      <c r="AL1873" s="5">
        <v>0</v>
      </c>
      <c r="AM1873">
        <v>0</v>
      </c>
      <c r="AN1873" s="4">
        <v>0</v>
      </c>
      <c r="AO1873">
        <v>0</v>
      </c>
      <c r="AP1873" s="5">
        <v>0</v>
      </c>
      <c r="AQ1873">
        <v>6</v>
      </c>
      <c r="AR1873" s="4">
        <v>0</v>
      </c>
      <c r="AS1873">
        <v>0</v>
      </c>
      <c r="AT1873" s="5">
        <v>6</v>
      </c>
      <c r="AU1873">
        <v>6</v>
      </c>
      <c r="AV1873" s="4">
        <v>0</v>
      </c>
      <c r="AW1873">
        <v>0</v>
      </c>
      <c r="AX1873" s="5">
        <v>6</v>
      </c>
      <c r="AY1873">
        <v>6</v>
      </c>
      <c r="AZ1873" s="4">
        <v>0</v>
      </c>
      <c r="BA1873">
        <v>0</v>
      </c>
      <c r="BB1873" s="5">
        <v>6</v>
      </c>
      <c r="BD1873">
        <v>0</v>
      </c>
      <c r="BE1873">
        <v>0</v>
      </c>
      <c r="BF1873" s="4">
        <v>0</v>
      </c>
      <c r="BG1873">
        <v>0</v>
      </c>
      <c r="BH1873" s="5">
        <v>0</v>
      </c>
      <c r="BI1873">
        <v>0</v>
      </c>
      <c r="BJ1873" s="4">
        <v>0</v>
      </c>
      <c r="BK1873">
        <v>0</v>
      </c>
      <c r="BL1873" s="5">
        <v>0</v>
      </c>
      <c r="BM1873">
        <v>0</v>
      </c>
      <c r="BN1873" s="4">
        <v>0</v>
      </c>
      <c r="BO1873">
        <v>0</v>
      </c>
      <c r="BP1873" s="5">
        <v>0</v>
      </c>
      <c r="BQ1873">
        <v>6</v>
      </c>
      <c r="BR1873" s="4">
        <v>0</v>
      </c>
      <c r="BS1873">
        <v>0</v>
      </c>
      <c r="BT1873" s="5">
        <v>6</v>
      </c>
      <c r="BU1873">
        <v>6</v>
      </c>
      <c r="BV1873" s="4">
        <v>0</v>
      </c>
      <c r="BW1873">
        <v>0</v>
      </c>
      <c r="BX1873" s="5">
        <v>6</v>
      </c>
      <c r="BY1873">
        <v>6</v>
      </c>
      <c r="BZ1873" s="4">
        <v>0</v>
      </c>
      <c r="CA1873">
        <v>0</v>
      </c>
      <c r="CB1873" s="5">
        <v>6</v>
      </c>
      <c r="CD1873">
        <v>0</v>
      </c>
      <c r="CE1873">
        <v>0</v>
      </c>
      <c r="CF1873" s="4">
        <v>0</v>
      </c>
      <c r="CG1873">
        <v>0</v>
      </c>
      <c r="CH1873" s="5">
        <v>0</v>
      </c>
      <c r="CI1873">
        <v>0</v>
      </c>
      <c r="CJ1873" s="4">
        <v>0</v>
      </c>
      <c r="CK1873">
        <v>0</v>
      </c>
      <c r="CL1873" s="5">
        <v>0</v>
      </c>
      <c r="CM1873">
        <v>0</v>
      </c>
      <c r="CN1873" s="4">
        <v>0</v>
      </c>
      <c r="CO1873">
        <v>0</v>
      </c>
      <c r="CP1873" s="5">
        <v>0</v>
      </c>
      <c r="CQ1873">
        <v>6</v>
      </c>
      <c r="CR1873" s="4">
        <v>0</v>
      </c>
      <c r="CS1873">
        <v>0</v>
      </c>
      <c r="CT1873" s="5">
        <v>6</v>
      </c>
      <c r="CU1873">
        <v>6</v>
      </c>
      <c r="CV1873" s="4">
        <v>0</v>
      </c>
      <c r="CW1873">
        <v>0</v>
      </c>
      <c r="CX1873" s="5">
        <v>6</v>
      </c>
      <c r="CY1873" s="21">
        <v>6</v>
      </c>
      <c r="CZ1873" s="21">
        <v>0</v>
      </c>
      <c r="DA1873" s="21">
        <v>0</v>
      </c>
      <c r="DB1873" s="5">
        <v>6</v>
      </c>
      <c r="DD1873" s="8">
        <v>0</v>
      </c>
      <c r="DE1873" s="8">
        <v>0</v>
      </c>
      <c r="DF1873" s="8">
        <v>0</v>
      </c>
      <c r="DG1873" s="8">
        <v>0</v>
      </c>
      <c r="DH1873" s="8">
        <v>0</v>
      </c>
      <c r="DI1873" s="8">
        <v>0</v>
      </c>
      <c r="DJ1873" s="8">
        <v>0</v>
      </c>
      <c r="DK1873" s="8">
        <v>0</v>
      </c>
      <c r="DL1873" s="8">
        <v>0</v>
      </c>
      <c r="DM1873" s="8">
        <v>0</v>
      </c>
      <c r="DN1873" s="8">
        <v>0</v>
      </c>
      <c r="DO1873" s="8">
        <v>0</v>
      </c>
      <c r="DP1873" s="8">
        <v>0</v>
      </c>
      <c r="DQ1873" s="8">
        <v>0</v>
      </c>
      <c r="DR1873" s="8">
        <v>0</v>
      </c>
      <c r="DS1873" s="8">
        <v>0</v>
      </c>
      <c r="DT1873" s="8">
        <v>0</v>
      </c>
      <c r="DU1873" s="8">
        <v>0</v>
      </c>
      <c r="DV1873" s="8">
        <v>0</v>
      </c>
      <c r="DW1873" s="8">
        <v>0</v>
      </c>
      <c r="DX1873" s="8">
        <v>0</v>
      </c>
      <c r="DY1873" s="8">
        <v>0</v>
      </c>
      <c r="DZ1873" s="8">
        <v>0</v>
      </c>
      <c r="EA1873" s="8">
        <v>0</v>
      </c>
      <c r="EB1873" s="8">
        <v>0</v>
      </c>
      <c r="EC1873" s="8">
        <v>0</v>
      </c>
      <c r="ED1873" s="20">
        <v>0</v>
      </c>
      <c r="EF1873" s="9">
        <v>0</v>
      </c>
      <c r="EG1873" s="9">
        <v>0</v>
      </c>
      <c r="EH1873" s="9">
        <v>0</v>
      </c>
      <c r="EI1873" s="9">
        <v>0</v>
      </c>
      <c r="EJ1873" s="9">
        <v>0</v>
      </c>
      <c r="EK1873" s="9">
        <v>0</v>
      </c>
      <c r="EL1873" s="9">
        <v>0</v>
      </c>
      <c r="EM1873" s="9">
        <v>0</v>
      </c>
      <c r="EN1873" s="9">
        <v>0</v>
      </c>
      <c r="EO1873" s="9">
        <v>0</v>
      </c>
      <c r="EP1873" s="9">
        <v>0</v>
      </c>
      <c r="EQ1873" s="9">
        <v>0</v>
      </c>
      <c r="ER1873" s="9">
        <v>0</v>
      </c>
      <c r="ES1873" s="9">
        <v>0</v>
      </c>
      <c r="ET1873" s="9">
        <v>0</v>
      </c>
      <c r="EU1873" s="9">
        <v>0</v>
      </c>
      <c r="EV1873" s="9">
        <v>0</v>
      </c>
      <c r="EW1873" s="9">
        <v>0</v>
      </c>
      <c r="EX1873" s="9">
        <v>0</v>
      </c>
      <c r="EY1873" s="9">
        <v>0</v>
      </c>
      <c r="EZ1873" s="9">
        <v>0</v>
      </c>
      <c r="FA1873" s="9">
        <v>0</v>
      </c>
      <c r="FB1873" s="9">
        <v>0</v>
      </c>
      <c r="FC1873" s="9">
        <v>0</v>
      </c>
      <c r="FD1873" s="9">
        <v>0</v>
      </c>
      <c r="FE1873" s="9">
        <v>0</v>
      </c>
      <c r="FF1873">
        <v>0</v>
      </c>
    </row>
    <row r="1874" spans="1:162" x14ac:dyDescent="0.2">
      <c r="A1874" t="s">
        <v>1309</v>
      </c>
      <c r="B1874" t="s">
        <v>4232</v>
      </c>
      <c r="C1874" t="s">
        <v>3</v>
      </c>
      <c r="D1874" s="1">
        <v>0</v>
      </c>
      <c r="E1874" s="1">
        <v>0</v>
      </c>
      <c r="F1874" s="4">
        <v>0</v>
      </c>
      <c r="G1874" s="4">
        <v>0</v>
      </c>
      <c r="H1874" s="5">
        <v>0</v>
      </c>
      <c r="I1874">
        <v>0</v>
      </c>
      <c r="J1874" s="4">
        <v>0</v>
      </c>
      <c r="K1874">
        <v>0</v>
      </c>
      <c r="L1874" s="5">
        <v>0</v>
      </c>
      <c r="M1874">
        <v>0</v>
      </c>
      <c r="N1874" s="4">
        <v>0</v>
      </c>
      <c r="O1874">
        <v>0</v>
      </c>
      <c r="P1874" s="5">
        <v>0</v>
      </c>
      <c r="Q1874">
        <v>3</v>
      </c>
      <c r="R1874" s="4">
        <v>0</v>
      </c>
      <c r="S1874">
        <v>0</v>
      </c>
      <c r="T1874" s="5">
        <v>3</v>
      </c>
      <c r="U1874">
        <v>3</v>
      </c>
      <c r="V1874" s="4">
        <v>0</v>
      </c>
      <c r="W1874">
        <v>0</v>
      </c>
      <c r="X1874" s="5">
        <v>3</v>
      </c>
      <c r="Y1874">
        <v>3</v>
      </c>
      <c r="Z1874" s="4">
        <v>0</v>
      </c>
      <c r="AA1874">
        <v>0</v>
      </c>
      <c r="AB1874" s="5">
        <v>3</v>
      </c>
      <c r="AD1874">
        <v>0</v>
      </c>
      <c r="AE1874">
        <v>0</v>
      </c>
      <c r="AF1874" s="4">
        <v>0</v>
      </c>
      <c r="AG1874">
        <v>0</v>
      </c>
      <c r="AH1874" s="5">
        <v>0</v>
      </c>
      <c r="AI1874">
        <v>0</v>
      </c>
      <c r="AJ1874" s="4">
        <v>0</v>
      </c>
      <c r="AK1874">
        <v>0</v>
      </c>
      <c r="AL1874" s="5">
        <v>0</v>
      </c>
      <c r="AM1874">
        <v>0</v>
      </c>
      <c r="AN1874" s="4">
        <v>0</v>
      </c>
      <c r="AO1874">
        <v>0</v>
      </c>
      <c r="AP1874" s="5">
        <v>0</v>
      </c>
      <c r="AQ1874">
        <v>3</v>
      </c>
      <c r="AR1874" s="4">
        <v>0</v>
      </c>
      <c r="AS1874">
        <v>0</v>
      </c>
      <c r="AT1874" s="5">
        <v>3</v>
      </c>
      <c r="AU1874">
        <v>3</v>
      </c>
      <c r="AV1874" s="4">
        <v>0</v>
      </c>
      <c r="AW1874">
        <v>0</v>
      </c>
      <c r="AX1874" s="5">
        <v>3</v>
      </c>
      <c r="AY1874">
        <v>3</v>
      </c>
      <c r="AZ1874" s="4">
        <v>0</v>
      </c>
      <c r="BA1874">
        <v>0</v>
      </c>
      <c r="BB1874" s="5">
        <v>3</v>
      </c>
      <c r="BD1874">
        <v>0</v>
      </c>
      <c r="BE1874">
        <v>0</v>
      </c>
      <c r="BF1874" s="4">
        <v>0</v>
      </c>
      <c r="BG1874">
        <v>0</v>
      </c>
      <c r="BH1874" s="5">
        <v>0</v>
      </c>
      <c r="BI1874">
        <v>0</v>
      </c>
      <c r="BJ1874" s="4">
        <v>0</v>
      </c>
      <c r="BK1874">
        <v>0</v>
      </c>
      <c r="BL1874" s="5">
        <v>0</v>
      </c>
      <c r="BM1874">
        <v>0</v>
      </c>
      <c r="BN1874" s="4">
        <v>0</v>
      </c>
      <c r="BO1874">
        <v>0</v>
      </c>
      <c r="BP1874" s="5">
        <v>0</v>
      </c>
      <c r="BQ1874">
        <v>3</v>
      </c>
      <c r="BR1874" s="4">
        <v>0</v>
      </c>
      <c r="BS1874">
        <v>0</v>
      </c>
      <c r="BT1874" s="5">
        <v>3</v>
      </c>
      <c r="BU1874">
        <v>3</v>
      </c>
      <c r="BV1874" s="4">
        <v>0</v>
      </c>
      <c r="BW1874">
        <v>0</v>
      </c>
      <c r="BX1874" s="5">
        <v>3</v>
      </c>
      <c r="BY1874">
        <v>3</v>
      </c>
      <c r="BZ1874" s="4">
        <v>0</v>
      </c>
      <c r="CA1874">
        <v>0</v>
      </c>
      <c r="CB1874" s="5">
        <v>3</v>
      </c>
      <c r="CD1874">
        <v>0</v>
      </c>
      <c r="CE1874">
        <v>0</v>
      </c>
      <c r="CF1874" s="4">
        <v>0</v>
      </c>
      <c r="CG1874">
        <v>0</v>
      </c>
      <c r="CH1874" s="5">
        <v>0</v>
      </c>
      <c r="CI1874">
        <v>0</v>
      </c>
      <c r="CJ1874" s="4">
        <v>0</v>
      </c>
      <c r="CK1874">
        <v>0</v>
      </c>
      <c r="CL1874" s="5">
        <v>0</v>
      </c>
      <c r="CM1874">
        <v>0</v>
      </c>
      <c r="CN1874" s="4">
        <v>0</v>
      </c>
      <c r="CO1874">
        <v>0</v>
      </c>
      <c r="CP1874" s="5">
        <v>0</v>
      </c>
      <c r="CQ1874">
        <v>3</v>
      </c>
      <c r="CR1874" s="4">
        <v>0</v>
      </c>
      <c r="CS1874">
        <v>0</v>
      </c>
      <c r="CT1874" s="5">
        <v>3</v>
      </c>
      <c r="CU1874">
        <v>3</v>
      </c>
      <c r="CV1874" s="4">
        <v>0</v>
      </c>
      <c r="CW1874">
        <v>0</v>
      </c>
      <c r="CX1874" s="5">
        <v>3</v>
      </c>
      <c r="CY1874" s="21">
        <v>3</v>
      </c>
      <c r="CZ1874" s="21">
        <v>0</v>
      </c>
      <c r="DA1874" s="21">
        <v>0</v>
      </c>
      <c r="DB1874" s="5">
        <v>3</v>
      </c>
      <c r="DD1874" s="8">
        <v>0</v>
      </c>
      <c r="DE1874" s="8">
        <v>0</v>
      </c>
      <c r="DF1874" s="8">
        <v>0</v>
      </c>
      <c r="DG1874" s="8">
        <v>0</v>
      </c>
      <c r="DH1874" s="8">
        <v>0</v>
      </c>
      <c r="DI1874" s="8">
        <v>0</v>
      </c>
      <c r="DJ1874" s="8">
        <v>0</v>
      </c>
      <c r="DK1874" s="8">
        <v>0</v>
      </c>
      <c r="DL1874" s="8">
        <v>0</v>
      </c>
      <c r="DM1874" s="8">
        <v>0</v>
      </c>
      <c r="DN1874" s="8">
        <v>0</v>
      </c>
      <c r="DO1874" s="8">
        <v>0</v>
      </c>
      <c r="DP1874" s="8">
        <v>0</v>
      </c>
      <c r="DQ1874" s="8">
        <v>0</v>
      </c>
      <c r="DR1874" s="8">
        <v>0</v>
      </c>
      <c r="DS1874" s="8">
        <v>0</v>
      </c>
      <c r="DT1874" s="8">
        <v>0</v>
      </c>
      <c r="DU1874" s="8">
        <v>0</v>
      </c>
      <c r="DV1874" s="8">
        <v>0</v>
      </c>
      <c r="DW1874" s="8">
        <v>0</v>
      </c>
      <c r="DX1874" s="8">
        <v>0</v>
      </c>
      <c r="DY1874" s="8">
        <v>0</v>
      </c>
      <c r="DZ1874" s="8">
        <v>0</v>
      </c>
      <c r="EA1874" s="8">
        <v>0</v>
      </c>
      <c r="EB1874" s="8">
        <v>0</v>
      </c>
      <c r="EC1874" s="8">
        <v>0</v>
      </c>
      <c r="ED1874" s="20">
        <v>0</v>
      </c>
      <c r="EF1874" s="9">
        <v>0</v>
      </c>
      <c r="EG1874" s="9">
        <v>0</v>
      </c>
      <c r="EH1874" s="9">
        <v>0</v>
      </c>
      <c r="EI1874" s="9">
        <v>0</v>
      </c>
      <c r="EJ1874" s="9">
        <v>0</v>
      </c>
      <c r="EK1874" s="9">
        <v>0</v>
      </c>
      <c r="EL1874" s="9">
        <v>0</v>
      </c>
      <c r="EM1874" s="9">
        <v>0</v>
      </c>
      <c r="EN1874" s="9">
        <v>0</v>
      </c>
      <c r="EO1874" s="9">
        <v>0</v>
      </c>
      <c r="EP1874" s="9">
        <v>0</v>
      </c>
      <c r="EQ1874" s="9">
        <v>0</v>
      </c>
      <c r="ER1874" s="9">
        <v>0</v>
      </c>
      <c r="ES1874" s="9">
        <v>0</v>
      </c>
      <c r="ET1874" s="9">
        <v>0</v>
      </c>
      <c r="EU1874" s="9">
        <v>0</v>
      </c>
      <c r="EV1874" s="9">
        <v>0</v>
      </c>
      <c r="EW1874" s="9">
        <v>0</v>
      </c>
      <c r="EX1874" s="9">
        <v>0</v>
      </c>
      <c r="EY1874" s="9">
        <v>0</v>
      </c>
      <c r="EZ1874" s="9">
        <v>0</v>
      </c>
      <c r="FA1874" s="9">
        <v>0</v>
      </c>
      <c r="FB1874" s="9">
        <v>0</v>
      </c>
      <c r="FC1874" s="9">
        <v>0</v>
      </c>
      <c r="FD1874" s="9">
        <v>0</v>
      </c>
      <c r="FE1874" s="9">
        <v>0</v>
      </c>
      <c r="FF1874">
        <v>0</v>
      </c>
    </row>
    <row r="1875" spans="1:162" x14ac:dyDescent="0.2">
      <c r="A1875" t="s">
        <v>1656</v>
      </c>
      <c r="B1875" t="s">
        <v>4233</v>
      </c>
      <c r="C1875" t="s">
        <v>4599</v>
      </c>
      <c r="D1875" s="1">
        <v>0</v>
      </c>
      <c r="E1875" s="1">
        <v>0</v>
      </c>
      <c r="F1875" s="4">
        <v>0</v>
      </c>
      <c r="G1875" s="4">
        <v>0</v>
      </c>
      <c r="H1875" s="5">
        <v>0</v>
      </c>
      <c r="I1875">
        <v>0</v>
      </c>
      <c r="J1875" s="4">
        <v>0</v>
      </c>
      <c r="K1875">
        <v>0</v>
      </c>
      <c r="L1875" s="5">
        <v>0</v>
      </c>
      <c r="M1875">
        <v>0</v>
      </c>
      <c r="N1875" s="4">
        <v>0</v>
      </c>
      <c r="O1875">
        <v>0</v>
      </c>
      <c r="P1875" s="5">
        <v>0</v>
      </c>
      <c r="Q1875">
        <v>3</v>
      </c>
      <c r="R1875" s="4">
        <v>0</v>
      </c>
      <c r="S1875">
        <v>0</v>
      </c>
      <c r="T1875" s="5">
        <v>3</v>
      </c>
      <c r="U1875">
        <v>3</v>
      </c>
      <c r="V1875" s="4">
        <v>0</v>
      </c>
      <c r="W1875">
        <v>0</v>
      </c>
      <c r="X1875" s="5">
        <v>3</v>
      </c>
      <c r="Y1875">
        <v>3</v>
      </c>
      <c r="Z1875" s="4">
        <v>0</v>
      </c>
      <c r="AA1875">
        <v>0</v>
      </c>
      <c r="AB1875" s="5">
        <v>3</v>
      </c>
      <c r="AD1875">
        <v>0</v>
      </c>
      <c r="AE1875">
        <v>0</v>
      </c>
      <c r="AF1875" s="4">
        <v>0</v>
      </c>
      <c r="AG1875">
        <v>0</v>
      </c>
      <c r="AH1875" s="5">
        <v>0</v>
      </c>
      <c r="AI1875">
        <v>0</v>
      </c>
      <c r="AJ1875" s="4">
        <v>0</v>
      </c>
      <c r="AK1875">
        <v>0</v>
      </c>
      <c r="AL1875" s="5">
        <v>0</v>
      </c>
      <c r="AM1875">
        <v>0</v>
      </c>
      <c r="AN1875" s="4">
        <v>0</v>
      </c>
      <c r="AO1875">
        <v>0</v>
      </c>
      <c r="AP1875" s="5">
        <v>0</v>
      </c>
      <c r="AQ1875">
        <v>3</v>
      </c>
      <c r="AR1875" s="4">
        <v>0</v>
      </c>
      <c r="AS1875">
        <v>0</v>
      </c>
      <c r="AT1875" s="5">
        <v>3</v>
      </c>
      <c r="AU1875">
        <v>3</v>
      </c>
      <c r="AV1875" s="4">
        <v>0</v>
      </c>
      <c r="AW1875">
        <v>0</v>
      </c>
      <c r="AX1875" s="5">
        <v>3</v>
      </c>
      <c r="AY1875">
        <v>3</v>
      </c>
      <c r="AZ1875" s="4">
        <v>0</v>
      </c>
      <c r="BA1875">
        <v>0</v>
      </c>
      <c r="BB1875" s="5">
        <v>3</v>
      </c>
      <c r="BD1875">
        <v>0</v>
      </c>
      <c r="BE1875">
        <v>0</v>
      </c>
      <c r="BF1875" s="4">
        <v>0</v>
      </c>
      <c r="BG1875">
        <v>0</v>
      </c>
      <c r="BH1875" s="5">
        <v>0</v>
      </c>
      <c r="BI1875">
        <v>0</v>
      </c>
      <c r="BJ1875" s="4">
        <v>0</v>
      </c>
      <c r="BK1875">
        <v>0</v>
      </c>
      <c r="BL1875" s="5">
        <v>0</v>
      </c>
      <c r="BM1875">
        <v>0</v>
      </c>
      <c r="BN1875" s="4">
        <v>0</v>
      </c>
      <c r="BO1875">
        <v>0</v>
      </c>
      <c r="BP1875" s="5">
        <v>0</v>
      </c>
      <c r="BQ1875">
        <v>3</v>
      </c>
      <c r="BR1875" s="4">
        <v>0</v>
      </c>
      <c r="BS1875">
        <v>0</v>
      </c>
      <c r="BT1875" s="5">
        <v>3</v>
      </c>
      <c r="BU1875">
        <v>3</v>
      </c>
      <c r="BV1875" s="4">
        <v>0</v>
      </c>
      <c r="BW1875">
        <v>0</v>
      </c>
      <c r="BX1875" s="5">
        <v>3</v>
      </c>
      <c r="BY1875">
        <v>3</v>
      </c>
      <c r="BZ1875" s="4">
        <v>0</v>
      </c>
      <c r="CA1875">
        <v>0</v>
      </c>
      <c r="CB1875" s="5">
        <v>3</v>
      </c>
      <c r="CD1875">
        <v>0</v>
      </c>
      <c r="CE1875">
        <v>0</v>
      </c>
      <c r="CF1875" s="4">
        <v>0</v>
      </c>
      <c r="CG1875">
        <v>0</v>
      </c>
      <c r="CH1875" s="5">
        <v>0</v>
      </c>
      <c r="CI1875">
        <v>0</v>
      </c>
      <c r="CJ1875" s="4">
        <v>0</v>
      </c>
      <c r="CK1875">
        <v>0</v>
      </c>
      <c r="CL1875" s="5">
        <v>0</v>
      </c>
      <c r="CM1875">
        <v>3</v>
      </c>
      <c r="CN1875" s="4">
        <v>0</v>
      </c>
      <c r="CO1875">
        <v>0</v>
      </c>
      <c r="CP1875" s="5">
        <v>3</v>
      </c>
      <c r="CQ1875">
        <v>3</v>
      </c>
      <c r="CR1875" s="4">
        <v>0</v>
      </c>
      <c r="CS1875">
        <v>0</v>
      </c>
      <c r="CT1875" s="5">
        <v>3</v>
      </c>
      <c r="CU1875">
        <v>3</v>
      </c>
      <c r="CV1875" s="4">
        <v>0</v>
      </c>
      <c r="CW1875">
        <v>0</v>
      </c>
      <c r="CX1875" s="5">
        <v>3</v>
      </c>
      <c r="CY1875" s="21">
        <v>3</v>
      </c>
      <c r="CZ1875" s="21">
        <v>0</v>
      </c>
      <c r="DA1875" s="21">
        <v>0</v>
      </c>
      <c r="DB1875" s="5">
        <v>3</v>
      </c>
      <c r="DD1875" s="8">
        <v>0</v>
      </c>
      <c r="DE1875" s="8">
        <v>0</v>
      </c>
      <c r="DF1875" s="8">
        <v>0</v>
      </c>
      <c r="DG1875" s="8">
        <v>0</v>
      </c>
      <c r="DH1875" s="8">
        <v>0</v>
      </c>
      <c r="DI1875" s="8">
        <v>0</v>
      </c>
      <c r="DJ1875" s="8">
        <v>0</v>
      </c>
      <c r="DK1875" s="8">
        <v>0</v>
      </c>
      <c r="DL1875" s="8">
        <v>0</v>
      </c>
      <c r="DM1875" s="8">
        <v>0</v>
      </c>
      <c r="DN1875" s="8">
        <v>0</v>
      </c>
      <c r="DO1875" s="8">
        <v>0</v>
      </c>
      <c r="DP1875" s="8">
        <v>0</v>
      </c>
      <c r="DQ1875" s="8">
        <v>0</v>
      </c>
      <c r="DR1875" s="8">
        <v>0</v>
      </c>
      <c r="DS1875" s="8">
        <v>0</v>
      </c>
      <c r="DT1875" s="8">
        <v>0</v>
      </c>
      <c r="DU1875" s="8">
        <v>0</v>
      </c>
      <c r="DV1875" s="8">
        <v>0</v>
      </c>
      <c r="DW1875" s="8">
        <v>0</v>
      </c>
      <c r="DX1875" s="8">
        <v>0</v>
      </c>
      <c r="DY1875" s="8">
        <v>0</v>
      </c>
      <c r="DZ1875" s="8">
        <v>0</v>
      </c>
      <c r="EA1875" s="8">
        <v>0</v>
      </c>
      <c r="EB1875" s="8">
        <v>0</v>
      </c>
      <c r="EC1875" s="8">
        <v>0</v>
      </c>
      <c r="ED1875" s="20">
        <v>0</v>
      </c>
      <c r="EF1875" s="9">
        <v>0</v>
      </c>
      <c r="EG1875" s="9">
        <v>0</v>
      </c>
      <c r="EH1875" s="9">
        <v>0</v>
      </c>
      <c r="EI1875" s="9">
        <v>0</v>
      </c>
      <c r="EJ1875" s="9">
        <v>0</v>
      </c>
      <c r="EK1875" s="9">
        <v>0</v>
      </c>
      <c r="EL1875" s="9">
        <v>0</v>
      </c>
      <c r="EM1875" s="9">
        <v>0</v>
      </c>
      <c r="EN1875" s="9">
        <v>0</v>
      </c>
      <c r="EO1875" s="9">
        <v>0</v>
      </c>
      <c r="EP1875" s="9">
        <v>0</v>
      </c>
      <c r="EQ1875" s="9">
        <v>0</v>
      </c>
      <c r="ER1875" s="9">
        <v>0</v>
      </c>
      <c r="ES1875" s="9">
        <v>0</v>
      </c>
      <c r="ET1875" s="9">
        <v>0</v>
      </c>
      <c r="EU1875" s="9">
        <v>0</v>
      </c>
      <c r="EV1875" s="9">
        <v>0</v>
      </c>
      <c r="EW1875" s="9">
        <v>0</v>
      </c>
      <c r="EX1875" s="9">
        <v>0</v>
      </c>
      <c r="EY1875" s="9">
        <v>0</v>
      </c>
      <c r="EZ1875" s="9">
        <v>0</v>
      </c>
      <c r="FA1875" s="9">
        <v>0</v>
      </c>
      <c r="FB1875" s="9">
        <v>0</v>
      </c>
      <c r="FC1875" s="9">
        <v>0</v>
      </c>
      <c r="FD1875" s="9">
        <v>0</v>
      </c>
      <c r="FE1875" s="9">
        <v>0</v>
      </c>
      <c r="FF1875">
        <v>0</v>
      </c>
    </row>
    <row r="1876" spans="1:162" x14ac:dyDescent="0.2">
      <c r="A1876" t="s">
        <v>1237</v>
      </c>
      <c r="B1876" t="s">
        <v>4234</v>
      </c>
      <c r="C1876" t="s">
        <v>4599</v>
      </c>
      <c r="D1876" s="1">
        <v>0</v>
      </c>
      <c r="E1876" s="1">
        <v>0</v>
      </c>
      <c r="F1876" s="4">
        <v>0</v>
      </c>
      <c r="G1876" s="4">
        <v>0</v>
      </c>
      <c r="H1876" s="5">
        <v>0</v>
      </c>
      <c r="I1876">
        <v>0</v>
      </c>
      <c r="J1876" s="4">
        <v>0</v>
      </c>
      <c r="K1876">
        <v>0</v>
      </c>
      <c r="L1876" s="5">
        <v>0</v>
      </c>
      <c r="M1876">
        <v>0</v>
      </c>
      <c r="N1876" s="4">
        <v>0</v>
      </c>
      <c r="O1876">
        <v>0</v>
      </c>
      <c r="P1876" s="5">
        <v>0</v>
      </c>
      <c r="Q1876">
        <v>0</v>
      </c>
      <c r="R1876" s="4">
        <v>0</v>
      </c>
      <c r="S1876">
        <v>0</v>
      </c>
      <c r="T1876" s="5">
        <v>0</v>
      </c>
      <c r="U1876">
        <v>3</v>
      </c>
      <c r="V1876" s="4">
        <v>0</v>
      </c>
      <c r="W1876">
        <v>0</v>
      </c>
      <c r="X1876" s="5">
        <v>3</v>
      </c>
      <c r="Y1876">
        <v>3</v>
      </c>
      <c r="Z1876" s="4">
        <v>0</v>
      </c>
      <c r="AA1876">
        <v>0</v>
      </c>
      <c r="AB1876" s="5">
        <v>3</v>
      </c>
      <c r="AD1876">
        <v>0</v>
      </c>
      <c r="AE1876">
        <v>0</v>
      </c>
      <c r="AF1876" s="4">
        <v>0</v>
      </c>
      <c r="AG1876">
        <v>0</v>
      </c>
      <c r="AH1876" s="5">
        <v>0</v>
      </c>
      <c r="AI1876">
        <v>0</v>
      </c>
      <c r="AJ1876" s="4">
        <v>0</v>
      </c>
      <c r="AK1876">
        <v>0</v>
      </c>
      <c r="AL1876" s="5">
        <v>0</v>
      </c>
      <c r="AM1876">
        <v>0</v>
      </c>
      <c r="AN1876" s="4">
        <v>0</v>
      </c>
      <c r="AO1876">
        <v>0</v>
      </c>
      <c r="AP1876" s="5">
        <v>0</v>
      </c>
      <c r="AQ1876">
        <v>3</v>
      </c>
      <c r="AR1876" s="4">
        <v>0</v>
      </c>
      <c r="AS1876">
        <v>0</v>
      </c>
      <c r="AT1876" s="5">
        <v>3</v>
      </c>
      <c r="AU1876">
        <v>3</v>
      </c>
      <c r="AV1876" s="4">
        <v>0</v>
      </c>
      <c r="AW1876">
        <v>0</v>
      </c>
      <c r="AX1876" s="5">
        <v>3</v>
      </c>
      <c r="AY1876">
        <v>3</v>
      </c>
      <c r="AZ1876" s="4">
        <v>0</v>
      </c>
      <c r="BA1876">
        <v>0</v>
      </c>
      <c r="BB1876" s="5">
        <v>3</v>
      </c>
      <c r="BD1876">
        <v>0</v>
      </c>
      <c r="BE1876">
        <v>0</v>
      </c>
      <c r="BF1876" s="4">
        <v>0</v>
      </c>
      <c r="BG1876">
        <v>0</v>
      </c>
      <c r="BH1876" s="5">
        <v>0</v>
      </c>
      <c r="BI1876">
        <v>0</v>
      </c>
      <c r="BJ1876" s="4">
        <v>0</v>
      </c>
      <c r="BK1876">
        <v>0</v>
      </c>
      <c r="BL1876" s="5">
        <v>0</v>
      </c>
      <c r="BM1876">
        <v>0</v>
      </c>
      <c r="BN1876" s="4">
        <v>0</v>
      </c>
      <c r="BO1876">
        <v>0</v>
      </c>
      <c r="BP1876" s="5">
        <v>0</v>
      </c>
      <c r="BQ1876">
        <v>3</v>
      </c>
      <c r="BR1876" s="4">
        <v>0</v>
      </c>
      <c r="BS1876">
        <v>0</v>
      </c>
      <c r="BT1876" s="5">
        <v>3</v>
      </c>
      <c r="BU1876">
        <v>3</v>
      </c>
      <c r="BV1876" s="4">
        <v>0</v>
      </c>
      <c r="BW1876">
        <v>0</v>
      </c>
      <c r="BX1876" s="5">
        <v>3</v>
      </c>
      <c r="BY1876">
        <v>3</v>
      </c>
      <c r="BZ1876" s="4">
        <v>0</v>
      </c>
      <c r="CA1876">
        <v>0</v>
      </c>
      <c r="CB1876" s="5">
        <v>3</v>
      </c>
      <c r="CD1876">
        <v>0</v>
      </c>
      <c r="CE1876">
        <v>0</v>
      </c>
      <c r="CF1876" s="4">
        <v>0</v>
      </c>
      <c r="CG1876">
        <v>0</v>
      </c>
      <c r="CH1876" s="5">
        <v>0</v>
      </c>
      <c r="CI1876">
        <v>0</v>
      </c>
      <c r="CJ1876" s="4">
        <v>0</v>
      </c>
      <c r="CK1876">
        <v>0</v>
      </c>
      <c r="CL1876" s="5">
        <v>0</v>
      </c>
      <c r="CM1876">
        <v>0</v>
      </c>
      <c r="CN1876" s="4">
        <v>0</v>
      </c>
      <c r="CO1876">
        <v>0</v>
      </c>
      <c r="CP1876" s="5">
        <v>0</v>
      </c>
      <c r="CQ1876">
        <v>3</v>
      </c>
      <c r="CR1876" s="4">
        <v>0</v>
      </c>
      <c r="CS1876">
        <v>0</v>
      </c>
      <c r="CT1876" s="5">
        <v>3</v>
      </c>
      <c r="CU1876">
        <v>3</v>
      </c>
      <c r="CV1876" s="4">
        <v>0</v>
      </c>
      <c r="CW1876">
        <v>0</v>
      </c>
      <c r="CX1876" s="5">
        <v>3</v>
      </c>
      <c r="CY1876" s="21">
        <v>0</v>
      </c>
      <c r="CZ1876" s="21">
        <v>0</v>
      </c>
      <c r="DA1876" s="21">
        <v>0</v>
      </c>
      <c r="DB1876" s="5">
        <v>0</v>
      </c>
      <c r="DD1876" s="8">
        <v>0</v>
      </c>
      <c r="DE1876" s="8">
        <v>0</v>
      </c>
      <c r="DF1876" s="8">
        <v>0</v>
      </c>
      <c r="DG1876" s="8">
        <v>0</v>
      </c>
      <c r="DH1876" s="8">
        <v>0</v>
      </c>
      <c r="DI1876" s="8">
        <v>0</v>
      </c>
      <c r="DJ1876" s="8">
        <v>0</v>
      </c>
      <c r="DK1876" s="8">
        <v>0</v>
      </c>
      <c r="DL1876" s="8">
        <v>0</v>
      </c>
      <c r="DM1876" s="8">
        <v>0</v>
      </c>
      <c r="DN1876" s="8">
        <v>0</v>
      </c>
      <c r="DO1876" s="8">
        <v>0</v>
      </c>
      <c r="DP1876" s="8">
        <v>0</v>
      </c>
      <c r="DQ1876" s="8">
        <v>0</v>
      </c>
      <c r="DR1876" s="8">
        <v>0</v>
      </c>
      <c r="DS1876" s="8">
        <v>0</v>
      </c>
      <c r="DT1876" s="8">
        <v>0</v>
      </c>
      <c r="DU1876" s="8">
        <v>0</v>
      </c>
      <c r="DV1876" s="8">
        <v>0</v>
      </c>
      <c r="DW1876" s="8">
        <v>0</v>
      </c>
      <c r="DX1876" s="8">
        <v>0</v>
      </c>
      <c r="DY1876" s="8">
        <v>0</v>
      </c>
      <c r="DZ1876" s="8">
        <v>0</v>
      </c>
      <c r="EA1876" s="8">
        <v>0</v>
      </c>
      <c r="EB1876" s="8">
        <v>0</v>
      </c>
      <c r="EC1876" s="8">
        <v>0</v>
      </c>
      <c r="ED1876" s="20">
        <v>0</v>
      </c>
      <c r="EF1876" s="9">
        <v>0</v>
      </c>
      <c r="EG1876" s="9">
        <v>0</v>
      </c>
      <c r="EH1876" s="9">
        <v>0</v>
      </c>
      <c r="EI1876" s="9">
        <v>0</v>
      </c>
      <c r="EJ1876" s="9">
        <v>0</v>
      </c>
      <c r="EK1876" s="9">
        <v>0</v>
      </c>
      <c r="EL1876" s="9">
        <v>0</v>
      </c>
      <c r="EM1876" s="9">
        <v>0</v>
      </c>
      <c r="EN1876" s="9">
        <v>0</v>
      </c>
      <c r="EO1876" s="9">
        <v>0</v>
      </c>
      <c r="EP1876" s="9">
        <v>0</v>
      </c>
      <c r="EQ1876" s="9">
        <v>0</v>
      </c>
      <c r="ER1876" s="9">
        <v>0</v>
      </c>
      <c r="ES1876" s="9">
        <v>0</v>
      </c>
      <c r="ET1876" s="9">
        <v>0</v>
      </c>
      <c r="EU1876" s="9">
        <v>0</v>
      </c>
      <c r="EV1876" s="9">
        <v>0</v>
      </c>
      <c r="EW1876" s="9">
        <v>0</v>
      </c>
      <c r="EX1876" s="9">
        <v>0</v>
      </c>
      <c r="EY1876" s="9">
        <v>0</v>
      </c>
      <c r="EZ1876" s="9">
        <v>0</v>
      </c>
      <c r="FA1876" s="9">
        <v>0</v>
      </c>
      <c r="FB1876" s="9">
        <v>0</v>
      </c>
      <c r="FC1876" s="9">
        <v>0</v>
      </c>
      <c r="FD1876" s="9">
        <v>0</v>
      </c>
      <c r="FE1876" s="9">
        <v>0</v>
      </c>
      <c r="FF1876">
        <v>0</v>
      </c>
    </row>
    <row r="1877" spans="1:162" x14ac:dyDescent="0.2">
      <c r="A1877" t="s">
        <v>1170</v>
      </c>
      <c r="B1877" t="s">
        <v>4235</v>
      </c>
      <c r="C1877" t="s">
        <v>4599</v>
      </c>
      <c r="D1877" s="1">
        <v>0</v>
      </c>
      <c r="E1877" s="1">
        <v>0</v>
      </c>
      <c r="F1877" s="4">
        <v>0</v>
      </c>
      <c r="G1877" s="4">
        <v>0</v>
      </c>
      <c r="H1877" s="5">
        <v>0</v>
      </c>
      <c r="I1877">
        <v>0</v>
      </c>
      <c r="J1877" s="4">
        <v>0</v>
      </c>
      <c r="K1877">
        <v>0</v>
      </c>
      <c r="L1877" s="5">
        <v>0</v>
      </c>
      <c r="M1877">
        <v>0</v>
      </c>
      <c r="N1877" s="4">
        <v>0</v>
      </c>
      <c r="O1877">
        <v>0</v>
      </c>
      <c r="P1877" s="5">
        <v>0</v>
      </c>
      <c r="Q1877">
        <v>0</v>
      </c>
      <c r="R1877" s="4">
        <v>0</v>
      </c>
      <c r="S1877">
        <v>0</v>
      </c>
      <c r="T1877" s="5">
        <v>0</v>
      </c>
      <c r="U1877">
        <v>3</v>
      </c>
      <c r="V1877" s="4">
        <v>0</v>
      </c>
      <c r="W1877">
        <v>0</v>
      </c>
      <c r="X1877" s="5">
        <v>3</v>
      </c>
      <c r="Y1877">
        <v>3</v>
      </c>
      <c r="Z1877" s="4">
        <v>0</v>
      </c>
      <c r="AA1877">
        <v>0</v>
      </c>
      <c r="AB1877" s="5">
        <v>3</v>
      </c>
      <c r="AD1877">
        <v>0</v>
      </c>
      <c r="AE1877">
        <v>0</v>
      </c>
      <c r="AF1877" s="4">
        <v>0</v>
      </c>
      <c r="AG1877">
        <v>0</v>
      </c>
      <c r="AH1877" s="5">
        <v>0</v>
      </c>
      <c r="AI1877">
        <v>0</v>
      </c>
      <c r="AJ1877" s="4">
        <v>0</v>
      </c>
      <c r="AK1877">
        <v>0</v>
      </c>
      <c r="AL1877" s="5">
        <v>0</v>
      </c>
      <c r="AM1877">
        <v>0</v>
      </c>
      <c r="AN1877" s="4">
        <v>0</v>
      </c>
      <c r="AO1877">
        <v>0</v>
      </c>
      <c r="AP1877" s="5">
        <v>0</v>
      </c>
      <c r="AQ1877">
        <v>3</v>
      </c>
      <c r="AR1877" s="4">
        <v>0</v>
      </c>
      <c r="AS1877">
        <v>0</v>
      </c>
      <c r="AT1877" s="5">
        <v>3</v>
      </c>
      <c r="AU1877">
        <v>3</v>
      </c>
      <c r="AV1877" s="4">
        <v>0</v>
      </c>
      <c r="AW1877">
        <v>0</v>
      </c>
      <c r="AX1877" s="5">
        <v>3</v>
      </c>
      <c r="AY1877">
        <v>3</v>
      </c>
      <c r="AZ1877" s="4">
        <v>0</v>
      </c>
      <c r="BA1877">
        <v>0</v>
      </c>
      <c r="BB1877" s="5">
        <v>3</v>
      </c>
      <c r="BD1877">
        <v>0</v>
      </c>
      <c r="BE1877">
        <v>0</v>
      </c>
      <c r="BF1877" s="4">
        <v>0</v>
      </c>
      <c r="BG1877">
        <v>0</v>
      </c>
      <c r="BH1877" s="5">
        <v>0</v>
      </c>
      <c r="BI1877">
        <v>0</v>
      </c>
      <c r="BJ1877" s="4">
        <v>0</v>
      </c>
      <c r="BK1877">
        <v>0</v>
      </c>
      <c r="BL1877" s="5">
        <v>0</v>
      </c>
      <c r="BM1877">
        <v>0</v>
      </c>
      <c r="BN1877" s="4">
        <v>0</v>
      </c>
      <c r="BO1877">
        <v>0</v>
      </c>
      <c r="BP1877" s="5">
        <v>0</v>
      </c>
      <c r="BQ1877">
        <v>3</v>
      </c>
      <c r="BR1877" s="4">
        <v>0</v>
      </c>
      <c r="BS1877">
        <v>0</v>
      </c>
      <c r="BT1877" s="5">
        <v>3</v>
      </c>
      <c r="BU1877">
        <v>3</v>
      </c>
      <c r="BV1877" s="4">
        <v>0</v>
      </c>
      <c r="BW1877">
        <v>0</v>
      </c>
      <c r="BX1877" s="5">
        <v>3</v>
      </c>
      <c r="BY1877">
        <v>3</v>
      </c>
      <c r="BZ1877" s="4">
        <v>0</v>
      </c>
      <c r="CA1877">
        <v>0</v>
      </c>
      <c r="CB1877" s="5">
        <v>3</v>
      </c>
      <c r="CD1877">
        <v>0</v>
      </c>
      <c r="CE1877">
        <v>0</v>
      </c>
      <c r="CF1877" s="4">
        <v>0</v>
      </c>
      <c r="CG1877">
        <v>0</v>
      </c>
      <c r="CH1877" s="5">
        <v>0</v>
      </c>
      <c r="CI1877">
        <v>0</v>
      </c>
      <c r="CJ1877" s="4">
        <v>0</v>
      </c>
      <c r="CK1877">
        <v>0</v>
      </c>
      <c r="CL1877" s="5">
        <v>0</v>
      </c>
      <c r="CM1877">
        <v>0</v>
      </c>
      <c r="CN1877" s="4">
        <v>0</v>
      </c>
      <c r="CO1877">
        <v>0</v>
      </c>
      <c r="CP1877" s="5">
        <v>0</v>
      </c>
      <c r="CQ1877">
        <v>3</v>
      </c>
      <c r="CR1877" s="4">
        <v>0</v>
      </c>
      <c r="CS1877">
        <v>0</v>
      </c>
      <c r="CT1877" s="5">
        <v>3</v>
      </c>
      <c r="CU1877">
        <v>3</v>
      </c>
      <c r="CV1877" s="4">
        <v>0</v>
      </c>
      <c r="CW1877">
        <v>0</v>
      </c>
      <c r="CX1877" s="5">
        <v>3</v>
      </c>
      <c r="CY1877" s="21">
        <v>0</v>
      </c>
      <c r="CZ1877" s="21">
        <v>0</v>
      </c>
      <c r="DA1877" s="21">
        <v>0</v>
      </c>
      <c r="DB1877" s="5">
        <v>0</v>
      </c>
      <c r="DD1877" s="8">
        <v>0</v>
      </c>
      <c r="DE1877" s="8">
        <v>0</v>
      </c>
      <c r="DF1877" s="8">
        <v>0</v>
      </c>
      <c r="DG1877" s="8">
        <v>0</v>
      </c>
      <c r="DH1877" s="8">
        <v>0</v>
      </c>
      <c r="DI1877" s="8">
        <v>0</v>
      </c>
      <c r="DJ1877" s="8">
        <v>0</v>
      </c>
      <c r="DK1877" s="8">
        <v>0</v>
      </c>
      <c r="DL1877" s="8">
        <v>0</v>
      </c>
      <c r="DM1877" s="8">
        <v>0</v>
      </c>
      <c r="DN1877" s="8">
        <v>0</v>
      </c>
      <c r="DO1877" s="8">
        <v>0</v>
      </c>
      <c r="DP1877" s="8">
        <v>0</v>
      </c>
      <c r="DQ1877" s="8">
        <v>0</v>
      </c>
      <c r="DR1877" s="8">
        <v>0</v>
      </c>
      <c r="DS1877" s="8">
        <v>0</v>
      </c>
      <c r="DT1877" s="8">
        <v>0</v>
      </c>
      <c r="DU1877" s="8">
        <v>0</v>
      </c>
      <c r="DV1877" s="8">
        <v>0</v>
      </c>
      <c r="DW1877" s="8">
        <v>0</v>
      </c>
      <c r="DX1877" s="8">
        <v>0</v>
      </c>
      <c r="DY1877" s="8">
        <v>0</v>
      </c>
      <c r="DZ1877" s="8">
        <v>0</v>
      </c>
      <c r="EA1877" s="8">
        <v>0</v>
      </c>
      <c r="EB1877" s="8">
        <v>0</v>
      </c>
      <c r="EC1877" s="8">
        <v>0</v>
      </c>
      <c r="ED1877" s="20">
        <v>0</v>
      </c>
      <c r="EF1877" s="9">
        <v>0</v>
      </c>
      <c r="EG1877" s="9">
        <v>0</v>
      </c>
      <c r="EH1877" s="9">
        <v>0</v>
      </c>
      <c r="EI1877" s="9">
        <v>0</v>
      </c>
      <c r="EJ1877" s="9">
        <v>0</v>
      </c>
      <c r="EK1877" s="9">
        <v>0</v>
      </c>
      <c r="EL1877" s="9">
        <v>0</v>
      </c>
      <c r="EM1877" s="9">
        <v>0</v>
      </c>
      <c r="EN1877" s="9">
        <v>0</v>
      </c>
      <c r="EO1877" s="9">
        <v>0</v>
      </c>
      <c r="EP1877" s="9">
        <v>0</v>
      </c>
      <c r="EQ1877" s="9">
        <v>0</v>
      </c>
      <c r="ER1877" s="9">
        <v>0</v>
      </c>
      <c r="ES1877" s="9">
        <v>0</v>
      </c>
      <c r="ET1877" s="9">
        <v>0</v>
      </c>
      <c r="EU1877" s="9">
        <v>0</v>
      </c>
      <c r="EV1877" s="9">
        <v>0</v>
      </c>
      <c r="EW1877" s="9">
        <v>0</v>
      </c>
      <c r="EX1877" s="9">
        <v>0</v>
      </c>
      <c r="EY1877" s="9">
        <v>0</v>
      </c>
      <c r="EZ1877" s="9">
        <v>0</v>
      </c>
      <c r="FA1877" s="9">
        <v>0</v>
      </c>
      <c r="FB1877" s="9">
        <v>0</v>
      </c>
      <c r="FC1877" s="9">
        <v>0</v>
      </c>
      <c r="FD1877" s="9">
        <v>0</v>
      </c>
      <c r="FE1877" s="9">
        <v>0</v>
      </c>
      <c r="FF1877">
        <v>0</v>
      </c>
    </row>
    <row r="1878" spans="1:162" x14ac:dyDescent="0.2">
      <c r="A1878" t="s">
        <v>1744</v>
      </c>
      <c r="B1878" t="s">
        <v>4236</v>
      </c>
      <c r="C1878" t="s">
        <v>4599</v>
      </c>
      <c r="D1878" s="1">
        <v>0</v>
      </c>
      <c r="E1878" s="1">
        <v>0</v>
      </c>
      <c r="F1878" s="4">
        <v>0</v>
      </c>
      <c r="G1878" s="4">
        <v>0</v>
      </c>
      <c r="H1878" s="5">
        <v>0</v>
      </c>
      <c r="I1878">
        <v>0</v>
      </c>
      <c r="J1878" s="4">
        <v>0</v>
      </c>
      <c r="K1878">
        <v>0</v>
      </c>
      <c r="L1878" s="5">
        <v>0</v>
      </c>
      <c r="M1878">
        <v>0</v>
      </c>
      <c r="N1878" s="4">
        <v>0</v>
      </c>
      <c r="O1878">
        <v>0</v>
      </c>
      <c r="P1878" s="5">
        <v>0</v>
      </c>
      <c r="Q1878">
        <v>0</v>
      </c>
      <c r="R1878" s="4">
        <v>0</v>
      </c>
      <c r="S1878">
        <v>0</v>
      </c>
      <c r="T1878" s="5">
        <v>0</v>
      </c>
      <c r="U1878">
        <v>6</v>
      </c>
      <c r="V1878" s="4">
        <v>0</v>
      </c>
      <c r="W1878">
        <v>0</v>
      </c>
      <c r="X1878" s="5">
        <v>6</v>
      </c>
      <c r="Y1878">
        <v>6</v>
      </c>
      <c r="Z1878" s="4">
        <v>0</v>
      </c>
      <c r="AA1878">
        <v>0</v>
      </c>
      <c r="AB1878" s="5">
        <v>6</v>
      </c>
      <c r="AD1878">
        <v>0</v>
      </c>
      <c r="AE1878">
        <v>0</v>
      </c>
      <c r="AF1878" s="4">
        <v>0</v>
      </c>
      <c r="AG1878">
        <v>0</v>
      </c>
      <c r="AH1878" s="5">
        <v>0</v>
      </c>
      <c r="AI1878">
        <v>0</v>
      </c>
      <c r="AJ1878" s="4">
        <v>0</v>
      </c>
      <c r="AK1878">
        <v>0</v>
      </c>
      <c r="AL1878" s="5">
        <v>0</v>
      </c>
      <c r="AM1878">
        <v>0</v>
      </c>
      <c r="AN1878" s="4">
        <v>0</v>
      </c>
      <c r="AO1878">
        <v>0</v>
      </c>
      <c r="AP1878" s="5">
        <v>0</v>
      </c>
      <c r="AQ1878">
        <v>6</v>
      </c>
      <c r="AR1878" s="4">
        <v>0</v>
      </c>
      <c r="AS1878">
        <v>0</v>
      </c>
      <c r="AT1878" s="5">
        <v>6</v>
      </c>
      <c r="AU1878">
        <v>6</v>
      </c>
      <c r="AV1878" s="4">
        <v>0</v>
      </c>
      <c r="AW1878">
        <v>0</v>
      </c>
      <c r="AX1878" s="5">
        <v>6</v>
      </c>
      <c r="AY1878">
        <v>6</v>
      </c>
      <c r="AZ1878" s="4">
        <v>0</v>
      </c>
      <c r="BA1878">
        <v>0</v>
      </c>
      <c r="BB1878" s="5">
        <v>6</v>
      </c>
      <c r="BD1878">
        <v>0</v>
      </c>
      <c r="BE1878">
        <v>0</v>
      </c>
      <c r="BF1878" s="4">
        <v>0</v>
      </c>
      <c r="BG1878">
        <v>0</v>
      </c>
      <c r="BH1878" s="5">
        <v>0</v>
      </c>
      <c r="BI1878">
        <v>0</v>
      </c>
      <c r="BJ1878" s="4">
        <v>0</v>
      </c>
      <c r="BK1878">
        <v>0</v>
      </c>
      <c r="BL1878" s="5">
        <v>0</v>
      </c>
      <c r="BM1878">
        <v>0</v>
      </c>
      <c r="BN1878" s="4">
        <v>0</v>
      </c>
      <c r="BO1878">
        <v>0</v>
      </c>
      <c r="BP1878" s="5">
        <v>0</v>
      </c>
      <c r="BQ1878">
        <v>6</v>
      </c>
      <c r="BR1878" s="4">
        <v>0</v>
      </c>
      <c r="BS1878">
        <v>0</v>
      </c>
      <c r="BT1878" s="5">
        <v>6</v>
      </c>
      <c r="BU1878">
        <v>6</v>
      </c>
      <c r="BV1878" s="4">
        <v>0</v>
      </c>
      <c r="BW1878">
        <v>0</v>
      </c>
      <c r="BX1878" s="5">
        <v>6</v>
      </c>
      <c r="BY1878">
        <v>6</v>
      </c>
      <c r="BZ1878" s="4">
        <v>0</v>
      </c>
      <c r="CA1878">
        <v>0</v>
      </c>
      <c r="CB1878" s="5">
        <v>6</v>
      </c>
      <c r="CD1878">
        <v>0</v>
      </c>
      <c r="CE1878">
        <v>0</v>
      </c>
      <c r="CF1878" s="4">
        <v>0</v>
      </c>
      <c r="CG1878">
        <v>0</v>
      </c>
      <c r="CH1878" s="5">
        <v>0</v>
      </c>
      <c r="CI1878">
        <v>0</v>
      </c>
      <c r="CJ1878" s="4">
        <v>0</v>
      </c>
      <c r="CK1878">
        <v>0</v>
      </c>
      <c r="CL1878" s="5">
        <v>0</v>
      </c>
      <c r="CM1878">
        <v>0</v>
      </c>
      <c r="CN1878" s="4">
        <v>0</v>
      </c>
      <c r="CO1878">
        <v>0</v>
      </c>
      <c r="CP1878" s="5">
        <v>0</v>
      </c>
      <c r="CQ1878">
        <v>6</v>
      </c>
      <c r="CR1878" s="4">
        <v>0</v>
      </c>
      <c r="CS1878">
        <v>0</v>
      </c>
      <c r="CT1878" s="5">
        <v>6</v>
      </c>
      <c r="CU1878">
        <v>6</v>
      </c>
      <c r="CV1878" s="4">
        <v>0</v>
      </c>
      <c r="CW1878">
        <v>0</v>
      </c>
      <c r="CX1878" s="5">
        <v>6</v>
      </c>
      <c r="CY1878" s="21">
        <v>6</v>
      </c>
      <c r="CZ1878" s="21">
        <v>0</v>
      </c>
      <c r="DA1878" s="21">
        <v>0</v>
      </c>
      <c r="DB1878" s="5">
        <v>6</v>
      </c>
      <c r="DD1878" s="8">
        <v>0</v>
      </c>
      <c r="DE1878" s="8">
        <v>0</v>
      </c>
      <c r="DF1878" s="8">
        <v>0</v>
      </c>
      <c r="DG1878" s="8">
        <v>0</v>
      </c>
      <c r="DH1878" s="8">
        <v>0</v>
      </c>
      <c r="DI1878" s="8">
        <v>0</v>
      </c>
      <c r="DJ1878" s="8">
        <v>0</v>
      </c>
      <c r="DK1878" s="8">
        <v>0</v>
      </c>
      <c r="DL1878" s="8">
        <v>0</v>
      </c>
      <c r="DM1878" s="8">
        <v>0</v>
      </c>
      <c r="DN1878" s="8">
        <v>0</v>
      </c>
      <c r="DO1878" s="8">
        <v>0</v>
      </c>
      <c r="DP1878" s="8">
        <v>0</v>
      </c>
      <c r="DQ1878" s="8">
        <v>0</v>
      </c>
      <c r="DR1878" s="8">
        <v>0</v>
      </c>
      <c r="DS1878" s="8">
        <v>0</v>
      </c>
      <c r="DT1878" s="8">
        <v>0</v>
      </c>
      <c r="DU1878" s="8">
        <v>0</v>
      </c>
      <c r="DV1878" s="8">
        <v>0</v>
      </c>
      <c r="DW1878" s="8">
        <v>0</v>
      </c>
      <c r="DX1878" s="8">
        <v>0</v>
      </c>
      <c r="DY1878" s="8">
        <v>0</v>
      </c>
      <c r="DZ1878" s="8">
        <v>0</v>
      </c>
      <c r="EA1878" s="8">
        <v>0</v>
      </c>
      <c r="EB1878" s="8">
        <v>0</v>
      </c>
      <c r="EC1878" s="8">
        <v>0</v>
      </c>
      <c r="ED1878" s="20">
        <v>0</v>
      </c>
      <c r="EF1878" s="9">
        <v>0</v>
      </c>
      <c r="EG1878" s="9">
        <v>0</v>
      </c>
      <c r="EH1878" s="9">
        <v>0</v>
      </c>
      <c r="EI1878" s="9">
        <v>0</v>
      </c>
      <c r="EJ1878" s="9">
        <v>0</v>
      </c>
      <c r="EK1878" s="9">
        <v>0</v>
      </c>
      <c r="EL1878" s="9">
        <v>0</v>
      </c>
      <c r="EM1878" s="9">
        <v>0</v>
      </c>
      <c r="EN1878" s="9">
        <v>0</v>
      </c>
      <c r="EO1878" s="9">
        <v>0</v>
      </c>
      <c r="EP1878" s="9">
        <v>0</v>
      </c>
      <c r="EQ1878" s="9">
        <v>0</v>
      </c>
      <c r="ER1878" s="9">
        <v>0</v>
      </c>
      <c r="ES1878" s="9">
        <v>0</v>
      </c>
      <c r="ET1878" s="9">
        <v>0</v>
      </c>
      <c r="EU1878" s="9">
        <v>0</v>
      </c>
      <c r="EV1878" s="9">
        <v>0</v>
      </c>
      <c r="EW1878" s="9">
        <v>0</v>
      </c>
      <c r="EX1878" s="9">
        <v>0</v>
      </c>
      <c r="EY1878" s="9">
        <v>0</v>
      </c>
      <c r="EZ1878" s="9">
        <v>0</v>
      </c>
      <c r="FA1878" s="9">
        <v>0</v>
      </c>
      <c r="FB1878" s="9">
        <v>0</v>
      </c>
      <c r="FC1878" s="9">
        <v>0</v>
      </c>
      <c r="FD1878" s="9">
        <v>0</v>
      </c>
      <c r="FE1878" s="9">
        <v>0</v>
      </c>
      <c r="FF1878">
        <v>0</v>
      </c>
    </row>
    <row r="1879" spans="1:162" x14ac:dyDescent="0.2">
      <c r="A1879" t="s">
        <v>1719</v>
      </c>
      <c r="B1879" t="s">
        <v>4237</v>
      </c>
      <c r="C1879" t="s">
        <v>4599</v>
      </c>
      <c r="D1879" s="1">
        <v>0</v>
      </c>
      <c r="E1879" s="1">
        <v>0</v>
      </c>
      <c r="F1879" s="4">
        <v>0</v>
      </c>
      <c r="G1879" s="4">
        <v>0</v>
      </c>
      <c r="H1879" s="5">
        <v>0</v>
      </c>
      <c r="I1879">
        <v>0</v>
      </c>
      <c r="J1879" s="4">
        <v>0</v>
      </c>
      <c r="K1879">
        <v>0</v>
      </c>
      <c r="L1879" s="5">
        <v>0</v>
      </c>
      <c r="M1879">
        <v>0</v>
      </c>
      <c r="N1879" s="4">
        <v>0</v>
      </c>
      <c r="O1879">
        <v>0</v>
      </c>
      <c r="P1879" s="5">
        <v>0</v>
      </c>
      <c r="Q1879">
        <v>0</v>
      </c>
      <c r="R1879" s="4">
        <v>0</v>
      </c>
      <c r="S1879">
        <v>0</v>
      </c>
      <c r="T1879" s="5">
        <v>0</v>
      </c>
      <c r="U1879">
        <v>3</v>
      </c>
      <c r="V1879" s="4">
        <v>0</v>
      </c>
      <c r="W1879">
        <v>0</v>
      </c>
      <c r="X1879" s="5">
        <v>3</v>
      </c>
      <c r="Y1879">
        <v>3</v>
      </c>
      <c r="Z1879" s="4">
        <v>0</v>
      </c>
      <c r="AA1879">
        <v>0</v>
      </c>
      <c r="AB1879" s="5">
        <v>3</v>
      </c>
      <c r="AD1879">
        <v>0</v>
      </c>
      <c r="AE1879">
        <v>0</v>
      </c>
      <c r="AF1879" s="4">
        <v>0</v>
      </c>
      <c r="AG1879">
        <v>0</v>
      </c>
      <c r="AH1879" s="5">
        <v>0</v>
      </c>
      <c r="AI1879">
        <v>0</v>
      </c>
      <c r="AJ1879" s="4">
        <v>0</v>
      </c>
      <c r="AK1879">
        <v>0</v>
      </c>
      <c r="AL1879" s="5">
        <v>0</v>
      </c>
      <c r="AM1879">
        <v>0</v>
      </c>
      <c r="AN1879" s="4">
        <v>0</v>
      </c>
      <c r="AO1879">
        <v>0</v>
      </c>
      <c r="AP1879" s="5">
        <v>0</v>
      </c>
      <c r="AQ1879">
        <v>3</v>
      </c>
      <c r="AR1879" s="4">
        <v>0</v>
      </c>
      <c r="AS1879">
        <v>0</v>
      </c>
      <c r="AT1879" s="5">
        <v>3</v>
      </c>
      <c r="AU1879">
        <v>3</v>
      </c>
      <c r="AV1879" s="4">
        <v>0</v>
      </c>
      <c r="AW1879">
        <v>0</v>
      </c>
      <c r="AX1879" s="5">
        <v>3</v>
      </c>
      <c r="AY1879">
        <v>3</v>
      </c>
      <c r="AZ1879" s="4">
        <v>0</v>
      </c>
      <c r="BA1879">
        <v>0</v>
      </c>
      <c r="BB1879" s="5">
        <v>3</v>
      </c>
      <c r="BD1879">
        <v>0</v>
      </c>
      <c r="BE1879">
        <v>0</v>
      </c>
      <c r="BF1879" s="4">
        <v>0</v>
      </c>
      <c r="BG1879">
        <v>0</v>
      </c>
      <c r="BH1879" s="5">
        <v>0</v>
      </c>
      <c r="BI1879">
        <v>0</v>
      </c>
      <c r="BJ1879" s="4">
        <v>0</v>
      </c>
      <c r="BK1879">
        <v>0</v>
      </c>
      <c r="BL1879" s="5">
        <v>0</v>
      </c>
      <c r="BM1879">
        <v>0</v>
      </c>
      <c r="BN1879" s="4">
        <v>0</v>
      </c>
      <c r="BO1879">
        <v>0</v>
      </c>
      <c r="BP1879" s="5">
        <v>0</v>
      </c>
      <c r="BQ1879">
        <v>3</v>
      </c>
      <c r="BR1879" s="4">
        <v>0</v>
      </c>
      <c r="BS1879">
        <v>0</v>
      </c>
      <c r="BT1879" s="5">
        <v>3</v>
      </c>
      <c r="BU1879">
        <v>3</v>
      </c>
      <c r="BV1879" s="4">
        <v>0</v>
      </c>
      <c r="BW1879">
        <v>0</v>
      </c>
      <c r="BX1879" s="5">
        <v>3</v>
      </c>
      <c r="BY1879">
        <v>3</v>
      </c>
      <c r="BZ1879" s="4">
        <v>0</v>
      </c>
      <c r="CA1879">
        <v>0</v>
      </c>
      <c r="CB1879" s="5">
        <v>3</v>
      </c>
      <c r="CD1879">
        <v>0</v>
      </c>
      <c r="CE1879">
        <v>0</v>
      </c>
      <c r="CF1879" s="4">
        <v>0</v>
      </c>
      <c r="CG1879">
        <v>0</v>
      </c>
      <c r="CH1879" s="5">
        <v>0</v>
      </c>
      <c r="CI1879">
        <v>0</v>
      </c>
      <c r="CJ1879" s="4">
        <v>0</v>
      </c>
      <c r="CK1879">
        <v>0</v>
      </c>
      <c r="CL1879" s="5">
        <v>0</v>
      </c>
      <c r="CM1879">
        <v>0</v>
      </c>
      <c r="CN1879" s="4">
        <v>0</v>
      </c>
      <c r="CO1879">
        <v>0</v>
      </c>
      <c r="CP1879" s="5">
        <v>0</v>
      </c>
      <c r="CQ1879">
        <v>3</v>
      </c>
      <c r="CR1879" s="4">
        <v>0</v>
      </c>
      <c r="CS1879">
        <v>0</v>
      </c>
      <c r="CT1879" s="5">
        <v>3</v>
      </c>
      <c r="CU1879">
        <v>3</v>
      </c>
      <c r="CV1879" s="4">
        <v>0</v>
      </c>
      <c r="CW1879">
        <v>0</v>
      </c>
      <c r="CX1879" s="5">
        <v>3</v>
      </c>
      <c r="CY1879" s="21">
        <v>0</v>
      </c>
      <c r="CZ1879" s="21">
        <v>0</v>
      </c>
      <c r="DA1879" s="21">
        <v>0</v>
      </c>
      <c r="DB1879" s="5">
        <v>0</v>
      </c>
      <c r="DD1879" s="8">
        <v>0</v>
      </c>
      <c r="DE1879" s="8">
        <v>0</v>
      </c>
      <c r="DF1879" s="8">
        <v>0</v>
      </c>
      <c r="DG1879" s="8">
        <v>0</v>
      </c>
      <c r="DH1879" s="8">
        <v>0</v>
      </c>
      <c r="DI1879" s="8">
        <v>0</v>
      </c>
      <c r="DJ1879" s="8">
        <v>0</v>
      </c>
      <c r="DK1879" s="8">
        <v>0</v>
      </c>
      <c r="DL1879" s="8">
        <v>0</v>
      </c>
      <c r="DM1879" s="8">
        <v>0</v>
      </c>
      <c r="DN1879" s="8">
        <v>0</v>
      </c>
      <c r="DO1879" s="8">
        <v>0</v>
      </c>
      <c r="DP1879" s="8">
        <v>0</v>
      </c>
      <c r="DQ1879" s="8">
        <v>0</v>
      </c>
      <c r="DR1879" s="8">
        <v>0</v>
      </c>
      <c r="DS1879" s="8">
        <v>0</v>
      </c>
      <c r="DT1879" s="8">
        <v>0</v>
      </c>
      <c r="DU1879" s="8">
        <v>0</v>
      </c>
      <c r="DV1879" s="8">
        <v>0</v>
      </c>
      <c r="DW1879" s="8">
        <v>0</v>
      </c>
      <c r="DX1879" s="8">
        <v>0</v>
      </c>
      <c r="DY1879" s="8">
        <v>0</v>
      </c>
      <c r="DZ1879" s="8">
        <v>0</v>
      </c>
      <c r="EA1879" s="8">
        <v>0</v>
      </c>
      <c r="EB1879" s="8">
        <v>0</v>
      </c>
      <c r="EC1879" s="8">
        <v>0</v>
      </c>
      <c r="ED1879" s="20">
        <v>0</v>
      </c>
      <c r="EF1879" s="9">
        <v>0</v>
      </c>
      <c r="EG1879" s="9">
        <v>0</v>
      </c>
      <c r="EH1879" s="9">
        <v>0</v>
      </c>
      <c r="EI1879" s="9">
        <v>0</v>
      </c>
      <c r="EJ1879" s="9">
        <v>0</v>
      </c>
      <c r="EK1879" s="9">
        <v>0</v>
      </c>
      <c r="EL1879" s="9">
        <v>0</v>
      </c>
      <c r="EM1879" s="9">
        <v>0</v>
      </c>
      <c r="EN1879" s="9">
        <v>0</v>
      </c>
      <c r="EO1879" s="9">
        <v>0</v>
      </c>
      <c r="EP1879" s="9">
        <v>0</v>
      </c>
      <c r="EQ1879" s="9">
        <v>0</v>
      </c>
      <c r="ER1879" s="9">
        <v>0</v>
      </c>
      <c r="ES1879" s="9">
        <v>0</v>
      </c>
      <c r="ET1879" s="9">
        <v>0</v>
      </c>
      <c r="EU1879" s="9">
        <v>0</v>
      </c>
      <c r="EV1879" s="9">
        <v>0</v>
      </c>
      <c r="EW1879" s="9">
        <v>0</v>
      </c>
      <c r="EX1879" s="9">
        <v>0</v>
      </c>
      <c r="EY1879" s="9">
        <v>0</v>
      </c>
      <c r="EZ1879" s="9">
        <v>0</v>
      </c>
      <c r="FA1879" s="9">
        <v>0</v>
      </c>
      <c r="FB1879" s="9">
        <v>0</v>
      </c>
      <c r="FC1879" s="9">
        <v>0</v>
      </c>
      <c r="FD1879" s="9">
        <v>0</v>
      </c>
      <c r="FE1879" s="9">
        <v>0</v>
      </c>
      <c r="FF1879">
        <v>0</v>
      </c>
    </row>
    <row r="1880" spans="1:162" x14ac:dyDescent="0.2">
      <c r="A1880" t="s">
        <v>1278</v>
      </c>
      <c r="B1880" t="s">
        <v>4238</v>
      </c>
      <c r="C1880" t="s">
        <v>4599</v>
      </c>
      <c r="D1880" s="1">
        <v>0</v>
      </c>
      <c r="E1880" s="1">
        <v>0</v>
      </c>
      <c r="F1880" s="4">
        <v>0</v>
      </c>
      <c r="G1880" s="4">
        <v>0</v>
      </c>
      <c r="H1880" s="5">
        <v>0</v>
      </c>
      <c r="I1880">
        <v>0</v>
      </c>
      <c r="J1880" s="4">
        <v>0</v>
      </c>
      <c r="K1880">
        <v>0</v>
      </c>
      <c r="L1880" s="5">
        <v>0</v>
      </c>
      <c r="M1880">
        <v>0</v>
      </c>
      <c r="N1880" s="4">
        <v>0</v>
      </c>
      <c r="O1880">
        <v>0</v>
      </c>
      <c r="P1880" s="5">
        <v>0</v>
      </c>
      <c r="Q1880">
        <v>0</v>
      </c>
      <c r="R1880" s="4">
        <v>0</v>
      </c>
      <c r="S1880">
        <v>0</v>
      </c>
      <c r="T1880" s="5">
        <v>0</v>
      </c>
      <c r="U1880">
        <v>3</v>
      </c>
      <c r="V1880" s="4">
        <v>0</v>
      </c>
      <c r="W1880">
        <v>0</v>
      </c>
      <c r="X1880" s="5">
        <v>3</v>
      </c>
      <c r="Y1880">
        <v>3</v>
      </c>
      <c r="Z1880" s="4">
        <v>0</v>
      </c>
      <c r="AA1880">
        <v>0</v>
      </c>
      <c r="AB1880" s="5">
        <v>3</v>
      </c>
      <c r="AD1880">
        <v>0</v>
      </c>
      <c r="AE1880">
        <v>0</v>
      </c>
      <c r="AF1880" s="4">
        <v>0</v>
      </c>
      <c r="AG1880">
        <v>0</v>
      </c>
      <c r="AH1880" s="5">
        <v>0</v>
      </c>
      <c r="AI1880">
        <v>0</v>
      </c>
      <c r="AJ1880" s="4">
        <v>0</v>
      </c>
      <c r="AK1880">
        <v>0</v>
      </c>
      <c r="AL1880" s="5">
        <v>0</v>
      </c>
      <c r="AM1880">
        <v>0</v>
      </c>
      <c r="AN1880" s="4">
        <v>0</v>
      </c>
      <c r="AO1880">
        <v>0</v>
      </c>
      <c r="AP1880" s="5">
        <v>0</v>
      </c>
      <c r="AQ1880">
        <v>3</v>
      </c>
      <c r="AR1880" s="4">
        <v>0</v>
      </c>
      <c r="AS1880">
        <v>0</v>
      </c>
      <c r="AT1880" s="5">
        <v>3</v>
      </c>
      <c r="AU1880">
        <v>3</v>
      </c>
      <c r="AV1880" s="4">
        <v>0</v>
      </c>
      <c r="AW1880">
        <v>0</v>
      </c>
      <c r="AX1880" s="5">
        <v>3</v>
      </c>
      <c r="AY1880">
        <v>3</v>
      </c>
      <c r="AZ1880" s="4">
        <v>0</v>
      </c>
      <c r="BA1880">
        <v>0</v>
      </c>
      <c r="BB1880" s="5">
        <v>3</v>
      </c>
      <c r="BD1880">
        <v>0</v>
      </c>
      <c r="BE1880">
        <v>0</v>
      </c>
      <c r="BF1880" s="4">
        <v>0</v>
      </c>
      <c r="BG1880">
        <v>0</v>
      </c>
      <c r="BH1880" s="5">
        <v>0</v>
      </c>
      <c r="BI1880">
        <v>0</v>
      </c>
      <c r="BJ1880" s="4">
        <v>0</v>
      </c>
      <c r="BK1880">
        <v>0</v>
      </c>
      <c r="BL1880" s="5">
        <v>0</v>
      </c>
      <c r="BM1880">
        <v>0</v>
      </c>
      <c r="BN1880" s="4">
        <v>0</v>
      </c>
      <c r="BO1880">
        <v>0</v>
      </c>
      <c r="BP1880" s="5">
        <v>0</v>
      </c>
      <c r="BQ1880">
        <v>3</v>
      </c>
      <c r="BR1880" s="4">
        <v>0</v>
      </c>
      <c r="BS1880">
        <v>0</v>
      </c>
      <c r="BT1880" s="5">
        <v>3</v>
      </c>
      <c r="BU1880">
        <v>3</v>
      </c>
      <c r="BV1880" s="4">
        <v>0</v>
      </c>
      <c r="BW1880">
        <v>0</v>
      </c>
      <c r="BX1880" s="5">
        <v>3</v>
      </c>
      <c r="BY1880">
        <v>5</v>
      </c>
      <c r="BZ1880" s="4">
        <v>0</v>
      </c>
      <c r="CA1880">
        <v>0</v>
      </c>
      <c r="CB1880" s="5">
        <v>5</v>
      </c>
      <c r="CD1880">
        <v>0</v>
      </c>
      <c r="CE1880">
        <v>0</v>
      </c>
      <c r="CF1880" s="4">
        <v>0</v>
      </c>
      <c r="CG1880">
        <v>0</v>
      </c>
      <c r="CH1880" s="5">
        <v>0</v>
      </c>
      <c r="CI1880">
        <v>0</v>
      </c>
      <c r="CJ1880" s="4">
        <v>0</v>
      </c>
      <c r="CK1880">
        <v>0</v>
      </c>
      <c r="CL1880" s="5">
        <v>0</v>
      </c>
      <c r="CM1880">
        <v>0</v>
      </c>
      <c r="CN1880" s="4">
        <v>0</v>
      </c>
      <c r="CO1880">
        <v>0</v>
      </c>
      <c r="CP1880" s="5">
        <v>0</v>
      </c>
      <c r="CQ1880">
        <v>3</v>
      </c>
      <c r="CR1880" s="4">
        <v>0</v>
      </c>
      <c r="CS1880">
        <v>0</v>
      </c>
      <c r="CT1880" s="5">
        <v>3</v>
      </c>
      <c r="CU1880">
        <v>3</v>
      </c>
      <c r="CV1880" s="4">
        <v>0</v>
      </c>
      <c r="CW1880">
        <v>0</v>
      </c>
      <c r="CX1880" s="5">
        <v>3</v>
      </c>
      <c r="CY1880" s="21">
        <v>5</v>
      </c>
      <c r="CZ1880" s="21">
        <v>0</v>
      </c>
      <c r="DA1880" s="21">
        <v>0</v>
      </c>
      <c r="DB1880" s="5">
        <v>5</v>
      </c>
      <c r="DD1880" s="8">
        <v>0</v>
      </c>
      <c r="DE1880" s="8">
        <v>0</v>
      </c>
      <c r="DF1880" s="8">
        <v>0</v>
      </c>
      <c r="DG1880" s="8">
        <v>0</v>
      </c>
      <c r="DH1880" s="8">
        <v>0</v>
      </c>
      <c r="DI1880" s="8">
        <v>0</v>
      </c>
      <c r="DJ1880" s="8">
        <v>0</v>
      </c>
      <c r="DK1880" s="8">
        <v>0</v>
      </c>
      <c r="DL1880" s="8">
        <v>0</v>
      </c>
      <c r="DM1880" s="8">
        <v>0</v>
      </c>
      <c r="DN1880" s="8">
        <v>0</v>
      </c>
      <c r="DO1880" s="8">
        <v>0</v>
      </c>
      <c r="DP1880" s="8">
        <v>0</v>
      </c>
      <c r="DQ1880" s="8">
        <v>0</v>
      </c>
      <c r="DR1880" s="8">
        <v>0</v>
      </c>
      <c r="DS1880" s="8">
        <v>0</v>
      </c>
      <c r="DT1880" s="8">
        <v>0</v>
      </c>
      <c r="DU1880" s="8">
        <v>0</v>
      </c>
      <c r="DV1880" s="8">
        <v>0</v>
      </c>
      <c r="DW1880" s="8">
        <v>0</v>
      </c>
      <c r="DX1880" s="8">
        <v>0</v>
      </c>
      <c r="DY1880" s="8">
        <v>0</v>
      </c>
      <c r="DZ1880" s="8">
        <v>0</v>
      </c>
      <c r="EA1880" s="8">
        <v>0</v>
      </c>
      <c r="EB1880" s="8">
        <v>0</v>
      </c>
      <c r="EC1880" s="8">
        <v>0</v>
      </c>
      <c r="ED1880" s="20">
        <v>0</v>
      </c>
      <c r="EF1880" s="9">
        <v>0</v>
      </c>
      <c r="EG1880" s="9">
        <v>0</v>
      </c>
      <c r="EH1880" s="9">
        <v>0</v>
      </c>
      <c r="EI1880" s="9">
        <v>0</v>
      </c>
      <c r="EJ1880" s="9">
        <v>0</v>
      </c>
      <c r="EK1880" s="9">
        <v>0</v>
      </c>
      <c r="EL1880" s="9">
        <v>0</v>
      </c>
      <c r="EM1880" s="9">
        <v>0</v>
      </c>
      <c r="EN1880" s="9">
        <v>0</v>
      </c>
      <c r="EO1880" s="9">
        <v>0</v>
      </c>
      <c r="EP1880" s="9">
        <v>0</v>
      </c>
      <c r="EQ1880" s="9">
        <v>0</v>
      </c>
      <c r="ER1880" s="9">
        <v>0</v>
      </c>
      <c r="ES1880" s="9">
        <v>0</v>
      </c>
      <c r="ET1880" s="9">
        <v>0</v>
      </c>
      <c r="EU1880" s="9">
        <v>0</v>
      </c>
      <c r="EV1880" s="9">
        <v>0</v>
      </c>
      <c r="EW1880" s="9">
        <v>0</v>
      </c>
      <c r="EX1880" s="9">
        <v>0</v>
      </c>
      <c r="EY1880" s="9">
        <v>0</v>
      </c>
      <c r="EZ1880" s="9">
        <v>0</v>
      </c>
      <c r="FA1880" s="9">
        <v>0</v>
      </c>
      <c r="FB1880" s="9">
        <v>0</v>
      </c>
      <c r="FC1880" s="9">
        <v>0</v>
      </c>
      <c r="FD1880" s="9">
        <v>0</v>
      </c>
      <c r="FE1880" s="9">
        <v>0</v>
      </c>
      <c r="FF1880">
        <v>0</v>
      </c>
    </row>
    <row r="1881" spans="1:162" x14ac:dyDescent="0.2">
      <c r="A1881" t="s">
        <v>1592</v>
      </c>
      <c r="B1881" t="s">
        <v>4239</v>
      </c>
      <c r="C1881" t="s">
        <v>4599</v>
      </c>
      <c r="D1881" s="1">
        <v>0</v>
      </c>
      <c r="E1881" s="1">
        <v>0</v>
      </c>
      <c r="F1881" s="4">
        <v>0</v>
      </c>
      <c r="G1881" s="4">
        <v>0</v>
      </c>
      <c r="H1881" s="5">
        <v>0</v>
      </c>
      <c r="I1881">
        <v>0</v>
      </c>
      <c r="J1881" s="4">
        <v>0</v>
      </c>
      <c r="K1881">
        <v>0</v>
      </c>
      <c r="L1881" s="5">
        <v>0</v>
      </c>
      <c r="M1881">
        <v>0</v>
      </c>
      <c r="N1881" s="4">
        <v>0</v>
      </c>
      <c r="O1881">
        <v>0</v>
      </c>
      <c r="P1881" s="5">
        <v>0</v>
      </c>
      <c r="Q1881">
        <v>0</v>
      </c>
      <c r="R1881" s="4">
        <v>0</v>
      </c>
      <c r="S1881">
        <v>0</v>
      </c>
      <c r="T1881" s="5">
        <v>0</v>
      </c>
      <c r="U1881">
        <v>3</v>
      </c>
      <c r="V1881" s="4">
        <v>0</v>
      </c>
      <c r="W1881">
        <v>0</v>
      </c>
      <c r="X1881" s="5">
        <v>3</v>
      </c>
      <c r="Y1881">
        <v>3</v>
      </c>
      <c r="Z1881" s="4">
        <v>0</v>
      </c>
      <c r="AA1881">
        <v>0</v>
      </c>
      <c r="AB1881" s="5">
        <v>3</v>
      </c>
      <c r="AD1881">
        <v>0</v>
      </c>
      <c r="AE1881">
        <v>0</v>
      </c>
      <c r="AF1881" s="4">
        <v>0</v>
      </c>
      <c r="AG1881">
        <v>0</v>
      </c>
      <c r="AH1881" s="5">
        <v>0</v>
      </c>
      <c r="AI1881">
        <v>0</v>
      </c>
      <c r="AJ1881" s="4">
        <v>0</v>
      </c>
      <c r="AK1881">
        <v>0</v>
      </c>
      <c r="AL1881" s="5">
        <v>0</v>
      </c>
      <c r="AM1881">
        <v>0</v>
      </c>
      <c r="AN1881" s="4">
        <v>0</v>
      </c>
      <c r="AO1881">
        <v>0</v>
      </c>
      <c r="AP1881" s="5">
        <v>0</v>
      </c>
      <c r="AQ1881">
        <v>3</v>
      </c>
      <c r="AR1881" s="4">
        <v>0</v>
      </c>
      <c r="AS1881">
        <v>0</v>
      </c>
      <c r="AT1881" s="5">
        <v>3</v>
      </c>
      <c r="AU1881">
        <v>3</v>
      </c>
      <c r="AV1881" s="4">
        <v>0</v>
      </c>
      <c r="AW1881">
        <v>0</v>
      </c>
      <c r="AX1881" s="5">
        <v>3</v>
      </c>
      <c r="AY1881">
        <v>3</v>
      </c>
      <c r="AZ1881" s="4">
        <v>0</v>
      </c>
      <c r="BA1881">
        <v>0</v>
      </c>
      <c r="BB1881" s="5">
        <v>3</v>
      </c>
      <c r="BD1881">
        <v>0</v>
      </c>
      <c r="BE1881">
        <v>0</v>
      </c>
      <c r="BF1881" s="4">
        <v>0</v>
      </c>
      <c r="BG1881">
        <v>0</v>
      </c>
      <c r="BH1881" s="5">
        <v>0</v>
      </c>
      <c r="BI1881">
        <v>0</v>
      </c>
      <c r="BJ1881" s="4">
        <v>0</v>
      </c>
      <c r="BK1881">
        <v>0</v>
      </c>
      <c r="BL1881" s="5">
        <v>0</v>
      </c>
      <c r="BM1881">
        <v>0</v>
      </c>
      <c r="BN1881" s="4">
        <v>0</v>
      </c>
      <c r="BO1881">
        <v>0</v>
      </c>
      <c r="BP1881" s="5">
        <v>0</v>
      </c>
      <c r="BQ1881">
        <v>3</v>
      </c>
      <c r="BR1881" s="4">
        <v>0</v>
      </c>
      <c r="BS1881">
        <v>0</v>
      </c>
      <c r="BT1881" s="5">
        <v>3</v>
      </c>
      <c r="BU1881">
        <v>3</v>
      </c>
      <c r="BV1881" s="4">
        <v>0</v>
      </c>
      <c r="BW1881">
        <v>0</v>
      </c>
      <c r="BX1881" s="5">
        <v>3</v>
      </c>
      <c r="BY1881">
        <v>3</v>
      </c>
      <c r="BZ1881" s="4">
        <v>0</v>
      </c>
      <c r="CA1881">
        <v>0</v>
      </c>
      <c r="CB1881" s="5">
        <v>3</v>
      </c>
      <c r="CD1881">
        <v>0</v>
      </c>
      <c r="CE1881">
        <v>0</v>
      </c>
      <c r="CF1881" s="4">
        <v>0</v>
      </c>
      <c r="CG1881">
        <v>0</v>
      </c>
      <c r="CH1881" s="5">
        <v>0</v>
      </c>
      <c r="CI1881">
        <v>0</v>
      </c>
      <c r="CJ1881" s="4">
        <v>0</v>
      </c>
      <c r="CK1881">
        <v>0</v>
      </c>
      <c r="CL1881" s="5">
        <v>0</v>
      </c>
      <c r="CM1881">
        <v>0</v>
      </c>
      <c r="CN1881" s="4">
        <v>0</v>
      </c>
      <c r="CO1881">
        <v>0</v>
      </c>
      <c r="CP1881" s="5">
        <v>0</v>
      </c>
      <c r="CQ1881">
        <v>3</v>
      </c>
      <c r="CR1881" s="4">
        <v>0</v>
      </c>
      <c r="CS1881">
        <v>0</v>
      </c>
      <c r="CT1881" s="5">
        <v>3</v>
      </c>
      <c r="CU1881">
        <v>3</v>
      </c>
      <c r="CV1881" s="4">
        <v>0</v>
      </c>
      <c r="CW1881">
        <v>0</v>
      </c>
      <c r="CX1881" s="5">
        <v>3</v>
      </c>
      <c r="CY1881" s="21">
        <v>0</v>
      </c>
      <c r="CZ1881" s="21">
        <v>0</v>
      </c>
      <c r="DA1881" s="21">
        <v>0</v>
      </c>
      <c r="DB1881" s="5">
        <v>0</v>
      </c>
      <c r="DD1881" s="8">
        <v>0</v>
      </c>
      <c r="DE1881" s="8">
        <v>0</v>
      </c>
      <c r="DF1881" s="8">
        <v>0</v>
      </c>
      <c r="DG1881" s="8">
        <v>0</v>
      </c>
      <c r="DH1881" s="8">
        <v>0</v>
      </c>
      <c r="DI1881" s="8">
        <v>0</v>
      </c>
      <c r="DJ1881" s="8">
        <v>0</v>
      </c>
      <c r="DK1881" s="8">
        <v>0</v>
      </c>
      <c r="DL1881" s="8">
        <v>0</v>
      </c>
      <c r="DM1881" s="8">
        <v>0</v>
      </c>
      <c r="DN1881" s="8">
        <v>0</v>
      </c>
      <c r="DO1881" s="8">
        <v>0</v>
      </c>
      <c r="DP1881" s="8">
        <v>0</v>
      </c>
      <c r="DQ1881" s="8">
        <v>0</v>
      </c>
      <c r="DR1881" s="8">
        <v>0</v>
      </c>
      <c r="DS1881" s="8">
        <v>0</v>
      </c>
      <c r="DT1881" s="8">
        <v>0</v>
      </c>
      <c r="DU1881" s="8">
        <v>0</v>
      </c>
      <c r="DV1881" s="8">
        <v>0</v>
      </c>
      <c r="DW1881" s="8">
        <v>0</v>
      </c>
      <c r="DX1881" s="8">
        <v>0</v>
      </c>
      <c r="DY1881" s="8">
        <v>0</v>
      </c>
      <c r="DZ1881" s="8">
        <v>0</v>
      </c>
      <c r="EA1881" s="8">
        <v>0</v>
      </c>
      <c r="EB1881" s="8">
        <v>0</v>
      </c>
      <c r="EC1881" s="8">
        <v>0</v>
      </c>
      <c r="ED1881" s="20">
        <v>0</v>
      </c>
      <c r="EF1881" s="9">
        <v>0</v>
      </c>
      <c r="EG1881" s="9">
        <v>0</v>
      </c>
      <c r="EH1881" s="9">
        <v>0</v>
      </c>
      <c r="EI1881" s="9">
        <v>0</v>
      </c>
      <c r="EJ1881" s="9">
        <v>0</v>
      </c>
      <c r="EK1881" s="9">
        <v>0</v>
      </c>
      <c r="EL1881" s="9">
        <v>0</v>
      </c>
      <c r="EM1881" s="9">
        <v>0</v>
      </c>
      <c r="EN1881" s="9">
        <v>0</v>
      </c>
      <c r="EO1881" s="9">
        <v>0</v>
      </c>
      <c r="EP1881" s="9">
        <v>0</v>
      </c>
      <c r="EQ1881" s="9">
        <v>0</v>
      </c>
      <c r="ER1881" s="9">
        <v>0</v>
      </c>
      <c r="ES1881" s="9">
        <v>0</v>
      </c>
      <c r="ET1881" s="9">
        <v>0</v>
      </c>
      <c r="EU1881" s="9">
        <v>0</v>
      </c>
      <c r="EV1881" s="9">
        <v>0</v>
      </c>
      <c r="EW1881" s="9">
        <v>0</v>
      </c>
      <c r="EX1881" s="9">
        <v>0</v>
      </c>
      <c r="EY1881" s="9">
        <v>0</v>
      </c>
      <c r="EZ1881" s="9">
        <v>0</v>
      </c>
      <c r="FA1881" s="9">
        <v>0</v>
      </c>
      <c r="FB1881" s="9">
        <v>0</v>
      </c>
      <c r="FC1881" s="9">
        <v>0</v>
      </c>
      <c r="FD1881" s="9">
        <v>0</v>
      </c>
      <c r="FE1881" s="9">
        <v>0</v>
      </c>
      <c r="FF1881">
        <v>0</v>
      </c>
    </row>
    <row r="1882" spans="1:162" x14ac:dyDescent="0.2">
      <c r="A1882" t="s">
        <v>1730</v>
      </c>
      <c r="B1882" t="s">
        <v>4240</v>
      </c>
      <c r="C1882" t="s">
        <v>4599</v>
      </c>
      <c r="D1882" s="1">
        <v>0</v>
      </c>
      <c r="E1882" s="1">
        <v>0</v>
      </c>
      <c r="F1882" s="4">
        <v>0</v>
      </c>
      <c r="G1882" s="4">
        <v>0</v>
      </c>
      <c r="H1882" s="5">
        <v>0</v>
      </c>
      <c r="I1882">
        <v>0</v>
      </c>
      <c r="J1882" s="4">
        <v>0</v>
      </c>
      <c r="K1882">
        <v>0</v>
      </c>
      <c r="L1882" s="5">
        <v>0</v>
      </c>
      <c r="M1882">
        <v>0</v>
      </c>
      <c r="N1882" s="4">
        <v>0</v>
      </c>
      <c r="O1882">
        <v>0</v>
      </c>
      <c r="P1882" s="5">
        <v>0</v>
      </c>
      <c r="Q1882">
        <v>0</v>
      </c>
      <c r="R1882" s="4">
        <v>0</v>
      </c>
      <c r="S1882">
        <v>0</v>
      </c>
      <c r="T1882" s="5">
        <v>0</v>
      </c>
      <c r="U1882">
        <v>6</v>
      </c>
      <c r="V1882" s="4">
        <v>0</v>
      </c>
      <c r="W1882">
        <v>0</v>
      </c>
      <c r="X1882" s="5">
        <v>6</v>
      </c>
      <c r="Y1882">
        <v>6</v>
      </c>
      <c r="Z1882" s="4">
        <v>0</v>
      </c>
      <c r="AA1882">
        <v>0</v>
      </c>
      <c r="AB1882" s="5">
        <v>6</v>
      </c>
      <c r="AD1882">
        <v>0</v>
      </c>
      <c r="AE1882">
        <v>0</v>
      </c>
      <c r="AF1882" s="4">
        <v>0</v>
      </c>
      <c r="AG1882">
        <v>0</v>
      </c>
      <c r="AH1882" s="5">
        <v>0</v>
      </c>
      <c r="AI1882">
        <v>0</v>
      </c>
      <c r="AJ1882" s="4">
        <v>0</v>
      </c>
      <c r="AK1882">
        <v>0</v>
      </c>
      <c r="AL1882" s="5">
        <v>0</v>
      </c>
      <c r="AM1882">
        <v>0</v>
      </c>
      <c r="AN1882" s="4">
        <v>0</v>
      </c>
      <c r="AO1882">
        <v>0</v>
      </c>
      <c r="AP1882" s="5">
        <v>0</v>
      </c>
      <c r="AQ1882">
        <v>6</v>
      </c>
      <c r="AR1882" s="4">
        <v>0</v>
      </c>
      <c r="AS1882">
        <v>0</v>
      </c>
      <c r="AT1882" s="5">
        <v>6</v>
      </c>
      <c r="AU1882">
        <v>6</v>
      </c>
      <c r="AV1882" s="4">
        <v>0</v>
      </c>
      <c r="AW1882">
        <v>0</v>
      </c>
      <c r="AX1882" s="5">
        <v>6</v>
      </c>
      <c r="AY1882">
        <v>6</v>
      </c>
      <c r="AZ1882" s="4">
        <v>0</v>
      </c>
      <c r="BA1882">
        <v>0</v>
      </c>
      <c r="BB1882" s="5">
        <v>6</v>
      </c>
      <c r="BD1882">
        <v>0</v>
      </c>
      <c r="BE1882">
        <v>0</v>
      </c>
      <c r="BF1882" s="4">
        <v>0</v>
      </c>
      <c r="BG1882">
        <v>0</v>
      </c>
      <c r="BH1882" s="5">
        <v>0</v>
      </c>
      <c r="BI1882">
        <v>0</v>
      </c>
      <c r="BJ1882" s="4">
        <v>0</v>
      </c>
      <c r="BK1882">
        <v>0</v>
      </c>
      <c r="BL1882" s="5">
        <v>0</v>
      </c>
      <c r="BM1882">
        <v>0</v>
      </c>
      <c r="BN1882" s="4">
        <v>0</v>
      </c>
      <c r="BO1882">
        <v>0</v>
      </c>
      <c r="BP1882" s="5">
        <v>0</v>
      </c>
      <c r="BQ1882">
        <v>6</v>
      </c>
      <c r="BR1882" s="4">
        <v>0</v>
      </c>
      <c r="BS1882">
        <v>0</v>
      </c>
      <c r="BT1882" s="5">
        <v>6</v>
      </c>
      <c r="BU1882">
        <v>6</v>
      </c>
      <c r="BV1882" s="4">
        <v>0</v>
      </c>
      <c r="BW1882">
        <v>0</v>
      </c>
      <c r="BX1882" s="5">
        <v>6</v>
      </c>
      <c r="BY1882">
        <v>6</v>
      </c>
      <c r="BZ1882" s="4">
        <v>0</v>
      </c>
      <c r="CA1882">
        <v>0</v>
      </c>
      <c r="CB1882" s="5">
        <v>6</v>
      </c>
      <c r="CD1882">
        <v>0</v>
      </c>
      <c r="CE1882">
        <v>0</v>
      </c>
      <c r="CF1882" s="4">
        <v>0</v>
      </c>
      <c r="CG1882">
        <v>0</v>
      </c>
      <c r="CH1882" s="5">
        <v>0</v>
      </c>
      <c r="CI1882">
        <v>0</v>
      </c>
      <c r="CJ1882" s="4">
        <v>0</v>
      </c>
      <c r="CK1882">
        <v>0</v>
      </c>
      <c r="CL1882" s="5">
        <v>0</v>
      </c>
      <c r="CM1882">
        <v>0</v>
      </c>
      <c r="CN1882" s="4">
        <v>0</v>
      </c>
      <c r="CO1882">
        <v>0</v>
      </c>
      <c r="CP1882" s="5">
        <v>0</v>
      </c>
      <c r="CQ1882">
        <v>6</v>
      </c>
      <c r="CR1882" s="4">
        <v>0</v>
      </c>
      <c r="CS1882">
        <v>0</v>
      </c>
      <c r="CT1882" s="5">
        <v>6</v>
      </c>
      <c r="CU1882">
        <v>6</v>
      </c>
      <c r="CV1882" s="4">
        <v>0</v>
      </c>
      <c r="CW1882">
        <v>0</v>
      </c>
      <c r="CX1882" s="5">
        <v>6</v>
      </c>
      <c r="CY1882" s="21">
        <v>6</v>
      </c>
      <c r="CZ1882" s="21">
        <v>0</v>
      </c>
      <c r="DA1882" s="21">
        <v>0</v>
      </c>
      <c r="DB1882" s="5">
        <v>6</v>
      </c>
      <c r="DD1882" s="8">
        <v>0</v>
      </c>
      <c r="DE1882" s="8">
        <v>0</v>
      </c>
      <c r="DF1882" s="8">
        <v>0</v>
      </c>
      <c r="DG1882" s="8">
        <v>0</v>
      </c>
      <c r="DH1882" s="8">
        <v>0</v>
      </c>
      <c r="DI1882" s="8">
        <v>0</v>
      </c>
      <c r="DJ1882" s="8">
        <v>0</v>
      </c>
      <c r="DK1882" s="8">
        <v>0</v>
      </c>
      <c r="DL1882" s="8">
        <v>0</v>
      </c>
      <c r="DM1882" s="8">
        <v>0</v>
      </c>
      <c r="DN1882" s="8">
        <v>0</v>
      </c>
      <c r="DO1882" s="8">
        <v>0</v>
      </c>
      <c r="DP1882" s="8">
        <v>0</v>
      </c>
      <c r="DQ1882" s="8">
        <v>0</v>
      </c>
      <c r="DR1882" s="8">
        <v>0</v>
      </c>
      <c r="DS1882" s="8">
        <v>0</v>
      </c>
      <c r="DT1882" s="8">
        <v>0</v>
      </c>
      <c r="DU1882" s="8">
        <v>0</v>
      </c>
      <c r="DV1882" s="8">
        <v>0</v>
      </c>
      <c r="DW1882" s="8">
        <v>0</v>
      </c>
      <c r="DX1882" s="8">
        <v>0</v>
      </c>
      <c r="DY1882" s="8">
        <v>0</v>
      </c>
      <c r="DZ1882" s="8">
        <v>0</v>
      </c>
      <c r="EA1882" s="8">
        <v>0</v>
      </c>
      <c r="EB1882" s="8">
        <v>0</v>
      </c>
      <c r="EC1882" s="8">
        <v>0</v>
      </c>
      <c r="ED1882" s="20">
        <v>0</v>
      </c>
      <c r="EF1882" s="9">
        <v>0</v>
      </c>
      <c r="EG1882" s="9">
        <v>0</v>
      </c>
      <c r="EH1882" s="9">
        <v>0</v>
      </c>
      <c r="EI1882" s="9">
        <v>0</v>
      </c>
      <c r="EJ1882" s="9">
        <v>0</v>
      </c>
      <c r="EK1882" s="9">
        <v>0</v>
      </c>
      <c r="EL1882" s="9">
        <v>0</v>
      </c>
      <c r="EM1882" s="9">
        <v>0</v>
      </c>
      <c r="EN1882" s="9">
        <v>0</v>
      </c>
      <c r="EO1882" s="9">
        <v>0</v>
      </c>
      <c r="EP1882" s="9">
        <v>0</v>
      </c>
      <c r="EQ1882" s="9">
        <v>0</v>
      </c>
      <c r="ER1882" s="9">
        <v>0</v>
      </c>
      <c r="ES1882" s="9">
        <v>0</v>
      </c>
      <c r="ET1882" s="9">
        <v>0</v>
      </c>
      <c r="EU1882" s="9">
        <v>0</v>
      </c>
      <c r="EV1882" s="9">
        <v>0</v>
      </c>
      <c r="EW1882" s="9">
        <v>0</v>
      </c>
      <c r="EX1882" s="9">
        <v>0</v>
      </c>
      <c r="EY1882" s="9">
        <v>0</v>
      </c>
      <c r="EZ1882" s="9">
        <v>0</v>
      </c>
      <c r="FA1882" s="9">
        <v>0</v>
      </c>
      <c r="FB1882" s="9">
        <v>0</v>
      </c>
      <c r="FC1882" s="9">
        <v>0</v>
      </c>
      <c r="FD1882" s="9">
        <v>0</v>
      </c>
      <c r="FE1882" s="9">
        <v>0</v>
      </c>
      <c r="FF1882">
        <v>0</v>
      </c>
    </row>
    <row r="1883" spans="1:162" x14ac:dyDescent="0.2">
      <c r="A1883" t="s">
        <v>1305</v>
      </c>
      <c r="B1883" t="s">
        <v>4241</v>
      </c>
      <c r="C1883" t="s">
        <v>4599</v>
      </c>
      <c r="D1883" s="1">
        <v>0</v>
      </c>
      <c r="E1883" s="1">
        <v>0</v>
      </c>
      <c r="F1883" s="4">
        <v>0</v>
      </c>
      <c r="G1883" s="4">
        <v>0</v>
      </c>
      <c r="H1883" s="5">
        <v>0</v>
      </c>
      <c r="I1883">
        <v>0</v>
      </c>
      <c r="J1883" s="4">
        <v>0</v>
      </c>
      <c r="K1883">
        <v>0</v>
      </c>
      <c r="L1883" s="5">
        <v>0</v>
      </c>
      <c r="M1883">
        <v>0</v>
      </c>
      <c r="N1883" s="4">
        <v>0</v>
      </c>
      <c r="O1883">
        <v>0</v>
      </c>
      <c r="P1883" s="5">
        <v>0</v>
      </c>
      <c r="Q1883">
        <v>6</v>
      </c>
      <c r="R1883" s="4">
        <v>0</v>
      </c>
      <c r="S1883">
        <v>0</v>
      </c>
      <c r="T1883" s="5">
        <v>6</v>
      </c>
      <c r="U1883">
        <v>6</v>
      </c>
      <c r="V1883" s="4">
        <v>0</v>
      </c>
      <c r="W1883">
        <v>0</v>
      </c>
      <c r="X1883" s="5">
        <v>6</v>
      </c>
      <c r="Y1883">
        <v>0</v>
      </c>
      <c r="Z1883" s="4">
        <v>0</v>
      </c>
      <c r="AA1883">
        <v>0</v>
      </c>
      <c r="AB1883" s="5">
        <v>0</v>
      </c>
      <c r="AD1883">
        <v>0</v>
      </c>
      <c r="AE1883">
        <v>0</v>
      </c>
      <c r="AF1883" s="4">
        <v>0</v>
      </c>
      <c r="AG1883">
        <v>0</v>
      </c>
      <c r="AH1883" s="5">
        <v>0</v>
      </c>
      <c r="AI1883">
        <v>0</v>
      </c>
      <c r="AJ1883" s="4">
        <v>0</v>
      </c>
      <c r="AK1883">
        <v>0</v>
      </c>
      <c r="AL1883" s="5">
        <v>0</v>
      </c>
      <c r="AM1883">
        <v>0</v>
      </c>
      <c r="AN1883" s="4">
        <v>0</v>
      </c>
      <c r="AO1883">
        <v>0</v>
      </c>
      <c r="AP1883" s="5">
        <v>0</v>
      </c>
      <c r="AQ1883">
        <v>6</v>
      </c>
      <c r="AR1883" s="4">
        <v>0</v>
      </c>
      <c r="AS1883">
        <v>0</v>
      </c>
      <c r="AT1883" s="5">
        <v>6</v>
      </c>
      <c r="AU1883">
        <v>6</v>
      </c>
      <c r="AV1883" s="4">
        <v>0</v>
      </c>
      <c r="AW1883">
        <v>0</v>
      </c>
      <c r="AX1883" s="5">
        <v>6</v>
      </c>
      <c r="AY1883">
        <v>0</v>
      </c>
      <c r="AZ1883" s="4">
        <v>0</v>
      </c>
      <c r="BA1883">
        <v>0</v>
      </c>
      <c r="BB1883" s="5">
        <v>0</v>
      </c>
      <c r="BD1883">
        <v>0</v>
      </c>
      <c r="BE1883">
        <v>0</v>
      </c>
      <c r="BF1883" s="4">
        <v>0</v>
      </c>
      <c r="BG1883">
        <v>0</v>
      </c>
      <c r="BH1883" s="5">
        <v>0</v>
      </c>
      <c r="BI1883">
        <v>0</v>
      </c>
      <c r="BJ1883" s="4">
        <v>0</v>
      </c>
      <c r="BK1883">
        <v>0</v>
      </c>
      <c r="BL1883" s="5">
        <v>0</v>
      </c>
      <c r="BM1883">
        <v>0</v>
      </c>
      <c r="BN1883" s="4">
        <v>0</v>
      </c>
      <c r="BO1883">
        <v>0</v>
      </c>
      <c r="BP1883" s="5">
        <v>0</v>
      </c>
      <c r="BQ1883">
        <v>6</v>
      </c>
      <c r="BR1883" s="4">
        <v>0</v>
      </c>
      <c r="BS1883">
        <v>0</v>
      </c>
      <c r="BT1883" s="5">
        <v>6</v>
      </c>
      <c r="BU1883">
        <v>0</v>
      </c>
      <c r="BV1883" s="4">
        <v>0</v>
      </c>
      <c r="BW1883">
        <v>0</v>
      </c>
      <c r="BX1883" s="5">
        <v>0</v>
      </c>
      <c r="BY1883">
        <v>0</v>
      </c>
      <c r="BZ1883" s="4">
        <v>0</v>
      </c>
      <c r="CA1883">
        <v>0</v>
      </c>
      <c r="CB1883" s="5">
        <v>0</v>
      </c>
      <c r="CD1883">
        <v>0</v>
      </c>
      <c r="CE1883">
        <v>0</v>
      </c>
      <c r="CF1883" s="4">
        <v>0</v>
      </c>
      <c r="CG1883">
        <v>0</v>
      </c>
      <c r="CH1883" s="5">
        <v>0</v>
      </c>
      <c r="CI1883">
        <v>0</v>
      </c>
      <c r="CJ1883" s="4">
        <v>0</v>
      </c>
      <c r="CK1883">
        <v>0</v>
      </c>
      <c r="CL1883" s="5">
        <v>0</v>
      </c>
      <c r="CM1883">
        <v>0</v>
      </c>
      <c r="CN1883" s="4">
        <v>0</v>
      </c>
      <c r="CO1883">
        <v>0</v>
      </c>
      <c r="CP1883" s="5">
        <v>0</v>
      </c>
      <c r="CQ1883">
        <v>6</v>
      </c>
      <c r="CR1883" s="4">
        <v>0</v>
      </c>
      <c r="CS1883">
        <v>0</v>
      </c>
      <c r="CT1883" s="5">
        <v>6</v>
      </c>
      <c r="CU1883">
        <v>0</v>
      </c>
      <c r="CV1883" s="4">
        <v>0</v>
      </c>
      <c r="CW1883">
        <v>0</v>
      </c>
      <c r="CX1883" s="5">
        <v>0</v>
      </c>
      <c r="CY1883" s="21">
        <v>0</v>
      </c>
      <c r="CZ1883" s="21">
        <v>0</v>
      </c>
      <c r="DA1883" s="21">
        <v>0</v>
      </c>
      <c r="DB1883" s="5">
        <v>0</v>
      </c>
      <c r="DD1883" s="8">
        <v>0</v>
      </c>
      <c r="DE1883" s="8">
        <v>0</v>
      </c>
      <c r="DF1883" s="8">
        <v>0</v>
      </c>
      <c r="DG1883" s="8">
        <v>0</v>
      </c>
      <c r="DH1883" s="8">
        <v>0</v>
      </c>
      <c r="DI1883" s="8">
        <v>0</v>
      </c>
      <c r="DJ1883" s="8">
        <v>0</v>
      </c>
      <c r="DK1883" s="8">
        <v>0</v>
      </c>
      <c r="DL1883" s="8">
        <v>0</v>
      </c>
      <c r="DM1883" s="8">
        <v>0</v>
      </c>
      <c r="DN1883" s="8">
        <v>0</v>
      </c>
      <c r="DO1883" s="8">
        <v>0</v>
      </c>
      <c r="DP1883" s="8">
        <v>0</v>
      </c>
      <c r="DQ1883" s="8">
        <v>0</v>
      </c>
      <c r="DR1883" s="8">
        <v>0</v>
      </c>
      <c r="DS1883" s="8">
        <v>0</v>
      </c>
      <c r="DT1883" s="8">
        <v>0</v>
      </c>
      <c r="DU1883" s="8">
        <v>0</v>
      </c>
      <c r="DV1883" s="8">
        <v>0</v>
      </c>
      <c r="DW1883" s="8">
        <v>0</v>
      </c>
      <c r="DX1883" s="8">
        <v>0</v>
      </c>
      <c r="DY1883" s="8">
        <v>0</v>
      </c>
      <c r="DZ1883" s="8">
        <v>0</v>
      </c>
      <c r="EA1883" s="8">
        <v>0</v>
      </c>
      <c r="EB1883" s="8">
        <v>0</v>
      </c>
      <c r="EC1883" s="8">
        <v>0</v>
      </c>
      <c r="ED1883" s="20">
        <v>0</v>
      </c>
      <c r="EF1883" s="9">
        <v>0</v>
      </c>
      <c r="EG1883" s="9">
        <v>0</v>
      </c>
      <c r="EH1883" s="9">
        <v>0</v>
      </c>
      <c r="EI1883" s="9">
        <v>0</v>
      </c>
      <c r="EJ1883" s="9">
        <v>0</v>
      </c>
      <c r="EK1883" s="9">
        <v>0</v>
      </c>
      <c r="EL1883" s="9">
        <v>0</v>
      </c>
      <c r="EM1883" s="9">
        <v>0</v>
      </c>
      <c r="EN1883" s="9">
        <v>0</v>
      </c>
      <c r="EO1883" s="9">
        <v>0</v>
      </c>
      <c r="EP1883" s="9">
        <v>0</v>
      </c>
      <c r="EQ1883" s="9">
        <v>0</v>
      </c>
      <c r="ER1883" s="9">
        <v>0</v>
      </c>
      <c r="ES1883" s="9">
        <v>0</v>
      </c>
      <c r="ET1883" s="9">
        <v>0</v>
      </c>
      <c r="EU1883" s="9">
        <v>0</v>
      </c>
      <c r="EV1883" s="9">
        <v>0</v>
      </c>
      <c r="EW1883" s="9">
        <v>0</v>
      </c>
      <c r="EX1883" s="9">
        <v>0</v>
      </c>
      <c r="EY1883" s="9">
        <v>0</v>
      </c>
      <c r="EZ1883" s="9">
        <v>0</v>
      </c>
      <c r="FA1883" s="9">
        <v>0</v>
      </c>
      <c r="FB1883" s="9">
        <v>0</v>
      </c>
      <c r="FC1883" s="9">
        <v>0</v>
      </c>
      <c r="FD1883" s="9">
        <v>0</v>
      </c>
      <c r="FE1883" s="9">
        <v>0</v>
      </c>
      <c r="FF1883">
        <v>0</v>
      </c>
    </row>
    <row r="1884" spans="1:162" x14ac:dyDescent="0.2">
      <c r="A1884" t="s">
        <v>1295</v>
      </c>
      <c r="B1884" t="s">
        <v>4242</v>
      </c>
      <c r="C1884" t="s">
        <v>4599</v>
      </c>
      <c r="D1884" s="1">
        <v>0</v>
      </c>
      <c r="E1884" s="1">
        <v>0</v>
      </c>
      <c r="F1884" s="4">
        <v>0</v>
      </c>
      <c r="G1884" s="4">
        <v>0</v>
      </c>
      <c r="H1884" s="5">
        <v>0</v>
      </c>
      <c r="I1884">
        <v>0</v>
      </c>
      <c r="J1884" s="4">
        <v>0</v>
      </c>
      <c r="K1884">
        <v>0</v>
      </c>
      <c r="L1884" s="5">
        <v>0</v>
      </c>
      <c r="M1884">
        <v>0</v>
      </c>
      <c r="N1884" s="4">
        <v>0</v>
      </c>
      <c r="O1884">
        <v>0</v>
      </c>
      <c r="P1884" s="5">
        <v>0</v>
      </c>
      <c r="Q1884">
        <v>5</v>
      </c>
      <c r="R1884" s="4">
        <v>0</v>
      </c>
      <c r="S1884">
        <v>0</v>
      </c>
      <c r="T1884" s="5">
        <v>5</v>
      </c>
      <c r="U1884">
        <v>5</v>
      </c>
      <c r="V1884" s="4">
        <v>0</v>
      </c>
      <c r="W1884">
        <v>0</v>
      </c>
      <c r="X1884" s="5">
        <v>5</v>
      </c>
      <c r="Y1884">
        <v>5</v>
      </c>
      <c r="Z1884" s="4">
        <v>0</v>
      </c>
      <c r="AA1884">
        <v>0</v>
      </c>
      <c r="AB1884" s="5">
        <v>5</v>
      </c>
      <c r="AD1884">
        <v>0</v>
      </c>
      <c r="AE1884">
        <v>0</v>
      </c>
      <c r="AF1884" s="4">
        <v>0</v>
      </c>
      <c r="AG1884">
        <v>0</v>
      </c>
      <c r="AH1884" s="5">
        <v>0</v>
      </c>
      <c r="AI1884">
        <v>0</v>
      </c>
      <c r="AJ1884" s="4">
        <v>0</v>
      </c>
      <c r="AK1884">
        <v>0</v>
      </c>
      <c r="AL1884" s="5">
        <v>0</v>
      </c>
      <c r="AM1884">
        <v>0</v>
      </c>
      <c r="AN1884" s="4">
        <v>0</v>
      </c>
      <c r="AO1884">
        <v>0</v>
      </c>
      <c r="AP1884" s="5">
        <v>0</v>
      </c>
      <c r="AQ1884">
        <v>5</v>
      </c>
      <c r="AR1884" s="4">
        <v>0</v>
      </c>
      <c r="AS1884">
        <v>0</v>
      </c>
      <c r="AT1884" s="5">
        <v>5</v>
      </c>
      <c r="AU1884">
        <v>5</v>
      </c>
      <c r="AV1884" s="4">
        <v>0</v>
      </c>
      <c r="AW1884">
        <v>0</v>
      </c>
      <c r="AX1884" s="5">
        <v>5</v>
      </c>
      <c r="AY1884">
        <v>5</v>
      </c>
      <c r="AZ1884" s="4">
        <v>0</v>
      </c>
      <c r="BA1884">
        <v>0</v>
      </c>
      <c r="BB1884" s="5">
        <v>5</v>
      </c>
      <c r="BD1884">
        <v>0</v>
      </c>
      <c r="BE1884">
        <v>0</v>
      </c>
      <c r="BF1884" s="4">
        <v>0</v>
      </c>
      <c r="BG1884">
        <v>0</v>
      </c>
      <c r="BH1884" s="5">
        <v>0</v>
      </c>
      <c r="BI1884">
        <v>0</v>
      </c>
      <c r="BJ1884" s="4">
        <v>0</v>
      </c>
      <c r="BK1884">
        <v>0</v>
      </c>
      <c r="BL1884" s="5">
        <v>0</v>
      </c>
      <c r="BM1884">
        <v>0</v>
      </c>
      <c r="BN1884" s="4">
        <v>0</v>
      </c>
      <c r="BO1884">
        <v>0</v>
      </c>
      <c r="BP1884" s="5">
        <v>0</v>
      </c>
      <c r="BQ1884">
        <v>5</v>
      </c>
      <c r="BR1884" s="4">
        <v>0</v>
      </c>
      <c r="BS1884">
        <v>0</v>
      </c>
      <c r="BT1884" s="5">
        <v>5</v>
      </c>
      <c r="BU1884">
        <v>5</v>
      </c>
      <c r="BV1884" s="4">
        <v>0</v>
      </c>
      <c r="BW1884">
        <v>0</v>
      </c>
      <c r="BX1884" s="5">
        <v>5</v>
      </c>
      <c r="BY1884">
        <v>5</v>
      </c>
      <c r="BZ1884" s="4">
        <v>0</v>
      </c>
      <c r="CA1884">
        <v>0</v>
      </c>
      <c r="CB1884" s="5">
        <v>5</v>
      </c>
      <c r="CD1884">
        <v>0</v>
      </c>
      <c r="CE1884">
        <v>0</v>
      </c>
      <c r="CF1884" s="4">
        <v>0</v>
      </c>
      <c r="CG1884">
        <v>0</v>
      </c>
      <c r="CH1884" s="5">
        <v>0</v>
      </c>
      <c r="CI1884">
        <v>0</v>
      </c>
      <c r="CJ1884" s="4">
        <v>0</v>
      </c>
      <c r="CK1884">
        <v>0</v>
      </c>
      <c r="CL1884" s="5">
        <v>0</v>
      </c>
      <c r="CM1884">
        <v>0</v>
      </c>
      <c r="CN1884" s="4">
        <v>0</v>
      </c>
      <c r="CO1884">
        <v>0</v>
      </c>
      <c r="CP1884" s="5">
        <v>0</v>
      </c>
      <c r="CQ1884">
        <v>5</v>
      </c>
      <c r="CR1884" s="4">
        <v>0</v>
      </c>
      <c r="CS1884">
        <v>0</v>
      </c>
      <c r="CT1884" s="5">
        <v>5</v>
      </c>
      <c r="CU1884">
        <v>5</v>
      </c>
      <c r="CV1884" s="4">
        <v>0</v>
      </c>
      <c r="CW1884">
        <v>0</v>
      </c>
      <c r="CX1884" s="5">
        <v>5</v>
      </c>
      <c r="CY1884" s="21">
        <v>0</v>
      </c>
      <c r="CZ1884" s="21">
        <v>0</v>
      </c>
      <c r="DA1884" s="21">
        <v>0</v>
      </c>
      <c r="DB1884" s="5">
        <v>0</v>
      </c>
      <c r="DD1884" s="8">
        <v>0</v>
      </c>
      <c r="DE1884" s="8">
        <v>0</v>
      </c>
      <c r="DF1884" s="8">
        <v>0</v>
      </c>
      <c r="DG1884" s="8">
        <v>0</v>
      </c>
      <c r="DH1884" s="8">
        <v>0</v>
      </c>
      <c r="DI1884" s="8">
        <v>0</v>
      </c>
      <c r="DJ1884" s="8">
        <v>0</v>
      </c>
      <c r="DK1884" s="8">
        <v>0</v>
      </c>
      <c r="DL1884" s="8">
        <v>0</v>
      </c>
      <c r="DM1884" s="8">
        <v>0</v>
      </c>
      <c r="DN1884" s="8">
        <v>0</v>
      </c>
      <c r="DO1884" s="8">
        <v>0</v>
      </c>
      <c r="DP1884" s="8">
        <v>0</v>
      </c>
      <c r="DQ1884" s="8">
        <v>0</v>
      </c>
      <c r="DR1884" s="8">
        <v>0</v>
      </c>
      <c r="DS1884" s="8">
        <v>0</v>
      </c>
      <c r="DT1884" s="8">
        <v>0</v>
      </c>
      <c r="DU1884" s="8">
        <v>0</v>
      </c>
      <c r="DV1884" s="8">
        <v>0</v>
      </c>
      <c r="DW1884" s="8">
        <v>0</v>
      </c>
      <c r="DX1884" s="8">
        <v>0</v>
      </c>
      <c r="DY1884" s="8">
        <v>0</v>
      </c>
      <c r="DZ1884" s="8">
        <v>0</v>
      </c>
      <c r="EA1884" s="8">
        <v>0</v>
      </c>
      <c r="EB1884" s="8">
        <v>0</v>
      </c>
      <c r="EC1884" s="8">
        <v>0</v>
      </c>
      <c r="ED1884" s="20">
        <v>0</v>
      </c>
      <c r="EF1884" s="9">
        <v>0</v>
      </c>
      <c r="EG1884" s="9">
        <v>0</v>
      </c>
      <c r="EH1884" s="9">
        <v>0</v>
      </c>
      <c r="EI1884" s="9">
        <v>0</v>
      </c>
      <c r="EJ1884" s="9">
        <v>0</v>
      </c>
      <c r="EK1884" s="9">
        <v>0</v>
      </c>
      <c r="EL1884" s="9">
        <v>0</v>
      </c>
      <c r="EM1884" s="9">
        <v>0</v>
      </c>
      <c r="EN1884" s="9">
        <v>0</v>
      </c>
      <c r="EO1884" s="9">
        <v>0</v>
      </c>
      <c r="EP1884" s="9">
        <v>0</v>
      </c>
      <c r="EQ1884" s="9">
        <v>0</v>
      </c>
      <c r="ER1884" s="9">
        <v>0</v>
      </c>
      <c r="ES1884" s="9">
        <v>0</v>
      </c>
      <c r="ET1884" s="9">
        <v>0</v>
      </c>
      <c r="EU1884" s="9">
        <v>0</v>
      </c>
      <c r="EV1884" s="9">
        <v>0</v>
      </c>
      <c r="EW1884" s="9">
        <v>0</v>
      </c>
      <c r="EX1884" s="9">
        <v>0</v>
      </c>
      <c r="EY1884" s="9">
        <v>0</v>
      </c>
      <c r="EZ1884" s="9">
        <v>0</v>
      </c>
      <c r="FA1884" s="9">
        <v>0</v>
      </c>
      <c r="FB1884" s="9">
        <v>0</v>
      </c>
      <c r="FC1884" s="9">
        <v>0</v>
      </c>
      <c r="FD1884" s="9">
        <v>0</v>
      </c>
      <c r="FE1884" s="9">
        <v>0</v>
      </c>
      <c r="FF1884">
        <v>0</v>
      </c>
    </row>
    <row r="1885" spans="1:162" x14ac:dyDescent="0.2">
      <c r="A1885" t="s">
        <v>2229</v>
      </c>
      <c r="B1885" t="s">
        <v>4243</v>
      </c>
      <c r="C1885" t="s">
        <v>4599</v>
      </c>
      <c r="D1885" s="1">
        <v>0</v>
      </c>
      <c r="E1885" s="1">
        <v>0</v>
      </c>
      <c r="F1885" s="4">
        <v>0</v>
      </c>
      <c r="G1885" s="4">
        <v>0</v>
      </c>
      <c r="H1885" s="5">
        <v>0</v>
      </c>
      <c r="I1885">
        <v>0</v>
      </c>
      <c r="J1885" s="4">
        <v>0</v>
      </c>
      <c r="K1885">
        <v>0</v>
      </c>
      <c r="L1885" s="5">
        <v>0</v>
      </c>
      <c r="M1885">
        <v>0</v>
      </c>
      <c r="N1885" s="4">
        <v>0</v>
      </c>
      <c r="O1885">
        <v>0</v>
      </c>
      <c r="P1885" s="5">
        <v>0</v>
      </c>
      <c r="Q1885">
        <v>6</v>
      </c>
      <c r="R1885" s="4">
        <v>0</v>
      </c>
      <c r="S1885">
        <v>0</v>
      </c>
      <c r="T1885" s="5">
        <v>6</v>
      </c>
      <c r="U1885">
        <v>0</v>
      </c>
      <c r="V1885" s="4">
        <v>0</v>
      </c>
      <c r="W1885">
        <v>0</v>
      </c>
      <c r="X1885" s="5">
        <v>0</v>
      </c>
      <c r="Y1885">
        <v>0</v>
      </c>
      <c r="Z1885" s="4">
        <v>0</v>
      </c>
      <c r="AA1885">
        <v>0</v>
      </c>
      <c r="AB1885" s="5">
        <v>0</v>
      </c>
      <c r="AD1885">
        <v>0</v>
      </c>
      <c r="AE1885">
        <v>0</v>
      </c>
      <c r="AF1885" s="4">
        <v>0</v>
      </c>
      <c r="AG1885">
        <v>0</v>
      </c>
      <c r="AH1885" s="5">
        <v>0</v>
      </c>
      <c r="AI1885">
        <v>0</v>
      </c>
      <c r="AJ1885" s="4">
        <v>0</v>
      </c>
      <c r="AK1885">
        <v>0</v>
      </c>
      <c r="AL1885" s="5">
        <v>0</v>
      </c>
      <c r="AM1885">
        <v>0</v>
      </c>
      <c r="AN1885" s="4">
        <v>0</v>
      </c>
      <c r="AO1885">
        <v>0</v>
      </c>
      <c r="AP1885" s="5">
        <v>0</v>
      </c>
      <c r="AQ1885">
        <v>6</v>
      </c>
      <c r="AR1885" s="4">
        <v>0</v>
      </c>
      <c r="AS1885">
        <v>0</v>
      </c>
      <c r="AT1885" s="5">
        <v>6</v>
      </c>
      <c r="AU1885">
        <v>0</v>
      </c>
      <c r="AV1885" s="4">
        <v>0</v>
      </c>
      <c r="AW1885">
        <v>0</v>
      </c>
      <c r="AX1885" s="5">
        <v>0</v>
      </c>
      <c r="AY1885">
        <v>0</v>
      </c>
      <c r="AZ1885" s="4">
        <v>0</v>
      </c>
      <c r="BA1885">
        <v>0</v>
      </c>
      <c r="BB1885" s="5">
        <v>0</v>
      </c>
      <c r="BD1885">
        <v>0</v>
      </c>
      <c r="BE1885">
        <v>0</v>
      </c>
      <c r="BF1885" s="4">
        <v>0</v>
      </c>
      <c r="BG1885">
        <v>0</v>
      </c>
      <c r="BH1885" s="5">
        <v>0</v>
      </c>
      <c r="BI1885">
        <v>0</v>
      </c>
      <c r="BJ1885" s="4">
        <v>0</v>
      </c>
      <c r="BK1885">
        <v>0</v>
      </c>
      <c r="BL1885" s="5">
        <v>0</v>
      </c>
      <c r="BM1885">
        <v>0</v>
      </c>
      <c r="BN1885" s="4">
        <v>0</v>
      </c>
      <c r="BO1885">
        <v>0</v>
      </c>
      <c r="BP1885" s="5">
        <v>0</v>
      </c>
      <c r="BQ1885">
        <v>6</v>
      </c>
      <c r="BR1885" s="4">
        <v>0</v>
      </c>
      <c r="BS1885">
        <v>0</v>
      </c>
      <c r="BT1885" s="5">
        <v>6</v>
      </c>
      <c r="BU1885">
        <v>0</v>
      </c>
      <c r="BV1885" s="4">
        <v>0</v>
      </c>
      <c r="BW1885">
        <v>0</v>
      </c>
      <c r="BX1885" s="5">
        <v>0</v>
      </c>
      <c r="BY1885">
        <v>0</v>
      </c>
      <c r="BZ1885" s="4">
        <v>0</v>
      </c>
      <c r="CA1885">
        <v>0</v>
      </c>
      <c r="CB1885" s="5">
        <v>0</v>
      </c>
      <c r="CD1885">
        <v>0</v>
      </c>
      <c r="CE1885">
        <v>0</v>
      </c>
      <c r="CF1885" s="4">
        <v>0</v>
      </c>
      <c r="CG1885">
        <v>0</v>
      </c>
      <c r="CH1885" s="5">
        <v>0</v>
      </c>
      <c r="CI1885">
        <v>0</v>
      </c>
      <c r="CJ1885" s="4">
        <v>0</v>
      </c>
      <c r="CK1885">
        <v>0</v>
      </c>
      <c r="CL1885" s="5">
        <v>0</v>
      </c>
      <c r="CM1885">
        <v>6</v>
      </c>
      <c r="CN1885" s="4">
        <v>0</v>
      </c>
      <c r="CO1885">
        <v>0</v>
      </c>
      <c r="CP1885" s="5">
        <v>6</v>
      </c>
      <c r="CQ1885">
        <v>0</v>
      </c>
      <c r="CR1885" s="4">
        <v>0</v>
      </c>
      <c r="CS1885">
        <v>0</v>
      </c>
      <c r="CT1885" s="5">
        <v>0</v>
      </c>
      <c r="CU1885">
        <v>0</v>
      </c>
      <c r="CV1885" s="4">
        <v>0</v>
      </c>
      <c r="CW1885">
        <v>0</v>
      </c>
      <c r="CX1885" s="5">
        <v>0</v>
      </c>
      <c r="CY1885" s="21">
        <v>0</v>
      </c>
      <c r="CZ1885" s="21">
        <v>0</v>
      </c>
      <c r="DA1885" s="21">
        <v>0</v>
      </c>
      <c r="DB1885" s="5">
        <v>0</v>
      </c>
      <c r="DD1885" s="8">
        <v>0</v>
      </c>
      <c r="DE1885" s="8">
        <v>0</v>
      </c>
      <c r="DF1885" s="8">
        <v>0</v>
      </c>
      <c r="DG1885" s="8">
        <v>0</v>
      </c>
      <c r="DH1885" s="8">
        <v>0</v>
      </c>
      <c r="DI1885" s="8">
        <v>0</v>
      </c>
      <c r="DJ1885" s="8">
        <v>0</v>
      </c>
      <c r="DK1885" s="8">
        <v>0</v>
      </c>
      <c r="DL1885" s="8">
        <v>0</v>
      </c>
      <c r="DM1885" s="8">
        <v>0</v>
      </c>
      <c r="DN1885" s="8">
        <v>0</v>
      </c>
      <c r="DO1885" s="8">
        <v>0</v>
      </c>
      <c r="DP1885" s="8">
        <v>0</v>
      </c>
      <c r="DQ1885" s="8">
        <v>0</v>
      </c>
      <c r="DR1885" s="8">
        <v>0</v>
      </c>
      <c r="DS1885" s="8">
        <v>0</v>
      </c>
      <c r="DT1885" s="8">
        <v>0</v>
      </c>
      <c r="DU1885" s="8">
        <v>0</v>
      </c>
      <c r="DV1885" s="8">
        <v>0</v>
      </c>
      <c r="DW1885" s="8">
        <v>0</v>
      </c>
      <c r="DX1885" s="8">
        <v>0</v>
      </c>
      <c r="DY1885" s="8">
        <v>0</v>
      </c>
      <c r="DZ1885" s="8">
        <v>0</v>
      </c>
      <c r="EA1885" s="8">
        <v>0</v>
      </c>
      <c r="EB1885" s="8">
        <v>0</v>
      </c>
      <c r="EC1885" s="8">
        <v>0</v>
      </c>
      <c r="ED1885" s="20">
        <v>0</v>
      </c>
      <c r="EF1885" s="9">
        <v>0</v>
      </c>
      <c r="EG1885" s="9">
        <v>0</v>
      </c>
      <c r="EH1885" s="9">
        <v>0</v>
      </c>
      <c r="EI1885" s="9">
        <v>0</v>
      </c>
      <c r="EJ1885" s="9">
        <v>0</v>
      </c>
      <c r="EK1885" s="9">
        <v>0</v>
      </c>
      <c r="EL1885" s="9">
        <v>0</v>
      </c>
      <c r="EM1885" s="9">
        <v>0</v>
      </c>
      <c r="EN1885" s="9">
        <v>0</v>
      </c>
      <c r="EO1885" s="9">
        <v>0</v>
      </c>
      <c r="EP1885" s="9">
        <v>0</v>
      </c>
      <c r="EQ1885" s="9">
        <v>0</v>
      </c>
      <c r="ER1885" s="9">
        <v>0</v>
      </c>
      <c r="ES1885" s="9">
        <v>0</v>
      </c>
      <c r="ET1885" s="9">
        <v>0</v>
      </c>
      <c r="EU1885" s="9">
        <v>0</v>
      </c>
      <c r="EV1885" s="9">
        <v>0</v>
      </c>
      <c r="EW1885" s="9">
        <v>0</v>
      </c>
      <c r="EX1885" s="9">
        <v>0</v>
      </c>
      <c r="EY1885" s="9">
        <v>0</v>
      </c>
      <c r="EZ1885" s="9">
        <v>0</v>
      </c>
      <c r="FA1885" s="9">
        <v>0</v>
      </c>
      <c r="FB1885" s="9">
        <v>0</v>
      </c>
      <c r="FC1885" s="9">
        <v>0</v>
      </c>
      <c r="FD1885" s="9">
        <v>0</v>
      </c>
      <c r="FE1885" s="9">
        <v>0</v>
      </c>
      <c r="FF1885">
        <v>0</v>
      </c>
    </row>
    <row r="1886" spans="1:162" x14ac:dyDescent="0.2">
      <c r="A1886" t="s">
        <v>1185</v>
      </c>
      <c r="B1886" t="s">
        <v>4244</v>
      </c>
      <c r="C1886" t="s">
        <v>4599</v>
      </c>
      <c r="D1886" s="1">
        <v>0</v>
      </c>
      <c r="E1886" s="1">
        <v>0</v>
      </c>
      <c r="F1886" s="4">
        <v>0</v>
      </c>
      <c r="G1886" s="4">
        <v>0</v>
      </c>
      <c r="H1886" s="5">
        <v>0</v>
      </c>
      <c r="I1886">
        <v>0</v>
      </c>
      <c r="J1886" s="4">
        <v>0</v>
      </c>
      <c r="K1886">
        <v>0</v>
      </c>
      <c r="L1886" s="5">
        <v>0</v>
      </c>
      <c r="M1886">
        <v>0</v>
      </c>
      <c r="N1886" s="4">
        <v>0</v>
      </c>
      <c r="O1886">
        <v>0</v>
      </c>
      <c r="P1886" s="5">
        <v>0</v>
      </c>
      <c r="Q1886">
        <v>3</v>
      </c>
      <c r="R1886" s="4">
        <v>0</v>
      </c>
      <c r="S1886">
        <v>0</v>
      </c>
      <c r="T1886" s="5">
        <v>3</v>
      </c>
      <c r="U1886">
        <v>3</v>
      </c>
      <c r="V1886" s="4">
        <v>0</v>
      </c>
      <c r="W1886">
        <v>0</v>
      </c>
      <c r="X1886" s="5">
        <v>3</v>
      </c>
      <c r="Y1886">
        <v>3</v>
      </c>
      <c r="Z1886" s="4">
        <v>0</v>
      </c>
      <c r="AA1886">
        <v>0</v>
      </c>
      <c r="AB1886" s="5">
        <v>3</v>
      </c>
      <c r="AD1886">
        <v>0</v>
      </c>
      <c r="AE1886">
        <v>0</v>
      </c>
      <c r="AF1886" s="4">
        <v>0</v>
      </c>
      <c r="AG1886">
        <v>0</v>
      </c>
      <c r="AH1886" s="5">
        <v>0</v>
      </c>
      <c r="AI1886">
        <v>0</v>
      </c>
      <c r="AJ1886" s="4">
        <v>0</v>
      </c>
      <c r="AK1886">
        <v>0</v>
      </c>
      <c r="AL1886" s="5">
        <v>0</v>
      </c>
      <c r="AM1886">
        <v>0</v>
      </c>
      <c r="AN1886" s="4">
        <v>0</v>
      </c>
      <c r="AO1886">
        <v>0</v>
      </c>
      <c r="AP1886" s="5">
        <v>0</v>
      </c>
      <c r="AQ1886">
        <v>3</v>
      </c>
      <c r="AR1886" s="4">
        <v>0</v>
      </c>
      <c r="AS1886">
        <v>0</v>
      </c>
      <c r="AT1886" s="5">
        <v>3</v>
      </c>
      <c r="AU1886">
        <v>3</v>
      </c>
      <c r="AV1886" s="4">
        <v>0</v>
      </c>
      <c r="AW1886">
        <v>0</v>
      </c>
      <c r="AX1886" s="5">
        <v>3</v>
      </c>
      <c r="AY1886">
        <v>3</v>
      </c>
      <c r="AZ1886" s="4">
        <v>0</v>
      </c>
      <c r="BA1886">
        <v>0</v>
      </c>
      <c r="BB1886" s="5">
        <v>3</v>
      </c>
      <c r="BD1886">
        <v>0</v>
      </c>
      <c r="BE1886">
        <v>0</v>
      </c>
      <c r="BF1886" s="4">
        <v>0</v>
      </c>
      <c r="BG1886">
        <v>0</v>
      </c>
      <c r="BH1886" s="5">
        <v>0</v>
      </c>
      <c r="BI1886">
        <v>0</v>
      </c>
      <c r="BJ1886" s="4">
        <v>0</v>
      </c>
      <c r="BK1886">
        <v>0</v>
      </c>
      <c r="BL1886" s="5">
        <v>0</v>
      </c>
      <c r="BM1886">
        <v>0</v>
      </c>
      <c r="BN1886" s="4">
        <v>0</v>
      </c>
      <c r="BO1886">
        <v>0</v>
      </c>
      <c r="BP1886" s="5">
        <v>0</v>
      </c>
      <c r="BQ1886">
        <v>3</v>
      </c>
      <c r="BR1886" s="4">
        <v>0</v>
      </c>
      <c r="BS1886">
        <v>0</v>
      </c>
      <c r="BT1886" s="5">
        <v>3</v>
      </c>
      <c r="BU1886">
        <v>3</v>
      </c>
      <c r="BV1886" s="4">
        <v>0</v>
      </c>
      <c r="BW1886">
        <v>0</v>
      </c>
      <c r="BX1886" s="5">
        <v>3</v>
      </c>
      <c r="BY1886">
        <v>3</v>
      </c>
      <c r="BZ1886" s="4">
        <v>0</v>
      </c>
      <c r="CA1886">
        <v>0</v>
      </c>
      <c r="CB1886" s="5">
        <v>3</v>
      </c>
      <c r="CD1886">
        <v>0</v>
      </c>
      <c r="CE1886">
        <v>0</v>
      </c>
      <c r="CF1886" s="4">
        <v>0</v>
      </c>
      <c r="CG1886">
        <v>0</v>
      </c>
      <c r="CH1886" s="5">
        <v>0</v>
      </c>
      <c r="CI1886">
        <v>0</v>
      </c>
      <c r="CJ1886" s="4">
        <v>0</v>
      </c>
      <c r="CK1886">
        <v>0</v>
      </c>
      <c r="CL1886" s="5">
        <v>0</v>
      </c>
      <c r="CM1886">
        <v>3</v>
      </c>
      <c r="CN1886" s="4">
        <v>0</v>
      </c>
      <c r="CO1886">
        <v>0</v>
      </c>
      <c r="CP1886" s="5">
        <v>3</v>
      </c>
      <c r="CQ1886">
        <v>3</v>
      </c>
      <c r="CR1886" s="4">
        <v>0</v>
      </c>
      <c r="CS1886">
        <v>0</v>
      </c>
      <c r="CT1886" s="5">
        <v>3</v>
      </c>
      <c r="CU1886">
        <v>3</v>
      </c>
      <c r="CV1886" s="4">
        <v>0</v>
      </c>
      <c r="CW1886">
        <v>0</v>
      </c>
      <c r="CX1886" s="5">
        <v>3</v>
      </c>
      <c r="CY1886" s="21">
        <v>0</v>
      </c>
      <c r="CZ1886" s="21">
        <v>0</v>
      </c>
      <c r="DA1886" s="21">
        <v>0</v>
      </c>
      <c r="DB1886" s="5">
        <v>0</v>
      </c>
      <c r="DD1886" s="8">
        <v>0</v>
      </c>
      <c r="DE1886" s="8">
        <v>0</v>
      </c>
      <c r="DF1886" s="8">
        <v>0</v>
      </c>
      <c r="DG1886" s="8">
        <v>0</v>
      </c>
      <c r="DH1886" s="8">
        <v>0</v>
      </c>
      <c r="DI1886" s="8">
        <v>0</v>
      </c>
      <c r="DJ1886" s="8">
        <v>0</v>
      </c>
      <c r="DK1886" s="8">
        <v>0</v>
      </c>
      <c r="DL1886" s="8">
        <v>0</v>
      </c>
      <c r="DM1886" s="8">
        <v>0</v>
      </c>
      <c r="DN1886" s="8">
        <v>0</v>
      </c>
      <c r="DO1886" s="8">
        <v>0</v>
      </c>
      <c r="DP1886" s="8">
        <v>0</v>
      </c>
      <c r="DQ1886" s="8">
        <v>0</v>
      </c>
      <c r="DR1886" s="8">
        <v>0</v>
      </c>
      <c r="DS1886" s="8">
        <v>0</v>
      </c>
      <c r="DT1886" s="8">
        <v>0</v>
      </c>
      <c r="DU1886" s="8">
        <v>0</v>
      </c>
      <c r="DV1886" s="8">
        <v>0</v>
      </c>
      <c r="DW1886" s="8">
        <v>0</v>
      </c>
      <c r="DX1886" s="8">
        <v>0</v>
      </c>
      <c r="DY1886" s="8">
        <v>0</v>
      </c>
      <c r="DZ1886" s="8">
        <v>0</v>
      </c>
      <c r="EA1886" s="8">
        <v>0</v>
      </c>
      <c r="EB1886" s="8">
        <v>0</v>
      </c>
      <c r="EC1886" s="8">
        <v>0</v>
      </c>
      <c r="ED1886" s="20">
        <v>0</v>
      </c>
      <c r="EF1886" s="9">
        <v>0</v>
      </c>
      <c r="EG1886" s="9">
        <v>0</v>
      </c>
      <c r="EH1886" s="9">
        <v>0</v>
      </c>
      <c r="EI1886" s="9">
        <v>0</v>
      </c>
      <c r="EJ1886" s="9">
        <v>0</v>
      </c>
      <c r="EK1886" s="9">
        <v>0</v>
      </c>
      <c r="EL1886" s="9">
        <v>0</v>
      </c>
      <c r="EM1886" s="9">
        <v>0</v>
      </c>
      <c r="EN1886" s="9">
        <v>0</v>
      </c>
      <c r="EO1886" s="9">
        <v>0</v>
      </c>
      <c r="EP1886" s="9">
        <v>0</v>
      </c>
      <c r="EQ1886" s="9">
        <v>0</v>
      </c>
      <c r="ER1886" s="9">
        <v>0</v>
      </c>
      <c r="ES1886" s="9">
        <v>0</v>
      </c>
      <c r="ET1886" s="9">
        <v>0</v>
      </c>
      <c r="EU1886" s="9">
        <v>0</v>
      </c>
      <c r="EV1886" s="9">
        <v>0</v>
      </c>
      <c r="EW1886" s="9">
        <v>0</v>
      </c>
      <c r="EX1886" s="9">
        <v>0</v>
      </c>
      <c r="EY1886" s="9">
        <v>0</v>
      </c>
      <c r="EZ1886" s="9">
        <v>0</v>
      </c>
      <c r="FA1886" s="9">
        <v>0</v>
      </c>
      <c r="FB1886" s="9">
        <v>0</v>
      </c>
      <c r="FC1886" s="9">
        <v>0</v>
      </c>
      <c r="FD1886" s="9">
        <v>0</v>
      </c>
      <c r="FE1886" s="9">
        <v>0</v>
      </c>
      <c r="FF1886">
        <v>0</v>
      </c>
    </row>
    <row r="1887" spans="1:162" x14ac:dyDescent="0.2">
      <c r="A1887" t="s">
        <v>1752</v>
      </c>
      <c r="B1887" t="s">
        <v>4245</v>
      </c>
      <c r="C1887" t="s">
        <v>4599</v>
      </c>
      <c r="D1887" s="1">
        <v>0</v>
      </c>
      <c r="E1887" s="1">
        <v>0</v>
      </c>
      <c r="F1887" s="4">
        <v>0</v>
      </c>
      <c r="G1887" s="4">
        <v>0</v>
      </c>
      <c r="H1887" s="5">
        <v>0</v>
      </c>
      <c r="I1887">
        <v>0</v>
      </c>
      <c r="J1887" s="4">
        <v>0</v>
      </c>
      <c r="K1887">
        <v>0</v>
      </c>
      <c r="L1887" s="5">
        <v>0</v>
      </c>
      <c r="M1887">
        <v>0</v>
      </c>
      <c r="N1887" s="4">
        <v>0</v>
      </c>
      <c r="O1887">
        <v>0</v>
      </c>
      <c r="P1887" s="5">
        <v>0</v>
      </c>
      <c r="Q1887">
        <v>6</v>
      </c>
      <c r="R1887" s="4">
        <v>0</v>
      </c>
      <c r="S1887">
        <v>0</v>
      </c>
      <c r="T1887" s="5">
        <v>6</v>
      </c>
      <c r="U1887">
        <v>6</v>
      </c>
      <c r="V1887" s="4">
        <v>0</v>
      </c>
      <c r="W1887">
        <v>0</v>
      </c>
      <c r="X1887" s="5">
        <v>6</v>
      </c>
      <c r="Y1887">
        <v>6</v>
      </c>
      <c r="Z1887" s="4">
        <v>0</v>
      </c>
      <c r="AA1887">
        <v>0</v>
      </c>
      <c r="AB1887" s="5">
        <v>6</v>
      </c>
      <c r="AD1887">
        <v>0</v>
      </c>
      <c r="AE1887">
        <v>0</v>
      </c>
      <c r="AF1887" s="4">
        <v>0</v>
      </c>
      <c r="AG1887">
        <v>0</v>
      </c>
      <c r="AH1887" s="5">
        <v>0</v>
      </c>
      <c r="AI1887">
        <v>0</v>
      </c>
      <c r="AJ1887" s="4">
        <v>0</v>
      </c>
      <c r="AK1887">
        <v>0</v>
      </c>
      <c r="AL1887" s="5">
        <v>0</v>
      </c>
      <c r="AM1887">
        <v>0</v>
      </c>
      <c r="AN1887" s="4">
        <v>0</v>
      </c>
      <c r="AO1887">
        <v>0</v>
      </c>
      <c r="AP1887" s="5">
        <v>0</v>
      </c>
      <c r="AQ1887">
        <v>6</v>
      </c>
      <c r="AR1887" s="4">
        <v>0</v>
      </c>
      <c r="AS1887">
        <v>0</v>
      </c>
      <c r="AT1887" s="5">
        <v>6</v>
      </c>
      <c r="AU1887">
        <v>6</v>
      </c>
      <c r="AV1887" s="4">
        <v>0</v>
      </c>
      <c r="AW1887">
        <v>0</v>
      </c>
      <c r="AX1887" s="5">
        <v>6</v>
      </c>
      <c r="AY1887">
        <v>6</v>
      </c>
      <c r="AZ1887" s="4">
        <v>0</v>
      </c>
      <c r="BA1887">
        <v>0</v>
      </c>
      <c r="BB1887" s="5">
        <v>6</v>
      </c>
      <c r="BD1887">
        <v>0</v>
      </c>
      <c r="BE1887">
        <v>0</v>
      </c>
      <c r="BF1887" s="4">
        <v>0</v>
      </c>
      <c r="BG1887">
        <v>0</v>
      </c>
      <c r="BH1887" s="5">
        <v>0</v>
      </c>
      <c r="BI1887">
        <v>0</v>
      </c>
      <c r="BJ1887" s="4">
        <v>0</v>
      </c>
      <c r="BK1887">
        <v>0</v>
      </c>
      <c r="BL1887" s="5">
        <v>0</v>
      </c>
      <c r="BM1887">
        <v>0</v>
      </c>
      <c r="BN1887" s="4">
        <v>0</v>
      </c>
      <c r="BO1887">
        <v>0</v>
      </c>
      <c r="BP1887" s="5">
        <v>0</v>
      </c>
      <c r="BQ1887">
        <v>6</v>
      </c>
      <c r="BR1887" s="4">
        <v>0</v>
      </c>
      <c r="BS1887">
        <v>0</v>
      </c>
      <c r="BT1887" s="5">
        <v>6</v>
      </c>
      <c r="BU1887">
        <v>6</v>
      </c>
      <c r="BV1887" s="4">
        <v>0</v>
      </c>
      <c r="BW1887">
        <v>0</v>
      </c>
      <c r="BX1887" s="5">
        <v>6</v>
      </c>
      <c r="BY1887">
        <v>6</v>
      </c>
      <c r="BZ1887" s="4">
        <v>0</v>
      </c>
      <c r="CA1887">
        <v>0</v>
      </c>
      <c r="CB1887" s="5">
        <v>6</v>
      </c>
      <c r="CD1887">
        <v>0</v>
      </c>
      <c r="CE1887">
        <v>0</v>
      </c>
      <c r="CF1887" s="4">
        <v>0</v>
      </c>
      <c r="CG1887">
        <v>0</v>
      </c>
      <c r="CH1887" s="5">
        <v>0</v>
      </c>
      <c r="CI1887">
        <v>0</v>
      </c>
      <c r="CJ1887" s="4">
        <v>0</v>
      </c>
      <c r="CK1887">
        <v>0</v>
      </c>
      <c r="CL1887" s="5">
        <v>0</v>
      </c>
      <c r="CM1887">
        <v>6</v>
      </c>
      <c r="CN1887" s="4">
        <v>0</v>
      </c>
      <c r="CO1887">
        <v>0</v>
      </c>
      <c r="CP1887" s="5">
        <v>6</v>
      </c>
      <c r="CQ1887">
        <v>6</v>
      </c>
      <c r="CR1887" s="4">
        <v>0</v>
      </c>
      <c r="CS1887">
        <v>0</v>
      </c>
      <c r="CT1887" s="5">
        <v>6</v>
      </c>
      <c r="CU1887">
        <v>6</v>
      </c>
      <c r="CV1887" s="4">
        <v>0</v>
      </c>
      <c r="CW1887">
        <v>0</v>
      </c>
      <c r="CX1887" s="5">
        <v>6</v>
      </c>
      <c r="CY1887" s="21">
        <v>0</v>
      </c>
      <c r="CZ1887" s="21">
        <v>0</v>
      </c>
      <c r="DA1887" s="21">
        <v>0</v>
      </c>
      <c r="DB1887" s="5">
        <v>0</v>
      </c>
      <c r="DD1887" s="8">
        <v>0</v>
      </c>
      <c r="DE1887" s="8">
        <v>0</v>
      </c>
      <c r="DF1887" s="8">
        <v>0</v>
      </c>
      <c r="DG1887" s="8">
        <v>0</v>
      </c>
      <c r="DH1887" s="8">
        <v>0</v>
      </c>
      <c r="DI1887" s="8">
        <v>0</v>
      </c>
      <c r="DJ1887" s="8">
        <v>0</v>
      </c>
      <c r="DK1887" s="8">
        <v>0</v>
      </c>
      <c r="DL1887" s="8">
        <v>0</v>
      </c>
      <c r="DM1887" s="8">
        <v>0</v>
      </c>
      <c r="DN1887" s="8">
        <v>0</v>
      </c>
      <c r="DO1887" s="8">
        <v>0</v>
      </c>
      <c r="DP1887" s="8">
        <v>0</v>
      </c>
      <c r="DQ1887" s="8">
        <v>0</v>
      </c>
      <c r="DR1887" s="8">
        <v>0</v>
      </c>
      <c r="DS1887" s="8">
        <v>0</v>
      </c>
      <c r="DT1887" s="8">
        <v>0</v>
      </c>
      <c r="DU1887" s="8">
        <v>0</v>
      </c>
      <c r="DV1887" s="8">
        <v>0</v>
      </c>
      <c r="DW1887" s="8">
        <v>0</v>
      </c>
      <c r="DX1887" s="8">
        <v>0</v>
      </c>
      <c r="DY1887" s="8">
        <v>0</v>
      </c>
      <c r="DZ1887" s="8">
        <v>0</v>
      </c>
      <c r="EA1887" s="8">
        <v>0</v>
      </c>
      <c r="EB1887" s="8">
        <v>0</v>
      </c>
      <c r="EC1887" s="8">
        <v>0</v>
      </c>
      <c r="ED1887" s="20">
        <v>0</v>
      </c>
      <c r="EF1887" s="9">
        <v>0</v>
      </c>
      <c r="EG1887" s="9">
        <v>0</v>
      </c>
      <c r="EH1887" s="9">
        <v>0</v>
      </c>
      <c r="EI1887" s="9">
        <v>0</v>
      </c>
      <c r="EJ1887" s="9">
        <v>0</v>
      </c>
      <c r="EK1887" s="9">
        <v>0</v>
      </c>
      <c r="EL1887" s="9">
        <v>0</v>
      </c>
      <c r="EM1887" s="9">
        <v>0</v>
      </c>
      <c r="EN1887" s="9">
        <v>0</v>
      </c>
      <c r="EO1887" s="9">
        <v>0</v>
      </c>
      <c r="EP1887" s="9">
        <v>0</v>
      </c>
      <c r="EQ1887" s="9">
        <v>0</v>
      </c>
      <c r="ER1887" s="9">
        <v>0</v>
      </c>
      <c r="ES1887" s="9">
        <v>0</v>
      </c>
      <c r="ET1887" s="9">
        <v>0</v>
      </c>
      <c r="EU1887" s="9">
        <v>0</v>
      </c>
      <c r="EV1887" s="9">
        <v>0</v>
      </c>
      <c r="EW1887" s="9">
        <v>0</v>
      </c>
      <c r="EX1887" s="9">
        <v>0</v>
      </c>
      <c r="EY1887" s="9">
        <v>0</v>
      </c>
      <c r="EZ1887" s="9">
        <v>0</v>
      </c>
      <c r="FA1887" s="9">
        <v>0</v>
      </c>
      <c r="FB1887" s="9">
        <v>0</v>
      </c>
      <c r="FC1887" s="9">
        <v>0</v>
      </c>
      <c r="FD1887" s="9">
        <v>0</v>
      </c>
      <c r="FE1887" s="9">
        <v>0</v>
      </c>
      <c r="FF1887">
        <v>0</v>
      </c>
    </row>
    <row r="1888" spans="1:162" x14ac:dyDescent="0.2">
      <c r="A1888" t="s">
        <v>1590</v>
      </c>
      <c r="B1888" t="s">
        <v>4246</v>
      </c>
      <c r="C1888" t="s">
        <v>4599</v>
      </c>
      <c r="D1888" s="1">
        <v>0</v>
      </c>
      <c r="E1888" s="1">
        <v>0</v>
      </c>
      <c r="F1888" s="4">
        <v>0</v>
      </c>
      <c r="G1888" s="4">
        <v>0</v>
      </c>
      <c r="H1888" s="5">
        <v>0</v>
      </c>
      <c r="I1888">
        <v>4</v>
      </c>
      <c r="J1888" s="4">
        <v>0</v>
      </c>
      <c r="K1888">
        <v>0</v>
      </c>
      <c r="L1888" s="5">
        <v>4</v>
      </c>
      <c r="M1888">
        <v>4</v>
      </c>
      <c r="N1888" s="4">
        <v>0</v>
      </c>
      <c r="O1888">
        <v>0</v>
      </c>
      <c r="P1888" s="5">
        <v>4</v>
      </c>
      <c r="Q1888">
        <v>4</v>
      </c>
      <c r="R1888" s="4">
        <v>0</v>
      </c>
      <c r="S1888">
        <v>0</v>
      </c>
      <c r="T1888" s="5">
        <v>4</v>
      </c>
      <c r="U1888">
        <v>6</v>
      </c>
      <c r="V1888" s="4">
        <v>0</v>
      </c>
      <c r="W1888">
        <v>0</v>
      </c>
      <c r="X1888" s="5">
        <v>6</v>
      </c>
      <c r="Y1888">
        <v>6</v>
      </c>
      <c r="Z1888" s="4">
        <v>0</v>
      </c>
      <c r="AA1888">
        <v>0</v>
      </c>
      <c r="AB1888" s="5">
        <v>6</v>
      </c>
      <c r="AD1888">
        <v>0</v>
      </c>
      <c r="AE1888">
        <v>0</v>
      </c>
      <c r="AF1888" s="4">
        <v>0</v>
      </c>
      <c r="AG1888">
        <v>0</v>
      </c>
      <c r="AH1888" s="5">
        <v>0</v>
      </c>
      <c r="AI1888">
        <v>4</v>
      </c>
      <c r="AJ1888" s="4">
        <v>0</v>
      </c>
      <c r="AK1888">
        <v>0</v>
      </c>
      <c r="AL1888" s="5">
        <v>4</v>
      </c>
      <c r="AM1888">
        <v>4</v>
      </c>
      <c r="AN1888" s="4">
        <v>0</v>
      </c>
      <c r="AO1888">
        <v>0</v>
      </c>
      <c r="AP1888" s="5">
        <v>4</v>
      </c>
      <c r="AQ1888">
        <v>6</v>
      </c>
      <c r="AR1888" s="4">
        <v>0</v>
      </c>
      <c r="AS1888">
        <v>0</v>
      </c>
      <c r="AT1888" s="5">
        <v>6</v>
      </c>
      <c r="AU1888">
        <v>6</v>
      </c>
      <c r="AV1888" s="4">
        <v>0</v>
      </c>
      <c r="AW1888">
        <v>0</v>
      </c>
      <c r="AX1888" s="5">
        <v>6</v>
      </c>
      <c r="AY1888">
        <v>6</v>
      </c>
      <c r="AZ1888" s="4">
        <v>0</v>
      </c>
      <c r="BA1888">
        <v>0</v>
      </c>
      <c r="BB1888" s="5">
        <v>6</v>
      </c>
      <c r="BD1888">
        <v>0</v>
      </c>
      <c r="BE1888">
        <v>0</v>
      </c>
      <c r="BF1888" s="4">
        <v>0</v>
      </c>
      <c r="BG1888">
        <v>0</v>
      </c>
      <c r="BH1888" s="5">
        <v>0</v>
      </c>
      <c r="BI1888">
        <v>4</v>
      </c>
      <c r="BJ1888" s="4">
        <v>0</v>
      </c>
      <c r="BK1888">
        <v>0</v>
      </c>
      <c r="BL1888" s="5">
        <v>4</v>
      </c>
      <c r="BM1888">
        <v>4</v>
      </c>
      <c r="BN1888" s="4">
        <v>0</v>
      </c>
      <c r="BO1888">
        <v>0</v>
      </c>
      <c r="BP1888" s="5">
        <v>4</v>
      </c>
      <c r="BQ1888">
        <v>6</v>
      </c>
      <c r="BR1888" s="4">
        <v>0</v>
      </c>
      <c r="BS1888">
        <v>0</v>
      </c>
      <c r="BT1888" s="5">
        <v>6</v>
      </c>
      <c r="BU1888">
        <v>6</v>
      </c>
      <c r="BV1888" s="4">
        <v>0</v>
      </c>
      <c r="BW1888">
        <v>0</v>
      </c>
      <c r="BX1888" s="5">
        <v>6</v>
      </c>
      <c r="BY1888">
        <v>6</v>
      </c>
      <c r="BZ1888" s="4">
        <v>0</v>
      </c>
      <c r="CA1888">
        <v>0</v>
      </c>
      <c r="CB1888" s="5">
        <v>6</v>
      </c>
      <c r="CD1888">
        <v>0</v>
      </c>
      <c r="CE1888">
        <v>4</v>
      </c>
      <c r="CF1888" s="4">
        <v>0</v>
      </c>
      <c r="CG1888">
        <v>0</v>
      </c>
      <c r="CH1888" s="5">
        <v>4</v>
      </c>
      <c r="CI1888">
        <v>4</v>
      </c>
      <c r="CJ1888" s="4">
        <v>0</v>
      </c>
      <c r="CK1888">
        <v>0</v>
      </c>
      <c r="CL1888" s="5">
        <v>4</v>
      </c>
      <c r="CM1888">
        <v>4</v>
      </c>
      <c r="CN1888" s="4">
        <v>0</v>
      </c>
      <c r="CO1888">
        <v>0</v>
      </c>
      <c r="CP1888" s="5">
        <v>4</v>
      </c>
      <c r="CQ1888">
        <v>6</v>
      </c>
      <c r="CR1888" s="4">
        <v>0</v>
      </c>
      <c r="CS1888">
        <v>0</v>
      </c>
      <c r="CT1888" s="5">
        <v>6</v>
      </c>
      <c r="CU1888">
        <v>6</v>
      </c>
      <c r="CV1888" s="4">
        <v>0</v>
      </c>
      <c r="CW1888">
        <v>0</v>
      </c>
      <c r="CX1888" s="5">
        <v>6</v>
      </c>
      <c r="CY1888" s="21">
        <v>0</v>
      </c>
      <c r="CZ1888" s="21">
        <v>0</v>
      </c>
      <c r="DA1888" s="21">
        <v>0</v>
      </c>
      <c r="DB1888" s="5">
        <v>0</v>
      </c>
      <c r="DD1888" s="8">
        <v>0</v>
      </c>
      <c r="DE1888" s="8">
        <v>0</v>
      </c>
      <c r="DF1888" s="8">
        <v>0</v>
      </c>
      <c r="DG1888" s="8">
        <v>0</v>
      </c>
      <c r="DH1888" s="8">
        <v>0</v>
      </c>
      <c r="DI1888" s="8">
        <v>0</v>
      </c>
      <c r="DJ1888" s="8">
        <v>0</v>
      </c>
      <c r="DK1888" s="8">
        <v>0</v>
      </c>
      <c r="DL1888" s="8">
        <v>0</v>
      </c>
      <c r="DM1888" s="8">
        <v>0</v>
      </c>
      <c r="DN1888" s="8">
        <v>0</v>
      </c>
      <c r="DO1888" s="8">
        <v>0</v>
      </c>
      <c r="DP1888" s="8">
        <v>0</v>
      </c>
      <c r="DQ1888" s="8">
        <v>0</v>
      </c>
      <c r="DR1888" s="8">
        <v>0</v>
      </c>
      <c r="DS1888" s="8">
        <v>0</v>
      </c>
      <c r="DT1888" s="8">
        <v>0</v>
      </c>
      <c r="DU1888" s="8">
        <v>0</v>
      </c>
      <c r="DV1888" s="8">
        <v>0</v>
      </c>
      <c r="DW1888" s="8">
        <v>0</v>
      </c>
      <c r="DX1888" s="8">
        <v>0</v>
      </c>
      <c r="DY1888" s="8">
        <v>0</v>
      </c>
      <c r="DZ1888" s="8">
        <v>0</v>
      </c>
      <c r="EA1888" s="8">
        <v>0</v>
      </c>
      <c r="EB1888" s="8">
        <v>0</v>
      </c>
      <c r="EC1888" s="8">
        <v>0</v>
      </c>
      <c r="ED1888" s="20">
        <v>0</v>
      </c>
      <c r="EF1888" s="9">
        <v>0</v>
      </c>
      <c r="EG1888" s="9">
        <v>0</v>
      </c>
      <c r="EH1888" s="9">
        <v>0</v>
      </c>
      <c r="EI1888" s="9">
        <v>0</v>
      </c>
      <c r="EJ1888" s="9">
        <v>0</v>
      </c>
      <c r="EK1888" s="9">
        <v>0</v>
      </c>
      <c r="EL1888" s="9">
        <v>0</v>
      </c>
      <c r="EM1888" s="9">
        <v>0</v>
      </c>
      <c r="EN1888" s="9">
        <v>0</v>
      </c>
      <c r="EO1888" s="9">
        <v>0</v>
      </c>
      <c r="EP1888" s="9">
        <v>0</v>
      </c>
      <c r="EQ1888" s="9">
        <v>0</v>
      </c>
      <c r="ER1888" s="9">
        <v>0</v>
      </c>
      <c r="ES1888" s="9">
        <v>0</v>
      </c>
      <c r="ET1888" s="9">
        <v>0</v>
      </c>
      <c r="EU1888" s="9">
        <v>0</v>
      </c>
      <c r="EV1888" s="9">
        <v>0</v>
      </c>
      <c r="EW1888" s="9">
        <v>0</v>
      </c>
      <c r="EX1888" s="9">
        <v>0</v>
      </c>
      <c r="EY1888" s="9">
        <v>0</v>
      </c>
      <c r="EZ1888" s="9">
        <v>0</v>
      </c>
      <c r="FA1888" s="9">
        <v>0</v>
      </c>
      <c r="FB1888" s="9">
        <v>0</v>
      </c>
      <c r="FC1888" s="9">
        <v>0</v>
      </c>
      <c r="FD1888" s="9">
        <v>0</v>
      </c>
      <c r="FE1888" s="9">
        <v>0</v>
      </c>
      <c r="FF1888">
        <v>0</v>
      </c>
    </row>
    <row r="1889" spans="1:162" x14ac:dyDescent="0.2">
      <c r="A1889" t="s">
        <v>1569</v>
      </c>
      <c r="B1889" t="s">
        <v>4247</v>
      </c>
      <c r="C1889" t="s">
        <v>3</v>
      </c>
      <c r="D1889" s="1">
        <v>0</v>
      </c>
      <c r="E1889" s="1">
        <v>0</v>
      </c>
      <c r="F1889" s="4">
        <v>0</v>
      </c>
      <c r="G1889" s="4">
        <v>0</v>
      </c>
      <c r="H1889" s="5">
        <v>0</v>
      </c>
      <c r="I1889">
        <v>0</v>
      </c>
      <c r="J1889" s="4">
        <v>0</v>
      </c>
      <c r="K1889">
        <v>0</v>
      </c>
      <c r="L1889" s="5">
        <v>0</v>
      </c>
      <c r="M1889">
        <v>0</v>
      </c>
      <c r="N1889" s="4">
        <v>0</v>
      </c>
      <c r="O1889">
        <v>0</v>
      </c>
      <c r="P1889" s="5">
        <v>0</v>
      </c>
      <c r="Q1889">
        <v>3</v>
      </c>
      <c r="R1889" s="4">
        <v>0</v>
      </c>
      <c r="S1889">
        <v>0</v>
      </c>
      <c r="T1889" s="5">
        <v>3</v>
      </c>
      <c r="U1889">
        <v>3</v>
      </c>
      <c r="V1889" s="4">
        <v>0</v>
      </c>
      <c r="W1889">
        <v>0</v>
      </c>
      <c r="X1889" s="5">
        <v>3</v>
      </c>
      <c r="Y1889">
        <v>3</v>
      </c>
      <c r="Z1889" s="4">
        <v>0</v>
      </c>
      <c r="AA1889">
        <v>0</v>
      </c>
      <c r="AB1889" s="5">
        <v>3</v>
      </c>
      <c r="AD1889">
        <v>0</v>
      </c>
      <c r="AE1889">
        <v>0</v>
      </c>
      <c r="AF1889" s="4">
        <v>0</v>
      </c>
      <c r="AG1889">
        <v>0</v>
      </c>
      <c r="AH1889" s="5">
        <v>0</v>
      </c>
      <c r="AI1889">
        <v>0</v>
      </c>
      <c r="AJ1889" s="4">
        <v>0</v>
      </c>
      <c r="AK1889">
        <v>0</v>
      </c>
      <c r="AL1889" s="5">
        <v>0</v>
      </c>
      <c r="AM1889">
        <v>0</v>
      </c>
      <c r="AN1889" s="4">
        <v>0</v>
      </c>
      <c r="AO1889">
        <v>0</v>
      </c>
      <c r="AP1889" s="5">
        <v>0</v>
      </c>
      <c r="AQ1889">
        <v>3</v>
      </c>
      <c r="AR1889" s="4">
        <v>0</v>
      </c>
      <c r="AS1889">
        <v>0</v>
      </c>
      <c r="AT1889" s="5">
        <v>3</v>
      </c>
      <c r="AU1889">
        <v>3</v>
      </c>
      <c r="AV1889" s="4">
        <v>0</v>
      </c>
      <c r="AW1889">
        <v>0</v>
      </c>
      <c r="AX1889" s="5">
        <v>3</v>
      </c>
      <c r="AY1889">
        <v>3</v>
      </c>
      <c r="AZ1889" s="4">
        <v>0</v>
      </c>
      <c r="BA1889">
        <v>0</v>
      </c>
      <c r="BB1889" s="5">
        <v>3</v>
      </c>
      <c r="BD1889">
        <v>0</v>
      </c>
      <c r="BE1889">
        <v>0</v>
      </c>
      <c r="BF1889" s="4">
        <v>0</v>
      </c>
      <c r="BG1889">
        <v>0</v>
      </c>
      <c r="BH1889" s="5">
        <v>0</v>
      </c>
      <c r="BI1889">
        <v>0</v>
      </c>
      <c r="BJ1889" s="4">
        <v>0</v>
      </c>
      <c r="BK1889">
        <v>0</v>
      </c>
      <c r="BL1889" s="5">
        <v>0</v>
      </c>
      <c r="BM1889">
        <v>0</v>
      </c>
      <c r="BN1889" s="4">
        <v>0</v>
      </c>
      <c r="BO1889">
        <v>0</v>
      </c>
      <c r="BP1889" s="5">
        <v>0</v>
      </c>
      <c r="BQ1889">
        <v>3</v>
      </c>
      <c r="BR1889" s="4">
        <v>0</v>
      </c>
      <c r="BS1889">
        <v>0</v>
      </c>
      <c r="BT1889" s="5">
        <v>3</v>
      </c>
      <c r="BU1889">
        <v>3</v>
      </c>
      <c r="BV1889" s="4">
        <v>0</v>
      </c>
      <c r="BW1889">
        <v>0</v>
      </c>
      <c r="BX1889" s="5">
        <v>3</v>
      </c>
      <c r="BY1889">
        <v>3</v>
      </c>
      <c r="BZ1889" s="4">
        <v>0</v>
      </c>
      <c r="CA1889">
        <v>0</v>
      </c>
      <c r="CB1889" s="5">
        <v>3</v>
      </c>
      <c r="CD1889">
        <v>0</v>
      </c>
      <c r="CE1889">
        <v>0</v>
      </c>
      <c r="CF1889" s="4">
        <v>0</v>
      </c>
      <c r="CG1889">
        <v>0</v>
      </c>
      <c r="CH1889" s="5">
        <v>0</v>
      </c>
      <c r="CI1889">
        <v>0</v>
      </c>
      <c r="CJ1889" s="4">
        <v>0</v>
      </c>
      <c r="CK1889">
        <v>0</v>
      </c>
      <c r="CL1889" s="5">
        <v>0</v>
      </c>
      <c r="CM1889">
        <v>3</v>
      </c>
      <c r="CN1889" s="4">
        <v>0</v>
      </c>
      <c r="CO1889">
        <v>0</v>
      </c>
      <c r="CP1889" s="5">
        <v>3</v>
      </c>
      <c r="CQ1889">
        <v>3</v>
      </c>
      <c r="CR1889" s="4">
        <v>0</v>
      </c>
      <c r="CS1889">
        <v>0</v>
      </c>
      <c r="CT1889" s="5">
        <v>3</v>
      </c>
      <c r="CU1889">
        <v>3</v>
      </c>
      <c r="CV1889" s="4">
        <v>0</v>
      </c>
      <c r="CW1889">
        <v>0</v>
      </c>
      <c r="CX1889" s="5">
        <v>3</v>
      </c>
      <c r="CY1889" s="21">
        <v>0</v>
      </c>
      <c r="CZ1889" s="21">
        <v>0</v>
      </c>
      <c r="DA1889" s="21">
        <v>0</v>
      </c>
      <c r="DB1889" s="5">
        <v>0</v>
      </c>
      <c r="DD1889" s="8">
        <v>0</v>
      </c>
      <c r="DE1889" s="8">
        <v>0</v>
      </c>
      <c r="DF1889" s="8">
        <v>0</v>
      </c>
      <c r="DG1889" s="8">
        <v>0</v>
      </c>
      <c r="DH1889" s="8">
        <v>0</v>
      </c>
      <c r="DI1889" s="8">
        <v>0</v>
      </c>
      <c r="DJ1889" s="8">
        <v>0</v>
      </c>
      <c r="DK1889" s="8">
        <v>0</v>
      </c>
      <c r="DL1889" s="8">
        <v>0</v>
      </c>
      <c r="DM1889" s="8">
        <v>0</v>
      </c>
      <c r="DN1889" s="8">
        <v>0</v>
      </c>
      <c r="DO1889" s="8">
        <v>0</v>
      </c>
      <c r="DP1889" s="8">
        <v>0</v>
      </c>
      <c r="DQ1889" s="8">
        <v>0</v>
      </c>
      <c r="DR1889" s="8">
        <v>0</v>
      </c>
      <c r="DS1889" s="8">
        <v>0</v>
      </c>
      <c r="DT1889" s="8">
        <v>0</v>
      </c>
      <c r="DU1889" s="8">
        <v>0</v>
      </c>
      <c r="DV1889" s="8">
        <v>0</v>
      </c>
      <c r="DW1889" s="8">
        <v>0</v>
      </c>
      <c r="DX1889" s="8">
        <v>0</v>
      </c>
      <c r="DY1889" s="8">
        <v>0</v>
      </c>
      <c r="DZ1889" s="8">
        <v>0</v>
      </c>
      <c r="EA1889" s="8">
        <v>0</v>
      </c>
      <c r="EB1889" s="8">
        <v>0</v>
      </c>
      <c r="EC1889" s="8">
        <v>0</v>
      </c>
      <c r="ED1889" s="20">
        <v>0</v>
      </c>
      <c r="EF1889" s="9">
        <v>0</v>
      </c>
      <c r="EG1889" s="9">
        <v>0</v>
      </c>
      <c r="EH1889" s="9">
        <v>0</v>
      </c>
      <c r="EI1889" s="9">
        <v>0</v>
      </c>
      <c r="EJ1889" s="9">
        <v>0</v>
      </c>
      <c r="EK1889" s="9">
        <v>0</v>
      </c>
      <c r="EL1889" s="9">
        <v>0</v>
      </c>
      <c r="EM1889" s="9">
        <v>0</v>
      </c>
      <c r="EN1889" s="9">
        <v>0</v>
      </c>
      <c r="EO1889" s="9">
        <v>0</v>
      </c>
      <c r="EP1889" s="9">
        <v>0</v>
      </c>
      <c r="EQ1889" s="9">
        <v>0</v>
      </c>
      <c r="ER1889" s="9">
        <v>0</v>
      </c>
      <c r="ES1889" s="9">
        <v>0</v>
      </c>
      <c r="ET1889" s="9">
        <v>0</v>
      </c>
      <c r="EU1889" s="9">
        <v>0</v>
      </c>
      <c r="EV1889" s="9">
        <v>0</v>
      </c>
      <c r="EW1889" s="9">
        <v>0</v>
      </c>
      <c r="EX1889" s="9">
        <v>0</v>
      </c>
      <c r="EY1889" s="9">
        <v>0</v>
      </c>
      <c r="EZ1889" s="9">
        <v>0</v>
      </c>
      <c r="FA1889" s="9">
        <v>0</v>
      </c>
      <c r="FB1889" s="9">
        <v>0</v>
      </c>
      <c r="FC1889" s="9">
        <v>0</v>
      </c>
      <c r="FD1889" s="9">
        <v>0</v>
      </c>
      <c r="FE1889" s="9">
        <v>0</v>
      </c>
      <c r="FF1889">
        <v>0</v>
      </c>
    </row>
    <row r="1890" spans="1:162" x14ac:dyDescent="0.2">
      <c r="A1890" t="s">
        <v>1601</v>
      </c>
      <c r="B1890" t="s">
        <v>4248</v>
      </c>
      <c r="C1890" t="s">
        <v>4599</v>
      </c>
      <c r="D1890" s="1">
        <v>0</v>
      </c>
      <c r="E1890" s="1">
        <v>0</v>
      </c>
      <c r="F1890" s="4">
        <v>0</v>
      </c>
      <c r="G1890" s="4">
        <v>0</v>
      </c>
      <c r="H1890" s="5">
        <v>0</v>
      </c>
      <c r="I1890">
        <v>0</v>
      </c>
      <c r="J1890" s="4">
        <v>0</v>
      </c>
      <c r="K1890">
        <v>0</v>
      </c>
      <c r="L1890" s="5">
        <v>0</v>
      </c>
      <c r="M1890">
        <v>0</v>
      </c>
      <c r="N1890" s="4">
        <v>0</v>
      </c>
      <c r="O1890">
        <v>0</v>
      </c>
      <c r="P1890" s="5">
        <v>0</v>
      </c>
      <c r="Q1890">
        <v>3</v>
      </c>
      <c r="R1890" s="4">
        <v>0</v>
      </c>
      <c r="S1890">
        <v>0</v>
      </c>
      <c r="T1890" s="5">
        <v>3</v>
      </c>
      <c r="U1890">
        <v>3</v>
      </c>
      <c r="V1890" s="4">
        <v>0</v>
      </c>
      <c r="W1890">
        <v>0</v>
      </c>
      <c r="X1890" s="5">
        <v>3</v>
      </c>
      <c r="Y1890">
        <v>3</v>
      </c>
      <c r="Z1890" s="4">
        <v>0</v>
      </c>
      <c r="AA1890">
        <v>0</v>
      </c>
      <c r="AB1890" s="5">
        <v>3</v>
      </c>
      <c r="AD1890">
        <v>0</v>
      </c>
      <c r="AE1890">
        <v>0</v>
      </c>
      <c r="AF1890" s="4">
        <v>0</v>
      </c>
      <c r="AG1890">
        <v>0</v>
      </c>
      <c r="AH1890" s="5">
        <v>0</v>
      </c>
      <c r="AI1890">
        <v>0</v>
      </c>
      <c r="AJ1890" s="4">
        <v>0</v>
      </c>
      <c r="AK1890">
        <v>0</v>
      </c>
      <c r="AL1890" s="5">
        <v>0</v>
      </c>
      <c r="AM1890">
        <v>0</v>
      </c>
      <c r="AN1890" s="4">
        <v>0</v>
      </c>
      <c r="AO1890">
        <v>0</v>
      </c>
      <c r="AP1890" s="5">
        <v>0</v>
      </c>
      <c r="AQ1890">
        <v>3</v>
      </c>
      <c r="AR1890" s="4">
        <v>0</v>
      </c>
      <c r="AS1890">
        <v>0</v>
      </c>
      <c r="AT1890" s="5">
        <v>3</v>
      </c>
      <c r="AU1890">
        <v>3</v>
      </c>
      <c r="AV1890" s="4">
        <v>0</v>
      </c>
      <c r="AW1890">
        <v>0</v>
      </c>
      <c r="AX1890" s="5">
        <v>3</v>
      </c>
      <c r="AY1890">
        <v>3</v>
      </c>
      <c r="AZ1890" s="4">
        <v>0</v>
      </c>
      <c r="BA1890">
        <v>0</v>
      </c>
      <c r="BB1890" s="5">
        <v>3</v>
      </c>
      <c r="BD1890">
        <v>0</v>
      </c>
      <c r="BE1890">
        <v>0</v>
      </c>
      <c r="BF1890" s="4">
        <v>0</v>
      </c>
      <c r="BG1890">
        <v>0</v>
      </c>
      <c r="BH1890" s="5">
        <v>0</v>
      </c>
      <c r="BI1890">
        <v>0</v>
      </c>
      <c r="BJ1890" s="4">
        <v>0</v>
      </c>
      <c r="BK1890">
        <v>0</v>
      </c>
      <c r="BL1890" s="5">
        <v>0</v>
      </c>
      <c r="BM1890">
        <v>3</v>
      </c>
      <c r="BN1890" s="4">
        <v>0</v>
      </c>
      <c r="BO1890">
        <v>0</v>
      </c>
      <c r="BP1890" s="5">
        <v>3</v>
      </c>
      <c r="BQ1890">
        <v>3</v>
      </c>
      <c r="BR1890" s="4">
        <v>0</v>
      </c>
      <c r="BS1890">
        <v>0</v>
      </c>
      <c r="BT1890" s="5">
        <v>3</v>
      </c>
      <c r="BU1890">
        <v>3</v>
      </c>
      <c r="BV1890" s="4">
        <v>0</v>
      </c>
      <c r="BW1890">
        <v>0</v>
      </c>
      <c r="BX1890" s="5">
        <v>3</v>
      </c>
      <c r="BY1890">
        <v>3</v>
      </c>
      <c r="BZ1890" s="4">
        <v>0</v>
      </c>
      <c r="CA1890">
        <v>0</v>
      </c>
      <c r="CB1890" s="5">
        <v>3</v>
      </c>
      <c r="CD1890">
        <v>0</v>
      </c>
      <c r="CE1890">
        <v>0</v>
      </c>
      <c r="CF1890" s="4">
        <v>0</v>
      </c>
      <c r="CG1890">
        <v>0</v>
      </c>
      <c r="CH1890" s="5">
        <v>0</v>
      </c>
      <c r="CI1890">
        <v>0</v>
      </c>
      <c r="CJ1890" s="4">
        <v>0</v>
      </c>
      <c r="CK1890">
        <v>0</v>
      </c>
      <c r="CL1890" s="5">
        <v>0</v>
      </c>
      <c r="CM1890">
        <v>3</v>
      </c>
      <c r="CN1890" s="4">
        <v>0</v>
      </c>
      <c r="CO1890">
        <v>0</v>
      </c>
      <c r="CP1890" s="5">
        <v>3</v>
      </c>
      <c r="CQ1890">
        <v>3</v>
      </c>
      <c r="CR1890" s="4">
        <v>0</v>
      </c>
      <c r="CS1890">
        <v>0</v>
      </c>
      <c r="CT1890" s="5">
        <v>3</v>
      </c>
      <c r="CU1890">
        <v>3</v>
      </c>
      <c r="CV1890" s="4">
        <v>0</v>
      </c>
      <c r="CW1890">
        <v>0</v>
      </c>
      <c r="CX1890" s="5">
        <v>3</v>
      </c>
      <c r="CY1890" s="21">
        <v>3</v>
      </c>
      <c r="CZ1890" s="21">
        <v>0</v>
      </c>
      <c r="DA1890" s="21">
        <v>0</v>
      </c>
      <c r="DB1890" s="5">
        <v>3</v>
      </c>
      <c r="DD1890" s="8">
        <v>0</v>
      </c>
      <c r="DE1890" s="8">
        <v>0</v>
      </c>
      <c r="DF1890" s="8">
        <v>0</v>
      </c>
      <c r="DG1890" s="8">
        <v>0</v>
      </c>
      <c r="DH1890" s="8">
        <v>0</v>
      </c>
      <c r="DI1890" s="8">
        <v>0</v>
      </c>
      <c r="DJ1890" s="8">
        <v>0</v>
      </c>
      <c r="DK1890" s="8">
        <v>0</v>
      </c>
      <c r="DL1890" s="8">
        <v>0</v>
      </c>
      <c r="DM1890" s="8">
        <v>0</v>
      </c>
      <c r="DN1890" s="8">
        <v>0</v>
      </c>
      <c r="DO1890" s="8">
        <v>0</v>
      </c>
      <c r="DP1890" s="8">
        <v>0</v>
      </c>
      <c r="DQ1890" s="8">
        <v>0</v>
      </c>
      <c r="DR1890" s="8">
        <v>0</v>
      </c>
      <c r="DS1890" s="8">
        <v>0</v>
      </c>
      <c r="DT1890" s="8">
        <v>0</v>
      </c>
      <c r="DU1890" s="8">
        <v>0</v>
      </c>
      <c r="DV1890" s="8">
        <v>0</v>
      </c>
      <c r="DW1890" s="8">
        <v>0</v>
      </c>
      <c r="DX1890" s="8">
        <v>0</v>
      </c>
      <c r="DY1890" s="8">
        <v>0</v>
      </c>
      <c r="DZ1890" s="8">
        <v>0</v>
      </c>
      <c r="EA1890" s="8">
        <v>0</v>
      </c>
      <c r="EB1890" s="8">
        <v>0</v>
      </c>
      <c r="EC1890" s="8">
        <v>0</v>
      </c>
      <c r="ED1890" s="20">
        <v>0</v>
      </c>
      <c r="EF1890" s="9">
        <v>0</v>
      </c>
      <c r="EG1890" s="9">
        <v>0</v>
      </c>
      <c r="EH1890" s="9">
        <v>0</v>
      </c>
      <c r="EI1890" s="9">
        <v>0</v>
      </c>
      <c r="EJ1890" s="9">
        <v>0</v>
      </c>
      <c r="EK1890" s="9">
        <v>0</v>
      </c>
      <c r="EL1890" s="9">
        <v>0</v>
      </c>
      <c r="EM1890" s="9">
        <v>0</v>
      </c>
      <c r="EN1890" s="9">
        <v>0</v>
      </c>
      <c r="EO1890" s="9">
        <v>0</v>
      </c>
      <c r="EP1890" s="9">
        <v>0</v>
      </c>
      <c r="EQ1890" s="9">
        <v>0</v>
      </c>
      <c r="ER1890" s="9">
        <v>0</v>
      </c>
      <c r="ES1890" s="9">
        <v>0</v>
      </c>
      <c r="ET1890" s="9">
        <v>0</v>
      </c>
      <c r="EU1890" s="9">
        <v>0</v>
      </c>
      <c r="EV1890" s="9">
        <v>0</v>
      </c>
      <c r="EW1890" s="9">
        <v>0</v>
      </c>
      <c r="EX1890" s="9">
        <v>0</v>
      </c>
      <c r="EY1890" s="9">
        <v>0</v>
      </c>
      <c r="EZ1890" s="9">
        <v>0</v>
      </c>
      <c r="FA1890" s="9">
        <v>0</v>
      </c>
      <c r="FB1890" s="9">
        <v>0</v>
      </c>
      <c r="FC1890" s="9">
        <v>0</v>
      </c>
      <c r="FD1890" s="9">
        <v>0</v>
      </c>
      <c r="FE1890" s="9">
        <v>0</v>
      </c>
      <c r="FF1890">
        <v>0</v>
      </c>
    </row>
    <row r="1891" spans="1:162" x14ac:dyDescent="0.2">
      <c r="A1891" t="s">
        <v>1670</v>
      </c>
      <c r="B1891" t="s">
        <v>4249</v>
      </c>
      <c r="C1891" t="s">
        <v>3</v>
      </c>
      <c r="D1891" s="1">
        <v>0</v>
      </c>
      <c r="E1891" s="1">
        <v>0</v>
      </c>
      <c r="F1891" s="4">
        <v>0</v>
      </c>
      <c r="G1891" s="4">
        <v>0</v>
      </c>
      <c r="H1891" s="5">
        <v>0</v>
      </c>
      <c r="I1891">
        <v>0</v>
      </c>
      <c r="J1891" s="4">
        <v>0</v>
      </c>
      <c r="K1891">
        <v>0</v>
      </c>
      <c r="L1891" s="5">
        <v>0</v>
      </c>
      <c r="M1891">
        <v>0</v>
      </c>
      <c r="N1891" s="4">
        <v>0</v>
      </c>
      <c r="O1891">
        <v>0</v>
      </c>
      <c r="P1891" s="5">
        <v>0</v>
      </c>
      <c r="Q1891">
        <v>1</v>
      </c>
      <c r="R1891" s="4">
        <v>0</v>
      </c>
      <c r="S1891">
        <v>0</v>
      </c>
      <c r="T1891" s="5">
        <v>1</v>
      </c>
      <c r="U1891">
        <v>1</v>
      </c>
      <c r="V1891" s="4">
        <v>0</v>
      </c>
      <c r="W1891">
        <v>0</v>
      </c>
      <c r="X1891" s="5">
        <v>1</v>
      </c>
      <c r="Y1891">
        <v>1</v>
      </c>
      <c r="Z1891" s="4">
        <v>0</v>
      </c>
      <c r="AA1891">
        <v>0</v>
      </c>
      <c r="AB1891" s="5">
        <v>1</v>
      </c>
      <c r="AD1891">
        <v>0</v>
      </c>
      <c r="AE1891">
        <v>0</v>
      </c>
      <c r="AF1891" s="4">
        <v>0</v>
      </c>
      <c r="AG1891">
        <v>0</v>
      </c>
      <c r="AH1891" s="5">
        <v>0</v>
      </c>
      <c r="AI1891">
        <v>0</v>
      </c>
      <c r="AJ1891" s="4">
        <v>0</v>
      </c>
      <c r="AK1891">
        <v>0</v>
      </c>
      <c r="AL1891" s="5">
        <v>0</v>
      </c>
      <c r="AM1891">
        <v>0</v>
      </c>
      <c r="AN1891" s="4">
        <v>0</v>
      </c>
      <c r="AO1891">
        <v>0</v>
      </c>
      <c r="AP1891" s="5">
        <v>0</v>
      </c>
      <c r="AQ1891">
        <v>1</v>
      </c>
      <c r="AR1891" s="4">
        <v>0</v>
      </c>
      <c r="AS1891">
        <v>0</v>
      </c>
      <c r="AT1891" s="5">
        <v>1</v>
      </c>
      <c r="AU1891">
        <v>1</v>
      </c>
      <c r="AV1891" s="4">
        <v>0</v>
      </c>
      <c r="AW1891">
        <v>0</v>
      </c>
      <c r="AX1891" s="5">
        <v>1</v>
      </c>
      <c r="AY1891">
        <v>1</v>
      </c>
      <c r="AZ1891" s="4">
        <v>0</v>
      </c>
      <c r="BA1891">
        <v>0</v>
      </c>
      <c r="BB1891" s="5">
        <v>1</v>
      </c>
      <c r="BD1891">
        <v>0</v>
      </c>
      <c r="BE1891">
        <v>0</v>
      </c>
      <c r="BF1891" s="4">
        <v>0</v>
      </c>
      <c r="BG1891">
        <v>0</v>
      </c>
      <c r="BH1891" s="5">
        <v>0</v>
      </c>
      <c r="BI1891">
        <v>0</v>
      </c>
      <c r="BJ1891" s="4">
        <v>0</v>
      </c>
      <c r="BK1891">
        <v>0</v>
      </c>
      <c r="BL1891" s="5">
        <v>0</v>
      </c>
      <c r="BM1891">
        <v>1</v>
      </c>
      <c r="BN1891" s="4">
        <v>0</v>
      </c>
      <c r="BO1891">
        <v>0</v>
      </c>
      <c r="BP1891" s="5">
        <v>1</v>
      </c>
      <c r="BQ1891">
        <v>1</v>
      </c>
      <c r="BR1891" s="4">
        <v>0</v>
      </c>
      <c r="BS1891">
        <v>0</v>
      </c>
      <c r="BT1891" s="5">
        <v>1</v>
      </c>
      <c r="BU1891">
        <v>1</v>
      </c>
      <c r="BV1891" s="4">
        <v>0</v>
      </c>
      <c r="BW1891">
        <v>0</v>
      </c>
      <c r="BX1891" s="5">
        <v>1</v>
      </c>
      <c r="BY1891">
        <v>1</v>
      </c>
      <c r="BZ1891" s="4">
        <v>0</v>
      </c>
      <c r="CA1891">
        <v>0</v>
      </c>
      <c r="CB1891" s="5">
        <v>1</v>
      </c>
      <c r="CD1891">
        <v>0</v>
      </c>
      <c r="CE1891">
        <v>0</v>
      </c>
      <c r="CF1891" s="4">
        <v>0</v>
      </c>
      <c r="CG1891">
        <v>0</v>
      </c>
      <c r="CH1891" s="5">
        <v>0</v>
      </c>
      <c r="CI1891">
        <v>0</v>
      </c>
      <c r="CJ1891" s="4">
        <v>0</v>
      </c>
      <c r="CK1891">
        <v>0</v>
      </c>
      <c r="CL1891" s="5">
        <v>0</v>
      </c>
      <c r="CM1891">
        <v>1</v>
      </c>
      <c r="CN1891" s="4">
        <v>0</v>
      </c>
      <c r="CO1891">
        <v>0</v>
      </c>
      <c r="CP1891" s="5">
        <v>1</v>
      </c>
      <c r="CQ1891">
        <v>1</v>
      </c>
      <c r="CR1891" s="4">
        <v>0</v>
      </c>
      <c r="CS1891">
        <v>0</v>
      </c>
      <c r="CT1891" s="5">
        <v>1</v>
      </c>
      <c r="CU1891">
        <v>1</v>
      </c>
      <c r="CV1891" s="4">
        <v>0</v>
      </c>
      <c r="CW1891">
        <v>0</v>
      </c>
      <c r="CX1891" s="5">
        <v>1</v>
      </c>
      <c r="CY1891" s="21">
        <v>0</v>
      </c>
      <c r="CZ1891" s="21">
        <v>0</v>
      </c>
      <c r="DA1891" s="21">
        <v>0</v>
      </c>
      <c r="DB1891" s="5">
        <v>0</v>
      </c>
      <c r="DD1891" s="8">
        <v>0</v>
      </c>
      <c r="DE1891" s="8">
        <v>0</v>
      </c>
      <c r="DF1891" s="8">
        <v>0</v>
      </c>
      <c r="DG1891" s="8">
        <v>0</v>
      </c>
      <c r="DH1891" s="8">
        <v>0</v>
      </c>
      <c r="DI1891" s="8">
        <v>0</v>
      </c>
      <c r="DJ1891" s="8">
        <v>0</v>
      </c>
      <c r="DK1891" s="8">
        <v>0</v>
      </c>
      <c r="DL1891" s="8">
        <v>0</v>
      </c>
      <c r="DM1891" s="8">
        <v>0</v>
      </c>
      <c r="DN1891" s="8">
        <v>0</v>
      </c>
      <c r="DO1891" s="8">
        <v>0</v>
      </c>
      <c r="DP1891" s="8">
        <v>0</v>
      </c>
      <c r="DQ1891" s="8">
        <v>0</v>
      </c>
      <c r="DR1891" s="8">
        <v>0</v>
      </c>
      <c r="DS1891" s="8">
        <v>0</v>
      </c>
      <c r="DT1891" s="8">
        <v>0</v>
      </c>
      <c r="DU1891" s="8">
        <v>0</v>
      </c>
      <c r="DV1891" s="8">
        <v>0</v>
      </c>
      <c r="DW1891" s="8">
        <v>0</v>
      </c>
      <c r="DX1891" s="8">
        <v>0</v>
      </c>
      <c r="DY1891" s="8">
        <v>0</v>
      </c>
      <c r="DZ1891" s="8">
        <v>0</v>
      </c>
      <c r="EA1891" s="8">
        <v>0</v>
      </c>
      <c r="EB1891" s="8">
        <v>0</v>
      </c>
      <c r="EC1891" s="8">
        <v>0</v>
      </c>
      <c r="ED1891" s="20">
        <v>0</v>
      </c>
      <c r="EF1891" s="9">
        <v>0</v>
      </c>
      <c r="EG1891" s="9">
        <v>0</v>
      </c>
      <c r="EH1891" s="9">
        <v>0</v>
      </c>
      <c r="EI1891" s="9">
        <v>0</v>
      </c>
      <c r="EJ1891" s="9">
        <v>0</v>
      </c>
      <c r="EK1891" s="9">
        <v>0</v>
      </c>
      <c r="EL1891" s="9">
        <v>0</v>
      </c>
      <c r="EM1891" s="9">
        <v>0</v>
      </c>
      <c r="EN1891" s="9">
        <v>0</v>
      </c>
      <c r="EO1891" s="9">
        <v>0</v>
      </c>
      <c r="EP1891" s="9">
        <v>0</v>
      </c>
      <c r="EQ1891" s="9">
        <v>0</v>
      </c>
      <c r="ER1891" s="9">
        <v>0</v>
      </c>
      <c r="ES1891" s="9">
        <v>0</v>
      </c>
      <c r="ET1891" s="9">
        <v>0</v>
      </c>
      <c r="EU1891" s="9">
        <v>0</v>
      </c>
      <c r="EV1891" s="9">
        <v>0</v>
      </c>
      <c r="EW1891" s="9">
        <v>0</v>
      </c>
      <c r="EX1891" s="9">
        <v>0</v>
      </c>
      <c r="EY1891" s="9">
        <v>0</v>
      </c>
      <c r="EZ1891" s="9">
        <v>0</v>
      </c>
      <c r="FA1891" s="9">
        <v>0</v>
      </c>
      <c r="FB1891" s="9">
        <v>0</v>
      </c>
      <c r="FC1891" s="9">
        <v>0</v>
      </c>
      <c r="FD1891" s="9">
        <v>0</v>
      </c>
      <c r="FE1891" s="9">
        <v>0</v>
      </c>
      <c r="FF1891">
        <v>0</v>
      </c>
    </row>
    <row r="1892" spans="1:162" x14ac:dyDescent="0.2">
      <c r="A1892" t="s">
        <v>660</v>
      </c>
      <c r="B1892" t="s">
        <v>4250</v>
      </c>
      <c r="C1892" t="s">
        <v>4599</v>
      </c>
      <c r="D1892" s="1">
        <v>0</v>
      </c>
      <c r="E1892" s="1">
        <v>5</v>
      </c>
      <c r="F1892" s="4">
        <v>0</v>
      </c>
      <c r="G1892" s="4">
        <v>0</v>
      </c>
      <c r="H1892" s="5">
        <v>5</v>
      </c>
      <c r="I1892">
        <v>6</v>
      </c>
      <c r="J1892" s="4">
        <v>0</v>
      </c>
      <c r="K1892">
        <v>0</v>
      </c>
      <c r="L1892" s="5">
        <v>6</v>
      </c>
      <c r="M1892">
        <v>6</v>
      </c>
      <c r="N1892" s="4">
        <v>0</v>
      </c>
      <c r="O1892">
        <v>0</v>
      </c>
      <c r="P1892" s="5">
        <v>6</v>
      </c>
      <c r="Q1892">
        <v>0</v>
      </c>
      <c r="R1892" s="4">
        <v>0</v>
      </c>
      <c r="S1892">
        <v>0</v>
      </c>
      <c r="T1892" s="5">
        <v>0</v>
      </c>
      <c r="U1892">
        <v>0</v>
      </c>
      <c r="V1892" s="4">
        <v>0</v>
      </c>
      <c r="W1892">
        <v>0</v>
      </c>
      <c r="X1892" s="5">
        <v>0</v>
      </c>
      <c r="Y1892">
        <v>0</v>
      </c>
      <c r="Z1892" s="4">
        <v>0</v>
      </c>
      <c r="AA1892">
        <v>0</v>
      </c>
      <c r="AB1892" s="5">
        <v>0</v>
      </c>
      <c r="AD1892">
        <v>0</v>
      </c>
      <c r="AE1892">
        <v>5</v>
      </c>
      <c r="AF1892" s="4">
        <v>0</v>
      </c>
      <c r="AG1892">
        <v>0</v>
      </c>
      <c r="AH1892" s="5">
        <v>5</v>
      </c>
      <c r="AI1892">
        <v>6</v>
      </c>
      <c r="AJ1892" s="4">
        <v>0</v>
      </c>
      <c r="AK1892">
        <v>0</v>
      </c>
      <c r="AL1892" s="5">
        <v>6</v>
      </c>
      <c r="AM1892">
        <v>0</v>
      </c>
      <c r="AN1892" s="4">
        <v>0</v>
      </c>
      <c r="AO1892">
        <v>0</v>
      </c>
      <c r="AP1892" s="5">
        <v>0</v>
      </c>
      <c r="AQ1892">
        <v>0</v>
      </c>
      <c r="AR1892" s="4">
        <v>0</v>
      </c>
      <c r="AS1892">
        <v>0</v>
      </c>
      <c r="AT1892" s="5">
        <v>0</v>
      </c>
      <c r="AU1892">
        <v>0</v>
      </c>
      <c r="AV1892" s="4">
        <v>0</v>
      </c>
      <c r="AW1892">
        <v>0</v>
      </c>
      <c r="AX1892" s="5">
        <v>0</v>
      </c>
      <c r="AY1892">
        <v>0</v>
      </c>
      <c r="AZ1892" s="4">
        <v>0</v>
      </c>
      <c r="BA1892">
        <v>0</v>
      </c>
      <c r="BB1892" s="5">
        <v>0</v>
      </c>
      <c r="BD1892">
        <v>0</v>
      </c>
      <c r="BE1892">
        <v>5</v>
      </c>
      <c r="BF1892" s="4">
        <v>0</v>
      </c>
      <c r="BG1892">
        <v>0</v>
      </c>
      <c r="BH1892" s="5">
        <v>5</v>
      </c>
      <c r="BI1892">
        <v>6</v>
      </c>
      <c r="BJ1892" s="4">
        <v>0</v>
      </c>
      <c r="BK1892">
        <v>0</v>
      </c>
      <c r="BL1892" s="5">
        <v>6</v>
      </c>
      <c r="BM1892">
        <v>6</v>
      </c>
      <c r="BN1892" s="4">
        <v>0</v>
      </c>
      <c r="BO1892">
        <v>0</v>
      </c>
      <c r="BP1892" s="5">
        <v>6</v>
      </c>
      <c r="BQ1892">
        <v>0</v>
      </c>
      <c r="BR1892" s="4">
        <v>0</v>
      </c>
      <c r="BS1892">
        <v>0</v>
      </c>
      <c r="BT1892" s="5">
        <v>0</v>
      </c>
      <c r="BU1892">
        <v>0</v>
      </c>
      <c r="BV1892" s="4">
        <v>0</v>
      </c>
      <c r="BW1892">
        <v>0</v>
      </c>
      <c r="BX1892" s="5">
        <v>0</v>
      </c>
      <c r="BY1892">
        <v>0</v>
      </c>
      <c r="BZ1892" s="4">
        <v>0</v>
      </c>
      <c r="CA1892">
        <v>0</v>
      </c>
      <c r="CB1892" s="5">
        <v>0</v>
      </c>
      <c r="CD1892">
        <v>5</v>
      </c>
      <c r="CE1892">
        <v>6</v>
      </c>
      <c r="CF1892" s="4">
        <v>0</v>
      </c>
      <c r="CG1892">
        <v>0</v>
      </c>
      <c r="CH1892" s="5">
        <v>6</v>
      </c>
      <c r="CI1892">
        <v>6</v>
      </c>
      <c r="CJ1892" s="4">
        <v>0</v>
      </c>
      <c r="CK1892">
        <v>0</v>
      </c>
      <c r="CL1892" s="5">
        <v>6</v>
      </c>
      <c r="CM1892">
        <v>6</v>
      </c>
      <c r="CN1892" s="4">
        <v>0</v>
      </c>
      <c r="CO1892">
        <v>0</v>
      </c>
      <c r="CP1892" s="5">
        <v>6</v>
      </c>
      <c r="CQ1892">
        <v>0</v>
      </c>
      <c r="CR1892" s="4">
        <v>0</v>
      </c>
      <c r="CS1892">
        <v>0</v>
      </c>
      <c r="CT1892" s="5">
        <v>0</v>
      </c>
      <c r="CU1892">
        <v>0</v>
      </c>
      <c r="CV1892" s="4">
        <v>0</v>
      </c>
      <c r="CW1892">
        <v>0</v>
      </c>
      <c r="CX1892" s="5">
        <v>0</v>
      </c>
      <c r="CY1892" s="21">
        <v>0</v>
      </c>
      <c r="CZ1892" s="21">
        <v>0</v>
      </c>
      <c r="DA1892" s="21">
        <v>0</v>
      </c>
      <c r="DB1892" s="5">
        <v>0</v>
      </c>
      <c r="DD1892" s="8">
        <v>0</v>
      </c>
      <c r="DE1892" s="8">
        <v>0</v>
      </c>
      <c r="DF1892" s="8">
        <v>0</v>
      </c>
      <c r="DG1892" s="8">
        <v>0</v>
      </c>
      <c r="DH1892" s="8">
        <v>0</v>
      </c>
      <c r="DI1892" s="8">
        <v>0</v>
      </c>
      <c r="DJ1892" s="8">
        <v>0</v>
      </c>
      <c r="DK1892" s="8">
        <v>0</v>
      </c>
      <c r="DL1892" s="8">
        <v>0</v>
      </c>
      <c r="DM1892" s="8">
        <v>0</v>
      </c>
      <c r="DN1892" s="8">
        <v>0</v>
      </c>
      <c r="DO1892" s="8">
        <v>0</v>
      </c>
      <c r="DP1892" s="8">
        <v>0</v>
      </c>
      <c r="DQ1892" s="8">
        <v>0</v>
      </c>
      <c r="DR1892" s="8">
        <v>0</v>
      </c>
      <c r="DS1892" s="8">
        <v>0</v>
      </c>
      <c r="DT1892" s="8">
        <v>0</v>
      </c>
      <c r="DU1892" s="8">
        <v>0</v>
      </c>
      <c r="DV1892" s="8">
        <v>0</v>
      </c>
      <c r="DW1892" s="8">
        <v>0</v>
      </c>
      <c r="DX1892" s="8">
        <v>0</v>
      </c>
      <c r="DY1892" s="8">
        <v>0</v>
      </c>
      <c r="DZ1892" s="8">
        <v>0</v>
      </c>
      <c r="EA1892" s="8">
        <v>0</v>
      </c>
      <c r="EB1892" s="8">
        <v>0</v>
      </c>
      <c r="EC1892" s="8">
        <v>0</v>
      </c>
      <c r="ED1892" s="20">
        <v>0</v>
      </c>
      <c r="EF1892" s="9">
        <v>0</v>
      </c>
      <c r="EG1892" s="9">
        <v>0</v>
      </c>
      <c r="EH1892" s="9">
        <v>0</v>
      </c>
      <c r="EI1892" s="9">
        <v>0</v>
      </c>
      <c r="EJ1892" s="9">
        <v>0</v>
      </c>
      <c r="EK1892" s="9">
        <v>0</v>
      </c>
      <c r="EL1892" s="9">
        <v>0</v>
      </c>
      <c r="EM1892" s="9">
        <v>0</v>
      </c>
      <c r="EN1892" s="9">
        <v>0</v>
      </c>
      <c r="EO1892" s="9">
        <v>0</v>
      </c>
      <c r="EP1892" s="9">
        <v>0</v>
      </c>
      <c r="EQ1892" s="9">
        <v>0</v>
      </c>
      <c r="ER1892" s="9">
        <v>0</v>
      </c>
      <c r="ES1892" s="9">
        <v>0</v>
      </c>
      <c r="ET1892" s="9">
        <v>0</v>
      </c>
      <c r="EU1892" s="9">
        <v>0</v>
      </c>
      <c r="EV1892" s="9">
        <v>0</v>
      </c>
      <c r="EW1892" s="9">
        <v>0</v>
      </c>
      <c r="EX1892" s="9">
        <v>0</v>
      </c>
      <c r="EY1892" s="9">
        <v>0</v>
      </c>
      <c r="EZ1892" s="9">
        <v>0</v>
      </c>
      <c r="FA1892" s="9">
        <v>0</v>
      </c>
      <c r="FB1892" s="9">
        <v>0</v>
      </c>
      <c r="FC1892" s="9">
        <v>0</v>
      </c>
      <c r="FD1892" s="9">
        <v>0</v>
      </c>
      <c r="FE1892" s="9">
        <v>0</v>
      </c>
      <c r="FF1892">
        <v>0</v>
      </c>
    </row>
    <row r="1893" spans="1:162" x14ac:dyDescent="0.2">
      <c r="A1893" t="s">
        <v>2375</v>
      </c>
      <c r="B1893" t="s">
        <v>4251</v>
      </c>
      <c r="C1893" t="s">
        <v>3</v>
      </c>
      <c r="D1893" s="1">
        <v>0</v>
      </c>
      <c r="E1893" s="1">
        <v>0</v>
      </c>
      <c r="F1893" s="4">
        <v>0</v>
      </c>
      <c r="G1893" s="4">
        <v>0</v>
      </c>
      <c r="H1893" s="5">
        <v>0</v>
      </c>
      <c r="I1893">
        <v>0</v>
      </c>
      <c r="J1893" s="4">
        <v>0</v>
      </c>
      <c r="K1893">
        <v>0</v>
      </c>
      <c r="L1893" s="5">
        <v>0</v>
      </c>
      <c r="M1893">
        <v>0</v>
      </c>
      <c r="N1893" s="4">
        <v>0</v>
      </c>
      <c r="O1893">
        <v>0</v>
      </c>
      <c r="P1893" s="5">
        <v>0</v>
      </c>
      <c r="Q1893">
        <v>1</v>
      </c>
      <c r="R1893" s="4">
        <v>0</v>
      </c>
      <c r="S1893">
        <v>0</v>
      </c>
      <c r="T1893" s="5">
        <v>1</v>
      </c>
      <c r="U1893">
        <v>1</v>
      </c>
      <c r="V1893" s="4">
        <v>0</v>
      </c>
      <c r="W1893">
        <v>0</v>
      </c>
      <c r="X1893" s="5">
        <v>1</v>
      </c>
      <c r="Y1893">
        <v>1</v>
      </c>
      <c r="Z1893" s="4">
        <v>0</v>
      </c>
      <c r="AA1893">
        <v>0</v>
      </c>
      <c r="AB1893" s="5">
        <v>1</v>
      </c>
      <c r="AD1893">
        <v>0</v>
      </c>
      <c r="AE1893">
        <v>0</v>
      </c>
      <c r="AF1893" s="4">
        <v>0</v>
      </c>
      <c r="AG1893">
        <v>0</v>
      </c>
      <c r="AH1893" s="5">
        <v>0</v>
      </c>
      <c r="AI1893">
        <v>0</v>
      </c>
      <c r="AJ1893" s="4">
        <v>0</v>
      </c>
      <c r="AK1893">
        <v>0</v>
      </c>
      <c r="AL1893" s="5">
        <v>0</v>
      </c>
      <c r="AM1893">
        <v>0</v>
      </c>
      <c r="AN1893" s="4">
        <v>0</v>
      </c>
      <c r="AO1893">
        <v>0</v>
      </c>
      <c r="AP1893" s="5">
        <v>0</v>
      </c>
      <c r="AQ1893">
        <v>1</v>
      </c>
      <c r="AR1893" s="4">
        <v>0</v>
      </c>
      <c r="AS1893">
        <v>0</v>
      </c>
      <c r="AT1893" s="5">
        <v>1</v>
      </c>
      <c r="AU1893">
        <v>1</v>
      </c>
      <c r="AV1893" s="4">
        <v>0</v>
      </c>
      <c r="AW1893">
        <v>0</v>
      </c>
      <c r="AX1893" s="5">
        <v>1</v>
      </c>
      <c r="AY1893">
        <v>1</v>
      </c>
      <c r="AZ1893" s="4">
        <v>0</v>
      </c>
      <c r="BA1893">
        <v>0</v>
      </c>
      <c r="BB1893" s="5">
        <v>1</v>
      </c>
      <c r="BD1893">
        <v>0</v>
      </c>
      <c r="BE1893">
        <v>0</v>
      </c>
      <c r="BF1893" s="4">
        <v>0</v>
      </c>
      <c r="BG1893">
        <v>0</v>
      </c>
      <c r="BH1893" s="5">
        <v>0</v>
      </c>
      <c r="BI1893">
        <v>0</v>
      </c>
      <c r="BJ1893" s="4">
        <v>0</v>
      </c>
      <c r="BK1893">
        <v>0</v>
      </c>
      <c r="BL1893" s="5">
        <v>0</v>
      </c>
      <c r="BM1893">
        <v>1</v>
      </c>
      <c r="BN1893" s="4">
        <v>0</v>
      </c>
      <c r="BO1893">
        <v>0</v>
      </c>
      <c r="BP1893" s="5">
        <v>1</v>
      </c>
      <c r="BQ1893">
        <v>1</v>
      </c>
      <c r="BR1893" s="4">
        <v>0</v>
      </c>
      <c r="BS1893">
        <v>0</v>
      </c>
      <c r="BT1893" s="5">
        <v>1</v>
      </c>
      <c r="BU1893">
        <v>1</v>
      </c>
      <c r="BV1893" s="4">
        <v>0</v>
      </c>
      <c r="BW1893">
        <v>0</v>
      </c>
      <c r="BX1893" s="5">
        <v>1</v>
      </c>
      <c r="BY1893">
        <v>1</v>
      </c>
      <c r="BZ1893" s="4">
        <v>0</v>
      </c>
      <c r="CA1893">
        <v>0</v>
      </c>
      <c r="CB1893" s="5">
        <v>1</v>
      </c>
      <c r="CD1893">
        <v>0</v>
      </c>
      <c r="CE1893">
        <v>0</v>
      </c>
      <c r="CF1893" s="4">
        <v>0</v>
      </c>
      <c r="CG1893">
        <v>0</v>
      </c>
      <c r="CH1893" s="5">
        <v>0</v>
      </c>
      <c r="CI1893">
        <v>0</v>
      </c>
      <c r="CJ1893" s="4">
        <v>0</v>
      </c>
      <c r="CK1893">
        <v>0</v>
      </c>
      <c r="CL1893" s="5">
        <v>0</v>
      </c>
      <c r="CM1893">
        <v>1</v>
      </c>
      <c r="CN1893" s="4">
        <v>0</v>
      </c>
      <c r="CO1893">
        <v>0</v>
      </c>
      <c r="CP1893" s="5">
        <v>1</v>
      </c>
      <c r="CQ1893">
        <v>1</v>
      </c>
      <c r="CR1893" s="4">
        <v>0</v>
      </c>
      <c r="CS1893">
        <v>0</v>
      </c>
      <c r="CT1893" s="5">
        <v>1</v>
      </c>
      <c r="CU1893">
        <v>1</v>
      </c>
      <c r="CV1893" s="4">
        <v>0</v>
      </c>
      <c r="CW1893">
        <v>0</v>
      </c>
      <c r="CX1893" s="5">
        <v>1</v>
      </c>
      <c r="CY1893" s="21">
        <v>1</v>
      </c>
      <c r="CZ1893" s="21">
        <v>0</v>
      </c>
      <c r="DA1893" s="21">
        <v>0</v>
      </c>
      <c r="DB1893" s="5">
        <v>1</v>
      </c>
      <c r="DD1893" s="8">
        <v>0</v>
      </c>
      <c r="DE1893" s="8">
        <v>0</v>
      </c>
      <c r="DF1893" s="8">
        <v>0</v>
      </c>
      <c r="DG1893" s="8">
        <v>0</v>
      </c>
      <c r="DH1893" s="8">
        <v>0</v>
      </c>
      <c r="DI1893" s="8">
        <v>0</v>
      </c>
      <c r="DJ1893" s="8">
        <v>0</v>
      </c>
      <c r="DK1893" s="8">
        <v>0</v>
      </c>
      <c r="DL1893" s="8">
        <v>0</v>
      </c>
      <c r="DM1893" s="8">
        <v>0</v>
      </c>
      <c r="DN1893" s="8">
        <v>0</v>
      </c>
      <c r="DO1893" s="8">
        <v>0</v>
      </c>
      <c r="DP1893" s="8">
        <v>0</v>
      </c>
      <c r="DQ1893" s="8">
        <v>0</v>
      </c>
      <c r="DR1893" s="8">
        <v>0</v>
      </c>
      <c r="DS1893" s="8">
        <v>0</v>
      </c>
      <c r="DT1893" s="8">
        <v>0</v>
      </c>
      <c r="DU1893" s="8">
        <v>0</v>
      </c>
      <c r="DV1893" s="8">
        <v>0</v>
      </c>
      <c r="DW1893" s="8">
        <v>0</v>
      </c>
      <c r="DX1893" s="8">
        <v>0</v>
      </c>
      <c r="DY1893" s="8">
        <v>0</v>
      </c>
      <c r="DZ1893" s="8">
        <v>0</v>
      </c>
      <c r="EA1893" s="8">
        <v>0</v>
      </c>
      <c r="EB1893" s="8">
        <v>0</v>
      </c>
      <c r="EC1893" s="8">
        <v>0</v>
      </c>
      <c r="ED1893" s="20">
        <v>0</v>
      </c>
      <c r="EF1893" s="9">
        <v>0</v>
      </c>
      <c r="EG1893" s="9">
        <v>0</v>
      </c>
      <c r="EH1893" s="9">
        <v>0</v>
      </c>
      <c r="EI1893" s="9">
        <v>0</v>
      </c>
      <c r="EJ1893" s="9">
        <v>0</v>
      </c>
      <c r="EK1893" s="9">
        <v>0</v>
      </c>
      <c r="EL1893" s="9">
        <v>0</v>
      </c>
      <c r="EM1893" s="9">
        <v>0</v>
      </c>
      <c r="EN1893" s="9">
        <v>0</v>
      </c>
      <c r="EO1893" s="9">
        <v>0</v>
      </c>
      <c r="EP1893" s="9">
        <v>0</v>
      </c>
      <c r="EQ1893" s="9">
        <v>0</v>
      </c>
      <c r="ER1893" s="9">
        <v>0</v>
      </c>
      <c r="ES1893" s="9">
        <v>0</v>
      </c>
      <c r="ET1893" s="9">
        <v>0</v>
      </c>
      <c r="EU1893" s="9">
        <v>0</v>
      </c>
      <c r="EV1893" s="9">
        <v>0</v>
      </c>
      <c r="EW1893" s="9">
        <v>0</v>
      </c>
      <c r="EX1893" s="9">
        <v>0</v>
      </c>
      <c r="EY1893" s="9">
        <v>0</v>
      </c>
      <c r="EZ1893" s="9">
        <v>0</v>
      </c>
      <c r="FA1893" s="9">
        <v>0</v>
      </c>
      <c r="FB1893" s="9">
        <v>0</v>
      </c>
      <c r="FC1893" s="9">
        <v>0</v>
      </c>
      <c r="FD1893" s="9">
        <v>0</v>
      </c>
      <c r="FE1893" s="9">
        <v>0</v>
      </c>
      <c r="FF1893">
        <v>0</v>
      </c>
    </row>
    <row r="1894" spans="1:162" x14ac:dyDescent="0.2">
      <c r="A1894" t="s">
        <v>1528</v>
      </c>
      <c r="B1894" t="s">
        <v>4252</v>
      </c>
      <c r="C1894" t="s">
        <v>4599</v>
      </c>
      <c r="D1894" s="1">
        <v>0</v>
      </c>
      <c r="E1894" s="1">
        <v>0</v>
      </c>
      <c r="F1894" s="4">
        <v>0</v>
      </c>
      <c r="G1894" s="4">
        <v>0</v>
      </c>
      <c r="H1894" s="5">
        <v>0</v>
      </c>
      <c r="I1894">
        <v>0</v>
      </c>
      <c r="J1894" s="4">
        <v>0</v>
      </c>
      <c r="K1894">
        <v>0</v>
      </c>
      <c r="L1894" s="5">
        <v>0</v>
      </c>
      <c r="M1894">
        <v>0</v>
      </c>
      <c r="N1894" s="4">
        <v>0</v>
      </c>
      <c r="O1894">
        <v>0</v>
      </c>
      <c r="P1894" s="5">
        <v>0</v>
      </c>
      <c r="Q1894">
        <v>3</v>
      </c>
      <c r="R1894" s="4">
        <v>0</v>
      </c>
      <c r="S1894">
        <v>0</v>
      </c>
      <c r="T1894" s="5">
        <v>3</v>
      </c>
      <c r="U1894">
        <v>3</v>
      </c>
      <c r="V1894" s="4">
        <v>0</v>
      </c>
      <c r="W1894">
        <v>0</v>
      </c>
      <c r="X1894" s="5">
        <v>3</v>
      </c>
      <c r="Y1894">
        <v>3</v>
      </c>
      <c r="Z1894" s="4">
        <v>0</v>
      </c>
      <c r="AA1894">
        <v>0</v>
      </c>
      <c r="AB1894" s="5">
        <v>3</v>
      </c>
      <c r="AD1894">
        <v>0</v>
      </c>
      <c r="AE1894">
        <v>0</v>
      </c>
      <c r="AF1894" s="4">
        <v>0</v>
      </c>
      <c r="AG1894">
        <v>0</v>
      </c>
      <c r="AH1894" s="5">
        <v>0</v>
      </c>
      <c r="AI1894">
        <v>0</v>
      </c>
      <c r="AJ1894" s="4">
        <v>0</v>
      </c>
      <c r="AK1894">
        <v>0</v>
      </c>
      <c r="AL1894" s="5">
        <v>0</v>
      </c>
      <c r="AM1894">
        <v>0</v>
      </c>
      <c r="AN1894" s="4">
        <v>0</v>
      </c>
      <c r="AO1894">
        <v>0</v>
      </c>
      <c r="AP1894" s="5">
        <v>0</v>
      </c>
      <c r="AQ1894">
        <v>3</v>
      </c>
      <c r="AR1894" s="4">
        <v>0</v>
      </c>
      <c r="AS1894">
        <v>0</v>
      </c>
      <c r="AT1894" s="5">
        <v>3</v>
      </c>
      <c r="AU1894">
        <v>3</v>
      </c>
      <c r="AV1894" s="4">
        <v>0</v>
      </c>
      <c r="AW1894">
        <v>0</v>
      </c>
      <c r="AX1894" s="5">
        <v>3</v>
      </c>
      <c r="AY1894">
        <v>3</v>
      </c>
      <c r="AZ1894" s="4">
        <v>0</v>
      </c>
      <c r="BA1894">
        <v>0</v>
      </c>
      <c r="BB1894" s="5">
        <v>3</v>
      </c>
      <c r="BD1894">
        <v>0</v>
      </c>
      <c r="BE1894">
        <v>0</v>
      </c>
      <c r="BF1894" s="4">
        <v>0</v>
      </c>
      <c r="BG1894">
        <v>0</v>
      </c>
      <c r="BH1894" s="5">
        <v>0</v>
      </c>
      <c r="BI1894">
        <v>0</v>
      </c>
      <c r="BJ1894" s="4">
        <v>0</v>
      </c>
      <c r="BK1894">
        <v>0</v>
      </c>
      <c r="BL1894" s="5">
        <v>0</v>
      </c>
      <c r="BM1894">
        <v>0</v>
      </c>
      <c r="BN1894" s="4">
        <v>0</v>
      </c>
      <c r="BO1894">
        <v>0</v>
      </c>
      <c r="BP1894" s="5">
        <v>0</v>
      </c>
      <c r="BQ1894">
        <v>3</v>
      </c>
      <c r="BR1894" s="4">
        <v>0</v>
      </c>
      <c r="BS1894">
        <v>0</v>
      </c>
      <c r="BT1894" s="5">
        <v>3</v>
      </c>
      <c r="BU1894">
        <v>3</v>
      </c>
      <c r="BV1894" s="4">
        <v>0</v>
      </c>
      <c r="BW1894">
        <v>0</v>
      </c>
      <c r="BX1894" s="5">
        <v>3</v>
      </c>
      <c r="BY1894">
        <v>3</v>
      </c>
      <c r="BZ1894" s="4">
        <v>0</v>
      </c>
      <c r="CA1894">
        <v>0</v>
      </c>
      <c r="CB1894" s="5">
        <v>3</v>
      </c>
      <c r="CD1894">
        <v>0</v>
      </c>
      <c r="CE1894">
        <v>0</v>
      </c>
      <c r="CF1894" s="4">
        <v>0</v>
      </c>
      <c r="CG1894">
        <v>0</v>
      </c>
      <c r="CH1894" s="5">
        <v>0</v>
      </c>
      <c r="CI1894">
        <v>0</v>
      </c>
      <c r="CJ1894" s="4">
        <v>0</v>
      </c>
      <c r="CK1894">
        <v>0</v>
      </c>
      <c r="CL1894" s="5">
        <v>0</v>
      </c>
      <c r="CM1894">
        <v>3</v>
      </c>
      <c r="CN1894" s="4">
        <v>0</v>
      </c>
      <c r="CO1894">
        <v>0</v>
      </c>
      <c r="CP1894" s="5">
        <v>3</v>
      </c>
      <c r="CQ1894">
        <v>3</v>
      </c>
      <c r="CR1894" s="4">
        <v>0</v>
      </c>
      <c r="CS1894">
        <v>0</v>
      </c>
      <c r="CT1894" s="5">
        <v>3</v>
      </c>
      <c r="CU1894">
        <v>3</v>
      </c>
      <c r="CV1894" s="4">
        <v>0</v>
      </c>
      <c r="CW1894">
        <v>0</v>
      </c>
      <c r="CX1894" s="5">
        <v>3</v>
      </c>
      <c r="CY1894" s="21">
        <v>3</v>
      </c>
      <c r="CZ1894" s="21">
        <v>0</v>
      </c>
      <c r="DA1894" s="21">
        <v>0</v>
      </c>
      <c r="DB1894" s="5">
        <v>3</v>
      </c>
      <c r="DD1894" s="8">
        <v>0</v>
      </c>
      <c r="DE1894" s="8">
        <v>0</v>
      </c>
      <c r="DF1894" s="8">
        <v>0</v>
      </c>
      <c r="DG1894" s="8">
        <v>0</v>
      </c>
      <c r="DH1894" s="8">
        <v>0</v>
      </c>
      <c r="DI1894" s="8">
        <v>0</v>
      </c>
      <c r="DJ1894" s="8">
        <v>0</v>
      </c>
      <c r="DK1894" s="8">
        <v>0</v>
      </c>
      <c r="DL1894" s="8">
        <v>0</v>
      </c>
      <c r="DM1894" s="8">
        <v>0</v>
      </c>
      <c r="DN1894" s="8">
        <v>0</v>
      </c>
      <c r="DO1894" s="8">
        <v>0</v>
      </c>
      <c r="DP1894" s="8">
        <v>0</v>
      </c>
      <c r="DQ1894" s="8">
        <v>0</v>
      </c>
      <c r="DR1894" s="8">
        <v>0</v>
      </c>
      <c r="DS1894" s="8">
        <v>0</v>
      </c>
      <c r="DT1894" s="8">
        <v>0</v>
      </c>
      <c r="DU1894" s="8">
        <v>0</v>
      </c>
      <c r="DV1894" s="8">
        <v>0</v>
      </c>
      <c r="DW1894" s="8">
        <v>0</v>
      </c>
      <c r="DX1894" s="8">
        <v>0</v>
      </c>
      <c r="DY1894" s="8">
        <v>0</v>
      </c>
      <c r="DZ1894" s="8">
        <v>0</v>
      </c>
      <c r="EA1894" s="8">
        <v>0</v>
      </c>
      <c r="EB1894" s="8">
        <v>0</v>
      </c>
      <c r="EC1894" s="8">
        <v>0</v>
      </c>
      <c r="ED1894" s="20">
        <v>0</v>
      </c>
      <c r="EF1894" s="9">
        <v>0</v>
      </c>
      <c r="EG1894" s="9">
        <v>0</v>
      </c>
      <c r="EH1894" s="9">
        <v>0</v>
      </c>
      <c r="EI1894" s="9">
        <v>0</v>
      </c>
      <c r="EJ1894" s="9">
        <v>0</v>
      </c>
      <c r="EK1894" s="9">
        <v>0</v>
      </c>
      <c r="EL1894" s="9">
        <v>0</v>
      </c>
      <c r="EM1894" s="9">
        <v>0</v>
      </c>
      <c r="EN1894" s="9">
        <v>0</v>
      </c>
      <c r="EO1894" s="9">
        <v>0</v>
      </c>
      <c r="EP1894" s="9">
        <v>0</v>
      </c>
      <c r="EQ1894" s="9">
        <v>0</v>
      </c>
      <c r="ER1894" s="9">
        <v>0</v>
      </c>
      <c r="ES1894" s="9">
        <v>0</v>
      </c>
      <c r="ET1894" s="9">
        <v>0</v>
      </c>
      <c r="EU1894" s="9">
        <v>0</v>
      </c>
      <c r="EV1894" s="9">
        <v>0</v>
      </c>
      <c r="EW1894" s="9">
        <v>0</v>
      </c>
      <c r="EX1894" s="9">
        <v>0</v>
      </c>
      <c r="EY1894" s="9">
        <v>0</v>
      </c>
      <c r="EZ1894" s="9">
        <v>0</v>
      </c>
      <c r="FA1894" s="9">
        <v>0</v>
      </c>
      <c r="FB1894" s="9">
        <v>0</v>
      </c>
      <c r="FC1894" s="9">
        <v>0</v>
      </c>
      <c r="FD1894" s="9">
        <v>0</v>
      </c>
      <c r="FE1894" s="9">
        <v>0</v>
      </c>
      <c r="FF1894">
        <v>0</v>
      </c>
    </row>
    <row r="1895" spans="1:162" x14ac:dyDescent="0.2">
      <c r="A1895" t="s">
        <v>1591</v>
      </c>
      <c r="B1895" t="s">
        <v>4253</v>
      </c>
      <c r="C1895" t="s">
        <v>3</v>
      </c>
      <c r="D1895" s="1">
        <v>0</v>
      </c>
      <c r="E1895" s="1">
        <v>0</v>
      </c>
      <c r="F1895" s="4">
        <v>0</v>
      </c>
      <c r="G1895" s="4">
        <v>0</v>
      </c>
      <c r="H1895" s="5">
        <v>0</v>
      </c>
      <c r="I1895">
        <v>0</v>
      </c>
      <c r="J1895" s="4">
        <v>0</v>
      </c>
      <c r="K1895">
        <v>0</v>
      </c>
      <c r="L1895" s="5">
        <v>0</v>
      </c>
      <c r="M1895">
        <v>0</v>
      </c>
      <c r="N1895" s="4">
        <v>0</v>
      </c>
      <c r="O1895">
        <v>0</v>
      </c>
      <c r="P1895" s="5">
        <v>0</v>
      </c>
      <c r="Q1895">
        <v>5</v>
      </c>
      <c r="R1895" s="4">
        <v>0</v>
      </c>
      <c r="S1895">
        <v>0</v>
      </c>
      <c r="T1895" s="5">
        <v>5</v>
      </c>
      <c r="U1895">
        <v>6</v>
      </c>
      <c r="V1895" s="4">
        <v>0</v>
      </c>
      <c r="W1895">
        <v>0</v>
      </c>
      <c r="X1895" s="5">
        <v>6</v>
      </c>
      <c r="Y1895">
        <v>6</v>
      </c>
      <c r="Z1895" s="4">
        <v>0</v>
      </c>
      <c r="AA1895">
        <v>0</v>
      </c>
      <c r="AB1895" s="5">
        <v>6</v>
      </c>
      <c r="AD1895">
        <v>0</v>
      </c>
      <c r="AE1895">
        <v>0</v>
      </c>
      <c r="AF1895" s="4">
        <v>0</v>
      </c>
      <c r="AG1895">
        <v>0</v>
      </c>
      <c r="AH1895" s="5">
        <v>0</v>
      </c>
      <c r="AI1895">
        <v>0</v>
      </c>
      <c r="AJ1895" s="4">
        <v>0</v>
      </c>
      <c r="AK1895">
        <v>0</v>
      </c>
      <c r="AL1895" s="5">
        <v>0</v>
      </c>
      <c r="AM1895">
        <v>0</v>
      </c>
      <c r="AN1895" s="4">
        <v>0</v>
      </c>
      <c r="AO1895">
        <v>0</v>
      </c>
      <c r="AP1895" s="5">
        <v>0</v>
      </c>
      <c r="AQ1895">
        <v>6</v>
      </c>
      <c r="AR1895" s="4">
        <v>0</v>
      </c>
      <c r="AS1895">
        <v>0</v>
      </c>
      <c r="AT1895" s="5">
        <v>6</v>
      </c>
      <c r="AU1895">
        <v>6</v>
      </c>
      <c r="AV1895" s="4">
        <v>0</v>
      </c>
      <c r="AW1895">
        <v>0</v>
      </c>
      <c r="AX1895" s="5">
        <v>6</v>
      </c>
      <c r="AY1895">
        <v>6</v>
      </c>
      <c r="AZ1895" s="4">
        <v>0</v>
      </c>
      <c r="BA1895">
        <v>0</v>
      </c>
      <c r="BB1895" s="5">
        <v>6</v>
      </c>
      <c r="BD1895">
        <v>0</v>
      </c>
      <c r="BE1895">
        <v>0</v>
      </c>
      <c r="BF1895" s="4">
        <v>0</v>
      </c>
      <c r="BG1895">
        <v>0</v>
      </c>
      <c r="BH1895" s="5">
        <v>0</v>
      </c>
      <c r="BI1895">
        <v>0</v>
      </c>
      <c r="BJ1895" s="4">
        <v>0</v>
      </c>
      <c r="BK1895">
        <v>0</v>
      </c>
      <c r="BL1895" s="5">
        <v>0</v>
      </c>
      <c r="BM1895">
        <v>5</v>
      </c>
      <c r="BN1895" s="4">
        <v>0</v>
      </c>
      <c r="BO1895">
        <v>0</v>
      </c>
      <c r="BP1895" s="5">
        <v>5</v>
      </c>
      <c r="BQ1895">
        <v>5</v>
      </c>
      <c r="BR1895" s="4">
        <v>0</v>
      </c>
      <c r="BS1895">
        <v>0</v>
      </c>
      <c r="BT1895" s="5">
        <v>5</v>
      </c>
      <c r="BU1895">
        <v>6</v>
      </c>
      <c r="BV1895" s="4">
        <v>0</v>
      </c>
      <c r="BW1895">
        <v>0</v>
      </c>
      <c r="BX1895" s="5">
        <v>6</v>
      </c>
      <c r="BY1895">
        <v>6</v>
      </c>
      <c r="BZ1895" s="4">
        <v>0</v>
      </c>
      <c r="CA1895">
        <v>0</v>
      </c>
      <c r="CB1895" s="5">
        <v>6</v>
      </c>
      <c r="CD1895">
        <v>0</v>
      </c>
      <c r="CE1895">
        <v>0</v>
      </c>
      <c r="CF1895" s="4">
        <v>0</v>
      </c>
      <c r="CG1895">
        <v>0</v>
      </c>
      <c r="CH1895" s="5">
        <v>0</v>
      </c>
      <c r="CI1895">
        <v>0</v>
      </c>
      <c r="CJ1895" s="4">
        <v>0</v>
      </c>
      <c r="CK1895">
        <v>0</v>
      </c>
      <c r="CL1895" s="5">
        <v>0</v>
      </c>
      <c r="CM1895">
        <v>5</v>
      </c>
      <c r="CN1895" s="4">
        <v>0</v>
      </c>
      <c r="CO1895">
        <v>0</v>
      </c>
      <c r="CP1895" s="5">
        <v>5</v>
      </c>
      <c r="CQ1895">
        <v>6</v>
      </c>
      <c r="CR1895" s="4">
        <v>0</v>
      </c>
      <c r="CS1895">
        <v>0</v>
      </c>
      <c r="CT1895" s="5">
        <v>6</v>
      </c>
      <c r="CU1895">
        <v>6</v>
      </c>
      <c r="CV1895" s="4">
        <v>0</v>
      </c>
      <c r="CW1895">
        <v>0</v>
      </c>
      <c r="CX1895" s="5">
        <v>6</v>
      </c>
      <c r="CY1895" s="21">
        <v>6</v>
      </c>
      <c r="CZ1895" s="21">
        <v>0</v>
      </c>
      <c r="DA1895" s="21">
        <v>0</v>
      </c>
      <c r="DB1895" s="5">
        <v>6</v>
      </c>
      <c r="DD1895" s="8">
        <v>0</v>
      </c>
      <c r="DE1895" s="8">
        <v>0</v>
      </c>
      <c r="DF1895" s="8">
        <v>0</v>
      </c>
      <c r="DG1895" s="8">
        <v>0</v>
      </c>
      <c r="DH1895" s="8">
        <v>0</v>
      </c>
      <c r="DI1895" s="8">
        <v>0</v>
      </c>
      <c r="DJ1895" s="8">
        <v>0</v>
      </c>
      <c r="DK1895" s="8">
        <v>0</v>
      </c>
      <c r="DL1895" s="8">
        <v>0</v>
      </c>
      <c r="DM1895" s="8">
        <v>0</v>
      </c>
      <c r="DN1895" s="8">
        <v>0</v>
      </c>
      <c r="DO1895" s="8">
        <v>0</v>
      </c>
      <c r="DP1895" s="8">
        <v>0</v>
      </c>
      <c r="DQ1895" s="8">
        <v>0</v>
      </c>
      <c r="DR1895" s="8">
        <v>0</v>
      </c>
      <c r="DS1895" s="8">
        <v>0</v>
      </c>
      <c r="DT1895" s="8">
        <v>0</v>
      </c>
      <c r="DU1895" s="8">
        <v>0</v>
      </c>
      <c r="DV1895" s="8">
        <v>0</v>
      </c>
      <c r="DW1895" s="8">
        <v>0</v>
      </c>
      <c r="DX1895" s="8">
        <v>0</v>
      </c>
      <c r="DY1895" s="8">
        <v>0</v>
      </c>
      <c r="DZ1895" s="8">
        <v>0</v>
      </c>
      <c r="EA1895" s="8">
        <v>0</v>
      </c>
      <c r="EB1895" s="8">
        <v>0</v>
      </c>
      <c r="EC1895" s="8">
        <v>0</v>
      </c>
      <c r="ED1895" s="20">
        <v>0</v>
      </c>
      <c r="EF1895" s="9">
        <v>0</v>
      </c>
      <c r="EG1895" s="9">
        <v>0</v>
      </c>
      <c r="EH1895" s="9">
        <v>0</v>
      </c>
      <c r="EI1895" s="9">
        <v>0</v>
      </c>
      <c r="EJ1895" s="9">
        <v>0</v>
      </c>
      <c r="EK1895" s="9">
        <v>0</v>
      </c>
      <c r="EL1895" s="9">
        <v>0</v>
      </c>
      <c r="EM1895" s="9">
        <v>0</v>
      </c>
      <c r="EN1895" s="9">
        <v>0</v>
      </c>
      <c r="EO1895" s="9">
        <v>0</v>
      </c>
      <c r="EP1895" s="9">
        <v>0</v>
      </c>
      <c r="EQ1895" s="9">
        <v>0</v>
      </c>
      <c r="ER1895" s="9">
        <v>0</v>
      </c>
      <c r="ES1895" s="9">
        <v>0</v>
      </c>
      <c r="ET1895" s="9">
        <v>0</v>
      </c>
      <c r="EU1895" s="9">
        <v>0</v>
      </c>
      <c r="EV1895" s="9">
        <v>0</v>
      </c>
      <c r="EW1895" s="9">
        <v>0</v>
      </c>
      <c r="EX1895" s="9">
        <v>0</v>
      </c>
      <c r="EY1895" s="9">
        <v>0</v>
      </c>
      <c r="EZ1895" s="9">
        <v>0</v>
      </c>
      <c r="FA1895" s="9">
        <v>0</v>
      </c>
      <c r="FB1895" s="9">
        <v>0</v>
      </c>
      <c r="FC1895" s="9">
        <v>0</v>
      </c>
      <c r="FD1895" s="9">
        <v>0</v>
      </c>
      <c r="FE1895" s="9">
        <v>0</v>
      </c>
      <c r="FF1895">
        <v>0</v>
      </c>
    </row>
    <row r="1896" spans="1:162" x14ac:dyDescent="0.2">
      <c r="A1896" t="s">
        <v>1318</v>
      </c>
      <c r="B1896" t="s">
        <v>4254</v>
      </c>
      <c r="C1896" t="s">
        <v>4599</v>
      </c>
      <c r="D1896" s="1">
        <v>0</v>
      </c>
      <c r="E1896" s="1">
        <v>0</v>
      </c>
      <c r="F1896" s="4">
        <v>0</v>
      </c>
      <c r="G1896" s="4">
        <v>0</v>
      </c>
      <c r="H1896" s="5">
        <v>0</v>
      </c>
      <c r="I1896">
        <v>0</v>
      </c>
      <c r="J1896" s="4">
        <v>0</v>
      </c>
      <c r="K1896">
        <v>0</v>
      </c>
      <c r="L1896" s="5">
        <v>0</v>
      </c>
      <c r="M1896">
        <v>0</v>
      </c>
      <c r="N1896" s="4">
        <v>0</v>
      </c>
      <c r="O1896">
        <v>0</v>
      </c>
      <c r="P1896" s="5">
        <v>0</v>
      </c>
      <c r="Q1896">
        <v>0</v>
      </c>
      <c r="R1896" s="4">
        <v>0</v>
      </c>
      <c r="S1896">
        <v>0</v>
      </c>
      <c r="T1896" s="5">
        <v>0</v>
      </c>
      <c r="U1896">
        <v>3</v>
      </c>
      <c r="V1896" s="4">
        <v>0</v>
      </c>
      <c r="W1896">
        <v>0</v>
      </c>
      <c r="X1896" s="5">
        <v>3</v>
      </c>
      <c r="Y1896">
        <v>3</v>
      </c>
      <c r="Z1896" s="4">
        <v>0</v>
      </c>
      <c r="AA1896">
        <v>0</v>
      </c>
      <c r="AB1896" s="5">
        <v>3</v>
      </c>
      <c r="AD1896">
        <v>0</v>
      </c>
      <c r="AE1896">
        <v>0</v>
      </c>
      <c r="AF1896" s="4">
        <v>0</v>
      </c>
      <c r="AG1896">
        <v>0</v>
      </c>
      <c r="AH1896" s="5">
        <v>0</v>
      </c>
      <c r="AI1896">
        <v>0</v>
      </c>
      <c r="AJ1896" s="4">
        <v>0</v>
      </c>
      <c r="AK1896">
        <v>0</v>
      </c>
      <c r="AL1896" s="5">
        <v>0</v>
      </c>
      <c r="AM1896">
        <v>0</v>
      </c>
      <c r="AN1896" s="4">
        <v>0</v>
      </c>
      <c r="AO1896">
        <v>0</v>
      </c>
      <c r="AP1896" s="5">
        <v>0</v>
      </c>
      <c r="AQ1896">
        <v>3</v>
      </c>
      <c r="AR1896" s="4">
        <v>0</v>
      </c>
      <c r="AS1896">
        <v>0</v>
      </c>
      <c r="AT1896" s="5">
        <v>3</v>
      </c>
      <c r="AU1896">
        <v>3</v>
      </c>
      <c r="AV1896" s="4">
        <v>0</v>
      </c>
      <c r="AW1896">
        <v>0</v>
      </c>
      <c r="AX1896" s="5">
        <v>3</v>
      </c>
      <c r="AY1896">
        <v>3</v>
      </c>
      <c r="AZ1896" s="4">
        <v>0</v>
      </c>
      <c r="BA1896">
        <v>0</v>
      </c>
      <c r="BB1896" s="5">
        <v>3</v>
      </c>
      <c r="BD1896">
        <v>0</v>
      </c>
      <c r="BE1896">
        <v>0</v>
      </c>
      <c r="BF1896" s="4">
        <v>0</v>
      </c>
      <c r="BG1896">
        <v>0</v>
      </c>
      <c r="BH1896" s="5">
        <v>0</v>
      </c>
      <c r="BI1896">
        <v>0</v>
      </c>
      <c r="BJ1896" s="4">
        <v>0</v>
      </c>
      <c r="BK1896">
        <v>0</v>
      </c>
      <c r="BL1896" s="5">
        <v>0</v>
      </c>
      <c r="BM1896">
        <v>0</v>
      </c>
      <c r="BN1896" s="4">
        <v>0</v>
      </c>
      <c r="BO1896">
        <v>0</v>
      </c>
      <c r="BP1896" s="5">
        <v>0</v>
      </c>
      <c r="BQ1896">
        <v>3</v>
      </c>
      <c r="BR1896" s="4">
        <v>0</v>
      </c>
      <c r="BS1896">
        <v>0</v>
      </c>
      <c r="BT1896" s="5">
        <v>3</v>
      </c>
      <c r="BU1896">
        <v>3</v>
      </c>
      <c r="BV1896" s="4">
        <v>0</v>
      </c>
      <c r="BW1896">
        <v>0</v>
      </c>
      <c r="BX1896" s="5">
        <v>3</v>
      </c>
      <c r="BY1896">
        <v>3</v>
      </c>
      <c r="BZ1896" s="4">
        <v>0</v>
      </c>
      <c r="CA1896">
        <v>0</v>
      </c>
      <c r="CB1896" s="5">
        <v>3</v>
      </c>
      <c r="CD1896">
        <v>0</v>
      </c>
      <c r="CE1896">
        <v>0</v>
      </c>
      <c r="CF1896" s="4">
        <v>0</v>
      </c>
      <c r="CG1896">
        <v>0</v>
      </c>
      <c r="CH1896" s="5">
        <v>0</v>
      </c>
      <c r="CI1896">
        <v>0</v>
      </c>
      <c r="CJ1896" s="4">
        <v>0</v>
      </c>
      <c r="CK1896">
        <v>0</v>
      </c>
      <c r="CL1896" s="5">
        <v>0</v>
      </c>
      <c r="CM1896">
        <v>0</v>
      </c>
      <c r="CN1896" s="4">
        <v>0</v>
      </c>
      <c r="CO1896">
        <v>0</v>
      </c>
      <c r="CP1896" s="5">
        <v>0</v>
      </c>
      <c r="CQ1896">
        <v>3</v>
      </c>
      <c r="CR1896" s="4">
        <v>0</v>
      </c>
      <c r="CS1896">
        <v>0</v>
      </c>
      <c r="CT1896" s="5">
        <v>3</v>
      </c>
      <c r="CU1896">
        <v>3</v>
      </c>
      <c r="CV1896" s="4">
        <v>0</v>
      </c>
      <c r="CW1896">
        <v>0</v>
      </c>
      <c r="CX1896" s="5">
        <v>3</v>
      </c>
      <c r="CY1896" s="21">
        <v>3</v>
      </c>
      <c r="CZ1896" s="21">
        <v>0</v>
      </c>
      <c r="DA1896" s="21">
        <v>0</v>
      </c>
      <c r="DB1896" s="5">
        <v>3</v>
      </c>
      <c r="DD1896" s="8">
        <v>0</v>
      </c>
      <c r="DE1896" s="8">
        <v>0</v>
      </c>
      <c r="DF1896" s="8">
        <v>0</v>
      </c>
      <c r="DG1896" s="8">
        <v>0</v>
      </c>
      <c r="DH1896" s="8">
        <v>0</v>
      </c>
      <c r="DI1896" s="8">
        <v>0</v>
      </c>
      <c r="DJ1896" s="8">
        <v>0</v>
      </c>
      <c r="DK1896" s="8">
        <v>0</v>
      </c>
      <c r="DL1896" s="8">
        <v>0</v>
      </c>
      <c r="DM1896" s="8">
        <v>0</v>
      </c>
      <c r="DN1896" s="8">
        <v>0</v>
      </c>
      <c r="DO1896" s="8">
        <v>0</v>
      </c>
      <c r="DP1896" s="8">
        <v>0</v>
      </c>
      <c r="DQ1896" s="8">
        <v>0</v>
      </c>
      <c r="DR1896" s="8">
        <v>0</v>
      </c>
      <c r="DS1896" s="8">
        <v>0</v>
      </c>
      <c r="DT1896" s="8">
        <v>0</v>
      </c>
      <c r="DU1896" s="8">
        <v>0</v>
      </c>
      <c r="DV1896" s="8">
        <v>0</v>
      </c>
      <c r="DW1896" s="8">
        <v>0</v>
      </c>
      <c r="DX1896" s="8">
        <v>0</v>
      </c>
      <c r="DY1896" s="8">
        <v>0</v>
      </c>
      <c r="DZ1896" s="8">
        <v>0</v>
      </c>
      <c r="EA1896" s="8">
        <v>0</v>
      </c>
      <c r="EB1896" s="8">
        <v>0</v>
      </c>
      <c r="EC1896" s="8">
        <v>0</v>
      </c>
      <c r="ED1896" s="20">
        <v>0</v>
      </c>
      <c r="EF1896" s="9">
        <v>0</v>
      </c>
      <c r="EG1896" s="9">
        <v>0</v>
      </c>
      <c r="EH1896" s="9">
        <v>0</v>
      </c>
      <c r="EI1896" s="9">
        <v>0</v>
      </c>
      <c r="EJ1896" s="9">
        <v>0</v>
      </c>
      <c r="EK1896" s="9">
        <v>0</v>
      </c>
      <c r="EL1896" s="9">
        <v>0</v>
      </c>
      <c r="EM1896" s="9">
        <v>0</v>
      </c>
      <c r="EN1896" s="9">
        <v>0</v>
      </c>
      <c r="EO1896" s="9">
        <v>0</v>
      </c>
      <c r="EP1896" s="9">
        <v>0</v>
      </c>
      <c r="EQ1896" s="9">
        <v>0</v>
      </c>
      <c r="ER1896" s="9">
        <v>0</v>
      </c>
      <c r="ES1896" s="9">
        <v>0</v>
      </c>
      <c r="ET1896" s="9">
        <v>0</v>
      </c>
      <c r="EU1896" s="9">
        <v>0</v>
      </c>
      <c r="EV1896" s="9">
        <v>0</v>
      </c>
      <c r="EW1896" s="9">
        <v>0</v>
      </c>
      <c r="EX1896" s="9">
        <v>0</v>
      </c>
      <c r="EY1896" s="9">
        <v>0</v>
      </c>
      <c r="EZ1896" s="9">
        <v>0</v>
      </c>
      <c r="FA1896" s="9">
        <v>0</v>
      </c>
      <c r="FB1896" s="9">
        <v>0</v>
      </c>
      <c r="FC1896" s="9">
        <v>0</v>
      </c>
      <c r="FD1896" s="9">
        <v>0</v>
      </c>
      <c r="FE1896" s="9">
        <v>0</v>
      </c>
      <c r="FF1896">
        <v>0</v>
      </c>
    </row>
    <row r="1897" spans="1:162" x14ac:dyDescent="0.2">
      <c r="A1897" t="s">
        <v>1175</v>
      </c>
      <c r="B1897" t="s">
        <v>4255</v>
      </c>
      <c r="C1897" t="s">
        <v>4599</v>
      </c>
      <c r="D1897" s="1">
        <v>0</v>
      </c>
      <c r="E1897" s="1">
        <v>0</v>
      </c>
      <c r="F1897" s="4">
        <v>0</v>
      </c>
      <c r="G1897" s="4">
        <v>0</v>
      </c>
      <c r="H1897" s="5">
        <v>0</v>
      </c>
      <c r="I1897">
        <v>0</v>
      </c>
      <c r="J1897" s="4">
        <v>0</v>
      </c>
      <c r="K1897">
        <v>0</v>
      </c>
      <c r="L1897" s="5">
        <v>0</v>
      </c>
      <c r="M1897">
        <v>0</v>
      </c>
      <c r="N1897" s="4">
        <v>0</v>
      </c>
      <c r="O1897">
        <v>0</v>
      </c>
      <c r="P1897" s="5">
        <v>0</v>
      </c>
      <c r="Q1897">
        <v>0</v>
      </c>
      <c r="R1897" s="4">
        <v>0</v>
      </c>
      <c r="S1897">
        <v>0</v>
      </c>
      <c r="T1897" s="5">
        <v>0</v>
      </c>
      <c r="U1897">
        <v>3</v>
      </c>
      <c r="V1897" s="4">
        <v>0</v>
      </c>
      <c r="W1897">
        <v>0</v>
      </c>
      <c r="X1897" s="5">
        <v>3</v>
      </c>
      <c r="Y1897">
        <v>0</v>
      </c>
      <c r="Z1897" s="4">
        <v>0</v>
      </c>
      <c r="AA1897">
        <v>0</v>
      </c>
      <c r="AB1897" s="5">
        <v>0</v>
      </c>
      <c r="AD1897">
        <v>0</v>
      </c>
      <c r="AE1897">
        <v>0</v>
      </c>
      <c r="AF1897" s="4">
        <v>0</v>
      </c>
      <c r="AG1897">
        <v>0</v>
      </c>
      <c r="AH1897" s="5">
        <v>0</v>
      </c>
      <c r="AI1897">
        <v>0</v>
      </c>
      <c r="AJ1897" s="4">
        <v>0</v>
      </c>
      <c r="AK1897">
        <v>0</v>
      </c>
      <c r="AL1897" s="5">
        <v>0</v>
      </c>
      <c r="AM1897">
        <v>0</v>
      </c>
      <c r="AN1897" s="4">
        <v>0</v>
      </c>
      <c r="AO1897">
        <v>0</v>
      </c>
      <c r="AP1897" s="5">
        <v>0</v>
      </c>
      <c r="AQ1897">
        <v>3</v>
      </c>
      <c r="AR1897" s="4">
        <v>0</v>
      </c>
      <c r="AS1897">
        <v>0</v>
      </c>
      <c r="AT1897" s="5">
        <v>3</v>
      </c>
      <c r="AU1897">
        <v>3</v>
      </c>
      <c r="AV1897" s="4">
        <v>0</v>
      </c>
      <c r="AW1897">
        <v>0</v>
      </c>
      <c r="AX1897" s="5">
        <v>3</v>
      </c>
      <c r="AY1897">
        <v>0</v>
      </c>
      <c r="AZ1897" s="4">
        <v>0</v>
      </c>
      <c r="BA1897">
        <v>0</v>
      </c>
      <c r="BB1897" s="5">
        <v>0</v>
      </c>
      <c r="BD1897">
        <v>0</v>
      </c>
      <c r="BE1897">
        <v>0</v>
      </c>
      <c r="BF1897" s="4">
        <v>0</v>
      </c>
      <c r="BG1897">
        <v>0</v>
      </c>
      <c r="BH1897" s="5">
        <v>0</v>
      </c>
      <c r="BI1897">
        <v>0</v>
      </c>
      <c r="BJ1897" s="4">
        <v>0</v>
      </c>
      <c r="BK1897">
        <v>0</v>
      </c>
      <c r="BL1897" s="5">
        <v>0</v>
      </c>
      <c r="BM1897">
        <v>0</v>
      </c>
      <c r="BN1897" s="4">
        <v>0</v>
      </c>
      <c r="BO1897">
        <v>0</v>
      </c>
      <c r="BP1897" s="5">
        <v>0</v>
      </c>
      <c r="BQ1897">
        <v>3</v>
      </c>
      <c r="BR1897" s="4">
        <v>0</v>
      </c>
      <c r="BS1897">
        <v>0</v>
      </c>
      <c r="BT1897" s="5">
        <v>3</v>
      </c>
      <c r="BU1897">
        <v>3</v>
      </c>
      <c r="BV1897" s="4">
        <v>0</v>
      </c>
      <c r="BW1897">
        <v>0</v>
      </c>
      <c r="BX1897" s="5">
        <v>3</v>
      </c>
      <c r="BY1897">
        <v>0</v>
      </c>
      <c r="BZ1897" s="4">
        <v>0</v>
      </c>
      <c r="CA1897">
        <v>0</v>
      </c>
      <c r="CB1897" s="5">
        <v>0</v>
      </c>
      <c r="CD1897">
        <v>0</v>
      </c>
      <c r="CE1897">
        <v>0</v>
      </c>
      <c r="CF1897" s="4">
        <v>0</v>
      </c>
      <c r="CG1897">
        <v>0</v>
      </c>
      <c r="CH1897" s="5">
        <v>0</v>
      </c>
      <c r="CI1897">
        <v>0</v>
      </c>
      <c r="CJ1897" s="4">
        <v>0</v>
      </c>
      <c r="CK1897">
        <v>0</v>
      </c>
      <c r="CL1897" s="5">
        <v>0</v>
      </c>
      <c r="CM1897">
        <v>0</v>
      </c>
      <c r="CN1897" s="4">
        <v>0</v>
      </c>
      <c r="CO1897">
        <v>0</v>
      </c>
      <c r="CP1897" s="5">
        <v>0</v>
      </c>
      <c r="CQ1897">
        <v>3</v>
      </c>
      <c r="CR1897" s="4">
        <v>0</v>
      </c>
      <c r="CS1897">
        <v>0</v>
      </c>
      <c r="CT1897" s="5">
        <v>3</v>
      </c>
      <c r="CU1897">
        <v>0</v>
      </c>
      <c r="CV1897" s="4">
        <v>0</v>
      </c>
      <c r="CW1897">
        <v>0</v>
      </c>
      <c r="CX1897" s="5">
        <v>0</v>
      </c>
      <c r="CY1897" s="21">
        <v>0</v>
      </c>
      <c r="CZ1897" s="21">
        <v>0</v>
      </c>
      <c r="DA1897" s="21">
        <v>0</v>
      </c>
      <c r="DB1897" s="5">
        <v>0</v>
      </c>
      <c r="DD1897" s="8">
        <v>0</v>
      </c>
      <c r="DE1897" s="8">
        <v>0</v>
      </c>
      <c r="DF1897" s="8">
        <v>0</v>
      </c>
      <c r="DG1897" s="8">
        <v>0</v>
      </c>
      <c r="DH1897" s="8">
        <v>0</v>
      </c>
      <c r="DI1897" s="8">
        <v>0</v>
      </c>
      <c r="DJ1897" s="8">
        <v>0</v>
      </c>
      <c r="DK1897" s="8">
        <v>0</v>
      </c>
      <c r="DL1897" s="8">
        <v>0</v>
      </c>
      <c r="DM1897" s="8">
        <v>0</v>
      </c>
      <c r="DN1897" s="8">
        <v>0</v>
      </c>
      <c r="DO1897" s="8">
        <v>0</v>
      </c>
      <c r="DP1897" s="8">
        <v>0</v>
      </c>
      <c r="DQ1897" s="8">
        <v>0</v>
      </c>
      <c r="DR1897" s="8">
        <v>0</v>
      </c>
      <c r="DS1897" s="8">
        <v>0</v>
      </c>
      <c r="DT1897" s="8">
        <v>0</v>
      </c>
      <c r="DU1897" s="8">
        <v>0</v>
      </c>
      <c r="DV1897" s="8">
        <v>0</v>
      </c>
      <c r="DW1897" s="8">
        <v>0</v>
      </c>
      <c r="DX1897" s="8">
        <v>0</v>
      </c>
      <c r="DY1897" s="8">
        <v>0</v>
      </c>
      <c r="DZ1897" s="8">
        <v>0</v>
      </c>
      <c r="EA1897" s="8">
        <v>0</v>
      </c>
      <c r="EB1897" s="8">
        <v>0</v>
      </c>
      <c r="EC1897" s="8">
        <v>0</v>
      </c>
      <c r="ED1897" s="20">
        <v>0</v>
      </c>
      <c r="EF1897" s="9">
        <v>0</v>
      </c>
      <c r="EG1897" s="9">
        <v>0</v>
      </c>
      <c r="EH1897" s="9">
        <v>0</v>
      </c>
      <c r="EI1897" s="9">
        <v>0</v>
      </c>
      <c r="EJ1897" s="9">
        <v>0</v>
      </c>
      <c r="EK1897" s="9">
        <v>0</v>
      </c>
      <c r="EL1897" s="9">
        <v>0</v>
      </c>
      <c r="EM1897" s="9">
        <v>0</v>
      </c>
      <c r="EN1897" s="9">
        <v>0</v>
      </c>
      <c r="EO1897" s="9">
        <v>0</v>
      </c>
      <c r="EP1897" s="9">
        <v>0</v>
      </c>
      <c r="EQ1897" s="9">
        <v>0</v>
      </c>
      <c r="ER1897" s="9">
        <v>0</v>
      </c>
      <c r="ES1897" s="9">
        <v>0</v>
      </c>
      <c r="ET1897" s="9">
        <v>0</v>
      </c>
      <c r="EU1897" s="9">
        <v>0</v>
      </c>
      <c r="EV1897" s="9">
        <v>0</v>
      </c>
      <c r="EW1897" s="9">
        <v>0</v>
      </c>
      <c r="EX1897" s="9">
        <v>0</v>
      </c>
      <c r="EY1897" s="9">
        <v>0</v>
      </c>
      <c r="EZ1897" s="9">
        <v>0</v>
      </c>
      <c r="FA1897" s="9">
        <v>0</v>
      </c>
      <c r="FB1897" s="9">
        <v>0</v>
      </c>
      <c r="FC1897" s="9">
        <v>0</v>
      </c>
      <c r="FD1897" s="9">
        <v>0</v>
      </c>
      <c r="FE1897" s="9">
        <v>0</v>
      </c>
      <c r="FF1897">
        <v>0</v>
      </c>
    </row>
    <row r="1898" spans="1:162" x14ac:dyDescent="0.2">
      <c r="A1898" t="s">
        <v>1723</v>
      </c>
      <c r="B1898" t="s">
        <v>4256</v>
      </c>
      <c r="C1898" t="s">
        <v>3</v>
      </c>
      <c r="D1898" s="1">
        <v>0</v>
      </c>
      <c r="E1898" s="1">
        <v>0</v>
      </c>
      <c r="F1898" s="4">
        <v>0</v>
      </c>
      <c r="G1898" s="4">
        <v>0</v>
      </c>
      <c r="H1898" s="5">
        <v>0</v>
      </c>
      <c r="I1898">
        <v>0</v>
      </c>
      <c r="J1898" s="4">
        <v>0</v>
      </c>
      <c r="K1898">
        <v>0</v>
      </c>
      <c r="L1898" s="5">
        <v>0</v>
      </c>
      <c r="M1898">
        <v>0</v>
      </c>
      <c r="N1898" s="4">
        <v>0</v>
      </c>
      <c r="O1898">
        <v>0</v>
      </c>
      <c r="P1898" s="5">
        <v>0</v>
      </c>
      <c r="Q1898">
        <v>5</v>
      </c>
      <c r="R1898" s="4">
        <v>0</v>
      </c>
      <c r="S1898">
        <v>0</v>
      </c>
      <c r="T1898" s="5">
        <v>5</v>
      </c>
      <c r="U1898">
        <v>5</v>
      </c>
      <c r="V1898" s="4">
        <v>0</v>
      </c>
      <c r="W1898">
        <v>0</v>
      </c>
      <c r="X1898" s="5">
        <v>5</v>
      </c>
      <c r="Y1898">
        <v>5</v>
      </c>
      <c r="Z1898" s="4">
        <v>0</v>
      </c>
      <c r="AA1898">
        <v>0</v>
      </c>
      <c r="AB1898" s="5">
        <v>5</v>
      </c>
      <c r="AD1898">
        <v>0</v>
      </c>
      <c r="AE1898">
        <v>0</v>
      </c>
      <c r="AF1898" s="4">
        <v>0</v>
      </c>
      <c r="AG1898">
        <v>0</v>
      </c>
      <c r="AH1898" s="5">
        <v>0</v>
      </c>
      <c r="AI1898">
        <v>0</v>
      </c>
      <c r="AJ1898" s="4">
        <v>0</v>
      </c>
      <c r="AK1898">
        <v>0</v>
      </c>
      <c r="AL1898" s="5">
        <v>0</v>
      </c>
      <c r="AM1898">
        <v>0</v>
      </c>
      <c r="AN1898" s="4">
        <v>0</v>
      </c>
      <c r="AO1898">
        <v>0</v>
      </c>
      <c r="AP1898" s="5">
        <v>0</v>
      </c>
      <c r="AQ1898">
        <v>5</v>
      </c>
      <c r="AR1898" s="4">
        <v>0</v>
      </c>
      <c r="AS1898">
        <v>0</v>
      </c>
      <c r="AT1898" s="5">
        <v>5</v>
      </c>
      <c r="AU1898">
        <v>5</v>
      </c>
      <c r="AV1898" s="4">
        <v>0</v>
      </c>
      <c r="AW1898">
        <v>0</v>
      </c>
      <c r="AX1898" s="5">
        <v>5</v>
      </c>
      <c r="AY1898">
        <v>5</v>
      </c>
      <c r="AZ1898" s="4">
        <v>0</v>
      </c>
      <c r="BA1898">
        <v>0</v>
      </c>
      <c r="BB1898" s="5">
        <v>5</v>
      </c>
      <c r="BD1898">
        <v>0</v>
      </c>
      <c r="BE1898">
        <v>0</v>
      </c>
      <c r="BF1898" s="4">
        <v>0</v>
      </c>
      <c r="BG1898">
        <v>0</v>
      </c>
      <c r="BH1898" s="5">
        <v>0</v>
      </c>
      <c r="BI1898">
        <v>0</v>
      </c>
      <c r="BJ1898" s="4">
        <v>0</v>
      </c>
      <c r="BK1898">
        <v>0</v>
      </c>
      <c r="BL1898" s="5">
        <v>0</v>
      </c>
      <c r="BM1898">
        <v>0</v>
      </c>
      <c r="BN1898" s="4">
        <v>0</v>
      </c>
      <c r="BO1898">
        <v>0</v>
      </c>
      <c r="BP1898" s="5">
        <v>0</v>
      </c>
      <c r="BQ1898">
        <v>5</v>
      </c>
      <c r="BR1898" s="4">
        <v>0</v>
      </c>
      <c r="BS1898">
        <v>0</v>
      </c>
      <c r="BT1898" s="5">
        <v>5</v>
      </c>
      <c r="BU1898">
        <v>5</v>
      </c>
      <c r="BV1898" s="4">
        <v>0</v>
      </c>
      <c r="BW1898">
        <v>0</v>
      </c>
      <c r="BX1898" s="5">
        <v>5</v>
      </c>
      <c r="BY1898">
        <v>5</v>
      </c>
      <c r="BZ1898" s="4">
        <v>0</v>
      </c>
      <c r="CA1898">
        <v>0</v>
      </c>
      <c r="CB1898" s="5">
        <v>5</v>
      </c>
      <c r="CD1898">
        <v>0</v>
      </c>
      <c r="CE1898">
        <v>0</v>
      </c>
      <c r="CF1898" s="4">
        <v>0</v>
      </c>
      <c r="CG1898">
        <v>0</v>
      </c>
      <c r="CH1898" s="5">
        <v>0</v>
      </c>
      <c r="CI1898">
        <v>0</v>
      </c>
      <c r="CJ1898" s="4">
        <v>0</v>
      </c>
      <c r="CK1898">
        <v>0</v>
      </c>
      <c r="CL1898" s="5">
        <v>0</v>
      </c>
      <c r="CM1898">
        <v>5</v>
      </c>
      <c r="CN1898" s="4">
        <v>0</v>
      </c>
      <c r="CO1898">
        <v>0</v>
      </c>
      <c r="CP1898" s="5">
        <v>5</v>
      </c>
      <c r="CQ1898">
        <v>5</v>
      </c>
      <c r="CR1898" s="4">
        <v>0</v>
      </c>
      <c r="CS1898">
        <v>0</v>
      </c>
      <c r="CT1898" s="5">
        <v>5</v>
      </c>
      <c r="CU1898">
        <v>5</v>
      </c>
      <c r="CV1898" s="4">
        <v>0</v>
      </c>
      <c r="CW1898">
        <v>0</v>
      </c>
      <c r="CX1898" s="5">
        <v>5</v>
      </c>
      <c r="CY1898" s="21">
        <v>5</v>
      </c>
      <c r="CZ1898" s="21">
        <v>0</v>
      </c>
      <c r="DA1898" s="21">
        <v>0</v>
      </c>
      <c r="DB1898" s="5">
        <v>5</v>
      </c>
      <c r="DD1898" s="8">
        <v>0</v>
      </c>
      <c r="DE1898" s="8">
        <v>0</v>
      </c>
      <c r="DF1898" s="8">
        <v>0</v>
      </c>
      <c r="DG1898" s="8">
        <v>0</v>
      </c>
      <c r="DH1898" s="8">
        <v>0</v>
      </c>
      <c r="DI1898" s="8">
        <v>0</v>
      </c>
      <c r="DJ1898" s="8">
        <v>0</v>
      </c>
      <c r="DK1898" s="8">
        <v>0</v>
      </c>
      <c r="DL1898" s="8">
        <v>0</v>
      </c>
      <c r="DM1898" s="8">
        <v>0</v>
      </c>
      <c r="DN1898" s="8">
        <v>0</v>
      </c>
      <c r="DO1898" s="8">
        <v>0</v>
      </c>
      <c r="DP1898" s="8">
        <v>0</v>
      </c>
      <c r="DQ1898" s="8">
        <v>0</v>
      </c>
      <c r="DR1898" s="8">
        <v>0</v>
      </c>
      <c r="DS1898" s="8">
        <v>0</v>
      </c>
      <c r="DT1898" s="8">
        <v>0</v>
      </c>
      <c r="DU1898" s="8">
        <v>0</v>
      </c>
      <c r="DV1898" s="8">
        <v>0</v>
      </c>
      <c r="DW1898" s="8">
        <v>0</v>
      </c>
      <c r="DX1898" s="8">
        <v>0</v>
      </c>
      <c r="DY1898" s="8">
        <v>0</v>
      </c>
      <c r="DZ1898" s="8">
        <v>0</v>
      </c>
      <c r="EA1898" s="8">
        <v>0</v>
      </c>
      <c r="EB1898" s="8">
        <v>0</v>
      </c>
      <c r="EC1898" s="8">
        <v>0</v>
      </c>
      <c r="ED1898" s="20">
        <v>0</v>
      </c>
      <c r="EF1898" s="9">
        <v>0</v>
      </c>
      <c r="EG1898" s="9">
        <v>0</v>
      </c>
      <c r="EH1898" s="9">
        <v>0</v>
      </c>
      <c r="EI1898" s="9">
        <v>0</v>
      </c>
      <c r="EJ1898" s="9">
        <v>0</v>
      </c>
      <c r="EK1898" s="9">
        <v>0</v>
      </c>
      <c r="EL1898" s="9">
        <v>0</v>
      </c>
      <c r="EM1898" s="9">
        <v>0</v>
      </c>
      <c r="EN1898" s="9">
        <v>0</v>
      </c>
      <c r="EO1898" s="9">
        <v>0</v>
      </c>
      <c r="EP1898" s="9">
        <v>0</v>
      </c>
      <c r="EQ1898" s="9">
        <v>0</v>
      </c>
      <c r="ER1898" s="9">
        <v>0</v>
      </c>
      <c r="ES1898" s="9">
        <v>0</v>
      </c>
      <c r="ET1898" s="9">
        <v>0</v>
      </c>
      <c r="EU1898" s="9">
        <v>0</v>
      </c>
      <c r="EV1898" s="9">
        <v>0</v>
      </c>
      <c r="EW1898" s="9">
        <v>0</v>
      </c>
      <c r="EX1898" s="9">
        <v>0</v>
      </c>
      <c r="EY1898" s="9">
        <v>0</v>
      </c>
      <c r="EZ1898" s="9">
        <v>0</v>
      </c>
      <c r="FA1898" s="9">
        <v>0</v>
      </c>
      <c r="FB1898" s="9">
        <v>0</v>
      </c>
      <c r="FC1898" s="9">
        <v>0</v>
      </c>
      <c r="FD1898" s="9">
        <v>0</v>
      </c>
      <c r="FE1898" s="9">
        <v>0</v>
      </c>
      <c r="FF1898">
        <v>0</v>
      </c>
    </row>
    <row r="1899" spans="1:162" x14ac:dyDescent="0.2">
      <c r="A1899" t="s">
        <v>1206</v>
      </c>
      <c r="B1899" t="s">
        <v>4257</v>
      </c>
      <c r="C1899" t="s">
        <v>4599</v>
      </c>
      <c r="D1899" s="1">
        <v>0</v>
      </c>
      <c r="E1899" s="1">
        <v>0</v>
      </c>
      <c r="F1899" s="4">
        <v>0</v>
      </c>
      <c r="G1899" s="4">
        <v>0</v>
      </c>
      <c r="H1899" s="5">
        <v>0</v>
      </c>
      <c r="I1899">
        <v>0</v>
      </c>
      <c r="J1899" s="4">
        <v>0</v>
      </c>
      <c r="K1899">
        <v>0</v>
      </c>
      <c r="L1899" s="5">
        <v>0</v>
      </c>
      <c r="M1899">
        <v>0</v>
      </c>
      <c r="N1899" s="4">
        <v>0</v>
      </c>
      <c r="O1899">
        <v>0</v>
      </c>
      <c r="P1899" s="5">
        <v>0</v>
      </c>
      <c r="Q1899">
        <v>0</v>
      </c>
      <c r="R1899" s="4">
        <v>0</v>
      </c>
      <c r="S1899">
        <v>0</v>
      </c>
      <c r="T1899" s="5">
        <v>0</v>
      </c>
      <c r="U1899">
        <v>3</v>
      </c>
      <c r="V1899" s="4">
        <v>0</v>
      </c>
      <c r="W1899">
        <v>0</v>
      </c>
      <c r="X1899" s="5">
        <v>3</v>
      </c>
      <c r="Y1899">
        <v>3</v>
      </c>
      <c r="Z1899" s="4">
        <v>0</v>
      </c>
      <c r="AA1899">
        <v>0</v>
      </c>
      <c r="AB1899" s="5">
        <v>3</v>
      </c>
      <c r="AD1899">
        <v>0</v>
      </c>
      <c r="AE1899">
        <v>0</v>
      </c>
      <c r="AF1899" s="4">
        <v>0</v>
      </c>
      <c r="AG1899">
        <v>0</v>
      </c>
      <c r="AH1899" s="5">
        <v>0</v>
      </c>
      <c r="AI1899">
        <v>0</v>
      </c>
      <c r="AJ1899" s="4">
        <v>0</v>
      </c>
      <c r="AK1899">
        <v>0</v>
      </c>
      <c r="AL1899" s="5">
        <v>0</v>
      </c>
      <c r="AM1899">
        <v>0</v>
      </c>
      <c r="AN1899" s="4">
        <v>0</v>
      </c>
      <c r="AO1899">
        <v>0</v>
      </c>
      <c r="AP1899" s="5">
        <v>0</v>
      </c>
      <c r="AQ1899">
        <v>0</v>
      </c>
      <c r="AR1899" s="4">
        <v>0</v>
      </c>
      <c r="AS1899">
        <v>0</v>
      </c>
      <c r="AT1899" s="5">
        <v>0</v>
      </c>
      <c r="AU1899">
        <v>3</v>
      </c>
      <c r="AV1899" s="4">
        <v>0</v>
      </c>
      <c r="AW1899">
        <v>0</v>
      </c>
      <c r="AX1899" s="5">
        <v>3</v>
      </c>
      <c r="AY1899">
        <v>3</v>
      </c>
      <c r="AZ1899" s="4">
        <v>0</v>
      </c>
      <c r="BA1899">
        <v>0</v>
      </c>
      <c r="BB1899" s="5">
        <v>3</v>
      </c>
      <c r="BD1899">
        <v>0</v>
      </c>
      <c r="BE1899">
        <v>0</v>
      </c>
      <c r="BF1899" s="4">
        <v>0</v>
      </c>
      <c r="BG1899">
        <v>0</v>
      </c>
      <c r="BH1899" s="5">
        <v>0</v>
      </c>
      <c r="BI1899">
        <v>0</v>
      </c>
      <c r="BJ1899" s="4">
        <v>0</v>
      </c>
      <c r="BK1899">
        <v>0</v>
      </c>
      <c r="BL1899" s="5">
        <v>0</v>
      </c>
      <c r="BM1899">
        <v>0</v>
      </c>
      <c r="BN1899" s="4">
        <v>0</v>
      </c>
      <c r="BO1899">
        <v>0</v>
      </c>
      <c r="BP1899" s="5">
        <v>0</v>
      </c>
      <c r="BQ1899">
        <v>3</v>
      </c>
      <c r="BR1899" s="4">
        <v>0</v>
      </c>
      <c r="BS1899">
        <v>0</v>
      </c>
      <c r="BT1899" s="5">
        <v>3</v>
      </c>
      <c r="BU1899">
        <v>3</v>
      </c>
      <c r="BV1899" s="4">
        <v>0</v>
      </c>
      <c r="BW1899">
        <v>0</v>
      </c>
      <c r="BX1899" s="5">
        <v>3</v>
      </c>
      <c r="BY1899">
        <v>3</v>
      </c>
      <c r="BZ1899" s="4">
        <v>0</v>
      </c>
      <c r="CA1899">
        <v>0</v>
      </c>
      <c r="CB1899" s="5">
        <v>3</v>
      </c>
      <c r="CD1899">
        <v>0</v>
      </c>
      <c r="CE1899">
        <v>0</v>
      </c>
      <c r="CF1899" s="4">
        <v>0</v>
      </c>
      <c r="CG1899">
        <v>0</v>
      </c>
      <c r="CH1899" s="5">
        <v>0</v>
      </c>
      <c r="CI1899">
        <v>0</v>
      </c>
      <c r="CJ1899" s="4">
        <v>0</v>
      </c>
      <c r="CK1899">
        <v>0</v>
      </c>
      <c r="CL1899" s="5">
        <v>0</v>
      </c>
      <c r="CM1899">
        <v>0</v>
      </c>
      <c r="CN1899" s="4">
        <v>0</v>
      </c>
      <c r="CO1899">
        <v>0</v>
      </c>
      <c r="CP1899" s="5">
        <v>0</v>
      </c>
      <c r="CQ1899">
        <v>3</v>
      </c>
      <c r="CR1899" s="4">
        <v>0</v>
      </c>
      <c r="CS1899">
        <v>0</v>
      </c>
      <c r="CT1899" s="5">
        <v>3</v>
      </c>
      <c r="CU1899">
        <v>3</v>
      </c>
      <c r="CV1899" s="4">
        <v>0</v>
      </c>
      <c r="CW1899">
        <v>0</v>
      </c>
      <c r="CX1899" s="5">
        <v>3</v>
      </c>
      <c r="CY1899" s="21">
        <v>3</v>
      </c>
      <c r="CZ1899" s="21">
        <v>0</v>
      </c>
      <c r="DA1899" s="21">
        <v>0</v>
      </c>
      <c r="DB1899" s="5">
        <v>3</v>
      </c>
      <c r="DD1899" s="8">
        <v>0</v>
      </c>
      <c r="DE1899" s="8">
        <v>0</v>
      </c>
      <c r="DF1899" s="8">
        <v>0</v>
      </c>
      <c r="DG1899" s="8">
        <v>0</v>
      </c>
      <c r="DH1899" s="8">
        <v>0</v>
      </c>
      <c r="DI1899" s="8">
        <v>0</v>
      </c>
      <c r="DJ1899" s="8">
        <v>0</v>
      </c>
      <c r="DK1899" s="8">
        <v>0</v>
      </c>
      <c r="DL1899" s="8">
        <v>0</v>
      </c>
      <c r="DM1899" s="8">
        <v>0</v>
      </c>
      <c r="DN1899" s="8">
        <v>0</v>
      </c>
      <c r="DO1899" s="8">
        <v>0</v>
      </c>
      <c r="DP1899" s="8">
        <v>0</v>
      </c>
      <c r="DQ1899" s="8">
        <v>0</v>
      </c>
      <c r="DR1899" s="8">
        <v>0</v>
      </c>
      <c r="DS1899" s="8">
        <v>0</v>
      </c>
      <c r="DT1899" s="8">
        <v>0</v>
      </c>
      <c r="DU1899" s="8">
        <v>0</v>
      </c>
      <c r="DV1899" s="8">
        <v>0</v>
      </c>
      <c r="DW1899" s="8">
        <v>0</v>
      </c>
      <c r="DX1899" s="8">
        <v>0</v>
      </c>
      <c r="DY1899" s="8">
        <v>0</v>
      </c>
      <c r="DZ1899" s="8">
        <v>0</v>
      </c>
      <c r="EA1899" s="8">
        <v>0</v>
      </c>
      <c r="EB1899" s="8">
        <v>0</v>
      </c>
      <c r="EC1899" s="8">
        <v>0</v>
      </c>
      <c r="ED1899" s="20">
        <v>0</v>
      </c>
      <c r="EF1899" s="9">
        <v>0</v>
      </c>
      <c r="EG1899" s="9">
        <v>0</v>
      </c>
      <c r="EH1899" s="9">
        <v>0</v>
      </c>
      <c r="EI1899" s="9">
        <v>0</v>
      </c>
      <c r="EJ1899" s="9">
        <v>0</v>
      </c>
      <c r="EK1899" s="9">
        <v>0</v>
      </c>
      <c r="EL1899" s="9">
        <v>0</v>
      </c>
      <c r="EM1899" s="9">
        <v>0</v>
      </c>
      <c r="EN1899" s="9">
        <v>0</v>
      </c>
      <c r="EO1899" s="9">
        <v>0</v>
      </c>
      <c r="EP1899" s="9">
        <v>0</v>
      </c>
      <c r="EQ1899" s="9">
        <v>0</v>
      </c>
      <c r="ER1899" s="9">
        <v>0</v>
      </c>
      <c r="ES1899" s="9">
        <v>0</v>
      </c>
      <c r="ET1899" s="9">
        <v>0</v>
      </c>
      <c r="EU1899" s="9">
        <v>0</v>
      </c>
      <c r="EV1899" s="9">
        <v>0</v>
      </c>
      <c r="EW1899" s="9">
        <v>0</v>
      </c>
      <c r="EX1899" s="9">
        <v>0</v>
      </c>
      <c r="EY1899" s="9">
        <v>0</v>
      </c>
      <c r="EZ1899" s="9">
        <v>0</v>
      </c>
      <c r="FA1899" s="9">
        <v>0</v>
      </c>
      <c r="FB1899" s="9">
        <v>0</v>
      </c>
      <c r="FC1899" s="9">
        <v>0</v>
      </c>
      <c r="FD1899" s="9">
        <v>0</v>
      </c>
      <c r="FE1899" s="9">
        <v>0</v>
      </c>
      <c r="FF1899">
        <v>0</v>
      </c>
    </row>
    <row r="1900" spans="1:162" x14ac:dyDescent="0.2">
      <c r="A1900" t="s">
        <v>1732</v>
      </c>
      <c r="B1900" t="s">
        <v>4258</v>
      </c>
      <c r="C1900" t="s">
        <v>4599</v>
      </c>
      <c r="D1900" s="1">
        <v>0</v>
      </c>
      <c r="E1900" s="1">
        <v>0</v>
      </c>
      <c r="F1900" s="4">
        <v>0</v>
      </c>
      <c r="G1900" s="4">
        <v>0</v>
      </c>
      <c r="H1900" s="5">
        <v>0</v>
      </c>
      <c r="I1900">
        <v>0</v>
      </c>
      <c r="J1900" s="4">
        <v>0</v>
      </c>
      <c r="K1900">
        <v>0</v>
      </c>
      <c r="L1900" s="5">
        <v>0</v>
      </c>
      <c r="M1900">
        <v>0</v>
      </c>
      <c r="N1900" s="4">
        <v>0</v>
      </c>
      <c r="O1900">
        <v>0</v>
      </c>
      <c r="P1900" s="5">
        <v>0</v>
      </c>
      <c r="Q1900">
        <v>0</v>
      </c>
      <c r="R1900" s="4">
        <v>0</v>
      </c>
      <c r="S1900">
        <v>0</v>
      </c>
      <c r="T1900" s="5">
        <v>0</v>
      </c>
      <c r="U1900">
        <v>3</v>
      </c>
      <c r="V1900" s="4">
        <v>0</v>
      </c>
      <c r="W1900">
        <v>0</v>
      </c>
      <c r="X1900" s="5">
        <v>3</v>
      </c>
      <c r="Y1900">
        <v>3</v>
      </c>
      <c r="Z1900" s="4">
        <v>0</v>
      </c>
      <c r="AA1900">
        <v>0</v>
      </c>
      <c r="AB1900" s="5">
        <v>3</v>
      </c>
      <c r="AD1900">
        <v>0</v>
      </c>
      <c r="AE1900">
        <v>0</v>
      </c>
      <c r="AF1900" s="4">
        <v>0</v>
      </c>
      <c r="AG1900">
        <v>0</v>
      </c>
      <c r="AH1900" s="5">
        <v>0</v>
      </c>
      <c r="AI1900">
        <v>0</v>
      </c>
      <c r="AJ1900" s="4">
        <v>0</v>
      </c>
      <c r="AK1900">
        <v>0</v>
      </c>
      <c r="AL1900" s="5">
        <v>0</v>
      </c>
      <c r="AM1900">
        <v>0</v>
      </c>
      <c r="AN1900" s="4">
        <v>0</v>
      </c>
      <c r="AO1900">
        <v>0</v>
      </c>
      <c r="AP1900" s="5">
        <v>0</v>
      </c>
      <c r="AQ1900">
        <v>0</v>
      </c>
      <c r="AR1900" s="4">
        <v>0</v>
      </c>
      <c r="AS1900">
        <v>0</v>
      </c>
      <c r="AT1900" s="5">
        <v>0</v>
      </c>
      <c r="AU1900">
        <v>3</v>
      </c>
      <c r="AV1900" s="4">
        <v>0</v>
      </c>
      <c r="AW1900">
        <v>0</v>
      </c>
      <c r="AX1900" s="5">
        <v>3</v>
      </c>
      <c r="AY1900">
        <v>3</v>
      </c>
      <c r="AZ1900" s="4">
        <v>0</v>
      </c>
      <c r="BA1900">
        <v>0</v>
      </c>
      <c r="BB1900" s="5">
        <v>3</v>
      </c>
      <c r="BD1900">
        <v>0</v>
      </c>
      <c r="BE1900">
        <v>0</v>
      </c>
      <c r="BF1900" s="4">
        <v>0</v>
      </c>
      <c r="BG1900">
        <v>0</v>
      </c>
      <c r="BH1900" s="5">
        <v>0</v>
      </c>
      <c r="BI1900">
        <v>0</v>
      </c>
      <c r="BJ1900" s="4">
        <v>0</v>
      </c>
      <c r="BK1900">
        <v>0</v>
      </c>
      <c r="BL1900" s="5">
        <v>0</v>
      </c>
      <c r="BM1900">
        <v>0</v>
      </c>
      <c r="BN1900" s="4">
        <v>0</v>
      </c>
      <c r="BO1900">
        <v>0</v>
      </c>
      <c r="BP1900" s="5">
        <v>0</v>
      </c>
      <c r="BQ1900">
        <v>3</v>
      </c>
      <c r="BR1900" s="4">
        <v>0</v>
      </c>
      <c r="BS1900">
        <v>0</v>
      </c>
      <c r="BT1900" s="5">
        <v>3</v>
      </c>
      <c r="BU1900">
        <v>3</v>
      </c>
      <c r="BV1900" s="4">
        <v>0</v>
      </c>
      <c r="BW1900">
        <v>0</v>
      </c>
      <c r="BX1900" s="5">
        <v>3</v>
      </c>
      <c r="BY1900">
        <v>3</v>
      </c>
      <c r="BZ1900" s="4">
        <v>0</v>
      </c>
      <c r="CA1900">
        <v>0</v>
      </c>
      <c r="CB1900" s="5">
        <v>3</v>
      </c>
      <c r="CD1900">
        <v>0</v>
      </c>
      <c r="CE1900">
        <v>0</v>
      </c>
      <c r="CF1900" s="4">
        <v>0</v>
      </c>
      <c r="CG1900">
        <v>0</v>
      </c>
      <c r="CH1900" s="5">
        <v>0</v>
      </c>
      <c r="CI1900">
        <v>0</v>
      </c>
      <c r="CJ1900" s="4">
        <v>0</v>
      </c>
      <c r="CK1900">
        <v>0</v>
      </c>
      <c r="CL1900" s="5">
        <v>0</v>
      </c>
      <c r="CM1900">
        <v>0</v>
      </c>
      <c r="CN1900" s="4">
        <v>0</v>
      </c>
      <c r="CO1900">
        <v>0</v>
      </c>
      <c r="CP1900" s="5">
        <v>0</v>
      </c>
      <c r="CQ1900">
        <v>3</v>
      </c>
      <c r="CR1900" s="4">
        <v>0</v>
      </c>
      <c r="CS1900">
        <v>0</v>
      </c>
      <c r="CT1900" s="5">
        <v>3</v>
      </c>
      <c r="CU1900">
        <v>3</v>
      </c>
      <c r="CV1900" s="4">
        <v>0</v>
      </c>
      <c r="CW1900">
        <v>0</v>
      </c>
      <c r="CX1900" s="5">
        <v>3</v>
      </c>
      <c r="CY1900" s="21">
        <v>0</v>
      </c>
      <c r="CZ1900" s="21">
        <v>0</v>
      </c>
      <c r="DA1900" s="21">
        <v>0</v>
      </c>
      <c r="DB1900" s="5">
        <v>0</v>
      </c>
      <c r="DD1900" s="8">
        <v>0</v>
      </c>
      <c r="DE1900" s="8">
        <v>0</v>
      </c>
      <c r="DF1900" s="8">
        <v>0</v>
      </c>
      <c r="DG1900" s="8">
        <v>0</v>
      </c>
      <c r="DH1900" s="8">
        <v>0</v>
      </c>
      <c r="DI1900" s="8">
        <v>0</v>
      </c>
      <c r="DJ1900" s="8">
        <v>0</v>
      </c>
      <c r="DK1900" s="8">
        <v>0</v>
      </c>
      <c r="DL1900" s="8">
        <v>0</v>
      </c>
      <c r="DM1900" s="8">
        <v>0</v>
      </c>
      <c r="DN1900" s="8">
        <v>0</v>
      </c>
      <c r="DO1900" s="8">
        <v>0</v>
      </c>
      <c r="DP1900" s="8">
        <v>0</v>
      </c>
      <c r="DQ1900" s="8">
        <v>0</v>
      </c>
      <c r="DR1900" s="8">
        <v>0</v>
      </c>
      <c r="DS1900" s="8">
        <v>0</v>
      </c>
      <c r="DT1900" s="8">
        <v>0</v>
      </c>
      <c r="DU1900" s="8">
        <v>0</v>
      </c>
      <c r="DV1900" s="8">
        <v>0</v>
      </c>
      <c r="DW1900" s="8">
        <v>0</v>
      </c>
      <c r="DX1900" s="8">
        <v>0</v>
      </c>
      <c r="DY1900" s="8">
        <v>0</v>
      </c>
      <c r="DZ1900" s="8">
        <v>0</v>
      </c>
      <c r="EA1900" s="8">
        <v>0</v>
      </c>
      <c r="EB1900" s="8">
        <v>0</v>
      </c>
      <c r="EC1900" s="8">
        <v>0</v>
      </c>
      <c r="ED1900" s="20">
        <v>0</v>
      </c>
      <c r="EF1900" s="9">
        <v>0</v>
      </c>
      <c r="EG1900" s="9">
        <v>0</v>
      </c>
      <c r="EH1900" s="9">
        <v>0</v>
      </c>
      <c r="EI1900" s="9">
        <v>0</v>
      </c>
      <c r="EJ1900" s="9">
        <v>0</v>
      </c>
      <c r="EK1900" s="9">
        <v>0</v>
      </c>
      <c r="EL1900" s="9">
        <v>0</v>
      </c>
      <c r="EM1900" s="9">
        <v>0</v>
      </c>
      <c r="EN1900" s="9">
        <v>0</v>
      </c>
      <c r="EO1900" s="9">
        <v>0</v>
      </c>
      <c r="EP1900" s="9">
        <v>0</v>
      </c>
      <c r="EQ1900" s="9">
        <v>0</v>
      </c>
      <c r="ER1900" s="9">
        <v>0</v>
      </c>
      <c r="ES1900" s="9">
        <v>0</v>
      </c>
      <c r="ET1900" s="9">
        <v>0</v>
      </c>
      <c r="EU1900" s="9">
        <v>0</v>
      </c>
      <c r="EV1900" s="9">
        <v>0</v>
      </c>
      <c r="EW1900" s="9">
        <v>0</v>
      </c>
      <c r="EX1900" s="9">
        <v>0</v>
      </c>
      <c r="EY1900" s="9">
        <v>0</v>
      </c>
      <c r="EZ1900" s="9">
        <v>0</v>
      </c>
      <c r="FA1900" s="9">
        <v>0</v>
      </c>
      <c r="FB1900" s="9">
        <v>0</v>
      </c>
      <c r="FC1900" s="9">
        <v>0</v>
      </c>
      <c r="FD1900" s="9">
        <v>0</v>
      </c>
      <c r="FE1900" s="9">
        <v>0</v>
      </c>
      <c r="FF1900">
        <v>0</v>
      </c>
    </row>
    <row r="1901" spans="1:162" x14ac:dyDescent="0.2">
      <c r="A1901" t="s">
        <v>1756</v>
      </c>
      <c r="B1901" t="s">
        <v>1789</v>
      </c>
      <c r="C1901" t="s">
        <v>3</v>
      </c>
      <c r="D1901" s="1">
        <v>0</v>
      </c>
      <c r="E1901" s="1">
        <v>0</v>
      </c>
      <c r="F1901" s="4">
        <v>0</v>
      </c>
      <c r="G1901" s="4">
        <v>0</v>
      </c>
      <c r="H1901" s="5">
        <v>0</v>
      </c>
      <c r="I1901">
        <v>0</v>
      </c>
      <c r="J1901" s="4">
        <v>0</v>
      </c>
      <c r="K1901">
        <v>0</v>
      </c>
      <c r="L1901" s="5">
        <v>0</v>
      </c>
      <c r="M1901">
        <v>0</v>
      </c>
      <c r="N1901" s="4">
        <v>0</v>
      </c>
      <c r="O1901">
        <v>0</v>
      </c>
      <c r="P1901" s="5">
        <v>0</v>
      </c>
      <c r="Q1901">
        <v>0</v>
      </c>
      <c r="R1901" s="4">
        <v>0</v>
      </c>
      <c r="S1901">
        <v>0</v>
      </c>
      <c r="T1901" s="5">
        <v>0</v>
      </c>
      <c r="U1901">
        <v>3</v>
      </c>
      <c r="V1901" s="4">
        <v>0</v>
      </c>
      <c r="W1901">
        <v>0</v>
      </c>
      <c r="X1901" s="5">
        <v>3</v>
      </c>
      <c r="Y1901">
        <v>3</v>
      </c>
      <c r="Z1901" s="4">
        <v>0</v>
      </c>
      <c r="AA1901">
        <v>0</v>
      </c>
      <c r="AB1901" s="5">
        <v>3</v>
      </c>
      <c r="AD1901">
        <v>0</v>
      </c>
      <c r="AE1901">
        <v>0</v>
      </c>
      <c r="AF1901" s="4">
        <v>0</v>
      </c>
      <c r="AG1901">
        <v>0</v>
      </c>
      <c r="AH1901" s="5">
        <v>0</v>
      </c>
      <c r="AI1901">
        <v>0</v>
      </c>
      <c r="AJ1901" s="4">
        <v>0</v>
      </c>
      <c r="AK1901">
        <v>0</v>
      </c>
      <c r="AL1901" s="5">
        <v>0</v>
      </c>
      <c r="AM1901">
        <v>0</v>
      </c>
      <c r="AN1901" s="4">
        <v>0</v>
      </c>
      <c r="AO1901">
        <v>0</v>
      </c>
      <c r="AP1901" s="5">
        <v>0</v>
      </c>
      <c r="AQ1901">
        <v>0</v>
      </c>
      <c r="AR1901" s="4">
        <v>0</v>
      </c>
      <c r="AS1901">
        <v>0</v>
      </c>
      <c r="AT1901" s="5">
        <v>0</v>
      </c>
      <c r="AU1901">
        <v>3</v>
      </c>
      <c r="AV1901" s="4">
        <v>0</v>
      </c>
      <c r="AW1901">
        <v>0</v>
      </c>
      <c r="AX1901" s="5">
        <v>3</v>
      </c>
      <c r="AY1901">
        <v>3</v>
      </c>
      <c r="AZ1901" s="4">
        <v>0</v>
      </c>
      <c r="BA1901">
        <v>0</v>
      </c>
      <c r="BB1901" s="5">
        <v>3</v>
      </c>
      <c r="BD1901">
        <v>0</v>
      </c>
      <c r="BE1901">
        <v>0</v>
      </c>
      <c r="BF1901" s="4">
        <v>0</v>
      </c>
      <c r="BG1901">
        <v>0</v>
      </c>
      <c r="BH1901" s="5">
        <v>0</v>
      </c>
      <c r="BI1901">
        <v>0</v>
      </c>
      <c r="BJ1901" s="4">
        <v>0</v>
      </c>
      <c r="BK1901">
        <v>0</v>
      </c>
      <c r="BL1901" s="5">
        <v>0</v>
      </c>
      <c r="BM1901">
        <v>0</v>
      </c>
      <c r="BN1901" s="4">
        <v>0</v>
      </c>
      <c r="BO1901">
        <v>0</v>
      </c>
      <c r="BP1901" s="5">
        <v>0</v>
      </c>
      <c r="BQ1901">
        <v>3</v>
      </c>
      <c r="BR1901" s="4">
        <v>0</v>
      </c>
      <c r="BS1901">
        <v>0</v>
      </c>
      <c r="BT1901" s="5">
        <v>3</v>
      </c>
      <c r="BU1901">
        <v>3</v>
      </c>
      <c r="BV1901" s="4">
        <v>0</v>
      </c>
      <c r="BW1901">
        <v>0</v>
      </c>
      <c r="BX1901" s="5">
        <v>3</v>
      </c>
      <c r="BY1901">
        <v>3</v>
      </c>
      <c r="BZ1901" s="4">
        <v>0</v>
      </c>
      <c r="CA1901">
        <v>0</v>
      </c>
      <c r="CB1901" s="5">
        <v>3</v>
      </c>
      <c r="CD1901">
        <v>0</v>
      </c>
      <c r="CE1901">
        <v>0</v>
      </c>
      <c r="CF1901" s="4">
        <v>0</v>
      </c>
      <c r="CG1901">
        <v>0</v>
      </c>
      <c r="CH1901" s="5">
        <v>0</v>
      </c>
      <c r="CI1901">
        <v>0</v>
      </c>
      <c r="CJ1901" s="4">
        <v>0</v>
      </c>
      <c r="CK1901">
        <v>0</v>
      </c>
      <c r="CL1901" s="5">
        <v>0</v>
      </c>
      <c r="CM1901">
        <v>0</v>
      </c>
      <c r="CN1901" s="4">
        <v>0</v>
      </c>
      <c r="CO1901">
        <v>0</v>
      </c>
      <c r="CP1901" s="5">
        <v>0</v>
      </c>
      <c r="CQ1901">
        <v>3</v>
      </c>
      <c r="CR1901" s="4">
        <v>0</v>
      </c>
      <c r="CS1901">
        <v>0</v>
      </c>
      <c r="CT1901" s="5">
        <v>3</v>
      </c>
      <c r="CU1901">
        <v>3</v>
      </c>
      <c r="CV1901" s="4">
        <v>0</v>
      </c>
      <c r="CW1901">
        <v>0</v>
      </c>
      <c r="CX1901" s="5">
        <v>3</v>
      </c>
      <c r="CY1901" s="21">
        <v>0</v>
      </c>
      <c r="CZ1901" s="21">
        <v>0</v>
      </c>
      <c r="DA1901" s="21">
        <v>0</v>
      </c>
      <c r="DB1901" s="5">
        <v>0</v>
      </c>
      <c r="DD1901" s="8">
        <v>0</v>
      </c>
      <c r="DE1901" s="8">
        <v>0</v>
      </c>
      <c r="DF1901" s="8">
        <v>0</v>
      </c>
      <c r="DG1901" s="8">
        <v>0</v>
      </c>
      <c r="DH1901" s="8">
        <v>0</v>
      </c>
      <c r="DI1901" s="8">
        <v>0</v>
      </c>
      <c r="DJ1901" s="8">
        <v>0</v>
      </c>
      <c r="DK1901" s="8">
        <v>0</v>
      </c>
      <c r="DL1901" s="8">
        <v>0</v>
      </c>
      <c r="DM1901" s="8">
        <v>0</v>
      </c>
      <c r="DN1901" s="8">
        <v>0</v>
      </c>
      <c r="DO1901" s="8">
        <v>0</v>
      </c>
      <c r="DP1901" s="8">
        <v>0</v>
      </c>
      <c r="DQ1901" s="8">
        <v>0</v>
      </c>
      <c r="DR1901" s="8">
        <v>0</v>
      </c>
      <c r="DS1901" s="8">
        <v>0</v>
      </c>
      <c r="DT1901" s="8">
        <v>0</v>
      </c>
      <c r="DU1901" s="8">
        <v>0</v>
      </c>
      <c r="DV1901" s="8">
        <v>0</v>
      </c>
      <c r="DW1901" s="8">
        <v>0</v>
      </c>
      <c r="DX1901" s="8">
        <v>0</v>
      </c>
      <c r="DY1901" s="8">
        <v>0</v>
      </c>
      <c r="DZ1901" s="8">
        <v>0</v>
      </c>
      <c r="EA1901" s="8">
        <v>0</v>
      </c>
      <c r="EB1901" s="8">
        <v>0</v>
      </c>
      <c r="EC1901" s="8">
        <v>0</v>
      </c>
      <c r="ED1901" s="20">
        <v>0</v>
      </c>
      <c r="EF1901" s="9">
        <v>0</v>
      </c>
      <c r="EG1901" s="9">
        <v>0</v>
      </c>
      <c r="EH1901" s="9">
        <v>0</v>
      </c>
      <c r="EI1901" s="9">
        <v>0</v>
      </c>
      <c r="EJ1901" s="9">
        <v>0</v>
      </c>
      <c r="EK1901" s="9">
        <v>0</v>
      </c>
      <c r="EL1901" s="9">
        <v>0</v>
      </c>
      <c r="EM1901" s="9">
        <v>0</v>
      </c>
      <c r="EN1901" s="9">
        <v>0</v>
      </c>
      <c r="EO1901" s="9">
        <v>0</v>
      </c>
      <c r="EP1901" s="9">
        <v>0</v>
      </c>
      <c r="EQ1901" s="9">
        <v>0</v>
      </c>
      <c r="ER1901" s="9">
        <v>0</v>
      </c>
      <c r="ES1901" s="9">
        <v>0</v>
      </c>
      <c r="ET1901" s="9">
        <v>0</v>
      </c>
      <c r="EU1901" s="9">
        <v>0</v>
      </c>
      <c r="EV1901" s="9">
        <v>0</v>
      </c>
      <c r="EW1901" s="9">
        <v>0</v>
      </c>
      <c r="EX1901" s="9">
        <v>0</v>
      </c>
      <c r="EY1901" s="9">
        <v>0</v>
      </c>
      <c r="EZ1901" s="9">
        <v>0</v>
      </c>
      <c r="FA1901" s="9">
        <v>0</v>
      </c>
      <c r="FB1901" s="9">
        <v>0</v>
      </c>
      <c r="FC1901" s="9">
        <v>0</v>
      </c>
      <c r="FD1901" s="9">
        <v>0</v>
      </c>
      <c r="FE1901" s="9">
        <v>0</v>
      </c>
      <c r="FF1901">
        <v>0</v>
      </c>
    </row>
    <row r="1902" spans="1:162" x14ac:dyDescent="0.2">
      <c r="A1902" t="s">
        <v>1533</v>
      </c>
      <c r="B1902" t="s">
        <v>4259</v>
      </c>
      <c r="C1902" t="s">
        <v>4599</v>
      </c>
      <c r="D1902" s="1">
        <v>0</v>
      </c>
      <c r="E1902" s="1">
        <v>0</v>
      </c>
      <c r="F1902" s="4">
        <v>0</v>
      </c>
      <c r="G1902" s="4">
        <v>0</v>
      </c>
      <c r="H1902" s="5">
        <v>0</v>
      </c>
      <c r="I1902">
        <v>0</v>
      </c>
      <c r="J1902" s="4">
        <v>0</v>
      </c>
      <c r="K1902">
        <v>0</v>
      </c>
      <c r="L1902" s="5">
        <v>0</v>
      </c>
      <c r="M1902">
        <v>0</v>
      </c>
      <c r="N1902" s="4">
        <v>0</v>
      </c>
      <c r="O1902">
        <v>0</v>
      </c>
      <c r="P1902" s="5">
        <v>0</v>
      </c>
      <c r="Q1902">
        <v>0</v>
      </c>
      <c r="R1902" s="4">
        <v>0</v>
      </c>
      <c r="S1902">
        <v>0</v>
      </c>
      <c r="T1902" s="5">
        <v>0</v>
      </c>
      <c r="U1902">
        <v>3</v>
      </c>
      <c r="V1902" s="4">
        <v>0</v>
      </c>
      <c r="W1902">
        <v>0</v>
      </c>
      <c r="X1902" s="5">
        <v>3</v>
      </c>
      <c r="Y1902">
        <v>3</v>
      </c>
      <c r="Z1902" s="4">
        <v>0</v>
      </c>
      <c r="AA1902">
        <v>0</v>
      </c>
      <c r="AB1902" s="5">
        <v>3</v>
      </c>
      <c r="AD1902">
        <v>0</v>
      </c>
      <c r="AE1902">
        <v>0</v>
      </c>
      <c r="AF1902" s="4">
        <v>0</v>
      </c>
      <c r="AG1902">
        <v>0</v>
      </c>
      <c r="AH1902" s="5">
        <v>0</v>
      </c>
      <c r="AI1902">
        <v>0</v>
      </c>
      <c r="AJ1902" s="4">
        <v>0</v>
      </c>
      <c r="AK1902">
        <v>0</v>
      </c>
      <c r="AL1902" s="5">
        <v>0</v>
      </c>
      <c r="AM1902">
        <v>0</v>
      </c>
      <c r="AN1902" s="4">
        <v>0</v>
      </c>
      <c r="AO1902">
        <v>0</v>
      </c>
      <c r="AP1902" s="5">
        <v>0</v>
      </c>
      <c r="AQ1902">
        <v>0</v>
      </c>
      <c r="AR1902" s="4">
        <v>0</v>
      </c>
      <c r="AS1902">
        <v>0</v>
      </c>
      <c r="AT1902" s="5">
        <v>0</v>
      </c>
      <c r="AU1902">
        <v>3</v>
      </c>
      <c r="AV1902" s="4">
        <v>0</v>
      </c>
      <c r="AW1902">
        <v>0</v>
      </c>
      <c r="AX1902" s="5">
        <v>3</v>
      </c>
      <c r="AY1902">
        <v>3</v>
      </c>
      <c r="AZ1902" s="4">
        <v>0</v>
      </c>
      <c r="BA1902">
        <v>0</v>
      </c>
      <c r="BB1902" s="5">
        <v>3</v>
      </c>
      <c r="BD1902">
        <v>0</v>
      </c>
      <c r="BE1902">
        <v>0</v>
      </c>
      <c r="BF1902" s="4">
        <v>0</v>
      </c>
      <c r="BG1902">
        <v>0</v>
      </c>
      <c r="BH1902" s="5">
        <v>0</v>
      </c>
      <c r="BI1902">
        <v>0</v>
      </c>
      <c r="BJ1902" s="4">
        <v>0</v>
      </c>
      <c r="BK1902">
        <v>0</v>
      </c>
      <c r="BL1902" s="5">
        <v>0</v>
      </c>
      <c r="BM1902">
        <v>0</v>
      </c>
      <c r="BN1902" s="4">
        <v>0</v>
      </c>
      <c r="BO1902">
        <v>0</v>
      </c>
      <c r="BP1902" s="5">
        <v>0</v>
      </c>
      <c r="BQ1902">
        <v>3</v>
      </c>
      <c r="BR1902" s="4">
        <v>0</v>
      </c>
      <c r="BS1902">
        <v>0</v>
      </c>
      <c r="BT1902" s="5">
        <v>3</v>
      </c>
      <c r="BU1902">
        <v>3</v>
      </c>
      <c r="BV1902" s="4">
        <v>0</v>
      </c>
      <c r="BW1902">
        <v>0</v>
      </c>
      <c r="BX1902" s="5">
        <v>3</v>
      </c>
      <c r="BY1902">
        <v>3</v>
      </c>
      <c r="BZ1902" s="4">
        <v>0</v>
      </c>
      <c r="CA1902">
        <v>0</v>
      </c>
      <c r="CB1902" s="5">
        <v>3</v>
      </c>
      <c r="CD1902">
        <v>0</v>
      </c>
      <c r="CE1902">
        <v>0</v>
      </c>
      <c r="CF1902" s="4">
        <v>0</v>
      </c>
      <c r="CG1902">
        <v>0</v>
      </c>
      <c r="CH1902" s="5">
        <v>0</v>
      </c>
      <c r="CI1902">
        <v>0</v>
      </c>
      <c r="CJ1902" s="4">
        <v>0</v>
      </c>
      <c r="CK1902">
        <v>0</v>
      </c>
      <c r="CL1902" s="5">
        <v>0</v>
      </c>
      <c r="CM1902">
        <v>0</v>
      </c>
      <c r="CN1902" s="4">
        <v>0</v>
      </c>
      <c r="CO1902">
        <v>0</v>
      </c>
      <c r="CP1902" s="5">
        <v>0</v>
      </c>
      <c r="CQ1902">
        <v>3</v>
      </c>
      <c r="CR1902" s="4">
        <v>0</v>
      </c>
      <c r="CS1902">
        <v>0</v>
      </c>
      <c r="CT1902" s="5">
        <v>3</v>
      </c>
      <c r="CU1902">
        <v>3</v>
      </c>
      <c r="CV1902" s="4">
        <v>0</v>
      </c>
      <c r="CW1902">
        <v>0</v>
      </c>
      <c r="CX1902" s="5">
        <v>3</v>
      </c>
      <c r="CY1902" s="21">
        <v>3</v>
      </c>
      <c r="CZ1902" s="21">
        <v>0</v>
      </c>
      <c r="DA1902" s="21">
        <v>0</v>
      </c>
      <c r="DB1902" s="5">
        <v>3</v>
      </c>
      <c r="DD1902" s="8">
        <v>0</v>
      </c>
      <c r="DE1902" s="8">
        <v>0</v>
      </c>
      <c r="DF1902" s="8">
        <v>0</v>
      </c>
      <c r="DG1902" s="8">
        <v>0</v>
      </c>
      <c r="DH1902" s="8">
        <v>0</v>
      </c>
      <c r="DI1902" s="8">
        <v>0</v>
      </c>
      <c r="DJ1902" s="8">
        <v>0</v>
      </c>
      <c r="DK1902" s="8">
        <v>0</v>
      </c>
      <c r="DL1902" s="8">
        <v>0</v>
      </c>
      <c r="DM1902" s="8">
        <v>0</v>
      </c>
      <c r="DN1902" s="8">
        <v>0</v>
      </c>
      <c r="DO1902" s="8">
        <v>0</v>
      </c>
      <c r="DP1902" s="8">
        <v>0</v>
      </c>
      <c r="DQ1902" s="8">
        <v>0</v>
      </c>
      <c r="DR1902" s="8">
        <v>0</v>
      </c>
      <c r="DS1902" s="8">
        <v>0</v>
      </c>
      <c r="DT1902" s="8">
        <v>0</v>
      </c>
      <c r="DU1902" s="8">
        <v>0</v>
      </c>
      <c r="DV1902" s="8">
        <v>0</v>
      </c>
      <c r="DW1902" s="8">
        <v>0</v>
      </c>
      <c r="DX1902" s="8">
        <v>0</v>
      </c>
      <c r="DY1902" s="8">
        <v>0</v>
      </c>
      <c r="DZ1902" s="8">
        <v>0</v>
      </c>
      <c r="EA1902" s="8">
        <v>0</v>
      </c>
      <c r="EB1902" s="8">
        <v>0</v>
      </c>
      <c r="EC1902" s="8">
        <v>0</v>
      </c>
      <c r="ED1902" s="20">
        <v>0</v>
      </c>
      <c r="EF1902" s="9">
        <v>0</v>
      </c>
      <c r="EG1902" s="9">
        <v>0</v>
      </c>
      <c r="EH1902" s="9">
        <v>0</v>
      </c>
      <c r="EI1902" s="9">
        <v>0</v>
      </c>
      <c r="EJ1902" s="9">
        <v>0</v>
      </c>
      <c r="EK1902" s="9">
        <v>0</v>
      </c>
      <c r="EL1902" s="9">
        <v>0</v>
      </c>
      <c r="EM1902" s="9">
        <v>0</v>
      </c>
      <c r="EN1902" s="9">
        <v>0</v>
      </c>
      <c r="EO1902" s="9">
        <v>0</v>
      </c>
      <c r="EP1902" s="9">
        <v>0</v>
      </c>
      <c r="EQ1902" s="9">
        <v>0</v>
      </c>
      <c r="ER1902" s="9">
        <v>0</v>
      </c>
      <c r="ES1902" s="9">
        <v>0</v>
      </c>
      <c r="ET1902" s="9">
        <v>0</v>
      </c>
      <c r="EU1902" s="9">
        <v>0</v>
      </c>
      <c r="EV1902" s="9">
        <v>0</v>
      </c>
      <c r="EW1902" s="9">
        <v>0</v>
      </c>
      <c r="EX1902" s="9">
        <v>0</v>
      </c>
      <c r="EY1902" s="9">
        <v>0</v>
      </c>
      <c r="EZ1902" s="9">
        <v>0</v>
      </c>
      <c r="FA1902" s="9">
        <v>0</v>
      </c>
      <c r="FB1902" s="9">
        <v>0</v>
      </c>
      <c r="FC1902" s="9">
        <v>0</v>
      </c>
      <c r="FD1902" s="9">
        <v>0</v>
      </c>
      <c r="FE1902" s="9">
        <v>0</v>
      </c>
      <c r="FF1902">
        <v>0</v>
      </c>
    </row>
    <row r="1903" spans="1:162" x14ac:dyDescent="0.2">
      <c r="A1903" t="s">
        <v>1453</v>
      </c>
      <c r="B1903" t="s">
        <v>4260</v>
      </c>
      <c r="C1903" t="s">
        <v>4599</v>
      </c>
      <c r="D1903" s="1">
        <v>0</v>
      </c>
      <c r="E1903" s="1">
        <v>0</v>
      </c>
      <c r="F1903" s="4">
        <v>0</v>
      </c>
      <c r="G1903" s="4">
        <v>0</v>
      </c>
      <c r="H1903" s="5">
        <v>0</v>
      </c>
      <c r="I1903">
        <v>0</v>
      </c>
      <c r="J1903" s="4">
        <v>0</v>
      </c>
      <c r="K1903">
        <v>0</v>
      </c>
      <c r="L1903" s="5">
        <v>0</v>
      </c>
      <c r="M1903">
        <v>0</v>
      </c>
      <c r="N1903" s="4">
        <v>0</v>
      </c>
      <c r="O1903">
        <v>0</v>
      </c>
      <c r="P1903" s="5">
        <v>0</v>
      </c>
      <c r="Q1903">
        <v>0</v>
      </c>
      <c r="R1903" s="4">
        <v>0</v>
      </c>
      <c r="S1903">
        <v>0</v>
      </c>
      <c r="T1903" s="5">
        <v>0</v>
      </c>
      <c r="U1903">
        <v>3</v>
      </c>
      <c r="V1903" s="4">
        <v>0</v>
      </c>
      <c r="W1903">
        <v>0</v>
      </c>
      <c r="X1903" s="5">
        <v>3</v>
      </c>
      <c r="Y1903">
        <v>3</v>
      </c>
      <c r="Z1903" s="4">
        <v>0</v>
      </c>
      <c r="AA1903">
        <v>0</v>
      </c>
      <c r="AB1903" s="5">
        <v>3</v>
      </c>
      <c r="AD1903">
        <v>0</v>
      </c>
      <c r="AE1903">
        <v>0</v>
      </c>
      <c r="AF1903" s="4">
        <v>0</v>
      </c>
      <c r="AG1903">
        <v>0</v>
      </c>
      <c r="AH1903" s="5">
        <v>0</v>
      </c>
      <c r="AI1903">
        <v>0</v>
      </c>
      <c r="AJ1903" s="4">
        <v>0</v>
      </c>
      <c r="AK1903">
        <v>0</v>
      </c>
      <c r="AL1903" s="5">
        <v>0</v>
      </c>
      <c r="AM1903">
        <v>0</v>
      </c>
      <c r="AN1903" s="4">
        <v>0</v>
      </c>
      <c r="AO1903">
        <v>0</v>
      </c>
      <c r="AP1903" s="5">
        <v>0</v>
      </c>
      <c r="AQ1903">
        <v>0</v>
      </c>
      <c r="AR1903" s="4">
        <v>0</v>
      </c>
      <c r="AS1903">
        <v>0</v>
      </c>
      <c r="AT1903" s="5">
        <v>0</v>
      </c>
      <c r="AU1903">
        <v>3</v>
      </c>
      <c r="AV1903" s="4">
        <v>0</v>
      </c>
      <c r="AW1903">
        <v>0</v>
      </c>
      <c r="AX1903" s="5">
        <v>3</v>
      </c>
      <c r="AY1903">
        <v>3</v>
      </c>
      <c r="AZ1903" s="4">
        <v>0</v>
      </c>
      <c r="BA1903">
        <v>0</v>
      </c>
      <c r="BB1903" s="5">
        <v>3</v>
      </c>
      <c r="BD1903">
        <v>0</v>
      </c>
      <c r="BE1903">
        <v>0</v>
      </c>
      <c r="BF1903" s="4">
        <v>0</v>
      </c>
      <c r="BG1903">
        <v>0</v>
      </c>
      <c r="BH1903" s="5">
        <v>0</v>
      </c>
      <c r="BI1903">
        <v>0</v>
      </c>
      <c r="BJ1903" s="4">
        <v>0</v>
      </c>
      <c r="BK1903">
        <v>0</v>
      </c>
      <c r="BL1903" s="5">
        <v>0</v>
      </c>
      <c r="BM1903">
        <v>0</v>
      </c>
      <c r="BN1903" s="4">
        <v>0</v>
      </c>
      <c r="BO1903">
        <v>0</v>
      </c>
      <c r="BP1903" s="5">
        <v>0</v>
      </c>
      <c r="BQ1903">
        <v>3</v>
      </c>
      <c r="BR1903" s="4">
        <v>0</v>
      </c>
      <c r="BS1903">
        <v>0</v>
      </c>
      <c r="BT1903" s="5">
        <v>3</v>
      </c>
      <c r="BU1903">
        <v>3</v>
      </c>
      <c r="BV1903" s="4">
        <v>0</v>
      </c>
      <c r="BW1903">
        <v>0</v>
      </c>
      <c r="BX1903" s="5">
        <v>3</v>
      </c>
      <c r="BY1903">
        <v>3</v>
      </c>
      <c r="BZ1903" s="4">
        <v>0</v>
      </c>
      <c r="CA1903">
        <v>0</v>
      </c>
      <c r="CB1903" s="5">
        <v>3</v>
      </c>
      <c r="CD1903">
        <v>0</v>
      </c>
      <c r="CE1903">
        <v>0</v>
      </c>
      <c r="CF1903" s="4">
        <v>0</v>
      </c>
      <c r="CG1903">
        <v>0</v>
      </c>
      <c r="CH1903" s="5">
        <v>0</v>
      </c>
      <c r="CI1903">
        <v>0</v>
      </c>
      <c r="CJ1903" s="4">
        <v>0</v>
      </c>
      <c r="CK1903">
        <v>0</v>
      </c>
      <c r="CL1903" s="5">
        <v>0</v>
      </c>
      <c r="CM1903">
        <v>0</v>
      </c>
      <c r="CN1903" s="4">
        <v>0</v>
      </c>
      <c r="CO1903">
        <v>0</v>
      </c>
      <c r="CP1903" s="5">
        <v>0</v>
      </c>
      <c r="CQ1903">
        <v>3</v>
      </c>
      <c r="CR1903" s="4">
        <v>0</v>
      </c>
      <c r="CS1903">
        <v>0</v>
      </c>
      <c r="CT1903" s="5">
        <v>3</v>
      </c>
      <c r="CU1903">
        <v>3</v>
      </c>
      <c r="CV1903" s="4">
        <v>0</v>
      </c>
      <c r="CW1903">
        <v>0</v>
      </c>
      <c r="CX1903" s="5">
        <v>3</v>
      </c>
      <c r="CY1903" s="21">
        <v>3</v>
      </c>
      <c r="CZ1903" s="21">
        <v>0</v>
      </c>
      <c r="DA1903" s="21">
        <v>0</v>
      </c>
      <c r="DB1903" s="5">
        <v>3</v>
      </c>
      <c r="DD1903" s="8">
        <v>0</v>
      </c>
      <c r="DE1903" s="8">
        <v>0</v>
      </c>
      <c r="DF1903" s="8">
        <v>0</v>
      </c>
      <c r="DG1903" s="8">
        <v>0</v>
      </c>
      <c r="DH1903" s="8">
        <v>0</v>
      </c>
      <c r="DI1903" s="8">
        <v>0</v>
      </c>
      <c r="DJ1903" s="8">
        <v>0</v>
      </c>
      <c r="DK1903" s="8">
        <v>0</v>
      </c>
      <c r="DL1903" s="8">
        <v>0</v>
      </c>
      <c r="DM1903" s="8">
        <v>0</v>
      </c>
      <c r="DN1903" s="8">
        <v>0</v>
      </c>
      <c r="DO1903" s="8">
        <v>0</v>
      </c>
      <c r="DP1903" s="8">
        <v>0</v>
      </c>
      <c r="DQ1903" s="8">
        <v>0</v>
      </c>
      <c r="DR1903" s="8">
        <v>0</v>
      </c>
      <c r="DS1903" s="8">
        <v>0</v>
      </c>
      <c r="DT1903" s="8">
        <v>0</v>
      </c>
      <c r="DU1903" s="8">
        <v>0</v>
      </c>
      <c r="DV1903" s="8">
        <v>0</v>
      </c>
      <c r="DW1903" s="8">
        <v>0</v>
      </c>
      <c r="DX1903" s="8">
        <v>0</v>
      </c>
      <c r="DY1903" s="8">
        <v>0</v>
      </c>
      <c r="DZ1903" s="8">
        <v>0</v>
      </c>
      <c r="EA1903" s="8">
        <v>0</v>
      </c>
      <c r="EB1903" s="8">
        <v>0</v>
      </c>
      <c r="EC1903" s="8">
        <v>0</v>
      </c>
      <c r="ED1903" s="20">
        <v>0</v>
      </c>
      <c r="EF1903" s="9">
        <v>0</v>
      </c>
      <c r="EG1903" s="9">
        <v>0</v>
      </c>
      <c r="EH1903" s="9">
        <v>0</v>
      </c>
      <c r="EI1903" s="9">
        <v>0</v>
      </c>
      <c r="EJ1903" s="9">
        <v>0</v>
      </c>
      <c r="EK1903" s="9">
        <v>0</v>
      </c>
      <c r="EL1903" s="9">
        <v>0</v>
      </c>
      <c r="EM1903" s="9">
        <v>0</v>
      </c>
      <c r="EN1903" s="9">
        <v>0</v>
      </c>
      <c r="EO1903" s="9">
        <v>0</v>
      </c>
      <c r="EP1903" s="9">
        <v>0</v>
      </c>
      <c r="EQ1903" s="9">
        <v>0</v>
      </c>
      <c r="ER1903" s="9">
        <v>0</v>
      </c>
      <c r="ES1903" s="9">
        <v>0</v>
      </c>
      <c r="ET1903" s="9">
        <v>0</v>
      </c>
      <c r="EU1903" s="9">
        <v>0</v>
      </c>
      <c r="EV1903" s="9">
        <v>0</v>
      </c>
      <c r="EW1903" s="9">
        <v>0</v>
      </c>
      <c r="EX1903" s="9">
        <v>0</v>
      </c>
      <c r="EY1903" s="9">
        <v>0</v>
      </c>
      <c r="EZ1903" s="9">
        <v>0</v>
      </c>
      <c r="FA1903" s="9">
        <v>0</v>
      </c>
      <c r="FB1903" s="9">
        <v>0</v>
      </c>
      <c r="FC1903" s="9">
        <v>0</v>
      </c>
      <c r="FD1903" s="9">
        <v>0</v>
      </c>
      <c r="FE1903" s="9">
        <v>0</v>
      </c>
      <c r="FF1903">
        <v>0</v>
      </c>
    </row>
    <row r="1904" spans="1:162" x14ac:dyDescent="0.2">
      <c r="A1904" t="s">
        <v>1495</v>
      </c>
      <c r="B1904" t="s">
        <v>4261</v>
      </c>
      <c r="C1904" t="s">
        <v>4599</v>
      </c>
      <c r="D1904" s="1">
        <v>0</v>
      </c>
      <c r="E1904" s="1">
        <v>0</v>
      </c>
      <c r="F1904" s="4">
        <v>0</v>
      </c>
      <c r="G1904" s="4">
        <v>0</v>
      </c>
      <c r="H1904" s="5">
        <v>0</v>
      </c>
      <c r="I1904">
        <v>0</v>
      </c>
      <c r="J1904" s="4">
        <v>0</v>
      </c>
      <c r="K1904">
        <v>0</v>
      </c>
      <c r="L1904" s="5">
        <v>0</v>
      </c>
      <c r="M1904">
        <v>0</v>
      </c>
      <c r="N1904" s="4">
        <v>0</v>
      </c>
      <c r="O1904">
        <v>0</v>
      </c>
      <c r="P1904" s="5">
        <v>0</v>
      </c>
      <c r="Q1904">
        <v>0</v>
      </c>
      <c r="R1904" s="4">
        <v>0</v>
      </c>
      <c r="S1904">
        <v>0</v>
      </c>
      <c r="T1904" s="5">
        <v>0</v>
      </c>
      <c r="U1904">
        <v>3</v>
      </c>
      <c r="V1904" s="4">
        <v>0</v>
      </c>
      <c r="W1904">
        <v>0</v>
      </c>
      <c r="X1904" s="5">
        <v>3</v>
      </c>
      <c r="Y1904">
        <v>3</v>
      </c>
      <c r="Z1904" s="4">
        <v>0</v>
      </c>
      <c r="AA1904">
        <v>0</v>
      </c>
      <c r="AB1904" s="5">
        <v>3</v>
      </c>
      <c r="AD1904">
        <v>0</v>
      </c>
      <c r="AE1904">
        <v>0</v>
      </c>
      <c r="AF1904" s="4">
        <v>0</v>
      </c>
      <c r="AG1904">
        <v>0</v>
      </c>
      <c r="AH1904" s="5">
        <v>0</v>
      </c>
      <c r="AI1904">
        <v>0</v>
      </c>
      <c r="AJ1904" s="4">
        <v>0</v>
      </c>
      <c r="AK1904">
        <v>0</v>
      </c>
      <c r="AL1904" s="5">
        <v>0</v>
      </c>
      <c r="AM1904">
        <v>0</v>
      </c>
      <c r="AN1904" s="4">
        <v>0</v>
      </c>
      <c r="AO1904">
        <v>0</v>
      </c>
      <c r="AP1904" s="5">
        <v>0</v>
      </c>
      <c r="AQ1904">
        <v>0</v>
      </c>
      <c r="AR1904" s="4">
        <v>0</v>
      </c>
      <c r="AS1904">
        <v>0</v>
      </c>
      <c r="AT1904" s="5">
        <v>0</v>
      </c>
      <c r="AU1904">
        <v>3</v>
      </c>
      <c r="AV1904" s="4">
        <v>0</v>
      </c>
      <c r="AW1904">
        <v>0</v>
      </c>
      <c r="AX1904" s="5">
        <v>3</v>
      </c>
      <c r="AY1904">
        <v>3</v>
      </c>
      <c r="AZ1904" s="4">
        <v>0</v>
      </c>
      <c r="BA1904">
        <v>0</v>
      </c>
      <c r="BB1904" s="5">
        <v>3</v>
      </c>
      <c r="BD1904">
        <v>0</v>
      </c>
      <c r="BE1904">
        <v>0</v>
      </c>
      <c r="BF1904" s="4">
        <v>0</v>
      </c>
      <c r="BG1904">
        <v>0</v>
      </c>
      <c r="BH1904" s="5">
        <v>0</v>
      </c>
      <c r="BI1904">
        <v>0</v>
      </c>
      <c r="BJ1904" s="4">
        <v>0</v>
      </c>
      <c r="BK1904">
        <v>0</v>
      </c>
      <c r="BL1904" s="5">
        <v>0</v>
      </c>
      <c r="BM1904">
        <v>0</v>
      </c>
      <c r="BN1904" s="4">
        <v>0</v>
      </c>
      <c r="BO1904">
        <v>0</v>
      </c>
      <c r="BP1904" s="5">
        <v>0</v>
      </c>
      <c r="BQ1904">
        <v>3</v>
      </c>
      <c r="BR1904" s="4">
        <v>0</v>
      </c>
      <c r="BS1904">
        <v>0</v>
      </c>
      <c r="BT1904" s="5">
        <v>3</v>
      </c>
      <c r="BU1904">
        <v>3</v>
      </c>
      <c r="BV1904" s="4">
        <v>0</v>
      </c>
      <c r="BW1904">
        <v>0</v>
      </c>
      <c r="BX1904" s="5">
        <v>3</v>
      </c>
      <c r="BY1904">
        <v>3</v>
      </c>
      <c r="BZ1904" s="4">
        <v>0</v>
      </c>
      <c r="CA1904">
        <v>0</v>
      </c>
      <c r="CB1904" s="5">
        <v>3</v>
      </c>
      <c r="CD1904">
        <v>0</v>
      </c>
      <c r="CE1904">
        <v>0</v>
      </c>
      <c r="CF1904" s="4">
        <v>0</v>
      </c>
      <c r="CG1904">
        <v>0</v>
      </c>
      <c r="CH1904" s="5">
        <v>0</v>
      </c>
      <c r="CI1904">
        <v>0</v>
      </c>
      <c r="CJ1904" s="4">
        <v>0</v>
      </c>
      <c r="CK1904">
        <v>0</v>
      </c>
      <c r="CL1904" s="5">
        <v>0</v>
      </c>
      <c r="CM1904">
        <v>0</v>
      </c>
      <c r="CN1904" s="4">
        <v>0</v>
      </c>
      <c r="CO1904">
        <v>0</v>
      </c>
      <c r="CP1904" s="5">
        <v>0</v>
      </c>
      <c r="CQ1904">
        <v>3</v>
      </c>
      <c r="CR1904" s="4">
        <v>0</v>
      </c>
      <c r="CS1904">
        <v>0</v>
      </c>
      <c r="CT1904" s="5">
        <v>3</v>
      </c>
      <c r="CU1904">
        <v>3</v>
      </c>
      <c r="CV1904" s="4">
        <v>0</v>
      </c>
      <c r="CW1904">
        <v>0</v>
      </c>
      <c r="CX1904" s="5">
        <v>3</v>
      </c>
      <c r="CY1904" s="21">
        <v>0</v>
      </c>
      <c r="CZ1904" s="21">
        <v>0</v>
      </c>
      <c r="DA1904" s="21">
        <v>0</v>
      </c>
      <c r="DB1904" s="5">
        <v>0</v>
      </c>
      <c r="DD1904" s="8">
        <v>0</v>
      </c>
      <c r="DE1904" s="8">
        <v>0</v>
      </c>
      <c r="DF1904" s="8">
        <v>0</v>
      </c>
      <c r="DG1904" s="8">
        <v>0</v>
      </c>
      <c r="DH1904" s="8">
        <v>0</v>
      </c>
      <c r="DI1904" s="8">
        <v>0</v>
      </c>
      <c r="DJ1904" s="8">
        <v>0</v>
      </c>
      <c r="DK1904" s="8">
        <v>0</v>
      </c>
      <c r="DL1904" s="8">
        <v>0</v>
      </c>
      <c r="DM1904" s="8">
        <v>0</v>
      </c>
      <c r="DN1904" s="8">
        <v>0</v>
      </c>
      <c r="DO1904" s="8">
        <v>0</v>
      </c>
      <c r="DP1904" s="8">
        <v>0</v>
      </c>
      <c r="DQ1904" s="8">
        <v>0</v>
      </c>
      <c r="DR1904" s="8">
        <v>0</v>
      </c>
      <c r="DS1904" s="8">
        <v>0</v>
      </c>
      <c r="DT1904" s="8">
        <v>0</v>
      </c>
      <c r="DU1904" s="8">
        <v>0</v>
      </c>
      <c r="DV1904" s="8">
        <v>0</v>
      </c>
      <c r="DW1904" s="8">
        <v>0</v>
      </c>
      <c r="DX1904" s="8">
        <v>0</v>
      </c>
      <c r="DY1904" s="8">
        <v>0</v>
      </c>
      <c r="DZ1904" s="8">
        <v>0</v>
      </c>
      <c r="EA1904" s="8">
        <v>0</v>
      </c>
      <c r="EB1904" s="8">
        <v>0</v>
      </c>
      <c r="EC1904" s="8">
        <v>0</v>
      </c>
      <c r="ED1904" s="20">
        <v>0</v>
      </c>
      <c r="EF1904" s="9">
        <v>0</v>
      </c>
      <c r="EG1904" s="9">
        <v>0</v>
      </c>
      <c r="EH1904" s="9">
        <v>0</v>
      </c>
      <c r="EI1904" s="9">
        <v>0</v>
      </c>
      <c r="EJ1904" s="9">
        <v>0</v>
      </c>
      <c r="EK1904" s="9">
        <v>0</v>
      </c>
      <c r="EL1904" s="9">
        <v>0</v>
      </c>
      <c r="EM1904" s="9">
        <v>0</v>
      </c>
      <c r="EN1904" s="9">
        <v>0</v>
      </c>
      <c r="EO1904" s="9">
        <v>0</v>
      </c>
      <c r="EP1904" s="9">
        <v>0</v>
      </c>
      <c r="EQ1904" s="9">
        <v>0</v>
      </c>
      <c r="ER1904" s="9">
        <v>0</v>
      </c>
      <c r="ES1904" s="9">
        <v>0</v>
      </c>
      <c r="ET1904" s="9">
        <v>0</v>
      </c>
      <c r="EU1904" s="9">
        <v>0</v>
      </c>
      <c r="EV1904" s="9">
        <v>0</v>
      </c>
      <c r="EW1904" s="9">
        <v>0</v>
      </c>
      <c r="EX1904" s="9">
        <v>0</v>
      </c>
      <c r="EY1904" s="9">
        <v>0</v>
      </c>
      <c r="EZ1904" s="9">
        <v>0</v>
      </c>
      <c r="FA1904" s="9">
        <v>0</v>
      </c>
      <c r="FB1904" s="9">
        <v>0</v>
      </c>
      <c r="FC1904" s="9">
        <v>0</v>
      </c>
      <c r="FD1904" s="9">
        <v>0</v>
      </c>
      <c r="FE1904" s="9">
        <v>0</v>
      </c>
      <c r="FF1904">
        <v>0</v>
      </c>
    </row>
    <row r="1905" spans="1:162" x14ac:dyDescent="0.2">
      <c r="A1905" t="s">
        <v>1681</v>
      </c>
      <c r="B1905" t="s">
        <v>4262</v>
      </c>
      <c r="C1905" t="s">
        <v>4599</v>
      </c>
      <c r="D1905" s="1">
        <v>0</v>
      </c>
      <c r="E1905" s="1">
        <v>0</v>
      </c>
      <c r="F1905" s="4">
        <v>0</v>
      </c>
      <c r="G1905" s="4">
        <v>0</v>
      </c>
      <c r="H1905" s="5">
        <v>0</v>
      </c>
      <c r="I1905">
        <v>0</v>
      </c>
      <c r="J1905" s="4">
        <v>0</v>
      </c>
      <c r="K1905">
        <v>0</v>
      </c>
      <c r="L1905" s="5">
        <v>0</v>
      </c>
      <c r="M1905">
        <v>0</v>
      </c>
      <c r="N1905" s="4">
        <v>0</v>
      </c>
      <c r="O1905">
        <v>0</v>
      </c>
      <c r="P1905" s="5">
        <v>0</v>
      </c>
      <c r="Q1905">
        <v>0</v>
      </c>
      <c r="R1905" s="4">
        <v>0</v>
      </c>
      <c r="S1905">
        <v>0</v>
      </c>
      <c r="T1905" s="5">
        <v>0</v>
      </c>
      <c r="U1905">
        <v>3</v>
      </c>
      <c r="V1905" s="4">
        <v>0</v>
      </c>
      <c r="W1905">
        <v>0</v>
      </c>
      <c r="X1905" s="5">
        <v>3</v>
      </c>
      <c r="Y1905">
        <v>3</v>
      </c>
      <c r="Z1905" s="4">
        <v>0</v>
      </c>
      <c r="AA1905">
        <v>0</v>
      </c>
      <c r="AB1905" s="5">
        <v>3</v>
      </c>
      <c r="AD1905">
        <v>0</v>
      </c>
      <c r="AE1905">
        <v>0</v>
      </c>
      <c r="AF1905" s="4">
        <v>0</v>
      </c>
      <c r="AG1905">
        <v>0</v>
      </c>
      <c r="AH1905" s="5">
        <v>0</v>
      </c>
      <c r="AI1905">
        <v>0</v>
      </c>
      <c r="AJ1905" s="4">
        <v>0</v>
      </c>
      <c r="AK1905">
        <v>0</v>
      </c>
      <c r="AL1905" s="5">
        <v>0</v>
      </c>
      <c r="AM1905">
        <v>0</v>
      </c>
      <c r="AN1905" s="4">
        <v>0</v>
      </c>
      <c r="AO1905">
        <v>0</v>
      </c>
      <c r="AP1905" s="5">
        <v>0</v>
      </c>
      <c r="AQ1905">
        <v>3</v>
      </c>
      <c r="AR1905" s="4">
        <v>0</v>
      </c>
      <c r="AS1905">
        <v>0</v>
      </c>
      <c r="AT1905" s="5">
        <v>3</v>
      </c>
      <c r="AU1905">
        <v>3</v>
      </c>
      <c r="AV1905" s="4">
        <v>0</v>
      </c>
      <c r="AW1905">
        <v>0</v>
      </c>
      <c r="AX1905" s="5">
        <v>3</v>
      </c>
      <c r="AY1905">
        <v>3</v>
      </c>
      <c r="AZ1905" s="4">
        <v>0</v>
      </c>
      <c r="BA1905">
        <v>0</v>
      </c>
      <c r="BB1905" s="5">
        <v>3</v>
      </c>
      <c r="BD1905">
        <v>0</v>
      </c>
      <c r="BE1905">
        <v>0</v>
      </c>
      <c r="BF1905" s="4">
        <v>0</v>
      </c>
      <c r="BG1905">
        <v>0</v>
      </c>
      <c r="BH1905" s="5">
        <v>0</v>
      </c>
      <c r="BI1905">
        <v>0</v>
      </c>
      <c r="BJ1905" s="4">
        <v>0</v>
      </c>
      <c r="BK1905">
        <v>0</v>
      </c>
      <c r="BL1905" s="5">
        <v>0</v>
      </c>
      <c r="BM1905">
        <v>0</v>
      </c>
      <c r="BN1905" s="4">
        <v>0</v>
      </c>
      <c r="BO1905">
        <v>0</v>
      </c>
      <c r="BP1905" s="5">
        <v>0</v>
      </c>
      <c r="BQ1905">
        <v>3</v>
      </c>
      <c r="BR1905" s="4">
        <v>0</v>
      </c>
      <c r="BS1905">
        <v>0</v>
      </c>
      <c r="BT1905" s="5">
        <v>3</v>
      </c>
      <c r="BU1905">
        <v>3</v>
      </c>
      <c r="BV1905" s="4">
        <v>0</v>
      </c>
      <c r="BW1905">
        <v>0</v>
      </c>
      <c r="BX1905" s="5">
        <v>3</v>
      </c>
      <c r="BY1905">
        <v>3</v>
      </c>
      <c r="BZ1905" s="4">
        <v>0</v>
      </c>
      <c r="CA1905">
        <v>0</v>
      </c>
      <c r="CB1905" s="5">
        <v>3</v>
      </c>
      <c r="CD1905">
        <v>0</v>
      </c>
      <c r="CE1905">
        <v>0</v>
      </c>
      <c r="CF1905" s="4">
        <v>0</v>
      </c>
      <c r="CG1905">
        <v>0</v>
      </c>
      <c r="CH1905" s="5">
        <v>0</v>
      </c>
      <c r="CI1905">
        <v>0</v>
      </c>
      <c r="CJ1905" s="4">
        <v>0</v>
      </c>
      <c r="CK1905">
        <v>0</v>
      </c>
      <c r="CL1905" s="5">
        <v>0</v>
      </c>
      <c r="CM1905">
        <v>0</v>
      </c>
      <c r="CN1905" s="4">
        <v>0</v>
      </c>
      <c r="CO1905">
        <v>0</v>
      </c>
      <c r="CP1905" s="5">
        <v>0</v>
      </c>
      <c r="CQ1905">
        <v>3</v>
      </c>
      <c r="CR1905" s="4">
        <v>0</v>
      </c>
      <c r="CS1905">
        <v>0</v>
      </c>
      <c r="CT1905" s="5">
        <v>3</v>
      </c>
      <c r="CU1905">
        <v>3</v>
      </c>
      <c r="CV1905" s="4">
        <v>0</v>
      </c>
      <c r="CW1905">
        <v>0</v>
      </c>
      <c r="CX1905" s="5">
        <v>3</v>
      </c>
      <c r="CY1905" s="21">
        <v>0</v>
      </c>
      <c r="CZ1905" s="21">
        <v>0</v>
      </c>
      <c r="DA1905" s="21">
        <v>0</v>
      </c>
      <c r="DB1905" s="5">
        <v>0</v>
      </c>
      <c r="DD1905" s="8">
        <v>0</v>
      </c>
      <c r="DE1905" s="8">
        <v>0</v>
      </c>
      <c r="DF1905" s="8">
        <v>0</v>
      </c>
      <c r="DG1905" s="8">
        <v>0</v>
      </c>
      <c r="DH1905" s="8">
        <v>0</v>
      </c>
      <c r="DI1905" s="8">
        <v>0</v>
      </c>
      <c r="DJ1905" s="8">
        <v>0</v>
      </c>
      <c r="DK1905" s="8">
        <v>0</v>
      </c>
      <c r="DL1905" s="8">
        <v>0</v>
      </c>
      <c r="DM1905" s="8">
        <v>0</v>
      </c>
      <c r="DN1905" s="8">
        <v>0</v>
      </c>
      <c r="DO1905" s="8">
        <v>0</v>
      </c>
      <c r="DP1905" s="8">
        <v>0</v>
      </c>
      <c r="DQ1905" s="8">
        <v>0</v>
      </c>
      <c r="DR1905" s="8">
        <v>0</v>
      </c>
      <c r="DS1905" s="8">
        <v>0</v>
      </c>
      <c r="DT1905" s="8">
        <v>0</v>
      </c>
      <c r="DU1905" s="8">
        <v>0</v>
      </c>
      <c r="DV1905" s="8">
        <v>0</v>
      </c>
      <c r="DW1905" s="8">
        <v>0</v>
      </c>
      <c r="DX1905" s="8">
        <v>0</v>
      </c>
      <c r="DY1905" s="8">
        <v>0</v>
      </c>
      <c r="DZ1905" s="8">
        <v>0</v>
      </c>
      <c r="EA1905" s="8">
        <v>0</v>
      </c>
      <c r="EB1905" s="8">
        <v>0</v>
      </c>
      <c r="EC1905" s="8">
        <v>0</v>
      </c>
      <c r="ED1905" s="20">
        <v>0</v>
      </c>
      <c r="EF1905" s="9">
        <v>0</v>
      </c>
      <c r="EG1905" s="9">
        <v>0</v>
      </c>
      <c r="EH1905" s="9">
        <v>0</v>
      </c>
      <c r="EI1905" s="9">
        <v>0</v>
      </c>
      <c r="EJ1905" s="9">
        <v>0</v>
      </c>
      <c r="EK1905" s="9">
        <v>0</v>
      </c>
      <c r="EL1905" s="9">
        <v>0</v>
      </c>
      <c r="EM1905" s="9">
        <v>0</v>
      </c>
      <c r="EN1905" s="9">
        <v>0</v>
      </c>
      <c r="EO1905" s="9">
        <v>0</v>
      </c>
      <c r="EP1905" s="9">
        <v>0</v>
      </c>
      <c r="EQ1905" s="9">
        <v>0</v>
      </c>
      <c r="ER1905" s="9">
        <v>0</v>
      </c>
      <c r="ES1905" s="9">
        <v>0</v>
      </c>
      <c r="ET1905" s="9">
        <v>0</v>
      </c>
      <c r="EU1905" s="9">
        <v>0</v>
      </c>
      <c r="EV1905" s="9">
        <v>0</v>
      </c>
      <c r="EW1905" s="9">
        <v>0</v>
      </c>
      <c r="EX1905" s="9">
        <v>0</v>
      </c>
      <c r="EY1905" s="9">
        <v>0</v>
      </c>
      <c r="EZ1905" s="9">
        <v>0</v>
      </c>
      <c r="FA1905" s="9">
        <v>0</v>
      </c>
      <c r="FB1905" s="9">
        <v>0</v>
      </c>
      <c r="FC1905" s="9">
        <v>0</v>
      </c>
      <c r="FD1905" s="9">
        <v>0</v>
      </c>
      <c r="FE1905" s="9">
        <v>0</v>
      </c>
      <c r="FF1905">
        <v>0</v>
      </c>
    </row>
    <row r="1906" spans="1:162" x14ac:dyDescent="0.2">
      <c r="A1906" t="s">
        <v>1647</v>
      </c>
      <c r="B1906" t="s">
        <v>4263</v>
      </c>
      <c r="C1906" t="s">
        <v>4599</v>
      </c>
      <c r="D1906" s="1">
        <v>0</v>
      </c>
      <c r="E1906" s="1">
        <v>0</v>
      </c>
      <c r="F1906" s="4">
        <v>0</v>
      </c>
      <c r="G1906" s="4">
        <v>0</v>
      </c>
      <c r="H1906" s="5">
        <v>0</v>
      </c>
      <c r="I1906">
        <v>0</v>
      </c>
      <c r="J1906" s="4">
        <v>0</v>
      </c>
      <c r="K1906">
        <v>0</v>
      </c>
      <c r="L1906" s="5">
        <v>0</v>
      </c>
      <c r="M1906">
        <v>0</v>
      </c>
      <c r="N1906" s="4">
        <v>0</v>
      </c>
      <c r="O1906">
        <v>0</v>
      </c>
      <c r="P1906" s="5">
        <v>0</v>
      </c>
      <c r="Q1906">
        <v>0</v>
      </c>
      <c r="R1906" s="4">
        <v>0</v>
      </c>
      <c r="S1906">
        <v>0</v>
      </c>
      <c r="T1906" s="5">
        <v>0</v>
      </c>
      <c r="U1906">
        <v>3</v>
      </c>
      <c r="V1906" s="4">
        <v>0</v>
      </c>
      <c r="W1906">
        <v>0</v>
      </c>
      <c r="X1906" s="5">
        <v>3</v>
      </c>
      <c r="Y1906">
        <v>3</v>
      </c>
      <c r="Z1906" s="4">
        <v>0</v>
      </c>
      <c r="AA1906">
        <v>0</v>
      </c>
      <c r="AB1906" s="5">
        <v>3</v>
      </c>
      <c r="AD1906">
        <v>0</v>
      </c>
      <c r="AE1906">
        <v>0</v>
      </c>
      <c r="AF1906" s="4">
        <v>0</v>
      </c>
      <c r="AG1906">
        <v>0</v>
      </c>
      <c r="AH1906" s="5">
        <v>0</v>
      </c>
      <c r="AI1906">
        <v>0</v>
      </c>
      <c r="AJ1906" s="4">
        <v>0</v>
      </c>
      <c r="AK1906">
        <v>0</v>
      </c>
      <c r="AL1906" s="5">
        <v>0</v>
      </c>
      <c r="AM1906">
        <v>0</v>
      </c>
      <c r="AN1906" s="4">
        <v>0</v>
      </c>
      <c r="AO1906">
        <v>0</v>
      </c>
      <c r="AP1906" s="5">
        <v>0</v>
      </c>
      <c r="AQ1906">
        <v>3</v>
      </c>
      <c r="AR1906" s="4">
        <v>0</v>
      </c>
      <c r="AS1906">
        <v>0</v>
      </c>
      <c r="AT1906" s="5">
        <v>3</v>
      </c>
      <c r="AU1906">
        <v>3</v>
      </c>
      <c r="AV1906" s="4">
        <v>0</v>
      </c>
      <c r="AW1906">
        <v>0</v>
      </c>
      <c r="AX1906" s="5">
        <v>3</v>
      </c>
      <c r="AY1906">
        <v>3</v>
      </c>
      <c r="AZ1906" s="4">
        <v>0</v>
      </c>
      <c r="BA1906">
        <v>0</v>
      </c>
      <c r="BB1906" s="5">
        <v>3</v>
      </c>
      <c r="BD1906">
        <v>0</v>
      </c>
      <c r="BE1906">
        <v>0</v>
      </c>
      <c r="BF1906" s="4">
        <v>0</v>
      </c>
      <c r="BG1906">
        <v>0</v>
      </c>
      <c r="BH1906" s="5">
        <v>0</v>
      </c>
      <c r="BI1906">
        <v>0</v>
      </c>
      <c r="BJ1906" s="4">
        <v>0</v>
      </c>
      <c r="BK1906">
        <v>0</v>
      </c>
      <c r="BL1906" s="5">
        <v>0</v>
      </c>
      <c r="BM1906">
        <v>0</v>
      </c>
      <c r="BN1906" s="4">
        <v>0</v>
      </c>
      <c r="BO1906">
        <v>0</v>
      </c>
      <c r="BP1906" s="5">
        <v>0</v>
      </c>
      <c r="BQ1906">
        <v>3</v>
      </c>
      <c r="BR1906" s="4">
        <v>0</v>
      </c>
      <c r="BS1906">
        <v>0</v>
      </c>
      <c r="BT1906" s="5">
        <v>3</v>
      </c>
      <c r="BU1906">
        <v>3</v>
      </c>
      <c r="BV1906" s="4">
        <v>0</v>
      </c>
      <c r="BW1906">
        <v>0</v>
      </c>
      <c r="BX1906" s="5">
        <v>3</v>
      </c>
      <c r="BY1906">
        <v>3</v>
      </c>
      <c r="BZ1906" s="4">
        <v>0</v>
      </c>
      <c r="CA1906">
        <v>0</v>
      </c>
      <c r="CB1906" s="5">
        <v>3</v>
      </c>
      <c r="CD1906">
        <v>0</v>
      </c>
      <c r="CE1906">
        <v>0</v>
      </c>
      <c r="CF1906" s="4">
        <v>0</v>
      </c>
      <c r="CG1906">
        <v>0</v>
      </c>
      <c r="CH1906" s="5">
        <v>0</v>
      </c>
      <c r="CI1906">
        <v>0</v>
      </c>
      <c r="CJ1906" s="4">
        <v>0</v>
      </c>
      <c r="CK1906">
        <v>0</v>
      </c>
      <c r="CL1906" s="5">
        <v>0</v>
      </c>
      <c r="CM1906">
        <v>0</v>
      </c>
      <c r="CN1906" s="4">
        <v>0</v>
      </c>
      <c r="CO1906">
        <v>0</v>
      </c>
      <c r="CP1906" s="5">
        <v>0</v>
      </c>
      <c r="CQ1906">
        <v>3</v>
      </c>
      <c r="CR1906" s="4">
        <v>0</v>
      </c>
      <c r="CS1906">
        <v>0</v>
      </c>
      <c r="CT1906" s="5">
        <v>3</v>
      </c>
      <c r="CU1906">
        <v>3</v>
      </c>
      <c r="CV1906" s="4">
        <v>0</v>
      </c>
      <c r="CW1906">
        <v>0</v>
      </c>
      <c r="CX1906" s="5">
        <v>3</v>
      </c>
      <c r="CY1906" s="21">
        <v>0</v>
      </c>
      <c r="CZ1906" s="21">
        <v>0</v>
      </c>
      <c r="DA1906" s="21">
        <v>0</v>
      </c>
      <c r="DB1906" s="5">
        <v>0</v>
      </c>
      <c r="DD1906" s="8">
        <v>0</v>
      </c>
      <c r="DE1906" s="8">
        <v>0</v>
      </c>
      <c r="DF1906" s="8">
        <v>0</v>
      </c>
      <c r="DG1906" s="8">
        <v>0</v>
      </c>
      <c r="DH1906" s="8">
        <v>0</v>
      </c>
      <c r="DI1906" s="8">
        <v>0</v>
      </c>
      <c r="DJ1906" s="8">
        <v>0</v>
      </c>
      <c r="DK1906" s="8">
        <v>0</v>
      </c>
      <c r="DL1906" s="8">
        <v>0</v>
      </c>
      <c r="DM1906" s="8">
        <v>0</v>
      </c>
      <c r="DN1906" s="8">
        <v>0</v>
      </c>
      <c r="DO1906" s="8">
        <v>0</v>
      </c>
      <c r="DP1906" s="8">
        <v>0</v>
      </c>
      <c r="DQ1906" s="8">
        <v>0</v>
      </c>
      <c r="DR1906" s="8">
        <v>0</v>
      </c>
      <c r="DS1906" s="8">
        <v>0</v>
      </c>
      <c r="DT1906" s="8">
        <v>0</v>
      </c>
      <c r="DU1906" s="8">
        <v>0</v>
      </c>
      <c r="DV1906" s="8">
        <v>0</v>
      </c>
      <c r="DW1906" s="8">
        <v>0</v>
      </c>
      <c r="DX1906" s="8">
        <v>0</v>
      </c>
      <c r="DY1906" s="8">
        <v>0</v>
      </c>
      <c r="DZ1906" s="8">
        <v>0</v>
      </c>
      <c r="EA1906" s="8">
        <v>0</v>
      </c>
      <c r="EB1906" s="8">
        <v>0</v>
      </c>
      <c r="EC1906" s="8">
        <v>0</v>
      </c>
      <c r="ED1906" s="20">
        <v>0</v>
      </c>
      <c r="EF1906" s="9">
        <v>0</v>
      </c>
      <c r="EG1906" s="9">
        <v>0</v>
      </c>
      <c r="EH1906" s="9">
        <v>0</v>
      </c>
      <c r="EI1906" s="9">
        <v>0</v>
      </c>
      <c r="EJ1906" s="9">
        <v>0</v>
      </c>
      <c r="EK1906" s="9">
        <v>0</v>
      </c>
      <c r="EL1906" s="9">
        <v>0</v>
      </c>
      <c r="EM1906" s="9">
        <v>0</v>
      </c>
      <c r="EN1906" s="9">
        <v>0</v>
      </c>
      <c r="EO1906" s="9">
        <v>0</v>
      </c>
      <c r="EP1906" s="9">
        <v>0</v>
      </c>
      <c r="EQ1906" s="9">
        <v>0</v>
      </c>
      <c r="ER1906" s="9">
        <v>0</v>
      </c>
      <c r="ES1906" s="9">
        <v>0</v>
      </c>
      <c r="ET1906" s="9">
        <v>0</v>
      </c>
      <c r="EU1906" s="9">
        <v>0</v>
      </c>
      <c r="EV1906" s="9">
        <v>0</v>
      </c>
      <c r="EW1906" s="9">
        <v>0</v>
      </c>
      <c r="EX1906" s="9">
        <v>0</v>
      </c>
      <c r="EY1906" s="9">
        <v>0</v>
      </c>
      <c r="EZ1906" s="9">
        <v>0</v>
      </c>
      <c r="FA1906" s="9">
        <v>0</v>
      </c>
      <c r="FB1906" s="9">
        <v>0</v>
      </c>
      <c r="FC1906" s="9">
        <v>0</v>
      </c>
      <c r="FD1906" s="9">
        <v>0</v>
      </c>
      <c r="FE1906" s="9">
        <v>0</v>
      </c>
      <c r="FF1906">
        <v>0</v>
      </c>
    </row>
    <row r="1907" spans="1:162" x14ac:dyDescent="0.2">
      <c r="A1907" t="s">
        <v>1766</v>
      </c>
      <c r="B1907" t="s">
        <v>4264</v>
      </c>
      <c r="C1907" t="s">
        <v>4599</v>
      </c>
      <c r="D1907" s="1">
        <v>0</v>
      </c>
      <c r="E1907" s="1">
        <v>0</v>
      </c>
      <c r="F1907" s="4">
        <v>0</v>
      </c>
      <c r="G1907" s="4">
        <v>0</v>
      </c>
      <c r="H1907" s="5">
        <v>0</v>
      </c>
      <c r="I1907">
        <v>0</v>
      </c>
      <c r="J1907" s="4">
        <v>0</v>
      </c>
      <c r="K1907">
        <v>0</v>
      </c>
      <c r="L1907" s="5">
        <v>0</v>
      </c>
      <c r="M1907">
        <v>0</v>
      </c>
      <c r="N1907" s="4">
        <v>0</v>
      </c>
      <c r="O1907">
        <v>0</v>
      </c>
      <c r="P1907" s="5">
        <v>0</v>
      </c>
      <c r="Q1907">
        <v>0</v>
      </c>
      <c r="R1907" s="4">
        <v>0</v>
      </c>
      <c r="S1907">
        <v>0</v>
      </c>
      <c r="T1907" s="5">
        <v>0</v>
      </c>
      <c r="U1907">
        <v>3</v>
      </c>
      <c r="V1907" s="4">
        <v>0</v>
      </c>
      <c r="W1907">
        <v>0</v>
      </c>
      <c r="X1907" s="5">
        <v>3</v>
      </c>
      <c r="Y1907">
        <v>3</v>
      </c>
      <c r="Z1907" s="4">
        <v>0</v>
      </c>
      <c r="AA1907">
        <v>0</v>
      </c>
      <c r="AB1907" s="5">
        <v>3</v>
      </c>
      <c r="AD1907">
        <v>0</v>
      </c>
      <c r="AE1907">
        <v>0</v>
      </c>
      <c r="AF1907" s="4">
        <v>0</v>
      </c>
      <c r="AG1907">
        <v>0</v>
      </c>
      <c r="AH1907" s="5">
        <v>0</v>
      </c>
      <c r="AI1907">
        <v>0</v>
      </c>
      <c r="AJ1907" s="4">
        <v>0</v>
      </c>
      <c r="AK1907">
        <v>0</v>
      </c>
      <c r="AL1907" s="5">
        <v>0</v>
      </c>
      <c r="AM1907">
        <v>0</v>
      </c>
      <c r="AN1907" s="4">
        <v>0</v>
      </c>
      <c r="AO1907">
        <v>0</v>
      </c>
      <c r="AP1907" s="5">
        <v>0</v>
      </c>
      <c r="AQ1907">
        <v>0</v>
      </c>
      <c r="AR1907" s="4">
        <v>0</v>
      </c>
      <c r="AS1907">
        <v>0</v>
      </c>
      <c r="AT1907" s="5">
        <v>0</v>
      </c>
      <c r="AU1907">
        <v>3</v>
      </c>
      <c r="AV1907" s="4">
        <v>0</v>
      </c>
      <c r="AW1907">
        <v>0</v>
      </c>
      <c r="AX1907" s="5">
        <v>3</v>
      </c>
      <c r="AY1907">
        <v>3</v>
      </c>
      <c r="AZ1907" s="4">
        <v>0</v>
      </c>
      <c r="BA1907">
        <v>0</v>
      </c>
      <c r="BB1907" s="5">
        <v>3</v>
      </c>
      <c r="BD1907">
        <v>0</v>
      </c>
      <c r="BE1907">
        <v>0</v>
      </c>
      <c r="BF1907" s="4">
        <v>0</v>
      </c>
      <c r="BG1907">
        <v>0</v>
      </c>
      <c r="BH1907" s="5">
        <v>0</v>
      </c>
      <c r="BI1907">
        <v>0</v>
      </c>
      <c r="BJ1907" s="4">
        <v>0</v>
      </c>
      <c r="BK1907">
        <v>0</v>
      </c>
      <c r="BL1907" s="5">
        <v>0</v>
      </c>
      <c r="BM1907">
        <v>0</v>
      </c>
      <c r="BN1907" s="4">
        <v>0</v>
      </c>
      <c r="BO1907">
        <v>0</v>
      </c>
      <c r="BP1907" s="5">
        <v>0</v>
      </c>
      <c r="BQ1907">
        <v>3</v>
      </c>
      <c r="BR1907" s="4">
        <v>0</v>
      </c>
      <c r="BS1907">
        <v>0</v>
      </c>
      <c r="BT1907" s="5">
        <v>3</v>
      </c>
      <c r="BU1907">
        <v>3</v>
      </c>
      <c r="BV1907" s="4">
        <v>0</v>
      </c>
      <c r="BW1907">
        <v>0</v>
      </c>
      <c r="BX1907" s="5">
        <v>3</v>
      </c>
      <c r="BY1907">
        <v>3</v>
      </c>
      <c r="BZ1907" s="4">
        <v>0</v>
      </c>
      <c r="CA1907">
        <v>0</v>
      </c>
      <c r="CB1907" s="5">
        <v>3</v>
      </c>
      <c r="CD1907">
        <v>0</v>
      </c>
      <c r="CE1907">
        <v>0</v>
      </c>
      <c r="CF1907" s="4">
        <v>0</v>
      </c>
      <c r="CG1907">
        <v>0</v>
      </c>
      <c r="CH1907" s="5">
        <v>0</v>
      </c>
      <c r="CI1907">
        <v>0</v>
      </c>
      <c r="CJ1907" s="4">
        <v>0</v>
      </c>
      <c r="CK1907">
        <v>0</v>
      </c>
      <c r="CL1907" s="5">
        <v>0</v>
      </c>
      <c r="CM1907">
        <v>0</v>
      </c>
      <c r="CN1907" s="4">
        <v>0</v>
      </c>
      <c r="CO1907">
        <v>0</v>
      </c>
      <c r="CP1907" s="5">
        <v>0</v>
      </c>
      <c r="CQ1907">
        <v>3</v>
      </c>
      <c r="CR1907" s="4">
        <v>0</v>
      </c>
      <c r="CS1907">
        <v>0</v>
      </c>
      <c r="CT1907" s="5">
        <v>3</v>
      </c>
      <c r="CU1907">
        <v>3</v>
      </c>
      <c r="CV1907" s="4">
        <v>0</v>
      </c>
      <c r="CW1907">
        <v>0</v>
      </c>
      <c r="CX1907" s="5">
        <v>3</v>
      </c>
      <c r="CY1907" s="21">
        <v>3</v>
      </c>
      <c r="CZ1907" s="21">
        <v>0</v>
      </c>
      <c r="DA1907" s="21">
        <v>0</v>
      </c>
      <c r="DB1907" s="5">
        <v>3</v>
      </c>
      <c r="DD1907" s="8">
        <v>0</v>
      </c>
      <c r="DE1907" s="8">
        <v>0</v>
      </c>
      <c r="DF1907" s="8">
        <v>0</v>
      </c>
      <c r="DG1907" s="8">
        <v>0</v>
      </c>
      <c r="DH1907" s="8">
        <v>0</v>
      </c>
      <c r="DI1907" s="8">
        <v>0</v>
      </c>
      <c r="DJ1907" s="8">
        <v>0</v>
      </c>
      <c r="DK1907" s="8">
        <v>0</v>
      </c>
      <c r="DL1907" s="8">
        <v>0</v>
      </c>
      <c r="DM1907" s="8">
        <v>0</v>
      </c>
      <c r="DN1907" s="8">
        <v>0</v>
      </c>
      <c r="DO1907" s="8">
        <v>0</v>
      </c>
      <c r="DP1907" s="8">
        <v>0</v>
      </c>
      <c r="DQ1907" s="8">
        <v>0</v>
      </c>
      <c r="DR1907" s="8">
        <v>0</v>
      </c>
      <c r="DS1907" s="8">
        <v>0</v>
      </c>
      <c r="DT1907" s="8">
        <v>0</v>
      </c>
      <c r="DU1907" s="8">
        <v>0</v>
      </c>
      <c r="DV1907" s="8">
        <v>0</v>
      </c>
      <c r="DW1907" s="8">
        <v>0</v>
      </c>
      <c r="DX1907" s="8">
        <v>0</v>
      </c>
      <c r="DY1907" s="8">
        <v>0</v>
      </c>
      <c r="DZ1907" s="8">
        <v>0</v>
      </c>
      <c r="EA1907" s="8">
        <v>0</v>
      </c>
      <c r="EB1907" s="8">
        <v>0</v>
      </c>
      <c r="EC1907" s="8">
        <v>0</v>
      </c>
      <c r="ED1907" s="20">
        <v>0</v>
      </c>
      <c r="EF1907" s="9">
        <v>0</v>
      </c>
      <c r="EG1907" s="9">
        <v>0</v>
      </c>
      <c r="EH1907" s="9">
        <v>0</v>
      </c>
      <c r="EI1907" s="9">
        <v>0</v>
      </c>
      <c r="EJ1907" s="9">
        <v>0</v>
      </c>
      <c r="EK1907" s="9">
        <v>0</v>
      </c>
      <c r="EL1907" s="9">
        <v>0</v>
      </c>
      <c r="EM1907" s="9">
        <v>0</v>
      </c>
      <c r="EN1907" s="9">
        <v>0</v>
      </c>
      <c r="EO1907" s="9">
        <v>0</v>
      </c>
      <c r="EP1907" s="9">
        <v>0</v>
      </c>
      <c r="EQ1907" s="9">
        <v>0</v>
      </c>
      <c r="ER1907" s="9">
        <v>0</v>
      </c>
      <c r="ES1907" s="9">
        <v>0</v>
      </c>
      <c r="ET1907" s="9">
        <v>0</v>
      </c>
      <c r="EU1907" s="9">
        <v>0</v>
      </c>
      <c r="EV1907" s="9">
        <v>0</v>
      </c>
      <c r="EW1907" s="9">
        <v>0</v>
      </c>
      <c r="EX1907" s="9">
        <v>0</v>
      </c>
      <c r="EY1907" s="9">
        <v>0</v>
      </c>
      <c r="EZ1907" s="9">
        <v>0</v>
      </c>
      <c r="FA1907" s="9">
        <v>0</v>
      </c>
      <c r="FB1907" s="9">
        <v>0</v>
      </c>
      <c r="FC1907" s="9">
        <v>0</v>
      </c>
      <c r="FD1907" s="9">
        <v>0</v>
      </c>
      <c r="FE1907" s="9">
        <v>0</v>
      </c>
      <c r="FF1907">
        <v>0</v>
      </c>
    </row>
    <row r="1908" spans="1:162" x14ac:dyDescent="0.2">
      <c r="A1908" t="s">
        <v>1162</v>
      </c>
      <c r="B1908" t="s">
        <v>4265</v>
      </c>
      <c r="C1908" t="s">
        <v>4599</v>
      </c>
      <c r="D1908" s="1">
        <v>0</v>
      </c>
      <c r="E1908" s="1">
        <v>5</v>
      </c>
      <c r="F1908" s="4">
        <v>0</v>
      </c>
      <c r="G1908" s="4">
        <v>0</v>
      </c>
      <c r="H1908" s="5">
        <v>5</v>
      </c>
      <c r="I1908">
        <v>6</v>
      </c>
      <c r="J1908" s="4">
        <v>0</v>
      </c>
      <c r="K1908">
        <v>0</v>
      </c>
      <c r="L1908" s="5">
        <v>6</v>
      </c>
      <c r="M1908">
        <v>8</v>
      </c>
      <c r="N1908" s="4">
        <v>0</v>
      </c>
      <c r="O1908">
        <v>0</v>
      </c>
      <c r="P1908" s="5">
        <v>8</v>
      </c>
      <c r="Q1908">
        <v>8</v>
      </c>
      <c r="R1908" s="4">
        <v>0</v>
      </c>
      <c r="S1908">
        <v>0</v>
      </c>
      <c r="T1908" s="5">
        <v>8</v>
      </c>
      <c r="U1908">
        <v>3</v>
      </c>
      <c r="V1908" s="4">
        <v>0</v>
      </c>
      <c r="W1908">
        <v>0</v>
      </c>
      <c r="X1908" s="5">
        <v>3</v>
      </c>
      <c r="Y1908">
        <v>3</v>
      </c>
      <c r="Z1908" s="4">
        <v>0</v>
      </c>
      <c r="AA1908">
        <v>0</v>
      </c>
      <c r="AB1908" s="5">
        <v>3</v>
      </c>
      <c r="AD1908">
        <v>0</v>
      </c>
      <c r="AE1908">
        <v>6</v>
      </c>
      <c r="AF1908" s="4">
        <v>0</v>
      </c>
      <c r="AG1908">
        <v>0</v>
      </c>
      <c r="AH1908" s="5">
        <v>6</v>
      </c>
      <c r="AI1908">
        <v>6</v>
      </c>
      <c r="AJ1908" s="4">
        <v>0</v>
      </c>
      <c r="AK1908">
        <v>0</v>
      </c>
      <c r="AL1908" s="5">
        <v>6</v>
      </c>
      <c r="AM1908">
        <v>8</v>
      </c>
      <c r="AN1908" s="4">
        <v>0</v>
      </c>
      <c r="AO1908">
        <v>0</v>
      </c>
      <c r="AP1908" s="5">
        <v>8</v>
      </c>
      <c r="AQ1908">
        <v>8</v>
      </c>
      <c r="AR1908" s="4">
        <v>0</v>
      </c>
      <c r="AS1908">
        <v>0</v>
      </c>
      <c r="AT1908" s="5">
        <v>8</v>
      </c>
      <c r="AU1908">
        <v>3</v>
      </c>
      <c r="AV1908" s="4">
        <v>0</v>
      </c>
      <c r="AW1908">
        <v>0</v>
      </c>
      <c r="AX1908" s="5">
        <v>3</v>
      </c>
      <c r="AY1908">
        <v>3</v>
      </c>
      <c r="AZ1908" s="4">
        <v>0</v>
      </c>
      <c r="BA1908">
        <v>0</v>
      </c>
      <c r="BB1908" s="5">
        <v>3</v>
      </c>
      <c r="BD1908">
        <v>5</v>
      </c>
      <c r="BE1908">
        <v>6</v>
      </c>
      <c r="BF1908" s="4">
        <v>0</v>
      </c>
      <c r="BG1908">
        <v>0</v>
      </c>
      <c r="BH1908" s="5">
        <v>6</v>
      </c>
      <c r="BI1908">
        <v>6</v>
      </c>
      <c r="BJ1908" s="4">
        <v>0</v>
      </c>
      <c r="BK1908">
        <v>0</v>
      </c>
      <c r="BL1908" s="5">
        <v>6</v>
      </c>
      <c r="BM1908">
        <v>8</v>
      </c>
      <c r="BN1908" s="4">
        <v>0</v>
      </c>
      <c r="BO1908">
        <v>0</v>
      </c>
      <c r="BP1908" s="5">
        <v>8</v>
      </c>
      <c r="BQ1908">
        <v>8</v>
      </c>
      <c r="BR1908" s="4">
        <v>0</v>
      </c>
      <c r="BS1908">
        <v>0</v>
      </c>
      <c r="BT1908" s="5">
        <v>8</v>
      </c>
      <c r="BU1908">
        <v>3</v>
      </c>
      <c r="BV1908" s="4">
        <v>0</v>
      </c>
      <c r="BW1908">
        <v>0</v>
      </c>
      <c r="BX1908" s="5">
        <v>3</v>
      </c>
      <c r="BY1908">
        <v>3</v>
      </c>
      <c r="BZ1908" s="4">
        <v>0</v>
      </c>
      <c r="CA1908">
        <v>0</v>
      </c>
      <c r="CB1908" s="5">
        <v>3</v>
      </c>
      <c r="CD1908">
        <v>5</v>
      </c>
      <c r="CE1908">
        <v>6</v>
      </c>
      <c r="CF1908" s="4">
        <v>0</v>
      </c>
      <c r="CG1908">
        <v>0</v>
      </c>
      <c r="CH1908" s="5">
        <v>6</v>
      </c>
      <c r="CI1908">
        <v>0</v>
      </c>
      <c r="CJ1908" s="4">
        <v>0</v>
      </c>
      <c r="CK1908">
        <v>0</v>
      </c>
      <c r="CL1908" s="5">
        <v>0</v>
      </c>
      <c r="CM1908">
        <v>8</v>
      </c>
      <c r="CN1908" s="4">
        <v>0</v>
      </c>
      <c r="CO1908">
        <v>0</v>
      </c>
      <c r="CP1908" s="5">
        <v>8</v>
      </c>
      <c r="CQ1908">
        <v>8</v>
      </c>
      <c r="CR1908" s="4">
        <v>0</v>
      </c>
      <c r="CS1908">
        <v>0</v>
      </c>
      <c r="CT1908" s="5">
        <v>8</v>
      </c>
      <c r="CU1908">
        <v>3</v>
      </c>
      <c r="CV1908" s="4">
        <v>0</v>
      </c>
      <c r="CW1908">
        <v>0</v>
      </c>
      <c r="CX1908" s="5">
        <v>3</v>
      </c>
      <c r="CY1908" s="21">
        <v>0</v>
      </c>
      <c r="CZ1908" s="21">
        <v>0</v>
      </c>
      <c r="DA1908" s="21">
        <v>0</v>
      </c>
      <c r="DB1908" s="5">
        <v>0</v>
      </c>
      <c r="DD1908" s="8">
        <v>0</v>
      </c>
      <c r="DE1908" s="8">
        <v>0</v>
      </c>
      <c r="DF1908" s="8">
        <v>0</v>
      </c>
      <c r="DG1908" s="8">
        <v>0</v>
      </c>
      <c r="DH1908" s="8">
        <v>0</v>
      </c>
      <c r="DI1908" s="8">
        <v>0</v>
      </c>
      <c r="DJ1908" s="8">
        <v>0</v>
      </c>
      <c r="DK1908" s="8">
        <v>0</v>
      </c>
      <c r="DL1908" s="8">
        <v>0</v>
      </c>
      <c r="DM1908" s="8">
        <v>0</v>
      </c>
      <c r="DN1908" s="8">
        <v>0</v>
      </c>
      <c r="DO1908" s="8">
        <v>0</v>
      </c>
      <c r="DP1908" s="8">
        <v>0</v>
      </c>
      <c r="DQ1908" s="8">
        <v>0</v>
      </c>
      <c r="DR1908" s="8">
        <v>0</v>
      </c>
      <c r="DS1908" s="8">
        <v>0</v>
      </c>
      <c r="DT1908" s="8">
        <v>0</v>
      </c>
      <c r="DU1908" s="8">
        <v>0</v>
      </c>
      <c r="DV1908" s="8">
        <v>0</v>
      </c>
      <c r="DW1908" s="8">
        <v>0</v>
      </c>
      <c r="DX1908" s="8">
        <v>0</v>
      </c>
      <c r="DY1908" s="8">
        <v>0</v>
      </c>
      <c r="DZ1908" s="8">
        <v>0</v>
      </c>
      <c r="EA1908" s="8">
        <v>0</v>
      </c>
      <c r="EB1908" s="8">
        <v>0</v>
      </c>
      <c r="EC1908" s="8">
        <v>0</v>
      </c>
      <c r="ED1908" s="20">
        <v>0</v>
      </c>
      <c r="EF1908" s="9">
        <v>0</v>
      </c>
      <c r="EG1908" s="9">
        <v>0</v>
      </c>
      <c r="EH1908" s="9">
        <v>0</v>
      </c>
      <c r="EI1908" s="9">
        <v>0</v>
      </c>
      <c r="EJ1908" s="9">
        <v>0</v>
      </c>
      <c r="EK1908" s="9">
        <v>0</v>
      </c>
      <c r="EL1908" s="9">
        <v>0</v>
      </c>
      <c r="EM1908" s="9">
        <v>0</v>
      </c>
      <c r="EN1908" s="9">
        <v>0</v>
      </c>
      <c r="EO1908" s="9">
        <v>0</v>
      </c>
      <c r="EP1908" s="9">
        <v>0</v>
      </c>
      <c r="EQ1908" s="9">
        <v>0</v>
      </c>
      <c r="ER1908" s="9">
        <v>0</v>
      </c>
      <c r="ES1908" s="9">
        <v>0</v>
      </c>
      <c r="ET1908" s="9">
        <v>0</v>
      </c>
      <c r="EU1908" s="9">
        <v>0</v>
      </c>
      <c r="EV1908" s="9">
        <v>0</v>
      </c>
      <c r="EW1908" s="9">
        <v>0</v>
      </c>
      <c r="EX1908" s="9">
        <v>0</v>
      </c>
      <c r="EY1908" s="9">
        <v>0</v>
      </c>
      <c r="EZ1908" s="9">
        <v>0</v>
      </c>
      <c r="FA1908" s="9">
        <v>0</v>
      </c>
      <c r="FB1908" s="9">
        <v>0</v>
      </c>
      <c r="FC1908" s="9">
        <v>0</v>
      </c>
      <c r="FD1908" s="9">
        <v>0</v>
      </c>
      <c r="FE1908" s="9">
        <v>0</v>
      </c>
      <c r="FF1908">
        <v>0</v>
      </c>
    </row>
    <row r="1909" spans="1:162" x14ac:dyDescent="0.2">
      <c r="A1909" t="s">
        <v>1340</v>
      </c>
      <c r="B1909" t="s">
        <v>4266</v>
      </c>
      <c r="C1909" t="s">
        <v>4599</v>
      </c>
      <c r="D1909" s="1">
        <v>0</v>
      </c>
      <c r="E1909" s="1">
        <v>0</v>
      </c>
      <c r="F1909" s="4">
        <v>0</v>
      </c>
      <c r="G1909" s="4">
        <v>0</v>
      </c>
      <c r="H1909" s="5">
        <v>0</v>
      </c>
      <c r="I1909">
        <v>0</v>
      </c>
      <c r="J1909" s="4">
        <v>0</v>
      </c>
      <c r="K1909">
        <v>0</v>
      </c>
      <c r="L1909" s="5">
        <v>0</v>
      </c>
      <c r="M1909">
        <v>0</v>
      </c>
      <c r="N1909" s="4">
        <v>0</v>
      </c>
      <c r="O1909">
        <v>0</v>
      </c>
      <c r="P1909" s="5">
        <v>0</v>
      </c>
      <c r="Q1909">
        <v>0</v>
      </c>
      <c r="R1909" s="4">
        <v>0</v>
      </c>
      <c r="S1909">
        <v>0</v>
      </c>
      <c r="T1909" s="5">
        <v>0</v>
      </c>
      <c r="U1909">
        <v>3</v>
      </c>
      <c r="V1909" s="4">
        <v>0</v>
      </c>
      <c r="W1909">
        <v>0</v>
      </c>
      <c r="X1909" s="5">
        <v>3</v>
      </c>
      <c r="Y1909">
        <v>3</v>
      </c>
      <c r="Z1909" s="4">
        <v>0</v>
      </c>
      <c r="AA1909">
        <v>0</v>
      </c>
      <c r="AB1909" s="5">
        <v>3</v>
      </c>
      <c r="AD1909">
        <v>0</v>
      </c>
      <c r="AE1909">
        <v>0</v>
      </c>
      <c r="AF1909" s="4">
        <v>0</v>
      </c>
      <c r="AG1909">
        <v>0</v>
      </c>
      <c r="AH1909" s="5">
        <v>0</v>
      </c>
      <c r="AI1909">
        <v>0</v>
      </c>
      <c r="AJ1909" s="4">
        <v>0</v>
      </c>
      <c r="AK1909">
        <v>0</v>
      </c>
      <c r="AL1909" s="5">
        <v>0</v>
      </c>
      <c r="AM1909">
        <v>0</v>
      </c>
      <c r="AN1909" s="4">
        <v>0</v>
      </c>
      <c r="AO1909">
        <v>0</v>
      </c>
      <c r="AP1909" s="5">
        <v>0</v>
      </c>
      <c r="AQ1909">
        <v>3</v>
      </c>
      <c r="AR1909" s="4">
        <v>0</v>
      </c>
      <c r="AS1909">
        <v>0</v>
      </c>
      <c r="AT1909" s="5">
        <v>3</v>
      </c>
      <c r="AU1909">
        <v>3</v>
      </c>
      <c r="AV1909" s="4">
        <v>0</v>
      </c>
      <c r="AW1909">
        <v>0</v>
      </c>
      <c r="AX1909" s="5">
        <v>3</v>
      </c>
      <c r="AY1909">
        <v>3</v>
      </c>
      <c r="AZ1909" s="4">
        <v>0</v>
      </c>
      <c r="BA1909">
        <v>0</v>
      </c>
      <c r="BB1909" s="5">
        <v>3</v>
      </c>
      <c r="BD1909">
        <v>0</v>
      </c>
      <c r="BE1909">
        <v>0</v>
      </c>
      <c r="BF1909" s="4">
        <v>0</v>
      </c>
      <c r="BG1909">
        <v>0</v>
      </c>
      <c r="BH1909" s="5">
        <v>0</v>
      </c>
      <c r="BI1909">
        <v>0</v>
      </c>
      <c r="BJ1909" s="4">
        <v>0</v>
      </c>
      <c r="BK1909">
        <v>0</v>
      </c>
      <c r="BL1909" s="5">
        <v>0</v>
      </c>
      <c r="BM1909">
        <v>0</v>
      </c>
      <c r="BN1909" s="4">
        <v>0</v>
      </c>
      <c r="BO1909">
        <v>0</v>
      </c>
      <c r="BP1909" s="5">
        <v>0</v>
      </c>
      <c r="BQ1909">
        <v>3</v>
      </c>
      <c r="BR1909" s="4">
        <v>0</v>
      </c>
      <c r="BS1909">
        <v>0</v>
      </c>
      <c r="BT1909" s="5">
        <v>3</v>
      </c>
      <c r="BU1909">
        <v>3</v>
      </c>
      <c r="BV1909" s="4">
        <v>0</v>
      </c>
      <c r="BW1909">
        <v>0</v>
      </c>
      <c r="BX1909" s="5">
        <v>3</v>
      </c>
      <c r="BY1909">
        <v>3</v>
      </c>
      <c r="BZ1909" s="4">
        <v>0</v>
      </c>
      <c r="CA1909">
        <v>0</v>
      </c>
      <c r="CB1909" s="5">
        <v>3</v>
      </c>
      <c r="CD1909">
        <v>0</v>
      </c>
      <c r="CE1909">
        <v>0</v>
      </c>
      <c r="CF1909" s="4">
        <v>0</v>
      </c>
      <c r="CG1909">
        <v>0</v>
      </c>
      <c r="CH1909" s="5">
        <v>0</v>
      </c>
      <c r="CI1909">
        <v>0</v>
      </c>
      <c r="CJ1909" s="4">
        <v>0</v>
      </c>
      <c r="CK1909">
        <v>0</v>
      </c>
      <c r="CL1909" s="5">
        <v>0</v>
      </c>
      <c r="CM1909">
        <v>0</v>
      </c>
      <c r="CN1909" s="4">
        <v>0</v>
      </c>
      <c r="CO1909">
        <v>0</v>
      </c>
      <c r="CP1909" s="5">
        <v>0</v>
      </c>
      <c r="CQ1909">
        <v>3</v>
      </c>
      <c r="CR1909" s="4">
        <v>0</v>
      </c>
      <c r="CS1909">
        <v>0</v>
      </c>
      <c r="CT1909" s="5">
        <v>3</v>
      </c>
      <c r="CU1909">
        <v>3</v>
      </c>
      <c r="CV1909" s="4">
        <v>0</v>
      </c>
      <c r="CW1909">
        <v>0</v>
      </c>
      <c r="CX1909" s="5">
        <v>3</v>
      </c>
      <c r="CY1909" s="21">
        <v>0</v>
      </c>
      <c r="CZ1909" s="21">
        <v>0</v>
      </c>
      <c r="DA1909" s="21">
        <v>0</v>
      </c>
      <c r="DB1909" s="5">
        <v>0</v>
      </c>
      <c r="DD1909" s="8">
        <v>0</v>
      </c>
      <c r="DE1909" s="8">
        <v>0</v>
      </c>
      <c r="DF1909" s="8">
        <v>0</v>
      </c>
      <c r="DG1909" s="8">
        <v>0</v>
      </c>
      <c r="DH1909" s="8">
        <v>0</v>
      </c>
      <c r="DI1909" s="8">
        <v>0</v>
      </c>
      <c r="DJ1909" s="8">
        <v>0</v>
      </c>
      <c r="DK1909" s="8">
        <v>0</v>
      </c>
      <c r="DL1909" s="8">
        <v>0</v>
      </c>
      <c r="DM1909" s="8">
        <v>0</v>
      </c>
      <c r="DN1909" s="8">
        <v>0</v>
      </c>
      <c r="DO1909" s="8">
        <v>0</v>
      </c>
      <c r="DP1909" s="8">
        <v>0</v>
      </c>
      <c r="DQ1909" s="8">
        <v>0</v>
      </c>
      <c r="DR1909" s="8">
        <v>0</v>
      </c>
      <c r="DS1909" s="8">
        <v>0</v>
      </c>
      <c r="DT1909" s="8">
        <v>0</v>
      </c>
      <c r="DU1909" s="8">
        <v>0</v>
      </c>
      <c r="DV1909" s="8">
        <v>0</v>
      </c>
      <c r="DW1909" s="8">
        <v>0</v>
      </c>
      <c r="DX1909" s="8">
        <v>0</v>
      </c>
      <c r="DY1909" s="8">
        <v>0</v>
      </c>
      <c r="DZ1909" s="8">
        <v>0</v>
      </c>
      <c r="EA1909" s="8">
        <v>0</v>
      </c>
      <c r="EB1909" s="8">
        <v>0</v>
      </c>
      <c r="EC1909" s="8">
        <v>0</v>
      </c>
      <c r="ED1909" s="20">
        <v>0</v>
      </c>
      <c r="EF1909" s="9">
        <v>0</v>
      </c>
      <c r="EG1909" s="9">
        <v>0</v>
      </c>
      <c r="EH1909" s="9">
        <v>0</v>
      </c>
      <c r="EI1909" s="9">
        <v>0</v>
      </c>
      <c r="EJ1909" s="9">
        <v>0</v>
      </c>
      <c r="EK1909" s="9">
        <v>0</v>
      </c>
      <c r="EL1909" s="9">
        <v>0</v>
      </c>
      <c r="EM1909" s="9">
        <v>0</v>
      </c>
      <c r="EN1909" s="9">
        <v>0</v>
      </c>
      <c r="EO1909" s="9">
        <v>0</v>
      </c>
      <c r="EP1909" s="9">
        <v>0</v>
      </c>
      <c r="EQ1909" s="9">
        <v>0</v>
      </c>
      <c r="ER1909" s="9">
        <v>0</v>
      </c>
      <c r="ES1909" s="9">
        <v>0</v>
      </c>
      <c r="ET1909" s="9">
        <v>0</v>
      </c>
      <c r="EU1909" s="9">
        <v>0</v>
      </c>
      <c r="EV1909" s="9">
        <v>0</v>
      </c>
      <c r="EW1909" s="9">
        <v>0</v>
      </c>
      <c r="EX1909" s="9">
        <v>0</v>
      </c>
      <c r="EY1909" s="9">
        <v>0</v>
      </c>
      <c r="EZ1909" s="9">
        <v>0</v>
      </c>
      <c r="FA1909" s="9">
        <v>0</v>
      </c>
      <c r="FB1909" s="9">
        <v>0</v>
      </c>
      <c r="FC1909" s="9">
        <v>0</v>
      </c>
      <c r="FD1909" s="9">
        <v>0</v>
      </c>
      <c r="FE1909" s="9">
        <v>0</v>
      </c>
      <c r="FF1909">
        <v>0</v>
      </c>
    </row>
    <row r="1910" spans="1:162" x14ac:dyDescent="0.2">
      <c r="A1910" t="s">
        <v>1449</v>
      </c>
      <c r="B1910" t="s">
        <v>4267</v>
      </c>
      <c r="C1910" t="s">
        <v>3</v>
      </c>
      <c r="D1910" s="1">
        <v>0</v>
      </c>
      <c r="E1910" s="1">
        <v>0</v>
      </c>
      <c r="F1910" s="4">
        <v>0</v>
      </c>
      <c r="G1910" s="4">
        <v>0</v>
      </c>
      <c r="H1910" s="5">
        <v>0</v>
      </c>
      <c r="I1910">
        <v>0</v>
      </c>
      <c r="J1910" s="4">
        <v>0</v>
      </c>
      <c r="K1910">
        <v>0</v>
      </c>
      <c r="L1910" s="5">
        <v>0</v>
      </c>
      <c r="M1910">
        <v>0</v>
      </c>
      <c r="N1910" s="4">
        <v>0</v>
      </c>
      <c r="O1910">
        <v>0</v>
      </c>
      <c r="P1910" s="5">
        <v>0</v>
      </c>
      <c r="Q1910">
        <v>0</v>
      </c>
      <c r="R1910" s="4">
        <v>0</v>
      </c>
      <c r="S1910">
        <v>0</v>
      </c>
      <c r="T1910" s="5">
        <v>0</v>
      </c>
      <c r="U1910">
        <v>5</v>
      </c>
      <c r="V1910" s="4">
        <v>0</v>
      </c>
      <c r="W1910">
        <v>0</v>
      </c>
      <c r="X1910" s="5">
        <v>5</v>
      </c>
      <c r="Y1910">
        <v>5</v>
      </c>
      <c r="Z1910" s="4">
        <v>0</v>
      </c>
      <c r="AA1910">
        <v>0</v>
      </c>
      <c r="AB1910" s="5">
        <v>5</v>
      </c>
      <c r="AD1910">
        <v>0</v>
      </c>
      <c r="AE1910">
        <v>0</v>
      </c>
      <c r="AF1910" s="4">
        <v>0</v>
      </c>
      <c r="AG1910">
        <v>0</v>
      </c>
      <c r="AH1910" s="5">
        <v>0</v>
      </c>
      <c r="AI1910">
        <v>0</v>
      </c>
      <c r="AJ1910" s="4">
        <v>0</v>
      </c>
      <c r="AK1910">
        <v>0</v>
      </c>
      <c r="AL1910" s="5">
        <v>0</v>
      </c>
      <c r="AM1910">
        <v>0</v>
      </c>
      <c r="AN1910" s="4">
        <v>0</v>
      </c>
      <c r="AO1910">
        <v>0</v>
      </c>
      <c r="AP1910" s="5">
        <v>0</v>
      </c>
      <c r="AQ1910">
        <v>0</v>
      </c>
      <c r="AR1910" s="4">
        <v>0</v>
      </c>
      <c r="AS1910">
        <v>0</v>
      </c>
      <c r="AT1910" s="5">
        <v>0</v>
      </c>
      <c r="AU1910">
        <v>5</v>
      </c>
      <c r="AV1910" s="4">
        <v>0</v>
      </c>
      <c r="AW1910">
        <v>0</v>
      </c>
      <c r="AX1910" s="5">
        <v>5</v>
      </c>
      <c r="AY1910">
        <v>5</v>
      </c>
      <c r="AZ1910" s="4">
        <v>0</v>
      </c>
      <c r="BA1910">
        <v>0</v>
      </c>
      <c r="BB1910" s="5">
        <v>5</v>
      </c>
      <c r="BD1910">
        <v>0</v>
      </c>
      <c r="BE1910">
        <v>0</v>
      </c>
      <c r="BF1910" s="4">
        <v>0</v>
      </c>
      <c r="BG1910">
        <v>0</v>
      </c>
      <c r="BH1910" s="5">
        <v>0</v>
      </c>
      <c r="BI1910">
        <v>0</v>
      </c>
      <c r="BJ1910" s="4">
        <v>0</v>
      </c>
      <c r="BK1910">
        <v>0</v>
      </c>
      <c r="BL1910" s="5">
        <v>0</v>
      </c>
      <c r="BM1910">
        <v>0</v>
      </c>
      <c r="BN1910" s="4">
        <v>0</v>
      </c>
      <c r="BO1910">
        <v>0</v>
      </c>
      <c r="BP1910" s="5">
        <v>0</v>
      </c>
      <c r="BQ1910">
        <v>5</v>
      </c>
      <c r="BR1910" s="4">
        <v>0</v>
      </c>
      <c r="BS1910">
        <v>0</v>
      </c>
      <c r="BT1910" s="5">
        <v>5</v>
      </c>
      <c r="BU1910">
        <v>5</v>
      </c>
      <c r="BV1910" s="4">
        <v>0</v>
      </c>
      <c r="BW1910">
        <v>0</v>
      </c>
      <c r="BX1910" s="5">
        <v>5</v>
      </c>
      <c r="BY1910">
        <v>5</v>
      </c>
      <c r="BZ1910" s="4">
        <v>0</v>
      </c>
      <c r="CA1910">
        <v>0</v>
      </c>
      <c r="CB1910" s="5">
        <v>5</v>
      </c>
      <c r="CD1910">
        <v>0</v>
      </c>
      <c r="CE1910">
        <v>0</v>
      </c>
      <c r="CF1910" s="4">
        <v>0</v>
      </c>
      <c r="CG1910">
        <v>0</v>
      </c>
      <c r="CH1910" s="5">
        <v>0</v>
      </c>
      <c r="CI1910">
        <v>0</v>
      </c>
      <c r="CJ1910" s="4">
        <v>0</v>
      </c>
      <c r="CK1910">
        <v>0</v>
      </c>
      <c r="CL1910" s="5">
        <v>0</v>
      </c>
      <c r="CM1910">
        <v>0</v>
      </c>
      <c r="CN1910" s="4">
        <v>0</v>
      </c>
      <c r="CO1910">
        <v>0</v>
      </c>
      <c r="CP1910" s="5">
        <v>0</v>
      </c>
      <c r="CQ1910">
        <v>5</v>
      </c>
      <c r="CR1910" s="4">
        <v>0</v>
      </c>
      <c r="CS1910">
        <v>0</v>
      </c>
      <c r="CT1910" s="5">
        <v>5</v>
      </c>
      <c r="CU1910">
        <v>5</v>
      </c>
      <c r="CV1910" s="4">
        <v>0</v>
      </c>
      <c r="CW1910">
        <v>0</v>
      </c>
      <c r="CX1910" s="5">
        <v>5</v>
      </c>
      <c r="CY1910" s="21">
        <v>0</v>
      </c>
      <c r="CZ1910" s="21">
        <v>0</v>
      </c>
      <c r="DA1910" s="21">
        <v>0</v>
      </c>
      <c r="DB1910" s="5">
        <v>0</v>
      </c>
      <c r="DD1910" s="8">
        <v>0</v>
      </c>
      <c r="DE1910" s="8">
        <v>0</v>
      </c>
      <c r="DF1910" s="8">
        <v>0</v>
      </c>
      <c r="DG1910" s="8">
        <v>0</v>
      </c>
      <c r="DH1910" s="8">
        <v>0</v>
      </c>
      <c r="DI1910" s="8">
        <v>0</v>
      </c>
      <c r="DJ1910" s="8">
        <v>0</v>
      </c>
      <c r="DK1910" s="8">
        <v>0</v>
      </c>
      <c r="DL1910" s="8">
        <v>0</v>
      </c>
      <c r="DM1910" s="8">
        <v>0</v>
      </c>
      <c r="DN1910" s="8">
        <v>0</v>
      </c>
      <c r="DO1910" s="8">
        <v>0</v>
      </c>
      <c r="DP1910" s="8">
        <v>0</v>
      </c>
      <c r="DQ1910" s="8">
        <v>0</v>
      </c>
      <c r="DR1910" s="8">
        <v>0</v>
      </c>
      <c r="DS1910" s="8">
        <v>0</v>
      </c>
      <c r="DT1910" s="8">
        <v>0</v>
      </c>
      <c r="DU1910" s="8">
        <v>0</v>
      </c>
      <c r="DV1910" s="8">
        <v>0</v>
      </c>
      <c r="DW1910" s="8">
        <v>0</v>
      </c>
      <c r="DX1910" s="8">
        <v>0</v>
      </c>
      <c r="DY1910" s="8">
        <v>0</v>
      </c>
      <c r="DZ1910" s="8">
        <v>0</v>
      </c>
      <c r="EA1910" s="8">
        <v>0</v>
      </c>
      <c r="EB1910" s="8">
        <v>0</v>
      </c>
      <c r="EC1910" s="8">
        <v>0</v>
      </c>
      <c r="ED1910" s="20">
        <v>0</v>
      </c>
      <c r="EF1910" s="9">
        <v>0</v>
      </c>
      <c r="EG1910" s="9">
        <v>0</v>
      </c>
      <c r="EH1910" s="9">
        <v>0</v>
      </c>
      <c r="EI1910" s="9">
        <v>0</v>
      </c>
      <c r="EJ1910" s="9">
        <v>0</v>
      </c>
      <c r="EK1910" s="9">
        <v>0</v>
      </c>
      <c r="EL1910" s="9">
        <v>0</v>
      </c>
      <c r="EM1910" s="9">
        <v>0</v>
      </c>
      <c r="EN1910" s="9">
        <v>0</v>
      </c>
      <c r="EO1910" s="9">
        <v>0</v>
      </c>
      <c r="EP1910" s="9">
        <v>0</v>
      </c>
      <c r="EQ1910" s="9">
        <v>0</v>
      </c>
      <c r="ER1910" s="9">
        <v>0</v>
      </c>
      <c r="ES1910" s="9">
        <v>0</v>
      </c>
      <c r="ET1910" s="9">
        <v>0</v>
      </c>
      <c r="EU1910" s="9">
        <v>0</v>
      </c>
      <c r="EV1910" s="9">
        <v>0</v>
      </c>
      <c r="EW1910" s="9">
        <v>0</v>
      </c>
      <c r="EX1910" s="9">
        <v>0</v>
      </c>
      <c r="EY1910" s="9">
        <v>0</v>
      </c>
      <c r="EZ1910" s="9">
        <v>0</v>
      </c>
      <c r="FA1910" s="9">
        <v>0</v>
      </c>
      <c r="FB1910" s="9">
        <v>0</v>
      </c>
      <c r="FC1910" s="9">
        <v>0</v>
      </c>
      <c r="FD1910" s="9">
        <v>0</v>
      </c>
      <c r="FE1910" s="9">
        <v>0</v>
      </c>
      <c r="FF1910">
        <v>0</v>
      </c>
    </row>
    <row r="1911" spans="1:162" x14ac:dyDescent="0.2">
      <c r="A1911" t="s">
        <v>1685</v>
      </c>
      <c r="B1911" t="s">
        <v>4268</v>
      </c>
      <c r="C1911" t="s">
        <v>4599</v>
      </c>
      <c r="D1911" s="1">
        <v>0</v>
      </c>
      <c r="E1911" s="1">
        <v>0</v>
      </c>
      <c r="F1911" s="4">
        <v>0</v>
      </c>
      <c r="G1911" s="4">
        <v>0</v>
      </c>
      <c r="H1911" s="5">
        <v>0</v>
      </c>
      <c r="I1911">
        <v>0</v>
      </c>
      <c r="J1911" s="4">
        <v>0</v>
      </c>
      <c r="K1911">
        <v>0</v>
      </c>
      <c r="L1911" s="5">
        <v>0</v>
      </c>
      <c r="M1911">
        <v>0</v>
      </c>
      <c r="N1911" s="4">
        <v>0</v>
      </c>
      <c r="O1911">
        <v>0</v>
      </c>
      <c r="P1911" s="5">
        <v>0</v>
      </c>
      <c r="Q1911">
        <v>0</v>
      </c>
      <c r="R1911" s="4">
        <v>0</v>
      </c>
      <c r="S1911">
        <v>0</v>
      </c>
      <c r="T1911" s="5">
        <v>0</v>
      </c>
      <c r="U1911">
        <v>3</v>
      </c>
      <c r="V1911" s="4">
        <v>0</v>
      </c>
      <c r="W1911">
        <v>0</v>
      </c>
      <c r="X1911" s="5">
        <v>3</v>
      </c>
      <c r="Y1911">
        <v>3</v>
      </c>
      <c r="Z1911" s="4">
        <v>0</v>
      </c>
      <c r="AA1911">
        <v>0</v>
      </c>
      <c r="AB1911" s="5">
        <v>3</v>
      </c>
      <c r="AD1911">
        <v>0</v>
      </c>
      <c r="AE1911">
        <v>0</v>
      </c>
      <c r="AF1911" s="4">
        <v>0</v>
      </c>
      <c r="AG1911">
        <v>0</v>
      </c>
      <c r="AH1911" s="5">
        <v>0</v>
      </c>
      <c r="AI1911">
        <v>0</v>
      </c>
      <c r="AJ1911" s="4">
        <v>0</v>
      </c>
      <c r="AK1911">
        <v>0</v>
      </c>
      <c r="AL1911" s="5">
        <v>0</v>
      </c>
      <c r="AM1911">
        <v>0</v>
      </c>
      <c r="AN1911" s="4">
        <v>0</v>
      </c>
      <c r="AO1911">
        <v>0</v>
      </c>
      <c r="AP1911" s="5">
        <v>0</v>
      </c>
      <c r="AQ1911">
        <v>0</v>
      </c>
      <c r="AR1911" s="4">
        <v>0</v>
      </c>
      <c r="AS1911">
        <v>0</v>
      </c>
      <c r="AT1911" s="5">
        <v>0</v>
      </c>
      <c r="AU1911">
        <v>3</v>
      </c>
      <c r="AV1911" s="4">
        <v>0</v>
      </c>
      <c r="AW1911">
        <v>0</v>
      </c>
      <c r="AX1911" s="5">
        <v>3</v>
      </c>
      <c r="AY1911">
        <v>3</v>
      </c>
      <c r="AZ1911" s="4">
        <v>0</v>
      </c>
      <c r="BA1911">
        <v>0</v>
      </c>
      <c r="BB1911" s="5">
        <v>3</v>
      </c>
      <c r="BD1911">
        <v>0</v>
      </c>
      <c r="BE1911">
        <v>0</v>
      </c>
      <c r="BF1911" s="4">
        <v>0</v>
      </c>
      <c r="BG1911">
        <v>0</v>
      </c>
      <c r="BH1911" s="5">
        <v>0</v>
      </c>
      <c r="BI1911">
        <v>0</v>
      </c>
      <c r="BJ1911" s="4">
        <v>0</v>
      </c>
      <c r="BK1911">
        <v>0</v>
      </c>
      <c r="BL1911" s="5">
        <v>0</v>
      </c>
      <c r="BM1911">
        <v>0</v>
      </c>
      <c r="BN1911" s="4">
        <v>0</v>
      </c>
      <c r="BO1911">
        <v>0</v>
      </c>
      <c r="BP1911" s="5">
        <v>0</v>
      </c>
      <c r="BQ1911">
        <v>3</v>
      </c>
      <c r="BR1911" s="4">
        <v>0</v>
      </c>
      <c r="BS1911">
        <v>0</v>
      </c>
      <c r="BT1911" s="5">
        <v>3</v>
      </c>
      <c r="BU1911">
        <v>3</v>
      </c>
      <c r="BV1911" s="4">
        <v>0</v>
      </c>
      <c r="BW1911">
        <v>0</v>
      </c>
      <c r="BX1911" s="5">
        <v>3</v>
      </c>
      <c r="BY1911">
        <v>3</v>
      </c>
      <c r="BZ1911" s="4">
        <v>0</v>
      </c>
      <c r="CA1911">
        <v>0</v>
      </c>
      <c r="CB1911" s="5">
        <v>3</v>
      </c>
      <c r="CD1911">
        <v>0</v>
      </c>
      <c r="CE1911">
        <v>0</v>
      </c>
      <c r="CF1911" s="4">
        <v>0</v>
      </c>
      <c r="CG1911">
        <v>0</v>
      </c>
      <c r="CH1911" s="5">
        <v>0</v>
      </c>
      <c r="CI1911">
        <v>0</v>
      </c>
      <c r="CJ1911" s="4">
        <v>0</v>
      </c>
      <c r="CK1911">
        <v>0</v>
      </c>
      <c r="CL1911" s="5">
        <v>0</v>
      </c>
      <c r="CM1911">
        <v>0</v>
      </c>
      <c r="CN1911" s="4">
        <v>0</v>
      </c>
      <c r="CO1911">
        <v>0</v>
      </c>
      <c r="CP1911" s="5">
        <v>0</v>
      </c>
      <c r="CQ1911">
        <v>3</v>
      </c>
      <c r="CR1911" s="4">
        <v>0</v>
      </c>
      <c r="CS1911">
        <v>0</v>
      </c>
      <c r="CT1911" s="5">
        <v>3</v>
      </c>
      <c r="CU1911">
        <v>3</v>
      </c>
      <c r="CV1911" s="4">
        <v>0</v>
      </c>
      <c r="CW1911">
        <v>0</v>
      </c>
      <c r="CX1911" s="5">
        <v>3</v>
      </c>
      <c r="CY1911" s="21">
        <v>3</v>
      </c>
      <c r="CZ1911" s="21">
        <v>0</v>
      </c>
      <c r="DA1911" s="21">
        <v>0</v>
      </c>
      <c r="DB1911" s="5">
        <v>3</v>
      </c>
      <c r="DD1911" s="8">
        <v>0</v>
      </c>
      <c r="DE1911" s="8">
        <v>0</v>
      </c>
      <c r="DF1911" s="8">
        <v>0</v>
      </c>
      <c r="DG1911" s="8">
        <v>0</v>
      </c>
      <c r="DH1911" s="8">
        <v>0</v>
      </c>
      <c r="DI1911" s="8">
        <v>0</v>
      </c>
      <c r="DJ1911" s="8">
        <v>0</v>
      </c>
      <c r="DK1911" s="8">
        <v>0</v>
      </c>
      <c r="DL1911" s="8">
        <v>0</v>
      </c>
      <c r="DM1911" s="8">
        <v>0</v>
      </c>
      <c r="DN1911" s="8">
        <v>0</v>
      </c>
      <c r="DO1911" s="8">
        <v>0</v>
      </c>
      <c r="DP1911" s="8">
        <v>0</v>
      </c>
      <c r="DQ1911" s="8">
        <v>0</v>
      </c>
      <c r="DR1911" s="8">
        <v>0</v>
      </c>
      <c r="DS1911" s="8">
        <v>0</v>
      </c>
      <c r="DT1911" s="8">
        <v>0</v>
      </c>
      <c r="DU1911" s="8">
        <v>0</v>
      </c>
      <c r="DV1911" s="8">
        <v>0</v>
      </c>
      <c r="DW1911" s="8">
        <v>0</v>
      </c>
      <c r="DX1911" s="8">
        <v>0</v>
      </c>
      <c r="DY1911" s="8">
        <v>0</v>
      </c>
      <c r="DZ1911" s="8">
        <v>0</v>
      </c>
      <c r="EA1911" s="8">
        <v>0</v>
      </c>
      <c r="EB1911" s="8">
        <v>0</v>
      </c>
      <c r="EC1911" s="8">
        <v>0</v>
      </c>
      <c r="ED1911" s="20">
        <v>0</v>
      </c>
      <c r="EF1911" s="9">
        <v>0</v>
      </c>
      <c r="EG1911" s="9">
        <v>0</v>
      </c>
      <c r="EH1911" s="9">
        <v>0</v>
      </c>
      <c r="EI1911" s="9">
        <v>0</v>
      </c>
      <c r="EJ1911" s="9">
        <v>0</v>
      </c>
      <c r="EK1911" s="9">
        <v>0</v>
      </c>
      <c r="EL1911" s="9">
        <v>0</v>
      </c>
      <c r="EM1911" s="9">
        <v>0</v>
      </c>
      <c r="EN1911" s="9">
        <v>0</v>
      </c>
      <c r="EO1911" s="9">
        <v>0</v>
      </c>
      <c r="EP1911" s="9">
        <v>0</v>
      </c>
      <c r="EQ1911" s="9">
        <v>0</v>
      </c>
      <c r="ER1911" s="9">
        <v>0</v>
      </c>
      <c r="ES1911" s="9">
        <v>0</v>
      </c>
      <c r="ET1911" s="9">
        <v>0</v>
      </c>
      <c r="EU1911" s="9">
        <v>0</v>
      </c>
      <c r="EV1911" s="9">
        <v>0</v>
      </c>
      <c r="EW1911" s="9">
        <v>0</v>
      </c>
      <c r="EX1911" s="9">
        <v>0</v>
      </c>
      <c r="EY1911" s="9">
        <v>0</v>
      </c>
      <c r="EZ1911" s="9">
        <v>0</v>
      </c>
      <c r="FA1911" s="9">
        <v>0</v>
      </c>
      <c r="FB1911" s="9">
        <v>0</v>
      </c>
      <c r="FC1911" s="9">
        <v>0</v>
      </c>
      <c r="FD1911" s="9">
        <v>0</v>
      </c>
      <c r="FE1911" s="9">
        <v>0</v>
      </c>
      <c r="FF1911">
        <v>0</v>
      </c>
    </row>
    <row r="1912" spans="1:162" x14ac:dyDescent="0.2">
      <c r="A1912" t="s">
        <v>1599</v>
      </c>
      <c r="B1912" t="s">
        <v>4269</v>
      </c>
      <c r="C1912" t="s">
        <v>4599</v>
      </c>
      <c r="D1912" s="1">
        <v>0</v>
      </c>
      <c r="E1912" s="1">
        <v>0</v>
      </c>
      <c r="F1912" s="4">
        <v>0</v>
      </c>
      <c r="G1912" s="4">
        <v>0</v>
      </c>
      <c r="H1912" s="5">
        <v>0</v>
      </c>
      <c r="I1912">
        <v>0</v>
      </c>
      <c r="J1912" s="4">
        <v>0</v>
      </c>
      <c r="K1912">
        <v>0</v>
      </c>
      <c r="L1912" s="5">
        <v>0</v>
      </c>
      <c r="M1912">
        <v>0</v>
      </c>
      <c r="N1912" s="4">
        <v>0</v>
      </c>
      <c r="O1912">
        <v>0</v>
      </c>
      <c r="P1912" s="5">
        <v>0</v>
      </c>
      <c r="Q1912">
        <v>0</v>
      </c>
      <c r="R1912" s="4">
        <v>0</v>
      </c>
      <c r="S1912">
        <v>0</v>
      </c>
      <c r="T1912" s="5">
        <v>0</v>
      </c>
      <c r="U1912">
        <v>3</v>
      </c>
      <c r="V1912" s="4">
        <v>0</v>
      </c>
      <c r="W1912">
        <v>0</v>
      </c>
      <c r="X1912" s="5">
        <v>3</v>
      </c>
      <c r="Y1912">
        <v>3</v>
      </c>
      <c r="Z1912" s="4">
        <v>0</v>
      </c>
      <c r="AA1912">
        <v>0</v>
      </c>
      <c r="AB1912" s="5">
        <v>3</v>
      </c>
      <c r="AD1912">
        <v>0</v>
      </c>
      <c r="AE1912">
        <v>0</v>
      </c>
      <c r="AF1912" s="4">
        <v>0</v>
      </c>
      <c r="AG1912">
        <v>0</v>
      </c>
      <c r="AH1912" s="5">
        <v>0</v>
      </c>
      <c r="AI1912">
        <v>0</v>
      </c>
      <c r="AJ1912" s="4">
        <v>0</v>
      </c>
      <c r="AK1912">
        <v>0</v>
      </c>
      <c r="AL1912" s="5">
        <v>0</v>
      </c>
      <c r="AM1912">
        <v>0</v>
      </c>
      <c r="AN1912" s="4">
        <v>0</v>
      </c>
      <c r="AO1912">
        <v>0</v>
      </c>
      <c r="AP1912" s="5">
        <v>0</v>
      </c>
      <c r="AQ1912">
        <v>3</v>
      </c>
      <c r="AR1912" s="4">
        <v>0</v>
      </c>
      <c r="AS1912">
        <v>0</v>
      </c>
      <c r="AT1912" s="5">
        <v>3</v>
      </c>
      <c r="AU1912">
        <v>3</v>
      </c>
      <c r="AV1912" s="4">
        <v>0</v>
      </c>
      <c r="AW1912">
        <v>0</v>
      </c>
      <c r="AX1912" s="5">
        <v>3</v>
      </c>
      <c r="AY1912">
        <v>3</v>
      </c>
      <c r="AZ1912" s="4">
        <v>0</v>
      </c>
      <c r="BA1912">
        <v>0</v>
      </c>
      <c r="BB1912" s="5">
        <v>3</v>
      </c>
      <c r="BD1912">
        <v>0</v>
      </c>
      <c r="BE1912">
        <v>0</v>
      </c>
      <c r="BF1912" s="4">
        <v>0</v>
      </c>
      <c r="BG1912">
        <v>0</v>
      </c>
      <c r="BH1912" s="5">
        <v>0</v>
      </c>
      <c r="BI1912">
        <v>0</v>
      </c>
      <c r="BJ1912" s="4">
        <v>0</v>
      </c>
      <c r="BK1912">
        <v>0</v>
      </c>
      <c r="BL1912" s="5">
        <v>0</v>
      </c>
      <c r="BM1912">
        <v>0</v>
      </c>
      <c r="BN1912" s="4">
        <v>0</v>
      </c>
      <c r="BO1912">
        <v>0</v>
      </c>
      <c r="BP1912" s="5">
        <v>0</v>
      </c>
      <c r="BQ1912">
        <v>3</v>
      </c>
      <c r="BR1912" s="4">
        <v>0</v>
      </c>
      <c r="BS1912">
        <v>0</v>
      </c>
      <c r="BT1912" s="5">
        <v>3</v>
      </c>
      <c r="BU1912">
        <v>3</v>
      </c>
      <c r="BV1912" s="4">
        <v>0</v>
      </c>
      <c r="BW1912">
        <v>0</v>
      </c>
      <c r="BX1912" s="5">
        <v>3</v>
      </c>
      <c r="BY1912">
        <v>3</v>
      </c>
      <c r="BZ1912" s="4">
        <v>0</v>
      </c>
      <c r="CA1912">
        <v>0</v>
      </c>
      <c r="CB1912" s="5">
        <v>3</v>
      </c>
      <c r="CD1912">
        <v>0</v>
      </c>
      <c r="CE1912">
        <v>0</v>
      </c>
      <c r="CF1912" s="4">
        <v>0</v>
      </c>
      <c r="CG1912">
        <v>0</v>
      </c>
      <c r="CH1912" s="5">
        <v>0</v>
      </c>
      <c r="CI1912">
        <v>0</v>
      </c>
      <c r="CJ1912" s="4">
        <v>0</v>
      </c>
      <c r="CK1912">
        <v>0</v>
      </c>
      <c r="CL1912" s="5">
        <v>0</v>
      </c>
      <c r="CM1912">
        <v>0</v>
      </c>
      <c r="CN1912" s="4">
        <v>0</v>
      </c>
      <c r="CO1912">
        <v>0</v>
      </c>
      <c r="CP1912" s="5">
        <v>0</v>
      </c>
      <c r="CQ1912">
        <v>3</v>
      </c>
      <c r="CR1912" s="4">
        <v>0</v>
      </c>
      <c r="CS1912">
        <v>0</v>
      </c>
      <c r="CT1912" s="5">
        <v>3</v>
      </c>
      <c r="CU1912">
        <v>3</v>
      </c>
      <c r="CV1912" s="4">
        <v>0</v>
      </c>
      <c r="CW1912">
        <v>0</v>
      </c>
      <c r="CX1912" s="5">
        <v>3</v>
      </c>
      <c r="CY1912" s="21">
        <v>3</v>
      </c>
      <c r="CZ1912" s="21">
        <v>0</v>
      </c>
      <c r="DA1912" s="21">
        <v>0</v>
      </c>
      <c r="DB1912" s="5">
        <v>3</v>
      </c>
      <c r="DD1912" s="8">
        <v>0</v>
      </c>
      <c r="DE1912" s="8">
        <v>0</v>
      </c>
      <c r="DF1912" s="8">
        <v>0</v>
      </c>
      <c r="DG1912" s="8">
        <v>0</v>
      </c>
      <c r="DH1912" s="8">
        <v>0</v>
      </c>
      <c r="DI1912" s="8">
        <v>0</v>
      </c>
      <c r="DJ1912" s="8">
        <v>0</v>
      </c>
      <c r="DK1912" s="8">
        <v>0</v>
      </c>
      <c r="DL1912" s="8">
        <v>0</v>
      </c>
      <c r="DM1912" s="8">
        <v>0</v>
      </c>
      <c r="DN1912" s="8">
        <v>0</v>
      </c>
      <c r="DO1912" s="8">
        <v>0</v>
      </c>
      <c r="DP1912" s="8">
        <v>0</v>
      </c>
      <c r="DQ1912" s="8">
        <v>0</v>
      </c>
      <c r="DR1912" s="8">
        <v>0</v>
      </c>
      <c r="DS1912" s="8">
        <v>0</v>
      </c>
      <c r="DT1912" s="8">
        <v>0</v>
      </c>
      <c r="DU1912" s="8">
        <v>0</v>
      </c>
      <c r="DV1912" s="8">
        <v>0</v>
      </c>
      <c r="DW1912" s="8">
        <v>0</v>
      </c>
      <c r="DX1912" s="8">
        <v>0</v>
      </c>
      <c r="DY1912" s="8">
        <v>0</v>
      </c>
      <c r="DZ1912" s="8">
        <v>0</v>
      </c>
      <c r="EA1912" s="8">
        <v>0</v>
      </c>
      <c r="EB1912" s="8">
        <v>0</v>
      </c>
      <c r="EC1912" s="8">
        <v>0</v>
      </c>
      <c r="ED1912" s="20">
        <v>0</v>
      </c>
      <c r="EF1912" s="9">
        <v>0</v>
      </c>
      <c r="EG1912" s="9">
        <v>0</v>
      </c>
      <c r="EH1912" s="9">
        <v>0</v>
      </c>
      <c r="EI1912" s="9">
        <v>0</v>
      </c>
      <c r="EJ1912" s="9">
        <v>0</v>
      </c>
      <c r="EK1912" s="9">
        <v>0</v>
      </c>
      <c r="EL1912" s="9">
        <v>0</v>
      </c>
      <c r="EM1912" s="9">
        <v>0</v>
      </c>
      <c r="EN1912" s="9">
        <v>0</v>
      </c>
      <c r="EO1912" s="9">
        <v>0</v>
      </c>
      <c r="EP1912" s="9">
        <v>0</v>
      </c>
      <c r="EQ1912" s="9">
        <v>0</v>
      </c>
      <c r="ER1912" s="9">
        <v>0</v>
      </c>
      <c r="ES1912" s="9">
        <v>0</v>
      </c>
      <c r="ET1912" s="9">
        <v>0</v>
      </c>
      <c r="EU1912" s="9">
        <v>0</v>
      </c>
      <c r="EV1912" s="9">
        <v>0</v>
      </c>
      <c r="EW1912" s="9">
        <v>0</v>
      </c>
      <c r="EX1912" s="9">
        <v>0</v>
      </c>
      <c r="EY1912" s="9">
        <v>0</v>
      </c>
      <c r="EZ1912" s="9">
        <v>0</v>
      </c>
      <c r="FA1912" s="9">
        <v>0</v>
      </c>
      <c r="FB1912" s="9">
        <v>0</v>
      </c>
      <c r="FC1912" s="9">
        <v>0</v>
      </c>
      <c r="FD1912" s="9">
        <v>0</v>
      </c>
      <c r="FE1912" s="9">
        <v>0</v>
      </c>
      <c r="FF1912">
        <v>0</v>
      </c>
    </row>
    <row r="1913" spans="1:162" x14ac:dyDescent="0.2">
      <c r="A1913" t="s">
        <v>1596</v>
      </c>
      <c r="B1913" t="s">
        <v>4270</v>
      </c>
      <c r="C1913" t="s">
        <v>4599</v>
      </c>
      <c r="D1913" s="1">
        <v>0</v>
      </c>
      <c r="E1913" s="1">
        <v>0</v>
      </c>
      <c r="F1913" s="4">
        <v>0</v>
      </c>
      <c r="G1913" s="4">
        <v>0</v>
      </c>
      <c r="H1913" s="5">
        <v>0</v>
      </c>
      <c r="I1913">
        <v>0</v>
      </c>
      <c r="J1913" s="4">
        <v>0</v>
      </c>
      <c r="K1913">
        <v>0</v>
      </c>
      <c r="L1913" s="5">
        <v>0</v>
      </c>
      <c r="M1913">
        <v>0</v>
      </c>
      <c r="N1913" s="4">
        <v>0</v>
      </c>
      <c r="O1913">
        <v>0</v>
      </c>
      <c r="P1913" s="5">
        <v>0</v>
      </c>
      <c r="Q1913">
        <v>0</v>
      </c>
      <c r="R1913" s="4">
        <v>0</v>
      </c>
      <c r="S1913">
        <v>0</v>
      </c>
      <c r="T1913" s="5">
        <v>0</v>
      </c>
      <c r="U1913">
        <v>3</v>
      </c>
      <c r="V1913" s="4">
        <v>0</v>
      </c>
      <c r="W1913">
        <v>0</v>
      </c>
      <c r="X1913" s="5">
        <v>3</v>
      </c>
      <c r="Y1913">
        <v>3</v>
      </c>
      <c r="Z1913" s="4">
        <v>0</v>
      </c>
      <c r="AA1913">
        <v>0</v>
      </c>
      <c r="AB1913" s="5">
        <v>3</v>
      </c>
      <c r="AD1913">
        <v>0</v>
      </c>
      <c r="AE1913">
        <v>0</v>
      </c>
      <c r="AF1913" s="4">
        <v>0</v>
      </c>
      <c r="AG1913">
        <v>0</v>
      </c>
      <c r="AH1913" s="5">
        <v>0</v>
      </c>
      <c r="AI1913">
        <v>0</v>
      </c>
      <c r="AJ1913" s="4">
        <v>0</v>
      </c>
      <c r="AK1913">
        <v>0</v>
      </c>
      <c r="AL1913" s="5">
        <v>0</v>
      </c>
      <c r="AM1913">
        <v>0</v>
      </c>
      <c r="AN1913" s="4">
        <v>0</v>
      </c>
      <c r="AO1913">
        <v>0</v>
      </c>
      <c r="AP1913" s="5">
        <v>0</v>
      </c>
      <c r="AQ1913">
        <v>3</v>
      </c>
      <c r="AR1913" s="4">
        <v>0</v>
      </c>
      <c r="AS1913">
        <v>0</v>
      </c>
      <c r="AT1913" s="5">
        <v>3</v>
      </c>
      <c r="AU1913">
        <v>3</v>
      </c>
      <c r="AV1913" s="4">
        <v>0</v>
      </c>
      <c r="AW1913">
        <v>0</v>
      </c>
      <c r="AX1913" s="5">
        <v>3</v>
      </c>
      <c r="AY1913">
        <v>3</v>
      </c>
      <c r="AZ1913" s="4">
        <v>0</v>
      </c>
      <c r="BA1913">
        <v>0</v>
      </c>
      <c r="BB1913" s="5">
        <v>3</v>
      </c>
      <c r="BD1913">
        <v>0</v>
      </c>
      <c r="BE1913">
        <v>0</v>
      </c>
      <c r="BF1913" s="4">
        <v>0</v>
      </c>
      <c r="BG1913">
        <v>0</v>
      </c>
      <c r="BH1913" s="5">
        <v>0</v>
      </c>
      <c r="BI1913">
        <v>0</v>
      </c>
      <c r="BJ1913" s="4">
        <v>0</v>
      </c>
      <c r="BK1913">
        <v>0</v>
      </c>
      <c r="BL1913" s="5">
        <v>0</v>
      </c>
      <c r="BM1913">
        <v>0</v>
      </c>
      <c r="BN1913" s="4">
        <v>0</v>
      </c>
      <c r="BO1913">
        <v>0</v>
      </c>
      <c r="BP1913" s="5">
        <v>0</v>
      </c>
      <c r="BQ1913">
        <v>3</v>
      </c>
      <c r="BR1913" s="4">
        <v>0</v>
      </c>
      <c r="BS1913">
        <v>0</v>
      </c>
      <c r="BT1913" s="5">
        <v>3</v>
      </c>
      <c r="BU1913">
        <v>3</v>
      </c>
      <c r="BV1913" s="4">
        <v>0</v>
      </c>
      <c r="BW1913">
        <v>0</v>
      </c>
      <c r="BX1913" s="5">
        <v>3</v>
      </c>
      <c r="BY1913">
        <v>3</v>
      </c>
      <c r="BZ1913" s="4">
        <v>0</v>
      </c>
      <c r="CA1913">
        <v>0</v>
      </c>
      <c r="CB1913" s="5">
        <v>3</v>
      </c>
      <c r="CD1913">
        <v>0</v>
      </c>
      <c r="CE1913">
        <v>0</v>
      </c>
      <c r="CF1913" s="4">
        <v>0</v>
      </c>
      <c r="CG1913">
        <v>0</v>
      </c>
      <c r="CH1913" s="5">
        <v>0</v>
      </c>
      <c r="CI1913">
        <v>0</v>
      </c>
      <c r="CJ1913" s="4">
        <v>0</v>
      </c>
      <c r="CK1913">
        <v>0</v>
      </c>
      <c r="CL1913" s="5">
        <v>0</v>
      </c>
      <c r="CM1913">
        <v>0</v>
      </c>
      <c r="CN1913" s="4">
        <v>0</v>
      </c>
      <c r="CO1913">
        <v>0</v>
      </c>
      <c r="CP1913" s="5">
        <v>0</v>
      </c>
      <c r="CQ1913">
        <v>3</v>
      </c>
      <c r="CR1913" s="4">
        <v>0</v>
      </c>
      <c r="CS1913">
        <v>0</v>
      </c>
      <c r="CT1913" s="5">
        <v>3</v>
      </c>
      <c r="CU1913">
        <v>3</v>
      </c>
      <c r="CV1913" s="4">
        <v>0</v>
      </c>
      <c r="CW1913">
        <v>0</v>
      </c>
      <c r="CX1913" s="5">
        <v>3</v>
      </c>
      <c r="CY1913" s="21">
        <v>3</v>
      </c>
      <c r="CZ1913" s="21">
        <v>0</v>
      </c>
      <c r="DA1913" s="21">
        <v>0</v>
      </c>
      <c r="DB1913" s="5">
        <v>3</v>
      </c>
      <c r="DD1913" s="8">
        <v>0</v>
      </c>
      <c r="DE1913" s="8">
        <v>0</v>
      </c>
      <c r="DF1913" s="8">
        <v>0</v>
      </c>
      <c r="DG1913" s="8">
        <v>0</v>
      </c>
      <c r="DH1913" s="8">
        <v>0</v>
      </c>
      <c r="DI1913" s="8">
        <v>0</v>
      </c>
      <c r="DJ1913" s="8">
        <v>0</v>
      </c>
      <c r="DK1913" s="8">
        <v>0</v>
      </c>
      <c r="DL1913" s="8">
        <v>0</v>
      </c>
      <c r="DM1913" s="8">
        <v>0</v>
      </c>
      <c r="DN1913" s="8">
        <v>0</v>
      </c>
      <c r="DO1913" s="8">
        <v>0</v>
      </c>
      <c r="DP1913" s="8">
        <v>0</v>
      </c>
      <c r="DQ1913" s="8">
        <v>0</v>
      </c>
      <c r="DR1913" s="8">
        <v>0</v>
      </c>
      <c r="DS1913" s="8">
        <v>0</v>
      </c>
      <c r="DT1913" s="8">
        <v>0</v>
      </c>
      <c r="DU1913" s="8">
        <v>0</v>
      </c>
      <c r="DV1913" s="8">
        <v>0</v>
      </c>
      <c r="DW1913" s="8">
        <v>0</v>
      </c>
      <c r="DX1913" s="8">
        <v>0</v>
      </c>
      <c r="DY1913" s="8">
        <v>0</v>
      </c>
      <c r="DZ1913" s="8">
        <v>0</v>
      </c>
      <c r="EA1913" s="8">
        <v>0</v>
      </c>
      <c r="EB1913" s="8">
        <v>0</v>
      </c>
      <c r="EC1913" s="8">
        <v>0</v>
      </c>
      <c r="ED1913" s="20">
        <v>0</v>
      </c>
      <c r="EF1913" s="9">
        <v>0</v>
      </c>
      <c r="EG1913" s="9">
        <v>0</v>
      </c>
      <c r="EH1913" s="9">
        <v>0</v>
      </c>
      <c r="EI1913" s="9">
        <v>0</v>
      </c>
      <c r="EJ1913" s="9">
        <v>0</v>
      </c>
      <c r="EK1913" s="9">
        <v>0</v>
      </c>
      <c r="EL1913" s="9">
        <v>0</v>
      </c>
      <c r="EM1913" s="9">
        <v>0</v>
      </c>
      <c r="EN1913" s="9">
        <v>0</v>
      </c>
      <c r="EO1913" s="9">
        <v>0</v>
      </c>
      <c r="EP1913" s="9">
        <v>0</v>
      </c>
      <c r="EQ1913" s="9">
        <v>0</v>
      </c>
      <c r="ER1913" s="9">
        <v>0</v>
      </c>
      <c r="ES1913" s="9">
        <v>0</v>
      </c>
      <c r="ET1913" s="9">
        <v>0</v>
      </c>
      <c r="EU1913" s="9">
        <v>0</v>
      </c>
      <c r="EV1913" s="9">
        <v>0</v>
      </c>
      <c r="EW1913" s="9">
        <v>0</v>
      </c>
      <c r="EX1913" s="9">
        <v>0</v>
      </c>
      <c r="EY1913" s="9">
        <v>0</v>
      </c>
      <c r="EZ1913" s="9">
        <v>0</v>
      </c>
      <c r="FA1913" s="9">
        <v>0</v>
      </c>
      <c r="FB1913" s="9">
        <v>0</v>
      </c>
      <c r="FC1913" s="9">
        <v>0</v>
      </c>
      <c r="FD1913" s="9">
        <v>0</v>
      </c>
      <c r="FE1913" s="9">
        <v>0</v>
      </c>
      <c r="FF1913">
        <v>0</v>
      </c>
    </row>
    <row r="1914" spans="1:162" x14ac:dyDescent="0.2">
      <c r="A1914" t="s">
        <v>1181</v>
      </c>
      <c r="B1914" t="s">
        <v>4271</v>
      </c>
      <c r="C1914" t="s">
        <v>4599</v>
      </c>
      <c r="D1914" s="1">
        <v>0</v>
      </c>
      <c r="E1914" s="1">
        <v>0</v>
      </c>
      <c r="F1914" s="4">
        <v>0</v>
      </c>
      <c r="G1914" s="4">
        <v>0</v>
      </c>
      <c r="H1914" s="5">
        <v>0</v>
      </c>
      <c r="I1914">
        <v>0</v>
      </c>
      <c r="J1914" s="4">
        <v>0</v>
      </c>
      <c r="K1914">
        <v>0</v>
      </c>
      <c r="L1914" s="5">
        <v>0</v>
      </c>
      <c r="M1914">
        <v>0</v>
      </c>
      <c r="N1914" s="4">
        <v>0</v>
      </c>
      <c r="O1914">
        <v>0</v>
      </c>
      <c r="P1914" s="5">
        <v>0</v>
      </c>
      <c r="Q1914">
        <v>0</v>
      </c>
      <c r="R1914" s="4">
        <v>0</v>
      </c>
      <c r="S1914">
        <v>0</v>
      </c>
      <c r="T1914" s="5">
        <v>0</v>
      </c>
      <c r="U1914">
        <v>3</v>
      </c>
      <c r="V1914" s="4">
        <v>0</v>
      </c>
      <c r="W1914">
        <v>0</v>
      </c>
      <c r="X1914" s="5">
        <v>3</v>
      </c>
      <c r="Y1914">
        <v>3</v>
      </c>
      <c r="Z1914" s="4">
        <v>0</v>
      </c>
      <c r="AA1914">
        <v>0</v>
      </c>
      <c r="AB1914" s="5">
        <v>3</v>
      </c>
      <c r="AD1914">
        <v>0</v>
      </c>
      <c r="AE1914">
        <v>0</v>
      </c>
      <c r="AF1914" s="4">
        <v>0</v>
      </c>
      <c r="AG1914">
        <v>0</v>
      </c>
      <c r="AH1914" s="5">
        <v>0</v>
      </c>
      <c r="AI1914">
        <v>0</v>
      </c>
      <c r="AJ1914" s="4">
        <v>0</v>
      </c>
      <c r="AK1914">
        <v>0</v>
      </c>
      <c r="AL1914" s="5">
        <v>0</v>
      </c>
      <c r="AM1914">
        <v>0</v>
      </c>
      <c r="AN1914" s="4">
        <v>0</v>
      </c>
      <c r="AO1914">
        <v>0</v>
      </c>
      <c r="AP1914" s="5">
        <v>0</v>
      </c>
      <c r="AQ1914">
        <v>0</v>
      </c>
      <c r="AR1914" s="4">
        <v>0</v>
      </c>
      <c r="AS1914">
        <v>0</v>
      </c>
      <c r="AT1914" s="5">
        <v>0</v>
      </c>
      <c r="AU1914">
        <v>3</v>
      </c>
      <c r="AV1914" s="4">
        <v>0</v>
      </c>
      <c r="AW1914">
        <v>0</v>
      </c>
      <c r="AX1914" s="5">
        <v>3</v>
      </c>
      <c r="AY1914">
        <v>3</v>
      </c>
      <c r="AZ1914" s="4">
        <v>0</v>
      </c>
      <c r="BA1914">
        <v>0</v>
      </c>
      <c r="BB1914" s="5">
        <v>3</v>
      </c>
      <c r="BD1914">
        <v>0</v>
      </c>
      <c r="BE1914">
        <v>0</v>
      </c>
      <c r="BF1914" s="4">
        <v>0</v>
      </c>
      <c r="BG1914">
        <v>0</v>
      </c>
      <c r="BH1914" s="5">
        <v>0</v>
      </c>
      <c r="BI1914">
        <v>0</v>
      </c>
      <c r="BJ1914" s="4">
        <v>0</v>
      </c>
      <c r="BK1914">
        <v>0</v>
      </c>
      <c r="BL1914" s="5">
        <v>0</v>
      </c>
      <c r="BM1914">
        <v>0</v>
      </c>
      <c r="BN1914" s="4">
        <v>0</v>
      </c>
      <c r="BO1914">
        <v>0</v>
      </c>
      <c r="BP1914" s="5">
        <v>0</v>
      </c>
      <c r="BQ1914">
        <v>3</v>
      </c>
      <c r="BR1914" s="4">
        <v>0</v>
      </c>
      <c r="BS1914">
        <v>0</v>
      </c>
      <c r="BT1914" s="5">
        <v>3</v>
      </c>
      <c r="BU1914">
        <v>3</v>
      </c>
      <c r="BV1914" s="4">
        <v>0</v>
      </c>
      <c r="BW1914">
        <v>0</v>
      </c>
      <c r="BX1914" s="5">
        <v>3</v>
      </c>
      <c r="BY1914">
        <v>3</v>
      </c>
      <c r="BZ1914" s="4">
        <v>0</v>
      </c>
      <c r="CA1914">
        <v>0</v>
      </c>
      <c r="CB1914" s="5">
        <v>3</v>
      </c>
      <c r="CD1914">
        <v>0</v>
      </c>
      <c r="CE1914">
        <v>0</v>
      </c>
      <c r="CF1914" s="4">
        <v>0</v>
      </c>
      <c r="CG1914">
        <v>0</v>
      </c>
      <c r="CH1914" s="5">
        <v>0</v>
      </c>
      <c r="CI1914">
        <v>0</v>
      </c>
      <c r="CJ1914" s="4">
        <v>0</v>
      </c>
      <c r="CK1914">
        <v>0</v>
      </c>
      <c r="CL1914" s="5">
        <v>0</v>
      </c>
      <c r="CM1914">
        <v>0</v>
      </c>
      <c r="CN1914" s="4">
        <v>0</v>
      </c>
      <c r="CO1914">
        <v>0</v>
      </c>
      <c r="CP1914" s="5">
        <v>0</v>
      </c>
      <c r="CQ1914">
        <v>3</v>
      </c>
      <c r="CR1914" s="4">
        <v>0</v>
      </c>
      <c r="CS1914">
        <v>0</v>
      </c>
      <c r="CT1914" s="5">
        <v>3</v>
      </c>
      <c r="CU1914">
        <v>3</v>
      </c>
      <c r="CV1914" s="4">
        <v>0</v>
      </c>
      <c r="CW1914">
        <v>0</v>
      </c>
      <c r="CX1914" s="5">
        <v>3</v>
      </c>
      <c r="CY1914" s="21">
        <v>0</v>
      </c>
      <c r="CZ1914" s="21">
        <v>0</v>
      </c>
      <c r="DA1914" s="21">
        <v>0</v>
      </c>
      <c r="DB1914" s="5">
        <v>0</v>
      </c>
      <c r="DD1914" s="8">
        <v>0</v>
      </c>
      <c r="DE1914" s="8">
        <v>0</v>
      </c>
      <c r="DF1914" s="8">
        <v>0</v>
      </c>
      <c r="DG1914" s="8">
        <v>0</v>
      </c>
      <c r="DH1914" s="8">
        <v>0</v>
      </c>
      <c r="DI1914" s="8">
        <v>0</v>
      </c>
      <c r="DJ1914" s="8">
        <v>0</v>
      </c>
      <c r="DK1914" s="8">
        <v>0</v>
      </c>
      <c r="DL1914" s="8">
        <v>0</v>
      </c>
      <c r="DM1914" s="8">
        <v>0</v>
      </c>
      <c r="DN1914" s="8">
        <v>0</v>
      </c>
      <c r="DO1914" s="8">
        <v>0</v>
      </c>
      <c r="DP1914" s="8">
        <v>0</v>
      </c>
      <c r="DQ1914" s="8">
        <v>0</v>
      </c>
      <c r="DR1914" s="8">
        <v>0</v>
      </c>
      <c r="DS1914" s="8">
        <v>0</v>
      </c>
      <c r="DT1914" s="8">
        <v>0</v>
      </c>
      <c r="DU1914" s="8">
        <v>0</v>
      </c>
      <c r="DV1914" s="8">
        <v>0</v>
      </c>
      <c r="DW1914" s="8">
        <v>0</v>
      </c>
      <c r="DX1914" s="8">
        <v>0</v>
      </c>
      <c r="DY1914" s="8">
        <v>0</v>
      </c>
      <c r="DZ1914" s="8">
        <v>0</v>
      </c>
      <c r="EA1914" s="8">
        <v>0</v>
      </c>
      <c r="EB1914" s="8">
        <v>0</v>
      </c>
      <c r="EC1914" s="8">
        <v>0</v>
      </c>
      <c r="ED1914" s="20">
        <v>0</v>
      </c>
      <c r="EF1914" s="9">
        <v>0</v>
      </c>
      <c r="EG1914" s="9">
        <v>0</v>
      </c>
      <c r="EH1914" s="9">
        <v>0</v>
      </c>
      <c r="EI1914" s="9">
        <v>0</v>
      </c>
      <c r="EJ1914" s="9">
        <v>0</v>
      </c>
      <c r="EK1914" s="9">
        <v>0</v>
      </c>
      <c r="EL1914" s="9">
        <v>0</v>
      </c>
      <c r="EM1914" s="9">
        <v>0</v>
      </c>
      <c r="EN1914" s="9">
        <v>0</v>
      </c>
      <c r="EO1914" s="9">
        <v>0</v>
      </c>
      <c r="EP1914" s="9">
        <v>0</v>
      </c>
      <c r="EQ1914" s="9">
        <v>0</v>
      </c>
      <c r="ER1914" s="9">
        <v>0</v>
      </c>
      <c r="ES1914" s="9">
        <v>0</v>
      </c>
      <c r="ET1914" s="9">
        <v>0</v>
      </c>
      <c r="EU1914" s="9">
        <v>0</v>
      </c>
      <c r="EV1914" s="9">
        <v>0</v>
      </c>
      <c r="EW1914" s="9">
        <v>0</v>
      </c>
      <c r="EX1914" s="9">
        <v>0</v>
      </c>
      <c r="EY1914" s="9">
        <v>0</v>
      </c>
      <c r="EZ1914" s="9">
        <v>0</v>
      </c>
      <c r="FA1914" s="9">
        <v>0</v>
      </c>
      <c r="FB1914" s="9">
        <v>0</v>
      </c>
      <c r="FC1914" s="9">
        <v>0</v>
      </c>
      <c r="FD1914" s="9">
        <v>0</v>
      </c>
      <c r="FE1914" s="9">
        <v>0</v>
      </c>
      <c r="FF1914">
        <v>0</v>
      </c>
    </row>
    <row r="1915" spans="1:162" x14ac:dyDescent="0.2">
      <c r="A1915" t="s">
        <v>1198</v>
      </c>
      <c r="B1915" t="s">
        <v>4272</v>
      </c>
      <c r="C1915" t="s">
        <v>4599</v>
      </c>
      <c r="D1915" s="1">
        <v>0</v>
      </c>
      <c r="E1915" s="1">
        <v>0</v>
      </c>
      <c r="F1915" s="4">
        <v>0</v>
      </c>
      <c r="G1915" s="4">
        <v>0</v>
      </c>
      <c r="H1915" s="5">
        <v>0</v>
      </c>
      <c r="I1915">
        <v>0</v>
      </c>
      <c r="J1915" s="4">
        <v>0</v>
      </c>
      <c r="K1915">
        <v>0</v>
      </c>
      <c r="L1915" s="5">
        <v>0</v>
      </c>
      <c r="M1915">
        <v>0</v>
      </c>
      <c r="N1915" s="4">
        <v>0</v>
      </c>
      <c r="O1915">
        <v>0</v>
      </c>
      <c r="P1915" s="5">
        <v>0</v>
      </c>
      <c r="Q1915">
        <v>0</v>
      </c>
      <c r="R1915" s="4">
        <v>0</v>
      </c>
      <c r="S1915">
        <v>0</v>
      </c>
      <c r="T1915" s="5">
        <v>0</v>
      </c>
      <c r="U1915">
        <v>3</v>
      </c>
      <c r="V1915" s="4">
        <v>0</v>
      </c>
      <c r="W1915">
        <v>0</v>
      </c>
      <c r="X1915" s="5">
        <v>3</v>
      </c>
      <c r="Y1915">
        <v>3</v>
      </c>
      <c r="Z1915" s="4">
        <v>0</v>
      </c>
      <c r="AA1915">
        <v>0</v>
      </c>
      <c r="AB1915" s="5">
        <v>3</v>
      </c>
      <c r="AD1915">
        <v>0</v>
      </c>
      <c r="AE1915">
        <v>0</v>
      </c>
      <c r="AF1915" s="4">
        <v>0</v>
      </c>
      <c r="AG1915">
        <v>0</v>
      </c>
      <c r="AH1915" s="5">
        <v>0</v>
      </c>
      <c r="AI1915">
        <v>0</v>
      </c>
      <c r="AJ1915" s="4">
        <v>0</v>
      </c>
      <c r="AK1915">
        <v>0</v>
      </c>
      <c r="AL1915" s="5">
        <v>0</v>
      </c>
      <c r="AM1915">
        <v>0</v>
      </c>
      <c r="AN1915" s="4">
        <v>0</v>
      </c>
      <c r="AO1915">
        <v>0</v>
      </c>
      <c r="AP1915" s="5">
        <v>0</v>
      </c>
      <c r="AQ1915">
        <v>0</v>
      </c>
      <c r="AR1915" s="4">
        <v>0</v>
      </c>
      <c r="AS1915">
        <v>0</v>
      </c>
      <c r="AT1915" s="5">
        <v>0</v>
      </c>
      <c r="AU1915">
        <v>3</v>
      </c>
      <c r="AV1915" s="4">
        <v>0</v>
      </c>
      <c r="AW1915">
        <v>0</v>
      </c>
      <c r="AX1915" s="5">
        <v>3</v>
      </c>
      <c r="AY1915">
        <v>3</v>
      </c>
      <c r="AZ1915" s="4">
        <v>0</v>
      </c>
      <c r="BA1915">
        <v>0</v>
      </c>
      <c r="BB1915" s="5">
        <v>3</v>
      </c>
      <c r="BD1915">
        <v>0</v>
      </c>
      <c r="BE1915">
        <v>0</v>
      </c>
      <c r="BF1915" s="4">
        <v>0</v>
      </c>
      <c r="BG1915">
        <v>0</v>
      </c>
      <c r="BH1915" s="5">
        <v>0</v>
      </c>
      <c r="BI1915">
        <v>0</v>
      </c>
      <c r="BJ1915" s="4">
        <v>0</v>
      </c>
      <c r="BK1915">
        <v>0</v>
      </c>
      <c r="BL1915" s="5">
        <v>0</v>
      </c>
      <c r="BM1915">
        <v>0</v>
      </c>
      <c r="BN1915" s="4">
        <v>0</v>
      </c>
      <c r="BO1915">
        <v>0</v>
      </c>
      <c r="BP1915" s="5">
        <v>0</v>
      </c>
      <c r="BQ1915">
        <v>3</v>
      </c>
      <c r="BR1915" s="4">
        <v>0</v>
      </c>
      <c r="BS1915">
        <v>0</v>
      </c>
      <c r="BT1915" s="5">
        <v>3</v>
      </c>
      <c r="BU1915">
        <v>3</v>
      </c>
      <c r="BV1915" s="4">
        <v>0</v>
      </c>
      <c r="BW1915">
        <v>0</v>
      </c>
      <c r="BX1915" s="5">
        <v>3</v>
      </c>
      <c r="BY1915">
        <v>3</v>
      </c>
      <c r="BZ1915" s="4">
        <v>0</v>
      </c>
      <c r="CA1915">
        <v>0</v>
      </c>
      <c r="CB1915" s="5">
        <v>3</v>
      </c>
      <c r="CD1915">
        <v>0</v>
      </c>
      <c r="CE1915">
        <v>0</v>
      </c>
      <c r="CF1915" s="4">
        <v>0</v>
      </c>
      <c r="CG1915">
        <v>0</v>
      </c>
      <c r="CH1915" s="5">
        <v>0</v>
      </c>
      <c r="CI1915">
        <v>0</v>
      </c>
      <c r="CJ1915" s="4">
        <v>0</v>
      </c>
      <c r="CK1915">
        <v>0</v>
      </c>
      <c r="CL1915" s="5">
        <v>0</v>
      </c>
      <c r="CM1915">
        <v>0</v>
      </c>
      <c r="CN1915" s="4">
        <v>0</v>
      </c>
      <c r="CO1915">
        <v>0</v>
      </c>
      <c r="CP1915" s="5">
        <v>0</v>
      </c>
      <c r="CQ1915">
        <v>3</v>
      </c>
      <c r="CR1915" s="4">
        <v>0</v>
      </c>
      <c r="CS1915">
        <v>0</v>
      </c>
      <c r="CT1915" s="5">
        <v>3</v>
      </c>
      <c r="CU1915">
        <v>3</v>
      </c>
      <c r="CV1915" s="4">
        <v>0</v>
      </c>
      <c r="CW1915">
        <v>0</v>
      </c>
      <c r="CX1915" s="5">
        <v>3</v>
      </c>
      <c r="CY1915" s="21">
        <v>0</v>
      </c>
      <c r="CZ1915" s="21">
        <v>0</v>
      </c>
      <c r="DA1915" s="21">
        <v>0</v>
      </c>
      <c r="DB1915" s="5">
        <v>0</v>
      </c>
      <c r="DD1915" s="8">
        <v>0</v>
      </c>
      <c r="DE1915" s="8">
        <v>0</v>
      </c>
      <c r="DF1915" s="8">
        <v>0</v>
      </c>
      <c r="DG1915" s="8">
        <v>0</v>
      </c>
      <c r="DH1915" s="8">
        <v>0</v>
      </c>
      <c r="DI1915" s="8">
        <v>0</v>
      </c>
      <c r="DJ1915" s="8">
        <v>0</v>
      </c>
      <c r="DK1915" s="8">
        <v>0</v>
      </c>
      <c r="DL1915" s="8">
        <v>0</v>
      </c>
      <c r="DM1915" s="8">
        <v>0</v>
      </c>
      <c r="DN1915" s="8">
        <v>0</v>
      </c>
      <c r="DO1915" s="8">
        <v>0</v>
      </c>
      <c r="DP1915" s="8">
        <v>0</v>
      </c>
      <c r="DQ1915" s="8">
        <v>0</v>
      </c>
      <c r="DR1915" s="8">
        <v>0</v>
      </c>
      <c r="DS1915" s="8">
        <v>0</v>
      </c>
      <c r="DT1915" s="8">
        <v>0</v>
      </c>
      <c r="DU1915" s="8">
        <v>0</v>
      </c>
      <c r="DV1915" s="8">
        <v>0</v>
      </c>
      <c r="DW1915" s="8">
        <v>0</v>
      </c>
      <c r="DX1915" s="8">
        <v>0</v>
      </c>
      <c r="DY1915" s="8">
        <v>0</v>
      </c>
      <c r="DZ1915" s="8">
        <v>0</v>
      </c>
      <c r="EA1915" s="8">
        <v>0</v>
      </c>
      <c r="EB1915" s="8">
        <v>0</v>
      </c>
      <c r="EC1915" s="8">
        <v>0</v>
      </c>
      <c r="ED1915" s="20">
        <v>0</v>
      </c>
      <c r="EF1915" s="9">
        <v>0</v>
      </c>
      <c r="EG1915" s="9">
        <v>0</v>
      </c>
      <c r="EH1915" s="9">
        <v>0</v>
      </c>
      <c r="EI1915" s="9">
        <v>0</v>
      </c>
      <c r="EJ1915" s="9">
        <v>0</v>
      </c>
      <c r="EK1915" s="9">
        <v>0</v>
      </c>
      <c r="EL1915" s="9">
        <v>0</v>
      </c>
      <c r="EM1915" s="9">
        <v>0</v>
      </c>
      <c r="EN1915" s="9">
        <v>0</v>
      </c>
      <c r="EO1915" s="9">
        <v>0</v>
      </c>
      <c r="EP1915" s="9">
        <v>0</v>
      </c>
      <c r="EQ1915" s="9">
        <v>0</v>
      </c>
      <c r="ER1915" s="9">
        <v>0</v>
      </c>
      <c r="ES1915" s="9">
        <v>0</v>
      </c>
      <c r="ET1915" s="9">
        <v>0</v>
      </c>
      <c r="EU1915" s="9">
        <v>0</v>
      </c>
      <c r="EV1915" s="9">
        <v>0</v>
      </c>
      <c r="EW1915" s="9">
        <v>0</v>
      </c>
      <c r="EX1915" s="9">
        <v>0</v>
      </c>
      <c r="EY1915" s="9">
        <v>0</v>
      </c>
      <c r="EZ1915" s="9">
        <v>0</v>
      </c>
      <c r="FA1915" s="9">
        <v>0</v>
      </c>
      <c r="FB1915" s="9">
        <v>0</v>
      </c>
      <c r="FC1915" s="9">
        <v>0</v>
      </c>
      <c r="FD1915" s="9">
        <v>0</v>
      </c>
      <c r="FE1915" s="9">
        <v>0</v>
      </c>
      <c r="FF1915">
        <v>0</v>
      </c>
    </row>
    <row r="1916" spans="1:162" x14ac:dyDescent="0.2">
      <c r="A1916" t="s">
        <v>1172</v>
      </c>
      <c r="B1916" t="s">
        <v>4273</v>
      </c>
      <c r="C1916" t="s">
        <v>4599</v>
      </c>
      <c r="D1916" s="1">
        <v>0</v>
      </c>
      <c r="E1916" s="1">
        <v>0</v>
      </c>
      <c r="F1916" s="4">
        <v>0</v>
      </c>
      <c r="G1916" s="4">
        <v>0</v>
      </c>
      <c r="H1916" s="5">
        <v>0</v>
      </c>
      <c r="I1916">
        <v>0</v>
      </c>
      <c r="J1916" s="4">
        <v>0</v>
      </c>
      <c r="K1916">
        <v>0</v>
      </c>
      <c r="L1916" s="5">
        <v>0</v>
      </c>
      <c r="M1916">
        <v>0</v>
      </c>
      <c r="N1916" s="4">
        <v>0</v>
      </c>
      <c r="O1916">
        <v>0</v>
      </c>
      <c r="P1916" s="5">
        <v>0</v>
      </c>
      <c r="Q1916">
        <v>0</v>
      </c>
      <c r="R1916" s="4">
        <v>0</v>
      </c>
      <c r="S1916">
        <v>0</v>
      </c>
      <c r="T1916" s="5">
        <v>0</v>
      </c>
      <c r="U1916">
        <v>3</v>
      </c>
      <c r="V1916" s="4">
        <v>0</v>
      </c>
      <c r="W1916">
        <v>0</v>
      </c>
      <c r="X1916" s="5">
        <v>3</v>
      </c>
      <c r="Y1916">
        <v>3</v>
      </c>
      <c r="Z1916" s="4">
        <v>0</v>
      </c>
      <c r="AA1916">
        <v>0</v>
      </c>
      <c r="AB1916" s="5">
        <v>3</v>
      </c>
      <c r="AD1916">
        <v>0</v>
      </c>
      <c r="AE1916">
        <v>0</v>
      </c>
      <c r="AF1916" s="4">
        <v>0</v>
      </c>
      <c r="AG1916">
        <v>0</v>
      </c>
      <c r="AH1916" s="5">
        <v>0</v>
      </c>
      <c r="AI1916">
        <v>0</v>
      </c>
      <c r="AJ1916" s="4">
        <v>0</v>
      </c>
      <c r="AK1916">
        <v>0</v>
      </c>
      <c r="AL1916" s="5">
        <v>0</v>
      </c>
      <c r="AM1916">
        <v>0</v>
      </c>
      <c r="AN1916" s="4">
        <v>0</v>
      </c>
      <c r="AO1916">
        <v>0</v>
      </c>
      <c r="AP1916" s="5">
        <v>0</v>
      </c>
      <c r="AQ1916">
        <v>0</v>
      </c>
      <c r="AR1916" s="4">
        <v>0</v>
      </c>
      <c r="AS1916">
        <v>0</v>
      </c>
      <c r="AT1916" s="5">
        <v>0</v>
      </c>
      <c r="AU1916">
        <v>3</v>
      </c>
      <c r="AV1916" s="4">
        <v>0</v>
      </c>
      <c r="AW1916">
        <v>0</v>
      </c>
      <c r="AX1916" s="5">
        <v>3</v>
      </c>
      <c r="AY1916">
        <v>3</v>
      </c>
      <c r="AZ1916" s="4">
        <v>0</v>
      </c>
      <c r="BA1916">
        <v>0</v>
      </c>
      <c r="BB1916" s="5">
        <v>3</v>
      </c>
      <c r="BD1916">
        <v>0</v>
      </c>
      <c r="BE1916">
        <v>0</v>
      </c>
      <c r="BF1916" s="4">
        <v>0</v>
      </c>
      <c r="BG1916">
        <v>0</v>
      </c>
      <c r="BH1916" s="5">
        <v>0</v>
      </c>
      <c r="BI1916">
        <v>0</v>
      </c>
      <c r="BJ1916" s="4">
        <v>0</v>
      </c>
      <c r="BK1916">
        <v>0</v>
      </c>
      <c r="BL1916" s="5">
        <v>0</v>
      </c>
      <c r="BM1916">
        <v>0</v>
      </c>
      <c r="BN1916" s="4">
        <v>0</v>
      </c>
      <c r="BO1916">
        <v>0</v>
      </c>
      <c r="BP1916" s="5">
        <v>0</v>
      </c>
      <c r="BQ1916">
        <v>3</v>
      </c>
      <c r="BR1916" s="4">
        <v>0</v>
      </c>
      <c r="BS1916">
        <v>0</v>
      </c>
      <c r="BT1916" s="5">
        <v>3</v>
      </c>
      <c r="BU1916">
        <v>3</v>
      </c>
      <c r="BV1916" s="4">
        <v>0</v>
      </c>
      <c r="BW1916">
        <v>0</v>
      </c>
      <c r="BX1916" s="5">
        <v>3</v>
      </c>
      <c r="BY1916">
        <v>3</v>
      </c>
      <c r="BZ1916" s="4">
        <v>0</v>
      </c>
      <c r="CA1916">
        <v>0</v>
      </c>
      <c r="CB1916" s="5">
        <v>3</v>
      </c>
      <c r="CD1916">
        <v>0</v>
      </c>
      <c r="CE1916">
        <v>0</v>
      </c>
      <c r="CF1916" s="4">
        <v>0</v>
      </c>
      <c r="CG1916">
        <v>0</v>
      </c>
      <c r="CH1916" s="5">
        <v>0</v>
      </c>
      <c r="CI1916">
        <v>0</v>
      </c>
      <c r="CJ1916" s="4">
        <v>0</v>
      </c>
      <c r="CK1916">
        <v>0</v>
      </c>
      <c r="CL1916" s="5">
        <v>0</v>
      </c>
      <c r="CM1916">
        <v>0</v>
      </c>
      <c r="CN1916" s="4">
        <v>0</v>
      </c>
      <c r="CO1916">
        <v>0</v>
      </c>
      <c r="CP1916" s="5">
        <v>0</v>
      </c>
      <c r="CQ1916">
        <v>3</v>
      </c>
      <c r="CR1916" s="4">
        <v>0</v>
      </c>
      <c r="CS1916">
        <v>0</v>
      </c>
      <c r="CT1916" s="5">
        <v>3</v>
      </c>
      <c r="CU1916">
        <v>3</v>
      </c>
      <c r="CV1916" s="4">
        <v>0</v>
      </c>
      <c r="CW1916">
        <v>0</v>
      </c>
      <c r="CX1916" s="5">
        <v>3</v>
      </c>
      <c r="CY1916" s="21">
        <v>0</v>
      </c>
      <c r="CZ1916" s="21">
        <v>0</v>
      </c>
      <c r="DA1916" s="21">
        <v>0</v>
      </c>
      <c r="DB1916" s="5">
        <v>0</v>
      </c>
      <c r="DD1916" s="8">
        <v>0</v>
      </c>
      <c r="DE1916" s="8">
        <v>0</v>
      </c>
      <c r="DF1916" s="8">
        <v>0</v>
      </c>
      <c r="DG1916" s="8">
        <v>0</v>
      </c>
      <c r="DH1916" s="8">
        <v>0</v>
      </c>
      <c r="DI1916" s="8">
        <v>0</v>
      </c>
      <c r="DJ1916" s="8">
        <v>0</v>
      </c>
      <c r="DK1916" s="8">
        <v>0</v>
      </c>
      <c r="DL1916" s="8">
        <v>0</v>
      </c>
      <c r="DM1916" s="8">
        <v>0</v>
      </c>
      <c r="DN1916" s="8">
        <v>0</v>
      </c>
      <c r="DO1916" s="8">
        <v>0</v>
      </c>
      <c r="DP1916" s="8">
        <v>0</v>
      </c>
      <c r="DQ1916" s="8">
        <v>0</v>
      </c>
      <c r="DR1916" s="8">
        <v>0</v>
      </c>
      <c r="DS1916" s="8">
        <v>0</v>
      </c>
      <c r="DT1916" s="8">
        <v>0</v>
      </c>
      <c r="DU1916" s="8">
        <v>0</v>
      </c>
      <c r="DV1916" s="8">
        <v>0</v>
      </c>
      <c r="DW1916" s="8">
        <v>0</v>
      </c>
      <c r="DX1916" s="8">
        <v>0</v>
      </c>
      <c r="DY1916" s="8">
        <v>0</v>
      </c>
      <c r="DZ1916" s="8">
        <v>0</v>
      </c>
      <c r="EA1916" s="8">
        <v>0</v>
      </c>
      <c r="EB1916" s="8">
        <v>0</v>
      </c>
      <c r="EC1916" s="8">
        <v>0</v>
      </c>
      <c r="ED1916" s="20">
        <v>0</v>
      </c>
      <c r="EF1916" s="9">
        <v>0</v>
      </c>
      <c r="EG1916" s="9">
        <v>0</v>
      </c>
      <c r="EH1916" s="9">
        <v>0</v>
      </c>
      <c r="EI1916" s="9">
        <v>0</v>
      </c>
      <c r="EJ1916" s="9">
        <v>0</v>
      </c>
      <c r="EK1916" s="9">
        <v>0</v>
      </c>
      <c r="EL1916" s="9">
        <v>0</v>
      </c>
      <c r="EM1916" s="9">
        <v>0</v>
      </c>
      <c r="EN1916" s="9">
        <v>0</v>
      </c>
      <c r="EO1916" s="9">
        <v>0</v>
      </c>
      <c r="EP1916" s="9">
        <v>0</v>
      </c>
      <c r="EQ1916" s="9">
        <v>0</v>
      </c>
      <c r="ER1916" s="9">
        <v>0</v>
      </c>
      <c r="ES1916" s="9">
        <v>0</v>
      </c>
      <c r="ET1916" s="9">
        <v>0</v>
      </c>
      <c r="EU1916" s="9">
        <v>0</v>
      </c>
      <c r="EV1916" s="9">
        <v>0</v>
      </c>
      <c r="EW1916" s="9">
        <v>0</v>
      </c>
      <c r="EX1916" s="9">
        <v>0</v>
      </c>
      <c r="EY1916" s="9">
        <v>0</v>
      </c>
      <c r="EZ1916" s="9">
        <v>0</v>
      </c>
      <c r="FA1916" s="9">
        <v>0</v>
      </c>
      <c r="FB1916" s="9">
        <v>0</v>
      </c>
      <c r="FC1916" s="9">
        <v>0</v>
      </c>
      <c r="FD1916" s="9">
        <v>0</v>
      </c>
      <c r="FE1916" s="9">
        <v>0</v>
      </c>
      <c r="FF1916">
        <v>0</v>
      </c>
    </row>
    <row r="1917" spans="1:162" x14ac:dyDescent="0.2">
      <c r="A1917" t="s">
        <v>1729</v>
      </c>
      <c r="B1917" t="s">
        <v>4274</v>
      </c>
      <c r="C1917" t="s">
        <v>4599</v>
      </c>
      <c r="D1917" s="1">
        <v>0</v>
      </c>
      <c r="E1917" s="1">
        <v>0</v>
      </c>
      <c r="F1917" s="4">
        <v>0</v>
      </c>
      <c r="G1917" s="4">
        <v>0</v>
      </c>
      <c r="H1917" s="5">
        <v>0</v>
      </c>
      <c r="I1917">
        <v>0</v>
      </c>
      <c r="J1917" s="4">
        <v>0</v>
      </c>
      <c r="K1917">
        <v>0</v>
      </c>
      <c r="L1917" s="5">
        <v>0</v>
      </c>
      <c r="M1917">
        <v>0</v>
      </c>
      <c r="N1917" s="4">
        <v>0</v>
      </c>
      <c r="O1917">
        <v>0</v>
      </c>
      <c r="P1917" s="5">
        <v>0</v>
      </c>
      <c r="Q1917">
        <v>0</v>
      </c>
      <c r="R1917" s="4">
        <v>0</v>
      </c>
      <c r="S1917">
        <v>0</v>
      </c>
      <c r="T1917" s="5">
        <v>0</v>
      </c>
      <c r="U1917">
        <v>5</v>
      </c>
      <c r="V1917" s="4">
        <v>0</v>
      </c>
      <c r="W1917">
        <v>0</v>
      </c>
      <c r="X1917" s="5">
        <v>5</v>
      </c>
      <c r="Y1917">
        <v>5</v>
      </c>
      <c r="Z1917" s="4">
        <v>0</v>
      </c>
      <c r="AA1917">
        <v>0</v>
      </c>
      <c r="AB1917" s="5">
        <v>5</v>
      </c>
      <c r="AD1917">
        <v>0</v>
      </c>
      <c r="AE1917">
        <v>0</v>
      </c>
      <c r="AF1917" s="4">
        <v>0</v>
      </c>
      <c r="AG1917">
        <v>0</v>
      </c>
      <c r="AH1917" s="5">
        <v>0</v>
      </c>
      <c r="AI1917">
        <v>0</v>
      </c>
      <c r="AJ1917" s="4">
        <v>0</v>
      </c>
      <c r="AK1917">
        <v>0</v>
      </c>
      <c r="AL1917" s="5">
        <v>0</v>
      </c>
      <c r="AM1917">
        <v>0</v>
      </c>
      <c r="AN1917" s="4">
        <v>0</v>
      </c>
      <c r="AO1917">
        <v>0</v>
      </c>
      <c r="AP1917" s="5">
        <v>0</v>
      </c>
      <c r="AQ1917">
        <v>0</v>
      </c>
      <c r="AR1917" s="4">
        <v>0</v>
      </c>
      <c r="AS1917">
        <v>0</v>
      </c>
      <c r="AT1917" s="5">
        <v>0</v>
      </c>
      <c r="AU1917">
        <v>5</v>
      </c>
      <c r="AV1917" s="4">
        <v>0</v>
      </c>
      <c r="AW1917">
        <v>0</v>
      </c>
      <c r="AX1917" s="5">
        <v>5</v>
      </c>
      <c r="AY1917">
        <v>5</v>
      </c>
      <c r="AZ1917" s="4">
        <v>0</v>
      </c>
      <c r="BA1917">
        <v>0</v>
      </c>
      <c r="BB1917" s="5">
        <v>5</v>
      </c>
      <c r="BD1917">
        <v>0</v>
      </c>
      <c r="BE1917">
        <v>0</v>
      </c>
      <c r="BF1917" s="4">
        <v>0</v>
      </c>
      <c r="BG1917">
        <v>0</v>
      </c>
      <c r="BH1917" s="5">
        <v>0</v>
      </c>
      <c r="BI1917">
        <v>0</v>
      </c>
      <c r="BJ1917" s="4">
        <v>0</v>
      </c>
      <c r="BK1917">
        <v>0</v>
      </c>
      <c r="BL1917" s="5">
        <v>0</v>
      </c>
      <c r="BM1917">
        <v>0</v>
      </c>
      <c r="BN1917" s="4">
        <v>0</v>
      </c>
      <c r="BO1917">
        <v>0</v>
      </c>
      <c r="BP1917" s="5">
        <v>0</v>
      </c>
      <c r="BQ1917">
        <v>5</v>
      </c>
      <c r="BR1917" s="4">
        <v>0</v>
      </c>
      <c r="BS1917">
        <v>0</v>
      </c>
      <c r="BT1917" s="5">
        <v>5</v>
      </c>
      <c r="BU1917">
        <v>5</v>
      </c>
      <c r="BV1917" s="4">
        <v>0</v>
      </c>
      <c r="BW1917">
        <v>0</v>
      </c>
      <c r="BX1917" s="5">
        <v>5</v>
      </c>
      <c r="BY1917">
        <v>5</v>
      </c>
      <c r="BZ1917" s="4">
        <v>0</v>
      </c>
      <c r="CA1917">
        <v>0</v>
      </c>
      <c r="CB1917" s="5">
        <v>5</v>
      </c>
      <c r="CD1917">
        <v>0</v>
      </c>
      <c r="CE1917">
        <v>0</v>
      </c>
      <c r="CF1917" s="4">
        <v>0</v>
      </c>
      <c r="CG1917">
        <v>0</v>
      </c>
      <c r="CH1917" s="5">
        <v>0</v>
      </c>
      <c r="CI1917">
        <v>0</v>
      </c>
      <c r="CJ1917" s="4">
        <v>0</v>
      </c>
      <c r="CK1917">
        <v>0</v>
      </c>
      <c r="CL1917" s="5">
        <v>0</v>
      </c>
      <c r="CM1917">
        <v>0</v>
      </c>
      <c r="CN1917" s="4">
        <v>0</v>
      </c>
      <c r="CO1917">
        <v>0</v>
      </c>
      <c r="CP1917" s="5">
        <v>0</v>
      </c>
      <c r="CQ1917">
        <v>5</v>
      </c>
      <c r="CR1917" s="4">
        <v>0</v>
      </c>
      <c r="CS1917">
        <v>0</v>
      </c>
      <c r="CT1917" s="5">
        <v>5</v>
      </c>
      <c r="CU1917">
        <v>5</v>
      </c>
      <c r="CV1917" s="4">
        <v>0</v>
      </c>
      <c r="CW1917">
        <v>0</v>
      </c>
      <c r="CX1917" s="5">
        <v>5</v>
      </c>
      <c r="CY1917" s="21">
        <v>0</v>
      </c>
      <c r="CZ1917" s="21">
        <v>0</v>
      </c>
      <c r="DA1917" s="21">
        <v>0</v>
      </c>
      <c r="DB1917" s="5">
        <v>0</v>
      </c>
      <c r="DD1917" s="8">
        <v>0</v>
      </c>
      <c r="DE1917" s="8">
        <v>0</v>
      </c>
      <c r="DF1917" s="8">
        <v>0</v>
      </c>
      <c r="DG1917" s="8">
        <v>0</v>
      </c>
      <c r="DH1917" s="8">
        <v>0</v>
      </c>
      <c r="DI1917" s="8">
        <v>0</v>
      </c>
      <c r="DJ1917" s="8">
        <v>0</v>
      </c>
      <c r="DK1917" s="8">
        <v>0</v>
      </c>
      <c r="DL1917" s="8">
        <v>0</v>
      </c>
      <c r="DM1917" s="8">
        <v>0</v>
      </c>
      <c r="DN1917" s="8">
        <v>0</v>
      </c>
      <c r="DO1917" s="8">
        <v>0</v>
      </c>
      <c r="DP1917" s="8">
        <v>0</v>
      </c>
      <c r="DQ1917" s="8">
        <v>0</v>
      </c>
      <c r="DR1917" s="8">
        <v>0</v>
      </c>
      <c r="DS1917" s="8">
        <v>0</v>
      </c>
      <c r="DT1917" s="8">
        <v>0</v>
      </c>
      <c r="DU1917" s="8">
        <v>0</v>
      </c>
      <c r="DV1917" s="8">
        <v>0</v>
      </c>
      <c r="DW1917" s="8">
        <v>0</v>
      </c>
      <c r="DX1917" s="8">
        <v>0</v>
      </c>
      <c r="DY1917" s="8">
        <v>0</v>
      </c>
      <c r="DZ1917" s="8">
        <v>0</v>
      </c>
      <c r="EA1917" s="8">
        <v>0</v>
      </c>
      <c r="EB1917" s="8">
        <v>0</v>
      </c>
      <c r="EC1917" s="8">
        <v>0</v>
      </c>
      <c r="ED1917" s="20">
        <v>0</v>
      </c>
      <c r="EF1917" s="9">
        <v>0</v>
      </c>
      <c r="EG1917" s="9">
        <v>0</v>
      </c>
      <c r="EH1917" s="9">
        <v>0</v>
      </c>
      <c r="EI1917" s="9">
        <v>0</v>
      </c>
      <c r="EJ1917" s="9">
        <v>0</v>
      </c>
      <c r="EK1917" s="9">
        <v>0</v>
      </c>
      <c r="EL1917" s="9">
        <v>0</v>
      </c>
      <c r="EM1917" s="9">
        <v>0</v>
      </c>
      <c r="EN1917" s="9">
        <v>0</v>
      </c>
      <c r="EO1917" s="9">
        <v>0</v>
      </c>
      <c r="EP1917" s="9">
        <v>0</v>
      </c>
      <c r="EQ1917" s="9">
        <v>0</v>
      </c>
      <c r="ER1917" s="9">
        <v>0</v>
      </c>
      <c r="ES1917" s="9">
        <v>0</v>
      </c>
      <c r="ET1917" s="9">
        <v>0</v>
      </c>
      <c r="EU1917" s="9">
        <v>0</v>
      </c>
      <c r="EV1917" s="9">
        <v>0</v>
      </c>
      <c r="EW1917" s="9">
        <v>0</v>
      </c>
      <c r="EX1917" s="9">
        <v>0</v>
      </c>
      <c r="EY1917" s="9">
        <v>0</v>
      </c>
      <c r="EZ1917" s="9">
        <v>0</v>
      </c>
      <c r="FA1917" s="9">
        <v>0</v>
      </c>
      <c r="FB1917" s="9">
        <v>0</v>
      </c>
      <c r="FC1917" s="9">
        <v>0</v>
      </c>
      <c r="FD1917" s="9">
        <v>0</v>
      </c>
      <c r="FE1917" s="9">
        <v>0</v>
      </c>
      <c r="FF1917">
        <v>0</v>
      </c>
    </row>
    <row r="1918" spans="1:162" x14ac:dyDescent="0.2">
      <c r="A1918" t="s">
        <v>1513</v>
      </c>
      <c r="B1918" t="s">
        <v>4275</v>
      </c>
      <c r="C1918" t="s">
        <v>4599</v>
      </c>
      <c r="D1918" s="1">
        <v>0</v>
      </c>
      <c r="E1918" s="1">
        <v>0</v>
      </c>
      <c r="F1918" s="4">
        <v>0</v>
      </c>
      <c r="G1918" s="4">
        <v>0</v>
      </c>
      <c r="H1918" s="5">
        <v>0</v>
      </c>
      <c r="I1918">
        <v>0</v>
      </c>
      <c r="J1918" s="4">
        <v>0</v>
      </c>
      <c r="K1918">
        <v>0</v>
      </c>
      <c r="L1918" s="5">
        <v>0</v>
      </c>
      <c r="M1918">
        <v>0</v>
      </c>
      <c r="N1918" s="4">
        <v>0</v>
      </c>
      <c r="O1918">
        <v>0</v>
      </c>
      <c r="P1918" s="5">
        <v>0</v>
      </c>
      <c r="Q1918">
        <v>0</v>
      </c>
      <c r="R1918" s="4">
        <v>0</v>
      </c>
      <c r="S1918">
        <v>0</v>
      </c>
      <c r="T1918" s="5">
        <v>0</v>
      </c>
      <c r="U1918">
        <v>3</v>
      </c>
      <c r="V1918" s="4">
        <v>0</v>
      </c>
      <c r="W1918">
        <v>0</v>
      </c>
      <c r="X1918" s="5">
        <v>3</v>
      </c>
      <c r="Y1918">
        <v>3</v>
      </c>
      <c r="Z1918" s="4">
        <v>0</v>
      </c>
      <c r="AA1918">
        <v>0</v>
      </c>
      <c r="AB1918" s="5">
        <v>3</v>
      </c>
      <c r="AD1918">
        <v>0</v>
      </c>
      <c r="AE1918">
        <v>0</v>
      </c>
      <c r="AF1918" s="4">
        <v>0</v>
      </c>
      <c r="AG1918">
        <v>0</v>
      </c>
      <c r="AH1918" s="5">
        <v>0</v>
      </c>
      <c r="AI1918">
        <v>0</v>
      </c>
      <c r="AJ1918" s="4">
        <v>0</v>
      </c>
      <c r="AK1918">
        <v>0</v>
      </c>
      <c r="AL1918" s="5">
        <v>0</v>
      </c>
      <c r="AM1918">
        <v>0</v>
      </c>
      <c r="AN1918" s="4">
        <v>0</v>
      </c>
      <c r="AO1918">
        <v>0</v>
      </c>
      <c r="AP1918" s="5">
        <v>0</v>
      </c>
      <c r="AQ1918">
        <v>0</v>
      </c>
      <c r="AR1918" s="4">
        <v>0</v>
      </c>
      <c r="AS1918">
        <v>0</v>
      </c>
      <c r="AT1918" s="5">
        <v>0</v>
      </c>
      <c r="AU1918">
        <v>3</v>
      </c>
      <c r="AV1918" s="4">
        <v>0</v>
      </c>
      <c r="AW1918">
        <v>0</v>
      </c>
      <c r="AX1918" s="5">
        <v>3</v>
      </c>
      <c r="AY1918">
        <v>3</v>
      </c>
      <c r="AZ1918" s="4">
        <v>0</v>
      </c>
      <c r="BA1918">
        <v>0</v>
      </c>
      <c r="BB1918" s="5">
        <v>3</v>
      </c>
      <c r="BD1918">
        <v>0</v>
      </c>
      <c r="BE1918">
        <v>0</v>
      </c>
      <c r="BF1918" s="4">
        <v>0</v>
      </c>
      <c r="BG1918">
        <v>0</v>
      </c>
      <c r="BH1918" s="5">
        <v>0</v>
      </c>
      <c r="BI1918">
        <v>0</v>
      </c>
      <c r="BJ1918" s="4">
        <v>0</v>
      </c>
      <c r="BK1918">
        <v>0</v>
      </c>
      <c r="BL1918" s="5">
        <v>0</v>
      </c>
      <c r="BM1918">
        <v>0</v>
      </c>
      <c r="BN1918" s="4">
        <v>0</v>
      </c>
      <c r="BO1918">
        <v>0</v>
      </c>
      <c r="BP1918" s="5">
        <v>0</v>
      </c>
      <c r="BQ1918">
        <v>3</v>
      </c>
      <c r="BR1918" s="4">
        <v>0</v>
      </c>
      <c r="BS1918">
        <v>0</v>
      </c>
      <c r="BT1918" s="5">
        <v>3</v>
      </c>
      <c r="BU1918">
        <v>3</v>
      </c>
      <c r="BV1918" s="4">
        <v>0</v>
      </c>
      <c r="BW1918">
        <v>0</v>
      </c>
      <c r="BX1918" s="5">
        <v>3</v>
      </c>
      <c r="BY1918">
        <v>3</v>
      </c>
      <c r="BZ1918" s="4">
        <v>0</v>
      </c>
      <c r="CA1918">
        <v>0</v>
      </c>
      <c r="CB1918" s="5">
        <v>3</v>
      </c>
      <c r="CD1918">
        <v>0</v>
      </c>
      <c r="CE1918">
        <v>0</v>
      </c>
      <c r="CF1918" s="4">
        <v>0</v>
      </c>
      <c r="CG1918">
        <v>0</v>
      </c>
      <c r="CH1918" s="5">
        <v>0</v>
      </c>
      <c r="CI1918">
        <v>0</v>
      </c>
      <c r="CJ1918" s="4">
        <v>0</v>
      </c>
      <c r="CK1918">
        <v>0</v>
      </c>
      <c r="CL1918" s="5">
        <v>0</v>
      </c>
      <c r="CM1918">
        <v>0</v>
      </c>
      <c r="CN1918" s="4">
        <v>0</v>
      </c>
      <c r="CO1918">
        <v>0</v>
      </c>
      <c r="CP1918" s="5">
        <v>0</v>
      </c>
      <c r="CQ1918">
        <v>3</v>
      </c>
      <c r="CR1918" s="4">
        <v>0</v>
      </c>
      <c r="CS1918">
        <v>0</v>
      </c>
      <c r="CT1918" s="5">
        <v>3</v>
      </c>
      <c r="CU1918">
        <v>3</v>
      </c>
      <c r="CV1918" s="4">
        <v>0</v>
      </c>
      <c r="CW1918">
        <v>0</v>
      </c>
      <c r="CX1918" s="5">
        <v>3</v>
      </c>
      <c r="CY1918" s="21">
        <v>3</v>
      </c>
      <c r="CZ1918" s="21">
        <v>0</v>
      </c>
      <c r="DA1918" s="21">
        <v>0</v>
      </c>
      <c r="DB1918" s="5">
        <v>3</v>
      </c>
      <c r="DD1918" s="8">
        <v>0</v>
      </c>
      <c r="DE1918" s="8">
        <v>0</v>
      </c>
      <c r="DF1918" s="8">
        <v>0</v>
      </c>
      <c r="DG1918" s="8">
        <v>0</v>
      </c>
      <c r="DH1918" s="8">
        <v>0</v>
      </c>
      <c r="DI1918" s="8">
        <v>0</v>
      </c>
      <c r="DJ1918" s="8">
        <v>0</v>
      </c>
      <c r="DK1918" s="8">
        <v>0</v>
      </c>
      <c r="DL1918" s="8">
        <v>0</v>
      </c>
      <c r="DM1918" s="8">
        <v>0</v>
      </c>
      <c r="DN1918" s="8">
        <v>0</v>
      </c>
      <c r="DO1918" s="8">
        <v>0</v>
      </c>
      <c r="DP1918" s="8">
        <v>0</v>
      </c>
      <c r="DQ1918" s="8">
        <v>0</v>
      </c>
      <c r="DR1918" s="8">
        <v>0</v>
      </c>
      <c r="DS1918" s="8">
        <v>0</v>
      </c>
      <c r="DT1918" s="8">
        <v>0</v>
      </c>
      <c r="DU1918" s="8">
        <v>0</v>
      </c>
      <c r="DV1918" s="8">
        <v>0</v>
      </c>
      <c r="DW1918" s="8">
        <v>0</v>
      </c>
      <c r="DX1918" s="8">
        <v>0</v>
      </c>
      <c r="DY1918" s="8">
        <v>0</v>
      </c>
      <c r="DZ1918" s="8">
        <v>0</v>
      </c>
      <c r="EA1918" s="8">
        <v>0</v>
      </c>
      <c r="EB1918" s="8">
        <v>0</v>
      </c>
      <c r="EC1918" s="8">
        <v>0</v>
      </c>
      <c r="ED1918" s="20">
        <v>0</v>
      </c>
      <c r="EF1918" s="9">
        <v>0</v>
      </c>
      <c r="EG1918" s="9">
        <v>0</v>
      </c>
      <c r="EH1918" s="9">
        <v>0</v>
      </c>
      <c r="EI1918" s="9">
        <v>0</v>
      </c>
      <c r="EJ1918" s="9">
        <v>0</v>
      </c>
      <c r="EK1918" s="9">
        <v>0</v>
      </c>
      <c r="EL1918" s="9">
        <v>0</v>
      </c>
      <c r="EM1918" s="9">
        <v>0</v>
      </c>
      <c r="EN1918" s="9">
        <v>0</v>
      </c>
      <c r="EO1918" s="9">
        <v>0</v>
      </c>
      <c r="EP1918" s="9">
        <v>0</v>
      </c>
      <c r="EQ1918" s="9">
        <v>0</v>
      </c>
      <c r="ER1918" s="9">
        <v>0</v>
      </c>
      <c r="ES1918" s="9">
        <v>0</v>
      </c>
      <c r="ET1918" s="9">
        <v>0</v>
      </c>
      <c r="EU1918" s="9">
        <v>0</v>
      </c>
      <c r="EV1918" s="9">
        <v>0</v>
      </c>
      <c r="EW1918" s="9">
        <v>0</v>
      </c>
      <c r="EX1918" s="9">
        <v>0</v>
      </c>
      <c r="EY1918" s="9">
        <v>0</v>
      </c>
      <c r="EZ1918" s="9">
        <v>0</v>
      </c>
      <c r="FA1918" s="9">
        <v>0</v>
      </c>
      <c r="FB1918" s="9">
        <v>0</v>
      </c>
      <c r="FC1918" s="9">
        <v>0</v>
      </c>
      <c r="FD1918" s="9">
        <v>0</v>
      </c>
      <c r="FE1918" s="9">
        <v>0</v>
      </c>
      <c r="FF1918">
        <v>0</v>
      </c>
    </row>
    <row r="1919" spans="1:162" x14ac:dyDescent="0.2">
      <c r="A1919" t="s">
        <v>1292</v>
      </c>
      <c r="B1919" t="s">
        <v>4276</v>
      </c>
      <c r="C1919" t="s">
        <v>4599</v>
      </c>
      <c r="D1919" s="1">
        <v>0</v>
      </c>
      <c r="E1919" s="1">
        <v>0</v>
      </c>
      <c r="F1919" s="4">
        <v>0</v>
      </c>
      <c r="G1919" s="4">
        <v>0</v>
      </c>
      <c r="H1919" s="5">
        <v>0</v>
      </c>
      <c r="I1919">
        <v>0</v>
      </c>
      <c r="J1919" s="4">
        <v>0</v>
      </c>
      <c r="K1919">
        <v>0</v>
      </c>
      <c r="L1919" s="5">
        <v>0</v>
      </c>
      <c r="M1919">
        <v>0</v>
      </c>
      <c r="N1919" s="4">
        <v>0</v>
      </c>
      <c r="O1919">
        <v>0</v>
      </c>
      <c r="P1919" s="5">
        <v>0</v>
      </c>
      <c r="Q1919">
        <v>0</v>
      </c>
      <c r="R1919" s="4">
        <v>0</v>
      </c>
      <c r="S1919">
        <v>0</v>
      </c>
      <c r="T1919" s="5">
        <v>0</v>
      </c>
      <c r="U1919">
        <v>3</v>
      </c>
      <c r="V1919" s="4">
        <v>0</v>
      </c>
      <c r="W1919">
        <v>0</v>
      </c>
      <c r="X1919" s="5">
        <v>3</v>
      </c>
      <c r="Y1919">
        <v>3</v>
      </c>
      <c r="Z1919" s="4">
        <v>0</v>
      </c>
      <c r="AA1919">
        <v>0</v>
      </c>
      <c r="AB1919" s="5">
        <v>3</v>
      </c>
      <c r="AD1919">
        <v>0</v>
      </c>
      <c r="AE1919">
        <v>0</v>
      </c>
      <c r="AF1919" s="4">
        <v>0</v>
      </c>
      <c r="AG1919">
        <v>0</v>
      </c>
      <c r="AH1919" s="5">
        <v>0</v>
      </c>
      <c r="AI1919">
        <v>0</v>
      </c>
      <c r="AJ1919" s="4">
        <v>0</v>
      </c>
      <c r="AK1919">
        <v>0</v>
      </c>
      <c r="AL1919" s="5">
        <v>0</v>
      </c>
      <c r="AM1919">
        <v>0</v>
      </c>
      <c r="AN1919" s="4">
        <v>0</v>
      </c>
      <c r="AO1919">
        <v>0</v>
      </c>
      <c r="AP1919" s="5">
        <v>0</v>
      </c>
      <c r="AQ1919">
        <v>0</v>
      </c>
      <c r="AR1919" s="4">
        <v>0</v>
      </c>
      <c r="AS1919">
        <v>0</v>
      </c>
      <c r="AT1919" s="5">
        <v>0</v>
      </c>
      <c r="AU1919">
        <v>3</v>
      </c>
      <c r="AV1919" s="4">
        <v>0</v>
      </c>
      <c r="AW1919">
        <v>0</v>
      </c>
      <c r="AX1919" s="5">
        <v>3</v>
      </c>
      <c r="AY1919">
        <v>3</v>
      </c>
      <c r="AZ1919" s="4">
        <v>0</v>
      </c>
      <c r="BA1919">
        <v>0</v>
      </c>
      <c r="BB1919" s="5">
        <v>3</v>
      </c>
      <c r="BD1919">
        <v>0</v>
      </c>
      <c r="BE1919">
        <v>0</v>
      </c>
      <c r="BF1919" s="4">
        <v>0</v>
      </c>
      <c r="BG1919">
        <v>0</v>
      </c>
      <c r="BH1919" s="5">
        <v>0</v>
      </c>
      <c r="BI1919">
        <v>0</v>
      </c>
      <c r="BJ1919" s="4">
        <v>0</v>
      </c>
      <c r="BK1919">
        <v>0</v>
      </c>
      <c r="BL1919" s="5">
        <v>0</v>
      </c>
      <c r="BM1919">
        <v>0</v>
      </c>
      <c r="BN1919" s="4">
        <v>0</v>
      </c>
      <c r="BO1919">
        <v>0</v>
      </c>
      <c r="BP1919" s="5">
        <v>0</v>
      </c>
      <c r="BQ1919">
        <v>3</v>
      </c>
      <c r="BR1919" s="4">
        <v>0</v>
      </c>
      <c r="BS1919">
        <v>0</v>
      </c>
      <c r="BT1919" s="5">
        <v>3</v>
      </c>
      <c r="BU1919">
        <v>3</v>
      </c>
      <c r="BV1919" s="4">
        <v>0</v>
      </c>
      <c r="BW1919">
        <v>0</v>
      </c>
      <c r="BX1919" s="5">
        <v>3</v>
      </c>
      <c r="BY1919">
        <v>3</v>
      </c>
      <c r="BZ1919" s="4">
        <v>0</v>
      </c>
      <c r="CA1919">
        <v>0</v>
      </c>
      <c r="CB1919" s="5">
        <v>3</v>
      </c>
      <c r="CD1919">
        <v>0</v>
      </c>
      <c r="CE1919">
        <v>0</v>
      </c>
      <c r="CF1919" s="4">
        <v>0</v>
      </c>
      <c r="CG1919">
        <v>0</v>
      </c>
      <c r="CH1919" s="5">
        <v>0</v>
      </c>
      <c r="CI1919">
        <v>0</v>
      </c>
      <c r="CJ1919" s="4">
        <v>0</v>
      </c>
      <c r="CK1919">
        <v>0</v>
      </c>
      <c r="CL1919" s="5">
        <v>0</v>
      </c>
      <c r="CM1919">
        <v>0</v>
      </c>
      <c r="CN1919" s="4">
        <v>0</v>
      </c>
      <c r="CO1919">
        <v>0</v>
      </c>
      <c r="CP1919" s="5">
        <v>0</v>
      </c>
      <c r="CQ1919">
        <v>3</v>
      </c>
      <c r="CR1919" s="4">
        <v>0</v>
      </c>
      <c r="CS1919">
        <v>0</v>
      </c>
      <c r="CT1919" s="5">
        <v>3</v>
      </c>
      <c r="CU1919">
        <v>3</v>
      </c>
      <c r="CV1919" s="4">
        <v>0</v>
      </c>
      <c r="CW1919">
        <v>0</v>
      </c>
      <c r="CX1919" s="5">
        <v>3</v>
      </c>
      <c r="CY1919" s="21">
        <v>3</v>
      </c>
      <c r="CZ1919" s="21">
        <v>0</v>
      </c>
      <c r="DA1919" s="21">
        <v>0</v>
      </c>
      <c r="DB1919" s="5">
        <v>3</v>
      </c>
      <c r="DD1919" s="8">
        <v>0</v>
      </c>
      <c r="DE1919" s="8">
        <v>0</v>
      </c>
      <c r="DF1919" s="8">
        <v>0</v>
      </c>
      <c r="DG1919" s="8">
        <v>0</v>
      </c>
      <c r="DH1919" s="8">
        <v>0</v>
      </c>
      <c r="DI1919" s="8">
        <v>0</v>
      </c>
      <c r="DJ1919" s="8">
        <v>0</v>
      </c>
      <c r="DK1919" s="8">
        <v>0</v>
      </c>
      <c r="DL1919" s="8">
        <v>0</v>
      </c>
      <c r="DM1919" s="8">
        <v>0</v>
      </c>
      <c r="DN1919" s="8">
        <v>0</v>
      </c>
      <c r="DO1919" s="8">
        <v>0</v>
      </c>
      <c r="DP1919" s="8">
        <v>0</v>
      </c>
      <c r="DQ1919" s="8">
        <v>0</v>
      </c>
      <c r="DR1919" s="8">
        <v>0</v>
      </c>
      <c r="DS1919" s="8">
        <v>0</v>
      </c>
      <c r="DT1919" s="8">
        <v>0</v>
      </c>
      <c r="DU1919" s="8">
        <v>0</v>
      </c>
      <c r="DV1919" s="8">
        <v>0</v>
      </c>
      <c r="DW1919" s="8">
        <v>0</v>
      </c>
      <c r="DX1919" s="8">
        <v>0</v>
      </c>
      <c r="DY1919" s="8">
        <v>0</v>
      </c>
      <c r="DZ1919" s="8">
        <v>0</v>
      </c>
      <c r="EA1919" s="8">
        <v>0</v>
      </c>
      <c r="EB1919" s="8">
        <v>0</v>
      </c>
      <c r="EC1919" s="8">
        <v>0</v>
      </c>
      <c r="ED1919" s="20">
        <v>0</v>
      </c>
      <c r="EF1919" s="9">
        <v>0</v>
      </c>
      <c r="EG1919" s="9">
        <v>0</v>
      </c>
      <c r="EH1919" s="9">
        <v>0</v>
      </c>
      <c r="EI1919" s="9">
        <v>0</v>
      </c>
      <c r="EJ1919" s="9">
        <v>0</v>
      </c>
      <c r="EK1919" s="9">
        <v>0</v>
      </c>
      <c r="EL1919" s="9">
        <v>0</v>
      </c>
      <c r="EM1919" s="9">
        <v>0</v>
      </c>
      <c r="EN1919" s="9">
        <v>0</v>
      </c>
      <c r="EO1919" s="9">
        <v>0</v>
      </c>
      <c r="EP1919" s="9">
        <v>0</v>
      </c>
      <c r="EQ1919" s="9">
        <v>0</v>
      </c>
      <c r="ER1919" s="9">
        <v>0</v>
      </c>
      <c r="ES1919" s="9">
        <v>0</v>
      </c>
      <c r="ET1919" s="9">
        <v>0</v>
      </c>
      <c r="EU1919" s="9">
        <v>0</v>
      </c>
      <c r="EV1919" s="9">
        <v>0</v>
      </c>
      <c r="EW1919" s="9">
        <v>0</v>
      </c>
      <c r="EX1919" s="9">
        <v>0</v>
      </c>
      <c r="EY1919" s="9">
        <v>0</v>
      </c>
      <c r="EZ1919" s="9">
        <v>0</v>
      </c>
      <c r="FA1919" s="9">
        <v>0</v>
      </c>
      <c r="FB1919" s="9">
        <v>0</v>
      </c>
      <c r="FC1919" s="9">
        <v>0</v>
      </c>
      <c r="FD1919" s="9">
        <v>0</v>
      </c>
      <c r="FE1919" s="9">
        <v>0</v>
      </c>
      <c r="FF1919">
        <v>0</v>
      </c>
    </row>
    <row r="1920" spans="1:162" x14ac:dyDescent="0.2">
      <c r="A1920" t="s">
        <v>1544</v>
      </c>
      <c r="B1920" t="s">
        <v>4277</v>
      </c>
      <c r="C1920" t="s">
        <v>4599</v>
      </c>
      <c r="D1920" s="1">
        <v>0</v>
      </c>
      <c r="E1920" s="1">
        <v>0</v>
      </c>
      <c r="F1920" s="4">
        <v>0</v>
      </c>
      <c r="G1920" s="4">
        <v>0</v>
      </c>
      <c r="H1920" s="5">
        <v>0</v>
      </c>
      <c r="I1920">
        <v>0</v>
      </c>
      <c r="J1920" s="4">
        <v>0</v>
      </c>
      <c r="K1920">
        <v>0</v>
      </c>
      <c r="L1920" s="5">
        <v>0</v>
      </c>
      <c r="M1920">
        <v>0</v>
      </c>
      <c r="N1920" s="4">
        <v>0</v>
      </c>
      <c r="O1920">
        <v>0</v>
      </c>
      <c r="P1920" s="5">
        <v>0</v>
      </c>
      <c r="Q1920">
        <v>0</v>
      </c>
      <c r="R1920" s="4">
        <v>0</v>
      </c>
      <c r="S1920">
        <v>0</v>
      </c>
      <c r="T1920" s="5">
        <v>0</v>
      </c>
      <c r="U1920">
        <v>3</v>
      </c>
      <c r="V1920" s="4">
        <v>0</v>
      </c>
      <c r="W1920">
        <v>0</v>
      </c>
      <c r="X1920" s="5">
        <v>3</v>
      </c>
      <c r="Y1920">
        <v>3</v>
      </c>
      <c r="Z1920" s="4">
        <v>0</v>
      </c>
      <c r="AA1920">
        <v>0</v>
      </c>
      <c r="AB1920" s="5">
        <v>3</v>
      </c>
      <c r="AD1920">
        <v>0</v>
      </c>
      <c r="AE1920">
        <v>0</v>
      </c>
      <c r="AF1920" s="4">
        <v>0</v>
      </c>
      <c r="AG1920">
        <v>0</v>
      </c>
      <c r="AH1920" s="5">
        <v>0</v>
      </c>
      <c r="AI1920">
        <v>0</v>
      </c>
      <c r="AJ1920" s="4">
        <v>0</v>
      </c>
      <c r="AK1920">
        <v>0</v>
      </c>
      <c r="AL1920" s="5">
        <v>0</v>
      </c>
      <c r="AM1920">
        <v>0</v>
      </c>
      <c r="AN1920" s="4">
        <v>0</v>
      </c>
      <c r="AO1920">
        <v>0</v>
      </c>
      <c r="AP1920" s="5">
        <v>0</v>
      </c>
      <c r="AQ1920">
        <v>0</v>
      </c>
      <c r="AR1920" s="4">
        <v>0</v>
      </c>
      <c r="AS1920">
        <v>0</v>
      </c>
      <c r="AT1920" s="5">
        <v>0</v>
      </c>
      <c r="AU1920">
        <v>3</v>
      </c>
      <c r="AV1920" s="4">
        <v>0</v>
      </c>
      <c r="AW1920">
        <v>0</v>
      </c>
      <c r="AX1920" s="5">
        <v>3</v>
      </c>
      <c r="AY1920">
        <v>3</v>
      </c>
      <c r="AZ1920" s="4">
        <v>0</v>
      </c>
      <c r="BA1920">
        <v>0</v>
      </c>
      <c r="BB1920" s="5">
        <v>3</v>
      </c>
      <c r="BD1920">
        <v>0</v>
      </c>
      <c r="BE1920">
        <v>0</v>
      </c>
      <c r="BF1920" s="4">
        <v>0</v>
      </c>
      <c r="BG1920">
        <v>0</v>
      </c>
      <c r="BH1920" s="5">
        <v>0</v>
      </c>
      <c r="BI1920">
        <v>0</v>
      </c>
      <c r="BJ1920" s="4">
        <v>0</v>
      </c>
      <c r="BK1920">
        <v>0</v>
      </c>
      <c r="BL1920" s="5">
        <v>0</v>
      </c>
      <c r="BM1920">
        <v>0</v>
      </c>
      <c r="BN1920" s="4">
        <v>0</v>
      </c>
      <c r="BO1920">
        <v>0</v>
      </c>
      <c r="BP1920" s="5">
        <v>0</v>
      </c>
      <c r="BQ1920">
        <v>3</v>
      </c>
      <c r="BR1920" s="4">
        <v>0</v>
      </c>
      <c r="BS1920">
        <v>0</v>
      </c>
      <c r="BT1920" s="5">
        <v>3</v>
      </c>
      <c r="BU1920">
        <v>3</v>
      </c>
      <c r="BV1920" s="4">
        <v>0</v>
      </c>
      <c r="BW1920">
        <v>0</v>
      </c>
      <c r="BX1920" s="5">
        <v>3</v>
      </c>
      <c r="BY1920">
        <v>3</v>
      </c>
      <c r="BZ1920" s="4">
        <v>0</v>
      </c>
      <c r="CA1920">
        <v>0</v>
      </c>
      <c r="CB1920" s="5">
        <v>3</v>
      </c>
      <c r="CD1920">
        <v>0</v>
      </c>
      <c r="CE1920">
        <v>0</v>
      </c>
      <c r="CF1920" s="4">
        <v>0</v>
      </c>
      <c r="CG1920">
        <v>0</v>
      </c>
      <c r="CH1920" s="5">
        <v>0</v>
      </c>
      <c r="CI1920">
        <v>0</v>
      </c>
      <c r="CJ1920" s="4">
        <v>0</v>
      </c>
      <c r="CK1920">
        <v>0</v>
      </c>
      <c r="CL1920" s="5">
        <v>0</v>
      </c>
      <c r="CM1920">
        <v>0</v>
      </c>
      <c r="CN1920" s="4">
        <v>0</v>
      </c>
      <c r="CO1920">
        <v>0</v>
      </c>
      <c r="CP1920" s="5">
        <v>0</v>
      </c>
      <c r="CQ1920">
        <v>3</v>
      </c>
      <c r="CR1920" s="4">
        <v>0</v>
      </c>
      <c r="CS1920">
        <v>0</v>
      </c>
      <c r="CT1920" s="5">
        <v>3</v>
      </c>
      <c r="CU1920">
        <v>3</v>
      </c>
      <c r="CV1920" s="4">
        <v>0</v>
      </c>
      <c r="CW1920">
        <v>0</v>
      </c>
      <c r="CX1920" s="5">
        <v>3</v>
      </c>
      <c r="CY1920" s="21">
        <v>0</v>
      </c>
      <c r="CZ1920" s="21">
        <v>0</v>
      </c>
      <c r="DA1920" s="21">
        <v>0</v>
      </c>
      <c r="DB1920" s="5">
        <v>0</v>
      </c>
      <c r="DD1920" s="8">
        <v>0</v>
      </c>
      <c r="DE1920" s="8">
        <v>0</v>
      </c>
      <c r="DF1920" s="8">
        <v>0</v>
      </c>
      <c r="DG1920" s="8">
        <v>0</v>
      </c>
      <c r="DH1920" s="8">
        <v>0</v>
      </c>
      <c r="DI1920" s="8">
        <v>0</v>
      </c>
      <c r="DJ1920" s="8">
        <v>0</v>
      </c>
      <c r="DK1920" s="8">
        <v>0</v>
      </c>
      <c r="DL1920" s="8">
        <v>0</v>
      </c>
      <c r="DM1920" s="8">
        <v>0</v>
      </c>
      <c r="DN1920" s="8">
        <v>0</v>
      </c>
      <c r="DO1920" s="8">
        <v>0</v>
      </c>
      <c r="DP1920" s="8">
        <v>0</v>
      </c>
      <c r="DQ1920" s="8">
        <v>0</v>
      </c>
      <c r="DR1920" s="8">
        <v>0</v>
      </c>
      <c r="DS1920" s="8">
        <v>0</v>
      </c>
      <c r="DT1920" s="8">
        <v>0</v>
      </c>
      <c r="DU1920" s="8">
        <v>0</v>
      </c>
      <c r="DV1920" s="8">
        <v>0</v>
      </c>
      <c r="DW1920" s="8">
        <v>0</v>
      </c>
      <c r="DX1920" s="8">
        <v>0</v>
      </c>
      <c r="DY1920" s="8">
        <v>0</v>
      </c>
      <c r="DZ1920" s="8">
        <v>0</v>
      </c>
      <c r="EA1920" s="8">
        <v>0</v>
      </c>
      <c r="EB1920" s="8">
        <v>0</v>
      </c>
      <c r="EC1920" s="8">
        <v>0</v>
      </c>
      <c r="ED1920" s="20">
        <v>0</v>
      </c>
      <c r="EF1920" s="9">
        <v>0</v>
      </c>
      <c r="EG1920" s="9">
        <v>0</v>
      </c>
      <c r="EH1920" s="9">
        <v>0</v>
      </c>
      <c r="EI1920" s="9">
        <v>0</v>
      </c>
      <c r="EJ1920" s="9">
        <v>0</v>
      </c>
      <c r="EK1920" s="9">
        <v>0</v>
      </c>
      <c r="EL1920" s="9">
        <v>0</v>
      </c>
      <c r="EM1920" s="9">
        <v>0</v>
      </c>
      <c r="EN1920" s="9">
        <v>0</v>
      </c>
      <c r="EO1920" s="9">
        <v>0</v>
      </c>
      <c r="EP1920" s="9">
        <v>0</v>
      </c>
      <c r="EQ1920" s="9">
        <v>0</v>
      </c>
      <c r="ER1920" s="9">
        <v>0</v>
      </c>
      <c r="ES1920" s="9">
        <v>0</v>
      </c>
      <c r="ET1920" s="9">
        <v>0</v>
      </c>
      <c r="EU1920" s="9">
        <v>0</v>
      </c>
      <c r="EV1920" s="9">
        <v>0</v>
      </c>
      <c r="EW1920" s="9">
        <v>0</v>
      </c>
      <c r="EX1920" s="9">
        <v>0</v>
      </c>
      <c r="EY1920" s="9">
        <v>0</v>
      </c>
      <c r="EZ1920" s="9">
        <v>0</v>
      </c>
      <c r="FA1920" s="9">
        <v>0</v>
      </c>
      <c r="FB1920" s="9">
        <v>0</v>
      </c>
      <c r="FC1920" s="9">
        <v>0</v>
      </c>
      <c r="FD1920" s="9">
        <v>0</v>
      </c>
      <c r="FE1920" s="9">
        <v>0</v>
      </c>
      <c r="FF1920">
        <v>0</v>
      </c>
    </row>
    <row r="1921" spans="1:162" x14ac:dyDescent="0.2">
      <c r="A1921" t="s">
        <v>2376</v>
      </c>
      <c r="B1921" t="e">
        <v>#N/A</v>
      </c>
      <c r="C1921" t="s">
        <v>4599</v>
      </c>
      <c r="D1921" s="1">
        <v>0</v>
      </c>
      <c r="E1921" s="1">
        <v>0</v>
      </c>
      <c r="F1921" s="4">
        <v>0</v>
      </c>
      <c r="G1921" s="4">
        <v>0</v>
      </c>
      <c r="H1921" s="5">
        <v>0</v>
      </c>
      <c r="I1921">
        <v>0</v>
      </c>
      <c r="J1921" s="4">
        <v>0</v>
      </c>
      <c r="K1921">
        <v>0</v>
      </c>
      <c r="L1921" s="5">
        <v>0</v>
      </c>
      <c r="M1921">
        <v>0</v>
      </c>
      <c r="N1921" s="4">
        <v>0</v>
      </c>
      <c r="O1921">
        <v>0</v>
      </c>
      <c r="P1921" s="5">
        <v>0</v>
      </c>
      <c r="Q1921">
        <v>3</v>
      </c>
      <c r="R1921" s="4">
        <v>0</v>
      </c>
      <c r="S1921">
        <v>0</v>
      </c>
      <c r="T1921" s="5">
        <v>3</v>
      </c>
      <c r="U1921">
        <v>3</v>
      </c>
      <c r="V1921" s="4">
        <v>0</v>
      </c>
      <c r="W1921">
        <v>0</v>
      </c>
      <c r="X1921" s="5">
        <v>3</v>
      </c>
      <c r="Y1921">
        <v>3</v>
      </c>
      <c r="Z1921" s="4">
        <v>0</v>
      </c>
      <c r="AA1921">
        <v>0</v>
      </c>
      <c r="AB1921" s="5">
        <v>3</v>
      </c>
      <c r="AD1921">
        <v>0</v>
      </c>
      <c r="AE1921">
        <v>0</v>
      </c>
      <c r="AF1921" s="4">
        <v>0</v>
      </c>
      <c r="AG1921">
        <v>0</v>
      </c>
      <c r="AH1921" s="5">
        <v>0</v>
      </c>
      <c r="AI1921">
        <v>0</v>
      </c>
      <c r="AJ1921" s="4">
        <v>0</v>
      </c>
      <c r="AK1921">
        <v>0</v>
      </c>
      <c r="AL1921" s="5">
        <v>0</v>
      </c>
      <c r="AM1921">
        <v>0</v>
      </c>
      <c r="AN1921" s="4">
        <v>0</v>
      </c>
      <c r="AO1921">
        <v>0</v>
      </c>
      <c r="AP1921" s="5">
        <v>0</v>
      </c>
      <c r="AQ1921">
        <v>3</v>
      </c>
      <c r="AR1921" s="4">
        <v>0</v>
      </c>
      <c r="AS1921">
        <v>0</v>
      </c>
      <c r="AT1921" s="5">
        <v>3</v>
      </c>
      <c r="AU1921">
        <v>3</v>
      </c>
      <c r="AV1921" s="4">
        <v>0</v>
      </c>
      <c r="AW1921">
        <v>0</v>
      </c>
      <c r="AX1921" s="5">
        <v>3</v>
      </c>
      <c r="AY1921">
        <v>3</v>
      </c>
      <c r="AZ1921" s="4">
        <v>0</v>
      </c>
      <c r="BA1921">
        <v>0</v>
      </c>
      <c r="BB1921" s="5">
        <v>3</v>
      </c>
      <c r="BD1921">
        <v>0</v>
      </c>
      <c r="BE1921">
        <v>0</v>
      </c>
      <c r="BF1921" s="4">
        <v>0</v>
      </c>
      <c r="BG1921">
        <v>0</v>
      </c>
      <c r="BH1921" s="5">
        <v>0</v>
      </c>
      <c r="BI1921">
        <v>0</v>
      </c>
      <c r="BJ1921" s="4">
        <v>0</v>
      </c>
      <c r="BK1921">
        <v>0</v>
      </c>
      <c r="BL1921" s="5">
        <v>0</v>
      </c>
      <c r="BM1921">
        <v>0</v>
      </c>
      <c r="BN1921" s="4">
        <v>0</v>
      </c>
      <c r="BO1921">
        <v>0</v>
      </c>
      <c r="BP1921" s="5">
        <v>0</v>
      </c>
      <c r="BQ1921">
        <v>3</v>
      </c>
      <c r="BR1921" s="4">
        <v>0</v>
      </c>
      <c r="BS1921">
        <v>0</v>
      </c>
      <c r="BT1921" s="5">
        <v>3</v>
      </c>
      <c r="BU1921">
        <v>3</v>
      </c>
      <c r="BV1921" s="4">
        <v>0</v>
      </c>
      <c r="BW1921">
        <v>0</v>
      </c>
      <c r="BX1921" s="5">
        <v>3</v>
      </c>
      <c r="BY1921">
        <v>3</v>
      </c>
      <c r="BZ1921" s="4">
        <v>0</v>
      </c>
      <c r="CA1921">
        <v>0</v>
      </c>
      <c r="CB1921" s="5">
        <v>3</v>
      </c>
      <c r="CD1921">
        <v>0</v>
      </c>
      <c r="CE1921">
        <v>0</v>
      </c>
      <c r="CF1921" s="4">
        <v>0</v>
      </c>
      <c r="CG1921">
        <v>0</v>
      </c>
      <c r="CH1921" s="5">
        <v>0</v>
      </c>
      <c r="CI1921">
        <v>0</v>
      </c>
      <c r="CJ1921" s="4">
        <v>0</v>
      </c>
      <c r="CK1921">
        <v>0</v>
      </c>
      <c r="CL1921" s="5">
        <v>0</v>
      </c>
      <c r="CM1921">
        <v>3</v>
      </c>
      <c r="CN1921" s="4">
        <v>0</v>
      </c>
      <c r="CO1921">
        <v>0</v>
      </c>
      <c r="CP1921" s="5">
        <v>3</v>
      </c>
      <c r="CQ1921">
        <v>3</v>
      </c>
      <c r="CR1921" s="4">
        <v>0</v>
      </c>
      <c r="CS1921">
        <v>0</v>
      </c>
      <c r="CT1921" s="5">
        <v>3</v>
      </c>
      <c r="CU1921">
        <v>3</v>
      </c>
      <c r="CV1921" s="4">
        <v>0</v>
      </c>
      <c r="CW1921">
        <v>0</v>
      </c>
      <c r="CX1921" s="5">
        <v>3</v>
      </c>
      <c r="CY1921" s="21">
        <v>0</v>
      </c>
      <c r="CZ1921" s="21">
        <v>0</v>
      </c>
      <c r="DA1921" s="21">
        <v>0</v>
      </c>
      <c r="DB1921" s="5">
        <v>0</v>
      </c>
      <c r="DD1921" s="8">
        <v>0</v>
      </c>
      <c r="DE1921" s="8">
        <v>0</v>
      </c>
      <c r="DF1921" s="8">
        <v>0</v>
      </c>
      <c r="DG1921" s="8">
        <v>0</v>
      </c>
      <c r="DH1921" s="8">
        <v>0</v>
      </c>
      <c r="DI1921" s="8">
        <v>0</v>
      </c>
      <c r="DJ1921" s="8">
        <v>0</v>
      </c>
      <c r="DK1921" s="8">
        <v>0</v>
      </c>
      <c r="DL1921" s="8">
        <v>0</v>
      </c>
      <c r="DM1921" s="8">
        <v>0</v>
      </c>
      <c r="DN1921" s="8">
        <v>0</v>
      </c>
      <c r="DO1921" s="8">
        <v>0</v>
      </c>
      <c r="DP1921" s="8">
        <v>0</v>
      </c>
      <c r="DQ1921" s="8">
        <v>0</v>
      </c>
      <c r="DR1921" s="8">
        <v>0</v>
      </c>
      <c r="DS1921" s="8">
        <v>0</v>
      </c>
      <c r="DT1921" s="8">
        <v>0</v>
      </c>
      <c r="DU1921" s="8">
        <v>0</v>
      </c>
      <c r="DV1921" s="8">
        <v>0</v>
      </c>
      <c r="DW1921" s="8">
        <v>0</v>
      </c>
      <c r="DX1921" s="8">
        <v>0</v>
      </c>
      <c r="DY1921" s="8">
        <v>0</v>
      </c>
      <c r="DZ1921" s="8">
        <v>0</v>
      </c>
      <c r="EA1921" s="8">
        <v>0</v>
      </c>
      <c r="EB1921" s="8">
        <v>0</v>
      </c>
      <c r="EC1921" s="8">
        <v>0</v>
      </c>
      <c r="ED1921" s="20">
        <v>0</v>
      </c>
      <c r="EF1921" s="9">
        <v>0</v>
      </c>
      <c r="EG1921" s="9">
        <v>0</v>
      </c>
      <c r="EH1921" s="9">
        <v>0</v>
      </c>
      <c r="EI1921" s="9">
        <v>0</v>
      </c>
      <c r="EJ1921" s="9">
        <v>0</v>
      </c>
      <c r="EK1921" s="9">
        <v>0</v>
      </c>
      <c r="EL1921" s="9">
        <v>0</v>
      </c>
      <c r="EM1921" s="9">
        <v>0</v>
      </c>
      <c r="EN1921" s="9">
        <v>0</v>
      </c>
      <c r="EO1921" s="9">
        <v>0</v>
      </c>
      <c r="EP1921" s="9">
        <v>0</v>
      </c>
      <c r="EQ1921" s="9">
        <v>0</v>
      </c>
      <c r="ER1921" s="9">
        <v>0</v>
      </c>
      <c r="ES1921" s="9">
        <v>0</v>
      </c>
      <c r="ET1921" s="9">
        <v>0</v>
      </c>
      <c r="EU1921" s="9">
        <v>0</v>
      </c>
      <c r="EV1921" s="9">
        <v>0</v>
      </c>
      <c r="EW1921" s="9">
        <v>0</v>
      </c>
      <c r="EX1921" s="9">
        <v>0</v>
      </c>
      <c r="EY1921" s="9">
        <v>0</v>
      </c>
      <c r="EZ1921" s="9">
        <v>0</v>
      </c>
      <c r="FA1921" s="9">
        <v>0</v>
      </c>
      <c r="FB1921" s="9">
        <v>0</v>
      </c>
      <c r="FC1921" s="9">
        <v>0</v>
      </c>
      <c r="FD1921" s="9">
        <v>0</v>
      </c>
      <c r="FE1921" s="9">
        <v>0</v>
      </c>
      <c r="FF1921">
        <v>0</v>
      </c>
    </row>
    <row r="1922" spans="1:162" x14ac:dyDescent="0.2">
      <c r="A1922" t="s">
        <v>1166</v>
      </c>
      <c r="B1922" t="s">
        <v>4278</v>
      </c>
      <c r="C1922" t="s">
        <v>3</v>
      </c>
      <c r="D1922" s="1">
        <v>0</v>
      </c>
      <c r="E1922" s="1">
        <v>0</v>
      </c>
      <c r="F1922" s="4">
        <v>0</v>
      </c>
      <c r="G1922" s="4">
        <v>0</v>
      </c>
      <c r="H1922" s="5">
        <v>0</v>
      </c>
      <c r="I1922">
        <v>0</v>
      </c>
      <c r="J1922" s="4">
        <v>0</v>
      </c>
      <c r="K1922">
        <v>0</v>
      </c>
      <c r="L1922" s="5">
        <v>0</v>
      </c>
      <c r="M1922">
        <v>0</v>
      </c>
      <c r="N1922" s="4">
        <v>0</v>
      </c>
      <c r="O1922">
        <v>0</v>
      </c>
      <c r="P1922" s="5">
        <v>0</v>
      </c>
      <c r="Q1922">
        <v>0</v>
      </c>
      <c r="R1922" s="4">
        <v>0</v>
      </c>
      <c r="S1922">
        <v>0</v>
      </c>
      <c r="T1922" s="5">
        <v>0</v>
      </c>
      <c r="U1922">
        <v>3</v>
      </c>
      <c r="V1922" s="4">
        <v>0</v>
      </c>
      <c r="W1922">
        <v>0</v>
      </c>
      <c r="X1922" s="5">
        <v>3</v>
      </c>
      <c r="Y1922">
        <v>3</v>
      </c>
      <c r="Z1922" s="4">
        <v>0</v>
      </c>
      <c r="AA1922">
        <v>0</v>
      </c>
      <c r="AB1922" s="5">
        <v>3</v>
      </c>
      <c r="AD1922">
        <v>0</v>
      </c>
      <c r="AE1922">
        <v>0</v>
      </c>
      <c r="AF1922" s="4">
        <v>0</v>
      </c>
      <c r="AG1922">
        <v>0</v>
      </c>
      <c r="AH1922" s="5">
        <v>0</v>
      </c>
      <c r="AI1922">
        <v>0</v>
      </c>
      <c r="AJ1922" s="4">
        <v>0</v>
      </c>
      <c r="AK1922">
        <v>0</v>
      </c>
      <c r="AL1922" s="5">
        <v>0</v>
      </c>
      <c r="AM1922">
        <v>0</v>
      </c>
      <c r="AN1922" s="4">
        <v>0</v>
      </c>
      <c r="AO1922">
        <v>0</v>
      </c>
      <c r="AP1922" s="5">
        <v>0</v>
      </c>
      <c r="AQ1922">
        <v>0</v>
      </c>
      <c r="AR1922" s="4">
        <v>0</v>
      </c>
      <c r="AS1922">
        <v>0</v>
      </c>
      <c r="AT1922" s="5">
        <v>0</v>
      </c>
      <c r="AU1922">
        <v>3</v>
      </c>
      <c r="AV1922" s="4">
        <v>0</v>
      </c>
      <c r="AW1922">
        <v>0</v>
      </c>
      <c r="AX1922" s="5">
        <v>3</v>
      </c>
      <c r="AY1922">
        <v>3</v>
      </c>
      <c r="AZ1922" s="4">
        <v>0</v>
      </c>
      <c r="BA1922">
        <v>0</v>
      </c>
      <c r="BB1922" s="5">
        <v>3</v>
      </c>
      <c r="BD1922">
        <v>0</v>
      </c>
      <c r="BE1922">
        <v>0</v>
      </c>
      <c r="BF1922" s="4">
        <v>0</v>
      </c>
      <c r="BG1922">
        <v>0</v>
      </c>
      <c r="BH1922" s="5">
        <v>0</v>
      </c>
      <c r="BI1922">
        <v>0</v>
      </c>
      <c r="BJ1922" s="4">
        <v>0</v>
      </c>
      <c r="BK1922">
        <v>0</v>
      </c>
      <c r="BL1922" s="5">
        <v>0</v>
      </c>
      <c r="BM1922">
        <v>0</v>
      </c>
      <c r="BN1922" s="4">
        <v>0</v>
      </c>
      <c r="BO1922">
        <v>0</v>
      </c>
      <c r="BP1922" s="5">
        <v>0</v>
      </c>
      <c r="BQ1922">
        <v>3</v>
      </c>
      <c r="BR1922" s="4">
        <v>0</v>
      </c>
      <c r="BS1922">
        <v>0</v>
      </c>
      <c r="BT1922" s="5">
        <v>3</v>
      </c>
      <c r="BU1922">
        <v>3</v>
      </c>
      <c r="BV1922" s="4">
        <v>0</v>
      </c>
      <c r="BW1922">
        <v>0</v>
      </c>
      <c r="BX1922" s="5">
        <v>3</v>
      </c>
      <c r="BY1922">
        <v>3</v>
      </c>
      <c r="BZ1922" s="4">
        <v>0</v>
      </c>
      <c r="CA1922">
        <v>0</v>
      </c>
      <c r="CB1922" s="5">
        <v>3</v>
      </c>
      <c r="CD1922">
        <v>0</v>
      </c>
      <c r="CE1922">
        <v>0</v>
      </c>
      <c r="CF1922" s="4">
        <v>0</v>
      </c>
      <c r="CG1922">
        <v>0</v>
      </c>
      <c r="CH1922" s="5">
        <v>0</v>
      </c>
      <c r="CI1922">
        <v>0</v>
      </c>
      <c r="CJ1922" s="4">
        <v>0</v>
      </c>
      <c r="CK1922">
        <v>0</v>
      </c>
      <c r="CL1922" s="5">
        <v>0</v>
      </c>
      <c r="CM1922">
        <v>0</v>
      </c>
      <c r="CN1922" s="4">
        <v>0</v>
      </c>
      <c r="CO1922">
        <v>0</v>
      </c>
      <c r="CP1922" s="5">
        <v>0</v>
      </c>
      <c r="CQ1922">
        <v>3</v>
      </c>
      <c r="CR1922" s="4">
        <v>0</v>
      </c>
      <c r="CS1922">
        <v>0</v>
      </c>
      <c r="CT1922" s="5">
        <v>3</v>
      </c>
      <c r="CU1922">
        <v>3</v>
      </c>
      <c r="CV1922" s="4">
        <v>0</v>
      </c>
      <c r="CW1922">
        <v>0</v>
      </c>
      <c r="CX1922" s="5">
        <v>3</v>
      </c>
      <c r="CY1922" s="21">
        <v>0</v>
      </c>
      <c r="CZ1922" s="21">
        <v>0</v>
      </c>
      <c r="DA1922" s="21">
        <v>0</v>
      </c>
      <c r="DB1922" s="5">
        <v>0</v>
      </c>
      <c r="DD1922" s="8">
        <v>0</v>
      </c>
      <c r="DE1922" s="8">
        <v>0</v>
      </c>
      <c r="DF1922" s="8">
        <v>0</v>
      </c>
      <c r="DG1922" s="8">
        <v>0</v>
      </c>
      <c r="DH1922" s="8">
        <v>0</v>
      </c>
      <c r="DI1922" s="8">
        <v>0</v>
      </c>
      <c r="DJ1922" s="8">
        <v>0</v>
      </c>
      <c r="DK1922" s="8">
        <v>0</v>
      </c>
      <c r="DL1922" s="8">
        <v>0</v>
      </c>
      <c r="DM1922" s="8">
        <v>0</v>
      </c>
      <c r="DN1922" s="8">
        <v>0</v>
      </c>
      <c r="DO1922" s="8">
        <v>0</v>
      </c>
      <c r="DP1922" s="8">
        <v>0</v>
      </c>
      <c r="DQ1922" s="8">
        <v>0</v>
      </c>
      <c r="DR1922" s="8">
        <v>0</v>
      </c>
      <c r="DS1922" s="8">
        <v>0</v>
      </c>
      <c r="DT1922" s="8">
        <v>0</v>
      </c>
      <c r="DU1922" s="8">
        <v>0</v>
      </c>
      <c r="DV1922" s="8">
        <v>0</v>
      </c>
      <c r="DW1922" s="8">
        <v>0</v>
      </c>
      <c r="DX1922" s="8">
        <v>0</v>
      </c>
      <c r="DY1922" s="8">
        <v>0</v>
      </c>
      <c r="DZ1922" s="8">
        <v>0</v>
      </c>
      <c r="EA1922" s="8">
        <v>0</v>
      </c>
      <c r="EB1922" s="8">
        <v>0</v>
      </c>
      <c r="EC1922" s="8">
        <v>0</v>
      </c>
      <c r="ED1922" s="20">
        <v>0</v>
      </c>
      <c r="EF1922" s="9">
        <v>0</v>
      </c>
      <c r="EG1922" s="9">
        <v>0</v>
      </c>
      <c r="EH1922" s="9">
        <v>0</v>
      </c>
      <c r="EI1922" s="9">
        <v>0</v>
      </c>
      <c r="EJ1922" s="9">
        <v>0</v>
      </c>
      <c r="EK1922" s="9">
        <v>0</v>
      </c>
      <c r="EL1922" s="9">
        <v>0</v>
      </c>
      <c r="EM1922" s="9">
        <v>0</v>
      </c>
      <c r="EN1922" s="9">
        <v>0</v>
      </c>
      <c r="EO1922" s="9">
        <v>0</v>
      </c>
      <c r="EP1922" s="9">
        <v>0</v>
      </c>
      <c r="EQ1922" s="9">
        <v>0</v>
      </c>
      <c r="ER1922" s="9">
        <v>0</v>
      </c>
      <c r="ES1922" s="9">
        <v>0</v>
      </c>
      <c r="ET1922" s="9">
        <v>0</v>
      </c>
      <c r="EU1922" s="9">
        <v>0</v>
      </c>
      <c r="EV1922" s="9">
        <v>0</v>
      </c>
      <c r="EW1922" s="9">
        <v>0</v>
      </c>
      <c r="EX1922" s="9">
        <v>0</v>
      </c>
      <c r="EY1922" s="9">
        <v>0</v>
      </c>
      <c r="EZ1922" s="9">
        <v>0</v>
      </c>
      <c r="FA1922" s="9">
        <v>0</v>
      </c>
      <c r="FB1922" s="9">
        <v>0</v>
      </c>
      <c r="FC1922" s="9">
        <v>0</v>
      </c>
      <c r="FD1922" s="9">
        <v>0</v>
      </c>
      <c r="FE1922" s="9">
        <v>0</v>
      </c>
      <c r="FF1922">
        <v>0</v>
      </c>
    </row>
    <row r="1923" spans="1:162" x14ac:dyDescent="0.2">
      <c r="A1923" t="s">
        <v>1375</v>
      </c>
      <c r="B1923" t="s">
        <v>4279</v>
      </c>
      <c r="C1923" t="s">
        <v>4599</v>
      </c>
      <c r="D1923" s="1">
        <v>0</v>
      </c>
      <c r="E1923" s="1">
        <v>0</v>
      </c>
      <c r="F1923" s="4">
        <v>0</v>
      </c>
      <c r="G1923" s="4">
        <v>0</v>
      </c>
      <c r="H1923" s="5">
        <v>0</v>
      </c>
      <c r="I1923">
        <v>0</v>
      </c>
      <c r="J1923" s="4">
        <v>0</v>
      </c>
      <c r="K1923">
        <v>0</v>
      </c>
      <c r="L1923" s="5">
        <v>0</v>
      </c>
      <c r="M1923">
        <v>0</v>
      </c>
      <c r="N1923" s="4">
        <v>0</v>
      </c>
      <c r="O1923">
        <v>0</v>
      </c>
      <c r="P1923" s="5">
        <v>0</v>
      </c>
      <c r="Q1923">
        <v>0</v>
      </c>
      <c r="R1923" s="4">
        <v>0</v>
      </c>
      <c r="S1923">
        <v>0</v>
      </c>
      <c r="T1923" s="5">
        <v>0</v>
      </c>
      <c r="U1923">
        <v>3</v>
      </c>
      <c r="V1923" s="4">
        <v>0</v>
      </c>
      <c r="W1923">
        <v>0</v>
      </c>
      <c r="X1923" s="5">
        <v>3</v>
      </c>
      <c r="Y1923">
        <v>3</v>
      </c>
      <c r="Z1923" s="4">
        <v>0</v>
      </c>
      <c r="AA1923">
        <v>0</v>
      </c>
      <c r="AB1923" s="5">
        <v>3</v>
      </c>
      <c r="AD1923">
        <v>0</v>
      </c>
      <c r="AE1923">
        <v>0</v>
      </c>
      <c r="AF1923" s="4">
        <v>0</v>
      </c>
      <c r="AG1923">
        <v>0</v>
      </c>
      <c r="AH1923" s="5">
        <v>0</v>
      </c>
      <c r="AI1923">
        <v>0</v>
      </c>
      <c r="AJ1923" s="4">
        <v>0</v>
      </c>
      <c r="AK1923">
        <v>0</v>
      </c>
      <c r="AL1923" s="5">
        <v>0</v>
      </c>
      <c r="AM1923">
        <v>0</v>
      </c>
      <c r="AN1923" s="4">
        <v>0</v>
      </c>
      <c r="AO1923">
        <v>0</v>
      </c>
      <c r="AP1923" s="5">
        <v>0</v>
      </c>
      <c r="AQ1923">
        <v>0</v>
      </c>
      <c r="AR1923" s="4">
        <v>0</v>
      </c>
      <c r="AS1923">
        <v>0</v>
      </c>
      <c r="AT1923" s="5">
        <v>0</v>
      </c>
      <c r="AU1923">
        <v>3</v>
      </c>
      <c r="AV1923" s="4">
        <v>0</v>
      </c>
      <c r="AW1923">
        <v>0</v>
      </c>
      <c r="AX1923" s="5">
        <v>3</v>
      </c>
      <c r="AY1923">
        <v>3</v>
      </c>
      <c r="AZ1923" s="4">
        <v>0</v>
      </c>
      <c r="BA1923">
        <v>0</v>
      </c>
      <c r="BB1923" s="5">
        <v>3</v>
      </c>
      <c r="BD1923">
        <v>0</v>
      </c>
      <c r="BE1923">
        <v>0</v>
      </c>
      <c r="BF1923" s="4">
        <v>0</v>
      </c>
      <c r="BG1923">
        <v>0</v>
      </c>
      <c r="BH1923" s="5">
        <v>0</v>
      </c>
      <c r="BI1923">
        <v>0</v>
      </c>
      <c r="BJ1923" s="4">
        <v>0</v>
      </c>
      <c r="BK1923">
        <v>0</v>
      </c>
      <c r="BL1923" s="5">
        <v>0</v>
      </c>
      <c r="BM1923">
        <v>0</v>
      </c>
      <c r="BN1923" s="4">
        <v>0</v>
      </c>
      <c r="BO1923">
        <v>0</v>
      </c>
      <c r="BP1923" s="5">
        <v>0</v>
      </c>
      <c r="BQ1923">
        <v>0</v>
      </c>
      <c r="BR1923" s="4">
        <v>0</v>
      </c>
      <c r="BS1923">
        <v>0</v>
      </c>
      <c r="BT1923" s="5">
        <v>0</v>
      </c>
      <c r="BU1923">
        <v>3</v>
      </c>
      <c r="BV1923" s="4">
        <v>0</v>
      </c>
      <c r="BW1923">
        <v>0</v>
      </c>
      <c r="BX1923" s="5">
        <v>3</v>
      </c>
      <c r="BY1923">
        <v>3</v>
      </c>
      <c r="BZ1923" s="4">
        <v>0</v>
      </c>
      <c r="CA1923">
        <v>0</v>
      </c>
      <c r="CB1923" s="5">
        <v>3</v>
      </c>
      <c r="CD1923">
        <v>0</v>
      </c>
      <c r="CE1923">
        <v>0</v>
      </c>
      <c r="CF1923" s="4">
        <v>0</v>
      </c>
      <c r="CG1923">
        <v>0</v>
      </c>
      <c r="CH1923" s="5">
        <v>0</v>
      </c>
      <c r="CI1923">
        <v>0</v>
      </c>
      <c r="CJ1923" s="4">
        <v>0</v>
      </c>
      <c r="CK1923">
        <v>0</v>
      </c>
      <c r="CL1923" s="5">
        <v>0</v>
      </c>
      <c r="CM1923">
        <v>0</v>
      </c>
      <c r="CN1923" s="4">
        <v>0</v>
      </c>
      <c r="CO1923">
        <v>0</v>
      </c>
      <c r="CP1923" s="5">
        <v>0</v>
      </c>
      <c r="CQ1923">
        <v>3</v>
      </c>
      <c r="CR1923" s="4">
        <v>0</v>
      </c>
      <c r="CS1923">
        <v>0</v>
      </c>
      <c r="CT1923" s="5">
        <v>3</v>
      </c>
      <c r="CU1923">
        <v>3</v>
      </c>
      <c r="CV1923" s="4">
        <v>0</v>
      </c>
      <c r="CW1923">
        <v>0</v>
      </c>
      <c r="CX1923" s="5">
        <v>3</v>
      </c>
      <c r="CY1923" s="21">
        <v>3</v>
      </c>
      <c r="CZ1923" s="21">
        <v>0</v>
      </c>
      <c r="DA1923" s="21">
        <v>0</v>
      </c>
      <c r="DB1923" s="5">
        <v>3</v>
      </c>
      <c r="DD1923" s="8">
        <v>0</v>
      </c>
      <c r="DE1923" s="8">
        <v>0</v>
      </c>
      <c r="DF1923" s="8">
        <v>0</v>
      </c>
      <c r="DG1923" s="8">
        <v>0</v>
      </c>
      <c r="DH1923" s="8">
        <v>0</v>
      </c>
      <c r="DI1923" s="8">
        <v>0</v>
      </c>
      <c r="DJ1923" s="8">
        <v>0</v>
      </c>
      <c r="DK1923" s="8">
        <v>0</v>
      </c>
      <c r="DL1923" s="8">
        <v>0</v>
      </c>
      <c r="DM1923" s="8">
        <v>0</v>
      </c>
      <c r="DN1923" s="8">
        <v>0</v>
      </c>
      <c r="DO1923" s="8">
        <v>0</v>
      </c>
      <c r="DP1923" s="8">
        <v>0</v>
      </c>
      <c r="DQ1923" s="8">
        <v>0</v>
      </c>
      <c r="DR1923" s="8">
        <v>0</v>
      </c>
      <c r="DS1923" s="8">
        <v>0</v>
      </c>
      <c r="DT1923" s="8">
        <v>0</v>
      </c>
      <c r="DU1923" s="8">
        <v>0</v>
      </c>
      <c r="DV1923" s="8">
        <v>0</v>
      </c>
      <c r="DW1923" s="8">
        <v>0</v>
      </c>
      <c r="DX1923" s="8">
        <v>0</v>
      </c>
      <c r="DY1923" s="8">
        <v>0</v>
      </c>
      <c r="DZ1923" s="8">
        <v>0</v>
      </c>
      <c r="EA1923" s="8">
        <v>0</v>
      </c>
      <c r="EB1923" s="8">
        <v>0</v>
      </c>
      <c r="EC1923" s="8">
        <v>0</v>
      </c>
      <c r="ED1923" s="20">
        <v>0</v>
      </c>
      <c r="EF1923" s="9">
        <v>0</v>
      </c>
      <c r="EG1923" s="9">
        <v>0</v>
      </c>
      <c r="EH1923" s="9">
        <v>0</v>
      </c>
      <c r="EI1923" s="9">
        <v>0</v>
      </c>
      <c r="EJ1923" s="9">
        <v>0</v>
      </c>
      <c r="EK1923" s="9">
        <v>0</v>
      </c>
      <c r="EL1923" s="9">
        <v>0</v>
      </c>
      <c r="EM1923" s="9">
        <v>0</v>
      </c>
      <c r="EN1923" s="9">
        <v>0</v>
      </c>
      <c r="EO1923" s="9">
        <v>0</v>
      </c>
      <c r="EP1923" s="9">
        <v>0</v>
      </c>
      <c r="EQ1923" s="9">
        <v>0</v>
      </c>
      <c r="ER1923" s="9">
        <v>0</v>
      </c>
      <c r="ES1923" s="9">
        <v>0</v>
      </c>
      <c r="ET1923" s="9">
        <v>0</v>
      </c>
      <c r="EU1923" s="9">
        <v>0</v>
      </c>
      <c r="EV1923" s="9">
        <v>0</v>
      </c>
      <c r="EW1923" s="9">
        <v>0</v>
      </c>
      <c r="EX1923" s="9">
        <v>0</v>
      </c>
      <c r="EY1923" s="9">
        <v>0</v>
      </c>
      <c r="EZ1923" s="9">
        <v>0</v>
      </c>
      <c r="FA1923" s="9">
        <v>0</v>
      </c>
      <c r="FB1923" s="9">
        <v>0</v>
      </c>
      <c r="FC1923" s="9">
        <v>0</v>
      </c>
      <c r="FD1923" s="9">
        <v>0</v>
      </c>
      <c r="FE1923" s="9">
        <v>0</v>
      </c>
      <c r="FF1923">
        <v>0</v>
      </c>
    </row>
    <row r="1924" spans="1:162" x14ac:dyDescent="0.2">
      <c r="A1924" t="s">
        <v>1291</v>
      </c>
      <c r="B1924" t="s">
        <v>4280</v>
      </c>
      <c r="C1924" t="s">
        <v>4599</v>
      </c>
      <c r="D1924" s="1">
        <v>0</v>
      </c>
      <c r="E1924" s="1">
        <v>0</v>
      </c>
      <c r="F1924" s="4">
        <v>0</v>
      </c>
      <c r="G1924" s="4">
        <v>0</v>
      </c>
      <c r="H1924" s="5">
        <v>0</v>
      </c>
      <c r="I1924">
        <v>0</v>
      </c>
      <c r="J1924" s="4">
        <v>0</v>
      </c>
      <c r="K1924">
        <v>0</v>
      </c>
      <c r="L1924" s="5">
        <v>0</v>
      </c>
      <c r="M1924">
        <v>0</v>
      </c>
      <c r="N1924" s="4">
        <v>0</v>
      </c>
      <c r="O1924">
        <v>0</v>
      </c>
      <c r="P1924" s="5">
        <v>0</v>
      </c>
      <c r="Q1924">
        <v>0</v>
      </c>
      <c r="R1924" s="4">
        <v>0</v>
      </c>
      <c r="S1924">
        <v>0</v>
      </c>
      <c r="T1924" s="5">
        <v>0</v>
      </c>
      <c r="U1924">
        <v>3</v>
      </c>
      <c r="V1924" s="4">
        <v>0</v>
      </c>
      <c r="W1924">
        <v>0</v>
      </c>
      <c r="X1924" s="5">
        <v>3</v>
      </c>
      <c r="Y1924">
        <v>3</v>
      </c>
      <c r="Z1924" s="4">
        <v>0</v>
      </c>
      <c r="AA1924">
        <v>0</v>
      </c>
      <c r="AB1924" s="5">
        <v>3</v>
      </c>
      <c r="AD1924">
        <v>0</v>
      </c>
      <c r="AE1924">
        <v>0</v>
      </c>
      <c r="AF1924" s="4">
        <v>0</v>
      </c>
      <c r="AG1924">
        <v>0</v>
      </c>
      <c r="AH1924" s="5">
        <v>0</v>
      </c>
      <c r="AI1924">
        <v>0</v>
      </c>
      <c r="AJ1924" s="4">
        <v>0</v>
      </c>
      <c r="AK1924">
        <v>0</v>
      </c>
      <c r="AL1924" s="5">
        <v>0</v>
      </c>
      <c r="AM1924">
        <v>0</v>
      </c>
      <c r="AN1924" s="4">
        <v>0</v>
      </c>
      <c r="AO1924">
        <v>0</v>
      </c>
      <c r="AP1924" s="5">
        <v>0</v>
      </c>
      <c r="AQ1924">
        <v>0</v>
      </c>
      <c r="AR1924" s="4">
        <v>0</v>
      </c>
      <c r="AS1924">
        <v>0</v>
      </c>
      <c r="AT1924" s="5">
        <v>0</v>
      </c>
      <c r="AU1924">
        <v>3</v>
      </c>
      <c r="AV1924" s="4">
        <v>0</v>
      </c>
      <c r="AW1924">
        <v>0</v>
      </c>
      <c r="AX1924" s="5">
        <v>3</v>
      </c>
      <c r="AY1924">
        <v>3</v>
      </c>
      <c r="AZ1924" s="4">
        <v>0</v>
      </c>
      <c r="BA1924">
        <v>0</v>
      </c>
      <c r="BB1924" s="5">
        <v>3</v>
      </c>
      <c r="BD1924">
        <v>0</v>
      </c>
      <c r="BE1924">
        <v>0</v>
      </c>
      <c r="BF1924" s="4">
        <v>0</v>
      </c>
      <c r="BG1924">
        <v>0</v>
      </c>
      <c r="BH1924" s="5">
        <v>0</v>
      </c>
      <c r="BI1924">
        <v>0</v>
      </c>
      <c r="BJ1924" s="4">
        <v>0</v>
      </c>
      <c r="BK1924">
        <v>0</v>
      </c>
      <c r="BL1924" s="5">
        <v>0</v>
      </c>
      <c r="BM1924">
        <v>0</v>
      </c>
      <c r="BN1924" s="4">
        <v>0</v>
      </c>
      <c r="BO1924">
        <v>0</v>
      </c>
      <c r="BP1924" s="5">
        <v>0</v>
      </c>
      <c r="BQ1924">
        <v>0</v>
      </c>
      <c r="BR1924" s="4">
        <v>0</v>
      </c>
      <c r="BS1924">
        <v>0</v>
      </c>
      <c r="BT1924" s="5">
        <v>0</v>
      </c>
      <c r="BU1924">
        <v>3</v>
      </c>
      <c r="BV1924" s="4">
        <v>0</v>
      </c>
      <c r="BW1924">
        <v>0</v>
      </c>
      <c r="BX1924" s="5">
        <v>3</v>
      </c>
      <c r="BY1924">
        <v>3</v>
      </c>
      <c r="BZ1924" s="4">
        <v>0</v>
      </c>
      <c r="CA1924">
        <v>0</v>
      </c>
      <c r="CB1924" s="5">
        <v>3</v>
      </c>
      <c r="CD1924">
        <v>0</v>
      </c>
      <c r="CE1924">
        <v>0</v>
      </c>
      <c r="CF1924" s="4">
        <v>0</v>
      </c>
      <c r="CG1924">
        <v>0</v>
      </c>
      <c r="CH1924" s="5">
        <v>0</v>
      </c>
      <c r="CI1924">
        <v>0</v>
      </c>
      <c r="CJ1924" s="4">
        <v>0</v>
      </c>
      <c r="CK1924">
        <v>0</v>
      </c>
      <c r="CL1924" s="5">
        <v>0</v>
      </c>
      <c r="CM1924">
        <v>0</v>
      </c>
      <c r="CN1924" s="4">
        <v>0</v>
      </c>
      <c r="CO1924">
        <v>0</v>
      </c>
      <c r="CP1924" s="5">
        <v>0</v>
      </c>
      <c r="CQ1924">
        <v>3</v>
      </c>
      <c r="CR1924" s="4">
        <v>0</v>
      </c>
      <c r="CS1924">
        <v>0</v>
      </c>
      <c r="CT1924" s="5">
        <v>3</v>
      </c>
      <c r="CU1924">
        <v>3</v>
      </c>
      <c r="CV1924" s="4">
        <v>0</v>
      </c>
      <c r="CW1924">
        <v>0</v>
      </c>
      <c r="CX1924" s="5">
        <v>3</v>
      </c>
      <c r="CY1924" s="21">
        <v>3</v>
      </c>
      <c r="CZ1924" s="21">
        <v>0</v>
      </c>
      <c r="DA1924" s="21">
        <v>0</v>
      </c>
      <c r="DB1924" s="5">
        <v>3</v>
      </c>
      <c r="DD1924" s="8">
        <v>0</v>
      </c>
      <c r="DE1924" s="8">
        <v>0</v>
      </c>
      <c r="DF1924" s="8">
        <v>0</v>
      </c>
      <c r="DG1924" s="8">
        <v>0</v>
      </c>
      <c r="DH1924" s="8">
        <v>0</v>
      </c>
      <c r="DI1924" s="8">
        <v>0</v>
      </c>
      <c r="DJ1924" s="8">
        <v>0</v>
      </c>
      <c r="DK1924" s="8">
        <v>0</v>
      </c>
      <c r="DL1924" s="8">
        <v>0</v>
      </c>
      <c r="DM1924" s="8">
        <v>0</v>
      </c>
      <c r="DN1924" s="8">
        <v>0</v>
      </c>
      <c r="DO1924" s="8">
        <v>0</v>
      </c>
      <c r="DP1924" s="8">
        <v>0</v>
      </c>
      <c r="DQ1924" s="8">
        <v>0</v>
      </c>
      <c r="DR1924" s="8">
        <v>0</v>
      </c>
      <c r="DS1924" s="8">
        <v>0</v>
      </c>
      <c r="DT1924" s="8">
        <v>0</v>
      </c>
      <c r="DU1924" s="8">
        <v>0</v>
      </c>
      <c r="DV1924" s="8">
        <v>0</v>
      </c>
      <c r="DW1924" s="8">
        <v>0</v>
      </c>
      <c r="DX1924" s="8">
        <v>0</v>
      </c>
      <c r="DY1924" s="8">
        <v>0</v>
      </c>
      <c r="DZ1924" s="8">
        <v>0</v>
      </c>
      <c r="EA1924" s="8">
        <v>0</v>
      </c>
      <c r="EB1924" s="8">
        <v>0</v>
      </c>
      <c r="EC1924" s="8">
        <v>0</v>
      </c>
      <c r="ED1924" s="20">
        <v>0</v>
      </c>
      <c r="EF1924" s="9">
        <v>0</v>
      </c>
      <c r="EG1924" s="9">
        <v>0</v>
      </c>
      <c r="EH1924" s="9">
        <v>0</v>
      </c>
      <c r="EI1924" s="9">
        <v>0</v>
      </c>
      <c r="EJ1924" s="9">
        <v>0</v>
      </c>
      <c r="EK1924" s="9">
        <v>0</v>
      </c>
      <c r="EL1924" s="9">
        <v>0</v>
      </c>
      <c r="EM1924" s="9">
        <v>0</v>
      </c>
      <c r="EN1924" s="9">
        <v>0</v>
      </c>
      <c r="EO1924" s="9">
        <v>0</v>
      </c>
      <c r="EP1924" s="9">
        <v>0</v>
      </c>
      <c r="EQ1924" s="9">
        <v>0</v>
      </c>
      <c r="ER1924" s="9">
        <v>0</v>
      </c>
      <c r="ES1924" s="9">
        <v>0</v>
      </c>
      <c r="ET1924" s="9">
        <v>0</v>
      </c>
      <c r="EU1924" s="9">
        <v>0</v>
      </c>
      <c r="EV1924" s="9">
        <v>0</v>
      </c>
      <c r="EW1924" s="9">
        <v>0</v>
      </c>
      <c r="EX1924" s="9">
        <v>0</v>
      </c>
      <c r="EY1924" s="9">
        <v>0</v>
      </c>
      <c r="EZ1924" s="9">
        <v>0</v>
      </c>
      <c r="FA1924" s="9">
        <v>0</v>
      </c>
      <c r="FB1924" s="9">
        <v>0</v>
      </c>
      <c r="FC1924" s="9">
        <v>0</v>
      </c>
      <c r="FD1924" s="9">
        <v>0</v>
      </c>
      <c r="FE1924" s="9">
        <v>0</v>
      </c>
      <c r="FF1924">
        <v>0</v>
      </c>
    </row>
    <row r="1925" spans="1:162" x14ac:dyDescent="0.2">
      <c r="A1925" t="s">
        <v>1738</v>
      </c>
      <c r="B1925" t="s">
        <v>4281</v>
      </c>
      <c r="C1925" t="s">
        <v>4599</v>
      </c>
      <c r="D1925" s="1">
        <v>0</v>
      </c>
      <c r="E1925" s="1">
        <v>0</v>
      </c>
      <c r="F1925" s="4">
        <v>0</v>
      </c>
      <c r="G1925" s="4">
        <v>0</v>
      </c>
      <c r="H1925" s="5">
        <v>0</v>
      </c>
      <c r="I1925">
        <v>0</v>
      </c>
      <c r="J1925" s="4">
        <v>0</v>
      </c>
      <c r="K1925">
        <v>0</v>
      </c>
      <c r="L1925" s="5">
        <v>0</v>
      </c>
      <c r="M1925">
        <v>0</v>
      </c>
      <c r="N1925" s="4">
        <v>0</v>
      </c>
      <c r="O1925">
        <v>0</v>
      </c>
      <c r="P1925" s="5">
        <v>0</v>
      </c>
      <c r="Q1925">
        <v>0</v>
      </c>
      <c r="R1925" s="4">
        <v>0</v>
      </c>
      <c r="S1925">
        <v>0</v>
      </c>
      <c r="T1925" s="5">
        <v>0</v>
      </c>
      <c r="U1925">
        <v>3</v>
      </c>
      <c r="V1925" s="4">
        <v>0</v>
      </c>
      <c r="W1925">
        <v>0</v>
      </c>
      <c r="X1925" s="5">
        <v>3</v>
      </c>
      <c r="Y1925">
        <v>3</v>
      </c>
      <c r="Z1925" s="4">
        <v>0</v>
      </c>
      <c r="AA1925">
        <v>0</v>
      </c>
      <c r="AB1925" s="5">
        <v>3</v>
      </c>
      <c r="AD1925">
        <v>0</v>
      </c>
      <c r="AE1925">
        <v>0</v>
      </c>
      <c r="AF1925" s="4">
        <v>0</v>
      </c>
      <c r="AG1925">
        <v>0</v>
      </c>
      <c r="AH1925" s="5">
        <v>0</v>
      </c>
      <c r="AI1925">
        <v>0</v>
      </c>
      <c r="AJ1925" s="4">
        <v>0</v>
      </c>
      <c r="AK1925">
        <v>0</v>
      </c>
      <c r="AL1925" s="5">
        <v>0</v>
      </c>
      <c r="AM1925">
        <v>0</v>
      </c>
      <c r="AN1925" s="4">
        <v>0</v>
      </c>
      <c r="AO1925">
        <v>0</v>
      </c>
      <c r="AP1925" s="5">
        <v>0</v>
      </c>
      <c r="AQ1925">
        <v>0</v>
      </c>
      <c r="AR1925" s="4">
        <v>0</v>
      </c>
      <c r="AS1925">
        <v>0</v>
      </c>
      <c r="AT1925" s="5">
        <v>0</v>
      </c>
      <c r="AU1925">
        <v>3</v>
      </c>
      <c r="AV1925" s="4">
        <v>0</v>
      </c>
      <c r="AW1925">
        <v>0</v>
      </c>
      <c r="AX1925" s="5">
        <v>3</v>
      </c>
      <c r="AY1925">
        <v>3</v>
      </c>
      <c r="AZ1925" s="4">
        <v>0</v>
      </c>
      <c r="BA1925">
        <v>0</v>
      </c>
      <c r="BB1925" s="5">
        <v>3</v>
      </c>
      <c r="BD1925">
        <v>0</v>
      </c>
      <c r="BE1925">
        <v>0</v>
      </c>
      <c r="BF1925" s="4">
        <v>0</v>
      </c>
      <c r="BG1925">
        <v>0</v>
      </c>
      <c r="BH1925" s="5">
        <v>0</v>
      </c>
      <c r="BI1925">
        <v>0</v>
      </c>
      <c r="BJ1925" s="4">
        <v>0</v>
      </c>
      <c r="BK1925">
        <v>0</v>
      </c>
      <c r="BL1925" s="5">
        <v>0</v>
      </c>
      <c r="BM1925">
        <v>0</v>
      </c>
      <c r="BN1925" s="4">
        <v>0</v>
      </c>
      <c r="BO1925">
        <v>0</v>
      </c>
      <c r="BP1925" s="5">
        <v>0</v>
      </c>
      <c r="BQ1925">
        <v>0</v>
      </c>
      <c r="BR1925" s="4">
        <v>0</v>
      </c>
      <c r="BS1925">
        <v>0</v>
      </c>
      <c r="BT1925" s="5">
        <v>0</v>
      </c>
      <c r="BU1925">
        <v>3</v>
      </c>
      <c r="BV1925" s="4">
        <v>0</v>
      </c>
      <c r="BW1925">
        <v>0</v>
      </c>
      <c r="BX1925" s="5">
        <v>3</v>
      </c>
      <c r="BY1925">
        <v>3</v>
      </c>
      <c r="BZ1925" s="4">
        <v>0</v>
      </c>
      <c r="CA1925">
        <v>0</v>
      </c>
      <c r="CB1925" s="5">
        <v>3</v>
      </c>
      <c r="CD1925">
        <v>0</v>
      </c>
      <c r="CE1925">
        <v>0</v>
      </c>
      <c r="CF1925" s="4">
        <v>0</v>
      </c>
      <c r="CG1925">
        <v>0</v>
      </c>
      <c r="CH1925" s="5">
        <v>0</v>
      </c>
      <c r="CI1925">
        <v>0</v>
      </c>
      <c r="CJ1925" s="4">
        <v>0</v>
      </c>
      <c r="CK1925">
        <v>0</v>
      </c>
      <c r="CL1925" s="5">
        <v>0</v>
      </c>
      <c r="CM1925">
        <v>0</v>
      </c>
      <c r="CN1925" s="4">
        <v>0</v>
      </c>
      <c r="CO1925">
        <v>0</v>
      </c>
      <c r="CP1925" s="5">
        <v>0</v>
      </c>
      <c r="CQ1925">
        <v>3</v>
      </c>
      <c r="CR1925" s="4">
        <v>0</v>
      </c>
      <c r="CS1925">
        <v>0</v>
      </c>
      <c r="CT1925" s="5">
        <v>3</v>
      </c>
      <c r="CU1925">
        <v>3</v>
      </c>
      <c r="CV1925" s="4">
        <v>0</v>
      </c>
      <c r="CW1925">
        <v>0</v>
      </c>
      <c r="CX1925" s="5">
        <v>3</v>
      </c>
      <c r="CY1925" s="21">
        <v>3</v>
      </c>
      <c r="CZ1925" s="21">
        <v>0</v>
      </c>
      <c r="DA1925" s="21">
        <v>0</v>
      </c>
      <c r="DB1925" s="5">
        <v>3</v>
      </c>
      <c r="DD1925" s="8">
        <v>0</v>
      </c>
      <c r="DE1925" s="8">
        <v>0</v>
      </c>
      <c r="DF1925" s="8">
        <v>0</v>
      </c>
      <c r="DG1925" s="8">
        <v>0</v>
      </c>
      <c r="DH1925" s="8">
        <v>0</v>
      </c>
      <c r="DI1925" s="8">
        <v>0</v>
      </c>
      <c r="DJ1925" s="8">
        <v>0</v>
      </c>
      <c r="DK1925" s="8">
        <v>0</v>
      </c>
      <c r="DL1925" s="8">
        <v>0</v>
      </c>
      <c r="DM1925" s="8">
        <v>0</v>
      </c>
      <c r="DN1925" s="8">
        <v>0</v>
      </c>
      <c r="DO1925" s="8">
        <v>0</v>
      </c>
      <c r="DP1925" s="8">
        <v>0</v>
      </c>
      <c r="DQ1925" s="8">
        <v>0</v>
      </c>
      <c r="DR1925" s="8">
        <v>0</v>
      </c>
      <c r="DS1925" s="8">
        <v>0</v>
      </c>
      <c r="DT1925" s="8">
        <v>0</v>
      </c>
      <c r="DU1925" s="8">
        <v>0</v>
      </c>
      <c r="DV1925" s="8">
        <v>0</v>
      </c>
      <c r="DW1925" s="8">
        <v>0</v>
      </c>
      <c r="DX1925" s="8">
        <v>0</v>
      </c>
      <c r="DY1925" s="8">
        <v>0</v>
      </c>
      <c r="DZ1925" s="8">
        <v>0</v>
      </c>
      <c r="EA1925" s="8">
        <v>0</v>
      </c>
      <c r="EB1925" s="8">
        <v>0</v>
      </c>
      <c r="EC1925" s="8">
        <v>0</v>
      </c>
      <c r="ED1925" s="20">
        <v>0</v>
      </c>
      <c r="EF1925" s="9">
        <v>0</v>
      </c>
      <c r="EG1925" s="9">
        <v>0</v>
      </c>
      <c r="EH1925" s="9">
        <v>0</v>
      </c>
      <c r="EI1925" s="9">
        <v>0</v>
      </c>
      <c r="EJ1925" s="9">
        <v>0</v>
      </c>
      <c r="EK1925" s="9">
        <v>0</v>
      </c>
      <c r="EL1925" s="9">
        <v>0</v>
      </c>
      <c r="EM1925" s="9">
        <v>0</v>
      </c>
      <c r="EN1925" s="9">
        <v>0</v>
      </c>
      <c r="EO1925" s="9">
        <v>0</v>
      </c>
      <c r="EP1925" s="9">
        <v>0</v>
      </c>
      <c r="EQ1925" s="9">
        <v>0</v>
      </c>
      <c r="ER1925" s="9">
        <v>0</v>
      </c>
      <c r="ES1925" s="9">
        <v>0</v>
      </c>
      <c r="ET1925" s="9">
        <v>0</v>
      </c>
      <c r="EU1925" s="9">
        <v>0</v>
      </c>
      <c r="EV1925" s="9">
        <v>0</v>
      </c>
      <c r="EW1925" s="9">
        <v>0</v>
      </c>
      <c r="EX1925" s="9">
        <v>0</v>
      </c>
      <c r="EY1925" s="9">
        <v>0</v>
      </c>
      <c r="EZ1925" s="9">
        <v>0</v>
      </c>
      <c r="FA1925" s="9">
        <v>0</v>
      </c>
      <c r="FB1925" s="9">
        <v>0</v>
      </c>
      <c r="FC1925" s="9">
        <v>0</v>
      </c>
      <c r="FD1925" s="9">
        <v>0</v>
      </c>
      <c r="FE1925" s="9">
        <v>0</v>
      </c>
      <c r="FF1925">
        <v>0</v>
      </c>
    </row>
    <row r="1926" spans="1:162" x14ac:dyDescent="0.2">
      <c r="A1926" t="s">
        <v>1319</v>
      </c>
      <c r="B1926" t="s">
        <v>4282</v>
      </c>
      <c r="C1926" t="s">
        <v>4599</v>
      </c>
      <c r="D1926" s="1">
        <v>0</v>
      </c>
      <c r="E1926" s="1">
        <v>0</v>
      </c>
      <c r="F1926" s="4">
        <v>0</v>
      </c>
      <c r="G1926" s="4">
        <v>0</v>
      </c>
      <c r="H1926" s="5">
        <v>0</v>
      </c>
      <c r="I1926">
        <v>0</v>
      </c>
      <c r="J1926" s="4">
        <v>0</v>
      </c>
      <c r="K1926">
        <v>0</v>
      </c>
      <c r="L1926" s="5">
        <v>0</v>
      </c>
      <c r="M1926">
        <v>0</v>
      </c>
      <c r="N1926" s="4">
        <v>0</v>
      </c>
      <c r="O1926">
        <v>0</v>
      </c>
      <c r="P1926" s="5">
        <v>0</v>
      </c>
      <c r="Q1926">
        <v>0</v>
      </c>
      <c r="R1926" s="4">
        <v>0</v>
      </c>
      <c r="S1926">
        <v>0</v>
      </c>
      <c r="T1926" s="5">
        <v>0</v>
      </c>
      <c r="U1926">
        <v>3</v>
      </c>
      <c r="V1926" s="4">
        <v>0</v>
      </c>
      <c r="W1926">
        <v>0</v>
      </c>
      <c r="X1926" s="5">
        <v>3</v>
      </c>
      <c r="Y1926">
        <v>3</v>
      </c>
      <c r="Z1926" s="4">
        <v>0</v>
      </c>
      <c r="AA1926">
        <v>0</v>
      </c>
      <c r="AB1926" s="5">
        <v>3</v>
      </c>
      <c r="AD1926">
        <v>0</v>
      </c>
      <c r="AE1926">
        <v>0</v>
      </c>
      <c r="AF1926" s="4">
        <v>0</v>
      </c>
      <c r="AG1926">
        <v>0</v>
      </c>
      <c r="AH1926" s="5">
        <v>0</v>
      </c>
      <c r="AI1926">
        <v>0</v>
      </c>
      <c r="AJ1926" s="4">
        <v>0</v>
      </c>
      <c r="AK1926">
        <v>0</v>
      </c>
      <c r="AL1926" s="5">
        <v>0</v>
      </c>
      <c r="AM1926">
        <v>0</v>
      </c>
      <c r="AN1926" s="4">
        <v>0</v>
      </c>
      <c r="AO1926">
        <v>0</v>
      </c>
      <c r="AP1926" s="5">
        <v>0</v>
      </c>
      <c r="AQ1926">
        <v>0</v>
      </c>
      <c r="AR1926" s="4">
        <v>0</v>
      </c>
      <c r="AS1926">
        <v>0</v>
      </c>
      <c r="AT1926" s="5">
        <v>0</v>
      </c>
      <c r="AU1926">
        <v>3</v>
      </c>
      <c r="AV1926" s="4">
        <v>0</v>
      </c>
      <c r="AW1926">
        <v>0</v>
      </c>
      <c r="AX1926" s="5">
        <v>3</v>
      </c>
      <c r="AY1926">
        <v>3</v>
      </c>
      <c r="AZ1926" s="4">
        <v>0</v>
      </c>
      <c r="BA1926">
        <v>0</v>
      </c>
      <c r="BB1926" s="5">
        <v>3</v>
      </c>
      <c r="BD1926">
        <v>0</v>
      </c>
      <c r="BE1926">
        <v>0</v>
      </c>
      <c r="BF1926" s="4">
        <v>0</v>
      </c>
      <c r="BG1926">
        <v>0</v>
      </c>
      <c r="BH1926" s="5">
        <v>0</v>
      </c>
      <c r="BI1926">
        <v>0</v>
      </c>
      <c r="BJ1926" s="4">
        <v>0</v>
      </c>
      <c r="BK1926">
        <v>0</v>
      </c>
      <c r="BL1926" s="5">
        <v>0</v>
      </c>
      <c r="BM1926">
        <v>0</v>
      </c>
      <c r="BN1926" s="4">
        <v>0</v>
      </c>
      <c r="BO1926">
        <v>0</v>
      </c>
      <c r="BP1926" s="5">
        <v>0</v>
      </c>
      <c r="BQ1926">
        <v>0</v>
      </c>
      <c r="BR1926" s="4">
        <v>0</v>
      </c>
      <c r="BS1926">
        <v>0</v>
      </c>
      <c r="BT1926" s="5">
        <v>0</v>
      </c>
      <c r="BU1926">
        <v>3</v>
      </c>
      <c r="BV1926" s="4">
        <v>0</v>
      </c>
      <c r="BW1926">
        <v>0</v>
      </c>
      <c r="BX1926" s="5">
        <v>3</v>
      </c>
      <c r="BY1926">
        <v>3</v>
      </c>
      <c r="BZ1926" s="4">
        <v>0</v>
      </c>
      <c r="CA1926">
        <v>0</v>
      </c>
      <c r="CB1926" s="5">
        <v>3</v>
      </c>
      <c r="CD1926">
        <v>0</v>
      </c>
      <c r="CE1926">
        <v>0</v>
      </c>
      <c r="CF1926" s="4">
        <v>0</v>
      </c>
      <c r="CG1926">
        <v>0</v>
      </c>
      <c r="CH1926" s="5">
        <v>0</v>
      </c>
      <c r="CI1926">
        <v>0</v>
      </c>
      <c r="CJ1926" s="4">
        <v>0</v>
      </c>
      <c r="CK1926">
        <v>0</v>
      </c>
      <c r="CL1926" s="5">
        <v>0</v>
      </c>
      <c r="CM1926">
        <v>0</v>
      </c>
      <c r="CN1926" s="4">
        <v>0</v>
      </c>
      <c r="CO1926">
        <v>0</v>
      </c>
      <c r="CP1926" s="5">
        <v>0</v>
      </c>
      <c r="CQ1926">
        <v>3</v>
      </c>
      <c r="CR1926" s="4">
        <v>0</v>
      </c>
      <c r="CS1926">
        <v>0</v>
      </c>
      <c r="CT1926" s="5">
        <v>3</v>
      </c>
      <c r="CU1926">
        <v>3</v>
      </c>
      <c r="CV1926" s="4">
        <v>0</v>
      </c>
      <c r="CW1926">
        <v>0</v>
      </c>
      <c r="CX1926" s="5">
        <v>3</v>
      </c>
      <c r="CY1926" s="21">
        <v>0</v>
      </c>
      <c r="CZ1926" s="21">
        <v>0</v>
      </c>
      <c r="DA1926" s="21">
        <v>0</v>
      </c>
      <c r="DB1926" s="5">
        <v>0</v>
      </c>
      <c r="DD1926" s="8">
        <v>0</v>
      </c>
      <c r="DE1926" s="8">
        <v>0</v>
      </c>
      <c r="DF1926" s="8">
        <v>0</v>
      </c>
      <c r="DG1926" s="8">
        <v>0</v>
      </c>
      <c r="DH1926" s="8">
        <v>0</v>
      </c>
      <c r="DI1926" s="8">
        <v>0</v>
      </c>
      <c r="DJ1926" s="8">
        <v>0</v>
      </c>
      <c r="DK1926" s="8">
        <v>0</v>
      </c>
      <c r="DL1926" s="8">
        <v>0</v>
      </c>
      <c r="DM1926" s="8">
        <v>0</v>
      </c>
      <c r="DN1926" s="8">
        <v>0</v>
      </c>
      <c r="DO1926" s="8">
        <v>0</v>
      </c>
      <c r="DP1926" s="8">
        <v>0</v>
      </c>
      <c r="DQ1926" s="8">
        <v>0</v>
      </c>
      <c r="DR1926" s="8">
        <v>0</v>
      </c>
      <c r="DS1926" s="8">
        <v>0</v>
      </c>
      <c r="DT1926" s="8">
        <v>0</v>
      </c>
      <c r="DU1926" s="8">
        <v>0</v>
      </c>
      <c r="DV1926" s="8">
        <v>0</v>
      </c>
      <c r="DW1926" s="8">
        <v>0</v>
      </c>
      <c r="DX1926" s="8">
        <v>0</v>
      </c>
      <c r="DY1926" s="8">
        <v>0</v>
      </c>
      <c r="DZ1926" s="8">
        <v>0</v>
      </c>
      <c r="EA1926" s="8">
        <v>0</v>
      </c>
      <c r="EB1926" s="8">
        <v>0</v>
      </c>
      <c r="EC1926" s="8">
        <v>0</v>
      </c>
      <c r="ED1926" s="20">
        <v>0</v>
      </c>
      <c r="EF1926" s="9">
        <v>0</v>
      </c>
      <c r="EG1926" s="9">
        <v>0</v>
      </c>
      <c r="EH1926" s="9">
        <v>0</v>
      </c>
      <c r="EI1926" s="9">
        <v>0</v>
      </c>
      <c r="EJ1926" s="9">
        <v>0</v>
      </c>
      <c r="EK1926" s="9">
        <v>0</v>
      </c>
      <c r="EL1926" s="9">
        <v>0</v>
      </c>
      <c r="EM1926" s="9">
        <v>0</v>
      </c>
      <c r="EN1926" s="9">
        <v>0</v>
      </c>
      <c r="EO1926" s="9">
        <v>0</v>
      </c>
      <c r="EP1926" s="9">
        <v>0</v>
      </c>
      <c r="EQ1926" s="9">
        <v>0</v>
      </c>
      <c r="ER1926" s="9">
        <v>0</v>
      </c>
      <c r="ES1926" s="9">
        <v>0</v>
      </c>
      <c r="ET1926" s="9">
        <v>0</v>
      </c>
      <c r="EU1926" s="9">
        <v>0</v>
      </c>
      <c r="EV1926" s="9">
        <v>0</v>
      </c>
      <c r="EW1926" s="9">
        <v>0</v>
      </c>
      <c r="EX1926" s="9">
        <v>0</v>
      </c>
      <c r="EY1926" s="9">
        <v>0</v>
      </c>
      <c r="EZ1926" s="9">
        <v>0</v>
      </c>
      <c r="FA1926" s="9">
        <v>0</v>
      </c>
      <c r="FB1926" s="9">
        <v>0</v>
      </c>
      <c r="FC1926" s="9">
        <v>0</v>
      </c>
      <c r="FD1926" s="9">
        <v>0</v>
      </c>
      <c r="FE1926" s="9">
        <v>0</v>
      </c>
      <c r="FF1926">
        <v>0</v>
      </c>
    </row>
    <row r="1927" spans="1:162" x14ac:dyDescent="0.2">
      <c r="A1927" t="s">
        <v>1724</v>
      </c>
      <c r="B1927" t="s">
        <v>4283</v>
      </c>
      <c r="C1927" t="s">
        <v>4599</v>
      </c>
      <c r="D1927" s="1">
        <v>0</v>
      </c>
      <c r="E1927" s="1">
        <v>0</v>
      </c>
      <c r="F1927" s="4">
        <v>0</v>
      </c>
      <c r="G1927" s="4">
        <v>0</v>
      </c>
      <c r="H1927" s="5">
        <v>0</v>
      </c>
      <c r="I1927">
        <v>0</v>
      </c>
      <c r="J1927" s="4">
        <v>0</v>
      </c>
      <c r="K1927">
        <v>0</v>
      </c>
      <c r="L1927" s="5">
        <v>0</v>
      </c>
      <c r="M1927">
        <v>0</v>
      </c>
      <c r="N1927" s="4">
        <v>0</v>
      </c>
      <c r="O1927">
        <v>0</v>
      </c>
      <c r="P1927" s="5">
        <v>0</v>
      </c>
      <c r="Q1927">
        <v>0</v>
      </c>
      <c r="R1927" s="4">
        <v>0</v>
      </c>
      <c r="S1927">
        <v>0</v>
      </c>
      <c r="T1927" s="5">
        <v>0</v>
      </c>
      <c r="U1927">
        <v>3</v>
      </c>
      <c r="V1927" s="4">
        <v>0</v>
      </c>
      <c r="W1927">
        <v>0</v>
      </c>
      <c r="X1927" s="5">
        <v>3</v>
      </c>
      <c r="Y1927">
        <v>3</v>
      </c>
      <c r="Z1927" s="4">
        <v>0</v>
      </c>
      <c r="AA1927">
        <v>0</v>
      </c>
      <c r="AB1927" s="5">
        <v>3</v>
      </c>
      <c r="AD1927">
        <v>0</v>
      </c>
      <c r="AE1927">
        <v>0</v>
      </c>
      <c r="AF1927" s="4">
        <v>0</v>
      </c>
      <c r="AG1927">
        <v>0</v>
      </c>
      <c r="AH1927" s="5">
        <v>0</v>
      </c>
      <c r="AI1927">
        <v>0</v>
      </c>
      <c r="AJ1927" s="4">
        <v>0</v>
      </c>
      <c r="AK1927">
        <v>0</v>
      </c>
      <c r="AL1927" s="5">
        <v>0</v>
      </c>
      <c r="AM1927">
        <v>0</v>
      </c>
      <c r="AN1927" s="4">
        <v>0</v>
      </c>
      <c r="AO1927">
        <v>0</v>
      </c>
      <c r="AP1927" s="5">
        <v>0</v>
      </c>
      <c r="AQ1927">
        <v>0</v>
      </c>
      <c r="AR1927" s="4">
        <v>0</v>
      </c>
      <c r="AS1927">
        <v>0</v>
      </c>
      <c r="AT1927" s="5">
        <v>0</v>
      </c>
      <c r="AU1927">
        <v>3</v>
      </c>
      <c r="AV1927" s="4">
        <v>0</v>
      </c>
      <c r="AW1927">
        <v>0</v>
      </c>
      <c r="AX1927" s="5">
        <v>3</v>
      </c>
      <c r="AY1927">
        <v>3</v>
      </c>
      <c r="AZ1927" s="4">
        <v>0</v>
      </c>
      <c r="BA1927">
        <v>0</v>
      </c>
      <c r="BB1927" s="5">
        <v>3</v>
      </c>
      <c r="BD1927">
        <v>0</v>
      </c>
      <c r="BE1927">
        <v>0</v>
      </c>
      <c r="BF1927" s="4">
        <v>0</v>
      </c>
      <c r="BG1927">
        <v>0</v>
      </c>
      <c r="BH1927" s="5">
        <v>0</v>
      </c>
      <c r="BI1927">
        <v>0</v>
      </c>
      <c r="BJ1927" s="4">
        <v>0</v>
      </c>
      <c r="BK1927">
        <v>0</v>
      </c>
      <c r="BL1927" s="5">
        <v>0</v>
      </c>
      <c r="BM1927">
        <v>0</v>
      </c>
      <c r="BN1927" s="4">
        <v>0</v>
      </c>
      <c r="BO1927">
        <v>0</v>
      </c>
      <c r="BP1927" s="5">
        <v>0</v>
      </c>
      <c r="BQ1927">
        <v>3</v>
      </c>
      <c r="BR1927" s="4">
        <v>0</v>
      </c>
      <c r="BS1927">
        <v>0</v>
      </c>
      <c r="BT1927" s="5">
        <v>3</v>
      </c>
      <c r="BU1927">
        <v>3</v>
      </c>
      <c r="BV1927" s="4">
        <v>0</v>
      </c>
      <c r="BW1927">
        <v>0</v>
      </c>
      <c r="BX1927" s="5">
        <v>3</v>
      </c>
      <c r="BY1927">
        <v>3</v>
      </c>
      <c r="BZ1927" s="4">
        <v>0</v>
      </c>
      <c r="CA1927">
        <v>0</v>
      </c>
      <c r="CB1927" s="5">
        <v>3</v>
      </c>
      <c r="CD1927">
        <v>0</v>
      </c>
      <c r="CE1927">
        <v>0</v>
      </c>
      <c r="CF1927" s="4">
        <v>0</v>
      </c>
      <c r="CG1927">
        <v>0</v>
      </c>
      <c r="CH1927" s="5">
        <v>0</v>
      </c>
      <c r="CI1927">
        <v>0</v>
      </c>
      <c r="CJ1927" s="4">
        <v>0</v>
      </c>
      <c r="CK1927">
        <v>0</v>
      </c>
      <c r="CL1927" s="5">
        <v>0</v>
      </c>
      <c r="CM1927">
        <v>0</v>
      </c>
      <c r="CN1927" s="4">
        <v>0</v>
      </c>
      <c r="CO1927">
        <v>0</v>
      </c>
      <c r="CP1927" s="5">
        <v>0</v>
      </c>
      <c r="CQ1927">
        <v>3</v>
      </c>
      <c r="CR1927" s="4">
        <v>0</v>
      </c>
      <c r="CS1927">
        <v>0</v>
      </c>
      <c r="CT1927" s="5">
        <v>3</v>
      </c>
      <c r="CU1927">
        <v>3</v>
      </c>
      <c r="CV1927" s="4">
        <v>0</v>
      </c>
      <c r="CW1927">
        <v>0</v>
      </c>
      <c r="CX1927" s="5">
        <v>3</v>
      </c>
      <c r="CY1927" s="21">
        <v>3</v>
      </c>
      <c r="CZ1927" s="21">
        <v>0</v>
      </c>
      <c r="DA1927" s="21">
        <v>0</v>
      </c>
      <c r="DB1927" s="5">
        <v>3</v>
      </c>
      <c r="DD1927" s="8">
        <v>0</v>
      </c>
      <c r="DE1927" s="8">
        <v>0</v>
      </c>
      <c r="DF1927" s="8">
        <v>0</v>
      </c>
      <c r="DG1927" s="8">
        <v>0</v>
      </c>
      <c r="DH1927" s="8">
        <v>0</v>
      </c>
      <c r="DI1927" s="8">
        <v>0</v>
      </c>
      <c r="DJ1927" s="8">
        <v>0</v>
      </c>
      <c r="DK1927" s="8">
        <v>0</v>
      </c>
      <c r="DL1927" s="8">
        <v>0</v>
      </c>
      <c r="DM1927" s="8">
        <v>0</v>
      </c>
      <c r="DN1927" s="8">
        <v>0</v>
      </c>
      <c r="DO1927" s="8">
        <v>0</v>
      </c>
      <c r="DP1927" s="8">
        <v>0</v>
      </c>
      <c r="DQ1927" s="8">
        <v>0</v>
      </c>
      <c r="DR1927" s="8">
        <v>0</v>
      </c>
      <c r="DS1927" s="8">
        <v>0</v>
      </c>
      <c r="DT1927" s="8">
        <v>0</v>
      </c>
      <c r="DU1927" s="8">
        <v>0</v>
      </c>
      <c r="DV1927" s="8">
        <v>0</v>
      </c>
      <c r="DW1927" s="8">
        <v>0</v>
      </c>
      <c r="DX1927" s="8">
        <v>0</v>
      </c>
      <c r="DY1927" s="8">
        <v>0</v>
      </c>
      <c r="DZ1927" s="8">
        <v>0</v>
      </c>
      <c r="EA1927" s="8">
        <v>0</v>
      </c>
      <c r="EB1927" s="8">
        <v>0</v>
      </c>
      <c r="EC1927" s="8">
        <v>0</v>
      </c>
      <c r="ED1927" s="20">
        <v>0</v>
      </c>
      <c r="EF1927" s="9">
        <v>0</v>
      </c>
      <c r="EG1927" s="9">
        <v>0</v>
      </c>
      <c r="EH1927" s="9">
        <v>0</v>
      </c>
      <c r="EI1927" s="9">
        <v>0</v>
      </c>
      <c r="EJ1927" s="9">
        <v>0</v>
      </c>
      <c r="EK1927" s="9">
        <v>0</v>
      </c>
      <c r="EL1927" s="9">
        <v>0</v>
      </c>
      <c r="EM1927" s="9">
        <v>0</v>
      </c>
      <c r="EN1927" s="9">
        <v>0</v>
      </c>
      <c r="EO1927" s="9">
        <v>0</v>
      </c>
      <c r="EP1927" s="9">
        <v>0</v>
      </c>
      <c r="EQ1927" s="9">
        <v>0</v>
      </c>
      <c r="ER1927" s="9">
        <v>0</v>
      </c>
      <c r="ES1927" s="9">
        <v>0</v>
      </c>
      <c r="ET1927" s="9">
        <v>0</v>
      </c>
      <c r="EU1927" s="9">
        <v>0</v>
      </c>
      <c r="EV1927" s="9">
        <v>0</v>
      </c>
      <c r="EW1927" s="9">
        <v>0</v>
      </c>
      <c r="EX1927" s="9">
        <v>0</v>
      </c>
      <c r="EY1927" s="9">
        <v>0</v>
      </c>
      <c r="EZ1927" s="9">
        <v>0</v>
      </c>
      <c r="FA1927" s="9">
        <v>0</v>
      </c>
      <c r="FB1927" s="9">
        <v>0</v>
      </c>
      <c r="FC1927" s="9">
        <v>0</v>
      </c>
      <c r="FD1927" s="9">
        <v>0</v>
      </c>
      <c r="FE1927" s="9">
        <v>0</v>
      </c>
      <c r="FF1927">
        <v>0</v>
      </c>
    </row>
    <row r="1928" spans="1:162" x14ac:dyDescent="0.2">
      <c r="A1928" t="s">
        <v>1518</v>
      </c>
      <c r="B1928" t="s">
        <v>4284</v>
      </c>
      <c r="C1928" t="s">
        <v>4599</v>
      </c>
      <c r="D1928" s="1">
        <v>0</v>
      </c>
      <c r="E1928" s="1">
        <v>0</v>
      </c>
      <c r="F1928" s="4">
        <v>0</v>
      </c>
      <c r="G1928" s="4">
        <v>0</v>
      </c>
      <c r="H1928" s="5">
        <v>0</v>
      </c>
      <c r="I1928">
        <v>0</v>
      </c>
      <c r="J1928" s="4">
        <v>0</v>
      </c>
      <c r="K1928">
        <v>0</v>
      </c>
      <c r="L1928" s="5">
        <v>0</v>
      </c>
      <c r="M1928">
        <v>0</v>
      </c>
      <c r="N1928" s="4">
        <v>0</v>
      </c>
      <c r="O1928">
        <v>0</v>
      </c>
      <c r="P1928" s="5">
        <v>0</v>
      </c>
      <c r="Q1928">
        <v>0</v>
      </c>
      <c r="R1928" s="4">
        <v>0</v>
      </c>
      <c r="S1928">
        <v>0</v>
      </c>
      <c r="T1928" s="5">
        <v>0</v>
      </c>
      <c r="U1928">
        <v>3</v>
      </c>
      <c r="V1928" s="4">
        <v>0</v>
      </c>
      <c r="W1928">
        <v>0</v>
      </c>
      <c r="X1928" s="5">
        <v>3</v>
      </c>
      <c r="Y1928">
        <v>3</v>
      </c>
      <c r="Z1928" s="4">
        <v>0</v>
      </c>
      <c r="AA1928">
        <v>0</v>
      </c>
      <c r="AB1928" s="5">
        <v>3</v>
      </c>
      <c r="AD1928">
        <v>0</v>
      </c>
      <c r="AE1928">
        <v>0</v>
      </c>
      <c r="AF1928" s="4">
        <v>0</v>
      </c>
      <c r="AG1928">
        <v>0</v>
      </c>
      <c r="AH1928" s="5">
        <v>0</v>
      </c>
      <c r="AI1928">
        <v>0</v>
      </c>
      <c r="AJ1928" s="4">
        <v>0</v>
      </c>
      <c r="AK1928">
        <v>0</v>
      </c>
      <c r="AL1928" s="5">
        <v>0</v>
      </c>
      <c r="AM1928">
        <v>0</v>
      </c>
      <c r="AN1928" s="4">
        <v>0</v>
      </c>
      <c r="AO1928">
        <v>0</v>
      </c>
      <c r="AP1928" s="5">
        <v>0</v>
      </c>
      <c r="AQ1928">
        <v>0</v>
      </c>
      <c r="AR1928" s="4">
        <v>0</v>
      </c>
      <c r="AS1928">
        <v>0</v>
      </c>
      <c r="AT1928" s="5">
        <v>0</v>
      </c>
      <c r="AU1928">
        <v>3</v>
      </c>
      <c r="AV1928" s="4">
        <v>0</v>
      </c>
      <c r="AW1928">
        <v>0</v>
      </c>
      <c r="AX1928" s="5">
        <v>3</v>
      </c>
      <c r="AY1928">
        <v>3</v>
      </c>
      <c r="AZ1928" s="4">
        <v>0</v>
      </c>
      <c r="BA1928">
        <v>0</v>
      </c>
      <c r="BB1928" s="5">
        <v>3</v>
      </c>
      <c r="BD1928">
        <v>0</v>
      </c>
      <c r="BE1928">
        <v>0</v>
      </c>
      <c r="BF1928" s="4">
        <v>0</v>
      </c>
      <c r="BG1928">
        <v>0</v>
      </c>
      <c r="BH1928" s="5">
        <v>0</v>
      </c>
      <c r="BI1928">
        <v>0</v>
      </c>
      <c r="BJ1928" s="4">
        <v>0</v>
      </c>
      <c r="BK1928">
        <v>0</v>
      </c>
      <c r="BL1928" s="5">
        <v>0</v>
      </c>
      <c r="BM1928">
        <v>0</v>
      </c>
      <c r="BN1928" s="4">
        <v>0</v>
      </c>
      <c r="BO1928">
        <v>0</v>
      </c>
      <c r="BP1928" s="5">
        <v>0</v>
      </c>
      <c r="BQ1928">
        <v>0</v>
      </c>
      <c r="BR1928" s="4">
        <v>0</v>
      </c>
      <c r="BS1928">
        <v>0</v>
      </c>
      <c r="BT1928" s="5">
        <v>0</v>
      </c>
      <c r="BU1928">
        <v>3</v>
      </c>
      <c r="BV1928" s="4">
        <v>0</v>
      </c>
      <c r="BW1928">
        <v>0</v>
      </c>
      <c r="BX1928" s="5">
        <v>3</v>
      </c>
      <c r="BY1928">
        <v>3</v>
      </c>
      <c r="BZ1928" s="4">
        <v>0</v>
      </c>
      <c r="CA1928">
        <v>0</v>
      </c>
      <c r="CB1928" s="5">
        <v>3</v>
      </c>
      <c r="CD1928">
        <v>0</v>
      </c>
      <c r="CE1928">
        <v>0</v>
      </c>
      <c r="CF1928" s="4">
        <v>0</v>
      </c>
      <c r="CG1928">
        <v>0</v>
      </c>
      <c r="CH1928" s="5">
        <v>0</v>
      </c>
      <c r="CI1928">
        <v>0</v>
      </c>
      <c r="CJ1928" s="4">
        <v>0</v>
      </c>
      <c r="CK1928">
        <v>0</v>
      </c>
      <c r="CL1928" s="5">
        <v>0</v>
      </c>
      <c r="CM1928">
        <v>0</v>
      </c>
      <c r="CN1928" s="4">
        <v>0</v>
      </c>
      <c r="CO1928">
        <v>0</v>
      </c>
      <c r="CP1928" s="5">
        <v>0</v>
      </c>
      <c r="CQ1928">
        <v>3</v>
      </c>
      <c r="CR1928" s="4">
        <v>0</v>
      </c>
      <c r="CS1928">
        <v>0</v>
      </c>
      <c r="CT1928" s="5">
        <v>3</v>
      </c>
      <c r="CU1928">
        <v>3</v>
      </c>
      <c r="CV1928" s="4">
        <v>0</v>
      </c>
      <c r="CW1928">
        <v>0</v>
      </c>
      <c r="CX1928" s="5">
        <v>3</v>
      </c>
      <c r="CY1928" s="21">
        <v>3</v>
      </c>
      <c r="CZ1928" s="21">
        <v>0</v>
      </c>
      <c r="DA1928" s="21">
        <v>0</v>
      </c>
      <c r="DB1928" s="5">
        <v>3</v>
      </c>
      <c r="DD1928" s="8">
        <v>0</v>
      </c>
      <c r="DE1928" s="8">
        <v>0</v>
      </c>
      <c r="DF1928" s="8">
        <v>0</v>
      </c>
      <c r="DG1928" s="8">
        <v>0</v>
      </c>
      <c r="DH1928" s="8">
        <v>0</v>
      </c>
      <c r="DI1928" s="8">
        <v>0</v>
      </c>
      <c r="DJ1928" s="8">
        <v>0</v>
      </c>
      <c r="DK1928" s="8">
        <v>0</v>
      </c>
      <c r="DL1928" s="8">
        <v>0</v>
      </c>
      <c r="DM1928" s="8">
        <v>0</v>
      </c>
      <c r="DN1928" s="8">
        <v>0</v>
      </c>
      <c r="DO1928" s="8">
        <v>0</v>
      </c>
      <c r="DP1928" s="8">
        <v>0</v>
      </c>
      <c r="DQ1928" s="8">
        <v>0</v>
      </c>
      <c r="DR1928" s="8">
        <v>0</v>
      </c>
      <c r="DS1928" s="8">
        <v>0</v>
      </c>
      <c r="DT1928" s="8">
        <v>0</v>
      </c>
      <c r="DU1928" s="8">
        <v>0</v>
      </c>
      <c r="DV1928" s="8">
        <v>0</v>
      </c>
      <c r="DW1928" s="8">
        <v>0</v>
      </c>
      <c r="DX1928" s="8">
        <v>0</v>
      </c>
      <c r="DY1928" s="8">
        <v>0</v>
      </c>
      <c r="DZ1928" s="8">
        <v>0</v>
      </c>
      <c r="EA1928" s="8">
        <v>0</v>
      </c>
      <c r="EB1928" s="8">
        <v>0</v>
      </c>
      <c r="EC1928" s="8">
        <v>0</v>
      </c>
      <c r="ED1928" s="20">
        <v>0</v>
      </c>
      <c r="EF1928" s="9">
        <v>0</v>
      </c>
      <c r="EG1928" s="9">
        <v>0</v>
      </c>
      <c r="EH1928" s="9">
        <v>0</v>
      </c>
      <c r="EI1928" s="9">
        <v>0</v>
      </c>
      <c r="EJ1928" s="9">
        <v>0</v>
      </c>
      <c r="EK1928" s="9">
        <v>0</v>
      </c>
      <c r="EL1928" s="9">
        <v>0</v>
      </c>
      <c r="EM1928" s="9">
        <v>0</v>
      </c>
      <c r="EN1928" s="9">
        <v>0</v>
      </c>
      <c r="EO1928" s="9">
        <v>0</v>
      </c>
      <c r="EP1928" s="9">
        <v>0</v>
      </c>
      <c r="EQ1928" s="9">
        <v>0</v>
      </c>
      <c r="ER1928" s="9">
        <v>0</v>
      </c>
      <c r="ES1928" s="9">
        <v>0</v>
      </c>
      <c r="ET1928" s="9">
        <v>0</v>
      </c>
      <c r="EU1928" s="9">
        <v>0</v>
      </c>
      <c r="EV1928" s="9">
        <v>0</v>
      </c>
      <c r="EW1928" s="9">
        <v>0</v>
      </c>
      <c r="EX1928" s="9">
        <v>0</v>
      </c>
      <c r="EY1928" s="9">
        <v>0</v>
      </c>
      <c r="EZ1928" s="9">
        <v>0</v>
      </c>
      <c r="FA1928" s="9">
        <v>0</v>
      </c>
      <c r="FB1928" s="9">
        <v>0</v>
      </c>
      <c r="FC1928" s="9">
        <v>0</v>
      </c>
      <c r="FD1928" s="9">
        <v>0</v>
      </c>
      <c r="FE1928" s="9">
        <v>0</v>
      </c>
      <c r="FF1928">
        <v>0</v>
      </c>
    </row>
    <row r="1929" spans="1:162" x14ac:dyDescent="0.2">
      <c r="A1929" t="s">
        <v>1701</v>
      </c>
      <c r="B1929" t="s">
        <v>4285</v>
      </c>
      <c r="C1929" t="s">
        <v>3</v>
      </c>
      <c r="D1929" s="1">
        <v>0</v>
      </c>
      <c r="E1929" s="1">
        <v>0</v>
      </c>
      <c r="F1929" s="4">
        <v>0</v>
      </c>
      <c r="G1929" s="4">
        <v>0</v>
      </c>
      <c r="H1929" s="5">
        <v>0</v>
      </c>
      <c r="I1929">
        <v>0</v>
      </c>
      <c r="J1929" s="4">
        <v>0</v>
      </c>
      <c r="K1929">
        <v>0</v>
      </c>
      <c r="L1929" s="5">
        <v>0</v>
      </c>
      <c r="M1929">
        <v>0</v>
      </c>
      <c r="N1929" s="4">
        <v>0</v>
      </c>
      <c r="O1929">
        <v>0</v>
      </c>
      <c r="P1929" s="5">
        <v>0</v>
      </c>
      <c r="Q1929">
        <v>0</v>
      </c>
      <c r="R1929" s="4">
        <v>0</v>
      </c>
      <c r="S1929">
        <v>0</v>
      </c>
      <c r="T1929" s="5">
        <v>0</v>
      </c>
      <c r="U1929">
        <v>3</v>
      </c>
      <c r="V1929" s="4">
        <v>0</v>
      </c>
      <c r="W1929">
        <v>0</v>
      </c>
      <c r="X1929" s="5">
        <v>3</v>
      </c>
      <c r="Y1929">
        <v>3</v>
      </c>
      <c r="Z1929" s="4">
        <v>0</v>
      </c>
      <c r="AA1929">
        <v>0</v>
      </c>
      <c r="AB1929" s="5">
        <v>3</v>
      </c>
      <c r="AD1929">
        <v>0</v>
      </c>
      <c r="AE1929">
        <v>0</v>
      </c>
      <c r="AF1929" s="4">
        <v>0</v>
      </c>
      <c r="AG1929">
        <v>0</v>
      </c>
      <c r="AH1929" s="5">
        <v>0</v>
      </c>
      <c r="AI1929">
        <v>0</v>
      </c>
      <c r="AJ1929" s="4">
        <v>0</v>
      </c>
      <c r="AK1929">
        <v>0</v>
      </c>
      <c r="AL1929" s="5">
        <v>0</v>
      </c>
      <c r="AM1929">
        <v>0</v>
      </c>
      <c r="AN1929" s="4">
        <v>0</v>
      </c>
      <c r="AO1929">
        <v>0</v>
      </c>
      <c r="AP1929" s="5">
        <v>0</v>
      </c>
      <c r="AQ1929">
        <v>0</v>
      </c>
      <c r="AR1929" s="4">
        <v>0</v>
      </c>
      <c r="AS1929">
        <v>0</v>
      </c>
      <c r="AT1929" s="5">
        <v>0</v>
      </c>
      <c r="AU1929">
        <v>3</v>
      </c>
      <c r="AV1929" s="4">
        <v>0</v>
      </c>
      <c r="AW1929">
        <v>0</v>
      </c>
      <c r="AX1929" s="5">
        <v>3</v>
      </c>
      <c r="AY1929">
        <v>3</v>
      </c>
      <c r="AZ1929" s="4">
        <v>0</v>
      </c>
      <c r="BA1929">
        <v>0</v>
      </c>
      <c r="BB1929" s="5">
        <v>3</v>
      </c>
      <c r="BD1929">
        <v>0</v>
      </c>
      <c r="BE1929">
        <v>0</v>
      </c>
      <c r="BF1929" s="4">
        <v>0</v>
      </c>
      <c r="BG1929">
        <v>0</v>
      </c>
      <c r="BH1929" s="5">
        <v>0</v>
      </c>
      <c r="BI1929">
        <v>0</v>
      </c>
      <c r="BJ1929" s="4">
        <v>0</v>
      </c>
      <c r="BK1929">
        <v>0</v>
      </c>
      <c r="BL1929" s="5">
        <v>0</v>
      </c>
      <c r="BM1929">
        <v>0</v>
      </c>
      <c r="BN1929" s="4">
        <v>0</v>
      </c>
      <c r="BO1929">
        <v>0</v>
      </c>
      <c r="BP1929" s="5">
        <v>0</v>
      </c>
      <c r="BQ1929">
        <v>0</v>
      </c>
      <c r="BR1929" s="4">
        <v>0</v>
      </c>
      <c r="BS1929">
        <v>0</v>
      </c>
      <c r="BT1929" s="5">
        <v>0</v>
      </c>
      <c r="BU1929">
        <v>3</v>
      </c>
      <c r="BV1929" s="4">
        <v>0</v>
      </c>
      <c r="BW1929">
        <v>0</v>
      </c>
      <c r="BX1929" s="5">
        <v>3</v>
      </c>
      <c r="BY1929">
        <v>3</v>
      </c>
      <c r="BZ1929" s="4">
        <v>0</v>
      </c>
      <c r="CA1929">
        <v>0</v>
      </c>
      <c r="CB1929" s="5">
        <v>3</v>
      </c>
      <c r="CD1929">
        <v>0</v>
      </c>
      <c r="CE1929">
        <v>0</v>
      </c>
      <c r="CF1929" s="4">
        <v>0</v>
      </c>
      <c r="CG1929">
        <v>0</v>
      </c>
      <c r="CH1929" s="5">
        <v>0</v>
      </c>
      <c r="CI1929">
        <v>0</v>
      </c>
      <c r="CJ1929" s="4">
        <v>0</v>
      </c>
      <c r="CK1929">
        <v>0</v>
      </c>
      <c r="CL1929" s="5">
        <v>0</v>
      </c>
      <c r="CM1929">
        <v>0</v>
      </c>
      <c r="CN1929" s="4">
        <v>0</v>
      </c>
      <c r="CO1929">
        <v>0</v>
      </c>
      <c r="CP1929" s="5">
        <v>0</v>
      </c>
      <c r="CQ1929">
        <v>3</v>
      </c>
      <c r="CR1929" s="4">
        <v>0</v>
      </c>
      <c r="CS1929">
        <v>0</v>
      </c>
      <c r="CT1929" s="5">
        <v>3</v>
      </c>
      <c r="CU1929">
        <v>3</v>
      </c>
      <c r="CV1929" s="4">
        <v>0</v>
      </c>
      <c r="CW1929">
        <v>0</v>
      </c>
      <c r="CX1929" s="5">
        <v>3</v>
      </c>
      <c r="CY1929" s="21">
        <v>0</v>
      </c>
      <c r="CZ1929" s="21">
        <v>0</v>
      </c>
      <c r="DA1929" s="21">
        <v>0</v>
      </c>
      <c r="DB1929" s="5">
        <v>0</v>
      </c>
      <c r="DD1929" s="8">
        <v>0</v>
      </c>
      <c r="DE1929" s="8">
        <v>0</v>
      </c>
      <c r="DF1929" s="8">
        <v>0</v>
      </c>
      <c r="DG1929" s="8">
        <v>0</v>
      </c>
      <c r="DH1929" s="8">
        <v>0</v>
      </c>
      <c r="DI1929" s="8">
        <v>0</v>
      </c>
      <c r="DJ1929" s="8">
        <v>0</v>
      </c>
      <c r="DK1929" s="8">
        <v>0</v>
      </c>
      <c r="DL1929" s="8">
        <v>0</v>
      </c>
      <c r="DM1929" s="8">
        <v>0</v>
      </c>
      <c r="DN1929" s="8">
        <v>0</v>
      </c>
      <c r="DO1929" s="8">
        <v>0</v>
      </c>
      <c r="DP1929" s="8">
        <v>0</v>
      </c>
      <c r="DQ1929" s="8">
        <v>0</v>
      </c>
      <c r="DR1929" s="8">
        <v>0</v>
      </c>
      <c r="DS1929" s="8">
        <v>0</v>
      </c>
      <c r="DT1929" s="8">
        <v>0</v>
      </c>
      <c r="DU1929" s="8">
        <v>0</v>
      </c>
      <c r="DV1929" s="8">
        <v>0</v>
      </c>
      <c r="DW1929" s="8">
        <v>0</v>
      </c>
      <c r="DX1929" s="8">
        <v>0</v>
      </c>
      <c r="DY1929" s="8">
        <v>0</v>
      </c>
      <c r="DZ1929" s="8">
        <v>0</v>
      </c>
      <c r="EA1929" s="8">
        <v>0</v>
      </c>
      <c r="EB1929" s="8">
        <v>0</v>
      </c>
      <c r="EC1929" s="8">
        <v>0</v>
      </c>
      <c r="ED1929" s="20">
        <v>0</v>
      </c>
      <c r="EF1929" s="9">
        <v>0</v>
      </c>
      <c r="EG1929" s="9">
        <v>0</v>
      </c>
      <c r="EH1929" s="9">
        <v>0</v>
      </c>
      <c r="EI1929" s="9">
        <v>0</v>
      </c>
      <c r="EJ1929" s="9">
        <v>0</v>
      </c>
      <c r="EK1929" s="9">
        <v>0</v>
      </c>
      <c r="EL1929" s="9">
        <v>0</v>
      </c>
      <c r="EM1929" s="9">
        <v>0</v>
      </c>
      <c r="EN1929" s="9">
        <v>0</v>
      </c>
      <c r="EO1929" s="9">
        <v>0</v>
      </c>
      <c r="EP1929" s="9">
        <v>0</v>
      </c>
      <c r="EQ1929" s="9">
        <v>0</v>
      </c>
      <c r="ER1929" s="9">
        <v>0</v>
      </c>
      <c r="ES1929" s="9">
        <v>0</v>
      </c>
      <c r="ET1929" s="9">
        <v>0</v>
      </c>
      <c r="EU1929" s="9">
        <v>0</v>
      </c>
      <c r="EV1929" s="9">
        <v>0</v>
      </c>
      <c r="EW1929" s="9">
        <v>0</v>
      </c>
      <c r="EX1929" s="9">
        <v>0</v>
      </c>
      <c r="EY1929" s="9">
        <v>0</v>
      </c>
      <c r="EZ1929" s="9">
        <v>0</v>
      </c>
      <c r="FA1929" s="9">
        <v>0</v>
      </c>
      <c r="FB1929" s="9">
        <v>0</v>
      </c>
      <c r="FC1929" s="9">
        <v>0</v>
      </c>
      <c r="FD1929" s="9">
        <v>0</v>
      </c>
      <c r="FE1929" s="9">
        <v>0</v>
      </c>
      <c r="FF1929">
        <v>0</v>
      </c>
    </row>
    <row r="1930" spans="1:162" x14ac:dyDescent="0.2">
      <c r="A1930" t="s">
        <v>1300</v>
      </c>
      <c r="B1930" t="s">
        <v>4286</v>
      </c>
      <c r="C1930" t="s">
        <v>4599</v>
      </c>
      <c r="D1930" s="1">
        <v>0</v>
      </c>
      <c r="E1930" s="1">
        <v>0</v>
      </c>
      <c r="F1930" s="4">
        <v>0</v>
      </c>
      <c r="G1930" s="4">
        <v>0</v>
      </c>
      <c r="H1930" s="5">
        <v>0</v>
      </c>
      <c r="I1930">
        <v>0</v>
      </c>
      <c r="J1930" s="4">
        <v>0</v>
      </c>
      <c r="K1930">
        <v>0</v>
      </c>
      <c r="L1930" s="5">
        <v>0</v>
      </c>
      <c r="M1930">
        <v>0</v>
      </c>
      <c r="N1930" s="4">
        <v>0</v>
      </c>
      <c r="O1930">
        <v>0</v>
      </c>
      <c r="P1930" s="5">
        <v>0</v>
      </c>
      <c r="Q1930">
        <v>0</v>
      </c>
      <c r="R1930" s="4">
        <v>0</v>
      </c>
      <c r="S1930">
        <v>0</v>
      </c>
      <c r="T1930" s="5">
        <v>0</v>
      </c>
      <c r="U1930">
        <v>3</v>
      </c>
      <c r="V1930" s="4">
        <v>0</v>
      </c>
      <c r="W1930">
        <v>0</v>
      </c>
      <c r="X1930" s="5">
        <v>3</v>
      </c>
      <c r="Y1930">
        <v>3</v>
      </c>
      <c r="Z1930" s="4">
        <v>0</v>
      </c>
      <c r="AA1930">
        <v>0</v>
      </c>
      <c r="AB1930" s="5">
        <v>3</v>
      </c>
      <c r="AD1930">
        <v>0</v>
      </c>
      <c r="AE1930">
        <v>0</v>
      </c>
      <c r="AF1930" s="4">
        <v>0</v>
      </c>
      <c r="AG1930">
        <v>0</v>
      </c>
      <c r="AH1930" s="5">
        <v>0</v>
      </c>
      <c r="AI1930">
        <v>0</v>
      </c>
      <c r="AJ1930" s="4">
        <v>0</v>
      </c>
      <c r="AK1930">
        <v>0</v>
      </c>
      <c r="AL1930" s="5">
        <v>0</v>
      </c>
      <c r="AM1930">
        <v>0</v>
      </c>
      <c r="AN1930" s="4">
        <v>0</v>
      </c>
      <c r="AO1930">
        <v>0</v>
      </c>
      <c r="AP1930" s="5">
        <v>0</v>
      </c>
      <c r="AQ1930">
        <v>0</v>
      </c>
      <c r="AR1930" s="4">
        <v>0</v>
      </c>
      <c r="AS1930">
        <v>0</v>
      </c>
      <c r="AT1930" s="5">
        <v>0</v>
      </c>
      <c r="AU1930">
        <v>3</v>
      </c>
      <c r="AV1930" s="4">
        <v>0</v>
      </c>
      <c r="AW1930">
        <v>0</v>
      </c>
      <c r="AX1930" s="5">
        <v>3</v>
      </c>
      <c r="AY1930">
        <v>3</v>
      </c>
      <c r="AZ1930" s="4">
        <v>0</v>
      </c>
      <c r="BA1930">
        <v>0</v>
      </c>
      <c r="BB1930" s="5">
        <v>3</v>
      </c>
      <c r="BD1930">
        <v>0</v>
      </c>
      <c r="BE1930">
        <v>0</v>
      </c>
      <c r="BF1930" s="4">
        <v>0</v>
      </c>
      <c r="BG1930">
        <v>0</v>
      </c>
      <c r="BH1930" s="5">
        <v>0</v>
      </c>
      <c r="BI1930">
        <v>0</v>
      </c>
      <c r="BJ1930" s="4">
        <v>0</v>
      </c>
      <c r="BK1930">
        <v>0</v>
      </c>
      <c r="BL1930" s="5">
        <v>0</v>
      </c>
      <c r="BM1930">
        <v>0</v>
      </c>
      <c r="BN1930" s="4">
        <v>0</v>
      </c>
      <c r="BO1930">
        <v>0</v>
      </c>
      <c r="BP1930" s="5">
        <v>0</v>
      </c>
      <c r="BQ1930">
        <v>0</v>
      </c>
      <c r="BR1930" s="4">
        <v>0</v>
      </c>
      <c r="BS1930">
        <v>0</v>
      </c>
      <c r="BT1930" s="5">
        <v>0</v>
      </c>
      <c r="BU1930">
        <v>3</v>
      </c>
      <c r="BV1930" s="4">
        <v>0</v>
      </c>
      <c r="BW1930">
        <v>0</v>
      </c>
      <c r="BX1930" s="5">
        <v>3</v>
      </c>
      <c r="BY1930">
        <v>3</v>
      </c>
      <c r="BZ1930" s="4">
        <v>0</v>
      </c>
      <c r="CA1930">
        <v>0</v>
      </c>
      <c r="CB1930" s="5">
        <v>3</v>
      </c>
      <c r="CD1930">
        <v>0</v>
      </c>
      <c r="CE1930">
        <v>0</v>
      </c>
      <c r="CF1930" s="4">
        <v>0</v>
      </c>
      <c r="CG1930">
        <v>0</v>
      </c>
      <c r="CH1930" s="5">
        <v>0</v>
      </c>
      <c r="CI1930">
        <v>0</v>
      </c>
      <c r="CJ1930" s="4">
        <v>0</v>
      </c>
      <c r="CK1930">
        <v>0</v>
      </c>
      <c r="CL1930" s="5">
        <v>0</v>
      </c>
      <c r="CM1930">
        <v>0</v>
      </c>
      <c r="CN1930" s="4">
        <v>0</v>
      </c>
      <c r="CO1930">
        <v>0</v>
      </c>
      <c r="CP1930" s="5">
        <v>0</v>
      </c>
      <c r="CQ1930">
        <v>3</v>
      </c>
      <c r="CR1930" s="4">
        <v>0</v>
      </c>
      <c r="CS1930">
        <v>0</v>
      </c>
      <c r="CT1930" s="5">
        <v>3</v>
      </c>
      <c r="CU1930">
        <v>3</v>
      </c>
      <c r="CV1930" s="4">
        <v>0</v>
      </c>
      <c r="CW1930">
        <v>0</v>
      </c>
      <c r="CX1930" s="5">
        <v>3</v>
      </c>
      <c r="CY1930" s="21">
        <v>3</v>
      </c>
      <c r="CZ1930" s="21">
        <v>0</v>
      </c>
      <c r="DA1930" s="21">
        <v>0</v>
      </c>
      <c r="DB1930" s="5">
        <v>3</v>
      </c>
      <c r="DD1930" s="8">
        <v>0</v>
      </c>
      <c r="DE1930" s="8">
        <v>0</v>
      </c>
      <c r="DF1930" s="8">
        <v>0</v>
      </c>
      <c r="DG1930" s="8">
        <v>0</v>
      </c>
      <c r="DH1930" s="8">
        <v>0</v>
      </c>
      <c r="DI1930" s="8">
        <v>0</v>
      </c>
      <c r="DJ1930" s="8">
        <v>0</v>
      </c>
      <c r="DK1930" s="8">
        <v>0</v>
      </c>
      <c r="DL1930" s="8">
        <v>0</v>
      </c>
      <c r="DM1930" s="8">
        <v>0</v>
      </c>
      <c r="DN1930" s="8">
        <v>0</v>
      </c>
      <c r="DO1930" s="8">
        <v>0</v>
      </c>
      <c r="DP1930" s="8">
        <v>0</v>
      </c>
      <c r="DQ1930" s="8">
        <v>0</v>
      </c>
      <c r="DR1930" s="8">
        <v>0</v>
      </c>
      <c r="DS1930" s="8">
        <v>0</v>
      </c>
      <c r="DT1930" s="8">
        <v>0</v>
      </c>
      <c r="DU1930" s="8">
        <v>0</v>
      </c>
      <c r="DV1930" s="8">
        <v>0</v>
      </c>
      <c r="DW1930" s="8">
        <v>0</v>
      </c>
      <c r="DX1930" s="8">
        <v>0</v>
      </c>
      <c r="DY1930" s="8">
        <v>0</v>
      </c>
      <c r="DZ1930" s="8">
        <v>0</v>
      </c>
      <c r="EA1930" s="8">
        <v>0</v>
      </c>
      <c r="EB1930" s="8">
        <v>0</v>
      </c>
      <c r="EC1930" s="8">
        <v>0</v>
      </c>
      <c r="ED1930" s="20">
        <v>0</v>
      </c>
      <c r="EF1930" s="9">
        <v>0</v>
      </c>
      <c r="EG1930" s="9">
        <v>0</v>
      </c>
      <c r="EH1930" s="9">
        <v>0</v>
      </c>
      <c r="EI1930" s="9">
        <v>0</v>
      </c>
      <c r="EJ1930" s="9">
        <v>0</v>
      </c>
      <c r="EK1930" s="9">
        <v>0</v>
      </c>
      <c r="EL1930" s="9">
        <v>0</v>
      </c>
      <c r="EM1930" s="9">
        <v>0</v>
      </c>
      <c r="EN1930" s="9">
        <v>0</v>
      </c>
      <c r="EO1930" s="9">
        <v>0</v>
      </c>
      <c r="EP1930" s="9">
        <v>0</v>
      </c>
      <c r="EQ1930" s="9">
        <v>0</v>
      </c>
      <c r="ER1930" s="9">
        <v>0</v>
      </c>
      <c r="ES1930" s="9">
        <v>0</v>
      </c>
      <c r="ET1930" s="9">
        <v>0</v>
      </c>
      <c r="EU1930" s="9">
        <v>0</v>
      </c>
      <c r="EV1930" s="9">
        <v>0</v>
      </c>
      <c r="EW1930" s="9">
        <v>0</v>
      </c>
      <c r="EX1930" s="9">
        <v>0</v>
      </c>
      <c r="EY1930" s="9">
        <v>0</v>
      </c>
      <c r="EZ1930" s="9">
        <v>0</v>
      </c>
      <c r="FA1930" s="9">
        <v>0</v>
      </c>
      <c r="FB1930" s="9">
        <v>0</v>
      </c>
      <c r="FC1930" s="9">
        <v>0</v>
      </c>
      <c r="FD1930" s="9">
        <v>0</v>
      </c>
      <c r="FE1930" s="9">
        <v>0</v>
      </c>
      <c r="FF1930">
        <v>0</v>
      </c>
    </row>
    <row r="1931" spans="1:162" x14ac:dyDescent="0.2">
      <c r="A1931" t="s">
        <v>1687</v>
      </c>
      <c r="B1931" t="s">
        <v>4287</v>
      </c>
      <c r="C1931" t="s">
        <v>4599</v>
      </c>
      <c r="D1931" s="1">
        <v>0</v>
      </c>
      <c r="E1931" s="1">
        <v>0</v>
      </c>
      <c r="F1931" s="4">
        <v>0</v>
      </c>
      <c r="G1931" s="4">
        <v>0</v>
      </c>
      <c r="H1931" s="5">
        <v>0</v>
      </c>
      <c r="I1931">
        <v>0</v>
      </c>
      <c r="J1931" s="4">
        <v>0</v>
      </c>
      <c r="K1931">
        <v>0</v>
      </c>
      <c r="L1931" s="5">
        <v>0</v>
      </c>
      <c r="M1931">
        <v>0</v>
      </c>
      <c r="N1931" s="4">
        <v>0</v>
      </c>
      <c r="O1931">
        <v>0</v>
      </c>
      <c r="P1931" s="5">
        <v>0</v>
      </c>
      <c r="Q1931">
        <v>0</v>
      </c>
      <c r="R1931" s="4">
        <v>0</v>
      </c>
      <c r="S1931">
        <v>0</v>
      </c>
      <c r="T1931" s="5">
        <v>0</v>
      </c>
      <c r="U1931">
        <v>3</v>
      </c>
      <c r="V1931" s="4">
        <v>0</v>
      </c>
      <c r="W1931">
        <v>0</v>
      </c>
      <c r="X1931" s="5">
        <v>3</v>
      </c>
      <c r="Y1931">
        <v>3</v>
      </c>
      <c r="Z1931" s="4">
        <v>0</v>
      </c>
      <c r="AA1931">
        <v>0</v>
      </c>
      <c r="AB1931" s="5">
        <v>3</v>
      </c>
      <c r="AD1931">
        <v>0</v>
      </c>
      <c r="AE1931">
        <v>0</v>
      </c>
      <c r="AF1931" s="4">
        <v>0</v>
      </c>
      <c r="AG1931">
        <v>0</v>
      </c>
      <c r="AH1931" s="5">
        <v>0</v>
      </c>
      <c r="AI1931">
        <v>0</v>
      </c>
      <c r="AJ1931" s="4">
        <v>0</v>
      </c>
      <c r="AK1931">
        <v>0</v>
      </c>
      <c r="AL1931" s="5">
        <v>0</v>
      </c>
      <c r="AM1931">
        <v>0</v>
      </c>
      <c r="AN1931" s="4">
        <v>0</v>
      </c>
      <c r="AO1931">
        <v>0</v>
      </c>
      <c r="AP1931" s="5">
        <v>0</v>
      </c>
      <c r="AQ1931">
        <v>0</v>
      </c>
      <c r="AR1931" s="4">
        <v>0</v>
      </c>
      <c r="AS1931">
        <v>0</v>
      </c>
      <c r="AT1931" s="5">
        <v>0</v>
      </c>
      <c r="AU1931">
        <v>3</v>
      </c>
      <c r="AV1931" s="4">
        <v>0</v>
      </c>
      <c r="AW1931">
        <v>0</v>
      </c>
      <c r="AX1931" s="5">
        <v>3</v>
      </c>
      <c r="AY1931">
        <v>3</v>
      </c>
      <c r="AZ1931" s="4">
        <v>0</v>
      </c>
      <c r="BA1931">
        <v>0</v>
      </c>
      <c r="BB1931" s="5">
        <v>3</v>
      </c>
      <c r="BD1931">
        <v>0</v>
      </c>
      <c r="BE1931">
        <v>0</v>
      </c>
      <c r="BF1931" s="4">
        <v>0</v>
      </c>
      <c r="BG1931">
        <v>0</v>
      </c>
      <c r="BH1931" s="5">
        <v>0</v>
      </c>
      <c r="BI1931">
        <v>0</v>
      </c>
      <c r="BJ1931" s="4">
        <v>0</v>
      </c>
      <c r="BK1931">
        <v>0</v>
      </c>
      <c r="BL1931" s="5">
        <v>0</v>
      </c>
      <c r="BM1931">
        <v>0</v>
      </c>
      <c r="BN1931" s="4">
        <v>0</v>
      </c>
      <c r="BO1931">
        <v>0</v>
      </c>
      <c r="BP1931" s="5">
        <v>0</v>
      </c>
      <c r="BQ1931">
        <v>0</v>
      </c>
      <c r="BR1931" s="4">
        <v>0</v>
      </c>
      <c r="BS1931">
        <v>0</v>
      </c>
      <c r="BT1931" s="5">
        <v>0</v>
      </c>
      <c r="BU1931">
        <v>3</v>
      </c>
      <c r="BV1931" s="4">
        <v>0</v>
      </c>
      <c r="BW1931">
        <v>0</v>
      </c>
      <c r="BX1931" s="5">
        <v>3</v>
      </c>
      <c r="BY1931">
        <v>3</v>
      </c>
      <c r="BZ1931" s="4">
        <v>0</v>
      </c>
      <c r="CA1931">
        <v>0</v>
      </c>
      <c r="CB1931" s="5">
        <v>3</v>
      </c>
      <c r="CD1931">
        <v>0</v>
      </c>
      <c r="CE1931">
        <v>0</v>
      </c>
      <c r="CF1931" s="4">
        <v>0</v>
      </c>
      <c r="CG1931">
        <v>0</v>
      </c>
      <c r="CH1931" s="5">
        <v>0</v>
      </c>
      <c r="CI1931">
        <v>0</v>
      </c>
      <c r="CJ1931" s="4">
        <v>0</v>
      </c>
      <c r="CK1931">
        <v>0</v>
      </c>
      <c r="CL1931" s="5">
        <v>0</v>
      </c>
      <c r="CM1931">
        <v>0</v>
      </c>
      <c r="CN1931" s="4">
        <v>0</v>
      </c>
      <c r="CO1931">
        <v>0</v>
      </c>
      <c r="CP1931" s="5">
        <v>0</v>
      </c>
      <c r="CQ1931">
        <v>3</v>
      </c>
      <c r="CR1931" s="4">
        <v>0</v>
      </c>
      <c r="CS1931">
        <v>0</v>
      </c>
      <c r="CT1931" s="5">
        <v>3</v>
      </c>
      <c r="CU1931">
        <v>3</v>
      </c>
      <c r="CV1931" s="4">
        <v>0</v>
      </c>
      <c r="CW1931">
        <v>0</v>
      </c>
      <c r="CX1931" s="5">
        <v>3</v>
      </c>
      <c r="CY1931" s="21">
        <v>0</v>
      </c>
      <c r="CZ1931" s="21">
        <v>0</v>
      </c>
      <c r="DA1931" s="21">
        <v>0</v>
      </c>
      <c r="DB1931" s="5">
        <v>0</v>
      </c>
      <c r="DD1931" s="8">
        <v>0</v>
      </c>
      <c r="DE1931" s="8">
        <v>0</v>
      </c>
      <c r="DF1931" s="8">
        <v>0</v>
      </c>
      <c r="DG1931" s="8">
        <v>0</v>
      </c>
      <c r="DH1931" s="8">
        <v>0</v>
      </c>
      <c r="DI1931" s="8">
        <v>0</v>
      </c>
      <c r="DJ1931" s="8">
        <v>0</v>
      </c>
      <c r="DK1931" s="8">
        <v>0</v>
      </c>
      <c r="DL1931" s="8">
        <v>0</v>
      </c>
      <c r="DM1931" s="8">
        <v>0</v>
      </c>
      <c r="DN1931" s="8">
        <v>0</v>
      </c>
      <c r="DO1931" s="8">
        <v>0</v>
      </c>
      <c r="DP1931" s="8">
        <v>0</v>
      </c>
      <c r="DQ1931" s="8">
        <v>0</v>
      </c>
      <c r="DR1931" s="8">
        <v>0</v>
      </c>
      <c r="DS1931" s="8">
        <v>0</v>
      </c>
      <c r="DT1931" s="8">
        <v>0</v>
      </c>
      <c r="DU1931" s="8">
        <v>0</v>
      </c>
      <c r="DV1931" s="8">
        <v>0</v>
      </c>
      <c r="DW1931" s="8">
        <v>0</v>
      </c>
      <c r="DX1931" s="8">
        <v>0</v>
      </c>
      <c r="DY1931" s="8">
        <v>0</v>
      </c>
      <c r="DZ1931" s="8">
        <v>0</v>
      </c>
      <c r="EA1931" s="8">
        <v>0</v>
      </c>
      <c r="EB1931" s="8">
        <v>0</v>
      </c>
      <c r="EC1931" s="8">
        <v>0</v>
      </c>
      <c r="ED1931" s="20">
        <v>0</v>
      </c>
      <c r="EF1931" s="9">
        <v>0</v>
      </c>
      <c r="EG1931" s="9">
        <v>0</v>
      </c>
      <c r="EH1931" s="9">
        <v>0</v>
      </c>
      <c r="EI1931" s="9">
        <v>0</v>
      </c>
      <c r="EJ1931" s="9">
        <v>0</v>
      </c>
      <c r="EK1931" s="9">
        <v>0</v>
      </c>
      <c r="EL1931" s="9">
        <v>0</v>
      </c>
      <c r="EM1931" s="9">
        <v>0</v>
      </c>
      <c r="EN1931" s="9">
        <v>0</v>
      </c>
      <c r="EO1931" s="9">
        <v>0</v>
      </c>
      <c r="EP1931" s="9">
        <v>0</v>
      </c>
      <c r="EQ1931" s="9">
        <v>0</v>
      </c>
      <c r="ER1931" s="9">
        <v>0</v>
      </c>
      <c r="ES1931" s="9">
        <v>0</v>
      </c>
      <c r="ET1931" s="9">
        <v>0</v>
      </c>
      <c r="EU1931" s="9">
        <v>0</v>
      </c>
      <c r="EV1931" s="9">
        <v>0</v>
      </c>
      <c r="EW1931" s="9">
        <v>0</v>
      </c>
      <c r="EX1931" s="9">
        <v>0</v>
      </c>
      <c r="EY1931" s="9">
        <v>0</v>
      </c>
      <c r="EZ1931" s="9">
        <v>0</v>
      </c>
      <c r="FA1931" s="9">
        <v>0</v>
      </c>
      <c r="FB1931" s="9">
        <v>0</v>
      </c>
      <c r="FC1931" s="9">
        <v>0</v>
      </c>
      <c r="FD1931" s="9">
        <v>0</v>
      </c>
      <c r="FE1931" s="9">
        <v>0</v>
      </c>
      <c r="FF1931">
        <v>0</v>
      </c>
    </row>
    <row r="1932" spans="1:162" x14ac:dyDescent="0.2">
      <c r="A1932" t="s">
        <v>1650</v>
      </c>
      <c r="B1932" t="s">
        <v>4288</v>
      </c>
      <c r="C1932" t="s">
        <v>4599</v>
      </c>
      <c r="D1932" s="1">
        <v>0</v>
      </c>
      <c r="E1932" s="1">
        <v>0</v>
      </c>
      <c r="F1932" s="4">
        <v>0</v>
      </c>
      <c r="G1932" s="4">
        <v>0</v>
      </c>
      <c r="H1932" s="5">
        <v>0</v>
      </c>
      <c r="I1932">
        <v>0</v>
      </c>
      <c r="J1932" s="4">
        <v>0</v>
      </c>
      <c r="K1932">
        <v>0</v>
      </c>
      <c r="L1932" s="5">
        <v>0</v>
      </c>
      <c r="M1932">
        <v>0</v>
      </c>
      <c r="N1932" s="4">
        <v>0</v>
      </c>
      <c r="O1932">
        <v>0</v>
      </c>
      <c r="P1932" s="5">
        <v>0</v>
      </c>
      <c r="Q1932">
        <v>0</v>
      </c>
      <c r="R1932" s="4">
        <v>0</v>
      </c>
      <c r="S1932">
        <v>0</v>
      </c>
      <c r="T1932" s="5">
        <v>0</v>
      </c>
      <c r="U1932">
        <v>3</v>
      </c>
      <c r="V1932" s="4">
        <v>0</v>
      </c>
      <c r="W1932">
        <v>0</v>
      </c>
      <c r="X1932" s="5">
        <v>3</v>
      </c>
      <c r="Y1932">
        <v>3</v>
      </c>
      <c r="Z1932" s="4">
        <v>0</v>
      </c>
      <c r="AA1932">
        <v>0</v>
      </c>
      <c r="AB1932" s="5">
        <v>3</v>
      </c>
      <c r="AD1932">
        <v>0</v>
      </c>
      <c r="AE1932">
        <v>0</v>
      </c>
      <c r="AF1932" s="4">
        <v>0</v>
      </c>
      <c r="AG1932">
        <v>0</v>
      </c>
      <c r="AH1932" s="5">
        <v>0</v>
      </c>
      <c r="AI1932">
        <v>0</v>
      </c>
      <c r="AJ1932" s="4">
        <v>0</v>
      </c>
      <c r="AK1932">
        <v>0</v>
      </c>
      <c r="AL1932" s="5">
        <v>0</v>
      </c>
      <c r="AM1932">
        <v>0</v>
      </c>
      <c r="AN1932" s="4">
        <v>0</v>
      </c>
      <c r="AO1932">
        <v>0</v>
      </c>
      <c r="AP1932" s="5">
        <v>0</v>
      </c>
      <c r="AQ1932">
        <v>0</v>
      </c>
      <c r="AR1932" s="4">
        <v>0</v>
      </c>
      <c r="AS1932">
        <v>0</v>
      </c>
      <c r="AT1932" s="5">
        <v>0</v>
      </c>
      <c r="AU1932">
        <v>3</v>
      </c>
      <c r="AV1932" s="4">
        <v>0</v>
      </c>
      <c r="AW1932">
        <v>0</v>
      </c>
      <c r="AX1932" s="5">
        <v>3</v>
      </c>
      <c r="AY1932">
        <v>3</v>
      </c>
      <c r="AZ1932" s="4">
        <v>0</v>
      </c>
      <c r="BA1932">
        <v>0</v>
      </c>
      <c r="BB1932" s="5">
        <v>3</v>
      </c>
      <c r="BD1932">
        <v>0</v>
      </c>
      <c r="BE1932">
        <v>0</v>
      </c>
      <c r="BF1932" s="4">
        <v>0</v>
      </c>
      <c r="BG1932">
        <v>0</v>
      </c>
      <c r="BH1932" s="5">
        <v>0</v>
      </c>
      <c r="BI1932">
        <v>0</v>
      </c>
      <c r="BJ1932" s="4">
        <v>0</v>
      </c>
      <c r="BK1932">
        <v>0</v>
      </c>
      <c r="BL1932" s="5">
        <v>0</v>
      </c>
      <c r="BM1932">
        <v>0</v>
      </c>
      <c r="BN1932" s="4">
        <v>0</v>
      </c>
      <c r="BO1932">
        <v>0</v>
      </c>
      <c r="BP1932" s="5">
        <v>0</v>
      </c>
      <c r="BQ1932">
        <v>0</v>
      </c>
      <c r="BR1932" s="4">
        <v>0</v>
      </c>
      <c r="BS1932">
        <v>0</v>
      </c>
      <c r="BT1932" s="5">
        <v>0</v>
      </c>
      <c r="BU1932">
        <v>3</v>
      </c>
      <c r="BV1932" s="4">
        <v>0</v>
      </c>
      <c r="BW1932">
        <v>0</v>
      </c>
      <c r="BX1932" s="5">
        <v>3</v>
      </c>
      <c r="BY1932">
        <v>3</v>
      </c>
      <c r="BZ1932" s="4">
        <v>0</v>
      </c>
      <c r="CA1932">
        <v>0</v>
      </c>
      <c r="CB1932" s="5">
        <v>3</v>
      </c>
      <c r="CD1932">
        <v>0</v>
      </c>
      <c r="CE1932">
        <v>0</v>
      </c>
      <c r="CF1932" s="4">
        <v>0</v>
      </c>
      <c r="CG1932">
        <v>0</v>
      </c>
      <c r="CH1932" s="5">
        <v>0</v>
      </c>
      <c r="CI1932">
        <v>0</v>
      </c>
      <c r="CJ1932" s="4">
        <v>0</v>
      </c>
      <c r="CK1932">
        <v>0</v>
      </c>
      <c r="CL1932" s="5">
        <v>0</v>
      </c>
      <c r="CM1932">
        <v>0</v>
      </c>
      <c r="CN1932" s="4">
        <v>0</v>
      </c>
      <c r="CO1932">
        <v>0</v>
      </c>
      <c r="CP1932" s="5">
        <v>0</v>
      </c>
      <c r="CQ1932">
        <v>3</v>
      </c>
      <c r="CR1932" s="4">
        <v>0</v>
      </c>
      <c r="CS1932">
        <v>0</v>
      </c>
      <c r="CT1932" s="5">
        <v>3</v>
      </c>
      <c r="CU1932">
        <v>3</v>
      </c>
      <c r="CV1932" s="4">
        <v>0</v>
      </c>
      <c r="CW1932">
        <v>0</v>
      </c>
      <c r="CX1932" s="5">
        <v>3</v>
      </c>
      <c r="CY1932" s="21">
        <v>3</v>
      </c>
      <c r="CZ1932" s="21">
        <v>0</v>
      </c>
      <c r="DA1932" s="21">
        <v>0</v>
      </c>
      <c r="DB1932" s="5">
        <v>3</v>
      </c>
      <c r="DD1932" s="8">
        <v>0</v>
      </c>
      <c r="DE1932" s="8">
        <v>0</v>
      </c>
      <c r="DF1932" s="8">
        <v>0</v>
      </c>
      <c r="DG1932" s="8">
        <v>0</v>
      </c>
      <c r="DH1932" s="8">
        <v>0</v>
      </c>
      <c r="DI1932" s="8">
        <v>0</v>
      </c>
      <c r="DJ1932" s="8">
        <v>0</v>
      </c>
      <c r="DK1932" s="8">
        <v>0</v>
      </c>
      <c r="DL1932" s="8">
        <v>0</v>
      </c>
      <c r="DM1932" s="8">
        <v>0</v>
      </c>
      <c r="DN1932" s="8">
        <v>0</v>
      </c>
      <c r="DO1932" s="8">
        <v>0</v>
      </c>
      <c r="DP1932" s="8">
        <v>0</v>
      </c>
      <c r="DQ1932" s="8">
        <v>0</v>
      </c>
      <c r="DR1932" s="8">
        <v>0</v>
      </c>
      <c r="DS1932" s="8">
        <v>0</v>
      </c>
      <c r="DT1932" s="8">
        <v>0</v>
      </c>
      <c r="DU1932" s="8">
        <v>0</v>
      </c>
      <c r="DV1932" s="8">
        <v>0</v>
      </c>
      <c r="DW1932" s="8">
        <v>0</v>
      </c>
      <c r="DX1932" s="8">
        <v>0</v>
      </c>
      <c r="DY1932" s="8">
        <v>0</v>
      </c>
      <c r="DZ1932" s="8">
        <v>0</v>
      </c>
      <c r="EA1932" s="8">
        <v>0</v>
      </c>
      <c r="EB1932" s="8">
        <v>0</v>
      </c>
      <c r="EC1932" s="8">
        <v>0</v>
      </c>
      <c r="ED1932" s="20">
        <v>0</v>
      </c>
      <c r="EF1932" s="9">
        <v>0</v>
      </c>
      <c r="EG1932" s="9">
        <v>0</v>
      </c>
      <c r="EH1932" s="9">
        <v>0</v>
      </c>
      <c r="EI1932" s="9">
        <v>0</v>
      </c>
      <c r="EJ1932" s="9">
        <v>0</v>
      </c>
      <c r="EK1932" s="9">
        <v>0</v>
      </c>
      <c r="EL1932" s="9">
        <v>0</v>
      </c>
      <c r="EM1932" s="9">
        <v>0</v>
      </c>
      <c r="EN1932" s="9">
        <v>0</v>
      </c>
      <c r="EO1932" s="9">
        <v>0</v>
      </c>
      <c r="EP1932" s="9">
        <v>0</v>
      </c>
      <c r="EQ1932" s="9">
        <v>0</v>
      </c>
      <c r="ER1932" s="9">
        <v>0</v>
      </c>
      <c r="ES1932" s="9">
        <v>0</v>
      </c>
      <c r="ET1932" s="9">
        <v>0</v>
      </c>
      <c r="EU1932" s="9">
        <v>0</v>
      </c>
      <c r="EV1932" s="9">
        <v>0</v>
      </c>
      <c r="EW1932" s="9">
        <v>0</v>
      </c>
      <c r="EX1932" s="9">
        <v>0</v>
      </c>
      <c r="EY1932" s="9">
        <v>0</v>
      </c>
      <c r="EZ1932" s="9">
        <v>0</v>
      </c>
      <c r="FA1932" s="9">
        <v>0</v>
      </c>
      <c r="FB1932" s="9">
        <v>0</v>
      </c>
      <c r="FC1932" s="9">
        <v>0</v>
      </c>
      <c r="FD1932" s="9">
        <v>0</v>
      </c>
      <c r="FE1932" s="9">
        <v>0</v>
      </c>
      <c r="FF1932">
        <v>0</v>
      </c>
    </row>
    <row r="1933" spans="1:162" x14ac:dyDescent="0.2">
      <c r="A1933" t="s">
        <v>1247</v>
      </c>
      <c r="B1933" t="s">
        <v>4289</v>
      </c>
      <c r="C1933" t="s">
        <v>4599</v>
      </c>
      <c r="D1933" s="1">
        <v>0</v>
      </c>
      <c r="E1933" s="1">
        <v>0</v>
      </c>
      <c r="F1933" s="4">
        <v>0</v>
      </c>
      <c r="G1933" s="4">
        <v>0</v>
      </c>
      <c r="H1933" s="5">
        <v>0</v>
      </c>
      <c r="I1933">
        <v>0</v>
      </c>
      <c r="J1933" s="4">
        <v>0</v>
      </c>
      <c r="K1933">
        <v>0</v>
      </c>
      <c r="L1933" s="5">
        <v>0</v>
      </c>
      <c r="M1933">
        <v>0</v>
      </c>
      <c r="N1933" s="4">
        <v>0</v>
      </c>
      <c r="O1933">
        <v>0</v>
      </c>
      <c r="P1933" s="5">
        <v>0</v>
      </c>
      <c r="Q1933">
        <v>0</v>
      </c>
      <c r="R1933" s="4">
        <v>0</v>
      </c>
      <c r="S1933">
        <v>0</v>
      </c>
      <c r="T1933" s="5">
        <v>0</v>
      </c>
      <c r="U1933">
        <v>3</v>
      </c>
      <c r="V1933" s="4">
        <v>0</v>
      </c>
      <c r="W1933">
        <v>0</v>
      </c>
      <c r="X1933" s="5">
        <v>3</v>
      </c>
      <c r="Y1933">
        <v>3</v>
      </c>
      <c r="Z1933" s="4">
        <v>0</v>
      </c>
      <c r="AA1933">
        <v>0</v>
      </c>
      <c r="AB1933" s="5">
        <v>3</v>
      </c>
      <c r="AD1933">
        <v>0</v>
      </c>
      <c r="AE1933">
        <v>0</v>
      </c>
      <c r="AF1933" s="4">
        <v>0</v>
      </c>
      <c r="AG1933">
        <v>0</v>
      </c>
      <c r="AH1933" s="5">
        <v>0</v>
      </c>
      <c r="AI1933">
        <v>0</v>
      </c>
      <c r="AJ1933" s="4">
        <v>0</v>
      </c>
      <c r="AK1933">
        <v>0</v>
      </c>
      <c r="AL1933" s="5">
        <v>0</v>
      </c>
      <c r="AM1933">
        <v>0</v>
      </c>
      <c r="AN1933" s="4">
        <v>0</v>
      </c>
      <c r="AO1933">
        <v>0</v>
      </c>
      <c r="AP1933" s="5">
        <v>0</v>
      </c>
      <c r="AQ1933">
        <v>0</v>
      </c>
      <c r="AR1933" s="4">
        <v>0</v>
      </c>
      <c r="AS1933">
        <v>0</v>
      </c>
      <c r="AT1933" s="5">
        <v>0</v>
      </c>
      <c r="AU1933">
        <v>3</v>
      </c>
      <c r="AV1933" s="4">
        <v>0</v>
      </c>
      <c r="AW1933">
        <v>0</v>
      </c>
      <c r="AX1933" s="5">
        <v>3</v>
      </c>
      <c r="AY1933">
        <v>3</v>
      </c>
      <c r="AZ1933" s="4">
        <v>0</v>
      </c>
      <c r="BA1933">
        <v>0</v>
      </c>
      <c r="BB1933" s="5">
        <v>3</v>
      </c>
      <c r="BD1933">
        <v>0</v>
      </c>
      <c r="BE1933">
        <v>0</v>
      </c>
      <c r="BF1933" s="4">
        <v>0</v>
      </c>
      <c r="BG1933">
        <v>0</v>
      </c>
      <c r="BH1933" s="5">
        <v>0</v>
      </c>
      <c r="BI1933">
        <v>0</v>
      </c>
      <c r="BJ1933" s="4">
        <v>0</v>
      </c>
      <c r="BK1933">
        <v>0</v>
      </c>
      <c r="BL1933" s="5">
        <v>0</v>
      </c>
      <c r="BM1933">
        <v>0</v>
      </c>
      <c r="BN1933" s="4">
        <v>0</v>
      </c>
      <c r="BO1933">
        <v>0</v>
      </c>
      <c r="BP1933" s="5">
        <v>0</v>
      </c>
      <c r="BQ1933">
        <v>0</v>
      </c>
      <c r="BR1933" s="4">
        <v>0</v>
      </c>
      <c r="BS1933">
        <v>0</v>
      </c>
      <c r="BT1933" s="5">
        <v>0</v>
      </c>
      <c r="BU1933">
        <v>3</v>
      </c>
      <c r="BV1933" s="4">
        <v>0</v>
      </c>
      <c r="BW1933">
        <v>0</v>
      </c>
      <c r="BX1933" s="5">
        <v>3</v>
      </c>
      <c r="BY1933">
        <v>3</v>
      </c>
      <c r="BZ1933" s="4">
        <v>0</v>
      </c>
      <c r="CA1933">
        <v>0</v>
      </c>
      <c r="CB1933" s="5">
        <v>3</v>
      </c>
      <c r="CD1933">
        <v>0</v>
      </c>
      <c r="CE1933">
        <v>0</v>
      </c>
      <c r="CF1933" s="4">
        <v>0</v>
      </c>
      <c r="CG1933">
        <v>0</v>
      </c>
      <c r="CH1933" s="5">
        <v>0</v>
      </c>
      <c r="CI1933">
        <v>0</v>
      </c>
      <c r="CJ1933" s="4">
        <v>0</v>
      </c>
      <c r="CK1933">
        <v>0</v>
      </c>
      <c r="CL1933" s="5">
        <v>0</v>
      </c>
      <c r="CM1933">
        <v>0</v>
      </c>
      <c r="CN1933" s="4">
        <v>0</v>
      </c>
      <c r="CO1933">
        <v>0</v>
      </c>
      <c r="CP1933" s="5">
        <v>0</v>
      </c>
      <c r="CQ1933">
        <v>3</v>
      </c>
      <c r="CR1933" s="4">
        <v>0</v>
      </c>
      <c r="CS1933">
        <v>0</v>
      </c>
      <c r="CT1933" s="5">
        <v>3</v>
      </c>
      <c r="CU1933">
        <v>3</v>
      </c>
      <c r="CV1933" s="4">
        <v>0</v>
      </c>
      <c r="CW1933">
        <v>0</v>
      </c>
      <c r="CX1933" s="5">
        <v>3</v>
      </c>
      <c r="CY1933" s="21">
        <v>0</v>
      </c>
      <c r="CZ1933" s="21">
        <v>0</v>
      </c>
      <c r="DA1933" s="21">
        <v>0</v>
      </c>
      <c r="DB1933" s="5">
        <v>0</v>
      </c>
      <c r="DD1933" s="8">
        <v>0</v>
      </c>
      <c r="DE1933" s="8">
        <v>0</v>
      </c>
      <c r="DF1933" s="8">
        <v>0</v>
      </c>
      <c r="DG1933" s="8">
        <v>0</v>
      </c>
      <c r="DH1933" s="8">
        <v>0</v>
      </c>
      <c r="DI1933" s="8">
        <v>0</v>
      </c>
      <c r="DJ1933" s="8">
        <v>0</v>
      </c>
      <c r="DK1933" s="8">
        <v>0</v>
      </c>
      <c r="DL1933" s="8">
        <v>0</v>
      </c>
      <c r="DM1933" s="8">
        <v>0</v>
      </c>
      <c r="DN1933" s="8">
        <v>0</v>
      </c>
      <c r="DO1933" s="8">
        <v>0</v>
      </c>
      <c r="DP1933" s="8">
        <v>0</v>
      </c>
      <c r="DQ1933" s="8">
        <v>0</v>
      </c>
      <c r="DR1933" s="8">
        <v>0</v>
      </c>
      <c r="DS1933" s="8">
        <v>0</v>
      </c>
      <c r="DT1933" s="8">
        <v>0</v>
      </c>
      <c r="DU1933" s="8">
        <v>0</v>
      </c>
      <c r="DV1933" s="8">
        <v>0</v>
      </c>
      <c r="DW1933" s="8">
        <v>0</v>
      </c>
      <c r="DX1933" s="8">
        <v>0</v>
      </c>
      <c r="DY1933" s="8">
        <v>0</v>
      </c>
      <c r="DZ1933" s="8">
        <v>0</v>
      </c>
      <c r="EA1933" s="8">
        <v>0</v>
      </c>
      <c r="EB1933" s="8">
        <v>0</v>
      </c>
      <c r="EC1933" s="8">
        <v>0</v>
      </c>
      <c r="ED1933" s="20">
        <v>0</v>
      </c>
      <c r="EF1933" s="9">
        <v>0</v>
      </c>
      <c r="EG1933" s="9">
        <v>0</v>
      </c>
      <c r="EH1933" s="9">
        <v>0</v>
      </c>
      <c r="EI1933" s="9">
        <v>0</v>
      </c>
      <c r="EJ1933" s="9">
        <v>0</v>
      </c>
      <c r="EK1933" s="9">
        <v>0</v>
      </c>
      <c r="EL1933" s="9">
        <v>0</v>
      </c>
      <c r="EM1933" s="9">
        <v>0</v>
      </c>
      <c r="EN1933" s="9">
        <v>0</v>
      </c>
      <c r="EO1933" s="9">
        <v>0</v>
      </c>
      <c r="EP1933" s="9">
        <v>0</v>
      </c>
      <c r="EQ1933" s="9">
        <v>0</v>
      </c>
      <c r="ER1933" s="9">
        <v>0</v>
      </c>
      <c r="ES1933" s="9">
        <v>0</v>
      </c>
      <c r="ET1933" s="9">
        <v>0</v>
      </c>
      <c r="EU1933" s="9">
        <v>0</v>
      </c>
      <c r="EV1933" s="9">
        <v>0</v>
      </c>
      <c r="EW1933" s="9">
        <v>0</v>
      </c>
      <c r="EX1933" s="9">
        <v>0</v>
      </c>
      <c r="EY1933" s="9">
        <v>0</v>
      </c>
      <c r="EZ1933" s="9">
        <v>0</v>
      </c>
      <c r="FA1933" s="9">
        <v>0</v>
      </c>
      <c r="FB1933" s="9">
        <v>0</v>
      </c>
      <c r="FC1933" s="9">
        <v>0</v>
      </c>
      <c r="FD1933" s="9">
        <v>0</v>
      </c>
      <c r="FE1933" s="9">
        <v>0</v>
      </c>
      <c r="FF1933">
        <v>0</v>
      </c>
    </row>
    <row r="1934" spans="1:162" x14ac:dyDescent="0.2">
      <c r="A1934" t="s">
        <v>1586</v>
      </c>
      <c r="B1934" t="s">
        <v>4290</v>
      </c>
      <c r="C1934" t="s">
        <v>4599</v>
      </c>
      <c r="D1934" s="1">
        <v>0</v>
      </c>
      <c r="E1934" s="1">
        <v>0</v>
      </c>
      <c r="F1934" s="4">
        <v>0</v>
      </c>
      <c r="G1934" s="4">
        <v>0</v>
      </c>
      <c r="H1934" s="5">
        <v>0</v>
      </c>
      <c r="I1934">
        <v>0</v>
      </c>
      <c r="J1934" s="4">
        <v>0</v>
      </c>
      <c r="K1934">
        <v>0</v>
      </c>
      <c r="L1934" s="5">
        <v>0</v>
      </c>
      <c r="M1934">
        <v>0</v>
      </c>
      <c r="N1934" s="4">
        <v>0</v>
      </c>
      <c r="O1934">
        <v>0</v>
      </c>
      <c r="P1934" s="5">
        <v>0</v>
      </c>
      <c r="Q1934">
        <v>0</v>
      </c>
      <c r="R1934" s="4">
        <v>0</v>
      </c>
      <c r="S1934">
        <v>0</v>
      </c>
      <c r="T1934" s="5">
        <v>0</v>
      </c>
      <c r="U1934">
        <v>3</v>
      </c>
      <c r="V1934" s="4">
        <v>0</v>
      </c>
      <c r="W1934">
        <v>0</v>
      </c>
      <c r="X1934" s="5">
        <v>3</v>
      </c>
      <c r="Y1934">
        <v>3</v>
      </c>
      <c r="Z1934" s="4">
        <v>0</v>
      </c>
      <c r="AA1934">
        <v>0</v>
      </c>
      <c r="AB1934" s="5">
        <v>3</v>
      </c>
      <c r="AD1934">
        <v>0</v>
      </c>
      <c r="AE1934">
        <v>0</v>
      </c>
      <c r="AF1934" s="4">
        <v>0</v>
      </c>
      <c r="AG1934">
        <v>0</v>
      </c>
      <c r="AH1934" s="5">
        <v>0</v>
      </c>
      <c r="AI1934">
        <v>0</v>
      </c>
      <c r="AJ1934" s="4">
        <v>0</v>
      </c>
      <c r="AK1934">
        <v>0</v>
      </c>
      <c r="AL1934" s="5">
        <v>0</v>
      </c>
      <c r="AM1934">
        <v>0</v>
      </c>
      <c r="AN1934" s="4">
        <v>0</v>
      </c>
      <c r="AO1934">
        <v>0</v>
      </c>
      <c r="AP1934" s="5">
        <v>0</v>
      </c>
      <c r="AQ1934">
        <v>0</v>
      </c>
      <c r="AR1934" s="4">
        <v>0</v>
      </c>
      <c r="AS1934">
        <v>0</v>
      </c>
      <c r="AT1934" s="5">
        <v>0</v>
      </c>
      <c r="AU1934">
        <v>3</v>
      </c>
      <c r="AV1934" s="4">
        <v>0</v>
      </c>
      <c r="AW1934">
        <v>0</v>
      </c>
      <c r="AX1934" s="5">
        <v>3</v>
      </c>
      <c r="AY1934">
        <v>3</v>
      </c>
      <c r="AZ1934" s="4">
        <v>0</v>
      </c>
      <c r="BA1934">
        <v>0</v>
      </c>
      <c r="BB1934" s="5">
        <v>3</v>
      </c>
      <c r="BD1934">
        <v>0</v>
      </c>
      <c r="BE1934">
        <v>0</v>
      </c>
      <c r="BF1934" s="4">
        <v>0</v>
      </c>
      <c r="BG1934">
        <v>0</v>
      </c>
      <c r="BH1934" s="5">
        <v>0</v>
      </c>
      <c r="BI1934">
        <v>0</v>
      </c>
      <c r="BJ1934" s="4">
        <v>0</v>
      </c>
      <c r="BK1934">
        <v>0</v>
      </c>
      <c r="BL1934" s="5">
        <v>0</v>
      </c>
      <c r="BM1934">
        <v>0</v>
      </c>
      <c r="BN1934" s="4">
        <v>0</v>
      </c>
      <c r="BO1934">
        <v>0</v>
      </c>
      <c r="BP1934" s="5">
        <v>0</v>
      </c>
      <c r="BQ1934">
        <v>0</v>
      </c>
      <c r="BR1934" s="4">
        <v>0</v>
      </c>
      <c r="BS1934">
        <v>0</v>
      </c>
      <c r="BT1934" s="5">
        <v>0</v>
      </c>
      <c r="BU1934">
        <v>3</v>
      </c>
      <c r="BV1934" s="4">
        <v>0</v>
      </c>
      <c r="BW1934">
        <v>0</v>
      </c>
      <c r="BX1934" s="5">
        <v>3</v>
      </c>
      <c r="BY1934">
        <v>3</v>
      </c>
      <c r="BZ1934" s="4">
        <v>0</v>
      </c>
      <c r="CA1934">
        <v>0</v>
      </c>
      <c r="CB1934" s="5">
        <v>3</v>
      </c>
      <c r="CD1934">
        <v>0</v>
      </c>
      <c r="CE1934">
        <v>0</v>
      </c>
      <c r="CF1934" s="4">
        <v>0</v>
      </c>
      <c r="CG1934">
        <v>0</v>
      </c>
      <c r="CH1934" s="5">
        <v>0</v>
      </c>
      <c r="CI1934">
        <v>0</v>
      </c>
      <c r="CJ1934" s="4">
        <v>0</v>
      </c>
      <c r="CK1934">
        <v>0</v>
      </c>
      <c r="CL1934" s="5">
        <v>0</v>
      </c>
      <c r="CM1934">
        <v>0</v>
      </c>
      <c r="CN1934" s="4">
        <v>0</v>
      </c>
      <c r="CO1934">
        <v>0</v>
      </c>
      <c r="CP1934" s="5">
        <v>0</v>
      </c>
      <c r="CQ1934">
        <v>3</v>
      </c>
      <c r="CR1934" s="4">
        <v>0</v>
      </c>
      <c r="CS1934">
        <v>0</v>
      </c>
      <c r="CT1934" s="5">
        <v>3</v>
      </c>
      <c r="CU1934">
        <v>3</v>
      </c>
      <c r="CV1934" s="4">
        <v>0</v>
      </c>
      <c r="CW1934">
        <v>0</v>
      </c>
      <c r="CX1934" s="5">
        <v>3</v>
      </c>
      <c r="CY1934" s="21">
        <v>3</v>
      </c>
      <c r="CZ1934" s="21">
        <v>0</v>
      </c>
      <c r="DA1934" s="21">
        <v>0</v>
      </c>
      <c r="DB1934" s="5">
        <v>3</v>
      </c>
      <c r="DD1934" s="8">
        <v>0</v>
      </c>
      <c r="DE1934" s="8">
        <v>0</v>
      </c>
      <c r="DF1934" s="8">
        <v>0</v>
      </c>
      <c r="DG1934" s="8">
        <v>0</v>
      </c>
      <c r="DH1934" s="8">
        <v>0</v>
      </c>
      <c r="DI1934" s="8">
        <v>0</v>
      </c>
      <c r="DJ1934" s="8">
        <v>0</v>
      </c>
      <c r="DK1934" s="8">
        <v>0</v>
      </c>
      <c r="DL1934" s="8">
        <v>0</v>
      </c>
      <c r="DM1934" s="8">
        <v>0</v>
      </c>
      <c r="DN1934" s="8">
        <v>0</v>
      </c>
      <c r="DO1934" s="8">
        <v>0</v>
      </c>
      <c r="DP1934" s="8">
        <v>0</v>
      </c>
      <c r="DQ1934" s="8">
        <v>0</v>
      </c>
      <c r="DR1934" s="8">
        <v>0</v>
      </c>
      <c r="DS1934" s="8">
        <v>0</v>
      </c>
      <c r="DT1934" s="8">
        <v>0</v>
      </c>
      <c r="DU1934" s="8">
        <v>0</v>
      </c>
      <c r="DV1934" s="8">
        <v>0</v>
      </c>
      <c r="DW1934" s="8">
        <v>0</v>
      </c>
      <c r="DX1934" s="8">
        <v>0</v>
      </c>
      <c r="DY1934" s="8">
        <v>0</v>
      </c>
      <c r="DZ1934" s="8">
        <v>0</v>
      </c>
      <c r="EA1934" s="8">
        <v>0</v>
      </c>
      <c r="EB1934" s="8">
        <v>0</v>
      </c>
      <c r="EC1934" s="8">
        <v>0</v>
      </c>
      <c r="ED1934" s="20">
        <v>0</v>
      </c>
      <c r="EF1934" s="9">
        <v>0</v>
      </c>
      <c r="EG1934" s="9">
        <v>0</v>
      </c>
      <c r="EH1934" s="9">
        <v>0</v>
      </c>
      <c r="EI1934" s="9">
        <v>0</v>
      </c>
      <c r="EJ1934" s="9">
        <v>0</v>
      </c>
      <c r="EK1934" s="9">
        <v>0</v>
      </c>
      <c r="EL1934" s="9">
        <v>0</v>
      </c>
      <c r="EM1934" s="9">
        <v>0</v>
      </c>
      <c r="EN1934" s="9">
        <v>0</v>
      </c>
      <c r="EO1934" s="9">
        <v>0</v>
      </c>
      <c r="EP1934" s="9">
        <v>0</v>
      </c>
      <c r="EQ1934" s="9">
        <v>0</v>
      </c>
      <c r="ER1934" s="9">
        <v>0</v>
      </c>
      <c r="ES1934" s="9">
        <v>0</v>
      </c>
      <c r="ET1934" s="9">
        <v>0</v>
      </c>
      <c r="EU1934" s="9">
        <v>0</v>
      </c>
      <c r="EV1934" s="9">
        <v>0</v>
      </c>
      <c r="EW1934" s="9">
        <v>0</v>
      </c>
      <c r="EX1934" s="9">
        <v>0</v>
      </c>
      <c r="EY1934" s="9">
        <v>0</v>
      </c>
      <c r="EZ1934" s="9">
        <v>0</v>
      </c>
      <c r="FA1934" s="9">
        <v>0</v>
      </c>
      <c r="FB1934" s="9">
        <v>0</v>
      </c>
      <c r="FC1934" s="9">
        <v>0</v>
      </c>
      <c r="FD1934" s="9">
        <v>0</v>
      </c>
      <c r="FE1934" s="9">
        <v>0</v>
      </c>
      <c r="FF1934">
        <v>0</v>
      </c>
    </row>
    <row r="1935" spans="1:162" x14ac:dyDescent="0.2">
      <c r="A1935" t="s">
        <v>1541</v>
      </c>
      <c r="B1935" t="s">
        <v>4291</v>
      </c>
      <c r="C1935" t="s">
        <v>4599</v>
      </c>
      <c r="D1935" s="1">
        <v>0</v>
      </c>
      <c r="E1935" s="1">
        <v>0</v>
      </c>
      <c r="F1935" s="4">
        <v>0</v>
      </c>
      <c r="G1935" s="4">
        <v>0</v>
      </c>
      <c r="H1935" s="5">
        <v>0</v>
      </c>
      <c r="I1935">
        <v>0</v>
      </c>
      <c r="J1935" s="4">
        <v>0</v>
      </c>
      <c r="K1935">
        <v>0</v>
      </c>
      <c r="L1935" s="5">
        <v>0</v>
      </c>
      <c r="M1935">
        <v>0</v>
      </c>
      <c r="N1935" s="4">
        <v>0</v>
      </c>
      <c r="O1935">
        <v>0</v>
      </c>
      <c r="P1935" s="5">
        <v>0</v>
      </c>
      <c r="Q1935">
        <v>0</v>
      </c>
      <c r="R1935" s="4">
        <v>0</v>
      </c>
      <c r="S1935">
        <v>0</v>
      </c>
      <c r="T1935" s="5">
        <v>0</v>
      </c>
      <c r="U1935">
        <v>3</v>
      </c>
      <c r="V1935" s="4">
        <v>0</v>
      </c>
      <c r="W1935">
        <v>0</v>
      </c>
      <c r="X1935" s="5">
        <v>3</v>
      </c>
      <c r="Y1935">
        <v>3</v>
      </c>
      <c r="Z1935" s="4">
        <v>0</v>
      </c>
      <c r="AA1935">
        <v>0</v>
      </c>
      <c r="AB1935" s="5">
        <v>3</v>
      </c>
      <c r="AD1935">
        <v>0</v>
      </c>
      <c r="AE1935">
        <v>0</v>
      </c>
      <c r="AF1935" s="4">
        <v>0</v>
      </c>
      <c r="AG1935">
        <v>0</v>
      </c>
      <c r="AH1935" s="5">
        <v>0</v>
      </c>
      <c r="AI1935">
        <v>0</v>
      </c>
      <c r="AJ1935" s="4">
        <v>0</v>
      </c>
      <c r="AK1935">
        <v>0</v>
      </c>
      <c r="AL1935" s="5">
        <v>0</v>
      </c>
      <c r="AM1935">
        <v>0</v>
      </c>
      <c r="AN1935" s="4">
        <v>0</v>
      </c>
      <c r="AO1935">
        <v>0</v>
      </c>
      <c r="AP1935" s="5">
        <v>0</v>
      </c>
      <c r="AQ1935">
        <v>0</v>
      </c>
      <c r="AR1935" s="4">
        <v>0</v>
      </c>
      <c r="AS1935">
        <v>0</v>
      </c>
      <c r="AT1935" s="5">
        <v>0</v>
      </c>
      <c r="AU1935">
        <v>3</v>
      </c>
      <c r="AV1935" s="4">
        <v>0</v>
      </c>
      <c r="AW1935">
        <v>0</v>
      </c>
      <c r="AX1935" s="5">
        <v>3</v>
      </c>
      <c r="AY1935">
        <v>3</v>
      </c>
      <c r="AZ1935" s="4">
        <v>0</v>
      </c>
      <c r="BA1935">
        <v>0</v>
      </c>
      <c r="BB1935" s="5">
        <v>3</v>
      </c>
      <c r="BD1935">
        <v>0</v>
      </c>
      <c r="BE1935">
        <v>0</v>
      </c>
      <c r="BF1935" s="4">
        <v>0</v>
      </c>
      <c r="BG1935">
        <v>0</v>
      </c>
      <c r="BH1935" s="5">
        <v>0</v>
      </c>
      <c r="BI1935">
        <v>0</v>
      </c>
      <c r="BJ1935" s="4">
        <v>0</v>
      </c>
      <c r="BK1935">
        <v>0</v>
      </c>
      <c r="BL1935" s="5">
        <v>0</v>
      </c>
      <c r="BM1935">
        <v>0</v>
      </c>
      <c r="BN1935" s="4">
        <v>0</v>
      </c>
      <c r="BO1935">
        <v>0</v>
      </c>
      <c r="BP1935" s="5">
        <v>0</v>
      </c>
      <c r="BQ1935">
        <v>0</v>
      </c>
      <c r="BR1935" s="4">
        <v>0</v>
      </c>
      <c r="BS1935">
        <v>0</v>
      </c>
      <c r="BT1935" s="5">
        <v>0</v>
      </c>
      <c r="BU1935">
        <v>3</v>
      </c>
      <c r="BV1935" s="4">
        <v>0</v>
      </c>
      <c r="BW1935">
        <v>0</v>
      </c>
      <c r="BX1935" s="5">
        <v>3</v>
      </c>
      <c r="BY1935">
        <v>3</v>
      </c>
      <c r="BZ1935" s="4">
        <v>0</v>
      </c>
      <c r="CA1935">
        <v>0</v>
      </c>
      <c r="CB1935" s="5">
        <v>3</v>
      </c>
      <c r="CD1935">
        <v>0</v>
      </c>
      <c r="CE1935">
        <v>0</v>
      </c>
      <c r="CF1935" s="4">
        <v>0</v>
      </c>
      <c r="CG1935">
        <v>0</v>
      </c>
      <c r="CH1935" s="5">
        <v>0</v>
      </c>
      <c r="CI1935">
        <v>0</v>
      </c>
      <c r="CJ1935" s="4">
        <v>0</v>
      </c>
      <c r="CK1935">
        <v>0</v>
      </c>
      <c r="CL1935" s="5">
        <v>0</v>
      </c>
      <c r="CM1935">
        <v>0</v>
      </c>
      <c r="CN1935" s="4">
        <v>0</v>
      </c>
      <c r="CO1935">
        <v>0</v>
      </c>
      <c r="CP1935" s="5">
        <v>0</v>
      </c>
      <c r="CQ1935">
        <v>3</v>
      </c>
      <c r="CR1935" s="4">
        <v>0</v>
      </c>
      <c r="CS1935">
        <v>0</v>
      </c>
      <c r="CT1935" s="5">
        <v>3</v>
      </c>
      <c r="CU1935">
        <v>3</v>
      </c>
      <c r="CV1935" s="4">
        <v>0</v>
      </c>
      <c r="CW1935">
        <v>0</v>
      </c>
      <c r="CX1935" s="5">
        <v>3</v>
      </c>
      <c r="CY1935" s="21">
        <v>3</v>
      </c>
      <c r="CZ1935" s="21">
        <v>0</v>
      </c>
      <c r="DA1935" s="21">
        <v>0</v>
      </c>
      <c r="DB1935" s="5">
        <v>3</v>
      </c>
      <c r="DD1935" s="8">
        <v>0</v>
      </c>
      <c r="DE1935" s="8">
        <v>0</v>
      </c>
      <c r="DF1935" s="8">
        <v>0</v>
      </c>
      <c r="DG1935" s="8">
        <v>0</v>
      </c>
      <c r="DH1935" s="8">
        <v>0</v>
      </c>
      <c r="DI1935" s="8">
        <v>0</v>
      </c>
      <c r="DJ1935" s="8">
        <v>0</v>
      </c>
      <c r="DK1935" s="8">
        <v>0</v>
      </c>
      <c r="DL1935" s="8">
        <v>0</v>
      </c>
      <c r="DM1935" s="8">
        <v>0</v>
      </c>
      <c r="DN1935" s="8">
        <v>0</v>
      </c>
      <c r="DO1935" s="8">
        <v>0</v>
      </c>
      <c r="DP1935" s="8">
        <v>0</v>
      </c>
      <c r="DQ1935" s="8">
        <v>0</v>
      </c>
      <c r="DR1935" s="8">
        <v>0</v>
      </c>
      <c r="DS1935" s="8">
        <v>0</v>
      </c>
      <c r="DT1935" s="8">
        <v>0</v>
      </c>
      <c r="DU1935" s="8">
        <v>0</v>
      </c>
      <c r="DV1935" s="8">
        <v>0</v>
      </c>
      <c r="DW1935" s="8">
        <v>0</v>
      </c>
      <c r="DX1935" s="8">
        <v>0</v>
      </c>
      <c r="DY1935" s="8">
        <v>0</v>
      </c>
      <c r="DZ1935" s="8">
        <v>0</v>
      </c>
      <c r="EA1935" s="8">
        <v>0</v>
      </c>
      <c r="EB1935" s="8">
        <v>0</v>
      </c>
      <c r="EC1935" s="8">
        <v>0</v>
      </c>
      <c r="ED1935" s="20">
        <v>0</v>
      </c>
      <c r="EF1935" s="9">
        <v>0</v>
      </c>
      <c r="EG1935" s="9">
        <v>0</v>
      </c>
      <c r="EH1935" s="9">
        <v>0</v>
      </c>
      <c r="EI1935" s="9">
        <v>0</v>
      </c>
      <c r="EJ1935" s="9">
        <v>0</v>
      </c>
      <c r="EK1935" s="9">
        <v>0</v>
      </c>
      <c r="EL1935" s="9">
        <v>0</v>
      </c>
      <c r="EM1935" s="9">
        <v>0</v>
      </c>
      <c r="EN1935" s="9">
        <v>0</v>
      </c>
      <c r="EO1935" s="9">
        <v>0</v>
      </c>
      <c r="EP1935" s="9">
        <v>0</v>
      </c>
      <c r="EQ1935" s="9">
        <v>0</v>
      </c>
      <c r="ER1935" s="9">
        <v>0</v>
      </c>
      <c r="ES1935" s="9">
        <v>0</v>
      </c>
      <c r="ET1935" s="9">
        <v>0</v>
      </c>
      <c r="EU1935" s="9">
        <v>0</v>
      </c>
      <c r="EV1935" s="9">
        <v>0</v>
      </c>
      <c r="EW1935" s="9">
        <v>0</v>
      </c>
      <c r="EX1935" s="9">
        <v>0</v>
      </c>
      <c r="EY1935" s="9">
        <v>0</v>
      </c>
      <c r="EZ1935" s="9">
        <v>0</v>
      </c>
      <c r="FA1935" s="9">
        <v>0</v>
      </c>
      <c r="FB1935" s="9">
        <v>0</v>
      </c>
      <c r="FC1935" s="9">
        <v>0</v>
      </c>
      <c r="FD1935" s="9">
        <v>0</v>
      </c>
      <c r="FE1935" s="9">
        <v>0</v>
      </c>
      <c r="FF1935">
        <v>0</v>
      </c>
    </row>
    <row r="1936" spans="1:162" x14ac:dyDescent="0.2">
      <c r="A1936" t="s">
        <v>2377</v>
      </c>
      <c r="B1936" t="s">
        <v>3500</v>
      </c>
      <c r="C1936" t="s">
        <v>4599</v>
      </c>
      <c r="D1936" s="1">
        <v>1</v>
      </c>
      <c r="E1936" s="1">
        <v>1</v>
      </c>
      <c r="F1936" s="4">
        <v>0</v>
      </c>
      <c r="G1936" s="4">
        <v>0</v>
      </c>
      <c r="H1936" s="5">
        <v>1</v>
      </c>
      <c r="I1936">
        <v>1</v>
      </c>
      <c r="J1936" s="4">
        <v>0</v>
      </c>
      <c r="K1936">
        <v>0</v>
      </c>
      <c r="L1936" s="5">
        <v>1</v>
      </c>
      <c r="M1936">
        <v>1</v>
      </c>
      <c r="N1936" s="4">
        <v>0</v>
      </c>
      <c r="O1936">
        <v>0</v>
      </c>
      <c r="P1936" s="5">
        <v>1</v>
      </c>
      <c r="Q1936">
        <v>5</v>
      </c>
      <c r="R1936" s="4">
        <v>0</v>
      </c>
      <c r="S1936">
        <v>0</v>
      </c>
      <c r="T1936" s="5">
        <v>5</v>
      </c>
      <c r="U1936">
        <v>6</v>
      </c>
      <c r="V1936" s="4">
        <v>0</v>
      </c>
      <c r="W1936">
        <v>0</v>
      </c>
      <c r="X1936" s="5">
        <v>6</v>
      </c>
      <c r="Y1936">
        <v>6</v>
      </c>
      <c r="Z1936" s="4">
        <v>0</v>
      </c>
      <c r="AA1936">
        <v>0</v>
      </c>
      <c r="AB1936" s="5">
        <v>6</v>
      </c>
      <c r="AD1936">
        <v>1</v>
      </c>
      <c r="AE1936">
        <v>1</v>
      </c>
      <c r="AF1936" s="4">
        <v>0</v>
      </c>
      <c r="AG1936">
        <v>0</v>
      </c>
      <c r="AH1936" s="5">
        <v>1</v>
      </c>
      <c r="AI1936">
        <v>1</v>
      </c>
      <c r="AJ1936" s="4">
        <v>0</v>
      </c>
      <c r="AK1936">
        <v>0</v>
      </c>
      <c r="AL1936" s="5">
        <v>1</v>
      </c>
      <c r="AM1936">
        <v>5</v>
      </c>
      <c r="AN1936" s="4">
        <v>0</v>
      </c>
      <c r="AO1936">
        <v>0</v>
      </c>
      <c r="AP1936" s="5">
        <v>5</v>
      </c>
      <c r="AQ1936">
        <v>5</v>
      </c>
      <c r="AR1936" s="4">
        <v>0</v>
      </c>
      <c r="AS1936">
        <v>0</v>
      </c>
      <c r="AT1936" s="5">
        <v>5</v>
      </c>
      <c r="AU1936">
        <v>6</v>
      </c>
      <c r="AV1936" s="4">
        <v>0</v>
      </c>
      <c r="AW1936">
        <v>0</v>
      </c>
      <c r="AX1936" s="5">
        <v>6</v>
      </c>
      <c r="AY1936">
        <v>6</v>
      </c>
      <c r="AZ1936" s="4">
        <v>0</v>
      </c>
      <c r="BA1936">
        <v>0</v>
      </c>
      <c r="BB1936" s="5">
        <v>6</v>
      </c>
      <c r="BD1936">
        <v>1</v>
      </c>
      <c r="BE1936">
        <v>1</v>
      </c>
      <c r="BF1936" s="4">
        <v>0</v>
      </c>
      <c r="BG1936">
        <v>0</v>
      </c>
      <c r="BH1936" s="5">
        <v>1</v>
      </c>
      <c r="BI1936">
        <v>1</v>
      </c>
      <c r="BJ1936" s="4">
        <v>0</v>
      </c>
      <c r="BK1936">
        <v>0</v>
      </c>
      <c r="BL1936" s="5">
        <v>1</v>
      </c>
      <c r="BM1936">
        <v>5</v>
      </c>
      <c r="BN1936" s="4">
        <v>0</v>
      </c>
      <c r="BO1936">
        <v>0</v>
      </c>
      <c r="BP1936" s="5">
        <v>5</v>
      </c>
      <c r="BQ1936">
        <v>5</v>
      </c>
      <c r="BR1936" s="4">
        <v>0</v>
      </c>
      <c r="BS1936">
        <v>0</v>
      </c>
      <c r="BT1936" s="5">
        <v>5</v>
      </c>
      <c r="BU1936">
        <v>6</v>
      </c>
      <c r="BV1936" s="4">
        <v>0</v>
      </c>
      <c r="BW1936">
        <v>0</v>
      </c>
      <c r="BX1936" s="5">
        <v>6</v>
      </c>
      <c r="BY1936">
        <v>6</v>
      </c>
      <c r="BZ1936" s="4">
        <v>0</v>
      </c>
      <c r="CA1936">
        <v>0</v>
      </c>
      <c r="CB1936" s="5">
        <v>6</v>
      </c>
      <c r="CD1936">
        <v>1</v>
      </c>
      <c r="CE1936">
        <v>1</v>
      </c>
      <c r="CF1936" s="4">
        <v>0</v>
      </c>
      <c r="CG1936">
        <v>0</v>
      </c>
      <c r="CH1936" s="5">
        <v>1</v>
      </c>
      <c r="CI1936">
        <v>1</v>
      </c>
      <c r="CJ1936" s="4">
        <v>0</v>
      </c>
      <c r="CK1936">
        <v>0</v>
      </c>
      <c r="CL1936" s="5">
        <v>1</v>
      </c>
      <c r="CM1936">
        <v>5</v>
      </c>
      <c r="CN1936" s="4">
        <v>0</v>
      </c>
      <c r="CO1936">
        <v>0</v>
      </c>
      <c r="CP1936" s="5">
        <v>5</v>
      </c>
      <c r="CQ1936">
        <v>6</v>
      </c>
      <c r="CR1936" s="4">
        <v>0</v>
      </c>
      <c r="CS1936">
        <v>0</v>
      </c>
      <c r="CT1936" s="5">
        <v>6</v>
      </c>
      <c r="CU1936">
        <v>5</v>
      </c>
      <c r="CV1936" s="4">
        <v>0</v>
      </c>
      <c r="CW1936">
        <v>0</v>
      </c>
      <c r="CX1936" s="5">
        <v>5</v>
      </c>
      <c r="CY1936" s="21">
        <v>6</v>
      </c>
      <c r="CZ1936" s="21">
        <v>0</v>
      </c>
      <c r="DA1936" s="21">
        <v>0</v>
      </c>
      <c r="DB1936" s="5">
        <v>6</v>
      </c>
      <c r="DD1936" s="8">
        <v>0</v>
      </c>
      <c r="DE1936" s="8">
        <v>0</v>
      </c>
      <c r="DF1936" s="8">
        <v>0</v>
      </c>
      <c r="DG1936" s="8">
        <v>0</v>
      </c>
      <c r="DH1936" s="8">
        <v>0</v>
      </c>
      <c r="DI1936" s="8">
        <v>0</v>
      </c>
      <c r="DJ1936" s="8">
        <v>0</v>
      </c>
      <c r="DK1936" s="8">
        <v>0</v>
      </c>
      <c r="DL1936" s="8">
        <v>0</v>
      </c>
      <c r="DM1936" s="8">
        <v>0</v>
      </c>
      <c r="DN1936" s="8">
        <v>0</v>
      </c>
      <c r="DO1936" s="8">
        <v>0</v>
      </c>
      <c r="DP1936" s="8">
        <v>0</v>
      </c>
      <c r="DQ1936" s="8">
        <v>0</v>
      </c>
      <c r="DR1936" s="8">
        <v>0</v>
      </c>
      <c r="DS1936" s="8">
        <v>0</v>
      </c>
      <c r="DT1936" s="8">
        <v>0</v>
      </c>
      <c r="DU1936" s="8">
        <v>0</v>
      </c>
      <c r="DV1936" s="8">
        <v>0</v>
      </c>
      <c r="DW1936" s="8">
        <v>0</v>
      </c>
      <c r="DX1936" s="8">
        <v>0</v>
      </c>
      <c r="DY1936" s="8">
        <v>0</v>
      </c>
      <c r="DZ1936" s="8">
        <v>0</v>
      </c>
      <c r="EA1936" s="8">
        <v>0</v>
      </c>
      <c r="EB1936" s="8">
        <v>0</v>
      </c>
      <c r="EC1936" s="8">
        <v>0</v>
      </c>
      <c r="ED1936" s="20">
        <v>0</v>
      </c>
      <c r="EF1936" s="9">
        <v>0</v>
      </c>
      <c r="EG1936" s="9">
        <v>0</v>
      </c>
      <c r="EH1936" s="9">
        <v>0</v>
      </c>
      <c r="EI1936" s="9">
        <v>0</v>
      </c>
      <c r="EJ1936" s="9">
        <v>0</v>
      </c>
      <c r="EK1936" s="9">
        <v>0</v>
      </c>
      <c r="EL1936" s="9">
        <v>0</v>
      </c>
      <c r="EM1936" s="9">
        <v>0</v>
      </c>
      <c r="EN1936" s="9">
        <v>0</v>
      </c>
      <c r="EO1936" s="9">
        <v>0</v>
      </c>
      <c r="EP1936" s="9">
        <v>0</v>
      </c>
      <c r="EQ1936" s="9">
        <v>0</v>
      </c>
      <c r="ER1936" s="9">
        <v>0</v>
      </c>
      <c r="ES1936" s="9">
        <v>0</v>
      </c>
      <c r="ET1936" s="9">
        <v>0</v>
      </c>
      <c r="EU1936" s="9">
        <v>0</v>
      </c>
      <c r="EV1936" s="9">
        <v>0</v>
      </c>
      <c r="EW1936" s="9">
        <v>0</v>
      </c>
      <c r="EX1936" s="9">
        <v>0</v>
      </c>
      <c r="EY1936" s="9">
        <v>0</v>
      </c>
      <c r="EZ1936" s="9">
        <v>0</v>
      </c>
      <c r="FA1936" s="9">
        <v>0</v>
      </c>
      <c r="FB1936" s="9">
        <v>0</v>
      </c>
      <c r="FC1936" s="9">
        <v>0</v>
      </c>
      <c r="FD1936" s="9">
        <v>0</v>
      </c>
      <c r="FE1936" s="9">
        <v>0</v>
      </c>
      <c r="FF1936">
        <v>0</v>
      </c>
    </row>
    <row r="1937" spans="1:162" x14ac:dyDescent="0.2">
      <c r="A1937" t="s">
        <v>1741</v>
      </c>
      <c r="B1937" t="s">
        <v>4292</v>
      </c>
      <c r="C1937" t="s">
        <v>4599</v>
      </c>
      <c r="D1937" s="1">
        <v>0</v>
      </c>
      <c r="E1937" s="1">
        <v>0</v>
      </c>
      <c r="F1937" s="4">
        <v>0</v>
      </c>
      <c r="G1937" s="4">
        <v>0</v>
      </c>
      <c r="H1937" s="5">
        <v>0</v>
      </c>
      <c r="I1937">
        <v>0</v>
      </c>
      <c r="J1937" s="4">
        <v>0</v>
      </c>
      <c r="K1937">
        <v>0</v>
      </c>
      <c r="L1937" s="5">
        <v>0</v>
      </c>
      <c r="M1937">
        <v>0</v>
      </c>
      <c r="N1937" s="4">
        <v>0</v>
      </c>
      <c r="O1937">
        <v>0</v>
      </c>
      <c r="P1937" s="5">
        <v>0</v>
      </c>
      <c r="Q1937">
        <v>0</v>
      </c>
      <c r="R1937" s="4">
        <v>0</v>
      </c>
      <c r="S1937">
        <v>0</v>
      </c>
      <c r="T1937" s="5">
        <v>0</v>
      </c>
      <c r="U1937">
        <v>3</v>
      </c>
      <c r="V1937" s="4">
        <v>0</v>
      </c>
      <c r="W1937">
        <v>0</v>
      </c>
      <c r="X1937" s="5">
        <v>3</v>
      </c>
      <c r="Y1937">
        <v>3</v>
      </c>
      <c r="Z1937" s="4">
        <v>0</v>
      </c>
      <c r="AA1937">
        <v>0</v>
      </c>
      <c r="AB1937" s="5">
        <v>3</v>
      </c>
      <c r="AD1937">
        <v>0</v>
      </c>
      <c r="AE1937">
        <v>0</v>
      </c>
      <c r="AF1937" s="4">
        <v>0</v>
      </c>
      <c r="AG1937">
        <v>0</v>
      </c>
      <c r="AH1937" s="5">
        <v>0</v>
      </c>
      <c r="AI1937">
        <v>0</v>
      </c>
      <c r="AJ1937" s="4">
        <v>0</v>
      </c>
      <c r="AK1937">
        <v>0</v>
      </c>
      <c r="AL1937" s="5">
        <v>0</v>
      </c>
      <c r="AM1937">
        <v>0</v>
      </c>
      <c r="AN1937" s="4">
        <v>0</v>
      </c>
      <c r="AO1937">
        <v>0</v>
      </c>
      <c r="AP1937" s="5">
        <v>0</v>
      </c>
      <c r="AQ1937">
        <v>0</v>
      </c>
      <c r="AR1937" s="4">
        <v>0</v>
      </c>
      <c r="AS1937">
        <v>0</v>
      </c>
      <c r="AT1937" s="5">
        <v>0</v>
      </c>
      <c r="AU1937">
        <v>3</v>
      </c>
      <c r="AV1937" s="4">
        <v>0</v>
      </c>
      <c r="AW1937">
        <v>0</v>
      </c>
      <c r="AX1937" s="5">
        <v>3</v>
      </c>
      <c r="AY1937">
        <v>3</v>
      </c>
      <c r="AZ1937" s="4">
        <v>0</v>
      </c>
      <c r="BA1937">
        <v>0</v>
      </c>
      <c r="BB1937" s="5">
        <v>3</v>
      </c>
      <c r="BD1937">
        <v>0</v>
      </c>
      <c r="BE1937">
        <v>0</v>
      </c>
      <c r="BF1937" s="4">
        <v>0</v>
      </c>
      <c r="BG1937">
        <v>0</v>
      </c>
      <c r="BH1937" s="5">
        <v>0</v>
      </c>
      <c r="BI1937">
        <v>0</v>
      </c>
      <c r="BJ1937" s="4">
        <v>0</v>
      </c>
      <c r="BK1937">
        <v>0</v>
      </c>
      <c r="BL1937" s="5">
        <v>0</v>
      </c>
      <c r="BM1937">
        <v>0</v>
      </c>
      <c r="BN1937" s="4">
        <v>0</v>
      </c>
      <c r="BO1937">
        <v>0</v>
      </c>
      <c r="BP1937" s="5">
        <v>0</v>
      </c>
      <c r="BQ1937">
        <v>0</v>
      </c>
      <c r="BR1937" s="4">
        <v>0</v>
      </c>
      <c r="BS1937">
        <v>0</v>
      </c>
      <c r="BT1937" s="5">
        <v>0</v>
      </c>
      <c r="BU1937">
        <v>3</v>
      </c>
      <c r="BV1937" s="4">
        <v>0</v>
      </c>
      <c r="BW1937">
        <v>0</v>
      </c>
      <c r="BX1937" s="5">
        <v>3</v>
      </c>
      <c r="BY1937">
        <v>3</v>
      </c>
      <c r="BZ1937" s="4">
        <v>0</v>
      </c>
      <c r="CA1937">
        <v>0</v>
      </c>
      <c r="CB1937" s="5">
        <v>3</v>
      </c>
      <c r="CD1937">
        <v>0</v>
      </c>
      <c r="CE1937">
        <v>0</v>
      </c>
      <c r="CF1937" s="4">
        <v>0</v>
      </c>
      <c r="CG1937">
        <v>0</v>
      </c>
      <c r="CH1937" s="5">
        <v>0</v>
      </c>
      <c r="CI1937">
        <v>0</v>
      </c>
      <c r="CJ1937" s="4">
        <v>0</v>
      </c>
      <c r="CK1937">
        <v>0</v>
      </c>
      <c r="CL1937" s="5">
        <v>0</v>
      </c>
      <c r="CM1937">
        <v>0</v>
      </c>
      <c r="CN1937" s="4">
        <v>0</v>
      </c>
      <c r="CO1937">
        <v>0</v>
      </c>
      <c r="CP1937" s="5">
        <v>0</v>
      </c>
      <c r="CQ1937">
        <v>3</v>
      </c>
      <c r="CR1937" s="4">
        <v>0</v>
      </c>
      <c r="CS1937">
        <v>0</v>
      </c>
      <c r="CT1937" s="5">
        <v>3</v>
      </c>
      <c r="CU1937">
        <v>3</v>
      </c>
      <c r="CV1937" s="4">
        <v>0</v>
      </c>
      <c r="CW1937">
        <v>0</v>
      </c>
      <c r="CX1937" s="5">
        <v>3</v>
      </c>
      <c r="CY1937" s="21">
        <v>3</v>
      </c>
      <c r="CZ1937" s="21">
        <v>0</v>
      </c>
      <c r="DA1937" s="21">
        <v>0</v>
      </c>
      <c r="DB1937" s="5">
        <v>3</v>
      </c>
      <c r="DD1937" s="8">
        <v>0</v>
      </c>
      <c r="DE1937" s="8">
        <v>0</v>
      </c>
      <c r="DF1937" s="8">
        <v>0</v>
      </c>
      <c r="DG1937" s="8">
        <v>0</v>
      </c>
      <c r="DH1937" s="8">
        <v>0</v>
      </c>
      <c r="DI1937" s="8">
        <v>0</v>
      </c>
      <c r="DJ1937" s="8">
        <v>0</v>
      </c>
      <c r="DK1937" s="8">
        <v>0</v>
      </c>
      <c r="DL1937" s="8">
        <v>0</v>
      </c>
      <c r="DM1937" s="8">
        <v>0</v>
      </c>
      <c r="DN1937" s="8">
        <v>0</v>
      </c>
      <c r="DO1937" s="8">
        <v>0</v>
      </c>
      <c r="DP1937" s="8">
        <v>0</v>
      </c>
      <c r="DQ1937" s="8">
        <v>0</v>
      </c>
      <c r="DR1937" s="8">
        <v>0</v>
      </c>
      <c r="DS1937" s="8">
        <v>0</v>
      </c>
      <c r="DT1937" s="8">
        <v>0</v>
      </c>
      <c r="DU1937" s="8">
        <v>0</v>
      </c>
      <c r="DV1937" s="8">
        <v>0</v>
      </c>
      <c r="DW1937" s="8">
        <v>0</v>
      </c>
      <c r="DX1937" s="8">
        <v>0</v>
      </c>
      <c r="DY1937" s="8">
        <v>0</v>
      </c>
      <c r="DZ1937" s="8">
        <v>0</v>
      </c>
      <c r="EA1937" s="8">
        <v>0</v>
      </c>
      <c r="EB1937" s="8">
        <v>0</v>
      </c>
      <c r="EC1937" s="8">
        <v>0</v>
      </c>
      <c r="ED1937" s="20">
        <v>0</v>
      </c>
      <c r="EF1937" s="9">
        <v>0</v>
      </c>
      <c r="EG1937" s="9">
        <v>0</v>
      </c>
      <c r="EH1937" s="9">
        <v>0</v>
      </c>
      <c r="EI1937" s="9">
        <v>0</v>
      </c>
      <c r="EJ1937" s="9">
        <v>0</v>
      </c>
      <c r="EK1937" s="9">
        <v>0</v>
      </c>
      <c r="EL1937" s="9">
        <v>0</v>
      </c>
      <c r="EM1937" s="9">
        <v>0</v>
      </c>
      <c r="EN1937" s="9">
        <v>0</v>
      </c>
      <c r="EO1937" s="9">
        <v>0</v>
      </c>
      <c r="EP1937" s="9">
        <v>0</v>
      </c>
      <c r="EQ1937" s="9">
        <v>0</v>
      </c>
      <c r="ER1937" s="9">
        <v>0</v>
      </c>
      <c r="ES1937" s="9">
        <v>0</v>
      </c>
      <c r="ET1937" s="9">
        <v>0</v>
      </c>
      <c r="EU1937" s="9">
        <v>0</v>
      </c>
      <c r="EV1937" s="9">
        <v>0</v>
      </c>
      <c r="EW1937" s="9">
        <v>0</v>
      </c>
      <c r="EX1937" s="9">
        <v>0</v>
      </c>
      <c r="EY1937" s="9">
        <v>0</v>
      </c>
      <c r="EZ1937" s="9">
        <v>0</v>
      </c>
      <c r="FA1937" s="9">
        <v>0</v>
      </c>
      <c r="FB1937" s="9">
        <v>0</v>
      </c>
      <c r="FC1937" s="9">
        <v>0</v>
      </c>
      <c r="FD1937" s="9">
        <v>0</v>
      </c>
      <c r="FE1937" s="9">
        <v>0</v>
      </c>
      <c r="FF1937">
        <v>0</v>
      </c>
    </row>
    <row r="1938" spans="1:162" x14ac:dyDescent="0.2">
      <c r="A1938" t="s">
        <v>2378</v>
      </c>
      <c r="B1938" t="e">
        <v>#N/A</v>
      </c>
      <c r="C1938" t="s">
        <v>4599</v>
      </c>
      <c r="D1938" s="1">
        <v>0</v>
      </c>
      <c r="E1938" s="1">
        <v>5</v>
      </c>
      <c r="F1938" s="4">
        <v>0</v>
      </c>
      <c r="G1938" s="4">
        <v>0</v>
      </c>
      <c r="H1938" s="5">
        <v>5</v>
      </c>
      <c r="I1938">
        <v>6</v>
      </c>
      <c r="J1938" s="4">
        <v>0</v>
      </c>
      <c r="K1938">
        <v>0</v>
      </c>
      <c r="L1938" s="5">
        <v>6</v>
      </c>
      <c r="M1938">
        <v>8</v>
      </c>
      <c r="N1938" s="4">
        <v>0</v>
      </c>
      <c r="O1938">
        <v>0</v>
      </c>
      <c r="P1938" s="5">
        <v>8</v>
      </c>
      <c r="Q1938">
        <v>8</v>
      </c>
      <c r="R1938" s="4">
        <v>0</v>
      </c>
      <c r="S1938">
        <v>0</v>
      </c>
      <c r="T1938" s="5">
        <v>8</v>
      </c>
      <c r="U1938">
        <v>3</v>
      </c>
      <c r="V1938" s="4">
        <v>0</v>
      </c>
      <c r="W1938">
        <v>0</v>
      </c>
      <c r="X1938" s="5">
        <v>3</v>
      </c>
      <c r="Y1938">
        <v>3</v>
      </c>
      <c r="Z1938" s="4">
        <v>0</v>
      </c>
      <c r="AA1938">
        <v>0</v>
      </c>
      <c r="AB1938" s="5">
        <v>3</v>
      </c>
      <c r="AD1938">
        <v>0</v>
      </c>
      <c r="AE1938">
        <v>6</v>
      </c>
      <c r="AF1938" s="4">
        <v>0</v>
      </c>
      <c r="AG1938">
        <v>0</v>
      </c>
      <c r="AH1938" s="5">
        <v>6</v>
      </c>
      <c r="AI1938">
        <v>6</v>
      </c>
      <c r="AJ1938" s="4">
        <v>0</v>
      </c>
      <c r="AK1938">
        <v>0</v>
      </c>
      <c r="AL1938" s="5">
        <v>6</v>
      </c>
      <c r="AM1938">
        <v>8</v>
      </c>
      <c r="AN1938" s="4">
        <v>0</v>
      </c>
      <c r="AO1938">
        <v>0</v>
      </c>
      <c r="AP1938" s="5">
        <v>8</v>
      </c>
      <c r="AQ1938">
        <v>8</v>
      </c>
      <c r="AR1938" s="4">
        <v>0</v>
      </c>
      <c r="AS1938">
        <v>0</v>
      </c>
      <c r="AT1938" s="5">
        <v>8</v>
      </c>
      <c r="AU1938">
        <v>3</v>
      </c>
      <c r="AV1938" s="4">
        <v>0</v>
      </c>
      <c r="AW1938">
        <v>0</v>
      </c>
      <c r="AX1938" s="5">
        <v>3</v>
      </c>
      <c r="AY1938">
        <v>3</v>
      </c>
      <c r="AZ1938" s="4">
        <v>0</v>
      </c>
      <c r="BA1938">
        <v>0</v>
      </c>
      <c r="BB1938" s="5">
        <v>3</v>
      </c>
      <c r="BD1938">
        <v>5</v>
      </c>
      <c r="BE1938">
        <v>6</v>
      </c>
      <c r="BF1938" s="4">
        <v>0</v>
      </c>
      <c r="BG1938">
        <v>0</v>
      </c>
      <c r="BH1938" s="5">
        <v>6</v>
      </c>
      <c r="BI1938">
        <v>6</v>
      </c>
      <c r="BJ1938" s="4">
        <v>0</v>
      </c>
      <c r="BK1938">
        <v>0</v>
      </c>
      <c r="BL1938" s="5">
        <v>6</v>
      </c>
      <c r="BM1938">
        <v>8</v>
      </c>
      <c r="BN1938" s="4">
        <v>0</v>
      </c>
      <c r="BO1938">
        <v>0</v>
      </c>
      <c r="BP1938" s="5">
        <v>8</v>
      </c>
      <c r="BQ1938">
        <v>8</v>
      </c>
      <c r="BR1938" s="4">
        <v>0</v>
      </c>
      <c r="BS1938">
        <v>0</v>
      </c>
      <c r="BT1938" s="5">
        <v>8</v>
      </c>
      <c r="BU1938">
        <v>3</v>
      </c>
      <c r="BV1938" s="4">
        <v>0</v>
      </c>
      <c r="BW1938">
        <v>0</v>
      </c>
      <c r="BX1938" s="5">
        <v>3</v>
      </c>
      <c r="BY1938">
        <v>3</v>
      </c>
      <c r="BZ1938" s="4">
        <v>0</v>
      </c>
      <c r="CA1938">
        <v>0</v>
      </c>
      <c r="CB1938" s="5">
        <v>3</v>
      </c>
      <c r="CD1938">
        <v>5</v>
      </c>
      <c r="CE1938">
        <v>6</v>
      </c>
      <c r="CF1938" s="4">
        <v>0</v>
      </c>
      <c r="CG1938">
        <v>0</v>
      </c>
      <c r="CH1938" s="5">
        <v>6</v>
      </c>
      <c r="CI1938">
        <v>0</v>
      </c>
      <c r="CJ1938" s="4">
        <v>0</v>
      </c>
      <c r="CK1938">
        <v>0</v>
      </c>
      <c r="CL1938" s="5">
        <v>0</v>
      </c>
      <c r="CM1938">
        <v>8</v>
      </c>
      <c r="CN1938" s="4">
        <v>0</v>
      </c>
      <c r="CO1938">
        <v>0</v>
      </c>
      <c r="CP1938" s="5">
        <v>8</v>
      </c>
      <c r="CQ1938">
        <v>8</v>
      </c>
      <c r="CR1938" s="4">
        <v>0</v>
      </c>
      <c r="CS1938">
        <v>0</v>
      </c>
      <c r="CT1938" s="5">
        <v>8</v>
      </c>
      <c r="CU1938">
        <v>3</v>
      </c>
      <c r="CV1938" s="4">
        <v>0</v>
      </c>
      <c r="CW1938">
        <v>0</v>
      </c>
      <c r="CX1938" s="5">
        <v>3</v>
      </c>
      <c r="CY1938" s="21">
        <v>0</v>
      </c>
      <c r="CZ1938" s="21">
        <v>0</v>
      </c>
      <c r="DA1938" s="21">
        <v>0</v>
      </c>
      <c r="DB1938" s="5">
        <v>0</v>
      </c>
      <c r="DD1938" s="8">
        <v>0</v>
      </c>
      <c r="DE1938" s="8">
        <v>0</v>
      </c>
      <c r="DF1938" s="8">
        <v>0</v>
      </c>
      <c r="DG1938" s="8">
        <v>0</v>
      </c>
      <c r="DH1938" s="8">
        <v>0</v>
      </c>
      <c r="DI1938" s="8">
        <v>0</v>
      </c>
      <c r="DJ1938" s="8">
        <v>0</v>
      </c>
      <c r="DK1938" s="8">
        <v>0</v>
      </c>
      <c r="DL1938" s="8">
        <v>0</v>
      </c>
      <c r="DM1938" s="8">
        <v>0</v>
      </c>
      <c r="DN1938" s="8">
        <v>0</v>
      </c>
      <c r="DO1938" s="8">
        <v>0</v>
      </c>
      <c r="DP1938" s="8">
        <v>0</v>
      </c>
      <c r="DQ1938" s="8">
        <v>0</v>
      </c>
      <c r="DR1938" s="8">
        <v>0</v>
      </c>
      <c r="DS1938" s="8">
        <v>0</v>
      </c>
      <c r="DT1938" s="8">
        <v>0</v>
      </c>
      <c r="DU1938" s="8">
        <v>0</v>
      </c>
      <c r="DV1938" s="8">
        <v>0</v>
      </c>
      <c r="DW1938" s="8">
        <v>0</v>
      </c>
      <c r="DX1938" s="8">
        <v>0</v>
      </c>
      <c r="DY1938" s="8">
        <v>0</v>
      </c>
      <c r="DZ1938" s="8">
        <v>0</v>
      </c>
      <c r="EA1938" s="8">
        <v>0</v>
      </c>
      <c r="EB1938" s="8">
        <v>0</v>
      </c>
      <c r="EC1938" s="8">
        <v>0</v>
      </c>
      <c r="ED1938" s="20">
        <v>0</v>
      </c>
      <c r="EF1938" s="9">
        <v>0</v>
      </c>
      <c r="EG1938" s="9">
        <v>0</v>
      </c>
      <c r="EH1938" s="9">
        <v>0</v>
      </c>
      <c r="EI1938" s="9">
        <v>0</v>
      </c>
      <c r="EJ1938" s="9">
        <v>0</v>
      </c>
      <c r="EK1938" s="9">
        <v>0</v>
      </c>
      <c r="EL1938" s="9">
        <v>0</v>
      </c>
      <c r="EM1938" s="9">
        <v>0</v>
      </c>
      <c r="EN1938" s="9">
        <v>0</v>
      </c>
      <c r="EO1938" s="9">
        <v>0</v>
      </c>
      <c r="EP1938" s="9">
        <v>0</v>
      </c>
      <c r="EQ1938" s="9">
        <v>0</v>
      </c>
      <c r="ER1938" s="9">
        <v>0</v>
      </c>
      <c r="ES1938" s="9">
        <v>0</v>
      </c>
      <c r="ET1938" s="9">
        <v>0</v>
      </c>
      <c r="EU1938" s="9">
        <v>0</v>
      </c>
      <c r="EV1938" s="9">
        <v>0</v>
      </c>
      <c r="EW1938" s="9">
        <v>0</v>
      </c>
      <c r="EX1938" s="9">
        <v>0</v>
      </c>
      <c r="EY1938" s="9">
        <v>0</v>
      </c>
      <c r="EZ1938" s="9">
        <v>0</v>
      </c>
      <c r="FA1938" s="9">
        <v>0</v>
      </c>
      <c r="FB1938" s="9">
        <v>0</v>
      </c>
      <c r="FC1938" s="9">
        <v>0</v>
      </c>
      <c r="FD1938" s="9">
        <v>0</v>
      </c>
      <c r="FE1938" s="9">
        <v>0</v>
      </c>
      <c r="FF1938">
        <v>0</v>
      </c>
    </row>
    <row r="1939" spans="1:162" x14ac:dyDescent="0.2">
      <c r="A1939" t="s">
        <v>1500</v>
      </c>
      <c r="B1939" t="s">
        <v>4293</v>
      </c>
      <c r="C1939" t="s">
        <v>4599</v>
      </c>
      <c r="D1939" s="1">
        <v>0</v>
      </c>
      <c r="E1939" s="1">
        <v>0</v>
      </c>
      <c r="F1939" s="4">
        <v>0</v>
      </c>
      <c r="G1939" s="4">
        <v>0</v>
      </c>
      <c r="H1939" s="5">
        <v>0</v>
      </c>
      <c r="I1939">
        <v>0</v>
      </c>
      <c r="J1939" s="4">
        <v>0</v>
      </c>
      <c r="K1939">
        <v>0</v>
      </c>
      <c r="L1939" s="5">
        <v>0</v>
      </c>
      <c r="M1939">
        <v>0</v>
      </c>
      <c r="N1939" s="4">
        <v>0</v>
      </c>
      <c r="O1939">
        <v>0</v>
      </c>
      <c r="P1939" s="5">
        <v>0</v>
      </c>
      <c r="Q1939">
        <v>0</v>
      </c>
      <c r="R1939" s="4">
        <v>0</v>
      </c>
      <c r="S1939">
        <v>0</v>
      </c>
      <c r="T1939" s="5">
        <v>0</v>
      </c>
      <c r="U1939">
        <v>3</v>
      </c>
      <c r="V1939" s="4">
        <v>0</v>
      </c>
      <c r="W1939">
        <v>0</v>
      </c>
      <c r="X1939" s="5">
        <v>3</v>
      </c>
      <c r="Y1939">
        <v>3</v>
      </c>
      <c r="Z1939" s="4">
        <v>0</v>
      </c>
      <c r="AA1939">
        <v>0</v>
      </c>
      <c r="AB1939" s="5">
        <v>3</v>
      </c>
      <c r="AD1939">
        <v>0</v>
      </c>
      <c r="AE1939">
        <v>0</v>
      </c>
      <c r="AF1939" s="4">
        <v>0</v>
      </c>
      <c r="AG1939">
        <v>0</v>
      </c>
      <c r="AH1939" s="5">
        <v>0</v>
      </c>
      <c r="AI1939">
        <v>0</v>
      </c>
      <c r="AJ1939" s="4">
        <v>0</v>
      </c>
      <c r="AK1939">
        <v>0</v>
      </c>
      <c r="AL1939" s="5">
        <v>0</v>
      </c>
      <c r="AM1939">
        <v>0</v>
      </c>
      <c r="AN1939" s="4">
        <v>0</v>
      </c>
      <c r="AO1939">
        <v>0</v>
      </c>
      <c r="AP1939" s="5">
        <v>0</v>
      </c>
      <c r="AQ1939">
        <v>0</v>
      </c>
      <c r="AR1939" s="4">
        <v>0</v>
      </c>
      <c r="AS1939">
        <v>0</v>
      </c>
      <c r="AT1939" s="5">
        <v>0</v>
      </c>
      <c r="AU1939">
        <v>3</v>
      </c>
      <c r="AV1939" s="4">
        <v>0</v>
      </c>
      <c r="AW1939">
        <v>0</v>
      </c>
      <c r="AX1939" s="5">
        <v>3</v>
      </c>
      <c r="AY1939">
        <v>3</v>
      </c>
      <c r="AZ1939" s="4">
        <v>0</v>
      </c>
      <c r="BA1939">
        <v>0</v>
      </c>
      <c r="BB1939" s="5">
        <v>3</v>
      </c>
      <c r="BD1939">
        <v>0</v>
      </c>
      <c r="BE1939">
        <v>0</v>
      </c>
      <c r="BF1939" s="4">
        <v>0</v>
      </c>
      <c r="BG1939">
        <v>0</v>
      </c>
      <c r="BH1939" s="5">
        <v>0</v>
      </c>
      <c r="BI1939">
        <v>0</v>
      </c>
      <c r="BJ1939" s="4">
        <v>0</v>
      </c>
      <c r="BK1939">
        <v>0</v>
      </c>
      <c r="BL1939" s="5">
        <v>0</v>
      </c>
      <c r="BM1939">
        <v>0</v>
      </c>
      <c r="BN1939" s="4">
        <v>0</v>
      </c>
      <c r="BO1939">
        <v>0</v>
      </c>
      <c r="BP1939" s="5">
        <v>0</v>
      </c>
      <c r="BQ1939">
        <v>0</v>
      </c>
      <c r="BR1939" s="4">
        <v>0</v>
      </c>
      <c r="BS1939">
        <v>0</v>
      </c>
      <c r="BT1939" s="5">
        <v>0</v>
      </c>
      <c r="BU1939">
        <v>3</v>
      </c>
      <c r="BV1939" s="4">
        <v>0</v>
      </c>
      <c r="BW1939">
        <v>0</v>
      </c>
      <c r="BX1939" s="5">
        <v>3</v>
      </c>
      <c r="BY1939">
        <v>3</v>
      </c>
      <c r="BZ1939" s="4">
        <v>0</v>
      </c>
      <c r="CA1939">
        <v>0</v>
      </c>
      <c r="CB1939" s="5">
        <v>3</v>
      </c>
      <c r="CD1939">
        <v>0</v>
      </c>
      <c r="CE1939">
        <v>0</v>
      </c>
      <c r="CF1939" s="4">
        <v>0</v>
      </c>
      <c r="CG1939">
        <v>0</v>
      </c>
      <c r="CH1939" s="5">
        <v>0</v>
      </c>
      <c r="CI1939">
        <v>0</v>
      </c>
      <c r="CJ1939" s="4">
        <v>0</v>
      </c>
      <c r="CK1939">
        <v>0</v>
      </c>
      <c r="CL1939" s="5">
        <v>0</v>
      </c>
      <c r="CM1939">
        <v>0</v>
      </c>
      <c r="CN1939" s="4">
        <v>0</v>
      </c>
      <c r="CO1939">
        <v>0</v>
      </c>
      <c r="CP1939" s="5">
        <v>0</v>
      </c>
      <c r="CQ1939">
        <v>3</v>
      </c>
      <c r="CR1939" s="4">
        <v>0</v>
      </c>
      <c r="CS1939">
        <v>0</v>
      </c>
      <c r="CT1939" s="5">
        <v>3</v>
      </c>
      <c r="CU1939">
        <v>3</v>
      </c>
      <c r="CV1939" s="4">
        <v>0</v>
      </c>
      <c r="CW1939">
        <v>0</v>
      </c>
      <c r="CX1939" s="5">
        <v>3</v>
      </c>
      <c r="CY1939" s="21">
        <v>3</v>
      </c>
      <c r="CZ1939" s="21">
        <v>0</v>
      </c>
      <c r="DA1939" s="21">
        <v>0</v>
      </c>
      <c r="DB1939" s="5">
        <v>3</v>
      </c>
      <c r="DD1939" s="8">
        <v>0</v>
      </c>
      <c r="DE1939" s="8">
        <v>0</v>
      </c>
      <c r="DF1939" s="8">
        <v>0</v>
      </c>
      <c r="DG1939" s="8">
        <v>0</v>
      </c>
      <c r="DH1939" s="8">
        <v>0</v>
      </c>
      <c r="DI1939" s="8">
        <v>0</v>
      </c>
      <c r="DJ1939" s="8">
        <v>0</v>
      </c>
      <c r="DK1939" s="8">
        <v>0</v>
      </c>
      <c r="DL1939" s="8">
        <v>0</v>
      </c>
      <c r="DM1939" s="8">
        <v>0</v>
      </c>
      <c r="DN1939" s="8">
        <v>0</v>
      </c>
      <c r="DO1939" s="8">
        <v>0</v>
      </c>
      <c r="DP1939" s="8">
        <v>0</v>
      </c>
      <c r="DQ1939" s="8">
        <v>0</v>
      </c>
      <c r="DR1939" s="8">
        <v>0</v>
      </c>
      <c r="DS1939" s="8">
        <v>0</v>
      </c>
      <c r="DT1939" s="8">
        <v>0</v>
      </c>
      <c r="DU1939" s="8">
        <v>0</v>
      </c>
      <c r="DV1939" s="8">
        <v>0</v>
      </c>
      <c r="DW1939" s="8">
        <v>0</v>
      </c>
      <c r="DX1939" s="8">
        <v>0</v>
      </c>
      <c r="DY1939" s="8">
        <v>0</v>
      </c>
      <c r="DZ1939" s="8">
        <v>0</v>
      </c>
      <c r="EA1939" s="8">
        <v>0</v>
      </c>
      <c r="EB1939" s="8">
        <v>0</v>
      </c>
      <c r="EC1939" s="8">
        <v>0</v>
      </c>
      <c r="ED1939" s="20">
        <v>0</v>
      </c>
      <c r="EF1939" s="9">
        <v>0</v>
      </c>
      <c r="EG1939" s="9">
        <v>0</v>
      </c>
      <c r="EH1939" s="9">
        <v>0</v>
      </c>
      <c r="EI1939" s="9">
        <v>0</v>
      </c>
      <c r="EJ1939" s="9">
        <v>0</v>
      </c>
      <c r="EK1939" s="9">
        <v>0</v>
      </c>
      <c r="EL1939" s="9">
        <v>0</v>
      </c>
      <c r="EM1939" s="9">
        <v>0</v>
      </c>
      <c r="EN1939" s="9">
        <v>0</v>
      </c>
      <c r="EO1939" s="9">
        <v>0</v>
      </c>
      <c r="EP1939" s="9">
        <v>0</v>
      </c>
      <c r="EQ1939" s="9">
        <v>0</v>
      </c>
      <c r="ER1939" s="9">
        <v>0</v>
      </c>
      <c r="ES1939" s="9">
        <v>0</v>
      </c>
      <c r="ET1939" s="9">
        <v>0</v>
      </c>
      <c r="EU1939" s="9">
        <v>0</v>
      </c>
      <c r="EV1939" s="9">
        <v>0</v>
      </c>
      <c r="EW1939" s="9">
        <v>0</v>
      </c>
      <c r="EX1939" s="9">
        <v>0</v>
      </c>
      <c r="EY1939" s="9">
        <v>0</v>
      </c>
      <c r="EZ1939" s="9">
        <v>0</v>
      </c>
      <c r="FA1939" s="9">
        <v>0</v>
      </c>
      <c r="FB1939" s="9">
        <v>0</v>
      </c>
      <c r="FC1939" s="9">
        <v>0</v>
      </c>
      <c r="FD1939" s="9">
        <v>0</v>
      </c>
      <c r="FE1939" s="9">
        <v>0</v>
      </c>
      <c r="FF1939">
        <v>0</v>
      </c>
    </row>
    <row r="1940" spans="1:162" x14ac:dyDescent="0.2">
      <c r="A1940" t="s">
        <v>1679</v>
      </c>
      <c r="B1940" t="s">
        <v>4294</v>
      </c>
      <c r="C1940" t="s">
        <v>3</v>
      </c>
      <c r="D1940" s="1">
        <v>0</v>
      </c>
      <c r="E1940" s="1">
        <v>0</v>
      </c>
      <c r="F1940" s="4">
        <v>0</v>
      </c>
      <c r="G1940" s="4">
        <v>0</v>
      </c>
      <c r="H1940" s="5">
        <v>0</v>
      </c>
      <c r="I1940">
        <v>0</v>
      </c>
      <c r="J1940" s="4">
        <v>0</v>
      </c>
      <c r="K1940">
        <v>0</v>
      </c>
      <c r="L1940" s="5">
        <v>0</v>
      </c>
      <c r="M1940">
        <v>0</v>
      </c>
      <c r="N1940" s="4">
        <v>0</v>
      </c>
      <c r="O1940">
        <v>0</v>
      </c>
      <c r="P1940" s="5">
        <v>0</v>
      </c>
      <c r="Q1940">
        <v>0</v>
      </c>
      <c r="R1940" s="4">
        <v>0</v>
      </c>
      <c r="S1940">
        <v>0</v>
      </c>
      <c r="T1940" s="5">
        <v>0</v>
      </c>
      <c r="U1940">
        <v>3</v>
      </c>
      <c r="V1940" s="4">
        <v>0</v>
      </c>
      <c r="W1940">
        <v>0</v>
      </c>
      <c r="X1940" s="5">
        <v>3</v>
      </c>
      <c r="Y1940">
        <v>3</v>
      </c>
      <c r="Z1940" s="4">
        <v>0</v>
      </c>
      <c r="AA1940">
        <v>0</v>
      </c>
      <c r="AB1940" s="5">
        <v>3</v>
      </c>
      <c r="AD1940">
        <v>0</v>
      </c>
      <c r="AE1940">
        <v>0</v>
      </c>
      <c r="AF1940" s="4">
        <v>0</v>
      </c>
      <c r="AG1940">
        <v>0</v>
      </c>
      <c r="AH1940" s="5">
        <v>0</v>
      </c>
      <c r="AI1940">
        <v>0</v>
      </c>
      <c r="AJ1940" s="4">
        <v>0</v>
      </c>
      <c r="AK1940">
        <v>0</v>
      </c>
      <c r="AL1940" s="5">
        <v>0</v>
      </c>
      <c r="AM1940">
        <v>0</v>
      </c>
      <c r="AN1940" s="4">
        <v>0</v>
      </c>
      <c r="AO1940">
        <v>0</v>
      </c>
      <c r="AP1940" s="5">
        <v>0</v>
      </c>
      <c r="AQ1940">
        <v>0</v>
      </c>
      <c r="AR1940" s="4">
        <v>0</v>
      </c>
      <c r="AS1940">
        <v>0</v>
      </c>
      <c r="AT1940" s="5">
        <v>0</v>
      </c>
      <c r="AU1940">
        <v>3</v>
      </c>
      <c r="AV1940" s="4">
        <v>0</v>
      </c>
      <c r="AW1940">
        <v>0</v>
      </c>
      <c r="AX1940" s="5">
        <v>3</v>
      </c>
      <c r="AY1940">
        <v>3</v>
      </c>
      <c r="AZ1940" s="4">
        <v>0</v>
      </c>
      <c r="BA1940">
        <v>0</v>
      </c>
      <c r="BB1940" s="5">
        <v>3</v>
      </c>
      <c r="BD1940">
        <v>0</v>
      </c>
      <c r="BE1940">
        <v>0</v>
      </c>
      <c r="BF1940" s="4">
        <v>0</v>
      </c>
      <c r="BG1940">
        <v>0</v>
      </c>
      <c r="BH1940" s="5">
        <v>0</v>
      </c>
      <c r="BI1940">
        <v>0</v>
      </c>
      <c r="BJ1940" s="4">
        <v>0</v>
      </c>
      <c r="BK1940">
        <v>0</v>
      </c>
      <c r="BL1940" s="5">
        <v>0</v>
      </c>
      <c r="BM1940">
        <v>0</v>
      </c>
      <c r="BN1940" s="4">
        <v>0</v>
      </c>
      <c r="BO1940">
        <v>0</v>
      </c>
      <c r="BP1940" s="5">
        <v>0</v>
      </c>
      <c r="BQ1940">
        <v>0</v>
      </c>
      <c r="BR1940" s="4">
        <v>0</v>
      </c>
      <c r="BS1940">
        <v>0</v>
      </c>
      <c r="BT1940" s="5">
        <v>0</v>
      </c>
      <c r="BU1940">
        <v>3</v>
      </c>
      <c r="BV1940" s="4">
        <v>0</v>
      </c>
      <c r="BW1940">
        <v>0</v>
      </c>
      <c r="BX1940" s="5">
        <v>3</v>
      </c>
      <c r="BY1940">
        <v>3</v>
      </c>
      <c r="BZ1940" s="4">
        <v>0</v>
      </c>
      <c r="CA1940">
        <v>0</v>
      </c>
      <c r="CB1940" s="5">
        <v>3</v>
      </c>
      <c r="CD1940">
        <v>0</v>
      </c>
      <c r="CE1940">
        <v>0</v>
      </c>
      <c r="CF1940" s="4">
        <v>0</v>
      </c>
      <c r="CG1940">
        <v>0</v>
      </c>
      <c r="CH1940" s="5">
        <v>0</v>
      </c>
      <c r="CI1940">
        <v>0</v>
      </c>
      <c r="CJ1940" s="4">
        <v>0</v>
      </c>
      <c r="CK1940">
        <v>0</v>
      </c>
      <c r="CL1940" s="5">
        <v>0</v>
      </c>
      <c r="CM1940">
        <v>0</v>
      </c>
      <c r="CN1940" s="4">
        <v>0</v>
      </c>
      <c r="CO1940">
        <v>0</v>
      </c>
      <c r="CP1940" s="5">
        <v>0</v>
      </c>
      <c r="CQ1940">
        <v>3</v>
      </c>
      <c r="CR1940" s="4">
        <v>0</v>
      </c>
      <c r="CS1940">
        <v>0</v>
      </c>
      <c r="CT1940" s="5">
        <v>3</v>
      </c>
      <c r="CU1940">
        <v>3</v>
      </c>
      <c r="CV1940" s="4">
        <v>0</v>
      </c>
      <c r="CW1940">
        <v>0</v>
      </c>
      <c r="CX1940" s="5">
        <v>3</v>
      </c>
      <c r="CY1940" s="21">
        <v>3</v>
      </c>
      <c r="CZ1940" s="21">
        <v>0</v>
      </c>
      <c r="DA1940" s="21">
        <v>0</v>
      </c>
      <c r="DB1940" s="5">
        <v>3</v>
      </c>
      <c r="DD1940" s="8">
        <v>0</v>
      </c>
      <c r="DE1940" s="8">
        <v>0</v>
      </c>
      <c r="DF1940" s="8">
        <v>0</v>
      </c>
      <c r="DG1940" s="8">
        <v>0</v>
      </c>
      <c r="DH1940" s="8">
        <v>0</v>
      </c>
      <c r="DI1940" s="8">
        <v>0</v>
      </c>
      <c r="DJ1940" s="8">
        <v>0</v>
      </c>
      <c r="DK1940" s="8">
        <v>0</v>
      </c>
      <c r="DL1940" s="8">
        <v>0</v>
      </c>
      <c r="DM1940" s="8">
        <v>0</v>
      </c>
      <c r="DN1940" s="8">
        <v>0</v>
      </c>
      <c r="DO1940" s="8">
        <v>0</v>
      </c>
      <c r="DP1940" s="8">
        <v>0</v>
      </c>
      <c r="DQ1940" s="8">
        <v>0</v>
      </c>
      <c r="DR1940" s="8">
        <v>0</v>
      </c>
      <c r="DS1940" s="8">
        <v>0</v>
      </c>
      <c r="DT1940" s="8">
        <v>0</v>
      </c>
      <c r="DU1940" s="8">
        <v>0</v>
      </c>
      <c r="DV1940" s="8">
        <v>0</v>
      </c>
      <c r="DW1940" s="8">
        <v>0</v>
      </c>
      <c r="DX1940" s="8">
        <v>0</v>
      </c>
      <c r="DY1940" s="8">
        <v>0</v>
      </c>
      <c r="DZ1940" s="8">
        <v>0</v>
      </c>
      <c r="EA1940" s="8">
        <v>0</v>
      </c>
      <c r="EB1940" s="8">
        <v>0</v>
      </c>
      <c r="EC1940" s="8">
        <v>0</v>
      </c>
      <c r="ED1940" s="20">
        <v>0</v>
      </c>
      <c r="EF1940" s="9">
        <v>0</v>
      </c>
      <c r="EG1940" s="9">
        <v>0</v>
      </c>
      <c r="EH1940" s="9">
        <v>0</v>
      </c>
      <c r="EI1940" s="9">
        <v>0</v>
      </c>
      <c r="EJ1940" s="9">
        <v>0</v>
      </c>
      <c r="EK1940" s="9">
        <v>0</v>
      </c>
      <c r="EL1940" s="9">
        <v>0</v>
      </c>
      <c r="EM1940" s="9">
        <v>0</v>
      </c>
      <c r="EN1940" s="9">
        <v>0</v>
      </c>
      <c r="EO1940" s="9">
        <v>0</v>
      </c>
      <c r="EP1940" s="9">
        <v>0</v>
      </c>
      <c r="EQ1940" s="9">
        <v>0</v>
      </c>
      <c r="ER1940" s="9">
        <v>0</v>
      </c>
      <c r="ES1940" s="9">
        <v>0</v>
      </c>
      <c r="ET1940" s="9">
        <v>0</v>
      </c>
      <c r="EU1940" s="9">
        <v>0</v>
      </c>
      <c r="EV1940" s="9">
        <v>0</v>
      </c>
      <c r="EW1940" s="9">
        <v>0</v>
      </c>
      <c r="EX1940" s="9">
        <v>0</v>
      </c>
      <c r="EY1940" s="9">
        <v>0</v>
      </c>
      <c r="EZ1940" s="9">
        <v>0</v>
      </c>
      <c r="FA1940" s="9">
        <v>0</v>
      </c>
      <c r="FB1940" s="9">
        <v>0</v>
      </c>
      <c r="FC1940" s="9">
        <v>0</v>
      </c>
      <c r="FD1940" s="9">
        <v>0</v>
      </c>
      <c r="FE1940" s="9">
        <v>0</v>
      </c>
      <c r="FF1940">
        <v>0</v>
      </c>
    </row>
    <row r="1941" spans="1:162" x14ac:dyDescent="0.2">
      <c r="A1941" t="s">
        <v>1736</v>
      </c>
      <c r="B1941" t="s">
        <v>4295</v>
      </c>
      <c r="C1941" t="s">
        <v>4599</v>
      </c>
      <c r="D1941" s="1">
        <v>0</v>
      </c>
      <c r="E1941" s="1">
        <v>0</v>
      </c>
      <c r="F1941" s="4">
        <v>0</v>
      </c>
      <c r="G1941" s="4">
        <v>0</v>
      </c>
      <c r="H1941" s="5">
        <v>0</v>
      </c>
      <c r="I1941">
        <v>0</v>
      </c>
      <c r="J1941" s="4">
        <v>0</v>
      </c>
      <c r="K1941">
        <v>0</v>
      </c>
      <c r="L1941" s="5">
        <v>0</v>
      </c>
      <c r="M1941">
        <v>0</v>
      </c>
      <c r="N1941" s="4">
        <v>0</v>
      </c>
      <c r="O1941">
        <v>0</v>
      </c>
      <c r="P1941" s="5">
        <v>0</v>
      </c>
      <c r="Q1941">
        <v>0</v>
      </c>
      <c r="R1941" s="4">
        <v>0</v>
      </c>
      <c r="S1941">
        <v>0</v>
      </c>
      <c r="T1941" s="5">
        <v>0</v>
      </c>
      <c r="U1941">
        <v>6</v>
      </c>
      <c r="V1941" s="4">
        <v>0</v>
      </c>
      <c r="W1941">
        <v>0</v>
      </c>
      <c r="X1941" s="5">
        <v>6</v>
      </c>
      <c r="Y1941">
        <v>6</v>
      </c>
      <c r="Z1941" s="4">
        <v>0</v>
      </c>
      <c r="AA1941">
        <v>0</v>
      </c>
      <c r="AB1941" s="5">
        <v>6</v>
      </c>
      <c r="AD1941">
        <v>0</v>
      </c>
      <c r="AE1941">
        <v>0</v>
      </c>
      <c r="AF1941" s="4">
        <v>0</v>
      </c>
      <c r="AG1941">
        <v>0</v>
      </c>
      <c r="AH1941" s="5">
        <v>0</v>
      </c>
      <c r="AI1941">
        <v>0</v>
      </c>
      <c r="AJ1941" s="4">
        <v>0</v>
      </c>
      <c r="AK1941">
        <v>0</v>
      </c>
      <c r="AL1941" s="5">
        <v>0</v>
      </c>
      <c r="AM1941">
        <v>0</v>
      </c>
      <c r="AN1941" s="4">
        <v>0</v>
      </c>
      <c r="AO1941">
        <v>0</v>
      </c>
      <c r="AP1941" s="5">
        <v>0</v>
      </c>
      <c r="AQ1941">
        <v>0</v>
      </c>
      <c r="AR1941" s="4">
        <v>0</v>
      </c>
      <c r="AS1941">
        <v>0</v>
      </c>
      <c r="AT1941" s="5">
        <v>0</v>
      </c>
      <c r="AU1941">
        <v>6</v>
      </c>
      <c r="AV1941" s="4">
        <v>0</v>
      </c>
      <c r="AW1941">
        <v>0</v>
      </c>
      <c r="AX1941" s="5">
        <v>6</v>
      </c>
      <c r="AY1941">
        <v>6</v>
      </c>
      <c r="AZ1941" s="4">
        <v>0</v>
      </c>
      <c r="BA1941">
        <v>0</v>
      </c>
      <c r="BB1941" s="5">
        <v>6</v>
      </c>
      <c r="BD1941">
        <v>0</v>
      </c>
      <c r="BE1941">
        <v>0</v>
      </c>
      <c r="BF1941" s="4">
        <v>0</v>
      </c>
      <c r="BG1941">
        <v>0</v>
      </c>
      <c r="BH1941" s="5">
        <v>0</v>
      </c>
      <c r="BI1941">
        <v>0</v>
      </c>
      <c r="BJ1941" s="4">
        <v>0</v>
      </c>
      <c r="BK1941">
        <v>0</v>
      </c>
      <c r="BL1941" s="5">
        <v>0</v>
      </c>
      <c r="BM1941">
        <v>0</v>
      </c>
      <c r="BN1941" s="4">
        <v>0</v>
      </c>
      <c r="BO1941">
        <v>0</v>
      </c>
      <c r="BP1941" s="5">
        <v>0</v>
      </c>
      <c r="BQ1941">
        <v>0</v>
      </c>
      <c r="BR1941" s="4">
        <v>0</v>
      </c>
      <c r="BS1941">
        <v>0</v>
      </c>
      <c r="BT1941" s="5">
        <v>0</v>
      </c>
      <c r="BU1941">
        <v>6</v>
      </c>
      <c r="BV1941" s="4">
        <v>0</v>
      </c>
      <c r="BW1941">
        <v>0</v>
      </c>
      <c r="BX1941" s="5">
        <v>6</v>
      </c>
      <c r="BY1941">
        <v>6</v>
      </c>
      <c r="BZ1941" s="4">
        <v>0</v>
      </c>
      <c r="CA1941">
        <v>0</v>
      </c>
      <c r="CB1941" s="5">
        <v>6</v>
      </c>
      <c r="CD1941">
        <v>0</v>
      </c>
      <c r="CE1941">
        <v>0</v>
      </c>
      <c r="CF1941" s="4">
        <v>0</v>
      </c>
      <c r="CG1941">
        <v>0</v>
      </c>
      <c r="CH1941" s="5">
        <v>0</v>
      </c>
      <c r="CI1941">
        <v>0</v>
      </c>
      <c r="CJ1941" s="4">
        <v>0</v>
      </c>
      <c r="CK1941">
        <v>0</v>
      </c>
      <c r="CL1941" s="5">
        <v>0</v>
      </c>
      <c r="CM1941">
        <v>0</v>
      </c>
      <c r="CN1941" s="4">
        <v>0</v>
      </c>
      <c r="CO1941">
        <v>0</v>
      </c>
      <c r="CP1941" s="5">
        <v>0</v>
      </c>
      <c r="CQ1941">
        <v>6</v>
      </c>
      <c r="CR1941" s="4">
        <v>0</v>
      </c>
      <c r="CS1941">
        <v>0</v>
      </c>
      <c r="CT1941" s="5">
        <v>6</v>
      </c>
      <c r="CU1941">
        <v>6</v>
      </c>
      <c r="CV1941" s="4">
        <v>0</v>
      </c>
      <c r="CW1941">
        <v>0</v>
      </c>
      <c r="CX1941" s="5">
        <v>6</v>
      </c>
      <c r="CY1941" s="21">
        <v>0</v>
      </c>
      <c r="CZ1941" s="21">
        <v>0</v>
      </c>
      <c r="DA1941" s="21">
        <v>0</v>
      </c>
      <c r="DB1941" s="5">
        <v>0</v>
      </c>
      <c r="DD1941" s="8">
        <v>0</v>
      </c>
      <c r="DE1941" s="8">
        <v>0</v>
      </c>
      <c r="DF1941" s="8">
        <v>0</v>
      </c>
      <c r="DG1941" s="8">
        <v>0</v>
      </c>
      <c r="DH1941" s="8">
        <v>0</v>
      </c>
      <c r="DI1941" s="8">
        <v>0</v>
      </c>
      <c r="DJ1941" s="8">
        <v>0</v>
      </c>
      <c r="DK1941" s="8">
        <v>0</v>
      </c>
      <c r="DL1941" s="8">
        <v>0</v>
      </c>
      <c r="DM1941" s="8">
        <v>0</v>
      </c>
      <c r="DN1941" s="8">
        <v>0</v>
      </c>
      <c r="DO1941" s="8">
        <v>0</v>
      </c>
      <c r="DP1941" s="8">
        <v>0</v>
      </c>
      <c r="DQ1941" s="8">
        <v>0</v>
      </c>
      <c r="DR1941" s="8">
        <v>0</v>
      </c>
      <c r="DS1941" s="8">
        <v>0</v>
      </c>
      <c r="DT1941" s="8">
        <v>0</v>
      </c>
      <c r="DU1941" s="8">
        <v>0</v>
      </c>
      <c r="DV1941" s="8">
        <v>0</v>
      </c>
      <c r="DW1941" s="8">
        <v>0</v>
      </c>
      <c r="DX1941" s="8">
        <v>0</v>
      </c>
      <c r="DY1941" s="8">
        <v>0</v>
      </c>
      <c r="DZ1941" s="8">
        <v>0</v>
      </c>
      <c r="EA1941" s="8">
        <v>0</v>
      </c>
      <c r="EB1941" s="8">
        <v>0</v>
      </c>
      <c r="EC1941" s="8">
        <v>0</v>
      </c>
      <c r="ED1941" s="20">
        <v>0</v>
      </c>
      <c r="EF1941" s="9">
        <v>0</v>
      </c>
      <c r="EG1941" s="9">
        <v>0</v>
      </c>
      <c r="EH1941" s="9">
        <v>0</v>
      </c>
      <c r="EI1941" s="9">
        <v>0</v>
      </c>
      <c r="EJ1941" s="9">
        <v>0</v>
      </c>
      <c r="EK1941" s="9">
        <v>0</v>
      </c>
      <c r="EL1941" s="9">
        <v>0</v>
      </c>
      <c r="EM1941" s="9">
        <v>0</v>
      </c>
      <c r="EN1941" s="9">
        <v>0</v>
      </c>
      <c r="EO1941" s="9">
        <v>0</v>
      </c>
      <c r="EP1941" s="9">
        <v>0</v>
      </c>
      <c r="EQ1941" s="9">
        <v>0</v>
      </c>
      <c r="ER1941" s="9">
        <v>0</v>
      </c>
      <c r="ES1941" s="9">
        <v>0</v>
      </c>
      <c r="ET1941" s="9">
        <v>0</v>
      </c>
      <c r="EU1941" s="9">
        <v>0</v>
      </c>
      <c r="EV1941" s="9">
        <v>0</v>
      </c>
      <c r="EW1941" s="9">
        <v>0</v>
      </c>
      <c r="EX1941" s="9">
        <v>0</v>
      </c>
      <c r="EY1941" s="9">
        <v>0</v>
      </c>
      <c r="EZ1941" s="9">
        <v>0</v>
      </c>
      <c r="FA1941" s="9">
        <v>0</v>
      </c>
      <c r="FB1941" s="9">
        <v>0</v>
      </c>
      <c r="FC1941" s="9">
        <v>0</v>
      </c>
      <c r="FD1941" s="9">
        <v>0</v>
      </c>
      <c r="FE1941" s="9">
        <v>0</v>
      </c>
      <c r="FF1941">
        <v>0</v>
      </c>
    </row>
    <row r="1942" spans="1:162" x14ac:dyDescent="0.2">
      <c r="A1942" t="s">
        <v>1211</v>
      </c>
      <c r="B1942" t="s">
        <v>4296</v>
      </c>
      <c r="C1942" t="s">
        <v>4599</v>
      </c>
      <c r="D1942" s="1">
        <v>0</v>
      </c>
      <c r="E1942" s="1">
        <v>0</v>
      </c>
      <c r="F1942" s="4">
        <v>0</v>
      </c>
      <c r="G1942" s="4">
        <v>0</v>
      </c>
      <c r="H1942" s="5">
        <v>0</v>
      </c>
      <c r="I1942">
        <v>0</v>
      </c>
      <c r="J1942" s="4">
        <v>0</v>
      </c>
      <c r="K1942">
        <v>0</v>
      </c>
      <c r="L1942" s="5">
        <v>0</v>
      </c>
      <c r="M1942">
        <v>0</v>
      </c>
      <c r="N1942" s="4">
        <v>0</v>
      </c>
      <c r="O1942">
        <v>0</v>
      </c>
      <c r="P1942" s="5">
        <v>0</v>
      </c>
      <c r="Q1942">
        <v>0</v>
      </c>
      <c r="R1942" s="4">
        <v>0</v>
      </c>
      <c r="S1942">
        <v>0</v>
      </c>
      <c r="T1942" s="5">
        <v>0</v>
      </c>
      <c r="U1942">
        <v>3</v>
      </c>
      <c r="V1942" s="4">
        <v>0</v>
      </c>
      <c r="W1942">
        <v>0</v>
      </c>
      <c r="X1942" s="5">
        <v>3</v>
      </c>
      <c r="Y1942">
        <v>3</v>
      </c>
      <c r="Z1942" s="4">
        <v>0</v>
      </c>
      <c r="AA1942">
        <v>0</v>
      </c>
      <c r="AB1942" s="5">
        <v>3</v>
      </c>
      <c r="AD1942">
        <v>0</v>
      </c>
      <c r="AE1942">
        <v>0</v>
      </c>
      <c r="AF1942" s="4">
        <v>0</v>
      </c>
      <c r="AG1942">
        <v>0</v>
      </c>
      <c r="AH1942" s="5">
        <v>0</v>
      </c>
      <c r="AI1942">
        <v>0</v>
      </c>
      <c r="AJ1942" s="4">
        <v>0</v>
      </c>
      <c r="AK1942">
        <v>0</v>
      </c>
      <c r="AL1942" s="5">
        <v>0</v>
      </c>
      <c r="AM1942">
        <v>0</v>
      </c>
      <c r="AN1942" s="4">
        <v>0</v>
      </c>
      <c r="AO1942">
        <v>0</v>
      </c>
      <c r="AP1942" s="5">
        <v>0</v>
      </c>
      <c r="AQ1942">
        <v>0</v>
      </c>
      <c r="AR1942" s="4">
        <v>0</v>
      </c>
      <c r="AS1942">
        <v>0</v>
      </c>
      <c r="AT1942" s="5">
        <v>0</v>
      </c>
      <c r="AU1942">
        <v>3</v>
      </c>
      <c r="AV1942" s="4">
        <v>0</v>
      </c>
      <c r="AW1942">
        <v>0</v>
      </c>
      <c r="AX1942" s="5">
        <v>3</v>
      </c>
      <c r="AY1942">
        <v>3</v>
      </c>
      <c r="AZ1942" s="4">
        <v>0</v>
      </c>
      <c r="BA1942">
        <v>0</v>
      </c>
      <c r="BB1942" s="5">
        <v>3</v>
      </c>
      <c r="BD1942">
        <v>0</v>
      </c>
      <c r="BE1942">
        <v>0</v>
      </c>
      <c r="BF1942" s="4">
        <v>0</v>
      </c>
      <c r="BG1942">
        <v>0</v>
      </c>
      <c r="BH1942" s="5">
        <v>0</v>
      </c>
      <c r="BI1942">
        <v>0</v>
      </c>
      <c r="BJ1942" s="4">
        <v>0</v>
      </c>
      <c r="BK1942">
        <v>0</v>
      </c>
      <c r="BL1942" s="5">
        <v>0</v>
      </c>
      <c r="BM1942">
        <v>0</v>
      </c>
      <c r="BN1942" s="4">
        <v>0</v>
      </c>
      <c r="BO1942">
        <v>0</v>
      </c>
      <c r="BP1942" s="5">
        <v>0</v>
      </c>
      <c r="BQ1942">
        <v>0</v>
      </c>
      <c r="BR1942" s="4">
        <v>0</v>
      </c>
      <c r="BS1942">
        <v>0</v>
      </c>
      <c r="BT1942" s="5">
        <v>0</v>
      </c>
      <c r="BU1942">
        <v>3</v>
      </c>
      <c r="BV1942" s="4">
        <v>0</v>
      </c>
      <c r="BW1942">
        <v>0</v>
      </c>
      <c r="BX1942" s="5">
        <v>3</v>
      </c>
      <c r="BY1942">
        <v>3</v>
      </c>
      <c r="BZ1942" s="4">
        <v>0</v>
      </c>
      <c r="CA1942">
        <v>0</v>
      </c>
      <c r="CB1942" s="5">
        <v>3</v>
      </c>
      <c r="CD1942">
        <v>0</v>
      </c>
      <c r="CE1942">
        <v>0</v>
      </c>
      <c r="CF1942" s="4">
        <v>0</v>
      </c>
      <c r="CG1942">
        <v>0</v>
      </c>
      <c r="CH1942" s="5">
        <v>0</v>
      </c>
      <c r="CI1942">
        <v>0</v>
      </c>
      <c r="CJ1942" s="4">
        <v>0</v>
      </c>
      <c r="CK1942">
        <v>0</v>
      </c>
      <c r="CL1942" s="5">
        <v>0</v>
      </c>
      <c r="CM1942">
        <v>0</v>
      </c>
      <c r="CN1942" s="4">
        <v>0</v>
      </c>
      <c r="CO1942">
        <v>0</v>
      </c>
      <c r="CP1942" s="5">
        <v>0</v>
      </c>
      <c r="CQ1942">
        <v>3</v>
      </c>
      <c r="CR1942" s="4">
        <v>0</v>
      </c>
      <c r="CS1942">
        <v>0</v>
      </c>
      <c r="CT1942" s="5">
        <v>3</v>
      </c>
      <c r="CU1942">
        <v>3</v>
      </c>
      <c r="CV1942" s="4">
        <v>0</v>
      </c>
      <c r="CW1942">
        <v>0</v>
      </c>
      <c r="CX1942" s="5">
        <v>3</v>
      </c>
      <c r="CY1942" s="21">
        <v>0</v>
      </c>
      <c r="CZ1942" s="21">
        <v>0</v>
      </c>
      <c r="DA1942" s="21">
        <v>0</v>
      </c>
      <c r="DB1942" s="5">
        <v>0</v>
      </c>
      <c r="DD1942" s="8">
        <v>0</v>
      </c>
      <c r="DE1942" s="8">
        <v>0</v>
      </c>
      <c r="DF1942" s="8">
        <v>0</v>
      </c>
      <c r="DG1942" s="8">
        <v>0</v>
      </c>
      <c r="DH1942" s="8">
        <v>0</v>
      </c>
      <c r="DI1942" s="8">
        <v>0</v>
      </c>
      <c r="DJ1942" s="8">
        <v>0</v>
      </c>
      <c r="DK1942" s="8">
        <v>0</v>
      </c>
      <c r="DL1942" s="8">
        <v>0</v>
      </c>
      <c r="DM1942" s="8">
        <v>0</v>
      </c>
      <c r="DN1942" s="8">
        <v>0</v>
      </c>
      <c r="DO1942" s="8">
        <v>0</v>
      </c>
      <c r="DP1942" s="8">
        <v>0</v>
      </c>
      <c r="DQ1942" s="8">
        <v>0</v>
      </c>
      <c r="DR1942" s="8">
        <v>0</v>
      </c>
      <c r="DS1942" s="8">
        <v>0</v>
      </c>
      <c r="DT1942" s="8">
        <v>0</v>
      </c>
      <c r="DU1942" s="8">
        <v>0</v>
      </c>
      <c r="DV1942" s="8">
        <v>0</v>
      </c>
      <c r="DW1942" s="8">
        <v>0</v>
      </c>
      <c r="DX1942" s="8">
        <v>0</v>
      </c>
      <c r="DY1942" s="8">
        <v>0</v>
      </c>
      <c r="DZ1942" s="8">
        <v>0</v>
      </c>
      <c r="EA1942" s="8">
        <v>0</v>
      </c>
      <c r="EB1942" s="8">
        <v>0</v>
      </c>
      <c r="EC1942" s="8">
        <v>0</v>
      </c>
      <c r="ED1942" s="20">
        <v>0</v>
      </c>
      <c r="EF1942" s="9">
        <v>0</v>
      </c>
      <c r="EG1942" s="9">
        <v>0</v>
      </c>
      <c r="EH1942" s="9">
        <v>0</v>
      </c>
      <c r="EI1942" s="9">
        <v>0</v>
      </c>
      <c r="EJ1942" s="9">
        <v>0</v>
      </c>
      <c r="EK1942" s="9">
        <v>0</v>
      </c>
      <c r="EL1942" s="9">
        <v>0</v>
      </c>
      <c r="EM1942" s="9">
        <v>0</v>
      </c>
      <c r="EN1942" s="9">
        <v>0</v>
      </c>
      <c r="EO1942" s="9">
        <v>0</v>
      </c>
      <c r="EP1942" s="9">
        <v>0</v>
      </c>
      <c r="EQ1942" s="9">
        <v>0</v>
      </c>
      <c r="ER1942" s="9">
        <v>0</v>
      </c>
      <c r="ES1942" s="9">
        <v>0</v>
      </c>
      <c r="ET1942" s="9">
        <v>0</v>
      </c>
      <c r="EU1942" s="9">
        <v>0</v>
      </c>
      <c r="EV1942" s="9">
        <v>0</v>
      </c>
      <c r="EW1942" s="9">
        <v>0</v>
      </c>
      <c r="EX1942" s="9">
        <v>0</v>
      </c>
      <c r="EY1942" s="9">
        <v>0</v>
      </c>
      <c r="EZ1942" s="9">
        <v>0</v>
      </c>
      <c r="FA1942" s="9">
        <v>0</v>
      </c>
      <c r="FB1942" s="9">
        <v>0</v>
      </c>
      <c r="FC1942" s="9">
        <v>0</v>
      </c>
      <c r="FD1942" s="9">
        <v>0</v>
      </c>
      <c r="FE1942" s="9">
        <v>0</v>
      </c>
      <c r="FF1942">
        <v>0</v>
      </c>
    </row>
    <row r="1943" spans="1:162" x14ac:dyDescent="0.2">
      <c r="A1943" t="s">
        <v>1517</v>
      </c>
      <c r="B1943" t="s">
        <v>4297</v>
      </c>
      <c r="C1943" t="s">
        <v>4599</v>
      </c>
      <c r="D1943" s="1">
        <v>0</v>
      </c>
      <c r="E1943" s="1">
        <v>0</v>
      </c>
      <c r="F1943" s="4">
        <v>0</v>
      </c>
      <c r="G1943" s="4">
        <v>0</v>
      </c>
      <c r="H1943" s="5">
        <v>0</v>
      </c>
      <c r="I1943">
        <v>0</v>
      </c>
      <c r="J1943" s="4">
        <v>0</v>
      </c>
      <c r="K1943">
        <v>0</v>
      </c>
      <c r="L1943" s="5">
        <v>0</v>
      </c>
      <c r="M1943">
        <v>0</v>
      </c>
      <c r="N1943" s="4">
        <v>0</v>
      </c>
      <c r="O1943">
        <v>0</v>
      </c>
      <c r="P1943" s="5">
        <v>0</v>
      </c>
      <c r="Q1943">
        <v>0</v>
      </c>
      <c r="R1943" s="4">
        <v>0</v>
      </c>
      <c r="S1943">
        <v>0</v>
      </c>
      <c r="T1943" s="5">
        <v>0</v>
      </c>
      <c r="U1943">
        <v>3</v>
      </c>
      <c r="V1943" s="4">
        <v>0</v>
      </c>
      <c r="W1943">
        <v>0</v>
      </c>
      <c r="X1943" s="5">
        <v>3</v>
      </c>
      <c r="Y1943">
        <v>3</v>
      </c>
      <c r="Z1943" s="4">
        <v>0</v>
      </c>
      <c r="AA1943">
        <v>0</v>
      </c>
      <c r="AB1943" s="5">
        <v>3</v>
      </c>
      <c r="AD1943">
        <v>0</v>
      </c>
      <c r="AE1943">
        <v>0</v>
      </c>
      <c r="AF1943" s="4">
        <v>0</v>
      </c>
      <c r="AG1943">
        <v>0</v>
      </c>
      <c r="AH1943" s="5">
        <v>0</v>
      </c>
      <c r="AI1943">
        <v>0</v>
      </c>
      <c r="AJ1943" s="4">
        <v>0</v>
      </c>
      <c r="AK1943">
        <v>0</v>
      </c>
      <c r="AL1943" s="5">
        <v>0</v>
      </c>
      <c r="AM1943">
        <v>0</v>
      </c>
      <c r="AN1943" s="4">
        <v>0</v>
      </c>
      <c r="AO1943">
        <v>0</v>
      </c>
      <c r="AP1943" s="5">
        <v>0</v>
      </c>
      <c r="AQ1943">
        <v>0</v>
      </c>
      <c r="AR1943" s="4">
        <v>0</v>
      </c>
      <c r="AS1943">
        <v>0</v>
      </c>
      <c r="AT1943" s="5">
        <v>0</v>
      </c>
      <c r="AU1943">
        <v>3</v>
      </c>
      <c r="AV1943" s="4">
        <v>0</v>
      </c>
      <c r="AW1943">
        <v>0</v>
      </c>
      <c r="AX1943" s="5">
        <v>3</v>
      </c>
      <c r="AY1943">
        <v>3</v>
      </c>
      <c r="AZ1943" s="4">
        <v>0</v>
      </c>
      <c r="BA1943">
        <v>0</v>
      </c>
      <c r="BB1943" s="5">
        <v>3</v>
      </c>
      <c r="BD1943">
        <v>0</v>
      </c>
      <c r="BE1943">
        <v>0</v>
      </c>
      <c r="BF1943" s="4">
        <v>0</v>
      </c>
      <c r="BG1943">
        <v>0</v>
      </c>
      <c r="BH1943" s="5">
        <v>0</v>
      </c>
      <c r="BI1943">
        <v>0</v>
      </c>
      <c r="BJ1943" s="4">
        <v>0</v>
      </c>
      <c r="BK1943">
        <v>0</v>
      </c>
      <c r="BL1943" s="5">
        <v>0</v>
      </c>
      <c r="BM1943">
        <v>0</v>
      </c>
      <c r="BN1943" s="4">
        <v>0</v>
      </c>
      <c r="BO1943">
        <v>0</v>
      </c>
      <c r="BP1943" s="5">
        <v>0</v>
      </c>
      <c r="BQ1943">
        <v>0</v>
      </c>
      <c r="BR1943" s="4">
        <v>0</v>
      </c>
      <c r="BS1943">
        <v>0</v>
      </c>
      <c r="BT1943" s="5">
        <v>0</v>
      </c>
      <c r="BU1943">
        <v>3</v>
      </c>
      <c r="BV1943" s="4">
        <v>0</v>
      </c>
      <c r="BW1943">
        <v>0</v>
      </c>
      <c r="BX1943" s="5">
        <v>3</v>
      </c>
      <c r="BY1943">
        <v>3</v>
      </c>
      <c r="BZ1943" s="4">
        <v>0</v>
      </c>
      <c r="CA1943">
        <v>0</v>
      </c>
      <c r="CB1943" s="5">
        <v>3</v>
      </c>
      <c r="CD1943">
        <v>0</v>
      </c>
      <c r="CE1943">
        <v>0</v>
      </c>
      <c r="CF1943" s="4">
        <v>0</v>
      </c>
      <c r="CG1943">
        <v>0</v>
      </c>
      <c r="CH1943" s="5">
        <v>0</v>
      </c>
      <c r="CI1943">
        <v>0</v>
      </c>
      <c r="CJ1943" s="4">
        <v>0</v>
      </c>
      <c r="CK1943">
        <v>0</v>
      </c>
      <c r="CL1943" s="5">
        <v>0</v>
      </c>
      <c r="CM1943">
        <v>0</v>
      </c>
      <c r="CN1943" s="4">
        <v>0</v>
      </c>
      <c r="CO1943">
        <v>0</v>
      </c>
      <c r="CP1943" s="5">
        <v>0</v>
      </c>
      <c r="CQ1943">
        <v>3</v>
      </c>
      <c r="CR1943" s="4">
        <v>0</v>
      </c>
      <c r="CS1943">
        <v>0</v>
      </c>
      <c r="CT1943" s="5">
        <v>3</v>
      </c>
      <c r="CU1943">
        <v>3</v>
      </c>
      <c r="CV1943" s="4">
        <v>0</v>
      </c>
      <c r="CW1943">
        <v>0</v>
      </c>
      <c r="CX1943" s="5">
        <v>3</v>
      </c>
      <c r="CY1943" s="21">
        <v>0</v>
      </c>
      <c r="CZ1943" s="21">
        <v>0</v>
      </c>
      <c r="DA1943" s="21">
        <v>0</v>
      </c>
      <c r="DB1943" s="5">
        <v>0</v>
      </c>
      <c r="DD1943" s="8">
        <v>0</v>
      </c>
      <c r="DE1943" s="8">
        <v>0</v>
      </c>
      <c r="DF1943" s="8">
        <v>0</v>
      </c>
      <c r="DG1943" s="8">
        <v>0</v>
      </c>
      <c r="DH1943" s="8">
        <v>0</v>
      </c>
      <c r="DI1943" s="8">
        <v>0</v>
      </c>
      <c r="DJ1943" s="8">
        <v>0</v>
      </c>
      <c r="DK1943" s="8">
        <v>0</v>
      </c>
      <c r="DL1943" s="8">
        <v>0</v>
      </c>
      <c r="DM1943" s="8">
        <v>0</v>
      </c>
      <c r="DN1943" s="8">
        <v>0</v>
      </c>
      <c r="DO1943" s="8">
        <v>0</v>
      </c>
      <c r="DP1943" s="8">
        <v>0</v>
      </c>
      <c r="DQ1943" s="8">
        <v>0</v>
      </c>
      <c r="DR1943" s="8">
        <v>0</v>
      </c>
      <c r="DS1943" s="8">
        <v>0</v>
      </c>
      <c r="DT1943" s="8">
        <v>0</v>
      </c>
      <c r="DU1943" s="8">
        <v>0</v>
      </c>
      <c r="DV1943" s="8">
        <v>0</v>
      </c>
      <c r="DW1943" s="8">
        <v>0</v>
      </c>
      <c r="DX1943" s="8">
        <v>0</v>
      </c>
      <c r="DY1943" s="8">
        <v>0</v>
      </c>
      <c r="DZ1943" s="8">
        <v>0</v>
      </c>
      <c r="EA1943" s="8">
        <v>0</v>
      </c>
      <c r="EB1943" s="8">
        <v>0</v>
      </c>
      <c r="EC1943" s="8">
        <v>0</v>
      </c>
      <c r="ED1943" s="20">
        <v>0</v>
      </c>
      <c r="EF1943" s="9">
        <v>0</v>
      </c>
      <c r="EG1943" s="9">
        <v>0</v>
      </c>
      <c r="EH1943" s="9">
        <v>0</v>
      </c>
      <c r="EI1943" s="9">
        <v>0</v>
      </c>
      <c r="EJ1943" s="9">
        <v>0</v>
      </c>
      <c r="EK1943" s="9">
        <v>0</v>
      </c>
      <c r="EL1943" s="9">
        <v>0</v>
      </c>
      <c r="EM1943" s="9">
        <v>0</v>
      </c>
      <c r="EN1943" s="9">
        <v>0</v>
      </c>
      <c r="EO1943" s="9">
        <v>0</v>
      </c>
      <c r="EP1943" s="9">
        <v>0</v>
      </c>
      <c r="EQ1943" s="9">
        <v>0</v>
      </c>
      <c r="ER1943" s="9">
        <v>0</v>
      </c>
      <c r="ES1943" s="9">
        <v>0</v>
      </c>
      <c r="ET1943" s="9">
        <v>0</v>
      </c>
      <c r="EU1943" s="9">
        <v>0</v>
      </c>
      <c r="EV1943" s="9">
        <v>0</v>
      </c>
      <c r="EW1943" s="9">
        <v>0</v>
      </c>
      <c r="EX1943" s="9">
        <v>0</v>
      </c>
      <c r="EY1943" s="9">
        <v>0</v>
      </c>
      <c r="EZ1943" s="9">
        <v>0</v>
      </c>
      <c r="FA1943" s="9">
        <v>0</v>
      </c>
      <c r="FB1943" s="9">
        <v>0</v>
      </c>
      <c r="FC1943" s="9">
        <v>0</v>
      </c>
      <c r="FD1943" s="9">
        <v>0</v>
      </c>
      <c r="FE1943" s="9">
        <v>0</v>
      </c>
      <c r="FF1943">
        <v>0</v>
      </c>
    </row>
    <row r="1944" spans="1:162" x14ac:dyDescent="0.2">
      <c r="A1944" t="s">
        <v>1349</v>
      </c>
      <c r="B1944" t="s">
        <v>4298</v>
      </c>
      <c r="C1944" t="s">
        <v>4599</v>
      </c>
      <c r="D1944" s="1">
        <v>0</v>
      </c>
      <c r="E1944" s="1">
        <v>0</v>
      </c>
      <c r="F1944" s="4">
        <v>0</v>
      </c>
      <c r="G1944" s="4">
        <v>0</v>
      </c>
      <c r="H1944" s="5">
        <v>0</v>
      </c>
      <c r="I1944">
        <v>0</v>
      </c>
      <c r="J1944" s="4">
        <v>0</v>
      </c>
      <c r="K1944">
        <v>0</v>
      </c>
      <c r="L1944" s="5">
        <v>0</v>
      </c>
      <c r="M1944">
        <v>0</v>
      </c>
      <c r="N1944" s="4">
        <v>0</v>
      </c>
      <c r="O1944">
        <v>0</v>
      </c>
      <c r="P1944" s="5">
        <v>0</v>
      </c>
      <c r="Q1944">
        <v>0</v>
      </c>
      <c r="R1944" s="4">
        <v>0</v>
      </c>
      <c r="S1944">
        <v>0</v>
      </c>
      <c r="T1944" s="5">
        <v>0</v>
      </c>
      <c r="U1944">
        <v>3</v>
      </c>
      <c r="V1944" s="4">
        <v>0</v>
      </c>
      <c r="W1944">
        <v>0</v>
      </c>
      <c r="X1944" s="5">
        <v>3</v>
      </c>
      <c r="Y1944">
        <v>3</v>
      </c>
      <c r="Z1944" s="4">
        <v>0</v>
      </c>
      <c r="AA1944">
        <v>0</v>
      </c>
      <c r="AB1944" s="5">
        <v>3</v>
      </c>
      <c r="AD1944">
        <v>0</v>
      </c>
      <c r="AE1944">
        <v>0</v>
      </c>
      <c r="AF1944" s="4">
        <v>0</v>
      </c>
      <c r="AG1944">
        <v>0</v>
      </c>
      <c r="AH1944" s="5">
        <v>0</v>
      </c>
      <c r="AI1944">
        <v>0</v>
      </c>
      <c r="AJ1944" s="4">
        <v>0</v>
      </c>
      <c r="AK1944">
        <v>0</v>
      </c>
      <c r="AL1944" s="5">
        <v>0</v>
      </c>
      <c r="AM1944">
        <v>0</v>
      </c>
      <c r="AN1944" s="4">
        <v>0</v>
      </c>
      <c r="AO1944">
        <v>0</v>
      </c>
      <c r="AP1944" s="5">
        <v>0</v>
      </c>
      <c r="AQ1944">
        <v>0</v>
      </c>
      <c r="AR1944" s="4">
        <v>0</v>
      </c>
      <c r="AS1944">
        <v>0</v>
      </c>
      <c r="AT1944" s="5">
        <v>0</v>
      </c>
      <c r="AU1944">
        <v>3</v>
      </c>
      <c r="AV1944" s="4">
        <v>0</v>
      </c>
      <c r="AW1944">
        <v>0</v>
      </c>
      <c r="AX1944" s="5">
        <v>3</v>
      </c>
      <c r="AY1944">
        <v>3</v>
      </c>
      <c r="AZ1944" s="4">
        <v>0</v>
      </c>
      <c r="BA1944">
        <v>0</v>
      </c>
      <c r="BB1944" s="5">
        <v>3</v>
      </c>
      <c r="BD1944">
        <v>0</v>
      </c>
      <c r="BE1944">
        <v>0</v>
      </c>
      <c r="BF1944" s="4">
        <v>0</v>
      </c>
      <c r="BG1944">
        <v>0</v>
      </c>
      <c r="BH1944" s="5">
        <v>0</v>
      </c>
      <c r="BI1944">
        <v>0</v>
      </c>
      <c r="BJ1944" s="4">
        <v>0</v>
      </c>
      <c r="BK1944">
        <v>0</v>
      </c>
      <c r="BL1944" s="5">
        <v>0</v>
      </c>
      <c r="BM1944">
        <v>0</v>
      </c>
      <c r="BN1944" s="4">
        <v>0</v>
      </c>
      <c r="BO1944">
        <v>0</v>
      </c>
      <c r="BP1944" s="5">
        <v>0</v>
      </c>
      <c r="BQ1944">
        <v>0</v>
      </c>
      <c r="BR1944" s="4">
        <v>0</v>
      </c>
      <c r="BS1944">
        <v>0</v>
      </c>
      <c r="BT1944" s="5">
        <v>0</v>
      </c>
      <c r="BU1944">
        <v>3</v>
      </c>
      <c r="BV1944" s="4">
        <v>0</v>
      </c>
      <c r="BW1944">
        <v>0</v>
      </c>
      <c r="BX1944" s="5">
        <v>3</v>
      </c>
      <c r="BY1944">
        <v>3</v>
      </c>
      <c r="BZ1944" s="4">
        <v>0</v>
      </c>
      <c r="CA1944">
        <v>0</v>
      </c>
      <c r="CB1944" s="5">
        <v>3</v>
      </c>
      <c r="CD1944">
        <v>0</v>
      </c>
      <c r="CE1944">
        <v>0</v>
      </c>
      <c r="CF1944" s="4">
        <v>0</v>
      </c>
      <c r="CG1944">
        <v>0</v>
      </c>
      <c r="CH1944" s="5">
        <v>0</v>
      </c>
      <c r="CI1944">
        <v>0</v>
      </c>
      <c r="CJ1944" s="4">
        <v>0</v>
      </c>
      <c r="CK1944">
        <v>0</v>
      </c>
      <c r="CL1944" s="5">
        <v>0</v>
      </c>
      <c r="CM1944">
        <v>0</v>
      </c>
      <c r="CN1944" s="4">
        <v>0</v>
      </c>
      <c r="CO1944">
        <v>0</v>
      </c>
      <c r="CP1944" s="5">
        <v>0</v>
      </c>
      <c r="CQ1944">
        <v>0</v>
      </c>
      <c r="CR1944" s="4">
        <v>0</v>
      </c>
      <c r="CS1944">
        <v>0</v>
      </c>
      <c r="CT1944" s="5">
        <v>0</v>
      </c>
      <c r="CU1944">
        <v>3</v>
      </c>
      <c r="CV1944" s="4">
        <v>0</v>
      </c>
      <c r="CW1944">
        <v>0</v>
      </c>
      <c r="CX1944" s="5">
        <v>3</v>
      </c>
      <c r="CY1944" s="21">
        <v>3</v>
      </c>
      <c r="CZ1944" s="21">
        <v>0</v>
      </c>
      <c r="DA1944" s="21">
        <v>0</v>
      </c>
      <c r="DB1944" s="5">
        <v>3</v>
      </c>
      <c r="DD1944" s="8">
        <v>0</v>
      </c>
      <c r="DE1944" s="8">
        <v>0</v>
      </c>
      <c r="DF1944" s="8">
        <v>0</v>
      </c>
      <c r="DG1944" s="8">
        <v>0</v>
      </c>
      <c r="DH1944" s="8">
        <v>0</v>
      </c>
      <c r="DI1944" s="8">
        <v>0</v>
      </c>
      <c r="DJ1944" s="8">
        <v>0</v>
      </c>
      <c r="DK1944" s="8">
        <v>0</v>
      </c>
      <c r="DL1944" s="8">
        <v>0</v>
      </c>
      <c r="DM1944" s="8">
        <v>0</v>
      </c>
      <c r="DN1944" s="8">
        <v>0</v>
      </c>
      <c r="DO1944" s="8">
        <v>0</v>
      </c>
      <c r="DP1944" s="8">
        <v>0</v>
      </c>
      <c r="DQ1944" s="8">
        <v>0</v>
      </c>
      <c r="DR1944" s="8">
        <v>0</v>
      </c>
      <c r="DS1944" s="8">
        <v>0</v>
      </c>
      <c r="DT1944" s="8">
        <v>0</v>
      </c>
      <c r="DU1944" s="8">
        <v>0</v>
      </c>
      <c r="DV1944" s="8">
        <v>0</v>
      </c>
      <c r="DW1944" s="8">
        <v>0</v>
      </c>
      <c r="DX1944" s="8">
        <v>0</v>
      </c>
      <c r="DY1944" s="8">
        <v>0</v>
      </c>
      <c r="DZ1944" s="8">
        <v>0</v>
      </c>
      <c r="EA1944" s="8">
        <v>0</v>
      </c>
      <c r="EB1944" s="8">
        <v>0</v>
      </c>
      <c r="EC1944" s="8">
        <v>0</v>
      </c>
      <c r="ED1944" s="20">
        <v>0</v>
      </c>
      <c r="EF1944" s="9">
        <v>0</v>
      </c>
      <c r="EG1944" s="9">
        <v>0</v>
      </c>
      <c r="EH1944" s="9">
        <v>0</v>
      </c>
      <c r="EI1944" s="9">
        <v>0</v>
      </c>
      <c r="EJ1944" s="9">
        <v>0</v>
      </c>
      <c r="EK1944" s="9">
        <v>0</v>
      </c>
      <c r="EL1944" s="9">
        <v>0</v>
      </c>
      <c r="EM1944" s="9">
        <v>0</v>
      </c>
      <c r="EN1944" s="9">
        <v>0</v>
      </c>
      <c r="EO1944" s="9">
        <v>0</v>
      </c>
      <c r="EP1944" s="9">
        <v>0</v>
      </c>
      <c r="EQ1944" s="9">
        <v>0</v>
      </c>
      <c r="ER1944" s="9">
        <v>0</v>
      </c>
      <c r="ES1944" s="9">
        <v>0</v>
      </c>
      <c r="ET1944" s="9">
        <v>0</v>
      </c>
      <c r="EU1944" s="9">
        <v>0</v>
      </c>
      <c r="EV1944" s="9">
        <v>0</v>
      </c>
      <c r="EW1944" s="9">
        <v>0</v>
      </c>
      <c r="EX1944" s="9">
        <v>0</v>
      </c>
      <c r="EY1944" s="9">
        <v>0</v>
      </c>
      <c r="EZ1944" s="9">
        <v>0</v>
      </c>
      <c r="FA1944" s="9">
        <v>0</v>
      </c>
      <c r="FB1944" s="9">
        <v>0</v>
      </c>
      <c r="FC1944" s="9">
        <v>0</v>
      </c>
      <c r="FD1944" s="9">
        <v>0</v>
      </c>
      <c r="FE1944" s="9">
        <v>0</v>
      </c>
      <c r="FF1944">
        <v>0</v>
      </c>
    </row>
    <row r="1945" spans="1:162" x14ac:dyDescent="0.2">
      <c r="A1945" t="s">
        <v>1508</v>
      </c>
      <c r="B1945" t="s">
        <v>4299</v>
      </c>
      <c r="C1945" t="s">
        <v>4599</v>
      </c>
      <c r="D1945" s="1">
        <v>0</v>
      </c>
      <c r="E1945" s="1">
        <v>0</v>
      </c>
      <c r="F1945" s="4">
        <v>0</v>
      </c>
      <c r="G1945" s="4">
        <v>0</v>
      </c>
      <c r="H1945" s="5">
        <v>0</v>
      </c>
      <c r="I1945">
        <v>0</v>
      </c>
      <c r="J1945" s="4">
        <v>0</v>
      </c>
      <c r="K1945">
        <v>0</v>
      </c>
      <c r="L1945" s="5">
        <v>0</v>
      </c>
      <c r="M1945">
        <v>0</v>
      </c>
      <c r="N1945" s="4">
        <v>0</v>
      </c>
      <c r="O1945">
        <v>0</v>
      </c>
      <c r="P1945" s="5">
        <v>0</v>
      </c>
      <c r="Q1945">
        <v>0</v>
      </c>
      <c r="R1945" s="4">
        <v>0</v>
      </c>
      <c r="S1945">
        <v>0</v>
      </c>
      <c r="T1945" s="5">
        <v>0</v>
      </c>
      <c r="U1945">
        <v>3</v>
      </c>
      <c r="V1945" s="4">
        <v>0</v>
      </c>
      <c r="W1945">
        <v>0</v>
      </c>
      <c r="X1945" s="5">
        <v>3</v>
      </c>
      <c r="Y1945">
        <v>3</v>
      </c>
      <c r="Z1945" s="4">
        <v>0</v>
      </c>
      <c r="AA1945">
        <v>0</v>
      </c>
      <c r="AB1945" s="5">
        <v>3</v>
      </c>
      <c r="AD1945">
        <v>0</v>
      </c>
      <c r="AE1945">
        <v>0</v>
      </c>
      <c r="AF1945" s="4">
        <v>0</v>
      </c>
      <c r="AG1945">
        <v>0</v>
      </c>
      <c r="AH1945" s="5">
        <v>0</v>
      </c>
      <c r="AI1945">
        <v>0</v>
      </c>
      <c r="AJ1945" s="4">
        <v>0</v>
      </c>
      <c r="AK1945">
        <v>0</v>
      </c>
      <c r="AL1945" s="5">
        <v>0</v>
      </c>
      <c r="AM1945">
        <v>0</v>
      </c>
      <c r="AN1945" s="4">
        <v>0</v>
      </c>
      <c r="AO1945">
        <v>0</v>
      </c>
      <c r="AP1945" s="5">
        <v>0</v>
      </c>
      <c r="AQ1945">
        <v>0</v>
      </c>
      <c r="AR1945" s="4">
        <v>0</v>
      </c>
      <c r="AS1945">
        <v>0</v>
      </c>
      <c r="AT1945" s="5">
        <v>0</v>
      </c>
      <c r="AU1945">
        <v>3</v>
      </c>
      <c r="AV1945" s="4">
        <v>0</v>
      </c>
      <c r="AW1945">
        <v>0</v>
      </c>
      <c r="AX1945" s="5">
        <v>3</v>
      </c>
      <c r="AY1945">
        <v>3</v>
      </c>
      <c r="AZ1945" s="4">
        <v>0</v>
      </c>
      <c r="BA1945">
        <v>0</v>
      </c>
      <c r="BB1945" s="5">
        <v>3</v>
      </c>
      <c r="BD1945">
        <v>0</v>
      </c>
      <c r="BE1945">
        <v>0</v>
      </c>
      <c r="BF1945" s="4">
        <v>0</v>
      </c>
      <c r="BG1945">
        <v>0</v>
      </c>
      <c r="BH1945" s="5">
        <v>0</v>
      </c>
      <c r="BI1945">
        <v>0</v>
      </c>
      <c r="BJ1945" s="4">
        <v>0</v>
      </c>
      <c r="BK1945">
        <v>0</v>
      </c>
      <c r="BL1945" s="5">
        <v>0</v>
      </c>
      <c r="BM1945">
        <v>0</v>
      </c>
      <c r="BN1945" s="4">
        <v>0</v>
      </c>
      <c r="BO1945">
        <v>0</v>
      </c>
      <c r="BP1945" s="5">
        <v>0</v>
      </c>
      <c r="BQ1945">
        <v>0</v>
      </c>
      <c r="BR1945" s="4">
        <v>0</v>
      </c>
      <c r="BS1945">
        <v>0</v>
      </c>
      <c r="BT1945" s="5">
        <v>0</v>
      </c>
      <c r="BU1945">
        <v>3</v>
      </c>
      <c r="BV1945" s="4">
        <v>0</v>
      </c>
      <c r="BW1945">
        <v>0</v>
      </c>
      <c r="BX1945" s="5">
        <v>3</v>
      </c>
      <c r="BY1945">
        <v>3</v>
      </c>
      <c r="BZ1945" s="4">
        <v>0</v>
      </c>
      <c r="CA1945">
        <v>0</v>
      </c>
      <c r="CB1945" s="5">
        <v>3</v>
      </c>
      <c r="CD1945">
        <v>0</v>
      </c>
      <c r="CE1945">
        <v>0</v>
      </c>
      <c r="CF1945" s="4">
        <v>0</v>
      </c>
      <c r="CG1945">
        <v>0</v>
      </c>
      <c r="CH1945" s="5">
        <v>0</v>
      </c>
      <c r="CI1945">
        <v>0</v>
      </c>
      <c r="CJ1945" s="4">
        <v>0</v>
      </c>
      <c r="CK1945">
        <v>0</v>
      </c>
      <c r="CL1945" s="5">
        <v>0</v>
      </c>
      <c r="CM1945">
        <v>0</v>
      </c>
      <c r="CN1945" s="4">
        <v>0</v>
      </c>
      <c r="CO1945">
        <v>0</v>
      </c>
      <c r="CP1945" s="5">
        <v>0</v>
      </c>
      <c r="CQ1945">
        <v>3</v>
      </c>
      <c r="CR1945" s="4">
        <v>0</v>
      </c>
      <c r="CS1945">
        <v>0</v>
      </c>
      <c r="CT1945" s="5">
        <v>3</v>
      </c>
      <c r="CU1945">
        <v>3</v>
      </c>
      <c r="CV1945" s="4">
        <v>0</v>
      </c>
      <c r="CW1945">
        <v>0</v>
      </c>
      <c r="CX1945" s="5">
        <v>3</v>
      </c>
      <c r="CY1945" s="21">
        <v>3</v>
      </c>
      <c r="CZ1945" s="21">
        <v>0</v>
      </c>
      <c r="DA1945" s="21">
        <v>0</v>
      </c>
      <c r="DB1945" s="5">
        <v>3</v>
      </c>
      <c r="DD1945" s="8">
        <v>0</v>
      </c>
      <c r="DE1945" s="8">
        <v>0</v>
      </c>
      <c r="DF1945" s="8">
        <v>0</v>
      </c>
      <c r="DG1945" s="8">
        <v>0</v>
      </c>
      <c r="DH1945" s="8">
        <v>0</v>
      </c>
      <c r="DI1945" s="8">
        <v>0</v>
      </c>
      <c r="DJ1945" s="8">
        <v>0</v>
      </c>
      <c r="DK1945" s="8">
        <v>0</v>
      </c>
      <c r="DL1945" s="8">
        <v>0</v>
      </c>
      <c r="DM1945" s="8">
        <v>0</v>
      </c>
      <c r="DN1945" s="8">
        <v>0</v>
      </c>
      <c r="DO1945" s="8">
        <v>0</v>
      </c>
      <c r="DP1945" s="8">
        <v>0</v>
      </c>
      <c r="DQ1945" s="8">
        <v>0</v>
      </c>
      <c r="DR1945" s="8">
        <v>0</v>
      </c>
      <c r="DS1945" s="8">
        <v>0</v>
      </c>
      <c r="DT1945" s="8">
        <v>0</v>
      </c>
      <c r="DU1945" s="8">
        <v>0</v>
      </c>
      <c r="DV1945" s="8">
        <v>0</v>
      </c>
      <c r="DW1945" s="8">
        <v>0</v>
      </c>
      <c r="DX1945" s="8">
        <v>0</v>
      </c>
      <c r="DY1945" s="8">
        <v>0</v>
      </c>
      <c r="DZ1945" s="8">
        <v>0</v>
      </c>
      <c r="EA1945" s="8">
        <v>0</v>
      </c>
      <c r="EB1945" s="8">
        <v>0</v>
      </c>
      <c r="EC1945" s="8">
        <v>0</v>
      </c>
      <c r="ED1945" s="20">
        <v>0</v>
      </c>
      <c r="EF1945" s="9">
        <v>0</v>
      </c>
      <c r="EG1945" s="9">
        <v>0</v>
      </c>
      <c r="EH1945" s="9">
        <v>0</v>
      </c>
      <c r="EI1945" s="9">
        <v>0</v>
      </c>
      <c r="EJ1945" s="9">
        <v>0</v>
      </c>
      <c r="EK1945" s="9">
        <v>0</v>
      </c>
      <c r="EL1945" s="9">
        <v>0</v>
      </c>
      <c r="EM1945" s="9">
        <v>0</v>
      </c>
      <c r="EN1945" s="9">
        <v>0</v>
      </c>
      <c r="EO1945" s="9">
        <v>0</v>
      </c>
      <c r="EP1945" s="9">
        <v>0</v>
      </c>
      <c r="EQ1945" s="9">
        <v>0</v>
      </c>
      <c r="ER1945" s="9">
        <v>0</v>
      </c>
      <c r="ES1945" s="9">
        <v>0</v>
      </c>
      <c r="ET1945" s="9">
        <v>0</v>
      </c>
      <c r="EU1945" s="9">
        <v>0</v>
      </c>
      <c r="EV1945" s="9">
        <v>0</v>
      </c>
      <c r="EW1945" s="9">
        <v>0</v>
      </c>
      <c r="EX1945" s="9">
        <v>0</v>
      </c>
      <c r="EY1945" s="9">
        <v>0</v>
      </c>
      <c r="EZ1945" s="9">
        <v>0</v>
      </c>
      <c r="FA1945" s="9">
        <v>0</v>
      </c>
      <c r="FB1945" s="9">
        <v>0</v>
      </c>
      <c r="FC1945" s="9">
        <v>0</v>
      </c>
      <c r="FD1945" s="9">
        <v>0</v>
      </c>
      <c r="FE1945" s="9">
        <v>0</v>
      </c>
      <c r="FF1945">
        <v>0</v>
      </c>
    </row>
    <row r="1946" spans="1:162" x14ac:dyDescent="0.2">
      <c r="A1946" t="s">
        <v>1556</v>
      </c>
      <c r="B1946" t="s">
        <v>4300</v>
      </c>
      <c r="C1946" t="s">
        <v>4599</v>
      </c>
      <c r="D1946" s="1">
        <v>0</v>
      </c>
      <c r="E1946" s="1">
        <v>0</v>
      </c>
      <c r="F1946" s="4">
        <v>0</v>
      </c>
      <c r="G1946" s="4">
        <v>0</v>
      </c>
      <c r="H1946" s="5">
        <v>0</v>
      </c>
      <c r="I1946">
        <v>0</v>
      </c>
      <c r="J1946" s="4">
        <v>0</v>
      </c>
      <c r="K1946">
        <v>0</v>
      </c>
      <c r="L1946" s="5">
        <v>0</v>
      </c>
      <c r="M1946">
        <v>0</v>
      </c>
      <c r="N1946" s="4">
        <v>0</v>
      </c>
      <c r="O1946">
        <v>0</v>
      </c>
      <c r="P1946" s="5">
        <v>0</v>
      </c>
      <c r="Q1946">
        <v>0</v>
      </c>
      <c r="R1946" s="4">
        <v>0</v>
      </c>
      <c r="S1946">
        <v>0</v>
      </c>
      <c r="T1946" s="5">
        <v>0</v>
      </c>
      <c r="U1946">
        <v>3</v>
      </c>
      <c r="V1946" s="4">
        <v>0</v>
      </c>
      <c r="W1946">
        <v>0</v>
      </c>
      <c r="X1946" s="5">
        <v>3</v>
      </c>
      <c r="Y1946">
        <v>3</v>
      </c>
      <c r="Z1946" s="4">
        <v>0</v>
      </c>
      <c r="AA1946">
        <v>0</v>
      </c>
      <c r="AB1946" s="5">
        <v>3</v>
      </c>
      <c r="AD1946">
        <v>0</v>
      </c>
      <c r="AE1946">
        <v>0</v>
      </c>
      <c r="AF1946" s="4">
        <v>0</v>
      </c>
      <c r="AG1946">
        <v>0</v>
      </c>
      <c r="AH1946" s="5">
        <v>0</v>
      </c>
      <c r="AI1946">
        <v>0</v>
      </c>
      <c r="AJ1946" s="4">
        <v>0</v>
      </c>
      <c r="AK1946">
        <v>0</v>
      </c>
      <c r="AL1946" s="5">
        <v>0</v>
      </c>
      <c r="AM1946">
        <v>0</v>
      </c>
      <c r="AN1946" s="4">
        <v>0</v>
      </c>
      <c r="AO1946">
        <v>0</v>
      </c>
      <c r="AP1946" s="5">
        <v>0</v>
      </c>
      <c r="AQ1946">
        <v>0</v>
      </c>
      <c r="AR1946" s="4">
        <v>0</v>
      </c>
      <c r="AS1946">
        <v>0</v>
      </c>
      <c r="AT1946" s="5">
        <v>0</v>
      </c>
      <c r="AU1946">
        <v>3</v>
      </c>
      <c r="AV1946" s="4">
        <v>0</v>
      </c>
      <c r="AW1946">
        <v>0</v>
      </c>
      <c r="AX1946" s="5">
        <v>3</v>
      </c>
      <c r="AY1946">
        <v>3</v>
      </c>
      <c r="AZ1946" s="4">
        <v>0</v>
      </c>
      <c r="BA1946">
        <v>0</v>
      </c>
      <c r="BB1946" s="5">
        <v>3</v>
      </c>
      <c r="BD1946">
        <v>0</v>
      </c>
      <c r="BE1946">
        <v>0</v>
      </c>
      <c r="BF1946" s="4">
        <v>0</v>
      </c>
      <c r="BG1946">
        <v>0</v>
      </c>
      <c r="BH1946" s="5">
        <v>0</v>
      </c>
      <c r="BI1946">
        <v>0</v>
      </c>
      <c r="BJ1946" s="4">
        <v>0</v>
      </c>
      <c r="BK1946">
        <v>0</v>
      </c>
      <c r="BL1946" s="5">
        <v>0</v>
      </c>
      <c r="BM1946">
        <v>0</v>
      </c>
      <c r="BN1946" s="4">
        <v>0</v>
      </c>
      <c r="BO1946">
        <v>0</v>
      </c>
      <c r="BP1946" s="5">
        <v>0</v>
      </c>
      <c r="BQ1946">
        <v>0</v>
      </c>
      <c r="BR1946" s="4">
        <v>0</v>
      </c>
      <c r="BS1946">
        <v>0</v>
      </c>
      <c r="BT1946" s="5">
        <v>0</v>
      </c>
      <c r="BU1946">
        <v>3</v>
      </c>
      <c r="BV1946" s="4">
        <v>0</v>
      </c>
      <c r="BW1946">
        <v>0</v>
      </c>
      <c r="BX1946" s="5">
        <v>3</v>
      </c>
      <c r="BY1946">
        <v>3</v>
      </c>
      <c r="BZ1946" s="4">
        <v>0</v>
      </c>
      <c r="CA1946">
        <v>0</v>
      </c>
      <c r="CB1946" s="5">
        <v>3</v>
      </c>
      <c r="CD1946">
        <v>0</v>
      </c>
      <c r="CE1946">
        <v>0</v>
      </c>
      <c r="CF1946" s="4">
        <v>0</v>
      </c>
      <c r="CG1946">
        <v>0</v>
      </c>
      <c r="CH1946" s="5">
        <v>0</v>
      </c>
      <c r="CI1946">
        <v>0</v>
      </c>
      <c r="CJ1946" s="4">
        <v>0</v>
      </c>
      <c r="CK1946">
        <v>0</v>
      </c>
      <c r="CL1946" s="5">
        <v>0</v>
      </c>
      <c r="CM1946">
        <v>0</v>
      </c>
      <c r="CN1946" s="4">
        <v>0</v>
      </c>
      <c r="CO1946">
        <v>0</v>
      </c>
      <c r="CP1946" s="5">
        <v>0</v>
      </c>
      <c r="CQ1946">
        <v>0</v>
      </c>
      <c r="CR1946" s="4">
        <v>0</v>
      </c>
      <c r="CS1946">
        <v>0</v>
      </c>
      <c r="CT1946" s="5">
        <v>0</v>
      </c>
      <c r="CU1946">
        <v>3</v>
      </c>
      <c r="CV1946" s="4">
        <v>0</v>
      </c>
      <c r="CW1946">
        <v>0</v>
      </c>
      <c r="CX1946" s="5">
        <v>3</v>
      </c>
      <c r="CY1946" s="21">
        <v>3</v>
      </c>
      <c r="CZ1946" s="21">
        <v>0</v>
      </c>
      <c r="DA1946" s="21">
        <v>0</v>
      </c>
      <c r="DB1946" s="5">
        <v>3</v>
      </c>
      <c r="DD1946" s="8">
        <v>0</v>
      </c>
      <c r="DE1946" s="8">
        <v>0</v>
      </c>
      <c r="DF1946" s="8">
        <v>0</v>
      </c>
      <c r="DG1946" s="8">
        <v>0</v>
      </c>
      <c r="DH1946" s="8">
        <v>0</v>
      </c>
      <c r="DI1946" s="8">
        <v>0</v>
      </c>
      <c r="DJ1946" s="8">
        <v>0</v>
      </c>
      <c r="DK1946" s="8">
        <v>0</v>
      </c>
      <c r="DL1946" s="8">
        <v>0</v>
      </c>
      <c r="DM1946" s="8">
        <v>0</v>
      </c>
      <c r="DN1946" s="8">
        <v>0</v>
      </c>
      <c r="DO1946" s="8">
        <v>0</v>
      </c>
      <c r="DP1946" s="8">
        <v>0</v>
      </c>
      <c r="DQ1946" s="8">
        <v>0</v>
      </c>
      <c r="DR1946" s="8">
        <v>0</v>
      </c>
      <c r="DS1946" s="8">
        <v>0</v>
      </c>
      <c r="DT1946" s="8">
        <v>0</v>
      </c>
      <c r="DU1946" s="8">
        <v>0</v>
      </c>
      <c r="DV1946" s="8">
        <v>0</v>
      </c>
      <c r="DW1946" s="8">
        <v>0</v>
      </c>
      <c r="DX1946" s="8">
        <v>0</v>
      </c>
      <c r="DY1946" s="8">
        <v>0</v>
      </c>
      <c r="DZ1946" s="8">
        <v>0</v>
      </c>
      <c r="EA1946" s="8">
        <v>0</v>
      </c>
      <c r="EB1946" s="8">
        <v>0</v>
      </c>
      <c r="EC1946" s="8">
        <v>0</v>
      </c>
      <c r="ED1946" s="20">
        <v>0</v>
      </c>
      <c r="EF1946" s="9">
        <v>0</v>
      </c>
      <c r="EG1946" s="9">
        <v>0</v>
      </c>
      <c r="EH1946" s="9">
        <v>0</v>
      </c>
      <c r="EI1946" s="9">
        <v>0</v>
      </c>
      <c r="EJ1946" s="9">
        <v>0</v>
      </c>
      <c r="EK1946" s="9">
        <v>0</v>
      </c>
      <c r="EL1946" s="9">
        <v>0</v>
      </c>
      <c r="EM1946" s="9">
        <v>0</v>
      </c>
      <c r="EN1946" s="9">
        <v>0</v>
      </c>
      <c r="EO1946" s="9">
        <v>0</v>
      </c>
      <c r="EP1946" s="9">
        <v>0</v>
      </c>
      <c r="EQ1946" s="9">
        <v>0</v>
      </c>
      <c r="ER1946" s="9">
        <v>0</v>
      </c>
      <c r="ES1946" s="9">
        <v>0</v>
      </c>
      <c r="ET1946" s="9">
        <v>0</v>
      </c>
      <c r="EU1946" s="9">
        <v>0</v>
      </c>
      <c r="EV1946" s="9">
        <v>0</v>
      </c>
      <c r="EW1946" s="9">
        <v>0</v>
      </c>
      <c r="EX1946" s="9">
        <v>0</v>
      </c>
      <c r="EY1946" s="9">
        <v>0</v>
      </c>
      <c r="EZ1946" s="9">
        <v>0</v>
      </c>
      <c r="FA1946" s="9">
        <v>0</v>
      </c>
      <c r="FB1946" s="9">
        <v>0</v>
      </c>
      <c r="FC1946" s="9">
        <v>0</v>
      </c>
      <c r="FD1946" s="9">
        <v>0</v>
      </c>
      <c r="FE1946" s="9">
        <v>0</v>
      </c>
      <c r="FF1946">
        <v>0</v>
      </c>
    </row>
    <row r="1947" spans="1:162" x14ac:dyDescent="0.2">
      <c r="A1947" t="s">
        <v>1338</v>
      </c>
      <c r="B1947" t="s">
        <v>4301</v>
      </c>
      <c r="C1947" t="s">
        <v>4599</v>
      </c>
      <c r="D1947" s="1">
        <v>0</v>
      </c>
      <c r="E1947" s="1">
        <v>0</v>
      </c>
      <c r="F1947" s="4">
        <v>0</v>
      </c>
      <c r="G1947" s="4">
        <v>0</v>
      </c>
      <c r="H1947" s="5">
        <v>0</v>
      </c>
      <c r="I1947">
        <v>0</v>
      </c>
      <c r="J1947" s="4">
        <v>0</v>
      </c>
      <c r="K1947">
        <v>0</v>
      </c>
      <c r="L1947" s="5">
        <v>0</v>
      </c>
      <c r="M1947">
        <v>0</v>
      </c>
      <c r="N1947" s="4">
        <v>0</v>
      </c>
      <c r="O1947">
        <v>0</v>
      </c>
      <c r="P1947" s="5">
        <v>0</v>
      </c>
      <c r="Q1947">
        <v>0</v>
      </c>
      <c r="R1947" s="4">
        <v>0</v>
      </c>
      <c r="S1947">
        <v>0</v>
      </c>
      <c r="T1947" s="5">
        <v>0</v>
      </c>
      <c r="U1947">
        <v>3</v>
      </c>
      <c r="V1947" s="4">
        <v>0</v>
      </c>
      <c r="W1947">
        <v>0</v>
      </c>
      <c r="X1947" s="5">
        <v>3</v>
      </c>
      <c r="Y1947">
        <v>3</v>
      </c>
      <c r="Z1947" s="4">
        <v>0</v>
      </c>
      <c r="AA1947">
        <v>0</v>
      </c>
      <c r="AB1947" s="5">
        <v>3</v>
      </c>
      <c r="AD1947">
        <v>0</v>
      </c>
      <c r="AE1947">
        <v>0</v>
      </c>
      <c r="AF1947" s="4">
        <v>0</v>
      </c>
      <c r="AG1947">
        <v>0</v>
      </c>
      <c r="AH1947" s="5">
        <v>0</v>
      </c>
      <c r="AI1947">
        <v>0</v>
      </c>
      <c r="AJ1947" s="4">
        <v>0</v>
      </c>
      <c r="AK1947">
        <v>0</v>
      </c>
      <c r="AL1947" s="5">
        <v>0</v>
      </c>
      <c r="AM1947">
        <v>0</v>
      </c>
      <c r="AN1947" s="4">
        <v>0</v>
      </c>
      <c r="AO1947">
        <v>0</v>
      </c>
      <c r="AP1947" s="5">
        <v>0</v>
      </c>
      <c r="AQ1947">
        <v>0</v>
      </c>
      <c r="AR1947" s="4">
        <v>0</v>
      </c>
      <c r="AS1947">
        <v>0</v>
      </c>
      <c r="AT1947" s="5">
        <v>0</v>
      </c>
      <c r="AU1947">
        <v>3</v>
      </c>
      <c r="AV1947" s="4">
        <v>0</v>
      </c>
      <c r="AW1947">
        <v>0</v>
      </c>
      <c r="AX1947" s="5">
        <v>3</v>
      </c>
      <c r="AY1947">
        <v>3</v>
      </c>
      <c r="AZ1947" s="4">
        <v>0</v>
      </c>
      <c r="BA1947">
        <v>0</v>
      </c>
      <c r="BB1947" s="5">
        <v>3</v>
      </c>
      <c r="BD1947">
        <v>0</v>
      </c>
      <c r="BE1947">
        <v>0</v>
      </c>
      <c r="BF1947" s="4">
        <v>0</v>
      </c>
      <c r="BG1947">
        <v>0</v>
      </c>
      <c r="BH1947" s="5">
        <v>0</v>
      </c>
      <c r="BI1947">
        <v>0</v>
      </c>
      <c r="BJ1947" s="4">
        <v>0</v>
      </c>
      <c r="BK1947">
        <v>0</v>
      </c>
      <c r="BL1947" s="5">
        <v>0</v>
      </c>
      <c r="BM1947">
        <v>0</v>
      </c>
      <c r="BN1947" s="4">
        <v>0</v>
      </c>
      <c r="BO1947">
        <v>0</v>
      </c>
      <c r="BP1947" s="5">
        <v>0</v>
      </c>
      <c r="BQ1947">
        <v>0</v>
      </c>
      <c r="BR1947" s="4">
        <v>0</v>
      </c>
      <c r="BS1947">
        <v>0</v>
      </c>
      <c r="BT1947" s="5">
        <v>0</v>
      </c>
      <c r="BU1947">
        <v>3</v>
      </c>
      <c r="BV1947" s="4">
        <v>0</v>
      </c>
      <c r="BW1947">
        <v>0</v>
      </c>
      <c r="BX1947" s="5">
        <v>3</v>
      </c>
      <c r="BY1947">
        <v>3</v>
      </c>
      <c r="BZ1947" s="4">
        <v>0</v>
      </c>
      <c r="CA1947">
        <v>0</v>
      </c>
      <c r="CB1947" s="5">
        <v>3</v>
      </c>
      <c r="CD1947">
        <v>0</v>
      </c>
      <c r="CE1947">
        <v>0</v>
      </c>
      <c r="CF1947" s="4">
        <v>0</v>
      </c>
      <c r="CG1947">
        <v>0</v>
      </c>
      <c r="CH1947" s="5">
        <v>0</v>
      </c>
      <c r="CI1947">
        <v>0</v>
      </c>
      <c r="CJ1947" s="4">
        <v>0</v>
      </c>
      <c r="CK1947">
        <v>0</v>
      </c>
      <c r="CL1947" s="5">
        <v>0</v>
      </c>
      <c r="CM1947">
        <v>0</v>
      </c>
      <c r="CN1947" s="4">
        <v>0</v>
      </c>
      <c r="CO1947">
        <v>0</v>
      </c>
      <c r="CP1947" s="5">
        <v>0</v>
      </c>
      <c r="CQ1947">
        <v>0</v>
      </c>
      <c r="CR1947" s="4">
        <v>0</v>
      </c>
      <c r="CS1947">
        <v>0</v>
      </c>
      <c r="CT1947" s="5">
        <v>0</v>
      </c>
      <c r="CU1947">
        <v>3</v>
      </c>
      <c r="CV1947" s="4">
        <v>0</v>
      </c>
      <c r="CW1947">
        <v>0</v>
      </c>
      <c r="CX1947" s="5">
        <v>3</v>
      </c>
      <c r="CY1947" s="21">
        <v>3</v>
      </c>
      <c r="CZ1947" s="21">
        <v>0</v>
      </c>
      <c r="DA1947" s="21">
        <v>0</v>
      </c>
      <c r="DB1947" s="5">
        <v>3</v>
      </c>
      <c r="DD1947" s="8">
        <v>0</v>
      </c>
      <c r="DE1947" s="8">
        <v>0</v>
      </c>
      <c r="DF1947" s="8">
        <v>0</v>
      </c>
      <c r="DG1947" s="8">
        <v>0</v>
      </c>
      <c r="DH1947" s="8">
        <v>0</v>
      </c>
      <c r="DI1947" s="8">
        <v>0</v>
      </c>
      <c r="DJ1947" s="8">
        <v>0</v>
      </c>
      <c r="DK1947" s="8">
        <v>0</v>
      </c>
      <c r="DL1947" s="8">
        <v>0</v>
      </c>
      <c r="DM1947" s="8">
        <v>0</v>
      </c>
      <c r="DN1947" s="8">
        <v>0</v>
      </c>
      <c r="DO1947" s="8">
        <v>0</v>
      </c>
      <c r="DP1947" s="8">
        <v>0</v>
      </c>
      <c r="DQ1947" s="8">
        <v>0</v>
      </c>
      <c r="DR1947" s="8">
        <v>0</v>
      </c>
      <c r="DS1947" s="8">
        <v>0</v>
      </c>
      <c r="DT1947" s="8">
        <v>0</v>
      </c>
      <c r="DU1947" s="8">
        <v>0</v>
      </c>
      <c r="DV1947" s="8">
        <v>0</v>
      </c>
      <c r="DW1947" s="8">
        <v>0</v>
      </c>
      <c r="DX1947" s="8">
        <v>0</v>
      </c>
      <c r="DY1947" s="8">
        <v>0</v>
      </c>
      <c r="DZ1947" s="8">
        <v>0</v>
      </c>
      <c r="EA1947" s="8">
        <v>0</v>
      </c>
      <c r="EB1947" s="8">
        <v>0</v>
      </c>
      <c r="EC1947" s="8">
        <v>0</v>
      </c>
      <c r="ED1947" s="20">
        <v>0</v>
      </c>
      <c r="EF1947" s="9">
        <v>0</v>
      </c>
      <c r="EG1947" s="9">
        <v>0</v>
      </c>
      <c r="EH1947" s="9">
        <v>0</v>
      </c>
      <c r="EI1947" s="9">
        <v>0</v>
      </c>
      <c r="EJ1947" s="9">
        <v>0</v>
      </c>
      <c r="EK1947" s="9">
        <v>0</v>
      </c>
      <c r="EL1947" s="9">
        <v>0</v>
      </c>
      <c r="EM1947" s="9">
        <v>0</v>
      </c>
      <c r="EN1947" s="9">
        <v>0</v>
      </c>
      <c r="EO1947" s="9">
        <v>0</v>
      </c>
      <c r="EP1947" s="9">
        <v>0</v>
      </c>
      <c r="EQ1947" s="9">
        <v>0</v>
      </c>
      <c r="ER1947" s="9">
        <v>0</v>
      </c>
      <c r="ES1947" s="9">
        <v>0</v>
      </c>
      <c r="ET1947" s="9">
        <v>0</v>
      </c>
      <c r="EU1947" s="9">
        <v>0</v>
      </c>
      <c r="EV1947" s="9">
        <v>0</v>
      </c>
      <c r="EW1947" s="9">
        <v>0</v>
      </c>
      <c r="EX1947" s="9">
        <v>0</v>
      </c>
      <c r="EY1947" s="9">
        <v>0</v>
      </c>
      <c r="EZ1947" s="9">
        <v>0</v>
      </c>
      <c r="FA1947" s="9">
        <v>0</v>
      </c>
      <c r="FB1947" s="9">
        <v>0</v>
      </c>
      <c r="FC1947" s="9">
        <v>0</v>
      </c>
      <c r="FD1947" s="9">
        <v>0</v>
      </c>
      <c r="FE1947" s="9">
        <v>0</v>
      </c>
      <c r="FF1947">
        <v>0</v>
      </c>
    </row>
    <row r="1948" spans="1:162" x14ac:dyDescent="0.2">
      <c r="A1948" t="s">
        <v>1176</v>
      </c>
      <c r="B1948" t="s">
        <v>4302</v>
      </c>
      <c r="C1948" t="s">
        <v>4599</v>
      </c>
      <c r="D1948" s="1">
        <v>0</v>
      </c>
      <c r="E1948" s="1">
        <v>0</v>
      </c>
      <c r="F1948" s="4">
        <v>0</v>
      </c>
      <c r="G1948" s="4">
        <v>0</v>
      </c>
      <c r="H1948" s="5">
        <v>0</v>
      </c>
      <c r="I1948">
        <v>0</v>
      </c>
      <c r="J1948" s="4">
        <v>0</v>
      </c>
      <c r="K1948">
        <v>0</v>
      </c>
      <c r="L1948" s="5">
        <v>0</v>
      </c>
      <c r="M1948">
        <v>0</v>
      </c>
      <c r="N1948" s="4">
        <v>0</v>
      </c>
      <c r="O1948">
        <v>0</v>
      </c>
      <c r="P1948" s="5">
        <v>0</v>
      </c>
      <c r="Q1948">
        <v>0</v>
      </c>
      <c r="R1948" s="4">
        <v>0</v>
      </c>
      <c r="S1948">
        <v>0</v>
      </c>
      <c r="T1948" s="5">
        <v>0</v>
      </c>
      <c r="U1948">
        <v>3</v>
      </c>
      <c r="V1948" s="4">
        <v>0</v>
      </c>
      <c r="W1948">
        <v>0</v>
      </c>
      <c r="X1948" s="5">
        <v>3</v>
      </c>
      <c r="Y1948">
        <v>3</v>
      </c>
      <c r="Z1948" s="4">
        <v>0</v>
      </c>
      <c r="AA1948">
        <v>0</v>
      </c>
      <c r="AB1948" s="5">
        <v>3</v>
      </c>
      <c r="AD1948">
        <v>0</v>
      </c>
      <c r="AE1948">
        <v>0</v>
      </c>
      <c r="AF1948" s="4">
        <v>0</v>
      </c>
      <c r="AG1948">
        <v>0</v>
      </c>
      <c r="AH1948" s="5">
        <v>0</v>
      </c>
      <c r="AI1948">
        <v>0</v>
      </c>
      <c r="AJ1948" s="4">
        <v>0</v>
      </c>
      <c r="AK1948">
        <v>0</v>
      </c>
      <c r="AL1948" s="5">
        <v>0</v>
      </c>
      <c r="AM1948">
        <v>0</v>
      </c>
      <c r="AN1948" s="4">
        <v>0</v>
      </c>
      <c r="AO1948">
        <v>0</v>
      </c>
      <c r="AP1948" s="5">
        <v>0</v>
      </c>
      <c r="AQ1948">
        <v>0</v>
      </c>
      <c r="AR1948" s="4">
        <v>0</v>
      </c>
      <c r="AS1948">
        <v>0</v>
      </c>
      <c r="AT1948" s="5">
        <v>0</v>
      </c>
      <c r="AU1948">
        <v>3</v>
      </c>
      <c r="AV1948" s="4">
        <v>0</v>
      </c>
      <c r="AW1948">
        <v>0</v>
      </c>
      <c r="AX1948" s="5">
        <v>3</v>
      </c>
      <c r="AY1948">
        <v>3</v>
      </c>
      <c r="AZ1948" s="4">
        <v>0</v>
      </c>
      <c r="BA1948">
        <v>0</v>
      </c>
      <c r="BB1948" s="5">
        <v>3</v>
      </c>
      <c r="BD1948">
        <v>0</v>
      </c>
      <c r="BE1948">
        <v>0</v>
      </c>
      <c r="BF1948" s="4">
        <v>0</v>
      </c>
      <c r="BG1948">
        <v>0</v>
      </c>
      <c r="BH1948" s="5">
        <v>0</v>
      </c>
      <c r="BI1948">
        <v>0</v>
      </c>
      <c r="BJ1948" s="4">
        <v>0</v>
      </c>
      <c r="BK1948">
        <v>0</v>
      </c>
      <c r="BL1948" s="5">
        <v>0</v>
      </c>
      <c r="BM1948">
        <v>0</v>
      </c>
      <c r="BN1948" s="4">
        <v>0</v>
      </c>
      <c r="BO1948">
        <v>0</v>
      </c>
      <c r="BP1948" s="5">
        <v>0</v>
      </c>
      <c r="BQ1948">
        <v>0</v>
      </c>
      <c r="BR1948" s="4">
        <v>0</v>
      </c>
      <c r="BS1948">
        <v>0</v>
      </c>
      <c r="BT1948" s="5">
        <v>0</v>
      </c>
      <c r="BU1948">
        <v>3</v>
      </c>
      <c r="BV1948" s="4">
        <v>0</v>
      </c>
      <c r="BW1948">
        <v>0</v>
      </c>
      <c r="BX1948" s="5">
        <v>3</v>
      </c>
      <c r="BY1948">
        <v>3</v>
      </c>
      <c r="BZ1948" s="4">
        <v>0</v>
      </c>
      <c r="CA1948">
        <v>0</v>
      </c>
      <c r="CB1948" s="5">
        <v>3</v>
      </c>
      <c r="CD1948">
        <v>0</v>
      </c>
      <c r="CE1948">
        <v>0</v>
      </c>
      <c r="CF1948" s="4">
        <v>0</v>
      </c>
      <c r="CG1948">
        <v>0</v>
      </c>
      <c r="CH1948" s="5">
        <v>0</v>
      </c>
      <c r="CI1948">
        <v>0</v>
      </c>
      <c r="CJ1948" s="4">
        <v>0</v>
      </c>
      <c r="CK1948">
        <v>0</v>
      </c>
      <c r="CL1948" s="5">
        <v>0</v>
      </c>
      <c r="CM1948">
        <v>0</v>
      </c>
      <c r="CN1948" s="4">
        <v>0</v>
      </c>
      <c r="CO1948">
        <v>0</v>
      </c>
      <c r="CP1948" s="5">
        <v>0</v>
      </c>
      <c r="CQ1948">
        <v>0</v>
      </c>
      <c r="CR1948" s="4">
        <v>0</v>
      </c>
      <c r="CS1948">
        <v>0</v>
      </c>
      <c r="CT1948" s="5">
        <v>0</v>
      </c>
      <c r="CU1948">
        <v>3</v>
      </c>
      <c r="CV1948" s="4">
        <v>0</v>
      </c>
      <c r="CW1948">
        <v>0</v>
      </c>
      <c r="CX1948" s="5">
        <v>3</v>
      </c>
      <c r="CY1948" s="21">
        <v>3</v>
      </c>
      <c r="CZ1948" s="21">
        <v>0</v>
      </c>
      <c r="DA1948" s="21">
        <v>0</v>
      </c>
      <c r="DB1948" s="5">
        <v>3</v>
      </c>
      <c r="DD1948" s="8">
        <v>0</v>
      </c>
      <c r="DE1948" s="8">
        <v>0</v>
      </c>
      <c r="DF1948" s="8">
        <v>0</v>
      </c>
      <c r="DG1948" s="8">
        <v>0</v>
      </c>
      <c r="DH1948" s="8">
        <v>0</v>
      </c>
      <c r="DI1948" s="8">
        <v>0</v>
      </c>
      <c r="DJ1948" s="8">
        <v>0</v>
      </c>
      <c r="DK1948" s="8">
        <v>0</v>
      </c>
      <c r="DL1948" s="8">
        <v>0</v>
      </c>
      <c r="DM1948" s="8">
        <v>0</v>
      </c>
      <c r="DN1948" s="8">
        <v>0</v>
      </c>
      <c r="DO1948" s="8">
        <v>0</v>
      </c>
      <c r="DP1948" s="8">
        <v>0</v>
      </c>
      <c r="DQ1948" s="8">
        <v>0</v>
      </c>
      <c r="DR1948" s="8">
        <v>0</v>
      </c>
      <c r="DS1948" s="8">
        <v>0</v>
      </c>
      <c r="DT1948" s="8">
        <v>0</v>
      </c>
      <c r="DU1948" s="8">
        <v>0</v>
      </c>
      <c r="DV1948" s="8">
        <v>0</v>
      </c>
      <c r="DW1948" s="8">
        <v>0</v>
      </c>
      <c r="DX1948" s="8">
        <v>0</v>
      </c>
      <c r="DY1948" s="8">
        <v>0</v>
      </c>
      <c r="DZ1948" s="8">
        <v>0</v>
      </c>
      <c r="EA1948" s="8">
        <v>0</v>
      </c>
      <c r="EB1948" s="8">
        <v>0</v>
      </c>
      <c r="EC1948" s="8">
        <v>0</v>
      </c>
      <c r="ED1948" s="20">
        <v>0</v>
      </c>
      <c r="EF1948" s="9">
        <v>0</v>
      </c>
      <c r="EG1948" s="9">
        <v>0</v>
      </c>
      <c r="EH1948" s="9">
        <v>0</v>
      </c>
      <c r="EI1948" s="9">
        <v>0</v>
      </c>
      <c r="EJ1948" s="9">
        <v>0</v>
      </c>
      <c r="EK1948" s="9">
        <v>0</v>
      </c>
      <c r="EL1948" s="9">
        <v>0</v>
      </c>
      <c r="EM1948" s="9">
        <v>0</v>
      </c>
      <c r="EN1948" s="9">
        <v>0</v>
      </c>
      <c r="EO1948" s="9">
        <v>0</v>
      </c>
      <c r="EP1948" s="9">
        <v>0</v>
      </c>
      <c r="EQ1948" s="9">
        <v>0</v>
      </c>
      <c r="ER1948" s="9">
        <v>0</v>
      </c>
      <c r="ES1948" s="9">
        <v>0</v>
      </c>
      <c r="ET1948" s="9">
        <v>0</v>
      </c>
      <c r="EU1948" s="9">
        <v>0</v>
      </c>
      <c r="EV1948" s="9">
        <v>0</v>
      </c>
      <c r="EW1948" s="9">
        <v>0</v>
      </c>
      <c r="EX1948" s="9">
        <v>0</v>
      </c>
      <c r="EY1948" s="9">
        <v>0</v>
      </c>
      <c r="EZ1948" s="9">
        <v>0</v>
      </c>
      <c r="FA1948" s="9">
        <v>0</v>
      </c>
      <c r="FB1948" s="9">
        <v>0</v>
      </c>
      <c r="FC1948" s="9">
        <v>0</v>
      </c>
      <c r="FD1948" s="9">
        <v>0</v>
      </c>
      <c r="FE1948" s="9">
        <v>0</v>
      </c>
      <c r="FF1948">
        <v>0</v>
      </c>
    </row>
    <row r="1949" spans="1:162" x14ac:dyDescent="0.2">
      <c r="A1949" t="s">
        <v>1177</v>
      </c>
      <c r="B1949" t="s">
        <v>4303</v>
      </c>
      <c r="C1949" t="s">
        <v>4599</v>
      </c>
      <c r="D1949" s="1">
        <v>0</v>
      </c>
      <c r="E1949" s="1">
        <v>0</v>
      </c>
      <c r="F1949" s="4">
        <v>0</v>
      </c>
      <c r="G1949" s="4">
        <v>0</v>
      </c>
      <c r="H1949" s="5">
        <v>0</v>
      </c>
      <c r="I1949">
        <v>0</v>
      </c>
      <c r="J1949" s="4">
        <v>0</v>
      </c>
      <c r="K1949">
        <v>0</v>
      </c>
      <c r="L1949" s="5">
        <v>0</v>
      </c>
      <c r="M1949">
        <v>0</v>
      </c>
      <c r="N1949" s="4">
        <v>0</v>
      </c>
      <c r="O1949">
        <v>0</v>
      </c>
      <c r="P1949" s="5">
        <v>0</v>
      </c>
      <c r="Q1949">
        <v>0</v>
      </c>
      <c r="R1949" s="4">
        <v>0</v>
      </c>
      <c r="S1949">
        <v>0</v>
      </c>
      <c r="T1949" s="5">
        <v>0</v>
      </c>
      <c r="U1949">
        <v>3</v>
      </c>
      <c r="V1949" s="4">
        <v>0</v>
      </c>
      <c r="W1949">
        <v>0</v>
      </c>
      <c r="X1949" s="5">
        <v>3</v>
      </c>
      <c r="Y1949">
        <v>3</v>
      </c>
      <c r="Z1949" s="4">
        <v>0</v>
      </c>
      <c r="AA1949">
        <v>0</v>
      </c>
      <c r="AB1949" s="5">
        <v>3</v>
      </c>
      <c r="AD1949">
        <v>0</v>
      </c>
      <c r="AE1949">
        <v>0</v>
      </c>
      <c r="AF1949" s="4">
        <v>0</v>
      </c>
      <c r="AG1949">
        <v>0</v>
      </c>
      <c r="AH1949" s="5">
        <v>0</v>
      </c>
      <c r="AI1949">
        <v>0</v>
      </c>
      <c r="AJ1949" s="4">
        <v>0</v>
      </c>
      <c r="AK1949">
        <v>0</v>
      </c>
      <c r="AL1949" s="5">
        <v>0</v>
      </c>
      <c r="AM1949">
        <v>0</v>
      </c>
      <c r="AN1949" s="4">
        <v>0</v>
      </c>
      <c r="AO1949">
        <v>0</v>
      </c>
      <c r="AP1949" s="5">
        <v>0</v>
      </c>
      <c r="AQ1949">
        <v>0</v>
      </c>
      <c r="AR1949" s="4">
        <v>0</v>
      </c>
      <c r="AS1949">
        <v>0</v>
      </c>
      <c r="AT1949" s="5">
        <v>0</v>
      </c>
      <c r="AU1949">
        <v>3</v>
      </c>
      <c r="AV1949" s="4">
        <v>0</v>
      </c>
      <c r="AW1949">
        <v>0</v>
      </c>
      <c r="AX1949" s="5">
        <v>3</v>
      </c>
      <c r="AY1949">
        <v>3</v>
      </c>
      <c r="AZ1949" s="4">
        <v>0</v>
      </c>
      <c r="BA1949">
        <v>0</v>
      </c>
      <c r="BB1949" s="5">
        <v>3</v>
      </c>
      <c r="BD1949">
        <v>0</v>
      </c>
      <c r="BE1949">
        <v>0</v>
      </c>
      <c r="BF1949" s="4">
        <v>0</v>
      </c>
      <c r="BG1949">
        <v>0</v>
      </c>
      <c r="BH1949" s="5">
        <v>0</v>
      </c>
      <c r="BI1949">
        <v>0</v>
      </c>
      <c r="BJ1949" s="4">
        <v>0</v>
      </c>
      <c r="BK1949">
        <v>0</v>
      </c>
      <c r="BL1949" s="5">
        <v>0</v>
      </c>
      <c r="BM1949">
        <v>0</v>
      </c>
      <c r="BN1949" s="4">
        <v>0</v>
      </c>
      <c r="BO1949">
        <v>0</v>
      </c>
      <c r="BP1949" s="5">
        <v>0</v>
      </c>
      <c r="BQ1949">
        <v>0</v>
      </c>
      <c r="BR1949" s="4">
        <v>0</v>
      </c>
      <c r="BS1949">
        <v>0</v>
      </c>
      <c r="BT1949" s="5">
        <v>0</v>
      </c>
      <c r="BU1949">
        <v>3</v>
      </c>
      <c r="BV1949" s="4">
        <v>0</v>
      </c>
      <c r="BW1949">
        <v>0</v>
      </c>
      <c r="BX1949" s="5">
        <v>3</v>
      </c>
      <c r="BY1949">
        <v>3</v>
      </c>
      <c r="BZ1949" s="4">
        <v>0</v>
      </c>
      <c r="CA1949">
        <v>0</v>
      </c>
      <c r="CB1949" s="5">
        <v>3</v>
      </c>
      <c r="CD1949">
        <v>0</v>
      </c>
      <c r="CE1949">
        <v>0</v>
      </c>
      <c r="CF1949" s="4">
        <v>0</v>
      </c>
      <c r="CG1949">
        <v>0</v>
      </c>
      <c r="CH1949" s="5">
        <v>0</v>
      </c>
      <c r="CI1949">
        <v>0</v>
      </c>
      <c r="CJ1949" s="4">
        <v>0</v>
      </c>
      <c r="CK1949">
        <v>0</v>
      </c>
      <c r="CL1949" s="5">
        <v>0</v>
      </c>
      <c r="CM1949">
        <v>0</v>
      </c>
      <c r="CN1949" s="4">
        <v>0</v>
      </c>
      <c r="CO1949">
        <v>0</v>
      </c>
      <c r="CP1949" s="5">
        <v>0</v>
      </c>
      <c r="CQ1949">
        <v>0</v>
      </c>
      <c r="CR1949" s="4">
        <v>0</v>
      </c>
      <c r="CS1949">
        <v>0</v>
      </c>
      <c r="CT1949" s="5">
        <v>0</v>
      </c>
      <c r="CU1949">
        <v>3</v>
      </c>
      <c r="CV1949" s="4">
        <v>0</v>
      </c>
      <c r="CW1949">
        <v>0</v>
      </c>
      <c r="CX1949" s="5">
        <v>3</v>
      </c>
      <c r="CY1949" s="21">
        <v>3</v>
      </c>
      <c r="CZ1949" s="21">
        <v>0</v>
      </c>
      <c r="DA1949" s="21">
        <v>0</v>
      </c>
      <c r="DB1949" s="5">
        <v>3</v>
      </c>
      <c r="DD1949" s="8">
        <v>0</v>
      </c>
      <c r="DE1949" s="8">
        <v>0</v>
      </c>
      <c r="DF1949" s="8">
        <v>0</v>
      </c>
      <c r="DG1949" s="8">
        <v>0</v>
      </c>
      <c r="DH1949" s="8">
        <v>0</v>
      </c>
      <c r="DI1949" s="8">
        <v>0</v>
      </c>
      <c r="DJ1949" s="8">
        <v>0</v>
      </c>
      <c r="DK1949" s="8">
        <v>0</v>
      </c>
      <c r="DL1949" s="8">
        <v>0</v>
      </c>
      <c r="DM1949" s="8">
        <v>0</v>
      </c>
      <c r="DN1949" s="8">
        <v>0</v>
      </c>
      <c r="DO1949" s="8">
        <v>0</v>
      </c>
      <c r="DP1949" s="8">
        <v>0</v>
      </c>
      <c r="DQ1949" s="8">
        <v>0</v>
      </c>
      <c r="DR1949" s="8">
        <v>0</v>
      </c>
      <c r="DS1949" s="8">
        <v>0</v>
      </c>
      <c r="DT1949" s="8">
        <v>0</v>
      </c>
      <c r="DU1949" s="8">
        <v>0</v>
      </c>
      <c r="DV1949" s="8">
        <v>0</v>
      </c>
      <c r="DW1949" s="8">
        <v>0</v>
      </c>
      <c r="DX1949" s="8">
        <v>0</v>
      </c>
      <c r="DY1949" s="8">
        <v>0</v>
      </c>
      <c r="DZ1949" s="8">
        <v>0</v>
      </c>
      <c r="EA1949" s="8">
        <v>0</v>
      </c>
      <c r="EB1949" s="8">
        <v>0</v>
      </c>
      <c r="EC1949" s="8">
        <v>0</v>
      </c>
      <c r="ED1949" s="20">
        <v>0</v>
      </c>
      <c r="EF1949" s="9">
        <v>0</v>
      </c>
      <c r="EG1949" s="9">
        <v>0</v>
      </c>
      <c r="EH1949" s="9">
        <v>0</v>
      </c>
      <c r="EI1949" s="9">
        <v>0</v>
      </c>
      <c r="EJ1949" s="9">
        <v>0</v>
      </c>
      <c r="EK1949" s="9">
        <v>0</v>
      </c>
      <c r="EL1949" s="9">
        <v>0</v>
      </c>
      <c r="EM1949" s="9">
        <v>0</v>
      </c>
      <c r="EN1949" s="9">
        <v>0</v>
      </c>
      <c r="EO1949" s="9">
        <v>0</v>
      </c>
      <c r="EP1949" s="9">
        <v>0</v>
      </c>
      <c r="EQ1949" s="9">
        <v>0</v>
      </c>
      <c r="ER1949" s="9">
        <v>0</v>
      </c>
      <c r="ES1949" s="9">
        <v>0</v>
      </c>
      <c r="ET1949" s="9">
        <v>0</v>
      </c>
      <c r="EU1949" s="9">
        <v>0</v>
      </c>
      <c r="EV1949" s="9">
        <v>0</v>
      </c>
      <c r="EW1949" s="9">
        <v>0</v>
      </c>
      <c r="EX1949" s="9">
        <v>0</v>
      </c>
      <c r="EY1949" s="9">
        <v>0</v>
      </c>
      <c r="EZ1949" s="9">
        <v>0</v>
      </c>
      <c r="FA1949" s="9">
        <v>0</v>
      </c>
      <c r="FB1949" s="9">
        <v>0</v>
      </c>
      <c r="FC1949" s="9">
        <v>0</v>
      </c>
      <c r="FD1949" s="9">
        <v>0</v>
      </c>
      <c r="FE1949" s="9">
        <v>0</v>
      </c>
      <c r="FF1949">
        <v>0</v>
      </c>
    </row>
    <row r="1950" spans="1:162" x14ac:dyDescent="0.2">
      <c r="A1950" t="s">
        <v>1555</v>
      </c>
      <c r="B1950" t="s">
        <v>4304</v>
      </c>
      <c r="C1950" t="s">
        <v>4599</v>
      </c>
      <c r="D1950" s="1">
        <v>0</v>
      </c>
      <c r="E1950" s="1">
        <v>0</v>
      </c>
      <c r="F1950" s="4">
        <v>0</v>
      </c>
      <c r="G1950" s="4">
        <v>0</v>
      </c>
      <c r="H1950" s="5">
        <v>0</v>
      </c>
      <c r="I1950">
        <v>0</v>
      </c>
      <c r="J1950" s="4">
        <v>0</v>
      </c>
      <c r="K1950">
        <v>0</v>
      </c>
      <c r="L1950" s="5">
        <v>0</v>
      </c>
      <c r="M1950">
        <v>0</v>
      </c>
      <c r="N1950" s="4">
        <v>0</v>
      </c>
      <c r="O1950">
        <v>0</v>
      </c>
      <c r="P1950" s="5">
        <v>0</v>
      </c>
      <c r="Q1950">
        <v>0</v>
      </c>
      <c r="R1950" s="4">
        <v>0</v>
      </c>
      <c r="S1950">
        <v>0</v>
      </c>
      <c r="T1950" s="5">
        <v>0</v>
      </c>
      <c r="U1950">
        <v>3</v>
      </c>
      <c r="V1950" s="4">
        <v>0</v>
      </c>
      <c r="W1950">
        <v>0</v>
      </c>
      <c r="X1950" s="5">
        <v>3</v>
      </c>
      <c r="Y1950">
        <v>3</v>
      </c>
      <c r="Z1950" s="4">
        <v>0</v>
      </c>
      <c r="AA1950">
        <v>0</v>
      </c>
      <c r="AB1950" s="5">
        <v>3</v>
      </c>
      <c r="AD1950">
        <v>0</v>
      </c>
      <c r="AE1950">
        <v>0</v>
      </c>
      <c r="AF1950" s="4">
        <v>0</v>
      </c>
      <c r="AG1950">
        <v>0</v>
      </c>
      <c r="AH1950" s="5">
        <v>0</v>
      </c>
      <c r="AI1950">
        <v>0</v>
      </c>
      <c r="AJ1950" s="4">
        <v>0</v>
      </c>
      <c r="AK1950">
        <v>0</v>
      </c>
      <c r="AL1950" s="5">
        <v>0</v>
      </c>
      <c r="AM1950">
        <v>0</v>
      </c>
      <c r="AN1950" s="4">
        <v>0</v>
      </c>
      <c r="AO1950">
        <v>0</v>
      </c>
      <c r="AP1950" s="5">
        <v>0</v>
      </c>
      <c r="AQ1950">
        <v>0</v>
      </c>
      <c r="AR1950" s="4">
        <v>0</v>
      </c>
      <c r="AS1950">
        <v>0</v>
      </c>
      <c r="AT1950" s="5">
        <v>0</v>
      </c>
      <c r="AU1950">
        <v>3</v>
      </c>
      <c r="AV1950" s="4">
        <v>0</v>
      </c>
      <c r="AW1950">
        <v>0</v>
      </c>
      <c r="AX1950" s="5">
        <v>3</v>
      </c>
      <c r="AY1950">
        <v>3</v>
      </c>
      <c r="AZ1950" s="4">
        <v>0</v>
      </c>
      <c r="BA1950">
        <v>0</v>
      </c>
      <c r="BB1950" s="5">
        <v>3</v>
      </c>
      <c r="BD1950">
        <v>0</v>
      </c>
      <c r="BE1950">
        <v>0</v>
      </c>
      <c r="BF1950" s="4">
        <v>0</v>
      </c>
      <c r="BG1950">
        <v>0</v>
      </c>
      <c r="BH1950" s="5">
        <v>0</v>
      </c>
      <c r="BI1950">
        <v>0</v>
      </c>
      <c r="BJ1950" s="4">
        <v>0</v>
      </c>
      <c r="BK1950">
        <v>0</v>
      </c>
      <c r="BL1950" s="5">
        <v>0</v>
      </c>
      <c r="BM1950">
        <v>0</v>
      </c>
      <c r="BN1950" s="4">
        <v>0</v>
      </c>
      <c r="BO1950">
        <v>0</v>
      </c>
      <c r="BP1950" s="5">
        <v>0</v>
      </c>
      <c r="BQ1950">
        <v>0</v>
      </c>
      <c r="BR1950" s="4">
        <v>0</v>
      </c>
      <c r="BS1950">
        <v>0</v>
      </c>
      <c r="BT1950" s="5">
        <v>0</v>
      </c>
      <c r="BU1950">
        <v>3</v>
      </c>
      <c r="BV1950" s="4">
        <v>0</v>
      </c>
      <c r="BW1950">
        <v>0</v>
      </c>
      <c r="BX1950" s="5">
        <v>3</v>
      </c>
      <c r="BY1950">
        <v>3</v>
      </c>
      <c r="BZ1950" s="4">
        <v>0</v>
      </c>
      <c r="CA1950">
        <v>0</v>
      </c>
      <c r="CB1950" s="5">
        <v>3</v>
      </c>
      <c r="CD1950">
        <v>0</v>
      </c>
      <c r="CE1950">
        <v>0</v>
      </c>
      <c r="CF1950" s="4">
        <v>0</v>
      </c>
      <c r="CG1950">
        <v>0</v>
      </c>
      <c r="CH1950" s="5">
        <v>0</v>
      </c>
      <c r="CI1950">
        <v>0</v>
      </c>
      <c r="CJ1950" s="4">
        <v>0</v>
      </c>
      <c r="CK1950">
        <v>0</v>
      </c>
      <c r="CL1950" s="5">
        <v>0</v>
      </c>
      <c r="CM1950">
        <v>0</v>
      </c>
      <c r="CN1950" s="4">
        <v>0</v>
      </c>
      <c r="CO1950">
        <v>0</v>
      </c>
      <c r="CP1950" s="5">
        <v>0</v>
      </c>
      <c r="CQ1950">
        <v>0</v>
      </c>
      <c r="CR1950" s="4">
        <v>0</v>
      </c>
      <c r="CS1950">
        <v>0</v>
      </c>
      <c r="CT1950" s="5">
        <v>0</v>
      </c>
      <c r="CU1950">
        <v>3</v>
      </c>
      <c r="CV1950" s="4">
        <v>0</v>
      </c>
      <c r="CW1950">
        <v>0</v>
      </c>
      <c r="CX1950" s="5">
        <v>3</v>
      </c>
      <c r="CY1950" s="21">
        <v>0</v>
      </c>
      <c r="CZ1950" s="21">
        <v>0</v>
      </c>
      <c r="DA1950" s="21">
        <v>0</v>
      </c>
      <c r="DB1950" s="5">
        <v>0</v>
      </c>
      <c r="DD1950" s="8">
        <v>0</v>
      </c>
      <c r="DE1950" s="8">
        <v>0</v>
      </c>
      <c r="DF1950" s="8">
        <v>0</v>
      </c>
      <c r="DG1950" s="8">
        <v>0</v>
      </c>
      <c r="DH1950" s="8">
        <v>0</v>
      </c>
      <c r="DI1950" s="8">
        <v>0</v>
      </c>
      <c r="DJ1950" s="8">
        <v>0</v>
      </c>
      <c r="DK1950" s="8">
        <v>0</v>
      </c>
      <c r="DL1950" s="8">
        <v>0</v>
      </c>
      <c r="DM1950" s="8">
        <v>0</v>
      </c>
      <c r="DN1950" s="8">
        <v>0</v>
      </c>
      <c r="DO1950" s="8">
        <v>0</v>
      </c>
      <c r="DP1950" s="8">
        <v>0</v>
      </c>
      <c r="DQ1950" s="8">
        <v>0</v>
      </c>
      <c r="DR1950" s="8">
        <v>0</v>
      </c>
      <c r="DS1950" s="8">
        <v>0</v>
      </c>
      <c r="DT1950" s="8">
        <v>0</v>
      </c>
      <c r="DU1950" s="8">
        <v>0</v>
      </c>
      <c r="DV1950" s="8">
        <v>0</v>
      </c>
      <c r="DW1950" s="8">
        <v>0</v>
      </c>
      <c r="DX1950" s="8">
        <v>0</v>
      </c>
      <c r="DY1950" s="8">
        <v>0</v>
      </c>
      <c r="DZ1950" s="8">
        <v>0</v>
      </c>
      <c r="EA1950" s="8">
        <v>0</v>
      </c>
      <c r="EB1950" s="8">
        <v>0</v>
      </c>
      <c r="EC1950" s="8">
        <v>0</v>
      </c>
      <c r="ED1950" s="20">
        <v>0</v>
      </c>
      <c r="EF1950" s="9">
        <v>0</v>
      </c>
      <c r="EG1950" s="9">
        <v>0</v>
      </c>
      <c r="EH1950" s="9">
        <v>0</v>
      </c>
      <c r="EI1950" s="9">
        <v>0</v>
      </c>
      <c r="EJ1950" s="9">
        <v>0</v>
      </c>
      <c r="EK1950" s="9">
        <v>0</v>
      </c>
      <c r="EL1950" s="9">
        <v>0</v>
      </c>
      <c r="EM1950" s="9">
        <v>0</v>
      </c>
      <c r="EN1950" s="9">
        <v>0</v>
      </c>
      <c r="EO1950" s="9">
        <v>0</v>
      </c>
      <c r="EP1950" s="9">
        <v>0</v>
      </c>
      <c r="EQ1950" s="9">
        <v>0</v>
      </c>
      <c r="ER1950" s="9">
        <v>0</v>
      </c>
      <c r="ES1950" s="9">
        <v>0</v>
      </c>
      <c r="ET1950" s="9">
        <v>0</v>
      </c>
      <c r="EU1950" s="9">
        <v>0</v>
      </c>
      <c r="EV1950" s="9">
        <v>0</v>
      </c>
      <c r="EW1950" s="9">
        <v>0</v>
      </c>
      <c r="EX1950" s="9">
        <v>0</v>
      </c>
      <c r="EY1950" s="9">
        <v>0</v>
      </c>
      <c r="EZ1950" s="9">
        <v>0</v>
      </c>
      <c r="FA1950" s="9">
        <v>0</v>
      </c>
      <c r="FB1950" s="9">
        <v>0</v>
      </c>
      <c r="FC1950" s="9">
        <v>0</v>
      </c>
      <c r="FD1950" s="9">
        <v>0</v>
      </c>
      <c r="FE1950" s="9">
        <v>0</v>
      </c>
      <c r="FF1950">
        <v>0</v>
      </c>
    </row>
    <row r="1951" spans="1:162" x14ac:dyDescent="0.2">
      <c r="A1951" t="s">
        <v>1768</v>
      </c>
      <c r="B1951" t="s">
        <v>4305</v>
      </c>
      <c r="C1951" t="s">
        <v>4599</v>
      </c>
      <c r="D1951" s="1">
        <v>0</v>
      </c>
      <c r="E1951" s="1">
        <v>0</v>
      </c>
      <c r="F1951" s="4">
        <v>0</v>
      </c>
      <c r="G1951" s="4">
        <v>0</v>
      </c>
      <c r="H1951" s="5">
        <v>0</v>
      </c>
      <c r="I1951">
        <v>0</v>
      </c>
      <c r="J1951" s="4">
        <v>0</v>
      </c>
      <c r="K1951">
        <v>0</v>
      </c>
      <c r="L1951" s="5">
        <v>0</v>
      </c>
      <c r="M1951">
        <v>0</v>
      </c>
      <c r="N1951" s="4">
        <v>0</v>
      </c>
      <c r="O1951">
        <v>0</v>
      </c>
      <c r="P1951" s="5">
        <v>0</v>
      </c>
      <c r="Q1951">
        <v>0</v>
      </c>
      <c r="R1951" s="4">
        <v>0</v>
      </c>
      <c r="S1951">
        <v>0</v>
      </c>
      <c r="T1951" s="5">
        <v>0</v>
      </c>
      <c r="U1951">
        <v>6</v>
      </c>
      <c r="V1951" s="4">
        <v>0</v>
      </c>
      <c r="W1951">
        <v>0</v>
      </c>
      <c r="X1951" s="5">
        <v>6</v>
      </c>
      <c r="Y1951">
        <v>6</v>
      </c>
      <c r="Z1951" s="4">
        <v>0</v>
      </c>
      <c r="AA1951">
        <v>0</v>
      </c>
      <c r="AB1951" s="5">
        <v>6</v>
      </c>
      <c r="AD1951">
        <v>0</v>
      </c>
      <c r="AE1951">
        <v>0</v>
      </c>
      <c r="AF1951" s="4">
        <v>0</v>
      </c>
      <c r="AG1951">
        <v>0</v>
      </c>
      <c r="AH1951" s="5">
        <v>0</v>
      </c>
      <c r="AI1951">
        <v>0</v>
      </c>
      <c r="AJ1951" s="4">
        <v>0</v>
      </c>
      <c r="AK1951">
        <v>0</v>
      </c>
      <c r="AL1951" s="5">
        <v>0</v>
      </c>
      <c r="AM1951">
        <v>0</v>
      </c>
      <c r="AN1951" s="4">
        <v>0</v>
      </c>
      <c r="AO1951">
        <v>0</v>
      </c>
      <c r="AP1951" s="5">
        <v>0</v>
      </c>
      <c r="AQ1951">
        <v>0</v>
      </c>
      <c r="AR1951" s="4">
        <v>0</v>
      </c>
      <c r="AS1951">
        <v>0</v>
      </c>
      <c r="AT1951" s="5">
        <v>0</v>
      </c>
      <c r="AU1951">
        <v>6</v>
      </c>
      <c r="AV1951" s="4">
        <v>0</v>
      </c>
      <c r="AW1951">
        <v>0</v>
      </c>
      <c r="AX1951" s="5">
        <v>6</v>
      </c>
      <c r="AY1951">
        <v>6</v>
      </c>
      <c r="AZ1951" s="4">
        <v>0</v>
      </c>
      <c r="BA1951">
        <v>0</v>
      </c>
      <c r="BB1951" s="5">
        <v>6</v>
      </c>
      <c r="BD1951">
        <v>0</v>
      </c>
      <c r="BE1951">
        <v>0</v>
      </c>
      <c r="BF1951" s="4">
        <v>0</v>
      </c>
      <c r="BG1951">
        <v>0</v>
      </c>
      <c r="BH1951" s="5">
        <v>0</v>
      </c>
      <c r="BI1951">
        <v>0</v>
      </c>
      <c r="BJ1951" s="4">
        <v>0</v>
      </c>
      <c r="BK1951">
        <v>0</v>
      </c>
      <c r="BL1951" s="5">
        <v>0</v>
      </c>
      <c r="BM1951">
        <v>0</v>
      </c>
      <c r="BN1951" s="4">
        <v>0</v>
      </c>
      <c r="BO1951">
        <v>0</v>
      </c>
      <c r="BP1951" s="5">
        <v>0</v>
      </c>
      <c r="BQ1951">
        <v>0</v>
      </c>
      <c r="BR1951" s="4">
        <v>0</v>
      </c>
      <c r="BS1951">
        <v>0</v>
      </c>
      <c r="BT1951" s="5">
        <v>0</v>
      </c>
      <c r="BU1951">
        <v>6</v>
      </c>
      <c r="BV1951" s="4">
        <v>0</v>
      </c>
      <c r="BW1951">
        <v>0</v>
      </c>
      <c r="BX1951" s="5">
        <v>6</v>
      </c>
      <c r="BY1951">
        <v>0</v>
      </c>
      <c r="BZ1951" s="4">
        <v>0</v>
      </c>
      <c r="CA1951">
        <v>0</v>
      </c>
      <c r="CB1951" s="5">
        <v>0</v>
      </c>
      <c r="CD1951">
        <v>0</v>
      </c>
      <c r="CE1951">
        <v>0</v>
      </c>
      <c r="CF1951" s="4">
        <v>0</v>
      </c>
      <c r="CG1951">
        <v>0</v>
      </c>
      <c r="CH1951" s="5">
        <v>0</v>
      </c>
      <c r="CI1951">
        <v>0</v>
      </c>
      <c r="CJ1951" s="4">
        <v>0</v>
      </c>
      <c r="CK1951">
        <v>0</v>
      </c>
      <c r="CL1951" s="5">
        <v>0</v>
      </c>
      <c r="CM1951">
        <v>0</v>
      </c>
      <c r="CN1951" s="4">
        <v>0</v>
      </c>
      <c r="CO1951">
        <v>0</v>
      </c>
      <c r="CP1951" s="5">
        <v>0</v>
      </c>
      <c r="CQ1951">
        <v>6</v>
      </c>
      <c r="CR1951" s="4">
        <v>0</v>
      </c>
      <c r="CS1951">
        <v>0</v>
      </c>
      <c r="CT1951" s="5">
        <v>6</v>
      </c>
      <c r="CU1951">
        <v>6</v>
      </c>
      <c r="CV1951" s="4">
        <v>0</v>
      </c>
      <c r="CW1951">
        <v>0</v>
      </c>
      <c r="CX1951" s="5">
        <v>6</v>
      </c>
      <c r="CY1951" s="21">
        <v>0</v>
      </c>
      <c r="CZ1951" s="21">
        <v>0</v>
      </c>
      <c r="DA1951" s="21">
        <v>0</v>
      </c>
      <c r="DB1951" s="5">
        <v>0</v>
      </c>
      <c r="DD1951" s="8">
        <v>0</v>
      </c>
      <c r="DE1951" s="8">
        <v>0</v>
      </c>
      <c r="DF1951" s="8">
        <v>0</v>
      </c>
      <c r="DG1951" s="8">
        <v>0</v>
      </c>
      <c r="DH1951" s="8">
        <v>0</v>
      </c>
      <c r="DI1951" s="8">
        <v>0</v>
      </c>
      <c r="DJ1951" s="8">
        <v>0</v>
      </c>
      <c r="DK1951" s="8">
        <v>0</v>
      </c>
      <c r="DL1951" s="8">
        <v>0</v>
      </c>
      <c r="DM1951" s="8">
        <v>0</v>
      </c>
      <c r="DN1951" s="8">
        <v>0</v>
      </c>
      <c r="DO1951" s="8">
        <v>0</v>
      </c>
      <c r="DP1951" s="8">
        <v>0</v>
      </c>
      <c r="DQ1951" s="8">
        <v>0</v>
      </c>
      <c r="DR1951" s="8">
        <v>0</v>
      </c>
      <c r="DS1951" s="8">
        <v>0</v>
      </c>
      <c r="DT1951" s="8">
        <v>0</v>
      </c>
      <c r="DU1951" s="8">
        <v>0</v>
      </c>
      <c r="DV1951" s="8">
        <v>0</v>
      </c>
      <c r="DW1951" s="8">
        <v>0</v>
      </c>
      <c r="DX1951" s="8">
        <v>0</v>
      </c>
      <c r="DY1951" s="8">
        <v>0</v>
      </c>
      <c r="DZ1951" s="8">
        <v>0</v>
      </c>
      <c r="EA1951" s="8">
        <v>0</v>
      </c>
      <c r="EB1951" s="8">
        <v>0</v>
      </c>
      <c r="EC1951" s="8">
        <v>0</v>
      </c>
      <c r="ED1951" s="20">
        <v>0</v>
      </c>
      <c r="EF1951" s="9">
        <v>0</v>
      </c>
      <c r="EG1951" s="9">
        <v>0</v>
      </c>
      <c r="EH1951" s="9">
        <v>0</v>
      </c>
      <c r="EI1951" s="9">
        <v>0</v>
      </c>
      <c r="EJ1951" s="9">
        <v>0</v>
      </c>
      <c r="EK1951" s="9">
        <v>0</v>
      </c>
      <c r="EL1951" s="9">
        <v>0</v>
      </c>
      <c r="EM1951" s="9">
        <v>0</v>
      </c>
      <c r="EN1951" s="9">
        <v>0</v>
      </c>
      <c r="EO1951" s="9">
        <v>0</v>
      </c>
      <c r="EP1951" s="9">
        <v>0</v>
      </c>
      <c r="EQ1951" s="9">
        <v>0</v>
      </c>
      <c r="ER1951" s="9">
        <v>0</v>
      </c>
      <c r="ES1951" s="9">
        <v>0</v>
      </c>
      <c r="ET1951" s="9">
        <v>0</v>
      </c>
      <c r="EU1951" s="9">
        <v>0</v>
      </c>
      <c r="EV1951" s="9">
        <v>0</v>
      </c>
      <c r="EW1951" s="9">
        <v>0</v>
      </c>
      <c r="EX1951" s="9">
        <v>0</v>
      </c>
      <c r="EY1951" s="9">
        <v>0</v>
      </c>
      <c r="EZ1951" s="9">
        <v>0</v>
      </c>
      <c r="FA1951" s="9">
        <v>0</v>
      </c>
      <c r="FB1951" s="9">
        <v>0</v>
      </c>
      <c r="FC1951" s="9">
        <v>0</v>
      </c>
      <c r="FD1951" s="9">
        <v>0</v>
      </c>
      <c r="FE1951" s="9">
        <v>0</v>
      </c>
      <c r="FF1951">
        <v>0</v>
      </c>
    </row>
    <row r="1952" spans="1:162" x14ac:dyDescent="0.2">
      <c r="A1952" t="s">
        <v>1344</v>
      </c>
      <c r="B1952" t="s">
        <v>4306</v>
      </c>
      <c r="C1952" t="s">
        <v>4599</v>
      </c>
      <c r="D1952" s="1">
        <v>0</v>
      </c>
      <c r="E1952" s="1">
        <v>0</v>
      </c>
      <c r="F1952" s="4">
        <v>0</v>
      </c>
      <c r="G1952" s="4">
        <v>0</v>
      </c>
      <c r="H1952" s="5">
        <v>0</v>
      </c>
      <c r="I1952">
        <v>0</v>
      </c>
      <c r="J1952" s="4">
        <v>0</v>
      </c>
      <c r="K1952">
        <v>0</v>
      </c>
      <c r="L1952" s="5">
        <v>0</v>
      </c>
      <c r="M1952">
        <v>0</v>
      </c>
      <c r="N1952" s="4">
        <v>0</v>
      </c>
      <c r="O1952">
        <v>0</v>
      </c>
      <c r="P1952" s="5">
        <v>0</v>
      </c>
      <c r="Q1952">
        <v>0</v>
      </c>
      <c r="R1952" s="4">
        <v>0</v>
      </c>
      <c r="S1952">
        <v>0</v>
      </c>
      <c r="T1952" s="5">
        <v>0</v>
      </c>
      <c r="U1952">
        <v>3</v>
      </c>
      <c r="V1952" s="4">
        <v>0</v>
      </c>
      <c r="W1952">
        <v>0</v>
      </c>
      <c r="X1952" s="5">
        <v>3</v>
      </c>
      <c r="Y1952">
        <v>3</v>
      </c>
      <c r="Z1952" s="4">
        <v>0</v>
      </c>
      <c r="AA1952">
        <v>0</v>
      </c>
      <c r="AB1952" s="5">
        <v>3</v>
      </c>
      <c r="AD1952">
        <v>0</v>
      </c>
      <c r="AE1952">
        <v>0</v>
      </c>
      <c r="AF1952" s="4">
        <v>0</v>
      </c>
      <c r="AG1952">
        <v>0</v>
      </c>
      <c r="AH1952" s="5">
        <v>0</v>
      </c>
      <c r="AI1952">
        <v>0</v>
      </c>
      <c r="AJ1952" s="4">
        <v>0</v>
      </c>
      <c r="AK1952">
        <v>0</v>
      </c>
      <c r="AL1952" s="5">
        <v>0</v>
      </c>
      <c r="AM1952">
        <v>0</v>
      </c>
      <c r="AN1952" s="4">
        <v>0</v>
      </c>
      <c r="AO1952">
        <v>0</v>
      </c>
      <c r="AP1952" s="5">
        <v>0</v>
      </c>
      <c r="AQ1952">
        <v>0</v>
      </c>
      <c r="AR1952" s="4">
        <v>0</v>
      </c>
      <c r="AS1952">
        <v>0</v>
      </c>
      <c r="AT1952" s="5">
        <v>0</v>
      </c>
      <c r="AU1952">
        <v>3</v>
      </c>
      <c r="AV1952" s="4">
        <v>0</v>
      </c>
      <c r="AW1952">
        <v>0</v>
      </c>
      <c r="AX1952" s="5">
        <v>3</v>
      </c>
      <c r="AY1952">
        <v>3</v>
      </c>
      <c r="AZ1952" s="4">
        <v>0</v>
      </c>
      <c r="BA1952">
        <v>0</v>
      </c>
      <c r="BB1952" s="5">
        <v>3</v>
      </c>
      <c r="BD1952">
        <v>0</v>
      </c>
      <c r="BE1952">
        <v>0</v>
      </c>
      <c r="BF1952" s="4">
        <v>0</v>
      </c>
      <c r="BG1952">
        <v>0</v>
      </c>
      <c r="BH1952" s="5">
        <v>0</v>
      </c>
      <c r="BI1952">
        <v>0</v>
      </c>
      <c r="BJ1952" s="4">
        <v>0</v>
      </c>
      <c r="BK1952">
        <v>0</v>
      </c>
      <c r="BL1952" s="5">
        <v>0</v>
      </c>
      <c r="BM1952">
        <v>0</v>
      </c>
      <c r="BN1952" s="4">
        <v>0</v>
      </c>
      <c r="BO1952">
        <v>0</v>
      </c>
      <c r="BP1952" s="5">
        <v>0</v>
      </c>
      <c r="BQ1952">
        <v>0</v>
      </c>
      <c r="BR1952" s="4">
        <v>0</v>
      </c>
      <c r="BS1952">
        <v>0</v>
      </c>
      <c r="BT1952" s="5">
        <v>0</v>
      </c>
      <c r="BU1952">
        <v>3</v>
      </c>
      <c r="BV1952" s="4">
        <v>0</v>
      </c>
      <c r="BW1952">
        <v>0</v>
      </c>
      <c r="BX1952" s="5">
        <v>3</v>
      </c>
      <c r="BY1952">
        <v>3</v>
      </c>
      <c r="BZ1952" s="4">
        <v>0</v>
      </c>
      <c r="CA1952">
        <v>0</v>
      </c>
      <c r="CB1952" s="5">
        <v>3</v>
      </c>
      <c r="CD1952">
        <v>0</v>
      </c>
      <c r="CE1952">
        <v>0</v>
      </c>
      <c r="CF1952" s="4">
        <v>0</v>
      </c>
      <c r="CG1952">
        <v>0</v>
      </c>
      <c r="CH1952" s="5">
        <v>0</v>
      </c>
      <c r="CI1952">
        <v>0</v>
      </c>
      <c r="CJ1952" s="4">
        <v>0</v>
      </c>
      <c r="CK1952">
        <v>0</v>
      </c>
      <c r="CL1952" s="5">
        <v>0</v>
      </c>
      <c r="CM1952">
        <v>0</v>
      </c>
      <c r="CN1952" s="4">
        <v>0</v>
      </c>
      <c r="CO1952">
        <v>0</v>
      </c>
      <c r="CP1952" s="5">
        <v>0</v>
      </c>
      <c r="CQ1952">
        <v>3</v>
      </c>
      <c r="CR1952" s="4">
        <v>0</v>
      </c>
      <c r="CS1952">
        <v>0</v>
      </c>
      <c r="CT1952" s="5">
        <v>3</v>
      </c>
      <c r="CU1952">
        <v>3</v>
      </c>
      <c r="CV1952" s="4">
        <v>0</v>
      </c>
      <c r="CW1952">
        <v>0</v>
      </c>
      <c r="CX1952" s="5">
        <v>3</v>
      </c>
      <c r="CY1952" s="21">
        <v>3</v>
      </c>
      <c r="CZ1952" s="21">
        <v>0</v>
      </c>
      <c r="DA1952" s="21">
        <v>0</v>
      </c>
      <c r="DB1952" s="5">
        <v>3</v>
      </c>
      <c r="DD1952" s="8">
        <v>0</v>
      </c>
      <c r="DE1952" s="8">
        <v>0</v>
      </c>
      <c r="DF1952" s="8">
        <v>0</v>
      </c>
      <c r="DG1952" s="8">
        <v>0</v>
      </c>
      <c r="DH1952" s="8">
        <v>0</v>
      </c>
      <c r="DI1952" s="8">
        <v>0</v>
      </c>
      <c r="DJ1952" s="8">
        <v>0</v>
      </c>
      <c r="DK1952" s="8">
        <v>0</v>
      </c>
      <c r="DL1952" s="8">
        <v>0</v>
      </c>
      <c r="DM1952" s="8">
        <v>0</v>
      </c>
      <c r="DN1952" s="8">
        <v>0</v>
      </c>
      <c r="DO1952" s="8">
        <v>0</v>
      </c>
      <c r="DP1952" s="8">
        <v>0</v>
      </c>
      <c r="DQ1952" s="8">
        <v>0</v>
      </c>
      <c r="DR1952" s="8">
        <v>0</v>
      </c>
      <c r="DS1952" s="8">
        <v>0</v>
      </c>
      <c r="DT1952" s="8">
        <v>0</v>
      </c>
      <c r="DU1952" s="8">
        <v>0</v>
      </c>
      <c r="DV1952" s="8">
        <v>0</v>
      </c>
      <c r="DW1952" s="8">
        <v>0</v>
      </c>
      <c r="DX1952" s="8">
        <v>0</v>
      </c>
      <c r="DY1952" s="8">
        <v>0</v>
      </c>
      <c r="DZ1952" s="8">
        <v>0</v>
      </c>
      <c r="EA1952" s="8">
        <v>0</v>
      </c>
      <c r="EB1952" s="8">
        <v>0</v>
      </c>
      <c r="EC1952" s="8">
        <v>0</v>
      </c>
      <c r="ED1952" s="20">
        <v>0</v>
      </c>
      <c r="EF1952" s="9">
        <v>0</v>
      </c>
      <c r="EG1952" s="9">
        <v>0</v>
      </c>
      <c r="EH1952" s="9">
        <v>0</v>
      </c>
      <c r="EI1952" s="9">
        <v>0</v>
      </c>
      <c r="EJ1952" s="9">
        <v>0</v>
      </c>
      <c r="EK1952" s="9">
        <v>0</v>
      </c>
      <c r="EL1952" s="9">
        <v>0</v>
      </c>
      <c r="EM1952" s="9">
        <v>0</v>
      </c>
      <c r="EN1952" s="9">
        <v>0</v>
      </c>
      <c r="EO1952" s="9">
        <v>0</v>
      </c>
      <c r="EP1952" s="9">
        <v>0</v>
      </c>
      <c r="EQ1952" s="9">
        <v>0</v>
      </c>
      <c r="ER1952" s="9">
        <v>0</v>
      </c>
      <c r="ES1952" s="9">
        <v>0</v>
      </c>
      <c r="ET1952" s="9">
        <v>0</v>
      </c>
      <c r="EU1952" s="9">
        <v>0</v>
      </c>
      <c r="EV1952" s="9">
        <v>0</v>
      </c>
      <c r="EW1952" s="9">
        <v>0</v>
      </c>
      <c r="EX1952" s="9">
        <v>0</v>
      </c>
      <c r="EY1952" s="9">
        <v>0</v>
      </c>
      <c r="EZ1952" s="9">
        <v>0</v>
      </c>
      <c r="FA1952" s="9">
        <v>0</v>
      </c>
      <c r="FB1952" s="9">
        <v>0</v>
      </c>
      <c r="FC1952" s="9">
        <v>0</v>
      </c>
      <c r="FD1952" s="9">
        <v>0</v>
      </c>
      <c r="FE1952" s="9">
        <v>0</v>
      </c>
      <c r="FF1952">
        <v>0</v>
      </c>
    </row>
    <row r="1953" spans="1:162" x14ac:dyDescent="0.2">
      <c r="A1953" t="s">
        <v>1444</v>
      </c>
      <c r="B1953" t="s">
        <v>4307</v>
      </c>
      <c r="C1953" t="s">
        <v>4599</v>
      </c>
      <c r="D1953" s="1">
        <v>0</v>
      </c>
      <c r="E1953" s="1">
        <v>0</v>
      </c>
      <c r="F1953" s="4">
        <v>0</v>
      </c>
      <c r="G1953" s="4">
        <v>0</v>
      </c>
      <c r="H1953" s="5">
        <v>0</v>
      </c>
      <c r="I1953">
        <v>0</v>
      </c>
      <c r="J1953" s="4">
        <v>0</v>
      </c>
      <c r="K1953">
        <v>0</v>
      </c>
      <c r="L1953" s="5">
        <v>0</v>
      </c>
      <c r="M1953">
        <v>0</v>
      </c>
      <c r="N1953" s="4">
        <v>0</v>
      </c>
      <c r="O1953">
        <v>0</v>
      </c>
      <c r="P1953" s="5">
        <v>0</v>
      </c>
      <c r="Q1953">
        <v>0</v>
      </c>
      <c r="R1953" s="4">
        <v>0</v>
      </c>
      <c r="S1953">
        <v>0</v>
      </c>
      <c r="T1953" s="5">
        <v>0</v>
      </c>
      <c r="U1953">
        <v>3</v>
      </c>
      <c r="V1953" s="4">
        <v>0</v>
      </c>
      <c r="W1953">
        <v>0</v>
      </c>
      <c r="X1953" s="5">
        <v>3</v>
      </c>
      <c r="Y1953">
        <v>3</v>
      </c>
      <c r="Z1953" s="4">
        <v>0</v>
      </c>
      <c r="AA1953">
        <v>0</v>
      </c>
      <c r="AB1953" s="5">
        <v>3</v>
      </c>
      <c r="AD1953">
        <v>0</v>
      </c>
      <c r="AE1953">
        <v>0</v>
      </c>
      <c r="AF1953" s="4">
        <v>0</v>
      </c>
      <c r="AG1953">
        <v>0</v>
      </c>
      <c r="AH1953" s="5">
        <v>0</v>
      </c>
      <c r="AI1953">
        <v>0</v>
      </c>
      <c r="AJ1953" s="4">
        <v>0</v>
      </c>
      <c r="AK1953">
        <v>0</v>
      </c>
      <c r="AL1953" s="5">
        <v>0</v>
      </c>
      <c r="AM1953">
        <v>0</v>
      </c>
      <c r="AN1953" s="4">
        <v>0</v>
      </c>
      <c r="AO1953">
        <v>0</v>
      </c>
      <c r="AP1953" s="5">
        <v>0</v>
      </c>
      <c r="AQ1953">
        <v>0</v>
      </c>
      <c r="AR1953" s="4">
        <v>0</v>
      </c>
      <c r="AS1953">
        <v>0</v>
      </c>
      <c r="AT1953" s="5">
        <v>0</v>
      </c>
      <c r="AU1953">
        <v>3</v>
      </c>
      <c r="AV1953" s="4">
        <v>0</v>
      </c>
      <c r="AW1953">
        <v>0</v>
      </c>
      <c r="AX1953" s="5">
        <v>3</v>
      </c>
      <c r="AY1953">
        <v>3</v>
      </c>
      <c r="AZ1953" s="4">
        <v>0</v>
      </c>
      <c r="BA1953">
        <v>0</v>
      </c>
      <c r="BB1953" s="5">
        <v>3</v>
      </c>
      <c r="BD1953">
        <v>0</v>
      </c>
      <c r="BE1953">
        <v>0</v>
      </c>
      <c r="BF1953" s="4">
        <v>0</v>
      </c>
      <c r="BG1953">
        <v>0</v>
      </c>
      <c r="BH1953" s="5">
        <v>0</v>
      </c>
      <c r="BI1953">
        <v>0</v>
      </c>
      <c r="BJ1953" s="4">
        <v>0</v>
      </c>
      <c r="BK1953">
        <v>0</v>
      </c>
      <c r="BL1953" s="5">
        <v>0</v>
      </c>
      <c r="BM1953">
        <v>0</v>
      </c>
      <c r="BN1953" s="4">
        <v>0</v>
      </c>
      <c r="BO1953">
        <v>0</v>
      </c>
      <c r="BP1953" s="5">
        <v>0</v>
      </c>
      <c r="BQ1953">
        <v>0</v>
      </c>
      <c r="BR1953" s="4">
        <v>0</v>
      </c>
      <c r="BS1953">
        <v>0</v>
      </c>
      <c r="BT1953" s="5">
        <v>0</v>
      </c>
      <c r="BU1953">
        <v>3</v>
      </c>
      <c r="BV1953" s="4">
        <v>0</v>
      </c>
      <c r="BW1953">
        <v>0</v>
      </c>
      <c r="BX1953" s="5">
        <v>3</v>
      </c>
      <c r="BY1953">
        <v>3</v>
      </c>
      <c r="BZ1953" s="4">
        <v>0</v>
      </c>
      <c r="CA1953">
        <v>0</v>
      </c>
      <c r="CB1953" s="5">
        <v>3</v>
      </c>
      <c r="CD1953">
        <v>0</v>
      </c>
      <c r="CE1953">
        <v>0</v>
      </c>
      <c r="CF1953" s="4">
        <v>0</v>
      </c>
      <c r="CG1953">
        <v>0</v>
      </c>
      <c r="CH1953" s="5">
        <v>0</v>
      </c>
      <c r="CI1953">
        <v>0</v>
      </c>
      <c r="CJ1953" s="4">
        <v>0</v>
      </c>
      <c r="CK1953">
        <v>0</v>
      </c>
      <c r="CL1953" s="5">
        <v>0</v>
      </c>
      <c r="CM1953">
        <v>0</v>
      </c>
      <c r="CN1953" s="4">
        <v>0</v>
      </c>
      <c r="CO1953">
        <v>0</v>
      </c>
      <c r="CP1953" s="5">
        <v>0</v>
      </c>
      <c r="CQ1953">
        <v>0</v>
      </c>
      <c r="CR1953" s="4">
        <v>0</v>
      </c>
      <c r="CS1953">
        <v>0</v>
      </c>
      <c r="CT1953" s="5">
        <v>0</v>
      </c>
      <c r="CU1953">
        <v>3</v>
      </c>
      <c r="CV1953" s="4">
        <v>0</v>
      </c>
      <c r="CW1953">
        <v>0</v>
      </c>
      <c r="CX1953" s="5">
        <v>3</v>
      </c>
      <c r="CY1953" s="21">
        <v>3</v>
      </c>
      <c r="CZ1953" s="21">
        <v>0</v>
      </c>
      <c r="DA1953" s="21">
        <v>0</v>
      </c>
      <c r="DB1953" s="5">
        <v>3</v>
      </c>
      <c r="DD1953" s="8">
        <v>0</v>
      </c>
      <c r="DE1953" s="8">
        <v>0</v>
      </c>
      <c r="DF1953" s="8">
        <v>0</v>
      </c>
      <c r="DG1953" s="8">
        <v>0</v>
      </c>
      <c r="DH1953" s="8">
        <v>0</v>
      </c>
      <c r="DI1953" s="8">
        <v>0</v>
      </c>
      <c r="DJ1953" s="8">
        <v>0</v>
      </c>
      <c r="DK1953" s="8">
        <v>0</v>
      </c>
      <c r="DL1953" s="8">
        <v>0</v>
      </c>
      <c r="DM1953" s="8">
        <v>0</v>
      </c>
      <c r="DN1953" s="8">
        <v>0</v>
      </c>
      <c r="DO1953" s="8">
        <v>0</v>
      </c>
      <c r="DP1953" s="8">
        <v>0</v>
      </c>
      <c r="DQ1953" s="8">
        <v>0</v>
      </c>
      <c r="DR1953" s="8">
        <v>0</v>
      </c>
      <c r="DS1953" s="8">
        <v>0</v>
      </c>
      <c r="DT1953" s="8">
        <v>0</v>
      </c>
      <c r="DU1953" s="8">
        <v>0</v>
      </c>
      <c r="DV1953" s="8">
        <v>0</v>
      </c>
      <c r="DW1953" s="8">
        <v>0</v>
      </c>
      <c r="DX1953" s="8">
        <v>0</v>
      </c>
      <c r="DY1953" s="8">
        <v>0</v>
      </c>
      <c r="DZ1953" s="8">
        <v>0</v>
      </c>
      <c r="EA1953" s="8">
        <v>0</v>
      </c>
      <c r="EB1953" s="8">
        <v>0</v>
      </c>
      <c r="EC1953" s="8">
        <v>0</v>
      </c>
      <c r="ED1953" s="20">
        <v>0</v>
      </c>
      <c r="EF1953" s="9">
        <v>0</v>
      </c>
      <c r="EG1953" s="9">
        <v>0</v>
      </c>
      <c r="EH1953" s="9">
        <v>0</v>
      </c>
      <c r="EI1953" s="9">
        <v>0</v>
      </c>
      <c r="EJ1953" s="9">
        <v>0</v>
      </c>
      <c r="EK1953" s="9">
        <v>0</v>
      </c>
      <c r="EL1953" s="9">
        <v>0</v>
      </c>
      <c r="EM1953" s="9">
        <v>0</v>
      </c>
      <c r="EN1953" s="9">
        <v>0</v>
      </c>
      <c r="EO1953" s="9">
        <v>0</v>
      </c>
      <c r="EP1953" s="9">
        <v>0</v>
      </c>
      <c r="EQ1953" s="9">
        <v>0</v>
      </c>
      <c r="ER1953" s="9">
        <v>0</v>
      </c>
      <c r="ES1953" s="9">
        <v>0</v>
      </c>
      <c r="ET1953" s="9">
        <v>0</v>
      </c>
      <c r="EU1953" s="9">
        <v>0</v>
      </c>
      <c r="EV1953" s="9">
        <v>0</v>
      </c>
      <c r="EW1953" s="9">
        <v>0</v>
      </c>
      <c r="EX1953" s="9">
        <v>0</v>
      </c>
      <c r="EY1953" s="9">
        <v>0</v>
      </c>
      <c r="EZ1953" s="9">
        <v>0</v>
      </c>
      <c r="FA1953" s="9">
        <v>0</v>
      </c>
      <c r="FB1953" s="9">
        <v>0</v>
      </c>
      <c r="FC1953" s="9">
        <v>0</v>
      </c>
      <c r="FD1953" s="9">
        <v>0</v>
      </c>
      <c r="FE1953" s="9">
        <v>0</v>
      </c>
      <c r="FF1953">
        <v>0</v>
      </c>
    </row>
    <row r="1954" spans="1:162" x14ac:dyDescent="0.2">
      <c r="A1954" t="s">
        <v>1797</v>
      </c>
      <c r="B1954" t="s">
        <v>4308</v>
      </c>
      <c r="C1954" t="s">
        <v>4599</v>
      </c>
      <c r="D1954" s="1">
        <v>0</v>
      </c>
      <c r="E1954" s="1">
        <v>0</v>
      </c>
      <c r="F1954" s="4">
        <v>0</v>
      </c>
      <c r="G1954" s="4">
        <v>0</v>
      </c>
      <c r="H1954" s="5">
        <v>0</v>
      </c>
      <c r="I1954">
        <v>0</v>
      </c>
      <c r="J1954" s="4">
        <v>0</v>
      </c>
      <c r="K1954">
        <v>0</v>
      </c>
      <c r="L1954" s="5">
        <v>0</v>
      </c>
      <c r="M1954">
        <v>0</v>
      </c>
      <c r="N1954" s="4">
        <v>0</v>
      </c>
      <c r="O1954">
        <v>0</v>
      </c>
      <c r="P1954" s="5">
        <v>0</v>
      </c>
      <c r="Q1954">
        <v>3</v>
      </c>
      <c r="R1954" s="4">
        <v>0</v>
      </c>
      <c r="S1954">
        <v>0</v>
      </c>
      <c r="T1954" s="5">
        <v>3</v>
      </c>
      <c r="U1954">
        <v>3</v>
      </c>
      <c r="V1954" s="4">
        <v>0</v>
      </c>
      <c r="W1954">
        <v>0</v>
      </c>
      <c r="X1954" s="5">
        <v>3</v>
      </c>
      <c r="Y1954">
        <v>3</v>
      </c>
      <c r="Z1954" s="4">
        <v>0</v>
      </c>
      <c r="AA1954">
        <v>0</v>
      </c>
      <c r="AB1954" s="5">
        <v>3</v>
      </c>
      <c r="AD1954">
        <v>0</v>
      </c>
      <c r="AE1954">
        <v>0</v>
      </c>
      <c r="AF1954" s="4">
        <v>0</v>
      </c>
      <c r="AG1954">
        <v>0</v>
      </c>
      <c r="AH1954" s="5">
        <v>0</v>
      </c>
      <c r="AI1954">
        <v>0</v>
      </c>
      <c r="AJ1954" s="4">
        <v>0</v>
      </c>
      <c r="AK1954">
        <v>0</v>
      </c>
      <c r="AL1954" s="5">
        <v>0</v>
      </c>
      <c r="AM1954">
        <v>0</v>
      </c>
      <c r="AN1954" s="4">
        <v>0</v>
      </c>
      <c r="AO1954">
        <v>0</v>
      </c>
      <c r="AP1954" s="5">
        <v>0</v>
      </c>
      <c r="AQ1954">
        <v>3</v>
      </c>
      <c r="AR1954" s="4">
        <v>0</v>
      </c>
      <c r="AS1954">
        <v>0</v>
      </c>
      <c r="AT1954" s="5">
        <v>3</v>
      </c>
      <c r="AU1954">
        <v>3</v>
      </c>
      <c r="AV1954" s="4">
        <v>0</v>
      </c>
      <c r="AW1954">
        <v>0</v>
      </c>
      <c r="AX1954" s="5">
        <v>3</v>
      </c>
      <c r="AY1954">
        <v>3</v>
      </c>
      <c r="AZ1954" s="4">
        <v>0</v>
      </c>
      <c r="BA1954">
        <v>0</v>
      </c>
      <c r="BB1954" s="5">
        <v>3</v>
      </c>
      <c r="BD1954">
        <v>0</v>
      </c>
      <c r="BE1954">
        <v>0</v>
      </c>
      <c r="BF1954" s="4">
        <v>0</v>
      </c>
      <c r="BG1954">
        <v>0</v>
      </c>
      <c r="BH1954" s="5">
        <v>0</v>
      </c>
      <c r="BI1954">
        <v>0</v>
      </c>
      <c r="BJ1954" s="4">
        <v>0</v>
      </c>
      <c r="BK1954">
        <v>0</v>
      </c>
      <c r="BL1954" s="5">
        <v>0</v>
      </c>
      <c r="BM1954">
        <v>0</v>
      </c>
      <c r="BN1954" s="4">
        <v>0</v>
      </c>
      <c r="BO1954">
        <v>0</v>
      </c>
      <c r="BP1954" s="5">
        <v>0</v>
      </c>
      <c r="BQ1954">
        <v>3</v>
      </c>
      <c r="BR1954" s="4">
        <v>0</v>
      </c>
      <c r="BS1954">
        <v>0</v>
      </c>
      <c r="BT1954" s="5">
        <v>3</v>
      </c>
      <c r="BU1954">
        <v>3</v>
      </c>
      <c r="BV1954" s="4">
        <v>0</v>
      </c>
      <c r="BW1954">
        <v>0</v>
      </c>
      <c r="BX1954" s="5">
        <v>3</v>
      </c>
      <c r="BY1954">
        <v>3</v>
      </c>
      <c r="BZ1954" s="4">
        <v>0</v>
      </c>
      <c r="CA1954">
        <v>0</v>
      </c>
      <c r="CB1954" s="5">
        <v>3</v>
      </c>
      <c r="CD1954">
        <v>0</v>
      </c>
      <c r="CE1954">
        <v>0</v>
      </c>
      <c r="CF1954" s="4">
        <v>0</v>
      </c>
      <c r="CG1954">
        <v>0</v>
      </c>
      <c r="CH1954" s="5">
        <v>0</v>
      </c>
      <c r="CI1954">
        <v>0</v>
      </c>
      <c r="CJ1954" s="4">
        <v>0</v>
      </c>
      <c r="CK1954">
        <v>0</v>
      </c>
      <c r="CL1954" s="5">
        <v>0</v>
      </c>
      <c r="CM1954">
        <v>0</v>
      </c>
      <c r="CN1954" s="4">
        <v>0</v>
      </c>
      <c r="CO1954">
        <v>0</v>
      </c>
      <c r="CP1954" s="5">
        <v>0</v>
      </c>
      <c r="CQ1954">
        <v>3</v>
      </c>
      <c r="CR1954" s="4">
        <v>0</v>
      </c>
      <c r="CS1954">
        <v>0</v>
      </c>
      <c r="CT1954" s="5">
        <v>3</v>
      </c>
      <c r="CU1954">
        <v>3</v>
      </c>
      <c r="CV1954" s="4">
        <v>0</v>
      </c>
      <c r="CW1954">
        <v>0</v>
      </c>
      <c r="CX1954" s="5">
        <v>3</v>
      </c>
      <c r="CY1954" s="21">
        <v>3</v>
      </c>
      <c r="CZ1954" s="21">
        <v>0</v>
      </c>
      <c r="DA1954" s="21">
        <v>0</v>
      </c>
      <c r="DB1954" s="5">
        <v>3</v>
      </c>
      <c r="DD1954" s="8">
        <v>0</v>
      </c>
      <c r="DE1954" s="8">
        <v>0</v>
      </c>
      <c r="DF1954" s="8">
        <v>0</v>
      </c>
      <c r="DG1954" s="8">
        <v>0</v>
      </c>
      <c r="DH1954" s="8">
        <v>0</v>
      </c>
      <c r="DI1954" s="8">
        <v>0</v>
      </c>
      <c r="DJ1954" s="8">
        <v>0</v>
      </c>
      <c r="DK1954" s="8">
        <v>0</v>
      </c>
      <c r="DL1954" s="8">
        <v>0</v>
      </c>
      <c r="DM1954" s="8">
        <v>0</v>
      </c>
      <c r="DN1954" s="8">
        <v>0</v>
      </c>
      <c r="DO1954" s="8">
        <v>0</v>
      </c>
      <c r="DP1954" s="8">
        <v>0</v>
      </c>
      <c r="DQ1954" s="8">
        <v>0</v>
      </c>
      <c r="DR1954" s="8">
        <v>0</v>
      </c>
      <c r="DS1954" s="8">
        <v>0</v>
      </c>
      <c r="DT1954" s="8">
        <v>0</v>
      </c>
      <c r="DU1954" s="8">
        <v>0</v>
      </c>
      <c r="DV1954" s="8">
        <v>0</v>
      </c>
      <c r="DW1954" s="8">
        <v>0</v>
      </c>
      <c r="DX1954" s="8">
        <v>0</v>
      </c>
      <c r="DY1954" s="8">
        <v>0</v>
      </c>
      <c r="DZ1954" s="8">
        <v>0</v>
      </c>
      <c r="EA1954" s="8">
        <v>0</v>
      </c>
      <c r="EB1954" s="8">
        <v>0</v>
      </c>
      <c r="EC1954" s="8">
        <v>0</v>
      </c>
      <c r="ED1954" s="20">
        <v>0</v>
      </c>
      <c r="EF1954" s="9">
        <v>0</v>
      </c>
      <c r="EG1954" s="9">
        <v>0</v>
      </c>
      <c r="EH1954" s="9">
        <v>0</v>
      </c>
      <c r="EI1954" s="9">
        <v>0</v>
      </c>
      <c r="EJ1954" s="9">
        <v>0</v>
      </c>
      <c r="EK1954" s="9">
        <v>0</v>
      </c>
      <c r="EL1954" s="9">
        <v>0</v>
      </c>
      <c r="EM1954" s="9">
        <v>0</v>
      </c>
      <c r="EN1954" s="9">
        <v>0</v>
      </c>
      <c r="EO1954" s="9">
        <v>0</v>
      </c>
      <c r="EP1954" s="9">
        <v>0</v>
      </c>
      <c r="EQ1954" s="9">
        <v>0</v>
      </c>
      <c r="ER1954" s="9">
        <v>0</v>
      </c>
      <c r="ES1954" s="9">
        <v>0</v>
      </c>
      <c r="ET1954" s="9">
        <v>0</v>
      </c>
      <c r="EU1954" s="9">
        <v>0</v>
      </c>
      <c r="EV1954" s="9">
        <v>0</v>
      </c>
      <c r="EW1954" s="9">
        <v>0</v>
      </c>
      <c r="EX1954" s="9">
        <v>0</v>
      </c>
      <c r="EY1954" s="9">
        <v>0</v>
      </c>
      <c r="EZ1954" s="9">
        <v>0</v>
      </c>
      <c r="FA1954" s="9">
        <v>0</v>
      </c>
      <c r="FB1954" s="9">
        <v>0</v>
      </c>
      <c r="FC1954" s="9">
        <v>0</v>
      </c>
      <c r="FD1954" s="9">
        <v>0</v>
      </c>
      <c r="FE1954" s="9">
        <v>0</v>
      </c>
      <c r="FF1954">
        <v>0</v>
      </c>
    </row>
    <row r="1955" spans="1:162" x14ac:dyDescent="0.2">
      <c r="A1955" t="s">
        <v>1790</v>
      </c>
      <c r="B1955" t="s">
        <v>4309</v>
      </c>
      <c r="C1955" t="s">
        <v>4599</v>
      </c>
      <c r="D1955" s="1">
        <v>0</v>
      </c>
      <c r="E1955" s="1">
        <v>0</v>
      </c>
      <c r="F1955" s="4">
        <v>0</v>
      </c>
      <c r="G1955" s="4">
        <v>0</v>
      </c>
      <c r="H1955" s="5">
        <v>0</v>
      </c>
      <c r="I1955">
        <v>0</v>
      </c>
      <c r="J1955" s="4">
        <v>0</v>
      </c>
      <c r="K1955">
        <v>0</v>
      </c>
      <c r="L1955" s="5">
        <v>0</v>
      </c>
      <c r="M1955">
        <v>0</v>
      </c>
      <c r="N1955" s="4">
        <v>0</v>
      </c>
      <c r="O1955">
        <v>0</v>
      </c>
      <c r="P1955" s="5">
        <v>0</v>
      </c>
      <c r="Q1955">
        <v>0</v>
      </c>
      <c r="R1955" s="4">
        <v>0</v>
      </c>
      <c r="S1955">
        <v>0</v>
      </c>
      <c r="T1955" s="5">
        <v>0</v>
      </c>
      <c r="U1955">
        <v>3</v>
      </c>
      <c r="V1955" s="4">
        <v>0</v>
      </c>
      <c r="W1955">
        <v>0</v>
      </c>
      <c r="X1955" s="5">
        <v>3</v>
      </c>
      <c r="Y1955">
        <v>0</v>
      </c>
      <c r="Z1955" s="4">
        <v>0</v>
      </c>
      <c r="AA1955">
        <v>0</v>
      </c>
      <c r="AB1955" s="5">
        <v>0</v>
      </c>
      <c r="AD1955">
        <v>0</v>
      </c>
      <c r="AE1955">
        <v>0</v>
      </c>
      <c r="AF1955" s="4">
        <v>0</v>
      </c>
      <c r="AG1955">
        <v>0</v>
      </c>
      <c r="AH1955" s="5">
        <v>0</v>
      </c>
      <c r="AI1955">
        <v>0</v>
      </c>
      <c r="AJ1955" s="4">
        <v>0</v>
      </c>
      <c r="AK1955">
        <v>0</v>
      </c>
      <c r="AL1955" s="5">
        <v>0</v>
      </c>
      <c r="AM1955">
        <v>0</v>
      </c>
      <c r="AN1955" s="4">
        <v>0</v>
      </c>
      <c r="AO1955">
        <v>0</v>
      </c>
      <c r="AP1955" s="5">
        <v>0</v>
      </c>
      <c r="AQ1955">
        <v>0</v>
      </c>
      <c r="AR1955" s="4">
        <v>0</v>
      </c>
      <c r="AS1955">
        <v>0</v>
      </c>
      <c r="AT1955" s="5">
        <v>0</v>
      </c>
      <c r="AU1955">
        <v>3</v>
      </c>
      <c r="AV1955" s="4">
        <v>0</v>
      </c>
      <c r="AW1955">
        <v>0</v>
      </c>
      <c r="AX1955" s="5">
        <v>3</v>
      </c>
      <c r="AY1955">
        <v>0</v>
      </c>
      <c r="AZ1955" s="4">
        <v>0</v>
      </c>
      <c r="BA1955">
        <v>0</v>
      </c>
      <c r="BB1955" s="5">
        <v>0</v>
      </c>
      <c r="BD1955">
        <v>0</v>
      </c>
      <c r="BE1955">
        <v>0</v>
      </c>
      <c r="BF1955" s="4">
        <v>0</v>
      </c>
      <c r="BG1955">
        <v>0</v>
      </c>
      <c r="BH1955" s="5">
        <v>0</v>
      </c>
      <c r="BI1955">
        <v>0</v>
      </c>
      <c r="BJ1955" s="4">
        <v>0</v>
      </c>
      <c r="BK1955">
        <v>0</v>
      </c>
      <c r="BL1955" s="5">
        <v>0</v>
      </c>
      <c r="BM1955">
        <v>0</v>
      </c>
      <c r="BN1955" s="4">
        <v>0</v>
      </c>
      <c r="BO1955">
        <v>0</v>
      </c>
      <c r="BP1955" s="5">
        <v>0</v>
      </c>
      <c r="BQ1955">
        <v>0</v>
      </c>
      <c r="BR1955" s="4">
        <v>0</v>
      </c>
      <c r="BS1955">
        <v>0</v>
      </c>
      <c r="BT1955" s="5">
        <v>0</v>
      </c>
      <c r="BU1955">
        <v>3</v>
      </c>
      <c r="BV1955" s="4">
        <v>0</v>
      </c>
      <c r="BW1955">
        <v>0</v>
      </c>
      <c r="BX1955" s="5">
        <v>3</v>
      </c>
      <c r="BY1955">
        <v>0</v>
      </c>
      <c r="BZ1955" s="4">
        <v>0</v>
      </c>
      <c r="CA1955">
        <v>0</v>
      </c>
      <c r="CB1955" s="5">
        <v>0</v>
      </c>
      <c r="CD1955">
        <v>0</v>
      </c>
      <c r="CE1955">
        <v>0</v>
      </c>
      <c r="CF1955" s="4">
        <v>0</v>
      </c>
      <c r="CG1955">
        <v>0</v>
      </c>
      <c r="CH1955" s="5">
        <v>0</v>
      </c>
      <c r="CI1955">
        <v>0</v>
      </c>
      <c r="CJ1955" s="4">
        <v>0</v>
      </c>
      <c r="CK1955">
        <v>0</v>
      </c>
      <c r="CL1955" s="5">
        <v>0</v>
      </c>
      <c r="CM1955">
        <v>0</v>
      </c>
      <c r="CN1955" s="4">
        <v>0</v>
      </c>
      <c r="CO1955">
        <v>0</v>
      </c>
      <c r="CP1955" s="5">
        <v>0</v>
      </c>
      <c r="CQ1955">
        <v>0</v>
      </c>
      <c r="CR1955" s="4">
        <v>0</v>
      </c>
      <c r="CS1955">
        <v>0</v>
      </c>
      <c r="CT1955" s="5">
        <v>0</v>
      </c>
      <c r="CU1955">
        <v>3</v>
      </c>
      <c r="CV1955" s="4">
        <v>0</v>
      </c>
      <c r="CW1955">
        <v>0</v>
      </c>
      <c r="CX1955" s="5">
        <v>3</v>
      </c>
      <c r="CY1955" s="21">
        <v>0</v>
      </c>
      <c r="CZ1955" s="21">
        <v>0</v>
      </c>
      <c r="DA1955" s="21">
        <v>0</v>
      </c>
      <c r="DB1955" s="5">
        <v>0</v>
      </c>
      <c r="DD1955" s="8">
        <v>0</v>
      </c>
      <c r="DE1955" s="8">
        <v>0</v>
      </c>
      <c r="DF1955" s="8">
        <v>0</v>
      </c>
      <c r="DG1955" s="8">
        <v>0</v>
      </c>
      <c r="DH1955" s="8">
        <v>0</v>
      </c>
      <c r="DI1955" s="8">
        <v>0</v>
      </c>
      <c r="DJ1955" s="8">
        <v>0</v>
      </c>
      <c r="DK1955" s="8">
        <v>0</v>
      </c>
      <c r="DL1955" s="8">
        <v>0</v>
      </c>
      <c r="DM1955" s="8">
        <v>0</v>
      </c>
      <c r="DN1955" s="8">
        <v>0</v>
      </c>
      <c r="DO1955" s="8">
        <v>0</v>
      </c>
      <c r="DP1955" s="8">
        <v>0</v>
      </c>
      <c r="DQ1955" s="8">
        <v>0</v>
      </c>
      <c r="DR1955" s="8">
        <v>0</v>
      </c>
      <c r="DS1955" s="8">
        <v>0</v>
      </c>
      <c r="DT1955" s="8">
        <v>0</v>
      </c>
      <c r="DU1955" s="8">
        <v>0</v>
      </c>
      <c r="DV1955" s="8">
        <v>0</v>
      </c>
      <c r="DW1955" s="8">
        <v>0</v>
      </c>
      <c r="DX1955" s="8">
        <v>0</v>
      </c>
      <c r="DY1955" s="8">
        <v>0</v>
      </c>
      <c r="DZ1955" s="8">
        <v>0</v>
      </c>
      <c r="EA1955" s="8">
        <v>0</v>
      </c>
      <c r="EB1955" s="8">
        <v>0</v>
      </c>
      <c r="EC1955" s="8">
        <v>0</v>
      </c>
      <c r="ED1955" s="20">
        <v>0</v>
      </c>
      <c r="EF1955" s="9">
        <v>0</v>
      </c>
      <c r="EG1955" s="9">
        <v>0</v>
      </c>
      <c r="EH1955" s="9">
        <v>0</v>
      </c>
      <c r="EI1955" s="9">
        <v>0</v>
      </c>
      <c r="EJ1955" s="9">
        <v>0</v>
      </c>
      <c r="EK1955" s="9">
        <v>0</v>
      </c>
      <c r="EL1955" s="9">
        <v>0</v>
      </c>
      <c r="EM1955" s="9">
        <v>0</v>
      </c>
      <c r="EN1955" s="9">
        <v>0</v>
      </c>
      <c r="EO1955" s="9">
        <v>0</v>
      </c>
      <c r="EP1955" s="9">
        <v>0</v>
      </c>
      <c r="EQ1955" s="9">
        <v>0</v>
      </c>
      <c r="ER1955" s="9">
        <v>0</v>
      </c>
      <c r="ES1955" s="9">
        <v>0</v>
      </c>
      <c r="ET1955" s="9">
        <v>0</v>
      </c>
      <c r="EU1955" s="9">
        <v>0</v>
      </c>
      <c r="EV1955" s="9">
        <v>0</v>
      </c>
      <c r="EW1955" s="9">
        <v>0</v>
      </c>
      <c r="EX1955" s="9">
        <v>0</v>
      </c>
      <c r="EY1955" s="9">
        <v>0</v>
      </c>
      <c r="EZ1955" s="9">
        <v>0</v>
      </c>
      <c r="FA1955" s="9">
        <v>0</v>
      </c>
      <c r="FB1955" s="9">
        <v>0</v>
      </c>
      <c r="FC1955" s="9">
        <v>0</v>
      </c>
      <c r="FD1955" s="9">
        <v>0</v>
      </c>
      <c r="FE1955" s="9">
        <v>0</v>
      </c>
      <c r="FF1955">
        <v>0</v>
      </c>
    </row>
    <row r="1956" spans="1:162" x14ac:dyDescent="0.2">
      <c r="A1956" t="s">
        <v>2379</v>
      </c>
      <c r="B1956" t="s">
        <v>4310</v>
      </c>
      <c r="C1956" t="s">
        <v>3</v>
      </c>
      <c r="D1956" s="1">
        <v>0</v>
      </c>
      <c r="E1956" s="1">
        <v>0</v>
      </c>
      <c r="F1956" s="4">
        <v>0</v>
      </c>
      <c r="G1956" s="4">
        <v>0</v>
      </c>
      <c r="H1956" s="5">
        <v>0</v>
      </c>
      <c r="I1956">
        <v>0</v>
      </c>
      <c r="J1956" s="4">
        <v>0</v>
      </c>
      <c r="K1956">
        <v>0</v>
      </c>
      <c r="L1956" s="5">
        <v>0</v>
      </c>
      <c r="M1956">
        <v>0</v>
      </c>
      <c r="N1956" s="4">
        <v>0</v>
      </c>
      <c r="O1956">
        <v>0</v>
      </c>
      <c r="P1956" s="5">
        <v>0</v>
      </c>
      <c r="Q1956">
        <v>6</v>
      </c>
      <c r="R1956" s="4">
        <v>0</v>
      </c>
      <c r="S1956">
        <v>0</v>
      </c>
      <c r="T1956" s="5">
        <v>6</v>
      </c>
      <c r="U1956">
        <v>7</v>
      </c>
      <c r="V1956" s="4">
        <v>0</v>
      </c>
      <c r="W1956">
        <v>0</v>
      </c>
      <c r="X1956" s="5">
        <v>7</v>
      </c>
      <c r="Y1956">
        <v>6</v>
      </c>
      <c r="Z1956" s="4">
        <v>0</v>
      </c>
      <c r="AA1956">
        <v>0</v>
      </c>
      <c r="AB1956" s="5">
        <v>6</v>
      </c>
      <c r="AD1956">
        <v>0</v>
      </c>
      <c r="AE1956">
        <v>0</v>
      </c>
      <c r="AF1956" s="4">
        <v>0</v>
      </c>
      <c r="AG1956">
        <v>0</v>
      </c>
      <c r="AH1956" s="5">
        <v>0</v>
      </c>
      <c r="AI1956">
        <v>0</v>
      </c>
      <c r="AJ1956" s="4">
        <v>0</v>
      </c>
      <c r="AK1956">
        <v>0</v>
      </c>
      <c r="AL1956" s="5">
        <v>0</v>
      </c>
      <c r="AM1956">
        <v>0</v>
      </c>
      <c r="AN1956" s="4">
        <v>0</v>
      </c>
      <c r="AO1956">
        <v>0</v>
      </c>
      <c r="AP1956" s="5">
        <v>0</v>
      </c>
      <c r="AQ1956">
        <v>6</v>
      </c>
      <c r="AR1956" s="4">
        <v>0</v>
      </c>
      <c r="AS1956">
        <v>0</v>
      </c>
      <c r="AT1956" s="5">
        <v>6</v>
      </c>
      <c r="AU1956">
        <v>6</v>
      </c>
      <c r="AV1956" s="4">
        <v>0</v>
      </c>
      <c r="AW1956">
        <v>0</v>
      </c>
      <c r="AX1956" s="5">
        <v>6</v>
      </c>
      <c r="AY1956">
        <v>6</v>
      </c>
      <c r="AZ1956" s="4">
        <v>0</v>
      </c>
      <c r="BA1956">
        <v>0</v>
      </c>
      <c r="BB1956" s="5">
        <v>6</v>
      </c>
      <c r="BD1956">
        <v>0</v>
      </c>
      <c r="BE1956">
        <v>0</v>
      </c>
      <c r="BF1956" s="4">
        <v>0</v>
      </c>
      <c r="BG1956">
        <v>0</v>
      </c>
      <c r="BH1956" s="5">
        <v>0</v>
      </c>
      <c r="BI1956">
        <v>0</v>
      </c>
      <c r="BJ1956" s="4">
        <v>0</v>
      </c>
      <c r="BK1956">
        <v>0</v>
      </c>
      <c r="BL1956" s="5">
        <v>0</v>
      </c>
      <c r="BM1956">
        <v>0</v>
      </c>
      <c r="BN1956" s="4">
        <v>0</v>
      </c>
      <c r="BO1956">
        <v>0</v>
      </c>
      <c r="BP1956" s="5">
        <v>0</v>
      </c>
      <c r="BQ1956">
        <v>7</v>
      </c>
      <c r="BR1956" s="4">
        <v>0</v>
      </c>
      <c r="BS1956">
        <v>0</v>
      </c>
      <c r="BT1956" s="5">
        <v>7</v>
      </c>
      <c r="BU1956">
        <v>6</v>
      </c>
      <c r="BV1956" s="4">
        <v>0</v>
      </c>
      <c r="BW1956">
        <v>0</v>
      </c>
      <c r="BX1956" s="5">
        <v>6</v>
      </c>
      <c r="BY1956">
        <v>6</v>
      </c>
      <c r="BZ1956" s="4">
        <v>0</v>
      </c>
      <c r="CA1956">
        <v>0</v>
      </c>
      <c r="CB1956" s="5">
        <v>6</v>
      </c>
      <c r="CD1956">
        <v>0</v>
      </c>
      <c r="CE1956">
        <v>0</v>
      </c>
      <c r="CF1956" s="4">
        <v>0</v>
      </c>
      <c r="CG1956">
        <v>0</v>
      </c>
      <c r="CH1956" s="5">
        <v>0</v>
      </c>
      <c r="CI1956">
        <v>0</v>
      </c>
      <c r="CJ1956" s="4">
        <v>0</v>
      </c>
      <c r="CK1956">
        <v>0</v>
      </c>
      <c r="CL1956" s="5">
        <v>0</v>
      </c>
      <c r="CM1956">
        <v>0</v>
      </c>
      <c r="CN1956" s="4">
        <v>0</v>
      </c>
      <c r="CO1956">
        <v>0</v>
      </c>
      <c r="CP1956" s="5">
        <v>0</v>
      </c>
      <c r="CQ1956">
        <v>7</v>
      </c>
      <c r="CR1956" s="4">
        <v>0</v>
      </c>
      <c r="CS1956">
        <v>0</v>
      </c>
      <c r="CT1956" s="5">
        <v>7</v>
      </c>
      <c r="CU1956">
        <v>6</v>
      </c>
      <c r="CV1956" s="4">
        <v>0</v>
      </c>
      <c r="CW1956">
        <v>0</v>
      </c>
      <c r="CX1956" s="5">
        <v>6</v>
      </c>
      <c r="CY1956" s="21">
        <v>6</v>
      </c>
      <c r="CZ1956" s="21">
        <v>0</v>
      </c>
      <c r="DA1956" s="21">
        <v>0</v>
      </c>
      <c r="DB1956" s="5">
        <v>6</v>
      </c>
      <c r="DD1956" s="8">
        <v>0</v>
      </c>
      <c r="DE1956" s="8">
        <v>0</v>
      </c>
      <c r="DF1956" s="8">
        <v>0</v>
      </c>
      <c r="DG1956" s="8">
        <v>0</v>
      </c>
      <c r="DH1956" s="8">
        <v>0</v>
      </c>
      <c r="DI1956" s="8">
        <v>0</v>
      </c>
      <c r="DJ1956" s="8">
        <v>0</v>
      </c>
      <c r="DK1956" s="8">
        <v>0</v>
      </c>
      <c r="DL1956" s="8">
        <v>0</v>
      </c>
      <c r="DM1956" s="8">
        <v>0</v>
      </c>
      <c r="DN1956" s="8">
        <v>0</v>
      </c>
      <c r="DO1956" s="8">
        <v>0</v>
      </c>
      <c r="DP1956" s="8">
        <v>0</v>
      </c>
      <c r="DQ1956" s="8">
        <v>0</v>
      </c>
      <c r="DR1956" s="8">
        <v>0</v>
      </c>
      <c r="DS1956" s="8">
        <v>0</v>
      </c>
      <c r="DT1956" s="8">
        <v>0</v>
      </c>
      <c r="DU1956" s="8">
        <v>0</v>
      </c>
      <c r="DV1956" s="8">
        <v>0</v>
      </c>
      <c r="DW1956" s="8">
        <v>0</v>
      </c>
      <c r="DX1956" s="8">
        <v>0</v>
      </c>
      <c r="DY1956" s="8">
        <v>0</v>
      </c>
      <c r="DZ1956" s="8">
        <v>0</v>
      </c>
      <c r="EA1956" s="8">
        <v>0</v>
      </c>
      <c r="EB1956" s="8">
        <v>0</v>
      </c>
      <c r="EC1956" s="8">
        <v>0</v>
      </c>
      <c r="ED1956" s="20">
        <v>0</v>
      </c>
      <c r="EF1956" s="9">
        <v>0</v>
      </c>
      <c r="EG1956" s="9">
        <v>0</v>
      </c>
      <c r="EH1956" s="9">
        <v>0</v>
      </c>
      <c r="EI1956" s="9">
        <v>0</v>
      </c>
      <c r="EJ1956" s="9">
        <v>0</v>
      </c>
      <c r="EK1956" s="9">
        <v>0</v>
      </c>
      <c r="EL1956" s="9">
        <v>0</v>
      </c>
      <c r="EM1956" s="9">
        <v>0</v>
      </c>
      <c r="EN1956" s="9">
        <v>0</v>
      </c>
      <c r="EO1956" s="9">
        <v>0</v>
      </c>
      <c r="EP1956" s="9">
        <v>0</v>
      </c>
      <c r="EQ1956" s="9">
        <v>0</v>
      </c>
      <c r="ER1956" s="9">
        <v>0</v>
      </c>
      <c r="ES1956" s="9">
        <v>0</v>
      </c>
      <c r="ET1956" s="9">
        <v>0</v>
      </c>
      <c r="EU1956" s="9">
        <v>0</v>
      </c>
      <c r="EV1956" s="9">
        <v>0</v>
      </c>
      <c r="EW1956" s="9">
        <v>0</v>
      </c>
      <c r="EX1956" s="9">
        <v>0</v>
      </c>
      <c r="EY1956" s="9">
        <v>0</v>
      </c>
      <c r="EZ1956" s="9">
        <v>0</v>
      </c>
      <c r="FA1956" s="9">
        <v>0</v>
      </c>
      <c r="FB1956" s="9">
        <v>0</v>
      </c>
      <c r="FC1956" s="9">
        <v>0</v>
      </c>
      <c r="FD1956" s="9">
        <v>0</v>
      </c>
      <c r="FE1956" s="9">
        <v>0</v>
      </c>
      <c r="FF1956">
        <v>0</v>
      </c>
    </row>
    <row r="1957" spans="1:162" x14ac:dyDescent="0.2">
      <c r="A1957" t="s">
        <v>1801</v>
      </c>
      <c r="B1957" t="s">
        <v>4311</v>
      </c>
      <c r="C1957" t="s">
        <v>4599</v>
      </c>
      <c r="D1957" s="1">
        <v>0</v>
      </c>
      <c r="E1957" s="1">
        <v>0</v>
      </c>
      <c r="F1957" s="4">
        <v>0</v>
      </c>
      <c r="G1957" s="4">
        <v>0</v>
      </c>
      <c r="H1957" s="5">
        <v>0</v>
      </c>
      <c r="I1957">
        <v>0</v>
      </c>
      <c r="J1957" s="4">
        <v>0</v>
      </c>
      <c r="K1957">
        <v>0</v>
      </c>
      <c r="L1957" s="5">
        <v>0</v>
      </c>
      <c r="M1957">
        <v>0</v>
      </c>
      <c r="N1957" s="4">
        <v>0</v>
      </c>
      <c r="O1957">
        <v>0</v>
      </c>
      <c r="P1957" s="5">
        <v>0</v>
      </c>
      <c r="Q1957">
        <v>0</v>
      </c>
      <c r="R1957" s="4">
        <v>0</v>
      </c>
      <c r="S1957">
        <v>0</v>
      </c>
      <c r="T1957" s="5">
        <v>0</v>
      </c>
      <c r="U1957">
        <v>3</v>
      </c>
      <c r="V1957" s="4">
        <v>0</v>
      </c>
      <c r="W1957">
        <v>0</v>
      </c>
      <c r="X1957" s="5">
        <v>3</v>
      </c>
      <c r="Y1957">
        <v>3</v>
      </c>
      <c r="Z1957" s="4">
        <v>0</v>
      </c>
      <c r="AA1957">
        <v>0</v>
      </c>
      <c r="AB1957" s="5">
        <v>3</v>
      </c>
      <c r="AD1957">
        <v>0</v>
      </c>
      <c r="AE1957">
        <v>0</v>
      </c>
      <c r="AF1957" s="4">
        <v>0</v>
      </c>
      <c r="AG1957">
        <v>0</v>
      </c>
      <c r="AH1957" s="5">
        <v>0</v>
      </c>
      <c r="AI1957">
        <v>0</v>
      </c>
      <c r="AJ1957" s="4">
        <v>0</v>
      </c>
      <c r="AK1957">
        <v>0</v>
      </c>
      <c r="AL1957" s="5">
        <v>0</v>
      </c>
      <c r="AM1957">
        <v>0</v>
      </c>
      <c r="AN1957" s="4">
        <v>0</v>
      </c>
      <c r="AO1957">
        <v>0</v>
      </c>
      <c r="AP1957" s="5">
        <v>0</v>
      </c>
      <c r="AQ1957">
        <v>0</v>
      </c>
      <c r="AR1957" s="4">
        <v>0</v>
      </c>
      <c r="AS1957">
        <v>0</v>
      </c>
      <c r="AT1957" s="5">
        <v>0</v>
      </c>
      <c r="AU1957">
        <v>3</v>
      </c>
      <c r="AV1957" s="4">
        <v>0</v>
      </c>
      <c r="AW1957">
        <v>0</v>
      </c>
      <c r="AX1957" s="5">
        <v>3</v>
      </c>
      <c r="AY1957">
        <v>3</v>
      </c>
      <c r="AZ1957" s="4">
        <v>0</v>
      </c>
      <c r="BA1957">
        <v>0</v>
      </c>
      <c r="BB1957" s="5">
        <v>3</v>
      </c>
      <c r="BD1957">
        <v>0</v>
      </c>
      <c r="BE1957">
        <v>0</v>
      </c>
      <c r="BF1957" s="4">
        <v>0</v>
      </c>
      <c r="BG1957">
        <v>0</v>
      </c>
      <c r="BH1957" s="5">
        <v>0</v>
      </c>
      <c r="BI1957">
        <v>0</v>
      </c>
      <c r="BJ1957" s="4">
        <v>0</v>
      </c>
      <c r="BK1957">
        <v>0</v>
      </c>
      <c r="BL1957" s="5">
        <v>0</v>
      </c>
      <c r="BM1957">
        <v>0</v>
      </c>
      <c r="BN1957" s="4">
        <v>0</v>
      </c>
      <c r="BO1957">
        <v>0</v>
      </c>
      <c r="BP1957" s="5">
        <v>0</v>
      </c>
      <c r="BQ1957">
        <v>0</v>
      </c>
      <c r="BR1957" s="4">
        <v>0</v>
      </c>
      <c r="BS1957">
        <v>0</v>
      </c>
      <c r="BT1957" s="5">
        <v>0</v>
      </c>
      <c r="BU1957">
        <v>3</v>
      </c>
      <c r="BV1957" s="4">
        <v>0</v>
      </c>
      <c r="BW1957">
        <v>0</v>
      </c>
      <c r="BX1957" s="5">
        <v>3</v>
      </c>
      <c r="BY1957">
        <v>3</v>
      </c>
      <c r="BZ1957" s="4">
        <v>0</v>
      </c>
      <c r="CA1957">
        <v>0</v>
      </c>
      <c r="CB1957" s="5">
        <v>3</v>
      </c>
      <c r="CD1957">
        <v>0</v>
      </c>
      <c r="CE1957">
        <v>0</v>
      </c>
      <c r="CF1957" s="4">
        <v>0</v>
      </c>
      <c r="CG1957">
        <v>0</v>
      </c>
      <c r="CH1957" s="5">
        <v>0</v>
      </c>
      <c r="CI1957">
        <v>0</v>
      </c>
      <c r="CJ1957" s="4">
        <v>0</v>
      </c>
      <c r="CK1957">
        <v>0</v>
      </c>
      <c r="CL1957" s="5">
        <v>0</v>
      </c>
      <c r="CM1957">
        <v>0</v>
      </c>
      <c r="CN1957" s="4">
        <v>0</v>
      </c>
      <c r="CO1957">
        <v>0</v>
      </c>
      <c r="CP1957" s="5">
        <v>0</v>
      </c>
      <c r="CQ1957">
        <v>0</v>
      </c>
      <c r="CR1957" s="4">
        <v>0</v>
      </c>
      <c r="CS1957">
        <v>0</v>
      </c>
      <c r="CT1957" s="5">
        <v>0</v>
      </c>
      <c r="CU1957">
        <v>3</v>
      </c>
      <c r="CV1957" s="4">
        <v>0</v>
      </c>
      <c r="CW1957">
        <v>0</v>
      </c>
      <c r="CX1957" s="5">
        <v>3</v>
      </c>
      <c r="CY1957" s="21">
        <v>0</v>
      </c>
      <c r="CZ1957" s="21">
        <v>0</v>
      </c>
      <c r="DA1957" s="21">
        <v>0</v>
      </c>
      <c r="DB1957" s="5">
        <v>0</v>
      </c>
      <c r="DD1957" s="8">
        <v>0</v>
      </c>
      <c r="DE1957" s="8">
        <v>0</v>
      </c>
      <c r="DF1957" s="8">
        <v>0</v>
      </c>
      <c r="DG1957" s="8">
        <v>0</v>
      </c>
      <c r="DH1957" s="8">
        <v>0</v>
      </c>
      <c r="DI1957" s="8">
        <v>0</v>
      </c>
      <c r="DJ1957" s="8">
        <v>0</v>
      </c>
      <c r="DK1957" s="8">
        <v>0</v>
      </c>
      <c r="DL1957" s="8">
        <v>0</v>
      </c>
      <c r="DM1957" s="8">
        <v>0</v>
      </c>
      <c r="DN1957" s="8">
        <v>0</v>
      </c>
      <c r="DO1957" s="8">
        <v>0</v>
      </c>
      <c r="DP1957" s="8">
        <v>0</v>
      </c>
      <c r="DQ1957" s="8">
        <v>0</v>
      </c>
      <c r="DR1957" s="8">
        <v>0</v>
      </c>
      <c r="DS1957" s="8">
        <v>0</v>
      </c>
      <c r="DT1957" s="8">
        <v>0</v>
      </c>
      <c r="DU1957" s="8">
        <v>0</v>
      </c>
      <c r="DV1957" s="8">
        <v>0</v>
      </c>
      <c r="DW1957" s="8">
        <v>0</v>
      </c>
      <c r="DX1957" s="8">
        <v>0</v>
      </c>
      <c r="DY1957" s="8">
        <v>0</v>
      </c>
      <c r="DZ1957" s="8">
        <v>0</v>
      </c>
      <c r="EA1957" s="8">
        <v>0</v>
      </c>
      <c r="EB1957" s="8">
        <v>0</v>
      </c>
      <c r="EC1957" s="8">
        <v>0</v>
      </c>
      <c r="ED1957" s="20">
        <v>0</v>
      </c>
      <c r="EF1957" s="9">
        <v>0</v>
      </c>
      <c r="EG1957" s="9">
        <v>0</v>
      </c>
      <c r="EH1957" s="9">
        <v>0</v>
      </c>
      <c r="EI1957" s="9">
        <v>0</v>
      </c>
      <c r="EJ1957" s="9">
        <v>0</v>
      </c>
      <c r="EK1957" s="9">
        <v>0</v>
      </c>
      <c r="EL1957" s="9">
        <v>0</v>
      </c>
      <c r="EM1957" s="9">
        <v>0</v>
      </c>
      <c r="EN1957" s="9">
        <v>0</v>
      </c>
      <c r="EO1957" s="9">
        <v>0</v>
      </c>
      <c r="EP1957" s="9">
        <v>0</v>
      </c>
      <c r="EQ1957" s="9">
        <v>0</v>
      </c>
      <c r="ER1957" s="9">
        <v>0</v>
      </c>
      <c r="ES1957" s="9">
        <v>0</v>
      </c>
      <c r="ET1957" s="9">
        <v>0</v>
      </c>
      <c r="EU1957" s="9">
        <v>0</v>
      </c>
      <c r="EV1957" s="9">
        <v>0</v>
      </c>
      <c r="EW1957" s="9">
        <v>0</v>
      </c>
      <c r="EX1957" s="9">
        <v>0</v>
      </c>
      <c r="EY1957" s="9">
        <v>0</v>
      </c>
      <c r="EZ1957" s="9">
        <v>0</v>
      </c>
      <c r="FA1957" s="9">
        <v>0</v>
      </c>
      <c r="FB1957" s="9">
        <v>0</v>
      </c>
      <c r="FC1957" s="9">
        <v>0</v>
      </c>
      <c r="FD1957" s="9">
        <v>0</v>
      </c>
      <c r="FE1957" s="9">
        <v>0</v>
      </c>
      <c r="FF1957">
        <v>0</v>
      </c>
    </row>
    <row r="1958" spans="1:162" x14ac:dyDescent="0.2">
      <c r="A1958" t="s">
        <v>1806</v>
      </c>
      <c r="B1958" t="s">
        <v>4312</v>
      </c>
      <c r="C1958" t="s">
        <v>4599</v>
      </c>
      <c r="D1958" s="1">
        <v>0</v>
      </c>
      <c r="E1958" s="1">
        <v>0</v>
      </c>
      <c r="F1958" s="4">
        <v>0</v>
      </c>
      <c r="G1958" s="4">
        <v>0</v>
      </c>
      <c r="H1958" s="5">
        <v>0</v>
      </c>
      <c r="I1958">
        <v>0</v>
      </c>
      <c r="J1958" s="4">
        <v>0</v>
      </c>
      <c r="K1958">
        <v>0</v>
      </c>
      <c r="L1958" s="5">
        <v>0</v>
      </c>
      <c r="M1958">
        <v>0</v>
      </c>
      <c r="N1958" s="4">
        <v>0</v>
      </c>
      <c r="O1958">
        <v>0</v>
      </c>
      <c r="P1958" s="5">
        <v>0</v>
      </c>
      <c r="Q1958">
        <v>0</v>
      </c>
      <c r="R1958" s="4">
        <v>0</v>
      </c>
      <c r="S1958">
        <v>0</v>
      </c>
      <c r="T1958" s="5">
        <v>0</v>
      </c>
      <c r="U1958">
        <v>3</v>
      </c>
      <c r="V1958" s="4">
        <v>0</v>
      </c>
      <c r="W1958">
        <v>0</v>
      </c>
      <c r="X1958" s="5">
        <v>3</v>
      </c>
      <c r="Y1958">
        <v>3</v>
      </c>
      <c r="Z1958" s="4">
        <v>0</v>
      </c>
      <c r="AA1958">
        <v>0</v>
      </c>
      <c r="AB1958" s="5">
        <v>3</v>
      </c>
      <c r="AD1958">
        <v>0</v>
      </c>
      <c r="AE1958">
        <v>0</v>
      </c>
      <c r="AF1958" s="4">
        <v>0</v>
      </c>
      <c r="AG1958">
        <v>0</v>
      </c>
      <c r="AH1958" s="5">
        <v>0</v>
      </c>
      <c r="AI1958">
        <v>0</v>
      </c>
      <c r="AJ1958" s="4">
        <v>0</v>
      </c>
      <c r="AK1958">
        <v>0</v>
      </c>
      <c r="AL1958" s="5">
        <v>0</v>
      </c>
      <c r="AM1958">
        <v>0</v>
      </c>
      <c r="AN1958" s="4">
        <v>0</v>
      </c>
      <c r="AO1958">
        <v>0</v>
      </c>
      <c r="AP1958" s="5">
        <v>0</v>
      </c>
      <c r="AQ1958">
        <v>0</v>
      </c>
      <c r="AR1958" s="4">
        <v>0</v>
      </c>
      <c r="AS1958">
        <v>0</v>
      </c>
      <c r="AT1958" s="5">
        <v>0</v>
      </c>
      <c r="AU1958">
        <v>3</v>
      </c>
      <c r="AV1958" s="4">
        <v>0</v>
      </c>
      <c r="AW1958">
        <v>0</v>
      </c>
      <c r="AX1958" s="5">
        <v>3</v>
      </c>
      <c r="AY1958">
        <v>3</v>
      </c>
      <c r="AZ1958" s="4">
        <v>0</v>
      </c>
      <c r="BA1958">
        <v>0</v>
      </c>
      <c r="BB1958" s="5">
        <v>3</v>
      </c>
      <c r="BD1958">
        <v>0</v>
      </c>
      <c r="BE1958">
        <v>0</v>
      </c>
      <c r="BF1958" s="4">
        <v>0</v>
      </c>
      <c r="BG1958">
        <v>0</v>
      </c>
      <c r="BH1958" s="5">
        <v>0</v>
      </c>
      <c r="BI1958">
        <v>0</v>
      </c>
      <c r="BJ1958" s="4">
        <v>0</v>
      </c>
      <c r="BK1958">
        <v>0</v>
      </c>
      <c r="BL1958" s="5">
        <v>0</v>
      </c>
      <c r="BM1958">
        <v>0</v>
      </c>
      <c r="BN1958" s="4">
        <v>0</v>
      </c>
      <c r="BO1958">
        <v>0</v>
      </c>
      <c r="BP1958" s="5">
        <v>0</v>
      </c>
      <c r="BQ1958">
        <v>0</v>
      </c>
      <c r="BR1958" s="4">
        <v>0</v>
      </c>
      <c r="BS1958">
        <v>0</v>
      </c>
      <c r="BT1958" s="5">
        <v>0</v>
      </c>
      <c r="BU1958">
        <v>3</v>
      </c>
      <c r="BV1958" s="4">
        <v>0</v>
      </c>
      <c r="BW1958">
        <v>0</v>
      </c>
      <c r="BX1958" s="5">
        <v>3</v>
      </c>
      <c r="BY1958">
        <v>3</v>
      </c>
      <c r="BZ1958" s="4">
        <v>0</v>
      </c>
      <c r="CA1958">
        <v>0</v>
      </c>
      <c r="CB1958" s="5">
        <v>3</v>
      </c>
      <c r="CD1958">
        <v>0</v>
      </c>
      <c r="CE1958">
        <v>0</v>
      </c>
      <c r="CF1958" s="4">
        <v>0</v>
      </c>
      <c r="CG1958">
        <v>0</v>
      </c>
      <c r="CH1958" s="5">
        <v>0</v>
      </c>
      <c r="CI1958">
        <v>0</v>
      </c>
      <c r="CJ1958" s="4">
        <v>0</v>
      </c>
      <c r="CK1958">
        <v>0</v>
      </c>
      <c r="CL1958" s="5">
        <v>0</v>
      </c>
      <c r="CM1958">
        <v>0</v>
      </c>
      <c r="CN1958" s="4">
        <v>0</v>
      </c>
      <c r="CO1958">
        <v>0</v>
      </c>
      <c r="CP1958" s="5">
        <v>0</v>
      </c>
      <c r="CQ1958">
        <v>0</v>
      </c>
      <c r="CR1958" s="4">
        <v>0</v>
      </c>
      <c r="CS1958">
        <v>0</v>
      </c>
      <c r="CT1958" s="5">
        <v>0</v>
      </c>
      <c r="CU1958">
        <v>3</v>
      </c>
      <c r="CV1958" s="4">
        <v>0</v>
      </c>
      <c r="CW1958">
        <v>0</v>
      </c>
      <c r="CX1958" s="5">
        <v>3</v>
      </c>
      <c r="CY1958" s="21">
        <v>3</v>
      </c>
      <c r="CZ1958" s="21">
        <v>0</v>
      </c>
      <c r="DA1958" s="21">
        <v>0</v>
      </c>
      <c r="DB1958" s="5">
        <v>3</v>
      </c>
      <c r="DD1958" s="8">
        <v>0</v>
      </c>
      <c r="DE1958" s="8">
        <v>0</v>
      </c>
      <c r="DF1958" s="8">
        <v>0</v>
      </c>
      <c r="DG1958" s="8">
        <v>0</v>
      </c>
      <c r="DH1958" s="8">
        <v>0</v>
      </c>
      <c r="DI1958" s="8">
        <v>0</v>
      </c>
      <c r="DJ1958" s="8">
        <v>0</v>
      </c>
      <c r="DK1958" s="8">
        <v>0</v>
      </c>
      <c r="DL1958" s="8">
        <v>0</v>
      </c>
      <c r="DM1958" s="8">
        <v>0</v>
      </c>
      <c r="DN1958" s="8">
        <v>0</v>
      </c>
      <c r="DO1958" s="8">
        <v>0</v>
      </c>
      <c r="DP1958" s="8">
        <v>0</v>
      </c>
      <c r="DQ1958" s="8">
        <v>0</v>
      </c>
      <c r="DR1958" s="8">
        <v>0</v>
      </c>
      <c r="DS1958" s="8">
        <v>0</v>
      </c>
      <c r="DT1958" s="8">
        <v>0</v>
      </c>
      <c r="DU1958" s="8">
        <v>0</v>
      </c>
      <c r="DV1958" s="8">
        <v>0</v>
      </c>
      <c r="DW1958" s="8">
        <v>0</v>
      </c>
      <c r="DX1958" s="8">
        <v>0</v>
      </c>
      <c r="DY1958" s="8">
        <v>0</v>
      </c>
      <c r="DZ1958" s="8">
        <v>0</v>
      </c>
      <c r="EA1958" s="8">
        <v>0</v>
      </c>
      <c r="EB1958" s="8">
        <v>0</v>
      </c>
      <c r="EC1958" s="8">
        <v>0</v>
      </c>
      <c r="ED1958" s="20">
        <v>0</v>
      </c>
      <c r="EF1958" s="9">
        <v>0</v>
      </c>
      <c r="EG1958" s="9">
        <v>0</v>
      </c>
      <c r="EH1958" s="9">
        <v>0</v>
      </c>
      <c r="EI1958" s="9">
        <v>0</v>
      </c>
      <c r="EJ1958" s="9">
        <v>0</v>
      </c>
      <c r="EK1958" s="9">
        <v>0</v>
      </c>
      <c r="EL1958" s="9">
        <v>0</v>
      </c>
      <c r="EM1958" s="9">
        <v>0</v>
      </c>
      <c r="EN1958" s="9">
        <v>0</v>
      </c>
      <c r="EO1958" s="9">
        <v>0</v>
      </c>
      <c r="EP1958" s="9">
        <v>0</v>
      </c>
      <c r="EQ1958" s="9">
        <v>0</v>
      </c>
      <c r="ER1958" s="9">
        <v>0</v>
      </c>
      <c r="ES1958" s="9">
        <v>0</v>
      </c>
      <c r="ET1958" s="9">
        <v>0</v>
      </c>
      <c r="EU1958" s="9">
        <v>0</v>
      </c>
      <c r="EV1958" s="9">
        <v>0</v>
      </c>
      <c r="EW1958" s="9">
        <v>0</v>
      </c>
      <c r="EX1958" s="9">
        <v>0</v>
      </c>
      <c r="EY1958" s="9">
        <v>0</v>
      </c>
      <c r="EZ1958" s="9">
        <v>0</v>
      </c>
      <c r="FA1958" s="9">
        <v>0</v>
      </c>
      <c r="FB1958" s="9">
        <v>0</v>
      </c>
      <c r="FC1958" s="9">
        <v>0</v>
      </c>
      <c r="FD1958" s="9">
        <v>0</v>
      </c>
      <c r="FE1958" s="9">
        <v>0</v>
      </c>
      <c r="FF1958">
        <v>0</v>
      </c>
    </row>
    <row r="1959" spans="1:162" x14ac:dyDescent="0.2">
      <c r="A1959" t="s">
        <v>1808</v>
      </c>
      <c r="B1959" t="s">
        <v>4313</v>
      </c>
      <c r="C1959" t="s">
        <v>3</v>
      </c>
      <c r="D1959" s="1">
        <v>0</v>
      </c>
      <c r="E1959" s="1">
        <v>0</v>
      </c>
      <c r="F1959" s="4">
        <v>0</v>
      </c>
      <c r="G1959" s="4">
        <v>0</v>
      </c>
      <c r="H1959" s="5">
        <v>0</v>
      </c>
      <c r="I1959">
        <v>0</v>
      </c>
      <c r="J1959" s="4">
        <v>0</v>
      </c>
      <c r="K1959">
        <v>0</v>
      </c>
      <c r="L1959" s="5">
        <v>0</v>
      </c>
      <c r="M1959">
        <v>0</v>
      </c>
      <c r="N1959" s="4">
        <v>0</v>
      </c>
      <c r="O1959">
        <v>0</v>
      </c>
      <c r="P1959" s="5">
        <v>0</v>
      </c>
      <c r="Q1959">
        <v>0</v>
      </c>
      <c r="R1959" s="4">
        <v>0</v>
      </c>
      <c r="S1959">
        <v>0</v>
      </c>
      <c r="T1959" s="5">
        <v>0</v>
      </c>
      <c r="U1959">
        <v>3</v>
      </c>
      <c r="V1959" s="4">
        <v>0</v>
      </c>
      <c r="W1959">
        <v>0</v>
      </c>
      <c r="X1959" s="5">
        <v>3</v>
      </c>
      <c r="Y1959">
        <v>3</v>
      </c>
      <c r="Z1959" s="4">
        <v>0</v>
      </c>
      <c r="AA1959">
        <v>0</v>
      </c>
      <c r="AB1959" s="5">
        <v>3</v>
      </c>
      <c r="AD1959">
        <v>0</v>
      </c>
      <c r="AE1959">
        <v>0</v>
      </c>
      <c r="AF1959" s="4">
        <v>0</v>
      </c>
      <c r="AG1959">
        <v>0</v>
      </c>
      <c r="AH1959" s="5">
        <v>0</v>
      </c>
      <c r="AI1959">
        <v>0</v>
      </c>
      <c r="AJ1959" s="4">
        <v>0</v>
      </c>
      <c r="AK1959">
        <v>0</v>
      </c>
      <c r="AL1959" s="5">
        <v>0</v>
      </c>
      <c r="AM1959">
        <v>0</v>
      </c>
      <c r="AN1959" s="4">
        <v>0</v>
      </c>
      <c r="AO1959">
        <v>0</v>
      </c>
      <c r="AP1959" s="5">
        <v>0</v>
      </c>
      <c r="AQ1959">
        <v>0</v>
      </c>
      <c r="AR1959" s="4">
        <v>0</v>
      </c>
      <c r="AS1959">
        <v>0</v>
      </c>
      <c r="AT1959" s="5">
        <v>0</v>
      </c>
      <c r="AU1959">
        <v>3</v>
      </c>
      <c r="AV1959" s="4">
        <v>0</v>
      </c>
      <c r="AW1959">
        <v>0</v>
      </c>
      <c r="AX1959" s="5">
        <v>3</v>
      </c>
      <c r="AY1959">
        <v>3</v>
      </c>
      <c r="AZ1959" s="4">
        <v>0</v>
      </c>
      <c r="BA1959">
        <v>0</v>
      </c>
      <c r="BB1959" s="5">
        <v>3</v>
      </c>
      <c r="BD1959">
        <v>0</v>
      </c>
      <c r="BE1959">
        <v>0</v>
      </c>
      <c r="BF1959" s="4">
        <v>0</v>
      </c>
      <c r="BG1959">
        <v>0</v>
      </c>
      <c r="BH1959" s="5">
        <v>0</v>
      </c>
      <c r="BI1959">
        <v>0</v>
      </c>
      <c r="BJ1959" s="4">
        <v>0</v>
      </c>
      <c r="BK1959">
        <v>0</v>
      </c>
      <c r="BL1959" s="5">
        <v>0</v>
      </c>
      <c r="BM1959">
        <v>0</v>
      </c>
      <c r="BN1959" s="4">
        <v>0</v>
      </c>
      <c r="BO1959">
        <v>0</v>
      </c>
      <c r="BP1959" s="5">
        <v>0</v>
      </c>
      <c r="BQ1959">
        <v>0</v>
      </c>
      <c r="BR1959" s="4">
        <v>0</v>
      </c>
      <c r="BS1959">
        <v>0</v>
      </c>
      <c r="BT1959" s="5">
        <v>0</v>
      </c>
      <c r="BU1959">
        <v>3</v>
      </c>
      <c r="BV1959" s="4">
        <v>0</v>
      </c>
      <c r="BW1959">
        <v>0</v>
      </c>
      <c r="BX1959" s="5">
        <v>3</v>
      </c>
      <c r="BY1959">
        <v>3</v>
      </c>
      <c r="BZ1959" s="4">
        <v>0</v>
      </c>
      <c r="CA1959">
        <v>0</v>
      </c>
      <c r="CB1959" s="5">
        <v>3</v>
      </c>
      <c r="CD1959">
        <v>0</v>
      </c>
      <c r="CE1959">
        <v>0</v>
      </c>
      <c r="CF1959" s="4">
        <v>0</v>
      </c>
      <c r="CG1959">
        <v>0</v>
      </c>
      <c r="CH1959" s="5">
        <v>0</v>
      </c>
      <c r="CI1959">
        <v>0</v>
      </c>
      <c r="CJ1959" s="4">
        <v>0</v>
      </c>
      <c r="CK1959">
        <v>0</v>
      </c>
      <c r="CL1959" s="5">
        <v>0</v>
      </c>
      <c r="CM1959">
        <v>0</v>
      </c>
      <c r="CN1959" s="4">
        <v>0</v>
      </c>
      <c r="CO1959">
        <v>0</v>
      </c>
      <c r="CP1959" s="5">
        <v>0</v>
      </c>
      <c r="CQ1959">
        <v>0</v>
      </c>
      <c r="CR1959" s="4">
        <v>0</v>
      </c>
      <c r="CS1959">
        <v>0</v>
      </c>
      <c r="CT1959" s="5">
        <v>0</v>
      </c>
      <c r="CU1959">
        <v>3</v>
      </c>
      <c r="CV1959" s="4">
        <v>0</v>
      </c>
      <c r="CW1959">
        <v>0</v>
      </c>
      <c r="CX1959" s="5">
        <v>3</v>
      </c>
      <c r="CY1959" s="21">
        <v>3</v>
      </c>
      <c r="CZ1959" s="21">
        <v>0</v>
      </c>
      <c r="DA1959" s="21">
        <v>0</v>
      </c>
      <c r="DB1959" s="5">
        <v>3</v>
      </c>
      <c r="DD1959" s="8">
        <v>0</v>
      </c>
      <c r="DE1959" s="8">
        <v>0</v>
      </c>
      <c r="DF1959" s="8">
        <v>0</v>
      </c>
      <c r="DG1959" s="8">
        <v>0</v>
      </c>
      <c r="DH1959" s="8">
        <v>0</v>
      </c>
      <c r="DI1959" s="8">
        <v>0</v>
      </c>
      <c r="DJ1959" s="8">
        <v>0</v>
      </c>
      <c r="DK1959" s="8">
        <v>0</v>
      </c>
      <c r="DL1959" s="8">
        <v>0</v>
      </c>
      <c r="DM1959" s="8">
        <v>0</v>
      </c>
      <c r="DN1959" s="8">
        <v>0</v>
      </c>
      <c r="DO1959" s="8">
        <v>0</v>
      </c>
      <c r="DP1959" s="8">
        <v>0</v>
      </c>
      <c r="DQ1959" s="8">
        <v>0</v>
      </c>
      <c r="DR1959" s="8">
        <v>0</v>
      </c>
      <c r="DS1959" s="8">
        <v>0</v>
      </c>
      <c r="DT1959" s="8">
        <v>0</v>
      </c>
      <c r="DU1959" s="8">
        <v>0</v>
      </c>
      <c r="DV1959" s="8">
        <v>0</v>
      </c>
      <c r="DW1959" s="8">
        <v>0</v>
      </c>
      <c r="DX1959" s="8">
        <v>0</v>
      </c>
      <c r="DY1959" s="8">
        <v>0</v>
      </c>
      <c r="DZ1959" s="8">
        <v>0</v>
      </c>
      <c r="EA1959" s="8">
        <v>0</v>
      </c>
      <c r="EB1959" s="8">
        <v>0</v>
      </c>
      <c r="EC1959" s="8">
        <v>0</v>
      </c>
      <c r="ED1959" s="20">
        <v>0</v>
      </c>
      <c r="EF1959" s="9">
        <v>0</v>
      </c>
      <c r="EG1959" s="9">
        <v>0</v>
      </c>
      <c r="EH1959" s="9">
        <v>0</v>
      </c>
      <c r="EI1959" s="9">
        <v>0</v>
      </c>
      <c r="EJ1959" s="9">
        <v>0</v>
      </c>
      <c r="EK1959" s="9">
        <v>0</v>
      </c>
      <c r="EL1959" s="9">
        <v>0</v>
      </c>
      <c r="EM1959" s="9">
        <v>0</v>
      </c>
      <c r="EN1959" s="9">
        <v>0</v>
      </c>
      <c r="EO1959" s="9">
        <v>0</v>
      </c>
      <c r="EP1959" s="9">
        <v>0</v>
      </c>
      <c r="EQ1959" s="9">
        <v>0</v>
      </c>
      <c r="ER1959" s="9">
        <v>0</v>
      </c>
      <c r="ES1959" s="9">
        <v>0</v>
      </c>
      <c r="ET1959" s="9">
        <v>0</v>
      </c>
      <c r="EU1959" s="9">
        <v>0</v>
      </c>
      <c r="EV1959" s="9">
        <v>0</v>
      </c>
      <c r="EW1959" s="9">
        <v>0</v>
      </c>
      <c r="EX1959" s="9">
        <v>0</v>
      </c>
      <c r="EY1959" s="9">
        <v>0</v>
      </c>
      <c r="EZ1959" s="9">
        <v>0</v>
      </c>
      <c r="FA1959" s="9">
        <v>0</v>
      </c>
      <c r="FB1959" s="9">
        <v>0</v>
      </c>
      <c r="FC1959" s="9">
        <v>0</v>
      </c>
      <c r="FD1959" s="9">
        <v>0</v>
      </c>
      <c r="FE1959" s="9">
        <v>0</v>
      </c>
      <c r="FF1959">
        <v>0</v>
      </c>
    </row>
    <row r="1960" spans="1:162" x14ac:dyDescent="0.2">
      <c r="A1960" t="s">
        <v>1803</v>
      </c>
      <c r="B1960" t="s">
        <v>4314</v>
      </c>
      <c r="C1960" t="s">
        <v>4599</v>
      </c>
      <c r="D1960" s="1">
        <v>0</v>
      </c>
      <c r="E1960" s="1">
        <v>0</v>
      </c>
      <c r="F1960" s="4">
        <v>0</v>
      </c>
      <c r="G1960" s="4">
        <v>0</v>
      </c>
      <c r="H1960" s="5">
        <v>0</v>
      </c>
      <c r="I1960">
        <v>0</v>
      </c>
      <c r="J1960" s="4">
        <v>0</v>
      </c>
      <c r="K1960">
        <v>0</v>
      </c>
      <c r="L1960" s="5">
        <v>0</v>
      </c>
      <c r="M1960">
        <v>0</v>
      </c>
      <c r="N1960" s="4">
        <v>0</v>
      </c>
      <c r="O1960">
        <v>0</v>
      </c>
      <c r="P1960" s="5">
        <v>0</v>
      </c>
      <c r="Q1960">
        <v>0</v>
      </c>
      <c r="R1960" s="4">
        <v>0</v>
      </c>
      <c r="S1960">
        <v>0</v>
      </c>
      <c r="T1960" s="5">
        <v>0</v>
      </c>
      <c r="U1960">
        <v>3</v>
      </c>
      <c r="V1960" s="4">
        <v>0</v>
      </c>
      <c r="W1960">
        <v>0</v>
      </c>
      <c r="X1960" s="5">
        <v>3</v>
      </c>
      <c r="Y1960">
        <v>3</v>
      </c>
      <c r="Z1960" s="4">
        <v>0</v>
      </c>
      <c r="AA1960">
        <v>0</v>
      </c>
      <c r="AB1960" s="5">
        <v>3</v>
      </c>
      <c r="AD1960">
        <v>0</v>
      </c>
      <c r="AE1960">
        <v>0</v>
      </c>
      <c r="AF1960" s="4">
        <v>0</v>
      </c>
      <c r="AG1960">
        <v>0</v>
      </c>
      <c r="AH1960" s="5">
        <v>0</v>
      </c>
      <c r="AI1960">
        <v>0</v>
      </c>
      <c r="AJ1960" s="4">
        <v>0</v>
      </c>
      <c r="AK1960">
        <v>0</v>
      </c>
      <c r="AL1960" s="5">
        <v>0</v>
      </c>
      <c r="AM1960">
        <v>0</v>
      </c>
      <c r="AN1960" s="4">
        <v>0</v>
      </c>
      <c r="AO1960">
        <v>0</v>
      </c>
      <c r="AP1960" s="5">
        <v>0</v>
      </c>
      <c r="AQ1960">
        <v>0</v>
      </c>
      <c r="AR1960" s="4">
        <v>0</v>
      </c>
      <c r="AS1960">
        <v>0</v>
      </c>
      <c r="AT1960" s="5">
        <v>0</v>
      </c>
      <c r="AU1960">
        <v>3</v>
      </c>
      <c r="AV1960" s="4">
        <v>0</v>
      </c>
      <c r="AW1960">
        <v>0</v>
      </c>
      <c r="AX1960" s="5">
        <v>3</v>
      </c>
      <c r="AY1960">
        <v>3</v>
      </c>
      <c r="AZ1960" s="4">
        <v>0</v>
      </c>
      <c r="BA1960">
        <v>0</v>
      </c>
      <c r="BB1960" s="5">
        <v>3</v>
      </c>
      <c r="BD1960">
        <v>0</v>
      </c>
      <c r="BE1960">
        <v>0</v>
      </c>
      <c r="BF1960" s="4">
        <v>0</v>
      </c>
      <c r="BG1960">
        <v>0</v>
      </c>
      <c r="BH1960" s="5">
        <v>0</v>
      </c>
      <c r="BI1960">
        <v>0</v>
      </c>
      <c r="BJ1960" s="4">
        <v>0</v>
      </c>
      <c r="BK1960">
        <v>0</v>
      </c>
      <c r="BL1960" s="5">
        <v>0</v>
      </c>
      <c r="BM1960">
        <v>0</v>
      </c>
      <c r="BN1960" s="4">
        <v>0</v>
      </c>
      <c r="BO1960">
        <v>0</v>
      </c>
      <c r="BP1960" s="5">
        <v>0</v>
      </c>
      <c r="BQ1960">
        <v>0</v>
      </c>
      <c r="BR1960" s="4">
        <v>0</v>
      </c>
      <c r="BS1960">
        <v>0</v>
      </c>
      <c r="BT1960" s="5">
        <v>0</v>
      </c>
      <c r="BU1960">
        <v>3</v>
      </c>
      <c r="BV1960" s="4">
        <v>0</v>
      </c>
      <c r="BW1960">
        <v>0</v>
      </c>
      <c r="BX1960" s="5">
        <v>3</v>
      </c>
      <c r="BY1960">
        <v>3</v>
      </c>
      <c r="BZ1960" s="4">
        <v>0</v>
      </c>
      <c r="CA1960">
        <v>0</v>
      </c>
      <c r="CB1960" s="5">
        <v>3</v>
      </c>
      <c r="CD1960">
        <v>0</v>
      </c>
      <c r="CE1960">
        <v>0</v>
      </c>
      <c r="CF1960" s="4">
        <v>0</v>
      </c>
      <c r="CG1960">
        <v>0</v>
      </c>
      <c r="CH1960" s="5">
        <v>0</v>
      </c>
      <c r="CI1960">
        <v>0</v>
      </c>
      <c r="CJ1960" s="4">
        <v>0</v>
      </c>
      <c r="CK1960">
        <v>0</v>
      </c>
      <c r="CL1960" s="5">
        <v>0</v>
      </c>
      <c r="CM1960">
        <v>0</v>
      </c>
      <c r="CN1960" s="4">
        <v>0</v>
      </c>
      <c r="CO1960">
        <v>0</v>
      </c>
      <c r="CP1960" s="5">
        <v>0</v>
      </c>
      <c r="CQ1960">
        <v>0</v>
      </c>
      <c r="CR1960" s="4">
        <v>0</v>
      </c>
      <c r="CS1960">
        <v>0</v>
      </c>
      <c r="CT1960" s="5">
        <v>0</v>
      </c>
      <c r="CU1960">
        <v>3</v>
      </c>
      <c r="CV1960" s="4">
        <v>0</v>
      </c>
      <c r="CW1960">
        <v>0</v>
      </c>
      <c r="CX1960" s="5">
        <v>3</v>
      </c>
      <c r="CY1960" s="21">
        <v>0</v>
      </c>
      <c r="CZ1960" s="21">
        <v>0</v>
      </c>
      <c r="DA1960" s="21">
        <v>0</v>
      </c>
      <c r="DB1960" s="5">
        <v>0</v>
      </c>
      <c r="DD1960" s="8">
        <v>0</v>
      </c>
      <c r="DE1960" s="8">
        <v>0</v>
      </c>
      <c r="DF1960" s="8">
        <v>0</v>
      </c>
      <c r="DG1960" s="8">
        <v>0</v>
      </c>
      <c r="DH1960" s="8">
        <v>0</v>
      </c>
      <c r="DI1960" s="8">
        <v>0</v>
      </c>
      <c r="DJ1960" s="8">
        <v>0</v>
      </c>
      <c r="DK1960" s="8">
        <v>0</v>
      </c>
      <c r="DL1960" s="8">
        <v>0</v>
      </c>
      <c r="DM1960" s="8">
        <v>0</v>
      </c>
      <c r="DN1960" s="8">
        <v>0</v>
      </c>
      <c r="DO1960" s="8">
        <v>0</v>
      </c>
      <c r="DP1960" s="8">
        <v>0</v>
      </c>
      <c r="DQ1960" s="8">
        <v>0</v>
      </c>
      <c r="DR1960" s="8">
        <v>0</v>
      </c>
      <c r="DS1960" s="8">
        <v>0</v>
      </c>
      <c r="DT1960" s="8">
        <v>0</v>
      </c>
      <c r="DU1960" s="8">
        <v>0</v>
      </c>
      <c r="DV1960" s="8">
        <v>0</v>
      </c>
      <c r="DW1960" s="8">
        <v>0</v>
      </c>
      <c r="DX1960" s="8">
        <v>0</v>
      </c>
      <c r="DY1960" s="8">
        <v>0</v>
      </c>
      <c r="DZ1960" s="8">
        <v>0</v>
      </c>
      <c r="EA1960" s="8">
        <v>0</v>
      </c>
      <c r="EB1960" s="8">
        <v>0</v>
      </c>
      <c r="EC1960" s="8">
        <v>0</v>
      </c>
      <c r="ED1960" s="20">
        <v>0</v>
      </c>
      <c r="EF1960" s="9">
        <v>0</v>
      </c>
      <c r="EG1960" s="9">
        <v>0</v>
      </c>
      <c r="EH1960" s="9">
        <v>0</v>
      </c>
      <c r="EI1960" s="9">
        <v>0</v>
      </c>
      <c r="EJ1960" s="9">
        <v>0</v>
      </c>
      <c r="EK1960" s="9">
        <v>0</v>
      </c>
      <c r="EL1960" s="9">
        <v>0</v>
      </c>
      <c r="EM1960" s="9">
        <v>0</v>
      </c>
      <c r="EN1960" s="9">
        <v>0</v>
      </c>
      <c r="EO1960" s="9">
        <v>0</v>
      </c>
      <c r="EP1960" s="9">
        <v>0</v>
      </c>
      <c r="EQ1960" s="9">
        <v>0</v>
      </c>
      <c r="ER1960" s="9">
        <v>0</v>
      </c>
      <c r="ES1960" s="9">
        <v>0</v>
      </c>
      <c r="ET1960" s="9">
        <v>0</v>
      </c>
      <c r="EU1960" s="9">
        <v>0</v>
      </c>
      <c r="EV1960" s="9">
        <v>0</v>
      </c>
      <c r="EW1960" s="9">
        <v>0</v>
      </c>
      <c r="EX1960" s="9">
        <v>0</v>
      </c>
      <c r="EY1960" s="9">
        <v>0</v>
      </c>
      <c r="EZ1960" s="9">
        <v>0</v>
      </c>
      <c r="FA1960" s="9">
        <v>0</v>
      </c>
      <c r="FB1960" s="9">
        <v>0</v>
      </c>
      <c r="FC1960" s="9">
        <v>0</v>
      </c>
      <c r="FD1960" s="9">
        <v>0</v>
      </c>
      <c r="FE1960" s="9">
        <v>0</v>
      </c>
      <c r="FF1960">
        <v>0</v>
      </c>
    </row>
    <row r="1961" spans="1:162" x14ac:dyDescent="0.2">
      <c r="A1961" t="s">
        <v>1805</v>
      </c>
      <c r="B1961" t="s">
        <v>4315</v>
      </c>
      <c r="C1961" t="s">
        <v>4599</v>
      </c>
      <c r="D1961" s="1">
        <v>0</v>
      </c>
      <c r="E1961" s="1">
        <v>0</v>
      </c>
      <c r="F1961" s="4">
        <v>0</v>
      </c>
      <c r="G1961" s="4">
        <v>0</v>
      </c>
      <c r="H1961" s="5">
        <v>0</v>
      </c>
      <c r="I1961">
        <v>0</v>
      </c>
      <c r="J1961" s="4">
        <v>0</v>
      </c>
      <c r="K1961">
        <v>0</v>
      </c>
      <c r="L1961" s="5">
        <v>0</v>
      </c>
      <c r="M1961">
        <v>0</v>
      </c>
      <c r="N1961" s="4">
        <v>0</v>
      </c>
      <c r="O1961">
        <v>0</v>
      </c>
      <c r="P1961" s="5">
        <v>0</v>
      </c>
      <c r="Q1961">
        <v>0</v>
      </c>
      <c r="R1961" s="4">
        <v>0</v>
      </c>
      <c r="S1961">
        <v>0</v>
      </c>
      <c r="T1961" s="5">
        <v>0</v>
      </c>
      <c r="U1961">
        <v>3</v>
      </c>
      <c r="V1961" s="4">
        <v>0</v>
      </c>
      <c r="W1961">
        <v>0</v>
      </c>
      <c r="X1961" s="5">
        <v>3</v>
      </c>
      <c r="Y1961">
        <v>3</v>
      </c>
      <c r="Z1961" s="4">
        <v>0</v>
      </c>
      <c r="AA1961">
        <v>0</v>
      </c>
      <c r="AB1961" s="5">
        <v>3</v>
      </c>
      <c r="AD1961">
        <v>0</v>
      </c>
      <c r="AE1961">
        <v>0</v>
      </c>
      <c r="AF1961" s="4">
        <v>0</v>
      </c>
      <c r="AG1961">
        <v>0</v>
      </c>
      <c r="AH1961" s="5">
        <v>0</v>
      </c>
      <c r="AI1961">
        <v>0</v>
      </c>
      <c r="AJ1961" s="4">
        <v>0</v>
      </c>
      <c r="AK1961">
        <v>0</v>
      </c>
      <c r="AL1961" s="5">
        <v>0</v>
      </c>
      <c r="AM1961">
        <v>0</v>
      </c>
      <c r="AN1961" s="4">
        <v>0</v>
      </c>
      <c r="AO1961">
        <v>0</v>
      </c>
      <c r="AP1961" s="5">
        <v>0</v>
      </c>
      <c r="AQ1961">
        <v>0</v>
      </c>
      <c r="AR1961" s="4">
        <v>0</v>
      </c>
      <c r="AS1961">
        <v>0</v>
      </c>
      <c r="AT1961" s="5">
        <v>0</v>
      </c>
      <c r="AU1961">
        <v>3</v>
      </c>
      <c r="AV1961" s="4">
        <v>0</v>
      </c>
      <c r="AW1961">
        <v>0</v>
      </c>
      <c r="AX1961" s="5">
        <v>3</v>
      </c>
      <c r="AY1961">
        <v>3</v>
      </c>
      <c r="AZ1961" s="4">
        <v>0</v>
      </c>
      <c r="BA1961">
        <v>0</v>
      </c>
      <c r="BB1961" s="5">
        <v>3</v>
      </c>
      <c r="BD1961">
        <v>0</v>
      </c>
      <c r="BE1961">
        <v>0</v>
      </c>
      <c r="BF1961" s="4">
        <v>0</v>
      </c>
      <c r="BG1961">
        <v>0</v>
      </c>
      <c r="BH1961" s="5">
        <v>0</v>
      </c>
      <c r="BI1961">
        <v>0</v>
      </c>
      <c r="BJ1961" s="4">
        <v>0</v>
      </c>
      <c r="BK1961">
        <v>0</v>
      </c>
      <c r="BL1961" s="5">
        <v>0</v>
      </c>
      <c r="BM1961">
        <v>0</v>
      </c>
      <c r="BN1961" s="4">
        <v>0</v>
      </c>
      <c r="BO1961">
        <v>0</v>
      </c>
      <c r="BP1961" s="5">
        <v>0</v>
      </c>
      <c r="BQ1961">
        <v>0</v>
      </c>
      <c r="BR1961" s="4">
        <v>0</v>
      </c>
      <c r="BS1961">
        <v>0</v>
      </c>
      <c r="BT1961" s="5">
        <v>0</v>
      </c>
      <c r="BU1961">
        <v>3</v>
      </c>
      <c r="BV1961" s="4">
        <v>0</v>
      </c>
      <c r="BW1961">
        <v>0</v>
      </c>
      <c r="BX1961" s="5">
        <v>3</v>
      </c>
      <c r="BY1961">
        <v>3</v>
      </c>
      <c r="BZ1961" s="4">
        <v>0</v>
      </c>
      <c r="CA1961">
        <v>0</v>
      </c>
      <c r="CB1961" s="5">
        <v>3</v>
      </c>
      <c r="CD1961">
        <v>0</v>
      </c>
      <c r="CE1961">
        <v>0</v>
      </c>
      <c r="CF1961" s="4">
        <v>0</v>
      </c>
      <c r="CG1961">
        <v>0</v>
      </c>
      <c r="CH1961" s="5">
        <v>0</v>
      </c>
      <c r="CI1961">
        <v>0</v>
      </c>
      <c r="CJ1961" s="4">
        <v>0</v>
      </c>
      <c r="CK1961">
        <v>0</v>
      </c>
      <c r="CL1961" s="5">
        <v>0</v>
      </c>
      <c r="CM1961">
        <v>0</v>
      </c>
      <c r="CN1961" s="4">
        <v>0</v>
      </c>
      <c r="CO1961">
        <v>0</v>
      </c>
      <c r="CP1961" s="5">
        <v>0</v>
      </c>
      <c r="CQ1961">
        <v>0</v>
      </c>
      <c r="CR1961" s="4">
        <v>0</v>
      </c>
      <c r="CS1961">
        <v>0</v>
      </c>
      <c r="CT1961" s="5">
        <v>0</v>
      </c>
      <c r="CU1961">
        <v>3</v>
      </c>
      <c r="CV1961" s="4">
        <v>0</v>
      </c>
      <c r="CW1961">
        <v>0</v>
      </c>
      <c r="CX1961" s="5">
        <v>3</v>
      </c>
      <c r="CY1961" s="21">
        <v>3</v>
      </c>
      <c r="CZ1961" s="21">
        <v>0</v>
      </c>
      <c r="DA1961" s="21">
        <v>0</v>
      </c>
      <c r="DB1961" s="5">
        <v>3</v>
      </c>
      <c r="DD1961" s="8">
        <v>0</v>
      </c>
      <c r="DE1961" s="8">
        <v>0</v>
      </c>
      <c r="DF1961" s="8">
        <v>0</v>
      </c>
      <c r="DG1961" s="8">
        <v>0</v>
      </c>
      <c r="DH1961" s="8">
        <v>0</v>
      </c>
      <c r="DI1961" s="8">
        <v>0</v>
      </c>
      <c r="DJ1961" s="8">
        <v>0</v>
      </c>
      <c r="DK1961" s="8">
        <v>0</v>
      </c>
      <c r="DL1961" s="8">
        <v>0</v>
      </c>
      <c r="DM1961" s="8">
        <v>0</v>
      </c>
      <c r="DN1961" s="8">
        <v>0</v>
      </c>
      <c r="DO1961" s="8">
        <v>0</v>
      </c>
      <c r="DP1961" s="8">
        <v>0</v>
      </c>
      <c r="DQ1961" s="8">
        <v>0</v>
      </c>
      <c r="DR1961" s="8">
        <v>0</v>
      </c>
      <c r="DS1961" s="8">
        <v>0</v>
      </c>
      <c r="DT1961" s="8">
        <v>0</v>
      </c>
      <c r="DU1961" s="8">
        <v>0</v>
      </c>
      <c r="DV1961" s="8">
        <v>0</v>
      </c>
      <c r="DW1961" s="8">
        <v>0</v>
      </c>
      <c r="DX1961" s="8">
        <v>0</v>
      </c>
      <c r="DY1961" s="8">
        <v>0</v>
      </c>
      <c r="DZ1961" s="8">
        <v>0</v>
      </c>
      <c r="EA1961" s="8">
        <v>0</v>
      </c>
      <c r="EB1961" s="8">
        <v>0</v>
      </c>
      <c r="EC1961" s="8">
        <v>0</v>
      </c>
      <c r="ED1961" s="20">
        <v>0</v>
      </c>
      <c r="EF1961" s="9">
        <v>0</v>
      </c>
      <c r="EG1961" s="9">
        <v>0</v>
      </c>
      <c r="EH1961" s="9">
        <v>0</v>
      </c>
      <c r="EI1961" s="9">
        <v>0</v>
      </c>
      <c r="EJ1961" s="9">
        <v>0</v>
      </c>
      <c r="EK1961" s="9">
        <v>0</v>
      </c>
      <c r="EL1961" s="9">
        <v>0</v>
      </c>
      <c r="EM1961" s="9">
        <v>0</v>
      </c>
      <c r="EN1961" s="9">
        <v>0</v>
      </c>
      <c r="EO1961" s="9">
        <v>0</v>
      </c>
      <c r="EP1961" s="9">
        <v>0</v>
      </c>
      <c r="EQ1961" s="9">
        <v>0</v>
      </c>
      <c r="ER1961" s="9">
        <v>0</v>
      </c>
      <c r="ES1961" s="9">
        <v>0</v>
      </c>
      <c r="ET1961" s="9">
        <v>0</v>
      </c>
      <c r="EU1961" s="9">
        <v>0</v>
      </c>
      <c r="EV1961" s="9">
        <v>0</v>
      </c>
      <c r="EW1961" s="9">
        <v>0</v>
      </c>
      <c r="EX1961" s="9">
        <v>0</v>
      </c>
      <c r="EY1961" s="9">
        <v>0</v>
      </c>
      <c r="EZ1961" s="9">
        <v>0</v>
      </c>
      <c r="FA1961" s="9">
        <v>0</v>
      </c>
      <c r="FB1961" s="9">
        <v>0</v>
      </c>
      <c r="FC1961" s="9">
        <v>0</v>
      </c>
      <c r="FD1961" s="9">
        <v>0</v>
      </c>
      <c r="FE1961" s="9">
        <v>0</v>
      </c>
      <c r="FF1961">
        <v>0</v>
      </c>
    </row>
    <row r="1962" spans="1:162" x14ac:dyDescent="0.2">
      <c r="A1962" t="s">
        <v>1796</v>
      </c>
      <c r="B1962" t="s">
        <v>4316</v>
      </c>
      <c r="C1962" t="s">
        <v>4599</v>
      </c>
      <c r="D1962" s="1">
        <v>0</v>
      </c>
      <c r="E1962" s="1">
        <v>0</v>
      </c>
      <c r="F1962" s="4">
        <v>0</v>
      </c>
      <c r="G1962" s="4">
        <v>0</v>
      </c>
      <c r="H1962" s="5">
        <v>0</v>
      </c>
      <c r="I1962">
        <v>0</v>
      </c>
      <c r="J1962" s="4">
        <v>0</v>
      </c>
      <c r="K1962">
        <v>0</v>
      </c>
      <c r="L1962" s="5">
        <v>0</v>
      </c>
      <c r="M1962">
        <v>0</v>
      </c>
      <c r="N1962" s="4">
        <v>0</v>
      </c>
      <c r="O1962">
        <v>0</v>
      </c>
      <c r="P1962" s="5">
        <v>0</v>
      </c>
      <c r="Q1962">
        <v>0</v>
      </c>
      <c r="R1962" s="4">
        <v>0</v>
      </c>
      <c r="S1962">
        <v>0</v>
      </c>
      <c r="T1962" s="5">
        <v>0</v>
      </c>
      <c r="U1962">
        <v>3</v>
      </c>
      <c r="V1962" s="4">
        <v>0</v>
      </c>
      <c r="W1962">
        <v>0</v>
      </c>
      <c r="X1962" s="5">
        <v>3</v>
      </c>
      <c r="Y1962">
        <v>3</v>
      </c>
      <c r="Z1962" s="4">
        <v>0</v>
      </c>
      <c r="AA1962">
        <v>0</v>
      </c>
      <c r="AB1962" s="5">
        <v>3</v>
      </c>
      <c r="AD1962">
        <v>0</v>
      </c>
      <c r="AE1962">
        <v>0</v>
      </c>
      <c r="AF1962" s="4">
        <v>0</v>
      </c>
      <c r="AG1962">
        <v>0</v>
      </c>
      <c r="AH1962" s="5">
        <v>0</v>
      </c>
      <c r="AI1962">
        <v>0</v>
      </c>
      <c r="AJ1962" s="4">
        <v>0</v>
      </c>
      <c r="AK1962">
        <v>0</v>
      </c>
      <c r="AL1962" s="5">
        <v>0</v>
      </c>
      <c r="AM1962">
        <v>0</v>
      </c>
      <c r="AN1962" s="4">
        <v>0</v>
      </c>
      <c r="AO1962">
        <v>0</v>
      </c>
      <c r="AP1962" s="5">
        <v>0</v>
      </c>
      <c r="AQ1962">
        <v>0</v>
      </c>
      <c r="AR1962" s="4">
        <v>0</v>
      </c>
      <c r="AS1962">
        <v>0</v>
      </c>
      <c r="AT1962" s="5">
        <v>0</v>
      </c>
      <c r="AU1962">
        <v>3</v>
      </c>
      <c r="AV1962" s="4">
        <v>0</v>
      </c>
      <c r="AW1962">
        <v>0</v>
      </c>
      <c r="AX1962" s="5">
        <v>3</v>
      </c>
      <c r="AY1962">
        <v>3</v>
      </c>
      <c r="AZ1962" s="4">
        <v>0</v>
      </c>
      <c r="BA1962">
        <v>0</v>
      </c>
      <c r="BB1962" s="5">
        <v>3</v>
      </c>
      <c r="BD1962">
        <v>0</v>
      </c>
      <c r="BE1962">
        <v>0</v>
      </c>
      <c r="BF1962" s="4">
        <v>0</v>
      </c>
      <c r="BG1962">
        <v>0</v>
      </c>
      <c r="BH1962" s="5">
        <v>0</v>
      </c>
      <c r="BI1962">
        <v>0</v>
      </c>
      <c r="BJ1962" s="4">
        <v>0</v>
      </c>
      <c r="BK1962">
        <v>0</v>
      </c>
      <c r="BL1962" s="5">
        <v>0</v>
      </c>
      <c r="BM1962">
        <v>0</v>
      </c>
      <c r="BN1962" s="4">
        <v>0</v>
      </c>
      <c r="BO1962">
        <v>0</v>
      </c>
      <c r="BP1962" s="5">
        <v>0</v>
      </c>
      <c r="BQ1962">
        <v>0</v>
      </c>
      <c r="BR1962" s="4">
        <v>0</v>
      </c>
      <c r="BS1962">
        <v>0</v>
      </c>
      <c r="BT1962" s="5">
        <v>0</v>
      </c>
      <c r="BU1962">
        <v>3</v>
      </c>
      <c r="BV1962" s="4">
        <v>0</v>
      </c>
      <c r="BW1962">
        <v>0</v>
      </c>
      <c r="BX1962" s="5">
        <v>3</v>
      </c>
      <c r="BY1962">
        <v>3</v>
      </c>
      <c r="BZ1962" s="4">
        <v>0</v>
      </c>
      <c r="CA1962">
        <v>0</v>
      </c>
      <c r="CB1962" s="5">
        <v>3</v>
      </c>
      <c r="CD1962">
        <v>0</v>
      </c>
      <c r="CE1962">
        <v>0</v>
      </c>
      <c r="CF1962" s="4">
        <v>0</v>
      </c>
      <c r="CG1962">
        <v>0</v>
      </c>
      <c r="CH1962" s="5">
        <v>0</v>
      </c>
      <c r="CI1962">
        <v>0</v>
      </c>
      <c r="CJ1962" s="4">
        <v>0</v>
      </c>
      <c r="CK1962">
        <v>0</v>
      </c>
      <c r="CL1962" s="5">
        <v>0</v>
      </c>
      <c r="CM1962">
        <v>0</v>
      </c>
      <c r="CN1962" s="4">
        <v>0</v>
      </c>
      <c r="CO1962">
        <v>0</v>
      </c>
      <c r="CP1962" s="5">
        <v>0</v>
      </c>
      <c r="CQ1962">
        <v>0</v>
      </c>
      <c r="CR1962" s="4">
        <v>0</v>
      </c>
      <c r="CS1962">
        <v>0</v>
      </c>
      <c r="CT1962" s="5">
        <v>0</v>
      </c>
      <c r="CU1962">
        <v>3</v>
      </c>
      <c r="CV1962" s="4">
        <v>0</v>
      </c>
      <c r="CW1962">
        <v>0</v>
      </c>
      <c r="CX1962" s="5">
        <v>3</v>
      </c>
      <c r="CY1962" s="21">
        <v>0</v>
      </c>
      <c r="CZ1962" s="21">
        <v>0</v>
      </c>
      <c r="DA1962" s="21">
        <v>0</v>
      </c>
      <c r="DB1962" s="5">
        <v>0</v>
      </c>
      <c r="DD1962" s="8">
        <v>0</v>
      </c>
      <c r="DE1962" s="8">
        <v>0</v>
      </c>
      <c r="DF1962" s="8">
        <v>0</v>
      </c>
      <c r="DG1962" s="8">
        <v>0</v>
      </c>
      <c r="DH1962" s="8">
        <v>0</v>
      </c>
      <c r="DI1962" s="8">
        <v>0</v>
      </c>
      <c r="DJ1962" s="8">
        <v>0</v>
      </c>
      <c r="DK1962" s="8">
        <v>0</v>
      </c>
      <c r="DL1962" s="8">
        <v>0</v>
      </c>
      <c r="DM1962" s="8">
        <v>0</v>
      </c>
      <c r="DN1962" s="8">
        <v>0</v>
      </c>
      <c r="DO1962" s="8">
        <v>0</v>
      </c>
      <c r="DP1962" s="8">
        <v>0</v>
      </c>
      <c r="DQ1962" s="8">
        <v>0</v>
      </c>
      <c r="DR1962" s="8">
        <v>0</v>
      </c>
      <c r="DS1962" s="8">
        <v>0</v>
      </c>
      <c r="DT1962" s="8">
        <v>0</v>
      </c>
      <c r="DU1962" s="8">
        <v>0</v>
      </c>
      <c r="DV1962" s="8">
        <v>0</v>
      </c>
      <c r="DW1962" s="8">
        <v>0</v>
      </c>
      <c r="DX1962" s="8">
        <v>0</v>
      </c>
      <c r="DY1962" s="8">
        <v>0</v>
      </c>
      <c r="DZ1962" s="8">
        <v>0</v>
      </c>
      <c r="EA1962" s="8">
        <v>0</v>
      </c>
      <c r="EB1962" s="8">
        <v>0</v>
      </c>
      <c r="EC1962" s="8">
        <v>0</v>
      </c>
      <c r="ED1962" s="20">
        <v>0</v>
      </c>
      <c r="EF1962" s="9">
        <v>0</v>
      </c>
      <c r="EG1962" s="9">
        <v>0</v>
      </c>
      <c r="EH1962" s="9">
        <v>0</v>
      </c>
      <c r="EI1962" s="9">
        <v>0</v>
      </c>
      <c r="EJ1962" s="9">
        <v>0</v>
      </c>
      <c r="EK1962" s="9">
        <v>0</v>
      </c>
      <c r="EL1962" s="9">
        <v>0</v>
      </c>
      <c r="EM1962" s="9">
        <v>0</v>
      </c>
      <c r="EN1962" s="9">
        <v>0</v>
      </c>
      <c r="EO1962" s="9">
        <v>0</v>
      </c>
      <c r="EP1962" s="9">
        <v>0</v>
      </c>
      <c r="EQ1962" s="9">
        <v>0</v>
      </c>
      <c r="ER1962" s="9">
        <v>0</v>
      </c>
      <c r="ES1962" s="9">
        <v>0</v>
      </c>
      <c r="ET1962" s="9">
        <v>0</v>
      </c>
      <c r="EU1962" s="9">
        <v>0</v>
      </c>
      <c r="EV1962" s="9">
        <v>0</v>
      </c>
      <c r="EW1962" s="9">
        <v>0</v>
      </c>
      <c r="EX1962" s="9">
        <v>0</v>
      </c>
      <c r="EY1962" s="9">
        <v>0</v>
      </c>
      <c r="EZ1962" s="9">
        <v>0</v>
      </c>
      <c r="FA1962" s="9">
        <v>0</v>
      </c>
      <c r="FB1962" s="9">
        <v>0</v>
      </c>
      <c r="FC1962" s="9">
        <v>0</v>
      </c>
      <c r="FD1962" s="9">
        <v>0</v>
      </c>
      <c r="FE1962" s="9">
        <v>0</v>
      </c>
      <c r="FF1962">
        <v>0</v>
      </c>
    </row>
    <row r="1963" spans="1:162" x14ac:dyDescent="0.2">
      <c r="A1963" t="s">
        <v>1816</v>
      </c>
      <c r="B1963" t="s">
        <v>4317</v>
      </c>
      <c r="C1963" t="s">
        <v>4599</v>
      </c>
      <c r="D1963" s="1">
        <v>0</v>
      </c>
      <c r="E1963" s="1">
        <v>0</v>
      </c>
      <c r="F1963" s="4">
        <v>0</v>
      </c>
      <c r="G1963" s="4">
        <v>0</v>
      </c>
      <c r="H1963" s="5">
        <v>0</v>
      </c>
      <c r="I1963">
        <v>0</v>
      </c>
      <c r="J1963" s="4">
        <v>0</v>
      </c>
      <c r="K1963">
        <v>0</v>
      </c>
      <c r="L1963" s="5">
        <v>0</v>
      </c>
      <c r="M1963">
        <v>0</v>
      </c>
      <c r="N1963" s="4">
        <v>0</v>
      </c>
      <c r="O1963">
        <v>0</v>
      </c>
      <c r="P1963" s="5">
        <v>0</v>
      </c>
      <c r="Q1963">
        <v>0</v>
      </c>
      <c r="R1963" s="4">
        <v>0</v>
      </c>
      <c r="S1963">
        <v>0</v>
      </c>
      <c r="T1963" s="5">
        <v>0</v>
      </c>
      <c r="U1963">
        <v>3</v>
      </c>
      <c r="V1963" s="4">
        <v>0</v>
      </c>
      <c r="W1963">
        <v>0</v>
      </c>
      <c r="X1963" s="5">
        <v>3</v>
      </c>
      <c r="Y1963">
        <v>3</v>
      </c>
      <c r="Z1963" s="4">
        <v>0</v>
      </c>
      <c r="AA1963">
        <v>0</v>
      </c>
      <c r="AB1963" s="5">
        <v>3</v>
      </c>
      <c r="AD1963">
        <v>0</v>
      </c>
      <c r="AE1963">
        <v>0</v>
      </c>
      <c r="AF1963" s="4">
        <v>0</v>
      </c>
      <c r="AG1963">
        <v>0</v>
      </c>
      <c r="AH1963" s="5">
        <v>0</v>
      </c>
      <c r="AI1963">
        <v>0</v>
      </c>
      <c r="AJ1963" s="4">
        <v>0</v>
      </c>
      <c r="AK1963">
        <v>0</v>
      </c>
      <c r="AL1963" s="5">
        <v>0</v>
      </c>
      <c r="AM1963">
        <v>0</v>
      </c>
      <c r="AN1963" s="4">
        <v>0</v>
      </c>
      <c r="AO1963">
        <v>0</v>
      </c>
      <c r="AP1963" s="5">
        <v>0</v>
      </c>
      <c r="AQ1963">
        <v>0</v>
      </c>
      <c r="AR1963" s="4">
        <v>0</v>
      </c>
      <c r="AS1963">
        <v>0</v>
      </c>
      <c r="AT1963" s="5">
        <v>0</v>
      </c>
      <c r="AU1963">
        <v>3</v>
      </c>
      <c r="AV1963" s="4">
        <v>0</v>
      </c>
      <c r="AW1963">
        <v>0</v>
      </c>
      <c r="AX1963" s="5">
        <v>3</v>
      </c>
      <c r="AY1963">
        <v>3</v>
      </c>
      <c r="AZ1963" s="4">
        <v>0</v>
      </c>
      <c r="BA1963">
        <v>0</v>
      </c>
      <c r="BB1963" s="5">
        <v>3</v>
      </c>
      <c r="BD1963">
        <v>0</v>
      </c>
      <c r="BE1963">
        <v>0</v>
      </c>
      <c r="BF1963" s="4">
        <v>0</v>
      </c>
      <c r="BG1963">
        <v>0</v>
      </c>
      <c r="BH1963" s="5">
        <v>0</v>
      </c>
      <c r="BI1963">
        <v>0</v>
      </c>
      <c r="BJ1963" s="4">
        <v>0</v>
      </c>
      <c r="BK1963">
        <v>0</v>
      </c>
      <c r="BL1963" s="5">
        <v>0</v>
      </c>
      <c r="BM1963">
        <v>0</v>
      </c>
      <c r="BN1963" s="4">
        <v>0</v>
      </c>
      <c r="BO1963">
        <v>0</v>
      </c>
      <c r="BP1963" s="5">
        <v>0</v>
      </c>
      <c r="BQ1963">
        <v>0</v>
      </c>
      <c r="BR1963" s="4">
        <v>0</v>
      </c>
      <c r="BS1963">
        <v>0</v>
      </c>
      <c r="BT1963" s="5">
        <v>0</v>
      </c>
      <c r="BU1963">
        <v>3</v>
      </c>
      <c r="BV1963" s="4">
        <v>0</v>
      </c>
      <c r="BW1963">
        <v>0</v>
      </c>
      <c r="BX1963" s="5">
        <v>3</v>
      </c>
      <c r="BY1963">
        <v>3</v>
      </c>
      <c r="BZ1963" s="4">
        <v>0</v>
      </c>
      <c r="CA1963">
        <v>0</v>
      </c>
      <c r="CB1963" s="5">
        <v>3</v>
      </c>
      <c r="CD1963">
        <v>0</v>
      </c>
      <c r="CE1963">
        <v>0</v>
      </c>
      <c r="CF1963" s="4">
        <v>0</v>
      </c>
      <c r="CG1963">
        <v>0</v>
      </c>
      <c r="CH1963" s="5">
        <v>0</v>
      </c>
      <c r="CI1963">
        <v>0</v>
      </c>
      <c r="CJ1963" s="4">
        <v>0</v>
      </c>
      <c r="CK1963">
        <v>0</v>
      </c>
      <c r="CL1963" s="5">
        <v>0</v>
      </c>
      <c r="CM1963">
        <v>0</v>
      </c>
      <c r="CN1963" s="4">
        <v>0</v>
      </c>
      <c r="CO1963">
        <v>0</v>
      </c>
      <c r="CP1963" s="5">
        <v>0</v>
      </c>
      <c r="CQ1963">
        <v>3</v>
      </c>
      <c r="CR1963" s="4">
        <v>0</v>
      </c>
      <c r="CS1963">
        <v>0</v>
      </c>
      <c r="CT1963" s="5">
        <v>3</v>
      </c>
      <c r="CU1963">
        <v>3</v>
      </c>
      <c r="CV1963" s="4">
        <v>0</v>
      </c>
      <c r="CW1963">
        <v>0</v>
      </c>
      <c r="CX1963" s="5">
        <v>3</v>
      </c>
      <c r="CY1963" s="21">
        <v>0</v>
      </c>
      <c r="CZ1963" s="21">
        <v>0</v>
      </c>
      <c r="DA1963" s="21">
        <v>0</v>
      </c>
      <c r="DB1963" s="5">
        <v>0</v>
      </c>
      <c r="DD1963" s="8">
        <v>0</v>
      </c>
      <c r="DE1963" s="8">
        <v>0</v>
      </c>
      <c r="DF1963" s="8">
        <v>0</v>
      </c>
      <c r="DG1963" s="8">
        <v>0</v>
      </c>
      <c r="DH1963" s="8">
        <v>0</v>
      </c>
      <c r="DI1963" s="8">
        <v>0</v>
      </c>
      <c r="DJ1963" s="8">
        <v>0</v>
      </c>
      <c r="DK1963" s="8">
        <v>0</v>
      </c>
      <c r="DL1963" s="8">
        <v>0</v>
      </c>
      <c r="DM1963" s="8">
        <v>0</v>
      </c>
      <c r="DN1963" s="8">
        <v>0</v>
      </c>
      <c r="DO1963" s="8">
        <v>0</v>
      </c>
      <c r="DP1963" s="8">
        <v>0</v>
      </c>
      <c r="DQ1963" s="8">
        <v>0</v>
      </c>
      <c r="DR1963" s="8">
        <v>0</v>
      </c>
      <c r="DS1963" s="8">
        <v>0</v>
      </c>
      <c r="DT1963" s="8">
        <v>0</v>
      </c>
      <c r="DU1963" s="8">
        <v>0</v>
      </c>
      <c r="DV1963" s="8">
        <v>0</v>
      </c>
      <c r="DW1963" s="8">
        <v>0</v>
      </c>
      <c r="DX1963" s="8">
        <v>0</v>
      </c>
      <c r="DY1963" s="8">
        <v>0</v>
      </c>
      <c r="DZ1963" s="8">
        <v>0</v>
      </c>
      <c r="EA1963" s="8">
        <v>0</v>
      </c>
      <c r="EB1963" s="8">
        <v>0</v>
      </c>
      <c r="EC1963" s="8">
        <v>0</v>
      </c>
      <c r="ED1963" s="20">
        <v>0</v>
      </c>
      <c r="EF1963" s="9">
        <v>0</v>
      </c>
      <c r="EG1963" s="9">
        <v>0</v>
      </c>
      <c r="EH1963" s="9">
        <v>0</v>
      </c>
      <c r="EI1963" s="9">
        <v>0</v>
      </c>
      <c r="EJ1963" s="9">
        <v>0</v>
      </c>
      <c r="EK1963" s="9">
        <v>0</v>
      </c>
      <c r="EL1963" s="9">
        <v>0</v>
      </c>
      <c r="EM1963" s="9">
        <v>0</v>
      </c>
      <c r="EN1963" s="9">
        <v>0</v>
      </c>
      <c r="EO1963" s="9">
        <v>0</v>
      </c>
      <c r="EP1963" s="9">
        <v>0</v>
      </c>
      <c r="EQ1963" s="9">
        <v>0</v>
      </c>
      <c r="ER1963" s="9">
        <v>0</v>
      </c>
      <c r="ES1963" s="9">
        <v>0</v>
      </c>
      <c r="ET1963" s="9">
        <v>0</v>
      </c>
      <c r="EU1963" s="9">
        <v>0</v>
      </c>
      <c r="EV1963" s="9">
        <v>0</v>
      </c>
      <c r="EW1963" s="9">
        <v>0</v>
      </c>
      <c r="EX1963" s="9">
        <v>0</v>
      </c>
      <c r="EY1963" s="9">
        <v>0</v>
      </c>
      <c r="EZ1963" s="9">
        <v>0</v>
      </c>
      <c r="FA1963" s="9">
        <v>0</v>
      </c>
      <c r="FB1963" s="9">
        <v>0</v>
      </c>
      <c r="FC1963" s="9">
        <v>0</v>
      </c>
      <c r="FD1963" s="9">
        <v>0</v>
      </c>
      <c r="FE1963" s="9">
        <v>0</v>
      </c>
      <c r="FF1963">
        <v>0</v>
      </c>
    </row>
    <row r="1964" spans="1:162" x14ac:dyDescent="0.2">
      <c r="A1964" t="s">
        <v>1823</v>
      </c>
      <c r="B1964" t="s">
        <v>4318</v>
      </c>
      <c r="C1964" t="s">
        <v>4599</v>
      </c>
      <c r="D1964" s="1">
        <v>0</v>
      </c>
      <c r="E1964" s="1">
        <v>0</v>
      </c>
      <c r="F1964" s="4">
        <v>0</v>
      </c>
      <c r="G1964" s="4">
        <v>0</v>
      </c>
      <c r="H1964" s="5">
        <v>0</v>
      </c>
      <c r="I1964">
        <v>0</v>
      </c>
      <c r="J1964" s="4">
        <v>0</v>
      </c>
      <c r="K1964">
        <v>0</v>
      </c>
      <c r="L1964" s="5">
        <v>0</v>
      </c>
      <c r="M1964">
        <v>0</v>
      </c>
      <c r="N1964" s="4">
        <v>0</v>
      </c>
      <c r="O1964">
        <v>0</v>
      </c>
      <c r="P1964" s="5">
        <v>0</v>
      </c>
      <c r="Q1964">
        <v>0</v>
      </c>
      <c r="R1964" s="4">
        <v>0</v>
      </c>
      <c r="S1964">
        <v>0</v>
      </c>
      <c r="T1964" s="5">
        <v>0</v>
      </c>
      <c r="U1964">
        <v>3</v>
      </c>
      <c r="V1964" s="4">
        <v>0</v>
      </c>
      <c r="W1964">
        <v>0</v>
      </c>
      <c r="X1964" s="5">
        <v>3</v>
      </c>
      <c r="Y1964">
        <v>3</v>
      </c>
      <c r="Z1964" s="4">
        <v>0</v>
      </c>
      <c r="AA1964">
        <v>0</v>
      </c>
      <c r="AB1964" s="5">
        <v>3</v>
      </c>
      <c r="AD1964">
        <v>0</v>
      </c>
      <c r="AE1964">
        <v>0</v>
      </c>
      <c r="AF1964" s="4">
        <v>0</v>
      </c>
      <c r="AG1964">
        <v>0</v>
      </c>
      <c r="AH1964" s="5">
        <v>0</v>
      </c>
      <c r="AI1964">
        <v>0</v>
      </c>
      <c r="AJ1964" s="4">
        <v>0</v>
      </c>
      <c r="AK1964">
        <v>0</v>
      </c>
      <c r="AL1964" s="5">
        <v>0</v>
      </c>
      <c r="AM1964">
        <v>0</v>
      </c>
      <c r="AN1964" s="4">
        <v>0</v>
      </c>
      <c r="AO1964">
        <v>0</v>
      </c>
      <c r="AP1964" s="5">
        <v>0</v>
      </c>
      <c r="AQ1964">
        <v>0</v>
      </c>
      <c r="AR1964" s="4">
        <v>0</v>
      </c>
      <c r="AS1964">
        <v>0</v>
      </c>
      <c r="AT1964" s="5">
        <v>0</v>
      </c>
      <c r="AU1964">
        <v>3</v>
      </c>
      <c r="AV1964" s="4">
        <v>0</v>
      </c>
      <c r="AW1964">
        <v>0</v>
      </c>
      <c r="AX1964" s="5">
        <v>3</v>
      </c>
      <c r="AY1964">
        <v>3</v>
      </c>
      <c r="AZ1964" s="4">
        <v>0</v>
      </c>
      <c r="BA1964">
        <v>0</v>
      </c>
      <c r="BB1964" s="5">
        <v>3</v>
      </c>
      <c r="BD1964">
        <v>0</v>
      </c>
      <c r="BE1964">
        <v>0</v>
      </c>
      <c r="BF1964" s="4">
        <v>0</v>
      </c>
      <c r="BG1964">
        <v>0</v>
      </c>
      <c r="BH1964" s="5">
        <v>0</v>
      </c>
      <c r="BI1964">
        <v>0</v>
      </c>
      <c r="BJ1964" s="4">
        <v>0</v>
      </c>
      <c r="BK1964">
        <v>0</v>
      </c>
      <c r="BL1964" s="5">
        <v>0</v>
      </c>
      <c r="BM1964">
        <v>0</v>
      </c>
      <c r="BN1964" s="4">
        <v>0</v>
      </c>
      <c r="BO1964">
        <v>0</v>
      </c>
      <c r="BP1964" s="5">
        <v>0</v>
      </c>
      <c r="BQ1964">
        <v>0</v>
      </c>
      <c r="BR1964" s="4">
        <v>0</v>
      </c>
      <c r="BS1964">
        <v>0</v>
      </c>
      <c r="BT1964" s="5">
        <v>0</v>
      </c>
      <c r="BU1964">
        <v>3</v>
      </c>
      <c r="BV1964" s="4">
        <v>0</v>
      </c>
      <c r="BW1964">
        <v>0</v>
      </c>
      <c r="BX1964" s="5">
        <v>3</v>
      </c>
      <c r="BY1964">
        <v>3</v>
      </c>
      <c r="BZ1964" s="4">
        <v>0</v>
      </c>
      <c r="CA1964">
        <v>0</v>
      </c>
      <c r="CB1964" s="5">
        <v>3</v>
      </c>
      <c r="CD1964">
        <v>0</v>
      </c>
      <c r="CE1964">
        <v>0</v>
      </c>
      <c r="CF1964" s="4">
        <v>0</v>
      </c>
      <c r="CG1964">
        <v>0</v>
      </c>
      <c r="CH1964" s="5">
        <v>0</v>
      </c>
      <c r="CI1964">
        <v>0</v>
      </c>
      <c r="CJ1964" s="4">
        <v>0</v>
      </c>
      <c r="CK1964">
        <v>0</v>
      </c>
      <c r="CL1964" s="5">
        <v>0</v>
      </c>
      <c r="CM1964">
        <v>0</v>
      </c>
      <c r="CN1964" s="4">
        <v>0</v>
      </c>
      <c r="CO1964">
        <v>0</v>
      </c>
      <c r="CP1964" s="5">
        <v>0</v>
      </c>
      <c r="CQ1964">
        <v>0</v>
      </c>
      <c r="CR1964" s="4">
        <v>0</v>
      </c>
      <c r="CS1964">
        <v>0</v>
      </c>
      <c r="CT1964" s="5">
        <v>0</v>
      </c>
      <c r="CU1964">
        <v>3</v>
      </c>
      <c r="CV1964" s="4">
        <v>0</v>
      </c>
      <c r="CW1964">
        <v>0</v>
      </c>
      <c r="CX1964" s="5">
        <v>3</v>
      </c>
      <c r="CY1964" s="21">
        <v>3</v>
      </c>
      <c r="CZ1964" s="21">
        <v>0</v>
      </c>
      <c r="DA1964" s="21">
        <v>0</v>
      </c>
      <c r="DB1964" s="5">
        <v>3</v>
      </c>
      <c r="DD1964" s="8">
        <v>0</v>
      </c>
      <c r="DE1964" s="8">
        <v>0</v>
      </c>
      <c r="DF1964" s="8">
        <v>0</v>
      </c>
      <c r="DG1964" s="8">
        <v>0</v>
      </c>
      <c r="DH1964" s="8">
        <v>0</v>
      </c>
      <c r="DI1964" s="8">
        <v>0</v>
      </c>
      <c r="DJ1964" s="8">
        <v>0</v>
      </c>
      <c r="DK1964" s="8">
        <v>0</v>
      </c>
      <c r="DL1964" s="8">
        <v>0</v>
      </c>
      <c r="DM1964" s="8">
        <v>0</v>
      </c>
      <c r="DN1964" s="8">
        <v>0</v>
      </c>
      <c r="DO1964" s="8">
        <v>0</v>
      </c>
      <c r="DP1964" s="8">
        <v>0</v>
      </c>
      <c r="DQ1964" s="8">
        <v>0</v>
      </c>
      <c r="DR1964" s="8">
        <v>0</v>
      </c>
      <c r="DS1964" s="8">
        <v>0</v>
      </c>
      <c r="DT1964" s="8">
        <v>0</v>
      </c>
      <c r="DU1964" s="8">
        <v>0</v>
      </c>
      <c r="DV1964" s="8">
        <v>0</v>
      </c>
      <c r="DW1964" s="8">
        <v>0</v>
      </c>
      <c r="DX1964" s="8">
        <v>0</v>
      </c>
      <c r="DY1964" s="8">
        <v>0</v>
      </c>
      <c r="DZ1964" s="8">
        <v>0</v>
      </c>
      <c r="EA1964" s="8">
        <v>0</v>
      </c>
      <c r="EB1964" s="8">
        <v>0</v>
      </c>
      <c r="EC1964" s="8">
        <v>0</v>
      </c>
      <c r="ED1964" s="20">
        <v>0</v>
      </c>
      <c r="EF1964" s="9">
        <v>0</v>
      </c>
      <c r="EG1964" s="9">
        <v>0</v>
      </c>
      <c r="EH1964" s="9">
        <v>0</v>
      </c>
      <c r="EI1964" s="9">
        <v>0</v>
      </c>
      <c r="EJ1964" s="9">
        <v>0</v>
      </c>
      <c r="EK1964" s="9">
        <v>0</v>
      </c>
      <c r="EL1964" s="9">
        <v>0</v>
      </c>
      <c r="EM1964" s="9">
        <v>0</v>
      </c>
      <c r="EN1964" s="9">
        <v>0</v>
      </c>
      <c r="EO1964" s="9">
        <v>0</v>
      </c>
      <c r="EP1964" s="9">
        <v>0</v>
      </c>
      <c r="EQ1964" s="9">
        <v>0</v>
      </c>
      <c r="ER1964" s="9">
        <v>0</v>
      </c>
      <c r="ES1964" s="9">
        <v>0</v>
      </c>
      <c r="ET1964" s="9">
        <v>0</v>
      </c>
      <c r="EU1964" s="9">
        <v>0</v>
      </c>
      <c r="EV1964" s="9">
        <v>0</v>
      </c>
      <c r="EW1964" s="9">
        <v>0</v>
      </c>
      <c r="EX1964" s="9">
        <v>0</v>
      </c>
      <c r="EY1964" s="9">
        <v>0</v>
      </c>
      <c r="EZ1964" s="9">
        <v>0</v>
      </c>
      <c r="FA1964" s="9">
        <v>0</v>
      </c>
      <c r="FB1964" s="9">
        <v>0</v>
      </c>
      <c r="FC1964" s="9">
        <v>0</v>
      </c>
      <c r="FD1964" s="9">
        <v>0</v>
      </c>
      <c r="FE1964" s="9">
        <v>0</v>
      </c>
      <c r="FF1964">
        <v>0</v>
      </c>
    </row>
    <row r="1965" spans="1:162" x14ac:dyDescent="0.2">
      <c r="A1965" t="s">
        <v>1829</v>
      </c>
      <c r="B1965" t="s">
        <v>4319</v>
      </c>
      <c r="C1965" t="s">
        <v>4599</v>
      </c>
      <c r="D1965" s="1">
        <v>0</v>
      </c>
      <c r="E1965" s="1">
        <v>0</v>
      </c>
      <c r="F1965" s="4">
        <v>0</v>
      </c>
      <c r="G1965" s="4">
        <v>0</v>
      </c>
      <c r="H1965" s="5">
        <v>0</v>
      </c>
      <c r="I1965">
        <v>0</v>
      </c>
      <c r="J1965" s="4">
        <v>0</v>
      </c>
      <c r="K1965">
        <v>0</v>
      </c>
      <c r="L1965" s="5">
        <v>0</v>
      </c>
      <c r="M1965">
        <v>0</v>
      </c>
      <c r="N1965" s="4">
        <v>0</v>
      </c>
      <c r="O1965">
        <v>0</v>
      </c>
      <c r="P1965" s="5">
        <v>0</v>
      </c>
      <c r="Q1965">
        <v>0</v>
      </c>
      <c r="R1965" s="4">
        <v>0</v>
      </c>
      <c r="S1965">
        <v>0</v>
      </c>
      <c r="T1965" s="5">
        <v>0</v>
      </c>
      <c r="U1965">
        <v>3</v>
      </c>
      <c r="V1965" s="4">
        <v>0</v>
      </c>
      <c r="W1965">
        <v>0</v>
      </c>
      <c r="X1965" s="5">
        <v>3</v>
      </c>
      <c r="Y1965">
        <v>3</v>
      </c>
      <c r="Z1965" s="4">
        <v>0</v>
      </c>
      <c r="AA1965">
        <v>0</v>
      </c>
      <c r="AB1965" s="5">
        <v>3</v>
      </c>
      <c r="AD1965">
        <v>0</v>
      </c>
      <c r="AE1965">
        <v>0</v>
      </c>
      <c r="AF1965" s="4">
        <v>0</v>
      </c>
      <c r="AG1965">
        <v>0</v>
      </c>
      <c r="AH1965" s="5">
        <v>0</v>
      </c>
      <c r="AI1965">
        <v>0</v>
      </c>
      <c r="AJ1965" s="4">
        <v>0</v>
      </c>
      <c r="AK1965">
        <v>0</v>
      </c>
      <c r="AL1965" s="5">
        <v>0</v>
      </c>
      <c r="AM1965">
        <v>0</v>
      </c>
      <c r="AN1965" s="4">
        <v>0</v>
      </c>
      <c r="AO1965">
        <v>0</v>
      </c>
      <c r="AP1965" s="5">
        <v>0</v>
      </c>
      <c r="AQ1965">
        <v>0</v>
      </c>
      <c r="AR1965" s="4">
        <v>0</v>
      </c>
      <c r="AS1965">
        <v>0</v>
      </c>
      <c r="AT1965" s="5">
        <v>0</v>
      </c>
      <c r="AU1965">
        <v>3</v>
      </c>
      <c r="AV1965" s="4">
        <v>0</v>
      </c>
      <c r="AW1965">
        <v>0</v>
      </c>
      <c r="AX1965" s="5">
        <v>3</v>
      </c>
      <c r="AY1965">
        <v>3</v>
      </c>
      <c r="AZ1965" s="4">
        <v>0</v>
      </c>
      <c r="BA1965">
        <v>0</v>
      </c>
      <c r="BB1965" s="5">
        <v>3</v>
      </c>
      <c r="BD1965">
        <v>0</v>
      </c>
      <c r="BE1965">
        <v>0</v>
      </c>
      <c r="BF1965" s="4">
        <v>0</v>
      </c>
      <c r="BG1965">
        <v>0</v>
      </c>
      <c r="BH1965" s="5">
        <v>0</v>
      </c>
      <c r="BI1965">
        <v>0</v>
      </c>
      <c r="BJ1965" s="4">
        <v>0</v>
      </c>
      <c r="BK1965">
        <v>0</v>
      </c>
      <c r="BL1965" s="5">
        <v>0</v>
      </c>
      <c r="BM1965">
        <v>0</v>
      </c>
      <c r="BN1965" s="4">
        <v>0</v>
      </c>
      <c r="BO1965">
        <v>0</v>
      </c>
      <c r="BP1965" s="5">
        <v>0</v>
      </c>
      <c r="BQ1965">
        <v>0</v>
      </c>
      <c r="BR1965" s="4">
        <v>0</v>
      </c>
      <c r="BS1965">
        <v>0</v>
      </c>
      <c r="BT1965" s="5">
        <v>0</v>
      </c>
      <c r="BU1965">
        <v>3</v>
      </c>
      <c r="BV1965" s="4">
        <v>0</v>
      </c>
      <c r="BW1965">
        <v>0</v>
      </c>
      <c r="BX1965" s="5">
        <v>3</v>
      </c>
      <c r="BY1965">
        <v>3</v>
      </c>
      <c r="BZ1965" s="4">
        <v>0</v>
      </c>
      <c r="CA1965">
        <v>0</v>
      </c>
      <c r="CB1965" s="5">
        <v>3</v>
      </c>
      <c r="CD1965">
        <v>0</v>
      </c>
      <c r="CE1965">
        <v>0</v>
      </c>
      <c r="CF1965" s="4">
        <v>0</v>
      </c>
      <c r="CG1965">
        <v>0</v>
      </c>
      <c r="CH1965" s="5">
        <v>0</v>
      </c>
      <c r="CI1965">
        <v>0</v>
      </c>
      <c r="CJ1965" s="4">
        <v>0</v>
      </c>
      <c r="CK1965">
        <v>0</v>
      </c>
      <c r="CL1965" s="5">
        <v>0</v>
      </c>
      <c r="CM1965">
        <v>0</v>
      </c>
      <c r="CN1965" s="4">
        <v>0</v>
      </c>
      <c r="CO1965">
        <v>0</v>
      </c>
      <c r="CP1965" s="5">
        <v>0</v>
      </c>
      <c r="CQ1965">
        <v>0</v>
      </c>
      <c r="CR1965" s="4">
        <v>0</v>
      </c>
      <c r="CS1965">
        <v>0</v>
      </c>
      <c r="CT1965" s="5">
        <v>0</v>
      </c>
      <c r="CU1965">
        <v>3</v>
      </c>
      <c r="CV1965" s="4">
        <v>0</v>
      </c>
      <c r="CW1965">
        <v>0</v>
      </c>
      <c r="CX1965" s="5">
        <v>3</v>
      </c>
      <c r="CY1965" s="21">
        <v>3</v>
      </c>
      <c r="CZ1965" s="21">
        <v>0</v>
      </c>
      <c r="DA1965" s="21">
        <v>0</v>
      </c>
      <c r="DB1965" s="5">
        <v>3</v>
      </c>
      <c r="DD1965" s="8">
        <v>0</v>
      </c>
      <c r="DE1965" s="8">
        <v>0</v>
      </c>
      <c r="DF1965" s="8">
        <v>0</v>
      </c>
      <c r="DG1965" s="8">
        <v>0</v>
      </c>
      <c r="DH1965" s="8">
        <v>0</v>
      </c>
      <c r="DI1965" s="8">
        <v>0</v>
      </c>
      <c r="DJ1965" s="8">
        <v>0</v>
      </c>
      <c r="DK1965" s="8">
        <v>0</v>
      </c>
      <c r="DL1965" s="8">
        <v>0</v>
      </c>
      <c r="DM1965" s="8">
        <v>0</v>
      </c>
      <c r="DN1965" s="8">
        <v>0</v>
      </c>
      <c r="DO1965" s="8">
        <v>0</v>
      </c>
      <c r="DP1965" s="8">
        <v>0</v>
      </c>
      <c r="DQ1965" s="8">
        <v>0</v>
      </c>
      <c r="DR1965" s="8">
        <v>0</v>
      </c>
      <c r="DS1965" s="8">
        <v>0</v>
      </c>
      <c r="DT1965" s="8">
        <v>0</v>
      </c>
      <c r="DU1965" s="8">
        <v>0</v>
      </c>
      <c r="DV1965" s="8">
        <v>0</v>
      </c>
      <c r="DW1965" s="8">
        <v>0</v>
      </c>
      <c r="DX1965" s="8">
        <v>0</v>
      </c>
      <c r="DY1965" s="8">
        <v>0</v>
      </c>
      <c r="DZ1965" s="8">
        <v>0</v>
      </c>
      <c r="EA1965" s="8">
        <v>0</v>
      </c>
      <c r="EB1965" s="8">
        <v>0</v>
      </c>
      <c r="EC1965" s="8">
        <v>0</v>
      </c>
      <c r="ED1965" s="20">
        <v>0</v>
      </c>
      <c r="EF1965" s="9">
        <v>0</v>
      </c>
      <c r="EG1965" s="9">
        <v>0</v>
      </c>
      <c r="EH1965" s="9">
        <v>0</v>
      </c>
      <c r="EI1965" s="9">
        <v>0</v>
      </c>
      <c r="EJ1965" s="9">
        <v>0</v>
      </c>
      <c r="EK1965" s="9">
        <v>0</v>
      </c>
      <c r="EL1965" s="9">
        <v>0</v>
      </c>
      <c r="EM1965" s="9">
        <v>0</v>
      </c>
      <c r="EN1965" s="9">
        <v>0</v>
      </c>
      <c r="EO1965" s="9">
        <v>0</v>
      </c>
      <c r="EP1965" s="9">
        <v>0</v>
      </c>
      <c r="EQ1965" s="9">
        <v>0</v>
      </c>
      <c r="ER1965" s="9">
        <v>0</v>
      </c>
      <c r="ES1965" s="9">
        <v>0</v>
      </c>
      <c r="ET1965" s="9">
        <v>0</v>
      </c>
      <c r="EU1965" s="9">
        <v>0</v>
      </c>
      <c r="EV1965" s="9">
        <v>0</v>
      </c>
      <c r="EW1965" s="9">
        <v>0</v>
      </c>
      <c r="EX1965" s="9">
        <v>0</v>
      </c>
      <c r="EY1965" s="9">
        <v>0</v>
      </c>
      <c r="EZ1965" s="9">
        <v>0</v>
      </c>
      <c r="FA1965" s="9">
        <v>0</v>
      </c>
      <c r="FB1965" s="9">
        <v>0</v>
      </c>
      <c r="FC1965" s="9">
        <v>0</v>
      </c>
      <c r="FD1965" s="9">
        <v>0</v>
      </c>
      <c r="FE1965" s="9">
        <v>0</v>
      </c>
      <c r="FF1965">
        <v>0</v>
      </c>
    </row>
    <row r="1966" spans="1:162" x14ac:dyDescent="0.2">
      <c r="A1966" t="s">
        <v>1828</v>
      </c>
      <c r="B1966" t="s">
        <v>4320</v>
      </c>
      <c r="C1966" t="s">
        <v>4599</v>
      </c>
      <c r="D1966" s="1">
        <v>0</v>
      </c>
      <c r="E1966" s="1">
        <v>0</v>
      </c>
      <c r="F1966" s="4">
        <v>0</v>
      </c>
      <c r="G1966" s="4">
        <v>0</v>
      </c>
      <c r="H1966" s="5">
        <v>0</v>
      </c>
      <c r="I1966">
        <v>0</v>
      </c>
      <c r="J1966" s="4">
        <v>0</v>
      </c>
      <c r="K1966">
        <v>0</v>
      </c>
      <c r="L1966" s="5">
        <v>0</v>
      </c>
      <c r="M1966">
        <v>0</v>
      </c>
      <c r="N1966" s="4">
        <v>0</v>
      </c>
      <c r="O1966">
        <v>0</v>
      </c>
      <c r="P1966" s="5">
        <v>0</v>
      </c>
      <c r="Q1966">
        <v>0</v>
      </c>
      <c r="R1966" s="4">
        <v>0</v>
      </c>
      <c r="S1966">
        <v>0</v>
      </c>
      <c r="T1966" s="5">
        <v>0</v>
      </c>
      <c r="U1966">
        <v>3</v>
      </c>
      <c r="V1966" s="4">
        <v>0</v>
      </c>
      <c r="W1966">
        <v>0</v>
      </c>
      <c r="X1966" s="5">
        <v>3</v>
      </c>
      <c r="Y1966">
        <v>3</v>
      </c>
      <c r="Z1966" s="4">
        <v>0</v>
      </c>
      <c r="AA1966">
        <v>0</v>
      </c>
      <c r="AB1966" s="5">
        <v>3</v>
      </c>
      <c r="AD1966">
        <v>0</v>
      </c>
      <c r="AE1966">
        <v>0</v>
      </c>
      <c r="AF1966" s="4">
        <v>0</v>
      </c>
      <c r="AG1966">
        <v>0</v>
      </c>
      <c r="AH1966" s="5">
        <v>0</v>
      </c>
      <c r="AI1966">
        <v>0</v>
      </c>
      <c r="AJ1966" s="4">
        <v>0</v>
      </c>
      <c r="AK1966">
        <v>0</v>
      </c>
      <c r="AL1966" s="5">
        <v>0</v>
      </c>
      <c r="AM1966">
        <v>0</v>
      </c>
      <c r="AN1966" s="4">
        <v>0</v>
      </c>
      <c r="AO1966">
        <v>0</v>
      </c>
      <c r="AP1966" s="5">
        <v>0</v>
      </c>
      <c r="AQ1966">
        <v>0</v>
      </c>
      <c r="AR1966" s="4">
        <v>0</v>
      </c>
      <c r="AS1966">
        <v>0</v>
      </c>
      <c r="AT1966" s="5">
        <v>0</v>
      </c>
      <c r="AU1966">
        <v>3</v>
      </c>
      <c r="AV1966" s="4">
        <v>0</v>
      </c>
      <c r="AW1966">
        <v>0</v>
      </c>
      <c r="AX1966" s="5">
        <v>3</v>
      </c>
      <c r="AY1966">
        <v>3</v>
      </c>
      <c r="AZ1966" s="4">
        <v>0</v>
      </c>
      <c r="BA1966">
        <v>0</v>
      </c>
      <c r="BB1966" s="5">
        <v>3</v>
      </c>
      <c r="BD1966">
        <v>0</v>
      </c>
      <c r="BE1966">
        <v>0</v>
      </c>
      <c r="BF1966" s="4">
        <v>0</v>
      </c>
      <c r="BG1966">
        <v>0</v>
      </c>
      <c r="BH1966" s="5">
        <v>0</v>
      </c>
      <c r="BI1966">
        <v>0</v>
      </c>
      <c r="BJ1966" s="4">
        <v>0</v>
      </c>
      <c r="BK1966">
        <v>0</v>
      </c>
      <c r="BL1966" s="5">
        <v>0</v>
      </c>
      <c r="BM1966">
        <v>0</v>
      </c>
      <c r="BN1966" s="4">
        <v>0</v>
      </c>
      <c r="BO1966">
        <v>0</v>
      </c>
      <c r="BP1966" s="5">
        <v>0</v>
      </c>
      <c r="BQ1966">
        <v>0</v>
      </c>
      <c r="BR1966" s="4">
        <v>0</v>
      </c>
      <c r="BS1966">
        <v>0</v>
      </c>
      <c r="BT1966" s="5">
        <v>0</v>
      </c>
      <c r="BU1966">
        <v>3</v>
      </c>
      <c r="BV1966" s="4">
        <v>0</v>
      </c>
      <c r="BW1966">
        <v>0</v>
      </c>
      <c r="BX1966" s="5">
        <v>3</v>
      </c>
      <c r="BY1966">
        <v>3</v>
      </c>
      <c r="BZ1966" s="4">
        <v>0</v>
      </c>
      <c r="CA1966">
        <v>0</v>
      </c>
      <c r="CB1966" s="5">
        <v>3</v>
      </c>
      <c r="CD1966">
        <v>0</v>
      </c>
      <c r="CE1966">
        <v>0</v>
      </c>
      <c r="CF1966" s="4">
        <v>0</v>
      </c>
      <c r="CG1966">
        <v>0</v>
      </c>
      <c r="CH1966" s="5">
        <v>0</v>
      </c>
      <c r="CI1966">
        <v>0</v>
      </c>
      <c r="CJ1966" s="4">
        <v>0</v>
      </c>
      <c r="CK1966">
        <v>0</v>
      </c>
      <c r="CL1966" s="5">
        <v>0</v>
      </c>
      <c r="CM1966">
        <v>0</v>
      </c>
      <c r="CN1966" s="4">
        <v>0</v>
      </c>
      <c r="CO1966">
        <v>0</v>
      </c>
      <c r="CP1966" s="5">
        <v>0</v>
      </c>
      <c r="CQ1966">
        <v>0</v>
      </c>
      <c r="CR1966" s="4">
        <v>0</v>
      </c>
      <c r="CS1966">
        <v>0</v>
      </c>
      <c r="CT1966" s="5">
        <v>0</v>
      </c>
      <c r="CU1966">
        <v>3</v>
      </c>
      <c r="CV1966" s="4">
        <v>0</v>
      </c>
      <c r="CW1966">
        <v>0</v>
      </c>
      <c r="CX1966" s="5">
        <v>3</v>
      </c>
      <c r="CY1966" s="21">
        <v>3</v>
      </c>
      <c r="CZ1966" s="21">
        <v>0</v>
      </c>
      <c r="DA1966" s="21">
        <v>0</v>
      </c>
      <c r="DB1966" s="5">
        <v>3</v>
      </c>
      <c r="DD1966" s="8">
        <v>0</v>
      </c>
      <c r="DE1966" s="8">
        <v>0</v>
      </c>
      <c r="DF1966" s="8">
        <v>0</v>
      </c>
      <c r="DG1966" s="8">
        <v>0</v>
      </c>
      <c r="DH1966" s="8">
        <v>0</v>
      </c>
      <c r="DI1966" s="8">
        <v>0</v>
      </c>
      <c r="DJ1966" s="8">
        <v>0</v>
      </c>
      <c r="DK1966" s="8">
        <v>0</v>
      </c>
      <c r="DL1966" s="8">
        <v>0</v>
      </c>
      <c r="DM1966" s="8">
        <v>0</v>
      </c>
      <c r="DN1966" s="8">
        <v>0</v>
      </c>
      <c r="DO1966" s="8">
        <v>0</v>
      </c>
      <c r="DP1966" s="8">
        <v>0</v>
      </c>
      <c r="DQ1966" s="8">
        <v>0</v>
      </c>
      <c r="DR1966" s="8">
        <v>0</v>
      </c>
      <c r="DS1966" s="8">
        <v>0</v>
      </c>
      <c r="DT1966" s="8">
        <v>0</v>
      </c>
      <c r="DU1966" s="8">
        <v>0</v>
      </c>
      <c r="DV1966" s="8">
        <v>0</v>
      </c>
      <c r="DW1966" s="8">
        <v>0</v>
      </c>
      <c r="DX1966" s="8">
        <v>0</v>
      </c>
      <c r="DY1966" s="8">
        <v>0</v>
      </c>
      <c r="DZ1966" s="8">
        <v>0</v>
      </c>
      <c r="EA1966" s="8">
        <v>0</v>
      </c>
      <c r="EB1966" s="8">
        <v>0</v>
      </c>
      <c r="EC1966" s="8">
        <v>0</v>
      </c>
      <c r="ED1966" s="20">
        <v>0</v>
      </c>
      <c r="EF1966" s="9">
        <v>0</v>
      </c>
      <c r="EG1966" s="9">
        <v>0</v>
      </c>
      <c r="EH1966" s="9">
        <v>0</v>
      </c>
      <c r="EI1966" s="9">
        <v>0</v>
      </c>
      <c r="EJ1966" s="9">
        <v>0</v>
      </c>
      <c r="EK1966" s="9">
        <v>0</v>
      </c>
      <c r="EL1966" s="9">
        <v>0</v>
      </c>
      <c r="EM1966" s="9">
        <v>0</v>
      </c>
      <c r="EN1966" s="9">
        <v>0</v>
      </c>
      <c r="EO1966" s="9">
        <v>0</v>
      </c>
      <c r="EP1966" s="9">
        <v>0</v>
      </c>
      <c r="EQ1966" s="9">
        <v>0</v>
      </c>
      <c r="ER1966" s="9">
        <v>0</v>
      </c>
      <c r="ES1966" s="9">
        <v>0</v>
      </c>
      <c r="ET1966" s="9">
        <v>0</v>
      </c>
      <c r="EU1966" s="9">
        <v>0</v>
      </c>
      <c r="EV1966" s="9">
        <v>0</v>
      </c>
      <c r="EW1966" s="9">
        <v>0</v>
      </c>
      <c r="EX1966" s="9">
        <v>0</v>
      </c>
      <c r="EY1966" s="9">
        <v>0</v>
      </c>
      <c r="EZ1966" s="9">
        <v>0</v>
      </c>
      <c r="FA1966" s="9">
        <v>0</v>
      </c>
      <c r="FB1966" s="9">
        <v>0</v>
      </c>
      <c r="FC1966" s="9">
        <v>0</v>
      </c>
      <c r="FD1966" s="9">
        <v>0</v>
      </c>
      <c r="FE1966" s="9">
        <v>0</v>
      </c>
      <c r="FF1966">
        <v>0</v>
      </c>
    </row>
    <row r="1967" spans="1:162" x14ac:dyDescent="0.2">
      <c r="A1967" t="s">
        <v>1814</v>
      </c>
      <c r="B1967" t="s">
        <v>4321</v>
      </c>
      <c r="C1967" t="s">
        <v>3</v>
      </c>
      <c r="D1967" s="1">
        <v>0</v>
      </c>
      <c r="E1967" s="1">
        <v>0</v>
      </c>
      <c r="F1967" s="4">
        <v>0</v>
      </c>
      <c r="G1967" s="4">
        <v>0</v>
      </c>
      <c r="H1967" s="5">
        <v>0</v>
      </c>
      <c r="I1967">
        <v>0</v>
      </c>
      <c r="J1967" s="4">
        <v>0</v>
      </c>
      <c r="K1967">
        <v>0</v>
      </c>
      <c r="L1967" s="5">
        <v>0</v>
      </c>
      <c r="M1967">
        <v>0</v>
      </c>
      <c r="N1967" s="4">
        <v>0</v>
      </c>
      <c r="O1967">
        <v>0</v>
      </c>
      <c r="P1967" s="5">
        <v>0</v>
      </c>
      <c r="Q1967">
        <v>0</v>
      </c>
      <c r="R1967" s="4">
        <v>0</v>
      </c>
      <c r="S1967">
        <v>0</v>
      </c>
      <c r="T1967" s="5">
        <v>0</v>
      </c>
      <c r="U1967">
        <v>3</v>
      </c>
      <c r="V1967" s="4">
        <v>0</v>
      </c>
      <c r="W1967">
        <v>0</v>
      </c>
      <c r="X1967" s="5">
        <v>3</v>
      </c>
      <c r="Y1967">
        <v>3</v>
      </c>
      <c r="Z1967" s="4">
        <v>0</v>
      </c>
      <c r="AA1967">
        <v>0</v>
      </c>
      <c r="AB1967" s="5">
        <v>3</v>
      </c>
      <c r="AD1967">
        <v>0</v>
      </c>
      <c r="AE1967">
        <v>0</v>
      </c>
      <c r="AF1967" s="4">
        <v>0</v>
      </c>
      <c r="AG1967">
        <v>0</v>
      </c>
      <c r="AH1967" s="5">
        <v>0</v>
      </c>
      <c r="AI1967">
        <v>0</v>
      </c>
      <c r="AJ1967" s="4">
        <v>0</v>
      </c>
      <c r="AK1967">
        <v>0</v>
      </c>
      <c r="AL1967" s="5">
        <v>0</v>
      </c>
      <c r="AM1967">
        <v>0</v>
      </c>
      <c r="AN1967" s="4">
        <v>0</v>
      </c>
      <c r="AO1967">
        <v>0</v>
      </c>
      <c r="AP1967" s="5">
        <v>0</v>
      </c>
      <c r="AQ1967">
        <v>0</v>
      </c>
      <c r="AR1967" s="4">
        <v>0</v>
      </c>
      <c r="AS1967">
        <v>0</v>
      </c>
      <c r="AT1967" s="5">
        <v>0</v>
      </c>
      <c r="AU1967">
        <v>3</v>
      </c>
      <c r="AV1967" s="4">
        <v>0</v>
      </c>
      <c r="AW1967">
        <v>0</v>
      </c>
      <c r="AX1967" s="5">
        <v>3</v>
      </c>
      <c r="AY1967">
        <v>5</v>
      </c>
      <c r="AZ1967" s="4">
        <v>0</v>
      </c>
      <c r="BA1967">
        <v>0</v>
      </c>
      <c r="BB1967" s="5">
        <v>5</v>
      </c>
      <c r="BD1967">
        <v>0</v>
      </c>
      <c r="BE1967">
        <v>0</v>
      </c>
      <c r="BF1967" s="4">
        <v>0</v>
      </c>
      <c r="BG1967">
        <v>0</v>
      </c>
      <c r="BH1967" s="5">
        <v>0</v>
      </c>
      <c r="BI1967">
        <v>0</v>
      </c>
      <c r="BJ1967" s="4">
        <v>0</v>
      </c>
      <c r="BK1967">
        <v>0</v>
      </c>
      <c r="BL1967" s="5">
        <v>0</v>
      </c>
      <c r="BM1967">
        <v>0</v>
      </c>
      <c r="BN1967" s="4">
        <v>0</v>
      </c>
      <c r="BO1967">
        <v>0</v>
      </c>
      <c r="BP1967" s="5">
        <v>0</v>
      </c>
      <c r="BQ1967">
        <v>0</v>
      </c>
      <c r="BR1967" s="4">
        <v>0</v>
      </c>
      <c r="BS1967">
        <v>0</v>
      </c>
      <c r="BT1967" s="5">
        <v>0</v>
      </c>
      <c r="BU1967">
        <v>3</v>
      </c>
      <c r="BV1967" s="4">
        <v>0</v>
      </c>
      <c r="BW1967">
        <v>0</v>
      </c>
      <c r="BX1967" s="5">
        <v>3</v>
      </c>
      <c r="BY1967">
        <v>5</v>
      </c>
      <c r="BZ1967" s="4">
        <v>0</v>
      </c>
      <c r="CA1967">
        <v>0</v>
      </c>
      <c r="CB1967" s="5">
        <v>5</v>
      </c>
      <c r="CD1967">
        <v>0</v>
      </c>
      <c r="CE1967">
        <v>0</v>
      </c>
      <c r="CF1967" s="4">
        <v>0</v>
      </c>
      <c r="CG1967">
        <v>0</v>
      </c>
      <c r="CH1967" s="5">
        <v>0</v>
      </c>
      <c r="CI1967">
        <v>0</v>
      </c>
      <c r="CJ1967" s="4">
        <v>0</v>
      </c>
      <c r="CK1967">
        <v>0</v>
      </c>
      <c r="CL1967" s="5">
        <v>0</v>
      </c>
      <c r="CM1967">
        <v>0</v>
      </c>
      <c r="CN1967" s="4">
        <v>0</v>
      </c>
      <c r="CO1967">
        <v>0</v>
      </c>
      <c r="CP1967" s="5">
        <v>0</v>
      </c>
      <c r="CQ1967">
        <v>0</v>
      </c>
      <c r="CR1967" s="4">
        <v>0</v>
      </c>
      <c r="CS1967">
        <v>0</v>
      </c>
      <c r="CT1967" s="5">
        <v>0</v>
      </c>
      <c r="CU1967">
        <v>3</v>
      </c>
      <c r="CV1967" s="4">
        <v>0</v>
      </c>
      <c r="CW1967">
        <v>0</v>
      </c>
      <c r="CX1967" s="5">
        <v>3</v>
      </c>
      <c r="CY1967" s="21">
        <v>5</v>
      </c>
      <c r="CZ1967" s="21">
        <v>0</v>
      </c>
      <c r="DA1967" s="21">
        <v>0</v>
      </c>
      <c r="DB1967" s="5">
        <v>5</v>
      </c>
      <c r="DD1967" s="8">
        <v>0</v>
      </c>
      <c r="DE1967" s="8">
        <v>0</v>
      </c>
      <c r="DF1967" s="8">
        <v>0</v>
      </c>
      <c r="DG1967" s="8">
        <v>0</v>
      </c>
      <c r="DH1967" s="8">
        <v>0</v>
      </c>
      <c r="DI1967" s="8">
        <v>0</v>
      </c>
      <c r="DJ1967" s="8">
        <v>0</v>
      </c>
      <c r="DK1967" s="8">
        <v>0</v>
      </c>
      <c r="DL1967" s="8">
        <v>0</v>
      </c>
      <c r="DM1967" s="8">
        <v>0</v>
      </c>
      <c r="DN1967" s="8">
        <v>0</v>
      </c>
      <c r="DO1967" s="8">
        <v>0</v>
      </c>
      <c r="DP1967" s="8">
        <v>0</v>
      </c>
      <c r="DQ1967" s="8">
        <v>0</v>
      </c>
      <c r="DR1967" s="8">
        <v>0</v>
      </c>
      <c r="DS1967" s="8">
        <v>0</v>
      </c>
      <c r="DT1967" s="8">
        <v>0</v>
      </c>
      <c r="DU1967" s="8">
        <v>0</v>
      </c>
      <c r="DV1967" s="8">
        <v>0</v>
      </c>
      <c r="DW1967" s="8">
        <v>0</v>
      </c>
      <c r="DX1967" s="8">
        <v>0</v>
      </c>
      <c r="DY1967" s="8">
        <v>0</v>
      </c>
      <c r="DZ1967" s="8">
        <v>0</v>
      </c>
      <c r="EA1967" s="8">
        <v>0</v>
      </c>
      <c r="EB1967" s="8">
        <v>0</v>
      </c>
      <c r="EC1967" s="8">
        <v>0</v>
      </c>
      <c r="ED1967" s="20">
        <v>0</v>
      </c>
      <c r="EF1967" s="9">
        <v>0</v>
      </c>
      <c r="EG1967" s="9">
        <v>0</v>
      </c>
      <c r="EH1967" s="9">
        <v>0</v>
      </c>
      <c r="EI1967" s="9">
        <v>0</v>
      </c>
      <c r="EJ1967" s="9">
        <v>0</v>
      </c>
      <c r="EK1967" s="9">
        <v>0</v>
      </c>
      <c r="EL1967" s="9">
        <v>0</v>
      </c>
      <c r="EM1967" s="9">
        <v>0</v>
      </c>
      <c r="EN1967" s="9">
        <v>0</v>
      </c>
      <c r="EO1967" s="9">
        <v>0</v>
      </c>
      <c r="EP1967" s="9">
        <v>0</v>
      </c>
      <c r="EQ1967" s="9">
        <v>0</v>
      </c>
      <c r="ER1967" s="9">
        <v>0</v>
      </c>
      <c r="ES1967" s="9">
        <v>0</v>
      </c>
      <c r="ET1967" s="9">
        <v>0</v>
      </c>
      <c r="EU1967" s="9">
        <v>0</v>
      </c>
      <c r="EV1967" s="9">
        <v>0</v>
      </c>
      <c r="EW1967" s="9">
        <v>0</v>
      </c>
      <c r="EX1967" s="9">
        <v>0</v>
      </c>
      <c r="EY1967" s="9">
        <v>0</v>
      </c>
      <c r="EZ1967" s="9">
        <v>0</v>
      </c>
      <c r="FA1967" s="9">
        <v>0</v>
      </c>
      <c r="FB1967" s="9">
        <v>0</v>
      </c>
      <c r="FC1967" s="9">
        <v>0</v>
      </c>
      <c r="FD1967" s="9">
        <v>0</v>
      </c>
      <c r="FE1967" s="9">
        <v>0</v>
      </c>
      <c r="FF1967">
        <v>0</v>
      </c>
    </row>
    <row r="1968" spans="1:162" x14ac:dyDescent="0.2">
      <c r="A1968" t="s">
        <v>1822</v>
      </c>
      <c r="B1968" t="s">
        <v>4322</v>
      </c>
      <c r="C1968" t="s">
        <v>4599</v>
      </c>
      <c r="D1968" s="1">
        <v>0</v>
      </c>
      <c r="E1968" s="1">
        <v>0</v>
      </c>
      <c r="F1968" s="4">
        <v>0</v>
      </c>
      <c r="G1968" s="4">
        <v>0</v>
      </c>
      <c r="H1968" s="5">
        <v>0</v>
      </c>
      <c r="I1968">
        <v>0</v>
      </c>
      <c r="J1968" s="4">
        <v>0</v>
      </c>
      <c r="K1968">
        <v>0</v>
      </c>
      <c r="L1968" s="5">
        <v>0</v>
      </c>
      <c r="M1968">
        <v>0</v>
      </c>
      <c r="N1968" s="4">
        <v>0</v>
      </c>
      <c r="O1968">
        <v>0</v>
      </c>
      <c r="P1968" s="5">
        <v>0</v>
      </c>
      <c r="Q1968">
        <v>0</v>
      </c>
      <c r="R1968" s="4">
        <v>0</v>
      </c>
      <c r="S1968">
        <v>0</v>
      </c>
      <c r="T1968" s="5">
        <v>0</v>
      </c>
      <c r="U1968">
        <v>3</v>
      </c>
      <c r="V1968" s="4">
        <v>0</v>
      </c>
      <c r="W1968">
        <v>0</v>
      </c>
      <c r="X1968" s="5">
        <v>3</v>
      </c>
      <c r="Y1968">
        <v>3</v>
      </c>
      <c r="Z1968" s="4">
        <v>0</v>
      </c>
      <c r="AA1968">
        <v>0</v>
      </c>
      <c r="AB1968" s="5">
        <v>3</v>
      </c>
      <c r="AD1968">
        <v>0</v>
      </c>
      <c r="AE1968">
        <v>0</v>
      </c>
      <c r="AF1968" s="4">
        <v>0</v>
      </c>
      <c r="AG1968">
        <v>0</v>
      </c>
      <c r="AH1968" s="5">
        <v>0</v>
      </c>
      <c r="AI1968">
        <v>0</v>
      </c>
      <c r="AJ1968" s="4">
        <v>0</v>
      </c>
      <c r="AK1968">
        <v>0</v>
      </c>
      <c r="AL1968" s="5">
        <v>0</v>
      </c>
      <c r="AM1968">
        <v>0</v>
      </c>
      <c r="AN1968" s="4">
        <v>0</v>
      </c>
      <c r="AO1968">
        <v>0</v>
      </c>
      <c r="AP1968" s="5">
        <v>0</v>
      </c>
      <c r="AQ1968">
        <v>0</v>
      </c>
      <c r="AR1968" s="4">
        <v>0</v>
      </c>
      <c r="AS1968">
        <v>0</v>
      </c>
      <c r="AT1968" s="5">
        <v>0</v>
      </c>
      <c r="AU1968">
        <v>3</v>
      </c>
      <c r="AV1968" s="4">
        <v>0</v>
      </c>
      <c r="AW1968">
        <v>0</v>
      </c>
      <c r="AX1968" s="5">
        <v>3</v>
      </c>
      <c r="AY1968">
        <v>0</v>
      </c>
      <c r="AZ1968" s="4">
        <v>0</v>
      </c>
      <c r="BA1968">
        <v>0</v>
      </c>
      <c r="BB1968" s="5">
        <v>0</v>
      </c>
      <c r="BD1968">
        <v>0</v>
      </c>
      <c r="BE1968">
        <v>0</v>
      </c>
      <c r="BF1968" s="4">
        <v>0</v>
      </c>
      <c r="BG1968">
        <v>0</v>
      </c>
      <c r="BH1968" s="5">
        <v>0</v>
      </c>
      <c r="BI1968">
        <v>0</v>
      </c>
      <c r="BJ1968" s="4">
        <v>0</v>
      </c>
      <c r="BK1968">
        <v>0</v>
      </c>
      <c r="BL1968" s="5">
        <v>0</v>
      </c>
      <c r="BM1968">
        <v>0</v>
      </c>
      <c r="BN1968" s="4">
        <v>0</v>
      </c>
      <c r="BO1968">
        <v>0</v>
      </c>
      <c r="BP1968" s="5">
        <v>0</v>
      </c>
      <c r="BQ1968">
        <v>0</v>
      </c>
      <c r="BR1968" s="4">
        <v>0</v>
      </c>
      <c r="BS1968">
        <v>0</v>
      </c>
      <c r="BT1968" s="5">
        <v>0</v>
      </c>
      <c r="BU1968">
        <v>3</v>
      </c>
      <c r="BV1968" s="4">
        <v>0</v>
      </c>
      <c r="BW1968">
        <v>0</v>
      </c>
      <c r="BX1968" s="5">
        <v>3</v>
      </c>
      <c r="BY1968">
        <v>0</v>
      </c>
      <c r="BZ1968" s="4">
        <v>0</v>
      </c>
      <c r="CA1968">
        <v>0</v>
      </c>
      <c r="CB1968" s="5">
        <v>0</v>
      </c>
      <c r="CD1968">
        <v>0</v>
      </c>
      <c r="CE1968">
        <v>0</v>
      </c>
      <c r="CF1968" s="4">
        <v>0</v>
      </c>
      <c r="CG1968">
        <v>0</v>
      </c>
      <c r="CH1968" s="5">
        <v>0</v>
      </c>
      <c r="CI1968">
        <v>0</v>
      </c>
      <c r="CJ1968" s="4">
        <v>0</v>
      </c>
      <c r="CK1968">
        <v>0</v>
      </c>
      <c r="CL1968" s="5">
        <v>0</v>
      </c>
      <c r="CM1968">
        <v>0</v>
      </c>
      <c r="CN1968" s="4">
        <v>0</v>
      </c>
      <c r="CO1968">
        <v>0</v>
      </c>
      <c r="CP1968" s="5">
        <v>0</v>
      </c>
      <c r="CQ1968">
        <v>0</v>
      </c>
      <c r="CR1968" s="4">
        <v>0</v>
      </c>
      <c r="CS1968">
        <v>0</v>
      </c>
      <c r="CT1968" s="5">
        <v>0</v>
      </c>
      <c r="CU1968">
        <v>3</v>
      </c>
      <c r="CV1968" s="4">
        <v>0</v>
      </c>
      <c r="CW1968">
        <v>0</v>
      </c>
      <c r="CX1968" s="5">
        <v>3</v>
      </c>
      <c r="CY1968" s="21">
        <v>0</v>
      </c>
      <c r="CZ1968" s="21">
        <v>0</v>
      </c>
      <c r="DA1968" s="21">
        <v>0</v>
      </c>
      <c r="DB1968" s="5">
        <v>0</v>
      </c>
      <c r="DD1968" s="8">
        <v>0</v>
      </c>
      <c r="DE1968" s="8">
        <v>0</v>
      </c>
      <c r="DF1968" s="8">
        <v>0</v>
      </c>
      <c r="DG1968" s="8">
        <v>0</v>
      </c>
      <c r="DH1968" s="8">
        <v>0</v>
      </c>
      <c r="DI1968" s="8">
        <v>0</v>
      </c>
      <c r="DJ1968" s="8">
        <v>0</v>
      </c>
      <c r="DK1968" s="8">
        <v>0</v>
      </c>
      <c r="DL1968" s="8">
        <v>0</v>
      </c>
      <c r="DM1968" s="8">
        <v>0</v>
      </c>
      <c r="DN1968" s="8">
        <v>0</v>
      </c>
      <c r="DO1968" s="8">
        <v>0</v>
      </c>
      <c r="DP1968" s="8">
        <v>0</v>
      </c>
      <c r="DQ1968" s="8">
        <v>0</v>
      </c>
      <c r="DR1968" s="8">
        <v>0</v>
      </c>
      <c r="DS1968" s="8">
        <v>0</v>
      </c>
      <c r="DT1968" s="8">
        <v>0</v>
      </c>
      <c r="DU1968" s="8">
        <v>0</v>
      </c>
      <c r="DV1968" s="8">
        <v>0</v>
      </c>
      <c r="DW1968" s="8">
        <v>0</v>
      </c>
      <c r="DX1968" s="8">
        <v>0</v>
      </c>
      <c r="DY1968" s="8">
        <v>0</v>
      </c>
      <c r="DZ1968" s="8">
        <v>0</v>
      </c>
      <c r="EA1968" s="8">
        <v>0</v>
      </c>
      <c r="EB1968" s="8">
        <v>0</v>
      </c>
      <c r="EC1968" s="8">
        <v>0</v>
      </c>
      <c r="ED1968" s="20">
        <v>0</v>
      </c>
      <c r="EF1968" s="9">
        <v>0</v>
      </c>
      <c r="EG1968" s="9">
        <v>0</v>
      </c>
      <c r="EH1968" s="9">
        <v>0</v>
      </c>
      <c r="EI1968" s="9">
        <v>0</v>
      </c>
      <c r="EJ1968" s="9">
        <v>0</v>
      </c>
      <c r="EK1968" s="9">
        <v>0</v>
      </c>
      <c r="EL1968" s="9">
        <v>0</v>
      </c>
      <c r="EM1968" s="9">
        <v>0</v>
      </c>
      <c r="EN1968" s="9">
        <v>0</v>
      </c>
      <c r="EO1968" s="9">
        <v>0</v>
      </c>
      <c r="EP1968" s="9">
        <v>0</v>
      </c>
      <c r="EQ1968" s="9">
        <v>0</v>
      </c>
      <c r="ER1968" s="9">
        <v>0</v>
      </c>
      <c r="ES1968" s="9">
        <v>0</v>
      </c>
      <c r="ET1968" s="9">
        <v>0</v>
      </c>
      <c r="EU1968" s="9">
        <v>0</v>
      </c>
      <c r="EV1968" s="9">
        <v>0</v>
      </c>
      <c r="EW1968" s="9">
        <v>0</v>
      </c>
      <c r="EX1968" s="9">
        <v>0</v>
      </c>
      <c r="EY1968" s="9">
        <v>0</v>
      </c>
      <c r="EZ1968" s="9">
        <v>0</v>
      </c>
      <c r="FA1968" s="9">
        <v>0</v>
      </c>
      <c r="FB1968" s="9">
        <v>0</v>
      </c>
      <c r="FC1968" s="9">
        <v>0</v>
      </c>
      <c r="FD1968" s="9">
        <v>0</v>
      </c>
      <c r="FE1968" s="9">
        <v>0</v>
      </c>
      <c r="FF1968">
        <v>0</v>
      </c>
    </row>
    <row r="1969" spans="1:162" x14ac:dyDescent="0.2">
      <c r="A1969" t="s">
        <v>1815</v>
      </c>
      <c r="B1969" t="s">
        <v>4323</v>
      </c>
      <c r="C1969" t="s">
        <v>4599</v>
      </c>
      <c r="D1969" s="1">
        <v>0</v>
      </c>
      <c r="E1969" s="1">
        <v>0</v>
      </c>
      <c r="F1969" s="4">
        <v>0</v>
      </c>
      <c r="G1969" s="4">
        <v>0</v>
      </c>
      <c r="H1969" s="5">
        <v>0</v>
      </c>
      <c r="I1969">
        <v>0</v>
      </c>
      <c r="J1969" s="4">
        <v>0</v>
      </c>
      <c r="K1969">
        <v>0</v>
      </c>
      <c r="L1969" s="5">
        <v>0</v>
      </c>
      <c r="M1969">
        <v>0</v>
      </c>
      <c r="N1969" s="4">
        <v>0</v>
      </c>
      <c r="O1969">
        <v>0</v>
      </c>
      <c r="P1969" s="5">
        <v>0</v>
      </c>
      <c r="Q1969">
        <v>0</v>
      </c>
      <c r="R1969" s="4">
        <v>0</v>
      </c>
      <c r="S1969">
        <v>0</v>
      </c>
      <c r="T1969" s="5">
        <v>0</v>
      </c>
      <c r="U1969">
        <v>6</v>
      </c>
      <c r="V1969" s="4">
        <v>0</v>
      </c>
      <c r="W1969">
        <v>0</v>
      </c>
      <c r="X1969" s="5">
        <v>6</v>
      </c>
      <c r="Y1969">
        <v>6</v>
      </c>
      <c r="Z1969" s="4">
        <v>0</v>
      </c>
      <c r="AA1969">
        <v>0</v>
      </c>
      <c r="AB1969" s="5">
        <v>6</v>
      </c>
      <c r="AD1969">
        <v>0</v>
      </c>
      <c r="AE1969">
        <v>0</v>
      </c>
      <c r="AF1969" s="4">
        <v>0</v>
      </c>
      <c r="AG1969">
        <v>0</v>
      </c>
      <c r="AH1969" s="5">
        <v>0</v>
      </c>
      <c r="AI1969">
        <v>0</v>
      </c>
      <c r="AJ1969" s="4">
        <v>0</v>
      </c>
      <c r="AK1969">
        <v>0</v>
      </c>
      <c r="AL1969" s="5">
        <v>0</v>
      </c>
      <c r="AM1969">
        <v>0</v>
      </c>
      <c r="AN1969" s="4">
        <v>0</v>
      </c>
      <c r="AO1969">
        <v>0</v>
      </c>
      <c r="AP1969" s="5">
        <v>0</v>
      </c>
      <c r="AQ1969">
        <v>0</v>
      </c>
      <c r="AR1969" s="4">
        <v>0</v>
      </c>
      <c r="AS1969">
        <v>0</v>
      </c>
      <c r="AT1969" s="5">
        <v>0</v>
      </c>
      <c r="AU1969">
        <v>6</v>
      </c>
      <c r="AV1969" s="4">
        <v>0</v>
      </c>
      <c r="AW1969">
        <v>0</v>
      </c>
      <c r="AX1969" s="5">
        <v>6</v>
      </c>
      <c r="AY1969">
        <v>6</v>
      </c>
      <c r="AZ1969" s="4">
        <v>0</v>
      </c>
      <c r="BA1969">
        <v>0</v>
      </c>
      <c r="BB1969" s="5">
        <v>6</v>
      </c>
      <c r="BD1969">
        <v>0</v>
      </c>
      <c r="BE1969">
        <v>0</v>
      </c>
      <c r="BF1969" s="4">
        <v>0</v>
      </c>
      <c r="BG1969">
        <v>0</v>
      </c>
      <c r="BH1969" s="5">
        <v>0</v>
      </c>
      <c r="BI1969">
        <v>0</v>
      </c>
      <c r="BJ1969" s="4">
        <v>0</v>
      </c>
      <c r="BK1969">
        <v>0</v>
      </c>
      <c r="BL1969" s="5">
        <v>0</v>
      </c>
      <c r="BM1969">
        <v>0</v>
      </c>
      <c r="BN1969" s="4">
        <v>0</v>
      </c>
      <c r="BO1969">
        <v>0</v>
      </c>
      <c r="BP1969" s="5">
        <v>0</v>
      </c>
      <c r="BQ1969">
        <v>0</v>
      </c>
      <c r="BR1969" s="4">
        <v>0</v>
      </c>
      <c r="BS1969">
        <v>0</v>
      </c>
      <c r="BT1969" s="5">
        <v>0</v>
      </c>
      <c r="BU1969">
        <v>6</v>
      </c>
      <c r="BV1969" s="4">
        <v>0</v>
      </c>
      <c r="BW1969">
        <v>0</v>
      </c>
      <c r="BX1969" s="5">
        <v>6</v>
      </c>
      <c r="BY1969">
        <v>6</v>
      </c>
      <c r="BZ1969" s="4">
        <v>0</v>
      </c>
      <c r="CA1969">
        <v>0</v>
      </c>
      <c r="CB1969" s="5">
        <v>6</v>
      </c>
      <c r="CD1969">
        <v>0</v>
      </c>
      <c r="CE1969">
        <v>0</v>
      </c>
      <c r="CF1969" s="4">
        <v>0</v>
      </c>
      <c r="CG1969">
        <v>0</v>
      </c>
      <c r="CH1969" s="5">
        <v>0</v>
      </c>
      <c r="CI1969">
        <v>0</v>
      </c>
      <c r="CJ1969" s="4">
        <v>0</v>
      </c>
      <c r="CK1969">
        <v>0</v>
      </c>
      <c r="CL1969" s="5">
        <v>0</v>
      </c>
      <c r="CM1969">
        <v>0</v>
      </c>
      <c r="CN1969" s="4">
        <v>0</v>
      </c>
      <c r="CO1969">
        <v>0</v>
      </c>
      <c r="CP1969" s="5">
        <v>0</v>
      </c>
      <c r="CQ1969">
        <v>0</v>
      </c>
      <c r="CR1969" s="4">
        <v>0</v>
      </c>
      <c r="CS1969">
        <v>0</v>
      </c>
      <c r="CT1969" s="5">
        <v>0</v>
      </c>
      <c r="CU1969">
        <v>6</v>
      </c>
      <c r="CV1969" s="4">
        <v>0</v>
      </c>
      <c r="CW1969">
        <v>0</v>
      </c>
      <c r="CX1969" s="5">
        <v>6</v>
      </c>
      <c r="CY1969" s="21">
        <v>6</v>
      </c>
      <c r="CZ1969" s="21">
        <v>0</v>
      </c>
      <c r="DA1969" s="21">
        <v>0</v>
      </c>
      <c r="DB1969" s="5">
        <v>6</v>
      </c>
      <c r="DD1969" s="8">
        <v>0</v>
      </c>
      <c r="DE1969" s="8">
        <v>0</v>
      </c>
      <c r="DF1969" s="8">
        <v>0</v>
      </c>
      <c r="DG1969" s="8">
        <v>0</v>
      </c>
      <c r="DH1969" s="8">
        <v>0</v>
      </c>
      <c r="DI1969" s="8">
        <v>0</v>
      </c>
      <c r="DJ1969" s="8">
        <v>0</v>
      </c>
      <c r="DK1969" s="8">
        <v>0</v>
      </c>
      <c r="DL1969" s="8">
        <v>0</v>
      </c>
      <c r="DM1969" s="8">
        <v>0</v>
      </c>
      <c r="DN1969" s="8">
        <v>0</v>
      </c>
      <c r="DO1969" s="8">
        <v>0</v>
      </c>
      <c r="DP1969" s="8">
        <v>0</v>
      </c>
      <c r="DQ1969" s="8">
        <v>0</v>
      </c>
      <c r="DR1969" s="8">
        <v>0</v>
      </c>
      <c r="DS1969" s="8">
        <v>0</v>
      </c>
      <c r="DT1969" s="8">
        <v>0</v>
      </c>
      <c r="DU1969" s="8">
        <v>0</v>
      </c>
      <c r="DV1969" s="8">
        <v>0</v>
      </c>
      <c r="DW1969" s="8">
        <v>0</v>
      </c>
      <c r="DX1969" s="8">
        <v>0</v>
      </c>
      <c r="DY1969" s="8">
        <v>0</v>
      </c>
      <c r="DZ1969" s="8">
        <v>0</v>
      </c>
      <c r="EA1969" s="8">
        <v>0</v>
      </c>
      <c r="EB1969" s="8">
        <v>0</v>
      </c>
      <c r="EC1969" s="8">
        <v>0</v>
      </c>
      <c r="ED1969" s="20">
        <v>0</v>
      </c>
      <c r="EF1969" s="9">
        <v>0</v>
      </c>
      <c r="EG1969" s="9">
        <v>0</v>
      </c>
      <c r="EH1969" s="9">
        <v>0</v>
      </c>
      <c r="EI1969" s="9">
        <v>0</v>
      </c>
      <c r="EJ1969" s="9">
        <v>0</v>
      </c>
      <c r="EK1969" s="9">
        <v>0</v>
      </c>
      <c r="EL1969" s="9">
        <v>0</v>
      </c>
      <c r="EM1969" s="9">
        <v>0</v>
      </c>
      <c r="EN1969" s="9">
        <v>0</v>
      </c>
      <c r="EO1969" s="9">
        <v>0</v>
      </c>
      <c r="EP1969" s="9">
        <v>0</v>
      </c>
      <c r="EQ1969" s="9">
        <v>0</v>
      </c>
      <c r="ER1969" s="9">
        <v>0</v>
      </c>
      <c r="ES1969" s="9">
        <v>0</v>
      </c>
      <c r="ET1969" s="9">
        <v>0</v>
      </c>
      <c r="EU1969" s="9">
        <v>0</v>
      </c>
      <c r="EV1969" s="9">
        <v>0</v>
      </c>
      <c r="EW1969" s="9">
        <v>0</v>
      </c>
      <c r="EX1969" s="9">
        <v>0</v>
      </c>
      <c r="EY1969" s="9">
        <v>0</v>
      </c>
      <c r="EZ1969" s="9">
        <v>0</v>
      </c>
      <c r="FA1969" s="9">
        <v>0</v>
      </c>
      <c r="FB1969" s="9">
        <v>0</v>
      </c>
      <c r="FC1969" s="9">
        <v>0</v>
      </c>
      <c r="FD1969" s="9">
        <v>0</v>
      </c>
      <c r="FE1969" s="9">
        <v>0</v>
      </c>
      <c r="FF1969">
        <v>0</v>
      </c>
    </row>
    <row r="1970" spans="1:162" x14ac:dyDescent="0.2">
      <c r="A1970" t="s">
        <v>1833</v>
      </c>
      <c r="B1970" t="s">
        <v>4324</v>
      </c>
      <c r="C1970" t="s">
        <v>4599</v>
      </c>
      <c r="D1970" s="1">
        <v>0</v>
      </c>
      <c r="E1970" s="1">
        <v>0</v>
      </c>
      <c r="F1970" s="4">
        <v>0</v>
      </c>
      <c r="G1970" s="4">
        <v>0</v>
      </c>
      <c r="H1970" s="5">
        <v>0</v>
      </c>
      <c r="I1970">
        <v>0</v>
      </c>
      <c r="J1970" s="4">
        <v>0</v>
      </c>
      <c r="K1970">
        <v>0</v>
      </c>
      <c r="L1970" s="5">
        <v>0</v>
      </c>
      <c r="M1970">
        <v>0</v>
      </c>
      <c r="N1970" s="4">
        <v>0</v>
      </c>
      <c r="O1970">
        <v>0</v>
      </c>
      <c r="P1970" s="5">
        <v>0</v>
      </c>
      <c r="Q1970">
        <v>0</v>
      </c>
      <c r="R1970" s="4">
        <v>0</v>
      </c>
      <c r="S1970">
        <v>0</v>
      </c>
      <c r="T1970" s="5">
        <v>0</v>
      </c>
      <c r="U1970">
        <v>3</v>
      </c>
      <c r="V1970" s="4">
        <v>0</v>
      </c>
      <c r="W1970">
        <v>0</v>
      </c>
      <c r="X1970" s="5">
        <v>3</v>
      </c>
      <c r="Y1970">
        <v>3</v>
      </c>
      <c r="Z1970" s="4">
        <v>0</v>
      </c>
      <c r="AA1970">
        <v>0</v>
      </c>
      <c r="AB1970" s="5">
        <v>3</v>
      </c>
      <c r="AD1970">
        <v>0</v>
      </c>
      <c r="AE1970">
        <v>0</v>
      </c>
      <c r="AF1970" s="4">
        <v>0</v>
      </c>
      <c r="AG1970">
        <v>0</v>
      </c>
      <c r="AH1970" s="5">
        <v>0</v>
      </c>
      <c r="AI1970">
        <v>0</v>
      </c>
      <c r="AJ1970" s="4">
        <v>0</v>
      </c>
      <c r="AK1970">
        <v>0</v>
      </c>
      <c r="AL1970" s="5">
        <v>0</v>
      </c>
      <c r="AM1970">
        <v>0</v>
      </c>
      <c r="AN1970" s="4">
        <v>0</v>
      </c>
      <c r="AO1970">
        <v>0</v>
      </c>
      <c r="AP1970" s="5">
        <v>0</v>
      </c>
      <c r="AQ1970">
        <v>0</v>
      </c>
      <c r="AR1970" s="4">
        <v>0</v>
      </c>
      <c r="AS1970">
        <v>0</v>
      </c>
      <c r="AT1970" s="5">
        <v>0</v>
      </c>
      <c r="AU1970">
        <v>3</v>
      </c>
      <c r="AV1970" s="4">
        <v>0</v>
      </c>
      <c r="AW1970">
        <v>0</v>
      </c>
      <c r="AX1970" s="5">
        <v>3</v>
      </c>
      <c r="AY1970">
        <v>3</v>
      </c>
      <c r="AZ1970" s="4">
        <v>0</v>
      </c>
      <c r="BA1970">
        <v>0</v>
      </c>
      <c r="BB1970" s="5">
        <v>3</v>
      </c>
      <c r="BD1970">
        <v>0</v>
      </c>
      <c r="BE1970">
        <v>0</v>
      </c>
      <c r="BF1970" s="4">
        <v>0</v>
      </c>
      <c r="BG1970">
        <v>0</v>
      </c>
      <c r="BH1970" s="5">
        <v>0</v>
      </c>
      <c r="BI1970">
        <v>0</v>
      </c>
      <c r="BJ1970" s="4">
        <v>0</v>
      </c>
      <c r="BK1970">
        <v>0</v>
      </c>
      <c r="BL1970" s="5">
        <v>0</v>
      </c>
      <c r="BM1970">
        <v>0</v>
      </c>
      <c r="BN1970" s="4">
        <v>0</v>
      </c>
      <c r="BO1970">
        <v>0</v>
      </c>
      <c r="BP1970" s="5">
        <v>0</v>
      </c>
      <c r="BQ1970">
        <v>0</v>
      </c>
      <c r="BR1970" s="4">
        <v>0</v>
      </c>
      <c r="BS1970">
        <v>0</v>
      </c>
      <c r="BT1970" s="5">
        <v>0</v>
      </c>
      <c r="BU1970">
        <v>3</v>
      </c>
      <c r="BV1970" s="4">
        <v>0</v>
      </c>
      <c r="BW1970">
        <v>0</v>
      </c>
      <c r="BX1970" s="5">
        <v>3</v>
      </c>
      <c r="BY1970">
        <v>3</v>
      </c>
      <c r="BZ1970" s="4">
        <v>0</v>
      </c>
      <c r="CA1970">
        <v>0</v>
      </c>
      <c r="CB1970" s="5">
        <v>3</v>
      </c>
      <c r="CD1970">
        <v>0</v>
      </c>
      <c r="CE1970">
        <v>0</v>
      </c>
      <c r="CF1970" s="4">
        <v>0</v>
      </c>
      <c r="CG1970">
        <v>0</v>
      </c>
      <c r="CH1970" s="5">
        <v>0</v>
      </c>
      <c r="CI1970">
        <v>0</v>
      </c>
      <c r="CJ1970" s="4">
        <v>0</v>
      </c>
      <c r="CK1970">
        <v>0</v>
      </c>
      <c r="CL1970" s="5">
        <v>0</v>
      </c>
      <c r="CM1970">
        <v>0</v>
      </c>
      <c r="CN1970" s="4">
        <v>0</v>
      </c>
      <c r="CO1970">
        <v>0</v>
      </c>
      <c r="CP1970" s="5">
        <v>0</v>
      </c>
      <c r="CQ1970">
        <v>0</v>
      </c>
      <c r="CR1970" s="4">
        <v>0</v>
      </c>
      <c r="CS1970">
        <v>0</v>
      </c>
      <c r="CT1970" s="5">
        <v>0</v>
      </c>
      <c r="CU1970">
        <v>3</v>
      </c>
      <c r="CV1970" s="4">
        <v>0</v>
      </c>
      <c r="CW1970">
        <v>0</v>
      </c>
      <c r="CX1970" s="5">
        <v>3</v>
      </c>
      <c r="CY1970" s="21">
        <v>3</v>
      </c>
      <c r="CZ1970" s="21">
        <v>0</v>
      </c>
      <c r="DA1970" s="21">
        <v>0</v>
      </c>
      <c r="DB1970" s="5">
        <v>3</v>
      </c>
      <c r="DD1970" s="8">
        <v>0</v>
      </c>
      <c r="DE1970" s="8">
        <v>0</v>
      </c>
      <c r="DF1970" s="8">
        <v>0</v>
      </c>
      <c r="DG1970" s="8">
        <v>0</v>
      </c>
      <c r="DH1970" s="8">
        <v>0</v>
      </c>
      <c r="DI1970" s="8">
        <v>0</v>
      </c>
      <c r="DJ1970" s="8">
        <v>0</v>
      </c>
      <c r="DK1970" s="8">
        <v>0</v>
      </c>
      <c r="DL1970" s="8">
        <v>0</v>
      </c>
      <c r="DM1970" s="8">
        <v>0</v>
      </c>
      <c r="DN1970" s="8">
        <v>0</v>
      </c>
      <c r="DO1970" s="8">
        <v>0</v>
      </c>
      <c r="DP1970" s="8">
        <v>0</v>
      </c>
      <c r="DQ1970" s="8">
        <v>0</v>
      </c>
      <c r="DR1970" s="8">
        <v>0</v>
      </c>
      <c r="DS1970" s="8">
        <v>0</v>
      </c>
      <c r="DT1970" s="8">
        <v>0</v>
      </c>
      <c r="DU1970" s="8">
        <v>0</v>
      </c>
      <c r="DV1970" s="8">
        <v>0</v>
      </c>
      <c r="DW1970" s="8">
        <v>0</v>
      </c>
      <c r="DX1970" s="8">
        <v>0</v>
      </c>
      <c r="DY1970" s="8">
        <v>0</v>
      </c>
      <c r="DZ1970" s="8">
        <v>0</v>
      </c>
      <c r="EA1970" s="8">
        <v>0</v>
      </c>
      <c r="EB1970" s="8">
        <v>0</v>
      </c>
      <c r="EC1970" s="8">
        <v>0</v>
      </c>
      <c r="ED1970" s="20">
        <v>0</v>
      </c>
      <c r="EF1970" s="9">
        <v>0</v>
      </c>
      <c r="EG1970" s="9">
        <v>0</v>
      </c>
      <c r="EH1970" s="9">
        <v>0</v>
      </c>
      <c r="EI1970" s="9">
        <v>0</v>
      </c>
      <c r="EJ1970" s="9">
        <v>0</v>
      </c>
      <c r="EK1970" s="9">
        <v>0</v>
      </c>
      <c r="EL1970" s="9">
        <v>0</v>
      </c>
      <c r="EM1970" s="9">
        <v>0</v>
      </c>
      <c r="EN1970" s="9">
        <v>0</v>
      </c>
      <c r="EO1970" s="9">
        <v>0</v>
      </c>
      <c r="EP1970" s="9">
        <v>0</v>
      </c>
      <c r="EQ1970" s="9">
        <v>0</v>
      </c>
      <c r="ER1970" s="9">
        <v>0</v>
      </c>
      <c r="ES1970" s="9">
        <v>0</v>
      </c>
      <c r="ET1970" s="9">
        <v>0</v>
      </c>
      <c r="EU1970" s="9">
        <v>0</v>
      </c>
      <c r="EV1970" s="9">
        <v>0</v>
      </c>
      <c r="EW1970" s="9">
        <v>0</v>
      </c>
      <c r="EX1970" s="9">
        <v>0</v>
      </c>
      <c r="EY1970" s="9">
        <v>0</v>
      </c>
      <c r="EZ1970" s="9">
        <v>0</v>
      </c>
      <c r="FA1970" s="9">
        <v>0</v>
      </c>
      <c r="FB1970" s="9">
        <v>0</v>
      </c>
      <c r="FC1970" s="9">
        <v>0</v>
      </c>
      <c r="FD1970" s="9">
        <v>0</v>
      </c>
      <c r="FE1970" s="9">
        <v>0</v>
      </c>
      <c r="FF1970">
        <v>0</v>
      </c>
    </row>
    <row r="1971" spans="1:162" x14ac:dyDescent="0.2">
      <c r="A1971" t="s">
        <v>1839</v>
      </c>
      <c r="B1971" t="s">
        <v>4325</v>
      </c>
      <c r="C1971" t="s">
        <v>4599</v>
      </c>
      <c r="D1971" s="1">
        <v>0</v>
      </c>
      <c r="E1971" s="1">
        <v>0</v>
      </c>
      <c r="F1971" s="4">
        <v>0</v>
      </c>
      <c r="G1971" s="4">
        <v>0</v>
      </c>
      <c r="H1971" s="5">
        <v>0</v>
      </c>
      <c r="I1971">
        <v>0</v>
      </c>
      <c r="J1971" s="4">
        <v>0</v>
      </c>
      <c r="K1971">
        <v>0</v>
      </c>
      <c r="L1971" s="5">
        <v>0</v>
      </c>
      <c r="M1971">
        <v>0</v>
      </c>
      <c r="N1971" s="4">
        <v>0</v>
      </c>
      <c r="O1971">
        <v>0</v>
      </c>
      <c r="P1971" s="5">
        <v>0</v>
      </c>
      <c r="Q1971">
        <v>3</v>
      </c>
      <c r="R1971" s="4">
        <v>0</v>
      </c>
      <c r="S1971">
        <v>0</v>
      </c>
      <c r="T1971" s="5">
        <v>3</v>
      </c>
      <c r="U1971">
        <v>3</v>
      </c>
      <c r="V1971" s="4">
        <v>0</v>
      </c>
      <c r="W1971">
        <v>0</v>
      </c>
      <c r="X1971" s="5">
        <v>3</v>
      </c>
      <c r="Y1971">
        <v>3</v>
      </c>
      <c r="Z1971" s="4">
        <v>0</v>
      </c>
      <c r="AA1971">
        <v>0</v>
      </c>
      <c r="AB1971" s="5">
        <v>3</v>
      </c>
      <c r="AD1971">
        <v>0</v>
      </c>
      <c r="AE1971">
        <v>0</v>
      </c>
      <c r="AF1971" s="4">
        <v>0</v>
      </c>
      <c r="AG1971">
        <v>0</v>
      </c>
      <c r="AH1971" s="5">
        <v>0</v>
      </c>
      <c r="AI1971">
        <v>0</v>
      </c>
      <c r="AJ1971" s="4">
        <v>0</v>
      </c>
      <c r="AK1971">
        <v>0</v>
      </c>
      <c r="AL1971" s="5">
        <v>0</v>
      </c>
      <c r="AM1971">
        <v>0</v>
      </c>
      <c r="AN1971" s="4">
        <v>0</v>
      </c>
      <c r="AO1971">
        <v>0</v>
      </c>
      <c r="AP1971" s="5">
        <v>0</v>
      </c>
      <c r="AQ1971">
        <v>3</v>
      </c>
      <c r="AR1971" s="4">
        <v>0</v>
      </c>
      <c r="AS1971">
        <v>0</v>
      </c>
      <c r="AT1971" s="5">
        <v>3</v>
      </c>
      <c r="AU1971">
        <v>3</v>
      </c>
      <c r="AV1971" s="4">
        <v>0</v>
      </c>
      <c r="AW1971">
        <v>0</v>
      </c>
      <c r="AX1971" s="5">
        <v>3</v>
      </c>
      <c r="AY1971">
        <v>3</v>
      </c>
      <c r="AZ1971" s="4">
        <v>0</v>
      </c>
      <c r="BA1971">
        <v>0</v>
      </c>
      <c r="BB1971" s="5">
        <v>3</v>
      </c>
      <c r="BD1971">
        <v>0</v>
      </c>
      <c r="BE1971">
        <v>0</v>
      </c>
      <c r="BF1971" s="4">
        <v>0</v>
      </c>
      <c r="BG1971">
        <v>0</v>
      </c>
      <c r="BH1971" s="5">
        <v>0</v>
      </c>
      <c r="BI1971">
        <v>0</v>
      </c>
      <c r="BJ1971" s="4">
        <v>0</v>
      </c>
      <c r="BK1971">
        <v>0</v>
      </c>
      <c r="BL1971" s="5">
        <v>0</v>
      </c>
      <c r="BM1971">
        <v>3</v>
      </c>
      <c r="BN1971" s="4">
        <v>0</v>
      </c>
      <c r="BO1971">
        <v>0</v>
      </c>
      <c r="BP1971" s="5">
        <v>3</v>
      </c>
      <c r="BQ1971">
        <v>3</v>
      </c>
      <c r="BR1971" s="4">
        <v>0</v>
      </c>
      <c r="BS1971">
        <v>0</v>
      </c>
      <c r="BT1971" s="5">
        <v>3</v>
      </c>
      <c r="BU1971">
        <v>3</v>
      </c>
      <c r="BV1971" s="4">
        <v>0</v>
      </c>
      <c r="BW1971">
        <v>0</v>
      </c>
      <c r="BX1971" s="5">
        <v>3</v>
      </c>
      <c r="BY1971">
        <v>3</v>
      </c>
      <c r="BZ1971" s="4">
        <v>0</v>
      </c>
      <c r="CA1971">
        <v>0</v>
      </c>
      <c r="CB1971" s="5">
        <v>3</v>
      </c>
      <c r="CD1971">
        <v>0</v>
      </c>
      <c r="CE1971">
        <v>0</v>
      </c>
      <c r="CF1971" s="4">
        <v>0</v>
      </c>
      <c r="CG1971">
        <v>0</v>
      </c>
      <c r="CH1971" s="5">
        <v>0</v>
      </c>
      <c r="CI1971">
        <v>0</v>
      </c>
      <c r="CJ1971" s="4">
        <v>0</v>
      </c>
      <c r="CK1971">
        <v>0</v>
      </c>
      <c r="CL1971" s="5">
        <v>0</v>
      </c>
      <c r="CM1971">
        <v>3</v>
      </c>
      <c r="CN1971" s="4">
        <v>0</v>
      </c>
      <c r="CO1971">
        <v>0</v>
      </c>
      <c r="CP1971" s="5">
        <v>3</v>
      </c>
      <c r="CQ1971">
        <v>3</v>
      </c>
      <c r="CR1971" s="4">
        <v>0</v>
      </c>
      <c r="CS1971">
        <v>0</v>
      </c>
      <c r="CT1971" s="5">
        <v>3</v>
      </c>
      <c r="CU1971">
        <v>3</v>
      </c>
      <c r="CV1971" s="4">
        <v>0</v>
      </c>
      <c r="CW1971">
        <v>0</v>
      </c>
      <c r="CX1971" s="5">
        <v>3</v>
      </c>
      <c r="CY1971" s="21">
        <v>3</v>
      </c>
      <c r="CZ1971" s="21">
        <v>0</v>
      </c>
      <c r="DA1971" s="21">
        <v>0</v>
      </c>
      <c r="DB1971" s="5">
        <v>3</v>
      </c>
      <c r="DD1971" s="8">
        <v>0</v>
      </c>
      <c r="DE1971" s="8">
        <v>0</v>
      </c>
      <c r="DF1971" s="8">
        <v>0</v>
      </c>
      <c r="DG1971" s="8">
        <v>0</v>
      </c>
      <c r="DH1971" s="8">
        <v>0</v>
      </c>
      <c r="DI1971" s="8">
        <v>0</v>
      </c>
      <c r="DJ1971" s="8">
        <v>0</v>
      </c>
      <c r="DK1971" s="8">
        <v>0</v>
      </c>
      <c r="DL1971" s="8">
        <v>0</v>
      </c>
      <c r="DM1971" s="8">
        <v>0</v>
      </c>
      <c r="DN1971" s="8">
        <v>0</v>
      </c>
      <c r="DO1971" s="8">
        <v>0</v>
      </c>
      <c r="DP1971" s="8">
        <v>0</v>
      </c>
      <c r="DQ1971" s="8">
        <v>0</v>
      </c>
      <c r="DR1971" s="8">
        <v>0</v>
      </c>
      <c r="DS1971" s="8">
        <v>0</v>
      </c>
      <c r="DT1971" s="8">
        <v>0</v>
      </c>
      <c r="DU1971" s="8">
        <v>0</v>
      </c>
      <c r="DV1971" s="8">
        <v>0</v>
      </c>
      <c r="DW1971" s="8">
        <v>0</v>
      </c>
      <c r="DX1971" s="8">
        <v>0</v>
      </c>
      <c r="DY1971" s="8">
        <v>0</v>
      </c>
      <c r="DZ1971" s="8">
        <v>0</v>
      </c>
      <c r="EA1971" s="8">
        <v>0</v>
      </c>
      <c r="EB1971" s="8">
        <v>0</v>
      </c>
      <c r="EC1971" s="8">
        <v>0</v>
      </c>
      <c r="ED1971" s="20">
        <v>0</v>
      </c>
      <c r="EF1971" s="9">
        <v>0</v>
      </c>
      <c r="EG1971" s="9">
        <v>0</v>
      </c>
      <c r="EH1971" s="9">
        <v>0</v>
      </c>
      <c r="EI1971" s="9">
        <v>0</v>
      </c>
      <c r="EJ1971" s="9">
        <v>0</v>
      </c>
      <c r="EK1971" s="9">
        <v>0</v>
      </c>
      <c r="EL1971" s="9">
        <v>0</v>
      </c>
      <c r="EM1971" s="9">
        <v>0</v>
      </c>
      <c r="EN1971" s="9">
        <v>0</v>
      </c>
      <c r="EO1971" s="9">
        <v>0</v>
      </c>
      <c r="EP1971" s="9">
        <v>0</v>
      </c>
      <c r="EQ1971" s="9">
        <v>0</v>
      </c>
      <c r="ER1971" s="9">
        <v>0</v>
      </c>
      <c r="ES1971" s="9">
        <v>0</v>
      </c>
      <c r="ET1971" s="9">
        <v>0</v>
      </c>
      <c r="EU1971" s="9">
        <v>0</v>
      </c>
      <c r="EV1971" s="9">
        <v>0</v>
      </c>
      <c r="EW1971" s="9">
        <v>0</v>
      </c>
      <c r="EX1971" s="9">
        <v>0</v>
      </c>
      <c r="EY1971" s="9">
        <v>0</v>
      </c>
      <c r="EZ1971" s="9">
        <v>0</v>
      </c>
      <c r="FA1971" s="9">
        <v>0</v>
      </c>
      <c r="FB1971" s="9">
        <v>0</v>
      </c>
      <c r="FC1971" s="9">
        <v>0</v>
      </c>
      <c r="FD1971" s="9">
        <v>0</v>
      </c>
      <c r="FE1971" s="9">
        <v>0</v>
      </c>
      <c r="FF1971">
        <v>0</v>
      </c>
    </row>
    <row r="1972" spans="1:162" x14ac:dyDescent="0.2">
      <c r="A1972" t="s">
        <v>1838</v>
      </c>
      <c r="B1972" t="s">
        <v>4326</v>
      </c>
      <c r="C1972" t="s">
        <v>4599</v>
      </c>
      <c r="D1972" s="1">
        <v>0</v>
      </c>
      <c r="E1972" s="1">
        <v>0</v>
      </c>
      <c r="F1972" s="4">
        <v>0</v>
      </c>
      <c r="G1972" s="4">
        <v>0</v>
      </c>
      <c r="H1972" s="5">
        <v>0</v>
      </c>
      <c r="I1972">
        <v>0</v>
      </c>
      <c r="J1972" s="4">
        <v>0</v>
      </c>
      <c r="K1972">
        <v>0</v>
      </c>
      <c r="L1972" s="5">
        <v>0</v>
      </c>
      <c r="M1972">
        <v>0</v>
      </c>
      <c r="N1972" s="4">
        <v>0</v>
      </c>
      <c r="O1972">
        <v>0</v>
      </c>
      <c r="P1972" s="5">
        <v>0</v>
      </c>
      <c r="Q1972">
        <v>0</v>
      </c>
      <c r="R1972" s="4">
        <v>0</v>
      </c>
      <c r="S1972">
        <v>0</v>
      </c>
      <c r="T1972" s="5">
        <v>0</v>
      </c>
      <c r="U1972">
        <v>0</v>
      </c>
      <c r="V1972" s="4">
        <v>0</v>
      </c>
      <c r="W1972">
        <v>0</v>
      </c>
      <c r="X1972" s="5">
        <v>0</v>
      </c>
      <c r="Y1972">
        <v>6</v>
      </c>
      <c r="Z1972" s="4">
        <v>0</v>
      </c>
      <c r="AA1972">
        <v>0</v>
      </c>
      <c r="AB1972" s="5">
        <v>6</v>
      </c>
      <c r="AD1972">
        <v>0</v>
      </c>
      <c r="AE1972">
        <v>0</v>
      </c>
      <c r="AF1972" s="4">
        <v>0</v>
      </c>
      <c r="AG1972">
        <v>0</v>
      </c>
      <c r="AH1972" s="5">
        <v>0</v>
      </c>
      <c r="AI1972">
        <v>0</v>
      </c>
      <c r="AJ1972" s="4">
        <v>0</v>
      </c>
      <c r="AK1972">
        <v>0</v>
      </c>
      <c r="AL1972" s="5">
        <v>0</v>
      </c>
      <c r="AM1972">
        <v>0</v>
      </c>
      <c r="AN1972" s="4">
        <v>0</v>
      </c>
      <c r="AO1972">
        <v>0</v>
      </c>
      <c r="AP1972" s="5">
        <v>0</v>
      </c>
      <c r="AQ1972">
        <v>0</v>
      </c>
      <c r="AR1972" s="4">
        <v>0</v>
      </c>
      <c r="AS1972">
        <v>0</v>
      </c>
      <c r="AT1972" s="5">
        <v>0</v>
      </c>
      <c r="AU1972">
        <v>6</v>
      </c>
      <c r="AV1972" s="4">
        <v>0</v>
      </c>
      <c r="AW1972">
        <v>0</v>
      </c>
      <c r="AX1972" s="5">
        <v>6</v>
      </c>
      <c r="AY1972">
        <v>6</v>
      </c>
      <c r="AZ1972" s="4">
        <v>0</v>
      </c>
      <c r="BA1972">
        <v>0</v>
      </c>
      <c r="BB1972" s="5">
        <v>6</v>
      </c>
      <c r="BD1972">
        <v>0</v>
      </c>
      <c r="BE1972">
        <v>0</v>
      </c>
      <c r="BF1972" s="4">
        <v>0</v>
      </c>
      <c r="BG1972">
        <v>0</v>
      </c>
      <c r="BH1972" s="5">
        <v>0</v>
      </c>
      <c r="BI1972">
        <v>0</v>
      </c>
      <c r="BJ1972" s="4">
        <v>0</v>
      </c>
      <c r="BK1972">
        <v>0</v>
      </c>
      <c r="BL1972" s="5">
        <v>0</v>
      </c>
      <c r="BM1972">
        <v>0</v>
      </c>
      <c r="BN1972" s="4">
        <v>0</v>
      </c>
      <c r="BO1972">
        <v>0</v>
      </c>
      <c r="BP1972" s="5">
        <v>0</v>
      </c>
      <c r="BQ1972">
        <v>0</v>
      </c>
      <c r="BR1972" s="4">
        <v>0</v>
      </c>
      <c r="BS1972">
        <v>0</v>
      </c>
      <c r="BT1972" s="5">
        <v>0</v>
      </c>
      <c r="BU1972">
        <v>6</v>
      </c>
      <c r="BV1972" s="4">
        <v>0</v>
      </c>
      <c r="BW1972">
        <v>0</v>
      </c>
      <c r="BX1972" s="5">
        <v>6</v>
      </c>
      <c r="BY1972">
        <v>0</v>
      </c>
      <c r="BZ1972" s="4">
        <v>0</v>
      </c>
      <c r="CA1972">
        <v>0</v>
      </c>
      <c r="CB1972" s="5">
        <v>0</v>
      </c>
      <c r="CD1972">
        <v>0</v>
      </c>
      <c r="CE1972">
        <v>0</v>
      </c>
      <c r="CF1972" s="4">
        <v>0</v>
      </c>
      <c r="CG1972">
        <v>0</v>
      </c>
      <c r="CH1972" s="5">
        <v>0</v>
      </c>
      <c r="CI1972">
        <v>0</v>
      </c>
      <c r="CJ1972" s="4">
        <v>0</v>
      </c>
      <c r="CK1972">
        <v>0</v>
      </c>
      <c r="CL1972" s="5">
        <v>0</v>
      </c>
      <c r="CM1972">
        <v>0</v>
      </c>
      <c r="CN1972" s="4">
        <v>0</v>
      </c>
      <c r="CO1972">
        <v>0</v>
      </c>
      <c r="CP1972" s="5">
        <v>0</v>
      </c>
      <c r="CQ1972">
        <v>0</v>
      </c>
      <c r="CR1972" s="4">
        <v>0</v>
      </c>
      <c r="CS1972">
        <v>0</v>
      </c>
      <c r="CT1972" s="5">
        <v>0</v>
      </c>
      <c r="CU1972">
        <v>6</v>
      </c>
      <c r="CV1972" s="4">
        <v>0</v>
      </c>
      <c r="CW1972">
        <v>0</v>
      </c>
      <c r="CX1972" s="5">
        <v>6</v>
      </c>
      <c r="CY1972" s="21">
        <v>0</v>
      </c>
      <c r="CZ1972" s="21">
        <v>0</v>
      </c>
      <c r="DA1972" s="21">
        <v>0</v>
      </c>
      <c r="DB1972" s="5">
        <v>0</v>
      </c>
      <c r="DD1972" s="8">
        <v>0</v>
      </c>
      <c r="DE1972" s="8">
        <v>0</v>
      </c>
      <c r="DF1972" s="8">
        <v>0</v>
      </c>
      <c r="DG1972" s="8">
        <v>0</v>
      </c>
      <c r="DH1972" s="8">
        <v>0</v>
      </c>
      <c r="DI1972" s="8">
        <v>0</v>
      </c>
      <c r="DJ1972" s="8">
        <v>0</v>
      </c>
      <c r="DK1972" s="8">
        <v>0</v>
      </c>
      <c r="DL1972" s="8">
        <v>0</v>
      </c>
      <c r="DM1972" s="8">
        <v>0</v>
      </c>
      <c r="DN1972" s="8">
        <v>0</v>
      </c>
      <c r="DO1972" s="8">
        <v>0</v>
      </c>
      <c r="DP1972" s="8">
        <v>0</v>
      </c>
      <c r="DQ1972" s="8">
        <v>0</v>
      </c>
      <c r="DR1972" s="8">
        <v>0</v>
      </c>
      <c r="DS1972" s="8">
        <v>0</v>
      </c>
      <c r="DT1972" s="8">
        <v>0</v>
      </c>
      <c r="DU1972" s="8">
        <v>0</v>
      </c>
      <c r="DV1972" s="8">
        <v>0</v>
      </c>
      <c r="DW1972" s="8">
        <v>0</v>
      </c>
      <c r="DX1972" s="8">
        <v>0</v>
      </c>
      <c r="DY1972" s="8">
        <v>0</v>
      </c>
      <c r="DZ1972" s="8">
        <v>0</v>
      </c>
      <c r="EA1972" s="8">
        <v>0</v>
      </c>
      <c r="EB1972" s="8">
        <v>0</v>
      </c>
      <c r="EC1972" s="8">
        <v>0</v>
      </c>
      <c r="ED1972" s="20">
        <v>0</v>
      </c>
      <c r="EF1972" s="9">
        <v>0</v>
      </c>
      <c r="EG1972" s="9">
        <v>0</v>
      </c>
      <c r="EH1972" s="9">
        <v>0</v>
      </c>
      <c r="EI1972" s="9">
        <v>0</v>
      </c>
      <c r="EJ1972" s="9">
        <v>0</v>
      </c>
      <c r="EK1972" s="9">
        <v>0</v>
      </c>
      <c r="EL1972" s="9">
        <v>0</v>
      </c>
      <c r="EM1972" s="9">
        <v>0</v>
      </c>
      <c r="EN1972" s="9">
        <v>0</v>
      </c>
      <c r="EO1972" s="9">
        <v>0</v>
      </c>
      <c r="EP1972" s="9">
        <v>0</v>
      </c>
      <c r="EQ1972" s="9">
        <v>0</v>
      </c>
      <c r="ER1972" s="9">
        <v>0</v>
      </c>
      <c r="ES1972" s="9">
        <v>0</v>
      </c>
      <c r="ET1972" s="9">
        <v>0</v>
      </c>
      <c r="EU1972" s="9">
        <v>0</v>
      </c>
      <c r="EV1972" s="9">
        <v>0</v>
      </c>
      <c r="EW1972" s="9">
        <v>0</v>
      </c>
      <c r="EX1972" s="9">
        <v>0</v>
      </c>
      <c r="EY1972" s="9">
        <v>0</v>
      </c>
      <c r="EZ1972" s="9">
        <v>0</v>
      </c>
      <c r="FA1972" s="9">
        <v>0</v>
      </c>
      <c r="FB1972" s="9">
        <v>0</v>
      </c>
      <c r="FC1972" s="9">
        <v>0</v>
      </c>
      <c r="FD1972" s="9">
        <v>0</v>
      </c>
      <c r="FE1972" s="9">
        <v>0</v>
      </c>
      <c r="FF1972">
        <v>0</v>
      </c>
    </row>
    <row r="1973" spans="1:162" x14ac:dyDescent="0.2">
      <c r="A1973" t="s">
        <v>1848</v>
      </c>
      <c r="B1973" t="s">
        <v>4327</v>
      </c>
      <c r="C1973" t="s">
        <v>4599</v>
      </c>
      <c r="D1973" s="1">
        <v>0</v>
      </c>
      <c r="E1973" s="1">
        <v>0</v>
      </c>
      <c r="F1973" s="4">
        <v>0</v>
      </c>
      <c r="G1973" s="4">
        <v>0</v>
      </c>
      <c r="H1973" s="5">
        <v>0</v>
      </c>
      <c r="I1973">
        <v>0</v>
      </c>
      <c r="J1973" s="4">
        <v>0</v>
      </c>
      <c r="K1973">
        <v>0</v>
      </c>
      <c r="L1973" s="5">
        <v>0</v>
      </c>
      <c r="M1973">
        <v>0</v>
      </c>
      <c r="N1973" s="4">
        <v>0</v>
      </c>
      <c r="O1973">
        <v>0</v>
      </c>
      <c r="P1973" s="5">
        <v>0</v>
      </c>
      <c r="Q1973">
        <v>0</v>
      </c>
      <c r="R1973" s="4">
        <v>0</v>
      </c>
      <c r="S1973">
        <v>0</v>
      </c>
      <c r="T1973" s="5">
        <v>0</v>
      </c>
      <c r="U1973">
        <v>0</v>
      </c>
      <c r="V1973" s="4">
        <v>0</v>
      </c>
      <c r="W1973">
        <v>0</v>
      </c>
      <c r="X1973" s="5">
        <v>0</v>
      </c>
      <c r="Y1973">
        <v>6</v>
      </c>
      <c r="Z1973" s="4">
        <v>0</v>
      </c>
      <c r="AA1973">
        <v>0</v>
      </c>
      <c r="AB1973" s="5">
        <v>6</v>
      </c>
      <c r="AD1973">
        <v>0</v>
      </c>
      <c r="AE1973">
        <v>0</v>
      </c>
      <c r="AF1973" s="4">
        <v>0</v>
      </c>
      <c r="AG1973">
        <v>0</v>
      </c>
      <c r="AH1973" s="5">
        <v>0</v>
      </c>
      <c r="AI1973">
        <v>0</v>
      </c>
      <c r="AJ1973" s="4">
        <v>0</v>
      </c>
      <c r="AK1973">
        <v>0</v>
      </c>
      <c r="AL1973" s="5">
        <v>0</v>
      </c>
      <c r="AM1973">
        <v>0</v>
      </c>
      <c r="AN1973" s="4">
        <v>0</v>
      </c>
      <c r="AO1973">
        <v>0</v>
      </c>
      <c r="AP1973" s="5">
        <v>0</v>
      </c>
      <c r="AQ1973">
        <v>0</v>
      </c>
      <c r="AR1973" s="4">
        <v>0</v>
      </c>
      <c r="AS1973">
        <v>0</v>
      </c>
      <c r="AT1973" s="5">
        <v>0</v>
      </c>
      <c r="AU1973">
        <v>6</v>
      </c>
      <c r="AV1973" s="4">
        <v>0</v>
      </c>
      <c r="AW1973">
        <v>0</v>
      </c>
      <c r="AX1973" s="5">
        <v>6</v>
      </c>
      <c r="AY1973">
        <v>6</v>
      </c>
      <c r="AZ1973" s="4">
        <v>0</v>
      </c>
      <c r="BA1973">
        <v>0</v>
      </c>
      <c r="BB1973" s="5">
        <v>6</v>
      </c>
      <c r="BD1973">
        <v>0</v>
      </c>
      <c r="BE1973">
        <v>0</v>
      </c>
      <c r="BF1973" s="4">
        <v>0</v>
      </c>
      <c r="BG1973">
        <v>0</v>
      </c>
      <c r="BH1973" s="5">
        <v>0</v>
      </c>
      <c r="BI1973">
        <v>0</v>
      </c>
      <c r="BJ1973" s="4">
        <v>0</v>
      </c>
      <c r="BK1973">
        <v>0</v>
      </c>
      <c r="BL1973" s="5">
        <v>0</v>
      </c>
      <c r="BM1973">
        <v>0</v>
      </c>
      <c r="BN1973" s="4">
        <v>0</v>
      </c>
      <c r="BO1973">
        <v>0</v>
      </c>
      <c r="BP1973" s="5">
        <v>0</v>
      </c>
      <c r="BQ1973">
        <v>0</v>
      </c>
      <c r="BR1973" s="4">
        <v>0</v>
      </c>
      <c r="BS1973">
        <v>0</v>
      </c>
      <c r="BT1973" s="5">
        <v>0</v>
      </c>
      <c r="BU1973">
        <v>6</v>
      </c>
      <c r="BV1973" s="4">
        <v>0</v>
      </c>
      <c r="BW1973">
        <v>0</v>
      </c>
      <c r="BX1973" s="5">
        <v>6</v>
      </c>
      <c r="BY1973">
        <v>6</v>
      </c>
      <c r="BZ1973" s="4">
        <v>0</v>
      </c>
      <c r="CA1973">
        <v>0</v>
      </c>
      <c r="CB1973" s="5">
        <v>6</v>
      </c>
      <c r="CD1973">
        <v>0</v>
      </c>
      <c r="CE1973">
        <v>0</v>
      </c>
      <c r="CF1973" s="4">
        <v>0</v>
      </c>
      <c r="CG1973">
        <v>0</v>
      </c>
      <c r="CH1973" s="5">
        <v>0</v>
      </c>
      <c r="CI1973">
        <v>0</v>
      </c>
      <c r="CJ1973" s="4">
        <v>0</v>
      </c>
      <c r="CK1973">
        <v>0</v>
      </c>
      <c r="CL1973" s="5">
        <v>0</v>
      </c>
      <c r="CM1973">
        <v>0</v>
      </c>
      <c r="CN1973" s="4">
        <v>0</v>
      </c>
      <c r="CO1973">
        <v>0</v>
      </c>
      <c r="CP1973" s="5">
        <v>0</v>
      </c>
      <c r="CQ1973">
        <v>0</v>
      </c>
      <c r="CR1973" s="4">
        <v>0</v>
      </c>
      <c r="CS1973">
        <v>0</v>
      </c>
      <c r="CT1973" s="5">
        <v>0</v>
      </c>
      <c r="CU1973">
        <v>6</v>
      </c>
      <c r="CV1973" s="4">
        <v>0</v>
      </c>
      <c r="CW1973">
        <v>0</v>
      </c>
      <c r="CX1973" s="5">
        <v>6</v>
      </c>
      <c r="CY1973" s="21">
        <v>6</v>
      </c>
      <c r="CZ1973" s="21">
        <v>0</v>
      </c>
      <c r="DA1973" s="21">
        <v>0</v>
      </c>
      <c r="DB1973" s="5">
        <v>6</v>
      </c>
      <c r="DD1973" s="8">
        <v>0</v>
      </c>
      <c r="DE1973" s="8">
        <v>0</v>
      </c>
      <c r="DF1973" s="8">
        <v>0</v>
      </c>
      <c r="DG1973" s="8">
        <v>0</v>
      </c>
      <c r="DH1973" s="8">
        <v>0</v>
      </c>
      <c r="DI1973" s="8">
        <v>0</v>
      </c>
      <c r="DJ1973" s="8">
        <v>0</v>
      </c>
      <c r="DK1973" s="8">
        <v>0</v>
      </c>
      <c r="DL1973" s="8">
        <v>0</v>
      </c>
      <c r="DM1973" s="8">
        <v>0</v>
      </c>
      <c r="DN1973" s="8">
        <v>0</v>
      </c>
      <c r="DO1973" s="8">
        <v>0</v>
      </c>
      <c r="DP1973" s="8">
        <v>0</v>
      </c>
      <c r="DQ1973" s="8">
        <v>0</v>
      </c>
      <c r="DR1973" s="8">
        <v>0</v>
      </c>
      <c r="DS1973" s="8">
        <v>0</v>
      </c>
      <c r="DT1973" s="8">
        <v>0</v>
      </c>
      <c r="DU1973" s="8">
        <v>0</v>
      </c>
      <c r="DV1973" s="8">
        <v>0</v>
      </c>
      <c r="DW1973" s="8">
        <v>0</v>
      </c>
      <c r="DX1973" s="8">
        <v>0</v>
      </c>
      <c r="DY1973" s="8">
        <v>0</v>
      </c>
      <c r="DZ1973" s="8">
        <v>0</v>
      </c>
      <c r="EA1973" s="8">
        <v>0</v>
      </c>
      <c r="EB1973" s="8">
        <v>0</v>
      </c>
      <c r="EC1973" s="8">
        <v>0</v>
      </c>
      <c r="ED1973" s="20">
        <v>0</v>
      </c>
      <c r="EF1973" s="9">
        <v>0</v>
      </c>
      <c r="EG1973" s="9">
        <v>0</v>
      </c>
      <c r="EH1973" s="9">
        <v>0</v>
      </c>
      <c r="EI1973" s="9">
        <v>0</v>
      </c>
      <c r="EJ1973" s="9">
        <v>0</v>
      </c>
      <c r="EK1973" s="9">
        <v>0</v>
      </c>
      <c r="EL1973" s="9">
        <v>0</v>
      </c>
      <c r="EM1973" s="9">
        <v>0</v>
      </c>
      <c r="EN1973" s="9">
        <v>0</v>
      </c>
      <c r="EO1973" s="9">
        <v>0</v>
      </c>
      <c r="EP1973" s="9">
        <v>0</v>
      </c>
      <c r="EQ1973" s="9">
        <v>0</v>
      </c>
      <c r="ER1973" s="9">
        <v>0</v>
      </c>
      <c r="ES1973" s="9">
        <v>0</v>
      </c>
      <c r="ET1973" s="9">
        <v>0</v>
      </c>
      <c r="EU1973" s="9">
        <v>0</v>
      </c>
      <c r="EV1973" s="9">
        <v>0</v>
      </c>
      <c r="EW1973" s="9">
        <v>0</v>
      </c>
      <c r="EX1973" s="9">
        <v>0</v>
      </c>
      <c r="EY1973" s="9">
        <v>0</v>
      </c>
      <c r="EZ1973" s="9">
        <v>0</v>
      </c>
      <c r="FA1973" s="9">
        <v>0</v>
      </c>
      <c r="FB1973" s="9">
        <v>0</v>
      </c>
      <c r="FC1973" s="9">
        <v>0</v>
      </c>
      <c r="FD1973" s="9">
        <v>0</v>
      </c>
      <c r="FE1973" s="9">
        <v>0</v>
      </c>
      <c r="FF1973">
        <v>0</v>
      </c>
    </row>
    <row r="1974" spans="1:162" x14ac:dyDescent="0.2">
      <c r="A1974" t="s">
        <v>1852</v>
      </c>
      <c r="B1974" t="s">
        <v>4328</v>
      </c>
      <c r="C1974" t="s">
        <v>4599</v>
      </c>
      <c r="D1974" s="1">
        <v>0</v>
      </c>
      <c r="E1974" s="1">
        <v>0</v>
      </c>
      <c r="F1974" s="4">
        <v>0</v>
      </c>
      <c r="G1974" s="4">
        <v>0</v>
      </c>
      <c r="H1974" s="5">
        <v>0</v>
      </c>
      <c r="I1974">
        <v>0</v>
      </c>
      <c r="J1974" s="4">
        <v>0</v>
      </c>
      <c r="K1974">
        <v>0</v>
      </c>
      <c r="L1974" s="5">
        <v>0</v>
      </c>
      <c r="M1974">
        <v>0</v>
      </c>
      <c r="N1974" s="4">
        <v>0</v>
      </c>
      <c r="O1974">
        <v>0</v>
      </c>
      <c r="P1974" s="5">
        <v>0</v>
      </c>
      <c r="Q1974">
        <v>0</v>
      </c>
      <c r="R1974" s="4">
        <v>0</v>
      </c>
      <c r="S1974">
        <v>0</v>
      </c>
      <c r="T1974" s="5">
        <v>0</v>
      </c>
      <c r="U1974">
        <v>0</v>
      </c>
      <c r="V1974" s="4">
        <v>0</v>
      </c>
      <c r="W1974">
        <v>0</v>
      </c>
      <c r="X1974" s="5">
        <v>0</v>
      </c>
      <c r="Y1974">
        <v>3</v>
      </c>
      <c r="Z1974" s="4">
        <v>0</v>
      </c>
      <c r="AA1974">
        <v>0</v>
      </c>
      <c r="AB1974" s="5">
        <v>3</v>
      </c>
      <c r="AD1974">
        <v>0</v>
      </c>
      <c r="AE1974">
        <v>0</v>
      </c>
      <c r="AF1974" s="4">
        <v>0</v>
      </c>
      <c r="AG1974">
        <v>0</v>
      </c>
      <c r="AH1974" s="5">
        <v>0</v>
      </c>
      <c r="AI1974">
        <v>0</v>
      </c>
      <c r="AJ1974" s="4">
        <v>0</v>
      </c>
      <c r="AK1974">
        <v>0</v>
      </c>
      <c r="AL1974" s="5">
        <v>0</v>
      </c>
      <c r="AM1974">
        <v>0</v>
      </c>
      <c r="AN1974" s="4">
        <v>0</v>
      </c>
      <c r="AO1974">
        <v>0</v>
      </c>
      <c r="AP1974" s="5">
        <v>0</v>
      </c>
      <c r="AQ1974">
        <v>0</v>
      </c>
      <c r="AR1974" s="4">
        <v>0</v>
      </c>
      <c r="AS1974">
        <v>0</v>
      </c>
      <c r="AT1974" s="5">
        <v>0</v>
      </c>
      <c r="AU1974">
        <v>3</v>
      </c>
      <c r="AV1974" s="4">
        <v>0</v>
      </c>
      <c r="AW1974">
        <v>0</v>
      </c>
      <c r="AX1974" s="5">
        <v>3</v>
      </c>
      <c r="AY1974">
        <v>3</v>
      </c>
      <c r="AZ1974" s="4">
        <v>0</v>
      </c>
      <c r="BA1974">
        <v>0</v>
      </c>
      <c r="BB1974" s="5">
        <v>3</v>
      </c>
      <c r="BD1974">
        <v>0</v>
      </c>
      <c r="BE1974">
        <v>0</v>
      </c>
      <c r="BF1974" s="4">
        <v>0</v>
      </c>
      <c r="BG1974">
        <v>0</v>
      </c>
      <c r="BH1974" s="5">
        <v>0</v>
      </c>
      <c r="BI1974">
        <v>0</v>
      </c>
      <c r="BJ1974" s="4">
        <v>0</v>
      </c>
      <c r="BK1974">
        <v>0</v>
      </c>
      <c r="BL1974" s="5">
        <v>0</v>
      </c>
      <c r="BM1974">
        <v>0</v>
      </c>
      <c r="BN1974" s="4">
        <v>0</v>
      </c>
      <c r="BO1974">
        <v>0</v>
      </c>
      <c r="BP1974" s="5">
        <v>0</v>
      </c>
      <c r="BQ1974">
        <v>0</v>
      </c>
      <c r="BR1974" s="4">
        <v>0</v>
      </c>
      <c r="BS1974">
        <v>0</v>
      </c>
      <c r="BT1974" s="5">
        <v>0</v>
      </c>
      <c r="BU1974">
        <v>3</v>
      </c>
      <c r="BV1974" s="4">
        <v>0</v>
      </c>
      <c r="BW1974">
        <v>0</v>
      </c>
      <c r="BX1974" s="5">
        <v>3</v>
      </c>
      <c r="BY1974">
        <v>3</v>
      </c>
      <c r="BZ1974" s="4">
        <v>0</v>
      </c>
      <c r="CA1974">
        <v>0</v>
      </c>
      <c r="CB1974" s="5">
        <v>3</v>
      </c>
      <c r="CD1974">
        <v>0</v>
      </c>
      <c r="CE1974">
        <v>0</v>
      </c>
      <c r="CF1974" s="4">
        <v>0</v>
      </c>
      <c r="CG1974">
        <v>0</v>
      </c>
      <c r="CH1974" s="5">
        <v>0</v>
      </c>
      <c r="CI1974">
        <v>0</v>
      </c>
      <c r="CJ1974" s="4">
        <v>0</v>
      </c>
      <c r="CK1974">
        <v>0</v>
      </c>
      <c r="CL1974" s="5">
        <v>0</v>
      </c>
      <c r="CM1974">
        <v>0</v>
      </c>
      <c r="CN1974" s="4">
        <v>0</v>
      </c>
      <c r="CO1974">
        <v>0</v>
      </c>
      <c r="CP1974" s="5">
        <v>0</v>
      </c>
      <c r="CQ1974">
        <v>0</v>
      </c>
      <c r="CR1974" s="4">
        <v>0</v>
      </c>
      <c r="CS1974">
        <v>0</v>
      </c>
      <c r="CT1974" s="5">
        <v>0</v>
      </c>
      <c r="CU1974">
        <v>3</v>
      </c>
      <c r="CV1974" s="4">
        <v>0</v>
      </c>
      <c r="CW1974">
        <v>0</v>
      </c>
      <c r="CX1974" s="5">
        <v>3</v>
      </c>
      <c r="CY1974" s="21">
        <v>3</v>
      </c>
      <c r="CZ1974" s="21">
        <v>0</v>
      </c>
      <c r="DA1974" s="21">
        <v>0</v>
      </c>
      <c r="DB1974" s="5">
        <v>3</v>
      </c>
      <c r="DD1974" s="8">
        <v>0</v>
      </c>
      <c r="DE1974" s="8">
        <v>0</v>
      </c>
      <c r="DF1974" s="8">
        <v>0</v>
      </c>
      <c r="DG1974" s="8">
        <v>0</v>
      </c>
      <c r="DH1974" s="8">
        <v>0</v>
      </c>
      <c r="DI1974" s="8">
        <v>0</v>
      </c>
      <c r="DJ1974" s="8">
        <v>0</v>
      </c>
      <c r="DK1974" s="8">
        <v>0</v>
      </c>
      <c r="DL1974" s="8">
        <v>0</v>
      </c>
      <c r="DM1974" s="8">
        <v>0</v>
      </c>
      <c r="DN1974" s="8">
        <v>0</v>
      </c>
      <c r="DO1974" s="8">
        <v>0</v>
      </c>
      <c r="DP1974" s="8">
        <v>0</v>
      </c>
      <c r="DQ1974" s="8">
        <v>0</v>
      </c>
      <c r="DR1974" s="8">
        <v>0</v>
      </c>
      <c r="DS1974" s="8">
        <v>0</v>
      </c>
      <c r="DT1974" s="8">
        <v>0</v>
      </c>
      <c r="DU1974" s="8">
        <v>0</v>
      </c>
      <c r="DV1974" s="8">
        <v>0</v>
      </c>
      <c r="DW1974" s="8">
        <v>0</v>
      </c>
      <c r="DX1974" s="8">
        <v>0</v>
      </c>
      <c r="DY1974" s="8">
        <v>0</v>
      </c>
      <c r="DZ1974" s="8">
        <v>0</v>
      </c>
      <c r="EA1974" s="8">
        <v>0</v>
      </c>
      <c r="EB1974" s="8">
        <v>0</v>
      </c>
      <c r="EC1974" s="8">
        <v>0</v>
      </c>
      <c r="ED1974" s="20">
        <v>0</v>
      </c>
      <c r="EF1974" s="9">
        <v>0</v>
      </c>
      <c r="EG1974" s="9">
        <v>0</v>
      </c>
      <c r="EH1974" s="9">
        <v>0</v>
      </c>
      <c r="EI1974" s="9">
        <v>0</v>
      </c>
      <c r="EJ1974" s="9">
        <v>0</v>
      </c>
      <c r="EK1974" s="9">
        <v>0</v>
      </c>
      <c r="EL1974" s="9">
        <v>0</v>
      </c>
      <c r="EM1974" s="9">
        <v>0</v>
      </c>
      <c r="EN1974" s="9">
        <v>0</v>
      </c>
      <c r="EO1974" s="9">
        <v>0</v>
      </c>
      <c r="EP1974" s="9">
        <v>0</v>
      </c>
      <c r="EQ1974" s="9">
        <v>0</v>
      </c>
      <c r="ER1974" s="9">
        <v>0</v>
      </c>
      <c r="ES1974" s="9">
        <v>0</v>
      </c>
      <c r="ET1974" s="9">
        <v>0</v>
      </c>
      <c r="EU1974" s="9">
        <v>0</v>
      </c>
      <c r="EV1974" s="9">
        <v>0</v>
      </c>
      <c r="EW1974" s="9">
        <v>0</v>
      </c>
      <c r="EX1974" s="9">
        <v>0</v>
      </c>
      <c r="EY1974" s="9">
        <v>0</v>
      </c>
      <c r="EZ1974" s="9">
        <v>0</v>
      </c>
      <c r="FA1974" s="9">
        <v>0</v>
      </c>
      <c r="FB1974" s="9">
        <v>0</v>
      </c>
      <c r="FC1974" s="9">
        <v>0</v>
      </c>
      <c r="FD1974" s="9">
        <v>0</v>
      </c>
      <c r="FE1974" s="9">
        <v>0</v>
      </c>
      <c r="FF1974">
        <v>0</v>
      </c>
    </row>
    <row r="1975" spans="1:162" x14ac:dyDescent="0.2">
      <c r="A1975" t="s">
        <v>1860</v>
      </c>
      <c r="B1975" t="s">
        <v>4329</v>
      </c>
      <c r="C1975" t="s">
        <v>4599</v>
      </c>
      <c r="D1975" s="1">
        <v>0</v>
      </c>
      <c r="E1975" s="1">
        <v>0</v>
      </c>
      <c r="F1975" s="4">
        <v>0</v>
      </c>
      <c r="G1975" s="4">
        <v>0</v>
      </c>
      <c r="H1975" s="5">
        <v>0</v>
      </c>
      <c r="I1975">
        <v>0</v>
      </c>
      <c r="J1975" s="4">
        <v>0</v>
      </c>
      <c r="K1975">
        <v>0</v>
      </c>
      <c r="L1975" s="5">
        <v>0</v>
      </c>
      <c r="M1975">
        <v>0</v>
      </c>
      <c r="N1975" s="4">
        <v>0</v>
      </c>
      <c r="O1975">
        <v>0</v>
      </c>
      <c r="P1975" s="5">
        <v>0</v>
      </c>
      <c r="Q1975">
        <v>0</v>
      </c>
      <c r="R1975" s="4">
        <v>0</v>
      </c>
      <c r="S1975">
        <v>0</v>
      </c>
      <c r="T1975" s="5">
        <v>0</v>
      </c>
      <c r="U1975">
        <v>0</v>
      </c>
      <c r="V1975" s="4">
        <v>0</v>
      </c>
      <c r="W1975">
        <v>0</v>
      </c>
      <c r="X1975" s="5">
        <v>0</v>
      </c>
      <c r="Y1975">
        <v>3</v>
      </c>
      <c r="Z1975" s="4">
        <v>0</v>
      </c>
      <c r="AA1975">
        <v>0</v>
      </c>
      <c r="AB1975" s="5">
        <v>3</v>
      </c>
      <c r="AD1975">
        <v>0</v>
      </c>
      <c r="AE1975">
        <v>0</v>
      </c>
      <c r="AF1975" s="4">
        <v>0</v>
      </c>
      <c r="AG1975">
        <v>0</v>
      </c>
      <c r="AH1975" s="5">
        <v>0</v>
      </c>
      <c r="AI1975">
        <v>0</v>
      </c>
      <c r="AJ1975" s="4">
        <v>0</v>
      </c>
      <c r="AK1975">
        <v>0</v>
      </c>
      <c r="AL1975" s="5">
        <v>0</v>
      </c>
      <c r="AM1975">
        <v>0</v>
      </c>
      <c r="AN1975" s="4">
        <v>0</v>
      </c>
      <c r="AO1975">
        <v>0</v>
      </c>
      <c r="AP1975" s="5">
        <v>0</v>
      </c>
      <c r="AQ1975">
        <v>0</v>
      </c>
      <c r="AR1975" s="4">
        <v>0</v>
      </c>
      <c r="AS1975">
        <v>0</v>
      </c>
      <c r="AT1975" s="5">
        <v>0</v>
      </c>
      <c r="AU1975">
        <v>3</v>
      </c>
      <c r="AV1975" s="4">
        <v>0</v>
      </c>
      <c r="AW1975">
        <v>0</v>
      </c>
      <c r="AX1975" s="5">
        <v>3</v>
      </c>
      <c r="AY1975">
        <v>3</v>
      </c>
      <c r="AZ1975" s="4">
        <v>0</v>
      </c>
      <c r="BA1975">
        <v>0</v>
      </c>
      <c r="BB1975" s="5">
        <v>3</v>
      </c>
      <c r="BD1975">
        <v>0</v>
      </c>
      <c r="BE1975">
        <v>0</v>
      </c>
      <c r="BF1975" s="4">
        <v>0</v>
      </c>
      <c r="BG1975">
        <v>0</v>
      </c>
      <c r="BH1975" s="5">
        <v>0</v>
      </c>
      <c r="BI1975">
        <v>0</v>
      </c>
      <c r="BJ1975" s="4">
        <v>0</v>
      </c>
      <c r="BK1975">
        <v>0</v>
      </c>
      <c r="BL1975" s="5">
        <v>0</v>
      </c>
      <c r="BM1975">
        <v>0</v>
      </c>
      <c r="BN1975" s="4">
        <v>0</v>
      </c>
      <c r="BO1975">
        <v>0</v>
      </c>
      <c r="BP1975" s="5">
        <v>0</v>
      </c>
      <c r="BQ1975">
        <v>0</v>
      </c>
      <c r="BR1975" s="4">
        <v>0</v>
      </c>
      <c r="BS1975">
        <v>0</v>
      </c>
      <c r="BT1975" s="5">
        <v>0</v>
      </c>
      <c r="BU1975">
        <v>3</v>
      </c>
      <c r="BV1975" s="4">
        <v>0</v>
      </c>
      <c r="BW1975">
        <v>0</v>
      </c>
      <c r="BX1975" s="5">
        <v>3</v>
      </c>
      <c r="BY1975">
        <v>3</v>
      </c>
      <c r="BZ1975" s="4">
        <v>0</v>
      </c>
      <c r="CA1975">
        <v>0</v>
      </c>
      <c r="CB1975" s="5">
        <v>3</v>
      </c>
      <c r="CD1975">
        <v>0</v>
      </c>
      <c r="CE1975">
        <v>0</v>
      </c>
      <c r="CF1975" s="4">
        <v>0</v>
      </c>
      <c r="CG1975">
        <v>0</v>
      </c>
      <c r="CH1975" s="5">
        <v>0</v>
      </c>
      <c r="CI1975">
        <v>0</v>
      </c>
      <c r="CJ1975" s="4">
        <v>0</v>
      </c>
      <c r="CK1975">
        <v>0</v>
      </c>
      <c r="CL1975" s="5">
        <v>0</v>
      </c>
      <c r="CM1975">
        <v>0</v>
      </c>
      <c r="CN1975" s="4">
        <v>0</v>
      </c>
      <c r="CO1975">
        <v>0</v>
      </c>
      <c r="CP1975" s="5">
        <v>0</v>
      </c>
      <c r="CQ1975">
        <v>0</v>
      </c>
      <c r="CR1975" s="4">
        <v>0</v>
      </c>
      <c r="CS1975">
        <v>0</v>
      </c>
      <c r="CT1975" s="5">
        <v>0</v>
      </c>
      <c r="CU1975">
        <v>3</v>
      </c>
      <c r="CV1975" s="4">
        <v>0</v>
      </c>
      <c r="CW1975">
        <v>0</v>
      </c>
      <c r="CX1975" s="5">
        <v>3</v>
      </c>
      <c r="CY1975" s="21">
        <v>0</v>
      </c>
      <c r="CZ1975" s="21">
        <v>0</v>
      </c>
      <c r="DA1975" s="21">
        <v>0</v>
      </c>
      <c r="DB1975" s="5">
        <v>0</v>
      </c>
      <c r="DD1975" s="8">
        <v>0</v>
      </c>
      <c r="DE1975" s="8">
        <v>0</v>
      </c>
      <c r="DF1975" s="8">
        <v>0</v>
      </c>
      <c r="DG1975" s="8">
        <v>0</v>
      </c>
      <c r="DH1975" s="8">
        <v>0</v>
      </c>
      <c r="DI1975" s="8">
        <v>0</v>
      </c>
      <c r="DJ1975" s="8">
        <v>0</v>
      </c>
      <c r="DK1975" s="8">
        <v>0</v>
      </c>
      <c r="DL1975" s="8">
        <v>0</v>
      </c>
      <c r="DM1975" s="8">
        <v>0</v>
      </c>
      <c r="DN1975" s="8">
        <v>0</v>
      </c>
      <c r="DO1975" s="8">
        <v>0</v>
      </c>
      <c r="DP1975" s="8">
        <v>0</v>
      </c>
      <c r="DQ1975" s="8">
        <v>0</v>
      </c>
      <c r="DR1975" s="8">
        <v>0</v>
      </c>
      <c r="DS1975" s="8">
        <v>0</v>
      </c>
      <c r="DT1975" s="8">
        <v>0</v>
      </c>
      <c r="DU1975" s="8">
        <v>0</v>
      </c>
      <c r="DV1975" s="8">
        <v>0</v>
      </c>
      <c r="DW1975" s="8">
        <v>0</v>
      </c>
      <c r="DX1975" s="8">
        <v>0</v>
      </c>
      <c r="DY1975" s="8">
        <v>0</v>
      </c>
      <c r="DZ1975" s="8">
        <v>0</v>
      </c>
      <c r="EA1975" s="8">
        <v>0</v>
      </c>
      <c r="EB1975" s="8">
        <v>0</v>
      </c>
      <c r="EC1975" s="8">
        <v>0</v>
      </c>
      <c r="ED1975" s="20">
        <v>0</v>
      </c>
      <c r="EF1975" s="9">
        <v>0</v>
      </c>
      <c r="EG1975" s="9">
        <v>0</v>
      </c>
      <c r="EH1975" s="9">
        <v>0</v>
      </c>
      <c r="EI1975" s="9">
        <v>0</v>
      </c>
      <c r="EJ1975" s="9">
        <v>0</v>
      </c>
      <c r="EK1975" s="9">
        <v>0</v>
      </c>
      <c r="EL1975" s="9">
        <v>0</v>
      </c>
      <c r="EM1975" s="9">
        <v>0</v>
      </c>
      <c r="EN1975" s="9">
        <v>0</v>
      </c>
      <c r="EO1975" s="9">
        <v>0</v>
      </c>
      <c r="EP1975" s="9">
        <v>0</v>
      </c>
      <c r="EQ1975" s="9">
        <v>0</v>
      </c>
      <c r="ER1975" s="9">
        <v>0</v>
      </c>
      <c r="ES1975" s="9">
        <v>0</v>
      </c>
      <c r="ET1975" s="9">
        <v>0</v>
      </c>
      <c r="EU1975" s="9">
        <v>0</v>
      </c>
      <c r="EV1975" s="9">
        <v>0</v>
      </c>
      <c r="EW1975" s="9">
        <v>0</v>
      </c>
      <c r="EX1975" s="9">
        <v>0</v>
      </c>
      <c r="EY1975" s="9">
        <v>0</v>
      </c>
      <c r="EZ1975" s="9">
        <v>0</v>
      </c>
      <c r="FA1975" s="9">
        <v>0</v>
      </c>
      <c r="FB1975" s="9">
        <v>0</v>
      </c>
      <c r="FC1975" s="9">
        <v>0</v>
      </c>
      <c r="FD1975" s="9">
        <v>0</v>
      </c>
      <c r="FE1975" s="9">
        <v>0</v>
      </c>
      <c r="FF1975">
        <v>0</v>
      </c>
    </row>
    <row r="1976" spans="1:162" x14ac:dyDescent="0.2">
      <c r="A1976" t="s">
        <v>1866</v>
      </c>
      <c r="B1976" t="s">
        <v>4330</v>
      </c>
      <c r="C1976" t="s">
        <v>4599</v>
      </c>
      <c r="D1976" s="1">
        <v>0</v>
      </c>
      <c r="E1976" s="1">
        <v>0</v>
      </c>
      <c r="F1976" s="4">
        <v>0</v>
      </c>
      <c r="G1976" s="4">
        <v>0</v>
      </c>
      <c r="H1976" s="5">
        <v>0</v>
      </c>
      <c r="I1976">
        <v>0</v>
      </c>
      <c r="J1976" s="4">
        <v>0</v>
      </c>
      <c r="K1976">
        <v>0</v>
      </c>
      <c r="L1976" s="5">
        <v>0</v>
      </c>
      <c r="M1976">
        <v>0</v>
      </c>
      <c r="N1976" s="4">
        <v>0</v>
      </c>
      <c r="O1976">
        <v>0</v>
      </c>
      <c r="P1976" s="5">
        <v>0</v>
      </c>
      <c r="Q1976">
        <v>0</v>
      </c>
      <c r="R1976" s="4">
        <v>0</v>
      </c>
      <c r="S1976">
        <v>0</v>
      </c>
      <c r="T1976" s="5">
        <v>0</v>
      </c>
      <c r="U1976">
        <v>0</v>
      </c>
      <c r="V1976" s="4">
        <v>0</v>
      </c>
      <c r="W1976">
        <v>0</v>
      </c>
      <c r="X1976" s="5">
        <v>0</v>
      </c>
      <c r="Y1976">
        <v>3</v>
      </c>
      <c r="Z1976" s="4">
        <v>0</v>
      </c>
      <c r="AA1976">
        <v>0</v>
      </c>
      <c r="AB1976" s="5">
        <v>3</v>
      </c>
      <c r="AD1976">
        <v>0</v>
      </c>
      <c r="AE1976">
        <v>0</v>
      </c>
      <c r="AF1976" s="4">
        <v>0</v>
      </c>
      <c r="AG1976">
        <v>0</v>
      </c>
      <c r="AH1976" s="5">
        <v>0</v>
      </c>
      <c r="AI1976">
        <v>0</v>
      </c>
      <c r="AJ1976" s="4">
        <v>0</v>
      </c>
      <c r="AK1976">
        <v>0</v>
      </c>
      <c r="AL1976" s="5">
        <v>0</v>
      </c>
      <c r="AM1976">
        <v>0</v>
      </c>
      <c r="AN1976" s="4">
        <v>0</v>
      </c>
      <c r="AO1976">
        <v>0</v>
      </c>
      <c r="AP1976" s="5">
        <v>0</v>
      </c>
      <c r="AQ1976">
        <v>0</v>
      </c>
      <c r="AR1976" s="4">
        <v>0</v>
      </c>
      <c r="AS1976">
        <v>0</v>
      </c>
      <c r="AT1976" s="5">
        <v>0</v>
      </c>
      <c r="AU1976">
        <v>0</v>
      </c>
      <c r="AV1976" s="4">
        <v>0</v>
      </c>
      <c r="AW1976">
        <v>0</v>
      </c>
      <c r="AX1976" s="5">
        <v>0</v>
      </c>
      <c r="AY1976">
        <v>3</v>
      </c>
      <c r="AZ1976" s="4">
        <v>0</v>
      </c>
      <c r="BA1976">
        <v>0</v>
      </c>
      <c r="BB1976" s="5">
        <v>3</v>
      </c>
      <c r="BD1976">
        <v>0</v>
      </c>
      <c r="BE1976">
        <v>0</v>
      </c>
      <c r="BF1976" s="4">
        <v>0</v>
      </c>
      <c r="BG1976">
        <v>0</v>
      </c>
      <c r="BH1976" s="5">
        <v>0</v>
      </c>
      <c r="BI1976">
        <v>0</v>
      </c>
      <c r="BJ1976" s="4">
        <v>0</v>
      </c>
      <c r="BK1976">
        <v>0</v>
      </c>
      <c r="BL1976" s="5">
        <v>0</v>
      </c>
      <c r="BM1976">
        <v>0</v>
      </c>
      <c r="BN1976" s="4">
        <v>0</v>
      </c>
      <c r="BO1976">
        <v>0</v>
      </c>
      <c r="BP1976" s="5">
        <v>0</v>
      </c>
      <c r="BQ1976">
        <v>0</v>
      </c>
      <c r="BR1976" s="4">
        <v>0</v>
      </c>
      <c r="BS1976">
        <v>0</v>
      </c>
      <c r="BT1976" s="5">
        <v>0</v>
      </c>
      <c r="BU1976">
        <v>3</v>
      </c>
      <c r="BV1976" s="4">
        <v>0</v>
      </c>
      <c r="BW1976">
        <v>0</v>
      </c>
      <c r="BX1976" s="5">
        <v>3</v>
      </c>
      <c r="BY1976">
        <v>3</v>
      </c>
      <c r="BZ1976" s="4">
        <v>0</v>
      </c>
      <c r="CA1976">
        <v>0</v>
      </c>
      <c r="CB1976" s="5">
        <v>3</v>
      </c>
      <c r="CD1976">
        <v>0</v>
      </c>
      <c r="CE1976">
        <v>0</v>
      </c>
      <c r="CF1976" s="4">
        <v>0</v>
      </c>
      <c r="CG1976">
        <v>0</v>
      </c>
      <c r="CH1976" s="5">
        <v>0</v>
      </c>
      <c r="CI1976">
        <v>0</v>
      </c>
      <c r="CJ1976" s="4">
        <v>0</v>
      </c>
      <c r="CK1976">
        <v>0</v>
      </c>
      <c r="CL1976" s="5">
        <v>0</v>
      </c>
      <c r="CM1976">
        <v>0</v>
      </c>
      <c r="CN1976" s="4">
        <v>0</v>
      </c>
      <c r="CO1976">
        <v>0</v>
      </c>
      <c r="CP1976" s="5">
        <v>0</v>
      </c>
      <c r="CQ1976">
        <v>0</v>
      </c>
      <c r="CR1976" s="4">
        <v>0</v>
      </c>
      <c r="CS1976">
        <v>0</v>
      </c>
      <c r="CT1976" s="5">
        <v>0</v>
      </c>
      <c r="CU1976">
        <v>3</v>
      </c>
      <c r="CV1976" s="4">
        <v>0</v>
      </c>
      <c r="CW1976">
        <v>0</v>
      </c>
      <c r="CX1976" s="5">
        <v>3</v>
      </c>
      <c r="CY1976" s="21">
        <v>0</v>
      </c>
      <c r="CZ1976" s="21">
        <v>0</v>
      </c>
      <c r="DA1976" s="21">
        <v>0</v>
      </c>
      <c r="DB1976" s="5">
        <v>0</v>
      </c>
      <c r="DD1976" s="8">
        <v>0</v>
      </c>
      <c r="DE1976" s="8">
        <v>0</v>
      </c>
      <c r="DF1976" s="8">
        <v>0</v>
      </c>
      <c r="DG1976" s="8">
        <v>0</v>
      </c>
      <c r="DH1976" s="8">
        <v>0</v>
      </c>
      <c r="DI1976" s="8">
        <v>0</v>
      </c>
      <c r="DJ1976" s="8">
        <v>0</v>
      </c>
      <c r="DK1976" s="8">
        <v>0</v>
      </c>
      <c r="DL1976" s="8">
        <v>0</v>
      </c>
      <c r="DM1976" s="8">
        <v>0</v>
      </c>
      <c r="DN1976" s="8">
        <v>0</v>
      </c>
      <c r="DO1976" s="8">
        <v>0</v>
      </c>
      <c r="DP1976" s="8">
        <v>0</v>
      </c>
      <c r="DQ1976" s="8">
        <v>0</v>
      </c>
      <c r="DR1976" s="8">
        <v>0</v>
      </c>
      <c r="DS1976" s="8">
        <v>0</v>
      </c>
      <c r="DT1976" s="8">
        <v>0</v>
      </c>
      <c r="DU1976" s="8">
        <v>0</v>
      </c>
      <c r="DV1976" s="8">
        <v>0</v>
      </c>
      <c r="DW1976" s="8">
        <v>0</v>
      </c>
      <c r="DX1976" s="8">
        <v>0</v>
      </c>
      <c r="DY1976" s="8">
        <v>0</v>
      </c>
      <c r="DZ1976" s="8">
        <v>0</v>
      </c>
      <c r="EA1976" s="8">
        <v>0</v>
      </c>
      <c r="EB1976" s="8">
        <v>0</v>
      </c>
      <c r="EC1976" s="8">
        <v>0</v>
      </c>
      <c r="ED1976" s="20">
        <v>0</v>
      </c>
      <c r="EF1976" s="9">
        <v>0</v>
      </c>
      <c r="EG1976" s="9">
        <v>0</v>
      </c>
      <c r="EH1976" s="9">
        <v>0</v>
      </c>
      <c r="EI1976" s="9">
        <v>0</v>
      </c>
      <c r="EJ1976" s="9">
        <v>0</v>
      </c>
      <c r="EK1976" s="9">
        <v>0</v>
      </c>
      <c r="EL1976" s="9">
        <v>0</v>
      </c>
      <c r="EM1976" s="9">
        <v>0</v>
      </c>
      <c r="EN1976" s="9">
        <v>0</v>
      </c>
      <c r="EO1976" s="9">
        <v>0</v>
      </c>
      <c r="EP1976" s="9">
        <v>0</v>
      </c>
      <c r="EQ1976" s="9">
        <v>0</v>
      </c>
      <c r="ER1976" s="9">
        <v>0</v>
      </c>
      <c r="ES1976" s="9">
        <v>0</v>
      </c>
      <c r="ET1976" s="9">
        <v>0</v>
      </c>
      <c r="EU1976" s="9">
        <v>0</v>
      </c>
      <c r="EV1976" s="9">
        <v>0</v>
      </c>
      <c r="EW1976" s="9">
        <v>0</v>
      </c>
      <c r="EX1976" s="9">
        <v>0</v>
      </c>
      <c r="EY1976" s="9">
        <v>0</v>
      </c>
      <c r="EZ1976" s="9">
        <v>0</v>
      </c>
      <c r="FA1976" s="9">
        <v>0</v>
      </c>
      <c r="FB1976" s="9">
        <v>0</v>
      </c>
      <c r="FC1976" s="9">
        <v>0</v>
      </c>
      <c r="FD1976" s="9">
        <v>0</v>
      </c>
      <c r="FE1976" s="9">
        <v>0</v>
      </c>
      <c r="FF1976">
        <v>0</v>
      </c>
    </row>
    <row r="1977" spans="1:162" x14ac:dyDescent="0.2">
      <c r="A1977" t="s">
        <v>1888</v>
      </c>
      <c r="B1977" t="s">
        <v>4331</v>
      </c>
      <c r="C1977" t="s">
        <v>3</v>
      </c>
      <c r="D1977" s="1">
        <v>0</v>
      </c>
      <c r="E1977" s="1">
        <v>0</v>
      </c>
      <c r="F1977" s="4">
        <v>0</v>
      </c>
      <c r="G1977" s="4">
        <v>0</v>
      </c>
      <c r="H1977" s="5">
        <v>0</v>
      </c>
      <c r="I1977">
        <v>0</v>
      </c>
      <c r="J1977" s="4">
        <v>0</v>
      </c>
      <c r="K1977">
        <v>0</v>
      </c>
      <c r="L1977" s="5">
        <v>0</v>
      </c>
      <c r="M1977">
        <v>0</v>
      </c>
      <c r="N1977" s="4">
        <v>0</v>
      </c>
      <c r="O1977">
        <v>0</v>
      </c>
      <c r="P1977" s="5">
        <v>0</v>
      </c>
      <c r="Q1977">
        <v>0</v>
      </c>
      <c r="R1977" s="4">
        <v>0</v>
      </c>
      <c r="S1977">
        <v>0</v>
      </c>
      <c r="T1977" s="5">
        <v>0</v>
      </c>
      <c r="U1977">
        <v>0</v>
      </c>
      <c r="V1977" s="4">
        <v>0</v>
      </c>
      <c r="W1977">
        <v>0</v>
      </c>
      <c r="X1977" s="5">
        <v>0</v>
      </c>
      <c r="Y1977">
        <v>6</v>
      </c>
      <c r="Z1977" s="4">
        <v>0</v>
      </c>
      <c r="AA1977">
        <v>0</v>
      </c>
      <c r="AB1977" s="5">
        <v>6</v>
      </c>
      <c r="AD1977">
        <v>0</v>
      </c>
      <c r="AE1977">
        <v>0</v>
      </c>
      <c r="AF1977" s="4">
        <v>0</v>
      </c>
      <c r="AG1977">
        <v>0</v>
      </c>
      <c r="AH1977" s="5">
        <v>0</v>
      </c>
      <c r="AI1977">
        <v>0</v>
      </c>
      <c r="AJ1977" s="4">
        <v>0</v>
      </c>
      <c r="AK1977">
        <v>0</v>
      </c>
      <c r="AL1977" s="5">
        <v>0</v>
      </c>
      <c r="AM1977">
        <v>0</v>
      </c>
      <c r="AN1977" s="4">
        <v>0</v>
      </c>
      <c r="AO1977">
        <v>0</v>
      </c>
      <c r="AP1977" s="5">
        <v>0</v>
      </c>
      <c r="AQ1977">
        <v>0</v>
      </c>
      <c r="AR1977" s="4">
        <v>0</v>
      </c>
      <c r="AS1977">
        <v>0</v>
      </c>
      <c r="AT1977" s="5">
        <v>0</v>
      </c>
      <c r="AU1977">
        <v>0</v>
      </c>
      <c r="AV1977" s="4">
        <v>0</v>
      </c>
      <c r="AW1977">
        <v>0</v>
      </c>
      <c r="AX1977" s="5">
        <v>0</v>
      </c>
      <c r="AY1977">
        <v>6</v>
      </c>
      <c r="AZ1977" s="4">
        <v>0</v>
      </c>
      <c r="BA1977">
        <v>0</v>
      </c>
      <c r="BB1977" s="5">
        <v>6</v>
      </c>
      <c r="BD1977">
        <v>0</v>
      </c>
      <c r="BE1977">
        <v>0</v>
      </c>
      <c r="BF1977" s="4">
        <v>0</v>
      </c>
      <c r="BG1977">
        <v>0</v>
      </c>
      <c r="BH1977" s="5">
        <v>0</v>
      </c>
      <c r="BI1977">
        <v>0</v>
      </c>
      <c r="BJ1977" s="4">
        <v>0</v>
      </c>
      <c r="BK1977">
        <v>0</v>
      </c>
      <c r="BL1977" s="5">
        <v>0</v>
      </c>
      <c r="BM1977">
        <v>0</v>
      </c>
      <c r="BN1977" s="4">
        <v>0</v>
      </c>
      <c r="BO1977">
        <v>0</v>
      </c>
      <c r="BP1977" s="5">
        <v>0</v>
      </c>
      <c r="BQ1977">
        <v>0</v>
      </c>
      <c r="BR1977" s="4">
        <v>0</v>
      </c>
      <c r="BS1977">
        <v>0</v>
      </c>
      <c r="BT1977" s="5">
        <v>0</v>
      </c>
      <c r="BU1977">
        <v>3</v>
      </c>
      <c r="BV1977" s="4">
        <v>0</v>
      </c>
      <c r="BW1977">
        <v>0</v>
      </c>
      <c r="BX1977" s="5">
        <v>3</v>
      </c>
      <c r="BY1977">
        <v>6</v>
      </c>
      <c r="BZ1977" s="4">
        <v>0</v>
      </c>
      <c r="CA1977">
        <v>0</v>
      </c>
      <c r="CB1977" s="5">
        <v>6</v>
      </c>
      <c r="CD1977">
        <v>0</v>
      </c>
      <c r="CE1977">
        <v>0</v>
      </c>
      <c r="CF1977" s="4">
        <v>0</v>
      </c>
      <c r="CG1977">
        <v>0</v>
      </c>
      <c r="CH1977" s="5">
        <v>0</v>
      </c>
      <c r="CI1977">
        <v>0</v>
      </c>
      <c r="CJ1977" s="4">
        <v>0</v>
      </c>
      <c r="CK1977">
        <v>0</v>
      </c>
      <c r="CL1977" s="5">
        <v>0</v>
      </c>
      <c r="CM1977">
        <v>0</v>
      </c>
      <c r="CN1977" s="4">
        <v>0</v>
      </c>
      <c r="CO1977">
        <v>0</v>
      </c>
      <c r="CP1977" s="5">
        <v>0</v>
      </c>
      <c r="CQ1977">
        <v>0</v>
      </c>
      <c r="CR1977" s="4">
        <v>0</v>
      </c>
      <c r="CS1977">
        <v>0</v>
      </c>
      <c r="CT1977" s="5">
        <v>0</v>
      </c>
      <c r="CU1977">
        <v>6</v>
      </c>
      <c r="CV1977" s="4">
        <v>0</v>
      </c>
      <c r="CW1977">
        <v>0</v>
      </c>
      <c r="CX1977" s="5">
        <v>6</v>
      </c>
      <c r="CY1977" s="21">
        <v>6</v>
      </c>
      <c r="CZ1977" s="21">
        <v>0</v>
      </c>
      <c r="DA1977" s="21">
        <v>0</v>
      </c>
      <c r="DB1977" s="5">
        <v>6</v>
      </c>
      <c r="DD1977" s="8">
        <v>0</v>
      </c>
      <c r="DE1977" s="8">
        <v>0</v>
      </c>
      <c r="DF1977" s="8">
        <v>0</v>
      </c>
      <c r="DG1977" s="8">
        <v>0</v>
      </c>
      <c r="DH1977" s="8">
        <v>0</v>
      </c>
      <c r="DI1977" s="8">
        <v>0</v>
      </c>
      <c r="DJ1977" s="8">
        <v>0</v>
      </c>
      <c r="DK1977" s="8">
        <v>0</v>
      </c>
      <c r="DL1977" s="8">
        <v>0</v>
      </c>
      <c r="DM1977" s="8">
        <v>0</v>
      </c>
      <c r="DN1977" s="8">
        <v>0</v>
      </c>
      <c r="DO1977" s="8">
        <v>0</v>
      </c>
      <c r="DP1977" s="8">
        <v>0</v>
      </c>
      <c r="DQ1977" s="8">
        <v>0</v>
      </c>
      <c r="DR1977" s="8">
        <v>0</v>
      </c>
      <c r="DS1977" s="8">
        <v>0</v>
      </c>
      <c r="DT1977" s="8">
        <v>0</v>
      </c>
      <c r="DU1977" s="8">
        <v>0</v>
      </c>
      <c r="DV1977" s="8">
        <v>0</v>
      </c>
      <c r="DW1977" s="8">
        <v>0</v>
      </c>
      <c r="DX1977" s="8">
        <v>0</v>
      </c>
      <c r="DY1977" s="8">
        <v>0</v>
      </c>
      <c r="DZ1977" s="8">
        <v>0</v>
      </c>
      <c r="EA1977" s="8">
        <v>0</v>
      </c>
      <c r="EB1977" s="8">
        <v>0</v>
      </c>
      <c r="EC1977" s="8">
        <v>0</v>
      </c>
      <c r="ED1977" s="20">
        <v>0</v>
      </c>
      <c r="EF1977" s="9">
        <v>0</v>
      </c>
      <c r="EG1977" s="9">
        <v>0</v>
      </c>
      <c r="EH1977" s="9">
        <v>0</v>
      </c>
      <c r="EI1977" s="9">
        <v>0</v>
      </c>
      <c r="EJ1977" s="9">
        <v>0</v>
      </c>
      <c r="EK1977" s="9">
        <v>0</v>
      </c>
      <c r="EL1977" s="9">
        <v>0</v>
      </c>
      <c r="EM1977" s="9">
        <v>0</v>
      </c>
      <c r="EN1977" s="9">
        <v>0</v>
      </c>
      <c r="EO1977" s="9">
        <v>0</v>
      </c>
      <c r="EP1977" s="9">
        <v>0</v>
      </c>
      <c r="EQ1977" s="9">
        <v>0</v>
      </c>
      <c r="ER1977" s="9">
        <v>0</v>
      </c>
      <c r="ES1977" s="9">
        <v>0</v>
      </c>
      <c r="ET1977" s="9">
        <v>0</v>
      </c>
      <c r="EU1977" s="9">
        <v>0</v>
      </c>
      <c r="EV1977" s="9">
        <v>0</v>
      </c>
      <c r="EW1977" s="9">
        <v>0</v>
      </c>
      <c r="EX1977" s="9">
        <v>0</v>
      </c>
      <c r="EY1977" s="9">
        <v>0</v>
      </c>
      <c r="EZ1977" s="9">
        <v>0</v>
      </c>
      <c r="FA1977" s="9">
        <v>0</v>
      </c>
      <c r="FB1977" s="9">
        <v>0</v>
      </c>
      <c r="FC1977" s="9">
        <v>0</v>
      </c>
      <c r="FD1977" s="9">
        <v>0</v>
      </c>
      <c r="FE1977" s="9">
        <v>0</v>
      </c>
      <c r="FF1977">
        <v>0</v>
      </c>
    </row>
    <row r="1978" spans="1:162" x14ac:dyDescent="0.2">
      <c r="A1978" t="s">
        <v>1880</v>
      </c>
      <c r="B1978" t="s">
        <v>4332</v>
      </c>
      <c r="C1978" t="s">
        <v>4599</v>
      </c>
      <c r="D1978" s="1">
        <v>0</v>
      </c>
      <c r="E1978" s="1">
        <v>0</v>
      </c>
      <c r="F1978" s="4">
        <v>0</v>
      </c>
      <c r="G1978" s="4">
        <v>0</v>
      </c>
      <c r="H1978" s="5">
        <v>0</v>
      </c>
      <c r="I1978">
        <v>0</v>
      </c>
      <c r="J1978" s="4">
        <v>0</v>
      </c>
      <c r="K1978">
        <v>0</v>
      </c>
      <c r="L1978" s="5">
        <v>0</v>
      </c>
      <c r="M1978">
        <v>0</v>
      </c>
      <c r="N1978" s="4">
        <v>0</v>
      </c>
      <c r="O1978">
        <v>0</v>
      </c>
      <c r="P1978" s="5">
        <v>0</v>
      </c>
      <c r="Q1978">
        <v>0</v>
      </c>
      <c r="R1978" s="4">
        <v>0</v>
      </c>
      <c r="S1978">
        <v>0</v>
      </c>
      <c r="T1978" s="5">
        <v>0</v>
      </c>
      <c r="U1978">
        <v>0</v>
      </c>
      <c r="V1978" s="4">
        <v>0</v>
      </c>
      <c r="W1978">
        <v>0</v>
      </c>
      <c r="X1978" s="5">
        <v>0</v>
      </c>
      <c r="Y1978">
        <v>3</v>
      </c>
      <c r="Z1978" s="4">
        <v>0</v>
      </c>
      <c r="AA1978">
        <v>0</v>
      </c>
      <c r="AB1978" s="5">
        <v>3</v>
      </c>
      <c r="AD1978">
        <v>0</v>
      </c>
      <c r="AE1978">
        <v>0</v>
      </c>
      <c r="AF1978" s="4">
        <v>0</v>
      </c>
      <c r="AG1978">
        <v>0</v>
      </c>
      <c r="AH1978" s="5">
        <v>0</v>
      </c>
      <c r="AI1978">
        <v>0</v>
      </c>
      <c r="AJ1978" s="4">
        <v>0</v>
      </c>
      <c r="AK1978">
        <v>0</v>
      </c>
      <c r="AL1978" s="5">
        <v>0</v>
      </c>
      <c r="AM1978">
        <v>0</v>
      </c>
      <c r="AN1978" s="4">
        <v>0</v>
      </c>
      <c r="AO1978">
        <v>0</v>
      </c>
      <c r="AP1978" s="5">
        <v>0</v>
      </c>
      <c r="AQ1978">
        <v>0</v>
      </c>
      <c r="AR1978" s="4">
        <v>0</v>
      </c>
      <c r="AS1978">
        <v>0</v>
      </c>
      <c r="AT1978" s="5">
        <v>0</v>
      </c>
      <c r="AU1978">
        <v>0</v>
      </c>
      <c r="AV1978" s="4">
        <v>0</v>
      </c>
      <c r="AW1978">
        <v>0</v>
      </c>
      <c r="AX1978" s="5">
        <v>0</v>
      </c>
      <c r="AY1978">
        <v>3</v>
      </c>
      <c r="AZ1978" s="4">
        <v>0</v>
      </c>
      <c r="BA1978">
        <v>0</v>
      </c>
      <c r="BB1978" s="5">
        <v>3</v>
      </c>
      <c r="BD1978">
        <v>0</v>
      </c>
      <c r="BE1978">
        <v>0</v>
      </c>
      <c r="BF1978" s="4">
        <v>0</v>
      </c>
      <c r="BG1978">
        <v>0</v>
      </c>
      <c r="BH1978" s="5">
        <v>0</v>
      </c>
      <c r="BI1978">
        <v>0</v>
      </c>
      <c r="BJ1978" s="4">
        <v>0</v>
      </c>
      <c r="BK1978">
        <v>0</v>
      </c>
      <c r="BL1978" s="5">
        <v>0</v>
      </c>
      <c r="BM1978">
        <v>0</v>
      </c>
      <c r="BN1978" s="4">
        <v>0</v>
      </c>
      <c r="BO1978">
        <v>0</v>
      </c>
      <c r="BP1978" s="5">
        <v>0</v>
      </c>
      <c r="BQ1978">
        <v>0</v>
      </c>
      <c r="BR1978" s="4">
        <v>0</v>
      </c>
      <c r="BS1978">
        <v>0</v>
      </c>
      <c r="BT1978" s="5">
        <v>0</v>
      </c>
      <c r="BU1978">
        <v>3</v>
      </c>
      <c r="BV1978" s="4">
        <v>0</v>
      </c>
      <c r="BW1978">
        <v>0</v>
      </c>
      <c r="BX1978" s="5">
        <v>3</v>
      </c>
      <c r="BY1978">
        <v>3</v>
      </c>
      <c r="BZ1978" s="4">
        <v>0</v>
      </c>
      <c r="CA1978">
        <v>0</v>
      </c>
      <c r="CB1978" s="5">
        <v>3</v>
      </c>
      <c r="CD1978">
        <v>0</v>
      </c>
      <c r="CE1978">
        <v>0</v>
      </c>
      <c r="CF1978" s="4">
        <v>0</v>
      </c>
      <c r="CG1978">
        <v>0</v>
      </c>
      <c r="CH1978" s="5">
        <v>0</v>
      </c>
      <c r="CI1978">
        <v>0</v>
      </c>
      <c r="CJ1978" s="4">
        <v>0</v>
      </c>
      <c r="CK1978">
        <v>0</v>
      </c>
      <c r="CL1978" s="5">
        <v>0</v>
      </c>
      <c r="CM1978">
        <v>0</v>
      </c>
      <c r="CN1978" s="4">
        <v>0</v>
      </c>
      <c r="CO1978">
        <v>0</v>
      </c>
      <c r="CP1978" s="5">
        <v>0</v>
      </c>
      <c r="CQ1978">
        <v>0</v>
      </c>
      <c r="CR1978" s="4">
        <v>0</v>
      </c>
      <c r="CS1978">
        <v>0</v>
      </c>
      <c r="CT1978" s="5">
        <v>0</v>
      </c>
      <c r="CU1978">
        <v>3</v>
      </c>
      <c r="CV1978" s="4">
        <v>0</v>
      </c>
      <c r="CW1978">
        <v>0</v>
      </c>
      <c r="CX1978" s="5">
        <v>3</v>
      </c>
      <c r="CY1978" s="21">
        <v>3</v>
      </c>
      <c r="CZ1978" s="21">
        <v>0</v>
      </c>
      <c r="DA1978" s="21">
        <v>0</v>
      </c>
      <c r="DB1978" s="5">
        <v>3</v>
      </c>
      <c r="DD1978" s="8">
        <v>0</v>
      </c>
      <c r="DE1978" s="8">
        <v>0</v>
      </c>
      <c r="DF1978" s="8">
        <v>0</v>
      </c>
      <c r="DG1978" s="8">
        <v>0</v>
      </c>
      <c r="DH1978" s="8">
        <v>0</v>
      </c>
      <c r="DI1978" s="8">
        <v>0</v>
      </c>
      <c r="DJ1978" s="8">
        <v>0</v>
      </c>
      <c r="DK1978" s="8">
        <v>0</v>
      </c>
      <c r="DL1978" s="8">
        <v>0</v>
      </c>
      <c r="DM1978" s="8">
        <v>0</v>
      </c>
      <c r="DN1978" s="8">
        <v>0</v>
      </c>
      <c r="DO1978" s="8">
        <v>0</v>
      </c>
      <c r="DP1978" s="8">
        <v>0</v>
      </c>
      <c r="DQ1978" s="8">
        <v>0</v>
      </c>
      <c r="DR1978" s="8">
        <v>0</v>
      </c>
      <c r="DS1978" s="8">
        <v>0</v>
      </c>
      <c r="DT1978" s="8">
        <v>0</v>
      </c>
      <c r="DU1978" s="8">
        <v>0</v>
      </c>
      <c r="DV1978" s="8">
        <v>0</v>
      </c>
      <c r="DW1978" s="8">
        <v>0</v>
      </c>
      <c r="DX1978" s="8">
        <v>0</v>
      </c>
      <c r="DY1978" s="8">
        <v>0</v>
      </c>
      <c r="DZ1978" s="8">
        <v>0</v>
      </c>
      <c r="EA1978" s="8">
        <v>0</v>
      </c>
      <c r="EB1978" s="8">
        <v>0</v>
      </c>
      <c r="EC1978" s="8">
        <v>0</v>
      </c>
      <c r="ED1978" s="20">
        <v>0</v>
      </c>
      <c r="EF1978" s="9">
        <v>0</v>
      </c>
      <c r="EG1978" s="9">
        <v>0</v>
      </c>
      <c r="EH1978" s="9">
        <v>0</v>
      </c>
      <c r="EI1978" s="9">
        <v>0</v>
      </c>
      <c r="EJ1978" s="9">
        <v>0</v>
      </c>
      <c r="EK1978" s="9">
        <v>0</v>
      </c>
      <c r="EL1978" s="9">
        <v>0</v>
      </c>
      <c r="EM1978" s="9">
        <v>0</v>
      </c>
      <c r="EN1978" s="9">
        <v>0</v>
      </c>
      <c r="EO1978" s="9">
        <v>0</v>
      </c>
      <c r="EP1978" s="9">
        <v>0</v>
      </c>
      <c r="EQ1978" s="9">
        <v>0</v>
      </c>
      <c r="ER1978" s="9">
        <v>0</v>
      </c>
      <c r="ES1978" s="9">
        <v>0</v>
      </c>
      <c r="ET1978" s="9">
        <v>0</v>
      </c>
      <c r="EU1978" s="9">
        <v>0</v>
      </c>
      <c r="EV1978" s="9">
        <v>0</v>
      </c>
      <c r="EW1978" s="9">
        <v>0</v>
      </c>
      <c r="EX1978" s="9">
        <v>0</v>
      </c>
      <c r="EY1978" s="9">
        <v>0</v>
      </c>
      <c r="EZ1978" s="9">
        <v>0</v>
      </c>
      <c r="FA1978" s="9">
        <v>0</v>
      </c>
      <c r="FB1978" s="9">
        <v>0</v>
      </c>
      <c r="FC1978" s="9">
        <v>0</v>
      </c>
      <c r="FD1978" s="9">
        <v>0</v>
      </c>
      <c r="FE1978" s="9">
        <v>0</v>
      </c>
      <c r="FF1978">
        <v>0</v>
      </c>
    </row>
    <row r="1979" spans="1:162" x14ac:dyDescent="0.2">
      <c r="A1979" t="s">
        <v>1894</v>
      </c>
      <c r="B1979" t="s">
        <v>4333</v>
      </c>
      <c r="C1979" t="s">
        <v>4599</v>
      </c>
      <c r="D1979" s="1">
        <v>0</v>
      </c>
      <c r="E1979" s="1">
        <v>0</v>
      </c>
      <c r="F1979" s="4">
        <v>0</v>
      </c>
      <c r="G1979" s="4">
        <v>0</v>
      </c>
      <c r="H1979" s="5">
        <v>0</v>
      </c>
      <c r="I1979">
        <v>0</v>
      </c>
      <c r="J1979" s="4">
        <v>0</v>
      </c>
      <c r="K1979">
        <v>0</v>
      </c>
      <c r="L1979" s="5">
        <v>0</v>
      </c>
      <c r="M1979">
        <v>0</v>
      </c>
      <c r="N1979" s="4">
        <v>0</v>
      </c>
      <c r="O1979">
        <v>0</v>
      </c>
      <c r="P1979" s="5">
        <v>0</v>
      </c>
      <c r="Q1979">
        <v>0</v>
      </c>
      <c r="R1979" s="4">
        <v>0</v>
      </c>
      <c r="S1979">
        <v>0</v>
      </c>
      <c r="T1979" s="5">
        <v>0</v>
      </c>
      <c r="U1979">
        <v>0</v>
      </c>
      <c r="V1979" s="4">
        <v>0</v>
      </c>
      <c r="W1979">
        <v>0</v>
      </c>
      <c r="X1979" s="5">
        <v>0</v>
      </c>
      <c r="Y1979">
        <v>3</v>
      </c>
      <c r="Z1979" s="4">
        <v>0</v>
      </c>
      <c r="AA1979">
        <v>0</v>
      </c>
      <c r="AB1979" s="5">
        <v>3</v>
      </c>
      <c r="AD1979">
        <v>0</v>
      </c>
      <c r="AE1979">
        <v>0</v>
      </c>
      <c r="AF1979" s="4">
        <v>0</v>
      </c>
      <c r="AG1979">
        <v>0</v>
      </c>
      <c r="AH1979" s="5">
        <v>0</v>
      </c>
      <c r="AI1979">
        <v>0</v>
      </c>
      <c r="AJ1979" s="4">
        <v>0</v>
      </c>
      <c r="AK1979">
        <v>0</v>
      </c>
      <c r="AL1979" s="5">
        <v>0</v>
      </c>
      <c r="AM1979">
        <v>0</v>
      </c>
      <c r="AN1979" s="4">
        <v>0</v>
      </c>
      <c r="AO1979">
        <v>0</v>
      </c>
      <c r="AP1979" s="5">
        <v>0</v>
      </c>
      <c r="AQ1979">
        <v>0</v>
      </c>
      <c r="AR1979" s="4">
        <v>0</v>
      </c>
      <c r="AS1979">
        <v>0</v>
      </c>
      <c r="AT1979" s="5">
        <v>0</v>
      </c>
      <c r="AU1979">
        <v>0</v>
      </c>
      <c r="AV1979" s="4">
        <v>0</v>
      </c>
      <c r="AW1979">
        <v>0</v>
      </c>
      <c r="AX1979" s="5">
        <v>0</v>
      </c>
      <c r="AY1979">
        <v>3</v>
      </c>
      <c r="AZ1979" s="4">
        <v>0</v>
      </c>
      <c r="BA1979">
        <v>0</v>
      </c>
      <c r="BB1979" s="5">
        <v>3</v>
      </c>
      <c r="BD1979">
        <v>0</v>
      </c>
      <c r="BE1979">
        <v>0</v>
      </c>
      <c r="BF1979" s="4">
        <v>0</v>
      </c>
      <c r="BG1979">
        <v>0</v>
      </c>
      <c r="BH1979" s="5">
        <v>0</v>
      </c>
      <c r="BI1979">
        <v>0</v>
      </c>
      <c r="BJ1979" s="4">
        <v>0</v>
      </c>
      <c r="BK1979">
        <v>0</v>
      </c>
      <c r="BL1979" s="5">
        <v>0</v>
      </c>
      <c r="BM1979">
        <v>0</v>
      </c>
      <c r="BN1979" s="4">
        <v>0</v>
      </c>
      <c r="BO1979">
        <v>0</v>
      </c>
      <c r="BP1979" s="5">
        <v>0</v>
      </c>
      <c r="BQ1979">
        <v>0</v>
      </c>
      <c r="BR1979" s="4">
        <v>0</v>
      </c>
      <c r="BS1979">
        <v>0</v>
      </c>
      <c r="BT1979" s="5">
        <v>0</v>
      </c>
      <c r="BU1979">
        <v>3</v>
      </c>
      <c r="BV1979" s="4">
        <v>0</v>
      </c>
      <c r="BW1979">
        <v>0</v>
      </c>
      <c r="BX1979" s="5">
        <v>3</v>
      </c>
      <c r="BY1979">
        <v>3</v>
      </c>
      <c r="BZ1979" s="4">
        <v>0</v>
      </c>
      <c r="CA1979">
        <v>0</v>
      </c>
      <c r="CB1979" s="5">
        <v>3</v>
      </c>
      <c r="CD1979">
        <v>0</v>
      </c>
      <c r="CE1979">
        <v>0</v>
      </c>
      <c r="CF1979" s="4">
        <v>0</v>
      </c>
      <c r="CG1979">
        <v>0</v>
      </c>
      <c r="CH1979" s="5">
        <v>0</v>
      </c>
      <c r="CI1979">
        <v>0</v>
      </c>
      <c r="CJ1979" s="4">
        <v>0</v>
      </c>
      <c r="CK1979">
        <v>0</v>
      </c>
      <c r="CL1979" s="5">
        <v>0</v>
      </c>
      <c r="CM1979">
        <v>0</v>
      </c>
      <c r="CN1979" s="4">
        <v>0</v>
      </c>
      <c r="CO1979">
        <v>0</v>
      </c>
      <c r="CP1979" s="5">
        <v>0</v>
      </c>
      <c r="CQ1979">
        <v>0</v>
      </c>
      <c r="CR1979" s="4">
        <v>0</v>
      </c>
      <c r="CS1979">
        <v>0</v>
      </c>
      <c r="CT1979" s="5">
        <v>0</v>
      </c>
      <c r="CU1979">
        <v>3</v>
      </c>
      <c r="CV1979" s="4">
        <v>0</v>
      </c>
      <c r="CW1979">
        <v>0</v>
      </c>
      <c r="CX1979" s="5">
        <v>3</v>
      </c>
      <c r="CY1979" s="21">
        <v>3</v>
      </c>
      <c r="CZ1979" s="21">
        <v>0</v>
      </c>
      <c r="DA1979" s="21">
        <v>0</v>
      </c>
      <c r="DB1979" s="5">
        <v>3</v>
      </c>
      <c r="DD1979" s="8">
        <v>0</v>
      </c>
      <c r="DE1979" s="8">
        <v>0</v>
      </c>
      <c r="DF1979" s="8">
        <v>0</v>
      </c>
      <c r="DG1979" s="8">
        <v>0</v>
      </c>
      <c r="DH1979" s="8">
        <v>0</v>
      </c>
      <c r="DI1979" s="8">
        <v>0</v>
      </c>
      <c r="DJ1979" s="8">
        <v>0</v>
      </c>
      <c r="DK1979" s="8">
        <v>0</v>
      </c>
      <c r="DL1979" s="8">
        <v>0</v>
      </c>
      <c r="DM1979" s="8">
        <v>0</v>
      </c>
      <c r="DN1979" s="8">
        <v>0</v>
      </c>
      <c r="DO1979" s="8">
        <v>0</v>
      </c>
      <c r="DP1979" s="8">
        <v>0</v>
      </c>
      <c r="DQ1979" s="8">
        <v>0</v>
      </c>
      <c r="DR1979" s="8">
        <v>0</v>
      </c>
      <c r="DS1979" s="8">
        <v>0</v>
      </c>
      <c r="DT1979" s="8">
        <v>0</v>
      </c>
      <c r="DU1979" s="8">
        <v>0</v>
      </c>
      <c r="DV1979" s="8">
        <v>0</v>
      </c>
      <c r="DW1979" s="8">
        <v>0</v>
      </c>
      <c r="DX1979" s="8">
        <v>0</v>
      </c>
      <c r="DY1979" s="8">
        <v>0</v>
      </c>
      <c r="DZ1979" s="8">
        <v>0</v>
      </c>
      <c r="EA1979" s="8">
        <v>0</v>
      </c>
      <c r="EB1979" s="8">
        <v>0</v>
      </c>
      <c r="EC1979" s="8">
        <v>0</v>
      </c>
      <c r="ED1979" s="20">
        <v>0</v>
      </c>
      <c r="EF1979" s="9">
        <v>0</v>
      </c>
      <c r="EG1979" s="9">
        <v>0</v>
      </c>
      <c r="EH1979" s="9">
        <v>0</v>
      </c>
      <c r="EI1979" s="9">
        <v>0</v>
      </c>
      <c r="EJ1979" s="9">
        <v>0</v>
      </c>
      <c r="EK1979" s="9">
        <v>0</v>
      </c>
      <c r="EL1979" s="9">
        <v>0</v>
      </c>
      <c r="EM1979" s="9">
        <v>0</v>
      </c>
      <c r="EN1979" s="9">
        <v>0</v>
      </c>
      <c r="EO1979" s="9">
        <v>0</v>
      </c>
      <c r="EP1979" s="9">
        <v>0</v>
      </c>
      <c r="EQ1979" s="9">
        <v>0</v>
      </c>
      <c r="ER1979" s="9">
        <v>0</v>
      </c>
      <c r="ES1979" s="9">
        <v>0</v>
      </c>
      <c r="ET1979" s="9">
        <v>0</v>
      </c>
      <c r="EU1979" s="9">
        <v>0</v>
      </c>
      <c r="EV1979" s="9">
        <v>0</v>
      </c>
      <c r="EW1979" s="9">
        <v>0</v>
      </c>
      <c r="EX1979" s="9">
        <v>0</v>
      </c>
      <c r="EY1979" s="9">
        <v>0</v>
      </c>
      <c r="EZ1979" s="9">
        <v>0</v>
      </c>
      <c r="FA1979" s="9">
        <v>0</v>
      </c>
      <c r="FB1979" s="9">
        <v>0</v>
      </c>
      <c r="FC1979" s="9">
        <v>0</v>
      </c>
      <c r="FD1979" s="9">
        <v>0</v>
      </c>
      <c r="FE1979" s="9">
        <v>0</v>
      </c>
      <c r="FF1979">
        <v>0</v>
      </c>
    </row>
    <row r="1980" spans="1:162" x14ac:dyDescent="0.2">
      <c r="A1980" t="s">
        <v>2380</v>
      </c>
      <c r="B1980" t="s">
        <v>4334</v>
      </c>
      <c r="C1980" t="s">
        <v>3</v>
      </c>
      <c r="D1980" s="1">
        <v>0</v>
      </c>
      <c r="E1980" s="1">
        <v>0</v>
      </c>
      <c r="F1980" s="4">
        <v>0</v>
      </c>
      <c r="G1980" s="4">
        <v>0</v>
      </c>
      <c r="H1980" s="5">
        <v>0</v>
      </c>
      <c r="I1980">
        <v>0</v>
      </c>
      <c r="J1980" s="4">
        <v>0</v>
      </c>
      <c r="K1980">
        <v>0</v>
      </c>
      <c r="L1980" s="5">
        <v>0</v>
      </c>
      <c r="M1980">
        <v>0</v>
      </c>
      <c r="N1980" s="4">
        <v>0</v>
      </c>
      <c r="O1980">
        <v>0</v>
      </c>
      <c r="P1980" s="5">
        <v>0</v>
      </c>
      <c r="Q1980">
        <v>1</v>
      </c>
      <c r="R1980" s="4">
        <v>0</v>
      </c>
      <c r="S1980">
        <v>0</v>
      </c>
      <c r="T1980" s="5">
        <v>1</v>
      </c>
      <c r="U1980">
        <v>1</v>
      </c>
      <c r="V1980" s="4">
        <v>0</v>
      </c>
      <c r="W1980">
        <v>0</v>
      </c>
      <c r="X1980" s="5">
        <v>1</v>
      </c>
      <c r="Y1980">
        <v>1</v>
      </c>
      <c r="Z1980" s="4">
        <v>0</v>
      </c>
      <c r="AA1980">
        <v>0</v>
      </c>
      <c r="AB1980" s="5">
        <v>1</v>
      </c>
      <c r="AD1980">
        <v>0</v>
      </c>
      <c r="AE1980">
        <v>0</v>
      </c>
      <c r="AF1980" s="4">
        <v>0</v>
      </c>
      <c r="AG1980">
        <v>0</v>
      </c>
      <c r="AH1980" s="5">
        <v>0</v>
      </c>
      <c r="AI1980">
        <v>0</v>
      </c>
      <c r="AJ1980" s="4">
        <v>0</v>
      </c>
      <c r="AK1980">
        <v>0</v>
      </c>
      <c r="AL1980" s="5">
        <v>0</v>
      </c>
      <c r="AM1980">
        <v>0</v>
      </c>
      <c r="AN1980" s="4">
        <v>0</v>
      </c>
      <c r="AO1980">
        <v>0</v>
      </c>
      <c r="AP1980" s="5">
        <v>0</v>
      </c>
      <c r="AQ1980">
        <v>1</v>
      </c>
      <c r="AR1980" s="4">
        <v>0</v>
      </c>
      <c r="AS1980">
        <v>0</v>
      </c>
      <c r="AT1980" s="5">
        <v>1</v>
      </c>
      <c r="AU1980">
        <v>1</v>
      </c>
      <c r="AV1980" s="4">
        <v>0</v>
      </c>
      <c r="AW1980">
        <v>0</v>
      </c>
      <c r="AX1980" s="5">
        <v>1</v>
      </c>
      <c r="AY1980">
        <v>1</v>
      </c>
      <c r="AZ1980" s="4">
        <v>0</v>
      </c>
      <c r="BA1980">
        <v>0</v>
      </c>
      <c r="BB1980" s="5">
        <v>1</v>
      </c>
      <c r="BD1980">
        <v>0</v>
      </c>
      <c r="BE1980">
        <v>0</v>
      </c>
      <c r="BF1980" s="4">
        <v>0</v>
      </c>
      <c r="BG1980">
        <v>0</v>
      </c>
      <c r="BH1980" s="5">
        <v>0</v>
      </c>
      <c r="BI1980">
        <v>0</v>
      </c>
      <c r="BJ1980" s="4">
        <v>0</v>
      </c>
      <c r="BK1980">
        <v>0</v>
      </c>
      <c r="BL1980" s="5">
        <v>0</v>
      </c>
      <c r="BM1980">
        <v>1</v>
      </c>
      <c r="BN1980" s="4">
        <v>0</v>
      </c>
      <c r="BO1980">
        <v>0</v>
      </c>
      <c r="BP1980" s="5">
        <v>1</v>
      </c>
      <c r="BQ1980">
        <v>1</v>
      </c>
      <c r="BR1980" s="4">
        <v>0</v>
      </c>
      <c r="BS1980">
        <v>0</v>
      </c>
      <c r="BT1980" s="5">
        <v>1</v>
      </c>
      <c r="BU1980">
        <v>1</v>
      </c>
      <c r="BV1980" s="4">
        <v>0</v>
      </c>
      <c r="BW1980">
        <v>0</v>
      </c>
      <c r="BX1980" s="5">
        <v>1</v>
      </c>
      <c r="BY1980">
        <v>1</v>
      </c>
      <c r="BZ1980" s="4">
        <v>0</v>
      </c>
      <c r="CA1980">
        <v>0</v>
      </c>
      <c r="CB1980" s="5">
        <v>1</v>
      </c>
      <c r="CD1980">
        <v>0</v>
      </c>
      <c r="CE1980">
        <v>0</v>
      </c>
      <c r="CF1980" s="4">
        <v>0</v>
      </c>
      <c r="CG1980">
        <v>0</v>
      </c>
      <c r="CH1980" s="5">
        <v>0</v>
      </c>
      <c r="CI1980">
        <v>0</v>
      </c>
      <c r="CJ1980" s="4">
        <v>0</v>
      </c>
      <c r="CK1980">
        <v>0</v>
      </c>
      <c r="CL1980" s="5">
        <v>0</v>
      </c>
      <c r="CM1980">
        <v>1</v>
      </c>
      <c r="CN1980" s="4">
        <v>0</v>
      </c>
      <c r="CO1980">
        <v>0</v>
      </c>
      <c r="CP1980" s="5">
        <v>1</v>
      </c>
      <c r="CQ1980">
        <v>1</v>
      </c>
      <c r="CR1980" s="4">
        <v>0</v>
      </c>
      <c r="CS1980">
        <v>0</v>
      </c>
      <c r="CT1980" s="5">
        <v>1</v>
      </c>
      <c r="CU1980">
        <v>1</v>
      </c>
      <c r="CV1980" s="4">
        <v>0</v>
      </c>
      <c r="CW1980">
        <v>0</v>
      </c>
      <c r="CX1980" s="5">
        <v>1</v>
      </c>
      <c r="CY1980" s="21">
        <v>1</v>
      </c>
      <c r="CZ1980" s="21">
        <v>0</v>
      </c>
      <c r="DA1980" s="21">
        <v>0</v>
      </c>
      <c r="DB1980" s="5">
        <v>1</v>
      </c>
      <c r="DD1980" s="8">
        <v>0</v>
      </c>
      <c r="DE1980" s="8">
        <v>0</v>
      </c>
      <c r="DF1980" s="8">
        <v>0</v>
      </c>
      <c r="DG1980" s="8">
        <v>0</v>
      </c>
      <c r="DH1980" s="8">
        <v>0</v>
      </c>
      <c r="DI1980" s="8">
        <v>0</v>
      </c>
      <c r="DJ1980" s="8">
        <v>0</v>
      </c>
      <c r="DK1980" s="8">
        <v>0</v>
      </c>
      <c r="DL1980" s="8">
        <v>0</v>
      </c>
      <c r="DM1980" s="8">
        <v>0</v>
      </c>
      <c r="DN1980" s="8">
        <v>0</v>
      </c>
      <c r="DO1980" s="8">
        <v>0</v>
      </c>
      <c r="DP1980" s="8">
        <v>0</v>
      </c>
      <c r="DQ1980" s="8">
        <v>0</v>
      </c>
      <c r="DR1980" s="8">
        <v>0</v>
      </c>
      <c r="DS1980" s="8">
        <v>0</v>
      </c>
      <c r="DT1980" s="8">
        <v>0</v>
      </c>
      <c r="DU1980" s="8">
        <v>0</v>
      </c>
      <c r="DV1980" s="8">
        <v>0</v>
      </c>
      <c r="DW1980" s="8">
        <v>0</v>
      </c>
      <c r="DX1980" s="8">
        <v>0</v>
      </c>
      <c r="DY1980" s="8">
        <v>0</v>
      </c>
      <c r="DZ1980" s="8">
        <v>0</v>
      </c>
      <c r="EA1980" s="8">
        <v>0</v>
      </c>
      <c r="EB1980" s="8">
        <v>0</v>
      </c>
      <c r="EC1980" s="8">
        <v>0</v>
      </c>
      <c r="ED1980" s="20">
        <v>0</v>
      </c>
      <c r="EF1980" s="9">
        <v>0</v>
      </c>
      <c r="EG1980" s="9">
        <v>0</v>
      </c>
      <c r="EH1980" s="9">
        <v>0</v>
      </c>
      <c r="EI1980" s="9">
        <v>0</v>
      </c>
      <c r="EJ1980" s="9">
        <v>0</v>
      </c>
      <c r="EK1980" s="9">
        <v>0</v>
      </c>
      <c r="EL1980" s="9">
        <v>0</v>
      </c>
      <c r="EM1980" s="9">
        <v>0</v>
      </c>
      <c r="EN1980" s="9">
        <v>0</v>
      </c>
      <c r="EO1980" s="9">
        <v>0</v>
      </c>
      <c r="EP1980" s="9">
        <v>0</v>
      </c>
      <c r="EQ1980" s="9">
        <v>0</v>
      </c>
      <c r="ER1980" s="9">
        <v>0</v>
      </c>
      <c r="ES1980" s="9">
        <v>0</v>
      </c>
      <c r="ET1980" s="9">
        <v>0</v>
      </c>
      <c r="EU1980" s="9">
        <v>0</v>
      </c>
      <c r="EV1980" s="9">
        <v>0</v>
      </c>
      <c r="EW1980" s="9">
        <v>0</v>
      </c>
      <c r="EX1980" s="9">
        <v>0</v>
      </c>
      <c r="EY1980" s="9">
        <v>0</v>
      </c>
      <c r="EZ1980" s="9">
        <v>0</v>
      </c>
      <c r="FA1980" s="9">
        <v>0</v>
      </c>
      <c r="FB1980" s="9">
        <v>0</v>
      </c>
      <c r="FC1980" s="9">
        <v>0</v>
      </c>
      <c r="FD1980" s="9">
        <v>0</v>
      </c>
      <c r="FE1980" s="9">
        <v>0</v>
      </c>
      <c r="FF1980">
        <v>0</v>
      </c>
    </row>
    <row r="1981" spans="1:162" x14ac:dyDescent="0.2">
      <c r="A1981" t="s">
        <v>1903</v>
      </c>
      <c r="B1981" t="s">
        <v>4335</v>
      </c>
      <c r="C1981" t="s">
        <v>4599</v>
      </c>
      <c r="D1981" s="1">
        <v>0</v>
      </c>
      <c r="E1981" s="1">
        <v>0</v>
      </c>
      <c r="F1981" s="4">
        <v>0</v>
      </c>
      <c r="G1981" s="4">
        <v>0</v>
      </c>
      <c r="H1981" s="5">
        <v>0</v>
      </c>
      <c r="I1981">
        <v>0</v>
      </c>
      <c r="J1981" s="4">
        <v>0</v>
      </c>
      <c r="K1981">
        <v>0</v>
      </c>
      <c r="L1981" s="5">
        <v>0</v>
      </c>
      <c r="M1981">
        <v>0</v>
      </c>
      <c r="N1981" s="4">
        <v>0</v>
      </c>
      <c r="O1981">
        <v>0</v>
      </c>
      <c r="P1981" s="5">
        <v>0</v>
      </c>
      <c r="Q1981">
        <v>0</v>
      </c>
      <c r="R1981" s="4">
        <v>0</v>
      </c>
      <c r="S1981">
        <v>0</v>
      </c>
      <c r="T1981" s="5">
        <v>0</v>
      </c>
      <c r="U1981">
        <v>0</v>
      </c>
      <c r="V1981" s="4">
        <v>0</v>
      </c>
      <c r="W1981">
        <v>0</v>
      </c>
      <c r="X1981" s="5">
        <v>0</v>
      </c>
      <c r="Y1981">
        <v>3</v>
      </c>
      <c r="Z1981" s="4">
        <v>0</v>
      </c>
      <c r="AA1981">
        <v>0</v>
      </c>
      <c r="AB1981" s="5">
        <v>3</v>
      </c>
      <c r="AD1981">
        <v>0</v>
      </c>
      <c r="AE1981">
        <v>0</v>
      </c>
      <c r="AF1981" s="4">
        <v>0</v>
      </c>
      <c r="AG1981">
        <v>0</v>
      </c>
      <c r="AH1981" s="5">
        <v>0</v>
      </c>
      <c r="AI1981">
        <v>0</v>
      </c>
      <c r="AJ1981" s="4">
        <v>0</v>
      </c>
      <c r="AK1981">
        <v>0</v>
      </c>
      <c r="AL1981" s="5">
        <v>0</v>
      </c>
      <c r="AM1981">
        <v>0</v>
      </c>
      <c r="AN1981" s="4">
        <v>0</v>
      </c>
      <c r="AO1981">
        <v>0</v>
      </c>
      <c r="AP1981" s="5">
        <v>0</v>
      </c>
      <c r="AQ1981">
        <v>0</v>
      </c>
      <c r="AR1981" s="4">
        <v>0</v>
      </c>
      <c r="AS1981">
        <v>0</v>
      </c>
      <c r="AT1981" s="5">
        <v>0</v>
      </c>
      <c r="AU1981">
        <v>0</v>
      </c>
      <c r="AV1981" s="4">
        <v>0</v>
      </c>
      <c r="AW1981">
        <v>0</v>
      </c>
      <c r="AX1981" s="5">
        <v>0</v>
      </c>
      <c r="AY1981">
        <v>3</v>
      </c>
      <c r="AZ1981" s="4">
        <v>0</v>
      </c>
      <c r="BA1981">
        <v>0</v>
      </c>
      <c r="BB1981" s="5">
        <v>3</v>
      </c>
      <c r="BD1981">
        <v>0</v>
      </c>
      <c r="BE1981">
        <v>0</v>
      </c>
      <c r="BF1981" s="4">
        <v>0</v>
      </c>
      <c r="BG1981">
        <v>0</v>
      </c>
      <c r="BH1981" s="5">
        <v>0</v>
      </c>
      <c r="BI1981">
        <v>0</v>
      </c>
      <c r="BJ1981" s="4">
        <v>0</v>
      </c>
      <c r="BK1981">
        <v>0</v>
      </c>
      <c r="BL1981" s="5">
        <v>0</v>
      </c>
      <c r="BM1981">
        <v>0</v>
      </c>
      <c r="BN1981" s="4">
        <v>0</v>
      </c>
      <c r="BO1981">
        <v>0</v>
      </c>
      <c r="BP1981" s="5">
        <v>0</v>
      </c>
      <c r="BQ1981">
        <v>0</v>
      </c>
      <c r="BR1981" s="4">
        <v>0</v>
      </c>
      <c r="BS1981">
        <v>0</v>
      </c>
      <c r="BT1981" s="5">
        <v>0</v>
      </c>
      <c r="BU1981">
        <v>3</v>
      </c>
      <c r="BV1981" s="4">
        <v>0</v>
      </c>
      <c r="BW1981">
        <v>0</v>
      </c>
      <c r="BX1981" s="5">
        <v>3</v>
      </c>
      <c r="BY1981">
        <v>3</v>
      </c>
      <c r="BZ1981" s="4">
        <v>0</v>
      </c>
      <c r="CA1981">
        <v>0</v>
      </c>
      <c r="CB1981" s="5">
        <v>3</v>
      </c>
      <c r="CD1981">
        <v>0</v>
      </c>
      <c r="CE1981">
        <v>0</v>
      </c>
      <c r="CF1981" s="4">
        <v>0</v>
      </c>
      <c r="CG1981">
        <v>0</v>
      </c>
      <c r="CH1981" s="5">
        <v>0</v>
      </c>
      <c r="CI1981">
        <v>0</v>
      </c>
      <c r="CJ1981" s="4">
        <v>0</v>
      </c>
      <c r="CK1981">
        <v>0</v>
      </c>
      <c r="CL1981" s="5">
        <v>0</v>
      </c>
      <c r="CM1981">
        <v>0</v>
      </c>
      <c r="CN1981" s="4">
        <v>0</v>
      </c>
      <c r="CO1981">
        <v>0</v>
      </c>
      <c r="CP1981" s="5">
        <v>0</v>
      </c>
      <c r="CQ1981">
        <v>0</v>
      </c>
      <c r="CR1981" s="4">
        <v>0</v>
      </c>
      <c r="CS1981">
        <v>0</v>
      </c>
      <c r="CT1981" s="5">
        <v>0</v>
      </c>
      <c r="CU1981">
        <v>3</v>
      </c>
      <c r="CV1981" s="4">
        <v>0</v>
      </c>
      <c r="CW1981">
        <v>0</v>
      </c>
      <c r="CX1981" s="5">
        <v>3</v>
      </c>
      <c r="CY1981" s="21">
        <v>3</v>
      </c>
      <c r="CZ1981" s="21">
        <v>0</v>
      </c>
      <c r="DA1981" s="21">
        <v>0</v>
      </c>
      <c r="DB1981" s="5">
        <v>3</v>
      </c>
      <c r="DD1981" s="8">
        <v>0</v>
      </c>
      <c r="DE1981" s="8">
        <v>0</v>
      </c>
      <c r="DF1981" s="8">
        <v>0</v>
      </c>
      <c r="DG1981" s="8">
        <v>0</v>
      </c>
      <c r="DH1981" s="8">
        <v>0</v>
      </c>
      <c r="DI1981" s="8">
        <v>0</v>
      </c>
      <c r="DJ1981" s="8">
        <v>0</v>
      </c>
      <c r="DK1981" s="8">
        <v>0</v>
      </c>
      <c r="DL1981" s="8">
        <v>0</v>
      </c>
      <c r="DM1981" s="8">
        <v>0</v>
      </c>
      <c r="DN1981" s="8">
        <v>0</v>
      </c>
      <c r="DO1981" s="8">
        <v>0</v>
      </c>
      <c r="DP1981" s="8">
        <v>0</v>
      </c>
      <c r="DQ1981" s="8">
        <v>0</v>
      </c>
      <c r="DR1981" s="8">
        <v>0</v>
      </c>
      <c r="DS1981" s="8">
        <v>0</v>
      </c>
      <c r="DT1981" s="8">
        <v>0</v>
      </c>
      <c r="DU1981" s="8">
        <v>0</v>
      </c>
      <c r="DV1981" s="8">
        <v>0</v>
      </c>
      <c r="DW1981" s="8">
        <v>0</v>
      </c>
      <c r="DX1981" s="8">
        <v>0</v>
      </c>
      <c r="DY1981" s="8">
        <v>0</v>
      </c>
      <c r="DZ1981" s="8">
        <v>0</v>
      </c>
      <c r="EA1981" s="8">
        <v>0</v>
      </c>
      <c r="EB1981" s="8">
        <v>0</v>
      </c>
      <c r="EC1981" s="8">
        <v>0</v>
      </c>
      <c r="ED1981" s="20">
        <v>0</v>
      </c>
      <c r="EF1981" s="9">
        <v>0</v>
      </c>
      <c r="EG1981" s="9">
        <v>0</v>
      </c>
      <c r="EH1981" s="9">
        <v>0</v>
      </c>
      <c r="EI1981" s="9">
        <v>0</v>
      </c>
      <c r="EJ1981" s="9">
        <v>0</v>
      </c>
      <c r="EK1981" s="9">
        <v>0</v>
      </c>
      <c r="EL1981" s="9">
        <v>0</v>
      </c>
      <c r="EM1981" s="9">
        <v>0</v>
      </c>
      <c r="EN1981" s="9">
        <v>0</v>
      </c>
      <c r="EO1981" s="9">
        <v>0</v>
      </c>
      <c r="EP1981" s="9">
        <v>0</v>
      </c>
      <c r="EQ1981" s="9">
        <v>0</v>
      </c>
      <c r="ER1981" s="9">
        <v>0</v>
      </c>
      <c r="ES1981" s="9">
        <v>0</v>
      </c>
      <c r="ET1981" s="9">
        <v>0</v>
      </c>
      <c r="EU1981" s="9">
        <v>0</v>
      </c>
      <c r="EV1981" s="9">
        <v>0</v>
      </c>
      <c r="EW1981" s="9">
        <v>0</v>
      </c>
      <c r="EX1981" s="9">
        <v>0</v>
      </c>
      <c r="EY1981" s="9">
        <v>0</v>
      </c>
      <c r="EZ1981" s="9">
        <v>0</v>
      </c>
      <c r="FA1981" s="9">
        <v>0</v>
      </c>
      <c r="FB1981" s="9">
        <v>0</v>
      </c>
      <c r="FC1981" s="9">
        <v>0</v>
      </c>
      <c r="FD1981" s="9">
        <v>0</v>
      </c>
      <c r="FE1981" s="9">
        <v>0</v>
      </c>
      <c r="FF1981">
        <v>0</v>
      </c>
    </row>
    <row r="1982" spans="1:162" x14ac:dyDescent="0.2">
      <c r="A1982" t="s">
        <v>1901</v>
      </c>
      <c r="B1982" t="s">
        <v>4336</v>
      </c>
      <c r="C1982" t="s">
        <v>4599</v>
      </c>
      <c r="D1982" s="1">
        <v>0</v>
      </c>
      <c r="E1982" s="1">
        <v>0</v>
      </c>
      <c r="F1982" s="4">
        <v>0</v>
      </c>
      <c r="G1982" s="4">
        <v>0</v>
      </c>
      <c r="H1982" s="5">
        <v>0</v>
      </c>
      <c r="I1982">
        <v>0</v>
      </c>
      <c r="J1982" s="4">
        <v>0</v>
      </c>
      <c r="K1982">
        <v>0</v>
      </c>
      <c r="L1982" s="5">
        <v>0</v>
      </c>
      <c r="M1982">
        <v>0</v>
      </c>
      <c r="N1982" s="4">
        <v>0</v>
      </c>
      <c r="O1982">
        <v>0</v>
      </c>
      <c r="P1982" s="5">
        <v>0</v>
      </c>
      <c r="Q1982">
        <v>0</v>
      </c>
      <c r="R1982" s="4">
        <v>0</v>
      </c>
      <c r="S1982">
        <v>0</v>
      </c>
      <c r="T1982" s="5">
        <v>0</v>
      </c>
      <c r="U1982">
        <v>0</v>
      </c>
      <c r="V1982" s="4">
        <v>0</v>
      </c>
      <c r="W1982">
        <v>0</v>
      </c>
      <c r="X1982" s="5">
        <v>0</v>
      </c>
      <c r="Y1982">
        <v>3</v>
      </c>
      <c r="Z1982" s="4">
        <v>0</v>
      </c>
      <c r="AA1982">
        <v>0</v>
      </c>
      <c r="AB1982" s="5">
        <v>3</v>
      </c>
      <c r="AD1982">
        <v>0</v>
      </c>
      <c r="AE1982">
        <v>0</v>
      </c>
      <c r="AF1982" s="4">
        <v>0</v>
      </c>
      <c r="AG1982">
        <v>0</v>
      </c>
      <c r="AH1982" s="5">
        <v>0</v>
      </c>
      <c r="AI1982">
        <v>0</v>
      </c>
      <c r="AJ1982" s="4">
        <v>0</v>
      </c>
      <c r="AK1982">
        <v>0</v>
      </c>
      <c r="AL1982" s="5">
        <v>0</v>
      </c>
      <c r="AM1982">
        <v>0</v>
      </c>
      <c r="AN1982" s="4">
        <v>0</v>
      </c>
      <c r="AO1982">
        <v>0</v>
      </c>
      <c r="AP1982" s="5">
        <v>0</v>
      </c>
      <c r="AQ1982">
        <v>0</v>
      </c>
      <c r="AR1982" s="4">
        <v>0</v>
      </c>
      <c r="AS1982">
        <v>0</v>
      </c>
      <c r="AT1982" s="5">
        <v>0</v>
      </c>
      <c r="AU1982">
        <v>0</v>
      </c>
      <c r="AV1982" s="4">
        <v>0</v>
      </c>
      <c r="AW1982">
        <v>0</v>
      </c>
      <c r="AX1982" s="5">
        <v>0</v>
      </c>
      <c r="AY1982">
        <v>3</v>
      </c>
      <c r="AZ1982" s="4">
        <v>0</v>
      </c>
      <c r="BA1982">
        <v>0</v>
      </c>
      <c r="BB1982" s="5">
        <v>3</v>
      </c>
      <c r="BD1982">
        <v>0</v>
      </c>
      <c r="BE1982">
        <v>0</v>
      </c>
      <c r="BF1982" s="4">
        <v>0</v>
      </c>
      <c r="BG1982">
        <v>0</v>
      </c>
      <c r="BH1982" s="5">
        <v>0</v>
      </c>
      <c r="BI1982">
        <v>0</v>
      </c>
      <c r="BJ1982" s="4">
        <v>0</v>
      </c>
      <c r="BK1982">
        <v>0</v>
      </c>
      <c r="BL1982" s="5">
        <v>0</v>
      </c>
      <c r="BM1982">
        <v>0</v>
      </c>
      <c r="BN1982" s="4">
        <v>0</v>
      </c>
      <c r="BO1982">
        <v>0</v>
      </c>
      <c r="BP1982" s="5">
        <v>0</v>
      </c>
      <c r="BQ1982">
        <v>0</v>
      </c>
      <c r="BR1982" s="4">
        <v>0</v>
      </c>
      <c r="BS1982">
        <v>0</v>
      </c>
      <c r="BT1982" s="5">
        <v>0</v>
      </c>
      <c r="BU1982">
        <v>3</v>
      </c>
      <c r="BV1982" s="4">
        <v>0</v>
      </c>
      <c r="BW1982">
        <v>0</v>
      </c>
      <c r="BX1982" s="5">
        <v>3</v>
      </c>
      <c r="BY1982">
        <v>3</v>
      </c>
      <c r="BZ1982" s="4">
        <v>0</v>
      </c>
      <c r="CA1982">
        <v>0</v>
      </c>
      <c r="CB1982" s="5">
        <v>3</v>
      </c>
      <c r="CD1982">
        <v>0</v>
      </c>
      <c r="CE1982">
        <v>0</v>
      </c>
      <c r="CF1982" s="4">
        <v>0</v>
      </c>
      <c r="CG1982">
        <v>0</v>
      </c>
      <c r="CH1982" s="5">
        <v>0</v>
      </c>
      <c r="CI1982">
        <v>0</v>
      </c>
      <c r="CJ1982" s="4">
        <v>0</v>
      </c>
      <c r="CK1982">
        <v>0</v>
      </c>
      <c r="CL1982" s="5">
        <v>0</v>
      </c>
      <c r="CM1982">
        <v>0</v>
      </c>
      <c r="CN1982" s="4">
        <v>0</v>
      </c>
      <c r="CO1982">
        <v>0</v>
      </c>
      <c r="CP1982" s="5">
        <v>0</v>
      </c>
      <c r="CQ1982">
        <v>0</v>
      </c>
      <c r="CR1982" s="4">
        <v>0</v>
      </c>
      <c r="CS1982">
        <v>0</v>
      </c>
      <c r="CT1982" s="5">
        <v>0</v>
      </c>
      <c r="CU1982">
        <v>3</v>
      </c>
      <c r="CV1982" s="4">
        <v>0</v>
      </c>
      <c r="CW1982">
        <v>0</v>
      </c>
      <c r="CX1982" s="5">
        <v>3</v>
      </c>
      <c r="CY1982" s="21">
        <v>0</v>
      </c>
      <c r="CZ1982" s="21">
        <v>0</v>
      </c>
      <c r="DA1982" s="21">
        <v>0</v>
      </c>
      <c r="DB1982" s="5">
        <v>0</v>
      </c>
      <c r="DD1982" s="8">
        <v>0</v>
      </c>
      <c r="DE1982" s="8">
        <v>0</v>
      </c>
      <c r="DF1982" s="8">
        <v>0</v>
      </c>
      <c r="DG1982" s="8">
        <v>0</v>
      </c>
      <c r="DH1982" s="8">
        <v>0</v>
      </c>
      <c r="DI1982" s="8">
        <v>0</v>
      </c>
      <c r="DJ1982" s="8">
        <v>0</v>
      </c>
      <c r="DK1982" s="8">
        <v>0</v>
      </c>
      <c r="DL1982" s="8">
        <v>0</v>
      </c>
      <c r="DM1982" s="8">
        <v>0</v>
      </c>
      <c r="DN1982" s="8">
        <v>0</v>
      </c>
      <c r="DO1982" s="8">
        <v>0</v>
      </c>
      <c r="DP1982" s="8">
        <v>0</v>
      </c>
      <c r="DQ1982" s="8">
        <v>0</v>
      </c>
      <c r="DR1982" s="8">
        <v>0</v>
      </c>
      <c r="DS1982" s="8">
        <v>0</v>
      </c>
      <c r="DT1982" s="8">
        <v>0</v>
      </c>
      <c r="DU1982" s="8">
        <v>0</v>
      </c>
      <c r="DV1982" s="8">
        <v>0</v>
      </c>
      <c r="DW1982" s="8">
        <v>0</v>
      </c>
      <c r="DX1982" s="8">
        <v>0</v>
      </c>
      <c r="DY1982" s="8">
        <v>0</v>
      </c>
      <c r="DZ1982" s="8">
        <v>0</v>
      </c>
      <c r="EA1982" s="8">
        <v>0</v>
      </c>
      <c r="EB1982" s="8">
        <v>0</v>
      </c>
      <c r="EC1982" s="8">
        <v>0</v>
      </c>
      <c r="ED1982" s="20">
        <v>0</v>
      </c>
      <c r="EF1982" s="9">
        <v>0</v>
      </c>
      <c r="EG1982" s="9">
        <v>0</v>
      </c>
      <c r="EH1982" s="9">
        <v>0</v>
      </c>
      <c r="EI1982" s="9">
        <v>0</v>
      </c>
      <c r="EJ1982" s="9">
        <v>0</v>
      </c>
      <c r="EK1982" s="9">
        <v>0</v>
      </c>
      <c r="EL1982" s="9">
        <v>0</v>
      </c>
      <c r="EM1982" s="9">
        <v>0</v>
      </c>
      <c r="EN1982" s="9">
        <v>0</v>
      </c>
      <c r="EO1982" s="9">
        <v>0</v>
      </c>
      <c r="EP1982" s="9">
        <v>0</v>
      </c>
      <c r="EQ1982" s="9">
        <v>0</v>
      </c>
      <c r="ER1982" s="9">
        <v>0</v>
      </c>
      <c r="ES1982" s="9">
        <v>0</v>
      </c>
      <c r="ET1982" s="9">
        <v>0</v>
      </c>
      <c r="EU1982" s="9">
        <v>0</v>
      </c>
      <c r="EV1982" s="9">
        <v>0</v>
      </c>
      <c r="EW1982" s="9">
        <v>0</v>
      </c>
      <c r="EX1982" s="9">
        <v>0</v>
      </c>
      <c r="EY1982" s="9">
        <v>0</v>
      </c>
      <c r="EZ1982" s="9">
        <v>0</v>
      </c>
      <c r="FA1982" s="9">
        <v>0</v>
      </c>
      <c r="FB1982" s="9">
        <v>0</v>
      </c>
      <c r="FC1982" s="9">
        <v>0</v>
      </c>
      <c r="FD1982" s="9">
        <v>0</v>
      </c>
      <c r="FE1982" s="9">
        <v>0</v>
      </c>
      <c r="FF1982">
        <v>0</v>
      </c>
    </row>
    <row r="1983" spans="1:162" x14ac:dyDescent="0.2">
      <c r="A1983" t="s">
        <v>1910</v>
      </c>
      <c r="B1983" t="s">
        <v>4337</v>
      </c>
      <c r="C1983" t="s">
        <v>4599</v>
      </c>
      <c r="D1983" s="1">
        <v>0</v>
      </c>
      <c r="E1983" s="1">
        <v>0</v>
      </c>
      <c r="F1983" s="4">
        <v>0</v>
      </c>
      <c r="G1983" s="4">
        <v>0</v>
      </c>
      <c r="H1983" s="5">
        <v>0</v>
      </c>
      <c r="I1983">
        <v>0</v>
      </c>
      <c r="J1983" s="4">
        <v>0</v>
      </c>
      <c r="K1983">
        <v>0</v>
      </c>
      <c r="L1983" s="5">
        <v>0</v>
      </c>
      <c r="M1983">
        <v>0</v>
      </c>
      <c r="N1983" s="4">
        <v>0</v>
      </c>
      <c r="O1983">
        <v>0</v>
      </c>
      <c r="P1983" s="5">
        <v>0</v>
      </c>
      <c r="Q1983">
        <v>0</v>
      </c>
      <c r="R1983" s="4">
        <v>0</v>
      </c>
      <c r="S1983">
        <v>0</v>
      </c>
      <c r="T1983" s="5">
        <v>0</v>
      </c>
      <c r="U1983">
        <v>0</v>
      </c>
      <c r="V1983" s="4">
        <v>0</v>
      </c>
      <c r="W1983">
        <v>0</v>
      </c>
      <c r="X1983" s="5">
        <v>0</v>
      </c>
      <c r="Y1983">
        <v>3</v>
      </c>
      <c r="Z1983" s="4">
        <v>0</v>
      </c>
      <c r="AA1983">
        <v>0</v>
      </c>
      <c r="AB1983" s="5">
        <v>3</v>
      </c>
      <c r="AD1983">
        <v>0</v>
      </c>
      <c r="AE1983">
        <v>0</v>
      </c>
      <c r="AF1983" s="4">
        <v>0</v>
      </c>
      <c r="AG1983">
        <v>0</v>
      </c>
      <c r="AH1983" s="5">
        <v>0</v>
      </c>
      <c r="AI1983">
        <v>0</v>
      </c>
      <c r="AJ1983" s="4">
        <v>0</v>
      </c>
      <c r="AK1983">
        <v>0</v>
      </c>
      <c r="AL1983" s="5">
        <v>0</v>
      </c>
      <c r="AM1983">
        <v>0</v>
      </c>
      <c r="AN1983" s="4">
        <v>0</v>
      </c>
      <c r="AO1983">
        <v>0</v>
      </c>
      <c r="AP1983" s="5">
        <v>0</v>
      </c>
      <c r="AQ1983">
        <v>0</v>
      </c>
      <c r="AR1983" s="4">
        <v>0</v>
      </c>
      <c r="AS1983">
        <v>0</v>
      </c>
      <c r="AT1983" s="5">
        <v>0</v>
      </c>
      <c r="AU1983">
        <v>0</v>
      </c>
      <c r="AV1983" s="4">
        <v>0</v>
      </c>
      <c r="AW1983">
        <v>0</v>
      </c>
      <c r="AX1983" s="5">
        <v>0</v>
      </c>
      <c r="AY1983">
        <v>3</v>
      </c>
      <c r="AZ1983" s="4">
        <v>0</v>
      </c>
      <c r="BA1983">
        <v>0</v>
      </c>
      <c r="BB1983" s="5">
        <v>3</v>
      </c>
      <c r="BD1983">
        <v>0</v>
      </c>
      <c r="BE1983">
        <v>0</v>
      </c>
      <c r="BF1983" s="4">
        <v>0</v>
      </c>
      <c r="BG1983">
        <v>0</v>
      </c>
      <c r="BH1983" s="5">
        <v>0</v>
      </c>
      <c r="BI1983">
        <v>0</v>
      </c>
      <c r="BJ1983" s="4">
        <v>0</v>
      </c>
      <c r="BK1983">
        <v>0</v>
      </c>
      <c r="BL1983" s="5">
        <v>0</v>
      </c>
      <c r="BM1983">
        <v>0</v>
      </c>
      <c r="BN1983" s="4">
        <v>0</v>
      </c>
      <c r="BO1983">
        <v>0</v>
      </c>
      <c r="BP1983" s="5">
        <v>0</v>
      </c>
      <c r="BQ1983">
        <v>0</v>
      </c>
      <c r="BR1983" s="4">
        <v>0</v>
      </c>
      <c r="BS1983">
        <v>0</v>
      </c>
      <c r="BT1983" s="5">
        <v>0</v>
      </c>
      <c r="BU1983">
        <v>3</v>
      </c>
      <c r="BV1983" s="4">
        <v>0</v>
      </c>
      <c r="BW1983">
        <v>0</v>
      </c>
      <c r="BX1983" s="5">
        <v>3</v>
      </c>
      <c r="BY1983">
        <v>3</v>
      </c>
      <c r="BZ1983" s="4">
        <v>0</v>
      </c>
      <c r="CA1983">
        <v>0</v>
      </c>
      <c r="CB1983" s="5">
        <v>3</v>
      </c>
      <c r="CD1983">
        <v>0</v>
      </c>
      <c r="CE1983">
        <v>0</v>
      </c>
      <c r="CF1983" s="4">
        <v>0</v>
      </c>
      <c r="CG1983">
        <v>0</v>
      </c>
      <c r="CH1983" s="5">
        <v>0</v>
      </c>
      <c r="CI1983">
        <v>0</v>
      </c>
      <c r="CJ1983" s="4">
        <v>0</v>
      </c>
      <c r="CK1983">
        <v>0</v>
      </c>
      <c r="CL1983" s="5">
        <v>0</v>
      </c>
      <c r="CM1983">
        <v>0</v>
      </c>
      <c r="CN1983" s="4">
        <v>0</v>
      </c>
      <c r="CO1983">
        <v>0</v>
      </c>
      <c r="CP1983" s="5">
        <v>0</v>
      </c>
      <c r="CQ1983">
        <v>0</v>
      </c>
      <c r="CR1983" s="4">
        <v>0</v>
      </c>
      <c r="CS1983">
        <v>0</v>
      </c>
      <c r="CT1983" s="5">
        <v>0</v>
      </c>
      <c r="CU1983">
        <v>3</v>
      </c>
      <c r="CV1983" s="4">
        <v>0</v>
      </c>
      <c r="CW1983">
        <v>0</v>
      </c>
      <c r="CX1983" s="5">
        <v>3</v>
      </c>
      <c r="CY1983" s="21">
        <v>3</v>
      </c>
      <c r="CZ1983" s="21">
        <v>0</v>
      </c>
      <c r="DA1983" s="21">
        <v>0</v>
      </c>
      <c r="DB1983" s="5">
        <v>3</v>
      </c>
      <c r="DD1983" s="8">
        <v>0</v>
      </c>
      <c r="DE1983" s="8">
        <v>0</v>
      </c>
      <c r="DF1983" s="8">
        <v>0</v>
      </c>
      <c r="DG1983" s="8">
        <v>0</v>
      </c>
      <c r="DH1983" s="8">
        <v>0</v>
      </c>
      <c r="DI1983" s="8">
        <v>0</v>
      </c>
      <c r="DJ1983" s="8">
        <v>0</v>
      </c>
      <c r="DK1983" s="8">
        <v>0</v>
      </c>
      <c r="DL1983" s="8">
        <v>0</v>
      </c>
      <c r="DM1983" s="8">
        <v>0</v>
      </c>
      <c r="DN1983" s="8">
        <v>0</v>
      </c>
      <c r="DO1983" s="8">
        <v>0</v>
      </c>
      <c r="DP1983" s="8">
        <v>0</v>
      </c>
      <c r="DQ1983" s="8">
        <v>0</v>
      </c>
      <c r="DR1983" s="8">
        <v>0</v>
      </c>
      <c r="DS1983" s="8">
        <v>0</v>
      </c>
      <c r="DT1983" s="8">
        <v>0</v>
      </c>
      <c r="DU1983" s="8">
        <v>0</v>
      </c>
      <c r="DV1983" s="8">
        <v>0</v>
      </c>
      <c r="DW1983" s="8">
        <v>0</v>
      </c>
      <c r="DX1983" s="8">
        <v>0</v>
      </c>
      <c r="DY1983" s="8">
        <v>0</v>
      </c>
      <c r="DZ1983" s="8">
        <v>0</v>
      </c>
      <c r="EA1983" s="8">
        <v>0</v>
      </c>
      <c r="EB1983" s="8">
        <v>0</v>
      </c>
      <c r="EC1983" s="8">
        <v>0</v>
      </c>
      <c r="ED1983" s="20">
        <v>0</v>
      </c>
      <c r="EF1983" s="9">
        <v>0</v>
      </c>
      <c r="EG1983" s="9">
        <v>0</v>
      </c>
      <c r="EH1983" s="9">
        <v>0</v>
      </c>
      <c r="EI1983" s="9">
        <v>0</v>
      </c>
      <c r="EJ1983" s="9">
        <v>0</v>
      </c>
      <c r="EK1983" s="9">
        <v>0</v>
      </c>
      <c r="EL1983" s="9">
        <v>0</v>
      </c>
      <c r="EM1983" s="9">
        <v>0</v>
      </c>
      <c r="EN1983" s="9">
        <v>0</v>
      </c>
      <c r="EO1983" s="9">
        <v>0</v>
      </c>
      <c r="EP1983" s="9">
        <v>0</v>
      </c>
      <c r="EQ1983" s="9">
        <v>0</v>
      </c>
      <c r="ER1983" s="9">
        <v>0</v>
      </c>
      <c r="ES1983" s="9">
        <v>0</v>
      </c>
      <c r="ET1983" s="9">
        <v>0</v>
      </c>
      <c r="EU1983" s="9">
        <v>0</v>
      </c>
      <c r="EV1983" s="9">
        <v>0</v>
      </c>
      <c r="EW1983" s="9">
        <v>0</v>
      </c>
      <c r="EX1983" s="9">
        <v>0</v>
      </c>
      <c r="EY1983" s="9">
        <v>0</v>
      </c>
      <c r="EZ1983" s="9">
        <v>0</v>
      </c>
      <c r="FA1983" s="9">
        <v>0</v>
      </c>
      <c r="FB1983" s="9">
        <v>0</v>
      </c>
      <c r="FC1983" s="9">
        <v>0</v>
      </c>
      <c r="FD1983" s="9">
        <v>0</v>
      </c>
      <c r="FE1983" s="9">
        <v>0</v>
      </c>
      <c r="FF1983">
        <v>0</v>
      </c>
    </row>
    <row r="1984" spans="1:162" x14ac:dyDescent="0.2">
      <c r="A1984" t="s">
        <v>321</v>
      </c>
      <c r="B1984" t="s">
        <v>4338</v>
      </c>
      <c r="C1984" t="s">
        <v>4599</v>
      </c>
      <c r="D1984" s="1">
        <v>0</v>
      </c>
      <c r="E1984" s="1">
        <v>1</v>
      </c>
      <c r="F1984" s="4">
        <v>0</v>
      </c>
      <c r="G1984" s="4">
        <v>0</v>
      </c>
      <c r="H1984" s="5">
        <v>1</v>
      </c>
      <c r="I1984">
        <v>1</v>
      </c>
      <c r="J1984" s="4">
        <v>0</v>
      </c>
      <c r="K1984">
        <v>0</v>
      </c>
      <c r="L1984" s="5">
        <v>1</v>
      </c>
      <c r="M1984">
        <v>0</v>
      </c>
      <c r="N1984" s="4">
        <v>0</v>
      </c>
      <c r="O1984">
        <v>0</v>
      </c>
      <c r="P1984" s="5">
        <v>0</v>
      </c>
      <c r="Q1984">
        <v>0</v>
      </c>
      <c r="R1984" s="4">
        <v>0</v>
      </c>
      <c r="S1984">
        <v>0</v>
      </c>
      <c r="T1984" s="5">
        <v>0</v>
      </c>
      <c r="U1984">
        <v>0</v>
      </c>
      <c r="V1984" s="4">
        <v>0</v>
      </c>
      <c r="W1984">
        <v>0</v>
      </c>
      <c r="X1984" s="5">
        <v>0</v>
      </c>
      <c r="Y1984">
        <v>3</v>
      </c>
      <c r="Z1984" s="4">
        <v>0</v>
      </c>
      <c r="AA1984">
        <v>0</v>
      </c>
      <c r="AB1984" s="5">
        <v>3</v>
      </c>
      <c r="AD1984">
        <v>0</v>
      </c>
      <c r="AE1984">
        <v>1</v>
      </c>
      <c r="AF1984" s="4">
        <v>0</v>
      </c>
      <c r="AG1984">
        <v>0</v>
      </c>
      <c r="AH1984" s="5">
        <v>1</v>
      </c>
      <c r="AI1984">
        <v>1</v>
      </c>
      <c r="AJ1984" s="4">
        <v>0</v>
      </c>
      <c r="AK1984">
        <v>0</v>
      </c>
      <c r="AL1984" s="5">
        <v>1</v>
      </c>
      <c r="AM1984">
        <v>0</v>
      </c>
      <c r="AN1984" s="4">
        <v>0</v>
      </c>
      <c r="AO1984">
        <v>0</v>
      </c>
      <c r="AP1984" s="5">
        <v>0</v>
      </c>
      <c r="AQ1984">
        <v>0</v>
      </c>
      <c r="AR1984" s="4">
        <v>0</v>
      </c>
      <c r="AS1984">
        <v>0</v>
      </c>
      <c r="AT1984" s="5">
        <v>0</v>
      </c>
      <c r="AU1984">
        <v>0</v>
      </c>
      <c r="AV1984" s="4">
        <v>0</v>
      </c>
      <c r="AW1984">
        <v>0</v>
      </c>
      <c r="AX1984" s="5">
        <v>0</v>
      </c>
      <c r="AY1984">
        <v>3</v>
      </c>
      <c r="AZ1984" s="4">
        <v>0</v>
      </c>
      <c r="BA1984">
        <v>0</v>
      </c>
      <c r="BB1984" s="5">
        <v>3</v>
      </c>
      <c r="BD1984">
        <v>0</v>
      </c>
      <c r="BE1984">
        <v>1</v>
      </c>
      <c r="BF1984" s="4">
        <v>0</v>
      </c>
      <c r="BG1984">
        <v>0</v>
      </c>
      <c r="BH1984" s="5">
        <v>1</v>
      </c>
      <c r="BI1984">
        <v>1</v>
      </c>
      <c r="BJ1984" s="4">
        <v>0</v>
      </c>
      <c r="BK1984">
        <v>0</v>
      </c>
      <c r="BL1984" s="5">
        <v>1</v>
      </c>
      <c r="BM1984">
        <v>0</v>
      </c>
      <c r="BN1984" s="4">
        <v>0</v>
      </c>
      <c r="BO1984">
        <v>0</v>
      </c>
      <c r="BP1984" s="5">
        <v>0</v>
      </c>
      <c r="BQ1984">
        <v>0</v>
      </c>
      <c r="BR1984" s="4">
        <v>0</v>
      </c>
      <c r="BS1984">
        <v>0</v>
      </c>
      <c r="BT1984" s="5">
        <v>0</v>
      </c>
      <c r="BU1984">
        <v>3</v>
      </c>
      <c r="BV1984" s="4">
        <v>0</v>
      </c>
      <c r="BW1984">
        <v>0</v>
      </c>
      <c r="BX1984" s="5">
        <v>3</v>
      </c>
      <c r="BY1984">
        <v>3</v>
      </c>
      <c r="BZ1984" s="4">
        <v>0</v>
      </c>
      <c r="CA1984">
        <v>0</v>
      </c>
      <c r="CB1984" s="5">
        <v>3</v>
      </c>
      <c r="CD1984">
        <v>0</v>
      </c>
      <c r="CE1984">
        <v>1</v>
      </c>
      <c r="CF1984" s="4">
        <v>0</v>
      </c>
      <c r="CG1984">
        <v>0</v>
      </c>
      <c r="CH1984" s="5">
        <v>1</v>
      </c>
      <c r="CI1984">
        <v>0</v>
      </c>
      <c r="CJ1984" s="4">
        <v>0</v>
      </c>
      <c r="CK1984">
        <v>0</v>
      </c>
      <c r="CL1984" s="5">
        <v>0</v>
      </c>
      <c r="CM1984">
        <v>0</v>
      </c>
      <c r="CN1984" s="4">
        <v>0</v>
      </c>
      <c r="CO1984">
        <v>0</v>
      </c>
      <c r="CP1984" s="5">
        <v>0</v>
      </c>
      <c r="CQ1984">
        <v>0</v>
      </c>
      <c r="CR1984" s="4">
        <v>0</v>
      </c>
      <c r="CS1984">
        <v>0</v>
      </c>
      <c r="CT1984" s="5">
        <v>0</v>
      </c>
      <c r="CU1984">
        <v>3</v>
      </c>
      <c r="CV1984" s="4">
        <v>0</v>
      </c>
      <c r="CW1984">
        <v>0</v>
      </c>
      <c r="CX1984" s="5">
        <v>3</v>
      </c>
      <c r="CY1984" s="21">
        <v>0</v>
      </c>
      <c r="CZ1984" s="21">
        <v>0</v>
      </c>
      <c r="DA1984" s="21">
        <v>0</v>
      </c>
      <c r="DB1984" s="5">
        <v>0</v>
      </c>
      <c r="DD1984" s="8">
        <v>0</v>
      </c>
      <c r="DE1984" s="8">
        <v>0</v>
      </c>
      <c r="DF1984" s="8">
        <v>0</v>
      </c>
      <c r="DG1984" s="8">
        <v>0</v>
      </c>
      <c r="DH1984" s="8">
        <v>0</v>
      </c>
      <c r="DI1984" s="8">
        <v>0</v>
      </c>
      <c r="DJ1984" s="8">
        <v>0</v>
      </c>
      <c r="DK1984" s="8">
        <v>0</v>
      </c>
      <c r="DL1984" s="8">
        <v>0</v>
      </c>
      <c r="DM1984" s="8">
        <v>0</v>
      </c>
      <c r="DN1984" s="8">
        <v>0</v>
      </c>
      <c r="DO1984" s="8">
        <v>0</v>
      </c>
      <c r="DP1984" s="8">
        <v>0</v>
      </c>
      <c r="DQ1984" s="8">
        <v>0</v>
      </c>
      <c r="DR1984" s="8">
        <v>0</v>
      </c>
      <c r="DS1984" s="8">
        <v>0</v>
      </c>
      <c r="DT1984" s="8">
        <v>0</v>
      </c>
      <c r="DU1984" s="8">
        <v>0</v>
      </c>
      <c r="DV1984" s="8">
        <v>0</v>
      </c>
      <c r="DW1984" s="8">
        <v>0</v>
      </c>
      <c r="DX1984" s="8">
        <v>0</v>
      </c>
      <c r="DY1984" s="8">
        <v>0</v>
      </c>
      <c r="DZ1984" s="8">
        <v>0</v>
      </c>
      <c r="EA1984" s="8">
        <v>0</v>
      </c>
      <c r="EB1984" s="8">
        <v>0</v>
      </c>
      <c r="EC1984" s="8">
        <v>0</v>
      </c>
      <c r="ED1984" s="20">
        <v>0</v>
      </c>
      <c r="EF1984" s="9">
        <v>0</v>
      </c>
      <c r="EG1984" s="9">
        <v>0</v>
      </c>
      <c r="EH1984" s="9">
        <v>0</v>
      </c>
      <c r="EI1984" s="9">
        <v>0</v>
      </c>
      <c r="EJ1984" s="9">
        <v>0</v>
      </c>
      <c r="EK1984" s="9">
        <v>0</v>
      </c>
      <c r="EL1984" s="9">
        <v>0</v>
      </c>
      <c r="EM1984" s="9">
        <v>0</v>
      </c>
      <c r="EN1984" s="9">
        <v>0</v>
      </c>
      <c r="EO1984" s="9">
        <v>0</v>
      </c>
      <c r="EP1984" s="9">
        <v>0</v>
      </c>
      <c r="EQ1984" s="9">
        <v>0</v>
      </c>
      <c r="ER1984" s="9">
        <v>0</v>
      </c>
      <c r="ES1984" s="9">
        <v>0</v>
      </c>
      <c r="ET1984" s="9">
        <v>0</v>
      </c>
      <c r="EU1984" s="9">
        <v>0</v>
      </c>
      <c r="EV1984" s="9">
        <v>0</v>
      </c>
      <c r="EW1984" s="9">
        <v>0</v>
      </c>
      <c r="EX1984" s="9">
        <v>0</v>
      </c>
      <c r="EY1984" s="9">
        <v>0</v>
      </c>
      <c r="EZ1984" s="9">
        <v>0</v>
      </c>
      <c r="FA1984" s="9">
        <v>0</v>
      </c>
      <c r="FB1984" s="9">
        <v>0</v>
      </c>
      <c r="FC1984" s="9">
        <v>0</v>
      </c>
      <c r="FD1984" s="9">
        <v>0</v>
      </c>
      <c r="FE1984" s="9">
        <v>0</v>
      </c>
      <c r="FF1984">
        <v>0</v>
      </c>
    </row>
    <row r="1985" spans="1:162" x14ac:dyDescent="0.2">
      <c r="A1985" t="s">
        <v>1917</v>
      </c>
      <c r="B1985" t="s">
        <v>4339</v>
      </c>
      <c r="C1985" t="s">
        <v>4599</v>
      </c>
      <c r="D1985" s="1">
        <v>0</v>
      </c>
      <c r="E1985" s="1">
        <v>0</v>
      </c>
      <c r="F1985" s="4">
        <v>0</v>
      </c>
      <c r="G1985" s="4">
        <v>0</v>
      </c>
      <c r="H1985" s="5">
        <v>0</v>
      </c>
      <c r="I1985">
        <v>0</v>
      </c>
      <c r="J1985" s="4">
        <v>0</v>
      </c>
      <c r="K1985">
        <v>0</v>
      </c>
      <c r="L1985" s="5">
        <v>0</v>
      </c>
      <c r="M1985">
        <v>0</v>
      </c>
      <c r="N1985" s="4">
        <v>0</v>
      </c>
      <c r="O1985">
        <v>0</v>
      </c>
      <c r="P1985" s="5">
        <v>0</v>
      </c>
      <c r="Q1985">
        <v>0</v>
      </c>
      <c r="R1985" s="4">
        <v>0</v>
      </c>
      <c r="S1985">
        <v>0</v>
      </c>
      <c r="T1985" s="5">
        <v>0</v>
      </c>
      <c r="U1985">
        <v>0</v>
      </c>
      <c r="V1985" s="4">
        <v>0</v>
      </c>
      <c r="W1985">
        <v>0</v>
      </c>
      <c r="X1985" s="5">
        <v>0</v>
      </c>
      <c r="Y1985">
        <v>3</v>
      </c>
      <c r="Z1985" s="4">
        <v>0</v>
      </c>
      <c r="AA1985">
        <v>0</v>
      </c>
      <c r="AB1985" s="5">
        <v>3</v>
      </c>
      <c r="AD1985">
        <v>0</v>
      </c>
      <c r="AE1985">
        <v>0</v>
      </c>
      <c r="AF1985" s="4">
        <v>0</v>
      </c>
      <c r="AG1985">
        <v>0</v>
      </c>
      <c r="AH1985" s="5">
        <v>0</v>
      </c>
      <c r="AI1985">
        <v>0</v>
      </c>
      <c r="AJ1985" s="4">
        <v>0</v>
      </c>
      <c r="AK1985">
        <v>0</v>
      </c>
      <c r="AL1985" s="5">
        <v>0</v>
      </c>
      <c r="AM1985">
        <v>0</v>
      </c>
      <c r="AN1985" s="4">
        <v>0</v>
      </c>
      <c r="AO1985">
        <v>0</v>
      </c>
      <c r="AP1985" s="5">
        <v>0</v>
      </c>
      <c r="AQ1985">
        <v>0</v>
      </c>
      <c r="AR1985" s="4">
        <v>0</v>
      </c>
      <c r="AS1985">
        <v>0</v>
      </c>
      <c r="AT1985" s="5">
        <v>0</v>
      </c>
      <c r="AU1985">
        <v>0</v>
      </c>
      <c r="AV1985" s="4">
        <v>0</v>
      </c>
      <c r="AW1985">
        <v>0</v>
      </c>
      <c r="AX1985" s="5">
        <v>0</v>
      </c>
      <c r="AY1985">
        <v>3</v>
      </c>
      <c r="AZ1985" s="4">
        <v>0</v>
      </c>
      <c r="BA1985">
        <v>0</v>
      </c>
      <c r="BB1985" s="5">
        <v>3</v>
      </c>
      <c r="BD1985">
        <v>0</v>
      </c>
      <c r="BE1985">
        <v>0</v>
      </c>
      <c r="BF1985" s="4">
        <v>0</v>
      </c>
      <c r="BG1985">
        <v>0</v>
      </c>
      <c r="BH1985" s="5">
        <v>0</v>
      </c>
      <c r="BI1985">
        <v>0</v>
      </c>
      <c r="BJ1985" s="4">
        <v>0</v>
      </c>
      <c r="BK1985">
        <v>0</v>
      </c>
      <c r="BL1985" s="5">
        <v>0</v>
      </c>
      <c r="BM1985">
        <v>0</v>
      </c>
      <c r="BN1985" s="4">
        <v>0</v>
      </c>
      <c r="BO1985">
        <v>0</v>
      </c>
      <c r="BP1985" s="5">
        <v>0</v>
      </c>
      <c r="BQ1985">
        <v>0</v>
      </c>
      <c r="BR1985" s="4">
        <v>0</v>
      </c>
      <c r="BS1985">
        <v>0</v>
      </c>
      <c r="BT1985" s="5">
        <v>0</v>
      </c>
      <c r="BU1985">
        <v>3</v>
      </c>
      <c r="BV1985" s="4">
        <v>0</v>
      </c>
      <c r="BW1985">
        <v>0</v>
      </c>
      <c r="BX1985" s="5">
        <v>3</v>
      </c>
      <c r="BY1985">
        <v>3</v>
      </c>
      <c r="BZ1985" s="4">
        <v>0</v>
      </c>
      <c r="CA1985">
        <v>0</v>
      </c>
      <c r="CB1985" s="5">
        <v>3</v>
      </c>
      <c r="CD1985">
        <v>0</v>
      </c>
      <c r="CE1985">
        <v>0</v>
      </c>
      <c r="CF1985" s="4">
        <v>0</v>
      </c>
      <c r="CG1985">
        <v>0</v>
      </c>
      <c r="CH1985" s="5">
        <v>0</v>
      </c>
      <c r="CI1985">
        <v>0</v>
      </c>
      <c r="CJ1985" s="4">
        <v>0</v>
      </c>
      <c r="CK1985">
        <v>0</v>
      </c>
      <c r="CL1985" s="5">
        <v>0</v>
      </c>
      <c r="CM1985">
        <v>0</v>
      </c>
      <c r="CN1985" s="4">
        <v>0</v>
      </c>
      <c r="CO1985">
        <v>0</v>
      </c>
      <c r="CP1985" s="5">
        <v>0</v>
      </c>
      <c r="CQ1985">
        <v>0</v>
      </c>
      <c r="CR1985" s="4">
        <v>0</v>
      </c>
      <c r="CS1985">
        <v>0</v>
      </c>
      <c r="CT1985" s="5">
        <v>0</v>
      </c>
      <c r="CU1985">
        <v>3</v>
      </c>
      <c r="CV1985" s="4">
        <v>0</v>
      </c>
      <c r="CW1985">
        <v>0</v>
      </c>
      <c r="CX1985" s="5">
        <v>3</v>
      </c>
      <c r="CY1985" s="21">
        <v>3</v>
      </c>
      <c r="CZ1985" s="21">
        <v>0</v>
      </c>
      <c r="DA1985" s="21">
        <v>0</v>
      </c>
      <c r="DB1985" s="5">
        <v>3</v>
      </c>
      <c r="DD1985" s="8">
        <v>0</v>
      </c>
      <c r="DE1985" s="8">
        <v>0</v>
      </c>
      <c r="DF1985" s="8">
        <v>0</v>
      </c>
      <c r="DG1985" s="8">
        <v>0</v>
      </c>
      <c r="DH1985" s="8">
        <v>0</v>
      </c>
      <c r="DI1985" s="8">
        <v>0</v>
      </c>
      <c r="DJ1985" s="8">
        <v>0</v>
      </c>
      <c r="DK1985" s="8">
        <v>0</v>
      </c>
      <c r="DL1985" s="8">
        <v>0</v>
      </c>
      <c r="DM1985" s="8">
        <v>0</v>
      </c>
      <c r="DN1985" s="8">
        <v>0</v>
      </c>
      <c r="DO1985" s="8">
        <v>0</v>
      </c>
      <c r="DP1985" s="8">
        <v>0</v>
      </c>
      <c r="DQ1985" s="8">
        <v>0</v>
      </c>
      <c r="DR1985" s="8">
        <v>0</v>
      </c>
      <c r="DS1985" s="8">
        <v>0</v>
      </c>
      <c r="DT1985" s="8">
        <v>0</v>
      </c>
      <c r="DU1985" s="8">
        <v>0</v>
      </c>
      <c r="DV1985" s="8">
        <v>0</v>
      </c>
      <c r="DW1985" s="8">
        <v>0</v>
      </c>
      <c r="DX1985" s="8">
        <v>0</v>
      </c>
      <c r="DY1985" s="8">
        <v>0</v>
      </c>
      <c r="DZ1985" s="8">
        <v>0</v>
      </c>
      <c r="EA1985" s="8">
        <v>0</v>
      </c>
      <c r="EB1985" s="8">
        <v>0</v>
      </c>
      <c r="EC1985" s="8">
        <v>0</v>
      </c>
      <c r="ED1985" s="20">
        <v>0</v>
      </c>
      <c r="EF1985" s="9">
        <v>0</v>
      </c>
      <c r="EG1985" s="9">
        <v>0</v>
      </c>
      <c r="EH1985" s="9">
        <v>0</v>
      </c>
      <c r="EI1985" s="9">
        <v>0</v>
      </c>
      <c r="EJ1985" s="9">
        <v>0</v>
      </c>
      <c r="EK1985" s="9">
        <v>0</v>
      </c>
      <c r="EL1985" s="9">
        <v>0</v>
      </c>
      <c r="EM1985" s="9">
        <v>0</v>
      </c>
      <c r="EN1985" s="9">
        <v>0</v>
      </c>
      <c r="EO1985" s="9">
        <v>0</v>
      </c>
      <c r="EP1985" s="9">
        <v>0</v>
      </c>
      <c r="EQ1985" s="9">
        <v>0</v>
      </c>
      <c r="ER1985" s="9">
        <v>0</v>
      </c>
      <c r="ES1985" s="9">
        <v>0</v>
      </c>
      <c r="ET1985" s="9">
        <v>0</v>
      </c>
      <c r="EU1985" s="9">
        <v>0</v>
      </c>
      <c r="EV1985" s="9">
        <v>0</v>
      </c>
      <c r="EW1985" s="9">
        <v>0</v>
      </c>
      <c r="EX1985" s="9">
        <v>0</v>
      </c>
      <c r="EY1985" s="9">
        <v>0</v>
      </c>
      <c r="EZ1985" s="9">
        <v>0</v>
      </c>
      <c r="FA1985" s="9">
        <v>0</v>
      </c>
      <c r="FB1985" s="9">
        <v>0</v>
      </c>
      <c r="FC1985" s="9">
        <v>0</v>
      </c>
      <c r="FD1985" s="9">
        <v>0</v>
      </c>
      <c r="FE1985" s="9">
        <v>0</v>
      </c>
      <c r="FF1985">
        <v>0</v>
      </c>
    </row>
    <row r="1986" spans="1:162" x14ac:dyDescent="0.2">
      <c r="A1986" t="s">
        <v>1934</v>
      </c>
      <c r="B1986" t="s">
        <v>4340</v>
      </c>
      <c r="C1986" t="s">
        <v>4599</v>
      </c>
      <c r="D1986" s="1">
        <v>0</v>
      </c>
      <c r="E1986" s="1">
        <v>0</v>
      </c>
      <c r="F1986" s="4">
        <v>0</v>
      </c>
      <c r="G1986" s="4">
        <v>0</v>
      </c>
      <c r="H1986" s="5">
        <v>0</v>
      </c>
      <c r="I1986">
        <v>0</v>
      </c>
      <c r="J1986" s="4">
        <v>0</v>
      </c>
      <c r="K1986">
        <v>0</v>
      </c>
      <c r="L1986" s="5">
        <v>0</v>
      </c>
      <c r="M1986">
        <v>0</v>
      </c>
      <c r="N1986" s="4">
        <v>0</v>
      </c>
      <c r="O1986">
        <v>0</v>
      </c>
      <c r="P1986" s="5">
        <v>0</v>
      </c>
      <c r="Q1986">
        <v>0</v>
      </c>
      <c r="R1986" s="4">
        <v>0</v>
      </c>
      <c r="S1986">
        <v>0</v>
      </c>
      <c r="T1986" s="5">
        <v>0</v>
      </c>
      <c r="U1986">
        <v>0</v>
      </c>
      <c r="V1986" s="4">
        <v>0</v>
      </c>
      <c r="W1986">
        <v>0</v>
      </c>
      <c r="X1986" s="5">
        <v>0</v>
      </c>
      <c r="Y1986">
        <v>3</v>
      </c>
      <c r="Z1986" s="4">
        <v>0</v>
      </c>
      <c r="AA1986">
        <v>0</v>
      </c>
      <c r="AB1986" s="5">
        <v>3</v>
      </c>
      <c r="AD1986">
        <v>0</v>
      </c>
      <c r="AE1986">
        <v>0</v>
      </c>
      <c r="AF1986" s="4">
        <v>0</v>
      </c>
      <c r="AG1986">
        <v>0</v>
      </c>
      <c r="AH1986" s="5">
        <v>0</v>
      </c>
      <c r="AI1986">
        <v>0</v>
      </c>
      <c r="AJ1986" s="4">
        <v>0</v>
      </c>
      <c r="AK1986">
        <v>0</v>
      </c>
      <c r="AL1986" s="5">
        <v>0</v>
      </c>
      <c r="AM1986">
        <v>0</v>
      </c>
      <c r="AN1986" s="4">
        <v>0</v>
      </c>
      <c r="AO1986">
        <v>0</v>
      </c>
      <c r="AP1986" s="5">
        <v>0</v>
      </c>
      <c r="AQ1986">
        <v>0</v>
      </c>
      <c r="AR1986" s="4">
        <v>0</v>
      </c>
      <c r="AS1986">
        <v>0</v>
      </c>
      <c r="AT1986" s="5">
        <v>0</v>
      </c>
      <c r="AU1986">
        <v>0</v>
      </c>
      <c r="AV1986" s="4">
        <v>0</v>
      </c>
      <c r="AW1986">
        <v>0</v>
      </c>
      <c r="AX1986" s="5">
        <v>0</v>
      </c>
      <c r="AY1986">
        <v>3</v>
      </c>
      <c r="AZ1986" s="4">
        <v>0</v>
      </c>
      <c r="BA1986">
        <v>0</v>
      </c>
      <c r="BB1986" s="5">
        <v>3</v>
      </c>
      <c r="BD1986">
        <v>0</v>
      </c>
      <c r="BE1986">
        <v>0</v>
      </c>
      <c r="BF1986" s="4">
        <v>0</v>
      </c>
      <c r="BG1986">
        <v>0</v>
      </c>
      <c r="BH1986" s="5">
        <v>0</v>
      </c>
      <c r="BI1986">
        <v>0</v>
      </c>
      <c r="BJ1986" s="4">
        <v>0</v>
      </c>
      <c r="BK1986">
        <v>0</v>
      </c>
      <c r="BL1986" s="5">
        <v>0</v>
      </c>
      <c r="BM1986">
        <v>0</v>
      </c>
      <c r="BN1986" s="4">
        <v>0</v>
      </c>
      <c r="BO1986">
        <v>0</v>
      </c>
      <c r="BP1986" s="5">
        <v>0</v>
      </c>
      <c r="BQ1986">
        <v>0</v>
      </c>
      <c r="BR1986" s="4">
        <v>0</v>
      </c>
      <c r="BS1986">
        <v>0</v>
      </c>
      <c r="BT1986" s="5">
        <v>0</v>
      </c>
      <c r="BU1986">
        <v>0</v>
      </c>
      <c r="BV1986" s="4">
        <v>0</v>
      </c>
      <c r="BW1986">
        <v>0</v>
      </c>
      <c r="BX1986" s="5">
        <v>0</v>
      </c>
      <c r="BY1986">
        <v>3</v>
      </c>
      <c r="BZ1986" s="4">
        <v>0</v>
      </c>
      <c r="CA1986">
        <v>0</v>
      </c>
      <c r="CB1986" s="5">
        <v>3</v>
      </c>
      <c r="CD1986">
        <v>0</v>
      </c>
      <c r="CE1986">
        <v>0</v>
      </c>
      <c r="CF1986" s="4">
        <v>0</v>
      </c>
      <c r="CG1986">
        <v>0</v>
      </c>
      <c r="CH1986" s="5">
        <v>0</v>
      </c>
      <c r="CI1986">
        <v>0</v>
      </c>
      <c r="CJ1986" s="4">
        <v>0</v>
      </c>
      <c r="CK1986">
        <v>0</v>
      </c>
      <c r="CL1986" s="5">
        <v>0</v>
      </c>
      <c r="CM1986">
        <v>0</v>
      </c>
      <c r="CN1986" s="4">
        <v>0</v>
      </c>
      <c r="CO1986">
        <v>0</v>
      </c>
      <c r="CP1986" s="5">
        <v>0</v>
      </c>
      <c r="CQ1986">
        <v>0</v>
      </c>
      <c r="CR1986" s="4">
        <v>0</v>
      </c>
      <c r="CS1986">
        <v>0</v>
      </c>
      <c r="CT1986" s="5">
        <v>0</v>
      </c>
      <c r="CU1986">
        <v>3</v>
      </c>
      <c r="CV1986" s="4">
        <v>0</v>
      </c>
      <c r="CW1986">
        <v>0</v>
      </c>
      <c r="CX1986" s="5">
        <v>3</v>
      </c>
      <c r="CY1986" s="21">
        <v>3</v>
      </c>
      <c r="CZ1986" s="21">
        <v>0</v>
      </c>
      <c r="DA1986" s="21">
        <v>0</v>
      </c>
      <c r="DB1986" s="5">
        <v>3</v>
      </c>
      <c r="DD1986" s="8">
        <v>0</v>
      </c>
      <c r="DE1986" s="8">
        <v>0</v>
      </c>
      <c r="DF1986" s="8">
        <v>0</v>
      </c>
      <c r="DG1986" s="8">
        <v>0</v>
      </c>
      <c r="DH1986" s="8">
        <v>0</v>
      </c>
      <c r="DI1986" s="8">
        <v>0</v>
      </c>
      <c r="DJ1986" s="8">
        <v>0</v>
      </c>
      <c r="DK1986" s="8">
        <v>0</v>
      </c>
      <c r="DL1986" s="8">
        <v>0</v>
      </c>
      <c r="DM1986" s="8">
        <v>0</v>
      </c>
      <c r="DN1986" s="8">
        <v>0</v>
      </c>
      <c r="DO1986" s="8">
        <v>0</v>
      </c>
      <c r="DP1986" s="8">
        <v>0</v>
      </c>
      <c r="DQ1986" s="8">
        <v>0</v>
      </c>
      <c r="DR1986" s="8">
        <v>0</v>
      </c>
      <c r="DS1986" s="8">
        <v>0</v>
      </c>
      <c r="DT1986" s="8">
        <v>0</v>
      </c>
      <c r="DU1986" s="8">
        <v>0</v>
      </c>
      <c r="DV1986" s="8">
        <v>0</v>
      </c>
      <c r="DW1986" s="8">
        <v>0</v>
      </c>
      <c r="DX1986" s="8">
        <v>0</v>
      </c>
      <c r="DY1986" s="8">
        <v>0</v>
      </c>
      <c r="DZ1986" s="8">
        <v>0</v>
      </c>
      <c r="EA1986" s="8">
        <v>0</v>
      </c>
      <c r="EB1986" s="8">
        <v>0</v>
      </c>
      <c r="EC1986" s="8">
        <v>0</v>
      </c>
      <c r="ED1986" s="20">
        <v>0</v>
      </c>
      <c r="EF1986" s="9">
        <v>0</v>
      </c>
      <c r="EG1986" s="9">
        <v>0</v>
      </c>
      <c r="EH1986" s="9">
        <v>0</v>
      </c>
      <c r="EI1986" s="9">
        <v>0</v>
      </c>
      <c r="EJ1986" s="9">
        <v>0</v>
      </c>
      <c r="EK1986" s="9">
        <v>0</v>
      </c>
      <c r="EL1986" s="9">
        <v>0</v>
      </c>
      <c r="EM1986" s="9">
        <v>0</v>
      </c>
      <c r="EN1986" s="9">
        <v>0</v>
      </c>
      <c r="EO1986" s="9">
        <v>0</v>
      </c>
      <c r="EP1986" s="9">
        <v>0</v>
      </c>
      <c r="EQ1986" s="9">
        <v>0</v>
      </c>
      <c r="ER1986" s="9">
        <v>0</v>
      </c>
      <c r="ES1986" s="9">
        <v>0</v>
      </c>
      <c r="ET1986" s="9">
        <v>0</v>
      </c>
      <c r="EU1986" s="9">
        <v>0</v>
      </c>
      <c r="EV1986" s="9">
        <v>0</v>
      </c>
      <c r="EW1986" s="9">
        <v>0</v>
      </c>
      <c r="EX1986" s="9">
        <v>0</v>
      </c>
      <c r="EY1986" s="9">
        <v>0</v>
      </c>
      <c r="EZ1986" s="9">
        <v>0</v>
      </c>
      <c r="FA1986" s="9">
        <v>0</v>
      </c>
      <c r="FB1986" s="9">
        <v>0</v>
      </c>
      <c r="FC1986" s="9">
        <v>0</v>
      </c>
      <c r="FD1986" s="9">
        <v>0</v>
      </c>
      <c r="FE1986" s="9">
        <v>0</v>
      </c>
      <c r="FF1986">
        <v>0</v>
      </c>
    </row>
    <row r="1987" spans="1:162" x14ac:dyDescent="0.2">
      <c r="A1987" t="s">
        <v>1922</v>
      </c>
      <c r="B1987" t="s">
        <v>4341</v>
      </c>
      <c r="C1987" t="s">
        <v>4599</v>
      </c>
      <c r="D1987" s="1">
        <v>0</v>
      </c>
      <c r="E1987" s="1">
        <v>0</v>
      </c>
      <c r="F1987" s="4">
        <v>0</v>
      </c>
      <c r="G1987" s="4">
        <v>0</v>
      </c>
      <c r="H1987" s="5">
        <v>0</v>
      </c>
      <c r="I1987">
        <v>0</v>
      </c>
      <c r="J1987" s="4">
        <v>0</v>
      </c>
      <c r="K1987">
        <v>0</v>
      </c>
      <c r="L1987" s="5">
        <v>0</v>
      </c>
      <c r="M1987">
        <v>0</v>
      </c>
      <c r="N1987" s="4">
        <v>0</v>
      </c>
      <c r="O1987">
        <v>0</v>
      </c>
      <c r="P1987" s="5">
        <v>0</v>
      </c>
      <c r="Q1987">
        <v>0</v>
      </c>
      <c r="R1987" s="4">
        <v>0</v>
      </c>
      <c r="S1987">
        <v>0</v>
      </c>
      <c r="T1987" s="5">
        <v>0</v>
      </c>
      <c r="U1987">
        <v>0</v>
      </c>
      <c r="V1987" s="4">
        <v>0</v>
      </c>
      <c r="W1987">
        <v>0</v>
      </c>
      <c r="X1987" s="5">
        <v>0</v>
      </c>
      <c r="Y1987">
        <v>3</v>
      </c>
      <c r="Z1987" s="4">
        <v>0</v>
      </c>
      <c r="AA1987">
        <v>0</v>
      </c>
      <c r="AB1987" s="5">
        <v>3</v>
      </c>
      <c r="AD1987">
        <v>0</v>
      </c>
      <c r="AE1987">
        <v>0</v>
      </c>
      <c r="AF1987" s="4">
        <v>0</v>
      </c>
      <c r="AG1987">
        <v>0</v>
      </c>
      <c r="AH1987" s="5">
        <v>0</v>
      </c>
      <c r="AI1987">
        <v>0</v>
      </c>
      <c r="AJ1987" s="4">
        <v>0</v>
      </c>
      <c r="AK1987">
        <v>0</v>
      </c>
      <c r="AL1987" s="5">
        <v>0</v>
      </c>
      <c r="AM1987">
        <v>0</v>
      </c>
      <c r="AN1987" s="4">
        <v>0</v>
      </c>
      <c r="AO1987">
        <v>0</v>
      </c>
      <c r="AP1987" s="5">
        <v>0</v>
      </c>
      <c r="AQ1987">
        <v>0</v>
      </c>
      <c r="AR1987" s="4">
        <v>0</v>
      </c>
      <c r="AS1987">
        <v>0</v>
      </c>
      <c r="AT1987" s="5">
        <v>0</v>
      </c>
      <c r="AU1987">
        <v>0</v>
      </c>
      <c r="AV1987" s="4">
        <v>0</v>
      </c>
      <c r="AW1987">
        <v>0</v>
      </c>
      <c r="AX1987" s="5">
        <v>0</v>
      </c>
      <c r="AY1987">
        <v>3</v>
      </c>
      <c r="AZ1987" s="4">
        <v>0</v>
      </c>
      <c r="BA1987">
        <v>0</v>
      </c>
      <c r="BB1987" s="5">
        <v>3</v>
      </c>
      <c r="BD1987">
        <v>0</v>
      </c>
      <c r="BE1987">
        <v>0</v>
      </c>
      <c r="BF1987" s="4">
        <v>0</v>
      </c>
      <c r="BG1987">
        <v>0</v>
      </c>
      <c r="BH1987" s="5">
        <v>0</v>
      </c>
      <c r="BI1987">
        <v>0</v>
      </c>
      <c r="BJ1987" s="4">
        <v>0</v>
      </c>
      <c r="BK1987">
        <v>0</v>
      </c>
      <c r="BL1987" s="5">
        <v>0</v>
      </c>
      <c r="BM1987">
        <v>0</v>
      </c>
      <c r="BN1987" s="4">
        <v>0</v>
      </c>
      <c r="BO1987">
        <v>0</v>
      </c>
      <c r="BP1987" s="5">
        <v>0</v>
      </c>
      <c r="BQ1987">
        <v>0</v>
      </c>
      <c r="BR1987" s="4">
        <v>0</v>
      </c>
      <c r="BS1987">
        <v>0</v>
      </c>
      <c r="BT1987" s="5">
        <v>0</v>
      </c>
      <c r="BU1987">
        <v>0</v>
      </c>
      <c r="BV1987" s="4">
        <v>0</v>
      </c>
      <c r="BW1987">
        <v>0</v>
      </c>
      <c r="BX1987" s="5">
        <v>0</v>
      </c>
      <c r="BY1987">
        <v>3</v>
      </c>
      <c r="BZ1987" s="4">
        <v>0</v>
      </c>
      <c r="CA1987">
        <v>0</v>
      </c>
      <c r="CB1987" s="5">
        <v>3</v>
      </c>
      <c r="CD1987">
        <v>0</v>
      </c>
      <c r="CE1987">
        <v>0</v>
      </c>
      <c r="CF1987" s="4">
        <v>0</v>
      </c>
      <c r="CG1987">
        <v>0</v>
      </c>
      <c r="CH1987" s="5">
        <v>0</v>
      </c>
      <c r="CI1987">
        <v>0</v>
      </c>
      <c r="CJ1987" s="4">
        <v>0</v>
      </c>
      <c r="CK1987">
        <v>0</v>
      </c>
      <c r="CL1987" s="5">
        <v>0</v>
      </c>
      <c r="CM1987">
        <v>0</v>
      </c>
      <c r="CN1987" s="4">
        <v>0</v>
      </c>
      <c r="CO1987">
        <v>0</v>
      </c>
      <c r="CP1987" s="5">
        <v>0</v>
      </c>
      <c r="CQ1987">
        <v>0</v>
      </c>
      <c r="CR1987" s="4">
        <v>0</v>
      </c>
      <c r="CS1987">
        <v>0</v>
      </c>
      <c r="CT1987" s="5">
        <v>0</v>
      </c>
      <c r="CU1987">
        <v>3</v>
      </c>
      <c r="CV1987" s="4">
        <v>0</v>
      </c>
      <c r="CW1987">
        <v>0</v>
      </c>
      <c r="CX1987" s="5">
        <v>3</v>
      </c>
      <c r="CY1987" s="21">
        <v>3</v>
      </c>
      <c r="CZ1987" s="21">
        <v>0</v>
      </c>
      <c r="DA1987" s="21">
        <v>0</v>
      </c>
      <c r="DB1987" s="5">
        <v>3</v>
      </c>
      <c r="DD1987" s="8">
        <v>0</v>
      </c>
      <c r="DE1987" s="8">
        <v>0</v>
      </c>
      <c r="DF1987" s="8">
        <v>0</v>
      </c>
      <c r="DG1987" s="8">
        <v>0</v>
      </c>
      <c r="DH1987" s="8">
        <v>0</v>
      </c>
      <c r="DI1987" s="8">
        <v>0</v>
      </c>
      <c r="DJ1987" s="8">
        <v>0</v>
      </c>
      <c r="DK1987" s="8">
        <v>0</v>
      </c>
      <c r="DL1987" s="8">
        <v>0</v>
      </c>
      <c r="DM1987" s="8">
        <v>0</v>
      </c>
      <c r="DN1987" s="8">
        <v>0</v>
      </c>
      <c r="DO1987" s="8">
        <v>0</v>
      </c>
      <c r="DP1987" s="8">
        <v>0</v>
      </c>
      <c r="DQ1987" s="8">
        <v>0</v>
      </c>
      <c r="DR1987" s="8">
        <v>0</v>
      </c>
      <c r="DS1987" s="8">
        <v>0</v>
      </c>
      <c r="DT1987" s="8">
        <v>0</v>
      </c>
      <c r="DU1987" s="8">
        <v>0</v>
      </c>
      <c r="DV1987" s="8">
        <v>0</v>
      </c>
      <c r="DW1987" s="8">
        <v>0</v>
      </c>
      <c r="DX1987" s="8">
        <v>0</v>
      </c>
      <c r="DY1987" s="8">
        <v>0</v>
      </c>
      <c r="DZ1987" s="8">
        <v>0</v>
      </c>
      <c r="EA1987" s="8">
        <v>0</v>
      </c>
      <c r="EB1987" s="8">
        <v>0</v>
      </c>
      <c r="EC1987" s="8">
        <v>0</v>
      </c>
      <c r="ED1987" s="20">
        <v>0</v>
      </c>
      <c r="EF1987" s="9">
        <v>0</v>
      </c>
      <c r="EG1987" s="9">
        <v>0</v>
      </c>
      <c r="EH1987" s="9">
        <v>0</v>
      </c>
      <c r="EI1987" s="9">
        <v>0</v>
      </c>
      <c r="EJ1987" s="9">
        <v>0</v>
      </c>
      <c r="EK1987" s="9">
        <v>0</v>
      </c>
      <c r="EL1987" s="9">
        <v>0</v>
      </c>
      <c r="EM1987" s="9">
        <v>0</v>
      </c>
      <c r="EN1987" s="9">
        <v>0</v>
      </c>
      <c r="EO1987" s="9">
        <v>0</v>
      </c>
      <c r="EP1987" s="9">
        <v>0</v>
      </c>
      <c r="EQ1987" s="9">
        <v>0</v>
      </c>
      <c r="ER1987" s="9">
        <v>0</v>
      </c>
      <c r="ES1987" s="9">
        <v>0</v>
      </c>
      <c r="ET1987" s="9">
        <v>0</v>
      </c>
      <c r="EU1987" s="9">
        <v>0</v>
      </c>
      <c r="EV1987" s="9">
        <v>0</v>
      </c>
      <c r="EW1987" s="9">
        <v>0</v>
      </c>
      <c r="EX1987" s="9">
        <v>0</v>
      </c>
      <c r="EY1987" s="9">
        <v>0</v>
      </c>
      <c r="EZ1987" s="9">
        <v>0</v>
      </c>
      <c r="FA1987" s="9">
        <v>0</v>
      </c>
      <c r="FB1987" s="9">
        <v>0</v>
      </c>
      <c r="FC1987" s="9">
        <v>0</v>
      </c>
      <c r="FD1987" s="9">
        <v>0</v>
      </c>
      <c r="FE1987" s="9">
        <v>0</v>
      </c>
      <c r="FF1987">
        <v>0</v>
      </c>
    </row>
    <row r="1988" spans="1:162" x14ac:dyDescent="0.2">
      <c r="A1988" t="s">
        <v>1923</v>
      </c>
      <c r="B1988" t="s">
        <v>4342</v>
      </c>
      <c r="C1988" t="s">
        <v>4599</v>
      </c>
      <c r="D1988" s="1">
        <v>0</v>
      </c>
      <c r="E1988" s="1">
        <v>0</v>
      </c>
      <c r="F1988" s="4">
        <v>0</v>
      </c>
      <c r="G1988" s="4">
        <v>0</v>
      </c>
      <c r="H1988" s="5">
        <v>0</v>
      </c>
      <c r="I1988">
        <v>0</v>
      </c>
      <c r="J1988" s="4">
        <v>0</v>
      </c>
      <c r="K1988">
        <v>0</v>
      </c>
      <c r="L1988" s="5">
        <v>0</v>
      </c>
      <c r="M1988">
        <v>0</v>
      </c>
      <c r="N1988" s="4">
        <v>0</v>
      </c>
      <c r="O1988">
        <v>0</v>
      </c>
      <c r="P1988" s="5">
        <v>0</v>
      </c>
      <c r="Q1988">
        <v>0</v>
      </c>
      <c r="R1988" s="4">
        <v>0</v>
      </c>
      <c r="S1988">
        <v>0</v>
      </c>
      <c r="T1988" s="5">
        <v>0</v>
      </c>
      <c r="U1988">
        <v>0</v>
      </c>
      <c r="V1988" s="4">
        <v>0</v>
      </c>
      <c r="W1988">
        <v>0</v>
      </c>
      <c r="X1988" s="5">
        <v>0</v>
      </c>
      <c r="Y1988">
        <v>3</v>
      </c>
      <c r="Z1988" s="4">
        <v>0</v>
      </c>
      <c r="AA1988">
        <v>0</v>
      </c>
      <c r="AB1988" s="5">
        <v>3</v>
      </c>
      <c r="AD1988">
        <v>0</v>
      </c>
      <c r="AE1988">
        <v>0</v>
      </c>
      <c r="AF1988" s="4">
        <v>0</v>
      </c>
      <c r="AG1988">
        <v>0</v>
      </c>
      <c r="AH1988" s="5">
        <v>0</v>
      </c>
      <c r="AI1988">
        <v>0</v>
      </c>
      <c r="AJ1988" s="4">
        <v>0</v>
      </c>
      <c r="AK1988">
        <v>0</v>
      </c>
      <c r="AL1988" s="5">
        <v>0</v>
      </c>
      <c r="AM1988">
        <v>0</v>
      </c>
      <c r="AN1988" s="4">
        <v>0</v>
      </c>
      <c r="AO1988">
        <v>0</v>
      </c>
      <c r="AP1988" s="5">
        <v>0</v>
      </c>
      <c r="AQ1988">
        <v>0</v>
      </c>
      <c r="AR1988" s="4">
        <v>0</v>
      </c>
      <c r="AS1988">
        <v>0</v>
      </c>
      <c r="AT1988" s="5">
        <v>0</v>
      </c>
      <c r="AU1988">
        <v>0</v>
      </c>
      <c r="AV1988" s="4">
        <v>0</v>
      </c>
      <c r="AW1988">
        <v>0</v>
      </c>
      <c r="AX1988" s="5">
        <v>0</v>
      </c>
      <c r="AY1988">
        <v>3</v>
      </c>
      <c r="AZ1988" s="4">
        <v>0</v>
      </c>
      <c r="BA1988">
        <v>0</v>
      </c>
      <c r="BB1988" s="5">
        <v>3</v>
      </c>
      <c r="BD1988">
        <v>0</v>
      </c>
      <c r="BE1988">
        <v>0</v>
      </c>
      <c r="BF1988" s="4">
        <v>0</v>
      </c>
      <c r="BG1988">
        <v>0</v>
      </c>
      <c r="BH1988" s="5">
        <v>0</v>
      </c>
      <c r="BI1988">
        <v>0</v>
      </c>
      <c r="BJ1988" s="4">
        <v>0</v>
      </c>
      <c r="BK1988">
        <v>0</v>
      </c>
      <c r="BL1988" s="5">
        <v>0</v>
      </c>
      <c r="BM1988">
        <v>0</v>
      </c>
      <c r="BN1988" s="4">
        <v>0</v>
      </c>
      <c r="BO1988">
        <v>0</v>
      </c>
      <c r="BP1988" s="5">
        <v>0</v>
      </c>
      <c r="BQ1988">
        <v>0</v>
      </c>
      <c r="BR1988" s="4">
        <v>0</v>
      </c>
      <c r="BS1988">
        <v>0</v>
      </c>
      <c r="BT1988" s="5">
        <v>0</v>
      </c>
      <c r="BU1988">
        <v>0</v>
      </c>
      <c r="BV1988" s="4">
        <v>0</v>
      </c>
      <c r="BW1988">
        <v>0</v>
      </c>
      <c r="BX1988" s="5">
        <v>0</v>
      </c>
      <c r="BY1988">
        <v>3</v>
      </c>
      <c r="BZ1988" s="4">
        <v>0</v>
      </c>
      <c r="CA1988">
        <v>0</v>
      </c>
      <c r="CB1988" s="5">
        <v>3</v>
      </c>
      <c r="CD1988">
        <v>0</v>
      </c>
      <c r="CE1988">
        <v>0</v>
      </c>
      <c r="CF1988" s="4">
        <v>0</v>
      </c>
      <c r="CG1988">
        <v>0</v>
      </c>
      <c r="CH1988" s="5">
        <v>0</v>
      </c>
      <c r="CI1988">
        <v>0</v>
      </c>
      <c r="CJ1988" s="4">
        <v>0</v>
      </c>
      <c r="CK1988">
        <v>0</v>
      </c>
      <c r="CL1988" s="5">
        <v>0</v>
      </c>
      <c r="CM1988">
        <v>0</v>
      </c>
      <c r="CN1988" s="4">
        <v>0</v>
      </c>
      <c r="CO1988">
        <v>0</v>
      </c>
      <c r="CP1988" s="5">
        <v>0</v>
      </c>
      <c r="CQ1988">
        <v>0</v>
      </c>
      <c r="CR1988" s="4">
        <v>0</v>
      </c>
      <c r="CS1988">
        <v>0</v>
      </c>
      <c r="CT1988" s="5">
        <v>0</v>
      </c>
      <c r="CU1988">
        <v>3</v>
      </c>
      <c r="CV1988" s="4">
        <v>0</v>
      </c>
      <c r="CW1988">
        <v>0</v>
      </c>
      <c r="CX1988" s="5">
        <v>3</v>
      </c>
      <c r="CY1988" s="21">
        <v>3</v>
      </c>
      <c r="CZ1988" s="21">
        <v>0</v>
      </c>
      <c r="DA1988" s="21">
        <v>0</v>
      </c>
      <c r="DB1988" s="5">
        <v>3</v>
      </c>
      <c r="DD1988" s="8">
        <v>0</v>
      </c>
      <c r="DE1988" s="8">
        <v>0</v>
      </c>
      <c r="DF1988" s="8">
        <v>0</v>
      </c>
      <c r="DG1988" s="8">
        <v>0</v>
      </c>
      <c r="DH1988" s="8">
        <v>0</v>
      </c>
      <c r="DI1988" s="8">
        <v>0</v>
      </c>
      <c r="DJ1988" s="8">
        <v>0</v>
      </c>
      <c r="DK1988" s="8">
        <v>0</v>
      </c>
      <c r="DL1988" s="8">
        <v>0</v>
      </c>
      <c r="DM1988" s="8">
        <v>0</v>
      </c>
      <c r="DN1988" s="8">
        <v>0</v>
      </c>
      <c r="DO1988" s="8">
        <v>0</v>
      </c>
      <c r="DP1988" s="8">
        <v>0</v>
      </c>
      <c r="DQ1988" s="8">
        <v>0</v>
      </c>
      <c r="DR1988" s="8">
        <v>0</v>
      </c>
      <c r="DS1988" s="8">
        <v>0</v>
      </c>
      <c r="DT1988" s="8">
        <v>0</v>
      </c>
      <c r="DU1988" s="8">
        <v>0</v>
      </c>
      <c r="DV1988" s="8">
        <v>0</v>
      </c>
      <c r="DW1988" s="8">
        <v>0</v>
      </c>
      <c r="DX1988" s="8">
        <v>0</v>
      </c>
      <c r="DY1988" s="8">
        <v>0</v>
      </c>
      <c r="DZ1988" s="8">
        <v>0</v>
      </c>
      <c r="EA1988" s="8">
        <v>0</v>
      </c>
      <c r="EB1988" s="8">
        <v>0</v>
      </c>
      <c r="EC1988" s="8">
        <v>0</v>
      </c>
      <c r="ED1988" s="20">
        <v>0</v>
      </c>
      <c r="EF1988" s="9">
        <v>0</v>
      </c>
      <c r="EG1988" s="9">
        <v>0</v>
      </c>
      <c r="EH1988" s="9">
        <v>0</v>
      </c>
      <c r="EI1988" s="9">
        <v>0</v>
      </c>
      <c r="EJ1988" s="9">
        <v>0</v>
      </c>
      <c r="EK1988" s="9">
        <v>0</v>
      </c>
      <c r="EL1988" s="9">
        <v>0</v>
      </c>
      <c r="EM1988" s="9">
        <v>0</v>
      </c>
      <c r="EN1988" s="9">
        <v>0</v>
      </c>
      <c r="EO1988" s="9">
        <v>0</v>
      </c>
      <c r="EP1988" s="9">
        <v>0</v>
      </c>
      <c r="EQ1988" s="9">
        <v>0</v>
      </c>
      <c r="ER1988" s="9">
        <v>0</v>
      </c>
      <c r="ES1988" s="9">
        <v>0</v>
      </c>
      <c r="ET1988" s="9">
        <v>0</v>
      </c>
      <c r="EU1988" s="9">
        <v>0</v>
      </c>
      <c r="EV1988" s="9">
        <v>0</v>
      </c>
      <c r="EW1988" s="9">
        <v>0</v>
      </c>
      <c r="EX1988" s="9">
        <v>0</v>
      </c>
      <c r="EY1988" s="9">
        <v>0</v>
      </c>
      <c r="EZ1988" s="9">
        <v>0</v>
      </c>
      <c r="FA1988" s="9">
        <v>0</v>
      </c>
      <c r="FB1988" s="9">
        <v>0</v>
      </c>
      <c r="FC1988" s="9">
        <v>0</v>
      </c>
      <c r="FD1988" s="9">
        <v>0</v>
      </c>
      <c r="FE1988" s="9">
        <v>0</v>
      </c>
      <c r="FF1988">
        <v>0</v>
      </c>
    </row>
    <row r="1989" spans="1:162" x14ac:dyDescent="0.2">
      <c r="A1989" t="s">
        <v>1933</v>
      </c>
      <c r="B1989" t="s">
        <v>4343</v>
      </c>
      <c r="C1989" t="s">
        <v>4599</v>
      </c>
      <c r="D1989" s="1">
        <v>0</v>
      </c>
      <c r="E1989" s="1">
        <v>0</v>
      </c>
      <c r="F1989" s="4">
        <v>0</v>
      </c>
      <c r="G1989" s="4">
        <v>0</v>
      </c>
      <c r="H1989" s="5">
        <v>0</v>
      </c>
      <c r="I1989">
        <v>0</v>
      </c>
      <c r="J1989" s="4">
        <v>0</v>
      </c>
      <c r="K1989">
        <v>0</v>
      </c>
      <c r="L1989" s="5">
        <v>0</v>
      </c>
      <c r="M1989">
        <v>0</v>
      </c>
      <c r="N1989" s="4">
        <v>0</v>
      </c>
      <c r="O1989">
        <v>0</v>
      </c>
      <c r="P1989" s="5">
        <v>0</v>
      </c>
      <c r="Q1989">
        <v>0</v>
      </c>
      <c r="R1989" s="4">
        <v>0</v>
      </c>
      <c r="S1989">
        <v>0</v>
      </c>
      <c r="T1989" s="5">
        <v>0</v>
      </c>
      <c r="U1989">
        <v>0</v>
      </c>
      <c r="V1989" s="4">
        <v>0</v>
      </c>
      <c r="W1989">
        <v>0</v>
      </c>
      <c r="X1989" s="5">
        <v>0</v>
      </c>
      <c r="Y1989">
        <v>3</v>
      </c>
      <c r="Z1989" s="4">
        <v>0</v>
      </c>
      <c r="AA1989">
        <v>0</v>
      </c>
      <c r="AB1989" s="5">
        <v>3</v>
      </c>
      <c r="AD1989">
        <v>0</v>
      </c>
      <c r="AE1989">
        <v>0</v>
      </c>
      <c r="AF1989" s="4">
        <v>0</v>
      </c>
      <c r="AG1989">
        <v>0</v>
      </c>
      <c r="AH1989" s="5">
        <v>0</v>
      </c>
      <c r="AI1989">
        <v>0</v>
      </c>
      <c r="AJ1989" s="4">
        <v>0</v>
      </c>
      <c r="AK1989">
        <v>0</v>
      </c>
      <c r="AL1989" s="5">
        <v>0</v>
      </c>
      <c r="AM1989">
        <v>0</v>
      </c>
      <c r="AN1989" s="4">
        <v>0</v>
      </c>
      <c r="AO1989">
        <v>0</v>
      </c>
      <c r="AP1989" s="5">
        <v>0</v>
      </c>
      <c r="AQ1989">
        <v>0</v>
      </c>
      <c r="AR1989" s="4">
        <v>0</v>
      </c>
      <c r="AS1989">
        <v>0</v>
      </c>
      <c r="AT1989" s="5">
        <v>0</v>
      </c>
      <c r="AU1989">
        <v>0</v>
      </c>
      <c r="AV1989" s="4">
        <v>0</v>
      </c>
      <c r="AW1989">
        <v>0</v>
      </c>
      <c r="AX1989" s="5">
        <v>0</v>
      </c>
      <c r="AY1989">
        <v>3</v>
      </c>
      <c r="AZ1989" s="4">
        <v>0</v>
      </c>
      <c r="BA1989">
        <v>0</v>
      </c>
      <c r="BB1989" s="5">
        <v>3</v>
      </c>
      <c r="BD1989">
        <v>0</v>
      </c>
      <c r="BE1989">
        <v>0</v>
      </c>
      <c r="BF1989" s="4">
        <v>0</v>
      </c>
      <c r="BG1989">
        <v>0</v>
      </c>
      <c r="BH1989" s="5">
        <v>0</v>
      </c>
      <c r="BI1989">
        <v>0</v>
      </c>
      <c r="BJ1989" s="4">
        <v>0</v>
      </c>
      <c r="BK1989">
        <v>0</v>
      </c>
      <c r="BL1989" s="5">
        <v>0</v>
      </c>
      <c r="BM1989">
        <v>0</v>
      </c>
      <c r="BN1989" s="4">
        <v>0</v>
      </c>
      <c r="BO1989">
        <v>0</v>
      </c>
      <c r="BP1989" s="5">
        <v>0</v>
      </c>
      <c r="BQ1989">
        <v>0</v>
      </c>
      <c r="BR1989" s="4">
        <v>0</v>
      </c>
      <c r="BS1989">
        <v>0</v>
      </c>
      <c r="BT1989" s="5">
        <v>0</v>
      </c>
      <c r="BU1989">
        <v>0</v>
      </c>
      <c r="BV1989" s="4">
        <v>0</v>
      </c>
      <c r="BW1989">
        <v>0</v>
      </c>
      <c r="BX1989" s="5">
        <v>0</v>
      </c>
      <c r="BY1989">
        <v>3</v>
      </c>
      <c r="BZ1989" s="4">
        <v>0</v>
      </c>
      <c r="CA1989">
        <v>0</v>
      </c>
      <c r="CB1989" s="5">
        <v>3</v>
      </c>
      <c r="CD1989">
        <v>0</v>
      </c>
      <c r="CE1989">
        <v>0</v>
      </c>
      <c r="CF1989" s="4">
        <v>0</v>
      </c>
      <c r="CG1989">
        <v>0</v>
      </c>
      <c r="CH1989" s="5">
        <v>0</v>
      </c>
      <c r="CI1989">
        <v>0</v>
      </c>
      <c r="CJ1989" s="4">
        <v>0</v>
      </c>
      <c r="CK1989">
        <v>0</v>
      </c>
      <c r="CL1989" s="5">
        <v>0</v>
      </c>
      <c r="CM1989">
        <v>0</v>
      </c>
      <c r="CN1989" s="4">
        <v>0</v>
      </c>
      <c r="CO1989">
        <v>0</v>
      </c>
      <c r="CP1989" s="5">
        <v>0</v>
      </c>
      <c r="CQ1989">
        <v>0</v>
      </c>
      <c r="CR1989" s="4">
        <v>0</v>
      </c>
      <c r="CS1989">
        <v>0</v>
      </c>
      <c r="CT1989" s="5">
        <v>0</v>
      </c>
      <c r="CU1989">
        <v>3</v>
      </c>
      <c r="CV1989" s="4">
        <v>0</v>
      </c>
      <c r="CW1989">
        <v>0</v>
      </c>
      <c r="CX1989" s="5">
        <v>3</v>
      </c>
      <c r="CY1989" s="21">
        <v>3</v>
      </c>
      <c r="CZ1989" s="21">
        <v>0</v>
      </c>
      <c r="DA1989" s="21">
        <v>0</v>
      </c>
      <c r="DB1989" s="5">
        <v>3</v>
      </c>
      <c r="DD1989" s="8">
        <v>0</v>
      </c>
      <c r="DE1989" s="8">
        <v>0</v>
      </c>
      <c r="DF1989" s="8">
        <v>0</v>
      </c>
      <c r="DG1989" s="8">
        <v>0</v>
      </c>
      <c r="DH1989" s="8">
        <v>0</v>
      </c>
      <c r="DI1989" s="8">
        <v>0</v>
      </c>
      <c r="DJ1989" s="8">
        <v>0</v>
      </c>
      <c r="DK1989" s="8">
        <v>0</v>
      </c>
      <c r="DL1989" s="8">
        <v>0</v>
      </c>
      <c r="DM1989" s="8">
        <v>0</v>
      </c>
      <c r="DN1989" s="8">
        <v>0</v>
      </c>
      <c r="DO1989" s="8">
        <v>0</v>
      </c>
      <c r="DP1989" s="8">
        <v>0</v>
      </c>
      <c r="DQ1989" s="8">
        <v>0</v>
      </c>
      <c r="DR1989" s="8">
        <v>0</v>
      </c>
      <c r="DS1989" s="8">
        <v>0</v>
      </c>
      <c r="DT1989" s="8">
        <v>0</v>
      </c>
      <c r="DU1989" s="8">
        <v>0</v>
      </c>
      <c r="DV1989" s="8">
        <v>0</v>
      </c>
      <c r="DW1989" s="8">
        <v>0</v>
      </c>
      <c r="DX1989" s="8">
        <v>0</v>
      </c>
      <c r="DY1989" s="8">
        <v>0</v>
      </c>
      <c r="DZ1989" s="8">
        <v>0</v>
      </c>
      <c r="EA1989" s="8">
        <v>0</v>
      </c>
      <c r="EB1989" s="8">
        <v>0</v>
      </c>
      <c r="EC1989" s="8">
        <v>0</v>
      </c>
      <c r="ED1989" s="20">
        <v>0</v>
      </c>
      <c r="EF1989" s="9">
        <v>0</v>
      </c>
      <c r="EG1989" s="9">
        <v>0</v>
      </c>
      <c r="EH1989" s="9">
        <v>0</v>
      </c>
      <c r="EI1989" s="9">
        <v>0</v>
      </c>
      <c r="EJ1989" s="9">
        <v>0</v>
      </c>
      <c r="EK1989" s="9">
        <v>0</v>
      </c>
      <c r="EL1989" s="9">
        <v>0</v>
      </c>
      <c r="EM1989" s="9">
        <v>0</v>
      </c>
      <c r="EN1989" s="9">
        <v>0</v>
      </c>
      <c r="EO1989" s="9">
        <v>0</v>
      </c>
      <c r="EP1989" s="9">
        <v>0</v>
      </c>
      <c r="EQ1989" s="9">
        <v>0</v>
      </c>
      <c r="ER1989" s="9">
        <v>0</v>
      </c>
      <c r="ES1989" s="9">
        <v>0</v>
      </c>
      <c r="ET1989" s="9">
        <v>0</v>
      </c>
      <c r="EU1989" s="9">
        <v>0</v>
      </c>
      <c r="EV1989" s="9">
        <v>0</v>
      </c>
      <c r="EW1989" s="9">
        <v>0</v>
      </c>
      <c r="EX1989" s="9">
        <v>0</v>
      </c>
      <c r="EY1989" s="9">
        <v>0</v>
      </c>
      <c r="EZ1989" s="9">
        <v>0</v>
      </c>
      <c r="FA1989" s="9">
        <v>0</v>
      </c>
      <c r="FB1989" s="9">
        <v>0</v>
      </c>
      <c r="FC1989" s="9">
        <v>0</v>
      </c>
      <c r="FD1989" s="9">
        <v>0</v>
      </c>
      <c r="FE1989" s="9">
        <v>0</v>
      </c>
      <c r="FF1989">
        <v>0</v>
      </c>
    </row>
    <row r="1990" spans="1:162" x14ac:dyDescent="0.2">
      <c r="A1990" t="s">
        <v>1932</v>
      </c>
      <c r="B1990" t="s">
        <v>4344</v>
      </c>
      <c r="C1990" t="s">
        <v>4599</v>
      </c>
      <c r="D1990" s="1">
        <v>0</v>
      </c>
      <c r="E1990" s="1">
        <v>0</v>
      </c>
      <c r="F1990" s="4">
        <v>0</v>
      </c>
      <c r="G1990" s="4">
        <v>0</v>
      </c>
      <c r="H1990" s="5">
        <v>0</v>
      </c>
      <c r="I1990">
        <v>0</v>
      </c>
      <c r="J1990" s="4">
        <v>0</v>
      </c>
      <c r="K1990">
        <v>0</v>
      </c>
      <c r="L1990" s="5">
        <v>0</v>
      </c>
      <c r="M1990">
        <v>0</v>
      </c>
      <c r="N1990" s="4">
        <v>0</v>
      </c>
      <c r="O1990">
        <v>0</v>
      </c>
      <c r="P1990" s="5">
        <v>0</v>
      </c>
      <c r="Q1990">
        <v>0</v>
      </c>
      <c r="R1990" s="4">
        <v>0</v>
      </c>
      <c r="S1990">
        <v>0</v>
      </c>
      <c r="T1990" s="5">
        <v>0</v>
      </c>
      <c r="U1990">
        <v>0</v>
      </c>
      <c r="V1990" s="4">
        <v>0</v>
      </c>
      <c r="W1990">
        <v>0</v>
      </c>
      <c r="X1990" s="5">
        <v>0</v>
      </c>
      <c r="Y1990">
        <v>3</v>
      </c>
      <c r="Z1990" s="4">
        <v>0</v>
      </c>
      <c r="AA1990">
        <v>0</v>
      </c>
      <c r="AB1990" s="5">
        <v>3</v>
      </c>
      <c r="AD1990">
        <v>0</v>
      </c>
      <c r="AE1990">
        <v>0</v>
      </c>
      <c r="AF1990" s="4">
        <v>0</v>
      </c>
      <c r="AG1990">
        <v>0</v>
      </c>
      <c r="AH1990" s="5">
        <v>0</v>
      </c>
      <c r="AI1990">
        <v>0</v>
      </c>
      <c r="AJ1990" s="4">
        <v>0</v>
      </c>
      <c r="AK1990">
        <v>0</v>
      </c>
      <c r="AL1990" s="5">
        <v>0</v>
      </c>
      <c r="AM1990">
        <v>0</v>
      </c>
      <c r="AN1990" s="4">
        <v>0</v>
      </c>
      <c r="AO1990">
        <v>0</v>
      </c>
      <c r="AP1990" s="5">
        <v>0</v>
      </c>
      <c r="AQ1990">
        <v>0</v>
      </c>
      <c r="AR1990" s="4">
        <v>0</v>
      </c>
      <c r="AS1990">
        <v>0</v>
      </c>
      <c r="AT1990" s="5">
        <v>0</v>
      </c>
      <c r="AU1990">
        <v>0</v>
      </c>
      <c r="AV1990" s="4">
        <v>0</v>
      </c>
      <c r="AW1990">
        <v>0</v>
      </c>
      <c r="AX1990" s="5">
        <v>0</v>
      </c>
      <c r="AY1990">
        <v>3</v>
      </c>
      <c r="AZ1990" s="4">
        <v>0</v>
      </c>
      <c r="BA1990">
        <v>0</v>
      </c>
      <c r="BB1990" s="5">
        <v>3</v>
      </c>
      <c r="BD1990">
        <v>0</v>
      </c>
      <c r="BE1990">
        <v>0</v>
      </c>
      <c r="BF1990" s="4">
        <v>0</v>
      </c>
      <c r="BG1990">
        <v>0</v>
      </c>
      <c r="BH1990" s="5">
        <v>0</v>
      </c>
      <c r="BI1990">
        <v>0</v>
      </c>
      <c r="BJ1990" s="4">
        <v>0</v>
      </c>
      <c r="BK1990">
        <v>0</v>
      </c>
      <c r="BL1990" s="5">
        <v>0</v>
      </c>
      <c r="BM1990">
        <v>0</v>
      </c>
      <c r="BN1990" s="4">
        <v>0</v>
      </c>
      <c r="BO1990">
        <v>0</v>
      </c>
      <c r="BP1990" s="5">
        <v>0</v>
      </c>
      <c r="BQ1990">
        <v>0</v>
      </c>
      <c r="BR1990" s="4">
        <v>0</v>
      </c>
      <c r="BS1990">
        <v>0</v>
      </c>
      <c r="BT1990" s="5">
        <v>0</v>
      </c>
      <c r="BU1990">
        <v>0</v>
      </c>
      <c r="BV1990" s="4">
        <v>0</v>
      </c>
      <c r="BW1990">
        <v>0</v>
      </c>
      <c r="BX1990" s="5">
        <v>0</v>
      </c>
      <c r="BY1990">
        <v>3</v>
      </c>
      <c r="BZ1990" s="4">
        <v>0</v>
      </c>
      <c r="CA1990">
        <v>0</v>
      </c>
      <c r="CB1990" s="5">
        <v>3</v>
      </c>
      <c r="CD1990">
        <v>0</v>
      </c>
      <c r="CE1990">
        <v>0</v>
      </c>
      <c r="CF1990" s="4">
        <v>0</v>
      </c>
      <c r="CG1990">
        <v>0</v>
      </c>
      <c r="CH1990" s="5">
        <v>0</v>
      </c>
      <c r="CI1990">
        <v>0</v>
      </c>
      <c r="CJ1990" s="4">
        <v>0</v>
      </c>
      <c r="CK1990">
        <v>0</v>
      </c>
      <c r="CL1990" s="5">
        <v>0</v>
      </c>
      <c r="CM1990">
        <v>0</v>
      </c>
      <c r="CN1990" s="4">
        <v>0</v>
      </c>
      <c r="CO1990">
        <v>0</v>
      </c>
      <c r="CP1990" s="5">
        <v>0</v>
      </c>
      <c r="CQ1990">
        <v>0</v>
      </c>
      <c r="CR1990" s="4">
        <v>0</v>
      </c>
      <c r="CS1990">
        <v>0</v>
      </c>
      <c r="CT1990" s="5">
        <v>0</v>
      </c>
      <c r="CU1990">
        <v>3</v>
      </c>
      <c r="CV1990" s="4">
        <v>0</v>
      </c>
      <c r="CW1990">
        <v>0</v>
      </c>
      <c r="CX1990" s="5">
        <v>3</v>
      </c>
      <c r="CY1990" s="21">
        <v>3</v>
      </c>
      <c r="CZ1990" s="21">
        <v>0</v>
      </c>
      <c r="DA1990" s="21">
        <v>0</v>
      </c>
      <c r="DB1990" s="5">
        <v>3</v>
      </c>
      <c r="DD1990" s="8">
        <v>0</v>
      </c>
      <c r="DE1990" s="8">
        <v>0</v>
      </c>
      <c r="DF1990" s="8">
        <v>0</v>
      </c>
      <c r="DG1990" s="8">
        <v>0</v>
      </c>
      <c r="DH1990" s="8">
        <v>0</v>
      </c>
      <c r="DI1990" s="8">
        <v>0</v>
      </c>
      <c r="DJ1990" s="8">
        <v>0</v>
      </c>
      <c r="DK1990" s="8">
        <v>0</v>
      </c>
      <c r="DL1990" s="8">
        <v>0</v>
      </c>
      <c r="DM1990" s="8">
        <v>0</v>
      </c>
      <c r="DN1990" s="8">
        <v>0</v>
      </c>
      <c r="DO1990" s="8">
        <v>0</v>
      </c>
      <c r="DP1990" s="8">
        <v>0</v>
      </c>
      <c r="DQ1990" s="8">
        <v>0</v>
      </c>
      <c r="DR1990" s="8">
        <v>0</v>
      </c>
      <c r="DS1990" s="8">
        <v>0</v>
      </c>
      <c r="DT1990" s="8">
        <v>0</v>
      </c>
      <c r="DU1990" s="8">
        <v>0</v>
      </c>
      <c r="DV1990" s="8">
        <v>0</v>
      </c>
      <c r="DW1990" s="8">
        <v>0</v>
      </c>
      <c r="DX1990" s="8">
        <v>0</v>
      </c>
      <c r="DY1990" s="8">
        <v>0</v>
      </c>
      <c r="DZ1990" s="8">
        <v>0</v>
      </c>
      <c r="EA1990" s="8">
        <v>0</v>
      </c>
      <c r="EB1990" s="8">
        <v>0</v>
      </c>
      <c r="EC1990" s="8">
        <v>0</v>
      </c>
      <c r="ED1990" s="20">
        <v>0</v>
      </c>
      <c r="EF1990" s="9">
        <v>0</v>
      </c>
      <c r="EG1990" s="9">
        <v>0</v>
      </c>
      <c r="EH1990" s="9">
        <v>0</v>
      </c>
      <c r="EI1990" s="9">
        <v>0</v>
      </c>
      <c r="EJ1990" s="9">
        <v>0</v>
      </c>
      <c r="EK1990" s="9">
        <v>0</v>
      </c>
      <c r="EL1990" s="9">
        <v>0</v>
      </c>
      <c r="EM1990" s="9">
        <v>0</v>
      </c>
      <c r="EN1990" s="9">
        <v>0</v>
      </c>
      <c r="EO1990" s="9">
        <v>0</v>
      </c>
      <c r="EP1990" s="9">
        <v>0</v>
      </c>
      <c r="EQ1990" s="9">
        <v>0</v>
      </c>
      <c r="ER1990" s="9">
        <v>0</v>
      </c>
      <c r="ES1990" s="9">
        <v>0</v>
      </c>
      <c r="ET1990" s="9">
        <v>0</v>
      </c>
      <c r="EU1990" s="9">
        <v>0</v>
      </c>
      <c r="EV1990" s="9">
        <v>0</v>
      </c>
      <c r="EW1990" s="9">
        <v>0</v>
      </c>
      <c r="EX1990" s="9">
        <v>0</v>
      </c>
      <c r="EY1990" s="9">
        <v>0</v>
      </c>
      <c r="EZ1990" s="9">
        <v>0</v>
      </c>
      <c r="FA1990" s="9">
        <v>0</v>
      </c>
      <c r="FB1990" s="9">
        <v>0</v>
      </c>
      <c r="FC1990" s="9">
        <v>0</v>
      </c>
      <c r="FD1990" s="9">
        <v>0</v>
      </c>
      <c r="FE1990" s="9">
        <v>0</v>
      </c>
      <c r="FF1990">
        <v>0</v>
      </c>
    </row>
    <row r="1991" spans="1:162" x14ac:dyDescent="0.2">
      <c r="A1991" t="s">
        <v>1943</v>
      </c>
      <c r="B1991" t="s">
        <v>4345</v>
      </c>
      <c r="C1991" t="s">
        <v>4599</v>
      </c>
      <c r="D1991" s="1">
        <v>0</v>
      </c>
      <c r="E1991" s="1">
        <v>0</v>
      </c>
      <c r="F1991" s="4">
        <v>0</v>
      </c>
      <c r="G1991" s="4">
        <v>0</v>
      </c>
      <c r="H1991" s="5">
        <v>0</v>
      </c>
      <c r="I1991">
        <v>0</v>
      </c>
      <c r="J1991" s="4">
        <v>0</v>
      </c>
      <c r="K1991">
        <v>0</v>
      </c>
      <c r="L1991" s="5">
        <v>0</v>
      </c>
      <c r="M1991">
        <v>0</v>
      </c>
      <c r="N1991" s="4">
        <v>0</v>
      </c>
      <c r="O1991">
        <v>0</v>
      </c>
      <c r="P1991" s="5">
        <v>0</v>
      </c>
      <c r="Q1991">
        <v>0</v>
      </c>
      <c r="R1991" s="4">
        <v>0</v>
      </c>
      <c r="S1991">
        <v>0</v>
      </c>
      <c r="T1991" s="5">
        <v>0</v>
      </c>
      <c r="U1991">
        <v>0</v>
      </c>
      <c r="V1991" s="4">
        <v>0</v>
      </c>
      <c r="W1991">
        <v>0</v>
      </c>
      <c r="X1991" s="5">
        <v>0</v>
      </c>
      <c r="Y1991">
        <v>3</v>
      </c>
      <c r="Z1991" s="4">
        <v>0</v>
      </c>
      <c r="AA1991">
        <v>0</v>
      </c>
      <c r="AB1991" s="5">
        <v>3</v>
      </c>
      <c r="AD1991">
        <v>0</v>
      </c>
      <c r="AE1991">
        <v>0</v>
      </c>
      <c r="AF1991" s="4">
        <v>0</v>
      </c>
      <c r="AG1991">
        <v>0</v>
      </c>
      <c r="AH1991" s="5">
        <v>0</v>
      </c>
      <c r="AI1991">
        <v>0</v>
      </c>
      <c r="AJ1991" s="4">
        <v>0</v>
      </c>
      <c r="AK1991">
        <v>0</v>
      </c>
      <c r="AL1991" s="5">
        <v>0</v>
      </c>
      <c r="AM1991">
        <v>0</v>
      </c>
      <c r="AN1991" s="4">
        <v>0</v>
      </c>
      <c r="AO1991">
        <v>0</v>
      </c>
      <c r="AP1991" s="5">
        <v>0</v>
      </c>
      <c r="AQ1991">
        <v>0</v>
      </c>
      <c r="AR1991" s="4">
        <v>0</v>
      </c>
      <c r="AS1991">
        <v>0</v>
      </c>
      <c r="AT1991" s="5">
        <v>0</v>
      </c>
      <c r="AU1991">
        <v>0</v>
      </c>
      <c r="AV1991" s="4">
        <v>0</v>
      </c>
      <c r="AW1991">
        <v>0</v>
      </c>
      <c r="AX1991" s="5">
        <v>0</v>
      </c>
      <c r="AY1991">
        <v>3</v>
      </c>
      <c r="AZ1991" s="4">
        <v>0</v>
      </c>
      <c r="BA1991">
        <v>0</v>
      </c>
      <c r="BB1991" s="5">
        <v>3</v>
      </c>
      <c r="BD1991">
        <v>0</v>
      </c>
      <c r="BE1991">
        <v>0</v>
      </c>
      <c r="BF1991" s="4">
        <v>0</v>
      </c>
      <c r="BG1991">
        <v>0</v>
      </c>
      <c r="BH1991" s="5">
        <v>0</v>
      </c>
      <c r="BI1991">
        <v>0</v>
      </c>
      <c r="BJ1991" s="4">
        <v>0</v>
      </c>
      <c r="BK1991">
        <v>0</v>
      </c>
      <c r="BL1991" s="5">
        <v>0</v>
      </c>
      <c r="BM1991">
        <v>0</v>
      </c>
      <c r="BN1991" s="4">
        <v>0</v>
      </c>
      <c r="BO1991">
        <v>0</v>
      </c>
      <c r="BP1991" s="5">
        <v>0</v>
      </c>
      <c r="BQ1991">
        <v>0</v>
      </c>
      <c r="BR1991" s="4">
        <v>0</v>
      </c>
      <c r="BS1991">
        <v>0</v>
      </c>
      <c r="BT1991" s="5">
        <v>0</v>
      </c>
      <c r="BU1991">
        <v>0</v>
      </c>
      <c r="BV1991" s="4">
        <v>0</v>
      </c>
      <c r="BW1991">
        <v>0</v>
      </c>
      <c r="BX1991" s="5">
        <v>0</v>
      </c>
      <c r="BY1991">
        <v>3</v>
      </c>
      <c r="BZ1991" s="4">
        <v>0</v>
      </c>
      <c r="CA1991">
        <v>0</v>
      </c>
      <c r="CB1991" s="5">
        <v>3</v>
      </c>
      <c r="CD1991">
        <v>0</v>
      </c>
      <c r="CE1991">
        <v>0</v>
      </c>
      <c r="CF1991" s="4">
        <v>0</v>
      </c>
      <c r="CG1991">
        <v>0</v>
      </c>
      <c r="CH1991" s="5">
        <v>0</v>
      </c>
      <c r="CI1991">
        <v>0</v>
      </c>
      <c r="CJ1991" s="4">
        <v>0</v>
      </c>
      <c r="CK1991">
        <v>0</v>
      </c>
      <c r="CL1991" s="5">
        <v>0</v>
      </c>
      <c r="CM1991">
        <v>0</v>
      </c>
      <c r="CN1991" s="4">
        <v>0</v>
      </c>
      <c r="CO1991">
        <v>0</v>
      </c>
      <c r="CP1991" s="5">
        <v>0</v>
      </c>
      <c r="CQ1991">
        <v>0</v>
      </c>
      <c r="CR1991" s="4">
        <v>0</v>
      </c>
      <c r="CS1991">
        <v>0</v>
      </c>
      <c r="CT1991" s="5">
        <v>0</v>
      </c>
      <c r="CU1991">
        <v>3</v>
      </c>
      <c r="CV1991" s="4">
        <v>0</v>
      </c>
      <c r="CW1991">
        <v>0</v>
      </c>
      <c r="CX1991" s="5">
        <v>3</v>
      </c>
      <c r="CY1991" s="21">
        <v>0</v>
      </c>
      <c r="CZ1991" s="21">
        <v>0</v>
      </c>
      <c r="DA1991" s="21">
        <v>0</v>
      </c>
      <c r="DB1991" s="5">
        <v>0</v>
      </c>
      <c r="DD1991" s="8">
        <v>0</v>
      </c>
      <c r="DE1991" s="8">
        <v>0</v>
      </c>
      <c r="DF1991" s="8">
        <v>0</v>
      </c>
      <c r="DG1991" s="8">
        <v>0</v>
      </c>
      <c r="DH1991" s="8">
        <v>0</v>
      </c>
      <c r="DI1991" s="8">
        <v>0</v>
      </c>
      <c r="DJ1991" s="8">
        <v>0</v>
      </c>
      <c r="DK1991" s="8">
        <v>0</v>
      </c>
      <c r="DL1991" s="8">
        <v>0</v>
      </c>
      <c r="DM1991" s="8">
        <v>0</v>
      </c>
      <c r="DN1991" s="8">
        <v>0</v>
      </c>
      <c r="DO1991" s="8">
        <v>0</v>
      </c>
      <c r="DP1991" s="8">
        <v>0</v>
      </c>
      <c r="DQ1991" s="8">
        <v>0</v>
      </c>
      <c r="DR1991" s="8">
        <v>0</v>
      </c>
      <c r="DS1991" s="8">
        <v>0</v>
      </c>
      <c r="DT1991" s="8">
        <v>0</v>
      </c>
      <c r="DU1991" s="8">
        <v>0</v>
      </c>
      <c r="DV1991" s="8">
        <v>0</v>
      </c>
      <c r="DW1991" s="8">
        <v>0</v>
      </c>
      <c r="DX1991" s="8">
        <v>0</v>
      </c>
      <c r="DY1991" s="8">
        <v>0</v>
      </c>
      <c r="DZ1991" s="8">
        <v>0</v>
      </c>
      <c r="EA1991" s="8">
        <v>0</v>
      </c>
      <c r="EB1991" s="8">
        <v>0</v>
      </c>
      <c r="EC1991" s="8">
        <v>0</v>
      </c>
      <c r="ED1991" s="20">
        <v>0</v>
      </c>
      <c r="EF1991" s="9">
        <v>0</v>
      </c>
      <c r="EG1991" s="9">
        <v>0</v>
      </c>
      <c r="EH1991" s="9">
        <v>0</v>
      </c>
      <c r="EI1991" s="9">
        <v>0</v>
      </c>
      <c r="EJ1991" s="9">
        <v>0</v>
      </c>
      <c r="EK1991" s="9">
        <v>0</v>
      </c>
      <c r="EL1991" s="9">
        <v>0</v>
      </c>
      <c r="EM1991" s="9">
        <v>0</v>
      </c>
      <c r="EN1991" s="9">
        <v>0</v>
      </c>
      <c r="EO1991" s="9">
        <v>0</v>
      </c>
      <c r="EP1991" s="9">
        <v>0</v>
      </c>
      <c r="EQ1991" s="9">
        <v>0</v>
      </c>
      <c r="ER1991" s="9">
        <v>0</v>
      </c>
      <c r="ES1991" s="9">
        <v>0</v>
      </c>
      <c r="ET1991" s="9">
        <v>0</v>
      </c>
      <c r="EU1991" s="9">
        <v>0</v>
      </c>
      <c r="EV1991" s="9">
        <v>0</v>
      </c>
      <c r="EW1991" s="9">
        <v>0</v>
      </c>
      <c r="EX1991" s="9">
        <v>0</v>
      </c>
      <c r="EY1991" s="9">
        <v>0</v>
      </c>
      <c r="EZ1991" s="9">
        <v>0</v>
      </c>
      <c r="FA1991" s="9">
        <v>0</v>
      </c>
      <c r="FB1991" s="9">
        <v>0</v>
      </c>
      <c r="FC1991" s="9">
        <v>0</v>
      </c>
      <c r="FD1991" s="9">
        <v>0</v>
      </c>
      <c r="FE1991" s="9">
        <v>0</v>
      </c>
      <c r="FF1991">
        <v>0</v>
      </c>
    </row>
    <row r="1992" spans="1:162" x14ac:dyDescent="0.2">
      <c r="A1992" t="s">
        <v>1948</v>
      </c>
      <c r="B1992" t="s">
        <v>4346</v>
      </c>
      <c r="C1992" t="s">
        <v>4599</v>
      </c>
      <c r="D1992" s="1">
        <v>0</v>
      </c>
      <c r="E1992" s="1">
        <v>0</v>
      </c>
      <c r="F1992" s="4">
        <v>0</v>
      </c>
      <c r="G1992" s="4">
        <v>0</v>
      </c>
      <c r="H1992" s="5">
        <v>0</v>
      </c>
      <c r="I1992">
        <v>0</v>
      </c>
      <c r="J1992" s="4">
        <v>0</v>
      </c>
      <c r="K1992">
        <v>0</v>
      </c>
      <c r="L1992" s="5">
        <v>0</v>
      </c>
      <c r="M1992">
        <v>0</v>
      </c>
      <c r="N1992" s="4">
        <v>0</v>
      </c>
      <c r="O1992">
        <v>0</v>
      </c>
      <c r="P1992" s="5">
        <v>0</v>
      </c>
      <c r="Q1992">
        <v>0</v>
      </c>
      <c r="R1992" s="4">
        <v>0</v>
      </c>
      <c r="S1992">
        <v>0</v>
      </c>
      <c r="T1992" s="5">
        <v>0</v>
      </c>
      <c r="U1992">
        <v>0</v>
      </c>
      <c r="V1992" s="4">
        <v>0</v>
      </c>
      <c r="W1992">
        <v>0</v>
      </c>
      <c r="X1992" s="5">
        <v>0</v>
      </c>
      <c r="Y1992">
        <v>3</v>
      </c>
      <c r="Z1992" s="4">
        <v>0</v>
      </c>
      <c r="AA1992">
        <v>0</v>
      </c>
      <c r="AB1992" s="5">
        <v>3</v>
      </c>
      <c r="AD1992">
        <v>0</v>
      </c>
      <c r="AE1992">
        <v>0</v>
      </c>
      <c r="AF1992" s="4">
        <v>0</v>
      </c>
      <c r="AG1992">
        <v>0</v>
      </c>
      <c r="AH1992" s="5">
        <v>0</v>
      </c>
      <c r="AI1992">
        <v>0</v>
      </c>
      <c r="AJ1992" s="4">
        <v>0</v>
      </c>
      <c r="AK1992">
        <v>0</v>
      </c>
      <c r="AL1992" s="5">
        <v>0</v>
      </c>
      <c r="AM1992">
        <v>0</v>
      </c>
      <c r="AN1992" s="4">
        <v>0</v>
      </c>
      <c r="AO1992">
        <v>0</v>
      </c>
      <c r="AP1992" s="5">
        <v>0</v>
      </c>
      <c r="AQ1992">
        <v>0</v>
      </c>
      <c r="AR1992" s="4">
        <v>0</v>
      </c>
      <c r="AS1992">
        <v>0</v>
      </c>
      <c r="AT1992" s="5">
        <v>0</v>
      </c>
      <c r="AU1992">
        <v>0</v>
      </c>
      <c r="AV1992" s="4">
        <v>0</v>
      </c>
      <c r="AW1992">
        <v>0</v>
      </c>
      <c r="AX1992" s="5">
        <v>0</v>
      </c>
      <c r="AY1992">
        <v>3</v>
      </c>
      <c r="AZ1992" s="4">
        <v>0</v>
      </c>
      <c r="BA1992">
        <v>0</v>
      </c>
      <c r="BB1992" s="5">
        <v>3</v>
      </c>
      <c r="BD1992">
        <v>0</v>
      </c>
      <c r="BE1992">
        <v>0</v>
      </c>
      <c r="BF1992" s="4">
        <v>0</v>
      </c>
      <c r="BG1992">
        <v>0</v>
      </c>
      <c r="BH1992" s="5">
        <v>0</v>
      </c>
      <c r="BI1992">
        <v>0</v>
      </c>
      <c r="BJ1992" s="4">
        <v>0</v>
      </c>
      <c r="BK1992">
        <v>0</v>
      </c>
      <c r="BL1992" s="5">
        <v>0</v>
      </c>
      <c r="BM1992">
        <v>0</v>
      </c>
      <c r="BN1992" s="4">
        <v>0</v>
      </c>
      <c r="BO1992">
        <v>0</v>
      </c>
      <c r="BP1992" s="5">
        <v>0</v>
      </c>
      <c r="BQ1992">
        <v>0</v>
      </c>
      <c r="BR1992" s="4">
        <v>0</v>
      </c>
      <c r="BS1992">
        <v>0</v>
      </c>
      <c r="BT1992" s="5">
        <v>0</v>
      </c>
      <c r="BU1992">
        <v>0</v>
      </c>
      <c r="BV1992" s="4">
        <v>0</v>
      </c>
      <c r="BW1992">
        <v>0</v>
      </c>
      <c r="BX1992" s="5">
        <v>0</v>
      </c>
      <c r="BY1992">
        <v>3</v>
      </c>
      <c r="BZ1992" s="4">
        <v>0</v>
      </c>
      <c r="CA1992">
        <v>0</v>
      </c>
      <c r="CB1992" s="5">
        <v>3</v>
      </c>
      <c r="CD1992">
        <v>0</v>
      </c>
      <c r="CE1992">
        <v>0</v>
      </c>
      <c r="CF1992" s="4">
        <v>0</v>
      </c>
      <c r="CG1992">
        <v>0</v>
      </c>
      <c r="CH1992" s="5">
        <v>0</v>
      </c>
      <c r="CI1992">
        <v>0</v>
      </c>
      <c r="CJ1992" s="4">
        <v>0</v>
      </c>
      <c r="CK1992">
        <v>0</v>
      </c>
      <c r="CL1992" s="5">
        <v>0</v>
      </c>
      <c r="CM1992">
        <v>0</v>
      </c>
      <c r="CN1992" s="4">
        <v>0</v>
      </c>
      <c r="CO1992">
        <v>0</v>
      </c>
      <c r="CP1992" s="5">
        <v>0</v>
      </c>
      <c r="CQ1992">
        <v>0</v>
      </c>
      <c r="CR1992" s="4">
        <v>0</v>
      </c>
      <c r="CS1992">
        <v>0</v>
      </c>
      <c r="CT1992" s="5">
        <v>0</v>
      </c>
      <c r="CU1992">
        <v>3</v>
      </c>
      <c r="CV1992" s="4">
        <v>0</v>
      </c>
      <c r="CW1992">
        <v>0</v>
      </c>
      <c r="CX1992" s="5">
        <v>3</v>
      </c>
      <c r="CY1992" s="21">
        <v>3</v>
      </c>
      <c r="CZ1992" s="21">
        <v>0</v>
      </c>
      <c r="DA1992" s="21">
        <v>0</v>
      </c>
      <c r="DB1992" s="5">
        <v>3</v>
      </c>
      <c r="DD1992" s="8">
        <v>0</v>
      </c>
      <c r="DE1992" s="8">
        <v>0</v>
      </c>
      <c r="DF1992" s="8">
        <v>0</v>
      </c>
      <c r="DG1992" s="8">
        <v>0</v>
      </c>
      <c r="DH1992" s="8">
        <v>0</v>
      </c>
      <c r="DI1992" s="8">
        <v>0</v>
      </c>
      <c r="DJ1992" s="8">
        <v>0</v>
      </c>
      <c r="DK1992" s="8">
        <v>0</v>
      </c>
      <c r="DL1992" s="8">
        <v>0</v>
      </c>
      <c r="DM1992" s="8">
        <v>0</v>
      </c>
      <c r="DN1992" s="8">
        <v>0</v>
      </c>
      <c r="DO1992" s="8">
        <v>0</v>
      </c>
      <c r="DP1992" s="8">
        <v>0</v>
      </c>
      <c r="DQ1992" s="8">
        <v>0</v>
      </c>
      <c r="DR1992" s="8">
        <v>0</v>
      </c>
      <c r="DS1992" s="8">
        <v>0</v>
      </c>
      <c r="DT1992" s="8">
        <v>0</v>
      </c>
      <c r="DU1992" s="8">
        <v>0</v>
      </c>
      <c r="DV1992" s="8">
        <v>0</v>
      </c>
      <c r="DW1992" s="8">
        <v>0</v>
      </c>
      <c r="DX1992" s="8">
        <v>0</v>
      </c>
      <c r="DY1992" s="8">
        <v>0</v>
      </c>
      <c r="DZ1992" s="8">
        <v>0</v>
      </c>
      <c r="EA1992" s="8">
        <v>0</v>
      </c>
      <c r="EB1992" s="8">
        <v>0</v>
      </c>
      <c r="EC1992" s="8">
        <v>0</v>
      </c>
      <c r="ED1992" s="20">
        <v>0</v>
      </c>
      <c r="EF1992" s="9">
        <v>0</v>
      </c>
      <c r="EG1992" s="9">
        <v>0</v>
      </c>
      <c r="EH1992" s="9">
        <v>0</v>
      </c>
      <c r="EI1992" s="9">
        <v>0</v>
      </c>
      <c r="EJ1992" s="9">
        <v>0</v>
      </c>
      <c r="EK1992" s="9">
        <v>0</v>
      </c>
      <c r="EL1992" s="9">
        <v>0</v>
      </c>
      <c r="EM1992" s="9">
        <v>0</v>
      </c>
      <c r="EN1992" s="9">
        <v>0</v>
      </c>
      <c r="EO1992" s="9">
        <v>0</v>
      </c>
      <c r="EP1992" s="9">
        <v>0</v>
      </c>
      <c r="EQ1992" s="9">
        <v>0</v>
      </c>
      <c r="ER1992" s="9">
        <v>0</v>
      </c>
      <c r="ES1992" s="9">
        <v>0</v>
      </c>
      <c r="ET1992" s="9">
        <v>0</v>
      </c>
      <c r="EU1992" s="9">
        <v>0</v>
      </c>
      <c r="EV1992" s="9">
        <v>0</v>
      </c>
      <c r="EW1992" s="9">
        <v>0</v>
      </c>
      <c r="EX1992" s="9">
        <v>0</v>
      </c>
      <c r="EY1992" s="9">
        <v>0</v>
      </c>
      <c r="EZ1992" s="9">
        <v>0</v>
      </c>
      <c r="FA1992" s="9">
        <v>0</v>
      </c>
      <c r="FB1992" s="9">
        <v>0</v>
      </c>
      <c r="FC1992" s="9">
        <v>0</v>
      </c>
      <c r="FD1992" s="9">
        <v>0</v>
      </c>
      <c r="FE1992" s="9">
        <v>0</v>
      </c>
      <c r="FF1992">
        <v>0</v>
      </c>
    </row>
    <row r="1993" spans="1:162" x14ac:dyDescent="0.2">
      <c r="A1993" t="s">
        <v>2381</v>
      </c>
      <c r="B1993" t="s">
        <v>4347</v>
      </c>
      <c r="C1993" t="s">
        <v>3</v>
      </c>
      <c r="D1993" s="1">
        <v>0</v>
      </c>
      <c r="E1993" s="1">
        <v>0</v>
      </c>
      <c r="F1993" s="4">
        <v>0</v>
      </c>
      <c r="G1993" s="4">
        <v>0</v>
      </c>
      <c r="H1993" s="5">
        <v>0</v>
      </c>
      <c r="I1993">
        <v>5</v>
      </c>
      <c r="J1993" s="4">
        <v>0</v>
      </c>
      <c r="K1993">
        <v>0</v>
      </c>
      <c r="L1993" s="5">
        <v>5</v>
      </c>
      <c r="M1993">
        <v>5</v>
      </c>
      <c r="N1993" s="4">
        <v>0</v>
      </c>
      <c r="O1993">
        <v>0</v>
      </c>
      <c r="P1993" s="5">
        <v>5</v>
      </c>
      <c r="Q1993">
        <v>5</v>
      </c>
      <c r="R1993" s="4">
        <v>0</v>
      </c>
      <c r="S1993">
        <v>0</v>
      </c>
      <c r="T1993" s="5">
        <v>5</v>
      </c>
      <c r="U1993">
        <v>5</v>
      </c>
      <c r="V1993" s="4">
        <v>0</v>
      </c>
      <c r="W1993">
        <v>0</v>
      </c>
      <c r="X1993" s="5">
        <v>5</v>
      </c>
      <c r="Y1993">
        <v>6</v>
      </c>
      <c r="Z1993" s="4">
        <v>0</v>
      </c>
      <c r="AA1993">
        <v>0</v>
      </c>
      <c r="AB1993" s="5">
        <v>6</v>
      </c>
      <c r="AD1993">
        <v>0</v>
      </c>
      <c r="AE1993">
        <v>0</v>
      </c>
      <c r="AF1993" s="4">
        <v>0</v>
      </c>
      <c r="AG1993">
        <v>0</v>
      </c>
      <c r="AH1993" s="5">
        <v>0</v>
      </c>
      <c r="AI1993">
        <v>5</v>
      </c>
      <c r="AJ1993" s="4">
        <v>0</v>
      </c>
      <c r="AK1993">
        <v>0</v>
      </c>
      <c r="AL1993" s="5">
        <v>5</v>
      </c>
      <c r="AM1993">
        <v>5</v>
      </c>
      <c r="AN1993" s="4">
        <v>0</v>
      </c>
      <c r="AO1993">
        <v>0</v>
      </c>
      <c r="AP1993" s="5">
        <v>5</v>
      </c>
      <c r="AQ1993">
        <v>5</v>
      </c>
      <c r="AR1993" s="4">
        <v>0</v>
      </c>
      <c r="AS1993">
        <v>0</v>
      </c>
      <c r="AT1993" s="5">
        <v>5</v>
      </c>
      <c r="AU1993">
        <v>5</v>
      </c>
      <c r="AV1993" s="4">
        <v>0</v>
      </c>
      <c r="AW1993">
        <v>0</v>
      </c>
      <c r="AX1993" s="5">
        <v>5</v>
      </c>
      <c r="AY1993">
        <v>6</v>
      </c>
      <c r="AZ1993" s="4">
        <v>0</v>
      </c>
      <c r="BA1993">
        <v>0</v>
      </c>
      <c r="BB1993" s="5">
        <v>6</v>
      </c>
      <c r="BD1993">
        <v>0</v>
      </c>
      <c r="BE1993">
        <v>0</v>
      </c>
      <c r="BF1993" s="4">
        <v>0</v>
      </c>
      <c r="BG1993">
        <v>0</v>
      </c>
      <c r="BH1993" s="5">
        <v>0</v>
      </c>
      <c r="BI1993">
        <v>5</v>
      </c>
      <c r="BJ1993" s="4">
        <v>0</v>
      </c>
      <c r="BK1993">
        <v>0</v>
      </c>
      <c r="BL1993" s="5">
        <v>5</v>
      </c>
      <c r="BM1993">
        <v>5</v>
      </c>
      <c r="BN1993" s="4">
        <v>0</v>
      </c>
      <c r="BO1993">
        <v>0</v>
      </c>
      <c r="BP1993" s="5">
        <v>5</v>
      </c>
      <c r="BQ1993">
        <v>5</v>
      </c>
      <c r="BR1993" s="4">
        <v>0</v>
      </c>
      <c r="BS1993">
        <v>0</v>
      </c>
      <c r="BT1993" s="5">
        <v>5</v>
      </c>
      <c r="BU1993">
        <v>5</v>
      </c>
      <c r="BV1993" s="4">
        <v>0</v>
      </c>
      <c r="BW1993">
        <v>0</v>
      </c>
      <c r="BX1993" s="5">
        <v>5</v>
      </c>
      <c r="BY1993">
        <v>6</v>
      </c>
      <c r="BZ1993" s="4">
        <v>0</v>
      </c>
      <c r="CA1993">
        <v>0</v>
      </c>
      <c r="CB1993" s="5">
        <v>6</v>
      </c>
      <c r="CD1993">
        <v>0</v>
      </c>
      <c r="CE1993">
        <v>5</v>
      </c>
      <c r="CF1993" s="4">
        <v>0</v>
      </c>
      <c r="CG1993">
        <v>0</v>
      </c>
      <c r="CH1993" s="5">
        <v>5</v>
      </c>
      <c r="CI1993">
        <v>5</v>
      </c>
      <c r="CJ1993" s="4">
        <v>0</v>
      </c>
      <c r="CK1993">
        <v>0</v>
      </c>
      <c r="CL1993" s="5">
        <v>5</v>
      </c>
      <c r="CM1993">
        <v>5</v>
      </c>
      <c r="CN1993" s="4">
        <v>0</v>
      </c>
      <c r="CO1993">
        <v>0</v>
      </c>
      <c r="CP1993" s="5">
        <v>5</v>
      </c>
      <c r="CQ1993">
        <v>5</v>
      </c>
      <c r="CR1993" s="4">
        <v>0</v>
      </c>
      <c r="CS1993">
        <v>0</v>
      </c>
      <c r="CT1993" s="5">
        <v>5</v>
      </c>
      <c r="CU1993">
        <v>5</v>
      </c>
      <c r="CV1993" s="4">
        <v>0</v>
      </c>
      <c r="CW1993">
        <v>0</v>
      </c>
      <c r="CX1993" s="5">
        <v>5</v>
      </c>
      <c r="CY1993" s="21">
        <v>0</v>
      </c>
      <c r="CZ1993" s="21">
        <v>0</v>
      </c>
      <c r="DA1993" s="21">
        <v>0</v>
      </c>
      <c r="DB1993" s="5">
        <v>0</v>
      </c>
      <c r="DD1993" s="8">
        <v>0</v>
      </c>
      <c r="DE1993" s="8">
        <v>0</v>
      </c>
      <c r="DF1993" s="8">
        <v>0</v>
      </c>
      <c r="DG1993" s="8">
        <v>0</v>
      </c>
      <c r="DH1993" s="8">
        <v>0</v>
      </c>
      <c r="DI1993" s="8">
        <v>0</v>
      </c>
      <c r="DJ1993" s="8">
        <v>0</v>
      </c>
      <c r="DK1993" s="8">
        <v>0</v>
      </c>
      <c r="DL1993" s="8">
        <v>0</v>
      </c>
      <c r="DM1993" s="8">
        <v>0</v>
      </c>
      <c r="DN1993" s="8">
        <v>0</v>
      </c>
      <c r="DO1993" s="8">
        <v>0</v>
      </c>
      <c r="DP1993" s="8">
        <v>0</v>
      </c>
      <c r="DQ1993" s="8">
        <v>0</v>
      </c>
      <c r="DR1993" s="8">
        <v>0</v>
      </c>
      <c r="DS1993" s="8">
        <v>0</v>
      </c>
      <c r="DT1993" s="8">
        <v>0</v>
      </c>
      <c r="DU1993" s="8">
        <v>0</v>
      </c>
      <c r="DV1993" s="8">
        <v>0</v>
      </c>
      <c r="DW1993" s="8">
        <v>0</v>
      </c>
      <c r="DX1993" s="8">
        <v>0</v>
      </c>
      <c r="DY1993" s="8">
        <v>0</v>
      </c>
      <c r="DZ1993" s="8">
        <v>0</v>
      </c>
      <c r="EA1993" s="8">
        <v>0</v>
      </c>
      <c r="EB1993" s="8">
        <v>0</v>
      </c>
      <c r="EC1993" s="8">
        <v>0</v>
      </c>
      <c r="ED1993" s="20">
        <v>0</v>
      </c>
      <c r="EF1993" s="9">
        <v>0</v>
      </c>
      <c r="EG1993" s="9">
        <v>0</v>
      </c>
      <c r="EH1993" s="9">
        <v>0</v>
      </c>
      <c r="EI1993" s="9">
        <v>0</v>
      </c>
      <c r="EJ1993" s="9">
        <v>0</v>
      </c>
      <c r="EK1993" s="9">
        <v>0</v>
      </c>
      <c r="EL1993" s="9">
        <v>0</v>
      </c>
      <c r="EM1993" s="9">
        <v>0</v>
      </c>
      <c r="EN1993" s="9">
        <v>0</v>
      </c>
      <c r="EO1993" s="9">
        <v>0</v>
      </c>
      <c r="EP1993" s="9">
        <v>0</v>
      </c>
      <c r="EQ1993" s="9">
        <v>0</v>
      </c>
      <c r="ER1993" s="9">
        <v>0</v>
      </c>
      <c r="ES1993" s="9">
        <v>0</v>
      </c>
      <c r="ET1993" s="9">
        <v>0</v>
      </c>
      <c r="EU1993" s="9">
        <v>0</v>
      </c>
      <c r="EV1993" s="9">
        <v>0</v>
      </c>
      <c r="EW1993" s="9">
        <v>0</v>
      </c>
      <c r="EX1993" s="9">
        <v>0</v>
      </c>
      <c r="EY1993" s="9">
        <v>0</v>
      </c>
      <c r="EZ1993" s="9">
        <v>0</v>
      </c>
      <c r="FA1993" s="9">
        <v>0</v>
      </c>
      <c r="FB1993" s="9">
        <v>0</v>
      </c>
      <c r="FC1993" s="9">
        <v>0</v>
      </c>
      <c r="FD1993" s="9">
        <v>0</v>
      </c>
      <c r="FE1993" s="9">
        <v>0</v>
      </c>
      <c r="FF1993">
        <v>0</v>
      </c>
    </row>
    <row r="1994" spans="1:162" x14ac:dyDescent="0.2">
      <c r="A1994" t="s">
        <v>1971</v>
      </c>
      <c r="B1994" t="s">
        <v>4348</v>
      </c>
      <c r="C1994" t="s">
        <v>3</v>
      </c>
      <c r="D1994" s="1">
        <v>0</v>
      </c>
      <c r="E1994" s="1">
        <v>0</v>
      </c>
      <c r="F1994" s="4">
        <v>0</v>
      </c>
      <c r="G1994" s="4">
        <v>0</v>
      </c>
      <c r="H1994" s="5">
        <v>0</v>
      </c>
      <c r="I1994">
        <v>0</v>
      </c>
      <c r="J1994" s="4">
        <v>0</v>
      </c>
      <c r="K1994">
        <v>0</v>
      </c>
      <c r="L1994" s="5">
        <v>0</v>
      </c>
      <c r="M1994">
        <v>0</v>
      </c>
      <c r="N1994" s="4">
        <v>0</v>
      </c>
      <c r="O1994">
        <v>0</v>
      </c>
      <c r="P1994" s="5">
        <v>0</v>
      </c>
      <c r="Q1994">
        <v>0</v>
      </c>
      <c r="R1994" s="4">
        <v>0</v>
      </c>
      <c r="S1994">
        <v>0</v>
      </c>
      <c r="T1994" s="5">
        <v>0</v>
      </c>
      <c r="U1994">
        <v>3</v>
      </c>
      <c r="V1994" s="4">
        <v>0</v>
      </c>
      <c r="W1994">
        <v>0</v>
      </c>
      <c r="X1994" s="5">
        <v>3</v>
      </c>
      <c r="Y1994">
        <v>6</v>
      </c>
      <c r="Z1994" s="4">
        <v>0</v>
      </c>
      <c r="AA1994">
        <v>0</v>
      </c>
      <c r="AB1994" s="5">
        <v>6</v>
      </c>
      <c r="AD1994">
        <v>0</v>
      </c>
      <c r="AE1994">
        <v>0</v>
      </c>
      <c r="AF1994" s="4">
        <v>0</v>
      </c>
      <c r="AG1994">
        <v>0</v>
      </c>
      <c r="AH1994" s="5">
        <v>0</v>
      </c>
      <c r="AI1994">
        <v>0</v>
      </c>
      <c r="AJ1994" s="4">
        <v>0</v>
      </c>
      <c r="AK1994">
        <v>0</v>
      </c>
      <c r="AL1994" s="5">
        <v>0</v>
      </c>
      <c r="AM1994">
        <v>0</v>
      </c>
      <c r="AN1994" s="4">
        <v>0</v>
      </c>
      <c r="AO1994">
        <v>0</v>
      </c>
      <c r="AP1994" s="5">
        <v>0</v>
      </c>
      <c r="AQ1994">
        <v>0</v>
      </c>
      <c r="AR1994" s="4">
        <v>0</v>
      </c>
      <c r="AS1994">
        <v>0</v>
      </c>
      <c r="AT1994" s="5">
        <v>0</v>
      </c>
      <c r="AU1994">
        <v>3</v>
      </c>
      <c r="AV1994" s="4">
        <v>0</v>
      </c>
      <c r="AW1994">
        <v>0</v>
      </c>
      <c r="AX1994" s="5">
        <v>3</v>
      </c>
      <c r="AY1994">
        <v>6</v>
      </c>
      <c r="AZ1994" s="4">
        <v>0</v>
      </c>
      <c r="BA1994">
        <v>0</v>
      </c>
      <c r="BB1994" s="5">
        <v>6</v>
      </c>
      <c r="BD1994">
        <v>0</v>
      </c>
      <c r="BE1994">
        <v>0</v>
      </c>
      <c r="BF1994" s="4">
        <v>0</v>
      </c>
      <c r="BG1994">
        <v>0</v>
      </c>
      <c r="BH1994" s="5">
        <v>0</v>
      </c>
      <c r="BI1994">
        <v>0</v>
      </c>
      <c r="BJ1994" s="4">
        <v>0</v>
      </c>
      <c r="BK1994">
        <v>0</v>
      </c>
      <c r="BL1994" s="5">
        <v>0</v>
      </c>
      <c r="BM1994">
        <v>0</v>
      </c>
      <c r="BN1994" s="4">
        <v>0</v>
      </c>
      <c r="BO1994">
        <v>0</v>
      </c>
      <c r="BP1994" s="5">
        <v>0</v>
      </c>
      <c r="BQ1994">
        <v>0</v>
      </c>
      <c r="BR1994" s="4">
        <v>0</v>
      </c>
      <c r="BS1994">
        <v>0</v>
      </c>
      <c r="BT1994" s="5">
        <v>0</v>
      </c>
      <c r="BU1994">
        <v>3</v>
      </c>
      <c r="BV1994" s="4">
        <v>0</v>
      </c>
      <c r="BW1994">
        <v>0</v>
      </c>
      <c r="BX1994" s="5">
        <v>3</v>
      </c>
      <c r="BY1994">
        <v>6</v>
      </c>
      <c r="BZ1994" s="4">
        <v>0</v>
      </c>
      <c r="CA1994">
        <v>0</v>
      </c>
      <c r="CB1994" s="5">
        <v>6</v>
      </c>
      <c r="CD1994">
        <v>0</v>
      </c>
      <c r="CE1994">
        <v>0</v>
      </c>
      <c r="CF1994" s="4">
        <v>0</v>
      </c>
      <c r="CG1994">
        <v>0</v>
      </c>
      <c r="CH1994" s="5">
        <v>0</v>
      </c>
      <c r="CI1994">
        <v>0</v>
      </c>
      <c r="CJ1994" s="4">
        <v>0</v>
      </c>
      <c r="CK1994">
        <v>0</v>
      </c>
      <c r="CL1994" s="5">
        <v>0</v>
      </c>
      <c r="CM1994">
        <v>0</v>
      </c>
      <c r="CN1994" s="4">
        <v>0</v>
      </c>
      <c r="CO1994">
        <v>0</v>
      </c>
      <c r="CP1994" s="5">
        <v>0</v>
      </c>
      <c r="CQ1994">
        <v>0</v>
      </c>
      <c r="CR1994" s="4">
        <v>0</v>
      </c>
      <c r="CS1994">
        <v>0</v>
      </c>
      <c r="CT1994" s="5">
        <v>0</v>
      </c>
      <c r="CU1994">
        <v>3</v>
      </c>
      <c r="CV1994" s="4">
        <v>0</v>
      </c>
      <c r="CW1994">
        <v>0</v>
      </c>
      <c r="CX1994" s="5">
        <v>3</v>
      </c>
      <c r="CY1994" s="21">
        <v>6</v>
      </c>
      <c r="CZ1994" s="21">
        <v>0</v>
      </c>
      <c r="DA1994" s="21">
        <v>0</v>
      </c>
      <c r="DB1994" s="5">
        <v>6</v>
      </c>
      <c r="DD1994" s="8">
        <v>0</v>
      </c>
      <c r="DE1994" s="8">
        <v>0</v>
      </c>
      <c r="DF1994" s="8">
        <v>0</v>
      </c>
      <c r="DG1994" s="8">
        <v>0</v>
      </c>
      <c r="DH1994" s="8">
        <v>0</v>
      </c>
      <c r="DI1994" s="8">
        <v>0</v>
      </c>
      <c r="DJ1994" s="8">
        <v>0</v>
      </c>
      <c r="DK1994" s="8">
        <v>0</v>
      </c>
      <c r="DL1994" s="8">
        <v>0</v>
      </c>
      <c r="DM1994" s="8">
        <v>0</v>
      </c>
      <c r="DN1994" s="8">
        <v>0</v>
      </c>
      <c r="DO1994" s="8">
        <v>0</v>
      </c>
      <c r="DP1994" s="8">
        <v>0</v>
      </c>
      <c r="DQ1994" s="8">
        <v>0</v>
      </c>
      <c r="DR1994" s="8">
        <v>0</v>
      </c>
      <c r="DS1994" s="8">
        <v>0</v>
      </c>
      <c r="DT1994" s="8">
        <v>0</v>
      </c>
      <c r="DU1994" s="8">
        <v>0</v>
      </c>
      <c r="DV1994" s="8">
        <v>0</v>
      </c>
      <c r="DW1994" s="8">
        <v>0</v>
      </c>
      <c r="DX1994" s="8">
        <v>0</v>
      </c>
      <c r="DY1994" s="8">
        <v>0</v>
      </c>
      <c r="DZ1994" s="8">
        <v>0</v>
      </c>
      <c r="EA1994" s="8">
        <v>0</v>
      </c>
      <c r="EB1994" s="8">
        <v>0</v>
      </c>
      <c r="EC1994" s="8">
        <v>0</v>
      </c>
      <c r="ED1994" s="20">
        <v>0</v>
      </c>
      <c r="EF1994" s="9">
        <v>0</v>
      </c>
      <c r="EG1994" s="9">
        <v>0</v>
      </c>
      <c r="EH1994" s="9">
        <v>0</v>
      </c>
      <c r="EI1994" s="9">
        <v>0</v>
      </c>
      <c r="EJ1994" s="9">
        <v>0</v>
      </c>
      <c r="EK1994" s="9">
        <v>0</v>
      </c>
      <c r="EL1994" s="9">
        <v>0</v>
      </c>
      <c r="EM1994" s="9">
        <v>0</v>
      </c>
      <c r="EN1994" s="9">
        <v>0</v>
      </c>
      <c r="EO1994" s="9">
        <v>0</v>
      </c>
      <c r="EP1994" s="9">
        <v>0</v>
      </c>
      <c r="EQ1994" s="9">
        <v>0</v>
      </c>
      <c r="ER1994" s="9">
        <v>0</v>
      </c>
      <c r="ES1994" s="9">
        <v>0</v>
      </c>
      <c r="ET1994" s="9">
        <v>0</v>
      </c>
      <c r="EU1994" s="9">
        <v>0</v>
      </c>
      <c r="EV1994" s="9">
        <v>0</v>
      </c>
      <c r="EW1994" s="9">
        <v>0</v>
      </c>
      <c r="EX1994" s="9">
        <v>0</v>
      </c>
      <c r="EY1994" s="9">
        <v>0</v>
      </c>
      <c r="EZ1994" s="9">
        <v>0</v>
      </c>
      <c r="FA1994" s="9">
        <v>0</v>
      </c>
      <c r="FB1994" s="9">
        <v>0</v>
      </c>
      <c r="FC1994" s="9">
        <v>0</v>
      </c>
      <c r="FD1994" s="9">
        <v>0</v>
      </c>
      <c r="FE1994" s="9">
        <v>0</v>
      </c>
      <c r="FF1994">
        <v>0</v>
      </c>
    </row>
    <row r="1995" spans="1:162" x14ac:dyDescent="0.2">
      <c r="A1995" t="s">
        <v>1964</v>
      </c>
      <c r="B1995" t="s">
        <v>4349</v>
      </c>
      <c r="C1995" t="s">
        <v>4599</v>
      </c>
      <c r="D1995" s="1">
        <v>0</v>
      </c>
      <c r="E1995" s="1">
        <v>0</v>
      </c>
      <c r="F1995" s="4">
        <v>0</v>
      </c>
      <c r="G1995" s="4">
        <v>0</v>
      </c>
      <c r="H1995" s="5">
        <v>0</v>
      </c>
      <c r="I1995">
        <v>0</v>
      </c>
      <c r="J1995" s="4">
        <v>0</v>
      </c>
      <c r="K1995">
        <v>0</v>
      </c>
      <c r="L1995" s="5">
        <v>0</v>
      </c>
      <c r="M1995">
        <v>0</v>
      </c>
      <c r="N1995" s="4">
        <v>0</v>
      </c>
      <c r="O1995">
        <v>0</v>
      </c>
      <c r="P1995" s="5">
        <v>0</v>
      </c>
      <c r="Q1995">
        <v>0</v>
      </c>
      <c r="R1995" s="4">
        <v>0</v>
      </c>
      <c r="S1995">
        <v>0</v>
      </c>
      <c r="T1995" s="5">
        <v>0</v>
      </c>
      <c r="U1995">
        <v>0</v>
      </c>
      <c r="V1995" s="4">
        <v>0</v>
      </c>
      <c r="W1995">
        <v>0</v>
      </c>
      <c r="X1995" s="5">
        <v>0</v>
      </c>
      <c r="Y1995">
        <v>3</v>
      </c>
      <c r="Z1995" s="4">
        <v>0</v>
      </c>
      <c r="AA1995">
        <v>0</v>
      </c>
      <c r="AB1995" s="5">
        <v>3</v>
      </c>
      <c r="AD1995">
        <v>0</v>
      </c>
      <c r="AE1995">
        <v>0</v>
      </c>
      <c r="AF1995" s="4">
        <v>0</v>
      </c>
      <c r="AG1995">
        <v>0</v>
      </c>
      <c r="AH1995" s="5">
        <v>0</v>
      </c>
      <c r="AI1995">
        <v>0</v>
      </c>
      <c r="AJ1995" s="4">
        <v>0</v>
      </c>
      <c r="AK1995">
        <v>0</v>
      </c>
      <c r="AL1995" s="5">
        <v>0</v>
      </c>
      <c r="AM1995">
        <v>0</v>
      </c>
      <c r="AN1995" s="4">
        <v>0</v>
      </c>
      <c r="AO1995">
        <v>0</v>
      </c>
      <c r="AP1995" s="5">
        <v>0</v>
      </c>
      <c r="AQ1995">
        <v>0</v>
      </c>
      <c r="AR1995" s="4">
        <v>0</v>
      </c>
      <c r="AS1995">
        <v>0</v>
      </c>
      <c r="AT1995" s="5">
        <v>0</v>
      </c>
      <c r="AU1995">
        <v>0</v>
      </c>
      <c r="AV1995" s="4">
        <v>0</v>
      </c>
      <c r="AW1995">
        <v>0</v>
      </c>
      <c r="AX1995" s="5">
        <v>0</v>
      </c>
      <c r="AY1995">
        <v>3</v>
      </c>
      <c r="AZ1995" s="4">
        <v>0</v>
      </c>
      <c r="BA1995">
        <v>0</v>
      </c>
      <c r="BB1995" s="5">
        <v>3</v>
      </c>
      <c r="BD1995">
        <v>0</v>
      </c>
      <c r="BE1995">
        <v>0</v>
      </c>
      <c r="BF1995" s="4">
        <v>0</v>
      </c>
      <c r="BG1995">
        <v>0</v>
      </c>
      <c r="BH1995" s="5">
        <v>0</v>
      </c>
      <c r="BI1995">
        <v>0</v>
      </c>
      <c r="BJ1995" s="4">
        <v>0</v>
      </c>
      <c r="BK1995">
        <v>0</v>
      </c>
      <c r="BL1995" s="5">
        <v>0</v>
      </c>
      <c r="BM1995">
        <v>0</v>
      </c>
      <c r="BN1995" s="4">
        <v>0</v>
      </c>
      <c r="BO1995">
        <v>0</v>
      </c>
      <c r="BP1995" s="5">
        <v>0</v>
      </c>
      <c r="BQ1995">
        <v>0</v>
      </c>
      <c r="BR1995" s="4">
        <v>0</v>
      </c>
      <c r="BS1995">
        <v>0</v>
      </c>
      <c r="BT1995" s="5">
        <v>0</v>
      </c>
      <c r="BU1995">
        <v>0</v>
      </c>
      <c r="BV1995" s="4">
        <v>0</v>
      </c>
      <c r="BW1995">
        <v>0</v>
      </c>
      <c r="BX1995" s="5">
        <v>0</v>
      </c>
      <c r="BY1995">
        <v>3</v>
      </c>
      <c r="BZ1995" s="4">
        <v>0</v>
      </c>
      <c r="CA1995">
        <v>0</v>
      </c>
      <c r="CB1995" s="5">
        <v>3</v>
      </c>
      <c r="CD1995">
        <v>0</v>
      </c>
      <c r="CE1995">
        <v>0</v>
      </c>
      <c r="CF1995" s="4">
        <v>0</v>
      </c>
      <c r="CG1995">
        <v>0</v>
      </c>
      <c r="CH1995" s="5">
        <v>0</v>
      </c>
      <c r="CI1995">
        <v>0</v>
      </c>
      <c r="CJ1995" s="4">
        <v>0</v>
      </c>
      <c r="CK1995">
        <v>0</v>
      </c>
      <c r="CL1995" s="5">
        <v>0</v>
      </c>
      <c r="CM1995">
        <v>0</v>
      </c>
      <c r="CN1995" s="4">
        <v>0</v>
      </c>
      <c r="CO1995">
        <v>0</v>
      </c>
      <c r="CP1995" s="5">
        <v>0</v>
      </c>
      <c r="CQ1995">
        <v>0</v>
      </c>
      <c r="CR1995" s="4">
        <v>0</v>
      </c>
      <c r="CS1995">
        <v>0</v>
      </c>
      <c r="CT1995" s="5">
        <v>0</v>
      </c>
      <c r="CU1995">
        <v>3</v>
      </c>
      <c r="CV1995" s="4">
        <v>0</v>
      </c>
      <c r="CW1995">
        <v>0</v>
      </c>
      <c r="CX1995" s="5">
        <v>3</v>
      </c>
      <c r="CY1995" s="21">
        <v>3</v>
      </c>
      <c r="CZ1995" s="21">
        <v>0</v>
      </c>
      <c r="DA1995" s="21">
        <v>0</v>
      </c>
      <c r="DB1995" s="5">
        <v>3</v>
      </c>
      <c r="DD1995" s="8">
        <v>0</v>
      </c>
      <c r="DE1995" s="8">
        <v>0</v>
      </c>
      <c r="DF1995" s="8">
        <v>0</v>
      </c>
      <c r="DG1995" s="8">
        <v>0</v>
      </c>
      <c r="DH1995" s="8">
        <v>0</v>
      </c>
      <c r="DI1995" s="8">
        <v>0</v>
      </c>
      <c r="DJ1995" s="8">
        <v>0</v>
      </c>
      <c r="DK1995" s="8">
        <v>0</v>
      </c>
      <c r="DL1995" s="8">
        <v>0</v>
      </c>
      <c r="DM1995" s="8">
        <v>0</v>
      </c>
      <c r="DN1995" s="8">
        <v>0</v>
      </c>
      <c r="DO1995" s="8">
        <v>0</v>
      </c>
      <c r="DP1995" s="8">
        <v>0</v>
      </c>
      <c r="DQ1995" s="8">
        <v>0</v>
      </c>
      <c r="DR1995" s="8">
        <v>0</v>
      </c>
      <c r="DS1995" s="8">
        <v>0</v>
      </c>
      <c r="DT1995" s="8">
        <v>0</v>
      </c>
      <c r="DU1995" s="8">
        <v>0</v>
      </c>
      <c r="DV1995" s="8">
        <v>0</v>
      </c>
      <c r="DW1995" s="8">
        <v>0</v>
      </c>
      <c r="DX1995" s="8">
        <v>0</v>
      </c>
      <c r="DY1995" s="8">
        <v>0</v>
      </c>
      <c r="DZ1995" s="8">
        <v>0</v>
      </c>
      <c r="EA1995" s="8">
        <v>0</v>
      </c>
      <c r="EB1995" s="8">
        <v>0</v>
      </c>
      <c r="EC1995" s="8">
        <v>0</v>
      </c>
      <c r="ED1995" s="20">
        <v>0</v>
      </c>
      <c r="EF1995" s="9">
        <v>0</v>
      </c>
      <c r="EG1995" s="9">
        <v>0</v>
      </c>
      <c r="EH1995" s="9">
        <v>0</v>
      </c>
      <c r="EI1995" s="9">
        <v>0</v>
      </c>
      <c r="EJ1995" s="9">
        <v>0</v>
      </c>
      <c r="EK1995" s="9">
        <v>0</v>
      </c>
      <c r="EL1995" s="9">
        <v>0</v>
      </c>
      <c r="EM1995" s="9">
        <v>0</v>
      </c>
      <c r="EN1995" s="9">
        <v>0</v>
      </c>
      <c r="EO1995" s="9">
        <v>0</v>
      </c>
      <c r="EP1995" s="9">
        <v>0</v>
      </c>
      <c r="EQ1995" s="9">
        <v>0</v>
      </c>
      <c r="ER1995" s="9">
        <v>0</v>
      </c>
      <c r="ES1995" s="9">
        <v>0</v>
      </c>
      <c r="ET1995" s="9">
        <v>0</v>
      </c>
      <c r="EU1995" s="9">
        <v>0</v>
      </c>
      <c r="EV1995" s="9">
        <v>0</v>
      </c>
      <c r="EW1995" s="9">
        <v>0</v>
      </c>
      <c r="EX1995" s="9">
        <v>0</v>
      </c>
      <c r="EY1995" s="9">
        <v>0</v>
      </c>
      <c r="EZ1995" s="9">
        <v>0</v>
      </c>
      <c r="FA1995" s="9">
        <v>0</v>
      </c>
      <c r="FB1995" s="9">
        <v>0</v>
      </c>
      <c r="FC1995" s="9">
        <v>0</v>
      </c>
      <c r="FD1995" s="9">
        <v>0</v>
      </c>
      <c r="FE1995" s="9">
        <v>0</v>
      </c>
      <c r="FF1995">
        <v>0</v>
      </c>
    </row>
    <row r="1996" spans="1:162" x14ac:dyDescent="0.2">
      <c r="A1996" t="s">
        <v>1961</v>
      </c>
      <c r="B1996" t="s">
        <v>4350</v>
      </c>
      <c r="C1996" t="s">
        <v>4599</v>
      </c>
      <c r="D1996" s="1">
        <v>0</v>
      </c>
      <c r="E1996" s="1">
        <v>0</v>
      </c>
      <c r="F1996" s="4">
        <v>0</v>
      </c>
      <c r="G1996" s="4">
        <v>0</v>
      </c>
      <c r="H1996" s="5">
        <v>0</v>
      </c>
      <c r="I1996">
        <v>0</v>
      </c>
      <c r="J1996" s="4">
        <v>0</v>
      </c>
      <c r="K1996">
        <v>0</v>
      </c>
      <c r="L1996" s="5">
        <v>0</v>
      </c>
      <c r="M1996">
        <v>0</v>
      </c>
      <c r="N1996" s="4">
        <v>0</v>
      </c>
      <c r="O1996">
        <v>0</v>
      </c>
      <c r="P1996" s="5">
        <v>0</v>
      </c>
      <c r="Q1996">
        <v>0</v>
      </c>
      <c r="R1996" s="4">
        <v>0</v>
      </c>
      <c r="S1996">
        <v>0</v>
      </c>
      <c r="T1996" s="5">
        <v>0</v>
      </c>
      <c r="U1996">
        <v>0</v>
      </c>
      <c r="V1996" s="4">
        <v>0</v>
      </c>
      <c r="W1996">
        <v>0</v>
      </c>
      <c r="X1996" s="5">
        <v>0</v>
      </c>
      <c r="Y1996">
        <v>3</v>
      </c>
      <c r="Z1996" s="4">
        <v>0</v>
      </c>
      <c r="AA1996">
        <v>0</v>
      </c>
      <c r="AB1996" s="5">
        <v>3</v>
      </c>
      <c r="AD1996">
        <v>0</v>
      </c>
      <c r="AE1996">
        <v>0</v>
      </c>
      <c r="AF1996" s="4">
        <v>0</v>
      </c>
      <c r="AG1996">
        <v>0</v>
      </c>
      <c r="AH1996" s="5">
        <v>0</v>
      </c>
      <c r="AI1996">
        <v>0</v>
      </c>
      <c r="AJ1996" s="4">
        <v>0</v>
      </c>
      <c r="AK1996">
        <v>0</v>
      </c>
      <c r="AL1996" s="5">
        <v>0</v>
      </c>
      <c r="AM1996">
        <v>0</v>
      </c>
      <c r="AN1996" s="4">
        <v>0</v>
      </c>
      <c r="AO1996">
        <v>0</v>
      </c>
      <c r="AP1996" s="5">
        <v>0</v>
      </c>
      <c r="AQ1996">
        <v>0</v>
      </c>
      <c r="AR1996" s="4">
        <v>0</v>
      </c>
      <c r="AS1996">
        <v>0</v>
      </c>
      <c r="AT1996" s="5">
        <v>0</v>
      </c>
      <c r="AU1996">
        <v>0</v>
      </c>
      <c r="AV1996" s="4">
        <v>0</v>
      </c>
      <c r="AW1996">
        <v>0</v>
      </c>
      <c r="AX1996" s="5">
        <v>0</v>
      </c>
      <c r="AY1996">
        <v>3</v>
      </c>
      <c r="AZ1996" s="4">
        <v>0</v>
      </c>
      <c r="BA1996">
        <v>0</v>
      </c>
      <c r="BB1996" s="5">
        <v>3</v>
      </c>
      <c r="BD1996">
        <v>0</v>
      </c>
      <c r="BE1996">
        <v>0</v>
      </c>
      <c r="BF1996" s="4">
        <v>0</v>
      </c>
      <c r="BG1996">
        <v>0</v>
      </c>
      <c r="BH1996" s="5">
        <v>0</v>
      </c>
      <c r="BI1996">
        <v>0</v>
      </c>
      <c r="BJ1996" s="4">
        <v>0</v>
      </c>
      <c r="BK1996">
        <v>0</v>
      </c>
      <c r="BL1996" s="5">
        <v>0</v>
      </c>
      <c r="BM1996">
        <v>0</v>
      </c>
      <c r="BN1996" s="4">
        <v>0</v>
      </c>
      <c r="BO1996">
        <v>0</v>
      </c>
      <c r="BP1996" s="5">
        <v>0</v>
      </c>
      <c r="BQ1996">
        <v>0</v>
      </c>
      <c r="BR1996" s="4">
        <v>0</v>
      </c>
      <c r="BS1996">
        <v>0</v>
      </c>
      <c r="BT1996" s="5">
        <v>0</v>
      </c>
      <c r="BU1996">
        <v>3</v>
      </c>
      <c r="BV1996" s="4">
        <v>0</v>
      </c>
      <c r="BW1996">
        <v>0</v>
      </c>
      <c r="BX1996" s="5">
        <v>3</v>
      </c>
      <c r="BY1996">
        <v>3</v>
      </c>
      <c r="BZ1996" s="4">
        <v>0</v>
      </c>
      <c r="CA1996">
        <v>0</v>
      </c>
      <c r="CB1996" s="5">
        <v>3</v>
      </c>
      <c r="CD1996">
        <v>0</v>
      </c>
      <c r="CE1996">
        <v>0</v>
      </c>
      <c r="CF1996" s="4">
        <v>0</v>
      </c>
      <c r="CG1996">
        <v>0</v>
      </c>
      <c r="CH1996" s="5">
        <v>0</v>
      </c>
      <c r="CI1996">
        <v>0</v>
      </c>
      <c r="CJ1996" s="4">
        <v>0</v>
      </c>
      <c r="CK1996">
        <v>0</v>
      </c>
      <c r="CL1996" s="5">
        <v>0</v>
      </c>
      <c r="CM1996">
        <v>0</v>
      </c>
      <c r="CN1996" s="4">
        <v>0</v>
      </c>
      <c r="CO1996">
        <v>0</v>
      </c>
      <c r="CP1996" s="5">
        <v>0</v>
      </c>
      <c r="CQ1996">
        <v>0</v>
      </c>
      <c r="CR1996" s="4">
        <v>0</v>
      </c>
      <c r="CS1996">
        <v>0</v>
      </c>
      <c r="CT1996" s="5">
        <v>0</v>
      </c>
      <c r="CU1996">
        <v>3</v>
      </c>
      <c r="CV1996" s="4">
        <v>0</v>
      </c>
      <c r="CW1996">
        <v>0</v>
      </c>
      <c r="CX1996" s="5">
        <v>3</v>
      </c>
      <c r="CY1996" s="21">
        <v>3</v>
      </c>
      <c r="CZ1996" s="21">
        <v>0</v>
      </c>
      <c r="DA1996" s="21">
        <v>0</v>
      </c>
      <c r="DB1996" s="5">
        <v>3</v>
      </c>
      <c r="DD1996" s="8">
        <v>0</v>
      </c>
      <c r="DE1996" s="8">
        <v>0</v>
      </c>
      <c r="DF1996" s="8">
        <v>0</v>
      </c>
      <c r="DG1996" s="8">
        <v>0</v>
      </c>
      <c r="DH1996" s="8">
        <v>0</v>
      </c>
      <c r="DI1996" s="8">
        <v>0</v>
      </c>
      <c r="DJ1996" s="8">
        <v>0</v>
      </c>
      <c r="DK1996" s="8">
        <v>0</v>
      </c>
      <c r="DL1996" s="8">
        <v>0</v>
      </c>
      <c r="DM1996" s="8">
        <v>0</v>
      </c>
      <c r="DN1996" s="8">
        <v>0</v>
      </c>
      <c r="DO1996" s="8">
        <v>0</v>
      </c>
      <c r="DP1996" s="8">
        <v>0</v>
      </c>
      <c r="DQ1996" s="8">
        <v>0</v>
      </c>
      <c r="DR1996" s="8">
        <v>0</v>
      </c>
      <c r="DS1996" s="8">
        <v>0</v>
      </c>
      <c r="DT1996" s="8">
        <v>0</v>
      </c>
      <c r="DU1996" s="8">
        <v>0</v>
      </c>
      <c r="DV1996" s="8">
        <v>0</v>
      </c>
      <c r="DW1996" s="8">
        <v>0</v>
      </c>
      <c r="DX1996" s="8">
        <v>0</v>
      </c>
      <c r="DY1996" s="8">
        <v>0</v>
      </c>
      <c r="DZ1996" s="8">
        <v>0</v>
      </c>
      <c r="EA1996" s="8">
        <v>0</v>
      </c>
      <c r="EB1996" s="8">
        <v>0</v>
      </c>
      <c r="EC1996" s="8">
        <v>0</v>
      </c>
      <c r="ED1996" s="20">
        <v>0</v>
      </c>
      <c r="EF1996" s="9">
        <v>0</v>
      </c>
      <c r="EG1996" s="9">
        <v>0</v>
      </c>
      <c r="EH1996" s="9">
        <v>0</v>
      </c>
      <c r="EI1996" s="9">
        <v>0</v>
      </c>
      <c r="EJ1996" s="9">
        <v>0</v>
      </c>
      <c r="EK1996" s="9">
        <v>0</v>
      </c>
      <c r="EL1996" s="9">
        <v>0</v>
      </c>
      <c r="EM1996" s="9">
        <v>0</v>
      </c>
      <c r="EN1996" s="9">
        <v>0</v>
      </c>
      <c r="EO1996" s="9">
        <v>0</v>
      </c>
      <c r="EP1996" s="9">
        <v>0</v>
      </c>
      <c r="EQ1996" s="9">
        <v>0</v>
      </c>
      <c r="ER1996" s="9">
        <v>0</v>
      </c>
      <c r="ES1996" s="9">
        <v>0</v>
      </c>
      <c r="ET1996" s="9">
        <v>0</v>
      </c>
      <c r="EU1996" s="9">
        <v>0</v>
      </c>
      <c r="EV1996" s="9">
        <v>0</v>
      </c>
      <c r="EW1996" s="9">
        <v>0</v>
      </c>
      <c r="EX1996" s="9">
        <v>0</v>
      </c>
      <c r="EY1996" s="9">
        <v>0</v>
      </c>
      <c r="EZ1996" s="9">
        <v>0</v>
      </c>
      <c r="FA1996" s="9">
        <v>0</v>
      </c>
      <c r="FB1996" s="9">
        <v>0</v>
      </c>
      <c r="FC1996" s="9">
        <v>0</v>
      </c>
      <c r="FD1996" s="9">
        <v>0</v>
      </c>
      <c r="FE1996" s="9">
        <v>0</v>
      </c>
      <c r="FF1996">
        <v>0</v>
      </c>
    </row>
    <row r="1997" spans="1:162" x14ac:dyDescent="0.2">
      <c r="A1997" t="s">
        <v>1957</v>
      </c>
      <c r="B1997" t="s">
        <v>4351</v>
      </c>
      <c r="C1997" t="s">
        <v>4599</v>
      </c>
      <c r="D1997" s="1">
        <v>0</v>
      </c>
      <c r="E1997" s="1">
        <v>0</v>
      </c>
      <c r="F1997" s="4">
        <v>0</v>
      </c>
      <c r="G1997" s="4">
        <v>0</v>
      </c>
      <c r="H1997" s="5">
        <v>0</v>
      </c>
      <c r="I1997">
        <v>0</v>
      </c>
      <c r="J1997" s="4">
        <v>0</v>
      </c>
      <c r="K1997">
        <v>0</v>
      </c>
      <c r="L1997" s="5">
        <v>0</v>
      </c>
      <c r="M1997">
        <v>0</v>
      </c>
      <c r="N1997" s="4">
        <v>0</v>
      </c>
      <c r="O1997">
        <v>0</v>
      </c>
      <c r="P1997" s="5">
        <v>0</v>
      </c>
      <c r="Q1997">
        <v>0</v>
      </c>
      <c r="R1997" s="4">
        <v>0</v>
      </c>
      <c r="S1997">
        <v>0</v>
      </c>
      <c r="T1997" s="5">
        <v>0</v>
      </c>
      <c r="U1997">
        <v>0</v>
      </c>
      <c r="V1997" s="4">
        <v>0</v>
      </c>
      <c r="W1997">
        <v>0</v>
      </c>
      <c r="X1997" s="5">
        <v>0</v>
      </c>
      <c r="Y1997">
        <v>3</v>
      </c>
      <c r="Z1997" s="4">
        <v>0</v>
      </c>
      <c r="AA1997">
        <v>0</v>
      </c>
      <c r="AB1997" s="5">
        <v>3</v>
      </c>
      <c r="AD1997">
        <v>0</v>
      </c>
      <c r="AE1997">
        <v>0</v>
      </c>
      <c r="AF1997" s="4">
        <v>0</v>
      </c>
      <c r="AG1997">
        <v>0</v>
      </c>
      <c r="AH1997" s="5">
        <v>0</v>
      </c>
      <c r="AI1997">
        <v>0</v>
      </c>
      <c r="AJ1997" s="4">
        <v>0</v>
      </c>
      <c r="AK1997">
        <v>0</v>
      </c>
      <c r="AL1997" s="5">
        <v>0</v>
      </c>
      <c r="AM1997">
        <v>0</v>
      </c>
      <c r="AN1997" s="4">
        <v>0</v>
      </c>
      <c r="AO1997">
        <v>0</v>
      </c>
      <c r="AP1997" s="5">
        <v>0</v>
      </c>
      <c r="AQ1997">
        <v>0</v>
      </c>
      <c r="AR1997" s="4">
        <v>0</v>
      </c>
      <c r="AS1997">
        <v>0</v>
      </c>
      <c r="AT1997" s="5">
        <v>0</v>
      </c>
      <c r="AU1997">
        <v>0</v>
      </c>
      <c r="AV1997" s="4">
        <v>0</v>
      </c>
      <c r="AW1997">
        <v>0</v>
      </c>
      <c r="AX1997" s="5">
        <v>0</v>
      </c>
      <c r="AY1997">
        <v>3</v>
      </c>
      <c r="AZ1997" s="4">
        <v>0</v>
      </c>
      <c r="BA1997">
        <v>0</v>
      </c>
      <c r="BB1997" s="5">
        <v>3</v>
      </c>
      <c r="BD1997">
        <v>0</v>
      </c>
      <c r="BE1997">
        <v>0</v>
      </c>
      <c r="BF1997" s="4">
        <v>0</v>
      </c>
      <c r="BG1997">
        <v>0</v>
      </c>
      <c r="BH1997" s="5">
        <v>0</v>
      </c>
      <c r="BI1997">
        <v>0</v>
      </c>
      <c r="BJ1997" s="4">
        <v>0</v>
      </c>
      <c r="BK1997">
        <v>0</v>
      </c>
      <c r="BL1997" s="5">
        <v>0</v>
      </c>
      <c r="BM1997">
        <v>0</v>
      </c>
      <c r="BN1997" s="4">
        <v>0</v>
      </c>
      <c r="BO1997">
        <v>0</v>
      </c>
      <c r="BP1997" s="5">
        <v>0</v>
      </c>
      <c r="BQ1997">
        <v>0</v>
      </c>
      <c r="BR1997" s="4">
        <v>0</v>
      </c>
      <c r="BS1997">
        <v>0</v>
      </c>
      <c r="BT1997" s="5">
        <v>0</v>
      </c>
      <c r="BU1997">
        <v>0</v>
      </c>
      <c r="BV1997" s="4">
        <v>0</v>
      </c>
      <c r="BW1997">
        <v>0</v>
      </c>
      <c r="BX1997" s="5">
        <v>0</v>
      </c>
      <c r="BY1997">
        <v>3</v>
      </c>
      <c r="BZ1997" s="4">
        <v>0</v>
      </c>
      <c r="CA1997">
        <v>0</v>
      </c>
      <c r="CB1997" s="5">
        <v>3</v>
      </c>
      <c r="CD1997">
        <v>0</v>
      </c>
      <c r="CE1997">
        <v>0</v>
      </c>
      <c r="CF1997" s="4">
        <v>0</v>
      </c>
      <c r="CG1997">
        <v>0</v>
      </c>
      <c r="CH1997" s="5">
        <v>0</v>
      </c>
      <c r="CI1997">
        <v>0</v>
      </c>
      <c r="CJ1997" s="4">
        <v>0</v>
      </c>
      <c r="CK1997">
        <v>0</v>
      </c>
      <c r="CL1997" s="5">
        <v>0</v>
      </c>
      <c r="CM1997">
        <v>0</v>
      </c>
      <c r="CN1997" s="4">
        <v>0</v>
      </c>
      <c r="CO1997">
        <v>0</v>
      </c>
      <c r="CP1997" s="5">
        <v>0</v>
      </c>
      <c r="CQ1997">
        <v>0</v>
      </c>
      <c r="CR1997" s="4">
        <v>0</v>
      </c>
      <c r="CS1997">
        <v>0</v>
      </c>
      <c r="CT1997" s="5">
        <v>0</v>
      </c>
      <c r="CU1997">
        <v>3</v>
      </c>
      <c r="CV1997" s="4">
        <v>0</v>
      </c>
      <c r="CW1997">
        <v>0</v>
      </c>
      <c r="CX1997" s="5">
        <v>3</v>
      </c>
      <c r="CY1997" s="21">
        <v>3</v>
      </c>
      <c r="CZ1997" s="21">
        <v>0</v>
      </c>
      <c r="DA1997" s="21">
        <v>0</v>
      </c>
      <c r="DB1997" s="5">
        <v>3</v>
      </c>
      <c r="DD1997" s="8">
        <v>0</v>
      </c>
      <c r="DE1997" s="8">
        <v>0</v>
      </c>
      <c r="DF1997" s="8">
        <v>0</v>
      </c>
      <c r="DG1997" s="8">
        <v>0</v>
      </c>
      <c r="DH1997" s="8">
        <v>0</v>
      </c>
      <c r="DI1997" s="8">
        <v>0</v>
      </c>
      <c r="DJ1997" s="8">
        <v>0</v>
      </c>
      <c r="DK1997" s="8">
        <v>0</v>
      </c>
      <c r="DL1997" s="8">
        <v>0</v>
      </c>
      <c r="DM1997" s="8">
        <v>0</v>
      </c>
      <c r="DN1997" s="8">
        <v>0</v>
      </c>
      <c r="DO1997" s="8">
        <v>0</v>
      </c>
      <c r="DP1997" s="8">
        <v>0</v>
      </c>
      <c r="DQ1997" s="8">
        <v>0</v>
      </c>
      <c r="DR1997" s="8">
        <v>0</v>
      </c>
      <c r="DS1997" s="8">
        <v>0</v>
      </c>
      <c r="DT1997" s="8">
        <v>0</v>
      </c>
      <c r="DU1997" s="8">
        <v>0</v>
      </c>
      <c r="DV1997" s="8">
        <v>0</v>
      </c>
      <c r="DW1997" s="8">
        <v>0</v>
      </c>
      <c r="DX1997" s="8">
        <v>0</v>
      </c>
      <c r="DY1997" s="8">
        <v>0</v>
      </c>
      <c r="DZ1997" s="8">
        <v>0</v>
      </c>
      <c r="EA1997" s="8">
        <v>0</v>
      </c>
      <c r="EB1997" s="8">
        <v>0</v>
      </c>
      <c r="EC1997" s="8">
        <v>0</v>
      </c>
      <c r="ED1997" s="20">
        <v>0</v>
      </c>
      <c r="EF1997" s="9">
        <v>0</v>
      </c>
      <c r="EG1997" s="9">
        <v>0</v>
      </c>
      <c r="EH1997" s="9">
        <v>0</v>
      </c>
      <c r="EI1997" s="9">
        <v>0</v>
      </c>
      <c r="EJ1997" s="9">
        <v>0</v>
      </c>
      <c r="EK1997" s="9">
        <v>0</v>
      </c>
      <c r="EL1997" s="9">
        <v>0</v>
      </c>
      <c r="EM1997" s="9">
        <v>0</v>
      </c>
      <c r="EN1997" s="9">
        <v>0</v>
      </c>
      <c r="EO1997" s="9">
        <v>0</v>
      </c>
      <c r="EP1997" s="9">
        <v>0</v>
      </c>
      <c r="EQ1997" s="9">
        <v>0</v>
      </c>
      <c r="ER1997" s="9">
        <v>0</v>
      </c>
      <c r="ES1997" s="9">
        <v>0</v>
      </c>
      <c r="ET1997" s="9">
        <v>0</v>
      </c>
      <c r="EU1997" s="9">
        <v>0</v>
      </c>
      <c r="EV1997" s="9">
        <v>0</v>
      </c>
      <c r="EW1997" s="9">
        <v>0</v>
      </c>
      <c r="EX1997" s="9">
        <v>0</v>
      </c>
      <c r="EY1997" s="9">
        <v>0</v>
      </c>
      <c r="EZ1997" s="9">
        <v>0</v>
      </c>
      <c r="FA1997" s="9">
        <v>0</v>
      </c>
      <c r="FB1997" s="9">
        <v>0</v>
      </c>
      <c r="FC1997" s="9">
        <v>0</v>
      </c>
      <c r="FD1997" s="9">
        <v>0</v>
      </c>
      <c r="FE1997" s="9">
        <v>0</v>
      </c>
      <c r="FF1997">
        <v>0</v>
      </c>
    </row>
    <row r="1998" spans="1:162" x14ac:dyDescent="0.2">
      <c r="A1998" t="s">
        <v>1960</v>
      </c>
      <c r="B1998" t="s">
        <v>4352</v>
      </c>
      <c r="C1998" t="s">
        <v>4599</v>
      </c>
      <c r="D1998" s="1">
        <v>0</v>
      </c>
      <c r="E1998" s="1">
        <v>0</v>
      </c>
      <c r="F1998" s="4">
        <v>0</v>
      </c>
      <c r="G1998" s="4">
        <v>0</v>
      </c>
      <c r="H1998" s="5">
        <v>0</v>
      </c>
      <c r="I1998">
        <v>0</v>
      </c>
      <c r="J1998" s="4">
        <v>0</v>
      </c>
      <c r="K1998">
        <v>0</v>
      </c>
      <c r="L1998" s="5">
        <v>0</v>
      </c>
      <c r="M1998">
        <v>0</v>
      </c>
      <c r="N1998" s="4">
        <v>0</v>
      </c>
      <c r="O1998">
        <v>0</v>
      </c>
      <c r="P1998" s="5">
        <v>0</v>
      </c>
      <c r="Q1998">
        <v>0</v>
      </c>
      <c r="R1998" s="4">
        <v>0</v>
      </c>
      <c r="S1998">
        <v>0</v>
      </c>
      <c r="T1998" s="5">
        <v>0</v>
      </c>
      <c r="U1998">
        <v>0</v>
      </c>
      <c r="V1998" s="4">
        <v>0</v>
      </c>
      <c r="W1998">
        <v>0</v>
      </c>
      <c r="X1998" s="5">
        <v>0</v>
      </c>
      <c r="Y1998">
        <v>3</v>
      </c>
      <c r="Z1998" s="4">
        <v>0</v>
      </c>
      <c r="AA1998">
        <v>0</v>
      </c>
      <c r="AB1998" s="5">
        <v>3</v>
      </c>
      <c r="AD1998">
        <v>0</v>
      </c>
      <c r="AE1998">
        <v>0</v>
      </c>
      <c r="AF1998" s="4">
        <v>0</v>
      </c>
      <c r="AG1998">
        <v>0</v>
      </c>
      <c r="AH1998" s="5">
        <v>0</v>
      </c>
      <c r="AI1998">
        <v>0</v>
      </c>
      <c r="AJ1998" s="4">
        <v>0</v>
      </c>
      <c r="AK1998">
        <v>0</v>
      </c>
      <c r="AL1998" s="5">
        <v>0</v>
      </c>
      <c r="AM1998">
        <v>0</v>
      </c>
      <c r="AN1998" s="4">
        <v>0</v>
      </c>
      <c r="AO1998">
        <v>0</v>
      </c>
      <c r="AP1998" s="5">
        <v>0</v>
      </c>
      <c r="AQ1998">
        <v>0</v>
      </c>
      <c r="AR1998" s="4">
        <v>0</v>
      </c>
      <c r="AS1998">
        <v>0</v>
      </c>
      <c r="AT1998" s="5">
        <v>0</v>
      </c>
      <c r="AU1998">
        <v>0</v>
      </c>
      <c r="AV1998" s="4">
        <v>0</v>
      </c>
      <c r="AW1998">
        <v>0</v>
      </c>
      <c r="AX1998" s="5">
        <v>0</v>
      </c>
      <c r="AY1998">
        <v>3</v>
      </c>
      <c r="AZ1998" s="4">
        <v>0</v>
      </c>
      <c r="BA1998">
        <v>0</v>
      </c>
      <c r="BB1998" s="5">
        <v>3</v>
      </c>
      <c r="BD1998">
        <v>0</v>
      </c>
      <c r="BE1998">
        <v>0</v>
      </c>
      <c r="BF1998" s="4">
        <v>0</v>
      </c>
      <c r="BG1998">
        <v>0</v>
      </c>
      <c r="BH1998" s="5">
        <v>0</v>
      </c>
      <c r="BI1998">
        <v>0</v>
      </c>
      <c r="BJ1998" s="4">
        <v>0</v>
      </c>
      <c r="BK1998">
        <v>0</v>
      </c>
      <c r="BL1998" s="5">
        <v>0</v>
      </c>
      <c r="BM1998">
        <v>0</v>
      </c>
      <c r="BN1998" s="4">
        <v>0</v>
      </c>
      <c r="BO1998">
        <v>0</v>
      </c>
      <c r="BP1998" s="5">
        <v>0</v>
      </c>
      <c r="BQ1998">
        <v>0</v>
      </c>
      <c r="BR1998" s="4">
        <v>0</v>
      </c>
      <c r="BS1998">
        <v>0</v>
      </c>
      <c r="BT1998" s="5">
        <v>0</v>
      </c>
      <c r="BU1998">
        <v>0</v>
      </c>
      <c r="BV1998" s="4">
        <v>0</v>
      </c>
      <c r="BW1998">
        <v>0</v>
      </c>
      <c r="BX1998" s="5">
        <v>0</v>
      </c>
      <c r="BY1998">
        <v>3</v>
      </c>
      <c r="BZ1998" s="4">
        <v>0</v>
      </c>
      <c r="CA1998">
        <v>0</v>
      </c>
      <c r="CB1998" s="5">
        <v>3</v>
      </c>
      <c r="CD1998">
        <v>0</v>
      </c>
      <c r="CE1998">
        <v>0</v>
      </c>
      <c r="CF1998" s="4">
        <v>0</v>
      </c>
      <c r="CG1998">
        <v>0</v>
      </c>
      <c r="CH1998" s="5">
        <v>0</v>
      </c>
      <c r="CI1998">
        <v>0</v>
      </c>
      <c r="CJ1998" s="4">
        <v>0</v>
      </c>
      <c r="CK1998">
        <v>0</v>
      </c>
      <c r="CL1998" s="5">
        <v>0</v>
      </c>
      <c r="CM1998">
        <v>0</v>
      </c>
      <c r="CN1998" s="4">
        <v>0</v>
      </c>
      <c r="CO1998">
        <v>0</v>
      </c>
      <c r="CP1998" s="5">
        <v>0</v>
      </c>
      <c r="CQ1998">
        <v>0</v>
      </c>
      <c r="CR1998" s="4">
        <v>0</v>
      </c>
      <c r="CS1998">
        <v>0</v>
      </c>
      <c r="CT1998" s="5">
        <v>0</v>
      </c>
      <c r="CU1998">
        <v>3</v>
      </c>
      <c r="CV1998" s="4">
        <v>0</v>
      </c>
      <c r="CW1998">
        <v>0</v>
      </c>
      <c r="CX1998" s="5">
        <v>3</v>
      </c>
      <c r="CY1998" s="21">
        <v>3</v>
      </c>
      <c r="CZ1998" s="21">
        <v>0</v>
      </c>
      <c r="DA1998" s="21">
        <v>0</v>
      </c>
      <c r="DB1998" s="5">
        <v>3</v>
      </c>
      <c r="DD1998" s="8">
        <v>0</v>
      </c>
      <c r="DE1998" s="8">
        <v>0</v>
      </c>
      <c r="DF1998" s="8">
        <v>0</v>
      </c>
      <c r="DG1998" s="8">
        <v>0</v>
      </c>
      <c r="DH1998" s="8">
        <v>0</v>
      </c>
      <c r="DI1998" s="8">
        <v>0</v>
      </c>
      <c r="DJ1998" s="8">
        <v>0</v>
      </c>
      <c r="DK1998" s="8">
        <v>0</v>
      </c>
      <c r="DL1998" s="8">
        <v>0</v>
      </c>
      <c r="DM1998" s="8">
        <v>0</v>
      </c>
      <c r="DN1998" s="8">
        <v>0</v>
      </c>
      <c r="DO1998" s="8">
        <v>0</v>
      </c>
      <c r="DP1998" s="8">
        <v>0</v>
      </c>
      <c r="DQ1998" s="8">
        <v>0</v>
      </c>
      <c r="DR1998" s="8">
        <v>0</v>
      </c>
      <c r="DS1998" s="8">
        <v>0</v>
      </c>
      <c r="DT1998" s="8">
        <v>0</v>
      </c>
      <c r="DU1998" s="8">
        <v>0</v>
      </c>
      <c r="DV1998" s="8">
        <v>0</v>
      </c>
      <c r="DW1998" s="8">
        <v>0</v>
      </c>
      <c r="DX1998" s="8">
        <v>0</v>
      </c>
      <c r="DY1998" s="8">
        <v>0</v>
      </c>
      <c r="DZ1998" s="8">
        <v>0</v>
      </c>
      <c r="EA1998" s="8">
        <v>0</v>
      </c>
      <c r="EB1998" s="8">
        <v>0</v>
      </c>
      <c r="EC1998" s="8">
        <v>0</v>
      </c>
      <c r="ED1998" s="20">
        <v>0</v>
      </c>
      <c r="EF1998" s="9">
        <v>0</v>
      </c>
      <c r="EG1998" s="9">
        <v>0</v>
      </c>
      <c r="EH1998" s="9">
        <v>0</v>
      </c>
      <c r="EI1998" s="9">
        <v>0</v>
      </c>
      <c r="EJ1998" s="9">
        <v>0</v>
      </c>
      <c r="EK1998" s="9">
        <v>0</v>
      </c>
      <c r="EL1998" s="9">
        <v>0</v>
      </c>
      <c r="EM1998" s="9">
        <v>0</v>
      </c>
      <c r="EN1998" s="9">
        <v>0</v>
      </c>
      <c r="EO1998" s="9">
        <v>0</v>
      </c>
      <c r="EP1998" s="9">
        <v>0</v>
      </c>
      <c r="EQ1998" s="9">
        <v>0</v>
      </c>
      <c r="ER1998" s="9">
        <v>0</v>
      </c>
      <c r="ES1998" s="9">
        <v>0</v>
      </c>
      <c r="ET1998" s="9">
        <v>0</v>
      </c>
      <c r="EU1998" s="9">
        <v>0</v>
      </c>
      <c r="EV1998" s="9">
        <v>0</v>
      </c>
      <c r="EW1998" s="9">
        <v>0</v>
      </c>
      <c r="EX1998" s="9">
        <v>0</v>
      </c>
      <c r="EY1998" s="9">
        <v>0</v>
      </c>
      <c r="EZ1998" s="9">
        <v>0</v>
      </c>
      <c r="FA1998" s="9">
        <v>0</v>
      </c>
      <c r="FB1998" s="9">
        <v>0</v>
      </c>
      <c r="FC1998" s="9">
        <v>0</v>
      </c>
      <c r="FD1998" s="9">
        <v>0</v>
      </c>
      <c r="FE1998" s="9">
        <v>0</v>
      </c>
      <c r="FF1998">
        <v>0</v>
      </c>
    </row>
    <row r="1999" spans="1:162" x14ac:dyDescent="0.2">
      <c r="A1999" t="s">
        <v>1988</v>
      </c>
      <c r="B1999" t="s">
        <v>4353</v>
      </c>
      <c r="C1999" t="s">
        <v>4599</v>
      </c>
      <c r="D1999" s="1">
        <v>0</v>
      </c>
      <c r="E1999" s="1">
        <v>0</v>
      </c>
      <c r="F1999" s="4">
        <v>0</v>
      </c>
      <c r="G1999" s="4">
        <v>0</v>
      </c>
      <c r="H1999" s="5">
        <v>0</v>
      </c>
      <c r="I1999">
        <v>0</v>
      </c>
      <c r="J1999" s="4">
        <v>0</v>
      </c>
      <c r="K1999">
        <v>0</v>
      </c>
      <c r="L1999" s="5">
        <v>0</v>
      </c>
      <c r="M1999">
        <v>0</v>
      </c>
      <c r="N1999" s="4">
        <v>0</v>
      </c>
      <c r="O1999">
        <v>0</v>
      </c>
      <c r="P1999" s="5">
        <v>0</v>
      </c>
      <c r="Q1999">
        <v>0</v>
      </c>
      <c r="R1999" s="4">
        <v>0</v>
      </c>
      <c r="S1999">
        <v>0</v>
      </c>
      <c r="T1999" s="5">
        <v>0</v>
      </c>
      <c r="U1999">
        <v>0</v>
      </c>
      <c r="V1999" s="4">
        <v>0</v>
      </c>
      <c r="W1999">
        <v>0</v>
      </c>
      <c r="X1999" s="5">
        <v>0</v>
      </c>
      <c r="Y1999">
        <v>3</v>
      </c>
      <c r="Z1999" s="4">
        <v>0</v>
      </c>
      <c r="AA1999">
        <v>0</v>
      </c>
      <c r="AB1999" s="5">
        <v>3</v>
      </c>
      <c r="AD1999">
        <v>0</v>
      </c>
      <c r="AE1999">
        <v>0</v>
      </c>
      <c r="AF1999" s="4">
        <v>0</v>
      </c>
      <c r="AG1999">
        <v>0</v>
      </c>
      <c r="AH1999" s="5">
        <v>0</v>
      </c>
      <c r="AI1999">
        <v>0</v>
      </c>
      <c r="AJ1999" s="4">
        <v>0</v>
      </c>
      <c r="AK1999">
        <v>0</v>
      </c>
      <c r="AL1999" s="5">
        <v>0</v>
      </c>
      <c r="AM1999">
        <v>0</v>
      </c>
      <c r="AN1999" s="4">
        <v>0</v>
      </c>
      <c r="AO1999">
        <v>0</v>
      </c>
      <c r="AP1999" s="5">
        <v>0</v>
      </c>
      <c r="AQ1999">
        <v>0</v>
      </c>
      <c r="AR1999" s="4">
        <v>0</v>
      </c>
      <c r="AS1999">
        <v>0</v>
      </c>
      <c r="AT1999" s="5">
        <v>0</v>
      </c>
      <c r="AU1999">
        <v>0</v>
      </c>
      <c r="AV1999" s="4">
        <v>0</v>
      </c>
      <c r="AW1999">
        <v>0</v>
      </c>
      <c r="AX1999" s="5">
        <v>0</v>
      </c>
      <c r="AY1999">
        <v>3</v>
      </c>
      <c r="AZ1999" s="4">
        <v>0</v>
      </c>
      <c r="BA1999">
        <v>0</v>
      </c>
      <c r="BB1999" s="5">
        <v>3</v>
      </c>
      <c r="BD1999">
        <v>0</v>
      </c>
      <c r="BE1999">
        <v>0</v>
      </c>
      <c r="BF1999" s="4">
        <v>0</v>
      </c>
      <c r="BG1999">
        <v>0</v>
      </c>
      <c r="BH1999" s="5">
        <v>0</v>
      </c>
      <c r="BI1999">
        <v>0</v>
      </c>
      <c r="BJ1999" s="4">
        <v>0</v>
      </c>
      <c r="BK1999">
        <v>0</v>
      </c>
      <c r="BL1999" s="5">
        <v>0</v>
      </c>
      <c r="BM1999">
        <v>0</v>
      </c>
      <c r="BN1999" s="4">
        <v>0</v>
      </c>
      <c r="BO1999">
        <v>0</v>
      </c>
      <c r="BP1999" s="5">
        <v>0</v>
      </c>
      <c r="BQ1999">
        <v>0</v>
      </c>
      <c r="BR1999" s="4">
        <v>0</v>
      </c>
      <c r="BS1999">
        <v>0</v>
      </c>
      <c r="BT1999" s="5">
        <v>0</v>
      </c>
      <c r="BU1999">
        <v>0</v>
      </c>
      <c r="BV1999" s="4">
        <v>0</v>
      </c>
      <c r="BW1999">
        <v>0</v>
      </c>
      <c r="BX1999" s="5">
        <v>0</v>
      </c>
      <c r="BY1999">
        <v>3</v>
      </c>
      <c r="BZ1999" s="4">
        <v>0</v>
      </c>
      <c r="CA1999">
        <v>0</v>
      </c>
      <c r="CB1999" s="5">
        <v>3</v>
      </c>
      <c r="CD1999">
        <v>0</v>
      </c>
      <c r="CE1999">
        <v>0</v>
      </c>
      <c r="CF1999" s="4">
        <v>0</v>
      </c>
      <c r="CG1999">
        <v>0</v>
      </c>
      <c r="CH1999" s="5">
        <v>0</v>
      </c>
      <c r="CI1999">
        <v>0</v>
      </c>
      <c r="CJ1999" s="4">
        <v>0</v>
      </c>
      <c r="CK1999">
        <v>0</v>
      </c>
      <c r="CL1999" s="5">
        <v>0</v>
      </c>
      <c r="CM1999">
        <v>0</v>
      </c>
      <c r="CN1999" s="4">
        <v>0</v>
      </c>
      <c r="CO1999">
        <v>0</v>
      </c>
      <c r="CP1999" s="5">
        <v>0</v>
      </c>
      <c r="CQ1999">
        <v>0</v>
      </c>
      <c r="CR1999" s="4">
        <v>0</v>
      </c>
      <c r="CS1999">
        <v>0</v>
      </c>
      <c r="CT1999" s="5">
        <v>0</v>
      </c>
      <c r="CU1999">
        <v>0</v>
      </c>
      <c r="CV1999" s="4">
        <v>0</v>
      </c>
      <c r="CW1999">
        <v>0</v>
      </c>
      <c r="CX1999" s="5">
        <v>0</v>
      </c>
      <c r="CY1999" s="21">
        <v>3</v>
      </c>
      <c r="CZ1999" s="21">
        <v>0</v>
      </c>
      <c r="DA1999" s="21">
        <v>0</v>
      </c>
      <c r="DB1999" s="5">
        <v>3</v>
      </c>
      <c r="DD1999" s="8">
        <v>0</v>
      </c>
      <c r="DE1999" s="8">
        <v>0</v>
      </c>
      <c r="DF1999" s="8">
        <v>0</v>
      </c>
      <c r="DG1999" s="8">
        <v>0</v>
      </c>
      <c r="DH1999" s="8">
        <v>0</v>
      </c>
      <c r="DI1999" s="8">
        <v>0</v>
      </c>
      <c r="DJ1999" s="8">
        <v>0</v>
      </c>
      <c r="DK1999" s="8">
        <v>0</v>
      </c>
      <c r="DL1999" s="8">
        <v>0</v>
      </c>
      <c r="DM1999" s="8">
        <v>0</v>
      </c>
      <c r="DN1999" s="8">
        <v>0</v>
      </c>
      <c r="DO1999" s="8">
        <v>0</v>
      </c>
      <c r="DP1999" s="8">
        <v>0</v>
      </c>
      <c r="DQ1999" s="8">
        <v>0</v>
      </c>
      <c r="DR1999" s="8">
        <v>0</v>
      </c>
      <c r="DS1999" s="8">
        <v>0</v>
      </c>
      <c r="DT1999" s="8">
        <v>0</v>
      </c>
      <c r="DU1999" s="8">
        <v>0</v>
      </c>
      <c r="DV1999" s="8">
        <v>0</v>
      </c>
      <c r="DW1999" s="8">
        <v>0</v>
      </c>
      <c r="DX1999" s="8">
        <v>0</v>
      </c>
      <c r="DY1999" s="8">
        <v>0</v>
      </c>
      <c r="DZ1999" s="8">
        <v>0</v>
      </c>
      <c r="EA1999" s="8">
        <v>0</v>
      </c>
      <c r="EB1999" s="8">
        <v>0</v>
      </c>
      <c r="EC1999" s="8">
        <v>0</v>
      </c>
      <c r="ED1999" s="20">
        <v>0</v>
      </c>
      <c r="EF1999" s="9">
        <v>0</v>
      </c>
      <c r="EG1999" s="9">
        <v>0</v>
      </c>
      <c r="EH1999" s="9">
        <v>0</v>
      </c>
      <c r="EI1999" s="9">
        <v>0</v>
      </c>
      <c r="EJ1999" s="9">
        <v>0</v>
      </c>
      <c r="EK1999" s="9">
        <v>0</v>
      </c>
      <c r="EL1999" s="9">
        <v>0</v>
      </c>
      <c r="EM1999" s="9">
        <v>0</v>
      </c>
      <c r="EN1999" s="9">
        <v>0</v>
      </c>
      <c r="EO1999" s="9">
        <v>0</v>
      </c>
      <c r="EP1999" s="9">
        <v>0</v>
      </c>
      <c r="EQ1999" s="9">
        <v>0</v>
      </c>
      <c r="ER1999" s="9">
        <v>0</v>
      </c>
      <c r="ES1999" s="9">
        <v>0</v>
      </c>
      <c r="ET1999" s="9">
        <v>0</v>
      </c>
      <c r="EU1999" s="9">
        <v>0</v>
      </c>
      <c r="EV1999" s="9">
        <v>0</v>
      </c>
      <c r="EW1999" s="9">
        <v>0</v>
      </c>
      <c r="EX1999" s="9">
        <v>0</v>
      </c>
      <c r="EY1999" s="9">
        <v>0</v>
      </c>
      <c r="EZ1999" s="9">
        <v>0</v>
      </c>
      <c r="FA1999" s="9">
        <v>0</v>
      </c>
      <c r="FB1999" s="9">
        <v>0</v>
      </c>
      <c r="FC1999" s="9">
        <v>0</v>
      </c>
      <c r="FD1999" s="9">
        <v>0</v>
      </c>
      <c r="FE1999" s="9">
        <v>0</v>
      </c>
      <c r="FF1999">
        <v>0</v>
      </c>
    </row>
    <row r="2000" spans="1:162" x14ac:dyDescent="0.2">
      <c r="A2000" t="s">
        <v>1977</v>
      </c>
      <c r="B2000" t="s">
        <v>4354</v>
      </c>
      <c r="C2000" t="s">
        <v>4599</v>
      </c>
      <c r="D2000" s="1">
        <v>0</v>
      </c>
      <c r="E2000" s="1">
        <v>0</v>
      </c>
      <c r="F2000" s="4">
        <v>0</v>
      </c>
      <c r="G2000" s="4">
        <v>0</v>
      </c>
      <c r="H2000" s="5">
        <v>0</v>
      </c>
      <c r="I2000">
        <v>0</v>
      </c>
      <c r="J2000" s="4">
        <v>0</v>
      </c>
      <c r="K2000">
        <v>0</v>
      </c>
      <c r="L2000" s="5">
        <v>0</v>
      </c>
      <c r="M2000">
        <v>0</v>
      </c>
      <c r="N2000" s="4">
        <v>0</v>
      </c>
      <c r="O2000">
        <v>0</v>
      </c>
      <c r="P2000" s="5">
        <v>0</v>
      </c>
      <c r="Q2000">
        <v>6</v>
      </c>
      <c r="R2000" s="4">
        <v>0</v>
      </c>
      <c r="S2000">
        <v>0</v>
      </c>
      <c r="T2000" s="5">
        <v>6</v>
      </c>
      <c r="U2000">
        <v>6</v>
      </c>
      <c r="V2000" s="4">
        <v>0</v>
      </c>
      <c r="W2000">
        <v>0</v>
      </c>
      <c r="X2000" s="5">
        <v>6</v>
      </c>
      <c r="Y2000">
        <v>6</v>
      </c>
      <c r="Z2000" s="4">
        <v>0</v>
      </c>
      <c r="AA2000">
        <v>0</v>
      </c>
      <c r="AB2000" s="5">
        <v>6</v>
      </c>
      <c r="AD2000">
        <v>0</v>
      </c>
      <c r="AE2000">
        <v>0</v>
      </c>
      <c r="AF2000" s="4">
        <v>0</v>
      </c>
      <c r="AG2000">
        <v>0</v>
      </c>
      <c r="AH2000" s="5">
        <v>0</v>
      </c>
      <c r="AI2000">
        <v>0</v>
      </c>
      <c r="AJ2000" s="4">
        <v>0</v>
      </c>
      <c r="AK2000">
        <v>0</v>
      </c>
      <c r="AL2000" s="5">
        <v>0</v>
      </c>
      <c r="AM2000">
        <v>0</v>
      </c>
      <c r="AN2000" s="4">
        <v>0</v>
      </c>
      <c r="AO2000">
        <v>0</v>
      </c>
      <c r="AP2000" s="5">
        <v>0</v>
      </c>
      <c r="AQ2000">
        <v>6</v>
      </c>
      <c r="AR2000" s="4">
        <v>0</v>
      </c>
      <c r="AS2000">
        <v>0</v>
      </c>
      <c r="AT2000" s="5">
        <v>6</v>
      </c>
      <c r="AU2000">
        <v>6</v>
      </c>
      <c r="AV2000" s="4">
        <v>0</v>
      </c>
      <c r="AW2000">
        <v>0</v>
      </c>
      <c r="AX2000" s="5">
        <v>6</v>
      </c>
      <c r="AY2000">
        <v>6</v>
      </c>
      <c r="AZ2000" s="4">
        <v>0</v>
      </c>
      <c r="BA2000">
        <v>0</v>
      </c>
      <c r="BB2000" s="5">
        <v>6</v>
      </c>
      <c r="BD2000">
        <v>0</v>
      </c>
      <c r="BE2000">
        <v>0</v>
      </c>
      <c r="BF2000" s="4">
        <v>0</v>
      </c>
      <c r="BG2000">
        <v>0</v>
      </c>
      <c r="BH2000" s="5">
        <v>0</v>
      </c>
      <c r="BI2000">
        <v>0</v>
      </c>
      <c r="BJ2000" s="4">
        <v>0</v>
      </c>
      <c r="BK2000">
        <v>0</v>
      </c>
      <c r="BL2000" s="5">
        <v>0</v>
      </c>
      <c r="BM2000">
        <v>0</v>
      </c>
      <c r="BN2000" s="4">
        <v>0</v>
      </c>
      <c r="BO2000">
        <v>0</v>
      </c>
      <c r="BP2000" s="5">
        <v>0</v>
      </c>
      <c r="BQ2000">
        <v>6</v>
      </c>
      <c r="BR2000" s="4">
        <v>0</v>
      </c>
      <c r="BS2000">
        <v>0</v>
      </c>
      <c r="BT2000" s="5">
        <v>6</v>
      </c>
      <c r="BU2000">
        <v>6</v>
      </c>
      <c r="BV2000" s="4">
        <v>0</v>
      </c>
      <c r="BW2000">
        <v>0</v>
      </c>
      <c r="BX2000" s="5">
        <v>6</v>
      </c>
      <c r="BY2000">
        <v>6</v>
      </c>
      <c r="BZ2000" s="4">
        <v>0</v>
      </c>
      <c r="CA2000">
        <v>0</v>
      </c>
      <c r="CB2000" s="5">
        <v>6</v>
      </c>
      <c r="CD2000">
        <v>0</v>
      </c>
      <c r="CE2000">
        <v>0</v>
      </c>
      <c r="CF2000" s="4">
        <v>0</v>
      </c>
      <c r="CG2000">
        <v>0</v>
      </c>
      <c r="CH2000" s="5">
        <v>0</v>
      </c>
      <c r="CI2000">
        <v>0</v>
      </c>
      <c r="CJ2000" s="4">
        <v>0</v>
      </c>
      <c r="CK2000">
        <v>0</v>
      </c>
      <c r="CL2000" s="5">
        <v>0</v>
      </c>
      <c r="CM2000">
        <v>6</v>
      </c>
      <c r="CN2000" s="4">
        <v>0</v>
      </c>
      <c r="CO2000">
        <v>0</v>
      </c>
      <c r="CP2000" s="5">
        <v>6</v>
      </c>
      <c r="CQ2000">
        <v>6</v>
      </c>
      <c r="CR2000" s="4">
        <v>0</v>
      </c>
      <c r="CS2000">
        <v>0</v>
      </c>
      <c r="CT2000" s="5">
        <v>6</v>
      </c>
      <c r="CU2000">
        <v>6</v>
      </c>
      <c r="CV2000" s="4">
        <v>0</v>
      </c>
      <c r="CW2000">
        <v>0</v>
      </c>
      <c r="CX2000" s="5">
        <v>6</v>
      </c>
      <c r="CY2000" s="21">
        <v>6</v>
      </c>
      <c r="CZ2000" s="21">
        <v>0</v>
      </c>
      <c r="DA2000" s="21">
        <v>0</v>
      </c>
      <c r="DB2000" s="5">
        <v>6</v>
      </c>
      <c r="DD2000" s="8">
        <v>0</v>
      </c>
      <c r="DE2000" s="8">
        <v>0</v>
      </c>
      <c r="DF2000" s="8">
        <v>0</v>
      </c>
      <c r="DG2000" s="8">
        <v>0</v>
      </c>
      <c r="DH2000" s="8">
        <v>0</v>
      </c>
      <c r="DI2000" s="8">
        <v>0</v>
      </c>
      <c r="DJ2000" s="8">
        <v>0</v>
      </c>
      <c r="DK2000" s="8">
        <v>0</v>
      </c>
      <c r="DL2000" s="8">
        <v>0</v>
      </c>
      <c r="DM2000" s="8">
        <v>0</v>
      </c>
      <c r="DN2000" s="8">
        <v>0</v>
      </c>
      <c r="DO2000" s="8">
        <v>0</v>
      </c>
      <c r="DP2000" s="8">
        <v>0</v>
      </c>
      <c r="DQ2000" s="8">
        <v>0</v>
      </c>
      <c r="DR2000" s="8">
        <v>0</v>
      </c>
      <c r="DS2000" s="8">
        <v>0</v>
      </c>
      <c r="DT2000" s="8">
        <v>0</v>
      </c>
      <c r="DU2000" s="8">
        <v>0</v>
      </c>
      <c r="DV2000" s="8">
        <v>0</v>
      </c>
      <c r="DW2000" s="8">
        <v>0</v>
      </c>
      <c r="DX2000" s="8">
        <v>0</v>
      </c>
      <c r="DY2000" s="8">
        <v>0</v>
      </c>
      <c r="DZ2000" s="8">
        <v>0</v>
      </c>
      <c r="EA2000" s="8">
        <v>0</v>
      </c>
      <c r="EB2000" s="8">
        <v>0</v>
      </c>
      <c r="EC2000" s="8">
        <v>0</v>
      </c>
      <c r="ED2000" s="20">
        <v>0</v>
      </c>
      <c r="EF2000" s="9">
        <v>0</v>
      </c>
      <c r="EG2000" s="9">
        <v>0</v>
      </c>
      <c r="EH2000" s="9">
        <v>0</v>
      </c>
      <c r="EI2000" s="9">
        <v>0</v>
      </c>
      <c r="EJ2000" s="9">
        <v>0</v>
      </c>
      <c r="EK2000" s="9">
        <v>0</v>
      </c>
      <c r="EL2000" s="9">
        <v>0</v>
      </c>
      <c r="EM2000" s="9">
        <v>0</v>
      </c>
      <c r="EN2000" s="9">
        <v>0</v>
      </c>
      <c r="EO2000" s="9">
        <v>0</v>
      </c>
      <c r="EP2000" s="9">
        <v>0</v>
      </c>
      <c r="EQ2000" s="9">
        <v>0</v>
      </c>
      <c r="ER2000" s="9">
        <v>0</v>
      </c>
      <c r="ES2000" s="9">
        <v>0</v>
      </c>
      <c r="ET2000" s="9">
        <v>0</v>
      </c>
      <c r="EU2000" s="9">
        <v>0</v>
      </c>
      <c r="EV2000" s="9">
        <v>0</v>
      </c>
      <c r="EW2000" s="9">
        <v>0</v>
      </c>
      <c r="EX2000" s="9">
        <v>0</v>
      </c>
      <c r="EY2000" s="9">
        <v>0</v>
      </c>
      <c r="EZ2000" s="9">
        <v>0</v>
      </c>
      <c r="FA2000" s="9">
        <v>0</v>
      </c>
      <c r="FB2000" s="9">
        <v>0</v>
      </c>
      <c r="FC2000" s="9">
        <v>0</v>
      </c>
      <c r="FD2000" s="9">
        <v>0</v>
      </c>
      <c r="FE2000" s="9">
        <v>0</v>
      </c>
      <c r="FF2000">
        <v>0</v>
      </c>
    </row>
    <row r="2001" spans="1:162" x14ac:dyDescent="0.2">
      <c r="A2001" t="s">
        <v>1972</v>
      </c>
      <c r="B2001" t="s">
        <v>4355</v>
      </c>
      <c r="C2001" t="s">
        <v>4599</v>
      </c>
      <c r="D2001" s="1">
        <v>0</v>
      </c>
      <c r="E2001" s="1">
        <v>0</v>
      </c>
      <c r="F2001" s="4">
        <v>0</v>
      </c>
      <c r="G2001" s="4">
        <v>0</v>
      </c>
      <c r="H2001" s="5">
        <v>0</v>
      </c>
      <c r="I2001">
        <v>0</v>
      </c>
      <c r="J2001" s="4">
        <v>0</v>
      </c>
      <c r="K2001">
        <v>0</v>
      </c>
      <c r="L2001" s="5">
        <v>0</v>
      </c>
      <c r="M2001">
        <v>0</v>
      </c>
      <c r="N2001" s="4">
        <v>0</v>
      </c>
      <c r="O2001">
        <v>0</v>
      </c>
      <c r="P2001" s="5">
        <v>0</v>
      </c>
      <c r="Q2001">
        <v>0</v>
      </c>
      <c r="R2001" s="4">
        <v>0</v>
      </c>
      <c r="S2001">
        <v>0</v>
      </c>
      <c r="T2001" s="5">
        <v>0</v>
      </c>
      <c r="U2001">
        <v>0</v>
      </c>
      <c r="V2001" s="4">
        <v>0</v>
      </c>
      <c r="W2001">
        <v>0</v>
      </c>
      <c r="X2001" s="5">
        <v>0</v>
      </c>
      <c r="Y2001">
        <v>3</v>
      </c>
      <c r="Z2001" s="4">
        <v>0</v>
      </c>
      <c r="AA2001">
        <v>0</v>
      </c>
      <c r="AB2001" s="5">
        <v>3</v>
      </c>
      <c r="AD2001">
        <v>0</v>
      </c>
      <c r="AE2001">
        <v>0</v>
      </c>
      <c r="AF2001" s="4">
        <v>0</v>
      </c>
      <c r="AG2001">
        <v>0</v>
      </c>
      <c r="AH2001" s="5">
        <v>0</v>
      </c>
      <c r="AI2001">
        <v>0</v>
      </c>
      <c r="AJ2001" s="4">
        <v>0</v>
      </c>
      <c r="AK2001">
        <v>0</v>
      </c>
      <c r="AL2001" s="5">
        <v>0</v>
      </c>
      <c r="AM2001">
        <v>0</v>
      </c>
      <c r="AN2001" s="4">
        <v>0</v>
      </c>
      <c r="AO2001">
        <v>0</v>
      </c>
      <c r="AP2001" s="5">
        <v>0</v>
      </c>
      <c r="AQ2001">
        <v>0</v>
      </c>
      <c r="AR2001" s="4">
        <v>0</v>
      </c>
      <c r="AS2001">
        <v>0</v>
      </c>
      <c r="AT2001" s="5">
        <v>0</v>
      </c>
      <c r="AU2001">
        <v>0</v>
      </c>
      <c r="AV2001" s="4">
        <v>0</v>
      </c>
      <c r="AW2001">
        <v>0</v>
      </c>
      <c r="AX2001" s="5">
        <v>0</v>
      </c>
      <c r="AY2001">
        <v>3</v>
      </c>
      <c r="AZ2001" s="4">
        <v>0</v>
      </c>
      <c r="BA2001">
        <v>0</v>
      </c>
      <c r="BB2001" s="5">
        <v>3</v>
      </c>
      <c r="BD2001">
        <v>0</v>
      </c>
      <c r="BE2001">
        <v>0</v>
      </c>
      <c r="BF2001" s="4">
        <v>0</v>
      </c>
      <c r="BG2001">
        <v>0</v>
      </c>
      <c r="BH2001" s="5">
        <v>0</v>
      </c>
      <c r="BI2001">
        <v>0</v>
      </c>
      <c r="BJ2001" s="4">
        <v>0</v>
      </c>
      <c r="BK2001">
        <v>0</v>
      </c>
      <c r="BL2001" s="5">
        <v>0</v>
      </c>
      <c r="BM2001">
        <v>0</v>
      </c>
      <c r="BN2001" s="4">
        <v>0</v>
      </c>
      <c r="BO2001">
        <v>0</v>
      </c>
      <c r="BP2001" s="5">
        <v>0</v>
      </c>
      <c r="BQ2001">
        <v>0</v>
      </c>
      <c r="BR2001" s="4">
        <v>0</v>
      </c>
      <c r="BS2001">
        <v>0</v>
      </c>
      <c r="BT2001" s="5">
        <v>0</v>
      </c>
      <c r="BU2001">
        <v>0</v>
      </c>
      <c r="BV2001" s="4">
        <v>0</v>
      </c>
      <c r="BW2001">
        <v>0</v>
      </c>
      <c r="BX2001" s="5">
        <v>0</v>
      </c>
      <c r="BY2001">
        <v>3</v>
      </c>
      <c r="BZ2001" s="4">
        <v>0</v>
      </c>
      <c r="CA2001">
        <v>0</v>
      </c>
      <c r="CB2001" s="5">
        <v>3</v>
      </c>
      <c r="CD2001">
        <v>0</v>
      </c>
      <c r="CE2001">
        <v>0</v>
      </c>
      <c r="CF2001" s="4">
        <v>0</v>
      </c>
      <c r="CG2001">
        <v>0</v>
      </c>
      <c r="CH2001" s="5">
        <v>0</v>
      </c>
      <c r="CI2001">
        <v>0</v>
      </c>
      <c r="CJ2001" s="4">
        <v>0</v>
      </c>
      <c r="CK2001">
        <v>0</v>
      </c>
      <c r="CL2001" s="5">
        <v>0</v>
      </c>
      <c r="CM2001">
        <v>0</v>
      </c>
      <c r="CN2001" s="4">
        <v>0</v>
      </c>
      <c r="CO2001">
        <v>0</v>
      </c>
      <c r="CP2001" s="5">
        <v>0</v>
      </c>
      <c r="CQ2001">
        <v>0</v>
      </c>
      <c r="CR2001" s="4">
        <v>0</v>
      </c>
      <c r="CS2001">
        <v>0</v>
      </c>
      <c r="CT2001" s="5">
        <v>0</v>
      </c>
      <c r="CU2001">
        <v>0</v>
      </c>
      <c r="CV2001" s="4">
        <v>0</v>
      </c>
      <c r="CW2001">
        <v>0</v>
      </c>
      <c r="CX2001" s="5">
        <v>0</v>
      </c>
      <c r="CY2001" s="21">
        <v>3</v>
      </c>
      <c r="CZ2001" s="21">
        <v>0</v>
      </c>
      <c r="DA2001" s="21">
        <v>0</v>
      </c>
      <c r="DB2001" s="5">
        <v>3</v>
      </c>
      <c r="DD2001" s="8">
        <v>0</v>
      </c>
      <c r="DE2001" s="8">
        <v>0</v>
      </c>
      <c r="DF2001" s="8">
        <v>0</v>
      </c>
      <c r="DG2001" s="8">
        <v>0</v>
      </c>
      <c r="DH2001" s="8">
        <v>0</v>
      </c>
      <c r="DI2001" s="8">
        <v>0</v>
      </c>
      <c r="DJ2001" s="8">
        <v>0</v>
      </c>
      <c r="DK2001" s="8">
        <v>0</v>
      </c>
      <c r="DL2001" s="8">
        <v>0</v>
      </c>
      <c r="DM2001" s="8">
        <v>0</v>
      </c>
      <c r="DN2001" s="8">
        <v>0</v>
      </c>
      <c r="DO2001" s="8">
        <v>0</v>
      </c>
      <c r="DP2001" s="8">
        <v>0</v>
      </c>
      <c r="DQ2001" s="8">
        <v>0</v>
      </c>
      <c r="DR2001" s="8">
        <v>0</v>
      </c>
      <c r="DS2001" s="8">
        <v>0</v>
      </c>
      <c r="DT2001" s="8">
        <v>0</v>
      </c>
      <c r="DU2001" s="8">
        <v>0</v>
      </c>
      <c r="DV2001" s="8">
        <v>0</v>
      </c>
      <c r="DW2001" s="8">
        <v>0</v>
      </c>
      <c r="DX2001" s="8">
        <v>0</v>
      </c>
      <c r="DY2001" s="8">
        <v>0</v>
      </c>
      <c r="DZ2001" s="8">
        <v>0</v>
      </c>
      <c r="EA2001" s="8">
        <v>0</v>
      </c>
      <c r="EB2001" s="8">
        <v>0</v>
      </c>
      <c r="EC2001" s="8">
        <v>0</v>
      </c>
      <c r="ED2001" s="20">
        <v>0</v>
      </c>
      <c r="EF2001" s="9">
        <v>0</v>
      </c>
      <c r="EG2001" s="9">
        <v>0</v>
      </c>
      <c r="EH2001" s="9">
        <v>0</v>
      </c>
      <c r="EI2001" s="9">
        <v>0</v>
      </c>
      <c r="EJ2001" s="9">
        <v>0</v>
      </c>
      <c r="EK2001" s="9">
        <v>0</v>
      </c>
      <c r="EL2001" s="9">
        <v>0</v>
      </c>
      <c r="EM2001" s="9">
        <v>0</v>
      </c>
      <c r="EN2001" s="9">
        <v>0</v>
      </c>
      <c r="EO2001" s="9">
        <v>0</v>
      </c>
      <c r="EP2001" s="9">
        <v>0</v>
      </c>
      <c r="EQ2001" s="9">
        <v>0</v>
      </c>
      <c r="ER2001" s="9">
        <v>0</v>
      </c>
      <c r="ES2001" s="9">
        <v>0</v>
      </c>
      <c r="ET2001" s="9">
        <v>0</v>
      </c>
      <c r="EU2001" s="9">
        <v>0</v>
      </c>
      <c r="EV2001" s="9">
        <v>0</v>
      </c>
      <c r="EW2001" s="9">
        <v>0</v>
      </c>
      <c r="EX2001" s="9">
        <v>0</v>
      </c>
      <c r="EY2001" s="9">
        <v>0</v>
      </c>
      <c r="EZ2001" s="9">
        <v>0</v>
      </c>
      <c r="FA2001" s="9">
        <v>0</v>
      </c>
      <c r="FB2001" s="9">
        <v>0</v>
      </c>
      <c r="FC2001" s="9">
        <v>0</v>
      </c>
      <c r="FD2001" s="9">
        <v>0</v>
      </c>
      <c r="FE2001" s="9">
        <v>0</v>
      </c>
      <c r="FF2001">
        <v>0</v>
      </c>
    </row>
    <row r="2002" spans="1:162" x14ac:dyDescent="0.2">
      <c r="A2002" t="s">
        <v>1996</v>
      </c>
      <c r="B2002" t="s">
        <v>4356</v>
      </c>
      <c r="C2002" t="s">
        <v>4599</v>
      </c>
      <c r="D2002" s="1">
        <v>0</v>
      </c>
      <c r="E2002" s="1">
        <v>0</v>
      </c>
      <c r="F2002" s="4">
        <v>0</v>
      </c>
      <c r="G2002" s="4">
        <v>0</v>
      </c>
      <c r="H2002" s="5">
        <v>0</v>
      </c>
      <c r="I2002">
        <v>0</v>
      </c>
      <c r="J2002" s="4">
        <v>0</v>
      </c>
      <c r="K2002">
        <v>0</v>
      </c>
      <c r="L2002" s="5">
        <v>0</v>
      </c>
      <c r="M2002">
        <v>0</v>
      </c>
      <c r="N2002" s="4">
        <v>0</v>
      </c>
      <c r="O2002">
        <v>0</v>
      </c>
      <c r="P2002" s="5">
        <v>0</v>
      </c>
      <c r="Q2002">
        <v>0</v>
      </c>
      <c r="R2002" s="4">
        <v>0</v>
      </c>
      <c r="S2002">
        <v>0</v>
      </c>
      <c r="T2002" s="5">
        <v>0</v>
      </c>
      <c r="U2002">
        <v>0</v>
      </c>
      <c r="V2002" s="4">
        <v>0</v>
      </c>
      <c r="W2002">
        <v>0</v>
      </c>
      <c r="X2002" s="5">
        <v>0</v>
      </c>
      <c r="Y2002">
        <v>3</v>
      </c>
      <c r="Z2002" s="4">
        <v>0</v>
      </c>
      <c r="AA2002">
        <v>0</v>
      </c>
      <c r="AB2002" s="5">
        <v>3</v>
      </c>
      <c r="AD2002">
        <v>0</v>
      </c>
      <c r="AE2002">
        <v>0</v>
      </c>
      <c r="AF2002" s="4">
        <v>0</v>
      </c>
      <c r="AG2002">
        <v>0</v>
      </c>
      <c r="AH2002" s="5">
        <v>0</v>
      </c>
      <c r="AI2002">
        <v>0</v>
      </c>
      <c r="AJ2002" s="4">
        <v>0</v>
      </c>
      <c r="AK2002">
        <v>0</v>
      </c>
      <c r="AL2002" s="5">
        <v>0</v>
      </c>
      <c r="AM2002">
        <v>0</v>
      </c>
      <c r="AN2002" s="4">
        <v>0</v>
      </c>
      <c r="AO2002">
        <v>0</v>
      </c>
      <c r="AP2002" s="5">
        <v>0</v>
      </c>
      <c r="AQ2002">
        <v>0</v>
      </c>
      <c r="AR2002" s="4">
        <v>0</v>
      </c>
      <c r="AS2002">
        <v>0</v>
      </c>
      <c r="AT2002" s="5">
        <v>0</v>
      </c>
      <c r="AU2002">
        <v>0</v>
      </c>
      <c r="AV2002" s="4">
        <v>0</v>
      </c>
      <c r="AW2002">
        <v>0</v>
      </c>
      <c r="AX2002" s="5">
        <v>0</v>
      </c>
      <c r="AY2002">
        <v>3</v>
      </c>
      <c r="AZ2002" s="4">
        <v>0</v>
      </c>
      <c r="BA2002">
        <v>0</v>
      </c>
      <c r="BB2002" s="5">
        <v>3</v>
      </c>
      <c r="BD2002">
        <v>0</v>
      </c>
      <c r="BE2002">
        <v>0</v>
      </c>
      <c r="BF2002" s="4">
        <v>0</v>
      </c>
      <c r="BG2002">
        <v>0</v>
      </c>
      <c r="BH2002" s="5">
        <v>0</v>
      </c>
      <c r="BI2002">
        <v>0</v>
      </c>
      <c r="BJ2002" s="4">
        <v>0</v>
      </c>
      <c r="BK2002">
        <v>0</v>
      </c>
      <c r="BL2002" s="5">
        <v>0</v>
      </c>
      <c r="BM2002">
        <v>0</v>
      </c>
      <c r="BN2002" s="4">
        <v>0</v>
      </c>
      <c r="BO2002">
        <v>0</v>
      </c>
      <c r="BP2002" s="5">
        <v>0</v>
      </c>
      <c r="BQ2002">
        <v>0</v>
      </c>
      <c r="BR2002" s="4">
        <v>0</v>
      </c>
      <c r="BS2002">
        <v>0</v>
      </c>
      <c r="BT2002" s="5">
        <v>0</v>
      </c>
      <c r="BU2002">
        <v>0</v>
      </c>
      <c r="BV2002" s="4">
        <v>0</v>
      </c>
      <c r="BW2002">
        <v>0</v>
      </c>
      <c r="BX2002" s="5">
        <v>0</v>
      </c>
      <c r="BY2002">
        <v>3</v>
      </c>
      <c r="BZ2002" s="4">
        <v>0</v>
      </c>
      <c r="CA2002">
        <v>0</v>
      </c>
      <c r="CB2002" s="5">
        <v>3</v>
      </c>
      <c r="CD2002">
        <v>0</v>
      </c>
      <c r="CE2002">
        <v>0</v>
      </c>
      <c r="CF2002" s="4">
        <v>0</v>
      </c>
      <c r="CG2002">
        <v>0</v>
      </c>
      <c r="CH2002" s="5">
        <v>0</v>
      </c>
      <c r="CI2002">
        <v>0</v>
      </c>
      <c r="CJ2002" s="4">
        <v>0</v>
      </c>
      <c r="CK2002">
        <v>0</v>
      </c>
      <c r="CL2002" s="5">
        <v>0</v>
      </c>
      <c r="CM2002">
        <v>0</v>
      </c>
      <c r="CN2002" s="4">
        <v>0</v>
      </c>
      <c r="CO2002">
        <v>0</v>
      </c>
      <c r="CP2002" s="5">
        <v>0</v>
      </c>
      <c r="CQ2002">
        <v>0</v>
      </c>
      <c r="CR2002" s="4">
        <v>0</v>
      </c>
      <c r="CS2002">
        <v>0</v>
      </c>
      <c r="CT2002" s="5">
        <v>0</v>
      </c>
      <c r="CU2002">
        <v>0</v>
      </c>
      <c r="CV2002" s="4">
        <v>0</v>
      </c>
      <c r="CW2002">
        <v>0</v>
      </c>
      <c r="CX2002" s="5">
        <v>0</v>
      </c>
      <c r="CY2002" s="21">
        <v>0</v>
      </c>
      <c r="CZ2002" s="21">
        <v>0</v>
      </c>
      <c r="DA2002" s="21">
        <v>0</v>
      </c>
      <c r="DB2002" s="5">
        <v>0</v>
      </c>
      <c r="DD2002" s="8">
        <v>0</v>
      </c>
      <c r="DE2002" s="8">
        <v>0</v>
      </c>
      <c r="DF2002" s="8">
        <v>0</v>
      </c>
      <c r="DG2002" s="8">
        <v>0</v>
      </c>
      <c r="DH2002" s="8">
        <v>0</v>
      </c>
      <c r="DI2002" s="8">
        <v>0</v>
      </c>
      <c r="DJ2002" s="8">
        <v>0</v>
      </c>
      <c r="DK2002" s="8">
        <v>0</v>
      </c>
      <c r="DL2002" s="8">
        <v>0</v>
      </c>
      <c r="DM2002" s="8">
        <v>0</v>
      </c>
      <c r="DN2002" s="8">
        <v>0</v>
      </c>
      <c r="DO2002" s="8">
        <v>0</v>
      </c>
      <c r="DP2002" s="8">
        <v>0</v>
      </c>
      <c r="DQ2002" s="8">
        <v>0</v>
      </c>
      <c r="DR2002" s="8">
        <v>0</v>
      </c>
      <c r="DS2002" s="8">
        <v>0</v>
      </c>
      <c r="DT2002" s="8">
        <v>0</v>
      </c>
      <c r="DU2002" s="8">
        <v>0</v>
      </c>
      <c r="DV2002" s="8">
        <v>0</v>
      </c>
      <c r="DW2002" s="8">
        <v>0</v>
      </c>
      <c r="DX2002" s="8">
        <v>0</v>
      </c>
      <c r="DY2002" s="8">
        <v>0</v>
      </c>
      <c r="DZ2002" s="8">
        <v>0</v>
      </c>
      <c r="EA2002" s="8">
        <v>0</v>
      </c>
      <c r="EB2002" s="8">
        <v>0</v>
      </c>
      <c r="EC2002" s="8">
        <v>0</v>
      </c>
      <c r="ED2002" s="20">
        <v>0</v>
      </c>
      <c r="EF2002" s="9">
        <v>0</v>
      </c>
      <c r="EG2002" s="9">
        <v>0</v>
      </c>
      <c r="EH2002" s="9">
        <v>0</v>
      </c>
      <c r="EI2002" s="9">
        <v>0</v>
      </c>
      <c r="EJ2002" s="9">
        <v>0</v>
      </c>
      <c r="EK2002" s="9">
        <v>0</v>
      </c>
      <c r="EL2002" s="9">
        <v>0</v>
      </c>
      <c r="EM2002" s="9">
        <v>0</v>
      </c>
      <c r="EN2002" s="9">
        <v>0</v>
      </c>
      <c r="EO2002" s="9">
        <v>0</v>
      </c>
      <c r="EP2002" s="9">
        <v>0</v>
      </c>
      <c r="EQ2002" s="9">
        <v>0</v>
      </c>
      <c r="ER2002" s="9">
        <v>0</v>
      </c>
      <c r="ES2002" s="9">
        <v>0</v>
      </c>
      <c r="ET2002" s="9">
        <v>0</v>
      </c>
      <c r="EU2002" s="9">
        <v>0</v>
      </c>
      <c r="EV2002" s="9">
        <v>0</v>
      </c>
      <c r="EW2002" s="9">
        <v>0</v>
      </c>
      <c r="EX2002" s="9">
        <v>0</v>
      </c>
      <c r="EY2002" s="9">
        <v>0</v>
      </c>
      <c r="EZ2002" s="9">
        <v>0</v>
      </c>
      <c r="FA2002" s="9">
        <v>0</v>
      </c>
      <c r="FB2002" s="9">
        <v>0</v>
      </c>
      <c r="FC2002" s="9">
        <v>0</v>
      </c>
      <c r="FD2002" s="9">
        <v>0</v>
      </c>
      <c r="FE2002" s="9">
        <v>0</v>
      </c>
      <c r="FF2002">
        <v>0</v>
      </c>
    </row>
    <row r="2003" spans="1:162" x14ac:dyDescent="0.2">
      <c r="A2003" t="s">
        <v>2000</v>
      </c>
      <c r="B2003" t="s">
        <v>4357</v>
      </c>
      <c r="C2003" t="s">
        <v>3</v>
      </c>
      <c r="D2003" s="1">
        <v>0</v>
      </c>
      <c r="E2003" s="1">
        <v>0</v>
      </c>
      <c r="F2003" s="4">
        <v>0</v>
      </c>
      <c r="G2003" s="4">
        <v>0</v>
      </c>
      <c r="H2003" s="5">
        <v>0</v>
      </c>
      <c r="I2003">
        <v>0</v>
      </c>
      <c r="J2003" s="4">
        <v>0</v>
      </c>
      <c r="K2003">
        <v>0</v>
      </c>
      <c r="L2003" s="5">
        <v>0</v>
      </c>
      <c r="M2003">
        <v>0</v>
      </c>
      <c r="N2003" s="4">
        <v>0</v>
      </c>
      <c r="O2003">
        <v>0</v>
      </c>
      <c r="P2003" s="5">
        <v>0</v>
      </c>
      <c r="Q2003">
        <v>0</v>
      </c>
      <c r="R2003" s="4">
        <v>0</v>
      </c>
      <c r="S2003">
        <v>0</v>
      </c>
      <c r="T2003" s="5">
        <v>0</v>
      </c>
      <c r="U2003">
        <v>0</v>
      </c>
      <c r="V2003" s="4">
        <v>0</v>
      </c>
      <c r="W2003">
        <v>0</v>
      </c>
      <c r="X2003" s="5">
        <v>0</v>
      </c>
      <c r="Y2003">
        <v>3</v>
      </c>
      <c r="Z2003" s="4">
        <v>0</v>
      </c>
      <c r="AA2003">
        <v>0</v>
      </c>
      <c r="AB2003" s="5">
        <v>3</v>
      </c>
      <c r="AD2003">
        <v>0</v>
      </c>
      <c r="AE2003">
        <v>0</v>
      </c>
      <c r="AF2003" s="4">
        <v>0</v>
      </c>
      <c r="AG2003">
        <v>0</v>
      </c>
      <c r="AH2003" s="5">
        <v>0</v>
      </c>
      <c r="AI2003">
        <v>0</v>
      </c>
      <c r="AJ2003" s="4">
        <v>0</v>
      </c>
      <c r="AK2003">
        <v>0</v>
      </c>
      <c r="AL2003" s="5">
        <v>0</v>
      </c>
      <c r="AM2003">
        <v>0</v>
      </c>
      <c r="AN2003" s="4">
        <v>0</v>
      </c>
      <c r="AO2003">
        <v>0</v>
      </c>
      <c r="AP2003" s="5">
        <v>0</v>
      </c>
      <c r="AQ2003">
        <v>0</v>
      </c>
      <c r="AR2003" s="4">
        <v>0</v>
      </c>
      <c r="AS2003">
        <v>0</v>
      </c>
      <c r="AT2003" s="5">
        <v>0</v>
      </c>
      <c r="AU2003">
        <v>0</v>
      </c>
      <c r="AV2003" s="4">
        <v>0</v>
      </c>
      <c r="AW2003">
        <v>0</v>
      </c>
      <c r="AX2003" s="5">
        <v>0</v>
      </c>
      <c r="AY2003">
        <v>3</v>
      </c>
      <c r="AZ2003" s="4">
        <v>0</v>
      </c>
      <c r="BA2003">
        <v>0</v>
      </c>
      <c r="BB2003" s="5">
        <v>3</v>
      </c>
      <c r="BD2003">
        <v>0</v>
      </c>
      <c r="BE2003">
        <v>0</v>
      </c>
      <c r="BF2003" s="4">
        <v>0</v>
      </c>
      <c r="BG2003">
        <v>0</v>
      </c>
      <c r="BH2003" s="5">
        <v>0</v>
      </c>
      <c r="BI2003">
        <v>0</v>
      </c>
      <c r="BJ2003" s="4">
        <v>0</v>
      </c>
      <c r="BK2003">
        <v>0</v>
      </c>
      <c r="BL2003" s="5">
        <v>0</v>
      </c>
      <c r="BM2003">
        <v>0</v>
      </c>
      <c r="BN2003" s="4">
        <v>0</v>
      </c>
      <c r="BO2003">
        <v>0</v>
      </c>
      <c r="BP2003" s="5">
        <v>0</v>
      </c>
      <c r="BQ2003">
        <v>0</v>
      </c>
      <c r="BR2003" s="4">
        <v>0</v>
      </c>
      <c r="BS2003">
        <v>0</v>
      </c>
      <c r="BT2003" s="5">
        <v>0</v>
      </c>
      <c r="BU2003">
        <v>0</v>
      </c>
      <c r="BV2003" s="4">
        <v>0</v>
      </c>
      <c r="BW2003">
        <v>0</v>
      </c>
      <c r="BX2003" s="5">
        <v>0</v>
      </c>
      <c r="BY2003">
        <v>3</v>
      </c>
      <c r="BZ2003" s="4">
        <v>0</v>
      </c>
      <c r="CA2003">
        <v>0</v>
      </c>
      <c r="CB2003" s="5">
        <v>3</v>
      </c>
      <c r="CD2003">
        <v>0</v>
      </c>
      <c r="CE2003">
        <v>0</v>
      </c>
      <c r="CF2003" s="4">
        <v>0</v>
      </c>
      <c r="CG2003">
        <v>0</v>
      </c>
      <c r="CH2003" s="5">
        <v>0</v>
      </c>
      <c r="CI2003">
        <v>0</v>
      </c>
      <c r="CJ2003" s="4">
        <v>0</v>
      </c>
      <c r="CK2003">
        <v>0</v>
      </c>
      <c r="CL2003" s="5">
        <v>0</v>
      </c>
      <c r="CM2003">
        <v>0</v>
      </c>
      <c r="CN2003" s="4">
        <v>0</v>
      </c>
      <c r="CO2003">
        <v>0</v>
      </c>
      <c r="CP2003" s="5">
        <v>0</v>
      </c>
      <c r="CQ2003">
        <v>0</v>
      </c>
      <c r="CR2003" s="4">
        <v>0</v>
      </c>
      <c r="CS2003">
        <v>0</v>
      </c>
      <c r="CT2003" s="5">
        <v>0</v>
      </c>
      <c r="CU2003">
        <v>0</v>
      </c>
      <c r="CV2003" s="4">
        <v>0</v>
      </c>
      <c r="CW2003">
        <v>0</v>
      </c>
      <c r="CX2003" s="5">
        <v>0</v>
      </c>
      <c r="CY2003" s="21">
        <v>3</v>
      </c>
      <c r="CZ2003" s="21">
        <v>0</v>
      </c>
      <c r="DA2003" s="21">
        <v>0</v>
      </c>
      <c r="DB2003" s="5">
        <v>3</v>
      </c>
      <c r="DD2003" s="8">
        <v>0</v>
      </c>
      <c r="DE2003" s="8">
        <v>0</v>
      </c>
      <c r="DF2003" s="8">
        <v>0</v>
      </c>
      <c r="DG2003" s="8">
        <v>0</v>
      </c>
      <c r="DH2003" s="8">
        <v>0</v>
      </c>
      <c r="DI2003" s="8">
        <v>0</v>
      </c>
      <c r="DJ2003" s="8">
        <v>0</v>
      </c>
      <c r="DK2003" s="8">
        <v>0</v>
      </c>
      <c r="DL2003" s="8">
        <v>0</v>
      </c>
      <c r="DM2003" s="8">
        <v>0</v>
      </c>
      <c r="DN2003" s="8">
        <v>0</v>
      </c>
      <c r="DO2003" s="8">
        <v>0</v>
      </c>
      <c r="DP2003" s="8">
        <v>0</v>
      </c>
      <c r="DQ2003" s="8">
        <v>0</v>
      </c>
      <c r="DR2003" s="8">
        <v>0</v>
      </c>
      <c r="DS2003" s="8">
        <v>0</v>
      </c>
      <c r="DT2003" s="8">
        <v>0</v>
      </c>
      <c r="DU2003" s="8">
        <v>0</v>
      </c>
      <c r="DV2003" s="8">
        <v>0</v>
      </c>
      <c r="DW2003" s="8">
        <v>0</v>
      </c>
      <c r="DX2003" s="8">
        <v>0</v>
      </c>
      <c r="DY2003" s="8">
        <v>0</v>
      </c>
      <c r="DZ2003" s="8">
        <v>0</v>
      </c>
      <c r="EA2003" s="8">
        <v>0</v>
      </c>
      <c r="EB2003" s="8">
        <v>0</v>
      </c>
      <c r="EC2003" s="8">
        <v>0</v>
      </c>
      <c r="ED2003" s="20">
        <v>0</v>
      </c>
      <c r="EF2003" s="9">
        <v>0</v>
      </c>
      <c r="EG2003" s="9">
        <v>0</v>
      </c>
      <c r="EH2003" s="9">
        <v>0</v>
      </c>
      <c r="EI2003" s="9">
        <v>0</v>
      </c>
      <c r="EJ2003" s="9">
        <v>0</v>
      </c>
      <c r="EK2003" s="9">
        <v>0</v>
      </c>
      <c r="EL2003" s="9">
        <v>0</v>
      </c>
      <c r="EM2003" s="9">
        <v>0</v>
      </c>
      <c r="EN2003" s="9">
        <v>0</v>
      </c>
      <c r="EO2003" s="9">
        <v>0</v>
      </c>
      <c r="EP2003" s="9">
        <v>0</v>
      </c>
      <c r="EQ2003" s="9">
        <v>0</v>
      </c>
      <c r="ER2003" s="9">
        <v>0</v>
      </c>
      <c r="ES2003" s="9">
        <v>0</v>
      </c>
      <c r="ET2003" s="9">
        <v>0</v>
      </c>
      <c r="EU2003" s="9">
        <v>0</v>
      </c>
      <c r="EV2003" s="9">
        <v>0</v>
      </c>
      <c r="EW2003" s="9">
        <v>0</v>
      </c>
      <c r="EX2003" s="9">
        <v>0</v>
      </c>
      <c r="EY2003" s="9">
        <v>0</v>
      </c>
      <c r="EZ2003" s="9">
        <v>0</v>
      </c>
      <c r="FA2003" s="9">
        <v>0</v>
      </c>
      <c r="FB2003" s="9">
        <v>0</v>
      </c>
      <c r="FC2003" s="9">
        <v>0</v>
      </c>
      <c r="FD2003" s="9">
        <v>0</v>
      </c>
      <c r="FE2003" s="9">
        <v>0</v>
      </c>
      <c r="FF2003">
        <v>0</v>
      </c>
    </row>
    <row r="2004" spans="1:162" x14ac:dyDescent="0.2">
      <c r="A2004" t="s">
        <v>1995</v>
      </c>
      <c r="B2004" t="s">
        <v>4358</v>
      </c>
      <c r="C2004" t="s">
        <v>4599</v>
      </c>
      <c r="D2004" s="1">
        <v>0</v>
      </c>
      <c r="E2004" s="1">
        <v>0</v>
      </c>
      <c r="F2004" s="4">
        <v>0</v>
      </c>
      <c r="G2004" s="4">
        <v>0</v>
      </c>
      <c r="H2004" s="5">
        <v>0</v>
      </c>
      <c r="I2004">
        <v>0</v>
      </c>
      <c r="J2004" s="4">
        <v>0</v>
      </c>
      <c r="K2004">
        <v>0</v>
      </c>
      <c r="L2004" s="5">
        <v>0</v>
      </c>
      <c r="M2004">
        <v>0</v>
      </c>
      <c r="N2004" s="4">
        <v>0</v>
      </c>
      <c r="O2004">
        <v>0</v>
      </c>
      <c r="P2004" s="5">
        <v>0</v>
      </c>
      <c r="Q2004">
        <v>0</v>
      </c>
      <c r="R2004" s="4">
        <v>0</v>
      </c>
      <c r="S2004">
        <v>0</v>
      </c>
      <c r="T2004" s="5">
        <v>0</v>
      </c>
      <c r="U2004">
        <v>0</v>
      </c>
      <c r="V2004" s="4">
        <v>0</v>
      </c>
      <c r="W2004">
        <v>0</v>
      </c>
      <c r="X2004" s="5">
        <v>0</v>
      </c>
      <c r="Y2004">
        <v>3</v>
      </c>
      <c r="Z2004" s="4">
        <v>0</v>
      </c>
      <c r="AA2004">
        <v>0</v>
      </c>
      <c r="AB2004" s="5">
        <v>3</v>
      </c>
      <c r="AD2004">
        <v>0</v>
      </c>
      <c r="AE2004">
        <v>0</v>
      </c>
      <c r="AF2004" s="4">
        <v>0</v>
      </c>
      <c r="AG2004">
        <v>0</v>
      </c>
      <c r="AH2004" s="5">
        <v>0</v>
      </c>
      <c r="AI2004">
        <v>0</v>
      </c>
      <c r="AJ2004" s="4">
        <v>0</v>
      </c>
      <c r="AK2004">
        <v>0</v>
      </c>
      <c r="AL2004" s="5">
        <v>0</v>
      </c>
      <c r="AM2004">
        <v>0</v>
      </c>
      <c r="AN2004" s="4">
        <v>0</v>
      </c>
      <c r="AO2004">
        <v>0</v>
      </c>
      <c r="AP2004" s="5">
        <v>0</v>
      </c>
      <c r="AQ2004">
        <v>0</v>
      </c>
      <c r="AR2004" s="4">
        <v>0</v>
      </c>
      <c r="AS2004">
        <v>0</v>
      </c>
      <c r="AT2004" s="5">
        <v>0</v>
      </c>
      <c r="AU2004">
        <v>0</v>
      </c>
      <c r="AV2004" s="4">
        <v>0</v>
      </c>
      <c r="AW2004">
        <v>0</v>
      </c>
      <c r="AX2004" s="5">
        <v>0</v>
      </c>
      <c r="AY2004">
        <v>3</v>
      </c>
      <c r="AZ2004" s="4">
        <v>0</v>
      </c>
      <c r="BA2004">
        <v>0</v>
      </c>
      <c r="BB2004" s="5">
        <v>3</v>
      </c>
      <c r="BD2004">
        <v>0</v>
      </c>
      <c r="BE2004">
        <v>0</v>
      </c>
      <c r="BF2004" s="4">
        <v>0</v>
      </c>
      <c r="BG2004">
        <v>0</v>
      </c>
      <c r="BH2004" s="5">
        <v>0</v>
      </c>
      <c r="BI2004">
        <v>0</v>
      </c>
      <c r="BJ2004" s="4">
        <v>0</v>
      </c>
      <c r="BK2004">
        <v>0</v>
      </c>
      <c r="BL2004" s="5">
        <v>0</v>
      </c>
      <c r="BM2004">
        <v>0</v>
      </c>
      <c r="BN2004" s="4">
        <v>0</v>
      </c>
      <c r="BO2004">
        <v>0</v>
      </c>
      <c r="BP2004" s="5">
        <v>0</v>
      </c>
      <c r="BQ2004">
        <v>0</v>
      </c>
      <c r="BR2004" s="4">
        <v>0</v>
      </c>
      <c r="BS2004">
        <v>0</v>
      </c>
      <c r="BT2004" s="5">
        <v>0</v>
      </c>
      <c r="BU2004">
        <v>0</v>
      </c>
      <c r="BV2004" s="4">
        <v>0</v>
      </c>
      <c r="BW2004">
        <v>0</v>
      </c>
      <c r="BX2004" s="5">
        <v>0</v>
      </c>
      <c r="BY2004">
        <v>3</v>
      </c>
      <c r="BZ2004" s="4">
        <v>0</v>
      </c>
      <c r="CA2004">
        <v>0</v>
      </c>
      <c r="CB2004" s="5">
        <v>3</v>
      </c>
      <c r="CD2004">
        <v>0</v>
      </c>
      <c r="CE2004">
        <v>0</v>
      </c>
      <c r="CF2004" s="4">
        <v>0</v>
      </c>
      <c r="CG2004">
        <v>0</v>
      </c>
      <c r="CH2004" s="5">
        <v>0</v>
      </c>
      <c r="CI2004">
        <v>0</v>
      </c>
      <c r="CJ2004" s="4">
        <v>0</v>
      </c>
      <c r="CK2004">
        <v>0</v>
      </c>
      <c r="CL2004" s="5">
        <v>0</v>
      </c>
      <c r="CM2004">
        <v>0</v>
      </c>
      <c r="CN2004" s="4">
        <v>0</v>
      </c>
      <c r="CO2004">
        <v>0</v>
      </c>
      <c r="CP2004" s="5">
        <v>0</v>
      </c>
      <c r="CQ2004">
        <v>0</v>
      </c>
      <c r="CR2004" s="4">
        <v>0</v>
      </c>
      <c r="CS2004">
        <v>0</v>
      </c>
      <c r="CT2004" s="5">
        <v>0</v>
      </c>
      <c r="CU2004">
        <v>0</v>
      </c>
      <c r="CV2004" s="4">
        <v>0</v>
      </c>
      <c r="CW2004">
        <v>0</v>
      </c>
      <c r="CX2004" s="5">
        <v>0</v>
      </c>
      <c r="CY2004" s="21">
        <v>0</v>
      </c>
      <c r="CZ2004" s="21">
        <v>0</v>
      </c>
      <c r="DA2004" s="21">
        <v>0</v>
      </c>
      <c r="DB2004" s="5">
        <v>0</v>
      </c>
      <c r="DD2004" s="8">
        <v>0</v>
      </c>
      <c r="DE2004" s="8">
        <v>0</v>
      </c>
      <c r="DF2004" s="8">
        <v>0</v>
      </c>
      <c r="DG2004" s="8">
        <v>0</v>
      </c>
      <c r="DH2004" s="8">
        <v>0</v>
      </c>
      <c r="DI2004" s="8">
        <v>0</v>
      </c>
      <c r="DJ2004" s="8">
        <v>0</v>
      </c>
      <c r="DK2004" s="8">
        <v>0</v>
      </c>
      <c r="DL2004" s="8">
        <v>0</v>
      </c>
      <c r="DM2004" s="8">
        <v>0</v>
      </c>
      <c r="DN2004" s="8">
        <v>0</v>
      </c>
      <c r="DO2004" s="8">
        <v>0</v>
      </c>
      <c r="DP2004" s="8">
        <v>0</v>
      </c>
      <c r="DQ2004" s="8">
        <v>0</v>
      </c>
      <c r="DR2004" s="8">
        <v>0</v>
      </c>
      <c r="DS2004" s="8">
        <v>0</v>
      </c>
      <c r="DT2004" s="8">
        <v>0</v>
      </c>
      <c r="DU2004" s="8">
        <v>0</v>
      </c>
      <c r="DV2004" s="8">
        <v>0</v>
      </c>
      <c r="DW2004" s="8">
        <v>0</v>
      </c>
      <c r="DX2004" s="8">
        <v>0</v>
      </c>
      <c r="DY2004" s="8">
        <v>0</v>
      </c>
      <c r="DZ2004" s="8">
        <v>0</v>
      </c>
      <c r="EA2004" s="8">
        <v>0</v>
      </c>
      <c r="EB2004" s="8">
        <v>0</v>
      </c>
      <c r="EC2004" s="8">
        <v>0</v>
      </c>
      <c r="ED2004" s="20">
        <v>0</v>
      </c>
      <c r="EF2004" s="9">
        <v>0</v>
      </c>
      <c r="EG2004" s="9">
        <v>0</v>
      </c>
      <c r="EH2004" s="9">
        <v>0</v>
      </c>
      <c r="EI2004" s="9">
        <v>0</v>
      </c>
      <c r="EJ2004" s="9">
        <v>0</v>
      </c>
      <c r="EK2004" s="9">
        <v>0</v>
      </c>
      <c r="EL2004" s="9">
        <v>0</v>
      </c>
      <c r="EM2004" s="9">
        <v>0</v>
      </c>
      <c r="EN2004" s="9">
        <v>0</v>
      </c>
      <c r="EO2004" s="9">
        <v>0</v>
      </c>
      <c r="EP2004" s="9">
        <v>0</v>
      </c>
      <c r="EQ2004" s="9">
        <v>0</v>
      </c>
      <c r="ER2004" s="9">
        <v>0</v>
      </c>
      <c r="ES2004" s="9">
        <v>0</v>
      </c>
      <c r="ET2004" s="9">
        <v>0</v>
      </c>
      <c r="EU2004" s="9">
        <v>0</v>
      </c>
      <c r="EV2004" s="9">
        <v>0</v>
      </c>
      <c r="EW2004" s="9">
        <v>0</v>
      </c>
      <c r="EX2004" s="9">
        <v>0</v>
      </c>
      <c r="EY2004" s="9">
        <v>0</v>
      </c>
      <c r="EZ2004" s="9">
        <v>0</v>
      </c>
      <c r="FA2004" s="9">
        <v>0</v>
      </c>
      <c r="FB2004" s="9">
        <v>0</v>
      </c>
      <c r="FC2004" s="9">
        <v>0</v>
      </c>
      <c r="FD2004" s="9">
        <v>0</v>
      </c>
      <c r="FE2004" s="9">
        <v>0</v>
      </c>
      <c r="FF2004">
        <v>0</v>
      </c>
    </row>
    <row r="2005" spans="1:162" x14ac:dyDescent="0.2">
      <c r="A2005" t="s">
        <v>1998</v>
      </c>
      <c r="B2005" t="s">
        <v>4359</v>
      </c>
      <c r="C2005" t="s">
        <v>4599</v>
      </c>
      <c r="D2005" s="1">
        <v>0</v>
      </c>
      <c r="E2005" s="1">
        <v>0</v>
      </c>
      <c r="F2005" s="4">
        <v>0</v>
      </c>
      <c r="G2005" s="4">
        <v>0</v>
      </c>
      <c r="H2005" s="5">
        <v>0</v>
      </c>
      <c r="I2005">
        <v>0</v>
      </c>
      <c r="J2005" s="4">
        <v>0</v>
      </c>
      <c r="K2005">
        <v>0</v>
      </c>
      <c r="L2005" s="5">
        <v>0</v>
      </c>
      <c r="M2005">
        <v>0</v>
      </c>
      <c r="N2005" s="4">
        <v>0</v>
      </c>
      <c r="O2005">
        <v>0</v>
      </c>
      <c r="P2005" s="5">
        <v>0</v>
      </c>
      <c r="Q2005">
        <v>0</v>
      </c>
      <c r="R2005" s="4">
        <v>0</v>
      </c>
      <c r="S2005">
        <v>0</v>
      </c>
      <c r="T2005" s="5">
        <v>0</v>
      </c>
      <c r="U2005">
        <v>0</v>
      </c>
      <c r="V2005" s="4">
        <v>0</v>
      </c>
      <c r="W2005">
        <v>0</v>
      </c>
      <c r="X2005" s="5">
        <v>0</v>
      </c>
      <c r="Y2005">
        <v>5</v>
      </c>
      <c r="Z2005" s="4">
        <v>0</v>
      </c>
      <c r="AA2005">
        <v>0</v>
      </c>
      <c r="AB2005" s="5">
        <v>5</v>
      </c>
      <c r="AD2005">
        <v>0</v>
      </c>
      <c r="AE2005">
        <v>0</v>
      </c>
      <c r="AF2005" s="4">
        <v>0</v>
      </c>
      <c r="AG2005">
        <v>0</v>
      </c>
      <c r="AH2005" s="5">
        <v>0</v>
      </c>
      <c r="AI2005">
        <v>0</v>
      </c>
      <c r="AJ2005" s="4">
        <v>0</v>
      </c>
      <c r="AK2005">
        <v>0</v>
      </c>
      <c r="AL2005" s="5">
        <v>0</v>
      </c>
      <c r="AM2005">
        <v>0</v>
      </c>
      <c r="AN2005" s="4">
        <v>0</v>
      </c>
      <c r="AO2005">
        <v>0</v>
      </c>
      <c r="AP2005" s="5">
        <v>0</v>
      </c>
      <c r="AQ2005">
        <v>0</v>
      </c>
      <c r="AR2005" s="4">
        <v>0</v>
      </c>
      <c r="AS2005">
        <v>0</v>
      </c>
      <c r="AT2005" s="5">
        <v>0</v>
      </c>
      <c r="AU2005">
        <v>0</v>
      </c>
      <c r="AV2005" s="4">
        <v>0</v>
      </c>
      <c r="AW2005">
        <v>0</v>
      </c>
      <c r="AX2005" s="5">
        <v>0</v>
      </c>
      <c r="AY2005">
        <v>5</v>
      </c>
      <c r="AZ2005" s="4">
        <v>0</v>
      </c>
      <c r="BA2005">
        <v>0</v>
      </c>
      <c r="BB2005" s="5">
        <v>5</v>
      </c>
      <c r="BD2005">
        <v>0</v>
      </c>
      <c r="BE2005">
        <v>0</v>
      </c>
      <c r="BF2005" s="4">
        <v>0</v>
      </c>
      <c r="BG2005">
        <v>0</v>
      </c>
      <c r="BH2005" s="5">
        <v>0</v>
      </c>
      <c r="BI2005">
        <v>0</v>
      </c>
      <c r="BJ2005" s="4">
        <v>0</v>
      </c>
      <c r="BK2005">
        <v>0</v>
      </c>
      <c r="BL2005" s="5">
        <v>0</v>
      </c>
      <c r="BM2005">
        <v>0</v>
      </c>
      <c r="BN2005" s="4">
        <v>0</v>
      </c>
      <c r="BO2005">
        <v>0</v>
      </c>
      <c r="BP2005" s="5">
        <v>0</v>
      </c>
      <c r="BQ2005">
        <v>0</v>
      </c>
      <c r="BR2005" s="4">
        <v>0</v>
      </c>
      <c r="BS2005">
        <v>0</v>
      </c>
      <c r="BT2005" s="5">
        <v>0</v>
      </c>
      <c r="BU2005">
        <v>0</v>
      </c>
      <c r="BV2005" s="4">
        <v>0</v>
      </c>
      <c r="BW2005">
        <v>0</v>
      </c>
      <c r="BX2005" s="5">
        <v>0</v>
      </c>
      <c r="BY2005">
        <v>5</v>
      </c>
      <c r="BZ2005" s="4">
        <v>0</v>
      </c>
      <c r="CA2005">
        <v>0</v>
      </c>
      <c r="CB2005" s="5">
        <v>5</v>
      </c>
      <c r="CD2005">
        <v>0</v>
      </c>
      <c r="CE2005">
        <v>0</v>
      </c>
      <c r="CF2005" s="4">
        <v>0</v>
      </c>
      <c r="CG2005">
        <v>0</v>
      </c>
      <c r="CH2005" s="5">
        <v>0</v>
      </c>
      <c r="CI2005">
        <v>0</v>
      </c>
      <c r="CJ2005" s="4">
        <v>0</v>
      </c>
      <c r="CK2005">
        <v>0</v>
      </c>
      <c r="CL2005" s="5">
        <v>0</v>
      </c>
      <c r="CM2005">
        <v>0</v>
      </c>
      <c r="CN2005" s="4">
        <v>0</v>
      </c>
      <c r="CO2005">
        <v>0</v>
      </c>
      <c r="CP2005" s="5">
        <v>0</v>
      </c>
      <c r="CQ2005">
        <v>0</v>
      </c>
      <c r="CR2005" s="4">
        <v>0</v>
      </c>
      <c r="CS2005">
        <v>0</v>
      </c>
      <c r="CT2005" s="5">
        <v>0</v>
      </c>
      <c r="CU2005">
        <v>0</v>
      </c>
      <c r="CV2005" s="4">
        <v>0</v>
      </c>
      <c r="CW2005">
        <v>0</v>
      </c>
      <c r="CX2005" s="5">
        <v>0</v>
      </c>
      <c r="CY2005" s="21">
        <v>5</v>
      </c>
      <c r="CZ2005" s="21">
        <v>0</v>
      </c>
      <c r="DA2005" s="21">
        <v>0</v>
      </c>
      <c r="DB2005" s="5">
        <v>5</v>
      </c>
      <c r="DD2005" s="8">
        <v>0</v>
      </c>
      <c r="DE2005" s="8">
        <v>0</v>
      </c>
      <c r="DF2005" s="8">
        <v>0</v>
      </c>
      <c r="DG2005" s="8">
        <v>0</v>
      </c>
      <c r="DH2005" s="8">
        <v>0</v>
      </c>
      <c r="DI2005" s="8">
        <v>0</v>
      </c>
      <c r="DJ2005" s="8">
        <v>0</v>
      </c>
      <c r="DK2005" s="8">
        <v>0</v>
      </c>
      <c r="DL2005" s="8">
        <v>0</v>
      </c>
      <c r="DM2005" s="8">
        <v>0</v>
      </c>
      <c r="DN2005" s="8">
        <v>0</v>
      </c>
      <c r="DO2005" s="8">
        <v>0</v>
      </c>
      <c r="DP2005" s="8">
        <v>0</v>
      </c>
      <c r="DQ2005" s="8">
        <v>0</v>
      </c>
      <c r="DR2005" s="8">
        <v>0</v>
      </c>
      <c r="DS2005" s="8">
        <v>0</v>
      </c>
      <c r="DT2005" s="8">
        <v>0</v>
      </c>
      <c r="DU2005" s="8">
        <v>0</v>
      </c>
      <c r="DV2005" s="8">
        <v>0</v>
      </c>
      <c r="DW2005" s="8">
        <v>0</v>
      </c>
      <c r="DX2005" s="8">
        <v>0</v>
      </c>
      <c r="DY2005" s="8">
        <v>0</v>
      </c>
      <c r="DZ2005" s="8">
        <v>0</v>
      </c>
      <c r="EA2005" s="8">
        <v>0</v>
      </c>
      <c r="EB2005" s="8">
        <v>0</v>
      </c>
      <c r="EC2005" s="8">
        <v>0</v>
      </c>
      <c r="ED2005" s="20">
        <v>0</v>
      </c>
      <c r="EF2005" s="9">
        <v>0</v>
      </c>
      <c r="EG2005" s="9">
        <v>0</v>
      </c>
      <c r="EH2005" s="9">
        <v>0</v>
      </c>
      <c r="EI2005" s="9">
        <v>0</v>
      </c>
      <c r="EJ2005" s="9">
        <v>0</v>
      </c>
      <c r="EK2005" s="9">
        <v>0</v>
      </c>
      <c r="EL2005" s="9">
        <v>0</v>
      </c>
      <c r="EM2005" s="9">
        <v>0</v>
      </c>
      <c r="EN2005" s="9">
        <v>0</v>
      </c>
      <c r="EO2005" s="9">
        <v>0</v>
      </c>
      <c r="EP2005" s="9">
        <v>0</v>
      </c>
      <c r="EQ2005" s="9">
        <v>0</v>
      </c>
      <c r="ER2005" s="9">
        <v>0</v>
      </c>
      <c r="ES2005" s="9">
        <v>0</v>
      </c>
      <c r="ET2005" s="9">
        <v>0</v>
      </c>
      <c r="EU2005" s="9">
        <v>0</v>
      </c>
      <c r="EV2005" s="9">
        <v>0</v>
      </c>
      <c r="EW2005" s="9">
        <v>0</v>
      </c>
      <c r="EX2005" s="9">
        <v>0</v>
      </c>
      <c r="EY2005" s="9">
        <v>0</v>
      </c>
      <c r="EZ2005" s="9">
        <v>0</v>
      </c>
      <c r="FA2005" s="9">
        <v>0</v>
      </c>
      <c r="FB2005" s="9">
        <v>0</v>
      </c>
      <c r="FC2005" s="9">
        <v>0</v>
      </c>
      <c r="FD2005" s="9">
        <v>0</v>
      </c>
      <c r="FE2005" s="9">
        <v>0</v>
      </c>
      <c r="FF2005">
        <v>0</v>
      </c>
    </row>
    <row r="2006" spans="1:162" x14ac:dyDescent="0.2">
      <c r="A2006" t="s">
        <v>2009</v>
      </c>
      <c r="B2006" t="s">
        <v>4360</v>
      </c>
      <c r="C2006" t="s">
        <v>4599</v>
      </c>
      <c r="D2006" s="1">
        <v>0</v>
      </c>
      <c r="E2006" s="1">
        <v>0</v>
      </c>
      <c r="F2006" s="4">
        <v>0</v>
      </c>
      <c r="G2006" s="4">
        <v>0</v>
      </c>
      <c r="H2006" s="5">
        <v>0</v>
      </c>
      <c r="I2006">
        <v>0</v>
      </c>
      <c r="J2006" s="4">
        <v>0</v>
      </c>
      <c r="K2006">
        <v>0</v>
      </c>
      <c r="L2006" s="5">
        <v>0</v>
      </c>
      <c r="M2006">
        <v>0</v>
      </c>
      <c r="N2006" s="4">
        <v>0</v>
      </c>
      <c r="O2006">
        <v>0</v>
      </c>
      <c r="P2006" s="5">
        <v>0</v>
      </c>
      <c r="Q2006">
        <v>0</v>
      </c>
      <c r="R2006" s="4">
        <v>0</v>
      </c>
      <c r="S2006">
        <v>0</v>
      </c>
      <c r="T2006" s="5">
        <v>0</v>
      </c>
      <c r="U2006">
        <v>0</v>
      </c>
      <c r="V2006" s="4">
        <v>0</v>
      </c>
      <c r="W2006">
        <v>0</v>
      </c>
      <c r="X2006" s="5">
        <v>0</v>
      </c>
      <c r="Y2006">
        <v>3</v>
      </c>
      <c r="Z2006" s="4">
        <v>0</v>
      </c>
      <c r="AA2006">
        <v>0</v>
      </c>
      <c r="AB2006" s="5">
        <v>3</v>
      </c>
      <c r="AD2006">
        <v>0</v>
      </c>
      <c r="AE2006">
        <v>0</v>
      </c>
      <c r="AF2006" s="4">
        <v>0</v>
      </c>
      <c r="AG2006">
        <v>0</v>
      </c>
      <c r="AH2006" s="5">
        <v>0</v>
      </c>
      <c r="AI2006">
        <v>0</v>
      </c>
      <c r="AJ2006" s="4">
        <v>0</v>
      </c>
      <c r="AK2006">
        <v>0</v>
      </c>
      <c r="AL2006" s="5">
        <v>0</v>
      </c>
      <c r="AM2006">
        <v>0</v>
      </c>
      <c r="AN2006" s="4">
        <v>0</v>
      </c>
      <c r="AO2006">
        <v>0</v>
      </c>
      <c r="AP2006" s="5">
        <v>0</v>
      </c>
      <c r="AQ2006">
        <v>0</v>
      </c>
      <c r="AR2006" s="4">
        <v>0</v>
      </c>
      <c r="AS2006">
        <v>0</v>
      </c>
      <c r="AT2006" s="5">
        <v>0</v>
      </c>
      <c r="AU2006">
        <v>0</v>
      </c>
      <c r="AV2006" s="4">
        <v>0</v>
      </c>
      <c r="AW2006">
        <v>0</v>
      </c>
      <c r="AX2006" s="5">
        <v>0</v>
      </c>
      <c r="AY2006">
        <v>3</v>
      </c>
      <c r="AZ2006" s="4">
        <v>0</v>
      </c>
      <c r="BA2006">
        <v>0</v>
      </c>
      <c r="BB2006" s="5">
        <v>3</v>
      </c>
      <c r="BD2006">
        <v>0</v>
      </c>
      <c r="BE2006">
        <v>0</v>
      </c>
      <c r="BF2006" s="4">
        <v>0</v>
      </c>
      <c r="BG2006">
        <v>0</v>
      </c>
      <c r="BH2006" s="5">
        <v>0</v>
      </c>
      <c r="BI2006">
        <v>0</v>
      </c>
      <c r="BJ2006" s="4">
        <v>0</v>
      </c>
      <c r="BK2006">
        <v>0</v>
      </c>
      <c r="BL2006" s="5">
        <v>0</v>
      </c>
      <c r="BM2006">
        <v>0</v>
      </c>
      <c r="BN2006" s="4">
        <v>0</v>
      </c>
      <c r="BO2006">
        <v>0</v>
      </c>
      <c r="BP2006" s="5">
        <v>0</v>
      </c>
      <c r="BQ2006">
        <v>0</v>
      </c>
      <c r="BR2006" s="4">
        <v>0</v>
      </c>
      <c r="BS2006">
        <v>0</v>
      </c>
      <c r="BT2006" s="5">
        <v>0</v>
      </c>
      <c r="BU2006">
        <v>0</v>
      </c>
      <c r="BV2006" s="4">
        <v>0</v>
      </c>
      <c r="BW2006">
        <v>0</v>
      </c>
      <c r="BX2006" s="5">
        <v>0</v>
      </c>
      <c r="BY2006">
        <v>3</v>
      </c>
      <c r="BZ2006" s="4">
        <v>0</v>
      </c>
      <c r="CA2006">
        <v>0</v>
      </c>
      <c r="CB2006" s="5">
        <v>3</v>
      </c>
      <c r="CD2006">
        <v>0</v>
      </c>
      <c r="CE2006">
        <v>0</v>
      </c>
      <c r="CF2006" s="4">
        <v>0</v>
      </c>
      <c r="CG2006">
        <v>0</v>
      </c>
      <c r="CH2006" s="5">
        <v>0</v>
      </c>
      <c r="CI2006">
        <v>0</v>
      </c>
      <c r="CJ2006" s="4">
        <v>0</v>
      </c>
      <c r="CK2006">
        <v>0</v>
      </c>
      <c r="CL2006" s="5">
        <v>0</v>
      </c>
      <c r="CM2006">
        <v>0</v>
      </c>
      <c r="CN2006" s="4">
        <v>0</v>
      </c>
      <c r="CO2006">
        <v>0</v>
      </c>
      <c r="CP2006" s="5">
        <v>0</v>
      </c>
      <c r="CQ2006">
        <v>0</v>
      </c>
      <c r="CR2006" s="4">
        <v>0</v>
      </c>
      <c r="CS2006">
        <v>0</v>
      </c>
      <c r="CT2006" s="5">
        <v>0</v>
      </c>
      <c r="CU2006">
        <v>0</v>
      </c>
      <c r="CV2006" s="4">
        <v>0</v>
      </c>
      <c r="CW2006">
        <v>0</v>
      </c>
      <c r="CX2006" s="5">
        <v>0</v>
      </c>
      <c r="CY2006" s="21">
        <v>0</v>
      </c>
      <c r="CZ2006" s="21">
        <v>0</v>
      </c>
      <c r="DA2006" s="21">
        <v>0</v>
      </c>
      <c r="DB2006" s="5">
        <v>0</v>
      </c>
      <c r="DD2006" s="8">
        <v>0</v>
      </c>
      <c r="DE2006" s="8">
        <v>0</v>
      </c>
      <c r="DF2006" s="8">
        <v>0</v>
      </c>
      <c r="DG2006" s="8">
        <v>0</v>
      </c>
      <c r="DH2006" s="8">
        <v>0</v>
      </c>
      <c r="DI2006" s="8">
        <v>0</v>
      </c>
      <c r="DJ2006" s="8">
        <v>0</v>
      </c>
      <c r="DK2006" s="8">
        <v>0</v>
      </c>
      <c r="DL2006" s="8">
        <v>0</v>
      </c>
      <c r="DM2006" s="8">
        <v>0</v>
      </c>
      <c r="DN2006" s="8">
        <v>0</v>
      </c>
      <c r="DO2006" s="8">
        <v>0</v>
      </c>
      <c r="DP2006" s="8">
        <v>0</v>
      </c>
      <c r="DQ2006" s="8">
        <v>0</v>
      </c>
      <c r="DR2006" s="8">
        <v>0</v>
      </c>
      <c r="DS2006" s="8">
        <v>0</v>
      </c>
      <c r="DT2006" s="8">
        <v>0</v>
      </c>
      <c r="DU2006" s="8">
        <v>0</v>
      </c>
      <c r="DV2006" s="8">
        <v>0</v>
      </c>
      <c r="DW2006" s="8">
        <v>0</v>
      </c>
      <c r="DX2006" s="8">
        <v>0</v>
      </c>
      <c r="DY2006" s="8">
        <v>0</v>
      </c>
      <c r="DZ2006" s="8">
        <v>0</v>
      </c>
      <c r="EA2006" s="8">
        <v>0</v>
      </c>
      <c r="EB2006" s="8">
        <v>0</v>
      </c>
      <c r="EC2006" s="8">
        <v>0</v>
      </c>
      <c r="ED2006" s="20">
        <v>0</v>
      </c>
      <c r="EF2006" s="9">
        <v>0</v>
      </c>
      <c r="EG2006" s="9">
        <v>0</v>
      </c>
      <c r="EH2006" s="9">
        <v>0</v>
      </c>
      <c r="EI2006" s="9">
        <v>0</v>
      </c>
      <c r="EJ2006" s="9">
        <v>0</v>
      </c>
      <c r="EK2006" s="9">
        <v>0</v>
      </c>
      <c r="EL2006" s="9">
        <v>0</v>
      </c>
      <c r="EM2006" s="9">
        <v>0</v>
      </c>
      <c r="EN2006" s="9">
        <v>0</v>
      </c>
      <c r="EO2006" s="9">
        <v>0</v>
      </c>
      <c r="EP2006" s="9">
        <v>0</v>
      </c>
      <c r="EQ2006" s="9">
        <v>0</v>
      </c>
      <c r="ER2006" s="9">
        <v>0</v>
      </c>
      <c r="ES2006" s="9">
        <v>0</v>
      </c>
      <c r="ET2006" s="9">
        <v>0</v>
      </c>
      <c r="EU2006" s="9">
        <v>0</v>
      </c>
      <c r="EV2006" s="9">
        <v>0</v>
      </c>
      <c r="EW2006" s="9">
        <v>0</v>
      </c>
      <c r="EX2006" s="9">
        <v>0</v>
      </c>
      <c r="EY2006" s="9">
        <v>0</v>
      </c>
      <c r="EZ2006" s="9">
        <v>0</v>
      </c>
      <c r="FA2006" s="9">
        <v>0</v>
      </c>
      <c r="FB2006" s="9">
        <v>0</v>
      </c>
      <c r="FC2006" s="9">
        <v>0</v>
      </c>
      <c r="FD2006" s="9">
        <v>0</v>
      </c>
      <c r="FE2006" s="9">
        <v>0</v>
      </c>
      <c r="FF2006">
        <v>0</v>
      </c>
    </row>
    <row r="2007" spans="1:162" x14ac:dyDescent="0.2">
      <c r="A2007" t="s">
        <v>2017</v>
      </c>
      <c r="B2007" t="s">
        <v>4361</v>
      </c>
      <c r="C2007" t="s">
        <v>4599</v>
      </c>
      <c r="D2007" s="1">
        <v>0</v>
      </c>
      <c r="E2007" s="1">
        <v>0</v>
      </c>
      <c r="F2007" s="4">
        <v>0</v>
      </c>
      <c r="G2007" s="4">
        <v>0</v>
      </c>
      <c r="H2007" s="5">
        <v>0</v>
      </c>
      <c r="I2007">
        <v>0</v>
      </c>
      <c r="J2007" s="4">
        <v>0</v>
      </c>
      <c r="K2007">
        <v>0</v>
      </c>
      <c r="L2007" s="5">
        <v>0</v>
      </c>
      <c r="M2007">
        <v>0</v>
      </c>
      <c r="N2007" s="4">
        <v>0</v>
      </c>
      <c r="O2007">
        <v>0</v>
      </c>
      <c r="P2007" s="5">
        <v>0</v>
      </c>
      <c r="Q2007">
        <v>0</v>
      </c>
      <c r="R2007" s="4">
        <v>0</v>
      </c>
      <c r="S2007">
        <v>0</v>
      </c>
      <c r="T2007" s="5">
        <v>0</v>
      </c>
      <c r="U2007">
        <v>0</v>
      </c>
      <c r="V2007" s="4">
        <v>0</v>
      </c>
      <c r="W2007">
        <v>0</v>
      </c>
      <c r="X2007" s="5">
        <v>0</v>
      </c>
      <c r="Y2007">
        <v>3</v>
      </c>
      <c r="Z2007" s="4">
        <v>0</v>
      </c>
      <c r="AA2007">
        <v>0</v>
      </c>
      <c r="AB2007" s="5">
        <v>3</v>
      </c>
      <c r="AD2007">
        <v>0</v>
      </c>
      <c r="AE2007">
        <v>0</v>
      </c>
      <c r="AF2007" s="4">
        <v>0</v>
      </c>
      <c r="AG2007">
        <v>0</v>
      </c>
      <c r="AH2007" s="5">
        <v>0</v>
      </c>
      <c r="AI2007">
        <v>0</v>
      </c>
      <c r="AJ2007" s="4">
        <v>0</v>
      </c>
      <c r="AK2007">
        <v>0</v>
      </c>
      <c r="AL2007" s="5">
        <v>0</v>
      </c>
      <c r="AM2007">
        <v>0</v>
      </c>
      <c r="AN2007" s="4">
        <v>0</v>
      </c>
      <c r="AO2007">
        <v>0</v>
      </c>
      <c r="AP2007" s="5">
        <v>0</v>
      </c>
      <c r="AQ2007">
        <v>0</v>
      </c>
      <c r="AR2007" s="4">
        <v>0</v>
      </c>
      <c r="AS2007">
        <v>0</v>
      </c>
      <c r="AT2007" s="5">
        <v>0</v>
      </c>
      <c r="AU2007">
        <v>0</v>
      </c>
      <c r="AV2007" s="4">
        <v>0</v>
      </c>
      <c r="AW2007">
        <v>0</v>
      </c>
      <c r="AX2007" s="5">
        <v>0</v>
      </c>
      <c r="AY2007">
        <v>3</v>
      </c>
      <c r="AZ2007" s="4">
        <v>0</v>
      </c>
      <c r="BA2007">
        <v>0</v>
      </c>
      <c r="BB2007" s="5">
        <v>3</v>
      </c>
      <c r="BD2007">
        <v>0</v>
      </c>
      <c r="BE2007">
        <v>0</v>
      </c>
      <c r="BF2007" s="4">
        <v>0</v>
      </c>
      <c r="BG2007">
        <v>0</v>
      </c>
      <c r="BH2007" s="5">
        <v>0</v>
      </c>
      <c r="BI2007">
        <v>0</v>
      </c>
      <c r="BJ2007" s="4">
        <v>0</v>
      </c>
      <c r="BK2007">
        <v>0</v>
      </c>
      <c r="BL2007" s="5">
        <v>0</v>
      </c>
      <c r="BM2007">
        <v>0</v>
      </c>
      <c r="BN2007" s="4">
        <v>0</v>
      </c>
      <c r="BO2007">
        <v>0</v>
      </c>
      <c r="BP2007" s="5">
        <v>0</v>
      </c>
      <c r="BQ2007">
        <v>0</v>
      </c>
      <c r="BR2007" s="4">
        <v>0</v>
      </c>
      <c r="BS2007">
        <v>0</v>
      </c>
      <c r="BT2007" s="5">
        <v>0</v>
      </c>
      <c r="BU2007">
        <v>0</v>
      </c>
      <c r="BV2007" s="4">
        <v>0</v>
      </c>
      <c r="BW2007">
        <v>0</v>
      </c>
      <c r="BX2007" s="5">
        <v>0</v>
      </c>
      <c r="BY2007">
        <v>3</v>
      </c>
      <c r="BZ2007" s="4">
        <v>0</v>
      </c>
      <c r="CA2007">
        <v>0</v>
      </c>
      <c r="CB2007" s="5">
        <v>3</v>
      </c>
      <c r="CD2007">
        <v>0</v>
      </c>
      <c r="CE2007">
        <v>0</v>
      </c>
      <c r="CF2007" s="4">
        <v>0</v>
      </c>
      <c r="CG2007">
        <v>0</v>
      </c>
      <c r="CH2007" s="5">
        <v>0</v>
      </c>
      <c r="CI2007">
        <v>0</v>
      </c>
      <c r="CJ2007" s="4">
        <v>0</v>
      </c>
      <c r="CK2007">
        <v>0</v>
      </c>
      <c r="CL2007" s="5">
        <v>0</v>
      </c>
      <c r="CM2007">
        <v>0</v>
      </c>
      <c r="CN2007" s="4">
        <v>0</v>
      </c>
      <c r="CO2007">
        <v>0</v>
      </c>
      <c r="CP2007" s="5">
        <v>0</v>
      </c>
      <c r="CQ2007">
        <v>0</v>
      </c>
      <c r="CR2007" s="4">
        <v>0</v>
      </c>
      <c r="CS2007">
        <v>0</v>
      </c>
      <c r="CT2007" s="5">
        <v>0</v>
      </c>
      <c r="CU2007">
        <v>0</v>
      </c>
      <c r="CV2007" s="4">
        <v>0</v>
      </c>
      <c r="CW2007">
        <v>0</v>
      </c>
      <c r="CX2007" s="5">
        <v>0</v>
      </c>
      <c r="CY2007" s="21">
        <v>3</v>
      </c>
      <c r="CZ2007" s="21">
        <v>0</v>
      </c>
      <c r="DA2007" s="21">
        <v>0</v>
      </c>
      <c r="DB2007" s="5">
        <v>3</v>
      </c>
      <c r="DD2007" s="8">
        <v>0</v>
      </c>
      <c r="DE2007" s="8">
        <v>0</v>
      </c>
      <c r="DF2007" s="8">
        <v>0</v>
      </c>
      <c r="DG2007" s="8">
        <v>0</v>
      </c>
      <c r="DH2007" s="8">
        <v>0</v>
      </c>
      <c r="DI2007" s="8">
        <v>0</v>
      </c>
      <c r="DJ2007" s="8">
        <v>0</v>
      </c>
      <c r="DK2007" s="8">
        <v>0</v>
      </c>
      <c r="DL2007" s="8">
        <v>0</v>
      </c>
      <c r="DM2007" s="8">
        <v>0</v>
      </c>
      <c r="DN2007" s="8">
        <v>0</v>
      </c>
      <c r="DO2007" s="8">
        <v>0</v>
      </c>
      <c r="DP2007" s="8">
        <v>0</v>
      </c>
      <c r="DQ2007" s="8">
        <v>0</v>
      </c>
      <c r="DR2007" s="8">
        <v>0</v>
      </c>
      <c r="DS2007" s="8">
        <v>0</v>
      </c>
      <c r="DT2007" s="8">
        <v>0</v>
      </c>
      <c r="DU2007" s="8">
        <v>0</v>
      </c>
      <c r="DV2007" s="8">
        <v>0</v>
      </c>
      <c r="DW2007" s="8">
        <v>0</v>
      </c>
      <c r="DX2007" s="8">
        <v>0</v>
      </c>
      <c r="DY2007" s="8">
        <v>0</v>
      </c>
      <c r="DZ2007" s="8">
        <v>0</v>
      </c>
      <c r="EA2007" s="8">
        <v>0</v>
      </c>
      <c r="EB2007" s="8">
        <v>0</v>
      </c>
      <c r="EC2007" s="8">
        <v>0</v>
      </c>
      <c r="ED2007" s="20">
        <v>0</v>
      </c>
      <c r="EF2007" s="9">
        <v>0</v>
      </c>
      <c r="EG2007" s="9">
        <v>0</v>
      </c>
      <c r="EH2007" s="9">
        <v>0</v>
      </c>
      <c r="EI2007" s="9">
        <v>0</v>
      </c>
      <c r="EJ2007" s="9">
        <v>0</v>
      </c>
      <c r="EK2007" s="9">
        <v>0</v>
      </c>
      <c r="EL2007" s="9">
        <v>0</v>
      </c>
      <c r="EM2007" s="9">
        <v>0</v>
      </c>
      <c r="EN2007" s="9">
        <v>0</v>
      </c>
      <c r="EO2007" s="9">
        <v>0</v>
      </c>
      <c r="EP2007" s="9">
        <v>0</v>
      </c>
      <c r="EQ2007" s="9">
        <v>0</v>
      </c>
      <c r="ER2007" s="9">
        <v>0</v>
      </c>
      <c r="ES2007" s="9">
        <v>0</v>
      </c>
      <c r="ET2007" s="9">
        <v>0</v>
      </c>
      <c r="EU2007" s="9">
        <v>0</v>
      </c>
      <c r="EV2007" s="9">
        <v>0</v>
      </c>
      <c r="EW2007" s="9">
        <v>0</v>
      </c>
      <c r="EX2007" s="9">
        <v>0</v>
      </c>
      <c r="EY2007" s="9">
        <v>0</v>
      </c>
      <c r="EZ2007" s="9">
        <v>0</v>
      </c>
      <c r="FA2007" s="9">
        <v>0</v>
      </c>
      <c r="FB2007" s="9">
        <v>0</v>
      </c>
      <c r="FC2007" s="9">
        <v>0</v>
      </c>
      <c r="FD2007" s="9">
        <v>0</v>
      </c>
      <c r="FE2007" s="9">
        <v>0</v>
      </c>
      <c r="FF2007">
        <v>0</v>
      </c>
    </row>
    <row r="2008" spans="1:162" x14ac:dyDescent="0.2">
      <c r="A2008" t="s">
        <v>2019</v>
      </c>
      <c r="B2008" t="s">
        <v>4362</v>
      </c>
      <c r="C2008" t="s">
        <v>4599</v>
      </c>
      <c r="D2008" s="1">
        <v>0</v>
      </c>
      <c r="E2008" s="1">
        <v>0</v>
      </c>
      <c r="F2008" s="4">
        <v>0</v>
      </c>
      <c r="G2008" s="4">
        <v>0</v>
      </c>
      <c r="H2008" s="5">
        <v>0</v>
      </c>
      <c r="I2008">
        <v>0</v>
      </c>
      <c r="J2008" s="4">
        <v>0</v>
      </c>
      <c r="K2008">
        <v>0</v>
      </c>
      <c r="L2008" s="5">
        <v>0</v>
      </c>
      <c r="M2008">
        <v>0</v>
      </c>
      <c r="N2008" s="4">
        <v>0</v>
      </c>
      <c r="O2008">
        <v>0</v>
      </c>
      <c r="P2008" s="5">
        <v>0</v>
      </c>
      <c r="Q2008">
        <v>0</v>
      </c>
      <c r="R2008" s="4">
        <v>0</v>
      </c>
      <c r="S2008">
        <v>0</v>
      </c>
      <c r="T2008" s="5">
        <v>0</v>
      </c>
      <c r="U2008">
        <v>0</v>
      </c>
      <c r="V2008" s="4">
        <v>0</v>
      </c>
      <c r="W2008">
        <v>0</v>
      </c>
      <c r="X2008" s="5">
        <v>0</v>
      </c>
      <c r="Y2008">
        <v>3</v>
      </c>
      <c r="Z2008" s="4">
        <v>0</v>
      </c>
      <c r="AA2008">
        <v>0</v>
      </c>
      <c r="AB2008" s="5">
        <v>3</v>
      </c>
      <c r="AD2008">
        <v>0</v>
      </c>
      <c r="AE2008">
        <v>0</v>
      </c>
      <c r="AF2008" s="4">
        <v>0</v>
      </c>
      <c r="AG2008">
        <v>0</v>
      </c>
      <c r="AH2008" s="5">
        <v>0</v>
      </c>
      <c r="AI2008">
        <v>0</v>
      </c>
      <c r="AJ2008" s="4">
        <v>0</v>
      </c>
      <c r="AK2008">
        <v>0</v>
      </c>
      <c r="AL2008" s="5">
        <v>0</v>
      </c>
      <c r="AM2008">
        <v>0</v>
      </c>
      <c r="AN2008" s="4">
        <v>0</v>
      </c>
      <c r="AO2008">
        <v>0</v>
      </c>
      <c r="AP2008" s="5">
        <v>0</v>
      </c>
      <c r="AQ2008">
        <v>0</v>
      </c>
      <c r="AR2008" s="4">
        <v>0</v>
      </c>
      <c r="AS2008">
        <v>0</v>
      </c>
      <c r="AT2008" s="5">
        <v>0</v>
      </c>
      <c r="AU2008">
        <v>0</v>
      </c>
      <c r="AV2008" s="4">
        <v>0</v>
      </c>
      <c r="AW2008">
        <v>0</v>
      </c>
      <c r="AX2008" s="5">
        <v>0</v>
      </c>
      <c r="AY2008">
        <v>3</v>
      </c>
      <c r="AZ2008" s="4">
        <v>0</v>
      </c>
      <c r="BA2008">
        <v>0</v>
      </c>
      <c r="BB2008" s="5">
        <v>3</v>
      </c>
      <c r="BD2008">
        <v>0</v>
      </c>
      <c r="BE2008">
        <v>0</v>
      </c>
      <c r="BF2008" s="4">
        <v>0</v>
      </c>
      <c r="BG2008">
        <v>0</v>
      </c>
      <c r="BH2008" s="5">
        <v>0</v>
      </c>
      <c r="BI2008">
        <v>0</v>
      </c>
      <c r="BJ2008" s="4">
        <v>0</v>
      </c>
      <c r="BK2008">
        <v>0</v>
      </c>
      <c r="BL2008" s="5">
        <v>0</v>
      </c>
      <c r="BM2008">
        <v>0</v>
      </c>
      <c r="BN2008" s="4">
        <v>0</v>
      </c>
      <c r="BO2008">
        <v>0</v>
      </c>
      <c r="BP2008" s="5">
        <v>0</v>
      </c>
      <c r="BQ2008">
        <v>0</v>
      </c>
      <c r="BR2008" s="4">
        <v>0</v>
      </c>
      <c r="BS2008">
        <v>0</v>
      </c>
      <c r="BT2008" s="5">
        <v>0</v>
      </c>
      <c r="BU2008">
        <v>0</v>
      </c>
      <c r="BV2008" s="4">
        <v>0</v>
      </c>
      <c r="BW2008">
        <v>0</v>
      </c>
      <c r="BX2008" s="5">
        <v>0</v>
      </c>
      <c r="BY2008">
        <v>3</v>
      </c>
      <c r="BZ2008" s="4">
        <v>0</v>
      </c>
      <c r="CA2008">
        <v>0</v>
      </c>
      <c r="CB2008" s="5">
        <v>3</v>
      </c>
      <c r="CD2008">
        <v>0</v>
      </c>
      <c r="CE2008">
        <v>0</v>
      </c>
      <c r="CF2008" s="4">
        <v>0</v>
      </c>
      <c r="CG2008">
        <v>0</v>
      </c>
      <c r="CH2008" s="5">
        <v>0</v>
      </c>
      <c r="CI2008">
        <v>0</v>
      </c>
      <c r="CJ2008" s="4">
        <v>0</v>
      </c>
      <c r="CK2008">
        <v>0</v>
      </c>
      <c r="CL2008" s="5">
        <v>0</v>
      </c>
      <c r="CM2008">
        <v>0</v>
      </c>
      <c r="CN2008" s="4">
        <v>0</v>
      </c>
      <c r="CO2008">
        <v>0</v>
      </c>
      <c r="CP2008" s="5">
        <v>0</v>
      </c>
      <c r="CQ2008">
        <v>0</v>
      </c>
      <c r="CR2008" s="4">
        <v>0</v>
      </c>
      <c r="CS2008">
        <v>0</v>
      </c>
      <c r="CT2008" s="5">
        <v>0</v>
      </c>
      <c r="CU2008">
        <v>0</v>
      </c>
      <c r="CV2008" s="4">
        <v>0</v>
      </c>
      <c r="CW2008">
        <v>0</v>
      </c>
      <c r="CX2008" s="5">
        <v>0</v>
      </c>
      <c r="CY2008" s="21">
        <v>3</v>
      </c>
      <c r="CZ2008" s="21">
        <v>0</v>
      </c>
      <c r="DA2008" s="21">
        <v>0</v>
      </c>
      <c r="DB2008" s="5">
        <v>3</v>
      </c>
      <c r="DD2008" s="8">
        <v>0</v>
      </c>
      <c r="DE2008" s="8">
        <v>0</v>
      </c>
      <c r="DF2008" s="8">
        <v>0</v>
      </c>
      <c r="DG2008" s="8">
        <v>0</v>
      </c>
      <c r="DH2008" s="8">
        <v>0</v>
      </c>
      <c r="DI2008" s="8">
        <v>0</v>
      </c>
      <c r="DJ2008" s="8">
        <v>0</v>
      </c>
      <c r="DK2008" s="8">
        <v>0</v>
      </c>
      <c r="DL2008" s="8">
        <v>0</v>
      </c>
      <c r="DM2008" s="8">
        <v>0</v>
      </c>
      <c r="DN2008" s="8">
        <v>0</v>
      </c>
      <c r="DO2008" s="8">
        <v>0</v>
      </c>
      <c r="DP2008" s="8">
        <v>0</v>
      </c>
      <c r="DQ2008" s="8">
        <v>0</v>
      </c>
      <c r="DR2008" s="8">
        <v>0</v>
      </c>
      <c r="DS2008" s="8">
        <v>0</v>
      </c>
      <c r="DT2008" s="8">
        <v>0</v>
      </c>
      <c r="DU2008" s="8">
        <v>0</v>
      </c>
      <c r="DV2008" s="8">
        <v>0</v>
      </c>
      <c r="DW2008" s="8">
        <v>0</v>
      </c>
      <c r="DX2008" s="8">
        <v>0</v>
      </c>
      <c r="DY2008" s="8">
        <v>0</v>
      </c>
      <c r="DZ2008" s="8">
        <v>0</v>
      </c>
      <c r="EA2008" s="8">
        <v>0</v>
      </c>
      <c r="EB2008" s="8">
        <v>0</v>
      </c>
      <c r="EC2008" s="8">
        <v>0</v>
      </c>
      <c r="ED2008" s="20">
        <v>0</v>
      </c>
      <c r="EF2008" s="9">
        <v>0</v>
      </c>
      <c r="EG2008" s="9">
        <v>0</v>
      </c>
      <c r="EH2008" s="9">
        <v>0</v>
      </c>
      <c r="EI2008" s="9">
        <v>0</v>
      </c>
      <c r="EJ2008" s="9">
        <v>0</v>
      </c>
      <c r="EK2008" s="9">
        <v>0</v>
      </c>
      <c r="EL2008" s="9">
        <v>0</v>
      </c>
      <c r="EM2008" s="9">
        <v>0</v>
      </c>
      <c r="EN2008" s="9">
        <v>0</v>
      </c>
      <c r="EO2008" s="9">
        <v>0</v>
      </c>
      <c r="EP2008" s="9">
        <v>0</v>
      </c>
      <c r="EQ2008" s="9">
        <v>0</v>
      </c>
      <c r="ER2008" s="9">
        <v>0</v>
      </c>
      <c r="ES2008" s="9">
        <v>0</v>
      </c>
      <c r="ET2008" s="9">
        <v>0</v>
      </c>
      <c r="EU2008" s="9">
        <v>0</v>
      </c>
      <c r="EV2008" s="9">
        <v>0</v>
      </c>
      <c r="EW2008" s="9">
        <v>0</v>
      </c>
      <c r="EX2008" s="9">
        <v>0</v>
      </c>
      <c r="EY2008" s="9">
        <v>0</v>
      </c>
      <c r="EZ2008" s="9">
        <v>0</v>
      </c>
      <c r="FA2008" s="9">
        <v>0</v>
      </c>
      <c r="FB2008" s="9">
        <v>0</v>
      </c>
      <c r="FC2008" s="9">
        <v>0</v>
      </c>
      <c r="FD2008" s="9">
        <v>0</v>
      </c>
      <c r="FE2008" s="9">
        <v>0</v>
      </c>
      <c r="FF2008">
        <v>0</v>
      </c>
    </row>
    <row r="2009" spans="1:162" x14ac:dyDescent="0.2">
      <c r="A2009" t="s">
        <v>2382</v>
      </c>
      <c r="B2009" t="s">
        <v>4363</v>
      </c>
      <c r="C2009" t="s">
        <v>4599</v>
      </c>
      <c r="D2009" s="1">
        <v>0</v>
      </c>
      <c r="E2009" s="1">
        <v>0</v>
      </c>
      <c r="F2009" s="4">
        <v>0</v>
      </c>
      <c r="G2009" s="4">
        <v>0</v>
      </c>
      <c r="H2009" s="5">
        <v>0</v>
      </c>
      <c r="I2009">
        <v>0</v>
      </c>
      <c r="J2009" s="4">
        <v>0</v>
      </c>
      <c r="K2009">
        <v>0</v>
      </c>
      <c r="L2009" s="5">
        <v>0</v>
      </c>
      <c r="M2009">
        <v>0</v>
      </c>
      <c r="N2009" s="4">
        <v>0</v>
      </c>
      <c r="O2009">
        <v>0</v>
      </c>
      <c r="P2009" s="5">
        <v>0</v>
      </c>
      <c r="Q2009">
        <v>6</v>
      </c>
      <c r="R2009" s="4">
        <v>0</v>
      </c>
      <c r="S2009">
        <v>0</v>
      </c>
      <c r="T2009" s="5">
        <v>6</v>
      </c>
      <c r="U2009">
        <v>7</v>
      </c>
      <c r="V2009" s="4">
        <v>0</v>
      </c>
      <c r="W2009">
        <v>0</v>
      </c>
      <c r="X2009" s="5">
        <v>7</v>
      </c>
      <c r="Y2009">
        <v>6</v>
      </c>
      <c r="Z2009" s="4">
        <v>0</v>
      </c>
      <c r="AA2009">
        <v>0</v>
      </c>
      <c r="AB2009" s="5">
        <v>6</v>
      </c>
      <c r="AD2009">
        <v>0</v>
      </c>
      <c r="AE2009">
        <v>0</v>
      </c>
      <c r="AF2009" s="4">
        <v>0</v>
      </c>
      <c r="AG2009">
        <v>0</v>
      </c>
      <c r="AH2009" s="5">
        <v>0</v>
      </c>
      <c r="AI2009">
        <v>0</v>
      </c>
      <c r="AJ2009" s="4">
        <v>0</v>
      </c>
      <c r="AK2009">
        <v>0</v>
      </c>
      <c r="AL2009" s="5">
        <v>0</v>
      </c>
      <c r="AM2009">
        <v>0</v>
      </c>
      <c r="AN2009" s="4">
        <v>0</v>
      </c>
      <c r="AO2009">
        <v>0</v>
      </c>
      <c r="AP2009" s="5">
        <v>0</v>
      </c>
      <c r="AQ2009">
        <v>6</v>
      </c>
      <c r="AR2009" s="4">
        <v>0</v>
      </c>
      <c r="AS2009">
        <v>0</v>
      </c>
      <c r="AT2009" s="5">
        <v>6</v>
      </c>
      <c r="AU2009">
        <v>6</v>
      </c>
      <c r="AV2009" s="4">
        <v>0</v>
      </c>
      <c r="AW2009">
        <v>0</v>
      </c>
      <c r="AX2009" s="5">
        <v>6</v>
      </c>
      <c r="AY2009">
        <v>6</v>
      </c>
      <c r="AZ2009" s="4">
        <v>0</v>
      </c>
      <c r="BA2009">
        <v>0</v>
      </c>
      <c r="BB2009" s="5">
        <v>6</v>
      </c>
      <c r="BD2009">
        <v>0</v>
      </c>
      <c r="BE2009">
        <v>0</v>
      </c>
      <c r="BF2009" s="4">
        <v>0</v>
      </c>
      <c r="BG2009">
        <v>0</v>
      </c>
      <c r="BH2009" s="5">
        <v>0</v>
      </c>
      <c r="BI2009">
        <v>0</v>
      </c>
      <c r="BJ2009" s="4">
        <v>0</v>
      </c>
      <c r="BK2009">
        <v>0</v>
      </c>
      <c r="BL2009" s="5">
        <v>0</v>
      </c>
      <c r="BM2009">
        <v>0</v>
      </c>
      <c r="BN2009" s="4">
        <v>0</v>
      </c>
      <c r="BO2009">
        <v>0</v>
      </c>
      <c r="BP2009" s="5">
        <v>0</v>
      </c>
      <c r="BQ2009">
        <v>7</v>
      </c>
      <c r="BR2009" s="4">
        <v>0</v>
      </c>
      <c r="BS2009">
        <v>0</v>
      </c>
      <c r="BT2009" s="5">
        <v>7</v>
      </c>
      <c r="BU2009">
        <v>6</v>
      </c>
      <c r="BV2009" s="4">
        <v>0</v>
      </c>
      <c r="BW2009">
        <v>0</v>
      </c>
      <c r="BX2009" s="5">
        <v>6</v>
      </c>
      <c r="BY2009">
        <v>6</v>
      </c>
      <c r="BZ2009" s="4">
        <v>0</v>
      </c>
      <c r="CA2009">
        <v>0</v>
      </c>
      <c r="CB2009" s="5">
        <v>6</v>
      </c>
      <c r="CD2009">
        <v>0</v>
      </c>
      <c r="CE2009">
        <v>0</v>
      </c>
      <c r="CF2009" s="4">
        <v>0</v>
      </c>
      <c r="CG2009">
        <v>0</v>
      </c>
      <c r="CH2009" s="5">
        <v>0</v>
      </c>
      <c r="CI2009">
        <v>0</v>
      </c>
      <c r="CJ2009" s="4">
        <v>0</v>
      </c>
      <c r="CK2009">
        <v>0</v>
      </c>
      <c r="CL2009" s="5">
        <v>0</v>
      </c>
      <c r="CM2009">
        <v>0</v>
      </c>
      <c r="CN2009" s="4">
        <v>0</v>
      </c>
      <c r="CO2009">
        <v>0</v>
      </c>
      <c r="CP2009" s="5">
        <v>0</v>
      </c>
      <c r="CQ2009">
        <v>7</v>
      </c>
      <c r="CR2009" s="4">
        <v>0</v>
      </c>
      <c r="CS2009">
        <v>0</v>
      </c>
      <c r="CT2009" s="5">
        <v>7</v>
      </c>
      <c r="CU2009">
        <v>6</v>
      </c>
      <c r="CV2009" s="4">
        <v>0</v>
      </c>
      <c r="CW2009">
        <v>0</v>
      </c>
      <c r="CX2009" s="5">
        <v>6</v>
      </c>
      <c r="CY2009" s="21">
        <v>6</v>
      </c>
      <c r="CZ2009" s="21">
        <v>0</v>
      </c>
      <c r="DA2009" s="21">
        <v>0</v>
      </c>
      <c r="DB2009" s="5">
        <v>6</v>
      </c>
      <c r="DD2009" s="8">
        <v>0</v>
      </c>
      <c r="DE2009" s="8">
        <v>0</v>
      </c>
      <c r="DF2009" s="8">
        <v>0</v>
      </c>
      <c r="DG2009" s="8">
        <v>0</v>
      </c>
      <c r="DH2009" s="8">
        <v>0</v>
      </c>
      <c r="DI2009" s="8">
        <v>0</v>
      </c>
      <c r="DJ2009" s="8">
        <v>0</v>
      </c>
      <c r="DK2009" s="8">
        <v>0</v>
      </c>
      <c r="DL2009" s="8">
        <v>0</v>
      </c>
      <c r="DM2009" s="8">
        <v>0</v>
      </c>
      <c r="DN2009" s="8">
        <v>0</v>
      </c>
      <c r="DO2009" s="8">
        <v>0</v>
      </c>
      <c r="DP2009" s="8">
        <v>0</v>
      </c>
      <c r="DQ2009" s="8">
        <v>0</v>
      </c>
      <c r="DR2009" s="8">
        <v>0</v>
      </c>
      <c r="DS2009" s="8">
        <v>0</v>
      </c>
      <c r="DT2009" s="8">
        <v>0</v>
      </c>
      <c r="DU2009" s="8">
        <v>0</v>
      </c>
      <c r="DV2009" s="8">
        <v>0</v>
      </c>
      <c r="DW2009" s="8">
        <v>0</v>
      </c>
      <c r="DX2009" s="8">
        <v>0</v>
      </c>
      <c r="DY2009" s="8">
        <v>0</v>
      </c>
      <c r="DZ2009" s="8">
        <v>0</v>
      </c>
      <c r="EA2009" s="8">
        <v>0</v>
      </c>
      <c r="EB2009" s="8">
        <v>0</v>
      </c>
      <c r="EC2009" s="8">
        <v>0</v>
      </c>
      <c r="ED2009" s="20">
        <v>0</v>
      </c>
      <c r="EF2009" s="9">
        <v>0</v>
      </c>
      <c r="EG2009" s="9">
        <v>0</v>
      </c>
      <c r="EH2009" s="9">
        <v>0</v>
      </c>
      <c r="EI2009" s="9">
        <v>0</v>
      </c>
      <c r="EJ2009" s="9">
        <v>0</v>
      </c>
      <c r="EK2009" s="9">
        <v>0</v>
      </c>
      <c r="EL2009" s="9">
        <v>0</v>
      </c>
      <c r="EM2009" s="9">
        <v>0</v>
      </c>
      <c r="EN2009" s="9">
        <v>0</v>
      </c>
      <c r="EO2009" s="9">
        <v>0</v>
      </c>
      <c r="EP2009" s="9">
        <v>0</v>
      </c>
      <c r="EQ2009" s="9">
        <v>0</v>
      </c>
      <c r="ER2009" s="9">
        <v>0</v>
      </c>
      <c r="ES2009" s="9">
        <v>0</v>
      </c>
      <c r="ET2009" s="9">
        <v>0</v>
      </c>
      <c r="EU2009" s="9">
        <v>0</v>
      </c>
      <c r="EV2009" s="9">
        <v>0</v>
      </c>
      <c r="EW2009" s="9">
        <v>0</v>
      </c>
      <c r="EX2009" s="9">
        <v>0</v>
      </c>
      <c r="EY2009" s="9">
        <v>0</v>
      </c>
      <c r="EZ2009" s="9">
        <v>0</v>
      </c>
      <c r="FA2009" s="9">
        <v>0</v>
      </c>
      <c r="FB2009" s="9">
        <v>0</v>
      </c>
      <c r="FC2009" s="9">
        <v>0</v>
      </c>
      <c r="FD2009" s="9">
        <v>0</v>
      </c>
      <c r="FE2009" s="9">
        <v>0</v>
      </c>
      <c r="FF2009">
        <v>0</v>
      </c>
    </row>
    <row r="2010" spans="1:162" x14ac:dyDescent="0.2">
      <c r="A2010" t="s">
        <v>2008</v>
      </c>
      <c r="B2010" t="s">
        <v>4364</v>
      </c>
      <c r="C2010" t="s">
        <v>4599</v>
      </c>
      <c r="D2010" s="1">
        <v>0</v>
      </c>
      <c r="E2010" s="1">
        <v>0</v>
      </c>
      <c r="F2010" s="4">
        <v>0</v>
      </c>
      <c r="G2010" s="4">
        <v>0</v>
      </c>
      <c r="H2010" s="5">
        <v>0</v>
      </c>
      <c r="I2010">
        <v>0</v>
      </c>
      <c r="J2010" s="4">
        <v>0</v>
      </c>
      <c r="K2010">
        <v>0</v>
      </c>
      <c r="L2010" s="5">
        <v>0</v>
      </c>
      <c r="M2010">
        <v>0</v>
      </c>
      <c r="N2010" s="4">
        <v>0</v>
      </c>
      <c r="O2010">
        <v>0</v>
      </c>
      <c r="P2010" s="5">
        <v>0</v>
      </c>
      <c r="Q2010">
        <v>0</v>
      </c>
      <c r="R2010" s="4">
        <v>0</v>
      </c>
      <c r="S2010">
        <v>0</v>
      </c>
      <c r="T2010" s="5">
        <v>0</v>
      </c>
      <c r="U2010">
        <v>0</v>
      </c>
      <c r="V2010" s="4">
        <v>0</v>
      </c>
      <c r="W2010">
        <v>0</v>
      </c>
      <c r="X2010" s="5">
        <v>0</v>
      </c>
      <c r="Y2010">
        <v>3</v>
      </c>
      <c r="Z2010" s="4">
        <v>0</v>
      </c>
      <c r="AA2010">
        <v>0</v>
      </c>
      <c r="AB2010" s="5">
        <v>3</v>
      </c>
      <c r="AD2010">
        <v>0</v>
      </c>
      <c r="AE2010">
        <v>0</v>
      </c>
      <c r="AF2010" s="4">
        <v>0</v>
      </c>
      <c r="AG2010">
        <v>0</v>
      </c>
      <c r="AH2010" s="5">
        <v>0</v>
      </c>
      <c r="AI2010">
        <v>0</v>
      </c>
      <c r="AJ2010" s="4">
        <v>0</v>
      </c>
      <c r="AK2010">
        <v>0</v>
      </c>
      <c r="AL2010" s="5">
        <v>0</v>
      </c>
      <c r="AM2010">
        <v>0</v>
      </c>
      <c r="AN2010" s="4">
        <v>0</v>
      </c>
      <c r="AO2010">
        <v>0</v>
      </c>
      <c r="AP2010" s="5">
        <v>0</v>
      </c>
      <c r="AQ2010">
        <v>0</v>
      </c>
      <c r="AR2010" s="4">
        <v>0</v>
      </c>
      <c r="AS2010">
        <v>0</v>
      </c>
      <c r="AT2010" s="5">
        <v>0</v>
      </c>
      <c r="AU2010">
        <v>0</v>
      </c>
      <c r="AV2010" s="4">
        <v>0</v>
      </c>
      <c r="AW2010">
        <v>0</v>
      </c>
      <c r="AX2010" s="5">
        <v>0</v>
      </c>
      <c r="AY2010">
        <v>3</v>
      </c>
      <c r="AZ2010" s="4">
        <v>0</v>
      </c>
      <c r="BA2010">
        <v>0</v>
      </c>
      <c r="BB2010" s="5">
        <v>3</v>
      </c>
      <c r="BD2010">
        <v>0</v>
      </c>
      <c r="BE2010">
        <v>0</v>
      </c>
      <c r="BF2010" s="4">
        <v>0</v>
      </c>
      <c r="BG2010">
        <v>0</v>
      </c>
      <c r="BH2010" s="5">
        <v>0</v>
      </c>
      <c r="BI2010">
        <v>0</v>
      </c>
      <c r="BJ2010" s="4">
        <v>0</v>
      </c>
      <c r="BK2010">
        <v>0</v>
      </c>
      <c r="BL2010" s="5">
        <v>0</v>
      </c>
      <c r="BM2010">
        <v>0</v>
      </c>
      <c r="BN2010" s="4">
        <v>0</v>
      </c>
      <c r="BO2010">
        <v>0</v>
      </c>
      <c r="BP2010" s="5">
        <v>0</v>
      </c>
      <c r="BQ2010">
        <v>0</v>
      </c>
      <c r="BR2010" s="4">
        <v>0</v>
      </c>
      <c r="BS2010">
        <v>0</v>
      </c>
      <c r="BT2010" s="5">
        <v>0</v>
      </c>
      <c r="BU2010">
        <v>0</v>
      </c>
      <c r="BV2010" s="4">
        <v>0</v>
      </c>
      <c r="BW2010">
        <v>0</v>
      </c>
      <c r="BX2010" s="5">
        <v>0</v>
      </c>
      <c r="BY2010">
        <v>3</v>
      </c>
      <c r="BZ2010" s="4">
        <v>0</v>
      </c>
      <c r="CA2010">
        <v>0</v>
      </c>
      <c r="CB2010" s="5">
        <v>3</v>
      </c>
      <c r="CD2010">
        <v>0</v>
      </c>
      <c r="CE2010">
        <v>0</v>
      </c>
      <c r="CF2010" s="4">
        <v>0</v>
      </c>
      <c r="CG2010">
        <v>0</v>
      </c>
      <c r="CH2010" s="5">
        <v>0</v>
      </c>
      <c r="CI2010">
        <v>0</v>
      </c>
      <c r="CJ2010" s="4">
        <v>0</v>
      </c>
      <c r="CK2010">
        <v>0</v>
      </c>
      <c r="CL2010" s="5">
        <v>0</v>
      </c>
      <c r="CM2010">
        <v>0</v>
      </c>
      <c r="CN2010" s="4">
        <v>0</v>
      </c>
      <c r="CO2010">
        <v>0</v>
      </c>
      <c r="CP2010" s="5">
        <v>0</v>
      </c>
      <c r="CQ2010">
        <v>0</v>
      </c>
      <c r="CR2010" s="4">
        <v>0</v>
      </c>
      <c r="CS2010">
        <v>0</v>
      </c>
      <c r="CT2010" s="5">
        <v>0</v>
      </c>
      <c r="CU2010">
        <v>0</v>
      </c>
      <c r="CV2010" s="4">
        <v>0</v>
      </c>
      <c r="CW2010">
        <v>0</v>
      </c>
      <c r="CX2010" s="5">
        <v>0</v>
      </c>
      <c r="CY2010" s="21">
        <v>3</v>
      </c>
      <c r="CZ2010" s="21">
        <v>0</v>
      </c>
      <c r="DA2010" s="21">
        <v>0</v>
      </c>
      <c r="DB2010" s="5">
        <v>3</v>
      </c>
      <c r="DD2010" s="8">
        <v>0</v>
      </c>
      <c r="DE2010" s="8">
        <v>0</v>
      </c>
      <c r="DF2010" s="8">
        <v>0</v>
      </c>
      <c r="DG2010" s="8">
        <v>0</v>
      </c>
      <c r="DH2010" s="8">
        <v>0</v>
      </c>
      <c r="DI2010" s="8">
        <v>0</v>
      </c>
      <c r="DJ2010" s="8">
        <v>0</v>
      </c>
      <c r="DK2010" s="8">
        <v>0</v>
      </c>
      <c r="DL2010" s="8">
        <v>0</v>
      </c>
      <c r="DM2010" s="8">
        <v>0</v>
      </c>
      <c r="DN2010" s="8">
        <v>0</v>
      </c>
      <c r="DO2010" s="8">
        <v>0</v>
      </c>
      <c r="DP2010" s="8">
        <v>0</v>
      </c>
      <c r="DQ2010" s="8">
        <v>0</v>
      </c>
      <c r="DR2010" s="8">
        <v>0</v>
      </c>
      <c r="DS2010" s="8">
        <v>0</v>
      </c>
      <c r="DT2010" s="8">
        <v>0</v>
      </c>
      <c r="DU2010" s="8">
        <v>0</v>
      </c>
      <c r="DV2010" s="8">
        <v>0</v>
      </c>
      <c r="DW2010" s="8">
        <v>0</v>
      </c>
      <c r="DX2010" s="8">
        <v>0</v>
      </c>
      <c r="DY2010" s="8">
        <v>0</v>
      </c>
      <c r="DZ2010" s="8">
        <v>0</v>
      </c>
      <c r="EA2010" s="8">
        <v>0</v>
      </c>
      <c r="EB2010" s="8">
        <v>0</v>
      </c>
      <c r="EC2010" s="8">
        <v>0</v>
      </c>
      <c r="ED2010" s="20">
        <v>0</v>
      </c>
      <c r="EF2010" s="9">
        <v>0</v>
      </c>
      <c r="EG2010" s="9">
        <v>0</v>
      </c>
      <c r="EH2010" s="9">
        <v>0</v>
      </c>
      <c r="EI2010" s="9">
        <v>0</v>
      </c>
      <c r="EJ2010" s="9">
        <v>0</v>
      </c>
      <c r="EK2010" s="9">
        <v>0</v>
      </c>
      <c r="EL2010" s="9">
        <v>0</v>
      </c>
      <c r="EM2010" s="9">
        <v>0</v>
      </c>
      <c r="EN2010" s="9">
        <v>0</v>
      </c>
      <c r="EO2010" s="9">
        <v>0</v>
      </c>
      <c r="EP2010" s="9">
        <v>0</v>
      </c>
      <c r="EQ2010" s="9">
        <v>0</v>
      </c>
      <c r="ER2010" s="9">
        <v>0</v>
      </c>
      <c r="ES2010" s="9">
        <v>0</v>
      </c>
      <c r="ET2010" s="9">
        <v>0</v>
      </c>
      <c r="EU2010" s="9">
        <v>0</v>
      </c>
      <c r="EV2010" s="9">
        <v>0</v>
      </c>
      <c r="EW2010" s="9">
        <v>0</v>
      </c>
      <c r="EX2010" s="9">
        <v>0</v>
      </c>
      <c r="EY2010" s="9">
        <v>0</v>
      </c>
      <c r="EZ2010" s="9">
        <v>0</v>
      </c>
      <c r="FA2010" s="9">
        <v>0</v>
      </c>
      <c r="FB2010" s="9">
        <v>0</v>
      </c>
      <c r="FC2010" s="9">
        <v>0</v>
      </c>
      <c r="FD2010" s="9">
        <v>0</v>
      </c>
      <c r="FE2010" s="9">
        <v>0</v>
      </c>
      <c r="FF2010">
        <v>0</v>
      </c>
    </row>
    <row r="2011" spans="1:162" x14ac:dyDescent="0.2">
      <c r="A2011" t="s">
        <v>2037</v>
      </c>
      <c r="B2011" t="s">
        <v>4365</v>
      </c>
      <c r="C2011" t="s">
        <v>4599</v>
      </c>
      <c r="D2011" s="1">
        <v>0</v>
      </c>
      <c r="E2011" s="1">
        <v>0</v>
      </c>
      <c r="F2011" s="4">
        <v>0</v>
      </c>
      <c r="G2011" s="4">
        <v>0</v>
      </c>
      <c r="H2011" s="5">
        <v>0</v>
      </c>
      <c r="I2011">
        <v>0</v>
      </c>
      <c r="J2011" s="4">
        <v>0</v>
      </c>
      <c r="K2011">
        <v>0</v>
      </c>
      <c r="L2011" s="5">
        <v>0</v>
      </c>
      <c r="M2011">
        <v>0</v>
      </c>
      <c r="N2011" s="4">
        <v>0</v>
      </c>
      <c r="O2011">
        <v>0</v>
      </c>
      <c r="P2011" s="5">
        <v>0</v>
      </c>
      <c r="Q2011">
        <v>0</v>
      </c>
      <c r="R2011" s="4">
        <v>0</v>
      </c>
      <c r="S2011">
        <v>0</v>
      </c>
      <c r="T2011" s="5">
        <v>0</v>
      </c>
      <c r="U2011">
        <v>0</v>
      </c>
      <c r="V2011" s="4">
        <v>0</v>
      </c>
      <c r="W2011">
        <v>0</v>
      </c>
      <c r="X2011" s="5">
        <v>0</v>
      </c>
      <c r="Y2011">
        <v>0</v>
      </c>
      <c r="Z2011" s="4">
        <v>0</v>
      </c>
      <c r="AA2011">
        <v>0</v>
      </c>
      <c r="AB2011" s="5">
        <v>0</v>
      </c>
      <c r="AD2011">
        <v>0</v>
      </c>
      <c r="AE2011">
        <v>0</v>
      </c>
      <c r="AF2011" s="4">
        <v>0</v>
      </c>
      <c r="AG2011">
        <v>0</v>
      </c>
      <c r="AH2011" s="5">
        <v>0</v>
      </c>
      <c r="AI2011">
        <v>0</v>
      </c>
      <c r="AJ2011" s="4">
        <v>0</v>
      </c>
      <c r="AK2011">
        <v>0</v>
      </c>
      <c r="AL2011" s="5">
        <v>0</v>
      </c>
      <c r="AM2011">
        <v>0</v>
      </c>
      <c r="AN2011" s="4">
        <v>0</v>
      </c>
      <c r="AO2011">
        <v>0</v>
      </c>
      <c r="AP2011" s="5">
        <v>0</v>
      </c>
      <c r="AQ2011">
        <v>0</v>
      </c>
      <c r="AR2011" s="4">
        <v>0</v>
      </c>
      <c r="AS2011">
        <v>0</v>
      </c>
      <c r="AT2011" s="5">
        <v>0</v>
      </c>
      <c r="AU2011">
        <v>0</v>
      </c>
      <c r="AV2011" s="4">
        <v>0</v>
      </c>
      <c r="AW2011">
        <v>0</v>
      </c>
      <c r="AX2011" s="5">
        <v>0</v>
      </c>
      <c r="AY2011">
        <v>6</v>
      </c>
      <c r="AZ2011" s="4">
        <v>0</v>
      </c>
      <c r="BA2011">
        <v>0</v>
      </c>
      <c r="BB2011" s="5">
        <v>6</v>
      </c>
      <c r="BD2011">
        <v>0</v>
      </c>
      <c r="BE2011">
        <v>0</v>
      </c>
      <c r="BF2011" s="4">
        <v>0</v>
      </c>
      <c r="BG2011">
        <v>0</v>
      </c>
      <c r="BH2011" s="5">
        <v>0</v>
      </c>
      <c r="BI2011">
        <v>0</v>
      </c>
      <c r="BJ2011" s="4">
        <v>0</v>
      </c>
      <c r="BK2011">
        <v>0</v>
      </c>
      <c r="BL2011" s="5">
        <v>0</v>
      </c>
      <c r="BM2011">
        <v>0</v>
      </c>
      <c r="BN2011" s="4">
        <v>0</v>
      </c>
      <c r="BO2011">
        <v>0</v>
      </c>
      <c r="BP2011" s="5">
        <v>0</v>
      </c>
      <c r="BQ2011">
        <v>0</v>
      </c>
      <c r="BR2011" s="4">
        <v>0</v>
      </c>
      <c r="BS2011">
        <v>0</v>
      </c>
      <c r="BT2011" s="5">
        <v>0</v>
      </c>
      <c r="BU2011">
        <v>0</v>
      </c>
      <c r="BV2011" s="4">
        <v>0</v>
      </c>
      <c r="BW2011">
        <v>0</v>
      </c>
      <c r="BX2011" s="5">
        <v>0</v>
      </c>
      <c r="BY2011">
        <v>6</v>
      </c>
      <c r="BZ2011" s="4">
        <v>0</v>
      </c>
      <c r="CA2011">
        <v>0</v>
      </c>
      <c r="CB2011" s="5">
        <v>6</v>
      </c>
      <c r="CD2011">
        <v>0</v>
      </c>
      <c r="CE2011">
        <v>0</v>
      </c>
      <c r="CF2011" s="4">
        <v>0</v>
      </c>
      <c r="CG2011">
        <v>0</v>
      </c>
      <c r="CH2011" s="5">
        <v>0</v>
      </c>
      <c r="CI2011">
        <v>0</v>
      </c>
      <c r="CJ2011" s="4">
        <v>0</v>
      </c>
      <c r="CK2011">
        <v>0</v>
      </c>
      <c r="CL2011" s="5">
        <v>0</v>
      </c>
      <c r="CM2011">
        <v>0</v>
      </c>
      <c r="CN2011" s="4">
        <v>0</v>
      </c>
      <c r="CO2011">
        <v>0</v>
      </c>
      <c r="CP2011" s="5">
        <v>0</v>
      </c>
      <c r="CQ2011">
        <v>0</v>
      </c>
      <c r="CR2011" s="4">
        <v>0</v>
      </c>
      <c r="CS2011">
        <v>0</v>
      </c>
      <c r="CT2011" s="5">
        <v>0</v>
      </c>
      <c r="CU2011">
        <v>0</v>
      </c>
      <c r="CV2011" s="4">
        <v>0</v>
      </c>
      <c r="CW2011">
        <v>0</v>
      </c>
      <c r="CX2011" s="5">
        <v>0</v>
      </c>
      <c r="CY2011" s="21">
        <v>6</v>
      </c>
      <c r="CZ2011" s="21">
        <v>0</v>
      </c>
      <c r="DA2011" s="21">
        <v>0</v>
      </c>
      <c r="DB2011" s="5">
        <v>6</v>
      </c>
      <c r="DD2011" s="8">
        <v>0</v>
      </c>
      <c r="DE2011" s="8">
        <v>0</v>
      </c>
      <c r="DF2011" s="8">
        <v>0</v>
      </c>
      <c r="DG2011" s="8">
        <v>0</v>
      </c>
      <c r="DH2011" s="8">
        <v>0</v>
      </c>
      <c r="DI2011" s="8">
        <v>0</v>
      </c>
      <c r="DJ2011" s="8">
        <v>0</v>
      </c>
      <c r="DK2011" s="8">
        <v>0</v>
      </c>
      <c r="DL2011" s="8">
        <v>0</v>
      </c>
      <c r="DM2011" s="8">
        <v>0</v>
      </c>
      <c r="DN2011" s="8">
        <v>0</v>
      </c>
      <c r="DO2011" s="8">
        <v>0</v>
      </c>
      <c r="DP2011" s="8">
        <v>0</v>
      </c>
      <c r="DQ2011" s="8">
        <v>0</v>
      </c>
      <c r="DR2011" s="8">
        <v>0</v>
      </c>
      <c r="DS2011" s="8">
        <v>0</v>
      </c>
      <c r="DT2011" s="8">
        <v>0</v>
      </c>
      <c r="DU2011" s="8">
        <v>0</v>
      </c>
      <c r="DV2011" s="8">
        <v>0</v>
      </c>
      <c r="DW2011" s="8">
        <v>0</v>
      </c>
      <c r="DX2011" s="8">
        <v>0</v>
      </c>
      <c r="DY2011" s="8">
        <v>0</v>
      </c>
      <c r="DZ2011" s="8">
        <v>0</v>
      </c>
      <c r="EA2011" s="8">
        <v>0</v>
      </c>
      <c r="EB2011" s="8">
        <v>0</v>
      </c>
      <c r="EC2011" s="8">
        <v>0</v>
      </c>
      <c r="ED2011" s="20">
        <v>0</v>
      </c>
      <c r="EF2011" s="9">
        <v>0</v>
      </c>
      <c r="EG2011" s="9">
        <v>0</v>
      </c>
      <c r="EH2011" s="9">
        <v>0</v>
      </c>
      <c r="EI2011" s="9">
        <v>0</v>
      </c>
      <c r="EJ2011" s="9">
        <v>0</v>
      </c>
      <c r="EK2011" s="9">
        <v>0</v>
      </c>
      <c r="EL2011" s="9">
        <v>0</v>
      </c>
      <c r="EM2011" s="9">
        <v>0</v>
      </c>
      <c r="EN2011" s="9">
        <v>0</v>
      </c>
      <c r="EO2011" s="9">
        <v>0</v>
      </c>
      <c r="EP2011" s="9">
        <v>0</v>
      </c>
      <c r="EQ2011" s="9">
        <v>0</v>
      </c>
      <c r="ER2011" s="9">
        <v>0</v>
      </c>
      <c r="ES2011" s="9">
        <v>0</v>
      </c>
      <c r="ET2011" s="9">
        <v>0</v>
      </c>
      <c r="EU2011" s="9">
        <v>0</v>
      </c>
      <c r="EV2011" s="9">
        <v>0</v>
      </c>
      <c r="EW2011" s="9">
        <v>0</v>
      </c>
      <c r="EX2011" s="9">
        <v>0</v>
      </c>
      <c r="EY2011" s="9">
        <v>0</v>
      </c>
      <c r="EZ2011" s="9">
        <v>0</v>
      </c>
      <c r="FA2011" s="9">
        <v>0</v>
      </c>
      <c r="FB2011" s="9">
        <v>0</v>
      </c>
      <c r="FC2011" s="9">
        <v>0</v>
      </c>
      <c r="FD2011" s="9">
        <v>0</v>
      </c>
      <c r="FE2011" s="9">
        <v>0</v>
      </c>
      <c r="FF2011">
        <v>0</v>
      </c>
    </row>
    <row r="2012" spans="1:162" x14ac:dyDescent="0.2">
      <c r="A2012" t="s">
        <v>2034</v>
      </c>
      <c r="B2012" t="s">
        <v>2044</v>
      </c>
      <c r="C2012" t="s">
        <v>4599</v>
      </c>
      <c r="D2012" s="1">
        <v>0</v>
      </c>
      <c r="E2012" s="1">
        <v>0</v>
      </c>
      <c r="F2012" s="4">
        <v>0</v>
      </c>
      <c r="G2012" s="4">
        <v>0</v>
      </c>
      <c r="H2012" s="5">
        <v>0</v>
      </c>
      <c r="I2012">
        <v>0</v>
      </c>
      <c r="J2012" s="4">
        <v>0</v>
      </c>
      <c r="K2012">
        <v>0</v>
      </c>
      <c r="L2012" s="5">
        <v>0</v>
      </c>
      <c r="M2012">
        <v>0</v>
      </c>
      <c r="N2012" s="4">
        <v>0</v>
      </c>
      <c r="O2012">
        <v>0</v>
      </c>
      <c r="P2012" s="5">
        <v>0</v>
      </c>
      <c r="Q2012">
        <v>0</v>
      </c>
      <c r="R2012" s="4">
        <v>0</v>
      </c>
      <c r="S2012">
        <v>0</v>
      </c>
      <c r="T2012" s="5">
        <v>0</v>
      </c>
      <c r="U2012">
        <v>0</v>
      </c>
      <c r="V2012" s="4">
        <v>0</v>
      </c>
      <c r="W2012">
        <v>0</v>
      </c>
      <c r="X2012" s="5">
        <v>0</v>
      </c>
      <c r="Y2012">
        <v>0</v>
      </c>
      <c r="Z2012" s="4">
        <v>0</v>
      </c>
      <c r="AA2012">
        <v>0</v>
      </c>
      <c r="AB2012" s="5">
        <v>0</v>
      </c>
      <c r="AD2012">
        <v>0</v>
      </c>
      <c r="AE2012">
        <v>0</v>
      </c>
      <c r="AF2012" s="4">
        <v>0</v>
      </c>
      <c r="AG2012">
        <v>0</v>
      </c>
      <c r="AH2012" s="5">
        <v>0</v>
      </c>
      <c r="AI2012">
        <v>0</v>
      </c>
      <c r="AJ2012" s="4">
        <v>0</v>
      </c>
      <c r="AK2012">
        <v>0</v>
      </c>
      <c r="AL2012" s="5">
        <v>0</v>
      </c>
      <c r="AM2012">
        <v>0</v>
      </c>
      <c r="AN2012" s="4">
        <v>0</v>
      </c>
      <c r="AO2012">
        <v>0</v>
      </c>
      <c r="AP2012" s="5">
        <v>0</v>
      </c>
      <c r="AQ2012">
        <v>0</v>
      </c>
      <c r="AR2012" s="4">
        <v>0</v>
      </c>
      <c r="AS2012">
        <v>0</v>
      </c>
      <c r="AT2012" s="5">
        <v>0</v>
      </c>
      <c r="AU2012">
        <v>0</v>
      </c>
      <c r="AV2012" s="4">
        <v>0</v>
      </c>
      <c r="AW2012">
        <v>0</v>
      </c>
      <c r="AX2012" s="5">
        <v>0</v>
      </c>
      <c r="AY2012">
        <v>3</v>
      </c>
      <c r="AZ2012" s="4">
        <v>0</v>
      </c>
      <c r="BA2012">
        <v>0</v>
      </c>
      <c r="BB2012" s="5">
        <v>3</v>
      </c>
      <c r="BD2012">
        <v>0</v>
      </c>
      <c r="BE2012">
        <v>0</v>
      </c>
      <c r="BF2012" s="4">
        <v>0</v>
      </c>
      <c r="BG2012">
        <v>0</v>
      </c>
      <c r="BH2012" s="5">
        <v>0</v>
      </c>
      <c r="BI2012">
        <v>0</v>
      </c>
      <c r="BJ2012" s="4">
        <v>0</v>
      </c>
      <c r="BK2012">
        <v>0</v>
      </c>
      <c r="BL2012" s="5">
        <v>0</v>
      </c>
      <c r="BM2012">
        <v>0</v>
      </c>
      <c r="BN2012" s="4">
        <v>0</v>
      </c>
      <c r="BO2012">
        <v>0</v>
      </c>
      <c r="BP2012" s="5">
        <v>0</v>
      </c>
      <c r="BQ2012">
        <v>0</v>
      </c>
      <c r="BR2012" s="4">
        <v>0</v>
      </c>
      <c r="BS2012">
        <v>0</v>
      </c>
      <c r="BT2012" s="5">
        <v>0</v>
      </c>
      <c r="BU2012">
        <v>0</v>
      </c>
      <c r="BV2012" s="4">
        <v>0</v>
      </c>
      <c r="BW2012">
        <v>0</v>
      </c>
      <c r="BX2012" s="5">
        <v>0</v>
      </c>
      <c r="BY2012">
        <v>3</v>
      </c>
      <c r="BZ2012" s="4">
        <v>0</v>
      </c>
      <c r="CA2012">
        <v>0</v>
      </c>
      <c r="CB2012" s="5">
        <v>3</v>
      </c>
      <c r="CD2012">
        <v>0</v>
      </c>
      <c r="CE2012">
        <v>0</v>
      </c>
      <c r="CF2012" s="4">
        <v>0</v>
      </c>
      <c r="CG2012">
        <v>0</v>
      </c>
      <c r="CH2012" s="5">
        <v>0</v>
      </c>
      <c r="CI2012">
        <v>0</v>
      </c>
      <c r="CJ2012" s="4">
        <v>0</v>
      </c>
      <c r="CK2012">
        <v>0</v>
      </c>
      <c r="CL2012" s="5">
        <v>0</v>
      </c>
      <c r="CM2012">
        <v>0</v>
      </c>
      <c r="CN2012" s="4">
        <v>0</v>
      </c>
      <c r="CO2012">
        <v>0</v>
      </c>
      <c r="CP2012" s="5">
        <v>0</v>
      </c>
      <c r="CQ2012">
        <v>0</v>
      </c>
      <c r="CR2012" s="4">
        <v>0</v>
      </c>
      <c r="CS2012">
        <v>0</v>
      </c>
      <c r="CT2012" s="5">
        <v>0</v>
      </c>
      <c r="CU2012">
        <v>0</v>
      </c>
      <c r="CV2012" s="4">
        <v>0</v>
      </c>
      <c r="CW2012">
        <v>0</v>
      </c>
      <c r="CX2012" s="5">
        <v>0</v>
      </c>
      <c r="CY2012" s="21">
        <v>3</v>
      </c>
      <c r="CZ2012" s="21">
        <v>0</v>
      </c>
      <c r="DA2012" s="21">
        <v>0</v>
      </c>
      <c r="DB2012" s="5">
        <v>3</v>
      </c>
      <c r="DD2012" s="8">
        <v>0</v>
      </c>
      <c r="DE2012" s="8">
        <v>0</v>
      </c>
      <c r="DF2012" s="8">
        <v>0</v>
      </c>
      <c r="DG2012" s="8">
        <v>0</v>
      </c>
      <c r="DH2012" s="8">
        <v>0</v>
      </c>
      <c r="DI2012" s="8">
        <v>0</v>
      </c>
      <c r="DJ2012" s="8">
        <v>0</v>
      </c>
      <c r="DK2012" s="8">
        <v>0</v>
      </c>
      <c r="DL2012" s="8">
        <v>0</v>
      </c>
      <c r="DM2012" s="8">
        <v>0</v>
      </c>
      <c r="DN2012" s="8">
        <v>0</v>
      </c>
      <c r="DO2012" s="8">
        <v>0</v>
      </c>
      <c r="DP2012" s="8">
        <v>0</v>
      </c>
      <c r="DQ2012" s="8">
        <v>0</v>
      </c>
      <c r="DR2012" s="8">
        <v>0</v>
      </c>
      <c r="DS2012" s="8">
        <v>0</v>
      </c>
      <c r="DT2012" s="8">
        <v>0</v>
      </c>
      <c r="DU2012" s="8">
        <v>0</v>
      </c>
      <c r="DV2012" s="8">
        <v>0</v>
      </c>
      <c r="DW2012" s="8">
        <v>0</v>
      </c>
      <c r="DX2012" s="8">
        <v>0</v>
      </c>
      <c r="DY2012" s="8">
        <v>0</v>
      </c>
      <c r="DZ2012" s="8">
        <v>0</v>
      </c>
      <c r="EA2012" s="8">
        <v>0</v>
      </c>
      <c r="EB2012" s="8">
        <v>0</v>
      </c>
      <c r="EC2012" s="8">
        <v>0</v>
      </c>
      <c r="ED2012" s="20">
        <v>0</v>
      </c>
      <c r="EF2012" s="9">
        <v>0</v>
      </c>
      <c r="EG2012" s="9">
        <v>0</v>
      </c>
      <c r="EH2012" s="9">
        <v>0</v>
      </c>
      <c r="EI2012" s="9">
        <v>0</v>
      </c>
      <c r="EJ2012" s="9">
        <v>0</v>
      </c>
      <c r="EK2012" s="9">
        <v>0</v>
      </c>
      <c r="EL2012" s="9">
        <v>0</v>
      </c>
      <c r="EM2012" s="9">
        <v>0</v>
      </c>
      <c r="EN2012" s="9">
        <v>0</v>
      </c>
      <c r="EO2012" s="9">
        <v>0</v>
      </c>
      <c r="EP2012" s="9">
        <v>0</v>
      </c>
      <c r="EQ2012" s="9">
        <v>0</v>
      </c>
      <c r="ER2012" s="9">
        <v>0</v>
      </c>
      <c r="ES2012" s="9">
        <v>0</v>
      </c>
      <c r="ET2012" s="9">
        <v>0</v>
      </c>
      <c r="EU2012" s="9">
        <v>0</v>
      </c>
      <c r="EV2012" s="9">
        <v>0</v>
      </c>
      <c r="EW2012" s="9">
        <v>0</v>
      </c>
      <c r="EX2012" s="9">
        <v>0</v>
      </c>
      <c r="EY2012" s="9">
        <v>0</v>
      </c>
      <c r="EZ2012" s="9">
        <v>0</v>
      </c>
      <c r="FA2012" s="9">
        <v>0</v>
      </c>
      <c r="FB2012" s="9">
        <v>0</v>
      </c>
      <c r="FC2012" s="9">
        <v>0</v>
      </c>
      <c r="FD2012" s="9">
        <v>0</v>
      </c>
      <c r="FE2012" s="9">
        <v>0</v>
      </c>
      <c r="FF2012">
        <v>0</v>
      </c>
    </row>
    <row r="2013" spans="1:162" x14ac:dyDescent="0.2">
      <c r="A2013" t="s">
        <v>2093</v>
      </c>
      <c r="B2013" t="s">
        <v>4366</v>
      </c>
      <c r="C2013" t="s">
        <v>4599</v>
      </c>
      <c r="D2013" s="1">
        <v>0</v>
      </c>
      <c r="E2013" s="1">
        <v>0</v>
      </c>
      <c r="F2013" s="4">
        <v>0</v>
      </c>
      <c r="G2013" s="4">
        <v>0</v>
      </c>
      <c r="H2013" s="5">
        <v>0</v>
      </c>
      <c r="I2013">
        <v>0</v>
      </c>
      <c r="J2013" s="4">
        <v>0</v>
      </c>
      <c r="K2013">
        <v>0</v>
      </c>
      <c r="L2013" s="5">
        <v>0</v>
      </c>
      <c r="M2013">
        <v>0</v>
      </c>
      <c r="N2013" s="4">
        <v>0</v>
      </c>
      <c r="O2013">
        <v>0</v>
      </c>
      <c r="P2013" s="5">
        <v>0</v>
      </c>
      <c r="Q2013">
        <v>0</v>
      </c>
      <c r="R2013" s="4">
        <v>0</v>
      </c>
      <c r="S2013">
        <v>0</v>
      </c>
      <c r="T2013" s="5">
        <v>0</v>
      </c>
      <c r="U2013">
        <v>0</v>
      </c>
      <c r="V2013" s="4">
        <v>0</v>
      </c>
      <c r="W2013">
        <v>0</v>
      </c>
      <c r="X2013" s="5">
        <v>0</v>
      </c>
      <c r="Y2013">
        <v>0</v>
      </c>
      <c r="Z2013" s="4">
        <v>0</v>
      </c>
      <c r="AA2013">
        <v>0</v>
      </c>
      <c r="AB2013" s="5">
        <v>0</v>
      </c>
      <c r="AD2013">
        <v>0</v>
      </c>
      <c r="AE2013">
        <v>0</v>
      </c>
      <c r="AF2013" s="4">
        <v>0</v>
      </c>
      <c r="AG2013">
        <v>0</v>
      </c>
      <c r="AH2013" s="5">
        <v>0</v>
      </c>
      <c r="AI2013">
        <v>0</v>
      </c>
      <c r="AJ2013" s="4">
        <v>0</v>
      </c>
      <c r="AK2013">
        <v>0</v>
      </c>
      <c r="AL2013" s="5">
        <v>0</v>
      </c>
      <c r="AM2013">
        <v>0</v>
      </c>
      <c r="AN2013" s="4">
        <v>0</v>
      </c>
      <c r="AO2013">
        <v>0</v>
      </c>
      <c r="AP2013" s="5">
        <v>0</v>
      </c>
      <c r="AQ2013">
        <v>0</v>
      </c>
      <c r="AR2013" s="4">
        <v>0</v>
      </c>
      <c r="AS2013">
        <v>0</v>
      </c>
      <c r="AT2013" s="5">
        <v>0</v>
      </c>
      <c r="AU2013">
        <v>0</v>
      </c>
      <c r="AV2013" s="4">
        <v>0</v>
      </c>
      <c r="AW2013">
        <v>0</v>
      </c>
      <c r="AX2013" s="5">
        <v>0</v>
      </c>
      <c r="AY2013">
        <v>4</v>
      </c>
      <c r="AZ2013" s="4">
        <v>0</v>
      </c>
      <c r="BA2013">
        <v>0</v>
      </c>
      <c r="BB2013" s="5">
        <v>4</v>
      </c>
      <c r="BD2013">
        <v>0</v>
      </c>
      <c r="BE2013">
        <v>0</v>
      </c>
      <c r="BF2013" s="4">
        <v>0</v>
      </c>
      <c r="BG2013">
        <v>0</v>
      </c>
      <c r="BH2013" s="5">
        <v>0</v>
      </c>
      <c r="BI2013">
        <v>0</v>
      </c>
      <c r="BJ2013" s="4">
        <v>0</v>
      </c>
      <c r="BK2013">
        <v>0</v>
      </c>
      <c r="BL2013" s="5">
        <v>0</v>
      </c>
      <c r="BM2013">
        <v>0</v>
      </c>
      <c r="BN2013" s="4">
        <v>0</v>
      </c>
      <c r="BO2013">
        <v>0</v>
      </c>
      <c r="BP2013" s="5">
        <v>0</v>
      </c>
      <c r="BQ2013">
        <v>0</v>
      </c>
      <c r="BR2013" s="4">
        <v>0</v>
      </c>
      <c r="BS2013">
        <v>0</v>
      </c>
      <c r="BT2013" s="5">
        <v>0</v>
      </c>
      <c r="BU2013">
        <v>0</v>
      </c>
      <c r="BV2013" s="4">
        <v>0</v>
      </c>
      <c r="BW2013">
        <v>0</v>
      </c>
      <c r="BX2013" s="5">
        <v>0</v>
      </c>
      <c r="BY2013">
        <v>4</v>
      </c>
      <c r="BZ2013" s="4">
        <v>0</v>
      </c>
      <c r="CA2013">
        <v>0</v>
      </c>
      <c r="CB2013" s="5">
        <v>4</v>
      </c>
      <c r="CD2013">
        <v>0</v>
      </c>
      <c r="CE2013">
        <v>0</v>
      </c>
      <c r="CF2013" s="4">
        <v>0</v>
      </c>
      <c r="CG2013">
        <v>0</v>
      </c>
      <c r="CH2013" s="5">
        <v>0</v>
      </c>
      <c r="CI2013">
        <v>0</v>
      </c>
      <c r="CJ2013" s="4">
        <v>0</v>
      </c>
      <c r="CK2013">
        <v>0</v>
      </c>
      <c r="CL2013" s="5">
        <v>0</v>
      </c>
      <c r="CM2013">
        <v>0</v>
      </c>
      <c r="CN2013" s="4">
        <v>0</v>
      </c>
      <c r="CO2013">
        <v>0</v>
      </c>
      <c r="CP2013" s="5">
        <v>0</v>
      </c>
      <c r="CQ2013">
        <v>0</v>
      </c>
      <c r="CR2013" s="4">
        <v>0</v>
      </c>
      <c r="CS2013">
        <v>0</v>
      </c>
      <c r="CT2013" s="5">
        <v>0</v>
      </c>
      <c r="CU2013">
        <v>0</v>
      </c>
      <c r="CV2013" s="4">
        <v>0</v>
      </c>
      <c r="CW2013">
        <v>0</v>
      </c>
      <c r="CX2013" s="5">
        <v>0</v>
      </c>
      <c r="CY2013" s="21">
        <v>4</v>
      </c>
      <c r="CZ2013" s="21">
        <v>0</v>
      </c>
      <c r="DA2013" s="21">
        <v>0</v>
      </c>
      <c r="DB2013" s="5">
        <v>4</v>
      </c>
      <c r="DD2013" s="8">
        <v>0</v>
      </c>
      <c r="DE2013" s="8">
        <v>0</v>
      </c>
      <c r="DF2013" s="8">
        <v>0</v>
      </c>
      <c r="DG2013" s="8">
        <v>0</v>
      </c>
      <c r="DH2013" s="8">
        <v>0</v>
      </c>
      <c r="DI2013" s="8">
        <v>0</v>
      </c>
      <c r="DJ2013" s="8">
        <v>0</v>
      </c>
      <c r="DK2013" s="8">
        <v>0</v>
      </c>
      <c r="DL2013" s="8">
        <v>0</v>
      </c>
      <c r="DM2013" s="8">
        <v>0</v>
      </c>
      <c r="DN2013" s="8">
        <v>0</v>
      </c>
      <c r="DO2013" s="8">
        <v>0</v>
      </c>
      <c r="DP2013" s="8">
        <v>0</v>
      </c>
      <c r="DQ2013" s="8">
        <v>0</v>
      </c>
      <c r="DR2013" s="8">
        <v>0</v>
      </c>
      <c r="DS2013" s="8">
        <v>0</v>
      </c>
      <c r="DT2013" s="8">
        <v>0</v>
      </c>
      <c r="DU2013" s="8">
        <v>0</v>
      </c>
      <c r="DV2013" s="8">
        <v>0</v>
      </c>
      <c r="DW2013" s="8">
        <v>0</v>
      </c>
      <c r="DX2013" s="8">
        <v>0</v>
      </c>
      <c r="DY2013" s="8">
        <v>0</v>
      </c>
      <c r="DZ2013" s="8">
        <v>0</v>
      </c>
      <c r="EA2013" s="8">
        <v>0</v>
      </c>
      <c r="EB2013" s="8">
        <v>0</v>
      </c>
      <c r="EC2013" s="8">
        <v>0</v>
      </c>
      <c r="ED2013" s="20">
        <v>0</v>
      </c>
      <c r="EF2013" s="9">
        <v>0</v>
      </c>
      <c r="EG2013" s="9">
        <v>0</v>
      </c>
      <c r="EH2013" s="9">
        <v>0</v>
      </c>
      <c r="EI2013" s="9">
        <v>0</v>
      </c>
      <c r="EJ2013" s="9">
        <v>0</v>
      </c>
      <c r="EK2013" s="9">
        <v>0</v>
      </c>
      <c r="EL2013" s="9">
        <v>0</v>
      </c>
      <c r="EM2013" s="9">
        <v>0</v>
      </c>
      <c r="EN2013" s="9">
        <v>0</v>
      </c>
      <c r="EO2013" s="9">
        <v>0</v>
      </c>
      <c r="EP2013" s="9">
        <v>0</v>
      </c>
      <c r="EQ2013" s="9">
        <v>0</v>
      </c>
      <c r="ER2013" s="9">
        <v>0</v>
      </c>
      <c r="ES2013" s="9">
        <v>0</v>
      </c>
      <c r="ET2013" s="9">
        <v>0</v>
      </c>
      <c r="EU2013" s="9">
        <v>0</v>
      </c>
      <c r="EV2013" s="9">
        <v>0</v>
      </c>
      <c r="EW2013" s="9">
        <v>0</v>
      </c>
      <c r="EX2013" s="9">
        <v>0</v>
      </c>
      <c r="EY2013" s="9">
        <v>0</v>
      </c>
      <c r="EZ2013" s="9">
        <v>0</v>
      </c>
      <c r="FA2013" s="9">
        <v>0</v>
      </c>
      <c r="FB2013" s="9">
        <v>0</v>
      </c>
      <c r="FC2013" s="9">
        <v>0</v>
      </c>
      <c r="FD2013" s="9">
        <v>0</v>
      </c>
      <c r="FE2013" s="9">
        <v>0</v>
      </c>
      <c r="FF2013">
        <v>0</v>
      </c>
    </row>
    <row r="2014" spans="1:162" x14ac:dyDescent="0.2">
      <c r="A2014" t="s">
        <v>2089</v>
      </c>
      <c r="B2014" t="s">
        <v>4367</v>
      </c>
      <c r="C2014" t="s">
        <v>4599</v>
      </c>
      <c r="D2014" s="1">
        <v>0</v>
      </c>
      <c r="E2014" s="1">
        <v>0</v>
      </c>
      <c r="F2014" s="4">
        <v>0</v>
      </c>
      <c r="G2014" s="4">
        <v>0</v>
      </c>
      <c r="H2014" s="5">
        <v>0</v>
      </c>
      <c r="I2014">
        <v>0</v>
      </c>
      <c r="J2014" s="4">
        <v>0</v>
      </c>
      <c r="K2014">
        <v>0</v>
      </c>
      <c r="L2014" s="5">
        <v>0</v>
      </c>
      <c r="M2014">
        <v>0</v>
      </c>
      <c r="N2014" s="4">
        <v>0</v>
      </c>
      <c r="O2014">
        <v>0</v>
      </c>
      <c r="P2014" s="5">
        <v>0</v>
      </c>
      <c r="Q2014">
        <v>0</v>
      </c>
      <c r="R2014" s="4">
        <v>0</v>
      </c>
      <c r="S2014">
        <v>0</v>
      </c>
      <c r="T2014" s="5">
        <v>0</v>
      </c>
      <c r="U2014">
        <v>0</v>
      </c>
      <c r="V2014" s="4">
        <v>0</v>
      </c>
      <c r="W2014">
        <v>0</v>
      </c>
      <c r="X2014" s="5">
        <v>0</v>
      </c>
      <c r="Y2014">
        <v>0</v>
      </c>
      <c r="Z2014" s="4">
        <v>0</v>
      </c>
      <c r="AA2014">
        <v>0</v>
      </c>
      <c r="AB2014" s="5">
        <v>0</v>
      </c>
      <c r="AD2014">
        <v>0</v>
      </c>
      <c r="AE2014">
        <v>0</v>
      </c>
      <c r="AF2014" s="4">
        <v>0</v>
      </c>
      <c r="AG2014">
        <v>0</v>
      </c>
      <c r="AH2014" s="5">
        <v>0</v>
      </c>
      <c r="AI2014">
        <v>0</v>
      </c>
      <c r="AJ2014" s="4">
        <v>0</v>
      </c>
      <c r="AK2014">
        <v>0</v>
      </c>
      <c r="AL2014" s="5">
        <v>0</v>
      </c>
      <c r="AM2014">
        <v>0</v>
      </c>
      <c r="AN2014" s="4">
        <v>0</v>
      </c>
      <c r="AO2014">
        <v>0</v>
      </c>
      <c r="AP2014" s="5">
        <v>0</v>
      </c>
      <c r="AQ2014">
        <v>0</v>
      </c>
      <c r="AR2014" s="4">
        <v>0</v>
      </c>
      <c r="AS2014">
        <v>0</v>
      </c>
      <c r="AT2014" s="5">
        <v>0</v>
      </c>
      <c r="AU2014">
        <v>0</v>
      </c>
      <c r="AV2014" s="4">
        <v>0</v>
      </c>
      <c r="AW2014">
        <v>0</v>
      </c>
      <c r="AX2014" s="5">
        <v>0</v>
      </c>
      <c r="AY2014">
        <v>0</v>
      </c>
      <c r="AZ2014" s="4">
        <v>0</v>
      </c>
      <c r="BA2014">
        <v>0</v>
      </c>
      <c r="BB2014" s="5">
        <v>0</v>
      </c>
      <c r="BD2014">
        <v>0</v>
      </c>
      <c r="BE2014">
        <v>0</v>
      </c>
      <c r="BF2014" s="4">
        <v>0</v>
      </c>
      <c r="BG2014">
        <v>0</v>
      </c>
      <c r="BH2014" s="5">
        <v>0</v>
      </c>
      <c r="BI2014">
        <v>0</v>
      </c>
      <c r="BJ2014" s="4">
        <v>0</v>
      </c>
      <c r="BK2014">
        <v>0</v>
      </c>
      <c r="BL2014" s="5">
        <v>0</v>
      </c>
      <c r="BM2014">
        <v>0</v>
      </c>
      <c r="BN2014" s="4">
        <v>0</v>
      </c>
      <c r="BO2014">
        <v>0</v>
      </c>
      <c r="BP2014" s="5">
        <v>0</v>
      </c>
      <c r="BQ2014">
        <v>0</v>
      </c>
      <c r="BR2014" s="4">
        <v>0</v>
      </c>
      <c r="BS2014">
        <v>0</v>
      </c>
      <c r="BT2014" s="5">
        <v>0</v>
      </c>
      <c r="BU2014">
        <v>0</v>
      </c>
      <c r="BV2014" s="4">
        <v>0</v>
      </c>
      <c r="BW2014">
        <v>0</v>
      </c>
      <c r="BX2014" s="5">
        <v>0</v>
      </c>
      <c r="BY2014">
        <v>3</v>
      </c>
      <c r="BZ2014" s="4">
        <v>0</v>
      </c>
      <c r="CA2014">
        <v>0</v>
      </c>
      <c r="CB2014" s="5">
        <v>3</v>
      </c>
      <c r="CD2014">
        <v>0</v>
      </c>
      <c r="CE2014">
        <v>0</v>
      </c>
      <c r="CF2014" s="4">
        <v>0</v>
      </c>
      <c r="CG2014">
        <v>0</v>
      </c>
      <c r="CH2014" s="5">
        <v>0</v>
      </c>
      <c r="CI2014">
        <v>0</v>
      </c>
      <c r="CJ2014" s="4">
        <v>0</v>
      </c>
      <c r="CK2014">
        <v>0</v>
      </c>
      <c r="CL2014" s="5">
        <v>0</v>
      </c>
      <c r="CM2014">
        <v>0</v>
      </c>
      <c r="CN2014" s="4">
        <v>0</v>
      </c>
      <c r="CO2014">
        <v>0</v>
      </c>
      <c r="CP2014" s="5">
        <v>0</v>
      </c>
      <c r="CQ2014">
        <v>0</v>
      </c>
      <c r="CR2014" s="4">
        <v>0</v>
      </c>
      <c r="CS2014">
        <v>0</v>
      </c>
      <c r="CT2014" s="5">
        <v>0</v>
      </c>
      <c r="CU2014">
        <v>0</v>
      </c>
      <c r="CV2014" s="4">
        <v>0</v>
      </c>
      <c r="CW2014">
        <v>0</v>
      </c>
      <c r="CX2014" s="5">
        <v>0</v>
      </c>
      <c r="CY2014" s="21">
        <v>3</v>
      </c>
      <c r="CZ2014" s="21">
        <v>0</v>
      </c>
      <c r="DA2014" s="21">
        <v>0</v>
      </c>
      <c r="DB2014" s="5">
        <v>3</v>
      </c>
      <c r="DD2014" s="8">
        <v>0</v>
      </c>
      <c r="DE2014" s="8">
        <v>0</v>
      </c>
      <c r="DF2014" s="8">
        <v>0</v>
      </c>
      <c r="DG2014" s="8">
        <v>0</v>
      </c>
      <c r="DH2014" s="8">
        <v>0</v>
      </c>
      <c r="DI2014" s="8">
        <v>0</v>
      </c>
      <c r="DJ2014" s="8">
        <v>0</v>
      </c>
      <c r="DK2014" s="8">
        <v>0</v>
      </c>
      <c r="DL2014" s="8">
        <v>0</v>
      </c>
      <c r="DM2014" s="8">
        <v>0</v>
      </c>
      <c r="DN2014" s="8">
        <v>0</v>
      </c>
      <c r="DO2014" s="8">
        <v>0</v>
      </c>
      <c r="DP2014" s="8">
        <v>0</v>
      </c>
      <c r="DQ2014" s="8">
        <v>0</v>
      </c>
      <c r="DR2014" s="8">
        <v>0</v>
      </c>
      <c r="DS2014" s="8">
        <v>0</v>
      </c>
      <c r="DT2014" s="8">
        <v>0</v>
      </c>
      <c r="DU2014" s="8">
        <v>0</v>
      </c>
      <c r="DV2014" s="8">
        <v>0</v>
      </c>
      <c r="DW2014" s="8">
        <v>0</v>
      </c>
      <c r="DX2014" s="8">
        <v>0</v>
      </c>
      <c r="DY2014" s="8">
        <v>0</v>
      </c>
      <c r="DZ2014" s="8">
        <v>0</v>
      </c>
      <c r="EA2014" s="8">
        <v>0</v>
      </c>
      <c r="EB2014" s="8">
        <v>0</v>
      </c>
      <c r="EC2014" s="8">
        <v>0</v>
      </c>
      <c r="ED2014" s="20">
        <v>0</v>
      </c>
      <c r="EF2014" s="9">
        <v>0</v>
      </c>
      <c r="EG2014" s="9">
        <v>0</v>
      </c>
      <c r="EH2014" s="9">
        <v>0</v>
      </c>
      <c r="EI2014" s="9">
        <v>0</v>
      </c>
      <c r="EJ2014" s="9">
        <v>0</v>
      </c>
      <c r="EK2014" s="9">
        <v>0</v>
      </c>
      <c r="EL2014" s="9">
        <v>0</v>
      </c>
      <c r="EM2014" s="9">
        <v>0</v>
      </c>
      <c r="EN2014" s="9">
        <v>0</v>
      </c>
      <c r="EO2014" s="9">
        <v>0</v>
      </c>
      <c r="EP2014" s="9">
        <v>0</v>
      </c>
      <c r="EQ2014" s="9">
        <v>0</v>
      </c>
      <c r="ER2014" s="9">
        <v>0</v>
      </c>
      <c r="ES2014" s="9">
        <v>0</v>
      </c>
      <c r="ET2014" s="9">
        <v>0</v>
      </c>
      <c r="EU2014" s="9">
        <v>0</v>
      </c>
      <c r="EV2014" s="9">
        <v>0</v>
      </c>
      <c r="EW2014" s="9">
        <v>0</v>
      </c>
      <c r="EX2014" s="9">
        <v>0</v>
      </c>
      <c r="EY2014" s="9">
        <v>0</v>
      </c>
      <c r="EZ2014" s="9">
        <v>0</v>
      </c>
      <c r="FA2014" s="9">
        <v>0</v>
      </c>
      <c r="FB2014" s="9">
        <v>0</v>
      </c>
      <c r="FC2014" s="9">
        <v>0</v>
      </c>
      <c r="FD2014" s="9">
        <v>0</v>
      </c>
      <c r="FE2014" s="9">
        <v>0</v>
      </c>
      <c r="FF2014">
        <v>0</v>
      </c>
    </row>
    <row r="2015" spans="1:162" x14ac:dyDescent="0.2">
      <c r="A2015" t="s">
        <v>2097</v>
      </c>
      <c r="B2015" t="s">
        <v>4368</v>
      </c>
      <c r="C2015" t="s">
        <v>4599</v>
      </c>
      <c r="D2015" s="1">
        <v>0</v>
      </c>
      <c r="E2015" s="1">
        <v>0</v>
      </c>
      <c r="F2015" s="4">
        <v>0</v>
      </c>
      <c r="G2015" s="4">
        <v>0</v>
      </c>
      <c r="H2015" s="5">
        <v>0</v>
      </c>
      <c r="I2015">
        <v>0</v>
      </c>
      <c r="J2015" s="4">
        <v>0</v>
      </c>
      <c r="K2015">
        <v>0</v>
      </c>
      <c r="L2015" s="5">
        <v>0</v>
      </c>
      <c r="M2015">
        <v>0</v>
      </c>
      <c r="N2015" s="4">
        <v>0</v>
      </c>
      <c r="O2015">
        <v>0</v>
      </c>
      <c r="P2015" s="5">
        <v>0</v>
      </c>
      <c r="Q2015">
        <v>0</v>
      </c>
      <c r="R2015" s="4">
        <v>0</v>
      </c>
      <c r="S2015">
        <v>0</v>
      </c>
      <c r="T2015" s="5">
        <v>0</v>
      </c>
      <c r="U2015">
        <v>0</v>
      </c>
      <c r="V2015" s="4">
        <v>0</v>
      </c>
      <c r="W2015">
        <v>0</v>
      </c>
      <c r="X2015" s="5">
        <v>0</v>
      </c>
      <c r="Y2015">
        <v>0</v>
      </c>
      <c r="Z2015" s="4">
        <v>0</v>
      </c>
      <c r="AA2015">
        <v>0</v>
      </c>
      <c r="AB2015" s="5">
        <v>0</v>
      </c>
      <c r="AD2015">
        <v>0</v>
      </c>
      <c r="AE2015">
        <v>0</v>
      </c>
      <c r="AF2015" s="4">
        <v>0</v>
      </c>
      <c r="AG2015">
        <v>0</v>
      </c>
      <c r="AH2015" s="5">
        <v>0</v>
      </c>
      <c r="AI2015">
        <v>0</v>
      </c>
      <c r="AJ2015" s="4">
        <v>0</v>
      </c>
      <c r="AK2015">
        <v>0</v>
      </c>
      <c r="AL2015" s="5">
        <v>0</v>
      </c>
      <c r="AM2015">
        <v>0</v>
      </c>
      <c r="AN2015" s="4">
        <v>0</v>
      </c>
      <c r="AO2015">
        <v>0</v>
      </c>
      <c r="AP2015" s="5">
        <v>0</v>
      </c>
      <c r="AQ2015">
        <v>0</v>
      </c>
      <c r="AR2015" s="4">
        <v>0</v>
      </c>
      <c r="AS2015">
        <v>0</v>
      </c>
      <c r="AT2015" s="5">
        <v>0</v>
      </c>
      <c r="AU2015">
        <v>0</v>
      </c>
      <c r="AV2015" s="4">
        <v>0</v>
      </c>
      <c r="AW2015">
        <v>0</v>
      </c>
      <c r="AX2015" s="5">
        <v>0</v>
      </c>
      <c r="AY2015">
        <v>0</v>
      </c>
      <c r="AZ2015" s="4">
        <v>0</v>
      </c>
      <c r="BA2015">
        <v>0</v>
      </c>
      <c r="BB2015" s="5">
        <v>0</v>
      </c>
      <c r="BD2015">
        <v>0</v>
      </c>
      <c r="BE2015">
        <v>0</v>
      </c>
      <c r="BF2015" s="4">
        <v>0</v>
      </c>
      <c r="BG2015">
        <v>0</v>
      </c>
      <c r="BH2015" s="5">
        <v>0</v>
      </c>
      <c r="BI2015">
        <v>0</v>
      </c>
      <c r="BJ2015" s="4">
        <v>0</v>
      </c>
      <c r="BK2015">
        <v>0</v>
      </c>
      <c r="BL2015" s="5">
        <v>0</v>
      </c>
      <c r="BM2015">
        <v>0</v>
      </c>
      <c r="BN2015" s="4">
        <v>0</v>
      </c>
      <c r="BO2015">
        <v>0</v>
      </c>
      <c r="BP2015" s="5">
        <v>0</v>
      </c>
      <c r="BQ2015">
        <v>0</v>
      </c>
      <c r="BR2015" s="4">
        <v>0</v>
      </c>
      <c r="BS2015">
        <v>0</v>
      </c>
      <c r="BT2015" s="5">
        <v>0</v>
      </c>
      <c r="BU2015">
        <v>0</v>
      </c>
      <c r="BV2015" s="4">
        <v>0</v>
      </c>
      <c r="BW2015">
        <v>0</v>
      </c>
      <c r="BX2015" s="5">
        <v>0</v>
      </c>
      <c r="BY2015">
        <v>3</v>
      </c>
      <c r="BZ2015" s="4">
        <v>0</v>
      </c>
      <c r="CA2015">
        <v>0</v>
      </c>
      <c r="CB2015" s="5">
        <v>3</v>
      </c>
      <c r="CD2015">
        <v>0</v>
      </c>
      <c r="CE2015">
        <v>0</v>
      </c>
      <c r="CF2015" s="4">
        <v>0</v>
      </c>
      <c r="CG2015">
        <v>0</v>
      </c>
      <c r="CH2015" s="5">
        <v>0</v>
      </c>
      <c r="CI2015">
        <v>0</v>
      </c>
      <c r="CJ2015" s="4">
        <v>0</v>
      </c>
      <c r="CK2015">
        <v>0</v>
      </c>
      <c r="CL2015" s="5">
        <v>0</v>
      </c>
      <c r="CM2015">
        <v>0</v>
      </c>
      <c r="CN2015" s="4">
        <v>0</v>
      </c>
      <c r="CO2015">
        <v>0</v>
      </c>
      <c r="CP2015" s="5">
        <v>0</v>
      </c>
      <c r="CQ2015">
        <v>0</v>
      </c>
      <c r="CR2015" s="4">
        <v>0</v>
      </c>
      <c r="CS2015">
        <v>0</v>
      </c>
      <c r="CT2015" s="5">
        <v>0</v>
      </c>
      <c r="CU2015">
        <v>0</v>
      </c>
      <c r="CV2015" s="4">
        <v>0</v>
      </c>
      <c r="CW2015">
        <v>0</v>
      </c>
      <c r="CX2015" s="5">
        <v>0</v>
      </c>
      <c r="CY2015" s="21">
        <v>3</v>
      </c>
      <c r="CZ2015" s="21">
        <v>0</v>
      </c>
      <c r="DA2015" s="21">
        <v>0</v>
      </c>
      <c r="DB2015" s="5">
        <v>3</v>
      </c>
      <c r="DD2015" s="8">
        <v>0</v>
      </c>
      <c r="DE2015" s="8">
        <v>0</v>
      </c>
      <c r="DF2015" s="8">
        <v>0</v>
      </c>
      <c r="DG2015" s="8">
        <v>0</v>
      </c>
      <c r="DH2015" s="8">
        <v>0</v>
      </c>
      <c r="DI2015" s="8">
        <v>0</v>
      </c>
      <c r="DJ2015" s="8">
        <v>0</v>
      </c>
      <c r="DK2015" s="8">
        <v>0</v>
      </c>
      <c r="DL2015" s="8">
        <v>0</v>
      </c>
      <c r="DM2015" s="8">
        <v>0</v>
      </c>
      <c r="DN2015" s="8">
        <v>0</v>
      </c>
      <c r="DO2015" s="8">
        <v>0</v>
      </c>
      <c r="DP2015" s="8">
        <v>0</v>
      </c>
      <c r="DQ2015" s="8">
        <v>0</v>
      </c>
      <c r="DR2015" s="8">
        <v>0</v>
      </c>
      <c r="DS2015" s="8">
        <v>0</v>
      </c>
      <c r="DT2015" s="8">
        <v>0</v>
      </c>
      <c r="DU2015" s="8">
        <v>0</v>
      </c>
      <c r="DV2015" s="8">
        <v>0</v>
      </c>
      <c r="DW2015" s="8">
        <v>0</v>
      </c>
      <c r="DX2015" s="8">
        <v>0</v>
      </c>
      <c r="DY2015" s="8">
        <v>0</v>
      </c>
      <c r="DZ2015" s="8">
        <v>0</v>
      </c>
      <c r="EA2015" s="8">
        <v>0</v>
      </c>
      <c r="EB2015" s="8">
        <v>0</v>
      </c>
      <c r="EC2015" s="8">
        <v>0</v>
      </c>
      <c r="ED2015" s="20">
        <v>0</v>
      </c>
      <c r="EF2015" s="9">
        <v>0</v>
      </c>
      <c r="EG2015" s="9">
        <v>0</v>
      </c>
      <c r="EH2015" s="9">
        <v>0</v>
      </c>
      <c r="EI2015" s="9">
        <v>0</v>
      </c>
      <c r="EJ2015" s="9">
        <v>0</v>
      </c>
      <c r="EK2015" s="9">
        <v>0</v>
      </c>
      <c r="EL2015" s="9">
        <v>0</v>
      </c>
      <c r="EM2015" s="9">
        <v>0</v>
      </c>
      <c r="EN2015" s="9">
        <v>0</v>
      </c>
      <c r="EO2015" s="9">
        <v>0</v>
      </c>
      <c r="EP2015" s="9">
        <v>0</v>
      </c>
      <c r="EQ2015" s="9">
        <v>0</v>
      </c>
      <c r="ER2015" s="9">
        <v>0</v>
      </c>
      <c r="ES2015" s="9">
        <v>0</v>
      </c>
      <c r="ET2015" s="9">
        <v>0</v>
      </c>
      <c r="EU2015" s="9">
        <v>0</v>
      </c>
      <c r="EV2015" s="9">
        <v>0</v>
      </c>
      <c r="EW2015" s="9">
        <v>0</v>
      </c>
      <c r="EX2015" s="9">
        <v>0</v>
      </c>
      <c r="EY2015" s="9">
        <v>0</v>
      </c>
      <c r="EZ2015" s="9">
        <v>0</v>
      </c>
      <c r="FA2015" s="9">
        <v>0</v>
      </c>
      <c r="FB2015" s="9">
        <v>0</v>
      </c>
      <c r="FC2015" s="9">
        <v>0</v>
      </c>
      <c r="FD2015" s="9">
        <v>0</v>
      </c>
      <c r="FE2015" s="9">
        <v>0</v>
      </c>
      <c r="FF2015">
        <v>0</v>
      </c>
    </row>
    <row r="2016" spans="1:162" x14ac:dyDescent="0.2">
      <c r="A2016" t="s">
        <v>2024</v>
      </c>
      <c r="B2016" t="s">
        <v>4369</v>
      </c>
      <c r="C2016" t="s">
        <v>4599</v>
      </c>
      <c r="D2016" s="1">
        <v>0</v>
      </c>
      <c r="E2016" s="1">
        <v>0</v>
      </c>
      <c r="F2016" s="4">
        <v>0</v>
      </c>
      <c r="G2016" s="4">
        <v>0</v>
      </c>
      <c r="H2016" s="5">
        <v>0</v>
      </c>
      <c r="I2016">
        <v>0</v>
      </c>
      <c r="J2016" s="4">
        <v>0</v>
      </c>
      <c r="K2016">
        <v>0</v>
      </c>
      <c r="L2016" s="5">
        <v>0</v>
      </c>
      <c r="M2016">
        <v>0</v>
      </c>
      <c r="N2016" s="4">
        <v>0</v>
      </c>
      <c r="O2016">
        <v>0</v>
      </c>
      <c r="P2016" s="5">
        <v>0</v>
      </c>
      <c r="Q2016">
        <v>0</v>
      </c>
      <c r="R2016" s="4">
        <v>0</v>
      </c>
      <c r="S2016">
        <v>0</v>
      </c>
      <c r="T2016" s="5">
        <v>0</v>
      </c>
      <c r="U2016">
        <v>0</v>
      </c>
      <c r="V2016" s="4">
        <v>0</v>
      </c>
      <c r="W2016">
        <v>0</v>
      </c>
      <c r="X2016" s="5">
        <v>0</v>
      </c>
      <c r="Y2016">
        <v>0</v>
      </c>
      <c r="Z2016" s="4">
        <v>0</v>
      </c>
      <c r="AA2016">
        <v>0</v>
      </c>
      <c r="AB2016" s="5">
        <v>0</v>
      </c>
      <c r="AD2016">
        <v>0</v>
      </c>
      <c r="AE2016">
        <v>0</v>
      </c>
      <c r="AF2016" s="4">
        <v>0</v>
      </c>
      <c r="AG2016">
        <v>0</v>
      </c>
      <c r="AH2016" s="5">
        <v>0</v>
      </c>
      <c r="AI2016">
        <v>0</v>
      </c>
      <c r="AJ2016" s="4">
        <v>0</v>
      </c>
      <c r="AK2016">
        <v>0</v>
      </c>
      <c r="AL2016" s="5">
        <v>0</v>
      </c>
      <c r="AM2016">
        <v>0</v>
      </c>
      <c r="AN2016" s="4">
        <v>0</v>
      </c>
      <c r="AO2016">
        <v>0</v>
      </c>
      <c r="AP2016" s="5">
        <v>0</v>
      </c>
      <c r="AQ2016">
        <v>0</v>
      </c>
      <c r="AR2016" s="4">
        <v>0</v>
      </c>
      <c r="AS2016">
        <v>0</v>
      </c>
      <c r="AT2016" s="5">
        <v>0</v>
      </c>
      <c r="AU2016">
        <v>0</v>
      </c>
      <c r="AV2016" s="4">
        <v>0</v>
      </c>
      <c r="AW2016">
        <v>0</v>
      </c>
      <c r="AX2016" s="5">
        <v>0</v>
      </c>
      <c r="AY2016">
        <v>3</v>
      </c>
      <c r="AZ2016" s="4">
        <v>0</v>
      </c>
      <c r="BA2016">
        <v>0</v>
      </c>
      <c r="BB2016" s="5">
        <v>3</v>
      </c>
      <c r="BD2016">
        <v>0</v>
      </c>
      <c r="BE2016">
        <v>0</v>
      </c>
      <c r="BF2016" s="4">
        <v>0</v>
      </c>
      <c r="BG2016">
        <v>0</v>
      </c>
      <c r="BH2016" s="5">
        <v>0</v>
      </c>
      <c r="BI2016">
        <v>0</v>
      </c>
      <c r="BJ2016" s="4">
        <v>0</v>
      </c>
      <c r="BK2016">
        <v>0</v>
      </c>
      <c r="BL2016" s="5">
        <v>0</v>
      </c>
      <c r="BM2016">
        <v>0</v>
      </c>
      <c r="BN2016" s="4">
        <v>0</v>
      </c>
      <c r="BO2016">
        <v>0</v>
      </c>
      <c r="BP2016" s="5">
        <v>0</v>
      </c>
      <c r="BQ2016">
        <v>0</v>
      </c>
      <c r="BR2016" s="4">
        <v>0</v>
      </c>
      <c r="BS2016">
        <v>0</v>
      </c>
      <c r="BT2016" s="5">
        <v>0</v>
      </c>
      <c r="BU2016">
        <v>0</v>
      </c>
      <c r="BV2016" s="4">
        <v>0</v>
      </c>
      <c r="BW2016">
        <v>0</v>
      </c>
      <c r="BX2016" s="5">
        <v>0</v>
      </c>
      <c r="BY2016">
        <v>3</v>
      </c>
      <c r="BZ2016" s="4">
        <v>0</v>
      </c>
      <c r="CA2016">
        <v>0</v>
      </c>
      <c r="CB2016" s="5">
        <v>3</v>
      </c>
      <c r="CD2016">
        <v>0</v>
      </c>
      <c r="CE2016">
        <v>0</v>
      </c>
      <c r="CF2016" s="4">
        <v>0</v>
      </c>
      <c r="CG2016">
        <v>0</v>
      </c>
      <c r="CH2016" s="5">
        <v>0</v>
      </c>
      <c r="CI2016">
        <v>0</v>
      </c>
      <c r="CJ2016" s="4">
        <v>0</v>
      </c>
      <c r="CK2016">
        <v>0</v>
      </c>
      <c r="CL2016" s="5">
        <v>0</v>
      </c>
      <c r="CM2016">
        <v>0</v>
      </c>
      <c r="CN2016" s="4">
        <v>0</v>
      </c>
      <c r="CO2016">
        <v>0</v>
      </c>
      <c r="CP2016" s="5">
        <v>0</v>
      </c>
      <c r="CQ2016">
        <v>0</v>
      </c>
      <c r="CR2016" s="4">
        <v>0</v>
      </c>
      <c r="CS2016">
        <v>0</v>
      </c>
      <c r="CT2016" s="5">
        <v>0</v>
      </c>
      <c r="CU2016">
        <v>0</v>
      </c>
      <c r="CV2016" s="4">
        <v>0</v>
      </c>
      <c r="CW2016">
        <v>0</v>
      </c>
      <c r="CX2016" s="5">
        <v>0</v>
      </c>
      <c r="CY2016" s="21">
        <v>3</v>
      </c>
      <c r="CZ2016" s="21">
        <v>0</v>
      </c>
      <c r="DA2016" s="21">
        <v>0</v>
      </c>
      <c r="DB2016" s="5">
        <v>3</v>
      </c>
      <c r="DD2016" s="8">
        <v>0</v>
      </c>
      <c r="DE2016" s="8">
        <v>0</v>
      </c>
      <c r="DF2016" s="8">
        <v>0</v>
      </c>
      <c r="DG2016" s="8">
        <v>0</v>
      </c>
      <c r="DH2016" s="8">
        <v>0</v>
      </c>
      <c r="DI2016" s="8">
        <v>0</v>
      </c>
      <c r="DJ2016" s="8">
        <v>0</v>
      </c>
      <c r="DK2016" s="8">
        <v>0</v>
      </c>
      <c r="DL2016" s="8">
        <v>0</v>
      </c>
      <c r="DM2016" s="8">
        <v>0</v>
      </c>
      <c r="DN2016" s="8">
        <v>0</v>
      </c>
      <c r="DO2016" s="8">
        <v>0</v>
      </c>
      <c r="DP2016" s="8">
        <v>0</v>
      </c>
      <c r="DQ2016" s="8">
        <v>0</v>
      </c>
      <c r="DR2016" s="8">
        <v>0</v>
      </c>
      <c r="DS2016" s="8">
        <v>0</v>
      </c>
      <c r="DT2016" s="8">
        <v>0</v>
      </c>
      <c r="DU2016" s="8">
        <v>0</v>
      </c>
      <c r="DV2016" s="8">
        <v>0</v>
      </c>
      <c r="DW2016" s="8">
        <v>0</v>
      </c>
      <c r="DX2016" s="8">
        <v>0</v>
      </c>
      <c r="DY2016" s="8">
        <v>0</v>
      </c>
      <c r="DZ2016" s="8">
        <v>0</v>
      </c>
      <c r="EA2016" s="8">
        <v>0</v>
      </c>
      <c r="EB2016" s="8">
        <v>0</v>
      </c>
      <c r="EC2016" s="8">
        <v>0</v>
      </c>
      <c r="ED2016" s="20">
        <v>0</v>
      </c>
      <c r="EF2016" s="9">
        <v>0</v>
      </c>
      <c r="EG2016" s="9">
        <v>0</v>
      </c>
      <c r="EH2016" s="9">
        <v>0</v>
      </c>
      <c r="EI2016" s="9">
        <v>0</v>
      </c>
      <c r="EJ2016" s="9">
        <v>0</v>
      </c>
      <c r="EK2016" s="9">
        <v>0</v>
      </c>
      <c r="EL2016" s="9">
        <v>0</v>
      </c>
      <c r="EM2016" s="9">
        <v>0</v>
      </c>
      <c r="EN2016" s="9">
        <v>0</v>
      </c>
      <c r="EO2016" s="9">
        <v>0</v>
      </c>
      <c r="EP2016" s="9">
        <v>0</v>
      </c>
      <c r="EQ2016" s="9">
        <v>0</v>
      </c>
      <c r="ER2016" s="9">
        <v>0</v>
      </c>
      <c r="ES2016" s="9">
        <v>0</v>
      </c>
      <c r="ET2016" s="9">
        <v>0</v>
      </c>
      <c r="EU2016" s="9">
        <v>0</v>
      </c>
      <c r="EV2016" s="9">
        <v>0</v>
      </c>
      <c r="EW2016" s="9">
        <v>0</v>
      </c>
      <c r="EX2016" s="9">
        <v>0</v>
      </c>
      <c r="EY2016" s="9">
        <v>0</v>
      </c>
      <c r="EZ2016" s="9">
        <v>0</v>
      </c>
      <c r="FA2016" s="9">
        <v>0</v>
      </c>
      <c r="FB2016" s="9">
        <v>0</v>
      </c>
      <c r="FC2016" s="9">
        <v>0</v>
      </c>
      <c r="FD2016" s="9">
        <v>0</v>
      </c>
      <c r="FE2016" s="9">
        <v>0</v>
      </c>
      <c r="FF2016">
        <v>0</v>
      </c>
    </row>
    <row r="2017" spans="1:162" x14ac:dyDescent="0.2">
      <c r="A2017" t="s">
        <v>2035</v>
      </c>
      <c r="B2017" t="s">
        <v>4370</v>
      </c>
      <c r="C2017" t="s">
        <v>4599</v>
      </c>
      <c r="D2017" s="1">
        <v>0</v>
      </c>
      <c r="E2017" s="1">
        <v>0</v>
      </c>
      <c r="F2017" s="4">
        <v>0</v>
      </c>
      <c r="G2017" s="4">
        <v>0</v>
      </c>
      <c r="H2017" s="5">
        <v>0</v>
      </c>
      <c r="I2017">
        <v>0</v>
      </c>
      <c r="J2017" s="4">
        <v>0</v>
      </c>
      <c r="K2017">
        <v>0</v>
      </c>
      <c r="L2017" s="5">
        <v>0</v>
      </c>
      <c r="M2017">
        <v>0</v>
      </c>
      <c r="N2017" s="4">
        <v>0</v>
      </c>
      <c r="O2017">
        <v>0</v>
      </c>
      <c r="P2017" s="5">
        <v>0</v>
      </c>
      <c r="Q2017">
        <v>0</v>
      </c>
      <c r="R2017" s="4">
        <v>0</v>
      </c>
      <c r="S2017">
        <v>0</v>
      </c>
      <c r="T2017" s="5">
        <v>0</v>
      </c>
      <c r="U2017">
        <v>0</v>
      </c>
      <c r="V2017" s="4">
        <v>0</v>
      </c>
      <c r="W2017">
        <v>0</v>
      </c>
      <c r="X2017" s="5">
        <v>0</v>
      </c>
      <c r="Y2017">
        <v>0</v>
      </c>
      <c r="Z2017" s="4">
        <v>0</v>
      </c>
      <c r="AA2017">
        <v>0</v>
      </c>
      <c r="AB2017" s="5">
        <v>0</v>
      </c>
      <c r="AD2017">
        <v>0</v>
      </c>
      <c r="AE2017">
        <v>0</v>
      </c>
      <c r="AF2017" s="4">
        <v>0</v>
      </c>
      <c r="AG2017">
        <v>0</v>
      </c>
      <c r="AH2017" s="5">
        <v>0</v>
      </c>
      <c r="AI2017">
        <v>0</v>
      </c>
      <c r="AJ2017" s="4">
        <v>0</v>
      </c>
      <c r="AK2017">
        <v>0</v>
      </c>
      <c r="AL2017" s="5">
        <v>0</v>
      </c>
      <c r="AM2017">
        <v>0</v>
      </c>
      <c r="AN2017" s="4">
        <v>0</v>
      </c>
      <c r="AO2017">
        <v>0</v>
      </c>
      <c r="AP2017" s="5">
        <v>0</v>
      </c>
      <c r="AQ2017">
        <v>0</v>
      </c>
      <c r="AR2017" s="4">
        <v>0</v>
      </c>
      <c r="AS2017">
        <v>0</v>
      </c>
      <c r="AT2017" s="5">
        <v>0</v>
      </c>
      <c r="AU2017">
        <v>0</v>
      </c>
      <c r="AV2017" s="4">
        <v>0</v>
      </c>
      <c r="AW2017">
        <v>0</v>
      </c>
      <c r="AX2017" s="5">
        <v>0</v>
      </c>
      <c r="AY2017">
        <v>3</v>
      </c>
      <c r="AZ2017" s="4">
        <v>0</v>
      </c>
      <c r="BA2017">
        <v>0</v>
      </c>
      <c r="BB2017" s="5">
        <v>3</v>
      </c>
      <c r="BD2017">
        <v>0</v>
      </c>
      <c r="BE2017">
        <v>0</v>
      </c>
      <c r="BF2017" s="4">
        <v>0</v>
      </c>
      <c r="BG2017">
        <v>0</v>
      </c>
      <c r="BH2017" s="5">
        <v>0</v>
      </c>
      <c r="BI2017">
        <v>0</v>
      </c>
      <c r="BJ2017" s="4">
        <v>0</v>
      </c>
      <c r="BK2017">
        <v>0</v>
      </c>
      <c r="BL2017" s="5">
        <v>0</v>
      </c>
      <c r="BM2017">
        <v>0</v>
      </c>
      <c r="BN2017" s="4">
        <v>0</v>
      </c>
      <c r="BO2017">
        <v>0</v>
      </c>
      <c r="BP2017" s="5">
        <v>0</v>
      </c>
      <c r="BQ2017">
        <v>0</v>
      </c>
      <c r="BR2017" s="4">
        <v>0</v>
      </c>
      <c r="BS2017">
        <v>0</v>
      </c>
      <c r="BT2017" s="5">
        <v>0</v>
      </c>
      <c r="BU2017">
        <v>0</v>
      </c>
      <c r="BV2017" s="4">
        <v>0</v>
      </c>
      <c r="BW2017">
        <v>0</v>
      </c>
      <c r="BX2017" s="5">
        <v>0</v>
      </c>
      <c r="BY2017">
        <v>3</v>
      </c>
      <c r="BZ2017" s="4">
        <v>0</v>
      </c>
      <c r="CA2017">
        <v>0</v>
      </c>
      <c r="CB2017" s="5">
        <v>3</v>
      </c>
      <c r="CD2017">
        <v>0</v>
      </c>
      <c r="CE2017">
        <v>0</v>
      </c>
      <c r="CF2017" s="4">
        <v>0</v>
      </c>
      <c r="CG2017">
        <v>0</v>
      </c>
      <c r="CH2017" s="5">
        <v>0</v>
      </c>
      <c r="CI2017">
        <v>0</v>
      </c>
      <c r="CJ2017" s="4">
        <v>0</v>
      </c>
      <c r="CK2017">
        <v>0</v>
      </c>
      <c r="CL2017" s="5">
        <v>0</v>
      </c>
      <c r="CM2017">
        <v>0</v>
      </c>
      <c r="CN2017" s="4">
        <v>0</v>
      </c>
      <c r="CO2017">
        <v>0</v>
      </c>
      <c r="CP2017" s="5">
        <v>0</v>
      </c>
      <c r="CQ2017">
        <v>0</v>
      </c>
      <c r="CR2017" s="4">
        <v>0</v>
      </c>
      <c r="CS2017">
        <v>0</v>
      </c>
      <c r="CT2017" s="5">
        <v>0</v>
      </c>
      <c r="CU2017">
        <v>0</v>
      </c>
      <c r="CV2017" s="4">
        <v>0</v>
      </c>
      <c r="CW2017">
        <v>0</v>
      </c>
      <c r="CX2017" s="5">
        <v>0</v>
      </c>
      <c r="CY2017" s="21">
        <v>3</v>
      </c>
      <c r="CZ2017" s="21">
        <v>0</v>
      </c>
      <c r="DA2017" s="21">
        <v>0</v>
      </c>
      <c r="DB2017" s="5">
        <v>3</v>
      </c>
      <c r="DD2017" s="8">
        <v>0</v>
      </c>
      <c r="DE2017" s="8">
        <v>0</v>
      </c>
      <c r="DF2017" s="8">
        <v>0</v>
      </c>
      <c r="DG2017" s="8">
        <v>0</v>
      </c>
      <c r="DH2017" s="8">
        <v>0</v>
      </c>
      <c r="DI2017" s="8">
        <v>0</v>
      </c>
      <c r="DJ2017" s="8">
        <v>0</v>
      </c>
      <c r="DK2017" s="8">
        <v>0</v>
      </c>
      <c r="DL2017" s="8">
        <v>0</v>
      </c>
      <c r="DM2017" s="8">
        <v>0</v>
      </c>
      <c r="DN2017" s="8">
        <v>0</v>
      </c>
      <c r="DO2017" s="8">
        <v>0</v>
      </c>
      <c r="DP2017" s="8">
        <v>0</v>
      </c>
      <c r="DQ2017" s="8">
        <v>0</v>
      </c>
      <c r="DR2017" s="8">
        <v>0</v>
      </c>
      <c r="DS2017" s="8">
        <v>0</v>
      </c>
      <c r="DT2017" s="8">
        <v>0</v>
      </c>
      <c r="DU2017" s="8">
        <v>0</v>
      </c>
      <c r="DV2017" s="8">
        <v>0</v>
      </c>
      <c r="DW2017" s="8">
        <v>0</v>
      </c>
      <c r="DX2017" s="8">
        <v>0</v>
      </c>
      <c r="DY2017" s="8">
        <v>0</v>
      </c>
      <c r="DZ2017" s="8">
        <v>0</v>
      </c>
      <c r="EA2017" s="8">
        <v>0</v>
      </c>
      <c r="EB2017" s="8">
        <v>0</v>
      </c>
      <c r="EC2017" s="8">
        <v>0</v>
      </c>
      <c r="ED2017" s="20">
        <v>0</v>
      </c>
      <c r="EF2017" s="9">
        <v>0</v>
      </c>
      <c r="EG2017" s="9">
        <v>0</v>
      </c>
      <c r="EH2017" s="9">
        <v>0</v>
      </c>
      <c r="EI2017" s="9">
        <v>0</v>
      </c>
      <c r="EJ2017" s="9">
        <v>0</v>
      </c>
      <c r="EK2017" s="9">
        <v>0</v>
      </c>
      <c r="EL2017" s="9">
        <v>0</v>
      </c>
      <c r="EM2017" s="9">
        <v>0</v>
      </c>
      <c r="EN2017" s="9">
        <v>0</v>
      </c>
      <c r="EO2017" s="9">
        <v>0</v>
      </c>
      <c r="EP2017" s="9">
        <v>0</v>
      </c>
      <c r="EQ2017" s="9">
        <v>0</v>
      </c>
      <c r="ER2017" s="9">
        <v>0</v>
      </c>
      <c r="ES2017" s="9">
        <v>0</v>
      </c>
      <c r="ET2017" s="9">
        <v>0</v>
      </c>
      <c r="EU2017" s="9">
        <v>0</v>
      </c>
      <c r="EV2017" s="9">
        <v>0</v>
      </c>
      <c r="EW2017" s="9">
        <v>0</v>
      </c>
      <c r="EX2017" s="9">
        <v>0</v>
      </c>
      <c r="EY2017" s="9">
        <v>0</v>
      </c>
      <c r="EZ2017" s="9">
        <v>0</v>
      </c>
      <c r="FA2017" s="9">
        <v>0</v>
      </c>
      <c r="FB2017" s="9">
        <v>0</v>
      </c>
      <c r="FC2017" s="9">
        <v>0</v>
      </c>
      <c r="FD2017" s="9">
        <v>0</v>
      </c>
      <c r="FE2017" s="9">
        <v>0</v>
      </c>
      <c r="FF2017">
        <v>0</v>
      </c>
    </row>
    <row r="2018" spans="1:162" x14ac:dyDescent="0.2">
      <c r="A2018" t="s">
        <v>2021</v>
      </c>
      <c r="B2018" t="s">
        <v>4371</v>
      </c>
      <c r="C2018" t="s">
        <v>4599</v>
      </c>
      <c r="D2018" s="1">
        <v>0</v>
      </c>
      <c r="E2018" s="1">
        <v>0</v>
      </c>
      <c r="F2018" s="4">
        <v>0</v>
      </c>
      <c r="G2018" s="4">
        <v>0</v>
      </c>
      <c r="H2018" s="5">
        <v>0</v>
      </c>
      <c r="I2018">
        <v>0</v>
      </c>
      <c r="J2018" s="4">
        <v>0</v>
      </c>
      <c r="K2018">
        <v>0</v>
      </c>
      <c r="L2018" s="5">
        <v>0</v>
      </c>
      <c r="M2018">
        <v>0</v>
      </c>
      <c r="N2018" s="4">
        <v>0</v>
      </c>
      <c r="O2018">
        <v>0</v>
      </c>
      <c r="P2018" s="5">
        <v>0</v>
      </c>
      <c r="Q2018">
        <v>0</v>
      </c>
      <c r="R2018" s="4">
        <v>0</v>
      </c>
      <c r="S2018">
        <v>0</v>
      </c>
      <c r="T2018" s="5">
        <v>0</v>
      </c>
      <c r="U2018">
        <v>0</v>
      </c>
      <c r="V2018" s="4">
        <v>0</v>
      </c>
      <c r="W2018">
        <v>0</v>
      </c>
      <c r="X2018" s="5">
        <v>0</v>
      </c>
      <c r="Y2018">
        <v>0</v>
      </c>
      <c r="Z2018" s="4">
        <v>0</v>
      </c>
      <c r="AA2018">
        <v>0</v>
      </c>
      <c r="AB2018" s="5">
        <v>0</v>
      </c>
      <c r="AD2018">
        <v>0</v>
      </c>
      <c r="AE2018">
        <v>0</v>
      </c>
      <c r="AF2018" s="4">
        <v>0</v>
      </c>
      <c r="AG2018">
        <v>0</v>
      </c>
      <c r="AH2018" s="5">
        <v>0</v>
      </c>
      <c r="AI2018">
        <v>0</v>
      </c>
      <c r="AJ2018" s="4">
        <v>0</v>
      </c>
      <c r="AK2018">
        <v>0</v>
      </c>
      <c r="AL2018" s="5">
        <v>0</v>
      </c>
      <c r="AM2018">
        <v>0</v>
      </c>
      <c r="AN2018" s="4">
        <v>0</v>
      </c>
      <c r="AO2018">
        <v>0</v>
      </c>
      <c r="AP2018" s="5">
        <v>0</v>
      </c>
      <c r="AQ2018">
        <v>0</v>
      </c>
      <c r="AR2018" s="4">
        <v>0</v>
      </c>
      <c r="AS2018">
        <v>0</v>
      </c>
      <c r="AT2018" s="5">
        <v>0</v>
      </c>
      <c r="AU2018">
        <v>0</v>
      </c>
      <c r="AV2018" s="4">
        <v>0</v>
      </c>
      <c r="AW2018">
        <v>0</v>
      </c>
      <c r="AX2018" s="5">
        <v>0</v>
      </c>
      <c r="AY2018">
        <v>3</v>
      </c>
      <c r="AZ2018" s="4">
        <v>0</v>
      </c>
      <c r="BA2018">
        <v>0</v>
      </c>
      <c r="BB2018" s="5">
        <v>3</v>
      </c>
      <c r="BD2018">
        <v>0</v>
      </c>
      <c r="BE2018">
        <v>0</v>
      </c>
      <c r="BF2018" s="4">
        <v>0</v>
      </c>
      <c r="BG2018">
        <v>0</v>
      </c>
      <c r="BH2018" s="5">
        <v>0</v>
      </c>
      <c r="BI2018">
        <v>0</v>
      </c>
      <c r="BJ2018" s="4">
        <v>0</v>
      </c>
      <c r="BK2018">
        <v>0</v>
      </c>
      <c r="BL2018" s="5">
        <v>0</v>
      </c>
      <c r="BM2018">
        <v>0</v>
      </c>
      <c r="BN2018" s="4">
        <v>0</v>
      </c>
      <c r="BO2018">
        <v>0</v>
      </c>
      <c r="BP2018" s="5">
        <v>0</v>
      </c>
      <c r="BQ2018">
        <v>0</v>
      </c>
      <c r="BR2018" s="4">
        <v>0</v>
      </c>
      <c r="BS2018">
        <v>0</v>
      </c>
      <c r="BT2018" s="5">
        <v>0</v>
      </c>
      <c r="BU2018">
        <v>0</v>
      </c>
      <c r="BV2018" s="4">
        <v>0</v>
      </c>
      <c r="BW2018">
        <v>0</v>
      </c>
      <c r="BX2018" s="5">
        <v>0</v>
      </c>
      <c r="BY2018">
        <v>3</v>
      </c>
      <c r="BZ2018" s="4">
        <v>0</v>
      </c>
      <c r="CA2018">
        <v>0</v>
      </c>
      <c r="CB2018" s="5">
        <v>3</v>
      </c>
      <c r="CD2018">
        <v>0</v>
      </c>
      <c r="CE2018">
        <v>0</v>
      </c>
      <c r="CF2018" s="4">
        <v>0</v>
      </c>
      <c r="CG2018">
        <v>0</v>
      </c>
      <c r="CH2018" s="5">
        <v>0</v>
      </c>
      <c r="CI2018">
        <v>0</v>
      </c>
      <c r="CJ2018" s="4">
        <v>0</v>
      </c>
      <c r="CK2018">
        <v>0</v>
      </c>
      <c r="CL2018" s="5">
        <v>0</v>
      </c>
      <c r="CM2018">
        <v>0</v>
      </c>
      <c r="CN2018" s="4">
        <v>0</v>
      </c>
      <c r="CO2018">
        <v>0</v>
      </c>
      <c r="CP2018" s="5">
        <v>0</v>
      </c>
      <c r="CQ2018">
        <v>0</v>
      </c>
      <c r="CR2018" s="4">
        <v>0</v>
      </c>
      <c r="CS2018">
        <v>0</v>
      </c>
      <c r="CT2018" s="5">
        <v>0</v>
      </c>
      <c r="CU2018">
        <v>0</v>
      </c>
      <c r="CV2018" s="4">
        <v>0</v>
      </c>
      <c r="CW2018">
        <v>0</v>
      </c>
      <c r="CX2018" s="5">
        <v>0</v>
      </c>
      <c r="CY2018" s="21">
        <v>3</v>
      </c>
      <c r="CZ2018" s="21">
        <v>0</v>
      </c>
      <c r="DA2018" s="21">
        <v>0</v>
      </c>
      <c r="DB2018" s="5">
        <v>3</v>
      </c>
      <c r="DD2018" s="8">
        <v>0</v>
      </c>
      <c r="DE2018" s="8">
        <v>0</v>
      </c>
      <c r="DF2018" s="8">
        <v>0</v>
      </c>
      <c r="DG2018" s="8">
        <v>0</v>
      </c>
      <c r="DH2018" s="8">
        <v>0</v>
      </c>
      <c r="DI2018" s="8">
        <v>0</v>
      </c>
      <c r="DJ2018" s="8">
        <v>0</v>
      </c>
      <c r="DK2018" s="8">
        <v>0</v>
      </c>
      <c r="DL2018" s="8">
        <v>0</v>
      </c>
      <c r="DM2018" s="8">
        <v>0</v>
      </c>
      <c r="DN2018" s="8">
        <v>0</v>
      </c>
      <c r="DO2018" s="8">
        <v>0</v>
      </c>
      <c r="DP2018" s="8">
        <v>0</v>
      </c>
      <c r="DQ2018" s="8">
        <v>0</v>
      </c>
      <c r="DR2018" s="8">
        <v>0</v>
      </c>
      <c r="DS2018" s="8">
        <v>0</v>
      </c>
      <c r="DT2018" s="8">
        <v>0</v>
      </c>
      <c r="DU2018" s="8">
        <v>0</v>
      </c>
      <c r="DV2018" s="8">
        <v>0</v>
      </c>
      <c r="DW2018" s="8">
        <v>0</v>
      </c>
      <c r="DX2018" s="8">
        <v>0</v>
      </c>
      <c r="DY2018" s="8">
        <v>0</v>
      </c>
      <c r="DZ2018" s="8">
        <v>0</v>
      </c>
      <c r="EA2018" s="8">
        <v>0</v>
      </c>
      <c r="EB2018" s="8">
        <v>0</v>
      </c>
      <c r="EC2018" s="8">
        <v>0</v>
      </c>
      <c r="ED2018" s="20">
        <v>0</v>
      </c>
      <c r="EF2018" s="9">
        <v>0</v>
      </c>
      <c r="EG2018" s="9">
        <v>0</v>
      </c>
      <c r="EH2018" s="9">
        <v>0</v>
      </c>
      <c r="EI2018" s="9">
        <v>0</v>
      </c>
      <c r="EJ2018" s="9">
        <v>0</v>
      </c>
      <c r="EK2018" s="9">
        <v>0</v>
      </c>
      <c r="EL2018" s="9">
        <v>0</v>
      </c>
      <c r="EM2018" s="9">
        <v>0</v>
      </c>
      <c r="EN2018" s="9">
        <v>0</v>
      </c>
      <c r="EO2018" s="9">
        <v>0</v>
      </c>
      <c r="EP2018" s="9">
        <v>0</v>
      </c>
      <c r="EQ2018" s="9">
        <v>0</v>
      </c>
      <c r="ER2018" s="9">
        <v>0</v>
      </c>
      <c r="ES2018" s="9">
        <v>0</v>
      </c>
      <c r="ET2018" s="9">
        <v>0</v>
      </c>
      <c r="EU2018" s="9">
        <v>0</v>
      </c>
      <c r="EV2018" s="9">
        <v>0</v>
      </c>
      <c r="EW2018" s="9">
        <v>0</v>
      </c>
      <c r="EX2018" s="9">
        <v>0</v>
      </c>
      <c r="EY2018" s="9">
        <v>0</v>
      </c>
      <c r="EZ2018" s="9">
        <v>0</v>
      </c>
      <c r="FA2018" s="9">
        <v>0</v>
      </c>
      <c r="FB2018" s="9">
        <v>0</v>
      </c>
      <c r="FC2018" s="9">
        <v>0</v>
      </c>
      <c r="FD2018" s="9">
        <v>0</v>
      </c>
      <c r="FE2018" s="9">
        <v>0</v>
      </c>
      <c r="FF2018">
        <v>0</v>
      </c>
    </row>
    <row r="2019" spans="1:162" x14ac:dyDescent="0.2">
      <c r="A2019" t="s">
        <v>2045</v>
      </c>
      <c r="B2019" t="s">
        <v>4372</v>
      </c>
      <c r="C2019" t="s">
        <v>4599</v>
      </c>
      <c r="D2019" s="1">
        <v>0</v>
      </c>
      <c r="E2019" s="1">
        <v>0</v>
      </c>
      <c r="F2019" s="4">
        <v>0</v>
      </c>
      <c r="G2019" s="4">
        <v>0</v>
      </c>
      <c r="H2019" s="5">
        <v>0</v>
      </c>
      <c r="I2019">
        <v>0</v>
      </c>
      <c r="J2019" s="4">
        <v>0</v>
      </c>
      <c r="K2019">
        <v>0</v>
      </c>
      <c r="L2019" s="5">
        <v>0</v>
      </c>
      <c r="M2019">
        <v>0</v>
      </c>
      <c r="N2019" s="4">
        <v>0</v>
      </c>
      <c r="O2019">
        <v>0</v>
      </c>
      <c r="P2019" s="5">
        <v>0</v>
      </c>
      <c r="Q2019">
        <v>0</v>
      </c>
      <c r="R2019" s="4">
        <v>0</v>
      </c>
      <c r="S2019">
        <v>0</v>
      </c>
      <c r="T2019" s="5">
        <v>0</v>
      </c>
      <c r="U2019">
        <v>0</v>
      </c>
      <c r="V2019" s="4">
        <v>0</v>
      </c>
      <c r="W2019">
        <v>0</v>
      </c>
      <c r="X2019" s="5">
        <v>0</v>
      </c>
      <c r="Y2019">
        <v>3</v>
      </c>
      <c r="Z2019" s="4">
        <v>0</v>
      </c>
      <c r="AA2019">
        <v>0</v>
      </c>
      <c r="AB2019" s="5">
        <v>3</v>
      </c>
      <c r="AD2019">
        <v>0</v>
      </c>
      <c r="AE2019">
        <v>0</v>
      </c>
      <c r="AF2019" s="4">
        <v>0</v>
      </c>
      <c r="AG2019">
        <v>0</v>
      </c>
      <c r="AH2019" s="5">
        <v>0</v>
      </c>
      <c r="AI2019">
        <v>0</v>
      </c>
      <c r="AJ2019" s="4">
        <v>0</v>
      </c>
      <c r="AK2019">
        <v>0</v>
      </c>
      <c r="AL2019" s="5">
        <v>0</v>
      </c>
      <c r="AM2019">
        <v>0</v>
      </c>
      <c r="AN2019" s="4">
        <v>0</v>
      </c>
      <c r="AO2019">
        <v>0</v>
      </c>
      <c r="AP2019" s="5">
        <v>0</v>
      </c>
      <c r="AQ2019">
        <v>0</v>
      </c>
      <c r="AR2019" s="4">
        <v>0</v>
      </c>
      <c r="AS2019">
        <v>0</v>
      </c>
      <c r="AT2019" s="5">
        <v>0</v>
      </c>
      <c r="AU2019">
        <v>0</v>
      </c>
      <c r="AV2019" s="4">
        <v>0</v>
      </c>
      <c r="AW2019">
        <v>0</v>
      </c>
      <c r="AX2019" s="5">
        <v>0</v>
      </c>
      <c r="AY2019">
        <v>3</v>
      </c>
      <c r="AZ2019" s="4">
        <v>0</v>
      </c>
      <c r="BA2019">
        <v>0</v>
      </c>
      <c r="BB2019" s="5">
        <v>3</v>
      </c>
      <c r="BD2019">
        <v>0</v>
      </c>
      <c r="BE2019">
        <v>0</v>
      </c>
      <c r="BF2019" s="4">
        <v>0</v>
      </c>
      <c r="BG2019">
        <v>0</v>
      </c>
      <c r="BH2019" s="5">
        <v>0</v>
      </c>
      <c r="BI2019">
        <v>0</v>
      </c>
      <c r="BJ2019" s="4">
        <v>0</v>
      </c>
      <c r="BK2019">
        <v>0</v>
      </c>
      <c r="BL2019" s="5">
        <v>0</v>
      </c>
      <c r="BM2019">
        <v>0</v>
      </c>
      <c r="BN2019" s="4">
        <v>0</v>
      </c>
      <c r="BO2019">
        <v>0</v>
      </c>
      <c r="BP2019" s="5">
        <v>0</v>
      </c>
      <c r="BQ2019">
        <v>0</v>
      </c>
      <c r="BR2019" s="4">
        <v>0</v>
      </c>
      <c r="BS2019">
        <v>0</v>
      </c>
      <c r="BT2019" s="5">
        <v>0</v>
      </c>
      <c r="BU2019">
        <v>0</v>
      </c>
      <c r="BV2019" s="4">
        <v>0</v>
      </c>
      <c r="BW2019">
        <v>0</v>
      </c>
      <c r="BX2019" s="5">
        <v>0</v>
      </c>
      <c r="BY2019">
        <v>3</v>
      </c>
      <c r="BZ2019" s="4">
        <v>0</v>
      </c>
      <c r="CA2019">
        <v>0</v>
      </c>
      <c r="CB2019" s="5">
        <v>3</v>
      </c>
      <c r="CD2019">
        <v>0</v>
      </c>
      <c r="CE2019">
        <v>0</v>
      </c>
      <c r="CF2019" s="4">
        <v>0</v>
      </c>
      <c r="CG2019">
        <v>0</v>
      </c>
      <c r="CH2019" s="5">
        <v>0</v>
      </c>
      <c r="CI2019">
        <v>0</v>
      </c>
      <c r="CJ2019" s="4">
        <v>0</v>
      </c>
      <c r="CK2019">
        <v>0</v>
      </c>
      <c r="CL2019" s="5">
        <v>0</v>
      </c>
      <c r="CM2019">
        <v>0</v>
      </c>
      <c r="CN2019" s="4">
        <v>0</v>
      </c>
      <c r="CO2019">
        <v>0</v>
      </c>
      <c r="CP2019" s="5">
        <v>0</v>
      </c>
      <c r="CQ2019">
        <v>0</v>
      </c>
      <c r="CR2019" s="4">
        <v>0</v>
      </c>
      <c r="CS2019">
        <v>0</v>
      </c>
      <c r="CT2019" s="5">
        <v>0</v>
      </c>
      <c r="CU2019">
        <v>0</v>
      </c>
      <c r="CV2019" s="4">
        <v>0</v>
      </c>
      <c r="CW2019">
        <v>0</v>
      </c>
      <c r="CX2019" s="5">
        <v>0</v>
      </c>
      <c r="CY2019" s="21">
        <v>3</v>
      </c>
      <c r="CZ2019" s="21">
        <v>0</v>
      </c>
      <c r="DA2019" s="21">
        <v>0</v>
      </c>
      <c r="DB2019" s="5">
        <v>3</v>
      </c>
      <c r="DD2019" s="8">
        <v>0</v>
      </c>
      <c r="DE2019" s="8">
        <v>0</v>
      </c>
      <c r="DF2019" s="8">
        <v>0</v>
      </c>
      <c r="DG2019" s="8">
        <v>0</v>
      </c>
      <c r="DH2019" s="8">
        <v>0</v>
      </c>
      <c r="DI2019" s="8">
        <v>0</v>
      </c>
      <c r="DJ2019" s="8">
        <v>0</v>
      </c>
      <c r="DK2019" s="8">
        <v>0</v>
      </c>
      <c r="DL2019" s="8">
        <v>0</v>
      </c>
      <c r="DM2019" s="8">
        <v>0</v>
      </c>
      <c r="DN2019" s="8">
        <v>0</v>
      </c>
      <c r="DO2019" s="8">
        <v>0</v>
      </c>
      <c r="DP2019" s="8">
        <v>0</v>
      </c>
      <c r="DQ2019" s="8">
        <v>0</v>
      </c>
      <c r="DR2019" s="8">
        <v>0</v>
      </c>
      <c r="DS2019" s="8">
        <v>0</v>
      </c>
      <c r="DT2019" s="8">
        <v>0</v>
      </c>
      <c r="DU2019" s="8">
        <v>0</v>
      </c>
      <c r="DV2019" s="8">
        <v>0</v>
      </c>
      <c r="DW2019" s="8">
        <v>0</v>
      </c>
      <c r="DX2019" s="8">
        <v>0</v>
      </c>
      <c r="DY2019" s="8">
        <v>0</v>
      </c>
      <c r="DZ2019" s="8">
        <v>0</v>
      </c>
      <c r="EA2019" s="8">
        <v>0</v>
      </c>
      <c r="EB2019" s="8">
        <v>0</v>
      </c>
      <c r="EC2019" s="8">
        <v>0</v>
      </c>
      <c r="ED2019" s="20">
        <v>0</v>
      </c>
      <c r="EF2019" s="9">
        <v>0</v>
      </c>
      <c r="EG2019" s="9">
        <v>0</v>
      </c>
      <c r="EH2019" s="9">
        <v>0</v>
      </c>
      <c r="EI2019" s="9">
        <v>0</v>
      </c>
      <c r="EJ2019" s="9">
        <v>0</v>
      </c>
      <c r="EK2019" s="9">
        <v>0</v>
      </c>
      <c r="EL2019" s="9">
        <v>0</v>
      </c>
      <c r="EM2019" s="9">
        <v>0</v>
      </c>
      <c r="EN2019" s="9">
        <v>0</v>
      </c>
      <c r="EO2019" s="9">
        <v>0</v>
      </c>
      <c r="EP2019" s="9">
        <v>0</v>
      </c>
      <c r="EQ2019" s="9">
        <v>0</v>
      </c>
      <c r="ER2019" s="9">
        <v>0</v>
      </c>
      <c r="ES2019" s="9">
        <v>0</v>
      </c>
      <c r="ET2019" s="9">
        <v>0</v>
      </c>
      <c r="EU2019" s="9">
        <v>0</v>
      </c>
      <c r="EV2019" s="9">
        <v>0</v>
      </c>
      <c r="EW2019" s="9">
        <v>0</v>
      </c>
      <c r="EX2019" s="9">
        <v>0</v>
      </c>
      <c r="EY2019" s="9">
        <v>0</v>
      </c>
      <c r="EZ2019" s="9">
        <v>0</v>
      </c>
      <c r="FA2019" s="9">
        <v>0</v>
      </c>
      <c r="FB2019" s="9">
        <v>0</v>
      </c>
      <c r="FC2019" s="9">
        <v>0</v>
      </c>
      <c r="FD2019" s="9">
        <v>0</v>
      </c>
      <c r="FE2019" s="9">
        <v>0</v>
      </c>
      <c r="FF2019">
        <v>0</v>
      </c>
    </row>
    <row r="2020" spans="1:162" x14ac:dyDescent="0.2">
      <c r="A2020" t="s">
        <v>2050</v>
      </c>
      <c r="B2020" t="s">
        <v>4373</v>
      </c>
      <c r="C2020" t="s">
        <v>3</v>
      </c>
      <c r="D2020" s="1">
        <v>0</v>
      </c>
      <c r="E2020" s="1">
        <v>0</v>
      </c>
      <c r="F2020" s="4">
        <v>0</v>
      </c>
      <c r="G2020" s="4">
        <v>0</v>
      </c>
      <c r="H2020" s="5">
        <v>0</v>
      </c>
      <c r="I2020">
        <v>0</v>
      </c>
      <c r="J2020" s="4">
        <v>0</v>
      </c>
      <c r="K2020">
        <v>0</v>
      </c>
      <c r="L2020" s="5">
        <v>0</v>
      </c>
      <c r="M2020">
        <v>0</v>
      </c>
      <c r="N2020" s="4">
        <v>0</v>
      </c>
      <c r="O2020">
        <v>0</v>
      </c>
      <c r="P2020" s="5">
        <v>0</v>
      </c>
      <c r="Q2020">
        <v>0</v>
      </c>
      <c r="R2020" s="4">
        <v>0</v>
      </c>
      <c r="S2020">
        <v>0</v>
      </c>
      <c r="T2020" s="5">
        <v>0</v>
      </c>
      <c r="U2020">
        <v>0</v>
      </c>
      <c r="V2020" s="4">
        <v>0</v>
      </c>
      <c r="W2020">
        <v>0</v>
      </c>
      <c r="X2020" s="5">
        <v>0</v>
      </c>
      <c r="Y2020">
        <v>0</v>
      </c>
      <c r="Z2020" s="4">
        <v>0</v>
      </c>
      <c r="AA2020">
        <v>0</v>
      </c>
      <c r="AB2020" s="5">
        <v>0</v>
      </c>
      <c r="AD2020">
        <v>0</v>
      </c>
      <c r="AE2020">
        <v>0</v>
      </c>
      <c r="AF2020" s="4">
        <v>0</v>
      </c>
      <c r="AG2020">
        <v>0</v>
      </c>
      <c r="AH2020" s="5">
        <v>0</v>
      </c>
      <c r="AI2020">
        <v>0</v>
      </c>
      <c r="AJ2020" s="4">
        <v>0</v>
      </c>
      <c r="AK2020">
        <v>0</v>
      </c>
      <c r="AL2020" s="5">
        <v>0</v>
      </c>
      <c r="AM2020">
        <v>0</v>
      </c>
      <c r="AN2020" s="4">
        <v>0</v>
      </c>
      <c r="AO2020">
        <v>0</v>
      </c>
      <c r="AP2020" s="5">
        <v>0</v>
      </c>
      <c r="AQ2020">
        <v>0</v>
      </c>
      <c r="AR2020" s="4">
        <v>0</v>
      </c>
      <c r="AS2020">
        <v>0</v>
      </c>
      <c r="AT2020" s="5">
        <v>0</v>
      </c>
      <c r="AU2020">
        <v>0</v>
      </c>
      <c r="AV2020" s="4">
        <v>0</v>
      </c>
      <c r="AW2020">
        <v>0</v>
      </c>
      <c r="AX2020" s="5">
        <v>0</v>
      </c>
      <c r="AY2020">
        <v>3</v>
      </c>
      <c r="AZ2020" s="4">
        <v>0</v>
      </c>
      <c r="BA2020">
        <v>0</v>
      </c>
      <c r="BB2020" s="5">
        <v>3</v>
      </c>
      <c r="BD2020">
        <v>0</v>
      </c>
      <c r="BE2020">
        <v>0</v>
      </c>
      <c r="BF2020" s="4">
        <v>0</v>
      </c>
      <c r="BG2020">
        <v>0</v>
      </c>
      <c r="BH2020" s="5">
        <v>0</v>
      </c>
      <c r="BI2020">
        <v>0</v>
      </c>
      <c r="BJ2020" s="4">
        <v>0</v>
      </c>
      <c r="BK2020">
        <v>0</v>
      </c>
      <c r="BL2020" s="5">
        <v>0</v>
      </c>
      <c r="BM2020">
        <v>0</v>
      </c>
      <c r="BN2020" s="4">
        <v>0</v>
      </c>
      <c r="BO2020">
        <v>0</v>
      </c>
      <c r="BP2020" s="5">
        <v>0</v>
      </c>
      <c r="BQ2020">
        <v>0</v>
      </c>
      <c r="BR2020" s="4">
        <v>0</v>
      </c>
      <c r="BS2020">
        <v>0</v>
      </c>
      <c r="BT2020" s="5">
        <v>0</v>
      </c>
      <c r="BU2020">
        <v>0</v>
      </c>
      <c r="BV2020" s="4">
        <v>0</v>
      </c>
      <c r="BW2020">
        <v>0</v>
      </c>
      <c r="BX2020" s="5">
        <v>0</v>
      </c>
      <c r="BY2020">
        <v>3</v>
      </c>
      <c r="BZ2020" s="4">
        <v>0</v>
      </c>
      <c r="CA2020">
        <v>0</v>
      </c>
      <c r="CB2020" s="5">
        <v>3</v>
      </c>
      <c r="CD2020">
        <v>0</v>
      </c>
      <c r="CE2020">
        <v>0</v>
      </c>
      <c r="CF2020" s="4">
        <v>0</v>
      </c>
      <c r="CG2020">
        <v>0</v>
      </c>
      <c r="CH2020" s="5">
        <v>0</v>
      </c>
      <c r="CI2020">
        <v>0</v>
      </c>
      <c r="CJ2020" s="4">
        <v>0</v>
      </c>
      <c r="CK2020">
        <v>0</v>
      </c>
      <c r="CL2020" s="5">
        <v>0</v>
      </c>
      <c r="CM2020">
        <v>0</v>
      </c>
      <c r="CN2020" s="4">
        <v>0</v>
      </c>
      <c r="CO2020">
        <v>0</v>
      </c>
      <c r="CP2020" s="5">
        <v>0</v>
      </c>
      <c r="CQ2020">
        <v>0</v>
      </c>
      <c r="CR2020" s="4">
        <v>0</v>
      </c>
      <c r="CS2020">
        <v>0</v>
      </c>
      <c r="CT2020" s="5">
        <v>0</v>
      </c>
      <c r="CU2020">
        <v>0</v>
      </c>
      <c r="CV2020" s="4">
        <v>0</v>
      </c>
      <c r="CW2020">
        <v>0</v>
      </c>
      <c r="CX2020" s="5">
        <v>0</v>
      </c>
      <c r="CY2020" s="21">
        <v>3</v>
      </c>
      <c r="CZ2020" s="21">
        <v>0</v>
      </c>
      <c r="DA2020" s="21">
        <v>0</v>
      </c>
      <c r="DB2020" s="5">
        <v>3</v>
      </c>
      <c r="DD2020" s="8">
        <v>0</v>
      </c>
      <c r="DE2020" s="8">
        <v>0</v>
      </c>
      <c r="DF2020" s="8">
        <v>0</v>
      </c>
      <c r="DG2020" s="8">
        <v>0</v>
      </c>
      <c r="DH2020" s="8">
        <v>0</v>
      </c>
      <c r="DI2020" s="8">
        <v>0</v>
      </c>
      <c r="DJ2020" s="8">
        <v>0</v>
      </c>
      <c r="DK2020" s="8">
        <v>0</v>
      </c>
      <c r="DL2020" s="8">
        <v>0</v>
      </c>
      <c r="DM2020" s="8">
        <v>0</v>
      </c>
      <c r="DN2020" s="8">
        <v>0</v>
      </c>
      <c r="DO2020" s="8">
        <v>0</v>
      </c>
      <c r="DP2020" s="8">
        <v>0</v>
      </c>
      <c r="DQ2020" s="8">
        <v>0</v>
      </c>
      <c r="DR2020" s="8">
        <v>0</v>
      </c>
      <c r="DS2020" s="8">
        <v>0</v>
      </c>
      <c r="DT2020" s="8">
        <v>0</v>
      </c>
      <c r="DU2020" s="8">
        <v>0</v>
      </c>
      <c r="DV2020" s="8">
        <v>0</v>
      </c>
      <c r="DW2020" s="8">
        <v>0</v>
      </c>
      <c r="DX2020" s="8">
        <v>0</v>
      </c>
      <c r="DY2020" s="8">
        <v>0</v>
      </c>
      <c r="DZ2020" s="8">
        <v>0</v>
      </c>
      <c r="EA2020" s="8">
        <v>0</v>
      </c>
      <c r="EB2020" s="8">
        <v>0</v>
      </c>
      <c r="EC2020" s="8">
        <v>0</v>
      </c>
      <c r="ED2020" s="20">
        <v>0</v>
      </c>
      <c r="EF2020" s="9">
        <v>0</v>
      </c>
      <c r="EG2020" s="9">
        <v>0</v>
      </c>
      <c r="EH2020" s="9">
        <v>0</v>
      </c>
      <c r="EI2020" s="9">
        <v>0</v>
      </c>
      <c r="EJ2020" s="9">
        <v>0</v>
      </c>
      <c r="EK2020" s="9">
        <v>0</v>
      </c>
      <c r="EL2020" s="9">
        <v>0</v>
      </c>
      <c r="EM2020" s="9">
        <v>0</v>
      </c>
      <c r="EN2020" s="9">
        <v>0</v>
      </c>
      <c r="EO2020" s="9">
        <v>0</v>
      </c>
      <c r="EP2020" s="9">
        <v>0</v>
      </c>
      <c r="EQ2020" s="9">
        <v>0</v>
      </c>
      <c r="ER2020" s="9">
        <v>0</v>
      </c>
      <c r="ES2020" s="9">
        <v>0</v>
      </c>
      <c r="ET2020" s="9">
        <v>0</v>
      </c>
      <c r="EU2020" s="9">
        <v>0</v>
      </c>
      <c r="EV2020" s="9">
        <v>0</v>
      </c>
      <c r="EW2020" s="9">
        <v>0</v>
      </c>
      <c r="EX2020" s="9">
        <v>0</v>
      </c>
      <c r="EY2020" s="9">
        <v>0</v>
      </c>
      <c r="EZ2020" s="9">
        <v>0</v>
      </c>
      <c r="FA2020" s="9">
        <v>0</v>
      </c>
      <c r="FB2020" s="9">
        <v>0</v>
      </c>
      <c r="FC2020" s="9">
        <v>0</v>
      </c>
      <c r="FD2020" s="9">
        <v>0</v>
      </c>
      <c r="FE2020" s="9">
        <v>0</v>
      </c>
      <c r="FF2020">
        <v>0</v>
      </c>
    </row>
    <row r="2021" spans="1:162" x14ac:dyDescent="0.2">
      <c r="A2021" t="s">
        <v>2087</v>
      </c>
      <c r="B2021" t="s">
        <v>2099</v>
      </c>
      <c r="C2021" t="s">
        <v>4599</v>
      </c>
      <c r="D2021" s="1">
        <v>0</v>
      </c>
      <c r="E2021" s="1">
        <v>0</v>
      </c>
      <c r="F2021" s="4">
        <v>0</v>
      </c>
      <c r="G2021" s="4">
        <v>0</v>
      </c>
      <c r="H2021" s="5">
        <v>0</v>
      </c>
      <c r="I2021">
        <v>0</v>
      </c>
      <c r="J2021" s="4">
        <v>0</v>
      </c>
      <c r="K2021">
        <v>0</v>
      </c>
      <c r="L2021" s="5">
        <v>0</v>
      </c>
      <c r="M2021">
        <v>0</v>
      </c>
      <c r="N2021" s="4">
        <v>0</v>
      </c>
      <c r="O2021">
        <v>0</v>
      </c>
      <c r="P2021" s="5">
        <v>0</v>
      </c>
      <c r="Q2021">
        <v>0</v>
      </c>
      <c r="R2021" s="4">
        <v>0</v>
      </c>
      <c r="S2021">
        <v>0</v>
      </c>
      <c r="T2021" s="5">
        <v>0</v>
      </c>
      <c r="U2021">
        <v>0</v>
      </c>
      <c r="V2021" s="4">
        <v>0</v>
      </c>
      <c r="W2021">
        <v>0</v>
      </c>
      <c r="X2021" s="5">
        <v>0</v>
      </c>
      <c r="Y2021">
        <v>0</v>
      </c>
      <c r="Z2021" s="4">
        <v>0</v>
      </c>
      <c r="AA2021">
        <v>0</v>
      </c>
      <c r="AB2021" s="5">
        <v>0</v>
      </c>
      <c r="AD2021">
        <v>0</v>
      </c>
      <c r="AE2021">
        <v>0</v>
      </c>
      <c r="AF2021" s="4">
        <v>0</v>
      </c>
      <c r="AG2021">
        <v>0</v>
      </c>
      <c r="AH2021" s="5">
        <v>0</v>
      </c>
      <c r="AI2021">
        <v>0</v>
      </c>
      <c r="AJ2021" s="4">
        <v>0</v>
      </c>
      <c r="AK2021">
        <v>0</v>
      </c>
      <c r="AL2021" s="5">
        <v>0</v>
      </c>
      <c r="AM2021">
        <v>0</v>
      </c>
      <c r="AN2021" s="4">
        <v>0</v>
      </c>
      <c r="AO2021">
        <v>0</v>
      </c>
      <c r="AP2021" s="5">
        <v>0</v>
      </c>
      <c r="AQ2021">
        <v>0</v>
      </c>
      <c r="AR2021" s="4">
        <v>0</v>
      </c>
      <c r="AS2021">
        <v>0</v>
      </c>
      <c r="AT2021" s="5">
        <v>0</v>
      </c>
      <c r="AU2021">
        <v>0</v>
      </c>
      <c r="AV2021" s="4">
        <v>0</v>
      </c>
      <c r="AW2021">
        <v>0</v>
      </c>
      <c r="AX2021" s="5">
        <v>0</v>
      </c>
      <c r="AY2021">
        <v>0</v>
      </c>
      <c r="AZ2021" s="4">
        <v>0</v>
      </c>
      <c r="BA2021">
        <v>0</v>
      </c>
      <c r="BB2021" s="5">
        <v>0</v>
      </c>
      <c r="BD2021">
        <v>0</v>
      </c>
      <c r="BE2021">
        <v>0</v>
      </c>
      <c r="BF2021" s="4">
        <v>0</v>
      </c>
      <c r="BG2021">
        <v>0</v>
      </c>
      <c r="BH2021" s="5">
        <v>0</v>
      </c>
      <c r="BI2021">
        <v>0</v>
      </c>
      <c r="BJ2021" s="4">
        <v>0</v>
      </c>
      <c r="BK2021">
        <v>0</v>
      </c>
      <c r="BL2021" s="5">
        <v>0</v>
      </c>
      <c r="BM2021">
        <v>0</v>
      </c>
      <c r="BN2021" s="4">
        <v>0</v>
      </c>
      <c r="BO2021">
        <v>0</v>
      </c>
      <c r="BP2021" s="5">
        <v>0</v>
      </c>
      <c r="BQ2021">
        <v>0</v>
      </c>
      <c r="BR2021" s="4">
        <v>0</v>
      </c>
      <c r="BS2021">
        <v>0</v>
      </c>
      <c r="BT2021" s="5">
        <v>0</v>
      </c>
      <c r="BU2021">
        <v>0</v>
      </c>
      <c r="BV2021" s="4">
        <v>0</v>
      </c>
      <c r="BW2021">
        <v>0</v>
      </c>
      <c r="BX2021" s="5">
        <v>0</v>
      </c>
      <c r="BY2021">
        <v>3</v>
      </c>
      <c r="BZ2021" s="4">
        <v>0</v>
      </c>
      <c r="CA2021">
        <v>0</v>
      </c>
      <c r="CB2021" s="5">
        <v>3</v>
      </c>
      <c r="CD2021">
        <v>0</v>
      </c>
      <c r="CE2021">
        <v>0</v>
      </c>
      <c r="CF2021" s="4">
        <v>0</v>
      </c>
      <c r="CG2021">
        <v>0</v>
      </c>
      <c r="CH2021" s="5">
        <v>0</v>
      </c>
      <c r="CI2021">
        <v>0</v>
      </c>
      <c r="CJ2021" s="4">
        <v>0</v>
      </c>
      <c r="CK2021">
        <v>0</v>
      </c>
      <c r="CL2021" s="5">
        <v>0</v>
      </c>
      <c r="CM2021">
        <v>0</v>
      </c>
      <c r="CN2021" s="4">
        <v>0</v>
      </c>
      <c r="CO2021">
        <v>0</v>
      </c>
      <c r="CP2021" s="5">
        <v>0</v>
      </c>
      <c r="CQ2021">
        <v>0</v>
      </c>
      <c r="CR2021" s="4">
        <v>0</v>
      </c>
      <c r="CS2021">
        <v>0</v>
      </c>
      <c r="CT2021" s="5">
        <v>0</v>
      </c>
      <c r="CU2021">
        <v>0</v>
      </c>
      <c r="CV2021" s="4">
        <v>0</v>
      </c>
      <c r="CW2021">
        <v>0</v>
      </c>
      <c r="CX2021" s="5">
        <v>0</v>
      </c>
      <c r="CY2021" s="21">
        <v>3</v>
      </c>
      <c r="CZ2021" s="21">
        <v>0</v>
      </c>
      <c r="DA2021" s="21">
        <v>0</v>
      </c>
      <c r="DB2021" s="5">
        <v>3</v>
      </c>
      <c r="DD2021" s="8">
        <v>0</v>
      </c>
      <c r="DE2021" s="8">
        <v>0</v>
      </c>
      <c r="DF2021" s="8">
        <v>0</v>
      </c>
      <c r="DG2021" s="8">
        <v>0</v>
      </c>
      <c r="DH2021" s="8">
        <v>0</v>
      </c>
      <c r="DI2021" s="8">
        <v>0</v>
      </c>
      <c r="DJ2021" s="8">
        <v>0</v>
      </c>
      <c r="DK2021" s="8">
        <v>0</v>
      </c>
      <c r="DL2021" s="8">
        <v>0</v>
      </c>
      <c r="DM2021" s="8">
        <v>0</v>
      </c>
      <c r="DN2021" s="8">
        <v>0</v>
      </c>
      <c r="DO2021" s="8">
        <v>0</v>
      </c>
      <c r="DP2021" s="8">
        <v>0</v>
      </c>
      <c r="DQ2021" s="8">
        <v>0</v>
      </c>
      <c r="DR2021" s="8">
        <v>0</v>
      </c>
      <c r="DS2021" s="8">
        <v>0</v>
      </c>
      <c r="DT2021" s="8">
        <v>0</v>
      </c>
      <c r="DU2021" s="8">
        <v>0</v>
      </c>
      <c r="DV2021" s="8">
        <v>0</v>
      </c>
      <c r="DW2021" s="8">
        <v>0</v>
      </c>
      <c r="DX2021" s="8">
        <v>0</v>
      </c>
      <c r="DY2021" s="8">
        <v>0</v>
      </c>
      <c r="DZ2021" s="8">
        <v>0</v>
      </c>
      <c r="EA2021" s="8">
        <v>0</v>
      </c>
      <c r="EB2021" s="8">
        <v>0</v>
      </c>
      <c r="EC2021" s="8">
        <v>0</v>
      </c>
      <c r="ED2021" s="20">
        <v>0</v>
      </c>
      <c r="EF2021" s="9">
        <v>0</v>
      </c>
      <c r="EG2021" s="9">
        <v>0</v>
      </c>
      <c r="EH2021" s="9">
        <v>0</v>
      </c>
      <c r="EI2021" s="9">
        <v>0</v>
      </c>
      <c r="EJ2021" s="9">
        <v>0</v>
      </c>
      <c r="EK2021" s="9">
        <v>0</v>
      </c>
      <c r="EL2021" s="9">
        <v>0</v>
      </c>
      <c r="EM2021" s="9">
        <v>0</v>
      </c>
      <c r="EN2021" s="9">
        <v>0</v>
      </c>
      <c r="EO2021" s="9">
        <v>0</v>
      </c>
      <c r="EP2021" s="9">
        <v>0</v>
      </c>
      <c r="EQ2021" s="9">
        <v>0</v>
      </c>
      <c r="ER2021" s="9">
        <v>0</v>
      </c>
      <c r="ES2021" s="9">
        <v>0</v>
      </c>
      <c r="ET2021" s="9">
        <v>0</v>
      </c>
      <c r="EU2021" s="9">
        <v>0</v>
      </c>
      <c r="EV2021" s="9">
        <v>0</v>
      </c>
      <c r="EW2021" s="9">
        <v>0</v>
      </c>
      <c r="EX2021" s="9">
        <v>0</v>
      </c>
      <c r="EY2021" s="9">
        <v>0</v>
      </c>
      <c r="EZ2021" s="9">
        <v>0</v>
      </c>
      <c r="FA2021" s="9">
        <v>0</v>
      </c>
      <c r="FB2021" s="9">
        <v>0</v>
      </c>
      <c r="FC2021" s="9">
        <v>0</v>
      </c>
      <c r="FD2021" s="9">
        <v>0</v>
      </c>
      <c r="FE2021" s="9">
        <v>0</v>
      </c>
      <c r="FF2021">
        <v>0</v>
      </c>
    </row>
    <row r="2022" spans="1:162" x14ac:dyDescent="0.2">
      <c r="A2022" t="s">
        <v>2049</v>
      </c>
      <c r="B2022" t="s">
        <v>4374</v>
      </c>
      <c r="C2022" t="s">
        <v>4599</v>
      </c>
      <c r="D2022" s="1">
        <v>0</v>
      </c>
      <c r="E2022" s="1">
        <v>0</v>
      </c>
      <c r="F2022" s="4">
        <v>0</v>
      </c>
      <c r="G2022" s="4">
        <v>0</v>
      </c>
      <c r="H2022" s="5">
        <v>0</v>
      </c>
      <c r="I2022">
        <v>0</v>
      </c>
      <c r="J2022" s="4">
        <v>0</v>
      </c>
      <c r="K2022">
        <v>0</v>
      </c>
      <c r="L2022" s="5">
        <v>0</v>
      </c>
      <c r="M2022">
        <v>0</v>
      </c>
      <c r="N2022" s="4">
        <v>0</v>
      </c>
      <c r="O2022">
        <v>0</v>
      </c>
      <c r="P2022" s="5">
        <v>0</v>
      </c>
      <c r="Q2022">
        <v>0</v>
      </c>
      <c r="R2022" s="4">
        <v>0</v>
      </c>
      <c r="S2022">
        <v>0</v>
      </c>
      <c r="T2022" s="5">
        <v>0</v>
      </c>
      <c r="U2022">
        <v>0</v>
      </c>
      <c r="V2022" s="4">
        <v>0</v>
      </c>
      <c r="W2022">
        <v>0</v>
      </c>
      <c r="X2022" s="5">
        <v>0</v>
      </c>
      <c r="Y2022">
        <v>0</v>
      </c>
      <c r="Z2022" s="4">
        <v>0</v>
      </c>
      <c r="AA2022">
        <v>0</v>
      </c>
      <c r="AB2022" s="5">
        <v>0</v>
      </c>
      <c r="AD2022">
        <v>0</v>
      </c>
      <c r="AE2022">
        <v>0</v>
      </c>
      <c r="AF2022" s="4">
        <v>0</v>
      </c>
      <c r="AG2022">
        <v>0</v>
      </c>
      <c r="AH2022" s="5">
        <v>0</v>
      </c>
      <c r="AI2022">
        <v>0</v>
      </c>
      <c r="AJ2022" s="4">
        <v>0</v>
      </c>
      <c r="AK2022">
        <v>0</v>
      </c>
      <c r="AL2022" s="5">
        <v>0</v>
      </c>
      <c r="AM2022">
        <v>0</v>
      </c>
      <c r="AN2022" s="4">
        <v>0</v>
      </c>
      <c r="AO2022">
        <v>0</v>
      </c>
      <c r="AP2022" s="5">
        <v>0</v>
      </c>
      <c r="AQ2022">
        <v>0</v>
      </c>
      <c r="AR2022" s="4">
        <v>0</v>
      </c>
      <c r="AS2022">
        <v>0</v>
      </c>
      <c r="AT2022" s="5">
        <v>0</v>
      </c>
      <c r="AU2022">
        <v>0</v>
      </c>
      <c r="AV2022" s="4">
        <v>0</v>
      </c>
      <c r="AW2022">
        <v>0</v>
      </c>
      <c r="AX2022" s="5">
        <v>0</v>
      </c>
      <c r="AY2022">
        <v>3</v>
      </c>
      <c r="AZ2022" s="4">
        <v>0</v>
      </c>
      <c r="BA2022">
        <v>0</v>
      </c>
      <c r="BB2022" s="5">
        <v>3</v>
      </c>
      <c r="BD2022">
        <v>0</v>
      </c>
      <c r="BE2022">
        <v>0</v>
      </c>
      <c r="BF2022" s="4">
        <v>0</v>
      </c>
      <c r="BG2022">
        <v>0</v>
      </c>
      <c r="BH2022" s="5">
        <v>0</v>
      </c>
      <c r="BI2022">
        <v>0</v>
      </c>
      <c r="BJ2022" s="4">
        <v>0</v>
      </c>
      <c r="BK2022">
        <v>0</v>
      </c>
      <c r="BL2022" s="5">
        <v>0</v>
      </c>
      <c r="BM2022">
        <v>0</v>
      </c>
      <c r="BN2022" s="4">
        <v>0</v>
      </c>
      <c r="BO2022">
        <v>0</v>
      </c>
      <c r="BP2022" s="5">
        <v>0</v>
      </c>
      <c r="BQ2022">
        <v>0</v>
      </c>
      <c r="BR2022" s="4">
        <v>0</v>
      </c>
      <c r="BS2022">
        <v>0</v>
      </c>
      <c r="BT2022" s="5">
        <v>0</v>
      </c>
      <c r="BU2022">
        <v>0</v>
      </c>
      <c r="BV2022" s="4">
        <v>0</v>
      </c>
      <c r="BW2022">
        <v>0</v>
      </c>
      <c r="BX2022" s="5">
        <v>0</v>
      </c>
      <c r="BY2022">
        <v>3</v>
      </c>
      <c r="BZ2022" s="4">
        <v>0</v>
      </c>
      <c r="CA2022">
        <v>0</v>
      </c>
      <c r="CB2022" s="5">
        <v>3</v>
      </c>
      <c r="CD2022">
        <v>0</v>
      </c>
      <c r="CE2022">
        <v>0</v>
      </c>
      <c r="CF2022" s="4">
        <v>0</v>
      </c>
      <c r="CG2022">
        <v>0</v>
      </c>
      <c r="CH2022" s="5">
        <v>0</v>
      </c>
      <c r="CI2022">
        <v>0</v>
      </c>
      <c r="CJ2022" s="4">
        <v>0</v>
      </c>
      <c r="CK2022">
        <v>0</v>
      </c>
      <c r="CL2022" s="5">
        <v>0</v>
      </c>
      <c r="CM2022">
        <v>0</v>
      </c>
      <c r="CN2022" s="4">
        <v>0</v>
      </c>
      <c r="CO2022">
        <v>0</v>
      </c>
      <c r="CP2022" s="5">
        <v>0</v>
      </c>
      <c r="CQ2022">
        <v>0</v>
      </c>
      <c r="CR2022" s="4">
        <v>0</v>
      </c>
      <c r="CS2022">
        <v>0</v>
      </c>
      <c r="CT2022" s="5">
        <v>0</v>
      </c>
      <c r="CU2022">
        <v>0</v>
      </c>
      <c r="CV2022" s="4">
        <v>0</v>
      </c>
      <c r="CW2022">
        <v>0</v>
      </c>
      <c r="CX2022" s="5">
        <v>0</v>
      </c>
      <c r="CY2022" s="21">
        <v>3</v>
      </c>
      <c r="CZ2022" s="21">
        <v>0</v>
      </c>
      <c r="DA2022" s="21">
        <v>0</v>
      </c>
      <c r="DB2022" s="5">
        <v>3</v>
      </c>
      <c r="DD2022" s="8">
        <v>0</v>
      </c>
      <c r="DE2022" s="8">
        <v>0</v>
      </c>
      <c r="DF2022" s="8">
        <v>0</v>
      </c>
      <c r="DG2022" s="8">
        <v>0</v>
      </c>
      <c r="DH2022" s="8">
        <v>0</v>
      </c>
      <c r="DI2022" s="8">
        <v>0</v>
      </c>
      <c r="DJ2022" s="8">
        <v>0</v>
      </c>
      <c r="DK2022" s="8">
        <v>0</v>
      </c>
      <c r="DL2022" s="8">
        <v>0</v>
      </c>
      <c r="DM2022" s="8">
        <v>0</v>
      </c>
      <c r="DN2022" s="8">
        <v>0</v>
      </c>
      <c r="DO2022" s="8">
        <v>0</v>
      </c>
      <c r="DP2022" s="8">
        <v>0</v>
      </c>
      <c r="DQ2022" s="8">
        <v>0</v>
      </c>
      <c r="DR2022" s="8">
        <v>0</v>
      </c>
      <c r="DS2022" s="8">
        <v>0</v>
      </c>
      <c r="DT2022" s="8">
        <v>0</v>
      </c>
      <c r="DU2022" s="8">
        <v>0</v>
      </c>
      <c r="DV2022" s="8">
        <v>0</v>
      </c>
      <c r="DW2022" s="8">
        <v>0</v>
      </c>
      <c r="DX2022" s="8">
        <v>0</v>
      </c>
      <c r="DY2022" s="8">
        <v>0</v>
      </c>
      <c r="DZ2022" s="8">
        <v>0</v>
      </c>
      <c r="EA2022" s="8">
        <v>0</v>
      </c>
      <c r="EB2022" s="8">
        <v>0</v>
      </c>
      <c r="EC2022" s="8">
        <v>0</v>
      </c>
      <c r="ED2022" s="20">
        <v>0</v>
      </c>
      <c r="EF2022" s="9">
        <v>0</v>
      </c>
      <c r="EG2022" s="9">
        <v>0</v>
      </c>
      <c r="EH2022" s="9">
        <v>0</v>
      </c>
      <c r="EI2022" s="9">
        <v>0</v>
      </c>
      <c r="EJ2022" s="9">
        <v>0</v>
      </c>
      <c r="EK2022" s="9">
        <v>0</v>
      </c>
      <c r="EL2022" s="9">
        <v>0</v>
      </c>
      <c r="EM2022" s="9">
        <v>0</v>
      </c>
      <c r="EN2022" s="9">
        <v>0</v>
      </c>
      <c r="EO2022" s="9">
        <v>0</v>
      </c>
      <c r="EP2022" s="9">
        <v>0</v>
      </c>
      <c r="EQ2022" s="9">
        <v>0</v>
      </c>
      <c r="ER2022" s="9">
        <v>0</v>
      </c>
      <c r="ES2022" s="9">
        <v>0</v>
      </c>
      <c r="ET2022" s="9">
        <v>0</v>
      </c>
      <c r="EU2022" s="9">
        <v>0</v>
      </c>
      <c r="EV2022" s="9">
        <v>0</v>
      </c>
      <c r="EW2022" s="9">
        <v>0</v>
      </c>
      <c r="EX2022" s="9">
        <v>0</v>
      </c>
      <c r="EY2022" s="9">
        <v>0</v>
      </c>
      <c r="EZ2022" s="9">
        <v>0</v>
      </c>
      <c r="FA2022" s="9">
        <v>0</v>
      </c>
      <c r="FB2022" s="9">
        <v>0</v>
      </c>
      <c r="FC2022" s="9">
        <v>0</v>
      </c>
      <c r="FD2022" s="9">
        <v>0</v>
      </c>
      <c r="FE2022" s="9">
        <v>0</v>
      </c>
      <c r="FF2022">
        <v>0</v>
      </c>
    </row>
    <row r="2023" spans="1:162" x14ac:dyDescent="0.2">
      <c r="A2023" t="s">
        <v>2060</v>
      </c>
      <c r="B2023" t="s">
        <v>4375</v>
      </c>
      <c r="C2023" t="s">
        <v>4599</v>
      </c>
      <c r="D2023" s="1">
        <v>0</v>
      </c>
      <c r="E2023" s="1">
        <v>0</v>
      </c>
      <c r="F2023" s="4">
        <v>0</v>
      </c>
      <c r="G2023" s="4">
        <v>0</v>
      </c>
      <c r="H2023" s="5">
        <v>0</v>
      </c>
      <c r="I2023">
        <v>0</v>
      </c>
      <c r="J2023" s="4">
        <v>0</v>
      </c>
      <c r="K2023">
        <v>0</v>
      </c>
      <c r="L2023" s="5">
        <v>0</v>
      </c>
      <c r="M2023">
        <v>0</v>
      </c>
      <c r="N2023" s="4">
        <v>0</v>
      </c>
      <c r="O2023">
        <v>0</v>
      </c>
      <c r="P2023" s="5">
        <v>0</v>
      </c>
      <c r="Q2023">
        <v>0</v>
      </c>
      <c r="R2023" s="4">
        <v>0</v>
      </c>
      <c r="S2023">
        <v>0</v>
      </c>
      <c r="T2023" s="5">
        <v>0</v>
      </c>
      <c r="U2023">
        <v>0</v>
      </c>
      <c r="V2023" s="4">
        <v>0</v>
      </c>
      <c r="W2023">
        <v>0</v>
      </c>
      <c r="X2023" s="5">
        <v>0</v>
      </c>
      <c r="Y2023">
        <v>0</v>
      </c>
      <c r="Z2023" s="4">
        <v>0</v>
      </c>
      <c r="AA2023">
        <v>0</v>
      </c>
      <c r="AB2023" s="5">
        <v>0</v>
      </c>
      <c r="AD2023">
        <v>0</v>
      </c>
      <c r="AE2023">
        <v>0</v>
      </c>
      <c r="AF2023" s="4">
        <v>0</v>
      </c>
      <c r="AG2023">
        <v>0</v>
      </c>
      <c r="AH2023" s="5">
        <v>0</v>
      </c>
      <c r="AI2023">
        <v>0</v>
      </c>
      <c r="AJ2023" s="4">
        <v>0</v>
      </c>
      <c r="AK2023">
        <v>0</v>
      </c>
      <c r="AL2023" s="5">
        <v>0</v>
      </c>
      <c r="AM2023">
        <v>0</v>
      </c>
      <c r="AN2023" s="4">
        <v>0</v>
      </c>
      <c r="AO2023">
        <v>0</v>
      </c>
      <c r="AP2023" s="5">
        <v>0</v>
      </c>
      <c r="AQ2023">
        <v>0</v>
      </c>
      <c r="AR2023" s="4">
        <v>0</v>
      </c>
      <c r="AS2023">
        <v>0</v>
      </c>
      <c r="AT2023" s="5">
        <v>0</v>
      </c>
      <c r="AU2023">
        <v>0</v>
      </c>
      <c r="AV2023" s="4">
        <v>0</v>
      </c>
      <c r="AW2023">
        <v>0</v>
      </c>
      <c r="AX2023" s="5">
        <v>0</v>
      </c>
      <c r="AY2023">
        <v>3</v>
      </c>
      <c r="AZ2023" s="4">
        <v>0</v>
      </c>
      <c r="BA2023">
        <v>0</v>
      </c>
      <c r="BB2023" s="5">
        <v>3</v>
      </c>
      <c r="BD2023">
        <v>0</v>
      </c>
      <c r="BE2023">
        <v>0</v>
      </c>
      <c r="BF2023" s="4">
        <v>0</v>
      </c>
      <c r="BG2023">
        <v>0</v>
      </c>
      <c r="BH2023" s="5">
        <v>0</v>
      </c>
      <c r="BI2023">
        <v>0</v>
      </c>
      <c r="BJ2023" s="4">
        <v>0</v>
      </c>
      <c r="BK2023">
        <v>0</v>
      </c>
      <c r="BL2023" s="5">
        <v>0</v>
      </c>
      <c r="BM2023">
        <v>0</v>
      </c>
      <c r="BN2023" s="4">
        <v>0</v>
      </c>
      <c r="BO2023">
        <v>0</v>
      </c>
      <c r="BP2023" s="5">
        <v>0</v>
      </c>
      <c r="BQ2023">
        <v>0</v>
      </c>
      <c r="BR2023" s="4">
        <v>0</v>
      </c>
      <c r="BS2023">
        <v>0</v>
      </c>
      <c r="BT2023" s="5">
        <v>0</v>
      </c>
      <c r="BU2023">
        <v>0</v>
      </c>
      <c r="BV2023" s="4">
        <v>0</v>
      </c>
      <c r="BW2023">
        <v>0</v>
      </c>
      <c r="BX2023" s="5">
        <v>0</v>
      </c>
      <c r="BY2023">
        <v>3</v>
      </c>
      <c r="BZ2023" s="4">
        <v>0</v>
      </c>
      <c r="CA2023">
        <v>0</v>
      </c>
      <c r="CB2023" s="5">
        <v>3</v>
      </c>
      <c r="CD2023">
        <v>0</v>
      </c>
      <c r="CE2023">
        <v>0</v>
      </c>
      <c r="CF2023" s="4">
        <v>0</v>
      </c>
      <c r="CG2023">
        <v>0</v>
      </c>
      <c r="CH2023" s="5">
        <v>0</v>
      </c>
      <c r="CI2023">
        <v>0</v>
      </c>
      <c r="CJ2023" s="4">
        <v>0</v>
      </c>
      <c r="CK2023">
        <v>0</v>
      </c>
      <c r="CL2023" s="5">
        <v>0</v>
      </c>
      <c r="CM2023">
        <v>0</v>
      </c>
      <c r="CN2023" s="4">
        <v>0</v>
      </c>
      <c r="CO2023">
        <v>0</v>
      </c>
      <c r="CP2023" s="5">
        <v>0</v>
      </c>
      <c r="CQ2023">
        <v>0</v>
      </c>
      <c r="CR2023" s="4">
        <v>0</v>
      </c>
      <c r="CS2023">
        <v>0</v>
      </c>
      <c r="CT2023" s="5">
        <v>0</v>
      </c>
      <c r="CU2023">
        <v>0</v>
      </c>
      <c r="CV2023" s="4">
        <v>0</v>
      </c>
      <c r="CW2023">
        <v>0</v>
      </c>
      <c r="CX2023" s="5">
        <v>0</v>
      </c>
      <c r="CY2023" s="21">
        <v>0</v>
      </c>
      <c r="CZ2023" s="21">
        <v>0</v>
      </c>
      <c r="DA2023" s="21">
        <v>0</v>
      </c>
      <c r="DB2023" s="5">
        <v>0</v>
      </c>
      <c r="DD2023" s="8">
        <v>0</v>
      </c>
      <c r="DE2023" s="8">
        <v>0</v>
      </c>
      <c r="DF2023" s="8">
        <v>0</v>
      </c>
      <c r="DG2023" s="8">
        <v>0</v>
      </c>
      <c r="DH2023" s="8">
        <v>0</v>
      </c>
      <c r="DI2023" s="8">
        <v>0</v>
      </c>
      <c r="DJ2023" s="8">
        <v>0</v>
      </c>
      <c r="DK2023" s="8">
        <v>0</v>
      </c>
      <c r="DL2023" s="8">
        <v>0</v>
      </c>
      <c r="DM2023" s="8">
        <v>0</v>
      </c>
      <c r="DN2023" s="8">
        <v>0</v>
      </c>
      <c r="DO2023" s="8">
        <v>0</v>
      </c>
      <c r="DP2023" s="8">
        <v>0</v>
      </c>
      <c r="DQ2023" s="8">
        <v>0</v>
      </c>
      <c r="DR2023" s="8">
        <v>0</v>
      </c>
      <c r="DS2023" s="8">
        <v>0</v>
      </c>
      <c r="DT2023" s="8">
        <v>0</v>
      </c>
      <c r="DU2023" s="8">
        <v>0</v>
      </c>
      <c r="DV2023" s="8">
        <v>0</v>
      </c>
      <c r="DW2023" s="8">
        <v>0</v>
      </c>
      <c r="DX2023" s="8">
        <v>0</v>
      </c>
      <c r="DY2023" s="8">
        <v>0</v>
      </c>
      <c r="DZ2023" s="8">
        <v>0</v>
      </c>
      <c r="EA2023" s="8">
        <v>0</v>
      </c>
      <c r="EB2023" s="8">
        <v>0</v>
      </c>
      <c r="EC2023" s="8">
        <v>0</v>
      </c>
      <c r="ED2023" s="20">
        <v>0</v>
      </c>
      <c r="EF2023" s="9">
        <v>0</v>
      </c>
      <c r="EG2023" s="9">
        <v>0</v>
      </c>
      <c r="EH2023" s="9">
        <v>0</v>
      </c>
      <c r="EI2023" s="9">
        <v>0</v>
      </c>
      <c r="EJ2023" s="9">
        <v>0</v>
      </c>
      <c r="EK2023" s="9">
        <v>0</v>
      </c>
      <c r="EL2023" s="9">
        <v>0</v>
      </c>
      <c r="EM2023" s="9">
        <v>0</v>
      </c>
      <c r="EN2023" s="9">
        <v>0</v>
      </c>
      <c r="EO2023" s="9">
        <v>0</v>
      </c>
      <c r="EP2023" s="9">
        <v>0</v>
      </c>
      <c r="EQ2023" s="9">
        <v>0</v>
      </c>
      <c r="ER2023" s="9">
        <v>0</v>
      </c>
      <c r="ES2023" s="9">
        <v>0</v>
      </c>
      <c r="ET2023" s="9">
        <v>0</v>
      </c>
      <c r="EU2023" s="9">
        <v>0</v>
      </c>
      <c r="EV2023" s="9">
        <v>0</v>
      </c>
      <c r="EW2023" s="9">
        <v>0</v>
      </c>
      <c r="EX2023" s="9">
        <v>0</v>
      </c>
      <c r="EY2023" s="9">
        <v>0</v>
      </c>
      <c r="EZ2023" s="9">
        <v>0</v>
      </c>
      <c r="FA2023" s="9">
        <v>0</v>
      </c>
      <c r="FB2023" s="9">
        <v>0</v>
      </c>
      <c r="FC2023" s="9">
        <v>0</v>
      </c>
      <c r="FD2023" s="9">
        <v>0</v>
      </c>
      <c r="FE2023" s="9">
        <v>0</v>
      </c>
      <c r="FF2023">
        <v>0</v>
      </c>
    </row>
    <row r="2024" spans="1:162" x14ac:dyDescent="0.2">
      <c r="A2024" t="s">
        <v>2115</v>
      </c>
      <c r="B2024" t="s">
        <v>2102</v>
      </c>
      <c r="C2024" t="s">
        <v>4599</v>
      </c>
      <c r="D2024" s="1">
        <v>0</v>
      </c>
      <c r="E2024" s="1">
        <v>0</v>
      </c>
      <c r="F2024" s="4">
        <v>0</v>
      </c>
      <c r="G2024" s="4">
        <v>0</v>
      </c>
      <c r="H2024" s="5">
        <v>0</v>
      </c>
      <c r="I2024">
        <v>0</v>
      </c>
      <c r="J2024" s="4">
        <v>0</v>
      </c>
      <c r="K2024">
        <v>0</v>
      </c>
      <c r="L2024" s="5">
        <v>0</v>
      </c>
      <c r="M2024">
        <v>0</v>
      </c>
      <c r="N2024" s="4">
        <v>0</v>
      </c>
      <c r="O2024">
        <v>0</v>
      </c>
      <c r="P2024" s="5">
        <v>0</v>
      </c>
      <c r="Q2024">
        <v>0</v>
      </c>
      <c r="R2024" s="4">
        <v>0</v>
      </c>
      <c r="S2024">
        <v>0</v>
      </c>
      <c r="T2024" s="5">
        <v>0</v>
      </c>
      <c r="U2024">
        <v>0</v>
      </c>
      <c r="V2024" s="4">
        <v>0</v>
      </c>
      <c r="W2024">
        <v>0</v>
      </c>
      <c r="X2024" s="5">
        <v>0</v>
      </c>
      <c r="Y2024">
        <v>0</v>
      </c>
      <c r="Z2024" s="4">
        <v>0</v>
      </c>
      <c r="AA2024">
        <v>0</v>
      </c>
      <c r="AB2024" s="5">
        <v>0</v>
      </c>
      <c r="AD2024">
        <v>0</v>
      </c>
      <c r="AE2024">
        <v>0</v>
      </c>
      <c r="AF2024" s="4">
        <v>0</v>
      </c>
      <c r="AG2024">
        <v>0</v>
      </c>
      <c r="AH2024" s="5">
        <v>0</v>
      </c>
      <c r="AI2024">
        <v>0</v>
      </c>
      <c r="AJ2024" s="4">
        <v>0</v>
      </c>
      <c r="AK2024">
        <v>0</v>
      </c>
      <c r="AL2024" s="5">
        <v>0</v>
      </c>
      <c r="AM2024">
        <v>0</v>
      </c>
      <c r="AN2024" s="4">
        <v>0</v>
      </c>
      <c r="AO2024">
        <v>0</v>
      </c>
      <c r="AP2024" s="5">
        <v>0</v>
      </c>
      <c r="AQ2024">
        <v>0</v>
      </c>
      <c r="AR2024" s="4">
        <v>0</v>
      </c>
      <c r="AS2024">
        <v>0</v>
      </c>
      <c r="AT2024" s="5">
        <v>0</v>
      </c>
      <c r="AU2024">
        <v>0</v>
      </c>
      <c r="AV2024" s="4">
        <v>0</v>
      </c>
      <c r="AW2024">
        <v>0</v>
      </c>
      <c r="AX2024" s="5">
        <v>0</v>
      </c>
      <c r="AY2024">
        <v>0</v>
      </c>
      <c r="AZ2024" s="4">
        <v>0</v>
      </c>
      <c r="BA2024">
        <v>0</v>
      </c>
      <c r="BB2024" s="5">
        <v>0</v>
      </c>
      <c r="BD2024">
        <v>0</v>
      </c>
      <c r="BE2024">
        <v>0</v>
      </c>
      <c r="BF2024" s="4">
        <v>0</v>
      </c>
      <c r="BG2024">
        <v>0</v>
      </c>
      <c r="BH2024" s="5">
        <v>0</v>
      </c>
      <c r="BI2024">
        <v>0</v>
      </c>
      <c r="BJ2024" s="4">
        <v>0</v>
      </c>
      <c r="BK2024">
        <v>0</v>
      </c>
      <c r="BL2024" s="5">
        <v>0</v>
      </c>
      <c r="BM2024">
        <v>0</v>
      </c>
      <c r="BN2024" s="4">
        <v>0</v>
      </c>
      <c r="BO2024">
        <v>0</v>
      </c>
      <c r="BP2024" s="5">
        <v>0</v>
      </c>
      <c r="BQ2024">
        <v>0</v>
      </c>
      <c r="BR2024" s="4">
        <v>0</v>
      </c>
      <c r="BS2024">
        <v>0</v>
      </c>
      <c r="BT2024" s="5">
        <v>0</v>
      </c>
      <c r="BU2024">
        <v>0</v>
      </c>
      <c r="BV2024" s="4">
        <v>0</v>
      </c>
      <c r="BW2024">
        <v>0</v>
      </c>
      <c r="BX2024" s="5">
        <v>0</v>
      </c>
      <c r="BY2024">
        <v>3</v>
      </c>
      <c r="BZ2024" s="4">
        <v>0</v>
      </c>
      <c r="CA2024">
        <v>0</v>
      </c>
      <c r="CB2024" s="5">
        <v>3</v>
      </c>
      <c r="CD2024">
        <v>0</v>
      </c>
      <c r="CE2024">
        <v>0</v>
      </c>
      <c r="CF2024" s="4">
        <v>0</v>
      </c>
      <c r="CG2024">
        <v>0</v>
      </c>
      <c r="CH2024" s="5">
        <v>0</v>
      </c>
      <c r="CI2024">
        <v>0</v>
      </c>
      <c r="CJ2024" s="4">
        <v>0</v>
      </c>
      <c r="CK2024">
        <v>0</v>
      </c>
      <c r="CL2024" s="5">
        <v>0</v>
      </c>
      <c r="CM2024">
        <v>0</v>
      </c>
      <c r="CN2024" s="4">
        <v>0</v>
      </c>
      <c r="CO2024">
        <v>0</v>
      </c>
      <c r="CP2024" s="5">
        <v>0</v>
      </c>
      <c r="CQ2024">
        <v>0</v>
      </c>
      <c r="CR2024" s="4">
        <v>0</v>
      </c>
      <c r="CS2024">
        <v>0</v>
      </c>
      <c r="CT2024" s="5">
        <v>0</v>
      </c>
      <c r="CU2024">
        <v>0</v>
      </c>
      <c r="CV2024" s="4">
        <v>0</v>
      </c>
      <c r="CW2024">
        <v>0</v>
      </c>
      <c r="CX2024" s="5">
        <v>0</v>
      </c>
      <c r="CY2024" s="21">
        <v>3</v>
      </c>
      <c r="CZ2024" s="21">
        <v>0</v>
      </c>
      <c r="DA2024" s="21">
        <v>0</v>
      </c>
      <c r="DB2024" s="5">
        <v>3</v>
      </c>
      <c r="DD2024" s="8">
        <v>0</v>
      </c>
      <c r="DE2024" s="8">
        <v>0</v>
      </c>
      <c r="DF2024" s="8">
        <v>0</v>
      </c>
      <c r="DG2024" s="8">
        <v>0</v>
      </c>
      <c r="DH2024" s="8">
        <v>0</v>
      </c>
      <c r="DI2024" s="8">
        <v>0</v>
      </c>
      <c r="DJ2024" s="8">
        <v>0</v>
      </c>
      <c r="DK2024" s="8">
        <v>0</v>
      </c>
      <c r="DL2024" s="8">
        <v>0</v>
      </c>
      <c r="DM2024" s="8">
        <v>0</v>
      </c>
      <c r="DN2024" s="8">
        <v>0</v>
      </c>
      <c r="DO2024" s="8">
        <v>0</v>
      </c>
      <c r="DP2024" s="8">
        <v>0</v>
      </c>
      <c r="DQ2024" s="8">
        <v>0</v>
      </c>
      <c r="DR2024" s="8">
        <v>0</v>
      </c>
      <c r="DS2024" s="8">
        <v>0</v>
      </c>
      <c r="DT2024" s="8">
        <v>0</v>
      </c>
      <c r="DU2024" s="8">
        <v>0</v>
      </c>
      <c r="DV2024" s="8">
        <v>0</v>
      </c>
      <c r="DW2024" s="8">
        <v>0</v>
      </c>
      <c r="DX2024" s="8">
        <v>0</v>
      </c>
      <c r="DY2024" s="8">
        <v>0</v>
      </c>
      <c r="DZ2024" s="8">
        <v>0</v>
      </c>
      <c r="EA2024" s="8">
        <v>0</v>
      </c>
      <c r="EB2024" s="8">
        <v>0</v>
      </c>
      <c r="EC2024" s="8">
        <v>0</v>
      </c>
      <c r="ED2024" s="20">
        <v>0</v>
      </c>
      <c r="EF2024" s="9">
        <v>0</v>
      </c>
      <c r="EG2024" s="9">
        <v>0</v>
      </c>
      <c r="EH2024" s="9">
        <v>0</v>
      </c>
      <c r="EI2024" s="9">
        <v>0</v>
      </c>
      <c r="EJ2024" s="9">
        <v>0</v>
      </c>
      <c r="EK2024" s="9">
        <v>0</v>
      </c>
      <c r="EL2024" s="9">
        <v>0</v>
      </c>
      <c r="EM2024" s="9">
        <v>0</v>
      </c>
      <c r="EN2024" s="9">
        <v>0</v>
      </c>
      <c r="EO2024" s="9">
        <v>0</v>
      </c>
      <c r="EP2024" s="9">
        <v>0</v>
      </c>
      <c r="EQ2024" s="9">
        <v>0</v>
      </c>
      <c r="ER2024" s="9">
        <v>0</v>
      </c>
      <c r="ES2024" s="9">
        <v>0</v>
      </c>
      <c r="ET2024" s="9">
        <v>0</v>
      </c>
      <c r="EU2024" s="9">
        <v>0</v>
      </c>
      <c r="EV2024" s="9">
        <v>0</v>
      </c>
      <c r="EW2024" s="9">
        <v>0</v>
      </c>
      <c r="EX2024" s="9">
        <v>0</v>
      </c>
      <c r="EY2024" s="9">
        <v>0</v>
      </c>
      <c r="EZ2024" s="9">
        <v>0</v>
      </c>
      <c r="FA2024" s="9">
        <v>0</v>
      </c>
      <c r="FB2024" s="9">
        <v>0</v>
      </c>
      <c r="FC2024" s="9">
        <v>0</v>
      </c>
      <c r="FD2024" s="9">
        <v>0</v>
      </c>
      <c r="FE2024" s="9">
        <v>0</v>
      </c>
      <c r="FF2024">
        <v>0</v>
      </c>
    </row>
    <row r="2025" spans="1:162" x14ac:dyDescent="0.2">
      <c r="A2025" t="s">
        <v>2022</v>
      </c>
      <c r="B2025" t="s">
        <v>4376</v>
      </c>
      <c r="C2025" t="s">
        <v>4599</v>
      </c>
      <c r="D2025" s="1">
        <v>0</v>
      </c>
      <c r="E2025" s="1">
        <v>0</v>
      </c>
      <c r="F2025" s="4">
        <v>0</v>
      </c>
      <c r="G2025" s="4">
        <v>0</v>
      </c>
      <c r="H2025" s="5">
        <v>0</v>
      </c>
      <c r="I2025">
        <v>0</v>
      </c>
      <c r="J2025" s="4">
        <v>0</v>
      </c>
      <c r="K2025">
        <v>0</v>
      </c>
      <c r="L2025" s="5">
        <v>0</v>
      </c>
      <c r="M2025">
        <v>0</v>
      </c>
      <c r="N2025" s="4">
        <v>0</v>
      </c>
      <c r="O2025">
        <v>0</v>
      </c>
      <c r="P2025" s="5">
        <v>0</v>
      </c>
      <c r="Q2025">
        <v>0</v>
      </c>
      <c r="R2025" s="4">
        <v>0</v>
      </c>
      <c r="S2025">
        <v>0</v>
      </c>
      <c r="T2025" s="5">
        <v>0</v>
      </c>
      <c r="U2025">
        <v>0</v>
      </c>
      <c r="V2025" s="4">
        <v>0</v>
      </c>
      <c r="W2025">
        <v>0</v>
      </c>
      <c r="X2025" s="5">
        <v>0</v>
      </c>
      <c r="Y2025">
        <v>3</v>
      </c>
      <c r="Z2025" s="4">
        <v>0</v>
      </c>
      <c r="AA2025">
        <v>0</v>
      </c>
      <c r="AB2025" s="5">
        <v>3</v>
      </c>
      <c r="AD2025">
        <v>0</v>
      </c>
      <c r="AE2025">
        <v>0</v>
      </c>
      <c r="AF2025" s="4">
        <v>0</v>
      </c>
      <c r="AG2025">
        <v>0</v>
      </c>
      <c r="AH2025" s="5">
        <v>0</v>
      </c>
      <c r="AI2025">
        <v>0</v>
      </c>
      <c r="AJ2025" s="4">
        <v>0</v>
      </c>
      <c r="AK2025">
        <v>0</v>
      </c>
      <c r="AL2025" s="5">
        <v>0</v>
      </c>
      <c r="AM2025">
        <v>0</v>
      </c>
      <c r="AN2025" s="4">
        <v>0</v>
      </c>
      <c r="AO2025">
        <v>0</v>
      </c>
      <c r="AP2025" s="5">
        <v>0</v>
      </c>
      <c r="AQ2025">
        <v>0</v>
      </c>
      <c r="AR2025" s="4">
        <v>0</v>
      </c>
      <c r="AS2025">
        <v>0</v>
      </c>
      <c r="AT2025" s="5">
        <v>0</v>
      </c>
      <c r="AU2025">
        <v>0</v>
      </c>
      <c r="AV2025" s="4">
        <v>0</v>
      </c>
      <c r="AW2025">
        <v>0</v>
      </c>
      <c r="AX2025" s="5">
        <v>0</v>
      </c>
      <c r="AY2025">
        <v>3</v>
      </c>
      <c r="AZ2025" s="4">
        <v>0</v>
      </c>
      <c r="BA2025">
        <v>0</v>
      </c>
      <c r="BB2025" s="5">
        <v>3</v>
      </c>
      <c r="BD2025">
        <v>0</v>
      </c>
      <c r="BE2025">
        <v>0</v>
      </c>
      <c r="BF2025" s="4">
        <v>0</v>
      </c>
      <c r="BG2025">
        <v>0</v>
      </c>
      <c r="BH2025" s="5">
        <v>0</v>
      </c>
      <c r="BI2025">
        <v>0</v>
      </c>
      <c r="BJ2025" s="4">
        <v>0</v>
      </c>
      <c r="BK2025">
        <v>0</v>
      </c>
      <c r="BL2025" s="5">
        <v>0</v>
      </c>
      <c r="BM2025">
        <v>0</v>
      </c>
      <c r="BN2025" s="4">
        <v>0</v>
      </c>
      <c r="BO2025">
        <v>0</v>
      </c>
      <c r="BP2025" s="5">
        <v>0</v>
      </c>
      <c r="BQ2025">
        <v>0</v>
      </c>
      <c r="BR2025" s="4">
        <v>0</v>
      </c>
      <c r="BS2025">
        <v>0</v>
      </c>
      <c r="BT2025" s="5">
        <v>0</v>
      </c>
      <c r="BU2025">
        <v>0</v>
      </c>
      <c r="BV2025" s="4">
        <v>0</v>
      </c>
      <c r="BW2025">
        <v>0</v>
      </c>
      <c r="BX2025" s="5">
        <v>0</v>
      </c>
      <c r="BY2025">
        <v>3</v>
      </c>
      <c r="BZ2025" s="4">
        <v>0</v>
      </c>
      <c r="CA2025">
        <v>0</v>
      </c>
      <c r="CB2025" s="5">
        <v>3</v>
      </c>
      <c r="CD2025">
        <v>0</v>
      </c>
      <c r="CE2025">
        <v>0</v>
      </c>
      <c r="CF2025" s="4">
        <v>0</v>
      </c>
      <c r="CG2025">
        <v>0</v>
      </c>
      <c r="CH2025" s="5">
        <v>0</v>
      </c>
      <c r="CI2025">
        <v>0</v>
      </c>
      <c r="CJ2025" s="4">
        <v>0</v>
      </c>
      <c r="CK2025">
        <v>0</v>
      </c>
      <c r="CL2025" s="5">
        <v>0</v>
      </c>
      <c r="CM2025">
        <v>0</v>
      </c>
      <c r="CN2025" s="4">
        <v>0</v>
      </c>
      <c r="CO2025">
        <v>0</v>
      </c>
      <c r="CP2025" s="5">
        <v>0</v>
      </c>
      <c r="CQ2025">
        <v>0</v>
      </c>
      <c r="CR2025" s="4">
        <v>0</v>
      </c>
      <c r="CS2025">
        <v>0</v>
      </c>
      <c r="CT2025" s="5">
        <v>0</v>
      </c>
      <c r="CU2025">
        <v>0</v>
      </c>
      <c r="CV2025" s="4">
        <v>0</v>
      </c>
      <c r="CW2025">
        <v>0</v>
      </c>
      <c r="CX2025" s="5">
        <v>0</v>
      </c>
      <c r="CY2025" s="21">
        <v>3</v>
      </c>
      <c r="CZ2025" s="21">
        <v>0</v>
      </c>
      <c r="DA2025" s="21">
        <v>0</v>
      </c>
      <c r="DB2025" s="5">
        <v>3</v>
      </c>
      <c r="DD2025" s="8">
        <v>0</v>
      </c>
      <c r="DE2025" s="8">
        <v>0</v>
      </c>
      <c r="DF2025" s="8">
        <v>0</v>
      </c>
      <c r="DG2025" s="8">
        <v>0</v>
      </c>
      <c r="DH2025" s="8">
        <v>0</v>
      </c>
      <c r="DI2025" s="8">
        <v>0</v>
      </c>
      <c r="DJ2025" s="8">
        <v>0</v>
      </c>
      <c r="DK2025" s="8">
        <v>0</v>
      </c>
      <c r="DL2025" s="8">
        <v>0</v>
      </c>
      <c r="DM2025" s="8">
        <v>0</v>
      </c>
      <c r="DN2025" s="8">
        <v>0</v>
      </c>
      <c r="DO2025" s="8">
        <v>0</v>
      </c>
      <c r="DP2025" s="8">
        <v>0</v>
      </c>
      <c r="DQ2025" s="8">
        <v>0</v>
      </c>
      <c r="DR2025" s="8">
        <v>0</v>
      </c>
      <c r="DS2025" s="8">
        <v>0</v>
      </c>
      <c r="DT2025" s="8">
        <v>0</v>
      </c>
      <c r="DU2025" s="8">
        <v>0</v>
      </c>
      <c r="DV2025" s="8">
        <v>0</v>
      </c>
      <c r="DW2025" s="8">
        <v>0</v>
      </c>
      <c r="DX2025" s="8">
        <v>0</v>
      </c>
      <c r="DY2025" s="8">
        <v>0</v>
      </c>
      <c r="DZ2025" s="8">
        <v>0</v>
      </c>
      <c r="EA2025" s="8">
        <v>0</v>
      </c>
      <c r="EB2025" s="8">
        <v>0</v>
      </c>
      <c r="EC2025" s="8">
        <v>0</v>
      </c>
      <c r="ED2025" s="20">
        <v>0</v>
      </c>
      <c r="EF2025" s="9">
        <v>0</v>
      </c>
      <c r="EG2025" s="9">
        <v>0</v>
      </c>
      <c r="EH2025" s="9">
        <v>0</v>
      </c>
      <c r="EI2025" s="9">
        <v>0</v>
      </c>
      <c r="EJ2025" s="9">
        <v>0</v>
      </c>
      <c r="EK2025" s="9">
        <v>0</v>
      </c>
      <c r="EL2025" s="9">
        <v>0</v>
      </c>
      <c r="EM2025" s="9">
        <v>0</v>
      </c>
      <c r="EN2025" s="9">
        <v>0</v>
      </c>
      <c r="EO2025" s="9">
        <v>0</v>
      </c>
      <c r="EP2025" s="9">
        <v>0</v>
      </c>
      <c r="EQ2025" s="9">
        <v>0</v>
      </c>
      <c r="ER2025" s="9">
        <v>0</v>
      </c>
      <c r="ES2025" s="9">
        <v>0</v>
      </c>
      <c r="ET2025" s="9">
        <v>0</v>
      </c>
      <c r="EU2025" s="9">
        <v>0</v>
      </c>
      <c r="EV2025" s="9">
        <v>0</v>
      </c>
      <c r="EW2025" s="9">
        <v>0</v>
      </c>
      <c r="EX2025" s="9">
        <v>0</v>
      </c>
      <c r="EY2025" s="9">
        <v>0</v>
      </c>
      <c r="EZ2025" s="9">
        <v>0</v>
      </c>
      <c r="FA2025" s="9">
        <v>0</v>
      </c>
      <c r="FB2025" s="9">
        <v>0</v>
      </c>
      <c r="FC2025" s="9">
        <v>0</v>
      </c>
      <c r="FD2025" s="9">
        <v>0</v>
      </c>
      <c r="FE2025" s="9">
        <v>0</v>
      </c>
      <c r="FF2025">
        <v>0</v>
      </c>
    </row>
    <row r="2026" spans="1:162" x14ac:dyDescent="0.2">
      <c r="A2026" t="s">
        <v>2160</v>
      </c>
      <c r="B2026" t="s">
        <v>2181</v>
      </c>
      <c r="C2026" t="s">
        <v>4599</v>
      </c>
      <c r="D2026" s="1">
        <v>0</v>
      </c>
      <c r="E2026" s="1">
        <v>0</v>
      </c>
      <c r="F2026" s="4">
        <v>0</v>
      </c>
      <c r="G2026" s="4">
        <v>0</v>
      </c>
      <c r="H2026" s="5">
        <v>0</v>
      </c>
      <c r="I2026">
        <v>0</v>
      </c>
      <c r="J2026" s="4">
        <v>0</v>
      </c>
      <c r="K2026">
        <v>0</v>
      </c>
      <c r="L2026" s="5">
        <v>0</v>
      </c>
      <c r="M2026">
        <v>0</v>
      </c>
      <c r="N2026" s="4">
        <v>0</v>
      </c>
      <c r="O2026">
        <v>0</v>
      </c>
      <c r="P2026" s="5">
        <v>0</v>
      </c>
      <c r="Q2026">
        <v>0</v>
      </c>
      <c r="R2026" s="4">
        <v>0</v>
      </c>
      <c r="S2026">
        <v>0</v>
      </c>
      <c r="T2026" s="5">
        <v>0</v>
      </c>
      <c r="U2026">
        <v>0</v>
      </c>
      <c r="V2026" s="4">
        <v>0</v>
      </c>
      <c r="W2026">
        <v>0</v>
      </c>
      <c r="X2026" s="5">
        <v>0</v>
      </c>
      <c r="Y2026">
        <v>0</v>
      </c>
      <c r="Z2026" s="4">
        <v>0</v>
      </c>
      <c r="AA2026">
        <v>0</v>
      </c>
      <c r="AB2026" s="5">
        <v>0</v>
      </c>
      <c r="AD2026">
        <v>0</v>
      </c>
      <c r="AE2026">
        <v>0</v>
      </c>
      <c r="AF2026" s="4">
        <v>0</v>
      </c>
      <c r="AG2026">
        <v>0</v>
      </c>
      <c r="AH2026" s="5">
        <v>0</v>
      </c>
      <c r="AI2026">
        <v>0</v>
      </c>
      <c r="AJ2026" s="4">
        <v>0</v>
      </c>
      <c r="AK2026">
        <v>0</v>
      </c>
      <c r="AL2026" s="5">
        <v>0</v>
      </c>
      <c r="AM2026">
        <v>0</v>
      </c>
      <c r="AN2026" s="4">
        <v>0</v>
      </c>
      <c r="AO2026">
        <v>0</v>
      </c>
      <c r="AP2026" s="5">
        <v>0</v>
      </c>
      <c r="AQ2026">
        <v>0</v>
      </c>
      <c r="AR2026" s="4">
        <v>0</v>
      </c>
      <c r="AS2026">
        <v>0</v>
      </c>
      <c r="AT2026" s="5">
        <v>0</v>
      </c>
      <c r="AU2026">
        <v>0</v>
      </c>
      <c r="AV2026" s="4">
        <v>0</v>
      </c>
      <c r="AW2026">
        <v>0</v>
      </c>
      <c r="AX2026" s="5">
        <v>0</v>
      </c>
      <c r="AY2026">
        <v>0</v>
      </c>
      <c r="AZ2026" s="4">
        <v>0</v>
      </c>
      <c r="BA2026">
        <v>0</v>
      </c>
      <c r="BB2026" s="5">
        <v>0</v>
      </c>
      <c r="BD2026">
        <v>0</v>
      </c>
      <c r="BE2026">
        <v>0</v>
      </c>
      <c r="BF2026" s="4">
        <v>0</v>
      </c>
      <c r="BG2026">
        <v>0</v>
      </c>
      <c r="BH2026" s="5">
        <v>0</v>
      </c>
      <c r="BI2026">
        <v>0</v>
      </c>
      <c r="BJ2026" s="4">
        <v>0</v>
      </c>
      <c r="BK2026">
        <v>0</v>
      </c>
      <c r="BL2026" s="5">
        <v>0</v>
      </c>
      <c r="BM2026">
        <v>0</v>
      </c>
      <c r="BN2026" s="4">
        <v>0</v>
      </c>
      <c r="BO2026">
        <v>0</v>
      </c>
      <c r="BP2026" s="5">
        <v>0</v>
      </c>
      <c r="BQ2026">
        <v>0</v>
      </c>
      <c r="BR2026" s="4">
        <v>0</v>
      </c>
      <c r="BS2026">
        <v>0</v>
      </c>
      <c r="BT2026" s="5">
        <v>0</v>
      </c>
      <c r="BU2026">
        <v>0</v>
      </c>
      <c r="BV2026" s="4">
        <v>0</v>
      </c>
      <c r="BW2026">
        <v>0</v>
      </c>
      <c r="BX2026" s="5">
        <v>0</v>
      </c>
      <c r="BY2026">
        <v>3</v>
      </c>
      <c r="BZ2026" s="4">
        <v>0</v>
      </c>
      <c r="CA2026">
        <v>0</v>
      </c>
      <c r="CB2026" s="5">
        <v>3</v>
      </c>
      <c r="CD2026">
        <v>0</v>
      </c>
      <c r="CE2026">
        <v>0</v>
      </c>
      <c r="CF2026" s="4">
        <v>0</v>
      </c>
      <c r="CG2026">
        <v>0</v>
      </c>
      <c r="CH2026" s="5">
        <v>0</v>
      </c>
      <c r="CI2026">
        <v>0</v>
      </c>
      <c r="CJ2026" s="4">
        <v>0</v>
      </c>
      <c r="CK2026">
        <v>0</v>
      </c>
      <c r="CL2026" s="5">
        <v>0</v>
      </c>
      <c r="CM2026">
        <v>0</v>
      </c>
      <c r="CN2026" s="4">
        <v>0</v>
      </c>
      <c r="CO2026">
        <v>0</v>
      </c>
      <c r="CP2026" s="5">
        <v>0</v>
      </c>
      <c r="CQ2026">
        <v>0</v>
      </c>
      <c r="CR2026" s="4">
        <v>0</v>
      </c>
      <c r="CS2026">
        <v>0</v>
      </c>
      <c r="CT2026" s="5">
        <v>0</v>
      </c>
      <c r="CU2026">
        <v>0</v>
      </c>
      <c r="CV2026" s="4">
        <v>0</v>
      </c>
      <c r="CW2026">
        <v>0</v>
      </c>
      <c r="CX2026" s="5">
        <v>0</v>
      </c>
      <c r="CY2026" s="21">
        <v>3</v>
      </c>
      <c r="CZ2026" s="21">
        <v>0</v>
      </c>
      <c r="DA2026" s="21">
        <v>0</v>
      </c>
      <c r="DB2026" s="5">
        <v>3</v>
      </c>
      <c r="DD2026" s="8">
        <v>0</v>
      </c>
      <c r="DE2026" s="8">
        <v>0</v>
      </c>
      <c r="DF2026" s="8">
        <v>0</v>
      </c>
      <c r="DG2026" s="8">
        <v>0</v>
      </c>
      <c r="DH2026" s="8">
        <v>0</v>
      </c>
      <c r="DI2026" s="8">
        <v>0</v>
      </c>
      <c r="DJ2026" s="8">
        <v>0</v>
      </c>
      <c r="DK2026" s="8">
        <v>0</v>
      </c>
      <c r="DL2026" s="8">
        <v>0</v>
      </c>
      <c r="DM2026" s="8">
        <v>0</v>
      </c>
      <c r="DN2026" s="8">
        <v>0</v>
      </c>
      <c r="DO2026" s="8">
        <v>0</v>
      </c>
      <c r="DP2026" s="8">
        <v>0</v>
      </c>
      <c r="DQ2026" s="8">
        <v>0</v>
      </c>
      <c r="DR2026" s="8">
        <v>0</v>
      </c>
      <c r="DS2026" s="8">
        <v>0</v>
      </c>
      <c r="DT2026" s="8">
        <v>0</v>
      </c>
      <c r="DU2026" s="8">
        <v>0</v>
      </c>
      <c r="DV2026" s="8">
        <v>0</v>
      </c>
      <c r="DW2026" s="8">
        <v>0</v>
      </c>
      <c r="DX2026" s="8">
        <v>0</v>
      </c>
      <c r="DY2026" s="8">
        <v>0</v>
      </c>
      <c r="DZ2026" s="8">
        <v>0</v>
      </c>
      <c r="EA2026" s="8">
        <v>0</v>
      </c>
      <c r="EB2026" s="8">
        <v>0</v>
      </c>
      <c r="EC2026" s="8">
        <v>0</v>
      </c>
      <c r="ED2026" s="20">
        <v>0</v>
      </c>
      <c r="EF2026" s="9">
        <v>0</v>
      </c>
      <c r="EG2026" s="9">
        <v>0</v>
      </c>
      <c r="EH2026" s="9">
        <v>0</v>
      </c>
      <c r="EI2026" s="9">
        <v>0</v>
      </c>
      <c r="EJ2026" s="9">
        <v>0</v>
      </c>
      <c r="EK2026" s="9">
        <v>0</v>
      </c>
      <c r="EL2026" s="9">
        <v>0</v>
      </c>
      <c r="EM2026" s="9">
        <v>0</v>
      </c>
      <c r="EN2026" s="9">
        <v>0</v>
      </c>
      <c r="EO2026" s="9">
        <v>0</v>
      </c>
      <c r="EP2026" s="9">
        <v>0</v>
      </c>
      <c r="EQ2026" s="9">
        <v>0</v>
      </c>
      <c r="ER2026" s="9">
        <v>0</v>
      </c>
      <c r="ES2026" s="9">
        <v>0</v>
      </c>
      <c r="ET2026" s="9">
        <v>0</v>
      </c>
      <c r="EU2026" s="9">
        <v>0</v>
      </c>
      <c r="EV2026" s="9">
        <v>0</v>
      </c>
      <c r="EW2026" s="9">
        <v>0</v>
      </c>
      <c r="EX2026" s="9">
        <v>0</v>
      </c>
      <c r="EY2026" s="9">
        <v>0</v>
      </c>
      <c r="EZ2026" s="9">
        <v>0</v>
      </c>
      <c r="FA2026" s="9">
        <v>0</v>
      </c>
      <c r="FB2026" s="9">
        <v>0</v>
      </c>
      <c r="FC2026" s="9">
        <v>0</v>
      </c>
      <c r="FD2026" s="9">
        <v>0</v>
      </c>
      <c r="FE2026" s="9">
        <v>0</v>
      </c>
      <c r="FF2026">
        <v>0</v>
      </c>
    </row>
    <row r="2027" spans="1:162" x14ac:dyDescent="0.2">
      <c r="A2027" t="s">
        <v>2154</v>
      </c>
      <c r="B2027" t="s">
        <v>4377</v>
      </c>
      <c r="C2027" t="s">
        <v>4599</v>
      </c>
      <c r="D2027" s="1">
        <v>0</v>
      </c>
      <c r="E2027" s="1">
        <v>0</v>
      </c>
      <c r="F2027" s="4">
        <v>0</v>
      </c>
      <c r="G2027" s="4">
        <v>0</v>
      </c>
      <c r="H2027" s="5">
        <v>0</v>
      </c>
      <c r="I2027">
        <v>0</v>
      </c>
      <c r="J2027" s="4">
        <v>0</v>
      </c>
      <c r="K2027">
        <v>0</v>
      </c>
      <c r="L2027" s="5">
        <v>0</v>
      </c>
      <c r="M2027">
        <v>0</v>
      </c>
      <c r="N2027" s="4">
        <v>0</v>
      </c>
      <c r="O2027">
        <v>0</v>
      </c>
      <c r="P2027" s="5">
        <v>0</v>
      </c>
      <c r="Q2027">
        <v>0</v>
      </c>
      <c r="R2027" s="4">
        <v>0</v>
      </c>
      <c r="S2027">
        <v>0</v>
      </c>
      <c r="T2027" s="5">
        <v>0</v>
      </c>
      <c r="U2027">
        <v>0</v>
      </c>
      <c r="V2027" s="4">
        <v>0</v>
      </c>
      <c r="W2027">
        <v>0</v>
      </c>
      <c r="X2027" s="5">
        <v>0</v>
      </c>
      <c r="Y2027">
        <v>0</v>
      </c>
      <c r="Z2027" s="4">
        <v>0</v>
      </c>
      <c r="AA2027">
        <v>0</v>
      </c>
      <c r="AB2027" s="5">
        <v>0</v>
      </c>
      <c r="AD2027">
        <v>0</v>
      </c>
      <c r="AE2027">
        <v>0</v>
      </c>
      <c r="AF2027" s="4">
        <v>0</v>
      </c>
      <c r="AG2027">
        <v>0</v>
      </c>
      <c r="AH2027" s="5">
        <v>0</v>
      </c>
      <c r="AI2027">
        <v>0</v>
      </c>
      <c r="AJ2027" s="4">
        <v>0</v>
      </c>
      <c r="AK2027">
        <v>0</v>
      </c>
      <c r="AL2027" s="5">
        <v>0</v>
      </c>
      <c r="AM2027">
        <v>0</v>
      </c>
      <c r="AN2027" s="4">
        <v>0</v>
      </c>
      <c r="AO2027">
        <v>0</v>
      </c>
      <c r="AP2027" s="5">
        <v>0</v>
      </c>
      <c r="AQ2027">
        <v>0</v>
      </c>
      <c r="AR2027" s="4">
        <v>0</v>
      </c>
      <c r="AS2027">
        <v>0</v>
      </c>
      <c r="AT2027" s="5">
        <v>0</v>
      </c>
      <c r="AU2027">
        <v>0</v>
      </c>
      <c r="AV2027" s="4">
        <v>0</v>
      </c>
      <c r="AW2027">
        <v>0</v>
      </c>
      <c r="AX2027" s="5">
        <v>0</v>
      </c>
      <c r="AY2027">
        <v>3</v>
      </c>
      <c r="AZ2027" s="4">
        <v>0</v>
      </c>
      <c r="BA2027">
        <v>0</v>
      </c>
      <c r="BB2027" s="5">
        <v>3</v>
      </c>
      <c r="BD2027">
        <v>0</v>
      </c>
      <c r="BE2027">
        <v>0</v>
      </c>
      <c r="BF2027" s="4">
        <v>0</v>
      </c>
      <c r="BG2027">
        <v>0</v>
      </c>
      <c r="BH2027" s="5">
        <v>0</v>
      </c>
      <c r="BI2027">
        <v>0</v>
      </c>
      <c r="BJ2027" s="4">
        <v>0</v>
      </c>
      <c r="BK2027">
        <v>0</v>
      </c>
      <c r="BL2027" s="5">
        <v>0</v>
      </c>
      <c r="BM2027">
        <v>0</v>
      </c>
      <c r="BN2027" s="4">
        <v>0</v>
      </c>
      <c r="BO2027">
        <v>0</v>
      </c>
      <c r="BP2027" s="5">
        <v>0</v>
      </c>
      <c r="BQ2027">
        <v>0</v>
      </c>
      <c r="BR2027" s="4">
        <v>0</v>
      </c>
      <c r="BS2027">
        <v>0</v>
      </c>
      <c r="BT2027" s="5">
        <v>0</v>
      </c>
      <c r="BU2027">
        <v>0</v>
      </c>
      <c r="BV2027" s="4">
        <v>0</v>
      </c>
      <c r="BW2027">
        <v>0</v>
      </c>
      <c r="BX2027" s="5">
        <v>0</v>
      </c>
      <c r="BY2027">
        <v>3</v>
      </c>
      <c r="BZ2027" s="4">
        <v>0</v>
      </c>
      <c r="CA2027">
        <v>0</v>
      </c>
      <c r="CB2027" s="5">
        <v>3</v>
      </c>
      <c r="CD2027">
        <v>0</v>
      </c>
      <c r="CE2027">
        <v>0</v>
      </c>
      <c r="CF2027" s="4">
        <v>0</v>
      </c>
      <c r="CG2027">
        <v>0</v>
      </c>
      <c r="CH2027" s="5">
        <v>0</v>
      </c>
      <c r="CI2027">
        <v>0</v>
      </c>
      <c r="CJ2027" s="4">
        <v>0</v>
      </c>
      <c r="CK2027">
        <v>0</v>
      </c>
      <c r="CL2027" s="5">
        <v>0</v>
      </c>
      <c r="CM2027">
        <v>0</v>
      </c>
      <c r="CN2027" s="4">
        <v>0</v>
      </c>
      <c r="CO2027">
        <v>0</v>
      </c>
      <c r="CP2027" s="5">
        <v>0</v>
      </c>
      <c r="CQ2027">
        <v>0</v>
      </c>
      <c r="CR2027" s="4">
        <v>0</v>
      </c>
      <c r="CS2027">
        <v>0</v>
      </c>
      <c r="CT2027" s="5">
        <v>0</v>
      </c>
      <c r="CU2027">
        <v>0</v>
      </c>
      <c r="CV2027" s="4">
        <v>0</v>
      </c>
      <c r="CW2027">
        <v>0</v>
      </c>
      <c r="CX2027" s="5">
        <v>0</v>
      </c>
      <c r="CY2027" s="21">
        <v>3</v>
      </c>
      <c r="CZ2027" s="21">
        <v>0</v>
      </c>
      <c r="DA2027" s="21">
        <v>0</v>
      </c>
      <c r="DB2027" s="5">
        <v>3</v>
      </c>
      <c r="DD2027" s="8">
        <v>0</v>
      </c>
      <c r="DE2027" s="8">
        <v>0</v>
      </c>
      <c r="DF2027" s="8">
        <v>0</v>
      </c>
      <c r="DG2027" s="8">
        <v>0</v>
      </c>
      <c r="DH2027" s="8">
        <v>0</v>
      </c>
      <c r="DI2027" s="8">
        <v>0</v>
      </c>
      <c r="DJ2027" s="8">
        <v>0</v>
      </c>
      <c r="DK2027" s="8">
        <v>0</v>
      </c>
      <c r="DL2027" s="8">
        <v>0</v>
      </c>
      <c r="DM2027" s="8">
        <v>0</v>
      </c>
      <c r="DN2027" s="8">
        <v>0</v>
      </c>
      <c r="DO2027" s="8">
        <v>0</v>
      </c>
      <c r="DP2027" s="8">
        <v>0</v>
      </c>
      <c r="DQ2027" s="8">
        <v>0</v>
      </c>
      <c r="DR2027" s="8">
        <v>0</v>
      </c>
      <c r="DS2027" s="8">
        <v>0</v>
      </c>
      <c r="DT2027" s="8">
        <v>0</v>
      </c>
      <c r="DU2027" s="8">
        <v>0</v>
      </c>
      <c r="DV2027" s="8">
        <v>0</v>
      </c>
      <c r="DW2027" s="8">
        <v>0</v>
      </c>
      <c r="DX2027" s="8">
        <v>0</v>
      </c>
      <c r="DY2027" s="8">
        <v>0</v>
      </c>
      <c r="DZ2027" s="8">
        <v>0</v>
      </c>
      <c r="EA2027" s="8">
        <v>0</v>
      </c>
      <c r="EB2027" s="8">
        <v>0</v>
      </c>
      <c r="EC2027" s="8">
        <v>0</v>
      </c>
      <c r="ED2027" s="20">
        <v>0</v>
      </c>
      <c r="EF2027" s="9">
        <v>0</v>
      </c>
      <c r="EG2027" s="9">
        <v>0</v>
      </c>
      <c r="EH2027" s="9">
        <v>0</v>
      </c>
      <c r="EI2027" s="9">
        <v>0</v>
      </c>
      <c r="EJ2027" s="9">
        <v>0</v>
      </c>
      <c r="EK2027" s="9">
        <v>0</v>
      </c>
      <c r="EL2027" s="9">
        <v>0</v>
      </c>
      <c r="EM2027" s="9">
        <v>0</v>
      </c>
      <c r="EN2027" s="9">
        <v>0</v>
      </c>
      <c r="EO2027" s="9">
        <v>0</v>
      </c>
      <c r="EP2027" s="9">
        <v>0</v>
      </c>
      <c r="EQ2027" s="9">
        <v>0</v>
      </c>
      <c r="ER2027" s="9">
        <v>0</v>
      </c>
      <c r="ES2027" s="9">
        <v>0</v>
      </c>
      <c r="ET2027" s="9">
        <v>0</v>
      </c>
      <c r="EU2027" s="9">
        <v>0</v>
      </c>
      <c r="EV2027" s="9">
        <v>0</v>
      </c>
      <c r="EW2027" s="9">
        <v>0</v>
      </c>
      <c r="EX2027" s="9">
        <v>0</v>
      </c>
      <c r="EY2027" s="9">
        <v>0</v>
      </c>
      <c r="EZ2027" s="9">
        <v>0</v>
      </c>
      <c r="FA2027" s="9">
        <v>0</v>
      </c>
      <c r="FB2027" s="9">
        <v>0</v>
      </c>
      <c r="FC2027" s="9">
        <v>0</v>
      </c>
      <c r="FD2027" s="9">
        <v>0</v>
      </c>
      <c r="FE2027" s="9">
        <v>0</v>
      </c>
      <c r="FF2027">
        <v>0</v>
      </c>
    </row>
    <row r="2028" spans="1:162" x14ac:dyDescent="0.2">
      <c r="A2028" t="s">
        <v>2131</v>
      </c>
      <c r="B2028" t="s">
        <v>4378</v>
      </c>
      <c r="C2028" t="s">
        <v>4599</v>
      </c>
      <c r="D2028" s="1">
        <v>0</v>
      </c>
      <c r="E2028" s="1">
        <v>0</v>
      </c>
      <c r="F2028" s="4">
        <v>0</v>
      </c>
      <c r="G2028" s="4">
        <v>0</v>
      </c>
      <c r="H2028" s="5">
        <v>0</v>
      </c>
      <c r="I2028">
        <v>0</v>
      </c>
      <c r="J2028" s="4">
        <v>0</v>
      </c>
      <c r="K2028">
        <v>0</v>
      </c>
      <c r="L2028" s="5">
        <v>0</v>
      </c>
      <c r="M2028">
        <v>0</v>
      </c>
      <c r="N2028" s="4">
        <v>0</v>
      </c>
      <c r="O2028">
        <v>0</v>
      </c>
      <c r="P2028" s="5">
        <v>0</v>
      </c>
      <c r="Q2028">
        <v>0</v>
      </c>
      <c r="R2028" s="4">
        <v>0</v>
      </c>
      <c r="S2028">
        <v>0</v>
      </c>
      <c r="T2028" s="5">
        <v>0</v>
      </c>
      <c r="U2028">
        <v>0</v>
      </c>
      <c r="V2028" s="4">
        <v>0</v>
      </c>
      <c r="W2028">
        <v>0</v>
      </c>
      <c r="X2028" s="5">
        <v>0</v>
      </c>
      <c r="Y2028">
        <v>0</v>
      </c>
      <c r="Z2028" s="4">
        <v>0</v>
      </c>
      <c r="AA2028">
        <v>0</v>
      </c>
      <c r="AB2028" s="5">
        <v>0</v>
      </c>
      <c r="AD2028">
        <v>0</v>
      </c>
      <c r="AE2028">
        <v>0</v>
      </c>
      <c r="AF2028" s="4">
        <v>0</v>
      </c>
      <c r="AG2028">
        <v>0</v>
      </c>
      <c r="AH2028" s="5">
        <v>0</v>
      </c>
      <c r="AI2028">
        <v>0</v>
      </c>
      <c r="AJ2028" s="4">
        <v>0</v>
      </c>
      <c r="AK2028">
        <v>0</v>
      </c>
      <c r="AL2028" s="5">
        <v>0</v>
      </c>
      <c r="AM2028">
        <v>0</v>
      </c>
      <c r="AN2028" s="4">
        <v>0</v>
      </c>
      <c r="AO2028">
        <v>0</v>
      </c>
      <c r="AP2028" s="5">
        <v>0</v>
      </c>
      <c r="AQ2028">
        <v>0</v>
      </c>
      <c r="AR2028" s="4">
        <v>0</v>
      </c>
      <c r="AS2028">
        <v>0</v>
      </c>
      <c r="AT2028" s="5">
        <v>0</v>
      </c>
      <c r="AU2028">
        <v>0</v>
      </c>
      <c r="AV2028" s="4">
        <v>0</v>
      </c>
      <c r="AW2028">
        <v>0</v>
      </c>
      <c r="AX2028" s="5">
        <v>0</v>
      </c>
      <c r="AY2028">
        <v>0</v>
      </c>
      <c r="AZ2028" s="4">
        <v>0</v>
      </c>
      <c r="BA2028">
        <v>0</v>
      </c>
      <c r="BB2028" s="5">
        <v>0</v>
      </c>
      <c r="BD2028">
        <v>0</v>
      </c>
      <c r="BE2028">
        <v>0</v>
      </c>
      <c r="BF2028" s="4">
        <v>0</v>
      </c>
      <c r="BG2028">
        <v>0</v>
      </c>
      <c r="BH2028" s="5">
        <v>0</v>
      </c>
      <c r="BI2028">
        <v>0</v>
      </c>
      <c r="BJ2028" s="4">
        <v>0</v>
      </c>
      <c r="BK2028">
        <v>0</v>
      </c>
      <c r="BL2028" s="5">
        <v>0</v>
      </c>
      <c r="BM2028">
        <v>0</v>
      </c>
      <c r="BN2028" s="4">
        <v>0</v>
      </c>
      <c r="BO2028">
        <v>0</v>
      </c>
      <c r="BP2028" s="5">
        <v>0</v>
      </c>
      <c r="BQ2028">
        <v>0</v>
      </c>
      <c r="BR2028" s="4">
        <v>0</v>
      </c>
      <c r="BS2028">
        <v>0</v>
      </c>
      <c r="BT2028" s="5">
        <v>0</v>
      </c>
      <c r="BU2028">
        <v>0</v>
      </c>
      <c r="BV2028" s="4">
        <v>0</v>
      </c>
      <c r="BW2028">
        <v>0</v>
      </c>
      <c r="BX2028" s="5">
        <v>0</v>
      </c>
      <c r="BY2028">
        <v>3</v>
      </c>
      <c r="BZ2028" s="4">
        <v>0</v>
      </c>
      <c r="CA2028">
        <v>0</v>
      </c>
      <c r="CB2028" s="5">
        <v>3</v>
      </c>
      <c r="CD2028">
        <v>0</v>
      </c>
      <c r="CE2028">
        <v>0</v>
      </c>
      <c r="CF2028" s="4">
        <v>0</v>
      </c>
      <c r="CG2028">
        <v>0</v>
      </c>
      <c r="CH2028" s="5">
        <v>0</v>
      </c>
      <c r="CI2028">
        <v>0</v>
      </c>
      <c r="CJ2028" s="4">
        <v>0</v>
      </c>
      <c r="CK2028">
        <v>0</v>
      </c>
      <c r="CL2028" s="5">
        <v>0</v>
      </c>
      <c r="CM2028">
        <v>0</v>
      </c>
      <c r="CN2028" s="4">
        <v>0</v>
      </c>
      <c r="CO2028">
        <v>0</v>
      </c>
      <c r="CP2028" s="5">
        <v>0</v>
      </c>
      <c r="CQ2028">
        <v>0</v>
      </c>
      <c r="CR2028" s="4">
        <v>0</v>
      </c>
      <c r="CS2028">
        <v>0</v>
      </c>
      <c r="CT2028" s="5">
        <v>0</v>
      </c>
      <c r="CU2028">
        <v>0</v>
      </c>
      <c r="CV2028" s="4">
        <v>0</v>
      </c>
      <c r="CW2028">
        <v>0</v>
      </c>
      <c r="CX2028" s="5">
        <v>0</v>
      </c>
      <c r="CY2028" s="21">
        <v>3</v>
      </c>
      <c r="CZ2028" s="21">
        <v>0</v>
      </c>
      <c r="DA2028" s="21">
        <v>0</v>
      </c>
      <c r="DB2028" s="5">
        <v>3</v>
      </c>
      <c r="DD2028" s="8">
        <v>0</v>
      </c>
      <c r="DE2028" s="8">
        <v>0</v>
      </c>
      <c r="DF2028" s="8">
        <v>0</v>
      </c>
      <c r="DG2028" s="8">
        <v>0</v>
      </c>
      <c r="DH2028" s="8">
        <v>0</v>
      </c>
      <c r="DI2028" s="8">
        <v>0</v>
      </c>
      <c r="DJ2028" s="8">
        <v>0</v>
      </c>
      <c r="DK2028" s="8">
        <v>0</v>
      </c>
      <c r="DL2028" s="8">
        <v>0</v>
      </c>
      <c r="DM2028" s="8">
        <v>0</v>
      </c>
      <c r="DN2028" s="8">
        <v>0</v>
      </c>
      <c r="DO2028" s="8">
        <v>0</v>
      </c>
      <c r="DP2028" s="8">
        <v>0</v>
      </c>
      <c r="DQ2028" s="8">
        <v>0</v>
      </c>
      <c r="DR2028" s="8">
        <v>0</v>
      </c>
      <c r="DS2028" s="8">
        <v>0</v>
      </c>
      <c r="DT2028" s="8">
        <v>0</v>
      </c>
      <c r="DU2028" s="8">
        <v>0</v>
      </c>
      <c r="DV2028" s="8">
        <v>0</v>
      </c>
      <c r="DW2028" s="8">
        <v>0</v>
      </c>
      <c r="DX2028" s="8">
        <v>0</v>
      </c>
      <c r="DY2028" s="8">
        <v>0</v>
      </c>
      <c r="DZ2028" s="8">
        <v>0</v>
      </c>
      <c r="EA2028" s="8">
        <v>0</v>
      </c>
      <c r="EB2028" s="8">
        <v>0</v>
      </c>
      <c r="EC2028" s="8">
        <v>0</v>
      </c>
      <c r="ED2028" s="20">
        <v>0</v>
      </c>
      <c r="EF2028" s="9">
        <v>0</v>
      </c>
      <c r="EG2028" s="9">
        <v>0</v>
      </c>
      <c r="EH2028" s="9">
        <v>0</v>
      </c>
      <c r="EI2028" s="9">
        <v>0</v>
      </c>
      <c r="EJ2028" s="9">
        <v>0</v>
      </c>
      <c r="EK2028" s="9">
        <v>0</v>
      </c>
      <c r="EL2028" s="9">
        <v>0</v>
      </c>
      <c r="EM2028" s="9">
        <v>0</v>
      </c>
      <c r="EN2028" s="9">
        <v>0</v>
      </c>
      <c r="EO2028" s="9">
        <v>0</v>
      </c>
      <c r="EP2028" s="9">
        <v>0</v>
      </c>
      <c r="EQ2028" s="9">
        <v>0</v>
      </c>
      <c r="ER2028" s="9">
        <v>0</v>
      </c>
      <c r="ES2028" s="9">
        <v>0</v>
      </c>
      <c r="ET2028" s="9">
        <v>0</v>
      </c>
      <c r="EU2028" s="9">
        <v>0</v>
      </c>
      <c r="EV2028" s="9">
        <v>0</v>
      </c>
      <c r="EW2028" s="9">
        <v>0</v>
      </c>
      <c r="EX2028" s="9">
        <v>0</v>
      </c>
      <c r="EY2028" s="9">
        <v>0</v>
      </c>
      <c r="EZ2028" s="9">
        <v>0</v>
      </c>
      <c r="FA2028" s="9">
        <v>0</v>
      </c>
      <c r="FB2028" s="9">
        <v>0</v>
      </c>
      <c r="FC2028" s="9">
        <v>0</v>
      </c>
      <c r="FD2028" s="9">
        <v>0</v>
      </c>
      <c r="FE2028" s="9">
        <v>0</v>
      </c>
      <c r="FF2028">
        <v>0</v>
      </c>
    </row>
    <row r="2029" spans="1:162" x14ac:dyDescent="0.2">
      <c r="A2029" t="s">
        <v>2129</v>
      </c>
      <c r="B2029" t="s">
        <v>4379</v>
      </c>
      <c r="C2029" t="s">
        <v>4599</v>
      </c>
      <c r="D2029" s="1">
        <v>0</v>
      </c>
      <c r="E2029" s="1">
        <v>0</v>
      </c>
      <c r="F2029" s="4">
        <v>0</v>
      </c>
      <c r="G2029" s="4">
        <v>0</v>
      </c>
      <c r="H2029" s="5">
        <v>0</v>
      </c>
      <c r="I2029">
        <v>0</v>
      </c>
      <c r="J2029" s="4">
        <v>0</v>
      </c>
      <c r="K2029">
        <v>0</v>
      </c>
      <c r="L2029" s="5">
        <v>0</v>
      </c>
      <c r="M2029">
        <v>0</v>
      </c>
      <c r="N2029" s="4">
        <v>0</v>
      </c>
      <c r="O2029">
        <v>0</v>
      </c>
      <c r="P2029" s="5">
        <v>0</v>
      </c>
      <c r="Q2029">
        <v>0</v>
      </c>
      <c r="R2029" s="4">
        <v>0</v>
      </c>
      <c r="S2029">
        <v>0</v>
      </c>
      <c r="T2029" s="5">
        <v>0</v>
      </c>
      <c r="U2029">
        <v>0</v>
      </c>
      <c r="V2029" s="4">
        <v>0</v>
      </c>
      <c r="W2029">
        <v>0</v>
      </c>
      <c r="X2029" s="5">
        <v>0</v>
      </c>
      <c r="Y2029">
        <v>0</v>
      </c>
      <c r="Z2029" s="4">
        <v>0</v>
      </c>
      <c r="AA2029">
        <v>0</v>
      </c>
      <c r="AB2029" s="5">
        <v>0</v>
      </c>
      <c r="AD2029">
        <v>0</v>
      </c>
      <c r="AE2029">
        <v>0</v>
      </c>
      <c r="AF2029" s="4">
        <v>0</v>
      </c>
      <c r="AG2029">
        <v>0</v>
      </c>
      <c r="AH2029" s="5">
        <v>0</v>
      </c>
      <c r="AI2029">
        <v>0</v>
      </c>
      <c r="AJ2029" s="4">
        <v>0</v>
      </c>
      <c r="AK2029">
        <v>0</v>
      </c>
      <c r="AL2029" s="5">
        <v>0</v>
      </c>
      <c r="AM2029">
        <v>0</v>
      </c>
      <c r="AN2029" s="4">
        <v>0</v>
      </c>
      <c r="AO2029">
        <v>0</v>
      </c>
      <c r="AP2029" s="5">
        <v>0</v>
      </c>
      <c r="AQ2029">
        <v>0</v>
      </c>
      <c r="AR2029" s="4">
        <v>0</v>
      </c>
      <c r="AS2029">
        <v>0</v>
      </c>
      <c r="AT2029" s="5">
        <v>0</v>
      </c>
      <c r="AU2029">
        <v>0</v>
      </c>
      <c r="AV2029" s="4">
        <v>0</v>
      </c>
      <c r="AW2029">
        <v>0</v>
      </c>
      <c r="AX2029" s="5">
        <v>0</v>
      </c>
      <c r="AY2029">
        <v>0</v>
      </c>
      <c r="AZ2029" s="4">
        <v>0</v>
      </c>
      <c r="BA2029">
        <v>0</v>
      </c>
      <c r="BB2029" s="5">
        <v>0</v>
      </c>
      <c r="BD2029">
        <v>0</v>
      </c>
      <c r="BE2029">
        <v>0</v>
      </c>
      <c r="BF2029" s="4">
        <v>0</v>
      </c>
      <c r="BG2029">
        <v>0</v>
      </c>
      <c r="BH2029" s="5">
        <v>0</v>
      </c>
      <c r="BI2029">
        <v>0</v>
      </c>
      <c r="BJ2029" s="4">
        <v>0</v>
      </c>
      <c r="BK2029">
        <v>0</v>
      </c>
      <c r="BL2029" s="5">
        <v>0</v>
      </c>
      <c r="BM2029">
        <v>0</v>
      </c>
      <c r="BN2029" s="4">
        <v>0</v>
      </c>
      <c r="BO2029">
        <v>0</v>
      </c>
      <c r="BP2029" s="5">
        <v>0</v>
      </c>
      <c r="BQ2029">
        <v>0</v>
      </c>
      <c r="BR2029" s="4">
        <v>0</v>
      </c>
      <c r="BS2029">
        <v>0</v>
      </c>
      <c r="BT2029" s="5">
        <v>0</v>
      </c>
      <c r="BU2029">
        <v>0</v>
      </c>
      <c r="BV2029" s="4">
        <v>0</v>
      </c>
      <c r="BW2029">
        <v>0</v>
      </c>
      <c r="BX2029" s="5">
        <v>0</v>
      </c>
      <c r="BY2029">
        <v>3</v>
      </c>
      <c r="BZ2029" s="4">
        <v>0</v>
      </c>
      <c r="CA2029">
        <v>0</v>
      </c>
      <c r="CB2029" s="5">
        <v>3</v>
      </c>
      <c r="CD2029">
        <v>0</v>
      </c>
      <c r="CE2029">
        <v>0</v>
      </c>
      <c r="CF2029" s="4">
        <v>0</v>
      </c>
      <c r="CG2029">
        <v>0</v>
      </c>
      <c r="CH2029" s="5">
        <v>0</v>
      </c>
      <c r="CI2029">
        <v>0</v>
      </c>
      <c r="CJ2029" s="4">
        <v>0</v>
      </c>
      <c r="CK2029">
        <v>0</v>
      </c>
      <c r="CL2029" s="5">
        <v>0</v>
      </c>
      <c r="CM2029">
        <v>0</v>
      </c>
      <c r="CN2029" s="4">
        <v>0</v>
      </c>
      <c r="CO2029">
        <v>0</v>
      </c>
      <c r="CP2029" s="5">
        <v>0</v>
      </c>
      <c r="CQ2029">
        <v>0</v>
      </c>
      <c r="CR2029" s="4">
        <v>0</v>
      </c>
      <c r="CS2029">
        <v>0</v>
      </c>
      <c r="CT2029" s="5">
        <v>0</v>
      </c>
      <c r="CU2029">
        <v>0</v>
      </c>
      <c r="CV2029" s="4">
        <v>0</v>
      </c>
      <c r="CW2029">
        <v>0</v>
      </c>
      <c r="CX2029" s="5">
        <v>0</v>
      </c>
      <c r="CY2029" s="21">
        <v>3</v>
      </c>
      <c r="CZ2029" s="21">
        <v>0</v>
      </c>
      <c r="DA2029" s="21">
        <v>0</v>
      </c>
      <c r="DB2029" s="5">
        <v>3</v>
      </c>
      <c r="DD2029" s="8">
        <v>0</v>
      </c>
      <c r="DE2029" s="8">
        <v>0</v>
      </c>
      <c r="DF2029" s="8">
        <v>0</v>
      </c>
      <c r="DG2029" s="8">
        <v>0</v>
      </c>
      <c r="DH2029" s="8">
        <v>0</v>
      </c>
      <c r="DI2029" s="8">
        <v>0</v>
      </c>
      <c r="DJ2029" s="8">
        <v>0</v>
      </c>
      <c r="DK2029" s="8">
        <v>0</v>
      </c>
      <c r="DL2029" s="8">
        <v>0</v>
      </c>
      <c r="DM2029" s="8">
        <v>0</v>
      </c>
      <c r="DN2029" s="8">
        <v>0</v>
      </c>
      <c r="DO2029" s="8">
        <v>0</v>
      </c>
      <c r="DP2029" s="8">
        <v>0</v>
      </c>
      <c r="DQ2029" s="8">
        <v>0</v>
      </c>
      <c r="DR2029" s="8">
        <v>0</v>
      </c>
      <c r="DS2029" s="8">
        <v>0</v>
      </c>
      <c r="DT2029" s="8">
        <v>0</v>
      </c>
      <c r="DU2029" s="8">
        <v>0</v>
      </c>
      <c r="DV2029" s="8">
        <v>0</v>
      </c>
      <c r="DW2029" s="8">
        <v>0</v>
      </c>
      <c r="DX2029" s="8">
        <v>0</v>
      </c>
      <c r="DY2029" s="8">
        <v>0</v>
      </c>
      <c r="DZ2029" s="8">
        <v>0</v>
      </c>
      <c r="EA2029" s="8">
        <v>0</v>
      </c>
      <c r="EB2029" s="8">
        <v>0</v>
      </c>
      <c r="EC2029" s="8">
        <v>0</v>
      </c>
      <c r="ED2029" s="20">
        <v>0</v>
      </c>
      <c r="EF2029" s="9">
        <v>0</v>
      </c>
      <c r="EG2029" s="9">
        <v>0</v>
      </c>
      <c r="EH2029" s="9">
        <v>0</v>
      </c>
      <c r="EI2029" s="9">
        <v>0</v>
      </c>
      <c r="EJ2029" s="9">
        <v>0</v>
      </c>
      <c r="EK2029" s="9">
        <v>0</v>
      </c>
      <c r="EL2029" s="9">
        <v>0</v>
      </c>
      <c r="EM2029" s="9">
        <v>0</v>
      </c>
      <c r="EN2029" s="9">
        <v>0</v>
      </c>
      <c r="EO2029" s="9">
        <v>0</v>
      </c>
      <c r="EP2029" s="9">
        <v>0</v>
      </c>
      <c r="EQ2029" s="9">
        <v>0</v>
      </c>
      <c r="ER2029" s="9">
        <v>0</v>
      </c>
      <c r="ES2029" s="9">
        <v>0</v>
      </c>
      <c r="ET2029" s="9">
        <v>0</v>
      </c>
      <c r="EU2029" s="9">
        <v>0</v>
      </c>
      <c r="EV2029" s="9">
        <v>0</v>
      </c>
      <c r="EW2029" s="9">
        <v>0</v>
      </c>
      <c r="EX2029" s="9">
        <v>0</v>
      </c>
      <c r="EY2029" s="9">
        <v>0</v>
      </c>
      <c r="EZ2029" s="9">
        <v>0</v>
      </c>
      <c r="FA2029" s="9">
        <v>0</v>
      </c>
      <c r="FB2029" s="9">
        <v>0</v>
      </c>
      <c r="FC2029" s="9">
        <v>0</v>
      </c>
      <c r="FD2029" s="9">
        <v>0</v>
      </c>
      <c r="FE2029" s="9">
        <v>0</v>
      </c>
      <c r="FF2029">
        <v>0</v>
      </c>
    </row>
    <row r="2030" spans="1:162" x14ac:dyDescent="0.2">
      <c r="A2030" t="s">
        <v>2130</v>
      </c>
      <c r="B2030" t="s">
        <v>2163</v>
      </c>
      <c r="C2030" t="s">
        <v>4599</v>
      </c>
      <c r="D2030" s="1">
        <v>0</v>
      </c>
      <c r="E2030" s="1">
        <v>0</v>
      </c>
      <c r="F2030" s="4">
        <v>0</v>
      </c>
      <c r="G2030" s="4">
        <v>0</v>
      </c>
      <c r="H2030" s="5">
        <v>0</v>
      </c>
      <c r="I2030">
        <v>0</v>
      </c>
      <c r="J2030" s="4">
        <v>0</v>
      </c>
      <c r="K2030">
        <v>0</v>
      </c>
      <c r="L2030" s="5">
        <v>0</v>
      </c>
      <c r="M2030">
        <v>0</v>
      </c>
      <c r="N2030" s="4">
        <v>0</v>
      </c>
      <c r="O2030">
        <v>0</v>
      </c>
      <c r="P2030" s="5">
        <v>0</v>
      </c>
      <c r="Q2030">
        <v>0</v>
      </c>
      <c r="R2030" s="4">
        <v>0</v>
      </c>
      <c r="S2030">
        <v>0</v>
      </c>
      <c r="T2030" s="5">
        <v>0</v>
      </c>
      <c r="U2030">
        <v>0</v>
      </c>
      <c r="V2030" s="4">
        <v>0</v>
      </c>
      <c r="W2030">
        <v>0</v>
      </c>
      <c r="X2030" s="5">
        <v>0</v>
      </c>
      <c r="Y2030">
        <v>0</v>
      </c>
      <c r="Z2030" s="4">
        <v>0</v>
      </c>
      <c r="AA2030">
        <v>0</v>
      </c>
      <c r="AB2030" s="5">
        <v>0</v>
      </c>
      <c r="AD2030">
        <v>0</v>
      </c>
      <c r="AE2030">
        <v>0</v>
      </c>
      <c r="AF2030" s="4">
        <v>0</v>
      </c>
      <c r="AG2030">
        <v>0</v>
      </c>
      <c r="AH2030" s="5">
        <v>0</v>
      </c>
      <c r="AI2030">
        <v>0</v>
      </c>
      <c r="AJ2030" s="4">
        <v>0</v>
      </c>
      <c r="AK2030">
        <v>0</v>
      </c>
      <c r="AL2030" s="5">
        <v>0</v>
      </c>
      <c r="AM2030">
        <v>0</v>
      </c>
      <c r="AN2030" s="4">
        <v>0</v>
      </c>
      <c r="AO2030">
        <v>0</v>
      </c>
      <c r="AP2030" s="5">
        <v>0</v>
      </c>
      <c r="AQ2030">
        <v>0</v>
      </c>
      <c r="AR2030" s="4">
        <v>0</v>
      </c>
      <c r="AS2030">
        <v>0</v>
      </c>
      <c r="AT2030" s="5">
        <v>0</v>
      </c>
      <c r="AU2030">
        <v>0</v>
      </c>
      <c r="AV2030" s="4">
        <v>0</v>
      </c>
      <c r="AW2030">
        <v>0</v>
      </c>
      <c r="AX2030" s="5">
        <v>0</v>
      </c>
      <c r="AY2030">
        <v>0</v>
      </c>
      <c r="AZ2030" s="4">
        <v>0</v>
      </c>
      <c r="BA2030">
        <v>0</v>
      </c>
      <c r="BB2030" s="5">
        <v>0</v>
      </c>
      <c r="BD2030">
        <v>0</v>
      </c>
      <c r="BE2030">
        <v>0</v>
      </c>
      <c r="BF2030" s="4">
        <v>0</v>
      </c>
      <c r="BG2030">
        <v>0</v>
      </c>
      <c r="BH2030" s="5">
        <v>0</v>
      </c>
      <c r="BI2030">
        <v>0</v>
      </c>
      <c r="BJ2030" s="4">
        <v>0</v>
      </c>
      <c r="BK2030">
        <v>0</v>
      </c>
      <c r="BL2030" s="5">
        <v>0</v>
      </c>
      <c r="BM2030">
        <v>0</v>
      </c>
      <c r="BN2030" s="4">
        <v>0</v>
      </c>
      <c r="BO2030">
        <v>0</v>
      </c>
      <c r="BP2030" s="5">
        <v>0</v>
      </c>
      <c r="BQ2030">
        <v>0</v>
      </c>
      <c r="BR2030" s="4">
        <v>0</v>
      </c>
      <c r="BS2030">
        <v>0</v>
      </c>
      <c r="BT2030" s="5">
        <v>0</v>
      </c>
      <c r="BU2030">
        <v>0</v>
      </c>
      <c r="BV2030" s="4">
        <v>0</v>
      </c>
      <c r="BW2030">
        <v>0</v>
      </c>
      <c r="BX2030" s="5">
        <v>0</v>
      </c>
      <c r="BY2030">
        <v>3</v>
      </c>
      <c r="BZ2030" s="4">
        <v>0</v>
      </c>
      <c r="CA2030">
        <v>0</v>
      </c>
      <c r="CB2030" s="5">
        <v>3</v>
      </c>
      <c r="CD2030">
        <v>0</v>
      </c>
      <c r="CE2030">
        <v>0</v>
      </c>
      <c r="CF2030" s="4">
        <v>0</v>
      </c>
      <c r="CG2030">
        <v>0</v>
      </c>
      <c r="CH2030" s="5">
        <v>0</v>
      </c>
      <c r="CI2030">
        <v>0</v>
      </c>
      <c r="CJ2030" s="4">
        <v>0</v>
      </c>
      <c r="CK2030">
        <v>0</v>
      </c>
      <c r="CL2030" s="5">
        <v>0</v>
      </c>
      <c r="CM2030">
        <v>0</v>
      </c>
      <c r="CN2030" s="4">
        <v>0</v>
      </c>
      <c r="CO2030">
        <v>0</v>
      </c>
      <c r="CP2030" s="5">
        <v>0</v>
      </c>
      <c r="CQ2030">
        <v>0</v>
      </c>
      <c r="CR2030" s="4">
        <v>0</v>
      </c>
      <c r="CS2030">
        <v>0</v>
      </c>
      <c r="CT2030" s="5">
        <v>0</v>
      </c>
      <c r="CU2030">
        <v>0</v>
      </c>
      <c r="CV2030" s="4">
        <v>0</v>
      </c>
      <c r="CW2030">
        <v>0</v>
      </c>
      <c r="CX2030" s="5">
        <v>0</v>
      </c>
      <c r="CY2030" s="21">
        <v>3</v>
      </c>
      <c r="CZ2030" s="21">
        <v>0</v>
      </c>
      <c r="DA2030" s="21">
        <v>0</v>
      </c>
      <c r="DB2030" s="5">
        <v>3</v>
      </c>
      <c r="DD2030" s="8">
        <v>0</v>
      </c>
      <c r="DE2030" s="8">
        <v>0</v>
      </c>
      <c r="DF2030" s="8">
        <v>0</v>
      </c>
      <c r="DG2030" s="8">
        <v>0</v>
      </c>
      <c r="DH2030" s="8">
        <v>0</v>
      </c>
      <c r="DI2030" s="8">
        <v>0</v>
      </c>
      <c r="DJ2030" s="8">
        <v>0</v>
      </c>
      <c r="DK2030" s="8">
        <v>0</v>
      </c>
      <c r="DL2030" s="8">
        <v>0</v>
      </c>
      <c r="DM2030" s="8">
        <v>0</v>
      </c>
      <c r="DN2030" s="8">
        <v>0</v>
      </c>
      <c r="DO2030" s="8">
        <v>0</v>
      </c>
      <c r="DP2030" s="8">
        <v>0</v>
      </c>
      <c r="DQ2030" s="8">
        <v>0</v>
      </c>
      <c r="DR2030" s="8">
        <v>0</v>
      </c>
      <c r="DS2030" s="8">
        <v>0</v>
      </c>
      <c r="DT2030" s="8">
        <v>0</v>
      </c>
      <c r="DU2030" s="8">
        <v>0</v>
      </c>
      <c r="DV2030" s="8">
        <v>0</v>
      </c>
      <c r="DW2030" s="8">
        <v>0</v>
      </c>
      <c r="DX2030" s="8">
        <v>0</v>
      </c>
      <c r="DY2030" s="8">
        <v>0</v>
      </c>
      <c r="DZ2030" s="8">
        <v>0</v>
      </c>
      <c r="EA2030" s="8">
        <v>0</v>
      </c>
      <c r="EB2030" s="8">
        <v>0</v>
      </c>
      <c r="EC2030" s="8">
        <v>0</v>
      </c>
      <c r="ED2030" s="20">
        <v>0</v>
      </c>
      <c r="EF2030" s="9">
        <v>0</v>
      </c>
      <c r="EG2030" s="9">
        <v>0</v>
      </c>
      <c r="EH2030" s="9">
        <v>0</v>
      </c>
      <c r="EI2030" s="9">
        <v>0</v>
      </c>
      <c r="EJ2030" s="9">
        <v>0</v>
      </c>
      <c r="EK2030" s="9">
        <v>0</v>
      </c>
      <c r="EL2030" s="9">
        <v>0</v>
      </c>
      <c r="EM2030" s="9">
        <v>0</v>
      </c>
      <c r="EN2030" s="9">
        <v>0</v>
      </c>
      <c r="EO2030" s="9">
        <v>0</v>
      </c>
      <c r="EP2030" s="9">
        <v>0</v>
      </c>
      <c r="EQ2030" s="9">
        <v>0</v>
      </c>
      <c r="ER2030" s="9">
        <v>0</v>
      </c>
      <c r="ES2030" s="9">
        <v>0</v>
      </c>
      <c r="ET2030" s="9">
        <v>0</v>
      </c>
      <c r="EU2030" s="9">
        <v>0</v>
      </c>
      <c r="EV2030" s="9">
        <v>0</v>
      </c>
      <c r="EW2030" s="9">
        <v>0</v>
      </c>
      <c r="EX2030" s="9">
        <v>0</v>
      </c>
      <c r="EY2030" s="9">
        <v>0</v>
      </c>
      <c r="EZ2030" s="9">
        <v>0</v>
      </c>
      <c r="FA2030" s="9">
        <v>0</v>
      </c>
      <c r="FB2030" s="9">
        <v>0</v>
      </c>
      <c r="FC2030" s="9">
        <v>0</v>
      </c>
      <c r="FD2030" s="9">
        <v>0</v>
      </c>
      <c r="FE2030" s="9">
        <v>0</v>
      </c>
      <c r="FF2030">
        <v>0</v>
      </c>
    </row>
    <row r="2031" spans="1:162" x14ac:dyDescent="0.2">
      <c r="A2031" t="s">
        <v>2133</v>
      </c>
      <c r="B2031" t="s">
        <v>4380</v>
      </c>
      <c r="C2031" t="s">
        <v>4599</v>
      </c>
      <c r="D2031" s="1">
        <v>0</v>
      </c>
      <c r="E2031" s="1">
        <v>0</v>
      </c>
      <c r="F2031" s="4">
        <v>0</v>
      </c>
      <c r="G2031" s="4">
        <v>0</v>
      </c>
      <c r="H2031" s="5">
        <v>0</v>
      </c>
      <c r="I2031">
        <v>0</v>
      </c>
      <c r="J2031" s="4">
        <v>0</v>
      </c>
      <c r="K2031">
        <v>0</v>
      </c>
      <c r="L2031" s="5">
        <v>0</v>
      </c>
      <c r="M2031">
        <v>0</v>
      </c>
      <c r="N2031" s="4">
        <v>0</v>
      </c>
      <c r="O2031">
        <v>0</v>
      </c>
      <c r="P2031" s="5">
        <v>0</v>
      </c>
      <c r="Q2031">
        <v>0</v>
      </c>
      <c r="R2031" s="4">
        <v>0</v>
      </c>
      <c r="S2031">
        <v>0</v>
      </c>
      <c r="T2031" s="5">
        <v>0</v>
      </c>
      <c r="U2031">
        <v>0</v>
      </c>
      <c r="V2031" s="4">
        <v>0</v>
      </c>
      <c r="W2031">
        <v>0</v>
      </c>
      <c r="X2031" s="5">
        <v>0</v>
      </c>
      <c r="Y2031">
        <v>0</v>
      </c>
      <c r="Z2031" s="4">
        <v>0</v>
      </c>
      <c r="AA2031">
        <v>0</v>
      </c>
      <c r="AB2031" s="5">
        <v>0</v>
      </c>
      <c r="AD2031">
        <v>0</v>
      </c>
      <c r="AE2031">
        <v>0</v>
      </c>
      <c r="AF2031" s="4">
        <v>0</v>
      </c>
      <c r="AG2031">
        <v>0</v>
      </c>
      <c r="AH2031" s="5">
        <v>0</v>
      </c>
      <c r="AI2031">
        <v>0</v>
      </c>
      <c r="AJ2031" s="4">
        <v>0</v>
      </c>
      <c r="AK2031">
        <v>0</v>
      </c>
      <c r="AL2031" s="5">
        <v>0</v>
      </c>
      <c r="AM2031">
        <v>0</v>
      </c>
      <c r="AN2031" s="4">
        <v>0</v>
      </c>
      <c r="AO2031">
        <v>0</v>
      </c>
      <c r="AP2031" s="5">
        <v>0</v>
      </c>
      <c r="AQ2031">
        <v>0</v>
      </c>
      <c r="AR2031" s="4">
        <v>0</v>
      </c>
      <c r="AS2031">
        <v>0</v>
      </c>
      <c r="AT2031" s="5">
        <v>0</v>
      </c>
      <c r="AU2031">
        <v>0</v>
      </c>
      <c r="AV2031" s="4">
        <v>0</v>
      </c>
      <c r="AW2031">
        <v>0</v>
      </c>
      <c r="AX2031" s="5">
        <v>0</v>
      </c>
      <c r="AY2031">
        <v>0</v>
      </c>
      <c r="AZ2031" s="4">
        <v>0</v>
      </c>
      <c r="BA2031">
        <v>0</v>
      </c>
      <c r="BB2031" s="5">
        <v>0</v>
      </c>
      <c r="BD2031">
        <v>0</v>
      </c>
      <c r="BE2031">
        <v>0</v>
      </c>
      <c r="BF2031" s="4">
        <v>0</v>
      </c>
      <c r="BG2031">
        <v>0</v>
      </c>
      <c r="BH2031" s="5">
        <v>0</v>
      </c>
      <c r="BI2031">
        <v>0</v>
      </c>
      <c r="BJ2031" s="4">
        <v>0</v>
      </c>
      <c r="BK2031">
        <v>0</v>
      </c>
      <c r="BL2031" s="5">
        <v>0</v>
      </c>
      <c r="BM2031">
        <v>0</v>
      </c>
      <c r="BN2031" s="4">
        <v>0</v>
      </c>
      <c r="BO2031">
        <v>0</v>
      </c>
      <c r="BP2031" s="5">
        <v>0</v>
      </c>
      <c r="BQ2031">
        <v>0</v>
      </c>
      <c r="BR2031" s="4">
        <v>0</v>
      </c>
      <c r="BS2031">
        <v>0</v>
      </c>
      <c r="BT2031" s="5">
        <v>0</v>
      </c>
      <c r="BU2031">
        <v>0</v>
      </c>
      <c r="BV2031" s="4">
        <v>0</v>
      </c>
      <c r="BW2031">
        <v>0</v>
      </c>
      <c r="BX2031" s="5">
        <v>0</v>
      </c>
      <c r="BY2031">
        <v>3</v>
      </c>
      <c r="BZ2031" s="4">
        <v>0</v>
      </c>
      <c r="CA2031">
        <v>0</v>
      </c>
      <c r="CB2031" s="5">
        <v>3</v>
      </c>
      <c r="CD2031">
        <v>0</v>
      </c>
      <c r="CE2031">
        <v>0</v>
      </c>
      <c r="CF2031" s="4">
        <v>0</v>
      </c>
      <c r="CG2031">
        <v>0</v>
      </c>
      <c r="CH2031" s="5">
        <v>0</v>
      </c>
      <c r="CI2031">
        <v>0</v>
      </c>
      <c r="CJ2031" s="4">
        <v>0</v>
      </c>
      <c r="CK2031">
        <v>0</v>
      </c>
      <c r="CL2031" s="5">
        <v>0</v>
      </c>
      <c r="CM2031">
        <v>0</v>
      </c>
      <c r="CN2031" s="4">
        <v>0</v>
      </c>
      <c r="CO2031">
        <v>0</v>
      </c>
      <c r="CP2031" s="5">
        <v>0</v>
      </c>
      <c r="CQ2031">
        <v>0</v>
      </c>
      <c r="CR2031" s="4">
        <v>0</v>
      </c>
      <c r="CS2031">
        <v>0</v>
      </c>
      <c r="CT2031" s="5">
        <v>0</v>
      </c>
      <c r="CU2031">
        <v>0</v>
      </c>
      <c r="CV2031" s="4">
        <v>0</v>
      </c>
      <c r="CW2031">
        <v>0</v>
      </c>
      <c r="CX2031" s="5">
        <v>0</v>
      </c>
      <c r="CY2031" s="21">
        <v>3</v>
      </c>
      <c r="CZ2031" s="21">
        <v>0</v>
      </c>
      <c r="DA2031" s="21">
        <v>0</v>
      </c>
      <c r="DB2031" s="5">
        <v>3</v>
      </c>
      <c r="DD2031" s="8">
        <v>0</v>
      </c>
      <c r="DE2031" s="8">
        <v>0</v>
      </c>
      <c r="DF2031" s="8">
        <v>0</v>
      </c>
      <c r="DG2031" s="8">
        <v>0</v>
      </c>
      <c r="DH2031" s="8">
        <v>0</v>
      </c>
      <c r="DI2031" s="8">
        <v>0</v>
      </c>
      <c r="DJ2031" s="8">
        <v>0</v>
      </c>
      <c r="DK2031" s="8">
        <v>0</v>
      </c>
      <c r="DL2031" s="8">
        <v>0</v>
      </c>
      <c r="DM2031" s="8">
        <v>0</v>
      </c>
      <c r="DN2031" s="8">
        <v>0</v>
      </c>
      <c r="DO2031" s="8">
        <v>0</v>
      </c>
      <c r="DP2031" s="8">
        <v>0</v>
      </c>
      <c r="DQ2031" s="8">
        <v>0</v>
      </c>
      <c r="DR2031" s="8">
        <v>0</v>
      </c>
      <c r="DS2031" s="8">
        <v>0</v>
      </c>
      <c r="DT2031" s="8">
        <v>0</v>
      </c>
      <c r="DU2031" s="8">
        <v>0</v>
      </c>
      <c r="DV2031" s="8">
        <v>0</v>
      </c>
      <c r="DW2031" s="8">
        <v>0</v>
      </c>
      <c r="DX2031" s="8">
        <v>0</v>
      </c>
      <c r="DY2031" s="8">
        <v>0</v>
      </c>
      <c r="DZ2031" s="8">
        <v>0</v>
      </c>
      <c r="EA2031" s="8">
        <v>0</v>
      </c>
      <c r="EB2031" s="8">
        <v>0</v>
      </c>
      <c r="EC2031" s="8">
        <v>0</v>
      </c>
      <c r="ED2031" s="20">
        <v>0</v>
      </c>
      <c r="EF2031" s="9">
        <v>0</v>
      </c>
      <c r="EG2031" s="9">
        <v>0</v>
      </c>
      <c r="EH2031" s="9">
        <v>0</v>
      </c>
      <c r="EI2031" s="9">
        <v>0</v>
      </c>
      <c r="EJ2031" s="9">
        <v>0</v>
      </c>
      <c r="EK2031" s="9">
        <v>0</v>
      </c>
      <c r="EL2031" s="9">
        <v>0</v>
      </c>
      <c r="EM2031" s="9">
        <v>0</v>
      </c>
      <c r="EN2031" s="9">
        <v>0</v>
      </c>
      <c r="EO2031" s="9">
        <v>0</v>
      </c>
      <c r="EP2031" s="9">
        <v>0</v>
      </c>
      <c r="EQ2031" s="9">
        <v>0</v>
      </c>
      <c r="ER2031" s="9">
        <v>0</v>
      </c>
      <c r="ES2031" s="9">
        <v>0</v>
      </c>
      <c r="ET2031" s="9">
        <v>0</v>
      </c>
      <c r="EU2031" s="9">
        <v>0</v>
      </c>
      <c r="EV2031" s="9">
        <v>0</v>
      </c>
      <c r="EW2031" s="9">
        <v>0</v>
      </c>
      <c r="EX2031" s="9">
        <v>0</v>
      </c>
      <c r="EY2031" s="9">
        <v>0</v>
      </c>
      <c r="EZ2031" s="9">
        <v>0</v>
      </c>
      <c r="FA2031" s="9">
        <v>0</v>
      </c>
      <c r="FB2031" s="9">
        <v>0</v>
      </c>
      <c r="FC2031" s="9">
        <v>0</v>
      </c>
      <c r="FD2031" s="9">
        <v>0</v>
      </c>
      <c r="FE2031" s="9">
        <v>0</v>
      </c>
      <c r="FF2031">
        <v>0</v>
      </c>
    </row>
    <row r="2032" spans="1:162" x14ac:dyDescent="0.2">
      <c r="A2032" t="s">
        <v>2126</v>
      </c>
      <c r="B2032" t="s">
        <v>4381</v>
      </c>
      <c r="C2032" t="s">
        <v>4599</v>
      </c>
      <c r="D2032" s="1">
        <v>0</v>
      </c>
      <c r="E2032" s="1">
        <v>0</v>
      </c>
      <c r="F2032" s="4">
        <v>0</v>
      </c>
      <c r="G2032" s="4">
        <v>0</v>
      </c>
      <c r="H2032" s="5">
        <v>0</v>
      </c>
      <c r="I2032">
        <v>0</v>
      </c>
      <c r="J2032" s="4">
        <v>0</v>
      </c>
      <c r="K2032">
        <v>0</v>
      </c>
      <c r="L2032" s="5">
        <v>0</v>
      </c>
      <c r="M2032">
        <v>0</v>
      </c>
      <c r="N2032" s="4">
        <v>0</v>
      </c>
      <c r="O2032">
        <v>0</v>
      </c>
      <c r="P2032" s="5">
        <v>0</v>
      </c>
      <c r="Q2032">
        <v>0</v>
      </c>
      <c r="R2032" s="4">
        <v>0</v>
      </c>
      <c r="S2032">
        <v>0</v>
      </c>
      <c r="T2032" s="5">
        <v>0</v>
      </c>
      <c r="U2032">
        <v>0</v>
      </c>
      <c r="V2032" s="4">
        <v>0</v>
      </c>
      <c r="W2032">
        <v>0</v>
      </c>
      <c r="X2032" s="5">
        <v>0</v>
      </c>
      <c r="Y2032">
        <v>0</v>
      </c>
      <c r="Z2032" s="4">
        <v>0</v>
      </c>
      <c r="AA2032">
        <v>0</v>
      </c>
      <c r="AB2032" s="5">
        <v>0</v>
      </c>
      <c r="AD2032">
        <v>0</v>
      </c>
      <c r="AE2032">
        <v>0</v>
      </c>
      <c r="AF2032" s="4">
        <v>0</v>
      </c>
      <c r="AG2032">
        <v>0</v>
      </c>
      <c r="AH2032" s="5">
        <v>0</v>
      </c>
      <c r="AI2032">
        <v>0</v>
      </c>
      <c r="AJ2032" s="4">
        <v>0</v>
      </c>
      <c r="AK2032">
        <v>0</v>
      </c>
      <c r="AL2032" s="5">
        <v>0</v>
      </c>
      <c r="AM2032">
        <v>0</v>
      </c>
      <c r="AN2032" s="4">
        <v>0</v>
      </c>
      <c r="AO2032">
        <v>0</v>
      </c>
      <c r="AP2032" s="5">
        <v>0</v>
      </c>
      <c r="AQ2032">
        <v>0</v>
      </c>
      <c r="AR2032" s="4">
        <v>0</v>
      </c>
      <c r="AS2032">
        <v>0</v>
      </c>
      <c r="AT2032" s="5">
        <v>0</v>
      </c>
      <c r="AU2032">
        <v>0</v>
      </c>
      <c r="AV2032" s="4">
        <v>0</v>
      </c>
      <c r="AW2032">
        <v>0</v>
      </c>
      <c r="AX2032" s="5">
        <v>0</v>
      </c>
      <c r="AY2032">
        <v>0</v>
      </c>
      <c r="AZ2032" s="4">
        <v>0</v>
      </c>
      <c r="BA2032">
        <v>0</v>
      </c>
      <c r="BB2032" s="5">
        <v>0</v>
      </c>
      <c r="BD2032">
        <v>0</v>
      </c>
      <c r="BE2032">
        <v>0</v>
      </c>
      <c r="BF2032" s="4">
        <v>0</v>
      </c>
      <c r="BG2032">
        <v>0</v>
      </c>
      <c r="BH2032" s="5">
        <v>0</v>
      </c>
      <c r="BI2032">
        <v>0</v>
      </c>
      <c r="BJ2032" s="4">
        <v>0</v>
      </c>
      <c r="BK2032">
        <v>0</v>
      </c>
      <c r="BL2032" s="5">
        <v>0</v>
      </c>
      <c r="BM2032">
        <v>0</v>
      </c>
      <c r="BN2032" s="4">
        <v>0</v>
      </c>
      <c r="BO2032">
        <v>0</v>
      </c>
      <c r="BP2032" s="5">
        <v>0</v>
      </c>
      <c r="BQ2032">
        <v>0</v>
      </c>
      <c r="BR2032" s="4">
        <v>0</v>
      </c>
      <c r="BS2032">
        <v>0</v>
      </c>
      <c r="BT2032" s="5">
        <v>0</v>
      </c>
      <c r="BU2032">
        <v>0</v>
      </c>
      <c r="BV2032" s="4">
        <v>0</v>
      </c>
      <c r="BW2032">
        <v>0</v>
      </c>
      <c r="BX2032" s="5">
        <v>0</v>
      </c>
      <c r="BY2032">
        <v>3</v>
      </c>
      <c r="BZ2032" s="4">
        <v>0</v>
      </c>
      <c r="CA2032">
        <v>0</v>
      </c>
      <c r="CB2032" s="5">
        <v>3</v>
      </c>
      <c r="CD2032">
        <v>0</v>
      </c>
      <c r="CE2032">
        <v>0</v>
      </c>
      <c r="CF2032" s="4">
        <v>0</v>
      </c>
      <c r="CG2032">
        <v>0</v>
      </c>
      <c r="CH2032" s="5">
        <v>0</v>
      </c>
      <c r="CI2032">
        <v>0</v>
      </c>
      <c r="CJ2032" s="4">
        <v>0</v>
      </c>
      <c r="CK2032">
        <v>0</v>
      </c>
      <c r="CL2032" s="5">
        <v>0</v>
      </c>
      <c r="CM2032">
        <v>0</v>
      </c>
      <c r="CN2032" s="4">
        <v>0</v>
      </c>
      <c r="CO2032">
        <v>0</v>
      </c>
      <c r="CP2032" s="5">
        <v>0</v>
      </c>
      <c r="CQ2032">
        <v>0</v>
      </c>
      <c r="CR2032" s="4">
        <v>0</v>
      </c>
      <c r="CS2032">
        <v>0</v>
      </c>
      <c r="CT2032" s="5">
        <v>0</v>
      </c>
      <c r="CU2032">
        <v>0</v>
      </c>
      <c r="CV2032" s="4">
        <v>0</v>
      </c>
      <c r="CW2032">
        <v>0</v>
      </c>
      <c r="CX2032" s="5">
        <v>0</v>
      </c>
      <c r="CY2032" s="21">
        <v>3</v>
      </c>
      <c r="CZ2032" s="21">
        <v>0</v>
      </c>
      <c r="DA2032" s="21">
        <v>0</v>
      </c>
      <c r="DB2032" s="5">
        <v>3</v>
      </c>
      <c r="DD2032" s="8">
        <v>0</v>
      </c>
      <c r="DE2032" s="8">
        <v>0</v>
      </c>
      <c r="DF2032" s="8">
        <v>0</v>
      </c>
      <c r="DG2032" s="8">
        <v>0</v>
      </c>
      <c r="DH2032" s="8">
        <v>0</v>
      </c>
      <c r="DI2032" s="8">
        <v>0</v>
      </c>
      <c r="DJ2032" s="8">
        <v>0</v>
      </c>
      <c r="DK2032" s="8">
        <v>0</v>
      </c>
      <c r="DL2032" s="8">
        <v>0</v>
      </c>
      <c r="DM2032" s="8">
        <v>0</v>
      </c>
      <c r="DN2032" s="8">
        <v>0</v>
      </c>
      <c r="DO2032" s="8">
        <v>0</v>
      </c>
      <c r="DP2032" s="8">
        <v>0</v>
      </c>
      <c r="DQ2032" s="8">
        <v>0</v>
      </c>
      <c r="DR2032" s="8">
        <v>0</v>
      </c>
      <c r="DS2032" s="8">
        <v>0</v>
      </c>
      <c r="DT2032" s="8">
        <v>0</v>
      </c>
      <c r="DU2032" s="8">
        <v>0</v>
      </c>
      <c r="DV2032" s="8">
        <v>0</v>
      </c>
      <c r="DW2032" s="8">
        <v>0</v>
      </c>
      <c r="DX2032" s="8">
        <v>0</v>
      </c>
      <c r="DY2032" s="8">
        <v>0</v>
      </c>
      <c r="DZ2032" s="8">
        <v>0</v>
      </c>
      <c r="EA2032" s="8">
        <v>0</v>
      </c>
      <c r="EB2032" s="8">
        <v>0</v>
      </c>
      <c r="EC2032" s="8">
        <v>0</v>
      </c>
      <c r="ED2032" s="20">
        <v>0</v>
      </c>
      <c r="EF2032" s="9">
        <v>0</v>
      </c>
      <c r="EG2032" s="9">
        <v>0</v>
      </c>
      <c r="EH2032" s="9">
        <v>0</v>
      </c>
      <c r="EI2032" s="9">
        <v>0</v>
      </c>
      <c r="EJ2032" s="9">
        <v>0</v>
      </c>
      <c r="EK2032" s="9">
        <v>0</v>
      </c>
      <c r="EL2032" s="9">
        <v>0</v>
      </c>
      <c r="EM2032" s="9">
        <v>0</v>
      </c>
      <c r="EN2032" s="9">
        <v>0</v>
      </c>
      <c r="EO2032" s="9">
        <v>0</v>
      </c>
      <c r="EP2032" s="9">
        <v>0</v>
      </c>
      <c r="EQ2032" s="9">
        <v>0</v>
      </c>
      <c r="ER2032" s="9">
        <v>0</v>
      </c>
      <c r="ES2032" s="9">
        <v>0</v>
      </c>
      <c r="ET2032" s="9">
        <v>0</v>
      </c>
      <c r="EU2032" s="9">
        <v>0</v>
      </c>
      <c r="EV2032" s="9">
        <v>0</v>
      </c>
      <c r="EW2032" s="9">
        <v>0</v>
      </c>
      <c r="EX2032" s="9">
        <v>0</v>
      </c>
      <c r="EY2032" s="9">
        <v>0</v>
      </c>
      <c r="EZ2032" s="9">
        <v>0</v>
      </c>
      <c r="FA2032" s="9">
        <v>0</v>
      </c>
      <c r="FB2032" s="9">
        <v>0</v>
      </c>
      <c r="FC2032" s="9">
        <v>0</v>
      </c>
      <c r="FD2032" s="9">
        <v>0</v>
      </c>
      <c r="FE2032" s="9">
        <v>0</v>
      </c>
      <c r="FF2032">
        <v>0</v>
      </c>
    </row>
    <row r="2033" spans="1:162" x14ac:dyDescent="0.2">
      <c r="A2033" t="s">
        <v>2128</v>
      </c>
      <c r="B2033" t="s">
        <v>4382</v>
      </c>
      <c r="C2033" t="s">
        <v>4599</v>
      </c>
      <c r="D2033" s="1">
        <v>0</v>
      </c>
      <c r="E2033" s="1">
        <v>0</v>
      </c>
      <c r="F2033" s="4">
        <v>0</v>
      </c>
      <c r="G2033" s="4">
        <v>0</v>
      </c>
      <c r="H2033" s="5">
        <v>0</v>
      </c>
      <c r="I2033">
        <v>0</v>
      </c>
      <c r="J2033" s="4">
        <v>0</v>
      </c>
      <c r="K2033">
        <v>0</v>
      </c>
      <c r="L2033" s="5">
        <v>0</v>
      </c>
      <c r="M2033">
        <v>0</v>
      </c>
      <c r="N2033" s="4">
        <v>0</v>
      </c>
      <c r="O2033">
        <v>0</v>
      </c>
      <c r="P2033" s="5">
        <v>0</v>
      </c>
      <c r="Q2033">
        <v>0</v>
      </c>
      <c r="R2033" s="4">
        <v>0</v>
      </c>
      <c r="S2033">
        <v>0</v>
      </c>
      <c r="T2033" s="5">
        <v>0</v>
      </c>
      <c r="U2033">
        <v>0</v>
      </c>
      <c r="V2033" s="4">
        <v>0</v>
      </c>
      <c r="W2033">
        <v>0</v>
      </c>
      <c r="X2033" s="5">
        <v>0</v>
      </c>
      <c r="Y2033">
        <v>0</v>
      </c>
      <c r="Z2033" s="4">
        <v>0</v>
      </c>
      <c r="AA2033">
        <v>0</v>
      </c>
      <c r="AB2033" s="5">
        <v>0</v>
      </c>
      <c r="AD2033">
        <v>0</v>
      </c>
      <c r="AE2033">
        <v>0</v>
      </c>
      <c r="AF2033" s="4">
        <v>0</v>
      </c>
      <c r="AG2033">
        <v>0</v>
      </c>
      <c r="AH2033" s="5">
        <v>0</v>
      </c>
      <c r="AI2033">
        <v>0</v>
      </c>
      <c r="AJ2033" s="4">
        <v>0</v>
      </c>
      <c r="AK2033">
        <v>0</v>
      </c>
      <c r="AL2033" s="5">
        <v>0</v>
      </c>
      <c r="AM2033">
        <v>0</v>
      </c>
      <c r="AN2033" s="4">
        <v>0</v>
      </c>
      <c r="AO2033">
        <v>0</v>
      </c>
      <c r="AP2033" s="5">
        <v>0</v>
      </c>
      <c r="AQ2033">
        <v>0</v>
      </c>
      <c r="AR2033" s="4">
        <v>0</v>
      </c>
      <c r="AS2033">
        <v>0</v>
      </c>
      <c r="AT2033" s="5">
        <v>0</v>
      </c>
      <c r="AU2033">
        <v>0</v>
      </c>
      <c r="AV2033" s="4">
        <v>0</v>
      </c>
      <c r="AW2033">
        <v>0</v>
      </c>
      <c r="AX2033" s="5">
        <v>0</v>
      </c>
      <c r="AY2033">
        <v>0</v>
      </c>
      <c r="AZ2033" s="4">
        <v>0</v>
      </c>
      <c r="BA2033">
        <v>0</v>
      </c>
      <c r="BB2033" s="5">
        <v>0</v>
      </c>
      <c r="BD2033">
        <v>0</v>
      </c>
      <c r="BE2033">
        <v>0</v>
      </c>
      <c r="BF2033" s="4">
        <v>0</v>
      </c>
      <c r="BG2033">
        <v>0</v>
      </c>
      <c r="BH2033" s="5">
        <v>0</v>
      </c>
      <c r="BI2033">
        <v>0</v>
      </c>
      <c r="BJ2033" s="4">
        <v>0</v>
      </c>
      <c r="BK2033">
        <v>0</v>
      </c>
      <c r="BL2033" s="5">
        <v>0</v>
      </c>
      <c r="BM2033">
        <v>0</v>
      </c>
      <c r="BN2033" s="4">
        <v>0</v>
      </c>
      <c r="BO2033">
        <v>0</v>
      </c>
      <c r="BP2033" s="5">
        <v>0</v>
      </c>
      <c r="BQ2033">
        <v>0</v>
      </c>
      <c r="BR2033" s="4">
        <v>0</v>
      </c>
      <c r="BS2033">
        <v>0</v>
      </c>
      <c r="BT2033" s="5">
        <v>0</v>
      </c>
      <c r="BU2033">
        <v>0</v>
      </c>
      <c r="BV2033" s="4">
        <v>0</v>
      </c>
      <c r="BW2033">
        <v>0</v>
      </c>
      <c r="BX2033" s="5">
        <v>0</v>
      </c>
      <c r="BY2033">
        <v>3</v>
      </c>
      <c r="BZ2033" s="4">
        <v>0</v>
      </c>
      <c r="CA2033">
        <v>0</v>
      </c>
      <c r="CB2033" s="5">
        <v>3</v>
      </c>
      <c r="CD2033">
        <v>0</v>
      </c>
      <c r="CE2033">
        <v>0</v>
      </c>
      <c r="CF2033" s="4">
        <v>0</v>
      </c>
      <c r="CG2033">
        <v>0</v>
      </c>
      <c r="CH2033" s="5">
        <v>0</v>
      </c>
      <c r="CI2033">
        <v>0</v>
      </c>
      <c r="CJ2033" s="4">
        <v>0</v>
      </c>
      <c r="CK2033">
        <v>0</v>
      </c>
      <c r="CL2033" s="5">
        <v>0</v>
      </c>
      <c r="CM2033">
        <v>0</v>
      </c>
      <c r="CN2033" s="4">
        <v>0</v>
      </c>
      <c r="CO2033">
        <v>0</v>
      </c>
      <c r="CP2033" s="5">
        <v>0</v>
      </c>
      <c r="CQ2033">
        <v>0</v>
      </c>
      <c r="CR2033" s="4">
        <v>0</v>
      </c>
      <c r="CS2033">
        <v>0</v>
      </c>
      <c r="CT2033" s="5">
        <v>0</v>
      </c>
      <c r="CU2033">
        <v>0</v>
      </c>
      <c r="CV2033" s="4">
        <v>0</v>
      </c>
      <c r="CW2033">
        <v>0</v>
      </c>
      <c r="CX2033" s="5">
        <v>0</v>
      </c>
      <c r="CY2033" s="21">
        <v>3</v>
      </c>
      <c r="CZ2033" s="21">
        <v>0</v>
      </c>
      <c r="DA2033" s="21">
        <v>0</v>
      </c>
      <c r="DB2033" s="5">
        <v>3</v>
      </c>
      <c r="DD2033" s="8">
        <v>0</v>
      </c>
      <c r="DE2033" s="8">
        <v>0</v>
      </c>
      <c r="DF2033" s="8">
        <v>0</v>
      </c>
      <c r="DG2033" s="8">
        <v>0</v>
      </c>
      <c r="DH2033" s="8">
        <v>0</v>
      </c>
      <c r="DI2033" s="8">
        <v>0</v>
      </c>
      <c r="DJ2033" s="8">
        <v>0</v>
      </c>
      <c r="DK2033" s="8">
        <v>0</v>
      </c>
      <c r="DL2033" s="8">
        <v>0</v>
      </c>
      <c r="DM2033" s="8">
        <v>0</v>
      </c>
      <c r="DN2033" s="8">
        <v>0</v>
      </c>
      <c r="DO2033" s="8">
        <v>0</v>
      </c>
      <c r="DP2033" s="8">
        <v>0</v>
      </c>
      <c r="DQ2033" s="8">
        <v>0</v>
      </c>
      <c r="DR2033" s="8">
        <v>0</v>
      </c>
      <c r="DS2033" s="8">
        <v>0</v>
      </c>
      <c r="DT2033" s="8">
        <v>0</v>
      </c>
      <c r="DU2033" s="8">
        <v>0</v>
      </c>
      <c r="DV2033" s="8">
        <v>0</v>
      </c>
      <c r="DW2033" s="8">
        <v>0</v>
      </c>
      <c r="DX2033" s="8">
        <v>0</v>
      </c>
      <c r="DY2033" s="8">
        <v>0</v>
      </c>
      <c r="DZ2033" s="8">
        <v>0</v>
      </c>
      <c r="EA2033" s="8">
        <v>0</v>
      </c>
      <c r="EB2033" s="8">
        <v>0</v>
      </c>
      <c r="EC2033" s="8">
        <v>0</v>
      </c>
      <c r="ED2033" s="20">
        <v>0</v>
      </c>
      <c r="EF2033" s="9">
        <v>0</v>
      </c>
      <c r="EG2033" s="9">
        <v>0</v>
      </c>
      <c r="EH2033" s="9">
        <v>0</v>
      </c>
      <c r="EI2033" s="9">
        <v>0</v>
      </c>
      <c r="EJ2033" s="9">
        <v>0</v>
      </c>
      <c r="EK2033" s="9">
        <v>0</v>
      </c>
      <c r="EL2033" s="9">
        <v>0</v>
      </c>
      <c r="EM2033" s="9">
        <v>0</v>
      </c>
      <c r="EN2033" s="9">
        <v>0</v>
      </c>
      <c r="EO2033" s="9">
        <v>0</v>
      </c>
      <c r="EP2033" s="9">
        <v>0</v>
      </c>
      <c r="EQ2033" s="9">
        <v>0</v>
      </c>
      <c r="ER2033" s="9">
        <v>0</v>
      </c>
      <c r="ES2033" s="9">
        <v>0</v>
      </c>
      <c r="ET2033" s="9">
        <v>0</v>
      </c>
      <c r="EU2033" s="9">
        <v>0</v>
      </c>
      <c r="EV2033" s="9">
        <v>0</v>
      </c>
      <c r="EW2033" s="9">
        <v>0</v>
      </c>
      <c r="EX2033" s="9">
        <v>0</v>
      </c>
      <c r="EY2033" s="9">
        <v>0</v>
      </c>
      <c r="EZ2033" s="9">
        <v>0</v>
      </c>
      <c r="FA2033" s="9">
        <v>0</v>
      </c>
      <c r="FB2033" s="9">
        <v>0</v>
      </c>
      <c r="FC2033" s="9">
        <v>0</v>
      </c>
      <c r="FD2033" s="9">
        <v>0</v>
      </c>
      <c r="FE2033" s="9">
        <v>0</v>
      </c>
      <c r="FF2033">
        <v>0</v>
      </c>
    </row>
    <row r="2034" spans="1:162" x14ac:dyDescent="0.2">
      <c r="A2034" t="s">
        <v>2132</v>
      </c>
      <c r="B2034" t="s">
        <v>4383</v>
      </c>
      <c r="C2034" t="s">
        <v>4599</v>
      </c>
      <c r="D2034" s="1">
        <v>0</v>
      </c>
      <c r="E2034" s="1">
        <v>0</v>
      </c>
      <c r="F2034" s="4">
        <v>0</v>
      </c>
      <c r="G2034" s="4">
        <v>0</v>
      </c>
      <c r="H2034" s="5">
        <v>0</v>
      </c>
      <c r="I2034">
        <v>0</v>
      </c>
      <c r="J2034" s="4">
        <v>0</v>
      </c>
      <c r="K2034">
        <v>0</v>
      </c>
      <c r="L2034" s="5">
        <v>0</v>
      </c>
      <c r="M2034">
        <v>0</v>
      </c>
      <c r="N2034" s="4">
        <v>0</v>
      </c>
      <c r="O2034">
        <v>0</v>
      </c>
      <c r="P2034" s="5">
        <v>0</v>
      </c>
      <c r="Q2034">
        <v>0</v>
      </c>
      <c r="R2034" s="4">
        <v>0</v>
      </c>
      <c r="S2034">
        <v>0</v>
      </c>
      <c r="T2034" s="5">
        <v>0</v>
      </c>
      <c r="U2034">
        <v>0</v>
      </c>
      <c r="V2034" s="4">
        <v>0</v>
      </c>
      <c r="W2034">
        <v>0</v>
      </c>
      <c r="X2034" s="5">
        <v>0</v>
      </c>
      <c r="Y2034">
        <v>0</v>
      </c>
      <c r="Z2034" s="4">
        <v>0</v>
      </c>
      <c r="AA2034">
        <v>0</v>
      </c>
      <c r="AB2034" s="5">
        <v>0</v>
      </c>
      <c r="AD2034">
        <v>0</v>
      </c>
      <c r="AE2034">
        <v>0</v>
      </c>
      <c r="AF2034" s="4">
        <v>0</v>
      </c>
      <c r="AG2034">
        <v>0</v>
      </c>
      <c r="AH2034" s="5">
        <v>0</v>
      </c>
      <c r="AI2034">
        <v>0</v>
      </c>
      <c r="AJ2034" s="4">
        <v>0</v>
      </c>
      <c r="AK2034">
        <v>0</v>
      </c>
      <c r="AL2034" s="5">
        <v>0</v>
      </c>
      <c r="AM2034">
        <v>0</v>
      </c>
      <c r="AN2034" s="4">
        <v>0</v>
      </c>
      <c r="AO2034">
        <v>0</v>
      </c>
      <c r="AP2034" s="5">
        <v>0</v>
      </c>
      <c r="AQ2034">
        <v>0</v>
      </c>
      <c r="AR2034" s="4">
        <v>0</v>
      </c>
      <c r="AS2034">
        <v>0</v>
      </c>
      <c r="AT2034" s="5">
        <v>0</v>
      </c>
      <c r="AU2034">
        <v>0</v>
      </c>
      <c r="AV2034" s="4">
        <v>0</v>
      </c>
      <c r="AW2034">
        <v>0</v>
      </c>
      <c r="AX2034" s="5">
        <v>0</v>
      </c>
      <c r="AY2034">
        <v>0</v>
      </c>
      <c r="AZ2034" s="4">
        <v>0</v>
      </c>
      <c r="BA2034">
        <v>0</v>
      </c>
      <c r="BB2034" s="5">
        <v>0</v>
      </c>
      <c r="BD2034">
        <v>0</v>
      </c>
      <c r="BE2034">
        <v>0</v>
      </c>
      <c r="BF2034" s="4">
        <v>0</v>
      </c>
      <c r="BG2034">
        <v>0</v>
      </c>
      <c r="BH2034" s="5">
        <v>0</v>
      </c>
      <c r="BI2034">
        <v>0</v>
      </c>
      <c r="BJ2034" s="4">
        <v>0</v>
      </c>
      <c r="BK2034">
        <v>0</v>
      </c>
      <c r="BL2034" s="5">
        <v>0</v>
      </c>
      <c r="BM2034">
        <v>0</v>
      </c>
      <c r="BN2034" s="4">
        <v>0</v>
      </c>
      <c r="BO2034">
        <v>0</v>
      </c>
      <c r="BP2034" s="5">
        <v>0</v>
      </c>
      <c r="BQ2034">
        <v>0</v>
      </c>
      <c r="BR2034" s="4">
        <v>0</v>
      </c>
      <c r="BS2034">
        <v>0</v>
      </c>
      <c r="BT2034" s="5">
        <v>0</v>
      </c>
      <c r="BU2034">
        <v>0</v>
      </c>
      <c r="BV2034" s="4">
        <v>0</v>
      </c>
      <c r="BW2034">
        <v>0</v>
      </c>
      <c r="BX2034" s="5">
        <v>0</v>
      </c>
      <c r="BY2034">
        <v>3</v>
      </c>
      <c r="BZ2034" s="4">
        <v>0</v>
      </c>
      <c r="CA2034">
        <v>0</v>
      </c>
      <c r="CB2034" s="5">
        <v>3</v>
      </c>
      <c r="CD2034">
        <v>0</v>
      </c>
      <c r="CE2034">
        <v>0</v>
      </c>
      <c r="CF2034" s="4">
        <v>0</v>
      </c>
      <c r="CG2034">
        <v>0</v>
      </c>
      <c r="CH2034" s="5">
        <v>0</v>
      </c>
      <c r="CI2034">
        <v>0</v>
      </c>
      <c r="CJ2034" s="4">
        <v>0</v>
      </c>
      <c r="CK2034">
        <v>0</v>
      </c>
      <c r="CL2034" s="5">
        <v>0</v>
      </c>
      <c r="CM2034">
        <v>0</v>
      </c>
      <c r="CN2034" s="4">
        <v>0</v>
      </c>
      <c r="CO2034">
        <v>0</v>
      </c>
      <c r="CP2034" s="5">
        <v>0</v>
      </c>
      <c r="CQ2034">
        <v>0</v>
      </c>
      <c r="CR2034" s="4">
        <v>0</v>
      </c>
      <c r="CS2034">
        <v>0</v>
      </c>
      <c r="CT2034" s="5">
        <v>0</v>
      </c>
      <c r="CU2034">
        <v>0</v>
      </c>
      <c r="CV2034" s="4">
        <v>0</v>
      </c>
      <c r="CW2034">
        <v>0</v>
      </c>
      <c r="CX2034" s="5">
        <v>0</v>
      </c>
      <c r="CY2034" s="21">
        <v>3</v>
      </c>
      <c r="CZ2034" s="21">
        <v>0</v>
      </c>
      <c r="DA2034" s="21">
        <v>0</v>
      </c>
      <c r="DB2034" s="5">
        <v>3</v>
      </c>
      <c r="DD2034" s="8">
        <v>0</v>
      </c>
      <c r="DE2034" s="8">
        <v>0</v>
      </c>
      <c r="DF2034" s="8">
        <v>0</v>
      </c>
      <c r="DG2034" s="8">
        <v>0</v>
      </c>
      <c r="DH2034" s="8">
        <v>0</v>
      </c>
      <c r="DI2034" s="8">
        <v>0</v>
      </c>
      <c r="DJ2034" s="8">
        <v>0</v>
      </c>
      <c r="DK2034" s="8">
        <v>0</v>
      </c>
      <c r="DL2034" s="8">
        <v>0</v>
      </c>
      <c r="DM2034" s="8">
        <v>0</v>
      </c>
      <c r="DN2034" s="8">
        <v>0</v>
      </c>
      <c r="DO2034" s="8">
        <v>0</v>
      </c>
      <c r="DP2034" s="8">
        <v>0</v>
      </c>
      <c r="DQ2034" s="8">
        <v>0</v>
      </c>
      <c r="DR2034" s="8">
        <v>0</v>
      </c>
      <c r="DS2034" s="8">
        <v>0</v>
      </c>
      <c r="DT2034" s="8">
        <v>0</v>
      </c>
      <c r="DU2034" s="8">
        <v>0</v>
      </c>
      <c r="DV2034" s="8">
        <v>0</v>
      </c>
      <c r="DW2034" s="8">
        <v>0</v>
      </c>
      <c r="DX2034" s="8">
        <v>0</v>
      </c>
      <c r="DY2034" s="8">
        <v>0</v>
      </c>
      <c r="DZ2034" s="8">
        <v>0</v>
      </c>
      <c r="EA2034" s="8">
        <v>0</v>
      </c>
      <c r="EB2034" s="8">
        <v>0</v>
      </c>
      <c r="EC2034" s="8">
        <v>0</v>
      </c>
      <c r="ED2034" s="20">
        <v>0</v>
      </c>
      <c r="EF2034" s="9">
        <v>0</v>
      </c>
      <c r="EG2034" s="9">
        <v>0</v>
      </c>
      <c r="EH2034" s="9">
        <v>0</v>
      </c>
      <c r="EI2034" s="9">
        <v>0</v>
      </c>
      <c r="EJ2034" s="9">
        <v>0</v>
      </c>
      <c r="EK2034" s="9">
        <v>0</v>
      </c>
      <c r="EL2034" s="9">
        <v>0</v>
      </c>
      <c r="EM2034" s="9">
        <v>0</v>
      </c>
      <c r="EN2034" s="9">
        <v>0</v>
      </c>
      <c r="EO2034" s="9">
        <v>0</v>
      </c>
      <c r="EP2034" s="9">
        <v>0</v>
      </c>
      <c r="EQ2034" s="9">
        <v>0</v>
      </c>
      <c r="ER2034" s="9">
        <v>0</v>
      </c>
      <c r="ES2034" s="9">
        <v>0</v>
      </c>
      <c r="ET2034" s="9">
        <v>0</v>
      </c>
      <c r="EU2034" s="9">
        <v>0</v>
      </c>
      <c r="EV2034" s="9">
        <v>0</v>
      </c>
      <c r="EW2034" s="9">
        <v>0</v>
      </c>
      <c r="EX2034" s="9">
        <v>0</v>
      </c>
      <c r="EY2034" s="9">
        <v>0</v>
      </c>
      <c r="EZ2034" s="9">
        <v>0</v>
      </c>
      <c r="FA2034" s="9">
        <v>0</v>
      </c>
      <c r="FB2034" s="9">
        <v>0</v>
      </c>
      <c r="FC2034" s="9">
        <v>0</v>
      </c>
      <c r="FD2034" s="9">
        <v>0</v>
      </c>
      <c r="FE2034" s="9">
        <v>0</v>
      </c>
      <c r="FF2034">
        <v>0</v>
      </c>
    </row>
    <row r="2035" spans="1:162" x14ac:dyDescent="0.2">
      <c r="A2035" t="s">
        <v>2127</v>
      </c>
      <c r="B2035" t="s">
        <v>4384</v>
      </c>
      <c r="C2035" t="s">
        <v>4599</v>
      </c>
      <c r="D2035" s="1">
        <v>0</v>
      </c>
      <c r="E2035" s="1">
        <v>0</v>
      </c>
      <c r="F2035" s="4">
        <v>0</v>
      </c>
      <c r="G2035" s="4">
        <v>0</v>
      </c>
      <c r="H2035" s="5">
        <v>0</v>
      </c>
      <c r="I2035">
        <v>0</v>
      </c>
      <c r="J2035" s="4">
        <v>0</v>
      </c>
      <c r="K2035">
        <v>0</v>
      </c>
      <c r="L2035" s="5">
        <v>0</v>
      </c>
      <c r="M2035">
        <v>0</v>
      </c>
      <c r="N2035" s="4">
        <v>0</v>
      </c>
      <c r="O2035">
        <v>0</v>
      </c>
      <c r="P2035" s="5">
        <v>0</v>
      </c>
      <c r="Q2035">
        <v>0</v>
      </c>
      <c r="R2035" s="4">
        <v>0</v>
      </c>
      <c r="S2035">
        <v>0</v>
      </c>
      <c r="T2035" s="5">
        <v>0</v>
      </c>
      <c r="U2035">
        <v>0</v>
      </c>
      <c r="V2035" s="4">
        <v>0</v>
      </c>
      <c r="W2035">
        <v>0</v>
      </c>
      <c r="X2035" s="5">
        <v>0</v>
      </c>
      <c r="Y2035">
        <v>0</v>
      </c>
      <c r="Z2035" s="4">
        <v>0</v>
      </c>
      <c r="AA2035">
        <v>0</v>
      </c>
      <c r="AB2035" s="5">
        <v>0</v>
      </c>
      <c r="AD2035">
        <v>0</v>
      </c>
      <c r="AE2035">
        <v>0</v>
      </c>
      <c r="AF2035" s="4">
        <v>0</v>
      </c>
      <c r="AG2035">
        <v>0</v>
      </c>
      <c r="AH2035" s="5">
        <v>0</v>
      </c>
      <c r="AI2035">
        <v>0</v>
      </c>
      <c r="AJ2035" s="4">
        <v>0</v>
      </c>
      <c r="AK2035">
        <v>0</v>
      </c>
      <c r="AL2035" s="5">
        <v>0</v>
      </c>
      <c r="AM2035">
        <v>0</v>
      </c>
      <c r="AN2035" s="4">
        <v>0</v>
      </c>
      <c r="AO2035">
        <v>0</v>
      </c>
      <c r="AP2035" s="5">
        <v>0</v>
      </c>
      <c r="AQ2035">
        <v>0</v>
      </c>
      <c r="AR2035" s="4">
        <v>0</v>
      </c>
      <c r="AS2035">
        <v>0</v>
      </c>
      <c r="AT2035" s="5">
        <v>0</v>
      </c>
      <c r="AU2035">
        <v>0</v>
      </c>
      <c r="AV2035" s="4">
        <v>0</v>
      </c>
      <c r="AW2035">
        <v>0</v>
      </c>
      <c r="AX2035" s="5">
        <v>0</v>
      </c>
      <c r="AY2035">
        <v>0</v>
      </c>
      <c r="AZ2035" s="4">
        <v>0</v>
      </c>
      <c r="BA2035">
        <v>0</v>
      </c>
      <c r="BB2035" s="5">
        <v>0</v>
      </c>
      <c r="BD2035">
        <v>0</v>
      </c>
      <c r="BE2035">
        <v>0</v>
      </c>
      <c r="BF2035" s="4">
        <v>0</v>
      </c>
      <c r="BG2035">
        <v>0</v>
      </c>
      <c r="BH2035" s="5">
        <v>0</v>
      </c>
      <c r="BI2035">
        <v>0</v>
      </c>
      <c r="BJ2035" s="4">
        <v>0</v>
      </c>
      <c r="BK2035">
        <v>0</v>
      </c>
      <c r="BL2035" s="5">
        <v>0</v>
      </c>
      <c r="BM2035">
        <v>0</v>
      </c>
      <c r="BN2035" s="4">
        <v>0</v>
      </c>
      <c r="BO2035">
        <v>0</v>
      </c>
      <c r="BP2035" s="5">
        <v>0</v>
      </c>
      <c r="BQ2035">
        <v>0</v>
      </c>
      <c r="BR2035" s="4">
        <v>0</v>
      </c>
      <c r="BS2035">
        <v>0</v>
      </c>
      <c r="BT2035" s="5">
        <v>0</v>
      </c>
      <c r="BU2035">
        <v>0</v>
      </c>
      <c r="BV2035" s="4">
        <v>0</v>
      </c>
      <c r="BW2035">
        <v>0</v>
      </c>
      <c r="BX2035" s="5">
        <v>0</v>
      </c>
      <c r="BY2035">
        <v>3</v>
      </c>
      <c r="BZ2035" s="4">
        <v>0</v>
      </c>
      <c r="CA2035">
        <v>0</v>
      </c>
      <c r="CB2035" s="5">
        <v>3</v>
      </c>
      <c r="CD2035">
        <v>0</v>
      </c>
      <c r="CE2035">
        <v>0</v>
      </c>
      <c r="CF2035" s="4">
        <v>0</v>
      </c>
      <c r="CG2035">
        <v>0</v>
      </c>
      <c r="CH2035" s="5">
        <v>0</v>
      </c>
      <c r="CI2035">
        <v>0</v>
      </c>
      <c r="CJ2035" s="4">
        <v>0</v>
      </c>
      <c r="CK2035">
        <v>0</v>
      </c>
      <c r="CL2035" s="5">
        <v>0</v>
      </c>
      <c r="CM2035">
        <v>0</v>
      </c>
      <c r="CN2035" s="4">
        <v>0</v>
      </c>
      <c r="CO2035">
        <v>0</v>
      </c>
      <c r="CP2035" s="5">
        <v>0</v>
      </c>
      <c r="CQ2035">
        <v>0</v>
      </c>
      <c r="CR2035" s="4">
        <v>0</v>
      </c>
      <c r="CS2035">
        <v>0</v>
      </c>
      <c r="CT2035" s="5">
        <v>0</v>
      </c>
      <c r="CU2035">
        <v>0</v>
      </c>
      <c r="CV2035" s="4">
        <v>0</v>
      </c>
      <c r="CW2035">
        <v>0</v>
      </c>
      <c r="CX2035" s="5">
        <v>0</v>
      </c>
      <c r="CY2035" s="21">
        <v>3</v>
      </c>
      <c r="CZ2035" s="21">
        <v>0</v>
      </c>
      <c r="DA2035" s="21">
        <v>0</v>
      </c>
      <c r="DB2035" s="5">
        <v>3</v>
      </c>
      <c r="DD2035" s="8">
        <v>0</v>
      </c>
      <c r="DE2035" s="8">
        <v>0</v>
      </c>
      <c r="DF2035" s="8">
        <v>0</v>
      </c>
      <c r="DG2035" s="8">
        <v>0</v>
      </c>
      <c r="DH2035" s="8">
        <v>0</v>
      </c>
      <c r="DI2035" s="8">
        <v>0</v>
      </c>
      <c r="DJ2035" s="8">
        <v>0</v>
      </c>
      <c r="DK2035" s="8">
        <v>0</v>
      </c>
      <c r="DL2035" s="8">
        <v>0</v>
      </c>
      <c r="DM2035" s="8">
        <v>0</v>
      </c>
      <c r="DN2035" s="8">
        <v>0</v>
      </c>
      <c r="DO2035" s="8">
        <v>0</v>
      </c>
      <c r="DP2035" s="8">
        <v>0</v>
      </c>
      <c r="DQ2035" s="8">
        <v>0</v>
      </c>
      <c r="DR2035" s="8">
        <v>0</v>
      </c>
      <c r="DS2035" s="8">
        <v>0</v>
      </c>
      <c r="DT2035" s="8">
        <v>0</v>
      </c>
      <c r="DU2035" s="8">
        <v>0</v>
      </c>
      <c r="DV2035" s="8">
        <v>0</v>
      </c>
      <c r="DW2035" s="8">
        <v>0</v>
      </c>
      <c r="DX2035" s="8">
        <v>0</v>
      </c>
      <c r="DY2035" s="8">
        <v>0</v>
      </c>
      <c r="DZ2035" s="8">
        <v>0</v>
      </c>
      <c r="EA2035" s="8">
        <v>0</v>
      </c>
      <c r="EB2035" s="8">
        <v>0</v>
      </c>
      <c r="EC2035" s="8">
        <v>0</v>
      </c>
      <c r="ED2035" s="20">
        <v>0</v>
      </c>
      <c r="EF2035" s="9">
        <v>0</v>
      </c>
      <c r="EG2035" s="9">
        <v>0</v>
      </c>
      <c r="EH2035" s="9">
        <v>0</v>
      </c>
      <c r="EI2035" s="9">
        <v>0</v>
      </c>
      <c r="EJ2035" s="9">
        <v>0</v>
      </c>
      <c r="EK2035" s="9">
        <v>0</v>
      </c>
      <c r="EL2035" s="9">
        <v>0</v>
      </c>
      <c r="EM2035" s="9">
        <v>0</v>
      </c>
      <c r="EN2035" s="9">
        <v>0</v>
      </c>
      <c r="EO2035" s="9">
        <v>0</v>
      </c>
      <c r="EP2035" s="9">
        <v>0</v>
      </c>
      <c r="EQ2035" s="9">
        <v>0</v>
      </c>
      <c r="ER2035" s="9">
        <v>0</v>
      </c>
      <c r="ES2035" s="9">
        <v>0</v>
      </c>
      <c r="ET2035" s="9">
        <v>0</v>
      </c>
      <c r="EU2035" s="9">
        <v>0</v>
      </c>
      <c r="EV2035" s="9">
        <v>0</v>
      </c>
      <c r="EW2035" s="9">
        <v>0</v>
      </c>
      <c r="EX2035" s="9">
        <v>0</v>
      </c>
      <c r="EY2035" s="9">
        <v>0</v>
      </c>
      <c r="EZ2035" s="9">
        <v>0</v>
      </c>
      <c r="FA2035" s="9">
        <v>0</v>
      </c>
      <c r="FB2035" s="9">
        <v>0</v>
      </c>
      <c r="FC2035" s="9">
        <v>0</v>
      </c>
      <c r="FD2035" s="9">
        <v>0</v>
      </c>
      <c r="FE2035" s="9">
        <v>0</v>
      </c>
      <c r="FF2035">
        <v>0</v>
      </c>
    </row>
    <row r="2036" spans="1:162" x14ac:dyDescent="0.2">
      <c r="A2036" t="s">
        <v>2125</v>
      </c>
      <c r="B2036" t="s">
        <v>2162</v>
      </c>
      <c r="C2036" t="s">
        <v>4599</v>
      </c>
      <c r="D2036" s="1">
        <v>0</v>
      </c>
      <c r="E2036" s="1">
        <v>0</v>
      </c>
      <c r="F2036" s="4">
        <v>0</v>
      </c>
      <c r="G2036" s="4">
        <v>0</v>
      </c>
      <c r="H2036" s="5">
        <v>0</v>
      </c>
      <c r="I2036">
        <v>0</v>
      </c>
      <c r="J2036" s="4">
        <v>0</v>
      </c>
      <c r="K2036">
        <v>0</v>
      </c>
      <c r="L2036" s="5">
        <v>0</v>
      </c>
      <c r="M2036">
        <v>0</v>
      </c>
      <c r="N2036" s="4">
        <v>0</v>
      </c>
      <c r="O2036">
        <v>0</v>
      </c>
      <c r="P2036" s="5">
        <v>0</v>
      </c>
      <c r="Q2036">
        <v>0</v>
      </c>
      <c r="R2036" s="4">
        <v>0</v>
      </c>
      <c r="S2036">
        <v>0</v>
      </c>
      <c r="T2036" s="5">
        <v>0</v>
      </c>
      <c r="U2036">
        <v>0</v>
      </c>
      <c r="V2036" s="4">
        <v>0</v>
      </c>
      <c r="W2036">
        <v>0</v>
      </c>
      <c r="X2036" s="5">
        <v>0</v>
      </c>
      <c r="Y2036">
        <v>0</v>
      </c>
      <c r="Z2036" s="4">
        <v>0</v>
      </c>
      <c r="AA2036">
        <v>0</v>
      </c>
      <c r="AB2036" s="5">
        <v>0</v>
      </c>
      <c r="AD2036">
        <v>0</v>
      </c>
      <c r="AE2036">
        <v>0</v>
      </c>
      <c r="AF2036" s="4">
        <v>0</v>
      </c>
      <c r="AG2036">
        <v>0</v>
      </c>
      <c r="AH2036" s="5">
        <v>0</v>
      </c>
      <c r="AI2036">
        <v>0</v>
      </c>
      <c r="AJ2036" s="4">
        <v>0</v>
      </c>
      <c r="AK2036">
        <v>0</v>
      </c>
      <c r="AL2036" s="5">
        <v>0</v>
      </c>
      <c r="AM2036">
        <v>0</v>
      </c>
      <c r="AN2036" s="4">
        <v>0</v>
      </c>
      <c r="AO2036">
        <v>0</v>
      </c>
      <c r="AP2036" s="5">
        <v>0</v>
      </c>
      <c r="AQ2036">
        <v>0</v>
      </c>
      <c r="AR2036" s="4">
        <v>0</v>
      </c>
      <c r="AS2036">
        <v>0</v>
      </c>
      <c r="AT2036" s="5">
        <v>0</v>
      </c>
      <c r="AU2036">
        <v>0</v>
      </c>
      <c r="AV2036" s="4">
        <v>0</v>
      </c>
      <c r="AW2036">
        <v>0</v>
      </c>
      <c r="AX2036" s="5">
        <v>0</v>
      </c>
      <c r="AY2036">
        <v>0</v>
      </c>
      <c r="AZ2036" s="4">
        <v>0</v>
      </c>
      <c r="BA2036">
        <v>0</v>
      </c>
      <c r="BB2036" s="5">
        <v>0</v>
      </c>
      <c r="BD2036">
        <v>0</v>
      </c>
      <c r="BE2036">
        <v>0</v>
      </c>
      <c r="BF2036" s="4">
        <v>0</v>
      </c>
      <c r="BG2036">
        <v>0</v>
      </c>
      <c r="BH2036" s="5">
        <v>0</v>
      </c>
      <c r="BI2036">
        <v>0</v>
      </c>
      <c r="BJ2036" s="4">
        <v>0</v>
      </c>
      <c r="BK2036">
        <v>0</v>
      </c>
      <c r="BL2036" s="5">
        <v>0</v>
      </c>
      <c r="BM2036">
        <v>0</v>
      </c>
      <c r="BN2036" s="4">
        <v>0</v>
      </c>
      <c r="BO2036">
        <v>0</v>
      </c>
      <c r="BP2036" s="5">
        <v>0</v>
      </c>
      <c r="BQ2036">
        <v>0</v>
      </c>
      <c r="BR2036" s="4">
        <v>0</v>
      </c>
      <c r="BS2036">
        <v>0</v>
      </c>
      <c r="BT2036" s="5">
        <v>0</v>
      </c>
      <c r="BU2036">
        <v>0</v>
      </c>
      <c r="BV2036" s="4">
        <v>0</v>
      </c>
      <c r="BW2036">
        <v>0</v>
      </c>
      <c r="BX2036" s="5">
        <v>0</v>
      </c>
      <c r="BY2036">
        <v>3</v>
      </c>
      <c r="BZ2036" s="4">
        <v>0</v>
      </c>
      <c r="CA2036">
        <v>0</v>
      </c>
      <c r="CB2036" s="5">
        <v>3</v>
      </c>
      <c r="CD2036">
        <v>0</v>
      </c>
      <c r="CE2036">
        <v>0</v>
      </c>
      <c r="CF2036" s="4">
        <v>0</v>
      </c>
      <c r="CG2036">
        <v>0</v>
      </c>
      <c r="CH2036" s="5">
        <v>0</v>
      </c>
      <c r="CI2036">
        <v>0</v>
      </c>
      <c r="CJ2036" s="4">
        <v>0</v>
      </c>
      <c r="CK2036">
        <v>0</v>
      </c>
      <c r="CL2036" s="5">
        <v>0</v>
      </c>
      <c r="CM2036">
        <v>0</v>
      </c>
      <c r="CN2036" s="4">
        <v>0</v>
      </c>
      <c r="CO2036">
        <v>0</v>
      </c>
      <c r="CP2036" s="5">
        <v>0</v>
      </c>
      <c r="CQ2036">
        <v>0</v>
      </c>
      <c r="CR2036" s="4">
        <v>0</v>
      </c>
      <c r="CS2036">
        <v>0</v>
      </c>
      <c r="CT2036" s="5">
        <v>0</v>
      </c>
      <c r="CU2036">
        <v>0</v>
      </c>
      <c r="CV2036" s="4">
        <v>0</v>
      </c>
      <c r="CW2036">
        <v>0</v>
      </c>
      <c r="CX2036" s="5">
        <v>0</v>
      </c>
      <c r="CY2036" s="21">
        <v>3</v>
      </c>
      <c r="CZ2036" s="21">
        <v>0</v>
      </c>
      <c r="DA2036" s="21">
        <v>0</v>
      </c>
      <c r="DB2036" s="5">
        <v>3</v>
      </c>
      <c r="DD2036" s="8">
        <v>0</v>
      </c>
      <c r="DE2036" s="8">
        <v>0</v>
      </c>
      <c r="DF2036" s="8">
        <v>0</v>
      </c>
      <c r="DG2036" s="8">
        <v>0</v>
      </c>
      <c r="DH2036" s="8">
        <v>0</v>
      </c>
      <c r="DI2036" s="8">
        <v>0</v>
      </c>
      <c r="DJ2036" s="8">
        <v>0</v>
      </c>
      <c r="DK2036" s="8">
        <v>0</v>
      </c>
      <c r="DL2036" s="8">
        <v>0</v>
      </c>
      <c r="DM2036" s="8">
        <v>0</v>
      </c>
      <c r="DN2036" s="8">
        <v>0</v>
      </c>
      <c r="DO2036" s="8">
        <v>0</v>
      </c>
      <c r="DP2036" s="8">
        <v>0</v>
      </c>
      <c r="DQ2036" s="8">
        <v>0</v>
      </c>
      <c r="DR2036" s="8">
        <v>0</v>
      </c>
      <c r="DS2036" s="8">
        <v>0</v>
      </c>
      <c r="DT2036" s="8">
        <v>0</v>
      </c>
      <c r="DU2036" s="8">
        <v>0</v>
      </c>
      <c r="DV2036" s="8">
        <v>0</v>
      </c>
      <c r="DW2036" s="8">
        <v>0</v>
      </c>
      <c r="DX2036" s="8">
        <v>0</v>
      </c>
      <c r="DY2036" s="8">
        <v>0</v>
      </c>
      <c r="DZ2036" s="8">
        <v>0</v>
      </c>
      <c r="EA2036" s="8">
        <v>0</v>
      </c>
      <c r="EB2036" s="8">
        <v>0</v>
      </c>
      <c r="EC2036" s="8">
        <v>0</v>
      </c>
      <c r="ED2036" s="20">
        <v>0</v>
      </c>
      <c r="EF2036" s="9">
        <v>0</v>
      </c>
      <c r="EG2036" s="9">
        <v>0</v>
      </c>
      <c r="EH2036" s="9">
        <v>0</v>
      </c>
      <c r="EI2036" s="9">
        <v>0</v>
      </c>
      <c r="EJ2036" s="9">
        <v>0</v>
      </c>
      <c r="EK2036" s="9">
        <v>0</v>
      </c>
      <c r="EL2036" s="9">
        <v>0</v>
      </c>
      <c r="EM2036" s="9">
        <v>0</v>
      </c>
      <c r="EN2036" s="9">
        <v>0</v>
      </c>
      <c r="EO2036" s="9">
        <v>0</v>
      </c>
      <c r="EP2036" s="9">
        <v>0</v>
      </c>
      <c r="EQ2036" s="9">
        <v>0</v>
      </c>
      <c r="ER2036" s="9">
        <v>0</v>
      </c>
      <c r="ES2036" s="9">
        <v>0</v>
      </c>
      <c r="ET2036" s="9">
        <v>0</v>
      </c>
      <c r="EU2036" s="9">
        <v>0</v>
      </c>
      <c r="EV2036" s="9">
        <v>0</v>
      </c>
      <c r="EW2036" s="9">
        <v>0</v>
      </c>
      <c r="EX2036" s="9">
        <v>0</v>
      </c>
      <c r="EY2036" s="9">
        <v>0</v>
      </c>
      <c r="EZ2036" s="9">
        <v>0</v>
      </c>
      <c r="FA2036" s="9">
        <v>0</v>
      </c>
      <c r="FB2036" s="9">
        <v>0</v>
      </c>
      <c r="FC2036" s="9">
        <v>0</v>
      </c>
      <c r="FD2036" s="9">
        <v>0</v>
      </c>
      <c r="FE2036" s="9">
        <v>0</v>
      </c>
      <c r="FF2036">
        <v>0</v>
      </c>
    </row>
    <row r="2037" spans="1:162" x14ac:dyDescent="0.2">
      <c r="A2037" t="s">
        <v>2124</v>
      </c>
      <c r="B2037" t="s">
        <v>2161</v>
      </c>
      <c r="C2037" t="s">
        <v>4599</v>
      </c>
      <c r="D2037" s="1">
        <v>0</v>
      </c>
      <c r="E2037" s="1">
        <v>0</v>
      </c>
      <c r="F2037" s="4">
        <v>0</v>
      </c>
      <c r="G2037" s="4">
        <v>0</v>
      </c>
      <c r="H2037" s="5">
        <v>0</v>
      </c>
      <c r="I2037">
        <v>0</v>
      </c>
      <c r="J2037" s="4">
        <v>0</v>
      </c>
      <c r="K2037">
        <v>0</v>
      </c>
      <c r="L2037" s="5">
        <v>0</v>
      </c>
      <c r="M2037">
        <v>0</v>
      </c>
      <c r="N2037" s="4">
        <v>0</v>
      </c>
      <c r="O2037">
        <v>0</v>
      </c>
      <c r="P2037" s="5">
        <v>0</v>
      </c>
      <c r="Q2037">
        <v>0</v>
      </c>
      <c r="R2037" s="4">
        <v>0</v>
      </c>
      <c r="S2037">
        <v>0</v>
      </c>
      <c r="T2037" s="5">
        <v>0</v>
      </c>
      <c r="U2037">
        <v>0</v>
      </c>
      <c r="V2037" s="4">
        <v>0</v>
      </c>
      <c r="W2037">
        <v>0</v>
      </c>
      <c r="X2037" s="5">
        <v>0</v>
      </c>
      <c r="Y2037">
        <v>0</v>
      </c>
      <c r="Z2037" s="4">
        <v>0</v>
      </c>
      <c r="AA2037">
        <v>0</v>
      </c>
      <c r="AB2037" s="5">
        <v>0</v>
      </c>
      <c r="AD2037">
        <v>0</v>
      </c>
      <c r="AE2037">
        <v>0</v>
      </c>
      <c r="AF2037" s="4">
        <v>0</v>
      </c>
      <c r="AG2037">
        <v>0</v>
      </c>
      <c r="AH2037" s="5">
        <v>0</v>
      </c>
      <c r="AI2037">
        <v>0</v>
      </c>
      <c r="AJ2037" s="4">
        <v>0</v>
      </c>
      <c r="AK2037">
        <v>0</v>
      </c>
      <c r="AL2037" s="5">
        <v>0</v>
      </c>
      <c r="AM2037">
        <v>0</v>
      </c>
      <c r="AN2037" s="4">
        <v>0</v>
      </c>
      <c r="AO2037">
        <v>0</v>
      </c>
      <c r="AP2037" s="5">
        <v>0</v>
      </c>
      <c r="AQ2037">
        <v>0</v>
      </c>
      <c r="AR2037" s="4">
        <v>0</v>
      </c>
      <c r="AS2037">
        <v>0</v>
      </c>
      <c r="AT2037" s="5">
        <v>0</v>
      </c>
      <c r="AU2037">
        <v>0</v>
      </c>
      <c r="AV2037" s="4">
        <v>0</v>
      </c>
      <c r="AW2037">
        <v>0</v>
      </c>
      <c r="AX2037" s="5">
        <v>0</v>
      </c>
      <c r="AY2037">
        <v>0</v>
      </c>
      <c r="AZ2037" s="4">
        <v>0</v>
      </c>
      <c r="BA2037">
        <v>0</v>
      </c>
      <c r="BB2037" s="5">
        <v>0</v>
      </c>
      <c r="BD2037">
        <v>0</v>
      </c>
      <c r="BE2037">
        <v>0</v>
      </c>
      <c r="BF2037" s="4">
        <v>0</v>
      </c>
      <c r="BG2037">
        <v>0</v>
      </c>
      <c r="BH2037" s="5">
        <v>0</v>
      </c>
      <c r="BI2037">
        <v>0</v>
      </c>
      <c r="BJ2037" s="4">
        <v>0</v>
      </c>
      <c r="BK2037">
        <v>0</v>
      </c>
      <c r="BL2037" s="5">
        <v>0</v>
      </c>
      <c r="BM2037">
        <v>0</v>
      </c>
      <c r="BN2037" s="4">
        <v>0</v>
      </c>
      <c r="BO2037">
        <v>0</v>
      </c>
      <c r="BP2037" s="5">
        <v>0</v>
      </c>
      <c r="BQ2037">
        <v>0</v>
      </c>
      <c r="BR2037" s="4">
        <v>0</v>
      </c>
      <c r="BS2037">
        <v>0</v>
      </c>
      <c r="BT2037" s="5">
        <v>0</v>
      </c>
      <c r="BU2037">
        <v>0</v>
      </c>
      <c r="BV2037" s="4">
        <v>0</v>
      </c>
      <c r="BW2037">
        <v>0</v>
      </c>
      <c r="BX2037" s="5">
        <v>0</v>
      </c>
      <c r="BY2037">
        <v>3</v>
      </c>
      <c r="BZ2037" s="4">
        <v>0</v>
      </c>
      <c r="CA2037">
        <v>0</v>
      </c>
      <c r="CB2037" s="5">
        <v>3</v>
      </c>
      <c r="CD2037">
        <v>0</v>
      </c>
      <c r="CE2037">
        <v>0</v>
      </c>
      <c r="CF2037" s="4">
        <v>0</v>
      </c>
      <c r="CG2037">
        <v>0</v>
      </c>
      <c r="CH2037" s="5">
        <v>0</v>
      </c>
      <c r="CI2037">
        <v>0</v>
      </c>
      <c r="CJ2037" s="4">
        <v>0</v>
      </c>
      <c r="CK2037">
        <v>0</v>
      </c>
      <c r="CL2037" s="5">
        <v>0</v>
      </c>
      <c r="CM2037">
        <v>0</v>
      </c>
      <c r="CN2037" s="4">
        <v>0</v>
      </c>
      <c r="CO2037">
        <v>0</v>
      </c>
      <c r="CP2037" s="5">
        <v>0</v>
      </c>
      <c r="CQ2037">
        <v>0</v>
      </c>
      <c r="CR2037" s="4">
        <v>0</v>
      </c>
      <c r="CS2037">
        <v>0</v>
      </c>
      <c r="CT2037" s="5">
        <v>0</v>
      </c>
      <c r="CU2037">
        <v>0</v>
      </c>
      <c r="CV2037" s="4">
        <v>0</v>
      </c>
      <c r="CW2037">
        <v>0</v>
      </c>
      <c r="CX2037" s="5">
        <v>0</v>
      </c>
      <c r="CY2037" s="21">
        <v>3</v>
      </c>
      <c r="CZ2037" s="21">
        <v>0</v>
      </c>
      <c r="DA2037" s="21">
        <v>0</v>
      </c>
      <c r="DB2037" s="5">
        <v>3</v>
      </c>
      <c r="DD2037" s="8">
        <v>0</v>
      </c>
      <c r="DE2037" s="8">
        <v>0</v>
      </c>
      <c r="DF2037" s="8">
        <v>0</v>
      </c>
      <c r="DG2037" s="8">
        <v>0</v>
      </c>
      <c r="DH2037" s="8">
        <v>0</v>
      </c>
      <c r="DI2037" s="8">
        <v>0</v>
      </c>
      <c r="DJ2037" s="8">
        <v>0</v>
      </c>
      <c r="DK2037" s="8">
        <v>0</v>
      </c>
      <c r="DL2037" s="8">
        <v>0</v>
      </c>
      <c r="DM2037" s="8">
        <v>0</v>
      </c>
      <c r="DN2037" s="8">
        <v>0</v>
      </c>
      <c r="DO2037" s="8">
        <v>0</v>
      </c>
      <c r="DP2037" s="8">
        <v>0</v>
      </c>
      <c r="DQ2037" s="8">
        <v>0</v>
      </c>
      <c r="DR2037" s="8">
        <v>0</v>
      </c>
      <c r="DS2037" s="8">
        <v>0</v>
      </c>
      <c r="DT2037" s="8">
        <v>0</v>
      </c>
      <c r="DU2037" s="8">
        <v>0</v>
      </c>
      <c r="DV2037" s="8">
        <v>0</v>
      </c>
      <c r="DW2037" s="8">
        <v>0</v>
      </c>
      <c r="DX2037" s="8">
        <v>0</v>
      </c>
      <c r="DY2037" s="8">
        <v>0</v>
      </c>
      <c r="DZ2037" s="8">
        <v>0</v>
      </c>
      <c r="EA2037" s="8">
        <v>0</v>
      </c>
      <c r="EB2037" s="8">
        <v>0</v>
      </c>
      <c r="EC2037" s="8">
        <v>0</v>
      </c>
      <c r="ED2037" s="20">
        <v>0</v>
      </c>
      <c r="EF2037" s="9">
        <v>0</v>
      </c>
      <c r="EG2037" s="9">
        <v>0</v>
      </c>
      <c r="EH2037" s="9">
        <v>0</v>
      </c>
      <c r="EI2037" s="9">
        <v>0</v>
      </c>
      <c r="EJ2037" s="9">
        <v>0</v>
      </c>
      <c r="EK2037" s="9">
        <v>0</v>
      </c>
      <c r="EL2037" s="9">
        <v>0</v>
      </c>
      <c r="EM2037" s="9">
        <v>0</v>
      </c>
      <c r="EN2037" s="9">
        <v>0</v>
      </c>
      <c r="EO2037" s="9">
        <v>0</v>
      </c>
      <c r="EP2037" s="9">
        <v>0</v>
      </c>
      <c r="EQ2037" s="9">
        <v>0</v>
      </c>
      <c r="ER2037" s="9">
        <v>0</v>
      </c>
      <c r="ES2037" s="9">
        <v>0</v>
      </c>
      <c r="ET2037" s="9">
        <v>0</v>
      </c>
      <c r="EU2037" s="9">
        <v>0</v>
      </c>
      <c r="EV2037" s="9">
        <v>0</v>
      </c>
      <c r="EW2037" s="9">
        <v>0</v>
      </c>
      <c r="EX2037" s="9">
        <v>0</v>
      </c>
      <c r="EY2037" s="9">
        <v>0</v>
      </c>
      <c r="EZ2037" s="9">
        <v>0</v>
      </c>
      <c r="FA2037" s="9">
        <v>0</v>
      </c>
      <c r="FB2037" s="9">
        <v>0</v>
      </c>
      <c r="FC2037" s="9">
        <v>0</v>
      </c>
      <c r="FD2037" s="9">
        <v>0</v>
      </c>
      <c r="FE2037" s="9">
        <v>0</v>
      </c>
      <c r="FF2037">
        <v>0</v>
      </c>
    </row>
    <row r="2038" spans="1:162" x14ac:dyDescent="0.2">
      <c r="A2038" t="s">
        <v>2134</v>
      </c>
      <c r="B2038" t="s">
        <v>2164</v>
      </c>
      <c r="C2038" t="s">
        <v>4599</v>
      </c>
      <c r="D2038" s="1">
        <v>0</v>
      </c>
      <c r="E2038" s="1">
        <v>0</v>
      </c>
      <c r="F2038" s="4">
        <v>0</v>
      </c>
      <c r="G2038" s="4">
        <v>0</v>
      </c>
      <c r="H2038" s="5">
        <v>0</v>
      </c>
      <c r="I2038">
        <v>0</v>
      </c>
      <c r="J2038" s="4">
        <v>0</v>
      </c>
      <c r="K2038">
        <v>0</v>
      </c>
      <c r="L2038" s="5">
        <v>0</v>
      </c>
      <c r="M2038">
        <v>0</v>
      </c>
      <c r="N2038" s="4">
        <v>0</v>
      </c>
      <c r="O2038">
        <v>0</v>
      </c>
      <c r="P2038" s="5">
        <v>0</v>
      </c>
      <c r="Q2038">
        <v>0</v>
      </c>
      <c r="R2038" s="4">
        <v>0</v>
      </c>
      <c r="S2038">
        <v>0</v>
      </c>
      <c r="T2038" s="5">
        <v>0</v>
      </c>
      <c r="U2038">
        <v>0</v>
      </c>
      <c r="V2038" s="4">
        <v>0</v>
      </c>
      <c r="W2038">
        <v>0</v>
      </c>
      <c r="X2038" s="5">
        <v>0</v>
      </c>
      <c r="Y2038">
        <v>0</v>
      </c>
      <c r="Z2038" s="4">
        <v>0</v>
      </c>
      <c r="AA2038">
        <v>0</v>
      </c>
      <c r="AB2038" s="5">
        <v>0</v>
      </c>
      <c r="AD2038">
        <v>0</v>
      </c>
      <c r="AE2038">
        <v>0</v>
      </c>
      <c r="AF2038" s="4">
        <v>0</v>
      </c>
      <c r="AG2038">
        <v>0</v>
      </c>
      <c r="AH2038" s="5">
        <v>0</v>
      </c>
      <c r="AI2038">
        <v>0</v>
      </c>
      <c r="AJ2038" s="4">
        <v>0</v>
      </c>
      <c r="AK2038">
        <v>0</v>
      </c>
      <c r="AL2038" s="5">
        <v>0</v>
      </c>
      <c r="AM2038">
        <v>0</v>
      </c>
      <c r="AN2038" s="4">
        <v>0</v>
      </c>
      <c r="AO2038">
        <v>0</v>
      </c>
      <c r="AP2038" s="5">
        <v>0</v>
      </c>
      <c r="AQ2038">
        <v>0</v>
      </c>
      <c r="AR2038" s="4">
        <v>0</v>
      </c>
      <c r="AS2038">
        <v>0</v>
      </c>
      <c r="AT2038" s="5">
        <v>0</v>
      </c>
      <c r="AU2038">
        <v>0</v>
      </c>
      <c r="AV2038" s="4">
        <v>0</v>
      </c>
      <c r="AW2038">
        <v>0</v>
      </c>
      <c r="AX2038" s="5">
        <v>0</v>
      </c>
      <c r="AY2038">
        <v>0</v>
      </c>
      <c r="AZ2038" s="4">
        <v>0</v>
      </c>
      <c r="BA2038">
        <v>0</v>
      </c>
      <c r="BB2038" s="5">
        <v>0</v>
      </c>
      <c r="BD2038">
        <v>0</v>
      </c>
      <c r="BE2038">
        <v>0</v>
      </c>
      <c r="BF2038" s="4">
        <v>0</v>
      </c>
      <c r="BG2038">
        <v>0</v>
      </c>
      <c r="BH2038" s="5">
        <v>0</v>
      </c>
      <c r="BI2038">
        <v>0</v>
      </c>
      <c r="BJ2038" s="4">
        <v>0</v>
      </c>
      <c r="BK2038">
        <v>0</v>
      </c>
      <c r="BL2038" s="5">
        <v>0</v>
      </c>
      <c r="BM2038">
        <v>0</v>
      </c>
      <c r="BN2038" s="4">
        <v>0</v>
      </c>
      <c r="BO2038">
        <v>0</v>
      </c>
      <c r="BP2038" s="5">
        <v>0</v>
      </c>
      <c r="BQ2038">
        <v>0</v>
      </c>
      <c r="BR2038" s="4">
        <v>0</v>
      </c>
      <c r="BS2038">
        <v>0</v>
      </c>
      <c r="BT2038" s="5">
        <v>0</v>
      </c>
      <c r="BU2038">
        <v>0</v>
      </c>
      <c r="BV2038" s="4">
        <v>0</v>
      </c>
      <c r="BW2038">
        <v>0</v>
      </c>
      <c r="BX2038" s="5">
        <v>0</v>
      </c>
      <c r="BY2038">
        <v>3</v>
      </c>
      <c r="BZ2038" s="4">
        <v>0</v>
      </c>
      <c r="CA2038">
        <v>0</v>
      </c>
      <c r="CB2038" s="5">
        <v>3</v>
      </c>
      <c r="CD2038">
        <v>0</v>
      </c>
      <c r="CE2038">
        <v>0</v>
      </c>
      <c r="CF2038" s="4">
        <v>0</v>
      </c>
      <c r="CG2038">
        <v>0</v>
      </c>
      <c r="CH2038" s="5">
        <v>0</v>
      </c>
      <c r="CI2038">
        <v>0</v>
      </c>
      <c r="CJ2038" s="4">
        <v>0</v>
      </c>
      <c r="CK2038">
        <v>0</v>
      </c>
      <c r="CL2038" s="5">
        <v>0</v>
      </c>
      <c r="CM2038">
        <v>0</v>
      </c>
      <c r="CN2038" s="4">
        <v>0</v>
      </c>
      <c r="CO2038">
        <v>0</v>
      </c>
      <c r="CP2038" s="5">
        <v>0</v>
      </c>
      <c r="CQ2038">
        <v>0</v>
      </c>
      <c r="CR2038" s="4">
        <v>0</v>
      </c>
      <c r="CS2038">
        <v>0</v>
      </c>
      <c r="CT2038" s="5">
        <v>0</v>
      </c>
      <c r="CU2038">
        <v>0</v>
      </c>
      <c r="CV2038" s="4">
        <v>0</v>
      </c>
      <c r="CW2038">
        <v>0</v>
      </c>
      <c r="CX2038" s="5">
        <v>0</v>
      </c>
      <c r="CY2038" s="21">
        <v>3</v>
      </c>
      <c r="CZ2038" s="21">
        <v>0</v>
      </c>
      <c r="DA2038" s="21">
        <v>0</v>
      </c>
      <c r="DB2038" s="5">
        <v>3</v>
      </c>
      <c r="DD2038" s="8">
        <v>0</v>
      </c>
      <c r="DE2038" s="8">
        <v>0</v>
      </c>
      <c r="DF2038" s="8">
        <v>0</v>
      </c>
      <c r="DG2038" s="8">
        <v>0</v>
      </c>
      <c r="DH2038" s="8">
        <v>0</v>
      </c>
      <c r="DI2038" s="8">
        <v>0</v>
      </c>
      <c r="DJ2038" s="8">
        <v>0</v>
      </c>
      <c r="DK2038" s="8">
        <v>0</v>
      </c>
      <c r="DL2038" s="8">
        <v>0</v>
      </c>
      <c r="DM2038" s="8">
        <v>0</v>
      </c>
      <c r="DN2038" s="8">
        <v>0</v>
      </c>
      <c r="DO2038" s="8">
        <v>0</v>
      </c>
      <c r="DP2038" s="8">
        <v>0</v>
      </c>
      <c r="DQ2038" s="8">
        <v>0</v>
      </c>
      <c r="DR2038" s="8">
        <v>0</v>
      </c>
      <c r="DS2038" s="8">
        <v>0</v>
      </c>
      <c r="DT2038" s="8">
        <v>0</v>
      </c>
      <c r="DU2038" s="8">
        <v>0</v>
      </c>
      <c r="DV2038" s="8">
        <v>0</v>
      </c>
      <c r="DW2038" s="8">
        <v>0</v>
      </c>
      <c r="DX2038" s="8">
        <v>0</v>
      </c>
      <c r="DY2038" s="8">
        <v>0</v>
      </c>
      <c r="DZ2038" s="8">
        <v>0</v>
      </c>
      <c r="EA2038" s="8">
        <v>0</v>
      </c>
      <c r="EB2038" s="8">
        <v>0</v>
      </c>
      <c r="EC2038" s="8">
        <v>0</v>
      </c>
      <c r="ED2038" s="20">
        <v>0</v>
      </c>
      <c r="EF2038" s="9">
        <v>0</v>
      </c>
      <c r="EG2038" s="9">
        <v>0</v>
      </c>
      <c r="EH2038" s="9">
        <v>0</v>
      </c>
      <c r="EI2038" s="9">
        <v>0</v>
      </c>
      <c r="EJ2038" s="9">
        <v>0</v>
      </c>
      <c r="EK2038" s="9">
        <v>0</v>
      </c>
      <c r="EL2038" s="9">
        <v>0</v>
      </c>
      <c r="EM2038" s="9">
        <v>0</v>
      </c>
      <c r="EN2038" s="9">
        <v>0</v>
      </c>
      <c r="EO2038" s="9">
        <v>0</v>
      </c>
      <c r="EP2038" s="9">
        <v>0</v>
      </c>
      <c r="EQ2038" s="9">
        <v>0</v>
      </c>
      <c r="ER2038" s="9">
        <v>0</v>
      </c>
      <c r="ES2038" s="9">
        <v>0</v>
      </c>
      <c r="ET2038" s="9">
        <v>0</v>
      </c>
      <c r="EU2038" s="9">
        <v>0</v>
      </c>
      <c r="EV2038" s="9">
        <v>0</v>
      </c>
      <c r="EW2038" s="9">
        <v>0</v>
      </c>
      <c r="EX2038" s="9">
        <v>0</v>
      </c>
      <c r="EY2038" s="9">
        <v>0</v>
      </c>
      <c r="EZ2038" s="9">
        <v>0</v>
      </c>
      <c r="FA2038" s="9">
        <v>0</v>
      </c>
      <c r="FB2038" s="9">
        <v>0</v>
      </c>
      <c r="FC2038" s="9">
        <v>0</v>
      </c>
      <c r="FD2038" s="9">
        <v>0</v>
      </c>
      <c r="FE2038" s="9">
        <v>0</v>
      </c>
      <c r="FF2038">
        <v>0</v>
      </c>
    </row>
    <row r="2039" spans="1:162" x14ac:dyDescent="0.2">
      <c r="A2039" t="s">
        <v>2135</v>
      </c>
      <c r="B2039" t="s">
        <v>2165</v>
      </c>
      <c r="C2039" t="s">
        <v>4599</v>
      </c>
      <c r="D2039" s="1">
        <v>0</v>
      </c>
      <c r="E2039" s="1">
        <v>0</v>
      </c>
      <c r="F2039" s="4">
        <v>0</v>
      </c>
      <c r="G2039" s="4">
        <v>0</v>
      </c>
      <c r="H2039" s="5">
        <v>0</v>
      </c>
      <c r="I2039">
        <v>0</v>
      </c>
      <c r="J2039" s="4">
        <v>0</v>
      </c>
      <c r="K2039">
        <v>0</v>
      </c>
      <c r="L2039" s="5">
        <v>0</v>
      </c>
      <c r="M2039">
        <v>0</v>
      </c>
      <c r="N2039" s="4">
        <v>0</v>
      </c>
      <c r="O2039">
        <v>0</v>
      </c>
      <c r="P2039" s="5">
        <v>0</v>
      </c>
      <c r="Q2039">
        <v>0</v>
      </c>
      <c r="R2039" s="4">
        <v>0</v>
      </c>
      <c r="S2039">
        <v>0</v>
      </c>
      <c r="T2039" s="5">
        <v>0</v>
      </c>
      <c r="U2039">
        <v>0</v>
      </c>
      <c r="V2039" s="4">
        <v>0</v>
      </c>
      <c r="W2039">
        <v>0</v>
      </c>
      <c r="X2039" s="5">
        <v>0</v>
      </c>
      <c r="Y2039">
        <v>0</v>
      </c>
      <c r="Z2039" s="4">
        <v>0</v>
      </c>
      <c r="AA2039">
        <v>0</v>
      </c>
      <c r="AB2039" s="5">
        <v>0</v>
      </c>
      <c r="AD2039">
        <v>0</v>
      </c>
      <c r="AE2039">
        <v>0</v>
      </c>
      <c r="AF2039" s="4">
        <v>0</v>
      </c>
      <c r="AG2039">
        <v>0</v>
      </c>
      <c r="AH2039" s="5">
        <v>0</v>
      </c>
      <c r="AI2039">
        <v>0</v>
      </c>
      <c r="AJ2039" s="4">
        <v>0</v>
      </c>
      <c r="AK2039">
        <v>0</v>
      </c>
      <c r="AL2039" s="5">
        <v>0</v>
      </c>
      <c r="AM2039">
        <v>0</v>
      </c>
      <c r="AN2039" s="4">
        <v>0</v>
      </c>
      <c r="AO2039">
        <v>0</v>
      </c>
      <c r="AP2039" s="5">
        <v>0</v>
      </c>
      <c r="AQ2039">
        <v>0</v>
      </c>
      <c r="AR2039" s="4">
        <v>0</v>
      </c>
      <c r="AS2039">
        <v>0</v>
      </c>
      <c r="AT2039" s="5">
        <v>0</v>
      </c>
      <c r="AU2039">
        <v>0</v>
      </c>
      <c r="AV2039" s="4">
        <v>0</v>
      </c>
      <c r="AW2039">
        <v>0</v>
      </c>
      <c r="AX2039" s="5">
        <v>0</v>
      </c>
      <c r="AY2039">
        <v>0</v>
      </c>
      <c r="AZ2039" s="4">
        <v>0</v>
      </c>
      <c r="BA2039">
        <v>0</v>
      </c>
      <c r="BB2039" s="5">
        <v>0</v>
      </c>
      <c r="BD2039">
        <v>0</v>
      </c>
      <c r="BE2039">
        <v>0</v>
      </c>
      <c r="BF2039" s="4">
        <v>0</v>
      </c>
      <c r="BG2039">
        <v>0</v>
      </c>
      <c r="BH2039" s="5">
        <v>0</v>
      </c>
      <c r="BI2039">
        <v>0</v>
      </c>
      <c r="BJ2039" s="4">
        <v>0</v>
      </c>
      <c r="BK2039">
        <v>0</v>
      </c>
      <c r="BL2039" s="5">
        <v>0</v>
      </c>
      <c r="BM2039">
        <v>0</v>
      </c>
      <c r="BN2039" s="4">
        <v>0</v>
      </c>
      <c r="BO2039">
        <v>0</v>
      </c>
      <c r="BP2039" s="5">
        <v>0</v>
      </c>
      <c r="BQ2039">
        <v>0</v>
      </c>
      <c r="BR2039" s="4">
        <v>0</v>
      </c>
      <c r="BS2039">
        <v>0</v>
      </c>
      <c r="BT2039" s="5">
        <v>0</v>
      </c>
      <c r="BU2039">
        <v>0</v>
      </c>
      <c r="BV2039" s="4">
        <v>0</v>
      </c>
      <c r="BW2039">
        <v>0</v>
      </c>
      <c r="BX2039" s="5">
        <v>0</v>
      </c>
      <c r="BY2039">
        <v>3</v>
      </c>
      <c r="BZ2039" s="4">
        <v>0</v>
      </c>
      <c r="CA2039">
        <v>0</v>
      </c>
      <c r="CB2039" s="5">
        <v>3</v>
      </c>
      <c r="CD2039">
        <v>0</v>
      </c>
      <c r="CE2039">
        <v>0</v>
      </c>
      <c r="CF2039" s="4">
        <v>0</v>
      </c>
      <c r="CG2039">
        <v>0</v>
      </c>
      <c r="CH2039" s="5">
        <v>0</v>
      </c>
      <c r="CI2039">
        <v>0</v>
      </c>
      <c r="CJ2039" s="4">
        <v>0</v>
      </c>
      <c r="CK2039">
        <v>0</v>
      </c>
      <c r="CL2039" s="5">
        <v>0</v>
      </c>
      <c r="CM2039">
        <v>0</v>
      </c>
      <c r="CN2039" s="4">
        <v>0</v>
      </c>
      <c r="CO2039">
        <v>0</v>
      </c>
      <c r="CP2039" s="5">
        <v>0</v>
      </c>
      <c r="CQ2039">
        <v>0</v>
      </c>
      <c r="CR2039" s="4">
        <v>0</v>
      </c>
      <c r="CS2039">
        <v>0</v>
      </c>
      <c r="CT2039" s="5">
        <v>0</v>
      </c>
      <c r="CU2039">
        <v>0</v>
      </c>
      <c r="CV2039" s="4">
        <v>0</v>
      </c>
      <c r="CW2039">
        <v>0</v>
      </c>
      <c r="CX2039" s="5">
        <v>0</v>
      </c>
      <c r="CY2039" s="21">
        <v>3</v>
      </c>
      <c r="CZ2039" s="21">
        <v>0</v>
      </c>
      <c r="DA2039" s="21">
        <v>0</v>
      </c>
      <c r="DB2039" s="5">
        <v>3</v>
      </c>
      <c r="DD2039" s="8">
        <v>0</v>
      </c>
      <c r="DE2039" s="8">
        <v>0</v>
      </c>
      <c r="DF2039" s="8">
        <v>0</v>
      </c>
      <c r="DG2039" s="8">
        <v>0</v>
      </c>
      <c r="DH2039" s="8">
        <v>0</v>
      </c>
      <c r="DI2039" s="8">
        <v>0</v>
      </c>
      <c r="DJ2039" s="8">
        <v>0</v>
      </c>
      <c r="DK2039" s="8">
        <v>0</v>
      </c>
      <c r="DL2039" s="8">
        <v>0</v>
      </c>
      <c r="DM2039" s="8">
        <v>0</v>
      </c>
      <c r="DN2039" s="8">
        <v>0</v>
      </c>
      <c r="DO2039" s="8">
        <v>0</v>
      </c>
      <c r="DP2039" s="8">
        <v>0</v>
      </c>
      <c r="DQ2039" s="8">
        <v>0</v>
      </c>
      <c r="DR2039" s="8">
        <v>0</v>
      </c>
      <c r="DS2039" s="8">
        <v>0</v>
      </c>
      <c r="DT2039" s="8">
        <v>0</v>
      </c>
      <c r="DU2039" s="8">
        <v>0</v>
      </c>
      <c r="DV2039" s="8">
        <v>0</v>
      </c>
      <c r="DW2039" s="8">
        <v>0</v>
      </c>
      <c r="DX2039" s="8">
        <v>0</v>
      </c>
      <c r="DY2039" s="8">
        <v>0</v>
      </c>
      <c r="DZ2039" s="8">
        <v>0</v>
      </c>
      <c r="EA2039" s="8">
        <v>0</v>
      </c>
      <c r="EB2039" s="8">
        <v>0</v>
      </c>
      <c r="EC2039" s="8">
        <v>0</v>
      </c>
      <c r="ED2039" s="20">
        <v>0</v>
      </c>
      <c r="EF2039" s="9">
        <v>0</v>
      </c>
      <c r="EG2039" s="9">
        <v>0</v>
      </c>
      <c r="EH2039" s="9">
        <v>0</v>
      </c>
      <c r="EI2039" s="9">
        <v>0</v>
      </c>
      <c r="EJ2039" s="9">
        <v>0</v>
      </c>
      <c r="EK2039" s="9">
        <v>0</v>
      </c>
      <c r="EL2039" s="9">
        <v>0</v>
      </c>
      <c r="EM2039" s="9">
        <v>0</v>
      </c>
      <c r="EN2039" s="9">
        <v>0</v>
      </c>
      <c r="EO2039" s="9">
        <v>0</v>
      </c>
      <c r="EP2039" s="9">
        <v>0</v>
      </c>
      <c r="EQ2039" s="9">
        <v>0</v>
      </c>
      <c r="ER2039" s="9">
        <v>0</v>
      </c>
      <c r="ES2039" s="9">
        <v>0</v>
      </c>
      <c r="ET2039" s="9">
        <v>0</v>
      </c>
      <c r="EU2039" s="9">
        <v>0</v>
      </c>
      <c r="EV2039" s="9">
        <v>0</v>
      </c>
      <c r="EW2039" s="9">
        <v>0</v>
      </c>
      <c r="EX2039" s="9">
        <v>0</v>
      </c>
      <c r="EY2039" s="9">
        <v>0</v>
      </c>
      <c r="EZ2039" s="9">
        <v>0</v>
      </c>
      <c r="FA2039" s="9">
        <v>0</v>
      </c>
      <c r="FB2039" s="9">
        <v>0</v>
      </c>
      <c r="FC2039" s="9">
        <v>0</v>
      </c>
      <c r="FD2039" s="9">
        <v>0</v>
      </c>
      <c r="FE2039" s="9">
        <v>0</v>
      </c>
      <c r="FF2039">
        <v>0</v>
      </c>
    </row>
    <row r="2040" spans="1:162" x14ac:dyDescent="0.2">
      <c r="A2040" t="s">
        <v>2136</v>
      </c>
      <c r="B2040" t="s">
        <v>2166</v>
      </c>
      <c r="C2040" t="s">
        <v>4599</v>
      </c>
      <c r="D2040" s="1">
        <v>0</v>
      </c>
      <c r="E2040" s="1">
        <v>0</v>
      </c>
      <c r="F2040" s="4">
        <v>0</v>
      </c>
      <c r="G2040" s="4">
        <v>0</v>
      </c>
      <c r="H2040" s="5">
        <v>0</v>
      </c>
      <c r="I2040">
        <v>0</v>
      </c>
      <c r="J2040" s="4">
        <v>0</v>
      </c>
      <c r="K2040">
        <v>0</v>
      </c>
      <c r="L2040" s="5">
        <v>0</v>
      </c>
      <c r="M2040">
        <v>0</v>
      </c>
      <c r="N2040" s="4">
        <v>0</v>
      </c>
      <c r="O2040">
        <v>0</v>
      </c>
      <c r="P2040" s="5">
        <v>0</v>
      </c>
      <c r="Q2040">
        <v>0</v>
      </c>
      <c r="R2040" s="4">
        <v>0</v>
      </c>
      <c r="S2040">
        <v>0</v>
      </c>
      <c r="T2040" s="5">
        <v>0</v>
      </c>
      <c r="U2040">
        <v>0</v>
      </c>
      <c r="V2040" s="4">
        <v>0</v>
      </c>
      <c r="W2040">
        <v>0</v>
      </c>
      <c r="X2040" s="5">
        <v>0</v>
      </c>
      <c r="Y2040">
        <v>0</v>
      </c>
      <c r="Z2040" s="4">
        <v>0</v>
      </c>
      <c r="AA2040">
        <v>0</v>
      </c>
      <c r="AB2040" s="5">
        <v>0</v>
      </c>
      <c r="AD2040">
        <v>0</v>
      </c>
      <c r="AE2040">
        <v>0</v>
      </c>
      <c r="AF2040" s="4">
        <v>0</v>
      </c>
      <c r="AG2040">
        <v>0</v>
      </c>
      <c r="AH2040" s="5">
        <v>0</v>
      </c>
      <c r="AI2040">
        <v>0</v>
      </c>
      <c r="AJ2040" s="4">
        <v>0</v>
      </c>
      <c r="AK2040">
        <v>0</v>
      </c>
      <c r="AL2040" s="5">
        <v>0</v>
      </c>
      <c r="AM2040">
        <v>0</v>
      </c>
      <c r="AN2040" s="4">
        <v>0</v>
      </c>
      <c r="AO2040">
        <v>0</v>
      </c>
      <c r="AP2040" s="5">
        <v>0</v>
      </c>
      <c r="AQ2040">
        <v>0</v>
      </c>
      <c r="AR2040" s="4">
        <v>0</v>
      </c>
      <c r="AS2040">
        <v>0</v>
      </c>
      <c r="AT2040" s="5">
        <v>0</v>
      </c>
      <c r="AU2040">
        <v>0</v>
      </c>
      <c r="AV2040" s="4">
        <v>0</v>
      </c>
      <c r="AW2040">
        <v>0</v>
      </c>
      <c r="AX2040" s="5">
        <v>0</v>
      </c>
      <c r="AY2040">
        <v>0</v>
      </c>
      <c r="AZ2040" s="4">
        <v>0</v>
      </c>
      <c r="BA2040">
        <v>0</v>
      </c>
      <c r="BB2040" s="5">
        <v>0</v>
      </c>
      <c r="BD2040">
        <v>0</v>
      </c>
      <c r="BE2040">
        <v>0</v>
      </c>
      <c r="BF2040" s="4">
        <v>0</v>
      </c>
      <c r="BG2040">
        <v>0</v>
      </c>
      <c r="BH2040" s="5">
        <v>0</v>
      </c>
      <c r="BI2040">
        <v>0</v>
      </c>
      <c r="BJ2040" s="4">
        <v>0</v>
      </c>
      <c r="BK2040">
        <v>0</v>
      </c>
      <c r="BL2040" s="5">
        <v>0</v>
      </c>
      <c r="BM2040">
        <v>0</v>
      </c>
      <c r="BN2040" s="4">
        <v>0</v>
      </c>
      <c r="BO2040">
        <v>0</v>
      </c>
      <c r="BP2040" s="5">
        <v>0</v>
      </c>
      <c r="BQ2040">
        <v>0</v>
      </c>
      <c r="BR2040" s="4">
        <v>0</v>
      </c>
      <c r="BS2040">
        <v>0</v>
      </c>
      <c r="BT2040" s="5">
        <v>0</v>
      </c>
      <c r="BU2040">
        <v>0</v>
      </c>
      <c r="BV2040" s="4">
        <v>0</v>
      </c>
      <c r="BW2040">
        <v>0</v>
      </c>
      <c r="BX2040" s="5">
        <v>0</v>
      </c>
      <c r="BY2040">
        <v>3</v>
      </c>
      <c r="BZ2040" s="4">
        <v>0</v>
      </c>
      <c r="CA2040">
        <v>0</v>
      </c>
      <c r="CB2040" s="5">
        <v>3</v>
      </c>
      <c r="CD2040">
        <v>0</v>
      </c>
      <c r="CE2040">
        <v>0</v>
      </c>
      <c r="CF2040" s="4">
        <v>0</v>
      </c>
      <c r="CG2040">
        <v>0</v>
      </c>
      <c r="CH2040" s="5">
        <v>0</v>
      </c>
      <c r="CI2040">
        <v>0</v>
      </c>
      <c r="CJ2040" s="4">
        <v>0</v>
      </c>
      <c r="CK2040">
        <v>0</v>
      </c>
      <c r="CL2040" s="5">
        <v>0</v>
      </c>
      <c r="CM2040">
        <v>0</v>
      </c>
      <c r="CN2040" s="4">
        <v>0</v>
      </c>
      <c r="CO2040">
        <v>0</v>
      </c>
      <c r="CP2040" s="5">
        <v>0</v>
      </c>
      <c r="CQ2040">
        <v>0</v>
      </c>
      <c r="CR2040" s="4">
        <v>0</v>
      </c>
      <c r="CS2040">
        <v>0</v>
      </c>
      <c r="CT2040" s="5">
        <v>0</v>
      </c>
      <c r="CU2040">
        <v>0</v>
      </c>
      <c r="CV2040" s="4">
        <v>0</v>
      </c>
      <c r="CW2040">
        <v>0</v>
      </c>
      <c r="CX2040" s="5">
        <v>0</v>
      </c>
      <c r="CY2040" s="21">
        <v>3</v>
      </c>
      <c r="CZ2040" s="21">
        <v>0</v>
      </c>
      <c r="DA2040" s="21">
        <v>0</v>
      </c>
      <c r="DB2040" s="5">
        <v>3</v>
      </c>
      <c r="DD2040" s="8">
        <v>0</v>
      </c>
      <c r="DE2040" s="8">
        <v>0</v>
      </c>
      <c r="DF2040" s="8">
        <v>0</v>
      </c>
      <c r="DG2040" s="8">
        <v>0</v>
      </c>
      <c r="DH2040" s="8">
        <v>0</v>
      </c>
      <c r="DI2040" s="8">
        <v>0</v>
      </c>
      <c r="DJ2040" s="8">
        <v>0</v>
      </c>
      <c r="DK2040" s="8">
        <v>0</v>
      </c>
      <c r="DL2040" s="8">
        <v>0</v>
      </c>
      <c r="DM2040" s="8">
        <v>0</v>
      </c>
      <c r="DN2040" s="8">
        <v>0</v>
      </c>
      <c r="DO2040" s="8">
        <v>0</v>
      </c>
      <c r="DP2040" s="8">
        <v>0</v>
      </c>
      <c r="DQ2040" s="8">
        <v>0</v>
      </c>
      <c r="DR2040" s="8">
        <v>0</v>
      </c>
      <c r="DS2040" s="8">
        <v>0</v>
      </c>
      <c r="DT2040" s="8">
        <v>0</v>
      </c>
      <c r="DU2040" s="8">
        <v>0</v>
      </c>
      <c r="DV2040" s="8">
        <v>0</v>
      </c>
      <c r="DW2040" s="8">
        <v>0</v>
      </c>
      <c r="DX2040" s="8">
        <v>0</v>
      </c>
      <c r="DY2040" s="8">
        <v>0</v>
      </c>
      <c r="DZ2040" s="8">
        <v>0</v>
      </c>
      <c r="EA2040" s="8">
        <v>0</v>
      </c>
      <c r="EB2040" s="8">
        <v>0</v>
      </c>
      <c r="EC2040" s="8">
        <v>0</v>
      </c>
      <c r="ED2040" s="20">
        <v>0</v>
      </c>
      <c r="EF2040" s="9">
        <v>0</v>
      </c>
      <c r="EG2040" s="9">
        <v>0</v>
      </c>
      <c r="EH2040" s="9">
        <v>0</v>
      </c>
      <c r="EI2040" s="9">
        <v>0</v>
      </c>
      <c r="EJ2040" s="9">
        <v>0</v>
      </c>
      <c r="EK2040" s="9">
        <v>0</v>
      </c>
      <c r="EL2040" s="9">
        <v>0</v>
      </c>
      <c r="EM2040" s="9">
        <v>0</v>
      </c>
      <c r="EN2040" s="9">
        <v>0</v>
      </c>
      <c r="EO2040" s="9">
        <v>0</v>
      </c>
      <c r="EP2040" s="9">
        <v>0</v>
      </c>
      <c r="EQ2040" s="9">
        <v>0</v>
      </c>
      <c r="ER2040" s="9">
        <v>0</v>
      </c>
      <c r="ES2040" s="9">
        <v>0</v>
      </c>
      <c r="ET2040" s="9">
        <v>0</v>
      </c>
      <c r="EU2040" s="9">
        <v>0</v>
      </c>
      <c r="EV2040" s="9">
        <v>0</v>
      </c>
      <c r="EW2040" s="9">
        <v>0</v>
      </c>
      <c r="EX2040" s="9">
        <v>0</v>
      </c>
      <c r="EY2040" s="9">
        <v>0</v>
      </c>
      <c r="EZ2040" s="9">
        <v>0</v>
      </c>
      <c r="FA2040" s="9">
        <v>0</v>
      </c>
      <c r="FB2040" s="9">
        <v>0</v>
      </c>
      <c r="FC2040" s="9">
        <v>0</v>
      </c>
      <c r="FD2040" s="9">
        <v>0</v>
      </c>
      <c r="FE2040" s="9">
        <v>0</v>
      </c>
      <c r="FF2040">
        <v>0</v>
      </c>
    </row>
    <row r="2041" spans="1:162" x14ac:dyDescent="0.2">
      <c r="A2041" t="s">
        <v>2137</v>
      </c>
      <c r="B2041" t="s">
        <v>2167</v>
      </c>
      <c r="C2041" t="s">
        <v>4599</v>
      </c>
      <c r="D2041" s="1">
        <v>0</v>
      </c>
      <c r="E2041" s="1">
        <v>0</v>
      </c>
      <c r="F2041" s="4">
        <v>0</v>
      </c>
      <c r="G2041" s="4">
        <v>0</v>
      </c>
      <c r="H2041" s="5">
        <v>0</v>
      </c>
      <c r="I2041">
        <v>0</v>
      </c>
      <c r="J2041" s="4">
        <v>0</v>
      </c>
      <c r="K2041">
        <v>0</v>
      </c>
      <c r="L2041" s="5">
        <v>0</v>
      </c>
      <c r="M2041">
        <v>0</v>
      </c>
      <c r="N2041" s="4">
        <v>0</v>
      </c>
      <c r="O2041">
        <v>0</v>
      </c>
      <c r="P2041" s="5">
        <v>0</v>
      </c>
      <c r="Q2041">
        <v>0</v>
      </c>
      <c r="R2041" s="4">
        <v>0</v>
      </c>
      <c r="S2041">
        <v>0</v>
      </c>
      <c r="T2041" s="5">
        <v>0</v>
      </c>
      <c r="U2041">
        <v>0</v>
      </c>
      <c r="V2041" s="4">
        <v>0</v>
      </c>
      <c r="W2041">
        <v>0</v>
      </c>
      <c r="X2041" s="5">
        <v>0</v>
      </c>
      <c r="Y2041">
        <v>0</v>
      </c>
      <c r="Z2041" s="4">
        <v>0</v>
      </c>
      <c r="AA2041">
        <v>0</v>
      </c>
      <c r="AB2041" s="5">
        <v>0</v>
      </c>
      <c r="AD2041">
        <v>0</v>
      </c>
      <c r="AE2041">
        <v>0</v>
      </c>
      <c r="AF2041" s="4">
        <v>0</v>
      </c>
      <c r="AG2041">
        <v>0</v>
      </c>
      <c r="AH2041" s="5">
        <v>0</v>
      </c>
      <c r="AI2041">
        <v>0</v>
      </c>
      <c r="AJ2041" s="4">
        <v>0</v>
      </c>
      <c r="AK2041">
        <v>0</v>
      </c>
      <c r="AL2041" s="5">
        <v>0</v>
      </c>
      <c r="AM2041">
        <v>0</v>
      </c>
      <c r="AN2041" s="4">
        <v>0</v>
      </c>
      <c r="AO2041">
        <v>0</v>
      </c>
      <c r="AP2041" s="5">
        <v>0</v>
      </c>
      <c r="AQ2041">
        <v>0</v>
      </c>
      <c r="AR2041" s="4">
        <v>0</v>
      </c>
      <c r="AS2041">
        <v>0</v>
      </c>
      <c r="AT2041" s="5">
        <v>0</v>
      </c>
      <c r="AU2041">
        <v>0</v>
      </c>
      <c r="AV2041" s="4">
        <v>0</v>
      </c>
      <c r="AW2041">
        <v>0</v>
      </c>
      <c r="AX2041" s="5">
        <v>0</v>
      </c>
      <c r="AY2041">
        <v>0</v>
      </c>
      <c r="AZ2041" s="4">
        <v>0</v>
      </c>
      <c r="BA2041">
        <v>0</v>
      </c>
      <c r="BB2041" s="5">
        <v>0</v>
      </c>
      <c r="BD2041">
        <v>0</v>
      </c>
      <c r="BE2041">
        <v>0</v>
      </c>
      <c r="BF2041" s="4">
        <v>0</v>
      </c>
      <c r="BG2041">
        <v>0</v>
      </c>
      <c r="BH2041" s="5">
        <v>0</v>
      </c>
      <c r="BI2041">
        <v>0</v>
      </c>
      <c r="BJ2041" s="4">
        <v>0</v>
      </c>
      <c r="BK2041">
        <v>0</v>
      </c>
      <c r="BL2041" s="5">
        <v>0</v>
      </c>
      <c r="BM2041">
        <v>0</v>
      </c>
      <c r="BN2041" s="4">
        <v>0</v>
      </c>
      <c r="BO2041">
        <v>0</v>
      </c>
      <c r="BP2041" s="5">
        <v>0</v>
      </c>
      <c r="BQ2041">
        <v>0</v>
      </c>
      <c r="BR2041" s="4">
        <v>0</v>
      </c>
      <c r="BS2041">
        <v>0</v>
      </c>
      <c r="BT2041" s="5">
        <v>0</v>
      </c>
      <c r="BU2041">
        <v>0</v>
      </c>
      <c r="BV2041" s="4">
        <v>0</v>
      </c>
      <c r="BW2041">
        <v>0</v>
      </c>
      <c r="BX2041" s="5">
        <v>0</v>
      </c>
      <c r="BY2041">
        <v>3</v>
      </c>
      <c r="BZ2041" s="4">
        <v>0</v>
      </c>
      <c r="CA2041">
        <v>0</v>
      </c>
      <c r="CB2041" s="5">
        <v>3</v>
      </c>
      <c r="CD2041">
        <v>0</v>
      </c>
      <c r="CE2041">
        <v>0</v>
      </c>
      <c r="CF2041" s="4">
        <v>0</v>
      </c>
      <c r="CG2041">
        <v>0</v>
      </c>
      <c r="CH2041" s="5">
        <v>0</v>
      </c>
      <c r="CI2041">
        <v>0</v>
      </c>
      <c r="CJ2041" s="4">
        <v>0</v>
      </c>
      <c r="CK2041">
        <v>0</v>
      </c>
      <c r="CL2041" s="5">
        <v>0</v>
      </c>
      <c r="CM2041">
        <v>0</v>
      </c>
      <c r="CN2041" s="4">
        <v>0</v>
      </c>
      <c r="CO2041">
        <v>0</v>
      </c>
      <c r="CP2041" s="5">
        <v>0</v>
      </c>
      <c r="CQ2041">
        <v>0</v>
      </c>
      <c r="CR2041" s="4">
        <v>0</v>
      </c>
      <c r="CS2041">
        <v>0</v>
      </c>
      <c r="CT2041" s="5">
        <v>0</v>
      </c>
      <c r="CU2041">
        <v>0</v>
      </c>
      <c r="CV2041" s="4">
        <v>0</v>
      </c>
      <c r="CW2041">
        <v>0</v>
      </c>
      <c r="CX2041" s="5">
        <v>0</v>
      </c>
      <c r="CY2041" s="21">
        <v>3</v>
      </c>
      <c r="CZ2041" s="21">
        <v>0</v>
      </c>
      <c r="DA2041" s="21">
        <v>0</v>
      </c>
      <c r="DB2041" s="5">
        <v>3</v>
      </c>
      <c r="DD2041" s="8">
        <v>0</v>
      </c>
      <c r="DE2041" s="8">
        <v>0</v>
      </c>
      <c r="DF2041" s="8">
        <v>0</v>
      </c>
      <c r="DG2041" s="8">
        <v>0</v>
      </c>
      <c r="DH2041" s="8">
        <v>0</v>
      </c>
      <c r="DI2041" s="8">
        <v>0</v>
      </c>
      <c r="DJ2041" s="8">
        <v>0</v>
      </c>
      <c r="DK2041" s="8">
        <v>0</v>
      </c>
      <c r="DL2041" s="8">
        <v>0</v>
      </c>
      <c r="DM2041" s="8">
        <v>0</v>
      </c>
      <c r="DN2041" s="8">
        <v>0</v>
      </c>
      <c r="DO2041" s="8">
        <v>0</v>
      </c>
      <c r="DP2041" s="8">
        <v>0</v>
      </c>
      <c r="DQ2041" s="8">
        <v>0</v>
      </c>
      <c r="DR2041" s="8">
        <v>0</v>
      </c>
      <c r="DS2041" s="8">
        <v>0</v>
      </c>
      <c r="DT2041" s="8">
        <v>0</v>
      </c>
      <c r="DU2041" s="8">
        <v>0</v>
      </c>
      <c r="DV2041" s="8">
        <v>0</v>
      </c>
      <c r="DW2041" s="8">
        <v>0</v>
      </c>
      <c r="DX2041" s="8">
        <v>0</v>
      </c>
      <c r="DY2041" s="8">
        <v>0</v>
      </c>
      <c r="DZ2041" s="8">
        <v>0</v>
      </c>
      <c r="EA2041" s="8">
        <v>0</v>
      </c>
      <c r="EB2041" s="8">
        <v>0</v>
      </c>
      <c r="EC2041" s="8">
        <v>0</v>
      </c>
      <c r="ED2041" s="20">
        <v>0</v>
      </c>
      <c r="EF2041" s="9">
        <v>0</v>
      </c>
      <c r="EG2041" s="9">
        <v>0</v>
      </c>
      <c r="EH2041" s="9">
        <v>0</v>
      </c>
      <c r="EI2041" s="9">
        <v>0</v>
      </c>
      <c r="EJ2041" s="9">
        <v>0</v>
      </c>
      <c r="EK2041" s="9">
        <v>0</v>
      </c>
      <c r="EL2041" s="9">
        <v>0</v>
      </c>
      <c r="EM2041" s="9">
        <v>0</v>
      </c>
      <c r="EN2041" s="9">
        <v>0</v>
      </c>
      <c r="EO2041" s="9">
        <v>0</v>
      </c>
      <c r="EP2041" s="9">
        <v>0</v>
      </c>
      <c r="EQ2041" s="9">
        <v>0</v>
      </c>
      <c r="ER2041" s="9">
        <v>0</v>
      </c>
      <c r="ES2041" s="9">
        <v>0</v>
      </c>
      <c r="ET2041" s="9">
        <v>0</v>
      </c>
      <c r="EU2041" s="9">
        <v>0</v>
      </c>
      <c r="EV2041" s="9">
        <v>0</v>
      </c>
      <c r="EW2041" s="9">
        <v>0</v>
      </c>
      <c r="EX2041" s="9">
        <v>0</v>
      </c>
      <c r="EY2041" s="9">
        <v>0</v>
      </c>
      <c r="EZ2041" s="9">
        <v>0</v>
      </c>
      <c r="FA2041" s="9">
        <v>0</v>
      </c>
      <c r="FB2041" s="9">
        <v>0</v>
      </c>
      <c r="FC2041" s="9">
        <v>0</v>
      </c>
      <c r="FD2041" s="9">
        <v>0</v>
      </c>
      <c r="FE2041" s="9">
        <v>0</v>
      </c>
      <c r="FF2041">
        <v>0</v>
      </c>
    </row>
    <row r="2042" spans="1:162" x14ac:dyDescent="0.2">
      <c r="A2042" t="s">
        <v>2138</v>
      </c>
      <c r="B2042" t="s">
        <v>2168</v>
      </c>
      <c r="C2042" t="s">
        <v>4599</v>
      </c>
      <c r="D2042" s="1">
        <v>0</v>
      </c>
      <c r="E2042" s="1">
        <v>0</v>
      </c>
      <c r="F2042" s="4">
        <v>0</v>
      </c>
      <c r="G2042" s="4">
        <v>0</v>
      </c>
      <c r="H2042" s="5">
        <v>0</v>
      </c>
      <c r="I2042">
        <v>0</v>
      </c>
      <c r="J2042" s="4">
        <v>0</v>
      </c>
      <c r="K2042">
        <v>0</v>
      </c>
      <c r="L2042" s="5">
        <v>0</v>
      </c>
      <c r="M2042">
        <v>0</v>
      </c>
      <c r="N2042" s="4">
        <v>0</v>
      </c>
      <c r="O2042">
        <v>0</v>
      </c>
      <c r="P2042" s="5">
        <v>0</v>
      </c>
      <c r="Q2042">
        <v>0</v>
      </c>
      <c r="R2042" s="4">
        <v>0</v>
      </c>
      <c r="S2042">
        <v>0</v>
      </c>
      <c r="T2042" s="5">
        <v>0</v>
      </c>
      <c r="U2042">
        <v>0</v>
      </c>
      <c r="V2042" s="4">
        <v>0</v>
      </c>
      <c r="W2042">
        <v>0</v>
      </c>
      <c r="X2042" s="5">
        <v>0</v>
      </c>
      <c r="Y2042">
        <v>0</v>
      </c>
      <c r="Z2042" s="4">
        <v>0</v>
      </c>
      <c r="AA2042">
        <v>0</v>
      </c>
      <c r="AB2042" s="5">
        <v>0</v>
      </c>
      <c r="AD2042">
        <v>0</v>
      </c>
      <c r="AE2042">
        <v>0</v>
      </c>
      <c r="AF2042" s="4">
        <v>0</v>
      </c>
      <c r="AG2042">
        <v>0</v>
      </c>
      <c r="AH2042" s="5">
        <v>0</v>
      </c>
      <c r="AI2042">
        <v>0</v>
      </c>
      <c r="AJ2042" s="4">
        <v>0</v>
      </c>
      <c r="AK2042">
        <v>0</v>
      </c>
      <c r="AL2042" s="5">
        <v>0</v>
      </c>
      <c r="AM2042">
        <v>0</v>
      </c>
      <c r="AN2042" s="4">
        <v>0</v>
      </c>
      <c r="AO2042">
        <v>0</v>
      </c>
      <c r="AP2042" s="5">
        <v>0</v>
      </c>
      <c r="AQ2042">
        <v>0</v>
      </c>
      <c r="AR2042" s="4">
        <v>0</v>
      </c>
      <c r="AS2042">
        <v>0</v>
      </c>
      <c r="AT2042" s="5">
        <v>0</v>
      </c>
      <c r="AU2042">
        <v>0</v>
      </c>
      <c r="AV2042" s="4">
        <v>0</v>
      </c>
      <c r="AW2042">
        <v>0</v>
      </c>
      <c r="AX2042" s="5">
        <v>0</v>
      </c>
      <c r="AY2042">
        <v>0</v>
      </c>
      <c r="AZ2042" s="4">
        <v>0</v>
      </c>
      <c r="BA2042">
        <v>0</v>
      </c>
      <c r="BB2042" s="5">
        <v>0</v>
      </c>
      <c r="BD2042">
        <v>0</v>
      </c>
      <c r="BE2042">
        <v>0</v>
      </c>
      <c r="BF2042" s="4">
        <v>0</v>
      </c>
      <c r="BG2042">
        <v>0</v>
      </c>
      <c r="BH2042" s="5">
        <v>0</v>
      </c>
      <c r="BI2042">
        <v>0</v>
      </c>
      <c r="BJ2042" s="4">
        <v>0</v>
      </c>
      <c r="BK2042">
        <v>0</v>
      </c>
      <c r="BL2042" s="5">
        <v>0</v>
      </c>
      <c r="BM2042">
        <v>0</v>
      </c>
      <c r="BN2042" s="4">
        <v>0</v>
      </c>
      <c r="BO2042">
        <v>0</v>
      </c>
      <c r="BP2042" s="5">
        <v>0</v>
      </c>
      <c r="BQ2042">
        <v>0</v>
      </c>
      <c r="BR2042" s="4">
        <v>0</v>
      </c>
      <c r="BS2042">
        <v>0</v>
      </c>
      <c r="BT2042" s="5">
        <v>0</v>
      </c>
      <c r="BU2042">
        <v>0</v>
      </c>
      <c r="BV2042" s="4">
        <v>0</v>
      </c>
      <c r="BW2042">
        <v>0</v>
      </c>
      <c r="BX2042" s="5">
        <v>0</v>
      </c>
      <c r="BY2042">
        <v>3</v>
      </c>
      <c r="BZ2042" s="4">
        <v>0</v>
      </c>
      <c r="CA2042">
        <v>0</v>
      </c>
      <c r="CB2042" s="5">
        <v>3</v>
      </c>
      <c r="CD2042">
        <v>0</v>
      </c>
      <c r="CE2042">
        <v>0</v>
      </c>
      <c r="CF2042" s="4">
        <v>0</v>
      </c>
      <c r="CG2042">
        <v>0</v>
      </c>
      <c r="CH2042" s="5">
        <v>0</v>
      </c>
      <c r="CI2042">
        <v>0</v>
      </c>
      <c r="CJ2042" s="4">
        <v>0</v>
      </c>
      <c r="CK2042">
        <v>0</v>
      </c>
      <c r="CL2042" s="5">
        <v>0</v>
      </c>
      <c r="CM2042">
        <v>0</v>
      </c>
      <c r="CN2042" s="4">
        <v>0</v>
      </c>
      <c r="CO2042">
        <v>0</v>
      </c>
      <c r="CP2042" s="5">
        <v>0</v>
      </c>
      <c r="CQ2042">
        <v>0</v>
      </c>
      <c r="CR2042" s="4">
        <v>0</v>
      </c>
      <c r="CS2042">
        <v>0</v>
      </c>
      <c r="CT2042" s="5">
        <v>0</v>
      </c>
      <c r="CU2042">
        <v>0</v>
      </c>
      <c r="CV2042" s="4">
        <v>0</v>
      </c>
      <c r="CW2042">
        <v>0</v>
      </c>
      <c r="CX2042" s="5">
        <v>0</v>
      </c>
      <c r="CY2042" s="21">
        <v>3</v>
      </c>
      <c r="CZ2042" s="21">
        <v>0</v>
      </c>
      <c r="DA2042" s="21">
        <v>0</v>
      </c>
      <c r="DB2042" s="5">
        <v>3</v>
      </c>
      <c r="DD2042" s="8">
        <v>0</v>
      </c>
      <c r="DE2042" s="8">
        <v>0</v>
      </c>
      <c r="DF2042" s="8">
        <v>0</v>
      </c>
      <c r="DG2042" s="8">
        <v>0</v>
      </c>
      <c r="DH2042" s="8">
        <v>0</v>
      </c>
      <c r="DI2042" s="8">
        <v>0</v>
      </c>
      <c r="DJ2042" s="8">
        <v>0</v>
      </c>
      <c r="DK2042" s="8">
        <v>0</v>
      </c>
      <c r="DL2042" s="8">
        <v>0</v>
      </c>
      <c r="DM2042" s="8">
        <v>0</v>
      </c>
      <c r="DN2042" s="8">
        <v>0</v>
      </c>
      <c r="DO2042" s="8">
        <v>0</v>
      </c>
      <c r="DP2042" s="8">
        <v>0</v>
      </c>
      <c r="DQ2042" s="8">
        <v>0</v>
      </c>
      <c r="DR2042" s="8">
        <v>0</v>
      </c>
      <c r="DS2042" s="8">
        <v>0</v>
      </c>
      <c r="DT2042" s="8">
        <v>0</v>
      </c>
      <c r="DU2042" s="8">
        <v>0</v>
      </c>
      <c r="DV2042" s="8">
        <v>0</v>
      </c>
      <c r="DW2042" s="8">
        <v>0</v>
      </c>
      <c r="DX2042" s="8">
        <v>0</v>
      </c>
      <c r="DY2042" s="8">
        <v>0</v>
      </c>
      <c r="DZ2042" s="8">
        <v>0</v>
      </c>
      <c r="EA2042" s="8">
        <v>0</v>
      </c>
      <c r="EB2042" s="8">
        <v>0</v>
      </c>
      <c r="EC2042" s="8">
        <v>0</v>
      </c>
      <c r="ED2042" s="20">
        <v>0</v>
      </c>
      <c r="EF2042" s="9">
        <v>0</v>
      </c>
      <c r="EG2042" s="9">
        <v>0</v>
      </c>
      <c r="EH2042" s="9">
        <v>0</v>
      </c>
      <c r="EI2042" s="9">
        <v>0</v>
      </c>
      <c r="EJ2042" s="9">
        <v>0</v>
      </c>
      <c r="EK2042" s="9">
        <v>0</v>
      </c>
      <c r="EL2042" s="9">
        <v>0</v>
      </c>
      <c r="EM2042" s="9">
        <v>0</v>
      </c>
      <c r="EN2042" s="9">
        <v>0</v>
      </c>
      <c r="EO2042" s="9">
        <v>0</v>
      </c>
      <c r="EP2042" s="9">
        <v>0</v>
      </c>
      <c r="EQ2042" s="9">
        <v>0</v>
      </c>
      <c r="ER2042" s="9">
        <v>0</v>
      </c>
      <c r="ES2042" s="9">
        <v>0</v>
      </c>
      <c r="ET2042" s="9">
        <v>0</v>
      </c>
      <c r="EU2042" s="9">
        <v>0</v>
      </c>
      <c r="EV2042" s="9">
        <v>0</v>
      </c>
      <c r="EW2042" s="9">
        <v>0</v>
      </c>
      <c r="EX2042" s="9">
        <v>0</v>
      </c>
      <c r="EY2042" s="9">
        <v>0</v>
      </c>
      <c r="EZ2042" s="9">
        <v>0</v>
      </c>
      <c r="FA2042" s="9">
        <v>0</v>
      </c>
      <c r="FB2042" s="9">
        <v>0</v>
      </c>
      <c r="FC2042" s="9">
        <v>0</v>
      </c>
      <c r="FD2042" s="9">
        <v>0</v>
      </c>
      <c r="FE2042" s="9">
        <v>0</v>
      </c>
      <c r="FF2042">
        <v>0</v>
      </c>
    </row>
    <row r="2043" spans="1:162" x14ac:dyDescent="0.2">
      <c r="A2043" t="s">
        <v>2139</v>
      </c>
      <c r="B2043" t="s">
        <v>2169</v>
      </c>
      <c r="C2043" t="s">
        <v>4599</v>
      </c>
      <c r="D2043" s="1">
        <v>0</v>
      </c>
      <c r="E2043" s="1">
        <v>0</v>
      </c>
      <c r="F2043" s="4">
        <v>0</v>
      </c>
      <c r="G2043" s="4">
        <v>0</v>
      </c>
      <c r="H2043" s="5">
        <v>0</v>
      </c>
      <c r="I2043">
        <v>0</v>
      </c>
      <c r="J2043" s="4">
        <v>0</v>
      </c>
      <c r="K2043">
        <v>0</v>
      </c>
      <c r="L2043" s="5">
        <v>0</v>
      </c>
      <c r="M2043">
        <v>0</v>
      </c>
      <c r="N2043" s="4">
        <v>0</v>
      </c>
      <c r="O2043">
        <v>0</v>
      </c>
      <c r="P2043" s="5">
        <v>0</v>
      </c>
      <c r="Q2043">
        <v>0</v>
      </c>
      <c r="R2043" s="4">
        <v>0</v>
      </c>
      <c r="S2043">
        <v>0</v>
      </c>
      <c r="T2043" s="5">
        <v>0</v>
      </c>
      <c r="U2043">
        <v>0</v>
      </c>
      <c r="V2043" s="4">
        <v>0</v>
      </c>
      <c r="W2043">
        <v>0</v>
      </c>
      <c r="X2043" s="5">
        <v>0</v>
      </c>
      <c r="Y2043">
        <v>0</v>
      </c>
      <c r="Z2043" s="4">
        <v>0</v>
      </c>
      <c r="AA2043">
        <v>0</v>
      </c>
      <c r="AB2043" s="5">
        <v>0</v>
      </c>
      <c r="AD2043">
        <v>0</v>
      </c>
      <c r="AE2043">
        <v>0</v>
      </c>
      <c r="AF2043" s="4">
        <v>0</v>
      </c>
      <c r="AG2043">
        <v>0</v>
      </c>
      <c r="AH2043" s="5">
        <v>0</v>
      </c>
      <c r="AI2043">
        <v>0</v>
      </c>
      <c r="AJ2043" s="4">
        <v>0</v>
      </c>
      <c r="AK2043">
        <v>0</v>
      </c>
      <c r="AL2043" s="5">
        <v>0</v>
      </c>
      <c r="AM2043">
        <v>0</v>
      </c>
      <c r="AN2043" s="4">
        <v>0</v>
      </c>
      <c r="AO2043">
        <v>0</v>
      </c>
      <c r="AP2043" s="5">
        <v>0</v>
      </c>
      <c r="AQ2043">
        <v>0</v>
      </c>
      <c r="AR2043" s="4">
        <v>0</v>
      </c>
      <c r="AS2043">
        <v>0</v>
      </c>
      <c r="AT2043" s="5">
        <v>0</v>
      </c>
      <c r="AU2043">
        <v>0</v>
      </c>
      <c r="AV2043" s="4">
        <v>0</v>
      </c>
      <c r="AW2043">
        <v>0</v>
      </c>
      <c r="AX2043" s="5">
        <v>0</v>
      </c>
      <c r="AY2043">
        <v>0</v>
      </c>
      <c r="AZ2043" s="4">
        <v>0</v>
      </c>
      <c r="BA2043">
        <v>0</v>
      </c>
      <c r="BB2043" s="5">
        <v>0</v>
      </c>
      <c r="BD2043">
        <v>0</v>
      </c>
      <c r="BE2043">
        <v>0</v>
      </c>
      <c r="BF2043" s="4">
        <v>0</v>
      </c>
      <c r="BG2043">
        <v>0</v>
      </c>
      <c r="BH2043" s="5">
        <v>0</v>
      </c>
      <c r="BI2043">
        <v>0</v>
      </c>
      <c r="BJ2043" s="4">
        <v>0</v>
      </c>
      <c r="BK2043">
        <v>0</v>
      </c>
      <c r="BL2043" s="5">
        <v>0</v>
      </c>
      <c r="BM2043">
        <v>0</v>
      </c>
      <c r="BN2043" s="4">
        <v>0</v>
      </c>
      <c r="BO2043">
        <v>0</v>
      </c>
      <c r="BP2043" s="5">
        <v>0</v>
      </c>
      <c r="BQ2043">
        <v>0</v>
      </c>
      <c r="BR2043" s="4">
        <v>0</v>
      </c>
      <c r="BS2043">
        <v>0</v>
      </c>
      <c r="BT2043" s="5">
        <v>0</v>
      </c>
      <c r="BU2043">
        <v>0</v>
      </c>
      <c r="BV2043" s="4">
        <v>0</v>
      </c>
      <c r="BW2043">
        <v>0</v>
      </c>
      <c r="BX2043" s="5">
        <v>0</v>
      </c>
      <c r="BY2043">
        <v>3</v>
      </c>
      <c r="BZ2043" s="4">
        <v>0</v>
      </c>
      <c r="CA2043">
        <v>0</v>
      </c>
      <c r="CB2043" s="5">
        <v>3</v>
      </c>
      <c r="CD2043">
        <v>0</v>
      </c>
      <c r="CE2043">
        <v>0</v>
      </c>
      <c r="CF2043" s="4">
        <v>0</v>
      </c>
      <c r="CG2043">
        <v>0</v>
      </c>
      <c r="CH2043" s="5">
        <v>0</v>
      </c>
      <c r="CI2043">
        <v>0</v>
      </c>
      <c r="CJ2043" s="4">
        <v>0</v>
      </c>
      <c r="CK2043">
        <v>0</v>
      </c>
      <c r="CL2043" s="5">
        <v>0</v>
      </c>
      <c r="CM2043">
        <v>0</v>
      </c>
      <c r="CN2043" s="4">
        <v>0</v>
      </c>
      <c r="CO2043">
        <v>0</v>
      </c>
      <c r="CP2043" s="5">
        <v>0</v>
      </c>
      <c r="CQ2043">
        <v>0</v>
      </c>
      <c r="CR2043" s="4">
        <v>0</v>
      </c>
      <c r="CS2043">
        <v>0</v>
      </c>
      <c r="CT2043" s="5">
        <v>0</v>
      </c>
      <c r="CU2043">
        <v>0</v>
      </c>
      <c r="CV2043" s="4">
        <v>0</v>
      </c>
      <c r="CW2043">
        <v>0</v>
      </c>
      <c r="CX2043" s="5">
        <v>0</v>
      </c>
      <c r="CY2043" s="21">
        <v>3</v>
      </c>
      <c r="CZ2043" s="21">
        <v>0</v>
      </c>
      <c r="DA2043" s="21">
        <v>0</v>
      </c>
      <c r="DB2043" s="5">
        <v>3</v>
      </c>
      <c r="DD2043" s="8">
        <v>0</v>
      </c>
      <c r="DE2043" s="8">
        <v>0</v>
      </c>
      <c r="DF2043" s="8">
        <v>0</v>
      </c>
      <c r="DG2043" s="8">
        <v>0</v>
      </c>
      <c r="DH2043" s="8">
        <v>0</v>
      </c>
      <c r="DI2043" s="8">
        <v>0</v>
      </c>
      <c r="DJ2043" s="8">
        <v>0</v>
      </c>
      <c r="DK2043" s="8">
        <v>0</v>
      </c>
      <c r="DL2043" s="8">
        <v>0</v>
      </c>
      <c r="DM2043" s="8">
        <v>0</v>
      </c>
      <c r="DN2043" s="8">
        <v>0</v>
      </c>
      <c r="DO2043" s="8">
        <v>0</v>
      </c>
      <c r="DP2043" s="8">
        <v>0</v>
      </c>
      <c r="DQ2043" s="8">
        <v>0</v>
      </c>
      <c r="DR2043" s="8">
        <v>0</v>
      </c>
      <c r="DS2043" s="8">
        <v>0</v>
      </c>
      <c r="DT2043" s="8">
        <v>0</v>
      </c>
      <c r="DU2043" s="8">
        <v>0</v>
      </c>
      <c r="DV2043" s="8">
        <v>0</v>
      </c>
      <c r="DW2043" s="8">
        <v>0</v>
      </c>
      <c r="DX2043" s="8">
        <v>0</v>
      </c>
      <c r="DY2043" s="8">
        <v>0</v>
      </c>
      <c r="DZ2043" s="8">
        <v>0</v>
      </c>
      <c r="EA2043" s="8">
        <v>0</v>
      </c>
      <c r="EB2043" s="8">
        <v>0</v>
      </c>
      <c r="EC2043" s="8">
        <v>0</v>
      </c>
      <c r="ED2043" s="20">
        <v>0</v>
      </c>
      <c r="EF2043" s="9">
        <v>0</v>
      </c>
      <c r="EG2043" s="9">
        <v>0</v>
      </c>
      <c r="EH2043" s="9">
        <v>0</v>
      </c>
      <c r="EI2043" s="9">
        <v>0</v>
      </c>
      <c r="EJ2043" s="9">
        <v>0</v>
      </c>
      <c r="EK2043" s="9">
        <v>0</v>
      </c>
      <c r="EL2043" s="9">
        <v>0</v>
      </c>
      <c r="EM2043" s="9">
        <v>0</v>
      </c>
      <c r="EN2043" s="9">
        <v>0</v>
      </c>
      <c r="EO2043" s="9">
        <v>0</v>
      </c>
      <c r="EP2043" s="9">
        <v>0</v>
      </c>
      <c r="EQ2043" s="9">
        <v>0</v>
      </c>
      <c r="ER2043" s="9">
        <v>0</v>
      </c>
      <c r="ES2043" s="9">
        <v>0</v>
      </c>
      <c r="ET2043" s="9">
        <v>0</v>
      </c>
      <c r="EU2043" s="9">
        <v>0</v>
      </c>
      <c r="EV2043" s="9">
        <v>0</v>
      </c>
      <c r="EW2043" s="9">
        <v>0</v>
      </c>
      <c r="EX2043" s="9">
        <v>0</v>
      </c>
      <c r="EY2043" s="9">
        <v>0</v>
      </c>
      <c r="EZ2043" s="9">
        <v>0</v>
      </c>
      <c r="FA2043" s="9">
        <v>0</v>
      </c>
      <c r="FB2043" s="9">
        <v>0</v>
      </c>
      <c r="FC2043" s="9">
        <v>0</v>
      </c>
      <c r="FD2043" s="9">
        <v>0</v>
      </c>
      <c r="FE2043" s="9">
        <v>0</v>
      </c>
      <c r="FF2043">
        <v>0</v>
      </c>
    </row>
    <row r="2044" spans="1:162" x14ac:dyDescent="0.2">
      <c r="A2044" t="s">
        <v>2140</v>
      </c>
      <c r="B2044" t="s">
        <v>2170</v>
      </c>
      <c r="C2044" t="s">
        <v>4599</v>
      </c>
      <c r="D2044" s="1">
        <v>0</v>
      </c>
      <c r="E2044" s="1">
        <v>0</v>
      </c>
      <c r="F2044" s="4">
        <v>0</v>
      </c>
      <c r="G2044" s="4">
        <v>0</v>
      </c>
      <c r="H2044" s="5">
        <v>0</v>
      </c>
      <c r="I2044">
        <v>0</v>
      </c>
      <c r="J2044" s="4">
        <v>0</v>
      </c>
      <c r="K2044">
        <v>0</v>
      </c>
      <c r="L2044" s="5">
        <v>0</v>
      </c>
      <c r="M2044">
        <v>0</v>
      </c>
      <c r="N2044" s="4">
        <v>0</v>
      </c>
      <c r="O2044">
        <v>0</v>
      </c>
      <c r="P2044" s="5">
        <v>0</v>
      </c>
      <c r="Q2044">
        <v>0</v>
      </c>
      <c r="R2044" s="4">
        <v>0</v>
      </c>
      <c r="S2044">
        <v>0</v>
      </c>
      <c r="T2044" s="5">
        <v>0</v>
      </c>
      <c r="U2044">
        <v>0</v>
      </c>
      <c r="V2044" s="4">
        <v>0</v>
      </c>
      <c r="W2044">
        <v>0</v>
      </c>
      <c r="X2044" s="5">
        <v>0</v>
      </c>
      <c r="Y2044">
        <v>0</v>
      </c>
      <c r="Z2044" s="4">
        <v>0</v>
      </c>
      <c r="AA2044">
        <v>0</v>
      </c>
      <c r="AB2044" s="5">
        <v>0</v>
      </c>
      <c r="AD2044">
        <v>0</v>
      </c>
      <c r="AE2044">
        <v>0</v>
      </c>
      <c r="AF2044" s="4">
        <v>0</v>
      </c>
      <c r="AG2044">
        <v>0</v>
      </c>
      <c r="AH2044" s="5">
        <v>0</v>
      </c>
      <c r="AI2044">
        <v>0</v>
      </c>
      <c r="AJ2044" s="4">
        <v>0</v>
      </c>
      <c r="AK2044">
        <v>0</v>
      </c>
      <c r="AL2044" s="5">
        <v>0</v>
      </c>
      <c r="AM2044">
        <v>0</v>
      </c>
      <c r="AN2044" s="4">
        <v>0</v>
      </c>
      <c r="AO2044">
        <v>0</v>
      </c>
      <c r="AP2044" s="5">
        <v>0</v>
      </c>
      <c r="AQ2044">
        <v>0</v>
      </c>
      <c r="AR2044" s="4">
        <v>0</v>
      </c>
      <c r="AS2044">
        <v>0</v>
      </c>
      <c r="AT2044" s="5">
        <v>0</v>
      </c>
      <c r="AU2044">
        <v>0</v>
      </c>
      <c r="AV2044" s="4">
        <v>0</v>
      </c>
      <c r="AW2044">
        <v>0</v>
      </c>
      <c r="AX2044" s="5">
        <v>0</v>
      </c>
      <c r="AY2044">
        <v>0</v>
      </c>
      <c r="AZ2044" s="4">
        <v>0</v>
      </c>
      <c r="BA2044">
        <v>0</v>
      </c>
      <c r="BB2044" s="5">
        <v>0</v>
      </c>
      <c r="BD2044">
        <v>0</v>
      </c>
      <c r="BE2044">
        <v>0</v>
      </c>
      <c r="BF2044" s="4">
        <v>0</v>
      </c>
      <c r="BG2044">
        <v>0</v>
      </c>
      <c r="BH2044" s="5">
        <v>0</v>
      </c>
      <c r="BI2044">
        <v>0</v>
      </c>
      <c r="BJ2044" s="4">
        <v>0</v>
      </c>
      <c r="BK2044">
        <v>0</v>
      </c>
      <c r="BL2044" s="5">
        <v>0</v>
      </c>
      <c r="BM2044">
        <v>0</v>
      </c>
      <c r="BN2044" s="4">
        <v>0</v>
      </c>
      <c r="BO2044">
        <v>0</v>
      </c>
      <c r="BP2044" s="5">
        <v>0</v>
      </c>
      <c r="BQ2044">
        <v>0</v>
      </c>
      <c r="BR2044" s="4">
        <v>0</v>
      </c>
      <c r="BS2044">
        <v>0</v>
      </c>
      <c r="BT2044" s="5">
        <v>0</v>
      </c>
      <c r="BU2044">
        <v>0</v>
      </c>
      <c r="BV2044" s="4">
        <v>0</v>
      </c>
      <c r="BW2044">
        <v>0</v>
      </c>
      <c r="BX2044" s="5">
        <v>0</v>
      </c>
      <c r="BY2044">
        <v>3</v>
      </c>
      <c r="BZ2044" s="4">
        <v>0</v>
      </c>
      <c r="CA2044">
        <v>0</v>
      </c>
      <c r="CB2044" s="5">
        <v>3</v>
      </c>
      <c r="CD2044">
        <v>0</v>
      </c>
      <c r="CE2044">
        <v>0</v>
      </c>
      <c r="CF2044" s="4">
        <v>0</v>
      </c>
      <c r="CG2044">
        <v>0</v>
      </c>
      <c r="CH2044" s="5">
        <v>0</v>
      </c>
      <c r="CI2044">
        <v>0</v>
      </c>
      <c r="CJ2044" s="4">
        <v>0</v>
      </c>
      <c r="CK2044">
        <v>0</v>
      </c>
      <c r="CL2044" s="5">
        <v>0</v>
      </c>
      <c r="CM2044">
        <v>0</v>
      </c>
      <c r="CN2044" s="4">
        <v>0</v>
      </c>
      <c r="CO2044">
        <v>0</v>
      </c>
      <c r="CP2044" s="5">
        <v>0</v>
      </c>
      <c r="CQ2044">
        <v>0</v>
      </c>
      <c r="CR2044" s="4">
        <v>0</v>
      </c>
      <c r="CS2044">
        <v>0</v>
      </c>
      <c r="CT2044" s="5">
        <v>0</v>
      </c>
      <c r="CU2044">
        <v>0</v>
      </c>
      <c r="CV2044" s="4">
        <v>0</v>
      </c>
      <c r="CW2044">
        <v>0</v>
      </c>
      <c r="CX2044" s="5">
        <v>0</v>
      </c>
      <c r="CY2044" s="21">
        <v>3</v>
      </c>
      <c r="CZ2044" s="21">
        <v>0</v>
      </c>
      <c r="DA2044" s="21">
        <v>0</v>
      </c>
      <c r="DB2044" s="5">
        <v>3</v>
      </c>
      <c r="DD2044" s="8">
        <v>0</v>
      </c>
      <c r="DE2044" s="8">
        <v>0</v>
      </c>
      <c r="DF2044" s="8">
        <v>0</v>
      </c>
      <c r="DG2044" s="8">
        <v>0</v>
      </c>
      <c r="DH2044" s="8">
        <v>0</v>
      </c>
      <c r="DI2044" s="8">
        <v>0</v>
      </c>
      <c r="DJ2044" s="8">
        <v>0</v>
      </c>
      <c r="DK2044" s="8">
        <v>0</v>
      </c>
      <c r="DL2044" s="8">
        <v>0</v>
      </c>
      <c r="DM2044" s="8">
        <v>0</v>
      </c>
      <c r="DN2044" s="8">
        <v>0</v>
      </c>
      <c r="DO2044" s="8">
        <v>0</v>
      </c>
      <c r="DP2044" s="8">
        <v>0</v>
      </c>
      <c r="DQ2044" s="8">
        <v>0</v>
      </c>
      <c r="DR2044" s="8">
        <v>0</v>
      </c>
      <c r="DS2044" s="8">
        <v>0</v>
      </c>
      <c r="DT2044" s="8">
        <v>0</v>
      </c>
      <c r="DU2044" s="8">
        <v>0</v>
      </c>
      <c r="DV2044" s="8">
        <v>0</v>
      </c>
      <c r="DW2044" s="8">
        <v>0</v>
      </c>
      <c r="DX2044" s="8">
        <v>0</v>
      </c>
      <c r="DY2044" s="8">
        <v>0</v>
      </c>
      <c r="DZ2044" s="8">
        <v>0</v>
      </c>
      <c r="EA2044" s="8">
        <v>0</v>
      </c>
      <c r="EB2044" s="8">
        <v>0</v>
      </c>
      <c r="EC2044" s="8">
        <v>0</v>
      </c>
      <c r="ED2044" s="20">
        <v>0</v>
      </c>
      <c r="EF2044" s="9">
        <v>0</v>
      </c>
      <c r="EG2044" s="9">
        <v>0</v>
      </c>
      <c r="EH2044" s="9">
        <v>0</v>
      </c>
      <c r="EI2044" s="9">
        <v>0</v>
      </c>
      <c r="EJ2044" s="9">
        <v>0</v>
      </c>
      <c r="EK2044" s="9">
        <v>0</v>
      </c>
      <c r="EL2044" s="9">
        <v>0</v>
      </c>
      <c r="EM2044" s="9">
        <v>0</v>
      </c>
      <c r="EN2044" s="9">
        <v>0</v>
      </c>
      <c r="EO2044" s="9">
        <v>0</v>
      </c>
      <c r="EP2044" s="9">
        <v>0</v>
      </c>
      <c r="EQ2044" s="9">
        <v>0</v>
      </c>
      <c r="ER2044" s="9">
        <v>0</v>
      </c>
      <c r="ES2044" s="9">
        <v>0</v>
      </c>
      <c r="ET2044" s="9">
        <v>0</v>
      </c>
      <c r="EU2044" s="9">
        <v>0</v>
      </c>
      <c r="EV2044" s="9">
        <v>0</v>
      </c>
      <c r="EW2044" s="9">
        <v>0</v>
      </c>
      <c r="EX2044" s="9">
        <v>0</v>
      </c>
      <c r="EY2044" s="9">
        <v>0</v>
      </c>
      <c r="EZ2044" s="9">
        <v>0</v>
      </c>
      <c r="FA2044" s="9">
        <v>0</v>
      </c>
      <c r="FB2044" s="9">
        <v>0</v>
      </c>
      <c r="FC2044" s="9">
        <v>0</v>
      </c>
      <c r="FD2044" s="9">
        <v>0</v>
      </c>
      <c r="FE2044" s="9">
        <v>0</v>
      </c>
      <c r="FF2044">
        <v>0</v>
      </c>
    </row>
    <row r="2045" spans="1:162" x14ac:dyDescent="0.2">
      <c r="A2045" t="s">
        <v>2141</v>
      </c>
      <c r="B2045" t="s">
        <v>2171</v>
      </c>
      <c r="C2045" t="s">
        <v>4599</v>
      </c>
      <c r="D2045" s="1">
        <v>0</v>
      </c>
      <c r="E2045" s="1">
        <v>0</v>
      </c>
      <c r="F2045" s="4">
        <v>0</v>
      </c>
      <c r="G2045" s="4">
        <v>0</v>
      </c>
      <c r="H2045" s="5">
        <v>0</v>
      </c>
      <c r="I2045">
        <v>0</v>
      </c>
      <c r="J2045" s="4">
        <v>0</v>
      </c>
      <c r="K2045">
        <v>0</v>
      </c>
      <c r="L2045" s="5">
        <v>0</v>
      </c>
      <c r="M2045">
        <v>0</v>
      </c>
      <c r="N2045" s="4">
        <v>0</v>
      </c>
      <c r="O2045">
        <v>0</v>
      </c>
      <c r="P2045" s="5">
        <v>0</v>
      </c>
      <c r="Q2045">
        <v>0</v>
      </c>
      <c r="R2045" s="4">
        <v>0</v>
      </c>
      <c r="S2045">
        <v>0</v>
      </c>
      <c r="T2045" s="5">
        <v>0</v>
      </c>
      <c r="U2045">
        <v>0</v>
      </c>
      <c r="V2045" s="4">
        <v>0</v>
      </c>
      <c r="W2045">
        <v>0</v>
      </c>
      <c r="X2045" s="5">
        <v>0</v>
      </c>
      <c r="Y2045">
        <v>0</v>
      </c>
      <c r="Z2045" s="4">
        <v>0</v>
      </c>
      <c r="AA2045">
        <v>0</v>
      </c>
      <c r="AB2045" s="5">
        <v>0</v>
      </c>
      <c r="AD2045">
        <v>0</v>
      </c>
      <c r="AE2045">
        <v>0</v>
      </c>
      <c r="AF2045" s="4">
        <v>0</v>
      </c>
      <c r="AG2045">
        <v>0</v>
      </c>
      <c r="AH2045" s="5">
        <v>0</v>
      </c>
      <c r="AI2045">
        <v>0</v>
      </c>
      <c r="AJ2045" s="4">
        <v>0</v>
      </c>
      <c r="AK2045">
        <v>0</v>
      </c>
      <c r="AL2045" s="5">
        <v>0</v>
      </c>
      <c r="AM2045">
        <v>0</v>
      </c>
      <c r="AN2045" s="4">
        <v>0</v>
      </c>
      <c r="AO2045">
        <v>0</v>
      </c>
      <c r="AP2045" s="5">
        <v>0</v>
      </c>
      <c r="AQ2045">
        <v>0</v>
      </c>
      <c r="AR2045" s="4">
        <v>0</v>
      </c>
      <c r="AS2045">
        <v>0</v>
      </c>
      <c r="AT2045" s="5">
        <v>0</v>
      </c>
      <c r="AU2045">
        <v>0</v>
      </c>
      <c r="AV2045" s="4">
        <v>0</v>
      </c>
      <c r="AW2045">
        <v>0</v>
      </c>
      <c r="AX2045" s="5">
        <v>0</v>
      </c>
      <c r="AY2045">
        <v>0</v>
      </c>
      <c r="AZ2045" s="4">
        <v>0</v>
      </c>
      <c r="BA2045">
        <v>0</v>
      </c>
      <c r="BB2045" s="5">
        <v>0</v>
      </c>
      <c r="BD2045">
        <v>0</v>
      </c>
      <c r="BE2045">
        <v>0</v>
      </c>
      <c r="BF2045" s="4">
        <v>0</v>
      </c>
      <c r="BG2045">
        <v>0</v>
      </c>
      <c r="BH2045" s="5">
        <v>0</v>
      </c>
      <c r="BI2045">
        <v>0</v>
      </c>
      <c r="BJ2045" s="4">
        <v>0</v>
      </c>
      <c r="BK2045">
        <v>0</v>
      </c>
      <c r="BL2045" s="5">
        <v>0</v>
      </c>
      <c r="BM2045">
        <v>0</v>
      </c>
      <c r="BN2045" s="4">
        <v>0</v>
      </c>
      <c r="BO2045">
        <v>0</v>
      </c>
      <c r="BP2045" s="5">
        <v>0</v>
      </c>
      <c r="BQ2045">
        <v>0</v>
      </c>
      <c r="BR2045" s="4">
        <v>0</v>
      </c>
      <c r="BS2045">
        <v>0</v>
      </c>
      <c r="BT2045" s="5">
        <v>0</v>
      </c>
      <c r="BU2045">
        <v>0</v>
      </c>
      <c r="BV2045" s="4">
        <v>0</v>
      </c>
      <c r="BW2045">
        <v>0</v>
      </c>
      <c r="BX2045" s="5">
        <v>0</v>
      </c>
      <c r="BY2045">
        <v>3</v>
      </c>
      <c r="BZ2045" s="4">
        <v>0</v>
      </c>
      <c r="CA2045">
        <v>0</v>
      </c>
      <c r="CB2045" s="5">
        <v>3</v>
      </c>
      <c r="CD2045">
        <v>0</v>
      </c>
      <c r="CE2045">
        <v>0</v>
      </c>
      <c r="CF2045" s="4">
        <v>0</v>
      </c>
      <c r="CG2045">
        <v>0</v>
      </c>
      <c r="CH2045" s="5">
        <v>0</v>
      </c>
      <c r="CI2045">
        <v>0</v>
      </c>
      <c r="CJ2045" s="4">
        <v>0</v>
      </c>
      <c r="CK2045">
        <v>0</v>
      </c>
      <c r="CL2045" s="5">
        <v>0</v>
      </c>
      <c r="CM2045">
        <v>0</v>
      </c>
      <c r="CN2045" s="4">
        <v>0</v>
      </c>
      <c r="CO2045">
        <v>0</v>
      </c>
      <c r="CP2045" s="5">
        <v>0</v>
      </c>
      <c r="CQ2045">
        <v>0</v>
      </c>
      <c r="CR2045" s="4">
        <v>0</v>
      </c>
      <c r="CS2045">
        <v>0</v>
      </c>
      <c r="CT2045" s="5">
        <v>0</v>
      </c>
      <c r="CU2045">
        <v>0</v>
      </c>
      <c r="CV2045" s="4">
        <v>0</v>
      </c>
      <c r="CW2045">
        <v>0</v>
      </c>
      <c r="CX2045" s="5">
        <v>0</v>
      </c>
      <c r="CY2045" s="21">
        <v>3</v>
      </c>
      <c r="CZ2045" s="21">
        <v>0</v>
      </c>
      <c r="DA2045" s="21">
        <v>0</v>
      </c>
      <c r="DB2045" s="5">
        <v>3</v>
      </c>
      <c r="DD2045" s="8">
        <v>0</v>
      </c>
      <c r="DE2045" s="8">
        <v>0</v>
      </c>
      <c r="DF2045" s="8">
        <v>0</v>
      </c>
      <c r="DG2045" s="8">
        <v>0</v>
      </c>
      <c r="DH2045" s="8">
        <v>0</v>
      </c>
      <c r="DI2045" s="8">
        <v>0</v>
      </c>
      <c r="DJ2045" s="8">
        <v>0</v>
      </c>
      <c r="DK2045" s="8">
        <v>0</v>
      </c>
      <c r="DL2045" s="8">
        <v>0</v>
      </c>
      <c r="DM2045" s="8">
        <v>0</v>
      </c>
      <c r="DN2045" s="8">
        <v>0</v>
      </c>
      <c r="DO2045" s="8">
        <v>0</v>
      </c>
      <c r="DP2045" s="8">
        <v>0</v>
      </c>
      <c r="DQ2045" s="8">
        <v>0</v>
      </c>
      <c r="DR2045" s="8">
        <v>0</v>
      </c>
      <c r="DS2045" s="8">
        <v>0</v>
      </c>
      <c r="DT2045" s="8">
        <v>0</v>
      </c>
      <c r="DU2045" s="8">
        <v>0</v>
      </c>
      <c r="DV2045" s="8">
        <v>0</v>
      </c>
      <c r="DW2045" s="8">
        <v>0</v>
      </c>
      <c r="DX2045" s="8">
        <v>0</v>
      </c>
      <c r="DY2045" s="8">
        <v>0</v>
      </c>
      <c r="DZ2045" s="8">
        <v>0</v>
      </c>
      <c r="EA2045" s="8">
        <v>0</v>
      </c>
      <c r="EB2045" s="8">
        <v>0</v>
      </c>
      <c r="EC2045" s="8">
        <v>0</v>
      </c>
      <c r="ED2045" s="20">
        <v>0</v>
      </c>
      <c r="EF2045" s="9">
        <v>0</v>
      </c>
      <c r="EG2045" s="9">
        <v>0</v>
      </c>
      <c r="EH2045" s="9">
        <v>0</v>
      </c>
      <c r="EI2045" s="9">
        <v>0</v>
      </c>
      <c r="EJ2045" s="9">
        <v>0</v>
      </c>
      <c r="EK2045" s="9">
        <v>0</v>
      </c>
      <c r="EL2045" s="9">
        <v>0</v>
      </c>
      <c r="EM2045" s="9">
        <v>0</v>
      </c>
      <c r="EN2045" s="9">
        <v>0</v>
      </c>
      <c r="EO2045" s="9">
        <v>0</v>
      </c>
      <c r="EP2045" s="9">
        <v>0</v>
      </c>
      <c r="EQ2045" s="9">
        <v>0</v>
      </c>
      <c r="ER2045" s="9">
        <v>0</v>
      </c>
      <c r="ES2045" s="9">
        <v>0</v>
      </c>
      <c r="ET2045" s="9">
        <v>0</v>
      </c>
      <c r="EU2045" s="9">
        <v>0</v>
      </c>
      <c r="EV2045" s="9">
        <v>0</v>
      </c>
      <c r="EW2045" s="9">
        <v>0</v>
      </c>
      <c r="EX2045" s="9">
        <v>0</v>
      </c>
      <c r="EY2045" s="9">
        <v>0</v>
      </c>
      <c r="EZ2045" s="9">
        <v>0</v>
      </c>
      <c r="FA2045" s="9">
        <v>0</v>
      </c>
      <c r="FB2045" s="9">
        <v>0</v>
      </c>
      <c r="FC2045" s="9">
        <v>0</v>
      </c>
      <c r="FD2045" s="9">
        <v>0</v>
      </c>
      <c r="FE2045" s="9">
        <v>0</v>
      </c>
      <c r="FF2045">
        <v>0</v>
      </c>
    </row>
    <row r="2046" spans="1:162" x14ac:dyDescent="0.2">
      <c r="A2046" t="s">
        <v>2142</v>
      </c>
      <c r="B2046" t="s">
        <v>2172</v>
      </c>
      <c r="C2046" t="s">
        <v>4599</v>
      </c>
      <c r="D2046" s="1">
        <v>0</v>
      </c>
      <c r="E2046" s="1">
        <v>0</v>
      </c>
      <c r="F2046" s="4">
        <v>0</v>
      </c>
      <c r="G2046" s="4">
        <v>0</v>
      </c>
      <c r="H2046" s="5">
        <v>0</v>
      </c>
      <c r="I2046">
        <v>0</v>
      </c>
      <c r="J2046" s="4">
        <v>0</v>
      </c>
      <c r="K2046">
        <v>0</v>
      </c>
      <c r="L2046" s="5">
        <v>0</v>
      </c>
      <c r="M2046">
        <v>0</v>
      </c>
      <c r="N2046" s="4">
        <v>0</v>
      </c>
      <c r="O2046">
        <v>0</v>
      </c>
      <c r="P2046" s="5">
        <v>0</v>
      </c>
      <c r="Q2046">
        <v>0</v>
      </c>
      <c r="R2046" s="4">
        <v>0</v>
      </c>
      <c r="S2046">
        <v>0</v>
      </c>
      <c r="T2046" s="5">
        <v>0</v>
      </c>
      <c r="U2046">
        <v>0</v>
      </c>
      <c r="V2046" s="4">
        <v>0</v>
      </c>
      <c r="W2046">
        <v>0</v>
      </c>
      <c r="X2046" s="5">
        <v>0</v>
      </c>
      <c r="Y2046">
        <v>0</v>
      </c>
      <c r="Z2046" s="4">
        <v>0</v>
      </c>
      <c r="AA2046">
        <v>0</v>
      </c>
      <c r="AB2046" s="5">
        <v>0</v>
      </c>
      <c r="AD2046">
        <v>0</v>
      </c>
      <c r="AE2046">
        <v>0</v>
      </c>
      <c r="AF2046" s="4">
        <v>0</v>
      </c>
      <c r="AG2046">
        <v>0</v>
      </c>
      <c r="AH2046" s="5">
        <v>0</v>
      </c>
      <c r="AI2046">
        <v>0</v>
      </c>
      <c r="AJ2046" s="4">
        <v>0</v>
      </c>
      <c r="AK2046">
        <v>0</v>
      </c>
      <c r="AL2046" s="5">
        <v>0</v>
      </c>
      <c r="AM2046">
        <v>0</v>
      </c>
      <c r="AN2046" s="4">
        <v>0</v>
      </c>
      <c r="AO2046">
        <v>0</v>
      </c>
      <c r="AP2046" s="5">
        <v>0</v>
      </c>
      <c r="AQ2046">
        <v>0</v>
      </c>
      <c r="AR2046" s="4">
        <v>0</v>
      </c>
      <c r="AS2046">
        <v>0</v>
      </c>
      <c r="AT2046" s="5">
        <v>0</v>
      </c>
      <c r="AU2046">
        <v>0</v>
      </c>
      <c r="AV2046" s="4">
        <v>0</v>
      </c>
      <c r="AW2046">
        <v>0</v>
      </c>
      <c r="AX2046" s="5">
        <v>0</v>
      </c>
      <c r="AY2046">
        <v>0</v>
      </c>
      <c r="AZ2046" s="4">
        <v>0</v>
      </c>
      <c r="BA2046">
        <v>0</v>
      </c>
      <c r="BB2046" s="5">
        <v>0</v>
      </c>
      <c r="BD2046">
        <v>0</v>
      </c>
      <c r="BE2046">
        <v>0</v>
      </c>
      <c r="BF2046" s="4">
        <v>0</v>
      </c>
      <c r="BG2046">
        <v>0</v>
      </c>
      <c r="BH2046" s="5">
        <v>0</v>
      </c>
      <c r="BI2046">
        <v>0</v>
      </c>
      <c r="BJ2046" s="4">
        <v>0</v>
      </c>
      <c r="BK2046">
        <v>0</v>
      </c>
      <c r="BL2046" s="5">
        <v>0</v>
      </c>
      <c r="BM2046">
        <v>0</v>
      </c>
      <c r="BN2046" s="4">
        <v>0</v>
      </c>
      <c r="BO2046">
        <v>0</v>
      </c>
      <c r="BP2046" s="5">
        <v>0</v>
      </c>
      <c r="BQ2046">
        <v>0</v>
      </c>
      <c r="BR2046" s="4">
        <v>0</v>
      </c>
      <c r="BS2046">
        <v>0</v>
      </c>
      <c r="BT2046" s="5">
        <v>0</v>
      </c>
      <c r="BU2046">
        <v>0</v>
      </c>
      <c r="BV2046" s="4">
        <v>0</v>
      </c>
      <c r="BW2046">
        <v>0</v>
      </c>
      <c r="BX2046" s="5">
        <v>0</v>
      </c>
      <c r="BY2046">
        <v>3</v>
      </c>
      <c r="BZ2046" s="4">
        <v>0</v>
      </c>
      <c r="CA2046">
        <v>0</v>
      </c>
      <c r="CB2046" s="5">
        <v>3</v>
      </c>
      <c r="CD2046">
        <v>0</v>
      </c>
      <c r="CE2046">
        <v>0</v>
      </c>
      <c r="CF2046" s="4">
        <v>0</v>
      </c>
      <c r="CG2046">
        <v>0</v>
      </c>
      <c r="CH2046" s="5">
        <v>0</v>
      </c>
      <c r="CI2046">
        <v>0</v>
      </c>
      <c r="CJ2046" s="4">
        <v>0</v>
      </c>
      <c r="CK2046">
        <v>0</v>
      </c>
      <c r="CL2046" s="5">
        <v>0</v>
      </c>
      <c r="CM2046">
        <v>0</v>
      </c>
      <c r="CN2046" s="4">
        <v>0</v>
      </c>
      <c r="CO2046">
        <v>0</v>
      </c>
      <c r="CP2046" s="5">
        <v>0</v>
      </c>
      <c r="CQ2046">
        <v>0</v>
      </c>
      <c r="CR2046" s="4">
        <v>0</v>
      </c>
      <c r="CS2046">
        <v>0</v>
      </c>
      <c r="CT2046" s="5">
        <v>0</v>
      </c>
      <c r="CU2046">
        <v>0</v>
      </c>
      <c r="CV2046" s="4">
        <v>0</v>
      </c>
      <c r="CW2046">
        <v>0</v>
      </c>
      <c r="CX2046" s="5">
        <v>0</v>
      </c>
      <c r="CY2046" s="21">
        <v>3</v>
      </c>
      <c r="CZ2046" s="21">
        <v>0</v>
      </c>
      <c r="DA2046" s="21">
        <v>0</v>
      </c>
      <c r="DB2046" s="5">
        <v>3</v>
      </c>
      <c r="DD2046" s="8">
        <v>0</v>
      </c>
      <c r="DE2046" s="8">
        <v>0</v>
      </c>
      <c r="DF2046" s="8">
        <v>0</v>
      </c>
      <c r="DG2046" s="8">
        <v>0</v>
      </c>
      <c r="DH2046" s="8">
        <v>0</v>
      </c>
      <c r="DI2046" s="8">
        <v>0</v>
      </c>
      <c r="DJ2046" s="8">
        <v>0</v>
      </c>
      <c r="DK2046" s="8">
        <v>0</v>
      </c>
      <c r="DL2046" s="8">
        <v>0</v>
      </c>
      <c r="DM2046" s="8">
        <v>0</v>
      </c>
      <c r="DN2046" s="8">
        <v>0</v>
      </c>
      <c r="DO2046" s="8">
        <v>0</v>
      </c>
      <c r="DP2046" s="8">
        <v>0</v>
      </c>
      <c r="DQ2046" s="8">
        <v>0</v>
      </c>
      <c r="DR2046" s="8">
        <v>0</v>
      </c>
      <c r="DS2046" s="8">
        <v>0</v>
      </c>
      <c r="DT2046" s="8">
        <v>0</v>
      </c>
      <c r="DU2046" s="8">
        <v>0</v>
      </c>
      <c r="DV2046" s="8">
        <v>0</v>
      </c>
      <c r="DW2046" s="8">
        <v>0</v>
      </c>
      <c r="DX2046" s="8">
        <v>0</v>
      </c>
      <c r="DY2046" s="8">
        <v>0</v>
      </c>
      <c r="DZ2046" s="8">
        <v>0</v>
      </c>
      <c r="EA2046" s="8">
        <v>0</v>
      </c>
      <c r="EB2046" s="8">
        <v>0</v>
      </c>
      <c r="EC2046" s="8">
        <v>0</v>
      </c>
      <c r="ED2046" s="20">
        <v>0</v>
      </c>
      <c r="EF2046" s="9">
        <v>0</v>
      </c>
      <c r="EG2046" s="9">
        <v>0</v>
      </c>
      <c r="EH2046" s="9">
        <v>0</v>
      </c>
      <c r="EI2046" s="9">
        <v>0</v>
      </c>
      <c r="EJ2046" s="9">
        <v>0</v>
      </c>
      <c r="EK2046" s="9">
        <v>0</v>
      </c>
      <c r="EL2046" s="9">
        <v>0</v>
      </c>
      <c r="EM2046" s="9">
        <v>0</v>
      </c>
      <c r="EN2046" s="9">
        <v>0</v>
      </c>
      <c r="EO2046" s="9">
        <v>0</v>
      </c>
      <c r="EP2046" s="9">
        <v>0</v>
      </c>
      <c r="EQ2046" s="9">
        <v>0</v>
      </c>
      <c r="ER2046" s="9">
        <v>0</v>
      </c>
      <c r="ES2046" s="9">
        <v>0</v>
      </c>
      <c r="ET2046" s="9">
        <v>0</v>
      </c>
      <c r="EU2046" s="9">
        <v>0</v>
      </c>
      <c r="EV2046" s="9">
        <v>0</v>
      </c>
      <c r="EW2046" s="9">
        <v>0</v>
      </c>
      <c r="EX2046" s="9">
        <v>0</v>
      </c>
      <c r="EY2046" s="9">
        <v>0</v>
      </c>
      <c r="EZ2046" s="9">
        <v>0</v>
      </c>
      <c r="FA2046" s="9">
        <v>0</v>
      </c>
      <c r="FB2046" s="9">
        <v>0</v>
      </c>
      <c r="FC2046" s="9">
        <v>0</v>
      </c>
      <c r="FD2046" s="9">
        <v>0</v>
      </c>
      <c r="FE2046" s="9">
        <v>0</v>
      </c>
      <c r="FF2046">
        <v>0</v>
      </c>
    </row>
    <row r="2047" spans="1:162" x14ac:dyDescent="0.2">
      <c r="A2047" t="s">
        <v>2143</v>
      </c>
      <c r="B2047" t="s">
        <v>2173</v>
      </c>
      <c r="C2047" t="s">
        <v>4599</v>
      </c>
      <c r="D2047" s="1">
        <v>0</v>
      </c>
      <c r="E2047" s="1">
        <v>0</v>
      </c>
      <c r="F2047" s="4">
        <v>0</v>
      </c>
      <c r="G2047" s="4">
        <v>0</v>
      </c>
      <c r="H2047" s="5">
        <v>0</v>
      </c>
      <c r="I2047">
        <v>0</v>
      </c>
      <c r="J2047" s="4">
        <v>0</v>
      </c>
      <c r="K2047">
        <v>0</v>
      </c>
      <c r="L2047" s="5">
        <v>0</v>
      </c>
      <c r="M2047">
        <v>0</v>
      </c>
      <c r="N2047" s="4">
        <v>0</v>
      </c>
      <c r="O2047">
        <v>0</v>
      </c>
      <c r="P2047" s="5">
        <v>0</v>
      </c>
      <c r="Q2047">
        <v>0</v>
      </c>
      <c r="R2047" s="4">
        <v>0</v>
      </c>
      <c r="S2047">
        <v>0</v>
      </c>
      <c r="T2047" s="5">
        <v>0</v>
      </c>
      <c r="U2047">
        <v>0</v>
      </c>
      <c r="V2047" s="4">
        <v>0</v>
      </c>
      <c r="W2047">
        <v>0</v>
      </c>
      <c r="X2047" s="5">
        <v>0</v>
      </c>
      <c r="Y2047">
        <v>0</v>
      </c>
      <c r="Z2047" s="4">
        <v>0</v>
      </c>
      <c r="AA2047">
        <v>0</v>
      </c>
      <c r="AB2047" s="5">
        <v>0</v>
      </c>
      <c r="AD2047">
        <v>0</v>
      </c>
      <c r="AE2047">
        <v>0</v>
      </c>
      <c r="AF2047" s="4">
        <v>0</v>
      </c>
      <c r="AG2047">
        <v>0</v>
      </c>
      <c r="AH2047" s="5">
        <v>0</v>
      </c>
      <c r="AI2047">
        <v>0</v>
      </c>
      <c r="AJ2047" s="4">
        <v>0</v>
      </c>
      <c r="AK2047">
        <v>0</v>
      </c>
      <c r="AL2047" s="5">
        <v>0</v>
      </c>
      <c r="AM2047">
        <v>0</v>
      </c>
      <c r="AN2047" s="4">
        <v>0</v>
      </c>
      <c r="AO2047">
        <v>0</v>
      </c>
      <c r="AP2047" s="5">
        <v>0</v>
      </c>
      <c r="AQ2047">
        <v>0</v>
      </c>
      <c r="AR2047" s="4">
        <v>0</v>
      </c>
      <c r="AS2047">
        <v>0</v>
      </c>
      <c r="AT2047" s="5">
        <v>0</v>
      </c>
      <c r="AU2047">
        <v>0</v>
      </c>
      <c r="AV2047" s="4">
        <v>0</v>
      </c>
      <c r="AW2047">
        <v>0</v>
      </c>
      <c r="AX2047" s="5">
        <v>0</v>
      </c>
      <c r="AY2047">
        <v>0</v>
      </c>
      <c r="AZ2047" s="4">
        <v>0</v>
      </c>
      <c r="BA2047">
        <v>0</v>
      </c>
      <c r="BB2047" s="5">
        <v>0</v>
      </c>
      <c r="BD2047">
        <v>0</v>
      </c>
      <c r="BE2047">
        <v>0</v>
      </c>
      <c r="BF2047" s="4">
        <v>0</v>
      </c>
      <c r="BG2047">
        <v>0</v>
      </c>
      <c r="BH2047" s="5">
        <v>0</v>
      </c>
      <c r="BI2047">
        <v>0</v>
      </c>
      <c r="BJ2047" s="4">
        <v>0</v>
      </c>
      <c r="BK2047">
        <v>0</v>
      </c>
      <c r="BL2047" s="5">
        <v>0</v>
      </c>
      <c r="BM2047">
        <v>0</v>
      </c>
      <c r="BN2047" s="4">
        <v>0</v>
      </c>
      <c r="BO2047">
        <v>0</v>
      </c>
      <c r="BP2047" s="5">
        <v>0</v>
      </c>
      <c r="BQ2047">
        <v>0</v>
      </c>
      <c r="BR2047" s="4">
        <v>0</v>
      </c>
      <c r="BS2047">
        <v>0</v>
      </c>
      <c r="BT2047" s="5">
        <v>0</v>
      </c>
      <c r="BU2047">
        <v>0</v>
      </c>
      <c r="BV2047" s="4">
        <v>0</v>
      </c>
      <c r="BW2047">
        <v>0</v>
      </c>
      <c r="BX2047" s="5">
        <v>0</v>
      </c>
      <c r="BY2047">
        <v>3</v>
      </c>
      <c r="BZ2047" s="4">
        <v>0</v>
      </c>
      <c r="CA2047">
        <v>0</v>
      </c>
      <c r="CB2047" s="5">
        <v>3</v>
      </c>
      <c r="CD2047">
        <v>0</v>
      </c>
      <c r="CE2047">
        <v>0</v>
      </c>
      <c r="CF2047" s="4">
        <v>0</v>
      </c>
      <c r="CG2047">
        <v>0</v>
      </c>
      <c r="CH2047" s="5">
        <v>0</v>
      </c>
      <c r="CI2047">
        <v>0</v>
      </c>
      <c r="CJ2047" s="4">
        <v>0</v>
      </c>
      <c r="CK2047">
        <v>0</v>
      </c>
      <c r="CL2047" s="5">
        <v>0</v>
      </c>
      <c r="CM2047">
        <v>0</v>
      </c>
      <c r="CN2047" s="4">
        <v>0</v>
      </c>
      <c r="CO2047">
        <v>0</v>
      </c>
      <c r="CP2047" s="5">
        <v>0</v>
      </c>
      <c r="CQ2047">
        <v>0</v>
      </c>
      <c r="CR2047" s="4">
        <v>0</v>
      </c>
      <c r="CS2047">
        <v>0</v>
      </c>
      <c r="CT2047" s="5">
        <v>0</v>
      </c>
      <c r="CU2047">
        <v>0</v>
      </c>
      <c r="CV2047" s="4">
        <v>0</v>
      </c>
      <c r="CW2047">
        <v>0</v>
      </c>
      <c r="CX2047" s="5">
        <v>0</v>
      </c>
      <c r="CY2047" s="21">
        <v>3</v>
      </c>
      <c r="CZ2047" s="21">
        <v>0</v>
      </c>
      <c r="DA2047" s="21">
        <v>0</v>
      </c>
      <c r="DB2047" s="5">
        <v>3</v>
      </c>
      <c r="DD2047" s="8">
        <v>0</v>
      </c>
      <c r="DE2047" s="8">
        <v>0</v>
      </c>
      <c r="DF2047" s="8">
        <v>0</v>
      </c>
      <c r="DG2047" s="8">
        <v>0</v>
      </c>
      <c r="DH2047" s="8">
        <v>0</v>
      </c>
      <c r="DI2047" s="8">
        <v>0</v>
      </c>
      <c r="DJ2047" s="8">
        <v>0</v>
      </c>
      <c r="DK2047" s="8">
        <v>0</v>
      </c>
      <c r="DL2047" s="8">
        <v>0</v>
      </c>
      <c r="DM2047" s="8">
        <v>0</v>
      </c>
      <c r="DN2047" s="8">
        <v>0</v>
      </c>
      <c r="DO2047" s="8">
        <v>0</v>
      </c>
      <c r="DP2047" s="8">
        <v>0</v>
      </c>
      <c r="DQ2047" s="8">
        <v>0</v>
      </c>
      <c r="DR2047" s="8">
        <v>0</v>
      </c>
      <c r="DS2047" s="8">
        <v>0</v>
      </c>
      <c r="DT2047" s="8">
        <v>0</v>
      </c>
      <c r="DU2047" s="8">
        <v>0</v>
      </c>
      <c r="DV2047" s="8">
        <v>0</v>
      </c>
      <c r="DW2047" s="8">
        <v>0</v>
      </c>
      <c r="DX2047" s="8">
        <v>0</v>
      </c>
      <c r="DY2047" s="8">
        <v>0</v>
      </c>
      <c r="DZ2047" s="8">
        <v>0</v>
      </c>
      <c r="EA2047" s="8">
        <v>0</v>
      </c>
      <c r="EB2047" s="8">
        <v>0</v>
      </c>
      <c r="EC2047" s="8">
        <v>0</v>
      </c>
      <c r="ED2047" s="20">
        <v>0</v>
      </c>
      <c r="EF2047" s="9">
        <v>0</v>
      </c>
      <c r="EG2047" s="9">
        <v>0</v>
      </c>
      <c r="EH2047" s="9">
        <v>0</v>
      </c>
      <c r="EI2047" s="9">
        <v>0</v>
      </c>
      <c r="EJ2047" s="9">
        <v>0</v>
      </c>
      <c r="EK2047" s="9">
        <v>0</v>
      </c>
      <c r="EL2047" s="9">
        <v>0</v>
      </c>
      <c r="EM2047" s="9">
        <v>0</v>
      </c>
      <c r="EN2047" s="9">
        <v>0</v>
      </c>
      <c r="EO2047" s="9">
        <v>0</v>
      </c>
      <c r="EP2047" s="9">
        <v>0</v>
      </c>
      <c r="EQ2047" s="9">
        <v>0</v>
      </c>
      <c r="ER2047" s="9">
        <v>0</v>
      </c>
      <c r="ES2047" s="9">
        <v>0</v>
      </c>
      <c r="ET2047" s="9">
        <v>0</v>
      </c>
      <c r="EU2047" s="9">
        <v>0</v>
      </c>
      <c r="EV2047" s="9">
        <v>0</v>
      </c>
      <c r="EW2047" s="9">
        <v>0</v>
      </c>
      <c r="EX2047" s="9">
        <v>0</v>
      </c>
      <c r="EY2047" s="9">
        <v>0</v>
      </c>
      <c r="EZ2047" s="9">
        <v>0</v>
      </c>
      <c r="FA2047" s="9">
        <v>0</v>
      </c>
      <c r="FB2047" s="9">
        <v>0</v>
      </c>
      <c r="FC2047" s="9">
        <v>0</v>
      </c>
      <c r="FD2047" s="9">
        <v>0</v>
      </c>
      <c r="FE2047" s="9">
        <v>0</v>
      </c>
      <c r="FF2047">
        <v>0</v>
      </c>
    </row>
    <row r="2048" spans="1:162" x14ac:dyDescent="0.2">
      <c r="A2048" t="s">
        <v>2144</v>
      </c>
      <c r="B2048" t="s">
        <v>2174</v>
      </c>
      <c r="C2048" t="s">
        <v>4599</v>
      </c>
      <c r="D2048" s="1">
        <v>0</v>
      </c>
      <c r="E2048" s="1">
        <v>0</v>
      </c>
      <c r="F2048" s="4">
        <v>0</v>
      </c>
      <c r="G2048" s="4">
        <v>0</v>
      </c>
      <c r="H2048" s="5">
        <v>0</v>
      </c>
      <c r="I2048">
        <v>0</v>
      </c>
      <c r="J2048" s="4">
        <v>0</v>
      </c>
      <c r="K2048">
        <v>0</v>
      </c>
      <c r="L2048" s="5">
        <v>0</v>
      </c>
      <c r="M2048">
        <v>0</v>
      </c>
      <c r="N2048" s="4">
        <v>0</v>
      </c>
      <c r="O2048">
        <v>0</v>
      </c>
      <c r="P2048" s="5">
        <v>0</v>
      </c>
      <c r="Q2048">
        <v>0</v>
      </c>
      <c r="R2048" s="4">
        <v>0</v>
      </c>
      <c r="S2048">
        <v>0</v>
      </c>
      <c r="T2048" s="5">
        <v>0</v>
      </c>
      <c r="U2048">
        <v>0</v>
      </c>
      <c r="V2048" s="4">
        <v>0</v>
      </c>
      <c r="W2048">
        <v>0</v>
      </c>
      <c r="X2048" s="5">
        <v>0</v>
      </c>
      <c r="Y2048">
        <v>0</v>
      </c>
      <c r="Z2048" s="4">
        <v>0</v>
      </c>
      <c r="AA2048">
        <v>0</v>
      </c>
      <c r="AB2048" s="5">
        <v>0</v>
      </c>
      <c r="AD2048">
        <v>0</v>
      </c>
      <c r="AE2048">
        <v>0</v>
      </c>
      <c r="AF2048" s="4">
        <v>0</v>
      </c>
      <c r="AG2048">
        <v>0</v>
      </c>
      <c r="AH2048" s="5">
        <v>0</v>
      </c>
      <c r="AI2048">
        <v>0</v>
      </c>
      <c r="AJ2048" s="4">
        <v>0</v>
      </c>
      <c r="AK2048">
        <v>0</v>
      </c>
      <c r="AL2048" s="5">
        <v>0</v>
      </c>
      <c r="AM2048">
        <v>0</v>
      </c>
      <c r="AN2048" s="4">
        <v>0</v>
      </c>
      <c r="AO2048">
        <v>0</v>
      </c>
      <c r="AP2048" s="5">
        <v>0</v>
      </c>
      <c r="AQ2048">
        <v>0</v>
      </c>
      <c r="AR2048" s="4">
        <v>0</v>
      </c>
      <c r="AS2048">
        <v>0</v>
      </c>
      <c r="AT2048" s="5">
        <v>0</v>
      </c>
      <c r="AU2048">
        <v>0</v>
      </c>
      <c r="AV2048" s="4">
        <v>0</v>
      </c>
      <c r="AW2048">
        <v>0</v>
      </c>
      <c r="AX2048" s="5">
        <v>0</v>
      </c>
      <c r="AY2048">
        <v>0</v>
      </c>
      <c r="AZ2048" s="4">
        <v>0</v>
      </c>
      <c r="BA2048">
        <v>0</v>
      </c>
      <c r="BB2048" s="5">
        <v>0</v>
      </c>
      <c r="BD2048">
        <v>0</v>
      </c>
      <c r="BE2048">
        <v>0</v>
      </c>
      <c r="BF2048" s="4">
        <v>0</v>
      </c>
      <c r="BG2048">
        <v>0</v>
      </c>
      <c r="BH2048" s="5">
        <v>0</v>
      </c>
      <c r="BI2048">
        <v>0</v>
      </c>
      <c r="BJ2048" s="4">
        <v>0</v>
      </c>
      <c r="BK2048">
        <v>0</v>
      </c>
      <c r="BL2048" s="5">
        <v>0</v>
      </c>
      <c r="BM2048">
        <v>0</v>
      </c>
      <c r="BN2048" s="4">
        <v>0</v>
      </c>
      <c r="BO2048">
        <v>0</v>
      </c>
      <c r="BP2048" s="5">
        <v>0</v>
      </c>
      <c r="BQ2048">
        <v>0</v>
      </c>
      <c r="BR2048" s="4">
        <v>0</v>
      </c>
      <c r="BS2048">
        <v>0</v>
      </c>
      <c r="BT2048" s="5">
        <v>0</v>
      </c>
      <c r="BU2048">
        <v>0</v>
      </c>
      <c r="BV2048" s="4">
        <v>0</v>
      </c>
      <c r="BW2048">
        <v>0</v>
      </c>
      <c r="BX2048" s="5">
        <v>0</v>
      </c>
      <c r="BY2048">
        <v>3</v>
      </c>
      <c r="BZ2048" s="4">
        <v>0</v>
      </c>
      <c r="CA2048">
        <v>0</v>
      </c>
      <c r="CB2048" s="5">
        <v>3</v>
      </c>
      <c r="CD2048">
        <v>0</v>
      </c>
      <c r="CE2048">
        <v>0</v>
      </c>
      <c r="CF2048" s="4">
        <v>0</v>
      </c>
      <c r="CG2048">
        <v>0</v>
      </c>
      <c r="CH2048" s="5">
        <v>0</v>
      </c>
      <c r="CI2048">
        <v>0</v>
      </c>
      <c r="CJ2048" s="4">
        <v>0</v>
      </c>
      <c r="CK2048">
        <v>0</v>
      </c>
      <c r="CL2048" s="5">
        <v>0</v>
      </c>
      <c r="CM2048">
        <v>0</v>
      </c>
      <c r="CN2048" s="4">
        <v>0</v>
      </c>
      <c r="CO2048">
        <v>0</v>
      </c>
      <c r="CP2048" s="5">
        <v>0</v>
      </c>
      <c r="CQ2048">
        <v>0</v>
      </c>
      <c r="CR2048" s="4">
        <v>0</v>
      </c>
      <c r="CS2048">
        <v>0</v>
      </c>
      <c r="CT2048" s="5">
        <v>0</v>
      </c>
      <c r="CU2048">
        <v>0</v>
      </c>
      <c r="CV2048" s="4">
        <v>0</v>
      </c>
      <c r="CW2048">
        <v>0</v>
      </c>
      <c r="CX2048" s="5">
        <v>0</v>
      </c>
      <c r="CY2048" s="21">
        <v>3</v>
      </c>
      <c r="CZ2048" s="21">
        <v>0</v>
      </c>
      <c r="DA2048" s="21">
        <v>0</v>
      </c>
      <c r="DB2048" s="5">
        <v>3</v>
      </c>
      <c r="DD2048" s="8">
        <v>0</v>
      </c>
      <c r="DE2048" s="8">
        <v>0</v>
      </c>
      <c r="DF2048" s="8">
        <v>0</v>
      </c>
      <c r="DG2048" s="8">
        <v>0</v>
      </c>
      <c r="DH2048" s="8">
        <v>0</v>
      </c>
      <c r="DI2048" s="8">
        <v>0</v>
      </c>
      <c r="DJ2048" s="8">
        <v>0</v>
      </c>
      <c r="DK2048" s="8">
        <v>0</v>
      </c>
      <c r="DL2048" s="8">
        <v>0</v>
      </c>
      <c r="DM2048" s="8">
        <v>0</v>
      </c>
      <c r="DN2048" s="8">
        <v>0</v>
      </c>
      <c r="DO2048" s="8">
        <v>0</v>
      </c>
      <c r="DP2048" s="8">
        <v>0</v>
      </c>
      <c r="DQ2048" s="8">
        <v>0</v>
      </c>
      <c r="DR2048" s="8">
        <v>0</v>
      </c>
      <c r="DS2048" s="8">
        <v>0</v>
      </c>
      <c r="DT2048" s="8">
        <v>0</v>
      </c>
      <c r="DU2048" s="8">
        <v>0</v>
      </c>
      <c r="DV2048" s="8">
        <v>0</v>
      </c>
      <c r="DW2048" s="8">
        <v>0</v>
      </c>
      <c r="DX2048" s="8">
        <v>0</v>
      </c>
      <c r="DY2048" s="8">
        <v>0</v>
      </c>
      <c r="DZ2048" s="8">
        <v>0</v>
      </c>
      <c r="EA2048" s="8">
        <v>0</v>
      </c>
      <c r="EB2048" s="8">
        <v>0</v>
      </c>
      <c r="EC2048" s="8">
        <v>0</v>
      </c>
      <c r="ED2048" s="20">
        <v>0</v>
      </c>
      <c r="EF2048" s="9">
        <v>0</v>
      </c>
      <c r="EG2048" s="9">
        <v>0</v>
      </c>
      <c r="EH2048" s="9">
        <v>0</v>
      </c>
      <c r="EI2048" s="9">
        <v>0</v>
      </c>
      <c r="EJ2048" s="9">
        <v>0</v>
      </c>
      <c r="EK2048" s="9">
        <v>0</v>
      </c>
      <c r="EL2048" s="9">
        <v>0</v>
      </c>
      <c r="EM2048" s="9">
        <v>0</v>
      </c>
      <c r="EN2048" s="9">
        <v>0</v>
      </c>
      <c r="EO2048" s="9">
        <v>0</v>
      </c>
      <c r="EP2048" s="9">
        <v>0</v>
      </c>
      <c r="EQ2048" s="9">
        <v>0</v>
      </c>
      <c r="ER2048" s="9">
        <v>0</v>
      </c>
      <c r="ES2048" s="9">
        <v>0</v>
      </c>
      <c r="ET2048" s="9">
        <v>0</v>
      </c>
      <c r="EU2048" s="9">
        <v>0</v>
      </c>
      <c r="EV2048" s="9">
        <v>0</v>
      </c>
      <c r="EW2048" s="9">
        <v>0</v>
      </c>
      <c r="EX2048" s="9">
        <v>0</v>
      </c>
      <c r="EY2048" s="9">
        <v>0</v>
      </c>
      <c r="EZ2048" s="9">
        <v>0</v>
      </c>
      <c r="FA2048" s="9">
        <v>0</v>
      </c>
      <c r="FB2048" s="9">
        <v>0</v>
      </c>
      <c r="FC2048" s="9">
        <v>0</v>
      </c>
      <c r="FD2048" s="9">
        <v>0</v>
      </c>
      <c r="FE2048" s="9">
        <v>0</v>
      </c>
      <c r="FF2048">
        <v>0</v>
      </c>
    </row>
    <row r="2049" spans="1:162" x14ac:dyDescent="0.2">
      <c r="A2049" t="s">
        <v>2145</v>
      </c>
      <c r="B2049" t="s">
        <v>2175</v>
      </c>
      <c r="C2049" t="s">
        <v>4599</v>
      </c>
      <c r="D2049" s="1">
        <v>0</v>
      </c>
      <c r="E2049" s="1">
        <v>0</v>
      </c>
      <c r="F2049" s="4">
        <v>0</v>
      </c>
      <c r="G2049" s="4">
        <v>0</v>
      </c>
      <c r="H2049" s="5">
        <v>0</v>
      </c>
      <c r="I2049">
        <v>0</v>
      </c>
      <c r="J2049" s="4">
        <v>0</v>
      </c>
      <c r="K2049">
        <v>0</v>
      </c>
      <c r="L2049" s="5">
        <v>0</v>
      </c>
      <c r="M2049">
        <v>0</v>
      </c>
      <c r="N2049" s="4">
        <v>0</v>
      </c>
      <c r="O2049">
        <v>0</v>
      </c>
      <c r="P2049" s="5">
        <v>0</v>
      </c>
      <c r="Q2049">
        <v>0</v>
      </c>
      <c r="R2049" s="4">
        <v>0</v>
      </c>
      <c r="S2049">
        <v>0</v>
      </c>
      <c r="T2049" s="5">
        <v>0</v>
      </c>
      <c r="U2049">
        <v>0</v>
      </c>
      <c r="V2049" s="4">
        <v>0</v>
      </c>
      <c r="W2049">
        <v>0</v>
      </c>
      <c r="X2049" s="5">
        <v>0</v>
      </c>
      <c r="Y2049">
        <v>0</v>
      </c>
      <c r="Z2049" s="4">
        <v>0</v>
      </c>
      <c r="AA2049">
        <v>0</v>
      </c>
      <c r="AB2049" s="5">
        <v>0</v>
      </c>
      <c r="AD2049">
        <v>0</v>
      </c>
      <c r="AE2049">
        <v>0</v>
      </c>
      <c r="AF2049" s="4">
        <v>0</v>
      </c>
      <c r="AG2049">
        <v>0</v>
      </c>
      <c r="AH2049" s="5">
        <v>0</v>
      </c>
      <c r="AI2049">
        <v>0</v>
      </c>
      <c r="AJ2049" s="4">
        <v>0</v>
      </c>
      <c r="AK2049">
        <v>0</v>
      </c>
      <c r="AL2049" s="5">
        <v>0</v>
      </c>
      <c r="AM2049">
        <v>0</v>
      </c>
      <c r="AN2049" s="4">
        <v>0</v>
      </c>
      <c r="AO2049">
        <v>0</v>
      </c>
      <c r="AP2049" s="5">
        <v>0</v>
      </c>
      <c r="AQ2049">
        <v>0</v>
      </c>
      <c r="AR2049" s="4">
        <v>0</v>
      </c>
      <c r="AS2049">
        <v>0</v>
      </c>
      <c r="AT2049" s="5">
        <v>0</v>
      </c>
      <c r="AU2049">
        <v>0</v>
      </c>
      <c r="AV2049" s="4">
        <v>0</v>
      </c>
      <c r="AW2049">
        <v>0</v>
      </c>
      <c r="AX2049" s="5">
        <v>0</v>
      </c>
      <c r="AY2049">
        <v>0</v>
      </c>
      <c r="AZ2049" s="4">
        <v>0</v>
      </c>
      <c r="BA2049">
        <v>0</v>
      </c>
      <c r="BB2049" s="5">
        <v>0</v>
      </c>
      <c r="BD2049">
        <v>0</v>
      </c>
      <c r="BE2049">
        <v>0</v>
      </c>
      <c r="BF2049" s="4">
        <v>0</v>
      </c>
      <c r="BG2049">
        <v>0</v>
      </c>
      <c r="BH2049" s="5">
        <v>0</v>
      </c>
      <c r="BI2049">
        <v>0</v>
      </c>
      <c r="BJ2049" s="4">
        <v>0</v>
      </c>
      <c r="BK2049">
        <v>0</v>
      </c>
      <c r="BL2049" s="5">
        <v>0</v>
      </c>
      <c r="BM2049">
        <v>0</v>
      </c>
      <c r="BN2049" s="4">
        <v>0</v>
      </c>
      <c r="BO2049">
        <v>0</v>
      </c>
      <c r="BP2049" s="5">
        <v>0</v>
      </c>
      <c r="BQ2049">
        <v>0</v>
      </c>
      <c r="BR2049" s="4">
        <v>0</v>
      </c>
      <c r="BS2049">
        <v>0</v>
      </c>
      <c r="BT2049" s="5">
        <v>0</v>
      </c>
      <c r="BU2049">
        <v>0</v>
      </c>
      <c r="BV2049" s="4">
        <v>0</v>
      </c>
      <c r="BW2049">
        <v>0</v>
      </c>
      <c r="BX2049" s="5">
        <v>0</v>
      </c>
      <c r="BY2049">
        <v>3</v>
      </c>
      <c r="BZ2049" s="4">
        <v>0</v>
      </c>
      <c r="CA2049">
        <v>0</v>
      </c>
      <c r="CB2049" s="5">
        <v>3</v>
      </c>
      <c r="CD2049">
        <v>0</v>
      </c>
      <c r="CE2049">
        <v>0</v>
      </c>
      <c r="CF2049" s="4">
        <v>0</v>
      </c>
      <c r="CG2049">
        <v>0</v>
      </c>
      <c r="CH2049" s="5">
        <v>0</v>
      </c>
      <c r="CI2049">
        <v>0</v>
      </c>
      <c r="CJ2049" s="4">
        <v>0</v>
      </c>
      <c r="CK2049">
        <v>0</v>
      </c>
      <c r="CL2049" s="5">
        <v>0</v>
      </c>
      <c r="CM2049">
        <v>0</v>
      </c>
      <c r="CN2049" s="4">
        <v>0</v>
      </c>
      <c r="CO2049">
        <v>0</v>
      </c>
      <c r="CP2049" s="5">
        <v>0</v>
      </c>
      <c r="CQ2049">
        <v>0</v>
      </c>
      <c r="CR2049" s="4">
        <v>0</v>
      </c>
      <c r="CS2049">
        <v>0</v>
      </c>
      <c r="CT2049" s="5">
        <v>0</v>
      </c>
      <c r="CU2049">
        <v>0</v>
      </c>
      <c r="CV2049" s="4">
        <v>0</v>
      </c>
      <c r="CW2049">
        <v>0</v>
      </c>
      <c r="CX2049" s="5">
        <v>0</v>
      </c>
      <c r="CY2049" s="21">
        <v>3</v>
      </c>
      <c r="CZ2049" s="21">
        <v>0</v>
      </c>
      <c r="DA2049" s="21">
        <v>0</v>
      </c>
      <c r="DB2049" s="5">
        <v>3</v>
      </c>
      <c r="DD2049" s="8">
        <v>0</v>
      </c>
      <c r="DE2049" s="8">
        <v>0</v>
      </c>
      <c r="DF2049" s="8">
        <v>0</v>
      </c>
      <c r="DG2049" s="8">
        <v>0</v>
      </c>
      <c r="DH2049" s="8">
        <v>0</v>
      </c>
      <c r="DI2049" s="8">
        <v>0</v>
      </c>
      <c r="DJ2049" s="8">
        <v>0</v>
      </c>
      <c r="DK2049" s="8">
        <v>0</v>
      </c>
      <c r="DL2049" s="8">
        <v>0</v>
      </c>
      <c r="DM2049" s="8">
        <v>0</v>
      </c>
      <c r="DN2049" s="8">
        <v>0</v>
      </c>
      <c r="DO2049" s="8">
        <v>0</v>
      </c>
      <c r="DP2049" s="8">
        <v>0</v>
      </c>
      <c r="DQ2049" s="8">
        <v>0</v>
      </c>
      <c r="DR2049" s="8">
        <v>0</v>
      </c>
      <c r="DS2049" s="8">
        <v>0</v>
      </c>
      <c r="DT2049" s="8">
        <v>0</v>
      </c>
      <c r="DU2049" s="8">
        <v>0</v>
      </c>
      <c r="DV2049" s="8">
        <v>0</v>
      </c>
      <c r="DW2049" s="8">
        <v>0</v>
      </c>
      <c r="DX2049" s="8">
        <v>0</v>
      </c>
      <c r="DY2049" s="8">
        <v>0</v>
      </c>
      <c r="DZ2049" s="8">
        <v>0</v>
      </c>
      <c r="EA2049" s="8">
        <v>0</v>
      </c>
      <c r="EB2049" s="8">
        <v>0</v>
      </c>
      <c r="EC2049" s="8">
        <v>0</v>
      </c>
      <c r="ED2049" s="20">
        <v>0</v>
      </c>
      <c r="EF2049" s="9">
        <v>0</v>
      </c>
      <c r="EG2049" s="9">
        <v>0</v>
      </c>
      <c r="EH2049" s="9">
        <v>0</v>
      </c>
      <c r="EI2049" s="9">
        <v>0</v>
      </c>
      <c r="EJ2049" s="9">
        <v>0</v>
      </c>
      <c r="EK2049" s="9">
        <v>0</v>
      </c>
      <c r="EL2049" s="9">
        <v>0</v>
      </c>
      <c r="EM2049" s="9">
        <v>0</v>
      </c>
      <c r="EN2049" s="9">
        <v>0</v>
      </c>
      <c r="EO2049" s="9">
        <v>0</v>
      </c>
      <c r="EP2049" s="9">
        <v>0</v>
      </c>
      <c r="EQ2049" s="9">
        <v>0</v>
      </c>
      <c r="ER2049" s="9">
        <v>0</v>
      </c>
      <c r="ES2049" s="9">
        <v>0</v>
      </c>
      <c r="ET2049" s="9">
        <v>0</v>
      </c>
      <c r="EU2049" s="9">
        <v>0</v>
      </c>
      <c r="EV2049" s="9">
        <v>0</v>
      </c>
      <c r="EW2049" s="9">
        <v>0</v>
      </c>
      <c r="EX2049" s="9">
        <v>0</v>
      </c>
      <c r="EY2049" s="9">
        <v>0</v>
      </c>
      <c r="EZ2049" s="9">
        <v>0</v>
      </c>
      <c r="FA2049" s="9">
        <v>0</v>
      </c>
      <c r="FB2049" s="9">
        <v>0</v>
      </c>
      <c r="FC2049" s="9">
        <v>0</v>
      </c>
      <c r="FD2049" s="9">
        <v>0</v>
      </c>
      <c r="FE2049" s="9">
        <v>0</v>
      </c>
      <c r="FF2049">
        <v>0</v>
      </c>
    </row>
    <row r="2050" spans="1:162" x14ac:dyDescent="0.2">
      <c r="A2050" t="s">
        <v>2146</v>
      </c>
      <c r="B2050" t="s">
        <v>2176</v>
      </c>
      <c r="C2050" t="s">
        <v>4599</v>
      </c>
      <c r="D2050" s="1">
        <v>0</v>
      </c>
      <c r="E2050" s="1">
        <v>0</v>
      </c>
      <c r="F2050" s="4">
        <v>0</v>
      </c>
      <c r="G2050" s="4">
        <v>0</v>
      </c>
      <c r="H2050" s="5">
        <v>0</v>
      </c>
      <c r="I2050">
        <v>0</v>
      </c>
      <c r="J2050" s="4">
        <v>0</v>
      </c>
      <c r="K2050">
        <v>0</v>
      </c>
      <c r="L2050" s="5">
        <v>0</v>
      </c>
      <c r="M2050">
        <v>0</v>
      </c>
      <c r="N2050" s="4">
        <v>0</v>
      </c>
      <c r="O2050">
        <v>0</v>
      </c>
      <c r="P2050" s="5">
        <v>0</v>
      </c>
      <c r="Q2050">
        <v>0</v>
      </c>
      <c r="R2050" s="4">
        <v>0</v>
      </c>
      <c r="S2050">
        <v>0</v>
      </c>
      <c r="T2050" s="5">
        <v>0</v>
      </c>
      <c r="U2050">
        <v>0</v>
      </c>
      <c r="V2050" s="4">
        <v>0</v>
      </c>
      <c r="W2050">
        <v>0</v>
      </c>
      <c r="X2050" s="5">
        <v>0</v>
      </c>
      <c r="Y2050">
        <v>0</v>
      </c>
      <c r="Z2050" s="4">
        <v>0</v>
      </c>
      <c r="AA2050">
        <v>0</v>
      </c>
      <c r="AB2050" s="5">
        <v>0</v>
      </c>
      <c r="AD2050">
        <v>0</v>
      </c>
      <c r="AE2050">
        <v>0</v>
      </c>
      <c r="AF2050" s="4">
        <v>0</v>
      </c>
      <c r="AG2050">
        <v>0</v>
      </c>
      <c r="AH2050" s="5">
        <v>0</v>
      </c>
      <c r="AI2050">
        <v>0</v>
      </c>
      <c r="AJ2050" s="4">
        <v>0</v>
      </c>
      <c r="AK2050">
        <v>0</v>
      </c>
      <c r="AL2050" s="5">
        <v>0</v>
      </c>
      <c r="AM2050">
        <v>0</v>
      </c>
      <c r="AN2050" s="4">
        <v>0</v>
      </c>
      <c r="AO2050">
        <v>0</v>
      </c>
      <c r="AP2050" s="5">
        <v>0</v>
      </c>
      <c r="AQ2050">
        <v>0</v>
      </c>
      <c r="AR2050" s="4">
        <v>0</v>
      </c>
      <c r="AS2050">
        <v>0</v>
      </c>
      <c r="AT2050" s="5">
        <v>0</v>
      </c>
      <c r="AU2050">
        <v>0</v>
      </c>
      <c r="AV2050" s="4">
        <v>0</v>
      </c>
      <c r="AW2050">
        <v>0</v>
      </c>
      <c r="AX2050" s="5">
        <v>0</v>
      </c>
      <c r="AY2050">
        <v>0</v>
      </c>
      <c r="AZ2050" s="4">
        <v>0</v>
      </c>
      <c r="BA2050">
        <v>0</v>
      </c>
      <c r="BB2050" s="5">
        <v>0</v>
      </c>
      <c r="BD2050">
        <v>0</v>
      </c>
      <c r="BE2050">
        <v>0</v>
      </c>
      <c r="BF2050" s="4">
        <v>0</v>
      </c>
      <c r="BG2050">
        <v>0</v>
      </c>
      <c r="BH2050" s="5">
        <v>0</v>
      </c>
      <c r="BI2050">
        <v>0</v>
      </c>
      <c r="BJ2050" s="4">
        <v>0</v>
      </c>
      <c r="BK2050">
        <v>0</v>
      </c>
      <c r="BL2050" s="5">
        <v>0</v>
      </c>
      <c r="BM2050">
        <v>0</v>
      </c>
      <c r="BN2050" s="4">
        <v>0</v>
      </c>
      <c r="BO2050">
        <v>0</v>
      </c>
      <c r="BP2050" s="5">
        <v>0</v>
      </c>
      <c r="BQ2050">
        <v>0</v>
      </c>
      <c r="BR2050" s="4">
        <v>0</v>
      </c>
      <c r="BS2050">
        <v>0</v>
      </c>
      <c r="BT2050" s="5">
        <v>0</v>
      </c>
      <c r="BU2050">
        <v>0</v>
      </c>
      <c r="BV2050" s="4">
        <v>0</v>
      </c>
      <c r="BW2050">
        <v>0</v>
      </c>
      <c r="BX2050" s="5">
        <v>0</v>
      </c>
      <c r="BY2050">
        <v>3</v>
      </c>
      <c r="BZ2050" s="4">
        <v>0</v>
      </c>
      <c r="CA2050">
        <v>0</v>
      </c>
      <c r="CB2050" s="5">
        <v>3</v>
      </c>
      <c r="CD2050">
        <v>0</v>
      </c>
      <c r="CE2050">
        <v>0</v>
      </c>
      <c r="CF2050" s="4">
        <v>0</v>
      </c>
      <c r="CG2050">
        <v>0</v>
      </c>
      <c r="CH2050" s="5">
        <v>0</v>
      </c>
      <c r="CI2050">
        <v>0</v>
      </c>
      <c r="CJ2050" s="4">
        <v>0</v>
      </c>
      <c r="CK2050">
        <v>0</v>
      </c>
      <c r="CL2050" s="5">
        <v>0</v>
      </c>
      <c r="CM2050">
        <v>0</v>
      </c>
      <c r="CN2050" s="4">
        <v>0</v>
      </c>
      <c r="CO2050">
        <v>0</v>
      </c>
      <c r="CP2050" s="5">
        <v>0</v>
      </c>
      <c r="CQ2050">
        <v>0</v>
      </c>
      <c r="CR2050" s="4">
        <v>0</v>
      </c>
      <c r="CS2050">
        <v>0</v>
      </c>
      <c r="CT2050" s="5">
        <v>0</v>
      </c>
      <c r="CU2050">
        <v>0</v>
      </c>
      <c r="CV2050" s="4">
        <v>0</v>
      </c>
      <c r="CW2050">
        <v>0</v>
      </c>
      <c r="CX2050" s="5">
        <v>0</v>
      </c>
      <c r="CY2050" s="21">
        <v>3</v>
      </c>
      <c r="CZ2050" s="21">
        <v>0</v>
      </c>
      <c r="DA2050" s="21">
        <v>0</v>
      </c>
      <c r="DB2050" s="5">
        <v>3</v>
      </c>
      <c r="DD2050" s="8">
        <v>0</v>
      </c>
      <c r="DE2050" s="8">
        <v>0</v>
      </c>
      <c r="DF2050" s="8">
        <v>0</v>
      </c>
      <c r="DG2050" s="8">
        <v>0</v>
      </c>
      <c r="DH2050" s="8">
        <v>0</v>
      </c>
      <c r="DI2050" s="8">
        <v>0</v>
      </c>
      <c r="DJ2050" s="8">
        <v>0</v>
      </c>
      <c r="DK2050" s="8">
        <v>0</v>
      </c>
      <c r="DL2050" s="8">
        <v>0</v>
      </c>
      <c r="DM2050" s="8">
        <v>0</v>
      </c>
      <c r="DN2050" s="8">
        <v>0</v>
      </c>
      <c r="DO2050" s="8">
        <v>0</v>
      </c>
      <c r="DP2050" s="8">
        <v>0</v>
      </c>
      <c r="DQ2050" s="8">
        <v>0</v>
      </c>
      <c r="DR2050" s="8">
        <v>0</v>
      </c>
      <c r="DS2050" s="8">
        <v>0</v>
      </c>
      <c r="DT2050" s="8">
        <v>0</v>
      </c>
      <c r="DU2050" s="8">
        <v>0</v>
      </c>
      <c r="DV2050" s="8">
        <v>0</v>
      </c>
      <c r="DW2050" s="8">
        <v>0</v>
      </c>
      <c r="DX2050" s="8">
        <v>0</v>
      </c>
      <c r="DY2050" s="8">
        <v>0</v>
      </c>
      <c r="DZ2050" s="8">
        <v>0</v>
      </c>
      <c r="EA2050" s="8">
        <v>0</v>
      </c>
      <c r="EB2050" s="8">
        <v>0</v>
      </c>
      <c r="EC2050" s="8">
        <v>0</v>
      </c>
      <c r="ED2050" s="20">
        <v>0</v>
      </c>
      <c r="EF2050" s="9">
        <v>0</v>
      </c>
      <c r="EG2050" s="9">
        <v>0</v>
      </c>
      <c r="EH2050" s="9">
        <v>0</v>
      </c>
      <c r="EI2050" s="9">
        <v>0</v>
      </c>
      <c r="EJ2050" s="9">
        <v>0</v>
      </c>
      <c r="EK2050" s="9">
        <v>0</v>
      </c>
      <c r="EL2050" s="9">
        <v>0</v>
      </c>
      <c r="EM2050" s="9">
        <v>0</v>
      </c>
      <c r="EN2050" s="9">
        <v>0</v>
      </c>
      <c r="EO2050" s="9">
        <v>0</v>
      </c>
      <c r="EP2050" s="9">
        <v>0</v>
      </c>
      <c r="EQ2050" s="9">
        <v>0</v>
      </c>
      <c r="ER2050" s="9">
        <v>0</v>
      </c>
      <c r="ES2050" s="9">
        <v>0</v>
      </c>
      <c r="ET2050" s="9">
        <v>0</v>
      </c>
      <c r="EU2050" s="9">
        <v>0</v>
      </c>
      <c r="EV2050" s="9">
        <v>0</v>
      </c>
      <c r="EW2050" s="9">
        <v>0</v>
      </c>
      <c r="EX2050" s="9">
        <v>0</v>
      </c>
      <c r="EY2050" s="9">
        <v>0</v>
      </c>
      <c r="EZ2050" s="9">
        <v>0</v>
      </c>
      <c r="FA2050" s="9">
        <v>0</v>
      </c>
      <c r="FB2050" s="9">
        <v>0</v>
      </c>
      <c r="FC2050" s="9">
        <v>0</v>
      </c>
      <c r="FD2050" s="9">
        <v>0</v>
      </c>
      <c r="FE2050" s="9">
        <v>0</v>
      </c>
      <c r="FF2050">
        <v>0</v>
      </c>
    </row>
    <row r="2051" spans="1:162" x14ac:dyDescent="0.2">
      <c r="A2051" t="s">
        <v>2147</v>
      </c>
      <c r="B2051" t="s">
        <v>2177</v>
      </c>
      <c r="C2051" t="s">
        <v>4599</v>
      </c>
      <c r="D2051" s="1">
        <v>0</v>
      </c>
      <c r="E2051" s="1">
        <v>0</v>
      </c>
      <c r="F2051" s="4">
        <v>0</v>
      </c>
      <c r="G2051" s="4">
        <v>0</v>
      </c>
      <c r="H2051" s="5">
        <v>0</v>
      </c>
      <c r="I2051">
        <v>0</v>
      </c>
      <c r="J2051" s="4">
        <v>0</v>
      </c>
      <c r="K2051">
        <v>0</v>
      </c>
      <c r="L2051" s="5">
        <v>0</v>
      </c>
      <c r="M2051">
        <v>0</v>
      </c>
      <c r="N2051" s="4">
        <v>0</v>
      </c>
      <c r="O2051">
        <v>0</v>
      </c>
      <c r="P2051" s="5">
        <v>0</v>
      </c>
      <c r="Q2051">
        <v>0</v>
      </c>
      <c r="R2051" s="4">
        <v>0</v>
      </c>
      <c r="S2051">
        <v>0</v>
      </c>
      <c r="T2051" s="5">
        <v>0</v>
      </c>
      <c r="U2051">
        <v>0</v>
      </c>
      <c r="V2051" s="4">
        <v>0</v>
      </c>
      <c r="W2051">
        <v>0</v>
      </c>
      <c r="X2051" s="5">
        <v>0</v>
      </c>
      <c r="Y2051">
        <v>0</v>
      </c>
      <c r="Z2051" s="4">
        <v>0</v>
      </c>
      <c r="AA2051">
        <v>0</v>
      </c>
      <c r="AB2051" s="5">
        <v>0</v>
      </c>
      <c r="AD2051">
        <v>0</v>
      </c>
      <c r="AE2051">
        <v>0</v>
      </c>
      <c r="AF2051" s="4">
        <v>0</v>
      </c>
      <c r="AG2051">
        <v>0</v>
      </c>
      <c r="AH2051" s="5">
        <v>0</v>
      </c>
      <c r="AI2051">
        <v>0</v>
      </c>
      <c r="AJ2051" s="4">
        <v>0</v>
      </c>
      <c r="AK2051">
        <v>0</v>
      </c>
      <c r="AL2051" s="5">
        <v>0</v>
      </c>
      <c r="AM2051">
        <v>0</v>
      </c>
      <c r="AN2051" s="4">
        <v>0</v>
      </c>
      <c r="AO2051">
        <v>0</v>
      </c>
      <c r="AP2051" s="5">
        <v>0</v>
      </c>
      <c r="AQ2051">
        <v>0</v>
      </c>
      <c r="AR2051" s="4">
        <v>0</v>
      </c>
      <c r="AS2051">
        <v>0</v>
      </c>
      <c r="AT2051" s="5">
        <v>0</v>
      </c>
      <c r="AU2051">
        <v>0</v>
      </c>
      <c r="AV2051" s="4">
        <v>0</v>
      </c>
      <c r="AW2051">
        <v>0</v>
      </c>
      <c r="AX2051" s="5">
        <v>0</v>
      </c>
      <c r="AY2051">
        <v>0</v>
      </c>
      <c r="AZ2051" s="4">
        <v>0</v>
      </c>
      <c r="BA2051">
        <v>0</v>
      </c>
      <c r="BB2051" s="5">
        <v>0</v>
      </c>
      <c r="BD2051">
        <v>0</v>
      </c>
      <c r="BE2051">
        <v>0</v>
      </c>
      <c r="BF2051" s="4">
        <v>0</v>
      </c>
      <c r="BG2051">
        <v>0</v>
      </c>
      <c r="BH2051" s="5">
        <v>0</v>
      </c>
      <c r="BI2051">
        <v>0</v>
      </c>
      <c r="BJ2051" s="4">
        <v>0</v>
      </c>
      <c r="BK2051">
        <v>0</v>
      </c>
      <c r="BL2051" s="5">
        <v>0</v>
      </c>
      <c r="BM2051">
        <v>0</v>
      </c>
      <c r="BN2051" s="4">
        <v>0</v>
      </c>
      <c r="BO2051">
        <v>0</v>
      </c>
      <c r="BP2051" s="5">
        <v>0</v>
      </c>
      <c r="BQ2051">
        <v>0</v>
      </c>
      <c r="BR2051" s="4">
        <v>0</v>
      </c>
      <c r="BS2051">
        <v>0</v>
      </c>
      <c r="BT2051" s="5">
        <v>0</v>
      </c>
      <c r="BU2051">
        <v>0</v>
      </c>
      <c r="BV2051" s="4">
        <v>0</v>
      </c>
      <c r="BW2051">
        <v>0</v>
      </c>
      <c r="BX2051" s="5">
        <v>0</v>
      </c>
      <c r="BY2051">
        <v>3</v>
      </c>
      <c r="BZ2051" s="4">
        <v>0</v>
      </c>
      <c r="CA2051">
        <v>0</v>
      </c>
      <c r="CB2051" s="5">
        <v>3</v>
      </c>
      <c r="CD2051">
        <v>0</v>
      </c>
      <c r="CE2051">
        <v>0</v>
      </c>
      <c r="CF2051" s="4">
        <v>0</v>
      </c>
      <c r="CG2051">
        <v>0</v>
      </c>
      <c r="CH2051" s="5">
        <v>0</v>
      </c>
      <c r="CI2051">
        <v>0</v>
      </c>
      <c r="CJ2051" s="4">
        <v>0</v>
      </c>
      <c r="CK2051">
        <v>0</v>
      </c>
      <c r="CL2051" s="5">
        <v>0</v>
      </c>
      <c r="CM2051">
        <v>0</v>
      </c>
      <c r="CN2051" s="4">
        <v>0</v>
      </c>
      <c r="CO2051">
        <v>0</v>
      </c>
      <c r="CP2051" s="5">
        <v>0</v>
      </c>
      <c r="CQ2051">
        <v>0</v>
      </c>
      <c r="CR2051" s="4">
        <v>0</v>
      </c>
      <c r="CS2051">
        <v>0</v>
      </c>
      <c r="CT2051" s="5">
        <v>0</v>
      </c>
      <c r="CU2051">
        <v>0</v>
      </c>
      <c r="CV2051" s="4">
        <v>0</v>
      </c>
      <c r="CW2051">
        <v>0</v>
      </c>
      <c r="CX2051" s="5">
        <v>0</v>
      </c>
      <c r="CY2051" s="21">
        <v>3</v>
      </c>
      <c r="CZ2051" s="21">
        <v>0</v>
      </c>
      <c r="DA2051" s="21">
        <v>0</v>
      </c>
      <c r="DB2051" s="5">
        <v>3</v>
      </c>
      <c r="DD2051" s="8">
        <v>0</v>
      </c>
      <c r="DE2051" s="8">
        <v>0</v>
      </c>
      <c r="DF2051" s="8">
        <v>0</v>
      </c>
      <c r="DG2051" s="8">
        <v>0</v>
      </c>
      <c r="DH2051" s="8">
        <v>0</v>
      </c>
      <c r="DI2051" s="8">
        <v>0</v>
      </c>
      <c r="DJ2051" s="8">
        <v>0</v>
      </c>
      <c r="DK2051" s="8">
        <v>0</v>
      </c>
      <c r="DL2051" s="8">
        <v>0</v>
      </c>
      <c r="DM2051" s="8">
        <v>0</v>
      </c>
      <c r="DN2051" s="8">
        <v>0</v>
      </c>
      <c r="DO2051" s="8">
        <v>0</v>
      </c>
      <c r="DP2051" s="8">
        <v>0</v>
      </c>
      <c r="DQ2051" s="8">
        <v>0</v>
      </c>
      <c r="DR2051" s="8">
        <v>0</v>
      </c>
      <c r="DS2051" s="8">
        <v>0</v>
      </c>
      <c r="DT2051" s="8">
        <v>0</v>
      </c>
      <c r="DU2051" s="8">
        <v>0</v>
      </c>
      <c r="DV2051" s="8">
        <v>0</v>
      </c>
      <c r="DW2051" s="8">
        <v>0</v>
      </c>
      <c r="DX2051" s="8">
        <v>0</v>
      </c>
      <c r="DY2051" s="8">
        <v>0</v>
      </c>
      <c r="DZ2051" s="8">
        <v>0</v>
      </c>
      <c r="EA2051" s="8">
        <v>0</v>
      </c>
      <c r="EB2051" s="8">
        <v>0</v>
      </c>
      <c r="EC2051" s="8">
        <v>0</v>
      </c>
      <c r="ED2051" s="20">
        <v>0</v>
      </c>
      <c r="EF2051" s="9">
        <v>0</v>
      </c>
      <c r="EG2051" s="9">
        <v>0</v>
      </c>
      <c r="EH2051" s="9">
        <v>0</v>
      </c>
      <c r="EI2051" s="9">
        <v>0</v>
      </c>
      <c r="EJ2051" s="9">
        <v>0</v>
      </c>
      <c r="EK2051" s="9">
        <v>0</v>
      </c>
      <c r="EL2051" s="9">
        <v>0</v>
      </c>
      <c r="EM2051" s="9">
        <v>0</v>
      </c>
      <c r="EN2051" s="9">
        <v>0</v>
      </c>
      <c r="EO2051" s="9">
        <v>0</v>
      </c>
      <c r="EP2051" s="9">
        <v>0</v>
      </c>
      <c r="EQ2051" s="9">
        <v>0</v>
      </c>
      <c r="ER2051" s="9">
        <v>0</v>
      </c>
      <c r="ES2051" s="9">
        <v>0</v>
      </c>
      <c r="ET2051" s="9">
        <v>0</v>
      </c>
      <c r="EU2051" s="9">
        <v>0</v>
      </c>
      <c r="EV2051" s="9">
        <v>0</v>
      </c>
      <c r="EW2051" s="9">
        <v>0</v>
      </c>
      <c r="EX2051" s="9">
        <v>0</v>
      </c>
      <c r="EY2051" s="9">
        <v>0</v>
      </c>
      <c r="EZ2051" s="9">
        <v>0</v>
      </c>
      <c r="FA2051" s="9">
        <v>0</v>
      </c>
      <c r="FB2051" s="9">
        <v>0</v>
      </c>
      <c r="FC2051" s="9">
        <v>0</v>
      </c>
      <c r="FD2051" s="9">
        <v>0</v>
      </c>
      <c r="FE2051" s="9">
        <v>0</v>
      </c>
      <c r="FF2051">
        <v>0</v>
      </c>
    </row>
    <row r="2052" spans="1:162" x14ac:dyDescent="0.2">
      <c r="A2052" t="s">
        <v>2148</v>
      </c>
      <c r="B2052" t="s">
        <v>2178</v>
      </c>
      <c r="C2052" t="s">
        <v>4599</v>
      </c>
      <c r="D2052" s="1">
        <v>0</v>
      </c>
      <c r="E2052" s="1">
        <v>0</v>
      </c>
      <c r="F2052" s="4">
        <v>0</v>
      </c>
      <c r="G2052" s="4">
        <v>0</v>
      </c>
      <c r="H2052" s="5">
        <v>0</v>
      </c>
      <c r="I2052">
        <v>0</v>
      </c>
      <c r="J2052" s="4">
        <v>0</v>
      </c>
      <c r="K2052">
        <v>0</v>
      </c>
      <c r="L2052" s="5">
        <v>0</v>
      </c>
      <c r="M2052">
        <v>0</v>
      </c>
      <c r="N2052" s="4">
        <v>0</v>
      </c>
      <c r="O2052">
        <v>0</v>
      </c>
      <c r="P2052" s="5">
        <v>0</v>
      </c>
      <c r="Q2052">
        <v>0</v>
      </c>
      <c r="R2052" s="4">
        <v>0</v>
      </c>
      <c r="S2052">
        <v>0</v>
      </c>
      <c r="T2052" s="5">
        <v>0</v>
      </c>
      <c r="U2052">
        <v>0</v>
      </c>
      <c r="V2052" s="4">
        <v>0</v>
      </c>
      <c r="W2052">
        <v>0</v>
      </c>
      <c r="X2052" s="5">
        <v>0</v>
      </c>
      <c r="Y2052">
        <v>0</v>
      </c>
      <c r="Z2052" s="4">
        <v>0</v>
      </c>
      <c r="AA2052">
        <v>0</v>
      </c>
      <c r="AB2052" s="5">
        <v>0</v>
      </c>
      <c r="AD2052">
        <v>0</v>
      </c>
      <c r="AE2052">
        <v>0</v>
      </c>
      <c r="AF2052" s="4">
        <v>0</v>
      </c>
      <c r="AG2052">
        <v>0</v>
      </c>
      <c r="AH2052" s="5">
        <v>0</v>
      </c>
      <c r="AI2052">
        <v>0</v>
      </c>
      <c r="AJ2052" s="4">
        <v>0</v>
      </c>
      <c r="AK2052">
        <v>0</v>
      </c>
      <c r="AL2052" s="5">
        <v>0</v>
      </c>
      <c r="AM2052">
        <v>0</v>
      </c>
      <c r="AN2052" s="4">
        <v>0</v>
      </c>
      <c r="AO2052">
        <v>0</v>
      </c>
      <c r="AP2052" s="5">
        <v>0</v>
      </c>
      <c r="AQ2052">
        <v>0</v>
      </c>
      <c r="AR2052" s="4">
        <v>0</v>
      </c>
      <c r="AS2052">
        <v>0</v>
      </c>
      <c r="AT2052" s="5">
        <v>0</v>
      </c>
      <c r="AU2052">
        <v>0</v>
      </c>
      <c r="AV2052" s="4">
        <v>0</v>
      </c>
      <c r="AW2052">
        <v>0</v>
      </c>
      <c r="AX2052" s="5">
        <v>0</v>
      </c>
      <c r="AY2052">
        <v>0</v>
      </c>
      <c r="AZ2052" s="4">
        <v>0</v>
      </c>
      <c r="BA2052">
        <v>0</v>
      </c>
      <c r="BB2052" s="5">
        <v>0</v>
      </c>
      <c r="BD2052">
        <v>0</v>
      </c>
      <c r="BE2052">
        <v>0</v>
      </c>
      <c r="BF2052" s="4">
        <v>0</v>
      </c>
      <c r="BG2052">
        <v>0</v>
      </c>
      <c r="BH2052" s="5">
        <v>0</v>
      </c>
      <c r="BI2052">
        <v>0</v>
      </c>
      <c r="BJ2052" s="4">
        <v>0</v>
      </c>
      <c r="BK2052">
        <v>0</v>
      </c>
      <c r="BL2052" s="5">
        <v>0</v>
      </c>
      <c r="BM2052">
        <v>0</v>
      </c>
      <c r="BN2052" s="4">
        <v>0</v>
      </c>
      <c r="BO2052">
        <v>0</v>
      </c>
      <c r="BP2052" s="5">
        <v>0</v>
      </c>
      <c r="BQ2052">
        <v>0</v>
      </c>
      <c r="BR2052" s="4">
        <v>0</v>
      </c>
      <c r="BS2052">
        <v>0</v>
      </c>
      <c r="BT2052" s="5">
        <v>0</v>
      </c>
      <c r="BU2052">
        <v>0</v>
      </c>
      <c r="BV2052" s="4">
        <v>0</v>
      </c>
      <c r="BW2052">
        <v>0</v>
      </c>
      <c r="BX2052" s="5">
        <v>0</v>
      </c>
      <c r="BY2052">
        <v>3</v>
      </c>
      <c r="BZ2052" s="4">
        <v>0</v>
      </c>
      <c r="CA2052">
        <v>0</v>
      </c>
      <c r="CB2052" s="5">
        <v>3</v>
      </c>
      <c r="CD2052">
        <v>0</v>
      </c>
      <c r="CE2052">
        <v>0</v>
      </c>
      <c r="CF2052" s="4">
        <v>0</v>
      </c>
      <c r="CG2052">
        <v>0</v>
      </c>
      <c r="CH2052" s="5">
        <v>0</v>
      </c>
      <c r="CI2052">
        <v>0</v>
      </c>
      <c r="CJ2052" s="4">
        <v>0</v>
      </c>
      <c r="CK2052">
        <v>0</v>
      </c>
      <c r="CL2052" s="5">
        <v>0</v>
      </c>
      <c r="CM2052">
        <v>0</v>
      </c>
      <c r="CN2052" s="4">
        <v>0</v>
      </c>
      <c r="CO2052">
        <v>0</v>
      </c>
      <c r="CP2052" s="5">
        <v>0</v>
      </c>
      <c r="CQ2052">
        <v>0</v>
      </c>
      <c r="CR2052" s="4">
        <v>0</v>
      </c>
      <c r="CS2052">
        <v>0</v>
      </c>
      <c r="CT2052" s="5">
        <v>0</v>
      </c>
      <c r="CU2052">
        <v>0</v>
      </c>
      <c r="CV2052" s="4">
        <v>0</v>
      </c>
      <c r="CW2052">
        <v>0</v>
      </c>
      <c r="CX2052" s="5">
        <v>0</v>
      </c>
      <c r="CY2052" s="21">
        <v>3</v>
      </c>
      <c r="CZ2052" s="21">
        <v>0</v>
      </c>
      <c r="DA2052" s="21">
        <v>0</v>
      </c>
      <c r="DB2052" s="5">
        <v>3</v>
      </c>
      <c r="DD2052" s="8">
        <v>0</v>
      </c>
      <c r="DE2052" s="8">
        <v>0</v>
      </c>
      <c r="DF2052" s="8">
        <v>0</v>
      </c>
      <c r="DG2052" s="8">
        <v>0</v>
      </c>
      <c r="DH2052" s="8">
        <v>0</v>
      </c>
      <c r="DI2052" s="8">
        <v>0</v>
      </c>
      <c r="DJ2052" s="8">
        <v>0</v>
      </c>
      <c r="DK2052" s="8">
        <v>0</v>
      </c>
      <c r="DL2052" s="8">
        <v>0</v>
      </c>
      <c r="DM2052" s="8">
        <v>0</v>
      </c>
      <c r="DN2052" s="8">
        <v>0</v>
      </c>
      <c r="DO2052" s="8">
        <v>0</v>
      </c>
      <c r="DP2052" s="8">
        <v>0</v>
      </c>
      <c r="DQ2052" s="8">
        <v>0</v>
      </c>
      <c r="DR2052" s="8">
        <v>0</v>
      </c>
      <c r="DS2052" s="8">
        <v>0</v>
      </c>
      <c r="DT2052" s="8">
        <v>0</v>
      </c>
      <c r="DU2052" s="8">
        <v>0</v>
      </c>
      <c r="DV2052" s="8">
        <v>0</v>
      </c>
      <c r="DW2052" s="8">
        <v>0</v>
      </c>
      <c r="DX2052" s="8">
        <v>0</v>
      </c>
      <c r="DY2052" s="8">
        <v>0</v>
      </c>
      <c r="DZ2052" s="8">
        <v>0</v>
      </c>
      <c r="EA2052" s="8">
        <v>0</v>
      </c>
      <c r="EB2052" s="8">
        <v>0</v>
      </c>
      <c r="EC2052" s="8">
        <v>0</v>
      </c>
      <c r="ED2052" s="20">
        <v>0</v>
      </c>
      <c r="EF2052" s="9">
        <v>0</v>
      </c>
      <c r="EG2052" s="9">
        <v>0</v>
      </c>
      <c r="EH2052" s="9">
        <v>0</v>
      </c>
      <c r="EI2052" s="9">
        <v>0</v>
      </c>
      <c r="EJ2052" s="9">
        <v>0</v>
      </c>
      <c r="EK2052" s="9">
        <v>0</v>
      </c>
      <c r="EL2052" s="9">
        <v>0</v>
      </c>
      <c r="EM2052" s="9">
        <v>0</v>
      </c>
      <c r="EN2052" s="9">
        <v>0</v>
      </c>
      <c r="EO2052" s="9">
        <v>0</v>
      </c>
      <c r="EP2052" s="9">
        <v>0</v>
      </c>
      <c r="EQ2052" s="9">
        <v>0</v>
      </c>
      <c r="ER2052" s="9">
        <v>0</v>
      </c>
      <c r="ES2052" s="9">
        <v>0</v>
      </c>
      <c r="ET2052" s="9">
        <v>0</v>
      </c>
      <c r="EU2052" s="9">
        <v>0</v>
      </c>
      <c r="EV2052" s="9">
        <v>0</v>
      </c>
      <c r="EW2052" s="9">
        <v>0</v>
      </c>
      <c r="EX2052" s="9">
        <v>0</v>
      </c>
      <c r="EY2052" s="9">
        <v>0</v>
      </c>
      <c r="EZ2052" s="9">
        <v>0</v>
      </c>
      <c r="FA2052" s="9">
        <v>0</v>
      </c>
      <c r="FB2052" s="9">
        <v>0</v>
      </c>
      <c r="FC2052" s="9">
        <v>0</v>
      </c>
      <c r="FD2052" s="9">
        <v>0</v>
      </c>
      <c r="FE2052" s="9">
        <v>0</v>
      </c>
      <c r="FF2052">
        <v>0</v>
      </c>
    </row>
    <row r="2053" spans="1:162" x14ac:dyDescent="0.2">
      <c r="A2053" t="s">
        <v>2150</v>
      </c>
      <c r="B2053" t="s">
        <v>2180</v>
      </c>
      <c r="C2053" t="s">
        <v>4599</v>
      </c>
      <c r="D2053" s="1">
        <v>0</v>
      </c>
      <c r="E2053" s="1">
        <v>0</v>
      </c>
      <c r="F2053" s="4">
        <v>0</v>
      </c>
      <c r="G2053" s="4">
        <v>0</v>
      </c>
      <c r="H2053" s="5">
        <v>0</v>
      </c>
      <c r="I2053">
        <v>0</v>
      </c>
      <c r="J2053" s="4">
        <v>0</v>
      </c>
      <c r="K2053">
        <v>0</v>
      </c>
      <c r="L2053" s="5">
        <v>0</v>
      </c>
      <c r="M2053">
        <v>5</v>
      </c>
      <c r="N2053" s="4">
        <v>0</v>
      </c>
      <c r="O2053">
        <v>0</v>
      </c>
      <c r="P2053" s="5">
        <v>5</v>
      </c>
      <c r="Q2053">
        <v>5</v>
      </c>
      <c r="R2053" s="4">
        <v>0</v>
      </c>
      <c r="S2053">
        <v>0</v>
      </c>
      <c r="T2053" s="5">
        <v>5</v>
      </c>
      <c r="U2053">
        <v>0</v>
      </c>
      <c r="V2053" s="4">
        <v>0</v>
      </c>
      <c r="W2053">
        <v>0</v>
      </c>
      <c r="X2053" s="5">
        <v>0</v>
      </c>
      <c r="Y2053">
        <v>0</v>
      </c>
      <c r="Z2053" s="4">
        <v>0</v>
      </c>
      <c r="AA2053">
        <v>0</v>
      </c>
      <c r="AB2053" s="5">
        <v>0</v>
      </c>
      <c r="AD2053">
        <v>0</v>
      </c>
      <c r="AE2053">
        <v>0</v>
      </c>
      <c r="AF2053" s="4">
        <v>0</v>
      </c>
      <c r="AG2053">
        <v>0</v>
      </c>
      <c r="AH2053" s="5">
        <v>0</v>
      </c>
      <c r="AI2053">
        <v>0</v>
      </c>
      <c r="AJ2053" s="4">
        <v>0</v>
      </c>
      <c r="AK2053">
        <v>0</v>
      </c>
      <c r="AL2053" s="5">
        <v>0</v>
      </c>
      <c r="AM2053">
        <v>5</v>
      </c>
      <c r="AN2053" s="4">
        <v>0</v>
      </c>
      <c r="AO2053">
        <v>0</v>
      </c>
      <c r="AP2053" s="5">
        <v>5</v>
      </c>
      <c r="AQ2053">
        <v>5</v>
      </c>
      <c r="AR2053" s="4">
        <v>0</v>
      </c>
      <c r="AS2053">
        <v>0</v>
      </c>
      <c r="AT2053" s="5">
        <v>5</v>
      </c>
      <c r="AU2053">
        <v>0</v>
      </c>
      <c r="AV2053" s="4">
        <v>0</v>
      </c>
      <c r="AW2053">
        <v>0</v>
      </c>
      <c r="AX2053" s="5">
        <v>0</v>
      </c>
      <c r="AY2053">
        <v>0</v>
      </c>
      <c r="AZ2053" s="4">
        <v>0</v>
      </c>
      <c r="BA2053">
        <v>0</v>
      </c>
      <c r="BB2053" s="5">
        <v>0</v>
      </c>
      <c r="BD2053">
        <v>0</v>
      </c>
      <c r="BE2053">
        <v>0</v>
      </c>
      <c r="BF2053" s="4">
        <v>0</v>
      </c>
      <c r="BG2053">
        <v>0</v>
      </c>
      <c r="BH2053" s="5">
        <v>0</v>
      </c>
      <c r="BI2053">
        <v>0</v>
      </c>
      <c r="BJ2053" s="4">
        <v>0</v>
      </c>
      <c r="BK2053">
        <v>0</v>
      </c>
      <c r="BL2053" s="5">
        <v>0</v>
      </c>
      <c r="BM2053">
        <v>5</v>
      </c>
      <c r="BN2053" s="4">
        <v>0</v>
      </c>
      <c r="BO2053">
        <v>0</v>
      </c>
      <c r="BP2053" s="5">
        <v>5</v>
      </c>
      <c r="BQ2053">
        <v>5</v>
      </c>
      <c r="BR2053" s="4">
        <v>0</v>
      </c>
      <c r="BS2053">
        <v>0</v>
      </c>
      <c r="BT2053" s="5">
        <v>5</v>
      </c>
      <c r="BU2053">
        <v>0</v>
      </c>
      <c r="BV2053" s="4">
        <v>0</v>
      </c>
      <c r="BW2053">
        <v>0</v>
      </c>
      <c r="BX2053" s="5">
        <v>0</v>
      </c>
      <c r="BY2053">
        <v>3</v>
      </c>
      <c r="BZ2053" s="4">
        <v>0</v>
      </c>
      <c r="CA2053">
        <v>0</v>
      </c>
      <c r="CB2053" s="5">
        <v>3</v>
      </c>
      <c r="CD2053">
        <v>0</v>
      </c>
      <c r="CE2053">
        <v>0</v>
      </c>
      <c r="CF2053" s="4">
        <v>0</v>
      </c>
      <c r="CG2053">
        <v>0</v>
      </c>
      <c r="CH2053" s="5">
        <v>0</v>
      </c>
      <c r="CI2053">
        <v>5</v>
      </c>
      <c r="CJ2053" s="4">
        <v>0</v>
      </c>
      <c r="CK2053">
        <v>0</v>
      </c>
      <c r="CL2053" s="5">
        <v>5</v>
      </c>
      <c r="CM2053">
        <v>5</v>
      </c>
      <c r="CN2053" s="4">
        <v>0</v>
      </c>
      <c r="CO2053">
        <v>0</v>
      </c>
      <c r="CP2053" s="5">
        <v>5</v>
      </c>
      <c r="CQ2053">
        <v>0</v>
      </c>
      <c r="CR2053" s="4">
        <v>0</v>
      </c>
      <c r="CS2053">
        <v>0</v>
      </c>
      <c r="CT2053" s="5">
        <v>0</v>
      </c>
      <c r="CU2053">
        <v>0</v>
      </c>
      <c r="CV2053" s="4">
        <v>0</v>
      </c>
      <c r="CW2053">
        <v>0</v>
      </c>
      <c r="CX2053" s="5">
        <v>0</v>
      </c>
      <c r="CY2053" s="21">
        <v>3</v>
      </c>
      <c r="CZ2053" s="21">
        <v>0</v>
      </c>
      <c r="DA2053" s="21">
        <v>0</v>
      </c>
      <c r="DB2053" s="5">
        <v>3</v>
      </c>
      <c r="DD2053" s="8">
        <v>0</v>
      </c>
      <c r="DE2053" s="8">
        <v>0</v>
      </c>
      <c r="DF2053" s="8">
        <v>0</v>
      </c>
      <c r="DG2053" s="8">
        <v>0</v>
      </c>
      <c r="DH2053" s="8">
        <v>0</v>
      </c>
      <c r="DI2053" s="8">
        <v>0</v>
      </c>
      <c r="DJ2053" s="8">
        <v>0</v>
      </c>
      <c r="DK2053" s="8">
        <v>0</v>
      </c>
      <c r="DL2053" s="8">
        <v>0</v>
      </c>
      <c r="DM2053" s="8">
        <v>0</v>
      </c>
      <c r="DN2053" s="8">
        <v>0</v>
      </c>
      <c r="DO2053" s="8">
        <v>0</v>
      </c>
      <c r="DP2053" s="8">
        <v>0</v>
      </c>
      <c r="DQ2053" s="8">
        <v>0</v>
      </c>
      <c r="DR2053" s="8">
        <v>0</v>
      </c>
      <c r="DS2053" s="8">
        <v>0</v>
      </c>
      <c r="DT2053" s="8">
        <v>0</v>
      </c>
      <c r="DU2053" s="8">
        <v>0</v>
      </c>
      <c r="DV2053" s="8">
        <v>0</v>
      </c>
      <c r="DW2053" s="8">
        <v>0</v>
      </c>
      <c r="DX2053" s="8">
        <v>0</v>
      </c>
      <c r="DY2053" s="8">
        <v>0</v>
      </c>
      <c r="DZ2053" s="8">
        <v>0</v>
      </c>
      <c r="EA2053" s="8">
        <v>0</v>
      </c>
      <c r="EB2053" s="8">
        <v>0</v>
      </c>
      <c r="EC2053" s="8">
        <v>0</v>
      </c>
      <c r="ED2053" s="20">
        <v>0</v>
      </c>
      <c r="EF2053" s="9">
        <v>0</v>
      </c>
      <c r="EG2053" s="9">
        <v>0</v>
      </c>
      <c r="EH2053" s="9">
        <v>0</v>
      </c>
      <c r="EI2053" s="9">
        <v>0</v>
      </c>
      <c r="EJ2053" s="9">
        <v>0</v>
      </c>
      <c r="EK2053" s="9">
        <v>0</v>
      </c>
      <c r="EL2053" s="9">
        <v>0</v>
      </c>
      <c r="EM2053" s="9">
        <v>0</v>
      </c>
      <c r="EN2053" s="9">
        <v>0</v>
      </c>
      <c r="EO2053" s="9">
        <v>0</v>
      </c>
      <c r="EP2053" s="9">
        <v>0</v>
      </c>
      <c r="EQ2053" s="9">
        <v>0</v>
      </c>
      <c r="ER2053" s="9">
        <v>0</v>
      </c>
      <c r="ES2053" s="9">
        <v>0</v>
      </c>
      <c r="ET2053" s="9">
        <v>0</v>
      </c>
      <c r="EU2053" s="9">
        <v>0</v>
      </c>
      <c r="EV2053" s="9">
        <v>0</v>
      </c>
      <c r="EW2053" s="9">
        <v>0</v>
      </c>
      <c r="EX2053" s="9">
        <v>0</v>
      </c>
      <c r="EY2053" s="9">
        <v>0</v>
      </c>
      <c r="EZ2053" s="9">
        <v>0</v>
      </c>
      <c r="FA2053" s="9">
        <v>0</v>
      </c>
      <c r="FB2053" s="9">
        <v>0</v>
      </c>
      <c r="FC2053" s="9">
        <v>0</v>
      </c>
      <c r="FD2053" s="9">
        <v>0</v>
      </c>
      <c r="FE2053" s="9">
        <v>0</v>
      </c>
      <c r="FF2053">
        <v>0</v>
      </c>
    </row>
    <row r="2054" spans="1:162" x14ac:dyDescent="0.2">
      <c r="A2054" t="s">
        <v>2383</v>
      </c>
      <c r="B2054" t="e">
        <v>#N/A</v>
      </c>
      <c r="C2054" t="s">
        <v>3</v>
      </c>
      <c r="D2054" s="1">
        <v>3</v>
      </c>
      <c r="E2054" s="1">
        <v>3</v>
      </c>
      <c r="F2054" s="4">
        <v>0</v>
      </c>
      <c r="G2054" s="4">
        <v>0</v>
      </c>
      <c r="H2054" s="5">
        <v>3</v>
      </c>
      <c r="I2054">
        <v>3</v>
      </c>
      <c r="J2054" s="4">
        <v>0</v>
      </c>
      <c r="K2054">
        <v>0</v>
      </c>
      <c r="L2054" s="5">
        <v>3</v>
      </c>
      <c r="M2054">
        <v>3</v>
      </c>
      <c r="N2054" s="4">
        <v>0</v>
      </c>
      <c r="O2054">
        <v>0</v>
      </c>
      <c r="P2054" s="5">
        <v>3</v>
      </c>
      <c r="Q2054">
        <v>3</v>
      </c>
      <c r="R2054" s="4">
        <v>0</v>
      </c>
      <c r="S2054">
        <v>0</v>
      </c>
      <c r="T2054" s="5">
        <v>3</v>
      </c>
      <c r="U2054">
        <v>4</v>
      </c>
      <c r="V2054" s="4">
        <v>0</v>
      </c>
      <c r="W2054">
        <v>0</v>
      </c>
      <c r="X2054" s="5">
        <v>4</v>
      </c>
      <c r="Y2054">
        <v>4</v>
      </c>
      <c r="Z2054" s="4">
        <v>0</v>
      </c>
      <c r="AA2054">
        <v>0</v>
      </c>
      <c r="AB2054" s="5">
        <v>4</v>
      </c>
      <c r="AD2054">
        <v>3</v>
      </c>
      <c r="AE2054">
        <v>2</v>
      </c>
      <c r="AF2054" s="4">
        <v>0</v>
      </c>
      <c r="AG2054">
        <v>0</v>
      </c>
      <c r="AH2054" s="5">
        <v>2</v>
      </c>
      <c r="AI2054">
        <v>3</v>
      </c>
      <c r="AJ2054" s="4">
        <v>0</v>
      </c>
      <c r="AK2054">
        <v>0</v>
      </c>
      <c r="AL2054" s="5">
        <v>3</v>
      </c>
      <c r="AM2054">
        <v>3</v>
      </c>
      <c r="AN2054" s="4">
        <v>0</v>
      </c>
      <c r="AO2054">
        <v>0</v>
      </c>
      <c r="AP2054" s="5">
        <v>3</v>
      </c>
      <c r="AQ2054">
        <v>3</v>
      </c>
      <c r="AR2054" s="4">
        <v>0</v>
      </c>
      <c r="AS2054">
        <v>0</v>
      </c>
      <c r="AT2054" s="5">
        <v>3</v>
      </c>
      <c r="AU2054">
        <v>4</v>
      </c>
      <c r="AV2054" s="4">
        <v>0</v>
      </c>
      <c r="AW2054">
        <v>0</v>
      </c>
      <c r="AX2054" s="5">
        <v>4</v>
      </c>
      <c r="AY2054">
        <v>5</v>
      </c>
      <c r="AZ2054" s="4">
        <v>0</v>
      </c>
      <c r="BA2054">
        <v>0</v>
      </c>
      <c r="BB2054" s="5">
        <v>5</v>
      </c>
      <c r="BD2054">
        <v>3</v>
      </c>
      <c r="BE2054">
        <v>3</v>
      </c>
      <c r="BF2054" s="4">
        <v>0</v>
      </c>
      <c r="BG2054">
        <v>0</v>
      </c>
      <c r="BH2054" s="5">
        <v>3</v>
      </c>
      <c r="BI2054">
        <v>3</v>
      </c>
      <c r="BJ2054" s="4">
        <v>0</v>
      </c>
      <c r="BK2054">
        <v>0</v>
      </c>
      <c r="BL2054" s="5">
        <v>3</v>
      </c>
      <c r="BM2054">
        <v>3</v>
      </c>
      <c r="BN2054" s="4">
        <v>0</v>
      </c>
      <c r="BO2054">
        <v>0</v>
      </c>
      <c r="BP2054" s="5">
        <v>3</v>
      </c>
      <c r="BQ2054">
        <v>4</v>
      </c>
      <c r="BR2054" s="4">
        <v>0</v>
      </c>
      <c r="BS2054">
        <v>0</v>
      </c>
      <c r="BT2054" s="5">
        <v>4</v>
      </c>
      <c r="BU2054">
        <v>4</v>
      </c>
      <c r="BV2054" s="4">
        <v>0</v>
      </c>
      <c r="BW2054">
        <v>0</v>
      </c>
      <c r="BX2054" s="5">
        <v>4</v>
      </c>
      <c r="BY2054">
        <v>5</v>
      </c>
      <c r="BZ2054" s="4">
        <v>0</v>
      </c>
      <c r="CA2054">
        <v>0</v>
      </c>
      <c r="CB2054" s="5">
        <v>5</v>
      </c>
      <c r="CD2054">
        <v>3</v>
      </c>
      <c r="CE2054">
        <v>3</v>
      </c>
      <c r="CF2054" s="4">
        <v>0</v>
      </c>
      <c r="CG2054">
        <v>0</v>
      </c>
      <c r="CH2054" s="5">
        <v>3</v>
      </c>
      <c r="CI2054">
        <v>3</v>
      </c>
      <c r="CJ2054" s="4">
        <v>0</v>
      </c>
      <c r="CK2054">
        <v>0</v>
      </c>
      <c r="CL2054" s="5">
        <v>3</v>
      </c>
      <c r="CM2054">
        <v>3</v>
      </c>
      <c r="CN2054" s="4">
        <v>0</v>
      </c>
      <c r="CO2054">
        <v>0</v>
      </c>
      <c r="CP2054" s="5">
        <v>3</v>
      </c>
      <c r="CQ2054">
        <v>4</v>
      </c>
      <c r="CR2054" s="4">
        <v>0</v>
      </c>
      <c r="CS2054">
        <v>0</v>
      </c>
      <c r="CT2054" s="5">
        <v>4</v>
      </c>
      <c r="CU2054">
        <v>4</v>
      </c>
      <c r="CV2054" s="4">
        <v>0</v>
      </c>
      <c r="CW2054">
        <v>0</v>
      </c>
      <c r="CX2054" s="5">
        <v>4</v>
      </c>
      <c r="CY2054" s="21">
        <v>0</v>
      </c>
      <c r="CZ2054" s="21">
        <v>0</v>
      </c>
      <c r="DA2054" s="21">
        <v>0</v>
      </c>
      <c r="DB2054" s="5">
        <v>0</v>
      </c>
      <c r="DD2054" s="8">
        <v>0</v>
      </c>
      <c r="DE2054" s="8">
        <v>0</v>
      </c>
      <c r="DF2054" s="8">
        <v>0</v>
      </c>
      <c r="DG2054" s="8">
        <v>0</v>
      </c>
      <c r="DH2054" s="8">
        <v>0</v>
      </c>
      <c r="DI2054" s="8">
        <v>0</v>
      </c>
      <c r="DJ2054" s="8">
        <v>0</v>
      </c>
      <c r="DK2054" s="8">
        <v>0</v>
      </c>
      <c r="DL2054" s="8">
        <v>0</v>
      </c>
      <c r="DM2054" s="8">
        <v>0</v>
      </c>
      <c r="DN2054" s="8">
        <v>0</v>
      </c>
      <c r="DO2054" s="8">
        <v>0</v>
      </c>
      <c r="DP2054" s="8">
        <v>0</v>
      </c>
      <c r="DQ2054" s="8">
        <v>0</v>
      </c>
      <c r="DR2054" s="8">
        <v>0</v>
      </c>
      <c r="DS2054" s="8">
        <v>0</v>
      </c>
      <c r="DT2054" s="8">
        <v>0</v>
      </c>
      <c r="DU2054" s="8">
        <v>0</v>
      </c>
      <c r="DV2054" s="8">
        <v>0</v>
      </c>
      <c r="DW2054" s="8">
        <v>0</v>
      </c>
      <c r="DX2054" s="8">
        <v>0</v>
      </c>
      <c r="DY2054" s="8">
        <v>0</v>
      </c>
      <c r="DZ2054" s="8">
        <v>0</v>
      </c>
      <c r="EA2054" s="8">
        <v>0</v>
      </c>
      <c r="EB2054" s="8">
        <v>0</v>
      </c>
      <c r="EC2054" s="8">
        <v>0</v>
      </c>
      <c r="ED2054" s="20">
        <v>0</v>
      </c>
      <c r="EF2054" s="9">
        <v>0</v>
      </c>
      <c r="EG2054" s="9">
        <v>0</v>
      </c>
      <c r="EH2054" s="9">
        <v>0</v>
      </c>
      <c r="EI2054" s="9">
        <v>0</v>
      </c>
      <c r="EJ2054" s="9">
        <v>0</v>
      </c>
      <c r="EK2054" s="9">
        <v>0</v>
      </c>
      <c r="EL2054" s="9">
        <v>0</v>
      </c>
      <c r="EM2054" s="9">
        <v>0</v>
      </c>
      <c r="EN2054" s="9">
        <v>0</v>
      </c>
      <c r="EO2054" s="9">
        <v>0</v>
      </c>
      <c r="EP2054" s="9">
        <v>0</v>
      </c>
      <c r="EQ2054" s="9">
        <v>0</v>
      </c>
      <c r="ER2054" s="9">
        <v>0</v>
      </c>
      <c r="ES2054" s="9">
        <v>0</v>
      </c>
      <c r="ET2054" s="9">
        <v>0</v>
      </c>
      <c r="EU2054" s="9">
        <v>0</v>
      </c>
      <c r="EV2054" s="9">
        <v>0</v>
      </c>
      <c r="EW2054" s="9">
        <v>0</v>
      </c>
      <c r="EX2054" s="9">
        <v>0</v>
      </c>
      <c r="EY2054" s="9">
        <v>0</v>
      </c>
      <c r="EZ2054" s="9">
        <v>0</v>
      </c>
      <c r="FA2054" s="9">
        <v>0</v>
      </c>
      <c r="FB2054" s="9">
        <v>0</v>
      </c>
      <c r="FC2054" s="9">
        <v>0</v>
      </c>
      <c r="FD2054" s="9">
        <v>0</v>
      </c>
      <c r="FE2054" s="9">
        <v>0</v>
      </c>
      <c r="FF2054">
        <v>0</v>
      </c>
    </row>
    <row r="2055" spans="1:162" x14ac:dyDescent="0.2">
      <c r="A2055" t="s">
        <v>862</v>
      </c>
      <c r="B2055" t="s">
        <v>4385</v>
      </c>
      <c r="C2055" t="s">
        <v>4599</v>
      </c>
      <c r="D2055" s="1">
        <v>0</v>
      </c>
      <c r="E2055" s="1">
        <v>0</v>
      </c>
      <c r="F2055" s="4">
        <v>0</v>
      </c>
      <c r="G2055" s="4">
        <v>0</v>
      </c>
      <c r="H2055" s="5">
        <v>0</v>
      </c>
      <c r="I2055">
        <v>1</v>
      </c>
      <c r="J2055" s="4">
        <v>0</v>
      </c>
      <c r="K2055">
        <v>0</v>
      </c>
      <c r="L2055" s="5">
        <v>1</v>
      </c>
      <c r="M2055">
        <v>0</v>
      </c>
      <c r="N2055" s="4">
        <v>0</v>
      </c>
      <c r="O2055">
        <v>0</v>
      </c>
      <c r="P2055" s="5">
        <v>0</v>
      </c>
      <c r="Q2055">
        <v>0</v>
      </c>
      <c r="R2055" s="4">
        <v>0</v>
      </c>
      <c r="S2055">
        <v>0</v>
      </c>
      <c r="T2055" s="5">
        <v>0</v>
      </c>
      <c r="U2055">
        <v>0</v>
      </c>
      <c r="V2055" s="4">
        <v>0</v>
      </c>
      <c r="W2055">
        <v>0</v>
      </c>
      <c r="X2055" s="5">
        <v>0</v>
      </c>
      <c r="Y2055">
        <v>0</v>
      </c>
      <c r="Z2055" s="4">
        <v>0</v>
      </c>
      <c r="AA2055">
        <v>0</v>
      </c>
      <c r="AB2055" s="5">
        <v>0</v>
      </c>
      <c r="AD2055">
        <v>0</v>
      </c>
      <c r="AE2055">
        <v>0</v>
      </c>
      <c r="AF2055" s="4">
        <v>0</v>
      </c>
      <c r="AG2055">
        <v>0</v>
      </c>
      <c r="AH2055" s="5">
        <v>0</v>
      </c>
      <c r="AI2055">
        <v>1</v>
      </c>
      <c r="AJ2055" s="4">
        <v>0</v>
      </c>
      <c r="AK2055">
        <v>0</v>
      </c>
      <c r="AL2055" s="5">
        <v>1</v>
      </c>
      <c r="AM2055">
        <v>0</v>
      </c>
      <c r="AN2055" s="4">
        <v>0</v>
      </c>
      <c r="AO2055">
        <v>0</v>
      </c>
      <c r="AP2055" s="5">
        <v>0</v>
      </c>
      <c r="AQ2055">
        <v>0</v>
      </c>
      <c r="AR2055" s="4">
        <v>0</v>
      </c>
      <c r="AS2055">
        <v>0</v>
      </c>
      <c r="AT2055" s="5">
        <v>0</v>
      </c>
      <c r="AU2055">
        <v>0</v>
      </c>
      <c r="AV2055" s="4">
        <v>0</v>
      </c>
      <c r="AW2055">
        <v>0</v>
      </c>
      <c r="AX2055" s="5">
        <v>0</v>
      </c>
      <c r="AY2055">
        <v>0</v>
      </c>
      <c r="AZ2055" s="4">
        <v>0</v>
      </c>
      <c r="BA2055">
        <v>0</v>
      </c>
      <c r="BB2055" s="5">
        <v>0</v>
      </c>
      <c r="BD2055">
        <v>0</v>
      </c>
      <c r="BE2055">
        <v>0</v>
      </c>
      <c r="BF2055" s="4">
        <v>0</v>
      </c>
      <c r="BG2055">
        <v>0</v>
      </c>
      <c r="BH2055" s="5">
        <v>0</v>
      </c>
      <c r="BI2055">
        <v>1</v>
      </c>
      <c r="BJ2055" s="4">
        <v>0</v>
      </c>
      <c r="BK2055">
        <v>0</v>
      </c>
      <c r="BL2055" s="5">
        <v>1</v>
      </c>
      <c r="BM2055">
        <v>0</v>
      </c>
      <c r="BN2055" s="4">
        <v>0</v>
      </c>
      <c r="BO2055">
        <v>0</v>
      </c>
      <c r="BP2055" s="5">
        <v>0</v>
      </c>
      <c r="BQ2055">
        <v>0</v>
      </c>
      <c r="BR2055" s="4">
        <v>0</v>
      </c>
      <c r="BS2055">
        <v>0</v>
      </c>
      <c r="BT2055" s="5">
        <v>0</v>
      </c>
      <c r="BU2055">
        <v>0</v>
      </c>
      <c r="BV2055" s="4">
        <v>0</v>
      </c>
      <c r="BW2055">
        <v>0</v>
      </c>
      <c r="BX2055" s="5">
        <v>0</v>
      </c>
      <c r="BY2055">
        <v>0</v>
      </c>
      <c r="BZ2055" s="4">
        <v>0</v>
      </c>
      <c r="CA2055">
        <v>0</v>
      </c>
      <c r="CB2055" s="5">
        <v>0</v>
      </c>
      <c r="CD2055">
        <v>0</v>
      </c>
      <c r="CE2055">
        <v>1</v>
      </c>
      <c r="CF2055" s="4">
        <v>0</v>
      </c>
      <c r="CG2055">
        <v>0</v>
      </c>
      <c r="CH2055" s="5">
        <v>1</v>
      </c>
      <c r="CI2055">
        <v>0</v>
      </c>
      <c r="CJ2055" s="4">
        <v>0</v>
      </c>
      <c r="CK2055">
        <v>0</v>
      </c>
      <c r="CL2055" s="5">
        <v>0</v>
      </c>
      <c r="CM2055">
        <v>0</v>
      </c>
      <c r="CN2055" s="4">
        <v>0</v>
      </c>
      <c r="CO2055">
        <v>0</v>
      </c>
      <c r="CP2055" s="5">
        <v>0</v>
      </c>
      <c r="CQ2055">
        <v>0</v>
      </c>
      <c r="CR2055" s="4">
        <v>0</v>
      </c>
      <c r="CS2055">
        <v>0</v>
      </c>
      <c r="CT2055" s="5">
        <v>0</v>
      </c>
      <c r="CU2055">
        <v>0</v>
      </c>
      <c r="CV2055" s="4">
        <v>0</v>
      </c>
      <c r="CW2055">
        <v>0</v>
      </c>
      <c r="CX2055" s="5">
        <v>0</v>
      </c>
      <c r="CY2055" s="21">
        <v>0</v>
      </c>
      <c r="CZ2055" s="21">
        <v>0</v>
      </c>
      <c r="DA2055" s="21">
        <v>0</v>
      </c>
      <c r="DB2055" s="5">
        <v>0</v>
      </c>
      <c r="DD2055" s="8">
        <v>0</v>
      </c>
      <c r="DE2055" s="8">
        <v>0</v>
      </c>
      <c r="DF2055" s="8">
        <v>0</v>
      </c>
      <c r="DG2055" s="8">
        <v>0</v>
      </c>
      <c r="DH2055" s="8">
        <v>0</v>
      </c>
      <c r="DI2055" s="8">
        <v>0</v>
      </c>
      <c r="DJ2055" s="8">
        <v>0</v>
      </c>
      <c r="DK2055" s="8">
        <v>0</v>
      </c>
      <c r="DL2055" s="8">
        <v>0</v>
      </c>
      <c r="DM2055" s="8">
        <v>0</v>
      </c>
      <c r="DN2055" s="8">
        <v>0</v>
      </c>
      <c r="DO2055" s="8">
        <v>0</v>
      </c>
      <c r="DP2055" s="8">
        <v>0</v>
      </c>
      <c r="DQ2055" s="8">
        <v>0</v>
      </c>
      <c r="DR2055" s="8">
        <v>0</v>
      </c>
      <c r="DS2055" s="8">
        <v>0</v>
      </c>
      <c r="DT2055" s="8">
        <v>0</v>
      </c>
      <c r="DU2055" s="8">
        <v>0</v>
      </c>
      <c r="DV2055" s="8">
        <v>0</v>
      </c>
      <c r="DW2055" s="8">
        <v>0</v>
      </c>
      <c r="DX2055" s="8">
        <v>0</v>
      </c>
      <c r="DY2055" s="8">
        <v>0</v>
      </c>
      <c r="DZ2055" s="8">
        <v>0</v>
      </c>
      <c r="EA2055" s="8">
        <v>0</v>
      </c>
      <c r="EB2055" s="8">
        <v>0</v>
      </c>
      <c r="EC2055" s="8">
        <v>0</v>
      </c>
      <c r="ED2055" s="20">
        <v>0</v>
      </c>
      <c r="EF2055" s="9">
        <v>0</v>
      </c>
      <c r="EG2055" s="9">
        <v>0</v>
      </c>
      <c r="EH2055" s="9">
        <v>0</v>
      </c>
      <c r="EI2055" s="9">
        <v>0</v>
      </c>
      <c r="EJ2055" s="9">
        <v>0</v>
      </c>
      <c r="EK2055" s="9">
        <v>0</v>
      </c>
      <c r="EL2055" s="9">
        <v>0</v>
      </c>
      <c r="EM2055" s="9">
        <v>0</v>
      </c>
      <c r="EN2055" s="9">
        <v>0</v>
      </c>
      <c r="EO2055" s="9">
        <v>0</v>
      </c>
      <c r="EP2055" s="9">
        <v>0</v>
      </c>
      <c r="EQ2055" s="9">
        <v>0</v>
      </c>
      <c r="ER2055" s="9">
        <v>0</v>
      </c>
      <c r="ES2055" s="9">
        <v>0</v>
      </c>
      <c r="ET2055" s="9">
        <v>0</v>
      </c>
      <c r="EU2055" s="9">
        <v>0</v>
      </c>
      <c r="EV2055" s="9">
        <v>0</v>
      </c>
      <c r="EW2055" s="9">
        <v>0</v>
      </c>
      <c r="EX2055" s="9">
        <v>0</v>
      </c>
      <c r="EY2055" s="9">
        <v>0</v>
      </c>
      <c r="EZ2055" s="9">
        <v>0</v>
      </c>
      <c r="FA2055" s="9">
        <v>0</v>
      </c>
      <c r="FB2055" s="9">
        <v>0</v>
      </c>
      <c r="FC2055" s="9">
        <v>0</v>
      </c>
      <c r="FD2055" s="9">
        <v>0</v>
      </c>
      <c r="FE2055" s="9">
        <v>0</v>
      </c>
      <c r="FF2055">
        <v>0</v>
      </c>
    </row>
    <row r="2056" spans="1:162" x14ac:dyDescent="0.2">
      <c r="A2056" t="s">
        <v>233</v>
      </c>
      <c r="B2056" t="s">
        <v>4386</v>
      </c>
      <c r="C2056" t="s">
        <v>4599</v>
      </c>
      <c r="D2056" s="1">
        <v>0</v>
      </c>
      <c r="E2056" s="1">
        <v>1</v>
      </c>
      <c r="F2056" s="4">
        <v>0</v>
      </c>
      <c r="G2056" s="4">
        <v>0</v>
      </c>
      <c r="H2056" s="5">
        <v>1</v>
      </c>
      <c r="I2056">
        <v>1</v>
      </c>
      <c r="J2056" s="4">
        <v>0</v>
      </c>
      <c r="K2056">
        <v>0</v>
      </c>
      <c r="L2056" s="5">
        <v>1</v>
      </c>
      <c r="M2056">
        <v>1</v>
      </c>
      <c r="N2056" s="4">
        <v>0</v>
      </c>
      <c r="O2056">
        <v>0</v>
      </c>
      <c r="P2056" s="5">
        <v>1</v>
      </c>
      <c r="Q2056">
        <v>0</v>
      </c>
      <c r="R2056" s="4">
        <v>0</v>
      </c>
      <c r="S2056">
        <v>0</v>
      </c>
      <c r="T2056" s="5">
        <v>0</v>
      </c>
      <c r="U2056">
        <v>0</v>
      </c>
      <c r="V2056" s="4">
        <v>0</v>
      </c>
      <c r="W2056">
        <v>0</v>
      </c>
      <c r="X2056" s="5">
        <v>0</v>
      </c>
      <c r="Y2056">
        <v>0</v>
      </c>
      <c r="Z2056" s="4">
        <v>0</v>
      </c>
      <c r="AA2056">
        <v>0</v>
      </c>
      <c r="AB2056" s="5">
        <v>0</v>
      </c>
      <c r="AD2056">
        <v>0</v>
      </c>
      <c r="AE2056">
        <v>1</v>
      </c>
      <c r="AF2056" s="4">
        <v>0</v>
      </c>
      <c r="AG2056">
        <v>0</v>
      </c>
      <c r="AH2056" s="5">
        <v>1</v>
      </c>
      <c r="AI2056">
        <v>1</v>
      </c>
      <c r="AJ2056" s="4">
        <v>0</v>
      </c>
      <c r="AK2056">
        <v>0</v>
      </c>
      <c r="AL2056" s="5">
        <v>1</v>
      </c>
      <c r="AM2056">
        <v>0</v>
      </c>
      <c r="AN2056" s="4">
        <v>0</v>
      </c>
      <c r="AO2056">
        <v>0</v>
      </c>
      <c r="AP2056" s="5">
        <v>0</v>
      </c>
      <c r="AQ2056">
        <v>0</v>
      </c>
      <c r="AR2056" s="4">
        <v>0</v>
      </c>
      <c r="AS2056">
        <v>0</v>
      </c>
      <c r="AT2056" s="5">
        <v>0</v>
      </c>
      <c r="AU2056">
        <v>0</v>
      </c>
      <c r="AV2056" s="4">
        <v>0</v>
      </c>
      <c r="AW2056">
        <v>0</v>
      </c>
      <c r="AX2056" s="5">
        <v>0</v>
      </c>
      <c r="AY2056">
        <v>0</v>
      </c>
      <c r="AZ2056" s="4">
        <v>0</v>
      </c>
      <c r="BA2056">
        <v>0</v>
      </c>
      <c r="BB2056" s="5">
        <v>0</v>
      </c>
      <c r="BD2056">
        <v>1</v>
      </c>
      <c r="BE2056">
        <v>1</v>
      </c>
      <c r="BF2056" s="4">
        <v>0</v>
      </c>
      <c r="BG2056">
        <v>0</v>
      </c>
      <c r="BH2056" s="5">
        <v>1</v>
      </c>
      <c r="BI2056">
        <v>1</v>
      </c>
      <c r="BJ2056" s="4">
        <v>0</v>
      </c>
      <c r="BK2056">
        <v>0</v>
      </c>
      <c r="BL2056" s="5">
        <v>1</v>
      </c>
      <c r="BM2056">
        <v>0</v>
      </c>
      <c r="BN2056" s="4">
        <v>0</v>
      </c>
      <c r="BO2056">
        <v>0</v>
      </c>
      <c r="BP2056" s="5">
        <v>0</v>
      </c>
      <c r="BQ2056">
        <v>0</v>
      </c>
      <c r="BR2056" s="4">
        <v>0</v>
      </c>
      <c r="BS2056">
        <v>0</v>
      </c>
      <c r="BT2056" s="5">
        <v>0</v>
      </c>
      <c r="BU2056">
        <v>0</v>
      </c>
      <c r="BV2056" s="4">
        <v>0</v>
      </c>
      <c r="BW2056">
        <v>0</v>
      </c>
      <c r="BX2056" s="5">
        <v>0</v>
      </c>
      <c r="BY2056">
        <v>0</v>
      </c>
      <c r="BZ2056" s="4">
        <v>0</v>
      </c>
      <c r="CA2056">
        <v>0</v>
      </c>
      <c r="CB2056" s="5">
        <v>0</v>
      </c>
      <c r="CD2056">
        <v>1</v>
      </c>
      <c r="CE2056">
        <v>1</v>
      </c>
      <c r="CF2056" s="4">
        <v>0</v>
      </c>
      <c r="CG2056">
        <v>0</v>
      </c>
      <c r="CH2056" s="5">
        <v>1</v>
      </c>
      <c r="CI2056">
        <v>1</v>
      </c>
      <c r="CJ2056" s="4">
        <v>0</v>
      </c>
      <c r="CK2056">
        <v>0</v>
      </c>
      <c r="CL2056" s="5">
        <v>1</v>
      </c>
      <c r="CM2056">
        <v>0</v>
      </c>
      <c r="CN2056" s="4">
        <v>0</v>
      </c>
      <c r="CO2056">
        <v>0</v>
      </c>
      <c r="CP2056" s="5">
        <v>0</v>
      </c>
      <c r="CQ2056">
        <v>0</v>
      </c>
      <c r="CR2056" s="4">
        <v>0</v>
      </c>
      <c r="CS2056">
        <v>0</v>
      </c>
      <c r="CT2056" s="5">
        <v>0</v>
      </c>
      <c r="CU2056">
        <v>0</v>
      </c>
      <c r="CV2056" s="4">
        <v>0</v>
      </c>
      <c r="CW2056">
        <v>0</v>
      </c>
      <c r="CX2056" s="5">
        <v>0</v>
      </c>
      <c r="CY2056" s="21">
        <v>0</v>
      </c>
      <c r="CZ2056" s="21">
        <v>0</v>
      </c>
      <c r="DA2056" s="21">
        <v>0</v>
      </c>
      <c r="DB2056" s="5">
        <v>0</v>
      </c>
      <c r="DD2056" s="8">
        <v>0</v>
      </c>
      <c r="DE2056" s="8">
        <v>0</v>
      </c>
      <c r="DF2056" s="8">
        <v>0</v>
      </c>
      <c r="DG2056" s="8">
        <v>0</v>
      </c>
      <c r="DH2056" s="8">
        <v>0</v>
      </c>
      <c r="DI2056" s="8">
        <v>0</v>
      </c>
      <c r="DJ2056" s="8">
        <v>0</v>
      </c>
      <c r="DK2056" s="8">
        <v>0</v>
      </c>
      <c r="DL2056" s="8">
        <v>0</v>
      </c>
      <c r="DM2056" s="8">
        <v>0</v>
      </c>
      <c r="DN2056" s="8">
        <v>0</v>
      </c>
      <c r="DO2056" s="8">
        <v>0</v>
      </c>
      <c r="DP2056" s="8">
        <v>0</v>
      </c>
      <c r="DQ2056" s="8">
        <v>0</v>
      </c>
      <c r="DR2056" s="8">
        <v>0</v>
      </c>
      <c r="DS2056" s="8">
        <v>0</v>
      </c>
      <c r="DT2056" s="8">
        <v>0</v>
      </c>
      <c r="DU2056" s="8">
        <v>0</v>
      </c>
      <c r="DV2056" s="8">
        <v>0</v>
      </c>
      <c r="DW2056" s="8">
        <v>0</v>
      </c>
      <c r="DX2056" s="8">
        <v>0</v>
      </c>
      <c r="DY2056" s="8">
        <v>0</v>
      </c>
      <c r="DZ2056" s="8">
        <v>0</v>
      </c>
      <c r="EA2056" s="8">
        <v>0</v>
      </c>
      <c r="EB2056" s="8">
        <v>0</v>
      </c>
      <c r="EC2056" s="8">
        <v>0</v>
      </c>
      <c r="ED2056" s="20">
        <v>0</v>
      </c>
      <c r="EF2056" s="9">
        <v>0</v>
      </c>
      <c r="EG2056" s="9">
        <v>0</v>
      </c>
      <c r="EH2056" s="9">
        <v>0</v>
      </c>
      <c r="EI2056" s="9">
        <v>0</v>
      </c>
      <c r="EJ2056" s="9">
        <v>0</v>
      </c>
      <c r="EK2056" s="9">
        <v>0</v>
      </c>
      <c r="EL2056" s="9">
        <v>0</v>
      </c>
      <c r="EM2056" s="9">
        <v>0</v>
      </c>
      <c r="EN2056" s="9">
        <v>0</v>
      </c>
      <c r="EO2056" s="9">
        <v>0</v>
      </c>
      <c r="EP2056" s="9">
        <v>0</v>
      </c>
      <c r="EQ2056" s="9">
        <v>0</v>
      </c>
      <c r="ER2056" s="9">
        <v>0</v>
      </c>
      <c r="ES2056" s="9">
        <v>0</v>
      </c>
      <c r="ET2056" s="9">
        <v>0</v>
      </c>
      <c r="EU2056" s="9">
        <v>0</v>
      </c>
      <c r="EV2056" s="9">
        <v>0</v>
      </c>
      <c r="EW2056" s="9">
        <v>0</v>
      </c>
      <c r="EX2056" s="9">
        <v>0</v>
      </c>
      <c r="EY2056" s="9">
        <v>0</v>
      </c>
      <c r="EZ2056" s="9">
        <v>0</v>
      </c>
      <c r="FA2056" s="9">
        <v>0</v>
      </c>
      <c r="FB2056" s="9">
        <v>0</v>
      </c>
      <c r="FC2056" s="9">
        <v>0</v>
      </c>
      <c r="FD2056" s="9">
        <v>0</v>
      </c>
      <c r="FE2056" s="9">
        <v>0</v>
      </c>
      <c r="FF2056">
        <v>0</v>
      </c>
    </row>
    <row r="2057" spans="1:162" x14ac:dyDescent="0.2">
      <c r="A2057" t="s">
        <v>662</v>
      </c>
      <c r="B2057" t="s">
        <v>583</v>
      </c>
      <c r="C2057" t="s">
        <v>4599</v>
      </c>
      <c r="D2057" s="1">
        <v>0</v>
      </c>
      <c r="E2057" s="1">
        <v>0</v>
      </c>
      <c r="F2057" s="4">
        <v>0</v>
      </c>
      <c r="G2057" s="4">
        <v>0</v>
      </c>
      <c r="H2057" s="5">
        <v>0</v>
      </c>
      <c r="I2057">
        <v>0</v>
      </c>
      <c r="J2057" s="4">
        <v>0</v>
      </c>
      <c r="K2057">
        <v>0</v>
      </c>
      <c r="L2057" s="5">
        <v>0</v>
      </c>
      <c r="M2057">
        <v>0</v>
      </c>
      <c r="N2057" s="4">
        <v>0</v>
      </c>
      <c r="O2057">
        <v>0</v>
      </c>
      <c r="P2057" s="5">
        <v>0</v>
      </c>
      <c r="Q2057">
        <v>0</v>
      </c>
      <c r="R2057" s="4">
        <v>0</v>
      </c>
      <c r="S2057">
        <v>0</v>
      </c>
      <c r="T2057" s="5">
        <v>0</v>
      </c>
      <c r="U2057">
        <v>0</v>
      </c>
      <c r="V2057" s="4">
        <v>0</v>
      </c>
      <c r="W2057">
        <v>0</v>
      </c>
      <c r="X2057" s="5">
        <v>0</v>
      </c>
      <c r="Y2057">
        <v>0</v>
      </c>
      <c r="Z2057" s="4">
        <v>0</v>
      </c>
      <c r="AA2057">
        <v>0</v>
      </c>
      <c r="AB2057" s="5">
        <v>0</v>
      </c>
      <c r="AD2057">
        <v>0</v>
      </c>
      <c r="AE2057">
        <v>0</v>
      </c>
      <c r="AF2057" s="4">
        <v>0</v>
      </c>
      <c r="AG2057">
        <v>0</v>
      </c>
      <c r="AH2057" s="5">
        <v>0</v>
      </c>
      <c r="AI2057">
        <v>0</v>
      </c>
      <c r="AJ2057" s="4">
        <v>0</v>
      </c>
      <c r="AK2057">
        <v>0</v>
      </c>
      <c r="AL2057" s="5">
        <v>0</v>
      </c>
      <c r="AM2057">
        <v>0</v>
      </c>
      <c r="AN2057" s="4">
        <v>0</v>
      </c>
      <c r="AO2057">
        <v>0</v>
      </c>
      <c r="AP2057" s="5">
        <v>0</v>
      </c>
      <c r="AQ2057">
        <v>0</v>
      </c>
      <c r="AR2057" s="4">
        <v>0</v>
      </c>
      <c r="AS2057">
        <v>0</v>
      </c>
      <c r="AT2057" s="5">
        <v>0</v>
      </c>
      <c r="AU2057">
        <v>0</v>
      </c>
      <c r="AV2057" s="4">
        <v>0</v>
      </c>
      <c r="AW2057">
        <v>0</v>
      </c>
      <c r="AX2057" s="5">
        <v>0</v>
      </c>
      <c r="AY2057">
        <v>0</v>
      </c>
      <c r="AZ2057" s="4">
        <v>0</v>
      </c>
      <c r="BA2057">
        <v>0</v>
      </c>
      <c r="BB2057" s="5">
        <v>0</v>
      </c>
      <c r="BD2057">
        <v>0</v>
      </c>
      <c r="BE2057">
        <v>0</v>
      </c>
      <c r="BF2057" s="4">
        <v>0</v>
      </c>
      <c r="BG2057">
        <v>0</v>
      </c>
      <c r="BH2057" s="5">
        <v>0</v>
      </c>
      <c r="BI2057">
        <v>0</v>
      </c>
      <c r="BJ2057" s="4">
        <v>0</v>
      </c>
      <c r="BK2057">
        <v>0</v>
      </c>
      <c r="BL2057" s="5">
        <v>0</v>
      </c>
      <c r="BM2057">
        <v>0</v>
      </c>
      <c r="BN2057" s="4">
        <v>0</v>
      </c>
      <c r="BO2057">
        <v>0</v>
      </c>
      <c r="BP2057" s="5">
        <v>0</v>
      </c>
      <c r="BQ2057">
        <v>0</v>
      </c>
      <c r="BR2057" s="4">
        <v>0</v>
      </c>
      <c r="BS2057">
        <v>0</v>
      </c>
      <c r="BT2057" s="5">
        <v>0</v>
      </c>
      <c r="BU2057">
        <v>0</v>
      </c>
      <c r="BV2057" s="4">
        <v>0</v>
      </c>
      <c r="BW2057">
        <v>0</v>
      </c>
      <c r="BX2057" s="5">
        <v>0</v>
      </c>
      <c r="BY2057">
        <v>0</v>
      </c>
      <c r="BZ2057" s="4">
        <v>0</v>
      </c>
      <c r="CA2057">
        <v>0</v>
      </c>
      <c r="CB2057" s="5">
        <v>0</v>
      </c>
      <c r="CD2057">
        <v>0</v>
      </c>
      <c r="CE2057">
        <v>0</v>
      </c>
      <c r="CF2057" s="4">
        <v>0</v>
      </c>
      <c r="CG2057">
        <v>0</v>
      </c>
      <c r="CH2057" s="5">
        <v>0</v>
      </c>
      <c r="CI2057">
        <v>0</v>
      </c>
      <c r="CJ2057" s="4">
        <v>0</v>
      </c>
      <c r="CK2057">
        <v>0</v>
      </c>
      <c r="CL2057" s="5">
        <v>0</v>
      </c>
      <c r="CM2057">
        <v>0</v>
      </c>
      <c r="CN2057" s="4">
        <v>0</v>
      </c>
      <c r="CO2057">
        <v>0</v>
      </c>
      <c r="CP2057" s="5">
        <v>0</v>
      </c>
      <c r="CQ2057">
        <v>0</v>
      </c>
      <c r="CR2057" s="4">
        <v>0</v>
      </c>
      <c r="CS2057">
        <v>0</v>
      </c>
      <c r="CT2057" s="5">
        <v>0</v>
      </c>
      <c r="CU2057">
        <v>0</v>
      </c>
      <c r="CV2057" s="4">
        <v>0</v>
      </c>
      <c r="CW2057">
        <v>0</v>
      </c>
      <c r="CX2057" s="5">
        <v>0</v>
      </c>
      <c r="CY2057" s="21">
        <v>0</v>
      </c>
      <c r="CZ2057" s="21">
        <v>0</v>
      </c>
      <c r="DA2057" s="21">
        <v>0</v>
      </c>
      <c r="DB2057" s="5">
        <v>0</v>
      </c>
      <c r="DD2057" s="8">
        <v>0</v>
      </c>
      <c r="DE2057" s="8">
        <v>0</v>
      </c>
      <c r="DF2057" s="8">
        <v>0</v>
      </c>
      <c r="DG2057" s="8">
        <v>0</v>
      </c>
      <c r="DH2057" s="8">
        <v>0</v>
      </c>
      <c r="DI2057" s="8">
        <v>0</v>
      </c>
      <c r="DJ2057" s="8">
        <v>0</v>
      </c>
      <c r="DK2057" s="8">
        <v>0</v>
      </c>
      <c r="DL2057" s="8">
        <v>0</v>
      </c>
      <c r="DM2057" s="8">
        <v>0</v>
      </c>
      <c r="DN2057" s="8">
        <v>0</v>
      </c>
      <c r="DO2057" s="8">
        <v>0</v>
      </c>
      <c r="DP2057" s="8">
        <v>0</v>
      </c>
      <c r="DQ2057" s="8">
        <v>0</v>
      </c>
      <c r="DR2057" s="8">
        <v>0</v>
      </c>
      <c r="DS2057" s="8">
        <v>0</v>
      </c>
      <c r="DT2057" s="8">
        <v>0</v>
      </c>
      <c r="DU2057" s="8">
        <v>0</v>
      </c>
      <c r="DV2057" s="8">
        <v>0</v>
      </c>
      <c r="DW2057" s="8">
        <v>0</v>
      </c>
      <c r="DX2057" s="8">
        <v>0</v>
      </c>
      <c r="DY2057" s="8">
        <v>0</v>
      </c>
      <c r="DZ2057" s="8">
        <v>0</v>
      </c>
      <c r="EA2057" s="8">
        <v>0</v>
      </c>
      <c r="EB2057" s="8">
        <v>0</v>
      </c>
      <c r="EC2057" s="8">
        <v>0</v>
      </c>
      <c r="ED2057" s="20">
        <v>0</v>
      </c>
      <c r="EF2057" s="9">
        <v>0</v>
      </c>
      <c r="EG2057" s="9">
        <v>0</v>
      </c>
      <c r="EH2057" s="9">
        <v>0</v>
      </c>
      <c r="EI2057" s="9">
        <v>0</v>
      </c>
      <c r="EJ2057" s="9">
        <v>0</v>
      </c>
      <c r="EK2057" s="9">
        <v>0</v>
      </c>
      <c r="EL2057" s="9">
        <v>0</v>
      </c>
      <c r="EM2057" s="9">
        <v>0</v>
      </c>
      <c r="EN2057" s="9">
        <v>0</v>
      </c>
      <c r="EO2057" s="9">
        <v>0</v>
      </c>
      <c r="EP2057" s="9">
        <v>0</v>
      </c>
      <c r="EQ2057" s="9">
        <v>0</v>
      </c>
      <c r="ER2057" s="9">
        <v>0</v>
      </c>
      <c r="ES2057" s="9">
        <v>0</v>
      </c>
      <c r="ET2057" s="9">
        <v>0</v>
      </c>
      <c r="EU2057" s="9">
        <v>0</v>
      </c>
      <c r="EV2057" s="9">
        <v>0</v>
      </c>
      <c r="EW2057" s="9">
        <v>0</v>
      </c>
      <c r="EX2057" s="9">
        <v>0</v>
      </c>
      <c r="EY2057" s="9">
        <v>0</v>
      </c>
      <c r="EZ2057" s="9">
        <v>0</v>
      </c>
      <c r="FA2057" s="9">
        <v>0</v>
      </c>
      <c r="FB2057" s="9">
        <v>0</v>
      </c>
      <c r="FC2057" s="9">
        <v>0</v>
      </c>
      <c r="FD2057" s="9">
        <v>0</v>
      </c>
      <c r="FE2057" s="9">
        <v>0</v>
      </c>
      <c r="FF2057">
        <v>0</v>
      </c>
    </row>
    <row r="2058" spans="1:162" x14ac:dyDescent="0.2">
      <c r="A2058" t="s">
        <v>313</v>
      </c>
      <c r="B2058" t="s">
        <v>4387</v>
      </c>
      <c r="C2058" t="s">
        <v>3</v>
      </c>
      <c r="D2058" s="1">
        <v>0</v>
      </c>
      <c r="E2058" s="1">
        <v>0</v>
      </c>
      <c r="F2058" s="4">
        <v>0</v>
      </c>
      <c r="G2058" s="4">
        <v>0</v>
      </c>
      <c r="H2058" s="5">
        <v>0</v>
      </c>
      <c r="I2058">
        <v>0</v>
      </c>
      <c r="J2058" s="4">
        <v>0</v>
      </c>
      <c r="K2058">
        <v>0</v>
      </c>
      <c r="L2058" s="5">
        <v>0</v>
      </c>
      <c r="M2058">
        <v>0</v>
      </c>
      <c r="N2058" s="4">
        <v>0</v>
      </c>
      <c r="O2058">
        <v>0</v>
      </c>
      <c r="P2058" s="5">
        <v>0</v>
      </c>
      <c r="Q2058">
        <v>0</v>
      </c>
      <c r="R2058" s="4">
        <v>0</v>
      </c>
      <c r="S2058">
        <v>0</v>
      </c>
      <c r="T2058" s="5">
        <v>0</v>
      </c>
      <c r="U2058">
        <v>0</v>
      </c>
      <c r="V2058" s="4">
        <v>0</v>
      </c>
      <c r="W2058">
        <v>0</v>
      </c>
      <c r="X2058" s="5">
        <v>0</v>
      </c>
      <c r="Y2058">
        <v>0</v>
      </c>
      <c r="Z2058" s="4">
        <v>0</v>
      </c>
      <c r="AA2058">
        <v>0</v>
      </c>
      <c r="AB2058" s="5">
        <v>0</v>
      </c>
      <c r="AD2058">
        <v>0</v>
      </c>
      <c r="AE2058">
        <v>5</v>
      </c>
      <c r="AF2058" s="4">
        <v>0</v>
      </c>
      <c r="AG2058">
        <v>0</v>
      </c>
      <c r="AH2058" s="5">
        <v>5</v>
      </c>
      <c r="AI2058">
        <v>0</v>
      </c>
      <c r="AJ2058" s="4">
        <v>0</v>
      </c>
      <c r="AK2058">
        <v>0</v>
      </c>
      <c r="AL2058" s="5">
        <v>0</v>
      </c>
      <c r="AM2058">
        <v>0</v>
      </c>
      <c r="AN2058" s="4">
        <v>0</v>
      </c>
      <c r="AO2058">
        <v>0</v>
      </c>
      <c r="AP2058" s="5">
        <v>0</v>
      </c>
      <c r="AQ2058">
        <v>0</v>
      </c>
      <c r="AR2058" s="4">
        <v>0</v>
      </c>
      <c r="AS2058">
        <v>0</v>
      </c>
      <c r="AT2058" s="5">
        <v>0</v>
      </c>
      <c r="AU2058">
        <v>0</v>
      </c>
      <c r="AV2058" s="4">
        <v>0</v>
      </c>
      <c r="AW2058">
        <v>0</v>
      </c>
      <c r="AX2058" s="5">
        <v>0</v>
      </c>
      <c r="AY2058">
        <v>0</v>
      </c>
      <c r="AZ2058" s="4">
        <v>0</v>
      </c>
      <c r="BA2058">
        <v>0</v>
      </c>
      <c r="BB2058" s="5">
        <v>0</v>
      </c>
      <c r="BD2058">
        <v>0</v>
      </c>
      <c r="BE2058">
        <v>5</v>
      </c>
      <c r="BF2058" s="4">
        <v>0</v>
      </c>
      <c r="BG2058">
        <v>0</v>
      </c>
      <c r="BH2058" s="5">
        <v>5</v>
      </c>
      <c r="BI2058">
        <v>0</v>
      </c>
      <c r="BJ2058" s="4">
        <v>0</v>
      </c>
      <c r="BK2058">
        <v>0</v>
      </c>
      <c r="BL2058" s="5">
        <v>0</v>
      </c>
      <c r="BM2058">
        <v>0</v>
      </c>
      <c r="BN2058" s="4">
        <v>0</v>
      </c>
      <c r="BO2058">
        <v>0</v>
      </c>
      <c r="BP2058" s="5">
        <v>0</v>
      </c>
      <c r="BQ2058">
        <v>0</v>
      </c>
      <c r="BR2058" s="4">
        <v>0</v>
      </c>
      <c r="BS2058">
        <v>0</v>
      </c>
      <c r="BT2058" s="5">
        <v>0</v>
      </c>
      <c r="BU2058">
        <v>0</v>
      </c>
      <c r="BV2058" s="4">
        <v>0</v>
      </c>
      <c r="BW2058">
        <v>0</v>
      </c>
      <c r="BX2058" s="5">
        <v>0</v>
      </c>
      <c r="BY2058">
        <v>0</v>
      </c>
      <c r="BZ2058" s="4">
        <v>0</v>
      </c>
      <c r="CA2058">
        <v>0</v>
      </c>
      <c r="CB2058" s="5">
        <v>0</v>
      </c>
      <c r="CD2058">
        <v>0</v>
      </c>
      <c r="CE2058">
        <v>5</v>
      </c>
      <c r="CF2058" s="4">
        <v>0</v>
      </c>
      <c r="CG2058">
        <v>0</v>
      </c>
      <c r="CH2058" s="5">
        <v>5</v>
      </c>
      <c r="CI2058">
        <v>0</v>
      </c>
      <c r="CJ2058" s="4">
        <v>0</v>
      </c>
      <c r="CK2058">
        <v>0</v>
      </c>
      <c r="CL2058" s="5">
        <v>0</v>
      </c>
      <c r="CM2058">
        <v>0</v>
      </c>
      <c r="CN2058" s="4">
        <v>0</v>
      </c>
      <c r="CO2058">
        <v>0</v>
      </c>
      <c r="CP2058" s="5">
        <v>0</v>
      </c>
      <c r="CQ2058">
        <v>0</v>
      </c>
      <c r="CR2058" s="4">
        <v>0</v>
      </c>
      <c r="CS2058">
        <v>0</v>
      </c>
      <c r="CT2058" s="5">
        <v>0</v>
      </c>
      <c r="CU2058">
        <v>0</v>
      </c>
      <c r="CV2058" s="4">
        <v>0</v>
      </c>
      <c r="CW2058">
        <v>0</v>
      </c>
      <c r="CX2058" s="5">
        <v>0</v>
      </c>
      <c r="CY2058" s="21">
        <v>0</v>
      </c>
      <c r="CZ2058" s="21">
        <v>0</v>
      </c>
      <c r="DA2058" s="21">
        <v>0</v>
      </c>
      <c r="DB2058" s="5">
        <v>0</v>
      </c>
      <c r="DD2058" s="8">
        <v>0</v>
      </c>
      <c r="DE2058" s="8">
        <v>0</v>
      </c>
      <c r="DF2058" s="8">
        <v>0</v>
      </c>
      <c r="DG2058" s="8">
        <v>0</v>
      </c>
      <c r="DH2058" s="8">
        <v>0</v>
      </c>
      <c r="DI2058" s="8">
        <v>0</v>
      </c>
      <c r="DJ2058" s="8">
        <v>0</v>
      </c>
      <c r="DK2058" s="8">
        <v>0</v>
      </c>
      <c r="DL2058" s="8">
        <v>0</v>
      </c>
      <c r="DM2058" s="8">
        <v>0</v>
      </c>
      <c r="DN2058" s="8">
        <v>0</v>
      </c>
      <c r="DO2058" s="8">
        <v>0</v>
      </c>
      <c r="DP2058" s="8">
        <v>0</v>
      </c>
      <c r="DQ2058" s="8">
        <v>0</v>
      </c>
      <c r="DR2058" s="8">
        <v>0</v>
      </c>
      <c r="DS2058" s="8">
        <v>0</v>
      </c>
      <c r="DT2058" s="8">
        <v>0</v>
      </c>
      <c r="DU2058" s="8">
        <v>0</v>
      </c>
      <c r="DV2058" s="8">
        <v>0</v>
      </c>
      <c r="DW2058" s="8">
        <v>0</v>
      </c>
      <c r="DX2058" s="8">
        <v>0</v>
      </c>
      <c r="DY2058" s="8">
        <v>0</v>
      </c>
      <c r="DZ2058" s="8">
        <v>0</v>
      </c>
      <c r="EA2058" s="8">
        <v>0</v>
      </c>
      <c r="EB2058" s="8">
        <v>0</v>
      </c>
      <c r="EC2058" s="8">
        <v>0</v>
      </c>
      <c r="ED2058" s="20">
        <v>0</v>
      </c>
      <c r="EF2058" s="9">
        <v>0</v>
      </c>
      <c r="EG2058" s="9">
        <v>0</v>
      </c>
      <c r="EH2058" s="9">
        <v>0</v>
      </c>
      <c r="EI2058" s="9">
        <v>0</v>
      </c>
      <c r="EJ2058" s="9">
        <v>0</v>
      </c>
      <c r="EK2058" s="9">
        <v>0</v>
      </c>
      <c r="EL2058" s="9">
        <v>0</v>
      </c>
      <c r="EM2058" s="9">
        <v>0</v>
      </c>
      <c r="EN2058" s="9">
        <v>0</v>
      </c>
      <c r="EO2058" s="9">
        <v>0</v>
      </c>
      <c r="EP2058" s="9">
        <v>0</v>
      </c>
      <c r="EQ2058" s="9">
        <v>0</v>
      </c>
      <c r="ER2058" s="9">
        <v>0</v>
      </c>
      <c r="ES2058" s="9">
        <v>0</v>
      </c>
      <c r="ET2058" s="9">
        <v>0</v>
      </c>
      <c r="EU2058" s="9">
        <v>0</v>
      </c>
      <c r="EV2058" s="9">
        <v>0</v>
      </c>
      <c r="EW2058" s="9">
        <v>0</v>
      </c>
      <c r="EX2058" s="9">
        <v>0</v>
      </c>
      <c r="EY2058" s="9">
        <v>0</v>
      </c>
      <c r="EZ2058" s="9">
        <v>0</v>
      </c>
      <c r="FA2058" s="9">
        <v>0</v>
      </c>
      <c r="FB2058" s="9">
        <v>0</v>
      </c>
      <c r="FC2058" s="9">
        <v>0</v>
      </c>
      <c r="FD2058" s="9">
        <v>0</v>
      </c>
      <c r="FE2058" s="9">
        <v>0</v>
      </c>
      <c r="FF2058">
        <v>0</v>
      </c>
    </row>
    <row r="2059" spans="1:162" x14ac:dyDescent="0.2">
      <c r="A2059" t="s">
        <v>644</v>
      </c>
      <c r="B2059" t="s">
        <v>4388</v>
      </c>
      <c r="C2059" t="s">
        <v>4599</v>
      </c>
      <c r="D2059" s="1">
        <v>0</v>
      </c>
      <c r="E2059" s="1">
        <v>6</v>
      </c>
      <c r="F2059" s="4">
        <v>0</v>
      </c>
      <c r="G2059" s="4">
        <v>0</v>
      </c>
      <c r="H2059" s="5">
        <v>6</v>
      </c>
      <c r="I2059">
        <v>6</v>
      </c>
      <c r="J2059" s="4">
        <v>0</v>
      </c>
      <c r="K2059">
        <v>0</v>
      </c>
      <c r="L2059" s="5">
        <v>6</v>
      </c>
      <c r="M2059">
        <v>6</v>
      </c>
      <c r="N2059" s="4">
        <v>0</v>
      </c>
      <c r="O2059">
        <v>0</v>
      </c>
      <c r="P2059" s="5">
        <v>6</v>
      </c>
      <c r="Q2059">
        <v>0</v>
      </c>
      <c r="R2059" s="4">
        <v>0</v>
      </c>
      <c r="S2059">
        <v>0</v>
      </c>
      <c r="T2059" s="5">
        <v>0</v>
      </c>
      <c r="U2059">
        <v>0</v>
      </c>
      <c r="V2059" s="4">
        <v>0</v>
      </c>
      <c r="W2059">
        <v>0</v>
      </c>
      <c r="X2059" s="5">
        <v>0</v>
      </c>
      <c r="Y2059">
        <v>0</v>
      </c>
      <c r="Z2059" s="4">
        <v>0</v>
      </c>
      <c r="AA2059">
        <v>0</v>
      </c>
      <c r="AB2059" s="5">
        <v>0</v>
      </c>
      <c r="AD2059">
        <v>0</v>
      </c>
      <c r="AE2059">
        <v>6</v>
      </c>
      <c r="AF2059" s="4">
        <v>0</v>
      </c>
      <c r="AG2059">
        <v>0</v>
      </c>
      <c r="AH2059" s="5">
        <v>6</v>
      </c>
      <c r="AI2059">
        <v>6</v>
      </c>
      <c r="AJ2059" s="4">
        <v>0</v>
      </c>
      <c r="AK2059">
        <v>0</v>
      </c>
      <c r="AL2059" s="5">
        <v>6</v>
      </c>
      <c r="AM2059">
        <v>6</v>
      </c>
      <c r="AN2059" s="4">
        <v>0</v>
      </c>
      <c r="AO2059">
        <v>0</v>
      </c>
      <c r="AP2059" s="5">
        <v>6</v>
      </c>
      <c r="AQ2059">
        <v>0</v>
      </c>
      <c r="AR2059" s="4">
        <v>0</v>
      </c>
      <c r="AS2059">
        <v>0</v>
      </c>
      <c r="AT2059" s="5">
        <v>0</v>
      </c>
      <c r="AU2059">
        <v>0</v>
      </c>
      <c r="AV2059" s="4">
        <v>0</v>
      </c>
      <c r="AW2059">
        <v>0</v>
      </c>
      <c r="AX2059" s="5">
        <v>0</v>
      </c>
      <c r="AY2059">
        <v>0</v>
      </c>
      <c r="AZ2059" s="4">
        <v>0</v>
      </c>
      <c r="BA2059">
        <v>0</v>
      </c>
      <c r="BB2059" s="5">
        <v>0</v>
      </c>
      <c r="BD2059">
        <v>0</v>
      </c>
      <c r="BE2059">
        <v>6</v>
      </c>
      <c r="BF2059" s="4">
        <v>0</v>
      </c>
      <c r="BG2059">
        <v>0</v>
      </c>
      <c r="BH2059" s="5">
        <v>6</v>
      </c>
      <c r="BI2059">
        <v>6</v>
      </c>
      <c r="BJ2059" s="4">
        <v>0</v>
      </c>
      <c r="BK2059">
        <v>0</v>
      </c>
      <c r="BL2059" s="5">
        <v>6</v>
      </c>
      <c r="BM2059">
        <v>6</v>
      </c>
      <c r="BN2059" s="4">
        <v>0</v>
      </c>
      <c r="BO2059">
        <v>0</v>
      </c>
      <c r="BP2059" s="5">
        <v>6</v>
      </c>
      <c r="BQ2059">
        <v>0</v>
      </c>
      <c r="BR2059" s="4">
        <v>0</v>
      </c>
      <c r="BS2059">
        <v>0</v>
      </c>
      <c r="BT2059" s="5">
        <v>0</v>
      </c>
      <c r="BU2059">
        <v>0</v>
      </c>
      <c r="BV2059" s="4">
        <v>0</v>
      </c>
      <c r="BW2059">
        <v>0</v>
      </c>
      <c r="BX2059" s="5">
        <v>0</v>
      </c>
      <c r="BY2059">
        <v>0</v>
      </c>
      <c r="BZ2059" s="4">
        <v>0</v>
      </c>
      <c r="CA2059">
        <v>0</v>
      </c>
      <c r="CB2059" s="5">
        <v>0</v>
      </c>
      <c r="CD2059">
        <v>6</v>
      </c>
      <c r="CE2059">
        <v>6</v>
      </c>
      <c r="CF2059" s="4">
        <v>0</v>
      </c>
      <c r="CG2059">
        <v>0</v>
      </c>
      <c r="CH2059" s="5">
        <v>6</v>
      </c>
      <c r="CI2059">
        <v>6</v>
      </c>
      <c r="CJ2059" s="4">
        <v>0</v>
      </c>
      <c r="CK2059">
        <v>0</v>
      </c>
      <c r="CL2059" s="5">
        <v>6</v>
      </c>
      <c r="CM2059">
        <v>6</v>
      </c>
      <c r="CN2059" s="4">
        <v>0</v>
      </c>
      <c r="CO2059">
        <v>0</v>
      </c>
      <c r="CP2059" s="5">
        <v>6</v>
      </c>
      <c r="CQ2059">
        <v>0</v>
      </c>
      <c r="CR2059" s="4">
        <v>0</v>
      </c>
      <c r="CS2059">
        <v>0</v>
      </c>
      <c r="CT2059" s="5">
        <v>0</v>
      </c>
      <c r="CU2059">
        <v>0</v>
      </c>
      <c r="CV2059" s="4">
        <v>0</v>
      </c>
      <c r="CW2059">
        <v>0</v>
      </c>
      <c r="CX2059" s="5">
        <v>0</v>
      </c>
      <c r="CY2059" s="21">
        <v>0</v>
      </c>
      <c r="CZ2059" s="21">
        <v>0</v>
      </c>
      <c r="DA2059" s="21">
        <v>0</v>
      </c>
      <c r="DB2059" s="5">
        <v>0</v>
      </c>
      <c r="DD2059" s="8">
        <v>0</v>
      </c>
      <c r="DE2059" s="8">
        <v>0</v>
      </c>
      <c r="DF2059" s="8">
        <v>0</v>
      </c>
      <c r="DG2059" s="8">
        <v>0</v>
      </c>
      <c r="DH2059" s="8">
        <v>0</v>
      </c>
      <c r="DI2059" s="8">
        <v>0</v>
      </c>
      <c r="DJ2059" s="8">
        <v>0</v>
      </c>
      <c r="DK2059" s="8">
        <v>0</v>
      </c>
      <c r="DL2059" s="8">
        <v>0</v>
      </c>
      <c r="DM2059" s="8">
        <v>0</v>
      </c>
      <c r="DN2059" s="8">
        <v>0</v>
      </c>
      <c r="DO2059" s="8">
        <v>0</v>
      </c>
      <c r="DP2059" s="8">
        <v>0</v>
      </c>
      <c r="DQ2059" s="8">
        <v>0</v>
      </c>
      <c r="DR2059" s="8">
        <v>0</v>
      </c>
      <c r="DS2059" s="8">
        <v>0</v>
      </c>
      <c r="DT2059" s="8">
        <v>0</v>
      </c>
      <c r="DU2059" s="8">
        <v>0</v>
      </c>
      <c r="DV2059" s="8">
        <v>0</v>
      </c>
      <c r="DW2059" s="8">
        <v>0</v>
      </c>
      <c r="DX2059" s="8">
        <v>0</v>
      </c>
      <c r="DY2059" s="8">
        <v>0</v>
      </c>
      <c r="DZ2059" s="8">
        <v>0</v>
      </c>
      <c r="EA2059" s="8">
        <v>0</v>
      </c>
      <c r="EB2059" s="8">
        <v>0</v>
      </c>
      <c r="EC2059" s="8">
        <v>0</v>
      </c>
      <c r="ED2059" s="20">
        <v>0</v>
      </c>
      <c r="EF2059" s="9">
        <v>0</v>
      </c>
      <c r="EG2059" s="9">
        <v>0</v>
      </c>
      <c r="EH2059" s="9">
        <v>0</v>
      </c>
      <c r="EI2059" s="9">
        <v>0</v>
      </c>
      <c r="EJ2059" s="9">
        <v>0</v>
      </c>
      <c r="EK2059" s="9">
        <v>0</v>
      </c>
      <c r="EL2059" s="9">
        <v>0</v>
      </c>
      <c r="EM2059" s="9">
        <v>0</v>
      </c>
      <c r="EN2059" s="9">
        <v>0</v>
      </c>
      <c r="EO2059" s="9">
        <v>0</v>
      </c>
      <c r="EP2059" s="9">
        <v>0</v>
      </c>
      <c r="EQ2059" s="9">
        <v>0</v>
      </c>
      <c r="ER2059" s="9">
        <v>0</v>
      </c>
      <c r="ES2059" s="9">
        <v>0</v>
      </c>
      <c r="ET2059" s="9">
        <v>0</v>
      </c>
      <c r="EU2059" s="9">
        <v>0</v>
      </c>
      <c r="EV2059" s="9">
        <v>0</v>
      </c>
      <c r="EW2059" s="9">
        <v>0</v>
      </c>
      <c r="EX2059" s="9">
        <v>0</v>
      </c>
      <c r="EY2059" s="9">
        <v>0</v>
      </c>
      <c r="EZ2059" s="9">
        <v>0</v>
      </c>
      <c r="FA2059" s="9">
        <v>0</v>
      </c>
      <c r="FB2059" s="9">
        <v>0</v>
      </c>
      <c r="FC2059" s="9">
        <v>0</v>
      </c>
      <c r="FD2059" s="9">
        <v>0</v>
      </c>
      <c r="FE2059" s="9">
        <v>0</v>
      </c>
      <c r="FF2059">
        <v>0</v>
      </c>
    </row>
    <row r="2060" spans="1:162" x14ac:dyDescent="0.2">
      <c r="A2060" t="s">
        <v>740</v>
      </c>
      <c r="B2060" t="s">
        <v>3665</v>
      </c>
      <c r="C2060" t="s">
        <v>4599</v>
      </c>
      <c r="D2060" s="1">
        <v>0</v>
      </c>
      <c r="E2060" s="1">
        <v>0</v>
      </c>
      <c r="F2060" s="4">
        <v>0</v>
      </c>
      <c r="G2060" s="4">
        <v>0</v>
      </c>
      <c r="H2060" s="5">
        <v>0</v>
      </c>
      <c r="I2060">
        <v>5</v>
      </c>
      <c r="J2060" s="4">
        <v>0</v>
      </c>
      <c r="K2060">
        <v>0</v>
      </c>
      <c r="L2060" s="5">
        <v>5</v>
      </c>
      <c r="M2060">
        <v>5</v>
      </c>
      <c r="N2060" s="4">
        <v>0</v>
      </c>
      <c r="O2060">
        <v>0</v>
      </c>
      <c r="P2060" s="5">
        <v>5</v>
      </c>
      <c r="Q2060">
        <v>0</v>
      </c>
      <c r="R2060" s="4">
        <v>0</v>
      </c>
      <c r="S2060">
        <v>0</v>
      </c>
      <c r="T2060" s="5">
        <v>0</v>
      </c>
      <c r="U2060">
        <v>6</v>
      </c>
      <c r="V2060" s="4">
        <v>0</v>
      </c>
      <c r="W2060">
        <v>0</v>
      </c>
      <c r="X2060" s="5">
        <v>6</v>
      </c>
      <c r="Y2060">
        <v>6</v>
      </c>
      <c r="Z2060" s="4">
        <v>0</v>
      </c>
      <c r="AA2060">
        <v>0</v>
      </c>
      <c r="AB2060" s="5">
        <v>6</v>
      </c>
      <c r="AD2060">
        <v>0</v>
      </c>
      <c r="AE2060">
        <v>0</v>
      </c>
      <c r="AF2060" s="4">
        <v>0</v>
      </c>
      <c r="AG2060">
        <v>0</v>
      </c>
      <c r="AH2060" s="5">
        <v>0</v>
      </c>
      <c r="AI2060">
        <v>5</v>
      </c>
      <c r="AJ2060" s="4">
        <v>0</v>
      </c>
      <c r="AK2060">
        <v>0</v>
      </c>
      <c r="AL2060" s="5">
        <v>5</v>
      </c>
      <c r="AM2060">
        <v>5</v>
      </c>
      <c r="AN2060" s="4">
        <v>0</v>
      </c>
      <c r="AO2060">
        <v>0</v>
      </c>
      <c r="AP2060" s="5">
        <v>5</v>
      </c>
      <c r="AQ2060">
        <v>0</v>
      </c>
      <c r="AR2060" s="4">
        <v>0</v>
      </c>
      <c r="AS2060">
        <v>0</v>
      </c>
      <c r="AT2060" s="5">
        <v>0</v>
      </c>
      <c r="AU2060">
        <v>6</v>
      </c>
      <c r="AV2060" s="4">
        <v>0</v>
      </c>
      <c r="AW2060">
        <v>0</v>
      </c>
      <c r="AX2060" s="5">
        <v>6</v>
      </c>
      <c r="AY2060">
        <v>6</v>
      </c>
      <c r="AZ2060" s="4">
        <v>0</v>
      </c>
      <c r="BA2060">
        <v>0</v>
      </c>
      <c r="BB2060" s="5">
        <v>6</v>
      </c>
      <c r="BD2060">
        <v>0</v>
      </c>
      <c r="BE2060">
        <v>5</v>
      </c>
      <c r="BF2060" s="4">
        <v>0</v>
      </c>
      <c r="BG2060">
        <v>0</v>
      </c>
      <c r="BH2060" s="5">
        <v>5</v>
      </c>
      <c r="BI2060">
        <v>5</v>
      </c>
      <c r="BJ2060" s="4">
        <v>0</v>
      </c>
      <c r="BK2060">
        <v>0</v>
      </c>
      <c r="BL2060" s="5">
        <v>5</v>
      </c>
      <c r="BM2060">
        <v>5</v>
      </c>
      <c r="BN2060" s="4">
        <v>0</v>
      </c>
      <c r="BO2060">
        <v>0</v>
      </c>
      <c r="BP2060" s="5">
        <v>5</v>
      </c>
      <c r="BQ2060">
        <v>0</v>
      </c>
      <c r="BR2060" s="4">
        <v>0</v>
      </c>
      <c r="BS2060">
        <v>0</v>
      </c>
      <c r="BT2060" s="5">
        <v>0</v>
      </c>
      <c r="BU2060">
        <v>6</v>
      </c>
      <c r="BV2060" s="4">
        <v>0</v>
      </c>
      <c r="BW2060">
        <v>0</v>
      </c>
      <c r="BX2060" s="5">
        <v>6</v>
      </c>
      <c r="BY2060">
        <v>6</v>
      </c>
      <c r="BZ2060" s="4">
        <v>0</v>
      </c>
      <c r="CA2060">
        <v>0</v>
      </c>
      <c r="CB2060" s="5">
        <v>6</v>
      </c>
      <c r="CD2060">
        <v>0</v>
      </c>
      <c r="CE2060">
        <v>5</v>
      </c>
      <c r="CF2060" s="4">
        <v>0</v>
      </c>
      <c r="CG2060">
        <v>0</v>
      </c>
      <c r="CH2060" s="5">
        <v>5</v>
      </c>
      <c r="CI2060">
        <v>5</v>
      </c>
      <c r="CJ2060" s="4">
        <v>0</v>
      </c>
      <c r="CK2060">
        <v>0</v>
      </c>
      <c r="CL2060" s="5">
        <v>5</v>
      </c>
      <c r="CM2060">
        <v>5</v>
      </c>
      <c r="CN2060" s="4">
        <v>0</v>
      </c>
      <c r="CO2060">
        <v>0</v>
      </c>
      <c r="CP2060" s="5">
        <v>5</v>
      </c>
      <c r="CQ2060">
        <v>0</v>
      </c>
      <c r="CR2060" s="4">
        <v>0</v>
      </c>
      <c r="CS2060">
        <v>0</v>
      </c>
      <c r="CT2060" s="5">
        <v>0</v>
      </c>
      <c r="CU2060">
        <v>6</v>
      </c>
      <c r="CV2060" s="4">
        <v>0</v>
      </c>
      <c r="CW2060">
        <v>0</v>
      </c>
      <c r="CX2060" s="5">
        <v>6</v>
      </c>
      <c r="CY2060" s="21">
        <v>0</v>
      </c>
      <c r="CZ2060" s="21">
        <v>0</v>
      </c>
      <c r="DA2060" s="21">
        <v>0</v>
      </c>
      <c r="DB2060" s="5">
        <v>0</v>
      </c>
      <c r="DD2060" s="8">
        <v>0</v>
      </c>
      <c r="DE2060" s="8">
        <v>0</v>
      </c>
      <c r="DF2060" s="8">
        <v>0</v>
      </c>
      <c r="DG2060" s="8">
        <v>0</v>
      </c>
      <c r="DH2060" s="8">
        <v>0</v>
      </c>
      <c r="DI2060" s="8">
        <v>0</v>
      </c>
      <c r="DJ2060" s="8">
        <v>0</v>
      </c>
      <c r="DK2060" s="8">
        <v>0</v>
      </c>
      <c r="DL2060" s="8">
        <v>0</v>
      </c>
      <c r="DM2060" s="8">
        <v>0</v>
      </c>
      <c r="DN2060" s="8">
        <v>0</v>
      </c>
      <c r="DO2060" s="8">
        <v>0</v>
      </c>
      <c r="DP2060" s="8">
        <v>0</v>
      </c>
      <c r="DQ2060" s="8">
        <v>0</v>
      </c>
      <c r="DR2060" s="8">
        <v>0</v>
      </c>
      <c r="DS2060" s="8">
        <v>0</v>
      </c>
      <c r="DT2060" s="8">
        <v>0</v>
      </c>
      <c r="DU2060" s="8">
        <v>0</v>
      </c>
      <c r="DV2060" s="8">
        <v>0</v>
      </c>
      <c r="DW2060" s="8">
        <v>0</v>
      </c>
      <c r="DX2060" s="8">
        <v>0</v>
      </c>
      <c r="DY2060" s="8">
        <v>0</v>
      </c>
      <c r="DZ2060" s="8">
        <v>0</v>
      </c>
      <c r="EA2060" s="8">
        <v>0</v>
      </c>
      <c r="EB2060" s="8">
        <v>0</v>
      </c>
      <c r="EC2060" s="8">
        <v>0</v>
      </c>
      <c r="ED2060" s="20">
        <v>0</v>
      </c>
      <c r="EF2060" s="9">
        <v>0</v>
      </c>
      <c r="EG2060" s="9">
        <v>0</v>
      </c>
      <c r="EH2060" s="9">
        <v>0</v>
      </c>
      <c r="EI2060" s="9">
        <v>0</v>
      </c>
      <c r="EJ2060" s="9">
        <v>0</v>
      </c>
      <c r="EK2060" s="9">
        <v>0</v>
      </c>
      <c r="EL2060" s="9">
        <v>0</v>
      </c>
      <c r="EM2060" s="9">
        <v>0</v>
      </c>
      <c r="EN2060" s="9">
        <v>0</v>
      </c>
      <c r="EO2060" s="9">
        <v>0</v>
      </c>
      <c r="EP2060" s="9">
        <v>0</v>
      </c>
      <c r="EQ2060" s="9">
        <v>0</v>
      </c>
      <c r="ER2060" s="9">
        <v>0</v>
      </c>
      <c r="ES2060" s="9">
        <v>0</v>
      </c>
      <c r="ET2060" s="9">
        <v>0</v>
      </c>
      <c r="EU2060" s="9">
        <v>0</v>
      </c>
      <c r="EV2060" s="9">
        <v>0</v>
      </c>
      <c r="EW2060" s="9">
        <v>0</v>
      </c>
      <c r="EX2060" s="9">
        <v>0</v>
      </c>
      <c r="EY2060" s="9">
        <v>0</v>
      </c>
      <c r="EZ2060" s="9">
        <v>0</v>
      </c>
      <c r="FA2060" s="9">
        <v>0</v>
      </c>
      <c r="FB2060" s="9">
        <v>0</v>
      </c>
      <c r="FC2060" s="9">
        <v>0</v>
      </c>
      <c r="FD2060" s="9">
        <v>0</v>
      </c>
      <c r="FE2060" s="9">
        <v>0</v>
      </c>
      <c r="FF2060">
        <v>0</v>
      </c>
    </row>
    <row r="2061" spans="1:162" x14ac:dyDescent="0.2">
      <c r="A2061" t="s">
        <v>158</v>
      </c>
      <c r="B2061" t="s">
        <v>4389</v>
      </c>
      <c r="C2061" t="s">
        <v>3</v>
      </c>
      <c r="D2061" s="1">
        <v>0</v>
      </c>
      <c r="E2061" s="1">
        <v>0</v>
      </c>
      <c r="F2061" s="4">
        <v>0</v>
      </c>
      <c r="G2061" s="4">
        <v>0</v>
      </c>
      <c r="H2061" s="5">
        <v>0</v>
      </c>
      <c r="I2061">
        <v>0</v>
      </c>
      <c r="J2061" s="4">
        <v>0</v>
      </c>
      <c r="K2061">
        <v>0</v>
      </c>
      <c r="L2061" s="5">
        <v>0</v>
      </c>
      <c r="M2061">
        <v>0</v>
      </c>
      <c r="N2061" s="4">
        <v>0</v>
      </c>
      <c r="O2061">
        <v>0</v>
      </c>
      <c r="P2061" s="5">
        <v>0</v>
      </c>
      <c r="Q2061">
        <v>6</v>
      </c>
      <c r="R2061" s="4">
        <v>0</v>
      </c>
      <c r="S2061">
        <v>0</v>
      </c>
      <c r="T2061" s="5">
        <v>6</v>
      </c>
      <c r="U2061">
        <v>6</v>
      </c>
      <c r="V2061" s="4">
        <v>0</v>
      </c>
      <c r="W2061">
        <v>0</v>
      </c>
      <c r="X2061" s="5">
        <v>6</v>
      </c>
      <c r="Y2061">
        <v>0</v>
      </c>
      <c r="Z2061" s="4">
        <v>0</v>
      </c>
      <c r="AA2061">
        <v>0</v>
      </c>
      <c r="AB2061" s="5">
        <v>0</v>
      </c>
      <c r="AD2061">
        <v>0</v>
      </c>
      <c r="AE2061">
        <v>0</v>
      </c>
      <c r="AF2061" s="4">
        <v>0</v>
      </c>
      <c r="AG2061">
        <v>0</v>
      </c>
      <c r="AH2061" s="5">
        <v>0</v>
      </c>
      <c r="AI2061">
        <v>0</v>
      </c>
      <c r="AJ2061" s="4">
        <v>0</v>
      </c>
      <c r="AK2061">
        <v>0</v>
      </c>
      <c r="AL2061" s="5">
        <v>0</v>
      </c>
      <c r="AM2061">
        <v>0</v>
      </c>
      <c r="AN2061" s="4">
        <v>0</v>
      </c>
      <c r="AO2061">
        <v>0</v>
      </c>
      <c r="AP2061" s="5">
        <v>0</v>
      </c>
      <c r="AQ2061">
        <v>6</v>
      </c>
      <c r="AR2061" s="4">
        <v>0</v>
      </c>
      <c r="AS2061">
        <v>0</v>
      </c>
      <c r="AT2061" s="5">
        <v>6</v>
      </c>
      <c r="AU2061">
        <v>6</v>
      </c>
      <c r="AV2061" s="4">
        <v>0</v>
      </c>
      <c r="AW2061">
        <v>0</v>
      </c>
      <c r="AX2061" s="5">
        <v>6</v>
      </c>
      <c r="AY2061">
        <v>0</v>
      </c>
      <c r="AZ2061" s="4">
        <v>0</v>
      </c>
      <c r="BA2061">
        <v>0</v>
      </c>
      <c r="BB2061" s="5">
        <v>0</v>
      </c>
      <c r="BD2061">
        <v>0</v>
      </c>
      <c r="BE2061">
        <v>0</v>
      </c>
      <c r="BF2061" s="4">
        <v>0</v>
      </c>
      <c r="BG2061">
        <v>0</v>
      </c>
      <c r="BH2061" s="5">
        <v>0</v>
      </c>
      <c r="BI2061">
        <v>0</v>
      </c>
      <c r="BJ2061" s="4">
        <v>0</v>
      </c>
      <c r="BK2061">
        <v>0</v>
      </c>
      <c r="BL2061" s="5">
        <v>0</v>
      </c>
      <c r="BM2061">
        <v>0</v>
      </c>
      <c r="BN2061" s="4">
        <v>0</v>
      </c>
      <c r="BO2061">
        <v>0</v>
      </c>
      <c r="BP2061" s="5">
        <v>0</v>
      </c>
      <c r="BQ2061">
        <v>6</v>
      </c>
      <c r="BR2061" s="4">
        <v>0</v>
      </c>
      <c r="BS2061">
        <v>0</v>
      </c>
      <c r="BT2061" s="5">
        <v>6</v>
      </c>
      <c r="BU2061">
        <v>0</v>
      </c>
      <c r="BV2061" s="4">
        <v>0</v>
      </c>
      <c r="BW2061">
        <v>0</v>
      </c>
      <c r="BX2061" s="5">
        <v>0</v>
      </c>
      <c r="BY2061">
        <v>0</v>
      </c>
      <c r="BZ2061" s="4">
        <v>0</v>
      </c>
      <c r="CA2061">
        <v>0</v>
      </c>
      <c r="CB2061" s="5">
        <v>0</v>
      </c>
      <c r="CD2061">
        <v>0</v>
      </c>
      <c r="CE2061">
        <v>0</v>
      </c>
      <c r="CF2061" s="4">
        <v>0</v>
      </c>
      <c r="CG2061">
        <v>0</v>
      </c>
      <c r="CH2061" s="5">
        <v>0</v>
      </c>
      <c r="CI2061">
        <v>0</v>
      </c>
      <c r="CJ2061" s="4">
        <v>0</v>
      </c>
      <c r="CK2061">
        <v>0</v>
      </c>
      <c r="CL2061" s="5">
        <v>0</v>
      </c>
      <c r="CM2061">
        <v>6</v>
      </c>
      <c r="CN2061" s="4">
        <v>0</v>
      </c>
      <c r="CO2061">
        <v>0</v>
      </c>
      <c r="CP2061" s="5">
        <v>6</v>
      </c>
      <c r="CQ2061">
        <v>6</v>
      </c>
      <c r="CR2061" s="4">
        <v>0</v>
      </c>
      <c r="CS2061">
        <v>0</v>
      </c>
      <c r="CT2061" s="5">
        <v>6</v>
      </c>
      <c r="CU2061">
        <v>0</v>
      </c>
      <c r="CV2061" s="4">
        <v>0</v>
      </c>
      <c r="CW2061">
        <v>0</v>
      </c>
      <c r="CX2061" s="5">
        <v>0</v>
      </c>
      <c r="CY2061" s="21">
        <v>0</v>
      </c>
      <c r="CZ2061" s="21">
        <v>0</v>
      </c>
      <c r="DA2061" s="21">
        <v>0</v>
      </c>
      <c r="DB2061" s="5">
        <v>0</v>
      </c>
      <c r="DD2061" s="8">
        <v>0</v>
      </c>
      <c r="DE2061" s="8">
        <v>0</v>
      </c>
      <c r="DF2061" s="8">
        <v>0</v>
      </c>
      <c r="DG2061" s="8">
        <v>0</v>
      </c>
      <c r="DH2061" s="8">
        <v>0</v>
      </c>
      <c r="DI2061" s="8">
        <v>0</v>
      </c>
      <c r="DJ2061" s="8">
        <v>0</v>
      </c>
      <c r="DK2061" s="8">
        <v>0</v>
      </c>
      <c r="DL2061" s="8">
        <v>0</v>
      </c>
      <c r="DM2061" s="8">
        <v>0</v>
      </c>
      <c r="DN2061" s="8">
        <v>0</v>
      </c>
      <c r="DO2061" s="8">
        <v>0</v>
      </c>
      <c r="DP2061" s="8">
        <v>0</v>
      </c>
      <c r="DQ2061" s="8">
        <v>0</v>
      </c>
      <c r="DR2061" s="8">
        <v>0</v>
      </c>
      <c r="DS2061" s="8">
        <v>0</v>
      </c>
      <c r="DT2061" s="8">
        <v>0</v>
      </c>
      <c r="DU2061" s="8">
        <v>0</v>
      </c>
      <c r="DV2061" s="8">
        <v>0</v>
      </c>
      <c r="DW2061" s="8">
        <v>0</v>
      </c>
      <c r="DX2061" s="8">
        <v>0</v>
      </c>
      <c r="DY2061" s="8">
        <v>0</v>
      </c>
      <c r="DZ2061" s="8">
        <v>0</v>
      </c>
      <c r="EA2061" s="8">
        <v>0</v>
      </c>
      <c r="EB2061" s="8">
        <v>0</v>
      </c>
      <c r="EC2061" s="8">
        <v>0</v>
      </c>
      <c r="ED2061" s="20">
        <v>0</v>
      </c>
      <c r="EF2061" s="9">
        <v>0</v>
      </c>
      <c r="EG2061" s="9">
        <v>0</v>
      </c>
      <c r="EH2061" s="9">
        <v>0</v>
      </c>
      <c r="EI2061" s="9">
        <v>0</v>
      </c>
      <c r="EJ2061" s="9">
        <v>0</v>
      </c>
      <c r="EK2061" s="9">
        <v>0</v>
      </c>
      <c r="EL2061" s="9">
        <v>0</v>
      </c>
      <c r="EM2061" s="9">
        <v>0</v>
      </c>
      <c r="EN2061" s="9">
        <v>0</v>
      </c>
      <c r="EO2061" s="9">
        <v>0</v>
      </c>
      <c r="EP2061" s="9">
        <v>0</v>
      </c>
      <c r="EQ2061" s="9">
        <v>0</v>
      </c>
      <c r="ER2061" s="9">
        <v>0</v>
      </c>
      <c r="ES2061" s="9">
        <v>0</v>
      </c>
      <c r="ET2061" s="9">
        <v>0</v>
      </c>
      <c r="EU2061" s="9">
        <v>0</v>
      </c>
      <c r="EV2061" s="9">
        <v>0</v>
      </c>
      <c r="EW2061" s="9">
        <v>0</v>
      </c>
      <c r="EX2061" s="9">
        <v>0</v>
      </c>
      <c r="EY2061" s="9">
        <v>0</v>
      </c>
      <c r="EZ2061" s="9">
        <v>0</v>
      </c>
      <c r="FA2061" s="9">
        <v>0</v>
      </c>
      <c r="FB2061" s="9">
        <v>0</v>
      </c>
      <c r="FC2061" s="9">
        <v>0</v>
      </c>
      <c r="FD2061" s="9">
        <v>0</v>
      </c>
      <c r="FE2061" s="9">
        <v>0</v>
      </c>
      <c r="FF2061">
        <v>0</v>
      </c>
    </row>
    <row r="2062" spans="1:162" x14ac:dyDescent="0.2">
      <c r="A2062" t="s">
        <v>848</v>
      </c>
      <c r="B2062" t="s">
        <v>4390</v>
      </c>
      <c r="C2062" t="s">
        <v>4599</v>
      </c>
      <c r="D2062" s="1">
        <v>0</v>
      </c>
      <c r="E2062" s="1">
        <v>0</v>
      </c>
      <c r="F2062" s="4">
        <v>0</v>
      </c>
      <c r="G2062" s="4">
        <v>0</v>
      </c>
      <c r="H2062" s="5">
        <v>0</v>
      </c>
      <c r="I2062">
        <v>6</v>
      </c>
      <c r="J2062" s="4">
        <v>0</v>
      </c>
      <c r="K2062">
        <v>0</v>
      </c>
      <c r="L2062" s="5">
        <v>6</v>
      </c>
      <c r="M2062">
        <v>6</v>
      </c>
      <c r="N2062" s="4">
        <v>0</v>
      </c>
      <c r="O2062">
        <v>0</v>
      </c>
      <c r="P2062" s="5">
        <v>6</v>
      </c>
      <c r="Q2062">
        <v>0</v>
      </c>
      <c r="R2062" s="4">
        <v>0</v>
      </c>
      <c r="S2062">
        <v>0</v>
      </c>
      <c r="T2062" s="5">
        <v>0</v>
      </c>
      <c r="U2062">
        <v>0</v>
      </c>
      <c r="V2062" s="4">
        <v>0</v>
      </c>
      <c r="W2062">
        <v>0</v>
      </c>
      <c r="X2062" s="5">
        <v>0</v>
      </c>
      <c r="Y2062">
        <v>0</v>
      </c>
      <c r="Z2062" s="4">
        <v>0</v>
      </c>
      <c r="AA2062">
        <v>0</v>
      </c>
      <c r="AB2062" s="5">
        <v>0</v>
      </c>
      <c r="AD2062">
        <v>0</v>
      </c>
      <c r="AE2062">
        <v>0</v>
      </c>
      <c r="AF2062" s="4">
        <v>0</v>
      </c>
      <c r="AG2062">
        <v>0</v>
      </c>
      <c r="AH2062" s="5">
        <v>0</v>
      </c>
      <c r="AI2062">
        <v>6</v>
      </c>
      <c r="AJ2062" s="4">
        <v>0</v>
      </c>
      <c r="AK2062">
        <v>0</v>
      </c>
      <c r="AL2062" s="5">
        <v>6</v>
      </c>
      <c r="AM2062">
        <v>0</v>
      </c>
      <c r="AN2062" s="4">
        <v>0</v>
      </c>
      <c r="AO2062">
        <v>0</v>
      </c>
      <c r="AP2062" s="5">
        <v>0</v>
      </c>
      <c r="AQ2062">
        <v>0</v>
      </c>
      <c r="AR2062" s="4">
        <v>0</v>
      </c>
      <c r="AS2062">
        <v>0</v>
      </c>
      <c r="AT2062" s="5">
        <v>0</v>
      </c>
      <c r="AU2062">
        <v>0</v>
      </c>
      <c r="AV2062" s="4">
        <v>0</v>
      </c>
      <c r="AW2062">
        <v>0</v>
      </c>
      <c r="AX2062" s="5">
        <v>0</v>
      </c>
      <c r="AY2062">
        <v>0</v>
      </c>
      <c r="AZ2062" s="4">
        <v>0</v>
      </c>
      <c r="BA2062">
        <v>0</v>
      </c>
      <c r="BB2062" s="5">
        <v>0</v>
      </c>
      <c r="BD2062">
        <v>0</v>
      </c>
      <c r="BE2062">
        <v>0</v>
      </c>
      <c r="BF2062" s="4">
        <v>0</v>
      </c>
      <c r="BG2062">
        <v>0</v>
      </c>
      <c r="BH2062" s="5">
        <v>0</v>
      </c>
      <c r="BI2062">
        <v>6</v>
      </c>
      <c r="BJ2062" s="4">
        <v>0</v>
      </c>
      <c r="BK2062">
        <v>0</v>
      </c>
      <c r="BL2062" s="5">
        <v>6</v>
      </c>
      <c r="BM2062">
        <v>0</v>
      </c>
      <c r="BN2062" s="4">
        <v>0</v>
      </c>
      <c r="BO2062">
        <v>0</v>
      </c>
      <c r="BP2062" s="5">
        <v>0</v>
      </c>
      <c r="BQ2062">
        <v>0</v>
      </c>
      <c r="BR2062" s="4">
        <v>0</v>
      </c>
      <c r="BS2062">
        <v>0</v>
      </c>
      <c r="BT2062" s="5">
        <v>0</v>
      </c>
      <c r="BU2062">
        <v>0</v>
      </c>
      <c r="BV2062" s="4">
        <v>0</v>
      </c>
      <c r="BW2062">
        <v>0</v>
      </c>
      <c r="BX2062" s="5">
        <v>0</v>
      </c>
      <c r="BY2062">
        <v>0</v>
      </c>
      <c r="BZ2062" s="4">
        <v>0</v>
      </c>
      <c r="CA2062">
        <v>0</v>
      </c>
      <c r="CB2062" s="5">
        <v>0</v>
      </c>
      <c r="CD2062">
        <v>0</v>
      </c>
      <c r="CE2062">
        <v>0</v>
      </c>
      <c r="CF2062" s="4">
        <v>0</v>
      </c>
      <c r="CG2062">
        <v>0</v>
      </c>
      <c r="CH2062" s="5">
        <v>0</v>
      </c>
      <c r="CI2062">
        <v>6</v>
      </c>
      <c r="CJ2062" s="4">
        <v>0</v>
      </c>
      <c r="CK2062">
        <v>0</v>
      </c>
      <c r="CL2062" s="5">
        <v>6</v>
      </c>
      <c r="CM2062">
        <v>0</v>
      </c>
      <c r="CN2062" s="4">
        <v>0</v>
      </c>
      <c r="CO2062">
        <v>0</v>
      </c>
      <c r="CP2062" s="5">
        <v>0</v>
      </c>
      <c r="CQ2062">
        <v>0</v>
      </c>
      <c r="CR2062" s="4">
        <v>0</v>
      </c>
      <c r="CS2062">
        <v>0</v>
      </c>
      <c r="CT2062" s="5">
        <v>0</v>
      </c>
      <c r="CU2062">
        <v>0</v>
      </c>
      <c r="CV2062" s="4">
        <v>0</v>
      </c>
      <c r="CW2062">
        <v>0</v>
      </c>
      <c r="CX2062" s="5">
        <v>0</v>
      </c>
      <c r="CY2062" s="21">
        <v>0</v>
      </c>
      <c r="CZ2062" s="21">
        <v>0</v>
      </c>
      <c r="DA2062" s="21">
        <v>0</v>
      </c>
      <c r="DB2062" s="5">
        <v>0</v>
      </c>
      <c r="DD2062" s="8">
        <v>0</v>
      </c>
      <c r="DE2062" s="8">
        <v>0</v>
      </c>
      <c r="DF2062" s="8">
        <v>0</v>
      </c>
      <c r="DG2062" s="8">
        <v>0</v>
      </c>
      <c r="DH2062" s="8">
        <v>0</v>
      </c>
      <c r="DI2062" s="8">
        <v>0</v>
      </c>
      <c r="DJ2062" s="8">
        <v>0</v>
      </c>
      <c r="DK2062" s="8">
        <v>0</v>
      </c>
      <c r="DL2062" s="8">
        <v>0</v>
      </c>
      <c r="DM2062" s="8">
        <v>0</v>
      </c>
      <c r="DN2062" s="8">
        <v>0</v>
      </c>
      <c r="DO2062" s="8">
        <v>0</v>
      </c>
      <c r="DP2062" s="8">
        <v>0</v>
      </c>
      <c r="DQ2062" s="8">
        <v>0</v>
      </c>
      <c r="DR2062" s="8">
        <v>0</v>
      </c>
      <c r="DS2062" s="8">
        <v>0</v>
      </c>
      <c r="DT2062" s="8">
        <v>0</v>
      </c>
      <c r="DU2062" s="8">
        <v>0</v>
      </c>
      <c r="DV2062" s="8">
        <v>0</v>
      </c>
      <c r="DW2062" s="8">
        <v>0</v>
      </c>
      <c r="DX2062" s="8">
        <v>0</v>
      </c>
      <c r="DY2062" s="8">
        <v>0</v>
      </c>
      <c r="DZ2062" s="8">
        <v>0</v>
      </c>
      <c r="EA2062" s="8">
        <v>0</v>
      </c>
      <c r="EB2062" s="8">
        <v>0</v>
      </c>
      <c r="EC2062" s="8">
        <v>0</v>
      </c>
      <c r="ED2062" s="20">
        <v>0</v>
      </c>
      <c r="EF2062" s="9">
        <v>0</v>
      </c>
      <c r="EG2062" s="9">
        <v>0</v>
      </c>
      <c r="EH2062" s="9">
        <v>0</v>
      </c>
      <c r="EI2062" s="9">
        <v>0</v>
      </c>
      <c r="EJ2062" s="9">
        <v>0</v>
      </c>
      <c r="EK2062" s="9">
        <v>0</v>
      </c>
      <c r="EL2062" s="9">
        <v>0</v>
      </c>
      <c r="EM2062" s="9">
        <v>0</v>
      </c>
      <c r="EN2062" s="9">
        <v>0</v>
      </c>
      <c r="EO2062" s="9">
        <v>0</v>
      </c>
      <c r="EP2062" s="9">
        <v>0</v>
      </c>
      <c r="EQ2062" s="9">
        <v>0</v>
      </c>
      <c r="ER2062" s="9">
        <v>0</v>
      </c>
      <c r="ES2062" s="9">
        <v>0</v>
      </c>
      <c r="ET2062" s="9">
        <v>0</v>
      </c>
      <c r="EU2062" s="9">
        <v>0</v>
      </c>
      <c r="EV2062" s="9">
        <v>0</v>
      </c>
      <c r="EW2062" s="9">
        <v>0</v>
      </c>
      <c r="EX2062" s="9">
        <v>0</v>
      </c>
      <c r="EY2062" s="9">
        <v>0</v>
      </c>
      <c r="EZ2062" s="9">
        <v>0</v>
      </c>
      <c r="FA2062" s="9">
        <v>0</v>
      </c>
      <c r="FB2062" s="9">
        <v>0</v>
      </c>
      <c r="FC2062" s="9">
        <v>0</v>
      </c>
      <c r="FD2062" s="9">
        <v>0</v>
      </c>
      <c r="FE2062" s="9">
        <v>0</v>
      </c>
      <c r="FF2062">
        <v>0</v>
      </c>
    </row>
    <row r="2063" spans="1:162" x14ac:dyDescent="0.2">
      <c r="A2063" t="s">
        <v>1</v>
      </c>
      <c r="B2063" t="s">
        <v>2428</v>
      </c>
      <c r="C2063" t="s">
        <v>4599</v>
      </c>
      <c r="D2063" s="1">
        <v>13</v>
      </c>
      <c r="E2063" s="1">
        <v>13</v>
      </c>
      <c r="F2063" s="4">
        <v>19637775</v>
      </c>
      <c r="G2063" s="4">
        <v>2712</v>
      </c>
      <c r="H2063" s="5">
        <v>13</v>
      </c>
      <c r="I2063">
        <v>13</v>
      </c>
      <c r="J2063" s="4">
        <v>14637775</v>
      </c>
      <c r="K2063">
        <v>2805</v>
      </c>
      <c r="L2063" s="5">
        <v>13</v>
      </c>
      <c r="M2063">
        <v>0</v>
      </c>
      <c r="N2063" s="4">
        <v>0</v>
      </c>
      <c r="O2063">
        <v>0</v>
      </c>
      <c r="P2063" s="5">
        <v>0</v>
      </c>
      <c r="Q2063">
        <v>0</v>
      </c>
      <c r="R2063" s="4">
        <v>0</v>
      </c>
      <c r="S2063">
        <v>0</v>
      </c>
      <c r="T2063" s="5">
        <v>0</v>
      </c>
      <c r="U2063">
        <v>0</v>
      </c>
      <c r="V2063" s="4">
        <v>0</v>
      </c>
      <c r="W2063">
        <v>0</v>
      </c>
      <c r="X2063" s="5">
        <v>0</v>
      </c>
      <c r="Y2063">
        <v>0</v>
      </c>
      <c r="Z2063" s="4">
        <v>0</v>
      </c>
      <c r="AA2063">
        <v>0</v>
      </c>
      <c r="AB2063" s="5">
        <v>0</v>
      </c>
      <c r="AD2063">
        <v>13</v>
      </c>
      <c r="AE2063">
        <v>13</v>
      </c>
      <c r="AF2063" s="4">
        <v>19637775</v>
      </c>
      <c r="AG2063">
        <v>2805</v>
      </c>
      <c r="AH2063" s="5">
        <v>13</v>
      </c>
      <c r="AI2063">
        <v>13</v>
      </c>
      <c r="AJ2063" s="4">
        <v>0</v>
      </c>
      <c r="AK2063">
        <v>0</v>
      </c>
      <c r="AL2063" s="5">
        <v>13</v>
      </c>
      <c r="AM2063">
        <v>0</v>
      </c>
      <c r="AN2063" s="4">
        <v>0</v>
      </c>
      <c r="AO2063">
        <v>0</v>
      </c>
      <c r="AP2063" s="5">
        <v>0</v>
      </c>
      <c r="AQ2063">
        <v>0</v>
      </c>
      <c r="AR2063" s="4">
        <v>0</v>
      </c>
      <c r="AS2063">
        <v>0</v>
      </c>
      <c r="AT2063" s="5">
        <v>0</v>
      </c>
      <c r="AU2063">
        <v>0</v>
      </c>
      <c r="AV2063" s="4">
        <v>0</v>
      </c>
      <c r="AW2063">
        <v>0</v>
      </c>
      <c r="AX2063" s="5">
        <v>0</v>
      </c>
      <c r="AY2063">
        <v>0</v>
      </c>
      <c r="AZ2063" s="4">
        <v>0</v>
      </c>
      <c r="BA2063">
        <v>0</v>
      </c>
      <c r="BB2063" s="5">
        <v>0</v>
      </c>
      <c r="BD2063">
        <v>13</v>
      </c>
      <c r="BE2063">
        <v>13</v>
      </c>
      <c r="BF2063" s="4">
        <v>19637775</v>
      </c>
      <c r="BG2063">
        <v>2805</v>
      </c>
      <c r="BH2063" s="5">
        <v>13</v>
      </c>
      <c r="BI2063">
        <v>0</v>
      </c>
      <c r="BJ2063" s="4">
        <v>0</v>
      </c>
      <c r="BK2063">
        <v>0</v>
      </c>
      <c r="BL2063" s="5">
        <v>0</v>
      </c>
      <c r="BM2063">
        <v>0</v>
      </c>
      <c r="BN2063" s="4">
        <v>0</v>
      </c>
      <c r="BO2063">
        <v>0</v>
      </c>
      <c r="BP2063" s="5">
        <v>0</v>
      </c>
      <c r="BQ2063">
        <v>0</v>
      </c>
      <c r="BR2063" s="4">
        <v>0</v>
      </c>
      <c r="BS2063">
        <v>0</v>
      </c>
      <c r="BT2063" s="5">
        <v>0</v>
      </c>
      <c r="BU2063">
        <v>0</v>
      </c>
      <c r="BV2063" s="4">
        <v>0</v>
      </c>
      <c r="BW2063">
        <v>0</v>
      </c>
      <c r="BX2063" s="5">
        <v>0</v>
      </c>
      <c r="BY2063">
        <v>0</v>
      </c>
      <c r="BZ2063" s="4">
        <v>0</v>
      </c>
      <c r="CA2063">
        <v>0</v>
      </c>
      <c r="CB2063" s="5">
        <v>0</v>
      </c>
      <c r="CD2063">
        <v>13</v>
      </c>
      <c r="CE2063">
        <v>13</v>
      </c>
      <c r="CF2063" s="4">
        <v>14637775</v>
      </c>
      <c r="CG2063">
        <v>2805</v>
      </c>
      <c r="CH2063" s="5">
        <v>13</v>
      </c>
      <c r="CI2063">
        <v>0</v>
      </c>
      <c r="CJ2063" s="4">
        <v>0</v>
      </c>
      <c r="CK2063">
        <v>0</v>
      </c>
      <c r="CL2063" s="5">
        <v>0</v>
      </c>
      <c r="CM2063">
        <v>0</v>
      </c>
      <c r="CN2063" s="4">
        <v>0</v>
      </c>
      <c r="CO2063">
        <v>0</v>
      </c>
      <c r="CP2063" s="5">
        <v>0</v>
      </c>
      <c r="CQ2063">
        <v>0</v>
      </c>
      <c r="CR2063" s="4">
        <v>0</v>
      </c>
      <c r="CS2063">
        <v>0</v>
      </c>
      <c r="CT2063" s="5">
        <v>0</v>
      </c>
      <c r="CU2063">
        <v>0</v>
      </c>
      <c r="CV2063" s="4">
        <v>0</v>
      </c>
      <c r="CW2063">
        <v>0</v>
      </c>
      <c r="CX2063" s="5">
        <v>0</v>
      </c>
      <c r="CY2063" s="21">
        <v>0</v>
      </c>
      <c r="CZ2063" s="21">
        <v>0</v>
      </c>
      <c r="DA2063" s="21">
        <v>0</v>
      </c>
      <c r="DB2063" s="5">
        <v>0</v>
      </c>
      <c r="DD2063" s="8">
        <v>19637775</v>
      </c>
      <c r="DE2063" s="8">
        <v>19637775</v>
      </c>
      <c r="DF2063" s="8">
        <v>19637775</v>
      </c>
      <c r="DG2063" s="8">
        <v>14637775</v>
      </c>
      <c r="DH2063" s="8">
        <v>14637775</v>
      </c>
      <c r="DI2063" s="8">
        <v>0</v>
      </c>
      <c r="DJ2063" s="8">
        <v>0</v>
      </c>
      <c r="DK2063" s="8">
        <v>0</v>
      </c>
      <c r="DL2063" s="8">
        <v>0</v>
      </c>
      <c r="DM2063" s="8">
        <v>0</v>
      </c>
      <c r="DN2063" s="8">
        <v>0</v>
      </c>
      <c r="DO2063" s="8">
        <v>0</v>
      </c>
      <c r="DP2063" s="8">
        <v>0</v>
      </c>
      <c r="DQ2063" s="8">
        <v>0</v>
      </c>
      <c r="DR2063" s="8">
        <v>0</v>
      </c>
      <c r="DS2063" s="8">
        <v>0</v>
      </c>
      <c r="DT2063" s="8">
        <v>0</v>
      </c>
      <c r="DU2063" s="8">
        <v>0</v>
      </c>
      <c r="DV2063" s="8">
        <v>0</v>
      </c>
      <c r="DW2063" s="8">
        <v>0</v>
      </c>
      <c r="DX2063" s="8">
        <v>0</v>
      </c>
      <c r="DY2063" s="8">
        <v>0</v>
      </c>
      <c r="DZ2063" s="8">
        <v>0</v>
      </c>
      <c r="EA2063" s="8">
        <v>0</v>
      </c>
      <c r="EB2063" s="8">
        <v>0</v>
      </c>
      <c r="EC2063" s="8">
        <v>0</v>
      </c>
      <c r="ED2063" s="20">
        <v>0</v>
      </c>
      <c r="EF2063" s="9">
        <v>2504</v>
      </c>
      <c r="EG2063" s="9">
        <v>2596</v>
      </c>
      <c r="EH2063" s="9">
        <v>2688</v>
      </c>
      <c r="EI2063" s="9">
        <v>2712</v>
      </c>
      <c r="EJ2063" s="9">
        <v>2805</v>
      </c>
      <c r="EK2063" s="9">
        <v>0</v>
      </c>
      <c r="EL2063" s="9">
        <v>0</v>
      </c>
      <c r="EM2063" s="9">
        <v>0</v>
      </c>
      <c r="EN2063" s="9">
        <v>0</v>
      </c>
      <c r="EO2063" s="9">
        <v>0</v>
      </c>
      <c r="EP2063" s="9">
        <v>0</v>
      </c>
      <c r="EQ2063" s="9">
        <v>0</v>
      </c>
      <c r="ER2063" s="9">
        <v>0</v>
      </c>
      <c r="ES2063" s="9">
        <v>0</v>
      </c>
      <c r="ET2063" s="9">
        <v>0</v>
      </c>
      <c r="EU2063" s="9">
        <v>0</v>
      </c>
      <c r="EV2063" s="9">
        <v>0</v>
      </c>
      <c r="EW2063" s="9">
        <v>0</v>
      </c>
      <c r="EX2063" s="9">
        <v>0</v>
      </c>
      <c r="EY2063" s="9">
        <v>0</v>
      </c>
      <c r="EZ2063" s="9">
        <v>0</v>
      </c>
      <c r="FA2063" s="9">
        <v>0</v>
      </c>
      <c r="FB2063" s="9">
        <v>0</v>
      </c>
      <c r="FC2063" s="9">
        <v>0</v>
      </c>
      <c r="FD2063" s="9">
        <v>0</v>
      </c>
      <c r="FE2063" s="9">
        <v>0</v>
      </c>
      <c r="FF2063">
        <v>0</v>
      </c>
    </row>
    <row r="2064" spans="1:162" x14ac:dyDescent="0.2">
      <c r="A2064" t="s">
        <v>151</v>
      </c>
      <c r="B2064" t="s">
        <v>4391</v>
      </c>
      <c r="C2064" t="s">
        <v>3</v>
      </c>
      <c r="D2064" s="1">
        <v>9</v>
      </c>
      <c r="E2064" s="1">
        <v>9</v>
      </c>
      <c r="F2064" s="4">
        <v>0</v>
      </c>
      <c r="G2064" s="4">
        <v>0</v>
      </c>
      <c r="H2064" s="5">
        <v>9</v>
      </c>
      <c r="I2064">
        <v>0</v>
      </c>
      <c r="J2064" s="4">
        <v>0</v>
      </c>
      <c r="K2064">
        <v>0</v>
      </c>
      <c r="L2064" s="5">
        <v>0</v>
      </c>
      <c r="M2064">
        <v>0</v>
      </c>
      <c r="N2064" s="4">
        <v>0</v>
      </c>
      <c r="O2064">
        <v>0</v>
      </c>
      <c r="P2064" s="5">
        <v>0</v>
      </c>
      <c r="Q2064">
        <v>0</v>
      </c>
      <c r="R2064" s="4">
        <v>0</v>
      </c>
      <c r="S2064">
        <v>0</v>
      </c>
      <c r="T2064" s="5">
        <v>0</v>
      </c>
      <c r="U2064">
        <v>0</v>
      </c>
      <c r="V2064" s="4">
        <v>0</v>
      </c>
      <c r="W2064">
        <v>0</v>
      </c>
      <c r="X2064" s="5">
        <v>0</v>
      </c>
      <c r="Y2064">
        <v>0</v>
      </c>
      <c r="Z2064" s="4">
        <v>0</v>
      </c>
      <c r="AA2064">
        <v>0</v>
      </c>
      <c r="AB2064" s="5">
        <v>0</v>
      </c>
      <c r="AD2064">
        <v>9</v>
      </c>
      <c r="AE2064">
        <v>9</v>
      </c>
      <c r="AF2064" s="4">
        <v>0</v>
      </c>
      <c r="AG2064">
        <v>0</v>
      </c>
      <c r="AH2064" s="5">
        <v>9</v>
      </c>
      <c r="AI2064">
        <v>0</v>
      </c>
      <c r="AJ2064" s="4">
        <v>0</v>
      </c>
      <c r="AK2064">
        <v>0</v>
      </c>
      <c r="AL2064" s="5">
        <v>0</v>
      </c>
      <c r="AM2064">
        <v>0</v>
      </c>
      <c r="AN2064" s="4">
        <v>0</v>
      </c>
      <c r="AO2064">
        <v>0</v>
      </c>
      <c r="AP2064" s="5">
        <v>0</v>
      </c>
      <c r="AQ2064">
        <v>0</v>
      </c>
      <c r="AR2064" s="4">
        <v>0</v>
      </c>
      <c r="AS2064">
        <v>0</v>
      </c>
      <c r="AT2064" s="5">
        <v>0</v>
      </c>
      <c r="AU2064">
        <v>0</v>
      </c>
      <c r="AV2064" s="4">
        <v>0</v>
      </c>
      <c r="AW2064">
        <v>0</v>
      </c>
      <c r="AX2064" s="5">
        <v>0</v>
      </c>
      <c r="AY2064">
        <v>0</v>
      </c>
      <c r="AZ2064" s="4">
        <v>0</v>
      </c>
      <c r="BA2064">
        <v>0</v>
      </c>
      <c r="BB2064" s="5">
        <v>0</v>
      </c>
      <c r="BD2064">
        <v>9</v>
      </c>
      <c r="BE2064">
        <v>9</v>
      </c>
      <c r="BF2064" s="4">
        <v>0</v>
      </c>
      <c r="BG2064">
        <v>0</v>
      </c>
      <c r="BH2064" s="5">
        <v>9</v>
      </c>
      <c r="BI2064">
        <v>0</v>
      </c>
      <c r="BJ2064" s="4">
        <v>0</v>
      </c>
      <c r="BK2064">
        <v>0</v>
      </c>
      <c r="BL2064" s="5">
        <v>0</v>
      </c>
      <c r="BM2064">
        <v>0</v>
      </c>
      <c r="BN2064" s="4">
        <v>0</v>
      </c>
      <c r="BO2064">
        <v>0</v>
      </c>
      <c r="BP2064" s="5">
        <v>0</v>
      </c>
      <c r="BQ2064">
        <v>0</v>
      </c>
      <c r="BR2064" s="4">
        <v>0</v>
      </c>
      <c r="BS2064">
        <v>0</v>
      </c>
      <c r="BT2064" s="5">
        <v>0</v>
      </c>
      <c r="BU2064">
        <v>0</v>
      </c>
      <c r="BV2064" s="4">
        <v>0</v>
      </c>
      <c r="BW2064">
        <v>0</v>
      </c>
      <c r="BX2064" s="5">
        <v>0</v>
      </c>
      <c r="BY2064">
        <v>0</v>
      </c>
      <c r="BZ2064" s="4">
        <v>0</v>
      </c>
      <c r="CA2064">
        <v>0</v>
      </c>
      <c r="CB2064" s="5">
        <v>0</v>
      </c>
      <c r="CD2064">
        <v>9</v>
      </c>
      <c r="CE2064">
        <v>0</v>
      </c>
      <c r="CF2064" s="4">
        <v>0</v>
      </c>
      <c r="CG2064">
        <v>0</v>
      </c>
      <c r="CH2064" s="5">
        <v>0</v>
      </c>
      <c r="CI2064">
        <v>0</v>
      </c>
      <c r="CJ2064" s="4">
        <v>0</v>
      </c>
      <c r="CK2064">
        <v>0</v>
      </c>
      <c r="CL2064" s="5">
        <v>0</v>
      </c>
      <c r="CM2064">
        <v>0</v>
      </c>
      <c r="CN2064" s="4">
        <v>0</v>
      </c>
      <c r="CO2064">
        <v>0</v>
      </c>
      <c r="CP2064" s="5">
        <v>0</v>
      </c>
      <c r="CQ2064">
        <v>0</v>
      </c>
      <c r="CR2064" s="4">
        <v>0</v>
      </c>
      <c r="CS2064">
        <v>0</v>
      </c>
      <c r="CT2064" s="5">
        <v>0</v>
      </c>
      <c r="CU2064">
        <v>0</v>
      </c>
      <c r="CV2064" s="4">
        <v>0</v>
      </c>
      <c r="CW2064">
        <v>0</v>
      </c>
      <c r="CX2064" s="5">
        <v>0</v>
      </c>
      <c r="CY2064" s="21">
        <v>0</v>
      </c>
      <c r="CZ2064" s="21">
        <v>0</v>
      </c>
      <c r="DA2064" s="21">
        <v>0</v>
      </c>
      <c r="DB2064" s="5">
        <v>0</v>
      </c>
      <c r="DD2064" s="8">
        <v>0</v>
      </c>
      <c r="DE2064" s="8">
        <v>0</v>
      </c>
      <c r="DF2064" s="8">
        <v>0</v>
      </c>
      <c r="DG2064" s="8">
        <v>0</v>
      </c>
      <c r="DH2064" s="8">
        <v>0</v>
      </c>
      <c r="DI2064" s="8">
        <v>0</v>
      </c>
      <c r="DJ2064" s="8">
        <v>0</v>
      </c>
      <c r="DK2064" s="8">
        <v>0</v>
      </c>
      <c r="DL2064" s="8">
        <v>0</v>
      </c>
      <c r="DM2064" s="8">
        <v>0</v>
      </c>
      <c r="DN2064" s="8">
        <v>0</v>
      </c>
      <c r="DO2064" s="8">
        <v>0</v>
      </c>
      <c r="DP2064" s="8">
        <v>0</v>
      </c>
      <c r="DQ2064" s="8">
        <v>0</v>
      </c>
      <c r="DR2064" s="8">
        <v>0</v>
      </c>
      <c r="DS2064" s="8">
        <v>0</v>
      </c>
      <c r="DT2064" s="8">
        <v>0</v>
      </c>
      <c r="DU2064" s="8">
        <v>0</v>
      </c>
      <c r="DV2064" s="8">
        <v>0</v>
      </c>
      <c r="DW2064" s="8">
        <v>0</v>
      </c>
      <c r="DX2064" s="8">
        <v>0</v>
      </c>
      <c r="DY2064" s="8">
        <v>0</v>
      </c>
      <c r="DZ2064" s="8">
        <v>0</v>
      </c>
      <c r="EA2064" s="8">
        <v>0</v>
      </c>
      <c r="EB2064" s="8">
        <v>0</v>
      </c>
      <c r="EC2064" s="8">
        <v>0</v>
      </c>
      <c r="ED2064" s="20">
        <v>0</v>
      </c>
      <c r="EF2064" s="9">
        <v>0</v>
      </c>
      <c r="EG2064" s="9">
        <v>0</v>
      </c>
      <c r="EH2064" s="9">
        <v>0</v>
      </c>
      <c r="EI2064" s="9">
        <v>0</v>
      </c>
      <c r="EJ2064" s="9">
        <v>0</v>
      </c>
      <c r="EK2064" s="9">
        <v>0</v>
      </c>
      <c r="EL2064" s="9">
        <v>0</v>
      </c>
      <c r="EM2064" s="9">
        <v>0</v>
      </c>
      <c r="EN2064" s="9">
        <v>0</v>
      </c>
      <c r="EO2064" s="9">
        <v>0</v>
      </c>
      <c r="EP2064" s="9">
        <v>0</v>
      </c>
      <c r="EQ2064" s="9">
        <v>0</v>
      </c>
      <c r="ER2064" s="9">
        <v>0</v>
      </c>
      <c r="ES2064" s="9">
        <v>0</v>
      </c>
      <c r="ET2064" s="9">
        <v>0</v>
      </c>
      <c r="EU2064" s="9">
        <v>0</v>
      </c>
      <c r="EV2064" s="9">
        <v>0</v>
      </c>
      <c r="EW2064" s="9">
        <v>0</v>
      </c>
      <c r="EX2064" s="9">
        <v>0</v>
      </c>
      <c r="EY2064" s="9">
        <v>0</v>
      </c>
      <c r="EZ2064" s="9">
        <v>0</v>
      </c>
      <c r="FA2064" s="9">
        <v>0</v>
      </c>
      <c r="FB2064" s="9">
        <v>0</v>
      </c>
      <c r="FC2064" s="9">
        <v>0</v>
      </c>
      <c r="FD2064" s="9">
        <v>0</v>
      </c>
      <c r="FE2064" s="9">
        <v>0</v>
      </c>
      <c r="FF2064">
        <v>0</v>
      </c>
    </row>
    <row r="2065" spans="1:162" x14ac:dyDescent="0.2">
      <c r="A2065" t="s">
        <v>599</v>
      </c>
      <c r="B2065" t="s">
        <v>223</v>
      </c>
      <c r="C2065" t="s">
        <v>4599</v>
      </c>
      <c r="D2065" s="1">
        <v>0</v>
      </c>
      <c r="E2065" s="1">
        <v>0</v>
      </c>
      <c r="F2065" s="4">
        <v>0</v>
      </c>
      <c r="G2065" s="4">
        <v>0</v>
      </c>
      <c r="H2065" s="5">
        <v>0</v>
      </c>
      <c r="I2065">
        <v>0</v>
      </c>
      <c r="J2065" s="4">
        <v>0</v>
      </c>
      <c r="K2065">
        <v>0</v>
      </c>
      <c r="L2065" s="5">
        <v>0</v>
      </c>
      <c r="M2065">
        <v>0</v>
      </c>
      <c r="N2065" s="4">
        <v>0</v>
      </c>
      <c r="O2065">
        <v>0</v>
      </c>
      <c r="P2065" s="5">
        <v>0</v>
      </c>
      <c r="Q2065">
        <v>0</v>
      </c>
      <c r="R2065" s="4">
        <v>0</v>
      </c>
      <c r="S2065">
        <v>0</v>
      </c>
      <c r="T2065" s="5">
        <v>0</v>
      </c>
      <c r="U2065">
        <v>0</v>
      </c>
      <c r="V2065" s="4">
        <v>0</v>
      </c>
      <c r="W2065">
        <v>0</v>
      </c>
      <c r="X2065" s="5">
        <v>0</v>
      </c>
      <c r="Y2065">
        <v>0</v>
      </c>
      <c r="Z2065" s="4">
        <v>0</v>
      </c>
      <c r="AA2065">
        <v>0</v>
      </c>
      <c r="AB2065" s="5">
        <v>0</v>
      </c>
      <c r="AD2065">
        <v>0</v>
      </c>
      <c r="AE2065">
        <v>0</v>
      </c>
      <c r="AF2065" s="4">
        <v>0</v>
      </c>
      <c r="AG2065">
        <v>0</v>
      </c>
      <c r="AH2065" s="5">
        <v>0</v>
      </c>
      <c r="AI2065">
        <v>0</v>
      </c>
      <c r="AJ2065" s="4">
        <v>0</v>
      </c>
      <c r="AK2065">
        <v>0</v>
      </c>
      <c r="AL2065" s="5">
        <v>0</v>
      </c>
      <c r="AM2065">
        <v>0</v>
      </c>
      <c r="AN2065" s="4">
        <v>0</v>
      </c>
      <c r="AO2065">
        <v>0</v>
      </c>
      <c r="AP2065" s="5">
        <v>0</v>
      </c>
      <c r="AQ2065">
        <v>0</v>
      </c>
      <c r="AR2065" s="4">
        <v>0</v>
      </c>
      <c r="AS2065">
        <v>0</v>
      </c>
      <c r="AT2065" s="5">
        <v>0</v>
      </c>
      <c r="AU2065">
        <v>0</v>
      </c>
      <c r="AV2065" s="4">
        <v>0</v>
      </c>
      <c r="AW2065">
        <v>0</v>
      </c>
      <c r="AX2065" s="5">
        <v>0</v>
      </c>
      <c r="AY2065">
        <v>0</v>
      </c>
      <c r="AZ2065" s="4">
        <v>0</v>
      </c>
      <c r="BA2065">
        <v>0</v>
      </c>
      <c r="BB2065" s="5">
        <v>0</v>
      </c>
      <c r="BD2065">
        <v>0</v>
      </c>
      <c r="BE2065">
        <v>6</v>
      </c>
      <c r="BF2065" s="4">
        <v>0</v>
      </c>
      <c r="BG2065">
        <v>0</v>
      </c>
      <c r="BH2065" s="5">
        <v>6</v>
      </c>
      <c r="BI2065">
        <v>0</v>
      </c>
      <c r="BJ2065" s="4">
        <v>0</v>
      </c>
      <c r="BK2065">
        <v>0</v>
      </c>
      <c r="BL2065" s="5">
        <v>0</v>
      </c>
      <c r="BM2065">
        <v>0</v>
      </c>
      <c r="BN2065" s="4">
        <v>0</v>
      </c>
      <c r="BO2065">
        <v>0</v>
      </c>
      <c r="BP2065" s="5">
        <v>0</v>
      </c>
      <c r="BQ2065">
        <v>0</v>
      </c>
      <c r="BR2065" s="4">
        <v>0</v>
      </c>
      <c r="BS2065">
        <v>0</v>
      </c>
      <c r="BT2065" s="5">
        <v>0</v>
      </c>
      <c r="BU2065">
        <v>0</v>
      </c>
      <c r="BV2065" s="4">
        <v>0</v>
      </c>
      <c r="BW2065">
        <v>0</v>
      </c>
      <c r="BX2065" s="5">
        <v>0</v>
      </c>
      <c r="BY2065">
        <v>0</v>
      </c>
      <c r="BZ2065" s="4">
        <v>0</v>
      </c>
      <c r="CA2065">
        <v>0</v>
      </c>
      <c r="CB2065" s="5">
        <v>0</v>
      </c>
      <c r="CD2065">
        <v>0</v>
      </c>
      <c r="CE2065">
        <v>6</v>
      </c>
      <c r="CF2065" s="4">
        <v>0</v>
      </c>
      <c r="CG2065">
        <v>0</v>
      </c>
      <c r="CH2065" s="5">
        <v>6</v>
      </c>
      <c r="CI2065">
        <v>0</v>
      </c>
      <c r="CJ2065" s="4">
        <v>0</v>
      </c>
      <c r="CK2065">
        <v>0</v>
      </c>
      <c r="CL2065" s="5">
        <v>0</v>
      </c>
      <c r="CM2065">
        <v>0</v>
      </c>
      <c r="CN2065" s="4">
        <v>0</v>
      </c>
      <c r="CO2065">
        <v>0</v>
      </c>
      <c r="CP2065" s="5">
        <v>0</v>
      </c>
      <c r="CQ2065">
        <v>0</v>
      </c>
      <c r="CR2065" s="4">
        <v>0</v>
      </c>
      <c r="CS2065">
        <v>0</v>
      </c>
      <c r="CT2065" s="5">
        <v>0</v>
      </c>
      <c r="CU2065">
        <v>0</v>
      </c>
      <c r="CV2065" s="4">
        <v>0</v>
      </c>
      <c r="CW2065">
        <v>0</v>
      </c>
      <c r="CX2065" s="5">
        <v>0</v>
      </c>
      <c r="CY2065" s="21">
        <v>0</v>
      </c>
      <c r="CZ2065" s="21">
        <v>0</v>
      </c>
      <c r="DA2065" s="21">
        <v>0</v>
      </c>
      <c r="DB2065" s="5">
        <v>0</v>
      </c>
      <c r="DD2065" s="8">
        <v>0</v>
      </c>
      <c r="DE2065" s="8">
        <v>0</v>
      </c>
      <c r="DF2065" s="8">
        <v>0</v>
      </c>
      <c r="DG2065" s="8">
        <v>0</v>
      </c>
      <c r="DH2065" s="8">
        <v>0</v>
      </c>
      <c r="DI2065" s="8">
        <v>0</v>
      </c>
      <c r="DJ2065" s="8">
        <v>0</v>
      </c>
      <c r="DK2065" s="8">
        <v>0</v>
      </c>
      <c r="DL2065" s="8">
        <v>0</v>
      </c>
      <c r="DM2065" s="8">
        <v>0</v>
      </c>
      <c r="DN2065" s="8">
        <v>0</v>
      </c>
      <c r="DO2065" s="8">
        <v>0</v>
      </c>
      <c r="DP2065" s="8">
        <v>0</v>
      </c>
      <c r="DQ2065" s="8">
        <v>0</v>
      </c>
      <c r="DR2065" s="8">
        <v>0</v>
      </c>
      <c r="DS2065" s="8">
        <v>0</v>
      </c>
      <c r="DT2065" s="8">
        <v>0</v>
      </c>
      <c r="DU2065" s="8">
        <v>0</v>
      </c>
      <c r="DV2065" s="8">
        <v>0</v>
      </c>
      <c r="DW2065" s="8">
        <v>0</v>
      </c>
      <c r="DX2065" s="8">
        <v>0</v>
      </c>
      <c r="DY2065" s="8">
        <v>0</v>
      </c>
      <c r="DZ2065" s="8">
        <v>0</v>
      </c>
      <c r="EA2065" s="8">
        <v>0</v>
      </c>
      <c r="EB2065" s="8">
        <v>0</v>
      </c>
      <c r="EC2065" s="8">
        <v>0</v>
      </c>
      <c r="ED2065" s="20">
        <v>0</v>
      </c>
      <c r="EF2065" s="9">
        <v>0</v>
      </c>
      <c r="EG2065" s="9">
        <v>0</v>
      </c>
      <c r="EH2065" s="9">
        <v>0</v>
      </c>
      <c r="EI2065" s="9">
        <v>0</v>
      </c>
      <c r="EJ2065" s="9">
        <v>0</v>
      </c>
      <c r="EK2065" s="9">
        <v>0</v>
      </c>
      <c r="EL2065" s="9">
        <v>0</v>
      </c>
      <c r="EM2065" s="9">
        <v>0</v>
      </c>
      <c r="EN2065" s="9">
        <v>0</v>
      </c>
      <c r="EO2065" s="9">
        <v>0</v>
      </c>
      <c r="EP2065" s="9">
        <v>0</v>
      </c>
      <c r="EQ2065" s="9">
        <v>0</v>
      </c>
      <c r="ER2065" s="9">
        <v>0</v>
      </c>
      <c r="ES2065" s="9">
        <v>0</v>
      </c>
      <c r="ET2065" s="9">
        <v>0</v>
      </c>
      <c r="EU2065" s="9">
        <v>0</v>
      </c>
      <c r="EV2065" s="9">
        <v>0</v>
      </c>
      <c r="EW2065" s="9">
        <v>0</v>
      </c>
      <c r="EX2065" s="9">
        <v>0</v>
      </c>
      <c r="EY2065" s="9">
        <v>0</v>
      </c>
      <c r="EZ2065" s="9">
        <v>0</v>
      </c>
      <c r="FA2065" s="9">
        <v>0</v>
      </c>
      <c r="FB2065" s="9">
        <v>0</v>
      </c>
      <c r="FC2065" s="9">
        <v>0</v>
      </c>
      <c r="FD2065" s="9">
        <v>0</v>
      </c>
      <c r="FE2065" s="9">
        <v>0</v>
      </c>
      <c r="FF2065">
        <v>0</v>
      </c>
    </row>
    <row r="2066" spans="1:162" x14ac:dyDescent="0.2">
      <c r="A2066" t="s">
        <v>57</v>
      </c>
      <c r="B2066" t="s">
        <v>4392</v>
      </c>
      <c r="C2066" t="s">
        <v>3</v>
      </c>
      <c r="D2066" s="1">
        <v>4</v>
      </c>
      <c r="E2066" s="1">
        <v>4</v>
      </c>
      <c r="F2066" s="4">
        <v>0</v>
      </c>
      <c r="G2066" s="4">
        <v>0</v>
      </c>
      <c r="H2066" s="5">
        <v>4</v>
      </c>
      <c r="I2066">
        <v>5</v>
      </c>
      <c r="J2066" s="4">
        <v>0</v>
      </c>
      <c r="K2066">
        <v>0</v>
      </c>
      <c r="L2066" s="5">
        <v>5</v>
      </c>
      <c r="M2066">
        <v>5</v>
      </c>
      <c r="N2066" s="4">
        <v>0</v>
      </c>
      <c r="O2066">
        <v>0</v>
      </c>
      <c r="P2066" s="5">
        <v>5</v>
      </c>
      <c r="Q2066">
        <v>0</v>
      </c>
      <c r="R2066" s="4">
        <v>0</v>
      </c>
      <c r="S2066">
        <v>0</v>
      </c>
      <c r="T2066" s="5">
        <v>0</v>
      </c>
      <c r="U2066">
        <v>0</v>
      </c>
      <c r="V2066" s="4">
        <v>0</v>
      </c>
      <c r="W2066">
        <v>0</v>
      </c>
      <c r="X2066" s="5">
        <v>0</v>
      </c>
      <c r="Y2066">
        <v>0</v>
      </c>
      <c r="Z2066" s="4">
        <v>0</v>
      </c>
      <c r="AA2066">
        <v>0</v>
      </c>
      <c r="AB2066" s="5">
        <v>0</v>
      </c>
      <c r="AD2066">
        <v>4</v>
      </c>
      <c r="AE2066">
        <v>4</v>
      </c>
      <c r="AF2066" s="4">
        <v>0</v>
      </c>
      <c r="AG2066">
        <v>0</v>
      </c>
      <c r="AH2066" s="5">
        <v>4</v>
      </c>
      <c r="AI2066">
        <v>5</v>
      </c>
      <c r="AJ2066" s="4">
        <v>0</v>
      </c>
      <c r="AK2066">
        <v>0</v>
      </c>
      <c r="AL2066" s="5">
        <v>5</v>
      </c>
      <c r="AM2066">
        <v>5</v>
      </c>
      <c r="AN2066" s="4">
        <v>0</v>
      </c>
      <c r="AO2066">
        <v>0</v>
      </c>
      <c r="AP2066" s="5">
        <v>5</v>
      </c>
      <c r="AQ2066">
        <v>0</v>
      </c>
      <c r="AR2066" s="4">
        <v>0</v>
      </c>
      <c r="AS2066">
        <v>0</v>
      </c>
      <c r="AT2066" s="5">
        <v>0</v>
      </c>
      <c r="AU2066">
        <v>0</v>
      </c>
      <c r="AV2066" s="4">
        <v>0</v>
      </c>
      <c r="AW2066">
        <v>0</v>
      </c>
      <c r="AX2066" s="5">
        <v>0</v>
      </c>
      <c r="AY2066">
        <v>0</v>
      </c>
      <c r="AZ2066" s="4">
        <v>0</v>
      </c>
      <c r="BA2066">
        <v>0</v>
      </c>
      <c r="BB2066" s="5">
        <v>0</v>
      </c>
      <c r="BD2066">
        <v>4</v>
      </c>
      <c r="BE2066">
        <v>4</v>
      </c>
      <c r="BF2066" s="4">
        <v>0</v>
      </c>
      <c r="BG2066">
        <v>0</v>
      </c>
      <c r="BH2066" s="5">
        <v>4</v>
      </c>
      <c r="BI2066">
        <v>5</v>
      </c>
      <c r="BJ2066" s="4">
        <v>0</v>
      </c>
      <c r="BK2066">
        <v>0</v>
      </c>
      <c r="BL2066" s="5">
        <v>5</v>
      </c>
      <c r="BM2066">
        <v>5</v>
      </c>
      <c r="BN2066" s="4">
        <v>0</v>
      </c>
      <c r="BO2066">
        <v>0</v>
      </c>
      <c r="BP2066" s="5">
        <v>5</v>
      </c>
      <c r="BQ2066">
        <v>0</v>
      </c>
      <c r="BR2066" s="4">
        <v>0</v>
      </c>
      <c r="BS2066">
        <v>0</v>
      </c>
      <c r="BT2066" s="5">
        <v>0</v>
      </c>
      <c r="BU2066">
        <v>0</v>
      </c>
      <c r="BV2066" s="4">
        <v>0</v>
      </c>
      <c r="BW2066">
        <v>0</v>
      </c>
      <c r="BX2066" s="5">
        <v>0</v>
      </c>
      <c r="BY2066">
        <v>0</v>
      </c>
      <c r="BZ2066" s="4">
        <v>0</v>
      </c>
      <c r="CA2066">
        <v>0</v>
      </c>
      <c r="CB2066" s="5">
        <v>0</v>
      </c>
      <c r="CD2066">
        <v>4</v>
      </c>
      <c r="CE2066">
        <v>4</v>
      </c>
      <c r="CF2066" s="4">
        <v>0</v>
      </c>
      <c r="CG2066">
        <v>0</v>
      </c>
      <c r="CH2066" s="5">
        <v>4</v>
      </c>
      <c r="CI2066">
        <v>5</v>
      </c>
      <c r="CJ2066" s="4">
        <v>0</v>
      </c>
      <c r="CK2066">
        <v>0</v>
      </c>
      <c r="CL2066" s="5">
        <v>5</v>
      </c>
      <c r="CM2066">
        <v>5</v>
      </c>
      <c r="CN2066" s="4">
        <v>0</v>
      </c>
      <c r="CO2066">
        <v>0</v>
      </c>
      <c r="CP2066" s="5">
        <v>5</v>
      </c>
      <c r="CQ2066">
        <v>0</v>
      </c>
      <c r="CR2066" s="4">
        <v>0</v>
      </c>
      <c r="CS2066">
        <v>0</v>
      </c>
      <c r="CT2066" s="5">
        <v>0</v>
      </c>
      <c r="CU2066">
        <v>0</v>
      </c>
      <c r="CV2066" s="4">
        <v>0</v>
      </c>
      <c r="CW2066">
        <v>0</v>
      </c>
      <c r="CX2066" s="5">
        <v>0</v>
      </c>
      <c r="CY2066" s="21">
        <v>0</v>
      </c>
      <c r="CZ2066" s="21">
        <v>0</v>
      </c>
      <c r="DA2066" s="21">
        <v>0</v>
      </c>
      <c r="DB2066" s="5">
        <v>0</v>
      </c>
      <c r="DD2066" s="8">
        <v>0</v>
      </c>
      <c r="DE2066" s="8">
        <v>0</v>
      </c>
      <c r="DF2066" s="8">
        <v>0</v>
      </c>
      <c r="DG2066" s="8">
        <v>0</v>
      </c>
      <c r="DH2066" s="8">
        <v>0</v>
      </c>
      <c r="DI2066" s="8">
        <v>0</v>
      </c>
      <c r="DJ2066" s="8">
        <v>0</v>
      </c>
      <c r="DK2066" s="8">
        <v>0</v>
      </c>
      <c r="DL2066" s="8">
        <v>0</v>
      </c>
      <c r="DM2066" s="8">
        <v>0</v>
      </c>
      <c r="DN2066" s="8">
        <v>0</v>
      </c>
      <c r="DO2066" s="8">
        <v>0</v>
      </c>
      <c r="DP2066" s="8">
        <v>0</v>
      </c>
      <c r="DQ2066" s="8">
        <v>0</v>
      </c>
      <c r="DR2066" s="8">
        <v>0</v>
      </c>
      <c r="DS2066" s="8">
        <v>0</v>
      </c>
      <c r="DT2066" s="8">
        <v>0</v>
      </c>
      <c r="DU2066" s="8">
        <v>0</v>
      </c>
      <c r="DV2066" s="8">
        <v>0</v>
      </c>
      <c r="DW2066" s="8">
        <v>0</v>
      </c>
      <c r="DX2066" s="8">
        <v>0</v>
      </c>
      <c r="DY2066" s="8">
        <v>0</v>
      </c>
      <c r="DZ2066" s="8">
        <v>0</v>
      </c>
      <c r="EA2066" s="8">
        <v>0</v>
      </c>
      <c r="EB2066" s="8">
        <v>0</v>
      </c>
      <c r="EC2066" s="8">
        <v>0</v>
      </c>
      <c r="ED2066" s="20">
        <v>0</v>
      </c>
      <c r="EF2066" s="9">
        <v>0</v>
      </c>
      <c r="EG2066" s="9">
        <v>0</v>
      </c>
      <c r="EH2066" s="9">
        <v>0</v>
      </c>
      <c r="EI2066" s="9">
        <v>0</v>
      </c>
      <c r="EJ2066" s="9">
        <v>0</v>
      </c>
      <c r="EK2066" s="9">
        <v>0</v>
      </c>
      <c r="EL2066" s="9">
        <v>0</v>
      </c>
      <c r="EM2066" s="9">
        <v>0</v>
      </c>
      <c r="EN2066" s="9">
        <v>0</v>
      </c>
      <c r="EO2066" s="9">
        <v>0</v>
      </c>
      <c r="EP2066" s="9">
        <v>0</v>
      </c>
      <c r="EQ2066" s="9">
        <v>0</v>
      </c>
      <c r="ER2066" s="9">
        <v>0</v>
      </c>
      <c r="ES2066" s="9">
        <v>0</v>
      </c>
      <c r="ET2066" s="9">
        <v>0</v>
      </c>
      <c r="EU2066" s="9">
        <v>0</v>
      </c>
      <c r="EV2066" s="9">
        <v>0</v>
      </c>
      <c r="EW2066" s="9">
        <v>0</v>
      </c>
      <c r="EX2066" s="9">
        <v>0</v>
      </c>
      <c r="EY2066" s="9">
        <v>0</v>
      </c>
      <c r="EZ2066" s="9">
        <v>0</v>
      </c>
      <c r="FA2066" s="9">
        <v>0</v>
      </c>
      <c r="FB2066" s="9">
        <v>0</v>
      </c>
      <c r="FC2066" s="9">
        <v>0</v>
      </c>
      <c r="FD2066" s="9">
        <v>0</v>
      </c>
      <c r="FE2066" s="9">
        <v>0</v>
      </c>
      <c r="FF2066">
        <v>0</v>
      </c>
    </row>
    <row r="2067" spans="1:162" x14ac:dyDescent="0.2">
      <c r="A2067" t="s">
        <v>212</v>
      </c>
      <c r="B2067" t="s">
        <v>4393</v>
      </c>
      <c r="C2067" t="s">
        <v>4599</v>
      </c>
      <c r="D2067" s="1">
        <v>1</v>
      </c>
      <c r="E2067" s="1">
        <v>1</v>
      </c>
      <c r="F2067" s="4">
        <v>0</v>
      </c>
      <c r="G2067" s="4">
        <v>0</v>
      </c>
      <c r="H2067" s="5">
        <v>1</v>
      </c>
      <c r="I2067">
        <v>1</v>
      </c>
      <c r="J2067" s="4">
        <v>0</v>
      </c>
      <c r="K2067">
        <v>0</v>
      </c>
      <c r="L2067" s="5">
        <v>1</v>
      </c>
      <c r="M2067">
        <v>0</v>
      </c>
      <c r="N2067" s="4">
        <v>0</v>
      </c>
      <c r="O2067">
        <v>0</v>
      </c>
      <c r="P2067" s="5">
        <v>0</v>
      </c>
      <c r="Q2067">
        <v>0</v>
      </c>
      <c r="R2067" s="4">
        <v>0</v>
      </c>
      <c r="S2067">
        <v>0</v>
      </c>
      <c r="T2067" s="5">
        <v>0</v>
      </c>
      <c r="U2067">
        <v>0</v>
      </c>
      <c r="V2067" s="4">
        <v>0</v>
      </c>
      <c r="W2067">
        <v>0</v>
      </c>
      <c r="X2067" s="5">
        <v>0</v>
      </c>
      <c r="Y2067">
        <v>0</v>
      </c>
      <c r="Z2067" s="4">
        <v>0</v>
      </c>
      <c r="AA2067">
        <v>0</v>
      </c>
      <c r="AB2067" s="5">
        <v>0</v>
      </c>
      <c r="AD2067">
        <v>1</v>
      </c>
      <c r="AE2067">
        <v>1</v>
      </c>
      <c r="AF2067" s="4">
        <v>0</v>
      </c>
      <c r="AG2067">
        <v>0</v>
      </c>
      <c r="AH2067" s="5">
        <v>1</v>
      </c>
      <c r="AI2067">
        <v>1</v>
      </c>
      <c r="AJ2067" s="4">
        <v>0</v>
      </c>
      <c r="AK2067">
        <v>0</v>
      </c>
      <c r="AL2067" s="5">
        <v>1</v>
      </c>
      <c r="AM2067">
        <v>0</v>
      </c>
      <c r="AN2067" s="4">
        <v>0</v>
      </c>
      <c r="AO2067">
        <v>0</v>
      </c>
      <c r="AP2067" s="5">
        <v>0</v>
      </c>
      <c r="AQ2067">
        <v>0</v>
      </c>
      <c r="AR2067" s="4">
        <v>0</v>
      </c>
      <c r="AS2067">
        <v>0</v>
      </c>
      <c r="AT2067" s="5">
        <v>0</v>
      </c>
      <c r="AU2067">
        <v>0</v>
      </c>
      <c r="AV2067" s="4">
        <v>0</v>
      </c>
      <c r="AW2067">
        <v>0</v>
      </c>
      <c r="AX2067" s="5">
        <v>0</v>
      </c>
      <c r="AY2067">
        <v>0</v>
      </c>
      <c r="AZ2067" s="4">
        <v>0</v>
      </c>
      <c r="BA2067">
        <v>0</v>
      </c>
      <c r="BB2067" s="5">
        <v>0</v>
      </c>
      <c r="BD2067">
        <v>1</v>
      </c>
      <c r="BE2067">
        <v>1</v>
      </c>
      <c r="BF2067" s="4">
        <v>0</v>
      </c>
      <c r="BG2067">
        <v>0</v>
      </c>
      <c r="BH2067" s="5">
        <v>1</v>
      </c>
      <c r="BI2067">
        <v>1</v>
      </c>
      <c r="BJ2067" s="4">
        <v>0</v>
      </c>
      <c r="BK2067">
        <v>0</v>
      </c>
      <c r="BL2067" s="5">
        <v>1</v>
      </c>
      <c r="BM2067">
        <v>0</v>
      </c>
      <c r="BN2067" s="4">
        <v>0</v>
      </c>
      <c r="BO2067">
        <v>0</v>
      </c>
      <c r="BP2067" s="5">
        <v>0</v>
      </c>
      <c r="BQ2067">
        <v>0</v>
      </c>
      <c r="BR2067" s="4">
        <v>0</v>
      </c>
      <c r="BS2067">
        <v>0</v>
      </c>
      <c r="BT2067" s="5">
        <v>0</v>
      </c>
      <c r="BU2067">
        <v>0</v>
      </c>
      <c r="BV2067" s="4">
        <v>0</v>
      </c>
      <c r="BW2067">
        <v>0</v>
      </c>
      <c r="BX2067" s="5">
        <v>0</v>
      </c>
      <c r="BY2067">
        <v>0</v>
      </c>
      <c r="BZ2067" s="4">
        <v>0</v>
      </c>
      <c r="CA2067">
        <v>0</v>
      </c>
      <c r="CB2067" s="5">
        <v>0</v>
      </c>
      <c r="CD2067">
        <v>1</v>
      </c>
      <c r="CE2067">
        <v>1</v>
      </c>
      <c r="CF2067" s="4">
        <v>0</v>
      </c>
      <c r="CG2067">
        <v>0</v>
      </c>
      <c r="CH2067" s="5">
        <v>1</v>
      </c>
      <c r="CI2067">
        <v>0</v>
      </c>
      <c r="CJ2067" s="4">
        <v>0</v>
      </c>
      <c r="CK2067">
        <v>0</v>
      </c>
      <c r="CL2067" s="5">
        <v>0</v>
      </c>
      <c r="CM2067">
        <v>0</v>
      </c>
      <c r="CN2067" s="4">
        <v>0</v>
      </c>
      <c r="CO2067">
        <v>0</v>
      </c>
      <c r="CP2067" s="5">
        <v>0</v>
      </c>
      <c r="CQ2067">
        <v>0</v>
      </c>
      <c r="CR2067" s="4">
        <v>0</v>
      </c>
      <c r="CS2067">
        <v>0</v>
      </c>
      <c r="CT2067" s="5">
        <v>0</v>
      </c>
      <c r="CU2067">
        <v>0</v>
      </c>
      <c r="CV2067" s="4">
        <v>0</v>
      </c>
      <c r="CW2067">
        <v>0</v>
      </c>
      <c r="CX2067" s="5">
        <v>0</v>
      </c>
      <c r="CY2067" s="21">
        <v>0</v>
      </c>
      <c r="CZ2067" s="21">
        <v>0</v>
      </c>
      <c r="DA2067" s="21">
        <v>0</v>
      </c>
      <c r="DB2067" s="5">
        <v>0</v>
      </c>
      <c r="DD2067" s="8">
        <v>0</v>
      </c>
      <c r="DE2067" s="8">
        <v>0</v>
      </c>
      <c r="DF2067" s="8">
        <v>0</v>
      </c>
      <c r="DG2067" s="8">
        <v>0</v>
      </c>
      <c r="DH2067" s="8">
        <v>0</v>
      </c>
      <c r="DI2067" s="8">
        <v>0</v>
      </c>
      <c r="DJ2067" s="8">
        <v>0</v>
      </c>
      <c r="DK2067" s="8">
        <v>0</v>
      </c>
      <c r="DL2067" s="8">
        <v>0</v>
      </c>
      <c r="DM2067" s="8">
        <v>0</v>
      </c>
      <c r="DN2067" s="8">
        <v>0</v>
      </c>
      <c r="DO2067" s="8">
        <v>0</v>
      </c>
      <c r="DP2067" s="8">
        <v>0</v>
      </c>
      <c r="DQ2067" s="8">
        <v>0</v>
      </c>
      <c r="DR2067" s="8">
        <v>0</v>
      </c>
      <c r="DS2067" s="8">
        <v>0</v>
      </c>
      <c r="DT2067" s="8">
        <v>0</v>
      </c>
      <c r="DU2067" s="8">
        <v>0</v>
      </c>
      <c r="DV2067" s="8">
        <v>0</v>
      </c>
      <c r="DW2067" s="8">
        <v>0</v>
      </c>
      <c r="DX2067" s="8">
        <v>0</v>
      </c>
      <c r="DY2067" s="8">
        <v>0</v>
      </c>
      <c r="DZ2067" s="8">
        <v>0</v>
      </c>
      <c r="EA2067" s="8">
        <v>0</v>
      </c>
      <c r="EB2067" s="8">
        <v>0</v>
      </c>
      <c r="EC2067" s="8">
        <v>0</v>
      </c>
      <c r="ED2067" s="20">
        <v>0</v>
      </c>
      <c r="EF2067" s="9">
        <v>0</v>
      </c>
      <c r="EG2067" s="9">
        <v>0</v>
      </c>
      <c r="EH2067" s="9">
        <v>0</v>
      </c>
      <c r="EI2067" s="9">
        <v>0</v>
      </c>
      <c r="EJ2067" s="9">
        <v>0</v>
      </c>
      <c r="EK2067" s="9">
        <v>0</v>
      </c>
      <c r="EL2067" s="9">
        <v>0</v>
      </c>
      <c r="EM2067" s="9">
        <v>0</v>
      </c>
      <c r="EN2067" s="9">
        <v>0</v>
      </c>
      <c r="EO2067" s="9">
        <v>0</v>
      </c>
      <c r="EP2067" s="9">
        <v>0</v>
      </c>
      <c r="EQ2067" s="9">
        <v>0</v>
      </c>
      <c r="ER2067" s="9">
        <v>0</v>
      </c>
      <c r="ES2067" s="9">
        <v>0</v>
      </c>
      <c r="ET2067" s="9">
        <v>0</v>
      </c>
      <c r="EU2067" s="9">
        <v>0</v>
      </c>
      <c r="EV2067" s="9">
        <v>0</v>
      </c>
      <c r="EW2067" s="9">
        <v>0</v>
      </c>
      <c r="EX2067" s="9">
        <v>0</v>
      </c>
      <c r="EY2067" s="9">
        <v>0</v>
      </c>
      <c r="EZ2067" s="9">
        <v>0</v>
      </c>
      <c r="FA2067" s="9">
        <v>0</v>
      </c>
      <c r="FB2067" s="9">
        <v>0</v>
      </c>
      <c r="FC2067" s="9">
        <v>0</v>
      </c>
      <c r="FD2067" s="9">
        <v>0</v>
      </c>
      <c r="FE2067" s="9">
        <v>0</v>
      </c>
      <c r="FF2067">
        <v>0</v>
      </c>
    </row>
    <row r="2068" spans="1:162" x14ac:dyDescent="0.2">
      <c r="A2068" t="s">
        <v>264</v>
      </c>
      <c r="B2068" t="s">
        <v>4394</v>
      </c>
      <c r="C2068" t="s">
        <v>3</v>
      </c>
      <c r="D2068" s="1">
        <v>5</v>
      </c>
      <c r="E2068" s="1">
        <v>5</v>
      </c>
      <c r="F2068" s="4">
        <v>0</v>
      </c>
      <c r="G2068" s="4">
        <v>0</v>
      </c>
      <c r="H2068" s="5">
        <v>5</v>
      </c>
      <c r="I2068">
        <v>5</v>
      </c>
      <c r="J2068" s="4">
        <v>0</v>
      </c>
      <c r="K2068">
        <v>0</v>
      </c>
      <c r="L2068" s="5">
        <v>5</v>
      </c>
      <c r="M2068">
        <v>5</v>
      </c>
      <c r="N2068" s="4">
        <v>0</v>
      </c>
      <c r="O2068">
        <v>0</v>
      </c>
      <c r="P2068" s="5">
        <v>5</v>
      </c>
      <c r="Q2068">
        <v>0</v>
      </c>
      <c r="R2068" s="4">
        <v>0</v>
      </c>
      <c r="S2068">
        <v>0</v>
      </c>
      <c r="T2068" s="5">
        <v>0</v>
      </c>
      <c r="U2068">
        <v>0</v>
      </c>
      <c r="V2068" s="4">
        <v>0</v>
      </c>
      <c r="W2068">
        <v>0</v>
      </c>
      <c r="X2068" s="5">
        <v>0</v>
      </c>
      <c r="Y2068">
        <v>0</v>
      </c>
      <c r="Z2068" s="4">
        <v>0</v>
      </c>
      <c r="AA2068">
        <v>0</v>
      </c>
      <c r="AB2068" s="5">
        <v>0</v>
      </c>
      <c r="AD2068">
        <v>5</v>
      </c>
      <c r="AE2068">
        <v>5</v>
      </c>
      <c r="AF2068" s="4">
        <v>0</v>
      </c>
      <c r="AG2068">
        <v>0</v>
      </c>
      <c r="AH2068" s="5">
        <v>5</v>
      </c>
      <c r="AI2068">
        <v>5</v>
      </c>
      <c r="AJ2068" s="4">
        <v>0</v>
      </c>
      <c r="AK2068">
        <v>0</v>
      </c>
      <c r="AL2068" s="5">
        <v>5</v>
      </c>
      <c r="AM2068">
        <v>0</v>
      </c>
      <c r="AN2068" s="4">
        <v>0</v>
      </c>
      <c r="AO2068">
        <v>0</v>
      </c>
      <c r="AP2068" s="5">
        <v>0</v>
      </c>
      <c r="AQ2068">
        <v>0</v>
      </c>
      <c r="AR2068" s="4">
        <v>0</v>
      </c>
      <c r="AS2068">
        <v>0</v>
      </c>
      <c r="AT2068" s="5">
        <v>0</v>
      </c>
      <c r="AU2068">
        <v>0</v>
      </c>
      <c r="AV2068" s="4">
        <v>0</v>
      </c>
      <c r="AW2068">
        <v>0</v>
      </c>
      <c r="AX2068" s="5">
        <v>0</v>
      </c>
      <c r="AY2068">
        <v>0</v>
      </c>
      <c r="AZ2068" s="4">
        <v>0</v>
      </c>
      <c r="BA2068">
        <v>0</v>
      </c>
      <c r="BB2068" s="5">
        <v>0</v>
      </c>
      <c r="BD2068">
        <v>5</v>
      </c>
      <c r="BE2068">
        <v>5</v>
      </c>
      <c r="BF2068" s="4">
        <v>0</v>
      </c>
      <c r="BG2068">
        <v>0</v>
      </c>
      <c r="BH2068" s="5">
        <v>5</v>
      </c>
      <c r="BI2068">
        <v>5</v>
      </c>
      <c r="BJ2068" s="4">
        <v>0</v>
      </c>
      <c r="BK2068">
        <v>0</v>
      </c>
      <c r="BL2068" s="5">
        <v>5</v>
      </c>
      <c r="BM2068">
        <v>0</v>
      </c>
      <c r="BN2068" s="4">
        <v>0</v>
      </c>
      <c r="BO2068">
        <v>0</v>
      </c>
      <c r="BP2068" s="5">
        <v>0</v>
      </c>
      <c r="BQ2068">
        <v>0</v>
      </c>
      <c r="BR2068" s="4">
        <v>0</v>
      </c>
      <c r="BS2068">
        <v>0</v>
      </c>
      <c r="BT2068" s="5">
        <v>0</v>
      </c>
      <c r="BU2068">
        <v>0</v>
      </c>
      <c r="BV2068" s="4">
        <v>0</v>
      </c>
      <c r="BW2068">
        <v>0</v>
      </c>
      <c r="BX2068" s="5">
        <v>0</v>
      </c>
      <c r="BY2068">
        <v>0</v>
      </c>
      <c r="BZ2068" s="4">
        <v>0</v>
      </c>
      <c r="CA2068">
        <v>0</v>
      </c>
      <c r="CB2068" s="5">
        <v>0</v>
      </c>
      <c r="CD2068">
        <v>5</v>
      </c>
      <c r="CE2068">
        <v>5</v>
      </c>
      <c r="CF2068" s="4">
        <v>0</v>
      </c>
      <c r="CG2068">
        <v>0</v>
      </c>
      <c r="CH2068" s="5">
        <v>5</v>
      </c>
      <c r="CI2068">
        <v>5</v>
      </c>
      <c r="CJ2068" s="4">
        <v>0</v>
      </c>
      <c r="CK2068">
        <v>0</v>
      </c>
      <c r="CL2068" s="5">
        <v>5</v>
      </c>
      <c r="CM2068">
        <v>0</v>
      </c>
      <c r="CN2068" s="4">
        <v>0</v>
      </c>
      <c r="CO2068">
        <v>0</v>
      </c>
      <c r="CP2068" s="5">
        <v>0</v>
      </c>
      <c r="CQ2068">
        <v>0</v>
      </c>
      <c r="CR2068" s="4">
        <v>0</v>
      </c>
      <c r="CS2068">
        <v>0</v>
      </c>
      <c r="CT2068" s="5">
        <v>0</v>
      </c>
      <c r="CU2068">
        <v>0</v>
      </c>
      <c r="CV2068" s="4">
        <v>0</v>
      </c>
      <c r="CW2068">
        <v>0</v>
      </c>
      <c r="CX2068" s="5">
        <v>0</v>
      </c>
      <c r="CY2068" s="21">
        <v>0</v>
      </c>
      <c r="CZ2068" s="21">
        <v>0</v>
      </c>
      <c r="DA2068" s="21">
        <v>0</v>
      </c>
      <c r="DB2068" s="5">
        <v>0</v>
      </c>
      <c r="DD2068" s="8">
        <v>0</v>
      </c>
      <c r="DE2068" s="8">
        <v>0</v>
      </c>
      <c r="DF2068" s="8">
        <v>0</v>
      </c>
      <c r="DG2068" s="8">
        <v>0</v>
      </c>
      <c r="DH2068" s="8">
        <v>0</v>
      </c>
      <c r="DI2068" s="8">
        <v>0</v>
      </c>
      <c r="DJ2068" s="8">
        <v>0</v>
      </c>
      <c r="DK2068" s="8">
        <v>0</v>
      </c>
      <c r="DL2068" s="8">
        <v>0</v>
      </c>
      <c r="DM2068" s="8">
        <v>0</v>
      </c>
      <c r="DN2068" s="8">
        <v>0</v>
      </c>
      <c r="DO2068" s="8">
        <v>0</v>
      </c>
      <c r="DP2068" s="8">
        <v>0</v>
      </c>
      <c r="DQ2068" s="8">
        <v>0</v>
      </c>
      <c r="DR2068" s="8">
        <v>0</v>
      </c>
      <c r="DS2068" s="8">
        <v>0</v>
      </c>
      <c r="DT2068" s="8">
        <v>0</v>
      </c>
      <c r="DU2068" s="8">
        <v>0</v>
      </c>
      <c r="DV2068" s="8">
        <v>0</v>
      </c>
      <c r="DW2068" s="8">
        <v>0</v>
      </c>
      <c r="DX2068" s="8">
        <v>0</v>
      </c>
      <c r="DY2068" s="8">
        <v>0</v>
      </c>
      <c r="DZ2068" s="8">
        <v>0</v>
      </c>
      <c r="EA2068" s="8">
        <v>0</v>
      </c>
      <c r="EB2068" s="8">
        <v>0</v>
      </c>
      <c r="EC2068" s="8">
        <v>0</v>
      </c>
      <c r="ED2068" s="20">
        <v>0</v>
      </c>
      <c r="EF2068" s="9">
        <v>0</v>
      </c>
      <c r="EG2068" s="9">
        <v>0</v>
      </c>
      <c r="EH2068" s="9">
        <v>0</v>
      </c>
      <c r="EI2068" s="9">
        <v>0</v>
      </c>
      <c r="EJ2068" s="9">
        <v>0</v>
      </c>
      <c r="EK2068" s="9">
        <v>0</v>
      </c>
      <c r="EL2068" s="9">
        <v>0</v>
      </c>
      <c r="EM2068" s="9">
        <v>0</v>
      </c>
      <c r="EN2068" s="9">
        <v>0</v>
      </c>
      <c r="EO2068" s="9">
        <v>0</v>
      </c>
      <c r="EP2068" s="9">
        <v>0</v>
      </c>
      <c r="EQ2068" s="9">
        <v>0</v>
      </c>
      <c r="ER2068" s="9">
        <v>0</v>
      </c>
      <c r="ES2068" s="9">
        <v>0</v>
      </c>
      <c r="ET2068" s="9">
        <v>0</v>
      </c>
      <c r="EU2068" s="9">
        <v>0</v>
      </c>
      <c r="EV2068" s="9">
        <v>0</v>
      </c>
      <c r="EW2068" s="9">
        <v>0</v>
      </c>
      <c r="EX2068" s="9">
        <v>0</v>
      </c>
      <c r="EY2068" s="9">
        <v>0</v>
      </c>
      <c r="EZ2068" s="9">
        <v>0</v>
      </c>
      <c r="FA2068" s="9">
        <v>0</v>
      </c>
      <c r="FB2068" s="9">
        <v>0</v>
      </c>
      <c r="FC2068" s="9">
        <v>0</v>
      </c>
      <c r="FD2068" s="9">
        <v>0</v>
      </c>
      <c r="FE2068" s="9">
        <v>0</v>
      </c>
      <c r="FF2068">
        <v>0</v>
      </c>
    </row>
    <row r="2069" spans="1:162" x14ac:dyDescent="0.2">
      <c r="A2069" t="s">
        <v>184</v>
      </c>
      <c r="B2069" t="s">
        <v>4395</v>
      </c>
      <c r="C2069" t="s">
        <v>4599</v>
      </c>
      <c r="D2069" s="1">
        <v>0</v>
      </c>
      <c r="E2069" s="1">
        <v>0</v>
      </c>
      <c r="F2069" s="4">
        <v>0</v>
      </c>
      <c r="G2069" s="4">
        <v>0</v>
      </c>
      <c r="H2069" s="5">
        <v>0</v>
      </c>
      <c r="I2069">
        <v>0</v>
      </c>
      <c r="J2069" s="4">
        <v>0</v>
      </c>
      <c r="K2069">
        <v>0</v>
      </c>
      <c r="L2069" s="5">
        <v>0</v>
      </c>
      <c r="M2069">
        <v>0</v>
      </c>
      <c r="N2069" s="4">
        <v>0</v>
      </c>
      <c r="O2069">
        <v>0</v>
      </c>
      <c r="P2069" s="5">
        <v>0</v>
      </c>
      <c r="Q2069">
        <v>0</v>
      </c>
      <c r="R2069" s="4">
        <v>0</v>
      </c>
      <c r="S2069">
        <v>0</v>
      </c>
      <c r="T2069" s="5">
        <v>0</v>
      </c>
      <c r="U2069">
        <v>0</v>
      </c>
      <c r="V2069" s="4">
        <v>0</v>
      </c>
      <c r="W2069">
        <v>0</v>
      </c>
      <c r="X2069" s="5">
        <v>0</v>
      </c>
      <c r="Y2069">
        <v>0</v>
      </c>
      <c r="Z2069" s="4">
        <v>0</v>
      </c>
      <c r="AA2069">
        <v>0</v>
      </c>
      <c r="AB2069" s="5">
        <v>0</v>
      </c>
      <c r="AD2069">
        <v>0</v>
      </c>
      <c r="AE2069">
        <v>0</v>
      </c>
      <c r="AF2069" s="4">
        <v>0</v>
      </c>
      <c r="AG2069">
        <v>0</v>
      </c>
      <c r="AH2069" s="5">
        <v>0</v>
      </c>
      <c r="AI2069">
        <v>0</v>
      </c>
      <c r="AJ2069" s="4">
        <v>0</v>
      </c>
      <c r="AK2069">
        <v>0</v>
      </c>
      <c r="AL2069" s="5">
        <v>0</v>
      </c>
      <c r="AM2069">
        <v>0</v>
      </c>
      <c r="AN2069" s="4">
        <v>0</v>
      </c>
      <c r="AO2069">
        <v>0</v>
      </c>
      <c r="AP2069" s="5">
        <v>0</v>
      </c>
      <c r="AQ2069">
        <v>0</v>
      </c>
      <c r="AR2069" s="4">
        <v>0</v>
      </c>
      <c r="AS2069">
        <v>0</v>
      </c>
      <c r="AT2069" s="5">
        <v>0</v>
      </c>
      <c r="AU2069">
        <v>0</v>
      </c>
      <c r="AV2069" s="4">
        <v>0</v>
      </c>
      <c r="AW2069">
        <v>0</v>
      </c>
      <c r="AX2069" s="5">
        <v>0</v>
      </c>
      <c r="AY2069">
        <v>0</v>
      </c>
      <c r="AZ2069" s="4">
        <v>0</v>
      </c>
      <c r="BA2069">
        <v>0</v>
      </c>
      <c r="BB2069" s="5">
        <v>0</v>
      </c>
      <c r="BD2069">
        <v>0</v>
      </c>
      <c r="BE2069">
        <v>0</v>
      </c>
      <c r="BF2069" s="4">
        <v>0</v>
      </c>
      <c r="BG2069">
        <v>0</v>
      </c>
      <c r="BH2069" s="5">
        <v>0</v>
      </c>
      <c r="BI2069">
        <v>0</v>
      </c>
      <c r="BJ2069" s="4">
        <v>0</v>
      </c>
      <c r="BK2069">
        <v>0</v>
      </c>
      <c r="BL2069" s="5">
        <v>0</v>
      </c>
      <c r="BM2069">
        <v>0</v>
      </c>
      <c r="BN2069" s="4">
        <v>0</v>
      </c>
      <c r="BO2069">
        <v>0</v>
      </c>
      <c r="BP2069" s="5">
        <v>0</v>
      </c>
      <c r="BQ2069">
        <v>0</v>
      </c>
      <c r="BR2069" s="4">
        <v>0</v>
      </c>
      <c r="BS2069">
        <v>0</v>
      </c>
      <c r="BT2069" s="5">
        <v>0</v>
      </c>
      <c r="BU2069">
        <v>0</v>
      </c>
      <c r="BV2069" s="4">
        <v>0</v>
      </c>
      <c r="BW2069">
        <v>0</v>
      </c>
      <c r="BX2069" s="5">
        <v>0</v>
      </c>
      <c r="BY2069">
        <v>0</v>
      </c>
      <c r="BZ2069" s="4">
        <v>0</v>
      </c>
      <c r="CA2069">
        <v>0</v>
      </c>
      <c r="CB2069" s="5">
        <v>0</v>
      </c>
      <c r="CD2069">
        <v>0</v>
      </c>
      <c r="CE2069">
        <v>0</v>
      </c>
      <c r="CF2069" s="4">
        <v>0</v>
      </c>
      <c r="CG2069">
        <v>0</v>
      </c>
      <c r="CH2069" s="5">
        <v>0</v>
      </c>
      <c r="CI2069">
        <v>0</v>
      </c>
      <c r="CJ2069" s="4">
        <v>0</v>
      </c>
      <c r="CK2069">
        <v>0</v>
      </c>
      <c r="CL2069" s="5">
        <v>0</v>
      </c>
      <c r="CM2069">
        <v>0</v>
      </c>
      <c r="CN2069" s="4">
        <v>0</v>
      </c>
      <c r="CO2069">
        <v>0</v>
      </c>
      <c r="CP2069" s="5">
        <v>0</v>
      </c>
      <c r="CQ2069">
        <v>0</v>
      </c>
      <c r="CR2069" s="4">
        <v>0</v>
      </c>
      <c r="CS2069">
        <v>0</v>
      </c>
      <c r="CT2069" s="5">
        <v>0</v>
      </c>
      <c r="CU2069">
        <v>0</v>
      </c>
      <c r="CV2069" s="4">
        <v>0</v>
      </c>
      <c r="CW2069">
        <v>0</v>
      </c>
      <c r="CX2069" s="5">
        <v>0</v>
      </c>
      <c r="CY2069" s="21">
        <v>0</v>
      </c>
      <c r="CZ2069" s="21">
        <v>0</v>
      </c>
      <c r="DA2069" s="21">
        <v>0</v>
      </c>
      <c r="DB2069" s="5">
        <v>0</v>
      </c>
      <c r="DD2069" s="8">
        <v>0</v>
      </c>
      <c r="DE2069" s="8">
        <v>0</v>
      </c>
      <c r="DF2069" s="8">
        <v>0</v>
      </c>
      <c r="DG2069" s="8">
        <v>0</v>
      </c>
      <c r="DH2069" s="8">
        <v>0</v>
      </c>
      <c r="DI2069" s="8">
        <v>0</v>
      </c>
      <c r="DJ2069" s="8">
        <v>0</v>
      </c>
      <c r="DK2069" s="8">
        <v>0</v>
      </c>
      <c r="DL2069" s="8">
        <v>0</v>
      </c>
      <c r="DM2069" s="8">
        <v>0</v>
      </c>
      <c r="DN2069" s="8">
        <v>0</v>
      </c>
      <c r="DO2069" s="8">
        <v>0</v>
      </c>
      <c r="DP2069" s="8">
        <v>0</v>
      </c>
      <c r="DQ2069" s="8">
        <v>0</v>
      </c>
      <c r="DR2069" s="8">
        <v>0</v>
      </c>
      <c r="DS2069" s="8">
        <v>0</v>
      </c>
      <c r="DT2069" s="8">
        <v>0</v>
      </c>
      <c r="DU2069" s="8">
        <v>0</v>
      </c>
      <c r="DV2069" s="8">
        <v>0</v>
      </c>
      <c r="DW2069" s="8">
        <v>0</v>
      </c>
      <c r="DX2069" s="8">
        <v>0</v>
      </c>
      <c r="DY2069" s="8">
        <v>0</v>
      </c>
      <c r="DZ2069" s="8">
        <v>0</v>
      </c>
      <c r="EA2069" s="8">
        <v>0</v>
      </c>
      <c r="EB2069" s="8">
        <v>0</v>
      </c>
      <c r="EC2069" s="8">
        <v>0</v>
      </c>
      <c r="ED2069" s="20">
        <v>0</v>
      </c>
      <c r="EF2069" s="9">
        <v>0</v>
      </c>
      <c r="EG2069" s="9">
        <v>0</v>
      </c>
      <c r="EH2069" s="9">
        <v>0</v>
      </c>
      <c r="EI2069" s="9">
        <v>0</v>
      </c>
      <c r="EJ2069" s="9">
        <v>0</v>
      </c>
      <c r="EK2069" s="9">
        <v>0</v>
      </c>
      <c r="EL2069" s="9">
        <v>0</v>
      </c>
      <c r="EM2069" s="9">
        <v>0</v>
      </c>
      <c r="EN2069" s="9">
        <v>0</v>
      </c>
      <c r="EO2069" s="9">
        <v>0</v>
      </c>
      <c r="EP2069" s="9">
        <v>0</v>
      </c>
      <c r="EQ2069" s="9">
        <v>0</v>
      </c>
      <c r="ER2069" s="9">
        <v>0</v>
      </c>
      <c r="ES2069" s="9">
        <v>0</v>
      </c>
      <c r="ET2069" s="9">
        <v>0</v>
      </c>
      <c r="EU2069" s="9">
        <v>0</v>
      </c>
      <c r="EV2069" s="9">
        <v>0</v>
      </c>
      <c r="EW2069" s="9">
        <v>0</v>
      </c>
      <c r="EX2069" s="9">
        <v>0</v>
      </c>
      <c r="EY2069" s="9">
        <v>0</v>
      </c>
      <c r="EZ2069" s="9">
        <v>0</v>
      </c>
      <c r="FA2069" s="9">
        <v>0</v>
      </c>
      <c r="FB2069" s="9">
        <v>0</v>
      </c>
      <c r="FC2069" s="9">
        <v>0</v>
      </c>
      <c r="FD2069" s="9">
        <v>0</v>
      </c>
      <c r="FE2069" s="9">
        <v>0</v>
      </c>
      <c r="FF2069">
        <v>0</v>
      </c>
    </row>
    <row r="2070" spans="1:162" x14ac:dyDescent="0.2">
      <c r="A2070" t="s">
        <v>149</v>
      </c>
      <c r="B2070" t="s">
        <v>2429</v>
      </c>
      <c r="C2070" t="s">
        <v>4599</v>
      </c>
      <c r="D2070" s="1">
        <v>13</v>
      </c>
      <c r="E2070" s="1">
        <v>0</v>
      </c>
      <c r="F2070" s="4">
        <v>14999750</v>
      </c>
      <c r="G2070" s="4">
        <v>2039</v>
      </c>
      <c r="H2070" s="5">
        <v>0</v>
      </c>
      <c r="I2070">
        <v>0</v>
      </c>
      <c r="J2070" s="4">
        <v>0</v>
      </c>
      <c r="K2070">
        <v>0</v>
      </c>
      <c r="L2070" s="5">
        <v>0</v>
      </c>
      <c r="M2070">
        <v>0</v>
      </c>
      <c r="N2070" s="4">
        <v>0</v>
      </c>
      <c r="O2070">
        <v>0</v>
      </c>
      <c r="P2070" s="5">
        <v>0</v>
      </c>
      <c r="Q2070">
        <v>0</v>
      </c>
      <c r="R2070" s="4">
        <v>0</v>
      </c>
      <c r="S2070">
        <v>0</v>
      </c>
      <c r="T2070" s="5">
        <v>0</v>
      </c>
      <c r="U2070">
        <v>0</v>
      </c>
      <c r="V2070" s="4">
        <v>0</v>
      </c>
      <c r="W2070">
        <v>0</v>
      </c>
      <c r="X2070" s="5">
        <v>0</v>
      </c>
      <c r="Y2070">
        <v>0</v>
      </c>
      <c r="Z2070" s="4">
        <v>0</v>
      </c>
      <c r="AA2070">
        <v>0</v>
      </c>
      <c r="AB2070" s="5">
        <v>0</v>
      </c>
      <c r="AD2070">
        <v>13</v>
      </c>
      <c r="AE2070">
        <v>0</v>
      </c>
      <c r="AF2070" s="4">
        <v>14999750</v>
      </c>
      <c r="AG2070">
        <v>2039</v>
      </c>
      <c r="AH2070" s="5">
        <v>0</v>
      </c>
      <c r="AI2070">
        <v>0</v>
      </c>
      <c r="AJ2070" s="4">
        <v>0</v>
      </c>
      <c r="AK2070">
        <v>0</v>
      </c>
      <c r="AL2070" s="5">
        <v>0</v>
      </c>
      <c r="AM2070">
        <v>0</v>
      </c>
      <c r="AN2070" s="4">
        <v>0</v>
      </c>
      <c r="AO2070">
        <v>0</v>
      </c>
      <c r="AP2070" s="5">
        <v>0</v>
      </c>
      <c r="AQ2070">
        <v>0</v>
      </c>
      <c r="AR2070" s="4">
        <v>0</v>
      </c>
      <c r="AS2070">
        <v>0</v>
      </c>
      <c r="AT2070" s="5">
        <v>0</v>
      </c>
      <c r="AU2070">
        <v>0</v>
      </c>
      <c r="AV2070" s="4">
        <v>0</v>
      </c>
      <c r="AW2070">
        <v>0</v>
      </c>
      <c r="AX2070" s="5">
        <v>0</v>
      </c>
      <c r="AY2070">
        <v>0</v>
      </c>
      <c r="AZ2070" s="4">
        <v>0</v>
      </c>
      <c r="BA2070">
        <v>0</v>
      </c>
      <c r="BB2070" s="5">
        <v>0</v>
      </c>
      <c r="BD2070">
        <v>13</v>
      </c>
      <c r="BE2070">
        <v>0</v>
      </c>
      <c r="BF2070" s="4">
        <v>0</v>
      </c>
      <c r="BG2070">
        <v>0</v>
      </c>
      <c r="BH2070" s="5">
        <v>0</v>
      </c>
      <c r="BI2070">
        <v>0</v>
      </c>
      <c r="BJ2070" s="4">
        <v>0</v>
      </c>
      <c r="BK2070">
        <v>0</v>
      </c>
      <c r="BL2070" s="5">
        <v>0</v>
      </c>
      <c r="BM2070">
        <v>0</v>
      </c>
      <c r="BN2070" s="4">
        <v>0</v>
      </c>
      <c r="BO2070">
        <v>0</v>
      </c>
      <c r="BP2070" s="5">
        <v>0</v>
      </c>
      <c r="BQ2070">
        <v>0</v>
      </c>
      <c r="BR2070" s="4">
        <v>0</v>
      </c>
      <c r="BS2070">
        <v>0</v>
      </c>
      <c r="BT2070" s="5">
        <v>0</v>
      </c>
      <c r="BU2070">
        <v>0</v>
      </c>
      <c r="BV2070" s="4">
        <v>0</v>
      </c>
      <c r="BW2070">
        <v>0</v>
      </c>
      <c r="BX2070" s="5">
        <v>0</v>
      </c>
      <c r="BY2070">
        <v>0</v>
      </c>
      <c r="BZ2070" s="4">
        <v>0</v>
      </c>
      <c r="CA2070">
        <v>0</v>
      </c>
      <c r="CB2070" s="5">
        <v>0</v>
      </c>
      <c r="CD2070">
        <v>0</v>
      </c>
      <c r="CE2070">
        <v>0</v>
      </c>
      <c r="CF2070" s="4">
        <v>0</v>
      </c>
      <c r="CG2070">
        <v>0</v>
      </c>
      <c r="CH2070" s="5">
        <v>0</v>
      </c>
      <c r="CI2070">
        <v>0</v>
      </c>
      <c r="CJ2070" s="4">
        <v>0</v>
      </c>
      <c r="CK2070">
        <v>0</v>
      </c>
      <c r="CL2070" s="5">
        <v>0</v>
      </c>
      <c r="CM2070">
        <v>0</v>
      </c>
      <c r="CN2070" s="4">
        <v>0</v>
      </c>
      <c r="CO2070">
        <v>0</v>
      </c>
      <c r="CP2070" s="5">
        <v>0</v>
      </c>
      <c r="CQ2070">
        <v>0</v>
      </c>
      <c r="CR2070" s="4">
        <v>0</v>
      </c>
      <c r="CS2070">
        <v>0</v>
      </c>
      <c r="CT2070" s="5">
        <v>0</v>
      </c>
      <c r="CU2070">
        <v>0</v>
      </c>
      <c r="CV2070" s="4">
        <v>0</v>
      </c>
      <c r="CW2070">
        <v>0</v>
      </c>
      <c r="CX2070" s="5">
        <v>0</v>
      </c>
      <c r="CY2070" s="21">
        <v>0</v>
      </c>
      <c r="CZ2070" s="21">
        <v>0</v>
      </c>
      <c r="DA2070" s="21">
        <v>0</v>
      </c>
      <c r="DB2070" s="5">
        <v>0</v>
      </c>
      <c r="DD2070" s="8">
        <v>14999750</v>
      </c>
      <c r="DE2070" s="8">
        <v>14999750</v>
      </c>
      <c r="DF2070" s="8">
        <v>0</v>
      </c>
      <c r="DG2070" s="8">
        <v>0</v>
      </c>
      <c r="DH2070" s="8">
        <v>0</v>
      </c>
      <c r="DI2070" s="8">
        <v>0</v>
      </c>
      <c r="DJ2070" s="8">
        <v>0</v>
      </c>
      <c r="DK2070" s="8">
        <v>0</v>
      </c>
      <c r="DL2070" s="8">
        <v>0</v>
      </c>
      <c r="DM2070" s="8">
        <v>0</v>
      </c>
      <c r="DN2070" s="8">
        <v>0</v>
      </c>
      <c r="DO2070" s="8">
        <v>0</v>
      </c>
      <c r="DP2070" s="8">
        <v>0</v>
      </c>
      <c r="DQ2070" s="8">
        <v>0</v>
      </c>
      <c r="DR2070" s="8">
        <v>0</v>
      </c>
      <c r="DS2070" s="8">
        <v>0</v>
      </c>
      <c r="DT2070" s="8">
        <v>0</v>
      </c>
      <c r="DU2070" s="8">
        <v>0</v>
      </c>
      <c r="DV2070" s="8">
        <v>0</v>
      </c>
      <c r="DW2070" s="8">
        <v>0</v>
      </c>
      <c r="DX2070" s="8">
        <v>0</v>
      </c>
      <c r="DY2070" s="8">
        <v>0</v>
      </c>
      <c r="DZ2070" s="8">
        <v>0</v>
      </c>
      <c r="EA2070" s="8">
        <v>0</v>
      </c>
      <c r="EB2070" s="8">
        <v>0</v>
      </c>
      <c r="EC2070" s="8">
        <v>0</v>
      </c>
      <c r="ED2070" s="20">
        <v>0</v>
      </c>
      <c r="EF2070" s="9">
        <v>1947</v>
      </c>
      <c r="EG2070" s="9">
        <v>2039</v>
      </c>
      <c r="EH2070" s="9">
        <v>0</v>
      </c>
      <c r="EI2070" s="9">
        <v>0</v>
      </c>
      <c r="EJ2070" s="9">
        <v>0</v>
      </c>
      <c r="EK2070" s="9">
        <v>0</v>
      </c>
      <c r="EL2070" s="9">
        <v>0</v>
      </c>
      <c r="EM2070" s="9">
        <v>0</v>
      </c>
      <c r="EN2070" s="9">
        <v>0</v>
      </c>
      <c r="EO2070" s="9">
        <v>0</v>
      </c>
      <c r="EP2070" s="9">
        <v>0</v>
      </c>
      <c r="EQ2070" s="9">
        <v>0</v>
      </c>
      <c r="ER2070" s="9">
        <v>0</v>
      </c>
      <c r="ES2070" s="9">
        <v>0</v>
      </c>
      <c r="ET2070" s="9">
        <v>0</v>
      </c>
      <c r="EU2070" s="9">
        <v>0</v>
      </c>
      <c r="EV2070" s="9">
        <v>0</v>
      </c>
      <c r="EW2070" s="9">
        <v>0</v>
      </c>
      <c r="EX2070" s="9">
        <v>0</v>
      </c>
      <c r="EY2070" s="9">
        <v>0</v>
      </c>
      <c r="EZ2070" s="9">
        <v>0</v>
      </c>
      <c r="FA2070" s="9">
        <v>0</v>
      </c>
      <c r="FB2070" s="9">
        <v>0</v>
      </c>
      <c r="FC2070" s="9">
        <v>0</v>
      </c>
      <c r="FD2070" s="9">
        <v>0</v>
      </c>
      <c r="FE2070" s="9">
        <v>0</v>
      </c>
      <c r="FF2070">
        <v>0</v>
      </c>
    </row>
    <row r="2071" spans="1:162" x14ac:dyDescent="0.2">
      <c r="A2071" t="s">
        <v>199</v>
      </c>
      <c r="B2071" t="s">
        <v>4396</v>
      </c>
      <c r="C2071" t="s">
        <v>4599</v>
      </c>
      <c r="D2071" s="1">
        <v>5</v>
      </c>
      <c r="E2071" s="1">
        <v>5</v>
      </c>
      <c r="F2071" s="4">
        <v>0</v>
      </c>
      <c r="G2071" s="4">
        <v>1</v>
      </c>
      <c r="H2071" s="5">
        <v>5</v>
      </c>
      <c r="I2071">
        <v>5</v>
      </c>
      <c r="J2071" s="4">
        <v>0</v>
      </c>
      <c r="K2071">
        <v>90</v>
      </c>
      <c r="L2071" s="5">
        <v>13</v>
      </c>
      <c r="M2071">
        <v>0</v>
      </c>
      <c r="N2071" s="4">
        <v>0</v>
      </c>
      <c r="O2071">
        <v>0</v>
      </c>
      <c r="P2071" s="5">
        <v>0</v>
      </c>
      <c r="Q2071">
        <v>0</v>
      </c>
      <c r="R2071" s="4">
        <v>0</v>
      </c>
      <c r="S2071">
        <v>0</v>
      </c>
      <c r="T2071" s="5">
        <v>0</v>
      </c>
      <c r="U2071">
        <v>0</v>
      </c>
      <c r="V2071" s="4">
        <v>0</v>
      </c>
      <c r="W2071">
        <v>0</v>
      </c>
      <c r="X2071" s="5">
        <v>0</v>
      </c>
      <c r="Y2071">
        <v>0</v>
      </c>
      <c r="Z2071" s="4">
        <v>0</v>
      </c>
      <c r="AA2071">
        <v>0</v>
      </c>
      <c r="AB2071" s="5">
        <v>0</v>
      </c>
      <c r="AD2071">
        <v>5</v>
      </c>
      <c r="AE2071">
        <v>5</v>
      </c>
      <c r="AF2071" s="4">
        <v>0</v>
      </c>
      <c r="AG2071">
        <v>0</v>
      </c>
      <c r="AH2071" s="5">
        <v>5</v>
      </c>
      <c r="AI2071">
        <v>5</v>
      </c>
      <c r="AJ2071" s="4">
        <v>0</v>
      </c>
      <c r="AK2071">
        <v>90</v>
      </c>
      <c r="AL2071" s="5">
        <v>13</v>
      </c>
      <c r="AM2071">
        <v>0</v>
      </c>
      <c r="AN2071" s="4">
        <v>0</v>
      </c>
      <c r="AO2071">
        <v>0</v>
      </c>
      <c r="AP2071" s="5">
        <v>0</v>
      </c>
      <c r="AQ2071">
        <v>0</v>
      </c>
      <c r="AR2071" s="4">
        <v>0</v>
      </c>
      <c r="AS2071">
        <v>0</v>
      </c>
      <c r="AT2071" s="5">
        <v>0</v>
      </c>
      <c r="AU2071">
        <v>0</v>
      </c>
      <c r="AV2071" s="4">
        <v>0</v>
      </c>
      <c r="AW2071">
        <v>0</v>
      </c>
      <c r="AX2071" s="5">
        <v>0</v>
      </c>
      <c r="AY2071">
        <v>0</v>
      </c>
      <c r="AZ2071" s="4">
        <v>0</v>
      </c>
      <c r="BA2071">
        <v>0</v>
      </c>
      <c r="BB2071" s="5">
        <v>0</v>
      </c>
      <c r="BD2071">
        <v>5</v>
      </c>
      <c r="BE2071">
        <v>5</v>
      </c>
      <c r="BF2071" s="4">
        <v>0</v>
      </c>
      <c r="BG2071">
        <v>58</v>
      </c>
      <c r="BH2071" s="5">
        <v>5</v>
      </c>
      <c r="BI2071">
        <v>5</v>
      </c>
      <c r="BJ2071" s="4">
        <v>0</v>
      </c>
      <c r="BK2071">
        <v>90</v>
      </c>
      <c r="BL2071" s="5">
        <v>13</v>
      </c>
      <c r="BM2071">
        <v>0</v>
      </c>
      <c r="BN2071" s="4">
        <v>0</v>
      </c>
      <c r="BO2071">
        <v>0</v>
      </c>
      <c r="BP2071" s="5">
        <v>0</v>
      </c>
      <c r="BQ2071">
        <v>0</v>
      </c>
      <c r="BR2071" s="4">
        <v>0</v>
      </c>
      <c r="BS2071">
        <v>0</v>
      </c>
      <c r="BT2071" s="5">
        <v>0</v>
      </c>
      <c r="BU2071">
        <v>0</v>
      </c>
      <c r="BV2071" s="4">
        <v>0</v>
      </c>
      <c r="BW2071">
        <v>0</v>
      </c>
      <c r="BX2071" s="5">
        <v>0</v>
      </c>
      <c r="BY2071">
        <v>0</v>
      </c>
      <c r="BZ2071" s="4">
        <v>0</v>
      </c>
      <c r="CA2071">
        <v>0</v>
      </c>
      <c r="CB2071" s="5">
        <v>0</v>
      </c>
      <c r="CD2071">
        <v>5</v>
      </c>
      <c r="CE2071">
        <v>5</v>
      </c>
      <c r="CF2071" s="4">
        <v>0</v>
      </c>
      <c r="CG2071">
        <v>90</v>
      </c>
      <c r="CH2071" s="5">
        <v>13</v>
      </c>
      <c r="CI2071">
        <v>0</v>
      </c>
      <c r="CJ2071" s="4">
        <v>0</v>
      </c>
      <c r="CK2071">
        <v>0</v>
      </c>
      <c r="CL2071" s="5">
        <v>0</v>
      </c>
      <c r="CM2071">
        <v>0</v>
      </c>
      <c r="CN2071" s="4">
        <v>0</v>
      </c>
      <c r="CO2071">
        <v>0</v>
      </c>
      <c r="CP2071" s="5">
        <v>0</v>
      </c>
      <c r="CQ2071">
        <v>0</v>
      </c>
      <c r="CR2071" s="4">
        <v>0</v>
      </c>
      <c r="CS2071">
        <v>0</v>
      </c>
      <c r="CT2071" s="5">
        <v>0</v>
      </c>
      <c r="CU2071">
        <v>0</v>
      </c>
      <c r="CV2071" s="4">
        <v>0</v>
      </c>
      <c r="CW2071">
        <v>0</v>
      </c>
      <c r="CX2071" s="5">
        <v>0</v>
      </c>
      <c r="CY2071" s="21">
        <v>0</v>
      </c>
      <c r="CZ2071" s="21">
        <v>0</v>
      </c>
      <c r="DA2071" s="21">
        <v>0</v>
      </c>
      <c r="DB2071" s="5">
        <v>0</v>
      </c>
      <c r="DD2071" s="8">
        <v>0</v>
      </c>
      <c r="DE2071" s="8">
        <v>0</v>
      </c>
      <c r="DF2071" s="8">
        <v>0</v>
      </c>
      <c r="DG2071" s="8">
        <v>0</v>
      </c>
      <c r="DH2071" s="8">
        <v>0</v>
      </c>
      <c r="DI2071" s="8">
        <v>0</v>
      </c>
      <c r="DJ2071" s="8">
        <v>0</v>
      </c>
      <c r="DK2071" s="8">
        <v>0</v>
      </c>
      <c r="DL2071" s="8">
        <v>0</v>
      </c>
      <c r="DM2071" s="8">
        <v>0</v>
      </c>
      <c r="DN2071" s="8">
        <v>0</v>
      </c>
      <c r="DO2071" s="8">
        <v>0</v>
      </c>
      <c r="DP2071" s="8">
        <v>0</v>
      </c>
      <c r="DQ2071" s="8">
        <v>0</v>
      </c>
      <c r="DR2071" s="8">
        <v>0</v>
      </c>
      <c r="DS2071" s="8">
        <v>0</v>
      </c>
      <c r="DT2071" s="8">
        <v>0</v>
      </c>
      <c r="DU2071" s="8">
        <v>0</v>
      </c>
      <c r="DV2071" s="8">
        <v>0</v>
      </c>
      <c r="DW2071" s="8">
        <v>0</v>
      </c>
      <c r="DX2071" s="8">
        <v>0</v>
      </c>
      <c r="DY2071" s="8">
        <v>0</v>
      </c>
      <c r="DZ2071" s="8">
        <v>0</v>
      </c>
      <c r="EA2071" s="8">
        <v>0</v>
      </c>
      <c r="EB2071" s="8">
        <v>0</v>
      </c>
      <c r="EC2071" s="8">
        <v>0</v>
      </c>
      <c r="ED2071" s="20">
        <v>0</v>
      </c>
      <c r="EF2071" s="9">
        <v>1</v>
      </c>
      <c r="EG2071" s="9">
        <v>0</v>
      </c>
      <c r="EH2071" s="9">
        <v>0</v>
      </c>
      <c r="EI2071" s="9">
        <v>0</v>
      </c>
      <c r="EJ2071" s="9">
        <v>0</v>
      </c>
      <c r="EK2071" s="9">
        <v>58</v>
      </c>
      <c r="EL2071" s="9">
        <v>90</v>
      </c>
      <c r="EM2071" s="9">
        <v>0</v>
      </c>
      <c r="EN2071" s="9">
        <v>0</v>
      </c>
      <c r="EO2071" s="9">
        <v>0</v>
      </c>
      <c r="EP2071" s="9">
        <v>0</v>
      </c>
      <c r="EQ2071" s="9">
        <v>0</v>
      </c>
      <c r="ER2071" s="9">
        <v>0</v>
      </c>
      <c r="ES2071" s="9">
        <v>0</v>
      </c>
      <c r="ET2071" s="9">
        <v>0</v>
      </c>
      <c r="EU2071" s="9">
        <v>0</v>
      </c>
      <c r="EV2071" s="9">
        <v>0</v>
      </c>
      <c r="EW2071" s="9">
        <v>0</v>
      </c>
      <c r="EX2071" s="9">
        <v>0</v>
      </c>
      <c r="EY2071" s="9">
        <v>0</v>
      </c>
      <c r="EZ2071" s="9">
        <v>0</v>
      </c>
      <c r="FA2071" s="9">
        <v>0</v>
      </c>
      <c r="FB2071" s="9">
        <v>0</v>
      </c>
      <c r="FC2071" s="9">
        <v>0</v>
      </c>
      <c r="FD2071" s="9">
        <v>0</v>
      </c>
      <c r="FE2071" s="9">
        <v>0</v>
      </c>
      <c r="FF2071">
        <v>0</v>
      </c>
    </row>
    <row r="2072" spans="1:162" x14ac:dyDescent="0.2">
      <c r="A2072" t="s">
        <v>144</v>
      </c>
      <c r="B2072" t="s">
        <v>4397</v>
      </c>
      <c r="C2072" t="s">
        <v>3</v>
      </c>
      <c r="D2072" s="1">
        <v>5</v>
      </c>
      <c r="E2072" s="1">
        <v>5</v>
      </c>
      <c r="F2072" s="4">
        <v>0</v>
      </c>
      <c r="G2072" s="4">
        <v>0</v>
      </c>
      <c r="H2072" s="5">
        <v>5</v>
      </c>
      <c r="I2072">
        <v>5</v>
      </c>
      <c r="J2072" s="4">
        <v>0</v>
      </c>
      <c r="K2072">
        <v>0</v>
      </c>
      <c r="L2072" s="5">
        <v>5</v>
      </c>
      <c r="M2072">
        <v>4</v>
      </c>
      <c r="N2072" s="4">
        <v>0</v>
      </c>
      <c r="O2072">
        <v>0</v>
      </c>
      <c r="P2072" s="5">
        <v>4</v>
      </c>
      <c r="Q2072">
        <v>4</v>
      </c>
      <c r="R2072" s="4">
        <v>0</v>
      </c>
      <c r="S2072">
        <v>0</v>
      </c>
      <c r="T2072" s="5">
        <v>4</v>
      </c>
      <c r="U2072">
        <v>0</v>
      </c>
      <c r="V2072" s="4">
        <v>0</v>
      </c>
      <c r="W2072">
        <v>0</v>
      </c>
      <c r="X2072" s="5">
        <v>0</v>
      </c>
      <c r="Y2072">
        <v>0</v>
      </c>
      <c r="Z2072" s="4">
        <v>0</v>
      </c>
      <c r="AA2072">
        <v>0</v>
      </c>
      <c r="AB2072" s="5">
        <v>0</v>
      </c>
      <c r="AD2072">
        <v>5</v>
      </c>
      <c r="AE2072">
        <v>5</v>
      </c>
      <c r="AF2072" s="4">
        <v>0</v>
      </c>
      <c r="AG2072">
        <v>0</v>
      </c>
      <c r="AH2072" s="5">
        <v>5</v>
      </c>
      <c r="AI2072">
        <v>5</v>
      </c>
      <c r="AJ2072" s="4">
        <v>0</v>
      </c>
      <c r="AK2072">
        <v>0</v>
      </c>
      <c r="AL2072" s="5">
        <v>5</v>
      </c>
      <c r="AM2072">
        <v>4</v>
      </c>
      <c r="AN2072" s="4">
        <v>0</v>
      </c>
      <c r="AO2072">
        <v>0</v>
      </c>
      <c r="AP2072" s="5">
        <v>4</v>
      </c>
      <c r="AQ2072">
        <v>4</v>
      </c>
      <c r="AR2072" s="4">
        <v>0</v>
      </c>
      <c r="AS2072">
        <v>0</v>
      </c>
      <c r="AT2072" s="5">
        <v>4</v>
      </c>
      <c r="AU2072">
        <v>0</v>
      </c>
      <c r="AV2072" s="4">
        <v>0</v>
      </c>
      <c r="AW2072">
        <v>0</v>
      </c>
      <c r="AX2072" s="5">
        <v>0</v>
      </c>
      <c r="AY2072">
        <v>0</v>
      </c>
      <c r="AZ2072" s="4">
        <v>0</v>
      </c>
      <c r="BA2072">
        <v>0</v>
      </c>
      <c r="BB2072" s="5">
        <v>0</v>
      </c>
      <c r="BD2072">
        <v>5</v>
      </c>
      <c r="BE2072">
        <v>5</v>
      </c>
      <c r="BF2072" s="4">
        <v>0</v>
      </c>
      <c r="BG2072">
        <v>0</v>
      </c>
      <c r="BH2072" s="5">
        <v>5</v>
      </c>
      <c r="BI2072">
        <v>5</v>
      </c>
      <c r="BJ2072" s="4">
        <v>0</v>
      </c>
      <c r="BK2072">
        <v>0</v>
      </c>
      <c r="BL2072" s="5">
        <v>5</v>
      </c>
      <c r="BM2072">
        <v>4</v>
      </c>
      <c r="BN2072" s="4">
        <v>0</v>
      </c>
      <c r="BO2072">
        <v>0</v>
      </c>
      <c r="BP2072" s="5">
        <v>4</v>
      </c>
      <c r="BQ2072">
        <v>4</v>
      </c>
      <c r="BR2072" s="4">
        <v>0</v>
      </c>
      <c r="BS2072">
        <v>0</v>
      </c>
      <c r="BT2072" s="5">
        <v>4</v>
      </c>
      <c r="BU2072">
        <v>0</v>
      </c>
      <c r="BV2072" s="4">
        <v>0</v>
      </c>
      <c r="BW2072">
        <v>0</v>
      </c>
      <c r="BX2072" s="5">
        <v>0</v>
      </c>
      <c r="BY2072">
        <v>0</v>
      </c>
      <c r="BZ2072" s="4">
        <v>0</v>
      </c>
      <c r="CA2072">
        <v>0</v>
      </c>
      <c r="CB2072" s="5">
        <v>0</v>
      </c>
      <c r="CD2072">
        <v>5</v>
      </c>
      <c r="CE2072">
        <v>5</v>
      </c>
      <c r="CF2072" s="4">
        <v>0</v>
      </c>
      <c r="CG2072">
        <v>0</v>
      </c>
      <c r="CH2072" s="5">
        <v>5</v>
      </c>
      <c r="CI2072">
        <v>5</v>
      </c>
      <c r="CJ2072" s="4">
        <v>0</v>
      </c>
      <c r="CK2072">
        <v>0</v>
      </c>
      <c r="CL2072" s="5">
        <v>5</v>
      </c>
      <c r="CM2072">
        <v>4</v>
      </c>
      <c r="CN2072" s="4">
        <v>0</v>
      </c>
      <c r="CO2072">
        <v>0</v>
      </c>
      <c r="CP2072" s="5">
        <v>4</v>
      </c>
      <c r="CQ2072">
        <v>0</v>
      </c>
      <c r="CR2072" s="4">
        <v>0</v>
      </c>
      <c r="CS2072">
        <v>0</v>
      </c>
      <c r="CT2072" s="5">
        <v>0</v>
      </c>
      <c r="CU2072">
        <v>0</v>
      </c>
      <c r="CV2072" s="4">
        <v>0</v>
      </c>
      <c r="CW2072">
        <v>0</v>
      </c>
      <c r="CX2072" s="5">
        <v>0</v>
      </c>
      <c r="CY2072" s="21">
        <v>0</v>
      </c>
      <c r="CZ2072" s="21">
        <v>0</v>
      </c>
      <c r="DA2072" s="21">
        <v>0</v>
      </c>
      <c r="DB2072" s="5">
        <v>0</v>
      </c>
      <c r="DD2072" s="8">
        <v>0</v>
      </c>
      <c r="DE2072" s="8">
        <v>0</v>
      </c>
      <c r="DF2072" s="8">
        <v>0</v>
      </c>
      <c r="DG2072" s="8">
        <v>0</v>
      </c>
      <c r="DH2072" s="8">
        <v>0</v>
      </c>
      <c r="DI2072" s="8">
        <v>0</v>
      </c>
      <c r="DJ2072" s="8">
        <v>0</v>
      </c>
      <c r="DK2072" s="8">
        <v>0</v>
      </c>
      <c r="DL2072" s="8">
        <v>0</v>
      </c>
      <c r="DM2072" s="8">
        <v>0</v>
      </c>
      <c r="DN2072" s="8">
        <v>0</v>
      </c>
      <c r="DO2072" s="8">
        <v>0</v>
      </c>
      <c r="DP2072" s="8">
        <v>0</v>
      </c>
      <c r="DQ2072" s="8">
        <v>0</v>
      </c>
      <c r="DR2072" s="8">
        <v>0</v>
      </c>
      <c r="DS2072" s="8">
        <v>0</v>
      </c>
      <c r="DT2072" s="8">
        <v>0</v>
      </c>
      <c r="DU2072" s="8">
        <v>0</v>
      </c>
      <c r="DV2072" s="8">
        <v>0</v>
      </c>
      <c r="DW2072" s="8">
        <v>0</v>
      </c>
      <c r="DX2072" s="8">
        <v>0</v>
      </c>
      <c r="DY2072" s="8">
        <v>0</v>
      </c>
      <c r="DZ2072" s="8">
        <v>0</v>
      </c>
      <c r="EA2072" s="8">
        <v>0</v>
      </c>
      <c r="EB2072" s="8">
        <v>0</v>
      </c>
      <c r="EC2072" s="8">
        <v>0</v>
      </c>
      <c r="ED2072" s="20">
        <v>0</v>
      </c>
      <c r="EF2072" s="9">
        <v>0</v>
      </c>
      <c r="EG2072" s="9">
        <v>0</v>
      </c>
      <c r="EH2072" s="9">
        <v>0</v>
      </c>
      <c r="EI2072" s="9">
        <v>0</v>
      </c>
      <c r="EJ2072" s="9">
        <v>0</v>
      </c>
      <c r="EK2072" s="9">
        <v>0</v>
      </c>
      <c r="EL2072" s="9">
        <v>0</v>
      </c>
      <c r="EM2072" s="9">
        <v>0</v>
      </c>
      <c r="EN2072" s="9">
        <v>0</v>
      </c>
      <c r="EO2072" s="9">
        <v>0</v>
      </c>
      <c r="EP2072" s="9">
        <v>0</v>
      </c>
      <c r="EQ2072" s="9">
        <v>0</v>
      </c>
      <c r="ER2072" s="9">
        <v>0</v>
      </c>
      <c r="ES2072" s="9">
        <v>0</v>
      </c>
      <c r="ET2072" s="9">
        <v>0</v>
      </c>
      <c r="EU2072" s="9">
        <v>0</v>
      </c>
      <c r="EV2072" s="9">
        <v>0</v>
      </c>
      <c r="EW2072" s="9">
        <v>0</v>
      </c>
      <c r="EX2072" s="9">
        <v>0</v>
      </c>
      <c r="EY2072" s="9">
        <v>0</v>
      </c>
      <c r="EZ2072" s="9">
        <v>0</v>
      </c>
      <c r="FA2072" s="9">
        <v>0</v>
      </c>
      <c r="FB2072" s="9">
        <v>0</v>
      </c>
      <c r="FC2072" s="9">
        <v>0</v>
      </c>
      <c r="FD2072" s="9">
        <v>0</v>
      </c>
      <c r="FE2072" s="9">
        <v>0</v>
      </c>
      <c r="FF2072">
        <v>0</v>
      </c>
    </row>
    <row r="2073" spans="1:162" x14ac:dyDescent="0.2">
      <c r="A2073" t="s">
        <v>338</v>
      </c>
      <c r="B2073" t="s">
        <v>3830</v>
      </c>
      <c r="C2073" t="s">
        <v>3</v>
      </c>
      <c r="D2073" s="1">
        <v>4</v>
      </c>
      <c r="E2073" s="1">
        <v>4</v>
      </c>
      <c r="F2073" s="4">
        <v>0</v>
      </c>
      <c r="G2073" s="4">
        <v>0</v>
      </c>
      <c r="H2073" s="5">
        <v>4</v>
      </c>
      <c r="I2073">
        <v>4</v>
      </c>
      <c r="J2073" s="4">
        <v>0</v>
      </c>
      <c r="K2073">
        <v>0</v>
      </c>
      <c r="L2073" s="5">
        <v>4</v>
      </c>
      <c r="M2073">
        <v>0</v>
      </c>
      <c r="N2073" s="4">
        <v>0</v>
      </c>
      <c r="O2073">
        <v>0</v>
      </c>
      <c r="P2073" s="5">
        <v>0</v>
      </c>
      <c r="Q2073">
        <v>0</v>
      </c>
      <c r="R2073" s="4">
        <v>0</v>
      </c>
      <c r="S2073">
        <v>0</v>
      </c>
      <c r="T2073" s="5">
        <v>0</v>
      </c>
      <c r="U2073">
        <v>0</v>
      </c>
      <c r="V2073" s="4">
        <v>0</v>
      </c>
      <c r="W2073">
        <v>0</v>
      </c>
      <c r="X2073" s="5">
        <v>0</v>
      </c>
      <c r="Y2073">
        <v>0</v>
      </c>
      <c r="Z2073" s="4">
        <v>0</v>
      </c>
      <c r="AA2073">
        <v>0</v>
      </c>
      <c r="AB2073" s="5">
        <v>0</v>
      </c>
      <c r="AD2073">
        <v>4</v>
      </c>
      <c r="AE2073">
        <v>4</v>
      </c>
      <c r="AF2073" s="4">
        <v>0</v>
      </c>
      <c r="AG2073">
        <v>0</v>
      </c>
      <c r="AH2073" s="5">
        <v>4</v>
      </c>
      <c r="AI2073">
        <v>4</v>
      </c>
      <c r="AJ2073" s="4">
        <v>0</v>
      </c>
      <c r="AK2073">
        <v>0</v>
      </c>
      <c r="AL2073" s="5">
        <v>4</v>
      </c>
      <c r="AM2073">
        <v>0</v>
      </c>
      <c r="AN2073" s="4">
        <v>0</v>
      </c>
      <c r="AO2073">
        <v>0</v>
      </c>
      <c r="AP2073" s="5">
        <v>0</v>
      </c>
      <c r="AQ2073">
        <v>0</v>
      </c>
      <c r="AR2073" s="4">
        <v>0</v>
      </c>
      <c r="AS2073">
        <v>0</v>
      </c>
      <c r="AT2073" s="5">
        <v>0</v>
      </c>
      <c r="AU2073">
        <v>0</v>
      </c>
      <c r="AV2073" s="4">
        <v>0</v>
      </c>
      <c r="AW2073">
        <v>0</v>
      </c>
      <c r="AX2073" s="5">
        <v>0</v>
      </c>
      <c r="AY2073">
        <v>0</v>
      </c>
      <c r="AZ2073" s="4">
        <v>0</v>
      </c>
      <c r="BA2073">
        <v>0</v>
      </c>
      <c r="BB2073" s="5">
        <v>0</v>
      </c>
      <c r="BD2073">
        <v>4</v>
      </c>
      <c r="BE2073">
        <v>4</v>
      </c>
      <c r="BF2073" s="4">
        <v>0</v>
      </c>
      <c r="BG2073">
        <v>0</v>
      </c>
      <c r="BH2073" s="5">
        <v>4</v>
      </c>
      <c r="BI2073">
        <v>4</v>
      </c>
      <c r="BJ2073" s="4">
        <v>0</v>
      </c>
      <c r="BK2073">
        <v>0</v>
      </c>
      <c r="BL2073" s="5">
        <v>4</v>
      </c>
      <c r="BM2073">
        <v>0</v>
      </c>
      <c r="BN2073" s="4">
        <v>0</v>
      </c>
      <c r="BO2073">
        <v>0</v>
      </c>
      <c r="BP2073" s="5">
        <v>0</v>
      </c>
      <c r="BQ2073">
        <v>0</v>
      </c>
      <c r="BR2073" s="4">
        <v>0</v>
      </c>
      <c r="BS2073">
        <v>0</v>
      </c>
      <c r="BT2073" s="5">
        <v>0</v>
      </c>
      <c r="BU2073">
        <v>0</v>
      </c>
      <c r="BV2073" s="4">
        <v>0</v>
      </c>
      <c r="BW2073">
        <v>0</v>
      </c>
      <c r="BX2073" s="5">
        <v>0</v>
      </c>
      <c r="BY2073">
        <v>0</v>
      </c>
      <c r="BZ2073" s="4">
        <v>0</v>
      </c>
      <c r="CA2073">
        <v>0</v>
      </c>
      <c r="CB2073" s="5">
        <v>0</v>
      </c>
      <c r="CD2073">
        <v>4</v>
      </c>
      <c r="CE2073">
        <v>4</v>
      </c>
      <c r="CF2073" s="4">
        <v>0</v>
      </c>
      <c r="CG2073">
        <v>0</v>
      </c>
      <c r="CH2073" s="5">
        <v>4</v>
      </c>
      <c r="CI2073">
        <v>0</v>
      </c>
      <c r="CJ2073" s="4">
        <v>0</v>
      </c>
      <c r="CK2073">
        <v>0</v>
      </c>
      <c r="CL2073" s="5">
        <v>0</v>
      </c>
      <c r="CM2073">
        <v>0</v>
      </c>
      <c r="CN2073" s="4">
        <v>0</v>
      </c>
      <c r="CO2073">
        <v>0</v>
      </c>
      <c r="CP2073" s="5">
        <v>0</v>
      </c>
      <c r="CQ2073">
        <v>0</v>
      </c>
      <c r="CR2073" s="4">
        <v>0</v>
      </c>
      <c r="CS2073">
        <v>0</v>
      </c>
      <c r="CT2073" s="5">
        <v>0</v>
      </c>
      <c r="CU2073">
        <v>0</v>
      </c>
      <c r="CV2073" s="4">
        <v>0</v>
      </c>
      <c r="CW2073">
        <v>0</v>
      </c>
      <c r="CX2073" s="5">
        <v>0</v>
      </c>
      <c r="CY2073" s="21">
        <v>0</v>
      </c>
      <c r="CZ2073" s="21">
        <v>0</v>
      </c>
      <c r="DA2073" s="21">
        <v>0</v>
      </c>
      <c r="DB2073" s="5">
        <v>0</v>
      </c>
      <c r="DD2073" s="8">
        <v>0</v>
      </c>
      <c r="DE2073" s="8">
        <v>0</v>
      </c>
      <c r="DF2073" s="8">
        <v>0</v>
      </c>
      <c r="DG2073" s="8">
        <v>0</v>
      </c>
      <c r="DH2073" s="8">
        <v>0</v>
      </c>
      <c r="DI2073" s="8">
        <v>0</v>
      </c>
      <c r="DJ2073" s="8">
        <v>0</v>
      </c>
      <c r="DK2073" s="8">
        <v>0</v>
      </c>
      <c r="DL2073" s="8">
        <v>0</v>
      </c>
      <c r="DM2073" s="8">
        <v>0</v>
      </c>
      <c r="DN2073" s="8">
        <v>0</v>
      </c>
      <c r="DO2073" s="8">
        <v>0</v>
      </c>
      <c r="DP2073" s="8">
        <v>0</v>
      </c>
      <c r="DQ2073" s="8">
        <v>0</v>
      </c>
      <c r="DR2073" s="8">
        <v>0</v>
      </c>
      <c r="DS2073" s="8">
        <v>0</v>
      </c>
      <c r="DT2073" s="8">
        <v>0</v>
      </c>
      <c r="DU2073" s="8">
        <v>0</v>
      </c>
      <c r="DV2073" s="8">
        <v>0</v>
      </c>
      <c r="DW2073" s="8">
        <v>0</v>
      </c>
      <c r="DX2073" s="8">
        <v>0</v>
      </c>
      <c r="DY2073" s="8">
        <v>0</v>
      </c>
      <c r="DZ2073" s="8">
        <v>0</v>
      </c>
      <c r="EA2073" s="8">
        <v>0</v>
      </c>
      <c r="EB2073" s="8">
        <v>0</v>
      </c>
      <c r="EC2073" s="8">
        <v>0</v>
      </c>
      <c r="ED2073" s="20">
        <v>0</v>
      </c>
      <c r="EF2073" s="9">
        <v>0</v>
      </c>
      <c r="EG2073" s="9">
        <v>0</v>
      </c>
      <c r="EH2073" s="9">
        <v>0</v>
      </c>
      <c r="EI2073" s="9">
        <v>0</v>
      </c>
      <c r="EJ2073" s="9">
        <v>0</v>
      </c>
      <c r="EK2073" s="9">
        <v>0</v>
      </c>
      <c r="EL2073" s="9">
        <v>0</v>
      </c>
      <c r="EM2073" s="9">
        <v>0</v>
      </c>
      <c r="EN2073" s="9">
        <v>0</v>
      </c>
      <c r="EO2073" s="9">
        <v>0</v>
      </c>
      <c r="EP2073" s="9">
        <v>0</v>
      </c>
      <c r="EQ2073" s="9">
        <v>0</v>
      </c>
      <c r="ER2073" s="9">
        <v>0</v>
      </c>
      <c r="ES2073" s="9">
        <v>0</v>
      </c>
      <c r="ET2073" s="9">
        <v>0</v>
      </c>
      <c r="EU2073" s="9">
        <v>0</v>
      </c>
      <c r="EV2073" s="9">
        <v>0</v>
      </c>
      <c r="EW2073" s="9">
        <v>0</v>
      </c>
      <c r="EX2073" s="9">
        <v>0</v>
      </c>
      <c r="EY2073" s="9">
        <v>0</v>
      </c>
      <c r="EZ2073" s="9">
        <v>0</v>
      </c>
      <c r="FA2073" s="9">
        <v>0</v>
      </c>
      <c r="FB2073" s="9">
        <v>0</v>
      </c>
      <c r="FC2073" s="9">
        <v>0</v>
      </c>
      <c r="FD2073" s="9">
        <v>0</v>
      </c>
      <c r="FE2073" s="9">
        <v>0</v>
      </c>
      <c r="FF2073">
        <v>0</v>
      </c>
    </row>
    <row r="2074" spans="1:162" x14ac:dyDescent="0.2">
      <c r="A2074" t="s">
        <v>205</v>
      </c>
      <c r="B2074" t="s">
        <v>4398</v>
      </c>
      <c r="C2074" t="s">
        <v>4598</v>
      </c>
      <c r="D2074" s="1">
        <v>6</v>
      </c>
      <c r="E2074" s="1">
        <v>6</v>
      </c>
      <c r="F2074" s="4">
        <v>0</v>
      </c>
      <c r="G2074" s="4">
        <v>0</v>
      </c>
      <c r="H2074" s="5">
        <v>6</v>
      </c>
      <c r="I2074">
        <v>6</v>
      </c>
      <c r="J2074" s="4">
        <v>0</v>
      </c>
      <c r="K2074">
        <v>0</v>
      </c>
      <c r="L2074" s="5">
        <v>6</v>
      </c>
      <c r="M2074">
        <v>0</v>
      </c>
      <c r="N2074" s="4">
        <v>0</v>
      </c>
      <c r="O2074">
        <v>0</v>
      </c>
      <c r="P2074" s="5">
        <v>0</v>
      </c>
      <c r="Q2074">
        <v>0</v>
      </c>
      <c r="R2074" s="4">
        <v>0</v>
      </c>
      <c r="S2074">
        <v>0</v>
      </c>
      <c r="T2074" s="5">
        <v>0</v>
      </c>
      <c r="U2074">
        <v>0</v>
      </c>
      <c r="V2074" s="4">
        <v>0</v>
      </c>
      <c r="W2074">
        <v>0</v>
      </c>
      <c r="X2074" s="5">
        <v>0</v>
      </c>
      <c r="Y2074">
        <v>6</v>
      </c>
      <c r="Z2074" s="4">
        <v>0</v>
      </c>
      <c r="AA2074">
        <v>0</v>
      </c>
      <c r="AB2074" s="5">
        <v>6</v>
      </c>
      <c r="AD2074">
        <v>6</v>
      </c>
      <c r="AE2074">
        <v>6</v>
      </c>
      <c r="AF2074" s="4">
        <v>0</v>
      </c>
      <c r="AG2074">
        <v>0</v>
      </c>
      <c r="AH2074" s="5">
        <v>6</v>
      </c>
      <c r="AI2074">
        <v>6</v>
      </c>
      <c r="AJ2074" s="4">
        <v>0</v>
      </c>
      <c r="AK2074">
        <v>0</v>
      </c>
      <c r="AL2074" s="5">
        <v>6</v>
      </c>
      <c r="AM2074">
        <v>0</v>
      </c>
      <c r="AN2074" s="4">
        <v>0</v>
      </c>
      <c r="AO2074">
        <v>0</v>
      </c>
      <c r="AP2074" s="5">
        <v>0</v>
      </c>
      <c r="AQ2074">
        <v>6</v>
      </c>
      <c r="AR2074" s="4">
        <v>0</v>
      </c>
      <c r="AS2074">
        <v>0</v>
      </c>
      <c r="AT2074" s="5">
        <v>6</v>
      </c>
      <c r="AU2074">
        <v>0</v>
      </c>
      <c r="AV2074" s="4">
        <v>0</v>
      </c>
      <c r="AW2074">
        <v>0</v>
      </c>
      <c r="AX2074" s="5">
        <v>0</v>
      </c>
      <c r="AY2074">
        <v>6</v>
      </c>
      <c r="AZ2074" s="4">
        <v>0</v>
      </c>
      <c r="BA2074">
        <v>0</v>
      </c>
      <c r="BB2074" s="5">
        <v>6</v>
      </c>
      <c r="BD2074">
        <v>6</v>
      </c>
      <c r="BE2074">
        <v>6</v>
      </c>
      <c r="BF2074" s="4">
        <v>0</v>
      </c>
      <c r="BG2074">
        <v>0</v>
      </c>
      <c r="BH2074" s="5">
        <v>6</v>
      </c>
      <c r="BI2074">
        <v>6</v>
      </c>
      <c r="BJ2074" s="4">
        <v>0</v>
      </c>
      <c r="BK2074">
        <v>0</v>
      </c>
      <c r="BL2074" s="5">
        <v>6</v>
      </c>
      <c r="BM2074">
        <v>0</v>
      </c>
      <c r="BN2074" s="4">
        <v>0</v>
      </c>
      <c r="BO2074">
        <v>0</v>
      </c>
      <c r="BP2074" s="5">
        <v>0</v>
      </c>
      <c r="BQ2074">
        <v>6</v>
      </c>
      <c r="BR2074" s="4">
        <v>0</v>
      </c>
      <c r="BS2074">
        <v>0</v>
      </c>
      <c r="BT2074" s="5">
        <v>6</v>
      </c>
      <c r="BU2074">
        <v>6</v>
      </c>
      <c r="BV2074" s="4">
        <v>0</v>
      </c>
      <c r="BW2074">
        <v>0</v>
      </c>
      <c r="BX2074" s="5">
        <v>6</v>
      </c>
      <c r="BY2074">
        <v>6</v>
      </c>
      <c r="BZ2074" s="4">
        <v>0</v>
      </c>
      <c r="CA2074">
        <v>0</v>
      </c>
      <c r="CB2074" s="5">
        <v>6</v>
      </c>
      <c r="CD2074">
        <v>6</v>
      </c>
      <c r="CE2074">
        <v>6</v>
      </c>
      <c r="CF2074" s="4">
        <v>0</v>
      </c>
      <c r="CG2074">
        <v>0</v>
      </c>
      <c r="CH2074" s="5">
        <v>6</v>
      </c>
      <c r="CI2074">
        <v>6</v>
      </c>
      <c r="CJ2074" s="4">
        <v>0</v>
      </c>
      <c r="CK2074">
        <v>0</v>
      </c>
      <c r="CL2074" s="5">
        <v>6</v>
      </c>
      <c r="CM2074">
        <v>0</v>
      </c>
      <c r="CN2074" s="4">
        <v>0</v>
      </c>
      <c r="CO2074">
        <v>0</v>
      </c>
      <c r="CP2074" s="5">
        <v>0</v>
      </c>
      <c r="CQ2074">
        <v>0</v>
      </c>
      <c r="CR2074" s="4">
        <v>0</v>
      </c>
      <c r="CS2074">
        <v>0</v>
      </c>
      <c r="CT2074" s="5">
        <v>0</v>
      </c>
      <c r="CU2074">
        <v>6</v>
      </c>
      <c r="CV2074" s="4">
        <v>0</v>
      </c>
      <c r="CW2074">
        <v>0</v>
      </c>
      <c r="CX2074" s="5">
        <v>6</v>
      </c>
      <c r="CY2074" s="21">
        <v>0</v>
      </c>
      <c r="CZ2074" s="21">
        <v>0</v>
      </c>
      <c r="DA2074" s="21">
        <v>0</v>
      </c>
      <c r="DB2074" s="5">
        <v>0</v>
      </c>
      <c r="DD2074" s="8">
        <v>0</v>
      </c>
      <c r="DE2074" s="8">
        <v>0</v>
      </c>
      <c r="DF2074" s="8">
        <v>0</v>
      </c>
      <c r="DG2074" s="8">
        <v>0</v>
      </c>
      <c r="DH2074" s="8">
        <v>0</v>
      </c>
      <c r="DI2074" s="8">
        <v>0</v>
      </c>
      <c r="DJ2074" s="8">
        <v>0</v>
      </c>
      <c r="DK2074" s="8">
        <v>0</v>
      </c>
      <c r="DL2074" s="8">
        <v>0</v>
      </c>
      <c r="DM2074" s="8">
        <v>0</v>
      </c>
      <c r="DN2074" s="8">
        <v>0</v>
      </c>
      <c r="DO2074" s="8">
        <v>0</v>
      </c>
      <c r="DP2074" s="8">
        <v>0</v>
      </c>
      <c r="DQ2074" s="8">
        <v>0</v>
      </c>
      <c r="DR2074" s="8">
        <v>0</v>
      </c>
      <c r="DS2074" s="8">
        <v>0</v>
      </c>
      <c r="DT2074" s="8">
        <v>0</v>
      </c>
      <c r="DU2074" s="8">
        <v>0</v>
      </c>
      <c r="DV2074" s="8">
        <v>0</v>
      </c>
      <c r="DW2074" s="8">
        <v>0</v>
      </c>
      <c r="DX2074" s="8">
        <v>0</v>
      </c>
      <c r="DY2074" s="8">
        <v>0</v>
      </c>
      <c r="DZ2074" s="8">
        <v>0</v>
      </c>
      <c r="EA2074" s="8">
        <v>0</v>
      </c>
      <c r="EB2074" s="8">
        <v>0</v>
      </c>
      <c r="EC2074" s="8">
        <v>0</v>
      </c>
      <c r="ED2074" s="20">
        <v>0</v>
      </c>
      <c r="EF2074" s="9">
        <v>0</v>
      </c>
      <c r="EG2074" s="9">
        <v>0</v>
      </c>
      <c r="EH2074" s="9">
        <v>0</v>
      </c>
      <c r="EI2074" s="9">
        <v>0</v>
      </c>
      <c r="EJ2074" s="9">
        <v>0</v>
      </c>
      <c r="EK2074" s="9">
        <v>0</v>
      </c>
      <c r="EL2074" s="9">
        <v>0</v>
      </c>
      <c r="EM2074" s="9">
        <v>0</v>
      </c>
      <c r="EN2074" s="9">
        <v>0</v>
      </c>
      <c r="EO2074" s="9">
        <v>0</v>
      </c>
      <c r="EP2074" s="9">
        <v>0</v>
      </c>
      <c r="EQ2074" s="9">
        <v>0</v>
      </c>
      <c r="ER2074" s="9">
        <v>0</v>
      </c>
      <c r="ES2074" s="9">
        <v>0</v>
      </c>
      <c r="ET2074" s="9">
        <v>0</v>
      </c>
      <c r="EU2074" s="9">
        <v>0</v>
      </c>
      <c r="EV2074" s="9">
        <v>0</v>
      </c>
      <c r="EW2074" s="9">
        <v>0</v>
      </c>
      <c r="EX2074" s="9">
        <v>0</v>
      </c>
      <c r="EY2074" s="9">
        <v>0</v>
      </c>
      <c r="EZ2074" s="9">
        <v>0</v>
      </c>
      <c r="FA2074" s="9">
        <v>0</v>
      </c>
      <c r="FB2074" s="9">
        <v>0</v>
      </c>
      <c r="FC2074" s="9">
        <v>0</v>
      </c>
      <c r="FD2074" s="9">
        <v>0</v>
      </c>
      <c r="FE2074" s="9">
        <v>0</v>
      </c>
      <c r="FF2074">
        <v>0</v>
      </c>
    </row>
    <row r="2075" spans="1:162" x14ac:dyDescent="0.2">
      <c r="A2075" t="s">
        <v>598</v>
      </c>
      <c r="B2075" t="s">
        <v>4399</v>
      </c>
      <c r="C2075" t="s">
        <v>3</v>
      </c>
      <c r="D2075" s="1">
        <v>0</v>
      </c>
      <c r="E2075" s="1">
        <v>0</v>
      </c>
      <c r="F2075" s="4">
        <v>0</v>
      </c>
      <c r="G2075" s="4">
        <v>0</v>
      </c>
      <c r="H2075" s="5">
        <v>0</v>
      </c>
      <c r="I2075">
        <v>4</v>
      </c>
      <c r="J2075" s="4">
        <v>0</v>
      </c>
      <c r="K2075">
        <v>0</v>
      </c>
      <c r="L2075" s="5">
        <v>4</v>
      </c>
      <c r="M2075">
        <v>4</v>
      </c>
      <c r="N2075" s="4">
        <v>0</v>
      </c>
      <c r="O2075">
        <v>0</v>
      </c>
      <c r="P2075" s="5">
        <v>4</v>
      </c>
      <c r="Q2075">
        <v>0</v>
      </c>
      <c r="R2075" s="4">
        <v>0</v>
      </c>
      <c r="S2075">
        <v>0</v>
      </c>
      <c r="T2075" s="5">
        <v>0</v>
      </c>
      <c r="U2075">
        <v>0</v>
      </c>
      <c r="V2075" s="4">
        <v>0</v>
      </c>
      <c r="W2075">
        <v>0</v>
      </c>
      <c r="X2075" s="5">
        <v>0</v>
      </c>
      <c r="Y2075">
        <v>0</v>
      </c>
      <c r="Z2075" s="4">
        <v>0</v>
      </c>
      <c r="AA2075">
        <v>0</v>
      </c>
      <c r="AB2075" s="5">
        <v>0</v>
      </c>
      <c r="AD2075">
        <v>0</v>
      </c>
      <c r="AE2075">
        <v>4</v>
      </c>
      <c r="AF2075" s="4">
        <v>0</v>
      </c>
      <c r="AG2075">
        <v>0</v>
      </c>
      <c r="AH2075" s="5">
        <v>4</v>
      </c>
      <c r="AI2075">
        <v>4</v>
      </c>
      <c r="AJ2075" s="4">
        <v>0</v>
      </c>
      <c r="AK2075">
        <v>0</v>
      </c>
      <c r="AL2075" s="5">
        <v>4</v>
      </c>
      <c r="AM2075">
        <v>0</v>
      </c>
      <c r="AN2075" s="4">
        <v>0</v>
      </c>
      <c r="AO2075">
        <v>0</v>
      </c>
      <c r="AP2075" s="5">
        <v>0</v>
      </c>
      <c r="AQ2075">
        <v>0</v>
      </c>
      <c r="AR2075" s="4">
        <v>0</v>
      </c>
      <c r="AS2075">
        <v>0</v>
      </c>
      <c r="AT2075" s="5">
        <v>0</v>
      </c>
      <c r="AU2075">
        <v>0</v>
      </c>
      <c r="AV2075" s="4">
        <v>0</v>
      </c>
      <c r="AW2075">
        <v>0</v>
      </c>
      <c r="AX2075" s="5">
        <v>0</v>
      </c>
      <c r="AY2075">
        <v>0</v>
      </c>
      <c r="AZ2075" s="4">
        <v>0</v>
      </c>
      <c r="BA2075">
        <v>0</v>
      </c>
      <c r="BB2075" s="5">
        <v>0</v>
      </c>
      <c r="BD2075">
        <v>0</v>
      </c>
      <c r="BE2075">
        <v>4</v>
      </c>
      <c r="BF2075" s="4">
        <v>0</v>
      </c>
      <c r="BG2075">
        <v>0</v>
      </c>
      <c r="BH2075" s="5">
        <v>4</v>
      </c>
      <c r="BI2075">
        <v>4</v>
      </c>
      <c r="BJ2075" s="4">
        <v>0</v>
      </c>
      <c r="BK2075">
        <v>0</v>
      </c>
      <c r="BL2075" s="5">
        <v>4</v>
      </c>
      <c r="BM2075">
        <v>0</v>
      </c>
      <c r="BN2075" s="4">
        <v>0</v>
      </c>
      <c r="BO2075">
        <v>0</v>
      </c>
      <c r="BP2075" s="5">
        <v>0</v>
      </c>
      <c r="BQ2075">
        <v>0</v>
      </c>
      <c r="BR2075" s="4">
        <v>0</v>
      </c>
      <c r="BS2075">
        <v>0</v>
      </c>
      <c r="BT2075" s="5">
        <v>0</v>
      </c>
      <c r="BU2075">
        <v>0</v>
      </c>
      <c r="BV2075" s="4">
        <v>0</v>
      </c>
      <c r="BW2075">
        <v>0</v>
      </c>
      <c r="BX2075" s="5">
        <v>0</v>
      </c>
      <c r="BY2075">
        <v>0</v>
      </c>
      <c r="BZ2075" s="4">
        <v>0</v>
      </c>
      <c r="CA2075">
        <v>0</v>
      </c>
      <c r="CB2075" s="5">
        <v>0</v>
      </c>
      <c r="CD2075">
        <v>0</v>
      </c>
      <c r="CE2075">
        <v>4</v>
      </c>
      <c r="CF2075" s="4">
        <v>0</v>
      </c>
      <c r="CG2075">
        <v>0</v>
      </c>
      <c r="CH2075" s="5">
        <v>4</v>
      </c>
      <c r="CI2075">
        <v>4</v>
      </c>
      <c r="CJ2075" s="4">
        <v>0</v>
      </c>
      <c r="CK2075">
        <v>0</v>
      </c>
      <c r="CL2075" s="5">
        <v>4</v>
      </c>
      <c r="CM2075">
        <v>0</v>
      </c>
      <c r="CN2075" s="4">
        <v>0</v>
      </c>
      <c r="CO2075">
        <v>0</v>
      </c>
      <c r="CP2075" s="5">
        <v>0</v>
      </c>
      <c r="CQ2075">
        <v>0</v>
      </c>
      <c r="CR2075" s="4">
        <v>0</v>
      </c>
      <c r="CS2075">
        <v>0</v>
      </c>
      <c r="CT2075" s="5">
        <v>0</v>
      </c>
      <c r="CU2075">
        <v>0</v>
      </c>
      <c r="CV2075" s="4">
        <v>0</v>
      </c>
      <c r="CW2075">
        <v>0</v>
      </c>
      <c r="CX2075" s="5">
        <v>0</v>
      </c>
      <c r="CY2075" s="21">
        <v>0</v>
      </c>
      <c r="CZ2075" s="21">
        <v>0</v>
      </c>
      <c r="DA2075" s="21">
        <v>0</v>
      </c>
      <c r="DB2075" s="5">
        <v>0</v>
      </c>
      <c r="DD2075" s="8">
        <v>0</v>
      </c>
      <c r="DE2075" s="8">
        <v>0</v>
      </c>
      <c r="DF2075" s="8">
        <v>0</v>
      </c>
      <c r="DG2075" s="8">
        <v>0</v>
      </c>
      <c r="DH2075" s="8">
        <v>0</v>
      </c>
      <c r="DI2075" s="8">
        <v>0</v>
      </c>
      <c r="DJ2075" s="8">
        <v>0</v>
      </c>
      <c r="DK2075" s="8">
        <v>0</v>
      </c>
      <c r="DL2075" s="8">
        <v>0</v>
      </c>
      <c r="DM2075" s="8">
        <v>0</v>
      </c>
      <c r="DN2075" s="8">
        <v>0</v>
      </c>
      <c r="DO2075" s="8">
        <v>0</v>
      </c>
      <c r="DP2075" s="8">
        <v>0</v>
      </c>
      <c r="DQ2075" s="8">
        <v>0</v>
      </c>
      <c r="DR2075" s="8">
        <v>0</v>
      </c>
      <c r="DS2075" s="8">
        <v>0</v>
      </c>
      <c r="DT2075" s="8">
        <v>0</v>
      </c>
      <c r="DU2075" s="8">
        <v>0</v>
      </c>
      <c r="DV2075" s="8">
        <v>0</v>
      </c>
      <c r="DW2075" s="8">
        <v>0</v>
      </c>
      <c r="DX2075" s="8">
        <v>0</v>
      </c>
      <c r="DY2075" s="8">
        <v>0</v>
      </c>
      <c r="DZ2075" s="8">
        <v>0</v>
      </c>
      <c r="EA2075" s="8">
        <v>0</v>
      </c>
      <c r="EB2075" s="8">
        <v>0</v>
      </c>
      <c r="EC2075" s="8">
        <v>0</v>
      </c>
      <c r="ED2075" s="20">
        <v>0</v>
      </c>
      <c r="EF2075" s="9">
        <v>0</v>
      </c>
      <c r="EG2075" s="9">
        <v>0</v>
      </c>
      <c r="EH2075" s="9">
        <v>0</v>
      </c>
      <c r="EI2075" s="9">
        <v>0</v>
      </c>
      <c r="EJ2075" s="9">
        <v>0</v>
      </c>
      <c r="EK2075" s="9">
        <v>0</v>
      </c>
      <c r="EL2075" s="9">
        <v>0</v>
      </c>
      <c r="EM2075" s="9">
        <v>0</v>
      </c>
      <c r="EN2075" s="9">
        <v>0</v>
      </c>
      <c r="EO2075" s="9">
        <v>0</v>
      </c>
      <c r="EP2075" s="9">
        <v>0</v>
      </c>
      <c r="EQ2075" s="9">
        <v>0</v>
      </c>
      <c r="ER2075" s="9">
        <v>0</v>
      </c>
      <c r="ES2075" s="9">
        <v>0</v>
      </c>
      <c r="ET2075" s="9">
        <v>0</v>
      </c>
      <c r="EU2075" s="9">
        <v>0</v>
      </c>
      <c r="EV2075" s="9">
        <v>0</v>
      </c>
      <c r="EW2075" s="9">
        <v>0</v>
      </c>
      <c r="EX2075" s="9">
        <v>0</v>
      </c>
      <c r="EY2075" s="9">
        <v>0</v>
      </c>
      <c r="EZ2075" s="9">
        <v>0</v>
      </c>
      <c r="FA2075" s="9">
        <v>0</v>
      </c>
      <c r="FB2075" s="9">
        <v>0</v>
      </c>
      <c r="FC2075" s="9">
        <v>0</v>
      </c>
      <c r="FD2075" s="9">
        <v>0</v>
      </c>
      <c r="FE2075" s="9">
        <v>0</v>
      </c>
      <c r="FF2075">
        <v>0</v>
      </c>
    </row>
    <row r="2076" spans="1:162" x14ac:dyDescent="0.2">
      <c r="A2076" t="s">
        <v>417</v>
      </c>
      <c r="B2076" t="s">
        <v>4400</v>
      </c>
      <c r="C2076" t="s">
        <v>3</v>
      </c>
      <c r="D2076" s="1">
        <v>0</v>
      </c>
      <c r="E2076" s="1">
        <v>0</v>
      </c>
      <c r="F2076" s="4">
        <v>0</v>
      </c>
      <c r="G2076" s="4">
        <v>0</v>
      </c>
      <c r="H2076" s="5">
        <v>0</v>
      </c>
      <c r="I2076">
        <v>0</v>
      </c>
      <c r="J2076" s="4">
        <v>0</v>
      </c>
      <c r="K2076">
        <v>0</v>
      </c>
      <c r="L2076" s="5">
        <v>0</v>
      </c>
      <c r="M2076">
        <v>0</v>
      </c>
      <c r="N2076" s="4">
        <v>0</v>
      </c>
      <c r="O2076">
        <v>0</v>
      </c>
      <c r="P2076" s="5">
        <v>0</v>
      </c>
      <c r="Q2076">
        <v>0</v>
      </c>
      <c r="R2076" s="4">
        <v>0</v>
      </c>
      <c r="S2076">
        <v>0</v>
      </c>
      <c r="T2076" s="5">
        <v>0</v>
      </c>
      <c r="U2076">
        <v>0</v>
      </c>
      <c r="V2076" s="4">
        <v>0</v>
      </c>
      <c r="W2076">
        <v>0</v>
      </c>
      <c r="X2076" s="5">
        <v>0</v>
      </c>
      <c r="Y2076">
        <v>0</v>
      </c>
      <c r="Z2076" s="4">
        <v>0</v>
      </c>
      <c r="AA2076">
        <v>0</v>
      </c>
      <c r="AB2076" s="5">
        <v>0</v>
      </c>
      <c r="AD2076">
        <v>0</v>
      </c>
      <c r="AE2076">
        <v>5</v>
      </c>
      <c r="AF2076" s="4">
        <v>0</v>
      </c>
      <c r="AG2076">
        <v>0</v>
      </c>
      <c r="AH2076" s="5">
        <v>5</v>
      </c>
      <c r="AI2076">
        <v>0</v>
      </c>
      <c r="AJ2076" s="4">
        <v>0</v>
      </c>
      <c r="AK2076">
        <v>0</v>
      </c>
      <c r="AL2076" s="5">
        <v>0</v>
      </c>
      <c r="AM2076">
        <v>0</v>
      </c>
      <c r="AN2076" s="4">
        <v>0</v>
      </c>
      <c r="AO2076">
        <v>0</v>
      </c>
      <c r="AP2076" s="5">
        <v>0</v>
      </c>
      <c r="AQ2076">
        <v>0</v>
      </c>
      <c r="AR2076" s="4">
        <v>0</v>
      </c>
      <c r="AS2076">
        <v>0</v>
      </c>
      <c r="AT2076" s="5">
        <v>0</v>
      </c>
      <c r="AU2076">
        <v>0</v>
      </c>
      <c r="AV2076" s="4">
        <v>0</v>
      </c>
      <c r="AW2076">
        <v>0</v>
      </c>
      <c r="AX2076" s="5">
        <v>0</v>
      </c>
      <c r="AY2076">
        <v>0</v>
      </c>
      <c r="AZ2076" s="4">
        <v>0</v>
      </c>
      <c r="BA2076">
        <v>0</v>
      </c>
      <c r="BB2076" s="5">
        <v>0</v>
      </c>
      <c r="BD2076">
        <v>0</v>
      </c>
      <c r="BE2076">
        <v>5</v>
      </c>
      <c r="BF2076" s="4">
        <v>0</v>
      </c>
      <c r="BG2076">
        <v>0</v>
      </c>
      <c r="BH2076" s="5">
        <v>5</v>
      </c>
      <c r="BI2076">
        <v>0</v>
      </c>
      <c r="BJ2076" s="4">
        <v>0</v>
      </c>
      <c r="BK2076">
        <v>0</v>
      </c>
      <c r="BL2076" s="5">
        <v>0</v>
      </c>
      <c r="BM2076">
        <v>0</v>
      </c>
      <c r="BN2076" s="4">
        <v>0</v>
      </c>
      <c r="BO2076">
        <v>0</v>
      </c>
      <c r="BP2076" s="5">
        <v>0</v>
      </c>
      <c r="BQ2076">
        <v>0</v>
      </c>
      <c r="BR2076" s="4">
        <v>0</v>
      </c>
      <c r="BS2076">
        <v>0</v>
      </c>
      <c r="BT2076" s="5">
        <v>0</v>
      </c>
      <c r="BU2076">
        <v>0</v>
      </c>
      <c r="BV2076" s="4">
        <v>0</v>
      </c>
      <c r="BW2076">
        <v>0</v>
      </c>
      <c r="BX2076" s="5">
        <v>0</v>
      </c>
      <c r="BY2076">
        <v>0</v>
      </c>
      <c r="BZ2076" s="4">
        <v>0</v>
      </c>
      <c r="CA2076">
        <v>0</v>
      </c>
      <c r="CB2076" s="5">
        <v>0</v>
      </c>
      <c r="CD2076">
        <v>0</v>
      </c>
      <c r="CE2076">
        <v>5</v>
      </c>
      <c r="CF2076" s="4">
        <v>0</v>
      </c>
      <c r="CG2076">
        <v>0</v>
      </c>
      <c r="CH2076" s="5">
        <v>5</v>
      </c>
      <c r="CI2076">
        <v>0</v>
      </c>
      <c r="CJ2076" s="4">
        <v>0</v>
      </c>
      <c r="CK2076">
        <v>0</v>
      </c>
      <c r="CL2076" s="5">
        <v>0</v>
      </c>
      <c r="CM2076">
        <v>0</v>
      </c>
      <c r="CN2076" s="4">
        <v>0</v>
      </c>
      <c r="CO2076">
        <v>0</v>
      </c>
      <c r="CP2076" s="5">
        <v>0</v>
      </c>
      <c r="CQ2076">
        <v>0</v>
      </c>
      <c r="CR2076" s="4">
        <v>0</v>
      </c>
      <c r="CS2076">
        <v>0</v>
      </c>
      <c r="CT2076" s="5">
        <v>0</v>
      </c>
      <c r="CU2076">
        <v>0</v>
      </c>
      <c r="CV2076" s="4">
        <v>0</v>
      </c>
      <c r="CW2076">
        <v>0</v>
      </c>
      <c r="CX2076" s="5">
        <v>0</v>
      </c>
      <c r="CY2076" s="21">
        <v>0</v>
      </c>
      <c r="CZ2076" s="21">
        <v>0</v>
      </c>
      <c r="DA2076" s="21">
        <v>0</v>
      </c>
      <c r="DB2076" s="5">
        <v>0</v>
      </c>
      <c r="DD2076" s="8">
        <v>0</v>
      </c>
      <c r="DE2076" s="8">
        <v>0</v>
      </c>
      <c r="DF2076" s="8">
        <v>0</v>
      </c>
      <c r="DG2076" s="8">
        <v>0</v>
      </c>
      <c r="DH2076" s="8">
        <v>0</v>
      </c>
      <c r="DI2076" s="8">
        <v>0</v>
      </c>
      <c r="DJ2076" s="8">
        <v>0</v>
      </c>
      <c r="DK2076" s="8">
        <v>0</v>
      </c>
      <c r="DL2076" s="8">
        <v>0</v>
      </c>
      <c r="DM2076" s="8">
        <v>0</v>
      </c>
      <c r="DN2076" s="8">
        <v>0</v>
      </c>
      <c r="DO2076" s="8">
        <v>0</v>
      </c>
      <c r="DP2076" s="8">
        <v>0</v>
      </c>
      <c r="DQ2076" s="8">
        <v>0</v>
      </c>
      <c r="DR2076" s="8">
        <v>0</v>
      </c>
      <c r="DS2076" s="8">
        <v>0</v>
      </c>
      <c r="DT2076" s="8">
        <v>0</v>
      </c>
      <c r="DU2076" s="8">
        <v>0</v>
      </c>
      <c r="DV2076" s="8">
        <v>0</v>
      </c>
      <c r="DW2076" s="8">
        <v>0</v>
      </c>
      <c r="DX2076" s="8">
        <v>0</v>
      </c>
      <c r="DY2076" s="8">
        <v>0</v>
      </c>
      <c r="DZ2076" s="8">
        <v>0</v>
      </c>
      <c r="EA2076" s="8">
        <v>0</v>
      </c>
      <c r="EB2076" s="8">
        <v>0</v>
      </c>
      <c r="EC2076" s="8">
        <v>0</v>
      </c>
      <c r="ED2076" s="20">
        <v>0</v>
      </c>
      <c r="EF2076" s="9">
        <v>0</v>
      </c>
      <c r="EG2076" s="9">
        <v>0</v>
      </c>
      <c r="EH2076" s="9">
        <v>0</v>
      </c>
      <c r="EI2076" s="9">
        <v>0</v>
      </c>
      <c r="EJ2076" s="9">
        <v>0</v>
      </c>
      <c r="EK2076" s="9">
        <v>0</v>
      </c>
      <c r="EL2076" s="9">
        <v>0</v>
      </c>
      <c r="EM2076" s="9">
        <v>0</v>
      </c>
      <c r="EN2076" s="9">
        <v>0</v>
      </c>
      <c r="EO2076" s="9">
        <v>0</v>
      </c>
      <c r="EP2076" s="9">
        <v>0</v>
      </c>
      <c r="EQ2076" s="9">
        <v>0</v>
      </c>
      <c r="ER2076" s="9">
        <v>0</v>
      </c>
      <c r="ES2076" s="9">
        <v>0</v>
      </c>
      <c r="ET2076" s="9">
        <v>0</v>
      </c>
      <c r="EU2076" s="9">
        <v>0</v>
      </c>
      <c r="EV2076" s="9">
        <v>0</v>
      </c>
      <c r="EW2076" s="9">
        <v>0</v>
      </c>
      <c r="EX2076" s="9">
        <v>0</v>
      </c>
      <c r="EY2076" s="9">
        <v>0</v>
      </c>
      <c r="EZ2076" s="9">
        <v>0</v>
      </c>
      <c r="FA2076" s="9">
        <v>0</v>
      </c>
      <c r="FB2076" s="9">
        <v>0</v>
      </c>
      <c r="FC2076" s="9">
        <v>0</v>
      </c>
      <c r="FD2076" s="9">
        <v>0</v>
      </c>
      <c r="FE2076" s="9">
        <v>0</v>
      </c>
      <c r="FF2076">
        <v>0</v>
      </c>
    </row>
    <row r="2077" spans="1:162" x14ac:dyDescent="0.2">
      <c r="A2077" t="s">
        <v>603</v>
      </c>
      <c r="B2077" t="s">
        <v>4401</v>
      </c>
      <c r="C2077" t="s">
        <v>4599</v>
      </c>
      <c r="D2077" s="1">
        <v>0</v>
      </c>
      <c r="E2077" s="1">
        <v>0</v>
      </c>
      <c r="F2077" s="4">
        <v>0</v>
      </c>
      <c r="G2077" s="4">
        <v>0</v>
      </c>
      <c r="H2077" s="5">
        <v>0</v>
      </c>
      <c r="I2077">
        <v>0</v>
      </c>
      <c r="J2077" s="4">
        <v>0</v>
      </c>
      <c r="K2077">
        <v>0</v>
      </c>
      <c r="L2077" s="5">
        <v>0</v>
      </c>
      <c r="M2077">
        <v>0</v>
      </c>
      <c r="N2077" s="4">
        <v>0</v>
      </c>
      <c r="O2077">
        <v>0</v>
      </c>
      <c r="P2077" s="5">
        <v>0</v>
      </c>
      <c r="Q2077">
        <v>0</v>
      </c>
      <c r="R2077" s="4">
        <v>0</v>
      </c>
      <c r="S2077">
        <v>0</v>
      </c>
      <c r="T2077" s="5">
        <v>0</v>
      </c>
      <c r="U2077">
        <v>0</v>
      </c>
      <c r="V2077" s="4">
        <v>0</v>
      </c>
      <c r="W2077">
        <v>0</v>
      </c>
      <c r="X2077" s="5">
        <v>0</v>
      </c>
      <c r="Y2077">
        <v>0</v>
      </c>
      <c r="Z2077" s="4">
        <v>0</v>
      </c>
      <c r="AA2077">
        <v>0</v>
      </c>
      <c r="AB2077" s="5">
        <v>0</v>
      </c>
      <c r="AD2077">
        <v>0</v>
      </c>
      <c r="AE2077">
        <v>1</v>
      </c>
      <c r="AF2077" s="4">
        <v>0</v>
      </c>
      <c r="AG2077">
        <v>0</v>
      </c>
      <c r="AH2077" s="5">
        <v>1</v>
      </c>
      <c r="AI2077">
        <v>0</v>
      </c>
      <c r="AJ2077" s="4">
        <v>0</v>
      </c>
      <c r="AK2077">
        <v>0</v>
      </c>
      <c r="AL2077" s="5">
        <v>0</v>
      </c>
      <c r="AM2077">
        <v>0</v>
      </c>
      <c r="AN2077" s="4">
        <v>0</v>
      </c>
      <c r="AO2077">
        <v>0</v>
      </c>
      <c r="AP2077" s="5">
        <v>0</v>
      </c>
      <c r="AQ2077">
        <v>0</v>
      </c>
      <c r="AR2077" s="4">
        <v>0</v>
      </c>
      <c r="AS2077">
        <v>0</v>
      </c>
      <c r="AT2077" s="5">
        <v>0</v>
      </c>
      <c r="AU2077">
        <v>0</v>
      </c>
      <c r="AV2077" s="4">
        <v>0</v>
      </c>
      <c r="AW2077">
        <v>0</v>
      </c>
      <c r="AX2077" s="5">
        <v>0</v>
      </c>
      <c r="AY2077">
        <v>0</v>
      </c>
      <c r="AZ2077" s="4">
        <v>0</v>
      </c>
      <c r="BA2077">
        <v>0</v>
      </c>
      <c r="BB2077" s="5">
        <v>0</v>
      </c>
      <c r="BD2077">
        <v>0</v>
      </c>
      <c r="BE2077">
        <v>1</v>
      </c>
      <c r="BF2077" s="4">
        <v>0</v>
      </c>
      <c r="BG2077">
        <v>0</v>
      </c>
      <c r="BH2077" s="5">
        <v>1</v>
      </c>
      <c r="BI2077">
        <v>0</v>
      </c>
      <c r="BJ2077" s="4">
        <v>0</v>
      </c>
      <c r="BK2077">
        <v>0</v>
      </c>
      <c r="BL2077" s="5">
        <v>0</v>
      </c>
      <c r="BM2077">
        <v>0</v>
      </c>
      <c r="BN2077" s="4">
        <v>0</v>
      </c>
      <c r="BO2077">
        <v>0</v>
      </c>
      <c r="BP2077" s="5">
        <v>0</v>
      </c>
      <c r="BQ2077">
        <v>0</v>
      </c>
      <c r="BR2077" s="4">
        <v>0</v>
      </c>
      <c r="BS2077">
        <v>0</v>
      </c>
      <c r="BT2077" s="5">
        <v>0</v>
      </c>
      <c r="BU2077">
        <v>0</v>
      </c>
      <c r="BV2077" s="4">
        <v>0</v>
      </c>
      <c r="BW2077">
        <v>0</v>
      </c>
      <c r="BX2077" s="5">
        <v>0</v>
      </c>
      <c r="BY2077">
        <v>0</v>
      </c>
      <c r="BZ2077" s="4">
        <v>0</v>
      </c>
      <c r="CA2077">
        <v>0</v>
      </c>
      <c r="CB2077" s="5">
        <v>0</v>
      </c>
      <c r="CD2077">
        <v>0</v>
      </c>
      <c r="CE2077">
        <v>1</v>
      </c>
      <c r="CF2077" s="4">
        <v>0</v>
      </c>
      <c r="CG2077">
        <v>0</v>
      </c>
      <c r="CH2077" s="5">
        <v>1</v>
      </c>
      <c r="CI2077">
        <v>0</v>
      </c>
      <c r="CJ2077" s="4">
        <v>0</v>
      </c>
      <c r="CK2077">
        <v>0</v>
      </c>
      <c r="CL2077" s="5">
        <v>0</v>
      </c>
      <c r="CM2077">
        <v>0</v>
      </c>
      <c r="CN2077" s="4">
        <v>0</v>
      </c>
      <c r="CO2077">
        <v>0</v>
      </c>
      <c r="CP2077" s="5">
        <v>0</v>
      </c>
      <c r="CQ2077">
        <v>0</v>
      </c>
      <c r="CR2077" s="4">
        <v>0</v>
      </c>
      <c r="CS2077">
        <v>0</v>
      </c>
      <c r="CT2077" s="5">
        <v>0</v>
      </c>
      <c r="CU2077">
        <v>0</v>
      </c>
      <c r="CV2077" s="4">
        <v>0</v>
      </c>
      <c r="CW2077">
        <v>0</v>
      </c>
      <c r="CX2077" s="5">
        <v>0</v>
      </c>
      <c r="CY2077" s="21">
        <v>0</v>
      </c>
      <c r="CZ2077" s="21">
        <v>0</v>
      </c>
      <c r="DA2077" s="21">
        <v>0</v>
      </c>
      <c r="DB2077" s="5">
        <v>0</v>
      </c>
      <c r="DD2077" s="8">
        <v>0</v>
      </c>
      <c r="DE2077" s="8">
        <v>0</v>
      </c>
      <c r="DF2077" s="8">
        <v>0</v>
      </c>
      <c r="DG2077" s="8">
        <v>0</v>
      </c>
      <c r="DH2077" s="8">
        <v>0</v>
      </c>
      <c r="DI2077" s="8">
        <v>0</v>
      </c>
      <c r="DJ2077" s="8">
        <v>0</v>
      </c>
      <c r="DK2077" s="8">
        <v>0</v>
      </c>
      <c r="DL2077" s="8">
        <v>0</v>
      </c>
      <c r="DM2077" s="8">
        <v>0</v>
      </c>
      <c r="DN2077" s="8">
        <v>0</v>
      </c>
      <c r="DO2077" s="8">
        <v>0</v>
      </c>
      <c r="DP2077" s="8">
        <v>0</v>
      </c>
      <c r="DQ2077" s="8">
        <v>0</v>
      </c>
      <c r="DR2077" s="8">
        <v>0</v>
      </c>
      <c r="DS2077" s="8">
        <v>0</v>
      </c>
      <c r="DT2077" s="8">
        <v>0</v>
      </c>
      <c r="DU2077" s="8">
        <v>0</v>
      </c>
      <c r="DV2077" s="8">
        <v>0</v>
      </c>
      <c r="DW2077" s="8">
        <v>0</v>
      </c>
      <c r="DX2077" s="8">
        <v>0</v>
      </c>
      <c r="DY2077" s="8">
        <v>0</v>
      </c>
      <c r="DZ2077" s="8">
        <v>0</v>
      </c>
      <c r="EA2077" s="8">
        <v>0</v>
      </c>
      <c r="EB2077" s="8">
        <v>0</v>
      </c>
      <c r="EC2077" s="8">
        <v>0</v>
      </c>
      <c r="ED2077" s="20">
        <v>0</v>
      </c>
      <c r="EF2077" s="9">
        <v>0</v>
      </c>
      <c r="EG2077" s="9">
        <v>0</v>
      </c>
      <c r="EH2077" s="9">
        <v>0</v>
      </c>
      <c r="EI2077" s="9">
        <v>0</v>
      </c>
      <c r="EJ2077" s="9">
        <v>0</v>
      </c>
      <c r="EK2077" s="9">
        <v>0</v>
      </c>
      <c r="EL2077" s="9">
        <v>0</v>
      </c>
      <c r="EM2077" s="9">
        <v>0</v>
      </c>
      <c r="EN2077" s="9">
        <v>0</v>
      </c>
      <c r="EO2077" s="9">
        <v>0</v>
      </c>
      <c r="EP2077" s="9">
        <v>0</v>
      </c>
      <c r="EQ2077" s="9">
        <v>0</v>
      </c>
      <c r="ER2077" s="9">
        <v>0</v>
      </c>
      <c r="ES2077" s="9">
        <v>0</v>
      </c>
      <c r="ET2077" s="9">
        <v>0</v>
      </c>
      <c r="EU2077" s="9">
        <v>0</v>
      </c>
      <c r="EV2077" s="9">
        <v>0</v>
      </c>
      <c r="EW2077" s="9">
        <v>0</v>
      </c>
      <c r="EX2077" s="9">
        <v>0</v>
      </c>
      <c r="EY2077" s="9">
        <v>0</v>
      </c>
      <c r="EZ2077" s="9">
        <v>0</v>
      </c>
      <c r="FA2077" s="9">
        <v>0</v>
      </c>
      <c r="FB2077" s="9">
        <v>0</v>
      </c>
      <c r="FC2077" s="9">
        <v>0</v>
      </c>
      <c r="FD2077" s="9">
        <v>0</v>
      </c>
      <c r="FE2077" s="9">
        <v>0</v>
      </c>
      <c r="FF2077">
        <v>0</v>
      </c>
    </row>
    <row r="2078" spans="1:162" x14ac:dyDescent="0.2">
      <c r="A2078" t="s">
        <v>706</v>
      </c>
      <c r="B2078" t="s">
        <v>4402</v>
      </c>
      <c r="C2078" t="s">
        <v>3</v>
      </c>
      <c r="D2078" s="1">
        <v>2</v>
      </c>
      <c r="E2078" s="1">
        <v>2</v>
      </c>
      <c r="F2078" s="4">
        <v>0</v>
      </c>
      <c r="G2078" s="4">
        <v>0</v>
      </c>
      <c r="H2078" s="5">
        <v>2</v>
      </c>
      <c r="I2078">
        <v>2</v>
      </c>
      <c r="J2078" s="4">
        <v>0</v>
      </c>
      <c r="K2078">
        <v>0</v>
      </c>
      <c r="L2078" s="5">
        <v>2</v>
      </c>
      <c r="M2078">
        <v>2</v>
      </c>
      <c r="N2078" s="4">
        <v>0</v>
      </c>
      <c r="O2078">
        <v>0</v>
      </c>
      <c r="P2078" s="5">
        <v>2</v>
      </c>
      <c r="Q2078">
        <v>2</v>
      </c>
      <c r="R2078" s="4">
        <v>0</v>
      </c>
      <c r="S2078">
        <v>0</v>
      </c>
      <c r="T2078" s="5">
        <v>2</v>
      </c>
      <c r="U2078">
        <v>2</v>
      </c>
      <c r="V2078" s="4">
        <v>0</v>
      </c>
      <c r="W2078">
        <v>0</v>
      </c>
      <c r="X2078" s="5">
        <v>2</v>
      </c>
      <c r="Y2078">
        <v>0</v>
      </c>
      <c r="Z2078" s="4">
        <v>0</v>
      </c>
      <c r="AA2078">
        <v>0</v>
      </c>
      <c r="AB2078" s="5">
        <v>0</v>
      </c>
      <c r="AD2078">
        <v>2</v>
      </c>
      <c r="AE2078">
        <v>2</v>
      </c>
      <c r="AF2078" s="4">
        <v>0</v>
      </c>
      <c r="AG2078">
        <v>0</v>
      </c>
      <c r="AH2078" s="5">
        <v>2</v>
      </c>
      <c r="AI2078">
        <v>2</v>
      </c>
      <c r="AJ2078" s="4">
        <v>0</v>
      </c>
      <c r="AK2078">
        <v>0</v>
      </c>
      <c r="AL2078" s="5">
        <v>2</v>
      </c>
      <c r="AM2078">
        <v>2</v>
      </c>
      <c r="AN2078" s="4">
        <v>0</v>
      </c>
      <c r="AO2078">
        <v>0</v>
      </c>
      <c r="AP2078" s="5">
        <v>2</v>
      </c>
      <c r="AQ2078">
        <v>2</v>
      </c>
      <c r="AR2078" s="4">
        <v>0</v>
      </c>
      <c r="AS2078">
        <v>0</v>
      </c>
      <c r="AT2078" s="5">
        <v>2</v>
      </c>
      <c r="AU2078">
        <v>2</v>
      </c>
      <c r="AV2078" s="4">
        <v>0</v>
      </c>
      <c r="AW2078">
        <v>0</v>
      </c>
      <c r="AX2078" s="5">
        <v>2</v>
      </c>
      <c r="AY2078">
        <v>0</v>
      </c>
      <c r="AZ2078" s="4">
        <v>0</v>
      </c>
      <c r="BA2078">
        <v>0</v>
      </c>
      <c r="BB2078" s="5">
        <v>0</v>
      </c>
      <c r="BD2078">
        <v>2</v>
      </c>
      <c r="BE2078">
        <v>2</v>
      </c>
      <c r="BF2078" s="4">
        <v>0</v>
      </c>
      <c r="BG2078">
        <v>0</v>
      </c>
      <c r="BH2078" s="5">
        <v>2</v>
      </c>
      <c r="BI2078">
        <v>2</v>
      </c>
      <c r="BJ2078" s="4">
        <v>0</v>
      </c>
      <c r="BK2078">
        <v>0</v>
      </c>
      <c r="BL2078" s="5">
        <v>2</v>
      </c>
      <c r="BM2078">
        <v>2</v>
      </c>
      <c r="BN2078" s="4">
        <v>0</v>
      </c>
      <c r="BO2078">
        <v>0</v>
      </c>
      <c r="BP2078" s="5">
        <v>2</v>
      </c>
      <c r="BQ2078">
        <v>2</v>
      </c>
      <c r="BR2078" s="4">
        <v>0</v>
      </c>
      <c r="BS2078">
        <v>0</v>
      </c>
      <c r="BT2078" s="5">
        <v>2</v>
      </c>
      <c r="BU2078">
        <v>2</v>
      </c>
      <c r="BV2078" s="4">
        <v>0</v>
      </c>
      <c r="BW2078">
        <v>0</v>
      </c>
      <c r="BX2078" s="5">
        <v>2</v>
      </c>
      <c r="BY2078">
        <v>0</v>
      </c>
      <c r="BZ2078" s="4">
        <v>0</v>
      </c>
      <c r="CA2078">
        <v>0</v>
      </c>
      <c r="CB2078" s="5">
        <v>0</v>
      </c>
      <c r="CD2078">
        <v>2</v>
      </c>
      <c r="CE2078">
        <v>2</v>
      </c>
      <c r="CF2078" s="4">
        <v>0</v>
      </c>
      <c r="CG2078">
        <v>0</v>
      </c>
      <c r="CH2078" s="5">
        <v>2</v>
      </c>
      <c r="CI2078">
        <v>2</v>
      </c>
      <c r="CJ2078" s="4">
        <v>0</v>
      </c>
      <c r="CK2078">
        <v>0</v>
      </c>
      <c r="CL2078" s="5">
        <v>2</v>
      </c>
      <c r="CM2078">
        <v>2</v>
      </c>
      <c r="CN2078" s="4">
        <v>0</v>
      </c>
      <c r="CO2078">
        <v>0</v>
      </c>
      <c r="CP2078" s="5">
        <v>2</v>
      </c>
      <c r="CQ2078">
        <v>2</v>
      </c>
      <c r="CR2078" s="4">
        <v>0</v>
      </c>
      <c r="CS2078">
        <v>0</v>
      </c>
      <c r="CT2078" s="5">
        <v>2</v>
      </c>
      <c r="CU2078">
        <v>0</v>
      </c>
      <c r="CV2078" s="4">
        <v>0</v>
      </c>
      <c r="CW2078">
        <v>0</v>
      </c>
      <c r="CX2078" s="5">
        <v>0</v>
      </c>
      <c r="CY2078" s="21">
        <v>0</v>
      </c>
      <c r="CZ2078" s="21">
        <v>0</v>
      </c>
      <c r="DA2078" s="21">
        <v>0</v>
      </c>
      <c r="DB2078" s="5">
        <v>0</v>
      </c>
      <c r="DD2078" s="8">
        <v>0</v>
      </c>
      <c r="DE2078" s="8">
        <v>0</v>
      </c>
      <c r="DF2078" s="8">
        <v>0</v>
      </c>
      <c r="DG2078" s="8">
        <v>0</v>
      </c>
      <c r="DH2078" s="8">
        <v>0</v>
      </c>
      <c r="DI2078" s="8">
        <v>0</v>
      </c>
      <c r="DJ2078" s="8">
        <v>0</v>
      </c>
      <c r="DK2078" s="8">
        <v>0</v>
      </c>
      <c r="DL2078" s="8">
        <v>0</v>
      </c>
      <c r="DM2078" s="8">
        <v>0</v>
      </c>
      <c r="DN2078" s="8">
        <v>0</v>
      </c>
      <c r="DO2078" s="8">
        <v>0</v>
      </c>
      <c r="DP2078" s="8">
        <v>0</v>
      </c>
      <c r="DQ2078" s="8">
        <v>0</v>
      </c>
      <c r="DR2078" s="8">
        <v>0</v>
      </c>
      <c r="DS2078" s="8">
        <v>0</v>
      </c>
      <c r="DT2078" s="8">
        <v>0</v>
      </c>
      <c r="DU2078" s="8">
        <v>0</v>
      </c>
      <c r="DV2078" s="8">
        <v>0</v>
      </c>
      <c r="DW2078" s="8">
        <v>0</v>
      </c>
      <c r="DX2078" s="8">
        <v>0</v>
      </c>
      <c r="DY2078" s="8">
        <v>0</v>
      </c>
      <c r="DZ2078" s="8">
        <v>0</v>
      </c>
      <c r="EA2078" s="8">
        <v>0</v>
      </c>
      <c r="EB2078" s="8">
        <v>0</v>
      </c>
      <c r="EC2078" s="8">
        <v>0</v>
      </c>
      <c r="ED2078" s="20">
        <v>0</v>
      </c>
      <c r="EF2078" s="9">
        <v>0</v>
      </c>
      <c r="EG2078" s="9">
        <v>0</v>
      </c>
      <c r="EH2078" s="9">
        <v>0</v>
      </c>
      <c r="EI2078" s="9">
        <v>0</v>
      </c>
      <c r="EJ2078" s="9">
        <v>0</v>
      </c>
      <c r="EK2078" s="9">
        <v>0</v>
      </c>
      <c r="EL2078" s="9">
        <v>0</v>
      </c>
      <c r="EM2078" s="9">
        <v>0</v>
      </c>
      <c r="EN2078" s="9">
        <v>0</v>
      </c>
      <c r="EO2078" s="9">
        <v>0</v>
      </c>
      <c r="EP2078" s="9">
        <v>0</v>
      </c>
      <c r="EQ2078" s="9">
        <v>0</v>
      </c>
      <c r="ER2078" s="9">
        <v>0</v>
      </c>
      <c r="ES2078" s="9">
        <v>0</v>
      </c>
      <c r="ET2078" s="9">
        <v>0</v>
      </c>
      <c r="EU2078" s="9">
        <v>0</v>
      </c>
      <c r="EV2078" s="9">
        <v>0</v>
      </c>
      <c r="EW2078" s="9">
        <v>0</v>
      </c>
      <c r="EX2078" s="9">
        <v>0</v>
      </c>
      <c r="EY2078" s="9">
        <v>0</v>
      </c>
      <c r="EZ2078" s="9">
        <v>0</v>
      </c>
      <c r="FA2078" s="9">
        <v>0</v>
      </c>
      <c r="FB2078" s="9">
        <v>0</v>
      </c>
      <c r="FC2078" s="9">
        <v>0</v>
      </c>
      <c r="FD2078" s="9">
        <v>0</v>
      </c>
      <c r="FE2078" s="9">
        <v>0</v>
      </c>
      <c r="FF2078">
        <v>0</v>
      </c>
    </row>
    <row r="2079" spans="1:162" x14ac:dyDescent="0.2">
      <c r="A2079" t="s">
        <v>299</v>
      </c>
      <c r="B2079" t="s">
        <v>4403</v>
      </c>
      <c r="C2079" t="s">
        <v>3</v>
      </c>
      <c r="D2079" s="1">
        <v>0</v>
      </c>
      <c r="E2079" s="1">
        <v>0</v>
      </c>
      <c r="F2079" s="4">
        <v>0</v>
      </c>
      <c r="G2079" s="4">
        <v>0</v>
      </c>
      <c r="H2079" s="5">
        <v>0</v>
      </c>
      <c r="I2079">
        <v>0</v>
      </c>
      <c r="J2079" s="4">
        <v>0</v>
      </c>
      <c r="K2079">
        <v>0</v>
      </c>
      <c r="L2079" s="5">
        <v>0</v>
      </c>
      <c r="M2079">
        <v>0</v>
      </c>
      <c r="N2079" s="4">
        <v>0</v>
      </c>
      <c r="O2079">
        <v>0</v>
      </c>
      <c r="P2079" s="5">
        <v>0</v>
      </c>
      <c r="Q2079">
        <v>0</v>
      </c>
      <c r="R2079" s="4">
        <v>0</v>
      </c>
      <c r="S2079">
        <v>0</v>
      </c>
      <c r="T2079" s="5">
        <v>0</v>
      </c>
      <c r="U2079">
        <v>0</v>
      </c>
      <c r="V2079" s="4">
        <v>0</v>
      </c>
      <c r="W2079">
        <v>0</v>
      </c>
      <c r="X2079" s="5">
        <v>0</v>
      </c>
      <c r="Y2079">
        <v>0</v>
      </c>
      <c r="Z2079" s="4">
        <v>0</v>
      </c>
      <c r="AA2079">
        <v>0</v>
      </c>
      <c r="AB2079" s="5">
        <v>0</v>
      </c>
      <c r="AD2079">
        <v>0</v>
      </c>
      <c r="AE2079">
        <v>5</v>
      </c>
      <c r="AF2079" s="4">
        <v>0</v>
      </c>
      <c r="AG2079">
        <v>0</v>
      </c>
      <c r="AH2079" s="5">
        <v>5</v>
      </c>
      <c r="AI2079">
        <v>0</v>
      </c>
      <c r="AJ2079" s="4">
        <v>0</v>
      </c>
      <c r="AK2079">
        <v>0</v>
      </c>
      <c r="AL2079" s="5">
        <v>0</v>
      </c>
      <c r="AM2079">
        <v>0</v>
      </c>
      <c r="AN2079" s="4">
        <v>0</v>
      </c>
      <c r="AO2079">
        <v>0</v>
      </c>
      <c r="AP2079" s="5">
        <v>0</v>
      </c>
      <c r="AQ2079">
        <v>0</v>
      </c>
      <c r="AR2079" s="4">
        <v>0</v>
      </c>
      <c r="AS2079">
        <v>0</v>
      </c>
      <c r="AT2079" s="5">
        <v>0</v>
      </c>
      <c r="AU2079">
        <v>0</v>
      </c>
      <c r="AV2079" s="4">
        <v>0</v>
      </c>
      <c r="AW2079">
        <v>0</v>
      </c>
      <c r="AX2079" s="5">
        <v>0</v>
      </c>
      <c r="AY2079">
        <v>0</v>
      </c>
      <c r="AZ2079" s="4">
        <v>0</v>
      </c>
      <c r="BA2079">
        <v>0</v>
      </c>
      <c r="BB2079" s="5">
        <v>0</v>
      </c>
      <c r="BD2079">
        <v>0</v>
      </c>
      <c r="BE2079">
        <v>5</v>
      </c>
      <c r="BF2079" s="4">
        <v>0</v>
      </c>
      <c r="BG2079">
        <v>0</v>
      </c>
      <c r="BH2079" s="5">
        <v>5</v>
      </c>
      <c r="BI2079">
        <v>0</v>
      </c>
      <c r="BJ2079" s="4">
        <v>0</v>
      </c>
      <c r="BK2079">
        <v>0</v>
      </c>
      <c r="BL2079" s="5">
        <v>0</v>
      </c>
      <c r="BM2079">
        <v>0</v>
      </c>
      <c r="BN2079" s="4">
        <v>0</v>
      </c>
      <c r="BO2079">
        <v>0</v>
      </c>
      <c r="BP2079" s="5">
        <v>0</v>
      </c>
      <c r="BQ2079">
        <v>0</v>
      </c>
      <c r="BR2079" s="4">
        <v>0</v>
      </c>
      <c r="BS2079">
        <v>0</v>
      </c>
      <c r="BT2079" s="5">
        <v>0</v>
      </c>
      <c r="BU2079">
        <v>0</v>
      </c>
      <c r="BV2079" s="4">
        <v>0</v>
      </c>
      <c r="BW2079">
        <v>0</v>
      </c>
      <c r="BX2079" s="5">
        <v>0</v>
      </c>
      <c r="BY2079">
        <v>0</v>
      </c>
      <c r="BZ2079" s="4">
        <v>0</v>
      </c>
      <c r="CA2079">
        <v>0</v>
      </c>
      <c r="CB2079" s="5">
        <v>0</v>
      </c>
      <c r="CD2079">
        <v>0</v>
      </c>
      <c r="CE2079">
        <v>5</v>
      </c>
      <c r="CF2079" s="4">
        <v>0</v>
      </c>
      <c r="CG2079">
        <v>0</v>
      </c>
      <c r="CH2079" s="5">
        <v>5</v>
      </c>
      <c r="CI2079">
        <v>0</v>
      </c>
      <c r="CJ2079" s="4">
        <v>0</v>
      </c>
      <c r="CK2079">
        <v>0</v>
      </c>
      <c r="CL2079" s="5">
        <v>0</v>
      </c>
      <c r="CM2079">
        <v>0</v>
      </c>
      <c r="CN2079" s="4">
        <v>0</v>
      </c>
      <c r="CO2079">
        <v>0</v>
      </c>
      <c r="CP2079" s="5">
        <v>0</v>
      </c>
      <c r="CQ2079">
        <v>0</v>
      </c>
      <c r="CR2079" s="4">
        <v>0</v>
      </c>
      <c r="CS2079">
        <v>0</v>
      </c>
      <c r="CT2079" s="5">
        <v>0</v>
      </c>
      <c r="CU2079">
        <v>0</v>
      </c>
      <c r="CV2079" s="4">
        <v>0</v>
      </c>
      <c r="CW2079">
        <v>0</v>
      </c>
      <c r="CX2079" s="5">
        <v>0</v>
      </c>
      <c r="CY2079" s="21">
        <v>0</v>
      </c>
      <c r="CZ2079" s="21">
        <v>0</v>
      </c>
      <c r="DA2079" s="21">
        <v>0</v>
      </c>
      <c r="DB2079" s="5">
        <v>0</v>
      </c>
      <c r="DD2079" s="8">
        <v>0</v>
      </c>
      <c r="DE2079" s="8">
        <v>0</v>
      </c>
      <c r="DF2079" s="8">
        <v>0</v>
      </c>
      <c r="DG2079" s="8">
        <v>0</v>
      </c>
      <c r="DH2079" s="8">
        <v>0</v>
      </c>
      <c r="DI2079" s="8">
        <v>0</v>
      </c>
      <c r="DJ2079" s="8">
        <v>0</v>
      </c>
      <c r="DK2079" s="8">
        <v>0</v>
      </c>
      <c r="DL2079" s="8">
        <v>0</v>
      </c>
      <c r="DM2079" s="8">
        <v>0</v>
      </c>
      <c r="DN2079" s="8">
        <v>0</v>
      </c>
      <c r="DO2079" s="8">
        <v>0</v>
      </c>
      <c r="DP2079" s="8">
        <v>0</v>
      </c>
      <c r="DQ2079" s="8">
        <v>0</v>
      </c>
      <c r="DR2079" s="8">
        <v>0</v>
      </c>
      <c r="DS2079" s="8">
        <v>0</v>
      </c>
      <c r="DT2079" s="8">
        <v>0</v>
      </c>
      <c r="DU2079" s="8">
        <v>0</v>
      </c>
      <c r="DV2079" s="8">
        <v>0</v>
      </c>
      <c r="DW2079" s="8">
        <v>0</v>
      </c>
      <c r="DX2079" s="8">
        <v>0</v>
      </c>
      <c r="DY2079" s="8">
        <v>0</v>
      </c>
      <c r="DZ2079" s="8">
        <v>0</v>
      </c>
      <c r="EA2079" s="8">
        <v>0</v>
      </c>
      <c r="EB2079" s="8">
        <v>0</v>
      </c>
      <c r="EC2079" s="8">
        <v>0</v>
      </c>
      <c r="ED2079" s="20">
        <v>0</v>
      </c>
      <c r="EF2079" s="9">
        <v>0</v>
      </c>
      <c r="EG2079" s="9">
        <v>0</v>
      </c>
      <c r="EH2079" s="9">
        <v>0</v>
      </c>
      <c r="EI2079" s="9">
        <v>0</v>
      </c>
      <c r="EJ2079" s="9">
        <v>0</v>
      </c>
      <c r="EK2079" s="9">
        <v>0</v>
      </c>
      <c r="EL2079" s="9">
        <v>0</v>
      </c>
      <c r="EM2079" s="9">
        <v>0</v>
      </c>
      <c r="EN2079" s="9">
        <v>0</v>
      </c>
      <c r="EO2079" s="9">
        <v>0</v>
      </c>
      <c r="EP2079" s="9">
        <v>0</v>
      </c>
      <c r="EQ2079" s="9">
        <v>0</v>
      </c>
      <c r="ER2079" s="9">
        <v>0</v>
      </c>
      <c r="ES2079" s="9">
        <v>0</v>
      </c>
      <c r="ET2079" s="9">
        <v>0</v>
      </c>
      <c r="EU2079" s="9">
        <v>0</v>
      </c>
      <c r="EV2079" s="9">
        <v>0</v>
      </c>
      <c r="EW2079" s="9">
        <v>0</v>
      </c>
      <c r="EX2079" s="9">
        <v>0</v>
      </c>
      <c r="EY2079" s="9">
        <v>0</v>
      </c>
      <c r="EZ2079" s="9">
        <v>0</v>
      </c>
      <c r="FA2079" s="9">
        <v>0</v>
      </c>
      <c r="FB2079" s="9">
        <v>0</v>
      </c>
      <c r="FC2079" s="9">
        <v>0</v>
      </c>
      <c r="FD2079" s="9">
        <v>0</v>
      </c>
      <c r="FE2079" s="9">
        <v>0</v>
      </c>
      <c r="FF2079">
        <v>0</v>
      </c>
    </row>
    <row r="2080" spans="1:162" x14ac:dyDescent="0.2">
      <c r="A2080" t="s">
        <v>455</v>
      </c>
      <c r="B2080" t="s">
        <v>4404</v>
      </c>
      <c r="C2080" t="s">
        <v>4599</v>
      </c>
      <c r="D2080" s="1">
        <v>0</v>
      </c>
      <c r="E2080" s="1">
        <v>1</v>
      </c>
      <c r="F2080" s="4">
        <v>0</v>
      </c>
      <c r="G2080" s="4">
        <v>0</v>
      </c>
      <c r="H2080" s="5">
        <v>1</v>
      </c>
      <c r="I2080">
        <v>0</v>
      </c>
      <c r="J2080" s="4">
        <v>0</v>
      </c>
      <c r="K2080">
        <v>0</v>
      </c>
      <c r="L2080" s="5">
        <v>0</v>
      </c>
      <c r="M2080">
        <v>0</v>
      </c>
      <c r="N2080" s="4">
        <v>0</v>
      </c>
      <c r="O2080">
        <v>0</v>
      </c>
      <c r="P2080" s="5">
        <v>0</v>
      </c>
      <c r="Q2080">
        <v>0</v>
      </c>
      <c r="R2080" s="4">
        <v>0</v>
      </c>
      <c r="S2080">
        <v>0</v>
      </c>
      <c r="T2080" s="5">
        <v>0</v>
      </c>
      <c r="U2080">
        <v>0</v>
      </c>
      <c r="V2080" s="4">
        <v>0</v>
      </c>
      <c r="W2080">
        <v>0</v>
      </c>
      <c r="X2080" s="5">
        <v>0</v>
      </c>
      <c r="Y2080">
        <v>0</v>
      </c>
      <c r="Z2080" s="4">
        <v>0</v>
      </c>
      <c r="AA2080">
        <v>0</v>
      </c>
      <c r="AB2080" s="5">
        <v>0</v>
      </c>
      <c r="AD2080">
        <v>1</v>
      </c>
      <c r="AE2080">
        <v>1</v>
      </c>
      <c r="AF2080" s="4">
        <v>0</v>
      </c>
      <c r="AG2080">
        <v>0</v>
      </c>
      <c r="AH2080" s="5">
        <v>1</v>
      </c>
      <c r="AI2080">
        <v>0</v>
      </c>
      <c r="AJ2080" s="4">
        <v>0</v>
      </c>
      <c r="AK2080">
        <v>0</v>
      </c>
      <c r="AL2080" s="5">
        <v>0</v>
      </c>
      <c r="AM2080">
        <v>0</v>
      </c>
      <c r="AN2080" s="4">
        <v>0</v>
      </c>
      <c r="AO2080">
        <v>0</v>
      </c>
      <c r="AP2080" s="5">
        <v>0</v>
      </c>
      <c r="AQ2080">
        <v>0</v>
      </c>
      <c r="AR2080" s="4">
        <v>0</v>
      </c>
      <c r="AS2080">
        <v>0</v>
      </c>
      <c r="AT2080" s="5">
        <v>0</v>
      </c>
      <c r="AU2080">
        <v>0</v>
      </c>
      <c r="AV2080" s="4">
        <v>0</v>
      </c>
      <c r="AW2080">
        <v>0</v>
      </c>
      <c r="AX2080" s="5">
        <v>0</v>
      </c>
      <c r="AY2080">
        <v>0</v>
      </c>
      <c r="AZ2080" s="4">
        <v>0</v>
      </c>
      <c r="BA2080">
        <v>0</v>
      </c>
      <c r="BB2080" s="5">
        <v>0</v>
      </c>
      <c r="BD2080">
        <v>1</v>
      </c>
      <c r="BE2080">
        <v>1</v>
      </c>
      <c r="BF2080" s="4">
        <v>0</v>
      </c>
      <c r="BG2080">
        <v>0</v>
      </c>
      <c r="BH2080" s="5">
        <v>1</v>
      </c>
      <c r="BI2080">
        <v>0</v>
      </c>
      <c r="BJ2080" s="4">
        <v>0</v>
      </c>
      <c r="BK2080">
        <v>0</v>
      </c>
      <c r="BL2080" s="5">
        <v>0</v>
      </c>
      <c r="BM2080">
        <v>0</v>
      </c>
      <c r="BN2080" s="4">
        <v>0</v>
      </c>
      <c r="BO2080">
        <v>0</v>
      </c>
      <c r="BP2080" s="5">
        <v>0</v>
      </c>
      <c r="BQ2080">
        <v>0</v>
      </c>
      <c r="BR2080" s="4">
        <v>0</v>
      </c>
      <c r="BS2080">
        <v>0</v>
      </c>
      <c r="BT2080" s="5">
        <v>0</v>
      </c>
      <c r="BU2080">
        <v>0</v>
      </c>
      <c r="BV2080" s="4">
        <v>0</v>
      </c>
      <c r="BW2080">
        <v>0</v>
      </c>
      <c r="BX2080" s="5">
        <v>0</v>
      </c>
      <c r="BY2080">
        <v>0</v>
      </c>
      <c r="BZ2080" s="4">
        <v>0</v>
      </c>
      <c r="CA2080">
        <v>0</v>
      </c>
      <c r="CB2080" s="5">
        <v>0</v>
      </c>
      <c r="CD2080">
        <v>1</v>
      </c>
      <c r="CE2080">
        <v>1</v>
      </c>
      <c r="CF2080" s="4">
        <v>0</v>
      </c>
      <c r="CG2080">
        <v>0</v>
      </c>
      <c r="CH2080" s="5">
        <v>1</v>
      </c>
      <c r="CI2080">
        <v>0</v>
      </c>
      <c r="CJ2080" s="4">
        <v>0</v>
      </c>
      <c r="CK2080">
        <v>0</v>
      </c>
      <c r="CL2080" s="5">
        <v>0</v>
      </c>
      <c r="CM2080">
        <v>0</v>
      </c>
      <c r="CN2080" s="4">
        <v>0</v>
      </c>
      <c r="CO2080">
        <v>0</v>
      </c>
      <c r="CP2080" s="5">
        <v>0</v>
      </c>
      <c r="CQ2080">
        <v>0</v>
      </c>
      <c r="CR2080" s="4">
        <v>0</v>
      </c>
      <c r="CS2080">
        <v>0</v>
      </c>
      <c r="CT2080" s="5">
        <v>0</v>
      </c>
      <c r="CU2080">
        <v>0</v>
      </c>
      <c r="CV2080" s="4">
        <v>0</v>
      </c>
      <c r="CW2080">
        <v>0</v>
      </c>
      <c r="CX2080" s="5">
        <v>0</v>
      </c>
      <c r="CY2080" s="21">
        <v>0</v>
      </c>
      <c r="CZ2080" s="21">
        <v>0</v>
      </c>
      <c r="DA2080" s="21">
        <v>0</v>
      </c>
      <c r="DB2080" s="5">
        <v>0</v>
      </c>
      <c r="DD2080" s="8">
        <v>0</v>
      </c>
      <c r="DE2080" s="8">
        <v>0</v>
      </c>
      <c r="DF2080" s="8">
        <v>0</v>
      </c>
      <c r="DG2080" s="8">
        <v>0</v>
      </c>
      <c r="DH2080" s="8">
        <v>0</v>
      </c>
      <c r="DI2080" s="8">
        <v>0</v>
      </c>
      <c r="DJ2080" s="8">
        <v>0</v>
      </c>
      <c r="DK2080" s="8">
        <v>0</v>
      </c>
      <c r="DL2080" s="8">
        <v>0</v>
      </c>
      <c r="DM2080" s="8">
        <v>0</v>
      </c>
      <c r="DN2080" s="8">
        <v>0</v>
      </c>
      <c r="DO2080" s="8">
        <v>0</v>
      </c>
      <c r="DP2080" s="8">
        <v>0</v>
      </c>
      <c r="DQ2080" s="8">
        <v>0</v>
      </c>
      <c r="DR2080" s="8">
        <v>0</v>
      </c>
      <c r="DS2080" s="8">
        <v>0</v>
      </c>
      <c r="DT2080" s="8">
        <v>0</v>
      </c>
      <c r="DU2080" s="8">
        <v>0</v>
      </c>
      <c r="DV2080" s="8">
        <v>0</v>
      </c>
      <c r="DW2080" s="8">
        <v>0</v>
      </c>
      <c r="DX2080" s="8">
        <v>0</v>
      </c>
      <c r="DY2080" s="8">
        <v>0</v>
      </c>
      <c r="DZ2080" s="8">
        <v>0</v>
      </c>
      <c r="EA2080" s="8">
        <v>0</v>
      </c>
      <c r="EB2080" s="8">
        <v>0</v>
      </c>
      <c r="EC2080" s="8">
        <v>0</v>
      </c>
      <c r="ED2080" s="20">
        <v>0</v>
      </c>
      <c r="EF2080" s="9">
        <v>0</v>
      </c>
      <c r="EG2080" s="9">
        <v>0</v>
      </c>
      <c r="EH2080" s="9">
        <v>0</v>
      </c>
      <c r="EI2080" s="9">
        <v>0</v>
      </c>
      <c r="EJ2080" s="9">
        <v>0</v>
      </c>
      <c r="EK2080" s="9">
        <v>0</v>
      </c>
      <c r="EL2080" s="9">
        <v>0</v>
      </c>
      <c r="EM2080" s="9">
        <v>0</v>
      </c>
      <c r="EN2080" s="9">
        <v>0</v>
      </c>
      <c r="EO2080" s="9">
        <v>0</v>
      </c>
      <c r="EP2080" s="9">
        <v>0</v>
      </c>
      <c r="EQ2080" s="9">
        <v>0</v>
      </c>
      <c r="ER2080" s="9">
        <v>0</v>
      </c>
      <c r="ES2080" s="9">
        <v>0</v>
      </c>
      <c r="ET2080" s="9">
        <v>0</v>
      </c>
      <c r="EU2080" s="9">
        <v>0</v>
      </c>
      <c r="EV2080" s="9">
        <v>0</v>
      </c>
      <c r="EW2080" s="9">
        <v>0</v>
      </c>
      <c r="EX2080" s="9">
        <v>0</v>
      </c>
      <c r="EY2080" s="9">
        <v>0</v>
      </c>
      <c r="EZ2080" s="9">
        <v>0</v>
      </c>
      <c r="FA2080" s="9">
        <v>0</v>
      </c>
      <c r="FB2080" s="9">
        <v>0</v>
      </c>
      <c r="FC2080" s="9">
        <v>0</v>
      </c>
      <c r="FD2080" s="9">
        <v>0</v>
      </c>
      <c r="FE2080" s="9">
        <v>0</v>
      </c>
      <c r="FF2080">
        <v>0</v>
      </c>
    </row>
    <row r="2081" spans="1:162" x14ac:dyDescent="0.2">
      <c r="A2081" t="s">
        <v>111</v>
      </c>
      <c r="B2081" t="s">
        <v>4405</v>
      </c>
      <c r="C2081" t="s">
        <v>4599</v>
      </c>
      <c r="D2081" s="1">
        <v>1</v>
      </c>
      <c r="E2081" s="1">
        <v>0</v>
      </c>
      <c r="F2081" s="4">
        <v>0</v>
      </c>
      <c r="G2081" s="4">
        <v>0</v>
      </c>
      <c r="H2081" s="5">
        <v>0</v>
      </c>
      <c r="I2081">
        <v>0</v>
      </c>
      <c r="J2081" s="4">
        <v>0</v>
      </c>
      <c r="K2081">
        <v>0</v>
      </c>
      <c r="L2081" s="5">
        <v>0</v>
      </c>
      <c r="M2081">
        <v>0</v>
      </c>
      <c r="N2081" s="4">
        <v>0</v>
      </c>
      <c r="O2081">
        <v>0</v>
      </c>
      <c r="P2081" s="5">
        <v>0</v>
      </c>
      <c r="Q2081">
        <v>0</v>
      </c>
      <c r="R2081" s="4">
        <v>0</v>
      </c>
      <c r="S2081">
        <v>0</v>
      </c>
      <c r="T2081" s="5">
        <v>0</v>
      </c>
      <c r="U2081">
        <v>0</v>
      </c>
      <c r="V2081" s="4">
        <v>0</v>
      </c>
      <c r="W2081">
        <v>0</v>
      </c>
      <c r="X2081" s="5">
        <v>0</v>
      </c>
      <c r="Y2081">
        <v>0</v>
      </c>
      <c r="Z2081" s="4">
        <v>0</v>
      </c>
      <c r="AA2081">
        <v>0</v>
      </c>
      <c r="AB2081" s="5">
        <v>0</v>
      </c>
      <c r="AD2081">
        <v>1</v>
      </c>
      <c r="AE2081">
        <v>0</v>
      </c>
      <c r="AF2081" s="4">
        <v>0</v>
      </c>
      <c r="AG2081">
        <v>0</v>
      </c>
      <c r="AH2081" s="5">
        <v>0</v>
      </c>
      <c r="AI2081">
        <v>0</v>
      </c>
      <c r="AJ2081" s="4">
        <v>0</v>
      </c>
      <c r="AK2081">
        <v>0</v>
      </c>
      <c r="AL2081" s="5">
        <v>0</v>
      </c>
      <c r="AM2081">
        <v>0</v>
      </c>
      <c r="AN2081" s="4">
        <v>0</v>
      </c>
      <c r="AO2081">
        <v>0</v>
      </c>
      <c r="AP2081" s="5">
        <v>0</v>
      </c>
      <c r="AQ2081">
        <v>0</v>
      </c>
      <c r="AR2081" s="4">
        <v>0</v>
      </c>
      <c r="AS2081">
        <v>0</v>
      </c>
      <c r="AT2081" s="5">
        <v>0</v>
      </c>
      <c r="AU2081">
        <v>0</v>
      </c>
      <c r="AV2081" s="4">
        <v>0</v>
      </c>
      <c r="AW2081">
        <v>0</v>
      </c>
      <c r="AX2081" s="5">
        <v>0</v>
      </c>
      <c r="AY2081">
        <v>0</v>
      </c>
      <c r="AZ2081" s="4">
        <v>0</v>
      </c>
      <c r="BA2081">
        <v>0</v>
      </c>
      <c r="BB2081" s="5">
        <v>0</v>
      </c>
      <c r="BD2081">
        <v>1</v>
      </c>
      <c r="BE2081">
        <v>0</v>
      </c>
      <c r="BF2081" s="4">
        <v>0</v>
      </c>
      <c r="BG2081">
        <v>0</v>
      </c>
      <c r="BH2081" s="5">
        <v>0</v>
      </c>
      <c r="BI2081">
        <v>0</v>
      </c>
      <c r="BJ2081" s="4">
        <v>0</v>
      </c>
      <c r="BK2081">
        <v>0</v>
      </c>
      <c r="BL2081" s="5">
        <v>0</v>
      </c>
      <c r="BM2081">
        <v>0</v>
      </c>
      <c r="BN2081" s="4">
        <v>0</v>
      </c>
      <c r="BO2081">
        <v>0</v>
      </c>
      <c r="BP2081" s="5">
        <v>0</v>
      </c>
      <c r="BQ2081">
        <v>0</v>
      </c>
      <c r="BR2081" s="4">
        <v>0</v>
      </c>
      <c r="BS2081">
        <v>0</v>
      </c>
      <c r="BT2081" s="5">
        <v>0</v>
      </c>
      <c r="BU2081">
        <v>0</v>
      </c>
      <c r="BV2081" s="4">
        <v>0</v>
      </c>
      <c r="BW2081">
        <v>0</v>
      </c>
      <c r="BX2081" s="5">
        <v>0</v>
      </c>
      <c r="BY2081">
        <v>0</v>
      </c>
      <c r="BZ2081" s="4">
        <v>0</v>
      </c>
      <c r="CA2081">
        <v>0</v>
      </c>
      <c r="CB2081" s="5">
        <v>0</v>
      </c>
      <c r="CD2081">
        <v>0</v>
      </c>
      <c r="CE2081">
        <v>0</v>
      </c>
      <c r="CF2081" s="4">
        <v>0</v>
      </c>
      <c r="CG2081">
        <v>0</v>
      </c>
      <c r="CH2081" s="5">
        <v>0</v>
      </c>
      <c r="CI2081">
        <v>0</v>
      </c>
      <c r="CJ2081" s="4">
        <v>0</v>
      </c>
      <c r="CK2081">
        <v>0</v>
      </c>
      <c r="CL2081" s="5">
        <v>0</v>
      </c>
      <c r="CM2081">
        <v>0</v>
      </c>
      <c r="CN2081" s="4">
        <v>0</v>
      </c>
      <c r="CO2081">
        <v>0</v>
      </c>
      <c r="CP2081" s="5">
        <v>0</v>
      </c>
      <c r="CQ2081">
        <v>0</v>
      </c>
      <c r="CR2081" s="4">
        <v>0</v>
      </c>
      <c r="CS2081">
        <v>0</v>
      </c>
      <c r="CT2081" s="5">
        <v>0</v>
      </c>
      <c r="CU2081">
        <v>0</v>
      </c>
      <c r="CV2081" s="4">
        <v>0</v>
      </c>
      <c r="CW2081">
        <v>0</v>
      </c>
      <c r="CX2081" s="5">
        <v>0</v>
      </c>
      <c r="CY2081" s="21">
        <v>0</v>
      </c>
      <c r="CZ2081" s="21">
        <v>0</v>
      </c>
      <c r="DA2081" s="21">
        <v>0</v>
      </c>
      <c r="DB2081" s="5">
        <v>0</v>
      </c>
      <c r="DD2081" s="8">
        <v>0</v>
      </c>
      <c r="DE2081" s="8">
        <v>0</v>
      </c>
      <c r="DF2081" s="8">
        <v>0</v>
      </c>
      <c r="DG2081" s="8">
        <v>0</v>
      </c>
      <c r="DH2081" s="8">
        <v>0</v>
      </c>
      <c r="DI2081" s="8">
        <v>0</v>
      </c>
      <c r="DJ2081" s="8">
        <v>0</v>
      </c>
      <c r="DK2081" s="8">
        <v>0</v>
      </c>
      <c r="DL2081" s="8">
        <v>0</v>
      </c>
      <c r="DM2081" s="8">
        <v>0</v>
      </c>
      <c r="DN2081" s="8">
        <v>0</v>
      </c>
      <c r="DO2081" s="8">
        <v>0</v>
      </c>
      <c r="DP2081" s="8">
        <v>0</v>
      </c>
      <c r="DQ2081" s="8">
        <v>0</v>
      </c>
      <c r="DR2081" s="8">
        <v>0</v>
      </c>
      <c r="DS2081" s="8">
        <v>0</v>
      </c>
      <c r="DT2081" s="8">
        <v>0</v>
      </c>
      <c r="DU2081" s="8">
        <v>0</v>
      </c>
      <c r="DV2081" s="8">
        <v>0</v>
      </c>
      <c r="DW2081" s="8">
        <v>0</v>
      </c>
      <c r="DX2081" s="8">
        <v>0</v>
      </c>
      <c r="DY2081" s="8">
        <v>0</v>
      </c>
      <c r="DZ2081" s="8">
        <v>0</v>
      </c>
      <c r="EA2081" s="8">
        <v>0</v>
      </c>
      <c r="EB2081" s="8">
        <v>0</v>
      </c>
      <c r="EC2081" s="8">
        <v>0</v>
      </c>
      <c r="ED2081" s="20">
        <v>0</v>
      </c>
      <c r="EF2081" s="9">
        <v>0</v>
      </c>
      <c r="EG2081" s="9">
        <v>0</v>
      </c>
      <c r="EH2081" s="9">
        <v>0</v>
      </c>
      <c r="EI2081" s="9">
        <v>0</v>
      </c>
      <c r="EJ2081" s="9">
        <v>0</v>
      </c>
      <c r="EK2081" s="9">
        <v>0</v>
      </c>
      <c r="EL2081" s="9">
        <v>0</v>
      </c>
      <c r="EM2081" s="9">
        <v>0</v>
      </c>
      <c r="EN2081" s="9">
        <v>0</v>
      </c>
      <c r="EO2081" s="9">
        <v>0</v>
      </c>
      <c r="EP2081" s="9">
        <v>0</v>
      </c>
      <c r="EQ2081" s="9">
        <v>0</v>
      </c>
      <c r="ER2081" s="9">
        <v>0</v>
      </c>
      <c r="ES2081" s="9">
        <v>0</v>
      </c>
      <c r="ET2081" s="9">
        <v>0</v>
      </c>
      <c r="EU2081" s="9">
        <v>0</v>
      </c>
      <c r="EV2081" s="9">
        <v>0</v>
      </c>
      <c r="EW2081" s="9">
        <v>0</v>
      </c>
      <c r="EX2081" s="9">
        <v>0</v>
      </c>
      <c r="EY2081" s="9">
        <v>0</v>
      </c>
      <c r="EZ2081" s="9">
        <v>0</v>
      </c>
      <c r="FA2081" s="9">
        <v>0</v>
      </c>
      <c r="FB2081" s="9">
        <v>0</v>
      </c>
      <c r="FC2081" s="9">
        <v>0</v>
      </c>
      <c r="FD2081" s="9">
        <v>0</v>
      </c>
      <c r="FE2081" s="9">
        <v>0</v>
      </c>
      <c r="FF2081">
        <v>0</v>
      </c>
    </row>
    <row r="2082" spans="1:162" x14ac:dyDescent="0.2">
      <c r="A2082" t="s">
        <v>454</v>
      </c>
      <c r="B2082" t="s">
        <v>4406</v>
      </c>
      <c r="C2082" t="s">
        <v>4599</v>
      </c>
      <c r="D2082" s="1">
        <v>0</v>
      </c>
      <c r="E2082" s="1">
        <v>1</v>
      </c>
      <c r="F2082" s="4">
        <v>0</v>
      </c>
      <c r="G2082" s="4">
        <v>0</v>
      </c>
      <c r="H2082" s="5">
        <v>1</v>
      </c>
      <c r="I2082">
        <v>0</v>
      </c>
      <c r="J2082" s="4">
        <v>0</v>
      </c>
      <c r="K2082">
        <v>0</v>
      </c>
      <c r="L2082" s="5">
        <v>0</v>
      </c>
      <c r="M2082">
        <v>0</v>
      </c>
      <c r="N2082" s="4">
        <v>0</v>
      </c>
      <c r="O2082">
        <v>0</v>
      </c>
      <c r="P2082" s="5">
        <v>0</v>
      </c>
      <c r="Q2082">
        <v>0</v>
      </c>
      <c r="R2082" s="4">
        <v>0</v>
      </c>
      <c r="S2082">
        <v>0</v>
      </c>
      <c r="T2082" s="5">
        <v>0</v>
      </c>
      <c r="U2082">
        <v>0</v>
      </c>
      <c r="V2082" s="4">
        <v>0</v>
      </c>
      <c r="W2082">
        <v>0</v>
      </c>
      <c r="X2082" s="5">
        <v>0</v>
      </c>
      <c r="Y2082">
        <v>0</v>
      </c>
      <c r="Z2082" s="4">
        <v>0</v>
      </c>
      <c r="AA2082">
        <v>0</v>
      </c>
      <c r="AB2082" s="5">
        <v>0</v>
      </c>
      <c r="AD2082">
        <v>0</v>
      </c>
      <c r="AE2082">
        <v>1</v>
      </c>
      <c r="AF2082" s="4">
        <v>0</v>
      </c>
      <c r="AG2082">
        <v>0</v>
      </c>
      <c r="AH2082" s="5">
        <v>1</v>
      </c>
      <c r="AI2082">
        <v>0</v>
      </c>
      <c r="AJ2082" s="4">
        <v>0</v>
      </c>
      <c r="AK2082">
        <v>0</v>
      </c>
      <c r="AL2082" s="5">
        <v>0</v>
      </c>
      <c r="AM2082">
        <v>0</v>
      </c>
      <c r="AN2082" s="4">
        <v>0</v>
      </c>
      <c r="AO2082">
        <v>0</v>
      </c>
      <c r="AP2082" s="5">
        <v>0</v>
      </c>
      <c r="AQ2082">
        <v>0</v>
      </c>
      <c r="AR2082" s="4">
        <v>0</v>
      </c>
      <c r="AS2082">
        <v>0</v>
      </c>
      <c r="AT2082" s="5">
        <v>0</v>
      </c>
      <c r="AU2082">
        <v>0</v>
      </c>
      <c r="AV2082" s="4">
        <v>0</v>
      </c>
      <c r="AW2082">
        <v>0</v>
      </c>
      <c r="AX2082" s="5">
        <v>0</v>
      </c>
      <c r="AY2082">
        <v>0</v>
      </c>
      <c r="AZ2082" s="4">
        <v>0</v>
      </c>
      <c r="BA2082">
        <v>0</v>
      </c>
      <c r="BB2082" s="5">
        <v>0</v>
      </c>
      <c r="BD2082">
        <v>0</v>
      </c>
      <c r="BE2082">
        <v>1</v>
      </c>
      <c r="BF2082" s="4">
        <v>0</v>
      </c>
      <c r="BG2082">
        <v>0</v>
      </c>
      <c r="BH2082" s="5">
        <v>1</v>
      </c>
      <c r="BI2082">
        <v>0</v>
      </c>
      <c r="BJ2082" s="4">
        <v>0</v>
      </c>
      <c r="BK2082">
        <v>0</v>
      </c>
      <c r="BL2082" s="5">
        <v>0</v>
      </c>
      <c r="BM2082">
        <v>0</v>
      </c>
      <c r="BN2082" s="4">
        <v>0</v>
      </c>
      <c r="BO2082">
        <v>0</v>
      </c>
      <c r="BP2082" s="5">
        <v>0</v>
      </c>
      <c r="BQ2082">
        <v>0</v>
      </c>
      <c r="BR2082" s="4">
        <v>0</v>
      </c>
      <c r="BS2082">
        <v>0</v>
      </c>
      <c r="BT2082" s="5">
        <v>0</v>
      </c>
      <c r="BU2082">
        <v>0</v>
      </c>
      <c r="BV2082" s="4">
        <v>0</v>
      </c>
      <c r="BW2082">
        <v>0</v>
      </c>
      <c r="BX2082" s="5">
        <v>0</v>
      </c>
      <c r="BY2082">
        <v>0</v>
      </c>
      <c r="BZ2082" s="4">
        <v>0</v>
      </c>
      <c r="CA2082">
        <v>0</v>
      </c>
      <c r="CB2082" s="5">
        <v>0</v>
      </c>
      <c r="CD2082">
        <v>1</v>
      </c>
      <c r="CE2082">
        <v>1</v>
      </c>
      <c r="CF2082" s="4">
        <v>0</v>
      </c>
      <c r="CG2082">
        <v>0</v>
      </c>
      <c r="CH2082" s="5">
        <v>1</v>
      </c>
      <c r="CI2082">
        <v>0</v>
      </c>
      <c r="CJ2082" s="4">
        <v>0</v>
      </c>
      <c r="CK2082">
        <v>0</v>
      </c>
      <c r="CL2082" s="5">
        <v>0</v>
      </c>
      <c r="CM2082">
        <v>0</v>
      </c>
      <c r="CN2082" s="4">
        <v>0</v>
      </c>
      <c r="CO2082">
        <v>0</v>
      </c>
      <c r="CP2082" s="5">
        <v>0</v>
      </c>
      <c r="CQ2082">
        <v>0</v>
      </c>
      <c r="CR2082" s="4">
        <v>0</v>
      </c>
      <c r="CS2082">
        <v>0</v>
      </c>
      <c r="CT2082" s="5">
        <v>0</v>
      </c>
      <c r="CU2082">
        <v>0</v>
      </c>
      <c r="CV2082" s="4">
        <v>0</v>
      </c>
      <c r="CW2082">
        <v>0</v>
      </c>
      <c r="CX2082" s="5">
        <v>0</v>
      </c>
      <c r="CY2082" s="21">
        <v>0</v>
      </c>
      <c r="CZ2082" s="21">
        <v>0</v>
      </c>
      <c r="DA2082" s="21">
        <v>0</v>
      </c>
      <c r="DB2082" s="5">
        <v>0</v>
      </c>
      <c r="DD2082" s="8">
        <v>0</v>
      </c>
      <c r="DE2082" s="8">
        <v>0</v>
      </c>
      <c r="DF2082" s="8">
        <v>0</v>
      </c>
      <c r="DG2082" s="8">
        <v>0</v>
      </c>
      <c r="DH2082" s="8">
        <v>0</v>
      </c>
      <c r="DI2082" s="8">
        <v>0</v>
      </c>
      <c r="DJ2082" s="8">
        <v>0</v>
      </c>
      <c r="DK2082" s="8">
        <v>0</v>
      </c>
      <c r="DL2082" s="8">
        <v>0</v>
      </c>
      <c r="DM2082" s="8">
        <v>0</v>
      </c>
      <c r="DN2082" s="8">
        <v>0</v>
      </c>
      <c r="DO2082" s="8">
        <v>0</v>
      </c>
      <c r="DP2082" s="8">
        <v>0</v>
      </c>
      <c r="DQ2082" s="8">
        <v>0</v>
      </c>
      <c r="DR2082" s="8">
        <v>0</v>
      </c>
      <c r="DS2082" s="8">
        <v>0</v>
      </c>
      <c r="DT2082" s="8">
        <v>0</v>
      </c>
      <c r="DU2082" s="8">
        <v>0</v>
      </c>
      <c r="DV2082" s="8">
        <v>0</v>
      </c>
      <c r="DW2082" s="8">
        <v>0</v>
      </c>
      <c r="DX2082" s="8">
        <v>0</v>
      </c>
      <c r="DY2082" s="8">
        <v>0</v>
      </c>
      <c r="DZ2082" s="8">
        <v>0</v>
      </c>
      <c r="EA2082" s="8">
        <v>0</v>
      </c>
      <c r="EB2082" s="8">
        <v>0</v>
      </c>
      <c r="EC2082" s="8">
        <v>0</v>
      </c>
      <c r="ED2082" s="20">
        <v>0</v>
      </c>
      <c r="EF2082" s="9">
        <v>0</v>
      </c>
      <c r="EG2082" s="9">
        <v>0</v>
      </c>
      <c r="EH2082" s="9">
        <v>0</v>
      </c>
      <c r="EI2082" s="9">
        <v>0</v>
      </c>
      <c r="EJ2082" s="9">
        <v>0</v>
      </c>
      <c r="EK2082" s="9">
        <v>0</v>
      </c>
      <c r="EL2082" s="9">
        <v>0</v>
      </c>
      <c r="EM2082" s="9">
        <v>0</v>
      </c>
      <c r="EN2082" s="9">
        <v>0</v>
      </c>
      <c r="EO2082" s="9">
        <v>0</v>
      </c>
      <c r="EP2082" s="9">
        <v>0</v>
      </c>
      <c r="EQ2082" s="9">
        <v>0</v>
      </c>
      <c r="ER2082" s="9">
        <v>0</v>
      </c>
      <c r="ES2082" s="9">
        <v>0</v>
      </c>
      <c r="ET2082" s="9">
        <v>0</v>
      </c>
      <c r="EU2082" s="9">
        <v>0</v>
      </c>
      <c r="EV2082" s="9">
        <v>0</v>
      </c>
      <c r="EW2082" s="9">
        <v>0</v>
      </c>
      <c r="EX2082" s="9">
        <v>0</v>
      </c>
      <c r="EY2082" s="9">
        <v>0</v>
      </c>
      <c r="EZ2082" s="9">
        <v>0</v>
      </c>
      <c r="FA2082" s="9">
        <v>0</v>
      </c>
      <c r="FB2082" s="9">
        <v>0</v>
      </c>
      <c r="FC2082" s="9">
        <v>0</v>
      </c>
      <c r="FD2082" s="9">
        <v>0</v>
      </c>
      <c r="FE2082" s="9">
        <v>0</v>
      </c>
      <c r="FF2082">
        <v>0</v>
      </c>
    </row>
    <row r="2083" spans="1:162" x14ac:dyDescent="0.2">
      <c r="A2083" t="s">
        <v>126</v>
      </c>
      <c r="B2083" t="s">
        <v>2430</v>
      </c>
      <c r="C2083" t="s">
        <v>3</v>
      </c>
      <c r="D2083" s="1">
        <v>13</v>
      </c>
      <c r="E2083" s="1">
        <v>13</v>
      </c>
      <c r="F2083" s="4">
        <v>29157896.98</v>
      </c>
      <c r="G2083" s="4">
        <v>2069</v>
      </c>
      <c r="H2083" s="5">
        <v>13</v>
      </c>
      <c r="I2083">
        <v>13</v>
      </c>
      <c r="J2083" s="4">
        <v>0</v>
      </c>
      <c r="K2083">
        <v>0</v>
      </c>
      <c r="L2083" s="5">
        <v>13</v>
      </c>
      <c r="M2083">
        <v>0</v>
      </c>
      <c r="N2083" s="4">
        <v>0</v>
      </c>
      <c r="O2083">
        <v>0</v>
      </c>
      <c r="P2083" s="5">
        <v>0</v>
      </c>
      <c r="Q2083">
        <v>0</v>
      </c>
      <c r="R2083" s="4">
        <v>0</v>
      </c>
      <c r="S2083">
        <v>0</v>
      </c>
      <c r="T2083" s="5">
        <v>0</v>
      </c>
      <c r="U2083">
        <v>0</v>
      </c>
      <c r="V2083" s="4">
        <v>0</v>
      </c>
      <c r="W2083">
        <v>0</v>
      </c>
      <c r="X2083" s="5">
        <v>0</v>
      </c>
      <c r="Y2083">
        <v>0</v>
      </c>
      <c r="Z2083" s="4">
        <v>0</v>
      </c>
      <c r="AA2083">
        <v>0</v>
      </c>
      <c r="AB2083" s="5">
        <v>0</v>
      </c>
      <c r="AD2083">
        <v>13</v>
      </c>
      <c r="AE2083">
        <v>13</v>
      </c>
      <c r="AF2083" s="4">
        <v>29157896.98</v>
      </c>
      <c r="AG2083">
        <v>2069</v>
      </c>
      <c r="AH2083" s="5">
        <v>13</v>
      </c>
      <c r="AI2083">
        <v>13</v>
      </c>
      <c r="AJ2083" s="4">
        <v>0</v>
      </c>
      <c r="AK2083">
        <v>0</v>
      </c>
      <c r="AL2083" s="5">
        <v>13</v>
      </c>
      <c r="AM2083">
        <v>0</v>
      </c>
      <c r="AN2083" s="4">
        <v>0</v>
      </c>
      <c r="AO2083">
        <v>0</v>
      </c>
      <c r="AP2083" s="5">
        <v>0</v>
      </c>
      <c r="AQ2083">
        <v>0</v>
      </c>
      <c r="AR2083" s="4">
        <v>0</v>
      </c>
      <c r="AS2083">
        <v>0</v>
      </c>
      <c r="AT2083" s="5">
        <v>0</v>
      </c>
      <c r="AU2083">
        <v>0</v>
      </c>
      <c r="AV2083" s="4">
        <v>0</v>
      </c>
      <c r="AW2083">
        <v>0</v>
      </c>
      <c r="AX2083" s="5">
        <v>0</v>
      </c>
      <c r="AY2083">
        <v>0</v>
      </c>
      <c r="AZ2083" s="4">
        <v>0</v>
      </c>
      <c r="BA2083">
        <v>0</v>
      </c>
      <c r="BB2083" s="5">
        <v>0</v>
      </c>
      <c r="BD2083">
        <v>13</v>
      </c>
      <c r="BE2083">
        <v>13</v>
      </c>
      <c r="BF2083" s="4">
        <v>29157896.98</v>
      </c>
      <c r="BG2083">
        <v>2069</v>
      </c>
      <c r="BH2083" s="5">
        <v>13</v>
      </c>
      <c r="BI2083">
        <v>0</v>
      </c>
      <c r="BJ2083" s="4">
        <v>0</v>
      </c>
      <c r="BK2083">
        <v>0</v>
      </c>
      <c r="BL2083" s="5">
        <v>0</v>
      </c>
      <c r="BM2083">
        <v>0</v>
      </c>
      <c r="BN2083" s="4">
        <v>0</v>
      </c>
      <c r="BO2083">
        <v>0</v>
      </c>
      <c r="BP2083" s="5">
        <v>0</v>
      </c>
      <c r="BQ2083">
        <v>0</v>
      </c>
      <c r="BR2083" s="4">
        <v>0</v>
      </c>
      <c r="BS2083">
        <v>0</v>
      </c>
      <c r="BT2083" s="5">
        <v>0</v>
      </c>
      <c r="BU2083">
        <v>0</v>
      </c>
      <c r="BV2083" s="4">
        <v>0</v>
      </c>
      <c r="BW2083">
        <v>0</v>
      </c>
      <c r="BX2083" s="5">
        <v>0</v>
      </c>
      <c r="BY2083">
        <v>0</v>
      </c>
      <c r="BZ2083" s="4">
        <v>0</v>
      </c>
      <c r="CA2083">
        <v>0</v>
      </c>
      <c r="CB2083" s="5">
        <v>0</v>
      </c>
      <c r="CD2083">
        <v>13</v>
      </c>
      <c r="CE2083">
        <v>13</v>
      </c>
      <c r="CF2083" s="4">
        <v>29157896.98</v>
      </c>
      <c r="CG2083">
        <v>2069</v>
      </c>
      <c r="CH2083" s="5">
        <v>13</v>
      </c>
      <c r="CI2083">
        <v>0</v>
      </c>
      <c r="CJ2083" s="4">
        <v>0</v>
      </c>
      <c r="CK2083">
        <v>0</v>
      </c>
      <c r="CL2083" s="5">
        <v>0</v>
      </c>
      <c r="CM2083">
        <v>0</v>
      </c>
      <c r="CN2083" s="4">
        <v>0</v>
      </c>
      <c r="CO2083">
        <v>0</v>
      </c>
      <c r="CP2083" s="5">
        <v>0</v>
      </c>
      <c r="CQ2083">
        <v>0</v>
      </c>
      <c r="CR2083" s="4">
        <v>0</v>
      </c>
      <c r="CS2083">
        <v>0</v>
      </c>
      <c r="CT2083" s="5">
        <v>0</v>
      </c>
      <c r="CU2083">
        <v>0</v>
      </c>
      <c r="CV2083" s="4">
        <v>0</v>
      </c>
      <c r="CW2083">
        <v>0</v>
      </c>
      <c r="CX2083" s="5">
        <v>0</v>
      </c>
      <c r="CY2083" s="21">
        <v>0</v>
      </c>
      <c r="CZ2083" s="21">
        <v>0</v>
      </c>
      <c r="DA2083" s="21">
        <v>0</v>
      </c>
      <c r="DB2083" s="5">
        <v>0</v>
      </c>
      <c r="DD2083" s="8">
        <v>29157896.98</v>
      </c>
      <c r="DE2083" s="8">
        <v>29157896.98</v>
      </c>
      <c r="DF2083" s="8">
        <v>29157896.98</v>
      </c>
      <c r="DG2083" s="8">
        <v>29157896.98</v>
      </c>
      <c r="DH2083" s="8">
        <v>0</v>
      </c>
      <c r="DI2083" s="8">
        <v>0</v>
      </c>
      <c r="DJ2083" s="8">
        <v>0</v>
      </c>
      <c r="DK2083" s="8">
        <v>0</v>
      </c>
      <c r="DL2083" s="8">
        <v>0</v>
      </c>
      <c r="DM2083" s="8">
        <v>0</v>
      </c>
      <c r="DN2083" s="8">
        <v>0</v>
      </c>
      <c r="DO2083" s="8">
        <v>0</v>
      </c>
      <c r="DP2083" s="8">
        <v>0</v>
      </c>
      <c r="DQ2083" s="8">
        <v>0</v>
      </c>
      <c r="DR2083" s="8">
        <v>0</v>
      </c>
      <c r="DS2083" s="8">
        <v>0</v>
      </c>
      <c r="DT2083" s="8">
        <v>0</v>
      </c>
      <c r="DU2083" s="8">
        <v>0</v>
      </c>
      <c r="DV2083" s="8">
        <v>0</v>
      </c>
      <c r="DW2083" s="8">
        <v>0</v>
      </c>
      <c r="DX2083" s="8">
        <v>0</v>
      </c>
      <c r="DY2083" s="8">
        <v>0</v>
      </c>
      <c r="DZ2083" s="8">
        <v>0</v>
      </c>
      <c r="EA2083" s="8">
        <v>0</v>
      </c>
      <c r="EB2083" s="8">
        <v>0</v>
      </c>
      <c r="EC2083" s="8">
        <v>0</v>
      </c>
      <c r="ED2083" s="20">
        <v>0</v>
      </c>
      <c r="EF2083" s="9">
        <v>1794</v>
      </c>
      <c r="EG2083" s="9">
        <v>1886</v>
      </c>
      <c r="EH2083" s="9">
        <v>1978</v>
      </c>
      <c r="EI2083" s="9">
        <v>2069</v>
      </c>
      <c r="EJ2083" s="9">
        <v>0</v>
      </c>
      <c r="EK2083" s="9">
        <v>0</v>
      </c>
      <c r="EL2083" s="9">
        <v>0</v>
      </c>
      <c r="EM2083" s="9">
        <v>0</v>
      </c>
      <c r="EN2083" s="9">
        <v>0</v>
      </c>
      <c r="EO2083" s="9">
        <v>0</v>
      </c>
      <c r="EP2083" s="9">
        <v>0</v>
      </c>
      <c r="EQ2083" s="9">
        <v>0</v>
      </c>
      <c r="ER2083" s="9">
        <v>0</v>
      </c>
      <c r="ES2083" s="9">
        <v>0</v>
      </c>
      <c r="ET2083" s="9">
        <v>0</v>
      </c>
      <c r="EU2083" s="9">
        <v>0</v>
      </c>
      <c r="EV2083" s="9">
        <v>0</v>
      </c>
      <c r="EW2083" s="9">
        <v>0</v>
      </c>
      <c r="EX2083" s="9">
        <v>0</v>
      </c>
      <c r="EY2083" s="9">
        <v>0</v>
      </c>
      <c r="EZ2083" s="9">
        <v>0</v>
      </c>
      <c r="FA2083" s="9">
        <v>0</v>
      </c>
      <c r="FB2083" s="9">
        <v>0</v>
      </c>
      <c r="FC2083" s="9">
        <v>0</v>
      </c>
      <c r="FD2083" s="9">
        <v>0</v>
      </c>
      <c r="FE2083" s="9">
        <v>0</v>
      </c>
      <c r="FF2083">
        <v>0</v>
      </c>
    </row>
    <row r="2084" spans="1:162" x14ac:dyDescent="0.2">
      <c r="A2084" t="s">
        <v>846</v>
      </c>
      <c r="B2084" t="s">
        <v>4407</v>
      </c>
      <c r="C2084" t="s">
        <v>3</v>
      </c>
      <c r="D2084" s="1">
        <v>0</v>
      </c>
      <c r="E2084" s="1">
        <v>0</v>
      </c>
      <c r="F2084" s="4">
        <v>0</v>
      </c>
      <c r="G2084" s="4">
        <v>0</v>
      </c>
      <c r="H2084" s="5">
        <v>0</v>
      </c>
      <c r="I2084">
        <v>1</v>
      </c>
      <c r="J2084" s="4">
        <v>0</v>
      </c>
      <c r="K2084">
        <v>0</v>
      </c>
      <c r="L2084" s="5">
        <v>1</v>
      </c>
      <c r="M2084">
        <v>1</v>
      </c>
      <c r="N2084" s="4">
        <v>0</v>
      </c>
      <c r="O2084">
        <v>0</v>
      </c>
      <c r="P2084" s="5">
        <v>1</v>
      </c>
      <c r="Q2084">
        <v>1</v>
      </c>
      <c r="R2084" s="4">
        <v>0</v>
      </c>
      <c r="S2084">
        <v>0</v>
      </c>
      <c r="T2084" s="5">
        <v>1</v>
      </c>
      <c r="U2084">
        <v>1</v>
      </c>
      <c r="V2084" s="4">
        <v>0</v>
      </c>
      <c r="W2084">
        <v>0</v>
      </c>
      <c r="X2084" s="5">
        <v>1</v>
      </c>
      <c r="Y2084">
        <v>0</v>
      </c>
      <c r="Z2084" s="4">
        <v>0</v>
      </c>
      <c r="AA2084">
        <v>0</v>
      </c>
      <c r="AB2084" s="5">
        <v>0</v>
      </c>
      <c r="AD2084">
        <v>0</v>
      </c>
      <c r="AE2084">
        <v>0</v>
      </c>
      <c r="AF2084" s="4">
        <v>0</v>
      </c>
      <c r="AG2084">
        <v>0</v>
      </c>
      <c r="AH2084" s="5">
        <v>0</v>
      </c>
      <c r="AI2084">
        <v>1</v>
      </c>
      <c r="AJ2084" s="4">
        <v>0</v>
      </c>
      <c r="AK2084">
        <v>0</v>
      </c>
      <c r="AL2084" s="5">
        <v>1</v>
      </c>
      <c r="AM2084">
        <v>1</v>
      </c>
      <c r="AN2084" s="4">
        <v>0</v>
      </c>
      <c r="AO2084">
        <v>0</v>
      </c>
      <c r="AP2084" s="5">
        <v>1</v>
      </c>
      <c r="AQ2084">
        <v>1</v>
      </c>
      <c r="AR2084" s="4">
        <v>0</v>
      </c>
      <c r="AS2084">
        <v>0</v>
      </c>
      <c r="AT2084" s="5">
        <v>1</v>
      </c>
      <c r="AU2084">
        <v>1</v>
      </c>
      <c r="AV2084" s="4">
        <v>0</v>
      </c>
      <c r="AW2084">
        <v>0</v>
      </c>
      <c r="AX2084" s="5">
        <v>1</v>
      </c>
      <c r="AY2084">
        <v>0</v>
      </c>
      <c r="AZ2084" s="4">
        <v>0</v>
      </c>
      <c r="BA2084">
        <v>0</v>
      </c>
      <c r="BB2084" s="5">
        <v>0</v>
      </c>
      <c r="BD2084">
        <v>0</v>
      </c>
      <c r="BE2084">
        <v>0</v>
      </c>
      <c r="BF2084" s="4">
        <v>0</v>
      </c>
      <c r="BG2084">
        <v>0</v>
      </c>
      <c r="BH2084" s="5">
        <v>0</v>
      </c>
      <c r="BI2084">
        <v>1</v>
      </c>
      <c r="BJ2084" s="4">
        <v>0</v>
      </c>
      <c r="BK2084">
        <v>0</v>
      </c>
      <c r="BL2084" s="5">
        <v>1</v>
      </c>
      <c r="BM2084">
        <v>1</v>
      </c>
      <c r="BN2084" s="4">
        <v>0</v>
      </c>
      <c r="BO2084">
        <v>0</v>
      </c>
      <c r="BP2084" s="5">
        <v>1</v>
      </c>
      <c r="BQ2084">
        <v>1</v>
      </c>
      <c r="BR2084" s="4">
        <v>0</v>
      </c>
      <c r="BS2084">
        <v>0</v>
      </c>
      <c r="BT2084" s="5">
        <v>1</v>
      </c>
      <c r="BU2084">
        <v>0</v>
      </c>
      <c r="BV2084" s="4">
        <v>0</v>
      </c>
      <c r="BW2084">
        <v>0</v>
      </c>
      <c r="BX2084" s="5">
        <v>0</v>
      </c>
      <c r="BY2084">
        <v>0</v>
      </c>
      <c r="BZ2084" s="4">
        <v>0</v>
      </c>
      <c r="CA2084">
        <v>0</v>
      </c>
      <c r="CB2084" s="5">
        <v>0</v>
      </c>
      <c r="CD2084">
        <v>0</v>
      </c>
      <c r="CE2084">
        <v>0</v>
      </c>
      <c r="CF2084" s="4">
        <v>0</v>
      </c>
      <c r="CG2084">
        <v>0</v>
      </c>
      <c r="CH2084" s="5">
        <v>0</v>
      </c>
      <c r="CI2084">
        <v>1</v>
      </c>
      <c r="CJ2084" s="4">
        <v>0</v>
      </c>
      <c r="CK2084">
        <v>0</v>
      </c>
      <c r="CL2084" s="5">
        <v>1</v>
      </c>
      <c r="CM2084">
        <v>1</v>
      </c>
      <c r="CN2084" s="4">
        <v>0</v>
      </c>
      <c r="CO2084">
        <v>0</v>
      </c>
      <c r="CP2084" s="5">
        <v>1</v>
      </c>
      <c r="CQ2084">
        <v>1</v>
      </c>
      <c r="CR2084" s="4">
        <v>0</v>
      </c>
      <c r="CS2084">
        <v>0</v>
      </c>
      <c r="CT2084" s="5">
        <v>1</v>
      </c>
      <c r="CU2084">
        <v>0</v>
      </c>
      <c r="CV2084" s="4">
        <v>0</v>
      </c>
      <c r="CW2084">
        <v>0</v>
      </c>
      <c r="CX2084" s="5">
        <v>0</v>
      </c>
      <c r="CY2084" s="21">
        <v>0</v>
      </c>
      <c r="CZ2084" s="21">
        <v>0</v>
      </c>
      <c r="DA2084" s="21">
        <v>0</v>
      </c>
      <c r="DB2084" s="5">
        <v>0</v>
      </c>
      <c r="DD2084" s="8">
        <v>0</v>
      </c>
      <c r="DE2084" s="8">
        <v>0</v>
      </c>
      <c r="DF2084" s="8">
        <v>0</v>
      </c>
      <c r="DG2084" s="8">
        <v>0</v>
      </c>
      <c r="DH2084" s="8">
        <v>0</v>
      </c>
      <c r="DI2084" s="8">
        <v>0</v>
      </c>
      <c r="DJ2084" s="8">
        <v>0</v>
      </c>
      <c r="DK2084" s="8">
        <v>0</v>
      </c>
      <c r="DL2084" s="8">
        <v>0</v>
      </c>
      <c r="DM2084" s="8">
        <v>0</v>
      </c>
      <c r="DN2084" s="8">
        <v>0</v>
      </c>
      <c r="DO2084" s="8">
        <v>0</v>
      </c>
      <c r="DP2084" s="8">
        <v>0</v>
      </c>
      <c r="DQ2084" s="8">
        <v>0</v>
      </c>
      <c r="DR2084" s="8">
        <v>0</v>
      </c>
      <c r="DS2084" s="8">
        <v>0</v>
      </c>
      <c r="DT2084" s="8">
        <v>0</v>
      </c>
      <c r="DU2084" s="8">
        <v>0</v>
      </c>
      <c r="DV2084" s="8">
        <v>0</v>
      </c>
      <c r="DW2084" s="8">
        <v>0</v>
      </c>
      <c r="DX2084" s="8">
        <v>0</v>
      </c>
      <c r="DY2084" s="8">
        <v>0</v>
      </c>
      <c r="DZ2084" s="8">
        <v>0</v>
      </c>
      <c r="EA2084" s="8">
        <v>0</v>
      </c>
      <c r="EB2084" s="8">
        <v>0</v>
      </c>
      <c r="EC2084" s="8">
        <v>0</v>
      </c>
      <c r="ED2084" s="20">
        <v>0</v>
      </c>
      <c r="EF2084" s="9">
        <v>0</v>
      </c>
      <c r="EG2084" s="9">
        <v>0</v>
      </c>
      <c r="EH2084" s="9">
        <v>0</v>
      </c>
      <c r="EI2084" s="9">
        <v>0</v>
      </c>
      <c r="EJ2084" s="9">
        <v>0</v>
      </c>
      <c r="EK2084" s="9">
        <v>0</v>
      </c>
      <c r="EL2084" s="9">
        <v>0</v>
      </c>
      <c r="EM2084" s="9">
        <v>0</v>
      </c>
      <c r="EN2084" s="9">
        <v>0</v>
      </c>
      <c r="EO2084" s="9">
        <v>0</v>
      </c>
      <c r="EP2084" s="9">
        <v>0</v>
      </c>
      <c r="EQ2084" s="9">
        <v>0</v>
      </c>
      <c r="ER2084" s="9">
        <v>0</v>
      </c>
      <c r="ES2084" s="9">
        <v>0</v>
      </c>
      <c r="ET2084" s="9">
        <v>0</v>
      </c>
      <c r="EU2084" s="9">
        <v>0</v>
      </c>
      <c r="EV2084" s="9">
        <v>0</v>
      </c>
      <c r="EW2084" s="9">
        <v>0</v>
      </c>
      <c r="EX2084" s="9">
        <v>0</v>
      </c>
      <c r="EY2084" s="9">
        <v>0</v>
      </c>
      <c r="EZ2084" s="9">
        <v>0</v>
      </c>
      <c r="FA2084" s="9">
        <v>0</v>
      </c>
      <c r="FB2084" s="9">
        <v>0</v>
      </c>
      <c r="FC2084" s="9">
        <v>0</v>
      </c>
      <c r="FD2084" s="9">
        <v>0</v>
      </c>
      <c r="FE2084" s="9">
        <v>0</v>
      </c>
      <c r="FF2084">
        <v>0</v>
      </c>
    </row>
    <row r="2085" spans="1:162" x14ac:dyDescent="0.2">
      <c r="A2085" t="s">
        <v>653</v>
      </c>
      <c r="B2085" t="s">
        <v>4408</v>
      </c>
      <c r="C2085" t="s">
        <v>4599</v>
      </c>
      <c r="D2085" s="1">
        <v>0</v>
      </c>
      <c r="E2085" s="1">
        <v>1</v>
      </c>
      <c r="F2085" s="4">
        <v>0</v>
      </c>
      <c r="G2085" s="4">
        <v>0</v>
      </c>
      <c r="H2085" s="5">
        <v>1</v>
      </c>
      <c r="I2085">
        <v>1</v>
      </c>
      <c r="J2085" s="4">
        <v>0</v>
      </c>
      <c r="K2085">
        <v>0</v>
      </c>
      <c r="L2085" s="5">
        <v>1</v>
      </c>
      <c r="M2085">
        <v>1</v>
      </c>
      <c r="N2085" s="4">
        <v>0</v>
      </c>
      <c r="O2085">
        <v>0</v>
      </c>
      <c r="P2085" s="5">
        <v>1</v>
      </c>
      <c r="Q2085">
        <v>0</v>
      </c>
      <c r="R2085" s="4">
        <v>0</v>
      </c>
      <c r="S2085">
        <v>0</v>
      </c>
      <c r="T2085" s="5">
        <v>0</v>
      </c>
      <c r="U2085">
        <v>0</v>
      </c>
      <c r="V2085" s="4">
        <v>0</v>
      </c>
      <c r="W2085">
        <v>0</v>
      </c>
      <c r="X2085" s="5">
        <v>0</v>
      </c>
      <c r="Y2085">
        <v>0</v>
      </c>
      <c r="Z2085" s="4">
        <v>0</v>
      </c>
      <c r="AA2085">
        <v>0</v>
      </c>
      <c r="AB2085" s="5">
        <v>0</v>
      </c>
      <c r="AD2085">
        <v>1</v>
      </c>
      <c r="AE2085">
        <v>1</v>
      </c>
      <c r="AF2085" s="4">
        <v>0</v>
      </c>
      <c r="AG2085">
        <v>0</v>
      </c>
      <c r="AH2085" s="5">
        <v>1</v>
      </c>
      <c r="AI2085">
        <v>1</v>
      </c>
      <c r="AJ2085" s="4">
        <v>0</v>
      </c>
      <c r="AK2085">
        <v>0</v>
      </c>
      <c r="AL2085" s="5">
        <v>1</v>
      </c>
      <c r="AM2085">
        <v>1</v>
      </c>
      <c r="AN2085" s="4">
        <v>0</v>
      </c>
      <c r="AO2085">
        <v>0</v>
      </c>
      <c r="AP2085" s="5">
        <v>1</v>
      </c>
      <c r="AQ2085">
        <v>0</v>
      </c>
      <c r="AR2085" s="4">
        <v>0</v>
      </c>
      <c r="AS2085">
        <v>0</v>
      </c>
      <c r="AT2085" s="5">
        <v>0</v>
      </c>
      <c r="AU2085">
        <v>0</v>
      </c>
      <c r="AV2085" s="4">
        <v>0</v>
      </c>
      <c r="AW2085">
        <v>0</v>
      </c>
      <c r="AX2085" s="5">
        <v>0</v>
      </c>
      <c r="AY2085">
        <v>0</v>
      </c>
      <c r="AZ2085" s="4">
        <v>0</v>
      </c>
      <c r="BA2085">
        <v>0</v>
      </c>
      <c r="BB2085" s="5">
        <v>0</v>
      </c>
      <c r="BD2085">
        <v>1</v>
      </c>
      <c r="BE2085">
        <v>1</v>
      </c>
      <c r="BF2085" s="4">
        <v>0</v>
      </c>
      <c r="BG2085">
        <v>0</v>
      </c>
      <c r="BH2085" s="5">
        <v>1</v>
      </c>
      <c r="BI2085">
        <v>1</v>
      </c>
      <c r="BJ2085" s="4">
        <v>0</v>
      </c>
      <c r="BK2085">
        <v>0</v>
      </c>
      <c r="BL2085" s="5">
        <v>1</v>
      </c>
      <c r="BM2085">
        <v>1</v>
      </c>
      <c r="BN2085" s="4">
        <v>0</v>
      </c>
      <c r="BO2085">
        <v>0</v>
      </c>
      <c r="BP2085" s="5">
        <v>1</v>
      </c>
      <c r="BQ2085">
        <v>0</v>
      </c>
      <c r="BR2085" s="4">
        <v>0</v>
      </c>
      <c r="BS2085">
        <v>0</v>
      </c>
      <c r="BT2085" s="5">
        <v>0</v>
      </c>
      <c r="BU2085">
        <v>0</v>
      </c>
      <c r="BV2085" s="4">
        <v>0</v>
      </c>
      <c r="BW2085">
        <v>0</v>
      </c>
      <c r="BX2085" s="5">
        <v>0</v>
      </c>
      <c r="BY2085">
        <v>0</v>
      </c>
      <c r="BZ2085" s="4">
        <v>0</v>
      </c>
      <c r="CA2085">
        <v>0</v>
      </c>
      <c r="CB2085" s="5">
        <v>0</v>
      </c>
      <c r="CD2085">
        <v>1</v>
      </c>
      <c r="CE2085">
        <v>1</v>
      </c>
      <c r="CF2085" s="4">
        <v>0</v>
      </c>
      <c r="CG2085">
        <v>0</v>
      </c>
      <c r="CH2085" s="5">
        <v>1</v>
      </c>
      <c r="CI2085">
        <v>1</v>
      </c>
      <c r="CJ2085" s="4">
        <v>0</v>
      </c>
      <c r="CK2085">
        <v>0</v>
      </c>
      <c r="CL2085" s="5">
        <v>1</v>
      </c>
      <c r="CM2085">
        <v>1</v>
      </c>
      <c r="CN2085" s="4">
        <v>0</v>
      </c>
      <c r="CO2085">
        <v>0</v>
      </c>
      <c r="CP2085" s="5">
        <v>1</v>
      </c>
      <c r="CQ2085">
        <v>0</v>
      </c>
      <c r="CR2085" s="4">
        <v>0</v>
      </c>
      <c r="CS2085">
        <v>0</v>
      </c>
      <c r="CT2085" s="5">
        <v>0</v>
      </c>
      <c r="CU2085">
        <v>0</v>
      </c>
      <c r="CV2085" s="4">
        <v>0</v>
      </c>
      <c r="CW2085">
        <v>0</v>
      </c>
      <c r="CX2085" s="5">
        <v>0</v>
      </c>
      <c r="CY2085" s="21">
        <v>0</v>
      </c>
      <c r="CZ2085" s="21">
        <v>0</v>
      </c>
      <c r="DA2085" s="21">
        <v>0</v>
      </c>
      <c r="DB2085" s="5">
        <v>0</v>
      </c>
      <c r="DD2085" s="8">
        <v>0</v>
      </c>
      <c r="DE2085" s="8">
        <v>0</v>
      </c>
      <c r="DF2085" s="8">
        <v>0</v>
      </c>
      <c r="DG2085" s="8">
        <v>0</v>
      </c>
      <c r="DH2085" s="8">
        <v>0</v>
      </c>
      <c r="DI2085" s="8">
        <v>0</v>
      </c>
      <c r="DJ2085" s="8">
        <v>0</v>
      </c>
      <c r="DK2085" s="8">
        <v>0</v>
      </c>
      <c r="DL2085" s="8">
        <v>0</v>
      </c>
      <c r="DM2085" s="8">
        <v>0</v>
      </c>
      <c r="DN2085" s="8">
        <v>0</v>
      </c>
      <c r="DO2085" s="8">
        <v>0</v>
      </c>
      <c r="DP2085" s="8">
        <v>0</v>
      </c>
      <c r="DQ2085" s="8">
        <v>0</v>
      </c>
      <c r="DR2085" s="8">
        <v>0</v>
      </c>
      <c r="DS2085" s="8">
        <v>0</v>
      </c>
      <c r="DT2085" s="8">
        <v>0</v>
      </c>
      <c r="DU2085" s="8">
        <v>0</v>
      </c>
      <c r="DV2085" s="8">
        <v>0</v>
      </c>
      <c r="DW2085" s="8">
        <v>0</v>
      </c>
      <c r="DX2085" s="8">
        <v>0</v>
      </c>
      <c r="DY2085" s="8">
        <v>0</v>
      </c>
      <c r="DZ2085" s="8">
        <v>0</v>
      </c>
      <c r="EA2085" s="8">
        <v>0</v>
      </c>
      <c r="EB2085" s="8">
        <v>0</v>
      </c>
      <c r="EC2085" s="8">
        <v>0</v>
      </c>
      <c r="ED2085" s="20">
        <v>0</v>
      </c>
      <c r="EF2085" s="9">
        <v>0</v>
      </c>
      <c r="EG2085" s="9">
        <v>0</v>
      </c>
      <c r="EH2085" s="9">
        <v>0</v>
      </c>
      <c r="EI2085" s="9">
        <v>0</v>
      </c>
      <c r="EJ2085" s="9">
        <v>0</v>
      </c>
      <c r="EK2085" s="9">
        <v>0</v>
      </c>
      <c r="EL2085" s="9">
        <v>0</v>
      </c>
      <c r="EM2085" s="9">
        <v>0</v>
      </c>
      <c r="EN2085" s="9">
        <v>0</v>
      </c>
      <c r="EO2085" s="9">
        <v>0</v>
      </c>
      <c r="EP2085" s="9">
        <v>0</v>
      </c>
      <c r="EQ2085" s="9">
        <v>0</v>
      </c>
      <c r="ER2085" s="9">
        <v>0</v>
      </c>
      <c r="ES2085" s="9">
        <v>0</v>
      </c>
      <c r="ET2085" s="9">
        <v>0</v>
      </c>
      <c r="EU2085" s="9">
        <v>0</v>
      </c>
      <c r="EV2085" s="9">
        <v>0</v>
      </c>
      <c r="EW2085" s="9">
        <v>0</v>
      </c>
      <c r="EX2085" s="9">
        <v>0</v>
      </c>
      <c r="EY2085" s="9">
        <v>0</v>
      </c>
      <c r="EZ2085" s="9">
        <v>0</v>
      </c>
      <c r="FA2085" s="9">
        <v>0</v>
      </c>
      <c r="FB2085" s="9">
        <v>0</v>
      </c>
      <c r="FC2085" s="9">
        <v>0</v>
      </c>
      <c r="FD2085" s="9">
        <v>0</v>
      </c>
      <c r="FE2085" s="9">
        <v>0</v>
      </c>
      <c r="FF2085">
        <v>0</v>
      </c>
    </row>
    <row r="2086" spans="1:162" x14ac:dyDescent="0.2">
      <c r="A2086" t="s">
        <v>738</v>
      </c>
      <c r="B2086" t="s">
        <v>4409</v>
      </c>
      <c r="C2086" t="s">
        <v>4599</v>
      </c>
      <c r="D2086" s="1">
        <v>0</v>
      </c>
      <c r="E2086" s="1">
        <v>0</v>
      </c>
      <c r="F2086" s="4">
        <v>0</v>
      </c>
      <c r="G2086" s="4">
        <v>0</v>
      </c>
      <c r="H2086" s="5">
        <v>0</v>
      </c>
      <c r="I2086">
        <v>1</v>
      </c>
      <c r="J2086" s="4">
        <v>0</v>
      </c>
      <c r="K2086">
        <v>0</v>
      </c>
      <c r="L2086" s="5">
        <v>1</v>
      </c>
      <c r="M2086">
        <v>0</v>
      </c>
      <c r="N2086" s="4">
        <v>0</v>
      </c>
      <c r="O2086">
        <v>0</v>
      </c>
      <c r="P2086" s="5">
        <v>0</v>
      </c>
      <c r="Q2086">
        <v>0</v>
      </c>
      <c r="R2086" s="4">
        <v>0</v>
      </c>
      <c r="S2086">
        <v>0</v>
      </c>
      <c r="T2086" s="5">
        <v>0</v>
      </c>
      <c r="U2086">
        <v>0</v>
      </c>
      <c r="V2086" s="4">
        <v>0</v>
      </c>
      <c r="W2086">
        <v>0</v>
      </c>
      <c r="X2086" s="5">
        <v>0</v>
      </c>
      <c r="Y2086">
        <v>0</v>
      </c>
      <c r="Z2086" s="4">
        <v>0</v>
      </c>
      <c r="AA2086">
        <v>0</v>
      </c>
      <c r="AB2086" s="5">
        <v>0</v>
      </c>
      <c r="AD2086">
        <v>0</v>
      </c>
      <c r="AE2086">
        <v>0</v>
      </c>
      <c r="AF2086" s="4">
        <v>0</v>
      </c>
      <c r="AG2086">
        <v>0</v>
      </c>
      <c r="AH2086" s="5">
        <v>0</v>
      </c>
      <c r="AI2086">
        <v>0</v>
      </c>
      <c r="AJ2086" s="4">
        <v>0</v>
      </c>
      <c r="AK2086">
        <v>0</v>
      </c>
      <c r="AL2086" s="5">
        <v>0</v>
      </c>
      <c r="AM2086">
        <v>0</v>
      </c>
      <c r="AN2086" s="4">
        <v>0</v>
      </c>
      <c r="AO2086">
        <v>0</v>
      </c>
      <c r="AP2086" s="5">
        <v>0</v>
      </c>
      <c r="AQ2086">
        <v>0</v>
      </c>
      <c r="AR2086" s="4">
        <v>0</v>
      </c>
      <c r="AS2086">
        <v>0</v>
      </c>
      <c r="AT2086" s="5">
        <v>0</v>
      </c>
      <c r="AU2086">
        <v>0</v>
      </c>
      <c r="AV2086" s="4">
        <v>0</v>
      </c>
      <c r="AW2086">
        <v>0</v>
      </c>
      <c r="AX2086" s="5">
        <v>0</v>
      </c>
      <c r="AY2086">
        <v>0</v>
      </c>
      <c r="AZ2086" s="4">
        <v>0</v>
      </c>
      <c r="BA2086">
        <v>0</v>
      </c>
      <c r="BB2086" s="5">
        <v>0</v>
      </c>
      <c r="BD2086">
        <v>0</v>
      </c>
      <c r="BE2086">
        <v>0</v>
      </c>
      <c r="BF2086" s="4">
        <v>0</v>
      </c>
      <c r="BG2086">
        <v>0</v>
      </c>
      <c r="BH2086" s="5">
        <v>0</v>
      </c>
      <c r="BI2086">
        <v>0</v>
      </c>
      <c r="BJ2086" s="4">
        <v>0</v>
      </c>
      <c r="BK2086">
        <v>0</v>
      </c>
      <c r="BL2086" s="5">
        <v>0</v>
      </c>
      <c r="BM2086">
        <v>0</v>
      </c>
      <c r="BN2086" s="4">
        <v>0</v>
      </c>
      <c r="BO2086">
        <v>0</v>
      </c>
      <c r="BP2086" s="5">
        <v>0</v>
      </c>
      <c r="BQ2086">
        <v>0</v>
      </c>
      <c r="BR2086" s="4">
        <v>0</v>
      </c>
      <c r="BS2086">
        <v>0</v>
      </c>
      <c r="BT2086" s="5">
        <v>0</v>
      </c>
      <c r="BU2086">
        <v>0</v>
      </c>
      <c r="BV2086" s="4">
        <v>0</v>
      </c>
      <c r="BW2086">
        <v>0</v>
      </c>
      <c r="BX2086" s="5">
        <v>0</v>
      </c>
      <c r="BY2086">
        <v>0</v>
      </c>
      <c r="BZ2086" s="4">
        <v>0</v>
      </c>
      <c r="CA2086">
        <v>0</v>
      </c>
      <c r="CB2086" s="5">
        <v>0</v>
      </c>
      <c r="CD2086">
        <v>0</v>
      </c>
      <c r="CE2086">
        <v>1</v>
      </c>
      <c r="CF2086" s="4">
        <v>0</v>
      </c>
      <c r="CG2086">
        <v>0</v>
      </c>
      <c r="CH2086" s="5">
        <v>1</v>
      </c>
      <c r="CI2086">
        <v>0</v>
      </c>
      <c r="CJ2086" s="4">
        <v>0</v>
      </c>
      <c r="CK2086">
        <v>0</v>
      </c>
      <c r="CL2086" s="5">
        <v>0</v>
      </c>
      <c r="CM2086">
        <v>0</v>
      </c>
      <c r="CN2086" s="4">
        <v>0</v>
      </c>
      <c r="CO2086">
        <v>0</v>
      </c>
      <c r="CP2086" s="5">
        <v>0</v>
      </c>
      <c r="CQ2086">
        <v>0</v>
      </c>
      <c r="CR2086" s="4">
        <v>0</v>
      </c>
      <c r="CS2086">
        <v>0</v>
      </c>
      <c r="CT2086" s="5">
        <v>0</v>
      </c>
      <c r="CU2086">
        <v>0</v>
      </c>
      <c r="CV2086" s="4">
        <v>0</v>
      </c>
      <c r="CW2086">
        <v>0</v>
      </c>
      <c r="CX2086" s="5">
        <v>0</v>
      </c>
      <c r="CY2086" s="21">
        <v>0</v>
      </c>
      <c r="CZ2086" s="21">
        <v>0</v>
      </c>
      <c r="DA2086" s="21">
        <v>0</v>
      </c>
      <c r="DB2086" s="5">
        <v>0</v>
      </c>
      <c r="DD2086" s="8">
        <v>0</v>
      </c>
      <c r="DE2086" s="8">
        <v>0</v>
      </c>
      <c r="DF2086" s="8">
        <v>0</v>
      </c>
      <c r="DG2086" s="8">
        <v>0</v>
      </c>
      <c r="DH2086" s="8">
        <v>0</v>
      </c>
      <c r="DI2086" s="8">
        <v>0</v>
      </c>
      <c r="DJ2086" s="8">
        <v>0</v>
      </c>
      <c r="DK2086" s="8">
        <v>0</v>
      </c>
      <c r="DL2086" s="8">
        <v>0</v>
      </c>
      <c r="DM2086" s="8">
        <v>0</v>
      </c>
      <c r="DN2086" s="8">
        <v>0</v>
      </c>
      <c r="DO2086" s="8">
        <v>0</v>
      </c>
      <c r="DP2086" s="8">
        <v>0</v>
      </c>
      <c r="DQ2086" s="8">
        <v>0</v>
      </c>
      <c r="DR2086" s="8">
        <v>0</v>
      </c>
      <c r="DS2086" s="8">
        <v>0</v>
      </c>
      <c r="DT2086" s="8">
        <v>0</v>
      </c>
      <c r="DU2086" s="8">
        <v>0</v>
      </c>
      <c r="DV2086" s="8">
        <v>0</v>
      </c>
      <c r="DW2086" s="8">
        <v>0</v>
      </c>
      <c r="DX2086" s="8">
        <v>0</v>
      </c>
      <c r="DY2086" s="8">
        <v>0</v>
      </c>
      <c r="DZ2086" s="8">
        <v>0</v>
      </c>
      <c r="EA2086" s="8">
        <v>0</v>
      </c>
      <c r="EB2086" s="8">
        <v>0</v>
      </c>
      <c r="EC2086" s="8">
        <v>0</v>
      </c>
      <c r="ED2086" s="20">
        <v>0</v>
      </c>
      <c r="EF2086" s="9">
        <v>0</v>
      </c>
      <c r="EG2086" s="9">
        <v>0</v>
      </c>
      <c r="EH2086" s="9">
        <v>0</v>
      </c>
      <c r="EI2086" s="9">
        <v>0</v>
      </c>
      <c r="EJ2086" s="9">
        <v>0</v>
      </c>
      <c r="EK2086" s="9">
        <v>0</v>
      </c>
      <c r="EL2086" s="9">
        <v>0</v>
      </c>
      <c r="EM2086" s="9">
        <v>0</v>
      </c>
      <c r="EN2086" s="9">
        <v>0</v>
      </c>
      <c r="EO2086" s="9">
        <v>0</v>
      </c>
      <c r="EP2086" s="9">
        <v>0</v>
      </c>
      <c r="EQ2086" s="9">
        <v>0</v>
      </c>
      <c r="ER2086" s="9">
        <v>0</v>
      </c>
      <c r="ES2086" s="9">
        <v>0</v>
      </c>
      <c r="ET2086" s="9">
        <v>0</v>
      </c>
      <c r="EU2086" s="9">
        <v>0</v>
      </c>
      <c r="EV2086" s="9">
        <v>0</v>
      </c>
      <c r="EW2086" s="9">
        <v>0</v>
      </c>
      <c r="EX2086" s="9">
        <v>0</v>
      </c>
      <c r="EY2086" s="9">
        <v>0</v>
      </c>
      <c r="EZ2086" s="9">
        <v>0</v>
      </c>
      <c r="FA2086" s="9">
        <v>0</v>
      </c>
      <c r="FB2086" s="9">
        <v>0</v>
      </c>
      <c r="FC2086" s="9">
        <v>0</v>
      </c>
      <c r="FD2086" s="9">
        <v>0</v>
      </c>
      <c r="FE2086" s="9">
        <v>0</v>
      </c>
      <c r="FF2086">
        <v>0</v>
      </c>
    </row>
    <row r="2087" spans="1:162" x14ac:dyDescent="0.2">
      <c r="A2087" t="s">
        <v>25</v>
      </c>
      <c r="B2087" t="s">
        <v>4410</v>
      </c>
      <c r="C2087" t="s">
        <v>4599</v>
      </c>
      <c r="D2087" s="1">
        <v>1</v>
      </c>
      <c r="E2087" s="1">
        <v>0</v>
      </c>
      <c r="F2087" s="4">
        <v>0</v>
      </c>
      <c r="G2087" s="4">
        <v>0</v>
      </c>
      <c r="H2087" s="5">
        <v>0</v>
      </c>
      <c r="I2087">
        <v>0</v>
      </c>
      <c r="J2087" s="4">
        <v>0</v>
      </c>
      <c r="K2087">
        <v>0</v>
      </c>
      <c r="L2087" s="5">
        <v>0</v>
      </c>
      <c r="M2087">
        <v>0</v>
      </c>
      <c r="N2087" s="4">
        <v>0</v>
      </c>
      <c r="O2087">
        <v>0</v>
      </c>
      <c r="P2087" s="5">
        <v>0</v>
      </c>
      <c r="Q2087">
        <v>0</v>
      </c>
      <c r="R2087" s="4">
        <v>0</v>
      </c>
      <c r="S2087">
        <v>0</v>
      </c>
      <c r="T2087" s="5">
        <v>0</v>
      </c>
      <c r="U2087">
        <v>0</v>
      </c>
      <c r="V2087" s="4">
        <v>0</v>
      </c>
      <c r="W2087">
        <v>0</v>
      </c>
      <c r="X2087" s="5">
        <v>0</v>
      </c>
      <c r="Y2087">
        <v>0</v>
      </c>
      <c r="Z2087" s="4">
        <v>0</v>
      </c>
      <c r="AA2087">
        <v>0</v>
      </c>
      <c r="AB2087" s="5">
        <v>0</v>
      </c>
      <c r="AD2087">
        <v>1</v>
      </c>
      <c r="AE2087">
        <v>0</v>
      </c>
      <c r="AF2087" s="4">
        <v>0</v>
      </c>
      <c r="AG2087">
        <v>0</v>
      </c>
      <c r="AH2087" s="5">
        <v>0</v>
      </c>
      <c r="AI2087">
        <v>0</v>
      </c>
      <c r="AJ2087" s="4">
        <v>0</v>
      </c>
      <c r="AK2087">
        <v>0</v>
      </c>
      <c r="AL2087" s="5">
        <v>0</v>
      </c>
      <c r="AM2087">
        <v>0</v>
      </c>
      <c r="AN2087" s="4">
        <v>0</v>
      </c>
      <c r="AO2087">
        <v>0</v>
      </c>
      <c r="AP2087" s="5">
        <v>0</v>
      </c>
      <c r="AQ2087">
        <v>0</v>
      </c>
      <c r="AR2087" s="4">
        <v>0</v>
      </c>
      <c r="AS2087">
        <v>0</v>
      </c>
      <c r="AT2087" s="5">
        <v>0</v>
      </c>
      <c r="AU2087">
        <v>0</v>
      </c>
      <c r="AV2087" s="4">
        <v>0</v>
      </c>
      <c r="AW2087">
        <v>0</v>
      </c>
      <c r="AX2087" s="5">
        <v>0</v>
      </c>
      <c r="AY2087">
        <v>0</v>
      </c>
      <c r="AZ2087" s="4">
        <v>0</v>
      </c>
      <c r="BA2087">
        <v>0</v>
      </c>
      <c r="BB2087" s="5">
        <v>0</v>
      </c>
      <c r="BD2087">
        <v>1</v>
      </c>
      <c r="BE2087">
        <v>0</v>
      </c>
      <c r="BF2087" s="4">
        <v>0</v>
      </c>
      <c r="BG2087">
        <v>0</v>
      </c>
      <c r="BH2087" s="5">
        <v>0</v>
      </c>
      <c r="BI2087">
        <v>0</v>
      </c>
      <c r="BJ2087" s="4">
        <v>0</v>
      </c>
      <c r="BK2087">
        <v>0</v>
      </c>
      <c r="BL2087" s="5">
        <v>0</v>
      </c>
      <c r="BM2087">
        <v>0</v>
      </c>
      <c r="BN2087" s="4">
        <v>0</v>
      </c>
      <c r="BO2087">
        <v>0</v>
      </c>
      <c r="BP2087" s="5">
        <v>0</v>
      </c>
      <c r="BQ2087">
        <v>0</v>
      </c>
      <c r="BR2087" s="4">
        <v>0</v>
      </c>
      <c r="BS2087">
        <v>0</v>
      </c>
      <c r="BT2087" s="5">
        <v>0</v>
      </c>
      <c r="BU2087">
        <v>0</v>
      </c>
      <c r="BV2087" s="4">
        <v>0</v>
      </c>
      <c r="BW2087">
        <v>0</v>
      </c>
      <c r="BX2087" s="5">
        <v>0</v>
      </c>
      <c r="BY2087">
        <v>0</v>
      </c>
      <c r="BZ2087" s="4">
        <v>0</v>
      </c>
      <c r="CA2087">
        <v>0</v>
      </c>
      <c r="CB2087" s="5">
        <v>0</v>
      </c>
      <c r="CD2087">
        <v>0</v>
      </c>
      <c r="CE2087">
        <v>0</v>
      </c>
      <c r="CF2087" s="4">
        <v>0</v>
      </c>
      <c r="CG2087">
        <v>0</v>
      </c>
      <c r="CH2087" s="5">
        <v>0</v>
      </c>
      <c r="CI2087">
        <v>0</v>
      </c>
      <c r="CJ2087" s="4">
        <v>0</v>
      </c>
      <c r="CK2087">
        <v>0</v>
      </c>
      <c r="CL2087" s="5">
        <v>0</v>
      </c>
      <c r="CM2087">
        <v>0</v>
      </c>
      <c r="CN2087" s="4">
        <v>0</v>
      </c>
      <c r="CO2087">
        <v>0</v>
      </c>
      <c r="CP2087" s="5">
        <v>0</v>
      </c>
      <c r="CQ2087">
        <v>0</v>
      </c>
      <c r="CR2087" s="4">
        <v>0</v>
      </c>
      <c r="CS2087">
        <v>0</v>
      </c>
      <c r="CT2087" s="5">
        <v>0</v>
      </c>
      <c r="CU2087">
        <v>0</v>
      </c>
      <c r="CV2087" s="4">
        <v>0</v>
      </c>
      <c r="CW2087">
        <v>0</v>
      </c>
      <c r="CX2087" s="5">
        <v>0</v>
      </c>
      <c r="CY2087" s="21">
        <v>0</v>
      </c>
      <c r="CZ2087" s="21">
        <v>0</v>
      </c>
      <c r="DA2087" s="21">
        <v>0</v>
      </c>
      <c r="DB2087" s="5">
        <v>0</v>
      </c>
      <c r="DD2087" s="8">
        <v>0</v>
      </c>
      <c r="DE2087" s="8">
        <v>0</v>
      </c>
      <c r="DF2087" s="8">
        <v>0</v>
      </c>
      <c r="DG2087" s="8">
        <v>0</v>
      </c>
      <c r="DH2087" s="8">
        <v>0</v>
      </c>
      <c r="DI2087" s="8">
        <v>0</v>
      </c>
      <c r="DJ2087" s="8">
        <v>0</v>
      </c>
      <c r="DK2087" s="8">
        <v>0</v>
      </c>
      <c r="DL2087" s="8">
        <v>0</v>
      </c>
      <c r="DM2087" s="8">
        <v>0</v>
      </c>
      <c r="DN2087" s="8">
        <v>0</v>
      </c>
      <c r="DO2087" s="8">
        <v>0</v>
      </c>
      <c r="DP2087" s="8">
        <v>0</v>
      </c>
      <c r="DQ2087" s="8">
        <v>0</v>
      </c>
      <c r="DR2087" s="8">
        <v>0</v>
      </c>
      <c r="DS2087" s="8">
        <v>0</v>
      </c>
      <c r="DT2087" s="8">
        <v>0</v>
      </c>
      <c r="DU2087" s="8">
        <v>0</v>
      </c>
      <c r="DV2087" s="8">
        <v>0</v>
      </c>
      <c r="DW2087" s="8">
        <v>0</v>
      </c>
      <c r="DX2087" s="8">
        <v>0</v>
      </c>
      <c r="DY2087" s="8">
        <v>0</v>
      </c>
      <c r="DZ2087" s="8">
        <v>0</v>
      </c>
      <c r="EA2087" s="8">
        <v>0</v>
      </c>
      <c r="EB2087" s="8">
        <v>0</v>
      </c>
      <c r="EC2087" s="8">
        <v>0</v>
      </c>
      <c r="ED2087" s="20">
        <v>0</v>
      </c>
      <c r="EF2087" s="9">
        <v>0</v>
      </c>
      <c r="EG2087" s="9">
        <v>0</v>
      </c>
      <c r="EH2087" s="9">
        <v>0</v>
      </c>
      <c r="EI2087" s="9">
        <v>0</v>
      </c>
      <c r="EJ2087" s="9">
        <v>0</v>
      </c>
      <c r="EK2087" s="9">
        <v>0</v>
      </c>
      <c r="EL2087" s="9">
        <v>0</v>
      </c>
      <c r="EM2087" s="9">
        <v>0</v>
      </c>
      <c r="EN2087" s="9">
        <v>0</v>
      </c>
      <c r="EO2087" s="9">
        <v>0</v>
      </c>
      <c r="EP2087" s="9">
        <v>0</v>
      </c>
      <c r="EQ2087" s="9">
        <v>0</v>
      </c>
      <c r="ER2087" s="9">
        <v>0</v>
      </c>
      <c r="ES2087" s="9">
        <v>0</v>
      </c>
      <c r="ET2087" s="9">
        <v>0</v>
      </c>
      <c r="EU2087" s="9">
        <v>0</v>
      </c>
      <c r="EV2087" s="9">
        <v>0</v>
      </c>
      <c r="EW2087" s="9">
        <v>0</v>
      </c>
      <c r="EX2087" s="9">
        <v>0</v>
      </c>
      <c r="EY2087" s="9">
        <v>0</v>
      </c>
      <c r="EZ2087" s="9">
        <v>0</v>
      </c>
      <c r="FA2087" s="9">
        <v>0</v>
      </c>
      <c r="FB2087" s="9">
        <v>0</v>
      </c>
      <c r="FC2087" s="9">
        <v>0</v>
      </c>
      <c r="FD2087" s="9">
        <v>0</v>
      </c>
      <c r="FE2087" s="9">
        <v>0</v>
      </c>
      <c r="FF2087">
        <v>0</v>
      </c>
    </row>
    <row r="2088" spans="1:162" x14ac:dyDescent="0.2">
      <c r="A2088" t="s">
        <v>181</v>
      </c>
      <c r="B2088" t="s">
        <v>4411</v>
      </c>
      <c r="C2088" t="s">
        <v>3</v>
      </c>
      <c r="D2088" s="1">
        <v>3</v>
      </c>
      <c r="E2088" s="1">
        <v>3</v>
      </c>
      <c r="F2088" s="4">
        <v>0</v>
      </c>
      <c r="G2088" s="4">
        <v>0</v>
      </c>
      <c r="H2088" s="5">
        <v>3</v>
      </c>
      <c r="I2088">
        <v>0</v>
      </c>
      <c r="J2088" s="4">
        <v>0</v>
      </c>
      <c r="K2088">
        <v>0</v>
      </c>
      <c r="L2088" s="5">
        <v>0</v>
      </c>
      <c r="M2088">
        <v>0</v>
      </c>
      <c r="N2088" s="4">
        <v>0</v>
      </c>
      <c r="O2088">
        <v>0</v>
      </c>
      <c r="P2088" s="5">
        <v>0</v>
      </c>
      <c r="Q2088">
        <v>0</v>
      </c>
      <c r="R2088" s="4">
        <v>0</v>
      </c>
      <c r="S2088">
        <v>0</v>
      </c>
      <c r="T2088" s="5">
        <v>0</v>
      </c>
      <c r="U2088">
        <v>0</v>
      </c>
      <c r="V2088" s="4">
        <v>0</v>
      </c>
      <c r="W2088">
        <v>0</v>
      </c>
      <c r="X2088" s="5">
        <v>0</v>
      </c>
      <c r="Y2088">
        <v>0</v>
      </c>
      <c r="Z2088" s="4">
        <v>0</v>
      </c>
      <c r="AA2088">
        <v>0</v>
      </c>
      <c r="AB2088" s="5">
        <v>0</v>
      </c>
      <c r="AD2088">
        <v>3</v>
      </c>
      <c r="AE2088">
        <v>3</v>
      </c>
      <c r="AF2088" s="4">
        <v>0</v>
      </c>
      <c r="AG2088">
        <v>0</v>
      </c>
      <c r="AH2088" s="5">
        <v>3</v>
      </c>
      <c r="AI2088">
        <v>0</v>
      </c>
      <c r="AJ2088" s="4">
        <v>0</v>
      </c>
      <c r="AK2088">
        <v>0</v>
      </c>
      <c r="AL2088" s="5">
        <v>0</v>
      </c>
      <c r="AM2088">
        <v>0</v>
      </c>
      <c r="AN2088" s="4">
        <v>0</v>
      </c>
      <c r="AO2088">
        <v>0</v>
      </c>
      <c r="AP2088" s="5">
        <v>0</v>
      </c>
      <c r="AQ2088">
        <v>0</v>
      </c>
      <c r="AR2088" s="4">
        <v>0</v>
      </c>
      <c r="AS2088">
        <v>0</v>
      </c>
      <c r="AT2088" s="5">
        <v>0</v>
      </c>
      <c r="AU2088">
        <v>0</v>
      </c>
      <c r="AV2088" s="4">
        <v>0</v>
      </c>
      <c r="AW2088">
        <v>0</v>
      </c>
      <c r="AX2088" s="5">
        <v>0</v>
      </c>
      <c r="AY2088">
        <v>0</v>
      </c>
      <c r="AZ2088" s="4">
        <v>0</v>
      </c>
      <c r="BA2088">
        <v>0</v>
      </c>
      <c r="BB2088" s="5">
        <v>0</v>
      </c>
      <c r="BD2088">
        <v>3</v>
      </c>
      <c r="BE2088">
        <v>3</v>
      </c>
      <c r="BF2088" s="4">
        <v>0</v>
      </c>
      <c r="BG2088">
        <v>0</v>
      </c>
      <c r="BH2088" s="5">
        <v>3</v>
      </c>
      <c r="BI2088">
        <v>0</v>
      </c>
      <c r="BJ2088" s="4">
        <v>0</v>
      </c>
      <c r="BK2088">
        <v>0</v>
      </c>
      <c r="BL2088" s="5">
        <v>0</v>
      </c>
      <c r="BM2088">
        <v>0</v>
      </c>
      <c r="BN2088" s="4">
        <v>0</v>
      </c>
      <c r="BO2088">
        <v>0</v>
      </c>
      <c r="BP2088" s="5">
        <v>0</v>
      </c>
      <c r="BQ2088">
        <v>0</v>
      </c>
      <c r="BR2088" s="4">
        <v>0</v>
      </c>
      <c r="BS2088">
        <v>0</v>
      </c>
      <c r="BT2088" s="5">
        <v>0</v>
      </c>
      <c r="BU2088">
        <v>0</v>
      </c>
      <c r="BV2088" s="4">
        <v>0</v>
      </c>
      <c r="BW2088">
        <v>0</v>
      </c>
      <c r="BX2088" s="5">
        <v>0</v>
      </c>
      <c r="BY2088">
        <v>0</v>
      </c>
      <c r="BZ2088" s="4">
        <v>0</v>
      </c>
      <c r="CA2088">
        <v>0</v>
      </c>
      <c r="CB2088" s="5">
        <v>0</v>
      </c>
      <c r="CD2088">
        <v>3</v>
      </c>
      <c r="CE2088">
        <v>3</v>
      </c>
      <c r="CF2088" s="4">
        <v>0</v>
      </c>
      <c r="CG2088">
        <v>0</v>
      </c>
      <c r="CH2088" s="5">
        <v>3</v>
      </c>
      <c r="CI2088">
        <v>0</v>
      </c>
      <c r="CJ2088" s="4">
        <v>0</v>
      </c>
      <c r="CK2088">
        <v>0</v>
      </c>
      <c r="CL2088" s="5">
        <v>0</v>
      </c>
      <c r="CM2088">
        <v>0</v>
      </c>
      <c r="CN2088" s="4">
        <v>0</v>
      </c>
      <c r="CO2088">
        <v>0</v>
      </c>
      <c r="CP2088" s="5">
        <v>0</v>
      </c>
      <c r="CQ2088">
        <v>0</v>
      </c>
      <c r="CR2088" s="4">
        <v>0</v>
      </c>
      <c r="CS2088">
        <v>0</v>
      </c>
      <c r="CT2088" s="5">
        <v>0</v>
      </c>
      <c r="CU2088">
        <v>0</v>
      </c>
      <c r="CV2088" s="4">
        <v>0</v>
      </c>
      <c r="CW2088">
        <v>0</v>
      </c>
      <c r="CX2088" s="5">
        <v>0</v>
      </c>
      <c r="CY2088" s="21">
        <v>0</v>
      </c>
      <c r="CZ2088" s="21">
        <v>0</v>
      </c>
      <c r="DA2088" s="21">
        <v>0</v>
      </c>
      <c r="DB2088" s="5">
        <v>0</v>
      </c>
      <c r="DD2088" s="8">
        <v>0</v>
      </c>
      <c r="DE2088" s="8">
        <v>0</v>
      </c>
      <c r="DF2088" s="8">
        <v>0</v>
      </c>
      <c r="DG2088" s="8">
        <v>0</v>
      </c>
      <c r="DH2088" s="8">
        <v>0</v>
      </c>
      <c r="DI2088" s="8">
        <v>0</v>
      </c>
      <c r="DJ2088" s="8">
        <v>0</v>
      </c>
      <c r="DK2088" s="8">
        <v>0</v>
      </c>
      <c r="DL2088" s="8">
        <v>0</v>
      </c>
      <c r="DM2088" s="8">
        <v>0</v>
      </c>
      <c r="DN2088" s="8">
        <v>0</v>
      </c>
      <c r="DO2088" s="8">
        <v>0</v>
      </c>
      <c r="DP2088" s="8">
        <v>0</v>
      </c>
      <c r="DQ2088" s="8">
        <v>0</v>
      </c>
      <c r="DR2088" s="8">
        <v>0</v>
      </c>
      <c r="DS2088" s="8">
        <v>0</v>
      </c>
      <c r="DT2088" s="8">
        <v>0</v>
      </c>
      <c r="DU2088" s="8">
        <v>0</v>
      </c>
      <c r="DV2088" s="8">
        <v>0</v>
      </c>
      <c r="DW2088" s="8">
        <v>0</v>
      </c>
      <c r="DX2088" s="8">
        <v>0</v>
      </c>
      <c r="DY2088" s="8">
        <v>0</v>
      </c>
      <c r="DZ2088" s="8">
        <v>0</v>
      </c>
      <c r="EA2088" s="8">
        <v>0</v>
      </c>
      <c r="EB2088" s="8">
        <v>0</v>
      </c>
      <c r="EC2088" s="8">
        <v>0</v>
      </c>
      <c r="ED2088" s="20">
        <v>0</v>
      </c>
      <c r="EF2088" s="9">
        <v>0</v>
      </c>
      <c r="EG2088" s="9">
        <v>0</v>
      </c>
      <c r="EH2088" s="9">
        <v>0</v>
      </c>
      <c r="EI2088" s="9">
        <v>0</v>
      </c>
      <c r="EJ2088" s="9">
        <v>0</v>
      </c>
      <c r="EK2088" s="9">
        <v>0</v>
      </c>
      <c r="EL2088" s="9">
        <v>0</v>
      </c>
      <c r="EM2088" s="9">
        <v>0</v>
      </c>
      <c r="EN2088" s="9">
        <v>0</v>
      </c>
      <c r="EO2088" s="9">
        <v>0</v>
      </c>
      <c r="EP2088" s="9">
        <v>0</v>
      </c>
      <c r="EQ2088" s="9">
        <v>0</v>
      </c>
      <c r="ER2088" s="9">
        <v>0</v>
      </c>
      <c r="ES2088" s="9">
        <v>0</v>
      </c>
      <c r="ET2088" s="9">
        <v>0</v>
      </c>
      <c r="EU2088" s="9">
        <v>0</v>
      </c>
      <c r="EV2088" s="9">
        <v>0</v>
      </c>
      <c r="EW2088" s="9">
        <v>0</v>
      </c>
      <c r="EX2088" s="9">
        <v>0</v>
      </c>
      <c r="EY2088" s="9">
        <v>0</v>
      </c>
      <c r="EZ2088" s="9">
        <v>0</v>
      </c>
      <c r="FA2088" s="9">
        <v>0</v>
      </c>
      <c r="FB2088" s="9">
        <v>0</v>
      </c>
      <c r="FC2088" s="9">
        <v>0</v>
      </c>
      <c r="FD2088" s="9">
        <v>0</v>
      </c>
      <c r="FE2088" s="9">
        <v>0</v>
      </c>
      <c r="FF2088">
        <v>0</v>
      </c>
    </row>
    <row r="2089" spans="1:162" x14ac:dyDescent="0.2">
      <c r="A2089" t="s">
        <v>453</v>
      </c>
      <c r="B2089" t="s">
        <v>4412</v>
      </c>
      <c r="C2089" t="s">
        <v>4599</v>
      </c>
      <c r="D2089" s="1">
        <v>0</v>
      </c>
      <c r="E2089" s="1">
        <v>1</v>
      </c>
      <c r="F2089" s="4">
        <v>0</v>
      </c>
      <c r="G2089" s="4">
        <v>0</v>
      </c>
      <c r="H2089" s="5">
        <v>1</v>
      </c>
      <c r="I2089">
        <v>1</v>
      </c>
      <c r="J2089" s="4">
        <v>0</v>
      </c>
      <c r="K2089">
        <v>0</v>
      </c>
      <c r="L2089" s="5">
        <v>1</v>
      </c>
      <c r="M2089">
        <v>1</v>
      </c>
      <c r="N2089" s="4">
        <v>0</v>
      </c>
      <c r="O2089">
        <v>0</v>
      </c>
      <c r="P2089" s="5">
        <v>1</v>
      </c>
      <c r="Q2089">
        <v>0</v>
      </c>
      <c r="R2089" s="4">
        <v>0</v>
      </c>
      <c r="S2089">
        <v>0</v>
      </c>
      <c r="T2089" s="5">
        <v>0</v>
      </c>
      <c r="U2089">
        <v>0</v>
      </c>
      <c r="V2089" s="4">
        <v>0</v>
      </c>
      <c r="W2089">
        <v>0</v>
      </c>
      <c r="X2089" s="5">
        <v>0</v>
      </c>
      <c r="Y2089">
        <v>0</v>
      </c>
      <c r="Z2089" s="4">
        <v>0</v>
      </c>
      <c r="AA2089">
        <v>0</v>
      </c>
      <c r="AB2089" s="5">
        <v>0</v>
      </c>
      <c r="AD2089">
        <v>0</v>
      </c>
      <c r="AE2089">
        <v>1</v>
      </c>
      <c r="AF2089" s="4">
        <v>0</v>
      </c>
      <c r="AG2089">
        <v>0</v>
      </c>
      <c r="AH2089" s="5">
        <v>1</v>
      </c>
      <c r="AI2089">
        <v>1</v>
      </c>
      <c r="AJ2089" s="4">
        <v>0</v>
      </c>
      <c r="AK2089">
        <v>0</v>
      </c>
      <c r="AL2089" s="5">
        <v>1</v>
      </c>
      <c r="AM2089">
        <v>1</v>
      </c>
      <c r="AN2089" s="4">
        <v>0</v>
      </c>
      <c r="AO2089">
        <v>0</v>
      </c>
      <c r="AP2089" s="5">
        <v>1</v>
      </c>
      <c r="AQ2089">
        <v>0</v>
      </c>
      <c r="AR2089" s="4">
        <v>0</v>
      </c>
      <c r="AS2089">
        <v>0</v>
      </c>
      <c r="AT2089" s="5">
        <v>0</v>
      </c>
      <c r="AU2089">
        <v>0</v>
      </c>
      <c r="AV2089" s="4">
        <v>0</v>
      </c>
      <c r="AW2089">
        <v>0</v>
      </c>
      <c r="AX2089" s="5">
        <v>0</v>
      </c>
      <c r="AY2089">
        <v>0</v>
      </c>
      <c r="AZ2089" s="4">
        <v>0</v>
      </c>
      <c r="BA2089">
        <v>0</v>
      </c>
      <c r="BB2089" s="5">
        <v>0</v>
      </c>
      <c r="BD2089">
        <v>0</v>
      </c>
      <c r="BE2089">
        <v>1</v>
      </c>
      <c r="BF2089" s="4">
        <v>0</v>
      </c>
      <c r="BG2089">
        <v>0</v>
      </c>
      <c r="BH2089" s="5">
        <v>1</v>
      </c>
      <c r="BI2089">
        <v>1</v>
      </c>
      <c r="BJ2089" s="4">
        <v>0</v>
      </c>
      <c r="BK2089">
        <v>0</v>
      </c>
      <c r="BL2089" s="5">
        <v>1</v>
      </c>
      <c r="BM2089">
        <v>1</v>
      </c>
      <c r="BN2089" s="4">
        <v>0</v>
      </c>
      <c r="BO2089">
        <v>0</v>
      </c>
      <c r="BP2089" s="5">
        <v>1</v>
      </c>
      <c r="BQ2089">
        <v>0</v>
      </c>
      <c r="BR2089" s="4">
        <v>0</v>
      </c>
      <c r="BS2089">
        <v>0</v>
      </c>
      <c r="BT2089" s="5">
        <v>0</v>
      </c>
      <c r="BU2089">
        <v>0</v>
      </c>
      <c r="BV2089" s="4">
        <v>0</v>
      </c>
      <c r="BW2089">
        <v>0</v>
      </c>
      <c r="BX2089" s="5">
        <v>0</v>
      </c>
      <c r="BY2089">
        <v>0</v>
      </c>
      <c r="BZ2089" s="4">
        <v>0</v>
      </c>
      <c r="CA2089">
        <v>0</v>
      </c>
      <c r="CB2089" s="5">
        <v>0</v>
      </c>
      <c r="CD2089">
        <v>0</v>
      </c>
      <c r="CE2089">
        <v>1</v>
      </c>
      <c r="CF2089" s="4">
        <v>0</v>
      </c>
      <c r="CG2089">
        <v>0</v>
      </c>
      <c r="CH2089" s="5">
        <v>1</v>
      </c>
      <c r="CI2089">
        <v>1</v>
      </c>
      <c r="CJ2089" s="4">
        <v>0</v>
      </c>
      <c r="CK2089">
        <v>0</v>
      </c>
      <c r="CL2089" s="5">
        <v>1</v>
      </c>
      <c r="CM2089">
        <v>1</v>
      </c>
      <c r="CN2089" s="4">
        <v>0</v>
      </c>
      <c r="CO2089">
        <v>0</v>
      </c>
      <c r="CP2089" s="5">
        <v>1</v>
      </c>
      <c r="CQ2089">
        <v>0</v>
      </c>
      <c r="CR2089" s="4">
        <v>0</v>
      </c>
      <c r="CS2089">
        <v>0</v>
      </c>
      <c r="CT2089" s="5">
        <v>0</v>
      </c>
      <c r="CU2089">
        <v>0</v>
      </c>
      <c r="CV2089" s="4">
        <v>0</v>
      </c>
      <c r="CW2089">
        <v>0</v>
      </c>
      <c r="CX2089" s="5">
        <v>0</v>
      </c>
      <c r="CY2089" s="21">
        <v>0</v>
      </c>
      <c r="CZ2089" s="21">
        <v>0</v>
      </c>
      <c r="DA2089" s="21">
        <v>0</v>
      </c>
      <c r="DB2089" s="5">
        <v>0</v>
      </c>
      <c r="DD2089" s="8">
        <v>0</v>
      </c>
      <c r="DE2089" s="8">
        <v>0</v>
      </c>
      <c r="DF2089" s="8">
        <v>0</v>
      </c>
      <c r="DG2089" s="8">
        <v>0</v>
      </c>
      <c r="DH2089" s="8">
        <v>0</v>
      </c>
      <c r="DI2089" s="8">
        <v>0</v>
      </c>
      <c r="DJ2089" s="8">
        <v>0</v>
      </c>
      <c r="DK2089" s="8">
        <v>0</v>
      </c>
      <c r="DL2089" s="8">
        <v>0</v>
      </c>
      <c r="DM2089" s="8">
        <v>0</v>
      </c>
      <c r="DN2089" s="8">
        <v>0</v>
      </c>
      <c r="DO2089" s="8">
        <v>0</v>
      </c>
      <c r="DP2089" s="8">
        <v>0</v>
      </c>
      <c r="DQ2089" s="8">
        <v>0</v>
      </c>
      <c r="DR2089" s="8">
        <v>0</v>
      </c>
      <c r="DS2089" s="8">
        <v>0</v>
      </c>
      <c r="DT2089" s="8">
        <v>0</v>
      </c>
      <c r="DU2089" s="8">
        <v>0</v>
      </c>
      <c r="DV2089" s="8">
        <v>0</v>
      </c>
      <c r="DW2089" s="8">
        <v>0</v>
      </c>
      <c r="DX2089" s="8">
        <v>0</v>
      </c>
      <c r="DY2089" s="8">
        <v>0</v>
      </c>
      <c r="DZ2089" s="8">
        <v>0</v>
      </c>
      <c r="EA2089" s="8">
        <v>0</v>
      </c>
      <c r="EB2089" s="8">
        <v>0</v>
      </c>
      <c r="EC2089" s="8">
        <v>0</v>
      </c>
      <c r="ED2089" s="20">
        <v>0</v>
      </c>
      <c r="EF2089" s="9">
        <v>0</v>
      </c>
      <c r="EG2089" s="9">
        <v>0</v>
      </c>
      <c r="EH2089" s="9">
        <v>0</v>
      </c>
      <c r="EI2089" s="9">
        <v>0</v>
      </c>
      <c r="EJ2089" s="9">
        <v>0</v>
      </c>
      <c r="EK2089" s="9">
        <v>0</v>
      </c>
      <c r="EL2089" s="9">
        <v>0</v>
      </c>
      <c r="EM2089" s="9">
        <v>0</v>
      </c>
      <c r="EN2089" s="9">
        <v>0</v>
      </c>
      <c r="EO2089" s="9">
        <v>0</v>
      </c>
      <c r="EP2089" s="9">
        <v>0</v>
      </c>
      <c r="EQ2089" s="9">
        <v>0</v>
      </c>
      <c r="ER2089" s="9">
        <v>0</v>
      </c>
      <c r="ES2089" s="9">
        <v>0</v>
      </c>
      <c r="ET2089" s="9">
        <v>0</v>
      </c>
      <c r="EU2089" s="9">
        <v>0</v>
      </c>
      <c r="EV2089" s="9">
        <v>0</v>
      </c>
      <c r="EW2089" s="9">
        <v>0</v>
      </c>
      <c r="EX2089" s="9">
        <v>0</v>
      </c>
      <c r="EY2089" s="9">
        <v>0</v>
      </c>
      <c r="EZ2089" s="9">
        <v>0</v>
      </c>
      <c r="FA2089" s="9">
        <v>0</v>
      </c>
      <c r="FB2089" s="9">
        <v>0</v>
      </c>
      <c r="FC2089" s="9">
        <v>0</v>
      </c>
      <c r="FD2089" s="9">
        <v>0</v>
      </c>
      <c r="FE2089" s="9">
        <v>0</v>
      </c>
      <c r="FF2089">
        <v>0</v>
      </c>
    </row>
    <row r="2090" spans="1:162" x14ac:dyDescent="0.2">
      <c r="A2090" t="s">
        <v>190</v>
      </c>
      <c r="B2090" t="s">
        <v>4413</v>
      </c>
      <c r="C2090" t="s">
        <v>3</v>
      </c>
      <c r="D2090" s="1">
        <v>6</v>
      </c>
      <c r="E2090" s="1">
        <v>6</v>
      </c>
      <c r="F2090" s="4">
        <v>0</v>
      </c>
      <c r="G2090" s="4">
        <v>0</v>
      </c>
      <c r="H2090" s="5">
        <v>6</v>
      </c>
      <c r="I2090">
        <v>6</v>
      </c>
      <c r="J2090" s="4">
        <v>0</v>
      </c>
      <c r="K2090">
        <v>25</v>
      </c>
      <c r="L2090" s="5">
        <v>6</v>
      </c>
      <c r="M2090">
        <v>6</v>
      </c>
      <c r="N2090" s="4">
        <v>0</v>
      </c>
      <c r="O2090">
        <v>0</v>
      </c>
      <c r="P2090" s="5">
        <v>6</v>
      </c>
      <c r="Q2090">
        <v>0</v>
      </c>
      <c r="R2090" s="4">
        <v>0</v>
      </c>
      <c r="S2090">
        <v>0</v>
      </c>
      <c r="T2090" s="5">
        <v>0</v>
      </c>
      <c r="U2090">
        <v>0</v>
      </c>
      <c r="V2090" s="4">
        <v>0</v>
      </c>
      <c r="W2090">
        <v>0</v>
      </c>
      <c r="X2090" s="5">
        <v>0</v>
      </c>
      <c r="Y2090">
        <v>0</v>
      </c>
      <c r="Z2090" s="4">
        <v>0</v>
      </c>
      <c r="AA2090">
        <v>0</v>
      </c>
      <c r="AB2090" s="5">
        <v>0</v>
      </c>
      <c r="AD2090">
        <v>6</v>
      </c>
      <c r="AE2090">
        <v>6</v>
      </c>
      <c r="AF2090" s="4">
        <v>0</v>
      </c>
      <c r="AG2090">
        <v>25</v>
      </c>
      <c r="AH2090" s="5">
        <v>6</v>
      </c>
      <c r="AI2090">
        <v>6</v>
      </c>
      <c r="AJ2090" s="4">
        <v>0</v>
      </c>
      <c r="AK2090">
        <v>8</v>
      </c>
      <c r="AL2090" s="5">
        <v>6</v>
      </c>
      <c r="AM2090">
        <v>6</v>
      </c>
      <c r="AN2090" s="4">
        <v>0</v>
      </c>
      <c r="AO2090">
        <v>0</v>
      </c>
      <c r="AP2090" s="5">
        <v>6</v>
      </c>
      <c r="AQ2090">
        <v>0</v>
      </c>
      <c r="AR2090" s="4">
        <v>0</v>
      </c>
      <c r="AS2090">
        <v>0</v>
      </c>
      <c r="AT2090" s="5">
        <v>0</v>
      </c>
      <c r="AU2090">
        <v>0</v>
      </c>
      <c r="AV2090" s="4">
        <v>0</v>
      </c>
      <c r="AW2090">
        <v>0</v>
      </c>
      <c r="AX2090" s="5">
        <v>0</v>
      </c>
      <c r="AY2090">
        <v>0</v>
      </c>
      <c r="AZ2090" s="4">
        <v>0</v>
      </c>
      <c r="BA2090">
        <v>0</v>
      </c>
      <c r="BB2090" s="5">
        <v>0</v>
      </c>
      <c r="BD2090">
        <v>6</v>
      </c>
      <c r="BE2090">
        <v>6</v>
      </c>
      <c r="BF2090" s="4">
        <v>0</v>
      </c>
      <c r="BG2090">
        <v>25</v>
      </c>
      <c r="BH2090" s="5">
        <v>6</v>
      </c>
      <c r="BI2090">
        <v>6</v>
      </c>
      <c r="BJ2090" s="4">
        <v>0</v>
      </c>
      <c r="BK2090">
        <v>0</v>
      </c>
      <c r="BL2090" s="5">
        <v>6</v>
      </c>
      <c r="BM2090">
        <v>6</v>
      </c>
      <c r="BN2090" s="4">
        <v>0</v>
      </c>
      <c r="BO2090">
        <v>0</v>
      </c>
      <c r="BP2090" s="5">
        <v>6</v>
      </c>
      <c r="BQ2090">
        <v>0</v>
      </c>
      <c r="BR2090" s="4">
        <v>0</v>
      </c>
      <c r="BS2090">
        <v>0</v>
      </c>
      <c r="BT2090" s="5">
        <v>0</v>
      </c>
      <c r="BU2090">
        <v>0</v>
      </c>
      <c r="BV2090" s="4">
        <v>0</v>
      </c>
      <c r="BW2090">
        <v>0</v>
      </c>
      <c r="BX2090" s="5">
        <v>0</v>
      </c>
      <c r="BY2090">
        <v>0</v>
      </c>
      <c r="BZ2090" s="4">
        <v>0</v>
      </c>
      <c r="CA2090">
        <v>0</v>
      </c>
      <c r="CB2090" s="5">
        <v>0</v>
      </c>
      <c r="CD2090">
        <v>6</v>
      </c>
      <c r="CE2090">
        <v>6</v>
      </c>
      <c r="CF2090" s="4">
        <v>0</v>
      </c>
      <c r="CG2090">
        <v>25</v>
      </c>
      <c r="CH2090" s="5">
        <v>6</v>
      </c>
      <c r="CI2090">
        <v>6</v>
      </c>
      <c r="CJ2090" s="4">
        <v>0</v>
      </c>
      <c r="CK2090">
        <v>0</v>
      </c>
      <c r="CL2090" s="5">
        <v>6</v>
      </c>
      <c r="CM2090">
        <v>6</v>
      </c>
      <c r="CN2090" s="4">
        <v>0</v>
      </c>
      <c r="CO2090">
        <v>0</v>
      </c>
      <c r="CP2090" s="5">
        <v>6</v>
      </c>
      <c r="CQ2090">
        <v>0</v>
      </c>
      <c r="CR2090" s="4">
        <v>0</v>
      </c>
      <c r="CS2090">
        <v>0</v>
      </c>
      <c r="CT2090" s="5">
        <v>0</v>
      </c>
      <c r="CU2090">
        <v>0</v>
      </c>
      <c r="CV2090" s="4">
        <v>0</v>
      </c>
      <c r="CW2090">
        <v>0</v>
      </c>
      <c r="CX2090" s="5">
        <v>0</v>
      </c>
      <c r="CY2090" s="21">
        <v>0</v>
      </c>
      <c r="CZ2090" s="21">
        <v>0</v>
      </c>
      <c r="DA2090" s="21">
        <v>0</v>
      </c>
      <c r="DB2090" s="5">
        <v>0</v>
      </c>
      <c r="DD2090" s="8">
        <v>0</v>
      </c>
      <c r="DE2090" s="8">
        <v>0</v>
      </c>
      <c r="DF2090" s="8">
        <v>0</v>
      </c>
      <c r="DG2090" s="8">
        <v>0</v>
      </c>
      <c r="DH2090" s="8">
        <v>0</v>
      </c>
      <c r="DI2090" s="8">
        <v>0</v>
      </c>
      <c r="DJ2090" s="8">
        <v>0</v>
      </c>
      <c r="DK2090" s="8">
        <v>0</v>
      </c>
      <c r="DL2090" s="8">
        <v>0</v>
      </c>
      <c r="DM2090" s="8">
        <v>0</v>
      </c>
      <c r="DN2090" s="8">
        <v>0</v>
      </c>
      <c r="DO2090" s="8">
        <v>0</v>
      </c>
      <c r="DP2090" s="8">
        <v>0</v>
      </c>
      <c r="DQ2090" s="8">
        <v>0</v>
      </c>
      <c r="DR2090" s="8">
        <v>0</v>
      </c>
      <c r="DS2090" s="8">
        <v>0</v>
      </c>
      <c r="DT2090" s="8">
        <v>0</v>
      </c>
      <c r="DU2090" s="8">
        <v>0</v>
      </c>
      <c r="DV2090" s="8">
        <v>0</v>
      </c>
      <c r="DW2090" s="8">
        <v>0</v>
      </c>
      <c r="DX2090" s="8">
        <v>0</v>
      </c>
      <c r="DY2090" s="8">
        <v>0</v>
      </c>
      <c r="DZ2090" s="8">
        <v>0</v>
      </c>
      <c r="EA2090" s="8">
        <v>0</v>
      </c>
      <c r="EB2090" s="8">
        <v>0</v>
      </c>
      <c r="EC2090" s="8">
        <v>0</v>
      </c>
      <c r="ED2090" s="20">
        <v>0</v>
      </c>
      <c r="EF2090" s="9">
        <v>0</v>
      </c>
      <c r="EG2090" s="9">
        <v>0</v>
      </c>
      <c r="EH2090" s="9">
        <v>0</v>
      </c>
      <c r="EI2090" s="9">
        <v>0</v>
      </c>
      <c r="EJ2090" s="9">
        <v>25</v>
      </c>
      <c r="EK2090" s="9">
        <v>8</v>
      </c>
      <c r="EL2090" s="9">
        <v>0</v>
      </c>
      <c r="EM2090" s="9">
        <v>0</v>
      </c>
      <c r="EN2090" s="9">
        <v>0</v>
      </c>
      <c r="EO2090" s="9">
        <v>0</v>
      </c>
      <c r="EP2090" s="9">
        <v>0</v>
      </c>
      <c r="EQ2090" s="9">
        <v>0</v>
      </c>
      <c r="ER2090" s="9">
        <v>0</v>
      </c>
      <c r="ES2090" s="9">
        <v>0</v>
      </c>
      <c r="ET2090" s="9">
        <v>0</v>
      </c>
      <c r="EU2090" s="9">
        <v>0</v>
      </c>
      <c r="EV2090" s="9">
        <v>0</v>
      </c>
      <c r="EW2090" s="9">
        <v>0</v>
      </c>
      <c r="EX2090" s="9">
        <v>0</v>
      </c>
      <c r="EY2090" s="9">
        <v>0</v>
      </c>
      <c r="EZ2090" s="9">
        <v>0</v>
      </c>
      <c r="FA2090" s="9">
        <v>0</v>
      </c>
      <c r="FB2090" s="9">
        <v>0</v>
      </c>
      <c r="FC2090" s="9">
        <v>0</v>
      </c>
      <c r="FD2090" s="9">
        <v>0</v>
      </c>
      <c r="FE2090" s="9">
        <v>0</v>
      </c>
      <c r="FF2090">
        <v>0</v>
      </c>
    </row>
    <row r="2091" spans="1:162" x14ac:dyDescent="0.2">
      <c r="A2091" t="s">
        <v>163</v>
      </c>
      <c r="B2091" t="s">
        <v>4414</v>
      </c>
      <c r="C2091" t="s">
        <v>3</v>
      </c>
      <c r="D2091" s="1">
        <v>4</v>
      </c>
      <c r="E2091" s="1">
        <v>0</v>
      </c>
      <c r="F2091" s="4">
        <v>0</v>
      </c>
      <c r="G2091" s="4">
        <v>0</v>
      </c>
      <c r="H2091" s="5">
        <v>0</v>
      </c>
      <c r="I2091">
        <v>0</v>
      </c>
      <c r="J2091" s="4">
        <v>0</v>
      </c>
      <c r="K2091">
        <v>0</v>
      </c>
      <c r="L2091" s="5">
        <v>0</v>
      </c>
      <c r="M2091">
        <v>0</v>
      </c>
      <c r="N2091" s="4">
        <v>0</v>
      </c>
      <c r="O2091">
        <v>0</v>
      </c>
      <c r="P2091" s="5">
        <v>0</v>
      </c>
      <c r="Q2091">
        <v>0</v>
      </c>
      <c r="R2091" s="4">
        <v>0</v>
      </c>
      <c r="S2091">
        <v>0</v>
      </c>
      <c r="T2091" s="5">
        <v>0</v>
      </c>
      <c r="U2091">
        <v>0</v>
      </c>
      <c r="V2091" s="4">
        <v>0</v>
      </c>
      <c r="W2091">
        <v>0</v>
      </c>
      <c r="X2091" s="5">
        <v>0</v>
      </c>
      <c r="Y2091">
        <v>0</v>
      </c>
      <c r="Z2091" s="4">
        <v>0</v>
      </c>
      <c r="AA2091">
        <v>0</v>
      </c>
      <c r="AB2091" s="5">
        <v>0</v>
      </c>
      <c r="AD2091">
        <v>4</v>
      </c>
      <c r="AE2091">
        <v>0</v>
      </c>
      <c r="AF2091" s="4">
        <v>0</v>
      </c>
      <c r="AG2091">
        <v>0</v>
      </c>
      <c r="AH2091" s="5">
        <v>0</v>
      </c>
      <c r="AI2091">
        <v>0</v>
      </c>
      <c r="AJ2091" s="4">
        <v>0</v>
      </c>
      <c r="AK2091">
        <v>0</v>
      </c>
      <c r="AL2091" s="5">
        <v>0</v>
      </c>
      <c r="AM2091">
        <v>0</v>
      </c>
      <c r="AN2091" s="4">
        <v>0</v>
      </c>
      <c r="AO2091">
        <v>0</v>
      </c>
      <c r="AP2091" s="5">
        <v>0</v>
      </c>
      <c r="AQ2091">
        <v>0</v>
      </c>
      <c r="AR2091" s="4">
        <v>0</v>
      </c>
      <c r="AS2091">
        <v>0</v>
      </c>
      <c r="AT2091" s="5">
        <v>0</v>
      </c>
      <c r="AU2091">
        <v>0</v>
      </c>
      <c r="AV2091" s="4">
        <v>0</v>
      </c>
      <c r="AW2091">
        <v>0</v>
      </c>
      <c r="AX2091" s="5">
        <v>0</v>
      </c>
      <c r="AY2091">
        <v>0</v>
      </c>
      <c r="AZ2091" s="4">
        <v>0</v>
      </c>
      <c r="BA2091">
        <v>0</v>
      </c>
      <c r="BB2091" s="5">
        <v>0</v>
      </c>
      <c r="BD2091">
        <v>4</v>
      </c>
      <c r="BE2091">
        <v>0</v>
      </c>
      <c r="BF2091" s="4">
        <v>0</v>
      </c>
      <c r="BG2091">
        <v>0</v>
      </c>
      <c r="BH2091" s="5">
        <v>0</v>
      </c>
      <c r="BI2091">
        <v>0</v>
      </c>
      <c r="BJ2091" s="4">
        <v>0</v>
      </c>
      <c r="BK2091">
        <v>0</v>
      </c>
      <c r="BL2091" s="5">
        <v>0</v>
      </c>
      <c r="BM2091">
        <v>0</v>
      </c>
      <c r="BN2091" s="4">
        <v>0</v>
      </c>
      <c r="BO2091">
        <v>0</v>
      </c>
      <c r="BP2091" s="5">
        <v>0</v>
      </c>
      <c r="BQ2091">
        <v>0</v>
      </c>
      <c r="BR2091" s="4">
        <v>0</v>
      </c>
      <c r="BS2091">
        <v>0</v>
      </c>
      <c r="BT2091" s="5">
        <v>0</v>
      </c>
      <c r="BU2091">
        <v>0</v>
      </c>
      <c r="BV2091" s="4">
        <v>0</v>
      </c>
      <c r="BW2091">
        <v>0</v>
      </c>
      <c r="BX2091" s="5">
        <v>0</v>
      </c>
      <c r="BY2091">
        <v>0</v>
      </c>
      <c r="BZ2091" s="4">
        <v>0</v>
      </c>
      <c r="CA2091">
        <v>0</v>
      </c>
      <c r="CB2091" s="5">
        <v>0</v>
      </c>
      <c r="CD2091">
        <v>4</v>
      </c>
      <c r="CE2091">
        <v>0</v>
      </c>
      <c r="CF2091" s="4">
        <v>0</v>
      </c>
      <c r="CG2091">
        <v>0</v>
      </c>
      <c r="CH2091" s="5">
        <v>0</v>
      </c>
      <c r="CI2091">
        <v>0</v>
      </c>
      <c r="CJ2091" s="4">
        <v>0</v>
      </c>
      <c r="CK2091">
        <v>0</v>
      </c>
      <c r="CL2091" s="5">
        <v>0</v>
      </c>
      <c r="CM2091">
        <v>0</v>
      </c>
      <c r="CN2091" s="4">
        <v>0</v>
      </c>
      <c r="CO2091">
        <v>0</v>
      </c>
      <c r="CP2091" s="5">
        <v>0</v>
      </c>
      <c r="CQ2091">
        <v>0</v>
      </c>
      <c r="CR2091" s="4">
        <v>0</v>
      </c>
      <c r="CS2091">
        <v>0</v>
      </c>
      <c r="CT2091" s="5">
        <v>0</v>
      </c>
      <c r="CU2091">
        <v>0</v>
      </c>
      <c r="CV2091" s="4">
        <v>0</v>
      </c>
      <c r="CW2091">
        <v>0</v>
      </c>
      <c r="CX2091" s="5">
        <v>0</v>
      </c>
      <c r="CY2091" s="21">
        <v>0</v>
      </c>
      <c r="CZ2091" s="21">
        <v>0</v>
      </c>
      <c r="DA2091" s="21">
        <v>0</v>
      </c>
      <c r="DB2091" s="5">
        <v>0</v>
      </c>
      <c r="DD2091" s="8">
        <v>0</v>
      </c>
      <c r="DE2091" s="8">
        <v>0</v>
      </c>
      <c r="DF2091" s="8">
        <v>0</v>
      </c>
      <c r="DG2091" s="8">
        <v>0</v>
      </c>
      <c r="DH2091" s="8">
        <v>0</v>
      </c>
      <c r="DI2091" s="8">
        <v>0</v>
      </c>
      <c r="DJ2091" s="8">
        <v>0</v>
      </c>
      <c r="DK2091" s="8">
        <v>0</v>
      </c>
      <c r="DL2091" s="8">
        <v>0</v>
      </c>
      <c r="DM2091" s="8">
        <v>0</v>
      </c>
      <c r="DN2091" s="8">
        <v>0</v>
      </c>
      <c r="DO2091" s="8">
        <v>0</v>
      </c>
      <c r="DP2091" s="8">
        <v>0</v>
      </c>
      <c r="DQ2091" s="8">
        <v>0</v>
      </c>
      <c r="DR2091" s="8">
        <v>0</v>
      </c>
      <c r="DS2091" s="8">
        <v>0</v>
      </c>
      <c r="DT2091" s="8">
        <v>0</v>
      </c>
      <c r="DU2091" s="8">
        <v>0</v>
      </c>
      <c r="DV2091" s="8">
        <v>0</v>
      </c>
      <c r="DW2091" s="8">
        <v>0</v>
      </c>
      <c r="DX2091" s="8">
        <v>0</v>
      </c>
      <c r="DY2091" s="8">
        <v>0</v>
      </c>
      <c r="DZ2091" s="8">
        <v>0</v>
      </c>
      <c r="EA2091" s="8">
        <v>0</v>
      </c>
      <c r="EB2091" s="8">
        <v>0</v>
      </c>
      <c r="EC2091" s="8">
        <v>0</v>
      </c>
      <c r="ED2091" s="20">
        <v>0</v>
      </c>
      <c r="EF2091" s="9">
        <v>0</v>
      </c>
      <c r="EG2091" s="9">
        <v>0</v>
      </c>
      <c r="EH2091" s="9">
        <v>0</v>
      </c>
      <c r="EI2091" s="9">
        <v>0</v>
      </c>
      <c r="EJ2091" s="9">
        <v>0</v>
      </c>
      <c r="EK2091" s="9">
        <v>0</v>
      </c>
      <c r="EL2091" s="9">
        <v>0</v>
      </c>
      <c r="EM2091" s="9">
        <v>0</v>
      </c>
      <c r="EN2091" s="9">
        <v>0</v>
      </c>
      <c r="EO2091" s="9">
        <v>0</v>
      </c>
      <c r="EP2091" s="9">
        <v>0</v>
      </c>
      <c r="EQ2091" s="9">
        <v>0</v>
      </c>
      <c r="ER2091" s="9">
        <v>0</v>
      </c>
      <c r="ES2091" s="9">
        <v>0</v>
      </c>
      <c r="ET2091" s="9">
        <v>0</v>
      </c>
      <c r="EU2091" s="9">
        <v>0</v>
      </c>
      <c r="EV2091" s="9">
        <v>0</v>
      </c>
      <c r="EW2091" s="9">
        <v>0</v>
      </c>
      <c r="EX2091" s="9">
        <v>0</v>
      </c>
      <c r="EY2091" s="9">
        <v>0</v>
      </c>
      <c r="EZ2091" s="9">
        <v>0</v>
      </c>
      <c r="FA2091" s="9">
        <v>0</v>
      </c>
      <c r="FB2091" s="9">
        <v>0</v>
      </c>
      <c r="FC2091" s="9">
        <v>0</v>
      </c>
      <c r="FD2091" s="9">
        <v>0</v>
      </c>
      <c r="FE2091" s="9">
        <v>0</v>
      </c>
      <c r="FF2091">
        <v>0</v>
      </c>
    </row>
    <row r="2092" spans="1:162" x14ac:dyDescent="0.2">
      <c r="A2092" t="s">
        <v>120</v>
      </c>
      <c r="B2092" t="s">
        <v>4415</v>
      </c>
      <c r="C2092" t="s">
        <v>4599</v>
      </c>
      <c r="D2092" s="1">
        <v>1</v>
      </c>
      <c r="E2092" s="1">
        <v>1</v>
      </c>
      <c r="F2092" s="4">
        <v>0</v>
      </c>
      <c r="G2092" s="4">
        <v>0</v>
      </c>
      <c r="H2092" s="5">
        <v>1</v>
      </c>
      <c r="I2092">
        <v>1</v>
      </c>
      <c r="J2092" s="4">
        <v>0</v>
      </c>
      <c r="K2092">
        <v>0</v>
      </c>
      <c r="L2092" s="5">
        <v>1</v>
      </c>
      <c r="M2092">
        <v>1</v>
      </c>
      <c r="N2092" s="4">
        <v>0</v>
      </c>
      <c r="O2092">
        <v>0</v>
      </c>
      <c r="P2092" s="5">
        <v>1</v>
      </c>
      <c r="Q2092">
        <v>0</v>
      </c>
      <c r="R2092" s="4">
        <v>0</v>
      </c>
      <c r="S2092">
        <v>0</v>
      </c>
      <c r="T2092" s="5">
        <v>0</v>
      </c>
      <c r="U2092">
        <v>0</v>
      </c>
      <c r="V2092" s="4">
        <v>0</v>
      </c>
      <c r="W2092">
        <v>0</v>
      </c>
      <c r="X2092" s="5">
        <v>0</v>
      </c>
      <c r="Y2092">
        <v>0</v>
      </c>
      <c r="Z2092" s="4">
        <v>0</v>
      </c>
      <c r="AA2092">
        <v>0</v>
      </c>
      <c r="AB2092" s="5">
        <v>0</v>
      </c>
      <c r="AD2092">
        <v>1</v>
      </c>
      <c r="AE2092">
        <v>1</v>
      </c>
      <c r="AF2092" s="4">
        <v>0</v>
      </c>
      <c r="AG2092">
        <v>0</v>
      </c>
      <c r="AH2092" s="5">
        <v>1</v>
      </c>
      <c r="AI2092">
        <v>1</v>
      </c>
      <c r="AJ2092" s="4">
        <v>0</v>
      </c>
      <c r="AK2092">
        <v>0</v>
      </c>
      <c r="AL2092" s="5">
        <v>1</v>
      </c>
      <c r="AM2092">
        <v>1</v>
      </c>
      <c r="AN2092" s="4">
        <v>0</v>
      </c>
      <c r="AO2092">
        <v>0</v>
      </c>
      <c r="AP2092" s="5">
        <v>1</v>
      </c>
      <c r="AQ2092">
        <v>0</v>
      </c>
      <c r="AR2092" s="4">
        <v>0</v>
      </c>
      <c r="AS2092">
        <v>0</v>
      </c>
      <c r="AT2092" s="5">
        <v>0</v>
      </c>
      <c r="AU2092">
        <v>0</v>
      </c>
      <c r="AV2092" s="4">
        <v>0</v>
      </c>
      <c r="AW2092">
        <v>0</v>
      </c>
      <c r="AX2092" s="5">
        <v>0</v>
      </c>
      <c r="AY2092">
        <v>0</v>
      </c>
      <c r="AZ2092" s="4">
        <v>0</v>
      </c>
      <c r="BA2092">
        <v>0</v>
      </c>
      <c r="BB2092" s="5">
        <v>0</v>
      </c>
      <c r="BD2092">
        <v>1</v>
      </c>
      <c r="BE2092">
        <v>1</v>
      </c>
      <c r="BF2092" s="4">
        <v>0</v>
      </c>
      <c r="BG2092">
        <v>0</v>
      </c>
      <c r="BH2092" s="5">
        <v>1</v>
      </c>
      <c r="BI2092">
        <v>1</v>
      </c>
      <c r="BJ2092" s="4">
        <v>0</v>
      </c>
      <c r="BK2092">
        <v>0</v>
      </c>
      <c r="BL2092" s="5">
        <v>1</v>
      </c>
      <c r="BM2092">
        <v>1</v>
      </c>
      <c r="BN2092" s="4">
        <v>0</v>
      </c>
      <c r="BO2092">
        <v>0</v>
      </c>
      <c r="BP2092" s="5">
        <v>1</v>
      </c>
      <c r="BQ2092">
        <v>0</v>
      </c>
      <c r="BR2092" s="4">
        <v>0</v>
      </c>
      <c r="BS2092">
        <v>0</v>
      </c>
      <c r="BT2092" s="5">
        <v>0</v>
      </c>
      <c r="BU2092">
        <v>0</v>
      </c>
      <c r="BV2092" s="4">
        <v>0</v>
      </c>
      <c r="BW2092">
        <v>0</v>
      </c>
      <c r="BX2092" s="5">
        <v>0</v>
      </c>
      <c r="BY2092">
        <v>0</v>
      </c>
      <c r="BZ2092" s="4">
        <v>0</v>
      </c>
      <c r="CA2092">
        <v>0</v>
      </c>
      <c r="CB2092" s="5">
        <v>0</v>
      </c>
      <c r="CD2092">
        <v>1</v>
      </c>
      <c r="CE2092">
        <v>1</v>
      </c>
      <c r="CF2092" s="4">
        <v>0</v>
      </c>
      <c r="CG2092">
        <v>0</v>
      </c>
      <c r="CH2092" s="5">
        <v>1</v>
      </c>
      <c r="CI2092">
        <v>1</v>
      </c>
      <c r="CJ2092" s="4">
        <v>0</v>
      </c>
      <c r="CK2092">
        <v>0</v>
      </c>
      <c r="CL2092" s="5">
        <v>1</v>
      </c>
      <c r="CM2092">
        <v>1</v>
      </c>
      <c r="CN2092" s="4">
        <v>0</v>
      </c>
      <c r="CO2092">
        <v>0</v>
      </c>
      <c r="CP2092" s="5">
        <v>1</v>
      </c>
      <c r="CQ2092">
        <v>0</v>
      </c>
      <c r="CR2092" s="4">
        <v>0</v>
      </c>
      <c r="CS2092">
        <v>0</v>
      </c>
      <c r="CT2092" s="5">
        <v>0</v>
      </c>
      <c r="CU2092">
        <v>0</v>
      </c>
      <c r="CV2092" s="4">
        <v>0</v>
      </c>
      <c r="CW2092">
        <v>0</v>
      </c>
      <c r="CX2092" s="5">
        <v>0</v>
      </c>
      <c r="CY2092" s="21">
        <v>0</v>
      </c>
      <c r="CZ2092" s="21">
        <v>0</v>
      </c>
      <c r="DA2092" s="21">
        <v>0</v>
      </c>
      <c r="DB2092" s="5">
        <v>0</v>
      </c>
      <c r="DD2092" s="8">
        <v>0</v>
      </c>
      <c r="DE2092" s="8">
        <v>0</v>
      </c>
      <c r="DF2092" s="8">
        <v>0</v>
      </c>
      <c r="DG2092" s="8">
        <v>0</v>
      </c>
      <c r="DH2092" s="8">
        <v>0</v>
      </c>
      <c r="DI2092" s="8">
        <v>0</v>
      </c>
      <c r="DJ2092" s="8">
        <v>0</v>
      </c>
      <c r="DK2092" s="8">
        <v>0</v>
      </c>
      <c r="DL2092" s="8">
        <v>0</v>
      </c>
      <c r="DM2092" s="8">
        <v>0</v>
      </c>
      <c r="DN2092" s="8">
        <v>0</v>
      </c>
      <c r="DO2092" s="8">
        <v>0</v>
      </c>
      <c r="DP2092" s="8">
        <v>0</v>
      </c>
      <c r="DQ2092" s="8">
        <v>0</v>
      </c>
      <c r="DR2092" s="8">
        <v>0</v>
      </c>
      <c r="DS2092" s="8">
        <v>0</v>
      </c>
      <c r="DT2092" s="8">
        <v>0</v>
      </c>
      <c r="DU2092" s="8">
        <v>0</v>
      </c>
      <c r="DV2092" s="8">
        <v>0</v>
      </c>
      <c r="DW2092" s="8">
        <v>0</v>
      </c>
      <c r="DX2092" s="8">
        <v>0</v>
      </c>
      <c r="DY2092" s="8">
        <v>0</v>
      </c>
      <c r="DZ2092" s="8">
        <v>0</v>
      </c>
      <c r="EA2092" s="8">
        <v>0</v>
      </c>
      <c r="EB2092" s="8">
        <v>0</v>
      </c>
      <c r="EC2092" s="8">
        <v>0</v>
      </c>
      <c r="ED2092" s="20">
        <v>0</v>
      </c>
      <c r="EF2092" s="9">
        <v>0</v>
      </c>
      <c r="EG2092" s="9">
        <v>0</v>
      </c>
      <c r="EH2092" s="9">
        <v>0</v>
      </c>
      <c r="EI2092" s="9">
        <v>0</v>
      </c>
      <c r="EJ2092" s="9">
        <v>0</v>
      </c>
      <c r="EK2092" s="9">
        <v>0</v>
      </c>
      <c r="EL2092" s="9">
        <v>0</v>
      </c>
      <c r="EM2092" s="9">
        <v>0</v>
      </c>
      <c r="EN2092" s="9">
        <v>0</v>
      </c>
      <c r="EO2092" s="9">
        <v>0</v>
      </c>
      <c r="EP2092" s="9">
        <v>0</v>
      </c>
      <c r="EQ2092" s="9">
        <v>0</v>
      </c>
      <c r="ER2092" s="9">
        <v>0</v>
      </c>
      <c r="ES2092" s="9">
        <v>0</v>
      </c>
      <c r="ET2092" s="9">
        <v>0</v>
      </c>
      <c r="EU2092" s="9">
        <v>0</v>
      </c>
      <c r="EV2092" s="9">
        <v>0</v>
      </c>
      <c r="EW2092" s="9">
        <v>0</v>
      </c>
      <c r="EX2092" s="9">
        <v>0</v>
      </c>
      <c r="EY2092" s="9">
        <v>0</v>
      </c>
      <c r="EZ2092" s="9">
        <v>0</v>
      </c>
      <c r="FA2092" s="9">
        <v>0</v>
      </c>
      <c r="FB2092" s="9">
        <v>0</v>
      </c>
      <c r="FC2092" s="9">
        <v>0</v>
      </c>
      <c r="FD2092" s="9">
        <v>0</v>
      </c>
      <c r="FE2092" s="9">
        <v>0</v>
      </c>
      <c r="FF2092">
        <v>0</v>
      </c>
    </row>
    <row r="2093" spans="1:162" x14ac:dyDescent="0.2">
      <c r="A2093" t="s">
        <v>75</v>
      </c>
      <c r="B2093" t="s">
        <v>4416</v>
      </c>
      <c r="C2093" t="s">
        <v>4599</v>
      </c>
      <c r="D2093" s="1">
        <v>1</v>
      </c>
      <c r="E2093" s="1">
        <v>0</v>
      </c>
      <c r="F2093" s="4">
        <v>0</v>
      </c>
      <c r="G2093" s="4">
        <v>0</v>
      </c>
      <c r="H2093" s="5">
        <v>0</v>
      </c>
      <c r="I2093">
        <v>0</v>
      </c>
      <c r="J2093" s="4">
        <v>0</v>
      </c>
      <c r="K2093">
        <v>0</v>
      </c>
      <c r="L2093" s="5">
        <v>0</v>
      </c>
      <c r="M2093">
        <v>0</v>
      </c>
      <c r="N2093" s="4">
        <v>0</v>
      </c>
      <c r="O2093">
        <v>0</v>
      </c>
      <c r="P2093" s="5">
        <v>0</v>
      </c>
      <c r="Q2093">
        <v>0</v>
      </c>
      <c r="R2093" s="4">
        <v>0</v>
      </c>
      <c r="S2093">
        <v>0</v>
      </c>
      <c r="T2093" s="5">
        <v>0</v>
      </c>
      <c r="U2093">
        <v>0</v>
      </c>
      <c r="V2093" s="4">
        <v>0</v>
      </c>
      <c r="W2093">
        <v>0</v>
      </c>
      <c r="X2093" s="5">
        <v>0</v>
      </c>
      <c r="Y2093">
        <v>0</v>
      </c>
      <c r="Z2093" s="4">
        <v>0</v>
      </c>
      <c r="AA2093">
        <v>0</v>
      </c>
      <c r="AB2093" s="5">
        <v>0</v>
      </c>
      <c r="AD2093">
        <v>1</v>
      </c>
      <c r="AE2093">
        <v>0</v>
      </c>
      <c r="AF2093" s="4">
        <v>0</v>
      </c>
      <c r="AG2093">
        <v>0</v>
      </c>
      <c r="AH2093" s="5">
        <v>0</v>
      </c>
      <c r="AI2093">
        <v>0</v>
      </c>
      <c r="AJ2093" s="4">
        <v>0</v>
      </c>
      <c r="AK2093">
        <v>0</v>
      </c>
      <c r="AL2093" s="5">
        <v>0</v>
      </c>
      <c r="AM2093">
        <v>0</v>
      </c>
      <c r="AN2093" s="4">
        <v>0</v>
      </c>
      <c r="AO2093">
        <v>0</v>
      </c>
      <c r="AP2093" s="5">
        <v>0</v>
      </c>
      <c r="AQ2093">
        <v>0</v>
      </c>
      <c r="AR2093" s="4">
        <v>0</v>
      </c>
      <c r="AS2093">
        <v>0</v>
      </c>
      <c r="AT2093" s="5">
        <v>0</v>
      </c>
      <c r="AU2093">
        <v>0</v>
      </c>
      <c r="AV2093" s="4">
        <v>0</v>
      </c>
      <c r="AW2093">
        <v>0</v>
      </c>
      <c r="AX2093" s="5">
        <v>0</v>
      </c>
      <c r="AY2093">
        <v>0</v>
      </c>
      <c r="AZ2093" s="4">
        <v>0</v>
      </c>
      <c r="BA2093">
        <v>0</v>
      </c>
      <c r="BB2093" s="5">
        <v>0</v>
      </c>
      <c r="BD2093">
        <v>1</v>
      </c>
      <c r="BE2093">
        <v>0</v>
      </c>
      <c r="BF2093" s="4">
        <v>0</v>
      </c>
      <c r="BG2093">
        <v>0</v>
      </c>
      <c r="BH2093" s="5">
        <v>0</v>
      </c>
      <c r="BI2093">
        <v>0</v>
      </c>
      <c r="BJ2093" s="4">
        <v>0</v>
      </c>
      <c r="BK2093">
        <v>0</v>
      </c>
      <c r="BL2093" s="5">
        <v>0</v>
      </c>
      <c r="BM2093">
        <v>0</v>
      </c>
      <c r="BN2093" s="4">
        <v>0</v>
      </c>
      <c r="BO2093">
        <v>0</v>
      </c>
      <c r="BP2093" s="5">
        <v>0</v>
      </c>
      <c r="BQ2093">
        <v>0</v>
      </c>
      <c r="BR2093" s="4">
        <v>0</v>
      </c>
      <c r="BS2093">
        <v>0</v>
      </c>
      <c r="BT2093" s="5">
        <v>0</v>
      </c>
      <c r="BU2093">
        <v>0</v>
      </c>
      <c r="BV2093" s="4">
        <v>0</v>
      </c>
      <c r="BW2093">
        <v>0</v>
      </c>
      <c r="BX2093" s="5">
        <v>0</v>
      </c>
      <c r="BY2093">
        <v>0</v>
      </c>
      <c r="BZ2093" s="4">
        <v>0</v>
      </c>
      <c r="CA2093">
        <v>0</v>
      </c>
      <c r="CB2093" s="5">
        <v>0</v>
      </c>
      <c r="CD2093">
        <v>0</v>
      </c>
      <c r="CE2093">
        <v>0</v>
      </c>
      <c r="CF2093" s="4">
        <v>0</v>
      </c>
      <c r="CG2093">
        <v>0</v>
      </c>
      <c r="CH2093" s="5">
        <v>0</v>
      </c>
      <c r="CI2093">
        <v>0</v>
      </c>
      <c r="CJ2093" s="4">
        <v>0</v>
      </c>
      <c r="CK2093">
        <v>0</v>
      </c>
      <c r="CL2093" s="5">
        <v>0</v>
      </c>
      <c r="CM2093">
        <v>0</v>
      </c>
      <c r="CN2093" s="4">
        <v>0</v>
      </c>
      <c r="CO2093">
        <v>0</v>
      </c>
      <c r="CP2093" s="5">
        <v>0</v>
      </c>
      <c r="CQ2093">
        <v>0</v>
      </c>
      <c r="CR2093" s="4">
        <v>0</v>
      </c>
      <c r="CS2093">
        <v>0</v>
      </c>
      <c r="CT2093" s="5">
        <v>0</v>
      </c>
      <c r="CU2093">
        <v>0</v>
      </c>
      <c r="CV2093" s="4">
        <v>0</v>
      </c>
      <c r="CW2093">
        <v>0</v>
      </c>
      <c r="CX2093" s="5">
        <v>0</v>
      </c>
      <c r="CY2093" s="21">
        <v>0</v>
      </c>
      <c r="CZ2093" s="21">
        <v>0</v>
      </c>
      <c r="DA2093" s="21">
        <v>0</v>
      </c>
      <c r="DB2093" s="5">
        <v>0</v>
      </c>
      <c r="DD2093" s="8">
        <v>0</v>
      </c>
      <c r="DE2093" s="8">
        <v>0</v>
      </c>
      <c r="DF2093" s="8">
        <v>0</v>
      </c>
      <c r="DG2093" s="8">
        <v>0</v>
      </c>
      <c r="DH2093" s="8">
        <v>0</v>
      </c>
      <c r="DI2093" s="8">
        <v>0</v>
      </c>
      <c r="DJ2093" s="8">
        <v>0</v>
      </c>
      <c r="DK2093" s="8">
        <v>0</v>
      </c>
      <c r="DL2093" s="8">
        <v>0</v>
      </c>
      <c r="DM2093" s="8">
        <v>0</v>
      </c>
      <c r="DN2093" s="8">
        <v>0</v>
      </c>
      <c r="DO2093" s="8">
        <v>0</v>
      </c>
      <c r="DP2093" s="8">
        <v>0</v>
      </c>
      <c r="DQ2093" s="8">
        <v>0</v>
      </c>
      <c r="DR2093" s="8">
        <v>0</v>
      </c>
      <c r="DS2093" s="8">
        <v>0</v>
      </c>
      <c r="DT2093" s="8">
        <v>0</v>
      </c>
      <c r="DU2093" s="8">
        <v>0</v>
      </c>
      <c r="DV2093" s="8">
        <v>0</v>
      </c>
      <c r="DW2093" s="8">
        <v>0</v>
      </c>
      <c r="DX2093" s="8">
        <v>0</v>
      </c>
      <c r="DY2093" s="8">
        <v>0</v>
      </c>
      <c r="DZ2093" s="8">
        <v>0</v>
      </c>
      <c r="EA2093" s="8">
        <v>0</v>
      </c>
      <c r="EB2093" s="8">
        <v>0</v>
      </c>
      <c r="EC2093" s="8">
        <v>0</v>
      </c>
      <c r="ED2093" s="20">
        <v>0</v>
      </c>
      <c r="EF2093" s="9">
        <v>0</v>
      </c>
      <c r="EG2093" s="9">
        <v>0</v>
      </c>
      <c r="EH2093" s="9">
        <v>0</v>
      </c>
      <c r="EI2093" s="9">
        <v>0</v>
      </c>
      <c r="EJ2093" s="9">
        <v>0</v>
      </c>
      <c r="EK2093" s="9">
        <v>0</v>
      </c>
      <c r="EL2093" s="9">
        <v>0</v>
      </c>
      <c r="EM2093" s="9">
        <v>0</v>
      </c>
      <c r="EN2093" s="9">
        <v>0</v>
      </c>
      <c r="EO2093" s="9">
        <v>0</v>
      </c>
      <c r="EP2093" s="9">
        <v>0</v>
      </c>
      <c r="EQ2093" s="9">
        <v>0</v>
      </c>
      <c r="ER2093" s="9">
        <v>0</v>
      </c>
      <c r="ES2093" s="9">
        <v>0</v>
      </c>
      <c r="ET2093" s="9">
        <v>0</v>
      </c>
      <c r="EU2093" s="9">
        <v>0</v>
      </c>
      <c r="EV2093" s="9">
        <v>0</v>
      </c>
      <c r="EW2093" s="9">
        <v>0</v>
      </c>
      <c r="EX2093" s="9">
        <v>0</v>
      </c>
      <c r="EY2093" s="9">
        <v>0</v>
      </c>
      <c r="EZ2093" s="9">
        <v>0</v>
      </c>
      <c r="FA2093" s="9">
        <v>0</v>
      </c>
      <c r="FB2093" s="9">
        <v>0</v>
      </c>
      <c r="FC2093" s="9">
        <v>0</v>
      </c>
      <c r="FD2093" s="9">
        <v>0</v>
      </c>
      <c r="FE2093" s="9">
        <v>0</v>
      </c>
      <c r="FF2093">
        <v>0</v>
      </c>
    </row>
    <row r="2094" spans="1:162" x14ac:dyDescent="0.2">
      <c r="A2094" t="s">
        <v>109</v>
      </c>
      <c r="B2094" t="s">
        <v>4417</v>
      </c>
      <c r="C2094" t="s">
        <v>4599</v>
      </c>
      <c r="D2094" s="1">
        <v>1</v>
      </c>
      <c r="E2094" s="1">
        <v>0</v>
      </c>
      <c r="F2094" s="4">
        <v>0</v>
      </c>
      <c r="G2094" s="4">
        <v>0</v>
      </c>
      <c r="H2094" s="5">
        <v>0</v>
      </c>
      <c r="I2094">
        <v>0</v>
      </c>
      <c r="J2094" s="4">
        <v>0</v>
      </c>
      <c r="K2094">
        <v>0</v>
      </c>
      <c r="L2094" s="5">
        <v>0</v>
      </c>
      <c r="M2094">
        <v>0</v>
      </c>
      <c r="N2094" s="4">
        <v>0</v>
      </c>
      <c r="O2094">
        <v>0</v>
      </c>
      <c r="P2094" s="5">
        <v>0</v>
      </c>
      <c r="Q2094">
        <v>0</v>
      </c>
      <c r="R2094" s="4">
        <v>0</v>
      </c>
      <c r="S2094">
        <v>0</v>
      </c>
      <c r="T2094" s="5">
        <v>0</v>
      </c>
      <c r="U2094">
        <v>0</v>
      </c>
      <c r="V2094" s="4">
        <v>0</v>
      </c>
      <c r="W2094">
        <v>0</v>
      </c>
      <c r="X2094" s="5">
        <v>0</v>
      </c>
      <c r="Y2094">
        <v>0</v>
      </c>
      <c r="Z2094" s="4">
        <v>0</v>
      </c>
      <c r="AA2094">
        <v>0</v>
      </c>
      <c r="AB2094" s="5">
        <v>0</v>
      </c>
      <c r="AD2094">
        <v>1</v>
      </c>
      <c r="AE2094">
        <v>0</v>
      </c>
      <c r="AF2094" s="4">
        <v>0</v>
      </c>
      <c r="AG2094">
        <v>0</v>
      </c>
      <c r="AH2094" s="5">
        <v>0</v>
      </c>
      <c r="AI2094">
        <v>0</v>
      </c>
      <c r="AJ2094" s="4">
        <v>0</v>
      </c>
      <c r="AK2094">
        <v>0</v>
      </c>
      <c r="AL2094" s="5">
        <v>0</v>
      </c>
      <c r="AM2094">
        <v>0</v>
      </c>
      <c r="AN2094" s="4">
        <v>0</v>
      </c>
      <c r="AO2094">
        <v>0</v>
      </c>
      <c r="AP2094" s="5">
        <v>0</v>
      </c>
      <c r="AQ2094">
        <v>0</v>
      </c>
      <c r="AR2094" s="4">
        <v>0</v>
      </c>
      <c r="AS2094">
        <v>0</v>
      </c>
      <c r="AT2094" s="5">
        <v>0</v>
      </c>
      <c r="AU2094">
        <v>0</v>
      </c>
      <c r="AV2094" s="4">
        <v>0</v>
      </c>
      <c r="AW2094">
        <v>0</v>
      </c>
      <c r="AX2094" s="5">
        <v>0</v>
      </c>
      <c r="AY2094">
        <v>0</v>
      </c>
      <c r="AZ2094" s="4">
        <v>0</v>
      </c>
      <c r="BA2094">
        <v>0</v>
      </c>
      <c r="BB2094" s="5">
        <v>0</v>
      </c>
      <c r="BD2094">
        <v>1</v>
      </c>
      <c r="BE2094">
        <v>0</v>
      </c>
      <c r="BF2094" s="4">
        <v>0</v>
      </c>
      <c r="BG2094">
        <v>0</v>
      </c>
      <c r="BH2094" s="5">
        <v>0</v>
      </c>
      <c r="BI2094">
        <v>0</v>
      </c>
      <c r="BJ2094" s="4">
        <v>0</v>
      </c>
      <c r="BK2094">
        <v>0</v>
      </c>
      <c r="BL2094" s="5">
        <v>0</v>
      </c>
      <c r="BM2094">
        <v>0</v>
      </c>
      <c r="BN2094" s="4">
        <v>0</v>
      </c>
      <c r="BO2094">
        <v>0</v>
      </c>
      <c r="BP2094" s="5">
        <v>0</v>
      </c>
      <c r="BQ2094">
        <v>0</v>
      </c>
      <c r="BR2094" s="4">
        <v>0</v>
      </c>
      <c r="BS2094">
        <v>0</v>
      </c>
      <c r="BT2094" s="5">
        <v>0</v>
      </c>
      <c r="BU2094">
        <v>0</v>
      </c>
      <c r="BV2094" s="4">
        <v>0</v>
      </c>
      <c r="BW2094">
        <v>0</v>
      </c>
      <c r="BX2094" s="5">
        <v>0</v>
      </c>
      <c r="BY2094">
        <v>0</v>
      </c>
      <c r="BZ2094" s="4">
        <v>0</v>
      </c>
      <c r="CA2094">
        <v>0</v>
      </c>
      <c r="CB2094" s="5">
        <v>0</v>
      </c>
      <c r="CD2094">
        <v>1</v>
      </c>
      <c r="CE2094">
        <v>0</v>
      </c>
      <c r="CF2094" s="4">
        <v>0</v>
      </c>
      <c r="CG2094">
        <v>0</v>
      </c>
      <c r="CH2094" s="5">
        <v>0</v>
      </c>
      <c r="CI2094">
        <v>0</v>
      </c>
      <c r="CJ2094" s="4">
        <v>0</v>
      </c>
      <c r="CK2094">
        <v>0</v>
      </c>
      <c r="CL2094" s="5">
        <v>0</v>
      </c>
      <c r="CM2094">
        <v>0</v>
      </c>
      <c r="CN2094" s="4">
        <v>0</v>
      </c>
      <c r="CO2094">
        <v>0</v>
      </c>
      <c r="CP2094" s="5">
        <v>0</v>
      </c>
      <c r="CQ2094">
        <v>0</v>
      </c>
      <c r="CR2094" s="4">
        <v>0</v>
      </c>
      <c r="CS2094">
        <v>0</v>
      </c>
      <c r="CT2094" s="5">
        <v>0</v>
      </c>
      <c r="CU2094">
        <v>0</v>
      </c>
      <c r="CV2094" s="4">
        <v>0</v>
      </c>
      <c r="CW2094">
        <v>0</v>
      </c>
      <c r="CX2094" s="5">
        <v>0</v>
      </c>
      <c r="CY2094" s="21">
        <v>0</v>
      </c>
      <c r="CZ2094" s="21">
        <v>0</v>
      </c>
      <c r="DA2094" s="21">
        <v>0</v>
      </c>
      <c r="DB2094" s="5">
        <v>0</v>
      </c>
      <c r="DD2094" s="8">
        <v>0</v>
      </c>
      <c r="DE2094" s="8">
        <v>0</v>
      </c>
      <c r="DF2094" s="8">
        <v>0</v>
      </c>
      <c r="DG2094" s="8">
        <v>0</v>
      </c>
      <c r="DH2094" s="8">
        <v>0</v>
      </c>
      <c r="DI2094" s="8">
        <v>0</v>
      </c>
      <c r="DJ2094" s="8">
        <v>0</v>
      </c>
      <c r="DK2094" s="8">
        <v>0</v>
      </c>
      <c r="DL2094" s="8">
        <v>0</v>
      </c>
      <c r="DM2094" s="8">
        <v>0</v>
      </c>
      <c r="DN2094" s="8">
        <v>0</v>
      </c>
      <c r="DO2094" s="8">
        <v>0</v>
      </c>
      <c r="DP2094" s="8">
        <v>0</v>
      </c>
      <c r="DQ2094" s="8">
        <v>0</v>
      </c>
      <c r="DR2094" s="8">
        <v>0</v>
      </c>
      <c r="DS2094" s="8">
        <v>0</v>
      </c>
      <c r="DT2094" s="8">
        <v>0</v>
      </c>
      <c r="DU2094" s="8">
        <v>0</v>
      </c>
      <c r="DV2094" s="8">
        <v>0</v>
      </c>
      <c r="DW2094" s="8">
        <v>0</v>
      </c>
      <c r="DX2094" s="8">
        <v>0</v>
      </c>
      <c r="DY2094" s="8">
        <v>0</v>
      </c>
      <c r="DZ2094" s="8">
        <v>0</v>
      </c>
      <c r="EA2094" s="8">
        <v>0</v>
      </c>
      <c r="EB2094" s="8">
        <v>0</v>
      </c>
      <c r="EC2094" s="8">
        <v>0</v>
      </c>
      <c r="ED2094" s="20">
        <v>0</v>
      </c>
      <c r="EF2094" s="9">
        <v>0</v>
      </c>
      <c r="EG2094" s="9">
        <v>0</v>
      </c>
      <c r="EH2094" s="9">
        <v>0</v>
      </c>
      <c r="EI2094" s="9">
        <v>0</v>
      </c>
      <c r="EJ2094" s="9">
        <v>0</v>
      </c>
      <c r="EK2094" s="9">
        <v>0</v>
      </c>
      <c r="EL2094" s="9">
        <v>0</v>
      </c>
      <c r="EM2094" s="9">
        <v>0</v>
      </c>
      <c r="EN2094" s="9">
        <v>0</v>
      </c>
      <c r="EO2094" s="9">
        <v>0</v>
      </c>
      <c r="EP2094" s="9">
        <v>0</v>
      </c>
      <c r="EQ2094" s="9">
        <v>0</v>
      </c>
      <c r="ER2094" s="9">
        <v>0</v>
      </c>
      <c r="ES2094" s="9">
        <v>0</v>
      </c>
      <c r="ET2094" s="9">
        <v>0</v>
      </c>
      <c r="EU2094" s="9">
        <v>0</v>
      </c>
      <c r="EV2094" s="9">
        <v>0</v>
      </c>
      <c r="EW2094" s="9">
        <v>0</v>
      </c>
      <c r="EX2094" s="9">
        <v>0</v>
      </c>
      <c r="EY2094" s="9">
        <v>0</v>
      </c>
      <c r="EZ2094" s="9">
        <v>0</v>
      </c>
      <c r="FA2094" s="9">
        <v>0</v>
      </c>
      <c r="FB2094" s="9">
        <v>0</v>
      </c>
      <c r="FC2094" s="9">
        <v>0</v>
      </c>
      <c r="FD2094" s="9">
        <v>0</v>
      </c>
      <c r="FE2094" s="9">
        <v>0</v>
      </c>
      <c r="FF2094">
        <v>0</v>
      </c>
    </row>
    <row r="2095" spans="1:162" x14ac:dyDescent="0.2">
      <c r="A2095" t="s">
        <v>114</v>
      </c>
      <c r="B2095" t="s">
        <v>4418</v>
      </c>
      <c r="C2095" t="s">
        <v>4599</v>
      </c>
      <c r="D2095" s="1">
        <v>1</v>
      </c>
      <c r="E2095" s="1">
        <v>1</v>
      </c>
      <c r="F2095" s="4">
        <v>0</v>
      </c>
      <c r="G2095" s="4">
        <v>0</v>
      </c>
      <c r="H2095" s="5">
        <v>1</v>
      </c>
      <c r="I2095">
        <v>1</v>
      </c>
      <c r="J2095" s="4">
        <v>0</v>
      </c>
      <c r="K2095">
        <v>0</v>
      </c>
      <c r="L2095" s="5">
        <v>1</v>
      </c>
      <c r="M2095">
        <v>1</v>
      </c>
      <c r="N2095" s="4">
        <v>0</v>
      </c>
      <c r="O2095">
        <v>0</v>
      </c>
      <c r="P2095" s="5">
        <v>1</v>
      </c>
      <c r="Q2095">
        <v>0</v>
      </c>
      <c r="R2095" s="4">
        <v>0</v>
      </c>
      <c r="S2095">
        <v>0</v>
      </c>
      <c r="T2095" s="5">
        <v>0</v>
      </c>
      <c r="U2095">
        <v>0</v>
      </c>
      <c r="V2095" s="4">
        <v>0</v>
      </c>
      <c r="W2095">
        <v>0</v>
      </c>
      <c r="X2095" s="5">
        <v>0</v>
      </c>
      <c r="Y2095">
        <v>0</v>
      </c>
      <c r="Z2095" s="4">
        <v>0</v>
      </c>
      <c r="AA2095">
        <v>0</v>
      </c>
      <c r="AB2095" s="5">
        <v>0</v>
      </c>
      <c r="AD2095">
        <v>1</v>
      </c>
      <c r="AE2095">
        <v>1</v>
      </c>
      <c r="AF2095" s="4">
        <v>0</v>
      </c>
      <c r="AG2095">
        <v>0</v>
      </c>
      <c r="AH2095" s="5">
        <v>1</v>
      </c>
      <c r="AI2095">
        <v>1</v>
      </c>
      <c r="AJ2095" s="4">
        <v>0</v>
      </c>
      <c r="AK2095">
        <v>0</v>
      </c>
      <c r="AL2095" s="5">
        <v>1</v>
      </c>
      <c r="AM2095">
        <v>1</v>
      </c>
      <c r="AN2095" s="4">
        <v>0</v>
      </c>
      <c r="AO2095">
        <v>0</v>
      </c>
      <c r="AP2095" s="5">
        <v>1</v>
      </c>
      <c r="AQ2095">
        <v>0</v>
      </c>
      <c r="AR2095" s="4">
        <v>0</v>
      </c>
      <c r="AS2095">
        <v>0</v>
      </c>
      <c r="AT2095" s="5">
        <v>0</v>
      </c>
      <c r="AU2095">
        <v>0</v>
      </c>
      <c r="AV2095" s="4">
        <v>0</v>
      </c>
      <c r="AW2095">
        <v>0</v>
      </c>
      <c r="AX2095" s="5">
        <v>0</v>
      </c>
      <c r="AY2095">
        <v>0</v>
      </c>
      <c r="AZ2095" s="4">
        <v>0</v>
      </c>
      <c r="BA2095">
        <v>0</v>
      </c>
      <c r="BB2095" s="5">
        <v>0</v>
      </c>
      <c r="BD2095">
        <v>1</v>
      </c>
      <c r="BE2095">
        <v>1</v>
      </c>
      <c r="BF2095" s="4">
        <v>0</v>
      </c>
      <c r="BG2095">
        <v>0</v>
      </c>
      <c r="BH2095" s="5">
        <v>1</v>
      </c>
      <c r="BI2095">
        <v>1</v>
      </c>
      <c r="BJ2095" s="4">
        <v>0</v>
      </c>
      <c r="BK2095">
        <v>0</v>
      </c>
      <c r="BL2095" s="5">
        <v>1</v>
      </c>
      <c r="BM2095">
        <v>1</v>
      </c>
      <c r="BN2095" s="4">
        <v>0</v>
      </c>
      <c r="BO2095">
        <v>0</v>
      </c>
      <c r="BP2095" s="5">
        <v>1</v>
      </c>
      <c r="BQ2095">
        <v>0</v>
      </c>
      <c r="BR2095" s="4">
        <v>0</v>
      </c>
      <c r="BS2095">
        <v>0</v>
      </c>
      <c r="BT2095" s="5">
        <v>0</v>
      </c>
      <c r="BU2095">
        <v>0</v>
      </c>
      <c r="BV2095" s="4">
        <v>0</v>
      </c>
      <c r="BW2095">
        <v>0</v>
      </c>
      <c r="BX2095" s="5">
        <v>0</v>
      </c>
      <c r="BY2095">
        <v>0</v>
      </c>
      <c r="BZ2095" s="4">
        <v>0</v>
      </c>
      <c r="CA2095">
        <v>0</v>
      </c>
      <c r="CB2095" s="5">
        <v>0</v>
      </c>
      <c r="CD2095">
        <v>1</v>
      </c>
      <c r="CE2095">
        <v>1</v>
      </c>
      <c r="CF2095" s="4">
        <v>0</v>
      </c>
      <c r="CG2095">
        <v>0</v>
      </c>
      <c r="CH2095" s="5">
        <v>1</v>
      </c>
      <c r="CI2095">
        <v>1</v>
      </c>
      <c r="CJ2095" s="4">
        <v>0</v>
      </c>
      <c r="CK2095">
        <v>0</v>
      </c>
      <c r="CL2095" s="5">
        <v>1</v>
      </c>
      <c r="CM2095">
        <v>1</v>
      </c>
      <c r="CN2095" s="4">
        <v>0</v>
      </c>
      <c r="CO2095">
        <v>0</v>
      </c>
      <c r="CP2095" s="5">
        <v>1</v>
      </c>
      <c r="CQ2095">
        <v>0</v>
      </c>
      <c r="CR2095" s="4">
        <v>0</v>
      </c>
      <c r="CS2095">
        <v>0</v>
      </c>
      <c r="CT2095" s="5">
        <v>0</v>
      </c>
      <c r="CU2095">
        <v>0</v>
      </c>
      <c r="CV2095" s="4">
        <v>0</v>
      </c>
      <c r="CW2095">
        <v>0</v>
      </c>
      <c r="CX2095" s="5">
        <v>0</v>
      </c>
      <c r="CY2095" s="21">
        <v>0</v>
      </c>
      <c r="CZ2095" s="21">
        <v>0</v>
      </c>
      <c r="DA2095" s="21">
        <v>0</v>
      </c>
      <c r="DB2095" s="5">
        <v>0</v>
      </c>
      <c r="DD2095" s="8">
        <v>0</v>
      </c>
      <c r="DE2095" s="8">
        <v>0</v>
      </c>
      <c r="DF2095" s="8">
        <v>0</v>
      </c>
      <c r="DG2095" s="8">
        <v>0</v>
      </c>
      <c r="DH2095" s="8">
        <v>0</v>
      </c>
      <c r="DI2095" s="8">
        <v>0</v>
      </c>
      <c r="DJ2095" s="8">
        <v>0</v>
      </c>
      <c r="DK2095" s="8">
        <v>0</v>
      </c>
      <c r="DL2095" s="8">
        <v>0</v>
      </c>
      <c r="DM2095" s="8">
        <v>0</v>
      </c>
      <c r="DN2095" s="8">
        <v>0</v>
      </c>
      <c r="DO2095" s="8">
        <v>0</v>
      </c>
      <c r="DP2095" s="8">
        <v>0</v>
      </c>
      <c r="DQ2095" s="8">
        <v>0</v>
      </c>
      <c r="DR2095" s="8">
        <v>0</v>
      </c>
      <c r="DS2095" s="8">
        <v>0</v>
      </c>
      <c r="DT2095" s="8">
        <v>0</v>
      </c>
      <c r="DU2095" s="8">
        <v>0</v>
      </c>
      <c r="DV2095" s="8">
        <v>0</v>
      </c>
      <c r="DW2095" s="8">
        <v>0</v>
      </c>
      <c r="DX2095" s="8">
        <v>0</v>
      </c>
      <c r="DY2095" s="8">
        <v>0</v>
      </c>
      <c r="DZ2095" s="8">
        <v>0</v>
      </c>
      <c r="EA2095" s="8">
        <v>0</v>
      </c>
      <c r="EB2095" s="8">
        <v>0</v>
      </c>
      <c r="EC2095" s="8">
        <v>0</v>
      </c>
      <c r="ED2095" s="20">
        <v>0</v>
      </c>
      <c r="EF2095" s="9">
        <v>0</v>
      </c>
      <c r="EG2095" s="9">
        <v>0</v>
      </c>
      <c r="EH2095" s="9">
        <v>0</v>
      </c>
      <c r="EI2095" s="9">
        <v>0</v>
      </c>
      <c r="EJ2095" s="9">
        <v>0</v>
      </c>
      <c r="EK2095" s="9">
        <v>0</v>
      </c>
      <c r="EL2095" s="9">
        <v>0</v>
      </c>
      <c r="EM2095" s="9">
        <v>0</v>
      </c>
      <c r="EN2095" s="9">
        <v>0</v>
      </c>
      <c r="EO2095" s="9">
        <v>0</v>
      </c>
      <c r="EP2095" s="9">
        <v>0</v>
      </c>
      <c r="EQ2095" s="9">
        <v>0</v>
      </c>
      <c r="ER2095" s="9">
        <v>0</v>
      </c>
      <c r="ES2095" s="9">
        <v>0</v>
      </c>
      <c r="ET2095" s="9">
        <v>0</v>
      </c>
      <c r="EU2095" s="9">
        <v>0</v>
      </c>
      <c r="EV2095" s="9">
        <v>0</v>
      </c>
      <c r="EW2095" s="9">
        <v>0</v>
      </c>
      <c r="EX2095" s="9">
        <v>0</v>
      </c>
      <c r="EY2095" s="9">
        <v>0</v>
      </c>
      <c r="EZ2095" s="9">
        <v>0</v>
      </c>
      <c r="FA2095" s="9">
        <v>0</v>
      </c>
      <c r="FB2095" s="9">
        <v>0</v>
      </c>
      <c r="FC2095" s="9">
        <v>0</v>
      </c>
      <c r="FD2095" s="9">
        <v>0</v>
      </c>
      <c r="FE2095" s="9">
        <v>0</v>
      </c>
      <c r="FF2095">
        <v>0</v>
      </c>
    </row>
    <row r="2096" spans="1:162" x14ac:dyDescent="0.2">
      <c r="A2096" t="s">
        <v>80</v>
      </c>
      <c r="B2096" t="s">
        <v>4419</v>
      </c>
      <c r="C2096" t="s">
        <v>3</v>
      </c>
      <c r="D2096" s="1">
        <v>4</v>
      </c>
      <c r="E2096" s="1">
        <v>5</v>
      </c>
      <c r="F2096" s="4">
        <v>0</v>
      </c>
      <c r="G2096" s="4">
        <v>41</v>
      </c>
      <c r="H2096" s="5">
        <v>5</v>
      </c>
      <c r="I2096">
        <v>0</v>
      </c>
      <c r="J2096" s="4">
        <v>0</v>
      </c>
      <c r="K2096">
        <v>0</v>
      </c>
      <c r="L2096" s="5">
        <v>0</v>
      </c>
      <c r="M2096">
        <v>0</v>
      </c>
      <c r="N2096" s="4">
        <v>0</v>
      </c>
      <c r="O2096">
        <v>0</v>
      </c>
      <c r="P2096" s="5">
        <v>0</v>
      </c>
      <c r="Q2096">
        <v>0</v>
      </c>
      <c r="R2096" s="4">
        <v>0</v>
      </c>
      <c r="S2096">
        <v>0</v>
      </c>
      <c r="T2096" s="5">
        <v>0</v>
      </c>
      <c r="U2096">
        <v>0</v>
      </c>
      <c r="V2096" s="4">
        <v>0</v>
      </c>
      <c r="W2096">
        <v>0</v>
      </c>
      <c r="X2096" s="5">
        <v>0</v>
      </c>
      <c r="Y2096">
        <v>0</v>
      </c>
      <c r="Z2096" s="4">
        <v>0</v>
      </c>
      <c r="AA2096">
        <v>0</v>
      </c>
      <c r="AB2096" s="5">
        <v>0</v>
      </c>
      <c r="AD2096">
        <v>4</v>
      </c>
      <c r="AE2096">
        <v>5</v>
      </c>
      <c r="AF2096" s="4">
        <v>0</v>
      </c>
      <c r="AG2096">
        <v>0</v>
      </c>
      <c r="AH2096" s="5">
        <v>5</v>
      </c>
      <c r="AI2096">
        <v>0</v>
      </c>
      <c r="AJ2096" s="4">
        <v>0</v>
      </c>
      <c r="AK2096">
        <v>0</v>
      </c>
      <c r="AL2096" s="5">
        <v>0</v>
      </c>
      <c r="AM2096">
        <v>0</v>
      </c>
      <c r="AN2096" s="4">
        <v>0</v>
      </c>
      <c r="AO2096">
        <v>0</v>
      </c>
      <c r="AP2096" s="5">
        <v>0</v>
      </c>
      <c r="AQ2096">
        <v>0</v>
      </c>
      <c r="AR2096" s="4">
        <v>0</v>
      </c>
      <c r="AS2096">
        <v>0</v>
      </c>
      <c r="AT2096" s="5">
        <v>0</v>
      </c>
      <c r="AU2096">
        <v>0</v>
      </c>
      <c r="AV2096" s="4">
        <v>0</v>
      </c>
      <c r="AW2096">
        <v>0</v>
      </c>
      <c r="AX2096" s="5">
        <v>0</v>
      </c>
      <c r="AY2096">
        <v>0</v>
      </c>
      <c r="AZ2096" s="4">
        <v>0</v>
      </c>
      <c r="BA2096">
        <v>0</v>
      </c>
      <c r="BB2096" s="5">
        <v>0</v>
      </c>
      <c r="BD2096">
        <v>4</v>
      </c>
      <c r="BE2096">
        <v>5</v>
      </c>
      <c r="BF2096" s="4">
        <v>0</v>
      </c>
      <c r="BG2096">
        <v>0</v>
      </c>
      <c r="BH2096" s="5">
        <v>5</v>
      </c>
      <c r="BI2096">
        <v>0</v>
      </c>
      <c r="BJ2096" s="4">
        <v>0</v>
      </c>
      <c r="BK2096">
        <v>0</v>
      </c>
      <c r="BL2096" s="5">
        <v>0</v>
      </c>
      <c r="BM2096">
        <v>0</v>
      </c>
      <c r="BN2096" s="4">
        <v>0</v>
      </c>
      <c r="BO2096">
        <v>0</v>
      </c>
      <c r="BP2096" s="5">
        <v>0</v>
      </c>
      <c r="BQ2096">
        <v>0</v>
      </c>
      <c r="BR2096" s="4">
        <v>0</v>
      </c>
      <c r="BS2096">
        <v>0</v>
      </c>
      <c r="BT2096" s="5">
        <v>0</v>
      </c>
      <c r="BU2096">
        <v>0</v>
      </c>
      <c r="BV2096" s="4">
        <v>0</v>
      </c>
      <c r="BW2096">
        <v>0</v>
      </c>
      <c r="BX2096" s="5">
        <v>0</v>
      </c>
      <c r="BY2096">
        <v>0</v>
      </c>
      <c r="BZ2096" s="4">
        <v>0</v>
      </c>
      <c r="CA2096">
        <v>0</v>
      </c>
      <c r="CB2096" s="5">
        <v>0</v>
      </c>
      <c r="CD2096">
        <v>5</v>
      </c>
      <c r="CE2096">
        <v>0</v>
      </c>
      <c r="CF2096" s="4">
        <v>0</v>
      </c>
      <c r="CG2096">
        <v>0</v>
      </c>
      <c r="CH2096" s="5">
        <v>0</v>
      </c>
      <c r="CI2096">
        <v>0</v>
      </c>
      <c r="CJ2096" s="4">
        <v>0</v>
      </c>
      <c r="CK2096">
        <v>0</v>
      </c>
      <c r="CL2096" s="5">
        <v>0</v>
      </c>
      <c r="CM2096">
        <v>0</v>
      </c>
      <c r="CN2096" s="4">
        <v>0</v>
      </c>
      <c r="CO2096">
        <v>0</v>
      </c>
      <c r="CP2096" s="5">
        <v>0</v>
      </c>
      <c r="CQ2096">
        <v>0</v>
      </c>
      <c r="CR2096" s="4">
        <v>0</v>
      </c>
      <c r="CS2096">
        <v>0</v>
      </c>
      <c r="CT2096" s="5">
        <v>0</v>
      </c>
      <c r="CU2096">
        <v>0</v>
      </c>
      <c r="CV2096" s="4">
        <v>0</v>
      </c>
      <c r="CW2096">
        <v>0</v>
      </c>
      <c r="CX2096" s="5">
        <v>0</v>
      </c>
      <c r="CY2096" s="21">
        <v>0</v>
      </c>
      <c r="CZ2096" s="21">
        <v>0</v>
      </c>
      <c r="DA2096" s="21">
        <v>0</v>
      </c>
      <c r="DB2096" s="5">
        <v>0</v>
      </c>
      <c r="DD2096" s="8">
        <v>0</v>
      </c>
      <c r="DE2096" s="8">
        <v>0</v>
      </c>
      <c r="DF2096" s="8">
        <v>0</v>
      </c>
      <c r="DG2096" s="8">
        <v>0</v>
      </c>
      <c r="DH2096" s="8">
        <v>0</v>
      </c>
      <c r="DI2096" s="8">
        <v>0</v>
      </c>
      <c r="DJ2096" s="8">
        <v>0</v>
      </c>
      <c r="DK2096" s="8">
        <v>0</v>
      </c>
      <c r="DL2096" s="8">
        <v>0</v>
      </c>
      <c r="DM2096" s="8">
        <v>0</v>
      </c>
      <c r="DN2096" s="8">
        <v>0</v>
      </c>
      <c r="DO2096" s="8">
        <v>0</v>
      </c>
      <c r="DP2096" s="8">
        <v>0</v>
      </c>
      <c r="DQ2096" s="8">
        <v>0</v>
      </c>
      <c r="DR2096" s="8">
        <v>0</v>
      </c>
      <c r="DS2096" s="8">
        <v>0</v>
      </c>
      <c r="DT2096" s="8">
        <v>0</v>
      </c>
      <c r="DU2096" s="8">
        <v>0</v>
      </c>
      <c r="DV2096" s="8">
        <v>0</v>
      </c>
      <c r="DW2096" s="8">
        <v>0</v>
      </c>
      <c r="DX2096" s="8">
        <v>0</v>
      </c>
      <c r="DY2096" s="8">
        <v>0</v>
      </c>
      <c r="DZ2096" s="8">
        <v>0</v>
      </c>
      <c r="EA2096" s="8">
        <v>0</v>
      </c>
      <c r="EB2096" s="8">
        <v>0</v>
      </c>
      <c r="EC2096" s="8">
        <v>0</v>
      </c>
      <c r="ED2096" s="20">
        <v>0</v>
      </c>
      <c r="EF2096" s="9">
        <v>41</v>
      </c>
      <c r="EG2096" s="9">
        <v>0</v>
      </c>
      <c r="EH2096" s="9">
        <v>0</v>
      </c>
      <c r="EI2096" s="9">
        <v>0</v>
      </c>
      <c r="EJ2096" s="9">
        <v>0</v>
      </c>
      <c r="EK2096" s="9">
        <v>0</v>
      </c>
      <c r="EL2096" s="9">
        <v>0</v>
      </c>
      <c r="EM2096" s="9">
        <v>0</v>
      </c>
      <c r="EN2096" s="9">
        <v>0</v>
      </c>
      <c r="EO2096" s="9">
        <v>0</v>
      </c>
      <c r="EP2096" s="9">
        <v>0</v>
      </c>
      <c r="EQ2096" s="9">
        <v>0</v>
      </c>
      <c r="ER2096" s="9">
        <v>0</v>
      </c>
      <c r="ES2096" s="9">
        <v>0</v>
      </c>
      <c r="ET2096" s="9">
        <v>0</v>
      </c>
      <c r="EU2096" s="9">
        <v>0</v>
      </c>
      <c r="EV2096" s="9">
        <v>0</v>
      </c>
      <c r="EW2096" s="9">
        <v>0</v>
      </c>
      <c r="EX2096" s="9">
        <v>0</v>
      </c>
      <c r="EY2096" s="9">
        <v>0</v>
      </c>
      <c r="EZ2096" s="9">
        <v>0</v>
      </c>
      <c r="FA2096" s="9">
        <v>0</v>
      </c>
      <c r="FB2096" s="9">
        <v>0</v>
      </c>
      <c r="FC2096" s="9">
        <v>0</v>
      </c>
      <c r="FD2096" s="9">
        <v>0</v>
      </c>
      <c r="FE2096" s="9">
        <v>0</v>
      </c>
      <c r="FF2096">
        <v>0</v>
      </c>
    </row>
    <row r="2097" spans="1:162" x14ac:dyDescent="0.2">
      <c r="A2097" t="s">
        <v>182</v>
      </c>
      <c r="B2097" t="s">
        <v>4420</v>
      </c>
      <c r="C2097" t="s">
        <v>3</v>
      </c>
      <c r="D2097" s="1">
        <v>4</v>
      </c>
      <c r="E2097" s="1">
        <v>0</v>
      </c>
      <c r="F2097" s="4">
        <v>0</v>
      </c>
      <c r="G2097" s="4">
        <v>0</v>
      </c>
      <c r="H2097" s="5">
        <v>0</v>
      </c>
      <c r="I2097">
        <v>0</v>
      </c>
      <c r="J2097" s="4">
        <v>0</v>
      </c>
      <c r="K2097">
        <v>0</v>
      </c>
      <c r="L2097" s="5">
        <v>0</v>
      </c>
      <c r="M2097">
        <v>0</v>
      </c>
      <c r="N2097" s="4">
        <v>0</v>
      </c>
      <c r="O2097">
        <v>0</v>
      </c>
      <c r="P2097" s="5">
        <v>0</v>
      </c>
      <c r="Q2097">
        <v>0</v>
      </c>
      <c r="R2097" s="4">
        <v>0</v>
      </c>
      <c r="S2097">
        <v>0</v>
      </c>
      <c r="T2097" s="5">
        <v>0</v>
      </c>
      <c r="U2097">
        <v>0</v>
      </c>
      <c r="V2097" s="4">
        <v>0</v>
      </c>
      <c r="W2097">
        <v>0</v>
      </c>
      <c r="X2097" s="5">
        <v>0</v>
      </c>
      <c r="Y2097">
        <v>0</v>
      </c>
      <c r="Z2097" s="4">
        <v>0</v>
      </c>
      <c r="AA2097">
        <v>0</v>
      </c>
      <c r="AB2097" s="5">
        <v>0</v>
      </c>
      <c r="AD2097">
        <v>0</v>
      </c>
      <c r="AE2097">
        <v>0</v>
      </c>
      <c r="AF2097" s="4">
        <v>0</v>
      </c>
      <c r="AG2097">
        <v>0</v>
      </c>
      <c r="AH2097" s="5">
        <v>0</v>
      </c>
      <c r="AI2097">
        <v>0</v>
      </c>
      <c r="AJ2097" s="4">
        <v>0</v>
      </c>
      <c r="AK2097">
        <v>0</v>
      </c>
      <c r="AL2097" s="5">
        <v>0</v>
      </c>
      <c r="AM2097">
        <v>0</v>
      </c>
      <c r="AN2097" s="4">
        <v>0</v>
      </c>
      <c r="AO2097">
        <v>0</v>
      </c>
      <c r="AP2097" s="5">
        <v>0</v>
      </c>
      <c r="AQ2097">
        <v>0</v>
      </c>
      <c r="AR2097" s="4">
        <v>0</v>
      </c>
      <c r="AS2097">
        <v>0</v>
      </c>
      <c r="AT2097" s="5">
        <v>0</v>
      </c>
      <c r="AU2097">
        <v>0</v>
      </c>
      <c r="AV2097" s="4">
        <v>0</v>
      </c>
      <c r="AW2097">
        <v>0</v>
      </c>
      <c r="AX2097" s="5">
        <v>0</v>
      </c>
      <c r="AY2097">
        <v>0</v>
      </c>
      <c r="AZ2097" s="4">
        <v>0</v>
      </c>
      <c r="BA2097">
        <v>0</v>
      </c>
      <c r="BB2097" s="5">
        <v>0</v>
      </c>
      <c r="BD2097">
        <v>0</v>
      </c>
      <c r="BE2097">
        <v>0</v>
      </c>
      <c r="BF2097" s="4">
        <v>0</v>
      </c>
      <c r="BG2097">
        <v>0</v>
      </c>
      <c r="BH2097" s="5">
        <v>0</v>
      </c>
      <c r="BI2097">
        <v>0</v>
      </c>
      <c r="BJ2097" s="4">
        <v>0</v>
      </c>
      <c r="BK2097">
        <v>0</v>
      </c>
      <c r="BL2097" s="5">
        <v>0</v>
      </c>
      <c r="BM2097">
        <v>0</v>
      </c>
      <c r="BN2097" s="4">
        <v>0</v>
      </c>
      <c r="BO2097">
        <v>0</v>
      </c>
      <c r="BP2097" s="5">
        <v>0</v>
      </c>
      <c r="BQ2097">
        <v>0</v>
      </c>
      <c r="BR2097" s="4">
        <v>0</v>
      </c>
      <c r="BS2097">
        <v>0</v>
      </c>
      <c r="BT2097" s="5">
        <v>0</v>
      </c>
      <c r="BU2097">
        <v>0</v>
      </c>
      <c r="BV2097" s="4">
        <v>0</v>
      </c>
      <c r="BW2097">
        <v>0</v>
      </c>
      <c r="BX2097" s="5">
        <v>0</v>
      </c>
      <c r="BY2097">
        <v>0</v>
      </c>
      <c r="BZ2097" s="4">
        <v>0</v>
      </c>
      <c r="CA2097">
        <v>0</v>
      </c>
      <c r="CB2097" s="5">
        <v>0</v>
      </c>
      <c r="CD2097">
        <v>0</v>
      </c>
      <c r="CE2097">
        <v>0</v>
      </c>
      <c r="CF2097" s="4">
        <v>0</v>
      </c>
      <c r="CG2097">
        <v>0</v>
      </c>
      <c r="CH2097" s="5">
        <v>0</v>
      </c>
      <c r="CI2097">
        <v>0</v>
      </c>
      <c r="CJ2097" s="4">
        <v>0</v>
      </c>
      <c r="CK2097">
        <v>0</v>
      </c>
      <c r="CL2097" s="5">
        <v>0</v>
      </c>
      <c r="CM2097">
        <v>0</v>
      </c>
      <c r="CN2097" s="4">
        <v>0</v>
      </c>
      <c r="CO2097">
        <v>0</v>
      </c>
      <c r="CP2097" s="5">
        <v>0</v>
      </c>
      <c r="CQ2097">
        <v>0</v>
      </c>
      <c r="CR2097" s="4">
        <v>0</v>
      </c>
      <c r="CS2097">
        <v>0</v>
      </c>
      <c r="CT2097" s="5">
        <v>0</v>
      </c>
      <c r="CU2097">
        <v>0</v>
      </c>
      <c r="CV2097" s="4">
        <v>0</v>
      </c>
      <c r="CW2097">
        <v>0</v>
      </c>
      <c r="CX2097" s="5">
        <v>0</v>
      </c>
      <c r="CY2097" s="21">
        <v>0</v>
      </c>
      <c r="CZ2097" s="21">
        <v>0</v>
      </c>
      <c r="DA2097" s="21">
        <v>0</v>
      </c>
      <c r="DB2097" s="5">
        <v>0</v>
      </c>
      <c r="DD2097" s="8">
        <v>0</v>
      </c>
      <c r="DE2097" s="8">
        <v>0</v>
      </c>
      <c r="DF2097" s="8">
        <v>0</v>
      </c>
      <c r="DG2097" s="8">
        <v>0</v>
      </c>
      <c r="DH2097" s="8">
        <v>0</v>
      </c>
      <c r="DI2097" s="8">
        <v>0</v>
      </c>
      <c r="DJ2097" s="8">
        <v>0</v>
      </c>
      <c r="DK2097" s="8">
        <v>0</v>
      </c>
      <c r="DL2097" s="8">
        <v>0</v>
      </c>
      <c r="DM2097" s="8">
        <v>0</v>
      </c>
      <c r="DN2097" s="8">
        <v>0</v>
      </c>
      <c r="DO2097" s="8">
        <v>0</v>
      </c>
      <c r="DP2097" s="8">
        <v>0</v>
      </c>
      <c r="DQ2097" s="8">
        <v>0</v>
      </c>
      <c r="DR2097" s="8">
        <v>0</v>
      </c>
      <c r="DS2097" s="8">
        <v>0</v>
      </c>
      <c r="DT2097" s="8">
        <v>0</v>
      </c>
      <c r="DU2097" s="8">
        <v>0</v>
      </c>
      <c r="DV2097" s="8">
        <v>0</v>
      </c>
      <c r="DW2097" s="8">
        <v>0</v>
      </c>
      <c r="DX2097" s="8">
        <v>0</v>
      </c>
      <c r="DY2097" s="8">
        <v>0</v>
      </c>
      <c r="DZ2097" s="8">
        <v>0</v>
      </c>
      <c r="EA2097" s="8">
        <v>0</v>
      </c>
      <c r="EB2097" s="8">
        <v>0</v>
      </c>
      <c r="EC2097" s="8">
        <v>0</v>
      </c>
      <c r="ED2097" s="20">
        <v>0</v>
      </c>
      <c r="EF2097" s="9">
        <v>0</v>
      </c>
      <c r="EG2097" s="9">
        <v>0</v>
      </c>
      <c r="EH2097" s="9">
        <v>0</v>
      </c>
      <c r="EI2097" s="9">
        <v>0</v>
      </c>
      <c r="EJ2097" s="9">
        <v>0</v>
      </c>
      <c r="EK2097" s="9">
        <v>0</v>
      </c>
      <c r="EL2097" s="9">
        <v>0</v>
      </c>
      <c r="EM2097" s="9">
        <v>0</v>
      </c>
      <c r="EN2097" s="9">
        <v>0</v>
      </c>
      <c r="EO2097" s="9">
        <v>0</v>
      </c>
      <c r="EP2097" s="9">
        <v>0</v>
      </c>
      <c r="EQ2097" s="9">
        <v>0</v>
      </c>
      <c r="ER2097" s="9">
        <v>0</v>
      </c>
      <c r="ES2097" s="9">
        <v>0</v>
      </c>
      <c r="ET2097" s="9">
        <v>0</v>
      </c>
      <c r="EU2097" s="9">
        <v>0</v>
      </c>
      <c r="EV2097" s="9">
        <v>0</v>
      </c>
      <c r="EW2097" s="9">
        <v>0</v>
      </c>
      <c r="EX2097" s="9">
        <v>0</v>
      </c>
      <c r="EY2097" s="9">
        <v>0</v>
      </c>
      <c r="EZ2097" s="9">
        <v>0</v>
      </c>
      <c r="FA2097" s="9">
        <v>0</v>
      </c>
      <c r="FB2097" s="9">
        <v>0</v>
      </c>
      <c r="FC2097" s="9">
        <v>0</v>
      </c>
      <c r="FD2097" s="9">
        <v>0</v>
      </c>
      <c r="FE2097" s="9">
        <v>0</v>
      </c>
      <c r="FF2097">
        <v>0</v>
      </c>
    </row>
    <row r="2098" spans="1:162" x14ac:dyDescent="0.2">
      <c r="A2098" t="s">
        <v>471</v>
      </c>
      <c r="B2098" t="s">
        <v>4421</v>
      </c>
      <c r="C2098" t="s">
        <v>3</v>
      </c>
      <c r="D2098" s="1">
        <v>0</v>
      </c>
      <c r="E2098" s="1">
        <v>1</v>
      </c>
      <c r="F2098" s="4">
        <v>0</v>
      </c>
      <c r="G2098" s="4">
        <v>0</v>
      </c>
      <c r="H2098" s="5">
        <v>1</v>
      </c>
      <c r="I2098">
        <v>1</v>
      </c>
      <c r="J2098" s="4">
        <v>0</v>
      </c>
      <c r="K2098">
        <v>0</v>
      </c>
      <c r="L2098" s="5">
        <v>1</v>
      </c>
      <c r="M2098">
        <v>0</v>
      </c>
      <c r="N2098" s="4">
        <v>0</v>
      </c>
      <c r="O2098">
        <v>0</v>
      </c>
      <c r="P2098" s="5">
        <v>0</v>
      </c>
      <c r="Q2098">
        <v>0</v>
      </c>
      <c r="R2098" s="4">
        <v>0</v>
      </c>
      <c r="S2098">
        <v>0</v>
      </c>
      <c r="T2098" s="5">
        <v>0</v>
      </c>
      <c r="U2098">
        <v>0</v>
      </c>
      <c r="V2098" s="4">
        <v>0</v>
      </c>
      <c r="W2098">
        <v>0</v>
      </c>
      <c r="X2098" s="5">
        <v>0</v>
      </c>
      <c r="Y2098">
        <v>0</v>
      </c>
      <c r="Z2098" s="4">
        <v>0</v>
      </c>
      <c r="AA2098">
        <v>0</v>
      </c>
      <c r="AB2098" s="5">
        <v>0</v>
      </c>
      <c r="AD2098">
        <v>0</v>
      </c>
      <c r="AE2098">
        <v>1</v>
      </c>
      <c r="AF2098" s="4">
        <v>0</v>
      </c>
      <c r="AG2098">
        <v>0</v>
      </c>
      <c r="AH2098" s="5">
        <v>1</v>
      </c>
      <c r="AI2098">
        <v>1</v>
      </c>
      <c r="AJ2098" s="4">
        <v>0</v>
      </c>
      <c r="AK2098">
        <v>0</v>
      </c>
      <c r="AL2098" s="5">
        <v>1</v>
      </c>
      <c r="AM2098">
        <v>0</v>
      </c>
      <c r="AN2098" s="4">
        <v>0</v>
      </c>
      <c r="AO2098">
        <v>0</v>
      </c>
      <c r="AP2098" s="5">
        <v>0</v>
      </c>
      <c r="AQ2098">
        <v>0</v>
      </c>
      <c r="AR2098" s="4">
        <v>0</v>
      </c>
      <c r="AS2098">
        <v>0</v>
      </c>
      <c r="AT2098" s="5">
        <v>0</v>
      </c>
      <c r="AU2098">
        <v>0</v>
      </c>
      <c r="AV2098" s="4">
        <v>0</v>
      </c>
      <c r="AW2098">
        <v>0</v>
      </c>
      <c r="AX2098" s="5">
        <v>0</v>
      </c>
      <c r="AY2098">
        <v>0</v>
      </c>
      <c r="AZ2098" s="4">
        <v>0</v>
      </c>
      <c r="BA2098">
        <v>0</v>
      </c>
      <c r="BB2098" s="5">
        <v>0</v>
      </c>
      <c r="BD2098">
        <v>0</v>
      </c>
      <c r="BE2098">
        <v>1</v>
      </c>
      <c r="BF2098" s="4">
        <v>0</v>
      </c>
      <c r="BG2098">
        <v>0</v>
      </c>
      <c r="BH2098" s="5">
        <v>1</v>
      </c>
      <c r="BI2098">
        <v>0</v>
      </c>
      <c r="BJ2098" s="4">
        <v>0</v>
      </c>
      <c r="BK2098">
        <v>0</v>
      </c>
      <c r="BL2098" s="5">
        <v>0</v>
      </c>
      <c r="BM2098">
        <v>0</v>
      </c>
      <c r="BN2098" s="4">
        <v>0</v>
      </c>
      <c r="BO2098">
        <v>0</v>
      </c>
      <c r="BP2098" s="5">
        <v>0</v>
      </c>
      <c r="BQ2098">
        <v>0</v>
      </c>
      <c r="BR2098" s="4">
        <v>0</v>
      </c>
      <c r="BS2098">
        <v>0</v>
      </c>
      <c r="BT2098" s="5">
        <v>0</v>
      </c>
      <c r="BU2098">
        <v>0</v>
      </c>
      <c r="BV2098" s="4">
        <v>0</v>
      </c>
      <c r="BW2098">
        <v>0</v>
      </c>
      <c r="BX2098" s="5">
        <v>0</v>
      </c>
      <c r="BY2098">
        <v>0</v>
      </c>
      <c r="BZ2098" s="4">
        <v>0</v>
      </c>
      <c r="CA2098">
        <v>0</v>
      </c>
      <c r="CB2098" s="5">
        <v>0</v>
      </c>
      <c r="CD2098">
        <v>1</v>
      </c>
      <c r="CE2098">
        <v>1</v>
      </c>
      <c r="CF2098" s="4">
        <v>0</v>
      </c>
      <c r="CG2098">
        <v>0</v>
      </c>
      <c r="CH2098" s="5">
        <v>1</v>
      </c>
      <c r="CI2098">
        <v>0</v>
      </c>
      <c r="CJ2098" s="4">
        <v>0</v>
      </c>
      <c r="CK2098">
        <v>0</v>
      </c>
      <c r="CL2098" s="5">
        <v>0</v>
      </c>
      <c r="CM2098">
        <v>0</v>
      </c>
      <c r="CN2098" s="4">
        <v>0</v>
      </c>
      <c r="CO2098">
        <v>0</v>
      </c>
      <c r="CP2098" s="5">
        <v>0</v>
      </c>
      <c r="CQ2098">
        <v>0</v>
      </c>
      <c r="CR2098" s="4">
        <v>0</v>
      </c>
      <c r="CS2098">
        <v>0</v>
      </c>
      <c r="CT2098" s="5">
        <v>0</v>
      </c>
      <c r="CU2098">
        <v>0</v>
      </c>
      <c r="CV2098" s="4">
        <v>0</v>
      </c>
      <c r="CW2098">
        <v>0</v>
      </c>
      <c r="CX2098" s="5">
        <v>0</v>
      </c>
      <c r="CY2098" s="21">
        <v>0</v>
      </c>
      <c r="CZ2098" s="21">
        <v>0</v>
      </c>
      <c r="DA2098" s="21">
        <v>0</v>
      </c>
      <c r="DB2098" s="5">
        <v>0</v>
      </c>
      <c r="DD2098" s="8">
        <v>0</v>
      </c>
      <c r="DE2098" s="8">
        <v>0</v>
      </c>
      <c r="DF2098" s="8">
        <v>0</v>
      </c>
      <c r="DG2098" s="8">
        <v>0</v>
      </c>
      <c r="DH2098" s="8">
        <v>0</v>
      </c>
      <c r="DI2098" s="8">
        <v>0</v>
      </c>
      <c r="DJ2098" s="8">
        <v>0</v>
      </c>
      <c r="DK2098" s="8">
        <v>0</v>
      </c>
      <c r="DL2098" s="8">
        <v>0</v>
      </c>
      <c r="DM2098" s="8">
        <v>0</v>
      </c>
      <c r="DN2098" s="8">
        <v>0</v>
      </c>
      <c r="DO2098" s="8">
        <v>0</v>
      </c>
      <c r="DP2098" s="8">
        <v>0</v>
      </c>
      <c r="DQ2098" s="8">
        <v>0</v>
      </c>
      <c r="DR2098" s="8">
        <v>0</v>
      </c>
      <c r="DS2098" s="8">
        <v>0</v>
      </c>
      <c r="DT2098" s="8">
        <v>0</v>
      </c>
      <c r="DU2098" s="8">
        <v>0</v>
      </c>
      <c r="DV2098" s="8">
        <v>0</v>
      </c>
      <c r="DW2098" s="8">
        <v>0</v>
      </c>
      <c r="DX2098" s="8">
        <v>0</v>
      </c>
      <c r="DY2098" s="8">
        <v>0</v>
      </c>
      <c r="DZ2098" s="8">
        <v>0</v>
      </c>
      <c r="EA2098" s="8">
        <v>0</v>
      </c>
      <c r="EB2098" s="8">
        <v>0</v>
      </c>
      <c r="EC2098" s="8">
        <v>0</v>
      </c>
      <c r="ED2098" s="20">
        <v>0</v>
      </c>
      <c r="EF2098" s="9">
        <v>0</v>
      </c>
      <c r="EG2098" s="9">
        <v>0</v>
      </c>
      <c r="EH2098" s="9">
        <v>0</v>
      </c>
      <c r="EI2098" s="9">
        <v>0</v>
      </c>
      <c r="EJ2098" s="9">
        <v>0</v>
      </c>
      <c r="EK2098" s="9">
        <v>0</v>
      </c>
      <c r="EL2098" s="9">
        <v>0</v>
      </c>
      <c r="EM2098" s="9">
        <v>0</v>
      </c>
      <c r="EN2098" s="9">
        <v>0</v>
      </c>
      <c r="EO2098" s="9">
        <v>0</v>
      </c>
      <c r="EP2098" s="9">
        <v>0</v>
      </c>
      <c r="EQ2098" s="9">
        <v>0</v>
      </c>
      <c r="ER2098" s="9">
        <v>0</v>
      </c>
      <c r="ES2098" s="9">
        <v>0</v>
      </c>
      <c r="ET2098" s="9">
        <v>0</v>
      </c>
      <c r="EU2098" s="9">
        <v>0</v>
      </c>
      <c r="EV2098" s="9">
        <v>0</v>
      </c>
      <c r="EW2098" s="9">
        <v>0</v>
      </c>
      <c r="EX2098" s="9">
        <v>0</v>
      </c>
      <c r="EY2098" s="9">
        <v>0</v>
      </c>
      <c r="EZ2098" s="9">
        <v>0</v>
      </c>
      <c r="FA2098" s="9">
        <v>0</v>
      </c>
      <c r="FB2098" s="9">
        <v>0</v>
      </c>
      <c r="FC2098" s="9">
        <v>0</v>
      </c>
      <c r="FD2098" s="9">
        <v>0</v>
      </c>
      <c r="FE2098" s="9">
        <v>0</v>
      </c>
      <c r="FF2098">
        <v>0</v>
      </c>
    </row>
    <row r="2099" spans="1:162" x14ac:dyDescent="0.2">
      <c r="A2099" t="s">
        <v>32</v>
      </c>
      <c r="B2099" t="s">
        <v>4422</v>
      </c>
      <c r="C2099" t="s">
        <v>4599</v>
      </c>
      <c r="D2099" s="1">
        <v>1</v>
      </c>
      <c r="E2099" s="1">
        <v>0</v>
      </c>
      <c r="F2099" s="4">
        <v>0</v>
      </c>
      <c r="G2099" s="4">
        <v>0</v>
      </c>
      <c r="H2099" s="5">
        <v>0</v>
      </c>
      <c r="I2099">
        <v>0</v>
      </c>
      <c r="J2099" s="4">
        <v>0</v>
      </c>
      <c r="K2099">
        <v>0</v>
      </c>
      <c r="L2099" s="5">
        <v>0</v>
      </c>
      <c r="M2099">
        <v>0</v>
      </c>
      <c r="N2099" s="4">
        <v>0</v>
      </c>
      <c r="O2099">
        <v>0</v>
      </c>
      <c r="P2099" s="5">
        <v>0</v>
      </c>
      <c r="Q2099">
        <v>0</v>
      </c>
      <c r="R2099" s="4">
        <v>0</v>
      </c>
      <c r="S2099">
        <v>0</v>
      </c>
      <c r="T2099" s="5">
        <v>0</v>
      </c>
      <c r="U2099">
        <v>0</v>
      </c>
      <c r="V2099" s="4">
        <v>0</v>
      </c>
      <c r="W2099">
        <v>0</v>
      </c>
      <c r="X2099" s="5">
        <v>0</v>
      </c>
      <c r="Y2099">
        <v>0</v>
      </c>
      <c r="Z2099" s="4">
        <v>0</v>
      </c>
      <c r="AA2099">
        <v>0</v>
      </c>
      <c r="AB2099" s="5">
        <v>0</v>
      </c>
      <c r="AD2099">
        <v>1</v>
      </c>
      <c r="AE2099">
        <v>0</v>
      </c>
      <c r="AF2099" s="4">
        <v>0</v>
      </c>
      <c r="AG2099">
        <v>0</v>
      </c>
      <c r="AH2099" s="5">
        <v>0</v>
      </c>
      <c r="AI2099">
        <v>0</v>
      </c>
      <c r="AJ2099" s="4">
        <v>0</v>
      </c>
      <c r="AK2099">
        <v>0</v>
      </c>
      <c r="AL2099" s="5">
        <v>0</v>
      </c>
      <c r="AM2099">
        <v>0</v>
      </c>
      <c r="AN2099" s="4">
        <v>0</v>
      </c>
      <c r="AO2099">
        <v>0</v>
      </c>
      <c r="AP2099" s="5">
        <v>0</v>
      </c>
      <c r="AQ2099">
        <v>0</v>
      </c>
      <c r="AR2099" s="4">
        <v>0</v>
      </c>
      <c r="AS2099">
        <v>0</v>
      </c>
      <c r="AT2099" s="5">
        <v>0</v>
      </c>
      <c r="AU2099">
        <v>0</v>
      </c>
      <c r="AV2099" s="4">
        <v>0</v>
      </c>
      <c r="AW2099">
        <v>0</v>
      </c>
      <c r="AX2099" s="5">
        <v>0</v>
      </c>
      <c r="AY2099">
        <v>0</v>
      </c>
      <c r="AZ2099" s="4">
        <v>0</v>
      </c>
      <c r="BA2099">
        <v>0</v>
      </c>
      <c r="BB2099" s="5">
        <v>0</v>
      </c>
      <c r="BD2099">
        <v>1</v>
      </c>
      <c r="BE2099">
        <v>0</v>
      </c>
      <c r="BF2099" s="4">
        <v>0</v>
      </c>
      <c r="BG2099">
        <v>0</v>
      </c>
      <c r="BH2099" s="5">
        <v>0</v>
      </c>
      <c r="BI2099">
        <v>0</v>
      </c>
      <c r="BJ2099" s="4">
        <v>0</v>
      </c>
      <c r="BK2099">
        <v>0</v>
      </c>
      <c r="BL2099" s="5">
        <v>0</v>
      </c>
      <c r="BM2099">
        <v>0</v>
      </c>
      <c r="BN2099" s="4">
        <v>0</v>
      </c>
      <c r="BO2099">
        <v>0</v>
      </c>
      <c r="BP2099" s="5">
        <v>0</v>
      </c>
      <c r="BQ2099">
        <v>0</v>
      </c>
      <c r="BR2099" s="4">
        <v>0</v>
      </c>
      <c r="BS2099">
        <v>0</v>
      </c>
      <c r="BT2099" s="5">
        <v>0</v>
      </c>
      <c r="BU2099">
        <v>0</v>
      </c>
      <c r="BV2099" s="4">
        <v>0</v>
      </c>
      <c r="BW2099">
        <v>0</v>
      </c>
      <c r="BX2099" s="5">
        <v>0</v>
      </c>
      <c r="BY2099">
        <v>0</v>
      </c>
      <c r="BZ2099" s="4">
        <v>0</v>
      </c>
      <c r="CA2099">
        <v>0</v>
      </c>
      <c r="CB2099" s="5">
        <v>0</v>
      </c>
      <c r="CD2099">
        <v>0</v>
      </c>
      <c r="CE2099">
        <v>0</v>
      </c>
      <c r="CF2099" s="4">
        <v>0</v>
      </c>
      <c r="CG2099">
        <v>0</v>
      </c>
      <c r="CH2099" s="5">
        <v>0</v>
      </c>
      <c r="CI2099">
        <v>0</v>
      </c>
      <c r="CJ2099" s="4">
        <v>0</v>
      </c>
      <c r="CK2099">
        <v>0</v>
      </c>
      <c r="CL2099" s="5">
        <v>0</v>
      </c>
      <c r="CM2099">
        <v>0</v>
      </c>
      <c r="CN2099" s="4">
        <v>0</v>
      </c>
      <c r="CO2099">
        <v>0</v>
      </c>
      <c r="CP2099" s="5">
        <v>0</v>
      </c>
      <c r="CQ2099">
        <v>0</v>
      </c>
      <c r="CR2099" s="4">
        <v>0</v>
      </c>
      <c r="CS2099">
        <v>0</v>
      </c>
      <c r="CT2099" s="5">
        <v>0</v>
      </c>
      <c r="CU2099">
        <v>0</v>
      </c>
      <c r="CV2099" s="4">
        <v>0</v>
      </c>
      <c r="CW2099">
        <v>0</v>
      </c>
      <c r="CX2099" s="5">
        <v>0</v>
      </c>
      <c r="CY2099" s="21">
        <v>0</v>
      </c>
      <c r="CZ2099" s="21">
        <v>0</v>
      </c>
      <c r="DA2099" s="21">
        <v>0</v>
      </c>
      <c r="DB2099" s="5">
        <v>0</v>
      </c>
      <c r="DD2099" s="8">
        <v>0</v>
      </c>
      <c r="DE2099" s="8">
        <v>0</v>
      </c>
      <c r="DF2099" s="8">
        <v>0</v>
      </c>
      <c r="DG2099" s="8">
        <v>0</v>
      </c>
      <c r="DH2099" s="8">
        <v>0</v>
      </c>
      <c r="DI2099" s="8">
        <v>0</v>
      </c>
      <c r="DJ2099" s="8">
        <v>0</v>
      </c>
      <c r="DK2099" s="8">
        <v>0</v>
      </c>
      <c r="DL2099" s="8">
        <v>0</v>
      </c>
      <c r="DM2099" s="8">
        <v>0</v>
      </c>
      <c r="DN2099" s="8">
        <v>0</v>
      </c>
      <c r="DO2099" s="8">
        <v>0</v>
      </c>
      <c r="DP2099" s="8">
        <v>0</v>
      </c>
      <c r="DQ2099" s="8">
        <v>0</v>
      </c>
      <c r="DR2099" s="8">
        <v>0</v>
      </c>
      <c r="DS2099" s="8">
        <v>0</v>
      </c>
      <c r="DT2099" s="8">
        <v>0</v>
      </c>
      <c r="DU2099" s="8">
        <v>0</v>
      </c>
      <c r="DV2099" s="8">
        <v>0</v>
      </c>
      <c r="DW2099" s="8">
        <v>0</v>
      </c>
      <c r="DX2099" s="8">
        <v>0</v>
      </c>
      <c r="DY2099" s="8">
        <v>0</v>
      </c>
      <c r="DZ2099" s="8">
        <v>0</v>
      </c>
      <c r="EA2099" s="8">
        <v>0</v>
      </c>
      <c r="EB2099" s="8">
        <v>0</v>
      </c>
      <c r="EC2099" s="8">
        <v>0</v>
      </c>
      <c r="ED2099" s="20">
        <v>0</v>
      </c>
      <c r="EF2099" s="9">
        <v>0</v>
      </c>
      <c r="EG2099" s="9">
        <v>0</v>
      </c>
      <c r="EH2099" s="9">
        <v>0</v>
      </c>
      <c r="EI2099" s="9">
        <v>0</v>
      </c>
      <c r="EJ2099" s="9">
        <v>0</v>
      </c>
      <c r="EK2099" s="9">
        <v>0</v>
      </c>
      <c r="EL2099" s="9">
        <v>0</v>
      </c>
      <c r="EM2099" s="9">
        <v>0</v>
      </c>
      <c r="EN2099" s="9">
        <v>0</v>
      </c>
      <c r="EO2099" s="9">
        <v>0</v>
      </c>
      <c r="EP2099" s="9">
        <v>0</v>
      </c>
      <c r="EQ2099" s="9">
        <v>0</v>
      </c>
      <c r="ER2099" s="9">
        <v>0</v>
      </c>
      <c r="ES2099" s="9">
        <v>0</v>
      </c>
      <c r="ET2099" s="9">
        <v>0</v>
      </c>
      <c r="EU2099" s="9">
        <v>0</v>
      </c>
      <c r="EV2099" s="9">
        <v>0</v>
      </c>
      <c r="EW2099" s="9">
        <v>0</v>
      </c>
      <c r="EX2099" s="9">
        <v>0</v>
      </c>
      <c r="EY2099" s="9">
        <v>0</v>
      </c>
      <c r="EZ2099" s="9">
        <v>0</v>
      </c>
      <c r="FA2099" s="9">
        <v>0</v>
      </c>
      <c r="FB2099" s="9">
        <v>0</v>
      </c>
      <c r="FC2099" s="9">
        <v>0</v>
      </c>
      <c r="FD2099" s="9">
        <v>0</v>
      </c>
      <c r="FE2099" s="9">
        <v>0</v>
      </c>
      <c r="FF2099">
        <v>0</v>
      </c>
    </row>
    <row r="2100" spans="1:162" x14ac:dyDescent="0.2">
      <c r="A2100" t="s">
        <v>73</v>
      </c>
      <c r="B2100" t="s">
        <v>4423</v>
      </c>
      <c r="C2100" t="s">
        <v>4599</v>
      </c>
      <c r="D2100" s="1">
        <v>1</v>
      </c>
      <c r="E2100" s="1">
        <v>0</v>
      </c>
      <c r="F2100" s="4">
        <v>0</v>
      </c>
      <c r="G2100" s="4">
        <v>0</v>
      </c>
      <c r="H2100" s="5">
        <v>0</v>
      </c>
      <c r="I2100">
        <v>0</v>
      </c>
      <c r="J2100" s="4">
        <v>0</v>
      </c>
      <c r="K2100">
        <v>0</v>
      </c>
      <c r="L2100" s="5">
        <v>0</v>
      </c>
      <c r="M2100">
        <v>0</v>
      </c>
      <c r="N2100" s="4">
        <v>0</v>
      </c>
      <c r="O2100">
        <v>0</v>
      </c>
      <c r="P2100" s="5">
        <v>0</v>
      </c>
      <c r="Q2100">
        <v>0</v>
      </c>
      <c r="R2100" s="4">
        <v>0</v>
      </c>
      <c r="S2100">
        <v>0</v>
      </c>
      <c r="T2100" s="5">
        <v>0</v>
      </c>
      <c r="U2100">
        <v>0</v>
      </c>
      <c r="V2100" s="4">
        <v>0</v>
      </c>
      <c r="W2100">
        <v>0</v>
      </c>
      <c r="X2100" s="5">
        <v>0</v>
      </c>
      <c r="Y2100">
        <v>0</v>
      </c>
      <c r="Z2100" s="4">
        <v>0</v>
      </c>
      <c r="AA2100">
        <v>0</v>
      </c>
      <c r="AB2100" s="5">
        <v>0</v>
      </c>
      <c r="AD2100">
        <v>1</v>
      </c>
      <c r="AE2100">
        <v>0</v>
      </c>
      <c r="AF2100" s="4">
        <v>0</v>
      </c>
      <c r="AG2100">
        <v>0</v>
      </c>
      <c r="AH2100" s="5">
        <v>0</v>
      </c>
      <c r="AI2100">
        <v>0</v>
      </c>
      <c r="AJ2100" s="4">
        <v>0</v>
      </c>
      <c r="AK2100">
        <v>0</v>
      </c>
      <c r="AL2100" s="5">
        <v>0</v>
      </c>
      <c r="AM2100">
        <v>0</v>
      </c>
      <c r="AN2100" s="4">
        <v>0</v>
      </c>
      <c r="AO2100">
        <v>0</v>
      </c>
      <c r="AP2100" s="5">
        <v>0</v>
      </c>
      <c r="AQ2100">
        <v>0</v>
      </c>
      <c r="AR2100" s="4">
        <v>0</v>
      </c>
      <c r="AS2100">
        <v>0</v>
      </c>
      <c r="AT2100" s="5">
        <v>0</v>
      </c>
      <c r="AU2100">
        <v>0</v>
      </c>
      <c r="AV2100" s="4">
        <v>0</v>
      </c>
      <c r="AW2100">
        <v>0</v>
      </c>
      <c r="AX2100" s="5">
        <v>0</v>
      </c>
      <c r="AY2100">
        <v>0</v>
      </c>
      <c r="AZ2100" s="4">
        <v>0</v>
      </c>
      <c r="BA2100">
        <v>0</v>
      </c>
      <c r="BB2100" s="5">
        <v>0</v>
      </c>
      <c r="BD2100">
        <v>1</v>
      </c>
      <c r="BE2100">
        <v>0</v>
      </c>
      <c r="BF2100" s="4">
        <v>0</v>
      </c>
      <c r="BG2100">
        <v>0</v>
      </c>
      <c r="BH2100" s="5">
        <v>0</v>
      </c>
      <c r="BI2100">
        <v>0</v>
      </c>
      <c r="BJ2100" s="4">
        <v>0</v>
      </c>
      <c r="BK2100">
        <v>0</v>
      </c>
      <c r="BL2100" s="5">
        <v>0</v>
      </c>
      <c r="BM2100">
        <v>0</v>
      </c>
      <c r="BN2100" s="4">
        <v>0</v>
      </c>
      <c r="BO2100">
        <v>0</v>
      </c>
      <c r="BP2100" s="5">
        <v>0</v>
      </c>
      <c r="BQ2100">
        <v>0</v>
      </c>
      <c r="BR2100" s="4">
        <v>0</v>
      </c>
      <c r="BS2100">
        <v>0</v>
      </c>
      <c r="BT2100" s="5">
        <v>0</v>
      </c>
      <c r="BU2100">
        <v>0</v>
      </c>
      <c r="BV2100" s="4">
        <v>0</v>
      </c>
      <c r="BW2100">
        <v>0</v>
      </c>
      <c r="BX2100" s="5">
        <v>0</v>
      </c>
      <c r="BY2100">
        <v>0</v>
      </c>
      <c r="BZ2100" s="4">
        <v>0</v>
      </c>
      <c r="CA2100">
        <v>0</v>
      </c>
      <c r="CB2100" s="5">
        <v>0</v>
      </c>
      <c r="CD2100">
        <v>0</v>
      </c>
      <c r="CE2100">
        <v>0</v>
      </c>
      <c r="CF2100" s="4">
        <v>0</v>
      </c>
      <c r="CG2100">
        <v>0</v>
      </c>
      <c r="CH2100" s="5">
        <v>0</v>
      </c>
      <c r="CI2100">
        <v>0</v>
      </c>
      <c r="CJ2100" s="4">
        <v>0</v>
      </c>
      <c r="CK2100">
        <v>0</v>
      </c>
      <c r="CL2100" s="5">
        <v>0</v>
      </c>
      <c r="CM2100">
        <v>0</v>
      </c>
      <c r="CN2100" s="4">
        <v>0</v>
      </c>
      <c r="CO2100">
        <v>0</v>
      </c>
      <c r="CP2100" s="5">
        <v>0</v>
      </c>
      <c r="CQ2100">
        <v>0</v>
      </c>
      <c r="CR2100" s="4">
        <v>0</v>
      </c>
      <c r="CS2100">
        <v>0</v>
      </c>
      <c r="CT2100" s="5">
        <v>0</v>
      </c>
      <c r="CU2100">
        <v>0</v>
      </c>
      <c r="CV2100" s="4">
        <v>0</v>
      </c>
      <c r="CW2100">
        <v>0</v>
      </c>
      <c r="CX2100" s="5">
        <v>0</v>
      </c>
      <c r="CY2100" s="21">
        <v>0</v>
      </c>
      <c r="CZ2100" s="21">
        <v>0</v>
      </c>
      <c r="DA2100" s="21">
        <v>0</v>
      </c>
      <c r="DB2100" s="5">
        <v>0</v>
      </c>
      <c r="DD2100" s="8">
        <v>0</v>
      </c>
      <c r="DE2100" s="8">
        <v>0</v>
      </c>
      <c r="DF2100" s="8">
        <v>0</v>
      </c>
      <c r="DG2100" s="8">
        <v>0</v>
      </c>
      <c r="DH2100" s="8">
        <v>0</v>
      </c>
      <c r="DI2100" s="8">
        <v>0</v>
      </c>
      <c r="DJ2100" s="8">
        <v>0</v>
      </c>
      <c r="DK2100" s="8">
        <v>0</v>
      </c>
      <c r="DL2100" s="8">
        <v>0</v>
      </c>
      <c r="DM2100" s="8">
        <v>0</v>
      </c>
      <c r="DN2100" s="8">
        <v>0</v>
      </c>
      <c r="DO2100" s="8">
        <v>0</v>
      </c>
      <c r="DP2100" s="8">
        <v>0</v>
      </c>
      <c r="DQ2100" s="8">
        <v>0</v>
      </c>
      <c r="DR2100" s="8">
        <v>0</v>
      </c>
      <c r="DS2100" s="8">
        <v>0</v>
      </c>
      <c r="DT2100" s="8">
        <v>0</v>
      </c>
      <c r="DU2100" s="8">
        <v>0</v>
      </c>
      <c r="DV2100" s="8">
        <v>0</v>
      </c>
      <c r="DW2100" s="8">
        <v>0</v>
      </c>
      <c r="DX2100" s="8">
        <v>0</v>
      </c>
      <c r="DY2100" s="8">
        <v>0</v>
      </c>
      <c r="DZ2100" s="8">
        <v>0</v>
      </c>
      <c r="EA2100" s="8">
        <v>0</v>
      </c>
      <c r="EB2100" s="8">
        <v>0</v>
      </c>
      <c r="EC2100" s="8">
        <v>0</v>
      </c>
      <c r="ED2100" s="20">
        <v>0</v>
      </c>
      <c r="EF2100" s="9">
        <v>0</v>
      </c>
      <c r="EG2100" s="9">
        <v>0</v>
      </c>
      <c r="EH2100" s="9">
        <v>0</v>
      </c>
      <c r="EI2100" s="9">
        <v>0</v>
      </c>
      <c r="EJ2100" s="9">
        <v>0</v>
      </c>
      <c r="EK2100" s="9">
        <v>0</v>
      </c>
      <c r="EL2100" s="9">
        <v>0</v>
      </c>
      <c r="EM2100" s="9">
        <v>0</v>
      </c>
      <c r="EN2100" s="9">
        <v>0</v>
      </c>
      <c r="EO2100" s="9">
        <v>0</v>
      </c>
      <c r="EP2100" s="9">
        <v>0</v>
      </c>
      <c r="EQ2100" s="9">
        <v>0</v>
      </c>
      <c r="ER2100" s="9">
        <v>0</v>
      </c>
      <c r="ES2100" s="9">
        <v>0</v>
      </c>
      <c r="ET2100" s="9">
        <v>0</v>
      </c>
      <c r="EU2100" s="9">
        <v>0</v>
      </c>
      <c r="EV2100" s="9">
        <v>0</v>
      </c>
      <c r="EW2100" s="9">
        <v>0</v>
      </c>
      <c r="EX2100" s="9">
        <v>0</v>
      </c>
      <c r="EY2100" s="9">
        <v>0</v>
      </c>
      <c r="EZ2100" s="9">
        <v>0</v>
      </c>
      <c r="FA2100" s="9">
        <v>0</v>
      </c>
      <c r="FB2100" s="9">
        <v>0</v>
      </c>
      <c r="FC2100" s="9">
        <v>0</v>
      </c>
      <c r="FD2100" s="9">
        <v>0</v>
      </c>
      <c r="FE2100" s="9">
        <v>0</v>
      </c>
      <c r="FF2100">
        <v>0</v>
      </c>
    </row>
    <row r="2101" spans="1:162" x14ac:dyDescent="0.2">
      <c r="A2101" t="s">
        <v>69</v>
      </c>
      <c r="B2101" t="s">
        <v>4424</v>
      </c>
      <c r="C2101" t="s">
        <v>4599</v>
      </c>
      <c r="D2101" s="1">
        <v>1</v>
      </c>
      <c r="E2101" s="1">
        <v>1</v>
      </c>
      <c r="F2101" s="4">
        <v>0</v>
      </c>
      <c r="G2101" s="4">
        <v>0</v>
      </c>
      <c r="H2101" s="5">
        <v>1</v>
      </c>
      <c r="I2101">
        <v>0</v>
      </c>
      <c r="J2101" s="4">
        <v>0</v>
      </c>
      <c r="K2101">
        <v>0</v>
      </c>
      <c r="L2101" s="5">
        <v>0</v>
      </c>
      <c r="M2101">
        <v>0</v>
      </c>
      <c r="N2101" s="4">
        <v>0</v>
      </c>
      <c r="O2101">
        <v>0</v>
      </c>
      <c r="P2101" s="5">
        <v>0</v>
      </c>
      <c r="Q2101">
        <v>0</v>
      </c>
      <c r="R2101" s="4">
        <v>0</v>
      </c>
      <c r="S2101">
        <v>0</v>
      </c>
      <c r="T2101" s="5">
        <v>0</v>
      </c>
      <c r="U2101">
        <v>0</v>
      </c>
      <c r="V2101" s="4">
        <v>0</v>
      </c>
      <c r="W2101">
        <v>0</v>
      </c>
      <c r="X2101" s="5">
        <v>0</v>
      </c>
      <c r="Y2101">
        <v>0</v>
      </c>
      <c r="Z2101" s="4">
        <v>0</v>
      </c>
      <c r="AA2101">
        <v>0</v>
      </c>
      <c r="AB2101" s="5">
        <v>0</v>
      </c>
      <c r="AD2101">
        <v>1</v>
      </c>
      <c r="AE2101">
        <v>1</v>
      </c>
      <c r="AF2101" s="4">
        <v>0</v>
      </c>
      <c r="AG2101">
        <v>0</v>
      </c>
      <c r="AH2101" s="5">
        <v>1</v>
      </c>
      <c r="AI2101">
        <v>0</v>
      </c>
      <c r="AJ2101" s="4">
        <v>0</v>
      </c>
      <c r="AK2101">
        <v>0</v>
      </c>
      <c r="AL2101" s="5">
        <v>0</v>
      </c>
      <c r="AM2101">
        <v>0</v>
      </c>
      <c r="AN2101" s="4">
        <v>0</v>
      </c>
      <c r="AO2101">
        <v>0</v>
      </c>
      <c r="AP2101" s="5">
        <v>0</v>
      </c>
      <c r="AQ2101">
        <v>0</v>
      </c>
      <c r="AR2101" s="4">
        <v>0</v>
      </c>
      <c r="AS2101">
        <v>0</v>
      </c>
      <c r="AT2101" s="5">
        <v>0</v>
      </c>
      <c r="AU2101">
        <v>0</v>
      </c>
      <c r="AV2101" s="4">
        <v>0</v>
      </c>
      <c r="AW2101">
        <v>0</v>
      </c>
      <c r="AX2101" s="5">
        <v>0</v>
      </c>
      <c r="AY2101">
        <v>0</v>
      </c>
      <c r="AZ2101" s="4">
        <v>0</v>
      </c>
      <c r="BA2101">
        <v>0</v>
      </c>
      <c r="BB2101" s="5">
        <v>0</v>
      </c>
      <c r="BD2101">
        <v>1</v>
      </c>
      <c r="BE2101">
        <v>0</v>
      </c>
      <c r="BF2101" s="4">
        <v>0</v>
      </c>
      <c r="BG2101">
        <v>0</v>
      </c>
      <c r="BH2101" s="5">
        <v>0</v>
      </c>
      <c r="BI2101">
        <v>0</v>
      </c>
      <c r="BJ2101" s="4">
        <v>0</v>
      </c>
      <c r="BK2101">
        <v>0</v>
      </c>
      <c r="BL2101" s="5">
        <v>0</v>
      </c>
      <c r="BM2101">
        <v>0</v>
      </c>
      <c r="BN2101" s="4">
        <v>0</v>
      </c>
      <c r="BO2101">
        <v>0</v>
      </c>
      <c r="BP2101" s="5">
        <v>0</v>
      </c>
      <c r="BQ2101">
        <v>0</v>
      </c>
      <c r="BR2101" s="4">
        <v>0</v>
      </c>
      <c r="BS2101">
        <v>0</v>
      </c>
      <c r="BT2101" s="5">
        <v>0</v>
      </c>
      <c r="BU2101">
        <v>0</v>
      </c>
      <c r="BV2101" s="4">
        <v>0</v>
      </c>
      <c r="BW2101">
        <v>0</v>
      </c>
      <c r="BX2101" s="5">
        <v>0</v>
      </c>
      <c r="BY2101">
        <v>0</v>
      </c>
      <c r="BZ2101" s="4">
        <v>0</v>
      </c>
      <c r="CA2101">
        <v>0</v>
      </c>
      <c r="CB2101" s="5">
        <v>0</v>
      </c>
      <c r="CD2101">
        <v>1</v>
      </c>
      <c r="CE2101">
        <v>0</v>
      </c>
      <c r="CF2101" s="4">
        <v>0</v>
      </c>
      <c r="CG2101">
        <v>0</v>
      </c>
      <c r="CH2101" s="5">
        <v>0</v>
      </c>
      <c r="CI2101">
        <v>0</v>
      </c>
      <c r="CJ2101" s="4">
        <v>0</v>
      </c>
      <c r="CK2101">
        <v>0</v>
      </c>
      <c r="CL2101" s="5">
        <v>0</v>
      </c>
      <c r="CM2101">
        <v>0</v>
      </c>
      <c r="CN2101" s="4">
        <v>0</v>
      </c>
      <c r="CO2101">
        <v>0</v>
      </c>
      <c r="CP2101" s="5">
        <v>0</v>
      </c>
      <c r="CQ2101">
        <v>0</v>
      </c>
      <c r="CR2101" s="4">
        <v>0</v>
      </c>
      <c r="CS2101">
        <v>0</v>
      </c>
      <c r="CT2101" s="5">
        <v>0</v>
      </c>
      <c r="CU2101">
        <v>0</v>
      </c>
      <c r="CV2101" s="4">
        <v>0</v>
      </c>
      <c r="CW2101">
        <v>0</v>
      </c>
      <c r="CX2101" s="5">
        <v>0</v>
      </c>
      <c r="CY2101" s="21">
        <v>0</v>
      </c>
      <c r="CZ2101" s="21">
        <v>0</v>
      </c>
      <c r="DA2101" s="21">
        <v>0</v>
      </c>
      <c r="DB2101" s="5">
        <v>0</v>
      </c>
      <c r="DD2101" s="8">
        <v>0</v>
      </c>
      <c r="DE2101" s="8">
        <v>0</v>
      </c>
      <c r="DF2101" s="8">
        <v>0</v>
      </c>
      <c r="DG2101" s="8">
        <v>0</v>
      </c>
      <c r="DH2101" s="8">
        <v>0</v>
      </c>
      <c r="DI2101" s="8">
        <v>0</v>
      </c>
      <c r="DJ2101" s="8">
        <v>0</v>
      </c>
      <c r="DK2101" s="8">
        <v>0</v>
      </c>
      <c r="DL2101" s="8">
        <v>0</v>
      </c>
      <c r="DM2101" s="8">
        <v>0</v>
      </c>
      <c r="DN2101" s="8">
        <v>0</v>
      </c>
      <c r="DO2101" s="8">
        <v>0</v>
      </c>
      <c r="DP2101" s="8">
        <v>0</v>
      </c>
      <c r="DQ2101" s="8">
        <v>0</v>
      </c>
      <c r="DR2101" s="8">
        <v>0</v>
      </c>
      <c r="DS2101" s="8">
        <v>0</v>
      </c>
      <c r="DT2101" s="8">
        <v>0</v>
      </c>
      <c r="DU2101" s="8">
        <v>0</v>
      </c>
      <c r="DV2101" s="8">
        <v>0</v>
      </c>
      <c r="DW2101" s="8">
        <v>0</v>
      </c>
      <c r="DX2101" s="8">
        <v>0</v>
      </c>
      <c r="DY2101" s="8">
        <v>0</v>
      </c>
      <c r="DZ2101" s="8">
        <v>0</v>
      </c>
      <c r="EA2101" s="8">
        <v>0</v>
      </c>
      <c r="EB2101" s="8">
        <v>0</v>
      </c>
      <c r="EC2101" s="8">
        <v>0</v>
      </c>
      <c r="ED2101" s="20">
        <v>0</v>
      </c>
      <c r="EF2101" s="9">
        <v>0</v>
      </c>
      <c r="EG2101" s="9">
        <v>0</v>
      </c>
      <c r="EH2101" s="9">
        <v>0</v>
      </c>
      <c r="EI2101" s="9">
        <v>0</v>
      </c>
      <c r="EJ2101" s="9">
        <v>0</v>
      </c>
      <c r="EK2101" s="9">
        <v>0</v>
      </c>
      <c r="EL2101" s="9">
        <v>0</v>
      </c>
      <c r="EM2101" s="9">
        <v>0</v>
      </c>
      <c r="EN2101" s="9">
        <v>0</v>
      </c>
      <c r="EO2101" s="9">
        <v>0</v>
      </c>
      <c r="EP2101" s="9">
        <v>0</v>
      </c>
      <c r="EQ2101" s="9">
        <v>0</v>
      </c>
      <c r="ER2101" s="9">
        <v>0</v>
      </c>
      <c r="ES2101" s="9">
        <v>0</v>
      </c>
      <c r="ET2101" s="9">
        <v>0</v>
      </c>
      <c r="EU2101" s="9">
        <v>0</v>
      </c>
      <c r="EV2101" s="9">
        <v>0</v>
      </c>
      <c r="EW2101" s="9">
        <v>0</v>
      </c>
      <c r="EX2101" s="9">
        <v>0</v>
      </c>
      <c r="EY2101" s="9">
        <v>0</v>
      </c>
      <c r="EZ2101" s="9">
        <v>0</v>
      </c>
      <c r="FA2101" s="9">
        <v>0</v>
      </c>
      <c r="FB2101" s="9">
        <v>0</v>
      </c>
      <c r="FC2101" s="9">
        <v>0</v>
      </c>
      <c r="FD2101" s="9">
        <v>0</v>
      </c>
      <c r="FE2101" s="9">
        <v>0</v>
      </c>
      <c r="FF2101">
        <v>0</v>
      </c>
    </row>
    <row r="2102" spans="1:162" x14ac:dyDescent="0.2">
      <c r="A2102" t="s">
        <v>2233</v>
      </c>
      <c r="B2102" t="s">
        <v>1775</v>
      </c>
      <c r="C2102" t="s">
        <v>3</v>
      </c>
      <c r="D2102" s="1">
        <v>0</v>
      </c>
      <c r="E2102" s="1">
        <v>0</v>
      </c>
      <c r="F2102" s="4">
        <v>0</v>
      </c>
      <c r="G2102" s="4">
        <v>0</v>
      </c>
      <c r="H2102" s="5">
        <v>0</v>
      </c>
      <c r="I2102">
        <v>0</v>
      </c>
      <c r="J2102" s="4">
        <v>0</v>
      </c>
      <c r="K2102">
        <v>0</v>
      </c>
      <c r="L2102" s="5">
        <v>0</v>
      </c>
      <c r="M2102">
        <v>0</v>
      </c>
      <c r="N2102" s="4">
        <v>0</v>
      </c>
      <c r="O2102">
        <v>0</v>
      </c>
      <c r="P2102" s="5">
        <v>0</v>
      </c>
      <c r="Q2102">
        <v>4</v>
      </c>
      <c r="R2102" s="4">
        <v>0</v>
      </c>
      <c r="S2102">
        <v>0</v>
      </c>
      <c r="T2102" s="5">
        <v>4</v>
      </c>
      <c r="U2102">
        <v>0</v>
      </c>
      <c r="V2102" s="4">
        <v>0</v>
      </c>
      <c r="W2102">
        <v>0</v>
      </c>
      <c r="X2102" s="5">
        <v>0</v>
      </c>
      <c r="Y2102">
        <v>0</v>
      </c>
      <c r="Z2102" s="4">
        <v>0</v>
      </c>
      <c r="AA2102">
        <v>0</v>
      </c>
      <c r="AB2102" s="5">
        <v>0</v>
      </c>
      <c r="AD2102">
        <v>0</v>
      </c>
      <c r="AE2102">
        <v>0</v>
      </c>
      <c r="AF2102" s="4">
        <v>0</v>
      </c>
      <c r="AG2102">
        <v>0</v>
      </c>
      <c r="AH2102" s="5">
        <v>0</v>
      </c>
      <c r="AI2102">
        <v>0</v>
      </c>
      <c r="AJ2102" s="4">
        <v>0</v>
      </c>
      <c r="AK2102">
        <v>0</v>
      </c>
      <c r="AL2102" s="5">
        <v>0</v>
      </c>
      <c r="AM2102">
        <v>0</v>
      </c>
      <c r="AN2102" s="4">
        <v>0</v>
      </c>
      <c r="AO2102">
        <v>0</v>
      </c>
      <c r="AP2102" s="5">
        <v>0</v>
      </c>
      <c r="AQ2102">
        <v>6</v>
      </c>
      <c r="AR2102" s="4">
        <v>0</v>
      </c>
      <c r="AS2102">
        <v>0</v>
      </c>
      <c r="AT2102" s="5">
        <v>6</v>
      </c>
      <c r="AU2102">
        <v>0</v>
      </c>
      <c r="AV2102" s="4">
        <v>0</v>
      </c>
      <c r="AW2102">
        <v>0</v>
      </c>
      <c r="AX2102" s="5">
        <v>0</v>
      </c>
      <c r="AY2102">
        <v>0</v>
      </c>
      <c r="AZ2102" s="4">
        <v>0</v>
      </c>
      <c r="BA2102">
        <v>0</v>
      </c>
      <c r="BB2102" s="5">
        <v>0</v>
      </c>
      <c r="BD2102">
        <v>0</v>
      </c>
      <c r="BE2102">
        <v>0</v>
      </c>
      <c r="BF2102" s="4">
        <v>0</v>
      </c>
      <c r="BG2102">
        <v>0</v>
      </c>
      <c r="BH2102" s="5">
        <v>0</v>
      </c>
      <c r="BI2102">
        <v>0</v>
      </c>
      <c r="BJ2102" s="4">
        <v>0</v>
      </c>
      <c r="BK2102">
        <v>0</v>
      </c>
      <c r="BL2102" s="5">
        <v>0</v>
      </c>
      <c r="BM2102">
        <v>0</v>
      </c>
      <c r="BN2102" s="4">
        <v>0</v>
      </c>
      <c r="BO2102">
        <v>0</v>
      </c>
      <c r="BP2102" s="5">
        <v>0</v>
      </c>
      <c r="BQ2102">
        <v>6</v>
      </c>
      <c r="BR2102" s="4">
        <v>0</v>
      </c>
      <c r="BS2102">
        <v>0</v>
      </c>
      <c r="BT2102" s="5">
        <v>6</v>
      </c>
      <c r="BU2102">
        <v>0</v>
      </c>
      <c r="BV2102" s="4">
        <v>0</v>
      </c>
      <c r="BW2102">
        <v>0</v>
      </c>
      <c r="BX2102" s="5">
        <v>0</v>
      </c>
      <c r="BY2102">
        <v>0</v>
      </c>
      <c r="BZ2102" s="4">
        <v>0</v>
      </c>
      <c r="CA2102">
        <v>0</v>
      </c>
      <c r="CB2102" s="5">
        <v>0</v>
      </c>
      <c r="CD2102">
        <v>0</v>
      </c>
      <c r="CE2102">
        <v>0</v>
      </c>
      <c r="CF2102" s="4">
        <v>0</v>
      </c>
      <c r="CG2102">
        <v>0</v>
      </c>
      <c r="CH2102" s="5">
        <v>0</v>
      </c>
      <c r="CI2102">
        <v>0</v>
      </c>
      <c r="CJ2102" s="4">
        <v>0</v>
      </c>
      <c r="CK2102">
        <v>0</v>
      </c>
      <c r="CL2102" s="5">
        <v>0</v>
      </c>
      <c r="CM2102">
        <v>0</v>
      </c>
      <c r="CN2102" s="4">
        <v>0</v>
      </c>
      <c r="CO2102">
        <v>0</v>
      </c>
      <c r="CP2102" s="5">
        <v>0</v>
      </c>
      <c r="CQ2102">
        <v>0</v>
      </c>
      <c r="CR2102" s="4">
        <v>0</v>
      </c>
      <c r="CS2102">
        <v>0</v>
      </c>
      <c r="CT2102" s="5">
        <v>0</v>
      </c>
      <c r="CU2102">
        <v>0</v>
      </c>
      <c r="CV2102" s="4">
        <v>0</v>
      </c>
      <c r="CW2102">
        <v>0</v>
      </c>
      <c r="CX2102" s="5">
        <v>0</v>
      </c>
      <c r="CY2102" s="21">
        <v>0</v>
      </c>
      <c r="CZ2102" s="21">
        <v>0</v>
      </c>
      <c r="DA2102" s="21">
        <v>0</v>
      </c>
      <c r="DB2102" s="5">
        <v>0</v>
      </c>
      <c r="DD2102" s="8">
        <v>0</v>
      </c>
      <c r="DE2102" s="8">
        <v>0</v>
      </c>
      <c r="DF2102" s="8">
        <v>0</v>
      </c>
      <c r="DG2102" s="8">
        <v>0</v>
      </c>
      <c r="DH2102" s="8">
        <v>0</v>
      </c>
      <c r="DI2102" s="8">
        <v>0</v>
      </c>
      <c r="DJ2102" s="8">
        <v>0</v>
      </c>
      <c r="DK2102" s="8">
        <v>0</v>
      </c>
      <c r="DL2102" s="8">
        <v>0</v>
      </c>
      <c r="DM2102" s="8">
        <v>0</v>
      </c>
      <c r="DN2102" s="8">
        <v>0</v>
      </c>
      <c r="DO2102" s="8">
        <v>0</v>
      </c>
      <c r="DP2102" s="8">
        <v>0</v>
      </c>
      <c r="DQ2102" s="8">
        <v>0</v>
      </c>
      <c r="DR2102" s="8">
        <v>0</v>
      </c>
      <c r="DS2102" s="8">
        <v>0</v>
      </c>
      <c r="DT2102" s="8">
        <v>0</v>
      </c>
      <c r="DU2102" s="8">
        <v>0</v>
      </c>
      <c r="DV2102" s="8">
        <v>0</v>
      </c>
      <c r="DW2102" s="8">
        <v>0</v>
      </c>
      <c r="DX2102" s="8">
        <v>0</v>
      </c>
      <c r="DY2102" s="8">
        <v>0</v>
      </c>
      <c r="DZ2102" s="8">
        <v>0</v>
      </c>
      <c r="EA2102" s="8">
        <v>0</v>
      </c>
      <c r="EB2102" s="8">
        <v>0</v>
      </c>
      <c r="EC2102" s="8">
        <v>0</v>
      </c>
      <c r="ED2102" s="20">
        <v>0</v>
      </c>
      <c r="EF2102" s="9">
        <v>0</v>
      </c>
      <c r="EG2102" s="9">
        <v>0</v>
      </c>
      <c r="EH2102" s="9">
        <v>0</v>
      </c>
      <c r="EI2102" s="9">
        <v>0</v>
      </c>
      <c r="EJ2102" s="9">
        <v>0</v>
      </c>
      <c r="EK2102" s="9">
        <v>0</v>
      </c>
      <c r="EL2102" s="9">
        <v>0</v>
      </c>
      <c r="EM2102" s="9">
        <v>0</v>
      </c>
      <c r="EN2102" s="9">
        <v>0</v>
      </c>
      <c r="EO2102" s="9">
        <v>0</v>
      </c>
      <c r="EP2102" s="9">
        <v>0</v>
      </c>
      <c r="EQ2102" s="9">
        <v>0</v>
      </c>
      <c r="ER2102" s="9">
        <v>0</v>
      </c>
      <c r="ES2102" s="9">
        <v>0</v>
      </c>
      <c r="ET2102" s="9">
        <v>0</v>
      </c>
      <c r="EU2102" s="9">
        <v>0</v>
      </c>
      <c r="EV2102" s="9">
        <v>0</v>
      </c>
      <c r="EW2102" s="9">
        <v>0</v>
      </c>
      <c r="EX2102" s="9">
        <v>0</v>
      </c>
      <c r="EY2102" s="9">
        <v>0</v>
      </c>
      <c r="EZ2102" s="9">
        <v>0</v>
      </c>
      <c r="FA2102" s="9">
        <v>0</v>
      </c>
      <c r="FB2102" s="9">
        <v>0</v>
      </c>
      <c r="FC2102" s="9">
        <v>0</v>
      </c>
      <c r="FD2102" s="9">
        <v>0</v>
      </c>
      <c r="FE2102" s="9">
        <v>0</v>
      </c>
      <c r="FF2102">
        <v>0</v>
      </c>
    </row>
    <row r="2103" spans="1:162" x14ac:dyDescent="0.2">
      <c r="A2103" t="s">
        <v>349</v>
      </c>
      <c r="B2103" t="s">
        <v>4425</v>
      </c>
      <c r="C2103" t="s">
        <v>4599</v>
      </c>
      <c r="D2103" s="1">
        <v>0</v>
      </c>
      <c r="E2103" s="1">
        <v>1</v>
      </c>
      <c r="F2103" s="4">
        <v>0</v>
      </c>
      <c r="G2103" s="4">
        <v>0</v>
      </c>
      <c r="H2103" s="5">
        <v>1</v>
      </c>
      <c r="I2103">
        <v>1</v>
      </c>
      <c r="J2103" s="4">
        <v>0</v>
      </c>
      <c r="K2103">
        <v>0</v>
      </c>
      <c r="L2103" s="5">
        <v>1</v>
      </c>
      <c r="M2103">
        <v>0</v>
      </c>
      <c r="N2103" s="4">
        <v>0</v>
      </c>
      <c r="O2103">
        <v>0</v>
      </c>
      <c r="P2103" s="5">
        <v>0</v>
      </c>
      <c r="Q2103">
        <v>0</v>
      </c>
      <c r="R2103" s="4">
        <v>0</v>
      </c>
      <c r="S2103">
        <v>0</v>
      </c>
      <c r="T2103" s="5">
        <v>0</v>
      </c>
      <c r="U2103">
        <v>0</v>
      </c>
      <c r="V2103" s="4">
        <v>0</v>
      </c>
      <c r="W2103">
        <v>0</v>
      </c>
      <c r="X2103" s="5">
        <v>0</v>
      </c>
      <c r="Y2103">
        <v>0</v>
      </c>
      <c r="Z2103" s="4">
        <v>0</v>
      </c>
      <c r="AA2103">
        <v>0</v>
      </c>
      <c r="AB2103" s="5">
        <v>0</v>
      </c>
      <c r="AD2103">
        <v>1</v>
      </c>
      <c r="AE2103">
        <v>1</v>
      </c>
      <c r="AF2103" s="4">
        <v>0</v>
      </c>
      <c r="AG2103">
        <v>0</v>
      </c>
      <c r="AH2103" s="5">
        <v>1</v>
      </c>
      <c r="AI2103">
        <v>0</v>
      </c>
      <c r="AJ2103" s="4">
        <v>0</v>
      </c>
      <c r="AK2103">
        <v>0</v>
      </c>
      <c r="AL2103" s="5">
        <v>0</v>
      </c>
      <c r="AM2103">
        <v>0</v>
      </c>
      <c r="AN2103" s="4">
        <v>0</v>
      </c>
      <c r="AO2103">
        <v>0</v>
      </c>
      <c r="AP2103" s="5">
        <v>0</v>
      </c>
      <c r="AQ2103">
        <v>0</v>
      </c>
      <c r="AR2103" s="4">
        <v>0</v>
      </c>
      <c r="AS2103">
        <v>0</v>
      </c>
      <c r="AT2103" s="5">
        <v>0</v>
      </c>
      <c r="AU2103">
        <v>0</v>
      </c>
      <c r="AV2103" s="4">
        <v>0</v>
      </c>
      <c r="AW2103">
        <v>0</v>
      </c>
      <c r="AX2103" s="5">
        <v>0</v>
      </c>
      <c r="AY2103">
        <v>0</v>
      </c>
      <c r="AZ2103" s="4">
        <v>0</v>
      </c>
      <c r="BA2103">
        <v>0</v>
      </c>
      <c r="BB2103" s="5">
        <v>0</v>
      </c>
      <c r="BD2103">
        <v>1</v>
      </c>
      <c r="BE2103">
        <v>1</v>
      </c>
      <c r="BF2103" s="4">
        <v>0</v>
      </c>
      <c r="BG2103">
        <v>0</v>
      </c>
      <c r="BH2103" s="5">
        <v>1</v>
      </c>
      <c r="BI2103">
        <v>0</v>
      </c>
      <c r="BJ2103" s="4">
        <v>0</v>
      </c>
      <c r="BK2103">
        <v>0</v>
      </c>
      <c r="BL2103" s="5">
        <v>0</v>
      </c>
      <c r="BM2103">
        <v>0</v>
      </c>
      <c r="BN2103" s="4">
        <v>0</v>
      </c>
      <c r="BO2103">
        <v>0</v>
      </c>
      <c r="BP2103" s="5">
        <v>0</v>
      </c>
      <c r="BQ2103">
        <v>0</v>
      </c>
      <c r="BR2103" s="4">
        <v>0</v>
      </c>
      <c r="BS2103">
        <v>0</v>
      </c>
      <c r="BT2103" s="5">
        <v>0</v>
      </c>
      <c r="BU2103">
        <v>0</v>
      </c>
      <c r="BV2103" s="4">
        <v>0</v>
      </c>
      <c r="BW2103">
        <v>0</v>
      </c>
      <c r="BX2103" s="5">
        <v>0</v>
      </c>
      <c r="BY2103">
        <v>0</v>
      </c>
      <c r="BZ2103" s="4">
        <v>0</v>
      </c>
      <c r="CA2103">
        <v>0</v>
      </c>
      <c r="CB2103" s="5">
        <v>0</v>
      </c>
      <c r="CD2103">
        <v>1</v>
      </c>
      <c r="CE2103">
        <v>1</v>
      </c>
      <c r="CF2103" s="4">
        <v>0</v>
      </c>
      <c r="CG2103">
        <v>0</v>
      </c>
      <c r="CH2103" s="5">
        <v>1</v>
      </c>
      <c r="CI2103">
        <v>0</v>
      </c>
      <c r="CJ2103" s="4">
        <v>0</v>
      </c>
      <c r="CK2103">
        <v>0</v>
      </c>
      <c r="CL2103" s="5">
        <v>0</v>
      </c>
      <c r="CM2103">
        <v>0</v>
      </c>
      <c r="CN2103" s="4">
        <v>0</v>
      </c>
      <c r="CO2103">
        <v>0</v>
      </c>
      <c r="CP2103" s="5">
        <v>0</v>
      </c>
      <c r="CQ2103">
        <v>0</v>
      </c>
      <c r="CR2103" s="4">
        <v>0</v>
      </c>
      <c r="CS2103">
        <v>0</v>
      </c>
      <c r="CT2103" s="5">
        <v>0</v>
      </c>
      <c r="CU2103">
        <v>0</v>
      </c>
      <c r="CV2103" s="4">
        <v>0</v>
      </c>
      <c r="CW2103">
        <v>0</v>
      </c>
      <c r="CX2103" s="5">
        <v>0</v>
      </c>
      <c r="CY2103" s="21">
        <v>0</v>
      </c>
      <c r="CZ2103" s="21">
        <v>0</v>
      </c>
      <c r="DA2103" s="21">
        <v>0</v>
      </c>
      <c r="DB2103" s="5">
        <v>0</v>
      </c>
      <c r="DD2103" s="8">
        <v>0</v>
      </c>
      <c r="DE2103" s="8">
        <v>0</v>
      </c>
      <c r="DF2103" s="8">
        <v>0</v>
      </c>
      <c r="DG2103" s="8">
        <v>0</v>
      </c>
      <c r="DH2103" s="8">
        <v>0</v>
      </c>
      <c r="DI2103" s="8">
        <v>0</v>
      </c>
      <c r="DJ2103" s="8">
        <v>0</v>
      </c>
      <c r="DK2103" s="8">
        <v>0</v>
      </c>
      <c r="DL2103" s="8">
        <v>0</v>
      </c>
      <c r="DM2103" s="8">
        <v>0</v>
      </c>
      <c r="DN2103" s="8">
        <v>0</v>
      </c>
      <c r="DO2103" s="8">
        <v>0</v>
      </c>
      <c r="DP2103" s="8">
        <v>0</v>
      </c>
      <c r="DQ2103" s="8">
        <v>0</v>
      </c>
      <c r="DR2103" s="8">
        <v>0</v>
      </c>
      <c r="DS2103" s="8">
        <v>0</v>
      </c>
      <c r="DT2103" s="8">
        <v>0</v>
      </c>
      <c r="DU2103" s="8">
        <v>0</v>
      </c>
      <c r="DV2103" s="8">
        <v>0</v>
      </c>
      <c r="DW2103" s="8">
        <v>0</v>
      </c>
      <c r="DX2103" s="8">
        <v>0</v>
      </c>
      <c r="DY2103" s="8">
        <v>0</v>
      </c>
      <c r="DZ2103" s="8">
        <v>0</v>
      </c>
      <c r="EA2103" s="8">
        <v>0</v>
      </c>
      <c r="EB2103" s="8">
        <v>0</v>
      </c>
      <c r="EC2103" s="8">
        <v>0</v>
      </c>
      <c r="ED2103" s="20">
        <v>0</v>
      </c>
      <c r="EF2103" s="9">
        <v>0</v>
      </c>
      <c r="EG2103" s="9">
        <v>0</v>
      </c>
      <c r="EH2103" s="9">
        <v>0</v>
      </c>
      <c r="EI2103" s="9">
        <v>0</v>
      </c>
      <c r="EJ2103" s="9">
        <v>0</v>
      </c>
      <c r="EK2103" s="9">
        <v>0</v>
      </c>
      <c r="EL2103" s="9">
        <v>0</v>
      </c>
      <c r="EM2103" s="9">
        <v>0</v>
      </c>
      <c r="EN2103" s="9">
        <v>0</v>
      </c>
      <c r="EO2103" s="9">
        <v>0</v>
      </c>
      <c r="EP2103" s="9">
        <v>0</v>
      </c>
      <c r="EQ2103" s="9">
        <v>0</v>
      </c>
      <c r="ER2103" s="9">
        <v>0</v>
      </c>
      <c r="ES2103" s="9">
        <v>0</v>
      </c>
      <c r="ET2103" s="9">
        <v>0</v>
      </c>
      <c r="EU2103" s="9">
        <v>0</v>
      </c>
      <c r="EV2103" s="9">
        <v>0</v>
      </c>
      <c r="EW2103" s="9">
        <v>0</v>
      </c>
      <c r="EX2103" s="9">
        <v>0</v>
      </c>
      <c r="EY2103" s="9">
        <v>0</v>
      </c>
      <c r="EZ2103" s="9">
        <v>0</v>
      </c>
      <c r="FA2103" s="9">
        <v>0</v>
      </c>
      <c r="FB2103" s="9">
        <v>0</v>
      </c>
      <c r="FC2103" s="9">
        <v>0</v>
      </c>
      <c r="FD2103" s="9">
        <v>0</v>
      </c>
      <c r="FE2103" s="9">
        <v>0</v>
      </c>
      <c r="FF2103">
        <v>0</v>
      </c>
    </row>
    <row r="2104" spans="1:162" x14ac:dyDescent="0.2">
      <c r="A2104" t="s">
        <v>21</v>
      </c>
      <c r="B2104" t="s">
        <v>4426</v>
      </c>
      <c r="C2104" t="s">
        <v>3</v>
      </c>
      <c r="D2104" s="1">
        <v>4</v>
      </c>
      <c r="E2104" s="1">
        <v>4</v>
      </c>
      <c r="F2104" s="4">
        <v>0</v>
      </c>
      <c r="G2104" s="4">
        <v>0</v>
      </c>
      <c r="H2104" s="5">
        <v>4</v>
      </c>
      <c r="I2104">
        <v>4</v>
      </c>
      <c r="J2104" s="4">
        <v>0</v>
      </c>
      <c r="K2104">
        <v>0</v>
      </c>
      <c r="L2104" s="5">
        <v>4</v>
      </c>
      <c r="M2104">
        <v>4</v>
      </c>
      <c r="N2104" s="4">
        <v>0</v>
      </c>
      <c r="O2104">
        <v>0</v>
      </c>
      <c r="P2104" s="5">
        <v>4</v>
      </c>
      <c r="Q2104">
        <v>0</v>
      </c>
      <c r="R2104" s="4">
        <v>0</v>
      </c>
      <c r="S2104">
        <v>0</v>
      </c>
      <c r="T2104" s="5">
        <v>0</v>
      </c>
      <c r="U2104">
        <v>0</v>
      </c>
      <c r="V2104" s="4">
        <v>0</v>
      </c>
      <c r="W2104">
        <v>0</v>
      </c>
      <c r="X2104" s="5">
        <v>0</v>
      </c>
      <c r="Y2104">
        <v>0</v>
      </c>
      <c r="Z2104" s="4">
        <v>0</v>
      </c>
      <c r="AA2104">
        <v>0</v>
      </c>
      <c r="AB2104" s="5">
        <v>0</v>
      </c>
      <c r="AD2104">
        <v>4</v>
      </c>
      <c r="AE2104">
        <v>4</v>
      </c>
      <c r="AF2104" s="4">
        <v>0</v>
      </c>
      <c r="AG2104">
        <v>0</v>
      </c>
      <c r="AH2104" s="5">
        <v>4</v>
      </c>
      <c r="AI2104">
        <v>4</v>
      </c>
      <c r="AJ2104" s="4">
        <v>0</v>
      </c>
      <c r="AK2104">
        <v>0</v>
      </c>
      <c r="AL2104" s="5">
        <v>4</v>
      </c>
      <c r="AM2104">
        <v>4</v>
      </c>
      <c r="AN2104" s="4">
        <v>0</v>
      </c>
      <c r="AO2104">
        <v>0</v>
      </c>
      <c r="AP2104" s="5">
        <v>4</v>
      </c>
      <c r="AQ2104">
        <v>0</v>
      </c>
      <c r="AR2104" s="4">
        <v>0</v>
      </c>
      <c r="AS2104">
        <v>0</v>
      </c>
      <c r="AT2104" s="5">
        <v>0</v>
      </c>
      <c r="AU2104">
        <v>0</v>
      </c>
      <c r="AV2104" s="4">
        <v>0</v>
      </c>
      <c r="AW2104">
        <v>0</v>
      </c>
      <c r="AX2104" s="5">
        <v>0</v>
      </c>
      <c r="AY2104">
        <v>0</v>
      </c>
      <c r="AZ2104" s="4">
        <v>0</v>
      </c>
      <c r="BA2104">
        <v>0</v>
      </c>
      <c r="BB2104" s="5">
        <v>0</v>
      </c>
      <c r="BD2104">
        <v>4</v>
      </c>
      <c r="BE2104">
        <v>4</v>
      </c>
      <c r="BF2104" s="4">
        <v>0</v>
      </c>
      <c r="BG2104">
        <v>0</v>
      </c>
      <c r="BH2104" s="5">
        <v>4</v>
      </c>
      <c r="BI2104">
        <v>4</v>
      </c>
      <c r="BJ2104" s="4">
        <v>0</v>
      </c>
      <c r="BK2104">
        <v>0</v>
      </c>
      <c r="BL2104" s="5">
        <v>4</v>
      </c>
      <c r="BM2104">
        <v>4</v>
      </c>
      <c r="BN2104" s="4">
        <v>0</v>
      </c>
      <c r="BO2104">
        <v>0</v>
      </c>
      <c r="BP2104" s="5">
        <v>4</v>
      </c>
      <c r="BQ2104">
        <v>0</v>
      </c>
      <c r="BR2104" s="4">
        <v>0</v>
      </c>
      <c r="BS2104">
        <v>0</v>
      </c>
      <c r="BT2104" s="5">
        <v>0</v>
      </c>
      <c r="BU2104">
        <v>0</v>
      </c>
      <c r="BV2104" s="4">
        <v>0</v>
      </c>
      <c r="BW2104">
        <v>0</v>
      </c>
      <c r="BX2104" s="5">
        <v>0</v>
      </c>
      <c r="BY2104">
        <v>0</v>
      </c>
      <c r="BZ2104" s="4">
        <v>0</v>
      </c>
      <c r="CA2104">
        <v>0</v>
      </c>
      <c r="CB2104" s="5">
        <v>0</v>
      </c>
      <c r="CD2104">
        <v>4</v>
      </c>
      <c r="CE2104">
        <v>4</v>
      </c>
      <c r="CF2104" s="4">
        <v>0</v>
      </c>
      <c r="CG2104">
        <v>0</v>
      </c>
      <c r="CH2104" s="5">
        <v>4</v>
      </c>
      <c r="CI2104">
        <v>4</v>
      </c>
      <c r="CJ2104" s="4">
        <v>0</v>
      </c>
      <c r="CK2104">
        <v>0</v>
      </c>
      <c r="CL2104" s="5">
        <v>4</v>
      </c>
      <c r="CM2104">
        <v>4</v>
      </c>
      <c r="CN2104" s="4">
        <v>0</v>
      </c>
      <c r="CO2104">
        <v>0</v>
      </c>
      <c r="CP2104" s="5">
        <v>4</v>
      </c>
      <c r="CQ2104">
        <v>0</v>
      </c>
      <c r="CR2104" s="4">
        <v>0</v>
      </c>
      <c r="CS2104">
        <v>0</v>
      </c>
      <c r="CT2104" s="5">
        <v>0</v>
      </c>
      <c r="CU2104">
        <v>0</v>
      </c>
      <c r="CV2104" s="4">
        <v>0</v>
      </c>
      <c r="CW2104">
        <v>0</v>
      </c>
      <c r="CX2104" s="5">
        <v>0</v>
      </c>
      <c r="CY2104" s="21">
        <v>0</v>
      </c>
      <c r="CZ2104" s="21">
        <v>0</v>
      </c>
      <c r="DA2104" s="21">
        <v>0</v>
      </c>
      <c r="DB2104" s="5">
        <v>0</v>
      </c>
      <c r="DD2104" s="8">
        <v>0</v>
      </c>
      <c r="DE2104" s="8">
        <v>0</v>
      </c>
      <c r="DF2104" s="8">
        <v>0</v>
      </c>
      <c r="DG2104" s="8">
        <v>0</v>
      </c>
      <c r="DH2104" s="8">
        <v>0</v>
      </c>
      <c r="DI2104" s="8">
        <v>0</v>
      </c>
      <c r="DJ2104" s="8">
        <v>0</v>
      </c>
      <c r="DK2104" s="8">
        <v>0</v>
      </c>
      <c r="DL2104" s="8">
        <v>0</v>
      </c>
      <c r="DM2104" s="8">
        <v>0</v>
      </c>
      <c r="DN2104" s="8">
        <v>0</v>
      </c>
      <c r="DO2104" s="8">
        <v>0</v>
      </c>
      <c r="DP2104" s="8">
        <v>0</v>
      </c>
      <c r="DQ2104" s="8">
        <v>0</v>
      </c>
      <c r="DR2104" s="8">
        <v>0</v>
      </c>
      <c r="DS2104" s="8">
        <v>0</v>
      </c>
      <c r="DT2104" s="8">
        <v>0</v>
      </c>
      <c r="DU2104" s="8">
        <v>0</v>
      </c>
      <c r="DV2104" s="8">
        <v>0</v>
      </c>
      <c r="DW2104" s="8">
        <v>0</v>
      </c>
      <c r="DX2104" s="8">
        <v>0</v>
      </c>
      <c r="DY2104" s="8">
        <v>0</v>
      </c>
      <c r="DZ2104" s="8">
        <v>0</v>
      </c>
      <c r="EA2104" s="8">
        <v>0</v>
      </c>
      <c r="EB2104" s="8">
        <v>0</v>
      </c>
      <c r="EC2104" s="8">
        <v>0</v>
      </c>
      <c r="ED2104" s="20">
        <v>0</v>
      </c>
      <c r="EF2104" s="9">
        <v>0</v>
      </c>
      <c r="EG2104" s="9">
        <v>0</v>
      </c>
      <c r="EH2104" s="9">
        <v>0</v>
      </c>
      <c r="EI2104" s="9">
        <v>0</v>
      </c>
      <c r="EJ2104" s="9">
        <v>0</v>
      </c>
      <c r="EK2104" s="9">
        <v>0</v>
      </c>
      <c r="EL2104" s="9">
        <v>0</v>
      </c>
      <c r="EM2104" s="9">
        <v>0</v>
      </c>
      <c r="EN2104" s="9">
        <v>0</v>
      </c>
      <c r="EO2104" s="9">
        <v>0</v>
      </c>
      <c r="EP2104" s="9">
        <v>0</v>
      </c>
      <c r="EQ2104" s="9">
        <v>0</v>
      </c>
      <c r="ER2104" s="9">
        <v>0</v>
      </c>
      <c r="ES2104" s="9">
        <v>0</v>
      </c>
      <c r="ET2104" s="9">
        <v>0</v>
      </c>
      <c r="EU2104" s="9">
        <v>0</v>
      </c>
      <c r="EV2104" s="9">
        <v>0</v>
      </c>
      <c r="EW2104" s="9">
        <v>0</v>
      </c>
      <c r="EX2104" s="9">
        <v>0</v>
      </c>
      <c r="EY2104" s="9">
        <v>0</v>
      </c>
      <c r="EZ2104" s="9">
        <v>0</v>
      </c>
      <c r="FA2104" s="9">
        <v>0</v>
      </c>
      <c r="FB2104" s="9">
        <v>0</v>
      </c>
      <c r="FC2104" s="9">
        <v>0</v>
      </c>
      <c r="FD2104" s="9">
        <v>0</v>
      </c>
      <c r="FE2104" s="9">
        <v>0</v>
      </c>
      <c r="FF2104">
        <v>0</v>
      </c>
    </row>
    <row r="2105" spans="1:162" x14ac:dyDescent="0.2">
      <c r="A2105" t="s">
        <v>562</v>
      </c>
      <c r="B2105" t="s">
        <v>4427</v>
      </c>
      <c r="C2105" t="s">
        <v>4599</v>
      </c>
      <c r="D2105" s="1">
        <v>0</v>
      </c>
      <c r="E2105" s="1">
        <v>1</v>
      </c>
      <c r="F2105" s="4">
        <v>0</v>
      </c>
      <c r="G2105" s="4">
        <v>0</v>
      </c>
      <c r="H2105" s="5">
        <v>1</v>
      </c>
      <c r="I2105">
        <v>0</v>
      </c>
      <c r="J2105" s="4">
        <v>0</v>
      </c>
      <c r="K2105">
        <v>0</v>
      </c>
      <c r="L2105" s="5">
        <v>0</v>
      </c>
      <c r="M2105">
        <v>0</v>
      </c>
      <c r="N2105" s="4">
        <v>0</v>
      </c>
      <c r="O2105">
        <v>0</v>
      </c>
      <c r="P2105" s="5">
        <v>0</v>
      </c>
      <c r="Q2105">
        <v>0</v>
      </c>
      <c r="R2105" s="4">
        <v>0</v>
      </c>
      <c r="S2105">
        <v>0</v>
      </c>
      <c r="T2105" s="5">
        <v>0</v>
      </c>
      <c r="U2105">
        <v>0</v>
      </c>
      <c r="V2105" s="4">
        <v>0</v>
      </c>
      <c r="W2105">
        <v>0</v>
      </c>
      <c r="X2105" s="5">
        <v>0</v>
      </c>
      <c r="Y2105">
        <v>0</v>
      </c>
      <c r="Z2105" s="4">
        <v>0</v>
      </c>
      <c r="AA2105">
        <v>0</v>
      </c>
      <c r="AB2105" s="5">
        <v>0</v>
      </c>
      <c r="AD2105">
        <v>0</v>
      </c>
      <c r="AE2105">
        <v>1</v>
      </c>
      <c r="AF2105" s="4">
        <v>0</v>
      </c>
      <c r="AG2105">
        <v>0</v>
      </c>
      <c r="AH2105" s="5">
        <v>1</v>
      </c>
      <c r="AI2105">
        <v>0</v>
      </c>
      <c r="AJ2105" s="4">
        <v>0</v>
      </c>
      <c r="AK2105">
        <v>0</v>
      </c>
      <c r="AL2105" s="5">
        <v>0</v>
      </c>
      <c r="AM2105">
        <v>0</v>
      </c>
      <c r="AN2105" s="4">
        <v>0</v>
      </c>
      <c r="AO2105">
        <v>0</v>
      </c>
      <c r="AP2105" s="5">
        <v>0</v>
      </c>
      <c r="AQ2105">
        <v>0</v>
      </c>
      <c r="AR2105" s="4">
        <v>0</v>
      </c>
      <c r="AS2105">
        <v>0</v>
      </c>
      <c r="AT2105" s="5">
        <v>0</v>
      </c>
      <c r="AU2105">
        <v>0</v>
      </c>
      <c r="AV2105" s="4">
        <v>0</v>
      </c>
      <c r="AW2105">
        <v>0</v>
      </c>
      <c r="AX2105" s="5">
        <v>0</v>
      </c>
      <c r="AY2105">
        <v>0</v>
      </c>
      <c r="AZ2105" s="4">
        <v>0</v>
      </c>
      <c r="BA2105">
        <v>0</v>
      </c>
      <c r="BB2105" s="5">
        <v>0</v>
      </c>
      <c r="BD2105">
        <v>1</v>
      </c>
      <c r="BE2105">
        <v>1</v>
      </c>
      <c r="BF2105" s="4">
        <v>0</v>
      </c>
      <c r="BG2105">
        <v>0</v>
      </c>
      <c r="BH2105" s="5">
        <v>1</v>
      </c>
      <c r="BI2105">
        <v>0</v>
      </c>
      <c r="BJ2105" s="4">
        <v>0</v>
      </c>
      <c r="BK2105">
        <v>0</v>
      </c>
      <c r="BL2105" s="5">
        <v>0</v>
      </c>
      <c r="BM2105">
        <v>0</v>
      </c>
      <c r="BN2105" s="4">
        <v>0</v>
      </c>
      <c r="BO2105">
        <v>0</v>
      </c>
      <c r="BP2105" s="5">
        <v>0</v>
      </c>
      <c r="BQ2105">
        <v>0</v>
      </c>
      <c r="BR2105" s="4">
        <v>0</v>
      </c>
      <c r="BS2105">
        <v>0</v>
      </c>
      <c r="BT2105" s="5">
        <v>0</v>
      </c>
      <c r="BU2105">
        <v>0</v>
      </c>
      <c r="BV2105" s="4">
        <v>0</v>
      </c>
      <c r="BW2105">
        <v>0</v>
      </c>
      <c r="BX2105" s="5">
        <v>0</v>
      </c>
      <c r="BY2105">
        <v>0</v>
      </c>
      <c r="BZ2105" s="4">
        <v>0</v>
      </c>
      <c r="CA2105">
        <v>0</v>
      </c>
      <c r="CB2105" s="5">
        <v>0</v>
      </c>
      <c r="CD2105">
        <v>1</v>
      </c>
      <c r="CE2105">
        <v>1</v>
      </c>
      <c r="CF2105" s="4">
        <v>0</v>
      </c>
      <c r="CG2105">
        <v>0</v>
      </c>
      <c r="CH2105" s="5">
        <v>1</v>
      </c>
      <c r="CI2105">
        <v>0</v>
      </c>
      <c r="CJ2105" s="4">
        <v>0</v>
      </c>
      <c r="CK2105">
        <v>0</v>
      </c>
      <c r="CL2105" s="5">
        <v>0</v>
      </c>
      <c r="CM2105">
        <v>0</v>
      </c>
      <c r="CN2105" s="4">
        <v>0</v>
      </c>
      <c r="CO2105">
        <v>0</v>
      </c>
      <c r="CP2105" s="5">
        <v>0</v>
      </c>
      <c r="CQ2105">
        <v>0</v>
      </c>
      <c r="CR2105" s="4">
        <v>0</v>
      </c>
      <c r="CS2105">
        <v>0</v>
      </c>
      <c r="CT2105" s="5">
        <v>0</v>
      </c>
      <c r="CU2105">
        <v>0</v>
      </c>
      <c r="CV2105" s="4">
        <v>0</v>
      </c>
      <c r="CW2105">
        <v>0</v>
      </c>
      <c r="CX2105" s="5">
        <v>0</v>
      </c>
      <c r="CY2105" s="21">
        <v>0</v>
      </c>
      <c r="CZ2105" s="21">
        <v>0</v>
      </c>
      <c r="DA2105" s="21">
        <v>0</v>
      </c>
      <c r="DB2105" s="5">
        <v>0</v>
      </c>
      <c r="DD2105" s="8">
        <v>0</v>
      </c>
      <c r="DE2105" s="8">
        <v>0</v>
      </c>
      <c r="DF2105" s="8">
        <v>0</v>
      </c>
      <c r="DG2105" s="8">
        <v>0</v>
      </c>
      <c r="DH2105" s="8">
        <v>0</v>
      </c>
      <c r="DI2105" s="8">
        <v>0</v>
      </c>
      <c r="DJ2105" s="8">
        <v>0</v>
      </c>
      <c r="DK2105" s="8">
        <v>0</v>
      </c>
      <c r="DL2105" s="8">
        <v>0</v>
      </c>
      <c r="DM2105" s="8">
        <v>0</v>
      </c>
      <c r="DN2105" s="8">
        <v>0</v>
      </c>
      <c r="DO2105" s="8">
        <v>0</v>
      </c>
      <c r="DP2105" s="8">
        <v>0</v>
      </c>
      <c r="DQ2105" s="8">
        <v>0</v>
      </c>
      <c r="DR2105" s="8">
        <v>0</v>
      </c>
      <c r="DS2105" s="8">
        <v>0</v>
      </c>
      <c r="DT2105" s="8">
        <v>0</v>
      </c>
      <c r="DU2105" s="8">
        <v>0</v>
      </c>
      <c r="DV2105" s="8">
        <v>0</v>
      </c>
      <c r="DW2105" s="8">
        <v>0</v>
      </c>
      <c r="DX2105" s="8">
        <v>0</v>
      </c>
      <c r="DY2105" s="8">
        <v>0</v>
      </c>
      <c r="DZ2105" s="8">
        <v>0</v>
      </c>
      <c r="EA2105" s="8">
        <v>0</v>
      </c>
      <c r="EB2105" s="8">
        <v>0</v>
      </c>
      <c r="EC2105" s="8">
        <v>0</v>
      </c>
      <c r="ED2105" s="20">
        <v>0</v>
      </c>
      <c r="EF2105" s="9">
        <v>0</v>
      </c>
      <c r="EG2105" s="9">
        <v>0</v>
      </c>
      <c r="EH2105" s="9">
        <v>0</v>
      </c>
      <c r="EI2105" s="9">
        <v>0</v>
      </c>
      <c r="EJ2105" s="9">
        <v>0</v>
      </c>
      <c r="EK2105" s="9">
        <v>0</v>
      </c>
      <c r="EL2105" s="9">
        <v>0</v>
      </c>
      <c r="EM2105" s="9">
        <v>0</v>
      </c>
      <c r="EN2105" s="9">
        <v>0</v>
      </c>
      <c r="EO2105" s="9">
        <v>0</v>
      </c>
      <c r="EP2105" s="9">
        <v>0</v>
      </c>
      <c r="EQ2105" s="9">
        <v>0</v>
      </c>
      <c r="ER2105" s="9">
        <v>0</v>
      </c>
      <c r="ES2105" s="9">
        <v>0</v>
      </c>
      <c r="ET2105" s="9">
        <v>0</v>
      </c>
      <c r="EU2105" s="9">
        <v>0</v>
      </c>
      <c r="EV2105" s="9">
        <v>0</v>
      </c>
      <c r="EW2105" s="9">
        <v>0</v>
      </c>
      <c r="EX2105" s="9">
        <v>0</v>
      </c>
      <c r="EY2105" s="9">
        <v>0</v>
      </c>
      <c r="EZ2105" s="9">
        <v>0</v>
      </c>
      <c r="FA2105" s="9">
        <v>0</v>
      </c>
      <c r="FB2105" s="9">
        <v>0</v>
      </c>
      <c r="FC2105" s="9">
        <v>0</v>
      </c>
      <c r="FD2105" s="9">
        <v>0</v>
      </c>
      <c r="FE2105" s="9">
        <v>0</v>
      </c>
      <c r="FF2105">
        <v>0</v>
      </c>
    </row>
    <row r="2106" spans="1:162" x14ac:dyDescent="0.2">
      <c r="A2106" t="s">
        <v>37</v>
      </c>
      <c r="B2106" t="s">
        <v>4428</v>
      </c>
      <c r="C2106" t="s">
        <v>3</v>
      </c>
      <c r="D2106" s="1">
        <v>0</v>
      </c>
      <c r="E2106" s="1">
        <v>0</v>
      </c>
      <c r="F2106" s="4">
        <v>0</v>
      </c>
      <c r="G2106" s="4">
        <v>0</v>
      </c>
      <c r="H2106" s="5">
        <v>0</v>
      </c>
      <c r="I2106">
        <v>0</v>
      </c>
      <c r="J2106" s="4">
        <v>0</v>
      </c>
      <c r="K2106">
        <v>0</v>
      </c>
      <c r="L2106" s="5">
        <v>0</v>
      </c>
      <c r="M2106">
        <v>0</v>
      </c>
      <c r="N2106" s="4">
        <v>0</v>
      </c>
      <c r="O2106">
        <v>0</v>
      </c>
      <c r="P2106" s="5">
        <v>0</v>
      </c>
      <c r="Q2106">
        <v>0</v>
      </c>
      <c r="R2106" s="4">
        <v>0</v>
      </c>
      <c r="S2106">
        <v>0</v>
      </c>
      <c r="T2106" s="5">
        <v>0</v>
      </c>
      <c r="U2106">
        <v>0</v>
      </c>
      <c r="V2106" s="4">
        <v>0</v>
      </c>
      <c r="W2106">
        <v>0</v>
      </c>
      <c r="X2106" s="5">
        <v>0</v>
      </c>
      <c r="Y2106">
        <v>0</v>
      </c>
      <c r="Z2106" s="4">
        <v>0</v>
      </c>
      <c r="AA2106">
        <v>0</v>
      </c>
      <c r="AB2106" s="5">
        <v>0</v>
      </c>
      <c r="AD2106">
        <v>0</v>
      </c>
      <c r="AE2106">
        <v>0</v>
      </c>
      <c r="AF2106" s="4">
        <v>0</v>
      </c>
      <c r="AG2106">
        <v>0</v>
      </c>
      <c r="AH2106" s="5">
        <v>0</v>
      </c>
      <c r="AI2106">
        <v>0</v>
      </c>
      <c r="AJ2106" s="4">
        <v>0</v>
      </c>
      <c r="AK2106">
        <v>0</v>
      </c>
      <c r="AL2106" s="5">
        <v>0</v>
      </c>
      <c r="AM2106">
        <v>0</v>
      </c>
      <c r="AN2106" s="4">
        <v>0</v>
      </c>
      <c r="AO2106">
        <v>0</v>
      </c>
      <c r="AP2106" s="5">
        <v>0</v>
      </c>
      <c r="AQ2106">
        <v>0</v>
      </c>
      <c r="AR2106" s="4">
        <v>0</v>
      </c>
      <c r="AS2106">
        <v>0</v>
      </c>
      <c r="AT2106" s="5">
        <v>0</v>
      </c>
      <c r="AU2106">
        <v>0</v>
      </c>
      <c r="AV2106" s="4">
        <v>0</v>
      </c>
      <c r="AW2106">
        <v>0</v>
      </c>
      <c r="AX2106" s="5">
        <v>0</v>
      </c>
      <c r="AY2106">
        <v>0</v>
      </c>
      <c r="AZ2106" s="4">
        <v>0</v>
      </c>
      <c r="BA2106">
        <v>0</v>
      </c>
      <c r="BB2106" s="5">
        <v>0</v>
      </c>
      <c r="BD2106">
        <v>0</v>
      </c>
      <c r="BE2106">
        <v>0</v>
      </c>
      <c r="BF2106" s="4">
        <v>0</v>
      </c>
      <c r="BG2106">
        <v>0</v>
      </c>
      <c r="BH2106" s="5">
        <v>0</v>
      </c>
      <c r="BI2106">
        <v>0</v>
      </c>
      <c r="BJ2106" s="4">
        <v>0</v>
      </c>
      <c r="BK2106">
        <v>0</v>
      </c>
      <c r="BL2106" s="5">
        <v>0</v>
      </c>
      <c r="BM2106">
        <v>0</v>
      </c>
      <c r="BN2106" s="4">
        <v>0</v>
      </c>
      <c r="BO2106">
        <v>0</v>
      </c>
      <c r="BP2106" s="5">
        <v>0</v>
      </c>
      <c r="BQ2106">
        <v>0</v>
      </c>
      <c r="BR2106" s="4">
        <v>0</v>
      </c>
      <c r="BS2106">
        <v>0</v>
      </c>
      <c r="BT2106" s="5">
        <v>0</v>
      </c>
      <c r="BU2106">
        <v>0</v>
      </c>
      <c r="BV2106" s="4">
        <v>0</v>
      </c>
      <c r="BW2106">
        <v>0</v>
      </c>
      <c r="BX2106" s="5">
        <v>0</v>
      </c>
      <c r="BY2106">
        <v>0</v>
      </c>
      <c r="BZ2106" s="4">
        <v>0</v>
      </c>
      <c r="CA2106">
        <v>0</v>
      </c>
      <c r="CB2106" s="5">
        <v>0</v>
      </c>
      <c r="CD2106">
        <v>0</v>
      </c>
      <c r="CE2106">
        <v>0</v>
      </c>
      <c r="CF2106" s="4">
        <v>0</v>
      </c>
      <c r="CG2106">
        <v>0</v>
      </c>
      <c r="CH2106" s="5">
        <v>0</v>
      </c>
      <c r="CI2106">
        <v>0</v>
      </c>
      <c r="CJ2106" s="4">
        <v>0</v>
      </c>
      <c r="CK2106">
        <v>0</v>
      </c>
      <c r="CL2106" s="5">
        <v>0</v>
      </c>
      <c r="CM2106">
        <v>0</v>
      </c>
      <c r="CN2106" s="4">
        <v>0</v>
      </c>
      <c r="CO2106">
        <v>0</v>
      </c>
      <c r="CP2106" s="5">
        <v>0</v>
      </c>
      <c r="CQ2106">
        <v>0</v>
      </c>
      <c r="CR2106" s="4">
        <v>0</v>
      </c>
      <c r="CS2106">
        <v>0</v>
      </c>
      <c r="CT2106" s="5">
        <v>0</v>
      </c>
      <c r="CU2106">
        <v>0</v>
      </c>
      <c r="CV2106" s="4">
        <v>0</v>
      </c>
      <c r="CW2106">
        <v>0</v>
      </c>
      <c r="CX2106" s="5">
        <v>0</v>
      </c>
      <c r="CY2106" s="21">
        <v>0</v>
      </c>
      <c r="CZ2106" s="21">
        <v>0</v>
      </c>
      <c r="DA2106" s="21">
        <v>0</v>
      </c>
      <c r="DB2106" s="5">
        <v>0</v>
      </c>
      <c r="DD2106" s="8">
        <v>0</v>
      </c>
      <c r="DE2106" s="8">
        <v>0</v>
      </c>
      <c r="DF2106" s="8">
        <v>0</v>
      </c>
      <c r="DG2106" s="8">
        <v>0</v>
      </c>
      <c r="DH2106" s="8">
        <v>0</v>
      </c>
      <c r="DI2106" s="8">
        <v>0</v>
      </c>
      <c r="DJ2106" s="8">
        <v>0</v>
      </c>
      <c r="DK2106" s="8">
        <v>0</v>
      </c>
      <c r="DL2106" s="8">
        <v>0</v>
      </c>
      <c r="DM2106" s="8">
        <v>0</v>
      </c>
      <c r="DN2106" s="8">
        <v>0</v>
      </c>
      <c r="DO2106" s="8">
        <v>0</v>
      </c>
      <c r="DP2106" s="8">
        <v>0</v>
      </c>
      <c r="DQ2106" s="8">
        <v>0</v>
      </c>
      <c r="DR2106" s="8">
        <v>0</v>
      </c>
      <c r="DS2106" s="8">
        <v>0</v>
      </c>
      <c r="DT2106" s="8">
        <v>0</v>
      </c>
      <c r="DU2106" s="8">
        <v>0</v>
      </c>
      <c r="DV2106" s="8">
        <v>0</v>
      </c>
      <c r="DW2106" s="8">
        <v>0</v>
      </c>
      <c r="DX2106" s="8">
        <v>0</v>
      </c>
      <c r="DY2106" s="8">
        <v>0</v>
      </c>
      <c r="DZ2106" s="8">
        <v>0</v>
      </c>
      <c r="EA2106" s="8">
        <v>0</v>
      </c>
      <c r="EB2106" s="8">
        <v>0</v>
      </c>
      <c r="EC2106" s="8">
        <v>0</v>
      </c>
      <c r="ED2106" s="20">
        <v>0</v>
      </c>
      <c r="EF2106" s="9">
        <v>0</v>
      </c>
      <c r="EG2106" s="9">
        <v>0</v>
      </c>
      <c r="EH2106" s="9">
        <v>0</v>
      </c>
      <c r="EI2106" s="9">
        <v>0</v>
      </c>
      <c r="EJ2106" s="9">
        <v>0</v>
      </c>
      <c r="EK2106" s="9">
        <v>0</v>
      </c>
      <c r="EL2106" s="9">
        <v>0</v>
      </c>
      <c r="EM2106" s="9">
        <v>0</v>
      </c>
      <c r="EN2106" s="9">
        <v>0</v>
      </c>
      <c r="EO2106" s="9">
        <v>0</v>
      </c>
      <c r="EP2106" s="9">
        <v>0</v>
      </c>
      <c r="EQ2106" s="9">
        <v>0</v>
      </c>
      <c r="ER2106" s="9">
        <v>0</v>
      </c>
      <c r="ES2106" s="9">
        <v>0</v>
      </c>
      <c r="ET2106" s="9">
        <v>0</v>
      </c>
      <c r="EU2106" s="9">
        <v>0</v>
      </c>
      <c r="EV2106" s="9">
        <v>0</v>
      </c>
      <c r="EW2106" s="9">
        <v>0</v>
      </c>
      <c r="EX2106" s="9">
        <v>0</v>
      </c>
      <c r="EY2106" s="9">
        <v>0</v>
      </c>
      <c r="EZ2106" s="9">
        <v>0</v>
      </c>
      <c r="FA2106" s="9">
        <v>0</v>
      </c>
      <c r="FB2106" s="9">
        <v>0</v>
      </c>
      <c r="FC2106" s="9">
        <v>0</v>
      </c>
      <c r="FD2106" s="9">
        <v>0</v>
      </c>
      <c r="FE2106" s="9">
        <v>0</v>
      </c>
      <c r="FF2106">
        <v>0</v>
      </c>
    </row>
    <row r="2107" spans="1:162" x14ac:dyDescent="0.2">
      <c r="A2107" t="s">
        <v>730</v>
      </c>
      <c r="B2107" t="s">
        <v>4429</v>
      </c>
      <c r="C2107" t="s">
        <v>3</v>
      </c>
      <c r="D2107" s="1">
        <v>5</v>
      </c>
      <c r="E2107" s="1">
        <v>5</v>
      </c>
      <c r="F2107" s="4">
        <v>0</v>
      </c>
      <c r="G2107" s="4">
        <v>0</v>
      </c>
      <c r="H2107" s="5">
        <v>5</v>
      </c>
      <c r="I2107">
        <v>5</v>
      </c>
      <c r="J2107" s="4">
        <v>0</v>
      </c>
      <c r="K2107">
        <v>0</v>
      </c>
      <c r="L2107" s="5">
        <v>5</v>
      </c>
      <c r="M2107">
        <v>5</v>
      </c>
      <c r="N2107" s="4">
        <v>0</v>
      </c>
      <c r="O2107">
        <v>0</v>
      </c>
      <c r="P2107" s="5">
        <v>5</v>
      </c>
      <c r="Q2107">
        <v>6</v>
      </c>
      <c r="R2107" s="4">
        <v>0</v>
      </c>
      <c r="S2107">
        <v>0</v>
      </c>
      <c r="T2107" s="5">
        <v>6</v>
      </c>
      <c r="U2107">
        <v>0</v>
      </c>
      <c r="V2107" s="4">
        <v>0</v>
      </c>
      <c r="W2107">
        <v>0</v>
      </c>
      <c r="X2107" s="5">
        <v>0</v>
      </c>
      <c r="Y2107">
        <v>0</v>
      </c>
      <c r="Z2107" s="4">
        <v>0</v>
      </c>
      <c r="AA2107">
        <v>0</v>
      </c>
      <c r="AB2107" s="5">
        <v>0</v>
      </c>
      <c r="AD2107">
        <v>5</v>
      </c>
      <c r="AE2107">
        <v>5</v>
      </c>
      <c r="AF2107" s="4">
        <v>0</v>
      </c>
      <c r="AG2107">
        <v>0</v>
      </c>
      <c r="AH2107" s="5">
        <v>5</v>
      </c>
      <c r="AI2107">
        <v>5</v>
      </c>
      <c r="AJ2107" s="4">
        <v>0</v>
      </c>
      <c r="AK2107">
        <v>0</v>
      </c>
      <c r="AL2107" s="5">
        <v>5</v>
      </c>
      <c r="AM2107">
        <v>5</v>
      </c>
      <c r="AN2107" s="4">
        <v>0</v>
      </c>
      <c r="AO2107">
        <v>0</v>
      </c>
      <c r="AP2107" s="5">
        <v>5</v>
      </c>
      <c r="AQ2107">
        <v>6</v>
      </c>
      <c r="AR2107" s="4">
        <v>0</v>
      </c>
      <c r="AS2107">
        <v>0</v>
      </c>
      <c r="AT2107" s="5">
        <v>6</v>
      </c>
      <c r="AU2107">
        <v>0</v>
      </c>
      <c r="AV2107" s="4">
        <v>0</v>
      </c>
      <c r="AW2107">
        <v>0</v>
      </c>
      <c r="AX2107" s="5">
        <v>0</v>
      </c>
      <c r="AY2107">
        <v>0</v>
      </c>
      <c r="AZ2107" s="4">
        <v>0</v>
      </c>
      <c r="BA2107">
        <v>0</v>
      </c>
      <c r="BB2107" s="5">
        <v>0</v>
      </c>
      <c r="BD2107">
        <v>5</v>
      </c>
      <c r="BE2107">
        <v>5</v>
      </c>
      <c r="BF2107" s="4">
        <v>0</v>
      </c>
      <c r="BG2107">
        <v>0</v>
      </c>
      <c r="BH2107" s="5">
        <v>5</v>
      </c>
      <c r="BI2107">
        <v>5</v>
      </c>
      <c r="BJ2107" s="4">
        <v>0</v>
      </c>
      <c r="BK2107">
        <v>0</v>
      </c>
      <c r="BL2107" s="5">
        <v>5</v>
      </c>
      <c r="BM2107">
        <v>5</v>
      </c>
      <c r="BN2107" s="4">
        <v>0</v>
      </c>
      <c r="BO2107">
        <v>0</v>
      </c>
      <c r="BP2107" s="5">
        <v>5</v>
      </c>
      <c r="BQ2107">
        <v>6</v>
      </c>
      <c r="BR2107" s="4">
        <v>0</v>
      </c>
      <c r="BS2107">
        <v>0</v>
      </c>
      <c r="BT2107" s="5">
        <v>6</v>
      </c>
      <c r="BU2107">
        <v>0</v>
      </c>
      <c r="BV2107" s="4">
        <v>0</v>
      </c>
      <c r="BW2107">
        <v>0</v>
      </c>
      <c r="BX2107" s="5">
        <v>0</v>
      </c>
      <c r="BY2107">
        <v>0</v>
      </c>
      <c r="BZ2107" s="4">
        <v>0</v>
      </c>
      <c r="CA2107">
        <v>0</v>
      </c>
      <c r="CB2107" s="5">
        <v>0</v>
      </c>
      <c r="CD2107">
        <v>5</v>
      </c>
      <c r="CE2107">
        <v>5</v>
      </c>
      <c r="CF2107" s="4">
        <v>0</v>
      </c>
      <c r="CG2107">
        <v>0</v>
      </c>
      <c r="CH2107" s="5">
        <v>5</v>
      </c>
      <c r="CI2107">
        <v>5</v>
      </c>
      <c r="CJ2107" s="4">
        <v>0</v>
      </c>
      <c r="CK2107">
        <v>0</v>
      </c>
      <c r="CL2107" s="5">
        <v>5</v>
      </c>
      <c r="CM2107">
        <v>6</v>
      </c>
      <c r="CN2107" s="4">
        <v>0</v>
      </c>
      <c r="CO2107">
        <v>0</v>
      </c>
      <c r="CP2107" s="5">
        <v>6</v>
      </c>
      <c r="CQ2107">
        <v>0</v>
      </c>
      <c r="CR2107" s="4">
        <v>0</v>
      </c>
      <c r="CS2107">
        <v>0</v>
      </c>
      <c r="CT2107" s="5">
        <v>0</v>
      </c>
      <c r="CU2107">
        <v>0</v>
      </c>
      <c r="CV2107" s="4">
        <v>0</v>
      </c>
      <c r="CW2107">
        <v>0</v>
      </c>
      <c r="CX2107" s="5">
        <v>0</v>
      </c>
      <c r="CY2107" s="21">
        <v>0</v>
      </c>
      <c r="CZ2107" s="21">
        <v>0</v>
      </c>
      <c r="DA2107" s="21">
        <v>0</v>
      </c>
      <c r="DB2107" s="5">
        <v>0</v>
      </c>
      <c r="DD2107" s="8">
        <v>0</v>
      </c>
      <c r="DE2107" s="8">
        <v>0</v>
      </c>
      <c r="DF2107" s="8">
        <v>0</v>
      </c>
      <c r="DG2107" s="8">
        <v>0</v>
      </c>
      <c r="DH2107" s="8">
        <v>0</v>
      </c>
      <c r="DI2107" s="8">
        <v>0</v>
      </c>
      <c r="DJ2107" s="8">
        <v>0</v>
      </c>
      <c r="DK2107" s="8">
        <v>0</v>
      </c>
      <c r="DL2107" s="8">
        <v>0</v>
      </c>
      <c r="DM2107" s="8">
        <v>0</v>
      </c>
      <c r="DN2107" s="8">
        <v>0</v>
      </c>
      <c r="DO2107" s="8">
        <v>0</v>
      </c>
      <c r="DP2107" s="8">
        <v>0</v>
      </c>
      <c r="DQ2107" s="8">
        <v>0</v>
      </c>
      <c r="DR2107" s="8">
        <v>0</v>
      </c>
      <c r="DS2107" s="8">
        <v>0</v>
      </c>
      <c r="DT2107" s="8">
        <v>0</v>
      </c>
      <c r="DU2107" s="8">
        <v>0</v>
      </c>
      <c r="DV2107" s="8">
        <v>0</v>
      </c>
      <c r="DW2107" s="8">
        <v>0</v>
      </c>
      <c r="DX2107" s="8">
        <v>0</v>
      </c>
      <c r="DY2107" s="8">
        <v>0</v>
      </c>
      <c r="DZ2107" s="8">
        <v>0</v>
      </c>
      <c r="EA2107" s="8">
        <v>0</v>
      </c>
      <c r="EB2107" s="8">
        <v>0</v>
      </c>
      <c r="EC2107" s="8">
        <v>0</v>
      </c>
      <c r="ED2107" s="20">
        <v>0</v>
      </c>
      <c r="EF2107" s="9">
        <v>0</v>
      </c>
      <c r="EG2107" s="9">
        <v>0</v>
      </c>
      <c r="EH2107" s="9">
        <v>0</v>
      </c>
      <c r="EI2107" s="9">
        <v>0</v>
      </c>
      <c r="EJ2107" s="9">
        <v>0</v>
      </c>
      <c r="EK2107" s="9">
        <v>0</v>
      </c>
      <c r="EL2107" s="9">
        <v>0</v>
      </c>
      <c r="EM2107" s="9">
        <v>0</v>
      </c>
      <c r="EN2107" s="9">
        <v>0</v>
      </c>
      <c r="EO2107" s="9">
        <v>0</v>
      </c>
      <c r="EP2107" s="9">
        <v>0</v>
      </c>
      <c r="EQ2107" s="9">
        <v>0</v>
      </c>
      <c r="ER2107" s="9">
        <v>0</v>
      </c>
      <c r="ES2107" s="9">
        <v>0</v>
      </c>
      <c r="ET2107" s="9">
        <v>0</v>
      </c>
      <c r="EU2107" s="9">
        <v>0</v>
      </c>
      <c r="EV2107" s="9">
        <v>0</v>
      </c>
      <c r="EW2107" s="9">
        <v>0</v>
      </c>
      <c r="EX2107" s="9">
        <v>0</v>
      </c>
      <c r="EY2107" s="9">
        <v>0</v>
      </c>
      <c r="EZ2107" s="9">
        <v>0</v>
      </c>
      <c r="FA2107" s="9">
        <v>0</v>
      </c>
      <c r="FB2107" s="9">
        <v>0</v>
      </c>
      <c r="FC2107" s="9">
        <v>0</v>
      </c>
      <c r="FD2107" s="9">
        <v>0</v>
      </c>
      <c r="FE2107" s="9">
        <v>0</v>
      </c>
      <c r="FF2107">
        <v>0</v>
      </c>
    </row>
    <row r="2108" spans="1:162" x14ac:dyDescent="0.2">
      <c r="A2108" t="s">
        <v>353</v>
      </c>
      <c r="B2108" t="s">
        <v>4430</v>
      </c>
      <c r="C2108" t="s">
        <v>3</v>
      </c>
      <c r="D2108" s="1">
        <v>0</v>
      </c>
      <c r="E2108" s="1">
        <v>1</v>
      </c>
      <c r="F2108" s="4">
        <v>0</v>
      </c>
      <c r="G2108" s="4">
        <v>0</v>
      </c>
      <c r="H2108" s="5">
        <v>1</v>
      </c>
      <c r="I2108">
        <v>1</v>
      </c>
      <c r="J2108" s="4">
        <v>0</v>
      </c>
      <c r="K2108">
        <v>0</v>
      </c>
      <c r="L2108" s="5">
        <v>1</v>
      </c>
      <c r="M2108">
        <v>1</v>
      </c>
      <c r="N2108" s="4">
        <v>0</v>
      </c>
      <c r="O2108">
        <v>0</v>
      </c>
      <c r="P2108" s="5">
        <v>1</v>
      </c>
      <c r="Q2108">
        <v>0</v>
      </c>
      <c r="R2108" s="4">
        <v>0</v>
      </c>
      <c r="S2108">
        <v>0</v>
      </c>
      <c r="T2108" s="5">
        <v>0</v>
      </c>
      <c r="U2108">
        <v>0</v>
      </c>
      <c r="V2108" s="4">
        <v>0</v>
      </c>
      <c r="W2108">
        <v>0</v>
      </c>
      <c r="X2108" s="5">
        <v>0</v>
      </c>
      <c r="Y2108">
        <v>0</v>
      </c>
      <c r="Z2108" s="4">
        <v>0</v>
      </c>
      <c r="AA2108">
        <v>0</v>
      </c>
      <c r="AB2108" s="5">
        <v>0</v>
      </c>
      <c r="AD2108">
        <v>0</v>
      </c>
      <c r="AE2108">
        <v>1</v>
      </c>
      <c r="AF2108" s="4">
        <v>0</v>
      </c>
      <c r="AG2108">
        <v>0</v>
      </c>
      <c r="AH2108" s="5">
        <v>1</v>
      </c>
      <c r="AI2108">
        <v>1</v>
      </c>
      <c r="AJ2108" s="4">
        <v>0</v>
      </c>
      <c r="AK2108">
        <v>0</v>
      </c>
      <c r="AL2108" s="5">
        <v>1</v>
      </c>
      <c r="AM2108">
        <v>1</v>
      </c>
      <c r="AN2108" s="4">
        <v>0</v>
      </c>
      <c r="AO2108">
        <v>0</v>
      </c>
      <c r="AP2108" s="5">
        <v>1</v>
      </c>
      <c r="AQ2108">
        <v>0</v>
      </c>
      <c r="AR2108" s="4">
        <v>0</v>
      </c>
      <c r="AS2108">
        <v>0</v>
      </c>
      <c r="AT2108" s="5">
        <v>0</v>
      </c>
      <c r="AU2108">
        <v>0</v>
      </c>
      <c r="AV2108" s="4">
        <v>0</v>
      </c>
      <c r="AW2108">
        <v>0</v>
      </c>
      <c r="AX2108" s="5">
        <v>0</v>
      </c>
      <c r="AY2108">
        <v>0</v>
      </c>
      <c r="AZ2108" s="4">
        <v>0</v>
      </c>
      <c r="BA2108">
        <v>0</v>
      </c>
      <c r="BB2108" s="5">
        <v>0</v>
      </c>
      <c r="BD2108">
        <v>0</v>
      </c>
      <c r="BE2108">
        <v>1</v>
      </c>
      <c r="BF2108" s="4">
        <v>0</v>
      </c>
      <c r="BG2108">
        <v>0</v>
      </c>
      <c r="BH2108" s="5">
        <v>1</v>
      </c>
      <c r="BI2108">
        <v>1</v>
      </c>
      <c r="BJ2108" s="4">
        <v>0</v>
      </c>
      <c r="BK2108">
        <v>0</v>
      </c>
      <c r="BL2108" s="5">
        <v>1</v>
      </c>
      <c r="BM2108">
        <v>1</v>
      </c>
      <c r="BN2108" s="4">
        <v>0</v>
      </c>
      <c r="BO2108">
        <v>0</v>
      </c>
      <c r="BP2108" s="5">
        <v>1</v>
      </c>
      <c r="BQ2108">
        <v>0</v>
      </c>
      <c r="BR2108" s="4">
        <v>0</v>
      </c>
      <c r="BS2108">
        <v>0</v>
      </c>
      <c r="BT2108" s="5">
        <v>0</v>
      </c>
      <c r="BU2108">
        <v>0</v>
      </c>
      <c r="BV2108" s="4">
        <v>0</v>
      </c>
      <c r="BW2108">
        <v>0</v>
      </c>
      <c r="BX2108" s="5">
        <v>0</v>
      </c>
      <c r="BY2108">
        <v>0</v>
      </c>
      <c r="BZ2108" s="4">
        <v>0</v>
      </c>
      <c r="CA2108">
        <v>0</v>
      </c>
      <c r="CB2108" s="5">
        <v>0</v>
      </c>
      <c r="CD2108">
        <v>1</v>
      </c>
      <c r="CE2108">
        <v>1</v>
      </c>
      <c r="CF2108" s="4">
        <v>0</v>
      </c>
      <c r="CG2108">
        <v>0</v>
      </c>
      <c r="CH2108" s="5">
        <v>1</v>
      </c>
      <c r="CI2108">
        <v>1</v>
      </c>
      <c r="CJ2108" s="4">
        <v>0</v>
      </c>
      <c r="CK2108">
        <v>0</v>
      </c>
      <c r="CL2108" s="5">
        <v>1</v>
      </c>
      <c r="CM2108">
        <v>1</v>
      </c>
      <c r="CN2108" s="4">
        <v>0</v>
      </c>
      <c r="CO2108">
        <v>0</v>
      </c>
      <c r="CP2108" s="5">
        <v>1</v>
      </c>
      <c r="CQ2108">
        <v>0</v>
      </c>
      <c r="CR2108" s="4">
        <v>0</v>
      </c>
      <c r="CS2108">
        <v>0</v>
      </c>
      <c r="CT2108" s="5">
        <v>0</v>
      </c>
      <c r="CU2108">
        <v>0</v>
      </c>
      <c r="CV2108" s="4">
        <v>0</v>
      </c>
      <c r="CW2108">
        <v>0</v>
      </c>
      <c r="CX2108" s="5">
        <v>0</v>
      </c>
      <c r="CY2108" s="21">
        <v>0</v>
      </c>
      <c r="CZ2108" s="21">
        <v>0</v>
      </c>
      <c r="DA2108" s="21">
        <v>0</v>
      </c>
      <c r="DB2108" s="5">
        <v>0</v>
      </c>
      <c r="DD2108" s="8">
        <v>0</v>
      </c>
      <c r="DE2108" s="8">
        <v>0</v>
      </c>
      <c r="DF2108" s="8">
        <v>0</v>
      </c>
      <c r="DG2108" s="8">
        <v>0</v>
      </c>
      <c r="DH2108" s="8">
        <v>0</v>
      </c>
      <c r="DI2108" s="8">
        <v>0</v>
      </c>
      <c r="DJ2108" s="8">
        <v>0</v>
      </c>
      <c r="DK2108" s="8">
        <v>0</v>
      </c>
      <c r="DL2108" s="8">
        <v>0</v>
      </c>
      <c r="DM2108" s="8">
        <v>0</v>
      </c>
      <c r="DN2108" s="8">
        <v>0</v>
      </c>
      <c r="DO2108" s="8">
        <v>0</v>
      </c>
      <c r="DP2108" s="8">
        <v>0</v>
      </c>
      <c r="DQ2108" s="8">
        <v>0</v>
      </c>
      <c r="DR2108" s="8">
        <v>0</v>
      </c>
      <c r="DS2108" s="8">
        <v>0</v>
      </c>
      <c r="DT2108" s="8">
        <v>0</v>
      </c>
      <c r="DU2108" s="8">
        <v>0</v>
      </c>
      <c r="DV2108" s="8">
        <v>0</v>
      </c>
      <c r="DW2108" s="8">
        <v>0</v>
      </c>
      <c r="DX2108" s="8">
        <v>0</v>
      </c>
      <c r="DY2108" s="8">
        <v>0</v>
      </c>
      <c r="DZ2108" s="8">
        <v>0</v>
      </c>
      <c r="EA2108" s="8">
        <v>0</v>
      </c>
      <c r="EB2108" s="8">
        <v>0</v>
      </c>
      <c r="EC2108" s="8">
        <v>0</v>
      </c>
      <c r="ED2108" s="20">
        <v>0</v>
      </c>
      <c r="EF2108" s="9">
        <v>0</v>
      </c>
      <c r="EG2108" s="9">
        <v>0</v>
      </c>
      <c r="EH2108" s="9">
        <v>0</v>
      </c>
      <c r="EI2108" s="9">
        <v>0</v>
      </c>
      <c r="EJ2108" s="9">
        <v>0</v>
      </c>
      <c r="EK2108" s="9">
        <v>0</v>
      </c>
      <c r="EL2108" s="9">
        <v>0</v>
      </c>
      <c r="EM2108" s="9">
        <v>0</v>
      </c>
      <c r="EN2108" s="9">
        <v>0</v>
      </c>
      <c r="EO2108" s="9">
        <v>0</v>
      </c>
      <c r="EP2108" s="9">
        <v>0</v>
      </c>
      <c r="EQ2108" s="9">
        <v>0</v>
      </c>
      <c r="ER2108" s="9">
        <v>0</v>
      </c>
      <c r="ES2108" s="9">
        <v>0</v>
      </c>
      <c r="ET2108" s="9">
        <v>0</v>
      </c>
      <c r="EU2108" s="9">
        <v>0</v>
      </c>
      <c r="EV2108" s="9">
        <v>0</v>
      </c>
      <c r="EW2108" s="9">
        <v>0</v>
      </c>
      <c r="EX2108" s="9">
        <v>0</v>
      </c>
      <c r="EY2108" s="9">
        <v>0</v>
      </c>
      <c r="EZ2108" s="9">
        <v>0</v>
      </c>
      <c r="FA2108" s="9">
        <v>0</v>
      </c>
      <c r="FB2108" s="9">
        <v>0</v>
      </c>
      <c r="FC2108" s="9">
        <v>0</v>
      </c>
      <c r="FD2108" s="9">
        <v>0</v>
      </c>
      <c r="FE2108" s="9">
        <v>0</v>
      </c>
      <c r="FF2108">
        <v>0</v>
      </c>
    </row>
    <row r="2109" spans="1:162" x14ac:dyDescent="0.2">
      <c r="A2109" t="s">
        <v>20</v>
      </c>
      <c r="B2109" t="s">
        <v>4431</v>
      </c>
      <c r="C2109" t="s">
        <v>4599</v>
      </c>
      <c r="D2109" s="1">
        <v>1</v>
      </c>
      <c r="E2109" s="1">
        <v>0</v>
      </c>
      <c r="F2109" s="4">
        <v>0</v>
      </c>
      <c r="G2109" s="4">
        <v>0</v>
      </c>
      <c r="H2109" s="5">
        <v>0</v>
      </c>
      <c r="I2109">
        <v>0</v>
      </c>
      <c r="J2109" s="4">
        <v>0</v>
      </c>
      <c r="K2109">
        <v>0</v>
      </c>
      <c r="L2109" s="5">
        <v>0</v>
      </c>
      <c r="M2109">
        <v>0</v>
      </c>
      <c r="N2109" s="4">
        <v>0</v>
      </c>
      <c r="O2109">
        <v>0</v>
      </c>
      <c r="P2109" s="5">
        <v>0</v>
      </c>
      <c r="Q2109">
        <v>0</v>
      </c>
      <c r="R2109" s="4">
        <v>0</v>
      </c>
      <c r="S2109">
        <v>0</v>
      </c>
      <c r="T2109" s="5">
        <v>0</v>
      </c>
      <c r="U2109">
        <v>0</v>
      </c>
      <c r="V2109" s="4">
        <v>0</v>
      </c>
      <c r="W2109">
        <v>0</v>
      </c>
      <c r="X2109" s="5">
        <v>0</v>
      </c>
      <c r="Y2109">
        <v>0</v>
      </c>
      <c r="Z2109" s="4">
        <v>0</v>
      </c>
      <c r="AA2109">
        <v>0</v>
      </c>
      <c r="AB2109" s="5">
        <v>0</v>
      </c>
      <c r="AD2109">
        <v>1</v>
      </c>
      <c r="AE2109">
        <v>0</v>
      </c>
      <c r="AF2109" s="4">
        <v>0</v>
      </c>
      <c r="AG2109">
        <v>0</v>
      </c>
      <c r="AH2109" s="5">
        <v>0</v>
      </c>
      <c r="AI2109">
        <v>0</v>
      </c>
      <c r="AJ2109" s="4">
        <v>0</v>
      </c>
      <c r="AK2109">
        <v>0</v>
      </c>
      <c r="AL2109" s="5">
        <v>0</v>
      </c>
      <c r="AM2109">
        <v>0</v>
      </c>
      <c r="AN2109" s="4">
        <v>0</v>
      </c>
      <c r="AO2109">
        <v>0</v>
      </c>
      <c r="AP2109" s="5">
        <v>0</v>
      </c>
      <c r="AQ2109">
        <v>0</v>
      </c>
      <c r="AR2109" s="4">
        <v>0</v>
      </c>
      <c r="AS2109">
        <v>0</v>
      </c>
      <c r="AT2109" s="5">
        <v>0</v>
      </c>
      <c r="AU2109">
        <v>0</v>
      </c>
      <c r="AV2109" s="4">
        <v>0</v>
      </c>
      <c r="AW2109">
        <v>0</v>
      </c>
      <c r="AX2109" s="5">
        <v>0</v>
      </c>
      <c r="AY2109">
        <v>0</v>
      </c>
      <c r="AZ2109" s="4">
        <v>0</v>
      </c>
      <c r="BA2109">
        <v>0</v>
      </c>
      <c r="BB2109" s="5">
        <v>0</v>
      </c>
      <c r="BD2109">
        <v>1</v>
      </c>
      <c r="BE2109">
        <v>0</v>
      </c>
      <c r="BF2109" s="4">
        <v>0</v>
      </c>
      <c r="BG2109">
        <v>0</v>
      </c>
      <c r="BH2109" s="5">
        <v>0</v>
      </c>
      <c r="BI2109">
        <v>0</v>
      </c>
      <c r="BJ2109" s="4">
        <v>0</v>
      </c>
      <c r="BK2109">
        <v>0</v>
      </c>
      <c r="BL2109" s="5">
        <v>0</v>
      </c>
      <c r="BM2109">
        <v>0</v>
      </c>
      <c r="BN2109" s="4">
        <v>0</v>
      </c>
      <c r="BO2109">
        <v>0</v>
      </c>
      <c r="BP2109" s="5">
        <v>0</v>
      </c>
      <c r="BQ2109">
        <v>0</v>
      </c>
      <c r="BR2109" s="4">
        <v>0</v>
      </c>
      <c r="BS2109">
        <v>0</v>
      </c>
      <c r="BT2109" s="5">
        <v>0</v>
      </c>
      <c r="BU2109">
        <v>0</v>
      </c>
      <c r="BV2109" s="4">
        <v>0</v>
      </c>
      <c r="BW2109">
        <v>0</v>
      </c>
      <c r="BX2109" s="5">
        <v>0</v>
      </c>
      <c r="BY2109">
        <v>0</v>
      </c>
      <c r="BZ2109" s="4">
        <v>0</v>
      </c>
      <c r="CA2109">
        <v>0</v>
      </c>
      <c r="CB2109" s="5">
        <v>0</v>
      </c>
      <c r="CD2109">
        <v>0</v>
      </c>
      <c r="CE2109">
        <v>0</v>
      </c>
      <c r="CF2109" s="4">
        <v>0</v>
      </c>
      <c r="CG2109">
        <v>0</v>
      </c>
      <c r="CH2109" s="5">
        <v>0</v>
      </c>
      <c r="CI2109">
        <v>0</v>
      </c>
      <c r="CJ2109" s="4">
        <v>0</v>
      </c>
      <c r="CK2109">
        <v>0</v>
      </c>
      <c r="CL2109" s="5">
        <v>0</v>
      </c>
      <c r="CM2109">
        <v>0</v>
      </c>
      <c r="CN2109" s="4">
        <v>0</v>
      </c>
      <c r="CO2109">
        <v>0</v>
      </c>
      <c r="CP2109" s="5">
        <v>0</v>
      </c>
      <c r="CQ2109">
        <v>0</v>
      </c>
      <c r="CR2109" s="4">
        <v>0</v>
      </c>
      <c r="CS2109">
        <v>0</v>
      </c>
      <c r="CT2109" s="5">
        <v>0</v>
      </c>
      <c r="CU2109">
        <v>0</v>
      </c>
      <c r="CV2109" s="4">
        <v>0</v>
      </c>
      <c r="CW2109">
        <v>0</v>
      </c>
      <c r="CX2109" s="5">
        <v>0</v>
      </c>
      <c r="CY2109" s="21">
        <v>0</v>
      </c>
      <c r="CZ2109" s="21">
        <v>0</v>
      </c>
      <c r="DA2109" s="21">
        <v>0</v>
      </c>
      <c r="DB2109" s="5">
        <v>0</v>
      </c>
      <c r="DD2109" s="8">
        <v>0</v>
      </c>
      <c r="DE2109" s="8">
        <v>0</v>
      </c>
      <c r="DF2109" s="8">
        <v>0</v>
      </c>
      <c r="DG2109" s="8">
        <v>0</v>
      </c>
      <c r="DH2109" s="8">
        <v>0</v>
      </c>
      <c r="DI2109" s="8">
        <v>0</v>
      </c>
      <c r="DJ2109" s="8">
        <v>0</v>
      </c>
      <c r="DK2109" s="8">
        <v>0</v>
      </c>
      <c r="DL2109" s="8">
        <v>0</v>
      </c>
      <c r="DM2109" s="8">
        <v>0</v>
      </c>
      <c r="DN2109" s="8">
        <v>0</v>
      </c>
      <c r="DO2109" s="8">
        <v>0</v>
      </c>
      <c r="DP2109" s="8">
        <v>0</v>
      </c>
      <c r="DQ2109" s="8">
        <v>0</v>
      </c>
      <c r="DR2109" s="8">
        <v>0</v>
      </c>
      <c r="DS2109" s="8">
        <v>0</v>
      </c>
      <c r="DT2109" s="8">
        <v>0</v>
      </c>
      <c r="DU2109" s="8">
        <v>0</v>
      </c>
      <c r="DV2109" s="8">
        <v>0</v>
      </c>
      <c r="DW2109" s="8">
        <v>0</v>
      </c>
      <c r="DX2109" s="8">
        <v>0</v>
      </c>
      <c r="DY2109" s="8">
        <v>0</v>
      </c>
      <c r="DZ2109" s="8">
        <v>0</v>
      </c>
      <c r="EA2109" s="8">
        <v>0</v>
      </c>
      <c r="EB2109" s="8">
        <v>0</v>
      </c>
      <c r="EC2109" s="8">
        <v>0</v>
      </c>
      <c r="ED2109" s="20">
        <v>0</v>
      </c>
      <c r="EF2109" s="9">
        <v>0</v>
      </c>
      <c r="EG2109" s="9">
        <v>0</v>
      </c>
      <c r="EH2109" s="9">
        <v>0</v>
      </c>
      <c r="EI2109" s="9">
        <v>0</v>
      </c>
      <c r="EJ2109" s="9">
        <v>0</v>
      </c>
      <c r="EK2109" s="9">
        <v>0</v>
      </c>
      <c r="EL2109" s="9">
        <v>0</v>
      </c>
      <c r="EM2109" s="9">
        <v>0</v>
      </c>
      <c r="EN2109" s="9">
        <v>0</v>
      </c>
      <c r="EO2109" s="9">
        <v>0</v>
      </c>
      <c r="EP2109" s="9">
        <v>0</v>
      </c>
      <c r="EQ2109" s="9">
        <v>0</v>
      </c>
      <c r="ER2109" s="9">
        <v>0</v>
      </c>
      <c r="ES2109" s="9">
        <v>0</v>
      </c>
      <c r="ET2109" s="9">
        <v>0</v>
      </c>
      <c r="EU2109" s="9">
        <v>0</v>
      </c>
      <c r="EV2109" s="9">
        <v>0</v>
      </c>
      <c r="EW2109" s="9">
        <v>0</v>
      </c>
      <c r="EX2109" s="9">
        <v>0</v>
      </c>
      <c r="EY2109" s="9">
        <v>0</v>
      </c>
      <c r="EZ2109" s="9">
        <v>0</v>
      </c>
      <c r="FA2109" s="9">
        <v>0</v>
      </c>
      <c r="FB2109" s="9">
        <v>0</v>
      </c>
      <c r="FC2109" s="9">
        <v>0</v>
      </c>
      <c r="FD2109" s="9">
        <v>0</v>
      </c>
      <c r="FE2109" s="9">
        <v>0</v>
      </c>
      <c r="FF2109">
        <v>0</v>
      </c>
    </row>
    <row r="2110" spans="1:162" x14ac:dyDescent="0.2">
      <c r="A2110" t="s">
        <v>9</v>
      </c>
      <c r="B2110" t="s">
        <v>4432</v>
      </c>
      <c r="C2110" t="s">
        <v>4599</v>
      </c>
      <c r="D2110" s="1">
        <v>1</v>
      </c>
      <c r="E2110" s="1">
        <v>0</v>
      </c>
      <c r="F2110" s="4">
        <v>0</v>
      </c>
      <c r="G2110" s="4">
        <v>0</v>
      </c>
      <c r="H2110" s="5">
        <v>0</v>
      </c>
      <c r="I2110">
        <v>0</v>
      </c>
      <c r="J2110" s="4">
        <v>0</v>
      </c>
      <c r="K2110">
        <v>0</v>
      </c>
      <c r="L2110" s="5">
        <v>0</v>
      </c>
      <c r="M2110">
        <v>0</v>
      </c>
      <c r="N2110" s="4">
        <v>0</v>
      </c>
      <c r="O2110">
        <v>0</v>
      </c>
      <c r="P2110" s="5">
        <v>0</v>
      </c>
      <c r="Q2110">
        <v>0</v>
      </c>
      <c r="R2110" s="4">
        <v>0</v>
      </c>
      <c r="S2110">
        <v>0</v>
      </c>
      <c r="T2110" s="5">
        <v>0</v>
      </c>
      <c r="U2110">
        <v>0</v>
      </c>
      <c r="V2110" s="4">
        <v>0</v>
      </c>
      <c r="W2110">
        <v>0</v>
      </c>
      <c r="X2110" s="5">
        <v>0</v>
      </c>
      <c r="Y2110">
        <v>0</v>
      </c>
      <c r="Z2110" s="4">
        <v>0</v>
      </c>
      <c r="AA2110">
        <v>0</v>
      </c>
      <c r="AB2110" s="5">
        <v>0</v>
      </c>
      <c r="AD2110">
        <v>1</v>
      </c>
      <c r="AE2110">
        <v>0</v>
      </c>
      <c r="AF2110" s="4">
        <v>0</v>
      </c>
      <c r="AG2110">
        <v>0</v>
      </c>
      <c r="AH2110" s="5">
        <v>0</v>
      </c>
      <c r="AI2110">
        <v>0</v>
      </c>
      <c r="AJ2110" s="4">
        <v>0</v>
      </c>
      <c r="AK2110">
        <v>0</v>
      </c>
      <c r="AL2110" s="5">
        <v>0</v>
      </c>
      <c r="AM2110">
        <v>0</v>
      </c>
      <c r="AN2110" s="4">
        <v>0</v>
      </c>
      <c r="AO2110">
        <v>0</v>
      </c>
      <c r="AP2110" s="5">
        <v>0</v>
      </c>
      <c r="AQ2110">
        <v>0</v>
      </c>
      <c r="AR2110" s="4">
        <v>0</v>
      </c>
      <c r="AS2110">
        <v>0</v>
      </c>
      <c r="AT2110" s="5">
        <v>0</v>
      </c>
      <c r="AU2110">
        <v>0</v>
      </c>
      <c r="AV2110" s="4">
        <v>0</v>
      </c>
      <c r="AW2110">
        <v>0</v>
      </c>
      <c r="AX2110" s="5">
        <v>0</v>
      </c>
      <c r="AY2110">
        <v>0</v>
      </c>
      <c r="AZ2110" s="4">
        <v>0</v>
      </c>
      <c r="BA2110">
        <v>0</v>
      </c>
      <c r="BB2110" s="5">
        <v>0</v>
      </c>
      <c r="BD2110">
        <v>1</v>
      </c>
      <c r="BE2110">
        <v>0</v>
      </c>
      <c r="BF2110" s="4">
        <v>0</v>
      </c>
      <c r="BG2110">
        <v>0</v>
      </c>
      <c r="BH2110" s="5">
        <v>0</v>
      </c>
      <c r="BI2110">
        <v>0</v>
      </c>
      <c r="BJ2110" s="4">
        <v>0</v>
      </c>
      <c r="BK2110">
        <v>0</v>
      </c>
      <c r="BL2110" s="5">
        <v>0</v>
      </c>
      <c r="BM2110">
        <v>0</v>
      </c>
      <c r="BN2110" s="4">
        <v>0</v>
      </c>
      <c r="BO2110">
        <v>0</v>
      </c>
      <c r="BP2110" s="5">
        <v>0</v>
      </c>
      <c r="BQ2110">
        <v>0</v>
      </c>
      <c r="BR2110" s="4">
        <v>0</v>
      </c>
      <c r="BS2110">
        <v>0</v>
      </c>
      <c r="BT2110" s="5">
        <v>0</v>
      </c>
      <c r="BU2110">
        <v>0</v>
      </c>
      <c r="BV2110" s="4">
        <v>0</v>
      </c>
      <c r="BW2110">
        <v>0</v>
      </c>
      <c r="BX2110" s="5">
        <v>0</v>
      </c>
      <c r="BY2110">
        <v>0</v>
      </c>
      <c r="BZ2110" s="4">
        <v>0</v>
      </c>
      <c r="CA2110">
        <v>0</v>
      </c>
      <c r="CB2110" s="5">
        <v>0</v>
      </c>
      <c r="CD2110">
        <v>0</v>
      </c>
      <c r="CE2110">
        <v>0</v>
      </c>
      <c r="CF2110" s="4">
        <v>0</v>
      </c>
      <c r="CG2110">
        <v>0</v>
      </c>
      <c r="CH2110" s="5">
        <v>0</v>
      </c>
      <c r="CI2110">
        <v>0</v>
      </c>
      <c r="CJ2110" s="4">
        <v>0</v>
      </c>
      <c r="CK2110">
        <v>0</v>
      </c>
      <c r="CL2110" s="5">
        <v>0</v>
      </c>
      <c r="CM2110">
        <v>0</v>
      </c>
      <c r="CN2110" s="4">
        <v>0</v>
      </c>
      <c r="CO2110">
        <v>0</v>
      </c>
      <c r="CP2110" s="5">
        <v>0</v>
      </c>
      <c r="CQ2110">
        <v>0</v>
      </c>
      <c r="CR2110" s="4">
        <v>0</v>
      </c>
      <c r="CS2110">
        <v>0</v>
      </c>
      <c r="CT2110" s="5">
        <v>0</v>
      </c>
      <c r="CU2110">
        <v>0</v>
      </c>
      <c r="CV2110" s="4">
        <v>0</v>
      </c>
      <c r="CW2110">
        <v>0</v>
      </c>
      <c r="CX2110" s="5">
        <v>0</v>
      </c>
      <c r="CY2110" s="21">
        <v>0</v>
      </c>
      <c r="CZ2110" s="21">
        <v>0</v>
      </c>
      <c r="DA2110" s="21">
        <v>0</v>
      </c>
      <c r="DB2110" s="5">
        <v>0</v>
      </c>
      <c r="DD2110" s="8">
        <v>0</v>
      </c>
      <c r="DE2110" s="8">
        <v>0</v>
      </c>
      <c r="DF2110" s="8">
        <v>0</v>
      </c>
      <c r="DG2110" s="8">
        <v>0</v>
      </c>
      <c r="DH2110" s="8">
        <v>0</v>
      </c>
      <c r="DI2110" s="8">
        <v>0</v>
      </c>
      <c r="DJ2110" s="8">
        <v>0</v>
      </c>
      <c r="DK2110" s="8">
        <v>0</v>
      </c>
      <c r="DL2110" s="8">
        <v>0</v>
      </c>
      <c r="DM2110" s="8">
        <v>0</v>
      </c>
      <c r="DN2110" s="8">
        <v>0</v>
      </c>
      <c r="DO2110" s="8">
        <v>0</v>
      </c>
      <c r="DP2110" s="8">
        <v>0</v>
      </c>
      <c r="DQ2110" s="8">
        <v>0</v>
      </c>
      <c r="DR2110" s="8">
        <v>0</v>
      </c>
      <c r="DS2110" s="8">
        <v>0</v>
      </c>
      <c r="DT2110" s="8">
        <v>0</v>
      </c>
      <c r="DU2110" s="8">
        <v>0</v>
      </c>
      <c r="DV2110" s="8">
        <v>0</v>
      </c>
      <c r="DW2110" s="8">
        <v>0</v>
      </c>
      <c r="DX2110" s="8">
        <v>0</v>
      </c>
      <c r="DY2110" s="8">
        <v>0</v>
      </c>
      <c r="DZ2110" s="8">
        <v>0</v>
      </c>
      <c r="EA2110" s="8">
        <v>0</v>
      </c>
      <c r="EB2110" s="8">
        <v>0</v>
      </c>
      <c r="EC2110" s="8">
        <v>0</v>
      </c>
      <c r="ED2110" s="20">
        <v>0</v>
      </c>
      <c r="EF2110" s="9">
        <v>0</v>
      </c>
      <c r="EG2110" s="9">
        <v>0</v>
      </c>
      <c r="EH2110" s="9">
        <v>0</v>
      </c>
      <c r="EI2110" s="9">
        <v>0</v>
      </c>
      <c r="EJ2110" s="9">
        <v>0</v>
      </c>
      <c r="EK2110" s="9">
        <v>0</v>
      </c>
      <c r="EL2110" s="9">
        <v>0</v>
      </c>
      <c r="EM2110" s="9">
        <v>0</v>
      </c>
      <c r="EN2110" s="9">
        <v>0</v>
      </c>
      <c r="EO2110" s="9">
        <v>0</v>
      </c>
      <c r="EP2110" s="9">
        <v>0</v>
      </c>
      <c r="EQ2110" s="9">
        <v>0</v>
      </c>
      <c r="ER2110" s="9">
        <v>0</v>
      </c>
      <c r="ES2110" s="9">
        <v>0</v>
      </c>
      <c r="ET2110" s="9">
        <v>0</v>
      </c>
      <c r="EU2110" s="9">
        <v>0</v>
      </c>
      <c r="EV2110" s="9">
        <v>0</v>
      </c>
      <c r="EW2110" s="9">
        <v>0</v>
      </c>
      <c r="EX2110" s="9">
        <v>0</v>
      </c>
      <c r="EY2110" s="9">
        <v>0</v>
      </c>
      <c r="EZ2110" s="9">
        <v>0</v>
      </c>
      <c r="FA2110" s="9">
        <v>0</v>
      </c>
      <c r="FB2110" s="9">
        <v>0</v>
      </c>
      <c r="FC2110" s="9">
        <v>0</v>
      </c>
      <c r="FD2110" s="9">
        <v>0</v>
      </c>
      <c r="FE2110" s="9">
        <v>0</v>
      </c>
      <c r="FF2110">
        <v>0</v>
      </c>
    </row>
    <row r="2111" spans="1:162" x14ac:dyDescent="0.2">
      <c r="A2111" t="s">
        <v>2231</v>
      </c>
      <c r="B2111" t="s">
        <v>613</v>
      </c>
      <c r="C2111" t="s">
        <v>4599</v>
      </c>
      <c r="D2111" s="1">
        <v>0</v>
      </c>
      <c r="E2111" s="1">
        <v>0</v>
      </c>
      <c r="F2111" s="4">
        <v>0</v>
      </c>
      <c r="G2111" s="4">
        <v>0</v>
      </c>
      <c r="H2111" s="5">
        <v>0</v>
      </c>
      <c r="I2111">
        <v>1</v>
      </c>
      <c r="J2111" s="4">
        <v>0</v>
      </c>
      <c r="K2111">
        <v>0</v>
      </c>
      <c r="L2111" s="5">
        <v>1</v>
      </c>
      <c r="M2111">
        <v>1</v>
      </c>
      <c r="N2111" s="4">
        <v>0</v>
      </c>
      <c r="O2111">
        <v>0</v>
      </c>
      <c r="P2111" s="5">
        <v>1</v>
      </c>
      <c r="Q2111">
        <v>0</v>
      </c>
      <c r="R2111" s="4">
        <v>0</v>
      </c>
      <c r="S2111">
        <v>0</v>
      </c>
      <c r="T2111" s="5">
        <v>0</v>
      </c>
      <c r="U2111">
        <v>0</v>
      </c>
      <c r="V2111" s="4">
        <v>0</v>
      </c>
      <c r="W2111">
        <v>0</v>
      </c>
      <c r="X2111" s="5">
        <v>0</v>
      </c>
      <c r="Y2111">
        <v>0</v>
      </c>
      <c r="Z2111" s="4">
        <v>0</v>
      </c>
      <c r="AA2111">
        <v>0</v>
      </c>
      <c r="AB2111" s="5">
        <v>0</v>
      </c>
      <c r="AD2111">
        <v>0</v>
      </c>
      <c r="AE2111">
        <v>0</v>
      </c>
      <c r="AF2111" s="4">
        <v>0</v>
      </c>
      <c r="AG2111">
        <v>0</v>
      </c>
      <c r="AH2111" s="5">
        <v>0</v>
      </c>
      <c r="AI2111">
        <v>1</v>
      </c>
      <c r="AJ2111" s="4">
        <v>0</v>
      </c>
      <c r="AK2111">
        <v>0</v>
      </c>
      <c r="AL2111" s="5">
        <v>1</v>
      </c>
      <c r="AM2111">
        <v>1</v>
      </c>
      <c r="AN2111" s="4">
        <v>0</v>
      </c>
      <c r="AO2111">
        <v>0</v>
      </c>
      <c r="AP2111" s="5">
        <v>1</v>
      </c>
      <c r="AQ2111">
        <v>0</v>
      </c>
      <c r="AR2111" s="4">
        <v>0</v>
      </c>
      <c r="AS2111">
        <v>0</v>
      </c>
      <c r="AT2111" s="5">
        <v>0</v>
      </c>
      <c r="AU2111">
        <v>0</v>
      </c>
      <c r="AV2111" s="4">
        <v>0</v>
      </c>
      <c r="AW2111">
        <v>0</v>
      </c>
      <c r="AX2111" s="5">
        <v>0</v>
      </c>
      <c r="AY2111">
        <v>0</v>
      </c>
      <c r="AZ2111" s="4">
        <v>0</v>
      </c>
      <c r="BA2111">
        <v>0</v>
      </c>
      <c r="BB2111" s="5">
        <v>0</v>
      </c>
      <c r="BD2111">
        <v>0</v>
      </c>
      <c r="BE2111">
        <v>1</v>
      </c>
      <c r="BF2111" s="4">
        <v>0</v>
      </c>
      <c r="BG2111">
        <v>0</v>
      </c>
      <c r="BH2111" s="5">
        <v>1</v>
      </c>
      <c r="BI2111">
        <v>1</v>
      </c>
      <c r="BJ2111" s="4">
        <v>0</v>
      </c>
      <c r="BK2111">
        <v>0</v>
      </c>
      <c r="BL2111" s="5">
        <v>1</v>
      </c>
      <c r="BM2111">
        <v>1</v>
      </c>
      <c r="BN2111" s="4">
        <v>0</v>
      </c>
      <c r="BO2111">
        <v>0</v>
      </c>
      <c r="BP2111" s="5">
        <v>1</v>
      </c>
      <c r="BQ2111">
        <v>0</v>
      </c>
      <c r="BR2111" s="4">
        <v>0</v>
      </c>
      <c r="BS2111">
        <v>0</v>
      </c>
      <c r="BT2111" s="5">
        <v>0</v>
      </c>
      <c r="BU2111">
        <v>0</v>
      </c>
      <c r="BV2111" s="4">
        <v>0</v>
      </c>
      <c r="BW2111">
        <v>0</v>
      </c>
      <c r="BX2111" s="5">
        <v>0</v>
      </c>
      <c r="BY2111">
        <v>0</v>
      </c>
      <c r="BZ2111" s="4">
        <v>0</v>
      </c>
      <c r="CA2111">
        <v>0</v>
      </c>
      <c r="CB2111" s="5">
        <v>0</v>
      </c>
      <c r="CD2111">
        <v>0</v>
      </c>
      <c r="CE2111">
        <v>1</v>
      </c>
      <c r="CF2111" s="4">
        <v>0</v>
      </c>
      <c r="CG2111">
        <v>0</v>
      </c>
      <c r="CH2111" s="5">
        <v>1</v>
      </c>
      <c r="CI2111">
        <v>1</v>
      </c>
      <c r="CJ2111" s="4">
        <v>0</v>
      </c>
      <c r="CK2111">
        <v>0</v>
      </c>
      <c r="CL2111" s="5">
        <v>1</v>
      </c>
      <c r="CM2111">
        <v>1</v>
      </c>
      <c r="CN2111" s="4">
        <v>0</v>
      </c>
      <c r="CO2111">
        <v>0</v>
      </c>
      <c r="CP2111" s="5">
        <v>1</v>
      </c>
      <c r="CQ2111">
        <v>0</v>
      </c>
      <c r="CR2111" s="4">
        <v>0</v>
      </c>
      <c r="CS2111">
        <v>0</v>
      </c>
      <c r="CT2111" s="5">
        <v>0</v>
      </c>
      <c r="CU2111">
        <v>0</v>
      </c>
      <c r="CV2111" s="4">
        <v>0</v>
      </c>
      <c r="CW2111">
        <v>0</v>
      </c>
      <c r="CX2111" s="5">
        <v>0</v>
      </c>
      <c r="CY2111" s="21">
        <v>0</v>
      </c>
      <c r="CZ2111" s="21">
        <v>0</v>
      </c>
      <c r="DA2111" s="21">
        <v>0</v>
      </c>
      <c r="DB2111" s="5">
        <v>0</v>
      </c>
      <c r="DD2111" s="8">
        <v>0</v>
      </c>
      <c r="DE2111" s="8">
        <v>0</v>
      </c>
      <c r="DF2111" s="8">
        <v>0</v>
      </c>
      <c r="DG2111" s="8">
        <v>0</v>
      </c>
      <c r="DH2111" s="8">
        <v>0</v>
      </c>
      <c r="DI2111" s="8">
        <v>0</v>
      </c>
      <c r="DJ2111" s="8">
        <v>0</v>
      </c>
      <c r="DK2111" s="8">
        <v>0</v>
      </c>
      <c r="DL2111" s="8">
        <v>0</v>
      </c>
      <c r="DM2111" s="8">
        <v>0</v>
      </c>
      <c r="DN2111" s="8">
        <v>0</v>
      </c>
      <c r="DO2111" s="8">
        <v>0</v>
      </c>
      <c r="DP2111" s="8">
        <v>0</v>
      </c>
      <c r="DQ2111" s="8">
        <v>0</v>
      </c>
      <c r="DR2111" s="8">
        <v>0</v>
      </c>
      <c r="DS2111" s="8">
        <v>0</v>
      </c>
      <c r="DT2111" s="8">
        <v>0</v>
      </c>
      <c r="DU2111" s="8">
        <v>0</v>
      </c>
      <c r="DV2111" s="8">
        <v>0</v>
      </c>
      <c r="DW2111" s="8">
        <v>0</v>
      </c>
      <c r="DX2111" s="8">
        <v>0</v>
      </c>
      <c r="DY2111" s="8">
        <v>0</v>
      </c>
      <c r="DZ2111" s="8">
        <v>0</v>
      </c>
      <c r="EA2111" s="8">
        <v>0</v>
      </c>
      <c r="EB2111" s="8">
        <v>0</v>
      </c>
      <c r="EC2111" s="8">
        <v>0</v>
      </c>
      <c r="ED2111" s="20">
        <v>0</v>
      </c>
      <c r="EF2111" s="9">
        <v>0</v>
      </c>
      <c r="EG2111" s="9">
        <v>0</v>
      </c>
      <c r="EH2111" s="9">
        <v>0</v>
      </c>
      <c r="EI2111" s="9">
        <v>0</v>
      </c>
      <c r="EJ2111" s="9">
        <v>0</v>
      </c>
      <c r="EK2111" s="9">
        <v>0</v>
      </c>
      <c r="EL2111" s="9">
        <v>0</v>
      </c>
      <c r="EM2111" s="9">
        <v>0</v>
      </c>
      <c r="EN2111" s="9">
        <v>0</v>
      </c>
      <c r="EO2111" s="9">
        <v>0</v>
      </c>
      <c r="EP2111" s="9">
        <v>0</v>
      </c>
      <c r="EQ2111" s="9">
        <v>0</v>
      </c>
      <c r="ER2111" s="9">
        <v>0</v>
      </c>
      <c r="ES2111" s="9">
        <v>0</v>
      </c>
      <c r="ET2111" s="9">
        <v>0</v>
      </c>
      <c r="EU2111" s="9">
        <v>0</v>
      </c>
      <c r="EV2111" s="9">
        <v>0</v>
      </c>
      <c r="EW2111" s="9">
        <v>0</v>
      </c>
      <c r="EX2111" s="9">
        <v>0</v>
      </c>
      <c r="EY2111" s="9">
        <v>0</v>
      </c>
      <c r="EZ2111" s="9">
        <v>0</v>
      </c>
      <c r="FA2111" s="9">
        <v>0</v>
      </c>
      <c r="FB2111" s="9">
        <v>0</v>
      </c>
      <c r="FC2111" s="9">
        <v>0</v>
      </c>
      <c r="FD2111" s="9">
        <v>0</v>
      </c>
      <c r="FE2111" s="9">
        <v>0</v>
      </c>
      <c r="FF2111">
        <v>0</v>
      </c>
    </row>
    <row r="2112" spans="1:162" x14ac:dyDescent="0.2">
      <c r="A2112" t="s">
        <v>17</v>
      </c>
      <c r="B2112" t="s">
        <v>4433</v>
      </c>
      <c r="C2112" t="s">
        <v>4599</v>
      </c>
      <c r="D2112" s="1">
        <v>1</v>
      </c>
      <c r="E2112" s="1">
        <v>0</v>
      </c>
      <c r="F2112" s="4">
        <v>0</v>
      </c>
      <c r="G2112" s="4">
        <v>0</v>
      </c>
      <c r="H2112" s="5">
        <v>0</v>
      </c>
      <c r="I2112">
        <v>0</v>
      </c>
      <c r="J2112" s="4">
        <v>0</v>
      </c>
      <c r="K2112">
        <v>0</v>
      </c>
      <c r="L2112" s="5">
        <v>0</v>
      </c>
      <c r="M2112">
        <v>0</v>
      </c>
      <c r="N2112" s="4">
        <v>0</v>
      </c>
      <c r="O2112">
        <v>0</v>
      </c>
      <c r="P2112" s="5">
        <v>0</v>
      </c>
      <c r="Q2112">
        <v>0</v>
      </c>
      <c r="R2112" s="4">
        <v>0</v>
      </c>
      <c r="S2112">
        <v>0</v>
      </c>
      <c r="T2112" s="5">
        <v>0</v>
      </c>
      <c r="U2112">
        <v>0</v>
      </c>
      <c r="V2112" s="4">
        <v>0</v>
      </c>
      <c r="W2112">
        <v>0</v>
      </c>
      <c r="X2112" s="5">
        <v>0</v>
      </c>
      <c r="Y2112">
        <v>0</v>
      </c>
      <c r="Z2112" s="4">
        <v>0</v>
      </c>
      <c r="AA2112">
        <v>0</v>
      </c>
      <c r="AB2112" s="5">
        <v>0</v>
      </c>
      <c r="AD2112">
        <v>1</v>
      </c>
      <c r="AE2112">
        <v>0</v>
      </c>
      <c r="AF2112" s="4">
        <v>0</v>
      </c>
      <c r="AG2112">
        <v>0</v>
      </c>
      <c r="AH2112" s="5">
        <v>0</v>
      </c>
      <c r="AI2112">
        <v>0</v>
      </c>
      <c r="AJ2112" s="4">
        <v>0</v>
      </c>
      <c r="AK2112">
        <v>0</v>
      </c>
      <c r="AL2112" s="5">
        <v>0</v>
      </c>
      <c r="AM2112">
        <v>0</v>
      </c>
      <c r="AN2112" s="4">
        <v>0</v>
      </c>
      <c r="AO2112">
        <v>0</v>
      </c>
      <c r="AP2112" s="5">
        <v>0</v>
      </c>
      <c r="AQ2112">
        <v>0</v>
      </c>
      <c r="AR2112" s="4">
        <v>0</v>
      </c>
      <c r="AS2112">
        <v>0</v>
      </c>
      <c r="AT2112" s="5">
        <v>0</v>
      </c>
      <c r="AU2112">
        <v>0</v>
      </c>
      <c r="AV2112" s="4">
        <v>0</v>
      </c>
      <c r="AW2112">
        <v>0</v>
      </c>
      <c r="AX2112" s="5">
        <v>0</v>
      </c>
      <c r="AY2112">
        <v>0</v>
      </c>
      <c r="AZ2112" s="4">
        <v>0</v>
      </c>
      <c r="BA2112">
        <v>0</v>
      </c>
      <c r="BB2112" s="5">
        <v>0</v>
      </c>
      <c r="BD2112">
        <v>1</v>
      </c>
      <c r="BE2112">
        <v>0</v>
      </c>
      <c r="BF2112" s="4">
        <v>0</v>
      </c>
      <c r="BG2112">
        <v>0</v>
      </c>
      <c r="BH2112" s="5">
        <v>0</v>
      </c>
      <c r="BI2112">
        <v>0</v>
      </c>
      <c r="BJ2112" s="4">
        <v>0</v>
      </c>
      <c r="BK2112">
        <v>0</v>
      </c>
      <c r="BL2112" s="5">
        <v>0</v>
      </c>
      <c r="BM2112">
        <v>0</v>
      </c>
      <c r="BN2112" s="4">
        <v>0</v>
      </c>
      <c r="BO2112">
        <v>0</v>
      </c>
      <c r="BP2112" s="5">
        <v>0</v>
      </c>
      <c r="BQ2112">
        <v>0</v>
      </c>
      <c r="BR2112" s="4">
        <v>0</v>
      </c>
      <c r="BS2112">
        <v>0</v>
      </c>
      <c r="BT2112" s="5">
        <v>0</v>
      </c>
      <c r="BU2112">
        <v>0</v>
      </c>
      <c r="BV2112" s="4">
        <v>0</v>
      </c>
      <c r="BW2112">
        <v>0</v>
      </c>
      <c r="BX2112" s="5">
        <v>0</v>
      </c>
      <c r="BY2112">
        <v>0</v>
      </c>
      <c r="BZ2112" s="4">
        <v>0</v>
      </c>
      <c r="CA2112">
        <v>0</v>
      </c>
      <c r="CB2112" s="5">
        <v>0</v>
      </c>
      <c r="CD2112">
        <v>0</v>
      </c>
      <c r="CE2112">
        <v>0</v>
      </c>
      <c r="CF2112" s="4">
        <v>0</v>
      </c>
      <c r="CG2112">
        <v>0</v>
      </c>
      <c r="CH2112" s="5">
        <v>0</v>
      </c>
      <c r="CI2112">
        <v>0</v>
      </c>
      <c r="CJ2112" s="4">
        <v>0</v>
      </c>
      <c r="CK2112">
        <v>0</v>
      </c>
      <c r="CL2112" s="5">
        <v>0</v>
      </c>
      <c r="CM2112">
        <v>0</v>
      </c>
      <c r="CN2112" s="4">
        <v>0</v>
      </c>
      <c r="CO2112">
        <v>0</v>
      </c>
      <c r="CP2112" s="5">
        <v>0</v>
      </c>
      <c r="CQ2112">
        <v>0</v>
      </c>
      <c r="CR2112" s="4">
        <v>0</v>
      </c>
      <c r="CS2112">
        <v>0</v>
      </c>
      <c r="CT2112" s="5">
        <v>0</v>
      </c>
      <c r="CU2112">
        <v>0</v>
      </c>
      <c r="CV2112" s="4">
        <v>0</v>
      </c>
      <c r="CW2112">
        <v>0</v>
      </c>
      <c r="CX2112" s="5">
        <v>0</v>
      </c>
      <c r="CY2112" s="21">
        <v>0</v>
      </c>
      <c r="CZ2112" s="21">
        <v>0</v>
      </c>
      <c r="DA2112" s="21">
        <v>0</v>
      </c>
      <c r="DB2112" s="5">
        <v>0</v>
      </c>
      <c r="DD2112" s="8">
        <v>0</v>
      </c>
      <c r="DE2112" s="8">
        <v>0</v>
      </c>
      <c r="DF2112" s="8">
        <v>0</v>
      </c>
      <c r="DG2112" s="8">
        <v>0</v>
      </c>
      <c r="DH2112" s="8">
        <v>0</v>
      </c>
      <c r="DI2112" s="8">
        <v>0</v>
      </c>
      <c r="DJ2112" s="8">
        <v>0</v>
      </c>
      <c r="DK2112" s="8">
        <v>0</v>
      </c>
      <c r="DL2112" s="8">
        <v>0</v>
      </c>
      <c r="DM2112" s="8">
        <v>0</v>
      </c>
      <c r="DN2112" s="8">
        <v>0</v>
      </c>
      <c r="DO2112" s="8">
        <v>0</v>
      </c>
      <c r="DP2112" s="8">
        <v>0</v>
      </c>
      <c r="DQ2112" s="8">
        <v>0</v>
      </c>
      <c r="DR2112" s="8">
        <v>0</v>
      </c>
      <c r="DS2112" s="8">
        <v>0</v>
      </c>
      <c r="DT2112" s="8">
        <v>0</v>
      </c>
      <c r="DU2112" s="8">
        <v>0</v>
      </c>
      <c r="DV2112" s="8">
        <v>0</v>
      </c>
      <c r="DW2112" s="8">
        <v>0</v>
      </c>
      <c r="DX2112" s="8">
        <v>0</v>
      </c>
      <c r="DY2112" s="8">
        <v>0</v>
      </c>
      <c r="DZ2112" s="8">
        <v>0</v>
      </c>
      <c r="EA2112" s="8">
        <v>0</v>
      </c>
      <c r="EB2112" s="8">
        <v>0</v>
      </c>
      <c r="EC2112" s="8">
        <v>0</v>
      </c>
      <c r="ED2112" s="20">
        <v>0</v>
      </c>
      <c r="EF2112" s="9">
        <v>0</v>
      </c>
      <c r="EG2112" s="9">
        <v>0</v>
      </c>
      <c r="EH2112" s="9">
        <v>0</v>
      </c>
      <c r="EI2112" s="9">
        <v>0</v>
      </c>
      <c r="EJ2112" s="9">
        <v>0</v>
      </c>
      <c r="EK2112" s="9">
        <v>0</v>
      </c>
      <c r="EL2112" s="9">
        <v>0</v>
      </c>
      <c r="EM2112" s="9">
        <v>0</v>
      </c>
      <c r="EN2112" s="9">
        <v>0</v>
      </c>
      <c r="EO2112" s="9">
        <v>0</v>
      </c>
      <c r="EP2112" s="9">
        <v>0</v>
      </c>
      <c r="EQ2112" s="9">
        <v>0</v>
      </c>
      <c r="ER2112" s="9">
        <v>0</v>
      </c>
      <c r="ES2112" s="9">
        <v>0</v>
      </c>
      <c r="ET2112" s="9">
        <v>0</v>
      </c>
      <c r="EU2112" s="9">
        <v>0</v>
      </c>
      <c r="EV2112" s="9">
        <v>0</v>
      </c>
      <c r="EW2112" s="9">
        <v>0</v>
      </c>
      <c r="EX2112" s="9">
        <v>0</v>
      </c>
      <c r="EY2112" s="9">
        <v>0</v>
      </c>
      <c r="EZ2112" s="9">
        <v>0</v>
      </c>
      <c r="FA2112" s="9">
        <v>0</v>
      </c>
      <c r="FB2112" s="9">
        <v>0</v>
      </c>
      <c r="FC2112" s="9">
        <v>0</v>
      </c>
      <c r="FD2112" s="9">
        <v>0</v>
      </c>
      <c r="FE2112" s="9">
        <v>0</v>
      </c>
      <c r="FF2112">
        <v>0</v>
      </c>
    </row>
    <row r="2113" spans="1:162" x14ac:dyDescent="0.2">
      <c r="A2113" t="s">
        <v>477</v>
      </c>
      <c r="B2113" t="s">
        <v>4434</v>
      </c>
      <c r="C2113" t="s">
        <v>4599</v>
      </c>
      <c r="D2113" s="1">
        <v>1</v>
      </c>
      <c r="E2113" s="1">
        <v>1</v>
      </c>
      <c r="F2113" s="4">
        <v>0</v>
      </c>
      <c r="G2113" s="4">
        <v>0</v>
      </c>
      <c r="H2113" s="5">
        <v>1</v>
      </c>
      <c r="I2113">
        <v>1</v>
      </c>
      <c r="J2113" s="4">
        <v>0</v>
      </c>
      <c r="K2113">
        <v>0</v>
      </c>
      <c r="L2113" s="5">
        <v>1</v>
      </c>
      <c r="M2113">
        <v>0</v>
      </c>
      <c r="N2113" s="4">
        <v>0</v>
      </c>
      <c r="O2113">
        <v>0</v>
      </c>
      <c r="P2113" s="5">
        <v>0</v>
      </c>
      <c r="Q2113">
        <v>0</v>
      </c>
      <c r="R2113" s="4">
        <v>0</v>
      </c>
      <c r="S2113">
        <v>0</v>
      </c>
      <c r="T2113" s="5">
        <v>0</v>
      </c>
      <c r="U2113">
        <v>0</v>
      </c>
      <c r="V2113" s="4">
        <v>0</v>
      </c>
      <c r="W2113">
        <v>0</v>
      </c>
      <c r="X2113" s="5">
        <v>0</v>
      </c>
      <c r="Y2113">
        <v>0</v>
      </c>
      <c r="Z2113" s="4">
        <v>0</v>
      </c>
      <c r="AA2113">
        <v>0</v>
      </c>
      <c r="AB2113" s="5">
        <v>0</v>
      </c>
      <c r="AD2113">
        <v>1</v>
      </c>
      <c r="AE2113">
        <v>1</v>
      </c>
      <c r="AF2113" s="4">
        <v>0</v>
      </c>
      <c r="AG2113">
        <v>0</v>
      </c>
      <c r="AH2113" s="5">
        <v>1</v>
      </c>
      <c r="AI2113">
        <v>1</v>
      </c>
      <c r="AJ2113" s="4">
        <v>0</v>
      </c>
      <c r="AK2113">
        <v>0</v>
      </c>
      <c r="AL2113" s="5">
        <v>1</v>
      </c>
      <c r="AM2113">
        <v>0</v>
      </c>
      <c r="AN2113" s="4">
        <v>0</v>
      </c>
      <c r="AO2113">
        <v>0</v>
      </c>
      <c r="AP2113" s="5">
        <v>0</v>
      </c>
      <c r="AQ2113">
        <v>0</v>
      </c>
      <c r="AR2113" s="4">
        <v>0</v>
      </c>
      <c r="AS2113">
        <v>0</v>
      </c>
      <c r="AT2113" s="5">
        <v>0</v>
      </c>
      <c r="AU2113">
        <v>0</v>
      </c>
      <c r="AV2113" s="4">
        <v>0</v>
      </c>
      <c r="AW2113">
        <v>0</v>
      </c>
      <c r="AX2113" s="5">
        <v>0</v>
      </c>
      <c r="AY2113">
        <v>0</v>
      </c>
      <c r="AZ2113" s="4">
        <v>0</v>
      </c>
      <c r="BA2113">
        <v>0</v>
      </c>
      <c r="BB2113" s="5">
        <v>0</v>
      </c>
      <c r="BD2113">
        <v>1</v>
      </c>
      <c r="BE2113">
        <v>1</v>
      </c>
      <c r="BF2113" s="4">
        <v>0</v>
      </c>
      <c r="BG2113">
        <v>0</v>
      </c>
      <c r="BH2113" s="5">
        <v>1</v>
      </c>
      <c r="BI2113">
        <v>0</v>
      </c>
      <c r="BJ2113" s="4">
        <v>0</v>
      </c>
      <c r="BK2113">
        <v>0</v>
      </c>
      <c r="BL2113" s="5">
        <v>0</v>
      </c>
      <c r="BM2113">
        <v>0</v>
      </c>
      <c r="BN2113" s="4">
        <v>0</v>
      </c>
      <c r="BO2113">
        <v>0</v>
      </c>
      <c r="BP2113" s="5">
        <v>0</v>
      </c>
      <c r="BQ2113">
        <v>0</v>
      </c>
      <c r="BR2113" s="4">
        <v>0</v>
      </c>
      <c r="BS2113">
        <v>0</v>
      </c>
      <c r="BT2113" s="5">
        <v>0</v>
      </c>
      <c r="BU2113">
        <v>0</v>
      </c>
      <c r="BV2113" s="4">
        <v>0</v>
      </c>
      <c r="BW2113">
        <v>0</v>
      </c>
      <c r="BX2113" s="5">
        <v>0</v>
      </c>
      <c r="BY2113">
        <v>0</v>
      </c>
      <c r="BZ2113" s="4">
        <v>0</v>
      </c>
      <c r="CA2113">
        <v>0</v>
      </c>
      <c r="CB2113" s="5">
        <v>0</v>
      </c>
      <c r="CD2113">
        <v>1</v>
      </c>
      <c r="CE2113">
        <v>1</v>
      </c>
      <c r="CF2113" s="4">
        <v>0</v>
      </c>
      <c r="CG2113">
        <v>0</v>
      </c>
      <c r="CH2113" s="5">
        <v>1</v>
      </c>
      <c r="CI2113">
        <v>0</v>
      </c>
      <c r="CJ2113" s="4">
        <v>0</v>
      </c>
      <c r="CK2113">
        <v>0</v>
      </c>
      <c r="CL2113" s="5">
        <v>0</v>
      </c>
      <c r="CM2113">
        <v>0</v>
      </c>
      <c r="CN2113" s="4">
        <v>0</v>
      </c>
      <c r="CO2113">
        <v>0</v>
      </c>
      <c r="CP2113" s="5">
        <v>0</v>
      </c>
      <c r="CQ2113">
        <v>0</v>
      </c>
      <c r="CR2113" s="4">
        <v>0</v>
      </c>
      <c r="CS2113">
        <v>0</v>
      </c>
      <c r="CT2113" s="5">
        <v>0</v>
      </c>
      <c r="CU2113">
        <v>0</v>
      </c>
      <c r="CV2113" s="4">
        <v>0</v>
      </c>
      <c r="CW2113">
        <v>0</v>
      </c>
      <c r="CX2113" s="5">
        <v>0</v>
      </c>
      <c r="CY2113" s="21">
        <v>0</v>
      </c>
      <c r="CZ2113" s="21">
        <v>0</v>
      </c>
      <c r="DA2113" s="21">
        <v>0</v>
      </c>
      <c r="DB2113" s="5">
        <v>0</v>
      </c>
      <c r="DD2113" s="8">
        <v>0</v>
      </c>
      <c r="DE2113" s="8">
        <v>0</v>
      </c>
      <c r="DF2113" s="8">
        <v>0</v>
      </c>
      <c r="DG2113" s="8">
        <v>0</v>
      </c>
      <c r="DH2113" s="8">
        <v>0</v>
      </c>
      <c r="DI2113" s="8">
        <v>0</v>
      </c>
      <c r="DJ2113" s="8">
        <v>0</v>
      </c>
      <c r="DK2113" s="8">
        <v>0</v>
      </c>
      <c r="DL2113" s="8">
        <v>0</v>
      </c>
      <c r="DM2113" s="8">
        <v>0</v>
      </c>
      <c r="DN2113" s="8">
        <v>0</v>
      </c>
      <c r="DO2113" s="8">
        <v>0</v>
      </c>
      <c r="DP2113" s="8">
        <v>0</v>
      </c>
      <c r="DQ2113" s="8">
        <v>0</v>
      </c>
      <c r="DR2113" s="8">
        <v>0</v>
      </c>
      <c r="DS2113" s="8">
        <v>0</v>
      </c>
      <c r="DT2113" s="8">
        <v>0</v>
      </c>
      <c r="DU2113" s="8">
        <v>0</v>
      </c>
      <c r="DV2113" s="8">
        <v>0</v>
      </c>
      <c r="DW2113" s="8">
        <v>0</v>
      </c>
      <c r="DX2113" s="8">
        <v>0</v>
      </c>
      <c r="DY2113" s="8">
        <v>0</v>
      </c>
      <c r="DZ2113" s="8">
        <v>0</v>
      </c>
      <c r="EA2113" s="8">
        <v>0</v>
      </c>
      <c r="EB2113" s="8">
        <v>0</v>
      </c>
      <c r="EC2113" s="8">
        <v>0</v>
      </c>
      <c r="ED2113" s="20">
        <v>0</v>
      </c>
      <c r="EF2113" s="9">
        <v>0</v>
      </c>
      <c r="EG2113" s="9">
        <v>0</v>
      </c>
      <c r="EH2113" s="9">
        <v>0</v>
      </c>
      <c r="EI2113" s="9">
        <v>0</v>
      </c>
      <c r="EJ2113" s="9">
        <v>0</v>
      </c>
      <c r="EK2113" s="9">
        <v>0</v>
      </c>
      <c r="EL2113" s="9">
        <v>0</v>
      </c>
      <c r="EM2113" s="9">
        <v>0</v>
      </c>
      <c r="EN2113" s="9">
        <v>0</v>
      </c>
      <c r="EO2113" s="9">
        <v>0</v>
      </c>
      <c r="EP2113" s="9">
        <v>0</v>
      </c>
      <c r="EQ2113" s="9">
        <v>0</v>
      </c>
      <c r="ER2113" s="9">
        <v>0</v>
      </c>
      <c r="ES2113" s="9">
        <v>0</v>
      </c>
      <c r="ET2113" s="9">
        <v>0</v>
      </c>
      <c r="EU2113" s="9">
        <v>0</v>
      </c>
      <c r="EV2113" s="9">
        <v>0</v>
      </c>
      <c r="EW2113" s="9">
        <v>0</v>
      </c>
      <c r="EX2113" s="9">
        <v>0</v>
      </c>
      <c r="EY2113" s="9">
        <v>0</v>
      </c>
      <c r="EZ2113" s="9">
        <v>0</v>
      </c>
      <c r="FA2113" s="9">
        <v>0</v>
      </c>
      <c r="FB2113" s="9">
        <v>0</v>
      </c>
      <c r="FC2113" s="9">
        <v>0</v>
      </c>
      <c r="FD2113" s="9">
        <v>0</v>
      </c>
      <c r="FE2113" s="9">
        <v>0</v>
      </c>
      <c r="FF2113">
        <v>0</v>
      </c>
    </row>
    <row r="2114" spans="1:162" x14ac:dyDescent="0.2">
      <c r="A2114" t="s">
        <v>826</v>
      </c>
      <c r="B2114" t="s">
        <v>4435</v>
      </c>
      <c r="C2114" t="s">
        <v>4599</v>
      </c>
      <c r="D2114" s="1">
        <v>0</v>
      </c>
      <c r="E2114" s="1">
        <v>0</v>
      </c>
      <c r="F2114" s="4">
        <v>0</v>
      </c>
      <c r="G2114" s="4">
        <v>0</v>
      </c>
      <c r="H2114" s="5">
        <v>0</v>
      </c>
      <c r="I2114">
        <v>1</v>
      </c>
      <c r="J2114" s="4">
        <v>0</v>
      </c>
      <c r="K2114">
        <v>0</v>
      </c>
      <c r="L2114" s="5">
        <v>1</v>
      </c>
      <c r="M2114">
        <v>1</v>
      </c>
      <c r="N2114" s="4">
        <v>0</v>
      </c>
      <c r="O2114">
        <v>0</v>
      </c>
      <c r="P2114" s="5">
        <v>1</v>
      </c>
      <c r="Q2114">
        <v>0</v>
      </c>
      <c r="R2114" s="4">
        <v>0</v>
      </c>
      <c r="S2114">
        <v>0</v>
      </c>
      <c r="T2114" s="5">
        <v>0</v>
      </c>
      <c r="U2114">
        <v>0</v>
      </c>
      <c r="V2114" s="4">
        <v>0</v>
      </c>
      <c r="W2114">
        <v>0</v>
      </c>
      <c r="X2114" s="5">
        <v>0</v>
      </c>
      <c r="Y2114">
        <v>0</v>
      </c>
      <c r="Z2114" s="4">
        <v>0</v>
      </c>
      <c r="AA2114">
        <v>0</v>
      </c>
      <c r="AB2114" s="5">
        <v>0</v>
      </c>
      <c r="AD2114">
        <v>0</v>
      </c>
      <c r="AE2114">
        <v>0</v>
      </c>
      <c r="AF2114" s="4">
        <v>0</v>
      </c>
      <c r="AG2114">
        <v>0</v>
      </c>
      <c r="AH2114" s="5">
        <v>0</v>
      </c>
      <c r="AI2114">
        <v>1</v>
      </c>
      <c r="AJ2114" s="4">
        <v>0</v>
      </c>
      <c r="AK2114">
        <v>0</v>
      </c>
      <c r="AL2114" s="5">
        <v>1</v>
      </c>
      <c r="AM2114">
        <v>1</v>
      </c>
      <c r="AN2114" s="4">
        <v>0</v>
      </c>
      <c r="AO2114">
        <v>0</v>
      </c>
      <c r="AP2114" s="5">
        <v>1</v>
      </c>
      <c r="AQ2114">
        <v>0</v>
      </c>
      <c r="AR2114" s="4">
        <v>0</v>
      </c>
      <c r="AS2114">
        <v>0</v>
      </c>
      <c r="AT2114" s="5">
        <v>0</v>
      </c>
      <c r="AU2114">
        <v>0</v>
      </c>
      <c r="AV2114" s="4">
        <v>0</v>
      </c>
      <c r="AW2114">
        <v>0</v>
      </c>
      <c r="AX2114" s="5">
        <v>0</v>
      </c>
      <c r="AY2114">
        <v>0</v>
      </c>
      <c r="AZ2114" s="4">
        <v>0</v>
      </c>
      <c r="BA2114">
        <v>0</v>
      </c>
      <c r="BB2114" s="5">
        <v>0</v>
      </c>
      <c r="BD2114">
        <v>0</v>
      </c>
      <c r="BE2114">
        <v>0</v>
      </c>
      <c r="BF2114" s="4">
        <v>0</v>
      </c>
      <c r="BG2114">
        <v>0</v>
      </c>
      <c r="BH2114" s="5">
        <v>0</v>
      </c>
      <c r="BI2114">
        <v>1</v>
      </c>
      <c r="BJ2114" s="4">
        <v>0</v>
      </c>
      <c r="BK2114">
        <v>0</v>
      </c>
      <c r="BL2114" s="5">
        <v>1</v>
      </c>
      <c r="BM2114">
        <v>1</v>
      </c>
      <c r="BN2114" s="4">
        <v>0</v>
      </c>
      <c r="BO2114">
        <v>0</v>
      </c>
      <c r="BP2114" s="5">
        <v>1</v>
      </c>
      <c r="BQ2114">
        <v>0</v>
      </c>
      <c r="BR2114" s="4">
        <v>0</v>
      </c>
      <c r="BS2114">
        <v>0</v>
      </c>
      <c r="BT2114" s="5">
        <v>0</v>
      </c>
      <c r="BU2114">
        <v>0</v>
      </c>
      <c r="BV2114" s="4">
        <v>0</v>
      </c>
      <c r="BW2114">
        <v>0</v>
      </c>
      <c r="BX2114" s="5">
        <v>0</v>
      </c>
      <c r="BY2114">
        <v>0</v>
      </c>
      <c r="BZ2114" s="4">
        <v>0</v>
      </c>
      <c r="CA2114">
        <v>0</v>
      </c>
      <c r="CB2114" s="5">
        <v>0</v>
      </c>
      <c r="CD2114">
        <v>0</v>
      </c>
      <c r="CE2114">
        <v>1</v>
      </c>
      <c r="CF2114" s="4">
        <v>0</v>
      </c>
      <c r="CG2114">
        <v>0</v>
      </c>
      <c r="CH2114" s="5">
        <v>1</v>
      </c>
      <c r="CI2114">
        <v>1</v>
      </c>
      <c r="CJ2114" s="4">
        <v>0</v>
      </c>
      <c r="CK2114">
        <v>0</v>
      </c>
      <c r="CL2114" s="5">
        <v>1</v>
      </c>
      <c r="CM2114">
        <v>1</v>
      </c>
      <c r="CN2114" s="4">
        <v>0</v>
      </c>
      <c r="CO2114">
        <v>0</v>
      </c>
      <c r="CP2114" s="5">
        <v>1</v>
      </c>
      <c r="CQ2114">
        <v>0</v>
      </c>
      <c r="CR2114" s="4">
        <v>0</v>
      </c>
      <c r="CS2114">
        <v>0</v>
      </c>
      <c r="CT2114" s="5">
        <v>0</v>
      </c>
      <c r="CU2114">
        <v>0</v>
      </c>
      <c r="CV2114" s="4">
        <v>0</v>
      </c>
      <c r="CW2114">
        <v>0</v>
      </c>
      <c r="CX2114" s="5">
        <v>0</v>
      </c>
      <c r="CY2114" s="21">
        <v>0</v>
      </c>
      <c r="CZ2114" s="21">
        <v>0</v>
      </c>
      <c r="DA2114" s="21">
        <v>0</v>
      </c>
      <c r="DB2114" s="5">
        <v>0</v>
      </c>
      <c r="DD2114" s="8">
        <v>0</v>
      </c>
      <c r="DE2114" s="8">
        <v>0</v>
      </c>
      <c r="DF2114" s="8">
        <v>0</v>
      </c>
      <c r="DG2114" s="8">
        <v>0</v>
      </c>
      <c r="DH2114" s="8">
        <v>0</v>
      </c>
      <c r="DI2114" s="8">
        <v>0</v>
      </c>
      <c r="DJ2114" s="8">
        <v>0</v>
      </c>
      <c r="DK2114" s="8">
        <v>0</v>
      </c>
      <c r="DL2114" s="8">
        <v>0</v>
      </c>
      <c r="DM2114" s="8">
        <v>0</v>
      </c>
      <c r="DN2114" s="8">
        <v>0</v>
      </c>
      <c r="DO2114" s="8">
        <v>0</v>
      </c>
      <c r="DP2114" s="8">
        <v>0</v>
      </c>
      <c r="DQ2114" s="8">
        <v>0</v>
      </c>
      <c r="DR2114" s="8">
        <v>0</v>
      </c>
      <c r="DS2114" s="8">
        <v>0</v>
      </c>
      <c r="DT2114" s="8">
        <v>0</v>
      </c>
      <c r="DU2114" s="8">
        <v>0</v>
      </c>
      <c r="DV2114" s="8">
        <v>0</v>
      </c>
      <c r="DW2114" s="8">
        <v>0</v>
      </c>
      <c r="DX2114" s="8">
        <v>0</v>
      </c>
      <c r="DY2114" s="8">
        <v>0</v>
      </c>
      <c r="DZ2114" s="8">
        <v>0</v>
      </c>
      <c r="EA2114" s="8">
        <v>0</v>
      </c>
      <c r="EB2114" s="8">
        <v>0</v>
      </c>
      <c r="EC2114" s="8">
        <v>0</v>
      </c>
      <c r="ED2114" s="20">
        <v>0</v>
      </c>
      <c r="EF2114" s="9">
        <v>0</v>
      </c>
      <c r="EG2114" s="9">
        <v>0</v>
      </c>
      <c r="EH2114" s="9">
        <v>0</v>
      </c>
      <c r="EI2114" s="9">
        <v>0</v>
      </c>
      <c r="EJ2114" s="9">
        <v>0</v>
      </c>
      <c r="EK2114" s="9">
        <v>0</v>
      </c>
      <c r="EL2114" s="9">
        <v>0</v>
      </c>
      <c r="EM2114" s="9">
        <v>0</v>
      </c>
      <c r="EN2114" s="9">
        <v>0</v>
      </c>
      <c r="EO2114" s="9">
        <v>0</v>
      </c>
      <c r="EP2114" s="9">
        <v>0</v>
      </c>
      <c r="EQ2114" s="9">
        <v>0</v>
      </c>
      <c r="ER2114" s="9">
        <v>0</v>
      </c>
      <c r="ES2114" s="9">
        <v>0</v>
      </c>
      <c r="ET2114" s="9">
        <v>0</v>
      </c>
      <c r="EU2114" s="9">
        <v>0</v>
      </c>
      <c r="EV2114" s="9">
        <v>0</v>
      </c>
      <c r="EW2114" s="9">
        <v>0</v>
      </c>
      <c r="EX2114" s="9">
        <v>0</v>
      </c>
      <c r="EY2114" s="9">
        <v>0</v>
      </c>
      <c r="EZ2114" s="9">
        <v>0</v>
      </c>
      <c r="FA2114" s="9">
        <v>0</v>
      </c>
      <c r="FB2114" s="9">
        <v>0</v>
      </c>
      <c r="FC2114" s="9">
        <v>0</v>
      </c>
      <c r="FD2114" s="9">
        <v>0</v>
      </c>
      <c r="FE2114" s="9">
        <v>0</v>
      </c>
      <c r="FF2114">
        <v>0</v>
      </c>
    </row>
    <row r="2115" spans="1:162" x14ac:dyDescent="0.2">
      <c r="A2115" t="s">
        <v>500</v>
      </c>
      <c r="B2115" t="s">
        <v>4436</v>
      </c>
      <c r="C2115" t="s">
        <v>4599</v>
      </c>
      <c r="D2115" s="1">
        <v>0</v>
      </c>
      <c r="E2115" s="1">
        <v>0</v>
      </c>
      <c r="F2115" s="4">
        <v>0</v>
      </c>
      <c r="G2115" s="4">
        <v>0</v>
      </c>
      <c r="H2115" s="5">
        <v>0</v>
      </c>
      <c r="I2115">
        <v>1</v>
      </c>
      <c r="J2115" s="4">
        <v>0</v>
      </c>
      <c r="K2115">
        <v>0</v>
      </c>
      <c r="L2115" s="5">
        <v>1</v>
      </c>
      <c r="M2115">
        <v>1</v>
      </c>
      <c r="N2115" s="4">
        <v>0</v>
      </c>
      <c r="O2115">
        <v>0</v>
      </c>
      <c r="P2115" s="5">
        <v>1</v>
      </c>
      <c r="Q2115">
        <v>0</v>
      </c>
      <c r="R2115" s="4">
        <v>0</v>
      </c>
      <c r="S2115">
        <v>0</v>
      </c>
      <c r="T2115" s="5">
        <v>0</v>
      </c>
      <c r="U2115">
        <v>0</v>
      </c>
      <c r="V2115" s="4">
        <v>0</v>
      </c>
      <c r="W2115">
        <v>0</v>
      </c>
      <c r="X2115" s="5">
        <v>0</v>
      </c>
      <c r="Y2115">
        <v>0</v>
      </c>
      <c r="Z2115" s="4">
        <v>0</v>
      </c>
      <c r="AA2115">
        <v>0</v>
      </c>
      <c r="AB2115" s="5">
        <v>0</v>
      </c>
      <c r="AD2115">
        <v>0</v>
      </c>
      <c r="AE2115">
        <v>1</v>
      </c>
      <c r="AF2115" s="4">
        <v>0</v>
      </c>
      <c r="AG2115">
        <v>0</v>
      </c>
      <c r="AH2115" s="5">
        <v>1</v>
      </c>
      <c r="AI2115">
        <v>1</v>
      </c>
      <c r="AJ2115" s="4">
        <v>0</v>
      </c>
      <c r="AK2115">
        <v>0</v>
      </c>
      <c r="AL2115" s="5">
        <v>1</v>
      </c>
      <c r="AM2115">
        <v>1</v>
      </c>
      <c r="AN2115" s="4">
        <v>0</v>
      </c>
      <c r="AO2115">
        <v>0</v>
      </c>
      <c r="AP2115" s="5">
        <v>1</v>
      </c>
      <c r="AQ2115">
        <v>0</v>
      </c>
      <c r="AR2115" s="4">
        <v>0</v>
      </c>
      <c r="AS2115">
        <v>0</v>
      </c>
      <c r="AT2115" s="5">
        <v>0</v>
      </c>
      <c r="AU2115">
        <v>0</v>
      </c>
      <c r="AV2115" s="4">
        <v>0</v>
      </c>
      <c r="AW2115">
        <v>0</v>
      </c>
      <c r="AX2115" s="5">
        <v>0</v>
      </c>
      <c r="AY2115">
        <v>0</v>
      </c>
      <c r="AZ2115" s="4">
        <v>0</v>
      </c>
      <c r="BA2115">
        <v>0</v>
      </c>
      <c r="BB2115" s="5">
        <v>0</v>
      </c>
      <c r="BD2115">
        <v>0</v>
      </c>
      <c r="BE2115">
        <v>1</v>
      </c>
      <c r="BF2115" s="4">
        <v>0</v>
      </c>
      <c r="BG2115">
        <v>0</v>
      </c>
      <c r="BH2115" s="5">
        <v>1</v>
      </c>
      <c r="BI2115">
        <v>1</v>
      </c>
      <c r="BJ2115" s="4">
        <v>0</v>
      </c>
      <c r="BK2115">
        <v>0</v>
      </c>
      <c r="BL2115" s="5">
        <v>1</v>
      </c>
      <c r="BM2115">
        <v>1</v>
      </c>
      <c r="BN2115" s="4">
        <v>0</v>
      </c>
      <c r="BO2115">
        <v>0</v>
      </c>
      <c r="BP2115" s="5">
        <v>1</v>
      </c>
      <c r="BQ2115">
        <v>0</v>
      </c>
      <c r="BR2115" s="4">
        <v>0</v>
      </c>
      <c r="BS2115">
        <v>0</v>
      </c>
      <c r="BT2115" s="5">
        <v>0</v>
      </c>
      <c r="BU2115">
        <v>0</v>
      </c>
      <c r="BV2115" s="4">
        <v>0</v>
      </c>
      <c r="BW2115">
        <v>0</v>
      </c>
      <c r="BX2115" s="5">
        <v>0</v>
      </c>
      <c r="BY2115">
        <v>0</v>
      </c>
      <c r="BZ2115" s="4">
        <v>0</v>
      </c>
      <c r="CA2115">
        <v>0</v>
      </c>
      <c r="CB2115" s="5">
        <v>0</v>
      </c>
      <c r="CD2115">
        <v>0</v>
      </c>
      <c r="CE2115">
        <v>1</v>
      </c>
      <c r="CF2115" s="4">
        <v>0</v>
      </c>
      <c r="CG2115">
        <v>0</v>
      </c>
      <c r="CH2115" s="5">
        <v>1</v>
      </c>
      <c r="CI2115">
        <v>1</v>
      </c>
      <c r="CJ2115" s="4">
        <v>0</v>
      </c>
      <c r="CK2115">
        <v>0</v>
      </c>
      <c r="CL2115" s="5">
        <v>1</v>
      </c>
      <c r="CM2115">
        <v>1</v>
      </c>
      <c r="CN2115" s="4">
        <v>0</v>
      </c>
      <c r="CO2115">
        <v>0</v>
      </c>
      <c r="CP2115" s="5">
        <v>1</v>
      </c>
      <c r="CQ2115">
        <v>0</v>
      </c>
      <c r="CR2115" s="4">
        <v>0</v>
      </c>
      <c r="CS2115">
        <v>0</v>
      </c>
      <c r="CT2115" s="5">
        <v>0</v>
      </c>
      <c r="CU2115">
        <v>0</v>
      </c>
      <c r="CV2115" s="4">
        <v>0</v>
      </c>
      <c r="CW2115">
        <v>0</v>
      </c>
      <c r="CX2115" s="5">
        <v>0</v>
      </c>
      <c r="CY2115" s="21">
        <v>0</v>
      </c>
      <c r="CZ2115" s="21">
        <v>0</v>
      </c>
      <c r="DA2115" s="21">
        <v>0</v>
      </c>
      <c r="DB2115" s="5">
        <v>0</v>
      </c>
      <c r="DD2115" s="8">
        <v>0</v>
      </c>
      <c r="DE2115" s="8">
        <v>0</v>
      </c>
      <c r="DF2115" s="8">
        <v>0</v>
      </c>
      <c r="DG2115" s="8">
        <v>0</v>
      </c>
      <c r="DH2115" s="8">
        <v>0</v>
      </c>
      <c r="DI2115" s="8">
        <v>0</v>
      </c>
      <c r="DJ2115" s="8">
        <v>0</v>
      </c>
      <c r="DK2115" s="8">
        <v>0</v>
      </c>
      <c r="DL2115" s="8">
        <v>0</v>
      </c>
      <c r="DM2115" s="8">
        <v>0</v>
      </c>
      <c r="DN2115" s="8">
        <v>0</v>
      </c>
      <c r="DO2115" s="8">
        <v>0</v>
      </c>
      <c r="DP2115" s="8">
        <v>0</v>
      </c>
      <c r="DQ2115" s="8">
        <v>0</v>
      </c>
      <c r="DR2115" s="8">
        <v>0</v>
      </c>
      <c r="DS2115" s="8">
        <v>0</v>
      </c>
      <c r="DT2115" s="8">
        <v>0</v>
      </c>
      <c r="DU2115" s="8">
        <v>0</v>
      </c>
      <c r="DV2115" s="8">
        <v>0</v>
      </c>
      <c r="DW2115" s="8">
        <v>0</v>
      </c>
      <c r="DX2115" s="8">
        <v>0</v>
      </c>
      <c r="DY2115" s="8">
        <v>0</v>
      </c>
      <c r="DZ2115" s="8">
        <v>0</v>
      </c>
      <c r="EA2115" s="8">
        <v>0</v>
      </c>
      <c r="EB2115" s="8">
        <v>0</v>
      </c>
      <c r="EC2115" s="8">
        <v>0</v>
      </c>
      <c r="ED2115" s="20">
        <v>0</v>
      </c>
      <c r="EF2115" s="9">
        <v>0</v>
      </c>
      <c r="EG2115" s="9">
        <v>0</v>
      </c>
      <c r="EH2115" s="9">
        <v>0</v>
      </c>
      <c r="EI2115" s="9">
        <v>0</v>
      </c>
      <c r="EJ2115" s="9">
        <v>0</v>
      </c>
      <c r="EK2115" s="9">
        <v>0</v>
      </c>
      <c r="EL2115" s="9">
        <v>0</v>
      </c>
      <c r="EM2115" s="9">
        <v>0</v>
      </c>
      <c r="EN2115" s="9">
        <v>0</v>
      </c>
      <c r="EO2115" s="9">
        <v>0</v>
      </c>
      <c r="EP2115" s="9">
        <v>0</v>
      </c>
      <c r="EQ2115" s="9">
        <v>0</v>
      </c>
      <c r="ER2115" s="9">
        <v>0</v>
      </c>
      <c r="ES2115" s="9">
        <v>0</v>
      </c>
      <c r="ET2115" s="9">
        <v>0</v>
      </c>
      <c r="EU2115" s="9">
        <v>0</v>
      </c>
      <c r="EV2115" s="9">
        <v>0</v>
      </c>
      <c r="EW2115" s="9">
        <v>0</v>
      </c>
      <c r="EX2115" s="9">
        <v>0</v>
      </c>
      <c r="EY2115" s="9">
        <v>0</v>
      </c>
      <c r="EZ2115" s="9">
        <v>0</v>
      </c>
      <c r="FA2115" s="9">
        <v>0</v>
      </c>
      <c r="FB2115" s="9">
        <v>0</v>
      </c>
      <c r="FC2115" s="9">
        <v>0</v>
      </c>
      <c r="FD2115" s="9">
        <v>0</v>
      </c>
      <c r="FE2115" s="9">
        <v>0</v>
      </c>
      <c r="FF2115">
        <v>0</v>
      </c>
    </row>
    <row r="2116" spans="1:162" x14ac:dyDescent="0.2">
      <c r="A2116" t="s">
        <v>132</v>
      </c>
      <c r="B2116" t="s">
        <v>4437</v>
      </c>
      <c r="C2116" t="s">
        <v>3</v>
      </c>
      <c r="D2116" s="1">
        <v>3</v>
      </c>
      <c r="E2116" s="1">
        <v>3</v>
      </c>
      <c r="F2116" s="4">
        <v>0</v>
      </c>
      <c r="G2116" s="4">
        <v>0</v>
      </c>
      <c r="H2116" s="5">
        <v>3</v>
      </c>
      <c r="I2116">
        <v>0</v>
      </c>
      <c r="J2116" s="4">
        <v>0</v>
      </c>
      <c r="K2116">
        <v>0</v>
      </c>
      <c r="L2116" s="5">
        <v>0</v>
      </c>
      <c r="M2116">
        <v>0</v>
      </c>
      <c r="N2116" s="4">
        <v>0</v>
      </c>
      <c r="O2116">
        <v>0</v>
      </c>
      <c r="P2116" s="5">
        <v>0</v>
      </c>
      <c r="Q2116">
        <v>0</v>
      </c>
      <c r="R2116" s="4">
        <v>0</v>
      </c>
      <c r="S2116">
        <v>0</v>
      </c>
      <c r="T2116" s="5">
        <v>0</v>
      </c>
      <c r="U2116">
        <v>0</v>
      </c>
      <c r="V2116" s="4">
        <v>0</v>
      </c>
      <c r="W2116">
        <v>0</v>
      </c>
      <c r="X2116" s="5">
        <v>0</v>
      </c>
      <c r="Y2116">
        <v>0</v>
      </c>
      <c r="Z2116" s="4">
        <v>0</v>
      </c>
      <c r="AA2116">
        <v>0</v>
      </c>
      <c r="AB2116" s="5">
        <v>0</v>
      </c>
      <c r="AD2116">
        <v>3</v>
      </c>
      <c r="AE2116">
        <v>3</v>
      </c>
      <c r="AF2116" s="4">
        <v>0</v>
      </c>
      <c r="AG2116">
        <v>0</v>
      </c>
      <c r="AH2116" s="5">
        <v>3</v>
      </c>
      <c r="AI2116">
        <v>0</v>
      </c>
      <c r="AJ2116" s="4">
        <v>0</v>
      </c>
      <c r="AK2116">
        <v>0</v>
      </c>
      <c r="AL2116" s="5">
        <v>0</v>
      </c>
      <c r="AM2116">
        <v>0</v>
      </c>
      <c r="AN2116" s="4">
        <v>0</v>
      </c>
      <c r="AO2116">
        <v>0</v>
      </c>
      <c r="AP2116" s="5">
        <v>0</v>
      </c>
      <c r="AQ2116">
        <v>0</v>
      </c>
      <c r="AR2116" s="4">
        <v>0</v>
      </c>
      <c r="AS2116">
        <v>0</v>
      </c>
      <c r="AT2116" s="5">
        <v>0</v>
      </c>
      <c r="AU2116">
        <v>0</v>
      </c>
      <c r="AV2116" s="4">
        <v>0</v>
      </c>
      <c r="AW2116">
        <v>0</v>
      </c>
      <c r="AX2116" s="5">
        <v>0</v>
      </c>
      <c r="AY2116">
        <v>0</v>
      </c>
      <c r="AZ2116" s="4">
        <v>0</v>
      </c>
      <c r="BA2116">
        <v>0</v>
      </c>
      <c r="BB2116" s="5">
        <v>0</v>
      </c>
      <c r="BD2116">
        <v>3</v>
      </c>
      <c r="BE2116">
        <v>3</v>
      </c>
      <c r="BF2116" s="4">
        <v>0</v>
      </c>
      <c r="BG2116">
        <v>0</v>
      </c>
      <c r="BH2116" s="5">
        <v>3</v>
      </c>
      <c r="BI2116">
        <v>0</v>
      </c>
      <c r="BJ2116" s="4">
        <v>0</v>
      </c>
      <c r="BK2116">
        <v>0</v>
      </c>
      <c r="BL2116" s="5">
        <v>0</v>
      </c>
      <c r="BM2116">
        <v>0</v>
      </c>
      <c r="BN2116" s="4">
        <v>0</v>
      </c>
      <c r="BO2116">
        <v>0</v>
      </c>
      <c r="BP2116" s="5">
        <v>0</v>
      </c>
      <c r="BQ2116">
        <v>0</v>
      </c>
      <c r="BR2116" s="4">
        <v>0</v>
      </c>
      <c r="BS2116">
        <v>0</v>
      </c>
      <c r="BT2116" s="5">
        <v>0</v>
      </c>
      <c r="BU2116">
        <v>0</v>
      </c>
      <c r="BV2116" s="4">
        <v>0</v>
      </c>
      <c r="BW2116">
        <v>0</v>
      </c>
      <c r="BX2116" s="5">
        <v>0</v>
      </c>
      <c r="BY2116">
        <v>0</v>
      </c>
      <c r="BZ2116" s="4">
        <v>0</v>
      </c>
      <c r="CA2116">
        <v>0</v>
      </c>
      <c r="CB2116" s="5">
        <v>0</v>
      </c>
      <c r="CD2116">
        <v>3</v>
      </c>
      <c r="CE2116">
        <v>0</v>
      </c>
      <c r="CF2116" s="4">
        <v>0</v>
      </c>
      <c r="CG2116">
        <v>0</v>
      </c>
      <c r="CH2116" s="5">
        <v>0</v>
      </c>
      <c r="CI2116">
        <v>0</v>
      </c>
      <c r="CJ2116" s="4">
        <v>0</v>
      </c>
      <c r="CK2116">
        <v>0</v>
      </c>
      <c r="CL2116" s="5">
        <v>0</v>
      </c>
      <c r="CM2116">
        <v>0</v>
      </c>
      <c r="CN2116" s="4">
        <v>0</v>
      </c>
      <c r="CO2116">
        <v>0</v>
      </c>
      <c r="CP2116" s="5">
        <v>0</v>
      </c>
      <c r="CQ2116">
        <v>0</v>
      </c>
      <c r="CR2116" s="4">
        <v>0</v>
      </c>
      <c r="CS2116">
        <v>0</v>
      </c>
      <c r="CT2116" s="5">
        <v>0</v>
      </c>
      <c r="CU2116">
        <v>0</v>
      </c>
      <c r="CV2116" s="4">
        <v>0</v>
      </c>
      <c r="CW2116">
        <v>0</v>
      </c>
      <c r="CX2116" s="5">
        <v>0</v>
      </c>
      <c r="CY2116" s="21">
        <v>0</v>
      </c>
      <c r="CZ2116" s="21">
        <v>0</v>
      </c>
      <c r="DA2116" s="21">
        <v>0</v>
      </c>
      <c r="DB2116" s="5">
        <v>0</v>
      </c>
      <c r="DD2116" s="8">
        <v>0</v>
      </c>
      <c r="DE2116" s="8">
        <v>0</v>
      </c>
      <c r="DF2116" s="8">
        <v>0</v>
      </c>
      <c r="DG2116" s="8">
        <v>0</v>
      </c>
      <c r="DH2116" s="8">
        <v>0</v>
      </c>
      <c r="DI2116" s="8">
        <v>0</v>
      </c>
      <c r="DJ2116" s="8">
        <v>0</v>
      </c>
      <c r="DK2116" s="8">
        <v>0</v>
      </c>
      <c r="DL2116" s="8">
        <v>0</v>
      </c>
      <c r="DM2116" s="8">
        <v>0</v>
      </c>
      <c r="DN2116" s="8">
        <v>0</v>
      </c>
      <c r="DO2116" s="8">
        <v>0</v>
      </c>
      <c r="DP2116" s="8">
        <v>0</v>
      </c>
      <c r="DQ2116" s="8">
        <v>0</v>
      </c>
      <c r="DR2116" s="8">
        <v>0</v>
      </c>
      <c r="DS2116" s="8">
        <v>0</v>
      </c>
      <c r="DT2116" s="8">
        <v>0</v>
      </c>
      <c r="DU2116" s="8">
        <v>0</v>
      </c>
      <c r="DV2116" s="8">
        <v>0</v>
      </c>
      <c r="DW2116" s="8">
        <v>0</v>
      </c>
      <c r="DX2116" s="8">
        <v>0</v>
      </c>
      <c r="DY2116" s="8">
        <v>0</v>
      </c>
      <c r="DZ2116" s="8">
        <v>0</v>
      </c>
      <c r="EA2116" s="8">
        <v>0</v>
      </c>
      <c r="EB2116" s="8">
        <v>0</v>
      </c>
      <c r="EC2116" s="8">
        <v>0</v>
      </c>
      <c r="ED2116" s="20">
        <v>0</v>
      </c>
      <c r="EF2116" s="9">
        <v>0</v>
      </c>
      <c r="EG2116" s="9">
        <v>0</v>
      </c>
      <c r="EH2116" s="9">
        <v>0</v>
      </c>
      <c r="EI2116" s="9">
        <v>0</v>
      </c>
      <c r="EJ2116" s="9">
        <v>0</v>
      </c>
      <c r="EK2116" s="9">
        <v>0</v>
      </c>
      <c r="EL2116" s="9">
        <v>0</v>
      </c>
      <c r="EM2116" s="9">
        <v>0</v>
      </c>
      <c r="EN2116" s="9">
        <v>0</v>
      </c>
      <c r="EO2116" s="9">
        <v>0</v>
      </c>
      <c r="EP2116" s="9">
        <v>0</v>
      </c>
      <c r="EQ2116" s="9">
        <v>0</v>
      </c>
      <c r="ER2116" s="9">
        <v>0</v>
      </c>
      <c r="ES2116" s="9">
        <v>0</v>
      </c>
      <c r="ET2116" s="9">
        <v>0</v>
      </c>
      <c r="EU2116" s="9">
        <v>0</v>
      </c>
      <c r="EV2116" s="9">
        <v>0</v>
      </c>
      <c r="EW2116" s="9">
        <v>0</v>
      </c>
      <c r="EX2116" s="9">
        <v>0</v>
      </c>
      <c r="EY2116" s="9">
        <v>0</v>
      </c>
      <c r="EZ2116" s="9">
        <v>0</v>
      </c>
      <c r="FA2116" s="9">
        <v>0</v>
      </c>
      <c r="FB2116" s="9">
        <v>0</v>
      </c>
      <c r="FC2116" s="9">
        <v>0</v>
      </c>
      <c r="FD2116" s="9">
        <v>0</v>
      </c>
      <c r="FE2116" s="9">
        <v>0</v>
      </c>
      <c r="FF2116">
        <v>0</v>
      </c>
    </row>
    <row r="2117" spans="1:162" x14ac:dyDescent="0.2">
      <c r="A2117" t="s">
        <v>193</v>
      </c>
      <c r="B2117" t="s">
        <v>4438</v>
      </c>
      <c r="C2117" t="s">
        <v>4599</v>
      </c>
      <c r="D2117" s="1">
        <v>1</v>
      </c>
      <c r="E2117" s="1">
        <v>0</v>
      </c>
      <c r="F2117" s="4">
        <v>0</v>
      </c>
      <c r="G2117" s="4">
        <v>0</v>
      </c>
      <c r="H2117" s="5">
        <v>0</v>
      </c>
      <c r="I2117">
        <v>0</v>
      </c>
      <c r="J2117" s="4">
        <v>0</v>
      </c>
      <c r="K2117">
        <v>0</v>
      </c>
      <c r="L2117" s="5">
        <v>0</v>
      </c>
      <c r="M2117">
        <v>0</v>
      </c>
      <c r="N2117" s="4">
        <v>0</v>
      </c>
      <c r="O2117">
        <v>0</v>
      </c>
      <c r="P2117" s="5">
        <v>0</v>
      </c>
      <c r="Q2117">
        <v>0</v>
      </c>
      <c r="R2117" s="4">
        <v>0</v>
      </c>
      <c r="S2117">
        <v>0</v>
      </c>
      <c r="T2117" s="5">
        <v>0</v>
      </c>
      <c r="U2117">
        <v>0</v>
      </c>
      <c r="V2117" s="4">
        <v>0</v>
      </c>
      <c r="W2117">
        <v>0</v>
      </c>
      <c r="X2117" s="5">
        <v>0</v>
      </c>
      <c r="Y2117">
        <v>0</v>
      </c>
      <c r="Z2117" s="4">
        <v>0</v>
      </c>
      <c r="AA2117">
        <v>0</v>
      </c>
      <c r="AB2117" s="5">
        <v>0</v>
      </c>
      <c r="AD2117">
        <v>1</v>
      </c>
      <c r="AE2117">
        <v>0</v>
      </c>
      <c r="AF2117" s="4">
        <v>0</v>
      </c>
      <c r="AG2117">
        <v>0</v>
      </c>
      <c r="AH2117" s="5">
        <v>0</v>
      </c>
      <c r="AI2117">
        <v>0</v>
      </c>
      <c r="AJ2117" s="4">
        <v>0</v>
      </c>
      <c r="AK2117">
        <v>0</v>
      </c>
      <c r="AL2117" s="5">
        <v>0</v>
      </c>
      <c r="AM2117">
        <v>0</v>
      </c>
      <c r="AN2117" s="4">
        <v>0</v>
      </c>
      <c r="AO2117">
        <v>0</v>
      </c>
      <c r="AP2117" s="5">
        <v>0</v>
      </c>
      <c r="AQ2117">
        <v>0</v>
      </c>
      <c r="AR2117" s="4">
        <v>0</v>
      </c>
      <c r="AS2117">
        <v>0</v>
      </c>
      <c r="AT2117" s="5">
        <v>0</v>
      </c>
      <c r="AU2117">
        <v>0</v>
      </c>
      <c r="AV2117" s="4">
        <v>0</v>
      </c>
      <c r="AW2117">
        <v>0</v>
      </c>
      <c r="AX2117" s="5">
        <v>0</v>
      </c>
      <c r="AY2117">
        <v>0</v>
      </c>
      <c r="AZ2117" s="4">
        <v>0</v>
      </c>
      <c r="BA2117">
        <v>0</v>
      </c>
      <c r="BB2117" s="5">
        <v>0</v>
      </c>
      <c r="BD2117">
        <v>1</v>
      </c>
      <c r="BE2117">
        <v>0</v>
      </c>
      <c r="BF2117" s="4">
        <v>0</v>
      </c>
      <c r="BG2117">
        <v>0</v>
      </c>
      <c r="BH2117" s="5">
        <v>0</v>
      </c>
      <c r="BI2117">
        <v>0</v>
      </c>
      <c r="BJ2117" s="4">
        <v>0</v>
      </c>
      <c r="BK2117">
        <v>0</v>
      </c>
      <c r="BL2117" s="5">
        <v>0</v>
      </c>
      <c r="BM2117">
        <v>0</v>
      </c>
      <c r="BN2117" s="4">
        <v>0</v>
      </c>
      <c r="BO2117">
        <v>0</v>
      </c>
      <c r="BP2117" s="5">
        <v>0</v>
      </c>
      <c r="BQ2117">
        <v>0</v>
      </c>
      <c r="BR2117" s="4">
        <v>0</v>
      </c>
      <c r="BS2117">
        <v>0</v>
      </c>
      <c r="BT2117" s="5">
        <v>0</v>
      </c>
      <c r="BU2117">
        <v>0</v>
      </c>
      <c r="BV2117" s="4">
        <v>0</v>
      </c>
      <c r="BW2117">
        <v>0</v>
      </c>
      <c r="BX2117" s="5">
        <v>0</v>
      </c>
      <c r="BY2117">
        <v>0</v>
      </c>
      <c r="BZ2117" s="4">
        <v>0</v>
      </c>
      <c r="CA2117">
        <v>0</v>
      </c>
      <c r="CB2117" s="5">
        <v>0</v>
      </c>
      <c r="CD2117">
        <v>0</v>
      </c>
      <c r="CE2117">
        <v>0</v>
      </c>
      <c r="CF2117" s="4">
        <v>0</v>
      </c>
      <c r="CG2117">
        <v>0</v>
      </c>
      <c r="CH2117" s="5">
        <v>0</v>
      </c>
      <c r="CI2117">
        <v>0</v>
      </c>
      <c r="CJ2117" s="4">
        <v>0</v>
      </c>
      <c r="CK2117">
        <v>0</v>
      </c>
      <c r="CL2117" s="5">
        <v>0</v>
      </c>
      <c r="CM2117">
        <v>0</v>
      </c>
      <c r="CN2117" s="4">
        <v>0</v>
      </c>
      <c r="CO2117">
        <v>0</v>
      </c>
      <c r="CP2117" s="5">
        <v>0</v>
      </c>
      <c r="CQ2117">
        <v>0</v>
      </c>
      <c r="CR2117" s="4">
        <v>0</v>
      </c>
      <c r="CS2117">
        <v>0</v>
      </c>
      <c r="CT2117" s="5">
        <v>0</v>
      </c>
      <c r="CU2117">
        <v>0</v>
      </c>
      <c r="CV2117" s="4">
        <v>0</v>
      </c>
      <c r="CW2117">
        <v>0</v>
      </c>
      <c r="CX2117" s="5">
        <v>0</v>
      </c>
      <c r="CY2117" s="21">
        <v>0</v>
      </c>
      <c r="CZ2117" s="21">
        <v>0</v>
      </c>
      <c r="DA2117" s="21">
        <v>0</v>
      </c>
      <c r="DB2117" s="5">
        <v>0</v>
      </c>
      <c r="DD2117" s="8">
        <v>0</v>
      </c>
      <c r="DE2117" s="8">
        <v>0</v>
      </c>
      <c r="DF2117" s="8">
        <v>0</v>
      </c>
      <c r="DG2117" s="8">
        <v>0</v>
      </c>
      <c r="DH2117" s="8">
        <v>0</v>
      </c>
      <c r="DI2117" s="8">
        <v>0</v>
      </c>
      <c r="DJ2117" s="8">
        <v>0</v>
      </c>
      <c r="DK2117" s="8">
        <v>0</v>
      </c>
      <c r="DL2117" s="8">
        <v>0</v>
      </c>
      <c r="DM2117" s="8">
        <v>0</v>
      </c>
      <c r="DN2117" s="8">
        <v>0</v>
      </c>
      <c r="DO2117" s="8">
        <v>0</v>
      </c>
      <c r="DP2117" s="8">
        <v>0</v>
      </c>
      <c r="DQ2117" s="8">
        <v>0</v>
      </c>
      <c r="DR2117" s="8">
        <v>0</v>
      </c>
      <c r="DS2117" s="8">
        <v>0</v>
      </c>
      <c r="DT2117" s="8">
        <v>0</v>
      </c>
      <c r="DU2117" s="8">
        <v>0</v>
      </c>
      <c r="DV2117" s="8">
        <v>0</v>
      </c>
      <c r="DW2117" s="8">
        <v>0</v>
      </c>
      <c r="DX2117" s="8">
        <v>0</v>
      </c>
      <c r="DY2117" s="8">
        <v>0</v>
      </c>
      <c r="DZ2117" s="8">
        <v>0</v>
      </c>
      <c r="EA2117" s="8">
        <v>0</v>
      </c>
      <c r="EB2117" s="8">
        <v>0</v>
      </c>
      <c r="EC2117" s="8">
        <v>0</v>
      </c>
      <c r="ED2117" s="20">
        <v>0</v>
      </c>
      <c r="EF2117" s="9">
        <v>0</v>
      </c>
      <c r="EG2117" s="9">
        <v>0</v>
      </c>
      <c r="EH2117" s="9">
        <v>0</v>
      </c>
      <c r="EI2117" s="9">
        <v>0</v>
      </c>
      <c r="EJ2117" s="9">
        <v>0</v>
      </c>
      <c r="EK2117" s="9">
        <v>0</v>
      </c>
      <c r="EL2117" s="9">
        <v>0</v>
      </c>
      <c r="EM2117" s="9">
        <v>0</v>
      </c>
      <c r="EN2117" s="9">
        <v>0</v>
      </c>
      <c r="EO2117" s="9">
        <v>0</v>
      </c>
      <c r="EP2117" s="9">
        <v>0</v>
      </c>
      <c r="EQ2117" s="9">
        <v>0</v>
      </c>
      <c r="ER2117" s="9">
        <v>0</v>
      </c>
      <c r="ES2117" s="9">
        <v>0</v>
      </c>
      <c r="ET2117" s="9">
        <v>0</v>
      </c>
      <c r="EU2117" s="9">
        <v>0</v>
      </c>
      <c r="EV2117" s="9">
        <v>0</v>
      </c>
      <c r="EW2117" s="9">
        <v>0</v>
      </c>
      <c r="EX2117" s="9">
        <v>0</v>
      </c>
      <c r="EY2117" s="9">
        <v>0</v>
      </c>
      <c r="EZ2117" s="9">
        <v>0</v>
      </c>
      <c r="FA2117" s="9">
        <v>0</v>
      </c>
      <c r="FB2117" s="9">
        <v>0</v>
      </c>
      <c r="FC2117" s="9">
        <v>0</v>
      </c>
      <c r="FD2117" s="9">
        <v>0</v>
      </c>
      <c r="FE2117" s="9">
        <v>0</v>
      </c>
      <c r="FF2117">
        <v>0</v>
      </c>
    </row>
    <row r="2118" spans="1:162" x14ac:dyDescent="0.2">
      <c r="A2118" t="s">
        <v>705</v>
      </c>
      <c r="B2118" t="s">
        <v>4439</v>
      </c>
      <c r="C2118" t="s">
        <v>3</v>
      </c>
      <c r="D2118" s="1">
        <v>7</v>
      </c>
      <c r="E2118" s="1">
        <v>7</v>
      </c>
      <c r="F2118" s="4">
        <v>0</v>
      </c>
      <c r="G2118" s="4">
        <v>0</v>
      </c>
      <c r="H2118" s="5">
        <v>7</v>
      </c>
      <c r="I2118">
        <v>6</v>
      </c>
      <c r="J2118" s="4">
        <v>0</v>
      </c>
      <c r="K2118">
        <v>0</v>
      </c>
      <c r="L2118" s="5">
        <v>6</v>
      </c>
      <c r="M2118">
        <v>5</v>
      </c>
      <c r="N2118" s="4">
        <v>0</v>
      </c>
      <c r="O2118">
        <v>0</v>
      </c>
      <c r="P2118" s="5">
        <v>5</v>
      </c>
      <c r="Q2118">
        <v>5</v>
      </c>
      <c r="R2118" s="4">
        <v>0</v>
      </c>
      <c r="S2118">
        <v>0</v>
      </c>
      <c r="T2118" s="5">
        <v>5</v>
      </c>
      <c r="U2118">
        <v>0</v>
      </c>
      <c r="V2118" s="4">
        <v>0</v>
      </c>
      <c r="W2118">
        <v>0</v>
      </c>
      <c r="X2118" s="5">
        <v>0</v>
      </c>
      <c r="Y2118">
        <v>0</v>
      </c>
      <c r="Z2118" s="4">
        <v>0</v>
      </c>
      <c r="AA2118">
        <v>0</v>
      </c>
      <c r="AB2118" s="5">
        <v>0</v>
      </c>
      <c r="AD2118">
        <v>7</v>
      </c>
      <c r="AE2118">
        <v>6</v>
      </c>
      <c r="AF2118" s="4">
        <v>0</v>
      </c>
      <c r="AG2118">
        <v>0</v>
      </c>
      <c r="AH2118" s="5">
        <v>6</v>
      </c>
      <c r="AI2118">
        <v>6</v>
      </c>
      <c r="AJ2118" s="4">
        <v>0</v>
      </c>
      <c r="AK2118">
        <v>0</v>
      </c>
      <c r="AL2118" s="5">
        <v>6</v>
      </c>
      <c r="AM2118">
        <v>5</v>
      </c>
      <c r="AN2118" s="4">
        <v>0</v>
      </c>
      <c r="AO2118">
        <v>0</v>
      </c>
      <c r="AP2118" s="5">
        <v>5</v>
      </c>
      <c r="AQ2118">
        <v>0</v>
      </c>
      <c r="AR2118" s="4">
        <v>0</v>
      </c>
      <c r="AS2118">
        <v>0</v>
      </c>
      <c r="AT2118" s="5">
        <v>0</v>
      </c>
      <c r="AU2118">
        <v>0</v>
      </c>
      <c r="AV2118" s="4">
        <v>0</v>
      </c>
      <c r="AW2118">
        <v>0</v>
      </c>
      <c r="AX2118" s="5">
        <v>0</v>
      </c>
      <c r="AY2118">
        <v>0</v>
      </c>
      <c r="AZ2118" s="4">
        <v>0</v>
      </c>
      <c r="BA2118">
        <v>0</v>
      </c>
      <c r="BB2118" s="5">
        <v>0</v>
      </c>
      <c r="BD2118">
        <v>7</v>
      </c>
      <c r="BE2118">
        <v>6</v>
      </c>
      <c r="BF2118" s="4">
        <v>0</v>
      </c>
      <c r="BG2118">
        <v>0</v>
      </c>
      <c r="BH2118" s="5">
        <v>6</v>
      </c>
      <c r="BI2118">
        <v>6</v>
      </c>
      <c r="BJ2118" s="4">
        <v>0</v>
      </c>
      <c r="BK2118">
        <v>0</v>
      </c>
      <c r="BL2118" s="5">
        <v>6</v>
      </c>
      <c r="BM2118">
        <v>5</v>
      </c>
      <c r="BN2118" s="4">
        <v>0</v>
      </c>
      <c r="BO2118">
        <v>0</v>
      </c>
      <c r="BP2118" s="5">
        <v>5</v>
      </c>
      <c r="BQ2118">
        <v>0</v>
      </c>
      <c r="BR2118" s="4">
        <v>0</v>
      </c>
      <c r="BS2118">
        <v>0</v>
      </c>
      <c r="BT2118" s="5">
        <v>0</v>
      </c>
      <c r="BU2118">
        <v>0</v>
      </c>
      <c r="BV2118" s="4">
        <v>0</v>
      </c>
      <c r="BW2118">
        <v>0</v>
      </c>
      <c r="BX2118" s="5">
        <v>0</v>
      </c>
      <c r="BY2118">
        <v>0</v>
      </c>
      <c r="BZ2118" s="4">
        <v>0</v>
      </c>
      <c r="CA2118">
        <v>0</v>
      </c>
      <c r="CB2118" s="5">
        <v>0</v>
      </c>
      <c r="CD2118">
        <v>7</v>
      </c>
      <c r="CE2118">
        <v>6</v>
      </c>
      <c r="CF2118" s="4">
        <v>0</v>
      </c>
      <c r="CG2118">
        <v>0</v>
      </c>
      <c r="CH2118" s="5">
        <v>6</v>
      </c>
      <c r="CI2118">
        <v>0</v>
      </c>
      <c r="CJ2118" s="4">
        <v>0</v>
      </c>
      <c r="CK2118">
        <v>0</v>
      </c>
      <c r="CL2118" s="5">
        <v>0</v>
      </c>
      <c r="CM2118">
        <v>5</v>
      </c>
      <c r="CN2118" s="4">
        <v>0</v>
      </c>
      <c r="CO2118">
        <v>0</v>
      </c>
      <c r="CP2118" s="5">
        <v>5</v>
      </c>
      <c r="CQ2118">
        <v>0</v>
      </c>
      <c r="CR2118" s="4">
        <v>0</v>
      </c>
      <c r="CS2118">
        <v>0</v>
      </c>
      <c r="CT2118" s="5">
        <v>0</v>
      </c>
      <c r="CU2118">
        <v>0</v>
      </c>
      <c r="CV2118" s="4">
        <v>0</v>
      </c>
      <c r="CW2118">
        <v>0</v>
      </c>
      <c r="CX2118" s="5">
        <v>0</v>
      </c>
      <c r="CY2118" s="21">
        <v>0</v>
      </c>
      <c r="CZ2118" s="21">
        <v>0</v>
      </c>
      <c r="DA2118" s="21">
        <v>0</v>
      </c>
      <c r="DB2118" s="5">
        <v>0</v>
      </c>
      <c r="DD2118" s="8">
        <v>0</v>
      </c>
      <c r="DE2118" s="8">
        <v>0</v>
      </c>
      <c r="DF2118" s="8">
        <v>0</v>
      </c>
      <c r="DG2118" s="8">
        <v>0</v>
      </c>
      <c r="DH2118" s="8">
        <v>0</v>
      </c>
      <c r="DI2118" s="8">
        <v>0</v>
      </c>
      <c r="DJ2118" s="8">
        <v>0</v>
      </c>
      <c r="DK2118" s="8">
        <v>0</v>
      </c>
      <c r="DL2118" s="8">
        <v>0</v>
      </c>
      <c r="DM2118" s="8">
        <v>0</v>
      </c>
      <c r="DN2118" s="8">
        <v>0</v>
      </c>
      <c r="DO2118" s="8">
        <v>0</v>
      </c>
      <c r="DP2118" s="8">
        <v>0</v>
      </c>
      <c r="DQ2118" s="8">
        <v>0</v>
      </c>
      <c r="DR2118" s="8">
        <v>0</v>
      </c>
      <c r="DS2118" s="8">
        <v>0</v>
      </c>
      <c r="DT2118" s="8">
        <v>0</v>
      </c>
      <c r="DU2118" s="8">
        <v>0</v>
      </c>
      <c r="DV2118" s="8">
        <v>0</v>
      </c>
      <c r="DW2118" s="8">
        <v>0</v>
      </c>
      <c r="DX2118" s="8">
        <v>0</v>
      </c>
      <c r="DY2118" s="8">
        <v>0</v>
      </c>
      <c r="DZ2118" s="8">
        <v>0</v>
      </c>
      <c r="EA2118" s="8">
        <v>0</v>
      </c>
      <c r="EB2118" s="8">
        <v>0</v>
      </c>
      <c r="EC2118" s="8">
        <v>0</v>
      </c>
      <c r="ED2118" s="20">
        <v>0</v>
      </c>
      <c r="EF2118" s="9">
        <v>0</v>
      </c>
      <c r="EG2118" s="9">
        <v>0</v>
      </c>
      <c r="EH2118" s="9">
        <v>0</v>
      </c>
      <c r="EI2118" s="9">
        <v>0</v>
      </c>
      <c r="EJ2118" s="9">
        <v>0</v>
      </c>
      <c r="EK2118" s="9">
        <v>0</v>
      </c>
      <c r="EL2118" s="9">
        <v>0</v>
      </c>
      <c r="EM2118" s="9">
        <v>0</v>
      </c>
      <c r="EN2118" s="9">
        <v>0</v>
      </c>
      <c r="EO2118" s="9">
        <v>0</v>
      </c>
      <c r="EP2118" s="9">
        <v>0</v>
      </c>
      <c r="EQ2118" s="9">
        <v>0</v>
      </c>
      <c r="ER2118" s="9">
        <v>0</v>
      </c>
      <c r="ES2118" s="9">
        <v>0</v>
      </c>
      <c r="ET2118" s="9">
        <v>0</v>
      </c>
      <c r="EU2118" s="9">
        <v>0</v>
      </c>
      <c r="EV2118" s="9">
        <v>0</v>
      </c>
      <c r="EW2118" s="9">
        <v>0</v>
      </c>
      <c r="EX2118" s="9">
        <v>0</v>
      </c>
      <c r="EY2118" s="9">
        <v>0</v>
      </c>
      <c r="EZ2118" s="9">
        <v>0</v>
      </c>
      <c r="FA2118" s="9">
        <v>0</v>
      </c>
      <c r="FB2118" s="9">
        <v>0</v>
      </c>
      <c r="FC2118" s="9">
        <v>0</v>
      </c>
      <c r="FD2118" s="9">
        <v>0</v>
      </c>
      <c r="FE2118" s="9">
        <v>0</v>
      </c>
      <c r="FF2118">
        <v>0</v>
      </c>
    </row>
    <row r="2119" spans="1:162" x14ac:dyDescent="0.2">
      <c r="A2119" t="s">
        <v>24</v>
      </c>
      <c r="B2119" t="s">
        <v>4440</v>
      </c>
      <c r="C2119" t="s">
        <v>4599</v>
      </c>
      <c r="D2119" s="1">
        <v>1</v>
      </c>
      <c r="E2119" s="1">
        <v>0</v>
      </c>
      <c r="F2119" s="4">
        <v>0</v>
      </c>
      <c r="G2119" s="4">
        <v>0</v>
      </c>
      <c r="H2119" s="5">
        <v>0</v>
      </c>
      <c r="I2119">
        <v>0</v>
      </c>
      <c r="J2119" s="4">
        <v>0</v>
      </c>
      <c r="K2119">
        <v>0</v>
      </c>
      <c r="L2119" s="5">
        <v>0</v>
      </c>
      <c r="M2119">
        <v>0</v>
      </c>
      <c r="N2119" s="4">
        <v>0</v>
      </c>
      <c r="O2119">
        <v>0</v>
      </c>
      <c r="P2119" s="5">
        <v>0</v>
      </c>
      <c r="Q2119">
        <v>0</v>
      </c>
      <c r="R2119" s="4">
        <v>0</v>
      </c>
      <c r="S2119">
        <v>0</v>
      </c>
      <c r="T2119" s="5">
        <v>0</v>
      </c>
      <c r="U2119">
        <v>0</v>
      </c>
      <c r="V2119" s="4">
        <v>0</v>
      </c>
      <c r="W2119">
        <v>0</v>
      </c>
      <c r="X2119" s="5">
        <v>0</v>
      </c>
      <c r="Y2119">
        <v>0</v>
      </c>
      <c r="Z2119" s="4">
        <v>0</v>
      </c>
      <c r="AA2119">
        <v>0</v>
      </c>
      <c r="AB2119" s="5">
        <v>0</v>
      </c>
      <c r="AD2119">
        <v>1</v>
      </c>
      <c r="AE2119">
        <v>0</v>
      </c>
      <c r="AF2119" s="4">
        <v>0</v>
      </c>
      <c r="AG2119">
        <v>0</v>
      </c>
      <c r="AH2119" s="5">
        <v>0</v>
      </c>
      <c r="AI2119">
        <v>0</v>
      </c>
      <c r="AJ2119" s="4">
        <v>0</v>
      </c>
      <c r="AK2119">
        <v>0</v>
      </c>
      <c r="AL2119" s="5">
        <v>0</v>
      </c>
      <c r="AM2119">
        <v>0</v>
      </c>
      <c r="AN2119" s="4">
        <v>0</v>
      </c>
      <c r="AO2119">
        <v>0</v>
      </c>
      <c r="AP2119" s="5">
        <v>0</v>
      </c>
      <c r="AQ2119">
        <v>0</v>
      </c>
      <c r="AR2119" s="4">
        <v>0</v>
      </c>
      <c r="AS2119">
        <v>0</v>
      </c>
      <c r="AT2119" s="5">
        <v>0</v>
      </c>
      <c r="AU2119">
        <v>0</v>
      </c>
      <c r="AV2119" s="4">
        <v>0</v>
      </c>
      <c r="AW2119">
        <v>0</v>
      </c>
      <c r="AX2119" s="5">
        <v>0</v>
      </c>
      <c r="AY2119">
        <v>0</v>
      </c>
      <c r="AZ2119" s="4">
        <v>0</v>
      </c>
      <c r="BA2119">
        <v>0</v>
      </c>
      <c r="BB2119" s="5">
        <v>0</v>
      </c>
      <c r="BD2119">
        <v>1</v>
      </c>
      <c r="BE2119">
        <v>0</v>
      </c>
      <c r="BF2119" s="4">
        <v>0</v>
      </c>
      <c r="BG2119">
        <v>0</v>
      </c>
      <c r="BH2119" s="5">
        <v>0</v>
      </c>
      <c r="BI2119">
        <v>0</v>
      </c>
      <c r="BJ2119" s="4">
        <v>0</v>
      </c>
      <c r="BK2119">
        <v>0</v>
      </c>
      <c r="BL2119" s="5">
        <v>0</v>
      </c>
      <c r="BM2119">
        <v>0</v>
      </c>
      <c r="BN2119" s="4">
        <v>0</v>
      </c>
      <c r="BO2119">
        <v>0</v>
      </c>
      <c r="BP2119" s="5">
        <v>0</v>
      </c>
      <c r="BQ2119">
        <v>0</v>
      </c>
      <c r="BR2119" s="4">
        <v>0</v>
      </c>
      <c r="BS2119">
        <v>0</v>
      </c>
      <c r="BT2119" s="5">
        <v>0</v>
      </c>
      <c r="BU2119">
        <v>0</v>
      </c>
      <c r="BV2119" s="4">
        <v>0</v>
      </c>
      <c r="BW2119">
        <v>0</v>
      </c>
      <c r="BX2119" s="5">
        <v>0</v>
      </c>
      <c r="BY2119">
        <v>0</v>
      </c>
      <c r="BZ2119" s="4">
        <v>0</v>
      </c>
      <c r="CA2119">
        <v>0</v>
      </c>
      <c r="CB2119" s="5">
        <v>0</v>
      </c>
      <c r="CD2119">
        <v>0</v>
      </c>
      <c r="CE2119">
        <v>0</v>
      </c>
      <c r="CF2119" s="4">
        <v>0</v>
      </c>
      <c r="CG2119">
        <v>0</v>
      </c>
      <c r="CH2119" s="5">
        <v>0</v>
      </c>
      <c r="CI2119">
        <v>0</v>
      </c>
      <c r="CJ2119" s="4">
        <v>0</v>
      </c>
      <c r="CK2119">
        <v>0</v>
      </c>
      <c r="CL2119" s="5">
        <v>0</v>
      </c>
      <c r="CM2119">
        <v>0</v>
      </c>
      <c r="CN2119" s="4">
        <v>0</v>
      </c>
      <c r="CO2119">
        <v>0</v>
      </c>
      <c r="CP2119" s="5">
        <v>0</v>
      </c>
      <c r="CQ2119">
        <v>0</v>
      </c>
      <c r="CR2119" s="4">
        <v>0</v>
      </c>
      <c r="CS2119">
        <v>0</v>
      </c>
      <c r="CT2119" s="5">
        <v>0</v>
      </c>
      <c r="CU2119">
        <v>0</v>
      </c>
      <c r="CV2119" s="4">
        <v>0</v>
      </c>
      <c r="CW2119">
        <v>0</v>
      </c>
      <c r="CX2119" s="5">
        <v>0</v>
      </c>
      <c r="CY2119" s="21">
        <v>0</v>
      </c>
      <c r="CZ2119" s="21">
        <v>0</v>
      </c>
      <c r="DA2119" s="21">
        <v>0</v>
      </c>
      <c r="DB2119" s="5">
        <v>0</v>
      </c>
      <c r="DD2119" s="8">
        <v>0</v>
      </c>
      <c r="DE2119" s="8">
        <v>0</v>
      </c>
      <c r="DF2119" s="8">
        <v>0</v>
      </c>
      <c r="DG2119" s="8">
        <v>0</v>
      </c>
      <c r="DH2119" s="8">
        <v>0</v>
      </c>
      <c r="DI2119" s="8">
        <v>0</v>
      </c>
      <c r="DJ2119" s="8">
        <v>0</v>
      </c>
      <c r="DK2119" s="8">
        <v>0</v>
      </c>
      <c r="DL2119" s="8">
        <v>0</v>
      </c>
      <c r="DM2119" s="8">
        <v>0</v>
      </c>
      <c r="DN2119" s="8">
        <v>0</v>
      </c>
      <c r="DO2119" s="8">
        <v>0</v>
      </c>
      <c r="DP2119" s="8">
        <v>0</v>
      </c>
      <c r="DQ2119" s="8">
        <v>0</v>
      </c>
      <c r="DR2119" s="8">
        <v>0</v>
      </c>
      <c r="DS2119" s="8">
        <v>0</v>
      </c>
      <c r="DT2119" s="8">
        <v>0</v>
      </c>
      <c r="DU2119" s="8">
        <v>0</v>
      </c>
      <c r="DV2119" s="8">
        <v>0</v>
      </c>
      <c r="DW2119" s="8">
        <v>0</v>
      </c>
      <c r="DX2119" s="8">
        <v>0</v>
      </c>
      <c r="DY2119" s="8">
        <v>0</v>
      </c>
      <c r="DZ2119" s="8">
        <v>0</v>
      </c>
      <c r="EA2119" s="8">
        <v>0</v>
      </c>
      <c r="EB2119" s="8">
        <v>0</v>
      </c>
      <c r="EC2119" s="8">
        <v>0</v>
      </c>
      <c r="ED2119" s="20">
        <v>0</v>
      </c>
      <c r="EF2119" s="9">
        <v>0</v>
      </c>
      <c r="EG2119" s="9">
        <v>0</v>
      </c>
      <c r="EH2119" s="9">
        <v>0</v>
      </c>
      <c r="EI2119" s="9">
        <v>0</v>
      </c>
      <c r="EJ2119" s="9">
        <v>0</v>
      </c>
      <c r="EK2119" s="9">
        <v>0</v>
      </c>
      <c r="EL2119" s="9">
        <v>0</v>
      </c>
      <c r="EM2119" s="9">
        <v>0</v>
      </c>
      <c r="EN2119" s="9">
        <v>0</v>
      </c>
      <c r="EO2119" s="9">
        <v>0</v>
      </c>
      <c r="EP2119" s="9">
        <v>0</v>
      </c>
      <c r="EQ2119" s="9">
        <v>0</v>
      </c>
      <c r="ER2119" s="9">
        <v>0</v>
      </c>
      <c r="ES2119" s="9">
        <v>0</v>
      </c>
      <c r="ET2119" s="9">
        <v>0</v>
      </c>
      <c r="EU2119" s="9">
        <v>0</v>
      </c>
      <c r="EV2119" s="9">
        <v>0</v>
      </c>
      <c r="EW2119" s="9">
        <v>0</v>
      </c>
      <c r="EX2119" s="9">
        <v>0</v>
      </c>
      <c r="EY2119" s="9">
        <v>0</v>
      </c>
      <c r="EZ2119" s="9">
        <v>0</v>
      </c>
      <c r="FA2119" s="9">
        <v>0</v>
      </c>
      <c r="FB2119" s="9">
        <v>0</v>
      </c>
      <c r="FC2119" s="9">
        <v>0</v>
      </c>
      <c r="FD2119" s="9">
        <v>0</v>
      </c>
      <c r="FE2119" s="9">
        <v>0</v>
      </c>
      <c r="FF2119">
        <v>0</v>
      </c>
    </row>
    <row r="2120" spans="1:162" x14ac:dyDescent="0.2">
      <c r="A2120" t="s">
        <v>153</v>
      </c>
      <c r="B2120" t="s">
        <v>4441</v>
      </c>
      <c r="C2120" t="s">
        <v>3</v>
      </c>
      <c r="D2120" s="1">
        <v>4</v>
      </c>
      <c r="E2120" s="1">
        <v>4</v>
      </c>
      <c r="F2120" s="4">
        <v>0</v>
      </c>
      <c r="G2120" s="4">
        <v>0</v>
      </c>
      <c r="H2120" s="5">
        <v>4</v>
      </c>
      <c r="I2120">
        <v>0</v>
      </c>
      <c r="J2120" s="4">
        <v>0</v>
      </c>
      <c r="K2120">
        <v>0</v>
      </c>
      <c r="L2120" s="5">
        <v>0</v>
      </c>
      <c r="M2120">
        <v>0</v>
      </c>
      <c r="N2120" s="4">
        <v>0</v>
      </c>
      <c r="O2120">
        <v>0</v>
      </c>
      <c r="P2120" s="5">
        <v>0</v>
      </c>
      <c r="Q2120">
        <v>0</v>
      </c>
      <c r="R2120" s="4">
        <v>0</v>
      </c>
      <c r="S2120">
        <v>0</v>
      </c>
      <c r="T2120" s="5">
        <v>0</v>
      </c>
      <c r="U2120">
        <v>0</v>
      </c>
      <c r="V2120" s="4">
        <v>0</v>
      </c>
      <c r="W2120">
        <v>0</v>
      </c>
      <c r="X2120" s="5">
        <v>0</v>
      </c>
      <c r="Y2120">
        <v>0</v>
      </c>
      <c r="Z2120" s="4">
        <v>0</v>
      </c>
      <c r="AA2120">
        <v>0</v>
      </c>
      <c r="AB2120" s="5">
        <v>0</v>
      </c>
      <c r="AD2120">
        <v>4</v>
      </c>
      <c r="AE2120">
        <v>4</v>
      </c>
      <c r="AF2120" s="4">
        <v>0</v>
      </c>
      <c r="AG2120">
        <v>0</v>
      </c>
      <c r="AH2120" s="5">
        <v>4</v>
      </c>
      <c r="AI2120">
        <v>0</v>
      </c>
      <c r="AJ2120" s="4">
        <v>0</v>
      </c>
      <c r="AK2120">
        <v>0</v>
      </c>
      <c r="AL2120" s="5">
        <v>0</v>
      </c>
      <c r="AM2120">
        <v>0</v>
      </c>
      <c r="AN2120" s="4">
        <v>0</v>
      </c>
      <c r="AO2120">
        <v>0</v>
      </c>
      <c r="AP2120" s="5">
        <v>0</v>
      </c>
      <c r="AQ2120">
        <v>0</v>
      </c>
      <c r="AR2120" s="4">
        <v>0</v>
      </c>
      <c r="AS2120">
        <v>0</v>
      </c>
      <c r="AT2120" s="5">
        <v>0</v>
      </c>
      <c r="AU2120">
        <v>0</v>
      </c>
      <c r="AV2120" s="4">
        <v>0</v>
      </c>
      <c r="AW2120">
        <v>0</v>
      </c>
      <c r="AX2120" s="5">
        <v>0</v>
      </c>
      <c r="AY2120">
        <v>0</v>
      </c>
      <c r="AZ2120" s="4">
        <v>0</v>
      </c>
      <c r="BA2120">
        <v>0</v>
      </c>
      <c r="BB2120" s="5">
        <v>0</v>
      </c>
      <c r="BD2120">
        <v>4</v>
      </c>
      <c r="BE2120">
        <v>4</v>
      </c>
      <c r="BF2120" s="4">
        <v>0</v>
      </c>
      <c r="BG2120">
        <v>0</v>
      </c>
      <c r="BH2120" s="5">
        <v>4</v>
      </c>
      <c r="BI2120">
        <v>0</v>
      </c>
      <c r="BJ2120" s="4">
        <v>0</v>
      </c>
      <c r="BK2120">
        <v>0</v>
      </c>
      <c r="BL2120" s="5">
        <v>0</v>
      </c>
      <c r="BM2120">
        <v>0</v>
      </c>
      <c r="BN2120" s="4">
        <v>0</v>
      </c>
      <c r="BO2120">
        <v>0</v>
      </c>
      <c r="BP2120" s="5">
        <v>0</v>
      </c>
      <c r="BQ2120">
        <v>0</v>
      </c>
      <c r="BR2120" s="4">
        <v>0</v>
      </c>
      <c r="BS2120">
        <v>0</v>
      </c>
      <c r="BT2120" s="5">
        <v>0</v>
      </c>
      <c r="BU2120">
        <v>0</v>
      </c>
      <c r="BV2120" s="4">
        <v>0</v>
      </c>
      <c r="BW2120">
        <v>0</v>
      </c>
      <c r="BX2120" s="5">
        <v>0</v>
      </c>
      <c r="BY2120">
        <v>0</v>
      </c>
      <c r="BZ2120" s="4">
        <v>0</v>
      </c>
      <c r="CA2120">
        <v>0</v>
      </c>
      <c r="CB2120" s="5">
        <v>0</v>
      </c>
      <c r="CD2120">
        <v>4</v>
      </c>
      <c r="CE2120">
        <v>4</v>
      </c>
      <c r="CF2120" s="4">
        <v>0</v>
      </c>
      <c r="CG2120">
        <v>0</v>
      </c>
      <c r="CH2120" s="5">
        <v>4</v>
      </c>
      <c r="CI2120">
        <v>0</v>
      </c>
      <c r="CJ2120" s="4">
        <v>0</v>
      </c>
      <c r="CK2120">
        <v>0</v>
      </c>
      <c r="CL2120" s="5">
        <v>0</v>
      </c>
      <c r="CM2120">
        <v>0</v>
      </c>
      <c r="CN2120" s="4">
        <v>0</v>
      </c>
      <c r="CO2120">
        <v>0</v>
      </c>
      <c r="CP2120" s="5">
        <v>0</v>
      </c>
      <c r="CQ2120">
        <v>0</v>
      </c>
      <c r="CR2120" s="4">
        <v>0</v>
      </c>
      <c r="CS2120">
        <v>0</v>
      </c>
      <c r="CT2120" s="5">
        <v>0</v>
      </c>
      <c r="CU2120">
        <v>0</v>
      </c>
      <c r="CV2120" s="4">
        <v>0</v>
      </c>
      <c r="CW2120">
        <v>0</v>
      </c>
      <c r="CX2120" s="5">
        <v>0</v>
      </c>
      <c r="CY2120" s="21">
        <v>0</v>
      </c>
      <c r="CZ2120" s="21">
        <v>0</v>
      </c>
      <c r="DA2120" s="21">
        <v>0</v>
      </c>
      <c r="DB2120" s="5">
        <v>0</v>
      </c>
      <c r="DD2120" s="8">
        <v>0</v>
      </c>
      <c r="DE2120" s="8">
        <v>0</v>
      </c>
      <c r="DF2120" s="8">
        <v>0</v>
      </c>
      <c r="DG2120" s="8">
        <v>0</v>
      </c>
      <c r="DH2120" s="8">
        <v>0</v>
      </c>
      <c r="DI2120" s="8">
        <v>0</v>
      </c>
      <c r="DJ2120" s="8">
        <v>0</v>
      </c>
      <c r="DK2120" s="8">
        <v>0</v>
      </c>
      <c r="DL2120" s="8">
        <v>0</v>
      </c>
      <c r="DM2120" s="8">
        <v>0</v>
      </c>
      <c r="DN2120" s="8">
        <v>0</v>
      </c>
      <c r="DO2120" s="8">
        <v>0</v>
      </c>
      <c r="DP2120" s="8">
        <v>0</v>
      </c>
      <c r="DQ2120" s="8">
        <v>0</v>
      </c>
      <c r="DR2120" s="8">
        <v>0</v>
      </c>
      <c r="DS2120" s="8">
        <v>0</v>
      </c>
      <c r="DT2120" s="8">
        <v>0</v>
      </c>
      <c r="DU2120" s="8">
        <v>0</v>
      </c>
      <c r="DV2120" s="8">
        <v>0</v>
      </c>
      <c r="DW2120" s="8">
        <v>0</v>
      </c>
      <c r="DX2120" s="8">
        <v>0</v>
      </c>
      <c r="DY2120" s="8">
        <v>0</v>
      </c>
      <c r="DZ2120" s="8">
        <v>0</v>
      </c>
      <c r="EA2120" s="8">
        <v>0</v>
      </c>
      <c r="EB2120" s="8">
        <v>0</v>
      </c>
      <c r="EC2120" s="8">
        <v>0</v>
      </c>
      <c r="ED2120" s="20">
        <v>0</v>
      </c>
      <c r="EF2120" s="9">
        <v>0</v>
      </c>
      <c r="EG2120" s="9">
        <v>0</v>
      </c>
      <c r="EH2120" s="9">
        <v>0</v>
      </c>
      <c r="EI2120" s="9">
        <v>0</v>
      </c>
      <c r="EJ2120" s="9">
        <v>0</v>
      </c>
      <c r="EK2120" s="9">
        <v>0</v>
      </c>
      <c r="EL2120" s="9">
        <v>0</v>
      </c>
      <c r="EM2120" s="9">
        <v>0</v>
      </c>
      <c r="EN2120" s="9">
        <v>0</v>
      </c>
      <c r="EO2120" s="9">
        <v>0</v>
      </c>
      <c r="EP2120" s="9">
        <v>0</v>
      </c>
      <c r="EQ2120" s="9">
        <v>0</v>
      </c>
      <c r="ER2120" s="9">
        <v>0</v>
      </c>
      <c r="ES2120" s="9">
        <v>0</v>
      </c>
      <c r="ET2120" s="9">
        <v>0</v>
      </c>
      <c r="EU2120" s="9">
        <v>0</v>
      </c>
      <c r="EV2120" s="9">
        <v>0</v>
      </c>
      <c r="EW2120" s="9">
        <v>0</v>
      </c>
      <c r="EX2120" s="9">
        <v>0</v>
      </c>
      <c r="EY2120" s="9">
        <v>0</v>
      </c>
      <c r="EZ2120" s="9">
        <v>0</v>
      </c>
      <c r="FA2120" s="9">
        <v>0</v>
      </c>
      <c r="FB2120" s="9">
        <v>0</v>
      </c>
      <c r="FC2120" s="9">
        <v>0</v>
      </c>
      <c r="FD2120" s="9">
        <v>0</v>
      </c>
      <c r="FE2120" s="9">
        <v>0</v>
      </c>
      <c r="FF2120">
        <v>0</v>
      </c>
    </row>
    <row r="2121" spans="1:162" x14ac:dyDescent="0.2">
      <c r="A2121" t="s">
        <v>166</v>
      </c>
      <c r="B2121" t="s">
        <v>4442</v>
      </c>
      <c r="C2121" t="s">
        <v>4599</v>
      </c>
      <c r="D2121" s="1">
        <v>1</v>
      </c>
      <c r="E2121" s="1">
        <v>1</v>
      </c>
      <c r="F2121" s="4">
        <v>0</v>
      </c>
      <c r="G2121" s="4">
        <v>0</v>
      </c>
      <c r="H2121" s="5">
        <v>1</v>
      </c>
      <c r="I2121">
        <v>0</v>
      </c>
      <c r="J2121" s="4">
        <v>0</v>
      </c>
      <c r="K2121">
        <v>0</v>
      </c>
      <c r="L2121" s="5">
        <v>0</v>
      </c>
      <c r="M2121">
        <v>0</v>
      </c>
      <c r="N2121" s="4">
        <v>0</v>
      </c>
      <c r="O2121">
        <v>0</v>
      </c>
      <c r="P2121" s="5">
        <v>0</v>
      </c>
      <c r="Q2121">
        <v>0</v>
      </c>
      <c r="R2121" s="4">
        <v>0</v>
      </c>
      <c r="S2121">
        <v>0</v>
      </c>
      <c r="T2121" s="5">
        <v>0</v>
      </c>
      <c r="U2121">
        <v>0</v>
      </c>
      <c r="V2121" s="4">
        <v>0</v>
      </c>
      <c r="W2121">
        <v>0</v>
      </c>
      <c r="X2121" s="5">
        <v>0</v>
      </c>
      <c r="Y2121">
        <v>0</v>
      </c>
      <c r="Z2121" s="4">
        <v>0</v>
      </c>
      <c r="AA2121">
        <v>0</v>
      </c>
      <c r="AB2121" s="5">
        <v>0</v>
      </c>
      <c r="AD2121">
        <v>1</v>
      </c>
      <c r="AE2121">
        <v>1</v>
      </c>
      <c r="AF2121" s="4">
        <v>0</v>
      </c>
      <c r="AG2121">
        <v>0</v>
      </c>
      <c r="AH2121" s="5">
        <v>1</v>
      </c>
      <c r="AI2121">
        <v>0</v>
      </c>
      <c r="AJ2121" s="4">
        <v>0</v>
      </c>
      <c r="AK2121">
        <v>0</v>
      </c>
      <c r="AL2121" s="5">
        <v>0</v>
      </c>
      <c r="AM2121">
        <v>0</v>
      </c>
      <c r="AN2121" s="4">
        <v>0</v>
      </c>
      <c r="AO2121">
        <v>0</v>
      </c>
      <c r="AP2121" s="5">
        <v>0</v>
      </c>
      <c r="AQ2121">
        <v>0</v>
      </c>
      <c r="AR2121" s="4">
        <v>0</v>
      </c>
      <c r="AS2121">
        <v>0</v>
      </c>
      <c r="AT2121" s="5">
        <v>0</v>
      </c>
      <c r="AU2121">
        <v>0</v>
      </c>
      <c r="AV2121" s="4">
        <v>0</v>
      </c>
      <c r="AW2121">
        <v>0</v>
      </c>
      <c r="AX2121" s="5">
        <v>0</v>
      </c>
      <c r="AY2121">
        <v>0</v>
      </c>
      <c r="AZ2121" s="4">
        <v>0</v>
      </c>
      <c r="BA2121">
        <v>0</v>
      </c>
      <c r="BB2121" s="5">
        <v>0</v>
      </c>
      <c r="BD2121">
        <v>1</v>
      </c>
      <c r="BE2121">
        <v>1</v>
      </c>
      <c r="BF2121" s="4">
        <v>0</v>
      </c>
      <c r="BG2121">
        <v>0</v>
      </c>
      <c r="BH2121" s="5">
        <v>1</v>
      </c>
      <c r="BI2121">
        <v>0</v>
      </c>
      <c r="BJ2121" s="4">
        <v>0</v>
      </c>
      <c r="BK2121">
        <v>0</v>
      </c>
      <c r="BL2121" s="5">
        <v>0</v>
      </c>
      <c r="BM2121">
        <v>0</v>
      </c>
      <c r="BN2121" s="4">
        <v>0</v>
      </c>
      <c r="BO2121">
        <v>0</v>
      </c>
      <c r="BP2121" s="5">
        <v>0</v>
      </c>
      <c r="BQ2121">
        <v>0</v>
      </c>
      <c r="BR2121" s="4">
        <v>0</v>
      </c>
      <c r="BS2121">
        <v>0</v>
      </c>
      <c r="BT2121" s="5">
        <v>0</v>
      </c>
      <c r="BU2121">
        <v>0</v>
      </c>
      <c r="BV2121" s="4">
        <v>0</v>
      </c>
      <c r="BW2121">
        <v>0</v>
      </c>
      <c r="BX2121" s="5">
        <v>0</v>
      </c>
      <c r="BY2121">
        <v>0</v>
      </c>
      <c r="BZ2121" s="4">
        <v>0</v>
      </c>
      <c r="CA2121">
        <v>0</v>
      </c>
      <c r="CB2121" s="5">
        <v>0</v>
      </c>
      <c r="CD2121">
        <v>1</v>
      </c>
      <c r="CE2121">
        <v>1</v>
      </c>
      <c r="CF2121" s="4">
        <v>0</v>
      </c>
      <c r="CG2121">
        <v>0</v>
      </c>
      <c r="CH2121" s="5">
        <v>1</v>
      </c>
      <c r="CI2121">
        <v>0</v>
      </c>
      <c r="CJ2121" s="4">
        <v>0</v>
      </c>
      <c r="CK2121">
        <v>0</v>
      </c>
      <c r="CL2121" s="5">
        <v>0</v>
      </c>
      <c r="CM2121">
        <v>0</v>
      </c>
      <c r="CN2121" s="4">
        <v>0</v>
      </c>
      <c r="CO2121">
        <v>0</v>
      </c>
      <c r="CP2121" s="5">
        <v>0</v>
      </c>
      <c r="CQ2121">
        <v>0</v>
      </c>
      <c r="CR2121" s="4">
        <v>0</v>
      </c>
      <c r="CS2121">
        <v>0</v>
      </c>
      <c r="CT2121" s="5">
        <v>0</v>
      </c>
      <c r="CU2121">
        <v>0</v>
      </c>
      <c r="CV2121" s="4">
        <v>0</v>
      </c>
      <c r="CW2121">
        <v>0</v>
      </c>
      <c r="CX2121" s="5">
        <v>0</v>
      </c>
      <c r="CY2121" s="21">
        <v>0</v>
      </c>
      <c r="CZ2121" s="21">
        <v>0</v>
      </c>
      <c r="DA2121" s="21">
        <v>0</v>
      </c>
      <c r="DB2121" s="5">
        <v>0</v>
      </c>
      <c r="DD2121" s="8">
        <v>0</v>
      </c>
      <c r="DE2121" s="8">
        <v>0</v>
      </c>
      <c r="DF2121" s="8">
        <v>0</v>
      </c>
      <c r="DG2121" s="8">
        <v>0</v>
      </c>
      <c r="DH2121" s="8">
        <v>0</v>
      </c>
      <c r="DI2121" s="8">
        <v>0</v>
      </c>
      <c r="DJ2121" s="8">
        <v>0</v>
      </c>
      <c r="DK2121" s="8">
        <v>0</v>
      </c>
      <c r="DL2121" s="8">
        <v>0</v>
      </c>
      <c r="DM2121" s="8">
        <v>0</v>
      </c>
      <c r="DN2121" s="8">
        <v>0</v>
      </c>
      <c r="DO2121" s="8">
        <v>0</v>
      </c>
      <c r="DP2121" s="8">
        <v>0</v>
      </c>
      <c r="DQ2121" s="8">
        <v>0</v>
      </c>
      <c r="DR2121" s="8">
        <v>0</v>
      </c>
      <c r="DS2121" s="8">
        <v>0</v>
      </c>
      <c r="DT2121" s="8">
        <v>0</v>
      </c>
      <c r="DU2121" s="8">
        <v>0</v>
      </c>
      <c r="DV2121" s="8">
        <v>0</v>
      </c>
      <c r="DW2121" s="8">
        <v>0</v>
      </c>
      <c r="DX2121" s="8">
        <v>0</v>
      </c>
      <c r="DY2121" s="8">
        <v>0</v>
      </c>
      <c r="DZ2121" s="8">
        <v>0</v>
      </c>
      <c r="EA2121" s="8">
        <v>0</v>
      </c>
      <c r="EB2121" s="8">
        <v>0</v>
      </c>
      <c r="EC2121" s="8">
        <v>0</v>
      </c>
      <c r="ED2121" s="20">
        <v>0</v>
      </c>
      <c r="EF2121" s="9">
        <v>0</v>
      </c>
      <c r="EG2121" s="9">
        <v>0</v>
      </c>
      <c r="EH2121" s="9">
        <v>0</v>
      </c>
      <c r="EI2121" s="9">
        <v>0</v>
      </c>
      <c r="EJ2121" s="9">
        <v>0</v>
      </c>
      <c r="EK2121" s="9">
        <v>0</v>
      </c>
      <c r="EL2121" s="9">
        <v>0</v>
      </c>
      <c r="EM2121" s="9">
        <v>0</v>
      </c>
      <c r="EN2121" s="9">
        <v>0</v>
      </c>
      <c r="EO2121" s="9">
        <v>0</v>
      </c>
      <c r="EP2121" s="9">
        <v>0</v>
      </c>
      <c r="EQ2121" s="9">
        <v>0</v>
      </c>
      <c r="ER2121" s="9">
        <v>0</v>
      </c>
      <c r="ES2121" s="9">
        <v>0</v>
      </c>
      <c r="ET2121" s="9">
        <v>0</v>
      </c>
      <c r="EU2121" s="9">
        <v>0</v>
      </c>
      <c r="EV2121" s="9">
        <v>0</v>
      </c>
      <c r="EW2121" s="9">
        <v>0</v>
      </c>
      <c r="EX2121" s="9">
        <v>0</v>
      </c>
      <c r="EY2121" s="9">
        <v>0</v>
      </c>
      <c r="EZ2121" s="9">
        <v>0</v>
      </c>
      <c r="FA2121" s="9">
        <v>0</v>
      </c>
      <c r="FB2121" s="9">
        <v>0</v>
      </c>
      <c r="FC2121" s="9">
        <v>0</v>
      </c>
      <c r="FD2121" s="9">
        <v>0</v>
      </c>
      <c r="FE2121" s="9">
        <v>0</v>
      </c>
      <c r="FF2121">
        <v>0</v>
      </c>
    </row>
    <row r="2122" spans="1:162" x14ac:dyDescent="0.2">
      <c r="A2122" t="s">
        <v>71</v>
      </c>
      <c r="B2122" t="s">
        <v>4443</v>
      </c>
      <c r="C2122" t="s">
        <v>4599</v>
      </c>
      <c r="D2122" s="1">
        <v>1</v>
      </c>
      <c r="E2122" s="1">
        <v>1</v>
      </c>
      <c r="F2122" s="4">
        <v>0</v>
      </c>
      <c r="G2122" s="4">
        <v>0</v>
      </c>
      <c r="H2122" s="5">
        <v>1</v>
      </c>
      <c r="I2122">
        <v>0</v>
      </c>
      <c r="J2122" s="4">
        <v>0</v>
      </c>
      <c r="K2122">
        <v>0</v>
      </c>
      <c r="L2122" s="5">
        <v>0</v>
      </c>
      <c r="M2122">
        <v>0</v>
      </c>
      <c r="N2122" s="4">
        <v>0</v>
      </c>
      <c r="O2122">
        <v>0</v>
      </c>
      <c r="P2122" s="5">
        <v>0</v>
      </c>
      <c r="Q2122">
        <v>0</v>
      </c>
      <c r="R2122" s="4">
        <v>0</v>
      </c>
      <c r="S2122">
        <v>0</v>
      </c>
      <c r="T2122" s="5">
        <v>0</v>
      </c>
      <c r="U2122">
        <v>0</v>
      </c>
      <c r="V2122" s="4">
        <v>0</v>
      </c>
      <c r="W2122">
        <v>0</v>
      </c>
      <c r="X2122" s="5">
        <v>0</v>
      </c>
      <c r="Y2122">
        <v>0</v>
      </c>
      <c r="Z2122" s="4">
        <v>0</v>
      </c>
      <c r="AA2122">
        <v>0</v>
      </c>
      <c r="AB2122" s="5">
        <v>0</v>
      </c>
      <c r="AD2122">
        <v>1</v>
      </c>
      <c r="AE2122">
        <v>1</v>
      </c>
      <c r="AF2122" s="4">
        <v>0</v>
      </c>
      <c r="AG2122">
        <v>0</v>
      </c>
      <c r="AH2122" s="5">
        <v>1</v>
      </c>
      <c r="AI2122">
        <v>0</v>
      </c>
      <c r="AJ2122" s="4">
        <v>0</v>
      </c>
      <c r="AK2122">
        <v>0</v>
      </c>
      <c r="AL2122" s="5">
        <v>0</v>
      </c>
      <c r="AM2122">
        <v>0</v>
      </c>
      <c r="AN2122" s="4">
        <v>0</v>
      </c>
      <c r="AO2122">
        <v>0</v>
      </c>
      <c r="AP2122" s="5">
        <v>0</v>
      </c>
      <c r="AQ2122">
        <v>0</v>
      </c>
      <c r="AR2122" s="4">
        <v>0</v>
      </c>
      <c r="AS2122">
        <v>0</v>
      </c>
      <c r="AT2122" s="5">
        <v>0</v>
      </c>
      <c r="AU2122">
        <v>0</v>
      </c>
      <c r="AV2122" s="4">
        <v>0</v>
      </c>
      <c r="AW2122">
        <v>0</v>
      </c>
      <c r="AX2122" s="5">
        <v>0</v>
      </c>
      <c r="AY2122">
        <v>0</v>
      </c>
      <c r="AZ2122" s="4">
        <v>0</v>
      </c>
      <c r="BA2122">
        <v>0</v>
      </c>
      <c r="BB2122" s="5">
        <v>0</v>
      </c>
      <c r="BD2122">
        <v>0</v>
      </c>
      <c r="BE2122">
        <v>1</v>
      </c>
      <c r="BF2122" s="4">
        <v>0</v>
      </c>
      <c r="BG2122">
        <v>0</v>
      </c>
      <c r="BH2122" s="5">
        <v>1</v>
      </c>
      <c r="BI2122">
        <v>0</v>
      </c>
      <c r="BJ2122" s="4">
        <v>0</v>
      </c>
      <c r="BK2122">
        <v>0</v>
      </c>
      <c r="BL2122" s="5">
        <v>0</v>
      </c>
      <c r="BM2122">
        <v>0</v>
      </c>
      <c r="BN2122" s="4">
        <v>0</v>
      </c>
      <c r="BO2122">
        <v>0</v>
      </c>
      <c r="BP2122" s="5">
        <v>0</v>
      </c>
      <c r="BQ2122">
        <v>0</v>
      </c>
      <c r="BR2122" s="4">
        <v>0</v>
      </c>
      <c r="BS2122">
        <v>0</v>
      </c>
      <c r="BT2122" s="5">
        <v>0</v>
      </c>
      <c r="BU2122">
        <v>0</v>
      </c>
      <c r="BV2122" s="4">
        <v>0</v>
      </c>
      <c r="BW2122">
        <v>0</v>
      </c>
      <c r="BX2122" s="5">
        <v>0</v>
      </c>
      <c r="BY2122">
        <v>0</v>
      </c>
      <c r="BZ2122" s="4">
        <v>0</v>
      </c>
      <c r="CA2122">
        <v>0</v>
      </c>
      <c r="CB2122" s="5">
        <v>0</v>
      </c>
      <c r="CD2122">
        <v>0</v>
      </c>
      <c r="CE2122">
        <v>1</v>
      </c>
      <c r="CF2122" s="4">
        <v>0</v>
      </c>
      <c r="CG2122">
        <v>0</v>
      </c>
      <c r="CH2122" s="5">
        <v>1</v>
      </c>
      <c r="CI2122">
        <v>0</v>
      </c>
      <c r="CJ2122" s="4">
        <v>0</v>
      </c>
      <c r="CK2122">
        <v>0</v>
      </c>
      <c r="CL2122" s="5">
        <v>0</v>
      </c>
      <c r="CM2122">
        <v>0</v>
      </c>
      <c r="CN2122" s="4">
        <v>0</v>
      </c>
      <c r="CO2122">
        <v>0</v>
      </c>
      <c r="CP2122" s="5">
        <v>0</v>
      </c>
      <c r="CQ2122">
        <v>0</v>
      </c>
      <c r="CR2122" s="4">
        <v>0</v>
      </c>
      <c r="CS2122">
        <v>0</v>
      </c>
      <c r="CT2122" s="5">
        <v>0</v>
      </c>
      <c r="CU2122">
        <v>0</v>
      </c>
      <c r="CV2122" s="4">
        <v>0</v>
      </c>
      <c r="CW2122">
        <v>0</v>
      </c>
      <c r="CX2122" s="5">
        <v>0</v>
      </c>
      <c r="CY2122" s="21">
        <v>0</v>
      </c>
      <c r="CZ2122" s="21">
        <v>0</v>
      </c>
      <c r="DA2122" s="21">
        <v>0</v>
      </c>
      <c r="DB2122" s="5">
        <v>0</v>
      </c>
      <c r="DD2122" s="8">
        <v>0</v>
      </c>
      <c r="DE2122" s="8">
        <v>0</v>
      </c>
      <c r="DF2122" s="8">
        <v>0</v>
      </c>
      <c r="DG2122" s="8">
        <v>0</v>
      </c>
      <c r="DH2122" s="8">
        <v>0</v>
      </c>
      <c r="DI2122" s="8">
        <v>0</v>
      </c>
      <c r="DJ2122" s="8">
        <v>0</v>
      </c>
      <c r="DK2122" s="8">
        <v>0</v>
      </c>
      <c r="DL2122" s="8">
        <v>0</v>
      </c>
      <c r="DM2122" s="8">
        <v>0</v>
      </c>
      <c r="DN2122" s="8">
        <v>0</v>
      </c>
      <c r="DO2122" s="8">
        <v>0</v>
      </c>
      <c r="DP2122" s="8">
        <v>0</v>
      </c>
      <c r="DQ2122" s="8">
        <v>0</v>
      </c>
      <c r="DR2122" s="8">
        <v>0</v>
      </c>
      <c r="DS2122" s="8">
        <v>0</v>
      </c>
      <c r="DT2122" s="8">
        <v>0</v>
      </c>
      <c r="DU2122" s="8">
        <v>0</v>
      </c>
      <c r="DV2122" s="8">
        <v>0</v>
      </c>
      <c r="DW2122" s="8">
        <v>0</v>
      </c>
      <c r="DX2122" s="8">
        <v>0</v>
      </c>
      <c r="DY2122" s="8">
        <v>0</v>
      </c>
      <c r="DZ2122" s="8">
        <v>0</v>
      </c>
      <c r="EA2122" s="8">
        <v>0</v>
      </c>
      <c r="EB2122" s="8">
        <v>0</v>
      </c>
      <c r="EC2122" s="8">
        <v>0</v>
      </c>
      <c r="ED2122" s="20">
        <v>0</v>
      </c>
      <c r="EF2122" s="9">
        <v>0</v>
      </c>
      <c r="EG2122" s="9">
        <v>0</v>
      </c>
      <c r="EH2122" s="9">
        <v>0</v>
      </c>
      <c r="EI2122" s="9">
        <v>0</v>
      </c>
      <c r="EJ2122" s="9">
        <v>0</v>
      </c>
      <c r="EK2122" s="9">
        <v>0</v>
      </c>
      <c r="EL2122" s="9">
        <v>0</v>
      </c>
      <c r="EM2122" s="9">
        <v>0</v>
      </c>
      <c r="EN2122" s="9">
        <v>0</v>
      </c>
      <c r="EO2122" s="9">
        <v>0</v>
      </c>
      <c r="EP2122" s="9">
        <v>0</v>
      </c>
      <c r="EQ2122" s="9">
        <v>0</v>
      </c>
      <c r="ER2122" s="9">
        <v>0</v>
      </c>
      <c r="ES2122" s="9">
        <v>0</v>
      </c>
      <c r="ET2122" s="9">
        <v>0</v>
      </c>
      <c r="EU2122" s="9">
        <v>0</v>
      </c>
      <c r="EV2122" s="9">
        <v>0</v>
      </c>
      <c r="EW2122" s="9">
        <v>0</v>
      </c>
      <c r="EX2122" s="9">
        <v>0</v>
      </c>
      <c r="EY2122" s="9">
        <v>0</v>
      </c>
      <c r="EZ2122" s="9">
        <v>0</v>
      </c>
      <c r="FA2122" s="9">
        <v>0</v>
      </c>
      <c r="FB2122" s="9">
        <v>0</v>
      </c>
      <c r="FC2122" s="9">
        <v>0</v>
      </c>
      <c r="FD2122" s="9">
        <v>0</v>
      </c>
      <c r="FE2122" s="9">
        <v>0</v>
      </c>
      <c r="FF2122">
        <v>0</v>
      </c>
    </row>
    <row r="2123" spans="1:162" x14ac:dyDescent="0.2">
      <c r="A2123" t="s">
        <v>43</v>
      </c>
      <c r="B2123" t="s">
        <v>4444</v>
      </c>
      <c r="C2123" t="s">
        <v>4599</v>
      </c>
      <c r="D2123" s="1">
        <v>1</v>
      </c>
      <c r="E2123" s="1">
        <v>0</v>
      </c>
      <c r="F2123" s="4">
        <v>0</v>
      </c>
      <c r="G2123" s="4">
        <v>0</v>
      </c>
      <c r="H2123" s="5">
        <v>0</v>
      </c>
      <c r="I2123">
        <v>0</v>
      </c>
      <c r="J2123" s="4">
        <v>0</v>
      </c>
      <c r="K2123">
        <v>0</v>
      </c>
      <c r="L2123" s="5">
        <v>0</v>
      </c>
      <c r="M2123">
        <v>0</v>
      </c>
      <c r="N2123" s="4">
        <v>0</v>
      </c>
      <c r="O2123">
        <v>0</v>
      </c>
      <c r="P2123" s="5">
        <v>0</v>
      </c>
      <c r="Q2123">
        <v>0</v>
      </c>
      <c r="R2123" s="4">
        <v>0</v>
      </c>
      <c r="S2123">
        <v>0</v>
      </c>
      <c r="T2123" s="5">
        <v>0</v>
      </c>
      <c r="U2123">
        <v>0</v>
      </c>
      <c r="V2123" s="4">
        <v>0</v>
      </c>
      <c r="W2123">
        <v>0</v>
      </c>
      <c r="X2123" s="5">
        <v>0</v>
      </c>
      <c r="Y2123">
        <v>0</v>
      </c>
      <c r="Z2123" s="4">
        <v>0</v>
      </c>
      <c r="AA2123">
        <v>0</v>
      </c>
      <c r="AB2123" s="5">
        <v>0</v>
      </c>
      <c r="AD2123">
        <v>1</v>
      </c>
      <c r="AE2123">
        <v>0</v>
      </c>
      <c r="AF2123" s="4">
        <v>0</v>
      </c>
      <c r="AG2123">
        <v>0</v>
      </c>
      <c r="AH2123" s="5">
        <v>0</v>
      </c>
      <c r="AI2123">
        <v>0</v>
      </c>
      <c r="AJ2123" s="4">
        <v>0</v>
      </c>
      <c r="AK2123">
        <v>0</v>
      </c>
      <c r="AL2123" s="5">
        <v>0</v>
      </c>
      <c r="AM2123">
        <v>0</v>
      </c>
      <c r="AN2123" s="4">
        <v>0</v>
      </c>
      <c r="AO2123">
        <v>0</v>
      </c>
      <c r="AP2123" s="5">
        <v>0</v>
      </c>
      <c r="AQ2123">
        <v>0</v>
      </c>
      <c r="AR2123" s="4">
        <v>0</v>
      </c>
      <c r="AS2123">
        <v>0</v>
      </c>
      <c r="AT2123" s="5">
        <v>0</v>
      </c>
      <c r="AU2123">
        <v>0</v>
      </c>
      <c r="AV2123" s="4">
        <v>0</v>
      </c>
      <c r="AW2123">
        <v>0</v>
      </c>
      <c r="AX2123" s="5">
        <v>0</v>
      </c>
      <c r="AY2123">
        <v>0</v>
      </c>
      <c r="AZ2123" s="4">
        <v>0</v>
      </c>
      <c r="BA2123">
        <v>0</v>
      </c>
      <c r="BB2123" s="5">
        <v>0</v>
      </c>
      <c r="BD2123">
        <v>1</v>
      </c>
      <c r="BE2123">
        <v>0</v>
      </c>
      <c r="BF2123" s="4">
        <v>0</v>
      </c>
      <c r="BG2123">
        <v>0</v>
      </c>
      <c r="BH2123" s="5">
        <v>0</v>
      </c>
      <c r="BI2123">
        <v>0</v>
      </c>
      <c r="BJ2123" s="4">
        <v>0</v>
      </c>
      <c r="BK2123">
        <v>0</v>
      </c>
      <c r="BL2123" s="5">
        <v>0</v>
      </c>
      <c r="BM2123">
        <v>0</v>
      </c>
      <c r="BN2123" s="4">
        <v>0</v>
      </c>
      <c r="BO2123">
        <v>0</v>
      </c>
      <c r="BP2123" s="5">
        <v>0</v>
      </c>
      <c r="BQ2123">
        <v>0</v>
      </c>
      <c r="BR2123" s="4">
        <v>0</v>
      </c>
      <c r="BS2123">
        <v>0</v>
      </c>
      <c r="BT2123" s="5">
        <v>0</v>
      </c>
      <c r="BU2123">
        <v>0</v>
      </c>
      <c r="BV2123" s="4">
        <v>0</v>
      </c>
      <c r="BW2123">
        <v>0</v>
      </c>
      <c r="BX2123" s="5">
        <v>0</v>
      </c>
      <c r="BY2123">
        <v>0</v>
      </c>
      <c r="BZ2123" s="4">
        <v>0</v>
      </c>
      <c r="CA2123">
        <v>0</v>
      </c>
      <c r="CB2123" s="5">
        <v>0</v>
      </c>
      <c r="CD2123">
        <v>0</v>
      </c>
      <c r="CE2123">
        <v>0</v>
      </c>
      <c r="CF2123" s="4">
        <v>0</v>
      </c>
      <c r="CG2123">
        <v>0</v>
      </c>
      <c r="CH2123" s="5">
        <v>0</v>
      </c>
      <c r="CI2123">
        <v>0</v>
      </c>
      <c r="CJ2123" s="4">
        <v>0</v>
      </c>
      <c r="CK2123">
        <v>0</v>
      </c>
      <c r="CL2123" s="5">
        <v>0</v>
      </c>
      <c r="CM2123">
        <v>0</v>
      </c>
      <c r="CN2123" s="4">
        <v>0</v>
      </c>
      <c r="CO2123">
        <v>0</v>
      </c>
      <c r="CP2123" s="5">
        <v>0</v>
      </c>
      <c r="CQ2123">
        <v>0</v>
      </c>
      <c r="CR2123" s="4">
        <v>0</v>
      </c>
      <c r="CS2123">
        <v>0</v>
      </c>
      <c r="CT2123" s="5">
        <v>0</v>
      </c>
      <c r="CU2123">
        <v>0</v>
      </c>
      <c r="CV2123" s="4">
        <v>0</v>
      </c>
      <c r="CW2123">
        <v>0</v>
      </c>
      <c r="CX2123" s="5">
        <v>0</v>
      </c>
      <c r="CY2123" s="21">
        <v>0</v>
      </c>
      <c r="CZ2123" s="21">
        <v>0</v>
      </c>
      <c r="DA2123" s="21">
        <v>0</v>
      </c>
      <c r="DB2123" s="5">
        <v>0</v>
      </c>
      <c r="DD2123" s="8">
        <v>0</v>
      </c>
      <c r="DE2123" s="8">
        <v>0</v>
      </c>
      <c r="DF2123" s="8">
        <v>0</v>
      </c>
      <c r="DG2123" s="8">
        <v>0</v>
      </c>
      <c r="DH2123" s="8">
        <v>0</v>
      </c>
      <c r="DI2123" s="8">
        <v>0</v>
      </c>
      <c r="DJ2123" s="8">
        <v>0</v>
      </c>
      <c r="DK2123" s="8">
        <v>0</v>
      </c>
      <c r="DL2123" s="8">
        <v>0</v>
      </c>
      <c r="DM2123" s="8">
        <v>0</v>
      </c>
      <c r="DN2123" s="8">
        <v>0</v>
      </c>
      <c r="DO2123" s="8">
        <v>0</v>
      </c>
      <c r="DP2123" s="8">
        <v>0</v>
      </c>
      <c r="DQ2123" s="8">
        <v>0</v>
      </c>
      <c r="DR2123" s="8">
        <v>0</v>
      </c>
      <c r="DS2123" s="8">
        <v>0</v>
      </c>
      <c r="DT2123" s="8">
        <v>0</v>
      </c>
      <c r="DU2123" s="8">
        <v>0</v>
      </c>
      <c r="DV2123" s="8">
        <v>0</v>
      </c>
      <c r="DW2123" s="8">
        <v>0</v>
      </c>
      <c r="DX2123" s="8">
        <v>0</v>
      </c>
      <c r="DY2123" s="8">
        <v>0</v>
      </c>
      <c r="DZ2123" s="8">
        <v>0</v>
      </c>
      <c r="EA2123" s="8">
        <v>0</v>
      </c>
      <c r="EB2123" s="8">
        <v>0</v>
      </c>
      <c r="EC2123" s="8">
        <v>0</v>
      </c>
      <c r="ED2123" s="20">
        <v>0</v>
      </c>
      <c r="EF2123" s="9">
        <v>0</v>
      </c>
      <c r="EG2123" s="9">
        <v>0</v>
      </c>
      <c r="EH2123" s="9">
        <v>0</v>
      </c>
      <c r="EI2123" s="9">
        <v>0</v>
      </c>
      <c r="EJ2123" s="9">
        <v>0</v>
      </c>
      <c r="EK2123" s="9">
        <v>0</v>
      </c>
      <c r="EL2123" s="9">
        <v>0</v>
      </c>
      <c r="EM2123" s="9">
        <v>0</v>
      </c>
      <c r="EN2123" s="9">
        <v>0</v>
      </c>
      <c r="EO2123" s="9">
        <v>0</v>
      </c>
      <c r="EP2123" s="9">
        <v>0</v>
      </c>
      <c r="EQ2123" s="9">
        <v>0</v>
      </c>
      <c r="ER2123" s="9">
        <v>0</v>
      </c>
      <c r="ES2123" s="9">
        <v>0</v>
      </c>
      <c r="ET2123" s="9">
        <v>0</v>
      </c>
      <c r="EU2123" s="9">
        <v>0</v>
      </c>
      <c r="EV2123" s="9">
        <v>0</v>
      </c>
      <c r="EW2123" s="9">
        <v>0</v>
      </c>
      <c r="EX2123" s="9">
        <v>0</v>
      </c>
      <c r="EY2123" s="9">
        <v>0</v>
      </c>
      <c r="EZ2123" s="9">
        <v>0</v>
      </c>
      <c r="FA2123" s="9">
        <v>0</v>
      </c>
      <c r="FB2123" s="9">
        <v>0</v>
      </c>
      <c r="FC2123" s="9">
        <v>0</v>
      </c>
      <c r="FD2123" s="9">
        <v>0</v>
      </c>
      <c r="FE2123" s="9">
        <v>0</v>
      </c>
      <c r="FF2123">
        <v>0</v>
      </c>
    </row>
    <row r="2124" spans="1:162" x14ac:dyDescent="0.2">
      <c r="A2124" t="s">
        <v>47</v>
      </c>
      <c r="B2124" t="s">
        <v>4445</v>
      </c>
      <c r="C2124" t="s">
        <v>3</v>
      </c>
      <c r="D2124" s="1">
        <v>5</v>
      </c>
      <c r="E2124" s="1">
        <v>5</v>
      </c>
      <c r="F2124" s="4">
        <v>0</v>
      </c>
      <c r="G2124" s="4">
        <v>0</v>
      </c>
      <c r="H2124" s="5">
        <v>5</v>
      </c>
      <c r="I2124">
        <v>5</v>
      </c>
      <c r="J2124" s="4">
        <v>0</v>
      </c>
      <c r="K2124">
        <v>0</v>
      </c>
      <c r="L2124" s="5">
        <v>5</v>
      </c>
      <c r="M2124">
        <v>5</v>
      </c>
      <c r="N2124" s="4">
        <v>0</v>
      </c>
      <c r="O2124">
        <v>0</v>
      </c>
      <c r="P2124" s="5">
        <v>5</v>
      </c>
      <c r="Q2124">
        <v>0</v>
      </c>
      <c r="R2124" s="4">
        <v>0</v>
      </c>
      <c r="S2124">
        <v>0</v>
      </c>
      <c r="T2124" s="5">
        <v>0</v>
      </c>
      <c r="U2124">
        <v>0</v>
      </c>
      <c r="V2124" s="4">
        <v>0</v>
      </c>
      <c r="W2124">
        <v>0</v>
      </c>
      <c r="X2124" s="5">
        <v>0</v>
      </c>
      <c r="Y2124">
        <v>0</v>
      </c>
      <c r="Z2124" s="4">
        <v>0</v>
      </c>
      <c r="AA2124">
        <v>0</v>
      </c>
      <c r="AB2124" s="5">
        <v>0</v>
      </c>
      <c r="AD2124">
        <v>5</v>
      </c>
      <c r="AE2124">
        <v>5</v>
      </c>
      <c r="AF2124" s="4">
        <v>0</v>
      </c>
      <c r="AG2124">
        <v>0</v>
      </c>
      <c r="AH2124" s="5">
        <v>5</v>
      </c>
      <c r="AI2124">
        <v>5</v>
      </c>
      <c r="AJ2124" s="4">
        <v>0</v>
      </c>
      <c r="AK2124">
        <v>0</v>
      </c>
      <c r="AL2124" s="5">
        <v>5</v>
      </c>
      <c r="AM2124">
        <v>0</v>
      </c>
      <c r="AN2124" s="4">
        <v>0</v>
      </c>
      <c r="AO2124">
        <v>0</v>
      </c>
      <c r="AP2124" s="5">
        <v>0</v>
      </c>
      <c r="AQ2124">
        <v>0</v>
      </c>
      <c r="AR2124" s="4">
        <v>0</v>
      </c>
      <c r="AS2124">
        <v>0</v>
      </c>
      <c r="AT2124" s="5">
        <v>0</v>
      </c>
      <c r="AU2124">
        <v>0</v>
      </c>
      <c r="AV2124" s="4">
        <v>0</v>
      </c>
      <c r="AW2124">
        <v>0</v>
      </c>
      <c r="AX2124" s="5">
        <v>0</v>
      </c>
      <c r="AY2124">
        <v>0</v>
      </c>
      <c r="AZ2124" s="4">
        <v>0</v>
      </c>
      <c r="BA2124">
        <v>0</v>
      </c>
      <c r="BB2124" s="5">
        <v>0</v>
      </c>
      <c r="BD2124">
        <v>5</v>
      </c>
      <c r="BE2124">
        <v>5</v>
      </c>
      <c r="BF2124" s="4">
        <v>0</v>
      </c>
      <c r="BG2124">
        <v>0</v>
      </c>
      <c r="BH2124" s="5">
        <v>5</v>
      </c>
      <c r="BI2124">
        <v>5</v>
      </c>
      <c r="BJ2124" s="4">
        <v>0</v>
      </c>
      <c r="BK2124">
        <v>0</v>
      </c>
      <c r="BL2124" s="5">
        <v>5</v>
      </c>
      <c r="BM2124">
        <v>0</v>
      </c>
      <c r="BN2124" s="4">
        <v>0</v>
      </c>
      <c r="BO2124">
        <v>0</v>
      </c>
      <c r="BP2124" s="5">
        <v>0</v>
      </c>
      <c r="BQ2124">
        <v>0</v>
      </c>
      <c r="BR2124" s="4">
        <v>0</v>
      </c>
      <c r="BS2124">
        <v>0</v>
      </c>
      <c r="BT2124" s="5">
        <v>0</v>
      </c>
      <c r="BU2124">
        <v>0</v>
      </c>
      <c r="BV2124" s="4">
        <v>0</v>
      </c>
      <c r="BW2124">
        <v>0</v>
      </c>
      <c r="BX2124" s="5">
        <v>0</v>
      </c>
      <c r="BY2124">
        <v>0</v>
      </c>
      <c r="BZ2124" s="4">
        <v>0</v>
      </c>
      <c r="CA2124">
        <v>0</v>
      </c>
      <c r="CB2124" s="5">
        <v>0</v>
      </c>
      <c r="CD2124">
        <v>5</v>
      </c>
      <c r="CE2124">
        <v>5</v>
      </c>
      <c r="CF2124" s="4">
        <v>0</v>
      </c>
      <c r="CG2124">
        <v>0</v>
      </c>
      <c r="CH2124" s="5">
        <v>5</v>
      </c>
      <c r="CI2124">
        <v>5</v>
      </c>
      <c r="CJ2124" s="4">
        <v>0</v>
      </c>
      <c r="CK2124">
        <v>0</v>
      </c>
      <c r="CL2124" s="5">
        <v>5</v>
      </c>
      <c r="CM2124">
        <v>0</v>
      </c>
      <c r="CN2124" s="4">
        <v>0</v>
      </c>
      <c r="CO2124">
        <v>0</v>
      </c>
      <c r="CP2124" s="5">
        <v>0</v>
      </c>
      <c r="CQ2124">
        <v>0</v>
      </c>
      <c r="CR2124" s="4">
        <v>0</v>
      </c>
      <c r="CS2124">
        <v>0</v>
      </c>
      <c r="CT2124" s="5">
        <v>0</v>
      </c>
      <c r="CU2124">
        <v>0</v>
      </c>
      <c r="CV2124" s="4">
        <v>0</v>
      </c>
      <c r="CW2124">
        <v>0</v>
      </c>
      <c r="CX2124" s="5">
        <v>0</v>
      </c>
      <c r="CY2124" s="21">
        <v>0</v>
      </c>
      <c r="CZ2124" s="21">
        <v>0</v>
      </c>
      <c r="DA2124" s="21">
        <v>0</v>
      </c>
      <c r="DB2124" s="5">
        <v>0</v>
      </c>
      <c r="DD2124" s="8">
        <v>0</v>
      </c>
      <c r="DE2124" s="8">
        <v>0</v>
      </c>
      <c r="DF2124" s="8">
        <v>0</v>
      </c>
      <c r="DG2124" s="8">
        <v>0</v>
      </c>
      <c r="DH2124" s="8">
        <v>0</v>
      </c>
      <c r="DI2124" s="8">
        <v>0</v>
      </c>
      <c r="DJ2124" s="8">
        <v>0</v>
      </c>
      <c r="DK2124" s="8">
        <v>0</v>
      </c>
      <c r="DL2124" s="8">
        <v>0</v>
      </c>
      <c r="DM2124" s="8">
        <v>0</v>
      </c>
      <c r="DN2124" s="8">
        <v>0</v>
      </c>
      <c r="DO2124" s="8">
        <v>0</v>
      </c>
      <c r="DP2124" s="8">
        <v>0</v>
      </c>
      <c r="DQ2124" s="8">
        <v>0</v>
      </c>
      <c r="DR2124" s="8">
        <v>0</v>
      </c>
      <c r="DS2124" s="8">
        <v>0</v>
      </c>
      <c r="DT2124" s="8">
        <v>0</v>
      </c>
      <c r="DU2124" s="8">
        <v>0</v>
      </c>
      <c r="DV2124" s="8">
        <v>0</v>
      </c>
      <c r="DW2124" s="8">
        <v>0</v>
      </c>
      <c r="DX2124" s="8">
        <v>0</v>
      </c>
      <c r="DY2124" s="8">
        <v>0</v>
      </c>
      <c r="DZ2124" s="8">
        <v>0</v>
      </c>
      <c r="EA2124" s="8">
        <v>0</v>
      </c>
      <c r="EB2124" s="8">
        <v>0</v>
      </c>
      <c r="EC2124" s="8">
        <v>0</v>
      </c>
      <c r="ED2124" s="20">
        <v>0</v>
      </c>
      <c r="EF2124" s="9">
        <v>0</v>
      </c>
      <c r="EG2124" s="9">
        <v>0</v>
      </c>
      <c r="EH2124" s="9">
        <v>0</v>
      </c>
      <c r="EI2124" s="9">
        <v>0</v>
      </c>
      <c r="EJ2124" s="9">
        <v>0</v>
      </c>
      <c r="EK2124" s="9">
        <v>0</v>
      </c>
      <c r="EL2124" s="9">
        <v>0</v>
      </c>
      <c r="EM2124" s="9">
        <v>0</v>
      </c>
      <c r="EN2124" s="9">
        <v>0</v>
      </c>
      <c r="EO2124" s="9">
        <v>0</v>
      </c>
      <c r="EP2124" s="9">
        <v>0</v>
      </c>
      <c r="EQ2124" s="9">
        <v>0</v>
      </c>
      <c r="ER2124" s="9">
        <v>0</v>
      </c>
      <c r="ES2124" s="9">
        <v>0</v>
      </c>
      <c r="ET2124" s="9">
        <v>0</v>
      </c>
      <c r="EU2124" s="9">
        <v>0</v>
      </c>
      <c r="EV2124" s="9">
        <v>0</v>
      </c>
      <c r="EW2124" s="9">
        <v>0</v>
      </c>
      <c r="EX2124" s="9">
        <v>0</v>
      </c>
      <c r="EY2124" s="9">
        <v>0</v>
      </c>
      <c r="EZ2124" s="9">
        <v>0</v>
      </c>
      <c r="FA2124" s="9">
        <v>0</v>
      </c>
      <c r="FB2124" s="9">
        <v>0</v>
      </c>
      <c r="FC2124" s="9">
        <v>0</v>
      </c>
      <c r="FD2124" s="9">
        <v>0</v>
      </c>
      <c r="FE2124" s="9">
        <v>0</v>
      </c>
      <c r="FF2124">
        <v>0</v>
      </c>
    </row>
    <row r="2125" spans="1:162" x14ac:dyDescent="0.2">
      <c r="A2125" t="s">
        <v>669</v>
      </c>
      <c r="B2125" t="s">
        <v>4446</v>
      </c>
      <c r="C2125" t="s">
        <v>4599</v>
      </c>
      <c r="D2125" s="1">
        <v>0</v>
      </c>
      <c r="E2125" s="1">
        <v>5</v>
      </c>
      <c r="F2125" s="4">
        <v>0</v>
      </c>
      <c r="G2125" s="4">
        <v>0</v>
      </c>
      <c r="H2125" s="5">
        <v>5</v>
      </c>
      <c r="I2125">
        <v>0</v>
      </c>
      <c r="J2125" s="4">
        <v>0</v>
      </c>
      <c r="K2125">
        <v>0</v>
      </c>
      <c r="L2125" s="5">
        <v>0</v>
      </c>
      <c r="M2125">
        <v>0</v>
      </c>
      <c r="N2125" s="4">
        <v>0</v>
      </c>
      <c r="O2125">
        <v>0</v>
      </c>
      <c r="P2125" s="5">
        <v>0</v>
      </c>
      <c r="Q2125">
        <v>0</v>
      </c>
      <c r="R2125" s="4">
        <v>0</v>
      </c>
      <c r="S2125">
        <v>0</v>
      </c>
      <c r="T2125" s="5">
        <v>0</v>
      </c>
      <c r="U2125">
        <v>0</v>
      </c>
      <c r="V2125" s="4">
        <v>0</v>
      </c>
      <c r="W2125">
        <v>0</v>
      </c>
      <c r="X2125" s="5">
        <v>0</v>
      </c>
      <c r="Y2125">
        <v>0</v>
      </c>
      <c r="Z2125" s="4">
        <v>0</v>
      </c>
      <c r="AA2125">
        <v>0</v>
      </c>
      <c r="AB2125" s="5">
        <v>0</v>
      </c>
      <c r="AD2125">
        <v>0</v>
      </c>
      <c r="AE2125">
        <v>5</v>
      </c>
      <c r="AF2125" s="4">
        <v>0</v>
      </c>
      <c r="AG2125">
        <v>0</v>
      </c>
      <c r="AH2125" s="5">
        <v>5</v>
      </c>
      <c r="AI2125">
        <v>0</v>
      </c>
      <c r="AJ2125" s="4">
        <v>0</v>
      </c>
      <c r="AK2125">
        <v>0</v>
      </c>
      <c r="AL2125" s="5">
        <v>0</v>
      </c>
      <c r="AM2125">
        <v>0</v>
      </c>
      <c r="AN2125" s="4">
        <v>0</v>
      </c>
      <c r="AO2125">
        <v>0</v>
      </c>
      <c r="AP2125" s="5">
        <v>0</v>
      </c>
      <c r="AQ2125">
        <v>0</v>
      </c>
      <c r="AR2125" s="4">
        <v>0</v>
      </c>
      <c r="AS2125">
        <v>0</v>
      </c>
      <c r="AT2125" s="5">
        <v>0</v>
      </c>
      <c r="AU2125">
        <v>0</v>
      </c>
      <c r="AV2125" s="4">
        <v>0</v>
      </c>
      <c r="AW2125">
        <v>0</v>
      </c>
      <c r="AX2125" s="5">
        <v>0</v>
      </c>
      <c r="AY2125">
        <v>0</v>
      </c>
      <c r="AZ2125" s="4">
        <v>0</v>
      </c>
      <c r="BA2125">
        <v>0</v>
      </c>
      <c r="BB2125" s="5">
        <v>0</v>
      </c>
      <c r="BD2125">
        <v>5</v>
      </c>
      <c r="BE2125">
        <v>5</v>
      </c>
      <c r="BF2125" s="4">
        <v>0</v>
      </c>
      <c r="BG2125">
        <v>0</v>
      </c>
      <c r="BH2125" s="5">
        <v>5</v>
      </c>
      <c r="BI2125">
        <v>0</v>
      </c>
      <c r="BJ2125" s="4">
        <v>0</v>
      </c>
      <c r="BK2125">
        <v>0</v>
      </c>
      <c r="BL2125" s="5">
        <v>0</v>
      </c>
      <c r="BM2125">
        <v>0</v>
      </c>
      <c r="BN2125" s="4">
        <v>0</v>
      </c>
      <c r="BO2125">
        <v>0</v>
      </c>
      <c r="BP2125" s="5">
        <v>0</v>
      </c>
      <c r="BQ2125">
        <v>0</v>
      </c>
      <c r="BR2125" s="4">
        <v>0</v>
      </c>
      <c r="BS2125">
        <v>0</v>
      </c>
      <c r="BT2125" s="5">
        <v>0</v>
      </c>
      <c r="BU2125">
        <v>0</v>
      </c>
      <c r="BV2125" s="4">
        <v>0</v>
      </c>
      <c r="BW2125">
        <v>0</v>
      </c>
      <c r="BX2125" s="5">
        <v>0</v>
      </c>
      <c r="BY2125">
        <v>0</v>
      </c>
      <c r="BZ2125" s="4">
        <v>0</v>
      </c>
      <c r="CA2125">
        <v>0</v>
      </c>
      <c r="CB2125" s="5">
        <v>0</v>
      </c>
      <c r="CD2125">
        <v>5</v>
      </c>
      <c r="CE2125">
        <v>0</v>
      </c>
      <c r="CF2125" s="4">
        <v>0</v>
      </c>
      <c r="CG2125">
        <v>0</v>
      </c>
      <c r="CH2125" s="5">
        <v>0</v>
      </c>
      <c r="CI2125">
        <v>0</v>
      </c>
      <c r="CJ2125" s="4">
        <v>0</v>
      </c>
      <c r="CK2125">
        <v>0</v>
      </c>
      <c r="CL2125" s="5">
        <v>0</v>
      </c>
      <c r="CM2125">
        <v>0</v>
      </c>
      <c r="CN2125" s="4">
        <v>0</v>
      </c>
      <c r="CO2125">
        <v>0</v>
      </c>
      <c r="CP2125" s="5">
        <v>0</v>
      </c>
      <c r="CQ2125">
        <v>0</v>
      </c>
      <c r="CR2125" s="4">
        <v>0</v>
      </c>
      <c r="CS2125">
        <v>0</v>
      </c>
      <c r="CT2125" s="5">
        <v>0</v>
      </c>
      <c r="CU2125">
        <v>0</v>
      </c>
      <c r="CV2125" s="4">
        <v>0</v>
      </c>
      <c r="CW2125">
        <v>0</v>
      </c>
      <c r="CX2125" s="5">
        <v>0</v>
      </c>
      <c r="CY2125" s="21">
        <v>0</v>
      </c>
      <c r="CZ2125" s="21">
        <v>0</v>
      </c>
      <c r="DA2125" s="21">
        <v>0</v>
      </c>
      <c r="DB2125" s="5">
        <v>0</v>
      </c>
      <c r="DD2125" s="8">
        <v>0</v>
      </c>
      <c r="DE2125" s="8">
        <v>0</v>
      </c>
      <c r="DF2125" s="8">
        <v>0</v>
      </c>
      <c r="DG2125" s="8">
        <v>0</v>
      </c>
      <c r="DH2125" s="8">
        <v>0</v>
      </c>
      <c r="DI2125" s="8">
        <v>0</v>
      </c>
      <c r="DJ2125" s="8">
        <v>0</v>
      </c>
      <c r="DK2125" s="8">
        <v>0</v>
      </c>
      <c r="DL2125" s="8">
        <v>0</v>
      </c>
      <c r="DM2125" s="8">
        <v>0</v>
      </c>
      <c r="DN2125" s="8">
        <v>0</v>
      </c>
      <c r="DO2125" s="8">
        <v>0</v>
      </c>
      <c r="DP2125" s="8">
        <v>0</v>
      </c>
      <c r="DQ2125" s="8">
        <v>0</v>
      </c>
      <c r="DR2125" s="8">
        <v>0</v>
      </c>
      <c r="DS2125" s="8">
        <v>0</v>
      </c>
      <c r="DT2125" s="8">
        <v>0</v>
      </c>
      <c r="DU2125" s="8">
        <v>0</v>
      </c>
      <c r="DV2125" s="8">
        <v>0</v>
      </c>
      <c r="DW2125" s="8">
        <v>0</v>
      </c>
      <c r="DX2125" s="8">
        <v>0</v>
      </c>
      <c r="DY2125" s="8">
        <v>0</v>
      </c>
      <c r="DZ2125" s="8">
        <v>0</v>
      </c>
      <c r="EA2125" s="8">
        <v>0</v>
      </c>
      <c r="EB2125" s="8">
        <v>0</v>
      </c>
      <c r="EC2125" s="8">
        <v>0</v>
      </c>
      <c r="ED2125" s="20">
        <v>0</v>
      </c>
      <c r="EF2125" s="9">
        <v>0</v>
      </c>
      <c r="EG2125" s="9">
        <v>0</v>
      </c>
      <c r="EH2125" s="9">
        <v>0</v>
      </c>
      <c r="EI2125" s="9">
        <v>0</v>
      </c>
      <c r="EJ2125" s="9">
        <v>0</v>
      </c>
      <c r="EK2125" s="9">
        <v>0</v>
      </c>
      <c r="EL2125" s="9">
        <v>0</v>
      </c>
      <c r="EM2125" s="9">
        <v>0</v>
      </c>
      <c r="EN2125" s="9">
        <v>0</v>
      </c>
      <c r="EO2125" s="9">
        <v>0</v>
      </c>
      <c r="EP2125" s="9">
        <v>0</v>
      </c>
      <c r="EQ2125" s="9">
        <v>0</v>
      </c>
      <c r="ER2125" s="9">
        <v>0</v>
      </c>
      <c r="ES2125" s="9">
        <v>0</v>
      </c>
      <c r="ET2125" s="9">
        <v>0</v>
      </c>
      <c r="EU2125" s="9">
        <v>0</v>
      </c>
      <c r="EV2125" s="9">
        <v>0</v>
      </c>
      <c r="EW2125" s="9">
        <v>0</v>
      </c>
      <c r="EX2125" s="9">
        <v>0</v>
      </c>
      <c r="EY2125" s="9">
        <v>0</v>
      </c>
      <c r="EZ2125" s="9">
        <v>0</v>
      </c>
      <c r="FA2125" s="9">
        <v>0</v>
      </c>
      <c r="FB2125" s="9">
        <v>0</v>
      </c>
      <c r="FC2125" s="9">
        <v>0</v>
      </c>
      <c r="FD2125" s="9">
        <v>0</v>
      </c>
      <c r="FE2125" s="9">
        <v>0</v>
      </c>
      <c r="FF2125">
        <v>0</v>
      </c>
    </row>
    <row r="2126" spans="1:162" x14ac:dyDescent="0.2">
      <c r="A2126" t="s">
        <v>510</v>
      </c>
      <c r="B2126" t="s">
        <v>4447</v>
      </c>
      <c r="C2126" t="s">
        <v>4599</v>
      </c>
      <c r="D2126" s="1">
        <v>0</v>
      </c>
      <c r="E2126" s="1">
        <v>1</v>
      </c>
      <c r="F2126" s="4">
        <v>0</v>
      </c>
      <c r="G2126" s="4">
        <v>0</v>
      </c>
      <c r="H2126" s="5">
        <v>1</v>
      </c>
      <c r="I2126">
        <v>0</v>
      </c>
      <c r="J2126" s="4">
        <v>0</v>
      </c>
      <c r="K2126">
        <v>0</v>
      </c>
      <c r="L2126" s="5">
        <v>0</v>
      </c>
      <c r="M2126">
        <v>0</v>
      </c>
      <c r="N2126" s="4">
        <v>0</v>
      </c>
      <c r="O2126">
        <v>0</v>
      </c>
      <c r="P2126" s="5">
        <v>0</v>
      </c>
      <c r="Q2126">
        <v>0</v>
      </c>
      <c r="R2126" s="4">
        <v>0</v>
      </c>
      <c r="S2126">
        <v>0</v>
      </c>
      <c r="T2126" s="5">
        <v>0</v>
      </c>
      <c r="U2126">
        <v>0</v>
      </c>
      <c r="V2126" s="4">
        <v>0</v>
      </c>
      <c r="W2126">
        <v>0</v>
      </c>
      <c r="X2126" s="5">
        <v>0</v>
      </c>
      <c r="Y2126">
        <v>0</v>
      </c>
      <c r="Z2126" s="4">
        <v>0</v>
      </c>
      <c r="AA2126">
        <v>0</v>
      </c>
      <c r="AB2126" s="5">
        <v>0</v>
      </c>
      <c r="AD2126">
        <v>0</v>
      </c>
      <c r="AE2126">
        <v>1</v>
      </c>
      <c r="AF2126" s="4">
        <v>0</v>
      </c>
      <c r="AG2126">
        <v>0</v>
      </c>
      <c r="AH2126" s="5">
        <v>1</v>
      </c>
      <c r="AI2126">
        <v>0</v>
      </c>
      <c r="AJ2126" s="4">
        <v>0</v>
      </c>
      <c r="AK2126">
        <v>0</v>
      </c>
      <c r="AL2126" s="5">
        <v>0</v>
      </c>
      <c r="AM2126">
        <v>0</v>
      </c>
      <c r="AN2126" s="4">
        <v>0</v>
      </c>
      <c r="AO2126">
        <v>0</v>
      </c>
      <c r="AP2126" s="5">
        <v>0</v>
      </c>
      <c r="AQ2126">
        <v>0</v>
      </c>
      <c r="AR2126" s="4">
        <v>0</v>
      </c>
      <c r="AS2126">
        <v>0</v>
      </c>
      <c r="AT2126" s="5">
        <v>0</v>
      </c>
      <c r="AU2126">
        <v>0</v>
      </c>
      <c r="AV2126" s="4">
        <v>0</v>
      </c>
      <c r="AW2126">
        <v>0</v>
      </c>
      <c r="AX2126" s="5">
        <v>0</v>
      </c>
      <c r="AY2126">
        <v>0</v>
      </c>
      <c r="AZ2126" s="4">
        <v>0</v>
      </c>
      <c r="BA2126">
        <v>0</v>
      </c>
      <c r="BB2126" s="5">
        <v>0</v>
      </c>
      <c r="BD2126">
        <v>1</v>
      </c>
      <c r="BE2126">
        <v>1</v>
      </c>
      <c r="BF2126" s="4">
        <v>0</v>
      </c>
      <c r="BG2126">
        <v>0</v>
      </c>
      <c r="BH2126" s="5">
        <v>1</v>
      </c>
      <c r="BI2126">
        <v>0</v>
      </c>
      <c r="BJ2126" s="4">
        <v>0</v>
      </c>
      <c r="BK2126">
        <v>0</v>
      </c>
      <c r="BL2126" s="5">
        <v>0</v>
      </c>
      <c r="BM2126">
        <v>0</v>
      </c>
      <c r="BN2126" s="4">
        <v>0</v>
      </c>
      <c r="BO2126">
        <v>0</v>
      </c>
      <c r="BP2126" s="5">
        <v>0</v>
      </c>
      <c r="BQ2126">
        <v>0</v>
      </c>
      <c r="BR2126" s="4">
        <v>0</v>
      </c>
      <c r="BS2126">
        <v>0</v>
      </c>
      <c r="BT2126" s="5">
        <v>0</v>
      </c>
      <c r="BU2126">
        <v>0</v>
      </c>
      <c r="BV2126" s="4">
        <v>0</v>
      </c>
      <c r="BW2126">
        <v>0</v>
      </c>
      <c r="BX2126" s="5">
        <v>0</v>
      </c>
      <c r="BY2126">
        <v>0</v>
      </c>
      <c r="BZ2126" s="4">
        <v>0</v>
      </c>
      <c r="CA2126">
        <v>0</v>
      </c>
      <c r="CB2126" s="5">
        <v>0</v>
      </c>
      <c r="CD2126">
        <v>1</v>
      </c>
      <c r="CE2126">
        <v>1</v>
      </c>
      <c r="CF2126" s="4">
        <v>0</v>
      </c>
      <c r="CG2126">
        <v>0</v>
      </c>
      <c r="CH2126" s="5">
        <v>1</v>
      </c>
      <c r="CI2126">
        <v>0</v>
      </c>
      <c r="CJ2126" s="4">
        <v>0</v>
      </c>
      <c r="CK2126">
        <v>0</v>
      </c>
      <c r="CL2126" s="5">
        <v>0</v>
      </c>
      <c r="CM2126">
        <v>0</v>
      </c>
      <c r="CN2126" s="4">
        <v>0</v>
      </c>
      <c r="CO2126">
        <v>0</v>
      </c>
      <c r="CP2126" s="5">
        <v>0</v>
      </c>
      <c r="CQ2126">
        <v>0</v>
      </c>
      <c r="CR2126" s="4">
        <v>0</v>
      </c>
      <c r="CS2126">
        <v>0</v>
      </c>
      <c r="CT2126" s="5">
        <v>0</v>
      </c>
      <c r="CU2126">
        <v>0</v>
      </c>
      <c r="CV2126" s="4">
        <v>0</v>
      </c>
      <c r="CW2126">
        <v>0</v>
      </c>
      <c r="CX2126" s="5">
        <v>0</v>
      </c>
      <c r="CY2126" s="21">
        <v>0</v>
      </c>
      <c r="CZ2126" s="21">
        <v>0</v>
      </c>
      <c r="DA2126" s="21">
        <v>0</v>
      </c>
      <c r="DB2126" s="5">
        <v>0</v>
      </c>
      <c r="DD2126" s="8">
        <v>0</v>
      </c>
      <c r="DE2126" s="8">
        <v>0</v>
      </c>
      <c r="DF2126" s="8">
        <v>0</v>
      </c>
      <c r="DG2126" s="8">
        <v>0</v>
      </c>
      <c r="DH2126" s="8">
        <v>0</v>
      </c>
      <c r="DI2126" s="8">
        <v>0</v>
      </c>
      <c r="DJ2126" s="8">
        <v>0</v>
      </c>
      <c r="DK2126" s="8">
        <v>0</v>
      </c>
      <c r="DL2126" s="8">
        <v>0</v>
      </c>
      <c r="DM2126" s="8">
        <v>0</v>
      </c>
      <c r="DN2126" s="8">
        <v>0</v>
      </c>
      <c r="DO2126" s="8">
        <v>0</v>
      </c>
      <c r="DP2126" s="8">
        <v>0</v>
      </c>
      <c r="DQ2126" s="8">
        <v>0</v>
      </c>
      <c r="DR2126" s="8">
        <v>0</v>
      </c>
      <c r="DS2126" s="8">
        <v>0</v>
      </c>
      <c r="DT2126" s="8">
        <v>0</v>
      </c>
      <c r="DU2126" s="8">
        <v>0</v>
      </c>
      <c r="DV2126" s="8">
        <v>0</v>
      </c>
      <c r="DW2126" s="8">
        <v>0</v>
      </c>
      <c r="DX2126" s="8">
        <v>0</v>
      </c>
      <c r="DY2126" s="8">
        <v>0</v>
      </c>
      <c r="DZ2126" s="8">
        <v>0</v>
      </c>
      <c r="EA2126" s="8">
        <v>0</v>
      </c>
      <c r="EB2126" s="8">
        <v>0</v>
      </c>
      <c r="EC2126" s="8">
        <v>0</v>
      </c>
      <c r="ED2126" s="20">
        <v>0</v>
      </c>
      <c r="EF2126" s="9">
        <v>0</v>
      </c>
      <c r="EG2126" s="9">
        <v>0</v>
      </c>
      <c r="EH2126" s="9">
        <v>0</v>
      </c>
      <c r="EI2126" s="9">
        <v>0</v>
      </c>
      <c r="EJ2126" s="9">
        <v>0</v>
      </c>
      <c r="EK2126" s="9">
        <v>0</v>
      </c>
      <c r="EL2126" s="9">
        <v>0</v>
      </c>
      <c r="EM2126" s="9">
        <v>0</v>
      </c>
      <c r="EN2126" s="9">
        <v>0</v>
      </c>
      <c r="EO2126" s="9">
        <v>0</v>
      </c>
      <c r="EP2126" s="9">
        <v>0</v>
      </c>
      <c r="EQ2126" s="9">
        <v>0</v>
      </c>
      <c r="ER2126" s="9">
        <v>0</v>
      </c>
      <c r="ES2126" s="9">
        <v>0</v>
      </c>
      <c r="ET2126" s="9">
        <v>0</v>
      </c>
      <c r="EU2126" s="9">
        <v>0</v>
      </c>
      <c r="EV2126" s="9">
        <v>0</v>
      </c>
      <c r="EW2126" s="9">
        <v>0</v>
      </c>
      <c r="EX2126" s="9">
        <v>0</v>
      </c>
      <c r="EY2126" s="9">
        <v>0</v>
      </c>
      <c r="EZ2126" s="9">
        <v>0</v>
      </c>
      <c r="FA2126" s="9">
        <v>0</v>
      </c>
      <c r="FB2126" s="9">
        <v>0</v>
      </c>
      <c r="FC2126" s="9">
        <v>0</v>
      </c>
      <c r="FD2126" s="9">
        <v>0</v>
      </c>
      <c r="FE2126" s="9">
        <v>0</v>
      </c>
      <c r="FF2126">
        <v>0</v>
      </c>
    </row>
    <row r="2127" spans="1:162" x14ac:dyDescent="0.2">
      <c r="A2127" t="s">
        <v>679</v>
      </c>
      <c r="B2127" t="s">
        <v>4448</v>
      </c>
      <c r="C2127" t="s">
        <v>3</v>
      </c>
      <c r="D2127" s="1">
        <v>0</v>
      </c>
      <c r="E2127" s="1">
        <v>5</v>
      </c>
      <c r="F2127" s="4">
        <v>0</v>
      </c>
      <c r="G2127" s="4">
        <v>0</v>
      </c>
      <c r="H2127" s="5">
        <v>5</v>
      </c>
      <c r="I2127">
        <v>0</v>
      </c>
      <c r="J2127" s="4">
        <v>0</v>
      </c>
      <c r="K2127">
        <v>0</v>
      </c>
      <c r="L2127" s="5">
        <v>0</v>
      </c>
      <c r="M2127">
        <v>0</v>
      </c>
      <c r="N2127" s="4">
        <v>0</v>
      </c>
      <c r="O2127">
        <v>0</v>
      </c>
      <c r="P2127" s="5">
        <v>0</v>
      </c>
      <c r="Q2127">
        <v>0</v>
      </c>
      <c r="R2127" s="4">
        <v>0</v>
      </c>
      <c r="S2127">
        <v>0</v>
      </c>
      <c r="T2127" s="5">
        <v>0</v>
      </c>
      <c r="U2127">
        <v>0</v>
      </c>
      <c r="V2127" s="4">
        <v>0</v>
      </c>
      <c r="W2127">
        <v>0</v>
      </c>
      <c r="X2127" s="5">
        <v>0</v>
      </c>
      <c r="Y2127">
        <v>0</v>
      </c>
      <c r="Z2127" s="4">
        <v>0</v>
      </c>
      <c r="AA2127">
        <v>0</v>
      </c>
      <c r="AB2127" s="5">
        <v>0</v>
      </c>
      <c r="AD2127">
        <v>0</v>
      </c>
      <c r="AE2127">
        <v>5</v>
      </c>
      <c r="AF2127" s="4">
        <v>0</v>
      </c>
      <c r="AG2127">
        <v>0</v>
      </c>
      <c r="AH2127" s="5">
        <v>5</v>
      </c>
      <c r="AI2127">
        <v>0</v>
      </c>
      <c r="AJ2127" s="4">
        <v>0</v>
      </c>
      <c r="AK2127">
        <v>0</v>
      </c>
      <c r="AL2127" s="5">
        <v>0</v>
      </c>
      <c r="AM2127">
        <v>0</v>
      </c>
      <c r="AN2127" s="4">
        <v>0</v>
      </c>
      <c r="AO2127">
        <v>0</v>
      </c>
      <c r="AP2127" s="5">
        <v>0</v>
      </c>
      <c r="AQ2127">
        <v>0</v>
      </c>
      <c r="AR2127" s="4">
        <v>0</v>
      </c>
      <c r="AS2127">
        <v>0</v>
      </c>
      <c r="AT2127" s="5">
        <v>0</v>
      </c>
      <c r="AU2127">
        <v>0</v>
      </c>
      <c r="AV2127" s="4">
        <v>0</v>
      </c>
      <c r="AW2127">
        <v>0</v>
      </c>
      <c r="AX2127" s="5">
        <v>0</v>
      </c>
      <c r="AY2127">
        <v>0</v>
      </c>
      <c r="AZ2127" s="4">
        <v>0</v>
      </c>
      <c r="BA2127">
        <v>0</v>
      </c>
      <c r="BB2127" s="5">
        <v>0</v>
      </c>
      <c r="BD2127">
        <v>5</v>
      </c>
      <c r="BE2127">
        <v>5</v>
      </c>
      <c r="BF2127" s="4">
        <v>0</v>
      </c>
      <c r="BG2127">
        <v>0</v>
      </c>
      <c r="BH2127" s="5">
        <v>5</v>
      </c>
      <c r="BI2127">
        <v>0</v>
      </c>
      <c r="BJ2127" s="4">
        <v>0</v>
      </c>
      <c r="BK2127">
        <v>0</v>
      </c>
      <c r="BL2127" s="5">
        <v>0</v>
      </c>
      <c r="BM2127">
        <v>0</v>
      </c>
      <c r="BN2127" s="4">
        <v>0</v>
      </c>
      <c r="BO2127">
        <v>0</v>
      </c>
      <c r="BP2127" s="5">
        <v>0</v>
      </c>
      <c r="BQ2127">
        <v>0</v>
      </c>
      <c r="BR2127" s="4">
        <v>0</v>
      </c>
      <c r="BS2127">
        <v>0</v>
      </c>
      <c r="BT2127" s="5">
        <v>0</v>
      </c>
      <c r="BU2127">
        <v>0</v>
      </c>
      <c r="BV2127" s="4">
        <v>0</v>
      </c>
      <c r="BW2127">
        <v>0</v>
      </c>
      <c r="BX2127" s="5">
        <v>0</v>
      </c>
      <c r="BY2127">
        <v>0</v>
      </c>
      <c r="BZ2127" s="4">
        <v>0</v>
      </c>
      <c r="CA2127">
        <v>0</v>
      </c>
      <c r="CB2127" s="5">
        <v>0</v>
      </c>
      <c r="CD2127">
        <v>5</v>
      </c>
      <c r="CE2127">
        <v>1</v>
      </c>
      <c r="CF2127" s="4">
        <v>0</v>
      </c>
      <c r="CG2127">
        <v>0</v>
      </c>
      <c r="CH2127" s="5">
        <v>1</v>
      </c>
      <c r="CI2127">
        <v>0</v>
      </c>
      <c r="CJ2127" s="4">
        <v>0</v>
      </c>
      <c r="CK2127">
        <v>0</v>
      </c>
      <c r="CL2127" s="5">
        <v>0</v>
      </c>
      <c r="CM2127">
        <v>0</v>
      </c>
      <c r="CN2127" s="4">
        <v>0</v>
      </c>
      <c r="CO2127">
        <v>0</v>
      </c>
      <c r="CP2127" s="5">
        <v>0</v>
      </c>
      <c r="CQ2127">
        <v>0</v>
      </c>
      <c r="CR2127" s="4">
        <v>0</v>
      </c>
      <c r="CS2127">
        <v>0</v>
      </c>
      <c r="CT2127" s="5">
        <v>0</v>
      </c>
      <c r="CU2127">
        <v>0</v>
      </c>
      <c r="CV2127" s="4">
        <v>0</v>
      </c>
      <c r="CW2127">
        <v>0</v>
      </c>
      <c r="CX2127" s="5">
        <v>0</v>
      </c>
      <c r="CY2127" s="21">
        <v>0</v>
      </c>
      <c r="CZ2127" s="21">
        <v>0</v>
      </c>
      <c r="DA2127" s="21">
        <v>0</v>
      </c>
      <c r="DB2127" s="5">
        <v>0</v>
      </c>
      <c r="DD2127" s="8">
        <v>0</v>
      </c>
      <c r="DE2127" s="8">
        <v>0</v>
      </c>
      <c r="DF2127" s="8">
        <v>0</v>
      </c>
      <c r="DG2127" s="8">
        <v>0</v>
      </c>
      <c r="DH2127" s="8">
        <v>0</v>
      </c>
      <c r="DI2127" s="8">
        <v>0</v>
      </c>
      <c r="DJ2127" s="8">
        <v>0</v>
      </c>
      <c r="DK2127" s="8">
        <v>0</v>
      </c>
      <c r="DL2127" s="8">
        <v>0</v>
      </c>
      <c r="DM2127" s="8">
        <v>0</v>
      </c>
      <c r="DN2127" s="8">
        <v>0</v>
      </c>
      <c r="DO2127" s="8">
        <v>0</v>
      </c>
      <c r="DP2127" s="8">
        <v>0</v>
      </c>
      <c r="DQ2127" s="8">
        <v>0</v>
      </c>
      <c r="DR2127" s="8">
        <v>0</v>
      </c>
      <c r="DS2127" s="8">
        <v>0</v>
      </c>
      <c r="DT2127" s="8">
        <v>0</v>
      </c>
      <c r="DU2127" s="8">
        <v>0</v>
      </c>
      <c r="DV2127" s="8">
        <v>0</v>
      </c>
      <c r="DW2127" s="8">
        <v>0</v>
      </c>
      <c r="DX2127" s="8">
        <v>0</v>
      </c>
      <c r="DY2127" s="8">
        <v>0</v>
      </c>
      <c r="DZ2127" s="8">
        <v>0</v>
      </c>
      <c r="EA2127" s="8">
        <v>0</v>
      </c>
      <c r="EB2127" s="8">
        <v>0</v>
      </c>
      <c r="EC2127" s="8">
        <v>0</v>
      </c>
      <c r="ED2127" s="20">
        <v>0</v>
      </c>
      <c r="EF2127" s="9">
        <v>0</v>
      </c>
      <c r="EG2127" s="9">
        <v>0</v>
      </c>
      <c r="EH2127" s="9">
        <v>0</v>
      </c>
      <c r="EI2127" s="9">
        <v>0</v>
      </c>
      <c r="EJ2127" s="9">
        <v>0</v>
      </c>
      <c r="EK2127" s="9">
        <v>0</v>
      </c>
      <c r="EL2127" s="9">
        <v>0</v>
      </c>
      <c r="EM2127" s="9">
        <v>0</v>
      </c>
      <c r="EN2127" s="9">
        <v>0</v>
      </c>
      <c r="EO2127" s="9">
        <v>0</v>
      </c>
      <c r="EP2127" s="9">
        <v>0</v>
      </c>
      <c r="EQ2127" s="9">
        <v>0</v>
      </c>
      <c r="ER2127" s="9">
        <v>0</v>
      </c>
      <c r="ES2127" s="9">
        <v>0</v>
      </c>
      <c r="ET2127" s="9">
        <v>0</v>
      </c>
      <c r="EU2127" s="9">
        <v>0</v>
      </c>
      <c r="EV2127" s="9">
        <v>0</v>
      </c>
      <c r="EW2127" s="9">
        <v>0</v>
      </c>
      <c r="EX2127" s="9">
        <v>0</v>
      </c>
      <c r="EY2127" s="9">
        <v>0</v>
      </c>
      <c r="EZ2127" s="9">
        <v>0</v>
      </c>
      <c r="FA2127" s="9">
        <v>0</v>
      </c>
      <c r="FB2127" s="9">
        <v>0</v>
      </c>
      <c r="FC2127" s="9">
        <v>0</v>
      </c>
      <c r="FD2127" s="9">
        <v>0</v>
      </c>
      <c r="FE2127" s="9">
        <v>0</v>
      </c>
      <c r="FF2127">
        <v>0</v>
      </c>
    </row>
    <row r="2128" spans="1:162" x14ac:dyDescent="0.2">
      <c r="A2128" t="s">
        <v>95</v>
      </c>
      <c r="B2128" t="s">
        <v>4449</v>
      </c>
      <c r="C2128" t="s">
        <v>3</v>
      </c>
      <c r="D2128" s="1">
        <v>3</v>
      </c>
      <c r="E2128" s="1">
        <v>3</v>
      </c>
      <c r="F2128" s="4">
        <v>0</v>
      </c>
      <c r="G2128" s="4">
        <v>0</v>
      </c>
      <c r="H2128" s="5">
        <v>3</v>
      </c>
      <c r="I2128">
        <v>3</v>
      </c>
      <c r="J2128" s="4">
        <v>0</v>
      </c>
      <c r="K2128">
        <v>0</v>
      </c>
      <c r="L2128" s="5">
        <v>3</v>
      </c>
      <c r="M2128">
        <v>2</v>
      </c>
      <c r="N2128" s="4">
        <v>0</v>
      </c>
      <c r="O2128">
        <v>0</v>
      </c>
      <c r="P2128" s="5">
        <v>2</v>
      </c>
      <c r="Q2128">
        <v>4</v>
      </c>
      <c r="R2128" s="4">
        <v>0</v>
      </c>
      <c r="S2128">
        <v>0</v>
      </c>
      <c r="T2128" s="5">
        <v>4</v>
      </c>
      <c r="U2128">
        <v>4</v>
      </c>
      <c r="V2128" s="4">
        <v>0</v>
      </c>
      <c r="W2128">
        <v>0</v>
      </c>
      <c r="X2128" s="5">
        <v>4</v>
      </c>
      <c r="Y2128">
        <v>4</v>
      </c>
      <c r="Z2128" s="4">
        <v>0</v>
      </c>
      <c r="AA2128">
        <v>0</v>
      </c>
      <c r="AB2128" s="5">
        <v>4</v>
      </c>
      <c r="AD2128">
        <v>3</v>
      </c>
      <c r="AE2128">
        <v>3</v>
      </c>
      <c r="AF2128" s="4">
        <v>0</v>
      </c>
      <c r="AG2128">
        <v>0</v>
      </c>
      <c r="AH2128" s="5">
        <v>3</v>
      </c>
      <c r="AI2128">
        <v>2</v>
      </c>
      <c r="AJ2128" s="4">
        <v>0</v>
      </c>
      <c r="AK2128">
        <v>0</v>
      </c>
      <c r="AL2128" s="5">
        <v>2</v>
      </c>
      <c r="AM2128">
        <v>2</v>
      </c>
      <c r="AN2128" s="4">
        <v>0</v>
      </c>
      <c r="AO2128">
        <v>0</v>
      </c>
      <c r="AP2128" s="5">
        <v>2</v>
      </c>
      <c r="AQ2128">
        <v>4</v>
      </c>
      <c r="AR2128" s="4">
        <v>0</v>
      </c>
      <c r="AS2128">
        <v>0</v>
      </c>
      <c r="AT2128" s="5">
        <v>4</v>
      </c>
      <c r="AU2128">
        <v>4</v>
      </c>
      <c r="AV2128" s="4">
        <v>0</v>
      </c>
      <c r="AW2128">
        <v>0</v>
      </c>
      <c r="AX2128" s="5">
        <v>4</v>
      </c>
      <c r="AY2128">
        <v>4</v>
      </c>
      <c r="AZ2128" s="4">
        <v>0</v>
      </c>
      <c r="BA2128">
        <v>0</v>
      </c>
      <c r="BB2128" s="5">
        <v>4</v>
      </c>
      <c r="BD2128">
        <v>3</v>
      </c>
      <c r="BE2128">
        <v>3</v>
      </c>
      <c r="BF2128" s="4">
        <v>0</v>
      </c>
      <c r="BG2128">
        <v>0</v>
      </c>
      <c r="BH2128" s="5">
        <v>3</v>
      </c>
      <c r="BI2128">
        <v>2</v>
      </c>
      <c r="BJ2128" s="4">
        <v>0</v>
      </c>
      <c r="BK2128">
        <v>0</v>
      </c>
      <c r="BL2128" s="5">
        <v>2</v>
      </c>
      <c r="BM2128">
        <v>2</v>
      </c>
      <c r="BN2128" s="4">
        <v>0</v>
      </c>
      <c r="BO2128">
        <v>0</v>
      </c>
      <c r="BP2128" s="5">
        <v>2</v>
      </c>
      <c r="BQ2128">
        <v>4</v>
      </c>
      <c r="BR2128" s="4">
        <v>0</v>
      </c>
      <c r="BS2128">
        <v>0</v>
      </c>
      <c r="BT2128" s="5">
        <v>4</v>
      </c>
      <c r="BU2128">
        <v>4</v>
      </c>
      <c r="BV2128" s="4">
        <v>0</v>
      </c>
      <c r="BW2128">
        <v>0</v>
      </c>
      <c r="BX2128" s="5">
        <v>4</v>
      </c>
      <c r="BY2128">
        <v>4</v>
      </c>
      <c r="BZ2128" s="4">
        <v>0</v>
      </c>
      <c r="CA2128">
        <v>0</v>
      </c>
      <c r="CB2128" s="5">
        <v>4</v>
      </c>
      <c r="CD2128">
        <v>3</v>
      </c>
      <c r="CE2128">
        <v>3</v>
      </c>
      <c r="CF2128" s="4">
        <v>0</v>
      </c>
      <c r="CG2128">
        <v>0</v>
      </c>
      <c r="CH2128" s="5">
        <v>3</v>
      </c>
      <c r="CI2128">
        <v>2</v>
      </c>
      <c r="CJ2128" s="4">
        <v>0</v>
      </c>
      <c r="CK2128">
        <v>0</v>
      </c>
      <c r="CL2128" s="5">
        <v>2</v>
      </c>
      <c r="CM2128">
        <v>2</v>
      </c>
      <c r="CN2128" s="4">
        <v>0</v>
      </c>
      <c r="CO2128">
        <v>0</v>
      </c>
      <c r="CP2128" s="5">
        <v>2</v>
      </c>
      <c r="CQ2128">
        <v>4</v>
      </c>
      <c r="CR2128" s="4">
        <v>0</v>
      </c>
      <c r="CS2128">
        <v>0</v>
      </c>
      <c r="CT2128" s="5">
        <v>4</v>
      </c>
      <c r="CU2128">
        <v>4</v>
      </c>
      <c r="CV2128" s="4">
        <v>0</v>
      </c>
      <c r="CW2128">
        <v>0</v>
      </c>
      <c r="CX2128" s="5">
        <v>4</v>
      </c>
      <c r="CY2128" s="21">
        <v>0</v>
      </c>
      <c r="CZ2128" s="21">
        <v>0</v>
      </c>
      <c r="DA2128" s="21">
        <v>0</v>
      </c>
      <c r="DB2128" s="5">
        <v>0</v>
      </c>
      <c r="DD2128" s="8">
        <v>0</v>
      </c>
      <c r="DE2128" s="8">
        <v>0</v>
      </c>
      <c r="DF2128" s="8">
        <v>0</v>
      </c>
      <c r="DG2128" s="8">
        <v>0</v>
      </c>
      <c r="DH2128" s="8">
        <v>0</v>
      </c>
      <c r="DI2128" s="8">
        <v>0</v>
      </c>
      <c r="DJ2128" s="8">
        <v>0</v>
      </c>
      <c r="DK2128" s="8">
        <v>0</v>
      </c>
      <c r="DL2128" s="8">
        <v>0</v>
      </c>
      <c r="DM2128" s="8">
        <v>0</v>
      </c>
      <c r="DN2128" s="8">
        <v>0</v>
      </c>
      <c r="DO2128" s="8">
        <v>0</v>
      </c>
      <c r="DP2128" s="8">
        <v>0</v>
      </c>
      <c r="DQ2128" s="8">
        <v>0</v>
      </c>
      <c r="DR2128" s="8">
        <v>0</v>
      </c>
      <c r="DS2128" s="8">
        <v>0</v>
      </c>
      <c r="DT2128" s="8">
        <v>0</v>
      </c>
      <c r="DU2128" s="8">
        <v>0</v>
      </c>
      <c r="DV2128" s="8">
        <v>0</v>
      </c>
      <c r="DW2128" s="8">
        <v>0</v>
      </c>
      <c r="DX2128" s="8">
        <v>0</v>
      </c>
      <c r="DY2128" s="8">
        <v>0</v>
      </c>
      <c r="DZ2128" s="8">
        <v>0</v>
      </c>
      <c r="EA2128" s="8">
        <v>0</v>
      </c>
      <c r="EB2128" s="8">
        <v>0</v>
      </c>
      <c r="EC2128" s="8">
        <v>0</v>
      </c>
      <c r="ED2128" s="20">
        <v>0</v>
      </c>
      <c r="EF2128" s="9">
        <v>0</v>
      </c>
      <c r="EG2128" s="9">
        <v>0</v>
      </c>
      <c r="EH2128" s="9">
        <v>0</v>
      </c>
      <c r="EI2128" s="9">
        <v>0</v>
      </c>
      <c r="EJ2128" s="9">
        <v>0</v>
      </c>
      <c r="EK2128" s="9">
        <v>0</v>
      </c>
      <c r="EL2128" s="9">
        <v>0</v>
      </c>
      <c r="EM2128" s="9">
        <v>0</v>
      </c>
      <c r="EN2128" s="9">
        <v>0</v>
      </c>
      <c r="EO2128" s="9">
        <v>0</v>
      </c>
      <c r="EP2128" s="9">
        <v>0</v>
      </c>
      <c r="EQ2128" s="9">
        <v>0</v>
      </c>
      <c r="ER2128" s="9">
        <v>0</v>
      </c>
      <c r="ES2128" s="9">
        <v>0</v>
      </c>
      <c r="ET2128" s="9">
        <v>0</v>
      </c>
      <c r="EU2128" s="9">
        <v>0</v>
      </c>
      <c r="EV2128" s="9">
        <v>0</v>
      </c>
      <c r="EW2128" s="9">
        <v>0</v>
      </c>
      <c r="EX2128" s="9">
        <v>0</v>
      </c>
      <c r="EY2128" s="9">
        <v>0</v>
      </c>
      <c r="EZ2128" s="9">
        <v>0</v>
      </c>
      <c r="FA2128" s="9">
        <v>0</v>
      </c>
      <c r="FB2128" s="9">
        <v>0</v>
      </c>
      <c r="FC2128" s="9">
        <v>0</v>
      </c>
      <c r="FD2128" s="9">
        <v>0</v>
      </c>
      <c r="FE2128" s="9">
        <v>0</v>
      </c>
      <c r="FF2128">
        <v>0</v>
      </c>
    </row>
    <row r="2129" spans="1:162" x14ac:dyDescent="0.2">
      <c r="A2129" t="s">
        <v>490</v>
      </c>
      <c r="B2129" t="s">
        <v>2434</v>
      </c>
      <c r="C2129" t="s">
        <v>3</v>
      </c>
      <c r="D2129" s="1">
        <v>5</v>
      </c>
      <c r="E2129" s="1">
        <v>5</v>
      </c>
      <c r="F2129" s="4">
        <v>0</v>
      </c>
      <c r="G2129" s="4">
        <v>0</v>
      </c>
      <c r="H2129" s="5">
        <v>5</v>
      </c>
      <c r="I2129">
        <v>5</v>
      </c>
      <c r="J2129" s="4">
        <v>0</v>
      </c>
      <c r="K2129">
        <v>0</v>
      </c>
      <c r="L2129" s="5">
        <v>5</v>
      </c>
      <c r="M2129">
        <v>0</v>
      </c>
      <c r="N2129" s="4">
        <v>2799842.5</v>
      </c>
      <c r="O2129">
        <v>0</v>
      </c>
      <c r="P2129" s="5">
        <v>0</v>
      </c>
      <c r="Q2129">
        <v>0</v>
      </c>
      <c r="R2129" s="4">
        <v>0</v>
      </c>
      <c r="S2129">
        <v>0</v>
      </c>
      <c r="T2129" s="5">
        <v>0</v>
      </c>
      <c r="U2129">
        <v>0</v>
      </c>
      <c r="V2129" s="4">
        <v>0</v>
      </c>
      <c r="W2129">
        <v>0</v>
      </c>
      <c r="X2129" s="5">
        <v>0</v>
      </c>
      <c r="Y2129">
        <v>0</v>
      </c>
      <c r="Z2129" s="4">
        <v>0</v>
      </c>
      <c r="AA2129">
        <v>0</v>
      </c>
      <c r="AB2129" s="5">
        <v>0</v>
      </c>
      <c r="AD2129">
        <v>5</v>
      </c>
      <c r="AE2129">
        <v>5</v>
      </c>
      <c r="AF2129" s="4">
        <v>0</v>
      </c>
      <c r="AG2129">
        <v>0</v>
      </c>
      <c r="AH2129" s="5">
        <v>5</v>
      </c>
      <c r="AI2129">
        <v>13</v>
      </c>
      <c r="AJ2129" s="4">
        <v>2799842.5</v>
      </c>
      <c r="AK2129">
        <v>0</v>
      </c>
      <c r="AL2129" s="5">
        <v>13</v>
      </c>
      <c r="AM2129">
        <v>0</v>
      </c>
      <c r="AN2129" s="4">
        <v>0</v>
      </c>
      <c r="AO2129">
        <v>0</v>
      </c>
      <c r="AP2129" s="5">
        <v>0</v>
      </c>
      <c r="AQ2129">
        <v>0</v>
      </c>
      <c r="AR2129" s="4">
        <v>0</v>
      </c>
      <c r="AS2129">
        <v>0</v>
      </c>
      <c r="AT2129" s="5">
        <v>0</v>
      </c>
      <c r="AU2129">
        <v>0</v>
      </c>
      <c r="AV2129" s="4">
        <v>0</v>
      </c>
      <c r="AW2129">
        <v>0</v>
      </c>
      <c r="AX2129" s="5">
        <v>0</v>
      </c>
      <c r="AY2129">
        <v>0</v>
      </c>
      <c r="AZ2129" s="4">
        <v>0</v>
      </c>
      <c r="BA2129">
        <v>0</v>
      </c>
      <c r="BB2129" s="5">
        <v>0</v>
      </c>
      <c r="BD2129">
        <v>5</v>
      </c>
      <c r="BE2129">
        <v>5</v>
      </c>
      <c r="BF2129" s="4">
        <v>0</v>
      </c>
      <c r="BG2129">
        <v>0</v>
      </c>
      <c r="BH2129" s="5">
        <v>5</v>
      </c>
      <c r="BI2129">
        <v>0</v>
      </c>
      <c r="BJ2129" s="4">
        <v>2799842.5</v>
      </c>
      <c r="BK2129">
        <v>0</v>
      </c>
      <c r="BL2129" s="5">
        <v>0</v>
      </c>
      <c r="BM2129">
        <v>0</v>
      </c>
      <c r="BN2129" s="4">
        <v>0</v>
      </c>
      <c r="BO2129">
        <v>0</v>
      </c>
      <c r="BP2129" s="5">
        <v>0</v>
      </c>
      <c r="BQ2129">
        <v>0</v>
      </c>
      <c r="BR2129" s="4">
        <v>0</v>
      </c>
      <c r="BS2129">
        <v>0</v>
      </c>
      <c r="BT2129" s="5">
        <v>0</v>
      </c>
      <c r="BU2129">
        <v>0</v>
      </c>
      <c r="BV2129" s="4">
        <v>0</v>
      </c>
      <c r="BW2129">
        <v>0</v>
      </c>
      <c r="BX2129" s="5">
        <v>0</v>
      </c>
      <c r="BY2129">
        <v>0</v>
      </c>
      <c r="BZ2129" s="4">
        <v>0</v>
      </c>
      <c r="CA2129">
        <v>0</v>
      </c>
      <c r="CB2129" s="5">
        <v>0</v>
      </c>
      <c r="CD2129">
        <v>5</v>
      </c>
      <c r="CE2129">
        <v>5</v>
      </c>
      <c r="CF2129" s="4">
        <v>0</v>
      </c>
      <c r="CG2129">
        <v>0</v>
      </c>
      <c r="CH2129" s="5">
        <v>5</v>
      </c>
      <c r="CI2129">
        <v>0</v>
      </c>
      <c r="CJ2129" s="4">
        <v>2799842.5</v>
      </c>
      <c r="CK2129">
        <v>0</v>
      </c>
      <c r="CL2129" s="5">
        <v>0</v>
      </c>
      <c r="CM2129">
        <v>0</v>
      </c>
      <c r="CN2129" s="4">
        <v>0</v>
      </c>
      <c r="CO2129">
        <v>0</v>
      </c>
      <c r="CP2129" s="5">
        <v>0</v>
      </c>
      <c r="CQ2129">
        <v>0</v>
      </c>
      <c r="CR2129" s="4">
        <v>0</v>
      </c>
      <c r="CS2129">
        <v>0</v>
      </c>
      <c r="CT2129" s="5">
        <v>0</v>
      </c>
      <c r="CU2129">
        <v>0</v>
      </c>
      <c r="CV2129" s="4">
        <v>0</v>
      </c>
      <c r="CW2129">
        <v>0</v>
      </c>
      <c r="CX2129" s="5">
        <v>0</v>
      </c>
      <c r="CY2129" s="21">
        <v>0</v>
      </c>
      <c r="CZ2129" s="21">
        <v>0</v>
      </c>
      <c r="DA2129" s="21">
        <v>0</v>
      </c>
      <c r="DB2129" s="5">
        <v>0</v>
      </c>
      <c r="DD2129" s="8">
        <v>0</v>
      </c>
      <c r="DE2129" s="8">
        <v>0</v>
      </c>
      <c r="DF2129" s="8">
        <v>0</v>
      </c>
      <c r="DG2129" s="8">
        <v>0</v>
      </c>
      <c r="DH2129" s="8">
        <v>0</v>
      </c>
      <c r="DI2129" s="8">
        <v>0</v>
      </c>
      <c r="DJ2129" s="8">
        <v>0</v>
      </c>
      <c r="DK2129" s="8">
        <v>0</v>
      </c>
      <c r="DL2129" s="8">
        <v>2799842.5</v>
      </c>
      <c r="DM2129" s="8">
        <v>0</v>
      </c>
      <c r="DN2129" s="8">
        <v>0</v>
      </c>
      <c r="DO2129" s="8">
        <v>0</v>
      </c>
      <c r="DP2129" s="8">
        <v>0</v>
      </c>
      <c r="DQ2129" s="8">
        <v>0</v>
      </c>
      <c r="DR2129" s="8">
        <v>0</v>
      </c>
      <c r="DS2129" s="8">
        <v>0</v>
      </c>
      <c r="DT2129" s="8">
        <v>0</v>
      </c>
      <c r="DU2129" s="8">
        <v>0</v>
      </c>
      <c r="DV2129" s="8">
        <v>0</v>
      </c>
      <c r="DW2129" s="8">
        <v>0</v>
      </c>
      <c r="DX2129" s="8">
        <v>0</v>
      </c>
      <c r="DY2129" s="8">
        <v>0</v>
      </c>
      <c r="DZ2129" s="8">
        <v>0</v>
      </c>
      <c r="EA2129" s="8">
        <v>0</v>
      </c>
      <c r="EB2129" s="8">
        <v>0</v>
      </c>
      <c r="EC2129" s="8">
        <v>0</v>
      </c>
      <c r="ED2129" s="20">
        <v>0</v>
      </c>
      <c r="EF2129" s="9">
        <v>0</v>
      </c>
      <c r="EG2129" s="9">
        <v>0</v>
      </c>
      <c r="EH2129" s="9">
        <v>0</v>
      </c>
      <c r="EI2129" s="9">
        <v>0</v>
      </c>
      <c r="EJ2129" s="9">
        <v>0</v>
      </c>
      <c r="EK2129" s="9">
        <v>0</v>
      </c>
      <c r="EL2129" s="9">
        <v>0</v>
      </c>
      <c r="EM2129" s="9">
        <v>0</v>
      </c>
      <c r="EN2129" s="9">
        <v>0</v>
      </c>
      <c r="EO2129" s="9">
        <v>0</v>
      </c>
      <c r="EP2129" s="9">
        <v>0</v>
      </c>
      <c r="EQ2129" s="9">
        <v>0</v>
      </c>
      <c r="ER2129" s="9">
        <v>0</v>
      </c>
      <c r="ES2129" s="9">
        <v>0</v>
      </c>
      <c r="ET2129" s="9">
        <v>0</v>
      </c>
      <c r="EU2129" s="9">
        <v>0</v>
      </c>
      <c r="EV2129" s="9">
        <v>0</v>
      </c>
      <c r="EW2129" s="9">
        <v>0</v>
      </c>
      <c r="EX2129" s="9">
        <v>0</v>
      </c>
      <c r="EY2129" s="9">
        <v>0</v>
      </c>
      <c r="EZ2129" s="9">
        <v>0</v>
      </c>
      <c r="FA2129" s="9">
        <v>0</v>
      </c>
      <c r="FB2129" s="9">
        <v>0</v>
      </c>
      <c r="FC2129" s="9">
        <v>0</v>
      </c>
      <c r="FD2129" s="9">
        <v>0</v>
      </c>
      <c r="FE2129" s="9">
        <v>0</v>
      </c>
      <c r="FF2129">
        <v>0</v>
      </c>
    </row>
    <row r="2130" spans="1:162" x14ac:dyDescent="0.2">
      <c r="A2130" t="s">
        <v>978</v>
      </c>
      <c r="B2130" t="s">
        <v>4450</v>
      </c>
      <c r="C2130" t="s">
        <v>3</v>
      </c>
      <c r="D2130" s="1">
        <v>0</v>
      </c>
      <c r="E2130" s="1">
        <v>0</v>
      </c>
      <c r="F2130" s="4">
        <v>0</v>
      </c>
      <c r="G2130" s="4">
        <v>0</v>
      </c>
      <c r="H2130" s="5">
        <v>0</v>
      </c>
      <c r="I2130">
        <v>5</v>
      </c>
      <c r="J2130" s="4">
        <v>0</v>
      </c>
      <c r="K2130">
        <v>0</v>
      </c>
      <c r="L2130" s="5">
        <v>5</v>
      </c>
      <c r="M2130">
        <v>0</v>
      </c>
      <c r="N2130" s="4">
        <v>0</v>
      </c>
      <c r="O2130">
        <v>0</v>
      </c>
      <c r="P2130" s="5">
        <v>0</v>
      </c>
      <c r="Q2130">
        <v>0</v>
      </c>
      <c r="R2130" s="4">
        <v>0</v>
      </c>
      <c r="S2130">
        <v>0</v>
      </c>
      <c r="T2130" s="5">
        <v>0</v>
      </c>
      <c r="U2130">
        <v>0</v>
      </c>
      <c r="V2130" s="4">
        <v>0</v>
      </c>
      <c r="W2130">
        <v>0</v>
      </c>
      <c r="X2130" s="5">
        <v>0</v>
      </c>
      <c r="Y2130">
        <v>0</v>
      </c>
      <c r="Z2130" s="4">
        <v>0</v>
      </c>
      <c r="AA2130">
        <v>0</v>
      </c>
      <c r="AB2130" s="5">
        <v>0</v>
      </c>
      <c r="AD2130">
        <v>0</v>
      </c>
      <c r="AE2130">
        <v>0</v>
      </c>
      <c r="AF2130" s="4">
        <v>0</v>
      </c>
      <c r="AG2130">
        <v>0</v>
      </c>
      <c r="AH2130" s="5">
        <v>0</v>
      </c>
      <c r="AI2130">
        <v>0</v>
      </c>
      <c r="AJ2130" s="4">
        <v>0</v>
      </c>
      <c r="AK2130">
        <v>0</v>
      </c>
      <c r="AL2130" s="5">
        <v>0</v>
      </c>
      <c r="AM2130">
        <v>0</v>
      </c>
      <c r="AN2130" s="4">
        <v>0</v>
      </c>
      <c r="AO2130">
        <v>0</v>
      </c>
      <c r="AP2130" s="5">
        <v>0</v>
      </c>
      <c r="AQ2130">
        <v>0</v>
      </c>
      <c r="AR2130" s="4">
        <v>0</v>
      </c>
      <c r="AS2130">
        <v>0</v>
      </c>
      <c r="AT2130" s="5">
        <v>0</v>
      </c>
      <c r="AU2130">
        <v>0</v>
      </c>
      <c r="AV2130" s="4">
        <v>0</v>
      </c>
      <c r="AW2130">
        <v>0</v>
      </c>
      <c r="AX2130" s="5">
        <v>0</v>
      </c>
      <c r="AY2130">
        <v>0</v>
      </c>
      <c r="AZ2130" s="4">
        <v>0</v>
      </c>
      <c r="BA2130">
        <v>0</v>
      </c>
      <c r="BB2130" s="5">
        <v>0</v>
      </c>
      <c r="BD2130">
        <v>0</v>
      </c>
      <c r="BE2130">
        <v>5</v>
      </c>
      <c r="BF2130" s="4">
        <v>0</v>
      </c>
      <c r="BG2130">
        <v>0</v>
      </c>
      <c r="BH2130" s="5">
        <v>5</v>
      </c>
      <c r="BI2130">
        <v>0</v>
      </c>
      <c r="BJ2130" s="4">
        <v>0</v>
      </c>
      <c r="BK2130">
        <v>0</v>
      </c>
      <c r="BL2130" s="5">
        <v>0</v>
      </c>
      <c r="BM2130">
        <v>0</v>
      </c>
      <c r="BN2130" s="4">
        <v>0</v>
      </c>
      <c r="BO2130">
        <v>0</v>
      </c>
      <c r="BP2130" s="5">
        <v>0</v>
      </c>
      <c r="BQ2130">
        <v>0</v>
      </c>
      <c r="BR2130" s="4">
        <v>0</v>
      </c>
      <c r="BS2130">
        <v>0</v>
      </c>
      <c r="BT2130" s="5">
        <v>0</v>
      </c>
      <c r="BU2130">
        <v>0</v>
      </c>
      <c r="BV2130" s="4">
        <v>0</v>
      </c>
      <c r="BW2130">
        <v>0</v>
      </c>
      <c r="BX2130" s="5">
        <v>0</v>
      </c>
      <c r="BY2130">
        <v>0</v>
      </c>
      <c r="BZ2130" s="4">
        <v>0</v>
      </c>
      <c r="CA2130">
        <v>0</v>
      </c>
      <c r="CB2130" s="5">
        <v>0</v>
      </c>
      <c r="CD2130">
        <v>0</v>
      </c>
      <c r="CE2130">
        <v>5</v>
      </c>
      <c r="CF2130" s="4">
        <v>0</v>
      </c>
      <c r="CG2130">
        <v>0</v>
      </c>
      <c r="CH2130" s="5">
        <v>5</v>
      </c>
      <c r="CI2130">
        <v>0</v>
      </c>
      <c r="CJ2130" s="4">
        <v>0</v>
      </c>
      <c r="CK2130">
        <v>0</v>
      </c>
      <c r="CL2130" s="5">
        <v>0</v>
      </c>
      <c r="CM2130">
        <v>0</v>
      </c>
      <c r="CN2130" s="4">
        <v>0</v>
      </c>
      <c r="CO2130">
        <v>0</v>
      </c>
      <c r="CP2130" s="5">
        <v>0</v>
      </c>
      <c r="CQ2130">
        <v>0</v>
      </c>
      <c r="CR2130" s="4">
        <v>0</v>
      </c>
      <c r="CS2130">
        <v>0</v>
      </c>
      <c r="CT2130" s="5">
        <v>0</v>
      </c>
      <c r="CU2130">
        <v>0</v>
      </c>
      <c r="CV2130" s="4">
        <v>0</v>
      </c>
      <c r="CW2130">
        <v>0</v>
      </c>
      <c r="CX2130" s="5">
        <v>0</v>
      </c>
      <c r="CY2130" s="21">
        <v>0</v>
      </c>
      <c r="CZ2130" s="21">
        <v>0</v>
      </c>
      <c r="DA2130" s="21">
        <v>0</v>
      </c>
      <c r="DB2130" s="5">
        <v>0</v>
      </c>
      <c r="DD2130" s="8">
        <v>0</v>
      </c>
      <c r="DE2130" s="8">
        <v>0</v>
      </c>
      <c r="DF2130" s="8">
        <v>0</v>
      </c>
      <c r="DG2130" s="8">
        <v>0</v>
      </c>
      <c r="DH2130" s="8">
        <v>0</v>
      </c>
      <c r="DI2130" s="8">
        <v>0</v>
      </c>
      <c r="DJ2130" s="8">
        <v>0</v>
      </c>
      <c r="DK2130" s="8">
        <v>0</v>
      </c>
      <c r="DL2130" s="8">
        <v>0</v>
      </c>
      <c r="DM2130" s="8">
        <v>0</v>
      </c>
      <c r="DN2130" s="8">
        <v>0</v>
      </c>
      <c r="DO2130" s="8">
        <v>0</v>
      </c>
      <c r="DP2130" s="8">
        <v>0</v>
      </c>
      <c r="DQ2130" s="8">
        <v>0</v>
      </c>
      <c r="DR2130" s="8">
        <v>0</v>
      </c>
      <c r="DS2130" s="8">
        <v>0</v>
      </c>
      <c r="DT2130" s="8">
        <v>0</v>
      </c>
      <c r="DU2130" s="8">
        <v>0</v>
      </c>
      <c r="DV2130" s="8">
        <v>0</v>
      </c>
      <c r="DW2130" s="8">
        <v>0</v>
      </c>
      <c r="DX2130" s="8">
        <v>0</v>
      </c>
      <c r="DY2130" s="8">
        <v>0</v>
      </c>
      <c r="DZ2130" s="8">
        <v>0</v>
      </c>
      <c r="EA2130" s="8">
        <v>0</v>
      </c>
      <c r="EB2130" s="8">
        <v>0</v>
      </c>
      <c r="EC2130" s="8">
        <v>0</v>
      </c>
      <c r="ED2130" s="20">
        <v>0</v>
      </c>
      <c r="EF2130" s="9">
        <v>0</v>
      </c>
      <c r="EG2130" s="9">
        <v>0</v>
      </c>
      <c r="EH2130" s="9">
        <v>0</v>
      </c>
      <c r="EI2130" s="9">
        <v>0</v>
      </c>
      <c r="EJ2130" s="9">
        <v>0</v>
      </c>
      <c r="EK2130" s="9">
        <v>0</v>
      </c>
      <c r="EL2130" s="9">
        <v>0</v>
      </c>
      <c r="EM2130" s="9">
        <v>0</v>
      </c>
      <c r="EN2130" s="9">
        <v>0</v>
      </c>
      <c r="EO2130" s="9">
        <v>0</v>
      </c>
      <c r="EP2130" s="9">
        <v>0</v>
      </c>
      <c r="EQ2130" s="9">
        <v>0</v>
      </c>
      <c r="ER2130" s="9">
        <v>0</v>
      </c>
      <c r="ES2130" s="9">
        <v>0</v>
      </c>
      <c r="ET2130" s="9">
        <v>0</v>
      </c>
      <c r="EU2130" s="9">
        <v>0</v>
      </c>
      <c r="EV2130" s="9">
        <v>0</v>
      </c>
      <c r="EW2130" s="9">
        <v>0</v>
      </c>
      <c r="EX2130" s="9">
        <v>0</v>
      </c>
      <c r="EY2130" s="9">
        <v>0</v>
      </c>
      <c r="EZ2130" s="9">
        <v>0</v>
      </c>
      <c r="FA2130" s="9">
        <v>0</v>
      </c>
      <c r="FB2130" s="9">
        <v>0</v>
      </c>
      <c r="FC2130" s="9">
        <v>0</v>
      </c>
      <c r="FD2130" s="9">
        <v>0</v>
      </c>
      <c r="FE2130" s="9">
        <v>0</v>
      </c>
      <c r="FF2130">
        <v>0</v>
      </c>
    </row>
    <row r="2131" spans="1:162" x14ac:dyDescent="0.2">
      <c r="A2131" t="s">
        <v>88</v>
      </c>
      <c r="B2131" t="s">
        <v>4451</v>
      </c>
      <c r="C2131" t="s">
        <v>3</v>
      </c>
      <c r="D2131" s="1">
        <v>6</v>
      </c>
      <c r="E2131" s="1">
        <v>6</v>
      </c>
      <c r="F2131" s="4">
        <v>0</v>
      </c>
      <c r="G2131" s="4">
        <v>64</v>
      </c>
      <c r="H2131" s="5">
        <v>6</v>
      </c>
      <c r="I2131">
        <v>0</v>
      </c>
      <c r="J2131" s="4">
        <v>0</v>
      </c>
      <c r="K2131">
        <v>0</v>
      </c>
      <c r="L2131" s="5">
        <v>0</v>
      </c>
      <c r="M2131">
        <v>0</v>
      </c>
      <c r="N2131" s="4">
        <v>0</v>
      </c>
      <c r="O2131">
        <v>0</v>
      </c>
      <c r="P2131" s="5">
        <v>0</v>
      </c>
      <c r="Q2131">
        <v>0</v>
      </c>
      <c r="R2131" s="4">
        <v>0</v>
      </c>
      <c r="S2131">
        <v>0</v>
      </c>
      <c r="T2131" s="5">
        <v>0</v>
      </c>
      <c r="U2131">
        <v>0</v>
      </c>
      <c r="V2131" s="4">
        <v>0</v>
      </c>
      <c r="W2131">
        <v>0</v>
      </c>
      <c r="X2131" s="5">
        <v>0</v>
      </c>
      <c r="Y2131">
        <v>0</v>
      </c>
      <c r="Z2131" s="4">
        <v>0</v>
      </c>
      <c r="AA2131">
        <v>0</v>
      </c>
      <c r="AB2131" s="5">
        <v>0</v>
      </c>
      <c r="AD2131">
        <v>6</v>
      </c>
      <c r="AE2131">
        <v>6</v>
      </c>
      <c r="AF2131" s="4">
        <v>0</v>
      </c>
      <c r="AG2131">
        <v>64</v>
      </c>
      <c r="AH2131" s="5">
        <v>6</v>
      </c>
      <c r="AI2131">
        <v>0</v>
      </c>
      <c r="AJ2131" s="4">
        <v>0</v>
      </c>
      <c r="AK2131">
        <v>0</v>
      </c>
      <c r="AL2131" s="5">
        <v>0</v>
      </c>
      <c r="AM2131">
        <v>0</v>
      </c>
      <c r="AN2131" s="4">
        <v>0</v>
      </c>
      <c r="AO2131">
        <v>0</v>
      </c>
      <c r="AP2131" s="5">
        <v>0</v>
      </c>
      <c r="AQ2131">
        <v>0</v>
      </c>
      <c r="AR2131" s="4">
        <v>0</v>
      </c>
      <c r="AS2131">
        <v>0</v>
      </c>
      <c r="AT2131" s="5">
        <v>0</v>
      </c>
      <c r="AU2131">
        <v>0</v>
      </c>
      <c r="AV2131" s="4">
        <v>0</v>
      </c>
      <c r="AW2131">
        <v>0</v>
      </c>
      <c r="AX2131" s="5">
        <v>0</v>
      </c>
      <c r="AY2131">
        <v>0</v>
      </c>
      <c r="AZ2131" s="4">
        <v>0</v>
      </c>
      <c r="BA2131">
        <v>0</v>
      </c>
      <c r="BB2131" s="5">
        <v>0</v>
      </c>
      <c r="BD2131">
        <v>6</v>
      </c>
      <c r="BE2131">
        <v>6</v>
      </c>
      <c r="BF2131" s="4">
        <v>0</v>
      </c>
      <c r="BG2131">
        <v>64</v>
      </c>
      <c r="BH2131" s="5">
        <v>6</v>
      </c>
      <c r="BI2131">
        <v>0</v>
      </c>
      <c r="BJ2131" s="4">
        <v>0</v>
      </c>
      <c r="BK2131">
        <v>0</v>
      </c>
      <c r="BL2131" s="5">
        <v>0</v>
      </c>
      <c r="BM2131">
        <v>0</v>
      </c>
      <c r="BN2131" s="4">
        <v>0</v>
      </c>
      <c r="BO2131">
        <v>0</v>
      </c>
      <c r="BP2131" s="5">
        <v>0</v>
      </c>
      <c r="BQ2131">
        <v>0</v>
      </c>
      <c r="BR2131" s="4">
        <v>0</v>
      </c>
      <c r="BS2131">
        <v>0</v>
      </c>
      <c r="BT2131" s="5">
        <v>0</v>
      </c>
      <c r="BU2131">
        <v>0</v>
      </c>
      <c r="BV2131" s="4">
        <v>0</v>
      </c>
      <c r="BW2131">
        <v>0</v>
      </c>
      <c r="BX2131" s="5">
        <v>0</v>
      </c>
      <c r="BY2131">
        <v>0</v>
      </c>
      <c r="BZ2131" s="4">
        <v>0</v>
      </c>
      <c r="CA2131">
        <v>0</v>
      </c>
      <c r="CB2131" s="5">
        <v>0</v>
      </c>
      <c r="CD2131">
        <v>6</v>
      </c>
      <c r="CE2131">
        <v>0</v>
      </c>
      <c r="CF2131" s="4">
        <v>0</v>
      </c>
      <c r="CG2131">
        <v>0</v>
      </c>
      <c r="CH2131" s="5">
        <v>0</v>
      </c>
      <c r="CI2131">
        <v>0</v>
      </c>
      <c r="CJ2131" s="4">
        <v>0</v>
      </c>
      <c r="CK2131">
        <v>0</v>
      </c>
      <c r="CL2131" s="5">
        <v>0</v>
      </c>
      <c r="CM2131">
        <v>0</v>
      </c>
      <c r="CN2131" s="4">
        <v>0</v>
      </c>
      <c r="CO2131">
        <v>0</v>
      </c>
      <c r="CP2131" s="5">
        <v>0</v>
      </c>
      <c r="CQ2131">
        <v>0</v>
      </c>
      <c r="CR2131" s="4">
        <v>0</v>
      </c>
      <c r="CS2131">
        <v>0</v>
      </c>
      <c r="CT2131" s="5">
        <v>0</v>
      </c>
      <c r="CU2131">
        <v>0</v>
      </c>
      <c r="CV2131" s="4">
        <v>0</v>
      </c>
      <c r="CW2131">
        <v>0</v>
      </c>
      <c r="CX2131" s="5">
        <v>0</v>
      </c>
      <c r="CY2131" s="21">
        <v>0</v>
      </c>
      <c r="CZ2131" s="21">
        <v>0</v>
      </c>
      <c r="DA2131" s="21">
        <v>0</v>
      </c>
      <c r="DB2131" s="5">
        <v>0</v>
      </c>
      <c r="DD2131" s="8">
        <v>0</v>
      </c>
      <c r="DE2131" s="8">
        <v>0</v>
      </c>
      <c r="DF2131" s="8">
        <v>0</v>
      </c>
      <c r="DG2131" s="8">
        <v>0</v>
      </c>
      <c r="DH2131" s="8">
        <v>0</v>
      </c>
      <c r="DI2131" s="8">
        <v>0</v>
      </c>
      <c r="DJ2131" s="8">
        <v>0</v>
      </c>
      <c r="DK2131" s="8">
        <v>0</v>
      </c>
      <c r="DL2131" s="8">
        <v>0</v>
      </c>
      <c r="DM2131" s="8">
        <v>0</v>
      </c>
      <c r="DN2131" s="8">
        <v>0</v>
      </c>
      <c r="DO2131" s="8">
        <v>0</v>
      </c>
      <c r="DP2131" s="8">
        <v>0</v>
      </c>
      <c r="DQ2131" s="8">
        <v>0</v>
      </c>
      <c r="DR2131" s="8">
        <v>0</v>
      </c>
      <c r="DS2131" s="8">
        <v>0</v>
      </c>
      <c r="DT2131" s="8">
        <v>0</v>
      </c>
      <c r="DU2131" s="8">
        <v>0</v>
      </c>
      <c r="DV2131" s="8">
        <v>0</v>
      </c>
      <c r="DW2131" s="8">
        <v>0</v>
      </c>
      <c r="DX2131" s="8">
        <v>0</v>
      </c>
      <c r="DY2131" s="8">
        <v>0</v>
      </c>
      <c r="DZ2131" s="8">
        <v>0</v>
      </c>
      <c r="EA2131" s="8">
        <v>0</v>
      </c>
      <c r="EB2131" s="8">
        <v>0</v>
      </c>
      <c r="EC2131" s="8">
        <v>0</v>
      </c>
      <c r="ED2131" s="20">
        <v>0</v>
      </c>
      <c r="EF2131" s="9">
        <v>0</v>
      </c>
      <c r="EG2131" s="9">
        <v>0</v>
      </c>
      <c r="EH2131" s="9">
        <v>64</v>
      </c>
      <c r="EI2131" s="9">
        <v>0</v>
      </c>
      <c r="EJ2131" s="9">
        <v>0</v>
      </c>
      <c r="EK2131" s="9">
        <v>0</v>
      </c>
      <c r="EL2131" s="9">
        <v>0</v>
      </c>
      <c r="EM2131" s="9">
        <v>0</v>
      </c>
      <c r="EN2131" s="9">
        <v>0</v>
      </c>
      <c r="EO2131" s="9">
        <v>0</v>
      </c>
      <c r="EP2131" s="9">
        <v>0</v>
      </c>
      <c r="EQ2131" s="9">
        <v>0</v>
      </c>
      <c r="ER2131" s="9">
        <v>0</v>
      </c>
      <c r="ES2131" s="9">
        <v>0</v>
      </c>
      <c r="ET2131" s="9">
        <v>0</v>
      </c>
      <c r="EU2131" s="9">
        <v>0</v>
      </c>
      <c r="EV2131" s="9">
        <v>0</v>
      </c>
      <c r="EW2131" s="9">
        <v>0</v>
      </c>
      <c r="EX2131" s="9">
        <v>0</v>
      </c>
      <c r="EY2131" s="9">
        <v>0</v>
      </c>
      <c r="EZ2131" s="9">
        <v>0</v>
      </c>
      <c r="FA2131" s="9">
        <v>0</v>
      </c>
      <c r="FB2131" s="9">
        <v>0</v>
      </c>
      <c r="FC2131" s="9">
        <v>0</v>
      </c>
      <c r="FD2131" s="9">
        <v>0</v>
      </c>
      <c r="FE2131" s="9">
        <v>0</v>
      </c>
      <c r="FF2131">
        <v>0</v>
      </c>
    </row>
    <row r="2132" spans="1:162" x14ac:dyDescent="0.2">
      <c r="A2132" t="s">
        <v>122</v>
      </c>
      <c r="B2132" t="s">
        <v>4452</v>
      </c>
      <c r="C2132" t="s">
        <v>4599</v>
      </c>
      <c r="D2132" s="1">
        <v>1</v>
      </c>
      <c r="E2132" s="1">
        <v>0</v>
      </c>
      <c r="F2132" s="4">
        <v>0</v>
      </c>
      <c r="G2132" s="4">
        <v>0</v>
      </c>
      <c r="H2132" s="5">
        <v>0</v>
      </c>
      <c r="I2132">
        <v>0</v>
      </c>
      <c r="J2132" s="4">
        <v>0</v>
      </c>
      <c r="K2132">
        <v>0</v>
      </c>
      <c r="L2132" s="5">
        <v>0</v>
      </c>
      <c r="M2132">
        <v>0</v>
      </c>
      <c r="N2132" s="4">
        <v>0</v>
      </c>
      <c r="O2132">
        <v>0</v>
      </c>
      <c r="P2132" s="5">
        <v>0</v>
      </c>
      <c r="Q2132">
        <v>0</v>
      </c>
      <c r="R2132" s="4">
        <v>0</v>
      </c>
      <c r="S2132">
        <v>0</v>
      </c>
      <c r="T2132" s="5">
        <v>0</v>
      </c>
      <c r="U2132">
        <v>0</v>
      </c>
      <c r="V2132" s="4">
        <v>0</v>
      </c>
      <c r="W2132">
        <v>0</v>
      </c>
      <c r="X2132" s="5">
        <v>0</v>
      </c>
      <c r="Y2132">
        <v>0</v>
      </c>
      <c r="Z2132" s="4">
        <v>0</v>
      </c>
      <c r="AA2132">
        <v>0</v>
      </c>
      <c r="AB2132" s="5">
        <v>0</v>
      </c>
      <c r="AD2132">
        <v>1</v>
      </c>
      <c r="AE2132">
        <v>0</v>
      </c>
      <c r="AF2132" s="4">
        <v>0</v>
      </c>
      <c r="AG2132">
        <v>0</v>
      </c>
      <c r="AH2132" s="5">
        <v>0</v>
      </c>
      <c r="AI2132">
        <v>0</v>
      </c>
      <c r="AJ2132" s="4">
        <v>0</v>
      </c>
      <c r="AK2132">
        <v>0</v>
      </c>
      <c r="AL2132" s="5">
        <v>0</v>
      </c>
      <c r="AM2132">
        <v>0</v>
      </c>
      <c r="AN2132" s="4">
        <v>0</v>
      </c>
      <c r="AO2132">
        <v>0</v>
      </c>
      <c r="AP2132" s="5">
        <v>0</v>
      </c>
      <c r="AQ2132">
        <v>0</v>
      </c>
      <c r="AR2132" s="4">
        <v>0</v>
      </c>
      <c r="AS2132">
        <v>0</v>
      </c>
      <c r="AT2132" s="5">
        <v>0</v>
      </c>
      <c r="AU2132">
        <v>0</v>
      </c>
      <c r="AV2132" s="4">
        <v>0</v>
      </c>
      <c r="AW2132">
        <v>0</v>
      </c>
      <c r="AX2132" s="5">
        <v>0</v>
      </c>
      <c r="AY2132">
        <v>0</v>
      </c>
      <c r="AZ2132" s="4">
        <v>0</v>
      </c>
      <c r="BA2132">
        <v>0</v>
      </c>
      <c r="BB2132" s="5">
        <v>0</v>
      </c>
      <c r="BD2132">
        <v>1</v>
      </c>
      <c r="BE2132">
        <v>0</v>
      </c>
      <c r="BF2132" s="4">
        <v>0</v>
      </c>
      <c r="BG2132">
        <v>0</v>
      </c>
      <c r="BH2132" s="5">
        <v>0</v>
      </c>
      <c r="BI2132">
        <v>0</v>
      </c>
      <c r="BJ2132" s="4">
        <v>0</v>
      </c>
      <c r="BK2132">
        <v>0</v>
      </c>
      <c r="BL2132" s="5">
        <v>0</v>
      </c>
      <c r="BM2132">
        <v>0</v>
      </c>
      <c r="BN2132" s="4">
        <v>0</v>
      </c>
      <c r="BO2132">
        <v>0</v>
      </c>
      <c r="BP2132" s="5">
        <v>0</v>
      </c>
      <c r="BQ2132">
        <v>0</v>
      </c>
      <c r="BR2132" s="4">
        <v>0</v>
      </c>
      <c r="BS2132">
        <v>0</v>
      </c>
      <c r="BT2132" s="5">
        <v>0</v>
      </c>
      <c r="BU2132">
        <v>0</v>
      </c>
      <c r="BV2132" s="4">
        <v>0</v>
      </c>
      <c r="BW2132">
        <v>0</v>
      </c>
      <c r="BX2132" s="5">
        <v>0</v>
      </c>
      <c r="BY2132">
        <v>0</v>
      </c>
      <c r="BZ2132" s="4">
        <v>0</v>
      </c>
      <c r="CA2132">
        <v>0</v>
      </c>
      <c r="CB2132" s="5">
        <v>0</v>
      </c>
      <c r="CD2132">
        <v>0</v>
      </c>
      <c r="CE2132">
        <v>0</v>
      </c>
      <c r="CF2132" s="4">
        <v>0</v>
      </c>
      <c r="CG2132">
        <v>0</v>
      </c>
      <c r="CH2132" s="5">
        <v>0</v>
      </c>
      <c r="CI2132">
        <v>0</v>
      </c>
      <c r="CJ2132" s="4">
        <v>0</v>
      </c>
      <c r="CK2132">
        <v>0</v>
      </c>
      <c r="CL2132" s="5">
        <v>0</v>
      </c>
      <c r="CM2132">
        <v>0</v>
      </c>
      <c r="CN2132" s="4">
        <v>0</v>
      </c>
      <c r="CO2132">
        <v>0</v>
      </c>
      <c r="CP2132" s="5">
        <v>0</v>
      </c>
      <c r="CQ2132">
        <v>0</v>
      </c>
      <c r="CR2132" s="4">
        <v>0</v>
      </c>
      <c r="CS2132">
        <v>0</v>
      </c>
      <c r="CT2132" s="5">
        <v>0</v>
      </c>
      <c r="CU2132">
        <v>0</v>
      </c>
      <c r="CV2132" s="4">
        <v>0</v>
      </c>
      <c r="CW2132">
        <v>0</v>
      </c>
      <c r="CX2132" s="5">
        <v>0</v>
      </c>
      <c r="CY2132" s="21">
        <v>0</v>
      </c>
      <c r="CZ2132" s="21">
        <v>0</v>
      </c>
      <c r="DA2132" s="21">
        <v>0</v>
      </c>
      <c r="DB2132" s="5">
        <v>0</v>
      </c>
      <c r="DD2132" s="8">
        <v>0</v>
      </c>
      <c r="DE2132" s="8">
        <v>0</v>
      </c>
      <c r="DF2132" s="8">
        <v>0</v>
      </c>
      <c r="DG2132" s="8">
        <v>0</v>
      </c>
      <c r="DH2132" s="8">
        <v>0</v>
      </c>
      <c r="DI2132" s="8">
        <v>0</v>
      </c>
      <c r="DJ2132" s="8">
        <v>0</v>
      </c>
      <c r="DK2132" s="8">
        <v>0</v>
      </c>
      <c r="DL2132" s="8">
        <v>0</v>
      </c>
      <c r="DM2132" s="8">
        <v>0</v>
      </c>
      <c r="DN2132" s="8">
        <v>0</v>
      </c>
      <c r="DO2132" s="8">
        <v>0</v>
      </c>
      <c r="DP2132" s="8">
        <v>0</v>
      </c>
      <c r="DQ2132" s="8">
        <v>0</v>
      </c>
      <c r="DR2132" s="8">
        <v>0</v>
      </c>
      <c r="DS2132" s="8">
        <v>0</v>
      </c>
      <c r="DT2132" s="8">
        <v>0</v>
      </c>
      <c r="DU2132" s="8">
        <v>0</v>
      </c>
      <c r="DV2132" s="8">
        <v>0</v>
      </c>
      <c r="DW2132" s="8">
        <v>0</v>
      </c>
      <c r="DX2132" s="8">
        <v>0</v>
      </c>
      <c r="DY2132" s="8">
        <v>0</v>
      </c>
      <c r="DZ2132" s="8">
        <v>0</v>
      </c>
      <c r="EA2132" s="8">
        <v>0</v>
      </c>
      <c r="EB2132" s="8">
        <v>0</v>
      </c>
      <c r="EC2132" s="8">
        <v>0</v>
      </c>
      <c r="ED2132" s="20">
        <v>0</v>
      </c>
      <c r="EF2132" s="9">
        <v>0</v>
      </c>
      <c r="EG2132" s="9">
        <v>0</v>
      </c>
      <c r="EH2132" s="9">
        <v>0</v>
      </c>
      <c r="EI2132" s="9">
        <v>0</v>
      </c>
      <c r="EJ2132" s="9">
        <v>0</v>
      </c>
      <c r="EK2132" s="9">
        <v>0</v>
      </c>
      <c r="EL2132" s="9">
        <v>0</v>
      </c>
      <c r="EM2132" s="9">
        <v>0</v>
      </c>
      <c r="EN2132" s="9">
        <v>0</v>
      </c>
      <c r="EO2132" s="9">
        <v>0</v>
      </c>
      <c r="EP2132" s="9">
        <v>0</v>
      </c>
      <c r="EQ2132" s="9">
        <v>0</v>
      </c>
      <c r="ER2132" s="9">
        <v>0</v>
      </c>
      <c r="ES2132" s="9">
        <v>0</v>
      </c>
      <c r="ET2132" s="9">
        <v>0</v>
      </c>
      <c r="EU2132" s="9">
        <v>0</v>
      </c>
      <c r="EV2132" s="9">
        <v>0</v>
      </c>
      <c r="EW2132" s="9">
        <v>0</v>
      </c>
      <c r="EX2132" s="9">
        <v>0</v>
      </c>
      <c r="EY2132" s="9">
        <v>0</v>
      </c>
      <c r="EZ2132" s="9">
        <v>0</v>
      </c>
      <c r="FA2132" s="9">
        <v>0</v>
      </c>
      <c r="FB2132" s="9">
        <v>0</v>
      </c>
      <c r="FC2132" s="9">
        <v>0</v>
      </c>
      <c r="FD2132" s="9">
        <v>0</v>
      </c>
      <c r="FE2132" s="9">
        <v>0</v>
      </c>
      <c r="FF2132">
        <v>0</v>
      </c>
    </row>
    <row r="2133" spans="1:162" x14ac:dyDescent="0.2">
      <c r="A2133" t="s">
        <v>15</v>
      </c>
      <c r="B2133" t="s">
        <v>4453</v>
      </c>
      <c r="C2133" t="s">
        <v>3</v>
      </c>
      <c r="D2133" s="1">
        <v>1</v>
      </c>
      <c r="E2133" s="1">
        <v>1</v>
      </c>
      <c r="F2133" s="4">
        <v>0</v>
      </c>
      <c r="G2133" s="4">
        <v>0</v>
      </c>
      <c r="H2133" s="5">
        <v>1</v>
      </c>
      <c r="I2133">
        <v>1</v>
      </c>
      <c r="J2133" s="4">
        <v>0</v>
      </c>
      <c r="K2133">
        <v>0</v>
      </c>
      <c r="L2133" s="5">
        <v>1</v>
      </c>
      <c r="M2133">
        <v>0</v>
      </c>
      <c r="N2133" s="4">
        <v>0</v>
      </c>
      <c r="O2133">
        <v>0</v>
      </c>
      <c r="P2133" s="5">
        <v>0</v>
      </c>
      <c r="Q2133">
        <v>0</v>
      </c>
      <c r="R2133" s="4">
        <v>0</v>
      </c>
      <c r="S2133">
        <v>0</v>
      </c>
      <c r="T2133" s="5">
        <v>0</v>
      </c>
      <c r="U2133">
        <v>0</v>
      </c>
      <c r="V2133" s="4">
        <v>0</v>
      </c>
      <c r="W2133">
        <v>0</v>
      </c>
      <c r="X2133" s="5">
        <v>0</v>
      </c>
      <c r="Y2133">
        <v>0</v>
      </c>
      <c r="Z2133" s="4">
        <v>0</v>
      </c>
      <c r="AA2133">
        <v>0</v>
      </c>
      <c r="AB2133" s="5">
        <v>0</v>
      </c>
      <c r="AD2133">
        <v>1</v>
      </c>
      <c r="AE2133">
        <v>1</v>
      </c>
      <c r="AF2133" s="4">
        <v>0</v>
      </c>
      <c r="AG2133">
        <v>0</v>
      </c>
      <c r="AH2133" s="5">
        <v>1</v>
      </c>
      <c r="AI2133">
        <v>1</v>
      </c>
      <c r="AJ2133" s="4">
        <v>0</v>
      </c>
      <c r="AK2133">
        <v>0</v>
      </c>
      <c r="AL2133" s="5">
        <v>1</v>
      </c>
      <c r="AM2133">
        <v>0</v>
      </c>
      <c r="AN2133" s="4">
        <v>0</v>
      </c>
      <c r="AO2133">
        <v>0</v>
      </c>
      <c r="AP2133" s="5">
        <v>0</v>
      </c>
      <c r="AQ2133">
        <v>0</v>
      </c>
      <c r="AR2133" s="4">
        <v>0</v>
      </c>
      <c r="AS2133">
        <v>0</v>
      </c>
      <c r="AT2133" s="5">
        <v>0</v>
      </c>
      <c r="AU2133">
        <v>0</v>
      </c>
      <c r="AV2133" s="4">
        <v>0</v>
      </c>
      <c r="AW2133">
        <v>0</v>
      </c>
      <c r="AX2133" s="5">
        <v>0</v>
      </c>
      <c r="AY2133">
        <v>0</v>
      </c>
      <c r="AZ2133" s="4">
        <v>0</v>
      </c>
      <c r="BA2133">
        <v>0</v>
      </c>
      <c r="BB2133" s="5">
        <v>0</v>
      </c>
      <c r="BD2133">
        <v>1</v>
      </c>
      <c r="BE2133">
        <v>1</v>
      </c>
      <c r="BF2133" s="4">
        <v>0</v>
      </c>
      <c r="BG2133">
        <v>0</v>
      </c>
      <c r="BH2133" s="5">
        <v>1</v>
      </c>
      <c r="BI2133">
        <v>0</v>
      </c>
      <c r="BJ2133" s="4">
        <v>0</v>
      </c>
      <c r="BK2133">
        <v>0</v>
      </c>
      <c r="BL2133" s="5">
        <v>0</v>
      </c>
      <c r="BM2133">
        <v>0</v>
      </c>
      <c r="BN2133" s="4">
        <v>0</v>
      </c>
      <c r="BO2133">
        <v>0</v>
      </c>
      <c r="BP2133" s="5">
        <v>0</v>
      </c>
      <c r="BQ2133">
        <v>0</v>
      </c>
      <c r="BR2133" s="4">
        <v>0</v>
      </c>
      <c r="BS2133">
        <v>0</v>
      </c>
      <c r="BT2133" s="5">
        <v>0</v>
      </c>
      <c r="BU2133">
        <v>0</v>
      </c>
      <c r="BV2133" s="4">
        <v>0</v>
      </c>
      <c r="BW2133">
        <v>0</v>
      </c>
      <c r="BX2133" s="5">
        <v>0</v>
      </c>
      <c r="BY2133">
        <v>0</v>
      </c>
      <c r="BZ2133" s="4">
        <v>0</v>
      </c>
      <c r="CA2133">
        <v>0</v>
      </c>
      <c r="CB2133" s="5">
        <v>0</v>
      </c>
      <c r="CD2133">
        <v>1</v>
      </c>
      <c r="CE2133">
        <v>1</v>
      </c>
      <c r="CF2133" s="4">
        <v>0</v>
      </c>
      <c r="CG2133">
        <v>0</v>
      </c>
      <c r="CH2133" s="5">
        <v>1</v>
      </c>
      <c r="CI2133">
        <v>0</v>
      </c>
      <c r="CJ2133" s="4">
        <v>0</v>
      </c>
      <c r="CK2133">
        <v>0</v>
      </c>
      <c r="CL2133" s="5">
        <v>0</v>
      </c>
      <c r="CM2133">
        <v>0</v>
      </c>
      <c r="CN2133" s="4">
        <v>0</v>
      </c>
      <c r="CO2133">
        <v>0</v>
      </c>
      <c r="CP2133" s="5">
        <v>0</v>
      </c>
      <c r="CQ2133">
        <v>0</v>
      </c>
      <c r="CR2133" s="4">
        <v>0</v>
      </c>
      <c r="CS2133">
        <v>0</v>
      </c>
      <c r="CT2133" s="5">
        <v>0</v>
      </c>
      <c r="CU2133">
        <v>0</v>
      </c>
      <c r="CV2133" s="4">
        <v>0</v>
      </c>
      <c r="CW2133">
        <v>0</v>
      </c>
      <c r="CX2133" s="5">
        <v>0</v>
      </c>
      <c r="CY2133" s="21">
        <v>0</v>
      </c>
      <c r="CZ2133" s="21">
        <v>0</v>
      </c>
      <c r="DA2133" s="21">
        <v>0</v>
      </c>
      <c r="DB2133" s="5">
        <v>0</v>
      </c>
      <c r="DD2133" s="8">
        <v>0</v>
      </c>
      <c r="DE2133" s="8">
        <v>0</v>
      </c>
      <c r="DF2133" s="8">
        <v>0</v>
      </c>
      <c r="DG2133" s="8">
        <v>0</v>
      </c>
      <c r="DH2133" s="8">
        <v>0</v>
      </c>
      <c r="DI2133" s="8">
        <v>0</v>
      </c>
      <c r="DJ2133" s="8">
        <v>0</v>
      </c>
      <c r="DK2133" s="8">
        <v>0</v>
      </c>
      <c r="DL2133" s="8">
        <v>0</v>
      </c>
      <c r="DM2133" s="8">
        <v>0</v>
      </c>
      <c r="DN2133" s="8">
        <v>0</v>
      </c>
      <c r="DO2133" s="8">
        <v>0</v>
      </c>
      <c r="DP2133" s="8">
        <v>0</v>
      </c>
      <c r="DQ2133" s="8">
        <v>0</v>
      </c>
      <c r="DR2133" s="8">
        <v>0</v>
      </c>
      <c r="DS2133" s="8">
        <v>0</v>
      </c>
      <c r="DT2133" s="8">
        <v>0</v>
      </c>
      <c r="DU2133" s="8">
        <v>0</v>
      </c>
      <c r="DV2133" s="8">
        <v>0</v>
      </c>
      <c r="DW2133" s="8">
        <v>0</v>
      </c>
      <c r="DX2133" s="8">
        <v>0</v>
      </c>
      <c r="DY2133" s="8">
        <v>0</v>
      </c>
      <c r="DZ2133" s="8">
        <v>0</v>
      </c>
      <c r="EA2133" s="8">
        <v>0</v>
      </c>
      <c r="EB2133" s="8">
        <v>0</v>
      </c>
      <c r="EC2133" s="8">
        <v>0</v>
      </c>
      <c r="ED2133" s="20">
        <v>0</v>
      </c>
      <c r="EF2133" s="9">
        <v>0</v>
      </c>
      <c r="EG2133" s="9">
        <v>0</v>
      </c>
      <c r="EH2133" s="9">
        <v>0</v>
      </c>
      <c r="EI2133" s="9">
        <v>0</v>
      </c>
      <c r="EJ2133" s="9">
        <v>0</v>
      </c>
      <c r="EK2133" s="9">
        <v>0</v>
      </c>
      <c r="EL2133" s="9">
        <v>0</v>
      </c>
      <c r="EM2133" s="9">
        <v>0</v>
      </c>
      <c r="EN2133" s="9">
        <v>0</v>
      </c>
      <c r="EO2133" s="9">
        <v>0</v>
      </c>
      <c r="EP2133" s="9">
        <v>0</v>
      </c>
      <c r="EQ2133" s="9">
        <v>0</v>
      </c>
      <c r="ER2133" s="9">
        <v>0</v>
      </c>
      <c r="ES2133" s="9">
        <v>0</v>
      </c>
      <c r="ET2133" s="9">
        <v>0</v>
      </c>
      <c r="EU2133" s="9">
        <v>0</v>
      </c>
      <c r="EV2133" s="9">
        <v>0</v>
      </c>
      <c r="EW2133" s="9">
        <v>0</v>
      </c>
      <c r="EX2133" s="9">
        <v>0</v>
      </c>
      <c r="EY2133" s="9">
        <v>0</v>
      </c>
      <c r="EZ2133" s="9">
        <v>0</v>
      </c>
      <c r="FA2133" s="9">
        <v>0</v>
      </c>
      <c r="FB2133" s="9">
        <v>0</v>
      </c>
      <c r="FC2133" s="9">
        <v>0</v>
      </c>
      <c r="FD2133" s="9">
        <v>0</v>
      </c>
      <c r="FE2133" s="9">
        <v>0</v>
      </c>
      <c r="FF2133">
        <v>0</v>
      </c>
    </row>
    <row r="2134" spans="1:162" x14ac:dyDescent="0.2">
      <c r="A2134" t="s">
        <v>695</v>
      </c>
      <c r="B2134" t="s">
        <v>4454</v>
      </c>
      <c r="C2134" t="s">
        <v>4599</v>
      </c>
      <c r="D2134" s="1">
        <v>0</v>
      </c>
      <c r="E2134" s="1">
        <v>0</v>
      </c>
      <c r="F2134" s="4">
        <v>0</v>
      </c>
      <c r="G2134" s="4">
        <v>0</v>
      </c>
      <c r="H2134" s="5">
        <v>0</v>
      </c>
      <c r="I2134">
        <v>0</v>
      </c>
      <c r="J2134" s="4">
        <v>0</v>
      </c>
      <c r="K2134">
        <v>0</v>
      </c>
      <c r="L2134" s="5">
        <v>0</v>
      </c>
      <c r="M2134">
        <v>0</v>
      </c>
      <c r="N2134" s="4">
        <v>0</v>
      </c>
      <c r="O2134">
        <v>0</v>
      </c>
      <c r="P2134" s="5">
        <v>0</v>
      </c>
      <c r="Q2134">
        <v>0</v>
      </c>
      <c r="R2134" s="4">
        <v>0</v>
      </c>
      <c r="S2134">
        <v>0</v>
      </c>
      <c r="T2134" s="5">
        <v>0</v>
      </c>
      <c r="U2134">
        <v>0</v>
      </c>
      <c r="V2134" s="4">
        <v>0</v>
      </c>
      <c r="W2134">
        <v>0</v>
      </c>
      <c r="X2134" s="5">
        <v>0</v>
      </c>
      <c r="Y2134">
        <v>0</v>
      </c>
      <c r="Z2134" s="4">
        <v>0</v>
      </c>
      <c r="AA2134">
        <v>0</v>
      </c>
      <c r="AB2134" s="5">
        <v>0</v>
      </c>
      <c r="AD2134">
        <v>0</v>
      </c>
      <c r="AE2134">
        <v>1</v>
      </c>
      <c r="AF2134" s="4">
        <v>0</v>
      </c>
      <c r="AG2134">
        <v>0</v>
      </c>
      <c r="AH2134" s="5">
        <v>1</v>
      </c>
      <c r="AI2134">
        <v>0</v>
      </c>
      <c r="AJ2134" s="4">
        <v>0</v>
      </c>
      <c r="AK2134">
        <v>0</v>
      </c>
      <c r="AL2134" s="5">
        <v>0</v>
      </c>
      <c r="AM2134">
        <v>0</v>
      </c>
      <c r="AN2134" s="4">
        <v>0</v>
      </c>
      <c r="AO2134">
        <v>0</v>
      </c>
      <c r="AP2134" s="5">
        <v>0</v>
      </c>
      <c r="AQ2134">
        <v>0</v>
      </c>
      <c r="AR2134" s="4">
        <v>0</v>
      </c>
      <c r="AS2134">
        <v>0</v>
      </c>
      <c r="AT2134" s="5">
        <v>0</v>
      </c>
      <c r="AU2134">
        <v>0</v>
      </c>
      <c r="AV2134" s="4">
        <v>0</v>
      </c>
      <c r="AW2134">
        <v>0</v>
      </c>
      <c r="AX2134" s="5">
        <v>0</v>
      </c>
      <c r="AY2134">
        <v>0</v>
      </c>
      <c r="AZ2134" s="4">
        <v>0</v>
      </c>
      <c r="BA2134">
        <v>0</v>
      </c>
      <c r="BB2134" s="5">
        <v>0</v>
      </c>
      <c r="BD2134">
        <v>0</v>
      </c>
      <c r="BE2134">
        <v>1</v>
      </c>
      <c r="BF2134" s="4">
        <v>0</v>
      </c>
      <c r="BG2134">
        <v>0</v>
      </c>
      <c r="BH2134" s="5">
        <v>1</v>
      </c>
      <c r="BI2134">
        <v>0</v>
      </c>
      <c r="BJ2134" s="4">
        <v>0</v>
      </c>
      <c r="BK2134">
        <v>0</v>
      </c>
      <c r="BL2134" s="5">
        <v>0</v>
      </c>
      <c r="BM2134">
        <v>0</v>
      </c>
      <c r="BN2134" s="4">
        <v>0</v>
      </c>
      <c r="BO2134">
        <v>0</v>
      </c>
      <c r="BP2134" s="5">
        <v>0</v>
      </c>
      <c r="BQ2134">
        <v>0</v>
      </c>
      <c r="BR2134" s="4">
        <v>0</v>
      </c>
      <c r="BS2134">
        <v>0</v>
      </c>
      <c r="BT2134" s="5">
        <v>0</v>
      </c>
      <c r="BU2134">
        <v>0</v>
      </c>
      <c r="BV2134" s="4">
        <v>0</v>
      </c>
      <c r="BW2134">
        <v>0</v>
      </c>
      <c r="BX2134" s="5">
        <v>0</v>
      </c>
      <c r="BY2134">
        <v>0</v>
      </c>
      <c r="BZ2134" s="4">
        <v>0</v>
      </c>
      <c r="CA2134">
        <v>0</v>
      </c>
      <c r="CB2134" s="5">
        <v>0</v>
      </c>
      <c r="CD2134">
        <v>0</v>
      </c>
      <c r="CE2134">
        <v>1</v>
      </c>
      <c r="CF2134" s="4">
        <v>0</v>
      </c>
      <c r="CG2134">
        <v>0</v>
      </c>
      <c r="CH2134" s="5">
        <v>1</v>
      </c>
      <c r="CI2134">
        <v>0</v>
      </c>
      <c r="CJ2134" s="4">
        <v>0</v>
      </c>
      <c r="CK2134">
        <v>0</v>
      </c>
      <c r="CL2134" s="5">
        <v>0</v>
      </c>
      <c r="CM2134">
        <v>0</v>
      </c>
      <c r="CN2134" s="4">
        <v>0</v>
      </c>
      <c r="CO2134">
        <v>0</v>
      </c>
      <c r="CP2134" s="5">
        <v>0</v>
      </c>
      <c r="CQ2134">
        <v>0</v>
      </c>
      <c r="CR2134" s="4">
        <v>0</v>
      </c>
      <c r="CS2134">
        <v>0</v>
      </c>
      <c r="CT2134" s="5">
        <v>0</v>
      </c>
      <c r="CU2134">
        <v>0</v>
      </c>
      <c r="CV2134" s="4">
        <v>0</v>
      </c>
      <c r="CW2134">
        <v>0</v>
      </c>
      <c r="CX2134" s="5">
        <v>0</v>
      </c>
      <c r="CY2134" s="21">
        <v>0</v>
      </c>
      <c r="CZ2134" s="21">
        <v>0</v>
      </c>
      <c r="DA2134" s="21">
        <v>0</v>
      </c>
      <c r="DB2134" s="5">
        <v>0</v>
      </c>
      <c r="DD2134" s="8">
        <v>0</v>
      </c>
      <c r="DE2134" s="8">
        <v>0</v>
      </c>
      <c r="DF2134" s="8">
        <v>0</v>
      </c>
      <c r="DG2134" s="8">
        <v>0</v>
      </c>
      <c r="DH2134" s="8">
        <v>0</v>
      </c>
      <c r="DI2134" s="8">
        <v>0</v>
      </c>
      <c r="DJ2134" s="8">
        <v>0</v>
      </c>
      <c r="DK2134" s="8">
        <v>0</v>
      </c>
      <c r="DL2134" s="8">
        <v>0</v>
      </c>
      <c r="DM2134" s="8">
        <v>0</v>
      </c>
      <c r="DN2134" s="8">
        <v>0</v>
      </c>
      <c r="DO2134" s="8">
        <v>0</v>
      </c>
      <c r="DP2134" s="8">
        <v>0</v>
      </c>
      <c r="DQ2134" s="8">
        <v>0</v>
      </c>
      <c r="DR2134" s="8">
        <v>0</v>
      </c>
      <c r="DS2134" s="8">
        <v>0</v>
      </c>
      <c r="DT2134" s="8">
        <v>0</v>
      </c>
      <c r="DU2134" s="8">
        <v>0</v>
      </c>
      <c r="DV2134" s="8">
        <v>0</v>
      </c>
      <c r="DW2134" s="8">
        <v>0</v>
      </c>
      <c r="DX2134" s="8">
        <v>0</v>
      </c>
      <c r="DY2134" s="8">
        <v>0</v>
      </c>
      <c r="DZ2134" s="8">
        <v>0</v>
      </c>
      <c r="EA2134" s="8">
        <v>0</v>
      </c>
      <c r="EB2134" s="8">
        <v>0</v>
      </c>
      <c r="EC2134" s="8">
        <v>0</v>
      </c>
      <c r="ED2134" s="20">
        <v>0</v>
      </c>
      <c r="EF2134" s="9">
        <v>0</v>
      </c>
      <c r="EG2134" s="9">
        <v>0</v>
      </c>
      <c r="EH2134" s="9">
        <v>0</v>
      </c>
      <c r="EI2134" s="9">
        <v>0</v>
      </c>
      <c r="EJ2134" s="9">
        <v>0</v>
      </c>
      <c r="EK2134" s="9">
        <v>0</v>
      </c>
      <c r="EL2134" s="9">
        <v>0</v>
      </c>
      <c r="EM2134" s="9">
        <v>0</v>
      </c>
      <c r="EN2134" s="9">
        <v>0</v>
      </c>
      <c r="EO2134" s="9">
        <v>0</v>
      </c>
      <c r="EP2134" s="9">
        <v>0</v>
      </c>
      <c r="EQ2134" s="9">
        <v>0</v>
      </c>
      <c r="ER2134" s="9">
        <v>0</v>
      </c>
      <c r="ES2134" s="9">
        <v>0</v>
      </c>
      <c r="ET2134" s="9">
        <v>0</v>
      </c>
      <c r="EU2134" s="9">
        <v>0</v>
      </c>
      <c r="EV2134" s="9">
        <v>0</v>
      </c>
      <c r="EW2134" s="9">
        <v>0</v>
      </c>
      <c r="EX2134" s="9">
        <v>0</v>
      </c>
      <c r="EY2134" s="9">
        <v>0</v>
      </c>
      <c r="EZ2134" s="9">
        <v>0</v>
      </c>
      <c r="FA2134" s="9">
        <v>0</v>
      </c>
      <c r="FB2134" s="9">
        <v>0</v>
      </c>
      <c r="FC2134" s="9">
        <v>0</v>
      </c>
      <c r="FD2134" s="9">
        <v>0</v>
      </c>
      <c r="FE2134" s="9">
        <v>0</v>
      </c>
      <c r="FF2134">
        <v>0</v>
      </c>
    </row>
    <row r="2135" spans="1:162" x14ac:dyDescent="0.2">
      <c r="A2135" t="s">
        <v>208</v>
      </c>
      <c r="B2135" t="s">
        <v>3488</v>
      </c>
      <c r="C2135" t="s">
        <v>4599</v>
      </c>
      <c r="D2135" s="1">
        <v>1</v>
      </c>
      <c r="E2135" s="1">
        <v>1</v>
      </c>
      <c r="F2135" s="4">
        <v>0</v>
      </c>
      <c r="G2135" s="4">
        <v>0</v>
      </c>
      <c r="H2135" s="5">
        <v>1</v>
      </c>
      <c r="I2135">
        <v>0</v>
      </c>
      <c r="J2135" s="4">
        <v>0</v>
      </c>
      <c r="K2135">
        <v>0</v>
      </c>
      <c r="L2135" s="5">
        <v>0</v>
      </c>
      <c r="M2135">
        <v>0</v>
      </c>
      <c r="N2135" s="4">
        <v>0</v>
      </c>
      <c r="O2135">
        <v>0</v>
      </c>
      <c r="P2135" s="5">
        <v>0</v>
      </c>
      <c r="Q2135">
        <v>0</v>
      </c>
      <c r="R2135" s="4">
        <v>0</v>
      </c>
      <c r="S2135">
        <v>0</v>
      </c>
      <c r="T2135" s="5">
        <v>0</v>
      </c>
      <c r="U2135">
        <v>0</v>
      </c>
      <c r="V2135" s="4">
        <v>0</v>
      </c>
      <c r="W2135">
        <v>0</v>
      </c>
      <c r="X2135" s="5">
        <v>0</v>
      </c>
      <c r="Y2135">
        <v>0</v>
      </c>
      <c r="Z2135" s="4">
        <v>0</v>
      </c>
      <c r="AA2135">
        <v>0</v>
      </c>
      <c r="AB2135" s="5">
        <v>0</v>
      </c>
      <c r="AD2135">
        <v>1</v>
      </c>
      <c r="AE2135">
        <v>1</v>
      </c>
      <c r="AF2135" s="4">
        <v>0</v>
      </c>
      <c r="AG2135">
        <v>0</v>
      </c>
      <c r="AH2135" s="5">
        <v>1</v>
      </c>
      <c r="AI2135">
        <v>0</v>
      </c>
      <c r="AJ2135" s="4">
        <v>0</v>
      </c>
      <c r="AK2135">
        <v>0</v>
      </c>
      <c r="AL2135" s="5">
        <v>0</v>
      </c>
      <c r="AM2135">
        <v>0</v>
      </c>
      <c r="AN2135" s="4">
        <v>0</v>
      </c>
      <c r="AO2135">
        <v>0</v>
      </c>
      <c r="AP2135" s="5">
        <v>0</v>
      </c>
      <c r="AQ2135">
        <v>0</v>
      </c>
      <c r="AR2135" s="4">
        <v>0</v>
      </c>
      <c r="AS2135">
        <v>0</v>
      </c>
      <c r="AT2135" s="5">
        <v>0</v>
      </c>
      <c r="AU2135">
        <v>0</v>
      </c>
      <c r="AV2135" s="4">
        <v>0</v>
      </c>
      <c r="AW2135">
        <v>0</v>
      </c>
      <c r="AX2135" s="5">
        <v>0</v>
      </c>
      <c r="AY2135">
        <v>0</v>
      </c>
      <c r="AZ2135" s="4">
        <v>0</v>
      </c>
      <c r="BA2135">
        <v>0</v>
      </c>
      <c r="BB2135" s="5">
        <v>0</v>
      </c>
      <c r="BD2135">
        <v>1</v>
      </c>
      <c r="BE2135">
        <v>0</v>
      </c>
      <c r="BF2135" s="4">
        <v>0</v>
      </c>
      <c r="BG2135">
        <v>0</v>
      </c>
      <c r="BH2135" s="5">
        <v>0</v>
      </c>
      <c r="BI2135">
        <v>0</v>
      </c>
      <c r="BJ2135" s="4">
        <v>0</v>
      </c>
      <c r="BK2135">
        <v>0</v>
      </c>
      <c r="BL2135" s="5">
        <v>0</v>
      </c>
      <c r="BM2135">
        <v>0</v>
      </c>
      <c r="BN2135" s="4">
        <v>0</v>
      </c>
      <c r="BO2135">
        <v>0</v>
      </c>
      <c r="BP2135" s="5">
        <v>0</v>
      </c>
      <c r="BQ2135">
        <v>0</v>
      </c>
      <c r="BR2135" s="4">
        <v>0</v>
      </c>
      <c r="BS2135">
        <v>0</v>
      </c>
      <c r="BT2135" s="5">
        <v>0</v>
      </c>
      <c r="BU2135">
        <v>0</v>
      </c>
      <c r="BV2135" s="4">
        <v>0</v>
      </c>
      <c r="BW2135">
        <v>0</v>
      </c>
      <c r="BX2135" s="5">
        <v>0</v>
      </c>
      <c r="BY2135">
        <v>0</v>
      </c>
      <c r="BZ2135" s="4">
        <v>0</v>
      </c>
      <c r="CA2135">
        <v>0</v>
      </c>
      <c r="CB2135" s="5">
        <v>0</v>
      </c>
      <c r="CD2135">
        <v>1</v>
      </c>
      <c r="CE2135">
        <v>0</v>
      </c>
      <c r="CF2135" s="4">
        <v>0</v>
      </c>
      <c r="CG2135">
        <v>0</v>
      </c>
      <c r="CH2135" s="5">
        <v>0</v>
      </c>
      <c r="CI2135">
        <v>0</v>
      </c>
      <c r="CJ2135" s="4">
        <v>0</v>
      </c>
      <c r="CK2135">
        <v>0</v>
      </c>
      <c r="CL2135" s="5">
        <v>0</v>
      </c>
      <c r="CM2135">
        <v>0</v>
      </c>
      <c r="CN2135" s="4">
        <v>0</v>
      </c>
      <c r="CO2135">
        <v>0</v>
      </c>
      <c r="CP2135" s="5">
        <v>0</v>
      </c>
      <c r="CQ2135">
        <v>0</v>
      </c>
      <c r="CR2135" s="4">
        <v>0</v>
      </c>
      <c r="CS2135">
        <v>0</v>
      </c>
      <c r="CT2135" s="5">
        <v>0</v>
      </c>
      <c r="CU2135">
        <v>0</v>
      </c>
      <c r="CV2135" s="4">
        <v>0</v>
      </c>
      <c r="CW2135">
        <v>0</v>
      </c>
      <c r="CX2135" s="5">
        <v>0</v>
      </c>
      <c r="CY2135" s="21">
        <v>0</v>
      </c>
      <c r="CZ2135" s="21">
        <v>0</v>
      </c>
      <c r="DA2135" s="21">
        <v>0</v>
      </c>
      <c r="DB2135" s="5">
        <v>0</v>
      </c>
      <c r="DD2135" s="8">
        <v>0</v>
      </c>
      <c r="DE2135" s="8">
        <v>0</v>
      </c>
      <c r="DF2135" s="8">
        <v>0</v>
      </c>
      <c r="DG2135" s="8">
        <v>0</v>
      </c>
      <c r="DH2135" s="8">
        <v>0</v>
      </c>
      <c r="DI2135" s="8">
        <v>0</v>
      </c>
      <c r="DJ2135" s="8">
        <v>0</v>
      </c>
      <c r="DK2135" s="8">
        <v>0</v>
      </c>
      <c r="DL2135" s="8">
        <v>0</v>
      </c>
      <c r="DM2135" s="8">
        <v>0</v>
      </c>
      <c r="DN2135" s="8">
        <v>0</v>
      </c>
      <c r="DO2135" s="8">
        <v>0</v>
      </c>
      <c r="DP2135" s="8">
        <v>0</v>
      </c>
      <c r="DQ2135" s="8">
        <v>0</v>
      </c>
      <c r="DR2135" s="8">
        <v>0</v>
      </c>
      <c r="DS2135" s="8">
        <v>0</v>
      </c>
      <c r="DT2135" s="8">
        <v>0</v>
      </c>
      <c r="DU2135" s="8">
        <v>0</v>
      </c>
      <c r="DV2135" s="8">
        <v>0</v>
      </c>
      <c r="DW2135" s="8">
        <v>0</v>
      </c>
      <c r="DX2135" s="8">
        <v>0</v>
      </c>
      <c r="DY2135" s="8">
        <v>0</v>
      </c>
      <c r="DZ2135" s="8">
        <v>0</v>
      </c>
      <c r="EA2135" s="8">
        <v>0</v>
      </c>
      <c r="EB2135" s="8">
        <v>0</v>
      </c>
      <c r="EC2135" s="8">
        <v>0</v>
      </c>
      <c r="ED2135" s="20">
        <v>0</v>
      </c>
      <c r="EF2135" s="9">
        <v>0</v>
      </c>
      <c r="EG2135" s="9">
        <v>0</v>
      </c>
      <c r="EH2135" s="9">
        <v>0</v>
      </c>
      <c r="EI2135" s="9">
        <v>0</v>
      </c>
      <c r="EJ2135" s="9">
        <v>0</v>
      </c>
      <c r="EK2135" s="9">
        <v>0</v>
      </c>
      <c r="EL2135" s="9">
        <v>0</v>
      </c>
      <c r="EM2135" s="9">
        <v>0</v>
      </c>
      <c r="EN2135" s="9">
        <v>0</v>
      </c>
      <c r="EO2135" s="9">
        <v>0</v>
      </c>
      <c r="EP2135" s="9">
        <v>0</v>
      </c>
      <c r="EQ2135" s="9">
        <v>0</v>
      </c>
      <c r="ER2135" s="9">
        <v>0</v>
      </c>
      <c r="ES2135" s="9">
        <v>0</v>
      </c>
      <c r="ET2135" s="9">
        <v>0</v>
      </c>
      <c r="EU2135" s="9">
        <v>0</v>
      </c>
      <c r="EV2135" s="9">
        <v>0</v>
      </c>
      <c r="EW2135" s="9">
        <v>0</v>
      </c>
      <c r="EX2135" s="9">
        <v>0</v>
      </c>
      <c r="EY2135" s="9">
        <v>0</v>
      </c>
      <c r="EZ2135" s="9">
        <v>0</v>
      </c>
      <c r="FA2135" s="9">
        <v>0</v>
      </c>
      <c r="FB2135" s="9">
        <v>0</v>
      </c>
      <c r="FC2135" s="9">
        <v>0</v>
      </c>
      <c r="FD2135" s="9">
        <v>0</v>
      </c>
      <c r="FE2135" s="9">
        <v>0</v>
      </c>
      <c r="FF2135">
        <v>0</v>
      </c>
    </row>
    <row r="2136" spans="1:162" x14ac:dyDescent="0.2">
      <c r="A2136" t="s">
        <v>36</v>
      </c>
      <c r="B2136" t="s">
        <v>4455</v>
      </c>
      <c r="C2136" t="s">
        <v>3</v>
      </c>
      <c r="D2136" s="1">
        <v>4</v>
      </c>
      <c r="E2136" s="1">
        <v>4</v>
      </c>
      <c r="F2136" s="4">
        <v>0</v>
      </c>
      <c r="G2136" s="4">
        <v>6</v>
      </c>
      <c r="H2136" s="5">
        <v>4</v>
      </c>
      <c r="I2136">
        <v>4</v>
      </c>
      <c r="J2136" s="4">
        <v>0</v>
      </c>
      <c r="K2136">
        <v>7</v>
      </c>
      <c r="L2136" s="5">
        <v>4</v>
      </c>
      <c r="M2136">
        <v>0</v>
      </c>
      <c r="N2136" s="4">
        <v>0</v>
      </c>
      <c r="O2136">
        <v>0</v>
      </c>
      <c r="P2136" s="5">
        <v>0</v>
      </c>
      <c r="Q2136">
        <v>0</v>
      </c>
      <c r="R2136" s="4">
        <v>0</v>
      </c>
      <c r="S2136">
        <v>0</v>
      </c>
      <c r="T2136" s="5">
        <v>0</v>
      </c>
      <c r="U2136">
        <v>0</v>
      </c>
      <c r="V2136" s="4">
        <v>0</v>
      </c>
      <c r="W2136">
        <v>0</v>
      </c>
      <c r="X2136" s="5">
        <v>0</v>
      </c>
      <c r="Y2136">
        <v>0</v>
      </c>
      <c r="Z2136" s="4">
        <v>0</v>
      </c>
      <c r="AA2136">
        <v>0</v>
      </c>
      <c r="AB2136" s="5">
        <v>0</v>
      </c>
      <c r="AD2136">
        <v>4</v>
      </c>
      <c r="AE2136">
        <v>4</v>
      </c>
      <c r="AF2136" s="4">
        <v>0</v>
      </c>
      <c r="AG2136">
        <v>7</v>
      </c>
      <c r="AH2136" s="5">
        <v>4</v>
      </c>
      <c r="AI2136">
        <v>4</v>
      </c>
      <c r="AJ2136" s="4">
        <v>0</v>
      </c>
      <c r="AK2136">
        <v>4</v>
      </c>
      <c r="AL2136" s="5">
        <v>4</v>
      </c>
      <c r="AM2136">
        <v>0</v>
      </c>
      <c r="AN2136" s="4">
        <v>0</v>
      </c>
      <c r="AO2136">
        <v>0</v>
      </c>
      <c r="AP2136" s="5">
        <v>0</v>
      </c>
      <c r="AQ2136">
        <v>0</v>
      </c>
      <c r="AR2136" s="4">
        <v>0</v>
      </c>
      <c r="AS2136">
        <v>0</v>
      </c>
      <c r="AT2136" s="5">
        <v>0</v>
      </c>
      <c r="AU2136">
        <v>0</v>
      </c>
      <c r="AV2136" s="4">
        <v>0</v>
      </c>
      <c r="AW2136">
        <v>0</v>
      </c>
      <c r="AX2136" s="5">
        <v>0</v>
      </c>
      <c r="AY2136">
        <v>0</v>
      </c>
      <c r="AZ2136" s="4">
        <v>0</v>
      </c>
      <c r="BA2136">
        <v>0</v>
      </c>
      <c r="BB2136" s="5">
        <v>0</v>
      </c>
      <c r="BD2136">
        <v>4</v>
      </c>
      <c r="BE2136">
        <v>4</v>
      </c>
      <c r="BF2136" s="4">
        <v>0</v>
      </c>
      <c r="BG2136">
        <v>7</v>
      </c>
      <c r="BH2136" s="5">
        <v>4</v>
      </c>
      <c r="BI2136">
        <v>0</v>
      </c>
      <c r="BJ2136" s="4">
        <v>0</v>
      </c>
      <c r="BK2136">
        <v>0</v>
      </c>
      <c r="BL2136" s="5">
        <v>0</v>
      </c>
      <c r="BM2136">
        <v>0</v>
      </c>
      <c r="BN2136" s="4">
        <v>0</v>
      </c>
      <c r="BO2136">
        <v>0</v>
      </c>
      <c r="BP2136" s="5">
        <v>0</v>
      </c>
      <c r="BQ2136">
        <v>0</v>
      </c>
      <c r="BR2136" s="4">
        <v>0</v>
      </c>
      <c r="BS2136">
        <v>0</v>
      </c>
      <c r="BT2136" s="5">
        <v>0</v>
      </c>
      <c r="BU2136">
        <v>0</v>
      </c>
      <c r="BV2136" s="4">
        <v>0</v>
      </c>
      <c r="BW2136">
        <v>0</v>
      </c>
      <c r="BX2136" s="5">
        <v>0</v>
      </c>
      <c r="BY2136">
        <v>0</v>
      </c>
      <c r="BZ2136" s="4">
        <v>0</v>
      </c>
      <c r="CA2136">
        <v>0</v>
      </c>
      <c r="CB2136" s="5">
        <v>0</v>
      </c>
      <c r="CD2136">
        <v>4</v>
      </c>
      <c r="CE2136">
        <v>4</v>
      </c>
      <c r="CF2136" s="4">
        <v>0</v>
      </c>
      <c r="CG2136">
        <v>7</v>
      </c>
      <c r="CH2136" s="5">
        <v>4</v>
      </c>
      <c r="CI2136">
        <v>0</v>
      </c>
      <c r="CJ2136" s="4">
        <v>0</v>
      </c>
      <c r="CK2136">
        <v>0</v>
      </c>
      <c r="CL2136" s="5">
        <v>0</v>
      </c>
      <c r="CM2136">
        <v>0</v>
      </c>
      <c r="CN2136" s="4">
        <v>0</v>
      </c>
      <c r="CO2136">
        <v>0</v>
      </c>
      <c r="CP2136" s="5">
        <v>0</v>
      </c>
      <c r="CQ2136">
        <v>0</v>
      </c>
      <c r="CR2136" s="4">
        <v>0</v>
      </c>
      <c r="CS2136">
        <v>0</v>
      </c>
      <c r="CT2136" s="5">
        <v>0</v>
      </c>
      <c r="CU2136">
        <v>0</v>
      </c>
      <c r="CV2136" s="4">
        <v>0</v>
      </c>
      <c r="CW2136">
        <v>0</v>
      </c>
      <c r="CX2136" s="5">
        <v>0</v>
      </c>
      <c r="CY2136" s="21">
        <v>0</v>
      </c>
      <c r="CZ2136" s="21">
        <v>0</v>
      </c>
      <c r="DA2136" s="21">
        <v>0</v>
      </c>
      <c r="DB2136" s="5">
        <v>0</v>
      </c>
      <c r="DD2136" s="8">
        <v>0</v>
      </c>
      <c r="DE2136" s="8">
        <v>0</v>
      </c>
      <c r="DF2136" s="8">
        <v>0</v>
      </c>
      <c r="DG2136" s="8">
        <v>0</v>
      </c>
      <c r="DH2136" s="8">
        <v>0</v>
      </c>
      <c r="DI2136" s="8">
        <v>0</v>
      </c>
      <c r="DJ2136" s="8">
        <v>0</v>
      </c>
      <c r="DK2136" s="8">
        <v>0</v>
      </c>
      <c r="DL2136" s="8">
        <v>0</v>
      </c>
      <c r="DM2136" s="8">
        <v>0</v>
      </c>
      <c r="DN2136" s="8">
        <v>0</v>
      </c>
      <c r="DO2136" s="8">
        <v>0</v>
      </c>
      <c r="DP2136" s="8">
        <v>0</v>
      </c>
      <c r="DQ2136" s="8">
        <v>0</v>
      </c>
      <c r="DR2136" s="8">
        <v>0</v>
      </c>
      <c r="DS2136" s="8">
        <v>0</v>
      </c>
      <c r="DT2136" s="8">
        <v>0</v>
      </c>
      <c r="DU2136" s="8">
        <v>0</v>
      </c>
      <c r="DV2136" s="8">
        <v>0</v>
      </c>
      <c r="DW2136" s="8">
        <v>0</v>
      </c>
      <c r="DX2136" s="8">
        <v>0</v>
      </c>
      <c r="DY2136" s="8">
        <v>0</v>
      </c>
      <c r="DZ2136" s="8">
        <v>0</v>
      </c>
      <c r="EA2136" s="8">
        <v>0</v>
      </c>
      <c r="EB2136" s="8">
        <v>0</v>
      </c>
      <c r="EC2136" s="8">
        <v>0</v>
      </c>
      <c r="ED2136" s="20">
        <v>0</v>
      </c>
      <c r="EF2136" s="9">
        <v>0</v>
      </c>
      <c r="EG2136" s="9">
        <v>0</v>
      </c>
      <c r="EH2136" s="9">
        <v>6</v>
      </c>
      <c r="EI2136" s="9">
        <v>0</v>
      </c>
      <c r="EJ2136" s="9">
        <v>7</v>
      </c>
      <c r="EK2136" s="9">
        <v>4</v>
      </c>
      <c r="EL2136" s="9">
        <v>0</v>
      </c>
      <c r="EM2136" s="9">
        <v>0</v>
      </c>
      <c r="EN2136" s="9">
        <v>0</v>
      </c>
      <c r="EO2136" s="9">
        <v>0</v>
      </c>
      <c r="EP2136" s="9">
        <v>0</v>
      </c>
      <c r="EQ2136" s="9">
        <v>0</v>
      </c>
      <c r="ER2136" s="9">
        <v>0</v>
      </c>
      <c r="ES2136" s="9">
        <v>0</v>
      </c>
      <c r="ET2136" s="9">
        <v>0</v>
      </c>
      <c r="EU2136" s="9">
        <v>0</v>
      </c>
      <c r="EV2136" s="9">
        <v>0</v>
      </c>
      <c r="EW2136" s="9">
        <v>0</v>
      </c>
      <c r="EX2136" s="9">
        <v>0</v>
      </c>
      <c r="EY2136" s="9">
        <v>0</v>
      </c>
      <c r="EZ2136" s="9">
        <v>0</v>
      </c>
      <c r="FA2136" s="9">
        <v>0</v>
      </c>
      <c r="FB2136" s="9">
        <v>0</v>
      </c>
      <c r="FC2136" s="9">
        <v>0</v>
      </c>
      <c r="FD2136" s="9">
        <v>0</v>
      </c>
      <c r="FE2136" s="9">
        <v>0</v>
      </c>
      <c r="FF2136">
        <v>0</v>
      </c>
    </row>
    <row r="2137" spans="1:162" x14ac:dyDescent="0.2">
      <c r="A2137" t="s">
        <v>30</v>
      </c>
      <c r="B2137" t="s">
        <v>4456</v>
      </c>
      <c r="C2137" t="s">
        <v>4599</v>
      </c>
      <c r="D2137" s="1">
        <v>1</v>
      </c>
      <c r="E2137" s="1">
        <v>0</v>
      </c>
      <c r="F2137" s="4">
        <v>0</v>
      </c>
      <c r="G2137" s="4">
        <v>0</v>
      </c>
      <c r="H2137" s="5">
        <v>0</v>
      </c>
      <c r="I2137">
        <v>0</v>
      </c>
      <c r="J2137" s="4">
        <v>0</v>
      </c>
      <c r="K2137">
        <v>0</v>
      </c>
      <c r="L2137" s="5">
        <v>0</v>
      </c>
      <c r="M2137">
        <v>0</v>
      </c>
      <c r="N2137" s="4">
        <v>0</v>
      </c>
      <c r="O2137">
        <v>0</v>
      </c>
      <c r="P2137" s="5">
        <v>0</v>
      </c>
      <c r="Q2137">
        <v>0</v>
      </c>
      <c r="R2137" s="4">
        <v>0</v>
      </c>
      <c r="S2137">
        <v>0</v>
      </c>
      <c r="T2137" s="5">
        <v>0</v>
      </c>
      <c r="U2137">
        <v>0</v>
      </c>
      <c r="V2137" s="4">
        <v>0</v>
      </c>
      <c r="W2137">
        <v>0</v>
      </c>
      <c r="X2137" s="5">
        <v>0</v>
      </c>
      <c r="Y2137">
        <v>0</v>
      </c>
      <c r="Z2137" s="4">
        <v>0</v>
      </c>
      <c r="AA2137">
        <v>0</v>
      </c>
      <c r="AB2137" s="5">
        <v>0</v>
      </c>
      <c r="AD2137">
        <v>1</v>
      </c>
      <c r="AE2137">
        <v>0</v>
      </c>
      <c r="AF2137" s="4">
        <v>0</v>
      </c>
      <c r="AG2137">
        <v>0</v>
      </c>
      <c r="AH2137" s="5">
        <v>0</v>
      </c>
      <c r="AI2137">
        <v>0</v>
      </c>
      <c r="AJ2137" s="4">
        <v>0</v>
      </c>
      <c r="AK2137">
        <v>0</v>
      </c>
      <c r="AL2137" s="5">
        <v>0</v>
      </c>
      <c r="AM2137">
        <v>0</v>
      </c>
      <c r="AN2137" s="4">
        <v>0</v>
      </c>
      <c r="AO2137">
        <v>0</v>
      </c>
      <c r="AP2137" s="5">
        <v>0</v>
      </c>
      <c r="AQ2137">
        <v>0</v>
      </c>
      <c r="AR2137" s="4">
        <v>0</v>
      </c>
      <c r="AS2137">
        <v>0</v>
      </c>
      <c r="AT2137" s="5">
        <v>0</v>
      </c>
      <c r="AU2137">
        <v>0</v>
      </c>
      <c r="AV2137" s="4">
        <v>0</v>
      </c>
      <c r="AW2137">
        <v>0</v>
      </c>
      <c r="AX2137" s="5">
        <v>0</v>
      </c>
      <c r="AY2137">
        <v>0</v>
      </c>
      <c r="AZ2137" s="4">
        <v>0</v>
      </c>
      <c r="BA2137">
        <v>0</v>
      </c>
      <c r="BB2137" s="5">
        <v>0</v>
      </c>
      <c r="BD2137">
        <v>1</v>
      </c>
      <c r="BE2137">
        <v>0</v>
      </c>
      <c r="BF2137" s="4">
        <v>0</v>
      </c>
      <c r="BG2137">
        <v>0</v>
      </c>
      <c r="BH2137" s="5">
        <v>0</v>
      </c>
      <c r="BI2137">
        <v>0</v>
      </c>
      <c r="BJ2137" s="4">
        <v>0</v>
      </c>
      <c r="BK2137">
        <v>0</v>
      </c>
      <c r="BL2137" s="5">
        <v>0</v>
      </c>
      <c r="BM2137">
        <v>0</v>
      </c>
      <c r="BN2137" s="4">
        <v>0</v>
      </c>
      <c r="BO2137">
        <v>0</v>
      </c>
      <c r="BP2137" s="5">
        <v>0</v>
      </c>
      <c r="BQ2137">
        <v>0</v>
      </c>
      <c r="BR2137" s="4">
        <v>0</v>
      </c>
      <c r="BS2137">
        <v>0</v>
      </c>
      <c r="BT2137" s="5">
        <v>0</v>
      </c>
      <c r="BU2137">
        <v>0</v>
      </c>
      <c r="BV2137" s="4">
        <v>0</v>
      </c>
      <c r="BW2137">
        <v>0</v>
      </c>
      <c r="BX2137" s="5">
        <v>0</v>
      </c>
      <c r="BY2137">
        <v>0</v>
      </c>
      <c r="BZ2137" s="4">
        <v>0</v>
      </c>
      <c r="CA2137">
        <v>0</v>
      </c>
      <c r="CB2137" s="5">
        <v>0</v>
      </c>
      <c r="CD2137">
        <v>0</v>
      </c>
      <c r="CE2137">
        <v>0</v>
      </c>
      <c r="CF2137" s="4">
        <v>0</v>
      </c>
      <c r="CG2137">
        <v>0</v>
      </c>
      <c r="CH2137" s="5">
        <v>0</v>
      </c>
      <c r="CI2137">
        <v>0</v>
      </c>
      <c r="CJ2137" s="4">
        <v>0</v>
      </c>
      <c r="CK2137">
        <v>0</v>
      </c>
      <c r="CL2137" s="5">
        <v>0</v>
      </c>
      <c r="CM2137">
        <v>0</v>
      </c>
      <c r="CN2137" s="4">
        <v>0</v>
      </c>
      <c r="CO2137">
        <v>0</v>
      </c>
      <c r="CP2137" s="5">
        <v>0</v>
      </c>
      <c r="CQ2137">
        <v>0</v>
      </c>
      <c r="CR2137" s="4">
        <v>0</v>
      </c>
      <c r="CS2137">
        <v>0</v>
      </c>
      <c r="CT2137" s="5">
        <v>0</v>
      </c>
      <c r="CU2137">
        <v>0</v>
      </c>
      <c r="CV2137" s="4">
        <v>0</v>
      </c>
      <c r="CW2137">
        <v>0</v>
      </c>
      <c r="CX2137" s="5">
        <v>0</v>
      </c>
      <c r="CY2137" s="21">
        <v>0</v>
      </c>
      <c r="CZ2137" s="21">
        <v>0</v>
      </c>
      <c r="DA2137" s="21">
        <v>0</v>
      </c>
      <c r="DB2137" s="5">
        <v>0</v>
      </c>
      <c r="DD2137" s="8">
        <v>0</v>
      </c>
      <c r="DE2137" s="8">
        <v>0</v>
      </c>
      <c r="DF2137" s="8">
        <v>0</v>
      </c>
      <c r="DG2137" s="8">
        <v>0</v>
      </c>
      <c r="DH2137" s="8">
        <v>0</v>
      </c>
      <c r="DI2137" s="8">
        <v>0</v>
      </c>
      <c r="DJ2137" s="8">
        <v>0</v>
      </c>
      <c r="DK2137" s="8">
        <v>0</v>
      </c>
      <c r="DL2137" s="8">
        <v>0</v>
      </c>
      <c r="DM2137" s="8">
        <v>0</v>
      </c>
      <c r="DN2137" s="8">
        <v>0</v>
      </c>
      <c r="DO2137" s="8">
        <v>0</v>
      </c>
      <c r="DP2137" s="8">
        <v>0</v>
      </c>
      <c r="DQ2137" s="8">
        <v>0</v>
      </c>
      <c r="DR2137" s="8">
        <v>0</v>
      </c>
      <c r="DS2137" s="8">
        <v>0</v>
      </c>
      <c r="DT2137" s="8">
        <v>0</v>
      </c>
      <c r="DU2137" s="8">
        <v>0</v>
      </c>
      <c r="DV2137" s="8">
        <v>0</v>
      </c>
      <c r="DW2137" s="8">
        <v>0</v>
      </c>
      <c r="DX2137" s="8">
        <v>0</v>
      </c>
      <c r="DY2137" s="8">
        <v>0</v>
      </c>
      <c r="DZ2137" s="8">
        <v>0</v>
      </c>
      <c r="EA2137" s="8">
        <v>0</v>
      </c>
      <c r="EB2137" s="8">
        <v>0</v>
      </c>
      <c r="EC2137" s="8">
        <v>0</v>
      </c>
      <c r="ED2137" s="20">
        <v>0</v>
      </c>
      <c r="EF2137" s="9">
        <v>0</v>
      </c>
      <c r="EG2137" s="9">
        <v>0</v>
      </c>
      <c r="EH2137" s="9">
        <v>0</v>
      </c>
      <c r="EI2137" s="9">
        <v>0</v>
      </c>
      <c r="EJ2137" s="9">
        <v>0</v>
      </c>
      <c r="EK2137" s="9">
        <v>0</v>
      </c>
      <c r="EL2137" s="9">
        <v>0</v>
      </c>
      <c r="EM2137" s="9">
        <v>0</v>
      </c>
      <c r="EN2137" s="9">
        <v>0</v>
      </c>
      <c r="EO2137" s="9">
        <v>0</v>
      </c>
      <c r="EP2137" s="9">
        <v>0</v>
      </c>
      <c r="EQ2137" s="9">
        <v>0</v>
      </c>
      <c r="ER2137" s="9">
        <v>0</v>
      </c>
      <c r="ES2137" s="9">
        <v>0</v>
      </c>
      <c r="ET2137" s="9">
        <v>0</v>
      </c>
      <c r="EU2137" s="9">
        <v>0</v>
      </c>
      <c r="EV2137" s="9">
        <v>0</v>
      </c>
      <c r="EW2137" s="9">
        <v>0</v>
      </c>
      <c r="EX2137" s="9">
        <v>0</v>
      </c>
      <c r="EY2137" s="9">
        <v>0</v>
      </c>
      <c r="EZ2137" s="9">
        <v>0</v>
      </c>
      <c r="FA2137" s="9">
        <v>0</v>
      </c>
      <c r="FB2137" s="9">
        <v>0</v>
      </c>
      <c r="FC2137" s="9">
        <v>0</v>
      </c>
      <c r="FD2137" s="9">
        <v>0</v>
      </c>
      <c r="FE2137" s="9">
        <v>0</v>
      </c>
      <c r="FF2137">
        <v>0</v>
      </c>
    </row>
    <row r="2138" spans="1:162" x14ac:dyDescent="0.2">
      <c r="A2138" t="s">
        <v>428</v>
      </c>
      <c r="B2138" t="s">
        <v>4457</v>
      </c>
      <c r="C2138" t="s">
        <v>4599</v>
      </c>
      <c r="D2138" s="1">
        <v>0</v>
      </c>
      <c r="E2138" s="1">
        <v>2</v>
      </c>
      <c r="F2138" s="4">
        <v>0</v>
      </c>
      <c r="G2138" s="4">
        <v>0</v>
      </c>
      <c r="H2138" s="5">
        <v>2</v>
      </c>
      <c r="I2138">
        <v>2</v>
      </c>
      <c r="J2138" s="4">
        <v>0</v>
      </c>
      <c r="K2138">
        <v>0</v>
      </c>
      <c r="L2138" s="5">
        <v>2</v>
      </c>
      <c r="M2138">
        <v>0</v>
      </c>
      <c r="N2138" s="4">
        <v>0</v>
      </c>
      <c r="O2138">
        <v>0</v>
      </c>
      <c r="P2138" s="5">
        <v>0</v>
      </c>
      <c r="Q2138">
        <v>0</v>
      </c>
      <c r="R2138" s="4">
        <v>0</v>
      </c>
      <c r="S2138">
        <v>0</v>
      </c>
      <c r="T2138" s="5">
        <v>0</v>
      </c>
      <c r="U2138">
        <v>0</v>
      </c>
      <c r="V2138" s="4">
        <v>0</v>
      </c>
      <c r="W2138">
        <v>0</v>
      </c>
      <c r="X2138" s="5">
        <v>0</v>
      </c>
      <c r="Y2138">
        <v>0</v>
      </c>
      <c r="Z2138" s="4">
        <v>0</v>
      </c>
      <c r="AA2138">
        <v>0</v>
      </c>
      <c r="AB2138" s="5">
        <v>0</v>
      </c>
      <c r="AD2138">
        <v>0</v>
      </c>
      <c r="AE2138">
        <v>2</v>
      </c>
      <c r="AF2138" s="4">
        <v>0</v>
      </c>
      <c r="AG2138">
        <v>0</v>
      </c>
      <c r="AH2138" s="5">
        <v>2</v>
      </c>
      <c r="AI2138">
        <v>0</v>
      </c>
      <c r="AJ2138" s="4">
        <v>0</v>
      </c>
      <c r="AK2138">
        <v>0</v>
      </c>
      <c r="AL2138" s="5">
        <v>0</v>
      </c>
      <c r="AM2138">
        <v>0</v>
      </c>
      <c r="AN2138" s="4">
        <v>0</v>
      </c>
      <c r="AO2138">
        <v>0</v>
      </c>
      <c r="AP2138" s="5">
        <v>0</v>
      </c>
      <c r="AQ2138">
        <v>0</v>
      </c>
      <c r="AR2138" s="4">
        <v>0</v>
      </c>
      <c r="AS2138">
        <v>0</v>
      </c>
      <c r="AT2138" s="5">
        <v>0</v>
      </c>
      <c r="AU2138">
        <v>0</v>
      </c>
      <c r="AV2138" s="4">
        <v>0</v>
      </c>
      <c r="AW2138">
        <v>0</v>
      </c>
      <c r="AX2138" s="5">
        <v>0</v>
      </c>
      <c r="AY2138">
        <v>0</v>
      </c>
      <c r="AZ2138" s="4">
        <v>0</v>
      </c>
      <c r="BA2138">
        <v>0</v>
      </c>
      <c r="BB2138" s="5">
        <v>0</v>
      </c>
      <c r="BD2138">
        <v>0</v>
      </c>
      <c r="BE2138">
        <v>2</v>
      </c>
      <c r="BF2138" s="4">
        <v>0</v>
      </c>
      <c r="BG2138">
        <v>0</v>
      </c>
      <c r="BH2138" s="5">
        <v>2</v>
      </c>
      <c r="BI2138">
        <v>0</v>
      </c>
      <c r="BJ2138" s="4">
        <v>0</v>
      </c>
      <c r="BK2138">
        <v>0</v>
      </c>
      <c r="BL2138" s="5">
        <v>0</v>
      </c>
      <c r="BM2138">
        <v>0</v>
      </c>
      <c r="BN2138" s="4">
        <v>0</v>
      </c>
      <c r="BO2138">
        <v>0</v>
      </c>
      <c r="BP2138" s="5">
        <v>0</v>
      </c>
      <c r="BQ2138">
        <v>0</v>
      </c>
      <c r="BR2138" s="4">
        <v>0</v>
      </c>
      <c r="BS2138">
        <v>0</v>
      </c>
      <c r="BT2138" s="5">
        <v>0</v>
      </c>
      <c r="BU2138">
        <v>0</v>
      </c>
      <c r="BV2138" s="4">
        <v>0</v>
      </c>
      <c r="BW2138">
        <v>0</v>
      </c>
      <c r="BX2138" s="5">
        <v>0</v>
      </c>
      <c r="BY2138">
        <v>0</v>
      </c>
      <c r="BZ2138" s="4">
        <v>0</v>
      </c>
      <c r="CA2138">
        <v>0</v>
      </c>
      <c r="CB2138" s="5">
        <v>0</v>
      </c>
      <c r="CD2138">
        <v>0</v>
      </c>
      <c r="CE2138">
        <v>2</v>
      </c>
      <c r="CF2138" s="4">
        <v>0</v>
      </c>
      <c r="CG2138">
        <v>0</v>
      </c>
      <c r="CH2138" s="5">
        <v>2</v>
      </c>
      <c r="CI2138">
        <v>0</v>
      </c>
      <c r="CJ2138" s="4">
        <v>0</v>
      </c>
      <c r="CK2138">
        <v>0</v>
      </c>
      <c r="CL2138" s="5">
        <v>0</v>
      </c>
      <c r="CM2138">
        <v>0</v>
      </c>
      <c r="CN2138" s="4">
        <v>0</v>
      </c>
      <c r="CO2138">
        <v>0</v>
      </c>
      <c r="CP2138" s="5">
        <v>0</v>
      </c>
      <c r="CQ2138">
        <v>0</v>
      </c>
      <c r="CR2138" s="4">
        <v>0</v>
      </c>
      <c r="CS2138">
        <v>0</v>
      </c>
      <c r="CT2138" s="5">
        <v>0</v>
      </c>
      <c r="CU2138">
        <v>0</v>
      </c>
      <c r="CV2138" s="4">
        <v>0</v>
      </c>
      <c r="CW2138">
        <v>0</v>
      </c>
      <c r="CX2138" s="5">
        <v>0</v>
      </c>
      <c r="CY2138" s="21">
        <v>0</v>
      </c>
      <c r="CZ2138" s="21">
        <v>0</v>
      </c>
      <c r="DA2138" s="21">
        <v>0</v>
      </c>
      <c r="DB2138" s="5">
        <v>0</v>
      </c>
      <c r="DD2138" s="8">
        <v>0</v>
      </c>
      <c r="DE2138" s="8">
        <v>0</v>
      </c>
      <c r="DF2138" s="8">
        <v>0</v>
      </c>
      <c r="DG2138" s="8">
        <v>0</v>
      </c>
      <c r="DH2138" s="8">
        <v>0</v>
      </c>
      <c r="DI2138" s="8">
        <v>0</v>
      </c>
      <c r="DJ2138" s="8">
        <v>0</v>
      </c>
      <c r="DK2138" s="8">
        <v>0</v>
      </c>
      <c r="DL2138" s="8">
        <v>0</v>
      </c>
      <c r="DM2138" s="8">
        <v>0</v>
      </c>
      <c r="DN2138" s="8">
        <v>0</v>
      </c>
      <c r="DO2138" s="8">
        <v>0</v>
      </c>
      <c r="DP2138" s="8">
        <v>0</v>
      </c>
      <c r="DQ2138" s="8">
        <v>0</v>
      </c>
      <c r="DR2138" s="8">
        <v>0</v>
      </c>
      <c r="DS2138" s="8">
        <v>0</v>
      </c>
      <c r="DT2138" s="8">
        <v>0</v>
      </c>
      <c r="DU2138" s="8">
        <v>0</v>
      </c>
      <c r="DV2138" s="8">
        <v>0</v>
      </c>
      <c r="DW2138" s="8">
        <v>0</v>
      </c>
      <c r="DX2138" s="8">
        <v>0</v>
      </c>
      <c r="DY2138" s="8">
        <v>0</v>
      </c>
      <c r="DZ2138" s="8">
        <v>0</v>
      </c>
      <c r="EA2138" s="8">
        <v>0</v>
      </c>
      <c r="EB2138" s="8">
        <v>0</v>
      </c>
      <c r="EC2138" s="8">
        <v>0</v>
      </c>
      <c r="ED2138" s="20">
        <v>0</v>
      </c>
      <c r="EF2138" s="9">
        <v>0</v>
      </c>
      <c r="EG2138" s="9">
        <v>0</v>
      </c>
      <c r="EH2138" s="9">
        <v>0</v>
      </c>
      <c r="EI2138" s="9">
        <v>0</v>
      </c>
      <c r="EJ2138" s="9">
        <v>0</v>
      </c>
      <c r="EK2138" s="9">
        <v>0</v>
      </c>
      <c r="EL2138" s="9">
        <v>0</v>
      </c>
      <c r="EM2138" s="9">
        <v>0</v>
      </c>
      <c r="EN2138" s="9">
        <v>0</v>
      </c>
      <c r="EO2138" s="9">
        <v>0</v>
      </c>
      <c r="EP2138" s="9">
        <v>0</v>
      </c>
      <c r="EQ2138" s="9">
        <v>0</v>
      </c>
      <c r="ER2138" s="9">
        <v>0</v>
      </c>
      <c r="ES2138" s="9">
        <v>0</v>
      </c>
      <c r="ET2138" s="9">
        <v>0</v>
      </c>
      <c r="EU2138" s="9">
        <v>0</v>
      </c>
      <c r="EV2138" s="9">
        <v>0</v>
      </c>
      <c r="EW2138" s="9">
        <v>0</v>
      </c>
      <c r="EX2138" s="9">
        <v>0</v>
      </c>
      <c r="EY2138" s="9">
        <v>0</v>
      </c>
      <c r="EZ2138" s="9">
        <v>0</v>
      </c>
      <c r="FA2138" s="9">
        <v>0</v>
      </c>
      <c r="FB2138" s="9">
        <v>0</v>
      </c>
      <c r="FC2138" s="9">
        <v>0</v>
      </c>
      <c r="FD2138" s="9">
        <v>0</v>
      </c>
      <c r="FE2138" s="9">
        <v>0</v>
      </c>
      <c r="FF2138">
        <v>0</v>
      </c>
    </row>
    <row r="2139" spans="1:162" x14ac:dyDescent="0.2">
      <c r="A2139" t="s">
        <v>154</v>
      </c>
      <c r="B2139" t="s">
        <v>4458</v>
      </c>
      <c r="C2139" t="s">
        <v>3</v>
      </c>
      <c r="D2139" s="1">
        <v>1</v>
      </c>
      <c r="E2139" s="1">
        <v>1</v>
      </c>
      <c r="F2139" s="4">
        <v>0</v>
      </c>
      <c r="G2139" s="4">
        <v>0</v>
      </c>
      <c r="H2139" s="5">
        <v>1</v>
      </c>
      <c r="I2139">
        <v>0</v>
      </c>
      <c r="J2139" s="4">
        <v>0</v>
      </c>
      <c r="K2139">
        <v>0</v>
      </c>
      <c r="L2139" s="5">
        <v>0</v>
      </c>
      <c r="M2139">
        <v>0</v>
      </c>
      <c r="N2139" s="4">
        <v>0</v>
      </c>
      <c r="O2139">
        <v>0</v>
      </c>
      <c r="P2139" s="5">
        <v>0</v>
      </c>
      <c r="Q2139">
        <v>0</v>
      </c>
      <c r="R2139" s="4">
        <v>0</v>
      </c>
      <c r="S2139">
        <v>0</v>
      </c>
      <c r="T2139" s="5">
        <v>0</v>
      </c>
      <c r="U2139">
        <v>0</v>
      </c>
      <c r="V2139" s="4">
        <v>0</v>
      </c>
      <c r="W2139">
        <v>0</v>
      </c>
      <c r="X2139" s="5">
        <v>0</v>
      </c>
      <c r="Y2139">
        <v>0</v>
      </c>
      <c r="Z2139" s="4">
        <v>0</v>
      </c>
      <c r="AA2139">
        <v>0</v>
      </c>
      <c r="AB2139" s="5">
        <v>0</v>
      </c>
      <c r="AD2139">
        <v>1</v>
      </c>
      <c r="AE2139">
        <v>0</v>
      </c>
      <c r="AF2139" s="4">
        <v>0</v>
      </c>
      <c r="AG2139">
        <v>0</v>
      </c>
      <c r="AH2139" s="5">
        <v>0</v>
      </c>
      <c r="AI2139">
        <v>0</v>
      </c>
      <c r="AJ2139" s="4">
        <v>0</v>
      </c>
      <c r="AK2139">
        <v>0</v>
      </c>
      <c r="AL2139" s="5">
        <v>0</v>
      </c>
      <c r="AM2139">
        <v>0</v>
      </c>
      <c r="AN2139" s="4">
        <v>0</v>
      </c>
      <c r="AO2139">
        <v>0</v>
      </c>
      <c r="AP2139" s="5">
        <v>0</v>
      </c>
      <c r="AQ2139">
        <v>0</v>
      </c>
      <c r="AR2139" s="4">
        <v>0</v>
      </c>
      <c r="AS2139">
        <v>0</v>
      </c>
      <c r="AT2139" s="5">
        <v>0</v>
      </c>
      <c r="AU2139">
        <v>0</v>
      </c>
      <c r="AV2139" s="4">
        <v>0</v>
      </c>
      <c r="AW2139">
        <v>0</v>
      </c>
      <c r="AX2139" s="5">
        <v>0</v>
      </c>
      <c r="AY2139">
        <v>0</v>
      </c>
      <c r="AZ2139" s="4">
        <v>0</v>
      </c>
      <c r="BA2139">
        <v>0</v>
      </c>
      <c r="BB2139" s="5">
        <v>0</v>
      </c>
      <c r="BD2139">
        <v>1</v>
      </c>
      <c r="BE2139">
        <v>0</v>
      </c>
      <c r="BF2139" s="4">
        <v>0</v>
      </c>
      <c r="BG2139">
        <v>0</v>
      </c>
      <c r="BH2139" s="5">
        <v>0</v>
      </c>
      <c r="BI2139">
        <v>0</v>
      </c>
      <c r="BJ2139" s="4">
        <v>0</v>
      </c>
      <c r="BK2139">
        <v>0</v>
      </c>
      <c r="BL2139" s="5">
        <v>0</v>
      </c>
      <c r="BM2139">
        <v>0</v>
      </c>
      <c r="BN2139" s="4">
        <v>0</v>
      </c>
      <c r="BO2139">
        <v>0</v>
      </c>
      <c r="BP2139" s="5">
        <v>0</v>
      </c>
      <c r="BQ2139">
        <v>0</v>
      </c>
      <c r="BR2139" s="4">
        <v>0</v>
      </c>
      <c r="BS2139">
        <v>0</v>
      </c>
      <c r="BT2139" s="5">
        <v>0</v>
      </c>
      <c r="BU2139">
        <v>0</v>
      </c>
      <c r="BV2139" s="4">
        <v>0</v>
      </c>
      <c r="BW2139">
        <v>0</v>
      </c>
      <c r="BX2139" s="5">
        <v>0</v>
      </c>
      <c r="BY2139">
        <v>0</v>
      </c>
      <c r="BZ2139" s="4">
        <v>0</v>
      </c>
      <c r="CA2139">
        <v>0</v>
      </c>
      <c r="CB2139" s="5">
        <v>0</v>
      </c>
      <c r="CD2139">
        <v>1</v>
      </c>
      <c r="CE2139">
        <v>0</v>
      </c>
      <c r="CF2139" s="4">
        <v>0</v>
      </c>
      <c r="CG2139">
        <v>0</v>
      </c>
      <c r="CH2139" s="5">
        <v>0</v>
      </c>
      <c r="CI2139">
        <v>0</v>
      </c>
      <c r="CJ2139" s="4">
        <v>0</v>
      </c>
      <c r="CK2139">
        <v>0</v>
      </c>
      <c r="CL2139" s="5">
        <v>0</v>
      </c>
      <c r="CM2139">
        <v>0</v>
      </c>
      <c r="CN2139" s="4">
        <v>0</v>
      </c>
      <c r="CO2139">
        <v>0</v>
      </c>
      <c r="CP2139" s="5">
        <v>0</v>
      </c>
      <c r="CQ2139">
        <v>0</v>
      </c>
      <c r="CR2139" s="4">
        <v>0</v>
      </c>
      <c r="CS2139">
        <v>0</v>
      </c>
      <c r="CT2139" s="5">
        <v>0</v>
      </c>
      <c r="CU2139">
        <v>0</v>
      </c>
      <c r="CV2139" s="4">
        <v>0</v>
      </c>
      <c r="CW2139">
        <v>0</v>
      </c>
      <c r="CX2139" s="5">
        <v>0</v>
      </c>
      <c r="CY2139" s="21">
        <v>0</v>
      </c>
      <c r="CZ2139" s="21">
        <v>0</v>
      </c>
      <c r="DA2139" s="21">
        <v>0</v>
      </c>
      <c r="DB2139" s="5">
        <v>0</v>
      </c>
      <c r="DD2139" s="8">
        <v>0</v>
      </c>
      <c r="DE2139" s="8">
        <v>0</v>
      </c>
      <c r="DF2139" s="8">
        <v>0</v>
      </c>
      <c r="DG2139" s="8">
        <v>0</v>
      </c>
      <c r="DH2139" s="8">
        <v>0</v>
      </c>
      <c r="DI2139" s="8">
        <v>0</v>
      </c>
      <c r="DJ2139" s="8">
        <v>0</v>
      </c>
      <c r="DK2139" s="8">
        <v>0</v>
      </c>
      <c r="DL2139" s="8">
        <v>0</v>
      </c>
      <c r="DM2139" s="8">
        <v>0</v>
      </c>
      <c r="DN2139" s="8">
        <v>0</v>
      </c>
      <c r="DO2139" s="8">
        <v>0</v>
      </c>
      <c r="DP2139" s="8">
        <v>0</v>
      </c>
      <c r="DQ2139" s="8">
        <v>0</v>
      </c>
      <c r="DR2139" s="8">
        <v>0</v>
      </c>
      <c r="DS2139" s="8">
        <v>0</v>
      </c>
      <c r="DT2139" s="8">
        <v>0</v>
      </c>
      <c r="DU2139" s="8">
        <v>0</v>
      </c>
      <c r="DV2139" s="8">
        <v>0</v>
      </c>
      <c r="DW2139" s="8">
        <v>0</v>
      </c>
      <c r="DX2139" s="8">
        <v>0</v>
      </c>
      <c r="DY2139" s="8">
        <v>0</v>
      </c>
      <c r="DZ2139" s="8">
        <v>0</v>
      </c>
      <c r="EA2139" s="8">
        <v>0</v>
      </c>
      <c r="EB2139" s="8">
        <v>0</v>
      </c>
      <c r="EC2139" s="8">
        <v>0</v>
      </c>
      <c r="ED2139" s="20">
        <v>0</v>
      </c>
      <c r="EF2139" s="9">
        <v>0</v>
      </c>
      <c r="EG2139" s="9">
        <v>0</v>
      </c>
      <c r="EH2139" s="9">
        <v>0</v>
      </c>
      <c r="EI2139" s="9">
        <v>0</v>
      </c>
      <c r="EJ2139" s="9">
        <v>0</v>
      </c>
      <c r="EK2139" s="9">
        <v>0</v>
      </c>
      <c r="EL2139" s="9">
        <v>0</v>
      </c>
      <c r="EM2139" s="9">
        <v>0</v>
      </c>
      <c r="EN2139" s="9">
        <v>0</v>
      </c>
      <c r="EO2139" s="9">
        <v>0</v>
      </c>
      <c r="EP2139" s="9">
        <v>0</v>
      </c>
      <c r="EQ2139" s="9">
        <v>0</v>
      </c>
      <c r="ER2139" s="9">
        <v>0</v>
      </c>
      <c r="ES2139" s="9">
        <v>0</v>
      </c>
      <c r="ET2139" s="9">
        <v>0</v>
      </c>
      <c r="EU2139" s="9">
        <v>0</v>
      </c>
      <c r="EV2139" s="9">
        <v>0</v>
      </c>
      <c r="EW2139" s="9">
        <v>0</v>
      </c>
      <c r="EX2139" s="9">
        <v>0</v>
      </c>
      <c r="EY2139" s="9">
        <v>0</v>
      </c>
      <c r="EZ2139" s="9">
        <v>0</v>
      </c>
      <c r="FA2139" s="9">
        <v>0</v>
      </c>
      <c r="FB2139" s="9">
        <v>0</v>
      </c>
      <c r="FC2139" s="9">
        <v>0</v>
      </c>
      <c r="FD2139" s="9">
        <v>0</v>
      </c>
      <c r="FE2139" s="9">
        <v>0</v>
      </c>
      <c r="FF2139">
        <v>0</v>
      </c>
    </row>
    <row r="2140" spans="1:162" x14ac:dyDescent="0.2">
      <c r="A2140" t="s">
        <v>414</v>
      </c>
      <c r="B2140" t="s">
        <v>4459</v>
      </c>
      <c r="C2140" t="s">
        <v>4599</v>
      </c>
      <c r="D2140" s="1">
        <v>0</v>
      </c>
      <c r="E2140" s="1">
        <v>4</v>
      </c>
      <c r="F2140" s="4">
        <v>0</v>
      </c>
      <c r="G2140" s="4">
        <v>0</v>
      </c>
      <c r="H2140" s="5">
        <v>4</v>
      </c>
      <c r="I2140">
        <v>5</v>
      </c>
      <c r="J2140" s="4">
        <v>0</v>
      </c>
      <c r="K2140">
        <v>7</v>
      </c>
      <c r="L2140" s="5">
        <v>5</v>
      </c>
      <c r="M2140">
        <v>5</v>
      </c>
      <c r="N2140" s="4">
        <v>0</v>
      </c>
      <c r="O2140">
        <v>0</v>
      </c>
      <c r="P2140" s="5">
        <v>5</v>
      </c>
      <c r="Q2140">
        <v>0</v>
      </c>
      <c r="R2140" s="4">
        <v>0</v>
      </c>
      <c r="S2140">
        <v>0</v>
      </c>
      <c r="T2140" s="5">
        <v>0</v>
      </c>
      <c r="U2140">
        <v>0</v>
      </c>
      <c r="V2140" s="4">
        <v>0</v>
      </c>
      <c r="W2140">
        <v>0</v>
      </c>
      <c r="X2140" s="5">
        <v>0</v>
      </c>
      <c r="Y2140">
        <v>0</v>
      </c>
      <c r="Z2140" s="4">
        <v>0</v>
      </c>
      <c r="AA2140">
        <v>0</v>
      </c>
      <c r="AB2140" s="5">
        <v>0</v>
      </c>
      <c r="AD2140">
        <v>0</v>
      </c>
      <c r="AE2140">
        <v>4</v>
      </c>
      <c r="AF2140" s="4">
        <v>0</v>
      </c>
      <c r="AG2140">
        <v>0</v>
      </c>
      <c r="AH2140" s="5">
        <v>4</v>
      </c>
      <c r="AI2140">
        <v>5</v>
      </c>
      <c r="AJ2140" s="4">
        <v>0</v>
      </c>
      <c r="AK2140">
        <v>7</v>
      </c>
      <c r="AL2140" s="5">
        <v>5</v>
      </c>
      <c r="AM2140">
        <v>5</v>
      </c>
      <c r="AN2140" s="4">
        <v>0</v>
      </c>
      <c r="AO2140">
        <v>0</v>
      </c>
      <c r="AP2140" s="5">
        <v>5</v>
      </c>
      <c r="AQ2140">
        <v>0</v>
      </c>
      <c r="AR2140" s="4">
        <v>0</v>
      </c>
      <c r="AS2140">
        <v>0</v>
      </c>
      <c r="AT2140" s="5">
        <v>0</v>
      </c>
      <c r="AU2140">
        <v>0</v>
      </c>
      <c r="AV2140" s="4">
        <v>0</v>
      </c>
      <c r="AW2140">
        <v>0</v>
      </c>
      <c r="AX2140" s="5">
        <v>0</v>
      </c>
      <c r="AY2140">
        <v>0</v>
      </c>
      <c r="AZ2140" s="4">
        <v>0</v>
      </c>
      <c r="BA2140">
        <v>0</v>
      </c>
      <c r="BB2140" s="5">
        <v>0</v>
      </c>
      <c r="BD2140">
        <v>4</v>
      </c>
      <c r="BE2140">
        <v>4</v>
      </c>
      <c r="BF2140" s="4">
        <v>0</v>
      </c>
      <c r="BG2140">
        <v>0</v>
      </c>
      <c r="BH2140" s="5">
        <v>4</v>
      </c>
      <c r="BI2140">
        <v>5</v>
      </c>
      <c r="BJ2140" s="4">
        <v>0</v>
      </c>
      <c r="BK2140">
        <v>7</v>
      </c>
      <c r="BL2140" s="5">
        <v>5</v>
      </c>
      <c r="BM2140">
        <v>5</v>
      </c>
      <c r="BN2140" s="4">
        <v>0</v>
      </c>
      <c r="BO2140">
        <v>0</v>
      </c>
      <c r="BP2140" s="5">
        <v>5</v>
      </c>
      <c r="BQ2140">
        <v>0</v>
      </c>
      <c r="BR2140" s="4">
        <v>0</v>
      </c>
      <c r="BS2140">
        <v>0</v>
      </c>
      <c r="BT2140" s="5">
        <v>0</v>
      </c>
      <c r="BU2140">
        <v>0</v>
      </c>
      <c r="BV2140" s="4">
        <v>0</v>
      </c>
      <c r="BW2140">
        <v>0</v>
      </c>
      <c r="BX2140" s="5">
        <v>0</v>
      </c>
      <c r="BY2140">
        <v>0</v>
      </c>
      <c r="BZ2140" s="4">
        <v>0</v>
      </c>
      <c r="CA2140">
        <v>0</v>
      </c>
      <c r="CB2140" s="5">
        <v>0</v>
      </c>
      <c r="CD2140">
        <v>4</v>
      </c>
      <c r="CE2140">
        <v>5</v>
      </c>
      <c r="CF2140" s="4">
        <v>0</v>
      </c>
      <c r="CG2140">
        <v>7</v>
      </c>
      <c r="CH2140" s="5">
        <v>5</v>
      </c>
      <c r="CI2140">
        <v>5</v>
      </c>
      <c r="CJ2140" s="4">
        <v>0</v>
      </c>
      <c r="CK2140">
        <v>0</v>
      </c>
      <c r="CL2140" s="5">
        <v>5</v>
      </c>
      <c r="CM2140">
        <v>5</v>
      </c>
      <c r="CN2140" s="4">
        <v>0</v>
      </c>
      <c r="CO2140">
        <v>0</v>
      </c>
      <c r="CP2140" s="5">
        <v>5</v>
      </c>
      <c r="CQ2140">
        <v>0</v>
      </c>
      <c r="CR2140" s="4">
        <v>0</v>
      </c>
      <c r="CS2140">
        <v>0</v>
      </c>
      <c r="CT2140" s="5">
        <v>0</v>
      </c>
      <c r="CU2140">
        <v>0</v>
      </c>
      <c r="CV2140" s="4">
        <v>0</v>
      </c>
      <c r="CW2140">
        <v>0</v>
      </c>
      <c r="CX2140" s="5">
        <v>0</v>
      </c>
      <c r="CY2140" s="21">
        <v>0</v>
      </c>
      <c r="CZ2140" s="21">
        <v>0</v>
      </c>
      <c r="DA2140" s="21">
        <v>0</v>
      </c>
      <c r="DB2140" s="5">
        <v>0</v>
      </c>
      <c r="DD2140" s="8">
        <v>0</v>
      </c>
      <c r="DE2140" s="8">
        <v>0</v>
      </c>
      <c r="DF2140" s="8">
        <v>0</v>
      </c>
      <c r="DG2140" s="8">
        <v>0</v>
      </c>
      <c r="DH2140" s="8">
        <v>0</v>
      </c>
      <c r="DI2140" s="8">
        <v>0</v>
      </c>
      <c r="DJ2140" s="8">
        <v>0</v>
      </c>
      <c r="DK2140" s="8">
        <v>0</v>
      </c>
      <c r="DL2140" s="8">
        <v>0</v>
      </c>
      <c r="DM2140" s="8">
        <v>0</v>
      </c>
      <c r="DN2140" s="8">
        <v>0</v>
      </c>
      <c r="DO2140" s="8">
        <v>0</v>
      </c>
      <c r="DP2140" s="8">
        <v>0</v>
      </c>
      <c r="DQ2140" s="8">
        <v>0</v>
      </c>
      <c r="DR2140" s="8">
        <v>0</v>
      </c>
      <c r="DS2140" s="8">
        <v>0</v>
      </c>
      <c r="DT2140" s="8">
        <v>0</v>
      </c>
      <c r="DU2140" s="8">
        <v>0</v>
      </c>
      <c r="DV2140" s="8">
        <v>0</v>
      </c>
      <c r="DW2140" s="8">
        <v>0</v>
      </c>
      <c r="DX2140" s="8">
        <v>0</v>
      </c>
      <c r="DY2140" s="8">
        <v>0</v>
      </c>
      <c r="DZ2140" s="8">
        <v>0</v>
      </c>
      <c r="EA2140" s="8">
        <v>0</v>
      </c>
      <c r="EB2140" s="8">
        <v>0</v>
      </c>
      <c r="EC2140" s="8">
        <v>0</v>
      </c>
      <c r="ED2140" s="20">
        <v>0</v>
      </c>
      <c r="EF2140" s="9">
        <v>0</v>
      </c>
      <c r="EG2140" s="9">
        <v>0</v>
      </c>
      <c r="EH2140" s="9">
        <v>0</v>
      </c>
      <c r="EI2140" s="9">
        <v>0</v>
      </c>
      <c r="EJ2140" s="9">
        <v>0</v>
      </c>
      <c r="EK2140" s="9">
        <v>0</v>
      </c>
      <c r="EL2140" s="9">
        <v>7</v>
      </c>
      <c r="EM2140" s="9">
        <v>0</v>
      </c>
      <c r="EN2140" s="9">
        <v>0</v>
      </c>
      <c r="EO2140" s="9">
        <v>0</v>
      </c>
      <c r="EP2140" s="9">
        <v>0</v>
      </c>
      <c r="EQ2140" s="9">
        <v>0</v>
      </c>
      <c r="ER2140" s="9">
        <v>0</v>
      </c>
      <c r="ES2140" s="9">
        <v>0</v>
      </c>
      <c r="ET2140" s="9">
        <v>0</v>
      </c>
      <c r="EU2140" s="9">
        <v>0</v>
      </c>
      <c r="EV2140" s="9">
        <v>0</v>
      </c>
      <c r="EW2140" s="9">
        <v>0</v>
      </c>
      <c r="EX2140" s="9">
        <v>0</v>
      </c>
      <c r="EY2140" s="9">
        <v>0</v>
      </c>
      <c r="EZ2140" s="9">
        <v>0</v>
      </c>
      <c r="FA2140" s="9">
        <v>0</v>
      </c>
      <c r="FB2140" s="9">
        <v>0</v>
      </c>
      <c r="FC2140" s="9">
        <v>0</v>
      </c>
      <c r="FD2140" s="9">
        <v>0</v>
      </c>
      <c r="FE2140" s="9">
        <v>0</v>
      </c>
      <c r="FF2140">
        <v>0</v>
      </c>
    </row>
    <row r="2141" spans="1:162" x14ac:dyDescent="0.2">
      <c r="A2141" t="s">
        <v>174</v>
      </c>
      <c r="B2141" t="s">
        <v>4460</v>
      </c>
      <c r="C2141" t="s">
        <v>3</v>
      </c>
      <c r="D2141" s="1">
        <v>5</v>
      </c>
      <c r="E2141" s="1">
        <v>5</v>
      </c>
      <c r="F2141" s="4">
        <v>0</v>
      </c>
      <c r="G2141" s="4">
        <v>0</v>
      </c>
      <c r="H2141" s="5">
        <v>5</v>
      </c>
      <c r="I2141">
        <v>0</v>
      </c>
      <c r="J2141" s="4">
        <v>0</v>
      </c>
      <c r="K2141">
        <v>0</v>
      </c>
      <c r="L2141" s="5">
        <v>0</v>
      </c>
      <c r="M2141">
        <v>0</v>
      </c>
      <c r="N2141" s="4">
        <v>0</v>
      </c>
      <c r="O2141">
        <v>0</v>
      </c>
      <c r="P2141" s="5">
        <v>0</v>
      </c>
      <c r="Q2141">
        <v>0</v>
      </c>
      <c r="R2141" s="4">
        <v>0</v>
      </c>
      <c r="S2141">
        <v>0</v>
      </c>
      <c r="T2141" s="5">
        <v>0</v>
      </c>
      <c r="U2141">
        <v>0</v>
      </c>
      <c r="V2141" s="4">
        <v>0</v>
      </c>
      <c r="W2141">
        <v>0</v>
      </c>
      <c r="X2141" s="5">
        <v>0</v>
      </c>
      <c r="Y2141">
        <v>0</v>
      </c>
      <c r="Z2141" s="4">
        <v>0</v>
      </c>
      <c r="AA2141">
        <v>0</v>
      </c>
      <c r="AB2141" s="5">
        <v>0</v>
      </c>
      <c r="AD2141">
        <v>5</v>
      </c>
      <c r="AE2141">
        <v>5</v>
      </c>
      <c r="AF2141" s="4">
        <v>0</v>
      </c>
      <c r="AG2141">
        <v>0</v>
      </c>
      <c r="AH2141" s="5">
        <v>5</v>
      </c>
      <c r="AI2141">
        <v>0</v>
      </c>
      <c r="AJ2141" s="4">
        <v>0</v>
      </c>
      <c r="AK2141">
        <v>0</v>
      </c>
      <c r="AL2141" s="5">
        <v>0</v>
      </c>
      <c r="AM2141">
        <v>0</v>
      </c>
      <c r="AN2141" s="4">
        <v>0</v>
      </c>
      <c r="AO2141">
        <v>0</v>
      </c>
      <c r="AP2141" s="5">
        <v>0</v>
      </c>
      <c r="AQ2141">
        <v>0</v>
      </c>
      <c r="AR2141" s="4">
        <v>0</v>
      </c>
      <c r="AS2141">
        <v>0</v>
      </c>
      <c r="AT2141" s="5">
        <v>0</v>
      </c>
      <c r="AU2141">
        <v>0</v>
      </c>
      <c r="AV2141" s="4">
        <v>0</v>
      </c>
      <c r="AW2141">
        <v>0</v>
      </c>
      <c r="AX2141" s="5">
        <v>0</v>
      </c>
      <c r="AY2141">
        <v>0</v>
      </c>
      <c r="AZ2141" s="4">
        <v>0</v>
      </c>
      <c r="BA2141">
        <v>0</v>
      </c>
      <c r="BB2141" s="5">
        <v>0</v>
      </c>
      <c r="BD2141">
        <v>5</v>
      </c>
      <c r="BE2141">
        <v>5</v>
      </c>
      <c r="BF2141" s="4">
        <v>0</v>
      </c>
      <c r="BG2141">
        <v>0</v>
      </c>
      <c r="BH2141" s="5">
        <v>5</v>
      </c>
      <c r="BI2141">
        <v>0</v>
      </c>
      <c r="BJ2141" s="4">
        <v>0</v>
      </c>
      <c r="BK2141">
        <v>0</v>
      </c>
      <c r="BL2141" s="5">
        <v>0</v>
      </c>
      <c r="BM2141">
        <v>0</v>
      </c>
      <c r="BN2141" s="4">
        <v>0</v>
      </c>
      <c r="BO2141">
        <v>0</v>
      </c>
      <c r="BP2141" s="5">
        <v>0</v>
      </c>
      <c r="BQ2141">
        <v>0</v>
      </c>
      <c r="BR2141" s="4">
        <v>0</v>
      </c>
      <c r="BS2141">
        <v>0</v>
      </c>
      <c r="BT2141" s="5">
        <v>0</v>
      </c>
      <c r="BU2141">
        <v>0</v>
      </c>
      <c r="BV2141" s="4">
        <v>0</v>
      </c>
      <c r="BW2141">
        <v>0</v>
      </c>
      <c r="BX2141" s="5">
        <v>0</v>
      </c>
      <c r="BY2141">
        <v>0</v>
      </c>
      <c r="BZ2141" s="4">
        <v>0</v>
      </c>
      <c r="CA2141">
        <v>0</v>
      </c>
      <c r="CB2141" s="5">
        <v>0</v>
      </c>
      <c r="CD2141">
        <v>5</v>
      </c>
      <c r="CE2141">
        <v>0</v>
      </c>
      <c r="CF2141" s="4">
        <v>0</v>
      </c>
      <c r="CG2141">
        <v>0</v>
      </c>
      <c r="CH2141" s="5">
        <v>0</v>
      </c>
      <c r="CI2141">
        <v>0</v>
      </c>
      <c r="CJ2141" s="4">
        <v>0</v>
      </c>
      <c r="CK2141">
        <v>0</v>
      </c>
      <c r="CL2141" s="5">
        <v>0</v>
      </c>
      <c r="CM2141">
        <v>0</v>
      </c>
      <c r="CN2141" s="4">
        <v>0</v>
      </c>
      <c r="CO2141">
        <v>0</v>
      </c>
      <c r="CP2141" s="5">
        <v>0</v>
      </c>
      <c r="CQ2141">
        <v>0</v>
      </c>
      <c r="CR2141" s="4">
        <v>0</v>
      </c>
      <c r="CS2141">
        <v>0</v>
      </c>
      <c r="CT2141" s="5">
        <v>0</v>
      </c>
      <c r="CU2141">
        <v>0</v>
      </c>
      <c r="CV2141" s="4">
        <v>0</v>
      </c>
      <c r="CW2141">
        <v>0</v>
      </c>
      <c r="CX2141" s="5">
        <v>0</v>
      </c>
      <c r="CY2141" s="21">
        <v>0</v>
      </c>
      <c r="CZ2141" s="21">
        <v>0</v>
      </c>
      <c r="DA2141" s="21">
        <v>0</v>
      </c>
      <c r="DB2141" s="5">
        <v>0</v>
      </c>
      <c r="DD2141" s="8">
        <v>0</v>
      </c>
      <c r="DE2141" s="8">
        <v>0</v>
      </c>
      <c r="DF2141" s="8">
        <v>0</v>
      </c>
      <c r="DG2141" s="8">
        <v>0</v>
      </c>
      <c r="DH2141" s="8">
        <v>0</v>
      </c>
      <c r="DI2141" s="8">
        <v>0</v>
      </c>
      <c r="DJ2141" s="8">
        <v>0</v>
      </c>
      <c r="DK2141" s="8">
        <v>0</v>
      </c>
      <c r="DL2141" s="8">
        <v>0</v>
      </c>
      <c r="DM2141" s="8">
        <v>0</v>
      </c>
      <c r="DN2141" s="8">
        <v>0</v>
      </c>
      <c r="DO2141" s="8">
        <v>0</v>
      </c>
      <c r="DP2141" s="8">
        <v>0</v>
      </c>
      <c r="DQ2141" s="8">
        <v>0</v>
      </c>
      <c r="DR2141" s="8">
        <v>0</v>
      </c>
      <c r="DS2141" s="8">
        <v>0</v>
      </c>
      <c r="DT2141" s="8">
        <v>0</v>
      </c>
      <c r="DU2141" s="8">
        <v>0</v>
      </c>
      <c r="DV2141" s="8">
        <v>0</v>
      </c>
      <c r="DW2141" s="8">
        <v>0</v>
      </c>
      <c r="DX2141" s="8">
        <v>0</v>
      </c>
      <c r="DY2141" s="8">
        <v>0</v>
      </c>
      <c r="DZ2141" s="8">
        <v>0</v>
      </c>
      <c r="EA2141" s="8">
        <v>0</v>
      </c>
      <c r="EB2141" s="8">
        <v>0</v>
      </c>
      <c r="EC2141" s="8">
        <v>0</v>
      </c>
      <c r="ED2141" s="20">
        <v>0</v>
      </c>
      <c r="EF2141" s="9">
        <v>0</v>
      </c>
      <c r="EG2141" s="9">
        <v>0</v>
      </c>
      <c r="EH2141" s="9">
        <v>0</v>
      </c>
      <c r="EI2141" s="9">
        <v>0</v>
      </c>
      <c r="EJ2141" s="9">
        <v>0</v>
      </c>
      <c r="EK2141" s="9">
        <v>0</v>
      </c>
      <c r="EL2141" s="9">
        <v>0</v>
      </c>
      <c r="EM2141" s="9">
        <v>0</v>
      </c>
      <c r="EN2141" s="9">
        <v>0</v>
      </c>
      <c r="EO2141" s="9">
        <v>0</v>
      </c>
      <c r="EP2141" s="9">
        <v>0</v>
      </c>
      <c r="EQ2141" s="9">
        <v>0</v>
      </c>
      <c r="ER2141" s="9">
        <v>0</v>
      </c>
      <c r="ES2141" s="9">
        <v>0</v>
      </c>
      <c r="ET2141" s="9">
        <v>0</v>
      </c>
      <c r="EU2141" s="9">
        <v>0</v>
      </c>
      <c r="EV2141" s="9">
        <v>0</v>
      </c>
      <c r="EW2141" s="9">
        <v>0</v>
      </c>
      <c r="EX2141" s="9">
        <v>0</v>
      </c>
      <c r="EY2141" s="9">
        <v>0</v>
      </c>
      <c r="EZ2141" s="9">
        <v>0</v>
      </c>
      <c r="FA2141" s="9">
        <v>0</v>
      </c>
      <c r="FB2141" s="9">
        <v>0</v>
      </c>
      <c r="FC2141" s="9">
        <v>0</v>
      </c>
      <c r="FD2141" s="9">
        <v>0</v>
      </c>
      <c r="FE2141" s="9">
        <v>0</v>
      </c>
      <c r="FF2141">
        <v>0</v>
      </c>
    </row>
    <row r="2142" spans="1:162" x14ac:dyDescent="0.2">
      <c r="A2142" t="s">
        <v>116</v>
      </c>
      <c r="B2142" t="s">
        <v>4461</v>
      </c>
      <c r="C2142" t="s">
        <v>3</v>
      </c>
      <c r="D2142" s="1">
        <v>4</v>
      </c>
      <c r="E2142" s="1">
        <v>5</v>
      </c>
      <c r="F2142" s="4">
        <v>0</v>
      </c>
      <c r="G2142" s="4">
        <v>0</v>
      </c>
      <c r="H2142" s="5">
        <v>5</v>
      </c>
      <c r="I2142">
        <v>0</v>
      </c>
      <c r="J2142" s="4">
        <v>0</v>
      </c>
      <c r="K2142">
        <v>0</v>
      </c>
      <c r="L2142" s="5">
        <v>0</v>
      </c>
      <c r="M2142">
        <v>0</v>
      </c>
      <c r="N2142" s="4">
        <v>0</v>
      </c>
      <c r="O2142">
        <v>0</v>
      </c>
      <c r="P2142" s="5">
        <v>0</v>
      </c>
      <c r="Q2142">
        <v>0</v>
      </c>
      <c r="R2142" s="4">
        <v>0</v>
      </c>
      <c r="S2142">
        <v>0</v>
      </c>
      <c r="T2142" s="5">
        <v>0</v>
      </c>
      <c r="U2142">
        <v>0</v>
      </c>
      <c r="V2142" s="4">
        <v>0</v>
      </c>
      <c r="W2142">
        <v>0</v>
      </c>
      <c r="X2142" s="5">
        <v>0</v>
      </c>
      <c r="Y2142">
        <v>0</v>
      </c>
      <c r="Z2142" s="4">
        <v>0</v>
      </c>
      <c r="AA2142">
        <v>0</v>
      </c>
      <c r="AB2142" s="5">
        <v>0</v>
      </c>
      <c r="AD2142">
        <v>4</v>
      </c>
      <c r="AE2142">
        <v>0</v>
      </c>
      <c r="AF2142" s="4">
        <v>0</v>
      </c>
      <c r="AG2142">
        <v>0</v>
      </c>
      <c r="AH2142" s="5">
        <v>0</v>
      </c>
      <c r="AI2142">
        <v>0</v>
      </c>
      <c r="AJ2142" s="4">
        <v>0</v>
      </c>
      <c r="AK2142">
        <v>0</v>
      </c>
      <c r="AL2142" s="5">
        <v>0</v>
      </c>
      <c r="AM2142">
        <v>0</v>
      </c>
      <c r="AN2142" s="4">
        <v>0</v>
      </c>
      <c r="AO2142">
        <v>0</v>
      </c>
      <c r="AP2142" s="5">
        <v>0</v>
      </c>
      <c r="AQ2142">
        <v>0</v>
      </c>
      <c r="AR2142" s="4">
        <v>0</v>
      </c>
      <c r="AS2142">
        <v>0</v>
      </c>
      <c r="AT2142" s="5">
        <v>0</v>
      </c>
      <c r="AU2142">
        <v>0</v>
      </c>
      <c r="AV2142" s="4">
        <v>0</v>
      </c>
      <c r="AW2142">
        <v>0</v>
      </c>
      <c r="AX2142" s="5">
        <v>0</v>
      </c>
      <c r="AY2142">
        <v>0</v>
      </c>
      <c r="AZ2142" s="4">
        <v>0</v>
      </c>
      <c r="BA2142">
        <v>0</v>
      </c>
      <c r="BB2142" s="5">
        <v>0</v>
      </c>
      <c r="BD2142">
        <v>4</v>
      </c>
      <c r="BE2142">
        <v>0</v>
      </c>
      <c r="BF2142" s="4">
        <v>0</v>
      </c>
      <c r="BG2142">
        <v>0</v>
      </c>
      <c r="BH2142" s="5">
        <v>0</v>
      </c>
      <c r="BI2142">
        <v>0</v>
      </c>
      <c r="BJ2142" s="4">
        <v>0</v>
      </c>
      <c r="BK2142">
        <v>0</v>
      </c>
      <c r="BL2142" s="5">
        <v>0</v>
      </c>
      <c r="BM2142">
        <v>0</v>
      </c>
      <c r="BN2142" s="4">
        <v>0</v>
      </c>
      <c r="BO2142">
        <v>0</v>
      </c>
      <c r="BP2142" s="5">
        <v>0</v>
      </c>
      <c r="BQ2142">
        <v>0</v>
      </c>
      <c r="BR2142" s="4">
        <v>0</v>
      </c>
      <c r="BS2142">
        <v>0</v>
      </c>
      <c r="BT2142" s="5">
        <v>0</v>
      </c>
      <c r="BU2142">
        <v>0</v>
      </c>
      <c r="BV2142" s="4">
        <v>0</v>
      </c>
      <c r="BW2142">
        <v>0</v>
      </c>
      <c r="BX2142" s="5">
        <v>0</v>
      </c>
      <c r="BY2142">
        <v>0</v>
      </c>
      <c r="BZ2142" s="4">
        <v>0</v>
      </c>
      <c r="CA2142">
        <v>0</v>
      </c>
      <c r="CB2142" s="5">
        <v>0</v>
      </c>
      <c r="CD2142">
        <v>5</v>
      </c>
      <c r="CE2142">
        <v>0</v>
      </c>
      <c r="CF2142" s="4">
        <v>0</v>
      </c>
      <c r="CG2142">
        <v>0</v>
      </c>
      <c r="CH2142" s="5">
        <v>0</v>
      </c>
      <c r="CI2142">
        <v>0</v>
      </c>
      <c r="CJ2142" s="4">
        <v>0</v>
      </c>
      <c r="CK2142">
        <v>0</v>
      </c>
      <c r="CL2142" s="5">
        <v>0</v>
      </c>
      <c r="CM2142">
        <v>0</v>
      </c>
      <c r="CN2142" s="4">
        <v>0</v>
      </c>
      <c r="CO2142">
        <v>0</v>
      </c>
      <c r="CP2142" s="5">
        <v>0</v>
      </c>
      <c r="CQ2142">
        <v>0</v>
      </c>
      <c r="CR2142" s="4">
        <v>0</v>
      </c>
      <c r="CS2142">
        <v>0</v>
      </c>
      <c r="CT2142" s="5">
        <v>0</v>
      </c>
      <c r="CU2142">
        <v>0</v>
      </c>
      <c r="CV2142" s="4">
        <v>0</v>
      </c>
      <c r="CW2142">
        <v>0</v>
      </c>
      <c r="CX2142" s="5">
        <v>0</v>
      </c>
      <c r="CY2142" s="21">
        <v>0</v>
      </c>
      <c r="CZ2142" s="21">
        <v>0</v>
      </c>
      <c r="DA2142" s="21">
        <v>0</v>
      </c>
      <c r="DB2142" s="5">
        <v>0</v>
      </c>
      <c r="DD2142" s="8">
        <v>0</v>
      </c>
      <c r="DE2142" s="8">
        <v>0</v>
      </c>
      <c r="DF2142" s="8">
        <v>0</v>
      </c>
      <c r="DG2142" s="8">
        <v>0</v>
      </c>
      <c r="DH2142" s="8">
        <v>0</v>
      </c>
      <c r="DI2142" s="8">
        <v>0</v>
      </c>
      <c r="DJ2142" s="8">
        <v>0</v>
      </c>
      <c r="DK2142" s="8">
        <v>0</v>
      </c>
      <c r="DL2142" s="8">
        <v>0</v>
      </c>
      <c r="DM2142" s="8">
        <v>0</v>
      </c>
      <c r="DN2142" s="8">
        <v>0</v>
      </c>
      <c r="DO2142" s="8">
        <v>0</v>
      </c>
      <c r="DP2142" s="8">
        <v>0</v>
      </c>
      <c r="DQ2142" s="8">
        <v>0</v>
      </c>
      <c r="DR2142" s="8">
        <v>0</v>
      </c>
      <c r="DS2142" s="8">
        <v>0</v>
      </c>
      <c r="DT2142" s="8">
        <v>0</v>
      </c>
      <c r="DU2142" s="8">
        <v>0</v>
      </c>
      <c r="DV2142" s="8">
        <v>0</v>
      </c>
      <c r="DW2142" s="8">
        <v>0</v>
      </c>
      <c r="DX2142" s="8">
        <v>0</v>
      </c>
      <c r="DY2142" s="8">
        <v>0</v>
      </c>
      <c r="DZ2142" s="8">
        <v>0</v>
      </c>
      <c r="EA2142" s="8">
        <v>0</v>
      </c>
      <c r="EB2142" s="8">
        <v>0</v>
      </c>
      <c r="EC2142" s="8">
        <v>0</v>
      </c>
      <c r="ED2142" s="20">
        <v>0</v>
      </c>
      <c r="EF2142" s="9">
        <v>0</v>
      </c>
      <c r="EG2142" s="9">
        <v>0</v>
      </c>
      <c r="EH2142" s="9">
        <v>0</v>
      </c>
      <c r="EI2142" s="9">
        <v>0</v>
      </c>
      <c r="EJ2142" s="9">
        <v>0</v>
      </c>
      <c r="EK2142" s="9">
        <v>0</v>
      </c>
      <c r="EL2142" s="9">
        <v>0</v>
      </c>
      <c r="EM2142" s="9">
        <v>0</v>
      </c>
      <c r="EN2142" s="9">
        <v>0</v>
      </c>
      <c r="EO2142" s="9">
        <v>0</v>
      </c>
      <c r="EP2142" s="9">
        <v>0</v>
      </c>
      <c r="EQ2142" s="9">
        <v>0</v>
      </c>
      <c r="ER2142" s="9">
        <v>0</v>
      </c>
      <c r="ES2142" s="9">
        <v>0</v>
      </c>
      <c r="ET2142" s="9">
        <v>0</v>
      </c>
      <c r="EU2142" s="9">
        <v>0</v>
      </c>
      <c r="EV2142" s="9">
        <v>0</v>
      </c>
      <c r="EW2142" s="9">
        <v>0</v>
      </c>
      <c r="EX2142" s="9">
        <v>0</v>
      </c>
      <c r="EY2142" s="9">
        <v>0</v>
      </c>
      <c r="EZ2142" s="9">
        <v>0</v>
      </c>
      <c r="FA2142" s="9">
        <v>0</v>
      </c>
      <c r="FB2142" s="9">
        <v>0</v>
      </c>
      <c r="FC2142" s="9">
        <v>0</v>
      </c>
      <c r="FD2142" s="9">
        <v>0</v>
      </c>
      <c r="FE2142" s="9">
        <v>0</v>
      </c>
      <c r="FF2142">
        <v>0</v>
      </c>
    </row>
    <row r="2143" spans="1:162" x14ac:dyDescent="0.2">
      <c r="A2143" t="s">
        <v>638</v>
      </c>
      <c r="B2143" t="s">
        <v>4462</v>
      </c>
      <c r="C2143" t="s">
        <v>3</v>
      </c>
      <c r="D2143" s="1">
        <v>0</v>
      </c>
      <c r="E2143" s="1">
        <v>5</v>
      </c>
      <c r="F2143" s="4">
        <v>0</v>
      </c>
      <c r="G2143" s="4">
        <v>0</v>
      </c>
      <c r="H2143" s="5">
        <v>5</v>
      </c>
      <c r="I2143">
        <v>0</v>
      </c>
      <c r="J2143" s="4">
        <v>0</v>
      </c>
      <c r="K2143">
        <v>0</v>
      </c>
      <c r="L2143" s="5">
        <v>0</v>
      </c>
      <c r="M2143">
        <v>0</v>
      </c>
      <c r="N2143" s="4">
        <v>0</v>
      </c>
      <c r="O2143">
        <v>0</v>
      </c>
      <c r="P2143" s="5">
        <v>0</v>
      </c>
      <c r="Q2143">
        <v>0</v>
      </c>
      <c r="R2143" s="4">
        <v>0</v>
      </c>
      <c r="S2143">
        <v>0</v>
      </c>
      <c r="T2143" s="5">
        <v>0</v>
      </c>
      <c r="U2143">
        <v>0</v>
      </c>
      <c r="V2143" s="4">
        <v>0</v>
      </c>
      <c r="W2143">
        <v>0</v>
      </c>
      <c r="X2143" s="5">
        <v>0</v>
      </c>
      <c r="Y2143">
        <v>0</v>
      </c>
      <c r="Z2143" s="4">
        <v>0</v>
      </c>
      <c r="AA2143">
        <v>0</v>
      </c>
      <c r="AB2143" s="5">
        <v>0</v>
      </c>
      <c r="AD2143">
        <v>5</v>
      </c>
      <c r="AE2143">
        <v>5</v>
      </c>
      <c r="AF2143" s="4">
        <v>0</v>
      </c>
      <c r="AG2143">
        <v>0</v>
      </c>
      <c r="AH2143" s="5">
        <v>5</v>
      </c>
      <c r="AI2143">
        <v>0</v>
      </c>
      <c r="AJ2143" s="4">
        <v>0</v>
      </c>
      <c r="AK2143">
        <v>0</v>
      </c>
      <c r="AL2143" s="5">
        <v>0</v>
      </c>
      <c r="AM2143">
        <v>0</v>
      </c>
      <c r="AN2143" s="4">
        <v>0</v>
      </c>
      <c r="AO2143">
        <v>0</v>
      </c>
      <c r="AP2143" s="5">
        <v>0</v>
      </c>
      <c r="AQ2143">
        <v>0</v>
      </c>
      <c r="AR2143" s="4">
        <v>0</v>
      </c>
      <c r="AS2143">
        <v>0</v>
      </c>
      <c r="AT2143" s="5">
        <v>0</v>
      </c>
      <c r="AU2143">
        <v>0</v>
      </c>
      <c r="AV2143" s="4">
        <v>0</v>
      </c>
      <c r="AW2143">
        <v>0</v>
      </c>
      <c r="AX2143" s="5">
        <v>0</v>
      </c>
      <c r="AY2143">
        <v>0</v>
      </c>
      <c r="AZ2143" s="4">
        <v>0</v>
      </c>
      <c r="BA2143">
        <v>0</v>
      </c>
      <c r="BB2143" s="5">
        <v>0</v>
      </c>
      <c r="BD2143">
        <v>5</v>
      </c>
      <c r="BE2143">
        <v>5</v>
      </c>
      <c r="BF2143" s="4">
        <v>0</v>
      </c>
      <c r="BG2143">
        <v>0</v>
      </c>
      <c r="BH2143" s="5">
        <v>5</v>
      </c>
      <c r="BI2143">
        <v>0</v>
      </c>
      <c r="BJ2143" s="4">
        <v>0</v>
      </c>
      <c r="BK2143">
        <v>0</v>
      </c>
      <c r="BL2143" s="5">
        <v>0</v>
      </c>
      <c r="BM2143">
        <v>0</v>
      </c>
      <c r="BN2143" s="4">
        <v>0</v>
      </c>
      <c r="BO2143">
        <v>0</v>
      </c>
      <c r="BP2143" s="5">
        <v>0</v>
      </c>
      <c r="BQ2143">
        <v>0</v>
      </c>
      <c r="BR2143" s="4">
        <v>0</v>
      </c>
      <c r="BS2143">
        <v>0</v>
      </c>
      <c r="BT2143" s="5">
        <v>0</v>
      </c>
      <c r="BU2143">
        <v>0</v>
      </c>
      <c r="BV2143" s="4">
        <v>0</v>
      </c>
      <c r="BW2143">
        <v>0</v>
      </c>
      <c r="BX2143" s="5">
        <v>0</v>
      </c>
      <c r="BY2143">
        <v>0</v>
      </c>
      <c r="BZ2143" s="4">
        <v>0</v>
      </c>
      <c r="CA2143">
        <v>0</v>
      </c>
      <c r="CB2143" s="5">
        <v>0</v>
      </c>
      <c r="CD2143">
        <v>5</v>
      </c>
      <c r="CE2143">
        <v>0</v>
      </c>
      <c r="CF2143" s="4">
        <v>0</v>
      </c>
      <c r="CG2143">
        <v>0</v>
      </c>
      <c r="CH2143" s="5">
        <v>0</v>
      </c>
      <c r="CI2143">
        <v>0</v>
      </c>
      <c r="CJ2143" s="4">
        <v>0</v>
      </c>
      <c r="CK2143">
        <v>0</v>
      </c>
      <c r="CL2143" s="5">
        <v>0</v>
      </c>
      <c r="CM2143">
        <v>0</v>
      </c>
      <c r="CN2143" s="4">
        <v>0</v>
      </c>
      <c r="CO2143">
        <v>0</v>
      </c>
      <c r="CP2143" s="5">
        <v>0</v>
      </c>
      <c r="CQ2143">
        <v>0</v>
      </c>
      <c r="CR2143" s="4">
        <v>0</v>
      </c>
      <c r="CS2143">
        <v>0</v>
      </c>
      <c r="CT2143" s="5">
        <v>0</v>
      </c>
      <c r="CU2143">
        <v>0</v>
      </c>
      <c r="CV2143" s="4">
        <v>0</v>
      </c>
      <c r="CW2143">
        <v>0</v>
      </c>
      <c r="CX2143" s="5">
        <v>0</v>
      </c>
      <c r="CY2143" s="21">
        <v>0</v>
      </c>
      <c r="CZ2143" s="21">
        <v>0</v>
      </c>
      <c r="DA2143" s="21">
        <v>0</v>
      </c>
      <c r="DB2143" s="5">
        <v>0</v>
      </c>
      <c r="DD2143" s="8">
        <v>0</v>
      </c>
      <c r="DE2143" s="8">
        <v>0</v>
      </c>
      <c r="DF2143" s="8">
        <v>0</v>
      </c>
      <c r="DG2143" s="8">
        <v>0</v>
      </c>
      <c r="DH2143" s="8">
        <v>0</v>
      </c>
      <c r="DI2143" s="8">
        <v>0</v>
      </c>
      <c r="DJ2143" s="8">
        <v>0</v>
      </c>
      <c r="DK2143" s="8">
        <v>0</v>
      </c>
      <c r="DL2143" s="8">
        <v>0</v>
      </c>
      <c r="DM2143" s="8">
        <v>0</v>
      </c>
      <c r="DN2143" s="8">
        <v>0</v>
      </c>
      <c r="DO2143" s="8">
        <v>0</v>
      </c>
      <c r="DP2143" s="8">
        <v>0</v>
      </c>
      <c r="DQ2143" s="8">
        <v>0</v>
      </c>
      <c r="DR2143" s="8">
        <v>0</v>
      </c>
      <c r="DS2143" s="8">
        <v>0</v>
      </c>
      <c r="DT2143" s="8">
        <v>0</v>
      </c>
      <c r="DU2143" s="8">
        <v>0</v>
      </c>
      <c r="DV2143" s="8">
        <v>0</v>
      </c>
      <c r="DW2143" s="8">
        <v>0</v>
      </c>
      <c r="DX2143" s="8">
        <v>0</v>
      </c>
      <c r="DY2143" s="8">
        <v>0</v>
      </c>
      <c r="DZ2143" s="8">
        <v>0</v>
      </c>
      <c r="EA2143" s="8">
        <v>0</v>
      </c>
      <c r="EB2143" s="8">
        <v>0</v>
      </c>
      <c r="EC2143" s="8">
        <v>0</v>
      </c>
      <c r="ED2143" s="20">
        <v>0</v>
      </c>
      <c r="EF2143" s="9">
        <v>0</v>
      </c>
      <c r="EG2143" s="9">
        <v>0</v>
      </c>
      <c r="EH2143" s="9">
        <v>0</v>
      </c>
      <c r="EI2143" s="9">
        <v>0</v>
      </c>
      <c r="EJ2143" s="9">
        <v>0</v>
      </c>
      <c r="EK2143" s="9">
        <v>0</v>
      </c>
      <c r="EL2143" s="9">
        <v>0</v>
      </c>
      <c r="EM2143" s="9">
        <v>0</v>
      </c>
      <c r="EN2143" s="9">
        <v>0</v>
      </c>
      <c r="EO2143" s="9">
        <v>0</v>
      </c>
      <c r="EP2143" s="9">
        <v>0</v>
      </c>
      <c r="EQ2143" s="9">
        <v>0</v>
      </c>
      <c r="ER2143" s="9">
        <v>0</v>
      </c>
      <c r="ES2143" s="9">
        <v>0</v>
      </c>
      <c r="ET2143" s="9">
        <v>0</v>
      </c>
      <c r="EU2143" s="9">
        <v>0</v>
      </c>
      <c r="EV2143" s="9">
        <v>0</v>
      </c>
      <c r="EW2143" s="9">
        <v>0</v>
      </c>
      <c r="EX2143" s="9">
        <v>0</v>
      </c>
      <c r="EY2143" s="9">
        <v>0</v>
      </c>
      <c r="EZ2143" s="9">
        <v>0</v>
      </c>
      <c r="FA2143" s="9">
        <v>0</v>
      </c>
      <c r="FB2143" s="9">
        <v>0</v>
      </c>
      <c r="FC2143" s="9">
        <v>0</v>
      </c>
      <c r="FD2143" s="9">
        <v>0</v>
      </c>
      <c r="FE2143" s="9">
        <v>0</v>
      </c>
      <c r="FF2143">
        <v>0</v>
      </c>
    </row>
    <row r="2144" spans="1:162" x14ac:dyDescent="0.2">
      <c r="A2144" t="s">
        <v>162</v>
      </c>
      <c r="B2144" t="s">
        <v>161</v>
      </c>
      <c r="C2144" t="s">
        <v>3</v>
      </c>
      <c r="D2144" s="1">
        <v>5</v>
      </c>
      <c r="E2144" s="1">
        <v>5</v>
      </c>
      <c r="F2144" s="4">
        <v>0</v>
      </c>
      <c r="G2144" s="4">
        <v>0</v>
      </c>
      <c r="H2144" s="5">
        <v>5</v>
      </c>
      <c r="I2144">
        <v>0</v>
      </c>
      <c r="J2144" s="4">
        <v>0</v>
      </c>
      <c r="K2144">
        <v>0</v>
      </c>
      <c r="L2144" s="5">
        <v>0</v>
      </c>
      <c r="M2144">
        <v>0</v>
      </c>
      <c r="N2144" s="4">
        <v>0</v>
      </c>
      <c r="O2144">
        <v>0</v>
      </c>
      <c r="P2144" s="5">
        <v>0</v>
      </c>
      <c r="Q2144">
        <v>0</v>
      </c>
      <c r="R2144" s="4">
        <v>0</v>
      </c>
      <c r="S2144">
        <v>0</v>
      </c>
      <c r="T2144" s="5">
        <v>0</v>
      </c>
      <c r="U2144">
        <v>0</v>
      </c>
      <c r="V2144" s="4">
        <v>0</v>
      </c>
      <c r="W2144">
        <v>0</v>
      </c>
      <c r="X2144" s="5">
        <v>0</v>
      </c>
      <c r="Y2144">
        <v>0</v>
      </c>
      <c r="Z2144" s="4">
        <v>0</v>
      </c>
      <c r="AA2144">
        <v>0</v>
      </c>
      <c r="AB2144" s="5">
        <v>0</v>
      </c>
      <c r="AD2144">
        <v>5</v>
      </c>
      <c r="AE2144">
        <v>5</v>
      </c>
      <c r="AF2144" s="4">
        <v>0</v>
      </c>
      <c r="AG2144">
        <v>0</v>
      </c>
      <c r="AH2144" s="5">
        <v>5</v>
      </c>
      <c r="AI2144">
        <v>0</v>
      </c>
      <c r="AJ2144" s="4">
        <v>0</v>
      </c>
      <c r="AK2144">
        <v>0</v>
      </c>
      <c r="AL2144" s="5">
        <v>0</v>
      </c>
      <c r="AM2144">
        <v>0</v>
      </c>
      <c r="AN2144" s="4">
        <v>0</v>
      </c>
      <c r="AO2144">
        <v>0</v>
      </c>
      <c r="AP2144" s="5">
        <v>0</v>
      </c>
      <c r="AQ2144">
        <v>0</v>
      </c>
      <c r="AR2144" s="4">
        <v>0</v>
      </c>
      <c r="AS2144">
        <v>0</v>
      </c>
      <c r="AT2144" s="5">
        <v>0</v>
      </c>
      <c r="AU2144">
        <v>0</v>
      </c>
      <c r="AV2144" s="4">
        <v>0</v>
      </c>
      <c r="AW2144">
        <v>0</v>
      </c>
      <c r="AX2144" s="5">
        <v>0</v>
      </c>
      <c r="AY2144">
        <v>0</v>
      </c>
      <c r="AZ2144" s="4">
        <v>0</v>
      </c>
      <c r="BA2144">
        <v>0</v>
      </c>
      <c r="BB2144" s="5">
        <v>0</v>
      </c>
      <c r="BD2144">
        <v>5</v>
      </c>
      <c r="BE2144">
        <v>0</v>
      </c>
      <c r="BF2144" s="4">
        <v>0</v>
      </c>
      <c r="BG2144">
        <v>0</v>
      </c>
      <c r="BH2144" s="5">
        <v>0</v>
      </c>
      <c r="BI2144">
        <v>0</v>
      </c>
      <c r="BJ2144" s="4">
        <v>0</v>
      </c>
      <c r="BK2144">
        <v>0</v>
      </c>
      <c r="BL2144" s="5">
        <v>0</v>
      </c>
      <c r="BM2144">
        <v>0</v>
      </c>
      <c r="BN2144" s="4">
        <v>0</v>
      </c>
      <c r="BO2144">
        <v>0</v>
      </c>
      <c r="BP2144" s="5">
        <v>0</v>
      </c>
      <c r="BQ2144">
        <v>0</v>
      </c>
      <c r="BR2144" s="4">
        <v>0</v>
      </c>
      <c r="BS2144">
        <v>0</v>
      </c>
      <c r="BT2144" s="5">
        <v>0</v>
      </c>
      <c r="BU2144">
        <v>0</v>
      </c>
      <c r="BV2144" s="4">
        <v>0</v>
      </c>
      <c r="BW2144">
        <v>0</v>
      </c>
      <c r="BX2144" s="5">
        <v>0</v>
      </c>
      <c r="BY2144">
        <v>0</v>
      </c>
      <c r="BZ2144" s="4">
        <v>0</v>
      </c>
      <c r="CA2144">
        <v>0</v>
      </c>
      <c r="CB2144" s="5">
        <v>0</v>
      </c>
      <c r="CD2144">
        <v>5</v>
      </c>
      <c r="CE2144">
        <v>0</v>
      </c>
      <c r="CF2144" s="4">
        <v>0</v>
      </c>
      <c r="CG2144">
        <v>0</v>
      </c>
      <c r="CH2144" s="5">
        <v>0</v>
      </c>
      <c r="CI2144">
        <v>0</v>
      </c>
      <c r="CJ2144" s="4">
        <v>0</v>
      </c>
      <c r="CK2144">
        <v>0</v>
      </c>
      <c r="CL2144" s="5">
        <v>0</v>
      </c>
      <c r="CM2144">
        <v>0</v>
      </c>
      <c r="CN2144" s="4">
        <v>0</v>
      </c>
      <c r="CO2144">
        <v>0</v>
      </c>
      <c r="CP2144" s="5">
        <v>0</v>
      </c>
      <c r="CQ2144">
        <v>0</v>
      </c>
      <c r="CR2144" s="4">
        <v>0</v>
      </c>
      <c r="CS2144">
        <v>0</v>
      </c>
      <c r="CT2144" s="5">
        <v>0</v>
      </c>
      <c r="CU2144">
        <v>0</v>
      </c>
      <c r="CV2144" s="4">
        <v>0</v>
      </c>
      <c r="CW2144">
        <v>0</v>
      </c>
      <c r="CX2144" s="5">
        <v>0</v>
      </c>
      <c r="CY2144" s="21">
        <v>0</v>
      </c>
      <c r="CZ2144" s="21">
        <v>0</v>
      </c>
      <c r="DA2144" s="21">
        <v>0</v>
      </c>
      <c r="DB2144" s="5">
        <v>0</v>
      </c>
      <c r="DD2144" s="8">
        <v>0</v>
      </c>
      <c r="DE2144" s="8">
        <v>0</v>
      </c>
      <c r="DF2144" s="8">
        <v>0</v>
      </c>
      <c r="DG2144" s="8">
        <v>0</v>
      </c>
      <c r="DH2144" s="8">
        <v>0</v>
      </c>
      <c r="DI2144" s="8">
        <v>0</v>
      </c>
      <c r="DJ2144" s="8">
        <v>0</v>
      </c>
      <c r="DK2144" s="8">
        <v>0</v>
      </c>
      <c r="DL2144" s="8">
        <v>0</v>
      </c>
      <c r="DM2144" s="8">
        <v>0</v>
      </c>
      <c r="DN2144" s="8">
        <v>0</v>
      </c>
      <c r="DO2144" s="8">
        <v>0</v>
      </c>
      <c r="DP2144" s="8">
        <v>0</v>
      </c>
      <c r="DQ2144" s="8">
        <v>0</v>
      </c>
      <c r="DR2144" s="8">
        <v>0</v>
      </c>
      <c r="DS2144" s="8">
        <v>0</v>
      </c>
      <c r="DT2144" s="8">
        <v>0</v>
      </c>
      <c r="DU2144" s="8">
        <v>0</v>
      </c>
      <c r="DV2144" s="8">
        <v>0</v>
      </c>
      <c r="DW2144" s="8">
        <v>0</v>
      </c>
      <c r="DX2144" s="8">
        <v>0</v>
      </c>
      <c r="DY2144" s="8">
        <v>0</v>
      </c>
      <c r="DZ2144" s="8">
        <v>0</v>
      </c>
      <c r="EA2144" s="8">
        <v>0</v>
      </c>
      <c r="EB2144" s="8">
        <v>0</v>
      </c>
      <c r="EC2144" s="8">
        <v>0</v>
      </c>
      <c r="ED2144" s="20">
        <v>0</v>
      </c>
      <c r="EF2144" s="9">
        <v>0</v>
      </c>
      <c r="EG2144" s="9">
        <v>0</v>
      </c>
      <c r="EH2144" s="9">
        <v>0</v>
      </c>
      <c r="EI2144" s="9">
        <v>0</v>
      </c>
      <c r="EJ2144" s="9">
        <v>0</v>
      </c>
      <c r="EK2144" s="9">
        <v>0</v>
      </c>
      <c r="EL2144" s="9">
        <v>0</v>
      </c>
      <c r="EM2144" s="9">
        <v>0</v>
      </c>
      <c r="EN2144" s="9">
        <v>0</v>
      </c>
      <c r="EO2144" s="9">
        <v>0</v>
      </c>
      <c r="EP2144" s="9">
        <v>0</v>
      </c>
      <c r="EQ2144" s="9">
        <v>0</v>
      </c>
      <c r="ER2144" s="9">
        <v>0</v>
      </c>
      <c r="ES2144" s="9">
        <v>0</v>
      </c>
      <c r="ET2144" s="9">
        <v>0</v>
      </c>
      <c r="EU2144" s="9">
        <v>0</v>
      </c>
      <c r="EV2144" s="9">
        <v>0</v>
      </c>
      <c r="EW2144" s="9">
        <v>0</v>
      </c>
      <c r="EX2144" s="9">
        <v>0</v>
      </c>
      <c r="EY2144" s="9">
        <v>0</v>
      </c>
      <c r="EZ2144" s="9">
        <v>0</v>
      </c>
      <c r="FA2144" s="9">
        <v>0</v>
      </c>
      <c r="FB2144" s="9">
        <v>0</v>
      </c>
      <c r="FC2144" s="9">
        <v>0</v>
      </c>
      <c r="FD2144" s="9">
        <v>0</v>
      </c>
      <c r="FE2144" s="9">
        <v>0</v>
      </c>
      <c r="FF2144">
        <v>0</v>
      </c>
    </row>
    <row r="2145" spans="1:162" x14ac:dyDescent="0.2">
      <c r="A2145" t="s">
        <v>309</v>
      </c>
      <c r="B2145" t="s">
        <v>4463</v>
      </c>
      <c r="C2145" t="s">
        <v>4599</v>
      </c>
      <c r="D2145" s="1">
        <v>0</v>
      </c>
      <c r="E2145" s="1">
        <v>1</v>
      </c>
      <c r="F2145" s="4">
        <v>0</v>
      </c>
      <c r="G2145" s="4">
        <v>0</v>
      </c>
      <c r="H2145" s="5">
        <v>1</v>
      </c>
      <c r="I2145">
        <v>1</v>
      </c>
      <c r="J2145" s="4">
        <v>0</v>
      </c>
      <c r="K2145">
        <v>0</v>
      </c>
      <c r="L2145" s="5">
        <v>1</v>
      </c>
      <c r="M2145">
        <v>0</v>
      </c>
      <c r="N2145" s="4">
        <v>0</v>
      </c>
      <c r="O2145">
        <v>0</v>
      </c>
      <c r="P2145" s="5">
        <v>0</v>
      </c>
      <c r="Q2145">
        <v>0</v>
      </c>
      <c r="R2145" s="4">
        <v>0</v>
      </c>
      <c r="S2145">
        <v>0</v>
      </c>
      <c r="T2145" s="5">
        <v>0</v>
      </c>
      <c r="U2145">
        <v>0</v>
      </c>
      <c r="V2145" s="4">
        <v>0</v>
      </c>
      <c r="W2145">
        <v>0</v>
      </c>
      <c r="X2145" s="5">
        <v>0</v>
      </c>
      <c r="Y2145">
        <v>0</v>
      </c>
      <c r="Z2145" s="4">
        <v>0</v>
      </c>
      <c r="AA2145">
        <v>0</v>
      </c>
      <c r="AB2145" s="5">
        <v>0</v>
      </c>
      <c r="AD2145">
        <v>1</v>
      </c>
      <c r="AE2145">
        <v>1</v>
      </c>
      <c r="AF2145" s="4">
        <v>0</v>
      </c>
      <c r="AG2145">
        <v>0</v>
      </c>
      <c r="AH2145" s="5">
        <v>1</v>
      </c>
      <c r="AI2145">
        <v>1</v>
      </c>
      <c r="AJ2145" s="4">
        <v>0</v>
      </c>
      <c r="AK2145">
        <v>0</v>
      </c>
      <c r="AL2145" s="5">
        <v>1</v>
      </c>
      <c r="AM2145">
        <v>0</v>
      </c>
      <c r="AN2145" s="4">
        <v>0</v>
      </c>
      <c r="AO2145">
        <v>0</v>
      </c>
      <c r="AP2145" s="5">
        <v>0</v>
      </c>
      <c r="AQ2145">
        <v>0</v>
      </c>
      <c r="AR2145" s="4">
        <v>0</v>
      </c>
      <c r="AS2145">
        <v>0</v>
      </c>
      <c r="AT2145" s="5">
        <v>0</v>
      </c>
      <c r="AU2145">
        <v>0</v>
      </c>
      <c r="AV2145" s="4">
        <v>0</v>
      </c>
      <c r="AW2145">
        <v>0</v>
      </c>
      <c r="AX2145" s="5">
        <v>0</v>
      </c>
      <c r="AY2145">
        <v>0</v>
      </c>
      <c r="AZ2145" s="4">
        <v>0</v>
      </c>
      <c r="BA2145">
        <v>0</v>
      </c>
      <c r="BB2145" s="5">
        <v>0</v>
      </c>
      <c r="BD2145">
        <v>1</v>
      </c>
      <c r="BE2145">
        <v>1</v>
      </c>
      <c r="BF2145" s="4">
        <v>0</v>
      </c>
      <c r="BG2145">
        <v>0</v>
      </c>
      <c r="BH2145" s="5">
        <v>1</v>
      </c>
      <c r="BI2145">
        <v>0</v>
      </c>
      <c r="BJ2145" s="4">
        <v>0</v>
      </c>
      <c r="BK2145">
        <v>0</v>
      </c>
      <c r="BL2145" s="5">
        <v>0</v>
      </c>
      <c r="BM2145">
        <v>0</v>
      </c>
      <c r="BN2145" s="4">
        <v>0</v>
      </c>
      <c r="BO2145">
        <v>0</v>
      </c>
      <c r="BP2145" s="5">
        <v>0</v>
      </c>
      <c r="BQ2145">
        <v>0</v>
      </c>
      <c r="BR2145" s="4">
        <v>0</v>
      </c>
      <c r="BS2145">
        <v>0</v>
      </c>
      <c r="BT2145" s="5">
        <v>0</v>
      </c>
      <c r="BU2145">
        <v>0</v>
      </c>
      <c r="BV2145" s="4">
        <v>0</v>
      </c>
      <c r="BW2145">
        <v>0</v>
      </c>
      <c r="BX2145" s="5">
        <v>0</v>
      </c>
      <c r="BY2145">
        <v>0</v>
      </c>
      <c r="BZ2145" s="4">
        <v>0</v>
      </c>
      <c r="CA2145">
        <v>0</v>
      </c>
      <c r="CB2145" s="5">
        <v>0</v>
      </c>
      <c r="CD2145">
        <v>1</v>
      </c>
      <c r="CE2145">
        <v>1</v>
      </c>
      <c r="CF2145" s="4">
        <v>0</v>
      </c>
      <c r="CG2145">
        <v>0</v>
      </c>
      <c r="CH2145" s="5">
        <v>1</v>
      </c>
      <c r="CI2145">
        <v>0</v>
      </c>
      <c r="CJ2145" s="4">
        <v>0</v>
      </c>
      <c r="CK2145">
        <v>0</v>
      </c>
      <c r="CL2145" s="5">
        <v>0</v>
      </c>
      <c r="CM2145">
        <v>0</v>
      </c>
      <c r="CN2145" s="4">
        <v>0</v>
      </c>
      <c r="CO2145">
        <v>0</v>
      </c>
      <c r="CP2145" s="5">
        <v>0</v>
      </c>
      <c r="CQ2145">
        <v>0</v>
      </c>
      <c r="CR2145" s="4">
        <v>0</v>
      </c>
      <c r="CS2145">
        <v>0</v>
      </c>
      <c r="CT2145" s="5">
        <v>0</v>
      </c>
      <c r="CU2145">
        <v>0</v>
      </c>
      <c r="CV2145" s="4">
        <v>0</v>
      </c>
      <c r="CW2145">
        <v>0</v>
      </c>
      <c r="CX2145" s="5">
        <v>0</v>
      </c>
      <c r="CY2145" s="21">
        <v>0</v>
      </c>
      <c r="CZ2145" s="21">
        <v>0</v>
      </c>
      <c r="DA2145" s="21">
        <v>0</v>
      </c>
      <c r="DB2145" s="5">
        <v>0</v>
      </c>
      <c r="DD2145" s="8">
        <v>0</v>
      </c>
      <c r="DE2145" s="8">
        <v>0</v>
      </c>
      <c r="DF2145" s="8">
        <v>0</v>
      </c>
      <c r="DG2145" s="8">
        <v>0</v>
      </c>
      <c r="DH2145" s="8">
        <v>0</v>
      </c>
      <c r="DI2145" s="8">
        <v>0</v>
      </c>
      <c r="DJ2145" s="8">
        <v>0</v>
      </c>
      <c r="DK2145" s="8">
        <v>0</v>
      </c>
      <c r="DL2145" s="8">
        <v>0</v>
      </c>
      <c r="DM2145" s="8">
        <v>0</v>
      </c>
      <c r="DN2145" s="8">
        <v>0</v>
      </c>
      <c r="DO2145" s="8">
        <v>0</v>
      </c>
      <c r="DP2145" s="8">
        <v>0</v>
      </c>
      <c r="DQ2145" s="8">
        <v>0</v>
      </c>
      <c r="DR2145" s="8">
        <v>0</v>
      </c>
      <c r="DS2145" s="8">
        <v>0</v>
      </c>
      <c r="DT2145" s="8">
        <v>0</v>
      </c>
      <c r="DU2145" s="8">
        <v>0</v>
      </c>
      <c r="DV2145" s="8">
        <v>0</v>
      </c>
      <c r="DW2145" s="8">
        <v>0</v>
      </c>
      <c r="DX2145" s="8">
        <v>0</v>
      </c>
      <c r="DY2145" s="8">
        <v>0</v>
      </c>
      <c r="DZ2145" s="8">
        <v>0</v>
      </c>
      <c r="EA2145" s="8">
        <v>0</v>
      </c>
      <c r="EB2145" s="8">
        <v>0</v>
      </c>
      <c r="EC2145" s="8">
        <v>0</v>
      </c>
      <c r="ED2145" s="20">
        <v>0</v>
      </c>
      <c r="EF2145" s="9">
        <v>0</v>
      </c>
      <c r="EG2145" s="9">
        <v>0</v>
      </c>
      <c r="EH2145" s="9">
        <v>0</v>
      </c>
      <c r="EI2145" s="9">
        <v>0</v>
      </c>
      <c r="EJ2145" s="9">
        <v>0</v>
      </c>
      <c r="EK2145" s="9">
        <v>0</v>
      </c>
      <c r="EL2145" s="9">
        <v>0</v>
      </c>
      <c r="EM2145" s="9">
        <v>0</v>
      </c>
      <c r="EN2145" s="9">
        <v>0</v>
      </c>
      <c r="EO2145" s="9">
        <v>0</v>
      </c>
      <c r="EP2145" s="9">
        <v>0</v>
      </c>
      <c r="EQ2145" s="9">
        <v>0</v>
      </c>
      <c r="ER2145" s="9">
        <v>0</v>
      </c>
      <c r="ES2145" s="9">
        <v>0</v>
      </c>
      <c r="ET2145" s="9">
        <v>0</v>
      </c>
      <c r="EU2145" s="9">
        <v>0</v>
      </c>
      <c r="EV2145" s="9">
        <v>0</v>
      </c>
      <c r="EW2145" s="9">
        <v>0</v>
      </c>
      <c r="EX2145" s="9">
        <v>0</v>
      </c>
      <c r="EY2145" s="9">
        <v>0</v>
      </c>
      <c r="EZ2145" s="9">
        <v>0</v>
      </c>
      <c r="FA2145" s="9">
        <v>0</v>
      </c>
      <c r="FB2145" s="9">
        <v>0</v>
      </c>
      <c r="FC2145" s="9">
        <v>0</v>
      </c>
      <c r="FD2145" s="9">
        <v>0</v>
      </c>
      <c r="FE2145" s="9">
        <v>0</v>
      </c>
      <c r="FF2145">
        <v>0</v>
      </c>
    </row>
    <row r="2146" spans="1:162" x14ac:dyDescent="0.2">
      <c r="A2146" t="s">
        <v>694</v>
      </c>
      <c r="B2146" t="s">
        <v>4464</v>
      </c>
      <c r="C2146" t="s">
        <v>3</v>
      </c>
      <c r="D2146" s="1">
        <v>0</v>
      </c>
      <c r="E2146" s="1">
        <v>0</v>
      </c>
      <c r="F2146" s="4">
        <v>0</v>
      </c>
      <c r="G2146" s="4">
        <v>0</v>
      </c>
      <c r="H2146" s="5">
        <v>0</v>
      </c>
      <c r="I2146">
        <v>4</v>
      </c>
      <c r="J2146" s="4">
        <v>0</v>
      </c>
      <c r="K2146">
        <v>0</v>
      </c>
      <c r="L2146" s="5">
        <v>4</v>
      </c>
      <c r="M2146">
        <v>4</v>
      </c>
      <c r="N2146" s="4">
        <v>0</v>
      </c>
      <c r="O2146">
        <v>0</v>
      </c>
      <c r="P2146" s="5">
        <v>4</v>
      </c>
      <c r="Q2146">
        <v>0</v>
      </c>
      <c r="R2146" s="4">
        <v>0</v>
      </c>
      <c r="S2146">
        <v>0</v>
      </c>
      <c r="T2146" s="5">
        <v>0</v>
      </c>
      <c r="U2146">
        <v>0</v>
      </c>
      <c r="V2146" s="4">
        <v>0</v>
      </c>
      <c r="W2146">
        <v>0</v>
      </c>
      <c r="X2146" s="5">
        <v>0</v>
      </c>
      <c r="Y2146">
        <v>0</v>
      </c>
      <c r="Z2146" s="4">
        <v>0</v>
      </c>
      <c r="AA2146">
        <v>0</v>
      </c>
      <c r="AB2146" s="5">
        <v>0</v>
      </c>
      <c r="AD2146">
        <v>0</v>
      </c>
      <c r="AE2146">
        <v>0</v>
      </c>
      <c r="AF2146" s="4">
        <v>0</v>
      </c>
      <c r="AG2146">
        <v>0</v>
      </c>
      <c r="AH2146" s="5">
        <v>0</v>
      </c>
      <c r="AI2146">
        <v>4</v>
      </c>
      <c r="AJ2146" s="4">
        <v>0</v>
      </c>
      <c r="AK2146">
        <v>0</v>
      </c>
      <c r="AL2146" s="5">
        <v>4</v>
      </c>
      <c r="AM2146">
        <v>0</v>
      </c>
      <c r="AN2146" s="4">
        <v>0</v>
      </c>
      <c r="AO2146">
        <v>0</v>
      </c>
      <c r="AP2146" s="5">
        <v>0</v>
      </c>
      <c r="AQ2146">
        <v>0</v>
      </c>
      <c r="AR2146" s="4">
        <v>0</v>
      </c>
      <c r="AS2146">
        <v>0</v>
      </c>
      <c r="AT2146" s="5">
        <v>0</v>
      </c>
      <c r="AU2146">
        <v>0</v>
      </c>
      <c r="AV2146" s="4">
        <v>0</v>
      </c>
      <c r="AW2146">
        <v>0</v>
      </c>
      <c r="AX2146" s="5">
        <v>0</v>
      </c>
      <c r="AY2146">
        <v>0</v>
      </c>
      <c r="AZ2146" s="4">
        <v>0</v>
      </c>
      <c r="BA2146">
        <v>0</v>
      </c>
      <c r="BB2146" s="5">
        <v>0</v>
      </c>
      <c r="BD2146">
        <v>0</v>
      </c>
      <c r="BE2146">
        <v>4</v>
      </c>
      <c r="BF2146" s="4">
        <v>0</v>
      </c>
      <c r="BG2146">
        <v>0</v>
      </c>
      <c r="BH2146" s="5">
        <v>4</v>
      </c>
      <c r="BI2146">
        <v>4</v>
      </c>
      <c r="BJ2146" s="4">
        <v>0</v>
      </c>
      <c r="BK2146">
        <v>0</v>
      </c>
      <c r="BL2146" s="5">
        <v>4</v>
      </c>
      <c r="BM2146">
        <v>0</v>
      </c>
      <c r="BN2146" s="4">
        <v>0</v>
      </c>
      <c r="BO2146">
        <v>0</v>
      </c>
      <c r="BP2146" s="5">
        <v>0</v>
      </c>
      <c r="BQ2146">
        <v>0</v>
      </c>
      <c r="BR2146" s="4">
        <v>0</v>
      </c>
      <c r="BS2146">
        <v>0</v>
      </c>
      <c r="BT2146" s="5">
        <v>0</v>
      </c>
      <c r="BU2146">
        <v>0</v>
      </c>
      <c r="BV2146" s="4">
        <v>0</v>
      </c>
      <c r="BW2146">
        <v>0</v>
      </c>
      <c r="BX2146" s="5">
        <v>0</v>
      </c>
      <c r="BY2146">
        <v>0</v>
      </c>
      <c r="BZ2146" s="4">
        <v>0</v>
      </c>
      <c r="CA2146">
        <v>0</v>
      </c>
      <c r="CB2146" s="5">
        <v>0</v>
      </c>
      <c r="CD2146">
        <v>0</v>
      </c>
      <c r="CE2146">
        <v>4</v>
      </c>
      <c r="CF2146" s="4">
        <v>0</v>
      </c>
      <c r="CG2146">
        <v>0</v>
      </c>
      <c r="CH2146" s="5">
        <v>4</v>
      </c>
      <c r="CI2146">
        <v>4</v>
      </c>
      <c r="CJ2146" s="4">
        <v>0</v>
      </c>
      <c r="CK2146">
        <v>0</v>
      </c>
      <c r="CL2146" s="5">
        <v>4</v>
      </c>
      <c r="CM2146">
        <v>0</v>
      </c>
      <c r="CN2146" s="4">
        <v>0</v>
      </c>
      <c r="CO2146">
        <v>0</v>
      </c>
      <c r="CP2146" s="5">
        <v>0</v>
      </c>
      <c r="CQ2146">
        <v>0</v>
      </c>
      <c r="CR2146" s="4">
        <v>0</v>
      </c>
      <c r="CS2146">
        <v>0</v>
      </c>
      <c r="CT2146" s="5">
        <v>0</v>
      </c>
      <c r="CU2146">
        <v>0</v>
      </c>
      <c r="CV2146" s="4">
        <v>0</v>
      </c>
      <c r="CW2146">
        <v>0</v>
      </c>
      <c r="CX2146" s="5">
        <v>0</v>
      </c>
      <c r="CY2146" s="21">
        <v>0</v>
      </c>
      <c r="CZ2146" s="21">
        <v>0</v>
      </c>
      <c r="DA2146" s="21">
        <v>0</v>
      </c>
      <c r="DB2146" s="5">
        <v>0</v>
      </c>
      <c r="DD2146" s="8">
        <v>0</v>
      </c>
      <c r="DE2146" s="8">
        <v>0</v>
      </c>
      <c r="DF2146" s="8">
        <v>0</v>
      </c>
      <c r="DG2146" s="8">
        <v>0</v>
      </c>
      <c r="DH2146" s="8">
        <v>0</v>
      </c>
      <c r="DI2146" s="8">
        <v>0</v>
      </c>
      <c r="DJ2146" s="8">
        <v>0</v>
      </c>
      <c r="DK2146" s="8">
        <v>0</v>
      </c>
      <c r="DL2146" s="8">
        <v>0</v>
      </c>
      <c r="DM2146" s="8">
        <v>0</v>
      </c>
      <c r="DN2146" s="8">
        <v>0</v>
      </c>
      <c r="DO2146" s="8">
        <v>0</v>
      </c>
      <c r="DP2146" s="8">
        <v>0</v>
      </c>
      <c r="DQ2146" s="8">
        <v>0</v>
      </c>
      <c r="DR2146" s="8">
        <v>0</v>
      </c>
      <c r="DS2146" s="8">
        <v>0</v>
      </c>
      <c r="DT2146" s="8">
        <v>0</v>
      </c>
      <c r="DU2146" s="8">
        <v>0</v>
      </c>
      <c r="DV2146" s="8">
        <v>0</v>
      </c>
      <c r="DW2146" s="8">
        <v>0</v>
      </c>
      <c r="DX2146" s="8">
        <v>0</v>
      </c>
      <c r="DY2146" s="8">
        <v>0</v>
      </c>
      <c r="DZ2146" s="8">
        <v>0</v>
      </c>
      <c r="EA2146" s="8">
        <v>0</v>
      </c>
      <c r="EB2146" s="8">
        <v>0</v>
      </c>
      <c r="EC2146" s="8">
        <v>0</v>
      </c>
      <c r="ED2146" s="20">
        <v>0</v>
      </c>
      <c r="EF2146" s="9">
        <v>0</v>
      </c>
      <c r="EG2146" s="9">
        <v>0</v>
      </c>
      <c r="EH2146" s="9">
        <v>0</v>
      </c>
      <c r="EI2146" s="9">
        <v>0</v>
      </c>
      <c r="EJ2146" s="9">
        <v>0</v>
      </c>
      <c r="EK2146" s="9">
        <v>0</v>
      </c>
      <c r="EL2146" s="9">
        <v>0</v>
      </c>
      <c r="EM2146" s="9">
        <v>0</v>
      </c>
      <c r="EN2146" s="9">
        <v>0</v>
      </c>
      <c r="EO2146" s="9">
        <v>0</v>
      </c>
      <c r="EP2146" s="9">
        <v>0</v>
      </c>
      <c r="EQ2146" s="9">
        <v>0</v>
      </c>
      <c r="ER2146" s="9">
        <v>0</v>
      </c>
      <c r="ES2146" s="9">
        <v>0</v>
      </c>
      <c r="ET2146" s="9">
        <v>0</v>
      </c>
      <c r="EU2146" s="9">
        <v>0</v>
      </c>
      <c r="EV2146" s="9">
        <v>0</v>
      </c>
      <c r="EW2146" s="9">
        <v>0</v>
      </c>
      <c r="EX2146" s="9">
        <v>0</v>
      </c>
      <c r="EY2146" s="9">
        <v>0</v>
      </c>
      <c r="EZ2146" s="9">
        <v>0</v>
      </c>
      <c r="FA2146" s="9">
        <v>0</v>
      </c>
      <c r="FB2146" s="9">
        <v>0</v>
      </c>
      <c r="FC2146" s="9">
        <v>0</v>
      </c>
      <c r="FD2146" s="9">
        <v>0</v>
      </c>
      <c r="FE2146" s="9">
        <v>0</v>
      </c>
      <c r="FF2146">
        <v>0</v>
      </c>
    </row>
    <row r="2147" spans="1:162" x14ac:dyDescent="0.2">
      <c r="A2147" t="s">
        <v>101</v>
      </c>
      <c r="B2147" t="s">
        <v>4465</v>
      </c>
      <c r="C2147" t="s">
        <v>4599</v>
      </c>
      <c r="D2147" s="1">
        <v>1</v>
      </c>
      <c r="E2147" s="1">
        <v>1</v>
      </c>
      <c r="F2147" s="4">
        <v>0</v>
      </c>
      <c r="G2147" s="4">
        <v>0</v>
      </c>
      <c r="H2147" s="5">
        <v>1</v>
      </c>
      <c r="I2147">
        <v>0</v>
      </c>
      <c r="J2147" s="4">
        <v>0</v>
      </c>
      <c r="K2147">
        <v>0</v>
      </c>
      <c r="L2147" s="5">
        <v>0</v>
      </c>
      <c r="M2147">
        <v>0</v>
      </c>
      <c r="N2147" s="4">
        <v>0</v>
      </c>
      <c r="O2147">
        <v>0</v>
      </c>
      <c r="P2147" s="5">
        <v>0</v>
      </c>
      <c r="Q2147">
        <v>0</v>
      </c>
      <c r="R2147" s="4">
        <v>0</v>
      </c>
      <c r="S2147">
        <v>0</v>
      </c>
      <c r="T2147" s="5">
        <v>0</v>
      </c>
      <c r="U2147">
        <v>0</v>
      </c>
      <c r="V2147" s="4">
        <v>0</v>
      </c>
      <c r="W2147">
        <v>0</v>
      </c>
      <c r="X2147" s="5">
        <v>0</v>
      </c>
      <c r="Y2147">
        <v>0</v>
      </c>
      <c r="Z2147" s="4">
        <v>0</v>
      </c>
      <c r="AA2147">
        <v>0</v>
      </c>
      <c r="AB2147" s="5">
        <v>0</v>
      </c>
      <c r="AD2147">
        <v>1</v>
      </c>
      <c r="AE2147">
        <v>1</v>
      </c>
      <c r="AF2147" s="4">
        <v>0</v>
      </c>
      <c r="AG2147">
        <v>0</v>
      </c>
      <c r="AH2147" s="5">
        <v>1</v>
      </c>
      <c r="AI2147">
        <v>0</v>
      </c>
      <c r="AJ2147" s="4">
        <v>0</v>
      </c>
      <c r="AK2147">
        <v>0</v>
      </c>
      <c r="AL2147" s="5">
        <v>0</v>
      </c>
      <c r="AM2147">
        <v>0</v>
      </c>
      <c r="AN2147" s="4">
        <v>0</v>
      </c>
      <c r="AO2147">
        <v>0</v>
      </c>
      <c r="AP2147" s="5">
        <v>0</v>
      </c>
      <c r="AQ2147">
        <v>0</v>
      </c>
      <c r="AR2147" s="4">
        <v>0</v>
      </c>
      <c r="AS2147">
        <v>0</v>
      </c>
      <c r="AT2147" s="5">
        <v>0</v>
      </c>
      <c r="AU2147">
        <v>0</v>
      </c>
      <c r="AV2147" s="4">
        <v>0</v>
      </c>
      <c r="AW2147">
        <v>0</v>
      </c>
      <c r="AX2147" s="5">
        <v>0</v>
      </c>
      <c r="AY2147">
        <v>0</v>
      </c>
      <c r="AZ2147" s="4">
        <v>0</v>
      </c>
      <c r="BA2147">
        <v>0</v>
      </c>
      <c r="BB2147" s="5">
        <v>0</v>
      </c>
      <c r="BD2147">
        <v>1</v>
      </c>
      <c r="BE2147">
        <v>1</v>
      </c>
      <c r="BF2147" s="4">
        <v>0</v>
      </c>
      <c r="BG2147">
        <v>0</v>
      </c>
      <c r="BH2147" s="5">
        <v>1</v>
      </c>
      <c r="BI2147">
        <v>0</v>
      </c>
      <c r="BJ2147" s="4">
        <v>0</v>
      </c>
      <c r="BK2147">
        <v>0</v>
      </c>
      <c r="BL2147" s="5">
        <v>0</v>
      </c>
      <c r="BM2147">
        <v>0</v>
      </c>
      <c r="BN2147" s="4">
        <v>0</v>
      </c>
      <c r="BO2147">
        <v>0</v>
      </c>
      <c r="BP2147" s="5">
        <v>0</v>
      </c>
      <c r="BQ2147">
        <v>0</v>
      </c>
      <c r="BR2147" s="4">
        <v>0</v>
      </c>
      <c r="BS2147">
        <v>0</v>
      </c>
      <c r="BT2147" s="5">
        <v>0</v>
      </c>
      <c r="BU2147">
        <v>0</v>
      </c>
      <c r="BV2147" s="4">
        <v>0</v>
      </c>
      <c r="BW2147">
        <v>0</v>
      </c>
      <c r="BX2147" s="5">
        <v>0</v>
      </c>
      <c r="BY2147">
        <v>0</v>
      </c>
      <c r="BZ2147" s="4">
        <v>0</v>
      </c>
      <c r="CA2147">
        <v>0</v>
      </c>
      <c r="CB2147" s="5">
        <v>0</v>
      </c>
      <c r="CD2147">
        <v>1</v>
      </c>
      <c r="CE2147">
        <v>1</v>
      </c>
      <c r="CF2147" s="4">
        <v>0</v>
      </c>
      <c r="CG2147">
        <v>0</v>
      </c>
      <c r="CH2147" s="5">
        <v>1</v>
      </c>
      <c r="CI2147">
        <v>0</v>
      </c>
      <c r="CJ2147" s="4">
        <v>0</v>
      </c>
      <c r="CK2147">
        <v>0</v>
      </c>
      <c r="CL2147" s="5">
        <v>0</v>
      </c>
      <c r="CM2147">
        <v>0</v>
      </c>
      <c r="CN2147" s="4">
        <v>0</v>
      </c>
      <c r="CO2147">
        <v>0</v>
      </c>
      <c r="CP2147" s="5">
        <v>0</v>
      </c>
      <c r="CQ2147">
        <v>0</v>
      </c>
      <c r="CR2147" s="4">
        <v>0</v>
      </c>
      <c r="CS2147">
        <v>0</v>
      </c>
      <c r="CT2147" s="5">
        <v>0</v>
      </c>
      <c r="CU2147">
        <v>0</v>
      </c>
      <c r="CV2147" s="4">
        <v>0</v>
      </c>
      <c r="CW2147">
        <v>0</v>
      </c>
      <c r="CX2147" s="5">
        <v>0</v>
      </c>
      <c r="CY2147" s="21">
        <v>0</v>
      </c>
      <c r="CZ2147" s="21">
        <v>0</v>
      </c>
      <c r="DA2147" s="21">
        <v>0</v>
      </c>
      <c r="DB2147" s="5">
        <v>0</v>
      </c>
      <c r="DD2147" s="8">
        <v>0</v>
      </c>
      <c r="DE2147" s="8">
        <v>0</v>
      </c>
      <c r="DF2147" s="8">
        <v>0</v>
      </c>
      <c r="DG2147" s="8">
        <v>0</v>
      </c>
      <c r="DH2147" s="8">
        <v>0</v>
      </c>
      <c r="DI2147" s="8">
        <v>0</v>
      </c>
      <c r="DJ2147" s="8">
        <v>0</v>
      </c>
      <c r="DK2147" s="8">
        <v>0</v>
      </c>
      <c r="DL2147" s="8">
        <v>0</v>
      </c>
      <c r="DM2147" s="8">
        <v>0</v>
      </c>
      <c r="DN2147" s="8">
        <v>0</v>
      </c>
      <c r="DO2147" s="8">
        <v>0</v>
      </c>
      <c r="DP2147" s="8">
        <v>0</v>
      </c>
      <c r="DQ2147" s="8">
        <v>0</v>
      </c>
      <c r="DR2147" s="8">
        <v>0</v>
      </c>
      <c r="DS2147" s="8">
        <v>0</v>
      </c>
      <c r="DT2147" s="8">
        <v>0</v>
      </c>
      <c r="DU2147" s="8">
        <v>0</v>
      </c>
      <c r="DV2147" s="8">
        <v>0</v>
      </c>
      <c r="DW2147" s="8">
        <v>0</v>
      </c>
      <c r="DX2147" s="8">
        <v>0</v>
      </c>
      <c r="DY2147" s="8">
        <v>0</v>
      </c>
      <c r="DZ2147" s="8">
        <v>0</v>
      </c>
      <c r="EA2147" s="8">
        <v>0</v>
      </c>
      <c r="EB2147" s="8">
        <v>0</v>
      </c>
      <c r="EC2147" s="8">
        <v>0</v>
      </c>
      <c r="ED2147" s="20">
        <v>0</v>
      </c>
      <c r="EF2147" s="9">
        <v>0</v>
      </c>
      <c r="EG2147" s="9">
        <v>0</v>
      </c>
      <c r="EH2147" s="9">
        <v>0</v>
      </c>
      <c r="EI2147" s="9">
        <v>0</v>
      </c>
      <c r="EJ2147" s="9">
        <v>0</v>
      </c>
      <c r="EK2147" s="9">
        <v>0</v>
      </c>
      <c r="EL2147" s="9">
        <v>0</v>
      </c>
      <c r="EM2147" s="9">
        <v>0</v>
      </c>
      <c r="EN2147" s="9">
        <v>0</v>
      </c>
      <c r="EO2147" s="9">
        <v>0</v>
      </c>
      <c r="EP2147" s="9">
        <v>0</v>
      </c>
      <c r="EQ2147" s="9">
        <v>0</v>
      </c>
      <c r="ER2147" s="9">
        <v>0</v>
      </c>
      <c r="ES2147" s="9">
        <v>0</v>
      </c>
      <c r="ET2147" s="9">
        <v>0</v>
      </c>
      <c r="EU2147" s="9">
        <v>0</v>
      </c>
      <c r="EV2147" s="9">
        <v>0</v>
      </c>
      <c r="EW2147" s="9">
        <v>0</v>
      </c>
      <c r="EX2147" s="9">
        <v>0</v>
      </c>
      <c r="EY2147" s="9">
        <v>0</v>
      </c>
      <c r="EZ2147" s="9">
        <v>0</v>
      </c>
      <c r="FA2147" s="9">
        <v>0</v>
      </c>
      <c r="FB2147" s="9">
        <v>0</v>
      </c>
      <c r="FC2147" s="9">
        <v>0</v>
      </c>
      <c r="FD2147" s="9">
        <v>0</v>
      </c>
      <c r="FE2147" s="9">
        <v>0</v>
      </c>
      <c r="FF2147">
        <v>0</v>
      </c>
    </row>
    <row r="2148" spans="1:162" x14ac:dyDescent="0.2">
      <c r="A2148" t="s">
        <v>276</v>
      </c>
      <c r="B2148" t="s">
        <v>4466</v>
      </c>
      <c r="C2148" t="s">
        <v>3</v>
      </c>
      <c r="D2148" s="1">
        <v>1</v>
      </c>
      <c r="E2148" s="1">
        <v>1</v>
      </c>
      <c r="F2148" s="4">
        <v>0</v>
      </c>
      <c r="G2148" s="4">
        <v>0</v>
      </c>
      <c r="H2148" s="5">
        <v>1</v>
      </c>
      <c r="I2148">
        <v>0</v>
      </c>
      <c r="J2148" s="4">
        <v>0</v>
      </c>
      <c r="K2148">
        <v>0</v>
      </c>
      <c r="L2148" s="5">
        <v>0</v>
      </c>
      <c r="M2148">
        <v>0</v>
      </c>
      <c r="N2148" s="4">
        <v>0</v>
      </c>
      <c r="O2148">
        <v>0</v>
      </c>
      <c r="P2148" s="5">
        <v>0</v>
      </c>
      <c r="Q2148">
        <v>0</v>
      </c>
      <c r="R2148" s="4">
        <v>0</v>
      </c>
      <c r="S2148">
        <v>0</v>
      </c>
      <c r="T2148" s="5">
        <v>0</v>
      </c>
      <c r="U2148">
        <v>0</v>
      </c>
      <c r="V2148" s="4">
        <v>0</v>
      </c>
      <c r="W2148">
        <v>0</v>
      </c>
      <c r="X2148" s="5">
        <v>0</v>
      </c>
      <c r="Y2148">
        <v>0</v>
      </c>
      <c r="Z2148" s="4">
        <v>0</v>
      </c>
      <c r="AA2148">
        <v>0</v>
      </c>
      <c r="AB2148" s="5">
        <v>0</v>
      </c>
      <c r="AD2148">
        <v>1</v>
      </c>
      <c r="AE2148">
        <v>1</v>
      </c>
      <c r="AF2148" s="4">
        <v>0</v>
      </c>
      <c r="AG2148">
        <v>0</v>
      </c>
      <c r="AH2148" s="5">
        <v>1</v>
      </c>
      <c r="AI2148">
        <v>0</v>
      </c>
      <c r="AJ2148" s="4">
        <v>0</v>
      </c>
      <c r="AK2148">
        <v>0</v>
      </c>
      <c r="AL2148" s="5">
        <v>0</v>
      </c>
      <c r="AM2148">
        <v>0</v>
      </c>
      <c r="AN2148" s="4">
        <v>0</v>
      </c>
      <c r="AO2148">
        <v>0</v>
      </c>
      <c r="AP2148" s="5">
        <v>0</v>
      </c>
      <c r="AQ2148">
        <v>0</v>
      </c>
      <c r="AR2148" s="4">
        <v>0</v>
      </c>
      <c r="AS2148">
        <v>0</v>
      </c>
      <c r="AT2148" s="5">
        <v>0</v>
      </c>
      <c r="AU2148">
        <v>0</v>
      </c>
      <c r="AV2148" s="4">
        <v>0</v>
      </c>
      <c r="AW2148">
        <v>0</v>
      </c>
      <c r="AX2148" s="5">
        <v>0</v>
      </c>
      <c r="AY2148">
        <v>0</v>
      </c>
      <c r="AZ2148" s="4">
        <v>0</v>
      </c>
      <c r="BA2148">
        <v>0</v>
      </c>
      <c r="BB2148" s="5">
        <v>0</v>
      </c>
      <c r="BD2148">
        <v>1</v>
      </c>
      <c r="BE2148">
        <v>1</v>
      </c>
      <c r="BF2148" s="4">
        <v>0</v>
      </c>
      <c r="BG2148">
        <v>0</v>
      </c>
      <c r="BH2148" s="5">
        <v>1</v>
      </c>
      <c r="BI2148">
        <v>0</v>
      </c>
      <c r="BJ2148" s="4">
        <v>0</v>
      </c>
      <c r="BK2148">
        <v>0</v>
      </c>
      <c r="BL2148" s="5">
        <v>0</v>
      </c>
      <c r="BM2148">
        <v>0</v>
      </c>
      <c r="BN2148" s="4">
        <v>0</v>
      </c>
      <c r="BO2148">
        <v>0</v>
      </c>
      <c r="BP2148" s="5">
        <v>0</v>
      </c>
      <c r="BQ2148">
        <v>0</v>
      </c>
      <c r="BR2148" s="4">
        <v>0</v>
      </c>
      <c r="BS2148">
        <v>0</v>
      </c>
      <c r="BT2148" s="5">
        <v>0</v>
      </c>
      <c r="BU2148">
        <v>0</v>
      </c>
      <c r="BV2148" s="4">
        <v>0</v>
      </c>
      <c r="BW2148">
        <v>0</v>
      </c>
      <c r="BX2148" s="5">
        <v>0</v>
      </c>
      <c r="BY2148">
        <v>0</v>
      </c>
      <c r="BZ2148" s="4">
        <v>0</v>
      </c>
      <c r="CA2148">
        <v>0</v>
      </c>
      <c r="CB2148" s="5">
        <v>0</v>
      </c>
      <c r="CD2148">
        <v>1</v>
      </c>
      <c r="CE2148">
        <v>0</v>
      </c>
      <c r="CF2148" s="4">
        <v>0</v>
      </c>
      <c r="CG2148">
        <v>0</v>
      </c>
      <c r="CH2148" s="5">
        <v>0</v>
      </c>
      <c r="CI2148">
        <v>0</v>
      </c>
      <c r="CJ2148" s="4">
        <v>0</v>
      </c>
      <c r="CK2148">
        <v>0</v>
      </c>
      <c r="CL2148" s="5">
        <v>0</v>
      </c>
      <c r="CM2148">
        <v>0</v>
      </c>
      <c r="CN2148" s="4">
        <v>0</v>
      </c>
      <c r="CO2148">
        <v>0</v>
      </c>
      <c r="CP2148" s="5">
        <v>0</v>
      </c>
      <c r="CQ2148">
        <v>0</v>
      </c>
      <c r="CR2148" s="4">
        <v>0</v>
      </c>
      <c r="CS2148">
        <v>0</v>
      </c>
      <c r="CT2148" s="5">
        <v>0</v>
      </c>
      <c r="CU2148">
        <v>0</v>
      </c>
      <c r="CV2148" s="4">
        <v>0</v>
      </c>
      <c r="CW2148">
        <v>0</v>
      </c>
      <c r="CX2148" s="5">
        <v>0</v>
      </c>
      <c r="CY2148" s="21">
        <v>0</v>
      </c>
      <c r="CZ2148" s="21">
        <v>0</v>
      </c>
      <c r="DA2148" s="21">
        <v>0</v>
      </c>
      <c r="DB2148" s="5">
        <v>0</v>
      </c>
      <c r="DD2148" s="8">
        <v>0</v>
      </c>
      <c r="DE2148" s="8">
        <v>0</v>
      </c>
      <c r="DF2148" s="8">
        <v>0</v>
      </c>
      <c r="DG2148" s="8">
        <v>0</v>
      </c>
      <c r="DH2148" s="8">
        <v>0</v>
      </c>
      <c r="DI2148" s="8">
        <v>0</v>
      </c>
      <c r="DJ2148" s="8">
        <v>0</v>
      </c>
      <c r="DK2148" s="8">
        <v>0</v>
      </c>
      <c r="DL2148" s="8">
        <v>0</v>
      </c>
      <c r="DM2148" s="8">
        <v>0</v>
      </c>
      <c r="DN2148" s="8">
        <v>0</v>
      </c>
      <c r="DO2148" s="8">
        <v>0</v>
      </c>
      <c r="DP2148" s="8">
        <v>0</v>
      </c>
      <c r="DQ2148" s="8">
        <v>0</v>
      </c>
      <c r="DR2148" s="8">
        <v>0</v>
      </c>
      <c r="DS2148" s="8">
        <v>0</v>
      </c>
      <c r="DT2148" s="8">
        <v>0</v>
      </c>
      <c r="DU2148" s="8">
        <v>0</v>
      </c>
      <c r="DV2148" s="8">
        <v>0</v>
      </c>
      <c r="DW2148" s="8">
        <v>0</v>
      </c>
      <c r="DX2148" s="8">
        <v>0</v>
      </c>
      <c r="DY2148" s="8">
        <v>0</v>
      </c>
      <c r="DZ2148" s="8">
        <v>0</v>
      </c>
      <c r="EA2148" s="8">
        <v>0</v>
      </c>
      <c r="EB2148" s="8">
        <v>0</v>
      </c>
      <c r="EC2148" s="8">
        <v>0</v>
      </c>
      <c r="ED2148" s="20">
        <v>0</v>
      </c>
      <c r="EF2148" s="9">
        <v>0</v>
      </c>
      <c r="EG2148" s="9">
        <v>0</v>
      </c>
      <c r="EH2148" s="9">
        <v>0</v>
      </c>
      <c r="EI2148" s="9">
        <v>0</v>
      </c>
      <c r="EJ2148" s="9">
        <v>0</v>
      </c>
      <c r="EK2148" s="9">
        <v>0</v>
      </c>
      <c r="EL2148" s="9">
        <v>0</v>
      </c>
      <c r="EM2148" s="9">
        <v>0</v>
      </c>
      <c r="EN2148" s="9">
        <v>0</v>
      </c>
      <c r="EO2148" s="9">
        <v>0</v>
      </c>
      <c r="EP2148" s="9">
        <v>0</v>
      </c>
      <c r="EQ2148" s="9">
        <v>0</v>
      </c>
      <c r="ER2148" s="9">
        <v>0</v>
      </c>
      <c r="ES2148" s="9">
        <v>0</v>
      </c>
      <c r="ET2148" s="9">
        <v>0</v>
      </c>
      <c r="EU2148" s="9">
        <v>0</v>
      </c>
      <c r="EV2148" s="9">
        <v>0</v>
      </c>
      <c r="EW2148" s="9">
        <v>0</v>
      </c>
      <c r="EX2148" s="9">
        <v>0</v>
      </c>
      <c r="EY2148" s="9">
        <v>0</v>
      </c>
      <c r="EZ2148" s="9">
        <v>0</v>
      </c>
      <c r="FA2148" s="9">
        <v>0</v>
      </c>
      <c r="FB2148" s="9">
        <v>0</v>
      </c>
      <c r="FC2148" s="9">
        <v>0</v>
      </c>
      <c r="FD2148" s="9">
        <v>0</v>
      </c>
      <c r="FE2148" s="9">
        <v>0</v>
      </c>
      <c r="FF2148">
        <v>0</v>
      </c>
    </row>
    <row r="2149" spans="1:162" x14ac:dyDescent="0.2">
      <c r="A2149" t="s">
        <v>292</v>
      </c>
      <c r="B2149" t="s">
        <v>4467</v>
      </c>
      <c r="C2149" t="s">
        <v>4599</v>
      </c>
      <c r="D2149" s="1">
        <v>0</v>
      </c>
      <c r="E2149" s="1">
        <v>0</v>
      </c>
      <c r="F2149" s="4">
        <v>0</v>
      </c>
      <c r="G2149" s="4">
        <v>0</v>
      </c>
      <c r="H2149" s="5">
        <v>0</v>
      </c>
      <c r="I2149">
        <v>0</v>
      </c>
      <c r="J2149" s="4">
        <v>0</v>
      </c>
      <c r="K2149">
        <v>0</v>
      </c>
      <c r="L2149" s="5">
        <v>0</v>
      </c>
      <c r="M2149">
        <v>0</v>
      </c>
      <c r="N2149" s="4">
        <v>0</v>
      </c>
      <c r="O2149">
        <v>0</v>
      </c>
      <c r="P2149" s="5">
        <v>0</v>
      </c>
      <c r="Q2149">
        <v>0</v>
      </c>
      <c r="R2149" s="4">
        <v>0</v>
      </c>
      <c r="S2149">
        <v>0</v>
      </c>
      <c r="T2149" s="5">
        <v>0</v>
      </c>
      <c r="U2149">
        <v>0</v>
      </c>
      <c r="V2149" s="4">
        <v>0</v>
      </c>
      <c r="W2149">
        <v>0</v>
      </c>
      <c r="X2149" s="5">
        <v>0</v>
      </c>
      <c r="Y2149">
        <v>0</v>
      </c>
      <c r="Z2149" s="4">
        <v>0</v>
      </c>
      <c r="AA2149">
        <v>0</v>
      </c>
      <c r="AB2149" s="5">
        <v>0</v>
      </c>
      <c r="AD2149">
        <v>0</v>
      </c>
      <c r="AE2149">
        <v>1</v>
      </c>
      <c r="AF2149" s="4">
        <v>0</v>
      </c>
      <c r="AG2149">
        <v>0</v>
      </c>
      <c r="AH2149" s="5">
        <v>1</v>
      </c>
      <c r="AI2149">
        <v>0</v>
      </c>
      <c r="AJ2149" s="4">
        <v>0</v>
      </c>
      <c r="AK2149">
        <v>0</v>
      </c>
      <c r="AL2149" s="5">
        <v>0</v>
      </c>
      <c r="AM2149">
        <v>0</v>
      </c>
      <c r="AN2149" s="4">
        <v>0</v>
      </c>
      <c r="AO2149">
        <v>0</v>
      </c>
      <c r="AP2149" s="5">
        <v>0</v>
      </c>
      <c r="AQ2149">
        <v>0</v>
      </c>
      <c r="AR2149" s="4">
        <v>0</v>
      </c>
      <c r="AS2149">
        <v>0</v>
      </c>
      <c r="AT2149" s="5">
        <v>0</v>
      </c>
      <c r="AU2149">
        <v>0</v>
      </c>
      <c r="AV2149" s="4">
        <v>0</v>
      </c>
      <c r="AW2149">
        <v>0</v>
      </c>
      <c r="AX2149" s="5">
        <v>0</v>
      </c>
      <c r="AY2149">
        <v>0</v>
      </c>
      <c r="AZ2149" s="4">
        <v>0</v>
      </c>
      <c r="BA2149">
        <v>0</v>
      </c>
      <c r="BB2149" s="5">
        <v>0</v>
      </c>
      <c r="BD2149">
        <v>0</v>
      </c>
      <c r="BE2149">
        <v>1</v>
      </c>
      <c r="BF2149" s="4">
        <v>0</v>
      </c>
      <c r="BG2149">
        <v>0</v>
      </c>
      <c r="BH2149" s="5">
        <v>1</v>
      </c>
      <c r="BI2149">
        <v>0</v>
      </c>
      <c r="BJ2149" s="4">
        <v>0</v>
      </c>
      <c r="BK2149">
        <v>0</v>
      </c>
      <c r="BL2149" s="5">
        <v>0</v>
      </c>
      <c r="BM2149">
        <v>0</v>
      </c>
      <c r="BN2149" s="4">
        <v>0</v>
      </c>
      <c r="BO2149">
        <v>0</v>
      </c>
      <c r="BP2149" s="5">
        <v>0</v>
      </c>
      <c r="BQ2149">
        <v>0</v>
      </c>
      <c r="BR2149" s="4">
        <v>0</v>
      </c>
      <c r="BS2149">
        <v>0</v>
      </c>
      <c r="BT2149" s="5">
        <v>0</v>
      </c>
      <c r="BU2149">
        <v>0</v>
      </c>
      <c r="BV2149" s="4">
        <v>0</v>
      </c>
      <c r="BW2149">
        <v>0</v>
      </c>
      <c r="BX2149" s="5">
        <v>0</v>
      </c>
      <c r="BY2149">
        <v>0</v>
      </c>
      <c r="BZ2149" s="4">
        <v>0</v>
      </c>
      <c r="CA2149">
        <v>0</v>
      </c>
      <c r="CB2149" s="5">
        <v>0</v>
      </c>
      <c r="CD2149">
        <v>0</v>
      </c>
      <c r="CE2149">
        <v>1</v>
      </c>
      <c r="CF2149" s="4">
        <v>0</v>
      </c>
      <c r="CG2149">
        <v>0</v>
      </c>
      <c r="CH2149" s="5">
        <v>1</v>
      </c>
      <c r="CI2149">
        <v>0</v>
      </c>
      <c r="CJ2149" s="4">
        <v>0</v>
      </c>
      <c r="CK2149">
        <v>0</v>
      </c>
      <c r="CL2149" s="5">
        <v>0</v>
      </c>
      <c r="CM2149">
        <v>0</v>
      </c>
      <c r="CN2149" s="4">
        <v>0</v>
      </c>
      <c r="CO2149">
        <v>0</v>
      </c>
      <c r="CP2149" s="5">
        <v>0</v>
      </c>
      <c r="CQ2149">
        <v>0</v>
      </c>
      <c r="CR2149" s="4">
        <v>0</v>
      </c>
      <c r="CS2149">
        <v>0</v>
      </c>
      <c r="CT2149" s="5">
        <v>0</v>
      </c>
      <c r="CU2149">
        <v>0</v>
      </c>
      <c r="CV2149" s="4">
        <v>0</v>
      </c>
      <c r="CW2149">
        <v>0</v>
      </c>
      <c r="CX2149" s="5">
        <v>0</v>
      </c>
      <c r="CY2149" s="21">
        <v>0</v>
      </c>
      <c r="CZ2149" s="21">
        <v>0</v>
      </c>
      <c r="DA2149" s="21">
        <v>0</v>
      </c>
      <c r="DB2149" s="5">
        <v>0</v>
      </c>
      <c r="DD2149" s="8">
        <v>0</v>
      </c>
      <c r="DE2149" s="8">
        <v>0</v>
      </c>
      <c r="DF2149" s="8">
        <v>0</v>
      </c>
      <c r="DG2149" s="8">
        <v>0</v>
      </c>
      <c r="DH2149" s="8">
        <v>0</v>
      </c>
      <c r="DI2149" s="8">
        <v>0</v>
      </c>
      <c r="DJ2149" s="8">
        <v>0</v>
      </c>
      <c r="DK2149" s="8">
        <v>0</v>
      </c>
      <c r="DL2149" s="8">
        <v>0</v>
      </c>
      <c r="DM2149" s="8">
        <v>0</v>
      </c>
      <c r="DN2149" s="8">
        <v>0</v>
      </c>
      <c r="DO2149" s="8">
        <v>0</v>
      </c>
      <c r="DP2149" s="8">
        <v>0</v>
      </c>
      <c r="DQ2149" s="8">
        <v>0</v>
      </c>
      <c r="DR2149" s="8">
        <v>0</v>
      </c>
      <c r="DS2149" s="8">
        <v>0</v>
      </c>
      <c r="DT2149" s="8">
        <v>0</v>
      </c>
      <c r="DU2149" s="8">
        <v>0</v>
      </c>
      <c r="DV2149" s="8">
        <v>0</v>
      </c>
      <c r="DW2149" s="8">
        <v>0</v>
      </c>
      <c r="DX2149" s="8">
        <v>0</v>
      </c>
      <c r="DY2149" s="8">
        <v>0</v>
      </c>
      <c r="DZ2149" s="8">
        <v>0</v>
      </c>
      <c r="EA2149" s="8">
        <v>0</v>
      </c>
      <c r="EB2149" s="8">
        <v>0</v>
      </c>
      <c r="EC2149" s="8">
        <v>0</v>
      </c>
      <c r="ED2149" s="20">
        <v>0</v>
      </c>
      <c r="EF2149" s="9">
        <v>0</v>
      </c>
      <c r="EG2149" s="9">
        <v>0</v>
      </c>
      <c r="EH2149" s="9">
        <v>0</v>
      </c>
      <c r="EI2149" s="9">
        <v>0</v>
      </c>
      <c r="EJ2149" s="9">
        <v>0</v>
      </c>
      <c r="EK2149" s="9">
        <v>0</v>
      </c>
      <c r="EL2149" s="9">
        <v>0</v>
      </c>
      <c r="EM2149" s="9">
        <v>0</v>
      </c>
      <c r="EN2149" s="9">
        <v>0</v>
      </c>
      <c r="EO2149" s="9">
        <v>0</v>
      </c>
      <c r="EP2149" s="9">
        <v>0</v>
      </c>
      <c r="EQ2149" s="9">
        <v>0</v>
      </c>
      <c r="ER2149" s="9">
        <v>0</v>
      </c>
      <c r="ES2149" s="9">
        <v>0</v>
      </c>
      <c r="ET2149" s="9">
        <v>0</v>
      </c>
      <c r="EU2149" s="9">
        <v>0</v>
      </c>
      <c r="EV2149" s="9">
        <v>0</v>
      </c>
      <c r="EW2149" s="9">
        <v>0</v>
      </c>
      <c r="EX2149" s="9">
        <v>0</v>
      </c>
      <c r="EY2149" s="9">
        <v>0</v>
      </c>
      <c r="EZ2149" s="9">
        <v>0</v>
      </c>
      <c r="FA2149" s="9">
        <v>0</v>
      </c>
      <c r="FB2149" s="9">
        <v>0</v>
      </c>
      <c r="FC2149" s="9">
        <v>0</v>
      </c>
      <c r="FD2149" s="9">
        <v>0</v>
      </c>
      <c r="FE2149" s="9">
        <v>0</v>
      </c>
      <c r="FF2149">
        <v>0</v>
      </c>
    </row>
    <row r="2150" spans="1:162" x14ac:dyDescent="0.2">
      <c r="A2150" t="s">
        <v>368</v>
      </c>
      <c r="B2150" t="s">
        <v>4468</v>
      </c>
      <c r="C2150" t="s">
        <v>4599</v>
      </c>
      <c r="D2150" s="1">
        <v>0</v>
      </c>
      <c r="E2150" s="1">
        <v>2</v>
      </c>
      <c r="F2150" s="4">
        <v>0</v>
      </c>
      <c r="G2150" s="4">
        <v>0</v>
      </c>
      <c r="H2150" s="5">
        <v>2</v>
      </c>
      <c r="I2150">
        <v>2</v>
      </c>
      <c r="J2150" s="4">
        <v>0</v>
      </c>
      <c r="K2150">
        <v>0</v>
      </c>
      <c r="L2150" s="5">
        <v>2</v>
      </c>
      <c r="M2150">
        <v>2</v>
      </c>
      <c r="N2150" s="4">
        <v>0</v>
      </c>
      <c r="O2150">
        <v>0</v>
      </c>
      <c r="P2150" s="5">
        <v>2</v>
      </c>
      <c r="Q2150">
        <v>0</v>
      </c>
      <c r="R2150" s="4">
        <v>0</v>
      </c>
      <c r="S2150">
        <v>0</v>
      </c>
      <c r="T2150" s="5">
        <v>0</v>
      </c>
      <c r="U2150">
        <v>0</v>
      </c>
      <c r="V2150" s="4">
        <v>0</v>
      </c>
      <c r="W2150">
        <v>0</v>
      </c>
      <c r="X2150" s="5">
        <v>0</v>
      </c>
      <c r="Y2150">
        <v>0</v>
      </c>
      <c r="Z2150" s="4">
        <v>0</v>
      </c>
      <c r="AA2150">
        <v>0</v>
      </c>
      <c r="AB2150" s="5">
        <v>0</v>
      </c>
      <c r="AD2150">
        <v>0</v>
      </c>
      <c r="AE2150">
        <v>2</v>
      </c>
      <c r="AF2150" s="4">
        <v>0</v>
      </c>
      <c r="AG2150">
        <v>0</v>
      </c>
      <c r="AH2150" s="5">
        <v>2</v>
      </c>
      <c r="AI2150">
        <v>2</v>
      </c>
      <c r="AJ2150" s="4">
        <v>0</v>
      </c>
      <c r="AK2150">
        <v>0</v>
      </c>
      <c r="AL2150" s="5">
        <v>2</v>
      </c>
      <c r="AM2150">
        <v>2</v>
      </c>
      <c r="AN2150" s="4">
        <v>0</v>
      </c>
      <c r="AO2150">
        <v>0</v>
      </c>
      <c r="AP2150" s="5">
        <v>2</v>
      </c>
      <c r="AQ2150">
        <v>0</v>
      </c>
      <c r="AR2150" s="4">
        <v>0</v>
      </c>
      <c r="AS2150">
        <v>0</v>
      </c>
      <c r="AT2150" s="5">
        <v>0</v>
      </c>
      <c r="AU2150">
        <v>0</v>
      </c>
      <c r="AV2150" s="4">
        <v>0</v>
      </c>
      <c r="AW2150">
        <v>0</v>
      </c>
      <c r="AX2150" s="5">
        <v>0</v>
      </c>
      <c r="AY2150">
        <v>0</v>
      </c>
      <c r="AZ2150" s="4">
        <v>0</v>
      </c>
      <c r="BA2150">
        <v>0</v>
      </c>
      <c r="BB2150" s="5">
        <v>0</v>
      </c>
      <c r="BD2150">
        <v>0</v>
      </c>
      <c r="BE2150">
        <v>2</v>
      </c>
      <c r="BF2150" s="4">
        <v>0</v>
      </c>
      <c r="BG2150">
        <v>0</v>
      </c>
      <c r="BH2150" s="5">
        <v>2</v>
      </c>
      <c r="BI2150">
        <v>2</v>
      </c>
      <c r="BJ2150" s="4">
        <v>0</v>
      </c>
      <c r="BK2150">
        <v>0</v>
      </c>
      <c r="BL2150" s="5">
        <v>2</v>
      </c>
      <c r="BM2150">
        <v>2</v>
      </c>
      <c r="BN2150" s="4">
        <v>0</v>
      </c>
      <c r="BO2150">
        <v>0</v>
      </c>
      <c r="BP2150" s="5">
        <v>2</v>
      </c>
      <c r="BQ2150">
        <v>0</v>
      </c>
      <c r="BR2150" s="4">
        <v>0</v>
      </c>
      <c r="BS2150">
        <v>0</v>
      </c>
      <c r="BT2150" s="5">
        <v>0</v>
      </c>
      <c r="BU2150">
        <v>0</v>
      </c>
      <c r="BV2150" s="4">
        <v>0</v>
      </c>
      <c r="BW2150">
        <v>0</v>
      </c>
      <c r="BX2150" s="5">
        <v>0</v>
      </c>
      <c r="BY2150">
        <v>0</v>
      </c>
      <c r="BZ2150" s="4">
        <v>0</v>
      </c>
      <c r="CA2150">
        <v>0</v>
      </c>
      <c r="CB2150" s="5">
        <v>0</v>
      </c>
      <c r="CD2150">
        <v>2</v>
      </c>
      <c r="CE2150">
        <v>2</v>
      </c>
      <c r="CF2150" s="4">
        <v>0</v>
      </c>
      <c r="CG2150">
        <v>0</v>
      </c>
      <c r="CH2150" s="5">
        <v>2</v>
      </c>
      <c r="CI2150">
        <v>2</v>
      </c>
      <c r="CJ2150" s="4">
        <v>0</v>
      </c>
      <c r="CK2150">
        <v>0</v>
      </c>
      <c r="CL2150" s="5">
        <v>2</v>
      </c>
      <c r="CM2150">
        <v>2</v>
      </c>
      <c r="CN2150" s="4">
        <v>0</v>
      </c>
      <c r="CO2150">
        <v>0</v>
      </c>
      <c r="CP2150" s="5">
        <v>2</v>
      </c>
      <c r="CQ2150">
        <v>0</v>
      </c>
      <c r="CR2150" s="4">
        <v>0</v>
      </c>
      <c r="CS2150">
        <v>0</v>
      </c>
      <c r="CT2150" s="5">
        <v>0</v>
      </c>
      <c r="CU2150">
        <v>0</v>
      </c>
      <c r="CV2150" s="4">
        <v>0</v>
      </c>
      <c r="CW2150">
        <v>0</v>
      </c>
      <c r="CX2150" s="5">
        <v>0</v>
      </c>
      <c r="CY2150" s="21">
        <v>0</v>
      </c>
      <c r="CZ2150" s="21">
        <v>0</v>
      </c>
      <c r="DA2150" s="21">
        <v>0</v>
      </c>
      <c r="DB2150" s="5">
        <v>0</v>
      </c>
      <c r="DD2150" s="8">
        <v>0</v>
      </c>
      <c r="DE2150" s="8">
        <v>0</v>
      </c>
      <c r="DF2150" s="8">
        <v>0</v>
      </c>
      <c r="DG2150" s="8">
        <v>0</v>
      </c>
      <c r="DH2150" s="8">
        <v>0</v>
      </c>
      <c r="DI2150" s="8">
        <v>0</v>
      </c>
      <c r="DJ2150" s="8">
        <v>0</v>
      </c>
      <c r="DK2150" s="8">
        <v>0</v>
      </c>
      <c r="DL2150" s="8">
        <v>0</v>
      </c>
      <c r="DM2150" s="8">
        <v>0</v>
      </c>
      <c r="DN2150" s="8">
        <v>0</v>
      </c>
      <c r="DO2150" s="8">
        <v>0</v>
      </c>
      <c r="DP2150" s="8">
        <v>0</v>
      </c>
      <c r="DQ2150" s="8">
        <v>0</v>
      </c>
      <c r="DR2150" s="8">
        <v>0</v>
      </c>
      <c r="DS2150" s="8">
        <v>0</v>
      </c>
      <c r="DT2150" s="8">
        <v>0</v>
      </c>
      <c r="DU2150" s="8">
        <v>0</v>
      </c>
      <c r="DV2150" s="8">
        <v>0</v>
      </c>
      <c r="DW2150" s="8">
        <v>0</v>
      </c>
      <c r="DX2150" s="8">
        <v>0</v>
      </c>
      <c r="DY2150" s="8">
        <v>0</v>
      </c>
      <c r="DZ2150" s="8">
        <v>0</v>
      </c>
      <c r="EA2150" s="8">
        <v>0</v>
      </c>
      <c r="EB2150" s="8">
        <v>0</v>
      </c>
      <c r="EC2150" s="8">
        <v>0</v>
      </c>
      <c r="ED2150" s="20">
        <v>0</v>
      </c>
      <c r="EF2150" s="9">
        <v>0</v>
      </c>
      <c r="EG2150" s="9">
        <v>0</v>
      </c>
      <c r="EH2150" s="9">
        <v>0</v>
      </c>
      <c r="EI2150" s="9">
        <v>0</v>
      </c>
      <c r="EJ2150" s="9">
        <v>0</v>
      </c>
      <c r="EK2150" s="9">
        <v>0</v>
      </c>
      <c r="EL2150" s="9">
        <v>0</v>
      </c>
      <c r="EM2150" s="9">
        <v>0</v>
      </c>
      <c r="EN2150" s="9">
        <v>0</v>
      </c>
      <c r="EO2150" s="9">
        <v>0</v>
      </c>
      <c r="EP2150" s="9">
        <v>0</v>
      </c>
      <c r="EQ2150" s="9">
        <v>0</v>
      </c>
      <c r="ER2150" s="9">
        <v>0</v>
      </c>
      <c r="ES2150" s="9">
        <v>0</v>
      </c>
      <c r="ET2150" s="9">
        <v>0</v>
      </c>
      <c r="EU2150" s="9">
        <v>0</v>
      </c>
      <c r="EV2150" s="9">
        <v>0</v>
      </c>
      <c r="EW2150" s="9">
        <v>0</v>
      </c>
      <c r="EX2150" s="9">
        <v>0</v>
      </c>
      <c r="EY2150" s="9">
        <v>0</v>
      </c>
      <c r="EZ2150" s="9">
        <v>0</v>
      </c>
      <c r="FA2150" s="9">
        <v>0</v>
      </c>
      <c r="FB2150" s="9">
        <v>0</v>
      </c>
      <c r="FC2150" s="9">
        <v>0</v>
      </c>
      <c r="FD2150" s="9">
        <v>0</v>
      </c>
      <c r="FE2150" s="9">
        <v>0</v>
      </c>
      <c r="FF2150">
        <v>0</v>
      </c>
    </row>
    <row r="2151" spans="1:162" x14ac:dyDescent="0.2">
      <c r="A2151" t="s">
        <v>371</v>
      </c>
      <c r="B2151" t="s">
        <v>4469</v>
      </c>
      <c r="C2151" t="s">
        <v>4599</v>
      </c>
      <c r="D2151" s="1">
        <v>0</v>
      </c>
      <c r="E2151" s="1">
        <v>5</v>
      </c>
      <c r="F2151" s="4">
        <v>0</v>
      </c>
      <c r="G2151" s="4">
        <v>34</v>
      </c>
      <c r="H2151" s="5">
        <v>5</v>
      </c>
      <c r="I2151">
        <v>5</v>
      </c>
      <c r="J2151" s="4">
        <v>0</v>
      </c>
      <c r="K2151">
        <v>0</v>
      </c>
      <c r="L2151" s="5">
        <v>5</v>
      </c>
      <c r="M2151">
        <v>0</v>
      </c>
      <c r="N2151" s="4">
        <v>0</v>
      </c>
      <c r="O2151">
        <v>0</v>
      </c>
      <c r="P2151" s="5">
        <v>0</v>
      </c>
      <c r="Q2151">
        <v>0</v>
      </c>
      <c r="R2151" s="4">
        <v>0</v>
      </c>
      <c r="S2151">
        <v>0</v>
      </c>
      <c r="T2151" s="5">
        <v>0</v>
      </c>
      <c r="U2151">
        <v>0</v>
      </c>
      <c r="V2151" s="4">
        <v>0</v>
      </c>
      <c r="W2151">
        <v>0</v>
      </c>
      <c r="X2151" s="5">
        <v>0</v>
      </c>
      <c r="Y2151">
        <v>0</v>
      </c>
      <c r="Z2151" s="4">
        <v>0</v>
      </c>
      <c r="AA2151">
        <v>0</v>
      </c>
      <c r="AB2151" s="5">
        <v>0</v>
      </c>
      <c r="AD2151">
        <v>0</v>
      </c>
      <c r="AE2151">
        <v>5</v>
      </c>
      <c r="AF2151" s="4">
        <v>0</v>
      </c>
      <c r="AG2151">
        <v>34</v>
      </c>
      <c r="AH2151" s="5">
        <v>5</v>
      </c>
      <c r="AI2151">
        <v>5</v>
      </c>
      <c r="AJ2151" s="4">
        <v>0</v>
      </c>
      <c r="AK2151">
        <v>0</v>
      </c>
      <c r="AL2151" s="5">
        <v>5</v>
      </c>
      <c r="AM2151">
        <v>0</v>
      </c>
      <c r="AN2151" s="4">
        <v>0</v>
      </c>
      <c r="AO2151">
        <v>0</v>
      </c>
      <c r="AP2151" s="5">
        <v>0</v>
      </c>
      <c r="AQ2151">
        <v>0</v>
      </c>
      <c r="AR2151" s="4">
        <v>0</v>
      </c>
      <c r="AS2151">
        <v>0</v>
      </c>
      <c r="AT2151" s="5">
        <v>0</v>
      </c>
      <c r="AU2151">
        <v>0</v>
      </c>
      <c r="AV2151" s="4">
        <v>0</v>
      </c>
      <c r="AW2151">
        <v>0</v>
      </c>
      <c r="AX2151" s="5">
        <v>0</v>
      </c>
      <c r="AY2151">
        <v>0</v>
      </c>
      <c r="AZ2151" s="4">
        <v>0</v>
      </c>
      <c r="BA2151">
        <v>0</v>
      </c>
      <c r="BB2151" s="5">
        <v>0</v>
      </c>
      <c r="BD2151">
        <v>0</v>
      </c>
      <c r="BE2151">
        <v>5</v>
      </c>
      <c r="BF2151" s="4">
        <v>0</v>
      </c>
      <c r="BG2151">
        <v>34</v>
      </c>
      <c r="BH2151" s="5">
        <v>5</v>
      </c>
      <c r="BI2151">
        <v>0</v>
      </c>
      <c r="BJ2151" s="4">
        <v>0</v>
      </c>
      <c r="BK2151">
        <v>0</v>
      </c>
      <c r="BL2151" s="5">
        <v>0</v>
      </c>
      <c r="BM2151">
        <v>0</v>
      </c>
      <c r="BN2151" s="4">
        <v>0</v>
      </c>
      <c r="BO2151">
        <v>0</v>
      </c>
      <c r="BP2151" s="5">
        <v>0</v>
      </c>
      <c r="BQ2151">
        <v>0</v>
      </c>
      <c r="BR2151" s="4">
        <v>0</v>
      </c>
      <c r="BS2151">
        <v>0</v>
      </c>
      <c r="BT2151" s="5">
        <v>0</v>
      </c>
      <c r="BU2151">
        <v>0</v>
      </c>
      <c r="BV2151" s="4">
        <v>0</v>
      </c>
      <c r="BW2151">
        <v>0</v>
      </c>
      <c r="BX2151" s="5">
        <v>0</v>
      </c>
      <c r="BY2151">
        <v>0</v>
      </c>
      <c r="BZ2151" s="4">
        <v>0</v>
      </c>
      <c r="CA2151">
        <v>0</v>
      </c>
      <c r="CB2151" s="5">
        <v>0</v>
      </c>
      <c r="CD2151">
        <v>5</v>
      </c>
      <c r="CE2151">
        <v>5</v>
      </c>
      <c r="CF2151" s="4">
        <v>0</v>
      </c>
      <c r="CG2151">
        <v>0</v>
      </c>
      <c r="CH2151" s="5">
        <v>5</v>
      </c>
      <c r="CI2151">
        <v>0</v>
      </c>
      <c r="CJ2151" s="4">
        <v>0</v>
      </c>
      <c r="CK2151">
        <v>0</v>
      </c>
      <c r="CL2151" s="5">
        <v>0</v>
      </c>
      <c r="CM2151">
        <v>0</v>
      </c>
      <c r="CN2151" s="4">
        <v>0</v>
      </c>
      <c r="CO2151">
        <v>0</v>
      </c>
      <c r="CP2151" s="5">
        <v>0</v>
      </c>
      <c r="CQ2151">
        <v>0</v>
      </c>
      <c r="CR2151" s="4">
        <v>0</v>
      </c>
      <c r="CS2151">
        <v>0</v>
      </c>
      <c r="CT2151" s="5">
        <v>0</v>
      </c>
      <c r="CU2151">
        <v>0</v>
      </c>
      <c r="CV2151" s="4">
        <v>0</v>
      </c>
      <c r="CW2151">
        <v>0</v>
      </c>
      <c r="CX2151" s="5">
        <v>0</v>
      </c>
      <c r="CY2151" s="21">
        <v>0</v>
      </c>
      <c r="CZ2151" s="21">
        <v>0</v>
      </c>
      <c r="DA2151" s="21">
        <v>0</v>
      </c>
      <c r="DB2151" s="5">
        <v>0</v>
      </c>
      <c r="DD2151" s="8">
        <v>0</v>
      </c>
      <c r="DE2151" s="8">
        <v>0</v>
      </c>
      <c r="DF2151" s="8">
        <v>0</v>
      </c>
      <c r="DG2151" s="8">
        <v>0</v>
      </c>
      <c r="DH2151" s="8">
        <v>0</v>
      </c>
      <c r="DI2151" s="8">
        <v>0</v>
      </c>
      <c r="DJ2151" s="8">
        <v>0</v>
      </c>
      <c r="DK2151" s="8">
        <v>0</v>
      </c>
      <c r="DL2151" s="8">
        <v>0</v>
      </c>
      <c r="DM2151" s="8">
        <v>0</v>
      </c>
      <c r="DN2151" s="8">
        <v>0</v>
      </c>
      <c r="DO2151" s="8">
        <v>0</v>
      </c>
      <c r="DP2151" s="8">
        <v>0</v>
      </c>
      <c r="DQ2151" s="8">
        <v>0</v>
      </c>
      <c r="DR2151" s="8">
        <v>0</v>
      </c>
      <c r="DS2151" s="8">
        <v>0</v>
      </c>
      <c r="DT2151" s="8">
        <v>0</v>
      </c>
      <c r="DU2151" s="8">
        <v>0</v>
      </c>
      <c r="DV2151" s="8">
        <v>0</v>
      </c>
      <c r="DW2151" s="8">
        <v>0</v>
      </c>
      <c r="DX2151" s="8">
        <v>0</v>
      </c>
      <c r="DY2151" s="8">
        <v>0</v>
      </c>
      <c r="DZ2151" s="8">
        <v>0</v>
      </c>
      <c r="EA2151" s="8">
        <v>0</v>
      </c>
      <c r="EB2151" s="8">
        <v>0</v>
      </c>
      <c r="EC2151" s="8">
        <v>0</v>
      </c>
      <c r="ED2151" s="20">
        <v>0</v>
      </c>
      <c r="EF2151" s="9">
        <v>0</v>
      </c>
      <c r="EG2151" s="9">
        <v>0</v>
      </c>
      <c r="EH2151" s="9">
        <v>34</v>
      </c>
      <c r="EI2151" s="9">
        <v>0</v>
      </c>
      <c r="EJ2151" s="9">
        <v>0</v>
      </c>
      <c r="EK2151" s="9">
        <v>0</v>
      </c>
      <c r="EL2151" s="9">
        <v>0</v>
      </c>
      <c r="EM2151" s="9">
        <v>0</v>
      </c>
      <c r="EN2151" s="9">
        <v>0</v>
      </c>
      <c r="EO2151" s="9">
        <v>0</v>
      </c>
      <c r="EP2151" s="9">
        <v>0</v>
      </c>
      <c r="EQ2151" s="9">
        <v>0</v>
      </c>
      <c r="ER2151" s="9">
        <v>0</v>
      </c>
      <c r="ES2151" s="9">
        <v>0</v>
      </c>
      <c r="ET2151" s="9">
        <v>0</v>
      </c>
      <c r="EU2151" s="9">
        <v>0</v>
      </c>
      <c r="EV2151" s="9">
        <v>0</v>
      </c>
      <c r="EW2151" s="9">
        <v>0</v>
      </c>
      <c r="EX2151" s="9">
        <v>0</v>
      </c>
      <c r="EY2151" s="9">
        <v>0</v>
      </c>
      <c r="EZ2151" s="9">
        <v>0</v>
      </c>
      <c r="FA2151" s="9">
        <v>0</v>
      </c>
      <c r="FB2151" s="9">
        <v>0</v>
      </c>
      <c r="FC2151" s="9">
        <v>0</v>
      </c>
      <c r="FD2151" s="9">
        <v>0</v>
      </c>
      <c r="FE2151" s="9">
        <v>0</v>
      </c>
      <c r="FF2151">
        <v>0</v>
      </c>
    </row>
    <row r="2152" spans="1:162" x14ac:dyDescent="0.2">
      <c r="A2152" t="s">
        <v>426</v>
      </c>
      <c r="B2152" t="s">
        <v>4470</v>
      </c>
      <c r="C2152" t="s">
        <v>4599</v>
      </c>
      <c r="D2152" s="1">
        <v>5</v>
      </c>
      <c r="E2152" s="1">
        <v>5</v>
      </c>
      <c r="F2152" s="4">
        <v>0</v>
      </c>
      <c r="G2152" s="4">
        <v>7</v>
      </c>
      <c r="H2152" s="5">
        <v>5</v>
      </c>
      <c r="I2152">
        <v>11</v>
      </c>
      <c r="J2152" s="4">
        <v>0</v>
      </c>
      <c r="K2152">
        <v>99</v>
      </c>
      <c r="L2152" s="5">
        <v>13</v>
      </c>
      <c r="M2152">
        <v>0</v>
      </c>
      <c r="N2152" s="4">
        <v>0</v>
      </c>
      <c r="O2152">
        <v>0</v>
      </c>
      <c r="P2152" s="5">
        <v>0</v>
      </c>
      <c r="Q2152">
        <v>0</v>
      </c>
      <c r="R2152" s="4">
        <v>0</v>
      </c>
      <c r="S2152">
        <v>0</v>
      </c>
      <c r="T2152" s="5">
        <v>0</v>
      </c>
      <c r="U2152">
        <v>0</v>
      </c>
      <c r="V2152" s="4">
        <v>0</v>
      </c>
      <c r="W2152">
        <v>0</v>
      </c>
      <c r="X2152" s="5">
        <v>0</v>
      </c>
      <c r="Y2152">
        <v>0</v>
      </c>
      <c r="Z2152" s="4">
        <v>0</v>
      </c>
      <c r="AA2152">
        <v>0</v>
      </c>
      <c r="AB2152" s="5">
        <v>0</v>
      </c>
      <c r="AD2152">
        <v>5</v>
      </c>
      <c r="AE2152">
        <v>5</v>
      </c>
      <c r="AF2152" s="4">
        <v>0</v>
      </c>
      <c r="AG2152">
        <v>0</v>
      </c>
      <c r="AH2152" s="5">
        <v>5</v>
      </c>
      <c r="AI2152">
        <v>11</v>
      </c>
      <c r="AJ2152" s="4">
        <v>0</v>
      </c>
      <c r="AK2152">
        <v>99</v>
      </c>
      <c r="AL2152" s="5">
        <v>13</v>
      </c>
      <c r="AM2152">
        <v>0</v>
      </c>
      <c r="AN2152" s="4">
        <v>0</v>
      </c>
      <c r="AO2152">
        <v>0</v>
      </c>
      <c r="AP2152" s="5">
        <v>0</v>
      </c>
      <c r="AQ2152">
        <v>0</v>
      </c>
      <c r="AR2152" s="4">
        <v>0</v>
      </c>
      <c r="AS2152">
        <v>0</v>
      </c>
      <c r="AT2152" s="5">
        <v>0</v>
      </c>
      <c r="AU2152">
        <v>0</v>
      </c>
      <c r="AV2152" s="4">
        <v>0</v>
      </c>
      <c r="AW2152">
        <v>0</v>
      </c>
      <c r="AX2152" s="5">
        <v>0</v>
      </c>
      <c r="AY2152">
        <v>0</v>
      </c>
      <c r="AZ2152" s="4">
        <v>0</v>
      </c>
      <c r="BA2152">
        <v>0</v>
      </c>
      <c r="BB2152" s="5">
        <v>0</v>
      </c>
      <c r="BD2152">
        <v>5</v>
      </c>
      <c r="BE2152">
        <v>5</v>
      </c>
      <c r="BF2152" s="4">
        <v>0</v>
      </c>
      <c r="BG2152">
        <v>64</v>
      </c>
      <c r="BH2152" s="5">
        <v>5</v>
      </c>
      <c r="BI2152">
        <v>0</v>
      </c>
      <c r="BJ2152" s="4">
        <v>0</v>
      </c>
      <c r="BK2152">
        <v>99</v>
      </c>
      <c r="BL2152" s="5">
        <v>0</v>
      </c>
      <c r="BM2152">
        <v>0</v>
      </c>
      <c r="BN2152" s="4">
        <v>0</v>
      </c>
      <c r="BO2152">
        <v>0</v>
      </c>
      <c r="BP2152" s="5">
        <v>0</v>
      </c>
      <c r="BQ2152">
        <v>0</v>
      </c>
      <c r="BR2152" s="4">
        <v>0</v>
      </c>
      <c r="BS2152">
        <v>0</v>
      </c>
      <c r="BT2152" s="5">
        <v>0</v>
      </c>
      <c r="BU2152">
        <v>0</v>
      </c>
      <c r="BV2152" s="4">
        <v>0</v>
      </c>
      <c r="BW2152">
        <v>0</v>
      </c>
      <c r="BX2152" s="5">
        <v>0</v>
      </c>
      <c r="BY2152">
        <v>0</v>
      </c>
      <c r="BZ2152" s="4">
        <v>0</v>
      </c>
      <c r="CA2152">
        <v>0</v>
      </c>
      <c r="CB2152" s="5">
        <v>0</v>
      </c>
      <c r="CD2152">
        <v>5</v>
      </c>
      <c r="CE2152">
        <v>5</v>
      </c>
      <c r="CF2152" s="4">
        <v>0</v>
      </c>
      <c r="CG2152">
        <v>99</v>
      </c>
      <c r="CH2152" s="5">
        <v>13</v>
      </c>
      <c r="CI2152">
        <v>0</v>
      </c>
      <c r="CJ2152" s="4">
        <v>0</v>
      </c>
      <c r="CK2152">
        <v>0</v>
      </c>
      <c r="CL2152" s="5">
        <v>0</v>
      </c>
      <c r="CM2152">
        <v>0</v>
      </c>
      <c r="CN2152" s="4">
        <v>0</v>
      </c>
      <c r="CO2152">
        <v>0</v>
      </c>
      <c r="CP2152" s="5">
        <v>0</v>
      </c>
      <c r="CQ2152">
        <v>0</v>
      </c>
      <c r="CR2152" s="4">
        <v>0</v>
      </c>
      <c r="CS2152">
        <v>0</v>
      </c>
      <c r="CT2152" s="5">
        <v>0</v>
      </c>
      <c r="CU2152">
        <v>0</v>
      </c>
      <c r="CV2152" s="4">
        <v>0</v>
      </c>
      <c r="CW2152">
        <v>0</v>
      </c>
      <c r="CX2152" s="5">
        <v>0</v>
      </c>
      <c r="CY2152" s="21">
        <v>0</v>
      </c>
      <c r="CZ2152" s="21">
        <v>0</v>
      </c>
      <c r="DA2152" s="21">
        <v>0</v>
      </c>
      <c r="DB2152" s="5">
        <v>0</v>
      </c>
      <c r="DD2152" s="8">
        <v>0</v>
      </c>
      <c r="DE2152" s="8">
        <v>0</v>
      </c>
      <c r="DF2152" s="8">
        <v>0</v>
      </c>
      <c r="DG2152" s="8">
        <v>0</v>
      </c>
      <c r="DH2152" s="8">
        <v>0</v>
      </c>
      <c r="DI2152" s="8">
        <v>0</v>
      </c>
      <c r="DJ2152" s="8">
        <v>0</v>
      </c>
      <c r="DK2152" s="8">
        <v>0</v>
      </c>
      <c r="DL2152" s="8">
        <v>0</v>
      </c>
      <c r="DM2152" s="8">
        <v>0</v>
      </c>
      <c r="DN2152" s="8">
        <v>0</v>
      </c>
      <c r="DO2152" s="8">
        <v>0</v>
      </c>
      <c r="DP2152" s="8">
        <v>0</v>
      </c>
      <c r="DQ2152" s="8">
        <v>0</v>
      </c>
      <c r="DR2152" s="8">
        <v>0</v>
      </c>
      <c r="DS2152" s="8">
        <v>0</v>
      </c>
      <c r="DT2152" s="8">
        <v>0</v>
      </c>
      <c r="DU2152" s="8">
        <v>0</v>
      </c>
      <c r="DV2152" s="8">
        <v>0</v>
      </c>
      <c r="DW2152" s="8">
        <v>0</v>
      </c>
      <c r="DX2152" s="8">
        <v>0</v>
      </c>
      <c r="DY2152" s="8">
        <v>0</v>
      </c>
      <c r="DZ2152" s="8">
        <v>0</v>
      </c>
      <c r="EA2152" s="8">
        <v>0</v>
      </c>
      <c r="EB2152" s="8">
        <v>0</v>
      </c>
      <c r="EC2152" s="8">
        <v>0</v>
      </c>
      <c r="ED2152" s="20">
        <v>0</v>
      </c>
      <c r="EF2152" s="9">
        <v>7</v>
      </c>
      <c r="EG2152" s="9">
        <v>0</v>
      </c>
      <c r="EH2152" s="9">
        <v>0</v>
      </c>
      <c r="EI2152" s="9">
        <v>0</v>
      </c>
      <c r="EJ2152" s="9">
        <v>0</v>
      </c>
      <c r="EK2152" s="9">
        <v>64</v>
      </c>
      <c r="EL2152" s="9">
        <v>99</v>
      </c>
      <c r="EM2152" s="9">
        <v>0</v>
      </c>
      <c r="EN2152" s="9">
        <v>0</v>
      </c>
      <c r="EO2152" s="9">
        <v>0</v>
      </c>
      <c r="EP2152" s="9">
        <v>0</v>
      </c>
      <c r="EQ2152" s="9">
        <v>0</v>
      </c>
      <c r="ER2152" s="9">
        <v>0</v>
      </c>
      <c r="ES2152" s="9">
        <v>0</v>
      </c>
      <c r="ET2152" s="9">
        <v>0</v>
      </c>
      <c r="EU2152" s="9">
        <v>0</v>
      </c>
      <c r="EV2152" s="9">
        <v>0</v>
      </c>
      <c r="EW2152" s="9">
        <v>0</v>
      </c>
      <c r="EX2152" s="9">
        <v>0</v>
      </c>
      <c r="EY2152" s="9">
        <v>0</v>
      </c>
      <c r="EZ2152" s="9">
        <v>0</v>
      </c>
      <c r="FA2152" s="9">
        <v>0</v>
      </c>
      <c r="FB2152" s="9">
        <v>0</v>
      </c>
      <c r="FC2152" s="9">
        <v>0</v>
      </c>
      <c r="FD2152" s="9">
        <v>0</v>
      </c>
      <c r="FE2152" s="9">
        <v>0</v>
      </c>
      <c r="FF2152">
        <v>0</v>
      </c>
    </row>
    <row r="2153" spans="1:162" x14ac:dyDescent="0.2">
      <c r="A2153" t="s">
        <v>261</v>
      </c>
      <c r="B2153" t="s">
        <v>4471</v>
      </c>
      <c r="C2153" t="s">
        <v>4599</v>
      </c>
      <c r="D2153" s="1">
        <v>0</v>
      </c>
      <c r="E2153" s="1">
        <v>0</v>
      </c>
      <c r="F2153" s="4">
        <v>0</v>
      </c>
      <c r="G2153" s="4">
        <v>0</v>
      </c>
      <c r="H2153" s="5">
        <v>0</v>
      </c>
      <c r="I2153">
        <v>5</v>
      </c>
      <c r="J2153" s="4">
        <v>0</v>
      </c>
      <c r="K2153">
        <v>0</v>
      </c>
      <c r="L2153" s="5">
        <v>5</v>
      </c>
      <c r="M2153">
        <v>0</v>
      </c>
      <c r="N2153" s="4">
        <v>0</v>
      </c>
      <c r="O2153">
        <v>0</v>
      </c>
      <c r="P2153" s="5">
        <v>0</v>
      </c>
      <c r="Q2153">
        <v>0</v>
      </c>
      <c r="R2153" s="4">
        <v>0</v>
      </c>
      <c r="S2153">
        <v>0</v>
      </c>
      <c r="T2153" s="5">
        <v>0</v>
      </c>
      <c r="U2153">
        <v>0</v>
      </c>
      <c r="V2153" s="4">
        <v>0</v>
      </c>
      <c r="W2153">
        <v>0</v>
      </c>
      <c r="X2153" s="5">
        <v>0</v>
      </c>
      <c r="Y2153">
        <v>0</v>
      </c>
      <c r="Z2153" s="4">
        <v>0</v>
      </c>
      <c r="AA2153">
        <v>0</v>
      </c>
      <c r="AB2153" s="5">
        <v>0</v>
      </c>
      <c r="AD2153">
        <v>0</v>
      </c>
      <c r="AE2153">
        <v>5</v>
      </c>
      <c r="AF2153" s="4">
        <v>0</v>
      </c>
      <c r="AG2153">
        <v>0</v>
      </c>
      <c r="AH2153" s="5">
        <v>5</v>
      </c>
      <c r="AI2153">
        <v>0</v>
      </c>
      <c r="AJ2153" s="4">
        <v>0</v>
      </c>
      <c r="AK2153">
        <v>0</v>
      </c>
      <c r="AL2153" s="5">
        <v>0</v>
      </c>
      <c r="AM2153">
        <v>0</v>
      </c>
      <c r="AN2153" s="4">
        <v>0</v>
      </c>
      <c r="AO2153">
        <v>0</v>
      </c>
      <c r="AP2153" s="5">
        <v>0</v>
      </c>
      <c r="AQ2153">
        <v>0</v>
      </c>
      <c r="AR2153" s="4">
        <v>0</v>
      </c>
      <c r="AS2153">
        <v>0</v>
      </c>
      <c r="AT2153" s="5">
        <v>0</v>
      </c>
      <c r="AU2153">
        <v>0</v>
      </c>
      <c r="AV2153" s="4">
        <v>0</v>
      </c>
      <c r="AW2153">
        <v>0</v>
      </c>
      <c r="AX2153" s="5">
        <v>0</v>
      </c>
      <c r="AY2153">
        <v>0</v>
      </c>
      <c r="AZ2153" s="4">
        <v>0</v>
      </c>
      <c r="BA2153">
        <v>0</v>
      </c>
      <c r="BB2153" s="5">
        <v>0</v>
      </c>
      <c r="BD2153">
        <v>0</v>
      </c>
      <c r="BE2153">
        <v>5</v>
      </c>
      <c r="BF2153" s="4">
        <v>0</v>
      </c>
      <c r="BG2153">
        <v>0</v>
      </c>
      <c r="BH2153" s="5">
        <v>5</v>
      </c>
      <c r="BI2153">
        <v>0</v>
      </c>
      <c r="BJ2153" s="4">
        <v>0</v>
      </c>
      <c r="BK2153">
        <v>0</v>
      </c>
      <c r="BL2153" s="5">
        <v>0</v>
      </c>
      <c r="BM2153">
        <v>0</v>
      </c>
      <c r="BN2153" s="4">
        <v>0</v>
      </c>
      <c r="BO2153">
        <v>0</v>
      </c>
      <c r="BP2153" s="5">
        <v>0</v>
      </c>
      <c r="BQ2153">
        <v>0</v>
      </c>
      <c r="BR2153" s="4">
        <v>0</v>
      </c>
      <c r="BS2153">
        <v>0</v>
      </c>
      <c r="BT2153" s="5">
        <v>0</v>
      </c>
      <c r="BU2153">
        <v>0</v>
      </c>
      <c r="BV2153" s="4">
        <v>0</v>
      </c>
      <c r="BW2153">
        <v>0</v>
      </c>
      <c r="BX2153" s="5">
        <v>0</v>
      </c>
      <c r="BY2153">
        <v>0</v>
      </c>
      <c r="BZ2153" s="4">
        <v>0</v>
      </c>
      <c r="CA2153">
        <v>0</v>
      </c>
      <c r="CB2153" s="5">
        <v>0</v>
      </c>
      <c r="CD2153">
        <v>0</v>
      </c>
      <c r="CE2153">
        <v>5</v>
      </c>
      <c r="CF2153" s="4">
        <v>0</v>
      </c>
      <c r="CG2153">
        <v>0</v>
      </c>
      <c r="CH2153" s="5">
        <v>5</v>
      </c>
      <c r="CI2153">
        <v>0</v>
      </c>
      <c r="CJ2153" s="4">
        <v>0</v>
      </c>
      <c r="CK2153">
        <v>0</v>
      </c>
      <c r="CL2153" s="5">
        <v>0</v>
      </c>
      <c r="CM2153">
        <v>0</v>
      </c>
      <c r="CN2153" s="4">
        <v>0</v>
      </c>
      <c r="CO2153">
        <v>0</v>
      </c>
      <c r="CP2153" s="5">
        <v>0</v>
      </c>
      <c r="CQ2153">
        <v>0</v>
      </c>
      <c r="CR2153" s="4">
        <v>0</v>
      </c>
      <c r="CS2153">
        <v>0</v>
      </c>
      <c r="CT2153" s="5">
        <v>0</v>
      </c>
      <c r="CU2153">
        <v>0</v>
      </c>
      <c r="CV2153" s="4">
        <v>0</v>
      </c>
      <c r="CW2153">
        <v>0</v>
      </c>
      <c r="CX2153" s="5">
        <v>0</v>
      </c>
      <c r="CY2153" s="21">
        <v>0</v>
      </c>
      <c r="CZ2153" s="21">
        <v>0</v>
      </c>
      <c r="DA2153" s="21">
        <v>0</v>
      </c>
      <c r="DB2153" s="5">
        <v>0</v>
      </c>
      <c r="DD2153" s="8">
        <v>0</v>
      </c>
      <c r="DE2153" s="8">
        <v>0</v>
      </c>
      <c r="DF2153" s="8">
        <v>0</v>
      </c>
      <c r="DG2153" s="8">
        <v>0</v>
      </c>
      <c r="DH2153" s="8">
        <v>0</v>
      </c>
      <c r="DI2153" s="8">
        <v>0</v>
      </c>
      <c r="DJ2153" s="8">
        <v>0</v>
      </c>
      <c r="DK2153" s="8">
        <v>0</v>
      </c>
      <c r="DL2153" s="8">
        <v>0</v>
      </c>
      <c r="DM2153" s="8">
        <v>0</v>
      </c>
      <c r="DN2153" s="8">
        <v>0</v>
      </c>
      <c r="DO2153" s="8">
        <v>0</v>
      </c>
      <c r="DP2153" s="8">
        <v>0</v>
      </c>
      <c r="DQ2153" s="8">
        <v>0</v>
      </c>
      <c r="DR2153" s="8">
        <v>0</v>
      </c>
      <c r="DS2153" s="8">
        <v>0</v>
      </c>
      <c r="DT2153" s="8">
        <v>0</v>
      </c>
      <c r="DU2153" s="8">
        <v>0</v>
      </c>
      <c r="DV2153" s="8">
        <v>0</v>
      </c>
      <c r="DW2153" s="8">
        <v>0</v>
      </c>
      <c r="DX2153" s="8">
        <v>0</v>
      </c>
      <c r="DY2153" s="8">
        <v>0</v>
      </c>
      <c r="DZ2153" s="8">
        <v>0</v>
      </c>
      <c r="EA2153" s="8">
        <v>0</v>
      </c>
      <c r="EB2153" s="8">
        <v>0</v>
      </c>
      <c r="EC2153" s="8">
        <v>0</v>
      </c>
      <c r="ED2153" s="20">
        <v>0</v>
      </c>
      <c r="EF2153" s="9">
        <v>0</v>
      </c>
      <c r="EG2153" s="9">
        <v>0</v>
      </c>
      <c r="EH2153" s="9">
        <v>0</v>
      </c>
      <c r="EI2153" s="9">
        <v>0</v>
      </c>
      <c r="EJ2153" s="9">
        <v>0</v>
      </c>
      <c r="EK2153" s="9">
        <v>0</v>
      </c>
      <c r="EL2153" s="9">
        <v>0</v>
      </c>
      <c r="EM2153" s="9">
        <v>0</v>
      </c>
      <c r="EN2153" s="9">
        <v>0</v>
      </c>
      <c r="EO2153" s="9">
        <v>0</v>
      </c>
      <c r="EP2153" s="9">
        <v>0</v>
      </c>
      <c r="EQ2153" s="9">
        <v>0</v>
      </c>
      <c r="ER2153" s="9">
        <v>0</v>
      </c>
      <c r="ES2153" s="9">
        <v>0</v>
      </c>
      <c r="ET2153" s="9">
        <v>0</v>
      </c>
      <c r="EU2153" s="9">
        <v>0</v>
      </c>
      <c r="EV2153" s="9">
        <v>0</v>
      </c>
      <c r="EW2153" s="9">
        <v>0</v>
      </c>
      <c r="EX2153" s="9">
        <v>0</v>
      </c>
      <c r="EY2153" s="9">
        <v>0</v>
      </c>
      <c r="EZ2153" s="9">
        <v>0</v>
      </c>
      <c r="FA2153" s="9">
        <v>0</v>
      </c>
      <c r="FB2153" s="9">
        <v>0</v>
      </c>
      <c r="FC2153" s="9">
        <v>0</v>
      </c>
      <c r="FD2153" s="9">
        <v>0</v>
      </c>
      <c r="FE2153" s="9">
        <v>0</v>
      </c>
      <c r="FF2153">
        <v>0</v>
      </c>
    </row>
    <row r="2154" spans="1:162" x14ac:dyDescent="0.2">
      <c r="A2154" t="s">
        <v>505</v>
      </c>
      <c r="B2154" t="s">
        <v>4472</v>
      </c>
      <c r="C2154" t="s">
        <v>3</v>
      </c>
      <c r="D2154" s="1">
        <v>0</v>
      </c>
      <c r="E2154" s="1">
        <v>5</v>
      </c>
      <c r="F2154" s="4">
        <v>0</v>
      </c>
      <c r="G2154" s="4">
        <v>0</v>
      </c>
      <c r="H2154" s="5">
        <v>5</v>
      </c>
      <c r="I2154">
        <v>0</v>
      </c>
      <c r="J2154" s="4">
        <v>0</v>
      </c>
      <c r="K2154">
        <v>0</v>
      </c>
      <c r="L2154" s="5">
        <v>0</v>
      </c>
      <c r="M2154">
        <v>0</v>
      </c>
      <c r="N2154" s="4">
        <v>0</v>
      </c>
      <c r="O2154">
        <v>0</v>
      </c>
      <c r="P2154" s="5">
        <v>0</v>
      </c>
      <c r="Q2154">
        <v>0</v>
      </c>
      <c r="R2154" s="4">
        <v>0</v>
      </c>
      <c r="S2154">
        <v>0</v>
      </c>
      <c r="T2154" s="5">
        <v>0</v>
      </c>
      <c r="U2154">
        <v>0</v>
      </c>
      <c r="V2154" s="4">
        <v>0</v>
      </c>
      <c r="W2154">
        <v>0</v>
      </c>
      <c r="X2154" s="5">
        <v>0</v>
      </c>
      <c r="Y2154">
        <v>0</v>
      </c>
      <c r="Z2154" s="4">
        <v>0</v>
      </c>
      <c r="AA2154">
        <v>0</v>
      </c>
      <c r="AB2154" s="5">
        <v>0</v>
      </c>
      <c r="AD2154">
        <v>5</v>
      </c>
      <c r="AE2154">
        <v>5</v>
      </c>
      <c r="AF2154" s="4">
        <v>0</v>
      </c>
      <c r="AG2154">
        <v>0</v>
      </c>
      <c r="AH2154" s="5">
        <v>5</v>
      </c>
      <c r="AI2154">
        <v>0</v>
      </c>
      <c r="AJ2154" s="4">
        <v>0</v>
      </c>
      <c r="AK2154">
        <v>0</v>
      </c>
      <c r="AL2154" s="5">
        <v>0</v>
      </c>
      <c r="AM2154">
        <v>0</v>
      </c>
      <c r="AN2154" s="4">
        <v>0</v>
      </c>
      <c r="AO2154">
        <v>0</v>
      </c>
      <c r="AP2154" s="5">
        <v>0</v>
      </c>
      <c r="AQ2154">
        <v>0</v>
      </c>
      <c r="AR2154" s="4">
        <v>0</v>
      </c>
      <c r="AS2154">
        <v>0</v>
      </c>
      <c r="AT2154" s="5">
        <v>0</v>
      </c>
      <c r="AU2154">
        <v>0</v>
      </c>
      <c r="AV2154" s="4">
        <v>0</v>
      </c>
      <c r="AW2154">
        <v>0</v>
      </c>
      <c r="AX2154" s="5">
        <v>0</v>
      </c>
      <c r="AY2154">
        <v>0</v>
      </c>
      <c r="AZ2154" s="4">
        <v>0</v>
      </c>
      <c r="BA2154">
        <v>0</v>
      </c>
      <c r="BB2154" s="5">
        <v>0</v>
      </c>
      <c r="BD2154">
        <v>5</v>
      </c>
      <c r="BE2154">
        <v>5</v>
      </c>
      <c r="BF2154" s="4">
        <v>0</v>
      </c>
      <c r="BG2154">
        <v>0</v>
      </c>
      <c r="BH2154" s="5">
        <v>5</v>
      </c>
      <c r="BI2154">
        <v>0</v>
      </c>
      <c r="BJ2154" s="4">
        <v>0</v>
      </c>
      <c r="BK2154">
        <v>0</v>
      </c>
      <c r="BL2154" s="5">
        <v>0</v>
      </c>
      <c r="BM2154">
        <v>0</v>
      </c>
      <c r="BN2154" s="4">
        <v>0</v>
      </c>
      <c r="BO2154">
        <v>0</v>
      </c>
      <c r="BP2154" s="5">
        <v>0</v>
      </c>
      <c r="BQ2154">
        <v>0</v>
      </c>
      <c r="BR2154" s="4">
        <v>0</v>
      </c>
      <c r="BS2154">
        <v>0</v>
      </c>
      <c r="BT2154" s="5">
        <v>0</v>
      </c>
      <c r="BU2154">
        <v>0</v>
      </c>
      <c r="BV2154" s="4">
        <v>0</v>
      </c>
      <c r="BW2154">
        <v>0</v>
      </c>
      <c r="BX2154" s="5">
        <v>0</v>
      </c>
      <c r="BY2154">
        <v>0</v>
      </c>
      <c r="BZ2154" s="4">
        <v>0</v>
      </c>
      <c r="CA2154">
        <v>0</v>
      </c>
      <c r="CB2154" s="5">
        <v>0</v>
      </c>
      <c r="CD2154">
        <v>5</v>
      </c>
      <c r="CE2154">
        <v>5</v>
      </c>
      <c r="CF2154" s="4">
        <v>0</v>
      </c>
      <c r="CG2154">
        <v>0</v>
      </c>
      <c r="CH2154" s="5">
        <v>5</v>
      </c>
      <c r="CI2154">
        <v>0</v>
      </c>
      <c r="CJ2154" s="4">
        <v>0</v>
      </c>
      <c r="CK2154">
        <v>0</v>
      </c>
      <c r="CL2154" s="5">
        <v>0</v>
      </c>
      <c r="CM2154">
        <v>0</v>
      </c>
      <c r="CN2154" s="4">
        <v>0</v>
      </c>
      <c r="CO2154">
        <v>0</v>
      </c>
      <c r="CP2154" s="5">
        <v>0</v>
      </c>
      <c r="CQ2154">
        <v>0</v>
      </c>
      <c r="CR2154" s="4">
        <v>0</v>
      </c>
      <c r="CS2154">
        <v>0</v>
      </c>
      <c r="CT2154" s="5">
        <v>0</v>
      </c>
      <c r="CU2154">
        <v>0</v>
      </c>
      <c r="CV2154" s="4">
        <v>0</v>
      </c>
      <c r="CW2154">
        <v>0</v>
      </c>
      <c r="CX2154" s="5">
        <v>0</v>
      </c>
      <c r="CY2154" s="21">
        <v>0</v>
      </c>
      <c r="CZ2154" s="21">
        <v>0</v>
      </c>
      <c r="DA2154" s="21">
        <v>0</v>
      </c>
      <c r="DB2154" s="5">
        <v>0</v>
      </c>
      <c r="DD2154" s="8">
        <v>0</v>
      </c>
      <c r="DE2154" s="8">
        <v>0</v>
      </c>
      <c r="DF2154" s="8">
        <v>0</v>
      </c>
      <c r="DG2154" s="8">
        <v>0</v>
      </c>
      <c r="DH2154" s="8">
        <v>0</v>
      </c>
      <c r="DI2154" s="8">
        <v>0</v>
      </c>
      <c r="DJ2154" s="8">
        <v>0</v>
      </c>
      <c r="DK2154" s="8">
        <v>0</v>
      </c>
      <c r="DL2154" s="8">
        <v>0</v>
      </c>
      <c r="DM2154" s="8">
        <v>0</v>
      </c>
      <c r="DN2154" s="8">
        <v>0</v>
      </c>
      <c r="DO2154" s="8">
        <v>0</v>
      </c>
      <c r="DP2154" s="8">
        <v>0</v>
      </c>
      <c r="DQ2154" s="8">
        <v>0</v>
      </c>
      <c r="DR2154" s="8">
        <v>0</v>
      </c>
      <c r="DS2154" s="8">
        <v>0</v>
      </c>
      <c r="DT2154" s="8">
        <v>0</v>
      </c>
      <c r="DU2154" s="8">
        <v>0</v>
      </c>
      <c r="DV2154" s="8">
        <v>0</v>
      </c>
      <c r="DW2154" s="8">
        <v>0</v>
      </c>
      <c r="DX2154" s="8">
        <v>0</v>
      </c>
      <c r="DY2154" s="8">
        <v>0</v>
      </c>
      <c r="DZ2154" s="8">
        <v>0</v>
      </c>
      <c r="EA2154" s="8">
        <v>0</v>
      </c>
      <c r="EB2154" s="8">
        <v>0</v>
      </c>
      <c r="EC2154" s="8">
        <v>0</v>
      </c>
      <c r="ED2154" s="20">
        <v>0</v>
      </c>
      <c r="EF2154" s="9">
        <v>0</v>
      </c>
      <c r="EG2154" s="9">
        <v>0</v>
      </c>
      <c r="EH2154" s="9">
        <v>0</v>
      </c>
      <c r="EI2154" s="9">
        <v>0</v>
      </c>
      <c r="EJ2154" s="9">
        <v>0</v>
      </c>
      <c r="EK2154" s="9">
        <v>0</v>
      </c>
      <c r="EL2154" s="9">
        <v>0</v>
      </c>
      <c r="EM2154" s="9">
        <v>0</v>
      </c>
      <c r="EN2154" s="9">
        <v>0</v>
      </c>
      <c r="EO2154" s="9">
        <v>0</v>
      </c>
      <c r="EP2154" s="9">
        <v>0</v>
      </c>
      <c r="EQ2154" s="9">
        <v>0</v>
      </c>
      <c r="ER2154" s="9">
        <v>0</v>
      </c>
      <c r="ES2154" s="9">
        <v>0</v>
      </c>
      <c r="ET2154" s="9">
        <v>0</v>
      </c>
      <c r="EU2154" s="9">
        <v>0</v>
      </c>
      <c r="EV2154" s="9">
        <v>0</v>
      </c>
      <c r="EW2154" s="9">
        <v>0</v>
      </c>
      <c r="EX2154" s="9">
        <v>0</v>
      </c>
      <c r="EY2154" s="9">
        <v>0</v>
      </c>
      <c r="EZ2154" s="9">
        <v>0</v>
      </c>
      <c r="FA2154" s="9">
        <v>0</v>
      </c>
      <c r="FB2154" s="9">
        <v>0</v>
      </c>
      <c r="FC2154" s="9">
        <v>0</v>
      </c>
      <c r="FD2154" s="9">
        <v>0</v>
      </c>
      <c r="FE2154" s="9">
        <v>0</v>
      </c>
      <c r="FF2154">
        <v>0</v>
      </c>
    </row>
    <row r="2155" spans="1:162" x14ac:dyDescent="0.2">
      <c r="A2155" t="s">
        <v>712</v>
      </c>
      <c r="B2155" t="s">
        <v>4473</v>
      </c>
      <c r="C2155" t="s">
        <v>3</v>
      </c>
      <c r="D2155" s="1">
        <v>0</v>
      </c>
      <c r="E2155" s="1">
        <v>0</v>
      </c>
      <c r="F2155" s="4">
        <v>0</v>
      </c>
      <c r="G2155" s="4">
        <v>0</v>
      </c>
      <c r="H2155" s="5">
        <v>0</v>
      </c>
      <c r="I2155">
        <v>4</v>
      </c>
      <c r="J2155" s="4">
        <v>0</v>
      </c>
      <c r="K2155">
        <v>17</v>
      </c>
      <c r="L2155" s="5">
        <v>4</v>
      </c>
      <c r="M2155">
        <v>4</v>
      </c>
      <c r="N2155" s="4">
        <v>0</v>
      </c>
      <c r="O2155">
        <v>0</v>
      </c>
      <c r="P2155" s="5">
        <v>4</v>
      </c>
      <c r="Q2155">
        <v>0</v>
      </c>
      <c r="R2155" s="4">
        <v>0</v>
      </c>
      <c r="S2155">
        <v>0</v>
      </c>
      <c r="T2155" s="5">
        <v>0</v>
      </c>
      <c r="U2155">
        <v>0</v>
      </c>
      <c r="V2155" s="4">
        <v>0</v>
      </c>
      <c r="W2155">
        <v>0</v>
      </c>
      <c r="X2155" s="5">
        <v>0</v>
      </c>
      <c r="Y2155">
        <v>0</v>
      </c>
      <c r="Z2155" s="4">
        <v>0</v>
      </c>
      <c r="AA2155">
        <v>0</v>
      </c>
      <c r="AB2155" s="5">
        <v>0</v>
      </c>
      <c r="AD2155">
        <v>0</v>
      </c>
      <c r="AE2155">
        <v>0</v>
      </c>
      <c r="AF2155" s="4">
        <v>0</v>
      </c>
      <c r="AG2155">
        <v>0</v>
      </c>
      <c r="AH2155" s="5">
        <v>0</v>
      </c>
      <c r="AI2155">
        <v>4</v>
      </c>
      <c r="AJ2155" s="4">
        <v>0</v>
      </c>
      <c r="AK2155">
        <v>17</v>
      </c>
      <c r="AL2155" s="5">
        <v>4</v>
      </c>
      <c r="AM2155">
        <v>0</v>
      </c>
      <c r="AN2155" s="4">
        <v>0</v>
      </c>
      <c r="AO2155">
        <v>0</v>
      </c>
      <c r="AP2155" s="5">
        <v>0</v>
      </c>
      <c r="AQ2155">
        <v>0</v>
      </c>
      <c r="AR2155" s="4">
        <v>0</v>
      </c>
      <c r="AS2155">
        <v>0</v>
      </c>
      <c r="AT2155" s="5">
        <v>0</v>
      </c>
      <c r="AU2155">
        <v>0</v>
      </c>
      <c r="AV2155" s="4">
        <v>0</v>
      </c>
      <c r="AW2155">
        <v>0</v>
      </c>
      <c r="AX2155" s="5">
        <v>0</v>
      </c>
      <c r="AY2155">
        <v>0</v>
      </c>
      <c r="AZ2155" s="4">
        <v>0</v>
      </c>
      <c r="BA2155">
        <v>0</v>
      </c>
      <c r="BB2155" s="5">
        <v>0</v>
      </c>
      <c r="BD2155">
        <v>0</v>
      </c>
      <c r="BE2155">
        <v>3</v>
      </c>
      <c r="BF2155" s="4">
        <v>0</v>
      </c>
      <c r="BG2155">
        <v>17</v>
      </c>
      <c r="BH2155" s="5">
        <v>3</v>
      </c>
      <c r="BI2155">
        <v>4</v>
      </c>
      <c r="BJ2155" s="4">
        <v>0</v>
      </c>
      <c r="BK2155">
        <v>0</v>
      </c>
      <c r="BL2155" s="5">
        <v>4</v>
      </c>
      <c r="BM2155">
        <v>0</v>
      </c>
      <c r="BN2155" s="4">
        <v>0</v>
      </c>
      <c r="BO2155">
        <v>0</v>
      </c>
      <c r="BP2155" s="5">
        <v>0</v>
      </c>
      <c r="BQ2155">
        <v>0</v>
      </c>
      <c r="BR2155" s="4">
        <v>0</v>
      </c>
      <c r="BS2155">
        <v>0</v>
      </c>
      <c r="BT2155" s="5">
        <v>0</v>
      </c>
      <c r="BU2155">
        <v>0</v>
      </c>
      <c r="BV2155" s="4">
        <v>0</v>
      </c>
      <c r="BW2155">
        <v>0</v>
      </c>
      <c r="BX2155" s="5">
        <v>0</v>
      </c>
      <c r="BY2155">
        <v>0</v>
      </c>
      <c r="BZ2155" s="4">
        <v>0</v>
      </c>
      <c r="CA2155">
        <v>0</v>
      </c>
      <c r="CB2155" s="5">
        <v>0</v>
      </c>
      <c r="CD2155">
        <v>0</v>
      </c>
      <c r="CE2155">
        <v>3</v>
      </c>
      <c r="CF2155" s="4">
        <v>0</v>
      </c>
      <c r="CG2155">
        <v>17</v>
      </c>
      <c r="CH2155" s="5">
        <v>3</v>
      </c>
      <c r="CI2155">
        <v>4</v>
      </c>
      <c r="CJ2155" s="4">
        <v>0</v>
      </c>
      <c r="CK2155">
        <v>0</v>
      </c>
      <c r="CL2155" s="5">
        <v>4</v>
      </c>
      <c r="CM2155">
        <v>0</v>
      </c>
      <c r="CN2155" s="4">
        <v>0</v>
      </c>
      <c r="CO2155">
        <v>0</v>
      </c>
      <c r="CP2155" s="5">
        <v>0</v>
      </c>
      <c r="CQ2155">
        <v>0</v>
      </c>
      <c r="CR2155" s="4">
        <v>0</v>
      </c>
      <c r="CS2155">
        <v>0</v>
      </c>
      <c r="CT2155" s="5">
        <v>0</v>
      </c>
      <c r="CU2155">
        <v>0</v>
      </c>
      <c r="CV2155" s="4">
        <v>0</v>
      </c>
      <c r="CW2155">
        <v>0</v>
      </c>
      <c r="CX2155" s="5">
        <v>0</v>
      </c>
      <c r="CY2155" s="21">
        <v>0</v>
      </c>
      <c r="CZ2155" s="21">
        <v>0</v>
      </c>
      <c r="DA2155" s="21">
        <v>0</v>
      </c>
      <c r="DB2155" s="5">
        <v>0</v>
      </c>
      <c r="DD2155" s="8">
        <v>0</v>
      </c>
      <c r="DE2155" s="8">
        <v>0</v>
      </c>
      <c r="DF2155" s="8">
        <v>0</v>
      </c>
      <c r="DG2155" s="8">
        <v>0</v>
      </c>
      <c r="DH2155" s="8">
        <v>0</v>
      </c>
      <c r="DI2155" s="8">
        <v>0</v>
      </c>
      <c r="DJ2155" s="8">
        <v>0</v>
      </c>
      <c r="DK2155" s="8">
        <v>0</v>
      </c>
      <c r="DL2155" s="8">
        <v>0</v>
      </c>
      <c r="DM2155" s="8">
        <v>0</v>
      </c>
      <c r="DN2155" s="8">
        <v>0</v>
      </c>
      <c r="DO2155" s="8">
        <v>0</v>
      </c>
      <c r="DP2155" s="8">
        <v>0</v>
      </c>
      <c r="DQ2155" s="8">
        <v>0</v>
      </c>
      <c r="DR2155" s="8">
        <v>0</v>
      </c>
      <c r="DS2155" s="8">
        <v>0</v>
      </c>
      <c r="DT2155" s="8">
        <v>0</v>
      </c>
      <c r="DU2155" s="8">
        <v>0</v>
      </c>
      <c r="DV2155" s="8">
        <v>0</v>
      </c>
      <c r="DW2155" s="8">
        <v>0</v>
      </c>
      <c r="DX2155" s="8">
        <v>0</v>
      </c>
      <c r="DY2155" s="8">
        <v>0</v>
      </c>
      <c r="DZ2155" s="8">
        <v>0</v>
      </c>
      <c r="EA2155" s="8">
        <v>0</v>
      </c>
      <c r="EB2155" s="8">
        <v>0</v>
      </c>
      <c r="EC2155" s="8">
        <v>0</v>
      </c>
      <c r="ED2155" s="20">
        <v>0</v>
      </c>
      <c r="EF2155" s="9">
        <v>0</v>
      </c>
      <c r="EG2155" s="9">
        <v>0</v>
      </c>
      <c r="EH2155" s="9">
        <v>0</v>
      </c>
      <c r="EI2155" s="9">
        <v>0</v>
      </c>
      <c r="EJ2155" s="9">
        <v>0</v>
      </c>
      <c r="EK2155" s="9">
        <v>17</v>
      </c>
      <c r="EL2155" s="9">
        <v>0</v>
      </c>
      <c r="EM2155" s="9">
        <v>0</v>
      </c>
      <c r="EN2155" s="9">
        <v>0</v>
      </c>
      <c r="EO2155" s="9">
        <v>0</v>
      </c>
      <c r="EP2155" s="9">
        <v>0</v>
      </c>
      <c r="EQ2155" s="9">
        <v>0</v>
      </c>
      <c r="ER2155" s="9">
        <v>0</v>
      </c>
      <c r="ES2155" s="9">
        <v>0</v>
      </c>
      <c r="ET2155" s="9">
        <v>0</v>
      </c>
      <c r="EU2155" s="9">
        <v>0</v>
      </c>
      <c r="EV2155" s="9">
        <v>0</v>
      </c>
      <c r="EW2155" s="9">
        <v>0</v>
      </c>
      <c r="EX2155" s="9">
        <v>0</v>
      </c>
      <c r="EY2155" s="9">
        <v>0</v>
      </c>
      <c r="EZ2155" s="9">
        <v>0</v>
      </c>
      <c r="FA2155" s="9">
        <v>0</v>
      </c>
      <c r="FB2155" s="9">
        <v>0</v>
      </c>
      <c r="FC2155" s="9">
        <v>0</v>
      </c>
      <c r="FD2155" s="9">
        <v>0</v>
      </c>
      <c r="FE2155" s="9">
        <v>0</v>
      </c>
      <c r="FF2155">
        <v>0</v>
      </c>
    </row>
    <row r="2156" spans="1:162" x14ac:dyDescent="0.2">
      <c r="A2156" t="s">
        <v>214</v>
      </c>
      <c r="B2156" t="s">
        <v>4474</v>
      </c>
      <c r="C2156" t="s">
        <v>4599</v>
      </c>
      <c r="D2156" s="1">
        <v>5</v>
      </c>
      <c r="E2156" s="1">
        <v>5</v>
      </c>
      <c r="F2156" s="4">
        <v>0</v>
      </c>
      <c r="G2156" s="4">
        <v>6</v>
      </c>
      <c r="H2156" s="5">
        <v>5</v>
      </c>
      <c r="I2156">
        <v>5</v>
      </c>
      <c r="J2156" s="4">
        <v>0</v>
      </c>
      <c r="K2156">
        <v>0</v>
      </c>
      <c r="L2156" s="5">
        <v>5</v>
      </c>
      <c r="M2156">
        <v>5</v>
      </c>
      <c r="N2156" s="4">
        <v>0</v>
      </c>
      <c r="O2156">
        <v>0</v>
      </c>
      <c r="P2156" s="5">
        <v>5</v>
      </c>
      <c r="Q2156">
        <v>0</v>
      </c>
      <c r="R2156" s="4">
        <v>0</v>
      </c>
      <c r="S2156">
        <v>0</v>
      </c>
      <c r="T2156" s="5">
        <v>0</v>
      </c>
      <c r="U2156">
        <v>0</v>
      </c>
      <c r="V2156" s="4">
        <v>0</v>
      </c>
      <c r="W2156">
        <v>0</v>
      </c>
      <c r="X2156" s="5">
        <v>0</v>
      </c>
      <c r="Y2156">
        <v>0</v>
      </c>
      <c r="Z2156" s="4">
        <v>0</v>
      </c>
      <c r="AA2156">
        <v>0</v>
      </c>
      <c r="AB2156" s="5">
        <v>0</v>
      </c>
      <c r="AD2156">
        <v>5</v>
      </c>
      <c r="AE2156">
        <v>5</v>
      </c>
      <c r="AF2156" s="4">
        <v>0</v>
      </c>
      <c r="AG2156">
        <v>0</v>
      </c>
      <c r="AH2156" s="5">
        <v>5</v>
      </c>
      <c r="AI2156">
        <v>5</v>
      </c>
      <c r="AJ2156" s="4">
        <v>0</v>
      </c>
      <c r="AK2156">
        <v>0</v>
      </c>
      <c r="AL2156" s="5">
        <v>5</v>
      </c>
      <c r="AM2156">
        <v>5</v>
      </c>
      <c r="AN2156" s="4">
        <v>0</v>
      </c>
      <c r="AO2156">
        <v>0</v>
      </c>
      <c r="AP2156" s="5">
        <v>5</v>
      </c>
      <c r="AQ2156">
        <v>0</v>
      </c>
      <c r="AR2156" s="4">
        <v>0</v>
      </c>
      <c r="AS2156">
        <v>0</v>
      </c>
      <c r="AT2156" s="5">
        <v>0</v>
      </c>
      <c r="AU2156">
        <v>0</v>
      </c>
      <c r="AV2156" s="4">
        <v>0</v>
      </c>
      <c r="AW2156">
        <v>0</v>
      </c>
      <c r="AX2156" s="5">
        <v>0</v>
      </c>
      <c r="AY2156">
        <v>0</v>
      </c>
      <c r="AZ2156" s="4">
        <v>0</v>
      </c>
      <c r="BA2156">
        <v>0</v>
      </c>
      <c r="BB2156" s="5">
        <v>0</v>
      </c>
      <c r="BD2156">
        <v>5</v>
      </c>
      <c r="BE2156">
        <v>5</v>
      </c>
      <c r="BF2156" s="4">
        <v>0</v>
      </c>
      <c r="BG2156">
        <v>0</v>
      </c>
      <c r="BH2156" s="5">
        <v>5</v>
      </c>
      <c r="BI2156">
        <v>5</v>
      </c>
      <c r="BJ2156" s="4">
        <v>0</v>
      </c>
      <c r="BK2156">
        <v>0</v>
      </c>
      <c r="BL2156" s="5">
        <v>5</v>
      </c>
      <c r="BM2156">
        <v>5</v>
      </c>
      <c r="BN2156" s="4">
        <v>0</v>
      </c>
      <c r="BO2156">
        <v>0</v>
      </c>
      <c r="BP2156" s="5">
        <v>5</v>
      </c>
      <c r="BQ2156">
        <v>0</v>
      </c>
      <c r="BR2156" s="4">
        <v>0</v>
      </c>
      <c r="BS2156">
        <v>0</v>
      </c>
      <c r="BT2156" s="5">
        <v>0</v>
      </c>
      <c r="BU2156">
        <v>0</v>
      </c>
      <c r="BV2156" s="4">
        <v>0</v>
      </c>
      <c r="BW2156">
        <v>0</v>
      </c>
      <c r="BX2156" s="5">
        <v>0</v>
      </c>
      <c r="BY2156">
        <v>0</v>
      </c>
      <c r="BZ2156" s="4">
        <v>0</v>
      </c>
      <c r="CA2156">
        <v>0</v>
      </c>
      <c r="CB2156" s="5">
        <v>0</v>
      </c>
      <c r="CD2156">
        <v>5</v>
      </c>
      <c r="CE2156">
        <v>5</v>
      </c>
      <c r="CF2156" s="4">
        <v>0</v>
      </c>
      <c r="CG2156">
        <v>0</v>
      </c>
      <c r="CH2156" s="5">
        <v>5</v>
      </c>
      <c r="CI2156">
        <v>5</v>
      </c>
      <c r="CJ2156" s="4">
        <v>0</v>
      </c>
      <c r="CK2156">
        <v>0</v>
      </c>
      <c r="CL2156" s="5">
        <v>5</v>
      </c>
      <c r="CM2156">
        <v>5</v>
      </c>
      <c r="CN2156" s="4">
        <v>0</v>
      </c>
      <c r="CO2156">
        <v>0</v>
      </c>
      <c r="CP2156" s="5">
        <v>5</v>
      </c>
      <c r="CQ2156">
        <v>0</v>
      </c>
      <c r="CR2156" s="4">
        <v>0</v>
      </c>
      <c r="CS2156">
        <v>0</v>
      </c>
      <c r="CT2156" s="5">
        <v>0</v>
      </c>
      <c r="CU2156">
        <v>0</v>
      </c>
      <c r="CV2156" s="4">
        <v>0</v>
      </c>
      <c r="CW2156">
        <v>0</v>
      </c>
      <c r="CX2156" s="5">
        <v>0</v>
      </c>
      <c r="CY2156" s="21">
        <v>0</v>
      </c>
      <c r="CZ2156" s="21">
        <v>0</v>
      </c>
      <c r="DA2156" s="21">
        <v>0</v>
      </c>
      <c r="DB2156" s="5">
        <v>0</v>
      </c>
      <c r="DD2156" s="8">
        <v>0</v>
      </c>
      <c r="DE2156" s="8">
        <v>0</v>
      </c>
      <c r="DF2156" s="8">
        <v>0</v>
      </c>
      <c r="DG2156" s="8">
        <v>0</v>
      </c>
      <c r="DH2156" s="8">
        <v>0</v>
      </c>
      <c r="DI2156" s="8">
        <v>0</v>
      </c>
      <c r="DJ2156" s="8">
        <v>0</v>
      </c>
      <c r="DK2156" s="8">
        <v>0</v>
      </c>
      <c r="DL2156" s="8">
        <v>0</v>
      </c>
      <c r="DM2156" s="8">
        <v>0</v>
      </c>
      <c r="DN2156" s="8">
        <v>0</v>
      </c>
      <c r="DO2156" s="8">
        <v>0</v>
      </c>
      <c r="DP2156" s="8">
        <v>0</v>
      </c>
      <c r="DQ2156" s="8">
        <v>0</v>
      </c>
      <c r="DR2156" s="8">
        <v>0</v>
      </c>
      <c r="DS2156" s="8">
        <v>0</v>
      </c>
      <c r="DT2156" s="8">
        <v>0</v>
      </c>
      <c r="DU2156" s="8">
        <v>0</v>
      </c>
      <c r="DV2156" s="8">
        <v>0</v>
      </c>
      <c r="DW2156" s="8">
        <v>0</v>
      </c>
      <c r="DX2156" s="8">
        <v>0</v>
      </c>
      <c r="DY2156" s="8">
        <v>0</v>
      </c>
      <c r="DZ2156" s="8">
        <v>0</v>
      </c>
      <c r="EA2156" s="8">
        <v>0</v>
      </c>
      <c r="EB2156" s="8">
        <v>0</v>
      </c>
      <c r="EC2156" s="8">
        <v>0</v>
      </c>
      <c r="ED2156" s="20">
        <v>0</v>
      </c>
      <c r="EF2156" s="9">
        <v>6</v>
      </c>
      <c r="EG2156" s="9">
        <v>0</v>
      </c>
      <c r="EH2156" s="9">
        <v>0</v>
      </c>
      <c r="EI2156" s="9">
        <v>0</v>
      </c>
      <c r="EJ2156" s="9">
        <v>0</v>
      </c>
      <c r="EK2156" s="9">
        <v>0</v>
      </c>
      <c r="EL2156" s="9">
        <v>0</v>
      </c>
      <c r="EM2156" s="9">
        <v>0</v>
      </c>
      <c r="EN2156" s="9">
        <v>0</v>
      </c>
      <c r="EO2156" s="9">
        <v>0</v>
      </c>
      <c r="EP2156" s="9">
        <v>0</v>
      </c>
      <c r="EQ2156" s="9">
        <v>0</v>
      </c>
      <c r="ER2156" s="9">
        <v>0</v>
      </c>
      <c r="ES2156" s="9">
        <v>0</v>
      </c>
      <c r="ET2156" s="9">
        <v>0</v>
      </c>
      <c r="EU2156" s="9">
        <v>0</v>
      </c>
      <c r="EV2156" s="9">
        <v>0</v>
      </c>
      <c r="EW2156" s="9">
        <v>0</v>
      </c>
      <c r="EX2156" s="9">
        <v>0</v>
      </c>
      <c r="EY2156" s="9">
        <v>0</v>
      </c>
      <c r="EZ2156" s="9">
        <v>0</v>
      </c>
      <c r="FA2156" s="9">
        <v>0</v>
      </c>
      <c r="FB2156" s="9">
        <v>0</v>
      </c>
      <c r="FC2156" s="9">
        <v>0</v>
      </c>
      <c r="FD2156" s="9">
        <v>0</v>
      </c>
      <c r="FE2156" s="9">
        <v>0</v>
      </c>
      <c r="FF2156">
        <v>0</v>
      </c>
    </row>
    <row r="2157" spans="1:162" x14ac:dyDescent="0.2">
      <c r="A2157" t="s">
        <v>393</v>
      </c>
      <c r="B2157" t="s">
        <v>4475</v>
      </c>
      <c r="C2157" t="s">
        <v>4599</v>
      </c>
      <c r="D2157" s="1">
        <v>5</v>
      </c>
      <c r="E2157" s="1">
        <v>5</v>
      </c>
      <c r="F2157" s="4">
        <v>0</v>
      </c>
      <c r="G2157" s="4">
        <v>44</v>
      </c>
      <c r="H2157" s="5">
        <v>5</v>
      </c>
      <c r="I2157">
        <v>5</v>
      </c>
      <c r="J2157" s="4">
        <v>0</v>
      </c>
      <c r="K2157">
        <v>32</v>
      </c>
      <c r="L2157" s="5">
        <v>5</v>
      </c>
      <c r="M2157">
        <v>7</v>
      </c>
      <c r="N2157" s="4">
        <v>0</v>
      </c>
      <c r="O2157">
        <v>0</v>
      </c>
      <c r="P2157" s="5">
        <v>7</v>
      </c>
      <c r="Q2157">
        <v>7</v>
      </c>
      <c r="R2157" s="4">
        <v>0</v>
      </c>
      <c r="S2157">
        <v>0</v>
      </c>
      <c r="T2157" s="5">
        <v>7</v>
      </c>
      <c r="U2157">
        <v>0</v>
      </c>
      <c r="V2157" s="4">
        <v>0</v>
      </c>
      <c r="W2157">
        <v>0</v>
      </c>
      <c r="X2157" s="5">
        <v>0</v>
      </c>
      <c r="Y2157">
        <v>0</v>
      </c>
      <c r="Z2157" s="4">
        <v>0</v>
      </c>
      <c r="AA2157">
        <v>0</v>
      </c>
      <c r="AB2157" s="5">
        <v>0</v>
      </c>
      <c r="AD2157">
        <v>5</v>
      </c>
      <c r="AE2157">
        <v>5</v>
      </c>
      <c r="AF2157" s="4">
        <v>0</v>
      </c>
      <c r="AG2157">
        <v>44</v>
      </c>
      <c r="AH2157" s="5">
        <v>5</v>
      </c>
      <c r="AI2157">
        <v>5</v>
      </c>
      <c r="AJ2157" s="4">
        <v>0</v>
      </c>
      <c r="AK2157">
        <v>0</v>
      </c>
      <c r="AL2157" s="5">
        <v>5</v>
      </c>
      <c r="AM2157">
        <v>7</v>
      </c>
      <c r="AN2157" s="4">
        <v>0</v>
      </c>
      <c r="AO2157">
        <v>0</v>
      </c>
      <c r="AP2157" s="5">
        <v>7</v>
      </c>
      <c r="AQ2157">
        <v>7</v>
      </c>
      <c r="AR2157" s="4">
        <v>0</v>
      </c>
      <c r="AS2157">
        <v>0</v>
      </c>
      <c r="AT2157" s="5">
        <v>7</v>
      </c>
      <c r="AU2157">
        <v>0</v>
      </c>
      <c r="AV2157" s="4">
        <v>0</v>
      </c>
      <c r="AW2157">
        <v>0</v>
      </c>
      <c r="AX2157" s="5">
        <v>0</v>
      </c>
      <c r="AY2157">
        <v>0</v>
      </c>
      <c r="AZ2157" s="4">
        <v>0</v>
      </c>
      <c r="BA2157">
        <v>0</v>
      </c>
      <c r="BB2157" s="5">
        <v>0</v>
      </c>
      <c r="BD2157">
        <v>5</v>
      </c>
      <c r="BE2157">
        <v>5</v>
      </c>
      <c r="BF2157" s="4">
        <v>0</v>
      </c>
      <c r="BG2157">
        <v>44</v>
      </c>
      <c r="BH2157" s="5">
        <v>5</v>
      </c>
      <c r="BI2157">
        <v>5</v>
      </c>
      <c r="BJ2157" s="4">
        <v>0</v>
      </c>
      <c r="BK2157">
        <v>0</v>
      </c>
      <c r="BL2157" s="5">
        <v>5</v>
      </c>
      <c r="BM2157">
        <v>7</v>
      </c>
      <c r="BN2157" s="4">
        <v>0</v>
      </c>
      <c r="BO2157">
        <v>0</v>
      </c>
      <c r="BP2157" s="5">
        <v>7</v>
      </c>
      <c r="BQ2157">
        <v>0</v>
      </c>
      <c r="BR2157" s="4">
        <v>0</v>
      </c>
      <c r="BS2157">
        <v>0</v>
      </c>
      <c r="BT2157" s="5">
        <v>0</v>
      </c>
      <c r="BU2157">
        <v>0</v>
      </c>
      <c r="BV2157" s="4">
        <v>0</v>
      </c>
      <c r="BW2157">
        <v>0</v>
      </c>
      <c r="BX2157" s="5">
        <v>0</v>
      </c>
      <c r="BY2157">
        <v>3</v>
      </c>
      <c r="BZ2157" s="4">
        <v>0</v>
      </c>
      <c r="CA2157">
        <v>0</v>
      </c>
      <c r="CB2157" s="5">
        <v>3</v>
      </c>
      <c r="CD2157">
        <v>5</v>
      </c>
      <c r="CE2157">
        <v>5</v>
      </c>
      <c r="CF2157" s="4">
        <v>0</v>
      </c>
      <c r="CG2157">
        <v>32</v>
      </c>
      <c r="CH2157" s="5">
        <v>5</v>
      </c>
      <c r="CI2157">
        <v>5</v>
      </c>
      <c r="CJ2157" s="4">
        <v>0</v>
      </c>
      <c r="CK2157">
        <v>0</v>
      </c>
      <c r="CL2157" s="5">
        <v>5</v>
      </c>
      <c r="CM2157">
        <v>7</v>
      </c>
      <c r="CN2157" s="4">
        <v>0</v>
      </c>
      <c r="CO2157">
        <v>0</v>
      </c>
      <c r="CP2157" s="5">
        <v>7</v>
      </c>
      <c r="CQ2157">
        <v>0</v>
      </c>
      <c r="CR2157" s="4">
        <v>0</v>
      </c>
      <c r="CS2157">
        <v>0</v>
      </c>
      <c r="CT2157" s="5">
        <v>0</v>
      </c>
      <c r="CU2157">
        <v>0</v>
      </c>
      <c r="CV2157" s="4">
        <v>0</v>
      </c>
      <c r="CW2157">
        <v>0</v>
      </c>
      <c r="CX2157" s="5">
        <v>0</v>
      </c>
      <c r="CY2157" s="21">
        <v>0</v>
      </c>
      <c r="CZ2157" s="21">
        <v>0</v>
      </c>
      <c r="DA2157" s="21">
        <v>0</v>
      </c>
      <c r="DB2157" s="5">
        <v>0</v>
      </c>
      <c r="DD2157" s="8">
        <v>0</v>
      </c>
      <c r="DE2157" s="8">
        <v>0</v>
      </c>
      <c r="DF2157" s="8">
        <v>0</v>
      </c>
      <c r="DG2157" s="8">
        <v>0</v>
      </c>
      <c r="DH2157" s="8">
        <v>0</v>
      </c>
      <c r="DI2157" s="8">
        <v>0</v>
      </c>
      <c r="DJ2157" s="8">
        <v>0</v>
      </c>
      <c r="DK2157" s="8">
        <v>0</v>
      </c>
      <c r="DL2157" s="8">
        <v>0</v>
      </c>
      <c r="DM2157" s="8">
        <v>0</v>
      </c>
      <c r="DN2157" s="8">
        <v>0</v>
      </c>
      <c r="DO2157" s="8">
        <v>0</v>
      </c>
      <c r="DP2157" s="8">
        <v>0</v>
      </c>
      <c r="DQ2157" s="8">
        <v>0</v>
      </c>
      <c r="DR2157" s="8">
        <v>0</v>
      </c>
      <c r="DS2157" s="8">
        <v>0</v>
      </c>
      <c r="DT2157" s="8">
        <v>0</v>
      </c>
      <c r="DU2157" s="8">
        <v>0</v>
      </c>
      <c r="DV2157" s="8">
        <v>0</v>
      </c>
      <c r="DW2157" s="8">
        <v>0</v>
      </c>
      <c r="DX2157" s="8">
        <v>0</v>
      </c>
      <c r="DY2157" s="8">
        <v>0</v>
      </c>
      <c r="DZ2157" s="8">
        <v>0</v>
      </c>
      <c r="EA2157" s="8">
        <v>0</v>
      </c>
      <c r="EB2157" s="8">
        <v>0</v>
      </c>
      <c r="EC2157" s="8">
        <v>0</v>
      </c>
      <c r="ED2157" s="20">
        <v>0</v>
      </c>
      <c r="EF2157" s="9">
        <v>0</v>
      </c>
      <c r="EG2157" s="9">
        <v>0</v>
      </c>
      <c r="EH2157" s="9">
        <v>44</v>
      </c>
      <c r="EI2157" s="9">
        <v>0</v>
      </c>
      <c r="EJ2157" s="9">
        <v>32</v>
      </c>
      <c r="EK2157" s="9">
        <v>0</v>
      </c>
      <c r="EL2157" s="9">
        <v>0</v>
      </c>
      <c r="EM2157" s="9">
        <v>0</v>
      </c>
      <c r="EN2157" s="9">
        <v>0</v>
      </c>
      <c r="EO2157" s="9">
        <v>0</v>
      </c>
      <c r="EP2157" s="9">
        <v>0</v>
      </c>
      <c r="EQ2157" s="9">
        <v>0</v>
      </c>
      <c r="ER2157" s="9">
        <v>0</v>
      </c>
      <c r="ES2157" s="9">
        <v>0</v>
      </c>
      <c r="ET2157" s="9">
        <v>0</v>
      </c>
      <c r="EU2157" s="9">
        <v>0</v>
      </c>
      <c r="EV2157" s="9">
        <v>0</v>
      </c>
      <c r="EW2157" s="9">
        <v>0</v>
      </c>
      <c r="EX2157" s="9">
        <v>0</v>
      </c>
      <c r="EY2157" s="9">
        <v>0</v>
      </c>
      <c r="EZ2157" s="9">
        <v>0</v>
      </c>
      <c r="FA2157" s="9">
        <v>0</v>
      </c>
      <c r="FB2157" s="9">
        <v>0</v>
      </c>
      <c r="FC2157" s="9">
        <v>0</v>
      </c>
      <c r="FD2157" s="9">
        <v>0</v>
      </c>
      <c r="FE2157" s="9">
        <v>0</v>
      </c>
      <c r="FF2157">
        <v>0</v>
      </c>
    </row>
    <row r="2158" spans="1:162" x14ac:dyDescent="0.2">
      <c r="A2158" t="s">
        <v>456</v>
      </c>
      <c r="B2158" t="s">
        <v>4476</v>
      </c>
      <c r="C2158" t="s">
        <v>4599</v>
      </c>
      <c r="D2158" s="1">
        <v>0</v>
      </c>
      <c r="E2158" s="1">
        <v>1</v>
      </c>
      <c r="F2158" s="4">
        <v>0</v>
      </c>
      <c r="G2158" s="4">
        <v>0</v>
      </c>
      <c r="H2158" s="5">
        <v>1</v>
      </c>
      <c r="I2158">
        <v>0</v>
      </c>
      <c r="J2158" s="4">
        <v>0</v>
      </c>
      <c r="K2158">
        <v>0</v>
      </c>
      <c r="L2158" s="5">
        <v>0</v>
      </c>
      <c r="M2158">
        <v>0</v>
      </c>
      <c r="N2158" s="4">
        <v>0</v>
      </c>
      <c r="O2158">
        <v>0</v>
      </c>
      <c r="P2158" s="5">
        <v>0</v>
      </c>
      <c r="Q2158">
        <v>0</v>
      </c>
      <c r="R2158" s="4">
        <v>0</v>
      </c>
      <c r="S2158">
        <v>0</v>
      </c>
      <c r="T2158" s="5">
        <v>0</v>
      </c>
      <c r="U2158">
        <v>0</v>
      </c>
      <c r="V2158" s="4">
        <v>0</v>
      </c>
      <c r="W2158">
        <v>0</v>
      </c>
      <c r="X2158" s="5">
        <v>0</v>
      </c>
      <c r="Y2158">
        <v>0</v>
      </c>
      <c r="Z2158" s="4">
        <v>0</v>
      </c>
      <c r="AA2158">
        <v>0</v>
      </c>
      <c r="AB2158" s="5">
        <v>0</v>
      </c>
      <c r="AD2158">
        <v>1</v>
      </c>
      <c r="AE2158">
        <v>1</v>
      </c>
      <c r="AF2158" s="4">
        <v>0</v>
      </c>
      <c r="AG2158">
        <v>0</v>
      </c>
      <c r="AH2158" s="5">
        <v>1</v>
      </c>
      <c r="AI2158">
        <v>0</v>
      </c>
      <c r="AJ2158" s="4">
        <v>0</v>
      </c>
      <c r="AK2158">
        <v>0</v>
      </c>
      <c r="AL2158" s="5">
        <v>0</v>
      </c>
      <c r="AM2158">
        <v>0</v>
      </c>
      <c r="AN2158" s="4">
        <v>0</v>
      </c>
      <c r="AO2158">
        <v>0</v>
      </c>
      <c r="AP2158" s="5">
        <v>0</v>
      </c>
      <c r="AQ2158">
        <v>0</v>
      </c>
      <c r="AR2158" s="4">
        <v>0</v>
      </c>
      <c r="AS2158">
        <v>0</v>
      </c>
      <c r="AT2158" s="5">
        <v>0</v>
      </c>
      <c r="AU2158">
        <v>0</v>
      </c>
      <c r="AV2158" s="4">
        <v>0</v>
      </c>
      <c r="AW2158">
        <v>0</v>
      </c>
      <c r="AX2158" s="5">
        <v>0</v>
      </c>
      <c r="AY2158">
        <v>0</v>
      </c>
      <c r="AZ2158" s="4">
        <v>0</v>
      </c>
      <c r="BA2158">
        <v>0</v>
      </c>
      <c r="BB2158" s="5">
        <v>0</v>
      </c>
      <c r="BD2158">
        <v>1</v>
      </c>
      <c r="BE2158">
        <v>1</v>
      </c>
      <c r="BF2158" s="4">
        <v>0</v>
      </c>
      <c r="BG2158">
        <v>0</v>
      </c>
      <c r="BH2158" s="5">
        <v>1</v>
      </c>
      <c r="BI2158">
        <v>0</v>
      </c>
      <c r="BJ2158" s="4">
        <v>0</v>
      </c>
      <c r="BK2158">
        <v>0</v>
      </c>
      <c r="BL2158" s="5">
        <v>0</v>
      </c>
      <c r="BM2158">
        <v>0</v>
      </c>
      <c r="BN2158" s="4">
        <v>0</v>
      </c>
      <c r="BO2158">
        <v>0</v>
      </c>
      <c r="BP2158" s="5">
        <v>0</v>
      </c>
      <c r="BQ2158">
        <v>0</v>
      </c>
      <c r="BR2158" s="4">
        <v>0</v>
      </c>
      <c r="BS2158">
        <v>0</v>
      </c>
      <c r="BT2158" s="5">
        <v>0</v>
      </c>
      <c r="BU2158">
        <v>0</v>
      </c>
      <c r="BV2158" s="4">
        <v>0</v>
      </c>
      <c r="BW2158">
        <v>0</v>
      </c>
      <c r="BX2158" s="5">
        <v>0</v>
      </c>
      <c r="BY2158">
        <v>0</v>
      </c>
      <c r="BZ2158" s="4">
        <v>0</v>
      </c>
      <c r="CA2158">
        <v>0</v>
      </c>
      <c r="CB2158" s="5">
        <v>0</v>
      </c>
      <c r="CD2158">
        <v>1</v>
      </c>
      <c r="CE2158">
        <v>1</v>
      </c>
      <c r="CF2158" s="4">
        <v>0</v>
      </c>
      <c r="CG2158">
        <v>0</v>
      </c>
      <c r="CH2158" s="5">
        <v>1</v>
      </c>
      <c r="CI2158">
        <v>0</v>
      </c>
      <c r="CJ2158" s="4">
        <v>0</v>
      </c>
      <c r="CK2158">
        <v>0</v>
      </c>
      <c r="CL2158" s="5">
        <v>0</v>
      </c>
      <c r="CM2158">
        <v>0</v>
      </c>
      <c r="CN2158" s="4">
        <v>0</v>
      </c>
      <c r="CO2158">
        <v>0</v>
      </c>
      <c r="CP2158" s="5">
        <v>0</v>
      </c>
      <c r="CQ2158">
        <v>0</v>
      </c>
      <c r="CR2158" s="4">
        <v>0</v>
      </c>
      <c r="CS2158">
        <v>0</v>
      </c>
      <c r="CT2158" s="5">
        <v>0</v>
      </c>
      <c r="CU2158">
        <v>0</v>
      </c>
      <c r="CV2158" s="4">
        <v>0</v>
      </c>
      <c r="CW2158">
        <v>0</v>
      </c>
      <c r="CX2158" s="5">
        <v>0</v>
      </c>
      <c r="CY2158" s="21">
        <v>0</v>
      </c>
      <c r="CZ2158" s="21">
        <v>0</v>
      </c>
      <c r="DA2158" s="21">
        <v>0</v>
      </c>
      <c r="DB2158" s="5">
        <v>0</v>
      </c>
      <c r="DD2158" s="8">
        <v>0</v>
      </c>
      <c r="DE2158" s="8">
        <v>0</v>
      </c>
      <c r="DF2158" s="8">
        <v>0</v>
      </c>
      <c r="DG2158" s="8">
        <v>0</v>
      </c>
      <c r="DH2158" s="8">
        <v>0</v>
      </c>
      <c r="DI2158" s="8">
        <v>0</v>
      </c>
      <c r="DJ2158" s="8">
        <v>0</v>
      </c>
      <c r="DK2158" s="8">
        <v>0</v>
      </c>
      <c r="DL2158" s="8">
        <v>0</v>
      </c>
      <c r="DM2158" s="8">
        <v>0</v>
      </c>
      <c r="DN2158" s="8">
        <v>0</v>
      </c>
      <c r="DO2158" s="8">
        <v>0</v>
      </c>
      <c r="DP2158" s="8">
        <v>0</v>
      </c>
      <c r="DQ2158" s="8">
        <v>0</v>
      </c>
      <c r="DR2158" s="8">
        <v>0</v>
      </c>
      <c r="DS2158" s="8">
        <v>0</v>
      </c>
      <c r="DT2158" s="8">
        <v>0</v>
      </c>
      <c r="DU2158" s="8">
        <v>0</v>
      </c>
      <c r="DV2158" s="8">
        <v>0</v>
      </c>
      <c r="DW2158" s="8">
        <v>0</v>
      </c>
      <c r="DX2158" s="8">
        <v>0</v>
      </c>
      <c r="DY2158" s="8">
        <v>0</v>
      </c>
      <c r="DZ2158" s="8">
        <v>0</v>
      </c>
      <c r="EA2158" s="8">
        <v>0</v>
      </c>
      <c r="EB2158" s="8">
        <v>0</v>
      </c>
      <c r="EC2158" s="8">
        <v>0</v>
      </c>
      <c r="ED2158" s="20">
        <v>0</v>
      </c>
      <c r="EF2158" s="9">
        <v>0</v>
      </c>
      <c r="EG2158" s="9">
        <v>0</v>
      </c>
      <c r="EH2158" s="9">
        <v>0</v>
      </c>
      <c r="EI2158" s="9">
        <v>0</v>
      </c>
      <c r="EJ2158" s="9">
        <v>0</v>
      </c>
      <c r="EK2158" s="9">
        <v>0</v>
      </c>
      <c r="EL2158" s="9">
        <v>0</v>
      </c>
      <c r="EM2158" s="9">
        <v>0</v>
      </c>
      <c r="EN2158" s="9">
        <v>0</v>
      </c>
      <c r="EO2158" s="9">
        <v>0</v>
      </c>
      <c r="EP2158" s="9">
        <v>0</v>
      </c>
      <c r="EQ2158" s="9">
        <v>0</v>
      </c>
      <c r="ER2158" s="9">
        <v>0</v>
      </c>
      <c r="ES2158" s="9">
        <v>0</v>
      </c>
      <c r="ET2158" s="9">
        <v>0</v>
      </c>
      <c r="EU2158" s="9">
        <v>0</v>
      </c>
      <c r="EV2158" s="9">
        <v>0</v>
      </c>
      <c r="EW2158" s="9">
        <v>0</v>
      </c>
      <c r="EX2158" s="9">
        <v>0</v>
      </c>
      <c r="EY2158" s="9">
        <v>0</v>
      </c>
      <c r="EZ2158" s="9">
        <v>0</v>
      </c>
      <c r="FA2158" s="9">
        <v>0</v>
      </c>
      <c r="FB2158" s="9">
        <v>0</v>
      </c>
      <c r="FC2158" s="9">
        <v>0</v>
      </c>
      <c r="FD2158" s="9">
        <v>0</v>
      </c>
      <c r="FE2158" s="9">
        <v>0</v>
      </c>
      <c r="FF2158">
        <v>0</v>
      </c>
    </row>
    <row r="2159" spans="1:162" x14ac:dyDescent="0.2">
      <c r="A2159" t="s">
        <v>112</v>
      </c>
      <c r="B2159" t="s">
        <v>4477</v>
      </c>
      <c r="C2159" t="s">
        <v>4599</v>
      </c>
      <c r="D2159" s="1">
        <v>0</v>
      </c>
      <c r="E2159" s="1">
        <v>0</v>
      </c>
      <c r="F2159" s="4">
        <v>0</v>
      </c>
      <c r="G2159" s="4">
        <v>0</v>
      </c>
      <c r="H2159" s="5">
        <v>0</v>
      </c>
      <c r="I2159">
        <v>0</v>
      </c>
      <c r="J2159" s="4">
        <v>0</v>
      </c>
      <c r="K2159">
        <v>0</v>
      </c>
      <c r="L2159" s="5">
        <v>0</v>
      </c>
      <c r="M2159">
        <v>0</v>
      </c>
      <c r="N2159" s="4">
        <v>0</v>
      </c>
      <c r="O2159">
        <v>0</v>
      </c>
      <c r="P2159" s="5">
        <v>0</v>
      </c>
      <c r="Q2159">
        <v>0</v>
      </c>
      <c r="R2159" s="4">
        <v>0</v>
      </c>
      <c r="S2159">
        <v>0</v>
      </c>
      <c r="T2159" s="5">
        <v>0</v>
      </c>
      <c r="U2159">
        <v>0</v>
      </c>
      <c r="V2159" s="4">
        <v>0</v>
      </c>
      <c r="W2159">
        <v>0</v>
      </c>
      <c r="X2159" s="5">
        <v>0</v>
      </c>
      <c r="Y2159">
        <v>0</v>
      </c>
      <c r="Z2159" s="4">
        <v>0</v>
      </c>
      <c r="AA2159">
        <v>0</v>
      </c>
      <c r="AB2159" s="5">
        <v>0</v>
      </c>
      <c r="AD2159">
        <v>0</v>
      </c>
      <c r="AE2159">
        <v>0</v>
      </c>
      <c r="AF2159" s="4">
        <v>0</v>
      </c>
      <c r="AG2159">
        <v>0</v>
      </c>
      <c r="AH2159" s="5">
        <v>0</v>
      </c>
      <c r="AI2159">
        <v>0</v>
      </c>
      <c r="AJ2159" s="4">
        <v>0</v>
      </c>
      <c r="AK2159">
        <v>0</v>
      </c>
      <c r="AL2159" s="5">
        <v>0</v>
      </c>
      <c r="AM2159">
        <v>0</v>
      </c>
      <c r="AN2159" s="4">
        <v>0</v>
      </c>
      <c r="AO2159">
        <v>0</v>
      </c>
      <c r="AP2159" s="5">
        <v>0</v>
      </c>
      <c r="AQ2159">
        <v>0</v>
      </c>
      <c r="AR2159" s="4">
        <v>0</v>
      </c>
      <c r="AS2159">
        <v>0</v>
      </c>
      <c r="AT2159" s="5">
        <v>0</v>
      </c>
      <c r="AU2159">
        <v>0</v>
      </c>
      <c r="AV2159" s="4">
        <v>0</v>
      </c>
      <c r="AW2159">
        <v>0</v>
      </c>
      <c r="AX2159" s="5">
        <v>0</v>
      </c>
      <c r="AY2159">
        <v>0</v>
      </c>
      <c r="AZ2159" s="4">
        <v>0</v>
      </c>
      <c r="BA2159">
        <v>0</v>
      </c>
      <c r="BB2159" s="5">
        <v>0</v>
      </c>
      <c r="BD2159">
        <v>0</v>
      </c>
      <c r="BE2159">
        <v>0</v>
      </c>
      <c r="BF2159" s="4">
        <v>0</v>
      </c>
      <c r="BG2159">
        <v>0</v>
      </c>
      <c r="BH2159" s="5">
        <v>0</v>
      </c>
      <c r="BI2159">
        <v>0</v>
      </c>
      <c r="BJ2159" s="4">
        <v>0</v>
      </c>
      <c r="BK2159">
        <v>0</v>
      </c>
      <c r="BL2159" s="5">
        <v>0</v>
      </c>
      <c r="BM2159">
        <v>0</v>
      </c>
      <c r="BN2159" s="4">
        <v>0</v>
      </c>
      <c r="BO2159">
        <v>0</v>
      </c>
      <c r="BP2159" s="5">
        <v>0</v>
      </c>
      <c r="BQ2159">
        <v>0</v>
      </c>
      <c r="BR2159" s="4">
        <v>0</v>
      </c>
      <c r="BS2159">
        <v>0</v>
      </c>
      <c r="BT2159" s="5">
        <v>0</v>
      </c>
      <c r="BU2159">
        <v>0</v>
      </c>
      <c r="BV2159" s="4">
        <v>0</v>
      </c>
      <c r="BW2159">
        <v>0</v>
      </c>
      <c r="BX2159" s="5">
        <v>0</v>
      </c>
      <c r="BY2159">
        <v>0</v>
      </c>
      <c r="BZ2159" s="4">
        <v>0</v>
      </c>
      <c r="CA2159">
        <v>0</v>
      </c>
      <c r="CB2159" s="5">
        <v>0</v>
      </c>
      <c r="CD2159">
        <v>0</v>
      </c>
      <c r="CE2159">
        <v>0</v>
      </c>
      <c r="CF2159" s="4">
        <v>0</v>
      </c>
      <c r="CG2159">
        <v>0</v>
      </c>
      <c r="CH2159" s="5">
        <v>0</v>
      </c>
      <c r="CI2159">
        <v>0</v>
      </c>
      <c r="CJ2159" s="4">
        <v>0</v>
      </c>
      <c r="CK2159">
        <v>0</v>
      </c>
      <c r="CL2159" s="5">
        <v>0</v>
      </c>
      <c r="CM2159">
        <v>0</v>
      </c>
      <c r="CN2159" s="4">
        <v>0</v>
      </c>
      <c r="CO2159">
        <v>0</v>
      </c>
      <c r="CP2159" s="5">
        <v>0</v>
      </c>
      <c r="CQ2159">
        <v>0</v>
      </c>
      <c r="CR2159" s="4">
        <v>0</v>
      </c>
      <c r="CS2159">
        <v>0</v>
      </c>
      <c r="CT2159" s="5">
        <v>0</v>
      </c>
      <c r="CU2159">
        <v>0</v>
      </c>
      <c r="CV2159" s="4">
        <v>0</v>
      </c>
      <c r="CW2159">
        <v>0</v>
      </c>
      <c r="CX2159" s="5">
        <v>0</v>
      </c>
      <c r="CY2159" s="21">
        <v>0</v>
      </c>
      <c r="CZ2159" s="21">
        <v>0</v>
      </c>
      <c r="DA2159" s="21">
        <v>0</v>
      </c>
      <c r="DB2159" s="5">
        <v>0</v>
      </c>
      <c r="DD2159" s="8">
        <v>0</v>
      </c>
      <c r="DE2159" s="8">
        <v>0</v>
      </c>
      <c r="DF2159" s="8">
        <v>0</v>
      </c>
      <c r="DG2159" s="8">
        <v>0</v>
      </c>
      <c r="DH2159" s="8">
        <v>0</v>
      </c>
      <c r="DI2159" s="8">
        <v>0</v>
      </c>
      <c r="DJ2159" s="8">
        <v>0</v>
      </c>
      <c r="DK2159" s="8">
        <v>0</v>
      </c>
      <c r="DL2159" s="8">
        <v>0</v>
      </c>
      <c r="DM2159" s="8">
        <v>0</v>
      </c>
      <c r="DN2159" s="8">
        <v>0</v>
      </c>
      <c r="DO2159" s="8">
        <v>0</v>
      </c>
      <c r="DP2159" s="8">
        <v>0</v>
      </c>
      <c r="DQ2159" s="8">
        <v>0</v>
      </c>
      <c r="DR2159" s="8">
        <v>0</v>
      </c>
      <c r="DS2159" s="8">
        <v>0</v>
      </c>
      <c r="DT2159" s="8">
        <v>0</v>
      </c>
      <c r="DU2159" s="8">
        <v>0</v>
      </c>
      <c r="DV2159" s="8">
        <v>0</v>
      </c>
      <c r="DW2159" s="8">
        <v>0</v>
      </c>
      <c r="DX2159" s="8">
        <v>0</v>
      </c>
      <c r="DY2159" s="8">
        <v>0</v>
      </c>
      <c r="DZ2159" s="8">
        <v>0</v>
      </c>
      <c r="EA2159" s="8">
        <v>0</v>
      </c>
      <c r="EB2159" s="8">
        <v>0</v>
      </c>
      <c r="EC2159" s="8">
        <v>0</v>
      </c>
      <c r="ED2159" s="20">
        <v>0</v>
      </c>
      <c r="EF2159" s="9">
        <v>0</v>
      </c>
      <c r="EG2159" s="9">
        <v>0</v>
      </c>
      <c r="EH2159" s="9">
        <v>0</v>
      </c>
      <c r="EI2159" s="9">
        <v>0</v>
      </c>
      <c r="EJ2159" s="9">
        <v>0</v>
      </c>
      <c r="EK2159" s="9">
        <v>0</v>
      </c>
      <c r="EL2159" s="9">
        <v>0</v>
      </c>
      <c r="EM2159" s="9">
        <v>0</v>
      </c>
      <c r="EN2159" s="9">
        <v>0</v>
      </c>
      <c r="EO2159" s="9">
        <v>0</v>
      </c>
      <c r="EP2159" s="9">
        <v>0</v>
      </c>
      <c r="EQ2159" s="9">
        <v>0</v>
      </c>
      <c r="ER2159" s="9">
        <v>0</v>
      </c>
      <c r="ES2159" s="9">
        <v>0</v>
      </c>
      <c r="ET2159" s="9">
        <v>0</v>
      </c>
      <c r="EU2159" s="9">
        <v>0</v>
      </c>
      <c r="EV2159" s="9">
        <v>0</v>
      </c>
      <c r="EW2159" s="9">
        <v>0</v>
      </c>
      <c r="EX2159" s="9">
        <v>0</v>
      </c>
      <c r="EY2159" s="9">
        <v>0</v>
      </c>
      <c r="EZ2159" s="9">
        <v>0</v>
      </c>
      <c r="FA2159" s="9">
        <v>0</v>
      </c>
      <c r="FB2159" s="9">
        <v>0</v>
      </c>
      <c r="FC2159" s="9">
        <v>0</v>
      </c>
      <c r="FD2159" s="9">
        <v>0</v>
      </c>
      <c r="FE2159" s="9">
        <v>0</v>
      </c>
      <c r="FF2159">
        <v>0</v>
      </c>
    </row>
    <row r="2160" spans="1:162" x14ac:dyDescent="0.2">
      <c r="A2160" t="s">
        <v>106</v>
      </c>
      <c r="B2160" t="s">
        <v>4478</v>
      </c>
      <c r="C2160" t="s">
        <v>4599</v>
      </c>
      <c r="D2160" s="1">
        <v>5</v>
      </c>
      <c r="E2160" s="1">
        <v>5</v>
      </c>
      <c r="F2160" s="4">
        <v>0</v>
      </c>
      <c r="G2160" s="4">
        <v>0</v>
      </c>
      <c r="H2160" s="5">
        <v>5</v>
      </c>
      <c r="I2160">
        <v>0</v>
      </c>
      <c r="J2160" s="4">
        <v>0</v>
      </c>
      <c r="K2160">
        <v>0</v>
      </c>
      <c r="L2160" s="5">
        <v>0</v>
      </c>
      <c r="M2160">
        <v>0</v>
      </c>
      <c r="N2160" s="4">
        <v>0</v>
      </c>
      <c r="O2160">
        <v>0</v>
      </c>
      <c r="P2160" s="5">
        <v>0</v>
      </c>
      <c r="Q2160">
        <v>0</v>
      </c>
      <c r="R2160" s="4">
        <v>0</v>
      </c>
      <c r="S2160">
        <v>0</v>
      </c>
      <c r="T2160" s="5">
        <v>0</v>
      </c>
      <c r="U2160">
        <v>0</v>
      </c>
      <c r="V2160" s="4">
        <v>0</v>
      </c>
      <c r="W2160">
        <v>0</v>
      </c>
      <c r="X2160" s="5">
        <v>0</v>
      </c>
      <c r="Y2160">
        <v>0</v>
      </c>
      <c r="Z2160" s="4">
        <v>0</v>
      </c>
      <c r="AA2160">
        <v>0</v>
      </c>
      <c r="AB2160" s="5">
        <v>0</v>
      </c>
      <c r="AD2160">
        <v>5</v>
      </c>
      <c r="AE2160">
        <v>5</v>
      </c>
      <c r="AF2160" s="4">
        <v>0</v>
      </c>
      <c r="AG2160">
        <v>0</v>
      </c>
      <c r="AH2160" s="5">
        <v>5</v>
      </c>
      <c r="AI2160">
        <v>0</v>
      </c>
      <c r="AJ2160" s="4">
        <v>0</v>
      </c>
      <c r="AK2160">
        <v>0</v>
      </c>
      <c r="AL2160" s="5">
        <v>0</v>
      </c>
      <c r="AM2160">
        <v>0</v>
      </c>
      <c r="AN2160" s="4">
        <v>0</v>
      </c>
      <c r="AO2160">
        <v>0</v>
      </c>
      <c r="AP2160" s="5">
        <v>0</v>
      </c>
      <c r="AQ2160">
        <v>0</v>
      </c>
      <c r="AR2160" s="4">
        <v>0</v>
      </c>
      <c r="AS2160">
        <v>0</v>
      </c>
      <c r="AT2160" s="5">
        <v>0</v>
      </c>
      <c r="AU2160">
        <v>0</v>
      </c>
      <c r="AV2160" s="4">
        <v>0</v>
      </c>
      <c r="AW2160">
        <v>0</v>
      </c>
      <c r="AX2160" s="5">
        <v>0</v>
      </c>
      <c r="AY2160">
        <v>0</v>
      </c>
      <c r="AZ2160" s="4">
        <v>0</v>
      </c>
      <c r="BA2160">
        <v>0</v>
      </c>
      <c r="BB2160" s="5">
        <v>0</v>
      </c>
      <c r="BD2160">
        <v>5</v>
      </c>
      <c r="BE2160">
        <v>5</v>
      </c>
      <c r="BF2160" s="4">
        <v>0</v>
      </c>
      <c r="BG2160">
        <v>0</v>
      </c>
      <c r="BH2160" s="5">
        <v>5</v>
      </c>
      <c r="BI2160">
        <v>0</v>
      </c>
      <c r="BJ2160" s="4">
        <v>0</v>
      </c>
      <c r="BK2160">
        <v>0</v>
      </c>
      <c r="BL2160" s="5">
        <v>0</v>
      </c>
      <c r="BM2160">
        <v>0</v>
      </c>
      <c r="BN2160" s="4">
        <v>0</v>
      </c>
      <c r="BO2160">
        <v>0</v>
      </c>
      <c r="BP2160" s="5">
        <v>0</v>
      </c>
      <c r="BQ2160">
        <v>0</v>
      </c>
      <c r="BR2160" s="4">
        <v>0</v>
      </c>
      <c r="BS2160">
        <v>0</v>
      </c>
      <c r="BT2160" s="5">
        <v>0</v>
      </c>
      <c r="BU2160">
        <v>0</v>
      </c>
      <c r="BV2160" s="4">
        <v>0</v>
      </c>
      <c r="BW2160">
        <v>0</v>
      </c>
      <c r="BX2160" s="5">
        <v>0</v>
      </c>
      <c r="BY2160">
        <v>0</v>
      </c>
      <c r="BZ2160" s="4">
        <v>0</v>
      </c>
      <c r="CA2160">
        <v>0</v>
      </c>
      <c r="CB2160" s="5">
        <v>0</v>
      </c>
      <c r="CD2160">
        <v>5</v>
      </c>
      <c r="CE2160">
        <v>5</v>
      </c>
      <c r="CF2160" s="4">
        <v>0</v>
      </c>
      <c r="CG2160">
        <v>0</v>
      </c>
      <c r="CH2160" s="5">
        <v>5</v>
      </c>
      <c r="CI2160">
        <v>0</v>
      </c>
      <c r="CJ2160" s="4">
        <v>0</v>
      </c>
      <c r="CK2160">
        <v>0</v>
      </c>
      <c r="CL2160" s="5">
        <v>0</v>
      </c>
      <c r="CM2160">
        <v>0</v>
      </c>
      <c r="CN2160" s="4">
        <v>0</v>
      </c>
      <c r="CO2160">
        <v>0</v>
      </c>
      <c r="CP2160" s="5">
        <v>0</v>
      </c>
      <c r="CQ2160">
        <v>0</v>
      </c>
      <c r="CR2160" s="4">
        <v>0</v>
      </c>
      <c r="CS2160">
        <v>0</v>
      </c>
      <c r="CT2160" s="5">
        <v>0</v>
      </c>
      <c r="CU2160">
        <v>0</v>
      </c>
      <c r="CV2160" s="4">
        <v>0</v>
      </c>
      <c r="CW2160">
        <v>0</v>
      </c>
      <c r="CX2160" s="5">
        <v>0</v>
      </c>
      <c r="CY2160" s="21">
        <v>0</v>
      </c>
      <c r="CZ2160" s="21">
        <v>0</v>
      </c>
      <c r="DA2160" s="21">
        <v>0</v>
      </c>
      <c r="DB2160" s="5">
        <v>0</v>
      </c>
      <c r="DD2160" s="8">
        <v>0</v>
      </c>
      <c r="DE2160" s="8">
        <v>0</v>
      </c>
      <c r="DF2160" s="8">
        <v>0</v>
      </c>
      <c r="DG2160" s="8">
        <v>0</v>
      </c>
      <c r="DH2160" s="8">
        <v>0</v>
      </c>
      <c r="DI2160" s="8">
        <v>0</v>
      </c>
      <c r="DJ2160" s="8">
        <v>0</v>
      </c>
      <c r="DK2160" s="8">
        <v>0</v>
      </c>
      <c r="DL2160" s="8">
        <v>0</v>
      </c>
      <c r="DM2160" s="8">
        <v>0</v>
      </c>
      <c r="DN2160" s="8">
        <v>0</v>
      </c>
      <c r="DO2160" s="8">
        <v>0</v>
      </c>
      <c r="DP2160" s="8">
        <v>0</v>
      </c>
      <c r="DQ2160" s="8">
        <v>0</v>
      </c>
      <c r="DR2160" s="8">
        <v>0</v>
      </c>
      <c r="DS2160" s="8">
        <v>0</v>
      </c>
      <c r="DT2160" s="8">
        <v>0</v>
      </c>
      <c r="DU2160" s="8">
        <v>0</v>
      </c>
      <c r="DV2160" s="8">
        <v>0</v>
      </c>
      <c r="DW2160" s="8">
        <v>0</v>
      </c>
      <c r="DX2160" s="8">
        <v>0</v>
      </c>
      <c r="DY2160" s="8">
        <v>0</v>
      </c>
      <c r="DZ2160" s="8">
        <v>0</v>
      </c>
      <c r="EA2160" s="8">
        <v>0</v>
      </c>
      <c r="EB2160" s="8">
        <v>0</v>
      </c>
      <c r="EC2160" s="8">
        <v>0</v>
      </c>
      <c r="ED2160" s="20">
        <v>0</v>
      </c>
      <c r="EF2160" s="9">
        <v>0</v>
      </c>
      <c r="EG2160" s="9">
        <v>0</v>
      </c>
      <c r="EH2160" s="9">
        <v>0</v>
      </c>
      <c r="EI2160" s="9">
        <v>0</v>
      </c>
      <c r="EJ2160" s="9">
        <v>0</v>
      </c>
      <c r="EK2160" s="9">
        <v>0</v>
      </c>
      <c r="EL2160" s="9">
        <v>0</v>
      </c>
      <c r="EM2160" s="9">
        <v>0</v>
      </c>
      <c r="EN2160" s="9">
        <v>0</v>
      </c>
      <c r="EO2160" s="9">
        <v>0</v>
      </c>
      <c r="EP2160" s="9">
        <v>0</v>
      </c>
      <c r="EQ2160" s="9">
        <v>0</v>
      </c>
      <c r="ER2160" s="9">
        <v>0</v>
      </c>
      <c r="ES2160" s="9">
        <v>0</v>
      </c>
      <c r="ET2160" s="9">
        <v>0</v>
      </c>
      <c r="EU2160" s="9">
        <v>0</v>
      </c>
      <c r="EV2160" s="9">
        <v>0</v>
      </c>
      <c r="EW2160" s="9">
        <v>0</v>
      </c>
      <c r="EX2160" s="9">
        <v>0</v>
      </c>
      <c r="EY2160" s="9">
        <v>0</v>
      </c>
      <c r="EZ2160" s="9">
        <v>0</v>
      </c>
      <c r="FA2160" s="9">
        <v>0</v>
      </c>
      <c r="FB2160" s="9">
        <v>0</v>
      </c>
      <c r="FC2160" s="9">
        <v>0</v>
      </c>
      <c r="FD2160" s="9">
        <v>0</v>
      </c>
      <c r="FE2160" s="9">
        <v>0</v>
      </c>
      <c r="FF2160">
        <v>0</v>
      </c>
    </row>
    <row r="2161" spans="1:162" x14ac:dyDescent="0.2">
      <c r="A2161" t="s">
        <v>19</v>
      </c>
      <c r="B2161" t="s">
        <v>4479</v>
      </c>
      <c r="C2161" t="s">
        <v>4599</v>
      </c>
      <c r="D2161" s="1">
        <v>1</v>
      </c>
      <c r="E2161" s="1">
        <v>0</v>
      </c>
      <c r="F2161" s="4">
        <v>0</v>
      </c>
      <c r="G2161" s="4">
        <v>0</v>
      </c>
      <c r="H2161" s="5">
        <v>0</v>
      </c>
      <c r="I2161">
        <v>0</v>
      </c>
      <c r="J2161" s="4">
        <v>0</v>
      </c>
      <c r="K2161">
        <v>0</v>
      </c>
      <c r="L2161" s="5">
        <v>0</v>
      </c>
      <c r="M2161">
        <v>0</v>
      </c>
      <c r="N2161" s="4">
        <v>0</v>
      </c>
      <c r="O2161">
        <v>0</v>
      </c>
      <c r="P2161" s="5">
        <v>0</v>
      </c>
      <c r="Q2161">
        <v>0</v>
      </c>
      <c r="R2161" s="4">
        <v>0</v>
      </c>
      <c r="S2161">
        <v>0</v>
      </c>
      <c r="T2161" s="5">
        <v>0</v>
      </c>
      <c r="U2161">
        <v>0</v>
      </c>
      <c r="V2161" s="4">
        <v>0</v>
      </c>
      <c r="W2161">
        <v>0</v>
      </c>
      <c r="X2161" s="5">
        <v>0</v>
      </c>
      <c r="Y2161">
        <v>0</v>
      </c>
      <c r="Z2161" s="4">
        <v>0</v>
      </c>
      <c r="AA2161">
        <v>0</v>
      </c>
      <c r="AB2161" s="5">
        <v>0</v>
      </c>
      <c r="AD2161">
        <v>1</v>
      </c>
      <c r="AE2161">
        <v>0</v>
      </c>
      <c r="AF2161" s="4">
        <v>0</v>
      </c>
      <c r="AG2161">
        <v>0</v>
      </c>
      <c r="AH2161" s="5">
        <v>0</v>
      </c>
      <c r="AI2161">
        <v>0</v>
      </c>
      <c r="AJ2161" s="4">
        <v>0</v>
      </c>
      <c r="AK2161">
        <v>0</v>
      </c>
      <c r="AL2161" s="5">
        <v>0</v>
      </c>
      <c r="AM2161">
        <v>0</v>
      </c>
      <c r="AN2161" s="4">
        <v>0</v>
      </c>
      <c r="AO2161">
        <v>0</v>
      </c>
      <c r="AP2161" s="5">
        <v>0</v>
      </c>
      <c r="AQ2161">
        <v>0</v>
      </c>
      <c r="AR2161" s="4">
        <v>0</v>
      </c>
      <c r="AS2161">
        <v>0</v>
      </c>
      <c r="AT2161" s="5">
        <v>0</v>
      </c>
      <c r="AU2161">
        <v>0</v>
      </c>
      <c r="AV2161" s="4">
        <v>0</v>
      </c>
      <c r="AW2161">
        <v>0</v>
      </c>
      <c r="AX2161" s="5">
        <v>0</v>
      </c>
      <c r="AY2161">
        <v>0</v>
      </c>
      <c r="AZ2161" s="4">
        <v>0</v>
      </c>
      <c r="BA2161">
        <v>0</v>
      </c>
      <c r="BB2161" s="5">
        <v>0</v>
      </c>
      <c r="BD2161">
        <v>1</v>
      </c>
      <c r="BE2161">
        <v>0</v>
      </c>
      <c r="BF2161" s="4">
        <v>0</v>
      </c>
      <c r="BG2161">
        <v>0</v>
      </c>
      <c r="BH2161" s="5">
        <v>0</v>
      </c>
      <c r="BI2161">
        <v>0</v>
      </c>
      <c r="BJ2161" s="4">
        <v>0</v>
      </c>
      <c r="BK2161">
        <v>0</v>
      </c>
      <c r="BL2161" s="5">
        <v>0</v>
      </c>
      <c r="BM2161">
        <v>0</v>
      </c>
      <c r="BN2161" s="4">
        <v>0</v>
      </c>
      <c r="BO2161">
        <v>0</v>
      </c>
      <c r="BP2161" s="5">
        <v>0</v>
      </c>
      <c r="BQ2161">
        <v>0</v>
      </c>
      <c r="BR2161" s="4">
        <v>0</v>
      </c>
      <c r="BS2161">
        <v>0</v>
      </c>
      <c r="BT2161" s="5">
        <v>0</v>
      </c>
      <c r="BU2161">
        <v>0</v>
      </c>
      <c r="BV2161" s="4">
        <v>0</v>
      </c>
      <c r="BW2161">
        <v>0</v>
      </c>
      <c r="BX2161" s="5">
        <v>0</v>
      </c>
      <c r="BY2161">
        <v>0</v>
      </c>
      <c r="BZ2161" s="4">
        <v>0</v>
      </c>
      <c r="CA2161">
        <v>0</v>
      </c>
      <c r="CB2161" s="5">
        <v>0</v>
      </c>
      <c r="CD2161">
        <v>0</v>
      </c>
      <c r="CE2161">
        <v>0</v>
      </c>
      <c r="CF2161" s="4">
        <v>0</v>
      </c>
      <c r="CG2161">
        <v>0</v>
      </c>
      <c r="CH2161" s="5">
        <v>0</v>
      </c>
      <c r="CI2161">
        <v>0</v>
      </c>
      <c r="CJ2161" s="4">
        <v>0</v>
      </c>
      <c r="CK2161">
        <v>0</v>
      </c>
      <c r="CL2161" s="5">
        <v>0</v>
      </c>
      <c r="CM2161">
        <v>0</v>
      </c>
      <c r="CN2161" s="4">
        <v>0</v>
      </c>
      <c r="CO2161">
        <v>0</v>
      </c>
      <c r="CP2161" s="5">
        <v>0</v>
      </c>
      <c r="CQ2161">
        <v>0</v>
      </c>
      <c r="CR2161" s="4">
        <v>0</v>
      </c>
      <c r="CS2161">
        <v>0</v>
      </c>
      <c r="CT2161" s="5">
        <v>0</v>
      </c>
      <c r="CU2161">
        <v>0</v>
      </c>
      <c r="CV2161" s="4">
        <v>0</v>
      </c>
      <c r="CW2161">
        <v>0</v>
      </c>
      <c r="CX2161" s="5">
        <v>0</v>
      </c>
      <c r="CY2161" s="21">
        <v>0</v>
      </c>
      <c r="CZ2161" s="21">
        <v>0</v>
      </c>
      <c r="DA2161" s="21">
        <v>0</v>
      </c>
      <c r="DB2161" s="5">
        <v>0</v>
      </c>
      <c r="DD2161" s="8">
        <v>0</v>
      </c>
      <c r="DE2161" s="8">
        <v>0</v>
      </c>
      <c r="DF2161" s="8">
        <v>0</v>
      </c>
      <c r="DG2161" s="8">
        <v>0</v>
      </c>
      <c r="DH2161" s="8">
        <v>0</v>
      </c>
      <c r="DI2161" s="8">
        <v>0</v>
      </c>
      <c r="DJ2161" s="8">
        <v>0</v>
      </c>
      <c r="DK2161" s="8">
        <v>0</v>
      </c>
      <c r="DL2161" s="8">
        <v>0</v>
      </c>
      <c r="DM2161" s="8">
        <v>0</v>
      </c>
      <c r="DN2161" s="8">
        <v>0</v>
      </c>
      <c r="DO2161" s="8">
        <v>0</v>
      </c>
      <c r="DP2161" s="8">
        <v>0</v>
      </c>
      <c r="DQ2161" s="8">
        <v>0</v>
      </c>
      <c r="DR2161" s="8">
        <v>0</v>
      </c>
      <c r="DS2161" s="8">
        <v>0</v>
      </c>
      <c r="DT2161" s="8">
        <v>0</v>
      </c>
      <c r="DU2161" s="8">
        <v>0</v>
      </c>
      <c r="DV2161" s="8">
        <v>0</v>
      </c>
      <c r="DW2161" s="8">
        <v>0</v>
      </c>
      <c r="DX2161" s="8">
        <v>0</v>
      </c>
      <c r="DY2161" s="8">
        <v>0</v>
      </c>
      <c r="DZ2161" s="8">
        <v>0</v>
      </c>
      <c r="EA2161" s="8">
        <v>0</v>
      </c>
      <c r="EB2161" s="8">
        <v>0</v>
      </c>
      <c r="EC2161" s="8">
        <v>0</v>
      </c>
      <c r="ED2161" s="20">
        <v>0</v>
      </c>
      <c r="EF2161" s="9">
        <v>0</v>
      </c>
      <c r="EG2161" s="9">
        <v>0</v>
      </c>
      <c r="EH2161" s="9">
        <v>0</v>
      </c>
      <c r="EI2161" s="9">
        <v>0</v>
      </c>
      <c r="EJ2161" s="9">
        <v>0</v>
      </c>
      <c r="EK2161" s="9">
        <v>0</v>
      </c>
      <c r="EL2161" s="9">
        <v>0</v>
      </c>
      <c r="EM2161" s="9">
        <v>0</v>
      </c>
      <c r="EN2161" s="9">
        <v>0</v>
      </c>
      <c r="EO2161" s="9">
        <v>0</v>
      </c>
      <c r="EP2161" s="9">
        <v>0</v>
      </c>
      <c r="EQ2161" s="9">
        <v>0</v>
      </c>
      <c r="ER2161" s="9">
        <v>0</v>
      </c>
      <c r="ES2161" s="9">
        <v>0</v>
      </c>
      <c r="ET2161" s="9">
        <v>0</v>
      </c>
      <c r="EU2161" s="9">
        <v>0</v>
      </c>
      <c r="EV2161" s="9">
        <v>0</v>
      </c>
      <c r="EW2161" s="9">
        <v>0</v>
      </c>
      <c r="EX2161" s="9">
        <v>0</v>
      </c>
      <c r="EY2161" s="9">
        <v>0</v>
      </c>
      <c r="EZ2161" s="9">
        <v>0</v>
      </c>
      <c r="FA2161" s="9">
        <v>0</v>
      </c>
      <c r="FB2161" s="9">
        <v>0</v>
      </c>
      <c r="FC2161" s="9">
        <v>0</v>
      </c>
      <c r="FD2161" s="9">
        <v>0</v>
      </c>
      <c r="FE2161" s="9">
        <v>0</v>
      </c>
      <c r="FF2161">
        <v>0</v>
      </c>
    </row>
    <row r="2162" spans="1:162" x14ac:dyDescent="0.2">
      <c r="A2162" t="s">
        <v>108</v>
      </c>
      <c r="B2162" t="s">
        <v>4480</v>
      </c>
      <c r="C2162" t="s">
        <v>3</v>
      </c>
      <c r="D2162" s="1">
        <v>5</v>
      </c>
      <c r="E2162" s="1">
        <v>5</v>
      </c>
      <c r="F2162" s="4">
        <v>0</v>
      </c>
      <c r="G2162" s="4">
        <v>0</v>
      </c>
      <c r="H2162" s="5">
        <v>5</v>
      </c>
      <c r="I2162">
        <v>5</v>
      </c>
      <c r="J2162" s="4">
        <v>0</v>
      </c>
      <c r="K2162">
        <v>0</v>
      </c>
      <c r="L2162" s="5">
        <v>5</v>
      </c>
      <c r="M2162">
        <v>4</v>
      </c>
      <c r="N2162" s="4">
        <v>0</v>
      </c>
      <c r="O2162">
        <v>0</v>
      </c>
      <c r="P2162" s="5">
        <v>4</v>
      </c>
      <c r="Q2162">
        <v>6</v>
      </c>
      <c r="R2162" s="4">
        <v>0</v>
      </c>
      <c r="S2162">
        <v>0</v>
      </c>
      <c r="T2162" s="5">
        <v>6</v>
      </c>
      <c r="U2162">
        <v>6</v>
      </c>
      <c r="V2162" s="4">
        <v>0</v>
      </c>
      <c r="W2162">
        <v>0</v>
      </c>
      <c r="X2162" s="5">
        <v>6</v>
      </c>
      <c r="Y2162">
        <v>6</v>
      </c>
      <c r="Z2162" s="4">
        <v>0</v>
      </c>
      <c r="AA2162">
        <v>0</v>
      </c>
      <c r="AB2162" s="5">
        <v>6</v>
      </c>
      <c r="AD2162">
        <v>5</v>
      </c>
      <c r="AE2162">
        <v>5</v>
      </c>
      <c r="AF2162" s="4">
        <v>0</v>
      </c>
      <c r="AG2162">
        <v>0</v>
      </c>
      <c r="AH2162" s="5">
        <v>5</v>
      </c>
      <c r="AI2162">
        <v>5</v>
      </c>
      <c r="AJ2162" s="4">
        <v>0</v>
      </c>
      <c r="AK2162">
        <v>0</v>
      </c>
      <c r="AL2162" s="5">
        <v>5</v>
      </c>
      <c r="AM2162">
        <v>5</v>
      </c>
      <c r="AN2162" s="4">
        <v>0</v>
      </c>
      <c r="AO2162">
        <v>0</v>
      </c>
      <c r="AP2162" s="5">
        <v>5</v>
      </c>
      <c r="AQ2162">
        <v>6</v>
      </c>
      <c r="AR2162" s="4">
        <v>0</v>
      </c>
      <c r="AS2162">
        <v>0</v>
      </c>
      <c r="AT2162" s="5">
        <v>6</v>
      </c>
      <c r="AU2162">
        <v>6</v>
      </c>
      <c r="AV2162" s="4">
        <v>0</v>
      </c>
      <c r="AW2162">
        <v>0</v>
      </c>
      <c r="AX2162" s="5">
        <v>6</v>
      </c>
      <c r="AY2162">
        <v>6</v>
      </c>
      <c r="AZ2162" s="4">
        <v>0</v>
      </c>
      <c r="BA2162">
        <v>0</v>
      </c>
      <c r="BB2162" s="5">
        <v>6</v>
      </c>
      <c r="BD2162">
        <v>5</v>
      </c>
      <c r="BE2162">
        <v>5</v>
      </c>
      <c r="BF2162" s="4">
        <v>0</v>
      </c>
      <c r="BG2162">
        <v>0</v>
      </c>
      <c r="BH2162" s="5">
        <v>5</v>
      </c>
      <c r="BI2162">
        <v>5</v>
      </c>
      <c r="BJ2162" s="4">
        <v>0</v>
      </c>
      <c r="BK2162">
        <v>0</v>
      </c>
      <c r="BL2162" s="5">
        <v>5</v>
      </c>
      <c r="BM2162">
        <v>5</v>
      </c>
      <c r="BN2162" s="4">
        <v>0</v>
      </c>
      <c r="BO2162">
        <v>0</v>
      </c>
      <c r="BP2162" s="5">
        <v>5</v>
      </c>
      <c r="BQ2162">
        <v>6</v>
      </c>
      <c r="BR2162" s="4">
        <v>0</v>
      </c>
      <c r="BS2162">
        <v>0</v>
      </c>
      <c r="BT2162" s="5">
        <v>6</v>
      </c>
      <c r="BU2162">
        <v>6</v>
      </c>
      <c r="BV2162" s="4">
        <v>0</v>
      </c>
      <c r="BW2162">
        <v>0</v>
      </c>
      <c r="BX2162" s="5">
        <v>6</v>
      </c>
      <c r="BY2162">
        <v>6</v>
      </c>
      <c r="BZ2162" s="4">
        <v>0</v>
      </c>
      <c r="CA2162">
        <v>0</v>
      </c>
      <c r="CB2162" s="5">
        <v>6</v>
      </c>
      <c r="CD2162">
        <v>5</v>
      </c>
      <c r="CE2162">
        <v>5</v>
      </c>
      <c r="CF2162" s="4">
        <v>0</v>
      </c>
      <c r="CG2162">
        <v>0</v>
      </c>
      <c r="CH2162" s="5">
        <v>5</v>
      </c>
      <c r="CI2162">
        <v>5</v>
      </c>
      <c r="CJ2162" s="4">
        <v>0</v>
      </c>
      <c r="CK2162">
        <v>0</v>
      </c>
      <c r="CL2162" s="5">
        <v>5</v>
      </c>
      <c r="CM2162">
        <v>6</v>
      </c>
      <c r="CN2162" s="4">
        <v>0</v>
      </c>
      <c r="CO2162">
        <v>0</v>
      </c>
      <c r="CP2162" s="5">
        <v>6</v>
      </c>
      <c r="CQ2162">
        <v>6</v>
      </c>
      <c r="CR2162" s="4">
        <v>0</v>
      </c>
      <c r="CS2162">
        <v>0</v>
      </c>
      <c r="CT2162" s="5">
        <v>6</v>
      </c>
      <c r="CU2162">
        <v>6</v>
      </c>
      <c r="CV2162" s="4">
        <v>0</v>
      </c>
      <c r="CW2162">
        <v>0</v>
      </c>
      <c r="CX2162" s="5">
        <v>6</v>
      </c>
      <c r="CY2162" s="21">
        <v>6</v>
      </c>
      <c r="CZ2162" s="21">
        <v>0</v>
      </c>
      <c r="DA2162" s="21">
        <v>0</v>
      </c>
      <c r="DB2162" s="5">
        <v>6</v>
      </c>
      <c r="DD2162" s="8">
        <v>0</v>
      </c>
      <c r="DE2162" s="8">
        <v>0</v>
      </c>
      <c r="DF2162" s="8">
        <v>0</v>
      </c>
      <c r="DG2162" s="8">
        <v>0</v>
      </c>
      <c r="DH2162" s="8">
        <v>0</v>
      </c>
      <c r="DI2162" s="8">
        <v>0</v>
      </c>
      <c r="DJ2162" s="8">
        <v>0</v>
      </c>
      <c r="DK2162" s="8">
        <v>0</v>
      </c>
      <c r="DL2162" s="8">
        <v>0</v>
      </c>
      <c r="DM2162" s="8">
        <v>0</v>
      </c>
      <c r="DN2162" s="8">
        <v>0</v>
      </c>
      <c r="DO2162" s="8">
        <v>0</v>
      </c>
      <c r="DP2162" s="8">
        <v>0</v>
      </c>
      <c r="DQ2162" s="8">
        <v>0</v>
      </c>
      <c r="DR2162" s="8">
        <v>0</v>
      </c>
      <c r="DS2162" s="8">
        <v>0</v>
      </c>
      <c r="DT2162" s="8">
        <v>0</v>
      </c>
      <c r="DU2162" s="8">
        <v>0</v>
      </c>
      <c r="DV2162" s="8">
        <v>0</v>
      </c>
      <c r="DW2162" s="8">
        <v>0</v>
      </c>
      <c r="DX2162" s="8">
        <v>0</v>
      </c>
      <c r="DY2162" s="8">
        <v>0</v>
      </c>
      <c r="DZ2162" s="8">
        <v>0</v>
      </c>
      <c r="EA2162" s="8">
        <v>0</v>
      </c>
      <c r="EB2162" s="8">
        <v>0</v>
      </c>
      <c r="EC2162" s="8">
        <v>0</v>
      </c>
      <c r="ED2162" s="20">
        <v>0</v>
      </c>
      <c r="EF2162" s="9">
        <v>0</v>
      </c>
      <c r="EG2162" s="9">
        <v>0</v>
      </c>
      <c r="EH2162" s="9">
        <v>0</v>
      </c>
      <c r="EI2162" s="9">
        <v>0</v>
      </c>
      <c r="EJ2162" s="9">
        <v>0</v>
      </c>
      <c r="EK2162" s="9">
        <v>0</v>
      </c>
      <c r="EL2162" s="9">
        <v>0</v>
      </c>
      <c r="EM2162" s="9">
        <v>0</v>
      </c>
      <c r="EN2162" s="9">
        <v>0</v>
      </c>
      <c r="EO2162" s="9">
        <v>0</v>
      </c>
      <c r="EP2162" s="9">
        <v>0</v>
      </c>
      <c r="EQ2162" s="9">
        <v>0</v>
      </c>
      <c r="ER2162" s="9">
        <v>0</v>
      </c>
      <c r="ES2162" s="9">
        <v>0</v>
      </c>
      <c r="ET2162" s="9">
        <v>0</v>
      </c>
      <c r="EU2162" s="9">
        <v>0</v>
      </c>
      <c r="EV2162" s="9">
        <v>0</v>
      </c>
      <c r="EW2162" s="9">
        <v>0</v>
      </c>
      <c r="EX2162" s="9">
        <v>0</v>
      </c>
      <c r="EY2162" s="9">
        <v>0</v>
      </c>
      <c r="EZ2162" s="9">
        <v>0</v>
      </c>
      <c r="FA2162" s="9">
        <v>0</v>
      </c>
      <c r="FB2162" s="9">
        <v>0</v>
      </c>
      <c r="FC2162" s="9">
        <v>0</v>
      </c>
      <c r="FD2162" s="9">
        <v>0</v>
      </c>
      <c r="FE2162" s="9">
        <v>0</v>
      </c>
      <c r="FF2162">
        <v>0</v>
      </c>
    </row>
    <row r="2163" spans="1:162" x14ac:dyDescent="0.2">
      <c r="A2163" t="s">
        <v>56</v>
      </c>
      <c r="B2163" t="s">
        <v>4481</v>
      </c>
      <c r="C2163" t="s">
        <v>4599</v>
      </c>
      <c r="D2163" s="1">
        <v>1</v>
      </c>
      <c r="E2163" s="1">
        <v>1</v>
      </c>
      <c r="F2163" s="4">
        <v>0</v>
      </c>
      <c r="G2163" s="4">
        <v>0</v>
      </c>
      <c r="H2163" s="5">
        <v>1</v>
      </c>
      <c r="I2163">
        <v>1</v>
      </c>
      <c r="J2163" s="4">
        <v>0</v>
      </c>
      <c r="K2163">
        <v>0</v>
      </c>
      <c r="L2163" s="5">
        <v>1</v>
      </c>
      <c r="M2163">
        <v>0</v>
      </c>
      <c r="N2163" s="4">
        <v>0</v>
      </c>
      <c r="O2163">
        <v>0</v>
      </c>
      <c r="P2163" s="5">
        <v>0</v>
      </c>
      <c r="Q2163">
        <v>0</v>
      </c>
      <c r="R2163" s="4">
        <v>0</v>
      </c>
      <c r="S2163">
        <v>0</v>
      </c>
      <c r="T2163" s="5">
        <v>0</v>
      </c>
      <c r="U2163">
        <v>0</v>
      </c>
      <c r="V2163" s="4">
        <v>0</v>
      </c>
      <c r="W2163">
        <v>0</v>
      </c>
      <c r="X2163" s="5">
        <v>0</v>
      </c>
      <c r="Y2163">
        <v>0</v>
      </c>
      <c r="Z2163" s="4">
        <v>0</v>
      </c>
      <c r="AA2163">
        <v>0</v>
      </c>
      <c r="AB2163" s="5">
        <v>0</v>
      </c>
      <c r="AD2163">
        <v>1</v>
      </c>
      <c r="AE2163">
        <v>1</v>
      </c>
      <c r="AF2163" s="4">
        <v>0</v>
      </c>
      <c r="AG2163">
        <v>0</v>
      </c>
      <c r="AH2163" s="5">
        <v>1</v>
      </c>
      <c r="AI2163">
        <v>1</v>
      </c>
      <c r="AJ2163" s="4">
        <v>0</v>
      </c>
      <c r="AK2163">
        <v>0</v>
      </c>
      <c r="AL2163" s="5">
        <v>1</v>
      </c>
      <c r="AM2163">
        <v>0</v>
      </c>
      <c r="AN2163" s="4">
        <v>0</v>
      </c>
      <c r="AO2163">
        <v>0</v>
      </c>
      <c r="AP2163" s="5">
        <v>0</v>
      </c>
      <c r="AQ2163">
        <v>0</v>
      </c>
      <c r="AR2163" s="4">
        <v>0</v>
      </c>
      <c r="AS2163">
        <v>0</v>
      </c>
      <c r="AT2163" s="5">
        <v>0</v>
      </c>
      <c r="AU2163">
        <v>0</v>
      </c>
      <c r="AV2163" s="4">
        <v>0</v>
      </c>
      <c r="AW2163">
        <v>0</v>
      </c>
      <c r="AX2163" s="5">
        <v>0</v>
      </c>
      <c r="AY2163">
        <v>0</v>
      </c>
      <c r="AZ2163" s="4">
        <v>0</v>
      </c>
      <c r="BA2163">
        <v>0</v>
      </c>
      <c r="BB2163" s="5">
        <v>0</v>
      </c>
      <c r="BD2163">
        <v>1</v>
      </c>
      <c r="BE2163">
        <v>1</v>
      </c>
      <c r="BF2163" s="4">
        <v>0</v>
      </c>
      <c r="BG2163">
        <v>0</v>
      </c>
      <c r="BH2163" s="5">
        <v>1</v>
      </c>
      <c r="BI2163">
        <v>0</v>
      </c>
      <c r="BJ2163" s="4">
        <v>0</v>
      </c>
      <c r="BK2163">
        <v>0</v>
      </c>
      <c r="BL2163" s="5">
        <v>0</v>
      </c>
      <c r="BM2163">
        <v>0</v>
      </c>
      <c r="BN2163" s="4">
        <v>0</v>
      </c>
      <c r="BO2163">
        <v>0</v>
      </c>
      <c r="BP2163" s="5">
        <v>0</v>
      </c>
      <c r="BQ2163">
        <v>0</v>
      </c>
      <c r="BR2163" s="4">
        <v>0</v>
      </c>
      <c r="BS2163">
        <v>0</v>
      </c>
      <c r="BT2163" s="5">
        <v>0</v>
      </c>
      <c r="BU2163">
        <v>0</v>
      </c>
      <c r="BV2163" s="4">
        <v>0</v>
      </c>
      <c r="BW2163">
        <v>0</v>
      </c>
      <c r="BX2163" s="5">
        <v>0</v>
      </c>
      <c r="BY2163">
        <v>0</v>
      </c>
      <c r="BZ2163" s="4">
        <v>0</v>
      </c>
      <c r="CA2163">
        <v>0</v>
      </c>
      <c r="CB2163" s="5">
        <v>0</v>
      </c>
      <c r="CD2163">
        <v>1</v>
      </c>
      <c r="CE2163">
        <v>1</v>
      </c>
      <c r="CF2163" s="4">
        <v>0</v>
      </c>
      <c r="CG2163">
        <v>0</v>
      </c>
      <c r="CH2163" s="5">
        <v>1</v>
      </c>
      <c r="CI2163">
        <v>0</v>
      </c>
      <c r="CJ2163" s="4">
        <v>0</v>
      </c>
      <c r="CK2163">
        <v>0</v>
      </c>
      <c r="CL2163" s="5">
        <v>0</v>
      </c>
      <c r="CM2163">
        <v>0</v>
      </c>
      <c r="CN2163" s="4">
        <v>0</v>
      </c>
      <c r="CO2163">
        <v>0</v>
      </c>
      <c r="CP2163" s="5">
        <v>0</v>
      </c>
      <c r="CQ2163">
        <v>0</v>
      </c>
      <c r="CR2163" s="4">
        <v>0</v>
      </c>
      <c r="CS2163">
        <v>0</v>
      </c>
      <c r="CT2163" s="5">
        <v>0</v>
      </c>
      <c r="CU2163">
        <v>0</v>
      </c>
      <c r="CV2163" s="4">
        <v>0</v>
      </c>
      <c r="CW2163">
        <v>0</v>
      </c>
      <c r="CX2163" s="5">
        <v>0</v>
      </c>
      <c r="CY2163" s="21">
        <v>0</v>
      </c>
      <c r="CZ2163" s="21">
        <v>0</v>
      </c>
      <c r="DA2163" s="21">
        <v>0</v>
      </c>
      <c r="DB2163" s="5">
        <v>0</v>
      </c>
      <c r="DD2163" s="8">
        <v>0</v>
      </c>
      <c r="DE2163" s="8">
        <v>0</v>
      </c>
      <c r="DF2163" s="8">
        <v>0</v>
      </c>
      <c r="DG2163" s="8">
        <v>0</v>
      </c>
      <c r="DH2163" s="8">
        <v>0</v>
      </c>
      <c r="DI2163" s="8">
        <v>0</v>
      </c>
      <c r="DJ2163" s="8">
        <v>0</v>
      </c>
      <c r="DK2163" s="8">
        <v>0</v>
      </c>
      <c r="DL2163" s="8">
        <v>0</v>
      </c>
      <c r="DM2163" s="8">
        <v>0</v>
      </c>
      <c r="DN2163" s="8">
        <v>0</v>
      </c>
      <c r="DO2163" s="8">
        <v>0</v>
      </c>
      <c r="DP2163" s="8">
        <v>0</v>
      </c>
      <c r="DQ2163" s="8">
        <v>0</v>
      </c>
      <c r="DR2163" s="8">
        <v>0</v>
      </c>
      <c r="DS2163" s="8">
        <v>0</v>
      </c>
      <c r="DT2163" s="8">
        <v>0</v>
      </c>
      <c r="DU2163" s="8">
        <v>0</v>
      </c>
      <c r="DV2163" s="8">
        <v>0</v>
      </c>
      <c r="DW2163" s="8">
        <v>0</v>
      </c>
      <c r="DX2163" s="8">
        <v>0</v>
      </c>
      <c r="DY2163" s="8">
        <v>0</v>
      </c>
      <c r="DZ2163" s="8">
        <v>0</v>
      </c>
      <c r="EA2163" s="8">
        <v>0</v>
      </c>
      <c r="EB2163" s="8">
        <v>0</v>
      </c>
      <c r="EC2163" s="8">
        <v>0</v>
      </c>
      <c r="ED2163" s="20">
        <v>0</v>
      </c>
      <c r="EF2163" s="9">
        <v>0</v>
      </c>
      <c r="EG2163" s="9">
        <v>0</v>
      </c>
      <c r="EH2163" s="9">
        <v>0</v>
      </c>
      <c r="EI2163" s="9">
        <v>0</v>
      </c>
      <c r="EJ2163" s="9">
        <v>0</v>
      </c>
      <c r="EK2163" s="9">
        <v>0</v>
      </c>
      <c r="EL2163" s="9">
        <v>0</v>
      </c>
      <c r="EM2163" s="9">
        <v>0</v>
      </c>
      <c r="EN2163" s="9">
        <v>0</v>
      </c>
      <c r="EO2163" s="9">
        <v>0</v>
      </c>
      <c r="EP2163" s="9">
        <v>0</v>
      </c>
      <c r="EQ2163" s="9">
        <v>0</v>
      </c>
      <c r="ER2163" s="9">
        <v>0</v>
      </c>
      <c r="ES2163" s="9">
        <v>0</v>
      </c>
      <c r="ET2163" s="9">
        <v>0</v>
      </c>
      <c r="EU2163" s="9">
        <v>0</v>
      </c>
      <c r="EV2163" s="9">
        <v>0</v>
      </c>
      <c r="EW2163" s="9">
        <v>0</v>
      </c>
      <c r="EX2163" s="9">
        <v>0</v>
      </c>
      <c r="EY2163" s="9">
        <v>0</v>
      </c>
      <c r="EZ2163" s="9">
        <v>0</v>
      </c>
      <c r="FA2163" s="9">
        <v>0</v>
      </c>
      <c r="FB2163" s="9">
        <v>0</v>
      </c>
      <c r="FC2163" s="9">
        <v>0</v>
      </c>
      <c r="FD2163" s="9">
        <v>0</v>
      </c>
      <c r="FE2163" s="9">
        <v>0</v>
      </c>
      <c r="FF2163">
        <v>0</v>
      </c>
    </row>
    <row r="2164" spans="1:162" x14ac:dyDescent="0.2">
      <c r="A2164" t="s">
        <v>612</v>
      </c>
      <c r="B2164" t="s">
        <v>4482</v>
      </c>
      <c r="C2164" t="s">
        <v>3</v>
      </c>
      <c r="D2164" s="1">
        <v>4</v>
      </c>
      <c r="E2164" s="1">
        <v>4</v>
      </c>
      <c r="F2164" s="4">
        <v>0</v>
      </c>
      <c r="G2164" s="4">
        <v>0</v>
      </c>
      <c r="H2164" s="5">
        <v>4</v>
      </c>
      <c r="I2164">
        <v>0</v>
      </c>
      <c r="J2164" s="4">
        <v>0</v>
      </c>
      <c r="K2164">
        <v>0</v>
      </c>
      <c r="L2164" s="5">
        <v>0</v>
      </c>
      <c r="M2164">
        <v>0</v>
      </c>
      <c r="N2164" s="4">
        <v>0</v>
      </c>
      <c r="O2164">
        <v>0</v>
      </c>
      <c r="P2164" s="5">
        <v>0</v>
      </c>
      <c r="Q2164">
        <v>0</v>
      </c>
      <c r="R2164" s="4">
        <v>0</v>
      </c>
      <c r="S2164">
        <v>0</v>
      </c>
      <c r="T2164" s="5">
        <v>0</v>
      </c>
      <c r="U2164">
        <v>0</v>
      </c>
      <c r="V2164" s="4">
        <v>0</v>
      </c>
      <c r="W2164">
        <v>0</v>
      </c>
      <c r="X2164" s="5">
        <v>0</v>
      </c>
      <c r="Y2164">
        <v>0</v>
      </c>
      <c r="Z2164" s="4">
        <v>0</v>
      </c>
      <c r="AA2164">
        <v>0</v>
      </c>
      <c r="AB2164" s="5">
        <v>0</v>
      </c>
      <c r="AD2164">
        <v>4</v>
      </c>
      <c r="AE2164">
        <v>4</v>
      </c>
      <c r="AF2164" s="4">
        <v>0</v>
      </c>
      <c r="AG2164">
        <v>0</v>
      </c>
      <c r="AH2164" s="5">
        <v>4</v>
      </c>
      <c r="AI2164">
        <v>0</v>
      </c>
      <c r="AJ2164" s="4">
        <v>0</v>
      </c>
      <c r="AK2164">
        <v>0</v>
      </c>
      <c r="AL2164" s="5">
        <v>0</v>
      </c>
      <c r="AM2164">
        <v>0</v>
      </c>
      <c r="AN2164" s="4">
        <v>0</v>
      </c>
      <c r="AO2164">
        <v>0</v>
      </c>
      <c r="AP2164" s="5">
        <v>0</v>
      </c>
      <c r="AQ2164">
        <v>0</v>
      </c>
      <c r="AR2164" s="4">
        <v>0</v>
      </c>
      <c r="AS2164">
        <v>0</v>
      </c>
      <c r="AT2164" s="5">
        <v>0</v>
      </c>
      <c r="AU2164">
        <v>0</v>
      </c>
      <c r="AV2164" s="4">
        <v>0</v>
      </c>
      <c r="AW2164">
        <v>0</v>
      </c>
      <c r="AX2164" s="5">
        <v>0</v>
      </c>
      <c r="AY2164">
        <v>0</v>
      </c>
      <c r="AZ2164" s="4">
        <v>0</v>
      </c>
      <c r="BA2164">
        <v>0</v>
      </c>
      <c r="BB2164" s="5">
        <v>0</v>
      </c>
      <c r="BD2164">
        <v>4</v>
      </c>
      <c r="BE2164">
        <v>4</v>
      </c>
      <c r="BF2164" s="4">
        <v>0</v>
      </c>
      <c r="BG2164">
        <v>0</v>
      </c>
      <c r="BH2164" s="5">
        <v>4</v>
      </c>
      <c r="BI2164">
        <v>0</v>
      </c>
      <c r="BJ2164" s="4">
        <v>0</v>
      </c>
      <c r="BK2164">
        <v>0</v>
      </c>
      <c r="BL2164" s="5">
        <v>0</v>
      </c>
      <c r="BM2164">
        <v>0</v>
      </c>
      <c r="BN2164" s="4">
        <v>0</v>
      </c>
      <c r="BO2164">
        <v>0</v>
      </c>
      <c r="BP2164" s="5">
        <v>0</v>
      </c>
      <c r="BQ2164">
        <v>0</v>
      </c>
      <c r="BR2164" s="4">
        <v>0</v>
      </c>
      <c r="BS2164">
        <v>0</v>
      </c>
      <c r="BT2164" s="5">
        <v>0</v>
      </c>
      <c r="BU2164">
        <v>0</v>
      </c>
      <c r="BV2164" s="4">
        <v>0</v>
      </c>
      <c r="BW2164">
        <v>0</v>
      </c>
      <c r="BX2164" s="5">
        <v>0</v>
      </c>
      <c r="BY2164">
        <v>0</v>
      </c>
      <c r="BZ2164" s="4">
        <v>0</v>
      </c>
      <c r="CA2164">
        <v>0</v>
      </c>
      <c r="CB2164" s="5">
        <v>0</v>
      </c>
      <c r="CD2164">
        <v>4</v>
      </c>
      <c r="CE2164">
        <v>4</v>
      </c>
      <c r="CF2164" s="4">
        <v>0</v>
      </c>
      <c r="CG2164">
        <v>0</v>
      </c>
      <c r="CH2164" s="5">
        <v>4</v>
      </c>
      <c r="CI2164">
        <v>0</v>
      </c>
      <c r="CJ2164" s="4">
        <v>0</v>
      </c>
      <c r="CK2164">
        <v>0</v>
      </c>
      <c r="CL2164" s="5">
        <v>0</v>
      </c>
      <c r="CM2164">
        <v>0</v>
      </c>
      <c r="CN2164" s="4">
        <v>0</v>
      </c>
      <c r="CO2164">
        <v>0</v>
      </c>
      <c r="CP2164" s="5">
        <v>0</v>
      </c>
      <c r="CQ2164">
        <v>0</v>
      </c>
      <c r="CR2164" s="4">
        <v>0</v>
      </c>
      <c r="CS2164">
        <v>0</v>
      </c>
      <c r="CT2164" s="5">
        <v>0</v>
      </c>
      <c r="CU2164">
        <v>0</v>
      </c>
      <c r="CV2164" s="4">
        <v>0</v>
      </c>
      <c r="CW2164">
        <v>0</v>
      </c>
      <c r="CX2164" s="5">
        <v>0</v>
      </c>
      <c r="CY2164" s="21">
        <v>0</v>
      </c>
      <c r="CZ2164" s="21">
        <v>0</v>
      </c>
      <c r="DA2164" s="21">
        <v>0</v>
      </c>
      <c r="DB2164" s="5">
        <v>0</v>
      </c>
      <c r="DD2164" s="8">
        <v>0</v>
      </c>
      <c r="DE2164" s="8">
        <v>0</v>
      </c>
      <c r="DF2164" s="8">
        <v>0</v>
      </c>
      <c r="DG2164" s="8">
        <v>0</v>
      </c>
      <c r="DH2164" s="8">
        <v>0</v>
      </c>
      <c r="DI2164" s="8">
        <v>0</v>
      </c>
      <c r="DJ2164" s="8">
        <v>0</v>
      </c>
      <c r="DK2164" s="8">
        <v>0</v>
      </c>
      <c r="DL2164" s="8">
        <v>0</v>
      </c>
      <c r="DM2164" s="8">
        <v>0</v>
      </c>
      <c r="DN2164" s="8">
        <v>0</v>
      </c>
      <c r="DO2164" s="8">
        <v>0</v>
      </c>
      <c r="DP2164" s="8">
        <v>0</v>
      </c>
      <c r="DQ2164" s="8">
        <v>0</v>
      </c>
      <c r="DR2164" s="8">
        <v>0</v>
      </c>
      <c r="DS2164" s="8">
        <v>0</v>
      </c>
      <c r="DT2164" s="8">
        <v>0</v>
      </c>
      <c r="DU2164" s="8">
        <v>0</v>
      </c>
      <c r="DV2164" s="8">
        <v>0</v>
      </c>
      <c r="DW2164" s="8">
        <v>0</v>
      </c>
      <c r="DX2164" s="8">
        <v>0</v>
      </c>
      <c r="DY2164" s="8">
        <v>0</v>
      </c>
      <c r="DZ2164" s="8">
        <v>0</v>
      </c>
      <c r="EA2164" s="8">
        <v>0</v>
      </c>
      <c r="EB2164" s="8">
        <v>0</v>
      </c>
      <c r="EC2164" s="8">
        <v>0</v>
      </c>
      <c r="ED2164" s="20">
        <v>0</v>
      </c>
      <c r="EF2164" s="9">
        <v>0</v>
      </c>
      <c r="EG2164" s="9">
        <v>0</v>
      </c>
      <c r="EH2164" s="9">
        <v>0</v>
      </c>
      <c r="EI2164" s="9">
        <v>0</v>
      </c>
      <c r="EJ2164" s="9">
        <v>0</v>
      </c>
      <c r="EK2164" s="9">
        <v>0</v>
      </c>
      <c r="EL2164" s="9">
        <v>0</v>
      </c>
      <c r="EM2164" s="9">
        <v>0</v>
      </c>
      <c r="EN2164" s="9">
        <v>0</v>
      </c>
      <c r="EO2164" s="9">
        <v>0</v>
      </c>
      <c r="EP2164" s="9">
        <v>0</v>
      </c>
      <c r="EQ2164" s="9">
        <v>0</v>
      </c>
      <c r="ER2164" s="9">
        <v>0</v>
      </c>
      <c r="ES2164" s="9">
        <v>0</v>
      </c>
      <c r="ET2164" s="9">
        <v>0</v>
      </c>
      <c r="EU2164" s="9">
        <v>0</v>
      </c>
      <c r="EV2164" s="9">
        <v>0</v>
      </c>
      <c r="EW2164" s="9">
        <v>0</v>
      </c>
      <c r="EX2164" s="9">
        <v>0</v>
      </c>
      <c r="EY2164" s="9">
        <v>0</v>
      </c>
      <c r="EZ2164" s="9">
        <v>0</v>
      </c>
      <c r="FA2164" s="9">
        <v>0</v>
      </c>
      <c r="FB2164" s="9">
        <v>0</v>
      </c>
      <c r="FC2164" s="9">
        <v>0</v>
      </c>
      <c r="FD2164" s="9">
        <v>0</v>
      </c>
      <c r="FE2164" s="9">
        <v>0</v>
      </c>
      <c r="FF2164">
        <v>0</v>
      </c>
    </row>
    <row r="2165" spans="1:162" x14ac:dyDescent="0.2">
      <c r="A2165" t="s">
        <v>750</v>
      </c>
      <c r="B2165" t="s">
        <v>4483</v>
      </c>
      <c r="C2165" t="s">
        <v>3</v>
      </c>
      <c r="D2165" s="1">
        <v>0</v>
      </c>
      <c r="E2165" s="1">
        <v>0</v>
      </c>
      <c r="F2165" s="4">
        <v>0</v>
      </c>
      <c r="G2165" s="4">
        <v>93</v>
      </c>
      <c r="H2165" s="5">
        <v>0</v>
      </c>
      <c r="I2165">
        <v>5</v>
      </c>
      <c r="J2165" s="4">
        <v>0</v>
      </c>
      <c r="K2165">
        <v>17</v>
      </c>
      <c r="L2165" s="5">
        <v>5</v>
      </c>
      <c r="M2165">
        <v>5</v>
      </c>
      <c r="N2165" s="4">
        <v>0</v>
      </c>
      <c r="O2165">
        <v>0</v>
      </c>
      <c r="P2165" s="5">
        <v>5</v>
      </c>
      <c r="Q2165">
        <v>5</v>
      </c>
      <c r="R2165" s="4">
        <v>0</v>
      </c>
      <c r="S2165">
        <v>0</v>
      </c>
      <c r="T2165" s="5">
        <v>5</v>
      </c>
      <c r="U2165">
        <v>5</v>
      </c>
      <c r="V2165" s="4">
        <v>0</v>
      </c>
      <c r="W2165">
        <v>0</v>
      </c>
      <c r="X2165" s="5">
        <v>5</v>
      </c>
      <c r="Y2165">
        <v>0</v>
      </c>
      <c r="Z2165" s="4">
        <v>0</v>
      </c>
      <c r="AA2165">
        <v>0</v>
      </c>
      <c r="AB2165" s="5">
        <v>0</v>
      </c>
      <c r="AD2165">
        <v>0</v>
      </c>
      <c r="AE2165">
        <v>0</v>
      </c>
      <c r="AF2165" s="4">
        <v>0</v>
      </c>
      <c r="AG2165">
        <v>93</v>
      </c>
      <c r="AH2165" s="5">
        <v>0</v>
      </c>
      <c r="AI2165">
        <v>5</v>
      </c>
      <c r="AJ2165" s="4">
        <v>0</v>
      </c>
      <c r="AK2165">
        <v>0</v>
      </c>
      <c r="AL2165" s="5">
        <v>5</v>
      </c>
      <c r="AM2165">
        <v>5</v>
      </c>
      <c r="AN2165" s="4">
        <v>0</v>
      </c>
      <c r="AO2165">
        <v>0</v>
      </c>
      <c r="AP2165" s="5">
        <v>5</v>
      </c>
      <c r="AQ2165">
        <v>5</v>
      </c>
      <c r="AR2165" s="4">
        <v>0</v>
      </c>
      <c r="AS2165">
        <v>0</v>
      </c>
      <c r="AT2165" s="5">
        <v>5</v>
      </c>
      <c r="AU2165">
        <v>5</v>
      </c>
      <c r="AV2165" s="4">
        <v>0</v>
      </c>
      <c r="AW2165">
        <v>0</v>
      </c>
      <c r="AX2165" s="5">
        <v>5</v>
      </c>
      <c r="AY2165">
        <v>0</v>
      </c>
      <c r="AZ2165" s="4">
        <v>0</v>
      </c>
      <c r="BA2165">
        <v>0</v>
      </c>
      <c r="BB2165" s="5">
        <v>0</v>
      </c>
      <c r="BD2165">
        <v>0</v>
      </c>
      <c r="BE2165">
        <v>0</v>
      </c>
      <c r="BF2165" s="4">
        <v>0</v>
      </c>
      <c r="BG2165">
        <v>93</v>
      </c>
      <c r="BH2165" s="5">
        <v>0</v>
      </c>
      <c r="BI2165">
        <v>5</v>
      </c>
      <c r="BJ2165" s="4">
        <v>0</v>
      </c>
      <c r="BK2165">
        <v>0</v>
      </c>
      <c r="BL2165" s="5">
        <v>5</v>
      </c>
      <c r="BM2165">
        <v>5</v>
      </c>
      <c r="BN2165" s="4">
        <v>0</v>
      </c>
      <c r="BO2165">
        <v>0</v>
      </c>
      <c r="BP2165" s="5">
        <v>5</v>
      </c>
      <c r="BQ2165">
        <v>5</v>
      </c>
      <c r="BR2165" s="4">
        <v>0</v>
      </c>
      <c r="BS2165">
        <v>0</v>
      </c>
      <c r="BT2165" s="5">
        <v>5</v>
      </c>
      <c r="BU2165">
        <v>0</v>
      </c>
      <c r="BV2165" s="4">
        <v>0</v>
      </c>
      <c r="BW2165">
        <v>0</v>
      </c>
      <c r="BX2165" s="5">
        <v>0</v>
      </c>
      <c r="BY2165">
        <v>0</v>
      </c>
      <c r="BZ2165" s="4">
        <v>0</v>
      </c>
      <c r="CA2165">
        <v>0</v>
      </c>
      <c r="CB2165" s="5">
        <v>0</v>
      </c>
      <c r="CD2165">
        <v>0</v>
      </c>
      <c r="CE2165">
        <v>5</v>
      </c>
      <c r="CF2165" s="4">
        <v>0</v>
      </c>
      <c r="CG2165">
        <v>93</v>
      </c>
      <c r="CH2165" s="5">
        <v>13</v>
      </c>
      <c r="CI2165">
        <v>5</v>
      </c>
      <c r="CJ2165" s="4">
        <v>0</v>
      </c>
      <c r="CK2165">
        <v>0</v>
      </c>
      <c r="CL2165" s="5">
        <v>5</v>
      </c>
      <c r="CM2165">
        <v>5</v>
      </c>
      <c r="CN2165" s="4">
        <v>0</v>
      </c>
      <c r="CO2165">
        <v>0</v>
      </c>
      <c r="CP2165" s="5">
        <v>5</v>
      </c>
      <c r="CQ2165">
        <v>5</v>
      </c>
      <c r="CR2165" s="4">
        <v>0</v>
      </c>
      <c r="CS2165">
        <v>0</v>
      </c>
      <c r="CT2165" s="5">
        <v>5</v>
      </c>
      <c r="CU2165">
        <v>0</v>
      </c>
      <c r="CV2165" s="4">
        <v>0</v>
      </c>
      <c r="CW2165">
        <v>0</v>
      </c>
      <c r="CX2165" s="5">
        <v>0</v>
      </c>
      <c r="CY2165" s="21">
        <v>0</v>
      </c>
      <c r="CZ2165" s="21">
        <v>0</v>
      </c>
      <c r="DA2165" s="21">
        <v>0</v>
      </c>
      <c r="DB2165" s="5">
        <v>0</v>
      </c>
      <c r="DD2165" s="8">
        <v>0</v>
      </c>
      <c r="DE2165" s="8">
        <v>0</v>
      </c>
      <c r="DF2165" s="8">
        <v>0</v>
      </c>
      <c r="DG2165" s="8">
        <v>0</v>
      </c>
      <c r="DH2165" s="8">
        <v>0</v>
      </c>
      <c r="DI2165" s="8">
        <v>0</v>
      </c>
      <c r="DJ2165" s="8">
        <v>0</v>
      </c>
      <c r="DK2165" s="8">
        <v>0</v>
      </c>
      <c r="DL2165" s="8">
        <v>0</v>
      </c>
      <c r="DM2165" s="8">
        <v>0</v>
      </c>
      <c r="DN2165" s="8">
        <v>0</v>
      </c>
      <c r="DO2165" s="8">
        <v>0</v>
      </c>
      <c r="DP2165" s="8">
        <v>0</v>
      </c>
      <c r="DQ2165" s="8">
        <v>0</v>
      </c>
      <c r="DR2165" s="8">
        <v>0</v>
      </c>
      <c r="DS2165" s="8">
        <v>0</v>
      </c>
      <c r="DT2165" s="8">
        <v>0</v>
      </c>
      <c r="DU2165" s="8">
        <v>0</v>
      </c>
      <c r="DV2165" s="8">
        <v>0</v>
      </c>
      <c r="DW2165" s="8">
        <v>0</v>
      </c>
      <c r="DX2165" s="8">
        <v>0</v>
      </c>
      <c r="DY2165" s="8">
        <v>0</v>
      </c>
      <c r="DZ2165" s="8">
        <v>0</v>
      </c>
      <c r="EA2165" s="8">
        <v>0</v>
      </c>
      <c r="EB2165" s="8">
        <v>0</v>
      </c>
      <c r="EC2165" s="8">
        <v>0</v>
      </c>
      <c r="ED2165" s="20">
        <v>0</v>
      </c>
      <c r="EF2165" s="9">
        <v>8</v>
      </c>
      <c r="EG2165" s="9">
        <v>0</v>
      </c>
      <c r="EH2165" s="9">
        <v>2</v>
      </c>
      <c r="EI2165" s="9">
        <v>93</v>
      </c>
      <c r="EJ2165" s="9">
        <v>17</v>
      </c>
      <c r="EK2165" s="9">
        <v>0</v>
      </c>
      <c r="EL2165" s="9">
        <v>0</v>
      </c>
      <c r="EM2165" s="9">
        <v>0</v>
      </c>
      <c r="EN2165" s="9">
        <v>0</v>
      </c>
      <c r="EO2165" s="9">
        <v>0</v>
      </c>
      <c r="EP2165" s="9">
        <v>0</v>
      </c>
      <c r="EQ2165" s="9">
        <v>0</v>
      </c>
      <c r="ER2165" s="9">
        <v>0</v>
      </c>
      <c r="ES2165" s="9">
        <v>0</v>
      </c>
      <c r="ET2165" s="9">
        <v>0</v>
      </c>
      <c r="EU2165" s="9">
        <v>0</v>
      </c>
      <c r="EV2165" s="9">
        <v>0</v>
      </c>
      <c r="EW2165" s="9">
        <v>0</v>
      </c>
      <c r="EX2165" s="9">
        <v>0</v>
      </c>
      <c r="EY2165" s="9">
        <v>0</v>
      </c>
      <c r="EZ2165" s="9">
        <v>0</v>
      </c>
      <c r="FA2165" s="9">
        <v>0</v>
      </c>
      <c r="FB2165" s="9">
        <v>0</v>
      </c>
      <c r="FC2165" s="9">
        <v>0</v>
      </c>
      <c r="FD2165" s="9">
        <v>0</v>
      </c>
      <c r="FE2165" s="9">
        <v>0</v>
      </c>
      <c r="FF2165">
        <v>0</v>
      </c>
    </row>
    <row r="2166" spans="1:162" x14ac:dyDescent="0.2">
      <c r="A2166" t="s">
        <v>457</v>
      </c>
      <c r="B2166" t="s">
        <v>4484</v>
      </c>
      <c r="C2166" t="s">
        <v>4599</v>
      </c>
      <c r="D2166" s="1">
        <v>0</v>
      </c>
      <c r="E2166" s="1">
        <v>1</v>
      </c>
      <c r="F2166" s="4">
        <v>0</v>
      </c>
      <c r="G2166" s="4">
        <v>0</v>
      </c>
      <c r="H2166" s="5">
        <v>1</v>
      </c>
      <c r="I2166">
        <v>1</v>
      </c>
      <c r="J2166" s="4">
        <v>0</v>
      </c>
      <c r="K2166">
        <v>0</v>
      </c>
      <c r="L2166" s="5">
        <v>1</v>
      </c>
      <c r="M2166">
        <v>1</v>
      </c>
      <c r="N2166" s="4">
        <v>0</v>
      </c>
      <c r="O2166">
        <v>0</v>
      </c>
      <c r="P2166" s="5">
        <v>1</v>
      </c>
      <c r="Q2166">
        <v>0</v>
      </c>
      <c r="R2166" s="4">
        <v>0</v>
      </c>
      <c r="S2166">
        <v>0</v>
      </c>
      <c r="T2166" s="5">
        <v>0</v>
      </c>
      <c r="U2166">
        <v>0</v>
      </c>
      <c r="V2166" s="4">
        <v>0</v>
      </c>
      <c r="W2166">
        <v>0</v>
      </c>
      <c r="X2166" s="5">
        <v>0</v>
      </c>
      <c r="Y2166">
        <v>0</v>
      </c>
      <c r="Z2166" s="4">
        <v>0</v>
      </c>
      <c r="AA2166">
        <v>0</v>
      </c>
      <c r="AB2166" s="5">
        <v>0</v>
      </c>
      <c r="AD2166">
        <v>1</v>
      </c>
      <c r="AE2166">
        <v>1</v>
      </c>
      <c r="AF2166" s="4">
        <v>0</v>
      </c>
      <c r="AG2166">
        <v>0</v>
      </c>
      <c r="AH2166" s="5">
        <v>1</v>
      </c>
      <c r="AI2166">
        <v>1</v>
      </c>
      <c r="AJ2166" s="4">
        <v>0</v>
      </c>
      <c r="AK2166">
        <v>0</v>
      </c>
      <c r="AL2166" s="5">
        <v>1</v>
      </c>
      <c r="AM2166">
        <v>0</v>
      </c>
      <c r="AN2166" s="4">
        <v>0</v>
      </c>
      <c r="AO2166">
        <v>0</v>
      </c>
      <c r="AP2166" s="5">
        <v>0</v>
      </c>
      <c r="AQ2166">
        <v>0</v>
      </c>
      <c r="AR2166" s="4">
        <v>0</v>
      </c>
      <c r="AS2166">
        <v>0</v>
      </c>
      <c r="AT2166" s="5">
        <v>0</v>
      </c>
      <c r="AU2166">
        <v>0</v>
      </c>
      <c r="AV2166" s="4">
        <v>0</v>
      </c>
      <c r="AW2166">
        <v>0</v>
      </c>
      <c r="AX2166" s="5">
        <v>0</v>
      </c>
      <c r="AY2166">
        <v>0</v>
      </c>
      <c r="AZ2166" s="4">
        <v>0</v>
      </c>
      <c r="BA2166">
        <v>0</v>
      </c>
      <c r="BB2166" s="5">
        <v>0</v>
      </c>
      <c r="BD2166">
        <v>1</v>
      </c>
      <c r="BE2166">
        <v>1</v>
      </c>
      <c r="BF2166" s="4">
        <v>0</v>
      </c>
      <c r="BG2166">
        <v>0</v>
      </c>
      <c r="BH2166" s="5">
        <v>1</v>
      </c>
      <c r="BI2166">
        <v>1</v>
      </c>
      <c r="BJ2166" s="4">
        <v>0</v>
      </c>
      <c r="BK2166">
        <v>0</v>
      </c>
      <c r="BL2166" s="5">
        <v>1</v>
      </c>
      <c r="BM2166">
        <v>0</v>
      </c>
      <c r="BN2166" s="4">
        <v>0</v>
      </c>
      <c r="BO2166">
        <v>0</v>
      </c>
      <c r="BP2166" s="5">
        <v>0</v>
      </c>
      <c r="BQ2166">
        <v>0</v>
      </c>
      <c r="BR2166" s="4">
        <v>0</v>
      </c>
      <c r="BS2166">
        <v>0</v>
      </c>
      <c r="BT2166" s="5">
        <v>0</v>
      </c>
      <c r="BU2166">
        <v>0</v>
      </c>
      <c r="BV2166" s="4">
        <v>0</v>
      </c>
      <c r="BW2166">
        <v>0</v>
      </c>
      <c r="BX2166" s="5">
        <v>0</v>
      </c>
      <c r="BY2166">
        <v>0</v>
      </c>
      <c r="BZ2166" s="4">
        <v>0</v>
      </c>
      <c r="CA2166">
        <v>0</v>
      </c>
      <c r="CB2166" s="5">
        <v>0</v>
      </c>
      <c r="CD2166">
        <v>1</v>
      </c>
      <c r="CE2166">
        <v>1</v>
      </c>
      <c r="CF2166" s="4">
        <v>0</v>
      </c>
      <c r="CG2166">
        <v>0</v>
      </c>
      <c r="CH2166" s="5">
        <v>1</v>
      </c>
      <c r="CI2166">
        <v>1</v>
      </c>
      <c r="CJ2166" s="4">
        <v>0</v>
      </c>
      <c r="CK2166">
        <v>0</v>
      </c>
      <c r="CL2166" s="5">
        <v>1</v>
      </c>
      <c r="CM2166">
        <v>0</v>
      </c>
      <c r="CN2166" s="4">
        <v>0</v>
      </c>
      <c r="CO2166">
        <v>0</v>
      </c>
      <c r="CP2166" s="5">
        <v>0</v>
      </c>
      <c r="CQ2166">
        <v>0</v>
      </c>
      <c r="CR2166" s="4">
        <v>0</v>
      </c>
      <c r="CS2166">
        <v>0</v>
      </c>
      <c r="CT2166" s="5">
        <v>0</v>
      </c>
      <c r="CU2166">
        <v>0</v>
      </c>
      <c r="CV2166" s="4">
        <v>0</v>
      </c>
      <c r="CW2166">
        <v>0</v>
      </c>
      <c r="CX2166" s="5">
        <v>0</v>
      </c>
      <c r="CY2166" s="21">
        <v>0</v>
      </c>
      <c r="CZ2166" s="21">
        <v>0</v>
      </c>
      <c r="DA2166" s="21">
        <v>0</v>
      </c>
      <c r="DB2166" s="5">
        <v>0</v>
      </c>
      <c r="DD2166" s="8">
        <v>0</v>
      </c>
      <c r="DE2166" s="8">
        <v>0</v>
      </c>
      <c r="DF2166" s="8">
        <v>0</v>
      </c>
      <c r="DG2166" s="8">
        <v>0</v>
      </c>
      <c r="DH2166" s="8">
        <v>0</v>
      </c>
      <c r="DI2166" s="8">
        <v>0</v>
      </c>
      <c r="DJ2166" s="8">
        <v>0</v>
      </c>
      <c r="DK2166" s="8">
        <v>0</v>
      </c>
      <c r="DL2166" s="8">
        <v>0</v>
      </c>
      <c r="DM2166" s="8">
        <v>0</v>
      </c>
      <c r="DN2166" s="8">
        <v>0</v>
      </c>
      <c r="DO2166" s="8">
        <v>0</v>
      </c>
      <c r="DP2166" s="8">
        <v>0</v>
      </c>
      <c r="DQ2166" s="8">
        <v>0</v>
      </c>
      <c r="DR2166" s="8">
        <v>0</v>
      </c>
      <c r="DS2166" s="8">
        <v>0</v>
      </c>
      <c r="DT2166" s="8">
        <v>0</v>
      </c>
      <c r="DU2166" s="8">
        <v>0</v>
      </c>
      <c r="DV2166" s="8">
        <v>0</v>
      </c>
      <c r="DW2166" s="8">
        <v>0</v>
      </c>
      <c r="DX2166" s="8">
        <v>0</v>
      </c>
      <c r="DY2166" s="8">
        <v>0</v>
      </c>
      <c r="DZ2166" s="8">
        <v>0</v>
      </c>
      <c r="EA2166" s="8">
        <v>0</v>
      </c>
      <c r="EB2166" s="8">
        <v>0</v>
      </c>
      <c r="EC2166" s="8">
        <v>0</v>
      </c>
      <c r="ED2166" s="20">
        <v>0</v>
      </c>
      <c r="EF2166" s="9">
        <v>0</v>
      </c>
      <c r="EG2166" s="9">
        <v>0</v>
      </c>
      <c r="EH2166" s="9">
        <v>0</v>
      </c>
      <c r="EI2166" s="9">
        <v>0</v>
      </c>
      <c r="EJ2166" s="9">
        <v>0</v>
      </c>
      <c r="EK2166" s="9">
        <v>0</v>
      </c>
      <c r="EL2166" s="9">
        <v>0</v>
      </c>
      <c r="EM2166" s="9">
        <v>0</v>
      </c>
      <c r="EN2166" s="9">
        <v>0</v>
      </c>
      <c r="EO2166" s="9">
        <v>0</v>
      </c>
      <c r="EP2166" s="9">
        <v>0</v>
      </c>
      <c r="EQ2166" s="9">
        <v>0</v>
      </c>
      <c r="ER2166" s="9">
        <v>0</v>
      </c>
      <c r="ES2166" s="9">
        <v>0</v>
      </c>
      <c r="ET2166" s="9">
        <v>0</v>
      </c>
      <c r="EU2166" s="9">
        <v>0</v>
      </c>
      <c r="EV2166" s="9">
        <v>0</v>
      </c>
      <c r="EW2166" s="9">
        <v>0</v>
      </c>
      <c r="EX2166" s="9">
        <v>0</v>
      </c>
      <c r="EY2166" s="9">
        <v>0</v>
      </c>
      <c r="EZ2166" s="9">
        <v>0</v>
      </c>
      <c r="FA2166" s="9">
        <v>0</v>
      </c>
      <c r="FB2166" s="9">
        <v>0</v>
      </c>
      <c r="FC2166" s="9">
        <v>0</v>
      </c>
      <c r="FD2166" s="9">
        <v>0</v>
      </c>
      <c r="FE2166" s="9">
        <v>0</v>
      </c>
      <c r="FF2166">
        <v>0</v>
      </c>
    </row>
    <row r="2167" spans="1:162" x14ac:dyDescent="0.2">
      <c r="A2167" t="s">
        <v>630</v>
      </c>
      <c r="B2167" t="s">
        <v>4485</v>
      </c>
      <c r="C2167" t="s">
        <v>3</v>
      </c>
      <c r="D2167" s="1">
        <v>0</v>
      </c>
      <c r="E2167" s="1">
        <v>1</v>
      </c>
      <c r="F2167" s="4">
        <v>0</v>
      </c>
      <c r="G2167" s="4">
        <v>0</v>
      </c>
      <c r="H2167" s="5">
        <v>1</v>
      </c>
      <c r="I2167">
        <v>0</v>
      </c>
      <c r="J2167" s="4">
        <v>0</v>
      </c>
      <c r="K2167">
        <v>0</v>
      </c>
      <c r="L2167" s="5">
        <v>0</v>
      </c>
      <c r="M2167">
        <v>0</v>
      </c>
      <c r="N2167" s="4">
        <v>0</v>
      </c>
      <c r="O2167">
        <v>0</v>
      </c>
      <c r="P2167" s="5">
        <v>0</v>
      </c>
      <c r="Q2167">
        <v>0</v>
      </c>
      <c r="R2167" s="4">
        <v>0</v>
      </c>
      <c r="S2167">
        <v>0</v>
      </c>
      <c r="T2167" s="5">
        <v>0</v>
      </c>
      <c r="U2167">
        <v>0</v>
      </c>
      <c r="V2167" s="4">
        <v>0</v>
      </c>
      <c r="W2167">
        <v>0</v>
      </c>
      <c r="X2167" s="5">
        <v>0</v>
      </c>
      <c r="Y2167">
        <v>0</v>
      </c>
      <c r="Z2167" s="4">
        <v>0</v>
      </c>
      <c r="AA2167">
        <v>0</v>
      </c>
      <c r="AB2167" s="5">
        <v>0</v>
      </c>
      <c r="AD2167">
        <v>0</v>
      </c>
      <c r="AE2167">
        <v>1</v>
      </c>
      <c r="AF2167" s="4">
        <v>0</v>
      </c>
      <c r="AG2167">
        <v>0</v>
      </c>
      <c r="AH2167" s="5">
        <v>1</v>
      </c>
      <c r="AI2167">
        <v>0</v>
      </c>
      <c r="AJ2167" s="4">
        <v>0</v>
      </c>
      <c r="AK2167">
        <v>0</v>
      </c>
      <c r="AL2167" s="5">
        <v>0</v>
      </c>
      <c r="AM2167">
        <v>0</v>
      </c>
      <c r="AN2167" s="4">
        <v>0</v>
      </c>
      <c r="AO2167">
        <v>0</v>
      </c>
      <c r="AP2167" s="5">
        <v>0</v>
      </c>
      <c r="AQ2167">
        <v>0</v>
      </c>
      <c r="AR2167" s="4">
        <v>0</v>
      </c>
      <c r="AS2167">
        <v>0</v>
      </c>
      <c r="AT2167" s="5">
        <v>0</v>
      </c>
      <c r="AU2167">
        <v>0</v>
      </c>
      <c r="AV2167" s="4">
        <v>0</v>
      </c>
      <c r="AW2167">
        <v>0</v>
      </c>
      <c r="AX2167" s="5">
        <v>0</v>
      </c>
      <c r="AY2167">
        <v>0</v>
      </c>
      <c r="AZ2167" s="4">
        <v>0</v>
      </c>
      <c r="BA2167">
        <v>0</v>
      </c>
      <c r="BB2167" s="5">
        <v>0</v>
      </c>
      <c r="BD2167">
        <v>1</v>
      </c>
      <c r="BE2167">
        <v>1</v>
      </c>
      <c r="BF2167" s="4">
        <v>0</v>
      </c>
      <c r="BG2167">
        <v>0</v>
      </c>
      <c r="BH2167" s="5">
        <v>1</v>
      </c>
      <c r="BI2167">
        <v>0</v>
      </c>
      <c r="BJ2167" s="4">
        <v>0</v>
      </c>
      <c r="BK2167">
        <v>0</v>
      </c>
      <c r="BL2167" s="5">
        <v>0</v>
      </c>
      <c r="BM2167">
        <v>0</v>
      </c>
      <c r="BN2167" s="4">
        <v>0</v>
      </c>
      <c r="BO2167">
        <v>0</v>
      </c>
      <c r="BP2167" s="5">
        <v>0</v>
      </c>
      <c r="BQ2167">
        <v>0</v>
      </c>
      <c r="BR2167" s="4">
        <v>0</v>
      </c>
      <c r="BS2167">
        <v>0</v>
      </c>
      <c r="BT2167" s="5">
        <v>0</v>
      </c>
      <c r="BU2167">
        <v>0</v>
      </c>
      <c r="BV2167" s="4">
        <v>0</v>
      </c>
      <c r="BW2167">
        <v>0</v>
      </c>
      <c r="BX2167" s="5">
        <v>0</v>
      </c>
      <c r="BY2167">
        <v>0</v>
      </c>
      <c r="BZ2167" s="4">
        <v>0</v>
      </c>
      <c r="CA2167">
        <v>0</v>
      </c>
      <c r="CB2167" s="5">
        <v>0</v>
      </c>
      <c r="CD2167">
        <v>1</v>
      </c>
      <c r="CE2167">
        <v>0</v>
      </c>
      <c r="CF2167" s="4">
        <v>0</v>
      </c>
      <c r="CG2167">
        <v>0</v>
      </c>
      <c r="CH2167" s="5">
        <v>0</v>
      </c>
      <c r="CI2167">
        <v>0</v>
      </c>
      <c r="CJ2167" s="4">
        <v>0</v>
      </c>
      <c r="CK2167">
        <v>0</v>
      </c>
      <c r="CL2167" s="5">
        <v>0</v>
      </c>
      <c r="CM2167">
        <v>0</v>
      </c>
      <c r="CN2167" s="4">
        <v>0</v>
      </c>
      <c r="CO2167">
        <v>0</v>
      </c>
      <c r="CP2167" s="5">
        <v>0</v>
      </c>
      <c r="CQ2167">
        <v>0</v>
      </c>
      <c r="CR2167" s="4">
        <v>0</v>
      </c>
      <c r="CS2167">
        <v>0</v>
      </c>
      <c r="CT2167" s="5">
        <v>0</v>
      </c>
      <c r="CU2167">
        <v>0</v>
      </c>
      <c r="CV2167" s="4">
        <v>0</v>
      </c>
      <c r="CW2167">
        <v>0</v>
      </c>
      <c r="CX2167" s="5">
        <v>0</v>
      </c>
      <c r="CY2167" s="21">
        <v>0</v>
      </c>
      <c r="CZ2167" s="21">
        <v>0</v>
      </c>
      <c r="DA2167" s="21">
        <v>0</v>
      </c>
      <c r="DB2167" s="5">
        <v>0</v>
      </c>
      <c r="DD2167" s="8">
        <v>0</v>
      </c>
      <c r="DE2167" s="8">
        <v>0</v>
      </c>
      <c r="DF2167" s="8">
        <v>0</v>
      </c>
      <c r="DG2167" s="8">
        <v>0</v>
      </c>
      <c r="DH2167" s="8">
        <v>0</v>
      </c>
      <c r="DI2167" s="8">
        <v>0</v>
      </c>
      <c r="DJ2167" s="8">
        <v>0</v>
      </c>
      <c r="DK2167" s="8">
        <v>0</v>
      </c>
      <c r="DL2167" s="8">
        <v>0</v>
      </c>
      <c r="DM2167" s="8">
        <v>0</v>
      </c>
      <c r="DN2167" s="8">
        <v>0</v>
      </c>
      <c r="DO2167" s="8">
        <v>0</v>
      </c>
      <c r="DP2167" s="8">
        <v>0</v>
      </c>
      <c r="DQ2167" s="8">
        <v>0</v>
      </c>
      <c r="DR2167" s="8">
        <v>0</v>
      </c>
      <c r="DS2167" s="8">
        <v>0</v>
      </c>
      <c r="DT2167" s="8">
        <v>0</v>
      </c>
      <c r="DU2167" s="8">
        <v>0</v>
      </c>
      <c r="DV2167" s="8">
        <v>0</v>
      </c>
      <c r="DW2167" s="8">
        <v>0</v>
      </c>
      <c r="DX2167" s="8">
        <v>0</v>
      </c>
      <c r="DY2167" s="8">
        <v>0</v>
      </c>
      <c r="DZ2167" s="8">
        <v>0</v>
      </c>
      <c r="EA2167" s="8">
        <v>0</v>
      </c>
      <c r="EB2167" s="8">
        <v>0</v>
      </c>
      <c r="EC2167" s="8">
        <v>0</v>
      </c>
      <c r="ED2167" s="20">
        <v>0</v>
      </c>
      <c r="EF2167" s="9">
        <v>0</v>
      </c>
      <c r="EG2167" s="9">
        <v>0</v>
      </c>
      <c r="EH2167" s="9">
        <v>0</v>
      </c>
      <c r="EI2167" s="9">
        <v>0</v>
      </c>
      <c r="EJ2167" s="9">
        <v>0</v>
      </c>
      <c r="EK2167" s="9">
        <v>0</v>
      </c>
      <c r="EL2167" s="9">
        <v>0</v>
      </c>
      <c r="EM2167" s="9">
        <v>0</v>
      </c>
      <c r="EN2167" s="9">
        <v>0</v>
      </c>
      <c r="EO2167" s="9">
        <v>0</v>
      </c>
      <c r="EP2167" s="9">
        <v>0</v>
      </c>
      <c r="EQ2167" s="9">
        <v>0</v>
      </c>
      <c r="ER2167" s="9">
        <v>0</v>
      </c>
      <c r="ES2167" s="9">
        <v>0</v>
      </c>
      <c r="ET2167" s="9">
        <v>0</v>
      </c>
      <c r="EU2167" s="9">
        <v>0</v>
      </c>
      <c r="EV2167" s="9">
        <v>0</v>
      </c>
      <c r="EW2167" s="9">
        <v>0</v>
      </c>
      <c r="EX2167" s="9">
        <v>0</v>
      </c>
      <c r="EY2167" s="9">
        <v>0</v>
      </c>
      <c r="EZ2167" s="9">
        <v>0</v>
      </c>
      <c r="FA2167" s="9">
        <v>0</v>
      </c>
      <c r="FB2167" s="9">
        <v>0</v>
      </c>
      <c r="FC2167" s="9">
        <v>0</v>
      </c>
      <c r="FD2167" s="9">
        <v>0</v>
      </c>
      <c r="FE2167" s="9">
        <v>0</v>
      </c>
      <c r="FF2167">
        <v>0</v>
      </c>
    </row>
    <row r="2168" spans="1:162" x14ac:dyDescent="0.2">
      <c r="A2168" t="s">
        <v>90</v>
      </c>
      <c r="B2168" t="s">
        <v>4486</v>
      </c>
      <c r="C2168" t="s">
        <v>4599</v>
      </c>
      <c r="D2168" s="1">
        <v>0</v>
      </c>
      <c r="E2168" s="1">
        <v>0</v>
      </c>
      <c r="F2168" s="4">
        <v>0</v>
      </c>
      <c r="G2168" s="4">
        <v>0</v>
      </c>
      <c r="H2168" s="5">
        <v>0</v>
      </c>
      <c r="I2168">
        <v>0</v>
      </c>
      <c r="J2168" s="4">
        <v>0</v>
      </c>
      <c r="K2168">
        <v>0</v>
      </c>
      <c r="L2168" s="5">
        <v>0</v>
      </c>
      <c r="M2168">
        <v>0</v>
      </c>
      <c r="N2168" s="4">
        <v>0</v>
      </c>
      <c r="O2168">
        <v>0</v>
      </c>
      <c r="P2168" s="5">
        <v>0</v>
      </c>
      <c r="Q2168">
        <v>0</v>
      </c>
      <c r="R2168" s="4">
        <v>0</v>
      </c>
      <c r="S2168">
        <v>0</v>
      </c>
      <c r="T2168" s="5">
        <v>0</v>
      </c>
      <c r="U2168">
        <v>0</v>
      </c>
      <c r="V2168" s="4">
        <v>0</v>
      </c>
      <c r="W2168">
        <v>0</v>
      </c>
      <c r="X2168" s="5">
        <v>0</v>
      </c>
      <c r="Y2168">
        <v>0</v>
      </c>
      <c r="Z2168" s="4">
        <v>0</v>
      </c>
      <c r="AA2168">
        <v>0</v>
      </c>
      <c r="AB2168" s="5">
        <v>0</v>
      </c>
      <c r="AD2168">
        <v>0</v>
      </c>
      <c r="AE2168">
        <v>0</v>
      </c>
      <c r="AF2168" s="4">
        <v>0</v>
      </c>
      <c r="AG2168">
        <v>0</v>
      </c>
      <c r="AH2168" s="5">
        <v>0</v>
      </c>
      <c r="AI2168">
        <v>0</v>
      </c>
      <c r="AJ2168" s="4">
        <v>0</v>
      </c>
      <c r="AK2168">
        <v>0</v>
      </c>
      <c r="AL2168" s="5">
        <v>0</v>
      </c>
      <c r="AM2168">
        <v>0</v>
      </c>
      <c r="AN2168" s="4">
        <v>0</v>
      </c>
      <c r="AO2168">
        <v>0</v>
      </c>
      <c r="AP2168" s="5">
        <v>0</v>
      </c>
      <c r="AQ2168">
        <v>0</v>
      </c>
      <c r="AR2168" s="4">
        <v>0</v>
      </c>
      <c r="AS2168">
        <v>0</v>
      </c>
      <c r="AT2168" s="5">
        <v>0</v>
      </c>
      <c r="AU2168">
        <v>0</v>
      </c>
      <c r="AV2168" s="4">
        <v>0</v>
      </c>
      <c r="AW2168">
        <v>0</v>
      </c>
      <c r="AX2168" s="5">
        <v>0</v>
      </c>
      <c r="AY2168">
        <v>0</v>
      </c>
      <c r="AZ2168" s="4">
        <v>0</v>
      </c>
      <c r="BA2168">
        <v>0</v>
      </c>
      <c r="BB2168" s="5">
        <v>0</v>
      </c>
      <c r="BD2168">
        <v>0</v>
      </c>
      <c r="BE2168">
        <v>0</v>
      </c>
      <c r="BF2168" s="4">
        <v>0</v>
      </c>
      <c r="BG2168">
        <v>0</v>
      </c>
      <c r="BH2168" s="5">
        <v>0</v>
      </c>
      <c r="BI2168">
        <v>0</v>
      </c>
      <c r="BJ2168" s="4">
        <v>0</v>
      </c>
      <c r="BK2168">
        <v>0</v>
      </c>
      <c r="BL2168" s="5">
        <v>0</v>
      </c>
      <c r="BM2168">
        <v>0</v>
      </c>
      <c r="BN2168" s="4">
        <v>0</v>
      </c>
      <c r="BO2168">
        <v>0</v>
      </c>
      <c r="BP2168" s="5">
        <v>0</v>
      </c>
      <c r="BQ2168">
        <v>0</v>
      </c>
      <c r="BR2168" s="4">
        <v>0</v>
      </c>
      <c r="BS2168">
        <v>0</v>
      </c>
      <c r="BT2168" s="5">
        <v>0</v>
      </c>
      <c r="BU2168">
        <v>0</v>
      </c>
      <c r="BV2168" s="4">
        <v>0</v>
      </c>
      <c r="BW2168">
        <v>0</v>
      </c>
      <c r="BX2168" s="5">
        <v>0</v>
      </c>
      <c r="BY2168">
        <v>0</v>
      </c>
      <c r="BZ2168" s="4">
        <v>0</v>
      </c>
      <c r="CA2168">
        <v>0</v>
      </c>
      <c r="CB2168" s="5">
        <v>0</v>
      </c>
      <c r="CD2168">
        <v>0</v>
      </c>
      <c r="CE2168">
        <v>0</v>
      </c>
      <c r="CF2168" s="4">
        <v>0</v>
      </c>
      <c r="CG2168">
        <v>0</v>
      </c>
      <c r="CH2168" s="5">
        <v>0</v>
      </c>
      <c r="CI2168">
        <v>0</v>
      </c>
      <c r="CJ2168" s="4">
        <v>0</v>
      </c>
      <c r="CK2168">
        <v>0</v>
      </c>
      <c r="CL2168" s="5">
        <v>0</v>
      </c>
      <c r="CM2168">
        <v>0</v>
      </c>
      <c r="CN2168" s="4">
        <v>0</v>
      </c>
      <c r="CO2168">
        <v>0</v>
      </c>
      <c r="CP2168" s="5">
        <v>0</v>
      </c>
      <c r="CQ2168">
        <v>0</v>
      </c>
      <c r="CR2168" s="4">
        <v>0</v>
      </c>
      <c r="CS2168">
        <v>0</v>
      </c>
      <c r="CT2168" s="5">
        <v>0</v>
      </c>
      <c r="CU2168">
        <v>0</v>
      </c>
      <c r="CV2168" s="4">
        <v>0</v>
      </c>
      <c r="CW2168">
        <v>0</v>
      </c>
      <c r="CX2168" s="5">
        <v>0</v>
      </c>
      <c r="CY2168" s="21">
        <v>0</v>
      </c>
      <c r="CZ2168" s="21">
        <v>0</v>
      </c>
      <c r="DA2168" s="21">
        <v>0</v>
      </c>
      <c r="DB2168" s="5">
        <v>0</v>
      </c>
      <c r="DD2168" s="8">
        <v>0</v>
      </c>
      <c r="DE2168" s="8">
        <v>0</v>
      </c>
      <c r="DF2168" s="8">
        <v>0</v>
      </c>
      <c r="DG2168" s="8">
        <v>0</v>
      </c>
      <c r="DH2168" s="8">
        <v>0</v>
      </c>
      <c r="DI2168" s="8">
        <v>0</v>
      </c>
      <c r="DJ2168" s="8">
        <v>0</v>
      </c>
      <c r="DK2168" s="8">
        <v>0</v>
      </c>
      <c r="DL2168" s="8">
        <v>0</v>
      </c>
      <c r="DM2168" s="8">
        <v>0</v>
      </c>
      <c r="DN2168" s="8">
        <v>0</v>
      </c>
      <c r="DO2168" s="8">
        <v>0</v>
      </c>
      <c r="DP2168" s="8">
        <v>0</v>
      </c>
      <c r="DQ2168" s="8">
        <v>0</v>
      </c>
      <c r="DR2168" s="8">
        <v>0</v>
      </c>
      <c r="DS2168" s="8">
        <v>0</v>
      </c>
      <c r="DT2168" s="8">
        <v>0</v>
      </c>
      <c r="DU2168" s="8">
        <v>0</v>
      </c>
      <c r="DV2168" s="8">
        <v>0</v>
      </c>
      <c r="DW2168" s="8">
        <v>0</v>
      </c>
      <c r="DX2168" s="8">
        <v>0</v>
      </c>
      <c r="DY2168" s="8">
        <v>0</v>
      </c>
      <c r="DZ2168" s="8">
        <v>0</v>
      </c>
      <c r="EA2168" s="8">
        <v>0</v>
      </c>
      <c r="EB2168" s="8">
        <v>0</v>
      </c>
      <c r="EC2168" s="8">
        <v>0</v>
      </c>
      <c r="ED2168" s="20">
        <v>0</v>
      </c>
      <c r="EF2168" s="9">
        <v>0</v>
      </c>
      <c r="EG2168" s="9">
        <v>0</v>
      </c>
      <c r="EH2168" s="9">
        <v>0</v>
      </c>
      <c r="EI2168" s="9">
        <v>0</v>
      </c>
      <c r="EJ2168" s="9">
        <v>0</v>
      </c>
      <c r="EK2168" s="9">
        <v>0</v>
      </c>
      <c r="EL2168" s="9">
        <v>0</v>
      </c>
      <c r="EM2168" s="9">
        <v>0</v>
      </c>
      <c r="EN2168" s="9">
        <v>0</v>
      </c>
      <c r="EO2168" s="9">
        <v>0</v>
      </c>
      <c r="EP2168" s="9">
        <v>0</v>
      </c>
      <c r="EQ2168" s="9">
        <v>0</v>
      </c>
      <c r="ER2168" s="9">
        <v>0</v>
      </c>
      <c r="ES2168" s="9">
        <v>0</v>
      </c>
      <c r="ET2168" s="9">
        <v>0</v>
      </c>
      <c r="EU2168" s="9">
        <v>0</v>
      </c>
      <c r="EV2168" s="9">
        <v>0</v>
      </c>
      <c r="EW2168" s="9">
        <v>0</v>
      </c>
      <c r="EX2168" s="9">
        <v>0</v>
      </c>
      <c r="EY2168" s="9">
        <v>0</v>
      </c>
      <c r="EZ2168" s="9">
        <v>0</v>
      </c>
      <c r="FA2168" s="9">
        <v>0</v>
      </c>
      <c r="FB2168" s="9">
        <v>0</v>
      </c>
      <c r="FC2168" s="9">
        <v>0</v>
      </c>
      <c r="FD2168" s="9">
        <v>0</v>
      </c>
      <c r="FE2168" s="9">
        <v>0</v>
      </c>
      <c r="FF2168">
        <v>0</v>
      </c>
    </row>
    <row r="2169" spans="1:162" x14ac:dyDescent="0.2">
      <c r="A2169" t="s">
        <v>217</v>
      </c>
      <c r="B2169" t="s">
        <v>4487</v>
      </c>
      <c r="C2169" t="s">
        <v>3</v>
      </c>
      <c r="D2169" s="1">
        <v>4</v>
      </c>
      <c r="E2169" s="1">
        <v>4</v>
      </c>
      <c r="F2169" s="4">
        <v>0</v>
      </c>
      <c r="G2169" s="4">
        <v>0</v>
      </c>
      <c r="H2169" s="5">
        <v>4</v>
      </c>
      <c r="I2169">
        <v>6</v>
      </c>
      <c r="J2169" s="4">
        <v>0</v>
      </c>
      <c r="K2169">
        <v>0</v>
      </c>
      <c r="L2169" s="5">
        <v>6</v>
      </c>
      <c r="M2169">
        <v>0</v>
      </c>
      <c r="N2169" s="4">
        <v>0</v>
      </c>
      <c r="O2169">
        <v>0</v>
      </c>
      <c r="P2169" s="5">
        <v>0</v>
      </c>
      <c r="Q2169">
        <v>0</v>
      </c>
      <c r="R2169" s="4">
        <v>0</v>
      </c>
      <c r="S2169">
        <v>0</v>
      </c>
      <c r="T2169" s="5">
        <v>0</v>
      </c>
      <c r="U2169">
        <v>0</v>
      </c>
      <c r="V2169" s="4">
        <v>0</v>
      </c>
      <c r="W2169">
        <v>0</v>
      </c>
      <c r="X2169" s="5">
        <v>0</v>
      </c>
      <c r="Y2169">
        <v>0</v>
      </c>
      <c r="Z2169" s="4">
        <v>0</v>
      </c>
      <c r="AA2169">
        <v>0</v>
      </c>
      <c r="AB2169" s="5">
        <v>0</v>
      </c>
      <c r="AD2169">
        <v>4</v>
      </c>
      <c r="AE2169">
        <v>4</v>
      </c>
      <c r="AF2169" s="4">
        <v>0</v>
      </c>
      <c r="AG2169">
        <v>0</v>
      </c>
      <c r="AH2169" s="5">
        <v>4</v>
      </c>
      <c r="AI2169">
        <v>0</v>
      </c>
      <c r="AJ2169" s="4">
        <v>0</v>
      </c>
      <c r="AK2169">
        <v>0</v>
      </c>
      <c r="AL2169" s="5">
        <v>0</v>
      </c>
      <c r="AM2169">
        <v>0</v>
      </c>
      <c r="AN2169" s="4">
        <v>0</v>
      </c>
      <c r="AO2169">
        <v>0</v>
      </c>
      <c r="AP2169" s="5">
        <v>0</v>
      </c>
      <c r="AQ2169">
        <v>0</v>
      </c>
      <c r="AR2169" s="4">
        <v>0</v>
      </c>
      <c r="AS2169">
        <v>0</v>
      </c>
      <c r="AT2169" s="5">
        <v>0</v>
      </c>
      <c r="AU2169">
        <v>0</v>
      </c>
      <c r="AV2169" s="4">
        <v>0</v>
      </c>
      <c r="AW2169">
        <v>0</v>
      </c>
      <c r="AX2169" s="5">
        <v>0</v>
      </c>
      <c r="AY2169">
        <v>0</v>
      </c>
      <c r="AZ2169" s="4">
        <v>0</v>
      </c>
      <c r="BA2169">
        <v>0</v>
      </c>
      <c r="BB2169" s="5">
        <v>0</v>
      </c>
      <c r="BD2169">
        <v>4</v>
      </c>
      <c r="BE2169">
        <v>4</v>
      </c>
      <c r="BF2169" s="4">
        <v>0</v>
      </c>
      <c r="BG2169">
        <v>0</v>
      </c>
      <c r="BH2169" s="5">
        <v>4</v>
      </c>
      <c r="BI2169">
        <v>0</v>
      </c>
      <c r="BJ2169" s="4">
        <v>0</v>
      </c>
      <c r="BK2169">
        <v>0</v>
      </c>
      <c r="BL2169" s="5">
        <v>0</v>
      </c>
      <c r="BM2169">
        <v>0</v>
      </c>
      <c r="BN2169" s="4">
        <v>0</v>
      </c>
      <c r="BO2169">
        <v>0</v>
      </c>
      <c r="BP2169" s="5">
        <v>0</v>
      </c>
      <c r="BQ2169">
        <v>0</v>
      </c>
      <c r="BR2169" s="4">
        <v>0</v>
      </c>
      <c r="BS2169">
        <v>0</v>
      </c>
      <c r="BT2169" s="5">
        <v>0</v>
      </c>
      <c r="BU2169">
        <v>0</v>
      </c>
      <c r="BV2169" s="4">
        <v>0</v>
      </c>
      <c r="BW2169">
        <v>0</v>
      </c>
      <c r="BX2169" s="5">
        <v>0</v>
      </c>
      <c r="BY2169">
        <v>0</v>
      </c>
      <c r="BZ2169" s="4">
        <v>0</v>
      </c>
      <c r="CA2169">
        <v>0</v>
      </c>
      <c r="CB2169" s="5">
        <v>0</v>
      </c>
      <c r="CD2169">
        <v>4</v>
      </c>
      <c r="CE2169">
        <v>4</v>
      </c>
      <c r="CF2169" s="4">
        <v>0</v>
      </c>
      <c r="CG2169">
        <v>0</v>
      </c>
      <c r="CH2169" s="5">
        <v>4</v>
      </c>
      <c r="CI2169">
        <v>0</v>
      </c>
      <c r="CJ2169" s="4">
        <v>0</v>
      </c>
      <c r="CK2169">
        <v>0</v>
      </c>
      <c r="CL2169" s="5">
        <v>0</v>
      </c>
      <c r="CM2169">
        <v>0</v>
      </c>
      <c r="CN2169" s="4">
        <v>0</v>
      </c>
      <c r="CO2169">
        <v>0</v>
      </c>
      <c r="CP2169" s="5">
        <v>0</v>
      </c>
      <c r="CQ2169">
        <v>0</v>
      </c>
      <c r="CR2169" s="4">
        <v>0</v>
      </c>
      <c r="CS2169">
        <v>0</v>
      </c>
      <c r="CT2169" s="5">
        <v>0</v>
      </c>
      <c r="CU2169">
        <v>0</v>
      </c>
      <c r="CV2169" s="4">
        <v>0</v>
      </c>
      <c r="CW2169">
        <v>0</v>
      </c>
      <c r="CX2169" s="5">
        <v>0</v>
      </c>
      <c r="CY2169" s="21">
        <v>0</v>
      </c>
      <c r="CZ2169" s="21">
        <v>0</v>
      </c>
      <c r="DA2169" s="21">
        <v>0</v>
      </c>
      <c r="DB2169" s="5">
        <v>0</v>
      </c>
      <c r="DD2169" s="8">
        <v>0</v>
      </c>
      <c r="DE2169" s="8">
        <v>0</v>
      </c>
      <c r="DF2169" s="8">
        <v>0</v>
      </c>
      <c r="DG2169" s="8">
        <v>0</v>
      </c>
      <c r="DH2169" s="8">
        <v>0</v>
      </c>
      <c r="DI2169" s="8">
        <v>0</v>
      </c>
      <c r="DJ2169" s="8">
        <v>0</v>
      </c>
      <c r="DK2169" s="8">
        <v>0</v>
      </c>
      <c r="DL2169" s="8">
        <v>0</v>
      </c>
      <c r="DM2169" s="8">
        <v>0</v>
      </c>
      <c r="DN2169" s="8">
        <v>0</v>
      </c>
      <c r="DO2169" s="8">
        <v>0</v>
      </c>
      <c r="DP2169" s="8">
        <v>0</v>
      </c>
      <c r="DQ2169" s="8">
        <v>0</v>
      </c>
      <c r="DR2169" s="8">
        <v>0</v>
      </c>
      <c r="DS2169" s="8">
        <v>0</v>
      </c>
      <c r="DT2169" s="8">
        <v>0</v>
      </c>
      <c r="DU2169" s="8">
        <v>0</v>
      </c>
      <c r="DV2169" s="8">
        <v>0</v>
      </c>
      <c r="DW2169" s="8">
        <v>0</v>
      </c>
      <c r="DX2169" s="8">
        <v>0</v>
      </c>
      <c r="DY2169" s="8">
        <v>0</v>
      </c>
      <c r="DZ2169" s="8">
        <v>0</v>
      </c>
      <c r="EA2169" s="8">
        <v>0</v>
      </c>
      <c r="EB2169" s="8">
        <v>0</v>
      </c>
      <c r="EC2169" s="8">
        <v>0</v>
      </c>
      <c r="ED2169" s="20">
        <v>0</v>
      </c>
      <c r="EF2169" s="9">
        <v>0</v>
      </c>
      <c r="EG2169" s="9">
        <v>0</v>
      </c>
      <c r="EH2169" s="9">
        <v>0</v>
      </c>
      <c r="EI2169" s="9">
        <v>0</v>
      </c>
      <c r="EJ2169" s="9">
        <v>0</v>
      </c>
      <c r="EK2169" s="9">
        <v>0</v>
      </c>
      <c r="EL2169" s="9">
        <v>0</v>
      </c>
      <c r="EM2169" s="9">
        <v>0</v>
      </c>
      <c r="EN2169" s="9">
        <v>0</v>
      </c>
      <c r="EO2169" s="9">
        <v>0</v>
      </c>
      <c r="EP2169" s="9">
        <v>0</v>
      </c>
      <c r="EQ2169" s="9">
        <v>0</v>
      </c>
      <c r="ER2169" s="9">
        <v>0</v>
      </c>
      <c r="ES2169" s="9">
        <v>0</v>
      </c>
      <c r="ET2169" s="9">
        <v>0</v>
      </c>
      <c r="EU2169" s="9">
        <v>0</v>
      </c>
      <c r="EV2169" s="9">
        <v>0</v>
      </c>
      <c r="EW2169" s="9">
        <v>0</v>
      </c>
      <c r="EX2169" s="9">
        <v>0</v>
      </c>
      <c r="EY2169" s="9">
        <v>0</v>
      </c>
      <c r="EZ2169" s="9">
        <v>0</v>
      </c>
      <c r="FA2169" s="9">
        <v>0</v>
      </c>
      <c r="FB2169" s="9">
        <v>0</v>
      </c>
      <c r="FC2169" s="9">
        <v>0</v>
      </c>
      <c r="FD2169" s="9">
        <v>0</v>
      </c>
      <c r="FE2169" s="9">
        <v>0</v>
      </c>
      <c r="FF2169">
        <v>0</v>
      </c>
    </row>
    <row r="2170" spans="1:162" x14ac:dyDescent="0.2">
      <c r="A2170" t="s">
        <v>98</v>
      </c>
      <c r="B2170" t="s">
        <v>4488</v>
      </c>
      <c r="C2170" t="s">
        <v>4599</v>
      </c>
      <c r="D2170" s="1">
        <v>0</v>
      </c>
      <c r="E2170" s="1">
        <v>0</v>
      </c>
      <c r="F2170" s="4">
        <v>0</v>
      </c>
      <c r="G2170" s="4">
        <v>0</v>
      </c>
      <c r="H2170" s="5">
        <v>0</v>
      </c>
      <c r="I2170">
        <v>0</v>
      </c>
      <c r="J2170" s="4">
        <v>0</v>
      </c>
      <c r="K2170">
        <v>0</v>
      </c>
      <c r="L2170" s="5">
        <v>0</v>
      </c>
      <c r="M2170">
        <v>0</v>
      </c>
      <c r="N2170" s="4">
        <v>0</v>
      </c>
      <c r="O2170">
        <v>0</v>
      </c>
      <c r="P2170" s="5">
        <v>0</v>
      </c>
      <c r="Q2170">
        <v>0</v>
      </c>
      <c r="R2170" s="4">
        <v>0</v>
      </c>
      <c r="S2170">
        <v>0</v>
      </c>
      <c r="T2170" s="5">
        <v>0</v>
      </c>
      <c r="U2170">
        <v>0</v>
      </c>
      <c r="V2170" s="4">
        <v>0</v>
      </c>
      <c r="W2170">
        <v>0</v>
      </c>
      <c r="X2170" s="5">
        <v>0</v>
      </c>
      <c r="Y2170">
        <v>0</v>
      </c>
      <c r="Z2170" s="4">
        <v>0</v>
      </c>
      <c r="AA2170">
        <v>0</v>
      </c>
      <c r="AB2170" s="5">
        <v>0</v>
      </c>
      <c r="AD2170">
        <v>0</v>
      </c>
      <c r="AE2170">
        <v>0</v>
      </c>
      <c r="AF2170" s="4">
        <v>0</v>
      </c>
      <c r="AG2170">
        <v>0</v>
      </c>
      <c r="AH2170" s="5">
        <v>0</v>
      </c>
      <c r="AI2170">
        <v>0</v>
      </c>
      <c r="AJ2170" s="4">
        <v>0</v>
      </c>
      <c r="AK2170">
        <v>0</v>
      </c>
      <c r="AL2170" s="5">
        <v>0</v>
      </c>
      <c r="AM2170">
        <v>0</v>
      </c>
      <c r="AN2170" s="4">
        <v>0</v>
      </c>
      <c r="AO2170">
        <v>0</v>
      </c>
      <c r="AP2170" s="5">
        <v>0</v>
      </c>
      <c r="AQ2170">
        <v>0</v>
      </c>
      <c r="AR2170" s="4">
        <v>0</v>
      </c>
      <c r="AS2170">
        <v>0</v>
      </c>
      <c r="AT2170" s="5">
        <v>0</v>
      </c>
      <c r="AU2170">
        <v>0</v>
      </c>
      <c r="AV2170" s="4">
        <v>0</v>
      </c>
      <c r="AW2170">
        <v>0</v>
      </c>
      <c r="AX2170" s="5">
        <v>0</v>
      </c>
      <c r="AY2170">
        <v>0</v>
      </c>
      <c r="AZ2170" s="4">
        <v>0</v>
      </c>
      <c r="BA2170">
        <v>0</v>
      </c>
      <c r="BB2170" s="5">
        <v>0</v>
      </c>
      <c r="BD2170">
        <v>0</v>
      </c>
      <c r="BE2170">
        <v>0</v>
      </c>
      <c r="BF2170" s="4">
        <v>0</v>
      </c>
      <c r="BG2170">
        <v>0</v>
      </c>
      <c r="BH2170" s="5">
        <v>0</v>
      </c>
      <c r="BI2170">
        <v>0</v>
      </c>
      <c r="BJ2170" s="4">
        <v>0</v>
      </c>
      <c r="BK2170">
        <v>0</v>
      </c>
      <c r="BL2170" s="5">
        <v>0</v>
      </c>
      <c r="BM2170">
        <v>0</v>
      </c>
      <c r="BN2170" s="4">
        <v>0</v>
      </c>
      <c r="BO2170">
        <v>0</v>
      </c>
      <c r="BP2170" s="5">
        <v>0</v>
      </c>
      <c r="BQ2170">
        <v>0</v>
      </c>
      <c r="BR2170" s="4">
        <v>0</v>
      </c>
      <c r="BS2170">
        <v>0</v>
      </c>
      <c r="BT2170" s="5">
        <v>0</v>
      </c>
      <c r="BU2170">
        <v>0</v>
      </c>
      <c r="BV2170" s="4">
        <v>0</v>
      </c>
      <c r="BW2170">
        <v>0</v>
      </c>
      <c r="BX2170" s="5">
        <v>0</v>
      </c>
      <c r="BY2170">
        <v>0</v>
      </c>
      <c r="BZ2170" s="4">
        <v>0</v>
      </c>
      <c r="CA2170">
        <v>0</v>
      </c>
      <c r="CB2170" s="5">
        <v>0</v>
      </c>
      <c r="CD2170">
        <v>0</v>
      </c>
      <c r="CE2170">
        <v>0</v>
      </c>
      <c r="CF2170" s="4">
        <v>0</v>
      </c>
      <c r="CG2170">
        <v>0</v>
      </c>
      <c r="CH2170" s="5">
        <v>0</v>
      </c>
      <c r="CI2170">
        <v>0</v>
      </c>
      <c r="CJ2170" s="4">
        <v>0</v>
      </c>
      <c r="CK2170">
        <v>0</v>
      </c>
      <c r="CL2170" s="5">
        <v>0</v>
      </c>
      <c r="CM2170">
        <v>0</v>
      </c>
      <c r="CN2170" s="4">
        <v>0</v>
      </c>
      <c r="CO2170">
        <v>0</v>
      </c>
      <c r="CP2170" s="5">
        <v>0</v>
      </c>
      <c r="CQ2170">
        <v>0</v>
      </c>
      <c r="CR2170" s="4">
        <v>0</v>
      </c>
      <c r="CS2170">
        <v>0</v>
      </c>
      <c r="CT2170" s="5">
        <v>0</v>
      </c>
      <c r="CU2170">
        <v>0</v>
      </c>
      <c r="CV2170" s="4">
        <v>0</v>
      </c>
      <c r="CW2170">
        <v>0</v>
      </c>
      <c r="CX2170" s="5">
        <v>0</v>
      </c>
      <c r="CY2170" s="21">
        <v>0</v>
      </c>
      <c r="CZ2170" s="21">
        <v>0</v>
      </c>
      <c r="DA2170" s="21">
        <v>0</v>
      </c>
      <c r="DB2170" s="5">
        <v>0</v>
      </c>
      <c r="DD2170" s="8">
        <v>0</v>
      </c>
      <c r="DE2170" s="8">
        <v>0</v>
      </c>
      <c r="DF2170" s="8">
        <v>0</v>
      </c>
      <c r="DG2170" s="8">
        <v>0</v>
      </c>
      <c r="DH2170" s="8">
        <v>0</v>
      </c>
      <c r="DI2170" s="8">
        <v>0</v>
      </c>
      <c r="DJ2170" s="8">
        <v>0</v>
      </c>
      <c r="DK2170" s="8">
        <v>0</v>
      </c>
      <c r="DL2170" s="8">
        <v>0</v>
      </c>
      <c r="DM2170" s="8">
        <v>0</v>
      </c>
      <c r="DN2170" s="8">
        <v>0</v>
      </c>
      <c r="DO2170" s="8">
        <v>0</v>
      </c>
      <c r="DP2170" s="8">
        <v>0</v>
      </c>
      <c r="DQ2170" s="8">
        <v>0</v>
      </c>
      <c r="DR2170" s="8">
        <v>0</v>
      </c>
      <c r="DS2170" s="8">
        <v>0</v>
      </c>
      <c r="DT2170" s="8">
        <v>0</v>
      </c>
      <c r="DU2170" s="8">
        <v>0</v>
      </c>
      <c r="DV2170" s="8">
        <v>0</v>
      </c>
      <c r="DW2170" s="8">
        <v>0</v>
      </c>
      <c r="DX2170" s="8">
        <v>0</v>
      </c>
      <c r="DY2170" s="8">
        <v>0</v>
      </c>
      <c r="DZ2170" s="8">
        <v>0</v>
      </c>
      <c r="EA2170" s="8">
        <v>0</v>
      </c>
      <c r="EB2170" s="8">
        <v>0</v>
      </c>
      <c r="EC2170" s="8">
        <v>0</v>
      </c>
      <c r="ED2170" s="20">
        <v>0</v>
      </c>
      <c r="EF2170" s="9">
        <v>0</v>
      </c>
      <c r="EG2170" s="9">
        <v>0</v>
      </c>
      <c r="EH2170" s="9">
        <v>0</v>
      </c>
      <c r="EI2170" s="9">
        <v>0</v>
      </c>
      <c r="EJ2170" s="9">
        <v>0</v>
      </c>
      <c r="EK2170" s="9">
        <v>0</v>
      </c>
      <c r="EL2170" s="9">
        <v>0</v>
      </c>
      <c r="EM2170" s="9">
        <v>0</v>
      </c>
      <c r="EN2170" s="9">
        <v>0</v>
      </c>
      <c r="EO2170" s="9">
        <v>0</v>
      </c>
      <c r="EP2170" s="9">
        <v>0</v>
      </c>
      <c r="EQ2170" s="9">
        <v>0</v>
      </c>
      <c r="ER2170" s="9">
        <v>0</v>
      </c>
      <c r="ES2170" s="9">
        <v>0</v>
      </c>
      <c r="ET2170" s="9">
        <v>0</v>
      </c>
      <c r="EU2170" s="9">
        <v>0</v>
      </c>
      <c r="EV2170" s="9">
        <v>0</v>
      </c>
      <c r="EW2170" s="9">
        <v>0</v>
      </c>
      <c r="EX2170" s="9">
        <v>0</v>
      </c>
      <c r="EY2170" s="9">
        <v>0</v>
      </c>
      <c r="EZ2170" s="9">
        <v>0</v>
      </c>
      <c r="FA2170" s="9">
        <v>0</v>
      </c>
      <c r="FB2170" s="9">
        <v>0</v>
      </c>
      <c r="FC2170" s="9">
        <v>0</v>
      </c>
      <c r="FD2170" s="9">
        <v>0</v>
      </c>
      <c r="FE2170" s="9">
        <v>0</v>
      </c>
      <c r="FF2170">
        <v>0</v>
      </c>
    </row>
    <row r="2171" spans="1:162" x14ac:dyDescent="0.2">
      <c r="A2171" t="s">
        <v>52</v>
      </c>
      <c r="B2171" t="s">
        <v>4489</v>
      </c>
      <c r="C2171" t="s">
        <v>3</v>
      </c>
      <c r="D2171" s="1">
        <v>4</v>
      </c>
      <c r="E2171" s="1">
        <v>0</v>
      </c>
      <c r="F2171" s="4">
        <v>0</v>
      </c>
      <c r="G2171" s="4">
        <v>0</v>
      </c>
      <c r="H2171" s="5">
        <v>0</v>
      </c>
      <c r="I2171">
        <v>0</v>
      </c>
      <c r="J2171" s="4">
        <v>0</v>
      </c>
      <c r="K2171">
        <v>0</v>
      </c>
      <c r="L2171" s="5">
        <v>0</v>
      </c>
      <c r="M2171">
        <v>0</v>
      </c>
      <c r="N2171" s="4">
        <v>0</v>
      </c>
      <c r="O2171">
        <v>0</v>
      </c>
      <c r="P2171" s="5">
        <v>0</v>
      </c>
      <c r="Q2171">
        <v>0</v>
      </c>
      <c r="R2171" s="4">
        <v>0</v>
      </c>
      <c r="S2171">
        <v>0</v>
      </c>
      <c r="T2171" s="5">
        <v>0</v>
      </c>
      <c r="U2171">
        <v>0</v>
      </c>
      <c r="V2171" s="4">
        <v>0</v>
      </c>
      <c r="W2171">
        <v>0</v>
      </c>
      <c r="X2171" s="5">
        <v>0</v>
      </c>
      <c r="Y2171">
        <v>0</v>
      </c>
      <c r="Z2171" s="4">
        <v>0</v>
      </c>
      <c r="AA2171">
        <v>0</v>
      </c>
      <c r="AB2171" s="5">
        <v>0</v>
      </c>
      <c r="AD2171">
        <v>4</v>
      </c>
      <c r="AE2171">
        <v>0</v>
      </c>
      <c r="AF2171" s="4">
        <v>0</v>
      </c>
      <c r="AG2171">
        <v>0</v>
      </c>
      <c r="AH2171" s="5">
        <v>0</v>
      </c>
      <c r="AI2171">
        <v>0</v>
      </c>
      <c r="AJ2171" s="4">
        <v>0</v>
      </c>
      <c r="AK2171">
        <v>0</v>
      </c>
      <c r="AL2171" s="5">
        <v>0</v>
      </c>
      <c r="AM2171">
        <v>0</v>
      </c>
      <c r="AN2171" s="4">
        <v>0</v>
      </c>
      <c r="AO2171">
        <v>0</v>
      </c>
      <c r="AP2171" s="5">
        <v>0</v>
      </c>
      <c r="AQ2171">
        <v>0</v>
      </c>
      <c r="AR2171" s="4">
        <v>0</v>
      </c>
      <c r="AS2171">
        <v>0</v>
      </c>
      <c r="AT2171" s="5">
        <v>0</v>
      </c>
      <c r="AU2171">
        <v>0</v>
      </c>
      <c r="AV2171" s="4">
        <v>0</v>
      </c>
      <c r="AW2171">
        <v>0</v>
      </c>
      <c r="AX2171" s="5">
        <v>0</v>
      </c>
      <c r="AY2171">
        <v>0</v>
      </c>
      <c r="AZ2171" s="4">
        <v>0</v>
      </c>
      <c r="BA2171">
        <v>0</v>
      </c>
      <c r="BB2171" s="5">
        <v>0</v>
      </c>
      <c r="BD2171">
        <v>0</v>
      </c>
      <c r="BE2171">
        <v>0</v>
      </c>
      <c r="BF2171" s="4">
        <v>0</v>
      </c>
      <c r="BG2171">
        <v>0</v>
      </c>
      <c r="BH2171" s="5">
        <v>0</v>
      </c>
      <c r="BI2171">
        <v>0</v>
      </c>
      <c r="BJ2171" s="4">
        <v>0</v>
      </c>
      <c r="BK2171">
        <v>0</v>
      </c>
      <c r="BL2171" s="5">
        <v>0</v>
      </c>
      <c r="BM2171">
        <v>0</v>
      </c>
      <c r="BN2171" s="4">
        <v>0</v>
      </c>
      <c r="BO2171">
        <v>0</v>
      </c>
      <c r="BP2171" s="5">
        <v>0</v>
      </c>
      <c r="BQ2171">
        <v>0</v>
      </c>
      <c r="BR2171" s="4">
        <v>0</v>
      </c>
      <c r="BS2171">
        <v>0</v>
      </c>
      <c r="BT2171" s="5">
        <v>0</v>
      </c>
      <c r="BU2171">
        <v>0</v>
      </c>
      <c r="BV2171" s="4">
        <v>0</v>
      </c>
      <c r="BW2171">
        <v>0</v>
      </c>
      <c r="BX2171" s="5">
        <v>0</v>
      </c>
      <c r="BY2171">
        <v>0</v>
      </c>
      <c r="BZ2171" s="4">
        <v>0</v>
      </c>
      <c r="CA2171">
        <v>0</v>
      </c>
      <c r="CB2171" s="5">
        <v>0</v>
      </c>
      <c r="CD2171">
        <v>0</v>
      </c>
      <c r="CE2171">
        <v>0</v>
      </c>
      <c r="CF2171" s="4">
        <v>0</v>
      </c>
      <c r="CG2171">
        <v>0</v>
      </c>
      <c r="CH2171" s="5">
        <v>0</v>
      </c>
      <c r="CI2171">
        <v>0</v>
      </c>
      <c r="CJ2171" s="4">
        <v>0</v>
      </c>
      <c r="CK2171">
        <v>0</v>
      </c>
      <c r="CL2171" s="5">
        <v>0</v>
      </c>
      <c r="CM2171">
        <v>0</v>
      </c>
      <c r="CN2171" s="4">
        <v>0</v>
      </c>
      <c r="CO2171">
        <v>0</v>
      </c>
      <c r="CP2171" s="5">
        <v>0</v>
      </c>
      <c r="CQ2171">
        <v>0</v>
      </c>
      <c r="CR2171" s="4">
        <v>0</v>
      </c>
      <c r="CS2171">
        <v>0</v>
      </c>
      <c r="CT2171" s="5">
        <v>0</v>
      </c>
      <c r="CU2171">
        <v>0</v>
      </c>
      <c r="CV2171" s="4">
        <v>0</v>
      </c>
      <c r="CW2171">
        <v>0</v>
      </c>
      <c r="CX2171" s="5">
        <v>0</v>
      </c>
      <c r="CY2171" s="21">
        <v>0</v>
      </c>
      <c r="CZ2171" s="21">
        <v>0</v>
      </c>
      <c r="DA2171" s="21">
        <v>0</v>
      </c>
      <c r="DB2171" s="5">
        <v>0</v>
      </c>
      <c r="DD2171" s="8">
        <v>0</v>
      </c>
      <c r="DE2171" s="8">
        <v>0</v>
      </c>
      <c r="DF2171" s="8">
        <v>0</v>
      </c>
      <c r="DG2171" s="8">
        <v>0</v>
      </c>
      <c r="DH2171" s="8">
        <v>0</v>
      </c>
      <c r="DI2171" s="8">
        <v>0</v>
      </c>
      <c r="DJ2171" s="8">
        <v>0</v>
      </c>
      <c r="DK2171" s="8">
        <v>0</v>
      </c>
      <c r="DL2171" s="8">
        <v>0</v>
      </c>
      <c r="DM2171" s="8">
        <v>0</v>
      </c>
      <c r="DN2171" s="8">
        <v>0</v>
      </c>
      <c r="DO2171" s="8">
        <v>0</v>
      </c>
      <c r="DP2171" s="8">
        <v>0</v>
      </c>
      <c r="DQ2171" s="8">
        <v>0</v>
      </c>
      <c r="DR2171" s="8">
        <v>0</v>
      </c>
      <c r="DS2171" s="8">
        <v>0</v>
      </c>
      <c r="DT2171" s="8">
        <v>0</v>
      </c>
      <c r="DU2171" s="8">
        <v>0</v>
      </c>
      <c r="DV2171" s="8">
        <v>0</v>
      </c>
      <c r="DW2171" s="8">
        <v>0</v>
      </c>
      <c r="DX2171" s="8">
        <v>0</v>
      </c>
      <c r="DY2171" s="8">
        <v>0</v>
      </c>
      <c r="DZ2171" s="8">
        <v>0</v>
      </c>
      <c r="EA2171" s="8">
        <v>0</v>
      </c>
      <c r="EB2171" s="8">
        <v>0</v>
      </c>
      <c r="EC2171" s="8">
        <v>0</v>
      </c>
      <c r="ED2171" s="20">
        <v>0</v>
      </c>
      <c r="EF2171" s="9">
        <v>0</v>
      </c>
      <c r="EG2171" s="9">
        <v>0</v>
      </c>
      <c r="EH2171" s="9">
        <v>0</v>
      </c>
      <c r="EI2171" s="9">
        <v>0</v>
      </c>
      <c r="EJ2171" s="9">
        <v>0</v>
      </c>
      <c r="EK2171" s="9">
        <v>0</v>
      </c>
      <c r="EL2171" s="9">
        <v>0</v>
      </c>
      <c r="EM2171" s="9">
        <v>0</v>
      </c>
      <c r="EN2171" s="9">
        <v>0</v>
      </c>
      <c r="EO2171" s="9">
        <v>0</v>
      </c>
      <c r="EP2171" s="9">
        <v>0</v>
      </c>
      <c r="EQ2171" s="9">
        <v>0</v>
      </c>
      <c r="ER2171" s="9">
        <v>0</v>
      </c>
      <c r="ES2171" s="9">
        <v>0</v>
      </c>
      <c r="ET2171" s="9">
        <v>0</v>
      </c>
      <c r="EU2171" s="9">
        <v>0</v>
      </c>
      <c r="EV2171" s="9">
        <v>0</v>
      </c>
      <c r="EW2171" s="9">
        <v>0</v>
      </c>
      <c r="EX2171" s="9">
        <v>0</v>
      </c>
      <c r="EY2171" s="9">
        <v>0</v>
      </c>
      <c r="EZ2171" s="9">
        <v>0</v>
      </c>
      <c r="FA2171" s="9">
        <v>0</v>
      </c>
      <c r="FB2171" s="9">
        <v>0</v>
      </c>
      <c r="FC2171" s="9">
        <v>0</v>
      </c>
      <c r="FD2171" s="9">
        <v>0</v>
      </c>
      <c r="FE2171" s="9">
        <v>0</v>
      </c>
      <c r="FF2171">
        <v>0</v>
      </c>
    </row>
    <row r="2172" spans="1:162" x14ac:dyDescent="0.2">
      <c r="A2172" t="s">
        <v>78</v>
      </c>
      <c r="B2172" t="s">
        <v>4490</v>
      </c>
      <c r="C2172" t="s">
        <v>3</v>
      </c>
      <c r="D2172" s="3">
        <v>4</v>
      </c>
      <c r="E2172" s="3">
        <v>4</v>
      </c>
      <c r="F2172" s="4">
        <v>0</v>
      </c>
      <c r="G2172" s="4">
        <v>0</v>
      </c>
      <c r="H2172" s="5">
        <v>4</v>
      </c>
      <c r="I2172">
        <v>4</v>
      </c>
      <c r="J2172" s="4">
        <v>0</v>
      </c>
      <c r="K2172">
        <v>0</v>
      </c>
      <c r="L2172" s="5">
        <v>4</v>
      </c>
      <c r="M2172">
        <v>4</v>
      </c>
      <c r="N2172" s="4">
        <v>0</v>
      </c>
      <c r="O2172">
        <v>0</v>
      </c>
      <c r="P2172" s="5">
        <v>4</v>
      </c>
      <c r="Q2172">
        <v>4</v>
      </c>
      <c r="R2172" s="4">
        <v>0</v>
      </c>
      <c r="S2172">
        <v>0</v>
      </c>
      <c r="T2172" s="5">
        <v>4</v>
      </c>
      <c r="U2172">
        <v>4</v>
      </c>
      <c r="V2172" s="4">
        <v>0</v>
      </c>
      <c r="W2172">
        <v>0</v>
      </c>
      <c r="X2172" s="5">
        <v>4</v>
      </c>
      <c r="Y2172">
        <v>0</v>
      </c>
      <c r="Z2172" s="4">
        <v>0</v>
      </c>
      <c r="AA2172">
        <v>0</v>
      </c>
      <c r="AB2172" s="5">
        <v>0</v>
      </c>
      <c r="AD2172">
        <v>4</v>
      </c>
      <c r="AE2172">
        <v>4</v>
      </c>
      <c r="AF2172" s="4">
        <v>0</v>
      </c>
      <c r="AG2172">
        <v>0</v>
      </c>
      <c r="AH2172" s="5">
        <v>4</v>
      </c>
      <c r="AI2172">
        <v>4</v>
      </c>
      <c r="AJ2172" s="4">
        <v>0</v>
      </c>
      <c r="AK2172">
        <v>0</v>
      </c>
      <c r="AL2172" s="5">
        <v>4</v>
      </c>
      <c r="AM2172">
        <v>4</v>
      </c>
      <c r="AN2172" s="4">
        <v>0</v>
      </c>
      <c r="AO2172">
        <v>0</v>
      </c>
      <c r="AP2172" s="5">
        <v>4</v>
      </c>
      <c r="AQ2172">
        <v>4</v>
      </c>
      <c r="AR2172" s="4">
        <v>0</v>
      </c>
      <c r="AS2172">
        <v>0</v>
      </c>
      <c r="AT2172" s="5">
        <v>4</v>
      </c>
      <c r="AU2172">
        <v>0</v>
      </c>
      <c r="AV2172" s="4">
        <v>0</v>
      </c>
      <c r="AW2172">
        <v>0</v>
      </c>
      <c r="AX2172" s="5">
        <v>0</v>
      </c>
      <c r="AY2172">
        <v>0</v>
      </c>
      <c r="AZ2172" s="4">
        <v>0</v>
      </c>
      <c r="BA2172">
        <v>0</v>
      </c>
      <c r="BB2172" s="5">
        <v>0</v>
      </c>
      <c r="BD2172">
        <v>4</v>
      </c>
      <c r="BE2172">
        <v>4</v>
      </c>
      <c r="BF2172" s="4">
        <v>0</v>
      </c>
      <c r="BG2172">
        <v>0</v>
      </c>
      <c r="BH2172" s="5">
        <v>4</v>
      </c>
      <c r="BI2172">
        <v>4</v>
      </c>
      <c r="BJ2172" s="4">
        <v>0</v>
      </c>
      <c r="BK2172">
        <v>0</v>
      </c>
      <c r="BL2172" s="5">
        <v>4</v>
      </c>
      <c r="BM2172">
        <v>4</v>
      </c>
      <c r="BN2172" s="4">
        <v>0</v>
      </c>
      <c r="BO2172">
        <v>0</v>
      </c>
      <c r="BP2172" s="5">
        <v>4</v>
      </c>
      <c r="BQ2172">
        <v>4</v>
      </c>
      <c r="BR2172" s="4">
        <v>0</v>
      </c>
      <c r="BS2172">
        <v>0</v>
      </c>
      <c r="BT2172" s="5">
        <v>4</v>
      </c>
      <c r="BU2172">
        <v>0</v>
      </c>
      <c r="BV2172" s="4">
        <v>0</v>
      </c>
      <c r="BW2172">
        <v>0</v>
      </c>
      <c r="BX2172" s="5">
        <v>0</v>
      </c>
      <c r="BY2172">
        <v>0</v>
      </c>
      <c r="BZ2172" s="4">
        <v>0</v>
      </c>
      <c r="CA2172">
        <v>0</v>
      </c>
      <c r="CB2172" s="5">
        <v>0</v>
      </c>
      <c r="CD2172">
        <v>4</v>
      </c>
      <c r="CE2172">
        <v>4</v>
      </c>
      <c r="CF2172" s="4">
        <v>0</v>
      </c>
      <c r="CG2172">
        <v>0</v>
      </c>
      <c r="CH2172" s="5">
        <v>4</v>
      </c>
      <c r="CI2172">
        <v>4</v>
      </c>
      <c r="CJ2172" s="4">
        <v>0</v>
      </c>
      <c r="CK2172">
        <v>0</v>
      </c>
      <c r="CL2172" s="5">
        <v>4</v>
      </c>
      <c r="CM2172">
        <v>4</v>
      </c>
      <c r="CN2172" s="4">
        <v>0</v>
      </c>
      <c r="CO2172">
        <v>0</v>
      </c>
      <c r="CP2172" s="5">
        <v>4</v>
      </c>
      <c r="CQ2172">
        <v>4</v>
      </c>
      <c r="CR2172" s="4">
        <v>0</v>
      </c>
      <c r="CS2172">
        <v>0</v>
      </c>
      <c r="CT2172" s="5">
        <v>4</v>
      </c>
      <c r="CU2172">
        <v>0</v>
      </c>
      <c r="CV2172" s="4">
        <v>0</v>
      </c>
      <c r="CW2172">
        <v>0</v>
      </c>
      <c r="CX2172" s="5">
        <v>0</v>
      </c>
      <c r="CY2172" s="21">
        <v>0</v>
      </c>
      <c r="CZ2172" s="21">
        <v>0</v>
      </c>
      <c r="DA2172" s="21">
        <v>0</v>
      </c>
      <c r="DB2172" s="5">
        <v>0</v>
      </c>
      <c r="DD2172" s="8">
        <v>0</v>
      </c>
      <c r="DE2172" s="8">
        <v>0</v>
      </c>
      <c r="DF2172" s="8">
        <v>0</v>
      </c>
      <c r="DG2172" s="8">
        <v>0</v>
      </c>
      <c r="DH2172" s="8">
        <v>0</v>
      </c>
      <c r="DI2172" s="8">
        <v>0</v>
      </c>
      <c r="DJ2172" s="8">
        <v>0</v>
      </c>
      <c r="DK2172" s="8">
        <v>0</v>
      </c>
      <c r="DL2172" s="8">
        <v>0</v>
      </c>
      <c r="DM2172" s="8">
        <v>0</v>
      </c>
      <c r="DN2172" s="8">
        <v>0</v>
      </c>
      <c r="DO2172" s="8">
        <v>0</v>
      </c>
      <c r="DP2172" s="8">
        <v>0</v>
      </c>
      <c r="DQ2172" s="8">
        <v>0</v>
      </c>
      <c r="DR2172" s="8">
        <v>0</v>
      </c>
      <c r="DS2172" s="8">
        <v>0</v>
      </c>
      <c r="DT2172" s="8">
        <v>0</v>
      </c>
      <c r="DU2172" s="8">
        <v>0</v>
      </c>
      <c r="DV2172" s="8">
        <v>0</v>
      </c>
      <c r="DW2172" s="8">
        <v>0</v>
      </c>
      <c r="DX2172" s="8">
        <v>0</v>
      </c>
      <c r="DY2172" s="8">
        <v>0</v>
      </c>
      <c r="DZ2172" s="8">
        <v>0</v>
      </c>
      <c r="EA2172" s="8">
        <v>0</v>
      </c>
      <c r="EB2172" s="8">
        <v>0</v>
      </c>
      <c r="EC2172" s="8">
        <v>0</v>
      </c>
      <c r="ED2172" s="20">
        <v>0</v>
      </c>
      <c r="EF2172" s="9">
        <v>0</v>
      </c>
      <c r="EG2172" s="9">
        <v>0</v>
      </c>
      <c r="EH2172" s="9">
        <v>0</v>
      </c>
      <c r="EI2172" s="9">
        <v>0</v>
      </c>
      <c r="EJ2172" s="9">
        <v>0</v>
      </c>
      <c r="EK2172" s="9">
        <v>0</v>
      </c>
      <c r="EL2172" s="9">
        <v>0</v>
      </c>
      <c r="EM2172" s="9">
        <v>0</v>
      </c>
      <c r="EN2172" s="9">
        <v>0</v>
      </c>
      <c r="EO2172" s="9">
        <v>0</v>
      </c>
      <c r="EP2172" s="9">
        <v>0</v>
      </c>
      <c r="EQ2172" s="9">
        <v>0</v>
      </c>
      <c r="ER2172" s="9">
        <v>0</v>
      </c>
      <c r="ES2172" s="9">
        <v>0</v>
      </c>
      <c r="ET2172" s="9">
        <v>0</v>
      </c>
      <c r="EU2172" s="9">
        <v>0</v>
      </c>
      <c r="EV2172" s="9">
        <v>0</v>
      </c>
      <c r="EW2172" s="9">
        <v>0</v>
      </c>
      <c r="EX2172" s="9">
        <v>0</v>
      </c>
      <c r="EY2172" s="9">
        <v>0</v>
      </c>
      <c r="EZ2172" s="9">
        <v>0</v>
      </c>
      <c r="FA2172" s="9">
        <v>0</v>
      </c>
      <c r="FB2172" s="9">
        <v>0</v>
      </c>
      <c r="FC2172" s="9">
        <v>0</v>
      </c>
      <c r="FD2172" s="9">
        <v>0</v>
      </c>
      <c r="FE2172" s="9">
        <v>0</v>
      </c>
      <c r="FF2172">
        <v>0</v>
      </c>
    </row>
    <row r="2173" spans="1:162" x14ac:dyDescent="0.2">
      <c r="A2173" t="s">
        <v>269</v>
      </c>
      <c r="B2173" t="s">
        <v>4491</v>
      </c>
      <c r="C2173" t="s">
        <v>4599</v>
      </c>
      <c r="D2173" s="3">
        <v>1</v>
      </c>
      <c r="E2173" s="3">
        <v>1</v>
      </c>
      <c r="F2173" s="4">
        <v>0</v>
      </c>
      <c r="G2173" s="4">
        <v>0</v>
      </c>
      <c r="H2173" s="5">
        <v>1</v>
      </c>
      <c r="I2173">
        <v>1</v>
      </c>
      <c r="J2173" s="4">
        <v>0</v>
      </c>
      <c r="K2173">
        <v>0</v>
      </c>
      <c r="L2173" s="5">
        <v>1</v>
      </c>
      <c r="M2173">
        <v>1</v>
      </c>
      <c r="N2173" s="4">
        <v>0</v>
      </c>
      <c r="O2173">
        <v>0</v>
      </c>
      <c r="P2173" s="5">
        <v>1</v>
      </c>
      <c r="Q2173">
        <v>0</v>
      </c>
      <c r="R2173" s="4">
        <v>0</v>
      </c>
      <c r="S2173">
        <v>0</v>
      </c>
      <c r="T2173" s="5">
        <v>0</v>
      </c>
      <c r="U2173">
        <v>0</v>
      </c>
      <c r="V2173" s="4">
        <v>0</v>
      </c>
      <c r="W2173">
        <v>0</v>
      </c>
      <c r="X2173" s="5">
        <v>0</v>
      </c>
      <c r="Y2173">
        <v>0</v>
      </c>
      <c r="Z2173" s="4">
        <v>0</v>
      </c>
      <c r="AA2173">
        <v>0</v>
      </c>
      <c r="AB2173" s="5">
        <v>0</v>
      </c>
      <c r="AD2173">
        <v>1</v>
      </c>
      <c r="AE2173">
        <v>1</v>
      </c>
      <c r="AF2173" s="4">
        <v>0</v>
      </c>
      <c r="AG2173">
        <v>0</v>
      </c>
      <c r="AH2173" s="5">
        <v>1</v>
      </c>
      <c r="AI2173">
        <v>1</v>
      </c>
      <c r="AJ2173" s="4">
        <v>0</v>
      </c>
      <c r="AK2173">
        <v>0</v>
      </c>
      <c r="AL2173" s="5">
        <v>1</v>
      </c>
      <c r="AM2173">
        <v>1</v>
      </c>
      <c r="AN2173" s="4">
        <v>0</v>
      </c>
      <c r="AO2173">
        <v>0</v>
      </c>
      <c r="AP2173" s="5">
        <v>1</v>
      </c>
      <c r="AQ2173">
        <v>0</v>
      </c>
      <c r="AR2173" s="4">
        <v>0</v>
      </c>
      <c r="AS2173">
        <v>0</v>
      </c>
      <c r="AT2173" s="5">
        <v>0</v>
      </c>
      <c r="AU2173">
        <v>0</v>
      </c>
      <c r="AV2173" s="4">
        <v>0</v>
      </c>
      <c r="AW2173">
        <v>0</v>
      </c>
      <c r="AX2173" s="5">
        <v>0</v>
      </c>
      <c r="AY2173">
        <v>0</v>
      </c>
      <c r="AZ2173" s="4">
        <v>0</v>
      </c>
      <c r="BA2173">
        <v>0</v>
      </c>
      <c r="BB2173" s="5">
        <v>0</v>
      </c>
      <c r="BD2173">
        <v>1</v>
      </c>
      <c r="BE2173">
        <v>1</v>
      </c>
      <c r="BF2173" s="4">
        <v>0</v>
      </c>
      <c r="BG2173">
        <v>0</v>
      </c>
      <c r="BH2173" s="5">
        <v>1</v>
      </c>
      <c r="BI2173">
        <v>1</v>
      </c>
      <c r="BJ2173" s="4">
        <v>0</v>
      </c>
      <c r="BK2173">
        <v>0</v>
      </c>
      <c r="BL2173" s="5">
        <v>1</v>
      </c>
      <c r="BM2173">
        <v>1</v>
      </c>
      <c r="BN2173" s="4">
        <v>0</v>
      </c>
      <c r="BO2173">
        <v>0</v>
      </c>
      <c r="BP2173" s="5">
        <v>1</v>
      </c>
      <c r="BQ2173">
        <v>0</v>
      </c>
      <c r="BR2173" s="4">
        <v>0</v>
      </c>
      <c r="BS2173">
        <v>0</v>
      </c>
      <c r="BT2173" s="5">
        <v>0</v>
      </c>
      <c r="BU2173">
        <v>0</v>
      </c>
      <c r="BV2173" s="4">
        <v>0</v>
      </c>
      <c r="BW2173">
        <v>0</v>
      </c>
      <c r="BX2173" s="5">
        <v>0</v>
      </c>
      <c r="BY2173">
        <v>0</v>
      </c>
      <c r="BZ2173" s="4">
        <v>0</v>
      </c>
      <c r="CA2173">
        <v>0</v>
      </c>
      <c r="CB2173" s="5">
        <v>0</v>
      </c>
      <c r="CD2173">
        <v>1</v>
      </c>
      <c r="CE2173">
        <v>1</v>
      </c>
      <c r="CF2173" s="4">
        <v>0</v>
      </c>
      <c r="CG2173">
        <v>0</v>
      </c>
      <c r="CH2173" s="5">
        <v>1</v>
      </c>
      <c r="CI2173">
        <v>1</v>
      </c>
      <c r="CJ2173" s="4">
        <v>0</v>
      </c>
      <c r="CK2173">
        <v>0</v>
      </c>
      <c r="CL2173" s="5">
        <v>1</v>
      </c>
      <c r="CM2173">
        <v>1</v>
      </c>
      <c r="CN2173" s="4">
        <v>0</v>
      </c>
      <c r="CO2173">
        <v>0</v>
      </c>
      <c r="CP2173" s="5">
        <v>1</v>
      </c>
      <c r="CQ2173">
        <v>0</v>
      </c>
      <c r="CR2173" s="4">
        <v>0</v>
      </c>
      <c r="CS2173">
        <v>0</v>
      </c>
      <c r="CT2173" s="5">
        <v>0</v>
      </c>
      <c r="CU2173">
        <v>0</v>
      </c>
      <c r="CV2173" s="4">
        <v>0</v>
      </c>
      <c r="CW2173">
        <v>0</v>
      </c>
      <c r="CX2173" s="5">
        <v>0</v>
      </c>
      <c r="CY2173" s="21">
        <v>0</v>
      </c>
      <c r="CZ2173" s="21">
        <v>0</v>
      </c>
      <c r="DA2173" s="21">
        <v>0</v>
      </c>
      <c r="DB2173" s="5">
        <v>0</v>
      </c>
      <c r="DD2173" s="8">
        <v>0</v>
      </c>
      <c r="DE2173" s="8">
        <v>0</v>
      </c>
      <c r="DF2173" s="8">
        <v>0</v>
      </c>
      <c r="DG2173" s="8">
        <v>0</v>
      </c>
      <c r="DH2173" s="8">
        <v>0</v>
      </c>
      <c r="DI2173" s="8">
        <v>0</v>
      </c>
      <c r="DJ2173" s="8">
        <v>0</v>
      </c>
      <c r="DK2173" s="8">
        <v>0</v>
      </c>
      <c r="DL2173" s="8">
        <v>0</v>
      </c>
      <c r="DM2173" s="8">
        <v>0</v>
      </c>
      <c r="DN2173" s="8">
        <v>0</v>
      </c>
      <c r="DO2173" s="8">
        <v>0</v>
      </c>
      <c r="DP2173" s="8">
        <v>0</v>
      </c>
      <c r="DQ2173" s="8">
        <v>0</v>
      </c>
      <c r="DR2173" s="8">
        <v>0</v>
      </c>
      <c r="DS2173" s="8">
        <v>0</v>
      </c>
      <c r="DT2173" s="8">
        <v>0</v>
      </c>
      <c r="DU2173" s="8">
        <v>0</v>
      </c>
      <c r="DV2173" s="8">
        <v>0</v>
      </c>
      <c r="DW2173" s="8">
        <v>0</v>
      </c>
      <c r="DX2173" s="8">
        <v>0</v>
      </c>
      <c r="DY2173" s="8">
        <v>0</v>
      </c>
      <c r="DZ2173" s="8">
        <v>0</v>
      </c>
      <c r="EA2173" s="8">
        <v>0</v>
      </c>
      <c r="EB2173" s="8">
        <v>0</v>
      </c>
      <c r="EC2173" s="8">
        <v>0</v>
      </c>
      <c r="ED2173" s="20">
        <v>0</v>
      </c>
      <c r="EF2173" s="9">
        <v>0</v>
      </c>
      <c r="EG2173" s="9">
        <v>0</v>
      </c>
      <c r="EH2173" s="9">
        <v>0</v>
      </c>
      <c r="EI2173" s="9">
        <v>0</v>
      </c>
      <c r="EJ2173" s="9">
        <v>0</v>
      </c>
      <c r="EK2173" s="9">
        <v>0</v>
      </c>
      <c r="EL2173" s="9">
        <v>0</v>
      </c>
      <c r="EM2173" s="9">
        <v>0</v>
      </c>
      <c r="EN2173" s="9">
        <v>0</v>
      </c>
      <c r="EO2173" s="9">
        <v>0</v>
      </c>
      <c r="EP2173" s="9">
        <v>0</v>
      </c>
      <c r="EQ2173" s="9">
        <v>0</v>
      </c>
      <c r="ER2173" s="9">
        <v>0</v>
      </c>
      <c r="ES2173" s="9">
        <v>0</v>
      </c>
      <c r="ET2173" s="9">
        <v>0</v>
      </c>
      <c r="EU2173" s="9">
        <v>0</v>
      </c>
      <c r="EV2173" s="9">
        <v>0</v>
      </c>
      <c r="EW2173" s="9">
        <v>0</v>
      </c>
      <c r="EX2173" s="9">
        <v>0</v>
      </c>
      <c r="EY2173" s="9">
        <v>0</v>
      </c>
      <c r="EZ2173" s="9">
        <v>0</v>
      </c>
      <c r="FA2173" s="9">
        <v>0</v>
      </c>
      <c r="FB2173" s="9">
        <v>0</v>
      </c>
      <c r="FC2173" s="9">
        <v>0</v>
      </c>
      <c r="FD2173" s="9">
        <v>0</v>
      </c>
      <c r="FE2173" s="9">
        <v>0</v>
      </c>
      <c r="FF2173">
        <v>0</v>
      </c>
    </row>
    <row r="2174" spans="1:162" x14ac:dyDescent="0.2">
      <c r="A2174" t="s">
        <v>171</v>
      </c>
      <c r="B2174" t="s">
        <v>4492</v>
      </c>
      <c r="C2174" t="s">
        <v>3</v>
      </c>
      <c r="D2174" s="3">
        <v>5</v>
      </c>
      <c r="E2174" s="3">
        <v>5</v>
      </c>
      <c r="F2174" s="4">
        <v>0</v>
      </c>
      <c r="G2174" s="4">
        <v>0</v>
      </c>
      <c r="H2174" s="5">
        <v>5</v>
      </c>
      <c r="I2174">
        <v>0</v>
      </c>
      <c r="J2174" s="4">
        <v>0</v>
      </c>
      <c r="K2174">
        <v>0</v>
      </c>
      <c r="L2174" s="5">
        <v>0</v>
      </c>
      <c r="M2174">
        <v>0</v>
      </c>
      <c r="N2174" s="4">
        <v>0</v>
      </c>
      <c r="O2174">
        <v>0</v>
      </c>
      <c r="P2174" s="5">
        <v>0</v>
      </c>
      <c r="Q2174">
        <v>0</v>
      </c>
      <c r="R2174" s="4">
        <v>0</v>
      </c>
      <c r="S2174">
        <v>0</v>
      </c>
      <c r="T2174" s="5">
        <v>0</v>
      </c>
      <c r="U2174">
        <v>0</v>
      </c>
      <c r="V2174" s="4">
        <v>0</v>
      </c>
      <c r="W2174">
        <v>0</v>
      </c>
      <c r="X2174" s="5">
        <v>0</v>
      </c>
      <c r="Y2174">
        <v>0</v>
      </c>
      <c r="Z2174" s="4">
        <v>0</v>
      </c>
      <c r="AA2174">
        <v>0</v>
      </c>
      <c r="AB2174" s="5">
        <v>0</v>
      </c>
      <c r="AD2174">
        <v>5</v>
      </c>
      <c r="AE2174">
        <v>5</v>
      </c>
      <c r="AF2174" s="4">
        <v>0</v>
      </c>
      <c r="AG2174">
        <v>0</v>
      </c>
      <c r="AH2174" s="5">
        <v>5</v>
      </c>
      <c r="AI2174">
        <v>0</v>
      </c>
      <c r="AJ2174" s="4">
        <v>0</v>
      </c>
      <c r="AK2174">
        <v>0</v>
      </c>
      <c r="AL2174" s="5">
        <v>0</v>
      </c>
      <c r="AM2174">
        <v>0</v>
      </c>
      <c r="AN2174" s="4">
        <v>0</v>
      </c>
      <c r="AO2174">
        <v>0</v>
      </c>
      <c r="AP2174" s="5">
        <v>0</v>
      </c>
      <c r="AQ2174">
        <v>0</v>
      </c>
      <c r="AR2174" s="4">
        <v>0</v>
      </c>
      <c r="AS2174">
        <v>0</v>
      </c>
      <c r="AT2174" s="5">
        <v>0</v>
      </c>
      <c r="AU2174">
        <v>0</v>
      </c>
      <c r="AV2174" s="4">
        <v>0</v>
      </c>
      <c r="AW2174">
        <v>0</v>
      </c>
      <c r="AX2174" s="5">
        <v>0</v>
      </c>
      <c r="AY2174">
        <v>0</v>
      </c>
      <c r="AZ2174" s="4">
        <v>0</v>
      </c>
      <c r="BA2174">
        <v>0</v>
      </c>
      <c r="BB2174" s="5">
        <v>0</v>
      </c>
      <c r="BD2174">
        <v>5</v>
      </c>
      <c r="BE2174">
        <v>5</v>
      </c>
      <c r="BF2174" s="4">
        <v>0</v>
      </c>
      <c r="BG2174">
        <v>0</v>
      </c>
      <c r="BH2174" s="5">
        <v>5</v>
      </c>
      <c r="BI2174">
        <v>0</v>
      </c>
      <c r="BJ2174" s="4">
        <v>0</v>
      </c>
      <c r="BK2174">
        <v>0</v>
      </c>
      <c r="BL2174" s="5">
        <v>0</v>
      </c>
      <c r="BM2174">
        <v>0</v>
      </c>
      <c r="BN2174" s="4">
        <v>0</v>
      </c>
      <c r="BO2174">
        <v>0</v>
      </c>
      <c r="BP2174" s="5">
        <v>0</v>
      </c>
      <c r="BQ2174">
        <v>0</v>
      </c>
      <c r="BR2174" s="4">
        <v>0</v>
      </c>
      <c r="BS2174">
        <v>0</v>
      </c>
      <c r="BT2174" s="5">
        <v>0</v>
      </c>
      <c r="BU2174">
        <v>0</v>
      </c>
      <c r="BV2174" s="4">
        <v>0</v>
      </c>
      <c r="BW2174">
        <v>0</v>
      </c>
      <c r="BX2174" s="5">
        <v>0</v>
      </c>
      <c r="BY2174">
        <v>0</v>
      </c>
      <c r="BZ2174" s="4">
        <v>0</v>
      </c>
      <c r="CA2174">
        <v>0</v>
      </c>
      <c r="CB2174" s="5">
        <v>0</v>
      </c>
      <c r="CD2174">
        <v>5</v>
      </c>
      <c r="CE2174">
        <v>0</v>
      </c>
      <c r="CF2174" s="4">
        <v>0</v>
      </c>
      <c r="CG2174">
        <v>0</v>
      </c>
      <c r="CH2174" s="5">
        <v>0</v>
      </c>
      <c r="CI2174">
        <v>0</v>
      </c>
      <c r="CJ2174" s="4">
        <v>0</v>
      </c>
      <c r="CK2174">
        <v>0</v>
      </c>
      <c r="CL2174" s="5">
        <v>0</v>
      </c>
      <c r="CM2174">
        <v>0</v>
      </c>
      <c r="CN2174" s="4">
        <v>0</v>
      </c>
      <c r="CO2174">
        <v>0</v>
      </c>
      <c r="CP2174" s="5">
        <v>0</v>
      </c>
      <c r="CQ2174">
        <v>0</v>
      </c>
      <c r="CR2174" s="4">
        <v>0</v>
      </c>
      <c r="CS2174">
        <v>0</v>
      </c>
      <c r="CT2174" s="5">
        <v>0</v>
      </c>
      <c r="CU2174">
        <v>0</v>
      </c>
      <c r="CV2174" s="4">
        <v>0</v>
      </c>
      <c r="CW2174">
        <v>0</v>
      </c>
      <c r="CX2174" s="5">
        <v>0</v>
      </c>
      <c r="CY2174" s="21">
        <v>0</v>
      </c>
      <c r="CZ2174" s="21">
        <v>0</v>
      </c>
      <c r="DA2174" s="21">
        <v>0</v>
      </c>
      <c r="DB2174" s="5">
        <v>0</v>
      </c>
      <c r="DD2174" s="8">
        <v>0</v>
      </c>
      <c r="DE2174" s="8">
        <v>0</v>
      </c>
      <c r="DF2174" s="8">
        <v>0</v>
      </c>
      <c r="DG2174" s="8">
        <v>0</v>
      </c>
      <c r="DH2174" s="8">
        <v>0</v>
      </c>
      <c r="DI2174" s="8">
        <v>0</v>
      </c>
      <c r="DJ2174" s="8">
        <v>0</v>
      </c>
      <c r="DK2174" s="8">
        <v>0</v>
      </c>
      <c r="DL2174" s="8">
        <v>0</v>
      </c>
      <c r="DM2174" s="8">
        <v>0</v>
      </c>
      <c r="DN2174" s="8">
        <v>0</v>
      </c>
      <c r="DO2174" s="8">
        <v>0</v>
      </c>
      <c r="DP2174" s="8">
        <v>0</v>
      </c>
      <c r="DQ2174" s="8">
        <v>0</v>
      </c>
      <c r="DR2174" s="8">
        <v>0</v>
      </c>
      <c r="DS2174" s="8">
        <v>0</v>
      </c>
      <c r="DT2174" s="8">
        <v>0</v>
      </c>
      <c r="DU2174" s="8">
        <v>0</v>
      </c>
      <c r="DV2174" s="8">
        <v>0</v>
      </c>
      <c r="DW2174" s="8">
        <v>0</v>
      </c>
      <c r="DX2174" s="8">
        <v>0</v>
      </c>
      <c r="DY2174" s="8">
        <v>0</v>
      </c>
      <c r="DZ2174" s="8">
        <v>0</v>
      </c>
      <c r="EA2174" s="8">
        <v>0</v>
      </c>
      <c r="EB2174" s="8">
        <v>0</v>
      </c>
      <c r="EC2174" s="8">
        <v>0</v>
      </c>
      <c r="ED2174" s="20">
        <v>0</v>
      </c>
      <c r="EF2174" s="9">
        <v>0</v>
      </c>
      <c r="EG2174" s="9">
        <v>0</v>
      </c>
      <c r="EH2174" s="9">
        <v>0</v>
      </c>
      <c r="EI2174" s="9">
        <v>0</v>
      </c>
      <c r="EJ2174" s="9">
        <v>0</v>
      </c>
      <c r="EK2174" s="9">
        <v>0</v>
      </c>
      <c r="EL2174" s="9">
        <v>0</v>
      </c>
      <c r="EM2174" s="9">
        <v>0</v>
      </c>
      <c r="EN2174" s="9">
        <v>0</v>
      </c>
      <c r="EO2174" s="9">
        <v>0</v>
      </c>
      <c r="EP2174" s="9">
        <v>0</v>
      </c>
      <c r="EQ2174" s="9">
        <v>0</v>
      </c>
      <c r="ER2174" s="9">
        <v>0</v>
      </c>
      <c r="ES2174" s="9">
        <v>0</v>
      </c>
      <c r="ET2174" s="9">
        <v>0</v>
      </c>
      <c r="EU2174" s="9">
        <v>0</v>
      </c>
      <c r="EV2174" s="9">
        <v>0</v>
      </c>
      <c r="EW2174" s="9">
        <v>0</v>
      </c>
      <c r="EX2174" s="9">
        <v>0</v>
      </c>
      <c r="EY2174" s="9">
        <v>0</v>
      </c>
      <c r="EZ2174" s="9">
        <v>0</v>
      </c>
      <c r="FA2174" s="9">
        <v>0</v>
      </c>
      <c r="FB2174" s="9">
        <v>0</v>
      </c>
      <c r="FC2174" s="9">
        <v>0</v>
      </c>
      <c r="FD2174" s="9">
        <v>0</v>
      </c>
      <c r="FE2174" s="9">
        <v>0</v>
      </c>
      <c r="FF2174">
        <v>0</v>
      </c>
    </row>
    <row r="2175" spans="1:162" x14ac:dyDescent="0.2">
      <c r="A2175" t="s">
        <v>361</v>
      </c>
      <c r="B2175" t="s">
        <v>4493</v>
      </c>
      <c r="C2175" t="s">
        <v>3</v>
      </c>
      <c r="D2175" s="3">
        <v>5</v>
      </c>
      <c r="E2175" s="3">
        <v>5</v>
      </c>
      <c r="F2175" s="4">
        <v>0</v>
      </c>
      <c r="G2175" s="4">
        <v>0</v>
      </c>
      <c r="H2175" s="5">
        <v>5</v>
      </c>
      <c r="I2175">
        <v>5</v>
      </c>
      <c r="J2175" s="4">
        <v>0</v>
      </c>
      <c r="K2175">
        <v>0</v>
      </c>
      <c r="L2175" s="5">
        <v>5</v>
      </c>
      <c r="M2175">
        <v>5</v>
      </c>
      <c r="N2175" s="4">
        <v>0</v>
      </c>
      <c r="O2175">
        <v>0</v>
      </c>
      <c r="P2175" s="5">
        <v>5</v>
      </c>
      <c r="Q2175">
        <v>0</v>
      </c>
      <c r="R2175" s="4">
        <v>0</v>
      </c>
      <c r="S2175">
        <v>0</v>
      </c>
      <c r="T2175" s="5">
        <v>0</v>
      </c>
      <c r="U2175">
        <v>0</v>
      </c>
      <c r="V2175" s="4">
        <v>0</v>
      </c>
      <c r="W2175">
        <v>0</v>
      </c>
      <c r="X2175" s="5">
        <v>0</v>
      </c>
      <c r="Y2175">
        <v>0</v>
      </c>
      <c r="Z2175" s="4">
        <v>0</v>
      </c>
      <c r="AA2175">
        <v>0</v>
      </c>
      <c r="AB2175" s="5">
        <v>0</v>
      </c>
      <c r="AD2175">
        <v>5</v>
      </c>
      <c r="AE2175">
        <v>5</v>
      </c>
      <c r="AF2175" s="4">
        <v>0</v>
      </c>
      <c r="AG2175">
        <v>0</v>
      </c>
      <c r="AH2175" s="5">
        <v>5</v>
      </c>
      <c r="AI2175">
        <v>5</v>
      </c>
      <c r="AJ2175" s="4">
        <v>0</v>
      </c>
      <c r="AK2175">
        <v>0</v>
      </c>
      <c r="AL2175" s="5">
        <v>5</v>
      </c>
      <c r="AM2175">
        <v>5</v>
      </c>
      <c r="AN2175" s="4">
        <v>0</v>
      </c>
      <c r="AO2175">
        <v>0</v>
      </c>
      <c r="AP2175" s="5">
        <v>5</v>
      </c>
      <c r="AQ2175">
        <v>0</v>
      </c>
      <c r="AR2175" s="4">
        <v>0</v>
      </c>
      <c r="AS2175">
        <v>0</v>
      </c>
      <c r="AT2175" s="5">
        <v>0</v>
      </c>
      <c r="AU2175">
        <v>0</v>
      </c>
      <c r="AV2175" s="4">
        <v>0</v>
      </c>
      <c r="AW2175">
        <v>0</v>
      </c>
      <c r="AX2175" s="5">
        <v>0</v>
      </c>
      <c r="AY2175">
        <v>0</v>
      </c>
      <c r="AZ2175" s="4">
        <v>0</v>
      </c>
      <c r="BA2175">
        <v>0</v>
      </c>
      <c r="BB2175" s="5">
        <v>0</v>
      </c>
      <c r="BD2175">
        <v>5</v>
      </c>
      <c r="BE2175">
        <v>5</v>
      </c>
      <c r="BF2175" s="4">
        <v>0</v>
      </c>
      <c r="BG2175">
        <v>0</v>
      </c>
      <c r="BH2175" s="5">
        <v>5</v>
      </c>
      <c r="BI2175">
        <v>5</v>
      </c>
      <c r="BJ2175" s="4">
        <v>0</v>
      </c>
      <c r="BK2175">
        <v>0</v>
      </c>
      <c r="BL2175" s="5">
        <v>5</v>
      </c>
      <c r="BM2175">
        <v>5</v>
      </c>
      <c r="BN2175" s="4">
        <v>0</v>
      </c>
      <c r="BO2175">
        <v>0</v>
      </c>
      <c r="BP2175" s="5">
        <v>5</v>
      </c>
      <c r="BQ2175">
        <v>0</v>
      </c>
      <c r="BR2175" s="4">
        <v>0</v>
      </c>
      <c r="BS2175">
        <v>0</v>
      </c>
      <c r="BT2175" s="5">
        <v>0</v>
      </c>
      <c r="BU2175">
        <v>0</v>
      </c>
      <c r="BV2175" s="4">
        <v>0</v>
      </c>
      <c r="BW2175">
        <v>0</v>
      </c>
      <c r="BX2175" s="5">
        <v>0</v>
      </c>
      <c r="BY2175">
        <v>0</v>
      </c>
      <c r="BZ2175" s="4">
        <v>0</v>
      </c>
      <c r="CA2175">
        <v>0</v>
      </c>
      <c r="CB2175" s="5">
        <v>0</v>
      </c>
      <c r="CD2175">
        <v>5</v>
      </c>
      <c r="CE2175">
        <v>5</v>
      </c>
      <c r="CF2175" s="4">
        <v>0</v>
      </c>
      <c r="CG2175">
        <v>0</v>
      </c>
      <c r="CH2175" s="5">
        <v>5</v>
      </c>
      <c r="CI2175">
        <v>5</v>
      </c>
      <c r="CJ2175" s="4">
        <v>0</v>
      </c>
      <c r="CK2175">
        <v>0</v>
      </c>
      <c r="CL2175" s="5">
        <v>5</v>
      </c>
      <c r="CM2175">
        <v>5</v>
      </c>
      <c r="CN2175" s="4">
        <v>0</v>
      </c>
      <c r="CO2175">
        <v>0</v>
      </c>
      <c r="CP2175" s="5">
        <v>5</v>
      </c>
      <c r="CQ2175">
        <v>0</v>
      </c>
      <c r="CR2175" s="4">
        <v>0</v>
      </c>
      <c r="CS2175">
        <v>0</v>
      </c>
      <c r="CT2175" s="5">
        <v>0</v>
      </c>
      <c r="CU2175">
        <v>0</v>
      </c>
      <c r="CV2175" s="4">
        <v>0</v>
      </c>
      <c r="CW2175">
        <v>0</v>
      </c>
      <c r="CX2175" s="5">
        <v>0</v>
      </c>
      <c r="CY2175" s="21">
        <v>0</v>
      </c>
      <c r="CZ2175" s="21">
        <v>0</v>
      </c>
      <c r="DA2175" s="21">
        <v>0</v>
      </c>
      <c r="DB2175" s="5">
        <v>0</v>
      </c>
      <c r="DD2175" s="8">
        <v>0</v>
      </c>
      <c r="DE2175" s="8">
        <v>0</v>
      </c>
      <c r="DF2175" s="8">
        <v>0</v>
      </c>
      <c r="DG2175" s="8">
        <v>0</v>
      </c>
      <c r="DH2175" s="8">
        <v>0</v>
      </c>
      <c r="DI2175" s="8">
        <v>0</v>
      </c>
      <c r="DJ2175" s="8">
        <v>0</v>
      </c>
      <c r="DK2175" s="8">
        <v>0</v>
      </c>
      <c r="DL2175" s="8">
        <v>0</v>
      </c>
      <c r="DM2175" s="8">
        <v>0</v>
      </c>
      <c r="DN2175" s="8">
        <v>0</v>
      </c>
      <c r="DO2175" s="8">
        <v>0</v>
      </c>
      <c r="DP2175" s="8">
        <v>0</v>
      </c>
      <c r="DQ2175" s="8">
        <v>0</v>
      </c>
      <c r="DR2175" s="8">
        <v>0</v>
      </c>
      <c r="DS2175" s="8">
        <v>0</v>
      </c>
      <c r="DT2175" s="8">
        <v>0</v>
      </c>
      <c r="DU2175" s="8">
        <v>0</v>
      </c>
      <c r="DV2175" s="8">
        <v>0</v>
      </c>
      <c r="DW2175" s="8">
        <v>0</v>
      </c>
      <c r="DX2175" s="8">
        <v>0</v>
      </c>
      <c r="DY2175" s="8">
        <v>0</v>
      </c>
      <c r="DZ2175" s="8">
        <v>0</v>
      </c>
      <c r="EA2175" s="8">
        <v>0</v>
      </c>
      <c r="EB2175" s="8">
        <v>0</v>
      </c>
      <c r="EC2175" s="8">
        <v>0</v>
      </c>
      <c r="ED2175" s="20">
        <v>0</v>
      </c>
      <c r="EF2175" s="9">
        <v>0</v>
      </c>
      <c r="EG2175" s="9">
        <v>0</v>
      </c>
      <c r="EH2175" s="9">
        <v>0</v>
      </c>
      <c r="EI2175" s="9">
        <v>0</v>
      </c>
      <c r="EJ2175" s="9">
        <v>0</v>
      </c>
      <c r="EK2175" s="9">
        <v>0</v>
      </c>
      <c r="EL2175" s="9">
        <v>0</v>
      </c>
      <c r="EM2175" s="9">
        <v>0</v>
      </c>
      <c r="EN2175" s="9">
        <v>0</v>
      </c>
      <c r="EO2175" s="9">
        <v>0</v>
      </c>
      <c r="EP2175" s="9">
        <v>0</v>
      </c>
      <c r="EQ2175" s="9">
        <v>0</v>
      </c>
      <c r="ER2175" s="9">
        <v>0</v>
      </c>
      <c r="ES2175" s="9">
        <v>0</v>
      </c>
      <c r="ET2175" s="9">
        <v>0</v>
      </c>
      <c r="EU2175" s="9">
        <v>0</v>
      </c>
      <c r="EV2175" s="9">
        <v>0</v>
      </c>
      <c r="EW2175" s="9">
        <v>0</v>
      </c>
      <c r="EX2175" s="9">
        <v>0</v>
      </c>
      <c r="EY2175" s="9">
        <v>0</v>
      </c>
      <c r="EZ2175" s="9">
        <v>0</v>
      </c>
      <c r="FA2175" s="9">
        <v>0</v>
      </c>
      <c r="FB2175" s="9">
        <v>0</v>
      </c>
      <c r="FC2175" s="9">
        <v>0</v>
      </c>
      <c r="FD2175" s="9">
        <v>0</v>
      </c>
      <c r="FE2175" s="9">
        <v>0</v>
      </c>
      <c r="FF2175">
        <v>0</v>
      </c>
    </row>
    <row r="2176" spans="1:162" x14ac:dyDescent="0.2">
      <c r="A2176" t="s">
        <v>128</v>
      </c>
      <c r="B2176" t="s">
        <v>4494</v>
      </c>
      <c r="C2176" t="s">
        <v>4599</v>
      </c>
      <c r="D2176" s="3">
        <v>1</v>
      </c>
      <c r="E2176" s="3">
        <v>0</v>
      </c>
      <c r="F2176" s="4">
        <v>0</v>
      </c>
      <c r="G2176" s="4">
        <v>0</v>
      </c>
      <c r="H2176" s="5">
        <v>0</v>
      </c>
      <c r="I2176">
        <v>0</v>
      </c>
      <c r="J2176" s="4">
        <v>0</v>
      </c>
      <c r="K2176">
        <v>0</v>
      </c>
      <c r="L2176" s="5">
        <v>0</v>
      </c>
      <c r="M2176">
        <v>0</v>
      </c>
      <c r="N2176" s="4">
        <v>0</v>
      </c>
      <c r="O2176">
        <v>0</v>
      </c>
      <c r="P2176" s="5">
        <v>0</v>
      </c>
      <c r="Q2176">
        <v>0</v>
      </c>
      <c r="R2176" s="4">
        <v>0</v>
      </c>
      <c r="S2176">
        <v>0</v>
      </c>
      <c r="T2176" s="5">
        <v>0</v>
      </c>
      <c r="U2176">
        <v>0</v>
      </c>
      <c r="V2176" s="4">
        <v>0</v>
      </c>
      <c r="W2176">
        <v>0</v>
      </c>
      <c r="X2176" s="5">
        <v>0</v>
      </c>
      <c r="Y2176">
        <v>0</v>
      </c>
      <c r="Z2176" s="4">
        <v>0</v>
      </c>
      <c r="AA2176">
        <v>0</v>
      </c>
      <c r="AB2176" s="5">
        <v>0</v>
      </c>
      <c r="AD2176">
        <v>1</v>
      </c>
      <c r="AE2176">
        <v>0</v>
      </c>
      <c r="AF2176" s="4">
        <v>0</v>
      </c>
      <c r="AG2176">
        <v>0</v>
      </c>
      <c r="AH2176" s="5">
        <v>0</v>
      </c>
      <c r="AI2176">
        <v>0</v>
      </c>
      <c r="AJ2176" s="4">
        <v>0</v>
      </c>
      <c r="AK2176">
        <v>0</v>
      </c>
      <c r="AL2176" s="5">
        <v>0</v>
      </c>
      <c r="AM2176">
        <v>0</v>
      </c>
      <c r="AN2176" s="4">
        <v>0</v>
      </c>
      <c r="AO2176">
        <v>0</v>
      </c>
      <c r="AP2176" s="5">
        <v>0</v>
      </c>
      <c r="AQ2176">
        <v>0</v>
      </c>
      <c r="AR2176" s="4">
        <v>0</v>
      </c>
      <c r="AS2176">
        <v>0</v>
      </c>
      <c r="AT2176" s="5">
        <v>0</v>
      </c>
      <c r="AU2176">
        <v>0</v>
      </c>
      <c r="AV2176" s="4">
        <v>0</v>
      </c>
      <c r="AW2176">
        <v>0</v>
      </c>
      <c r="AX2176" s="5">
        <v>0</v>
      </c>
      <c r="AY2176">
        <v>0</v>
      </c>
      <c r="AZ2176" s="4">
        <v>0</v>
      </c>
      <c r="BA2176">
        <v>0</v>
      </c>
      <c r="BB2176" s="5">
        <v>0</v>
      </c>
      <c r="BD2176">
        <v>1</v>
      </c>
      <c r="BE2176">
        <v>0</v>
      </c>
      <c r="BF2176" s="4">
        <v>0</v>
      </c>
      <c r="BG2176">
        <v>0</v>
      </c>
      <c r="BH2176" s="5">
        <v>0</v>
      </c>
      <c r="BI2176">
        <v>0</v>
      </c>
      <c r="BJ2176" s="4">
        <v>0</v>
      </c>
      <c r="BK2176">
        <v>0</v>
      </c>
      <c r="BL2176" s="5">
        <v>0</v>
      </c>
      <c r="BM2176">
        <v>0</v>
      </c>
      <c r="BN2176" s="4">
        <v>0</v>
      </c>
      <c r="BO2176">
        <v>0</v>
      </c>
      <c r="BP2176" s="5">
        <v>0</v>
      </c>
      <c r="BQ2176">
        <v>0</v>
      </c>
      <c r="BR2176" s="4">
        <v>0</v>
      </c>
      <c r="BS2176">
        <v>0</v>
      </c>
      <c r="BT2176" s="5">
        <v>0</v>
      </c>
      <c r="BU2176">
        <v>0</v>
      </c>
      <c r="BV2176" s="4">
        <v>0</v>
      </c>
      <c r="BW2176">
        <v>0</v>
      </c>
      <c r="BX2176" s="5">
        <v>0</v>
      </c>
      <c r="BY2176">
        <v>0</v>
      </c>
      <c r="BZ2176" s="4">
        <v>0</v>
      </c>
      <c r="CA2176">
        <v>0</v>
      </c>
      <c r="CB2176" s="5">
        <v>0</v>
      </c>
      <c r="CD2176">
        <v>0</v>
      </c>
      <c r="CE2176">
        <v>0</v>
      </c>
      <c r="CF2176" s="4">
        <v>0</v>
      </c>
      <c r="CG2176">
        <v>0</v>
      </c>
      <c r="CH2176" s="5">
        <v>0</v>
      </c>
      <c r="CI2176">
        <v>0</v>
      </c>
      <c r="CJ2176" s="4">
        <v>0</v>
      </c>
      <c r="CK2176">
        <v>0</v>
      </c>
      <c r="CL2176" s="5">
        <v>0</v>
      </c>
      <c r="CM2176">
        <v>0</v>
      </c>
      <c r="CN2176" s="4">
        <v>0</v>
      </c>
      <c r="CO2176">
        <v>0</v>
      </c>
      <c r="CP2176" s="5">
        <v>0</v>
      </c>
      <c r="CQ2176">
        <v>0</v>
      </c>
      <c r="CR2176" s="4">
        <v>0</v>
      </c>
      <c r="CS2176">
        <v>0</v>
      </c>
      <c r="CT2176" s="5">
        <v>0</v>
      </c>
      <c r="CU2176">
        <v>0</v>
      </c>
      <c r="CV2176" s="4">
        <v>0</v>
      </c>
      <c r="CW2176">
        <v>0</v>
      </c>
      <c r="CX2176" s="5">
        <v>0</v>
      </c>
      <c r="CY2176" s="21">
        <v>0</v>
      </c>
      <c r="CZ2176" s="21">
        <v>0</v>
      </c>
      <c r="DA2176" s="21">
        <v>0</v>
      </c>
      <c r="DB2176" s="5">
        <v>0</v>
      </c>
      <c r="DD2176" s="8">
        <v>0</v>
      </c>
      <c r="DE2176" s="8">
        <v>0</v>
      </c>
      <c r="DF2176" s="8">
        <v>0</v>
      </c>
      <c r="DG2176" s="8">
        <v>0</v>
      </c>
      <c r="DH2176" s="8">
        <v>0</v>
      </c>
      <c r="DI2176" s="8">
        <v>0</v>
      </c>
      <c r="DJ2176" s="8">
        <v>0</v>
      </c>
      <c r="DK2176" s="8">
        <v>0</v>
      </c>
      <c r="DL2176" s="8">
        <v>0</v>
      </c>
      <c r="DM2176" s="8">
        <v>0</v>
      </c>
      <c r="DN2176" s="8">
        <v>0</v>
      </c>
      <c r="DO2176" s="8">
        <v>0</v>
      </c>
      <c r="DP2176" s="8">
        <v>0</v>
      </c>
      <c r="DQ2176" s="8">
        <v>0</v>
      </c>
      <c r="DR2176" s="8">
        <v>0</v>
      </c>
      <c r="DS2176" s="8">
        <v>0</v>
      </c>
      <c r="DT2176" s="8">
        <v>0</v>
      </c>
      <c r="DU2176" s="8">
        <v>0</v>
      </c>
      <c r="DV2176" s="8">
        <v>0</v>
      </c>
      <c r="DW2176" s="8">
        <v>0</v>
      </c>
      <c r="DX2176" s="8">
        <v>0</v>
      </c>
      <c r="DY2176" s="8">
        <v>0</v>
      </c>
      <c r="DZ2176" s="8">
        <v>0</v>
      </c>
      <c r="EA2176" s="8">
        <v>0</v>
      </c>
      <c r="EB2176" s="8">
        <v>0</v>
      </c>
      <c r="EC2176" s="8">
        <v>0</v>
      </c>
      <c r="ED2176" s="20">
        <v>0</v>
      </c>
      <c r="EF2176" s="9">
        <v>0</v>
      </c>
      <c r="EG2176" s="9">
        <v>0</v>
      </c>
      <c r="EH2176" s="9">
        <v>0</v>
      </c>
      <c r="EI2176" s="9">
        <v>0</v>
      </c>
      <c r="EJ2176" s="9">
        <v>0</v>
      </c>
      <c r="EK2176" s="9">
        <v>0</v>
      </c>
      <c r="EL2176" s="9">
        <v>0</v>
      </c>
      <c r="EM2176" s="9">
        <v>0</v>
      </c>
      <c r="EN2176" s="9">
        <v>0</v>
      </c>
      <c r="EO2176" s="9">
        <v>0</v>
      </c>
      <c r="EP2176" s="9">
        <v>0</v>
      </c>
      <c r="EQ2176" s="9">
        <v>0</v>
      </c>
      <c r="ER2176" s="9">
        <v>0</v>
      </c>
      <c r="ES2176" s="9">
        <v>0</v>
      </c>
      <c r="ET2176" s="9">
        <v>0</v>
      </c>
      <c r="EU2176" s="9">
        <v>0</v>
      </c>
      <c r="EV2176" s="9">
        <v>0</v>
      </c>
      <c r="EW2176" s="9">
        <v>0</v>
      </c>
      <c r="EX2176" s="9">
        <v>0</v>
      </c>
      <c r="EY2176" s="9">
        <v>0</v>
      </c>
      <c r="EZ2176" s="9">
        <v>0</v>
      </c>
      <c r="FA2176" s="9">
        <v>0</v>
      </c>
      <c r="FB2176" s="9">
        <v>0</v>
      </c>
      <c r="FC2176" s="9">
        <v>0</v>
      </c>
      <c r="FD2176" s="9">
        <v>0</v>
      </c>
      <c r="FE2176" s="9">
        <v>0</v>
      </c>
      <c r="FF2176">
        <v>0</v>
      </c>
    </row>
    <row r="2177" spans="1:162" x14ac:dyDescent="0.2">
      <c r="A2177" t="s">
        <v>681</v>
      </c>
      <c r="B2177" t="s">
        <v>4495</v>
      </c>
      <c r="C2177" t="s">
        <v>4599</v>
      </c>
      <c r="D2177" s="3">
        <v>0</v>
      </c>
      <c r="E2177" s="3">
        <v>0</v>
      </c>
      <c r="F2177" s="4">
        <v>0</v>
      </c>
      <c r="G2177" s="4">
        <v>0</v>
      </c>
      <c r="H2177" s="5">
        <v>0</v>
      </c>
      <c r="I2177">
        <v>3</v>
      </c>
      <c r="J2177" s="4">
        <v>0</v>
      </c>
      <c r="K2177">
        <v>0</v>
      </c>
      <c r="L2177" s="5">
        <v>3</v>
      </c>
      <c r="M2177">
        <v>0</v>
      </c>
      <c r="N2177" s="4">
        <v>0</v>
      </c>
      <c r="O2177">
        <v>0</v>
      </c>
      <c r="P2177" s="5">
        <v>0</v>
      </c>
      <c r="Q2177">
        <v>0</v>
      </c>
      <c r="R2177" s="4">
        <v>0</v>
      </c>
      <c r="S2177">
        <v>0</v>
      </c>
      <c r="T2177" s="5">
        <v>0</v>
      </c>
      <c r="U2177">
        <v>0</v>
      </c>
      <c r="V2177" s="4">
        <v>0</v>
      </c>
      <c r="W2177">
        <v>0</v>
      </c>
      <c r="X2177" s="5">
        <v>0</v>
      </c>
      <c r="Y2177">
        <v>0</v>
      </c>
      <c r="Z2177" s="4">
        <v>0</v>
      </c>
      <c r="AA2177">
        <v>0</v>
      </c>
      <c r="AB2177" s="5">
        <v>0</v>
      </c>
      <c r="AD2177">
        <v>0</v>
      </c>
      <c r="AE2177">
        <v>3</v>
      </c>
      <c r="AF2177" s="4">
        <v>0</v>
      </c>
      <c r="AG2177">
        <v>0</v>
      </c>
      <c r="AH2177" s="5">
        <v>3</v>
      </c>
      <c r="AI2177">
        <v>0</v>
      </c>
      <c r="AJ2177" s="4">
        <v>0</v>
      </c>
      <c r="AK2177">
        <v>0</v>
      </c>
      <c r="AL2177" s="5">
        <v>0</v>
      </c>
      <c r="AM2177">
        <v>0</v>
      </c>
      <c r="AN2177" s="4">
        <v>0</v>
      </c>
      <c r="AO2177">
        <v>0</v>
      </c>
      <c r="AP2177" s="5">
        <v>0</v>
      </c>
      <c r="AQ2177">
        <v>0</v>
      </c>
      <c r="AR2177" s="4">
        <v>0</v>
      </c>
      <c r="AS2177">
        <v>0</v>
      </c>
      <c r="AT2177" s="5">
        <v>0</v>
      </c>
      <c r="AU2177">
        <v>0</v>
      </c>
      <c r="AV2177" s="4">
        <v>0</v>
      </c>
      <c r="AW2177">
        <v>0</v>
      </c>
      <c r="AX2177" s="5">
        <v>0</v>
      </c>
      <c r="AY2177">
        <v>0</v>
      </c>
      <c r="AZ2177" s="4">
        <v>0</v>
      </c>
      <c r="BA2177">
        <v>0</v>
      </c>
      <c r="BB2177" s="5">
        <v>0</v>
      </c>
      <c r="BD2177">
        <v>0</v>
      </c>
      <c r="BE2177">
        <v>3</v>
      </c>
      <c r="BF2177" s="4">
        <v>0</v>
      </c>
      <c r="BG2177">
        <v>0</v>
      </c>
      <c r="BH2177" s="5">
        <v>3</v>
      </c>
      <c r="BI2177">
        <v>0</v>
      </c>
      <c r="BJ2177" s="4">
        <v>0</v>
      </c>
      <c r="BK2177">
        <v>0</v>
      </c>
      <c r="BL2177" s="5">
        <v>0</v>
      </c>
      <c r="BM2177">
        <v>0</v>
      </c>
      <c r="BN2177" s="4">
        <v>0</v>
      </c>
      <c r="BO2177">
        <v>0</v>
      </c>
      <c r="BP2177" s="5">
        <v>0</v>
      </c>
      <c r="BQ2177">
        <v>0</v>
      </c>
      <c r="BR2177" s="4">
        <v>0</v>
      </c>
      <c r="BS2177">
        <v>0</v>
      </c>
      <c r="BT2177" s="5">
        <v>0</v>
      </c>
      <c r="BU2177">
        <v>0</v>
      </c>
      <c r="BV2177" s="4">
        <v>0</v>
      </c>
      <c r="BW2177">
        <v>0</v>
      </c>
      <c r="BX2177" s="5">
        <v>0</v>
      </c>
      <c r="BY2177">
        <v>0</v>
      </c>
      <c r="BZ2177" s="4">
        <v>0</v>
      </c>
      <c r="CA2177">
        <v>0</v>
      </c>
      <c r="CB2177" s="5">
        <v>0</v>
      </c>
      <c r="CD2177">
        <v>0</v>
      </c>
      <c r="CE2177">
        <v>3</v>
      </c>
      <c r="CF2177" s="4">
        <v>0</v>
      </c>
      <c r="CG2177">
        <v>0</v>
      </c>
      <c r="CH2177" s="5">
        <v>3</v>
      </c>
      <c r="CI2177">
        <v>0</v>
      </c>
      <c r="CJ2177" s="4">
        <v>0</v>
      </c>
      <c r="CK2177">
        <v>0</v>
      </c>
      <c r="CL2177" s="5">
        <v>0</v>
      </c>
      <c r="CM2177">
        <v>0</v>
      </c>
      <c r="CN2177" s="4">
        <v>0</v>
      </c>
      <c r="CO2177">
        <v>0</v>
      </c>
      <c r="CP2177" s="5">
        <v>0</v>
      </c>
      <c r="CQ2177">
        <v>0</v>
      </c>
      <c r="CR2177" s="4">
        <v>0</v>
      </c>
      <c r="CS2177">
        <v>0</v>
      </c>
      <c r="CT2177" s="5">
        <v>0</v>
      </c>
      <c r="CU2177">
        <v>0</v>
      </c>
      <c r="CV2177" s="4">
        <v>0</v>
      </c>
      <c r="CW2177">
        <v>0</v>
      </c>
      <c r="CX2177" s="5">
        <v>0</v>
      </c>
      <c r="CY2177" s="21">
        <v>0</v>
      </c>
      <c r="CZ2177" s="21">
        <v>0</v>
      </c>
      <c r="DA2177" s="21">
        <v>0</v>
      </c>
      <c r="DB2177" s="5">
        <v>0</v>
      </c>
      <c r="DD2177" s="8">
        <v>0</v>
      </c>
      <c r="DE2177" s="8">
        <v>0</v>
      </c>
      <c r="DF2177" s="8">
        <v>0</v>
      </c>
      <c r="DG2177" s="8">
        <v>0</v>
      </c>
      <c r="DH2177" s="8">
        <v>0</v>
      </c>
      <c r="DI2177" s="8">
        <v>0</v>
      </c>
      <c r="DJ2177" s="8">
        <v>0</v>
      </c>
      <c r="DK2177" s="8">
        <v>0</v>
      </c>
      <c r="DL2177" s="8">
        <v>0</v>
      </c>
      <c r="DM2177" s="8">
        <v>0</v>
      </c>
      <c r="DN2177" s="8">
        <v>0</v>
      </c>
      <c r="DO2177" s="8">
        <v>0</v>
      </c>
      <c r="DP2177" s="8">
        <v>0</v>
      </c>
      <c r="DQ2177" s="8">
        <v>0</v>
      </c>
      <c r="DR2177" s="8">
        <v>0</v>
      </c>
      <c r="DS2177" s="8">
        <v>0</v>
      </c>
      <c r="DT2177" s="8">
        <v>0</v>
      </c>
      <c r="DU2177" s="8">
        <v>0</v>
      </c>
      <c r="DV2177" s="8">
        <v>0</v>
      </c>
      <c r="DW2177" s="8">
        <v>0</v>
      </c>
      <c r="DX2177" s="8">
        <v>0</v>
      </c>
      <c r="DY2177" s="8">
        <v>0</v>
      </c>
      <c r="DZ2177" s="8">
        <v>0</v>
      </c>
      <c r="EA2177" s="8">
        <v>0</v>
      </c>
      <c r="EB2177" s="8">
        <v>0</v>
      </c>
      <c r="EC2177" s="8">
        <v>0</v>
      </c>
      <c r="ED2177" s="20">
        <v>0</v>
      </c>
      <c r="EF2177" s="9">
        <v>0</v>
      </c>
      <c r="EG2177" s="9">
        <v>0</v>
      </c>
      <c r="EH2177" s="9">
        <v>0</v>
      </c>
      <c r="EI2177" s="9">
        <v>0</v>
      </c>
      <c r="EJ2177" s="9">
        <v>0</v>
      </c>
      <c r="EK2177" s="9">
        <v>0</v>
      </c>
      <c r="EL2177" s="9">
        <v>0</v>
      </c>
      <c r="EM2177" s="9">
        <v>0</v>
      </c>
      <c r="EN2177" s="9">
        <v>0</v>
      </c>
      <c r="EO2177" s="9">
        <v>0</v>
      </c>
      <c r="EP2177" s="9">
        <v>0</v>
      </c>
      <c r="EQ2177" s="9">
        <v>0</v>
      </c>
      <c r="ER2177" s="9">
        <v>0</v>
      </c>
      <c r="ES2177" s="9">
        <v>0</v>
      </c>
      <c r="ET2177" s="9">
        <v>0</v>
      </c>
      <c r="EU2177" s="9">
        <v>0</v>
      </c>
      <c r="EV2177" s="9">
        <v>0</v>
      </c>
      <c r="EW2177" s="9">
        <v>0</v>
      </c>
      <c r="EX2177" s="9">
        <v>0</v>
      </c>
      <c r="EY2177" s="9">
        <v>0</v>
      </c>
      <c r="EZ2177" s="9">
        <v>0</v>
      </c>
      <c r="FA2177" s="9">
        <v>0</v>
      </c>
      <c r="FB2177" s="9">
        <v>0</v>
      </c>
      <c r="FC2177" s="9">
        <v>0</v>
      </c>
      <c r="FD2177" s="9">
        <v>0</v>
      </c>
      <c r="FE2177" s="9">
        <v>0</v>
      </c>
      <c r="FF2177">
        <v>0</v>
      </c>
    </row>
    <row r="2178" spans="1:162" x14ac:dyDescent="0.2">
      <c r="A2178" t="s">
        <v>464</v>
      </c>
      <c r="B2178" t="s">
        <v>4496</v>
      </c>
      <c r="C2178" t="s">
        <v>4599</v>
      </c>
      <c r="D2178" s="3">
        <v>4</v>
      </c>
      <c r="E2178" s="3">
        <v>4</v>
      </c>
      <c r="F2178" s="4">
        <v>0</v>
      </c>
      <c r="G2178" s="4">
        <v>0</v>
      </c>
      <c r="H2178" s="5">
        <v>4</v>
      </c>
      <c r="I2178">
        <v>4</v>
      </c>
      <c r="J2178" s="4">
        <v>0</v>
      </c>
      <c r="K2178">
        <v>0</v>
      </c>
      <c r="L2178" s="5">
        <v>4</v>
      </c>
      <c r="M2178">
        <v>4</v>
      </c>
      <c r="N2178" s="4">
        <v>0</v>
      </c>
      <c r="O2178">
        <v>0</v>
      </c>
      <c r="P2178" s="5">
        <v>4</v>
      </c>
      <c r="Q2178">
        <v>0</v>
      </c>
      <c r="R2178" s="4">
        <v>0</v>
      </c>
      <c r="S2178">
        <v>0</v>
      </c>
      <c r="T2178" s="5">
        <v>0</v>
      </c>
      <c r="U2178">
        <v>0</v>
      </c>
      <c r="V2178" s="4">
        <v>0</v>
      </c>
      <c r="W2178">
        <v>0</v>
      </c>
      <c r="X2178" s="5">
        <v>0</v>
      </c>
      <c r="Y2178">
        <v>0</v>
      </c>
      <c r="Z2178" s="4">
        <v>0</v>
      </c>
      <c r="AA2178">
        <v>0</v>
      </c>
      <c r="AB2178" s="5">
        <v>0</v>
      </c>
      <c r="AD2178">
        <v>4</v>
      </c>
      <c r="AE2178">
        <v>4</v>
      </c>
      <c r="AF2178" s="4">
        <v>0</v>
      </c>
      <c r="AG2178">
        <v>0</v>
      </c>
      <c r="AH2178" s="5">
        <v>4</v>
      </c>
      <c r="AI2178">
        <v>4</v>
      </c>
      <c r="AJ2178" s="4">
        <v>0</v>
      </c>
      <c r="AK2178">
        <v>0</v>
      </c>
      <c r="AL2178" s="5">
        <v>4</v>
      </c>
      <c r="AM2178">
        <v>0</v>
      </c>
      <c r="AN2178" s="4">
        <v>0</v>
      </c>
      <c r="AO2178">
        <v>0</v>
      </c>
      <c r="AP2178" s="5">
        <v>0</v>
      </c>
      <c r="AQ2178">
        <v>0</v>
      </c>
      <c r="AR2178" s="4">
        <v>0</v>
      </c>
      <c r="AS2178">
        <v>0</v>
      </c>
      <c r="AT2178" s="5">
        <v>0</v>
      </c>
      <c r="AU2178">
        <v>0</v>
      </c>
      <c r="AV2178" s="4">
        <v>0</v>
      </c>
      <c r="AW2178">
        <v>0</v>
      </c>
      <c r="AX2178" s="5">
        <v>0</v>
      </c>
      <c r="AY2178">
        <v>0</v>
      </c>
      <c r="AZ2178" s="4">
        <v>0</v>
      </c>
      <c r="BA2178">
        <v>0</v>
      </c>
      <c r="BB2178" s="5">
        <v>0</v>
      </c>
      <c r="BD2178">
        <v>4</v>
      </c>
      <c r="BE2178">
        <v>4</v>
      </c>
      <c r="BF2178" s="4">
        <v>0</v>
      </c>
      <c r="BG2178">
        <v>0</v>
      </c>
      <c r="BH2178" s="5">
        <v>4</v>
      </c>
      <c r="BI2178">
        <v>4</v>
      </c>
      <c r="BJ2178" s="4">
        <v>0</v>
      </c>
      <c r="BK2178">
        <v>0</v>
      </c>
      <c r="BL2178" s="5">
        <v>4</v>
      </c>
      <c r="BM2178">
        <v>0</v>
      </c>
      <c r="BN2178" s="4">
        <v>0</v>
      </c>
      <c r="BO2178">
        <v>0</v>
      </c>
      <c r="BP2178" s="5">
        <v>0</v>
      </c>
      <c r="BQ2178">
        <v>0</v>
      </c>
      <c r="BR2178" s="4">
        <v>0</v>
      </c>
      <c r="BS2178">
        <v>0</v>
      </c>
      <c r="BT2178" s="5">
        <v>0</v>
      </c>
      <c r="BU2178">
        <v>0</v>
      </c>
      <c r="BV2178" s="4">
        <v>0</v>
      </c>
      <c r="BW2178">
        <v>0</v>
      </c>
      <c r="BX2178" s="5">
        <v>0</v>
      </c>
      <c r="BY2178">
        <v>0</v>
      </c>
      <c r="BZ2178" s="4">
        <v>0</v>
      </c>
      <c r="CA2178">
        <v>0</v>
      </c>
      <c r="CB2178" s="5">
        <v>0</v>
      </c>
      <c r="CD2178">
        <v>4</v>
      </c>
      <c r="CE2178">
        <v>4</v>
      </c>
      <c r="CF2178" s="4">
        <v>0</v>
      </c>
      <c r="CG2178">
        <v>0</v>
      </c>
      <c r="CH2178" s="5">
        <v>4</v>
      </c>
      <c r="CI2178">
        <v>4</v>
      </c>
      <c r="CJ2178" s="4">
        <v>0</v>
      </c>
      <c r="CK2178">
        <v>0</v>
      </c>
      <c r="CL2178" s="5">
        <v>4</v>
      </c>
      <c r="CM2178">
        <v>0</v>
      </c>
      <c r="CN2178" s="4">
        <v>0</v>
      </c>
      <c r="CO2178">
        <v>0</v>
      </c>
      <c r="CP2178" s="5">
        <v>0</v>
      </c>
      <c r="CQ2178">
        <v>0</v>
      </c>
      <c r="CR2178" s="4">
        <v>0</v>
      </c>
      <c r="CS2178">
        <v>0</v>
      </c>
      <c r="CT2178" s="5">
        <v>0</v>
      </c>
      <c r="CU2178">
        <v>0</v>
      </c>
      <c r="CV2178" s="4">
        <v>0</v>
      </c>
      <c r="CW2178">
        <v>0</v>
      </c>
      <c r="CX2178" s="5">
        <v>0</v>
      </c>
      <c r="CY2178" s="21">
        <v>0</v>
      </c>
      <c r="CZ2178" s="21">
        <v>0</v>
      </c>
      <c r="DA2178" s="21">
        <v>0</v>
      </c>
      <c r="DB2178" s="5">
        <v>0</v>
      </c>
      <c r="DD2178" s="8">
        <v>0</v>
      </c>
      <c r="DE2178" s="8">
        <v>0</v>
      </c>
      <c r="DF2178" s="8">
        <v>0</v>
      </c>
      <c r="DG2178" s="8">
        <v>0</v>
      </c>
      <c r="DH2178" s="8">
        <v>0</v>
      </c>
      <c r="DI2178" s="8">
        <v>0</v>
      </c>
      <c r="DJ2178" s="8">
        <v>0</v>
      </c>
      <c r="DK2178" s="8">
        <v>0</v>
      </c>
      <c r="DL2178" s="8">
        <v>0</v>
      </c>
      <c r="DM2178" s="8">
        <v>0</v>
      </c>
      <c r="DN2178" s="8">
        <v>0</v>
      </c>
      <c r="DO2178" s="8">
        <v>0</v>
      </c>
      <c r="DP2178" s="8">
        <v>0</v>
      </c>
      <c r="DQ2178" s="8">
        <v>0</v>
      </c>
      <c r="DR2178" s="8">
        <v>0</v>
      </c>
      <c r="DS2178" s="8">
        <v>0</v>
      </c>
      <c r="DT2178" s="8">
        <v>0</v>
      </c>
      <c r="DU2178" s="8">
        <v>0</v>
      </c>
      <c r="DV2178" s="8">
        <v>0</v>
      </c>
      <c r="DW2178" s="8">
        <v>0</v>
      </c>
      <c r="DX2178" s="8">
        <v>0</v>
      </c>
      <c r="DY2178" s="8">
        <v>0</v>
      </c>
      <c r="DZ2178" s="8">
        <v>0</v>
      </c>
      <c r="EA2178" s="8">
        <v>0</v>
      </c>
      <c r="EB2178" s="8">
        <v>0</v>
      </c>
      <c r="EC2178" s="8">
        <v>0</v>
      </c>
      <c r="ED2178" s="20">
        <v>0</v>
      </c>
      <c r="EF2178" s="9">
        <v>0</v>
      </c>
      <c r="EG2178" s="9">
        <v>0</v>
      </c>
      <c r="EH2178" s="9">
        <v>0</v>
      </c>
      <c r="EI2178" s="9">
        <v>0</v>
      </c>
      <c r="EJ2178" s="9">
        <v>0</v>
      </c>
      <c r="EK2178" s="9">
        <v>0</v>
      </c>
      <c r="EL2178" s="9">
        <v>0</v>
      </c>
      <c r="EM2178" s="9">
        <v>0</v>
      </c>
      <c r="EN2178" s="9">
        <v>0</v>
      </c>
      <c r="EO2178" s="9">
        <v>0</v>
      </c>
      <c r="EP2178" s="9">
        <v>0</v>
      </c>
      <c r="EQ2178" s="9">
        <v>0</v>
      </c>
      <c r="ER2178" s="9">
        <v>0</v>
      </c>
      <c r="ES2178" s="9">
        <v>0</v>
      </c>
      <c r="ET2178" s="9">
        <v>0</v>
      </c>
      <c r="EU2178" s="9">
        <v>0</v>
      </c>
      <c r="EV2178" s="9">
        <v>0</v>
      </c>
      <c r="EW2178" s="9">
        <v>0</v>
      </c>
      <c r="EX2178" s="9">
        <v>0</v>
      </c>
      <c r="EY2178" s="9">
        <v>0</v>
      </c>
      <c r="EZ2178" s="9">
        <v>0</v>
      </c>
      <c r="FA2178" s="9">
        <v>0</v>
      </c>
      <c r="FB2178" s="9">
        <v>0</v>
      </c>
      <c r="FC2178" s="9">
        <v>0</v>
      </c>
      <c r="FD2178" s="9">
        <v>0</v>
      </c>
      <c r="FE2178" s="9">
        <v>0</v>
      </c>
      <c r="FF2178">
        <v>0</v>
      </c>
    </row>
    <row r="2179" spans="1:162" x14ac:dyDescent="0.2">
      <c r="A2179" t="s">
        <v>10</v>
      </c>
      <c r="B2179" t="s">
        <v>4497</v>
      </c>
      <c r="C2179" t="s">
        <v>3</v>
      </c>
      <c r="D2179" s="3">
        <v>8</v>
      </c>
      <c r="E2179" s="3">
        <v>0</v>
      </c>
      <c r="F2179" s="4">
        <v>0</v>
      </c>
      <c r="G2179" s="4">
        <v>0</v>
      </c>
      <c r="H2179" s="5">
        <v>0</v>
      </c>
      <c r="I2179">
        <v>0</v>
      </c>
      <c r="J2179" s="4">
        <v>0</v>
      </c>
      <c r="K2179">
        <v>0</v>
      </c>
      <c r="L2179" s="5">
        <v>0</v>
      </c>
      <c r="M2179">
        <v>0</v>
      </c>
      <c r="N2179" s="4">
        <v>0</v>
      </c>
      <c r="O2179">
        <v>0</v>
      </c>
      <c r="P2179" s="5">
        <v>0</v>
      </c>
      <c r="Q2179">
        <v>0</v>
      </c>
      <c r="R2179" s="4">
        <v>0</v>
      </c>
      <c r="S2179">
        <v>0</v>
      </c>
      <c r="T2179" s="5">
        <v>0</v>
      </c>
      <c r="U2179">
        <v>0</v>
      </c>
      <c r="V2179" s="4">
        <v>0</v>
      </c>
      <c r="W2179">
        <v>0</v>
      </c>
      <c r="X2179" s="5">
        <v>0</v>
      </c>
      <c r="Y2179">
        <v>0</v>
      </c>
      <c r="Z2179" s="4">
        <v>0</v>
      </c>
      <c r="AA2179">
        <v>0</v>
      </c>
      <c r="AB2179" s="5">
        <v>0</v>
      </c>
      <c r="AD2179">
        <v>8</v>
      </c>
      <c r="AE2179">
        <v>0</v>
      </c>
      <c r="AF2179" s="4">
        <v>0</v>
      </c>
      <c r="AG2179">
        <v>0</v>
      </c>
      <c r="AH2179" s="5">
        <v>0</v>
      </c>
      <c r="AI2179">
        <v>0</v>
      </c>
      <c r="AJ2179" s="4">
        <v>0</v>
      </c>
      <c r="AK2179">
        <v>0</v>
      </c>
      <c r="AL2179" s="5">
        <v>0</v>
      </c>
      <c r="AM2179">
        <v>0</v>
      </c>
      <c r="AN2179" s="4">
        <v>0</v>
      </c>
      <c r="AO2179">
        <v>0</v>
      </c>
      <c r="AP2179" s="5">
        <v>0</v>
      </c>
      <c r="AQ2179">
        <v>0</v>
      </c>
      <c r="AR2179" s="4">
        <v>0</v>
      </c>
      <c r="AS2179">
        <v>0</v>
      </c>
      <c r="AT2179" s="5">
        <v>0</v>
      </c>
      <c r="AU2179">
        <v>0</v>
      </c>
      <c r="AV2179" s="4">
        <v>0</v>
      </c>
      <c r="AW2179">
        <v>0</v>
      </c>
      <c r="AX2179" s="5">
        <v>0</v>
      </c>
      <c r="AY2179">
        <v>0</v>
      </c>
      <c r="AZ2179" s="4">
        <v>0</v>
      </c>
      <c r="BA2179">
        <v>0</v>
      </c>
      <c r="BB2179" s="5">
        <v>0</v>
      </c>
      <c r="BD2179">
        <v>0</v>
      </c>
      <c r="BE2179">
        <v>0</v>
      </c>
      <c r="BF2179" s="4">
        <v>0</v>
      </c>
      <c r="BG2179">
        <v>0</v>
      </c>
      <c r="BH2179" s="5">
        <v>0</v>
      </c>
      <c r="BI2179">
        <v>0</v>
      </c>
      <c r="BJ2179" s="4">
        <v>0</v>
      </c>
      <c r="BK2179">
        <v>0</v>
      </c>
      <c r="BL2179" s="5">
        <v>0</v>
      </c>
      <c r="BM2179">
        <v>0</v>
      </c>
      <c r="BN2179" s="4">
        <v>0</v>
      </c>
      <c r="BO2179">
        <v>0</v>
      </c>
      <c r="BP2179" s="5">
        <v>0</v>
      </c>
      <c r="BQ2179">
        <v>0</v>
      </c>
      <c r="BR2179" s="4">
        <v>0</v>
      </c>
      <c r="BS2179">
        <v>0</v>
      </c>
      <c r="BT2179" s="5">
        <v>0</v>
      </c>
      <c r="BU2179">
        <v>0</v>
      </c>
      <c r="BV2179" s="4">
        <v>0</v>
      </c>
      <c r="BW2179">
        <v>0</v>
      </c>
      <c r="BX2179" s="5">
        <v>0</v>
      </c>
      <c r="BY2179">
        <v>0</v>
      </c>
      <c r="BZ2179" s="4">
        <v>0</v>
      </c>
      <c r="CA2179">
        <v>0</v>
      </c>
      <c r="CB2179" s="5">
        <v>0</v>
      </c>
      <c r="CD2179">
        <v>0</v>
      </c>
      <c r="CE2179">
        <v>0</v>
      </c>
      <c r="CF2179" s="4">
        <v>0</v>
      </c>
      <c r="CG2179">
        <v>0</v>
      </c>
      <c r="CH2179" s="5">
        <v>0</v>
      </c>
      <c r="CI2179">
        <v>0</v>
      </c>
      <c r="CJ2179" s="4">
        <v>0</v>
      </c>
      <c r="CK2179">
        <v>0</v>
      </c>
      <c r="CL2179" s="5">
        <v>0</v>
      </c>
      <c r="CM2179">
        <v>0</v>
      </c>
      <c r="CN2179" s="4">
        <v>0</v>
      </c>
      <c r="CO2179">
        <v>0</v>
      </c>
      <c r="CP2179" s="5">
        <v>0</v>
      </c>
      <c r="CQ2179">
        <v>0</v>
      </c>
      <c r="CR2179" s="4">
        <v>0</v>
      </c>
      <c r="CS2179">
        <v>0</v>
      </c>
      <c r="CT2179" s="5">
        <v>0</v>
      </c>
      <c r="CU2179">
        <v>0</v>
      </c>
      <c r="CV2179" s="4">
        <v>0</v>
      </c>
      <c r="CW2179">
        <v>0</v>
      </c>
      <c r="CX2179" s="5">
        <v>0</v>
      </c>
      <c r="CY2179" s="21">
        <v>0</v>
      </c>
      <c r="CZ2179" s="21">
        <v>0</v>
      </c>
      <c r="DA2179" s="21">
        <v>0</v>
      </c>
      <c r="DB2179" s="5">
        <v>0</v>
      </c>
      <c r="DD2179" s="8">
        <v>0</v>
      </c>
      <c r="DE2179" s="8">
        <v>0</v>
      </c>
      <c r="DF2179" s="8">
        <v>0</v>
      </c>
      <c r="DG2179" s="8">
        <v>0</v>
      </c>
      <c r="DH2179" s="8">
        <v>0</v>
      </c>
      <c r="DI2179" s="8">
        <v>0</v>
      </c>
      <c r="DJ2179" s="8">
        <v>0</v>
      </c>
      <c r="DK2179" s="8">
        <v>0</v>
      </c>
      <c r="DL2179" s="8">
        <v>0</v>
      </c>
      <c r="DM2179" s="8">
        <v>0</v>
      </c>
      <c r="DN2179" s="8">
        <v>0</v>
      </c>
      <c r="DO2179" s="8">
        <v>0</v>
      </c>
      <c r="DP2179" s="8">
        <v>0</v>
      </c>
      <c r="DQ2179" s="8">
        <v>0</v>
      </c>
      <c r="DR2179" s="8">
        <v>0</v>
      </c>
      <c r="DS2179" s="8">
        <v>0</v>
      </c>
      <c r="DT2179" s="8">
        <v>0</v>
      </c>
      <c r="DU2179" s="8">
        <v>0</v>
      </c>
      <c r="DV2179" s="8">
        <v>0</v>
      </c>
      <c r="DW2179" s="8">
        <v>0</v>
      </c>
      <c r="DX2179" s="8">
        <v>0</v>
      </c>
      <c r="DY2179" s="8">
        <v>0</v>
      </c>
      <c r="DZ2179" s="8">
        <v>0</v>
      </c>
      <c r="EA2179" s="8">
        <v>0</v>
      </c>
      <c r="EB2179" s="8">
        <v>0</v>
      </c>
      <c r="EC2179" s="8">
        <v>0</v>
      </c>
      <c r="ED2179" s="20">
        <v>0</v>
      </c>
      <c r="EF2179" s="9">
        <v>0</v>
      </c>
      <c r="EG2179" s="9">
        <v>0</v>
      </c>
      <c r="EH2179" s="9">
        <v>0</v>
      </c>
      <c r="EI2179" s="9">
        <v>0</v>
      </c>
      <c r="EJ2179" s="9">
        <v>0</v>
      </c>
      <c r="EK2179" s="9">
        <v>0</v>
      </c>
      <c r="EL2179" s="9">
        <v>0</v>
      </c>
      <c r="EM2179" s="9">
        <v>0</v>
      </c>
      <c r="EN2179" s="9">
        <v>0</v>
      </c>
      <c r="EO2179" s="9">
        <v>0</v>
      </c>
      <c r="EP2179" s="9">
        <v>0</v>
      </c>
      <c r="EQ2179" s="9">
        <v>0</v>
      </c>
      <c r="ER2179" s="9">
        <v>0</v>
      </c>
      <c r="ES2179" s="9">
        <v>0</v>
      </c>
      <c r="ET2179" s="9">
        <v>0</v>
      </c>
      <c r="EU2179" s="9">
        <v>0</v>
      </c>
      <c r="EV2179" s="9">
        <v>0</v>
      </c>
      <c r="EW2179" s="9">
        <v>0</v>
      </c>
      <c r="EX2179" s="9">
        <v>0</v>
      </c>
      <c r="EY2179" s="9">
        <v>0</v>
      </c>
      <c r="EZ2179" s="9">
        <v>0</v>
      </c>
      <c r="FA2179" s="9">
        <v>0</v>
      </c>
      <c r="FB2179" s="9">
        <v>0</v>
      </c>
      <c r="FC2179" s="9">
        <v>0</v>
      </c>
      <c r="FD2179" s="9">
        <v>0</v>
      </c>
      <c r="FE2179" s="9">
        <v>0</v>
      </c>
      <c r="FF2179">
        <v>0</v>
      </c>
    </row>
    <row r="2180" spans="1:162" x14ac:dyDescent="0.2">
      <c r="A2180" t="s">
        <v>658</v>
      </c>
      <c r="B2180" t="s">
        <v>4498</v>
      </c>
      <c r="C2180" t="s">
        <v>3</v>
      </c>
      <c r="D2180" s="3">
        <v>4</v>
      </c>
      <c r="E2180" s="3">
        <v>4</v>
      </c>
      <c r="F2180" s="4">
        <v>0</v>
      </c>
      <c r="G2180" s="4">
        <v>0</v>
      </c>
      <c r="H2180" s="5">
        <v>4</v>
      </c>
      <c r="I2180">
        <v>0</v>
      </c>
      <c r="J2180" s="4">
        <v>0</v>
      </c>
      <c r="K2180">
        <v>0</v>
      </c>
      <c r="L2180" s="5">
        <v>0</v>
      </c>
      <c r="M2180">
        <v>0</v>
      </c>
      <c r="N2180" s="4">
        <v>0</v>
      </c>
      <c r="O2180">
        <v>0</v>
      </c>
      <c r="P2180" s="5">
        <v>0</v>
      </c>
      <c r="Q2180">
        <v>0</v>
      </c>
      <c r="R2180" s="4">
        <v>0</v>
      </c>
      <c r="S2180">
        <v>0</v>
      </c>
      <c r="T2180" s="5">
        <v>0</v>
      </c>
      <c r="U2180">
        <v>0</v>
      </c>
      <c r="V2180" s="4">
        <v>0</v>
      </c>
      <c r="W2180">
        <v>0</v>
      </c>
      <c r="X2180" s="5">
        <v>0</v>
      </c>
      <c r="Y2180">
        <v>0</v>
      </c>
      <c r="Z2180" s="4">
        <v>0</v>
      </c>
      <c r="AA2180">
        <v>0</v>
      </c>
      <c r="AB2180" s="5">
        <v>0</v>
      </c>
      <c r="AD2180">
        <v>4</v>
      </c>
      <c r="AE2180">
        <v>4</v>
      </c>
      <c r="AF2180" s="4">
        <v>0</v>
      </c>
      <c r="AG2180">
        <v>0</v>
      </c>
      <c r="AH2180" s="5">
        <v>4</v>
      </c>
      <c r="AI2180">
        <v>0</v>
      </c>
      <c r="AJ2180" s="4">
        <v>0</v>
      </c>
      <c r="AK2180">
        <v>0</v>
      </c>
      <c r="AL2180" s="5">
        <v>0</v>
      </c>
      <c r="AM2180">
        <v>0</v>
      </c>
      <c r="AN2180" s="4">
        <v>0</v>
      </c>
      <c r="AO2180">
        <v>0</v>
      </c>
      <c r="AP2180" s="5">
        <v>0</v>
      </c>
      <c r="AQ2180">
        <v>0</v>
      </c>
      <c r="AR2180" s="4">
        <v>0</v>
      </c>
      <c r="AS2180">
        <v>0</v>
      </c>
      <c r="AT2180" s="5">
        <v>0</v>
      </c>
      <c r="AU2180">
        <v>0</v>
      </c>
      <c r="AV2180" s="4">
        <v>0</v>
      </c>
      <c r="AW2180">
        <v>0</v>
      </c>
      <c r="AX2180" s="5">
        <v>0</v>
      </c>
      <c r="AY2180">
        <v>0</v>
      </c>
      <c r="AZ2180" s="4">
        <v>0</v>
      </c>
      <c r="BA2180">
        <v>0</v>
      </c>
      <c r="BB2180" s="5">
        <v>0</v>
      </c>
      <c r="BD2180">
        <v>4</v>
      </c>
      <c r="BE2180">
        <v>4</v>
      </c>
      <c r="BF2180" s="4">
        <v>0</v>
      </c>
      <c r="BG2180">
        <v>0</v>
      </c>
      <c r="BH2180" s="5">
        <v>4</v>
      </c>
      <c r="BI2180">
        <v>0</v>
      </c>
      <c r="BJ2180" s="4">
        <v>0</v>
      </c>
      <c r="BK2180">
        <v>0</v>
      </c>
      <c r="BL2180" s="5">
        <v>0</v>
      </c>
      <c r="BM2180">
        <v>0</v>
      </c>
      <c r="BN2180" s="4">
        <v>0</v>
      </c>
      <c r="BO2180">
        <v>0</v>
      </c>
      <c r="BP2180" s="5">
        <v>0</v>
      </c>
      <c r="BQ2180">
        <v>0</v>
      </c>
      <c r="BR2180" s="4">
        <v>0</v>
      </c>
      <c r="BS2180">
        <v>0</v>
      </c>
      <c r="BT2180" s="5">
        <v>0</v>
      </c>
      <c r="BU2180">
        <v>0</v>
      </c>
      <c r="BV2180" s="4">
        <v>0</v>
      </c>
      <c r="BW2180">
        <v>0</v>
      </c>
      <c r="BX2180" s="5">
        <v>0</v>
      </c>
      <c r="BY2180">
        <v>0</v>
      </c>
      <c r="BZ2180" s="4">
        <v>0</v>
      </c>
      <c r="CA2180">
        <v>0</v>
      </c>
      <c r="CB2180" s="5">
        <v>0</v>
      </c>
      <c r="CD2180">
        <v>4</v>
      </c>
      <c r="CE2180">
        <v>0</v>
      </c>
      <c r="CF2180" s="4">
        <v>0</v>
      </c>
      <c r="CG2180">
        <v>0</v>
      </c>
      <c r="CH2180" s="5">
        <v>0</v>
      </c>
      <c r="CI2180">
        <v>0</v>
      </c>
      <c r="CJ2180" s="4">
        <v>0</v>
      </c>
      <c r="CK2180">
        <v>0</v>
      </c>
      <c r="CL2180" s="5">
        <v>0</v>
      </c>
      <c r="CM2180">
        <v>0</v>
      </c>
      <c r="CN2180" s="4">
        <v>0</v>
      </c>
      <c r="CO2180">
        <v>0</v>
      </c>
      <c r="CP2180" s="5">
        <v>0</v>
      </c>
      <c r="CQ2180">
        <v>0</v>
      </c>
      <c r="CR2180" s="4">
        <v>0</v>
      </c>
      <c r="CS2180">
        <v>0</v>
      </c>
      <c r="CT2180" s="5">
        <v>0</v>
      </c>
      <c r="CU2180">
        <v>0</v>
      </c>
      <c r="CV2180" s="4">
        <v>0</v>
      </c>
      <c r="CW2180">
        <v>0</v>
      </c>
      <c r="CX2180" s="5">
        <v>0</v>
      </c>
      <c r="CY2180" s="21">
        <v>0</v>
      </c>
      <c r="CZ2180" s="21">
        <v>0</v>
      </c>
      <c r="DA2180" s="21">
        <v>0</v>
      </c>
      <c r="DB2180" s="5">
        <v>0</v>
      </c>
      <c r="DD2180" s="8">
        <v>0</v>
      </c>
      <c r="DE2180" s="8">
        <v>0</v>
      </c>
      <c r="DF2180" s="8">
        <v>0</v>
      </c>
      <c r="DG2180" s="8">
        <v>0</v>
      </c>
      <c r="DH2180" s="8">
        <v>0</v>
      </c>
      <c r="DI2180" s="8">
        <v>0</v>
      </c>
      <c r="DJ2180" s="8">
        <v>0</v>
      </c>
      <c r="DK2180" s="8">
        <v>0</v>
      </c>
      <c r="DL2180" s="8">
        <v>0</v>
      </c>
      <c r="DM2180" s="8">
        <v>0</v>
      </c>
      <c r="DN2180" s="8">
        <v>0</v>
      </c>
      <c r="DO2180" s="8">
        <v>0</v>
      </c>
      <c r="DP2180" s="8">
        <v>0</v>
      </c>
      <c r="DQ2180" s="8">
        <v>0</v>
      </c>
      <c r="DR2180" s="8">
        <v>0</v>
      </c>
      <c r="DS2180" s="8">
        <v>0</v>
      </c>
      <c r="DT2180" s="8">
        <v>0</v>
      </c>
      <c r="DU2180" s="8">
        <v>0</v>
      </c>
      <c r="DV2180" s="8">
        <v>0</v>
      </c>
      <c r="DW2180" s="8">
        <v>0</v>
      </c>
      <c r="DX2180" s="8">
        <v>0</v>
      </c>
      <c r="DY2180" s="8">
        <v>0</v>
      </c>
      <c r="DZ2180" s="8">
        <v>0</v>
      </c>
      <c r="EA2180" s="8">
        <v>0</v>
      </c>
      <c r="EB2180" s="8">
        <v>0</v>
      </c>
      <c r="EC2180" s="8">
        <v>0</v>
      </c>
      <c r="ED2180" s="20">
        <v>0</v>
      </c>
      <c r="EF2180" s="9">
        <v>0</v>
      </c>
      <c r="EG2180" s="9">
        <v>0</v>
      </c>
      <c r="EH2180" s="9">
        <v>0</v>
      </c>
      <c r="EI2180" s="9">
        <v>0</v>
      </c>
      <c r="EJ2180" s="9">
        <v>0</v>
      </c>
      <c r="EK2180" s="9">
        <v>0</v>
      </c>
      <c r="EL2180" s="9">
        <v>0</v>
      </c>
      <c r="EM2180" s="9">
        <v>0</v>
      </c>
      <c r="EN2180" s="9">
        <v>0</v>
      </c>
      <c r="EO2180" s="9">
        <v>0</v>
      </c>
      <c r="EP2180" s="9">
        <v>0</v>
      </c>
      <c r="EQ2180" s="9">
        <v>0</v>
      </c>
      <c r="ER2180" s="9">
        <v>0</v>
      </c>
      <c r="ES2180" s="9">
        <v>0</v>
      </c>
      <c r="ET2180" s="9">
        <v>0</v>
      </c>
      <c r="EU2180" s="9">
        <v>0</v>
      </c>
      <c r="EV2180" s="9">
        <v>0</v>
      </c>
      <c r="EW2180" s="9">
        <v>0</v>
      </c>
      <c r="EX2180" s="9">
        <v>0</v>
      </c>
      <c r="EY2180" s="9">
        <v>0</v>
      </c>
      <c r="EZ2180" s="9">
        <v>0</v>
      </c>
      <c r="FA2180" s="9">
        <v>0</v>
      </c>
      <c r="FB2180" s="9">
        <v>0</v>
      </c>
      <c r="FC2180" s="9">
        <v>0</v>
      </c>
      <c r="FD2180" s="9">
        <v>0</v>
      </c>
      <c r="FE2180" s="9">
        <v>0</v>
      </c>
      <c r="FF2180">
        <v>0</v>
      </c>
    </row>
    <row r="2181" spans="1:162" x14ac:dyDescent="0.2">
      <c r="A2181" t="s">
        <v>422</v>
      </c>
      <c r="B2181" t="s">
        <v>4499</v>
      </c>
      <c r="C2181" t="s">
        <v>4599</v>
      </c>
      <c r="D2181" s="3">
        <v>0</v>
      </c>
      <c r="E2181" s="3">
        <v>4</v>
      </c>
      <c r="F2181" s="4">
        <v>0</v>
      </c>
      <c r="G2181" s="4">
        <v>0</v>
      </c>
      <c r="H2181" s="5">
        <v>4</v>
      </c>
      <c r="I2181">
        <v>4</v>
      </c>
      <c r="J2181" s="4">
        <v>0</v>
      </c>
      <c r="K2181">
        <v>0</v>
      </c>
      <c r="L2181" s="5">
        <v>4</v>
      </c>
      <c r="M2181">
        <v>0</v>
      </c>
      <c r="N2181" s="4">
        <v>0</v>
      </c>
      <c r="O2181">
        <v>0</v>
      </c>
      <c r="P2181" s="5">
        <v>0</v>
      </c>
      <c r="Q2181">
        <v>0</v>
      </c>
      <c r="R2181" s="4">
        <v>0</v>
      </c>
      <c r="S2181">
        <v>0</v>
      </c>
      <c r="T2181" s="5">
        <v>0</v>
      </c>
      <c r="U2181">
        <v>0</v>
      </c>
      <c r="V2181" s="4">
        <v>0</v>
      </c>
      <c r="W2181">
        <v>0</v>
      </c>
      <c r="X2181" s="5">
        <v>0</v>
      </c>
      <c r="Y2181">
        <v>0</v>
      </c>
      <c r="Z2181" s="4">
        <v>0</v>
      </c>
      <c r="AA2181">
        <v>0</v>
      </c>
      <c r="AB2181" s="5">
        <v>0</v>
      </c>
      <c r="AD2181">
        <v>0</v>
      </c>
      <c r="AE2181">
        <v>4</v>
      </c>
      <c r="AF2181" s="4">
        <v>0</v>
      </c>
      <c r="AG2181">
        <v>0</v>
      </c>
      <c r="AH2181" s="5">
        <v>4</v>
      </c>
      <c r="AI2181">
        <v>0</v>
      </c>
      <c r="AJ2181" s="4">
        <v>0</v>
      </c>
      <c r="AK2181">
        <v>0</v>
      </c>
      <c r="AL2181" s="5">
        <v>0</v>
      </c>
      <c r="AM2181">
        <v>0</v>
      </c>
      <c r="AN2181" s="4">
        <v>0</v>
      </c>
      <c r="AO2181">
        <v>0</v>
      </c>
      <c r="AP2181" s="5">
        <v>0</v>
      </c>
      <c r="AQ2181">
        <v>0</v>
      </c>
      <c r="AR2181" s="4">
        <v>0</v>
      </c>
      <c r="AS2181">
        <v>0</v>
      </c>
      <c r="AT2181" s="5">
        <v>0</v>
      </c>
      <c r="AU2181">
        <v>0</v>
      </c>
      <c r="AV2181" s="4">
        <v>0</v>
      </c>
      <c r="AW2181">
        <v>0</v>
      </c>
      <c r="AX2181" s="5">
        <v>0</v>
      </c>
      <c r="AY2181">
        <v>0</v>
      </c>
      <c r="AZ2181" s="4">
        <v>0</v>
      </c>
      <c r="BA2181">
        <v>0</v>
      </c>
      <c r="BB2181" s="5">
        <v>0</v>
      </c>
      <c r="BD2181">
        <v>4</v>
      </c>
      <c r="BE2181">
        <v>4</v>
      </c>
      <c r="BF2181" s="4">
        <v>0</v>
      </c>
      <c r="BG2181">
        <v>0</v>
      </c>
      <c r="BH2181" s="5">
        <v>4</v>
      </c>
      <c r="BI2181">
        <v>0</v>
      </c>
      <c r="BJ2181" s="4">
        <v>0</v>
      </c>
      <c r="BK2181">
        <v>0</v>
      </c>
      <c r="BL2181" s="5">
        <v>0</v>
      </c>
      <c r="BM2181">
        <v>0</v>
      </c>
      <c r="BN2181" s="4">
        <v>0</v>
      </c>
      <c r="BO2181">
        <v>0</v>
      </c>
      <c r="BP2181" s="5">
        <v>0</v>
      </c>
      <c r="BQ2181">
        <v>0</v>
      </c>
      <c r="BR2181" s="4">
        <v>0</v>
      </c>
      <c r="BS2181">
        <v>0</v>
      </c>
      <c r="BT2181" s="5">
        <v>0</v>
      </c>
      <c r="BU2181">
        <v>0</v>
      </c>
      <c r="BV2181" s="4">
        <v>0</v>
      </c>
      <c r="BW2181">
        <v>0</v>
      </c>
      <c r="BX2181" s="5">
        <v>0</v>
      </c>
      <c r="BY2181">
        <v>0</v>
      </c>
      <c r="BZ2181" s="4">
        <v>0</v>
      </c>
      <c r="CA2181">
        <v>0</v>
      </c>
      <c r="CB2181" s="5">
        <v>0</v>
      </c>
      <c r="CD2181">
        <v>4</v>
      </c>
      <c r="CE2181">
        <v>4</v>
      </c>
      <c r="CF2181" s="4">
        <v>0</v>
      </c>
      <c r="CG2181">
        <v>0</v>
      </c>
      <c r="CH2181" s="5">
        <v>4</v>
      </c>
      <c r="CI2181">
        <v>0</v>
      </c>
      <c r="CJ2181" s="4">
        <v>0</v>
      </c>
      <c r="CK2181">
        <v>0</v>
      </c>
      <c r="CL2181" s="5">
        <v>0</v>
      </c>
      <c r="CM2181">
        <v>0</v>
      </c>
      <c r="CN2181" s="4">
        <v>0</v>
      </c>
      <c r="CO2181">
        <v>0</v>
      </c>
      <c r="CP2181" s="5">
        <v>0</v>
      </c>
      <c r="CQ2181">
        <v>0</v>
      </c>
      <c r="CR2181" s="4">
        <v>0</v>
      </c>
      <c r="CS2181">
        <v>0</v>
      </c>
      <c r="CT2181" s="5">
        <v>0</v>
      </c>
      <c r="CU2181">
        <v>0</v>
      </c>
      <c r="CV2181" s="4">
        <v>0</v>
      </c>
      <c r="CW2181">
        <v>0</v>
      </c>
      <c r="CX2181" s="5">
        <v>0</v>
      </c>
      <c r="CY2181" s="21">
        <v>0</v>
      </c>
      <c r="CZ2181" s="21">
        <v>0</v>
      </c>
      <c r="DA2181" s="21">
        <v>0</v>
      </c>
      <c r="DB2181" s="5">
        <v>0</v>
      </c>
      <c r="DD2181" s="8">
        <v>0</v>
      </c>
      <c r="DE2181" s="8">
        <v>0</v>
      </c>
      <c r="DF2181" s="8">
        <v>0</v>
      </c>
      <c r="DG2181" s="8">
        <v>0</v>
      </c>
      <c r="DH2181" s="8">
        <v>0</v>
      </c>
      <c r="DI2181" s="8">
        <v>0</v>
      </c>
      <c r="DJ2181" s="8">
        <v>0</v>
      </c>
      <c r="DK2181" s="8">
        <v>0</v>
      </c>
      <c r="DL2181" s="8">
        <v>0</v>
      </c>
      <c r="DM2181" s="8">
        <v>0</v>
      </c>
      <c r="DN2181" s="8">
        <v>0</v>
      </c>
      <c r="DO2181" s="8">
        <v>0</v>
      </c>
      <c r="DP2181" s="8">
        <v>0</v>
      </c>
      <c r="DQ2181" s="8">
        <v>0</v>
      </c>
      <c r="DR2181" s="8">
        <v>0</v>
      </c>
      <c r="DS2181" s="8">
        <v>0</v>
      </c>
      <c r="DT2181" s="8">
        <v>0</v>
      </c>
      <c r="DU2181" s="8">
        <v>0</v>
      </c>
      <c r="DV2181" s="8">
        <v>0</v>
      </c>
      <c r="DW2181" s="8">
        <v>0</v>
      </c>
      <c r="DX2181" s="8">
        <v>0</v>
      </c>
      <c r="DY2181" s="8">
        <v>0</v>
      </c>
      <c r="DZ2181" s="8">
        <v>0</v>
      </c>
      <c r="EA2181" s="8">
        <v>0</v>
      </c>
      <c r="EB2181" s="8">
        <v>0</v>
      </c>
      <c r="EC2181" s="8">
        <v>0</v>
      </c>
      <c r="ED2181" s="20">
        <v>0</v>
      </c>
      <c r="EF2181" s="9">
        <v>0</v>
      </c>
      <c r="EG2181" s="9">
        <v>0</v>
      </c>
      <c r="EH2181" s="9">
        <v>0</v>
      </c>
      <c r="EI2181" s="9">
        <v>0</v>
      </c>
      <c r="EJ2181" s="9">
        <v>0</v>
      </c>
      <c r="EK2181" s="9">
        <v>0</v>
      </c>
      <c r="EL2181" s="9">
        <v>0</v>
      </c>
      <c r="EM2181" s="9">
        <v>0</v>
      </c>
      <c r="EN2181" s="9">
        <v>0</v>
      </c>
      <c r="EO2181" s="9">
        <v>0</v>
      </c>
      <c r="EP2181" s="9">
        <v>0</v>
      </c>
      <c r="EQ2181" s="9">
        <v>0</v>
      </c>
      <c r="ER2181" s="9">
        <v>0</v>
      </c>
      <c r="ES2181" s="9">
        <v>0</v>
      </c>
      <c r="ET2181" s="9">
        <v>0</v>
      </c>
      <c r="EU2181" s="9">
        <v>0</v>
      </c>
      <c r="EV2181" s="9">
        <v>0</v>
      </c>
      <c r="EW2181" s="9">
        <v>0</v>
      </c>
      <c r="EX2181" s="9">
        <v>0</v>
      </c>
      <c r="EY2181" s="9">
        <v>0</v>
      </c>
      <c r="EZ2181" s="9">
        <v>0</v>
      </c>
      <c r="FA2181" s="9">
        <v>0</v>
      </c>
      <c r="FB2181" s="9">
        <v>0</v>
      </c>
      <c r="FC2181" s="9">
        <v>0</v>
      </c>
      <c r="FD2181" s="9">
        <v>0</v>
      </c>
      <c r="FE2181" s="9">
        <v>0</v>
      </c>
      <c r="FF2181">
        <v>0</v>
      </c>
    </row>
    <row r="2182" spans="1:162" x14ac:dyDescent="0.2">
      <c r="A2182" t="s">
        <v>647</v>
      </c>
      <c r="B2182" t="s">
        <v>4500</v>
      </c>
      <c r="C2182" t="s">
        <v>3</v>
      </c>
      <c r="D2182" s="3">
        <v>0</v>
      </c>
      <c r="E2182" s="3">
        <v>4</v>
      </c>
      <c r="F2182" s="4">
        <v>0</v>
      </c>
      <c r="G2182" s="4">
        <v>0</v>
      </c>
      <c r="H2182" s="5">
        <v>4</v>
      </c>
      <c r="I2182">
        <v>4</v>
      </c>
      <c r="J2182" s="4">
        <v>0</v>
      </c>
      <c r="K2182">
        <v>0</v>
      </c>
      <c r="L2182" s="5">
        <v>4</v>
      </c>
      <c r="M2182">
        <v>4</v>
      </c>
      <c r="N2182" s="4">
        <v>0</v>
      </c>
      <c r="O2182">
        <v>0</v>
      </c>
      <c r="P2182" s="5">
        <v>4</v>
      </c>
      <c r="Q2182">
        <v>4</v>
      </c>
      <c r="R2182" s="4">
        <v>0</v>
      </c>
      <c r="S2182">
        <v>0</v>
      </c>
      <c r="T2182" s="5">
        <v>4</v>
      </c>
      <c r="U2182">
        <v>0</v>
      </c>
      <c r="V2182" s="4">
        <v>0</v>
      </c>
      <c r="W2182">
        <v>0</v>
      </c>
      <c r="X2182" s="5">
        <v>0</v>
      </c>
      <c r="Y2182">
        <v>0</v>
      </c>
      <c r="Z2182" s="4">
        <v>0</v>
      </c>
      <c r="AA2182">
        <v>0</v>
      </c>
      <c r="AB2182" s="5">
        <v>0</v>
      </c>
      <c r="AD2182">
        <v>4</v>
      </c>
      <c r="AE2182">
        <v>4</v>
      </c>
      <c r="AF2182" s="4">
        <v>0</v>
      </c>
      <c r="AG2182">
        <v>0</v>
      </c>
      <c r="AH2182" s="5">
        <v>4</v>
      </c>
      <c r="AI2182">
        <v>4</v>
      </c>
      <c r="AJ2182" s="4">
        <v>0</v>
      </c>
      <c r="AK2182">
        <v>0</v>
      </c>
      <c r="AL2182" s="5">
        <v>4</v>
      </c>
      <c r="AM2182">
        <v>4</v>
      </c>
      <c r="AN2182" s="4">
        <v>0</v>
      </c>
      <c r="AO2182">
        <v>0</v>
      </c>
      <c r="AP2182" s="5">
        <v>4</v>
      </c>
      <c r="AQ2182">
        <v>0</v>
      </c>
      <c r="AR2182" s="4">
        <v>0</v>
      </c>
      <c r="AS2182">
        <v>0</v>
      </c>
      <c r="AT2182" s="5">
        <v>0</v>
      </c>
      <c r="AU2182">
        <v>0</v>
      </c>
      <c r="AV2182" s="4">
        <v>0</v>
      </c>
      <c r="AW2182">
        <v>0</v>
      </c>
      <c r="AX2182" s="5">
        <v>0</v>
      </c>
      <c r="AY2182">
        <v>0</v>
      </c>
      <c r="AZ2182" s="4">
        <v>0</v>
      </c>
      <c r="BA2182">
        <v>0</v>
      </c>
      <c r="BB2182" s="5">
        <v>0</v>
      </c>
      <c r="BD2182">
        <v>4</v>
      </c>
      <c r="BE2182">
        <v>4</v>
      </c>
      <c r="BF2182" s="4">
        <v>0</v>
      </c>
      <c r="BG2182">
        <v>0</v>
      </c>
      <c r="BH2182" s="5">
        <v>4</v>
      </c>
      <c r="BI2182">
        <v>4</v>
      </c>
      <c r="BJ2182" s="4">
        <v>0</v>
      </c>
      <c r="BK2182">
        <v>0</v>
      </c>
      <c r="BL2182" s="5">
        <v>4</v>
      </c>
      <c r="BM2182">
        <v>4</v>
      </c>
      <c r="BN2182" s="4">
        <v>0</v>
      </c>
      <c r="BO2182">
        <v>0</v>
      </c>
      <c r="BP2182" s="5">
        <v>4</v>
      </c>
      <c r="BQ2182">
        <v>0</v>
      </c>
      <c r="BR2182" s="4">
        <v>0</v>
      </c>
      <c r="BS2182">
        <v>0</v>
      </c>
      <c r="BT2182" s="5">
        <v>0</v>
      </c>
      <c r="BU2182">
        <v>0</v>
      </c>
      <c r="BV2182" s="4">
        <v>0</v>
      </c>
      <c r="BW2182">
        <v>0</v>
      </c>
      <c r="BX2182" s="5">
        <v>0</v>
      </c>
      <c r="BY2182">
        <v>0</v>
      </c>
      <c r="BZ2182" s="4">
        <v>0</v>
      </c>
      <c r="CA2182">
        <v>0</v>
      </c>
      <c r="CB2182" s="5">
        <v>0</v>
      </c>
      <c r="CD2182">
        <v>4</v>
      </c>
      <c r="CE2182">
        <v>4</v>
      </c>
      <c r="CF2182" s="4">
        <v>0</v>
      </c>
      <c r="CG2182">
        <v>0</v>
      </c>
      <c r="CH2182" s="5">
        <v>4</v>
      </c>
      <c r="CI2182">
        <v>4</v>
      </c>
      <c r="CJ2182" s="4">
        <v>0</v>
      </c>
      <c r="CK2182">
        <v>0</v>
      </c>
      <c r="CL2182" s="5">
        <v>4</v>
      </c>
      <c r="CM2182">
        <v>4</v>
      </c>
      <c r="CN2182" s="4">
        <v>0</v>
      </c>
      <c r="CO2182">
        <v>0</v>
      </c>
      <c r="CP2182" s="5">
        <v>4</v>
      </c>
      <c r="CQ2182">
        <v>0</v>
      </c>
      <c r="CR2182" s="4">
        <v>0</v>
      </c>
      <c r="CS2182">
        <v>0</v>
      </c>
      <c r="CT2182" s="5">
        <v>0</v>
      </c>
      <c r="CU2182">
        <v>0</v>
      </c>
      <c r="CV2182" s="4">
        <v>0</v>
      </c>
      <c r="CW2182">
        <v>0</v>
      </c>
      <c r="CX2182" s="5">
        <v>0</v>
      </c>
      <c r="CY2182" s="21">
        <v>0</v>
      </c>
      <c r="CZ2182" s="21">
        <v>0</v>
      </c>
      <c r="DA2182" s="21">
        <v>0</v>
      </c>
      <c r="DB2182" s="5">
        <v>0</v>
      </c>
      <c r="DD2182" s="8">
        <v>0</v>
      </c>
      <c r="DE2182" s="8">
        <v>0</v>
      </c>
      <c r="DF2182" s="8">
        <v>0</v>
      </c>
      <c r="DG2182" s="8">
        <v>0</v>
      </c>
      <c r="DH2182" s="8">
        <v>0</v>
      </c>
      <c r="DI2182" s="8">
        <v>0</v>
      </c>
      <c r="DJ2182" s="8">
        <v>0</v>
      </c>
      <c r="DK2182" s="8">
        <v>0</v>
      </c>
      <c r="DL2182" s="8">
        <v>0</v>
      </c>
      <c r="DM2182" s="8">
        <v>0</v>
      </c>
      <c r="DN2182" s="8">
        <v>0</v>
      </c>
      <c r="DO2182" s="8">
        <v>0</v>
      </c>
      <c r="DP2182" s="8">
        <v>0</v>
      </c>
      <c r="DQ2182" s="8">
        <v>0</v>
      </c>
      <c r="DR2182" s="8">
        <v>0</v>
      </c>
      <c r="DS2182" s="8">
        <v>0</v>
      </c>
      <c r="DT2182" s="8">
        <v>0</v>
      </c>
      <c r="DU2182" s="8">
        <v>0</v>
      </c>
      <c r="DV2182" s="8">
        <v>0</v>
      </c>
      <c r="DW2182" s="8">
        <v>0</v>
      </c>
      <c r="DX2182" s="8">
        <v>0</v>
      </c>
      <c r="DY2182" s="8">
        <v>0</v>
      </c>
      <c r="DZ2182" s="8">
        <v>0</v>
      </c>
      <c r="EA2182" s="8">
        <v>0</v>
      </c>
      <c r="EB2182" s="8">
        <v>0</v>
      </c>
      <c r="EC2182" s="8">
        <v>0</v>
      </c>
      <c r="ED2182" s="20">
        <v>0</v>
      </c>
      <c r="EF2182" s="9">
        <v>0</v>
      </c>
      <c r="EG2182" s="9">
        <v>0</v>
      </c>
      <c r="EH2182" s="9">
        <v>0</v>
      </c>
      <c r="EI2182" s="9">
        <v>0</v>
      </c>
      <c r="EJ2182" s="9">
        <v>0</v>
      </c>
      <c r="EK2182" s="9">
        <v>0</v>
      </c>
      <c r="EL2182" s="9">
        <v>0</v>
      </c>
      <c r="EM2182" s="9">
        <v>0</v>
      </c>
      <c r="EN2182" s="9">
        <v>0</v>
      </c>
      <c r="EO2182" s="9">
        <v>0</v>
      </c>
      <c r="EP2182" s="9">
        <v>0</v>
      </c>
      <c r="EQ2182" s="9">
        <v>0</v>
      </c>
      <c r="ER2182" s="9">
        <v>0</v>
      </c>
      <c r="ES2182" s="9">
        <v>0</v>
      </c>
      <c r="ET2182" s="9">
        <v>0</v>
      </c>
      <c r="EU2182" s="9">
        <v>0</v>
      </c>
      <c r="EV2182" s="9">
        <v>0</v>
      </c>
      <c r="EW2182" s="9">
        <v>0</v>
      </c>
      <c r="EX2182" s="9">
        <v>0</v>
      </c>
      <c r="EY2182" s="9">
        <v>0</v>
      </c>
      <c r="EZ2182" s="9">
        <v>0</v>
      </c>
      <c r="FA2182" s="9">
        <v>0</v>
      </c>
      <c r="FB2182" s="9">
        <v>0</v>
      </c>
      <c r="FC2182" s="9">
        <v>0</v>
      </c>
      <c r="FD2182" s="9">
        <v>0</v>
      </c>
      <c r="FE2182" s="9">
        <v>0</v>
      </c>
      <c r="FF2182">
        <v>0</v>
      </c>
    </row>
    <row r="2183" spans="1:162" x14ac:dyDescent="0.2">
      <c r="A2183" t="s">
        <v>600</v>
      </c>
      <c r="B2183" t="s">
        <v>4501</v>
      </c>
      <c r="C2183" t="s">
        <v>4599</v>
      </c>
      <c r="D2183" s="3">
        <v>4</v>
      </c>
      <c r="E2183" s="3">
        <v>4</v>
      </c>
      <c r="F2183" s="4">
        <v>0</v>
      </c>
      <c r="G2183" s="4">
        <v>0</v>
      </c>
      <c r="H2183" s="5">
        <v>4</v>
      </c>
      <c r="I2183">
        <v>4</v>
      </c>
      <c r="J2183" s="4">
        <v>0</v>
      </c>
      <c r="K2183">
        <v>0</v>
      </c>
      <c r="L2183" s="5">
        <v>4</v>
      </c>
      <c r="M2183">
        <v>4</v>
      </c>
      <c r="N2183" s="4">
        <v>0</v>
      </c>
      <c r="O2183">
        <v>0</v>
      </c>
      <c r="P2183" s="5">
        <v>4</v>
      </c>
      <c r="Q2183">
        <v>4</v>
      </c>
      <c r="R2183" s="4">
        <v>0</v>
      </c>
      <c r="S2183">
        <v>0</v>
      </c>
      <c r="T2183" s="5">
        <v>4</v>
      </c>
      <c r="U2183">
        <v>0</v>
      </c>
      <c r="V2183" s="4">
        <v>0</v>
      </c>
      <c r="W2183">
        <v>0</v>
      </c>
      <c r="X2183" s="5">
        <v>0</v>
      </c>
      <c r="Y2183">
        <v>0</v>
      </c>
      <c r="Z2183" s="4">
        <v>0</v>
      </c>
      <c r="AA2183">
        <v>0</v>
      </c>
      <c r="AB2183" s="5">
        <v>0</v>
      </c>
      <c r="AD2183">
        <v>4</v>
      </c>
      <c r="AE2183">
        <v>4</v>
      </c>
      <c r="AF2183" s="4">
        <v>0</v>
      </c>
      <c r="AG2183">
        <v>0</v>
      </c>
      <c r="AH2183" s="5">
        <v>4</v>
      </c>
      <c r="AI2183">
        <v>4</v>
      </c>
      <c r="AJ2183" s="4">
        <v>0</v>
      </c>
      <c r="AK2183">
        <v>0</v>
      </c>
      <c r="AL2183" s="5">
        <v>4</v>
      </c>
      <c r="AM2183">
        <v>4</v>
      </c>
      <c r="AN2183" s="4">
        <v>0</v>
      </c>
      <c r="AO2183">
        <v>0</v>
      </c>
      <c r="AP2183" s="5">
        <v>4</v>
      </c>
      <c r="AQ2183">
        <v>0</v>
      </c>
      <c r="AR2183" s="4">
        <v>0</v>
      </c>
      <c r="AS2183">
        <v>0</v>
      </c>
      <c r="AT2183" s="5">
        <v>0</v>
      </c>
      <c r="AU2183">
        <v>0</v>
      </c>
      <c r="AV2183" s="4">
        <v>0</v>
      </c>
      <c r="AW2183">
        <v>0</v>
      </c>
      <c r="AX2183" s="5">
        <v>0</v>
      </c>
      <c r="AY2183">
        <v>0</v>
      </c>
      <c r="AZ2183" s="4">
        <v>0</v>
      </c>
      <c r="BA2183">
        <v>0</v>
      </c>
      <c r="BB2183" s="5">
        <v>0</v>
      </c>
      <c r="BD2183">
        <v>4</v>
      </c>
      <c r="BE2183">
        <v>4</v>
      </c>
      <c r="BF2183" s="4">
        <v>0</v>
      </c>
      <c r="BG2183">
        <v>0</v>
      </c>
      <c r="BH2183" s="5">
        <v>4</v>
      </c>
      <c r="BI2183">
        <v>4</v>
      </c>
      <c r="BJ2183" s="4">
        <v>0</v>
      </c>
      <c r="BK2183">
        <v>0</v>
      </c>
      <c r="BL2183" s="5">
        <v>4</v>
      </c>
      <c r="BM2183">
        <v>4</v>
      </c>
      <c r="BN2183" s="4">
        <v>0</v>
      </c>
      <c r="BO2183">
        <v>0</v>
      </c>
      <c r="BP2183" s="5">
        <v>4</v>
      </c>
      <c r="BQ2183">
        <v>0</v>
      </c>
      <c r="BR2183" s="4">
        <v>0</v>
      </c>
      <c r="BS2183">
        <v>0</v>
      </c>
      <c r="BT2183" s="5">
        <v>0</v>
      </c>
      <c r="BU2183">
        <v>0</v>
      </c>
      <c r="BV2183" s="4">
        <v>0</v>
      </c>
      <c r="BW2183">
        <v>0</v>
      </c>
      <c r="BX2183" s="5">
        <v>0</v>
      </c>
      <c r="BY2183">
        <v>0</v>
      </c>
      <c r="BZ2183" s="4">
        <v>0</v>
      </c>
      <c r="CA2183">
        <v>0</v>
      </c>
      <c r="CB2183" s="5">
        <v>0</v>
      </c>
      <c r="CD2183">
        <v>4</v>
      </c>
      <c r="CE2183">
        <v>4</v>
      </c>
      <c r="CF2183" s="4">
        <v>0</v>
      </c>
      <c r="CG2183">
        <v>0</v>
      </c>
      <c r="CH2183" s="5">
        <v>4</v>
      </c>
      <c r="CI2183">
        <v>4</v>
      </c>
      <c r="CJ2183" s="4">
        <v>0</v>
      </c>
      <c r="CK2183">
        <v>0</v>
      </c>
      <c r="CL2183" s="5">
        <v>4</v>
      </c>
      <c r="CM2183">
        <v>4</v>
      </c>
      <c r="CN2183" s="4">
        <v>0</v>
      </c>
      <c r="CO2183">
        <v>0</v>
      </c>
      <c r="CP2183" s="5">
        <v>4</v>
      </c>
      <c r="CQ2183">
        <v>0</v>
      </c>
      <c r="CR2183" s="4">
        <v>0</v>
      </c>
      <c r="CS2183">
        <v>0</v>
      </c>
      <c r="CT2183" s="5">
        <v>0</v>
      </c>
      <c r="CU2183">
        <v>0</v>
      </c>
      <c r="CV2183" s="4">
        <v>0</v>
      </c>
      <c r="CW2183">
        <v>0</v>
      </c>
      <c r="CX2183" s="5">
        <v>0</v>
      </c>
      <c r="CY2183" s="21">
        <v>0</v>
      </c>
      <c r="CZ2183" s="21">
        <v>0</v>
      </c>
      <c r="DA2183" s="21">
        <v>0</v>
      </c>
      <c r="DB2183" s="5">
        <v>0</v>
      </c>
      <c r="DD2183" s="8">
        <v>0</v>
      </c>
      <c r="DE2183" s="8">
        <v>0</v>
      </c>
      <c r="DF2183" s="8">
        <v>0</v>
      </c>
      <c r="DG2183" s="8">
        <v>0</v>
      </c>
      <c r="DH2183" s="8">
        <v>0</v>
      </c>
      <c r="DI2183" s="8">
        <v>0</v>
      </c>
      <c r="DJ2183" s="8">
        <v>0</v>
      </c>
      <c r="DK2183" s="8">
        <v>0</v>
      </c>
      <c r="DL2183" s="8">
        <v>0</v>
      </c>
      <c r="DM2183" s="8">
        <v>0</v>
      </c>
      <c r="DN2183" s="8">
        <v>0</v>
      </c>
      <c r="DO2183" s="8">
        <v>0</v>
      </c>
      <c r="DP2183" s="8">
        <v>0</v>
      </c>
      <c r="DQ2183" s="8">
        <v>0</v>
      </c>
      <c r="DR2183" s="8">
        <v>0</v>
      </c>
      <c r="DS2183" s="8">
        <v>0</v>
      </c>
      <c r="DT2183" s="8">
        <v>0</v>
      </c>
      <c r="DU2183" s="8">
        <v>0</v>
      </c>
      <c r="DV2183" s="8">
        <v>0</v>
      </c>
      <c r="DW2183" s="8">
        <v>0</v>
      </c>
      <c r="DX2183" s="8">
        <v>0</v>
      </c>
      <c r="DY2183" s="8">
        <v>0</v>
      </c>
      <c r="DZ2183" s="8">
        <v>0</v>
      </c>
      <c r="EA2183" s="8">
        <v>0</v>
      </c>
      <c r="EB2183" s="8">
        <v>0</v>
      </c>
      <c r="EC2183" s="8">
        <v>0</v>
      </c>
      <c r="ED2183" s="20">
        <v>0</v>
      </c>
      <c r="EF2183" s="9">
        <v>0</v>
      </c>
      <c r="EG2183" s="9">
        <v>0</v>
      </c>
      <c r="EH2183" s="9">
        <v>0</v>
      </c>
      <c r="EI2183" s="9">
        <v>0</v>
      </c>
      <c r="EJ2183" s="9">
        <v>0</v>
      </c>
      <c r="EK2183" s="9">
        <v>0</v>
      </c>
      <c r="EL2183" s="9">
        <v>0</v>
      </c>
      <c r="EM2183" s="9">
        <v>0</v>
      </c>
      <c r="EN2183" s="9">
        <v>0</v>
      </c>
      <c r="EO2183" s="9">
        <v>0</v>
      </c>
      <c r="EP2183" s="9">
        <v>0</v>
      </c>
      <c r="EQ2183" s="9">
        <v>0</v>
      </c>
      <c r="ER2183" s="9">
        <v>0</v>
      </c>
      <c r="ES2183" s="9">
        <v>0</v>
      </c>
      <c r="ET2183" s="9">
        <v>0</v>
      </c>
      <c r="EU2183" s="9">
        <v>0</v>
      </c>
      <c r="EV2183" s="9">
        <v>0</v>
      </c>
      <c r="EW2183" s="9">
        <v>0</v>
      </c>
      <c r="EX2183" s="9">
        <v>0</v>
      </c>
      <c r="EY2183" s="9">
        <v>0</v>
      </c>
      <c r="EZ2183" s="9">
        <v>0</v>
      </c>
      <c r="FA2183" s="9">
        <v>0</v>
      </c>
      <c r="FB2183" s="9">
        <v>0</v>
      </c>
      <c r="FC2183" s="9">
        <v>0</v>
      </c>
      <c r="FD2183" s="9">
        <v>0</v>
      </c>
      <c r="FE2183" s="9">
        <v>0</v>
      </c>
      <c r="FF2183">
        <v>0</v>
      </c>
    </row>
    <row r="2184" spans="1:162" x14ac:dyDescent="0.2">
      <c r="A2184" t="s">
        <v>503</v>
      </c>
      <c r="B2184" t="s">
        <v>4502</v>
      </c>
      <c r="C2184" t="s">
        <v>4599</v>
      </c>
      <c r="D2184" s="3">
        <v>6</v>
      </c>
      <c r="E2184" s="3">
        <v>6</v>
      </c>
      <c r="F2184" s="4">
        <v>0</v>
      </c>
      <c r="G2184" s="4">
        <v>0</v>
      </c>
      <c r="H2184" s="5">
        <v>6</v>
      </c>
      <c r="I2184">
        <v>6</v>
      </c>
      <c r="J2184" s="4">
        <v>0</v>
      </c>
      <c r="K2184">
        <v>7</v>
      </c>
      <c r="L2184" s="5">
        <v>6</v>
      </c>
      <c r="M2184">
        <v>6</v>
      </c>
      <c r="N2184" s="4">
        <v>0</v>
      </c>
      <c r="O2184">
        <v>0</v>
      </c>
      <c r="P2184" s="5">
        <v>6</v>
      </c>
      <c r="Q2184">
        <v>0</v>
      </c>
      <c r="R2184" s="4">
        <v>0</v>
      </c>
      <c r="S2184">
        <v>0</v>
      </c>
      <c r="T2184" s="5">
        <v>0</v>
      </c>
      <c r="U2184">
        <v>0</v>
      </c>
      <c r="V2184" s="4">
        <v>0</v>
      </c>
      <c r="W2184">
        <v>0</v>
      </c>
      <c r="X2184" s="5">
        <v>0</v>
      </c>
      <c r="Y2184">
        <v>0</v>
      </c>
      <c r="Z2184" s="4">
        <v>0</v>
      </c>
      <c r="AA2184">
        <v>0</v>
      </c>
      <c r="AB2184" s="5">
        <v>0</v>
      </c>
      <c r="AD2184">
        <v>6</v>
      </c>
      <c r="AE2184">
        <v>6</v>
      </c>
      <c r="AF2184" s="4">
        <v>0</v>
      </c>
      <c r="AG2184">
        <v>0</v>
      </c>
      <c r="AH2184" s="5">
        <v>6</v>
      </c>
      <c r="AI2184">
        <v>6</v>
      </c>
      <c r="AJ2184" s="4">
        <v>0</v>
      </c>
      <c r="AK2184">
        <v>7</v>
      </c>
      <c r="AL2184" s="5">
        <v>6</v>
      </c>
      <c r="AM2184">
        <v>6</v>
      </c>
      <c r="AN2184" s="4">
        <v>0</v>
      </c>
      <c r="AO2184">
        <v>0</v>
      </c>
      <c r="AP2184" s="5">
        <v>6</v>
      </c>
      <c r="AQ2184">
        <v>0</v>
      </c>
      <c r="AR2184" s="4">
        <v>0</v>
      </c>
      <c r="AS2184">
        <v>0</v>
      </c>
      <c r="AT2184" s="5">
        <v>0</v>
      </c>
      <c r="AU2184">
        <v>0</v>
      </c>
      <c r="AV2184" s="4">
        <v>0</v>
      </c>
      <c r="AW2184">
        <v>0</v>
      </c>
      <c r="AX2184" s="5">
        <v>0</v>
      </c>
      <c r="AY2184">
        <v>0</v>
      </c>
      <c r="AZ2184" s="4">
        <v>0</v>
      </c>
      <c r="BA2184">
        <v>0</v>
      </c>
      <c r="BB2184" s="5">
        <v>0</v>
      </c>
      <c r="BD2184">
        <v>6</v>
      </c>
      <c r="BE2184">
        <v>6</v>
      </c>
      <c r="BF2184" s="4">
        <v>0</v>
      </c>
      <c r="BG2184">
        <v>7</v>
      </c>
      <c r="BH2184" s="5">
        <v>6</v>
      </c>
      <c r="BI2184">
        <v>6</v>
      </c>
      <c r="BJ2184" s="4">
        <v>0</v>
      </c>
      <c r="BK2184">
        <v>0</v>
      </c>
      <c r="BL2184" s="5">
        <v>6</v>
      </c>
      <c r="BM2184">
        <v>6</v>
      </c>
      <c r="BN2184" s="4">
        <v>0</v>
      </c>
      <c r="BO2184">
        <v>0</v>
      </c>
      <c r="BP2184" s="5">
        <v>6</v>
      </c>
      <c r="BQ2184">
        <v>0</v>
      </c>
      <c r="BR2184" s="4">
        <v>0</v>
      </c>
      <c r="BS2184">
        <v>0</v>
      </c>
      <c r="BT2184" s="5">
        <v>0</v>
      </c>
      <c r="BU2184">
        <v>0</v>
      </c>
      <c r="BV2184" s="4">
        <v>0</v>
      </c>
      <c r="BW2184">
        <v>0</v>
      </c>
      <c r="BX2184" s="5">
        <v>0</v>
      </c>
      <c r="BY2184">
        <v>0</v>
      </c>
      <c r="BZ2184" s="4">
        <v>0</v>
      </c>
      <c r="CA2184">
        <v>0</v>
      </c>
      <c r="CB2184" s="5">
        <v>0</v>
      </c>
      <c r="CD2184">
        <v>6</v>
      </c>
      <c r="CE2184">
        <v>6</v>
      </c>
      <c r="CF2184" s="4">
        <v>0</v>
      </c>
      <c r="CG2184">
        <v>7</v>
      </c>
      <c r="CH2184" s="5">
        <v>6</v>
      </c>
      <c r="CI2184">
        <v>6</v>
      </c>
      <c r="CJ2184" s="4">
        <v>0</v>
      </c>
      <c r="CK2184">
        <v>0</v>
      </c>
      <c r="CL2184" s="5">
        <v>6</v>
      </c>
      <c r="CM2184">
        <v>6</v>
      </c>
      <c r="CN2184" s="4">
        <v>0</v>
      </c>
      <c r="CO2184">
        <v>0</v>
      </c>
      <c r="CP2184" s="5">
        <v>6</v>
      </c>
      <c r="CQ2184">
        <v>0</v>
      </c>
      <c r="CR2184" s="4">
        <v>0</v>
      </c>
      <c r="CS2184">
        <v>0</v>
      </c>
      <c r="CT2184" s="5">
        <v>0</v>
      </c>
      <c r="CU2184">
        <v>0</v>
      </c>
      <c r="CV2184" s="4">
        <v>0</v>
      </c>
      <c r="CW2184">
        <v>0</v>
      </c>
      <c r="CX2184" s="5">
        <v>0</v>
      </c>
      <c r="CY2184" s="21">
        <v>0</v>
      </c>
      <c r="CZ2184" s="21">
        <v>0</v>
      </c>
      <c r="DA2184" s="21">
        <v>0</v>
      </c>
      <c r="DB2184" s="5">
        <v>0</v>
      </c>
      <c r="DD2184" s="8">
        <v>0</v>
      </c>
      <c r="DE2184" s="8">
        <v>0</v>
      </c>
      <c r="DF2184" s="8">
        <v>0</v>
      </c>
      <c r="DG2184" s="8">
        <v>0</v>
      </c>
      <c r="DH2184" s="8">
        <v>0</v>
      </c>
      <c r="DI2184" s="8">
        <v>0</v>
      </c>
      <c r="DJ2184" s="8">
        <v>0</v>
      </c>
      <c r="DK2184" s="8">
        <v>0</v>
      </c>
      <c r="DL2184" s="8">
        <v>0</v>
      </c>
      <c r="DM2184" s="8">
        <v>0</v>
      </c>
      <c r="DN2184" s="8">
        <v>0</v>
      </c>
      <c r="DO2184" s="8">
        <v>0</v>
      </c>
      <c r="DP2184" s="8">
        <v>0</v>
      </c>
      <c r="DQ2184" s="8">
        <v>0</v>
      </c>
      <c r="DR2184" s="8">
        <v>0</v>
      </c>
      <c r="DS2184" s="8">
        <v>0</v>
      </c>
      <c r="DT2184" s="8">
        <v>0</v>
      </c>
      <c r="DU2184" s="8">
        <v>0</v>
      </c>
      <c r="DV2184" s="8">
        <v>0</v>
      </c>
      <c r="DW2184" s="8">
        <v>0</v>
      </c>
      <c r="DX2184" s="8">
        <v>0</v>
      </c>
      <c r="DY2184" s="8">
        <v>0</v>
      </c>
      <c r="DZ2184" s="8">
        <v>0</v>
      </c>
      <c r="EA2184" s="8">
        <v>0</v>
      </c>
      <c r="EB2184" s="8">
        <v>0</v>
      </c>
      <c r="EC2184" s="8">
        <v>0</v>
      </c>
      <c r="ED2184" s="20">
        <v>0</v>
      </c>
      <c r="EF2184" s="9">
        <v>0</v>
      </c>
      <c r="EG2184" s="9">
        <v>0</v>
      </c>
      <c r="EH2184" s="9">
        <v>0</v>
      </c>
      <c r="EI2184" s="9">
        <v>0</v>
      </c>
      <c r="EJ2184" s="9">
        <v>0</v>
      </c>
      <c r="EK2184" s="9">
        <v>7</v>
      </c>
      <c r="EL2184" s="9">
        <v>0</v>
      </c>
      <c r="EM2184" s="9">
        <v>0</v>
      </c>
      <c r="EN2184" s="9">
        <v>0</v>
      </c>
      <c r="EO2184" s="9">
        <v>0</v>
      </c>
      <c r="EP2184" s="9">
        <v>0</v>
      </c>
      <c r="EQ2184" s="9">
        <v>0</v>
      </c>
      <c r="ER2184" s="9">
        <v>0</v>
      </c>
      <c r="ES2184" s="9">
        <v>0</v>
      </c>
      <c r="ET2184" s="9">
        <v>0</v>
      </c>
      <c r="EU2184" s="9">
        <v>0</v>
      </c>
      <c r="EV2184" s="9">
        <v>0</v>
      </c>
      <c r="EW2184" s="9">
        <v>0</v>
      </c>
      <c r="EX2184" s="9">
        <v>0</v>
      </c>
      <c r="EY2184" s="9">
        <v>0</v>
      </c>
      <c r="EZ2184" s="9">
        <v>0</v>
      </c>
      <c r="FA2184" s="9">
        <v>0</v>
      </c>
      <c r="FB2184" s="9">
        <v>0</v>
      </c>
      <c r="FC2184" s="9">
        <v>0</v>
      </c>
      <c r="FD2184" s="9">
        <v>0</v>
      </c>
      <c r="FE2184" s="9">
        <v>0</v>
      </c>
      <c r="FF2184">
        <v>0</v>
      </c>
    </row>
    <row r="2185" spans="1:162" x14ac:dyDescent="0.2">
      <c r="A2185" t="s">
        <v>444</v>
      </c>
      <c r="B2185" t="s">
        <v>4503</v>
      </c>
      <c r="C2185" t="s">
        <v>3</v>
      </c>
      <c r="D2185" s="3">
        <v>0</v>
      </c>
      <c r="E2185" s="3">
        <v>1</v>
      </c>
      <c r="F2185" s="4">
        <v>0</v>
      </c>
      <c r="G2185" s="4">
        <v>0</v>
      </c>
      <c r="H2185" s="5">
        <v>1</v>
      </c>
      <c r="I2185">
        <v>1</v>
      </c>
      <c r="J2185" s="4">
        <v>0</v>
      </c>
      <c r="K2185">
        <v>0</v>
      </c>
      <c r="L2185" s="5">
        <v>1</v>
      </c>
      <c r="M2185">
        <v>0</v>
      </c>
      <c r="N2185" s="4">
        <v>0</v>
      </c>
      <c r="O2185">
        <v>0</v>
      </c>
      <c r="P2185" s="5">
        <v>0</v>
      </c>
      <c r="Q2185">
        <v>0</v>
      </c>
      <c r="R2185" s="4">
        <v>0</v>
      </c>
      <c r="S2185">
        <v>0</v>
      </c>
      <c r="T2185" s="5">
        <v>0</v>
      </c>
      <c r="U2185">
        <v>0</v>
      </c>
      <c r="V2185" s="4">
        <v>0</v>
      </c>
      <c r="W2185">
        <v>0</v>
      </c>
      <c r="X2185" s="5">
        <v>0</v>
      </c>
      <c r="Y2185">
        <v>0</v>
      </c>
      <c r="Z2185" s="4">
        <v>0</v>
      </c>
      <c r="AA2185">
        <v>0</v>
      </c>
      <c r="AB2185" s="5">
        <v>0</v>
      </c>
      <c r="AD2185">
        <v>1</v>
      </c>
      <c r="AE2185">
        <v>1</v>
      </c>
      <c r="AF2185" s="4">
        <v>0</v>
      </c>
      <c r="AG2185">
        <v>0</v>
      </c>
      <c r="AH2185" s="5">
        <v>1</v>
      </c>
      <c r="AI2185">
        <v>0</v>
      </c>
      <c r="AJ2185" s="4">
        <v>0</v>
      </c>
      <c r="AK2185">
        <v>0</v>
      </c>
      <c r="AL2185" s="5">
        <v>0</v>
      </c>
      <c r="AM2185">
        <v>0</v>
      </c>
      <c r="AN2185" s="4">
        <v>0</v>
      </c>
      <c r="AO2185">
        <v>0</v>
      </c>
      <c r="AP2185" s="5">
        <v>0</v>
      </c>
      <c r="AQ2185">
        <v>0</v>
      </c>
      <c r="AR2185" s="4">
        <v>0</v>
      </c>
      <c r="AS2185">
        <v>0</v>
      </c>
      <c r="AT2185" s="5">
        <v>0</v>
      </c>
      <c r="AU2185">
        <v>0</v>
      </c>
      <c r="AV2185" s="4">
        <v>0</v>
      </c>
      <c r="AW2185">
        <v>0</v>
      </c>
      <c r="AX2185" s="5">
        <v>0</v>
      </c>
      <c r="AY2185">
        <v>0</v>
      </c>
      <c r="AZ2185" s="4">
        <v>0</v>
      </c>
      <c r="BA2185">
        <v>0</v>
      </c>
      <c r="BB2185" s="5">
        <v>0</v>
      </c>
      <c r="BD2185">
        <v>1</v>
      </c>
      <c r="BE2185">
        <v>1</v>
      </c>
      <c r="BF2185" s="4">
        <v>0</v>
      </c>
      <c r="BG2185">
        <v>0</v>
      </c>
      <c r="BH2185" s="5">
        <v>1</v>
      </c>
      <c r="BI2185">
        <v>0</v>
      </c>
      <c r="BJ2185" s="4">
        <v>0</v>
      </c>
      <c r="BK2185">
        <v>0</v>
      </c>
      <c r="BL2185" s="5">
        <v>0</v>
      </c>
      <c r="BM2185">
        <v>0</v>
      </c>
      <c r="BN2185" s="4">
        <v>0</v>
      </c>
      <c r="BO2185">
        <v>0</v>
      </c>
      <c r="BP2185" s="5">
        <v>0</v>
      </c>
      <c r="BQ2185">
        <v>0</v>
      </c>
      <c r="BR2185" s="4">
        <v>0</v>
      </c>
      <c r="BS2185">
        <v>0</v>
      </c>
      <c r="BT2185" s="5">
        <v>0</v>
      </c>
      <c r="BU2185">
        <v>0</v>
      </c>
      <c r="BV2185" s="4">
        <v>0</v>
      </c>
      <c r="BW2185">
        <v>0</v>
      </c>
      <c r="BX2185" s="5">
        <v>0</v>
      </c>
      <c r="BY2185">
        <v>0</v>
      </c>
      <c r="BZ2185" s="4">
        <v>0</v>
      </c>
      <c r="CA2185">
        <v>0</v>
      </c>
      <c r="CB2185" s="5">
        <v>0</v>
      </c>
      <c r="CD2185">
        <v>1</v>
      </c>
      <c r="CE2185">
        <v>1</v>
      </c>
      <c r="CF2185" s="4">
        <v>0</v>
      </c>
      <c r="CG2185">
        <v>0</v>
      </c>
      <c r="CH2185" s="5">
        <v>1</v>
      </c>
      <c r="CI2185">
        <v>0</v>
      </c>
      <c r="CJ2185" s="4">
        <v>0</v>
      </c>
      <c r="CK2185">
        <v>0</v>
      </c>
      <c r="CL2185" s="5">
        <v>0</v>
      </c>
      <c r="CM2185">
        <v>0</v>
      </c>
      <c r="CN2185" s="4">
        <v>0</v>
      </c>
      <c r="CO2185">
        <v>0</v>
      </c>
      <c r="CP2185" s="5">
        <v>0</v>
      </c>
      <c r="CQ2185">
        <v>0</v>
      </c>
      <c r="CR2185" s="4">
        <v>0</v>
      </c>
      <c r="CS2185">
        <v>0</v>
      </c>
      <c r="CT2185" s="5">
        <v>0</v>
      </c>
      <c r="CU2185">
        <v>0</v>
      </c>
      <c r="CV2185" s="4">
        <v>0</v>
      </c>
      <c r="CW2185">
        <v>0</v>
      </c>
      <c r="CX2185" s="5">
        <v>0</v>
      </c>
      <c r="CY2185" s="21">
        <v>0</v>
      </c>
      <c r="CZ2185" s="21">
        <v>0</v>
      </c>
      <c r="DA2185" s="21">
        <v>0</v>
      </c>
      <c r="DB2185" s="5">
        <v>0</v>
      </c>
      <c r="DD2185" s="8">
        <v>0</v>
      </c>
      <c r="DE2185" s="8">
        <v>0</v>
      </c>
      <c r="DF2185" s="8">
        <v>0</v>
      </c>
      <c r="DG2185" s="8">
        <v>0</v>
      </c>
      <c r="DH2185" s="8">
        <v>0</v>
      </c>
      <c r="DI2185" s="8">
        <v>0</v>
      </c>
      <c r="DJ2185" s="8">
        <v>0</v>
      </c>
      <c r="DK2185" s="8">
        <v>0</v>
      </c>
      <c r="DL2185" s="8">
        <v>0</v>
      </c>
      <c r="DM2185" s="8">
        <v>0</v>
      </c>
      <c r="DN2185" s="8">
        <v>0</v>
      </c>
      <c r="DO2185" s="8">
        <v>0</v>
      </c>
      <c r="DP2185" s="8">
        <v>0</v>
      </c>
      <c r="DQ2185" s="8">
        <v>0</v>
      </c>
      <c r="DR2185" s="8">
        <v>0</v>
      </c>
      <c r="DS2185" s="8">
        <v>0</v>
      </c>
      <c r="DT2185" s="8">
        <v>0</v>
      </c>
      <c r="DU2185" s="8">
        <v>0</v>
      </c>
      <c r="DV2185" s="8">
        <v>0</v>
      </c>
      <c r="DW2185" s="8">
        <v>0</v>
      </c>
      <c r="DX2185" s="8">
        <v>0</v>
      </c>
      <c r="DY2185" s="8">
        <v>0</v>
      </c>
      <c r="DZ2185" s="8">
        <v>0</v>
      </c>
      <c r="EA2185" s="8">
        <v>0</v>
      </c>
      <c r="EB2185" s="8">
        <v>0</v>
      </c>
      <c r="EC2185" s="8">
        <v>0</v>
      </c>
      <c r="ED2185" s="20">
        <v>0</v>
      </c>
      <c r="EF2185" s="9">
        <v>0</v>
      </c>
      <c r="EG2185" s="9">
        <v>0</v>
      </c>
      <c r="EH2185" s="9">
        <v>0</v>
      </c>
      <c r="EI2185" s="9">
        <v>0</v>
      </c>
      <c r="EJ2185" s="9">
        <v>0</v>
      </c>
      <c r="EK2185" s="9">
        <v>0</v>
      </c>
      <c r="EL2185" s="9">
        <v>0</v>
      </c>
      <c r="EM2185" s="9">
        <v>0</v>
      </c>
      <c r="EN2185" s="9">
        <v>0</v>
      </c>
      <c r="EO2185" s="9">
        <v>0</v>
      </c>
      <c r="EP2185" s="9">
        <v>0</v>
      </c>
      <c r="EQ2185" s="9">
        <v>0</v>
      </c>
      <c r="ER2185" s="9">
        <v>0</v>
      </c>
      <c r="ES2185" s="9">
        <v>0</v>
      </c>
      <c r="ET2185" s="9">
        <v>0</v>
      </c>
      <c r="EU2185" s="9">
        <v>0</v>
      </c>
      <c r="EV2185" s="9">
        <v>0</v>
      </c>
      <c r="EW2185" s="9">
        <v>0</v>
      </c>
      <c r="EX2185" s="9">
        <v>0</v>
      </c>
      <c r="EY2185" s="9">
        <v>0</v>
      </c>
      <c r="EZ2185" s="9">
        <v>0</v>
      </c>
      <c r="FA2185" s="9">
        <v>0</v>
      </c>
      <c r="FB2185" s="9">
        <v>0</v>
      </c>
      <c r="FC2185" s="9">
        <v>0</v>
      </c>
      <c r="FD2185" s="9">
        <v>0</v>
      </c>
      <c r="FE2185" s="9">
        <v>0</v>
      </c>
      <c r="FF2185">
        <v>0</v>
      </c>
    </row>
    <row r="2186" spans="1:162" x14ac:dyDescent="0.2">
      <c r="A2186" t="s">
        <v>512</v>
      </c>
      <c r="B2186" t="s">
        <v>4504</v>
      </c>
      <c r="C2186" t="s">
        <v>4599</v>
      </c>
      <c r="D2186" s="3">
        <v>0</v>
      </c>
      <c r="E2186" s="3">
        <v>5</v>
      </c>
      <c r="F2186" s="4">
        <v>0</v>
      </c>
      <c r="G2186" s="4">
        <v>0</v>
      </c>
      <c r="H2186" s="5">
        <v>5</v>
      </c>
      <c r="I2186">
        <v>5</v>
      </c>
      <c r="J2186" s="4">
        <v>0</v>
      </c>
      <c r="K2186">
        <v>0</v>
      </c>
      <c r="L2186" s="5">
        <v>5</v>
      </c>
      <c r="M2186">
        <v>5</v>
      </c>
      <c r="N2186" s="4">
        <v>0</v>
      </c>
      <c r="O2186">
        <v>0</v>
      </c>
      <c r="P2186" s="5">
        <v>5</v>
      </c>
      <c r="Q2186">
        <v>0</v>
      </c>
      <c r="R2186" s="4">
        <v>0</v>
      </c>
      <c r="S2186">
        <v>0</v>
      </c>
      <c r="T2186" s="5">
        <v>0</v>
      </c>
      <c r="U2186">
        <v>0</v>
      </c>
      <c r="V2186" s="4">
        <v>0</v>
      </c>
      <c r="W2186">
        <v>0</v>
      </c>
      <c r="X2186" s="5">
        <v>0</v>
      </c>
      <c r="Y2186">
        <v>0</v>
      </c>
      <c r="Z2186" s="4">
        <v>0</v>
      </c>
      <c r="AA2186">
        <v>0</v>
      </c>
      <c r="AB2186" s="5">
        <v>0</v>
      </c>
      <c r="AD2186">
        <v>5</v>
      </c>
      <c r="AE2186">
        <v>5</v>
      </c>
      <c r="AF2186" s="4">
        <v>0</v>
      </c>
      <c r="AG2186">
        <v>0</v>
      </c>
      <c r="AH2186" s="5">
        <v>5</v>
      </c>
      <c r="AI2186">
        <v>5</v>
      </c>
      <c r="AJ2186" s="4">
        <v>0</v>
      </c>
      <c r="AK2186">
        <v>0</v>
      </c>
      <c r="AL2186" s="5">
        <v>5</v>
      </c>
      <c r="AM2186">
        <v>5</v>
      </c>
      <c r="AN2186" s="4">
        <v>0</v>
      </c>
      <c r="AO2186">
        <v>0</v>
      </c>
      <c r="AP2186" s="5">
        <v>5</v>
      </c>
      <c r="AQ2186">
        <v>0</v>
      </c>
      <c r="AR2186" s="4">
        <v>0</v>
      </c>
      <c r="AS2186">
        <v>0</v>
      </c>
      <c r="AT2186" s="5">
        <v>0</v>
      </c>
      <c r="AU2186">
        <v>0</v>
      </c>
      <c r="AV2186" s="4">
        <v>0</v>
      </c>
      <c r="AW2186">
        <v>0</v>
      </c>
      <c r="AX2186" s="5">
        <v>0</v>
      </c>
      <c r="AY2186">
        <v>0</v>
      </c>
      <c r="AZ2186" s="4">
        <v>0</v>
      </c>
      <c r="BA2186">
        <v>0</v>
      </c>
      <c r="BB2186" s="5">
        <v>0</v>
      </c>
      <c r="BD2186">
        <v>5</v>
      </c>
      <c r="BE2186">
        <v>5</v>
      </c>
      <c r="BF2186" s="4">
        <v>0</v>
      </c>
      <c r="BG2186">
        <v>0</v>
      </c>
      <c r="BH2186" s="5">
        <v>5</v>
      </c>
      <c r="BI2186">
        <v>5</v>
      </c>
      <c r="BJ2186" s="4">
        <v>0</v>
      </c>
      <c r="BK2186">
        <v>0</v>
      </c>
      <c r="BL2186" s="5">
        <v>5</v>
      </c>
      <c r="BM2186">
        <v>5</v>
      </c>
      <c r="BN2186" s="4">
        <v>0</v>
      </c>
      <c r="BO2186">
        <v>0</v>
      </c>
      <c r="BP2186" s="5">
        <v>5</v>
      </c>
      <c r="BQ2186">
        <v>0</v>
      </c>
      <c r="BR2186" s="4">
        <v>0</v>
      </c>
      <c r="BS2186">
        <v>0</v>
      </c>
      <c r="BT2186" s="5">
        <v>0</v>
      </c>
      <c r="BU2186">
        <v>0</v>
      </c>
      <c r="BV2186" s="4">
        <v>0</v>
      </c>
      <c r="BW2186">
        <v>0</v>
      </c>
      <c r="BX2186" s="5">
        <v>0</v>
      </c>
      <c r="BY2186">
        <v>0</v>
      </c>
      <c r="BZ2186" s="4">
        <v>0</v>
      </c>
      <c r="CA2186">
        <v>0</v>
      </c>
      <c r="CB2186" s="5">
        <v>0</v>
      </c>
      <c r="CD2186">
        <v>5</v>
      </c>
      <c r="CE2186">
        <v>5</v>
      </c>
      <c r="CF2186" s="4">
        <v>0</v>
      </c>
      <c r="CG2186">
        <v>0</v>
      </c>
      <c r="CH2186" s="5">
        <v>5</v>
      </c>
      <c r="CI2186">
        <v>5</v>
      </c>
      <c r="CJ2186" s="4">
        <v>0</v>
      </c>
      <c r="CK2186">
        <v>0</v>
      </c>
      <c r="CL2186" s="5">
        <v>5</v>
      </c>
      <c r="CM2186">
        <v>5</v>
      </c>
      <c r="CN2186" s="4">
        <v>0</v>
      </c>
      <c r="CO2186">
        <v>0</v>
      </c>
      <c r="CP2186" s="5">
        <v>5</v>
      </c>
      <c r="CQ2186">
        <v>0</v>
      </c>
      <c r="CR2186" s="4">
        <v>0</v>
      </c>
      <c r="CS2186">
        <v>0</v>
      </c>
      <c r="CT2186" s="5">
        <v>0</v>
      </c>
      <c r="CU2186">
        <v>0</v>
      </c>
      <c r="CV2186" s="4">
        <v>0</v>
      </c>
      <c r="CW2186">
        <v>0</v>
      </c>
      <c r="CX2186" s="5">
        <v>0</v>
      </c>
      <c r="CY2186" s="21">
        <v>0</v>
      </c>
      <c r="CZ2186" s="21">
        <v>0</v>
      </c>
      <c r="DA2186" s="21">
        <v>0</v>
      </c>
      <c r="DB2186" s="5">
        <v>0</v>
      </c>
      <c r="DD2186" s="8">
        <v>0</v>
      </c>
      <c r="DE2186" s="8">
        <v>0</v>
      </c>
      <c r="DF2186" s="8">
        <v>0</v>
      </c>
      <c r="DG2186" s="8">
        <v>0</v>
      </c>
      <c r="DH2186" s="8">
        <v>0</v>
      </c>
      <c r="DI2186" s="8">
        <v>0</v>
      </c>
      <c r="DJ2186" s="8">
        <v>0</v>
      </c>
      <c r="DK2186" s="8">
        <v>0</v>
      </c>
      <c r="DL2186" s="8">
        <v>0</v>
      </c>
      <c r="DM2186" s="8">
        <v>0</v>
      </c>
      <c r="DN2186" s="8">
        <v>0</v>
      </c>
      <c r="DO2186" s="8">
        <v>0</v>
      </c>
      <c r="DP2186" s="8">
        <v>0</v>
      </c>
      <c r="DQ2186" s="8">
        <v>0</v>
      </c>
      <c r="DR2186" s="8">
        <v>0</v>
      </c>
      <c r="DS2186" s="8">
        <v>0</v>
      </c>
      <c r="DT2186" s="8">
        <v>0</v>
      </c>
      <c r="DU2186" s="8">
        <v>0</v>
      </c>
      <c r="DV2186" s="8">
        <v>0</v>
      </c>
      <c r="DW2186" s="8">
        <v>0</v>
      </c>
      <c r="DX2186" s="8">
        <v>0</v>
      </c>
      <c r="DY2186" s="8">
        <v>0</v>
      </c>
      <c r="DZ2186" s="8">
        <v>0</v>
      </c>
      <c r="EA2186" s="8">
        <v>0</v>
      </c>
      <c r="EB2186" s="8">
        <v>0</v>
      </c>
      <c r="EC2186" s="8">
        <v>0</v>
      </c>
      <c r="ED2186" s="20">
        <v>0</v>
      </c>
      <c r="EF2186" s="9">
        <v>0</v>
      </c>
      <c r="EG2186" s="9">
        <v>0</v>
      </c>
      <c r="EH2186" s="9">
        <v>0</v>
      </c>
      <c r="EI2186" s="9">
        <v>0</v>
      </c>
      <c r="EJ2186" s="9">
        <v>0</v>
      </c>
      <c r="EK2186" s="9">
        <v>0</v>
      </c>
      <c r="EL2186" s="9">
        <v>0</v>
      </c>
      <c r="EM2186" s="9">
        <v>0</v>
      </c>
      <c r="EN2186" s="9">
        <v>0</v>
      </c>
      <c r="EO2186" s="9">
        <v>0</v>
      </c>
      <c r="EP2186" s="9">
        <v>0</v>
      </c>
      <c r="EQ2186" s="9">
        <v>0</v>
      </c>
      <c r="ER2186" s="9">
        <v>0</v>
      </c>
      <c r="ES2186" s="9">
        <v>0</v>
      </c>
      <c r="ET2186" s="9">
        <v>0</v>
      </c>
      <c r="EU2186" s="9">
        <v>0</v>
      </c>
      <c r="EV2186" s="9">
        <v>0</v>
      </c>
      <c r="EW2186" s="9">
        <v>0</v>
      </c>
      <c r="EX2186" s="9">
        <v>0</v>
      </c>
      <c r="EY2186" s="9">
        <v>0</v>
      </c>
      <c r="EZ2186" s="9">
        <v>0</v>
      </c>
      <c r="FA2186" s="9">
        <v>0</v>
      </c>
      <c r="FB2186" s="9">
        <v>0</v>
      </c>
      <c r="FC2186" s="9">
        <v>0</v>
      </c>
      <c r="FD2186" s="9">
        <v>0</v>
      </c>
      <c r="FE2186" s="9">
        <v>0</v>
      </c>
      <c r="FF2186">
        <v>0</v>
      </c>
    </row>
    <row r="2187" spans="1:162" x14ac:dyDescent="0.2">
      <c r="A2187" t="s">
        <v>423</v>
      </c>
      <c r="B2187" t="s">
        <v>4505</v>
      </c>
      <c r="C2187" t="s">
        <v>4599</v>
      </c>
      <c r="D2187" s="3">
        <v>4</v>
      </c>
      <c r="E2187" s="3">
        <v>4</v>
      </c>
      <c r="F2187" s="4">
        <v>0</v>
      </c>
      <c r="G2187" s="4">
        <v>0</v>
      </c>
      <c r="H2187" s="5">
        <v>4</v>
      </c>
      <c r="I2187">
        <v>4</v>
      </c>
      <c r="J2187" s="4">
        <v>0</v>
      </c>
      <c r="K2187">
        <v>0</v>
      </c>
      <c r="L2187" s="5">
        <v>4</v>
      </c>
      <c r="M2187">
        <v>0</v>
      </c>
      <c r="N2187" s="4">
        <v>0</v>
      </c>
      <c r="O2187">
        <v>0</v>
      </c>
      <c r="P2187" s="5">
        <v>0</v>
      </c>
      <c r="Q2187">
        <v>0</v>
      </c>
      <c r="R2187" s="4">
        <v>0</v>
      </c>
      <c r="S2187">
        <v>0</v>
      </c>
      <c r="T2187" s="5">
        <v>0</v>
      </c>
      <c r="U2187">
        <v>0</v>
      </c>
      <c r="V2187" s="4">
        <v>0</v>
      </c>
      <c r="W2187">
        <v>0</v>
      </c>
      <c r="X2187" s="5">
        <v>0</v>
      </c>
      <c r="Y2187">
        <v>0</v>
      </c>
      <c r="Z2187" s="4">
        <v>0</v>
      </c>
      <c r="AA2187">
        <v>0</v>
      </c>
      <c r="AB2187" s="5">
        <v>0</v>
      </c>
      <c r="AD2187">
        <v>4</v>
      </c>
      <c r="AE2187">
        <v>4</v>
      </c>
      <c r="AF2187" s="4">
        <v>0</v>
      </c>
      <c r="AG2187">
        <v>0</v>
      </c>
      <c r="AH2187" s="5">
        <v>4</v>
      </c>
      <c r="AI2187">
        <v>0</v>
      </c>
      <c r="AJ2187" s="4">
        <v>0</v>
      </c>
      <c r="AK2187">
        <v>0</v>
      </c>
      <c r="AL2187" s="5">
        <v>0</v>
      </c>
      <c r="AM2187">
        <v>0</v>
      </c>
      <c r="AN2187" s="4">
        <v>0</v>
      </c>
      <c r="AO2187">
        <v>0</v>
      </c>
      <c r="AP2187" s="5">
        <v>0</v>
      </c>
      <c r="AQ2187">
        <v>0</v>
      </c>
      <c r="AR2187" s="4">
        <v>0</v>
      </c>
      <c r="AS2187">
        <v>0</v>
      </c>
      <c r="AT2187" s="5">
        <v>0</v>
      </c>
      <c r="AU2187">
        <v>0</v>
      </c>
      <c r="AV2187" s="4">
        <v>0</v>
      </c>
      <c r="AW2187">
        <v>0</v>
      </c>
      <c r="AX2187" s="5">
        <v>0</v>
      </c>
      <c r="AY2187">
        <v>0</v>
      </c>
      <c r="AZ2187" s="4">
        <v>0</v>
      </c>
      <c r="BA2187">
        <v>0</v>
      </c>
      <c r="BB2187" s="5">
        <v>0</v>
      </c>
      <c r="BD2187">
        <v>4</v>
      </c>
      <c r="BE2187">
        <v>4</v>
      </c>
      <c r="BF2187" s="4">
        <v>0</v>
      </c>
      <c r="BG2187">
        <v>0</v>
      </c>
      <c r="BH2187" s="5">
        <v>4</v>
      </c>
      <c r="BI2187">
        <v>0</v>
      </c>
      <c r="BJ2187" s="4">
        <v>0</v>
      </c>
      <c r="BK2187">
        <v>0</v>
      </c>
      <c r="BL2187" s="5">
        <v>0</v>
      </c>
      <c r="BM2187">
        <v>0</v>
      </c>
      <c r="BN2187" s="4">
        <v>0</v>
      </c>
      <c r="BO2187">
        <v>0</v>
      </c>
      <c r="BP2187" s="5">
        <v>0</v>
      </c>
      <c r="BQ2187">
        <v>0</v>
      </c>
      <c r="BR2187" s="4">
        <v>0</v>
      </c>
      <c r="BS2187">
        <v>0</v>
      </c>
      <c r="BT2187" s="5">
        <v>0</v>
      </c>
      <c r="BU2187">
        <v>0</v>
      </c>
      <c r="BV2187" s="4">
        <v>0</v>
      </c>
      <c r="BW2187">
        <v>0</v>
      </c>
      <c r="BX2187" s="5">
        <v>0</v>
      </c>
      <c r="BY2187">
        <v>0</v>
      </c>
      <c r="BZ2187" s="4">
        <v>0</v>
      </c>
      <c r="CA2187">
        <v>0</v>
      </c>
      <c r="CB2187" s="5">
        <v>0</v>
      </c>
      <c r="CD2187">
        <v>4</v>
      </c>
      <c r="CE2187">
        <v>4</v>
      </c>
      <c r="CF2187" s="4">
        <v>0</v>
      </c>
      <c r="CG2187">
        <v>0</v>
      </c>
      <c r="CH2187" s="5">
        <v>4</v>
      </c>
      <c r="CI2187">
        <v>0</v>
      </c>
      <c r="CJ2187" s="4">
        <v>0</v>
      </c>
      <c r="CK2187">
        <v>0</v>
      </c>
      <c r="CL2187" s="5">
        <v>0</v>
      </c>
      <c r="CM2187">
        <v>0</v>
      </c>
      <c r="CN2187" s="4">
        <v>0</v>
      </c>
      <c r="CO2187">
        <v>0</v>
      </c>
      <c r="CP2187" s="5">
        <v>0</v>
      </c>
      <c r="CQ2187">
        <v>0</v>
      </c>
      <c r="CR2187" s="4">
        <v>0</v>
      </c>
      <c r="CS2187">
        <v>0</v>
      </c>
      <c r="CT2187" s="5">
        <v>0</v>
      </c>
      <c r="CU2187">
        <v>0</v>
      </c>
      <c r="CV2187" s="4">
        <v>0</v>
      </c>
      <c r="CW2187">
        <v>0</v>
      </c>
      <c r="CX2187" s="5">
        <v>0</v>
      </c>
      <c r="CY2187" s="21">
        <v>0</v>
      </c>
      <c r="CZ2187" s="21">
        <v>0</v>
      </c>
      <c r="DA2187" s="21">
        <v>0</v>
      </c>
      <c r="DB2187" s="5">
        <v>0</v>
      </c>
      <c r="DD2187" s="8">
        <v>0</v>
      </c>
      <c r="DE2187" s="8">
        <v>0</v>
      </c>
      <c r="DF2187" s="8">
        <v>0</v>
      </c>
      <c r="DG2187" s="8">
        <v>0</v>
      </c>
      <c r="DH2187" s="8">
        <v>0</v>
      </c>
      <c r="DI2187" s="8">
        <v>0</v>
      </c>
      <c r="DJ2187" s="8">
        <v>0</v>
      </c>
      <c r="DK2187" s="8">
        <v>0</v>
      </c>
      <c r="DL2187" s="8">
        <v>0</v>
      </c>
      <c r="DM2187" s="8">
        <v>0</v>
      </c>
      <c r="DN2187" s="8">
        <v>0</v>
      </c>
      <c r="DO2187" s="8">
        <v>0</v>
      </c>
      <c r="DP2187" s="8">
        <v>0</v>
      </c>
      <c r="DQ2187" s="8">
        <v>0</v>
      </c>
      <c r="DR2187" s="8">
        <v>0</v>
      </c>
      <c r="DS2187" s="8">
        <v>0</v>
      </c>
      <c r="DT2187" s="8">
        <v>0</v>
      </c>
      <c r="DU2187" s="8">
        <v>0</v>
      </c>
      <c r="DV2187" s="8">
        <v>0</v>
      </c>
      <c r="DW2187" s="8">
        <v>0</v>
      </c>
      <c r="DX2187" s="8">
        <v>0</v>
      </c>
      <c r="DY2187" s="8">
        <v>0</v>
      </c>
      <c r="DZ2187" s="8">
        <v>0</v>
      </c>
      <c r="EA2187" s="8">
        <v>0</v>
      </c>
      <c r="EB2187" s="8">
        <v>0</v>
      </c>
      <c r="EC2187" s="8">
        <v>0</v>
      </c>
      <c r="ED2187" s="20">
        <v>0</v>
      </c>
      <c r="EF2187" s="9">
        <v>0</v>
      </c>
      <c r="EG2187" s="9">
        <v>0</v>
      </c>
      <c r="EH2187" s="9">
        <v>0</v>
      </c>
      <c r="EI2187" s="9">
        <v>0</v>
      </c>
      <c r="EJ2187" s="9">
        <v>0</v>
      </c>
      <c r="EK2187" s="9">
        <v>0</v>
      </c>
      <c r="EL2187" s="9">
        <v>0</v>
      </c>
      <c r="EM2187" s="9">
        <v>0</v>
      </c>
      <c r="EN2187" s="9">
        <v>0</v>
      </c>
      <c r="EO2187" s="9">
        <v>0</v>
      </c>
      <c r="EP2187" s="9">
        <v>0</v>
      </c>
      <c r="EQ2187" s="9">
        <v>0</v>
      </c>
      <c r="ER2187" s="9">
        <v>0</v>
      </c>
      <c r="ES2187" s="9">
        <v>0</v>
      </c>
      <c r="ET2187" s="9">
        <v>0</v>
      </c>
      <c r="EU2187" s="9">
        <v>0</v>
      </c>
      <c r="EV2187" s="9">
        <v>0</v>
      </c>
      <c r="EW2187" s="9">
        <v>0</v>
      </c>
      <c r="EX2187" s="9">
        <v>0</v>
      </c>
      <c r="EY2187" s="9">
        <v>0</v>
      </c>
      <c r="EZ2187" s="9">
        <v>0</v>
      </c>
      <c r="FA2187" s="9">
        <v>0</v>
      </c>
      <c r="FB2187" s="9">
        <v>0</v>
      </c>
      <c r="FC2187" s="9">
        <v>0</v>
      </c>
      <c r="FD2187" s="9">
        <v>0</v>
      </c>
      <c r="FE2187" s="9">
        <v>0</v>
      </c>
      <c r="FF2187">
        <v>0</v>
      </c>
    </row>
    <row r="2188" spans="1:162" x14ac:dyDescent="0.2">
      <c r="A2188" t="s">
        <v>385</v>
      </c>
      <c r="B2188" t="s">
        <v>4506</v>
      </c>
      <c r="C2188" t="s">
        <v>3</v>
      </c>
      <c r="D2188" s="3">
        <v>5</v>
      </c>
      <c r="E2188" s="3">
        <v>5</v>
      </c>
      <c r="F2188" s="4">
        <v>0</v>
      </c>
      <c r="G2188" s="4">
        <v>0</v>
      </c>
      <c r="H2188" s="5">
        <v>5</v>
      </c>
      <c r="I2188">
        <v>5</v>
      </c>
      <c r="J2188" s="4">
        <v>0</v>
      </c>
      <c r="K2188">
        <v>0</v>
      </c>
      <c r="L2188" s="5">
        <v>5</v>
      </c>
      <c r="M2188">
        <v>5</v>
      </c>
      <c r="N2188" s="4">
        <v>0</v>
      </c>
      <c r="O2188">
        <v>0</v>
      </c>
      <c r="P2188" s="5">
        <v>5</v>
      </c>
      <c r="Q2188">
        <v>5</v>
      </c>
      <c r="R2188" s="4">
        <v>0</v>
      </c>
      <c r="S2188">
        <v>19</v>
      </c>
      <c r="T2188" s="5">
        <v>5</v>
      </c>
      <c r="U2188">
        <v>0</v>
      </c>
      <c r="V2188" s="4">
        <v>0</v>
      </c>
      <c r="W2188">
        <v>0</v>
      </c>
      <c r="X2188" s="5">
        <v>0</v>
      </c>
      <c r="Y2188">
        <v>0</v>
      </c>
      <c r="Z2188" s="4">
        <v>0</v>
      </c>
      <c r="AA2188">
        <v>0</v>
      </c>
      <c r="AB2188" s="5">
        <v>0</v>
      </c>
      <c r="AD2188">
        <v>5</v>
      </c>
      <c r="AE2188">
        <v>5</v>
      </c>
      <c r="AF2188" s="4">
        <v>0</v>
      </c>
      <c r="AG2188">
        <v>0</v>
      </c>
      <c r="AH2188" s="5">
        <v>5</v>
      </c>
      <c r="AI2188">
        <v>5</v>
      </c>
      <c r="AJ2188" s="4">
        <v>0</v>
      </c>
      <c r="AK2188">
        <v>0</v>
      </c>
      <c r="AL2188" s="5">
        <v>5</v>
      </c>
      <c r="AM2188">
        <v>5</v>
      </c>
      <c r="AN2188" s="4">
        <v>0</v>
      </c>
      <c r="AO2188">
        <v>19</v>
      </c>
      <c r="AP2188" s="5">
        <v>5</v>
      </c>
      <c r="AQ2188">
        <v>0</v>
      </c>
      <c r="AR2188" s="4">
        <v>0</v>
      </c>
      <c r="AS2188">
        <v>0</v>
      </c>
      <c r="AT2188" s="5">
        <v>0</v>
      </c>
      <c r="AU2188">
        <v>0</v>
      </c>
      <c r="AV2188" s="4">
        <v>0</v>
      </c>
      <c r="AW2188">
        <v>0</v>
      </c>
      <c r="AX2188" s="5">
        <v>0</v>
      </c>
      <c r="AY2188">
        <v>0</v>
      </c>
      <c r="AZ2188" s="4">
        <v>0</v>
      </c>
      <c r="BA2188">
        <v>0</v>
      </c>
      <c r="BB2188" s="5">
        <v>0</v>
      </c>
      <c r="BD2188">
        <v>5</v>
      </c>
      <c r="BE2188">
        <v>5</v>
      </c>
      <c r="BF2188" s="4">
        <v>0</v>
      </c>
      <c r="BG2188">
        <v>0</v>
      </c>
      <c r="BH2188" s="5">
        <v>5</v>
      </c>
      <c r="BI2188">
        <v>5</v>
      </c>
      <c r="BJ2188" s="4">
        <v>0</v>
      </c>
      <c r="BK2188">
        <v>0</v>
      </c>
      <c r="BL2188" s="5">
        <v>5</v>
      </c>
      <c r="BM2188">
        <v>5</v>
      </c>
      <c r="BN2188" s="4">
        <v>0</v>
      </c>
      <c r="BO2188">
        <v>19</v>
      </c>
      <c r="BP2188" s="5">
        <v>5</v>
      </c>
      <c r="BQ2188">
        <v>0</v>
      </c>
      <c r="BR2188" s="4">
        <v>0</v>
      </c>
      <c r="BS2188">
        <v>0</v>
      </c>
      <c r="BT2188" s="5">
        <v>0</v>
      </c>
      <c r="BU2188">
        <v>0</v>
      </c>
      <c r="BV2188" s="4">
        <v>0</v>
      </c>
      <c r="BW2188">
        <v>0</v>
      </c>
      <c r="BX2188" s="5">
        <v>0</v>
      </c>
      <c r="BY2188">
        <v>0</v>
      </c>
      <c r="BZ2188" s="4">
        <v>0</v>
      </c>
      <c r="CA2188">
        <v>0</v>
      </c>
      <c r="CB2188" s="5">
        <v>0</v>
      </c>
      <c r="CD2188">
        <v>5</v>
      </c>
      <c r="CE2188">
        <v>5</v>
      </c>
      <c r="CF2188" s="4">
        <v>0</v>
      </c>
      <c r="CG2188">
        <v>0</v>
      </c>
      <c r="CH2188" s="5">
        <v>5</v>
      </c>
      <c r="CI2188">
        <v>5</v>
      </c>
      <c r="CJ2188" s="4">
        <v>0</v>
      </c>
      <c r="CK2188">
        <v>0</v>
      </c>
      <c r="CL2188" s="5">
        <v>5</v>
      </c>
      <c r="CM2188">
        <v>5</v>
      </c>
      <c r="CN2188" s="4">
        <v>0</v>
      </c>
      <c r="CO2188">
        <v>19</v>
      </c>
      <c r="CP2188" s="5">
        <v>5</v>
      </c>
      <c r="CQ2188">
        <v>0</v>
      </c>
      <c r="CR2188" s="4">
        <v>0</v>
      </c>
      <c r="CS2188">
        <v>0</v>
      </c>
      <c r="CT2188" s="5">
        <v>0</v>
      </c>
      <c r="CU2188">
        <v>0</v>
      </c>
      <c r="CV2188" s="4">
        <v>0</v>
      </c>
      <c r="CW2188">
        <v>0</v>
      </c>
      <c r="CX2188" s="5">
        <v>0</v>
      </c>
      <c r="CY2188" s="21">
        <v>0</v>
      </c>
      <c r="CZ2188" s="21">
        <v>0</v>
      </c>
      <c r="DA2188" s="21">
        <v>0</v>
      </c>
      <c r="DB2188" s="5">
        <v>0</v>
      </c>
      <c r="DD2188" s="8">
        <v>0</v>
      </c>
      <c r="DE2188" s="8">
        <v>0</v>
      </c>
      <c r="DF2188" s="8">
        <v>0</v>
      </c>
      <c r="DG2188" s="8">
        <v>0</v>
      </c>
      <c r="DH2188" s="8">
        <v>0</v>
      </c>
      <c r="DI2188" s="8">
        <v>0</v>
      </c>
      <c r="DJ2188" s="8">
        <v>0</v>
      </c>
      <c r="DK2188" s="8">
        <v>0</v>
      </c>
      <c r="DL2188" s="8">
        <v>0</v>
      </c>
      <c r="DM2188" s="8">
        <v>0</v>
      </c>
      <c r="DN2188" s="8">
        <v>0</v>
      </c>
      <c r="DO2188" s="8">
        <v>0</v>
      </c>
      <c r="DP2188" s="8">
        <v>0</v>
      </c>
      <c r="DQ2188" s="8">
        <v>0</v>
      </c>
      <c r="DR2188" s="8">
        <v>0</v>
      </c>
      <c r="DS2188" s="8">
        <v>0</v>
      </c>
      <c r="DT2188" s="8">
        <v>0</v>
      </c>
      <c r="DU2188" s="8">
        <v>0</v>
      </c>
      <c r="DV2188" s="8">
        <v>0</v>
      </c>
      <c r="DW2188" s="8">
        <v>0</v>
      </c>
      <c r="DX2188" s="8">
        <v>0</v>
      </c>
      <c r="DY2188" s="8">
        <v>0</v>
      </c>
      <c r="DZ2188" s="8">
        <v>0</v>
      </c>
      <c r="EA2188" s="8">
        <v>0</v>
      </c>
      <c r="EB2188" s="8">
        <v>0</v>
      </c>
      <c r="EC2188" s="8">
        <v>0</v>
      </c>
      <c r="ED2188" s="20">
        <v>0</v>
      </c>
      <c r="EF2188" s="9">
        <v>0</v>
      </c>
      <c r="EG2188" s="9">
        <v>0</v>
      </c>
      <c r="EH2188" s="9">
        <v>0</v>
      </c>
      <c r="EI2188" s="9">
        <v>0</v>
      </c>
      <c r="EJ2188" s="9">
        <v>0</v>
      </c>
      <c r="EK2188" s="9">
        <v>0</v>
      </c>
      <c r="EL2188" s="9">
        <v>0</v>
      </c>
      <c r="EM2188" s="9">
        <v>0</v>
      </c>
      <c r="EN2188" s="9">
        <v>0</v>
      </c>
      <c r="EO2188" s="9">
        <v>0</v>
      </c>
      <c r="EP2188" s="9">
        <v>0</v>
      </c>
      <c r="EQ2188" s="9">
        <v>0</v>
      </c>
      <c r="ER2188" s="9">
        <v>19</v>
      </c>
      <c r="ES2188" s="9">
        <v>0</v>
      </c>
      <c r="ET2188" s="9">
        <v>0</v>
      </c>
      <c r="EU2188" s="9">
        <v>0</v>
      </c>
      <c r="EV2188" s="9">
        <v>0</v>
      </c>
      <c r="EW2188" s="9">
        <v>0</v>
      </c>
      <c r="EX2188" s="9">
        <v>0</v>
      </c>
      <c r="EY2188" s="9">
        <v>0</v>
      </c>
      <c r="EZ2188" s="9">
        <v>0</v>
      </c>
      <c r="FA2188" s="9">
        <v>0</v>
      </c>
      <c r="FB2188" s="9">
        <v>0</v>
      </c>
      <c r="FC2188" s="9">
        <v>0</v>
      </c>
      <c r="FD2188" s="9">
        <v>0</v>
      </c>
      <c r="FE2188" s="9">
        <v>0</v>
      </c>
      <c r="FF2188">
        <v>0</v>
      </c>
    </row>
    <row r="2189" spans="1:162" x14ac:dyDescent="0.2">
      <c r="A2189" t="s">
        <v>289</v>
      </c>
      <c r="B2189" t="s">
        <v>4507</v>
      </c>
      <c r="C2189" t="s">
        <v>3</v>
      </c>
      <c r="D2189" s="3">
        <v>6</v>
      </c>
      <c r="E2189" s="3">
        <v>6</v>
      </c>
      <c r="F2189" s="4">
        <v>0</v>
      </c>
      <c r="G2189" s="4">
        <v>0</v>
      </c>
      <c r="H2189" s="5">
        <v>6</v>
      </c>
      <c r="I2189">
        <v>0</v>
      </c>
      <c r="J2189" s="4">
        <v>0</v>
      </c>
      <c r="K2189">
        <v>0</v>
      </c>
      <c r="L2189" s="5">
        <v>0</v>
      </c>
      <c r="M2189">
        <v>0</v>
      </c>
      <c r="N2189" s="4">
        <v>0</v>
      </c>
      <c r="O2189">
        <v>0</v>
      </c>
      <c r="P2189" s="5">
        <v>0</v>
      </c>
      <c r="Q2189">
        <v>0</v>
      </c>
      <c r="R2189" s="4">
        <v>0</v>
      </c>
      <c r="S2189">
        <v>0</v>
      </c>
      <c r="T2189" s="5">
        <v>0</v>
      </c>
      <c r="U2189">
        <v>0</v>
      </c>
      <c r="V2189" s="4">
        <v>0</v>
      </c>
      <c r="W2189">
        <v>0</v>
      </c>
      <c r="X2189" s="5">
        <v>0</v>
      </c>
      <c r="Y2189">
        <v>0</v>
      </c>
      <c r="Z2189" s="4">
        <v>0</v>
      </c>
      <c r="AA2189">
        <v>0</v>
      </c>
      <c r="AB2189" s="5">
        <v>0</v>
      </c>
      <c r="AD2189">
        <v>6</v>
      </c>
      <c r="AE2189">
        <v>6</v>
      </c>
      <c r="AF2189" s="4">
        <v>0</v>
      </c>
      <c r="AG2189">
        <v>0</v>
      </c>
      <c r="AH2189" s="5">
        <v>6</v>
      </c>
      <c r="AI2189">
        <v>0</v>
      </c>
      <c r="AJ2189" s="4">
        <v>0</v>
      </c>
      <c r="AK2189">
        <v>0</v>
      </c>
      <c r="AL2189" s="5">
        <v>0</v>
      </c>
      <c r="AM2189">
        <v>0</v>
      </c>
      <c r="AN2189" s="4">
        <v>0</v>
      </c>
      <c r="AO2189">
        <v>0</v>
      </c>
      <c r="AP2189" s="5">
        <v>0</v>
      </c>
      <c r="AQ2189">
        <v>0</v>
      </c>
      <c r="AR2189" s="4">
        <v>0</v>
      </c>
      <c r="AS2189">
        <v>0</v>
      </c>
      <c r="AT2189" s="5">
        <v>0</v>
      </c>
      <c r="AU2189">
        <v>0</v>
      </c>
      <c r="AV2189" s="4">
        <v>0</v>
      </c>
      <c r="AW2189">
        <v>0</v>
      </c>
      <c r="AX2189" s="5">
        <v>0</v>
      </c>
      <c r="AY2189">
        <v>0</v>
      </c>
      <c r="AZ2189" s="4">
        <v>0</v>
      </c>
      <c r="BA2189">
        <v>0</v>
      </c>
      <c r="BB2189" s="5">
        <v>0</v>
      </c>
      <c r="BD2189">
        <v>6</v>
      </c>
      <c r="BE2189">
        <v>6</v>
      </c>
      <c r="BF2189" s="4">
        <v>0</v>
      </c>
      <c r="BG2189">
        <v>0</v>
      </c>
      <c r="BH2189" s="5">
        <v>6</v>
      </c>
      <c r="BI2189">
        <v>0</v>
      </c>
      <c r="BJ2189" s="4">
        <v>0</v>
      </c>
      <c r="BK2189">
        <v>0</v>
      </c>
      <c r="BL2189" s="5">
        <v>0</v>
      </c>
      <c r="BM2189">
        <v>0</v>
      </c>
      <c r="BN2189" s="4">
        <v>0</v>
      </c>
      <c r="BO2189">
        <v>0</v>
      </c>
      <c r="BP2189" s="5">
        <v>0</v>
      </c>
      <c r="BQ2189">
        <v>0</v>
      </c>
      <c r="BR2189" s="4">
        <v>0</v>
      </c>
      <c r="BS2189">
        <v>0</v>
      </c>
      <c r="BT2189" s="5">
        <v>0</v>
      </c>
      <c r="BU2189">
        <v>0</v>
      </c>
      <c r="BV2189" s="4">
        <v>0</v>
      </c>
      <c r="BW2189">
        <v>0</v>
      </c>
      <c r="BX2189" s="5">
        <v>0</v>
      </c>
      <c r="BY2189">
        <v>0</v>
      </c>
      <c r="BZ2189" s="4">
        <v>0</v>
      </c>
      <c r="CA2189">
        <v>0</v>
      </c>
      <c r="CB2189" s="5">
        <v>0</v>
      </c>
      <c r="CD2189">
        <v>6</v>
      </c>
      <c r="CE2189">
        <v>0</v>
      </c>
      <c r="CF2189" s="4">
        <v>0</v>
      </c>
      <c r="CG2189">
        <v>0</v>
      </c>
      <c r="CH2189" s="5">
        <v>0</v>
      </c>
      <c r="CI2189">
        <v>0</v>
      </c>
      <c r="CJ2189" s="4">
        <v>0</v>
      </c>
      <c r="CK2189">
        <v>0</v>
      </c>
      <c r="CL2189" s="5">
        <v>0</v>
      </c>
      <c r="CM2189">
        <v>0</v>
      </c>
      <c r="CN2189" s="4">
        <v>0</v>
      </c>
      <c r="CO2189">
        <v>0</v>
      </c>
      <c r="CP2189" s="5">
        <v>0</v>
      </c>
      <c r="CQ2189">
        <v>0</v>
      </c>
      <c r="CR2189" s="4">
        <v>0</v>
      </c>
      <c r="CS2189">
        <v>0</v>
      </c>
      <c r="CT2189" s="5">
        <v>0</v>
      </c>
      <c r="CU2189">
        <v>0</v>
      </c>
      <c r="CV2189" s="4">
        <v>0</v>
      </c>
      <c r="CW2189">
        <v>0</v>
      </c>
      <c r="CX2189" s="5">
        <v>0</v>
      </c>
      <c r="CY2189" s="21">
        <v>0</v>
      </c>
      <c r="CZ2189" s="21">
        <v>0</v>
      </c>
      <c r="DA2189" s="21">
        <v>0</v>
      </c>
      <c r="DB2189" s="5">
        <v>0</v>
      </c>
      <c r="DD2189" s="8">
        <v>0</v>
      </c>
      <c r="DE2189" s="8">
        <v>0</v>
      </c>
      <c r="DF2189" s="8">
        <v>0</v>
      </c>
      <c r="DG2189" s="8">
        <v>0</v>
      </c>
      <c r="DH2189" s="8">
        <v>0</v>
      </c>
      <c r="DI2189" s="8">
        <v>0</v>
      </c>
      <c r="DJ2189" s="8">
        <v>0</v>
      </c>
      <c r="DK2189" s="8">
        <v>0</v>
      </c>
      <c r="DL2189" s="8">
        <v>0</v>
      </c>
      <c r="DM2189" s="8">
        <v>0</v>
      </c>
      <c r="DN2189" s="8">
        <v>0</v>
      </c>
      <c r="DO2189" s="8">
        <v>0</v>
      </c>
      <c r="DP2189" s="8">
        <v>0</v>
      </c>
      <c r="DQ2189" s="8">
        <v>0</v>
      </c>
      <c r="DR2189" s="8">
        <v>0</v>
      </c>
      <c r="DS2189" s="8">
        <v>0</v>
      </c>
      <c r="DT2189" s="8">
        <v>0</v>
      </c>
      <c r="DU2189" s="8">
        <v>0</v>
      </c>
      <c r="DV2189" s="8">
        <v>0</v>
      </c>
      <c r="DW2189" s="8">
        <v>0</v>
      </c>
      <c r="DX2189" s="8">
        <v>0</v>
      </c>
      <c r="DY2189" s="8">
        <v>0</v>
      </c>
      <c r="DZ2189" s="8">
        <v>0</v>
      </c>
      <c r="EA2189" s="8">
        <v>0</v>
      </c>
      <c r="EB2189" s="8">
        <v>0</v>
      </c>
      <c r="EC2189" s="8">
        <v>0</v>
      </c>
      <c r="ED2189" s="20">
        <v>0</v>
      </c>
      <c r="EF2189" s="9">
        <v>0</v>
      </c>
      <c r="EG2189" s="9">
        <v>0</v>
      </c>
      <c r="EH2189" s="9">
        <v>0</v>
      </c>
      <c r="EI2189" s="9">
        <v>0</v>
      </c>
      <c r="EJ2189" s="9">
        <v>0</v>
      </c>
      <c r="EK2189" s="9">
        <v>0</v>
      </c>
      <c r="EL2189" s="9">
        <v>0</v>
      </c>
      <c r="EM2189" s="9">
        <v>0</v>
      </c>
      <c r="EN2189" s="9">
        <v>0</v>
      </c>
      <c r="EO2189" s="9">
        <v>0</v>
      </c>
      <c r="EP2189" s="9">
        <v>0</v>
      </c>
      <c r="EQ2189" s="9">
        <v>0</v>
      </c>
      <c r="ER2189" s="9">
        <v>0</v>
      </c>
      <c r="ES2189" s="9">
        <v>0</v>
      </c>
      <c r="ET2189" s="9">
        <v>0</v>
      </c>
      <c r="EU2189" s="9">
        <v>0</v>
      </c>
      <c r="EV2189" s="9">
        <v>0</v>
      </c>
      <c r="EW2189" s="9">
        <v>0</v>
      </c>
      <c r="EX2189" s="9">
        <v>0</v>
      </c>
      <c r="EY2189" s="9">
        <v>0</v>
      </c>
      <c r="EZ2189" s="9">
        <v>0</v>
      </c>
      <c r="FA2189" s="9">
        <v>0</v>
      </c>
      <c r="FB2189" s="9">
        <v>0</v>
      </c>
      <c r="FC2189" s="9">
        <v>0</v>
      </c>
      <c r="FD2189" s="9">
        <v>0</v>
      </c>
      <c r="FE2189" s="9">
        <v>0</v>
      </c>
      <c r="FF2189">
        <v>0</v>
      </c>
    </row>
    <row r="2190" spans="1:162" x14ac:dyDescent="0.2">
      <c r="A2190" t="s">
        <v>641</v>
      </c>
      <c r="B2190" t="s">
        <v>4508</v>
      </c>
      <c r="C2190" t="s">
        <v>3</v>
      </c>
      <c r="D2190" s="3">
        <v>4</v>
      </c>
      <c r="E2190" s="3">
        <v>4</v>
      </c>
      <c r="F2190" s="4">
        <v>0</v>
      </c>
      <c r="G2190" s="4">
        <v>0</v>
      </c>
      <c r="H2190" s="5">
        <v>4</v>
      </c>
      <c r="I2190">
        <v>0</v>
      </c>
      <c r="J2190" s="4">
        <v>0</v>
      </c>
      <c r="K2190">
        <v>0</v>
      </c>
      <c r="L2190" s="5">
        <v>0</v>
      </c>
      <c r="M2190">
        <v>0</v>
      </c>
      <c r="N2190" s="4">
        <v>0</v>
      </c>
      <c r="O2190">
        <v>0</v>
      </c>
      <c r="P2190" s="5">
        <v>0</v>
      </c>
      <c r="Q2190">
        <v>0</v>
      </c>
      <c r="R2190" s="4">
        <v>0</v>
      </c>
      <c r="S2190">
        <v>0</v>
      </c>
      <c r="T2190" s="5">
        <v>0</v>
      </c>
      <c r="U2190">
        <v>0</v>
      </c>
      <c r="V2190" s="4">
        <v>0</v>
      </c>
      <c r="W2190">
        <v>0</v>
      </c>
      <c r="X2190" s="5">
        <v>0</v>
      </c>
      <c r="Y2190">
        <v>0</v>
      </c>
      <c r="Z2190" s="4">
        <v>0</v>
      </c>
      <c r="AA2190">
        <v>0</v>
      </c>
      <c r="AB2190" s="5">
        <v>0</v>
      </c>
      <c r="AD2190">
        <v>4</v>
      </c>
      <c r="AE2190">
        <v>4</v>
      </c>
      <c r="AF2190" s="4">
        <v>0</v>
      </c>
      <c r="AG2190">
        <v>0</v>
      </c>
      <c r="AH2190" s="5">
        <v>4</v>
      </c>
      <c r="AI2190">
        <v>0</v>
      </c>
      <c r="AJ2190" s="4">
        <v>0</v>
      </c>
      <c r="AK2190">
        <v>0</v>
      </c>
      <c r="AL2190" s="5">
        <v>0</v>
      </c>
      <c r="AM2190">
        <v>0</v>
      </c>
      <c r="AN2190" s="4">
        <v>0</v>
      </c>
      <c r="AO2190">
        <v>0</v>
      </c>
      <c r="AP2190" s="5">
        <v>0</v>
      </c>
      <c r="AQ2190">
        <v>0</v>
      </c>
      <c r="AR2190" s="4">
        <v>0</v>
      </c>
      <c r="AS2190">
        <v>0</v>
      </c>
      <c r="AT2190" s="5">
        <v>0</v>
      </c>
      <c r="AU2190">
        <v>0</v>
      </c>
      <c r="AV2190" s="4">
        <v>0</v>
      </c>
      <c r="AW2190">
        <v>0</v>
      </c>
      <c r="AX2190" s="5">
        <v>0</v>
      </c>
      <c r="AY2190">
        <v>0</v>
      </c>
      <c r="AZ2190" s="4">
        <v>0</v>
      </c>
      <c r="BA2190">
        <v>0</v>
      </c>
      <c r="BB2190" s="5">
        <v>0</v>
      </c>
      <c r="BD2190">
        <v>4</v>
      </c>
      <c r="BE2190">
        <v>4</v>
      </c>
      <c r="BF2190" s="4">
        <v>0</v>
      </c>
      <c r="BG2190">
        <v>0</v>
      </c>
      <c r="BH2190" s="5">
        <v>4</v>
      </c>
      <c r="BI2190">
        <v>0</v>
      </c>
      <c r="BJ2190" s="4">
        <v>0</v>
      </c>
      <c r="BK2190">
        <v>0</v>
      </c>
      <c r="BL2190" s="5">
        <v>0</v>
      </c>
      <c r="BM2190">
        <v>0</v>
      </c>
      <c r="BN2190" s="4">
        <v>0</v>
      </c>
      <c r="BO2190">
        <v>0</v>
      </c>
      <c r="BP2190" s="5">
        <v>0</v>
      </c>
      <c r="BQ2190">
        <v>0</v>
      </c>
      <c r="BR2190" s="4">
        <v>0</v>
      </c>
      <c r="BS2190">
        <v>0</v>
      </c>
      <c r="BT2190" s="5">
        <v>0</v>
      </c>
      <c r="BU2190">
        <v>0</v>
      </c>
      <c r="BV2190" s="4">
        <v>0</v>
      </c>
      <c r="BW2190">
        <v>0</v>
      </c>
      <c r="BX2190" s="5">
        <v>0</v>
      </c>
      <c r="BY2190">
        <v>0</v>
      </c>
      <c r="BZ2190" s="4">
        <v>0</v>
      </c>
      <c r="CA2190">
        <v>0</v>
      </c>
      <c r="CB2190" s="5">
        <v>0</v>
      </c>
      <c r="CD2190">
        <v>4</v>
      </c>
      <c r="CE2190">
        <v>0</v>
      </c>
      <c r="CF2190" s="4">
        <v>0</v>
      </c>
      <c r="CG2190">
        <v>0</v>
      </c>
      <c r="CH2190" s="5">
        <v>0</v>
      </c>
      <c r="CI2190">
        <v>0</v>
      </c>
      <c r="CJ2190" s="4">
        <v>0</v>
      </c>
      <c r="CK2190">
        <v>0</v>
      </c>
      <c r="CL2190" s="5">
        <v>0</v>
      </c>
      <c r="CM2190">
        <v>0</v>
      </c>
      <c r="CN2190" s="4">
        <v>0</v>
      </c>
      <c r="CO2190">
        <v>0</v>
      </c>
      <c r="CP2190" s="5">
        <v>0</v>
      </c>
      <c r="CQ2190">
        <v>0</v>
      </c>
      <c r="CR2190" s="4">
        <v>0</v>
      </c>
      <c r="CS2190">
        <v>0</v>
      </c>
      <c r="CT2190" s="5">
        <v>0</v>
      </c>
      <c r="CU2190">
        <v>0</v>
      </c>
      <c r="CV2190" s="4">
        <v>0</v>
      </c>
      <c r="CW2190">
        <v>0</v>
      </c>
      <c r="CX2190" s="5">
        <v>0</v>
      </c>
      <c r="CY2190" s="21">
        <v>0</v>
      </c>
      <c r="CZ2190" s="21">
        <v>0</v>
      </c>
      <c r="DA2190" s="21">
        <v>0</v>
      </c>
      <c r="DB2190" s="5">
        <v>0</v>
      </c>
      <c r="DD2190" s="8">
        <v>0</v>
      </c>
      <c r="DE2190" s="8">
        <v>0</v>
      </c>
      <c r="DF2190" s="8">
        <v>0</v>
      </c>
      <c r="DG2190" s="8">
        <v>0</v>
      </c>
      <c r="DH2190" s="8">
        <v>0</v>
      </c>
      <c r="DI2190" s="8">
        <v>0</v>
      </c>
      <c r="DJ2190" s="8">
        <v>0</v>
      </c>
      <c r="DK2190" s="8">
        <v>0</v>
      </c>
      <c r="DL2190" s="8">
        <v>0</v>
      </c>
      <c r="DM2190" s="8">
        <v>0</v>
      </c>
      <c r="DN2190" s="8">
        <v>0</v>
      </c>
      <c r="DO2190" s="8">
        <v>0</v>
      </c>
      <c r="DP2190" s="8">
        <v>0</v>
      </c>
      <c r="DQ2190" s="8">
        <v>0</v>
      </c>
      <c r="DR2190" s="8">
        <v>0</v>
      </c>
      <c r="DS2190" s="8">
        <v>0</v>
      </c>
      <c r="DT2190" s="8">
        <v>0</v>
      </c>
      <c r="DU2190" s="8">
        <v>0</v>
      </c>
      <c r="DV2190" s="8">
        <v>0</v>
      </c>
      <c r="DW2190" s="8">
        <v>0</v>
      </c>
      <c r="DX2190" s="8">
        <v>0</v>
      </c>
      <c r="DY2190" s="8">
        <v>0</v>
      </c>
      <c r="DZ2190" s="8">
        <v>0</v>
      </c>
      <c r="EA2190" s="8">
        <v>0</v>
      </c>
      <c r="EB2190" s="8">
        <v>0</v>
      </c>
      <c r="EC2190" s="8">
        <v>0</v>
      </c>
      <c r="ED2190" s="20">
        <v>0</v>
      </c>
      <c r="EF2190" s="9">
        <v>0</v>
      </c>
      <c r="EG2190" s="9">
        <v>0</v>
      </c>
      <c r="EH2190" s="9">
        <v>0</v>
      </c>
      <c r="EI2190" s="9">
        <v>0</v>
      </c>
      <c r="EJ2190" s="9">
        <v>0</v>
      </c>
      <c r="EK2190" s="9">
        <v>0</v>
      </c>
      <c r="EL2190" s="9">
        <v>0</v>
      </c>
      <c r="EM2190" s="9">
        <v>0</v>
      </c>
      <c r="EN2190" s="9">
        <v>0</v>
      </c>
      <c r="EO2190" s="9">
        <v>0</v>
      </c>
      <c r="EP2190" s="9">
        <v>0</v>
      </c>
      <c r="EQ2190" s="9">
        <v>0</v>
      </c>
      <c r="ER2190" s="9">
        <v>0</v>
      </c>
      <c r="ES2190" s="9">
        <v>0</v>
      </c>
      <c r="ET2190" s="9">
        <v>0</v>
      </c>
      <c r="EU2190" s="9">
        <v>0</v>
      </c>
      <c r="EV2190" s="9">
        <v>0</v>
      </c>
      <c r="EW2190" s="9">
        <v>0</v>
      </c>
      <c r="EX2190" s="9">
        <v>0</v>
      </c>
      <c r="EY2190" s="9">
        <v>0</v>
      </c>
      <c r="EZ2190" s="9">
        <v>0</v>
      </c>
      <c r="FA2190" s="9">
        <v>0</v>
      </c>
      <c r="FB2190" s="9">
        <v>0</v>
      </c>
      <c r="FC2190" s="9">
        <v>0</v>
      </c>
      <c r="FD2190" s="9">
        <v>0</v>
      </c>
      <c r="FE2190" s="9">
        <v>0</v>
      </c>
      <c r="FF2190">
        <v>0</v>
      </c>
    </row>
    <row r="2191" spans="1:162" x14ac:dyDescent="0.2">
      <c r="A2191" t="s">
        <v>840</v>
      </c>
      <c r="B2191" t="s">
        <v>4509</v>
      </c>
      <c r="C2191" t="s">
        <v>4599</v>
      </c>
      <c r="D2191" s="3">
        <v>0</v>
      </c>
      <c r="E2191" s="3">
        <v>0</v>
      </c>
      <c r="F2191" s="4">
        <v>0</v>
      </c>
      <c r="G2191" s="4">
        <v>0</v>
      </c>
      <c r="H2191" s="5">
        <v>0</v>
      </c>
      <c r="I2191">
        <v>4</v>
      </c>
      <c r="J2191" s="4">
        <v>0</v>
      </c>
      <c r="K2191">
        <v>0</v>
      </c>
      <c r="L2191" s="5">
        <v>4</v>
      </c>
      <c r="M2191">
        <v>0</v>
      </c>
      <c r="N2191" s="4">
        <v>0</v>
      </c>
      <c r="O2191">
        <v>0</v>
      </c>
      <c r="P2191" s="5">
        <v>0</v>
      </c>
      <c r="Q2191">
        <v>0</v>
      </c>
      <c r="R2191" s="4">
        <v>0</v>
      </c>
      <c r="S2191">
        <v>0</v>
      </c>
      <c r="T2191" s="5">
        <v>0</v>
      </c>
      <c r="U2191">
        <v>0</v>
      </c>
      <c r="V2191" s="4">
        <v>0</v>
      </c>
      <c r="W2191">
        <v>0</v>
      </c>
      <c r="X2191" s="5">
        <v>0</v>
      </c>
      <c r="Y2191">
        <v>0</v>
      </c>
      <c r="Z2191" s="4">
        <v>0</v>
      </c>
      <c r="AA2191">
        <v>0</v>
      </c>
      <c r="AB2191" s="5">
        <v>0</v>
      </c>
      <c r="AD2191">
        <v>0</v>
      </c>
      <c r="AE2191">
        <v>0</v>
      </c>
      <c r="AF2191" s="4">
        <v>0</v>
      </c>
      <c r="AG2191">
        <v>0</v>
      </c>
      <c r="AH2191" s="5">
        <v>0</v>
      </c>
      <c r="AI2191">
        <v>0</v>
      </c>
      <c r="AJ2191" s="4">
        <v>0</v>
      </c>
      <c r="AK2191">
        <v>0</v>
      </c>
      <c r="AL2191" s="5">
        <v>0</v>
      </c>
      <c r="AM2191">
        <v>0</v>
      </c>
      <c r="AN2191" s="4">
        <v>0</v>
      </c>
      <c r="AO2191">
        <v>0</v>
      </c>
      <c r="AP2191" s="5">
        <v>0</v>
      </c>
      <c r="AQ2191">
        <v>0</v>
      </c>
      <c r="AR2191" s="4">
        <v>0</v>
      </c>
      <c r="AS2191">
        <v>0</v>
      </c>
      <c r="AT2191" s="5">
        <v>0</v>
      </c>
      <c r="AU2191">
        <v>0</v>
      </c>
      <c r="AV2191" s="4">
        <v>0</v>
      </c>
      <c r="AW2191">
        <v>0</v>
      </c>
      <c r="AX2191" s="5">
        <v>0</v>
      </c>
      <c r="AY2191">
        <v>0</v>
      </c>
      <c r="AZ2191" s="4">
        <v>0</v>
      </c>
      <c r="BA2191">
        <v>0</v>
      </c>
      <c r="BB2191" s="5">
        <v>0</v>
      </c>
      <c r="BD2191">
        <v>0</v>
      </c>
      <c r="BE2191">
        <v>0</v>
      </c>
      <c r="BF2191" s="4">
        <v>0</v>
      </c>
      <c r="BG2191">
        <v>0</v>
      </c>
      <c r="BH2191" s="5">
        <v>0</v>
      </c>
      <c r="BI2191">
        <v>0</v>
      </c>
      <c r="BJ2191" s="4">
        <v>0</v>
      </c>
      <c r="BK2191">
        <v>0</v>
      </c>
      <c r="BL2191" s="5">
        <v>0</v>
      </c>
      <c r="BM2191">
        <v>0</v>
      </c>
      <c r="BN2191" s="4">
        <v>0</v>
      </c>
      <c r="BO2191">
        <v>0</v>
      </c>
      <c r="BP2191" s="5">
        <v>0</v>
      </c>
      <c r="BQ2191">
        <v>0</v>
      </c>
      <c r="BR2191" s="4">
        <v>0</v>
      </c>
      <c r="BS2191">
        <v>0</v>
      </c>
      <c r="BT2191" s="5">
        <v>0</v>
      </c>
      <c r="BU2191">
        <v>0</v>
      </c>
      <c r="BV2191" s="4">
        <v>0</v>
      </c>
      <c r="BW2191">
        <v>0</v>
      </c>
      <c r="BX2191" s="5">
        <v>0</v>
      </c>
      <c r="BY2191">
        <v>0</v>
      </c>
      <c r="BZ2191" s="4">
        <v>0</v>
      </c>
      <c r="CA2191">
        <v>0</v>
      </c>
      <c r="CB2191" s="5">
        <v>0</v>
      </c>
      <c r="CD2191">
        <v>0</v>
      </c>
      <c r="CE2191">
        <v>4</v>
      </c>
      <c r="CF2191" s="4">
        <v>0</v>
      </c>
      <c r="CG2191">
        <v>0</v>
      </c>
      <c r="CH2191" s="5">
        <v>4</v>
      </c>
      <c r="CI2191">
        <v>0</v>
      </c>
      <c r="CJ2191" s="4">
        <v>0</v>
      </c>
      <c r="CK2191">
        <v>0</v>
      </c>
      <c r="CL2191" s="5">
        <v>0</v>
      </c>
      <c r="CM2191">
        <v>0</v>
      </c>
      <c r="CN2191" s="4">
        <v>0</v>
      </c>
      <c r="CO2191">
        <v>0</v>
      </c>
      <c r="CP2191" s="5">
        <v>0</v>
      </c>
      <c r="CQ2191">
        <v>0</v>
      </c>
      <c r="CR2191" s="4">
        <v>0</v>
      </c>
      <c r="CS2191">
        <v>0</v>
      </c>
      <c r="CT2191" s="5">
        <v>0</v>
      </c>
      <c r="CU2191">
        <v>0</v>
      </c>
      <c r="CV2191" s="4">
        <v>0</v>
      </c>
      <c r="CW2191">
        <v>0</v>
      </c>
      <c r="CX2191" s="5">
        <v>0</v>
      </c>
      <c r="CY2191" s="21">
        <v>0</v>
      </c>
      <c r="CZ2191" s="21">
        <v>0</v>
      </c>
      <c r="DA2191" s="21">
        <v>0</v>
      </c>
      <c r="DB2191" s="5">
        <v>0</v>
      </c>
      <c r="DD2191" s="8">
        <v>0</v>
      </c>
      <c r="DE2191" s="8">
        <v>0</v>
      </c>
      <c r="DF2191" s="8">
        <v>0</v>
      </c>
      <c r="DG2191" s="8">
        <v>0</v>
      </c>
      <c r="DH2191" s="8">
        <v>0</v>
      </c>
      <c r="DI2191" s="8">
        <v>0</v>
      </c>
      <c r="DJ2191" s="8">
        <v>0</v>
      </c>
      <c r="DK2191" s="8">
        <v>0</v>
      </c>
      <c r="DL2191" s="8">
        <v>0</v>
      </c>
      <c r="DM2191" s="8">
        <v>0</v>
      </c>
      <c r="DN2191" s="8">
        <v>0</v>
      </c>
      <c r="DO2191" s="8">
        <v>0</v>
      </c>
      <c r="DP2191" s="8">
        <v>0</v>
      </c>
      <c r="DQ2191" s="8">
        <v>0</v>
      </c>
      <c r="DR2191" s="8">
        <v>0</v>
      </c>
      <c r="DS2191" s="8">
        <v>0</v>
      </c>
      <c r="DT2191" s="8">
        <v>0</v>
      </c>
      <c r="DU2191" s="8">
        <v>0</v>
      </c>
      <c r="DV2191" s="8">
        <v>0</v>
      </c>
      <c r="DW2191" s="8">
        <v>0</v>
      </c>
      <c r="DX2191" s="8">
        <v>0</v>
      </c>
      <c r="DY2191" s="8">
        <v>0</v>
      </c>
      <c r="DZ2191" s="8">
        <v>0</v>
      </c>
      <c r="EA2191" s="8">
        <v>0</v>
      </c>
      <c r="EB2191" s="8">
        <v>0</v>
      </c>
      <c r="EC2191" s="8">
        <v>0</v>
      </c>
      <c r="ED2191" s="20">
        <v>0</v>
      </c>
      <c r="EF2191" s="9">
        <v>0</v>
      </c>
      <c r="EG2191" s="9">
        <v>0</v>
      </c>
      <c r="EH2191" s="9">
        <v>0</v>
      </c>
      <c r="EI2191" s="9">
        <v>0</v>
      </c>
      <c r="EJ2191" s="9">
        <v>0</v>
      </c>
      <c r="EK2191" s="9">
        <v>0</v>
      </c>
      <c r="EL2191" s="9">
        <v>0</v>
      </c>
      <c r="EM2191" s="9">
        <v>0</v>
      </c>
      <c r="EN2191" s="9">
        <v>0</v>
      </c>
      <c r="EO2191" s="9">
        <v>0</v>
      </c>
      <c r="EP2191" s="9">
        <v>0</v>
      </c>
      <c r="EQ2191" s="9">
        <v>0</v>
      </c>
      <c r="ER2191" s="9">
        <v>0</v>
      </c>
      <c r="ES2191" s="9">
        <v>0</v>
      </c>
      <c r="ET2191" s="9">
        <v>0</v>
      </c>
      <c r="EU2191" s="9">
        <v>0</v>
      </c>
      <c r="EV2191" s="9">
        <v>0</v>
      </c>
      <c r="EW2191" s="9">
        <v>0</v>
      </c>
      <c r="EX2191" s="9">
        <v>0</v>
      </c>
      <c r="EY2191" s="9">
        <v>0</v>
      </c>
      <c r="EZ2191" s="9">
        <v>0</v>
      </c>
      <c r="FA2191" s="9">
        <v>0</v>
      </c>
      <c r="FB2191" s="9">
        <v>0</v>
      </c>
      <c r="FC2191" s="9">
        <v>0</v>
      </c>
      <c r="FD2191" s="9">
        <v>0</v>
      </c>
      <c r="FE2191" s="9">
        <v>0</v>
      </c>
      <c r="FF2191">
        <v>0</v>
      </c>
    </row>
    <row r="2192" spans="1:162" x14ac:dyDescent="0.2">
      <c r="A2192" t="s">
        <v>585</v>
      </c>
      <c r="B2192" t="s">
        <v>4510</v>
      </c>
      <c r="C2192" t="s">
        <v>4599</v>
      </c>
      <c r="D2192" s="3">
        <v>0</v>
      </c>
      <c r="E2192" s="3">
        <v>0</v>
      </c>
      <c r="F2192" s="4">
        <v>0</v>
      </c>
      <c r="G2192" s="4">
        <v>0</v>
      </c>
      <c r="H2192" s="5">
        <v>0</v>
      </c>
      <c r="I2192">
        <v>5</v>
      </c>
      <c r="J2192" s="4">
        <v>0</v>
      </c>
      <c r="K2192">
        <v>0</v>
      </c>
      <c r="L2192" s="5">
        <v>5</v>
      </c>
      <c r="M2192">
        <v>5</v>
      </c>
      <c r="N2192" s="4">
        <v>0</v>
      </c>
      <c r="O2192">
        <v>0</v>
      </c>
      <c r="P2192" s="5">
        <v>5</v>
      </c>
      <c r="Q2192">
        <v>0</v>
      </c>
      <c r="R2192" s="4">
        <v>0</v>
      </c>
      <c r="S2192">
        <v>0</v>
      </c>
      <c r="T2192" s="5">
        <v>0</v>
      </c>
      <c r="U2192">
        <v>0</v>
      </c>
      <c r="V2192" s="4">
        <v>0</v>
      </c>
      <c r="W2192">
        <v>0</v>
      </c>
      <c r="X2192" s="5">
        <v>0</v>
      </c>
      <c r="Y2192">
        <v>0</v>
      </c>
      <c r="Z2192" s="4">
        <v>0</v>
      </c>
      <c r="AA2192">
        <v>0</v>
      </c>
      <c r="AB2192" s="5">
        <v>0</v>
      </c>
      <c r="AD2192">
        <v>0</v>
      </c>
      <c r="AE2192">
        <v>5</v>
      </c>
      <c r="AF2192" s="4">
        <v>0</v>
      </c>
      <c r="AG2192">
        <v>0</v>
      </c>
      <c r="AH2192" s="5">
        <v>5</v>
      </c>
      <c r="AI2192">
        <v>5</v>
      </c>
      <c r="AJ2192" s="4">
        <v>0</v>
      </c>
      <c r="AK2192">
        <v>0</v>
      </c>
      <c r="AL2192" s="5">
        <v>5</v>
      </c>
      <c r="AM2192">
        <v>0</v>
      </c>
      <c r="AN2192" s="4">
        <v>0</v>
      </c>
      <c r="AO2192">
        <v>0</v>
      </c>
      <c r="AP2192" s="5">
        <v>0</v>
      </c>
      <c r="AQ2192">
        <v>0</v>
      </c>
      <c r="AR2192" s="4">
        <v>0</v>
      </c>
      <c r="AS2192">
        <v>0</v>
      </c>
      <c r="AT2192" s="5">
        <v>0</v>
      </c>
      <c r="AU2192">
        <v>0</v>
      </c>
      <c r="AV2192" s="4">
        <v>0</v>
      </c>
      <c r="AW2192">
        <v>0</v>
      </c>
      <c r="AX2192" s="5">
        <v>0</v>
      </c>
      <c r="AY2192">
        <v>0</v>
      </c>
      <c r="AZ2192" s="4">
        <v>0</v>
      </c>
      <c r="BA2192">
        <v>0</v>
      </c>
      <c r="BB2192" s="5">
        <v>0</v>
      </c>
      <c r="BD2192">
        <v>0</v>
      </c>
      <c r="BE2192">
        <v>5</v>
      </c>
      <c r="BF2192" s="4">
        <v>0</v>
      </c>
      <c r="BG2192">
        <v>0</v>
      </c>
      <c r="BH2192" s="5">
        <v>5</v>
      </c>
      <c r="BI2192">
        <v>5</v>
      </c>
      <c r="BJ2192" s="4">
        <v>0</v>
      </c>
      <c r="BK2192">
        <v>0</v>
      </c>
      <c r="BL2192" s="5">
        <v>5</v>
      </c>
      <c r="BM2192">
        <v>0</v>
      </c>
      <c r="BN2192" s="4">
        <v>0</v>
      </c>
      <c r="BO2192">
        <v>0</v>
      </c>
      <c r="BP2192" s="5">
        <v>0</v>
      </c>
      <c r="BQ2192">
        <v>0</v>
      </c>
      <c r="BR2192" s="4">
        <v>0</v>
      </c>
      <c r="BS2192">
        <v>0</v>
      </c>
      <c r="BT2192" s="5">
        <v>0</v>
      </c>
      <c r="BU2192">
        <v>0</v>
      </c>
      <c r="BV2192" s="4">
        <v>0</v>
      </c>
      <c r="BW2192">
        <v>0</v>
      </c>
      <c r="BX2192" s="5">
        <v>0</v>
      </c>
      <c r="BY2192">
        <v>0</v>
      </c>
      <c r="BZ2192" s="4">
        <v>0</v>
      </c>
      <c r="CA2192">
        <v>0</v>
      </c>
      <c r="CB2192" s="5">
        <v>0</v>
      </c>
      <c r="CD2192">
        <v>0</v>
      </c>
      <c r="CE2192">
        <v>5</v>
      </c>
      <c r="CF2192" s="4">
        <v>0</v>
      </c>
      <c r="CG2192">
        <v>0</v>
      </c>
      <c r="CH2192" s="5">
        <v>5</v>
      </c>
      <c r="CI2192">
        <v>5</v>
      </c>
      <c r="CJ2192" s="4">
        <v>0</v>
      </c>
      <c r="CK2192">
        <v>0</v>
      </c>
      <c r="CL2192" s="5">
        <v>5</v>
      </c>
      <c r="CM2192">
        <v>0</v>
      </c>
      <c r="CN2192" s="4">
        <v>0</v>
      </c>
      <c r="CO2192">
        <v>0</v>
      </c>
      <c r="CP2192" s="5">
        <v>0</v>
      </c>
      <c r="CQ2192">
        <v>0</v>
      </c>
      <c r="CR2192" s="4">
        <v>0</v>
      </c>
      <c r="CS2192">
        <v>0</v>
      </c>
      <c r="CT2192" s="5">
        <v>0</v>
      </c>
      <c r="CU2192">
        <v>0</v>
      </c>
      <c r="CV2192" s="4">
        <v>0</v>
      </c>
      <c r="CW2192">
        <v>0</v>
      </c>
      <c r="CX2192" s="5">
        <v>0</v>
      </c>
      <c r="CY2192" s="21">
        <v>0</v>
      </c>
      <c r="CZ2192" s="21">
        <v>0</v>
      </c>
      <c r="DA2192" s="21">
        <v>0</v>
      </c>
      <c r="DB2192" s="5">
        <v>0</v>
      </c>
      <c r="DD2192" s="8">
        <v>0</v>
      </c>
      <c r="DE2192" s="8">
        <v>0</v>
      </c>
      <c r="DF2192" s="8">
        <v>0</v>
      </c>
      <c r="DG2192" s="8">
        <v>0</v>
      </c>
      <c r="DH2192" s="8">
        <v>0</v>
      </c>
      <c r="DI2192" s="8">
        <v>0</v>
      </c>
      <c r="DJ2192" s="8">
        <v>0</v>
      </c>
      <c r="DK2192" s="8">
        <v>0</v>
      </c>
      <c r="DL2192" s="8">
        <v>0</v>
      </c>
      <c r="DM2192" s="8">
        <v>0</v>
      </c>
      <c r="DN2192" s="8">
        <v>0</v>
      </c>
      <c r="DO2192" s="8">
        <v>0</v>
      </c>
      <c r="DP2192" s="8">
        <v>0</v>
      </c>
      <c r="DQ2192" s="8">
        <v>0</v>
      </c>
      <c r="DR2192" s="8">
        <v>0</v>
      </c>
      <c r="DS2192" s="8">
        <v>0</v>
      </c>
      <c r="DT2192" s="8">
        <v>0</v>
      </c>
      <c r="DU2192" s="8">
        <v>0</v>
      </c>
      <c r="DV2192" s="8">
        <v>0</v>
      </c>
      <c r="DW2192" s="8">
        <v>0</v>
      </c>
      <c r="DX2192" s="8">
        <v>0</v>
      </c>
      <c r="DY2192" s="8">
        <v>0</v>
      </c>
      <c r="DZ2192" s="8">
        <v>0</v>
      </c>
      <c r="EA2192" s="8">
        <v>0</v>
      </c>
      <c r="EB2192" s="8">
        <v>0</v>
      </c>
      <c r="EC2192" s="8">
        <v>0</v>
      </c>
      <c r="ED2192" s="20">
        <v>0</v>
      </c>
      <c r="EF2192" s="9">
        <v>0</v>
      </c>
      <c r="EG2192" s="9">
        <v>0</v>
      </c>
      <c r="EH2192" s="9">
        <v>0</v>
      </c>
      <c r="EI2192" s="9">
        <v>0</v>
      </c>
      <c r="EJ2192" s="9">
        <v>0</v>
      </c>
      <c r="EK2192" s="9">
        <v>0</v>
      </c>
      <c r="EL2192" s="9">
        <v>0</v>
      </c>
      <c r="EM2192" s="9">
        <v>0</v>
      </c>
      <c r="EN2192" s="9">
        <v>0</v>
      </c>
      <c r="EO2192" s="9">
        <v>0</v>
      </c>
      <c r="EP2192" s="9">
        <v>0</v>
      </c>
      <c r="EQ2192" s="9">
        <v>0</v>
      </c>
      <c r="ER2192" s="9">
        <v>0</v>
      </c>
      <c r="ES2192" s="9">
        <v>0</v>
      </c>
      <c r="ET2192" s="9">
        <v>0</v>
      </c>
      <c r="EU2192" s="9">
        <v>0</v>
      </c>
      <c r="EV2192" s="9">
        <v>0</v>
      </c>
      <c r="EW2192" s="9">
        <v>0</v>
      </c>
      <c r="EX2192" s="9">
        <v>0</v>
      </c>
      <c r="EY2192" s="9">
        <v>0</v>
      </c>
      <c r="EZ2192" s="9">
        <v>0</v>
      </c>
      <c r="FA2192" s="9">
        <v>0</v>
      </c>
      <c r="FB2192" s="9">
        <v>0</v>
      </c>
      <c r="FC2192" s="9">
        <v>0</v>
      </c>
      <c r="FD2192" s="9">
        <v>0</v>
      </c>
      <c r="FE2192" s="9">
        <v>0</v>
      </c>
      <c r="FF2192">
        <v>0</v>
      </c>
    </row>
    <row r="2193" spans="1:162" x14ac:dyDescent="0.2">
      <c r="A2193" t="s">
        <v>537</v>
      </c>
      <c r="B2193" t="s">
        <v>4511</v>
      </c>
      <c r="C2193" t="s">
        <v>4599</v>
      </c>
      <c r="D2193" s="3">
        <v>0</v>
      </c>
      <c r="E2193" s="3">
        <v>1</v>
      </c>
      <c r="F2193" s="4">
        <v>0</v>
      </c>
      <c r="G2193" s="4">
        <v>37</v>
      </c>
      <c r="H2193" s="5">
        <v>1</v>
      </c>
      <c r="I2193">
        <v>1</v>
      </c>
      <c r="J2193" s="4">
        <v>0</v>
      </c>
      <c r="K2193">
        <v>0</v>
      </c>
      <c r="L2193" s="5">
        <v>1</v>
      </c>
      <c r="M2193">
        <v>1</v>
      </c>
      <c r="N2193" s="4">
        <v>0</v>
      </c>
      <c r="O2193">
        <v>0</v>
      </c>
      <c r="P2193" s="5">
        <v>1</v>
      </c>
      <c r="Q2193">
        <v>0</v>
      </c>
      <c r="R2193" s="4">
        <v>0</v>
      </c>
      <c r="S2193">
        <v>0</v>
      </c>
      <c r="T2193" s="5">
        <v>0</v>
      </c>
      <c r="U2193">
        <v>0</v>
      </c>
      <c r="V2193" s="4">
        <v>0</v>
      </c>
      <c r="W2193">
        <v>0</v>
      </c>
      <c r="X2193" s="5">
        <v>0</v>
      </c>
      <c r="Y2193">
        <v>0</v>
      </c>
      <c r="Z2193" s="4">
        <v>0</v>
      </c>
      <c r="AA2193">
        <v>0</v>
      </c>
      <c r="AB2193" s="5">
        <v>0</v>
      </c>
      <c r="AD2193">
        <v>0</v>
      </c>
      <c r="AE2193">
        <v>1</v>
      </c>
      <c r="AF2193" s="4">
        <v>0</v>
      </c>
      <c r="AG2193">
        <v>37</v>
      </c>
      <c r="AH2193" s="5">
        <v>1</v>
      </c>
      <c r="AI2193">
        <v>1</v>
      </c>
      <c r="AJ2193" s="4">
        <v>0</v>
      </c>
      <c r="AK2193">
        <v>0</v>
      </c>
      <c r="AL2193" s="5">
        <v>1</v>
      </c>
      <c r="AM2193">
        <v>1</v>
      </c>
      <c r="AN2193" s="4">
        <v>0</v>
      </c>
      <c r="AO2193">
        <v>0</v>
      </c>
      <c r="AP2193" s="5">
        <v>1</v>
      </c>
      <c r="AQ2193">
        <v>0</v>
      </c>
      <c r="AR2193" s="4">
        <v>0</v>
      </c>
      <c r="AS2193">
        <v>0</v>
      </c>
      <c r="AT2193" s="5">
        <v>0</v>
      </c>
      <c r="AU2193">
        <v>0</v>
      </c>
      <c r="AV2193" s="4">
        <v>0</v>
      </c>
      <c r="AW2193">
        <v>0</v>
      </c>
      <c r="AX2193" s="5">
        <v>0</v>
      </c>
      <c r="AY2193">
        <v>0</v>
      </c>
      <c r="AZ2193" s="4">
        <v>0</v>
      </c>
      <c r="BA2193">
        <v>0</v>
      </c>
      <c r="BB2193" s="5">
        <v>0</v>
      </c>
      <c r="BD2193">
        <v>1</v>
      </c>
      <c r="BE2193">
        <v>1</v>
      </c>
      <c r="BF2193" s="4">
        <v>0</v>
      </c>
      <c r="BG2193">
        <v>37</v>
      </c>
      <c r="BH2193" s="5">
        <v>1</v>
      </c>
      <c r="BI2193">
        <v>1</v>
      </c>
      <c r="BJ2193" s="4">
        <v>0</v>
      </c>
      <c r="BK2193">
        <v>0</v>
      </c>
      <c r="BL2193" s="5">
        <v>1</v>
      </c>
      <c r="BM2193">
        <v>1</v>
      </c>
      <c r="BN2193" s="4">
        <v>0</v>
      </c>
      <c r="BO2193">
        <v>0</v>
      </c>
      <c r="BP2193" s="5">
        <v>1</v>
      </c>
      <c r="BQ2193">
        <v>0</v>
      </c>
      <c r="BR2193" s="4">
        <v>0</v>
      </c>
      <c r="BS2193">
        <v>0</v>
      </c>
      <c r="BT2193" s="5">
        <v>0</v>
      </c>
      <c r="BU2193">
        <v>0</v>
      </c>
      <c r="BV2193" s="4">
        <v>0</v>
      </c>
      <c r="BW2193">
        <v>0</v>
      </c>
      <c r="BX2193" s="5">
        <v>0</v>
      </c>
      <c r="BY2193">
        <v>0</v>
      </c>
      <c r="BZ2193" s="4">
        <v>0</v>
      </c>
      <c r="CA2193">
        <v>0</v>
      </c>
      <c r="CB2193" s="5">
        <v>0</v>
      </c>
      <c r="CD2193">
        <v>1</v>
      </c>
      <c r="CE2193">
        <v>1</v>
      </c>
      <c r="CF2193" s="4">
        <v>0</v>
      </c>
      <c r="CG2193">
        <v>37</v>
      </c>
      <c r="CH2193" s="5">
        <v>1</v>
      </c>
      <c r="CI2193">
        <v>1</v>
      </c>
      <c r="CJ2193" s="4">
        <v>0</v>
      </c>
      <c r="CK2193">
        <v>0</v>
      </c>
      <c r="CL2193" s="5">
        <v>1</v>
      </c>
      <c r="CM2193">
        <v>1</v>
      </c>
      <c r="CN2193" s="4">
        <v>0</v>
      </c>
      <c r="CO2193">
        <v>0</v>
      </c>
      <c r="CP2193" s="5">
        <v>1</v>
      </c>
      <c r="CQ2193">
        <v>0</v>
      </c>
      <c r="CR2193" s="4">
        <v>0</v>
      </c>
      <c r="CS2193">
        <v>0</v>
      </c>
      <c r="CT2193" s="5">
        <v>0</v>
      </c>
      <c r="CU2193">
        <v>0</v>
      </c>
      <c r="CV2193" s="4">
        <v>0</v>
      </c>
      <c r="CW2193">
        <v>0</v>
      </c>
      <c r="CX2193" s="5">
        <v>0</v>
      </c>
      <c r="CY2193" s="21">
        <v>0</v>
      </c>
      <c r="CZ2193" s="21">
        <v>0</v>
      </c>
      <c r="DA2193" s="21">
        <v>0</v>
      </c>
      <c r="DB2193" s="5">
        <v>0</v>
      </c>
      <c r="DD2193" s="8">
        <v>0</v>
      </c>
      <c r="DE2193" s="8">
        <v>0</v>
      </c>
      <c r="DF2193" s="8">
        <v>0</v>
      </c>
      <c r="DG2193" s="8">
        <v>0</v>
      </c>
      <c r="DH2193" s="8">
        <v>0</v>
      </c>
      <c r="DI2193" s="8">
        <v>0</v>
      </c>
      <c r="DJ2193" s="8">
        <v>0</v>
      </c>
      <c r="DK2193" s="8">
        <v>0</v>
      </c>
      <c r="DL2193" s="8">
        <v>0</v>
      </c>
      <c r="DM2193" s="8">
        <v>0</v>
      </c>
      <c r="DN2193" s="8">
        <v>0</v>
      </c>
      <c r="DO2193" s="8">
        <v>0</v>
      </c>
      <c r="DP2193" s="8">
        <v>0</v>
      </c>
      <c r="DQ2193" s="8">
        <v>0</v>
      </c>
      <c r="DR2193" s="8">
        <v>0</v>
      </c>
      <c r="DS2193" s="8">
        <v>0</v>
      </c>
      <c r="DT2193" s="8">
        <v>0</v>
      </c>
      <c r="DU2193" s="8">
        <v>0</v>
      </c>
      <c r="DV2193" s="8">
        <v>0</v>
      </c>
      <c r="DW2193" s="8">
        <v>0</v>
      </c>
      <c r="DX2193" s="8">
        <v>0</v>
      </c>
      <c r="DY2193" s="8">
        <v>0</v>
      </c>
      <c r="DZ2193" s="8">
        <v>0</v>
      </c>
      <c r="EA2193" s="8">
        <v>0</v>
      </c>
      <c r="EB2193" s="8">
        <v>0</v>
      </c>
      <c r="EC2193" s="8">
        <v>0</v>
      </c>
      <c r="ED2193" s="20">
        <v>0</v>
      </c>
      <c r="EF2193" s="9">
        <v>0</v>
      </c>
      <c r="EG2193" s="9">
        <v>0</v>
      </c>
      <c r="EH2193" s="9">
        <v>0</v>
      </c>
      <c r="EI2193" s="9">
        <v>37</v>
      </c>
      <c r="EJ2193" s="9">
        <v>0</v>
      </c>
      <c r="EK2193" s="9">
        <v>0</v>
      </c>
      <c r="EL2193" s="9">
        <v>0</v>
      </c>
      <c r="EM2193" s="9">
        <v>0</v>
      </c>
      <c r="EN2193" s="9">
        <v>0</v>
      </c>
      <c r="EO2193" s="9">
        <v>0</v>
      </c>
      <c r="EP2193" s="9">
        <v>0</v>
      </c>
      <c r="EQ2193" s="9">
        <v>0</v>
      </c>
      <c r="ER2193" s="9">
        <v>0</v>
      </c>
      <c r="ES2193" s="9">
        <v>0</v>
      </c>
      <c r="ET2193" s="9">
        <v>0</v>
      </c>
      <c r="EU2193" s="9">
        <v>0</v>
      </c>
      <c r="EV2193" s="9">
        <v>0</v>
      </c>
      <c r="EW2193" s="9">
        <v>0</v>
      </c>
      <c r="EX2193" s="9">
        <v>0</v>
      </c>
      <c r="EY2193" s="9">
        <v>0</v>
      </c>
      <c r="EZ2193" s="9">
        <v>0</v>
      </c>
      <c r="FA2193" s="9">
        <v>0</v>
      </c>
      <c r="FB2193" s="9">
        <v>0</v>
      </c>
      <c r="FC2193" s="9">
        <v>0</v>
      </c>
      <c r="FD2193" s="9">
        <v>0</v>
      </c>
      <c r="FE2193" s="9">
        <v>0</v>
      </c>
      <c r="FF2193">
        <v>0</v>
      </c>
    </row>
    <row r="2194" spans="1:162" x14ac:dyDescent="0.2">
      <c r="A2194" t="s">
        <v>672</v>
      </c>
      <c r="B2194" t="s">
        <v>4512</v>
      </c>
      <c r="C2194" t="s">
        <v>4599</v>
      </c>
      <c r="D2194" s="3">
        <v>0</v>
      </c>
      <c r="E2194" s="3">
        <v>0</v>
      </c>
      <c r="F2194" s="4">
        <v>0</v>
      </c>
      <c r="G2194" s="4">
        <v>0</v>
      </c>
      <c r="H2194" s="5">
        <v>0</v>
      </c>
      <c r="I2194">
        <v>0</v>
      </c>
      <c r="J2194" s="4">
        <v>0</v>
      </c>
      <c r="K2194">
        <v>0</v>
      </c>
      <c r="L2194" s="5">
        <v>0</v>
      </c>
      <c r="M2194">
        <v>0</v>
      </c>
      <c r="N2194" s="4">
        <v>0</v>
      </c>
      <c r="O2194">
        <v>0</v>
      </c>
      <c r="P2194" s="5">
        <v>0</v>
      </c>
      <c r="Q2194">
        <v>0</v>
      </c>
      <c r="R2194" s="4">
        <v>0</v>
      </c>
      <c r="S2194">
        <v>0</v>
      </c>
      <c r="T2194" s="5">
        <v>0</v>
      </c>
      <c r="U2194">
        <v>0</v>
      </c>
      <c r="V2194" s="4">
        <v>0</v>
      </c>
      <c r="W2194">
        <v>0</v>
      </c>
      <c r="X2194" s="5">
        <v>0</v>
      </c>
      <c r="Y2194">
        <v>0</v>
      </c>
      <c r="Z2194" s="4">
        <v>0</v>
      </c>
      <c r="AA2194">
        <v>0</v>
      </c>
      <c r="AB2194" s="5">
        <v>0</v>
      </c>
      <c r="AD2194">
        <v>0</v>
      </c>
      <c r="AE2194">
        <v>1</v>
      </c>
      <c r="AF2194" s="4">
        <v>0</v>
      </c>
      <c r="AG2194">
        <v>0</v>
      </c>
      <c r="AH2194" s="5">
        <v>1</v>
      </c>
      <c r="AI2194">
        <v>0</v>
      </c>
      <c r="AJ2194" s="4">
        <v>0</v>
      </c>
      <c r="AK2194">
        <v>0</v>
      </c>
      <c r="AL2194" s="5">
        <v>0</v>
      </c>
      <c r="AM2194">
        <v>0</v>
      </c>
      <c r="AN2194" s="4">
        <v>0</v>
      </c>
      <c r="AO2194">
        <v>0</v>
      </c>
      <c r="AP2194" s="5">
        <v>0</v>
      </c>
      <c r="AQ2194">
        <v>0</v>
      </c>
      <c r="AR2194" s="4">
        <v>0</v>
      </c>
      <c r="AS2194">
        <v>0</v>
      </c>
      <c r="AT2194" s="5">
        <v>0</v>
      </c>
      <c r="AU2194">
        <v>0</v>
      </c>
      <c r="AV2194" s="4">
        <v>0</v>
      </c>
      <c r="AW2194">
        <v>0</v>
      </c>
      <c r="AX2194" s="5">
        <v>0</v>
      </c>
      <c r="AY2194">
        <v>0</v>
      </c>
      <c r="AZ2194" s="4">
        <v>0</v>
      </c>
      <c r="BA2194">
        <v>0</v>
      </c>
      <c r="BB2194" s="5">
        <v>0</v>
      </c>
      <c r="BD2194">
        <v>0</v>
      </c>
      <c r="BE2194">
        <v>1</v>
      </c>
      <c r="BF2194" s="4">
        <v>0</v>
      </c>
      <c r="BG2194">
        <v>0</v>
      </c>
      <c r="BH2194" s="5">
        <v>1</v>
      </c>
      <c r="BI2194">
        <v>0</v>
      </c>
      <c r="BJ2194" s="4">
        <v>0</v>
      </c>
      <c r="BK2194">
        <v>0</v>
      </c>
      <c r="BL2194" s="5">
        <v>0</v>
      </c>
      <c r="BM2194">
        <v>0</v>
      </c>
      <c r="BN2194" s="4">
        <v>0</v>
      </c>
      <c r="BO2194">
        <v>0</v>
      </c>
      <c r="BP2194" s="5">
        <v>0</v>
      </c>
      <c r="BQ2194">
        <v>0</v>
      </c>
      <c r="BR2194" s="4">
        <v>0</v>
      </c>
      <c r="BS2194">
        <v>0</v>
      </c>
      <c r="BT2194" s="5">
        <v>0</v>
      </c>
      <c r="BU2194">
        <v>0</v>
      </c>
      <c r="BV2194" s="4">
        <v>0</v>
      </c>
      <c r="BW2194">
        <v>0</v>
      </c>
      <c r="BX2194" s="5">
        <v>0</v>
      </c>
      <c r="BY2194">
        <v>0</v>
      </c>
      <c r="BZ2194" s="4">
        <v>0</v>
      </c>
      <c r="CA2194">
        <v>0</v>
      </c>
      <c r="CB2194" s="5">
        <v>0</v>
      </c>
      <c r="CD2194">
        <v>0</v>
      </c>
      <c r="CE2194">
        <v>0</v>
      </c>
      <c r="CF2194" s="4">
        <v>0</v>
      </c>
      <c r="CG2194">
        <v>0</v>
      </c>
      <c r="CH2194" s="5">
        <v>0</v>
      </c>
      <c r="CI2194">
        <v>0</v>
      </c>
      <c r="CJ2194" s="4">
        <v>0</v>
      </c>
      <c r="CK2194">
        <v>0</v>
      </c>
      <c r="CL2194" s="5">
        <v>0</v>
      </c>
      <c r="CM2194">
        <v>0</v>
      </c>
      <c r="CN2194" s="4">
        <v>0</v>
      </c>
      <c r="CO2194">
        <v>0</v>
      </c>
      <c r="CP2194" s="5">
        <v>0</v>
      </c>
      <c r="CQ2194">
        <v>0</v>
      </c>
      <c r="CR2194" s="4">
        <v>0</v>
      </c>
      <c r="CS2194">
        <v>0</v>
      </c>
      <c r="CT2194" s="5">
        <v>0</v>
      </c>
      <c r="CU2194">
        <v>0</v>
      </c>
      <c r="CV2194" s="4">
        <v>0</v>
      </c>
      <c r="CW2194">
        <v>0</v>
      </c>
      <c r="CX2194" s="5">
        <v>0</v>
      </c>
      <c r="CY2194" s="21">
        <v>0</v>
      </c>
      <c r="CZ2194" s="21">
        <v>0</v>
      </c>
      <c r="DA2194" s="21">
        <v>0</v>
      </c>
      <c r="DB2194" s="5">
        <v>0</v>
      </c>
      <c r="DD2194" s="8">
        <v>0</v>
      </c>
      <c r="DE2194" s="8">
        <v>0</v>
      </c>
      <c r="DF2194" s="8">
        <v>0</v>
      </c>
      <c r="DG2194" s="8">
        <v>0</v>
      </c>
      <c r="DH2194" s="8">
        <v>0</v>
      </c>
      <c r="DI2194" s="8">
        <v>0</v>
      </c>
      <c r="DJ2194" s="8">
        <v>0</v>
      </c>
      <c r="DK2194" s="8">
        <v>0</v>
      </c>
      <c r="DL2194" s="8">
        <v>0</v>
      </c>
      <c r="DM2194" s="8">
        <v>0</v>
      </c>
      <c r="DN2194" s="8">
        <v>0</v>
      </c>
      <c r="DO2194" s="8">
        <v>0</v>
      </c>
      <c r="DP2194" s="8">
        <v>0</v>
      </c>
      <c r="DQ2194" s="8">
        <v>0</v>
      </c>
      <c r="DR2194" s="8">
        <v>0</v>
      </c>
      <c r="DS2194" s="8">
        <v>0</v>
      </c>
      <c r="DT2194" s="8">
        <v>0</v>
      </c>
      <c r="DU2194" s="8">
        <v>0</v>
      </c>
      <c r="DV2194" s="8">
        <v>0</v>
      </c>
      <c r="DW2194" s="8">
        <v>0</v>
      </c>
      <c r="DX2194" s="8">
        <v>0</v>
      </c>
      <c r="DY2194" s="8">
        <v>0</v>
      </c>
      <c r="DZ2194" s="8">
        <v>0</v>
      </c>
      <c r="EA2194" s="8">
        <v>0</v>
      </c>
      <c r="EB2194" s="8">
        <v>0</v>
      </c>
      <c r="EC2194" s="8">
        <v>0</v>
      </c>
      <c r="ED2194" s="20">
        <v>0</v>
      </c>
      <c r="EF2194" s="9">
        <v>0</v>
      </c>
      <c r="EG2194" s="9">
        <v>0</v>
      </c>
      <c r="EH2194" s="9">
        <v>0</v>
      </c>
      <c r="EI2194" s="9">
        <v>0</v>
      </c>
      <c r="EJ2194" s="9">
        <v>0</v>
      </c>
      <c r="EK2194" s="9">
        <v>0</v>
      </c>
      <c r="EL2194" s="9">
        <v>0</v>
      </c>
      <c r="EM2194" s="9">
        <v>0</v>
      </c>
      <c r="EN2194" s="9">
        <v>0</v>
      </c>
      <c r="EO2194" s="9">
        <v>0</v>
      </c>
      <c r="EP2194" s="9">
        <v>0</v>
      </c>
      <c r="EQ2194" s="9">
        <v>0</v>
      </c>
      <c r="ER2194" s="9">
        <v>0</v>
      </c>
      <c r="ES2194" s="9">
        <v>0</v>
      </c>
      <c r="ET2194" s="9">
        <v>0</v>
      </c>
      <c r="EU2194" s="9">
        <v>0</v>
      </c>
      <c r="EV2194" s="9">
        <v>0</v>
      </c>
      <c r="EW2194" s="9">
        <v>0</v>
      </c>
      <c r="EX2194" s="9">
        <v>0</v>
      </c>
      <c r="EY2194" s="9">
        <v>0</v>
      </c>
      <c r="EZ2194" s="9">
        <v>0</v>
      </c>
      <c r="FA2194" s="9">
        <v>0</v>
      </c>
      <c r="FB2194" s="9">
        <v>0</v>
      </c>
      <c r="FC2194" s="9">
        <v>0</v>
      </c>
      <c r="FD2194" s="9">
        <v>0</v>
      </c>
      <c r="FE2194" s="9">
        <v>0</v>
      </c>
      <c r="FF2194">
        <v>0</v>
      </c>
    </row>
    <row r="2195" spans="1:162" x14ac:dyDescent="0.2">
      <c r="A2195" t="s">
        <v>402</v>
      </c>
      <c r="B2195" t="s">
        <v>4513</v>
      </c>
      <c r="C2195" t="s">
        <v>4599</v>
      </c>
      <c r="D2195" s="3">
        <v>1</v>
      </c>
      <c r="E2195" s="3">
        <v>1</v>
      </c>
      <c r="F2195" s="4">
        <v>0</v>
      </c>
      <c r="G2195" s="4">
        <v>0</v>
      </c>
      <c r="H2195" s="5">
        <v>1</v>
      </c>
      <c r="I2195">
        <v>0</v>
      </c>
      <c r="J2195" s="4">
        <v>0</v>
      </c>
      <c r="K2195">
        <v>0</v>
      </c>
      <c r="L2195" s="5">
        <v>0</v>
      </c>
      <c r="M2195">
        <v>0</v>
      </c>
      <c r="N2195" s="4">
        <v>0</v>
      </c>
      <c r="O2195">
        <v>0</v>
      </c>
      <c r="P2195" s="5">
        <v>0</v>
      </c>
      <c r="Q2195">
        <v>0</v>
      </c>
      <c r="R2195" s="4">
        <v>0</v>
      </c>
      <c r="S2195">
        <v>0</v>
      </c>
      <c r="T2195" s="5">
        <v>0</v>
      </c>
      <c r="U2195">
        <v>0</v>
      </c>
      <c r="V2195" s="4">
        <v>0</v>
      </c>
      <c r="W2195">
        <v>0</v>
      </c>
      <c r="X2195" s="5">
        <v>0</v>
      </c>
      <c r="Y2195">
        <v>0</v>
      </c>
      <c r="Z2195" s="4">
        <v>0</v>
      </c>
      <c r="AA2195">
        <v>0</v>
      </c>
      <c r="AB2195" s="5">
        <v>0</v>
      </c>
      <c r="AD2195">
        <v>1</v>
      </c>
      <c r="AE2195">
        <v>1</v>
      </c>
      <c r="AF2195" s="4">
        <v>0</v>
      </c>
      <c r="AG2195">
        <v>0</v>
      </c>
      <c r="AH2195" s="5">
        <v>1</v>
      </c>
      <c r="AI2195">
        <v>0</v>
      </c>
      <c r="AJ2195" s="4">
        <v>0</v>
      </c>
      <c r="AK2195">
        <v>0</v>
      </c>
      <c r="AL2195" s="5">
        <v>0</v>
      </c>
      <c r="AM2195">
        <v>0</v>
      </c>
      <c r="AN2195" s="4">
        <v>0</v>
      </c>
      <c r="AO2195">
        <v>0</v>
      </c>
      <c r="AP2195" s="5">
        <v>0</v>
      </c>
      <c r="AQ2195">
        <v>0</v>
      </c>
      <c r="AR2195" s="4">
        <v>0</v>
      </c>
      <c r="AS2195">
        <v>0</v>
      </c>
      <c r="AT2195" s="5">
        <v>0</v>
      </c>
      <c r="AU2195">
        <v>0</v>
      </c>
      <c r="AV2195" s="4">
        <v>0</v>
      </c>
      <c r="AW2195">
        <v>0</v>
      </c>
      <c r="AX2195" s="5">
        <v>0</v>
      </c>
      <c r="AY2195">
        <v>0</v>
      </c>
      <c r="AZ2195" s="4">
        <v>0</v>
      </c>
      <c r="BA2195">
        <v>0</v>
      </c>
      <c r="BB2195" s="5">
        <v>0</v>
      </c>
      <c r="BD2195">
        <v>1</v>
      </c>
      <c r="BE2195">
        <v>1</v>
      </c>
      <c r="BF2195" s="4">
        <v>0</v>
      </c>
      <c r="BG2195">
        <v>0</v>
      </c>
      <c r="BH2195" s="5">
        <v>1</v>
      </c>
      <c r="BI2195">
        <v>0</v>
      </c>
      <c r="BJ2195" s="4">
        <v>0</v>
      </c>
      <c r="BK2195">
        <v>0</v>
      </c>
      <c r="BL2195" s="5">
        <v>0</v>
      </c>
      <c r="BM2195">
        <v>0</v>
      </c>
      <c r="BN2195" s="4">
        <v>0</v>
      </c>
      <c r="BO2195">
        <v>0</v>
      </c>
      <c r="BP2195" s="5">
        <v>0</v>
      </c>
      <c r="BQ2195">
        <v>0</v>
      </c>
      <c r="BR2195" s="4">
        <v>0</v>
      </c>
      <c r="BS2195">
        <v>0</v>
      </c>
      <c r="BT2195" s="5">
        <v>0</v>
      </c>
      <c r="BU2195">
        <v>0</v>
      </c>
      <c r="BV2195" s="4">
        <v>0</v>
      </c>
      <c r="BW2195">
        <v>0</v>
      </c>
      <c r="BX2195" s="5">
        <v>0</v>
      </c>
      <c r="BY2195">
        <v>0</v>
      </c>
      <c r="BZ2195" s="4">
        <v>0</v>
      </c>
      <c r="CA2195">
        <v>0</v>
      </c>
      <c r="CB2195" s="5">
        <v>0</v>
      </c>
      <c r="CD2195">
        <v>1</v>
      </c>
      <c r="CE2195">
        <v>1</v>
      </c>
      <c r="CF2195" s="4">
        <v>0</v>
      </c>
      <c r="CG2195">
        <v>0</v>
      </c>
      <c r="CH2195" s="5">
        <v>1</v>
      </c>
      <c r="CI2195">
        <v>0</v>
      </c>
      <c r="CJ2195" s="4">
        <v>0</v>
      </c>
      <c r="CK2195">
        <v>0</v>
      </c>
      <c r="CL2195" s="5">
        <v>0</v>
      </c>
      <c r="CM2195">
        <v>0</v>
      </c>
      <c r="CN2195" s="4">
        <v>0</v>
      </c>
      <c r="CO2195">
        <v>0</v>
      </c>
      <c r="CP2195" s="5">
        <v>0</v>
      </c>
      <c r="CQ2195">
        <v>0</v>
      </c>
      <c r="CR2195" s="4">
        <v>0</v>
      </c>
      <c r="CS2195">
        <v>0</v>
      </c>
      <c r="CT2195" s="5">
        <v>0</v>
      </c>
      <c r="CU2195">
        <v>0</v>
      </c>
      <c r="CV2195" s="4">
        <v>0</v>
      </c>
      <c r="CW2195">
        <v>0</v>
      </c>
      <c r="CX2195" s="5">
        <v>0</v>
      </c>
      <c r="CY2195" s="21">
        <v>0</v>
      </c>
      <c r="CZ2195" s="21">
        <v>0</v>
      </c>
      <c r="DA2195" s="21">
        <v>0</v>
      </c>
      <c r="DB2195" s="5">
        <v>0</v>
      </c>
      <c r="DD2195" s="8">
        <v>0</v>
      </c>
      <c r="DE2195" s="8">
        <v>0</v>
      </c>
      <c r="DF2195" s="8">
        <v>0</v>
      </c>
      <c r="DG2195" s="8">
        <v>0</v>
      </c>
      <c r="DH2195" s="8">
        <v>0</v>
      </c>
      <c r="DI2195" s="8">
        <v>0</v>
      </c>
      <c r="DJ2195" s="8">
        <v>0</v>
      </c>
      <c r="DK2195" s="8">
        <v>0</v>
      </c>
      <c r="DL2195" s="8">
        <v>0</v>
      </c>
      <c r="DM2195" s="8">
        <v>0</v>
      </c>
      <c r="DN2195" s="8">
        <v>0</v>
      </c>
      <c r="DO2195" s="8">
        <v>0</v>
      </c>
      <c r="DP2195" s="8">
        <v>0</v>
      </c>
      <c r="DQ2195" s="8">
        <v>0</v>
      </c>
      <c r="DR2195" s="8">
        <v>0</v>
      </c>
      <c r="DS2195" s="8">
        <v>0</v>
      </c>
      <c r="DT2195" s="8">
        <v>0</v>
      </c>
      <c r="DU2195" s="8">
        <v>0</v>
      </c>
      <c r="DV2195" s="8">
        <v>0</v>
      </c>
      <c r="DW2195" s="8">
        <v>0</v>
      </c>
      <c r="DX2195" s="8">
        <v>0</v>
      </c>
      <c r="DY2195" s="8">
        <v>0</v>
      </c>
      <c r="DZ2195" s="8">
        <v>0</v>
      </c>
      <c r="EA2195" s="8">
        <v>0</v>
      </c>
      <c r="EB2195" s="8">
        <v>0</v>
      </c>
      <c r="EC2195" s="8">
        <v>0</v>
      </c>
      <c r="ED2195" s="20">
        <v>0</v>
      </c>
      <c r="EF2195" s="9">
        <v>0</v>
      </c>
      <c r="EG2195" s="9">
        <v>0</v>
      </c>
      <c r="EH2195" s="9">
        <v>0</v>
      </c>
      <c r="EI2195" s="9">
        <v>0</v>
      </c>
      <c r="EJ2195" s="9">
        <v>0</v>
      </c>
      <c r="EK2195" s="9">
        <v>0</v>
      </c>
      <c r="EL2195" s="9">
        <v>0</v>
      </c>
      <c r="EM2195" s="9">
        <v>0</v>
      </c>
      <c r="EN2195" s="9">
        <v>0</v>
      </c>
      <c r="EO2195" s="9">
        <v>0</v>
      </c>
      <c r="EP2195" s="9">
        <v>0</v>
      </c>
      <c r="EQ2195" s="9">
        <v>0</v>
      </c>
      <c r="ER2195" s="9">
        <v>0</v>
      </c>
      <c r="ES2195" s="9">
        <v>0</v>
      </c>
      <c r="ET2195" s="9">
        <v>0</v>
      </c>
      <c r="EU2195" s="9">
        <v>0</v>
      </c>
      <c r="EV2195" s="9">
        <v>0</v>
      </c>
      <c r="EW2195" s="9">
        <v>0</v>
      </c>
      <c r="EX2195" s="9">
        <v>0</v>
      </c>
      <c r="EY2195" s="9">
        <v>0</v>
      </c>
      <c r="EZ2195" s="9">
        <v>0</v>
      </c>
      <c r="FA2195" s="9">
        <v>0</v>
      </c>
      <c r="FB2195" s="9">
        <v>0</v>
      </c>
      <c r="FC2195" s="9">
        <v>0</v>
      </c>
      <c r="FD2195" s="9">
        <v>0</v>
      </c>
      <c r="FE2195" s="9">
        <v>0</v>
      </c>
      <c r="FF2195">
        <v>0</v>
      </c>
    </row>
    <row r="2196" spans="1:162" x14ac:dyDescent="0.2">
      <c r="A2196" t="s">
        <v>867</v>
      </c>
      <c r="B2196" t="s">
        <v>4514</v>
      </c>
      <c r="C2196" t="s">
        <v>4599</v>
      </c>
      <c r="D2196" s="3">
        <v>0</v>
      </c>
      <c r="E2196" s="3">
        <v>0</v>
      </c>
      <c r="F2196" s="4">
        <v>0</v>
      </c>
      <c r="G2196" s="4">
        <v>0</v>
      </c>
      <c r="H2196" s="5">
        <v>0</v>
      </c>
      <c r="I2196">
        <v>1</v>
      </c>
      <c r="J2196" s="4">
        <v>0</v>
      </c>
      <c r="K2196">
        <v>0</v>
      </c>
      <c r="L2196" s="5">
        <v>1</v>
      </c>
      <c r="M2196">
        <v>0</v>
      </c>
      <c r="N2196" s="4">
        <v>0</v>
      </c>
      <c r="O2196">
        <v>0</v>
      </c>
      <c r="P2196" s="5">
        <v>0</v>
      </c>
      <c r="Q2196">
        <v>0</v>
      </c>
      <c r="R2196" s="4">
        <v>0</v>
      </c>
      <c r="S2196">
        <v>0</v>
      </c>
      <c r="T2196" s="5">
        <v>0</v>
      </c>
      <c r="U2196">
        <v>0</v>
      </c>
      <c r="V2196" s="4">
        <v>0</v>
      </c>
      <c r="W2196">
        <v>0</v>
      </c>
      <c r="X2196" s="5">
        <v>0</v>
      </c>
      <c r="Y2196">
        <v>0</v>
      </c>
      <c r="Z2196" s="4">
        <v>0</v>
      </c>
      <c r="AA2196">
        <v>0</v>
      </c>
      <c r="AB2196" s="5">
        <v>0</v>
      </c>
      <c r="AD2196">
        <v>0</v>
      </c>
      <c r="AE2196">
        <v>0</v>
      </c>
      <c r="AF2196" s="4">
        <v>0</v>
      </c>
      <c r="AG2196">
        <v>0</v>
      </c>
      <c r="AH2196" s="5">
        <v>0</v>
      </c>
      <c r="AI2196">
        <v>0</v>
      </c>
      <c r="AJ2196" s="4">
        <v>0</v>
      </c>
      <c r="AK2196">
        <v>0</v>
      </c>
      <c r="AL2196" s="5">
        <v>0</v>
      </c>
      <c r="AM2196">
        <v>0</v>
      </c>
      <c r="AN2196" s="4">
        <v>0</v>
      </c>
      <c r="AO2196">
        <v>0</v>
      </c>
      <c r="AP2196" s="5">
        <v>0</v>
      </c>
      <c r="AQ2196">
        <v>0</v>
      </c>
      <c r="AR2196" s="4">
        <v>0</v>
      </c>
      <c r="AS2196">
        <v>0</v>
      </c>
      <c r="AT2196" s="5">
        <v>0</v>
      </c>
      <c r="AU2196">
        <v>0</v>
      </c>
      <c r="AV2196" s="4">
        <v>0</v>
      </c>
      <c r="AW2196">
        <v>0</v>
      </c>
      <c r="AX2196" s="5">
        <v>0</v>
      </c>
      <c r="AY2196">
        <v>0</v>
      </c>
      <c r="AZ2196" s="4">
        <v>0</v>
      </c>
      <c r="BA2196">
        <v>0</v>
      </c>
      <c r="BB2196" s="5">
        <v>0</v>
      </c>
      <c r="BD2196">
        <v>0</v>
      </c>
      <c r="BE2196">
        <v>0</v>
      </c>
      <c r="BF2196" s="4">
        <v>0</v>
      </c>
      <c r="BG2196">
        <v>0</v>
      </c>
      <c r="BH2196" s="5">
        <v>0</v>
      </c>
      <c r="BI2196">
        <v>0</v>
      </c>
      <c r="BJ2196" s="4">
        <v>0</v>
      </c>
      <c r="BK2196">
        <v>0</v>
      </c>
      <c r="BL2196" s="5">
        <v>0</v>
      </c>
      <c r="BM2196">
        <v>0</v>
      </c>
      <c r="BN2196" s="4">
        <v>0</v>
      </c>
      <c r="BO2196">
        <v>0</v>
      </c>
      <c r="BP2196" s="5">
        <v>0</v>
      </c>
      <c r="BQ2196">
        <v>0</v>
      </c>
      <c r="BR2196" s="4">
        <v>0</v>
      </c>
      <c r="BS2196">
        <v>0</v>
      </c>
      <c r="BT2196" s="5">
        <v>0</v>
      </c>
      <c r="BU2196">
        <v>0</v>
      </c>
      <c r="BV2196" s="4">
        <v>0</v>
      </c>
      <c r="BW2196">
        <v>0</v>
      </c>
      <c r="BX2196" s="5">
        <v>0</v>
      </c>
      <c r="BY2196">
        <v>0</v>
      </c>
      <c r="BZ2196" s="4">
        <v>0</v>
      </c>
      <c r="CA2196">
        <v>0</v>
      </c>
      <c r="CB2196" s="5">
        <v>0</v>
      </c>
      <c r="CD2196">
        <v>0</v>
      </c>
      <c r="CE2196">
        <v>1</v>
      </c>
      <c r="CF2196" s="4">
        <v>0</v>
      </c>
      <c r="CG2196">
        <v>0</v>
      </c>
      <c r="CH2196" s="5">
        <v>1</v>
      </c>
      <c r="CI2196">
        <v>0</v>
      </c>
      <c r="CJ2196" s="4">
        <v>0</v>
      </c>
      <c r="CK2196">
        <v>0</v>
      </c>
      <c r="CL2196" s="5">
        <v>0</v>
      </c>
      <c r="CM2196">
        <v>0</v>
      </c>
      <c r="CN2196" s="4">
        <v>0</v>
      </c>
      <c r="CO2196">
        <v>0</v>
      </c>
      <c r="CP2196" s="5">
        <v>0</v>
      </c>
      <c r="CQ2196">
        <v>0</v>
      </c>
      <c r="CR2196" s="4">
        <v>0</v>
      </c>
      <c r="CS2196">
        <v>0</v>
      </c>
      <c r="CT2196" s="5">
        <v>0</v>
      </c>
      <c r="CU2196">
        <v>0</v>
      </c>
      <c r="CV2196" s="4">
        <v>0</v>
      </c>
      <c r="CW2196">
        <v>0</v>
      </c>
      <c r="CX2196" s="5">
        <v>0</v>
      </c>
      <c r="CY2196" s="21">
        <v>0</v>
      </c>
      <c r="CZ2196" s="21">
        <v>0</v>
      </c>
      <c r="DA2196" s="21">
        <v>0</v>
      </c>
      <c r="DB2196" s="5">
        <v>0</v>
      </c>
      <c r="DD2196" s="8">
        <v>0</v>
      </c>
      <c r="DE2196" s="8">
        <v>0</v>
      </c>
      <c r="DF2196" s="8">
        <v>0</v>
      </c>
      <c r="DG2196" s="8">
        <v>0</v>
      </c>
      <c r="DH2196" s="8">
        <v>0</v>
      </c>
      <c r="DI2196" s="8">
        <v>0</v>
      </c>
      <c r="DJ2196" s="8">
        <v>0</v>
      </c>
      <c r="DK2196" s="8">
        <v>0</v>
      </c>
      <c r="DL2196" s="8">
        <v>0</v>
      </c>
      <c r="DM2196" s="8">
        <v>0</v>
      </c>
      <c r="DN2196" s="8">
        <v>0</v>
      </c>
      <c r="DO2196" s="8">
        <v>0</v>
      </c>
      <c r="DP2196" s="8">
        <v>0</v>
      </c>
      <c r="DQ2196" s="8">
        <v>0</v>
      </c>
      <c r="DR2196" s="8">
        <v>0</v>
      </c>
      <c r="DS2196" s="8">
        <v>0</v>
      </c>
      <c r="DT2196" s="8">
        <v>0</v>
      </c>
      <c r="DU2196" s="8">
        <v>0</v>
      </c>
      <c r="DV2196" s="8">
        <v>0</v>
      </c>
      <c r="DW2196" s="8">
        <v>0</v>
      </c>
      <c r="DX2196" s="8">
        <v>0</v>
      </c>
      <c r="DY2196" s="8">
        <v>0</v>
      </c>
      <c r="DZ2196" s="8">
        <v>0</v>
      </c>
      <c r="EA2196" s="8">
        <v>0</v>
      </c>
      <c r="EB2196" s="8">
        <v>0</v>
      </c>
      <c r="EC2196" s="8">
        <v>0</v>
      </c>
      <c r="ED2196" s="20">
        <v>0</v>
      </c>
      <c r="EF2196" s="9">
        <v>0</v>
      </c>
      <c r="EG2196" s="9">
        <v>0</v>
      </c>
      <c r="EH2196" s="9">
        <v>0</v>
      </c>
      <c r="EI2196" s="9">
        <v>0</v>
      </c>
      <c r="EJ2196" s="9">
        <v>0</v>
      </c>
      <c r="EK2196" s="9">
        <v>0</v>
      </c>
      <c r="EL2196" s="9">
        <v>0</v>
      </c>
      <c r="EM2196" s="9">
        <v>0</v>
      </c>
      <c r="EN2196" s="9">
        <v>0</v>
      </c>
      <c r="EO2196" s="9">
        <v>0</v>
      </c>
      <c r="EP2196" s="9">
        <v>0</v>
      </c>
      <c r="EQ2196" s="9">
        <v>0</v>
      </c>
      <c r="ER2196" s="9">
        <v>0</v>
      </c>
      <c r="ES2196" s="9">
        <v>0</v>
      </c>
      <c r="ET2196" s="9">
        <v>0</v>
      </c>
      <c r="EU2196" s="9">
        <v>0</v>
      </c>
      <c r="EV2196" s="9">
        <v>0</v>
      </c>
      <c r="EW2196" s="9">
        <v>0</v>
      </c>
      <c r="EX2196" s="9">
        <v>0</v>
      </c>
      <c r="EY2196" s="9">
        <v>0</v>
      </c>
      <c r="EZ2196" s="9">
        <v>0</v>
      </c>
      <c r="FA2196" s="9">
        <v>0</v>
      </c>
      <c r="FB2196" s="9">
        <v>0</v>
      </c>
      <c r="FC2196" s="9">
        <v>0</v>
      </c>
      <c r="FD2196" s="9">
        <v>0</v>
      </c>
      <c r="FE2196" s="9">
        <v>0</v>
      </c>
      <c r="FF2196">
        <v>0</v>
      </c>
    </row>
    <row r="2197" spans="1:162" x14ac:dyDescent="0.2">
      <c r="A2197" t="s">
        <v>560</v>
      </c>
      <c r="B2197" t="s">
        <v>4515</v>
      </c>
      <c r="C2197" t="s">
        <v>3</v>
      </c>
      <c r="D2197" s="3">
        <v>4</v>
      </c>
      <c r="E2197" s="3">
        <v>4</v>
      </c>
      <c r="F2197" s="4">
        <v>0</v>
      </c>
      <c r="G2197" s="4">
        <v>1</v>
      </c>
      <c r="H2197" s="5">
        <v>4</v>
      </c>
      <c r="I2197">
        <v>4</v>
      </c>
      <c r="J2197" s="4">
        <v>0</v>
      </c>
      <c r="K2197">
        <v>0</v>
      </c>
      <c r="L2197" s="5">
        <v>4</v>
      </c>
      <c r="M2197">
        <v>0</v>
      </c>
      <c r="N2197" s="4">
        <v>0</v>
      </c>
      <c r="O2197">
        <v>0</v>
      </c>
      <c r="P2197" s="5">
        <v>0</v>
      </c>
      <c r="Q2197">
        <v>0</v>
      </c>
      <c r="R2197" s="4">
        <v>0</v>
      </c>
      <c r="S2197">
        <v>0</v>
      </c>
      <c r="T2197" s="5">
        <v>0</v>
      </c>
      <c r="U2197">
        <v>0</v>
      </c>
      <c r="V2197" s="4">
        <v>0</v>
      </c>
      <c r="W2197">
        <v>0</v>
      </c>
      <c r="X2197" s="5">
        <v>0</v>
      </c>
      <c r="Y2197">
        <v>0</v>
      </c>
      <c r="Z2197" s="4">
        <v>0</v>
      </c>
      <c r="AA2197">
        <v>0</v>
      </c>
      <c r="AB2197" s="5">
        <v>0</v>
      </c>
      <c r="AD2197">
        <v>4</v>
      </c>
      <c r="AE2197">
        <v>4</v>
      </c>
      <c r="AF2197" s="4">
        <v>0</v>
      </c>
      <c r="AG2197">
        <v>1</v>
      </c>
      <c r="AH2197" s="5">
        <v>4</v>
      </c>
      <c r="AI2197">
        <v>4</v>
      </c>
      <c r="AJ2197" s="4">
        <v>0</v>
      </c>
      <c r="AK2197">
        <v>0</v>
      </c>
      <c r="AL2197" s="5">
        <v>4</v>
      </c>
      <c r="AM2197">
        <v>0</v>
      </c>
      <c r="AN2197" s="4">
        <v>0</v>
      </c>
      <c r="AO2197">
        <v>0</v>
      </c>
      <c r="AP2197" s="5">
        <v>0</v>
      </c>
      <c r="AQ2197">
        <v>0</v>
      </c>
      <c r="AR2197" s="4">
        <v>0</v>
      </c>
      <c r="AS2197">
        <v>0</v>
      </c>
      <c r="AT2197" s="5">
        <v>0</v>
      </c>
      <c r="AU2197">
        <v>0</v>
      </c>
      <c r="AV2197" s="4">
        <v>0</v>
      </c>
      <c r="AW2197">
        <v>0</v>
      </c>
      <c r="AX2197" s="5">
        <v>0</v>
      </c>
      <c r="AY2197">
        <v>0</v>
      </c>
      <c r="AZ2197" s="4">
        <v>0</v>
      </c>
      <c r="BA2197">
        <v>0</v>
      </c>
      <c r="BB2197" s="5">
        <v>0</v>
      </c>
      <c r="BD2197">
        <v>4</v>
      </c>
      <c r="BE2197">
        <v>4</v>
      </c>
      <c r="BF2197" s="4">
        <v>0</v>
      </c>
      <c r="BG2197">
        <v>0</v>
      </c>
      <c r="BH2197" s="5">
        <v>4</v>
      </c>
      <c r="BI2197">
        <v>4</v>
      </c>
      <c r="BJ2197" s="4">
        <v>0</v>
      </c>
      <c r="BK2197">
        <v>0</v>
      </c>
      <c r="BL2197" s="5">
        <v>4</v>
      </c>
      <c r="BM2197">
        <v>0</v>
      </c>
      <c r="BN2197" s="4">
        <v>0</v>
      </c>
      <c r="BO2197">
        <v>0</v>
      </c>
      <c r="BP2197" s="5">
        <v>0</v>
      </c>
      <c r="BQ2197">
        <v>0</v>
      </c>
      <c r="BR2197" s="4">
        <v>0</v>
      </c>
      <c r="BS2197">
        <v>0</v>
      </c>
      <c r="BT2197" s="5">
        <v>0</v>
      </c>
      <c r="BU2197">
        <v>0</v>
      </c>
      <c r="BV2197" s="4">
        <v>0</v>
      </c>
      <c r="BW2197">
        <v>0</v>
      </c>
      <c r="BX2197" s="5">
        <v>0</v>
      </c>
      <c r="BY2197">
        <v>0</v>
      </c>
      <c r="BZ2197" s="4">
        <v>0</v>
      </c>
      <c r="CA2197">
        <v>0</v>
      </c>
      <c r="CB2197" s="5">
        <v>0</v>
      </c>
      <c r="CD2197">
        <v>4</v>
      </c>
      <c r="CE2197">
        <v>4</v>
      </c>
      <c r="CF2197" s="4">
        <v>0</v>
      </c>
      <c r="CG2197">
        <v>0</v>
      </c>
      <c r="CH2197" s="5">
        <v>4</v>
      </c>
      <c r="CI2197">
        <v>0</v>
      </c>
      <c r="CJ2197" s="4">
        <v>0</v>
      </c>
      <c r="CK2197">
        <v>0</v>
      </c>
      <c r="CL2197" s="5">
        <v>0</v>
      </c>
      <c r="CM2197">
        <v>0</v>
      </c>
      <c r="CN2197" s="4">
        <v>0</v>
      </c>
      <c r="CO2197">
        <v>0</v>
      </c>
      <c r="CP2197" s="5">
        <v>0</v>
      </c>
      <c r="CQ2197">
        <v>0</v>
      </c>
      <c r="CR2197" s="4">
        <v>0</v>
      </c>
      <c r="CS2197">
        <v>0</v>
      </c>
      <c r="CT2197" s="5">
        <v>0</v>
      </c>
      <c r="CU2197">
        <v>0</v>
      </c>
      <c r="CV2197" s="4">
        <v>0</v>
      </c>
      <c r="CW2197">
        <v>0</v>
      </c>
      <c r="CX2197" s="5">
        <v>0</v>
      </c>
      <c r="CY2197" s="21">
        <v>5</v>
      </c>
      <c r="CZ2197" s="21">
        <v>0</v>
      </c>
      <c r="DA2197" s="21">
        <v>0</v>
      </c>
      <c r="DB2197" s="5">
        <v>5</v>
      </c>
      <c r="DD2197" s="8">
        <v>0</v>
      </c>
      <c r="DE2197" s="8">
        <v>0</v>
      </c>
      <c r="DF2197" s="8">
        <v>0</v>
      </c>
      <c r="DG2197" s="8">
        <v>0</v>
      </c>
      <c r="DH2197" s="8">
        <v>0</v>
      </c>
      <c r="DI2197" s="8">
        <v>0</v>
      </c>
      <c r="DJ2197" s="8">
        <v>0</v>
      </c>
      <c r="DK2197" s="8">
        <v>0</v>
      </c>
      <c r="DL2197" s="8">
        <v>0</v>
      </c>
      <c r="DM2197" s="8">
        <v>0</v>
      </c>
      <c r="DN2197" s="8">
        <v>0</v>
      </c>
      <c r="DO2197" s="8">
        <v>0</v>
      </c>
      <c r="DP2197" s="8">
        <v>0</v>
      </c>
      <c r="DQ2197" s="8">
        <v>0</v>
      </c>
      <c r="DR2197" s="8">
        <v>0</v>
      </c>
      <c r="DS2197" s="8">
        <v>0</v>
      </c>
      <c r="DT2197" s="8">
        <v>0</v>
      </c>
      <c r="DU2197" s="8">
        <v>0</v>
      </c>
      <c r="DV2197" s="8">
        <v>0</v>
      </c>
      <c r="DW2197" s="8">
        <v>0</v>
      </c>
      <c r="DX2197" s="8">
        <v>0</v>
      </c>
      <c r="DY2197" s="8">
        <v>0</v>
      </c>
      <c r="DZ2197" s="8">
        <v>0</v>
      </c>
      <c r="EA2197" s="8">
        <v>0</v>
      </c>
      <c r="EB2197" s="8">
        <v>0</v>
      </c>
      <c r="EC2197" s="8">
        <v>0</v>
      </c>
      <c r="ED2197" s="20">
        <v>0</v>
      </c>
      <c r="EF2197" s="9">
        <v>0</v>
      </c>
      <c r="EG2197" s="9">
        <v>1</v>
      </c>
      <c r="EH2197" s="9">
        <v>0</v>
      </c>
      <c r="EI2197" s="9">
        <v>0</v>
      </c>
      <c r="EJ2197" s="9">
        <v>0</v>
      </c>
      <c r="EK2197" s="9">
        <v>0</v>
      </c>
      <c r="EL2197" s="9">
        <v>0</v>
      </c>
      <c r="EM2197" s="9">
        <v>0</v>
      </c>
      <c r="EN2197" s="9">
        <v>0</v>
      </c>
      <c r="EO2197" s="9">
        <v>0</v>
      </c>
      <c r="EP2197" s="9">
        <v>0</v>
      </c>
      <c r="EQ2197" s="9">
        <v>0</v>
      </c>
      <c r="ER2197" s="9">
        <v>0</v>
      </c>
      <c r="ES2197" s="9">
        <v>0</v>
      </c>
      <c r="ET2197" s="9">
        <v>0</v>
      </c>
      <c r="EU2197" s="9">
        <v>0</v>
      </c>
      <c r="EV2197" s="9">
        <v>0</v>
      </c>
      <c r="EW2197" s="9">
        <v>0</v>
      </c>
      <c r="EX2197" s="9">
        <v>0</v>
      </c>
      <c r="EY2197" s="9">
        <v>0</v>
      </c>
      <c r="EZ2197" s="9">
        <v>0</v>
      </c>
      <c r="FA2197" s="9">
        <v>0</v>
      </c>
      <c r="FB2197" s="9">
        <v>0</v>
      </c>
      <c r="FC2197" s="9">
        <v>0</v>
      </c>
      <c r="FD2197" s="9">
        <v>0</v>
      </c>
      <c r="FE2197" s="9">
        <v>0</v>
      </c>
      <c r="FF2197">
        <v>0</v>
      </c>
    </row>
    <row r="2198" spans="1:162" x14ac:dyDescent="0.2">
      <c r="A2198" t="s">
        <v>413</v>
      </c>
      <c r="B2198" t="s">
        <v>2433</v>
      </c>
      <c r="C2198" t="s">
        <v>4599</v>
      </c>
      <c r="D2198" s="3">
        <v>0</v>
      </c>
      <c r="E2198" s="3">
        <v>3</v>
      </c>
      <c r="F2198" s="4">
        <v>0</v>
      </c>
      <c r="G2198" s="4">
        <v>0</v>
      </c>
      <c r="H2198" s="5">
        <v>3</v>
      </c>
      <c r="I2198">
        <v>11</v>
      </c>
      <c r="J2198" s="4">
        <v>3347965.26</v>
      </c>
      <c r="K2198">
        <v>98</v>
      </c>
      <c r="L2198" s="5">
        <v>13</v>
      </c>
      <c r="M2198">
        <v>0</v>
      </c>
      <c r="N2198" s="4">
        <v>0</v>
      </c>
      <c r="O2198">
        <v>0</v>
      </c>
      <c r="P2198" s="5">
        <v>0</v>
      </c>
      <c r="Q2198">
        <v>0</v>
      </c>
      <c r="R2198" s="4">
        <v>0</v>
      </c>
      <c r="S2198">
        <v>0</v>
      </c>
      <c r="T2198" s="5">
        <v>0</v>
      </c>
      <c r="U2198">
        <v>0</v>
      </c>
      <c r="V2198" s="4">
        <v>0</v>
      </c>
      <c r="W2198">
        <v>0</v>
      </c>
      <c r="X2198" s="5">
        <v>0</v>
      </c>
      <c r="Y2198">
        <v>0</v>
      </c>
      <c r="Z2198" s="4">
        <v>0</v>
      </c>
      <c r="AA2198">
        <v>0</v>
      </c>
      <c r="AB2198" s="5">
        <v>0</v>
      </c>
      <c r="AD2198">
        <v>0</v>
      </c>
      <c r="AE2198">
        <v>3</v>
      </c>
      <c r="AF2198" s="4">
        <v>0</v>
      </c>
      <c r="AG2198">
        <v>0</v>
      </c>
      <c r="AH2198" s="5">
        <v>3</v>
      </c>
      <c r="AI2198">
        <v>0</v>
      </c>
      <c r="AJ2198" s="4">
        <v>3347965.26</v>
      </c>
      <c r="AK2198">
        <v>98</v>
      </c>
      <c r="AL2198" s="5">
        <v>0</v>
      </c>
      <c r="AM2198">
        <v>0</v>
      </c>
      <c r="AN2198" s="4">
        <v>0</v>
      </c>
      <c r="AO2198">
        <v>0</v>
      </c>
      <c r="AP2198" s="5">
        <v>0</v>
      </c>
      <c r="AQ2198">
        <v>0</v>
      </c>
      <c r="AR2198" s="4">
        <v>0</v>
      </c>
      <c r="AS2198">
        <v>0</v>
      </c>
      <c r="AT2198" s="5">
        <v>0</v>
      </c>
      <c r="AU2198">
        <v>0</v>
      </c>
      <c r="AV2198" s="4">
        <v>0</v>
      </c>
      <c r="AW2198">
        <v>0</v>
      </c>
      <c r="AX2198" s="5">
        <v>0</v>
      </c>
      <c r="AY2198">
        <v>0</v>
      </c>
      <c r="AZ2198" s="4">
        <v>0</v>
      </c>
      <c r="BA2198">
        <v>0</v>
      </c>
      <c r="BB2198" s="5">
        <v>0</v>
      </c>
      <c r="BD2198">
        <v>0</v>
      </c>
      <c r="BE2198">
        <v>3</v>
      </c>
      <c r="BF2198" s="4">
        <v>0</v>
      </c>
      <c r="BG2198">
        <v>28</v>
      </c>
      <c r="BH2198" s="5">
        <v>3</v>
      </c>
      <c r="BI2198">
        <v>0</v>
      </c>
      <c r="BJ2198" s="4">
        <v>3347965.26</v>
      </c>
      <c r="BK2198">
        <v>98</v>
      </c>
      <c r="BL2198" s="5">
        <v>0</v>
      </c>
      <c r="BM2198">
        <v>0</v>
      </c>
      <c r="BN2198" s="4">
        <v>0</v>
      </c>
      <c r="BO2198">
        <v>0</v>
      </c>
      <c r="BP2198" s="5">
        <v>0</v>
      </c>
      <c r="BQ2198">
        <v>0</v>
      </c>
      <c r="BR2198" s="4">
        <v>0</v>
      </c>
      <c r="BS2198">
        <v>0</v>
      </c>
      <c r="BT2198" s="5">
        <v>0</v>
      </c>
      <c r="BU2198">
        <v>0</v>
      </c>
      <c r="BV2198" s="4">
        <v>0</v>
      </c>
      <c r="BW2198">
        <v>0</v>
      </c>
      <c r="BX2198" s="5">
        <v>0</v>
      </c>
      <c r="BY2198">
        <v>0</v>
      </c>
      <c r="BZ2198" s="4">
        <v>0</v>
      </c>
      <c r="CA2198">
        <v>0</v>
      </c>
      <c r="CB2198" s="5">
        <v>0</v>
      </c>
      <c r="CD2198">
        <v>3</v>
      </c>
      <c r="CE2198">
        <v>11</v>
      </c>
      <c r="CF2198" s="4">
        <v>3347965.26</v>
      </c>
      <c r="CG2198">
        <v>98</v>
      </c>
      <c r="CH2198" s="5">
        <v>13</v>
      </c>
      <c r="CI2198">
        <v>0</v>
      </c>
      <c r="CJ2198" s="4">
        <v>0</v>
      </c>
      <c r="CK2198">
        <v>0</v>
      </c>
      <c r="CL2198" s="5">
        <v>0</v>
      </c>
      <c r="CM2198">
        <v>0</v>
      </c>
      <c r="CN2198" s="4">
        <v>0</v>
      </c>
      <c r="CO2198">
        <v>0</v>
      </c>
      <c r="CP2198" s="5">
        <v>0</v>
      </c>
      <c r="CQ2198">
        <v>0</v>
      </c>
      <c r="CR2198" s="4">
        <v>0</v>
      </c>
      <c r="CS2198">
        <v>0</v>
      </c>
      <c r="CT2198" s="5">
        <v>0</v>
      </c>
      <c r="CU2198">
        <v>0</v>
      </c>
      <c r="CV2198" s="4">
        <v>0</v>
      </c>
      <c r="CW2198">
        <v>0</v>
      </c>
      <c r="CX2198" s="5">
        <v>0</v>
      </c>
      <c r="CY2198" s="21">
        <v>0</v>
      </c>
      <c r="CZ2198" s="21">
        <v>0</v>
      </c>
      <c r="DA2198" s="21">
        <v>0</v>
      </c>
      <c r="DB2198" s="5">
        <v>0</v>
      </c>
      <c r="DD2198" s="8">
        <v>0</v>
      </c>
      <c r="DE2198" s="8">
        <v>0</v>
      </c>
      <c r="DF2198" s="8">
        <v>0</v>
      </c>
      <c r="DG2198" s="8">
        <v>0</v>
      </c>
      <c r="DH2198" s="8">
        <v>0</v>
      </c>
      <c r="DI2198" s="8">
        <v>0</v>
      </c>
      <c r="DJ2198" s="8">
        <v>3347965.26</v>
      </c>
      <c r="DK2198" s="8">
        <v>0</v>
      </c>
      <c r="DL2198" s="8">
        <v>0</v>
      </c>
      <c r="DM2198" s="8">
        <v>0</v>
      </c>
      <c r="DN2198" s="8">
        <v>0</v>
      </c>
      <c r="DO2198" s="8">
        <v>0</v>
      </c>
      <c r="DP2198" s="8">
        <v>0</v>
      </c>
      <c r="DQ2198" s="8">
        <v>0</v>
      </c>
      <c r="DR2198" s="8">
        <v>0</v>
      </c>
      <c r="DS2198" s="8">
        <v>0</v>
      </c>
      <c r="DT2198" s="8">
        <v>0</v>
      </c>
      <c r="DU2198" s="8">
        <v>0</v>
      </c>
      <c r="DV2198" s="8">
        <v>0</v>
      </c>
      <c r="DW2198" s="8">
        <v>0</v>
      </c>
      <c r="DX2198" s="8">
        <v>0</v>
      </c>
      <c r="DY2198" s="8">
        <v>0</v>
      </c>
      <c r="DZ2198" s="8">
        <v>0</v>
      </c>
      <c r="EA2198" s="8">
        <v>0</v>
      </c>
      <c r="EB2198" s="8">
        <v>0</v>
      </c>
      <c r="EC2198" s="8">
        <v>0</v>
      </c>
      <c r="ED2198" s="20">
        <v>0</v>
      </c>
      <c r="EF2198" s="9">
        <v>0</v>
      </c>
      <c r="EG2198" s="9">
        <v>0</v>
      </c>
      <c r="EH2198" s="9">
        <v>0</v>
      </c>
      <c r="EI2198" s="9">
        <v>0</v>
      </c>
      <c r="EJ2198" s="9">
        <v>0</v>
      </c>
      <c r="EK2198" s="9">
        <v>28</v>
      </c>
      <c r="EL2198" s="9">
        <v>98</v>
      </c>
      <c r="EM2198" s="9">
        <v>0</v>
      </c>
      <c r="EN2198" s="9">
        <v>0</v>
      </c>
      <c r="EO2198" s="9">
        <v>0</v>
      </c>
      <c r="EP2198" s="9">
        <v>0</v>
      </c>
      <c r="EQ2198" s="9">
        <v>0</v>
      </c>
      <c r="ER2198" s="9">
        <v>0</v>
      </c>
      <c r="ES2198" s="9">
        <v>0</v>
      </c>
      <c r="ET2198" s="9">
        <v>0</v>
      </c>
      <c r="EU2198" s="9">
        <v>0</v>
      </c>
      <c r="EV2198" s="9">
        <v>0</v>
      </c>
      <c r="EW2198" s="9">
        <v>0</v>
      </c>
      <c r="EX2198" s="9">
        <v>0</v>
      </c>
      <c r="EY2198" s="9">
        <v>0</v>
      </c>
      <c r="EZ2198" s="9">
        <v>0</v>
      </c>
      <c r="FA2198" s="9">
        <v>0</v>
      </c>
      <c r="FB2198" s="9">
        <v>0</v>
      </c>
      <c r="FC2198" s="9">
        <v>0</v>
      </c>
      <c r="FD2198" s="9">
        <v>0</v>
      </c>
      <c r="FE2198" s="9">
        <v>0</v>
      </c>
      <c r="FF2198">
        <v>0</v>
      </c>
    </row>
    <row r="2199" spans="1:162" x14ac:dyDescent="0.2">
      <c r="A2199" t="s">
        <v>405</v>
      </c>
      <c r="B2199" t="s">
        <v>4516</v>
      </c>
      <c r="C2199" t="s">
        <v>4599</v>
      </c>
      <c r="D2199" s="3">
        <v>3</v>
      </c>
      <c r="E2199" s="3">
        <v>3</v>
      </c>
      <c r="F2199" s="4">
        <v>0</v>
      </c>
      <c r="G2199" s="4">
        <v>0</v>
      </c>
      <c r="H2199" s="5">
        <v>3</v>
      </c>
      <c r="I2199">
        <v>3</v>
      </c>
      <c r="J2199" s="4">
        <v>0</v>
      </c>
      <c r="K2199">
        <v>0</v>
      </c>
      <c r="L2199" s="5">
        <v>3</v>
      </c>
      <c r="M2199">
        <v>0</v>
      </c>
      <c r="N2199" s="4">
        <v>0</v>
      </c>
      <c r="O2199">
        <v>0</v>
      </c>
      <c r="P2199" s="5">
        <v>0</v>
      </c>
      <c r="Q2199">
        <v>0</v>
      </c>
      <c r="R2199" s="4">
        <v>0</v>
      </c>
      <c r="S2199">
        <v>0</v>
      </c>
      <c r="T2199" s="5">
        <v>0</v>
      </c>
      <c r="U2199">
        <v>0</v>
      </c>
      <c r="V2199" s="4">
        <v>0</v>
      </c>
      <c r="W2199">
        <v>0</v>
      </c>
      <c r="X2199" s="5">
        <v>0</v>
      </c>
      <c r="Y2199">
        <v>0</v>
      </c>
      <c r="Z2199" s="4">
        <v>0</v>
      </c>
      <c r="AA2199">
        <v>0</v>
      </c>
      <c r="AB2199" s="5">
        <v>0</v>
      </c>
      <c r="AD2199">
        <v>3</v>
      </c>
      <c r="AE2199">
        <v>3</v>
      </c>
      <c r="AF2199" s="4">
        <v>0</v>
      </c>
      <c r="AG2199">
        <v>0</v>
      </c>
      <c r="AH2199" s="5">
        <v>3</v>
      </c>
      <c r="AI2199">
        <v>0</v>
      </c>
      <c r="AJ2199" s="4">
        <v>0</v>
      </c>
      <c r="AK2199">
        <v>0</v>
      </c>
      <c r="AL2199" s="5">
        <v>0</v>
      </c>
      <c r="AM2199">
        <v>0</v>
      </c>
      <c r="AN2199" s="4">
        <v>0</v>
      </c>
      <c r="AO2199">
        <v>0</v>
      </c>
      <c r="AP2199" s="5">
        <v>0</v>
      </c>
      <c r="AQ2199">
        <v>0</v>
      </c>
      <c r="AR2199" s="4">
        <v>0</v>
      </c>
      <c r="AS2199">
        <v>0</v>
      </c>
      <c r="AT2199" s="5">
        <v>0</v>
      </c>
      <c r="AU2199">
        <v>0</v>
      </c>
      <c r="AV2199" s="4">
        <v>0</v>
      </c>
      <c r="AW2199">
        <v>0</v>
      </c>
      <c r="AX2199" s="5">
        <v>0</v>
      </c>
      <c r="AY2199">
        <v>0</v>
      </c>
      <c r="AZ2199" s="4">
        <v>0</v>
      </c>
      <c r="BA2199">
        <v>0</v>
      </c>
      <c r="BB2199" s="5">
        <v>0</v>
      </c>
      <c r="BD2199">
        <v>3</v>
      </c>
      <c r="BE2199">
        <v>3</v>
      </c>
      <c r="BF2199" s="4">
        <v>0</v>
      </c>
      <c r="BG2199">
        <v>0</v>
      </c>
      <c r="BH2199" s="5">
        <v>3</v>
      </c>
      <c r="BI2199">
        <v>0</v>
      </c>
      <c r="BJ2199" s="4">
        <v>0</v>
      </c>
      <c r="BK2199">
        <v>0</v>
      </c>
      <c r="BL2199" s="5">
        <v>0</v>
      </c>
      <c r="BM2199">
        <v>0</v>
      </c>
      <c r="BN2199" s="4">
        <v>0</v>
      </c>
      <c r="BO2199">
        <v>0</v>
      </c>
      <c r="BP2199" s="5">
        <v>0</v>
      </c>
      <c r="BQ2199">
        <v>0</v>
      </c>
      <c r="BR2199" s="4">
        <v>0</v>
      </c>
      <c r="BS2199">
        <v>0</v>
      </c>
      <c r="BT2199" s="5">
        <v>0</v>
      </c>
      <c r="BU2199">
        <v>0</v>
      </c>
      <c r="BV2199" s="4">
        <v>0</v>
      </c>
      <c r="BW2199">
        <v>0</v>
      </c>
      <c r="BX2199" s="5">
        <v>0</v>
      </c>
      <c r="BY2199">
        <v>0</v>
      </c>
      <c r="BZ2199" s="4">
        <v>0</v>
      </c>
      <c r="CA2199">
        <v>0</v>
      </c>
      <c r="CB2199" s="5">
        <v>0</v>
      </c>
      <c r="CD2199">
        <v>3</v>
      </c>
      <c r="CE2199">
        <v>3</v>
      </c>
      <c r="CF2199" s="4">
        <v>0</v>
      </c>
      <c r="CG2199">
        <v>0</v>
      </c>
      <c r="CH2199" s="5">
        <v>3</v>
      </c>
      <c r="CI2199">
        <v>0</v>
      </c>
      <c r="CJ2199" s="4">
        <v>0</v>
      </c>
      <c r="CK2199">
        <v>0</v>
      </c>
      <c r="CL2199" s="5">
        <v>0</v>
      </c>
      <c r="CM2199">
        <v>0</v>
      </c>
      <c r="CN2199" s="4">
        <v>0</v>
      </c>
      <c r="CO2199">
        <v>0</v>
      </c>
      <c r="CP2199" s="5">
        <v>0</v>
      </c>
      <c r="CQ2199">
        <v>0</v>
      </c>
      <c r="CR2199" s="4">
        <v>0</v>
      </c>
      <c r="CS2199">
        <v>0</v>
      </c>
      <c r="CT2199" s="5">
        <v>0</v>
      </c>
      <c r="CU2199">
        <v>0</v>
      </c>
      <c r="CV2199" s="4">
        <v>0</v>
      </c>
      <c r="CW2199">
        <v>0</v>
      </c>
      <c r="CX2199" s="5">
        <v>0</v>
      </c>
      <c r="CY2199" s="21">
        <v>0</v>
      </c>
      <c r="CZ2199" s="21">
        <v>0</v>
      </c>
      <c r="DA2199" s="21">
        <v>0</v>
      </c>
      <c r="DB2199" s="5">
        <v>0</v>
      </c>
      <c r="DD2199" s="8">
        <v>0</v>
      </c>
      <c r="DE2199" s="8">
        <v>0</v>
      </c>
      <c r="DF2199" s="8">
        <v>0</v>
      </c>
      <c r="DG2199" s="8">
        <v>0</v>
      </c>
      <c r="DH2199" s="8">
        <v>0</v>
      </c>
      <c r="DI2199" s="8">
        <v>0</v>
      </c>
      <c r="DJ2199" s="8">
        <v>0</v>
      </c>
      <c r="DK2199" s="8">
        <v>0</v>
      </c>
      <c r="DL2199" s="8">
        <v>0</v>
      </c>
      <c r="DM2199" s="8">
        <v>0</v>
      </c>
      <c r="DN2199" s="8">
        <v>0</v>
      </c>
      <c r="DO2199" s="8">
        <v>0</v>
      </c>
      <c r="DP2199" s="8">
        <v>0</v>
      </c>
      <c r="DQ2199" s="8">
        <v>0</v>
      </c>
      <c r="DR2199" s="8">
        <v>0</v>
      </c>
      <c r="DS2199" s="8">
        <v>0</v>
      </c>
      <c r="DT2199" s="8">
        <v>0</v>
      </c>
      <c r="DU2199" s="8">
        <v>0</v>
      </c>
      <c r="DV2199" s="8">
        <v>0</v>
      </c>
      <c r="DW2199" s="8">
        <v>0</v>
      </c>
      <c r="DX2199" s="8">
        <v>0</v>
      </c>
      <c r="DY2199" s="8">
        <v>0</v>
      </c>
      <c r="DZ2199" s="8">
        <v>0</v>
      </c>
      <c r="EA2199" s="8">
        <v>0</v>
      </c>
      <c r="EB2199" s="8">
        <v>0</v>
      </c>
      <c r="EC2199" s="8">
        <v>0</v>
      </c>
      <c r="ED2199" s="20">
        <v>0</v>
      </c>
      <c r="EF2199" s="9">
        <v>0</v>
      </c>
      <c r="EG2199" s="9">
        <v>0</v>
      </c>
      <c r="EH2199" s="9">
        <v>0</v>
      </c>
      <c r="EI2199" s="9">
        <v>0</v>
      </c>
      <c r="EJ2199" s="9">
        <v>0</v>
      </c>
      <c r="EK2199" s="9">
        <v>0</v>
      </c>
      <c r="EL2199" s="9">
        <v>0</v>
      </c>
      <c r="EM2199" s="9">
        <v>0</v>
      </c>
      <c r="EN2199" s="9">
        <v>0</v>
      </c>
      <c r="EO2199" s="9">
        <v>0</v>
      </c>
      <c r="EP2199" s="9">
        <v>0</v>
      </c>
      <c r="EQ2199" s="9">
        <v>0</v>
      </c>
      <c r="ER2199" s="9">
        <v>0</v>
      </c>
      <c r="ES2199" s="9">
        <v>0</v>
      </c>
      <c r="ET2199" s="9">
        <v>0</v>
      </c>
      <c r="EU2199" s="9">
        <v>0</v>
      </c>
      <c r="EV2199" s="9">
        <v>0</v>
      </c>
      <c r="EW2199" s="9">
        <v>0</v>
      </c>
      <c r="EX2199" s="9">
        <v>0</v>
      </c>
      <c r="EY2199" s="9">
        <v>0</v>
      </c>
      <c r="EZ2199" s="9">
        <v>0</v>
      </c>
      <c r="FA2199" s="9">
        <v>0</v>
      </c>
      <c r="FB2199" s="9">
        <v>0</v>
      </c>
      <c r="FC2199" s="9">
        <v>0</v>
      </c>
      <c r="FD2199" s="9">
        <v>0</v>
      </c>
      <c r="FE2199" s="9">
        <v>0</v>
      </c>
      <c r="FF2199">
        <v>0</v>
      </c>
    </row>
    <row r="2200" spans="1:162" x14ac:dyDescent="0.2">
      <c r="A2200" t="s">
        <v>310</v>
      </c>
      <c r="B2200" t="s">
        <v>4517</v>
      </c>
      <c r="C2200" t="s">
        <v>3</v>
      </c>
      <c r="D2200" s="3">
        <v>0</v>
      </c>
      <c r="E2200" s="3">
        <v>0</v>
      </c>
      <c r="F2200" s="4">
        <v>0</v>
      </c>
      <c r="G2200" s="4">
        <v>0</v>
      </c>
      <c r="H2200" s="5">
        <v>0</v>
      </c>
      <c r="I2200">
        <v>0</v>
      </c>
      <c r="J2200" s="4">
        <v>0</v>
      </c>
      <c r="K2200">
        <v>0</v>
      </c>
      <c r="L2200" s="5">
        <v>0</v>
      </c>
      <c r="M2200">
        <v>0</v>
      </c>
      <c r="N2200" s="4">
        <v>0</v>
      </c>
      <c r="O2200">
        <v>0</v>
      </c>
      <c r="P2200" s="5">
        <v>0</v>
      </c>
      <c r="Q2200">
        <v>0</v>
      </c>
      <c r="R2200" s="4">
        <v>0</v>
      </c>
      <c r="S2200">
        <v>0</v>
      </c>
      <c r="T2200" s="5">
        <v>0</v>
      </c>
      <c r="U2200">
        <v>0</v>
      </c>
      <c r="V2200" s="4">
        <v>0</v>
      </c>
      <c r="W2200">
        <v>0</v>
      </c>
      <c r="X2200" s="5">
        <v>0</v>
      </c>
      <c r="Y2200">
        <v>0</v>
      </c>
      <c r="Z2200" s="4">
        <v>0</v>
      </c>
      <c r="AA2200">
        <v>0</v>
      </c>
      <c r="AB2200" s="5">
        <v>0</v>
      </c>
      <c r="AD2200">
        <v>0</v>
      </c>
      <c r="AE2200">
        <v>5</v>
      </c>
      <c r="AF2200" s="4">
        <v>0</v>
      </c>
      <c r="AG2200">
        <v>0</v>
      </c>
      <c r="AH2200" s="5">
        <v>5</v>
      </c>
      <c r="AI2200">
        <v>0</v>
      </c>
      <c r="AJ2200" s="4">
        <v>0</v>
      </c>
      <c r="AK2200">
        <v>0</v>
      </c>
      <c r="AL2200" s="5">
        <v>0</v>
      </c>
      <c r="AM2200">
        <v>0</v>
      </c>
      <c r="AN2200" s="4">
        <v>0</v>
      </c>
      <c r="AO2200">
        <v>0</v>
      </c>
      <c r="AP2200" s="5">
        <v>0</v>
      </c>
      <c r="AQ2200">
        <v>0</v>
      </c>
      <c r="AR2200" s="4">
        <v>0</v>
      </c>
      <c r="AS2200">
        <v>0</v>
      </c>
      <c r="AT2200" s="5">
        <v>0</v>
      </c>
      <c r="AU2200">
        <v>0</v>
      </c>
      <c r="AV2200" s="4">
        <v>0</v>
      </c>
      <c r="AW2200">
        <v>0</v>
      </c>
      <c r="AX2200" s="5">
        <v>0</v>
      </c>
      <c r="AY2200">
        <v>0</v>
      </c>
      <c r="AZ2200" s="4">
        <v>0</v>
      </c>
      <c r="BA2200">
        <v>0</v>
      </c>
      <c r="BB2200" s="5">
        <v>0</v>
      </c>
      <c r="BD2200">
        <v>0</v>
      </c>
      <c r="BE2200">
        <v>5</v>
      </c>
      <c r="BF2200" s="4">
        <v>0</v>
      </c>
      <c r="BG2200">
        <v>0</v>
      </c>
      <c r="BH2200" s="5">
        <v>5</v>
      </c>
      <c r="BI2200">
        <v>0</v>
      </c>
      <c r="BJ2200" s="4">
        <v>0</v>
      </c>
      <c r="BK2200">
        <v>0</v>
      </c>
      <c r="BL2200" s="5">
        <v>0</v>
      </c>
      <c r="BM2200">
        <v>0</v>
      </c>
      <c r="BN2200" s="4">
        <v>0</v>
      </c>
      <c r="BO2200">
        <v>0</v>
      </c>
      <c r="BP2200" s="5">
        <v>0</v>
      </c>
      <c r="BQ2200">
        <v>0</v>
      </c>
      <c r="BR2200" s="4">
        <v>0</v>
      </c>
      <c r="BS2200">
        <v>0</v>
      </c>
      <c r="BT2200" s="5">
        <v>0</v>
      </c>
      <c r="BU2200">
        <v>0</v>
      </c>
      <c r="BV2200" s="4">
        <v>0</v>
      </c>
      <c r="BW2200">
        <v>0</v>
      </c>
      <c r="BX2200" s="5">
        <v>0</v>
      </c>
      <c r="BY2200">
        <v>0</v>
      </c>
      <c r="BZ2200" s="4">
        <v>0</v>
      </c>
      <c r="CA2200">
        <v>0</v>
      </c>
      <c r="CB2200" s="5">
        <v>0</v>
      </c>
      <c r="CD2200">
        <v>0</v>
      </c>
      <c r="CE2200">
        <v>5</v>
      </c>
      <c r="CF2200" s="4">
        <v>0</v>
      </c>
      <c r="CG2200">
        <v>0</v>
      </c>
      <c r="CH2200" s="5">
        <v>5</v>
      </c>
      <c r="CI2200">
        <v>0</v>
      </c>
      <c r="CJ2200" s="4">
        <v>0</v>
      </c>
      <c r="CK2200">
        <v>0</v>
      </c>
      <c r="CL2200" s="5">
        <v>0</v>
      </c>
      <c r="CM2200">
        <v>0</v>
      </c>
      <c r="CN2200" s="4">
        <v>0</v>
      </c>
      <c r="CO2200">
        <v>0</v>
      </c>
      <c r="CP2200" s="5">
        <v>0</v>
      </c>
      <c r="CQ2200">
        <v>0</v>
      </c>
      <c r="CR2200" s="4">
        <v>0</v>
      </c>
      <c r="CS2200">
        <v>0</v>
      </c>
      <c r="CT2200" s="5">
        <v>0</v>
      </c>
      <c r="CU2200">
        <v>0</v>
      </c>
      <c r="CV2200" s="4">
        <v>0</v>
      </c>
      <c r="CW2200">
        <v>0</v>
      </c>
      <c r="CX2200" s="5">
        <v>0</v>
      </c>
      <c r="CY2200" s="21">
        <v>0</v>
      </c>
      <c r="CZ2200" s="21">
        <v>0</v>
      </c>
      <c r="DA2200" s="21">
        <v>0</v>
      </c>
      <c r="DB2200" s="5">
        <v>0</v>
      </c>
      <c r="DD2200" s="8">
        <v>0</v>
      </c>
      <c r="DE2200" s="8">
        <v>0</v>
      </c>
      <c r="DF2200" s="8">
        <v>0</v>
      </c>
      <c r="DG2200" s="8">
        <v>0</v>
      </c>
      <c r="DH2200" s="8">
        <v>0</v>
      </c>
      <c r="DI2200" s="8">
        <v>0</v>
      </c>
      <c r="DJ2200" s="8">
        <v>0</v>
      </c>
      <c r="DK2200" s="8">
        <v>0</v>
      </c>
      <c r="DL2200" s="8">
        <v>0</v>
      </c>
      <c r="DM2200" s="8">
        <v>0</v>
      </c>
      <c r="DN2200" s="8">
        <v>0</v>
      </c>
      <c r="DO2200" s="8">
        <v>0</v>
      </c>
      <c r="DP2200" s="8">
        <v>0</v>
      </c>
      <c r="DQ2200" s="8">
        <v>0</v>
      </c>
      <c r="DR2200" s="8">
        <v>0</v>
      </c>
      <c r="DS2200" s="8">
        <v>0</v>
      </c>
      <c r="DT2200" s="8">
        <v>0</v>
      </c>
      <c r="DU2200" s="8">
        <v>0</v>
      </c>
      <c r="DV2200" s="8">
        <v>0</v>
      </c>
      <c r="DW2200" s="8">
        <v>0</v>
      </c>
      <c r="DX2200" s="8">
        <v>0</v>
      </c>
      <c r="DY2200" s="8">
        <v>0</v>
      </c>
      <c r="DZ2200" s="8">
        <v>0</v>
      </c>
      <c r="EA2200" s="8">
        <v>0</v>
      </c>
      <c r="EB2200" s="8">
        <v>0</v>
      </c>
      <c r="EC2200" s="8">
        <v>0</v>
      </c>
      <c r="ED2200" s="20">
        <v>0</v>
      </c>
      <c r="EF2200" s="9">
        <v>0</v>
      </c>
      <c r="EG2200" s="9">
        <v>0</v>
      </c>
      <c r="EH2200" s="9">
        <v>0</v>
      </c>
      <c r="EI2200" s="9">
        <v>0</v>
      </c>
      <c r="EJ2200" s="9">
        <v>0</v>
      </c>
      <c r="EK2200" s="9">
        <v>0</v>
      </c>
      <c r="EL2200" s="9">
        <v>0</v>
      </c>
      <c r="EM2200" s="9">
        <v>0</v>
      </c>
      <c r="EN2200" s="9">
        <v>0</v>
      </c>
      <c r="EO2200" s="9">
        <v>0</v>
      </c>
      <c r="EP2200" s="9">
        <v>0</v>
      </c>
      <c r="EQ2200" s="9">
        <v>0</v>
      </c>
      <c r="ER2200" s="9">
        <v>0</v>
      </c>
      <c r="ES2200" s="9">
        <v>0</v>
      </c>
      <c r="ET2200" s="9">
        <v>0</v>
      </c>
      <c r="EU2200" s="9">
        <v>0</v>
      </c>
      <c r="EV2200" s="9">
        <v>0</v>
      </c>
      <c r="EW2200" s="9">
        <v>0</v>
      </c>
      <c r="EX2200" s="9">
        <v>0</v>
      </c>
      <c r="EY2200" s="9">
        <v>0</v>
      </c>
      <c r="EZ2200" s="9">
        <v>0</v>
      </c>
      <c r="FA2200" s="9">
        <v>0</v>
      </c>
      <c r="FB2200" s="9">
        <v>0</v>
      </c>
      <c r="FC2200" s="9">
        <v>0</v>
      </c>
      <c r="FD2200" s="9">
        <v>0</v>
      </c>
      <c r="FE2200" s="9">
        <v>0</v>
      </c>
      <c r="FF2200">
        <v>0</v>
      </c>
    </row>
    <row r="2201" spans="1:162" x14ac:dyDescent="0.2">
      <c r="A2201" t="s">
        <v>809</v>
      </c>
      <c r="B2201" t="s">
        <v>4518</v>
      </c>
      <c r="C2201" t="s">
        <v>4599</v>
      </c>
      <c r="D2201" s="3">
        <v>5</v>
      </c>
      <c r="E2201" s="3">
        <v>5</v>
      </c>
      <c r="F2201" s="4">
        <v>0</v>
      </c>
      <c r="G2201" s="4">
        <v>0</v>
      </c>
      <c r="H2201" s="5">
        <v>5</v>
      </c>
      <c r="I2201">
        <v>5</v>
      </c>
      <c r="J2201" s="4">
        <v>0</v>
      </c>
      <c r="K2201">
        <v>0</v>
      </c>
      <c r="L2201" s="5">
        <v>5</v>
      </c>
      <c r="M2201">
        <v>5</v>
      </c>
      <c r="N2201" s="4">
        <v>0</v>
      </c>
      <c r="O2201">
        <v>0</v>
      </c>
      <c r="P2201" s="5">
        <v>5</v>
      </c>
      <c r="Q2201">
        <v>0</v>
      </c>
      <c r="R2201" s="4">
        <v>0</v>
      </c>
      <c r="S2201">
        <v>0</v>
      </c>
      <c r="T2201" s="5">
        <v>0</v>
      </c>
      <c r="U2201">
        <v>0</v>
      </c>
      <c r="V2201" s="4">
        <v>0</v>
      </c>
      <c r="W2201">
        <v>0</v>
      </c>
      <c r="X2201" s="5">
        <v>0</v>
      </c>
      <c r="Y2201">
        <v>0</v>
      </c>
      <c r="Z2201" s="4">
        <v>0</v>
      </c>
      <c r="AA2201">
        <v>0</v>
      </c>
      <c r="AB2201" s="5">
        <v>0</v>
      </c>
      <c r="AD2201">
        <v>5</v>
      </c>
      <c r="AE2201">
        <v>0</v>
      </c>
      <c r="AF2201" s="4">
        <v>0</v>
      </c>
      <c r="AG2201">
        <v>0</v>
      </c>
      <c r="AH2201" s="5">
        <v>0</v>
      </c>
      <c r="AI2201">
        <v>5</v>
      </c>
      <c r="AJ2201" s="4">
        <v>0</v>
      </c>
      <c r="AK2201">
        <v>0</v>
      </c>
      <c r="AL2201" s="5">
        <v>5</v>
      </c>
      <c r="AM2201">
        <v>5</v>
      </c>
      <c r="AN2201" s="4">
        <v>0</v>
      </c>
      <c r="AO2201">
        <v>0</v>
      </c>
      <c r="AP2201" s="5">
        <v>5</v>
      </c>
      <c r="AQ2201">
        <v>0</v>
      </c>
      <c r="AR2201" s="4">
        <v>0</v>
      </c>
      <c r="AS2201">
        <v>0</v>
      </c>
      <c r="AT2201" s="5">
        <v>0</v>
      </c>
      <c r="AU2201">
        <v>0</v>
      </c>
      <c r="AV2201" s="4">
        <v>0</v>
      </c>
      <c r="AW2201">
        <v>0</v>
      </c>
      <c r="AX2201" s="5">
        <v>0</v>
      </c>
      <c r="AY2201">
        <v>0</v>
      </c>
      <c r="AZ2201" s="4">
        <v>0</v>
      </c>
      <c r="BA2201">
        <v>0</v>
      </c>
      <c r="BB2201" s="5">
        <v>0</v>
      </c>
      <c r="BD2201">
        <v>5</v>
      </c>
      <c r="BE2201">
        <v>0</v>
      </c>
      <c r="BF2201" s="4">
        <v>0</v>
      </c>
      <c r="BG2201">
        <v>0</v>
      </c>
      <c r="BH2201" s="5">
        <v>0</v>
      </c>
      <c r="BI2201">
        <v>5</v>
      </c>
      <c r="BJ2201" s="4">
        <v>0</v>
      </c>
      <c r="BK2201">
        <v>0</v>
      </c>
      <c r="BL2201" s="5">
        <v>5</v>
      </c>
      <c r="BM2201">
        <v>5</v>
      </c>
      <c r="BN2201" s="4">
        <v>0</v>
      </c>
      <c r="BO2201">
        <v>0</v>
      </c>
      <c r="BP2201" s="5">
        <v>5</v>
      </c>
      <c r="BQ2201">
        <v>0</v>
      </c>
      <c r="BR2201" s="4">
        <v>0</v>
      </c>
      <c r="BS2201">
        <v>0</v>
      </c>
      <c r="BT2201" s="5">
        <v>0</v>
      </c>
      <c r="BU2201">
        <v>0</v>
      </c>
      <c r="BV2201" s="4">
        <v>0</v>
      </c>
      <c r="BW2201">
        <v>0</v>
      </c>
      <c r="BX2201" s="5">
        <v>0</v>
      </c>
      <c r="BY2201">
        <v>0</v>
      </c>
      <c r="BZ2201" s="4">
        <v>0</v>
      </c>
      <c r="CA2201">
        <v>0</v>
      </c>
      <c r="CB2201" s="5">
        <v>0</v>
      </c>
      <c r="CD2201">
        <v>5</v>
      </c>
      <c r="CE2201">
        <v>0</v>
      </c>
      <c r="CF2201" s="4">
        <v>0</v>
      </c>
      <c r="CG2201">
        <v>0</v>
      </c>
      <c r="CH2201" s="5">
        <v>0</v>
      </c>
      <c r="CI2201">
        <v>5</v>
      </c>
      <c r="CJ2201" s="4">
        <v>0</v>
      </c>
      <c r="CK2201">
        <v>0</v>
      </c>
      <c r="CL2201" s="5">
        <v>5</v>
      </c>
      <c r="CM2201">
        <v>5</v>
      </c>
      <c r="CN2201" s="4">
        <v>0</v>
      </c>
      <c r="CO2201">
        <v>0</v>
      </c>
      <c r="CP2201" s="5">
        <v>5</v>
      </c>
      <c r="CQ2201">
        <v>0</v>
      </c>
      <c r="CR2201" s="4">
        <v>0</v>
      </c>
      <c r="CS2201">
        <v>0</v>
      </c>
      <c r="CT2201" s="5">
        <v>0</v>
      </c>
      <c r="CU2201">
        <v>0</v>
      </c>
      <c r="CV2201" s="4">
        <v>0</v>
      </c>
      <c r="CW2201">
        <v>0</v>
      </c>
      <c r="CX2201" s="5">
        <v>0</v>
      </c>
      <c r="CY2201" s="21">
        <v>0</v>
      </c>
      <c r="CZ2201" s="21">
        <v>0</v>
      </c>
      <c r="DA2201" s="21">
        <v>0</v>
      </c>
      <c r="DB2201" s="5">
        <v>0</v>
      </c>
      <c r="DD2201" s="8">
        <v>0</v>
      </c>
      <c r="DE2201" s="8">
        <v>0</v>
      </c>
      <c r="DF2201" s="8">
        <v>0</v>
      </c>
      <c r="DG2201" s="8">
        <v>0</v>
      </c>
      <c r="DH2201" s="8">
        <v>0</v>
      </c>
      <c r="DI2201" s="8">
        <v>0</v>
      </c>
      <c r="DJ2201" s="8">
        <v>0</v>
      </c>
      <c r="DK2201" s="8">
        <v>0</v>
      </c>
      <c r="DL2201" s="8">
        <v>0</v>
      </c>
      <c r="DM2201" s="8">
        <v>0</v>
      </c>
      <c r="DN2201" s="8">
        <v>0</v>
      </c>
      <c r="DO2201" s="8">
        <v>0</v>
      </c>
      <c r="DP2201" s="8">
        <v>0</v>
      </c>
      <c r="DQ2201" s="8">
        <v>0</v>
      </c>
      <c r="DR2201" s="8">
        <v>0</v>
      </c>
      <c r="DS2201" s="8">
        <v>0</v>
      </c>
      <c r="DT2201" s="8">
        <v>0</v>
      </c>
      <c r="DU2201" s="8">
        <v>0</v>
      </c>
      <c r="DV2201" s="8">
        <v>0</v>
      </c>
      <c r="DW2201" s="8">
        <v>0</v>
      </c>
      <c r="DX2201" s="8">
        <v>0</v>
      </c>
      <c r="DY2201" s="8">
        <v>0</v>
      </c>
      <c r="DZ2201" s="8">
        <v>0</v>
      </c>
      <c r="EA2201" s="8">
        <v>0</v>
      </c>
      <c r="EB2201" s="8">
        <v>0</v>
      </c>
      <c r="EC2201" s="8">
        <v>0</v>
      </c>
      <c r="ED2201" s="20">
        <v>0</v>
      </c>
      <c r="EF2201" s="9">
        <v>0</v>
      </c>
      <c r="EG2201" s="9">
        <v>0</v>
      </c>
      <c r="EH2201" s="9">
        <v>0</v>
      </c>
      <c r="EI2201" s="9">
        <v>0</v>
      </c>
      <c r="EJ2201" s="9">
        <v>0</v>
      </c>
      <c r="EK2201" s="9">
        <v>0</v>
      </c>
      <c r="EL2201" s="9">
        <v>0</v>
      </c>
      <c r="EM2201" s="9">
        <v>0</v>
      </c>
      <c r="EN2201" s="9">
        <v>0</v>
      </c>
      <c r="EO2201" s="9">
        <v>0</v>
      </c>
      <c r="EP2201" s="9">
        <v>0</v>
      </c>
      <c r="EQ2201" s="9">
        <v>0</v>
      </c>
      <c r="ER2201" s="9">
        <v>0</v>
      </c>
      <c r="ES2201" s="9">
        <v>0</v>
      </c>
      <c r="ET2201" s="9">
        <v>0</v>
      </c>
      <c r="EU2201" s="9">
        <v>0</v>
      </c>
      <c r="EV2201" s="9">
        <v>0</v>
      </c>
      <c r="EW2201" s="9">
        <v>0</v>
      </c>
      <c r="EX2201" s="9">
        <v>0</v>
      </c>
      <c r="EY2201" s="9">
        <v>0</v>
      </c>
      <c r="EZ2201" s="9">
        <v>0</v>
      </c>
      <c r="FA2201" s="9">
        <v>0</v>
      </c>
      <c r="FB2201" s="9">
        <v>0</v>
      </c>
      <c r="FC2201" s="9">
        <v>0</v>
      </c>
      <c r="FD2201" s="9">
        <v>0</v>
      </c>
      <c r="FE2201" s="9">
        <v>0</v>
      </c>
      <c r="FF2201">
        <v>0</v>
      </c>
    </row>
    <row r="2202" spans="1:162" x14ac:dyDescent="0.2">
      <c r="A2202" t="s">
        <v>838</v>
      </c>
      <c r="B2202" t="s">
        <v>4519</v>
      </c>
      <c r="C2202" t="s">
        <v>4599</v>
      </c>
      <c r="D2202" s="3">
        <v>0</v>
      </c>
      <c r="E2202" s="3">
        <v>0</v>
      </c>
      <c r="F2202" s="4">
        <v>0</v>
      </c>
      <c r="G2202" s="4">
        <v>0</v>
      </c>
      <c r="H2202" s="5">
        <v>0</v>
      </c>
      <c r="I2202">
        <v>1</v>
      </c>
      <c r="J2202" s="4">
        <v>0</v>
      </c>
      <c r="K2202">
        <v>0</v>
      </c>
      <c r="L2202" s="5">
        <v>1</v>
      </c>
      <c r="M2202">
        <v>0</v>
      </c>
      <c r="N2202" s="4">
        <v>0</v>
      </c>
      <c r="O2202">
        <v>0</v>
      </c>
      <c r="P2202" s="5">
        <v>0</v>
      </c>
      <c r="Q2202">
        <v>0</v>
      </c>
      <c r="R2202" s="4">
        <v>0</v>
      </c>
      <c r="S2202">
        <v>0</v>
      </c>
      <c r="T2202" s="5">
        <v>0</v>
      </c>
      <c r="U2202">
        <v>0</v>
      </c>
      <c r="V2202" s="4">
        <v>0</v>
      </c>
      <c r="W2202">
        <v>0</v>
      </c>
      <c r="X2202" s="5">
        <v>0</v>
      </c>
      <c r="Y2202">
        <v>0</v>
      </c>
      <c r="Z2202" s="4">
        <v>0</v>
      </c>
      <c r="AA2202">
        <v>0</v>
      </c>
      <c r="AB2202" s="5">
        <v>0</v>
      </c>
      <c r="AD2202">
        <v>0</v>
      </c>
      <c r="AE2202">
        <v>0</v>
      </c>
      <c r="AF2202" s="4">
        <v>0</v>
      </c>
      <c r="AG2202">
        <v>0</v>
      </c>
      <c r="AH2202" s="5">
        <v>0</v>
      </c>
      <c r="AI2202">
        <v>0</v>
      </c>
      <c r="AJ2202" s="4">
        <v>0</v>
      </c>
      <c r="AK2202">
        <v>0</v>
      </c>
      <c r="AL2202" s="5">
        <v>0</v>
      </c>
      <c r="AM2202">
        <v>0</v>
      </c>
      <c r="AN2202" s="4">
        <v>0</v>
      </c>
      <c r="AO2202">
        <v>0</v>
      </c>
      <c r="AP2202" s="5">
        <v>0</v>
      </c>
      <c r="AQ2202">
        <v>0</v>
      </c>
      <c r="AR2202" s="4">
        <v>0</v>
      </c>
      <c r="AS2202">
        <v>0</v>
      </c>
      <c r="AT2202" s="5">
        <v>0</v>
      </c>
      <c r="AU2202">
        <v>0</v>
      </c>
      <c r="AV2202" s="4">
        <v>0</v>
      </c>
      <c r="AW2202">
        <v>0</v>
      </c>
      <c r="AX2202" s="5">
        <v>0</v>
      </c>
      <c r="AY2202">
        <v>0</v>
      </c>
      <c r="AZ2202" s="4">
        <v>0</v>
      </c>
      <c r="BA2202">
        <v>0</v>
      </c>
      <c r="BB2202" s="5">
        <v>0</v>
      </c>
      <c r="BD2202">
        <v>0</v>
      </c>
      <c r="BE2202">
        <v>0</v>
      </c>
      <c r="BF2202" s="4">
        <v>0</v>
      </c>
      <c r="BG2202">
        <v>0</v>
      </c>
      <c r="BH2202" s="5">
        <v>0</v>
      </c>
      <c r="BI2202">
        <v>0</v>
      </c>
      <c r="BJ2202" s="4">
        <v>0</v>
      </c>
      <c r="BK2202">
        <v>0</v>
      </c>
      <c r="BL2202" s="5">
        <v>0</v>
      </c>
      <c r="BM2202">
        <v>0</v>
      </c>
      <c r="BN2202" s="4">
        <v>0</v>
      </c>
      <c r="BO2202">
        <v>0</v>
      </c>
      <c r="BP2202" s="5">
        <v>0</v>
      </c>
      <c r="BQ2202">
        <v>0</v>
      </c>
      <c r="BR2202" s="4">
        <v>0</v>
      </c>
      <c r="BS2202">
        <v>0</v>
      </c>
      <c r="BT2202" s="5">
        <v>0</v>
      </c>
      <c r="BU2202">
        <v>0</v>
      </c>
      <c r="BV2202" s="4">
        <v>0</v>
      </c>
      <c r="BW2202">
        <v>0</v>
      </c>
      <c r="BX2202" s="5">
        <v>0</v>
      </c>
      <c r="BY2202">
        <v>0</v>
      </c>
      <c r="BZ2202" s="4">
        <v>0</v>
      </c>
      <c r="CA2202">
        <v>0</v>
      </c>
      <c r="CB2202" s="5">
        <v>0</v>
      </c>
      <c r="CD2202">
        <v>0</v>
      </c>
      <c r="CE2202">
        <v>1</v>
      </c>
      <c r="CF2202" s="4">
        <v>0</v>
      </c>
      <c r="CG2202">
        <v>0</v>
      </c>
      <c r="CH2202" s="5">
        <v>1</v>
      </c>
      <c r="CI2202">
        <v>0</v>
      </c>
      <c r="CJ2202" s="4">
        <v>0</v>
      </c>
      <c r="CK2202">
        <v>0</v>
      </c>
      <c r="CL2202" s="5">
        <v>0</v>
      </c>
      <c r="CM2202">
        <v>0</v>
      </c>
      <c r="CN2202" s="4">
        <v>0</v>
      </c>
      <c r="CO2202">
        <v>0</v>
      </c>
      <c r="CP2202" s="5">
        <v>0</v>
      </c>
      <c r="CQ2202">
        <v>0</v>
      </c>
      <c r="CR2202" s="4">
        <v>0</v>
      </c>
      <c r="CS2202">
        <v>0</v>
      </c>
      <c r="CT2202" s="5">
        <v>0</v>
      </c>
      <c r="CU2202">
        <v>0</v>
      </c>
      <c r="CV2202" s="4">
        <v>0</v>
      </c>
      <c r="CW2202">
        <v>0</v>
      </c>
      <c r="CX2202" s="5">
        <v>0</v>
      </c>
      <c r="CY2202" s="21">
        <v>0</v>
      </c>
      <c r="CZ2202" s="21">
        <v>0</v>
      </c>
      <c r="DA2202" s="21">
        <v>0</v>
      </c>
      <c r="DB2202" s="5">
        <v>0</v>
      </c>
      <c r="DD2202" s="8">
        <v>0</v>
      </c>
      <c r="DE2202" s="8">
        <v>0</v>
      </c>
      <c r="DF2202" s="8">
        <v>0</v>
      </c>
      <c r="DG2202" s="8">
        <v>0</v>
      </c>
      <c r="DH2202" s="8">
        <v>0</v>
      </c>
      <c r="DI2202" s="8">
        <v>0</v>
      </c>
      <c r="DJ2202" s="8">
        <v>0</v>
      </c>
      <c r="DK2202" s="8">
        <v>0</v>
      </c>
      <c r="DL2202" s="8">
        <v>0</v>
      </c>
      <c r="DM2202" s="8">
        <v>0</v>
      </c>
      <c r="DN2202" s="8">
        <v>0</v>
      </c>
      <c r="DO2202" s="8">
        <v>0</v>
      </c>
      <c r="DP2202" s="8">
        <v>0</v>
      </c>
      <c r="DQ2202" s="8">
        <v>0</v>
      </c>
      <c r="DR2202" s="8">
        <v>0</v>
      </c>
      <c r="DS2202" s="8">
        <v>0</v>
      </c>
      <c r="DT2202" s="8">
        <v>0</v>
      </c>
      <c r="DU2202" s="8">
        <v>0</v>
      </c>
      <c r="DV2202" s="8">
        <v>0</v>
      </c>
      <c r="DW2202" s="8">
        <v>0</v>
      </c>
      <c r="DX2202" s="8">
        <v>0</v>
      </c>
      <c r="DY2202" s="8">
        <v>0</v>
      </c>
      <c r="DZ2202" s="8">
        <v>0</v>
      </c>
      <c r="EA2202" s="8">
        <v>0</v>
      </c>
      <c r="EB2202" s="8">
        <v>0</v>
      </c>
      <c r="EC2202" s="8">
        <v>0</v>
      </c>
      <c r="ED2202" s="20">
        <v>0</v>
      </c>
      <c r="EF2202" s="9">
        <v>0</v>
      </c>
      <c r="EG2202" s="9">
        <v>0</v>
      </c>
      <c r="EH2202" s="9">
        <v>0</v>
      </c>
      <c r="EI2202" s="9">
        <v>0</v>
      </c>
      <c r="EJ2202" s="9">
        <v>0</v>
      </c>
      <c r="EK2202" s="9">
        <v>0</v>
      </c>
      <c r="EL2202" s="9">
        <v>0</v>
      </c>
      <c r="EM2202" s="9">
        <v>0</v>
      </c>
      <c r="EN2202" s="9">
        <v>0</v>
      </c>
      <c r="EO2202" s="9">
        <v>0</v>
      </c>
      <c r="EP2202" s="9">
        <v>0</v>
      </c>
      <c r="EQ2202" s="9">
        <v>0</v>
      </c>
      <c r="ER2202" s="9">
        <v>0</v>
      </c>
      <c r="ES2202" s="9">
        <v>0</v>
      </c>
      <c r="ET2202" s="9">
        <v>0</v>
      </c>
      <c r="EU2202" s="9">
        <v>0</v>
      </c>
      <c r="EV2202" s="9">
        <v>0</v>
      </c>
      <c r="EW2202" s="9">
        <v>0</v>
      </c>
      <c r="EX2202" s="9">
        <v>0</v>
      </c>
      <c r="EY2202" s="9">
        <v>0</v>
      </c>
      <c r="EZ2202" s="9">
        <v>0</v>
      </c>
      <c r="FA2202" s="9">
        <v>0</v>
      </c>
      <c r="FB2202" s="9">
        <v>0</v>
      </c>
      <c r="FC2202" s="9">
        <v>0</v>
      </c>
      <c r="FD2202" s="9">
        <v>0</v>
      </c>
      <c r="FE2202" s="9">
        <v>0</v>
      </c>
      <c r="FF2202">
        <v>0</v>
      </c>
    </row>
    <row r="2203" spans="1:162" x14ac:dyDescent="0.2">
      <c r="A2203" t="s">
        <v>677</v>
      </c>
      <c r="B2203" t="s">
        <v>4520</v>
      </c>
      <c r="C2203" t="s">
        <v>4599</v>
      </c>
      <c r="D2203" s="3">
        <v>5</v>
      </c>
      <c r="E2203" s="3">
        <v>5</v>
      </c>
      <c r="F2203" s="4">
        <v>0</v>
      </c>
      <c r="G2203" s="4">
        <v>0</v>
      </c>
      <c r="H2203" s="5">
        <v>5</v>
      </c>
      <c r="I2203">
        <v>5</v>
      </c>
      <c r="J2203" s="4">
        <v>0</v>
      </c>
      <c r="K2203">
        <v>0</v>
      </c>
      <c r="L2203" s="5">
        <v>5</v>
      </c>
      <c r="M2203">
        <v>5</v>
      </c>
      <c r="N2203" s="4">
        <v>0</v>
      </c>
      <c r="O2203">
        <v>0</v>
      </c>
      <c r="P2203" s="5">
        <v>5</v>
      </c>
      <c r="Q2203">
        <v>0</v>
      </c>
      <c r="R2203" s="4">
        <v>0</v>
      </c>
      <c r="S2203">
        <v>0</v>
      </c>
      <c r="T2203" s="5">
        <v>0</v>
      </c>
      <c r="U2203">
        <v>0</v>
      </c>
      <c r="V2203" s="4">
        <v>0</v>
      </c>
      <c r="W2203">
        <v>0</v>
      </c>
      <c r="X2203" s="5">
        <v>0</v>
      </c>
      <c r="Y2203">
        <v>0</v>
      </c>
      <c r="Z2203" s="4">
        <v>0</v>
      </c>
      <c r="AA2203">
        <v>0</v>
      </c>
      <c r="AB2203" s="5">
        <v>0</v>
      </c>
      <c r="AD2203">
        <v>5</v>
      </c>
      <c r="AE2203">
        <v>5</v>
      </c>
      <c r="AF2203" s="4">
        <v>0</v>
      </c>
      <c r="AG2203">
        <v>0</v>
      </c>
      <c r="AH2203" s="5">
        <v>5</v>
      </c>
      <c r="AI2203">
        <v>5</v>
      </c>
      <c r="AJ2203" s="4">
        <v>0</v>
      </c>
      <c r="AK2203">
        <v>0</v>
      </c>
      <c r="AL2203" s="5">
        <v>5</v>
      </c>
      <c r="AM2203">
        <v>0</v>
      </c>
      <c r="AN2203" s="4">
        <v>0</v>
      </c>
      <c r="AO2203">
        <v>0</v>
      </c>
      <c r="AP2203" s="5">
        <v>0</v>
      </c>
      <c r="AQ2203">
        <v>0</v>
      </c>
      <c r="AR2203" s="4">
        <v>0</v>
      </c>
      <c r="AS2203">
        <v>0</v>
      </c>
      <c r="AT2203" s="5">
        <v>0</v>
      </c>
      <c r="AU2203">
        <v>0</v>
      </c>
      <c r="AV2203" s="4">
        <v>0</v>
      </c>
      <c r="AW2203">
        <v>0</v>
      </c>
      <c r="AX2203" s="5">
        <v>0</v>
      </c>
      <c r="AY2203">
        <v>0</v>
      </c>
      <c r="AZ2203" s="4">
        <v>0</v>
      </c>
      <c r="BA2203">
        <v>0</v>
      </c>
      <c r="BB2203" s="5">
        <v>0</v>
      </c>
      <c r="BD2203">
        <v>5</v>
      </c>
      <c r="BE2203">
        <v>5</v>
      </c>
      <c r="BF2203" s="4">
        <v>0</v>
      </c>
      <c r="BG2203">
        <v>0</v>
      </c>
      <c r="BH2203" s="5">
        <v>5</v>
      </c>
      <c r="BI2203">
        <v>5</v>
      </c>
      <c r="BJ2203" s="4">
        <v>0</v>
      </c>
      <c r="BK2203">
        <v>0</v>
      </c>
      <c r="BL2203" s="5">
        <v>5</v>
      </c>
      <c r="BM2203">
        <v>0</v>
      </c>
      <c r="BN2203" s="4">
        <v>0</v>
      </c>
      <c r="BO2203">
        <v>0</v>
      </c>
      <c r="BP2203" s="5">
        <v>0</v>
      </c>
      <c r="BQ2203">
        <v>0</v>
      </c>
      <c r="BR2203" s="4">
        <v>0</v>
      </c>
      <c r="BS2203">
        <v>0</v>
      </c>
      <c r="BT2203" s="5">
        <v>0</v>
      </c>
      <c r="BU2203">
        <v>0</v>
      </c>
      <c r="BV2203" s="4">
        <v>0</v>
      </c>
      <c r="BW2203">
        <v>0</v>
      </c>
      <c r="BX2203" s="5">
        <v>0</v>
      </c>
      <c r="BY2203">
        <v>0</v>
      </c>
      <c r="BZ2203" s="4">
        <v>0</v>
      </c>
      <c r="CA2203">
        <v>0</v>
      </c>
      <c r="CB2203" s="5">
        <v>0</v>
      </c>
      <c r="CD2203">
        <v>5</v>
      </c>
      <c r="CE2203">
        <v>5</v>
      </c>
      <c r="CF2203" s="4">
        <v>0</v>
      </c>
      <c r="CG2203">
        <v>0</v>
      </c>
      <c r="CH2203" s="5">
        <v>5</v>
      </c>
      <c r="CI2203">
        <v>5</v>
      </c>
      <c r="CJ2203" s="4">
        <v>0</v>
      </c>
      <c r="CK2203">
        <v>0</v>
      </c>
      <c r="CL2203" s="5">
        <v>5</v>
      </c>
      <c r="CM2203">
        <v>0</v>
      </c>
      <c r="CN2203" s="4">
        <v>0</v>
      </c>
      <c r="CO2203">
        <v>0</v>
      </c>
      <c r="CP2203" s="5">
        <v>0</v>
      </c>
      <c r="CQ2203">
        <v>0</v>
      </c>
      <c r="CR2203" s="4">
        <v>0</v>
      </c>
      <c r="CS2203">
        <v>0</v>
      </c>
      <c r="CT2203" s="5">
        <v>0</v>
      </c>
      <c r="CU2203">
        <v>0</v>
      </c>
      <c r="CV2203" s="4">
        <v>0</v>
      </c>
      <c r="CW2203">
        <v>0</v>
      </c>
      <c r="CX2203" s="5">
        <v>0</v>
      </c>
      <c r="CY2203" s="21">
        <v>0</v>
      </c>
      <c r="CZ2203" s="21">
        <v>0</v>
      </c>
      <c r="DA2203" s="21">
        <v>0</v>
      </c>
      <c r="DB2203" s="5">
        <v>0</v>
      </c>
      <c r="DD2203" s="8">
        <v>0</v>
      </c>
      <c r="DE2203" s="8">
        <v>0</v>
      </c>
      <c r="DF2203" s="8">
        <v>0</v>
      </c>
      <c r="DG2203" s="8">
        <v>0</v>
      </c>
      <c r="DH2203" s="8">
        <v>0</v>
      </c>
      <c r="DI2203" s="8">
        <v>0</v>
      </c>
      <c r="DJ2203" s="8">
        <v>0</v>
      </c>
      <c r="DK2203" s="8">
        <v>0</v>
      </c>
      <c r="DL2203" s="8">
        <v>0</v>
      </c>
      <c r="DM2203" s="8">
        <v>0</v>
      </c>
      <c r="DN2203" s="8">
        <v>0</v>
      </c>
      <c r="DO2203" s="8">
        <v>0</v>
      </c>
      <c r="DP2203" s="8">
        <v>0</v>
      </c>
      <c r="DQ2203" s="8">
        <v>0</v>
      </c>
      <c r="DR2203" s="8">
        <v>0</v>
      </c>
      <c r="DS2203" s="8">
        <v>0</v>
      </c>
      <c r="DT2203" s="8">
        <v>0</v>
      </c>
      <c r="DU2203" s="8">
        <v>0</v>
      </c>
      <c r="DV2203" s="8">
        <v>0</v>
      </c>
      <c r="DW2203" s="8">
        <v>0</v>
      </c>
      <c r="DX2203" s="8">
        <v>0</v>
      </c>
      <c r="DY2203" s="8">
        <v>0</v>
      </c>
      <c r="DZ2203" s="8">
        <v>0</v>
      </c>
      <c r="EA2203" s="8">
        <v>0</v>
      </c>
      <c r="EB2203" s="8">
        <v>0</v>
      </c>
      <c r="EC2203" s="8">
        <v>0</v>
      </c>
      <c r="ED2203" s="20">
        <v>0</v>
      </c>
      <c r="EF2203" s="9">
        <v>0</v>
      </c>
      <c r="EG2203" s="9">
        <v>0</v>
      </c>
      <c r="EH2203" s="9">
        <v>0</v>
      </c>
      <c r="EI2203" s="9">
        <v>0</v>
      </c>
      <c r="EJ2203" s="9">
        <v>0</v>
      </c>
      <c r="EK2203" s="9">
        <v>0</v>
      </c>
      <c r="EL2203" s="9">
        <v>0</v>
      </c>
      <c r="EM2203" s="9">
        <v>0</v>
      </c>
      <c r="EN2203" s="9">
        <v>0</v>
      </c>
      <c r="EO2203" s="9">
        <v>0</v>
      </c>
      <c r="EP2203" s="9">
        <v>0</v>
      </c>
      <c r="EQ2203" s="9">
        <v>0</v>
      </c>
      <c r="ER2203" s="9">
        <v>0</v>
      </c>
      <c r="ES2203" s="9">
        <v>0</v>
      </c>
      <c r="ET2203" s="9">
        <v>0</v>
      </c>
      <c r="EU2203" s="9">
        <v>0</v>
      </c>
      <c r="EV2203" s="9">
        <v>0</v>
      </c>
      <c r="EW2203" s="9">
        <v>0</v>
      </c>
      <c r="EX2203" s="9">
        <v>0</v>
      </c>
      <c r="EY2203" s="9">
        <v>0</v>
      </c>
      <c r="EZ2203" s="9">
        <v>0</v>
      </c>
      <c r="FA2203" s="9">
        <v>0</v>
      </c>
      <c r="FB2203" s="9">
        <v>0</v>
      </c>
      <c r="FC2203" s="9">
        <v>0</v>
      </c>
      <c r="FD2203" s="9">
        <v>0</v>
      </c>
      <c r="FE2203" s="9">
        <v>0</v>
      </c>
      <c r="FF2203">
        <v>0</v>
      </c>
    </row>
    <row r="2204" spans="1:162" x14ac:dyDescent="0.2">
      <c r="A2204" t="s">
        <v>235</v>
      </c>
      <c r="B2204" t="s">
        <v>4521</v>
      </c>
      <c r="C2204" t="s">
        <v>3</v>
      </c>
      <c r="D2204" s="3">
        <v>0</v>
      </c>
      <c r="E2204" s="3">
        <v>5</v>
      </c>
      <c r="F2204" s="4">
        <v>0</v>
      </c>
      <c r="G2204" s="4">
        <v>0</v>
      </c>
      <c r="H2204" s="5">
        <v>5</v>
      </c>
      <c r="I2204">
        <v>5</v>
      </c>
      <c r="J2204" s="4">
        <v>0</v>
      </c>
      <c r="K2204">
        <v>0</v>
      </c>
      <c r="L2204" s="5">
        <v>5</v>
      </c>
      <c r="M2204">
        <v>0</v>
      </c>
      <c r="N2204" s="4">
        <v>0</v>
      </c>
      <c r="O2204">
        <v>0</v>
      </c>
      <c r="P2204" s="5">
        <v>0</v>
      </c>
      <c r="Q2204">
        <v>0</v>
      </c>
      <c r="R2204" s="4">
        <v>0</v>
      </c>
      <c r="S2204">
        <v>0</v>
      </c>
      <c r="T2204" s="5">
        <v>0</v>
      </c>
      <c r="U2204">
        <v>0</v>
      </c>
      <c r="V2204" s="4">
        <v>0</v>
      </c>
      <c r="W2204">
        <v>0</v>
      </c>
      <c r="X2204" s="5">
        <v>0</v>
      </c>
      <c r="Y2204">
        <v>0</v>
      </c>
      <c r="Z2204" s="4">
        <v>0</v>
      </c>
      <c r="AA2204">
        <v>0</v>
      </c>
      <c r="AB2204" s="5">
        <v>0</v>
      </c>
      <c r="AD2204">
        <v>0</v>
      </c>
      <c r="AE2204">
        <v>5</v>
      </c>
      <c r="AF2204" s="4">
        <v>0</v>
      </c>
      <c r="AG2204">
        <v>0</v>
      </c>
      <c r="AH2204" s="5">
        <v>5</v>
      </c>
      <c r="AI2204">
        <v>0</v>
      </c>
      <c r="AJ2204" s="4">
        <v>0</v>
      </c>
      <c r="AK2204">
        <v>0</v>
      </c>
      <c r="AL2204" s="5">
        <v>0</v>
      </c>
      <c r="AM2204">
        <v>0</v>
      </c>
      <c r="AN2204" s="4">
        <v>0</v>
      </c>
      <c r="AO2204">
        <v>0</v>
      </c>
      <c r="AP2204" s="5">
        <v>0</v>
      </c>
      <c r="AQ2204">
        <v>0</v>
      </c>
      <c r="AR2204" s="4">
        <v>0</v>
      </c>
      <c r="AS2204">
        <v>0</v>
      </c>
      <c r="AT2204" s="5">
        <v>0</v>
      </c>
      <c r="AU2204">
        <v>0</v>
      </c>
      <c r="AV2204" s="4">
        <v>0</v>
      </c>
      <c r="AW2204">
        <v>0</v>
      </c>
      <c r="AX2204" s="5">
        <v>0</v>
      </c>
      <c r="AY2204">
        <v>0</v>
      </c>
      <c r="AZ2204" s="4">
        <v>0</v>
      </c>
      <c r="BA2204">
        <v>0</v>
      </c>
      <c r="BB2204" s="5">
        <v>0</v>
      </c>
      <c r="BD2204">
        <v>5</v>
      </c>
      <c r="BE2204">
        <v>5</v>
      </c>
      <c r="BF2204" s="4">
        <v>0</v>
      </c>
      <c r="BG2204">
        <v>0</v>
      </c>
      <c r="BH2204" s="5">
        <v>5</v>
      </c>
      <c r="BI2204">
        <v>0</v>
      </c>
      <c r="BJ2204" s="4">
        <v>0</v>
      </c>
      <c r="BK2204">
        <v>0</v>
      </c>
      <c r="BL2204" s="5">
        <v>0</v>
      </c>
      <c r="BM2204">
        <v>0</v>
      </c>
      <c r="BN2204" s="4">
        <v>0</v>
      </c>
      <c r="BO2204">
        <v>0</v>
      </c>
      <c r="BP2204" s="5">
        <v>0</v>
      </c>
      <c r="BQ2204">
        <v>0</v>
      </c>
      <c r="BR2204" s="4">
        <v>0</v>
      </c>
      <c r="BS2204">
        <v>0</v>
      </c>
      <c r="BT2204" s="5">
        <v>0</v>
      </c>
      <c r="BU2204">
        <v>0</v>
      </c>
      <c r="BV2204" s="4">
        <v>0</v>
      </c>
      <c r="BW2204">
        <v>0</v>
      </c>
      <c r="BX2204" s="5">
        <v>0</v>
      </c>
      <c r="BY2204">
        <v>0</v>
      </c>
      <c r="BZ2204" s="4">
        <v>0</v>
      </c>
      <c r="CA2204">
        <v>0</v>
      </c>
      <c r="CB2204" s="5">
        <v>0</v>
      </c>
      <c r="CD2204">
        <v>5</v>
      </c>
      <c r="CE2204">
        <v>5</v>
      </c>
      <c r="CF2204" s="4">
        <v>0</v>
      </c>
      <c r="CG2204">
        <v>0</v>
      </c>
      <c r="CH2204" s="5">
        <v>5</v>
      </c>
      <c r="CI2204">
        <v>0</v>
      </c>
      <c r="CJ2204" s="4">
        <v>0</v>
      </c>
      <c r="CK2204">
        <v>0</v>
      </c>
      <c r="CL2204" s="5">
        <v>0</v>
      </c>
      <c r="CM2204">
        <v>0</v>
      </c>
      <c r="CN2204" s="4">
        <v>0</v>
      </c>
      <c r="CO2204">
        <v>0</v>
      </c>
      <c r="CP2204" s="5">
        <v>0</v>
      </c>
      <c r="CQ2204">
        <v>0</v>
      </c>
      <c r="CR2204" s="4">
        <v>0</v>
      </c>
      <c r="CS2204">
        <v>0</v>
      </c>
      <c r="CT2204" s="5">
        <v>0</v>
      </c>
      <c r="CU2204">
        <v>0</v>
      </c>
      <c r="CV2204" s="4">
        <v>0</v>
      </c>
      <c r="CW2204">
        <v>0</v>
      </c>
      <c r="CX2204" s="5">
        <v>0</v>
      </c>
      <c r="CY2204" s="21">
        <v>0</v>
      </c>
      <c r="CZ2204" s="21">
        <v>0</v>
      </c>
      <c r="DA2204" s="21">
        <v>0</v>
      </c>
      <c r="DB2204" s="5">
        <v>0</v>
      </c>
      <c r="DD2204" s="8">
        <v>0</v>
      </c>
      <c r="DE2204" s="8">
        <v>0</v>
      </c>
      <c r="DF2204" s="8">
        <v>0</v>
      </c>
      <c r="DG2204" s="8">
        <v>0</v>
      </c>
      <c r="DH2204" s="8">
        <v>0</v>
      </c>
      <c r="DI2204" s="8">
        <v>0</v>
      </c>
      <c r="DJ2204" s="8">
        <v>0</v>
      </c>
      <c r="DK2204" s="8">
        <v>0</v>
      </c>
      <c r="DL2204" s="8">
        <v>0</v>
      </c>
      <c r="DM2204" s="8">
        <v>0</v>
      </c>
      <c r="DN2204" s="8">
        <v>0</v>
      </c>
      <c r="DO2204" s="8">
        <v>0</v>
      </c>
      <c r="DP2204" s="8">
        <v>0</v>
      </c>
      <c r="DQ2204" s="8">
        <v>0</v>
      </c>
      <c r="DR2204" s="8">
        <v>0</v>
      </c>
      <c r="DS2204" s="8">
        <v>0</v>
      </c>
      <c r="DT2204" s="8">
        <v>0</v>
      </c>
      <c r="DU2204" s="8">
        <v>0</v>
      </c>
      <c r="DV2204" s="8">
        <v>0</v>
      </c>
      <c r="DW2204" s="8">
        <v>0</v>
      </c>
      <c r="DX2204" s="8">
        <v>0</v>
      </c>
      <c r="DY2204" s="8">
        <v>0</v>
      </c>
      <c r="DZ2204" s="8">
        <v>0</v>
      </c>
      <c r="EA2204" s="8">
        <v>0</v>
      </c>
      <c r="EB2204" s="8">
        <v>0</v>
      </c>
      <c r="EC2204" s="8">
        <v>0</v>
      </c>
      <c r="ED2204" s="20">
        <v>0</v>
      </c>
      <c r="EF2204" s="9">
        <v>0</v>
      </c>
      <c r="EG2204" s="9">
        <v>0</v>
      </c>
      <c r="EH2204" s="9">
        <v>0</v>
      </c>
      <c r="EI2204" s="9">
        <v>0</v>
      </c>
      <c r="EJ2204" s="9">
        <v>0</v>
      </c>
      <c r="EK2204" s="9">
        <v>0</v>
      </c>
      <c r="EL2204" s="9">
        <v>0</v>
      </c>
      <c r="EM2204" s="9">
        <v>0</v>
      </c>
      <c r="EN2204" s="9">
        <v>0</v>
      </c>
      <c r="EO2204" s="9">
        <v>0</v>
      </c>
      <c r="EP2204" s="9">
        <v>0</v>
      </c>
      <c r="EQ2204" s="9">
        <v>0</v>
      </c>
      <c r="ER2204" s="9">
        <v>0</v>
      </c>
      <c r="ES2204" s="9">
        <v>0</v>
      </c>
      <c r="ET2204" s="9">
        <v>0</v>
      </c>
      <c r="EU2204" s="9">
        <v>0</v>
      </c>
      <c r="EV2204" s="9">
        <v>0</v>
      </c>
      <c r="EW2204" s="9">
        <v>0</v>
      </c>
      <c r="EX2204" s="9">
        <v>0</v>
      </c>
      <c r="EY2204" s="9">
        <v>0</v>
      </c>
      <c r="EZ2204" s="9">
        <v>0</v>
      </c>
      <c r="FA2204" s="9">
        <v>0</v>
      </c>
      <c r="FB2204" s="9">
        <v>0</v>
      </c>
      <c r="FC2204" s="9">
        <v>0</v>
      </c>
      <c r="FD2204" s="9">
        <v>0</v>
      </c>
      <c r="FE2204" s="9">
        <v>0</v>
      </c>
      <c r="FF2204">
        <v>0</v>
      </c>
    </row>
    <row r="2205" spans="1:162" x14ac:dyDescent="0.2">
      <c r="A2205" t="s">
        <v>463</v>
      </c>
      <c r="B2205" t="s">
        <v>4522</v>
      </c>
      <c r="C2205" t="s">
        <v>3</v>
      </c>
      <c r="D2205" s="3">
        <v>0</v>
      </c>
      <c r="E2205" s="3">
        <v>6</v>
      </c>
      <c r="F2205" s="4">
        <v>0</v>
      </c>
      <c r="G2205" s="4">
        <v>0</v>
      </c>
      <c r="H2205" s="5">
        <v>6</v>
      </c>
      <c r="I2205">
        <v>0</v>
      </c>
      <c r="J2205" s="4">
        <v>0</v>
      </c>
      <c r="K2205">
        <v>0</v>
      </c>
      <c r="L2205" s="5">
        <v>0</v>
      </c>
      <c r="M2205">
        <v>0</v>
      </c>
      <c r="N2205" s="4">
        <v>0</v>
      </c>
      <c r="O2205">
        <v>0</v>
      </c>
      <c r="P2205" s="5">
        <v>0</v>
      </c>
      <c r="Q2205">
        <v>0</v>
      </c>
      <c r="R2205" s="4">
        <v>0</v>
      </c>
      <c r="S2205">
        <v>0</v>
      </c>
      <c r="T2205" s="5">
        <v>0</v>
      </c>
      <c r="U2205">
        <v>0</v>
      </c>
      <c r="V2205" s="4">
        <v>0</v>
      </c>
      <c r="W2205">
        <v>0</v>
      </c>
      <c r="X2205" s="5">
        <v>0</v>
      </c>
      <c r="Y2205">
        <v>0</v>
      </c>
      <c r="Z2205" s="4">
        <v>0</v>
      </c>
      <c r="AA2205">
        <v>0</v>
      </c>
      <c r="AB2205" s="5">
        <v>0</v>
      </c>
      <c r="AD2205">
        <v>0</v>
      </c>
      <c r="AE2205">
        <v>6</v>
      </c>
      <c r="AF2205" s="4">
        <v>0</v>
      </c>
      <c r="AG2205">
        <v>0</v>
      </c>
      <c r="AH2205" s="5">
        <v>6</v>
      </c>
      <c r="AI2205">
        <v>0</v>
      </c>
      <c r="AJ2205" s="4">
        <v>0</v>
      </c>
      <c r="AK2205">
        <v>0</v>
      </c>
      <c r="AL2205" s="5">
        <v>0</v>
      </c>
      <c r="AM2205">
        <v>0</v>
      </c>
      <c r="AN2205" s="4">
        <v>0</v>
      </c>
      <c r="AO2205">
        <v>0</v>
      </c>
      <c r="AP2205" s="5">
        <v>0</v>
      </c>
      <c r="AQ2205">
        <v>0</v>
      </c>
      <c r="AR2205" s="4">
        <v>0</v>
      </c>
      <c r="AS2205">
        <v>0</v>
      </c>
      <c r="AT2205" s="5">
        <v>0</v>
      </c>
      <c r="AU2205">
        <v>0</v>
      </c>
      <c r="AV2205" s="4">
        <v>0</v>
      </c>
      <c r="AW2205">
        <v>0</v>
      </c>
      <c r="AX2205" s="5">
        <v>0</v>
      </c>
      <c r="AY2205">
        <v>0</v>
      </c>
      <c r="AZ2205" s="4">
        <v>0</v>
      </c>
      <c r="BA2205">
        <v>0</v>
      </c>
      <c r="BB2205" s="5">
        <v>0</v>
      </c>
      <c r="BD2205">
        <v>0</v>
      </c>
      <c r="BE2205">
        <v>6</v>
      </c>
      <c r="BF2205" s="4">
        <v>0</v>
      </c>
      <c r="BG2205">
        <v>0</v>
      </c>
      <c r="BH2205" s="5">
        <v>6</v>
      </c>
      <c r="BI2205">
        <v>0</v>
      </c>
      <c r="BJ2205" s="4">
        <v>0</v>
      </c>
      <c r="BK2205">
        <v>0</v>
      </c>
      <c r="BL2205" s="5">
        <v>0</v>
      </c>
      <c r="BM2205">
        <v>0</v>
      </c>
      <c r="BN2205" s="4">
        <v>0</v>
      </c>
      <c r="BO2205">
        <v>0</v>
      </c>
      <c r="BP2205" s="5">
        <v>0</v>
      </c>
      <c r="BQ2205">
        <v>0</v>
      </c>
      <c r="BR2205" s="4">
        <v>0</v>
      </c>
      <c r="BS2205">
        <v>0</v>
      </c>
      <c r="BT2205" s="5">
        <v>0</v>
      </c>
      <c r="BU2205">
        <v>0</v>
      </c>
      <c r="BV2205" s="4">
        <v>0</v>
      </c>
      <c r="BW2205">
        <v>0</v>
      </c>
      <c r="BX2205" s="5">
        <v>0</v>
      </c>
      <c r="BY2205">
        <v>0</v>
      </c>
      <c r="BZ2205" s="4">
        <v>0</v>
      </c>
      <c r="CA2205">
        <v>0</v>
      </c>
      <c r="CB2205" s="5">
        <v>0</v>
      </c>
      <c r="CD2205">
        <v>1</v>
      </c>
      <c r="CE2205">
        <v>6</v>
      </c>
      <c r="CF2205" s="4">
        <v>0</v>
      </c>
      <c r="CG2205">
        <v>0</v>
      </c>
      <c r="CH2205" s="5">
        <v>6</v>
      </c>
      <c r="CI2205">
        <v>0</v>
      </c>
      <c r="CJ2205" s="4">
        <v>0</v>
      </c>
      <c r="CK2205">
        <v>0</v>
      </c>
      <c r="CL2205" s="5">
        <v>0</v>
      </c>
      <c r="CM2205">
        <v>0</v>
      </c>
      <c r="CN2205" s="4">
        <v>0</v>
      </c>
      <c r="CO2205">
        <v>0</v>
      </c>
      <c r="CP2205" s="5">
        <v>0</v>
      </c>
      <c r="CQ2205">
        <v>0</v>
      </c>
      <c r="CR2205" s="4">
        <v>0</v>
      </c>
      <c r="CS2205">
        <v>0</v>
      </c>
      <c r="CT2205" s="5">
        <v>0</v>
      </c>
      <c r="CU2205">
        <v>0</v>
      </c>
      <c r="CV2205" s="4">
        <v>0</v>
      </c>
      <c r="CW2205">
        <v>0</v>
      </c>
      <c r="CX2205" s="5">
        <v>0</v>
      </c>
      <c r="CY2205" s="21">
        <v>0</v>
      </c>
      <c r="CZ2205" s="21">
        <v>0</v>
      </c>
      <c r="DA2205" s="21">
        <v>0</v>
      </c>
      <c r="DB2205" s="5">
        <v>0</v>
      </c>
      <c r="DD2205" s="8">
        <v>0</v>
      </c>
      <c r="DE2205" s="8">
        <v>0</v>
      </c>
      <c r="DF2205" s="8">
        <v>0</v>
      </c>
      <c r="DG2205" s="8">
        <v>0</v>
      </c>
      <c r="DH2205" s="8">
        <v>0</v>
      </c>
      <c r="DI2205" s="8">
        <v>0</v>
      </c>
      <c r="DJ2205" s="8">
        <v>0</v>
      </c>
      <c r="DK2205" s="8">
        <v>0</v>
      </c>
      <c r="DL2205" s="8">
        <v>0</v>
      </c>
      <c r="DM2205" s="8">
        <v>0</v>
      </c>
      <c r="DN2205" s="8">
        <v>0</v>
      </c>
      <c r="DO2205" s="8">
        <v>0</v>
      </c>
      <c r="DP2205" s="8">
        <v>0</v>
      </c>
      <c r="DQ2205" s="8">
        <v>0</v>
      </c>
      <c r="DR2205" s="8">
        <v>0</v>
      </c>
      <c r="DS2205" s="8">
        <v>0</v>
      </c>
      <c r="DT2205" s="8">
        <v>0</v>
      </c>
      <c r="DU2205" s="8">
        <v>0</v>
      </c>
      <c r="DV2205" s="8">
        <v>0</v>
      </c>
      <c r="DW2205" s="8">
        <v>0</v>
      </c>
      <c r="DX2205" s="8">
        <v>0</v>
      </c>
      <c r="DY2205" s="8">
        <v>0</v>
      </c>
      <c r="DZ2205" s="8">
        <v>0</v>
      </c>
      <c r="EA2205" s="8">
        <v>0</v>
      </c>
      <c r="EB2205" s="8">
        <v>0</v>
      </c>
      <c r="EC2205" s="8">
        <v>0</v>
      </c>
      <c r="ED2205" s="20">
        <v>0</v>
      </c>
      <c r="EF2205" s="9">
        <v>0</v>
      </c>
      <c r="EG2205" s="9">
        <v>0</v>
      </c>
      <c r="EH2205" s="9">
        <v>0</v>
      </c>
      <c r="EI2205" s="9">
        <v>0</v>
      </c>
      <c r="EJ2205" s="9">
        <v>0</v>
      </c>
      <c r="EK2205" s="9">
        <v>0</v>
      </c>
      <c r="EL2205" s="9">
        <v>0</v>
      </c>
      <c r="EM2205" s="9">
        <v>0</v>
      </c>
      <c r="EN2205" s="9">
        <v>0</v>
      </c>
      <c r="EO2205" s="9">
        <v>0</v>
      </c>
      <c r="EP2205" s="9">
        <v>0</v>
      </c>
      <c r="EQ2205" s="9">
        <v>0</v>
      </c>
      <c r="ER2205" s="9">
        <v>0</v>
      </c>
      <c r="ES2205" s="9">
        <v>0</v>
      </c>
      <c r="ET2205" s="9">
        <v>0</v>
      </c>
      <c r="EU2205" s="9">
        <v>0</v>
      </c>
      <c r="EV2205" s="9">
        <v>0</v>
      </c>
      <c r="EW2205" s="9">
        <v>0</v>
      </c>
      <c r="EX2205" s="9">
        <v>0</v>
      </c>
      <c r="EY2205" s="9">
        <v>0</v>
      </c>
      <c r="EZ2205" s="9">
        <v>0</v>
      </c>
      <c r="FA2205" s="9">
        <v>0</v>
      </c>
      <c r="FB2205" s="9">
        <v>0</v>
      </c>
      <c r="FC2205" s="9">
        <v>0</v>
      </c>
      <c r="FD2205" s="9">
        <v>0</v>
      </c>
      <c r="FE2205" s="9">
        <v>0</v>
      </c>
      <c r="FF2205">
        <v>0</v>
      </c>
    </row>
    <row r="2206" spans="1:162" x14ac:dyDescent="0.2">
      <c r="A2206" t="s">
        <v>515</v>
      </c>
      <c r="B2206" t="s">
        <v>4523</v>
      </c>
      <c r="C2206" t="s">
        <v>3</v>
      </c>
      <c r="D2206" s="3">
        <v>4</v>
      </c>
      <c r="E2206" s="3">
        <v>4</v>
      </c>
      <c r="F2206" s="4">
        <v>0</v>
      </c>
      <c r="G2206" s="4">
        <v>0</v>
      </c>
      <c r="H2206" s="5">
        <v>4</v>
      </c>
      <c r="I2206">
        <v>4</v>
      </c>
      <c r="J2206" s="4">
        <v>0</v>
      </c>
      <c r="K2206">
        <v>0</v>
      </c>
      <c r="L2206" s="5">
        <v>4</v>
      </c>
      <c r="M2206">
        <v>0</v>
      </c>
      <c r="N2206" s="4">
        <v>0</v>
      </c>
      <c r="O2206">
        <v>0</v>
      </c>
      <c r="P2206" s="5">
        <v>0</v>
      </c>
      <c r="Q2206">
        <v>0</v>
      </c>
      <c r="R2206" s="4">
        <v>0</v>
      </c>
      <c r="S2206">
        <v>0</v>
      </c>
      <c r="T2206" s="5">
        <v>0</v>
      </c>
      <c r="U2206">
        <v>0</v>
      </c>
      <c r="V2206" s="4">
        <v>0</v>
      </c>
      <c r="W2206">
        <v>0</v>
      </c>
      <c r="X2206" s="5">
        <v>0</v>
      </c>
      <c r="Y2206">
        <v>0</v>
      </c>
      <c r="Z2206" s="4">
        <v>0</v>
      </c>
      <c r="AA2206">
        <v>0</v>
      </c>
      <c r="AB2206" s="5">
        <v>0</v>
      </c>
      <c r="AD2206">
        <v>4</v>
      </c>
      <c r="AE2206">
        <v>4</v>
      </c>
      <c r="AF2206" s="4">
        <v>0</v>
      </c>
      <c r="AG2206">
        <v>0</v>
      </c>
      <c r="AH2206" s="5">
        <v>4</v>
      </c>
      <c r="AI2206">
        <v>0</v>
      </c>
      <c r="AJ2206" s="4">
        <v>0</v>
      </c>
      <c r="AK2206">
        <v>0</v>
      </c>
      <c r="AL2206" s="5">
        <v>0</v>
      </c>
      <c r="AM2206">
        <v>0</v>
      </c>
      <c r="AN2206" s="4">
        <v>0</v>
      </c>
      <c r="AO2206">
        <v>0</v>
      </c>
      <c r="AP2206" s="5">
        <v>0</v>
      </c>
      <c r="AQ2206">
        <v>0</v>
      </c>
      <c r="AR2206" s="4">
        <v>0</v>
      </c>
      <c r="AS2206">
        <v>0</v>
      </c>
      <c r="AT2206" s="5">
        <v>0</v>
      </c>
      <c r="AU2206">
        <v>0</v>
      </c>
      <c r="AV2206" s="4">
        <v>0</v>
      </c>
      <c r="AW2206">
        <v>0</v>
      </c>
      <c r="AX2206" s="5">
        <v>0</v>
      </c>
      <c r="AY2206">
        <v>0</v>
      </c>
      <c r="AZ2206" s="4">
        <v>0</v>
      </c>
      <c r="BA2206">
        <v>0</v>
      </c>
      <c r="BB2206" s="5">
        <v>0</v>
      </c>
      <c r="BD2206">
        <v>4</v>
      </c>
      <c r="BE2206">
        <v>4</v>
      </c>
      <c r="BF2206" s="4">
        <v>0</v>
      </c>
      <c r="BG2206">
        <v>0</v>
      </c>
      <c r="BH2206" s="5">
        <v>4</v>
      </c>
      <c r="BI2206">
        <v>0</v>
      </c>
      <c r="BJ2206" s="4">
        <v>0</v>
      </c>
      <c r="BK2206">
        <v>0</v>
      </c>
      <c r="BL2206" s="5">
        <v>0</v>
      </c>
      <c r="BM2206">
        <v>0</v>
      </c>
      <c r="BN2206" s="4">
        <v>0</v>
      </c>
      <c r="BO2206">
        <v>0</v>
      </c>
      <c r="BP2206" s="5">
        <v>0</v>
      </c>
      <c r="BQ2206">
        <v>0</v>
      </c>
      <c r="BR2206" s="4">
        <v>0</v>
      </c>
      <c r="BS2206">
        <v>0</v>
      </c>
      <c r="BT2206" s="5">
        <v>0</v>
      </c>
      <c r="BU2206">
        <v>0</v>
      </c>
      <c r="BV2206" s="4">
        <v>0</v>
      </c>
      <c r="BW2206">
        <v>0</v>
      </c>
      <c r="BX2206" s="5">
        <v>0</v>
      </c>
      <c r="BY2206">
        <v>0</v>
      </c>
      <c r="BZ2206" s="4">
        <v>0</v>
      </c>
      <c r="CA2206">
        <v>0</v>
      </c>
      <c r="CB2206" s="5">
        <v>0</v>
      </c>
      <c r="CD2206">
        <v>4</v>
      </c>
      <c r="CE2206">
        <v>4</v>
      </c>
      <c r="CF2206" s="4">
        <v>0</v>
      </c>
      <c r="CG2206">
        <v>0</v>
      </c>
      <c r="CH2206" s="5">
        <v>4</v>
      </c>
      <c r="CI2206">
        <v>0</v>
      </c>
      <c r="CJ2206" s="4">
        <v>0</v>
      </c>
      <c r="CK2206">
        <v>0</v>
      </c>
      <c r="CL2206" s="5">
        <v>0</v>
      </c>
      <c r="CM2206">
        <v>0</v>
      </c>
      <c r="CN2206" s="4">
        <v>0</v>
      </c>
      <c r="CO2206">
        <v>0</v>
      </c>
      <c r="CP2206" s="5">
        <v>0</v>
      </c>
      <c r="CQ2206">
        <v>0</v>
      </c>
      <c r="CR2206" s="4">
        <v>0</v>
      </c>
      <c r="CS2206">
        <v>0</v>
      </c>
      <c r="CT2206" s="5">
        <v>0</v>
      </c>
      <c r="CU2206">
        <v>0</v>
      </c>
      <c r="CV2206" s="4">
        <v>0</v>
      </c>
      <c r="CW2206">
        <v>0</v>
      </c>
      <c r="CX2206" s="5">
        <v>0</v>
      </c>
      <c r="CY2206" s="21">
        <v>0</v>
      </c>
      <c r="CZ2206" s="21">
        <v>0</v>
      </c>
      <c r="DA2206" s="21">
        <v>0</v>
      </c>
      <c r="DB2206" s="5">
        <v>0</v>
      </c>
      <c r="DD2206" s="8">
        <v>0</v>
      </c>
      <c r="DE2206" s="8">
        <v>0</v>
      </c>
      <c r="DF2206" s="8">
        <v>0</v>
      </c>
      <c r="DG2206" s="8">
        <v>0</v>
      </c>
      <c r="DH2206" s="8">
        <v>0</v>
      </c>
      <c r="DI2206" s="8">
        <v>0</v>
      </c>
      <c r="DJ2206" s="8">
        <v>0</v>
      </c>
      <c r="DK2206" s="8">
        <v>0</v>
      </c>
      <c r="DL2206" s="8">
        <v>0</v>
      </c>
      <c r="DM2206" s="8">
        <v>0</v>
      </c>
      <c r="DN2206" s="8">
        <v>0</v>
      </c>
      <c r="DO2206" s="8">
        <v>0</v>
      </c>
      <c r="DP2206" s="8">
        <v>0</v>
      </c>
      <c r="DQ2206" s="8">
        <v>0</v>
      </c>
      <c r="DR2206" s="8">
        <v>0</v>
      </c>
      <c r="DS2206" s="8">
        <v>0</v>
      </c>
      <c r="DT2206" s="8">
        <v>0</v>
      </c>
      <c r="DU2206" s="8">
        <v>0</v>
      </c>
      <c r="DV2206" s="8">
        <v>0</v>
      </c>
      <c r="DW2206" s="8">
        <v>0</v>
      </c>
      <c r="DX2206" s="8">
        <v>0</v>
      </c>
      <c r="DY2206" s="8">
        <v>0</v>
      </c>
      <c r="DZ2206" s="8">
        <v>0</v>
      </c>
      <c r="EA2206" s="8">
        <v>0</v>
      </c>
      <c r="EB2206" s="8">
        <v>0</v>
      </c>
      <c r="EC2206" s="8">
        <v>0</v>
      </c>
      <c r="ED2206" s="20">
        <v>0</v>
      </c>
      <c r="EF2206" s="9">
        <v>0</v>
      </c>
      <c r="EG2206" s="9">
        <v>0</v>
      </c>
      <c r="EH2206" s="9">
        <v>0</v>
      </c>
      <c r="EI2206" s="9">
        <v>0</v>
      </c>
      <c r="EJ2206" s="9">
        <v>0</v>
      </c>
      <c r="EK2206" s="9">
        <v>0</v>
      </c>
      <c r="EL2206" s="9">
        <v>0</v>
      </c>
      <c r="EM2206" s="9">
        <v>0</v>
      </c>
      <c r="EN2206" s="9">
        <v>0</v>
      </c>
      <c r="EO2206" s="9">
        <v>0</v>
      </c>
      <c r="EP2206" s="9">
        <v>0</v>
      </c>
      <c r="EQ2206" s="9">
        <v>0</v>
      </c>
      <c r="ER2206" s="9">
        <v>0</v>
      </c>
      <c r="ES2206" s="9">
        <v>0</v>
      </c>
      <c r="ET2206" s="9">
        <v>0</v>
      </c>
      <c r="EU2206" s="9">
        <v>0</v>
      </c>
      <c r="EV2206" s="9">
        <v>0</v>
      </c>
      <c r="EW2206" s="9">
        <v>0</v>
      </c>
      <c r="EX2206" s="9">
        <v>0</v>
      </c>
      <c r="EY2206" s="9">
        <v>0</v>
      </c>
      <c r="EZ2206" s="9">
        <v>0</v>
      </c>
      <c r="FA2206" s="9">
        <v>0</v>
      </c>
      <c r="FB2206" s="9">
        <v>0</v>
      </c>
      <c r="FC2206" s="9">
        <v>0</v>
      </c>
      <c r="FD2206" s="9">
        <v>0</v>
      </c>
      <c r="FE2206" s="9">
        <v>0</v>
      </c>
      <c r="FF2206">
        <v>0</v>
      </c>
    </row>
    <row r="2207" spans="1:162" x14ac:dyDescent="0.2">
      <c r="A2207" t="s">
        <v>379</v>
      </c>
      <c r="B2207" t="s">
        <v>4524</v>
      </c>
      <c r="C2207" t="s">
        <v>3</v>
      </c>
      <c r="D2207" s="3">
        <v>0</v>
      </c>
      <c r="E2207" s="3">
        <v>1</v>
      </c>
      <c r="F2207" s="4">
        <v>0</v>
      </c>
      <c r="G2207" s="4">
        <v>0</v>
      </c>
      <c r="H2207" s="5">
        <v>1</v>
      </c>
      <c r="I2207">
        <v>1</v>
      </c>
      <c r="J2207" s="4">
        <v>0</v>
      </c>
      <c r="K2207">
        <v>0</v>
      </c>
      <c r="L2207" s="5">
        <v>1</v>
      </c>
      <c r="M2207">
        <v>0</v>
      </c>
      <c r="N2207" s="4">
        <v>0</v>
      </c>
      <c r="O2207">
        <v>0</v>
      </c>
      <c r="P2207" s="5">
        <v>0</v>
      </c>
      <c r="Q2207">
        <v>0</v>
      </c>
      <c r="R2207" s="4">
        <v>0</v>
      </c>
      <c r="S2207">
        <v>0</v>
      </c>
      <c r="T2207" s="5">
        <v>0</v>
      </c>
      <c r="U2207">
        <v>0</v>
      </c>
      <c r="V2207" s="4">
        <v>0</v>
      </c>
      <c r="W2207">
        <v>0</v>
      </c>
      <c r="X2207" s="5">
        <v>0</v>
      </c>
      <c r="Y2207">
        <v>0</v>
      </c>
      <c r="Z2207" s="4">
        <v>0</v>
      </c>
      <c r="AA2207">
        <v>0</v>
      </c>
      <c r="AB2207" s="5">
        <v>0</v>
      </c>
      <c r="AD2207">
        <v>1</v>
      </c>
      <c r="AE2207">
        <v>1</v>
      </c>
      <c r="AF2207" s="4">
        <v>0</v>
      </c>
      <c r="AG2207">
        <v>0</v>
      </c>
      <c r="AH2207" s="5">
        <v>1</v>
      </c>
      <c r="AI2207">
        <v>1</v>
      </c>
      <c r="AJ2207" s="4">
        <v>0</v>
      </c>
      <c r="AK2207">
        <v>0</v>
      </c>
      <c r="AL2207" s="5">
        <v>1</v>
      </c>
      <c r="AM2207">
        <v>0</v>
      </c>
      <c r="AN2207" s="4">
        <v>0</v>
      </c>
      <c r="AO2207">
        <v>0</v>
      </c>
      <c r="AP2207" s="5">
        <v>0</v>
      </c>
      <c r="AQ2207">
        <v>0</v>
      </c>
      <c r="AR2207" s="4">
        <v>0</v>
      </c>
      <c r="AS2207">
        <v>0</v>
      </c>
      <c r="AT2207" s="5">
        <v>0</v>
      </c>
      <c r="AU2207">
        <v>0</v>
      </c>
      <c r="AV2207" s="4">
        <v>0</v>
      </c>
      <c r="AW2207">
        <v>0</v>
      </c>
      <c r="AX2207" s="5">
        <v>0</v>
      </c>
      <c r="AY2207">
        <v>0</v>
      </c>
      <c r="AZ2207" s="4">
        <v>0</v>
      </c>
      <c r="BA2207">
        <v>0</v>
      </c>
      <c r="BB2207" s="5">
        <v>0</v>
      </c>
      <c r="BD2207">
        <v>1</v>
      </c>
      <c r="BE2207">
        <v>1</v>
      </c>
      <c r="BF2207" s="4">
        <v>0</v>
      </c>
      <c r="BG2207">
        <v>0</v>
      </c>
      <c r="BH2207" s="5">
        <v>1</v>
      </c>
      <c r="BI2207">
        <v>0</v>
      </c>
      <c r="BJ2207" s="4">
        <v>0</v>
      </c>
      <c r="BK2207">
        <v>0</v>
      </c>
      <c r="BL2207" s="5">
        <v>0</v>
      </c>
      <c r="BM2207">
        <v>0</v>
      </c>
      <c r="BN2207" s="4">
        <v>0</v>
      </c>
      <c r="BO2207">
        <v>0</v>
      </c>
      <c r="BP2207" s="5">
        <v>0</v>
      </c>
      <c r="BQ2207">
        <v>0</v>
      </c>
      <c r="BR2207" s="4">
        <v>0</v>
      </c>
      <c r="BS2207">
        <v>0</v>
      </c>
      <c r="BT2207" s="5">
        <v>0</v>
      </c>
      <c r="BU2207">
        <v>0</v>
      </c>
      <c r="BV2207" s="4">
        <v>0</v>
      </c>
      <c r="BW2207">
        <v>0</v>
      </c>
      <c r="BX2207" s="5">
        <v>0</v>
      </c>
      <c r="BY2207">
        <v>0</v>
      </c>
      <c r="BZ2207" s="4">
        <v>0</v>
      </c>
      <c r="CA2207">
        <v>0</v>
      </c>
      <c r="CB2207" s="5">
        <v>0</v>
      </c>
      <c r="CD2207">
        <v>1</v>
      </c>
      <c r="CE2207">
        <v>1</v>
      </c>
      <c r="CF2207" s="4">
        <v>0</v>
      </c>
      <c r="CG2207">
        <v>0</v>
      </c>
      <c r="CH2207" s="5">
        <v>1</v>
      </c>
      <c r="CI2207">
        <v>0</v>
      </c>
      <c r="CJ2207" s="4">
        <v>0</v>
      </c>
      <c r="CK2207">
        <v>0</v>
      </c>
      <c r="CL2207" s="5">
        <v>0</v>
      </c>
      <c r="CM2207">
        <v>0</v>
      </c>
      <c r="CN2207" s="4">
        <v>0</v>
      </c>
      <c r="CO2207">
        <v>0</v>
      </c>
      <c r="CP2207" s="5">
        <v>0</v>
      </c>
      <c r="CQ2207">
        <v>0</v>
      </c>
      <c r="CR2207" s="4">
        <v>0</v>
      </c>
      <c r="CS2207">
        <v>0</v>
      </c>
      <c r="CT2207" s="5">
        <v>0</v>
      </c>
      <c r="CU2207">
        <v>0</v>
      </c>
      <c r="CV2207" s="4">
        <v>0</v>
      </c>
      <c r="CW2207">
        <v>0</v>
      </c>
      <c r="CX2207" s="5">
        <v>0</v>
      </c>
      <c r="CY2207" s="21">
        <v>0</v>
      </c>
      <c r="CZ2207" s="21">
        <v>0</v>
      </c>
      <c r="DA2207" s="21">
        <v>0</v>
      </c>
      <c r="DB2207" s="5">
        <v>0</v>
      </c>
      <c r="DD2207" s="8">
        <v>0</v>
      </c>
      <c r="DE2207" s="8">
        <v>0</v>
      </c>
      <c r="DF2207" s="8">
        <v>0</v>
      </c>
      <c r="DG2207" s="8">
        <v>0</v>
      </c>
      <c r="DH2207" s="8">
        <v>0</v>
      </c>
      <c r="DI2207" s="8">
        <v>0</v>
      </c>
      <c r="DJ2207" s="8">
        <v>0</v>
      </c>
      <c r="DK2207" s="8">
        <v>0</v>
      </c>
      <c r="DL2207" s="8">
        <v>0</v>
      </c>
      <c r="DM2207" s="8">
        <v>0</v>
      </c>
      <c r="DN2207" s="8">
        <v>0</v>
      </c>
      <c r="DO2207" s="8">
        <v>0</v>
      </c>
      <c r="DP2207" s="8">
        <v>0</v>
      </c>
      <c r="DQ2207" s="8">
        <v>0</v>
      </c>
      <c r="DR2207" s="8">
        <v>0</v>
      </c>
      <c r="DS2207" s="8">
        <v>0</v>
      </c>
      <c r="DT2207" s="8">
        <v>0</v>
      </c>
      <c r="DU2207" s="8">
        <v>0</v>
      </c>
      <c r="DV2207" s="8">
        <v>0</v>
      </c>
      <c r="DW2207" s="8">
        <v>0</v>
      </c>
      <c r="DX2207" s="8">
        <v>0</v>
      </c>
      <c r="DY2207" s="8">
        <v>0</v>
      </c>
      <c r="DZ2207" s="8">
        <v>0</v>
      </c>
      <c r="EA2207" s="8">
        <v>0</v>
      </c>
      <c r="EB2207" s="8">
        <v>0</v>
      </c>
      <c r="EC2207" s="8">
        <v>0</v>
      </c>
      <c r="ED2207" s="20">
        <v>0</v>
      </c>
      <c r="EF2207" s="9">
        <v>0</v>
      </c>
      <c r="EG2207" s="9">
        <v>0</v>
      </c>
      <c r="EH2207" s="9">
        <v>0</v>
      </c>
      <c r="EI2207" s="9">
        <v>0</v>
      </c>
      <c r="EJ2207" s="9">
        <v>0</v>
      </c>
      <c r="EK2207" s="9">
        <v>0</v>
      </c>
      <c r="EL2207" s="9">
        <v>0</v>
      </c>
      <c r="EM2207" s="9">
        <v>0</v>
      </c>
      <c r="EN2207" s="9">
        <v>0</v>
      </c>
      <c r="EO2207" s="9">
        <v>0</v>
      </c>
      <c r="EP2207" s="9">
        <v>0</v>
      </c>
      <c r="EQ2207" s="9">
        <v>0</v>
      </c>
      <c r="ER2207" s="9">
        <v>0</v>
      </c>
      <c r="ES2207" s="9">
        <v>0</v>
      </c>
      <c r="ET2207" s="9">
        <v>0</v>
      </c>
      <c r="EU2207" s="9">
        <v>0</v>
      </c>
      <c r="EV2207" s="9">
        <v>0</v>
      </c>
      <c r="EW2207" s="9">
        <v>0</v>
      </c>
      <c r="EX2207" s="9">
        <v>0</v>
      </c>
      <c r="EY2207" s="9">
        <v>0</v>
      </c>
      <c r="EZ2207" s="9">
        <v>0</v>
      </c>
      <c r="FA2207" s="9">
        <v>0</v>
      </c>
      <c r="FB2207" s="9">
        <v>0</v>
      </c>
      <c r="FC2207" s="9">
        <v>0</v>
      </c>
      <c r="FD2207" s="9">
        <v>0</v>
      </c>
      <c r="FE2207" s="9">
        <v>0</v>
      </c>
      <c r="FF2207">
        <v>0</v>
      </c>
    </row>
    <row r="2208" spans="1:162" x14ac:dyDescent="0.2">
      <c r="A2208" t="s">
        <v>337</v>
      </c>
      <c r="B2208" t="s">
        <v>4525</v>
      </c>
      <c r="C2208" t="s">
        <v>3</v>
      </c>
      <c r="D2208" s="3">
        <v>0</v>
      </c>
      <c r="E2208" s="3">
        <v>1</v>
      </c>
      <c r="F2208" s="4">
        <v>0</v>
      </c>
      <c r="G2208" s="4">
        <v>0</v>
      </c>
      <c r="H2208" s="5">
        <v>1</v>
      </c>
      <c r="I2208">
        <v>1</v>
      </c>
      <c r="J2208" s="4">
        <v>0</v>
      </c>
      <c r="K2208">
        <v>0</v>
      </c>
      <c r="L2208" s="5">
        <v>1</v>
      </c>
      <c r="M2208">
        <v>0</v>
      </c>
      <c r="N2208" s="4">
        <v>0</v>
      </c>
      <c r="O2208">
        <v>0</v>
      </c>
      <c r="P2208" s="5">
        <v>0</v>
      </c>
      <c r="Q2208">
        <v>0</v>
      </c>
      <c r="R2208" s="4">
        <v>0</v>
      </c>
      <c r="S2208">
        <v>0</v>
      </c>
      <c r="T2208" s="5">
        <v>0</v>
      </c>
      <c r="U2208">
        <v>0</v>
      </c>
      <c r="V2208" s="4">
        <v>0</v>
      </c>
      <c r="W2208">
        <v>0</v>
      </c>
      <c r="X2208" s="5">
        <v>0</v>
      </c>
      <c r="Y2208">
        <v>0</v>
      </c>
      <c r="Z2208" s="4">
        <v>0</v>
      </c>
      <c r="AA2208">
        <v>0</v>
      </c>
      <c r="AB2208" s="5">
        <v>0</v>
      </c>
      <c r="AD2208">
        <v>0</v>
      </c>
      <c r="AE2208">
        <v>1</v>
      </c>
      <c r="AF2208" s="4">
        <v>0</v>
      </c>
      <c r="AG2208">
        <v>0</v>
      </c>
      <c r="AH2208" s="5">
        <v>1</v>
      </c>
      <c r="AI2208">
        <v>1</v>
      </c>
      <c r="AJ2208" s="4">
        <v>0</v>
      </c>
      <c r="AK2208">
        <v>0</v>
      </c>
      <c r="AL2208" s="5">
        <v>1</v>
      </c>
      <c r="AM2208">
        <v>0</v>
      </c>
      <c r="AN2208" s="4">
        <v>0</v>
      </c>
      <c r="AO2208">
        <v>0</v>
      </c>
      <c r="AP2208" s="5">
        <v>0</v>
      </c>
      <c r="AQ2208">
        <v>0</v>
      </c>
      <c r="AR2208" s="4">
        <v>0</v>
      </c>
      <c r="AS2208">
        <v>0</v>
      </c>
      <c r="AT2208" s="5">
        <v>0</v>
      </c>
      <c r="AU2208">
        <v>0</v>
      </c>
      <c r="AV2208" s="4">
        <v>0</v>
      </c>
      <c r="AW2208">
        <v>0</v>
      </c>
      <c r="AX2208" s="5">
        <v>0</v>
      </c>
      <c r="AY2208">
        <v>0</v>
      </c>
      <c r="AZ2208" s="4">
        <v>0</v>
      </c>
      <c r="BA2208">
        <v>0</v>
      </c>
      <c r="BB2208" s="5">
        <v>0</v>
      </c>
      <c r="BD2208">
        <v>0</v>
      </c>
      <c r="BE2208">
        <v>1</v>
      </c>
      <c r="BF2208" s="4">
        <v>0</v>
      </c>
      <c r="BG2208">
        <v>0</v>
      </c>
      <c r="BH2208" s="5">
        <v>1</v>
      </c>
      <c r="BI2208">
        <v>1</v>
      </c>
      <c r="BJ2208" s="4">
        <v>0</v>
      </c>
      <c r="BK2208">
        <v>0</v>
      </c>
      <c r="BL2208" s="5">
        <v>1</v>
      </c>
      <c r="BM2208">
        <v>0</v>
      </c>
      <c r="BN2208" s="4">
        <v>0</v>
      </c>
      <c r="BO2208">
        <v>0</v>
      </c>
      <c r="BP2208" s="5">
        <v>0</v>
      </c>
      <c r="BQ2208">
        <v>0</v>
      </c>
      <c r="BR2208" s="4">
        <v>0</v>
      </c>
      <c r="BS2208">
        <v>0</v>
      </c>
      <c r="BT2208" s="5">
        <v>0</v>
      </c>
      <c r="BU2208">
        <v>0</v>
      </c>
      <c r="BV2208" s="4">
        <v>0</v>
      </c>
      <c r="BW2208">
        <v>0</v>
      </c>
      <c r="BX2208" s="5">
        <v>0</v>
      </c>
      <c r="BY2208">
        <v>0</v>
      </c>
      <c r="BZ2208" s="4">
        <v>0</v>
      </c>
      <c r="CA2208">
        <v>0</v>
      </c>
      <c r="CB2208" s="5">
        <v>0</v>
      </c>
      <c r="CD2208">
        <v>1</v>
      </c>
      <c r="CE2208">
        <v>1</v>
      </c>
      <c r="CF2208" s="4">
        <v>0</v>
      </c>
      <c r="CG2208">
        <v>0</v>
      </c>
      <c r="CH2208" s="5">
        <v>1</v>
      </c>
      <c r="CI2208">
        <v>0</v>
      </c>
      <c r="CJ2208" s="4">
        <v>0</v>
      </c>
      <c r="CK2208">
        <v>0</v>
      </c>
      <c r="CL2208" s="5">
        <v>0</v>
      </c>
      <c r="CM2208">
        <v>0</v>
      </c>
      <c r="CN2208" s="4">
        <v>0</v>
      </c>
      <c r="CO2208">
        <v>0</v>
      </c>
      <c r="CP2208" s="5">
        <v>0</v>
      </c>
      <c r="CQ2208">
        <v>0</v>
      </c>
      <c r="CR2208" s="4">
        <v>0</v>
      </c>
      <c r="CS2208">
        <v>0</v>
      </c>
      <c r="CT2208" s="5">
        <v>0</v>
      </c>
      <c r="CU2208">
        <v>0</v>
      </c>
      <c r="CV2208" s="4">
        <v>0</v>
      </c>
      <c r="CW2208">
        <v>0</v>
      </c>
      <c r="CX2208" s="5">
        <v>0</v>
      </c>
      <c r="CY2208" s="21">
        <v>0</v>
      </c>
      <c r="CZ2208" s="21">
        <v>0</v>
      </c>
      <c r="DA2208" s="21">
        <v>0</v>
      </c>
      <c r="DB2208" s="5">
        <v>0</v>
      </c>
      <c r="DD2208" s="8">
        <v>0</v>
      </c>
      <c r="DE2208" s="8">
        <v>0</v>
      </c>
      <c r="DF2208" s="8">
        <v>0</v>
      </c>
      <c r="DG2208" s="8">
        <v>0</v>
      </c>
      <c r="DH2208" s="8">
        <v>0</v>
      </c>
      <c r="DI2208" s="8">
        <v>0</v>
      </c>
      <c r="DJ2208" s="8">
        <v>0</v>
      </c>
      <c r="DK2208" s="8">
        <v>0</v>
      </c>
      <c r="DL2208" s="8">
        <v>0</v>
      </c>
      <c r="DM2208" s="8">
        <v>0</v>
      </c>
      <c r="DN2208" s="8">
        <v>0</v>
      </c>
      <c r="DO2208" s="8">
        <v>0</v>
      </c>
      <c r="DP2208" s="8">
        <v>0</v>
      </c>
      <c r="DQ2208" s="8">
        <v>0</v>
      </c>
      <c r="DR2208" s="8">
        <v>0</v>
      </c>
      <c r="DS2208" s="8">
        <v>0</v>
      </c>
      <c r="DT2208" s="8">
        <v>0</v>
      </c>
      <c r="DU2208" s="8">
        <v>0</v>
      </c>
      <c r="DV2208" s="8">
        <v>0</v>
      </c>
      <c r="DW2208" s="8">
        <v>0</v>
      </c>
      <c r="DX2208" s="8">
        <v>0</v>
      </c>
      <c r="DY2208" s="8">
        <v>0</v>
      </c>
      <c r="DZ2208" s="8">
        <v>0</v>
      </c>
      <c r="EA2208" s="8">
        <v>0</v>
      </c>
      <c r="EB2208" s="8">
        <v>0</v>
      </c>
      <c r="EC2208" s="8">
        <v>0</v>
      </c>
      <c r="ED2208" s="20">
        <v>0</v>
      </c>
      <c r="EF2208" s="9">
        <v>0</v>
      </c>
      <c r="EG2208" s="9">
        <v>0</v>
      </c>
      <c r="EH2208" s="9">
        <v>0</v>
      </c>
      <c r="EI2208" s="9">
        <v>0</v>
      </c>
      <c r="EJ2208" s="9">
        <v>0</v>
      </c>
      <c r="EK2208" s="9">
        <v>0</v>
      </c>
      <c r="EL2208" s="9">
        <v>0</v>
      </c>
      <c r="EM2208" s="9">
        <v>0</v>
      </c>
      <c r="EN2208" s="9">
        <v>0</v>
      </c>
      <c r="EO2208" s="9">
        <v>0</v>
      </c>
      <c r="EP2208" s="9">
        <v>0</v>
      </c>
      <c r="EQ2208" s="9">
        <v>0</v>
      </c>
      <c r="ER2208" s="9">
        <v>0</v>
      </c>
      <c r="ES2208" s="9">
        <v>0</v>
      </c>
      <c r="ET2208" s="9">
        <v>0</v>
      </c>
      <c r="EU2208" s="9">
        <v>0</v>
      </c>
      <c r="EV2208" s="9">
        <v>0</v>
      </c>
      <c r="EW2208" s="9">
        <v>0</v>
      </c>
      <c r="EX2208" s="9">
        <v>0</v>
      </c>
      <c r="EY2208" s="9">
        <v>0</v>
      </c>
      <c r="EZ2208" s="9">
        <v>0</v>
      </c>
      <c r="FA2208" s="9">
        <v>0</v>
      </c>
      <c r="FB2208" s="9">
        <v>0</v>
      </c>
      <c r="FC2208" s="9">
        <v>0</v>
      </c>
      <c r="FD2208" s="9">
        <v>0</v>
      </c>
      <c r="FE2208" s="9">
        <v>0</v>
      </c>
      <c r="FF2208">
        <v>0</v>
      </c>
    </row>
    <row r="2209" spans="1:162" x14ac:dyDescent="0.2">
      <c r="A2209" t="s">
        <v>685</v>
      </c>
      <c r="B2209" t="s">
        <v>4526</v>
      </c>
      <c r="C2209" t="s">
        <v>3</v>
      </c>
      <c r="D2209" s="3">
        <v>0</v>
      </c>
      <c r="E2209" s="3">
        <v>4</v>
      </c>
      <c r="F2209" s="4">
        <v>0</v>
      </c>
      <c r="G2209" s="4">
        <v>0</v>
      </c>
      <c r="H2209" s="5">
        <v>4</v>
      </c>
      <c r="I2209">
        <v>4</v>
      </c>
      <c r="J2209" s="4">
        <v>0</v>
      </c>
      <c r="K2209">
        <v>0</v>
      </c>
      <c r="L2209" s="5">
        <v>4</v>
      </c>
      <c r="M2209">
        <v>4</v>
      </c>
      <c r="N2209" s="4">
        <v>0</v>
      </c>
      <c r="O2209">
        <v>0</v>
      </c>
      <c r="P2209" s="5">
        <v>4</v>
      </c>
      <c r="Q2209">
        <v>0</v>
      </c>
      <c r="R2209" s="4">
        <v>0</v>
      </c>
      <c r="S2209">
        <v>0</v>
      </c>
      <c r="T2209" s="5">
        <v>0</v>
      </c>
      <c r="U2209">
        <v>0</v>
      </c>
      <c r="V2209" s="4">
        <v>0</v>
      </c>
      <c r="W2209">
        <v>0</v>
      </c>
      <c r="X2209" s="5">
        <v>0</v>
      </c>
      <c r="Y2209">
        <v>0</v>
      </c>
      <c r="Z2209" s="4">
        <v>0</v>
      </c>
      <c r="AA2209">
        <v>0</v>
      </c>
      <c r="AB2209" s="5">
        <v>0</v>
      </c>
      <c r="AD2209">
        <v>4</v>
      </c>
      <c r="AE2209">
        <v>4</v>
      </c>
      <c r="AF2209" s="4">
        <v>0</v>
      </c>
      <c r="AG2209">
        <v>0</v>
      </c>
      <c r="AH2209" s="5">
        <v>4</v>
      </c>
      <c r="AI2209">
        <v>4</v>
      </c>
      <c r="AJ2209" s="4">
        <v>0</v>
      </c>
      <c r="AK2209">
        <v>0</v>
      </c>
      <c r="AL2209" s="5">
        <v>4</v>
      </c>
      <c r="AM2209">
        <v>0</v>
      </c>
      <c r="AN2209" s="4">
        <v>0</v>
      </c>
      <c r="AO2209">
        <v>0</v>
      </c>
      <c r="AP2209" s="5">
        <v>0</v>
      </c>
      <c r="AQ2209">
        <v>0</v>
      </c>
      <c r="AR2209" s="4">
        <v>0</v>
      </c>
      <c r="AS2209">
        <v>0</v>
      </c>
      <c r="AT2209" s="5">
        <v>0</v>
      </c>
      <c r="AU2209">
        <v>0</v>
      </c>
      <c r="AV2209" s="4">
        <v>0</v>
      </c>
      <c r="AW2209">
        <v>0</v>
      </c>
      <c r="AX2209" s="5">
        <v>0</v>
      </c>
      <c r="AY2209">
        <v>0</v>
      </c>
      <c r="AZ2209" s="4">
        <v>0</v>
      </c>
      <c r="BA2209">
        <v>0</v>
      </c>
      <c r="BB2209" s="5">
        <v>0</v>
      </c>
      <c r="BD2209">
        <v>4</v>
      </c>
      <c r="BE2209">
        <v>4</v>
      </c>
      <c r="BF2209" s="4">
        <v>0</v>
      </c>
      <c r="BG2209">
        <v>0</v>
      </c>
      <c r="BH2209" s="5">
        <v>4</v>
      </c>
      <c r="BI2209">
        <v>4</v>
      </c>
      <c r="BJ2209" s="4">
        <v>0</v>
      </c>
      <c r="BK2209">
        <v>0</v>
      </c>
      <c r="BL2209" s="5">
        <v>4</v>
      </c>
      <c r="BM2209">
        <v>0</v>
      </c>
      <c r="BN2209" s="4">
        <v>0</v>
      </c>
      <c r="BO2209">
        <v>0</v>
      </c>
      <c r="BP2209" s="5">
        <v>0</v>
      </c>
      <c r="BQ2209">
        <v>0</v>
      </c>
      <c r="BR2209" s="4">
        <v>0</v>
      </c>
      <c r="BS2209">
        <v>0</v>
      </c>
      <c r="BT2209" s="5">
        <v>0</v>
      </c>
      <c r="BU2209">
        <v>0</v>
      </c>
      <c r="BV2209" s="4">
        <v>0</v>
      </c>
      <c r="BW2209">
        <v>0</v>
      </c>
      <c r="BX2209" s="5">
        <v>0</v>
      </c>
      <c r="BY2209">
        <v>0</v>
      </c>
      <c r="BZ2209" s="4">
        <v>0</v>
      </c>
      <c r="CA2209">
        <v>0</v>
      </c>
      <c r="CB2209" s="5">
        <v>0</v>
      </c>
      <c r="CD2209">
        <v>4</v>
      </c>
      <c r="CE2209">
        <v>4</v>
      </c>
      <c r="CF2209" s="4">
        <v>0</v>
      </c>
      <c r="CG2209">
        <v>0</v>
      </c>
      <c r="CH2209" s="5">
        <v>4</v>
      </c>
      <c r="CI2209">
        <v>4</v>
      </c>
      <c r="CJ2209" s="4">
        <v>0</v>
      </c>
      <c r="CK2209">
        <v>0</v>
      </c>
      <c r="CL2209" s="5">
        <v>4</v>
      </c>
      <c r="CM2209">
        <v>0</v>
      </c>
      <c r="CN2209" s="4">
        <v>0</v>
      </c>
      <c r="CO2209">
        <v>0</v>
      </c>
      <c r="CP2209" s="5">
        <v>0</v>
      </c>
      <c r="CQ2209">
        <v>0</v>
      </c>
      <c r="CR2209" s="4">
        <v>0</v>
      </c>
      <c r="CS2209">
        <v>0</v>
      </c>
      <c r="CT2209" s="5">
        <v>0</v>
      </c>
      <c r="CU2209">
        <v>0</v>
      </c>
      <c r="CV2209" s="4">
        <v>0</v>
      </c>
      <c r="CW2209">
        <v>0</v>
      </c>
      <c r="CX2209" s="5">
        <v>0</v>
      </c>
      <c r="CY2209" s="21">
        <v>0</v>
      </c>
      <c r="CZ2209" s="21">
        <v>0</v>
      </c>
      <c r="DA2209" s="21">
        <v>0</v>
      </c>
      <c r="DB2209" s="5">
        <v>0</v>
      </c>
      <c r="DD2209" s="8">
        <v>0</v>
      </c>
      <c r="DE2209" s="8">
        <v>0</v>
      </c>
      <c r="DF2209" s="8">
        <v>0</v>
      </c>
      <c r="DG2209" s="8">
        <v>0</v>
      </c>
      <c r="DH2209" s="8">
        <v>0</v>
      </c>
      <c r="DI2209" s="8">
        <v>0</v>
      </c>
      <c r="DJ2209" s="8">
        <v>0</v>
      </c>
      <c r="DK2209" s="8">
        <v>0</v>
      </c>
      <c r="DL2209" s="8">
        <v>0</v>
      </c>
      <c r="DM2209" s="8">
        <v>0</v>
      </c>
      <c r="DN2209" s="8">
        <v>0</v>
      </c>
      <c r="DO2209" s="8">
        <v>0</v>
      </c>
      <c r="DP2209" s="8">
        <v>0</v>
      </c>
      <c r="DQ2209" s="8">
        <v>0</v>
      </c>
      <c r="DR2209" s="8">
        <v>0</v>
      </c>
      <c r="DS2209" s="8">
        <v>0</v>
      </c>
      <c r="DT2209" s="8">
        <v>0</v>
      </c>
      <c r="DU2209" s="8">
        <v>0</v>
      </c>
      <c r="DV2209" s="8">
        <v>0</v>
      </c>
      <c r="DW2209" s="8">
        <v>0</v>
      </c>
      <c r="DX2209" s="8">
        <v>0</v>
      </c>
      <c r="DY2209" s="8">
        <v>0</v>
      </c>
      <c r="DZ2209" s="8">
        <v>0</v>
      </c>
      <c r="EA2209" s="8">
        <v>0</v>
      </c>
      <c r="EB2209" s="8">
        <v>0</v>
      </c>
      <c r="EC2209" s="8">
        <v>0</v>
      </c>
      <c r="ED2209" s="20">
        <v>0</v>
      </c>
      <c r="EF2209" s="9">
        <v>0</v>
      </c>
      <c r="EG2209" s="9">
        <v>0</v>
      </c>
      <c r="EH2209" s="9">
        <v>0</v>
      </c>
      <c r="EI2209" s="9">
        <v>0</v>
      </c>
      <c r="EJ2209" s="9">
        <v>0</v>
      </c>
      <c r="EK2209" s="9">
        <v>0</v>
      </c>
      <c r="EL2209" s="9">
        <v>0</v>
      </c>
      <c r="EM2209" s="9">
        <v>0</v>
      </c>
      <c r="EN2209" s="9">
        <v>0</v>
      </c>
      <c r="EO2209" s="9">
        <v>0</v>
      </c>
      <c r="EP2209" s="9">
        <v>0</v>
      </c>
      <c r="EQ2209" s="9">
        <v>0</v>
      </c>
      <c r="ER2209" s="9">
        <v>0</v>
      </c>
      <c r="ES2209" s="9">
        <v>0</v>
      </c>
      <c r="ET2209" s="9">
        <v>0</v>
      </c>
      <c r="EU2209" s="9">
        <v>0</v>
      </c>
      <c r="EV2209" s="9">
        <v>0</v>
      </c>
      <c r="EW2209" s="9">
        <v>0</v>
      </c>
      <c r="EX2209" s="9">
        <v>0</v>
      </c>
      <c r="EY2209" s="9">
        <v>0</v>
      </c>
      <c r="EZ2209" s="9">
        <v>0</v>
      </c>
      <c r="FA2209" s="9">
        <v>0</v>
      </c>
      <c r="FB2209" s="9">
        <v>0</v>
      </c>
      <c r="FC2209" s="9">
        <v>0</v>
      </c>
      <c r="FD2209" s="9">
        <v>0</v>
      </c>
      <c r="FE2209" s="9">
        <v>0</v>
      </c>
      <c r="FF2209">
        <v>0</v>
      </c>
    </row>
    <row r="2210" spans="1:162" x14ac:dyDescent="0.2">
      <c r="A2210" t="s">
        <v>380</v>
      </c>
      <c r="B2210" t="s">
        <v>222</v>
      </c>
      <c r="C2210" t="s">
        <v>3</v>
      </c>
      <c r="D2210" s="3">
        <v>0</v>
      </c>
      <c r="E2210" s="3">
        <v>0</v>
      </c>
      <c r="F2210" s="4">
        <v>0</v>
      </c>
      <c r="G2210" s="4">
        <v>0</v>
      </c>
      <c r="H2210" s="5">
        <v>0</v>
      </c>
      <c r="I2210">
        <v>0</v>
      </c>
      <c r="J2210" s="4">
        <v>0</v>
      </c>
      <c r="K2210">
        <v>0</v>
      </c>
      <c r="L2210" s="5">
        <v>0</v>
      </c>
      <c r="M2210">
        <v>0</v>
      </c>
      <c r="N2210" s="4">
        <v>0</v>
      </c>
      <c r="O2210">
        <v>0</v>
      </c>
      <c r="P2210" s="5">
        <v>0</v>
      </c>
      <c r="Q2210">
        <v>0</v>
      </c>
      <c r="R2210" s="4">
        <v>0</v>
      </c>
      <c r="S2210">
        <v>0</v>
      </c>
      <c r="T2210" s="5">
        <v>0</v>
      </c>
      <c r="U2210">
        <v>0</v>
      </c>
      <c r="V2210" s="4">
        <v>0</v>
      </c>
      <c r="W2210">
        <v>0</v>
      </c>
      <c r="X2210" s="5">
        <v>0</v>
      </c>
      <c r="Y2210">
        <v>0</v>
      </c>
      <c r="Z2210" s="4">
        <v>0</v>
      </c>
      <c r="AA2210">
        <v>0</v>
      </c>
      <c r="AB2210" s="5">
        <v>0</v>
      </c>
      <c r="AD2210">
        <v>0</v>
      </c>
      <c r="AE2210">
        <v>5</v>
      </c>
      <c r="AF2210" s="4">
        <v>0</v>
      </c>
      <c r="AG2210">
        <v>0</v>
      </c>
      <c r="AH2210" s="5">
        <v>5</v>
      </c>
      <c r="AI2210">
        <v>0</v>
      </c>
      <c r="AJ2210" s="4">
        <v>0</v>
      </c>
      <c r="AK2210">
        <v>0</v>
      </c>
      <c r="AL2210" s="5">
        <v>0</v>
      </c>
      <c r="AM2210">
        <v>0</v>
      </c>
      <c r="AN2210" s="4">
        <v>0</v>
      </c>
      <c r="AO2210">
        <v>0</v>
      </c>
      <c r="AP2210" s="5">
        <v>0</v>
      </c>
      <c r="AQ2210">
        <v>0</v>
      </c>
      <c r="AR2210" s="4">
        <v>0</v>
      </c>
      <c r="AS2210">
        <v>0</v>
      </c>
      <c r="AT2210" s="5">
        <v>0</v>
      </c>
      <c r="AU2210">
        <v>0</v>
      </c>
      <c r="AV2210" s="4">
        <v>0</v>
      </c>
      <c r="AW2210">
        <v>0</v>
      </c>
      <c r="AX2210" s="5">
        <v>0</v>
      </c>
      <c r="AY2210">
        <v>0</v>
      </c>
      <c r="AZ2210" s="4">
        <v>0</v>
      </c>
      <c r="BA2210">
        <v>0</v>
      </c>
      <c r="BB2210" s="5">
        <v>0</v>
      </c>
      <c r="BD2210">
        <v>0</v>
      </c>
      <c r="BE2210">
        <v>5</v>
      </c>
      <c r="BF2210" s="4">
        <v>0</v>
      </c>
      <c r="BG2210">
        <v>0</v>
      </c>
      <c r="BH2210" s="5">
        <v>5</v>
      </c>
      <c r="BI2210">
        <v>0</v>
      </c>
      <c r="BJ2210" s="4">
        <v>0</v>
      </c>
      <c r="BK2210">
        <v>0</v>
      </c>
      <c r="BL2210" s="5">
        <v>0</v>
      </c>
      <c r="BM2210">
        <v>0</v>
      </c>
      <c r="BN2210" s="4">
        <v>0</v>
      </c>
      <c r="BO2210">
        <v>0</v>
      </c>
      <c r="BP2210" s="5">
        <v>0</v>
      </c>
      <c r="BQ2210">
        <v>0</v>
      </c>
      <c r="BR2210" s="4">
        <v>0</v>
      </c>
      <c r="BS2210">
        <v>0</v>
      </c>
      <c r="BT2210" s="5">
        <v>0</v>
      </c>
      <c r="BU2210">
        <v>0</v>
      </c>
      <c r="BV2210" s="4">
        <v>0</v>
      </c>
      <c r="BW2210">
        <v>0</v>
      </c>
      <c r="BX2210" s="5">
        <v>0</v>
      </c>
      <c r="BY2210">
        <v>0</v>
      </c>
      <c r="BZ2210" s="4">
        <v>0</v>
      </c>
      <c r="CA2210">
        <v>0</v>
      </c>
      <c r="CB2210" s="5">
        <v>0</v>
      </c>
      <c r="CD2210">
        <v>0</v>
      </c>
      <c r="CE2210">
        <v>5</v>
      </c>
      <c r="CF2210" s="4">
        <v>0</v>
      </c>
      <c r="CG2210">
        <v>0</v>
      </c>
      <c r="CH2210" s="5">
        <v>5</v>
      </c>
      <c r="CI2210">
        <v>0</v>
      </c>
      <c r="CJ2210" s="4">
        <v>0</v>
      </c>
      <c r="CK2210">
        <v>0</v>
      </c>
      <c r="CL2210" s="5">
        <v>0</v>
      </c>
      <c r="CM2210">
        <v>0</v>
      </c>
      <c r="CN2210" s="4">
        <v>0</v>
      </c>
      <c r="CO2210">
        <v>0</v>
      </c>
      <c r="CP2210" s="5">
        <v>0</v>
      </c>
      <c r="CQ2210">
        <v>0</v>
      </c>
      <c r="CR2210" s="4">
        <v>0</v>
      </c>
      <c r="CS2210">
        <v>0</v>
      </c>
      <c r="CT2210" s="5">
        <v>0</v>
      </c>
      <c r="CU2210">
        <v>0</v>
      </c>
      <c r="CV2210" s="4">
        <v>0</v>
      </c>
      <c r="CW2210">
        <v>0</v>
      </c>
      <c r="CX2210" s="5">
        <v>0</v>
      </c>
      <c r="CY2210" s="21">
        <v>0</v>
      </c>
      <c r="CZ2210" s="21">
        <v>0</v>
      </c>
      <c r="DA2210" s="21">
        <v>0</v>
      </c>
      <c r="DB2210" s="5">
        <v>0</v>
      </c>
      <c r="DD2210" s="8">
        <v>0</v>
      </c>
      <c r="DE2210" s="8">
        <v>0</v>
      </c>
      <c r="DF2210" s="8">
        <v>0</v>
      </c>
      <c r="DG2210" s="8">
        <v>0</v>
      </c>
      <c r="DH2210" s="8">
        <v>0</v>
      </c>
      <c r="DI2210" s="8">
        <v>0</v>
      </c>
      <c r="DJ2210" s="8">
        <v>0</v>
      </c>
      <c r="DK2210" s="8">
        <v>0</v>
      </c>
      <c r="DL2210" s="8">
        <v>0</v>
      </c>
      <c r="DM2210" s="8">
        <v>0</v>
      </c>
      <c r="DN2210" s="8">
        <v>0</v>
      </c>
      <c r="DO2210" s="8">
        <v>0</v>
      </c>
      <c r="DP2210" s="8">
        <v>0</v>
      </c>
      <c r="DQ2210" s="8">
        <v>0</v>
      </c>
      <c r="DR2210" s="8">
        <v>0</v>
      </c>
      <c r="DS2210" s="8">
        <v>0</v>
      </c>
      <c r="DT2210" s="8">
        <v>0</v>
      </c>
      <c r="DU2210" s="8">
        <v>0</v>
      </c>
      <c r="DV2210" s="8">
        <v>0</v>
      </c>
      <c r="DW2210" s="8">
        <v>0</v>
      </c>
      <c r="DX2210" s="8">
        <v>0</v>
      </c>
      <c r="DY2210" s="8">
        <v>0</v>
      </c>
      <c r="DZ2210" s="8">
        <v>0</v>
      </c>
      <c r="EA2210" s="8">
        <v>0</v>
      </c>
      <c r="EB2210" s="8">
        <v>0</v>
      </c>
      <c r="EC2210" s="8">
        <v>0</v>
      </c>
      <c r="ED2210" s="20">
        <v>0</v>
      </c>
      <c r="EF2210" s="9">
        <v>0</v>
      </c>
      <c r="EG2210" s="9">
        <v>0</v>
      </c>
      <c r="EH2210" s="9">
        <v>0</v>
      </c>
      <c r="EI2210" s="9">
        <v>0</v>
      </c>
      <c r="EJ2210" s="9">
        <v>0</v>
      </c>
      <c r="EK2210" s="9">
        <v>0</v>
      </c>
      <c r="EL2210" s="9">
        <v>0</v>
      </c>
      <c r="EM2210" s="9">
        <v>0</v>
      </c>
      <c r="EN2210" s="9">
        <v>0</v>
      </c>
      <c r="EO2210" s="9">
        <v>0</v>
      </c>
      <c r="EP2210" s="9">
        <v>0</v>
      </c>
      <c r="EQ2210" s="9">
        <v>0</v>
      </c>
      <c r="ER2210" s="9">
        <v>0</v>
      </c>
      <c r="ES2210" s="9">
        <v>0</v>
      </c>
      <c r="ET2210" s="9">
        <v>0</v>
      </c>
      <c r="EU2210" s="9">
        <v>0</v>
      </c>
      <c r="EV2210" s="9">
        <v>0</v>
      </c>
      <c r="EW2210" s="9">
        <v>0</v>
      </c>
      <c r="EX2210" s="9">
        <v>0</v>
      </c>
      <c r="EY2210" s="9">
        <v>0</v>
      </c>
      <c r="EZ2210" s="9">
        <v>0</v>
      </c>
      <c r="FA2210" s="9">
        <v>0</v>
      </c>
      <c r="FB2210" s="9">
        <v>0</v>
      </c>
      <c r="FC2210" s="9">
        <v>0</v>
      </c>
      <c r="FD2210" s="9">
        <v>0</v>
      </c>
      <c r="FE2210" s="9">
        <v>0</v>
      </c>
      <c r="FF2210">
        <v>0</v>
      </c>
    </row>
    <row r="2211" spans="1:162" x14ac:dyDescent="0.2">
      <c r="A2211" t="s">
        <v>605</v>
      </c>
      <c r="B2211" t="s">
        <v>4527</v>
      </c>
      <c r="C2211" t="s">
        <v>3</v>
      </c>
      <c r="D2211" s="3">
        <v>0</v>
      </c>
      <c r="E2211" s="3">
        <v>5</v>
      </c>
      <c r="F2211" s="4">
        <v>0</v>
      </c>
      <c r="G2211" s="4">
        <v>0</v>
      </c>
      <c r="H2211" s="5">
        <v>5</v>
      </c>
      <c r="I2211">
        <v>5</v>
      </c>
      <c r="J2211" s="4">
        <v>0</v>
      </c>
      <c r="K2211">
        <v>0</v>
      </c>
      <c r="L2211" s="5">
        <v>5</v>
      </c>
      <c r="M2211">
        <v>5</v>
      </c>
      <c r="N2211" s="4">
        <v>0</v>
      </c>
      <c r="O2211">
        <v>0</v>
      </c>
      <c r="P2211" s="5">
        <v>5</v>
      </c>
      <c r="Q2211">
        <v>0</v>
      </c>
      <c r="R2211" s="4">
        <v>0</v>
      </c>
      <c r="S2211">
        <v>0</v>
      </c>
      <c r="T2211" s="5">
        <v>0</v>
      </c>
      <c r="U2211">
        <v>0</v>
      </c>
      <c r="V2211" s="4">
        <v>0</v>
      </c>
      <c r="W2211">
        <v>0</v>
      </c>
      <c r="X2211" s="5">
        <v>0</v>
      </c>
      <c r="Y2211">
        <v>0</v>
      </c>
      <c r="Z2211" s="4">
        <v>0</v>
      </c>
      <c r="AA2211">
        <v>0</v>
      </c>
      <c r="AB2211" s="5">
        <v>0</v>
      </c>
      <c r="AD2211">
        <v>5</v>
      </c>
      <c r="AE2211">
        <v>5</v>
      </c>
      <c r="AF2211" s="4">
        <v>0</v>
      </c>
      <c r="AG2211">
        <v>0</v>
      </c>
      <c r="AH2211" s="5">
        <v>5</v>
      </c>
      <c r="AI2211">
        <v>5</v>
      </c>
      <c r="AJ2211" s="4">
        <v>0</v>
      </c>
      <c r="AK2211">
        <v>0</v>
      </c>
      <c r="AL2211" s="5">
        <v>5</v>
      </c>
      <c r="AM2211">
        <v>0</v>
      </c>
      <c r="AN2211" s="4">
        <v>0</v>
      </c>
      <c r="AO2211">
        <v>0</v>
      </c>
      <c r="AP2211" s="5">
        <v>0</v>
      </c>
      <c r="AQ2211">
        <v>0</v>
      </c>
      <c r="AR2211" s="4">
        <v>0</v>
      </c>
      <c r="AS2211">
        <v>0</v>
      </c>
      <c r="AT2211" s="5">
        <v>0</v>
      </c>
      <c r="AU2211">
        <v>0</v>
      </c>
      <c r="AV2211" s="4">
        <v>0</v>
      </c>
      <c r="AW2211">
        <v>0</v>
      </c>
      <c r="AX2211" s="5">
        <v>0</v>
      </c>
      <c r="AY2211">
        <v>0</v>
      </c>
      <c r="AZ2211" s="4">
        <v>0</v>
      </c>
      <c r="BA2211">
        <v>0</v>
      </c>
      <c r="BB2211" s="5">
        <v>0</v>
      </c>
      <c r="BD2211">
        <v>5</v>
      </c>
      <c r="BE2211">
        <v>5</v>
      </c>
      <c r="BF2211" s="4">
        <v>0</v>
      </c>
      <c r="BG2211">
        <v>0</v>
      </c>
      <c r="BH2211" s="5">
        <v>5</v>
      </c>
      <c r="BI2211">
        <v>5</v>
      </c>
      <c r="BJ2211" s="4">
        <v>0</v>
      </c>
      <c r="BK2211">
        <v>0</v>
      </c>
      <c r="BL2211" s="5">
        <v>5</v>
      </c>
      <c r="BM2211">
        <v>0</v>
      </c>
      <c r="BN2211" s="4">
        <v>0</v>
      </c>
      <c r="BO2211">
        <v>0</v>
      </c>
      <c r="BP2211" s="5">
        <v>0</v>
      </c>
      <c r="BQ2211">
        <v>0</v>
      </c>
      <c r="BR2211" s="4">
        <v>0</v>
      </c>
      <c r="BS2211">
        <v>0</v>
      </c>
      <c r="BT2211" s="5">
        <v>0</v>
      </c>
      <c r="BU2211">
        <v>0</v>
      </c>
      <c r="BV2211" s="4">
        <v>0</v>
      </c>
      <c r="BW2211">
        <v>0</v>
      </c>
      <c r="BX2211" s="5">
        <v>0</v>
      </c>
      <c r="BY2211">
        <v>0</v>
      </c>
      <c r="BZ2211" s="4">
        <v>0</v>
      </c>
      <c r="CA2211">
        <v>0</v>
      </c>
      <c r="CB2211" s="5">
        <v>0</v>
      </c>
      <c r="CD2211">
        <v>5</v>
      </c>
      <c r="CE2211">
        <v>5</v>
      </c>
      <c r="CF2211" s="4">
        <v>0</v>
      </c>
      <c r="CG2211">
        <v>0</v>
      </c>
      <c r="CH2211" s="5">
        <v>5</v>
      </c>
      <c r="CI2211">
        <v>5</v>
      </c>
      <c r="CJ2211" s="4">
        <v>0</v>
      </c>
      <c r="CK2211">
        <v>0</v>
      </c>
      <c r="CL2211" s="5">
        <v>5</v>
      </c>
      <c r="CM2211">
        <v>0</v>
      </c>
      <c r="CN2211" s="4">
        <v>0</v>
      </c>
      <c r="CO2211">
        <v>0</v>
      </c>
      <c r="CP2211" s="5">
        <v>0</v>
      </c>
      <c r="CQ2211">
        <v>0</v>
      </c>
      <c r="CR2211" s="4">
        <v>0</v>
      </c>
      <c r="CS2211">
        <v>0</v>
      </c>
      <c r="CT2211" s="5">
        <v>0</v>
      </c>
      <c r="CU2211">
        <v>0</v>
      </c>
      <c r="CV2211" s="4">
        <v>0</v>
      </c>
      <c r="CW2211">
        <v>0</v>
      </c>
      <c r="CX2211" s="5">
        <v>0</v>
      </c>
      <c r="CY2211" s="21">
        <v>0</v>
      </c>
      <c r="CZ2211" s="21">
        <v>0</v>
      </c>
      <c r="DA2211" s="21">
        <v>0</v>
      </c>
      <c r="DB2211" s="5">
        <v>0</v>
      </c>
      <c r="DD2211" s="8">
        <v>0</v>
      </c>
      <c r="DE2211" s="8">
        <v>0</v>
      </c>
      <c r="DF2211" s="8">
        <v>0</v>
      </c>
      <c r="DG2211" s="8">
        <v>0</v>
      </c>
      <c r="DH2211" s="8">
        <v>0</v>
      </c>
      <c r="DI2211" s="8">
        <v>0</v>
      </c>
      <c r="DJ2211" s="8">
        <v>0</v>
      </c>
      <c r="DK2211" s="8">
        <v>0</v>
      </c>
      <c r="DL2211" s="8">
        <v>0</v>
      </c>
      <c r="DM2211" s="8">
        <v>0</v>
      </c>
      <c r="DN2211" s="8">
        <v>0</v>
      </c>
      <c r="DO2211" s="8">
        <v>0</v>
      </c>
      <c r="DP2211" s="8">
        <v>0</v>
      </c>
      <c r="DQ2211" s="8">
        <v>0</v>
      </c>
      <c r="DR2211" s="8">
        <v>0</v>
      </c>
      <c r="DS2211" s="8">
        <v>0</v>
      </c>
      <c r="DT2211" s="8">
        <v>0</v>
      </c>
      <c r="DU2211" s="8">
        <v>0</v>
      </c>
      <c r="DV2211" s="8">
        <v>0</v>
      </c>
      <c r="DW2211" s="8">
        <v>0</v>
      </c>
      <c r="DX2211" s="8">
        <v>0</v>
      </c>
      <c r="DY2211" s="8">
        <v>0</v>
      </c>
      <c r="DZ2211" s="8">
        <v>0</v>
      </c>
      <c r="EA2211" s="8">
        <v>0</v>
      </c>
      <c r="EB2211" s="8">
        <v>0</v>
      </c>
      <c r="EC2211" s="8">
        <v>0</v>
      </c>
      <c r="ED2211" s="20">
        <v>0</v>
      </c>
      <c r="EF2211" s="9">
        <v>0</v>
      </c>
      <c r="EG2211" s="9">
        <v>0</v>
      </c>
      <c r="EH2211" s="9">
        <v>0</v>
      </c>
      <c r="EI2211" s="9">
        <v>0</v>
      </c>
      <c r="EJ2211" s="9">
        <v>0</v>
      </c>
      <c r="EK2211" s="9">
        <v>0</v>
      </c>
      <c r="EL2211" s="9">
        <v>0</v>
      </c>
      <c r="EM2211" s="9">
        <v>0</v>
      </c>
      <c r="EN2211" s="9">
        <v>0</v>
      </c>
      <c r="EO2211" s="9">
        <v>0</v>
      </c>
      <c r="EP2211" s="9">
        <v>0</v>
      </c>
      <c r="EQ2211" s="9">
        <v>0</v>
      </c>
      <c r="ER2211" s="9">
        <v>0</v>
      </c>
      <c r="ES2211" s="9">
        <v>0</v>
      </c>
      <c r="ET2211" s="9">
        <v>0</v>
      </c>
      <c r="EU2211" s="9">
        <v>0</v>
      </c>
      <c r="EV2211" s="9">
        <v>0</v>
      </c>
      <c r="EW2211" s="9">
        <v>0</v>
      </c>
      <c r="EX2211" s="9">
        <v>0</v>
      </c>
      <c r="EY2211" s="9">
        <v>0</v>
      </c>
      <c r="EZ2211" s="9">
        <v>0</v>
      </c>
      <c r="FA2211" s="9">
        <v>0</v>
      </c>
      <c r="FB2211" s="9">
        <v>0</v>
      </c>
      <c r="FC2211" s="9">
        <v>0</v>
      </c>
      <c r="FD2211" s="9">
        <v>0</v>
      </c>
      <c r="FE2211" s="9">
        <v>0</v>
      </c>
      <c r="FF2211">
        <v>0</v>
      </c>
    </row>
    <row r="2212" spans="1:162" x14ac:dyDescent="0.2">
      <c r="A2212" t="s">
        <v>508</v>
      </c>
      <c r="B2212" t="s">
        <v>4528</v>
      </c>
      <c r="C2212" t="s">
        <v>3</v>
      </c>
      <c r="D2212" s="3">
        <v>0</v>
      </c>
      <c r="E2212" s="3">
        <v>5</v>
      </c>
      <c r="F2212" s="4">
        <v>0</v>
      </c>
      <c r="G2212" s="4">
        <v>0</v>
      </c>
      <c r="H2212" s="5">
        <v>5</v>
      </c>
      <c r="I2212">
        <v>4</v>
      </c>
      <c r="J2212" s="4">
        <v>0</v>
      </c>
      <c r="K2212">
        <v>0</v>
      </c>
      <c r="L2212" s="5">
        <v>4</v>
      </c>
      <c r="M2212">
        <v>4</v>
      </c>
      <c r="N2212" s="4">
        <v>0</v>
      </c>
      <c r="O2212">
        <v>0</v>
      </c>
      <c r="P2212" s="5">
        <v>4</v>
      </c>
      <c r="Q2212">
        <v>0</v>
      </c>
      <c r="R2212" s="4">
        <v>0</v>
      </c>
      <c r="S2212">
        <v>0</v>
      </c>
      <c r="T2212" s="5">
        <v>0</v>
      </c>
      <c r="U2212">
        <v>0</v>
      </c>
      <c r="V2212" s="4">
        <v>0</v>
      </c>
      <c r="W2212">
        <v>0</v>
      </c>
      <c r="X2212" s="5">
        <v>0</v>
      </c>
      <c r="Y2212">
        <v>0</v>
      </c>
      <c r="Z2212" s="4">
        <v>0</v>
      </c>
      <c r="AA2212">
        <v>0</v>
      </c>
      <c r="AB2212" s="5">
        <v>0</v>
      </c>
      <c r="AD2212">
        <v>0</v>
      </c>
      <c r="AE2212">
        <v>4</v>
      </c>
      <c r="AF2212" s="4">
        <v>0</v>
      </c>
      <c r="AG2212">
        <v>0</v>
      </c>
      <c r="AH2212" s="5">
        <v>4</v>
      </c>
      <c r="AI2212">
        <v>4</v>
      </c>
      <c r="AJ2212" s="4">
        <v>0</v>
      </c>
      <c r="AK2212">
        <v>0</v>
      </c>
      <c r="AL2212" s="5">
        <v>4</v>
      </c>
      <c r="AM2212">
        <v>4</v>
      </c>
      <c r="AN2212" s="4">
        <v>0</v>
      </c>
      <c r="AO2212">
        <v>0</v>
      </c>
      <c r="AP2212" s="5">
        <v>4</v>
      </c>
      <c r="AQ2212">
        <v>0</v>
      </c>
      <c r="AR2212" s="4">
        <v>0</v>
      </c>
      <c r="AS2212">
        <v>0</v>
      </c>
      <c r="AT2212" s="5">
        <v>0</v>
      </c>
      <c r="AU2212">
        <v>0</v>
      </c>
      <c r="AV2212" s="4">
        <v>0</v>
      </c>
      <c r="AW2212">
        <v>0</v>
      </c>
      <c r="AX2212" s="5">
        <v>0</v>
      </c>
      <c r="AY2212">
        <v>0</v>
      </c>
      <c r="AZ2212" s="4">
        <v>0</v>
      </c>
      <c r="BA2212">
        <v>0</v>
      </c>
      <c r="BB2212" s="5">
        <v>0</v>
      </c>
      <c r="BD2212">
        <v>5</v>
      </c>
      <c r="BE2212">
        <v>4</v>
      </c>
      <c r="BF2212" s="4">
        <v>0</v>
      </c>
      <c r="BG2212">
        <v>0</v>
      </c>
      <c r="BH2212" s="5">
        <v>4</v>
      </c>
      <c r="BI2212">
        <v>4</v>
      </c>
      <c r="BJ2212" s="4">
        <v>0</v>
      </c>
      <c r="BK2212">
        <v>0</v>
      </c>
      <c r="BL2212" s="5">
        <v>4</v>
      </c>
      <c r="BM2212">
        <v>4</v>
      </c>
      <c r="BN2212" s="4">
        <v>0</v>
      </c>
      <c r="BO2212">
        <v>0</v>
      </c>
      <c r="BP2212" s="5">
        <v>4</v>
      </c>
      <c r="BQ2212">
        <v>0</v>
      </c>
      <c r="BR2212" s="4">
        <v>0</v>
      </c>
      <c r="BS2212">
        <v>0</v>
      </c>
      <c r="BT2212" s="5">
        <v>0</v>
      </c>
      <c r="BU2212">
        <v>0</v>
      </c>
      <c r="BV2212" s="4">
        <v>0</v>
      </c>
      <c r="BW2212">
        <v>0</v>
      </c>
      <c r="BX2212" s="5">
        <v>0</v>
      </c>
      <c r="BY2212">
        <v>0</v>
      </c>
      <c r="BZ2212" s="4">
        <v>0</v>
      </c>
      <c r="CA2212">
        <v>0</v>
      </c>
      <c r="CB2212" s="5">
        <v>0</v>
      </c>
      <c r="CD2212">
        <v>5</v>
      </c>
      <c r="CE2212">
        <v>4</v>
      </c>
      <c r="CF2212" s="4">
        <v>0</v>
      </c>
      <c r="CG2212">
        <v>0</v>
      </c>
      <c r="CH2212" s="5">
        <v>4</v>
      </c>
      <c r="CI2212">
        <v>4</v>
      </c>
      <c r="CJ2212" s="4">
        <v>0</v>
      </c>
      <c r="CK2212">
        <v>0</v>
      </c>
      <c r="CL2212" s="5">
        <v>4</v>
      </c>
      <c r="CM2212">
        <v>4</v>
      </c>
      <c r="CN2212" s="4">
        <v>0</v>
      </c>
      <c r="CO2212">
        <v>0</v>
      </c>
      <c r="CP2212" s="5">
        <v>4</v>
      </c>
      <c r="CQ2212">
        <v>0</v>
      </c>
      <c r="CR2212" s="4">
        <v>0</v>
      </c>
      <c r="CS2212">
        <v>0</v>
      </c>
      <c r="CT2212" s="5">
        <v>0</v>
      </c>
      <c r="CU2212">
        <v>0</v>
      </c>
      <c r="CV2212" s="4">
        <v>0</v>
      </c>
      <c r="CW2212">
        <v>0</v>
      </c>
      <c r="CX2212" s="5">
        <v>0</v>
      </c>
      <c r="CY2212" s="21">
        <v>0</v>
      </c>
      <c r="CZ2212" s="21">
        <v>0</v>
      </c>
      <c r="DA2212" s="21">
        <v>0</v>
      </c>
      <c r="DB2212" s="5">
        <v>0</v>
      </c>
      <c r="DD2212" s="8">
        <v>0</v>
      </c>
      <c r="DE2212" s="8">
        <v>0</v>
      </c>
      <c r="DF2212" s="8">
        <v>0</v>
      </c>
      <c r="DG2212" s="8">
        <v>0</v>
      </c>
      <c r="DH2212" s="8">
        <v>0</v>
      </c>
      <c r="DI2212" s="8">
        <v>0</v>
      </c>
      <c r="DJ2212" s="8">
        <v>0</v>
      </c>
      <c r="DK2212" s="8">
        <v>0</v>
      </c>
      <c r="DL2212" s="8">
        <v>0</v>
      </c>
      <c r="DM2212" s="8">
        <v>0</v>
      </c>
      <c r="DN2212" s="8">
        <v>0</v>
      </c>
      <c r="DO2212" s="8">
        <v>0</v>
      </c>
      <c r="DP2212" s="8">
        <v>0</v>
      </c>
      <c r="DQ2212" s="8">
        <v>0</v>
      </c>
      <c r="DR2212" s="8">
        <v>0</v>
      </c>
      <c r="DS2212" s="8">
        <v>0</v>
      </c>
      <c r="DT2212" s="8">
        <v>0</v>
      </c>
      <c r="DU2212" s="8">
        <v>0</v>
      </c>
      <c r="DV2212" s="8">
        <v>0</v>
      </c>
      <c r="DW2212" s="8">
        <v>0</v>
      </c>
      <c r="DX2212" s="8">
        <v>0</v>
      </c>
      <c r="DY2212" s="8">
        <v>0</v>
      </c>
      <c r="DZ2212" s="8">
        <v>0</v>
      </c>
      <c r="EA2212" s="8">
        <v>0</v>
      </c>
      <c r="EB2212" s="8">
        <v>0</v>
      </c>
      <c r="EC2212" s="8">
        <v>0</v>
      </c>
      <c r="ED2212" s="20">
        <v>0</v>
      </c>
      <c r="EF2212" s="9">
        <v>0</v>
      </c>
      <c r="EG2212" s="9">
        <v>0</v>
      </c>
      <c r="EH2212" s="9">
        <v>0</v>
      </c>
      <c r="EI2212" s="9">
        <v>0</v>
      </c>
      <c r="EJ2212" s="9">
        <v>0</v>
      </c>
      <c r="EK2212" s="9">
        <v>0</v>
      </c>
      <c r="EL2212" s="9">
        <v>0</v>
      </c>
      <c r="EM2212" s="9">
        <v>0</v>
      </c>
      <c r="EN2212" s="9">
        <v>0</v>
      </c>
      <c r="EO2212" s="9">
        <v>0</v>
      </c>
      <c r="EP2212" s="9">
        <v>0</v>
      </c>
      <c r="EQ2212" s="9">
        <v>0</v>
      </c>
      <c r="ER2212" s="9">
        <v>0</v>
      </c>
      <c r="ES2212" s="9">
        <v>0</v>
      </c>
      <c r="ET2212" s="9">
        <v>0</v>
      </c>
      <c r="EU2212" s="9">
        <v>0</v>
      </c>
      <c r="EV2212" s="9">
        <v>0</v>
      </c>
      <c r="EW2212" s="9">
        <v>0</v>
      </c>
      <c r="EX2212" s="9">
        <v>0</v>
      </c>
      <c r="EY2212" s="9">
        <v>0</v>
      </c>
      <c r="EZ2212" s="9">
        <v>0</v>
      </c>
      <c r="FA2212" s="9">
        <v>0</v>
      </c>
      <c r="FB2212" s="9">
        <v>0</v>
      </c>
      <c r="FC2212" s="9">
        <v>0</v>
      </c>
      <c r="FD2212" s="9">
        <v>0</v>
      </c>
      <c r="FE2212" s="9">
        <v>0</v>
      </c>
      <c r="FF2212">
        <v>0</v>
      </c>
    </row>
    <row r="2213" spans="1:162" x14ac:dyDescent="0.2">
      <c r="A2213" t="s">
        <v>665</v>
      </c>
      <c r="B2213" t="s">
        <v>4529</v>
      </c>
      <c r="C2213" t="s">
        <v>3</v>
      </c>
      <c r="D2213" s="3">
        <v>0</v>
      </c>
      <c r="E2213" s="3">
        <v>5</v>
      </c>
      <c r="F2213" s="4">
        <v>0</v>
      </c>
      <c r="G2213" s="4">
        <v>0</v>
      </c>
      <c r="H2213" s="5">
        <v>5</v>
      </c>
      <c r="I2213">
        <v>5</v>
      </c>
      <c r="J2213" s="4">
        <v>0</v>
      </c>
      <c r="K2213">
        <v>0</v>
      </c>
      <c r="L2213" s="5">
        <v>5</v>
      </c>
      <c r="M2213">
        <v>5</v>
      </c>
      <c r="N2213" s="4">
        <v>0</v>
      </c>
      <c r="O2213">
        <v>0</v>
      </c>
      <c r="P2213" s="5">
        <v>5</v>
      </c>
      <c r="Q2213">
        <v>0</v>
      </c>
      <c r="R2213" s="4">
        <v>0</v>
      </c>
      <c r="S2213">
        <v>0</v>
      </c>
      <c r="T2213" s="5">
        <v>0</v>
      </c>
      <c r="U2213">
        <v>0</v>
      </c>
      <c r="V2213" s="4">
        <v>0</v>
      </c>
      <c r="W2213">
        <v>0</v>
      </c>
      <c r="X2213" s="5">
        <v>0</v>
      </c>
      <c r="Y2213">
        <v>0</v>
      </c>
      <c r="Z2213" s="4">
        <v>0</v>
      </c>
      <c r="AA2213">
        <v>0</v>
      </c>
      <c r="AB2213" s="5">
        <v>0</v>
      </c>
      <c r="AD2213">
        <v>0</v>
      </c>
      <c r="AE2213">
        <v>5</v>
      </c>
      <c r="AF2213" s="4">
        <v>0</v>
      </c>
      <c r="AG2213">
        <v>0</v>
      </c>
      <c r="AH2213" s="5">
        <v>5</v>
      </c>
      <c r="AI2213">
        <v>5</v>
      </c>
      <c r="AJ2213" s="4">
        <v>0</v>
      </c>
      <c r="AK2213">
        <v>0</v>
      </c>
      <c r="AL2213" s="5">
        <v>5</v>
      </c>
      <c r="AM2213">
        <v>5</v>
      </c>
      <c r="AN2213" s="4">
        <v>0</v>
      </c>
      <c r="AO2213">
        <v>0</v>
      </c>
      <c r="AP2213" s="5">
        <v>5</v>
      </c>
      <c r="AQ2213">
        <v>0</v>
      </c>
      <c r="AR2213" s="4">
        <v>0</v>
      </c>
      <c r="AS2213">
        <v>0</v>
      </c>
      <c r="AT2213" s="5">
        <v>0</v>
      </c>
      <c r="AU2213">
        <v>0</v>
      </c>
      <c r="AV2213" s="4">
        <v>0</v>
      </c>
      <c r="AW2213">
        <v>0</v>
      </c>
      <c r="AX2213" s="5">
        <v>0</v>
      </c>
      <c r="AY2213">
        <v>0</v>
      </c>
      <c r="AZ2213" s="4">
        <v>0</v>
      </c>
      <c r="BA2213">
        <v>0</v>
      </c>
      <c r="BB2213" s="5">
        <v>0</v>
      </c>
      <c r="BD2213">
        <v>0</v>
      </c>
      <c r="BE2213">
        <v>5</v>
      </c>
      <c r="BF2213" s="4">
        <v>0</v>
      </c>
      <c r="BG2213">
        <v>0</v>
      </c>
      <c r="BH2213" s="5">
        <v>5</v>
      </c>
      <c r="BI2213">
        <v>5</v>
      </c>
      <c r="BJ2213" s="4">
        <v>0</v>
      </c>
      <c r="BK2213">
        <v>0</v>
      </c>
      <c r="BL2213" s="5">
        <v>5</v>
      </c>
      <c r="BM2213">
        <v>5</v>
      </c>
      <c r="BN2213" s="4">
        <v>0</v>
      </c>
      <c r="BO2213">
        <v>0</v>
      </c>
      <c r="BP2213" s="5">
        <v>5</v>
      </c>
      <c r="BQ2213">
        <v>0</v>
      </c>
      <c r="BR2213" s="4">
        <v>0</v>
      </c>
      <c r="BS2213">
        <v>0</v>
      </c>
      <c r="BT2213" s="5">
        <v>0</v>
      </c>
      <c r="BU2213">
        <v>0</v>
      </c>
      <c r="BV2213" s="4">
        <v>0</v>
      </c>
      <c r="BW2213">
        <v>0</v>
      </c>
      <c r="BX2213" s="5">
        <v>0</v>
      </c>
      <c r="BY2213">
        <v>0</v>
      </c>
      <c r="BZ2213" s="4">
        <v>0</v>
      </c>
      <c r="CA2213">
        <v>0</v>
      </c>
      <c r="CB2213" s="5">
        <v>0</v>
      </c>
      <c r="CD2213">
        <v>0</v>
      </c>
      <c r="CE2213">
        <v>5</v>
      </c>
      <c r="CF2213" s="4">
        <v>0</v>
      </c>
      <c r="CG2213">
        <v>0</v>
      </c>
      <c r="CH2213" s="5">
        <v>5</v>
      </c>
      <c r="CI2213">
        <v>5</v>
      </c>
      <c r="CJ2213" s="4">
        <v>0</v>
      </c>
      <c r="CK2213">
        <v>0</v>
      </c>
      <c r="CL2213" s="5">
        <v>5</v>
      </c>
      <c r="CM2213">
        <v>5</v>
      </c>
      <c r="CN2213" s="4">
        <v>0</v>
      </c>
      <c r="CO2213">
        <v>0</v>
      </c>
      <c r="CP2213" s="5">
        <v>5</v>
      </c>
      <c r="CQ2213">
        <v>0</v>
      </c>
      <c r="CR2213" s="4">
        <v>0</v>
      </c>
      <c r="CS2213">
        <v>0</v>
      </c>
      <c r="CT2213" s="5">
        <v>0</v>
      </c>
      <c r="CU2213">
        <v>0</v>
      </c>
      <c r="CV2213" s="4">
        <v>0</v>
      </c>
      <c r="CW2213">
        <v>0</v>
      </c>
      <c r="CX2213" s="5">
        <v>0</v>
      </c>
      <c r="CY2213" s="21">
        <v>0</v>
      </c>
      <c r="CZ2213" s="21">
        <v>0</v>
      </c>
      <c r="DA2213" s="21">
        <v>0</v>
      </c>
      <c r="DB2213" s="5">
        <v>0</v>
      </c>
      <c r="DD2213" s="8">
        <v>0</v>
      </c>
      <c r="DE2213" s="8">
        <v>0</v>
      </c>
      <c r="DF2213" s="8">
        <v>0</v>
      </c>
      <c r="DG2213" s="8">
        <v>0</v>
      </c>
      <c r="DH2213" s="8">
        <v>0</v>
      </c>
      <c r="DI2213" s="8">
        <v>0</v>
      </c>
      <c r="DJ2213" s="8">
        <v>0</v>
      </c>
      <c r="DK2213" s="8">
        <v>0</v>
      </c>
      <c r="DL2213" s="8">
        <v>0</v>
      </c>
      <c r="DM2213" s="8">
        <v>0</v>
      </c>
      <c r="DN2213" s="8">
        <v>0</v>
      </c>
      <c r="DO2213" s="8">
        <v>0</v>
      </c>
      <c r="DP2213" s="8">
        <v>0</v>
      </c>
      <c r="DQ2213" s="8">
        <v>0</v>
      </c>
      <c r="DR2213" s="8">
        <v>0</v>
      </c>
      <c r="DS2213" s="8">
        <v>0</v>
      </c>
      <c r="DT2213" s="8">
        <v>0</v>
      </c>
      <c r="DU2213" s="8">
        <v>0</v>
      </c>
      <c r="DV2213" s="8">
        <v>0</v>
      </c>
      <c r="DW2213" s="8">
        <v>0</v>
      </c>
      <c r="DX2213" s="8">
        <v>0</v>
      </c>
      <c r="DY2213" s="8">
        <v>0</v>
      </c>
      <c r="DZ2213" s="8">
        <v>0</v>
      </c>
      <c r="EA2213" s="8">
        <v>0</v>
      </c>
      <c r="EB2213" s="8">
        <v>0</v>
      </c>
      <c r="EC2213" s="8">
        <v>0</v>
      </c>
      <c r="ED2213" s="20">
        <v>0</v>
      </c>
      <c r="EF2213" s="9">
        <v>0</v>
      </c>
      <c r="EG2213" s="9">
        <v>0</v>
      </c>
      <c r="EH2213" s="9">
        <v>0</v>
      </c>
      <c r="EI2213" s="9">
        <v>0</v>
      </c>
      <c r="EJ2213" s="9">
        <v>0</v>
      </c>
      <c r="EK2213" s="9">
        <v>0</v>
      </c>
      <c r="EL2213" s="9">
        <v>0</v>
      </c>
      <c r="EM2213" s="9">
        <v>0</v>
      </c>
      <c r="EN2213" s="9">
        <v>0</v>
      </c>
      <c r="EO2213" s="9">
        <v>0</v>
      </c>
      <c r="EP2213" s="9">
        <v>0</v>
      </c>
      <c r="EQ2213" s="9">
        <v>0</v>
      </c>
      <c r="ER2213" s="9">
        <v>0</v>
      </c>
      <c r="ES2213" s="9">
        <v>0</v>
      </c>
      <c r="ET2213" s="9">
        <v>0</v>
      </c>
      <c r="EU2213" s="9">
        <v>0</v>
      </c>
      <c r="EV2213" s="9">
        <v>0</v>
      </c>
      <c r="EW2213" s="9">
        <v>0</v>
      </c>
      <c r="EX2213" s="9">
        <v>0</v>
      </c>
      <c r="EY2213" s="9">
        <v>0</v>
      </c>
      <c r="EZ2213" s="9">
        <v>0</v>
      </c>
      <c r="FA2213" s="9">
        <v>0</v>
      </c>
      <c r="FB2213" s="9">
        <v>0</v>
      </c>
      <c r="FC2213" s="9">
        <v>0</v>
      </c>
      <c r="FD2213" s="9">
        <v>0</v>
      </c>
      <c r="FE2213" s="9">
        <v>0</v>
      </c>
      <c r="FF2213">
        <v>0</v>
      </c>
    </row>
    <row r="2214" spans="1:162" x14ac:dyDescent="0.2">
      <c r="A2214" t="s">
        <v>346</v>
      </c>
      <c r="B2214" t="s">
        <v>4530</v>
      </c>
      <c r="C2214" t="s">
        <v>4599</v>
      </c>
      <c r="D2214" s="3">
        <v>0</v>
      </c>
      <c r="E2214" s="3">
        <v>5</v>
      </c>
      <c r="F2214" s="4">
        <v>0</v>
      </c>
      <c r="G2214" s="4">
        <v>0</v>
      </c>
      <c r="H2214" s="5">
        <v>5</v>
      </c>
      <c r="I2214">
        <v>5</v>
      </c>
      <c r="J2214" s="4">
        <v>0</v>
      </c>
      <c r="K2214">
        <v>0</v>
      </c>
      <c r="L2214" s="5">
        <v>5</v>
      </c>
      <c r="M2214">
        <v>0</v>
      </c>
      <c r="N2214" s="4">
        <v>0</v>
      </c>
      <c r="O2214">
        <v>0</v>
      </c>
      <c r="P2214" s="5">
        <v>0</v>
      </c>
      <c r="Q2214">
        <v>0</v>
      </c>
      <c r="R2214" s="4">
        <v>0</v>
      </c>
      <c r="S2214">
        <v>0</v>
      </c>
      <c r="T2214" s="5">
        <v>0</v>
      </c>
      <c r="U2214">
        <v>0</v>
      </c>
      <c r="V2214" s="4">
        <v>0</v>
      </c>
      <c r="W2214">
        <v>0</v>
      </c>
      <c r="X2214" s="5">
        <v>0</v>
      </c>
      <c r="Y2214">
        <v>0</v>
      </c>
      <c r="Z2214" s="4">
        <v>0</v>
      </c>
      <c r="AA2214">
        <v>0</v>
      </c>
      <c r="AB2214" s="5">
        <v>0</v>
      </c>
      <c r="AD2214">
        <v>0</v>
      </c>
      <c r="AE2214">
        <v>5</v>
      </c>
      <c r="AF2214" s="4">
        <v>0</v>
      </c>
      <c r="AG2214">
        <v>0</v>
      </c>
      <c r="AH2214" s="5">
        <v>5</v>
      </c>
      <c r="AI2214">
        <v>0</v>
      </c>
      <c r="AJ2214" s="4">
        <v>0</v>
      </c>
      <c r="AK2214">
        <v>0</v>
      </c>
      <c r="AL2214" s="5">
        <v>0</v>
      </c>
      <c r="AM2214">
        <v>0</v>
      </c>
      <c r="AN2214" s="4">
        <v>0</v>
      </c>
      <c r="AO2214">
        <v>0</v>
      </c>
      <c r="AP2214" s="5">
        <v>0</v>
      </c>
      <c r="AQ2214">
        <v>0</v>
      </c>
      <c r="AR2214" s="4">
        <v>0</v>
      </c>
      <c r="AS2214">
        <v>0</v>
      </c>
      <c r="AT2214" s="5">
        <v>0</v>
      </c>
      <c r="AU2214">
        <v>0</v>
      </c>
      <c r="AV2214" s="4">
        <v>0</v>
      </c>
      <c r="AW2214">
        <v>0</v>
      </c>
      <c r="AX2214" s="5">
        <v>0</v>
      </c>
      <c r="AY2214">
        <v>0</v>
      </c>
      <c r="AZ2214" s="4">
        <v>0</v>
      </c>
      <c r="BA2214">
        <v>0</v>
      </c>
      <c r="BB2214" s="5">
        <v>0</v>
      </c>
      <c r="BD2214">
        <v>5</v>
      </c>
      <c r="BE2214">
        <v>5</v>
      </c>
      <c r="BF2214" s="4">
        <v>0</v>
      </c>
      <c r="BG2214">
        <v>0</v>
      </c>
      <c r="BH2214" s="5">
        <v>5</v>
      </c>
      <c r="BI2214">
        <v>0</v>
      </c>
      <c r="BJ2214" s="4">
        <v>0</v>
      </c>
      <c r="BK2214">
        <v>0</v>
      </c>
      <c r="BL2214" s="5">
        <v>0</v>
      </c>
      <c r="BM2214">
        <v>0</v>
      </c>
      <c r="BN2214" s="4">
        <v>0</v>
      </c>
      <c r="BO2214">
        <v>0</v>
      </c>
      <c r="BP2214" s="5">
        <v>0</v>
      </c>
      <c r="BQ2214">
        <v>0</v>
      </c>
      <c r="BR2214" s="4">
        <v>0</v>
      </c>
      <c r="BS2214">
        <v>0</v>
      </c>
      <c r="BT2214" s="5">
        <v>0</v>
      </c>
      <c r="BU2214">
        <v>0</v>
      </c>
      <c r="BV2214" s="4">
        <v>0</v>
      </c>
      <c r="BW2214">
        <v>0</v>
      </c>
      <c r="BX2214" s="5">
        <v>0</v>
      </c>
      <c r="BY2214">
        <v>0</v>
      </c>
      <c r="BZ2214" s="4">
        <v>0</v>
      </c>
      <c r="CA2214">
        <v>0</v>
      </c>
      <c r="CB2214" s="5">
        <v>0</v>
      </c>
      <c r="CD2214">
        <v>5</v>
      </c>
      <c r="CE2214">
        <v>5</v>
      </c>
      <c r="CF2214" s="4">
        <v>0</v>
      </c>
      <c r="CG2214">
        <v>0</v>
      </c>
      <c r="CH2214" s="5">
        <v>5</v>
      </c>
      <c r="CI2214">
        <v>0</v>
      </c>
      <c r="CJ2214" s="4">
        <v>0</v>
      </c>
      <c r="CK2214">
        <v>0</v>
      </c>
      <c r="CL2214" s="5">
        <v>0</v>
      </c>
      <c r="CM2214">
        <v>0</v>
      </c>
      <c r="CN2214" s="4">
        <v>0</v>
      </c>
      <c r="CO2214">
        <v>0</v>
      </c>
      <c r="CP2214" s="5">
        <v>0</v>
      </c>
      <c r="CQ2214">
        <v>0</v>
      </c>
      <c r="CR2214" s="4">
        <v>0</v>
      </c>
      <c r="CS2214">
        <v>0</v>
      </c>
      <c r="CT2214" s="5">
        <v>0</v>
      </c>
      <c r="CU2214">
        <v>0</v>
      </c>
      <c r="CV2214" s="4">
        <v>0</v>
      </c>
      <c r="CW2214">
        <v>0</v>
      </c>
      <c r="CX2214" s="5">
        <v>0</v>
      </c>
      <c r="CY2214" s="21">
        <v>0</v>
      </c>
      <c r="CZ2214" s="21">
        <v>0</v>
      </c>
      <c r="DA2214" s="21">
        <v>0</v>
      </c>
      <c r="DB2214" s="5">
        <v>0</v>
      </c>
      <c r="DD2214" s="8">
        <v>0</v>
      </c>
      <c r="DE2214" s="8">
        <v>0</v>
      </c>
      <c r="DF2214" s="8">
        <v>0</v>
      </c>
      <c r="DG2214" s="8">
        <v>0</v>
      </c>
      <c r="DH2214" s="8">
        <v>0</v>
      </c>
      <c r="DI2214" s="8">
        <v>0</v>
      </c>
      <c r="DJ2214" s="8">
        <v>0</v>
      </c>
      <c r="DK2214" s="8">
        <v>0</v>
      </c>
      <c r="DL2214" s="8">
        <v>0</v>
      </c>
      <c r="DM2214" s="8">
        <v>0</v>
      </c>
      <c r="DN2214" s="8">
        <v>0</v>
      </c>
      <c r="DO2214" s="8">
        <v>0</v>
      </c>
      <c r="DP2214" s="8">
        <v>0</v>
      </c>
      <c r="DQ2214" s="8">
        <v>0</v>
      </c>
      <c r="DR2214" s="8">
        <v>0</v>
      </c>
      <c r="DS2214" s="8">
        <v>0</v>
      </c>
      <c r="DT2214" s="8">
        <v>0</v>
      </c>
      <c r="DU2214" s="8">
        <v>0</v>
      </c>
      <c r="DV2214" s="8">
        <v>0</v>
      </c>
      <c r="DW2214" s="8">
        <v>0</v>
      </c>
      <c r="DX2214" s="8">
        <v>0</v>
      </c>
      <c r="DY2214" s="8">
        <v>0</v>
      </c>
      <c r="DZ2214" s="8">
        <v>0</v>
      </c>
      <c r="EA2214" s="8">
        <v>0</v>
      </c>
      <c r="EB2214" s="8">
        <v>0</v>
      </c>
      <c r="EC2214" s="8">
        <v>0</v>
      </c>
      <c r="ED2214" s="20">
        <v>0</v>
      </c>
      <c r="EF2214" s="9">
        <v>0</v>
      </c>
      <c r="EG2214" s="9">
        <v>0</v>
      </c>
      <c r="EH2214" s="9">
        <v>0</v>
      </c>
      <c r="EI2214" s="9">
        <v>0</v>
      </c>
      <c r="EJ2214" s="9">
        <v>0</v>
      </c>
      <c r="EK2214" s="9">
        <v>0</v>
      </c>
      <c r="EL2214" s="9">
        <v>0</v>
      </c>
      <c r="EM2214" s="9">
        <v>0</v>
      </c>
      <c r="EN2214" s="9">
        <v>0</v>
      </c>
      <c r="EO2214" s="9">
        <v>0</v>
      </c>
      <c r="EP2214" s="9">
        <v>0</v>
      </c>
      <c r="EQ2214" s="9">
        <v>0</v>
      </c>
      <c r="ER2214" s="9">
        <v>0</v>
      </c>
      <c r="ES2214" s="9">
        <v>0</v>
      </c>
      <c r="ET2214" s="9">
        <v>0</v>
      </c>
      <c r="EU2214" s="9">
        <v>0</v>
      </c>
      <c r="EV2214" s="9">
        <v>0</v>
      </c>
      <c r="EW2214" s="9">
        <v>0</v>
      </c>
      <c r="EX2214" s="9">
        <v>0</v>
      </c>
      <c r="EY2214" s="9">
        <v>0</v>
      </c>
      <c r="EZ2214" s="9">
        <v>0</v>
      </c>
      <c r="FA2214" s="9">
        <v>0</v>
      </c>
      <c r="FB2214" s="9">
        <v>0</v>
      </c>
      <c r="FC2214" s="9">
        <v>0</v>
      </c>
      <c r="FD2214" s="9">
        <v>0</v>
      </c>
      <c r="FE2214" s="9">
        <v>0</v>
      </c>
      <c r="FF2214">
        <v>0</v>
      </c>
    </row>
    <row r="2215" spans="1:162" x14ac:dyDescent="0.2">
      <c r="A2215" t="s">
        <v>424</v>
      </c>
      <c r="B2215" t="s">
        <v>4531</v>
      </c>
      <c r="C2215" t="s">
        <v>3</v>
      </c>
      <c r="D2215" s="3">
        <v>0</v>
      </c>
      <c r="E2215" s="3">
        <v>1</v>
      </c>
      <c r="F2215" s="4">
        <v>0</v>
      </c>
      <c r="G2215" s="4">
        <v>0</v>
      </c>
      <c r="H2215" s="5">
        <v>1</v>
      </c>
      <c r="I2215">
        <v>1</v>
      </c>
      <c r="J2215" s="4">
        <v>0</v>
      </c>
      <c r="K2215">
        <v>0</v>
      </c>
      <c r="L2215" s="5">
        <v>1</v>
      </c>
      <c r="M2215">
        <v>0</v>
      </c>
      <c r="N2215" s="4">
        <v>0</v>
      </c>
      <c r="O2215">
        <v>0</v>
      </c>
      <c r="P2215" s="5">
        <v>0</v>
      </c>
      <c r="Q2215">
        <v>0</v>
      </c>
      <c r="R2215" s="4">
        <v>0</v>
      </c>
      <c r="S2215">
        <v>0</v>
      </c>
      <c r="T2215" s="5">
        <v>0</v>
      </c>
      <c r="U2215">
        <v>0</v>
      </c>
      <c r="V2215" s="4">
        <v>0</v>
      </c>
      <c r="W2215">
        <v>0</v>
      </c>
      <c r="X2215" s="5">
        <v>0</v>
      </c>
      <c r="Y2215">
        <v>0</v>
      </c>
      <c r="Z2215" s="4">
        <v>0</v>
      </c>
      <c r="AA2215">
        <v>0</v>
      </c>
      <c r="AB2215" s="5">
        <v>0</v>
      </c>
      <c r="AD2215">
        <v>0</v>
      </c>
      <c r="AE2215">
        <v>1</v>
      </c>
      <c r="AF2215" s="4">
        <v>0</v>
      </c>
      <c r="AG2215">
        <v>0</v>
      </c>
      <c r="AH2215" s="5">
        <v>1</v>
      </c>
      <c r="AI2215">
        <v>1</v>
      </c>
      <c r="AJ2215" s="4">
        <v>0</v>
      </c>
      <c r="AK2215">
        <v>0</v>
      </c>
      <c r="AL2215" s="5">
        <v>1</v>
      </c>
      <c r="AM2215">
        <v>0</v>
      </c>
      <c r="AN2215" s="4">
        <v>0</v>
      </c>
      <c r="AO2215">
        <v>0</v>
      </c>
      <c r="AP2215" s="5">
        <v>0</v>
      </c>
      <c r="AQ2215">
        <v>0</v>
      </c>
      <c r="AR2215" s="4">
        <v>0</v>
      </c>
      <c r="AS2215">
        <v>0</v>
      </c>
      <c r="AT2215" s="5">
        <v>0</v>
      </c>
      <c r="AU2215">
        <v>0</v>
      </c>
      <c r="AV2215" s="4">
        <v>0</v>
      </c>
      <c r="AW2215">
        <v>0</v>
      </c>
      <c r="AX2215" s="5">
        <v>0</v>
      </c>
      <c r="AY2215">
        <v>0</v>
      </c>
      <c r="AZ2215" s="4">
        <v>0</v>
      </c>
      <c r="BA2215">
        <v>0</v>
      </c>
      <c r="BB2215" s="5">
        <v>0</v>
      </c>
      <c r="BD2215">
        <v>1</v>
      </c>
      <c r="BE2215">
        <v>1</v>
      </c>
      <c r="BF2215" s="4">
        <v>0</v>
      </c>
      <c r="BG2215">
        <v>0</v>
      </c>
      <c r="BH2215" s="5">
        <v>1</v>
      </c>
      <c r="BI2215">
        <v>0</v>
      </c>
      <c r="BJ2215" s="4">
        <v>0</v>
      </c>
      <c r="BK2215">
        <v>0</v>
      </c>
      <c r="BL2215" s="5">
        <v>0</v>
      </c>
      <c r="BM2215">
        <v>0</v>
      </c>
      <c r="BN2215" s="4">
        <v>0</v>
      </c>
      <c r="BO2215">
        <v>0</v>
      </c>
      <c r="BP2215" s="5">
        <v>0</v>
      </c>
      <c r="BQ2215">
        <v>0</v>
      </c>
      <c r="BR2215" s="4">
        <v>0</v>
      </c>
      <c r="BS2215">
        <v>0</v>
      </c>
      <c r="BT2215" s="5">
        <v>0</v>
      </c>
      <c r="BU2215">
        <v>0</v>
      </c>
      <c r="BV2215" s="4">
        <v>0</v>
      </c>
      <c r="BW2215">
        <v>0</v>
      </c>
      <c r="BX2215" s="5">
        <v>0</v>
      </c>
      <c r="BY2215">
        <v>0</v>
      </c>
      <c r="BZ2215" s="4">
        <v>0</v>
      </c>
      <c r="CA2215">
        <v>0</v>
      </c>
      <c r="CB2215" s="5">
        <v>0</v>
      </c>
      <c r="CD2215">
        <v>1</v>
      </c>
      <c r="CE2215">
        <v>1</v>
      </c>
      <c r="CF2215" s="4">
        <v>0</v>
      </c>
      <c r="CG2215">
        <v>0</v>
      </c>
      <c r="CH2215" s="5">
        <v>1</v>
      </c>
      <c r="CI2215">
        <v>0</v>
      </c>
      <c r="CJ2215" s="4">
        <v>0</v>
      </c>
      <c r="CK2215">
        <v>0</v>
      </c>
      <c r="CL2215" s="5">
        <v>0</v>
      </c>
      <c r="CM2215">
        <v>0</v>
      </c>
      <c r="CN2215" s="4">
        <v>0</v>
      </c>
      <c r="CO2215">
        <v>0</v>
      </c>
      <c r="CP2215" s="5">
        <v>0</v>
      </c>
      <c r="CQ2215">
        <v>0</v>
      </c>
      <c r="CR2215" s="4">
        <v>0</v>
      </c>
      <c r="CS2215">
        <v>0</v>
      </c>
      <c r="CT2215" s="5">
        <v>0</v>
      </c>
      <c r="CU2215">
        <v>0</v>
      </c>
      <c r="CV2215" s="4">
        <v>0</v>
      </c>
      <c r="CW2215">
        <v>0</v>
      </c>
      <c r="CX2215" s="5">
        <v>0</v>
      </c>
      <c r="CY2215" s="21">
        <v>0</v>
      </c>
      <c r="CZ2215" s="21">
        <v>0</v>
      </c>
      <c r="DA2215" s="21">
        <v>0</v>
      </c>
      <c r="DB2215" s="5">
        <v>0</v>
      </c>
      <c r="DD2215" s="8">
        <v>0</v>
      </c>
      <c r="DE2215" s="8">
        <v>0</v>
      </c>
      <c r="DF2215" s="8">
        <v>0</v>
      </c>
      <c r="DG2215" s="8">
        <v>0</v>
      </c>
      <c r="DH2215" s="8">
        <v>0</v>
      </c>
      <c r="DI2215" s="8">
        <v>0</v>
      </c>
      <c r="DJ2215" s="8">
        <v>0</v>
      </c>
      <c r="DK2215" s="8">
        <v>0</v>
      </c>
      <c r="DL2215" s="8">
        <v>0</v>
      </c>
      <c r="DM2215" s="8">
        <v>0</v>
      </c>
      <c r="DN2215" s="8">
        <v>0</v>
      </c>
      <c r="DO2215" s="8">
        <v>0</v>
      </c>
      <c r="DP2215" s="8">
        <v>0</v>
      </c>
      <c r="DQ2215" s="8">
        <v>0</v>
      </c>
      <c r="DR2215" s="8">
        <v>0</v>
      </c>
      <c r="DS2215" s="8">
        <v>0</v>
      </c>
      <c r="DT2215" s="8">
        <v>0</v>
      </c>
      <c r="DU2215" s="8">
        <v>0</v>
      </c>
      <c r="DV2215" s="8">
        <v>0</v>
      </c>
      <c r="DW2215" s="8">
        <v>0</v>
      </c>
      <c r="DX2215" s="8">
        <v>0</v>
      </c>
      <c r="DY2215" s="8">
        <v>0</v>
      </c>
      <c r="DZ2215" s="8">
        <v>0</v>
      </c>
      <c r="EA2215" s="8">
        <v>0</v>
      </c>
      <c r="EB2215" s="8">
        <v>0</v>
      </c>
      <c r="EC2215" s="8">
        <v>0</v>
      </c>
      <c r="ED2215" s="20">
        <v>0</v>
      </c>
      <c r="EF2215" s="9">
        <v>0</v>
      </c>
      <c r="EG2215" s="9">
        <v>0</v>
      </c>
      <c r="EH2215" s="9">
        <v>0</v>
      </c>
      <c r="EI2215" s="9">
        <v>0</v>
      </c>
      <c r="EJ2215" s="9">
        <v>0</v>
      </c>
      <c r="EK2215" s="9">
        <v>0</v>
      </c>
      <c r="EL2215" s="9">
        <v>0</v>
      </c>
      <c r="EM2215" s="9">
        <v>0</v>
      </c>
      <c r="EN2215" s="9">
        <v>0</v>
      </c>
      <c r="EO2215" s="9">
        <v>0</v>
      </c>
      <c r="EP2215" s="9">
        <v>0</v>
      </c>
      <c r="EQ2215" s="9">
        <v>0</v>
      </c>
      <c r="ER2215" s="9">
        <v>0</v>
      </c>
      <c r="ES2215" s="9">
        <v>0</v>
      </c>
      <c r="ET2215" s="9">
        <v>0</v>
      </c>
      <c r="EU2215" s="9">
        <v>0</v>
      </c>
      <c r="EV2215" s="9">
        <v>0</v>
      </c>
      <c r="EW2215" s="9">
        <v>0</v>
      </c>
      <c r="EX2215" s="9">
        <v>0</v>
      </c>
      <c r="EY2215" s="9">
        <v>0</v>
      </c>
      <c r="EZ2215" s="9">
        <v>0</v>
      </c>
      <c r="FA2215" s="9">
        <v>0</v>
      </c>
      <c r="FB2215" s="9">
        <v>0</v>
      </c>
      <c r="FC2215" s="9">
        <v>0</v>
      </c>
      <c r="FD2215" s="9">
        <v>0</v>
      </c>
      <c r="FE2215" s="9">
        <v>0</v>
      </c>
      <c r="FF2215">
        <v>0</v>
      </c>
    </row>
    <row r="2216" spans="1:162" x14ac:dyDescent="0.2">
      <c r="A2216" t="s">
        <v>555</v>
      </c>
      <c r="B2216" t="s">
        <v>4532</v>
      </c>
      <c r="C2216" t="s">
        <v>4599</v>
      </c>
      <c r="D2216" s="3">
        <v>0</v>
      </c>
      <c r="E2216" s="3">
        <v>1</v>
      </c>
      <c r="F2216" s="4">
        <v>0</v>
      </c>
      <c r="G2216" s="4">
        <v>0</v>
      </c>
      <c r="H2216" s="5">
        <v>1</v>
      </c>
      <c r="I2216">
        <v>0</v>
      </c>
      <c r="J2216" s="4">
        <v>0</v>
      </c>
      <c r="K2216">
        <v>0</v>
      </c>
      <c r="L2216" s="5">
        <v>0</v>
      </c>
      <c r="M2216">
        <v>0</v>
      </c>
      <c r="N2216" s="4">
        <v>0</v>
      </c>
      <c r="O2216">
        <v>0</v>
      </c>
      <c r="P2216" s="5">
        <v>0</v>
      </c>
      <c r="Q2216">
        <v>0</v>
      </c>
      <c r="R2216" s="4">
        <v>0</v>
      </c>
      <c r="S2216">
        <v>0</v>
      </c>
      <c r="T2216" s="5">
        <v>0</v>
      </c>
      <c r="U2216">
        <v>0</v>
      </c>
      <c r="V2216" s="4">
        <v>0</v>
      </c>
      <c r="W2216">
        <v>0</v>
      </c>
      <c r="X2216" s="5">
        <v>0</v>
      </c>
      <c r="Y2216">
        <v>0</v>
      </c>
      <c r="Z2216" s="4">
        <v>0</v>
      </c>
      <c r="AA2216">
        <v>0</v>
      </c>
      <c r="AB2216" s="5">
        <v>0</v>
      </c>
      <c r="AD2216">
        <v>0</v>
      </c>
      <c r="AE2216">
        <v>1</v>
      </c>
      <c r="AF2216" s="4">
        <v>0</v>
      </c>
      <c r="AG2216">
        <v>0</v>
      </c>
      <c r="AH2216" s="5">
        <v>1</v>
      </c>
      <c r="AI2216">
        <v>0</v>
      </c>
      <c r="AJ2216" s="4">
        <v>0</v>
      </c>
      <c r="AK2216">
        <v>0</v>
      </c>
      <c r="AL2216" s="5">
        <v>0</v>
      </c>
      <c r="AM2216">
        <v>0</v>
      </c>
      <c r="AN2216" s="4">
        <v>0</v>
      </c>
      <c r="AO2216">
        <v>0</v>
      </c>
      <c r="AP2216" s="5">
        <v>0</v>
      </c>
      <c r="AQ2216">
        <v>0</v>
      </c>
      <c r="AR2216" s="4">
        <v>0</v>
      </c>
      <c r="AS2216">
        <v>0</v>
      </c>
      <c r="AT2216" s="5">
        <v>0</v>
      </c>
      <c r="AU2216">
        <v>0</v>
      </c>
      <c r="AV2216" s="4">
        <v>0</v>
      </c>
      <c r="AW2216">
        <v>0</v>
      </c>
      <c r="AX2216" s="5">
        <v>0</v>
      </c>
      <c r="AY2216">
        <v>0</v>
      </c>
      <c r="AZ2216" s="4">
        <v>0</v>
      </c>
      <c r="BA2216">
        <v>0</v>
      </c>
      <c r="BB2216" s="5">
        <v>0</v>
      </c>
      <c r="BD2216">
        <v>1</v>
      </c>
      <c r="BE2216">
        <v>1</v>
      </c>
      <c r="BF2216" s="4">
        <v>0</v>
      </c>
      <c r="BG2216">
        <v>0</v>
      </c>
      <c r="BH2216" s="5">
        <v>1</v>
      </c>
      <c r="BI2216">
        <v>0</v>
      </c>
      <c r="BJ2216" s="4">
        <v>0</v>
      </c>
      <c r="BK2216">
        <v>0</v>
      </c>
      <c r="BL2216" s="5">
        <v>0</v>
      </c>
      <c r="BM2216">
        <v>0</v>
      </c>
      <c r="BN2216" s="4">
        <v>0</v>
      </c>
      <c r="BO2216">
        <v>0</v>
      </c>
      <c r="BP2216" s="5">
        <v>0</v>
      </c>
      <c r="BQ2216">
        <v>0</v>
      </c>
      <c r="BR2216" s="4">
        <v>0</v>
      </c>
      <c r="BS2216">
        <v>0</v>
      </c>
      <c r="BT2216" s="5">
        <v>0</v>
      </c>
      <c r="BU2216">
        <v>0</v>
      </c>
      <c r="BV2216" s="4">
        <v>0</v>
      </c>
      <c r="BW2216">
        <v>0</v>
      </c>
      <c r="BX2216" s="5">
        <v>0</v>
      </c>
      <c r="BY2216">
        <v>0</v>
      </c>
      <c r="BZ2216" s="4">
        <v>0</v>
      </c>
      <c r="CA2216">
        <v>0</v>
      </c>
      <c r="CB2216" s="5">
        <v>0</v>
      </c>
      <c r="CD2216">
        <v>1</v>
      </c>
      <c r="CE2216">
        <v>0</v>
      </c>
      <c r="CF2216" s="4">
        <v>0</v>
      </c>
      <c r="CG2216">
        <v>0</v>
      </c>
      <c r="CH2216" s="5">
        <v>0</v>
      </c>
      <c r="CI2216">
        <v>0</v>
      </c>
      <c r="CJ2216" s="4">
        <v>0</v>
      </c>
      <c r="CK2216">
        <v>0</v>
      </c>
      <c r="CL2216" s="5">
        <v>0</v>
      </c>
      <c r="CM2216">
        <v>0</v>
      </c>
      <c r="CN2216" s="4">
        <v>0</v>
      </c>
      <c r="CO2216">
        <v>0</v>
      </c>
      <c r="CP2216" s="5">
        <v>0</v>
      </c>
      <c r="CQ2216">
        <v>0</v>
      </c>
      <c r="CR2216" s="4">
        <v>0</v>
      </c>
      <c r="CS2216">
        <v>0</v>
      </c>
      <c r="CT2216" s="5">
        <v>0</v>
      </c>
      <c r="CU2216">
        <v>0</v>
      </c>
      <c r="CV2216" s="4">
        <v>0</v>
      </c>
      <c r="CW2216">
        <v>0</v>
      </c>
      <c r="CX2216" s="5">
        <v>0</v>
      </c>
      <c r="CY2216" s="21">
        <v>0</v>
      </c>
      <c r="CZ2216" s="21">
        <v>0</v>
      </c>
      <c r="DA2216" s="21">
        <v>0</v>
      </c>
      <c r="DB2216" s="5">
        <v>0</v>
      </c>
      <c r="DD2216" s="8">
        <v>0</v>
      </c>
      <c r="DE2216" s="8">
        <v>0</v>
      </c>
      <c r="DF2216" s="8">
        <v>0</v>
      </c>
      <c r="DG2216" s="8">
        <v>0</v>
      </c>
      <c r="DH2216" s="8">
        <v>0</v>
      </c>
      <c r="DI2216" s="8">
        <v>0</v>
      </c>
      <c r="DJ2216" s="8">
        <v>0</v>
      </c>
      <c r="DK2216" s="8">
        <v>0</v>
      </c>
      <c r="DL2216" s="8">
        <v>0</v>
      </c>
      <c r="DM2216" s="8">
        <v>0</v>
      </c>
      <c r="DN2216" s="8">
        <v>0</v>
      </c>
      <c r="DO2216" s="8">
        <v>0</v>
      </c>
      <c r="DP2216" s="8">
        <v>0</v>
      </c>
      <c r="DQ2216" s="8">
        <v>0</v>
      </c>
      <c r="DR2216" s="8">
        <v>0</v>
      </c>
      <c r="DS2216" s="8">
        <v>0</v>
      </c>
      <c r="DT2216" s="8">
        <v>0</v>
      </c>
      <c r="DU2216" s="8">
        <v>0</v>
      </c>
      <c r="DV2216" s="8">
        <v>0</v>
      </c>
      <c r="DW2216" s="8">
        <v>0</v>
      </c>
      <c r="DX2216" s="8">
        <v>0</v>
      </c>
      <c r="DY2216" s="8">
        <v>0</v>
      </c>
      <c r="DZ2216" s="8">
        <v>0</v>
      </c>
      <c r="EA2216" s="8">
        <v>0</v>
      </c>
      <c r="EB2216" s="8">
        <v>0</v>
      </c>
      <c r="EC2216" s="8">
        <v>0</v>
      </c>
      <c r="ED2216" s="20">
        <v>0</v>
      </c>
      <c r="EF2216" s="9">
        <v>0</v>
      </c>
      <c r="EG2216" s="9">
        <v>0</v>
      </c>
      <c r="EH2216" s="9">
        <v>0</v>
      </c>
      <c r="EI2216" s="9">
        <v>0</v>
      </c>
      <c r="EJ2216" s="9">
        <v>0</v>
      </c>
      <c r="EK2216" s="9">
        <v>0</v>
      </c>
      <c r="EL2216" s="9">
        <v>0</v>
      </c>
      <c r="EM2216" s="9">
        <v>0</v>
      </c>
      <c r="EN2216" s="9">
        <v>0</v>
      </c>
      <c r="EO2216" s="9">
        <v>0</v>
      </c>
      <c r="EP2216" s="9">
        <v>0</v>
      </c>
      <c r="EQ2216" s="9">
        <v>0</v>
      </c>
      <c r="ER2216" s="9">
        <v>0</v>
      </c>
      <c r="ES2216" s="9">
        <v>0</v>
      </c>
      <c r="ET2216" s="9">
        <v>0</v>
      </c>
      <c r="EU2216" s="9">
        <v>0</v>
      </c>
      <c r="EV2216" s="9">
        <v>0</v>
      </c>
      <c r="EW2216" s="9">
        <v>0</v>
      </c>
      <c r="EX2216" s="9">
        <v>0</v>
      </c>
      <c r="EY2216" s="9">
        <v>0</v>
      </c>
      <c r="EZ2216" s="9">
        <v>0</v>
      </c>
      <c r="FA2216" s="9">
        <v>0</v>
      </c>
      <c r="FB2216" s="9">
        <v>0</v>
      </c>
      <c r="FC2216" s="9">
        <v>0</v>
      </c>
      <c r="FD2216" s="9">
        <v>0</v>
      </c>
      <c r="FE2216" s="9">
        <v>0</v>
      </c>
      <c r="FF2216">
        <v>0</v>
      </c>
    </row>
    <row r="2217" spans="1:162" x14ac:dyDescent="0.2">
      <c r="A2217" t="s">
        <v>513</v>
      </c>
      <c r="B2217" t="s">
        <v>4533</v>
      </c>
      <c r="C2217" t="s">
        <v>4599</v>
      </c>
      <c r="D2217" s="3">
        <v>0</v>
      </c>
      <c r="E2217" s="3">
        <v>5</v>
      </c>
      <c r="F2217" s="4">
        <v>0</v>
      </c>
      <c r="G2217" s="4">
        <v>0</v>
      </c>
      <c r="H2217" s="5">
        <v>5</v>
      </c>
      <c r="I2217">
        <v>5</v>
      </c>
      <c r="J2217" s="4">
        <v>0</v>
      </c>
      <c r="K2217">
        <v>0</v>
      </c>
      <c r="L2217" s="5">
        <v>5</v>
      </c>
      <c r="M2217">
        <v>0</v>
      </c>
      <c r="N2217" s="4">
        <v>0</v>
      </c>
      <c r="O2217">
        <v>0</v>
      </c>
      <c r="P2217" s="5">
        <v>0</v>
      </c>
      <c r="Q2217">
        <v>0</v>
      </c>
      <c r="R2217" s="4">
        <v>0</v>
      </c>
      <c r="S2217">
        <v>0</v>
      </c>
      <c r="T2217" s="5">
        <v>0</v>
      </c>
      <c r="U2217">
        <v>0</v>
      </c>
      <c r="V2217" s="4">
        <v>0</v>
      </c>
      <c r="W2217">
        <v>0</v>
      </c>
      <c r="X2217" s="5">
        <v>0</v>
      </c>
      <c r="Y2217">
        <v>0</v>
      </c>
      <c r="Z2217" s="4">
        <v>0</v>
      </c>
      <c r="AA2217">
        <v>0</v>
      </c>
      <c r="AB2217" s="5">
        <v>0</v>
      </c>
      <c r="AD2217">
        <v>0</v>
      </c>
      <c r="AE2217">
        <v>5</v>
      </c>
      <c r="AF2217" s="4">
        <v>0</v>
      </c>
      <c r="AG2217">
        <v>0</v>
      </c>
      <c r="AH2217" s="5">
        <v>5</v>
      </c>
      <c r="AI2217">
        <v>0</v>
      </c>
      <c r="AJ2217" s="4">
        <v>0</v>
      </c>
      <c r="AK2217">
        <v>0</v>
      </c>
      <c r="AL2217" s="5">
        <v>0</v>
      </c>
      <c r="AM2217">
        <v>0</v>
      </c>
      <c r="AN2217" s="4">
        <v>0</v>
      </c>
      <c r="AO2217">
        <v>0</v>
      </c>
      <c r="AP2217" s="5">
        <v>0</v>
      </c>
      <c r="AQ2217">
        <v>0</v>
      </c>
      <c r="AR2217" s="4">
        <v>0</v>
      </c>
      <c r="AS2217">
        <v>0</v>
      </c>
      <c r="AT2217" s="5">
        <v>0</v>
      </c>
      <c r="AU2217">
        <v>0</v>
      </c>
      <c r="AV2217" s="4">
        <v>0</v>
      </c>
      <c r="AW2217">
        <v>0</v>
      </c>
      <c r="AX2217" s="5">
        <v>0</v>
      </c>
      <c r="AY2217">
        <v>0</v>
      </c>
      <c r="AZ2217" s="4">
        <v>0</v>
      </c>
      <c r="BA2217">
        <v>0</v>
      </c>
      <c r="BB2217" s="5">
        <v>0</v>
      </c>
      <c r="BD2217">
        <v>0</v>
      </c>
      <c r="BE2217">
        <v>5</v>
      </c>
      <c r="BF2217" s="4">
        <v>0</v>
      </c>
      <c r="BG2217">
        <v>0</v>
      </c>
      <c r="BH2217" s="5">
        <v>5</v>
      </c>
      <c r="BI2217">
        <v>0</v>
      </c>
      <c r="BJ2217" s="4">
        <v>0</v>
      </c>
      <c r="BK2217">
        <v>0</v>
      </c>
      <c r="BL2217" s="5">
        <v>0</v>
      </c>
      <c r="BM2217">
        <v>0</v>
      </c>
      <c r="BN2217" s="4">
        <v>0</v>
      </c>
      <c r="BO2217">
        <v>0</v>
      </c>
      <c r="BP2217" s="5">
        <v>0</v>
      </c>
      <c r="BQ2217">
        <v>0</v>
      </c>
      <c r="BR2217" s="4">
        <v>0</v>
      </c>
      <c r="BS2217">
        <v>0</v>
      </c>
      <c r="BT2217" s="5">
        <v>0</v>
      </c>
      <c r="BU2217">
        <v>0</v>
      </c>
      <c r="BV2217" s="4">
        <v>0</v>
      </c>
      <c r="BW2217">
        <v>0</v>
      </c>
      <c r="BX2217" s="5">
        <v>0</v>
      </c>
      <c r="BY2217">
        <v>0</v>
      </c>
      <c r="BZ2217" s="4">
        <v>0</v>
      </c>
      <c r="CA2217">
        <v>0</v>
      </c>
      <c r="CB2217" s="5">
        <v>0</v>
      </c>
      <c r="CD2217">
        <v>5</v>
      </c>
      <c r="CE2217">
        <v>5</v>
      </c>
      <c r="CF2217" s="4">
        <v>0</v>
      </c>
      <c r="CG2217">
        <v>0</v>
      </c>
      <c r="CH2217" s="5">
        <v>5</v>
      </c>
      <c r="CI2217">
        <v>0</v>
      </c>
      <c r="CJ2217" s="4">
        <v>0</v>
      </c>
      <c r="CK2217">
        <v>0</v>
      </c>
      <c r="CL2217" s="5">
        <v>0</v>
      </c>
      <c r="CM2217">
        <v>0</v>
      </c>
      <c r="CN2217" s="4">
        <v>0</v>
      </c>
      <c r="CO2217">
        <v>0</v>
      </c>
      <c r="CP2217" s="5">
        <v>0</v>
      </c>
      <c r="CQ2217">
        <v>0</v>
      </c>
      <c r="CR2217" s="4">
        <v>0</v>
      </c>
      <c r="CS2217">
        <v>0</v>
      </c>
      <c r="CT2217" s="5">
        <v>0</v>
      </c>
      <c r="CU2217">
        <v>0</v>
      </c>
      <c r="CV2217" s="4">
        <v>0</v>
      </c>
      <c r="CW2217">
        <v>0</v>
      </c>
      <c r="CX2217" s="5">
        <v>0</v>
      </c>
      <c r="CY2217" s="21">
        <v>0</v>
      </c>
      <c r="CZ2217" s="21">
        <v>0</v>
      </c>
      <c r="DA2217" s="21">
        <v>0</v>
      </c>
      <c r="DB2217" s="5">
        <v>0</v>
      </c>
      <c r="DD2217" s="8">
        <v>0</v>
      </c>
      <c r="DE2217" s="8">
        <v>0</v>
      </c>
      <c r="DF2217" s="8">
        <v>0</v>
      </c>
      <c r="DG2217" s="8">
        <v>0</v>
      </c>
      <c r="DH2217" s="8">
        <v>0</v>
      </c>
      <c r="DI2217" s="8">
        <v>0</v>
      </c>
      <c r="DJ2217" s="8">
        <v>0</v>
      </c>
      <c r="DK2217" s="8">
        <v>0</v>
      </c>
      <c r="DL2217" s="8">
        <v>0</v>
      </c>
      <c r="DM2217" s="8">
        <v>0</v>
      </c>
      <c r="DN2217" s="8">
        <v>0</v>
      </c>
      <c r="DO2217" s="8">
        <v>0</v>
      </c>
      <c r="DP2217" s="8">
        <v>0</v>
      </c>
      <c r="DQ2217" s="8">
        <v>0</v>
      </c>
      <c r="DR2217" s="8">
        <v>0</v>
      </c>
      <c r="DS2217" s="8">
        <v>0</v>
      </c>
      <c r="DT2217" s="8">
        <v>0</v>
      </c>
      <c r="DU2217" s="8">
        <v>0</v>
      </c>
      <c r="DV2217" s="8">
        <v>0</v>
      </c>
      <c r="DW2217" s="8">
        <v>0</v>
      </c>
      <c r="DX2217" s="8">
        <v>0</v>
      </c>
      <c r="DY2217" s="8">
        <v>0</v>
      </c>
      <c r="DZ2217" s="8">
        <v>0</v>
      </c>
      <c r="EA2217" s="8">
        <v>0</v>
      </c>
      <c r="EB2217" s="8">
        <v>0</v>
      </c>
      <c r="EC2217" s="8">
        <v>0</v>
      </c>
      <c r="ED2217" s="20">
        <v>0</v>
      </c>
      <c r="EF2217" s="9">
        <v>0</v>
      </c>
      <c r="EG2217" s="9">
        <v>0</v>
      </c>
      <c r="EH2217" s="9">
        <v>0</v>
      </c>
      <c r="EI2217" s="9">
        <v>0</v>
      </c>
      <c r="EJ2217" s="9">
        <v>0</v>
      </c>
      <c r="EK2217" s="9">
        <v>0</v>
      </c>
      <c r="EL2217" s="9">
        <v>0</v>
      </c>
      <c r="EM2217" s="9">
        <v>0</v>
      </c>
      <c r="EN2217" s="9">
        <v>0</v>
      </c>
      <c r="EO2217" s="9">
        <v>0</v>
      </c>
      <c r="EP2217" s="9">
        <v>0</v>
      </c>
      <c r="EQ2217" s="9">
        <v>0</v>
      </c>
      <c r="ER2217" s="9">
        <v>0</v>
      </c>
      <c r="ES2217" s="9">
        <v>0</v>
      </c>
      <c r="ET2217" s="9">
        <v>0</v>
      </c>
      <c r="EU2217" s="9">
        <v>0</v>
      </c>
      <c r="EV2217" s="9">
        <v>0</v>
      </c>
      <c r="EW2217" s="9">
        <v>0</v>
      </c>
      <c r="EX2217" s="9">
        <v>0</v>
      </c>
      <c r="EY2217" s="9">
        <v>0</v>
      </c>
      <c r="EZ2217" s="9">
        <v>0</v>
      </c>
      <c r="FA2217" s="9">
        <v>0</v>
      </c>
      <c r="FB2217" s="9">
        <v>0</v>
      </c>
      <c r="FC2217" s="9">
        <v>0</v>
      </c>
      <c r="FD2217" s="9">
        <v>0</v>
      </c>
      <c r="FE2217" s="9">
        <v>0</v>
      </c>
      <c r="FF2217">
        <v>0</v>
      </c>
    </row>
    <row r="2218" spans="1:162" x14ac:dyDescent="0.2">
      <c r="A2218" t="s">
        <v>883</v>
      </c>
      <c r="B2218" t="s">
        <v>4534</v>
      </c>
      <c r="C2218" t="s">
        <v>4599</v>
      </c>
      <c r="D2218" s="3">
        <v>0</v>
      </c>
      <c r="E2218" s="3">
        <v>0</v>
      </c>
      <c r="F2218" s="4">
        <v>0</v>
      </c>
      <c r="G2218" s="4">
        <v>0</v>
      </c>
      <c r="H2218" s="5">
        <v>0</v>
      </c>
      <c r="I2218">
        <v>4</v>
      </c>
      <c r="J2218" s="4">
        <v>0</v>
      </c>
      <c r="K2218">
        <v>0</v>
      </c>
      <c r="L2218" s="5">
        <v>4</v>
      </c>
      <c r="M2218">
        <v>4</v>
      </c>
      <c r="N2218" s="4">
        <v>0</v>
      </c>
      <c r="O2218">
        <v>0</v>
      </c>
      <c r="P2218" s="5">
        <v>4</v>
      </c>
      <c r="Q2218">
        <v>4</v>
      </c>
      <c r="R2218" s="4">
        <v>0</v>
      </c>
      <c r="S2218">
        <v>0</v>
      </c>
      <c r="T2218" s="5">
        <v>4</v>
      </c>
      <c r="U2218">
        <v>0</v>
      </c>
      <c r="V2218" s="4">
        <v>0</v>
      </c>
      <c r="W2218">
        <v>0</v>
      </c>
      <c r="X2218" s="5">
        <v>0</v>
      </c>
      <c r="Y2218">
        <v>0</v>
      </c>
      <c r="Z2218" s="4">
        <v>0</v>
      </c>
      <c r="AA2218">
        <v>0</v>
      </c>
      <c r="AB2218" s="5">
        <v>0</v>
      </c>
      <c r="AD2218">
        <v>0</v>
      </c>
      <c r="AE2218">
        <v>0</v>
      </c>
      <c r="AF2218" s="4">
        <v>0</v>
      </c>
      <c r="AG2218">
        <v>0</v>
      </c>
      <c r="AH2218" s="5">
        <v>0</v>
      </c>
      <c r="AI2218">
        <v>4</v>
      </c>
      <c r="AJ2218" s="4">
        <v>0</v>
      </c>
      <c r="AK2218">
        <v>0</v>
      </c>
      <c r="AL2218" s="5">
        <v>4</v>
      </c>
      <c r="AM2218">
        <v>4</v>
      </c>
      <c r="AN2218" s="4">
        <v>0</v>
      </c>
      <c r="AO2218">
        <v>0</v>
      </c>
      <c r="AP2218" s="5">
        <v>4</v>
      </c>
      <c r="AQ2218">
        <v>4</v>
      </c>
      <c r="AR2218" s="4">
        <v>0</v>
      </c>
      <c r="AS2218">
        <v>0</v>
      </c>
      <c r="AT2218" s="5">
        <v>4</v>
      </c>
      <c r="AU2218">
        <v>0</v>
      </c>
      <c r="AV2218" s="4">
        <v>0</v>
      </c>
      <c r="AW2218">
        <v>0</v>
      </c>
      <c r="AX2218" s="5">
        <v>0</v>
      </c>
      <c r="AY2218">
        <v>0</v>
      </c>
      <c r="AZ2218" s="4">
        <v>0</v>
      </c>
      <c r="BA2218">
        <v>0</v>
      </c>
      <c r="BB2218" s="5">
        <v>0</v>
      </c>
      <c r="BD2218">
        <v>0</v>
      </c>
      <c r="BE2218">
        <v>0</v>
      </c>
      <c r="BF2218" s="4">
        <v>0</v>
      </c>
      <c r="BG2218">
        <v>0</v>
      </c>
      <c r="BH2218" s="5">
        <v>0</v>
      </c>
      <c r="BI2218">
        <v>4</v>
      </c>
      <c r="BJ2218" s="4">
        <v>0</v>
      </c>
      <c r="BK2218">
        <v>0</v>
      </c>
      <c r="BL2218" s="5">
        <v>4</v>
      </c>
      <c r="BM2218">
        <v>4</v>
      </c>
      <c r="BN2218" s="4">
        <v>0</v>
      </c>
      <c r="BO2218">
        <v>0</v>
      </c>
      <c r="BP2218" s="5">
        <v>4</v>
      </c>
      <c r="BQ2218">
        <v>4</v>
      </c>
      <c r="BR2218" s="4">
        <v>0</v>
      </c>
      <c r="BS2218">
        <v>0</v>
      </c>
      <c r="BT2218" s="5">
        <v>4</v>
      </c>
      <c r="BU2218">
        <v>0</v>
      </c>
      <c r="BV2218" s="4">
        <v>0</v>
      </c>
      <c r="BW2218">
        <v>0</v>
      </c>
      <c r="BX2218" s="5">
        <v>0</v>
      </c>
      <c r="BY2218">
        <v>0</v>
      </c>
      <c r="BZ2218" s="4">
        <v>0</v>
      </c>
      <c r="CA2218">
        <v>0</v>
      </c>
      <c r="CB2218" s="5">
        <v>0</v>
      </c>
      <c r="CD2218">
        <v>0</v>
      </c>
      <c r="CE2218">
        <v>0</v>
      </c>
      <c r="CF2218" s="4">
        <v>0</v>
      </c>
      <c r="CG2218">
        <v>0</v>
      </c>
      <c r="CH2218" s="5">
        <v>0</v>
      </c>
      <c r="CI2218">
        <v>4</v>
      </c>
      <c r="CJ2218" s="4">
        <v>0</v>
      </c>
      <c r="CK2218">
        <v>0</v>
      </c>
      <c r="CL2218" s="5">
        <v>4</v>
      </c>
      <c r="CM2218">
        <v>4</v>
      </c>
      <c r="CN2218" s="4">
        <v>0</v>
      </c>
      <c r="CO2218">
        <v>0</v>
      </c>
      <c r="CP2218" s="5">
        <v>4</v>
      </c>
      <c r="CQ2218">
        <v>4</v>
      </c>
      <c r="CR2218" s="4">
        <v>0</v>
      </c>
      <c r="CS2218">
        <v>0</v>
      </c>
      <c r="CT2218" s="5">
        <v>4</v>
      </c>
      <c r="CU2218">
        <v>0</v>
      </c>
      <c r="CV2218" s="4">
        <v>0</v>
      </c>
      <c r="CW2218">
        <v>0</v>
      </c>
      <c r="CX2218" s="5">
        <v>0</v>
      </c>
      <c r="CY2218" s="21">
        <v>0</v>
      </c>
      <c r="CZ2218" s="21">
        <v>0</v>
      </c>
      <c r="DA2218" s="21">
        <v>0</v>
      </c>
      <c r="DB2218" s="5">
        <v>0</v>
      </c>
      <c r="DD2218" s="8">
        <v>0</v>
      </c>
      <c r="DE2218" s="8">
        <v>0</v>
      </c>
      <c r="DF2218" s="8">
        <v>0</v>
      </c>
      <c r="DG2218" s="8">
        <v>0</v>
      </c>
      <c r="DH2218" s="8">
        <v>0</v>
      </c>
      <c r="DI2218" s="8">
        <v>0</v>
      </c>
      <c r="DJ2218" s="8">
        <v>0</v>
      </c>
      <c r="DK2218" s="8">
        <v>0</v>
      </c>
      <c r="DL2218" s="8">
        <v>0</v>
      </c>
      <c r="DM2218" s="8">
        <v>0</v>
      </c>
      <c r="DN2218" s="8">
        <v>0</v>
      </c>
      <c r="DO2218" s="8">
        <v>0</v>
      </c>
      <c r="DP2218" s="8">
        <v>0</v>
      </c>
      <c r="DQ2218" s="8">
        <v>0</v>
      </c>
      <c r="DR2218" s="8">
        <v>0</v>
      </c>
      <c r="DS2218" s="8">
        <v>0</v>
      </c>
      <c r="DT2218" s="8">
        <v>0</v>
      </c>
      <c r="DU2218" s="8">
        <v>0</v>
      </c>
      <c r="DV2218" s="8">
        <v>0</v>
      </c>
      <c r="DW2218" s="8">
        <v>0</v>
      </c>
      <c r="DX2218" s="8">
        <v>0</v>
      </c>
      <c r="DY2218" s="8">
        <v>0</v>
      </c>
      <c r="DZ2218" s="8">
        <v>0</v>
      </c>
      <c r="EA2218" s="8">
        <v>0</v>
      </c>
      <c r="EB2218" s="8">
        <v>0</v>
      </c>
      <c r="EC2218" s="8">
        <v>0</v>
      </c>
      <c r="ED2218" s="20">
        <v>0</v>
      </c>
      <c r="EF2218" s="9">
        <v>0</v>
      </c>
      <c r="EG2218" s="9">
        <v>0</v>
      </c>
      <c r="EH2218" s="9">
        <v>0</v>
      </c>
      <c r="EI2218" s="9">
        <v>0</v>
      </c>
      <c r="EJ2218" s="9">
        <v>0</v>
      </c>
      <c r="EK2218" s="9">
        <v>0</v>
      </c>
      <c r="EL2218" s="9">
        <v>0</v>
      </c>
      <c r="EM2218" s="9">
        <v>0</v>
      </c>
      <c r="EN2218" s="9">
        <v>0</v>
      </c>
      <c r="EO2218" s="9">
        <v>0</v>
      </c>
      <c r="EP2218" s="9">
        <v>0</v>
      </c>
      <c r="EQ2218" s="9">
        <v>0</v>
      </c>
      <c r="ER2218" s="9">
        <v>0</v>
      </c>
      <c r="ES2218" s="9">
        <v>0</v>
      </c>
      <c r="ET2218" s="9">
        <v>0</v>
      </c>
      <c r="EU2218" s="9">
        <v>0</v>
      </c>
      <c r="EV2218" s="9">
        <v>0</v>
      </c>
      <c r="EW2218" s="9">
        <v>0</v>
      </c>
      <c r="EX2218" s="9">
        <v>0</v>
      </c>
      <c r="EY2218" s="9">
        <v>0</v>
      </c>
      <c r="EZ2218" s="9">
        <v>0</v>
      </c>
      <c r="FA2218" s="9">
        <v>0</v>
      </c>
      <c r="FB2218" s="9">
        <v>0</v>
      </c>
      <c r="FC2218" s="9">
        <v>0</v>
      </c>
      <c r="FD2218" s="9">
        <v>0</v>
      </c>
      <c r="FE2218" s="9">
        <v>0</v>
      </c>
      <c r="FF2218">
        <v>0</v>
      </c>
    </row>
    <row r="2219" spans="1:162" x14ac:dyDescent="0.2">
      <c r="A2219" t="s">
        <v>687</v>
      </c>
      <c r="B2219" t="s">
        <v>4535</v>
      </c>
      <c r="C2219" t="s">
        <v>3</v>
      </c>
      <c r="D2219" s="3">
        <v>0</v>
      </c>
      <c r="E2219" s="3">
        <v>4</v>
      </c>
      <c r="F2219" s="4">
        <v>0</v>
      </c>
      <c r="G2219" s="4">
        <v>0</v>
      </c>
      <c r="H2219" s="5">
        <v>4</v>
      </c>
      <c r="I2219">
        <v>4</v>
      </c>
      <c r="J2219" s="4">
        <v>0</v>
      </c>
      <c r="K2219">
        <v>0</v>
      </c>
      <c r="L2219" s="5">
        <v>4</v>
      </c>
      <c r="M2219">
        <v>5</v>
      </c>
      <c r="N2219" s="4">
        <v>0</v>
      </c>
      <c r="O2219">
        <v>0</v>
      </c>
      <c r="P2219" s="5">
        <v>5</v>
      </c>
      <c r="Q2219">
        <v>5</v>
      </c>
      <c r="R2219" s="4">
        <v>0</v>
      </c>
      <c r="S2219">
        <v>0</v>
      </c>
      <c r="T2219" s="5">
        <v>5</v>
      </c>
      <c r="U2219">
        <v>6</v>
      </c>
      <c r="V2219" s="4">
        <v>0</v>
      </c>
      <c r="W2219">
        <v>0</v>
      </c>
      <c r="X2219" s="5">
        <v>6</v>
      </c>
      <c r="Y2219">
        <v>6</v>
      </c>
      <c r="Z2219" s="4">
        <v>0</v>
      </c>
      <c r="AA2219">
        <v>0</v>
      </c>
      <c r="AB2219" s="5">
        <v>6</v>
      </c>
      <c r="AD2219">
        <v>0</v>
      </c>
      <c r="AE2219">
        <v>4</v>
      </c>
      <c r="AF2219" s="4">
        <v>0</v>
      </c>
      <c r="AG2219">
        <v>0</v>
      </c>
      <c r="AH2219" s="5">
        <v>4</v>
      </c>
      <c r="AI2219">
        <v>5</v>
      </c>
      <c r="AJ2219" s="4">
        <v>0</v>
      </c>
      <c r="AK2219">
        <v>0</v>
      </c>
      <c r="AL2219" s="5">
        <v>5</v>
      </c>
      <c r="AM2219">
        <v>5</v>
      </c>
      <c r="AN2219" s="4">
        <v>0</v>
      </c>
      <c r="AO2219">
        <v>0</v>
      </c>
      <c r="AP2219" s="5">
        <v>5</v>
      </c>
      <c r="AQ2219">
        <v>5</v>
      </c>
      <c r="AR2219" s="4">
        <v>0</v>
      </c>
      <c r="AS2219">
        <v>0</v>
      </c>
      <c r="AT2219" s="5">
        <v>5</v>
      </c>
      <c r="AU2219">
        <v>6</v>
      </c>
      <c r="AV2219" s="4">
        <v>0</v>
      </c>
      <c r="AW2219">
        <v>0</v>
      </c>
      <c r="AX2219" s="5">
        <v>6</v>
      </c>
      <c r="AY2219">
        <v>6</v>
      </c>
      <c r="AZ2219" s="4">
        <v>0</v>
      </c>
      <c r="BA2219">
        <v>0</v>
      </c>
      <c r="BB2219" s="5">
        <v>6</v>
      </c>
      <c r="BD2219">
        <v>4</v>
      </c>
      <c r="BE2219">
        <v>4</v>
      </c>
      <c r="BF2219" s="4">
        <v>0</v>
      </c>
      <c r="BG2219">
        <v>0</v>
      </c>
      <c r="BH2219" s="5">
        <v>4</v>
      </c>
      <c r="BI2219">
        <v>5</v>
      </c>
      <c r="BJ2219" s="4">
        <v>0</v>
      </c>
      <c r="BK2219">
        <v>0</v>
      </c>
      <c r="BL2219" s="5">
        <v>5</v>
      </c>
      <c r="BM2219">
        <v>5</v>
      </c>
      <c r="BN2219" s="4">
        <v>0</v>
      </c>
      <c r="BO2219">
        <v>0</v>
      </c>
      <c r="BP2219" s="5">
        <v>5</v>
      </c>
      <c r="BQ2219">
        <v>6</v>
      </c>
      <c r="BR2219" s="4">
        <v>0</v>
      </c>
      <c r="BS2219">
        <v>0</v>
      </c>
      <c r="BT2219" s="5">
        <v>6</v>
      </c>
      <c r="BU2219">
        <v>6</v>
      </c>
      <c r="BV2219" s="4">
        <v>0</v>
      </c>
      <c r="BW2219">
        <v>0</v>
      </c>
      <c r="BX2219" s="5">
        <v>6</v>
      </c>
      <c r="BY2219">
        <v>6</v>
      </c>
      <c r="BZ2219" s="4">
        <v>0</v>
      </c>
      <c r="CA2219">
        <v>0</v>
      </c>
      <c r="CB2219" s="5">
        <v>6</v>
      </c>
      <c r="CD2219">
        <v>4</v>
      </c>
      <c r="CE2219">
        <v>4</v>
      </c>
      <c r="CF2219" s="4">
        <v>0</v>
      </c>
      <c r="CG2219">
        <v>0</v>
      </c>
      <c r="CH2219" s="5">
        <v>4</v>
      </c>
      <c r="CI2219">
        <v>5</v>
      </c>
      <c r="CJ2219" s="4">
        <v>0</v>
      </c>
      <c r="CK2219">
        <v>0</v>
      </c>
      <c r="CL2219" s="5">
        <v>5</v>
      </c>
      <c r="CM2219">
        <v>5</v>
      </c>
      <c r="CN2219" s="4">
        <v>0</v>
      </c>
      <c r="CO2219">
        <v>0</v>
      </c>
      <c r="CP2219" s="5">
        <v>5</v>
      </c>
      <c r="CQ2219">
        <v>6</v>
      </c>
      <c r="CR2219" s="4">
        <v>0</v>
      </c>
      <c r="CS2219">
        <v>0</v>
      </c>
      <c r="CT2219" s="5">
        <v>6</v>
      </c>
      <c r="CU2219">
        <v>6</v>
      </c>
      <c r="CV2219" s="4">
        <v>0</v>
      </c>
      <c r="CW2219">
        <v>0</v>
      </c>
      <c r="CX2219" s="5">
        <v>6</v>
      </c>
      <c r="CY2219" s="21">
        <v>0</v>
      </c>
      <c r="CZ2219" s="21">
        <v>0</v>
      </c>
      <c r="DA2219" s="21">
        <v>0</v>
      </c>
      <c r="DB2219" s="5">
        <v>0</v>
      </c>
      <c r="DD2219" s="8">
        <v>0</v>
      </c>
      <c r="DE2219" s="8">
        <v>0</v>
      </c>
      <c r="DF2219" s="8">
        <v>0</v>
      </c>
      <c r="DG2219" s="8">
        <v>0</v>
      </c>
      <c r="DH2219" s="8">
        <v>0</v>
      </c>
      <c r="DI2219" s="8">
        <v>0</v>
      </c>
      <c r="DJ2219" s="8">
        <v>0</v>
      </c>
      <c r="DK2219" s="8">
        <v>0</v>
      </c>
      <c r="DL2219" s="8">
        <v>0</v>
      </c>
      <c r="DM2219" s="8">
        <v>0</v>
      </c>
      <c r="DN2219" s="8">
        <v>0</v>
      </c>
      <c r="DO2219" s="8">
        <v>0</v>
      </c>
      <c r="DP2219" s="8">
        <v>0</v>
      </c>
      <c r="DQ2219" s="8">
        <v>0</v>
      </c>
      <c r="DR2219" s="8">
        <v>0</v>
      </c>
      <c r="DS2219" s="8">
        <v>0</v>
      </c>
      <c r="DT2219" s="8">
        <v>0</v>
      </c>
      <c r="DU2219" s="8">
        <v>0</v>
      </c>
      <c r="DV2219" s="8">
        <v>0</v>
      </c>
      <c r="DW2219" s="8">
        <v>0</v>
      </c>
      <c r="DX2219" s="8">
        <v>0</v>
      </c>
      <c r="DY2219" s="8">
        <v>0</v>
      </c>
      <c r="DZ2219" s="8">
        <v>0</v>
      </c>
      <c r="EA2219" s="8">
        <v>0</v>
      </c>
      <c r="EB2219" s="8">
        <v>0</v>
      </c>
      <c r="EC2219" s="8">
        <v>0</v>
      </c>
      <c r="ED2219" s="20">
        <v>0</v>
      </c>
      <c r="EF2219" s="9">
        <v>0</v>
      </c>
      <c r="EG2219" s="9">
        <v>0</v>
      </c>
      <c r="EH2219" s="9">
        <v>0</v>
      </c>
      <c r="EI2219" s="9">
        <v>0</v>
      </c>
      <c r="EJ2219" s="9">
        <v>0</v>
      </c>
      <c r="EK2219" s="9">
        <v>0</v>
      </c>
      <c r="EL2219" s="9">
        <v>0</v>
      </c>
      <c r="EM2219" s="9">
        <v>0</v>
      </c>
      <c r="EN2219" s="9">
        <v>0</v>
      </c>
      <c r="EO2219" s="9">
        <v>0</v>
      </c>
      <c r="EP2219" s="9">
        <v>0</v>
      </c>
      <c r="EQ2219" s="9">
        <v>0</v>
      </c>
      <c r="ER2219" s="9">
        <v>0</v>
      </c>
      <c r="ES2219" s="9">
        <v>0</v>
      </c>
      <c r="ET2219" s="9">
        <v>0</v>
      </c>
      <c r="EU2219" s="9">
        <v>0</v>
      </c>
      <c r="EV2219" s="9">
        <v>0</v>
      </c>
      <c r="EW2219" s="9">
        <v>0</v>
      </c>
      <c r="EX2219" s="9">
        <v>0</v>
      </c>
      <c r="EY2219" s="9">
        <v>0</v>
      </c>
      <c r="EZ2219" s="9">
        <v>0</v>
      </c>
      <c r="FA2219" s="9">
        <v>0</v>
      </c>
      <c r="FB2219" s="9">
        <v>0</v>
      </c>
      <c r="FC2219" s="9">
        <v>0</v>
      </c>
      <c r="FD2219" s="9">
        <v>0</v>
      </c>
      <c r="FE2219" s="9">
        <v>0</v>
      </c>
      <c r="FF2219">
        <v>0</v>
      </c>
    </row>
    <row r="2220" spans="1:162" x14ac:dyDescent="0.2">
      <c r="A2220" t="s">
        <v>234</v>
      </c>
      <c r="B2220" t="s">
        <v>4536</v>
      </c>
      <c r="C2220" t="s">
        <v>4599</v>
      </c>
      <c r="D2220" s="3">
        <v>0</v>
      </c>
      <c r="E2220" s="3">
        <v>1</v>
      </c>
      <c r="F2220" s="4">
        <v>0</v>
      </c>
      <c r="G2220" s="4">
        <v>0</v>
      </c>
      <c r="H2220" s="5">
        <v>1</v>
      </c>
      <c r="I2220">
        <v>1</v>
      </c>
      <c r="J2220" s="4">
        <v>0</v>
      </c>
      <c r="K2220">
        <v>0</v>
      </c>
      <c r="L2220" s="5">
        <v>1</v>
      </c>
      <c r="M2220">
        <v>1</v>
      </c>
      <c r="N2220" s="4">
        <v>0</v>
      </c>
      <c r="O2220">
        <v>0</v>
      </c>
      <c r="P2220" s="5">
        <v>1</v>
      </c>
      <c r="Q2220">
        <v>0</v>
      </c>
      <c r="R2220" s="4">
        <v>0</v>
      </c>
      <c r="S2220">
        <v>0</v>
      </c>
      <c r="T2220" s="5">
        <v>0</v>
      </c>
      <c r="U2220">
        <v>0</v>
      </c>
      <c r="V2220" s="4">
        <v>0</v>
      </c>
      <c r="W2220">
        <v>0</v>
      </c>
      <c r="X2220" s="5">
        <v>0</v>
      </c>
      <c r="Y2220">
        <v>0</v>
      </c>
      <c r="Z2220" s="4">
        <v>0</v>
      </c>
      <c r="AA2220">
        <v>0</v>
      </c>
      <c r="AB2220" s="5">
        <v>0</v>
      </c>
      <c r="AD2220">
        <v>0</v>
      </c>
      <c r="AE2220">
        <v>1</v>
      </c>
      <c r="AF2220" s="4">
        <v>0</v>
      </c>
      <c r="AG2220">
        <v>0</v>
      </c>
      <c r="AH2220" s="5">
        <v>1</v>
      </c>
      <c r="AI2220">
        <v>1</v>
      </c>
      <c r="AJ2220" s="4">
        <v>0</v>
      </c>
      <c r="AK2220">
        <v>0</v>
      </c>
      <c r="AL2220" s="5">
        <v>1</v>
      </c>
      <c r="AM2220">
        <v>1</v>
      </c>
      <c r="AN2220" s="4">
        <v>0</v>
      </c>
      <c r="AO2220">
        <v>0</v>
      </c>
      <c r="AP2220" s="5">
        <v>1</v>
      </c>
      <c r="AQ2220">
        <v>0</v>
      </c>
      <c r="AR2220" s="4">
        <v>0</v>
      </c>
      <c r="AS2220">
        <v>0</v>
      </c>
      <c r="AT2220" s="5">
        <v>0</v>
      </c>
      <c r="AU2220">
        <v>0</v>
      </c>
      <c r="AV2220" s="4">
        <v>0</v>
      </c>
      <c r="AW2220">
        <v>0</v>
      </c>
      <c r="AX2220" s="5">
        <v>0</v>
      </c>
      <c r="AY2220">
        <v>0</v>
      </c>
      <c r="AZ2220" s="4">
        <v>0</v>
      </c>
      <c r="BA2220">
        <v>0</v>
      </c>
      <c r="BB2220" s="5">
        <v>0</v>
      </c>
      <c r="BD2220">
        <v>0</v>
      </c>
      <c r="BE2220">
        <v>1</v>
      </c>
      <c r="BF2220" s="4">
        <v>0</v>
      </c>
      <c r="BG2220">
        <v>0</v>
      </c>
      <c r="BH2220" s="5">
        <v>1</v>
      </c>
      <c r="BI2220">
        <v>1</v>
      </c>
      <c r="BJ2220" s="4">
        <v>0</v>
      </c>
      <c r="BK2220">
        <v>0</v>
      </c>
      <c r="BL2220" s="5">
        <v>1</v>
      </c>
      <c r="BM2220">
        <v>1</v>
      </c>
      <c r="BN2220" s="4">
        <v>0</v>
      </c>
      <c r="BO2220">
        <v>0</v>
      </c>
      <c r="BP2220" s="5">
        <v>1</v>
      </c>
      <c r="BQ2220">
        <v>0</v>
      </c>
      <c r="BR2220" s="4">
        <v>0</v>
      </c>
      <c r="BS2220">
        <v>0</v>
      </c>
      <c r="BT2220" s="5">
        <v>0</v>
      </c>
      <c r="BU2220">
        <v>0</v>
      </c>
      <c r="BV2220" s="4">
        <v>0</v>
      </c>
      <c r="BW2220">
        <v>0</v>
      </c>
      <c r="BX2220" s="5">
        <v>0</v>
      </c>
      <c r="BY2220">
        <v>0</v>
      </c>
      <c r="BZ2220" s="4">
        <v>0</v>
      </c>
      <c r="CA2220">
        <v>0</v>
      </c>
      <c r="CB2220" s="5">
        <v>0</v>
      </c>
      <c r="CD2220">
        <v>1</v>
      </c>
      <c r="CE2220">
        <v>1</v>
      </c>
      <c r="CF2220" s="4">
        <v>0</v>
      </c>
      <c r="CG2220">
        <v>0</v>
      </c>
      <c r="CH2220" s="5">
        <v>1</v>
      </c>
      <c r="CI2220">
        <v>1</v>
      </c>
      <c r="CJ2220" s="4">
        <v>0</v>
      </c>
      <c r="CK2220">
        <v>0</v>
      </c>
      <c r="CL2220" s="5">
        <v>1</v>
      </c>
      <c r="CM2220">
        <v>1</v>
      </c>
      <c r="CN2220" s="4">
        <v>0</v>
      </c>
      <c r="CO2220">
        <v>0</v>
      </c>
      <c r="CP2220" s="5">
        <v>1</v>
      </c>
      <c r="CQ2220">
        <v>0</v>
      </c>
      <c r="CR2220" s="4">
        <v>0</v>
      </c>
      <c r="CS2220">
        <v>0</v>
      </c>
      <c r="CT2220" s="5">
        <v>0</v>
      </c>
      <c r="CU2220">
        <v>0</v>
      </c>
      <c r="CV2220" s="4">
        <v>0</v>
      </c>
      <c r="CW2220">
        <v>0</v>
      </c>
      <c r="CX2220" s="5">
        <v>0</v>
      </c>
      <c r="CY2220" s="21">
        <v>0</v>
      </c>
      <c r="CZ2220" s="21">
        <v>0</v>
      </c>
      <c r="DA2220" s="21">
        <v>0</v>
      </c>
      <c r="DB2220" s="5">
        <v>0</v>
      </c>
      <c r="DD2220" s="8">
        <v>0</v>
      </c>
      <c r="DE2220" s="8">
        <v>0</v>
      </c>
      <c r="DF2220" s="8">
        <v>0</v>
      </c>
      <c r="DG2220" s="8">
        <v>0</v>
      </c>
      <c r="DH2220" s="8">
        <v>0</v>
      </c>
      <c r="DI2220" s="8">
        <v>0</v>
      </c>
      <c r="DJ2220" s="8">
        <v>0</v>
      </c>
      <c r="DK2220" s="8">
        <v>0</v>
      </c>
      <c r="DL2220" s="8">
        <v>0</v>
      </c>
      <c r="DM2220" s="8">
        <v>0</v>
      </c>
      <c r="DN2220" s="8">
        <v>0</v>
      </c>
      <c r="DO2220" s="8">
        <v>0</v>
      </c>
      <c r="DP2220" s="8">
        <v>0</v>
      </c>
      <c r="DQ2220" s="8">
        <v>0</v>
      </c>
      <c r="DR2220" s="8">
        <v>0</v>
      </c>
      <c r="DS2220" s="8">
        <v>0</v>
      </c>
      <c r="DT2220" s="8">
        <v>0</v>
      </c>
      <c r="DU2220" s="8">
        <v>0</v>
      </c>
      <c r="DV2220" s="8">
        <v>0</v>
      </c>
      <c r="DW2220" s="8">
        <v>0</v>
      </c>
      <c r="DX2220" s="8">
        <v>0</v>
      </c>
      <c r="DY2220" s="8">
        <v>0</v>
      </c>
      <c r="DZ2220" s="8">
        <v>0</v>
      </c>
      <c r="EA2220" s="8">
        <v>0</v>
      </c>
      <c r="EB2220" s="8">
        <v>0</v>
      </c>
      <c r="EC2220" s="8">
        <v>0</v>
      </c>
      <c r="ED2220" s="20">
        <v>0</v>
      </c>
      <c r="EF2220" s="9">
        <v>0</v>
      </c>
      <c r="EG2220" s="9">
        <v>0</v>
      </c>
      <c r="EH2220" s="9">
        <v>0</v>
      </c>
      <c r="EI2220" s="9">
        <v>0</v>
      </c>
      <c r="EJ2220" s="9">
        <v>0</v>
      </c>
      <c r="EK2220" s="9">
        <v>0</v>
      </c>
      <c r="EL2220" s="9">
        <v>0</v>
      </c>
      <c r="EM2220" s="9">
        <v>0</v>
      </c>
      <c r="EN2220" s="9">
        <v>0</v>
      </c>
      <c r="EO2220" s="9">
        <v>0</v>
      </c>
      <c r="EP2220" s="9">
        <v>0</v>
      </c>
      <c r="EQ2220" s="9">
        <v>0</v>
      </c>
      <c r="ER2220" s="9">
        <v>0</v>
      </c>
      <c r="ES2220" s="9">
        <v>0</v>
      </c>
      <c r="ET2220" s="9">
        <v>0</v>
      </c>
      <c r="EU2220" s="9">
        <v>0</v>
      </c>
      <c r="EV2220" s="9">
        <v>0</v>
      </c>
      <c r="EW2220" s="9">
        <v>0</v>
      </c>
      <c r="EX2220" s="9">
        <v>0</v>
      </c>
      <c r="EY2220" s="9">
        <v>0</v>
      </c>
      <c r="EZ2220" s="9">
        <v>0</v>
      </c>
      <c r="FA2220" s="9">
        <v>0</v>
      </c>
      <c r="FB2220" s="9">
        <v>0</v>
      </c>
      <c r="FC2220" s="9">
        <v>0</v>
      </c>
      <c r="FD2220" s="9">
        <v>0</v>
      </c>
      <c r="FE2220" s="9">
        <v>0</v>
      </c>
      <c r="FF2220">
        <v>0</v>
      </c>
    </row>
    <row r="2221" spans="1:162" x14ac:dyDescent="0.2">
      <c r="A2221" t="s">
        <v>642</v>
      </c>
      <c r="B2221" t="s">
        <v>4537</v>
      </c>
      <c r="C2221" t="s">
        <v>4599</v>
      </c>
      <c r="D2221" s="3">
        <v>0</v>
      </c>
      <c r="E2221" s="3">
        <v>5</v>
      </c>
      <c r="F2221" s="4">
        <v>0</v>
      </c>
      <c r="G2221" s="4">
        <v>0</v>
      </c>
      <c r="H2221" s="5">
        <v>5</v>
      </c>
      <c r="I2221">
        <v>5</v>
      </c>
      <c r="J2221" s="4">
        <v>0</v>
      </c>
      <c r="K2221">
        <v>0</v>
      </c>
      <c r="L2221" s="5">
        <v>5</v>
      </c>
      <c r="M2221">
        <v>6</v>
      </c>
      <c r="N2221" s="4">
        <v>0</v>
      </c>
      <c r="O2221">
        <v>0</v>
      </c>
      <c r="P2221" s="5">
        <v>6</v>
      </c>
      <c r="Q2221">
        <v>6</v>
      </c>
      <c r="R2221" s="4">
        <v>0</v>
      </c>
      <c r="S2221">
        <v>0</v>
      </c>
      <c r="T2221" s="5">
        <v>6</v>
      </c>
      <c r="U2221">
        <v>0</v>
      </c>
      <c r="V2221" s="4">
        <v>0</v>
      </c>
      <c r="W2221">
        <v>0</v>
      </c>
      <c r="X2221" s="5">
        <v>0</v>
      </c>
      <c r="Y2221">
        <v>0</v>
      </c>
      <c r="Z2221" s="4">
        <v>0</v>
      </c>
      <c r="AA2221">
        <v>0</v>
      </c>
      <c r="AB2221" s="5">
        <v>0</v>
      </c>
      <c r="AD2221">
        <v>0</v>
      </c>
      <c r="AE2221">
        <v>5</v>
      </c>
      <c r="AF2221" s="4">
        <v>0</v>
      </c>
      <c r="AG2221">
        <v>0</v>
      </c>
      <c r="AH2221" s="5">
        <v>5</v>
      </c>
      <c r="AI2221">
        <v>6</v>
      </c>
      <c r="AJ2221" s="4">
        <v>0</v>
      </c>
      <c r="AK2221">
        <v>0</v>
      </c>
      <c r="AL2221" s="5">
        <v>6</v>
      </c>
      <c r="AM2221">
        <v>6</v>
      </c>
      <c r="AN2221" s="4">
        <v>0</v>
      </c>
      <c r="AO2221">
        <v>0</v>
      </c>
      <c r="AP2221" s="5">
        <v>6</v>
      </c>
      <c r="AQ2221">
        <v>6</v>
      </c>
      <c r="AR2221" s="4">
        <v>0</v>
      </c>
      <c r="AS2221">
        <v>0</v>
      </c>
      <c r="AT2221" s="5">
        <v>6</v>
      </c>
      <c r="AU2221">
        <v>0</v>
      </c>
      <c r="AV2221" s="4">
        <v>0</v>
      </c>
      <c r="AW2221">
        <v>0</v>
      </c>
      <c r="AX2221" s="5">
        <v>0</v>
      </c>
      <c r="AY2221">
        <v>0</v>
      </c>
      <c r="AZ2221" s="4">
        <v>0</v>
      </c>
      <c r="BA2221">
        <v>0</v>
      </c>
      <c r="BB2221" s="5">
        <v>0</v>
      </c>
      <c r="BD2221">
        <v>0</v>
      </c>
      <c r="BE2221">
        <v>5</v>
      </c>
      <c r="BF2221" s="4">
        <v>0</v>
      </c>
      <c r="BG2221">
        <v>0</v>
      </c>
      <c r="BH2221" s="5">
        <v>5</v>
      </c>
      <c r="BI2221">
        <v>6</v>
      </c>
      <c r="BJ2221" s="4">
        <v>0</v>
      </c>
      <c r="BK2221">
        <v>0</v>
      </c>
      <c r="BL2221" s="5">
        <v>6</v>
      </c>
      <c r="BM2221">
        <v>6</v>
      </c>
      <c r="BN2221" s="4">
        <v>0</v>
      </c>
      <c r="BO2221">
        <v>0</v>
      </c>
      <c r="BP2221" s="5">
        <v>6</v>
      </c>
      <c r="BQ2221">
        <v>6</v>
      </c>
      <c r="BR2221" s="4">
        <v>0</v>
      </c>
      <c r="BS2221">
        <v>0</v>
      </c>
      <c r="BT2221" s="5">
        <v>6</v>
      </c>
      <c r="BU2221">
        <v>0</v>
      </c>
      <c r="BV2221" s="4">
        <v>0</v>
      </c>
      <c r="BW2221">
        <v>0</v>
      </c>
      <c r="BX2221" s="5">
        <v>0</v>
      </c>
      <c r="BY2221">
        <v>0</v>
      </c>
      <c r="BZ2221" s="4">
        <v>0</v>
      </c>
      <c r="CA2221">
        <v>0</v>
      </c>
      <c r="CB2221" s="5">
        <v>0</v>
      </c>
      <c r="CD2221">
        <v>0</v>
      </c>
      <c r="CE2221">
        <v>5</v>
      </c>
      <c r="CF2221" s="4">
        <v>0</v>
      </c>
      <c r="CG2221">
        <v>0</v>
      </c>
      <c r="CH2221" s="5">
        <v>5</v>
      </c>
      <c r="CI2221">
        <v>6</v>
      </c>
      <c r="CJ2221" s="4">
        <v>0</v>
      </c>
      <c r="CK2221">
        <v>0</v>
      </c>
      <c r="CL2221" s="5">
        <v>6</v>
      </c>
      <c r="CM2221">
        <v>6</v>
      </c>
      <c r="CN2221" s="4">
        <v>0</v>
      </c>
      <c r="CO2221">
        <v>0</v>
      </c>
      <c r="CP2221" s="5">
        <v>6</v>
      </c>
      <c r="CQ2221">
        <v>0</v>
      </c>
      <c r="CR2221" s="4">
        <v>0</v>
      </c>
      <c r="CS2221">
        <v>0</v>
      </c>
      <c r="CT2221" s="5">
        <v>0</v>
      </c>
      <c r="CU2221">
        <v>0</v>
      </c>
      <c r="CV2221" s="4">
        <v>0</v>
      </c>
      <c r="CW2221">
        <v>0</v>
      </c>
      <c r="CX2221" s="5">
        <v>0</v>
      </c>
      <c r="CY2221" s="21">
        <v>0</v>
      </c>
      <c r="CZ2221" s="21">
        <v>0</v>
      </c>
      <c r="DA2221" s="21">
        <v>0</v>
      </c>
      <c r="DB2221" s="5">
        <v>0</v>
      </c>
      <c r="DD2221" s="8">
        <v>0</v>
      </c>
      <c r="DE2221" s="8">
        <v>0</v>
      </c>
      <c r="DF2221" s="8">
        <v>0</v>
      </c>
      <c r="DG2221" s="8">
        <v>0</v>
      </c>
      <c r="DH2221" s="8">
        <v>0</v>
      </c>
      <c r="DI2221" s="8">
        <v>0</v>
      </c>
      <c r="DJ2221" s="8">
        <v>0</v>
      </c>
      <c r="DK2221" s="8">
        <v>0</v>
      </c>
      <c r="DL2221" s="8">
        <v>0</v>
      </c>
      <c r="DM2221" s="8">
        <v>0</v>
      </c>
      <c r="DN2221" s="8">
        <v>0</v>
      </c>
      <c r="DO2221" s="8">
        <v>0</v>
      </c>
      <c r="DP2221" s="8">
        <v>0</v>
      </c>
      <c r="DQ2221" s="8">
        <v>0</v>
      </c>
      <c r="DR2221" s="8">
        <v>0</v>
      </c>
      <c r="DS2221" s="8">
        <v>0</v>
      </c>
      <c r="DT2221" s="8">
        <v>0</v>
      </c>
      <c r="DU2221" s="8">
        <v>0</v>
      </c>
      <c r="DV2221" s="8">
        <v>0</v>
      </c>
      <c r="DW2221" s="8">
        <v>0</v>
      </c>
      <c r="DX2221" s="8">
        <v>0</v>
      </c>
      <c r="DY2221" s="8">
        <v>0</v>
      </c>
      <c r="DZ2221" s="8">
        <v>0</v>
      </c>
      <c r="EA2221" s="8">
        <v>0</v>
      </c>
      <c r="EB2221" s="8">
        <v>0</v>
      </c>
      <c r="EC2221" s="8">
        <v>0</v>
      </c>
      <c r="ED2221" s="20">
        <v>0</v>
      </c>
      <c r="EF2221" s="9">
        <v>0</v>
      </c>
      <c r="EG2221" s="9">
        <v>0</v>
      </c>
      <c r="EH2221" s="9">
        <v>0</v>
      </c>
      <c r="EI2221" s="9">
        <v>0</v>
      </c>
      <c r="EJ2221" s="9">
        <v>0</v>
      </c>
      <c r="EK2221" s="9">
        <v>0</v>
      </c>
      <c r="EL2221" s="9">
        <v>0</v>
      </c>
      <c r="EM2221" s="9">
        <v>0</v>
      </c>
      <c r="EN2221" s="9">
        <v>0</v>
      </c>
      <c r="EO2221" s="9">
        <v>0</v>
      </c>
      <c r="EP2221" s="9">
        <v>0</v>
      </c>
      <c r="EQ2221" s="9">
        <v>0</v>
      </c>
      <c r="ER2221" s="9">
        <v>0</v>
      </c>
      <c r="ES2221" s="9">
        <v>0</v>
      </c>
      <c r="ET2221" s="9">
        <v>0</v>
      </c>
      <c r="EU2221" s="9">
        <v>0</v>
      </c>
      <c r="EV2221" s="9">
        <v>0</v>
      </c>
      <c r="EW2221" s="9">
        <v>0</v>
      </c>
      <c r="EX2221" s="9">
        <v>0</v>
      </c>
      <c r="EY2221" s="9">
        <v>0</v>
      </c>
      <c r="EZ2221" s="9">
        <v>0</v>
      </c>
      <c r="FA2221" s="9">
        <v>0</v>
      </c>
      <c r="FB2221" s="9">
        <v>0</v>
      </c>
      <c r="FC2221" s="9">
        <v>0</v>
      </c>
      <c r="FD2221" s="9">
        <v>0</v>
      </c>
      <c r="FE2221" s="9">
        <v>0</v>
      </c>
      <c r="FF2221">
        <v>0</v>
      </c>
    </row>
    <row r="2222" spans="1:162" x14ac:dyDescent="0.2">
      <c r="A2222" t="s">
        <v>579</v>
      </c>
      <c r="B2222" t="s">
        <v>4538</v>
      </c>
      <c r="C2222" t="s">
        <v>4599</v>
      </c>
      <c r="D2222" s="3">
        <v>0</v>
      </c>
      <c r="E2222" s="3">
        <v>4</v>
      </c>
      <c r="F2222" s="4">
        <v>0</v>
      </c>
      <c r="G2222" s="4">
        <v>0</v>
      </c>
      <c r="H2222" s="5">
        <v>4</v>
      </c>
      <c r="I2222">
        <v>0</v>
      </c>
      <c r="J2222" s="4">
        <v>0</v>
      </c>
      <c r="K2222">
        <v>0</v>
      </c>
      <c r="L2222" s="5">
        <v>0</v>
      </c>
      <c r="M2222">
        <v>0</v>
      </c>
      <c r="N2222" s="4">
        <v>0</v>
      </c>
      <c r="O2222">
        <v>0</v>
      </c>
      <c r="P2222" s="5">
        <v>0</v>
      </c>
      <c r="Q2222">
        <v>0</v>
      </c>
      <c r="R2222" s="4">
        <v>0</v>
      </c>
      <c r="S2222">
        <v>0</v>
      </c>
      <c r="T2222" s="5">
        <v>0</v>
      </c>
      <c r="U2222">
        <v>0</v>
      </c>
      <c r="V2222" s="4">
        <v>0</v>
      </c>
      <c r="W2222">
        <v>0</v>
      </c>
      <c r="X2222" s="5">
        <v>0</v>
      </c>
      <c r="Y2222">
        <v>0</v>
      </c>
      <c r="Z2222" s="4">
        <v>0</v>
      </c>
      <c r="AA2222">
        <v>0</v>
      </c>
      <c r="AB2222" s="5">
        <v>0</v>
      </c>
      <c r="AD2222">
        <v>0</v>
      </c>
      <c r="AE2222">
        <v>4</v>
      </c>
      <c r="AF2222" s="4">
        <v>0</v>
      </c>
      <c r="AG2222">
        <v>0</v>
      </c>
      <c r="AH2222" s="5">
        <v>4</v>
      </c>
      <c r="AI2222">
        <v>0</v>
      </c>
      <c r="AJ2222" s="4">
        <v>0</v>
      </c>
      <c r="AK2222">
        <v>0</v>
      </c>
      <c r="AL2222" s="5">
        <v>0</v>
      </c>
      <c r="AM2222">
        <v>0</v>
      </c>
      <c r="AN2222" s="4">
        <v>0</v>
      </c>
      <c r="AO2222">
        <v>0</v>
      </c>
      <c r="AP2222" s="5">
        <v>0</v>
      </c>
      <c r="AQ2222">
        <v>0</v>
      </c>
      <c r="AR2222" s="4">
        <v>0</v>
      </c>
      <c r="AS2222">
        <v>0</v>
      </c>
      <c r="AT2222" s="5">
        <v>0</v>
      </c>
      <c r="AU2222">
        <v>0</v>
      </c>
      <c r="AV2222" s="4">
        <v>0</v>
      </c>
      <c r="AW2222">
        <v>0</v>
      </c>
      <c r="AX2222" s="5">
        <v>0</v>
      </c>
      <c r="AY2222">
        <v>0</v>
      </c>
      <c r="AZ2222" s="4">
        <v>0</v>
      </c>
      <c r="BA2222">
        <v>0</v>
      </c>
      <c r="BB2222" s="5">
        <v>0</v>
      </c>
      <c r="BD2222">
        <v>0</v>
      </c>
      <c r="BE2222">
        <v>4</v>
      </c>
      <c r="BF2222" s="4">
        <v>0</v>
      </c>
      <c r="BG2222">
        <v>0</v>
      </c>
      <c r="BH2222" s="5">
        <v>4</v>
      </c>
      <c r="BI2222">
        <v>0</v>
      </c>
      <c r="BJ2222" s="4">
        <v>0</v>
      </c>
      <c r="BK2222">
        <v>0</v>
      </c>
      <c r="BL2222" s="5">
        <v>0</v>
      </c>
      <c r="BM2222">
        <v>0</v>
      </c>
      <c r="BN2222" s="4">
        <v>0</v>
      </c>
      <c r="BO2222">
        <v>0</v>
      </c>
      <c r="BP2222" s="5">
        <v>0</v>
      </c>
      <c r="BQ2222">
        <v>0</v>
      </c>
      <c r="BR2222" s="4">
        <v>0</v>
      </c>
      <c r="BS2222">
        <v>0</v>
      </c>
      <c r="BT2222" s="5">
        <v>0</v>
      </c>
      <c r="BU2222">
        <v>0</v>
      </c>
      <c r="BV2222" s="4">
        <v>0</v>
      </c>
      <c r="BW2222">
        <v>0</v>
      </c>
      <c r="BX2222" s="5">
        <v>0</v>
      </c>
      <c r="BY2222">
        <v>0</v>
      </c>
      <c r="BZ2222" s="4">
        <v>0</v>
      </c>
      <c r="CA2222">
        <v>0</v>
      </c>
      <c r="CB2222" s="5">
        <v>0</v>
      </c>
      <c r="CD2222">
        <v>4</v>
      </c>
      <c r="CE2222">
        <v>4</v>
      </c>
      <c r="CF2222" s="4">
        <v>0</v>
      </c>
      <c r="CG2222">
        <v>0</v>
      </c>
      <c r="CH2222" s="5">
        <v>4</v>
      </c>
      <c r="CI2222">
        <v>0</v>
      </c>
      <c r="CJ2222" s="4">
        <v>0</v>
      </c>
      <c r="CK2222">
        <v>0</v>
      </c>
      <c r="CL2222" s="5">
        <v>0</v>
      </c>
      <c r="CM2222">
        <v>0</v>
      </c>
      <c r="CN2222" s="4">
        <v>0</v>
      </c>
      <c r="CO2222">
        <v>0</v>
      </c>
      <c r="CP2222" s="5">
        <v>0</v>
      </c>
      <c r="CQ2222">
        <v>0</v>
      </c>
      <c r="CR2222" s="4">
        <v>0</v>
      </c>
      <c r="CS2222">
        <v>0</v>
      </c>
      <c r="CT2222" s="5">
        <v>0</v>
      </c>
      <c r="CU2222">
        <v>0</v>
      </c>
      <c r="CV2222" s="4">
        <v>0</v>
      </c>
      <c r="CW2222">
        <v>0</v>
      </c>
      <c r="CX2222" s="5">
        <v>0</v>
      </c>
      <c r="CY2222" s="21">
        <v>0</v>
      </c>
      <c r="CZ2222" s="21">
        <v>0</v>
      </c>
      <c r="DA2222" s="21">
        <v>0</v>
      </c>
      <c r="DB2222" s="5">
        <v>0</v>
      </c>
      <c r="DD2222" s="8">
        <v>0</v>
      </c>
      <c r="DE2222" s="8">
        <v>0</v>
      </c>
      <c r="DF2222" s="8">
        <v>0</v>
      </c>
      <c r="DG2222" s="8">
        <v>0</v>
      </c>
      <c r="DH2222" s="8">
        <v>0</v>
      </c>
      <c r="DI2222" s="8">
        <v>0</v>
      </c>
      <c r="DJ2222" s="8">
        <v>0</v>
      </c>
      <c r="DK2222" s="8">
        <v>0</v>
      </c>
      <c r="DL2222" s="8">
        <v>0</v>
      </c>
      <c r="DM2222" s="8">
        <v>0</v>
      </c>
      <c r="DN2222" s="8">
        <v>0</v>
      </c>
      <c r="DO2222" s="8">
        <v>0</v>
      </c>
      <c r="DP2222" s="8">
        <v>0</v>
      </c>
      <c r="DQ2222" s="8">
        <v>0</v>
      </c>
      <c r="DR2222" s="8">
        <v>0</v>
      </c>
      <c r="DS2222" s="8">
        <v>0</v>
      </c>
      <c r="DT2222" s="8">
        <v>0</v>
      </c>
      <c r="DU2222" s="8">
        <v>0</v>
      </c>
      <c r="DV2222" s="8">
        <v>0</v>
      </c>
      <c r="DW2222" s="8">
        <v>0</v>
      </c>
      <c r="DX2222" s="8">
        <v>0</v>
      </c>
      <c r="DY2222" s="8">
        <v>0</v>
      </c>
      <c r="DZ2222" s="8">
        <v>0</v>
      </c>
      <c r="EA2222" s="8">
        <v>0</v>
      </c>
      <c r="EB2222" s="8">
        <v>0</v>
      </c>
      <c r="EC2222" s="8">
        <v>0</v>
      </c>
      <c r="ED2222" s="20">
        <v>0</v>
      </c>
      <c r="EF2222" s="9">
        <v>0</v>
      </c>
      <c r="EG2222" s="9">
        <v>0</v>
      </c>
      <c r="EH2222" s="9">
        <v>0</v>
      </c>
      <c r="EI2222" s="9">
        <v>0</v>
      </c>
      <c r="EJ2222" s="9">
        <v>0</v>
      </c>
      <c r="EK2222" s="9">
        <v>0</v>
      </c>
      <c r="EL2222" s="9">
        <v>0</v>
      </c>
      <c r="EM2222" s="9">
        <v>0</v>
      </c>
      <c r="EN2222" s="9">
        <v>0</v>
      </c>
      <c r="EO2222" s="9">
        <v>0</v>
      </c>
      <c r="EP2222" s="9">
        <v>0</v>
      </c>
      <c r="EQ2222" s="9">
        <v>0</v>
      </c>
      <c r="ER2222" s="9">
        <v>0</v>
      </c>
      <c r="ES2222" s="9">
        <v>0</v>
      </c>
      <c r="ET2222" s="9">
        <v>0</v>
      </c>
      <c r="EU2222" s="9">
        <v>0</v>
      </c>
      <c r="EV2222" s="9">
        <v>0</v>
      </c>
      <c r="EW2222" s="9">
        <v>0</v>
      </c>
      <c r="EX2222" s="9">
        <v>0</v>
      </c>
      <c r="EY2222" s="9">
        <v>0</v>
      </c>
      <c r="EZ2222" s="9">
        <v>0</v>
      </c>
      <c r="FA2222" s="9">
        <v>0</v>
      </c>
      <c r="FB2222" s="9">
        <v>0</v>
      </c>
      <c r="FC2222" s="9">
        <v>0</v>
      </c>
      <c r="FD2222" s="9">
        <v>0</v>
      </c>
      <c r="FE2222" s="9">
        <v>0</v>
      </c>
      <c r="FF2222">
        <v>0</v>
      </c>
    </row>
    <row r="2223" spans="1:162" x14ac:dyDescent="0.2">
      <c r="A2223" t="s">
        <v>617</v>
      </c>
      <c r="B2223" t="s">
        <v>4539</v>
      </c>
      <c r="C2223" t="s">
        <v>3</v>
      </c>
      <c r="D2223" s="3">
        <v>0</v>
      </c>
      <c r="E2223" s="3">
        <v>0</v>
      </c>
      <c r="F2223" s="4">
        <v>0</v>
      </c>
      <c r="G2223" s="4">
        <v>0</v>
      </c>
      <c r="H2223" s="5">
        <v>0</v>
      </c>
      <c r="I2223">
        <v>1</v>
      </c>
      <c r="J2223" s="4">
        <v>0</v>
      </c>
      <c r="K2223">
        <v>0</v>
      </c>
      <c r="L2223" s="5">
        <v>1</v>
      </c>
      <c r="M2223">
        <v>1</v>
      </c>
      <c r="N2223" s="4">
        <v>0</v>
      </c>
      <c r="O2223">
        <v>0</v>
      </c>
      <c r="P2223" s="5">
        <v>1</v>
      </c>
      <c r="Q2223">
        <v>1</v>
      </c>
      <c r="R2223" s="4">
        <v>0</v>
      </c>
      <c r="S2223">
        <v>0</v>
      </c>
      <c r="T2223" s="5">
        <v>1</v>
      </c>
      <c r="U2223">
        <v>0</v>
      </c>
      <c r="V2223" s="4">
        <v>0</v>
      </c>
      <c r="W2223">
        <v>0</v>
      </c>
      <c r="X2223" s="5">
        <v>0</v>
      </c>
      <c r="Y2223">
        <v>0</v>
      </c>
      <c r="Z2223" s="4">
        <v>0</v>
      </c>
      <c r="AA2223">
        <v>0</v>
      </c>
      <c r="AB2223" s="5">
        <v>0</v>
      </c>
      <c r="AD2223">
        <v>0</v>
      </c>
      <c r="AE2223">
        <v>1</v>
      </c>
      <c r="AF2223" s="4">
        <v>0</v>
      </c>
      <c r="AG2223">
        <v>0</v>
      </c>
      <c r="AH2223" s="5">
        <v>1</v>
      </c>
      <c r="AI2223">
        <v>1</v>
      </c>
      <c r="AJ2223" s="4">
        <v>0</v>
      </c>
      <c r="AK2223">
        <v>0</v>
      </c>
      <c r="AL2223" s="5">
        <v>1</v>
      </c>
      <c r="AM2223">
        <v>1</v>
      </c>
      <c r="AN2223" s="4">
        <v>0</v>
      </c>
      <c r="AO2223">
        <v>0</v>
      </c>
      <c r="AP2223" s="5">
        <v>1</v>
      </c>
      <c r="AQ2223">
        <v>1</v>
      </c>
      <c r="AR2223" s="4">
        <v>0</v>
      </c>
      <c r="AS2223">
        <v>0</v>
      </c>
      <c r="AT2223" s="5">
        <v>1</v>
      </c>
      <c r="AU2223">
        <v>0</v>
      </c>
      <c r="AV2223" s="4">
        <v>0</v>
      </c>
      <c r="AW2223">
        <v>0</v>
      </c>
      <c r="AX2223" s="5">
        <v>0</v>
      </c>
      <c r="AY2223">
        <v>0</v>
      </c>
      <c r="AZ2223" s="4">
        <v>0</v>
      </c>
      <c r="BA2223">
        <v>0</v>
      </c>
      <c r="BB2223" s="5">
        <v>0</v>
      </c>
      <c r="BD2223">
        <v>0</v>
      </c>
      <c r="BE2223">
        <v>1</v>
      </c>
      <c r="BF2223" s="4">
        <v>0</v>
      </c>
      <c r="BG2223">
        <v>0</v>
      </c>
      <c r="BH2223" s="5">
        <v>1</v>
      </c>
      <c r="BI2223">
        <v>1</v>
      </c>
      <c r="BJ2223" s="4">
        <v>0</v>
      </c>
      <c r="BK2223">
        <v>0</v>
      </c>
      <c r="BL2223" s="5">
        <v>1</v>
      </c>
      <c r="BM2223">
        <v>1</v>
      </c>
      <c r="BN2223" s="4">
        <v>0</v>
      </c>
      <c r="BO2223">
        <v>0</v>
      </c>
      <c r="BP2223" s="5">
        <v>1</v>
      </c>
      <c r="BQ2223">
        <v>1</v>
      </c>
      <c r="BR2223" s="4">
        <v>0</v>
      </c>
      <c r="BS2223">
        <v>0</v>
      </c>
      <c r="BT2223" s="5">
        <v>1</v>
      </c>
      <c r="BU2223">
        <v>0</v>
      </c>
      <c r="BV2223" s="4">
        <v>0</v>
      </c>
      <c r="BW2223">
        <v>0</v>
      </c>
      <c r="BX2223" s="5">
        <v>0</v>
      </c>
      <c r="BY2223">
        <v>0</v>
      </c>
      <c r="BZ2223" s="4">
        <v>0</v>
      </c>
      <c r="CA2223">
        <v>0</v>
      </c>
      <c r="CB2223" s="5">
        <v>0</v>
      </c>
      <c r="CD2223">
        <v>0</v>
      </c>
      <c r="CE2223">
        <v>1</v>
      </c>
      <c r="CF2223" s="4">
        <v>0</v>
      </c>
      <c r="CG2223">
        <v>0</v>
      </c>
      <c r="CH2223" s="5">
        <v>1</v>
      </c>
      <c r="CI2223">
        <v>1</v>
      </c>
      <c r="CJ2223" s="4">
        <v>0</v>
      </c>
      <c r="CK2223">
        <v>0</v>
      </c>
      <c r="CL2223" s="5">
        <v>1</v>
      </c>
      <c r="CM2223">
        <v>1</v>
      </c>
      <c r="CN2223" s="4">
        <v>0</v>
      </c>
      <c r="CO2223">
        <v>0</v>
      </c>
      <c r="CP2223" s="5">
        <v>1</v>
      </c>
      <c r="CQ2223">
        <v>1</v>
      </c>
      <c r="CR2223" s="4">
        <v>0</v>
      </c>
      <c r="CS2223">
        <v>0</v>
      </c>
      <c r="CT2223" s="5">
        <v>1</v>
      </c>
      <c r="CU2223">
        <v>0</v>
      </c>
      <c r="CV2223" s="4">
        <v>0</v>
      </c>
      <c r="CW2223">
        <v>0</v>
      </c>
      <c r="CX2223" s="5">
        <v>0</v>
      </c>
      <c r="CY2223" s="21">
        <v>0</v>
      </c>
      <c r="CZ2223" s="21">
        <v>0</v>
      </c>
      <c r="DA2223" s="21">
        <v>0</v>
      </c>
      <c r="DB2223" s="5">
        <v>0</v>
      </c>
      <c r="DD2223" s="8">
        <v>0</v>
      </c>
      <c r="DE2223" s="8">
        <v>0</v>
      </c>
      <c r="DF2223" s="8">
        <v>0</v>
      </c>
      <c r="DG2223" s="8">
        <v>0</v>
      </c>
      <c r="DH2223" s="8">
        <v>0</v>
      </c>
      <c r="DI2223" s="8">
        <v>0</v>
      </c>
      <c r="DJ2223" s="8">
        <v>0</v>
      </c>
      <c r="DK2223" s="8">
        <v>0</v>
      </c>
      <c r="DL2223" s="8">
        <v>0</v>
      </c>
      <c r="DM2223" s="8">
        <v>0</v>
      </c>
      <c r="DN2223" s="8">
        <v>0</v>
      </c>
      <c r="DO2223" s="8">
        <v>0</v>
      </c>
      <c r="DP2223" s="8">
        <v>0</v>
      </c>
      <c r="DQ2223" s="8">
        <v>0</v>
      </c>
      <c r="DR2223" s="8">
        <v>0</v>
      </c>
      <c r="DS2223" s="8">
        <v>0</v>
      </c>
      <c r="DT2223" s="8">
        <v>0</v>
      </c>
      <c r="DU2223" s="8">
        <v>0</v>
      </c>
      <c r="DV2223" s="8">
        <v>0</v>
      </c>
      <c r="DW2223" s="8">
        <v>0</v>
      </c>
      <c r="DX2223" s="8">
        <v>0</v>
      </c>
      <c r="DY2223" s="8">
        <v>0</v>
      </c>
      <c r="DZ2223" s="8">
        <v>0</v>
      </c>
      <c r="EA2223" s="8">
        <v>0</v>
      </c>
      <c r="EB2223" s="8">
        <v>0</v>
      </c>
      <c r="EC2223" s="8">
        <v>0</v>
      </c>
      <c r="ED2223" s="20">
        <v>0</v>
      </c>
      <c r="EF2223" s="9">
        <v>0</v>
      </c>
      <c r="EG2223" s="9">
        <v>0</v>
      </c>
      <c r="EH2223" s="9">
        <v>0</v>
      </c>
      <c r="EI2223" s="9">
        <v>0</v>
      </c>
      <c r="EJ2223" s="9">
        <v>0</v>
      </c>
      <c r="EK2223" s="9">
        <v>0</v>
      </c>
      <c r="EL2223" s="9">
        <v>0</v>
      </c>
      <c r="EM2223" s="9">
        <v>0</v>
      </c>
      <c r="EN2223" s="9">
        <v>0</v>
      </c>
      <c r="EO2223" s="9">
        <v>0</v>
      </c>
      <c r="EP2223" s="9">
        <v>0</v>
      </c>
      <c r="EQ2223" s="9">
        <v>0</v>
      </c>
      <c r="ER2223" s="9">
        <v>0</v>
      </c>
      <c r="ES2223" s="9">
        <v>0</v>
      </c>
      <c r="ET2223" s="9">
        <v>0</v>
      </c>
      <c r="EU2223" s="9">
        <v>0</v>
      </c>
      <c r="EV2223" s="9">
        <v>0</v>
      </c>
      <c r="EW2223" s="9">
        <v>0</v>
      </c>
      <c r="EX2223" s="9">
        <v>0</v>
      </c>
      <c r="EY2223" s="9">
        <v>0</v>
      </c>
      <c r="EZ2223" s="9">
        <v>0</v>
      </c>
      <c r="FA2223" s="9">
        <v>0</v>
      </c>
      <c r="FB2223" s="9">
        <v>0</v>
      </c>
      <c r="FC2223" s="9">
        <v>0</v>
      </c>
      <c r="FD2223" s="9">
        <v>0</v>
      </c>
      <c r="FE2223" s="9">
        <v>0</v>
      </c>
      <c r="FF2223">
        <v>0</v>
      </c>
    </row>
    <row r="2224" spans="1:162" x14ac:dyDescent="0.2">
      <c r="A2224" t="s">
        <v>390</v>
      </c>
      <c r="B2224" t="s">
        <v>4540</v>
      </c>
      <c r="C2224" t="s">
        <v>3</v>
      </c>
      <c r="D2224" s="3">
        <v>0</v>
      </c>
      <c r="E2224" s="3">
        <v>3</v>
      </c>
      <c r="F2224" s="4">
        <v>0</v>
      </c>
      <c r="G2224" s="4">
        <v>0</v>
      </c>
      <c r="H2224" s="5">
        <v>3</v>
      </c>
      <c r="I2224">
        <v>0</v>
      </c>
      <c r="J2224" s="4">
        <v>0</v>
      </c>
      <c r="K2224">
        <v>0</v>
      </c>
      <c r="L2224" s="5">
        <v>0</v>
      </c>
      <c r="M2224">
        <v>0</v>
      </c>
      <c r="N2224" s="4">
        <v>0</v>
      </c>
      <c r="O2224">
        <v>0</v>
      </c>
      <c r="P2224" s="5">
        <v>0</v>
      </c>
      <c r="Q2224">
        <v>0</v>
      </c>
      <c r="R2224" s="4">
        <v>0</v>
      </c>
      <c r="S2224">
        <v>0</v>
      </c>
      <c r="T2224" s="5">
        <v>0</v>
      </c>
      <c r="U2224">
        <v>0</v>
      </c>
      <c r="V2224" s="4">
        <v>0</v>
      </c>
      <c r="W2224">
        <v>0</v>
      </c>
      <c r="X2224" s="5">
        <v>0</v>
      </c>
      <c r="Y2224">
        <v>0</v>
      </c>
      <c r="Z2224" s="4">
        <v>0</v>
      </c>
      <c r="AA2224">
        <v>0</v>
      </c>
      <c r="AB2224" s="5">
        <v>0</v>
      </c>
      <c r="AD2224">
        <v>0</v>
      </c>
      <c r="AE2224">
        <v>3</v>
      </c>
      <c r="AF2224" s="4">
        <v>0</v>
      </c>
      <c r="AG2224">
        <v>0</v>
      </c>
      <c r="AH2224" s="5">
        <v>3</v>
      </c>
      <c r="AI2224">
        <v>0</v>
      </c>
      <c r="AJ2224" s="4">
        <v>0</v>
      </c>
      <c r="AK2224">
        <v>0</v>
      </c>
      <c r="AL2224" s="5">
        <v>0</v>
      </c>
      <c r="AM2224">
        <v>0</v>
      </c>
      <c r="AN2224" s="4">
        <v>0</v>
      </c>
      <c r="AO2224">
        <v>0</v>
      </c>
      <c r="AP2224" s="5">
        <v>0</v>
      </c>
      <c r="AQ2224">
        <v>0</v>
      </c>
      <c r="AR2224" s="4">
        <v>0</v>
      </c>
      <c r="AS2224">
        <v>0</v>
      </c>
      <c r="AT2224" s="5">
        <v>0</v>
      </c>
      <c r="AU2224">
        <v>0</v>
      </c>
      <c r="AV2224" s="4">
        <v>0</v>
      </c>
      <c r="AW2224">
        <v>0</v>
      </c>
      <c r="AX2224" s="5">
        <v>0</v>
      </c>
      <c r="AY2224">
        <v>0</v>
      </c>
      <c r="AZ2224" s="4">
        <v>0</v>
      </c>
      <c r="BA2224">
        <v>0</v>
      </c>
      <c r="BB2224" s="5">
        <v>0</v>
      </c>
      <c r="BD2224">
        <v>3</v>
      </c>
      <c r="BE2224">
        <v>3</v>
      </c>
      <c r="BF2224" s="4">
        <v>0</v>
      </c>
      <c r="BG2224">
        <v>0</v>
      </c>
      <c r="BH2224" s="5">
        <v>3</v>
      </c>
      <c r="BI2224">
        <v>0</v>
      </c>
      <c r="BJ2224" s="4">
        <v>0</v>
      </c>
      <c r="BK2224">
        <v>0</v>
      </c>
      <c r="BL2224" s="5">
        <v>0</v>
      </c>
      <c r="BM2224">
        <v>0</v>
      </c>
      <c r="BN2224" s="4">
        <v>0</v>
      </c>
      <c r="BO2224">
        <v>0</v>
      </c>
      <c r="BP2224" s="5">
        <v>0</v>
      </c>
      <c r="BQ2224">
        <v>0</v>
      </c>
      <c r="BR2224" s="4">
        <v>0</v>
      </c>
      <c r="BS2224">
        <v>0</v>
      </c>
      <c r="BT2224" s="5">
        <v>0</v>
      </c>
      <c r="BU2224">
        <v>0</v>
      </c>
      <c r="BV2224" s="4">
        <v>0</v>
      </c>
      <c r="BW2224">
        <v>0</v>
      </c>
      <c r="BX2224" s="5">
        <v>0</v>
      </c>
      <c r="BY2224">
        <v>0</v>
      </c>
      <c r="BZ2224" s="4">
        <v>0</v>
      </c>
      <c r="CA2224">
        <v>0</v>
      </c>
      <c r="CB2224" s="5">
        <v>0</v>
      </c>
      <c r="CD2224">
        <v>3</v>
      </c>
      <c r="CE2224">
        <v>0</v>
      </c>
      <c r="CF2224" s="4">
        <v>0</v>
      </c>
      <c r="CG2224">
        <v>0</v>
      </c>
      <c r="CH2224" s="5">
        <v>0</v>
      </c>
      <c r="CI2224">
        <v>0</v>
      </c>
      <c r="CJ2224" s="4">
        <v>0</v>
      </c>
      <c r="CK2224">
        <v>0</v>
      </c>
      <c r="CL2224" s="5">
        <v>0</v>
      </c>
      <c r="CM2224">
        <v>0</v>
      </c>
      <c r="CN2224" s="4">
        <v>0</v>
      </c>
      <c r="CO2224">
        <v>0</v>
      </c>
      <c r="CP2224" s="5">
        <v>0</v>
      </c>
      <c r="CQ2224">
        <v>0</v>
      </c>
      <c r="CR2224" s="4">
        <v>0</v>
      </c>
      <c r="CS2224">
        <v>0</v>
      </c>
      <c r="CT2224" s="5">
        <v>0</v>
      </c>
      <c r="CU2224">
        <v>0</v>
      </c>
      <c r="CV2224" s="4">
        <v>0</v>
      </c>
      <c r="CW2224">
        <v>0</v>
      </c>
      <c r="CX2224" s="5">
        <v>0</v>
      </c>
      <c r="CY2224" s="21">
        <v>0</v>
      </c>
      <c r="CZ2224" s="21">
        <v>0</v>
      </c>
      <c r="DA2224" s="21">
        <v>0</v>
      </c>
      <c r="DB2224" s="5">
        <v>0</v>
      </c>
      <c r="DD2224" s="8">
        <v>0</v>
      </c>
      <c r="DE2224" s="8">
        <v>0</v>
      </c>
      <c r="DF2224" s="8">
        <v>0</v>
      </c>
      <c r="DG2224" s="8">
        <v>0</v>
      </c>
      <c r="DH2224" s="8">
        <v>0</v>
      </c>
      <c r="DI2224" s="8">
        <v>0</v>
      </c>
      <c r="DJ2224" s="8">
        <v>0</v>
      </c>
      <c r="DK2224" s="8">
        <v>0</v>
      </c>
      <c r="DL2224" s="8">
        <v>0</v>
      </c>
      <c r="DM2224" s="8">
        <v>0</v>
      </c>
      <c r="DN2224" s="8">
        <v>0</v>
      </c>
      <c r="DO2224" s="8">
        <v>0</v>
      </c>
      <c r="DP2224" s="8">
        <v>0</v>
      </c>
      <c r="DQ2224" s="8">
        <v>0</v>
      </c>
      <c r="DR2224" s="8">
        <v>0</v>
      </c>
      <c r="DS2224" s="8">
        <v>0</v>
      </c>
      <c r="DT2224" s="8">
        <v>0</v>
      </c>
      <c r="DU2224" s="8">
        <v>0</v>
      </c>
      <c r="DV2224" s="8">
        <v>0</v>
      </c>
      <c r="DW2224" s="8">
        <v>0</v>
      </c>
      <c r="DX2224" s="8">
        <v>0</v>
      </c>
      <c r="DY2224" s="8">
        <v>0</v>
      </c>
      <c r="DZ2224" s="8">
        <v>0</v>
      </c>
      <c r="EA2224" s="8">
        <v>0</v>
      </c>
      <c r="EB2224" s="8">
        <v>0</v>
      </c>
      <c r="EC2224" s="8">
        <v>0</v>
      </c>
      <c r="ED2224" s="20">
        <v>0</v>
      </c>
      <c r="EF2224" s="9">
        <v>0</v>
      </c>
      <c r="EG2224" s="9">
        <v>0</v>
      </c>
      <c r="EH2224" s="9">
        <v>0</v>
      </c>
      <c r="EI2224" s="9">
        <v>0</v>
      </c>
      <c r="EJ2224" s="9">
        <v>0</v>
      </c>
      <c r="EK2224" s="9">
        <v>0</v>
      </c>
      <c r="EL2224" s="9">
        <v>0</v>
      </c>
      <c r="EM2224" s="9">
        <v>0</v>
      </c>
      <c r="EN2224" s="9">
        <v>0</v>
      </c>
      <c r="EO2224" s="9">
        <v>0</v>
      </c>
      <c r="EP2224" s="9">
        <v>0</v>
      </c>
      <c r="EQ2224" s="9">
        <v>0</v>
      </c>
      <c r="ER2224" s="9">
        <v>0</v>
      </c>
      <c r="ES2224" s="9">
        <v>0</v>
      </c>
      <c r="ET2224" s="9">
        <v>0</v>
      </c>
      <c r="EU2224" s="9">
        <v>0</v>
      </c>
      <c r="EV2224" s="9">
        <v>0</v>
      </c>
      <c r="EW2224" s="9">
        <v>0</v>
      </c>
      <c r="EX2224" s="9">
        <v>0</v>
      </c>
      <c r="EY2224" s="9">
        <v>0</v>
      </c>
      <c r="EZ2224" s="9">
        <v>0</v>
      </c>
      <c r="FA2224" s="9">
        <v>0</v>
      </c>
      <c r="FB2224" s="9">
        <v>0</v>
      </c>
      <c r="FC2224" s="9">
        <v>0</v>
      </c>
      <c r="FD2224" s="9">
        <v>0</v>
      </c>
      <c r="FE2224" s="9">
        <v>0</v>
      </c>
      <c r="FF2224">
        <v>0</v>
      </c>
    </row>
    <row r="2225" spans="1:162" x14ac:dyDescent="0.2">
      <c r="A2225" t="s">
        <v>691</v>
      </c>
      <c r="B2225" t="s">
        <v>4541</v>
      </c>
      <c r="C2225" t="s">
        <v>3</v>
      </c>
      <c r="D2225" s="3">
        <v>0</v>
      </c>
      <c r="E2225" s="3">
        <v>5</v>
      </c>
      <c r="F2225" s="4">
        <v>0</v>
      </c>
      <c r="G2225" s="4">
        <v>0</v>
      </c>
      <c r="H2225" s="5">
        <v>5</v>
      </c>
      <c r="I2225">
        <v>5</v>
      </c>
      <c r="J2225" s="4">
        <v>0</v>
      </c>
      <c r="K2225">
        <v>0</v>
      </c>
      <c r="L2225" s="5">
        <v>5</v>
      </c>
      <c r="M2225">
        <v>5</v>
      </c>
      <c r="N2225" s="4">
        <v>0</v>
      </c>
      <c r="O2225">
        <v>0</v>
      </c>
      <c r="P2225" s="5">
        <v>5</v>
      </c>
      <c r="Q2225">
        <v>0</v>
      </c>
      <c r="R2225" s="4">
        <v>0</v>
      </c>
      <c r="S2225">
        <v>0</v>
      </c>
      <c r="T2225" s="5">
        <v>0</v>
      </c>
      <c r="U2225">
        <v>0</v>
      </c>
      <c r="V2225" s="4">
        <v>0</v>
      </c>
      <c r="W2225">
        <v>0</v>
      </c>
      <c r="X2225" s="5">
        <v>0</v>
      </c>
      <c r="Y2225">
        <v>0</v>
      </c>
      <c r="Z2225" s="4">
        <v>0</v>
      </c>
      <c r="AA2225">
        <v>0</v>
      </c>
      <c r="AB2225" s="5">
        <v>0</v>
      </c>
      <c r="AD2225">
        <v>0</v>
      </c>
      <c r="AE2225">
        <v>5</v>
      </c>
      <c r="AF2225" s="4">
        <v>0</v>
      </c>
      <c r="AG2225">
        <v>0</v>
      </c>
      <c r="AH2225" s="5">
        <v>5</v>
      </c>
      <c r="AI2225">
        <v>5</v>
      </c>
      <c r="AJ2225" s="4">
        <v>0</v>
      </c>
      <c r="AK2225">
        <v>0</v>
      </c>
      <c r="AL2225" s="5">
        <v>5</v>
      </c>
      <c r="AM2225">
        <v>0</v>
      </c>
      <c r="AN2225" s="4">
        <v>0</v>
      </c>
      <c r="AO2225">
        <v>0</v>
      </c>
      <c r="AP2225" s="5">
        <v>0</v>
      </c>
      <c r="AQ2225">
        <v>0</v>
      </c>
      <c r="AR2225" s="4">
        <v>0</v>
      </c>
      <c r="AS2225">
        <v>0</v>
      </c>
      <c r="AT2225" s="5">
        <v>0</v>
      </c>
      <c r="AU2225">
        <v>0</v>
      </c>
      <c r="AV2225" s="4">
        <v>0</v>
      </c>
      <c r="AW2225">
        <v>0</v>
      </c>
      <c r="AX2225" s="5">
        <v>0</v>
      </c>
      <c r="AY2225">
        <v>0</v>
      </c>
      <c r="AZ2225" s="4">
        <v>0</v>
      </c>
      <c r="BA2225">
        <v>0</v>
      </c>
      <c r="BB2225" s="5">
        <v>0</v>
      </c>
      <c r="BD2225">
        <v>5</v>
      </c>
      <c r="BE2225">
        <v>5</v>
      </c>
      <c r="BF2225" s="4">
        <v>0</v>
      </c>
      <c r="BG2225">
        <v>0</v>
      </c>
      <c r="BH2225" s="5">
        <v>5</v>
      </c>
      <c r="BI2225">
        <v>5</v>
      </c>
      <c r="BJ2225" s="4">
        <v>0</v>
      </c>
      <c r="BK2225">
        <v>0</v>
      </c>
      <c r="BL2225" s="5">
        <v>5</v>
      </c>
      <c r="BM2225">
        <v>0</v>
      </c>
      <c r="BN2225" s="4">
        <v>0</v>
      </c>
      <c r="BO2225">
        <v>0</v>
      </c>
      <c r="BP2225" s="5">
        <v>0</v>
      </c>
      <c r="BQ2225">
        <v>0</v>
      </c>
      <c r="BR2225" s="4">
        <v>0</v>
      </c>
      <c r="BS2225">
        <v>0</v>
      </c>
      <c r="BT2225" s="5">
        <v>0</v>
      </c>
      <c r="BU2225">
        <v>0</v>
      </c>
      <c r="BV2225" s="4">
        <v>0</v>
      </c>
      <c r="BW2225">
        <v>0</v>
      </c>
      <c r="BX2225" s="5">
        <v>0</v>
      </c>
      <c r="BY2225">
        <v>0</v>
      </c>
      <c r="BZ2225" s="4">
        <v>0</v>
      </c>
      <c r="CA2225">
        <v>0</v>
      </c>
      <c r="CB2225" s="5">
        <v>0</v>
      </c>
      <c r="CD2225">
        <v>5</v>
      </c>
      <c r="CE2225">
        <v>5</v>
      </c>
      <c r="CF2225" s="4">
        <v>0</v>
      </c>
      <c r="CG2225">
        <v>0</v>
      </c>
      <c r="CH2225" s="5">
        <v>5</v>
      </c>
      <c r="CI2225">
        <v>5</v>
      </c>
      <c r="CJ2225" s="4">
        <v>0</v>
      </c>
      <c r="CK2225">
        <v>0</v>
      </c>
      <c r="CL2225" s="5">
        <v>5</v>
      </c>
      <c r="CM2225">
        <v>0</v>
      </c>
      <c r="CN2225" s="4">
        <v>0</v>
      </c>
      <c r="CO2225">
        <v>0</v>
      </c>
      <c r="CP2225" s="5">
        <v>0</v>
      </c>
      <c r="CQ2225">
        <v>0</v>
      </c>
      <c r="CR2225" s="4">
        <v>0</v>
      </c>
      <c r="CS2225">
        <v>0</v>
      </c>
      <c r="CT2225" s="5">
        <v>0</v>
      </c>
      <c r="CU2225">
        <v>0</v>
      </c>
      <c r="CV2225" s="4">
        <v>0</v>
      </c>
      <c r="CW2225">
        <v>0</v>
      </c>
      <c r="CX2225" s="5">
        <v>0</v>
      </c>
      <c r="CY2225" s="21">
        <v>0</v>
      </c>
      <c r="CZ2225" s="21">
        <v>0</v>
      </c>
      <c r="DA2225" s="21">
        <v>0</v>
      </c>
      <c r="DB2225" s="5">
        <v>0</v>
      </c>
      <c r="DD2225" s="8">
        <v>0</v>
      </c>
      <c r="DE2225" s="8">
        <v>0</v>
      </c>
      <c r="DF2225" s="8">
        <v>0</v>
      </c>
      <c r="DG2225" s="8">
        <v>0</v>
      </c>
      <c r="DH2225" s="8">
        <v>0</v>
      </c>
      <c r="DI2225" s="8">
        <v>0</v>
      </c>
      <c r="DJ2225" s="8">
        <v>0</v>
      </c>
      <c r="DK2225" s="8">
        <v>0</v>
      </c>
      <c r="DL2225" s="8">
        <v>0</v>
      </c>
      <c r="DM2225" s="8">
        <v>0</v>
      </c>
      <c r="DN2225" s="8">
        <v>0</v>
      </c>
      <c r="DO2225" s="8">
        <v>0</v>
      </c>
      <c r="DP2225" s="8">
        <v>0</v>
      </c>
      <c r="DQ2225" s="8">
        <v>0</v>
      </c>
      <c r="DR2225" s="8">
        <v>0</v>
      </c>
      <c r="DS2225" s="8">
        <v>0</v>
      </c>
      <c r="DT2225" s="8">
        <v>0</v>
      </c>
      <c r="DU2225" s="8">
        <v>0</v>
      </c>
      <c r="DV2225" s="8">
        <v>0</v>
      </c>
      <c r="DW2225" s="8">
        <v>0</v>
      </c>
      <c r="DX2225" s="8">
        <v>0</v>
      </c>
      <c r="DY2225" s="8">
        <v>0</v>
      </c>
      <c r="DZ2225" s="8">
        <v>0</v>
      </c>
      <c r="EA2225" s="8">
        <v>0</v>
      </c>
      <c r="EB2225" s="8">
        <v>0</v>
      </c>
      <c r="EC2225" s="8">
        <v>0</v>
      </c>
      <c r="ED2225" s="20">
        <v>0</v>
      </c>
      <c r="EF2225" s="9">
        <v>0</v>
      </c>
      <c r="EG2225" s="9">
        <v>0</v>
      </c>
      <c r="EH2225" s="9">
        <v>0</v>
      </c>
      <c r="EI2225" s="9">
        <v>0</v>
      </c>
      <c r="EJ2225" s="9">
        <v>0</v>
      </c>
      <c r="EK2225" s="9">
        <v>0</v>
      </c>
      <c r="EL2225" s="9">
        <v>0</v>
      </c>
      <c r="EM2225" s="9">
        <v>0</v>
      </c>
      <c r="EN2225" s="9">
        <v>0</v>
      </c>
      <c r="EO2225" s="9">
        <v>0</v>
      </c>
      <c r="EP2225" s="9">
        <v>0</v>
      </c>
      <c r="EQ2225" s="9">
        <v>0</v>
      </c>
      <c r="ER2225" s="9">
        <v>0</v>
      </c>
      <c r="ES2225" s="9">
        <v>0</v>
      </c>
      <c r="ET2225" s="9">
        <v>0</v>
      </c>
      <c r="EU2225" s="9">
        <v>0</v>
      </c>
      <c r="EV2225" s="9">
        <v>0</v>
      </c>
      <c r="EW2225" s="9">
        <v>0</v>
      </c>
      <c r="EX2225" s="9">
        <v>0</v>
      </c>
      <c r="EY2225" s="9">
        <v>0</v>
      </c>
      <c r="EZ2225" s="9">
        <v>0</v>
      </c>
      <c r="FA2225" s="9">
        <v>0</v>
      </c>
      <c r="FB2225" s="9">
        <v>0</v>
      </c>
      <c r="FC2225" s="9">
        <v>0</v>
      </c>
      <c r="FD2225" s="9">
        <v>0</v>
      </c>
      <c r="FE2225" s="9">
        <v>0</v>
      </c>
      <c r="FF2225">
        <v>0</v>
      </c>
    </row>
    <row r="2226" spans="1:162" x14ac:dyDescent="0.2">
      <c r="A2226" t="s">
        <v>926</v>
      </c>
      <c r="B2226" t="s">
        <v>4542</v>
      </c>
      <c r="C2226" t="s">
        <v>4599</v>
      </c>
      <c r="D2226" s="3">
        <v>0</v>
      </c>
      <c r="E2226" s="3">
        <v>0</v>
      </c>
      <c r="F2226" s="4">
        <v>0</v>
      </c>
      <c r="G2226" s="4">
        <v>0</v>
      </c>
      <c r="H2226" s="5">
        <v>0</v>
      </c>
      <c r="I2226">
        <v>5</v>
      </c>
      <c r="J2226" s="4">
        <v>0</v>
      </c>
      <c r="K2226">
        <v>0</v>
      </c>
      <c r="L2226" s="5">
        <v>5</v>
      </c>
      <c r="M2226">
        <v>5</v>
      </c>
      <c r="N2226" s="4">
        <v>0</v>
      </c>
      <c r="O2226">
        <v>0</v>
      </c>
      <c r="P2226" s="5">
        <v>5</v>
      </c>
      <c r="Q2226">
        <v>0</v>
      </c>
      <c r="R2226" s="4">
        <v>0</v>
      </c>
      <c r="S2226">
        <v>0</v>
      </c>
      <c r="T2226" s="5">
        <v>0</v>
      </c>
      <c r="U2226">
        <v>0</v>
      </c>
      <c r="V2226" s="4">
        <v>0</v>
      </c>
      <c r="W2226">
        <v>0</v>
      </c>
      <c r="X2226" s="5">
        <v>0</v>
      </c>
      <c r="Y2226">
        <v>0</v>
      </c>
      <c r="Z2226" s="4">
        <v>0</v>
      </c>
      <c r="AA2226">
        <v>0</v>
      </c>
      <c r="AB2226" s="5">
        <v>0</v>
      </c>
      <c r="AD2226">
        <v>0</v>
      </c>
      <c r="AE2226">
        <v>0</v>
      </c>
      <c r="AF2226" s="4">
        <v>0</v>
      </c>
      <c r="AG2226">
        <v>0</v>
      </c>
      <c r="AH2226" s="5">
        <v>0</v>
      </c>
      <c r="AI2226">
        <v>5</v>
      </c>
      <c r="AJ2226" s="4">
        <v>0</v>
      </c>
      <c r="AK2226">
        <v>0</v>
      </c>
      <c r="AL2226" s="5">
        <v>5</v>
      </c>
      <c r="AM2226">
        <v>0</v>
      </c>
      <c r="AN2226" s="4">
        <v>0</v>
      </c>
      <c r="AO2226">
        <v>0</v>
      </c>
      <c r="AP2226" s="5">
        <v>0</v>
      </c>
      <c r="AQ2226">
        <v>0</v>
      </c>
      <c r="AR2226" s="4">
        <v>0</v>
      </c>
      <c r="AS2226">
        <v>0</v>
      </c>
      <c r="AT2226" s="5">
        <v>0</v>
      </c>
      <c r="AU2226">
        <v>0</v>
      </c>
      <c r="AV2226" s="4">
        <v>0</v>
      </c>
      <c r="AW2226">
        <v>0</v>
      </c>
      <c r="AX2226" s="5">
        <v>0</v>
      </c>
      <c r="AY2226">
        <v>0</v>
      </c>
      <c r="AZ2226" s="4">
        <v>0</v>
      </c>
      <c r="BA2226">
        <v>0</v>
      </c>
      <c r="BB2226" s="5">
        <v>0</v>
      </c>
      <c r="BD2226">
        <v>0</v>
      </c>
      <c r="BE2226">
        <v>0</v>
      </c>
      <c r="BF2226" s="4">
        <v>0</v>
      </c>
      <c r="BG2226">
        <v>0</v>
      </c>
      <c r="BH2226" s="5">
        <v>0</v>
      </c>
      <c r="BI2226">
        <v>5</v>
      </c>
      <c r="BJ2226" s="4">
        <v>0</v>
      </c>
      <c r="BK2226">
        <v>0</v>
      </c>
      <c r="BL2226" s="5">
        <v>5</v>
      </c>
      <c r="BM2226">
        <v>0</v>
      </c>
      <c r="BN2226" s="4">
        <v>0</v>
      </c>
      <c r="BO2226">
        <v>0</v>
      </c>
      <c r="BP2226" s="5">
        <v>0</v>
      </c>
      <c r="BQ2226">
        <v>0</v>
      </c>
      <c r="BR2226" s="4">
        <v>0</v>
      </c>
      <c r="BS2226">
        <v>0</v>
      </c>
      <c r="BT2226" s="5">
        <v>0</v>
      </c>
      <c r="BU2226">
        <v>0</v>
      </c>
      <c r="BV2226" s="4">
        <v>0</v>
      </c>
      <c r="BW2226">
        <v>0</v>
      </c>
      <c r="BX2226" s="5">
        <v>0</v>
      </c>
      <c r="BY2226">
        <v>0</v>
      </c>
      <c r="BZ2226" s="4">
        <v>0</v>
      </c>
      <c r="CA2226">
        <v>0</v>
      </c>
      <c r="CB2226" s="5">
        <v>0</v>
      </c>
      <c r="CD2226">
        <v>0</v>
      </c>
      <c r="CE2226">
        <v>0</v>
      </c>
      <c r="CF2226" s="4">
        <v>0</v>
      </c>
      <c r="CG2226">
        <v>0</v>
      </c>
      <c r="CH2226" s="5">
        <v>0</v>
      </c>
      <c r="CI2226">
        <v>5</v>
      </c>
      <c r="CJ2226" s="4">
        <v>0</v>
      </c>
      <c r="CK2226">
        <v>0</v>
      </c>
      <c r="CL2226" s="5">
        <v>5</v>
      </c>
      <c r="CM2226">
        <v>0</v>
      </c>
      <c r="CN2226" s="4">
        <v>0</v>
      </c>
      <c r="CO2226">
        <v>0</v>
      </c>
      <c r="CP2226" s="5">
        <v>0</v>
      </c>
      <c r="CQ2226">
        <v>0</v>
      </c>
      <c r="CR2226" s="4">
        <v>0</v>
      </c>
      <c r="CS2226">
        <v>0</v>
      </c>
      <c r="CT2226" s="5">
        <v>0</v>
      </c>
      <c r="CU2226">
        <v>0</v>
      </c>
      <c r="CV2226" s="4">
        <v>0</v>
      </c>
      <c r="CW2226">
        <v>0</v>
      </c>
      <c r="CX2226" s="5">
        <v>0</v>
      </c>
      <c r="CY2226" s="21">
        <v>0</v>
      </c>
      <c r="CZ2226" s="21">
        <v>0</v>
      </c>
      <c r="DA2226" s="21">
        <v>0</v>
      </c>
      <c r="DB2226" s="5">
        <v>0</v>
      </c>
      <c r="DD2226" s="8">
        <v>0</v>
      </c>
      <c r="DE2226" s="8">
        <v>0</v>
      </c>
      <c r="DF2226" s="8">
        <v>0</v>
      </c>
      <c r="DG2226" s="8">
        <v>0</v>
      </c>
      <c r="DH2226" s="8">
        <v>0</v>
      </c>
      <c r="DI2226" s="8">
        <v>0</v>
      </c>
      <c r="DJ2226" s="8">
        <v>0</v>
      </c>
      <c r="DK2226" s="8">
        <v>0</v>
      </c>
      <c r="DL2226" s="8">
        <v>0</v>
      </c>
      <c r="DM2226" s="8">
        <v>0</v>
      </c>
      <c r="DN2226" s="8">
        <v>0</v>
      </c>
      <c r="DO2226" s="8">
        <v>0</v>
      </c>
      <c r="DP2226" s="8">
        <v>0</v>
      </c>
      <c r="DQ2226" s="8">
        <v>0</v>
      </c>
      <c r="DR2226" s="8">
        <v>0</v>
      </c>
      <c r="DS2226" s="8">
        <v>0</v>
      </c>
      <c r="DT2226" s="8">
        <v>0</v>
      </c>
      <c r="DU2226" s="8">
        <v>0</v>
      </c>
      <c r="DV2226" s="8">
        <v>0</v>
      </c>
      <c r="DW2226" s="8">
        <v>0</v>
      </c>
      <c r="DX2226" s="8">
        <v>0</v>
      </c>
      <c r="DY2226" s="8">
        <v>0</v>
      </c>
      <c r="DZ2226" s="8">
        <v>0</v>
      </c>
      <c r="EA2226" s="8">
        <v>0</v>
      </c>
      <c r="EB2226" s="8">
        <v>0</v>
      </c>
      <c r="EC2226" s="8">
        <v>0</v>
      </c>
      <c r="ED2226" s="20">
        <v>0</v>
      </c>
      <c r="EF2226" s="9">
        <v>0</v>
      </c>
      <c r="EG2226" s="9">
        <v>0</v>
      </c>
      <c r="EH2226" s="9">
        <v>0</v>
      </c>
      <c r="EI2226" s="9">
        <v>0</v>
      </c>
      <c r="EJ2226" s="9">
        <v>0</v>
      </c>
      <c r="EK2226" s="9">
        <v>0</v>
      </c>
      <c r="EL2226" s="9">
        <v>0</v>
      </c>
      <c r="EM2226" s="9">
        <v>0</v>
      </c>
      <c r="EN2226" s="9">
        <v>0</v>
      </c>
      <c r="EO2226" s="9">
        <v>0</v>
      </c>
      <c r="EP2226" s="9">
        <v>0</v>
      </c>
      <c r="EQ2226" s="9">
        <v>0</v>
      </c>
      <c r="ER2226" s="9">
        <v>0</v>
      </c>
      <c r="ES2226" s="9">
        <v>0</v>
      </c>
      <c r="ET2226" s="9">
        <v>0</v>
      </c>
      <c r="EU2226" s="9">
        <v>0</v>
      </c>
      <c r="EV2226" s="9">
        <v>0</v>
      </c>
      <c r="EW2226" s="9">
        <v>0</v>
      </c>
      <c r="EX2226" s="9">
        <v>0</v>
      </c>
      <c r="EY2226" s="9">
        <v>0</v>
      </c>
      <c r="EZ2226" s="9">
        <v>0</v>
      </c>
      <c r="FA2226" s="9">
        <v>0</v>
      </c>
      <c r="FB2226" s="9">
        <v>0</v>
      </c>
      <c r="FC2226" s="9">
        <v>0</v>
      </c>
      <c r="FD2226" s="9">
        <v>0</v>
      </c>
      <c r="FE2226" s="9">
        <v>0</v>
      </c>
      <c r="FF2226">
        <v>0</v>
      </c>
    </row>
    <row r="2227" spans="1:162" x14ac:dyDescent="0.2">
      <c r="A2227" t="s">
        <v>315</v>
      </c>
      <c r="B2227" t="s">
        <v>4543</v>
      </c>
      <c r="C2227" t="s">
        <v>4599</v>
      </c>
      <c r="D2227" s="3">
        <v>0</v>
      </c>
      <c r="E2227" s="3">
        <v>1</v>
      </c>
      <c r="F2227" s="4">
        <v>0</v>
      </c>
      <c r="G2227" s="4">
        <v>0</v>
      </c>
      <c r="H2227" s="5">
        <v>1</v>
      </c>
      <c r="I2227">
        <v>0</v>
      </c>
      <c r="J2227" s="4">
        <v>0</v>
      </c>
      <c r="K2227">
        <v>0</v>
      </c>
      <c r="L2227" s="5">
        <v>0</v>
      </c>
      <c r="M2227">
        <v>0</v>
      </c>
      <c r="N2227" s="4">
        <v>0</v>
      </c>
      <c r="O2227">
        <v>0</v>
      </c>
      <c r="P2227" s="5">
        <v>0</v>
      </c>
      <c r="Q2227">
        <v>0</v>
      </c>
      <c r="R2227" s="4">
        <v>0</v>
      </c>
      <c r="S2227">
        <v>0</v>
      </c>
      <c r="T2227" s="5">
        <v>0</v>
      </c>
      <c r="U2227">
        <v>0</v>
      </c>
      <c r="V2227" s="4">
        <v>0</v>
      </c>
      <c r="W2227">
        <v>0</v>
      </c>
      <c r="X2227" s="5">
        <v>0</v>
      </c>
      <c r="Y2227">
        <v>0</v>
      </c>
      <c r="Z2227" s="4">
        <v>0</v>
      </c>
      <c r="AA2227">
        <v>0</v>
      </c>
      <c r="AB2227" s="5">
        <v>0</v>
      </c>
      <c r="AD2227">
        <v>0</v>
      </c>
      <c r="AE2227">
        <v>1</v>
      </c>
      <c r="AF2227" s="4">
        <v>0</v>
      </c>
      <c r="AG2227">
        <v>0</v>
      </c>
      <c r="AH2227" s="5">
        <v>1</v>
      </c>
      <c r="AI2227">
        <v>0</v>
      </c>
      <c r="AJ2227" s="4">
        <v>0</v>
      </c>
      <c r="AK2227">
        <v>0</v>
      </c>
      <c r="AL2227" s="5">
        <v>0</v>
      </c>
      <c r="AM2227">
        <v>0</v>
      </c>
      <c r="AN2227" s="4">
        <v>0</v>
      </c>
      <c r="AO2227">
        <v>0</v>
      </c>
      <c r="AP2227" s="5">
        <v>0</v>
      </c>
      <c r="AQ2227">
        <v>0</v>
      </c>
      <c r="AR2227" s="4">
        <v>0</v>
      </c>
      <c r="AS2227">
        <v>0</v>
      </c>
      <c r="AT2227" s="5">
        <v>0</v>
      </c>
      <c r="AU2227">
        <v>0</v>
      </c>
      <c r="AV2227" s="4">
        <v>0</v>
      </c>
      <c r="AW2227">
        <v>0</v>
      </c>
      <c r="AX2227" s="5">
        <v>0</v>
      </c>
      <c r="AY2227">
        <v>0</v>
      </c>
      <c r="AZ2227" s="4">
        <v>0</v>
      </c>
      <c r="BA2227">
        <v>0</v>
      </c>
      <c r="BB2227" s="5">
        <v>0</v>
      </c>
      <c r="BD2227">
        <v>0</v>
      </c>
      <c r="BE2227">
        <v>1</v>
      </c>
      <c r="BF2227" s="4">
        <v>0</v>
      </c>
      <c r="BG2227">
        <v>0</v>
      </c>
      <c r="BH2227" s="5">
        <v>1</v>
      </c>
      <c r="BI2227">
        <v>0</v>
      </c>
      <c r="BJ2227" s="4">
        <v>0</v>
      </c>
      <c r="BK2227">
        <v>0</v>
      </c>
      <c r="BL2227" s="5">
        <v>0</v>
      </c>
      <c r="BM2227">
        <v>0</v>
      </c>
      <c r="BN2227" s="4">
        <v>0</v>
      </c>
      <c r="BO2227">
        <v>0</v>
      </c>
      <c r="BP2227" s="5">
        <v>0</v>
      </c>
      <c r="BQ2227">
        <v>0</v>
      </c>
      <c r="BR2227" s="4">
        <v>0</v>
      </c>
      <c r="BS2227">
        <v>0</v>
      </c>
      <c r="BT2227" s="5">
        <v>0</v>
      </c>
      <c r="BU2227">
        <v>0</v>
      </c>
      <c r="BV2227" s="4">
        <v>0</v>
      </c>
      <c r="BW2227">
        <v>0</v>
      </c>
      <c r="BX2227" s="5">
        <v>0</v>
      </c>
      <c r="BY2227">
        <v>0</v>
      </c>
      <c r="BZ2227" s="4">
        <v>0</v>
      </c>
      <c r="CA2227">
        <v>0</v>
      </c>
      <c r="CB2227" s="5">
        <v>0</v>
      </c>
      <c r="CD2227">
        <v>0</v>
      </c>
      <c r="CE2227">
        <v>1</v>
      </c>
      <c r="CF2227" s="4">
        <v>0</v>
      </c>
      <c r="CG2227">
        <v>0</v>
      </c>
      <c r="CH2227" s="5">
        <v>1</v>
      </c>
      <c r="CI2227">
        <v>0</v>
      </c>
      <c r="CJ2227" s="4">
        <v>0</v>
      </c>
      <c r="CK2227">
        <v>0</v>
      </c>
      <c r="CL2227" s="5">
        <v>0</v>
      </c>
      <c r="CM2227">
        <v>0</v>
      </c>
      <c r="CN2227" s="4">
        <v>0</v>
      </c>
      <c r="CO2227">
        <v>0</v>
      </c>
      <c r="CP2227" s="5">
        <v>0</v>
      </c>
      <c r="CQ2227">
        <v>0</v>
      </c>
      <c r="CR2227" s="4">
        <v>0</v>
      </c>
      <c r="CS2227">
        <v>0</v>
      </c>
      <c r="CT2227" s="5">
        <v>0</v>
      </c>
      <c r="CU2227">
        <v>0</v>
      </c>
      <c r="CV2227" s="4">
        <v>0</v>
      </c>
      <c r="CW2227">
        <v>0</v>
      </c>
      <c r="CX2227" s="5">
        <v>0</v>
      </c>
      <c r="CY2227" s="21">
        <v>0</v>
      </c>
      <c r="CZ2227" s="21">
        <v>0</v>
      </c>
      <c r="DA2227" s="21">
        <v>0</v>
      </c>
      <c r="DB2227" s="5">
        <v>0</v>
      </c>
      <c r="DD2227" s="8">
        <v>0</v>
      </c>
      <c r="DE2227" s="8">
        <v>0</v>
      </c>
      <c r="DF2227" s="8">
        <v>0</v>
      </c>
      <c r="DG2227" s="8">
        <v>0</v>
      </c>
      <c r="DH2227" s="8">
        <v>0</v>
      </c>
      <c r="DI2227" s="8">
        <v>0</v>
      </c>
      <c r="DJ2227" s="8">
        <v>0</v>
      </c>
      <c r="DK2227" s="8">
        <v>0</v>
      </c>
      <c r="DL2227" s="8">
        <v>0</v>
      </c>
      <c r="DM2227" s="8">
        <v>0</v>
      </c>
      <c r="DN2227" s="8">
        <v>0</v>
      </c>
      <c r="DO2227" s="8">
        <v>0</v>
      </c>
      <c r="DP2227" s="8">
        <v>0</v>
      </c>
      <c r="DQ2227" s="8">
        <v>0</v>
      </c>
      <c r="DR2227" s="8">
        <v>0</v>
      </c>
      <c r="DS2227" s="8">
        <v>0</v>
      </c>
      <c r="DT2227" s="8">
        <v>0</v>
      </c>
      <c r="DU2227" s="8">
        <v>0</v>
      </c>
      <c r="DV2227" s="8">
        <v>0</v>
      </c>
      <c r="DW2227" s="8">
        <v>0</v>
      </c>
      <c r="DX2227" s="8">
        <v>0</v>
      </c>
      <c r="DY2227" s="8">
        <v>0</v>
      </c>
      <c r="DZ2227" s="8">
        <v>0</v>
      </c>
      <c r="EA2227" s="8">
        <v>0</v>
      </c>
      <c r="EB2227" s="8">
        <v>0</v>
      </c>
      <c r="EC2227" s="8">
        <v>0</v>
      </c>
      <c r="ED2227" s="20">
        <v>0</v>
      </c>
      <c r="EF2227" s="9">
        <v>0</v>
      </c>
      <c r="EG2227" s="9">
        <v>0</v>
      </c>
      <c r="EH2227" s="9">
        <v>0</v>
      </c>
      <c r="EI2227" s="9">
        <v>0</v>
      </c>
      <c r="EJ2227" s="9">
        <v>0</v>
      </c>
      <c r="EK2227" s="9">
        <v>0</v>
      </c>
      <c r="EL2227" s="9">
        <v>0</v>
      </c>
      <c r="EM2227" s="9">
        <v>0</v>
      </c>
      <c r="EN2227" s="9">
        <v>0</v>
      </c>
      <c r="EO2227" s="9">
        <v>0</v>
      </c>
      <c r="EP2227" s="9">
        <v>0</v>
      </c>
      <c r="EQ2227" s="9">
        <v>0</v>
      </c>
      <c r="ER2227" s="9">
        <v>0</v>
      </c>
      <c r="ES2227" s="9">
        <v>0</v>
      </c>
      <c r="ET2227" s="9">
        <v>0</v>
      </c>
      <c r="EU2227" s="9">
        <v>0</v>
      </c>
      <c r="EV2227" s="9">
        <v>0</v>
      </c>
      <c r="EW2227" s="9">
        <v>0</v>
      </c>
      <c r="EX2227" s="9">
        <v>0</v>
      </c>
      <c r="EY2227" s="9">
        <v>0</v>
      </c>
      <c r="EZ2227" s="9">
        <v>0</v>
      </c>
      <c r="FA2227" s="9">
        <v>0</v>
      </c>
      <c r="FB2227" s="9">
        <v>0</v>
      </c>
      <c r="FC2227" s="9">
        <v>0</v>
      </c>
      <c r="FD2227" s="9">
        <v>0</v>
      </c>
      <c r="FE2227" s="9">
        <v>0</v>
      </c>
      <c r="FF2227">
        <v>0</v>
      </c>
    </row>
    <row r="2228" spans="1:162" x14ac:dyDescent="0.2">
      <c r="A2228" t="s">
        <v>649</v>
      </c>
      <c r="B2228" t="s">
        <v>4544</v>
      </c>
      <c r="C2228" t="s">
        <v>3</v>
      </c>
      <c r="D2228" s="3">
        <v>0</v>
      </c>
      <c r="E2228" s="3">
        <v>3</v>
      </c>
      <c r="F2228" s="4">
        <v>0</v>
      </c>
      <c r="G2228" s="4">
        <v>0</v>
      </c>
      <c r="H2228" s="5">
        <v>3</v>
      </c>
      <c r="I2228">
        <v>0</v>
      </c>
      <c r="J2228" s="4">
        <v>0</v>
      </c>
      <c r="K2228">
        <v>0</v>
      </c>
      <c r="L2228" s="5">
        <v>0</v>
      </c>
      <c r="M2228">
        <v>0</v>
      </c>
      <c r="N2228" s="4">
        <v>0</v>
      </c>
      <c r="O2228">
        <v>0</v>
      </c>
      <c r="P2228" s="5">
        <v>0</v>
      </c>
      <c r="Q2228">
        <v>0</v>
      </c>
      <c r="R2228" s="4">
        <v>0</v>
      </c>
      <c r="S2228">
        <v>0</v>
      </c>
      <c r="T2228" s="5">
        <v>0</v>
      </c>
      <c r="U2228">
        <v>0</v>
      </c>
      <c r="V2228" s="4">
        <v>0</v>
      </c>
      <c r="W2228">
        <v>0</v>
      </c>
      <c r="X2228" s="5">
        <v>0</v>
      </c>
      <c r="Y2228">
        <v>0</v>
      </c>
      <c r="Z2228" s="4">
        <v>0</v>
      </c>
      <c r="AA2228">
        <v>0</v>
      </c>
      <c r="AB2228" s="5">
        <v>0</v>
      </c>
      <c r="AD2228">
        <v>3</v>
      </c>
      <c r="AE2228">
        <v>3</v>
      </c>
      <c r="AF2228" s="4">
        <v>0</v>
      </c>
      <c r="AG2228">
        <v>0</v>
      </c>
      <c r="AH2228" s="5">
        <v>3</v>
      </c>
      <c r="AI2228">
        <v>0</v>
      </c>
      <c r="AJ2228" s="4">
        <v>0</v>
      </c>
      <c r="AK2228">
        <v>0</v>
      </c>
      <c r="AL2228" s="5">
        <v>0</v>
      </c>
      <c r="AM2228">
        <v>0</v>
      </c>
      <c r="AN2228" s="4">
        <v>0</v>
      </c>
      <c r="AO2228">
        <v>0</v>
      </c>
      <c r="AP2228" s="5">
        <v>0</v>
      </c>
      <c r="AQ2228">
        <v>0</v>
      </c>
      <c r="AR2228" s="4">
        <v>0</v>
      </c>
      <c r="AS2228">
        <v>0</v>
      </c>
      <c r="AT2228" s="5">
        <v>0</v>
      </c>
      <c r="AU2228">
        <v>0</v>
      </c>
      <c r="AV2228" s="4">
        <v>0</v>
      </c>
      <c r="AW2228">
        <v>0</v>
      </c>
      <c r="AX2228" s="5">
        <v>0</v>
      </c>
      <c r="AY2228">
        <v>0</v>
      </c>
      <c r="AZ2228" s="4">
        <v>0</v>
      </c>
      <c r="BA2228">
        <v>0</v>
      </c>
      <c r="BB2228" s="5">
        <v>0</v>
      </c>
      <c r="BD2228">
        <v>3</v>
      </c>
      <c r="BE2228">
        <v>3</v>
      </c>
      <c r="BF2228" s="4">
        <v>0</v>
      </c>
      <c r="BG2228">
        <v>0</v>
      </c>
      <c r="BH2228" s="5">
        <v>3</v>
      </c>
      <c r="BI2228">
        <v>0</v>
      </c>
      <c r="BJ2228" s="4">
        <v>0</v>
      </c>
      <c r="BK2228">
        <v>0</v>
      </c>
      <c r="BL2228" s="5">
        <v>0</v>
      </c>
      <c r="BM2228">
        <v>0</v>
      </c>
      <c r="BN2228" s="4">
        <v>0</v>
      </c>
      <c r="BO2228">
        <v>0</v>
      </c>
      <c r="BP2228" s="5">
        <v>0</v>
      </c>
      <c r="BQ2228">
        <v>0</v>
      </c>
      <c r="BR2228" s="4">
        <v>0</v>
      </c>
      <c r="BS2228">
        <v>0</v>
      </c>
      <c r="BT2228" s="5">
        <v>0</v>
      </c>
      <c r="BU2228">
        <v>0</v>
      </c>
      <c r="BV2228" s="4">
        <v>0</v>
      </c>
      <c r="BW2228">
        <v>0</v>
      </c>
      <c r="BX2228" s="5">
        <v>0</v>
      </c>
      <c r="BY2228">
        <v>0</v>
      </c>
      <c r="BZ2228" s="4">
        <v>0</v>
      </c>
      <c r="CA2228">
        <v>0</v>
      </c>
      <c r="CB2228" s="5">
        <v>0</v>
      </c>
      <c r="CD2228">
        <v>3</v>
      </c>
      <c r="CE2228">
        <v>0</v>
      </c>
      <c r="CF2228" s="4">
        <v>0</v>
      </c>
      <c r="CG2228">
        <v>0</v>
      </c>
      <c r="CH2228" s="5">
        <v>0</v>
      </c>
      <c r="CI2228">
        <v>0</v>
      </c>
      <c r="CJ2228" s="4">
        <v>0</v>
      </c>
      <c r="CK2228">
        <v>0</v>
      </c>
      <c r="CL2228" s="5">
        <v>0</v>
      </c>
      <c r="CM2228">
        <v>0</v>
      </c>
      <c r="CN2228" s="4">
        <v>0</v>
      </c>
      <c r="CO2228">
        <v>0</v>
      </c>
      <c r="CP2228" s="5">
        <v>0</v>
      </c>
      <c r="CQ2228">
        <v>0</v>
      </c>
      <c r="CR2228" s="4">
        <v>0</v>
      </c>
      <c r="CS2228">
        <v>0</v>
      </c>
      <c r="CT2228" s="5">
        <v>0</v>
      </c>
      <c r="CU2228">
        <v>0</v>
      </c>
      <c r="CV2228" s="4">
        <v>0</v>
      </c>
      <c r="CW2228">
        <v>0</v>
      </c>
      <c r="CX2228" s="5">
        <v>0</v>
      </c>
      <c r="CY2228" s="21">
        <v>0</v>
      </c>
      <c r="CZ2228" s="21">
        <v>0</v>
      </c>
      <c r="DA2228" s="21">
        <v>0</v>
      </c>
      <c r="DB2228" s="5">
        <v>0</v>
      </c>
      <c r="DD2228" s="8">
        <v>0</v>
      </c>
      <c r="DE2228" s="8">
        <v>0</v>
      </c>
      <c r="DF2228" s="8">
        <v>0</v>
      </c>
      <c r="DG2228" s="8">
        <v>0</v>
      </c>
      <c r="DH2228" s="8">
        <v>0</v>
      </c>
      <c r="DI2228" s="8">
        <v>0</v>
      </c>
      <c r="DJ2228" s="8">
        <v>0</v>
      </c>
      <c r="DK2228" s="8">
        <v>0</v>
      </c>
      <c r="DL2228" s="8">
        <v>0</v>
      </c>
      <c r="DM2228" s="8">
        <v>0</v>
      </c>
      <c r="DN2228" s="8">
        <v>0</v>
      </c>
      <c r="DO2228" s="8">
        <v>0</v>
      </c>
      <c r="DP2228" s="8">
        <v>0</v>
      </c>
      <c r="DQ2228" s="8">
        <v>0</v>
      </c>
      <c r="DR2228" s="8">
        <v>0</v>
      </c>
      <c r="DS2228" s="8">
        <v>0</v>
      </c>
      <c r="DT2228" s="8">
        <v>0</v>
      </c>
      <c r="DU2228" s="8">
        <v>0</v>
      </c>
      <c r="DV2228" s="8">
        <v>0</v>
      </c>
      <c r="DW2228" s="8">
        <v>0</v>
      </c>
      <c r="DX2228" s="8">
        <v>0</v>
      </c>
      <c r="DY2228" s="8">
        <v>0</v>
      </c>
      <c r="DZ2228" s="8">
        <v>0</v>
      </c>
      <c r="EA2228" s="8">
        <v>0</v>
      </c>
      <c r="EB2228" s="8">
        <v>0</v>
      </c>
      <c r="EC2228" s="8">
        <v>0</v>
      </c>
      <c r="ED2228" s="20">
        <v>0</v>
      </c>
      <c r="EF2228" s="9">
        <v>0</v>
      </c>
      <c r="EG2228" s="9">
        <v>0</v>
      </c>
      <c r="EH2228" s="9">
        <v>0</v>
      </c>
      <c r="EI2228" s="9">
        <v>0</v>
      </c>
      <c r="EJ2228" s="9">
        <v>0</v>
      </c>
      <c r="EK2228" s="9">
        <v>0</v>
      </c>
      <c r="EL2228" s="9">
        <v>0</v>
      </c>
      <c r="EM2228" s="9">
        <v>0</v>
      </c>
      <c r="EN2228" s="9">
        <v>0</v>
      </c>
      <c r="EO2228" s="9">
        <v>0</v>
      </c>
      <c r="EP2228" s="9">
        <v>0</v>
      </c>
      <c r="EQ2228" s="9">
        <v>0</v>
      </c>
      <c r="ER2228" s="9">
        <v>0</v>
      </c>
      <c r="ES2228" s="9">
        <v>0</v>
      </c>
      <c r="ET2228" s="9">
        <v>0</v>
      </c>
      <c r="EU2228" s="9">
        <v>0</v>
      </c>
      <c r="EV2228" s="9">
        <v>0</v>
      </c>
      <c r="EW2228" s="9">
        <v>0</v>
      </c>
      <c r="EX2228" s="9">
        <v>0</v>
      </c>
      <c r="EY2228" s="9">
        <v>0</v>
      </c>
      <c r="EZ2228" s="9">
        <v>0</v>
      </c>
      <c r="FA2228" s="9">
        <v>0</v>
      </c>
      <c r="FB2228" s="9">
        <v>0</v>
      </c>
      <c r="FC2228" s="9">
        <v>0</v>
      </c>
      <c r="FD2228" s="9">
        <v>0</v>
      </c>
      <c r="FE2228" s="9">
        <v>0</v>
      </c>
      <c r="FF2228">
        <v>0</v>
      </c>
    </row>
    <row r="2229" spans="1:162" x14ac:dyDescent="0.2">
      <c r="A2229" t="s">
        <v>697</v>
      </c>
      <c r="B2229" t="s">
        <v>4545</v>
      </c>
      <c r="C2229" t="s">
        <v>4599</v>
      </c>
      <c r="D2229" s="3">
        <v>0</v>
      </c>
      <c r="E2229" s="3">
        <v>0</v>
      </c>
      <c r="F2229" s="4">
        <v>0</v>
      </c>
      <c r="G2229" s="4">
        <v>0</v>
      </c>
      <c r="H2229" s="5">
        <v>0</v>
      </c>
      <c r="I2229">
        <v>5</v>
      </c>
      <c r="J2229" s="4">
        <v>0</v>
      </c>
      <c r="K2229">
        <v>0</v>
      </c>
      <c r="L2229" s="5">
        <v>5</v>
      </c>
      <c r="M2229">
        <v>5</v>
      </c>
      <c r="N2229" s="4">
        <v>0</v>
      </c>
      <c r="O2229">
        <v>0</v>
      </c>
      <c r="P2229" s="5">
        <v>5</v>
      </c>
      <c r="Q2229">
        <v>0</v>
      </c>
      <c r="R2229" s="4">
        <v>0</v>
      </c>
      <c r="S2229">
        <v>0</v>
      </c>
      <c r="T2229" s="5">
        <v>0</v>
      </c>
      <c r="U2229">
        <v>0</v>
      </c>
      <c r="V2229" s="4">
        <v>0</v>
      </c>
      <c r="W2229">
        <v>0</v>
      </c>
      <c r="X2229" s="5">
        <v>0</v>
      </c>
      <c r="Y2229">
        <v>0</v>
      </c>
      <c r="Z2229" s="4">
        <v>0</v>
      </c>
      <c r="AA2229">
        <v>0</v>
      </c>
      <c r="AB2229" s="5">
        <v>0</v>
      </c>
      <c r="AD2229">
        <v>0</v>
      </c>
      <c r="AE2229">
        <v>5</v>
      </c>
      <c r="AF2229" s="4">
        <v>0</v>
      </c>
      <c r="AG2229">
        <v>0</v>
      </c>
      <c r="AH2229" s="5">
        <v>5</v>
      </c>
      <c r="AI2229">
        <v>5</v>
      </c>
      <c r="AJ2229" s="4">
        <v>0</v>
      </c>
      <c r="AK2229">
        <v>0</v>
      </c>
      <c r="AL2229" s="5">
        <v>5</v>
      </c>
      <c r="AM2229">
        <v>0</v>
      </c>
      <c r="AN2229" s="4">
        <v>0</v>
      </c>
      <c r="AO2229">
        <v>0</v>
      </c>
      <c r="AP2229" s="5">
        <v>0</v>
      </c>
      <c r="AQ2229">
        <v>0</v>
      </c>
      <c r="AR2229" s="4">
        <v>0</v>
      </c>
      <c r="AS2229">
        <v>0</v>
      </c>
      <c r="AT2229" s="5">
        <v>0</v>
      </c>
      <c r="AU2229">
        <v>0</v>
      </c>
      <c r="AV2229" s="4">
        <v>0</v>
      </c>
      <c r="AW2229">
        <v>0</v>
      </c>
      <c r="AX2229" s="5">
        <v>0</v>
      </c>
      <c r="AY2229">
        <v>0</v>
      </c>
      <c r="AZ2229" s="4">
        <v>0</v>
      </c>
      <c r="BA2229">
        <v>0</v>
      </c>
      <c r="BB2229" s="5">
        <v>0</v>
      </c>
      <c r="BD2229">
        <v>0</v>
      </c>
      <c r="BE2229">
        <v>5</v>
      </c>
      <c r="BF2229" s="4">
        <v>0</v>
      </c>
      <c r="BG2229">
        <v>0</v>
      </c>
      <c r="BH2229" s="5">
        <v>5</v>
      </c>
      <c r="BI2229">
        <v>5</v>
      </c>
      <c r="BJ2229" s="4">
        <v>0</v>
      </c>
      <c r="BK2229">
        <v>0</v>
      </c>
      <c r="BL2229" s="5">
        <v>5</v>
      </c>
      <c r="BM2229">
        <v>0</v>
      </c>
      <c r="BN2229" s="4">
        <v>0</v>
      </c>
      <c r="BO2229">
        <v>0</v>
      </c>
      <c r="BP2229" s="5">
        <v>0</v>
      </c>
      <c r="BQ2229">
        <v>0</v>
      </c>
      <c r="BR2229" s="4">
        <v>0</v>
      </c>
      <c r="BS2229">
        <v>0</v>
      </c>
      <c r="BT2229" s="5">
        <v>0</v>
      </c>
      <c r="BU2229">
        <v>0</v>
      </c>
      <c r="BV2229" s="4">
        <v>0</v>
      </c>
      <c r="BW2229">
        <v>0</v>
      </c>
      <c r="BX2229" s="5">
        <v>0</v>
      </c>
      <c r="BY2229">
        <v>0</v>
      </c>
      <c r="BZ2229" s="4">
        <v>0</v>
      </c>
      <c r="CA2229">
        <v>0</v>
      </c>
      <c r="CB2229" s="5">
        <v>0</v>
      </c>
      <c r="CD2229">
        <v>0</v>
      </c>
      <c r="CE2229">
        <v>5</v>
      </c>
      <c r="CF2229" s="4">
        <v>0</v>
      </c>
      <c r="CG2229">
        <v>0</v>
      </c>
      <c r="CH2229" s="5">
        <v>5</v>
      </c>
      <c r="CI2229">
        <v>5</v>
      </c>
      <c r="CJ2229" s="4">
        <v>0</v>
      </c>
      <c r="CK2229">
        <v>0</v>
      </c>
      <c r="CL2229" s="5">
        <v>5</v>
      </c>
      <c r="CM2229">
        <v>0</v>
      </c>
      <c r="CN2229" s="4">
        <v>0</v>
      </c>
      <c r="CO2229">
        <v>0</v>
      </c>
      <c r="CP2229" s="5">
        <v>0</v>
      </c>
      <c r="CQ2229">
        <v>0</v>
      </c>
      <c r="CR2229" s="4">
        <v>0</v>
      </c>
      <c r="CS2229">
        <v>0</v>
      </c>
      <c r="CT2229" s="5">
        <v>0</v>
      </c>
      <c r="CU2229">
        <v>0</v>
      </c>
      <c r="CV2229" s="4">
        <v>0</v>
      </c>
      <c r="CW2229">
        <v>0</v>
      </c>
      <c r="CX2229" s="5">
        <v>0</v>
      </c>
      <c r="CY2229" s="21">
        <v>0</v>
      </c>
      <c r="CZ2229" s="21">
        <v>0</v>
      </c>
      <c r="DA2229" s="21">
        <v>0</v>
      </c>
      <c r="DB2229" s="5">
        <v>0</v>
      </c>
      <c r="DD2229" s="8">
        <v>0</v>
      </c>
      <c r="DE2229" s="8">
        <v>0</v>
      </c>
      <c r="DF2229" s="8">
        <v>0</v>
      </c>
      <c r="DG2229" s="8">
        <v>0</v>
      </c>
      <c r="DH2229" s="8">
        <v>0</v>
      </c>
      <c r="DI2229" s="8">
        <v>0</v>
      </c>
      <c r="DJ2229" s="8">
        <v>0</v>
      </c>
      <c r="DK2229" s="8">
        <v>0</v>
      </c>
      <c r="DL2229" s="8">
        <v>0</v>
      </c>
      <c r="DM2229" s="8">
        <v>0</v>
      </c>
      <c r="DN2229" s="8">
        <v>0</v>
      </c>
      <c r="DO2229" s="8">
        <v>0</v>
      </c>
      <c r="DP2229" s="8">
        <v>0</v>
      </c>
      <c r="DQ2229" s="8">
        <v>0</v>
      </c>
      <c r="DR2229" s="8">
        <v>0</v>
      </c>
      <c r="DS2229" s="8">
        <v>0</v>
      </c>
      <c r="DT2229" s="8">
        <v>0</v>
      </c>
      <c r="DU2229" s="8">
        <v>0</v>
      </c>
      <c r="DV2229" s="8">
        <v>0</v>
      </c>
      <c r="DW2229" s="8">
        <v>0</v>
      </c>
      <c r="DX2229" s="8">
        <v>0</v>
      </c>
      <c r="DY2229" s="8">
        <v>0</v>
      </c>
      <c r="DZ2229" s="8">
        <v>0</v>
      </c>
      <c r="EA2229" s="8">
        <v>0</v>
      </c>
      <c r="EB2229" s="8">
        <v>0</v>
      </c>
      <c r="EC2229" s="8">
        <v>0</v>
      </c>
      <c r="ED2229" s="20">
        <v>0</v>
      </c>
      <c r="EF2229" s="9">
        <v>0</v>
      </c>
      <c r="EG2229" s="9">
        <v>0</v>
      </c>
      <c r="EH2229" s="9">
        <v>0</v>
      </c>
      <c r="EI2229" s="9">
        <v>0</v>
      </c>
      <c r="EJ2229" s="9">
        <v>0</v>
      </c>
      <c r="EK2229" s="9">
        <v>0</v>
      </c>
      <c r="EL2229" s="9">
        <v>0</v>
      </c>
      <c r="EM2229" s="9">
        <v>0</v>
      </c>
      <c r="EN2229" s="9">
        <v>0</v>
      </c>
      <c r="EO2229" s="9">
        <v>0</v>
      </c>
      <c r="EP2229" s="9">
        <v>0</v>
      </c>
      <c r="EQ2229" s="9">
        <v>0</v>
      </c>
      <c r="ER2229" s="9">
        <v>0</v>
      </c>
      <c r="ES2229" s="9">
        <v>0</v>
      </c>
      <c r="ET2229" s="9">
        <v>0</v>
      </c>
      <c r="EU2229" s="9">
        <v>0</v>
      </c>
      <c r="EV2229" s="9">
        <v>0</v>
      </c>
      <c r="EW2229" s="9">
        <v>0</v>
      </c>
      <c r="EX2229" s="9">
        <v>0</v>
      </c>
      <c r="EY2229" s="9">
        <v>0</v>
      </c>
      <c r="EZ2229" s="9">
        <v>0</v>
      </c>
      <c r="FA2229" s="9">
        <v>0</v>
      </c>
      <c r="FB2229" s="9">
        <v>0</v>
      </c>
      <c r="FC2229" s="9">
        <v>0</v>
      </c>
      <c r="FD2229" s="9">
        <v>0</v>
      </c>
      <c r="FE2229" s="9">
        <v>0</v>
      </c>
      <c r="FF2229">
        <v>0</v>
      </c>
    </row>
    <row r="2230" spans="1:162" x14ac:dyDescent="0.2">
      <c r="A2230" t="s">
        <v>618</v>
      </c>
      <c r="B2230" t="s">
        <v>4546</v>
      </c>
      <c r="C2230" t="s">
        <v>3</v>
      </c>
      <c r="D2230" s="3">
        <v>0</v>
      </c>
      <c r="E2230" s="3">
        <v>5</v>
      </c>
      <c r="F2230" s="4">
        <v>0</v>
      </c>
      <c r="G2230" s="4">
        <v>0</v>
      </c>
      <c r="H2230" s="5">
        <v>5</v>
      </c>
      <c r="I2230">
        <v>5</v>
      </c>
      <c r="J2230" s="4">
        <v>0</v>
      </c>
      <c r="K2230">
        <v>0</v>
      </c>
      <c r="L2230" s="5">
        <v>5</v>
      </c>
      <c r="M2230">
        <v>5</v>
      </c>
      <c r="N2230" s="4">
        <v>0</v>
      </c>
      <c r="O2230">
        <v>0</v>
      </c>
      <c r="P2230" s="5">
        <v>5</v>
      </c>
      <c r="Q2230">
        <v>0</v>
      </c>
      <c r="R2230" s="4">
        <v>0</v>
      </c>
      <c r="S2230">
        <v>0</v>
      </c>
      <c r="T2230" s="5">
        <v>0</v>
      </c>
      <c r="U2230">
        <v>0</v>
      </c>
      <c r="V2230" s="4">
        <v>0</v>
      </c>
      <c r="W2230">
        <v>0</v>
      </c>
      <c r="X2230" s="5">
        <v>0</v>
      </c>
      <c r="Y2230">
        <v>0</v>
      </c>
      <c r="Z2230" s="4">
        <v>0</v>
      </c>
      <c r="AA2230">
        <v>0</v>
      </c>
      <c r="AB2230" s="5">
        <v>0</v>
      </c>
      <c r="AD2230">
        <v>0</v>
      </c>
      <c r="AE2230">
        <v>5</v>
      </c>
      <c r="AF2230" s="4">
        <v>0</v>
      </c>
      <c r="AG2230">
        <v>0</v>
      </c>
      <c r="AH2230" s="5">
        <v>5</v>
      </c>
      <c r="AI2230">
        <v>5</v>
      </c>
      <c r="AJ2230" s="4">
        <v>0</v>
      </c>
      <c r="AK2230">
        <v>0</v>
      </c>
      <c r="AL2230" s="5">
        <v>5</v>
      </c>
      <c r="AM2230">
        <v>0</v>
      </c>
      <c r="AN2230" s="4">
        <v>0</v>
      </c>
      <c r="AO2230">
        <v>0</v>
      </c>
      <c r="AP2230" s="5">
        <v>0</v>
      </c>
      <c r="AQ2230">
        <v>0</v>
      </c>
      <c r="AR2230" s="4">
        <v>0</v>
      </c>
      <c r="AS2230">
        <v>0</v>
      </c>
      <c r="AT2230" s="5">
        <v>0</v>
      </c>
      <c r="AU2230">
        <v>0</v>
      </c>
      <c r="AV2230" s="4">
        <v>0</v>
      </c>
      <c r="AW2230">
        <v>0</v>
      </c>
      <c r="AX2230" s="5">
        <v>0</v>
      </c>
      <c r="AY2230">
        <v>0</v>
      </c>
      <c r="AZ2230" s="4">
        <v>0</v>
      </c>
      <c r="BA2230">
        <v>0</v>
      </c>
      <c r="BB2230" s="5">
        <v>0</v>
      </c>
      <c r="BD2230">
        <v>5</v>
      </c>
      <c r="BE2230">
        <v>5</v>
      </c>
      <c r="BF2230" s="4">
        <v>0</v>
      </c>
      <c r="BG2230">
        <v>0</v>
      </c>
      <c r="BH2230" s="5">
        <v>5</v>
      </c>
      <c r="BI2230">
        <v>5</v>
      </c>
      <c r="BJ2230" s="4">
        <v>0</v>
      </c>
      <c r="BK2230">
        <v>0</v>
      </c>
      <c r="BL2230" s="5">
        <v>5</v>
      </c>
      <c r="BM2230">
        <v>0</v>
      </c>
      <c r="BN2230" s="4">
        <v>0</v>
      </c>
      <c r="BO2230">
        <v>0</v>
      </c>
      <c r="BP2230" s="5">
        <v>0</v>
      </c>
      <c r="BQ2230">
        <v>0</v>
      </c>
      <c r="BR2230" s="4">
        <v>0</v>
      </c>
      <c r="BS2230">
        <v>0</v>
      </c>
      <c r="BT2230" s="5">
        <v>0</v>
      </c>
      <c r="BU2230">
        <v>0</v>
      </c>
      <c r="BV2230" s="4">
        <v>0</v>
      </c>
      <c r="BW2230">
        <v>0</v>
      </c>
      <c r="BX2230" s="5">
        <v>0</v>
      </c>
      <c r="BY2230">
        <v>0</v>
      </c>
      <c r="BZ2230" s="4">
        <v>0</v>
      </c>
      <c r="CA2230">
        <v>0</v>
      </c>
      <c r="CB2230" s="5">
        <v>0</v>
      </c>
      <c r="CD2230">
        <v>5</v>
      </c>
      <c r="CE2230">
        <v>5</v>
      </c>
      <c r="CF2230" s="4">
        <v>0</v>
      </c>
      <c r="CG2230">
        <v>0</v>
      </c>
      <c r="CH2230" s="5">
        <v>5</v>
      </c>
      <c r="CI2230">
        <v>5</v>
      </c>
      <c r="CJ2230" s="4">
        <v>0</v>
      </c>
      <c r="CK2230">
        <v>0</v>
      </c>
      <c r="CL2230" s="5">
        <v>5</v>
      </c>
      <c r="CM2230">
        <v>0</v>
      </c>
      <c r="CN2230" s="4">
        <v>0</v>
      </c>
      <c r="CO2230">
        <v>0</v>
      </c>
      <c r="CP2230" s="5">
        <v>0</v>
      </c>
      <c r="CQ2230">
        <v>0</v>
      </c>
      <c r="CR2230" s="4">
        <v>0</v>
      </c>
      <c r="CS2230">
        <v>0</v>
      </c>
      <c r="CT2230" s="5">
        <v>0</v>
      </c>
      <c r="CU2230">
        <v>0</v>
      </c>
      <c r="CV2230" s="4">
        <v>0</v>
      </c>
      <c r="CW2230">
        <v>0</v>
      </c>
      <c r="CX2230" s="5">
        <v>0</v>
      </c>
      <c r="CY2230" s="21">
        <v>0</v>
      </c>
      <c r="CZ2230" s="21">
        <v>0</v>
      </c>
      <c r="DA2230" s="21">
        <v>0</v>
      </c>
      <c r="DB2230" s="5">
        <v>0</v>
      </c>
      <c r="DD2230" s="8">
        <v>0</v>
      </c>
      <c r="DE2230" s="8">
        <v>0</v>
      </c>
      <c r="DF2230" s="8">
        <v>0</v>
      </c>
      <c r="DG2230" s="8">
        <v>0</v>
      </c>
      <c r="DH2230" s="8">
        <v>0</v>
      </c>
      <c r="DI2230" s="8">
        <v>0</v>
      </c>
      <c r="DJ2230" s="8">
        <v>0</v>
      </c>
      <c r="DK2230" s="8">
        <v>0</v>
      </c>
      <c r="DL2230" s="8">
        <v>0</v>
      </c>
      <c r="DM2230" s="8">
        <v>0</v>
      </c>
      <c r="DN2230" s="8">
        <v>0</v>
      </c>
      <c r="DO2230" s="8">
        <v>0</v>
      </c>
      <c r="DP2230" s="8">
        <v>0</v>
      </c>
      <c r="DQ2230" s="8">
        <v>0</v>
      </c>
      <c r="DR2230" s="8">
        <v>0</v>
      </c>
      <c r="DS2230" s="8">
        <v>0</v>
      </c>
      <c r="DT2230" s="8">
        <v>0</v>
      </c>
      <c r="DU2230" s="8">
        <v>0</v>
      </c>
      <c r="DV2230" s="8">
        <v>0</v>
      </c>
      <c r="DW2230" s="8">
        <v>0</v>
      </c>
      <c r="DX2230" s="8">
        <v>0</v>
      </c>
      <c r="DY2230" s="8">
        <v>0</v>
      </c>
      <c r="DZ2230" s="8">
        <v>0</v>
      </c>
      <c r="EA2230" s="8">
        <v>0</v>
      </c>
      <c r="EB2230" s="8">
        <v>0</v>
      </c>
      <c r="EC2230" s="8">
        <v>0</v>
      </c>
      <c r="ED2230" s="20">
        <v>0</v>
      </c>
      <c r="EF2230" s="9">
        <v>0</v>
      </c>
      <c r="EG2230" s="9">
        <v>0</v>
      </c>
      <c r="EH2230" s="9">
        <v>0</v>
      </c>
      <c r="EI2230" s="9">
        <v>0</v>
      </c>
      <c r="EJ2230" s="9">
        <v>0</v>
      </c>
      <c r="EK2230" s="9">
        <v>0</v>
      </c>
      <c r="EL2230" s="9">
        <v>0</v>
      </c>
      <c r="EM2230" s="9">
        <v>0</v>
      </c>
      <c r="EN2230" s="9">
        <v>0</v>
      </c>
      <c r="EO2230" s="9">
        <v>0</v>
      </c>
      <c r="EP2230" s="9">
        <v>0</v>
      </c>
      <c r="EQ2230" s="9">
        <v>0</v>
      </c>
      <c r="ER2230" s="9">
        <v>0</v>
      </c>
      <c r="ES2230" s="9">
        <v>0</v>
      </c>
      <c r="ET2230" s="9">
        <v>0</v>
      </c>
      <c r="EU2230" s="9">
        <v>0</v>
      </c>
      <c r="EV2230" s="9">
        <v>0</v>
      </c>
      <c r="EW2230" s="9">
        <v>0</v>
      </c>
      <c r="EX2230" s="9">
        <v>0</v>
      </c>
      <c r="EY2230" s="9">
        <v>0</v>
      </c>
      <c r="EZ2230" s="9">
        <v>0</v>
      </c>
      <c r="FA2230" s="9">
        <v>0</v>
      </c>
      <c r="FB2230" s="9">
        <v>0</v>
      </c>
      <c r="FC2230" s="9">
        <v>0</v>
      </c>
      <c r="FD2230" s="9">
        <v>0</v>
      </c>
      <c r="FE2230" s="9">
        <v>0</v>
      </c>
      <c r="FF2230">
        <v>0</v>
      </c>
    </row>
    <row r="2231" spans="1:162" x14ac:dyDescent="0.2">
      <c r="A2231" t="s">
        <v>619</v>
      </c>
      <c r="B2231" t="s">
        <v>4547</v>
      </c>
      <c r="C2231" t="s">
        <v>4599</v>
      </c>
      <c r="D2231" s="3">
        <v>0</v>
      </c>
      <c r="E2231" s="3">
        <v>4</v>
      </c>
      <c r="F2231" s="4">
        <v>0</v>
      </c>
      <c r="G2231" s="4">
        <v>0</v>
      </c>
      <c r="H2231" s="5">
        <v>4</v>
      </c>
      <c r="I2231">
        <v>4</v>
      </c>
      <c r="J2231" s="4">
        <v>0</v>
      </c>
      <c r="K2231">
        <v>0</v>
      </c>
      <c r="L2231" s="5">
        <v>4</v>
      </c>
      <c r="M2231">
        <v>4</v>
      </c>
      <c r="N2231" s="4">
        <v>0</v>
      </c>
      <c r="O2231">
        <v>0</v>
      </c>
      <c r="P2231" s="5">
        <v>4</v>
      </c>
      <c r="Q2231">
        <v>4</v>
      </c>
      <c r="R2231" s="4">
        <v>0</v>
      </c>
      <c r="S2231">
        <v>0</v>
      </c>
      <c r="T2231" s="5">
        <v>4</v>
      </c>
      <c r="U2231">
        <v>0</v>
      </c>
      <c r="V2231" s="4">
        <v>0</v>
      </c>
      <c r="W2231">
        <v>0</v>
      </c>
      <c r="X2231" s="5">
        <v>0</v>
      </c>
      <c r="Y2231">
        <v>0</v>
      </c>
      <c r="Z2231" s="4">
        <v>0</v>
      </c>
      <c r="AA2231">
        <v>0</v>
      </c>
      <c r="AB2231" s="5">
        <v>0</v>
      </c>
      <c r="AD2231">
        <v>0</v>
      </c>
      <c r="AE2231">
        <v>4</v>
      </c>
      <c r="AF2231" s="4">
        <v>0</v>
      </c>
      <c r="AG2231">
        <v>0</v>
      </c>
      <c r="AH2231" s="5">
        <v>4</v>
      </c>
      <c r="AI2231">
        <v>4</v>
      </c>
      <c r="AJ2231" s="4">
        <v>0</v>
      </c>
      <c r="AK2231">
        <v>0</v>
      </c>
      <c r="AL2231" s="5">
        <v>4</v>
      </c>
      <c r="AM2231">
        <v>4</v>
      </c>
      <c r="AN2231" s="4">
        <v>0</v>
      </c>
      <c r="AO2231">
        <v>0</v>
      </c>
      <c r="AP2231" s="5">
        <v>4</v>
      </c>
      <c r="AQ2231">
        <v>0</v>
      </c>
      <c r="AR2231" s="4">
        <v>0</v>
      </c>
      <c r="AS2231">
        <v>0</v>
      </c>
      <c r="AT2231" s="5">
        <v>0</v>
      </c>
      <c r="AU2231">
        <v>0</v>
      </c>
      <c r="AV2231" s="4">
        <v>0</v>
      </c>
      <c r="AW2231">
        <v>0</v>
      </c>
      <c r="AX2231" s="5">
        <v>0</v>
      </c>
      <c r="AY2231">
        <v>0</v>
      </c>
      <c r="AZ2231" s="4">
        <v>0</v>
      </c>
      <c r="BA2231">
        <v>0</v>
      </c>
      <c r="BB2231" s="5">
        <v>0</v>
      </c>
      <c r="BD2231">
        <v>0</v>
      </c>
      <c r="BE2231">
        <v>4</v>
      </c>
      <c r="BF2231" s="4">
        <v>0</v>
      </c>
      <c r="BG2231">
        <v>0</v>
      </c>
      <c r="BH2231" s="5">
        <v>4</v>
      </c>
      <c r="BI2231">
        <v>4</v>
      </c>
      <c r="BJ2231" s="4">
        <v>0</v>
      </c>
      <c r="BK2231">
        <v>0</v>
      </c>
      <c r="BL2231" s="5">
        <v>4</v>
      </c>
      <c r="BM2231">
        <v>4</v>
      </c>
      <c r="BN2231" s="4">
        <v>0</v>
      </c>
      <c r="BO2231">
        <v>0</v>
      </c>
      <c r="BP2231" s="5">
        <v>4</v>
      </c>
      <c r="BQ2231">
        <v>0</v>
      </c>
      <c r="BR2231" s="4">
        <v>0</v>
      </c>
      <c r="BS2231">
        <v>0</v>
      </c>
      <c r="BT2231" s="5">
        <v>0</v>
      </c>
      <c r="BU2231">
        <v>0</v>
      </c>
      <c r="BV2231" s="4">
        <v>0</v>
      </c>
      <c r="BW2231">
        <v>0</v>
      </c>
      <c r="BX2231" s="5">
        <v>0</v>
      </c>
      <c r="BY2231">
        <v>0</v>
      </c>
      <c r="BZ2231" s="4">
        <v>0</v>
      </c>
      <c r="CA2231">
        <v>0</v>
      </c>
      <c r="CB2231" s="5">
        <v>0</v>
      </c>
      <c r="CD2231">
        <v>4</v>
      </c>
      <c r="CE2231">
        <v>4</v>
      </c>
      <c r="CF2231" s="4">
        <v>0</v>
      </c>
      <c r="CG2231">
        <v>0</v>
      </c>
      <c r="CH2231" s="5">
        <v>4</v>
      </c>
      <c r="CI2231">
        <v>4</v>
      </c>
      <c r="CJ2231" s="4">
        <v>0</v>
      </c>
      <c r="CK2231">
        <v>0</v>
      </c>
      <c r="CL2231" s="5">
        <v>4</v>
      </c>
      <c r="CM2231">
        <v>4</v>
      </c>
      <c r="CN2231" s="4">
        <v>0</v>
      </c>
      <c r="CO2231">
        <v>0</v>
      </c>
      <c r="CP2231" s="5">
        <v>4</v>
      </c>
      <c r="CQ2231">
        <v>0</v>
      </c>
      <c r="CR2231" s="4">
        <v>0</v>
      </c>
      <c r="CS2231">
        <v>0</v>
      </c>
      <c r="CT2231" s="5">
        <v>0</v>
      </c>
      <c r="CU2231">
        <v>0</v>
      </c>
      <c r="CV2231" s="4">
        <v>0</v>
      </c>
      <c r="CW2231">
        <v>0</v>
      </c>
      <c r="CX2231" s="5">
        <v>0</v>
      </c>
      <c r="CY2231" s="21">
        <v>0</v>
      </c>
      <c r="CZ2231" s="21">
        <v>0</v>
      </c>
      <c r="DA2231" s="21">
        <v>0</v>
      </c>
      <c r="DB2231" s="5">
        <v>0</v>
      </c>
      <c r="DD2231" s="8">
        <v>0</v>
      </c>
      <c r="DE2231" s="8">
        <v>0</v>
      </c>
      <c r="DF2231" s="8">
        <v>0</v>
      </c>
      <c r="DG2231" s="8">
        <v>0</v>
      </c>
      <c r="DH2231" s="8">
        <v>0</v>
      </c>
      <c r="DI2231" s="8">
        <v>0</v>
      </c>
      <c r="DJ2231" s="8">
        <v>0</v>
      </c>
      <c r="DK2231" s="8">
        <v>0</v>
      </c>
      <c r="DL2231" s="8">
        <v>0</v>
      </c>
      <c r="DM2231" s="8">
        <v>0</v>
      </c>
      <c r="DN2231" s="8">
        <v>0</v>
      </c>
      <c r="DO2231" s="8">
        <v>0</v>
      </c>
      <c r="DP2231" s="8">
        <v>0</v>
      </c>
      <c r="DQ2231" s="8">
        <v>0</v>
      </c>
      <c r="DR2231" s="8">
        <v>0</v>
      </c>
      <c r="DS2231" s="8">
        <v>0</v>
      </c>
      <c r="DT2231" s="8">
        <v>0</v>
      </c>
      <c r="DU2231" s="8">
        <v>0</v>
      </c>
      <c r="DV2231" s="8">
        <v>0</v>
      </c>
      <c r="DW2231" s="8">
        <v>0</v>
      </c>
      <c r="DX2231" s="8">
        <v>0</v>
      </c>
      <c r="DY2231" s="8">
        <v>0</v>
      </c>
      <c r="DZ2231" s="8">
        <v>0</v>
      </c>
      <c r="EA2231" s="8">
        <v>0</v>
      </c>
      <c r="EB2231" s="8">
        <v>0</v>
      </c>
      <c r="EC2231" s="8">
        <v>0</v>
      </c>
      <c r="ED2231" s="20">
        <v>0</v>
      </c>
      <c r="EF2231" s="9">
        <v>0</v>
      </c>
      <c r="EG2231" s="9">
        <v>0</v>
      </c>
      <c r="EH2231" s="9">
        <v>0</v>
      </c>
      <c r="EI2231" s="9">
        <v>0</v>
      </c>
      <c r="EJ2231" s="9">
        <v>0</v>
      </c>
      <c r="EK2231" s="9">
        <v>0</v>
      </c>
      <c r="EL2231" s="9">
        <v>0</v>
      </c>
      <c r="EM2231" s="9">
        <v>0</v>
      </c>
      <c r="EN2231" s="9">
        <v>0</v>
      </c>
      <c r="EO2231" s="9">
        <v>0</v>
      </c>
      <c r="EP2231" s="9">
        <v>0</v>
      </c>
      <c r="EQ2231" s="9">
        <v>0</v>
      </c>
      <c r="ER2231" s="9">
        <v>0</v>
      </c>
      <c r="ES2231" s="9">
        <v>0</v>
      </c>
      <c r="ET2231" s="9">
        <v>0</v>
      </c>
      <c r="EU2231" s="9">
        <v>0</v>
      </c>
      <c r="EV2231" s="9">
        <v>0</v>
      </c>
      <c r="EW2231" s="9">
        <v>0</v>
      </c>
      <c r="EX2231" s="9">
        <v>0</v>
      </c>
      <c r="EY2231" s="9">
        <v>0</v>
      </c>
      <c r="EZ2231" s="9">
        <v>0</v>
      </c>
      <c r="FA2231" s="9">
        <v>0</v>
      </c>
      <c r="FB2231" s="9">
        <v>0</v>
      </c>
      <c r="FC2231" s="9">
        <v>0</v>
      </c>
      <c r="FD2231" s="9">
        <v>0</v>
      </c>
      <c r="FE2231" s="9">
        <v>0</v>
      </c>
      <c r="FF2231">
        <v>0</v>
      </c>
    </row>
    <row r="2232" spans="1:162" x14ac:dyDescent="0.2">
      <c r="A2232" t="s">
        <v>286</v>
      </c>
      <c r="B2232" t="s">
        <v>4548</v>
      </c>
      <c r="C2232" t="s">
        <v>3</v>
      </c>
      <c r="D2232" s="3">
        <v>0</v>
      </c>
      <c r="E2232" s="3">
        <v>5</v>
      </c>
      <c r="F2232" s="4">
        <v>0</v>
      </c>
      <c r="G2232" s="4">
        <v>0</v>
      </c>
      <c r="H2232" s="5">
        <v>5</v>
      </c>
      <c r="I2232">
        <v>0</v>
      </c>
      <c r="J2232" s="4">
        <v>0</v>
      </c>
      <c r="K2232">
        <v>0</v>
      </c>
      <c r="L2232" s="5">
        <v>0</v>
      </c>
      <c r="M2232">
        <v>0</v>
      </c>
      <c r="N2232" s="4">
        <v>0</v>
      </c>
      <c r="O2232">
        <v>0</v>
      </c>
      <c r="P2232" s="5">
        <v>0</v>
      </c>
      <c r="Q2232">
        <v>0</v>
      </c>
      <c r="R2232" s="4">
        <v>0</v>
      </c>
      <c r="S2232">
        <v>0</v>
      </c>
      <c r="T2232" s="5">
        <v>0</v>
      </c>
      <c r="U2232">
        <v>0</v>
      </c>
      <c r="V2232" s="4">
        <v>0</v>
      </c>
      <c r="W2232">
        <v>0</v>
      </c>
      <c r="X2232" s="5">
        <v>0</v>
      </c>
      <c r="Y2232">
        <v>0</v>
      </c>
      <c r="Z2232" s="4">
        <v>0</v>
      </c>
      <c r="AA2232">
        <v>0</v>
      </c>
      <c r="AB2232" s="5">
        <v>0</v>
      </c>
      <c r="AD2232">
        <v>0</v>
      </c>
      <c r="AE2232">
        <v>0</v>
      </c>
      <c r="AF2232" s="4">
        <v>0</v>
      </c>
      <c r="AG2232">
        <v>0</v>
      </c>
      <c r="AH2232" s="5">
        <v>0</v>
      </c>
      <c r="AI2232">
        <v>0</v>
      </c>
      <c r="AJ2232" s="4">
        <v>0</v>
      </c>
      <c r="AK2232">
        <v>0</v>
      </c>
      <c r="AL2232" s="5">
        <v>0</v>
      </c>
      <c r="AM2232">
        <v>0</v>
      </c>
      <c r="AN2232" s="4">
        <v>0</v>
      </c>
      <c r="AO2232">
        <v>0</v>
      </c>
      <c r="AP2232" s="5">
        <v>0</v>
      </c>
      <c r="AQ2232">
        <v>0</v>
      </c>
      <c r="AR2232" s="4">
        <v>0</v>
      </c>
      <c r="AS2232">
        <v>0</v>
      </c>
      <c r="AT2232" s="5">
        <v>0</v>
      </c>
      <c r="AU2232">
        <v>0</v>
      </c>
      <c r="AV2232" s="4">
        <v>0</v>
      </c>
      <c r="AW2232">
        <v>0</v>
      </c>
      <c r="AX2232" s="5">
        <v>0</v>
      </c>
      <c r="AY2232">
        <v>0</v>
      </c>
      <c r="AZ2232" s="4">
        <v>0</v>
      </c>
      <c r="BA2232">
        <v>0</v>
      </c>
      <c r="BB2232" s="5">
        <v>0</v>
      </c>
      <c r="BD2232">
        <v>0</v>
      </c>
      <c r="BE2232">
        <v>0</v>
      </c>
      <c r="BF2232" s="4">
        <v>0</v>
      </c>
      <c r="BG2232">
        <v>0</v>
      </c>
      <c r="BH2232" s="5">
        <v>0</v>
      </c>
      <c r="BI2232">
        <v>0</v>
      </c>
      <c r="BJ2232" s="4">
        <v>0</v>
      </c>
      <c r="BK2232">
        <v>0</v>
      </c>
      <c r="BL2232" s="5">
        <v>0</v>
      </c>
      <c r="BM2232">
        <v>0</v>
      </c>
      <c r="BN2232" s="4">
        <v>0</v>
      </c>
      <c r="BO2232">
        <v>0</v>
      </c>
      <c r="BP2232" s="5">
        <v>0</v>
      </c>
      <c r="BQ2232">
        <v>0</v>
      </c>
      <c r="BR2232" s="4">
        <v>0</v>
      </c>
      <c r="BS2232">
        <v>0</v>
      </c>
      <c r="BT2232" s="5">
        <v>0</v>
      </c>
      <c r="BU2232">
        <v>0</v>
      </c>
      <c r="BV2232" s="4">
        <v>0</v>
      </c>
      <c r="BW2232">
        <v>0</v>
      </c>
      <c r="BX2232" s="5">
        <v>0</v>
      </c>
      <c r="BY2232">
        <v>0</v>
      </c>
      <c r="BZ2232" s="4">
        <v>0</v>
      </c>
      <c r="CA2232">
        <v>0</v>
      </c>
      <c r="CB2232" s="5">
        <v>0</v>
      </c>
      <c r="CD2232">
        <v>0</v>
      </c>
      <c r="CE2232">
        <v>0</v>
      </c>
      <c r="CF2232" s="4">
        <v>0</v>
      </c>
      <c r="CG2232">
        <v>0</v>
      </c>
      <c r="CH2232" s="5">
        <v>0</v>
      </c>
      <c r="CI2232">
        <v>0</v>
      </c>
      <c r="CJ2232" s="4">
        <v>0</v>
      </c>
      <c r="CK2232">
        <v>0</v>
      </c>
      <c r="CL2232" s="5">
        <v>0</v>
      </c>
      <c r="CM2232">
        <v>0</v>
      </c>
      <c r="CN2232" s="4">
        <v>0</v>
      </c>
      <c r="CO2232">
        <v>0</v>
      </c>
      <c r="CP2232" s="5">
        <v>0</v>
      </c>
      <c r="CQ2232">
        <v>0</v>
      </c>
      <c r="CR2232" s="4">
        <v>0</v>
      </c>
      <c r="CS2232">
        <v>0</v>
      </c>
      <c r="CT2232" s="5">
        <v>0</v>
      </c>
      <c r="CU2232">
        <v>0</v>
      </c>
      <c r="CV2232" s="4">
        <v>0</v>
      </c>
      <c r="CW2232">
        <v>0</v>
      </c>
      <c r="CX2232" s="5">
        <v>0</v>
      </c>
      <c r="CY2232" s="21">
        <v>0</v>
      </c>
      <c r="CZ2232" s="21">
        <v>0</v>
      </c>
      <c r="DA2232" s="21">
        <v>0</v>
      </c>
      <c r="DB2232" s="5">
        <v>0</v>
      </c>
      <c r="DD2232" s="8">
        <v>0</v>
      </c>
      <c r="DE2232" s="8">
        <v>0</v>
      </c>
      <c r="DF2232" s="8">
        <v>0</v>
      </c>
      <c r="DG2232" s="8">
        <v>0</v>
      </c>
      <c r="DH2232" s="8">
        <v>0</v>
      </c>
      <c r="DI2232" s="8">
        <v>0</v>
      </c>
      <c r="DJ2232" s="8">
        <v>0</v>
      </c>
      <c r="DK2232" s="8">
        <v>0</v>
      </c>
      <c r="DL2232" s="8">
        <v>0</v>
      </c>
      <c r="DM2232" s="8">
        <v>0</v>
      </c>
      <c r="DN2232" s="8">
        <v>0</v>
      </c>
      <c r="DO2232" s="8">
        <v>0</v>
      </c>
      <c r="DP2232" s="8">
        <v>0</v>
      </c>
      <c r="DQ2232" s="8">
        <v>0</v>
      </c>
      <c r="DR2232" s="8">
        <v>0</v>
      </c>
      <c r="DS2232" s="8">
        <v>0</v>
      </c>
      <c r="DT2232" s="8">
        <v>0</v>
      </c>
      <c r="DU2232" s="8">
        <v>0</v>
      </c>
      <c r="DV2232" s="8">
        <v>0</v>
      </c>
      <c r="DW2232" s="8">
        <v>0</v>
      </c>
      <c r="DX2232" s="8">
        <v>0</v>
      </c>
      <c r="DY2232" s="8">
        <v>0</v>
      </c>
      <c r="DZ2232" s="8">
        <v>0</v>
      </c>
      <c r="EA2232" s="8">
        <v>0</v>
      </c>
      <c r="EB2232" s="8">
        <v>0</v>
      </c>
      <c r="EC2232" s="8">
        <v>0</v>
      </c>
      <c r="ED2232" s="20">
        <v>0</v>
      </c>
      <c r="EF2232" s="9">
        <v>0</v>
      </c>
      <c r="EG2232" s="9">
        <v>0</v>
      </c>
      <c r="EH2232" s="9">
        <v>0</v>
      </c>
      <c r="EI2232" s="9">
        <v>0</v>
      </c>
      <c r="EJ2232" s="9">
        <v>0</v>
      </c>
      <c r="EK2232" s="9">
        <v>0</v>
      </c>
      <c r="EL2232" s="9">
        <v>0</v>
      </c>
      <c r="EM2232" s="9">
        <v>0</v>
      </c>
      <c r="EN2232" s="9">
        <v>0</v>
      </c>
      <c r="EO2232" s="9">
        <v>0</v>
      </c>
      <c r="EP2232" s="9">
        <v>0</v>
      </c>
      <c r="EQ2232" s="9">
        <v>0</v>
      </c>
      <c r="ER2232" s="9">
        <v>0</v>
      </c>
      <c r="ES2232" s="9">
        <v>0</v>
      </c>
      <c r="ET2232" s="9">
        <v>0</v>
      </c>
      <c r="EU2232" s="9">
        <v>0</v>
      </c>
      <c r="EV2232" s="9">
        <v>0</v>
      </c>
      <c r="EW2232" s="9">
        <v>0</v>
      </c>
      <c r="EX2232" s="9">
        <v>0</v>
      </c>
      <c r="EY2232" s="9">
        <v>0</v>
      </c>
      <c r="EZ2232" s="9">
        <v>0</v>
      </c>
      <c r="FA2232" s="9">
        <v>0</v>
      </c>
      <c r="FB2232" s="9">
        <v>0</v>
      </c>
      <c r="FC2232" s="9">
        <v>0</v>
      </c>
      <c r="FD2232" s="9">
        <v>0</v>
      </c>
      <c r="FE2232" s="9">
        <v>0</v>
      </c>
      <c r="FF2232">
        <v>0</v>
      </c>
    </row>
    <row r="2233" spans="1:162" x14ac:dyDescent="0.2">
      <c r="A2233" t="s">
        <v>607</v>
      </c>
      <c r="B2233" t="s">
        <v>4549</v>
      </c>
      <c r="C2233" t="s">
        <v>4599</v>
      </c>
      <c r="D2233" s="3">
        <v>0</v>
      </c>
      <c r="E2233" s="3">
        <v>1</v>
      </c>
      <c r="F2233" s="4">
        <v>0</v>
      </c>
      <c r="G2233" s="4">
        <v>0</v>
      </c>
      <c r="H2233" s="5">
        <v>1</v>
      </c>
      <c r="I2233">
        <v>1</v>
      </c>
      <c r="J2233" s="4">
        <v>0</v>
      </c>
      <c r="K2233">
        <v>0</v>
      </c>
      <c r="L2233" s="5">
        <v>1</v>
      </c>
      <c r="M2233">
        <v>1</v>
      </c>
      <c r="N2233" s="4">
        <v>0</v>
      </c>
      <c r="O2233">
        <v>0</v>
      </c>
      <c r="P2233" s="5">
        <v>1</v>
      </c>
      <c r="Q2233">
        <v>0</v>
      </c>
      <c r="R2233" s="4">
        <v>0</v>
      </c>
      <c r="S2233">
        <v>0</v>
      </c>
      <c r="T2233" s="5">
        <v>0</v>
      </c>
      <c r="U2233">
        <v>0</v>
      </c>
      <c r="V2233" s="4">
        <v>0</v>
      </c>
      <c r="W2233">
        <v>0</v>
      </c>
      <c r="X2233" s="5">
        <v>0</v>
      </c>
      <c r="Y2233">
        <v>0</v>
      </c>
      <c r="Z2233" s="4">
        <v>0</v>
      </c>
      <c r="AA2233">
        <v>0</v>
      </c>
      <c r="AB2233" s="5">
        <v>0</v>
      </c>
      <c r="AD2233">
        <v>0</v>
      </c>
      <c r="AE2233">
        <v>1</v>
      </c>
      <c r="AF2233" s="4">
        <v>0</v>
      </c>
      <c r="AG2233">
        <v>0</v>
      </c>
      <c r="AH2233" s="5">
        <v>1</v>
      </c>
      <c r="AI2233">
        <v>1</v>
      </c>
      <c r="AJ2233" s="4">
        <v>0</v>
      </c>
      <c r="AK2233">
        <v>0</v>
      </c>
      <c r="AL2233" s="5">
        <v>1</v>
      </c>
      <c r="AM2233">
        <v>0</v>
      </c>
      <c r="AN2233" s="4">
        <v>0</v>
      </c>
      <c r="AO2233">
        <v>0</v>
      </c>
      <c r="AP2233" s="5">
        <v>0</v>
      </c>
      <c r="AQ2233">
        <v>0</v>
      </c>
      <c r="AR2233" s="4">
        <v>0</v>
      </c>
      <c r="AS2233">
        <v>0</v>
      </c>
      <c r="AT2233" s="5">
        <v>0</v>
      </c>
      <c r="AU2233">
        <v>0</v>
      </c>
      <c r="AV2233" s="4">
        <v>0</v>
      </c>
      <c r="AW2233">
        <v>0</v>
      </c>
      <c r="AX2233" s="5">
        <v>0</v>
      </c>
      <c r="AY2233">
        <v>0</v>
      </c>
      <c r="AZ2233" s="4">
        <v>0</v>
      </c>
      <c r="BA2233">
        <v>0</v>
      </c>
      <c r="BB2233" s="5">
        <v>0</v>
      </c>
      <c r="BD2233">
        <v>0</v>
      </c>
      <c r="BE2233">
        <v>1</v>
      </c>
      <c r="BF2233" s="4">
        <v>0</v>
      </c>
      <c r="BG2233">
        <v>0</v>
      </c>
      <c r="BH2233" s="5">
        <v>1</v>
      </c>
      <c r="BI2233">
        <v>1</v>
      </c>
      <c r="BJ2233" s="4">
        <v>0</v>
      </c>
      <c r="BK2233">
        <v>0</v>
      </c>
      <c r="BL2233" s="5">
        <v>1</v>
      </c>
      <c r="BM2233">
        <v>0</v>
      </c>
      <c r="BN2233" s="4">
        <v>0</v>
      </c>
      <c r="BO2233">
        <v>0</v>
      </c>
      <c r="BP2233" s="5">
        <v>0</v>
      </c>
      <c r="BQ2233">
        <v>0</v>
      </c>
      <c r="BR2233" s="4">
        <v>0</v>
      </c>
      <c r="BS2233">
        <v>0</v>
      </c>
      <c r="BT2233" s="5">
        <v>0</v>
      </c>
      <c r="BU2233">
        <v>0</v>
      </c>
      <c r="BV2233" s="4">
        <v>0</v>
      </c>
      <c r="BW2233">
        <v>0</v>
      </c>
      <c r="BX2233" s="5">
        <v>0</v>
      </c>
      <c r="BY2233">
        <v>0</v>
      </c>
      <c r="BZ2233" s="4">
        <v>0</v>
      </c>
      <c r="CA2233">
        <v>0</v>
      </c>
      <c r="CB2233" s="5">
        <v>0</v>
      </c>
      <c r="CD2233">
        <v>1</v>
      </c>
      <c r="CE2233">
        <v>1</v>
      </c>
      <c r="CF2233" s="4">
        <v>0</v>
      </c>
      <c r="CG2233">
        <v>0</v>
      </c>
      <c r="CH2233" s="5">
        <v>1</v>
      </c>
      <c r="CI2233">
        <v>1</v>
      </c>
      <c r="CJ2233" s="4">
        <v>0</v>
      </c>
      <c r="CK2233">
        <v>0</v>
      </c>
      <c r="CL2233" s="5">
        <v>1</v>
      </c>
      <c r="CM2233">
        <v>0</v>
      </c>
      <c r="CN2233" s="4">
        <v>0</v>
      </c>
      <c r="CO2233">
        <v>0</v>
      </c>
      <c r="CP2233" s="5">
        <v>0</v>
      </c>
      <c r="CQ2233">
        <v>0</v>
      </c>
      <c r="CR2233" s="4">
        <v>0</v>
      </c>
      <c r="CS2233">
        <v>0</v>
      </c>
      <c r="CT2233" s="5">
        <v>0</v>
      </c>
      <c r="CU2233">
        <v>0</v>
      </c>
      <c r="CV2233" s="4">
        <v>0</v>
      </c>
      <c r="CW2233">
        <v>0</v>
      </c>
      <c r="CX2233" s="5">
        <v>0</v>
      </c>
      <c r="CY2233" s="21">
        <v>0</v>
      </c>
      <c r="CZ2233" s="21">
        <v>0</v>
      </c>
      <c r="DA2233" s="21">
        <v>0</v>
      </c>
      <c r="DB2233" s="5">
        <v>0</v>
      </c>
      <c r="DD2233" s="8">
        <v>0</v>
      </c>
      <c r="DE2233" s="8">
        <v>0</v>
      </c>
      <c r="DF2233" s="8">
        <v>0</v>
      </c>
      <c r="DG2233" s="8">
        <v>0</v>
      </c>
      <c r="DH2233" s="8">
        <v>0</v>
      </c>
      <c r="DI2233" s="8">
        <v>0</v>
      </c>
      <c r="DJ2233" s="8">
        <v>0</v>
      </c>
      <c r="DK2233" s="8">
        <v>0</v>
      </c>
      <c r="DL2233" s="8">
        <v>0</v>
      </c>
      <c r="DM2233" s="8">
        <v>0</v>
      </c>
      <c r="DN2233" s="8">
        <v>0</v>
      </c>
      <c r="DO2233" s="8">
        <v>0</v>
      </c>
      <c r="DP2233" s="8">
        <v>0</v>
      </c>
      <c r="DQ2233" s="8">
        <v>0</v>
      </c>
      <c r="DR2233" s="8">
        <v>0</v>
      </c>
      <c r="DS2233" s="8">
        <v>0</v>
      </c>
      <c r="DT2233" s="8">
        <v>0</v>
      </c>
      <c r="DU2233" s="8">
        <v>0</v>
      </c>
      <c r="DV2233" s="8">
        <v>0</v>
      </c>
      <c r="DW2233" s="8">
        <v>0</v>
      </c>
      <c r="DX2233" s="8">
        <v>0</v>
      </c>
      <c r="DY2233" s="8">
        <v>0</v>
      </c>
      <c r="DZ2233" s="8">
        <v>0</v>
      </c>
      <c r="EA2233" s="8">
        <v>0</v>
      </c>
      <c r="EB2233" s="8">
        <v>0</v>
      </c>
      <c r="EC2233" s="8">
        <v>0</v>
      </c>
      <c r="ED2233" s="20">
        <v>0</v>
      </c>
      <c r="EF2233" s="9">
        <v>0</v>
      </c>
      <c r="EG2233" s="9">
        <v>0</v>
      </c>
      <c r="EH2233" s="9">
        <v>0</v>
      </c>
      <c r="EI2233" s="9">
        <v>0</v>
      </c>
      <c r="EJ2233" s="9">
        <v>0</v>
      </c>
      <c r="EK2233" s="9">
        <v>0</v>
      </c>
      <c r="EL2233" s="9">
        <v>0</v>
      </c>
      <c r="EM2233" s="9">
        <v>0</v>
      </c>
      <c r="EN2233" s="9">
        <v>0</v>
      </c>
      <c r="EO2233" s="9">
        <v>0</v>
      </c>
      <c r="EP2233" s="9">
        <v>0</v>
      </c>
      <c r="EQ2233" s="9">
        <v>0</v>
      </c>
      <c r="ER2233" s="9">
        <v>0</v>
      </c>
      <c r="ES2233" s="9">
        <v>0</v>
      </c>
      <c r="ET2233" s="9">
        <v>0</v>
      </c>
      <c r="EU2233" s="9">
        <v>0</v>
      </c>
      <c r="EV2233" s="9">
        <v>0</v>
      </c>
      <c r="EW2233" s="9">
        <v>0</v>
      </c>
      <c r="EX2233" s="9">
        <v>0</v>
      </c>
      <c r="EY2233" s="9">
        <v>0</v>
      </c>
      <c r="EZ2233" s="9">
        <v>0</v>
      </c>
      <c r="FA2233" s="9">
        <v>0</v>
      </c>
      <c r="FB2233" s="9">
        <v>0</v>
      </c>
      <c r="FC2233" s="9">
        <v>0</v>
      </c>
      <c r="FD2233" s="9">
        <v>0</v>
      </c>
      <c r="FE2233" s="9">
        <v>0</v>
      </c>
      <c r="FF2233">
        <v>0</v>
      </c>
    </row>
    <row r="2234" spans="1:162" x14ac:dyDescent="0.2">
      <c r="A2234" t="s">
        <v>659</v>
      </c>
      <c r="B2234" t="s">
        <v>4550</v>
      </c>
      <c r="C2234" t="s">
        <v>3</v>
      </c>
      <c r="D2234" s="3">
        <v>0</v>
      </c>
      <c r="E2234" s="3">
        <v>4</v>
      </c>
      <c r="F2234" s="4">
        <v>0</v>
      </c>
      <c r="G2234" s="4">
        <v>0</v>
      </c>
      <c r="H2234" s="5">
        <v>4</v>
      </c>
      <c r="I2234">
        <v>4</v>
      </c>
      <c r="J2234" s="4">
        <v>0</v>
      </c>
      <c r="K2234">
        <v>0</v>
      </c>
      <c r="L2234" s="5">
        <v>4</v>
      </c>
      <c r="M2234">
        <v>5</v>
      </c>
      <c r="N2234" s="4">
        <v>0</v>
      </c>
      <c r="O2234">
        <v>0</v>
      </c>
      <c r="P2234" s="5">
        <v>5</v>
      </c>
      <c r="Q2234">
        <v>0</v>
      </c>
      <c r="R2234" s="4">
        <v>0</v>
      </c>
      <c r="S2234">
        <v>0</v>
      </c>
      <c r="T2234" s="5">
        <v>0</v>
      </c>
      <c r="U2234">
        <v>0</v>
      </c>
      <c r="V2234" s="4">
        <v>0</v>
      </c>
      <c r="W2234">
        <v>0</v>
      </c>
      <c r="X2234" s="5">
        <v>0</v>
      </c>
      <c r="Y2234">
        <v>0</v>
      </c>
      <c r="Z2234" s="4">
        <v>0</v>
      </c>
      <c r="AA2234">
        <v>0</v>
      </c>
      <c r="AB2234" s="5">
        <v>0</v>
      </c>
      <c r="AD2234">
        <v>0</v>
      </c>
      <c r="AE2234">
        <v>4</v>
      </c>
      <c r="AF2234" s="4">
        <v>0</v>
      </c>
      <c r="AG2234">
        <v>0</v>
      </c>
      <c r="AH2234" s="5">
        <v>4</v>
      </c>
      <c r="AI2234">
        <v>4</v>
      </c>
      <c r="AJ2234" s="4">
        <v>0</v>
      </c>
      <c r="AK2234">
        <v>0</v>
      </c>
      <c r="AL2234" s="5">
        <v>4</v>
      </c>
      <c r="AM2234">
        <v>0</v>
      </c>
      <c r="AN2234" s="4">
        <v>0</v>
      </c>
      <c r="AO2234">
        <v>0</v>
      </c>
      <c r="AP2234" s="5">
        <v>0</v>
      </c>
      <c r="AQ2234">
        <v>0</v>
      </c>
      <c r="AR2234" s="4">
        <v>0</v>
      </c>
      <c r="AS2234">
        <v>0</v>
      </c>
      <c r="AT2234" s="5">
        <v>0</v>
      </c>
      <c r="AU2234">
        <v>0</v>
      </c>
      <c r="AV2234" s="4">
        <v>0</v>
      </c>
      <c r="AW2234">
        <v>0</v>
      </c>
      <c r="AX2234" s="5">
        <v>0</v>
      </c>
      <c r="AY2234">
        <v>0</v>
      </c>
      <c r="AZ2234" s="4">
        <v>0</v>
      </c>
      <c r="BA2234">
        <v>0</v>
      </c>
      <c r="BB2234" s="5">
        <v>0</v>
      </c>
      <c r="BD2234">
        <v>0</v>
      </c>
      <c r="BE2234">
        <v>4</v>
      </c>
      <c r="BF2234" s="4">
        <v>0</v>
      </c>
      <c r="BG2234">
        <v>0</v>
      </c>
      <c r="BH2234" s="5">
        <v>4</v>
      </c>
      <c r="BI2234">
        <v>5</v>
      </c>
      <c r="BJ2234" s="4">
        <v>0</v>
      </c>
      <c r="BK2234">
        <v>0</v>
      </c>
      <c r="BL2234" s="5">
        <v>5</v>
      </c>
      <c r="BM2234">
        <v>0</v>
      </c>
      <c r="BN2234" s="4">
        <v>0</v>
      </c>
      <c r="BO2234">
        <v>0</v>
      </c>
      <c r="BP2234" s="5">
        <v>0</v>
      </c>
      <c r="BQ2234">
        <v>0</v>
      </c>
      <c r="BR2234" s="4">
        <v>0</v>
      </c>
      <c r="BS2234">
        <v>0</v>
      </c>
      <c r="BT2234" s="5">
        <v>0</v>
      </c>
      <c r="BU2234">
        <v>0</v>
      </c>
      <c r="BV2234" s="4">
        <v>0</v>
      </c>
      <c r="BW2234">
        <v>0</v>
      </c>
      <c r="BX2234" s="5">
        <v>0</v>
      </c>
      <c r="BY2234">
        <v>0</v>
      </c>
      <c r="BZ2234" s="4">
        <v>0</v>
      </c>
      <c r="CA2234">
        <v>0</v>
      </c>
      <c r="CB2234" s="5">
        <v>0</v>
      </c>
      <c r="CD2234">
        <v>0</v>
      </c>
      <c r="CE2234">
        <v>4</v>
      </c>
      <c r="CF2234" s="4">
        <v>0</v>
      </c>
      <c r="CG2234">
        <v>0</v>
      </c>
      <c r="CH2234" s="5">
        <v>4</v>
      </c>
      <c r="CI2234">
        <v>5</v>
      </c>
      <c r="CJ2234" s="4">
        <v>0</v>
      </c>
      <c r="CK2234">
        <v>0</v>
      </c>
      <c r="CL2234" s="5">
        <v>5</v>
      </c>
      <c r="CM2234">
        <v>0</v>
      </c>
      <c r="CN2234" s="4">
        <v>0</v>
      </c>
      <c r="CO2234">
        <v>0</v>
      </c>
      <c r="CP2234" s="5">
        <v>0</v>
      </c>
      <c r="CQ2234">
        <v>0</v>
      </c>
      <c r="CR2234" s="4">
        <v>0</v>
      </c>
      <c r="CS2234">
        <v>0</v>
      </c>
      <c r="CT2234" s="5">
        <v>0</v>
      </c>
      <c r="CU2234">
        <v>0</v>
      </c>
      <c r="CV2234" s="4">
        <v>0</v>
      </c>
      <c r="CW2234">
        <v>0</v>
      </c>
      <c r="CX2234" s="5">
        <v>0</v>
      </c>
      <c r="CY2234" s="21">
        <v>0</v>
      </c>
      <c r="CZ2234" s="21">
        <v>0</v>
      </c>
      <c r="DA2234" s="21">
        <v>0</v>
      </c>
      <c r="DB2234" s="5">
        <v>0</v>
      </c>
      <c r="DD2234" s="8">
        <v>0</v>
      </c>
      <c r="DE2234" s="8">
        <v>0</v>
      </c>
      <c r="DF2234" s="8">
        <v>0</v>
      </c>
      <c r="DG2234" s="8">
        <v>0</v>
      </c>
      <c r="DH2234" s="8">
        <v>0</v>
      </c>
      <c r="DI2234" s="8">
        <v>0</v>
      </c>
      <c r="DJ2234" s="8">
        <v>0</v>
      </c>
      <c r="DK2234" s="8">
        <v>0</v>
      </c>
      <c r="DL2234" s="8">
        <v>0</v>
      </c>
      <c r="DM2234" s="8">
        <v>0</v>
      </c>
      <c r="DN2234" s="8">
        <v>0</v>
      </c>
      <c r="DO2234" s="8">
        <v>0</v>
      </c>
      <c r="DP2234" s="8">
        <v>0</v>
      </c>
      <c r="DQ2234" s="8">
        <v>0</v>
      </c>
      <c r="DR2234" s="8">
        <v>0</v>
      </c>
      <c r="DS2234" s="8">
        <v>0</v>
      </c>
      <c r="DT2234" s="8">
        <v>0</v>
      </c>
      <c r="DU2234" s="8">
        <v>0</v>
      </c>
      <c r="DV2234" s="8">
        <v>0</v>
      </c>
      <c r="DW2234" s="8">
        <v>0</v>
      </c>
      <c r="DX2234" s="8">
        <v>0</v>
      </c>
      <c r="DY2234" s="8">
        <v>0</v>
      </c>
      <c r="DZ2234" s="8">
        <v>0</v>
      </c>
      <c r="EA2234" s="8">
        <v>0</v>
      </c>
      <c r="EB2234" s="8">
        <v>0</v>
      </c>
      <c r="EC2234" s="8">
        <v>0</v>
      </c>
      <c r="ED2234" s="20">
        <v>0</v>
      </c>
      <c r="EF2234" s="9">
        <v>0</v>
      </c>
      <c r="EG2234" s="9">
        <v>0</v>
      </c>
      <c r="EH2234" s="9">
        <v>0</v>
      </c>
      <c r="EI2234" s="9">
        <v>0</v>
      </c>
      <c r="EJ2234" s="9">
        <v>0</v>
      </c>
      <c r="EK2234" s="9">
        <v>0</v>
      </c>
      <c r="EL2234" s="9">
        <v>0</v>
      </c>
      <c r="EM2234" s="9">
        <v>0</v>
      </c>
      <c r="EN2234" s="9">
        <v>0</v>
      </c>
      <c r="EO2234" s="9">
        <v>0</v>
      </c>
      <c r="EP2234" s="9">
        <v>0</v>
      </c>
      <c r="EQ2234" s="9">
        <v>0</v>
      </c>
      <c r="ER2234" s="9">
        <v>0</v>
      </c>
      <c r="ES2234" s="9">
        <v>0</v>
      </c>
      <c r="ET2234" s="9">
        <v>0</v>
      </c>
      <c r="EU2234" s="9">
        <v>0</v>
      </c>
      <c r="EV2234" s="9">
        <v>0</v>
      </c>
      <c r="EW2234" s="9">
        <v>0</v>
      </c>
      <c r="EX2234" s="9">
        <v>0</v>
      </c>
      <c r="EY2234" s="9">
        <v>0</v>
      </c>
      <c r="EZ2234" s="9">
        <v>0</v>
      </c>
      <c r="FA2234" s="9">
        <v>0</v>
      </c>
      <c r="FB2234" s="9">
        <v>0</v>
      </c>
      <c r="FC2234" s="9">
        <v>0</v>
      </c>
      <c r="FD2234" s="9">
        <v>0</v>
      </c>
      <c r="FE2234" s="9">
        <v>0</v>
      </c>
      <c r="FF2234">
        <v>0</v>
      </c>
    </row>
    <row r="2235" spans="1:162" x14ac:dyDescent="0.2">
      <c r="A2235" t="s">
        <v>287</v>
      </c>
      <c r="B2235" t="s">
        <v>4551</v>
      </c>
      <c r="C2235" t="s">
        <v>4599</v>
      </c>
      <c r="D2235" s="3">
        <v>0</v>
      </c>
      <c r="E2235" s="3">
        <v>1</v>
      </c>
      <c r="F2235" s="4">
        <v>0</v>
      </c>
      <c r="G2235" s="4">
        <v>0</v>
      </c>
      <c r="H2235" s="5">
        <v>1</v>
      </c>
      <c r="I2235">
        <v>1</v>
      </c>
      <c r="J2235" s="4">
        <v>0</v>
      </c>
      <c r="K2235">
        <v>0</v>
      </c>
      <c r="L2235" s="5">
        <v>1</v>
      </c>
      <c r="M2235">
        <v>0</v>
      </c>
      <c r="N2235" s="4">
        <v>0</v>
      </c>
      <c r="O2235">
        <v>0</v>
      </c>
      <c r="P2235" s="5">
        <v>0</v>
      </c>
      <c r="Q2235">
        <v>0</v>
      </c>
      <c r="R2235" s="4">
        <v>0</v>
      </c>
      <c r="S2235">
        <v>0</v>
      </c>
      <c r="T2235" s="5">
        <v>0</v>
      </c>
      <c r="U2235">
        <v>0</v>
      </c>
      <c r="V2235" s="4">
        <v>0</v>
      </c>
      <c r="W2235">
        <v>0</v>
      </c>
      <c r="X2235" s="5">
        <v>0</v>
      </c>
      <c r="Y2235">
        <v>0</v>
      </c>
      <c r="Z2235" s="4">
        <v>0</v>
      </c>
      <c r="AA2235">
        <v>0</v>
      </c>
      <c r="AB2235" s="5">
        <v>0</v>
      </c>
      <c r="AD2235">
        <v>0</v>
      </c>
      <c r="AE2235">
        <v>1</v>
      </c>
      <c r="AF2235" s="4">
        <v>0</v>
      </c>
      <c r="AG2235">
        <v>0</v>
      </c>
      <c r="AH2235" s="5">
        <v>1</v>
      </c>
      <c r="AI2235">
        <v>1</v>
      </c>
      <c r="AJ2235" s="4">
        <v>0</v>
      </c>
      <c r="AK2235">
        <v>0</v>
      </c>
      <c r="AL2235" s="5">
        <v>1</v>
      </c>
      <c r="AM2235">
        <v>0</v>
      </c>
      <c r="AN2235" s="4">
        <v>0</v>
      </c>
      <c r="AO2235">
        <v>0</v>
      </c>
      <c r="AP2235" s="5">
        <v>0</v>
      </c>
      <c r="AQ2235">
        <v>0</v>
      </c>
      <c r="AR2235" s="4">
        <v>0</v>
      </c>
      <c r="AS2235">
        <v>0</v>
      </c>
      <c r="AT2235" s="5">
        <v>0</v>
      </c>
      <c r="AU2235">
        <v>0</v>
      </c>
      <c r="AV2235" s="4">
        <v>0</v>
      </c>
      <c r="AW2235">
        <v>0</v>
      </c>
      <c r="AX2235" s="5">
        <v>0</v>
      </c>
      <c r="AY2235">
        <v>0</v>
      </c>
      <c r="AZ2235" s="4">
        <v>0</v>
      </c>
      <c r="BA2235">
        <v>0</v>
      </c>
      <c r="BB2235" s="5">
        <v>0</v>
      </c>
      <c r="BD2235">
        <v>0</v>
      </c>
      <c r="BE2235">
        <v>1</v>
      </c>
      <c r="BF2235" s="4">
        <v>0</v>
      </c>
      <c r="BG2235">
        <v>0</v>
      </c>
      <c r="BH2235" s="5">
        <v>1</v>
      </c>
      <c r="BI2235">
        <v>0</v>
      </c>
      <c r="BJ2235" s="4">
        <v>0</v>
      </c>
      <c r="BK2235">
        <v>0</v>
      </c>
      <c r="BL2235" s="5">
        <v>0</v>
      </c>
      <c r="BM2235">
        <v>0</v>
      </c>
      <c r="BN2235" s="4">
        <v>0</v>
      </c>
      <c r="BO2235">
        <v>0</v>
      </c>
      <c r="BP2235" s="5">
        <v>0</v>
      </c>
      <c r="BQ2235">
        <v>0</v>
      </c>
      <c r="BR2235" s="4">
        <v>0</v>
      </c>
      <c r="BS2235">
        <v>0</v>
      </c>
      <c r="BT2235" s="5">
        <v>0</v>
      </c>
      <c r="BU2235">
        <v>0</v>
      </c>
      <c r="BV2235" s="4">
        <v>0</v>
      </c>
      <c r="BW2235">
        <v>0</v>
      </c>
      <c r="BX2235" s="5">
        <v>0</v>
      </c>
      <c r="BY2235">
        <v>0</v>
      </c>
      <c r="BZ2235" s="4">
        <v>0</v>
      </c>
      <c r="CA2235">
        <v>0</v>
      </c>
      <c r="CB2235" s="5">
        <v>0</v>
      </c>
      <c r="CD2235">
        <v>1</v>
      </c>
      <c r="CE2235">
        <v>1</v>
      </c>
      <c r="CF2235" s="4">
        <v>0</v>
      </c>
      <c r="CG2235">
        <v>0</v>
      </c>
      <c r="CH2235" s="5">
        <v>1</v>
      </c>
      <c r="CI2235">
        <v>0</v>
      </c>
      <c r="CJ2235" s="4">
        <v>0</v>
      </c>
      <c r="CK2235">
        <v>0</v>
      </c>
      <c r="CL2235" s="5">
        <v>0</v>
      </c>
      <c r="CM2235">
        <v>0</v>
      </c>
      <c r="CN2235" s="4">
        <v>0</v>
      </c>
      <c r="CO2235">
        <v>0</v>
      </c>
      <c r="CP2235" s="5">
        <v>0</v>
      </c>
      <c r="CQ2235">
        <v>0</v>
      </c>
      <c r="CR2235" s="4">
        <v>0</v>
      </c>
      <c r="CS2235">
        <v>0</v>
      </c>
      <c r="CT2235" s="5">
        <v>0</v>
      </c>
      <c r="CU2235">
        <v>0</v>
      </c>
      <c r="CV2235" s="4">
        <v>0</v>
      </c>
      <c r="CW2235">
        <v>0</v>
      </c>
      <c r="CX2235" s="5">
        <v>0</v>
      </c>
      <c r="CY2235" s="21">
        <v>0</v>
      </c>
      <c r="CZ2235" s="21">
        <v>0</v>
      </c>
      <c r="DA2235" s="21">
        <v>0</v>
      </c>
      <c r="DB2235" s="5">
        <v>0</v>
      </c>
      <c r="DD2235" s="8">
        <v>0</v>
      </c>
      <c r="DE2235" s="8">
        <v>0</v>
      </c>
      <c r="DF2235" s="8">
        <v>0</v>
      </c>
      <c r="DG2235" s="8">
        <v>0</v>
      </c>
      <c r="DH2235" s="8">
        <v>0</v>
      </c>
      <c r="DI2235" s="8">
        <v>0</v>
      </c>
      <c r="DJ2235" s="8">
        <v>0</v>
      </c>
      <c r="DK2235" s="8">
        <v>0</v>
      </c>
      <c r="DL2235" s="8">
        <v>0</v>
      </c>
      <c r="DM2235" s="8">
        <v>0</v>
      </c>
      <c r="DN2235" s="8">
        <v>0</v>
      </c>
      <c r="DO2235" s="8">
        <v>0</v>
      </c>
      <c r="DP2235" s="8">
        <v>0</v>
      </c>
      <c r="DQ2235" s="8">
        <v>0</v>
      </c>
      <c r="DR2235" s="8">
        <v>0</v>
      </c>
      <c r="DS2235" s="8">
        <v>0</v>
      </c>
      <c r="DT2235" s="8">
        <v>0</v>
      </c>
      <c r="DU2235" s="8">
        <v>0</v>
      </c>
      <c r="DV2235" s="8">
        <v>0</v>
      </c>
      <c r="DW2235" s="8">
        <v>0</v>
      </c>
      <c r="DX2235" s="8">
        <v>0</v>
      </c>
      <c r="DY2235" s="8">
        <v>0</v>
      </c>
      <c r="DZ2235" s="8">
        <v>0</v>
      </c>
      <c r="EA2235" s="8">
        <v>0</v>
      </c>
      <c r="EB2235" s="8">
        <v>0</v>
      </c>
      <c r="EC2235" s="8">
        <v>0</v>
      </c>
      <c r="ED2235" s="20">
        <v>0</v>
      </c>
      <c r="EF2235" s="9">
        <v>0</v>
      </c>
      <c r="EG2235" s="9">
        <v>0</v>
      </c>
      <c r="EH2235" s="9">
        <v>0</v>
      </c>
      <c r="EI2235" s="9">
        <v>0</v>
      </c>
      <c r="EJ2235" s="9">
        <v>0</v>
      </c>
      <c r="EK2235" s="9">
        <v>0</v>
      </c>
      <c r="EL2235" s="9">
        <v>0</v>
      </c>
      <c r="EM2235" s="9">
        <v>0</v>
      </c>
      <c r="EN2235" s="9">
        <v>0</v>
      </c>
      <c r="EO2235" s="9">
        <v>0</v>
      </c>
      <c r="EP2235" s="9">
        <v>0</v>
      </c>
      <c r="EQ2235" s="9">
        <v>0</v>
      </c>
      <c r="ER2235" s="9">
        <v>0</v>
      </c>
      <c r="ES2235" s="9">
        <v>0</v>
      </c>
      <c r="ET2235" s="9">
        <v>0</v>
      </c>
      <c r="EU2235" s="9">
        <v>0</v>
      </c>
      <c r="EV2235" s="9">
        <v>0</v>
      </c>
      <c r="EW2235" s="9">
        <v>0</v>
      </c>
      <c r="EX2235" s="9">
        <v>0</v>
      </c>
      <c r="EY2235" s="9">
        <v>0</v>
      </c>
      <c r="EZ2235" s="9">
        <v>0</v>
      </c>
      <c r="FA2235" s="9">
        <v>0</v>
      </c>
      <c r="FB2235" s="9">
        <v>0</v>
      </c>
      <c r="FC2235" s="9">
        <v>0</v>
      </c>
      <c r="FD2235" s="9">
        <v>0</v>
      </c>
      <c r="FE2235" s="9">
        <v>0</v>
      </c>
      <c r="FF2235">
        <v>0</v>
      </c>
    </row>
    <row r="2236" spans="1:162" x14ac:dyDescent="0.2">
      <c r="A2236" t="s">
        <v>526</v>
      </c>
      <c r="B2236" t="s">
        <v>4552</v>
      </c>
      <c r="C2236" t="s">
        <v>4599</v>
      </c>
      <c r="D2236" s="3">
        <v>0</v>
      </c>
      <c r="E2236" s="3">
        <v>0</v>
      </c>
      <c r="F2236" s="4">
        <v>0</v>
      </c>
      <c r="G2236" s="4">
        <v>0</v>
      </c>
      <c r="H2236" s="5">
        <v>0</v>
      </c>
      <c r="I2236">
        <v>5</v>
      </c>
      <c r="J2236" s="4">
        <v>0</v>
      </c>
      <c r="K2236">
        <v>0</v>
      </c>
      <c r="L2236" s="5">
        <v>5</v>
      </c>
      <c r="M2236">
        <v>5</v>
      </c>
      <c r="N2236" s="4">
        <v>0</v>
      </c>
      <c r="O2236">
        <v>0</v>
      </c>
      <c r="P2236" s="5">
        <v>5</v>
      </c>
      <c r="Q2236">
        <v>6</v>
      </c>
      <c r="R2236" s="4">
        <v>0</v>
      </c>
      <c r="S2236">
        <v>0</v>
      </c>
      <c r="T2236" s="5">
        <v>6</v>
      </c>
      <c r="U2236">
        <v>0</v>
      </c>
      <c r="V2236" s="4">
        <v>0</v>
      </c>
      <c r="W2236">
        <v>0</v>
      </c>
      <c r="X2236" s="5">
        <v>0</v>
      </c>
      <c r="Y2236">
        <v>0</v>
      </c>
      <c r="Z2236" s="4">
        <v>0</v>
      </c>
      <c r="AA2236">
        <v>0</v>
      </c>
      <c r="AB2236" s="5">
        <v>0</v>
      </c>
      <c r="AD2236">
        <v>0</v>
      </c>
      <c r="AE2236">
        <v>5</v>
      </c>
      <c r="AF2236" s="4">
        <v>0</v>
      </c>
      <c r="AG2236">
        <v>0</v>
      </c>
      <c r="AH2236" s="5">
        <v>5</v>
      </c>
      <c r="AI2236">
        <v>5</v>
      </c>
      <c r="AJ2236" s="4">
        <v>0</v>
      </c>
      <c r="AK2236">
        <v>0</v>
      </c>
      <c r="AL2236" s="5">
        <v>5</v>
      </c>
      <c r="AM2236">
        <v>5</v>
      </c>
      <c r="AN2236" s="4">
        <v>0</v>
      </c>
      <c r="AO2236">
        <v>0</v>
      </c>
      <c r="AP2236" s="5">
        <v>5</v>
      </c>
      <c r="AQ2236">
        <v>6</v>
      </c>
      <c r="AR2236" s="4">
        <v>0</v>
      </c>
      <c r="AS2236">
        <v>0</v>
      </c>
      <c r="AT2236" s="5">
        <v>6</v>
      </c>
      <c r="AU2236">
        <v>0</v>
      </c>
      <c r="AV2236" s="4">
        <v>0</v>
      </c>
      <c r="AW2236">
        <v>0</v>
      </c>
      <c r="AX2236" s="5">
        <v>0</v>
      </c>
      <c r="AY2236">
        <v>0</v>
      </c>
      <c r="AZ2236" s="4">
        <v>0</v>
      </c>
      <c r="BA2236">
        <v>0</v>
      </c>
      <c r="BB2236" s="5">
        <v>0</v>
      </c>
      <c r="BD2236">
        <v>0</v>
      </c>
      <c r="BE2236">
        <v>5</v>
      </c>
      <c r="BF2236" s="4">
        <v>0</v>
      </c>
      <c r="BG2236">
        <v>0</v>
      </c>
      <c r="BH2236" s="5">
        <v>5</v>
      </c>
      <c r="BI2236">
        <v>5</v>
      </c>
      <c r="BJ2236" s="4">
        <v>0</v>
      </c>
      <c r="BK2236">
        <v>0</v>
      </c>
      <c r="BL2236" s="5">
        <v>5</v>
      </c>
      <c r="BM2236">
        <v>5</v>
      </c>
      <c r="BN2236" s="4">
        <v>0</v>
      </c>
      <c r="BO2236">
        <v>0</v>
      </c>
      <c r="BP2236" s="5">
        <v>5</v>
      </c>
      <c r="BQ2236">
        <v>6</v>
      </c>
      <c r="BR2236" s="4">
        <v>0</v>
      </c>
      <c r="BS2236">
        <v>0</v>
      </c>
      <c r="BT2236" s="5">
        <v>6</v>
      </c>
      <c r="BU2236">
        <v>0</v>
      </c>
      <c r="BV2236" s="4">
        <v>0</v>
      </c>
      <c r="BW2236">
        <v>0</v>
      </c>
      <c r="BX2236" s="5">
        <v>0</v>
      </c>
      <c r="BY2236">
        <v>0</v>
      </c>
      <c r="BZ2236" s="4">
        <v>0</v>
      </c>
      <c r="CA2236">
        <v>0</v>
      </c>
      <c r="CB2236" s="5">
        <v>0</v>
      </c>
      <c r="CD2236">
        <v>0</v>
      </c>
      <c r="CE2236">
        <v>5</v>
      </c>
      <c r="CF2236" s="4">
        <v>0</v>
      </c>
      <c r="CG2236">
        <v>0</v>
      </c>
      <c r="CH2236" s="5">
        <v>5</v>
      </c>
      <c r="CI2236">
        <v>5</v>
      </c>
      <c r="CJ2236" s="4">
        <v>0</v>
      </c>
      <c r="CK2236">
        <v>0</v>
      </c>
      <c r="CL2236" s="5">
        <v>5</v>
      </c>
      <c r="CM2236">
        <v>6</v>
      </c>
      <c r="CN2236" s="4">
        <v>0</v>
      </c>
      <c r="CO2236">
        <v>0</v>
      </c>
      <c r="CP2236" s="5">
        <v>6</v>
      </c>
      <c r="CQ2236">
        <v>6</v>
      </c>
      <c r="CR2236" s="4">
        <v>0</v>
      </c>
      <c r="CS2236">
        <v>0</v>
      </c>
      <c r="CT2236" s="5">
        <v>6</v>
      </c>
      <c r="CU2236">
        <v>0</v>
      </c>
      <c r="CV2236" s="4">
        <v>0</v>
      </c>
      <c r="CW2236">
        <v>0</v>
      </c>
      <c r="CX2236" s="5">
        <v>0</v>
      </c>
      <c r="CY2236" s="21">
        <v>0</v>
      </c>
      <c r="CZ2236" s="21">
        <v>0</v>
      </c>
      <c r="DA2236" s="21">
        <v>0</v>
      </c>
      <c r="DB2236" s="5">
        <v>0</v>
      </c>
      <c r="DD2236" s="8">
        <v>0</v>
      </c>
      <c r="DE2236" s="8">
        <v>0</v>
      </c>
      <c r="DF2236" s="8">
        <v>0</v>
      </c>
      <c r="DG2236" s="8">
        <v>0</v>
      </c>
      <c r="DH2236" s="8">
        <v>0</v>
      </c>
      <c r="DI2236" s="8">
        <v>0</v>
      </c>
      <c r="DJ2236" s="8">
        <v>0</v>
      </c>
      <c r="DK2236" s="8">
        <v>0</v>
      </c>
      <c r="DL2236" s="8">
        <v>0</v>
      </c>
      <c r="DM2236" s="8">
        <v>0</v>
      </c>
      <c r="DN2236" s="8">
        <v>0</v>
      </c>
      <c r="DO2236" s="8">
        <v>0</v>
      </c>
      <c r="DP2236" s="8">
        <v>0</v>
      </c>
      <c r="DQ2236" s="8">
        <v>0</v>
      </c>
      <c r="DR2236" s="8">
        <v>0</v>
      </c>
      <c r="DS2236" s="8">
        <v>0</v>
      </c>
      <c r="DT2236" s="8">
        <v>0</v>
      </c>
      <c r="DU2236" s="8">
        <v>0</v>
      </c>
      <c r="DV2236" s="8">
        <v>0</v>
      </c>
      <c r="DW2236" s="8">
        <v>0</v>
      </c>
      <c r="DX2236" s="8">
        <v>0</v>
      </c>
      <c r="DY2236" s="8">
        <v>0</v>
      </c>
      <c r="DZ2236" s="8">
        <v>0</v>
      </c>
      <c r="EA2236" s="8">
        <v>0</v>
      </c>
      <c r="EB2236" s="8">
        <v>0</v>
      </c>
      <c r="EC2236" s="8">
        <v>0</v>
      </c>
      <c r="ED2236" s="20">
        <v>0</v>
      </c>
      <c r="EF2236" s="9">
        <v>0</v>
      </c>
      <c r="EG2236" s="9">
        <v>0</v>
      </c>
      <c r="EH2236" s="9">
        <v>0</v>
      </c>
      <c r="EI2236" s="9">
        <v>0</v>
      </c>
      <c r="EJ2236" s="9">
        <v>0</v>
      </c>
      <c r="EK2236" s="9">
        <v>0</v>
      </c>
      <c r="EL2236" s="9">
        <v>0</v>
      </c>
      <c r="EM2236" s="9">
        <v>0</v>
      </c>
      <c r="EN2236" s="9">
        <v>0</v>
      </c>
      <c r="EO2236" s="9">
        <v>0</v>
      </c>
      <c r="EP2236" s="9">
        <v>0</v>
      </c>
      <c r="EQ2236" s="9">
        <v>0</v>
      </c>
      <c r="ER2236" s="9">
        <v>0</v>
      </c>
      <c r="ES2236" s="9">
        <v>0</v>
      </c>
      <c r="ET2236" s="9">
        <v>0</v>
      </c>
      <c r="EU2236" s="9">
        <v>0</v>
      </c>
      <c r="EV2236" s="9">
        <v>0</v>
      </c>
      <c r="EW2236" s="9">
        <v>0</v>
      </c>
      <c r="EX2236" s="9">
        <v>0</v>
      </c>
      <c r="EY2236" s="9">
        <v>0</v>
      </c>
      <c r="EZ2236" s="9">
        <v>0</v>
      </c>
      <c r="FA2236" s="9">
        <v>0</v>
      </c>
      <c r="FB2236" s="9">
        <v>0</v>
      </c>
      <c r="FC2236" s="9">
        <v>0</v>
      </c>
      <c r="FD2236" s="9">
        <v>0</v>
      </c>
      <c r="FE2236" s="9">
        <v>0</v>
      </c>
      <c r="FF2236">
        <v>0</v>
      </c>
    </row>
    <row r="2237" spans="1:162" x14ac:dyDescent="0.2">
      <c r="A2237" t="s">
        <v>847</v>
      </c>
      <c r="B2237" t="s">
        <v>4553</v>
      </c>
      <c r="C2237" t="s">
        <v>4599</v>
      </c>
      <c r="D2237" s="3">
        <v>0</v>
      </c>
      <c r="E2237" s="3">
        <v>0</v>
      </c>
      <c r="F2237" s="4">
        <v>0</v>
      </c>
      <c r="G2237" s="4">
        <v>0</v>
      </c>
      <c r="H2237" s="5">
        <v>0</v>
      </c>
      <c r="I2237">
        <v>1</v>
      </c>
      <c r="J2237" s="4">
        <v>0</v>
      </c>
      <c r="K2237">
        <v>0</v>
      </c>
      <c r="L2237" s="5">
        <v>1</v>
      </c>
      <c r="M2237">
        <v>1</v>
      </c>
      <c r="N2237" s="4">
        <v>0</v>
      </c>
      <c r="O2237">
        <v>0</v>
      </c>
      <c r="P2237" s="5">
        <v>1</v>
      </c>
      <c r="Q2237">
        <v>0</v>
      </c>
      <c r="R2237" s="4">
        <v>0</v>
      </c>
      <c r="S2237">
        <v>0</v>
      </c>
      <c r="T2237" s="5">
        <v>0</v>
      </c>
      <c r="U2237">
        <v>0</v>
      </c>
      <c r="V2237" s="4">
        <v>0</v>
      </c>
      <c r="W2237">
        <v>0</v>
      </c>
      <c r="X2237" s="5">
        <v>0</v>
      </c>
      <c r="Y2237">
        <v>0</v>
      </c>
      <c r="Z2237" s="4">
        <v>0</v>
      </c>
      <c r="AA2237">
        <v>0</v>
      </c>
      <c r="AB2237" s="5">
        <v>0</v>
      </c>
      <c r="AD2237">
        <v>0</v>
      </c>
      <c r="AE2237">
        <v>0</v>
      </c>
      <c r="AF2237" s="4">
        <v>0</v>
      </c>
      <c r="AG2237">
        <v>0</v>
      </c>
      <c r="AH2237" s="5">
        <v>0</v>
      </c>
      <c r="AI2237">
        <v>1</v>
      </c>
      <c r="AJ2237" s="4">
        <v>0</v>
      </c>
      <c r="AK2237">
        <v>0</v>
      </c>
      <c r="AL2237" s="5">
        <v>1</v>
      </c>
      <c r="AM2237">
        <v>0</v>
      </c>
      <c r="AN2237" s="4">
        <v>0</v>
      </c>
      <c r="AO2237">
        <v>0</v>
      </c>
      <c r="AP2237" s="5">
        <v>0</v>
      </c>
      <c r="AQ2237">
        <v>0</v>
      </c>
      <c r="AR2237" s="4">
        <v>0</v>
      </c>
      <c r="AS2237">
        <v>0</v>
      </c>
      <c r="AT2237" s="5">
        <v>0</v>
      </c>
      <c r="AU2237">
        <v>0</v>
      </c>
      <c r="AV2237" s="4">
        <v>0</v>
      </c>
      <c r="AW2237">
        <v>0</v>
      </c>
      <c r="AX2237" s="5">
        <v>0</v>
      </c>
      <c r="AY2237">
        <v>0</v>
      </c>
      <c r="AZ2237" s="4">
        <v>0</v>
      </c>
      <c r="BA2237">
        <v>0</v>
      </c>
      <c r="BB2237" s="5">
        <v>0</v>
      </c>
      <c r="BD2237">
        <v>0</v>
      </c>
      <c r="BE2237">
        <v>1</v>
      </c>
      <c r="BF2237" s="4">
        <v>0</v>
      </c>
      <c r="BG2237">
        <v>0</v>
      </c>
      <c r="BH2237" s="5">
        <v>1</v>
      </c>
      <c r="BI2237">
        <v>1</v>
      </c>
      <c r="BJ2237" s="4">
        <v>0</v>
      </c>
      <c r="BK2237">
        <v>0</v>
      </c>
      <c r="BL2237" s="5">
        <v>1</v>
      </c>
      <c r="BM2237">
        <v>0</v>
      </c>
      <c r="BN2237" s="4">
        <v>0</v>
      </c>
      <c r="BO2237">
        <v>0</v>
      </c>
      <c r="BP2237" s="5">
        <v>0</v>
      </c>
      <c r="BQ2237">
        <v>0</v>
      </c>
      <c r="BR2237" s="4">
        <v>0</v>
      </c>
      <c r="BS2237">
        <v>0</v>
      </c>
      <c r="BT2237" s="5">
        <v>0</v>
      </c>
      <c r="BU2237">
        <v>0</v>
      </c>
      <c r="BV2237" s="4">
        <v>0</v>
      </c>
      <c r="BW2237">
        <v>0</v>
      </c>
      <c r="BX2237" s="5">
        <v>0</v>
      </c>
      <c r="BY2237">
        <v>0</v>
      </c>
      <c r="BZ2237" s="4">
        <v>0</v>
      </c>
      <c r="CA2237">
        <v>0</v>
      </c>
      <c r="CB2237" s="5">
        <v>0</v>
      </c>
      <c r="CD2237">
        <v>0</v>
      </c>
      <c r="CE2237">
        <v>1</v>
      </c>
      <c r="CF2237" s="4">
        <v>0</v>
      </c>
      <c r="CG2237">
        <v>0</v>
      </c>
      <c r="CH2237" s="5">
        <v>1</v>
      </c>
      <c r="CI2237">
        <v>1</v>
      </c>
      <c r="CJ2237" s="4">
        <v>0</v>
      </c>
      <c r="CK2237">
        <v>0</v>
      </c>
      <c r="CL2237" s="5">
        <v>1</v>
      </c>
      <c r="CM2237">
        <v>0</v>
      </c>
      <c r="CN2237" s="4">
        <v>0</v>
      </c>
      <c r="CO2237">
        <v>0</v>
      </c>
      <c r="CP2237" s="5">
        <v>0</v>
      </c>
      <c r="CQ2237">
        <v>0</v>
      </c>
      <c r="CR2237" s="4">
        <v>0</v>
      </c>
      <c r="CS2237">
        <v>0</v>
      </c>
      <c r="CT2237" s="5">
        <v>0</v>
      </c>
      <c r="CU2237">
        <v>0</v>
      </c>
      <c r="CV2237" s="4">
        <v>0</v>
      </c>
      <c r="CW2237">
        <v>0</v>
      </c>
      <c r="CX2237" s="5">
        <v>0</v>
      </c>
      <c r="CY2237" s="21">
        <v>0</v>
      </c>
      <c r="CZ2237" s="21">
        <v>0</v>
      </c>
      <c r="DA2237" s="21">
        <v>0</v>
      </c>
      <c r="DB2237" s="5">
        <v>0</v>
      </c>
      <c r="DD2237" s="8">
        <v>0</v>
      </c>
      <c r="DE2237" s="8">
        <v>0</v>
      </c>
      <c r="DF2237" s="8">
        <v>0</v>
      </c>
      <c r="DG2237" s="8">
        <v>0</v>
      </c>
      <c r="DH2237" s="8">
        <v>0</v>
      </c>
      <c r="DI2237" s="8">
        <v>0</v>
      </c>
      <c r="DJ2237" s="8">
        <v>0</v>
      </c>
      <c r="DK2237" s="8">
        <v>0</v>
      </c>
      <c r="DL2237" s="8">
        <v>0</v>
      </c>
      <c r="DM2237" s="8">
        <v>0</v>
      </c>
      <c r="DN2237" s="8">
        <v>0</v>
      </c>
      <c r="DO2237" s="8">
        <v>0</v>
      </c>
      <c r="DP2237" s="8">
        <v>0</v>
      </c>
      <c r="DQ2237" s="8">
        <v>0</v>
      </c>
      <c r="DR2237" s="8">
        <v>0</v>
      </c>
      <c r="DS2237" s="8">
        <v>0</v>
      </c>
      <c r="DT2237" s="8">
        <v>0</v>
      </c>
      <c r="DU2237" s="8">
        <v>0</v>
      </c>
      <c r="DV2237" s="8">
        <v>0</v>
      </c>
      <c r="DW2237" s="8">
        <v>0</v>
      </c>
      <c r="DX2237" s="8">
        <v>0</v>
      </c>
      <c r="DY2237" s="8">
        <v>0</v>
      </c>
      <c r="DZ2237" s="8">
        <v>0</v>
      </c>
      <c r="EA2237" s="8">
        <v>0</v>
      </c>
      <c r="EB2237" s="8">
        <v>0</v>
      </c>
      <c r="EC2237" s="8">
        <v>0</v>
      </c>
      <c r="ED2237" s="20">
        <v>0</v>
      </c>
      <c r="EF2237" s="9">
        <v>0</v>
      </c>
      <c r="EG2237" s="9">
        <v>0</v>
      </c>
      <c r="EH2237" s="9">
        <v>0</v>
      </c>
      <c r="EI2237" s="9">
        <v>0</v>
      </c>
      <c r="EJ2237" s="9">
        <v>0</v>
      </c>
      <c r="EK2237" s="9">
        <v>0</v>
      </c>
      <c r="EL2237" s="9">
        <v>0</v>
      </c>
      <c r="EM2237" s="9">
        <v>0</v>
      </c>
      <c r="EN2237" s="9">
        <v>0</v>
      </c>
      <c r="EO2237" s="9">
        <v>0</v>
      </c>
      <c r="EP2237" s="9">
        <v>0</v>
      </c>
      <c r="EQ2237" s="9">
        <v>0</v>
      </c>
      <c r="ER2237" s="9">
        <v>0</v>
      </c>
      <c r="ES2237" s="9">
        <v>0</v>
      </c>
      <c r="ET2237" s="9">
        <v>0</v>
      </c>
      <c r="EU2237" s="9">
        <v>0</v>
      </c>
      <c r="EV2237" s="9">
        <v>0</v>
      </c>
      <c r="EW2237" s="9">
        <v>0</v>
      </c>
      <c r="EX2237" s="9">
        <v>0</v>
      </c>
      <c r="EY2237" s="9">
        <v>0</v>
      </c>
      <c r="EZ2237" s="9">
        <v>0</v>
      </c>
      <c r="FA2237" s="9">
        <v>0</v>
      </c>
      <c r="FB2237" s="9">
        <v>0</v>
      </c>
      <c r="FC2237" s="9">
        <v>0</v>
      </c>
      <c r="FD2237" s="9">
        <v>0</v>
      </c>
      <c r="FE2237" s="9">
        <v>0</v>
      </c>
      <c r="FF2237">
        <v>0</v>
      </c>
    </row>
    <row r="2238" spans="1:162" x14ac:dyDescent="0.2">
      <c r="A2238" t="s">
        <v>639</v>
      </c>
      <c r="B2238" t="s">
        <v>4554</v>
      </c>
      <c r="C2238" t="s">
        <v>3</v>
      </c>
      <c r="D2238" s="3">
        <v>0</v>
      </c>
      <c r="E2238" s="3">
        <v>0</v>
      </c>
      <c r="F2238" s="4">
        <v>0</v>
      </c>
      <c r="G2238" s="4">
        <v>0</v>
      </c>
      <c r="H2238" s="5">
        <v>0</v>
      </c>
      <c r="I2238">
        <v>0</v>
      </c>
      <c r="J2238" s="4">
        <v>0</v>
      </c>
      <c r="K2238">
        <v>0</v>
      </c>
      <c r="L2238" s="5">
        <v>0</v>
      </c>
      <c r="M2238">
        <v>5</v>
      </c>
      <c r="N2238" s="4">
        <v>0</v>
      </c>
      <c r="O2238">
        <v>0</v>
      </c>
      <c r="P2238" s="5">
        <v>5</v>
      </c>
      <c r="Q2238">
        <v>0</v>
      </c>
      <c r="R2238" s="4">
        <v>0</v>
      </c>
      <c r="S2238">
        <v>0</v>
      </c>
      <c r="T2238" s="5">
        <v>0</v>
      </c>
      <c r="U2238">
        <v>0</v>
      </c>
      <c r="V2238" s="4">
        <v>0</v>
      </c>
      <c r="W2238">
        <v>0</v>
      </c>
      <c r="X2238" s="5">
        <v>0</v>
      </c>
      <c r="Y2238">
        <v>0</v>
      </c>
      <c r="Z2238" s="4">
        <v>0</v>
      </c>
      <c r="AA2238">
        <v>0</v>
      </c>
      <c r="AB2238" s="5">
        <v>0</v>
      </c>
      <c r="AD2238">
        <v>0</v>
      </c>
      <c r="AE2238">
        <v>5</v>
      </c>
      <c r="AF2238" s="4">
        <v>0</v>
      </c>
      <c r="AG2238">
        <v>0</v>
      </c>
      <c r="AH2238" s="5">
        <v>5</v>
      </c>
      <c r="AI2238">
        <v>0</v>
      </c>
      <c r="AJ2238" s="4">
        <v>0</v>
      </c>
      <c r="AK2238">
        <v>0</v>
      </c>
      <c r="AL2238" s="5">
        <v>0</v>
      </c>
      <c r="AM2238">
        <v>5</v>
      </c>
      <c r="AN2238" s="4">
        <v>0</v>
      </c>
      <c r="AO2238">
        <v>0</v>
      </c>
      <c r="AP2238" s="5">
        <v>5</v>
      </c>
      <c r="AQ2238">
        <v>0</v>
      </c>
      <c r="AR2238" s="4">
        <v>0</v>
      </c>
      <c r="AS2238">
        <v>0</v>
      </c>
      <c r="AT2238" s="5">
        <v>0</v>
      </c>
      <c r="AU2238">
        <v>0</v>
      </c>
      <c r="AV2238" s="4">
        <v>0</v>
      </c>
      <c r="AW2238">
        <v>0</v>
      </c>
      <c r="AX2238" s="5">
        <v>0</v>
      </c>
      <c r="AY2238">
        <v>0</v>
      </c>
      <c r="AZ2238" s="4">
        <v>0</v>
      </c>
      <c r="BA2238">
        <v>0</v>
      </c>
      <c r="BB2238" s="5">
        <v>0</v>
      </c>
      <c r="BD2238">
        <v>0</v>
      </c>
      <c r="BE2238">
        <v>5</v>
      </c>
      <c r="BF2238" s="4">
        <v>0</v>
      </c>
      <c r="BG2238">
        <v>0</v>
      </c>
      <c r="BH2238" s="5">
        <v>5</v>
      </c>
      <c r="BI2238">
        <v>0</v>
      </c>
      <c r="BJ2238" s="4">
        <v>0</v>
      </c>
      <c r="BK2238">
        <v>0</v>
      </c>
      <c r="BL2238" s="5">
        <v>0</v>
      </c>
      <c r="BM2238">
        <v>5</v>
      </c>
      <c r="BN2238" s="4">
        <v>0</v>
      </c>
      <c r="BO2238">
        <v>0</v>
      </c>
      <c r="BP2238" s="5">
        <v>5</v>
      </c>
      <c r="BQ2238">
        <v>0</v>
      </c>
      <c r="BR2238" s="4">
        <v>0</v>
      </c>
      <c r="BS2238">
        <v>0</v>
      </c>
      <c r="BT2238" s="5">
        <v>0</v>
      </c>
      <c r="BU2238">
        <v>0</v>
      </c>
      <c r="BV2238" s="4">
        <v>0</v>
      </c>
      <c r="BW2238">
        <v>0</v>
      </c>
      <c r="BX2238" s="5">
        <v>0</v>
      </c>
      <c r="BY2238">
        <v>0</v>
      </c>
      <c r="BZ2238" s="4">
        <v>0</v>
      </c>
      <c r="CA2238">
        <v>0</v>
      </c>
      <c r="CB2238" s="5">
        <v>0</v>
      </c>
      <c r="CD2238">
        <v>0</v>
      </c>
      <c r="CE2238">
        <v>5</v>
      </c>
      <c r="CF2238" s="4">
        <v>0</v>
      </c>
      <c r="CG2238">
        <v>0</v>
      </c>
      <c r="CH2238" s="5">
        <v>5</v>
      </c>
      <c r="CI2238">
        <v>0</v>
      </c>
      <c r="CJ2238" s="4">
        <v>0</v>
      </c>
      <c r="CK2238">
        <v>0</v>
      </c>
      <c r="CL2238" s="5">
        <v>0</v>
      </c>
      <c r="CM2238">
        <v>5</v>
      </c>
      <c r="CN2238" s="4">
        <v>0</v>
      </c>
      <c r="CO2238">
        <v>0</v>
      </c>
      <c r="CP2238" s="5">
        <v>5</v>
      </c>
      <c r="CQ2238">
        <v>0</v>
      </c>
      <c r="CR2238" s="4">
        <v>0</v>
      </c>
      <c r="CS2238">
        <v>0</v>
      </c>
      <c r="CT2238" s="5">
        <v>0</v>
      </c>
      <c r="CU2238">
        <v>0</v>
      </c>
      <c r="CV2238" s="4">
        <v>0</v>
      </c>
      <c r="CW2238">
        <v>0</v>
      </c>
      <c r="CX2238" s="5">
        <v>0</v>
      </c>
      <c r="CY2238" s="21">
        <v>0</v>
      </c>
      <c r="CZ2238" s="21">
        <v>0</v>
      </c>
      <c r="DA2238" s="21">
        <v>0</v>
      </c>
      <c r="DB2238" s="5">
        <v>0</v>
      </c>
      <c r="DD2238" s="8">
        <v>0</v>
      </c>
      <c r="DE2238" s="8">
        <v>0</v>
      </c>
      <c r="DF2238" s="8">
        <v>0</v>
      </c>
      <c r="DG2238" s="8">
        <v>0</v>
      </c>
      <c r="DH2238" s="8">
        <v>0</v>
      </c>
      <c r="DI2238" s="8">
        <v>0</v>
      </c>
      <c r="DJ2238" s="8">
        <v>0</v>
      </c>
      <c r="DK2238" s="8">
        <v>0</v>
      </c>
      <c r="DL2238" s="8">
        <v>0</v>
      </c>
      <c r="DM2238" s="8">
        <v>0</v>
      </c>
      <c r="DN2238" s="8">
        <v>0</v>
      </c>
      <c r="DO2238" s="8">
        <v>0</v>
      </c>
      <c r="DP2238" s="8">
        <v>0</v>
      </c>
      <c r="DQ2238" s="8">
        <v>0</v>
      </c>
      <c r="DR2238" s="8">
        <v>0</v>
      </c>
      <c r="DS2238" s="8">
        <v>0</v>
      </c>
      <c r="DT2238" s="8">
        <v>0</v>
      </c>
      <c r="DU2238" s="8">
        <v>0</v>
      </c>
      <c r="DV2238" s="8">
        <v>0</v>
      </c>
      <c r="DW2238" s="8">
        <v>0</v>
      </c>
      <c r="DX2238" s="8">
        <v>0</v>
      </c>
      <c r="DY2238" s="8">
        <v>0</v>
      </c>
      <c r="DZ2238" s="8">
        <v>0</v>
      </c>
      <c r="EA2238" s="8">
        <v>0</v>
      </c>
      <c r="EB2238" s="8">
        <v>0</v>
      </c>
      <c r="EC2238" s="8">
        <v>0</v>
      </c>
      <c r="ED2238" s="20">
        <v>0</v>
      </c>
      <c r="EF2238" s="9">
        <v>0</v>
      </c>
      <c r="EG2238" s="9">
        <v>0</v>
      </c>
      <c r="EH2238" s="9">
        <v>0</v>
      </c>
      <c r="EI2238" s="9">
        <v>0</v>
      </c>
      <c r="EJ2238" s="9">
        <v>0</v>
      </c>
      <c r="EK2238" s="9">
        <v>0</v>
      </c>
      <c r="EL2238" s="9">
        <v>0</v>
      </c>
      <c r="EM2238" s="9">
        <v>0</v>
      </c>
      <c r="EN2238" s="9">
        <v>0</v>
      </c>
      <c r="EO2238" s="9">
        <v>0</v>
      </c>
      <c r="EP2238" s="9">
        <v>0</v>
      </c>
      <c r="EQ2238" s="9">
        <v>0</v>
      </c>
      <c r="ER2238" s="9">
        <v>0</v>
      </c>
      <c r="ES2238" s="9">
        <v>0</v>
      </c>
      <c r="ET2238" s="9">
        <v>0</v>
      </c>
      <c r="EU2238" s="9">
        <v>0</v>
      </c>
      <c r="EV2238" s="9">
        <v>0</v>
      </c>
      <c r="EW2238" s="9">
        <v>0</v>
      </c>
      <c r="EX2238" s="9">
        <v>0</v>
      </c>
      <c r="EY2238" s="9">
        <v>0</v>
      </c>
      <c r="EZ2238" s="9">
        <v>0</v>
      </c>
      <c r="FA2238" s="9">
        <v>0</v>
      </c>
      <c r="FB2238" s="9">
        <v>0</v>
      </c>
      <c r="FC2238" s="9">
        <v>0</v>
      </c>
      <c r="FD2238" s="9">
        <v>0</v>
      </c>
      <c r="FE2238" s="9">
        <v>0</v>
      </c>
      <c r="FF2238">
        <v>0</v>
      </c>
    </row>
    <row r="2239" spans="1:162" x14ac:dyDescent="0.2">
      <c r="A2239" t="s">
        <v>359</v>
      </c>
      <c r="B2239" t="s">
        <v>4555</v>
      </c>
      <c r="C2239" t="s">
        <v>3</v>
      </c>
      <c r="D2239" s="3">
        <v>7</v>
      </c>
      <c r="E2239" s="3">
        <v>6</v>
      </c>
      <c r="F2239" s="4">
        <v>0</v>
      </c>
      <c r="G2239" s="4">
        <v>0</v>
      </c>
      <c r="H2239" s="5">
        <v>6</v>
      </c>
      <c r="I2239">
        <v>0</v>
      </c>
      <c r="J2239" s="4">
        <v>0</v>
      </c>
      <c r="K2239">
        <v>0</v>
      </c>
      <c r="L2239" s="5">
        <v>0</v>
      </c>
      <c r="M2239">
        <v>0</v>
      </c>
      <c r="N2239" s="4">
        <v>0</v>
      </c>
      <c r="O2239">
        <v>0</v>
      </c>
      <c r="P2239" s="5">
        <v>0</v>
      </c>
      <c r="Q2239">
        <v>0</v>
      </c>
      <c r="R2239" s="4">
        <v>0</v>
      </c>
      <c r="S2239">
        <v>0</v>
      </c>
      <c r="T2239" s="5">
        <v>0</v>
      </c>
      <c r="U2239">
        <v>0</v>
      </c>
      <c r="V2239" s="4">
        <v>0</v>
      </c>
      <c r="W2239">
        <v>0</v>
      </c>
      <c r="X2239" s="5">
        <v>0</v>
      </c>
      <c r="Y2239">
        <v>0</v>
      </c>
      <c r="Z2239" s="4">
        <v>0</v>
      </c>
      <c r="AA2239">
        <v>0</v>
      </c>
      <c r="AB2239" s="5">
        <v>0</v>
      </c>
      <c r="AD2239">
        <v>7</v>
      </c>
      <c r="AE2239">
        <v>6</v>
      </c>
      <c r="AF2239" s="4">
        <v>0</v>
      </c>
      <c r="AG2239">
        <v>0</v>
      </c>
      <c r="AH2239" s="5">
        <v>6</v>
      </c>
      <c r="AI2239">
        <v>6</v>
      </c>
      <c r="AJ2239" s="4">
        <v>0</v>
      </c>
      <c r="AK2239">
        <v>0</v>
      </c>
      <c r="AL2239" s="5">
        <v>6</v>
      </c>
      <c r="AM2239">
        <v>0</v>
      </c>
      <c r="AN2239" s="4">
        <v>0</v>
      </c>
      <c r="AO2239">
        <v>0</v>
      </c>
      <c r="AP2239" s="5">
        <v>0</v>
      </c>
      <c r="AQ2239">
        <v>0</v>
      </c>
      <c r="AR2239" s="4">
        <v>0</v>
      </c>
      <c r="AS2239">
        <v>0</v>
      </c>
      <c r="AT2239" s="5">
        <v>0</v>
      </c>
      <c r="AU2239">
        <v>0</v>
      </c>
      <c r="AV2239" s="4">
        <v>0</v>
      </c>
      <c r="AW2239">
        <v>0</v>
      </c>
      <c r="AX2239" s="5">
        <v>0</v>
      </c>
      <c r="AY2239">
        <v>0</v>
      </c>
      <c r="AZ2239" s="4">
        <v>0</v>
      </c>
      <c r="BA2239">
        <v>0</v>
      </c>
      <c r="BB2239" s="5">
        <v>0</v>
      </c>
      <c r="BD2239">
        <v>7</v>
      </c>
      <c r="BE2239">
        <v>6</v>
      </c>
      <c r="BF2239" s="4">
        <v>0</v>
      </c>
      <c r="BG2239">
        <v>0</v>
      </c>
      <c r="BH2239" s="5">
        <v>6</v>
      </c>
      <c r="BI2239">
        <v>0</v>
      </c>
      <c r="BJ2239" s="4">
        <v>0</v>
      </c>
      <c r="BK2239">
        <v>0</v>
      </c>
      <c r="BL2239" s="5">
        <v>0</v>
      </c>
      <c r="BM2239">
        <v>0</v>
      </c>
      <c r="BN2239" s="4">
        <v>0</v>
      </c>
      <c r="BO2239">
        <v>0</v>
      </c>
      <c r="BP2239" s="5">
        <v>0</v>
      </c>
      <c r="BQ2239">
        <v>0</v>
      </c>
      <c r="BR2239" s="4">
        <v>0</v>
      </c>
      <c r="BS2239">
        <v>0</v>
      </c>
      <c r="BT2239" s="5">
        <v>0</v>
      </c>
      <c r="BU2239">
        <v>0</v>
      </c>
      <c r="BV2239" s="4">
        <v>0</v>
      </c>
      <c r="BW2239">
        <v>0</v>
      </c>
      <c r="BX2239" s="5">
        <v>0</v>
      </c>
      <c r="BY2239">
        <v>0</v>
      </c>
      <c r="BZ2239" s="4">
        <v>0</v>
      </c>
      <c r="CA2239">
        <v>0</v>
      </c>
      <c r="CB2239" s="5">
        <v>0</v>
      </c>
      <c r="CD2239">
        <v>6</v>
      </c>
      <c r="CE2239">
        <v>0</v>
      </c>
      <c r="CF2239" s="4">
        <v>0</v>
      </c>
      <c r="CG2239">
        <v>0</v>
      </c>
      <c r="CH2239" s="5">
        <v>0</v>
      </c>
      <c r="CI2239">
        <v>0</v>
      </c>
      <c r="CJ2239" s="4">
        <v>0</v>
      </c>
      <c r="CK2239">
        <v>0</v>
      </c>
      <c r="CL2239" s="5">
        <v>0</v>
      </c>
      <c r="CM2239">
        <v>0</v>
      </c>
      <c r="CN2239" s="4">
        <v>0</v>
      </c>
      <c r="CO2239">
        <v>0</v>
      </c>
      <c r="CP2239" s="5">
        <v>0</v>
      </c>
      <c r="CQ2239">
        <v>0</v>
      </c>
      <c r="CR2239" s="4">
        <v>0</v>
      </c>
      <c r="CS2239">
        <v>0</v>
      </c>
      <c r="CT2239" s="5">
        <v>0</v>
      </c>
      <c r="CU2239">
        <v>0</v>
      </c>
      <c r="CV2239" s="4">
        <v>0</v>
      </c>
      <c r="CW2239">
        <v>0</v>
      </c>
      <c r="CX2239" s="5">
        <v>0</v>
      </c>
      <c r="CY2239" s="21">
        <v>0</v>
      </c>
      <c r="CZ2239" s="21">
        <v>0</v>
      </c>
      <c r="DA2239" s="21">
        <v>0</v>
      </c>
      <c r="DB2239" s="5">
        <v>0</v>
      </c>
      <c r="DD2239" s="8">
        <v>0</v>
      </c>
      <c r="DE2239" s="8">
        <v>0</v>
      </c>
      <c r="DF2239" s="8">
        <v>0</v>
      </c>
      <c r="DG2239" s="8">
        <v>0</v>
      </c>
      <c r="DH2239" s="8">
        <v>0</v>
      </c>
      <c r="DI2239" s="8">
        <v>0</v>
      </c>
      <c r="DJ2239" s="8">
        <v>0</v>
      </c>
      <c r="DK2239" s="8">
        <v>0</v>
      </c>
      <c r="DL2239" s="8">
        <v>0</v>
      </c>
      <c r="DM2239" s="8">
        <v>0</v>
      </c>
      <c r="DN2239" s="8">
        <v>0</v>
      </c>
      <c r="DO2239" s="8">
        <v>0</v>
      </c>
      <c r="DP2239" s="8">
        <v>0</v>
      </c>
      <c r="DQ2239" s="8">
        <v>0</v>
      </c>
      <c r="DR2239" s="8">
        <v>0</v>
      </c>
      <c r="DS2239" s="8">
        <v>0</v>
      </c>
      <c r="DT2239" s="8">
        <v>0</v>
      </c>
      <c r="DU2239" s="8">
        <v>0</v>
      </c>
      <c r="DV2239" s="8">
        <v>0</v>
      </c>
      <c r="DW2239" s="8">
        <v>0</v>
      </c>
      <c r="DX2239" s="8">
        <v>0</v>
      </c>
      <c r="DY2239" s="8">
        <v>0</v>
      </c>
      <c r="DZ2239" s="8">
        <v>0</v>
      </c>
      <c r="EA2239" s="8">
        <v>0</v>
      </c>
      <c r="EB2239" s="8">
        <v>0</v>
      </c>
      <c r="EC2239" s="8">
        <v>0</v>
      </c>
      <c r="ED2239" s="20">
        <v>0</v>
      </c>
      <c r="EF2239" s="9">
        <v>0</v>
      </c>
      <c r="EG2239" s="9">
        <v>0</v>
      </c>
      <c r="EH2239" s="9">
        <v>0</v>
      </c>
      <c r="EI2239" s="9">
        <v>0</v>
      </c>
      <c r="EJ2239" s="9">
        <v>0</v>
      </c>
      <c r="EK2239" s="9">
        <v>0</v>
      </c>
      <c r="EL2239" s="9">
        <v>0</v>
      </c>
      <c r="EM2239" s="9">
        <v>0</v>
      </c>
      <c r="EN2239" s="9">
        <v>0</v>
      </c>
      <c r="EO2239" s="9">
        <v>0</v>
      </c>
      <c r="EP2239" s="9">
        <v>0</v>
      </c>
      <c r="EQ2239" s="9">
        <v>0</v>
      </c>
      <c r="ER2239" s="9">
        <v>0</v>
      </c>
      <c r="ES2239" s="9">
        <v>0</v>
      </c>
      <c r="ET2239" s="9">
        <v>0</v>
      </c>
      <c r="EU2239" s="9">
        <v>0</v>
      </c>
      <c r="EV2239" s="9">
        <v>0</v>
      </c>
      <c r="EW2239" s="9">
        <v>0</v>
      </c>
      <c r="EX2239" s="9">
        <v>0</v>
      </c>
      <c r="EY2239" s="9">
        <v>0</v>
      </c>
      <c r="EZ2239" s="9">
        <v>0</v>
      </c>
      <c r="FA2239" s="9">
        <v>0</v>
      </c>
      <c r="FB2239" s="9">
        <v>0</v>
      </c>
      <c r="FC2239" s="9">
        <v>0</v>
      </c>
      <c r="FD2239" s="9">
        <v>0</v>
      </c>
      <c r="FE2239" s="9">
        <v>0</v>
      </c>
      <c r="FF2239">
        <v>0</v>
      </c>
    </row>
    <row r="2240" spans="1:162" x14ac:dyDescent="0.2">
      <c r="A2240" t="s">
        <v>298</v>
      </c>
      <c r="B2240" t="s">
        <v>4556</v>
      </c>
      <c r="C2240" t="s">
        <v>3</v>
      </c>
      <c r="D2240" s="3">
        <v>0</v>
      </c>
      <c r="E2240" s="3">
        <v>3</v>
      </c>
      <c r="F2240" s="4">
        <v>0</v>
      </c>
      <c r="G2240" s="4">
        <v>0</v>
      </c>
      <c r="H2240" s="5">
        <v>3</v>
      </c>
      <c r="I2240">
        <v>3</v>
      </c>
      <c r="J2240" s="4">
        <v>0</v>
      </c>
      <c r="K2240">
        <v>0</v>
      </c>
      <c r="L2240" s="5">
        <v>3</v>
      </c>
      <c r="M2240">
        <v>0</v>
      </c>
      <c r="N2240" s="4">
        <v>0</v>
      </c>
      <c r="O2240">
        <v>0</v>
      </c>
      <c r="P2240" s="5">
        <v>0</v>
      </c>
      <c r="Q2240">
        <v>0</v>
      </c>
      <c r="R2240" s="4">
        <v>0</v>
      </c>
      <c r="S2240">
        <v>0</v>
      </c>
      <c r="T2240" s="5">
        <v>0</v>
      </c>
      <c r="U2240">
        <v>0</v>
      </c>
      <c r="V2240" s="4">
        <v>0</v>
      </c>
      <c r="W2240">
        <v>0</v>
      </c>
      <c r="X2240" s="5">
        <v>0</v>
      </c>
      <c r="Y2240">
        <v>0</v>
      </c>
      <c r="Z2240" s="4">
        <v>0</v>
      </c>
      <c r="AA2240">
        <v>0</v>
      </c>
      <c r="AB2240" s="5">
        <v>0</v>
      </c>
      <c r="AD2240">
        <v>0</v>
      </c>
      <c r="AE2240">
        <v>3</v>
      </c>
      <c r="AF2240" s="4">
        <v>0</v>
      </c>
      <c r="AG2240">
        <v>0</v>
      </c>
      <c r="AH2240" s="5">
        <v>3</v>
      </c>
      <c r="AI2240">
        <v>0</v>
      </c>
      <c r="AJ2240" s="4">
        <v>0</v>
      </c>
      <c r="AK2240">
        <v>0</v>
      </c>
      <c r="AL2240" s="5">
        <v>0</v>
      </c>
      <c r="AM2240">
        <v>0</v>
      </c>
      <c r="AN2240" s="4">
        <v>0</v>
      </c>
      <c r="AO2240">
        <v>0</v>
      </c>
      <c r="AP2240" s="5">
        <v>0</v>
      </c>
      <c r="AQ2240">
        <v>0</v>
      </c>
      <c r="AR2240" s="4">
        <v>0</v>
      </c>
      <c r="AS2240">
        <v>0</v>
      </c>
      <c r="AT2240" s="5">
        <v>0</v>
      </c>
      <c r="AU2240">
        <v>0</v>
      </c>
      <c r="AV2240" s="4">
        <v>0</v>
      </c>
      <c r="AW2240">
        <v>0</v>
      </c>
      <c r="AX2240" s="5">
        <v>0</v>
      </c>
      <c r="AY2240">
        <v>0</v>
      </c>
      <c r="AZ2240" s="4">
        <v>0</v>
      </c>
      <c r="BA2240">
        <v>0</v>
      </c>
      <c r="BB2240" s="5">
        <v>0</v>
      </c>
      <c r="BD2240">
        <v>3</v>
      </c>
      <c r="BE2240">
        <v>3</v>
      </c>
      <c r="BF2240" s="4">
        <v>0</v>
      </c>
      <c r="BG2240">
        <v>0</v>
      </c>
      <c r="BH2240" s="5">
        <v>3</v>
      </c>
      <c r="BI2240">
        <v>0</v>
      </c>
      <c r="BJ2240" s="4">
        <v>0</v>
      </c>
      <c r="BK2240">
        <v>0</v>
      </c>
      <c r="BL2240" s="5">
        <v>0</v>
      </c>
      <c r="BM2240">
        <v>0</v>
      </c>
      <c r="BN2240" s="4">
        <v>0</v>
      </c>
      <c r="BO2240">
        <v>0</v>
      </c>
      <c r="BP2240" s="5">
        <v>0</v>
      </c>
      <c r="BQ2240">
        <v>0</v>
      </c>
      <c r="BR2240" s="4">
        <v>0</v>
      </c>
      <c r="BS2240">
        <v>0</v>
      </c>
      <c r="BT2240" s="5">
        <v>0</v>
      </c>
      <c r="BU2240">
        <v>0</v>
      </c>
      <c r="BV2240" s="4">
        <v>0</v>
      </c>
      <c r="BW2240">
        <v>0</v>
      </c>
      <c r="BX2240" s="5">
        <v>0</v>
      </c>
      <c r="BY2240">
        <v>0</v>
      </c>
      <c r="BZ2240" s="4">
        <v>0</v>
      </c>
      <c r="CA2240">
        <v>0</v>
      </c>
      <c r="CB2240" s="5">
        <v>0</v>
      </c>
      <c r="CD2240">
        <v>3</v>
      </c>
      <c r="CE2240">
        <v>3</v>
      </c>
      <c r="CF2240" s="4">
        <v>0</v>
      </c>
      <c r="CG2240">
        <v>0</v>
      </c>
      <c r="CH2240" s="5">
        <v>3</v>
      </c>
      <c r="CI2240">
        <v>0</v>
      </c>
      <c r="CJ2240" s="4">
        <v>0</v>
      </c>
      <c r="CK2240">
        <v>0</v>
      </c>
      <c r="CL2240" s="5">
        <v>0</v>
      </c>
      <c r="CM2240">
        <v>0</v>
      </c>
      <c r="CN2240" s="4">
        <v>0</v>
      </c>
      <c r="CO2240">
        <v>0</v>
      </c>
      <c r="CP2240" s="5">
        <v>0</v>
      </c>
      <c r="CQ2240">
        <v>0</v>
      </c>
      <c r="CR2240" s="4">
        <v>0</v>
      </c>
      <c r="CS2240">
        <v>0</v>
      </c>
      <c r="CT2240" s="5">
        <v>0</v>
      </c>
      <c r="CU2240">
        <v>0</v>
      </c>
      <c r="CV2240" s="4">
        <v>0</v>
      </c>
      <c r="CW2240">
        <v>0</v>
      </c>
      <c r="CX2240" s="5">
        <v>0</v>
      </c>
      <c r="CY2240" s="21">
        <v>0</v>
      </c>
      <c r="CZ2240" s="21">
        <v>0</v>
      </c>
      <c r="DA2240" s="21">
        <v>0</v>
      </c>
      <c r="DB2240" s="5">
        <v>0</v>
      </c>
      <c r="DD2240" s="8">
        <v>0</v>
      </c>
      <c r="DE2240" s="8">
        <v>0</v>
      </c>
      <c r="DF2240" s="8">
        <v>0</v>
      </c>
      <c r="DG2240" s="8">
        <v>0</v>
      </c>
      <c r="DH2240" s="8">
        <v>0</v>
      </c>
      <c r="DI2240" s="8">
        <v>0</v>
      </c>
      <c r="DJ2240" s="8">
        <v>0</v>
      </c>
      <c r="DK2240" s="8">
        <v>0</v>
      </c>
      <c r="DL2240" s="8">
        <v>0</v>
      </c>
      <c r="DM2240" s="8">
        <v>0</v>
      </c>
      <c r="DN2240" s="8">
        <v>0</v>
      </c>
      <c r="DO2240" s="8">
        <v>0</v>
      </c>
      <c r="DP2240" s="8">
        <v>0</v>
      </c>
      <c r="DQ2240" s="8">
        <v>0</v>
      </c>
      <c r="DR2240" s="8">
        <v>0</v>
      </c>
      <c r="DS2240" s="8">
        <v>0</v>
      </c>
      <c r="DT2240" s="8">
        <v>0</v>
      </c>
      <c r="DU2240" s="8">
        <v>0</v>
      </c>
      <c r="DV2240" s="8">
        <v>0</v>
      </c>
      <c r="DW2240" s="8">
        <v>0</v>
      </c>
      <c r="DX2240" s="8">
        <v>0</v>
      </c>
      <c r="DY2240" s="8">
        <v>0</v>
      </c>
      <c r="DZ2240" s="8">
        <v>0</v>
      </c>
      <c r="EA2240" s="8">
        <v>0</v>
      </c>
      <c r="EB2240" s="8">
        <v>0</v>
      </c>
      <c r="EC2240" s="8">
        <v>0</v>
      </c>
      <c r="ED2240" s="20">
        <v>0</v>
      </c>
      <c r="EF2240" s="9">
        <v>0</v>
      </c>
      <c r="EG2240" s="9">
        <v>0</v>
      </c>
      <c r="EH2240" s="9">
        <v>0</v>
      </c>
      <c r="EI2240" s="9">
        <v>0</v>
      </c>
      <c r="EJ2240" s="9">
        <v>0</v>
      </c>
      <c r="EK2240" s="9">
        <v>0</v>
      </c>
      <c r="EL2240" s="9">
        <v>0</v>
      </c>
      <c r="EM2240" s="9">
        <v>0</v>
      </c>
      <c r="EN2240" s="9">
        <v>0</v>
      </c>
      <c r="EO2240" s="9">
        <v>0</v>
      </c>
      <c r="EP2240" s="9">
        <v>0</v>
      </c>
      <c r="EQ2240" s="9">
        <v>0</v>
      </c>
      <c r="ER2240" s="9">
        <v>0</v>
      </c>
      <c r="ES2240" s="9">
        <v>0</v>
      </c>
      <c r="ET2240" s="9">
        <v>0</v>
      </c>
      <c r="EU2240" s="9">
        <v>0</v>
      </c>
      <c r="EV2240" s="9">
        <v>0</v>
      </c>
      <c r="EW2240" s="9">
        <v>0</v>
      </c>
      <c r="EX2240" s="9">
        <v>0</v>
      </c>
      <c r="EY2240" s="9">
        <v>0</v>
      </c>
      <c r="EZ2240" s="9">
        <v>0</v>
      </c>
      <c r="FA2240" s="9">
        <v>0</v>
      </c>
      <c r="FB2240" s="9">
        <v>0</v>
      </c>
      <c r="FC2240" s="9">
        <v>0</v>
      </c>
      <c r="FD2240" s="9">
        <v>0</v>
      </c>
      <c r="FE2240" s="9">
        <v>0</v>
      </c>
      <c r="FF2240">
        <v>0</v>
      </c>
    </row>
    <row r="2241" spans="1:162" x14ac:dyDescent="0.2">
      <c r="A2241" t="s">
        <v>570</v>
      </c>
      <c r="B2241" t="s">
        <v>4557</v>
      </c>
      <c r="C2241" t="s">
        <v>3</v>
      </c>
      <c r="D2241" s="3">
        <v>0</v>
      </c>
      <c r="E2241" s="3">
        <v>5</v>
      </c>
      <c r="F2241" s="4">
        <v>0</v>
      </c>
      <c r="G2241" s="4">
        <v>0</v>
      </c>
      <c r="H2241" s="5">
        <v>5</v>
      </c>
      <c r="I2241">
        <v>4</v>
      </c>
      <c r="J2241" s="4">
        <v>0</v>
      </c>
      <c r="K2241">
        <v>0</v>
      </c>
      <c r="L2241" s="5">
        <v>4</v>
      </c>
      <c r="M2241">
        <v>0</v>
      </c>
      <c r="N2241" s="4">
        <v>0</v>
      </c>
      <c r="O2241">
        <v>0</v>
      </c>
      <c r="P2241" s="5">
        <v>0</v>
      </c>
      <c r="Q2241">
        <v>0</v>
      </c>
      <c r="R2241" s="4">
        <v>0</v>
      </c>
      <c r="S2241">
        <v>0</v>
      </c>
      <c r="T2241" s="5">
        <v>0</v>
      </c>
      <c r="U2241">
        <v>0</v>
      </c>
      <c r="V2241" s="4">
        <v>0</v>
      </c>
      <c r="W2241">
        <v>0</v>
      </c>
      <c r="X2241" s="5">
        <v>0</v>
      </c>
      <c r="Y2241">
        <v>0</v>
      </c>
      <c r="Z2241" s="4">
        <v>0</v>
      </c>
      <c r="AA2241">
        <v>0</v>
      </c>
      <c r="AB2241" s="5">
        <v>0</v>
      </c>
      <c r="AD2241">
        <v>0</v>
      </c>
      <c r="AE2241">
        <v>4</v>
      </c>
      <c r="AF2241" s="4">
        <v>0</v>
      </c>
      <c r="AG2241">
        <v>0</v>
      </c>
      <c r="AH2241" s="5">
        <v>4</v>
      </c>
      <c r="AI2241">
        <v>0</v>
      </c>
      <c r="AJ2241" s="4">
        <v>0</v>
      </c>
      <c r="AK2241">
        <v>0</v>
      </c>
      <c r="AL2241" s="5">
        <v>0</v>
      </c>
      <c r="AM2241">
        <v>0</v>
      </c>
      <c r="AN2241" s="4">
        <v>0</v>
      </c>
      <c r="AO2241">
        <v>0</v>
      </c>
      <c r="AP2241" s="5">
        <v>0</v>
      </c>
      <c r="AQ2241">
        <v>0</v>
      </c>
      <c r="AR2241" s="4">
        <v>0</v>
      </c>
      <c r="AS2241">
        <v>0</v>
      </c>
      <c r="AT2241" s="5">
        <v>0</v>
      </c>
      <c r="AU2241">
        <v>0</v>
      </c>
      <c r="AV2241" s="4">
        <v>0</v>
      </c>
      <c r="AW2241">
        <v>0</v>
      </c>
      <c r="AX2241" s="5">
        <v>0</v>
      </c>
      <c r="AY2241">
        <v>0</v>
      </c>
      <c r="AZ2241" s="4">
        <v>0</v>
      </c>
      <c r="BA2241">
        <v>0</v>
      </c>
      <c r="BB2241" s="5">
        <v>0</v>
      </c>
      <c r="BD2241">
        <v>5</v>
      </c>
      <c r="BE2241">
        <v>4</v>
      </c>
      <c r="BF2241" s="4">
        <v>0</v>
      </c>
      <c r="BG2241">
        <v>0</v>
      </c>
      <c r="BH2241" s="5">
        <v>4</v>
      </c>
      <c r="BI2241">
        <v>0</v>
      </c>
      <c r="BJ2241" s="4">
        <v>0</v>
      </c>
      <c r="BK2241">
        <v>0</v>
      </c>
      <c r="BL2241" s="5">
        <v>0</v>
      </c>
      <c r="BM2241">
        <v>0</v>
      </c>
      <c r="BN2241" s="4">
        <v>0</v>
      </c>
      <c r="BO2241">
        <v>0</v>
      </c>
      <c r="BP2241" s="5">
        <v>0</v>
      </c>
      <c r="BQ2241">
        <v>0</v>
      </c>
      <c r="BR2241" s="4">
        <v>0</v>
      </c>
      <c r="BS2241">
        <v>0</v>
      </c>
      <c r="BT2241" s="5">
        <v>0</v>
      </c>
      <c r="BU2241">
        <v>0</v>
      </c>
      <c r="BV2241" s="4">
        <v>0</v>
      </c>
      <c r="BW2241">
        <v>0</v>
      </c>
      <c r="BX2241" s="5">
        <v>0</v>
      </c>
      <c r="BY2241">
        <v>0</v>
      </c>
      <c r="BZ2241" s="4">
        <v>0</v>
      </c>
      <c r="CA2241">
        <v>0</v>
      </c>
      <c r="CB2241" s="5">
        <v>0</v>
      </c>
      <c r="CD2241">
        <v>5</v>
      </c>
      <c r="CE2241">
        <v>4</v>
      </c>
      <c r="CF2241" s="4">
        <v>0</v>
      </c>
      <c r="CG2241">
        <v>0</v>
      </c>
      <c r="CH2241" s="5">
        <v>4</v>
      </c>
      <c r="CI2241">
        <v>0</v>
      </c>
      <c r="CJ2241" s="4">
        <v>0</v>
      </c>
      <c r="CK2241">
        <v>0</v>
      </c>
      <c r="CL2241" s="5">
        <v>0</v>
      </c>
      <c r="CM2241">
        <v>0</v>
      </c>
      <c r="CN2241" s="4">
        <v>0</v>
      </c>
      <c r="CO2241">
        <v>0</v>
      </c>
      <c r="CP2241" s="5">
        <v>0</v>
      </c>
      <c r="CQ2241">
        <v>0</v>
      </c>
      <c r="CR2241" s="4">
        <v>0</v>
      </c>
      <c r="CS2241">
        <v>0</v>
      </c>
      <c r="CT2241" s="5">
        <v>0</v>
      </c>
      <c r="CU2241">
        <v>0</v>
      </c>
      <c r="CV2241" s="4">
        <v>0</v>
      </c>
      <c r="CW2241">
        <v>0</v>
      </c>
      <c r="CX2241" s="5">
        <v>0</v>
      </c>
      <c r="CY2241" s="21">
        <v>0</v>
      </c>
      <c r="CZ2241" s="21">
        <v>0</v>
      </c>
      <c r="DA2241" s="21">
        <v>0</v>
      </c>
      <c r="DB2241" s="5">
        <v>0</v>
      </c>
      <c r="DD2241" s="8">
        <v>0</v>
      </c>
      <c r="DE2241" s="8">
        <v>0</v>
      </c>
      <c r="DF2241" s="8">
        <v>0</v>
      </c>
      <c r="DG2241" s="8">
        <v>0</v>
      </c>
      <c r="DH2241" s="8">
        <v>0</v>
      </c>
      <c r="DI2241" s="8">
        <v>0</v>
      </c>
      <c r="DJ2241" s="8">
        <v>0</v>
      </c>
      <c r="DK2241" s="8">
        <v>0</v>
      </c>
      <c r="DL2241" s="8">
        <v>0</v>
      </c>
      <c r="DM2241" s="8">
        <v>0</v>
      </c>
      <c r="DN2241" s="8">
        <v>0</v>
      </c>
      <c r="DO2241" s="8">
        <v>0</v>
      </c>
      <c r="DP2241" s="8">
        <v>0</v>
      </c>
      <c r="DQ2241" s="8">
        <v>0</v>
      </c>
      <c r="DR2241" s="8">
        <v>0</v>
      </c>
      <c r="DS2241" s="8">
        <v>0</v>
      </c>
      <c r="DT2241" s="8">
        <v>0</v>
      </c>
      <c r="DU2241" s="8">
        <v>0</v>
      </c>
      <c r="DV2241" s="8">
        <v>0</v>
      </c>
      <c r="DW2241" s="8">
        <v>0</v>
      </c>
      <c r="DX2241" s="8">
        <v>0</v>
      </c>
      <c r="DY2241" s="8">
        <v>0</v>
      </c>
      <c r="DZ2241" s="8">
        <v>0</v>
      </c>
      <c r="EA2241" s="8">
        <v>0</v>
      </c>
      <c r="EB2241" s="8">
        <v>0</v>
      </c>
      <c r="EC2241" s="8">
        <v>0</v>
      </c>
      <c r="ED2241" s="20">
        <v>0</v>
      </c>
      <c r="EF2241" s="9">
        <v>0</v>
      </c>
      <c r="EG2241" s="9">
        <v>0</v>
      </c>
      <c r="EH2241" s="9">
        <v>0</v>
      </c>
      <c r="EI2241" s="9">
        <v>0</v>
      </c>
      <c r="EJ2241" s="9">
        <v>0</v>
      </c>
      <c r="EK2241" s="9">
        <v>0</v>
      </c>
      <c r="EL2241" s="9">
        <v>0</v>
      </c>
      <c r="EM2241" s="9">
        <v>0</v>
      </c>
      <c r="EN2241" s="9">
        <v>0</v>
      </c>
      <c r="EO2241" s="9">
        <v>0</v>
      </c>
      <c r="EP2241" s="9">
        <v>0</v>
      </c>
      <c r="EQ2241" s="9">
        <v>0</v>
      </c>
      <c r="ER2241" s="9">
        <v>0</v>
      </c>
      <c r="ES2241" s="9">
        <v>0</v>
      </c>
      <c r="ET2241" s="9">
        <v>0</v>
      </c>
      <c r="EU2241" s="9">
        <v>0</v>
      </c>
      <c r="EV2241" s="9">
        <v>0</v>
      </c>
      <c r="EW2241" s="9">
        <v>0</v>
      </c>
      <c r="EX2241" s="9">
        <v>0</v>
      </c>
      <c r="EY2241" s="9">
        <v>0</v>
      </c>
      <c r="EZ2241" s="9">
        <v>0</v>
      </c>
      <c r="FA2241" s="9">
        <v>0</v>
      </c>
      <c r="FB2241" s="9">
        <v>0</v>
      </c>
      <c r="FC2241" s="9">
        <v>0</v>
      </c>
      <c r="FD2241" s="9">
        <v>0</v>
      </c>
      <c r="FE2241" s="9">
        <v>0</v>
      </c>
      <c r="FF2241">
        <v>0</v>
      </c>
    </row>
    <row r="2242" spans="1:162" x14ac:dyDescent="0.2">
      <c r="A2242" t="s">
        <v>530</v>
      </c>
      <c r="B2242" t="s">
        <v>4558</v>
      </c>
      <c r="C2242" t="s">
        <v>3</v>
      </c>
      <c r="D2242" s="3">
        <v>5</v>
      </c>
      <c r="E2242" s="3">
        <v>5</v>
      </c>
      <c r="F2242" s="4">
        <v>0</v>
      </c>
      <c r="G2242" s="4">
        <v>0</v>
      </c>
      <c r="H2242" s="5">
        <v>5</v>
      </c>
      <c r="I2242">
        <v>5</v>
      </c>
      <c r="J2242" s="4">
        <v>0</v>
      </c>
      <c r="K2242">
        <v>0</v>
      </c>
      <c r="L2242" s="5">
        <v>5</v>
      </c>
      <c r="M2242">
        <v>5</v>
      </c>
      <c r="N2242" s="4">
        <v>0</v>
      </c>
      <c r="O2242">
        <v>0</v>
      </c>
      <c r="P2242" s="5">
        <v>5</v>
      </c>
      <c r="Q2242">
        <v>0</v>
      </c>
      <c r="R2242" s="4">
        <v>0</v>
      </c>
      <c r="S2242">
        <v>0</v>
      </c>
      <c r="T2242" s="5">
        <v>0</v>
      </c>
      <c r="U2242">
        <v>0</v>
      </c>
      <c r="V2242" s="4">
        <v>0</v>
      </c>
      <c r="W2242">
        <v>0</v>
      </c>
      <c r="X2242" s="5">
        <v>0</v>
      </c>
      <c r="Y2242">
        <v>0</v>
      </c>
      <c r="Z2242" s="4">
        <v>0</v>
      </c>
      <c r="AA2242">
        <v>0</v>
      </c>
      <c r="AB2242" s="5">
        <v>0</v>
      </c>
      <c r="AD2242">
        <v>5</v>
      </c>
      <c r="AE2242">
        <v>5</v>
      </c>
      <c r="AF2242" s="4">
        <v>0</v>
      </c>
      <c r="AG2242">
        <v>0</v>
      </c>
      <c r="AH2242" s="5">
        <v>5</v>
      </c>
      <c r="AI2242">
        <v>5</v>
      </c>
      <c r="AJ2242" s="4">
        <v>0</v>
      </c>
      <c r="AK2242">
        <v>0</v>
      </c>
      <c r="AL2242" s="5">
        <v>5</v>
      </c>
      <c r="AM2242">
        <v>0</v>
      </c>
      <c r="AN2242" s="4">
        <v>0</v>
      </c>
      <c r="AO2242">
        <v>0</v>
      </c>
      <c r="AP2242" s="5">
        <v>0</v>
      </c>
      <c r="AQ2242">
        <v>0</v>
      </c>
      <c r="AR2242" s="4">
        <v>0</v>
      </c>
      <c r="AS2242">
        <v>0</v>
      </c>
      <c r="AT2242" s="5">
        <v>0</v>
      </c>
      <c r="AU2242">
        <v>0</v>
      </c>
      <c r="AV2242" s="4">
        <v>0</v>
      </c>
      <c r="AW2242">
        <v>0</v>
      </c>
      <c r="AX2242" s="5">
        <v>0</v>
      </c>
      <c r="AY2242">
        <v>0</v>
      </c>
      <c r="AZ2242" s="4">
        <v>0</v>
      </c>
      <c r="BA2242">
        <v>0</v>
      </c>
      <c r="BB2242" s="5">
        <v>0</v>
      </c>
      <c r="BD2242">
        <v>5</v>
      </c>
      <c r="BE2242">
        <v>5</v>
      </c>
      <c r="BF2242" s="4">
        <v>0</v>
      </c>
      <c r="BG2242">
        <v>0</v>
      </c>
      <c r="BH2242" s="5">
        <v>5</v>
      </c>
      <c r="BI2242">
        <v>5</v>
      </c>
      <c r="BJ2242" s="4">
        <v>0</v>
      </c>
      <c r="BK2242">
        <v>0</v>
      </c>
      <c r="BL2242" s="5">
        <v>5</v>
      </c>
      <c r="BM2242">
        <v>0</v>
      </c>
      <c r="BN2242" s="4">
        <v>0</v>
      </c>
      <c r="BO2242">
        <v>0</v>
      </c>
      <c r="BP2242" s="5">
        <v>0</v>
      </c>
      <c r="BQ2242">
        <v>0</v>
      </c>
      <c r="BR2242" s="4">
        <v>0</v>
      </c>
      <c r="BS2242">
        <v>0</v>
      </c>
      <c r="BT2242" s="5">
        <v>0</v>
      </c>
      <c r="BU2242">
        <v>0</v>
      </c>
      <c r="BV2242" s="4">
        <v>0</v>
      </c>
      <c r="BW2242">
        <v>0</v>
      </c>
      <c r="BX2242" s="5">
        <v>0</v>
      </c>
      <c r="BY2242">
        <v>0</v>
      </c>
      <c r="BZ2242" s="4">
        <v>0</v>
      </c>
      <c r="CA2242">
        <v>0</v>
      </c>
      <c r="CB2242" s="5">
        <v>0</v>
      </c>
      <c r="CD2242">
        <v>5</v>
      </c>
      <c r="CE2242">
        <v>5</v>
      </c>
      <c r="CF2242" s="4">
        <v>0</v>
      </c>
      <c r="CG2242">
        <v>0</v>
      </c>
      <c r="CH2242" s="5">
        <v>5</v>
      </c>
      <c r="CI2242">
        <v>5</v>
      </c>
      <c r="CJ2242" s="4">
        <v>0</v>
      </c>
      <c r="CK2242">
        <v>0</v>
      </c>
      <c r="CL2242" s="5">
        <v>5</v>
      </c>
      <c r="CM2242">
        <v>0</v>
      </c>
      <c r="CN2242" s="4">
        <v>0</v>
      </c>
      <c r="CO2242">
        <v>0</v>
      </c>
      <c r="CP2242" s="5">
        <v>0</v>
      </c>
      <c r="CQ2242">
        <v>0</v>
      </c>
      <c r="CR2242" s="4">
        <v>0</v>
      </c>
      <c r="CS2242">
        <v>0</v>
      </c>
      <c r="CT2242" s="5">
        <v>0</v>
      </c>
      <c r="CU2242">
        <v>0</v>
      </c>
      <c r="CV2242" s="4">
        <v>0</v>
      </c>
      <c r="CW2242">
        <v>0</v>
      </c>
      <c r="CX2242" s="5">
        <v>0</v>
      </c>
      <c r="CY2242" s="21">
        <v>0</v>
      </c>
      <c r="CZ2242" s="21">
        <v>0</v>
      </c>
      <c r="DA2242" s="21">
        <v>0</v>
      </c>
      <c r="DB2242" s="5">
        <v>0</v>
      </c>
      <c r="DD2242" s="8">
        <v>0</v>
      </c>
      <c r="DE2242" s="8">
        <v>0</v>
      </c>
      <c r="DF2242" s="8">
        <v>0</v>
      </c>
      <c r="DG2242" s="8">
        <v>0</v>
      </c>
      <c r="DH2242" s="8">
        <v>0</v>
      </c>
      <c r="DI2242" s="8">
        <v>0</v>
      </c>
      <c r="DJ2242" s="8">
        <v>0</v>
      </c>
      <c r="DK2242" s="8">
        <v>0</v>
      </c>
      <c r="DL2242" s="8">
        <v>0</v>
      </c>
      <c r="DM2242" s="8">
        <v>0</v>
      </c>
      <c r="DN2242" s="8">
        <v>0</v>
      </c>
      <c r="DO2242" s="8">
        <v>0</v>
      </c>
      <c r="DP2242" s="8">
        <v>0</v>
      </c>
      <c r="DQ2242" s="8">
        <v>0</v>
      </c>
      <c r="DR2242" s="8">
        <v>0</v>
      </c>
      <c r="DS2242" s="8">
        <v>0</v>
      </c>
      <c r="DT2242" s="8">
        <v>0</v>
      </c>
      <c r="DU2242" s="8">
        <v>0</v>
      </c>
      <c r="DV2242" s="8">
        <v>0</v>
      </c>
      <c r="DW2242" s="8">
        <v>0</v>
      </c>
      <c r="DX2242" s="8">
        <v>0</v>
      </c>
      <c r="DY2242" s="8">
        <v>0</v>
      </c>
      <c r="DZ2242" s="8">
        <v>0</v>
      </c>
      <c r="EA2242" s="8">
        <v>0</v>
      </c>
      <c r="EB2242" s="8">
        <v>0</v>
      </c>
      <c r="EC2242" s="8">
        <v>0</v>
      </c>
      <c r="ED2242" s="20">
        <v>0</v>
      </c>
      <c r="EF2242" s="9">
        <v>0</v>
      </c>
      <c r="EG2242" s="9">
        <v>0</v>
      </c>
      <c r="EH2242" s="9">
        <v>0</v>
      </c>
      <c r="EI2242" s="9">
        <v>0</v>
      </c>
      <c r="EJ2242" s="9">
        <v>0</v>
      </c>
      <c r="EK2242" s="9">
        <v>0</v>
      </c>
      <c r="EL2242" s="9">
        <v>0</v>
      </c>
      <c r="EM2242" s="9">
        <v>0</v>
      </c>
      <c r="EN2242" s="9">
        <v>0</v>
      </c>
      <c r="EO2242" s="9">
        <v>0</v>
      </c>
      <c r="EP2242" s="9">
        <v>0</v>
      </c>
      <c r="EQ2242" s="9">
        <v>0</v>
      </c>
      <c r="ER2242" s="9">
        <v>0</v>
      </c>
      <c r="ES2242" s="9">
        <v>0</v>
      </c>
      <c r="ET2242" s="9">
        <v>0</v>
      </c>
      <c r="EU2242" s="9">
        <v>0</v>
      </c>
      <c r="EV2242" s="9">
        <v>0</v>
      </c>
      <c r="EW2242" s="9">
        <v>0</v>
      </c>
      <c r="EX2242" s="9">
        <v>0</v>
      </c>
      <c r="EY2242" s="9">
        <v>0</v>
      </c>
      <c r="EZ2242" s="9">
        <v>0</v>
      </c>
      <c r="FA2242" s="9">
        <v>0</v>
      </c>
      <c r="FB2242" s="9">
        <v>0</v>
      </c>
      <c r="FC2242" s="9">
        <v>0</v>
      </c>
      <c r="FD2242" s="9">
        <v>0</v>
      </c>
      <c r="FE2242" s="9">
        <v>0</v>
      </c>
      <c r="FF2242">
        <v>0</v>
      </c>
    </row>
    <row r="2243" spans="1:162" x14ac:dyDescent="0.2">
      <c r="A2243" t="s">
        <v>825</v>
      </c>
      <c r="B2243" t="s">
        <v>4559</v>
      </c>
      <c r="C2243" t="s">
        <v>4599</v>
      </c>
      <c r="D2243" s="3">
        <v>0</v>
      </c>
      <c r="E2243" s="3">
        <v>0</v>
      </c>
      <c r="F2243" s="4">
        <v>0</v>
      </c>
      <c r="G2243" s="4">
        <v>0</v>
      </c>
      <c r="H2243" s="5">
        <v>0</v>
      </c>
      <c r="I2243">
        <v>1</v>
      </c>
      <c r="J2243" s="4">
        <v>0</v>
      </c>
      <c r="K2243">
        <v>0</v>
      </c>
      <c r="L2243" s="5">
        <v>1</v>
      </c>
      <c r="M2243">
        <v>1</v>
      </c>
      <c r="N2243" s="4">
        <v>0</v>
      </c>
      <c r="O2243">
        <v>0</v>
      </c>
      <c r="P2243" s="5">
        <v>1</v>
      </c>
      <c r="Q2243">
        <v>0</v>
      </c>
      <c r="R2243" s="4">
        <v>0</v>
      </c>
      <c r="S2243">
        <v>0</v>
      </c>
      <c r="T2243" s="5">
        <v>0</v>
      </c>
      <c r="U2243">
        <v>0</v>
      </c>
      <c r="V2243" s="4">
        <v>0</v>
      </c>
      <c r="W2243">
        <v>0</v>
      </c>
      <c r="X2243" s="5">
        <v>0</v>
      </c>
      <c r="Y2243">
        <v>0</v>
      </c>
      <c r="Z2243" s="4">
        <v>0</v>
      </c>
      <c r="AA2243">
        <v>0</v>
      </c>
      <c r="AB2243" s="5">
        <v>0</v>
      </c>
      <c r="AD2243">
        <v>0</v>
      </c>
      <c r="AE2243">
        <v>0</v>
      </c>
      <c r="AF2243" s="4">
        <v>0</v>
      </c>
      <c r="AG2243">
        <v>0</v>
      </c>
      <c r="AH2243" s="5">
        <v>0</v>
      </c>
      <c r="AI2243">
        <v>1</v>
      </c>
      <c r="AJ2243" s="4">
        <v>0</v>
      </c>
      <c r="AK2243">
        <v>0</v>
      </c>
      <c r="AL2243" s="5">
        <v>1</v>
      </c>
      <c r="AM2243">
        <v>1</v>
      </c>
      <c r="AN2243" s="4">
        <v>0</v>
      </c>
      <c r="AO2243">
        <v>0</v>
      </c>
      <c r="AP2243" s="5">
        <v>1</v>
      </c>
      <c r="AQ2243">
        <v>0</v>
      </c>
      <c r="AR2243" s="4">
        <v>0</v>
      </c>
      <c r="AS2243">
        <v>0</v>
      </c>
      <c r="AT2243" s="5">
        <v>0</v>
      </c>
      <c r="AU2243">
        <v>0</v>
      </c>
      <c r="AV2243" s="4">
        <v>0</v>
      </c>
      <c r="AW2243">
        <v>0</v>
      </c>
      <c r="AX2243" s="5">
        <v>0</v>
      </c>
      <c r="AY2243">
        <v>0</v>
      </c>
      <c r="AZ2243" s="4">
        <v>0</v>
      </c>
      <c r="BA2243">
        <v>0</v>
      </c>
      <c r="BB2243" s="5">
        <v>0</v>
      </c>
      <c r="BD2243">
        <v>0</v>
      </c>
      <c r="BE2243">
        <v>0</v>
      </c>
      <c r="BF2243" s="4">
        <v>0</v>
      </c>
      <c r="BG2243">
        <v>0</v>
      </c>
      <c r="BH2243" s="5">
        <v>0</v>
      </c>
      <c r="BI2243">
        <v>1</v>
      </c>
      <c r="BJ2243" s="4">
        <v>0</v>
      </c>
      <c r="BK2243">
        <v>0</v>
      </c>
      <c r="BL2243" s="5">
        <v>1</v>
      </c>
      <c r="BM2243">
        <v>1</v>
      </c>
      <c r="BN2243" s="4">
        <v>0</v>
      </c>
      <c r="BO2243">
        <v>0</v>
      </c>
      <c r="BP2243" s="5">
        <v>1</v>
      </c>
      <c r="BQ2243">
        <v>0</v>
      </c>
      <c r="BR2243" s="4">
        <v>0</v>
      </c>
      <c r="BS2243">
        <v>0</v>
      </c>
      <c r="BT2243" s="5">
        <v>0</v>
      </c>
      <c r="BU2243">
        <v>0</v>
      </c>
      <c r="BV2243" s="4">
        <v>0</v>
      </c>
      <c r="BW2243">
        <v>0</v>
      </c>
      <c r="BX2243" s="5">
        <v>0</v>
      </c>
      <c r="BY2243">
        <v>0</v>
      </c>
      <c r="BZ2243" s="4">
        <v>0</v>
      </c>
      <c r="CA2243">
        <v>0</v>
      </c>
      <c r="CB2243" s="5">
        <v>0</v>
      </c>
      <c r="CD2243">
        <v>0</v>
      </c>
      <c r="CE2243">
        <v>0</v>
      </c>
      <c r="CF2243" s="4">
        <v>0</v>
      </c>
      <c r="CG2243">
        <v>0</v>
      </c>
      <c r="CH2243" s="5">
        <v>0</v>
      </c>
      <c r="CI2243">
        <v>1</v>
      </c>
      <c r="CJ2243" s="4">
        <v>0</v>
      </c>
      <c r="CK2243">
        <v>0</v>
      </c>
      <c r="CL2243" s="5">
        <v>1</v>
      </c>
      <c r="CM2243">
        <v>1</v>
      </c>
      <c r="CN2243" s="4">
        <v>0</v>
      </c>
      <c r="CO2243">
        <v>0</v>
      </c>
      <c r="CP2243" s="5">
        <v>1</v>
      </c>
      <c r="CQ2243">
        <v>0</v>
      </c>
      <c r="CR2243" s="4">
        <v>0</v>
      </c>
      <c r="CS2243">
        <v>0</v>
      </c>
      <c r="CT2243" s="5">
        <v>0</v>
      </c>
      <c r="CU2243">
        <v>0</v>
      </c>
      <c r="CV2243" s="4">
        <v>0</v>
      </c>
      <c r="CW2243">
        <v>0</v>
      </c>
      <c r="CX2243" s="5">
        <v>0</v>
      </c>
      <c r="CY2243" s="21">
        <v>0</v>
      </c>
      <c r="CZ2243" s="21">
        <v>0</v>
      </c>
      <c r="DA2243" s="21">
        <v>0</v>
      </c>
      <c r="DB2243" s="5">
        <v>0</v>
      </c>
      <c r="DD2243" s="8">
        <v>0</v>
      </c>
      <c r="DE2243" s="8">
        <v>0</v>
      </c>
      <c r="DF2243" s="8">
        <v>0</v>
      </c>
      <c r="DG2243" s="8">
        <v>0</v>
      </c>
      <c r="DH2243" s="8">
        <v>0</v>
      </c>
      <c r="DI2243" s="8">
        <v>0</v>
      </c>
      <c r="DJ2243" s="8">
        <v>0</v>
      </c>
      <c r="DK2243" s="8">
        <v>0</v>
      </c>
      <c r="DL2243" s="8">
        <v>0</v>
      </c>
      <c r="DM2243" s="8">
        <v>0</v>
      </c>
      <c r="DN2243" s="8">
        <v>0</v>
      </c>
      <c r="DO2243" s="8">
        <v>0</v>
      </c>
      <c r="DP2243" s="8">
        <v>0</v>
      </c>
      <c r="DQ2243" s="8">
        <v>0</v>
      </c>
      <c r="DR2243" s="8">
        <v>0</v>
      </c>
      <c r="DS2243" s="8">
        <v>0</v>
      </c>
      <c r="DT2243" s="8">
        <v>0</v>
      </c>
      <c r="DU2243" s="8">
        <v>0</v>
      </c>
      <c r="DV2243" s="8">
        <v>0</v>
      </c>
      <c r="DW2243" s="8">
        <v>0</v>
      </c>
      <c r="DX2243" s="8">
        <v>0</v>
      </c>
      <c r="DY2243" s="8">
        <v>0</v>
      </c>
      <c r="DZ2243" s="8">
        <v>0</v>
      </c>
      <c r="EA2243" s="8">
        <v>0</v>
      </c>
      <c r="EB2243" s="8">
        <v>0</v>
      </c>
      <c r="EC2243" s="8">
        <v>0</v>
      </c>
      <c r="ED2243" s="20">
        <v>0</v>
      </c>
      <c r="EF2243" s="9">
        <v>0</v>
      </c>
      <c r="EG2243" s="9">
        <v>0</v>
      </c>
      <c r="EH2243" s="9">
        <v>0</v>
      </c>
      <c r="EI2243" s="9">
        <v>0</v>
      </c>
      <c r="EJ2243" s="9">
        <v>0</v>
      </c>
      <c r="EK2243" s="9">
        <v>0</v>
      </c>
      <c r="EL2243" s="9">
        <v>0</v>
      </c>
      <c r="EM2243" s="9">
        <v>0</v>
      </c>
      <c r="EN2243" s="9">
        <v>0</v>
      </c>
      <c r="EO2243" s="9">
        <v>0</v>
      </c>
      <c r="EP2243" s="9">
        <v>0</v>
      </c>
      <c r="EQ2243" s="9">
        <v>0</v>
      </c>
      <c r="ER2243" s="9">
        <v>0</v>
      </c>
      <c r="ES2243" s="9">
        <v>0</v>
      </c>
      <c r="ET2243" s="9">
        <v>0</v>
      </c>
      <c r="EU2243" s="9">
        <v>0</v>
      </c>
      <c r="EV2243" s="9">
        <v>0</v>
      </c>
      <c r="EW2243" s="9">
        <v>0</v>
      </c>
      <c r="EX2243" s="9">
        <v>0</v>
      </c>
      <c r="EY2243" s="9">
        <v>0</v>
      </c>
      <c r="EZ2243" s="9">
        <v>0</v>
      </c>
      <c r="FA2243" s="9">
        <v>0</v>
      </c>
      <c r="FB2243" s="9">
        <v>0</v>
      </c>
      <c r="FC2243" s="9">
        <v>0</v>
      </c>
      <c r="FD2243" s="9">
        <v>0</v>
      </c>
      <c r="FE2243" s="9">
        <v>0</v>
      </c>
      <c r="FF2243">
        <v>0</v>
      </c>
    </row>
    <row r="2244" spans="1:162" x14ac:dyDescent="0.2">
      <c r="A2244" t="s">
        <v>300</v>
      </c>
      <c r="B2244" t="s">
        <v>4560</v>
      </c>
      <c r="C2244" t="s">
        <v>3</v>
      </c>
      <c r="D2244" s="3">
        <v>0</v>
      </c>
      <c r="E2244" s="3">
        <v>3</v>
      </c>
      <c r="F2244" s="4">
        <v>0</v>
      </c>
      <c r="G2244" s="4">
        <v>0</v>
      </c>
      <c r="H2244" s="5">
        <v>3</v>
      </c>
      <c r="I2244">
        <v>4</v>
      </c>
      <c r="J2244" s="4">
        <v>0</v>
      </c>
      <c r="K2244">
        <v>0</v>
      </c>
      <c r="L2244" s="5">
        <v>4</v>
      </c>
      <c r="M2244">
        <v>0</v>
      </c>
      <c r="N2244" s="4">
        <v>0</v>
      </c>
      <c r="O2244">
        <v>0</v>
      </c>
      <c r="P2244" s="5">
        <v>0</v>
      </c>
      <c r="Q2244">
        <v>0</v>
      </c>
      <c r="R2244" s="4">
        <v>0</v>
      </c>
      <c r="S2244">
        <v>0</v>
      </c>
      <c r="T2244" s="5">
        <v>0</v>
      </c>
      <c r="U2244">
        <v>0</v>
      </c>
      <c r="V2244" s="4">
        <v>0</v>
      </c>
      <c r="W2244">
        <v>0</v>
      </c>
      <c r="X2244" s="5">
        <v>0</v>
      </c>
      <c r="Y2244">
        <v>0</v>
      </c>
      <c r="Z2244" s="4">
        <v>0</v>
      </c>
      <c r="AA2244">
        <v>0</v>
      </c>
      <c r="AB2244" s="5">
        <v>0</v>
      </c>
      <c r="AD2244">
        <v>0</v>
      </c>
      <c r="AE2244">
        <v>3</v>
      </c>
      <c r="AF2244" s="4">
        <v>0</v>
      </c>
      <c r="AG2244">
        <v>0</v>
      </c>
      <c r="AH2244" s="5">
        <v>3</v>
      </c>
      <c r="AI2244">
        <v>0</v>
      </c>
      <c r="AJ2244" s="4">
        <v>0</v>
      </c>
      <c r="AK2244">
        <v>0</v>
      </c>
      <c r="AL2244" s="5">
        <v>0</v>
      </c>
      <c r="AM2244">
        <v>0</v>
      </c>
      <c r="AN2244" s="4">
        <v>0</v>
      </c>
      <c r="AO2244">
        <v>0</v>
      </c>
      <c r="AP2244" s="5">
        <v>0</v>
      </c>
      <c r="AQ2244">
        <v>0</v>
      </c>
      <c r="AR2244" s="4">
        <v>0</v>
      </c>
      <c r="AS2244">
        <v>0</v>
      </c>
      <c r="AT2244" s="5">
        <v>0</v>
      </c>
      <c r="AU2244">
        <v>0</v>
      </c>
      <c r="AV2244" s="4">
        <v>0</v>
      </c>
      <c r="AW2244">
        <v>0</v>
      </c>
      <c r="AX2244" s="5">
        <v>0</v>
      </c>
      <c r="AY2244">
        <v>0</v>
      </c>
      <c r="AZ2244" s="4">
        <v>0</v>
      </c>
      <c r="BA2244">
        <v>0</v>
      </c>
      <c r="BB2244" s="5">
        <v>0</v>
      </c>
      <c r="BD2244">
        <v>3</v>
      </c>
      <c r="BE2244">
        <v>4</v>
      </c>
      <c r="BF2244" s="4">
        <v>0</v>
      </c>
      <c r="BG2244">
        <v>0</v>
      </c>
      <c r="BH2244" s="5">
        <v>4</v>
      </c>
      <c r="BI2244">
        <v>0</v>
      </c>
      <c r="BJ2244" s="4">
        <v>0</v>
      </c>
      <c r="BK2244">
        <v>0</v>
      </c>
      <c r="BL2244" s="5">
        <v>0</v>
      </c>
      <c r="BM2244">
        <v>0</v>
      </c>
      <c r="BN2244" s="4">
        <v>0</v>
      </c>
      <c r="BO2244">
        <v>0</v>
      </c>
      <c r="BP2244" s="5">
        <v>0</v>
      </c>
      <c r="BQ2244">
        <v>0</v>
      </c>
      <c r="BR2244" s="4">
        <v>0</v>
      </c>
      <c r="BS2244">
        <v>0</v>
      </c>
      <c r="BT2244" s="5">
        <v>0</v>
      </c>
      <c r="BU2244">
        <v>0</v>
      </c>
      <c r="BV2244" s="4">
        <v>0</v>
      </c>
      <c r="BW2244">
        <v>0</v>
      </c>
      <c r="BX2244" s="5">
        <v>0</v>
      </c>
      <c r="BY2244">
        <v>0</v>
      </c>
      <c r="BZ2244" s="4">
        <v>0</v>
      </c>
      <c r="CA2244">
        <v>0</v>
      </c>
      <c r="CB2244" s="5">
        <v>0</v>
      </c>
      <c r="CD2244">
        <v>3</v>
      </c>
      <c r="CE2244">
        <v>4</v>
      </c>
      <c r="CF2244" s="4">
        <v>0</v>
      </c>
      <c r="CG2244">
        <v>0</v>
      </c>
      <c r="CH2244" s="5">
        <v>4</v>
      </c>
      <c r="CI2244">
        <v>0</v>
      </c>
      <c r="CJ2244" s="4">
        <v>0</v>
      </c>
      <c r="CK2244">
        <v>0</v>
      </c>
      <c r="CL2244" s="5">
        <v>0</v>
      </c>
      <c r="CM2244">
        <v>0</v>
      </c>
      <c r="CN2244" s="4">
        <v>0</v>
      </c>
      <c r="CO2244">
        <v>0</v>
      </c>
      <c r="CP2244" s="5">
        <v>0</v>
      </c>
      <c r="CQ2244">
        <v>0</v>
      </c>
      <c r="CR2244" s="4">
        <v>0</v>
      </c>
      <c r="CS2244">
        <v>0</v>
      </c>
      <c r="CT2244" s="5">
        <v>0</v>
      </c>
      <c r="CU2244">
        <v>0</v>
      </c>
      <c r="CV2244" s="4">
        <v>0</v>
      </c>
      <c r="CW2244">
        <v>0</v>
      </c>
      <c r="CX2244" s="5">
        <v>0</v>
      </c>
      <c r="CY2244" s="21">
        <v>0</v>
      </c>
      <c r="CZ2244" s="21">
        <v>0</v>
      </c>
      <c r="DA2244" s="21">
        <v>0</v>
      </c>
      <c r="DB2244" s="5">
        <v>0</v>
      </c>
      <c r="DD2244" s="8">
        <v>0</v>
      </c>
      <c r="DE2244" s="8">
        <v>0</v>
      </c>
      <c r="DF2244" s="8">
        <v>0</v>
      </c>
      <c r="DG2244" s="8">
        <v>0</v>
      </c>
      <c r="DH2244" s="8">
        <v>0</v>
      </c>
      <c r="DI2244" s="8">
        <v>0</v>
      </c>
      <c r="DJ2244" s="8">
        <v>0</v>
      </c>
      <c r="DK2244" s="8">
        <v>0</v>
      </c>
      <c r="DL2244" s="8">
        <v>0</v>
      </c>
      <c r="DM2244" s="8">
        <v>0</v>
      </c>
      <c r="DN2244" s="8">
        <v>0</v>
      </c>
      <c r="DO2244" s="8">
        <v>0</v>
      </c>
      <c r="DP2244" s="8">
        <v>0</v>
      </c>
      <c r="DQ2244" s="8">
        <v>0</v>
      </c>
      <c r="DR2244" s="8">
        <v>0</v>
      </c>
      <c r="DS2244" s="8">
        <v>0</v>
      </c>
      <c r="DT2244" s="8">
        <v>0</v>
      </c>
      <c r="DU2244" s="8">
        <v>0</v>
      </c>
      <c r="DV2244" s="8">
        <v>0</v>
      </c>
      <c r="DW2244" s="8">
        <v>0</v>
      </c>
      <c r="DX2244" s="8">
        <v>0</v>
      </c>
      <c r="DY2244" s="8">
        <v>0</v>
      </c>
      <c r="DZ2244" s="8">
        <v>0</v>
      </c>
      <c r="EA2244" s="8">
        <v>0</v>
      </c>
      <c r="EB2244" s="8">
        <v>0</v>
      </c>
      <c r="EC2244" s="8">
        <v>0</v>
      </c>
      <c r="ED2244" s="20">
        <v>0</v>
      </c>
      <c r="EF2244" s="9">
        <v>0</v>
      </c>
      <c r="EG2244" s="9">
        <v>0</v>
      </c>
      <c r="EH2244" s="9">
        <v>0</v>
      </c>
      <c r="EI2244" s="9">
        <v>0</v>
      </c>
      <c r="EJ2244" s="9">
        <v>0</v>
      </c>
      <c r="EK2244" s="9">
        <v>0</v>
      </c>
      <c r="EL2244" s="9">
        <v>0</v>
      </c>
      <c r="EM2244" s="9">
        <v>0</v>
      </c>
      <c r="EN2244" s="9">
        <v>0</v>
      </c>
      <c r="EO2244" s="9">
        <v>0</v>
      </c>
      <c r="EP2244" s="9">
        <v>0</v>
      </c>
      <c r="EQ2244" s="9">
        <v>0</v>
      </c>
      <c r="ER2244" s="9">
        <v>0</v>
      </c>
      <c r="ES2244" s="9">
        <v>0</v>
      </c>
      <c r="ET2244" s="9">
        <v>0</v>
      </c>
      <c r="EU2244" s="9">
        <v>0</v>
      </c>
      <c r="EV2244" s="9">
        <v>0</v>
      </c>
      <c r="EW2244" s="9">
        <v>0</v>
      </c>
      <c r="EX2244" s="9">
        <v>0</v>
      </c>
      <c r="EY2244" s="9">
        <v>0</v>
      </c>
      <c r="EZ2244" s="9">
        <v>0</v>
      </c>
      <c r="FA2244" s="9">
        <v>0</v>
      </c>
      <c r="FB2244" s="9">
        <v>0</v>
      </c>
      <c r="FC2244" s="9">
        <v>0</v>
      </c>
      <c r="FD2244" s="9">
        <v>0</v>
      </c>
      <c r="FE2244" s="9">
        <v>0</v>
      </c>
      <c r="FF2244">
        <v>0</v>
      </c>
    </row>
    <row r="2245" spans="1:162" x14ac:dyDescent="0.2">
      <c r="A2245" t="s">
        <v>263</v>
      </c>
      <c r="B2245" t="s">
        <v>4561</v>
      </c>
      <c r="C2245" t="s">
        <v>3</v>
      </c>
      <c r="D2245" s="3">
        <v>0</v>
      </c>
      <c r="E2245" s="3">
        <v>5</v>
      </c>
      <c r="F2245" s="4">
        <v>0</v>
      </c>
      <c r="G2245" s="4">
        <v>0</v>
      </c>
      <c r="H2245" s="5">
        <v>5</v>
      </c>
      <c r="I2245">
        <v>5</v>
      </c>
      <c r="J2245" s="4">
        <v>0</v>
      </c>
      <c r="K2245">
        <v>0</v>
      </c>
      <c r="L2245" s="5">
        <v>5</v>
      </c>
      <c r="M2245">
        <v>0</v>
      </c>
      <c r="N2245" s="4">
        <v>0</v>
      </c>
      <c r="O2245">
        <v>0</v>
      </c>
      <c r="P2245" s="5">
        <v>0</v>
      </c>
      <c r="Q2245">
        <v>0</v>
      </c>
      <c r="R2245" s="4">
        <v>0</v>
      </c>
      <c r="S2245">
        <v>0</v>
      </c>
      <c r="T2245" s="5">
        <v>0</v>
      </c>
      <c r="U2245">
        <v>0</v>
      </c>
      <c r="V2245" s="4">
        <v>0</v>
      </c>
      <c r="W2245">
        <v>0</v>
      </c>
      <c r="X2245" s="5">
        <v>0</v>
      </c>
      <c r="Y2245">
        <v>0</v>
      </c>
      <c r="Z2245" s="4">
        <v>0</v>
      </c>
      <c r="AA2245">
        <v>0</v>
      </c>
      <c r="AB2245" s="5">
        <v>0</v>
      </c>
      <c r="AD2245">
        <v>0</v>
      </c>
      <c r="AE2245">
        <v>5</v>
      </c>
      <c r="AF2245" s="4">
        <v>0</v>
      </c>
      <c r="AG2245">
        <v>0</v>
      </c>
      <c r="AH2245" s="5">
        <v>5</v>
      </c>
      <c r="AI2245">
        <v>5</v>
      </c>
      <c r="AJ2245" s="4">
        <v>0</v>
      </c>
      <c r="AK2245">
        <v>0</v>
      </c>
      <c r="AL2245" s="5">
        <v>5</v>
      </c>
      <c r="AM2245">
        <v>0</v>
      </c>
      <c r="AN2245" s="4">
        <v>0</v>
      </c>
      <c r="AO2245">
        <v>0</v>
      </c>
      <c r="AP2245" s="5">
        <v>0</v>
      </c>
      <c r="AQ2245">
        <v>0</v>
      </c>
      <c r="AR2245" s="4">
        <v>0</v>
      </c>
      <c r="AS2245">
        <v>0</v>
      </c>
      <c r="AT2245" s="5">
        <v>0</v>
      </c>
      <c r="AU2245">
        <v>0</v>
      </c>
      <c r="AV2245" s="4">
        <v>0</v>
      </c>
      <c r="AW2245">
        <v>0</v>
      </c>
      <c r="AX2245" s="5">
        <v>0</v>
      </c>
      <c r="AY2245">
        <v>0</v>
      </c>
      <c r="AZ2245" s="4">
        <v>0</v>
      </c>
      <c r="BA2245">
        <v>0</v>
      </c>
      <c r="BB2245" s="5">
        <v>0</v>
      </c>
      <c r="BD2245">
        <v>5</v>
      </c>
      <c r="BE2245">
        <v>5</v>
      </c>
      <c r="BF2245" s="4">
        <v>0</v>
      </c>
      <c r="BG2245">
        <v>0</v>
      </c>
      <c r="BH2245" s="5">
        <v>5</v>
      </c>
      <c r="BI2245">
        <v>5</v>
      </c>
      <c r="BJ2245" s="4">
        <v>0</v>
      </c>
      <c r="BK2245">
        <v>0</v>
      </c>
      <c r="BL2245" s="5">
        <v>5</v>
      </c>
      <c r="BM2245">
        <v>0</v>
      </c>
      <c r="BN2245" s="4">
        <v>0</v>
      </c>
      <c r="BO2245">
        <v>0</v>
      </c>
      <c r="BP2245" s="5">
        <v>0</v>
      </c>
      <c r="BQ2245">
        <v>0</v>
      </c>
      <c r="BR2245" s="4">
        <v>0</v>
      </c>
      <c r="BS2245">
        <v>0</v>
      </c>
      <c r="BT2245" s="5">
        <v>0</v>
      </c>
      <c r="BU2245">
        <v>0</v>
      </c>
      <c r="BV2245" s="4">
        <v>0</v>
      </c>
      <c r="BW2245">
        <v>0</v>
      </c>
      <c r="BX2245" s="5">
        <v>0</v>
      </c>
      <c r="BY2245">
        <v>0</v>
      </c>
      <c r="BZ2245" s="4">
        <v>0</v>
      </c>
      <c r="CA2245">
        <v>0</v>
      </c>
      <c r="CB2245" s="5">
        <v>0</v>
      </c>
      <c r="CD2245">
        <v>5</v>
      </c>
      <c r="CE2245">
        <v>5</v>
      </c>
      <c r="CF2245" s="4">
        <v>0</v>
      </c>
      <c r="CG2245">
        <v>0</v>
      </c>
      <c r="CH2245" s="5">
        <v>5</v>
      </c>
      <c r="CI2245">
        <v>0</v>
      </c>
      <c r="CJ2245" s="4">
        <v>0</v>
      </c>
      <c r="CK2245">
        <v>0</v>
      </c>
      <c r="CL2245" s="5">
        <v>0</v>
      </c>
      <c r="CM2245">
        <v>0</v>
      </c>
      <c r="CN2245" s="4">
        <v>0</v>
      </c>
      <c r="CO2245">
        <v>0</v>
      </c>
      <c r="CP2245" s="5">
        <v>0</v>
      </c>
      <c r="CQ2245">
        <v>0</v>
      </c>
      <c r="CR2245" s="4">
        <v>0</v>
      </c>
      <c r="CS2245">
        <v>0</v>
      </c>
      <c r="CT2245" s="5">
        <v>0</v>
      </c>
      <c r="CU2245">
        <v>0</v>
      </c>
      <c r="CV2245" s="4">
        <v>0</v>
      </c>
      <c r="CW2245">
        <v>0</v>
      </c>
      <c r="CX2245" s="5">
        <v>0</v>
      </c>
      <c r="CY2245" s="21">
        <v>5</v>
      </c>
      <c r="CZ2245" s="21">
        <v>0</v>
      </c>
      <c r="DA2245" s="21">
        <v>0</v>
      </c>
      <c r="DB2245" s="5">
        <v>5</v>
      </c>
      <c r="DD2245" s="8">
        <v>0</v>
      </c>
      <c r="DE2245" s="8">
        <v>0</v>
      </c>
      <c r="DF2245" s="8">
        <v>0</v>
      </c>
      <c r="DG2245" s="8">
        <v>0</v>
      </c>
      <c r="DH2245" s="8">
        <v>0</v>
      </c>
      <c r="DI2245" s="8">
        <v>0</v>
      </c>
      <c r="DJ2245" s="8">
        <v>0</v>
      </c>
      <c r="DK2245" s="8">
        <v>0</v>
      </c>
      <c r="DL2245" s="8">
        <v>0</v>
      </c>
      <c r="DM2245" s="8">
        <v>0</v>
      </c>
      <c r="DN2245" s="8">
        <v>0</v>
      </c>
      <c r="DO2245" s="8">
        <v>0</v>
      </c>
      <c r="DP2245" s="8">
        <v>0</v>
      </c>
      <c r="DQ2245" s="8">
        <v>0</v>
      </c>
      <c r="DR2245" s="8">
        <v>0</v>
      </c>
      <c r="DS2245" s="8">
        <v>0</v>
      </c>
      <c r="DT2245" s="8">
        <v>0</v>
      </c>
      <c r="DU2245" s="8">
        <v>0</v>
      </c>
      <c r="DV2245" s="8">
        <v>0</v>
      </c>
      <c r="DW2245" s="8">
        <v>0</v>
      </c>
      <c r="DX2245" s="8">
        <v>0</v>
      </c>
      <c r="DY2245" s="8">
        <v>0</v>
      </c>
      <c r="DZ2245" s="8">
        <v>0</v>
      </c>
      <c r="EA2245" s="8">
        <v>0</v>
      </c>
      <c r="EB2245" s="8">
        <v>0</v>
      </c>
      <c r="EC2245" s="8">
        <v>0</v>
      </c>
      <c r="ED2245" s="20">
        <v>0</v>
      </c>
      <c r="EF2245" s="9">
        <v>0</v>
      </c>
      <c r="EG2245" s="9">
        <v>0</v>
      </c>
      <c r="EH2245" s="9">
        <v>0</v>
      </c>
      <c r="EI2245" s="9">
        <v>0</v>
      </c>
      <c r="EJ2245" s="9">
        <v>0</v>
      </c>
      <c r="EK2245" s="9">
        <v>0</v>
      </c>
      <c r="EL2245" s="9">
        <v>0</v>
      </c>
      <c r="EM2245" s="9">
        <v>0</v>
      </c>
      <c r="EN2245" s="9">
        <v>0</v>
      </c>
      <c r="EO2245" s="9">
        <v>0</v>
      </c>
      <c r="EP2245" s="9">
        <v>0</v>
      </c>
      <c r="EQ2245" s="9">
        <v>0</v>
      </c>
      <c r="ER2245" s="9">
        <v>0</v>
      </c>
      <c r="ES2245" s="9">
        <v>0</v>
      </c>
      <c r="ET2245" s="9">
        <v>0</v>
      </c>
      <c r="EU2245" s="9">
        <v>0</v>
      </c>
      <c r="EV2245" s="9">
        <v>0</v>
      </c>
      <c r="EW2245" s="9">
        <v>0</v>
      </c>
      <c r="EX2245" s="9">
        <v>0</v>
      </c>
      <c r="EY2245" s="9">
        <v>0</v>
      </c>
      <c r="EZ2245" s="9">
        <v>0</v>
      </c>
      <c r="FA2245" s="9">
        <v>0</v>
      </c>
      <c r="FB2245" s="9">
        <v>0</v>
      </c>
      <c r="FC2245" s="9">
        <v>0</v>
      </c>
      <c r="FD2245" s="9">
        <v>0</v>
      </c>
      <c r="FE2245" s="9">
        <v>0</v>
      </c>
      <c r="FF2245">
        <v>0</v>
      </c>
    </row>
    <row r="2246" spans="1:162" x14ac:dyDescent="0.2">
      <c r="A2246" t="s">
        <v>666</v>
      </c>
      <c r="B2246" t="s">
        <v>4562</v>
      </c>
      <c r="C2246" t="s">
        <v>4599</v>
      </c>
      <c r="D2246" s="3">
        <v>0</v>
      </c>
      <c r="E2246" s="3">
        <v>4</v>
      </c>
      <c r="F2246" s="4">
        <v>0</v>
      </c>
      <c r="G2246" s="4">
        <v>0</v>
      </c>
      <c r="H2246" s="5">
        <v>4</v>
      </c>
      <c r="I2246">
        <v>4</v>
      </c>
      <c r="J2246" s="4">
        <v>0</v>
      </c>
      <c r="K2246">
        <v>0</v>
      </c>
      <c r="L2246" s="5">
        <v>4</v>
      </c>
      <c r="M2246">
        <v>4</v>
      </c>
      <c r="N2246" s="4">
        <v>0</v>
      </c>
      <c r="O2246">
        <v>0</v>
      </c>
      <c r="P2246" s="5">
        <v>4</v>
      </c>
      <c r="Q2246">
        <v>0</v>
      </c>
      <c r="R2246" s="4">
        <v>0</v>
      </c>
      <c r="S2246">
        <v>0</v>
      </c>
      <c r="T2246" s="5">
        <v>0</v>
      </c>
      <c r="U2246">
        <v>0</v>
      </c>
      <c r="V2246" s="4">
        <v>0</v>
      </c>
      <c r="W2246">
        <v>0</v>
      </c>
      <c r="X2246" s="5">
        <v>0</v>
      </c>
      <c r="Y2246">
        <v>0</v>
      </c>
      <c r="Z2246" s="4">
        <v>0</v>
      </c>
      <c r="AA2246">
        <v>0</v>
      </c>
      <c r="AB2246" s="5">
        <v>0</v>
      </c>
      <c r="AD2246">
        <v>0</v>
      </c>
      <c r="AE2246">
        <v>4</v>
      </c>
      <c r="AF2246" s="4">
        <v>0</v>
      </c>
      <c r="AG2246">
        <v>0</v>
      </c>
      <c r="AH2246" s="5">
        <v>4</v>
      </c>
      <c r="AI2246">
        <v>4</v>
      </c>
      <c r="AJ2246" s="4">
        <v>0</v>
      </c>
      <c r="AK2246">
        <v>0</v>
      </c>
      <c r="AL2246" s="5">
        <v>4</v>
      </c>
      <c r="AM2246">
        <v>0</v>
      </c>
      <c r="AN2246" s="4">
        <v>0</v>
      </c>
      <c r="AO2246">
        <v>0</v>
      </c>
      <c r="AP2246" s="5">
        <v>0</v>
      </c>
      <c r="AQ2246">
        <v>0</v>
      </c>
      <c r="AR2246" s="4">
        <v>0</v>
      </c>
      <c r="AS2246">
        <v>0</v>
      </c>
      <c r="AT2246" s="5">
        <v>0</v>
      </c>
      <c r="AU2246">
        <v>0</v>
      </c>
      <c r="AV2246" s="4">
        <v>0</v>
      </c>
      <c r="AW2246">
        <v>0</v>
      </c>
      <c r="AX2246" s="5">
        <v>0</v>
      </c>
      <c r="AY2246">
        <v>0</v>
      </c>
      <c r="AZ2246" s="4">
        <v>0</v>
      </c>
      <c r="BA2246">
        <v>0</v>
      </c>
      <c r="BB2246" s="5">
        <v>0</v>
      </c>
      <c r="BD2246">
        <v>0</v>
      </c>
      <c r="BE2246">
        <v>4</v>
      </c>
      <c r="BF2246" s="4">
        <v>0</v>
      </c>
      <c r="BG2246">
        <v>0</v>
      </c>
      <c r="BH2246" s="5">
        <v>4</v>
      </c>
      <c r="BI2246">
        <v>4</v>
      </c>
      <c r="BJ2246" s="4">
        <v>0</v>
      </c>
      <c r="BK2246">
        <v>0</v>
      </c>
      <c r="BL2246" s="5">
        <v>4</v>
      </c>
      <c r="BM2246">
        <v>0</v>
      </c>
      <c r="BN2246" s="4">
        <v>0</v>
      </c>
      <c r="BO2246">
        <v>0</v>
      </c>
      <c r="BP2246" s="5">
        <v>0</v>
      </c>
      <c r="BQ2246">
        <v>0</v>
      </c>
      <c r="BR2246" s="4">
        <v>0</v>
      </c>
      <c r="BS2246">
        <v>0</v>
      </c>
      <c r="BT2246" s="5">
        <v>0</v>
      </c>
      <c r="BU2246">
        <v>0</v>
      </c>
      <c r="BV2246" s="4">
        <v>0</v>
      </c>
      <c r="BW2246">
        <v>0</v>
      </c>
      <c r="BX2246" s="5">
        <v>0</v>
      </c>
      <c r="BY2246">
        <v>0</v>
      </c>
      <c r="BZ2246" s="4">
        <v>0</v>
      </c>
      <c r="CA2246">
        <v>0</v>
      </c>
      <c r="CB2246" s="5">
        <v>0</v>
      </c>
      <c r="CD2246">
        <v>0</v>
      </c>
      <c r="CE2246">
        <v>4</v>
      </c>
      <c r="CF2246" s="4">
        <v>0</v>
      </c>
      <c r="CG2246">
        <v>0</v>
      </c>
      <c r="CH2246" s="5">
        <v>4</v>
      </c>
      <c r="CI2246">
        <v>4</v>
      </c>
      <c r="CJ2246" s="4">
        <v>0</v>
      </c>
      <c r="CK2246">
        <v>0</v>
      </c>
      <c r="CL2246" s="5">
        <v>4</v>
      </c>
      <c r="CM2246">
        <v>0</v>
      </c>
      <c r="CN2246" s="4">
        <v>0</v>
      </c>
      <c r="CO2246">
        <v>0</v>
      </c>
      <c r="CP2246" s="5">
        <v>0</v>
      </c>
      <c r="CQ2246">
        <v>0</v>
      </c>
      <c r="CR2246" s="4">
        <v>0</v>
      </c>
      <c r="CS2246">
        <v>0</v>
      </c>
      <c r="CT2246" s="5">
        <v>0</v>
      </c>
      <c r="CU2246">
        <v>0</v>
      </c>
      <c r="CV2246" s="4">
        <v>0</v>
      </c>
      <c r="CW2246">
        <v>0</v>
      </c>
      <c r="CX2246" s="5">
        <v>0</v>
      </c>
      <c r="CY2246" s="21">
        <v>0</v>
      </c>
      <c r="CZ2246" s="21">
        <v>0</v>
      </c>
      <c r="DA2246" s="21">
        <v>0</v>
      </c>
      <c r="DB2246" s="5">
        <v>0</v>
      </c>
      <c r="DD2246" s="8">
        <v>0</v>
      </c>
      <c r="DE2246" s="8">
        <v>0</v>
      </c>
      <c r="DF2246" s="8">
        <v>0</v>
      </c>
      <c r="DG2246" s="8">
        <v>0</v>
      </c>
      <c r="DH2246" s="8">
        <v>0</v>
      </c>
      <c r="DI2246" s="8">
        <v>0</v>
      </c>
      <c r="DJ2246" s="8">
        <v>0</v>
      </c>
      <c r="DK2246" s="8">
        <v>0</v>
      </c>
      <c r="DL2246" s="8">
        <v>0</v>
      </c>
      <c r="DM2246" s="8">
        <v>0</v>
      </c>
      <c r="DN2246" s="8">
        <v>0</v>
      </c>
      <c r="DO2246" s="8">
        <v>0</v>
      </c>
      <c r="DP2246" s="8">
        <v>0</v>
      </c>
      <c r="DQ2246" s="8">
        <v>0</v>
      </c>
      <c r="DR2246" s="8">
        <v>0</v>
      </c>
      <c r="DS2246" s="8">
        <v>0</v>
      </c>
      <c r="DT2246" s="8">
        <v>0</v>
      </c>
      <c r="DU2246" s="8">
        <v>0</v>
      </c>
      <c r="DV2246" s="8">
        <v>0</v>
      </c>
      <c r="DW2246" s="8">
        <v>0</v>
      </c>
      <c r="DX2246" s="8">
        <v>0</v>
      </c>
      <c r="DY2246" s="8">
        <v>0</v>
      </c>
      <c r="DZ2246" s="8">
        <v>0</v>
      </c>
      <c r="EA2246" s="8">
        <v>0</v>
      </c>
      <c r="EB2246" s="8">
        <v>0</v>
      </c>
      <c r="EC2246" s="8">
        <v>0</v>
      </c>
      <c r="ED2246" s="20">
        <v>0</v>
      </c>
      <c r="EF2246" s="9">
        <v>0</v>
      </c>
      <c r="EG2246" s="9">
        <v>0</v>
      </c>
      <c r="EH2246" s="9">
        <v>0</v>
      </c>
      <c r="EI2246" s="9">
        <v>0</v>
      </c>
      <c r="EJ2246" s="9">
        <v>0</v>
      </c>
      <c r="EK2246" s="9">
        <v>0</v>
      </c>
      <c r="EL2246" s="9">
        <v>0</v>
      </c>
      <c r="EM2246" s="9">
        <v>0</v>
      </c>
      <c r="EN2246" s="9">
        <v>0</v>
      </c>
      <c r="EO2246" s="9">
        <v>0</v>
      </c>
      <c r="EP2246" s="9">
        <v>0</v>
      </c>
      <c r="EQ2246" s="9">
        <v>0</v>
      </c>
      <c r="ER2246" s="9">
        <v>0</v>
      </c>
      <c r="ES2246" s="9">
        <v>0</v>
      </c>
      <c r="ET2246" s="9">
        <v>0</v>
      </c>
      <c r="EU2246" s="9">
        <v>0</v>
      </c>
      <c r="EV2246" s="9">
        <v>0</v>
      </c>
      <c r="EW2246" s="9">
        <v>0</v>
      </c>
      <c r="EX2246" s="9">
        <v>0</v>
      </c>
      <c r="EY2246" s="9">
        <v>0</v>
      </c>
      <c r="EZ2246" s="9">
        <v>0</v>
      </c>
      <c r="FA2246" s="9">
        <v>0</v>
      </c>
      <c r="FB2246" s="9">
        <v>0</v>
      </c>
      <c r="FC2246" s="9">
        <v>0</v>
      </c>
      <c r="FD2246" s="9">
        <v>0</v>
      </c>
      <c r="FE2246" s="9">
        <v>0</v>
      </c>
      <c r="FF2246">
        <v>0</v>
      </c>
    </row>
    <row r="2247" spans="1:162" x14ac:dyDescent="0.2">
      <c r="A2247" t="s">
        <v>718</v>
      </c>
      <c r="B2247" t="s">
        <v>4563</v>
      </c>
      <c r="C2247" t="s">
        <v>4599</v>
      </c>
      <c r="D2247" s="3">
        <v>0</v>
      </c>
      <c r="E2247" s="3">
        <v>0</v>
      </c>
      <c r="F2247" s="4">
        <v>0</v>
      </c>
      <c r="G2247" s="4">
        <v>0</v>
      </c>
      <c r="H2247" s="5">
        <v>0</v>
      </c>
      <c r="I2247">
        <v>0</v>
      </c>
      <c r="J2247" s="4">
        <v>0</v>
      </c>
      <c r="K2247">
        <v>0</v>
      </c>
      <c r="L2247" s="5">
        <v>0</v>
      </c>
      <c r="M2247">
        <v>0</v>
      </c>
      <c r="N2247" s="4">
        <v>0</v>
      </c>
      <c r="O2247">
        <v>0</v>
      </c>
      <c r="P2247" s="5">
        <v>0</v>
      </c>
      <c r="Q2247">
        <v>0</v>
      </c>
      <c r="R2247" s="4">
        <v>0</v>
      </c>
      <c r="S2247">
        <v>0</v>
      </c>
      <c r="T2247" s="5">
        <v>0</v>
      </c>
      <c r="U2247">
        <v>0</v>
      </c>
      <c r="V2247" s="4">
        <v>0</v>
      </c>
      <c r="W2247">
        <v>0</v>
      </c>
      <c r="X2247" s="5">
        <v>0</v>
      </c>
      <c r="Y2247">
        <v>0</v>
      </c>
      <c r="Z2247" s="4">
        <v>0</v>
      </c>
      <c r="AA2247">
        <v>0</v>
      </c>
      <c r="AB2247" s="5">
        <v>0</v>
      </c>
      <c r="AD2247">
        <v>0</v>
      </c>
      <c r="AE2247">
        <v>0</v>
      </c>
      <c r="AF2247" s="4">
        <v>0</v>
      </c>
      <c r="AG2247">
        <v>0</v>
      </c>
      <c r="AH2247" s="5">
        <v>0</v>
      </c>
      <c r="AI2247">
        <v>0</v>
      </c>
      <c r="AJ2247" s="4">
        <v>0</v>
      </c>
      <c r="AK2247">
        <v>0</v>
      </c>
      <c r="AL2247" s="5">
        <v>0</v>
      </c>
      <c r="AM2247">
        <v>0</v>
      </c>
      <c r="AN2247" s="4">
        <v>0</v>
      </c>
      <c r="AO2247">
        <v>0</v>
      </c>
      <c r="AP2247" s="5">
        <v>0</v>
      </c>
      <c r="AQ2247">
        <v>0</v>
      </c>
      <c r="AR2247" s="4">
        <v>0</v>
      </c>
      <c r="AS2247">
        <v>0</v>
      </c>
      <c r="AT2247" s="5">
        <v>0</v>
      </c>
      <c r="AU2247">
        <v>0</v>
      </c>
      <c r="AV2247" s="4">
        <v>0</v>
      </c>
      <c r="AW2247">
        <v>0</v>
      </c>
      <c r="AX2247" s="5">
        <v>0</v>
      </c>
      <c r="AY2247">
        <v>0</v>
      </c>
      <c r="AZ2247" s="4">
        <v>0</v>
      </c>
      <c r="BA2247">
        <v>0</v>
      </c>
      <c r="BB2247" s="5">
        <v>0</v>
      </c>
      <c r="BD2247">
        <v>0</v>
      </c>
      <c r="BE2247">
        <v>1</v>
      </c>
      <c r="BF2247" s="4">
        <v>0</v>
      </c>
      <c r="BG2247">
        <v>0</v>
      </c>
      <c r="BH2247" s="5">
        <v>1</v>
      </c>
      <c r="BI2247">
        <v>0</v>
      </c>
      <c r="BJ2247" s="4">
        <v>0</v>
      </c>
      <c r="BK2247">
        <v>0</v>
      </c>
      <c r="BL2247" s="5">
        <v>0</v>
      </c>
      <c r="BM2247">
        <v>0</v>
      </c>
      <c r="BN2247" s="4">
        <v>0</v>
      </c>
      <c r="BO2247">
        <v>0</v>
      </c>
      <c r="BP2247" s="5">
        <v>0</v>
      </c>
      <c r="BQ2247">
        <v>0</v>
      </c>
      <c r="BR2247" s="4">
        <v>0</v>
      </c>
      <c r="BS2247">
        <v>0</v>
      </c>
      <c r="BT2247" s="5">
        <v>0</v>
      </c>
      <c r="BU2247">
        <v>0</v>
      </c>
      <c r="BV2247" s="4">
        <v>0</v>
      </c>
      <c r="BW2247">
        <v>0</v>
      </c>
      <c r="BX2247" s="5">
        <v>0</v>
      </c>
      <c r="BY2247">
        <v>0</v>
      </c>
      <c r="BZ2247" s="4">
        <v>0</v>
      </c>
      <c r="CA2247">
        <v>0</v>
      </c>
      <c r="CB2247" s="5">
        <v>0</v>
      </c>
      <c r="CD2247">
        <v>0</v>
      </c>
      <c r="CE2247">
        <v>1</v>
      </c>
      <c r="CF2247" s="4">
        <v>0</v>
      </c>
      <c r="CG2247">
        <v>0</v>
      </c>
      <c r="CH2247" s="5">
        <v>1</v>
      </c>
      <c r="CI2247">
        <v>0</v>
      </c>
      <c r="CJ2247" s="4">
        <v>0</v>
      </c>
      <c r="CK2247">
        <v>0</v>
      </c>
      <c r="CL2247" s="5">
        <v>0</v>
      </c>
      <c r="CM2247">
        <v>0</v>
      </c>
      <c r="CN2247" s="4">
        <v>0</v>
      </c>
      <c r="CO2247">
        <v>0</v>
      </c>
      <c r="CP2247" s="5">
        <v>0</v>
      </c>
      <c r="CQ2247">
        <v>0</v>
      </c>
      <c r="CR2247" s="4">
        <v>0</v>
      </c>
      <c r="CS2247">
        <v>0</v>
      </c>
      <c r="CT2247" s="5">
        <v>0</v>
      </c>
      <c r="CU2247">
        <v>0</v>
      </c>
      <c r="CV2247" s="4">
        <v>0</v>
      </c>
      <c r="CW2247">
        <v>0</v>
      </c>
      <c r="CX2247" s="5">
        <v>0</v>
      </c>
      <c r="CY2247" s="21">
        <v>0</v>
      </c>
      <c r="CZ2247" s="21">
        <v>0</v>
      </c>
      <c r="DA2247" s="21">
        <v>0</v>
      </c>
      <c r="DB2247" s="5">
        <v>0</v>
      </c>
      <c r="DD2247" s="8">
        <v>0</v>
      </c>
      <c r="DE2247" s="8">
        <v>0</v>
      </c>
      <c r="DF2247" s="8">
        <v>0</v>
      </c>
      <c r="DG2247" s="8">
        <v>0</v>
      </c>
      <c r="DH2247" s="8">
        <v>0</v>
      </c>
      <c r="DI2247" s="8">
        <v>0</v>
      </c>
      <c r="DJ2247" s="8">
        <v>0</v>
      </c>
      <c r="DK2247" s="8">
        <v>0</v>
      </c>
      <c r="DL2247" s="8">
        <v>0</v>
      </c>
      <c r="DM2247" s="8">
        <v>0</v>
      </c>
      <c r="DN2247" s="8">
        <v>0</v>
      </c>
      <c r="DO2247" s="8">
        <v>0</v>
      </c>
      <c r="DP2247" s="8">
        <v>0</v>
      </c>
      <c r="DQ2247" s="8">
        <v>0</v>
      </c>
      <c r="DR2247" s="8">
        <v>0</v>
      </c>
      <c r="DS2247" s="8">
        <v>0</v>
      </c>
      <c r="DT2247" s="8">
        <v>0</v>
      </c>
      <c r="DU2247" s="8">
        <v>0</v>
      </c>
      <c r="DV2247" s="8">
        <v>0</v>
      </c>
      <c r="DW2247" s="8">
        <v>0</v>
      </c>
      <c r="DX2247" s="8">
        <v>0</v>
      </c>
      <c r="DY2247" s="8">
        <v>0</v>
      </c>
      <c r="DZ2247" s="8">
        <v>0</v>
      </c>
      <c r="EA2247" s="8">
        <v>0</v>
      </c>
      <c r="EB2247" s="8">
        <v>0</v>
      </c>
      <c r="EC2247" s="8">
        <v>0</v>
      </c>
      <c r="ED2247" s="20">
        <v>0</v>
      </c>
      <c r="EF2247" s="9">
        <v>0</v>
      </c>
      <c r="EG2247" s="9">
        <v>0</v>
      </c>
      <c r="EH2247" s="9">
        <v>0</v>
      </c>
      <c r="EI2247" s="9">
        <v>0</v>
      </c>
      <c r="EJ2247" s="9">
        <v>0</v>
      </c>
      <c r="EK2247" s="9">
        <v>0</v>
      </c>
      <c r="EL2247" s="9">
        <v>0</v>
      </c>
      <c r="EM2247" s="9">
        <v>0</v>
      </c>
      <c r="EN2247" s="9">
        <v>0</v>
      </c>
      <c r="EO2247" s="9">
        <v>0</v>
      </c>
      <c r="EP2247" s="9">
        <v>0</v>
      </c>
      <c r="EQ2247" s="9">
        <v>0</v>
      </c>
      <c r="ER2247" s="9">
        <v>0</v>
      </c>
      <c r="ES2247" s="9">
        <v>0</v>
      </c>
      <c r="ET2247" s="9">
        <v>0</v>
      </c>
      <c r="EU2247" s="9">
        <v>0</v>
      </c>
      <c r="EV2247" s="9">
        <v>0</v>
      </c>
      <c r="EW2247" s="9">
        <v>0</v>
      </c>
      <c r="EX2247" s="9">
        <v>0</v>
      </c>
      <c r="EY2247" s="9">
        <v>0</v>
      </c>
      <c r="EZ2247" s="9">
        <v>0</v>
      </c>
      <c r="FA2247" s="9">
        <v>0</v>
      </c>
      <c r="FB2247" s="9">
        <v>0</v>
      </c>
      <c r="FC2247" s="9">
        <v>0</v>
      </c>
      <c r="FD2247" s="9">
        <v>0</v>
      </c>
      <c r="FE2247" s="9">
        <v>0</v>
      </c>
      <c r="FF2247">
        <v>0</v>
      </c>
    </row>
    <row r="2248" spans="1:162" x14ac:dyDescent="0.2">
      <c r="A2248" t="s">
        <v>601</v>
      </c>
      <c r="B2248" t="s">
        <v>4564</v>
      </c>
      <c r="C2248" t="s">
        <v>3</v>
      </c>
      <c r="D2248" s="3">
        <v>0</v>
      </c>
      <c r="E2248" s="3">
        <v>4</v>
      </c>
      <c r="F2248" s="4">
        <v>0</v>
      </c>
      <c r="G2248" s="4">
        <v>0</v>
      </c>
      <c r="H2248" s="5">
        <v>4</v>
      </c>
      <c r="I2248">
        <v>4</v>
      </c>
      <c r="J2248" s="4">
        <v>0</v>
      </c>
      <c r="K2248">
        <v>0</v>
      </c>
      <c r="L2248" s="5">
        <v>4</v>
      </c>
      <c r="M2248">
        <v>4</v>
      </c>
      <c r="N2248" s="4">
        <v>0</v>
      </c>
      <c r="O2248">
        <v>0</v>
      </c>
      <c r="P2248" s="5">
        <v>4</v>
      </c>
      <c r="Q2248">
        <v>6</v>
      </c>
      <c r="R2248" s="4">
        <v>0</v>
      </c>
      <c r="S2248">
        <v>0</v>
      </c>
      <c r="T2248" s="5">
        <v>6</v>
      </c>
      <c r="U2248">
        <v>6</v>
      </c>
      <c r="V2248" s="4">
        <v>0</v>
      </c>
      <c r="W2248">
        <v>0</v>
      </c>
      <c r="X2248" s="5">
        <v>6</v>
      </c>
      <c r="Y2248">
        <v>0</v>
      </c>
      <c r="Z2248" s="4">
        <v>0</v>
      </c>
      <c r="AA2248">
        <v>0</v>
      </c>
      <c r="AB2248" s="5">
        <v>0</v>
      </c>
      <c r="AD2248">
        <v>0</v>
      </c>
      <c r="AE2248">
        <v>4</v>
      </c>
      <c r="AF2248" s="4">
        <v>0</v>
      </c>
      <c r="AG2248">
        <v>0</v>
      </c>
      <c r="AH2248" s="5">
        <v>4</v>
      </c>
      <c r="AI2248">
        <v>4</v>
      </c>
      <c r="AJ2248" s="4">
        <v>0</v>
      </c>
      <c r="AK2248">
        <v>0</v>
      </c>
      <c r="AL2248" s="5">
        <v>4</v>
      </c>
      <c r="AM2248">
        <v>4</v>
      </c>
      <c r="AN2248" s="4">
        <v>0</v>
      </c>
      <c r="AO2248">
        <v>0</v>
      </c>
      <c r="AP2248" s="5">
        <v>4</v>
      </c>
      <c r="AQ2248">
        <v>5</v>
      </c>
      <c r="AR2248" s="4">
        <v>0</v>
      </c>
      <c r="AS2248">
        <v>0</v>
      </c>
      <c r="AT2248" s="5">
        <v>5</v>
      </c>
      <c r="AU2248">
        <v>6</v>
      </c>
      <c r="AV2248" s="4">
        <v>0</v>
      </c>
      <c r="AW2248">
        <v>0</v>
      </c>
      <c r="AX2248" s="5">
        <v>6</v>
      </c>
      <c r="AY2248">
        <v>0</v>
      </c>
      <c r="AZ2248" s="4">
        <v>0</v>
      </c>
      <c r="BA2248">
        <v>0</v>
      </c>
      <c r="BB2248" s="5">
        <v>0</v>
      </c>
      <c r="BD2248">
        <v>0</v>
      </c>
      <c r="BE2248">
        <v>4</v>
      </c>
      <c r="BF2248" s="4">
        <v>0</v>
      </c>
      <c r="BG2248">
        <v>0</v>
      </c>
      <c r="BH2248" s="5">
        <v>4</v>
      </c>
      <c r="BI2248">
        <v>4</v>
      </c>
      <c r="BJ2248" s="4">
        <v>0</v>
      </c>
      <c r="BK2248">
        <v>0</v>
      </c>
      <c r="BL2248" s="5">
        <v>4</v>
      </c>
      <c r="BM2248">
        <v>6</v>
      </c>
      <c r="BN2248" s="4">
        <v>0</v>
      </c>
      <c r="BO2248">
        <v>0</v>
      </c>
      <c r="BP2248" s="5">
        <v>6</v>
      </c>
      <c r="BQ2248">
        <v>6</v>
      </c>
      <c r="BR2248" s="4">
        <v>0</v>
      </c>
      <c r="BS2248">
        <v>0</v>
      </c>
      <c r="BT2248" s="5">
        <v>6</v>
      </c>
      <c r="BU2248">
        <v>6</v>
      </c>
      <c r="BV2248" s="4">
        <v>0</v>
      </c>
      <c r="BW2248">
        <v>0</v>
      </c>
      <c r="BX2248" s="5">
        <v>6</v>
      </c>
      <c r="BY2248">
        <v>0</v>
      </c>
      <c r="BZ2248" s="4">
        <v>0</v>
      </c>
      <c r="CA2248">
        <v>0</v>
      </c>
      <c r="CB2248" s="5">
        <v>0</v>
      </c>
      <c r="CD2248">
        <v>0</v>
      </c>
      <c r="CE2248">
        <v>4</v>
      </c>
      <c r="CF2248" s="4">
        <v>0</v>
      </c>
      <c r="CG2248">
        <v>0</v>
      </c>
      <c r="CH2248" s="5">
        <v>4</v>
      </c>
      <c r="CI2248">
        <v>4</v>
      </c>
      <c r="CJ2248" s="4">
        <v>0</v>
      </c>
      <c r="CK2248">
        <v>0</v>
      </c>
      <c r="CL2248" s="5">
        <v>4</v>
      </c>
      <c r="CM2248">
        <v>6</v>
      </c>
      <c r="CN2248" s="4">
        <v>0</v>
      </c>
      <c r="CO2248">
        <v>0</v>
      </c>
      <c r="CP2248" s="5">
        <v>6</v>
      </c>
      <c r="CQ2248">
        <v>6</v>
      </c>
      <c r="CR2248" s="4">
        <v>0</v>
      </c>
      <c r="CS2248">
        <v>0</v>
      </c>
      <c r="CT2248" s="5">
        <v>6</v>
      </c>
      <c r="CU2248">
        <v>6</v>
      </c>
      <c r="CV2248" s="4">
        <v>0</v>
      </c>
      <c r="CW2248">
        <v>0</v>
      </c>
      <c r="CX2248" s="5">
        <v>6</v>
      </c>
      <c r="CY2248" s="21">
        <v>0</v>
      </c>
      <c r="CZ2248" s="21">
        <v>0</v>
      </c>
      <c r="DA2248" s="21">
        <v>0</v>
      </c>
      <c r="DB2248" s="5">
        <v>0</v>
      </c>
      <c r="DD2248" s="8">
        <v>0</v>
      </c>
      <c r="DE2248" s="8">
        <v>0</v>
      </c>
      <c r="DF2248" s="8">
        <v>0</v>
      </c>
      <c r="DG2248" s="8">
        <v>0</v>
      </c>
      <c r="DH2248" s="8">
        <v>0</v>
      </c>
      <c r="DI2248" s="8">
        <v>0</v>
      </c>
      <c r="DJ2248" s="8">
        <v>0</v>
      </c>
      <c r="DK2248" s="8">
        <v>0</v>
      </c>
      <c r="DL2248" s="8">
        <v>0</v>
      </c>
      <c r="DM2248" s="8">
        <v>0</v>
      </c>
      <c r="DN2248" s="8">
        <v>0</v>
      </c>
      <c r="DO2248" s="8">
        <v>0</v>
      </c>
      <c r="DP2248" s="8">
        <v>0</v>
      </c>
      <c r="DQ2248" s="8">
        <v>0</v>
      </c>
      <c r="DR2248" s="8">
        <v>0</v>
      </c>
      <c r="DS2248" s="8">
        <v>0</v>
      </c>
      <c r="DT2248" s="8">
        <v>0</v>
      </c>
      <c r="DU2248" s="8">
        <v>0</v>
      </c>
      <c r="DV2248" s="8">
        <v>0</v>
      </c>
      <c r="DW2248" s="8">
        <v>0</v>
      </c>
      <c r="DX2248" s="8">
        <v>0</v>
      </c>
      <c r="DY2248" s="8">
        <v>0</v>
      </c>
      <c r="DZ2248" s="8">
        <v>0</v>
      </c>
      <c r="EA2248" s="8">
        <v>0</v>
      </c>
      <c r="EB2248" s="8">
        <v>0</v>
      </c>
      <c r="EC2248" s="8">
        <v>0</v>
      </c>
      <c r="ED2248" s="20">
        <v>0</v>
      </c>
      <c r="EF2248" s="9">
        <v>0</v>
      </c>
      <c r="EG2248" s="9">
        <v>0</v>
      </c>
      <c r="EH2248" s="9">
        <v>0</v>
      </c>
      <c r="EI2248" s="9">
        <v>0</v>
      </c>
      <c r="EJ2248" s="9">
        <v>0</v>
      </c>
      <c r="EK2248" s="9">
        <v>0</v>
      </c>
      <c r="EL2248" s="9">
        <v>0</v>
      </c>
      <c r="EM2248" s="9">
        <v>0</v>
      </c>
      <c r="EN2248" s="9">
        <v>0</v>
      </c>
      <c r="EO2248" s="9">
        <v>0</v>
      </c>
      <c r="EP2248" s="9">
        <v>0</v>
      </c>
      <c r="EQ2248" s="9">
        <v>0</v>
      </c>
      <c r="ER2248" s="9">
        <v>0</v>
      </c>
      <c r="ES2248" s="9">
        <v>0</v>
      </c>
      <c r="ET2248" s="9">
        <v>0</v>
      </c>
      <c r="EU2248" s="9">
        <v>0</v>
      </c>
      <c r="EV2248" s="9">
        <v>0</v>
      </c>
      <c r="EW2248" s="9">
        <v>0</v>
      </c>
      <c r="EX2248" s="9">
        <v>0</v>
      </c>
      <c r="EY2248" s="9">
        <v>0</v>
      </c>
      <c r="EZ2248" s="9">
        <v>0</v>
      </c>
      <c r="FA2248" s="9">
        <v>0</v>
      </c>
      <c r="FB2248" s="9">
        <v>0</v>
      </c>
      <c r="FC2248" s="9">
        <v>0</v>
      </c>
      <c r="FD2248" s="9">
        <v>0</v>
      </c>
      <c r="FE2248" s="9">
        <v>0</v>
      </c>
      <c r="FF2248">
        <v>0</v>
      </c>
    </row>
    <row r="2249" spans="1:162" x14ac:dyDescent="0.2">
      <c r="A2249" t="s">
        <v>557</v>
      </c>
      <c r="B2249" t="s">
        <v>4565</v>
      </c>
      <c r="C2249" t="s">
        <v>4599</v>
      </c>
      <c r="D2249" s="3">
        <v>0</v>
      </c>
      <c r="E2249" s="3">
        <v>5</v>
      </c>
      <c r="F2249" s="4">
        <v>0</v>
      </c>
      <c r="G2249" s="4">
        <v>0</v>
      </c>
      <c r="H2249" s="5">
        <v>5</v>
      </c>
      <c r="I2249">
        <v>5</v>
      </c>
      <c r="J2249" s="4">
        <v>0</v>
      </c>
      <c r="K2249">
        <v>0</v>
      </c>
      <c r="L2249" s="5">
        <v>5</v>
      </c>
      <c r="M2249">
        <v>0</v>
      </c>
      <c r="N2249" s="4">
        <v>0</v>
      </c>
      <c r="O2249">
        <v>0</v>
      </c>
      <c r="P2249" s="5">
        <v>0</v>
      </c>
      <c r="Q2249">
        <v>0</v>
      </c>
      <c r="R2249" s="4">
        <v>0</v>
      </c>
      <c r="S2249">
        <v>0</v>
      </c>
      <c r="T2249" s="5">
        <v>0</v>
      </c>
      <c r="U2249">
        <v>0</v>
      </c>
      <c r="V2249" s="4">
        <v>0</v>
      </c>
      <c r="W2249">
        <v>0</v>
      </c>
      <c r="X2249" s="5">
        <v>0</v>
      </c>
      <c r="Y2249">
        <v>0</v>
      </c>
      <c r="Z2249" s="4">
        <v>0</v>
      </c>
      <c r="AA2249">
        <v>0</v>
      </c>
      <c r="AB2249" s="5">
        <v>0</v>
      </c>
      <c r="AD2249">
        <v>0</v>
      </c>
      <c r="AE2249">
        <v>5</v>
      </c>
      <c r="AF2249" s="4">
        <v>0</v>
      </c>
      <c r="AG2249">
        <v>0</v>
      </c>
      <c r="AH2249" s="5">
        <v>5</v>
      </c>
      <c r="AI2249">
        <v>0</v>
      </c>
      <c r="AJ2249" s="4">
        <v>0</v>
      </c>
      <c r="AK2249">
        <v>0</v>
      </c>
      <c r="AL2249" s="5">
        <v>0</v>
      </c>
      <c r="AM2249">
        <v>0</v>
      </c>
      <c r="AN2249" s="4">
        <v>0</v>
      </c>
      <c r="AO2249">
        <v>0</v>
      </c>
      <c r="AP2249" s="5">
        <v>0</v>
      </c>
      <c r="AQ2249">
        <v>0</v>
      </c>
      <c r="AR2249" s="4">
        <v>0</v>
      </c>
      <c r="AS2249">
        <v>0</v>
      </c>
      <c r="AT2249" s="5">
        <v>0</v>
      </c>
      <c r="AU2249">
        <v>0</v>
      </c>
      <c r="AV2249" s="4">
        <v>0</v>
      </c>
      <c r="AW2249">
        <v>0</v>
      </c>
      <c r="AX2249" s="5">
        <v>0</v>
      </c>
      <c r="AY2249">
        <v>0</v>
      </c>
      <c r="AZ2249" s="4">
        <v>0</v>
      </c>
      <c r="BA2249">
        <v>0</v>
      </c>
      <c r="BB2249" s="5">
        <v>0</v>
      </c>
      <c r="BD2249">
        <v>0</v>
      </c>
      <c r="BE2249">
        <v>5</v>
      </c>
      <c r="BF2249" s="4">
        <v>0</v>
      </c>
      <c r="BG2249">
        <v>0</v>
      </c>
      <c r="BH2249" s="5">
        <v>5</v>
      </c>
      <c r="BI2249">
        <v>0</v>
      </c>
      <c r="BJ2249" s="4">
        <v>0</v>
      </c>
      <c r="BK2249">
        <v>0</v>
      </c>
      <c r="BL2249" s="5">
        <v>0</v>
      </c>
      <c r="BM2249">
        <v>0</v>
      </c>
      <c r="BN2249" s="4">
        <v>0</v>
      </c>
      <c r="BO2249">
        <v>0</v>
      </c>
      <c r="BP2249" s="5">
        <v>0</v>
      </c>
      <c r="BQ2249">
        <v>0</v>
      </c>
      <c r="BR2249" s="4">
        <v>0</v>
      </c>
      <c r="BS2249">
        <v>0</v>
      </c>
      <c r="BT2249" s="5">
        <v>0</v>
      </c>
      <c r="BU2249">
        <v>0</v>
      </c>
      <c r="BV2249" s="4">
        <v>0</v>
      </c>
      <c r="BW2249">
        <v>0</v>
      </c>
      <c r="BX2249" s="5">
        <v>0</v>
      </c>
      <c r="BY2249">
        <v>0</v>
      </c>
      <c r="BZ2249" s="4">
        <v>0</v>
      </c>
      <c r="CA2249">
        <v>0</v>
      </c>
      <c r="CB2249" s="5">
        <v>0</v>
      </c>
      <c r="CD2249">
        <v>0</v>
      </c>
      <c r="CE2249">
        <v>5</v>
      </c>
      <c r="CF2249" s="4">
        <v>0</v>
      </c>
      <c r="CG2249">
        <v>0</v>
      </c>
      <c r="CH2249" s="5">
        <v>5</v>
      </c>
      <c r="CI2249">
        <v>0</v>
      </c>
      <c r="CJ2249" s="4">
        <v>0</v>
      </c>
      <c r="CK2249">
        <v>0</v>
      </c>
      <c r="CL2249" s="5">
        <v>0</v>
      </c>
      <c r="CM2249">
        <v>0</v>
      </c>
      <c r="CN2249" s="4">
        <v>0</v>
      </c>
      <c r="CO2249">
        <v>0</v>
      </c>
      <c r="CP2249" s="5">
        <v>0</v>
      </c>
      <c r="CQ2249">
        <v>0</v>
      </c>
      <c r="CR2249" s="4">
        <v>0</v>
      </c>
      <c r="CS2249">
        <v>0</v>
      </c>
      <c r="CT2249" s="5">
        <v>0</v>
      </c>
      <c r="CU2249">
        <v>0</v>
      </c>
      <c r="CV2249" s="4">
        <v>0</v>
      </c>
      <c r="CW2249">
        <v>0</v>
      </c>
      <c r="CX2249" s="5">
        <v>0</v>
      </c>
      <c r="CY2249" s="21">
        <v>0</v>
      </c>
      <c r="CZ2249" s="21">
        <v>0</v>
      </c>
      <c r="DA2249" s="21">
        <v>0</v>
      </c>
      <c r="DB2249" s="5">
        <v>0</v>
      </c>
      <c r="DD2249" s="8">
        <v>0</v>
      </c>
      <c r="DE2249" s="8">
        <v>0</v>
      </c>
      <c r="DF2249" s="8">
        <v>0</v>
      </c>
      <c r="DG2249" s="8">
        <v>0</v>
      </c>
      <c r="DH2249" s="8">
        <v>0</v>
      </c>
      <c r="DI2249" s="8">
        <v>0</v>
      </c>
      <c r="DJ2249" s="8">
        <v>0</v>
      </c>
      <c r="DK2249" s="8">
        <v>0</v>
      </c>
      <c r="DL2249" s="8">
        <v>0</v>
      </c>
      <c r="DM2249" s="8">
        <v>0</v>
      </c>
      <c r="DN2249" s="8">
        <v>0</v>
      </c>
      <c r="DO2249" s="8">
        <v>0</v>
      </c>
      <c r="DP2249" s="8">
        <v>0</v>
      </c>
      <c r="DQ2249" s="8">
        <v>0</v>
      </c>
      <c r="DR2249" s="8">
        <v>0</v>
      </c>
      <c r="DS2249" s="8">
        <v>0</v>
      </c>
      <c r="DT2249" s="8">
        <v>0</v>
      </c>
      <c r="DU2249" s="8">
        <v>0</v>
      </c>
      <c r="DV2249" s="8">
        <v>0</v>
      </c>
      <c r="DW2249" s="8">
        <v>0</v>
      </c>
      <c r="DX2249" s="8">
        <v>0</v>
      </c>
      <c r="DY2249" s="8">
        <v>0</v>
      </c>
      <c r="DZ2249" s="8">
        <v>0</v>
      </c>
      <c r="EA2249" s="8">
        <v>0</v>
      </c>
      <c r="EB2249" s="8">
        <v>0</v>
      </c>
      <c r="EC2249" s="8">
        <v>0</v>
      </c>
      <c r="ED2249" s="20">
        <v>0</v>
      </c>
      <c r="EF2249" s="9">
        <v>0</v>
      </c>
      <c r="EG2249" s="9">
        <v>0</v>
      </c>
      <c r="EH2249" s="9">
        <v>0</v>
      </c>
      <c r="EI2249" s="9">
        <v>0</v>
      </c>
      <c r="EJ2249" s="9">
        <v>0</v>
      </c>
      <c r="EK2249" s="9">
        <v>0</v>
      </c>
      <c r="EL2249" s="9">
        <v>0</v>
      </c>
      <c r="EM2249" s="9">
        <v>0</v>
      </c>
      <c r="EN2249" s="9">
        <v>0</v>
      </c>
      <c r="EO2249" s="9">
        <v>0</v>
      </c>
      <c r="EP2249" s="9">
        <v>0</v>
      </c>
      <c r="EQ2249" s="9">
        <v>0</v>
      </c>
      <c r="ER2249" s="9">
        <v>0</v>
      </c>
      <c r="ES2249" s="9">
        <v>0</v>
      </c>
      <c r="ET2249" s="9">
        <v>0</v>
      </c>
      <c r="EU2249" s="9">
        <v>0</v>
      </c>
      <c r="EV2249" s="9">
        <v>0</v>
      </c>
      <c r="EW2249" s="9">
        <v>0</v>
      </c>
      <c r="EX2249" s="9">
        <v>0</v>
      </c>
      <c r="EY2249" s="9">
        <v>0</v>
      </c>
      <c r="EZ2249" s="9">
        <v>0</v>
      </c>
      <c r="FA2249" s="9">
        <v>0</v>
      </c>
      <c r="FB2249" s="9">
        <v>0</v>
      </c>
      <c r="FC2249" s="9">
        <v>0</v>
      </c>
      <c r="FD2249" s="9">
        <v>0</v>
      </c>
      <c r="FE2249" s="9">
        <v>0</v>
      </c>
      <c r="FF2249">
        <v>0</v>
      </c>
    </row>
    <row r="2250" spans="1:162" x14ac:dyDescent="0.2">
      <c r="A2250" t="s">
        <v>472</v>
      </c>
      <c r="B2250" t="s">
        <v>4566</v>
      </c>
      <c r="C2250" t="s">
        <v>3</v>
      </c>
      <c r="D2250" s="3">
        <v>0</v>
      </c>
      <c r="E2250" s="3">
        <v>4</v>
      </c>
      <c r="F2250" s="4">
        <v>0</v>
      </c>
      <c r="G2250" s="4">
        <v>0</v>
      </c>
      <c r="H2250" s="5">
        <v>4</v>
      </c>
      <c r="I2250">
        <v>4</v>
      </c>
      <c r="J2250" s="4">
        <v>0</v>
      </c>
      <c r="K2250">
        <v>0</v>
      </c>
      <c r="L2250" s="5">
        <v>4</v>
      </c>
      <c r="M2250">
        <v>4</v>
      </c>
      <c r="N2250" s="4">
        <v>0</v>
      </c>
      <c r="O2250">
        <v>0</v>
      </c>
      <c r="P2250" s="5">
        <v>4</v>
      </c>
      <c r="Q2250">
        <v>4</v>
      </c>
      <c r="R2250" s="4">
        <v>0</v>
      </c>
      <c r="S2250">
        <v>0</v>
      </c>
      <c r="T2250" s="5">
        <v>4</v>
      </c>
      <c r="U2250">
        <v>0</v>
      </c>
      <c r="V2250" s="4">
        <v>0</v>
      </c>
      <c r="W2250">
        <v>0</v>
      </c>
      <c r="X2250" s="5">
        <v>0</v>
      </c>
      <c r="Y2250">
        <v>0</v>
      </c>
      <c r="Z2250" s="4">
        <v>0</v>
      </c>
      <c r="AA2250">
        <v>0</v>
      </c>
      <c r="AB2250" s="5">
        <v>0</v>
      </c>
      <c r="AD2250">
        <v>0</v>
      </c>
      <c r="AE2250">
        <v>4</v>
      </c>
      <c r="AF2250" s="4">
        <v>0</v>
      </c>
      <c r="AG2250">
        <v>0</v>
      </c>
      <c r="AH2250" s="5">
        <v>4</v>
      </c>
      <c r="AI2250">
        <v>6</v>
      </c>
      <c r="AJ2250" s="4">
        <v>0</v>
      </c>
      <c r="AK2250">
        <v>0</v>
      </c>
      <c r="AL2250" s="5">
        <v>6</v>
      </c>
      <c r="AM2250">
        <v>4</v>
      </c>
      <c r="AN2250" s="4">
        <v>0</v>
      </c>
      <c r="AO2250">
        <v>0</v>
      </c>
      <c r="AP2250" s="5">
        <v>4</v>
      </c>
      <c r="AQ2250">
        <v>4</v>
      </c>
      <c r="AR2250" s="4">
        <v>0</v>
      </c>
      <c r="AS2250">
        <v>0</v>
      </c>
      <c r="AT2250" s="5">
        <v>4</v>
      </c>
      <c r="AU2250">
        <v>0</v>
      </c>
      <c r="AV2250" s="4">
        <v>0</v>
      </c>
      <c r="AW2250">
        <v>0</v>
      </c>
      <c r="AX2250" s="5">
        <v>0</v>
      </c>
      <c r="AY2250">
        <v>0</v>
      </c>
      <c r="AZ2250" s="4">
        <v>0</v>
      </c>
      <c r="BA2250">
        <v>0</v>
      </c>
      <c r="BB2250" s="5">
        <v>0</v>
      </c>
      <c r="BD2250">
        <v>0</v>
      </c>
      <c r="BE2250">
        <v>4</v>
      </c>
      <c r="BF2250" s="4">
        <v>0</v>
      </c>
      <c r="BG2250">
        <v>0</v>
      </c>
      <c r="BH2250" s="5">
        <v>4</v>
      </c>
      <c r="BI2250">
        <v>6</v>
      </c>
      <c r="BJ2250" s="4">
        <v>0</v>
      </c>
      <c r="BK2250">
        <v>0</v>
      </c>
      <c r="BL2250" s="5">
        <v>6</v>
      </c>
      <c r="BM2250">
        <v>4</v>
      </c>
      <c r="BN2250" s="4">
        <v>0</v>
      </c>
      <c r="BO2250">
        <v>0</v>
      </c>
      <c r="BP2250" s="5">
        <v>4</v>
      </c>
      <c r="BQ2250">
        <v>4</v>
      </c>
      <c r="BR2250" s="4">
        <v>0</v>
      </c>
      <c r="BS2250">
        <v>0</v>
      </c>
      <c r="BT2250" s="5">
        <v>4</v>
      </c>
      <c r="BU2250">
        <v>0</v>
      </c>
      <c r="BV2250" s="4">
        <v>0</v>
      </c>
      <c r="BW2250">
        <v>0</v>
      </c>
      <c r="BX2250" s="5">
        <v>0</v>
      </c>
      <c r="BY2250">
        <v>0</v>
      </c>
      <c r="BZ2250" s="4">
        <v>0</v>
      </c>
      <c r="CA2250">
        <v>0</v>
      </c>
      <c r="CB2250" s="5">
        <v>0</v>
      </c>
      <c r="CD2250">
        <v>4</v>
      </c>
      <c r="CE2250">
        <v>4</v>
      </c>
      <c r="CF2250" s="4">
        <v>0</v>
      </c>
      <c r="CG2250">
        <v>0</v>
      </c>
      <c r="CH2250" s="5">
        <v>4</v>
      </c>
      <c r="CI2250">
        <v>4</v>
      </c>
      <c r="CJ2250" s="4">
        <v>0</v>
      </c>
      <c r="CK2250">
        <v>0</v>
      </c>
      <c r="CL2250" s="5">
        <v>4</v>
      </c>
      <c r="CM2250">
        <v>4</v>
      </c>
      <c r="CN2250" s="4">
        <v>0</v>
      </c>
      <c r="CO2250">
        <v>0</v>
      </c>
      <c r="CP2250" s="5">
        <v>4</v>
      </c>
      <c r="CQ2250">
        <v>0</v>
      </c>
      <c r="CR2250" s="4">
        <v>0</v>
      </c>
      <c r="CS2250">
        <v>0</v>
      </c>
      <c r="CT2250" s="5">
        <v>0</v>
      </c>
      <c r="CU2250">
        <v>0</v>
      </c>
      <c r="CV2250" s="4">
        <v>0</v>
      </c>
      <c r="CW2250">
        <v>0</v>
      </c>
      <c r="CX2250" s="5">
        <v>0</v>
      </c>
      <c r="CY2250" s="21">
        <v>0</v>
      </c>
      <c r="CZ2250" s="21">
        <v>0</v>
      </c>
      <c r="DA2250" s="21">
        <v>0</v>
      </c>
      <c r="DB2250" s="5">
        <v>0</v>
      </c>
      <c r="DD2250" s="8">
        <v>0</v>
      </c>
      <c r="DE2250" s="8">
        <v>0</v>
      </c>
      <c r="DF2250" s="8">
        <v>0</v>
      </c>
      <c r="DG2250" s="8">
        <v>0</v>
      </c>
      <c r="DH2250" s="8">
        <v>0</v>
      </c>
      <c r="DI2250" s="8">
        <v>0</v>
      </c>
      <c r="DJ2250" s="8">
        <v>0</v>
      </c>
      <c r="DK2250" s="8">
        <v>0</v>
      </c>
      <c r="DL2250" s="8">
        <v>0</v>
      </c>
      <c r="DM2250" s="8">
        <v>0</v>
      </c>
      <c r="DN2250" s="8">
        <v>0</v>
      </c>
      <c r="DO2250" s="8">
        <v>0</v>
      </c>
      <c r="DP2250" s="8">
        <v>0</v>
      </c>
      <c r="DQ2250" s="8">
        <v>0</v>
      </c>
      <c r="DR2250" s="8">
        <v>0</v>
      </c>
      <c r="DS2250" s="8">
        <v>0</v>
      </c>
      <c r="DT2250" s="8">
        <v>0</v>
      </c>
      <c r="DU2250" s="8">
        <v>0</v>
      </c>
      <c r="DV2250" s="8">
        <v>0</v>
      </c>
      <c r="DW2250" s="8">
        <v>0</v>
      </c>
      <c r="DX2250" s="8">
        <v>0</v>
      </c>
      <c r="DY2250" s="8">
        <v>0</v>
      </c>
      <c r="DZ2250" s="8">
        <v>0</v>
      </c>
      <c r="EA2250" s="8">
        <v>0</v>
      </c>
      <c r="EB2250" s="8">
        <v>0</v>
      </c>
      <c r="EC2250" s="8">
        <v>0</v>
      </c>
      <c r="ED2250" s="20">
        <v>0</v>
      </c>
      <c r="EF2250" s="9">
        <v>0</v>
      </c>
      <c r="EG2250" s="9">
        <v>0</v>
      </c>
      <c r="EH2250" s="9">
        <v>0</v>
      </c>
      <c r="EI2250" s="9">
        <v>0</v>
      </c>
      <c r="EJ2250" s="9">
        <v>0</v>
      </c>
      <c r="EK2250" s="9">
        <v>0</v>
      </c>
      <c r="EL2250" s="9">
        <v>0</v>
      </c>
      <c r="EM2250" s="9">
        <v>0</v>
      </c>
      <c r="EN2250" s="9">
        <v>0</v>
      </c>
      <c r="EO2250" s="9">
        <v>0</v>
      </c>
      <c r="EP2250" s="9">
        <v>0</v>
      </c>
      <c r="EQ2250" s="9">
        <v>0</v>
      </c>
      <c r="ER2250" s="9">
        <v>0</v>
      </c>
      <c r="ES2250" s="9">
        <v>0</v>
      </c>
      <c r="ET2250" s="9">
        <v>0</v>
      </c>
      <c r="EU2250" s="9">
        <v>0</v>
      </c>
      <c r="EV2250" s="9">
        <v>0</v>
      </c>
      <c r="EW2250" s="9">
        <v>0</v>
      </c>
      <c r="EX2250" s="9">
        <v>0</v>
      </c>
      <c r="EY2250" s="9">
        <v>0</v>
      </c>
      <c r="EZ2250" s="9">
        <v>0</v>
      </c>
      <c r="FA2250" s="9">
        <v>0</v>
      </c>
      <c r="FB2250" s="9">
        <v>0</v>
      </c>
      <c r="FC2250" s="9">
        <v>0</v>
      </c>
      <c r="FD2250" s="9">
        <v>0</v>
      </c>
      <c r="FE2250" s="9">
        <v>0</v>
      </c>
      <c r="FF2250">
        <v>0</v>
      </c>
    </row>
    <row r="2251" spans="1:162" x14ac:dyDescent="0.2">
      <c r="A2251" t="s">
        <v>690</v>
      </c>
      <c r="B2251" t="s">
        <v>4567</v>
      </c>
      <c r="C2251" t="s">
        <v>3</v>
      </c>
      <c r="D2251" s="3">
        <v>0</v>
      </c>
      <c r="E2251" s="3">
        <v>1</v>
      </c>
      <c r="F2251" s="4">
        <v>0</v>
      </c>
      <c r="G2251" s="4">
        <v>0</v>
      </c>
      <c r="H2251" s="5">
        <v>1</v>
      </c>
      <c r="I2251">
        <v>1</v>
      </c>
      <c r="J2251" s="4">
        <v>0</v>
      </c>
      <c r="K2251">
        <v>0</v>
      </c>
      <c r="L2251" s="5">
        <v>1</v>
      </c>
      <c r="M2251">
        <v>1</v>
      </c>
      <c r="N2251" s="4">
        <v>0</v>
      </c>
      <c r="O2251">
        <v>0</v>
      </c>
      <c r="P2251" s="5">
        <v>1</v>
      </c>
      <c r="Q2251">
        <v>0</v>
      </c>
      <c r="R2251" s="4">
        <v>0</v>
      </c>
      <c r="S2251">
        <v>0</v>
      </c>
      <c r="T2251" s="5">
        <v>0</v>
      </c>
      <c r="U2251">
        <v>0</v>
      </c>
      <c r="V2251" s="4">
        <v>0</v>
      </c>
      <c r="W2251">
        <v>0</v>
      </c>
      <c r="X2251" s="5">
        <v>0</v>
      </c>
      <c r="Y2251">
        <v>0</v>
      </c>
      <c r="Z2251" s="4">
        <v>0</v>
      </c>
      <c r="AA2251">
        <v>0</v>
      </c>
      <c r="AB2251" s="5">
        <v>0</v>
      </c>
      <c r="AD2251">
        <v>0</v>
      </c>
      <c r="AE2251">
        <v>1</v>
      </c>
      <c r="AF2251" s="4">
        <v>0</v>
      </c>
      <c r="AG2251">
        <v>0</v>
      </c>
      <c r="AH2251" s="5">
        <v>1</v>
      </c>
      <c r="AI2251">
        <v>1</v>
      </c>
      <c r="AJ2251" s="4">
        <v>0</v>
      </c>
      <c r="AK2251">
        <v>0</v>
      </c>
      <c r="AL2251" s="5">
        <v>1</v>
      </c>
      <c r="AM2251">
        <v>1</v>
      </c>
      <c r="AN2251" s="4">
        <v>0</v>
      </c>
      <c r="AO2251">
        <v>0</v>
      </c>
      <c r="AP2251" s="5">
        <v>1</v>
      </c>
      <c r="AQ2251">
        <v>0</v>
      </c>
      <c r="AR2251" s="4">
        <v>0</v>
      </c>
      <c r="AS2251">
        <v>0</v>
      </c>
      <c r="AT2251" s="5">
        <v>0</v>
      </c>
      <c r="AU2251">
        <v>0</v>
      </c>
      <c r="AV2251" s="4">
        <v>0</v>
      </c>
      <c r="AW2251">
        <v>0</v>
      </c>
      <c r="AX2251" s="5">
        <v>0</v>
      </c>
      <c r="AY2251">
        <v>0</v>
      </c>
      <c r="AZ2251" s="4">
        <v>0</v>
      </c>
      <c r="BA2251">
        <v>0</v>
      </c>
      <c r="BB2251" s="5">
        <v>0</v>
      </c>
      <c r="BD2251">
        <v>0</v>
      </c>
      <c r="BE2251">
        <v>1</v>
      </c>
      <c r="BF2251" s="4">
        <v>0</v>
      </c>
      <c r="BG2251">
        <v>0</v>
      </c>
      <c r="BH2251" s="5">
        <v>1</v>
      </c>
      <c r="BI2251">
        <v>1</v>
      </c>
      <c r="BJ2251" s="4">
        <v>0</v>
      </c>
      <c r="BK2251">
        <v>0</v>
      </c>
      <c r="BL2251" s="5">
        <v>1</v>
      </c>
      <c r="BM2251">
        <v>1</v>
      </c>
      <c r="BN2251" s="4">
        <v>0</v>
      </c>
      <c r="BO2251">
        <v>0</v>
      </c>
      <c r="BP2251" s="5">
        <v>1</v>
      </c>
      <c r="BQ2251">
        <v>0</v>
      </c>
      <c r="BR2251" s="4">
        <v>0</v>
      </c>
      <c r="BS2251">
        <v>0</v>
      </c>
      <c r="BT2251" s="5">
        <v>0</v>
      </c>
      <c r="BU2251">
        <v>0</v>
      </c>
      <c r="BV2251" s="4">
        <v>0</v>
      </c>
      <c r="BW2251">
        <v>0</v>
      </c>
      <c r="BX2251" s="5">
        <v>0</v>
      </c>
      <c r="BY2251">
        <v>0</v>
      </c>
      <c r="BZ2251" s="4">
        <v>0</v>
      </c>
      <c r="CA2251">
        <v>0</v>
      </c>
      <c r="CB2251" s="5">
        <v>0</v>
      </c>
      <c r="CD2251">
        <v>0</v>
      </c>
      <c r="CE2251">
        <v>1</v>
      </c>
      <c r="CF2251" s="4">
        <v>0</v>
      </c>
      <c r="CG2251">
        <v>0</v>
      </c>
      <c r="CH2251" s="5">
        <v>1</v>
      </c>
      <c r="CI2251">
        <v>1</v>
      </c>
      <c r="CJ2251" s="4">
        <v>0</v>
      </c>
      <c r="CK2251">
        <v>0</v>
      </c>
      <c r="CL2251" s="5">
        <v>1</v>
      </c>
      <c r="CM2251">
        <v>1</v>
      </c>
      <c r="CN2251" s="4">
        <v>0</v>
      </c>
      <c r="CO2251">
        <v>0</v>
      </c>
      <c r="CP2251" s="5">
        <v>1</v>
      </c>
      <c r="CQ2251">
        <v>0</v>
      </c>
      <c r="CR2251" s="4">
        <v>0</v>
      </c>
      <c r="CS2251">
        <v>0</v>
      </c>
      <c r="CT2251" s="5">
        <v>0</v>
      </c>
      <c r="CU2251">
        <v>0</v>
      </c>
      <c r="CV2251" s="4">
        <v>0</v>
      </c>
      <c r="CW2251">
        <v>0</v>
      </c>
      <c r="CX2251" s="5">
        <v>0</v>
      </c>
      <c r="CY2251" s="21">
        <v>0</v>
      </c>
      <c r="CZ2251" s="21">
        <v>0</v>
      </c>
      <c r="DA2251" s="21">
        <v>0</v>
      </c>
      <c r="DB2251" s="5">
        <v>0</v>
      </c>
      <c r="DD2251" s="8">
        <v>0</v>
      </c>
      <c r="DE2251" s="8">
        <v>0</v>
      </c>
      <c r="DF2251" s="8">
        <v>0</v>
      </c>
      <c r="DG2251" s="8">
        <v>0</v>
      </c>
      <c r="DH2251" s="8">
        <v>0</v>
      </c>
      <c r="DI2251" s="8">
        <v>0</v>
      </c>
      <c r="DJ2251" s="8">
        <v>0</v>
      </c>
      <c r="DK2251" s="8">
        <v>0</v>
      </c>
      <c r="DL2251" s="8">
        <v>0</v>
      </c>
      <c r="DM2251" s="8">
        <v>0</v>
      </c>
      <c r="DN2251" s="8">
        <v>0</v>
      </c>
      <c r="DO2251" s="8">
        <v>0</v>
      </c>
      <c r="DP2251" s="8">
        <v>0</v>
      </c>
      <c r="DQ2251" s="8">
        <v>0</v>
      </c>
      <c r="DR2251" s="8">
        <v>0</v>
      </c>
      <c r="DS2251" s="8">
        <v>0</v>
      </c>
      <c r="DT2251" s="8">
        <v>0</v>
      </c>
      <c r="DU2251" s="8">
        <v>0</v>
      </c>
      <c r="DV2251" s="8">
        <v>0</v>
      </c>
      <c r="DW2251" s="8">
        <v>0</v>
      </c>
      <c r="DX2251" s="8">
        <v>0</v>
      </c>
      <c r="DY2251" s="8">
        <v>0</v>
      </c>
      <c r="DZ2251" s="8">
        <v>0</v>
      </c>
      <c r="EA2251" s="8">
        <v>0</v>
      </c>
      <c r="EB2251" s="8">
        <v>0</v>
      </c>
      <c r="EC2251" s="8">
        <v>0</v>
      </c>
      <c r="ED2251" s="20">
        <v>0</v>
      </c>
      <c r="EF2251" s="9">
        <v>0</v>
      </c>
      <c r="EG2251" s="9">
        <v>0</v>
      </c>
      <c r="EH2251" s="9">
        <v>0</v>
      </c>
      <c r="EI2251" s="9">
        <v>0</v>
      </c>
      <c r="EJ2251" s="9">
        <v>0</v>
      </c>
      <c r="EK2251" s="9">
        <v>0</v>
      </c>
      <c r="EL2251" s="9">
        <v>0</v>
      </c>
      <c r="EM2251" s="9">
        <v>0</v>
      </c>
      <c r="EN2251" s="9">
        <v>0</v>
      </c>
      <c r="EO2251" s="9">
        <v>0</v>
      </c>
      <c r="EP2251" s="9">
        <v>0</v>
      </c>
      <c r="EQ2251" s="9">
        <v>0</v>
      </c>
      <c r="ER2251" s="9">
        <v>0</v>
      </c>
      <c r="ES2251" s="9">
        <v>0</v>
      </c>
      <c r="ET2251" s="9">
        <v>0</v>
      </c>
      <c r="EU2251" s="9">
        <v>0</v>
      </c>
      <c r="EV2251" s="9">
        <v>0</v>
      </c>
      <c r="EW2251" s="9">
        <v>0</v>
      </c>
      <c r="EX2251" s="9">
        <v>0</v>
      </c>
      <c r="EY2251" s="9">
        <v>0</v>
      </c>
      <c r="EZ2251" s="9">
        <v>0</v>
      </c>
      <c r="FA2251" s="9">
        <v>0</v>
      </c>
      <c r="FB2251" s="9">
        <v>0</v>
      </c>
      <c r="FC2251" s="9">
        <v>0</v>
      </c>
      <c r="FD2251" s="9">
        <v>0</v>
      </c>
      <c r="FE2251" s="9">
        <v>0</v>
      </c>
      <c r="FF2251">
        <v>0</v>
      </c>
    </row>
    <row r="2252" spans="1:162" x14ac:dyDescent="0.2">
      <c r="A2252" t="s">
        <v>229</v>
      </c>
      <c r="B2252" t="s">
        <v>4568</v>
      </c>
      <c r="C2252" t="s">
        <v>3</v>
      </c>
      <c r="D2252" s="3">
        <v>0</v>
      </c>
      <c r="E2252" s="3">
        <v>5</v>
      </c>
      <c r="F2252" s="4">
        <v>0</v>
      </c>
      <c r="G2252" s="4">
        <v>0</v>
      </c>
      <c r="H2252" s="5">
        <v>5</v>
      </c>
      <c r="I2252">
        <v>5</v>
      </c>
      <c r="J2252" s="4">
        <v>0</v>
      </c>
      <c r="K2252">
        <v>0</v>
      </c>
      <c r="L2252" s="5">
        <v>5</v>
      </c>
      <c r="M2252">
        <v>0</v>
      </c>
      <c r="N2252" s="4">
        <v>0</v>
      </c>
      <c r="O2252">
        <v>0</v>
      </c>
      <c r="P2252" s="5">
        <v>0</v>
      </c>
      <c r="Q2252">
        <v>0</v>
      </c>
      <c r="R2252" s="4">
        <v>0</v>
      </c>
      <c r="S2252">
        <v>0</v>
      </c>
      <c r="T2252" s="5">
        <v>0</v>
      </c>
      <c r="U2252">
        <v>0</v>
      </c>
      <c r="V2252" s="4">
        <v>0</v>
      </c>
      <c r="W2252">
        <v>0</v>
      </c>
      <c r="X2252" s="5">
        <v>0</v>
      </c>
      <c r="Y2252">
        <v>0</v>
      </c>
      <c r="Z2252" s="4">
        <v>0</v>
      </c>
      <c r="AA2252">
        <v>0</v>
      </c>
      <c r="AB2252" s="5">
        <v>0</v>
      </c>
      <c r="AD2252">
        <v>0</v>
      </c>
      <c r="AE2252">
        <v>5</v>
      </c>
      <c r="AF2252" s="4">
        <v>0</v>
      </c>
      <c r="AG2252">
        <v>0</v>
      </c>
      <c r="AH2252" s="5">
        <v>5</v>
      </c>
      <c r="AI2252">
        <v>0</v>
      </c>
      <c r="AJ2252" s="4">
        <v>0</v>
      </c>
      <c r="AK2252">
        <v>0</v>
      </c>
      <c r="AL2252" s="5">
        <v>0</v>
      </c>
      <c r="AM2252">
        <v>0</v>
      </c>
      <c r="AN2252" s="4">
        <v>0</v>
      </c>
      <c r="AO2252">
        <v>0</v>
      </c>
      <c r="AP2252" s="5">
        <v>0</v>
      </c>
      <c r="AQ2252">
        <v>0</v>
      </c>
      <c r="AR2252" s="4">
        <v>0</v>
      </c>
      <c r="AS2252">
        <v>0</v>
      </c>
      <c r="AT2252" s="5">
        <v>0</v>
      </c>
      <c r="AU2252">
        <v>0</v>
      </c>
      <c r="AV2252" s="4">
        <v>0</v>
      </c>
      <c r="AW2252">
        <v>0</v>
      </c>
      <c r="AX2252" s="5">
        <v>0</v>
      </c>
      <c r="AY2252">
        <v>0</v>
      </c>
      <c r="AZ2252" s="4">
        <v>0</v>
      </c>
      <c r="BA2252">
        <v>0</v>
      </c>
      <c r="BB2252" s="5">
        <v>0</v>
      </c>
      <c r="BD2252">
        <v>0</v>
      </c>
      <c r="BE2252">
        <v>5</v>
      </c>
      <c r="BF2252" s="4">
        <v>0</v>
      </c>
      <c r="BG2252">
        <v>0</v>
      </c>
      <c r="BH2252" s="5">
        <v>5</v>
      </c>
      <c r="BI2252">
        <v>0</v>
      </c>
      <c r="BJ2252" s="4">
        <v>0</v>
      </c>
      <c r="BK2252">
        <v>0</v>
      </c>
      <c r="BL2252" s="5">
        <v>0</v>
      </c>
      <c r="BM2252">
        <v>0</v>
      </c>
      <c r="BN2252" s="4">
        <v>0</v>
      </c>
      <c r="BO2252">
        <v>0</v>
      </c>
      <c r="BP2252" s="5">
        <v>0</v>
      </c>
      <c r="BQ2252">
        <v>0</v>
      </c>
      <c r="BR2252" s="4">
        <v>0</v>
      </c>
      <c r="BS2252">
        <v>0</v>
      </c>
      <c r="BT2252" s="5">
        <v>0</v>
      </c>
      <c r="BU2252">
        <v>0</v>
      </c>
      <c r="BV2252" s="4">
        <v>0</v>
      </c>
      <c r="BW2252">
        <v>0</v>
      </c>
      <c r="BX2252" s="5">
        <v>0</v>
      </c>
      <c r="BY2252">
        <v>0</v>
      </c>
      <c r="BZ2252" s="4">
        <v>0</v>
      </c>
      <c r="CA2252">
        <v>0</v>
      </c>
      <c r="CB2252" s="5">
        <v>0</v>
      </c>
      <c r="CD2252">
        <v>5</v>
      </c>
      <c r="CE2252">
        <v>5</v>
      </c>
      <c r="CF2252" s="4">
        <v>0</v>
      </c>
      <c r="CG2252">
        <v>0</v>
      </c>
      <c r="CH2252" s="5">
        <v>5</v>
      </c>
      <c r="CI2252">
        <v>0</v>
      </c>
      <c r="CJ2252" s="4">
        <v>0</v>
      </c>
      <c r="CK2252">
        <v>0</v>
      </c>
      <c r="CL2252" s="5">
        <v>0</v>
      </c>
      <c r="CM2252">
        <v>0</v>
      </c>
      <c r="CN2252" s="4">
        <v>0</v>
      </c>
      <c r="CO2252">
        <v>0</v>
      </c>
      <c r="CP2252" s="5">
        <v>0</v>
      </c>
      <c r="CQ2252">
        <v>0</v>
      </c>
      <c r="CR2252" s="4">
        <v>0</v>
      </c>
      <c r="CS2252">
        <v>0</v>
      </c>
      <c r="CT2252" s="5">
        <v>0</v>
      </c>
      <c r="CU2252">
        <v>0</v>
      </c>
      <c r="CV2252" s="4">
        <v>0</v>
      </c>
      <c r="CW2252">
        <v>0</v>
      </c>
      <c r="CX2252" s="5">
        <v>0</v>
      </c>
      <c r="CY2252" s="21">
        <v>0</v>
      </c>
      <c r="CZ2252" s="21">
        <v>0</v>
      </c>
      <c r="DA2252" s="21">
        <v>0</v>
      </c>
      <c r="DB2252" s="5">
        <v>0</v>
      </c>
      <c r="DD2252" s="8">
        <v>0</v>
      </c>
      <c r="DE2252" s="8">
        <v>0</v>
      </c>
      <c r="DF2252" s="8">
        <v>0</v>
      </c>
      <c r="DG2252" s="8">
        <v>0</v>
      </c>
      <c r="DH2252" s="8">
        <v>0</v>
      </c>
      <c r="DI2252" s="8">
        <v>0</v>
      </c>
      <c r="DJ2252" s="8">
        <v>0</v>
      </c>
      <c r="DK2252" s="8">
        <v>0</v>
      </c>
      <c r="DL2252" s="8">
        <v>0</v>
      </c>
      <c r="DM2252" s="8">
        <v>0</v>
      </c>
      <c r="DN2252" s="8">
        <v>0</v>
      </c>
      <c r="DO2252" s="8">
        <v>0</v>
      </c>
      <c r="DP2252" s="8">
        <v>0</v>
      </c>
      <c r="DQ2252" s="8">
        <v>0</v>
      </c>
      <c r="DR2252" s="8">
        <v>0</v>
      </c>
      <c r="DS2252" s="8">
        <v>0</v>
      </c>
      <c r="DT2252" s="8">
        <v>0</v>
      </c>
      <c r="DU2252" s="8">
        <v>0</v>
      </c>
      <c r="DV2252" s="8">
        <v>0</v>
      </c>
      <c r="DW2252" s="8">
        <v>0</v>
      </c>
      <c r="DX2252" s="8">
        <v>0</v>
      </c>
      <c r="DY2252" s="8">
        <v>0</v>
      </c>
      <c r="DZ2252" s="8">
        <v>0</v>
      </c>
      <c r="EA2252" s="8">
        <v>0</v>
      </c>
      <c r="EB2252" s="8">
        <v>0</v>
      </c>
      <c r="EC2252" s="8">
        <v>0</v>
      </c>
      <c r="ED2252" s="20">
        <v>0</v>
      </c>
      <c r="EF2252" s="9">
        <v>0</v>
      </c>
      <c r="EG2252" s="9">
        <v>0</v>
      </c>
      <c r="EH2252" s="9">
        <v>0</v>
      </c>
      <c r="EI2252" s="9">
        <v>0</v>
      </c>
      <c r="EJ2252" s="9">
        <v>0</v>
      </c>
      <c r="EK2252" s="9">
        <v>0</v>
      </c>
      <c r="EL2252" s="9">
        <v>0</v>
      </c>
      <c r="EM2252" s="9">
        <v>0</v>
      </c>
      <c r="EN2252" s="9">
        <v>0</v>
      </c>
      <c r="EO2252" s="9">
        <v>0</v>
      </c>
      <c r="EP2252" s="9">
        <v>0</v>
      </c>
      <c r="EQ2252" s="9">
        <v>0</v>
      </c>
      <c r="ER2252" s="9">
        <v>0</v>
      </c>
      <c r="ES2252" s="9">
        <v>0</v>
      </c>
      <c r="ET2252" s="9">
        <v>0</v>
      </c>
      <c r="EU2252" s="9">
        <v>0</v>
      </c>
      <c r="EV2252" s="9">
        <v>0</v>
      </c>
      <c r="EW2252" s="9">
        <v>0</v>
      </c>
      <c r="EX2252" s="9">
        <v>0</v>
      </c>
      <c r="EY2252" s="9">
        <v>0</v>
      </c>
      <c r="EZ2252" s="9">
        <v>0</v>
      </c>
      <c r="FA2252" s="9">
        <v>0</v>
      </c>
      <c r="FB2252" s="9">
        <v>0</v>
      </c>
      <c r="FC2252" s="9">
        <v>0</v>
      </c>
      <c r="FD2252" s="9">
        <v>0</v>
      </c>
      <c r="FE2252" s="9">
        <v>0</v>
      </c>
      <c r="FF2252">
        <v>0</v>
      </c>
    </row>
    <row r="2253" spans="1:162" x14ac:dyDescent="0.2">
      <c r="A2253" t="s">
        <v>668</v>
      </c>
      <c r="B2253" t="s">
        <v>4569</v>
      </c>
      <c r="C2253" t="s">
        <v>3</v>
      </c>
      <c r="D2253" s="3">
        <v>0</v>
      </c>
      <c r="E2253" s="3">
        <v>5</v>
      </c>
      <c r="F2253" s="4">
        <v>0</v>
      </c>
      <c r="G2253" s="4">
        <v>0</v>
      </c>
      <c r="H2253" s="5">
        <v>5</v>
      </c>
      <c r="I2253">
        <v>5</v>
      </c>
      <c r="J2253" s="4">
        <v>0</v>
      </c>
      <c r="K2253">
        <v>0</v>
      </c>
      <c r="L2253" s="5">
        <v>5</v>
      </c>
      <c r="M2253">
        <v>5</v>
      </c>
      <c r="N2253" s="4">
        <v>0</v>
      </c>
      <c r="O2253">
        <v>0</v>
      </c>
      <c r="P2253" s="5">
        <v>5</v>
      </c>
      <c r="Q2253">
        <v>0</v>
      </c>
      <c r="R2253" s="4">
        <v>0</v>
      </c>
      <c r="S2253">
        <v>0</v>
      </c>
      <c r="T2253" s="5">
        <v>0</v>
      </c>
      <c r="U2253">
        <v>0</v>
      </c>
      <c r="V2253" s="4">
        <v>0</v>
      </c>
      <c r="W2253">
        <v>0</v>
      </c>
      <c r="X2253" s="5">
        <v>0</v>
      </c>
      <c r="Y2253">
        <v>0</v>
      </c>
      <c r="Z2253" s="4">
        <v>0</v>
      </c>
      <c r="AA2253">
        <v>0</v>
      </c>
      <c r="AB2253" s="5">
        <v>0</v>
      </c>
      <c r="AD2253">
        <v>0</v>
      </c>
      <c r="AE2253">
        <v>5</v>
      </c>
      <c r="AF2253" s="4">
        <v>0</v>
      </c>
      <c r="AG2253">
        <v>0</v>
      </c>
      <c r="AH2253" s="5">
        <v>5</v>
      </c>
      <c r="AI2253">
        <v>5</v>
      </c>
      <c r="AJ2253" s="4">
        <v>0</v>
      </c>
      <c r="AK2253">
        <v>0</v>
      </c>
      <c r="AL2253" s="5">
        <v>5</v>
      </c>
      <c r="AM2253">
        <v>0</v>
      </c>
      <c r="AN2253" s="4">
        <v>0</v>
      </c>
      <c r="AO2253">
        <v>0</v>
      </c>
      <c r="AP2253" s="5">
        <v>0</v>
      </c>
      <c r="AQ2253">
        <v>0</v>
      </c>
      <c r="AR2253" s="4">
        <v>0</v>
      </c>
      <c r="AS2253">
        <v>0</v>
      </c>
      <c r="AT2253" s="5">
        <v>0</v>
      </c>
      <c r="AU2253">
        <v>0</v>
      </c>
      <c r="AV2253" s="4">
        <v>0</v>
      </c>
      <c r="AW2253">
        <v>0</v>
      </c>
      <c r="AX2253" s="5">
        <v>0</v>
      </c>
      <c r="AY2253">
        <v>0</v>
      </c>
      <c r="AZ2253" s="4">
        <v>0</v>
      </c>
      <c r="BA2253">
        <v>0</v>
      </c>
      <c r="BB2253" s="5">
        <v>0</v>
      </c>
      <c r="BD2253">
        <v>0</v>
      </c>
      <c r="BE2253">
        <v>5</v>
      </c>
      <c r="BF2253" s="4">
        <v>0</v>
      </c>
      <c r="BG2253">
        <v>0</v>
      </c>
      <c r="BH2253" s="5">
        <v>5</v>
      </c>
      <c r="BI2253">
        <v>5</v>
      </c>
      <c r="BJ2253" s="4">
        <v>0</v>
      </c>
      <c r="BK2253">
        <v>0</v>
      </c>
      <c r="BL2253" s="5">
        <v>5</v>
      </c>
      <c r="BM2253">
        <v>0</v>
      </c>
      <c r="BN2253" s="4">
        <v>0</v>
      </c>
      <c r="BO2253">
        <v>0</v>
      </c>
      <c r="BP2253" s="5">
        <v>0</v>
      </c>
      <c r="BQ2253">
        <v>0</v>
      </c>
      <c r="BR2253" s="4">
        <v>0</v>
      </c>
      <c r="BS2253">
        <v>0</v>
      </c>
      <c r="BT2253" s="5">
        <v>0</v>
      </c>
      <c r="BU2253">
        <v>0</v>
      </c>
      <c r="BV2253" s="4">
        <v>0</v>
      </c>
      <c r="BW2253">
        <v>0</v>
      </c>
      <c r="BX2253" s="5">
        <v>0</v>
      </c>
      <c r="BY2253">
        <v>0</v>
      </c>
      <c r="BZ2253" s="4">
        <v>0</v>
      </c>
      <c r="CA2253">
        <v>0</v>
      </c>
      <c r="CB2253" s="5">
        <v>0</v>
      </c>
      <c r="CD2253">
        <v>5</v>
      </c>
      <c r="CE2253">
        <v>5</v>
      </c>
      <c r="CF2253" s="4">
        <v>0</v>
      </c>
      <c r="CG2253">
        <v>0</v>
      </c>
      <c r="CH2253" s="5">
        <v>5</v>
      </c>
      <c r="CI2253">
        <v>5</v>
      </c>
      <c r="CJ2253" s="4">
        <v>0</v>
      </c>
      <c r="CK2253">
        <v>0</v>
      </c>
      <c r="CL2253" s="5">
        <v>5</v>
      </c>
      <c r="CM2253">
        <v>0</v>
      </c>
      <c r="CN2253" s="4">
        <v>0</v>
      </c>
      <c r="CO2253">
        <v>0</v>
      </c>
      <c r="CP2253" s="5">
        <v>0</v>
      </c>
      <c r="CQ2253">
        <v>0</v>
      </c>
      <c r="CR2253" s="4">
        <v>0</v>
      </c>
      <c r="CS2253">
        <v>0</v>
      </c>
      <c r="CT2253" s="5">
        <v>0</v>
      </c>
      <c r="CU2253">
        <v>0</v>
      </c>
      <c r="CV2253" s="4">
        <v>0</v>
      </c>
      <c r="CW2253">
        <v>0</v>
      </c>
      <c r="CX2253" s="5">
        <v>0</v>
      </c>
      <c r="CY2253" s="21">
        <v>0</v>
      </c>
      <c r="CZ2253" s="21">
        <v>0</v>
      </c>
      <c r="DA2253" s="21">
        <v>0</v>
      </c>
      <c r="DB2253" s="5">
        <v>0</v>
      </c>
      <c r="DD2253" s="8">
        <v>0</v>
      </c>
      <c r="DE2253" s="8">
        <v>0</v>
      </c>
      <c r="DF2253" s="8">
        <v>0</v>
      </c>
      <c r="DG2253" s="8">
        <v>0</v>
      </c>
      <c r="DH2253" s="8">
        <v>0</v>
      </c>
      <c r="DI2253" s="8">
        <v>0</v>
      </c>
      <c r="DJ2253" s="8">
        <v>0</v>
      </c>
      <c r="DK2253" s="8">
        <v>0</v>
      </c>
      <c r="DL2253" s="8">
        <v>0</v>
      </c>
      <c r="DM2253" s="8">
        <v>0</v>
      </c>
      <c r="DN2253" s="8">
        <v>0</v>
      </c>
      <c r="DO2253" s="8">
        <v>0</v>
      </c>
      <c r="DP2253" s="8">
        <v>0</v>
      </c>
      <c r="DQ2253" s="8">
        <v>0</v>
      </c>
      <c r="DR2253" s="8">
        <v>0</v>
      </c>
      <c r="DS2253" s="8">
        <v>0</v>
      </c>
      <c r="DT2253" s="8">
        <v>0</v>
      </c>
      <c r="DU2253" s="8">
        <v>0</v>
      </c>
      <c r="DV2253" s="8">
        <v>0</v>
      </c>
      <c r="DW2253" s="8">
        <v>0</v>
      </c>
      <c r="DX2253" s="8">
        <v>0</v>
      </c>
      <c r="DY2253" s="8">
        <v>0</v>
      </c>
      <c r="DZ2253" s="8">
        <v>0</v>
      </c>
      <c r="EA2253" s="8">
        <v>0</v>
      </c>
      <c r="EB2253" s="8">
        <v>0</v>
      </c>
      <c r="EC2253" s="8">
        <v>0</v>
      </c>
      <c r="ED2253" s="20">
        <v>0</v>
      </c>
      <c r="EF2253" s="9">
        <v>0</v>
      </c>
      <c r="EG2253" s="9">
        <v>0</v>
      </c>
      <c r="EH2253" s="9">
        <v>0</v>
      </c>
      <c r="EI2253" s="9">
        <v>0</v>
      </c>
      <c r="EJ2253" s="9">
        <v>0</v>
      </c>
      <c r="EK2253" s="9">
        <v>0</v>
      </c>
      <c r="EL2253" s="9">
        <v>0</v>
      </c>
      <c r="EM2253" s="9">
        <v>0</v>
      </c>
      <c r="EN2253" s="9">
        <v>0</v>
      </c>
      <c r="EO2253" s="9">
        <v>0</v>
      </c>
      <c r="EP2253" s="9">
        <v>0</v>
      </c>
      <c r="EQ2253" s="9">
        <v>0</v>
      </c>
      <c r="ER2253" s="9">
        <v>0</v>
      </c>
      <c r="ES2253" s="9">
        <v>0</v>
      </c>
      <c r="ET2253" s="9">
        <v>0</v>
      </c>
      <c r="EU2253" s="9">
        <v>0</v>
      </c>
      <c r="EV2253" s="9">
        <v>0</v>
      </c>
      <c r="EW2253" s="9">
        <v>0</v>
      </c>
      <c r="EX2253" s="9">
        <v>0</v>
      </c>
      <c r="EY2253" s="9">
        <v>0</v>
      </c>
      <c r="EZ2253" s="9">
        <v>0</v>
      </c>
      <c r="FA2253" s="9">
        <v>0</v>
      </c>
      <c r="FB2253" s="9">
        <v>0</v>
      </c>
      <c r="FC2253" s="9">
        <v>0</v>
      </c>
      <c r="FD2253" s="9">
        <v>0</v>
      </c>
      <c r="FE2253" s="9">
        <v>0</v>
      </c>
      <c r="FF2253">
        <v>0</v>
      </c>
    </row>
    <row r="2254" spans="1:162" x14ac:dyDescent="0.2">
      <c r="A2254" t="s">
        <v>591</v>
      </c>
      <c r="B2254" t="s">
        <v>4570</v>
      </c>
      <c r="C2254" t="s">
        <v>4599</v>
      </c>
      <c r="D2254" s="3">
        <v>0</v>
      </c>
      <c r="E2254" s="3">
        <v>0</v>
      </c>
      <c r="F2254" s="4">
        <v>0</v>
      </c>
      <c r="G2254" s="4">
        <v>0</v>
      </c>
      <c r="H2254" s="5">
        <v>0</v>
      </c>
      <c r="I2254">
        <v>1</v>
      </c>
      <c r="J2254" s="4">
        <v>0</v>
      </c>
      <c r="K2254">
        <v>0</v>
      </c>
      <c r="L2254" s="5">
        <v>1</v>
      </c>
      <c r="M2254">
        <v>1</v>
      </c>
      <c r="N2254" s="4">
        <v>0</v>
      </c>
      <c r="O2254">
        <v>0</v>
      </c>
      <c r="P2254" s="5">
        <v>1</v>
      </c>
      <c r="Q2254">
        <v>0</v>
      </c>
      <c r="R2254" s="4">
        <v>0</v>
      </c>
      <c r="S2254">
        <v>0</v>
      </c>
      <c r="T2254" s="5">
        <v>0</v>
      </c>
      <c r="U2254">
        <v>0</v>
      </c>
      <c r="V2254" s="4">
        <v>0</v>
      </c>
      <c r="W2254">
        <v>0</v>
      </c>
      <c r="X2254" s="5">
        <v>0</v>
      </c>
      <c r="Y2254">
        <v>0</v>
      </c>
      <c r="Z2254" s="4">
        <v>0</v>
      </c>
      <c r="AA2254">
        <v>0</v>
      </c>
      <c r="AB2254" s="5">
        <v>0</v>
      </c>
      <c r="AD2254">
        <v>0</v>
      </c>
      <c r="AE2254">
        <v>1</v>
      </c>
      <c r="AF2254" s="4">
        <v>0</v>
      </c>
      <c r="AG2254">
        <v>0</v>
      </c>
      <c r="AH2254" s="5">
        <v>1</v>
      </c>
      <c r="AI2254">
        <v>1</v>
      </c>
      <c r="AJ2254" s="4">
        <v>0</v>
      </c>
      <c r="AK2254">
        <v>0</v>
      </c>
      <c r="AL2254" s="5">
        <v>1</v>
      </c>
      <c r="AM2254">
        <v>0</v>
      </c>
      <c r="AN2254" s="4">
        <v>0</v>
      </c>
      <c r="AO2254">
        <v>0</v>
      </c>
      <c r="AP2254" s="5">
        <v>0</v>
      </c>
      <c r="AQ2254">
        <v>0</v>
      </c>
      <c r="AR2254" s="4">
        <v>0</v>
      </c>
      <c r="AS2254">
        <v>0</v>
      </c>
      <c r="AT2254" s="5">
        <v>0</v>
      </c>
      <c r="AU2254">
        <v>0</v>
      </c>
      <c r="AV2254" s="4">
        <v>0</v>
      </c>
      <c r="AW2254">
        <v>0</v>
      </c>
      <c r="AX2254" s="5">
        <v>0</v>
      </c>
      <c r="AY2254">
        <v>0</v>
      </c>
      <c r="AZ2254" s="4">
        <v>0</v>
      </c>
      <c r="BA2254">
        <v>0</v>
      </c>
      <c r="BB2254" s="5">
        <v>0</v>
      </c>
      <c r="BD2254">
        <v>0</v>
      </c>
      <c r="BE2254">
        <v>1</v>
      </c>
      <c r="BF2254" s="4">
        <v>0</v>
      </c>
      <c r="BG2254">
        <v>0</v>
      </c>
      <c r="BH2254" s="5">
        <v>1</v>
      </c>
      <c r="BI2254">
        <v>1</v>
      </c>
      <c r="BJ2254" s="4">
        <v>0</v>
      </c>
      <c r="BK2254">
        <v>0</v>
      </c>
      <c r="BL2254" s="5">
        <v>1</v>
      </c>
      <c r="BM2254">
        <v>0</v>
      </c>
      <c r="BN2254" s="4">
        <v>0</v>
      </c>
      <c r="BO2254">
        <v>0</v>
      </c>
      <c r="BP2254" s="5">
        <v>0</v>
      </c>
      <c r="BQ2254">
        <v>0</v>
      </c>
      <c r="BR2254" s="4">
        <v>0</v>
      </c>
      <c r="BS2254">
        <v>0</v>
      </c>
      <c r="BT2254" s="5">
        <v>0</v>
      </c>
      <c r="BU2254">
        <v>0</v>
      </c>
      <c r="BV2254" s="4">
        <v>0</v>
      </c>
      <c r="BW2254">
        <v>0</v>
      </c>
      <c r="BX2254" s="5">
        <v>0</v>
      </c>
      <c r="BY2254">
        <v>0</v>
      </c>
      <c r="BZ2254" s="4">
        <v>0</v>
      </c>
      <c r="CA2254">
        <v>0</v>
      </c>
      <c r="CB2254" s="5">
        <v>0</v>
      </c>
      <c r="CD2254">
        <v>0</v>
      </c>
      <c r="CE2254">
        <v>1</v>
      </c>
      <c r="CF2254" s="4">
        <v>0</v>
      </c>
      <c r="CG2254">
        <v>0</v>
      </c>
      <c r="CH2254" s="5">
        <v>1</v>
      </c>
      <c r="CI2254">
        <v>1</v>
      </c>
      <c r="CJ2254" s="4">
        <v>0</v>
      </c>
      <c r="CK2254">
        <v>0</v>
      </c>
      <c r="CL2254" s="5">
        <v>1</v>
      </c>
      <c r="CM2254">
        <v>0</v>
      </c>
      <c r="CN2254" s="4">
        <v>0</v>
      </c>
      <c r="CO2254">
        <v>0</v>
      </c>
      <c r="CP2254" s="5">
        <v>0</v>
      </c>
      <c r="CQ2254">
        <v>0</v>
      </c>
      <c r="CR2254" s="4">
        <v>0</v>
      </c>
      <c r="CS2254">
        <v>0</v>
      </c>
      <c r="CT2254" s="5">
        <v>0</v>
      </c>
      <c r="CU2254">
        <v>0</v>
      </c>
      <c r="CV2254" s="4">
        <v>0</v>
      </c>
      <c r="CW2254">
        <v>0</v>
      </c>
      <c r="CX2254" s="5">
        <v>0</v>
      </c>
      <c r="CY2254" s="21">
        <v>0</v>
      </c>
      <c r="CZ2254" s="21">
        <v>0</v>
      </c>
      <c r="DA2254" s="21">
        <v>0</v>
      </c>
      <c r="DB2254" s="5">
        <v>0</v>
      </c>
      <c r="DD2254" s="8">
        <v>0</v>
      </c>
      <c r="DE2254" s="8">
        <v>0</v>
      </c>
      <c r="DF2254" s="8">
        <v>0</v>
      </c>
      <c r="DG2254" s="8">
        <v>0</v>
      </c>
      <c r="DH2254" s="8">
        <v>0</v>
      </c>
      <c r="DI2254" s="8">
        <v>0</v>
      </c>
      <c r="DJ2254" s="8">
        <v>0</v>
      </c>
      <c r="DK2254" s="8">
        <v>0</v>
      </c>
      <c r="DL2254" s="8">
        <v>0</v>
      </c>
      <c r="DM2254" s="8">
        <v>0</v>
      </c>
      <c r="DN2254" s="8">
        <v>0</v>
      </c>
      <c r="DO2254" s="8">
        <v>0</v>
      </c>
      <c r="DP2254" s="8">
        <v>0</v>
      </c>
      <c r="DQ2254" s="8">
        <v>0</v>
      </c>
      <c r="DR2254" s="8">
        <v>0</v>
      </c>
      <c r="DS2254" s="8">
        <v>0</v>
      </c>
      <c r="DT2254" s="8">
        <v>0</v>
      </c>
      <c r="DU2254" s="8">
        <v>0</v>
      </c>
      <c r="DV2254" s="8">
        <v>0</v>
      </c>
      <c r="DW2254" s="8">
        <v>0</v>
      </c>
      <c r="DX2254" s="8">
        <v>0</v>
      </c>
      <c r="DY2254" s="8">
        <v>0</v>
      </c>
      <c r="DZ2254" s="8">
        <v>0</v>
      </c>
      <c r="EA2254" s="8">
        <v>0</v>
      </c>
      <c r="EB2254" s="8">
        <v>0</v>
      </c>
      <c r="EC2254" s="8">
        <v>0</v>
      </c>
      <c r="ED2254" s="20">
        <v>0</v>
      </c>
      <c r="EF2254" s="9">
        <v>0</v>
      </c>
      <c r="EG2254" s="9">
        <v>0</v>
      </c>
      <c r="EH2254" s="9">
        <v>0</v>
      </c>
      <c r="EI2254" s="9">
        <v>0</v>
      </c>
      <c r="EJ2254" s="9">
        <v>0</v>
      </c>
      <c r="EK2254" s="9">
        <v>0</v>
      </c>
      <c r="EL2254" s="9">
        <v>0</v>
      </c>
      <c r="EM2254" s="9">
        <v>0</v>
      </c>
      <c r="EN2254" s="9">
        <v>0</v>
      </c>
      <c r="EO2254" s="9">
        <v>0</v>
      </c>
      <c r="EP2254" s="9">
        <v>0</v>
      </c>
      <c r="EQ2254" s="9">
        <v>0</v>
      </c>
      <c r="ER2254" s="9">
        <v>0</v>
      </c>
      <c r="ES2254" s="9">
        <v>0</v>
      </c>
      <c r="ET2254" s="9">
        <v>0</v>
      </c>
      <c r="EU2254" s="9">
        <v>0</v>
      </c>
      <c r="EV2254" s="9">
        <v>0</v>
      </c>
      <c r="EW2254" s="9">
        <v>0</v>
      </c>
      <c r="EX2254" s="9">
        <v>0</v>
      </c>
      <c r="EY2254" s="9">
        <v>0</v>
      </c>
      <c r="EZ2254" s="9">
        <v>0</v>
      </c>
      <c r="FA2254" s="9">
        <v>0</v>
      </c>
      <c r="FB2254" s="9">
        <v>0</v>
      </c>
      <c r="FC2254" s="9">
        <v>0</v>
      </c>
      <c r="FD2254" s="9">
        <v>0</v>
      </c>
      <c r="FE2254" s="9">
        <v>0</v>
      </c>
      <c r="FF2254">
        <v>0</v>
      </c>
    </row>
    <row r="2255" spans="1:162" x14ac:dyDescent="0.2">
      <c r="A2255" t="s">
        <v>383</v>
      </c>
      <c r="B2255" t="s">
        <v>4571</v>
      </c>
      <c r="C2255" t="s">
        <v>4599</v>
      </c>
      <c r="D2255" s="3">
        <v>0</v>
      </c>
      <c r="E2255" s="3">
        <v>1</v>
      </c>
      <c r="F2255" s="4">
        <v>0</v>
      </c>
      <c r="G2255" s="4">
        <v>0</v>
      </c>
      <c r="H2255" s="5">
        <v>1</v>
      </c>
      <c r="I2255">
        <v>1</v>
      </c>
      <c r="J2255" s="4">
        <v>0</v>
      </c>
      <c r="K2255">
        <v>0</v>
      </c>
      <c r="L2255" s="5">
        <v>1</v>
      </c>
      <c r="M2255">
        <v>1</v>
      </c>
      <c r="N2255" s="4">
        <v>0</v>
      </c>
      <c r="O2255">
        <v>0</v>
      </c>
      <c r="P2255" s="5">
        <v>1</v>
      </c>
      <c r="Q2255">
        <v>0</v>
      </c>
      <c r="R2255" s="4">
        <v>0</v>
      </c>
      <c r="S2255">
        <v>0</v>
      </c>
      <c r="T2255" s="5">
        <v>0</v>
      </c>
      <c r="U2255">
        <v>0</v>
      </c>
      <c r="V2255" s="4">
        <v>0</v>
      </c>
      <c r="W2255">
        <v>0</v>
      </c>
      <c r="X2255" s="5">
        <v>0</v>
      </c>
      <c r="Y2255">
        <v>0</v>
      </c>
      <c r="Z2255" s="4">
        <v>0</v>
      </c>
      <c r="AA2255">
        <v>0</v>
      </c>
      <c r="AB2255" s="5">
        <v>0</v>
      </c>
      <c r="AD2255">
        <v>0</v>
      </c>
      <c r="AE2255">
        <v>1</v>
      </c>
      <c r="AF2255" s="4">
        <v>0</v>
      </c>
      <c r="AG2255">
        <v>0</v>
      </c>
      <c r="AH2255" s="5">
        <v>1</v>
      </c>
      <c r="AI2255">
        <v>1</v>
      </c>
      <c r="AJ2255" s="4">
        <v>0</v>
      </c>
      <c r="AK2255">
        <v>0</v>
      </c>
      <c r="AL2255" s="5">
        <v>1</v>
      </c>
      <c r="AM2255">
        <v>1</v>
      </c>
      <c r="AN2255" s="4">
        <v>0</v>
      </c>
      <c r="AO2255">
        <v>0</v>
      </c>
      <c r="AP2255" s="5">
        <v>1</v>
      </c>
      <c r="AQ2255">
        <v>0</v>
      </c>
      <c r="AR2255" s="4">
        <v>0</v>
      </c>
      <c r="AS2255">
        <v>0</v>
      </c>
      <c r="AT2255" s="5">
        <v>0</v>
      </c>
      <c r="AU2255">
        <v>0</v>
      </c>
      <c r="AV2255" s="4">
        <v>0</v>
      </c>
      <c r="AW2255">
        <v>0</v>
      </c>
      <c r="AX2255" s="5">
        <v>0</v>
      </c>
      <c r="AY2255">
        <v>0</v>
      </c>
      <c r="AZ2255" s="4">
        <v>0</v>
      </c>
      <c r="BA2255">
        <v>0</v>
      </c>
      <c r="BB2255" s="5">
        <v>0</v>
      </c>
      <c r="BD2255">
        <v>0</v>
      </c>
      <c r="BE2255">
        <v>1</v>
      </c>
      <c r="BF2255" s="4">
        <v>0</v>
      </c>
      <c r="BG2255">
        <v>0</v>
      </c>
      <c r="BH2255" s="5">
        <v>1</v>
      </c>
      <c r="BI2255">
        <v>1</v>
      </c>
      <c r="BJ2255" s="4">
        <v>0</v>
      </c>
      <c r="BK2255">
        <v>0</v>
      </c>
      <c r="BL2255" s="5">
        <v>1</v>
      </c>
      <c r="BM2255">
        <v>1</v>
      </c>
      <c r="BN2255" s="4">
        <v>0</v>
      </c>
      <c r="BO2255">
        <v>0</v>
      </c>
      <c r="BP2255" s="5">
        <v>1</v>
      </c>
      <c r="BQ2255">
        <v>0</v>
      </c>
      <c r="BR2255" s="4">
        <v>0</v>
      </c>
      <c r="BS2255">
        <v>0</v>
      </c>
      <c r="BT2255" s="5">
        <v>0</v>
      </c>
      <c r="BU2255">
        <v>0</v>
      </c>
      <c r="BV2255" s="4">
        <v>0</v>
      </c>
      <c r="BW2255">
        <v>0</v>
      </c>
      <c r="BX2255" s="5">
        <v>0</v>
      </c>
      <c r="BY2255">
        <v>0</v>
      </c>
      <c r="BZ2255" s="4">
        <v>0</v>
      </c>
      <c r="CA2255">
        <v>0</v>
      </c>
      <c r="CB2255" s="5">
        <v>0</v>
      </c>
      <c r="CD2255">
        <v>0</v>
      </c>
      <c r="CE2255">
        <v>1</v>
      </c>
      <c r="CF2255" s="4">
        <v>0</v>
      </c>
      <c r="CG2255">
        <v>0</v>
      </c>
      <c r="CH2255" s="5">
        <v>1</v>
      </c>
      <c r="CI2255">
        <v>1</v>
      </c>
      <c r="CJ2255" s="4">
        <v>0</v>
      </c>
      <c r="CK2255">
        <v>0</v>
      </c>
      <c r="CL2255" s="5">
        <v>1</v>
      </c>
      <c r="CM2255">
        <v>1</v>
      </c>
      <c r="CN2255" s="4">
        <v>0</v>
      </c>
      <c r="CO2255">
        <v>0</v>
      </c>
      <c r="CP2255" s="5">
        <v>1</v>
      </c>
      <c r="CQ2255">
        <v>0</v>
      </c>
      <c r="CR2255" s="4">
        <v>0</v>
      </c>
      <c r="CS2255">
        <v>0</v>
      </c>
      <c r="CT2255" s="5">
        <v>0</v>
      </c>
      <c r="CU2255">
        <v>0</v>
      </c>
      <c r="CV2255" s="4">
        <v>0</v>
      </c>
      <c r="CW2255">
        <v>0</v>
      </c>
      <c r="CX2255" s="5">
        <v>0</v>
      </c>
      <c r="CY2255" s="21">
        <v>0</v>
      </c>
      <c r="CZ2255" s="21">
        <v>0</v>
      </c>
      <c r="DA2255" s="21">
        <v>0</v>
      </c>
      <c r="DB2255" s="5">
        <v>0</v>
      </c>
      <c r="DD2255" s="8">
        <v>0</v>
      </c>
      <c r="DE2255" s="8">
        <v>0</v>
      </c>
      <c r="DF2255" s="8">
        <v>0</v>
      </c>
      <c r="DG2255" s="8">
        <v>0</v>
      </c>
      <c r="DH2255" s="8">
        <v>0</v>
      </c>
      <c r="DI2255" s="8">
        <v>0</v>
      </c>
      <c r="DJ2255" s="8">
        <v>0</v>
      </c>
      <c r="DK2255" s="8">
        <v>0</v>
      </c>
      <c r="DL2255" s="8">
        <v>0</v>
      </c>
      <c r="DM2255" s="8">
        <v>0</v>
      </c>
      <c r="DN2255" s="8">
        <v>0</v>
      </c>
      <c r="DO2255" s="8">
        <v>0</v>
      </c>
      <c r="DP2255" s="8">
        <v>0</v>
      </c>
      <c r="DQ2255" s="8">
        <v>0</v>
      </c>
      <c r="DR2255" s="8">
        <v>0</v>
      </c>
      <c r="DS2255" s="8">
        <v>0</v>
      </c>
      <c r="DT2255" s="8">
        <v>0</v>
      </c>
      <c r="DU2255" s="8">
        <v>0</v>
      </c>
      <c r="DV2255" s="8">
        <v>0</v>
      </c>
      <c r="DW2255" s="8">
        <v>0</v>
      </c>
      <c r="DX2255" s="8">
        <v>0</v>
      </c>
      <c r="DY2255" s="8">
        <v>0</v>
      </c>
      <c r="DZ2255" s="8">
        <v>0</v>
      </c>
      <c r="EA2255" s="8">
        <v>0</v>
      </c>
      <c r="EB2255" s="8">
        <v>0</v>
      </c>
      <c r="EC2255" s="8">
        <v>0</v>
      </c>
      <c r="ED2255" s="20">
        <v>0</v>
      </c>
      <c r="EF2255" s="9">
        <v>0</v>
      </c>
      <c r="EG2255" s="9">
        <v>0</v>
      </c>
      <c r="EH2255" s="9">
        <v>0</v>
      </c>
      <c r="EI2255" s="9">
        <v>0</v>
      </c>
      <c r="EJ2255" s="9">
        <v>0</v>
      </c>
      <c r="EK2255" s="9">
        <v>0</v>
      </c>
      <c r="EL2255" s="9">
        <v>0</v>
      </c>
      <c r="EM2255" s="9">
        <v>0</v>
      </c>
      <c r="EN2255" s="9">
        <v>0</v>
      </c>
      <c r="EO2255" s="9">
        <v>0</v>
      </c>
      <c r="EP2255" s="9">
        <v>0</v>
      </c>
      <c r="EQ2255" s="9">
        <v>0</v>
      </c>
      <c r="ER2255" s="9">
        <v>0</v>
      </c>
      <c r="ES2255" s="9">
        <v>0</v>
      </c>
      <c r="ET2255" s="9">
        <v>0</v>
      </c>
      <c r="EU2255" s="9">
        <v>0</v>
      </c>
      <c r="EV2255" s="9">
        <v>0</v>
      </c>
      <c r="EW2255" s="9">
        <v>0</v>
      </c>
      <c r="EX2255" s="9">
        <v>0</v>
      </c>
      <c r="EY2255" s="9">
        <v>0</v>
      </c>
      <c r="EZ2255" s="9">
        <v>0</v>
      </c>
      <c r="FA2255" s="9">
        <v>0</v>
      </c>
      <c r="FB2255" s="9">
        <v>0</v>
      </c>
      <c r="FC2255" s="9">
        <v>0</v>
      </c>
      <c r="FD2255" s="9">
        <v>0</v>
      </c>
      <c r="FE2255" s="9">
        <v>0</v>
      </c>
      <c r="FF2255">
        <v>0</v>
      </c>
    </row>
    <row r="2256" spans="1:162" x14ac:dyDescent="0.2">
      <c r="A2256" t="s">
        <v>696</v>
      </c>
      <c r="B2256" t="s">
        <v>4572</v>
      </c>
      <c r="C2256" t="s">
        <v>4599</v>
      </c>
      <c r="D2256" s="3">
        <v>0</v>
      </c>
      <c r="E2256" s="3">
        <v>0</v>
      </c>
      <c r="F2256" s="4">
        <v>0</v>
      </c>
      <c r="G2256" s="4">
        <v>0</v>
      </c>
      <c r="H2256" s="5">
        <v>0</v>
      </c>
      <c r="I2256">
        <v>5</v>
      </c>
      <c r="J2256" s="4">
        <v>0</v>
      </c>
      <c r="K2256">
        <v>0</v>
      </c>
      <c r="L2256" s="5">
        <v>5</v>
      </c>
      <c r="M2256">
        <v>5</v>
      </c>
      <c r="N2256" s="4">
        <v>0</v>
      </c>
      <c r="O2256">
        <v>0</v>
      </c>
      <c r="P2256" s="5">
        <v>5</v>
      </c>
      <c r="Q2256">
        <v>0</v>
      </c>
      <c r="R2256" s="4">
        <v>0</v>
      </c>
      <c r="S2256">
        <v>0</v>
      </c>
      <c r="T2256" s="5">
        <v>0</v>
      </c>
      <c r="U2256">
        <v>0</v>
      </c>
      <c r="V2256" s="4">
        <v>0</v>
      </c>
      <c r="W2256">
        <v>0</v>
      </c>
      <c r="X2256" s="5">
        <v>0</v>
      </c>
      <c r="Y2256">
        <v>0</v>
      </c>
      <c r="Z2256" s="4">
        <v>0</v>
      </c>
      <c r="AA2256">
        <v>0</v>
      </c>
      <c r="AB2256" s="5">
        <v>0</v>
      </c>
      <c r="AD2256">
        <v>0</v>
      </c>
      <c r="AE2256">
        <v>5</v>
      </c>
      <c r="AF2256" s="4">
        <v>0</v>
      </c>
      <c r="AG2256">
        <v>0</v>
      </c>
      <c r="AH2256" s="5">
        <v>5</v>
      </c>
      <c r="AI2256">
        <v>5</v>
      </c>
      <c r="AJ2256" s="4">
        <v>0</v>
      </c>
      <c r="AK2256">
        <v>0</v>
      </c>
      <c r="AL2256" s="5">
        <v>5</v>
      </c>
      <c r="AM2256">
        <v>0</v>
      </c>
      <c r="AN2256" s="4">
        <v>0</v>
      </c>
      <c r="AO2256">
        <v>0</v>
      </c>
      <c r="AP2256" s="5">
        <v>0</v>
      </c>
      <c r="AQ2256">
        <v>0</v>
      </c>
      <c r="AR2256" s="4">
        <v>0</v>
      </c>
      <c r="AS2256">
        <v>0</v>
      </c>
      <c r="AT2256" s="5">
        <v>0</v>
      </c>
      <c r="AU2256">
        <v>0</v>
      </c>
      <c r="AV2256" s="4">
        <v>0</v>
      </c>
      <c r="AW2256">
        <v>0</v>
      </c>
      <c r="AX2256" s="5">
        <v>0</v>
      </c>
      <c r="AY2256">
        <v>0</v>
      </c>
      <c r="AZ2256" s="4">
        <v>0</v>
      </c>
      <c r="BA2256">
        <v>0</v>
      </c>
      <c r="BB2256" s="5">
        <v>0</v>
      </c>
      <c r="BD2256">
        <v>0</v>
      </c>
      <c r="BE2256">
        <v>5</v>
      </c>
      <c r="BF2256" s="4">
        <v>0</v>
      </c>
      <c r="BG2256">
        <v>0</v>
      </c>
      <c r="BH2256" s="5">
        <v>5</v>
      </c>
      <c r="BI2256">
        <v>5</v>
      </c>
      <c r="BJ2256" s="4">
        <v>0</v>
      </c>
      <c r="BK2256">
        <v>0</v>
      </c>
      <c r="BL2256" s="5">
        <v>5</v>
      </c>
      <c r="BM2256">
        <v>0</v>
      </c>
      <c r="BN2256" s="4">
        <v>0</v>
      </c>
      <c r="BO2256">
        <v>0</v>
      </c>
      <c r="BP2256" s="5">
        <v>0</v>
      </c>
      <c r="BQ2256">
        <v>0</v>
      </c>
      <c r="BR2256" s="4">
        <v>0</v>
      </c>
      <c r="BS2256">
        <v>0</v>
      </c>
      <c r="BT2256" s="5">
        <v>0</v>
      </c>
      <c r="BU2256">
        <v>0</v>
      </c>
      <c r="BV2256" s="4">
        <v>0</v>
      </c>
      <c r="BW2256">
        <v>0</v>
      </c>
      <c r="BX2256" s="5">
        <v>0</v>
      </c>
      <c r="BY2256">
        <v>0</v>
      </c>
      <c r="BZ2256" s="4">
        <v>0</v>
      </c>
      <c r="CA2256">
        <v>0</v>
      </c>
      <c r="CB2256" s="5">
        <v>0</v>
      </c>
      <c r="CD2256">
        <v>0</v>
      </c>
      <c r="CE2256">
        <v>5</v>
      </c>
      <c r="CF2256" s="4">
        <v>0</v>
      </c>
      <c r="CG2256">
        <v>0</v>
      </c>
      <c r="CH2256" s="5">
        <v>5</v>
      </c>
      <c r="CI2256">
        <v>5</v>
      </c>
      <c r="CJ2256" s="4">
        <v>0</v>
      </c>
      <c r="CK2256">
        <v>0</v>
      </c>
      <c r="CL2256" s="5">
        <v>5</v>
      </c>
      <c r="CM2256">
        <v>0</v>
      </c>
      <c r="CN2256" s="4">
        <v>0</v>
      </c>
      <c r="CO2256">
        <v>0</v>
      </c>
      <c r="CP2256" s="5">
        <v>0</v>
      </c>
      <c r="CQ2256">
        <v>0</v>
      </c>
      <c r="CR2256" s="4">
        <v>0</v>
      </c>
      <c r="CS2256">
        <v>0</v>
      </c>
      <c r="CT2256" s="5">
        <v>0</v>
      </c>
      <c r="CU2256">
        <v>0</v>
      </c>
      <c r="CV2256" s="4">
        <v>0</v>
      </c>
      <c r="CW2256">
        <v>0</v>
      </c>
      <c r="CX2256" s="5">
        <v>0</v>
      </c>
      <c r="CY2256" s="21">
        <v>0</v>
      </c>
      <c r="CZ2256" s="21">
        <v>0</v>
      </c>
      <c r="DA2256" s="21">
        <v>0</v>
      </c>
      <c r="DB2256" s="5">
        <v>0</v>
      </c>
      <c r="DD2256" s="8">
        <v>0</v>
      </c>
      <c r="DE2256" s="8">
        <v>0</v>
      </c>
      <c r="DF2256" s="8">
        <v>0</v>
      </c>
      <c r="DG2256" s="8">
        <v>0</v>
      </c>
      <c r="DH2256" s="8">
        <v>0</v>
      </c>
      <c r="DI2256" s="8">
        <v>0</v>
      </c>
      <c r="DJ2256" s="8">
        <v>0</v>
      </c>
      <c r="DK2256" s="8">
        <v>0</v>
      </c>
      <c r="DL2256" s="8">
        <v>0</v>
      </c>
      <c r="DM2256" s="8">
        <v>0</v>
      </c>
      <c r="DN2256" s="8">
        <v>0</v>
      </c>
      <c r="DO2256" s="8">
        <v>0</v>
      </c>
      <c r="DP2256" s="8">
        <v>0</v>
      </c>
      <c r="DQ2256" s="8">
        <v>0</v>
      </c>
      <c r="DR2256" s="8">
        <v>0</v>
      </c>
      <c r="DS2256" s="8">
        <v>0</v>
      </c>
      <c r="DT2256" s="8">
        <v>0</v>
      </c>
      <c r="DU2256" s="8">
        <v>0</v>
      </c>
      <c r="DV2256" s="8">
        <v>0</v>
      </c>
      <c r="DW2256" s="8">
        <v>0</v>
      </c>
      <c r="DX2256" s="8">
        <v>0</v>
      </c>
      <c r="DY2256" s="8">
        <v>0</v>
      </c>
      <c r="DZ2256" s="8">
        <v>0</v>
      </c>
      <c r="EA2256" s="8">
        <v>0</v>
      </c>
      <c r="EB2256" s="8">
        <v>0</v>
      </c>
      <c r="EC2256" s="8">
        <v>0</v>
      </c>
      <c r="ED2256" s="20">
        <v>0</v>
      </c>
      <c r="EF2256" s="9">
        <v>0</v>
      </c>
      <c r="EG2256" s="9">
        <v>0</v>
      </c>
      <c r="EH2256" s="9">
        <v>0</v>
      </c>
      <c r="EI2256" s="9">
        <v>0</v>
      </c>
      <c r="EJ2256" s="9">
        <v>0</v>
      </c>
      <c r="EK2256" s="9">
        <v>0</v>
      </c>
      <c r="EL2256" s="9">
        <v>0</v>
      </c>
      <c r="EM2256" s="9">
        <v>0</v>
      </c>
      <c r="EN2256" s="9">
        <v>0</v>
      </c>
      <c r="EO2256" s="9">
        <v>0</v>
      </c>
      <c r="EP2256" s="9">
        <v>0</v>
      </c>
      <c r="EQ2256" s="9">
        <v>0</v>
      </c>
      <c r="ER2256" s="9">
        <v>0</v>
      </c>
      <c r="ES2256" s="9">
        <v>0</v>
      </c>
      <c r="ET2256" s="9">
        <v>0</v>
      </c>
      <c r="EU2256" s="9">
        <v>0</v>
      </c>
      <c r="EV2256" s="9">
        <v>0</v>
      </c>
      <c r="EW2256" s="9">
        <v>0</v>
      </c>
      <c r="EX2256" s="9">
        <v>0</v>
      </c>
      <c r="EY2256" s="9">
        <v>0</v>
      </c>
      <c r="EZ2256" s="9">
        <v>0</v>
      </c>
      <c r="FA2256" s="9">
        <v>0</v>
      </c>
      <c r="FB2256" s="9">
        <v>0</v>
      </c>
      <c r="FC2256" s="9">
        <v>0</v>
      </c>
      <c r="FD2256" s="9">
        <v>0</v>
      </c>
      <c r="FE2256" s="9">
        <v>0</v>
      </c>
      <c r="FF2256">
        <v>0</v>
      </c>
    </row>
    <row r="2257" spans="1:162" x14ac:dyDescent="0.2">
      <c r="A2257" t="s">
        <v>670</v>
      </c>
      <c r="B2257" t="s">
        <v>4573</v>
      </c>
      <c r="C2257" t="s">
        <v>4599</v>
      </c>
      <c r="D2257" s="3">
        <v>0</v>
      </c>
      <c r="E2257" s="3">
        <v>5</v>
      </c>
      <c r="F2257" s="4">
        <v>0</v>
      </c>
      <c r="G2257" s="4">
        <v>0</v>
      </c>
      <c r="H2257" s="5">
        <v>5</v>
      </c>
      <c r="I2257">
        <v>5</v>
      </c>
      <c r="J2257" s="4">
        <v>0</v>
      </c>
      <c r="K2257">
        <v>0</v>
      </c>
      <c r="L2257" s="5">
        <v>5</v>
      </c>
      <c r="M2257">
        <v>0</v>
      </c>
      <c r="N2257" s="4">
        <v>0</v>
      </c>
      <c r="O2257">
        <v>0</v>
      </c>
      <c r="P2257" s="5">
        <v>0</v>
      </c>
      <c r="Q2257">
        <v>0</v>
      </c>
      <c r="R2257" s="4">
        <v>0</v>
      </c>
      <c r="S2257">
        <v>0</v>
      </c>
      <c r="T2257" s="5">
        <v>0</v>
      </c>
      <c r="U2257">
        <v>0</v>
      </c>
      <c r="V2257" s="4">
        <v>0</v>
      </c>
      <c r="W2257">
        <v>0</v>
      </c>
      <c r="X2257" s="5">
        <v>0</v>
      </c>
      <c r="Y2257">
        <v>0</v>
      </c>
      <c r="Z2257" s="4">
        <v>0</v>
      </c>
      <c r="AA2257">
        <v>0</v>
      </c>
      <c r="AB2257" s="5">
        <v>0</v>
      </c>
      <c r="AD2257">
        <v>0</v>
      </c>
      <c r="AE2257">
        <v>5</v>
      </c>
      <c r="AF2257" s="4">
        <v>0</v>
      </c>
      <c r="AG2257">
        <v>0</v>
      </c>
      <c r="AH2257" s="5">
        <v>5</v>
      </c>
      <c r="AI2257">
        <v>0</v>
      </c>
      <c r="AJ2257" s="4">
        <v>0</v>
      </c>
      <c r="AK2257">
        <v>0</v>
      </c>
      <c r="AL2257" s="5">
        <v>0</v>
      </c>
      <c r="AM2257">
        <v>0</v>
      </c>
      <c r="AN2257" s="4">
        <v>0</v>
      </c>
      <c r="AO2257">
        <v>0</v>
      </c>
      <c r="AP2257" s="5">
        <v>0</v>
      </c>
      <c r="AQ2257">
        <v>0</v>
      </c>
      <c r="AR2257" s="4">
        <v>0</v>
      </c>
      <c r="AS2257">
        <v>0</v>
      </c>
      <c r="AT2257" s="5">
        <v>0</v>
      </c>
      <c r="AU2257">
        <v>0</v>
      </c>
      <c r="AV2257" s="4">
        <v>0</v>
      </c>
      <c r="AW2257">
        <v>0</v>
      </c>
      <c r="AX2257" s="5">
        <v>0</v>
      </c>
      <c r="AY2257">
        <v>0</v>
      </c>
      <c r="AZ2257" s="4">
        <v>0</v>
      </c>
      <c r="BA2257">
        <v>0</v>
      </c>
      <c r="BB2257" s="5">
        <v>0</v>
      </c>
      <c r="BD2257">
        <v>0</v>
      </c>
      <c r="BE2257">
        <v>5</v>
      </c>
      <c r="BF2257" s="4">
        <v>0</v>
      </c>
      <c r="BG2257">
        <v>0</v>
      </c>
      <c r="BH2257" s="5">
        <v>5</v>
      </c>
      <c r="BI2257">
        <v>0</v>
      </c>
      <c r="BJ2257" s="4">
        <v>0</v>
      </c>
      <c r="BK2257">
        <v>0</v>
      </c>
      <c r="BL2257" s="5">
        <v>0</v>
      </c>
      <c r="BM2257">
        <v>0</v>
      </c>
      <c r="BN2257" s="4">
        <v>0</v>
      </c>
      <c r="BO2257">
        <v>0</v>
      </c>
      <c r="BP2257" s="5">
        <v>0</v>
      </c>
      <c r="BQ2257">
        <v>0</v>
      </c>
      <c r="BR2257" s="4">
        <v>0</v>
      </c>
      <c r="BS2257">
        <v>0</v>
      </c>
      <c r="BT2257" s="5">
        <v>0</v>
      </c>
      <c r="BU2257">
        <v>0</v>
      </c>
      <c r="BV2257" s="4">
        <v>0</v>
      </c>
      <c r="BW2257">
        <v>0</v>
      </c>
      <c r="BX2257" s="5">
        <v>0</v>
      </c>
      <c r="BY2257">
        <v>0</v>
      </c>
      <c r="BZ2257" s="4">
        <v>0</v>
      </c>
      <c r="CA2257">
        <v>0</v>
      </c>
      <c r="CB2257" s="5">
        <v>0</v>
      </c>
      <c r="CD2257">
        <v>0</v>
      </c>
      <c r="CE2257">
        <v>5</v>
      </c>
      <c r="CF2257" s="4">
        <v>0</v>
      </c>
      <c r="CG2257">
        <v>0</v>
      </c>
      <c r="CH2257" s="5">
        <v>5</v>
      </c>
      <c r="CI2257">
        <v>0</v>
      </c>
      <c r="CJ2257" s="4">
        <v>0</v>
      </c>
      <c r="CK2257">
        <v>0</v>
      </c>
      <c r="CL2257" s="5">
        <v>0</v>
      </c>
      <c r="CM2257">
        <v>0</v>
      </c>
      <c r="CN2257" s="4">
        <v>0</v>
      </c>
      <c r="CO2257">
        <v>0</v>
      </c>
      <c r="CP2257" s="5">
        <v>0</v>
      </c>
      <c r="CQ2257">
        <v>0</v>
      </c>
      <c r="CR2257" s="4">
        <v>0</v>
      </c>
      <c r="CS2257">
        <v>0</v>
      </c>
      <c r="CT2257" s="5">
        <v>0</v>
      </c>
      <c r="CU2257">
        <v>0</v>
      </c>
      <c r="CV2257" s="4">
        <v>0</v>
      </c>
      <c r="CW2257">
        <v>0</v>
      </c>
      <c r="CX2257" s="5">
        <v>0</v>
      </c>
      <c r="CY2257" s="21">
        <v>0</v>
      </c>
      <c r="CZ2257" s="21">
        <v>0</v>
      </c>
      <c r="DA2257" s="21">
        <v>0</v>
      </c>
      <c r="DB2257" s="5">
        <v>0</v>
      </c>
      <c r="DD2257" s="8">
        <v>0</v>
      </c>
      <c r="DE2257" s="8">
        <v>0</v>
      </c>
      <c r="DF2257" s="8">
        <v>0</v>
      </c>
      <c r="DG2257" s="8">
        <v>0</v>
      </c>
      <c r="DH2257" s="8">
        <v>0</v>
      </c>
      <c r="DI2257" s="8">
        <v>0</v>
      </c>
      <c r="DJ2257" s="8">
        <v>0</v>
      </c>
      <c r="DK2257" s="8">
        <v>0</v>
      </c>
      <c r="DL2257" s="8">
        <v>0</v>
      </c>
      <c r="DM2257" s="8">
        <v>0</v>
      </c>
      <c r="DN2257" s="8">
        <v>0</v>
      </c>
      <c r="DO2257" s="8">
        <v>0</v>
      </c>
      <c r="DP2257" s="8">
        <v>0</v>
      </c>
      <c r="DQ2257" s="8">
        <v>0</v>
      </c>
      <c r="DR2257" s="8">
        <v>0</v>
      </c>
      <c r="DS2257" s="8">
        <v>0</v>
      </c>
      <c r="DT2257" s="8">
        <v>0</v>
      </c>
      <c r="DU2257" s="8">
        <v>0</v>
      </c>
      <c r="DV2257" s="8">
        <v>0</v>
      </c>
      <c r="DW2257" s="8">
        <v>0</v>
      </c>
      <c r="DX2257" s="8">
        <v>0</v>
      </c>
      <c r="DY2257" s="8">
        <v>0</v>
      </c>
      <c r="DZ2257" s="8">
        <v>0</v>
      </c>
      <c r="EA2257" s="8">
        <v>0</v>
      </c>
      <c r="EB2257" s="8">
        <v>0</v>
      </c>
      <c r="EC2257" s="8">
        <v>0</v>
      </c>
      <c r="ED2257" s="20">
        <v>0</v>
      </c>
      <c r="EF2257" s="9">
        <v>0</v>
      </c>
      <c r="EG2257" s="9">
        <v>0</v>
      </c>
      <c r="EH2257" s="9">
        <v>0</v>
      </c>
      <c r="EI2257" s="9">
        <v>0</v>
      </c>
      <c r="EJ2257" s="9">
        <v>0</v>
      </c>
      <c r="EK2257" s="9">
        <v>0</v>
      </c>
      <c r="EL2257" s="9">
        <v>0</v>
      </c>
      <c r="EM2257" s="9">
        <v>0</v>
      </c>
      <c r="EN2257" s="9">
        <v>0</v>
      </c>
      <c r="EO2257" s="9">
        <v>0</v>
      </c>
      <c r="EP2257" s="9">
        <v>0</v>
      </c>
      <c r="EQ2257" s="9">
        <v>0</v>
      </c>
      <c r="ER2257" s="9">
        <v>0</v>
      </c>
      <c r="ES2257" s="9">
        <v>0</v>
      </c>
      <c r="ET2257" s="9">
        <v>0</v>
      </c>
      <c r="EU2257" s="9">
        <v>0</v>
      </c>
      <c r="EV2257" s="9">
        <v>0</v>
      </c>
      <c r="EW2257" s="9">
        <v>0</v>
      </c>
      <c r="EX2257" s="9">
        <v>0</v>
      </c>
      <c r="EY2257" s="9">
        <v>0</v>
      </c>
      <c r="EZ2257" s="9">
        <v>0</v>
      </c>
      <c r="FA2257" s="9">
        <v>0</v>
      </c>
      <c r="FB2257" s="9">
        <v>0</v>
      </c>
      <c r="FC2257" s="9">
        <v>0</v>
      </c>
      <c r="FD2257" s="9">
        <v>0</v>
      </c>
      <c r="FE2257" s="9">
        <v>0</v>
      </c>
      <c r="FF2257">
        <v>0</v>
      </c>
    </row>
    <row r="2258" spans="1:162" x14ac:dyDescent="0.2">
      <c r="A2258" t="s">
        <v>701</v>
      </c>
      <c r="B2258" t="s">
        <v>4574</v>
      </c>
      <c r="C2258" t="s">
        <v>4599</v>
      </c>
      <c r="D2258" s="3">
        <v>0</v>
      </c>
      <c r="E2258" s="3">
        <v>0</v>
      </c>
      <c r="F2258" s="4">
        <v>0</v>
      </c>
      <c r="G2258" s="4">
        <v>0</v>
      </c>
      <c r="H2258" s="5">
        <v>0</v>
      </c>
      <c r="I2258">
        <v>1</v>
      </c>
      <c r="J2258" s="4">
        <v>0</v>
      </c>
      <c r="K2258">
        <v>0</v>
      </c>
      <c r="L2258" s="5">
        <v>1</v>
      </c>
      <c r="M2258">
        <v>1</v>
      </c>
      <c r="N2258" s="4">
        <v>0</v>
      </c>
      <c r="O2258">
        <v>0</v>
      </c>
      <c r="P2258" s="5">
        <v>1</v>
      </c>
      <c r="Q2258">
        <v>1</v>
      </c>
      <c r="R2258" s="4">
        <v>0</v>
      </c>
      <c r="S2258">
        <v>0</v>
      </c>
      <c r="T2258" s="5">
        <v>1</v>
      </c>
      <c r="U2258">
        <v>1</v>
      </c>
      <c r="V2258" s="4">
        <v>0</v>
      </c>
      <c r="W2258">
        <v>0</v>
      </c>
      <c r="X2258" s="5">
        <v>1</v>
      </c>
      <c r="Y2258">
        <v>1</v>
      </c>
      <c r="Z2258" s="4">
        <v>0</v>
      </c>
      <c r="AA2258">
        <v>0</v>
      </c>
      <c r="AB2258" s="5">
        <v>1</v>
      </c>
      <c r="AD2258">
        <v>0</v>
      </c>
      <c r="AE2258">
        <v>1</v>
      </c>
      <c r="AF2258" s="4">
        <v>0</v>
      </c>
      <c r="AG2258">
        <v>0</v>
      </c>
      <c r="AH2258" s="5">
        <v>1</v>
      </c>
      <c r="AI2258">
        <v>1</v>
      </c>
      <c r="AJ2258" s="4">
        <v>0</v>
      </c>
      <c r="AK2258">
        <v>0</v>
      </c>
      <c r="AL2258" s="5">
        <v>1</v>
      </c>
      <c r="AM2258">
        <v>1</v>
      </c>
      <c r="AN2258" s="4">
        <v>0</v>
      </c>
      <c r="AO2258">
        <v>0</v>
      </c>
      <c r="AP2258" s="5">
        <v>1</v>
      </c>
      <c r="AQ2258">
        <v>1</v>
      </c>
      <c r="AR2258" s="4">
        <v>0</v>
      </c>
      <c r="AS2258">
        <v>0</v>
      </c>
      <c r="AT2258" s="5">
        <v>1</v>
      </c>
      <c r="AU2258">
        <v>1</v>
      </c>
      <c r="AV2258" s="4">
        <v>0</v>
      </c>
      <c r="AW2258">
        <v>0</v>
      </c>
      <c r="AX2258" s="5">
        <v>1</v>
      </c>
      <c r="AY2258">
        <v>1</v>
      </c>
      <c r="AZ2258" s="4">
        <v>0</v>
      </c>
      <c r="BA2258">
        <v>0</v>
      </c>
      <c r="BB2258" s="5">
        <v>1</v>
      </c>
      <c r="BD2258">
        <v>0</v>
      </c>
      <c r="BE2258">
        <v>1</v>
      </c>
      <c r="BF2258" s="4">
        <v>0</v>
      </c>
      <c r="BG2258">
        <v>0</v>
      </c>
      <c r="BH2258" s="5">
        <v>1</v>
      </c>
      <c r="BI2258">
        <v>1</v>
      </c>
      <c r="BJ2258" s="4">
        <v>0</v>
      </c>
      <c r="BK2258">
        <v>0</v>
      </c>
      <c r="BL2258" s="5">
        <v>1</v>
      </c>
      <c r="BM2258">
        <v>1</v>
      </c>
      <c r="BN2258" s="4">
        <v>0</v>
      </c>
      <c r="BO2258">
        <v>0</v>
      </c>
      <c r="BP2258" s="5">
        <v>1</v>
      </c>
      <c r="BQ2258">
        <v>1</v>
      </c>
      <c r="BR2258" s="4">
        <v>0</v>
      </c>
      <c r="BS2258">
        <v>0</v>
      </c>
      <c r="BT2258" s="5">
        <v>1</v>
      </c>
      <c r="BU2258">
        <v>1</v>
      </c>
      <c r="BV2258" s="4">
        <v>0</v>
      </c>
      <c r="BW2258">
        <v>0</v>
      </c>
      <c r="BX2258" s="5">
        <v>1</v>
      </c>
      <c r="BY2258">
        <v>1</v>
      </c>
      <c r="BZ2258" s="4">
        <v>0</v>
      </c>
      <c r="CA2258">
        <v>0</v>
      </c>
      <c r="CB2258" s="5">
        <v>1</v>
      </c>
      <c r="CD2258">
        <v>0</v>
      </c>
      <c r="CE2258">
        <v>1</v>
      </c>
      <c r="CF2258" s="4">
        <v>0</v>
      </c>
      <c r="CG2258">
        <v>0</v>
      </c>
      <c r="CH2258" s="5">
        <v>1</v>
      </c>
      <c r="CI2258">
        <v>1</v>
      </c>
      <c r="CJ2258" s="4">
        <v>0</v>
      </c>
      <c r="CK2258">
        <v>0</v>
      </c>
      <c r="CL2258" s="5">
        <v>1</v>
      </c>
      <c r="CM2258">
        <v>1</v>
      </c>
      <c r="CN2258" s="4">
        <v>0</v>
      </c>
      <c r="CO2258">
        <v>0</v>
      </c>
      <c r="CP2258" s="5">
        <v>1</v>
      </c>
      <c r="CQ2258">
        <v>1</v>
      </c>
      <c r="CR2258" s="4">
        <v>0</v>
      </c>
      <c r="CS2258">
        <v>0</v>
      </c>
      <c r="CT2258" s="5">
        <v>1</v>
      </c>
      <c r="CU2258">
        <v>1</v>
      </c>
      <c r="CV2258" s="4">
        <v>0</v>
      </c>
      <c r="CW2258">
        <v>0</v>
      </c>
      <c r="CX2258" s="5">
        <v>1</v>
      </c>
      <c r="CY2258" s="21">
        <v>0</v>
      </c>
      <c r="CZ2258" s="21">
        <v>0</v>
      </c>
      <c r="DA2258" s="21">
        <v>0</v>
      </c>
      <c r="DB2258" s="5">
        <v>0</v>
      </c>
      <c r="DD2258" s="8">
        <v>0</v>
      </c>
      <c r="DE2258" s="8">
        <v>0</v>
      </c>
      <c r="DF2258" s="8">
        <v>0</v>
      </c>
      <c r="DG2258" s="8">
        <v>0</v>
      </c>
      <c r="DH2258" s="8">
        <v>0</v>
      </c>
      <c r="DI2258" s="8">
        <v>0</v>
      </c>
      <c r="DJ2258" s="8">
        <v>0</v>
      </c>
      <c r="DK2258" s="8">
        <v>0</v>
      </c>
      <c r="DL2258" s="8">
        <v>0</v>
      </c>
      <c r="DM2258" s="8">
        <v>0</v>
      </c>
      <c r="DN2258" s="8">
        <v>0</v>
      </c>
      <c r="DO2258" s="8">
        <v>0</v>
      </c>
      <c r="DP2258" s="8">
        <v>0</v>
      </c>
      <c r="DQ2258" s="8">
        <v>0</v>
      </c>
      <c r="DR2258" s="8">
        <v>0</v>
      </c>
      <c r="DS2258" s="8">
        <v>0</v>
      </c>
      <c r="DT2258" s="8">
        <v>0</v>
      </c>
      <c r="DU2258" s="8">
        <v>0</v>
      </c>
      <c r="DV2258" s="8">
        <v>0</v>
      </c>
      <c r="DW2258" s="8">
        <v>0</v>
      </c>
      <c r="DX2258" s="8">
        <v>0</v>
      </c>
      <c r="DY2258" s="8">
        <v>0</v>
      </c>
      <c r="DZ2258" s="8">
        <v>0</v>
      </c>
      <c r="EA2258" s="8">
        <v>0</v>
      </c>
      <c r="EB2258" s="8">
        <v>0</v>
      </c>
      <c r="EC2258" s="8">
        <v>0</v>
      </c>
      <c r="ED2258" s="20">
        <v>0</v>
      </c>
      <c r="EF2258" s="9">
        <v>0</v>
      </c>
      <c r="EG2258" s="9">
        <v>0</v>
      </c>
      <c r="EH2258" s="9">
        <v>0</v>
      </c>
      <c r="EI2258" s="9">
        <v>0</v>
      </c>
      <c r="EJ2258" s="9">
        <v>0</v>
      </c>
      <c r="EK2258" s="9">
        <v>0</v>
      </c>
      <c r="EL2258" s="9">
        <v>0</v>
      </c>
      <c r="EM2258" s="9">
        <v>0</v>
      </c>
      <c r="EN2258" s="9">
        <v>0</v>
      </c>
      <c r="EO2258" s="9">
        <v>0</v>
      </c>
      <c r="EP2258" s="9">
        <v>0</v>
      </c>
      <c r="EQ2258" s="9">
        <v>0</v>
      </c>
      <c r="ER2258" s="9">
        <v>0</v>
      </c>
      <c r="ES2258" s="9">
        <v>0</v>
      </c>
      <c r="ET2258" s="9">
        <v>0</v>
      </c>
      <c r="EU2258" s="9">
        <v>0</v>
      </c>
      <c r="EV2258" s="9">
        <v>0</v>
      </c>
      <c r="EW2258" s="9">
        <v>0</v>
      </c>
      <c r="EX2258" s="9">
        <v>0</v>
      </c>
      <c r="EY2258" s="9">
        <v>0</v>
      </c>
      <c r="EZ2258" s="9">
        <v>0</v>
      </c>
      <c r="FA2258" s="9">
        <v>0</v>
      </c>
      <c r="FB2258" s="9">
        <v>0</v>
      </c>
      <c r="FC2258" s="9">
        <v>0</v>
      </c>
      <c r="FD2258" s="9">
        <v>0</v>
      </c>
      <c r="FE2258" s="9">
        <v>0</v>
      </c>
      <c r="FF2258">
        <v>0</v>
      </c>
    </row>
    <row r="2259" spans="1:162" x14ac:dyDescent="0.2">
      <c r="A2259" t="s">
        <v>646</v>
      </c>
      <c r="B2259" t="s">
        <v>4575</v>
      </c>
      <c r="C2259" t="s">
        <v>3</v>
      </c>
      <c r="D2259" s="3">
        <v>0</v>
      </c>
      <c r="E2259" s="3">
        <v>0</v>
      </c>
      <c r="F2259" s="4">
        <v>0</v>
      </c>
      <c r="G2259" s="4">
        <v>0</v>
      </c>
      <c r="H2259" s="5">
        <v>0</v>
      </c>
      <c r="I2259">
        <v>7</v>
      </c>
      <c r="J2259" s="4">
        <v>0</v>
      </c>
      <c r="K2259">
        <v>0</v>
      </c>
      <c r="L2259" s="5">
        <v>7</v>
      </c>
      <c r="M2259">
        <v>0</v>
      </c>
      <c r="N2259" s="4">
        <v>0</v>
      </c>
      <c r="O2259">
        <v>0</v>
      </c>
      <c r="P2259" s="5">
        <v>0</v>
      </c>
      <c r="Q2259">
        <v>0</v>
      </c>
      <c r="R2259" s="4">
        <v>0</v>
      </c>
      <c r="S2259">
        <v>0</v>
      </c>
      <c r="T2259" s="5">
        <v>0</v>
      </c>
      <c r="U2259">
        <v>0</v>
      </c>
      <c r="V2259" s="4">
        <v>0</v>
      </c>
      <c r="W2259">
        <v>0</v>
      </c>
      <c r="X2259" s="5">
        <v>0</v>
      </c>
      <c r="Y2259">
        <v>0</v>
      </c>
      <c r="Z2259" s="4">
        <v>0</v>
      </c>
      <c r="AA2259">
        <v>0</v>
      </c>
      <c r="AB2259" s="5">
        <v>0</v>
      </c>
      <c r="AD2259">
        <v>0</v>
      </c>
      <c r="AE2259">
        <v>7</v>
      </c>
      <c r="AF2259" s="4">
        <v>0</v>
      </c>
      <c r="AG2259">
        <v>0</v>
      </c>
      <c r="AH2259" s="5">
        <v>7</v>
      </c>
      <c r="AI2259">
        <v>0</v>
      </c>
      <c r="AJ2259" s="4">
        <v>0</v>
      </c>
      <c r="AK2259">
        <v>0</v>
      </c>
      <c r="AL2259" s="5">
        <v>0</v>
      </c>
      <c r="AM2259">
        <v>0</v>
      </c>
      <c r="AN2259" s="4">
        <v>0</v>
      </c>
      <c r="AO2259">
        <v>0</v>
      </c>
      <c r="AP2259" s="5">
        <v>0</v>
      </c>
      <c r="AQ2259">
        <v>0</v>
      </c>
      <c r="AR2259" s="4">
        <v>0</v>
      </c>
      <c r="AS2259">
        <v>0</v>
      </c>
      <c r="AT2259" s="5">
        <v>0</v>
      </c>
      <c r="AU2259">
        <v>0</v>
      </c>
      <c r="AV2259" s="4">
        <v>0</v>
      </c>
      <c r="AW2259">
        <v>0</v>
      </c>
      <c r="AX2259" s="5">
        <v>0</v>
      </c>
      <c r="AY2259">
        <v>0</v>
      </c>
      <c r="AZ2259" s="4">
        <v>0</v>
      </c>
      <c r="BA2259">
        <v>0</v>
      </c>
      <c r="BB2259" s="5">
        <v>0</v>
      </c>
      <c r="BD2259">
        <v>0</v>
      </c>
      <c r="BE2259">
        <v>7</v>
      </c>
      <c r="BF2259" s="4">
        <v>0</v>
      </c>
      <c r="BG2259">
        <v>0</v>
      </c>
      <c r="BH2259" s="5">
        <v>7</v>
      </c>
      <c r="BI2259">
        <v>0</v>
      </c>
      <c r="BJ2259" s="4">
        <v>0</v>
      </c>
      <c r="BK2259">
        <v>0</v>
      </c>
      <c r="BL2259" s="5">
        <v>0</v>
      </c>
      <c r="BM2259">
        <v>0</v>
      </c>
      <c r="BN2259" s="4">
        <v>0</v>
      </c>
      <c r="BO2259">
        <v>0</v>
      </c>
      <c r="BP2259" s="5">
        <v>0</v>
      </c>
      <c r="BQ2259">
        <v>0</v>
      </c>
      <c r="BR2259" s="4">
        <v>0</v>
      </c>
      <c r="BS2259">
        <v>0</v>
      </c>
      <c r="BT2259" s="5">
        <v>0</v>
      </c>
      <c r="BU2259">
        <v>0</v>
      </c>
      <c r="BV2259" s="4">
        <v>0</v>
      </c>
      <c r="BW2259">
        <v>0</v>
      </c>
      <c r="BX2259" s="5">
        <v>0</v>
      </c>
      <c r="BY2259">
        <v>0</v>
      </c>
      <c r="BZ2259" s="4">
        <v>0</v>
      </c>
      <c r="CA2259">
        <v>0</v>
      </c>
      <c r="CB2259" s="5">
        <v>0</v>
      </c>
      <c r="CD2259">
        <v>0</v>
      </c>
      <c r="CE2259">
        <v>7</v>
      </c>
      <c r="CF2259" s="4">
        <v>0</v>
      </c>
      <c r="CG2259">
        <v>0</v>
      </c>
      <c r="CH2259" s="5">
        <v>7</v>
      </c>
      <c r="CI2259">
        <v>0</v>
      </c>
      <c r="CJ2259" s="4">
        <v>0</v>
      </c>
      <c r="CK2259">
        <v>0</v>
      </c>
      <c r="CL2259" s="5">
        <v>0</v>
      </c>
      <c r="CM2259">
        <v>0</v>
      </c>
      <c r="CN2259" s="4">
        <v>0</v>
      </c>
      <c r="CO2259">
        <v>0</v>
      </c>
      <c r="CP2259" s="5">
        <v>0</v>
      </c>
      <c r="CQ2259">
        <v>0</v>
      </c>
      <c r="CR2259" s="4">
        <v>0</v>
      </c>
      <c r="CS2259">
        <v>0</v>
      </c>
      <c r="CT2259" s="5">
        <v>0</v>
      </c>
      <c r="CU2259">
        <v>0</v>
      </c>
      <c r="CV2259" s="4">
        <v>0</v>
      </c>
      <c r="CW2259">
        <v>0</v>
      </c>
      <c r="CX2259" s="5">
        <v>0</v>
      </c>
      <c r="CY2259" s="21">
        <v>0</v>
      </c>
      <c r="CZ2259" s="21">
        <v>0</v>
      </c>
      <c r="DA2259" s="21">
        <v>0</v>
      </c>
      <c r="DB2259" s="5">
        <v>0</v>
      </c>
      <c r="DD2259" s="8">
        <v>0</v>
      </c>
      <c r="DE2259" s="8">
        <v>0</v>
      </c>
      <c r="DF2259" s="8">
        <v>0</v>
      </c>
      <c r="DG2259" s="8">
        <v>0</v>
      </c>
      <c r="DH2259" s="8">
        <v>0</v>
      </c>
      <c r="DI2259" s="8">
        <v>0</v>
      </c>
      <c r="DJ2259" s="8">
        <v>0</v>
      </c>
      <c r="DK2259" s="8">
        <v>0</v>
      </c>
      <c r="DL2259" s="8">
        <v>0</v>
      </c>
      <c r="DM2259" s="8">
        <v>0</v>
      </c>
      <c r="DN2259" s="8">
        <v>0</v>
      </c>
      <c r="DO2259" s="8">
        <v>0</v>
      </c>
      <c r="DP2259" s="8">
        <v>0</v>
      </c>
      <c r="DQ2259" s="8">
        <v>0</v>
      </c>
      <c r="DR2259" s="8">
        <v>0</v>
      </c>
      <c r="DS2259" s="8">
        <v>0</v>
      </c>
      <c r="DT2259" s="8">
        <v>0</v>
      </c>
      <c r="DU2259" s="8">
        <v>0</v>
      </c>
      <c r="DV2259" s="8">
        <v>0</v>
      </c>
      <c r="DW2259" s="8">
        <v>0</v>
      </c>
      <c r="DX2259" s="8">
        <v>0</v>
      </c>
      <c r="DY2259" s="8">
        <v>0</v>
      </c>
      <c r="DZ2259" s="8">
        <v>0</v>
      </c>
      <c r="EA2259" s="8">
        <v>0</v>
      </c>
      <c r="EB2259" s="8">
        <v>0</v>
      </c>
      <c r="EC2259" s="8">
        <v>0</v>
      </c>
      <c r="ED2259" s="20">
        <v>0</v>
      </c>
      <c r="EF2259" s="9">
        <v>0</v>
      </c>
      <c r="EG2259" s="9">
        <v>0</v>
      </c>
      <c r="EH2259" s="9">
        <v>0</v>
      </c>
      <c r="EI2259" s="9">
        <v>0</v>
      </c>
      <c r="EJ2259" s="9">
        <v>0</v>
      </c>
      <c r="EK2259" s="9">
        <v>0</v>
      </c>
      <c r="EL2259" s="9">
        <v>0</v>
      </c>
      <c r="EM2259" s="9">
        <v>0</v>
      </c>
      <c r="EN2259" s="9">
        <v>0</v>
      </c>
      <c r="EO2259" s="9">
        <v>0</v>
      </c>
      <c r="EP2259" s="9">
        <v>0</v>
      </c>
      <c r="EQ2259" s="9">
        <v>0</v>
      </c>
      <c r="ER2259" s="9">
        <v>0</v>
      </c>
      <c r="ES2259" s="9">
        <v>0</v>
      </c>
      <c r="ET2259" s="9">
        <v>0</v>
      </c>
      <c r="EU2259" s="9">
        <v>0</v>
      </c>
      <c r="EV2259" s="9">
        <v>0</v>
      </c>
      <c r="EW2259" s="9">
        <v>0</v>
      </c>
      <c r="EX2259" s="9">
        <v>0</v>
      </c>
      <c r="EY2259" s="9">
        <v>0</v>
      </c>
      <c r="EZ2259" s="9">
        <v>0</v>
      </c>
      <c r="FA2259" s="9">
        <v>0</v>
      </c>
      <c r="FB2259" s="9">
        <v>0</v>
      </c>
      <c r="FC2259" s="9">
        <v>0</v>
      </c>
      <c r="FD2259" s="9">
        <v>0</v>
      </c>
      <c r="FE2259" s="9">
        <v>0</v>
      </c>
      <c r="FF2259">
        <v>0</v>
      </c>
    </row>
    <row r="2260" spans="1:162" x14ac:dyDescent="0.2">
      <c r="A2260" t="s">
        <v>627</v>
      </c>
      <c r="B2260" t="s">
        <v>4576</v>
      </c>
      <c r="C2260" t="s">
        <v>4599</v>
      </c>
      <c r="D2260" s="3">
        <v>0</v>
      </c>
      <c r="E2260" s="3">
        <v>0</v>
      </c>
      <c r="F2260" s="4">
        <v>0</v>
      </c>
      <c r="G2260" s="4">
        <v>0</v>
      </c>
      <c r="H2260" s="5">
        <v>0</v>
      </c>
      <c r="I2260">
        <v>1</v>
      </c>
      <c r="J2260" s="4">
        <v>0</v>
      </c>
      <c r="K2260">
        <v>0</v>
      </c>
      <c r="L2260" s="5">
        <v>1</v>
      </c>
      <c r="M2260">
        <v>0</v>
      </c>
      <c r="N2260" s="4">
        <v>0</v>
      </c>
      <c r="O2260">
        <v>0</v>
      </c>
      <c r="P2260" s="5">
        <v>0</v>
      </c>
      <c r="Q2260">
        <v>0</v>
      </c>
      <c r="R2260" s="4">
        <v>0</v>
      </c>
      <c r="S2260">
        <v>0</v>
      </c>
      <c r="T2260" s="5">
        <v>0</v>
      </c>
      <c r="U2260">
        <v>0</v>
      </c>
      <c r="V2260" s="4">
        <v>0</v>
      </c>
      <c r="W2260">
        <v>0</v>
      </c>
      <c r="X2260" s="5">
        <v>0</v>
      </c>
      <c r="Y2260">
        <v>0</v>
      </c>
      <c r="Z2260" s="4">
        <v>0</v>
      </c>
      <c r="AA2260">
        <v>0</v>
      </c>
      <c r="AB2260" s="5">
        <v>0</v>
      </c>
      <c r="AD2260">
        <v>0</v>
      </c>
      <c r="AE2260">
        <v>1</v>
      </c>
      <c r="AF2260" s="4">
        <v>0</v>
      </c>
      <c r="AG2260">
        <v>0</v>
      </c>
      <c r="AH2260" s="5">
        <v>1</v>
      </c>
      <c r="AI2260">
        <v>5</v>
      </c>
      <c r="AJ2260" s="4">
        <v>0</v>
      </c>
      <c r="AK2260">
        <v>0</v>
      </c>
      <c r="AL2260" s="5">
        <v>5</v>
      </c>
      <c r="AM2260">
        <v>0</v>
      </c>
      <c r="AN2260" s="4">
        <v>0</v>
      </c>
      <c r="AO2260">
        <v>0</v>
      </c>
      <c r="AP2260" s="5">
        <v>0</v>
      </c>
      <c r="AQ2260">
        <v>0</v>
      </c>
      <c r="AR2260" s="4">
        <v>0</v>
      </c>
      <c r="AS2260">
        <v>0</v>
      </c>
      <c r="AT2260" s="5">
        <v>0</v>
      </c>
      <c r="AU2260">
        <v>0</v>
      </c>
      <c r="AV2260" s="4">
        <v>0</v>
      </c>
      <c r="AW2260">
        <v>0</v>
      </c>
      <c r="AX2260" s="5">
        <v>0</v>
      </c>
      <c r="AY2260">
        <v>0</v>
      </c>
      <c r="AZ2260" s="4">
        <v>0</v>
      </c>
      <c r="BA2260">
        <v>0</v>
      </c>
      <c r="BB2260" s="5">
        <v>0</v>
      </c>
      <c r="BD2260">
        <v>0</v>
      </c>
      <c r="BE2260">
        <v>1</v>
      </c>
      <c r="BF2260" s="4">
        <v>0</v>
      </c>
      <c r="BG2260">
        <v>0</v>
      </c>
      <c r="BH2260" s="5">
        <v>1</v>
      </c>
      <c r="BI2260">
        <v>0</v>
      </c>
      <c r="BJ2260" s="4">
        <v>0</v>
      </c>
      <c r="BK2260">
        <v>0</v>
      </c>
      <c r="BL2260" s="5">
        <v>0</v>
      </c>
      <c r="BM2260">
        <v>0</v>
      </c>
      <c r="BN2260" s="4">
        <v>0</v>
      </c>
      <c r="BO2260">
        <v>0</v>
      </c>
      <c r="BP2260" s="5">
        <v>0</v>
      </c>
      <c r="BQ2260">
        <v>0</v>
      </c>
      <c r="BR2260" s="4">
        <v>0</v>
      </c>
      <c r="BS2260">
        <v>0</v>
      </c>
      <c r="BT2260" s="5">
        <v>0</v>
      </c>
      <c r="BU2260">
        <v>0</v>
      </c>
      <c r="BV2260" s="4">
        <v>0</v>
      </c>
      <c r="BW2260">
        <v>0</v>
      </c>
      <c r="BX2260" s="5">
        <v>0</v>
      </c>
      <c r="BY2260">
        <v>0</v>
      </c>
      <c r="BZ2260" s="4">
        <v>0</v>
      </c>
      <c r="CA2260">
        <v>0</v>
      </c>
      <c r="CB2260" s="5">
        <v>0</v>
      </c>
      <c r="CD2260">
        <v>0</v>
      </c>
      <c r="CE2260">
        <v>1</v>
      </c>
      <c r="CF2260" s="4">
        <v>0</v>
      </c>
      <c r="CG2260">
        <v>0</v>
      </c>
      <c r="CH2260" s="5">
        <v>1</v>
      </c>
      <c r="CI2260">
        <v>0</v>
      </c>
      <c r="CJ2260" s="4">
        <v>0</v>
      </c>
      <c r="CK2260">
        <v>0</v>
      </c>
      <c r="CL2260" s="5">
        <v>0</v>
      </c>
      <c r="CM2260">
        <v>0</v>
      </c>
      <c r="CN2260" s="4">
        <v>0</v>
      </c>
      <c r="CO2260">
        <v>0</v>
      </c>
      <c r="CP2260" s="5">
        <v>0</v>
      </c>
      <c r="CQ2260">
        <v>0</v>
      </c>
      <c r="CR2260" s="4">
        <v>0</v>
      </c>
      <c r="CS2260">
        <v>0</v>
      </c>
      <c r="CT2260" s="5">
        <v>0</v>
      </c>
      <c r="CU2260">
        <v>0</v>
      </c>
      <c r="CV2260" s="4">
        <v>0</v>
      </c>
      <c r="CW2260">
        <v>0</v>
      </c>
      <c r="CX2260" s="5">
        <v>0</v>
      </c>
      <c r="CY2260" s="21">
        <v>0</v>
      </c>
      <c r="CZ2260" s="21">
        <v>0</v>
      </c>
      <c r="DA2260" s="21">
        <v>0</v>
      </c>
      <c r="DB2260" s="5">
        <v>0</v>
      </c>
      <c r="DD2260" s="8">
        <v>0</v>
      </c>
      <c r="DE2260" s="8">
        <v>0</v>
      </c>
      <c r="DF2260" s="8">
        <v>0</v>
      </c>
      <c r="DG2260" s="8">
        <v>0</v>
      </c>
      <c r="DH2260" s="8">
        <v>0</v>
      </c>
      <c r="DI2260" s="8">
        <v>0</v>
      </c>
      <c r="DJ2260" s="8">
        <v>0</v>
      </c>
      <c r="DK2260" s="8">
        <v>0</v>
      </c>
      <c r="DL2260" s="8">
        <v>0</v>
      </c>
      <c r="DM2260" s="8">
        <v>0</v>
      </c>
      <c r="DN2260" s="8">
        <v>0</v>
      </c>
      <c r="DO2260" s="8">
        <v>0</v>
      </c>
      <c r="DP2260" s="8">
        <v>0</v>
      </c>
      <c r="DQ2260" s="8">
        <v>0</v>
      </c>
      <c r="DR2260" s="8">
        <v>0</v>
      </c>
      <c r="DS2260" s="8">
        <v>0</v>
      </c>
      <c r="DT2260" s="8">
        <v>0</v>
      </c>
      <c r="DU2260" s="8">
        <v>0</v>
      </c>
      <c r="DV2260" s="8">
        <v>0</v>
      </c>
      <c r="DW2260" s="8">
        <v>0</v>
      </c>
      <c r="DX2260" s="8">
        <v>0</v>
      </c>
      <c r="DY2260" s="8">
        <v>0</v>
      </c>
      <c r="DZ2260" s="8">
        <v>0</v>
      </c>
      <c r="EA2260" s="8">
        <v>0</v>
      </c>
      <c r="EB2260" s="8">
        <v>0</v>
      </c>
      <c r="EC2260" s="8">
        <v>0</v>
      </c>
      <c r="ED2260" s="20">
        <v>0</v>
      </c>
      <c r="EF2260" s="9">
        <v>0</v>
      </c>
      <c r="EG2260" s="9">
        <v>0</v>
      </c>
      <c r="EH2260" s="9">
        <v>0</v>
      </c>
      <c r="EI2260" s="9">
        <v>0</v>
      </c>
      <c r="EJ2260" s="9">
        <v>0</v>
      </c>
      <c r="EK2260" s="9">
        <v>0</v>
      </c>
      <c r="EL2260" s="9">
        <v>0</v>
      </c>
      <c r="EM2260" s="9">
        <v>0</v>
      </c>
      <c r="EN2260" s="9">
        <v>0</v>
      </c>
      <c r="EO2260" s="9">
        <v>0</v>
      </c>
      <c r="EP2260" s="9">
        <v>0</v>
      </c>
      <c r="EQ2260" s="9">
        <v>0</v>
      </c>
      <c r="ER2260" s="9">
        <v>0</v>
      </c>
      <c r="ES2260" s="9">
        <v>0</v>
      </c>
      <c r="ET2260" s="9">
        <v>0</v>
      </c>
      <c r="EU2260" s="9">
        <v>0</v>
      </c>
      <c r="EV2260" s="9">
        <v>0</v>
      </c>
      <c r="EW2260" s="9">
        <v>0</v>
      </c>
      <c r="EX2260" s="9">
        <v>0</v>
      </c>
      <c r="EY2260" s="9">
        <v>0</v>
      </c>
      <c r="EZ2260" s="9">
        <v>0</v>
      </c>
      <c r="FA2260" s="9">
        <v>0</v>
      </c>
      <c r="FB2260" s="9">
        <v>0</v>
      </c>
      <c r="FC2260" s="9">
        <v>0</v>
      </c>
      <c r="FD2260" s="9">
        <v>0</v>
      </c>
      <c r="FE2260" s="9">
        <v>0</v>
      </c>
      <c r="FF2260">
        <v>0</v>
      </c>
    </row>
    <row r="2261" spans="1:162" x14ac:dyDescent="0.2">
      <c r="A2261" t="s">
        <v>728</v>
      </c>
      <c r="B2261" t="s">
        <v>4577</v>
      </c>
      <c r="C2261" t="s">
        <v>4599</v>
      </c>
      <c r="D2261" s="3">
        <v>0</v>
      </c>
      <c r="E2261" s="3">
        <v>0</v>
      </c>
      <c r="F2261" s="4">
        <v>0</v>
      </c>
      <c r="G2261" s="4">
        <v>0</v>
      </c>
      <c r="H2261" s="5">
        <v>0</v>
      </c>
      <c r="I2261">
        <v>4</v>
      </c>
      <c r="J2261" s="4">
        <v>0</v>
      </c>
      <c r="K2261">
        <v>0</v>
      </c>
      <c r="L2261" s="5">
        <v>4</v>
      </c>
      <c r="M2261">
        <v>4</v>
      </c>
      <c r="N2261" s="4">
        <v>0</v>
      </c>
      <c r="O2261">
        <v>0</v>
      </c>
      <c r="P2261" s="5">
        <v>4</v>
      </c>
      <c r="Q2261">
        <v>4</v>
      </c>
      <c r="R2261" s="4">
        <v>0</v>
      </c>
      <c r="S2261">
        <v>0</v>
      </c>
      <c r="T2261" s="5">
        <v>4</v>
      </c>
      <c r="U2261">
        <v>0</v>
      </c>
      <c r="V2261" s="4">
        <v>0</v>
      </c>
      <c r="W2261">
        <v>0</v>
      </c>
      <c r="X2261" s="5">
        <v>0</v>
      </c>
      <c r="Y2261">
        <v>0</v>
      </c>
      <c r="Z2261" s="4">
        <v>0</v>
      </c>
      <c r="AA2261">
        <v>0</v>
      </c>
      <c r="AB2261" s="5">
        <v>0</v>
      </c>
      <c r="AD2261">
        <v>0</v>
      </c>
      <c r="AE2261">
        <v>6</v>
      </c>
      <c r="AF2261" s="4">
        <v>0</v>
      </c>
      <c r="AG2261">
        <v>0</v>
      </c>
      <c r="AH2261" s="5">
        <v>6</v>
      </c>
      <c r="AI2261">
        <v>4</v>
      </c>
      <c r="AJ2261" s="4">
        <v>0</v>
      </c>
      <c r="AK2261">
        <v>0</v>
      </c>
      <c r="AL2261" s="5">
        <v>4</v>
      </c>
      <c r="AM2261">
        <v>4</v>
      </c>
      <c r="AN2261" s="4">
        <v>0</v>
      </c>
      <c r="AO2261">
        <v>0</v>
      </c>
      <c r="AP2261" s="5">
        <v>4</v>
      </c>
      <c r="AQ2261">
        <v>4</v>
      </c>
      <c r="AR2261" s="4">
        <v>0</v>
      </c>
      <c r="AS2261">
        <v>0</v>
      </c>
      <c r="AT2261" s="5">
        <v>4</v>
      </c>
      <c r="AU2261">
        <v>0</v>
      </c>
      <c r="AV2261" s="4">
        <v>0</v>
      </c>
      <c r="AW2261">
        <v>0</v>
      </c>
      <c r="AX2261" s="5">
        <v>0</v>
      </c>
      <c r="AY2261">
        <v>0</v>
      </c>
      <c r="AZ2261" s="4">
        <v>0</v>
      </c>
      <c r="BA2261">
        <v>0</v>
      </c>
      <c r="BB2261" s="5">
        <v>0</v>
      </c>
      <c r="BD2261">
        <v>0</v>
      </c>
      <c r="BE2261">
        <v>6</v>
      </c>
      <c r="BF2261" s="4">
        <v>0</v>
      </c>
      <c r="BG2261">
        <v>0</v>
      </c>
      <c r="BH2261" s="5">
        <v>6</v>
      </c>
      <c r="BI2261">
        <v>4</v>
      </c>
      <c r="BJ2261" s="4">
        <v>0</v>
      </c>
      <c r="BK2261">
        <v>0</v>
      </c>
      <c r="BL2261" s="5">
        <v>4</v>
      </c>
      <c r="BM2261">
        <v>4</v>
      </c>
      <c r="BN2261" s="4">
        <v>0</v>
      </c>
      <c r="BO2261">
        <v>0</v>
      </c>
      <c r="BP2261" s="5">
        <v>4</v>
      </c>
      <c r="BQ2261">
        <v>4</v>
      </c>
      <c r="BR2261" s="4">
        <v>0</v>
      </c>
      <c r="BS2261">
        <v>0</v>
      </c>
      <c r="BT2261" s="5">
        <v>4</v>
      </c>
      <c r="BU2261">
        <v>0</v>
      </c>
      <c r="BV2261" s="4">
        <v>0</v>
      </c>
      <c r="BW2261">
        <v>0</v>
      </c>
      <c r="BX2261" s="5">
        <v>0</v>
      </c>
      <c r="BY2261">
        <v>0</v>
      </c>
      <c r="BZ2261" s="4">
        <v>0</v>
      </c>
      <c r="CA2261">
        <v>0</v>
      </c>
      <c r="CB2261" s="5">
        <v>0</v>
      </c>
      <c r="CD2261">
        <v>0</v>
      </c>
      <c r="CE2261">
        <v>6</v>
      </c>
      <c r="CF2261" s="4">
        <v>0</v>
      </c>
      <c r="CG2261">
        <v>0</v>
      </c>
      <c r="CH2261" s="5">
        <v>6</v>
      </c>
      <c r="CI2261">
        <v>4</v>
      </c>
      <c r="CJ2261" s="4">
        <v>0</v>
      </c>
      <c r="CK2261">
        <v>0</v>
      </c>
      <c r="CL2261" s="5">
        <v>4</v>
      </c>
      <c r="CM2261">
        <v>4</v>
      </c>
      <c r="CN2261" s="4">
        <v>0</v>
      </c>
      <c r="CO2261">
        <v>0</v>
      </c>
      <c r="CP2261" s="5">
        <v>4</v>
      </c>
      <c r="CQ2261">
        <v>0</v>
      </c>
      <c r="CR2261" s="4">
        <v>0</v>
      </c>
      <c r="CS2261">
        <v>0</v>
      </c>
      <c r="CT2261" s="5">
        <v>0</v>
      </c>
      <c r="CU2261">
        <v>0</v>
      </c>
      <c r="CV2261" s="4">
        <v>0</v>
      </c>
      <c r="CW2261">
        <v>0</v>
      </c>
      <c r="CX2261" s="5">
        <v>0</v>
      </c>
      <c r="CY2261" s="21">
        <v>0</v>
      </c>
      <c r="CZ2261" s="21">
        <v>0</v>
      </c>
      <c r="DA2261" s="21">
        <v>0</v>
      </c>
      <c r="DB2261" s="5">
        <v>0</v>
      </c>
      <c r="DD2261" s="8">
        <v>0</v>
      </c>
      <c r="DE2261" s="8">
        <v>0</v>
      </c>
      <c r="DF2261" s="8">
        <v>0</v>
      </c>
      <c r="DG2261" s="8">
        <v>0</v>
      </c>
      <c r="DH2261" s="8">
        <v>0</v>
      </c>
      <c r="DI2261" s="8">
        <v>0</v>
      </c>
      <c r="DJ2261" s="8">
        <v>0</v>
      </c>
      <c r="DK2261" s="8">
        <v>0</v>
      </c>
      <c r="DL2261" s="8">
        <v>0</v>
      </c>
      <c r="DM2261" s="8">
        <v>0</v>
      </c>
      <c r="DN2261" s="8">
        <v>0</v>
      </c>
      <c r="DO2261" s="8">
        <v>0</v>
      </c>
      <c r="DP2261" s="8">
        <v>0</v>
      </c>
      <c r="DQ2261" s="8">
        <v>0</v>
      </c>
      <c r="DR2261" s="8">
        <v>0</v>
      </c>
      <c r="DS2261" s="8">
        <v>0</v>
      </c>
      <c r="DT2261" s="8">
        <v>0</v>
      </c>
      <c r="DU2261" s="8">
        <v>0</v>
      </c>
      <c r="DV2261" s="8">
        <v>0</v>
      </c>
      <c r="DW2261" s="8">
        <v>0</v>
      </c>
      <c r="DX2261" s="8">
        <v>0</v>
      </c>
      <c r="DY2261" s="8">
        <v>0</v>
      </c>
      <c r="DZ2261" s="8">
        <v>0</v>
      </c>
      <c r="EA2261" s="8">
        <v>0</v>
      </c>
      <c r="EB2261" s="8">
        <v>0</v>
      </c>
      <c r="EC2261" s="8">
        <v>0</v>
      </c>
      <c r="ED2261" s="20">
        <v>0</v>
      </c>
      <c r="EF2261" s="9">
        <v>0</v>
      </c>
      <c r="EG2261" s="9">
        <v>0</v>
      </c>
      <c r="EH2261" s="9">
        <v>0</v>
      </c>
      <c r="EI2261" s="9">
        <v>0</v>
      </c>
      <c r="EJ2261" s="9">
        <v>0</v>
      </c>
      <c r="EK2261" s="9">
        <v>0</v>
      </c>
      <c r="EL2261" s="9">
        <v>0</v>
      </c>
      <c r="EM2261" s="9">
        <v>0</v>
      </c>
      <c r="EN2261" s="9">
        <v>0</v>
      </c>
      <c r="EO2261" s="9">
        <v>0</v>
      </c>
      <c r="EP2261" s="9">
        <v>0</v>
      </c>
      <c r="EQ2261" s="9">
        <v>0</v>
      </c>
      <c r="ER2261" s="9">
        <v>0</v>
      </c>
      <c r="ES2261" s="9">
        <v>0</v>
      </c>
      <c r="ET2261" s="9">
        <v>0</v>
      </c>
      <c r="EU2261" s="9">
        <v>0</v>
      </c>
      <c r="EV2261" s="9">
        <v>0</v>
      </c>
      <c r="EW2261" s="9">
        <v>0</v>
      </c>
      <c r="EX2261" s="9">
        <v>0</v>
      </c>
      <c r="EY2261" s="9">
        <v>0</v>
      </c>
      <c r="EZ2261" s="9">
        <v>0</v>
      </c>
      <c r="FA2261" s="9">
        <v>0</v>
      </c>
      <c r="FB2261" s="9">
        <v>0</v>
      </c>
      <c r="FC2261" s="9">
        <v>0</v>
      </c>
      <c r="FD2261" s="9">
        <v>0</v>
      </c>
      <c r="FE2261" s="9">
        <v>0</v>
      </c>
      <c r="FF2261">
        <v>0</v>
      </c>
    </row>
    <row r="2262" spans="1:162" x14ac:dyDescent="0.2">
      <c r="A2262" t="s">
        <v>729</v>
      </c>
      <c r="B2262" t="s">
        <v>4578</v>
      </c>
      <c r="C2262" t="s">
        <v>3</v>
      </c>
      <c r="D2262" s="3">
        <v>0</v>
      </c>
      <c r="E2262" s="3">
        <v>0</v>
      </c>
      <c r="F2262" s="4">
        <v>0</v>
      </c>
      <c r="G2262" s="4">
        <v>0</v>
      </c>
      <c r="H2262" s="5">
        <v>0</v>
      </c>
      <c r="I2262">
        <v>1</v>
      </c>
      <c r="J2262" s="4">
        <v>0</v>
      </c>
      <c r="K2262">
        <v>0</v>
      </c>
      <c r="L2262" s="5">
        <v>1</v>
      </c>
      <c r="M2262">
        <v>0</v>
      </c>
      <c r="N2262" s="4">
        <v>0</v>
      </c>
      <c r="O2262">
        <v>0</v>
      </c>
      <c r="P2262" s="5">
        <v>0</v>
      </c>
      <c r="Q2262">
        <v>0</v>
      </c>
      <c r="R2262" s="4">
        <v>0</v>
      </c>
      <c r="S2262">
        <v>0</v>
      </c>
      <c r="T2262" s="5">
        <v>0</v>
      </c>
      <c r="U2262">
        <v>0</v>
      </c>
      <c r="V2262" s="4">
        <v>0</v>
      </c>
      <c r="W2262">
        <v>0</v>
      </c>
      <c r="X2262" s="5">
        <v>0</v>
      </c>
      <c r="Y2262">
        <v>0</v>
      </c>
      <c r="Z2262" s="4">
        <v>0</v>
      </c>
      <c r="AA2262">
        <v>0</v>
      </c>
      <c r="AB2262" s="5">
        <v>0</v>
      </c>
      <c r="AD2262">
        <v>0</v>
      </c>
      <c r="AE2262">
        <v>0</v>
      </c>
      <c r="AF2262" s="4">
        <v>0</v>
      </c>
      <c r="AG2262">
        <v>0</v>
      </c>
      <c r="AH2262" s="5">
        <v>0</v>
      </c>
      <c r="AI2262">
        <v>0</v>
      </c>
      <c r="AJ2262" s="4">
        <v>0</v>
      </c>
      <c r="AK2262">
        <v>0</v>
      </c>
      <c r="AL2262" s="5">
        <v>0</v>
      </c>
      <c r="AM2262">
        <v>0</v>
      </c>
      <c r="AN2262" s="4">
        <v>0</v>
      </c>
      <c r="AO2262">
        <v>0</v>
      </c>
      <c r="AP2262" s="5">
        <v>0</v>
      </c>
      <c r="AQ2262">
        <v>0</v>
      </c>
      <c r="AR2262" s="4">
        <v>0</v>
      </c>
      <c r="AS2262">
        <v>0</v>
      </c>
      <c r="AT2262" s="5">
        <v>0</v>
      </c>
      <c r="AU2262">
        <v>0</v>
      </c>
      <c r="AV2262" s="4">
        <v>0</v>
      </c>
      <c r="AW2262">
        <v>0</v>
      </c>
      <c r="AX2262" s="5">
        <v>0</v>
      </c>
      <c r="AY2262">
        <v>0</v>
      </c>
      <c r="AZ2262" s="4">
        <v>0</v>
      </c>
      <c r="BA2262">
        <v>0</v>
      </c>
      <c r="BB2262" s="5">
        <v>0</v>
      </c>
      <c r="BD2262">
        <v>0</v>
      </c>
      <c r="BE2262">
        <v>1</v>
      </c>
      <c r="BF2262" s="4">
        <v>0</v>
      </c>
      <c r="BG2262">
        <v>0</v>
      </c>
      <c r="BH2262" s="5">
        <v>1</v>
      </c>
      <c r="BI2262">
        <v>0</v>
      </c>
      <c r="BJ2262" s="4">
        <v>0</v>
      </c>
      <c r="BK2262">
        <v>0</v>
      </c>
      <c r="BL2262" s="5">
        <v>0</v>
      </c>
      <c r="BM2262">
        <v>0</v>
      </c>
      <c r="BN2262" s="4">
        <v>0</v>
      </c>
      <c r="BO2262">
        <v>0</v>
      </c>
      <c r="BP2262" s="5">
        <v>0</v>
      </c>
      <c r="BQ2262">
        <v>0</v>
      </c>
      <c r="BR2262" s="4">
        <v>0</v>
      </c>
      <c r="BS2262">
        <v>0</v>
      </c>
      <c r="BT2262" s="5">
        <v>0</v>
      </c>
      <c r="BU2262">
        <v>0</v>
      </c>
      <c r="BV2262" s="4">
        <v>0</v>
      </c>
      <c r="BW2262">
        <v>0</v>
      </c>
      <c r="BX2262" s="5">
        <v>0</v>
      </c>
      <c r="BY2262">
        <v>0</v>
      </c>
      <c r="BZ2262" s="4">
        <v>0</v>
      </c>
      <c r="CA2262">
        <v>0</v>
      </c>
      <c r="CB2262" s="5">
        <v>0</v>
      </c>
      <c r="CD2262">
        <v>0</v>
      </c>
      <c r="CE2262">
        <v>1</v>
      </c>
      <c r="CF2262" s="4">
        <v>0</v>
      </c>
      <c r="CG2262">
        <v>0</v>
      </c>
      <c r="CH2262" s="5">
        <v>1</v>
      </c>
      <c r="CI2262">
        <v>0</v>
      </c>
      <c r="CJ2262" s="4">
        <v>0</v>
      </c>
      <c r="CK2262">
        <v>0</v>
      </c>
      <c r="CL2262" s="5">
        <v>0</v>
      </c>
      <c r="CM2262">
        <v>0</v>
      </c>
      <c r="CN2262" s="4">
        <v>0</v>
      </c>
      <c r="CO2262">
        <v>0</v>
      </c>
      <c r="CP2262" s="5">
        <v>0</v>
      </c>
      <c r="CQ2262">
        <v>0</v>
      </c>
      <c r="CR2262" s="4">
        <v>0</v>
      </c>
      <c r="CS2262">
        <v>0</v>
      </c>
      <c r="CT2262" s="5">
        <v>0</v>
      </c>
      <c r="CU2262">
        <v>0</v>
      </c>
      <c r="CV2262" s="4">
        <v>0</v>
      </c>
      <c r="CW2262">
        <v>0</v>
      </c>
      <c r="CX2262" s="5">
        <v>0</v>
      </c>
      <c r="CY2262" s="21">
        <v>0</v>
      </c>
      <c r="CZ2262" s="21">
        <v>0</v>
      </c>
      <c r="DA2262" s="21">
        <v>0</v>
      </c>
      <c r="DB2262" s="5">
        <v>0</v>
      </c>
      <c r="DD2262" s="8">
        <v>0</v>
      </c>
      <c r="DE2262" s="8">
        <v>0</v>
      </c>
      <c r="DF2262" s="8">
        <v>0</v>
      </c>
      <c r="DG2262" s="8">
        <v>0</v>
      </c>
      <c r="DH2262" s="8">
        <v>0</v>
      </c>
      <c r="DI2262" s="8">
        <v>0</v>
      </c>
      <c r="DJ2262" s="8">
        <v>0</v>
      </c>
      <c r="DK2262" s="8">
        <v>0</v>
      </c>
      <c r="DL2262" s="8">
        <v>0</v>
      </c>
      <c r="DM2262" s="8">
        <v>0</v>
      </c>
      <c r="DN2262" s="8">
        <v>0</v>
      </c>
      <c r="DO2262" s="8">
        <v>0</v>
      </c>
      <c r="DP2262" s="8">
        <v>0</v>
      </c>
      <c r="DQ2262" s="8">
        <v>0</v>
      </c>
      <c r="DR2262" s="8">
        <v>0</v>
      </c>
      <c r="DS2262" s="8">
        <v>0</v>
      </c>
      <c r="DT2262" s="8">
        <v>0</v>
      </c>
      <c r="DU2262" s="8">
        <v>0</v>
      </c>
      <c r="DV2262" s="8">
        <v>0</v>
      </c>
      <c r="DW2262" s="8">
        <v>0</v>
      </c>
      <c r="DX2262" s="8">
        <v>0</v>
      </c>
      <c r="DY2262" s="8">
        <v>0</v>
      </c>
      <c r="DZ2262" s="8">
        <v>0</v>
      </c>
      <c r="EA2262" s="8">
        <v>0</v>
      </c>
      <c r="EB2262" s="8">
        <v>0</v>
      </c>
      <c r="EC2262" s="8">
        <v>0</v>
      </c>
      <c r="ED2262" s="20">
        <v>0</v>
      </c>
      <c r="EF2262" s="9">
        <v>0</v>
      </c>
      <c r="EG2262" s="9">
        <v>0</v>
      </c>
      <c r="EH2262" s="9">
        <v>0</v>
      </c>
      <c r="EI2262" s="9">
        <v>0</v>
      </c>
      <c r="EJ2262" s="9">
        <v>0</v>
      </c>
      <c r="EK2262" s="9">
        <v>0</v>
      </c>
      <c r="EL2262" s="9">
        <v>0</v>
      </c>
      <c r="EM2262" s="9">
        <v>0</v>
      </c>
      <c r="EN2262" s="9">
        <v>0</v>
      </c>
      <c r="EO2262" s="9">
        <v>0</v>
      </c>
      <c r="EP2262" s="9">
        <v>0</v>
      </c>
      <c r="EQ2262" s="9">
        <v>0</v>
      </c>
      <c r="ER2262" s="9">
        <v>0</v>
      </c>
      <c r="ES2262" s="9">
        <v>0</v>
      </c>
      <c r="ET2262" s="9">
        <v>0</v>
      </c>
      <c r="EU2262" s="9">
        <v>0</v>
      </c>
      <c r="EV2262" s="9">
        <v>0</v>
      </c>
      <c r="EW2262" s="9">
        <v>0</v>
      </c>
      <c r="EX2262" s="9">
        <v>0</v>
      </c>
      <c r="EY2262" s="9">
        <v>0</v>
      </c>
      <c r="EZ2262" s="9">
        <v>0</v>
      </c>
      <c r="FA2262" s="9">
        <v>0</v>
      </c>
      <c r="FB2262" s="9">
        <v>0</v>
      </c>
      <c r="FC2262" s="9">
        <v>0</v>
      </c>
      <c r="FD2262" s="9">
        <v>0</v>
      </c>
      <c r="FE2262" s="9">
        <v>0</v>
      </c>
      <c r="FF2262">
        <v>0</v>
      </c>
    </row>
    <row r="2263" spans="1:162" x14ac:dyDescent="0.2">
      <c r="A2263" t="s">
        <v>650</v>
      </c>
      <c r="B2263" t="s">
        <v>4579</v>
      </c>
      <c r="C2263" t="s">
        <v>4599</v>
      </c>
      <c r="D2263" s="3">
        <v>0</v>
      </c>
      <c r="E2263" s="3">
        <v>0</v>
      </c>
      <c r="F2263" s="4">
        <v>0</v>
      </c>
      <c r="G2263" s="4">
        <v>0</v>
      </c>
      <c r="H2263" s="5">
        <v>0</v>
      </c>
      <c r="I2263">
        <v>1</v>
      </c>
      <c r="J2263" s="4">
        <v>0</v>
      </c>
      <c r="K2263">
        <v>0</v>
      </c>
      <c r="L2263" s="5">
        <v>1</v>
      </c>
      <c r="M2263">
        <v>1</v>
      </c>
      <c r="N2263" s="4">
        <v>0</v>
      </c>
      <c r="O2263">
        <v>0</v>
      </c>
      <c r="P2263" s="5">
        <v>1</v>
      </c>
      <c r="Q2263">
        <v>0</v>
      </c>
      <c r="R2263" s="4">
        <v>0</v>
      </c>
      <c r="S2263">
        <v>0</v>
      </c>
      <c r="T2263" s="5">
        <v>0</v>
      </c>
      <c r="U2263">
        <v>0</v>
      </c>
      <c r="V2263" s="4">
        <v>0</v>
      </c>
      <c r="W2263">
        <v>0</v>
      </c>
      <c r="X2263" s="5">
        <v>0</v>
      </c>
      <c r="Y2263">
        <v>0</v>
      </c>
      <c r="Z2263" s="4">
        <v>0</v>
      </c>
      <c r="AA2263">
        <v>0</v>
      </c>
      <c r="AB2263" s="5">
        <v>0</v>
      </c>
      <c r="AD2263">
        <v>0</v>
      </c>
      <c r="AE2263">
        <v>1</v>
      </c>
      <c r="AF2263" s="4">
        <v>0</v>
      </c>
      <c r="AG2263">
        <v>0</v>
      </c>
      <c r="AH2263" s="5">
        <v>1</v>
      </c>
      <c r="AI2263">
        <v>1</v>
      </c>
      <c r="AJ2263" s="4">
        <v>0</v>
      </c>
      <c r="AK2263">
        <v>0</v>
      </c>
      <c r="AL2263" s="5">
        <v>1</v>
      </c>
      <c r="AM2263">
        <v>0</v>
      </c>
      <c r="AN2263" s="4">
        <v>0</v>
      </c>
      <c r="AO2263">
        <v>0</v>
      </c>
      <c r="AP2263" s="5">
        <v>0</v>
      </c>
      <c r="AQ2263">
        <v>0</v>
      </c>
      <c r="AR2263" s="4">
        <v>0</v>
      </c>
      <c r="AS2263">
        <v>0</v>
      </c>
      <c r="AT2263" s="5">
        <v>0</v>
      </c>
      <c r="AU2263">
        <v>0</v>
      </c>
      <c r="AV2263" s="4">
        <v>0</v>
      </c>
      <c r="AW2263">
        <v>0</v>
      </c>
      <c r="AX2263" s="5">
        <v>0</v>
      </c>
      <c r="AY2263">
        <v>0</v>
      </c>
      <c r="AZ2263" s="4">
        <v>0</v>
      </c>
      <c r="BA2263">
        <v>0</v>
      </c>
      <c r="BB2263" s="5">
        <v>0</v>
      </c>
      <c r="BD2263">
        <v>0</v>
      </c>
      <c r="BE2263">
        <v>1</v>
      </c>
      <c r="BF2263" s="4">
        <v>0</v>
      </c>
      <c r="BG2263">
        <v>0</v>
      </c>
      <c r="BH2263" s="5">
        <v>1</v>
      </c>
      <c r="BI2263">
        <v>1</v>
      </c>
      <c r="BJ2263" s="4">
        <v>0</v>
      </c>
      <c r="BK2263">
        <v>0</v>
      </c>
      <c r="BL2263" s="5">
        <v>1</v>
      </c>
      <c r="BM2263">
        <v>0</v>
      </c>
      <c r="BN2263" s="4">
        <v>0</v>
      </c>
      <c r="BO2263">
        <v>0</v>
      </c>
      <c r="BP2263" s="5">
        <v>0</v>
      </c>
      <c r="BQ2263">
        <v>0</v>
      </c>
      <c r="BR2263" s="4">
        <v>0</v>
      </c>
      <c r="BS2263">
        <v>0</v>
      </c>
      <c r="BT2263" s="5">
        <v>0</v>
      </c>
      <c r="BU2263">
        <v>0</v>
      </c>
      <c r="BV2263" s="4">
        <v>0</v>
      </c>
      <c r="BW2263">
        <v>0</v>
      </c>
      <c r="BX2263" s="5">
        <v>0</v>
      </c>
      <c r="BY2263">
        <v>0</v>
      </c>
      <c r="BZ2263" s="4">
        <v>0</v>
      </c>
      <c r="CA2263">
        <v>0</v>
      </c>
      <c r="CB2263" s="5">
        <v>0</v>
      </c>
      <c r="CD2263">
        <v>0</v>
      </c>
      <c r="CE2263">
        <v>1</v>
      </c>
      <c r="CF2263" s="4">
        <v>0</v>
      </c>
      <c r="CG2263">
        <v>0</v>
      </c>
      <c r="CH2263" s="5">
        <v>1</v>
      </c>
      <c r="CI2263">
        <v>1</v>
      </c>
      <c r="CJ2263" s="4">
        <v>0</v>
      </c>
      <c r="CK2263">
        <v>0</v>
      </c>
      <c r="CL2263" s="5">
        <v>1</v>
      </c>
      <c r="CM2263">
        <v>0</v>
      </c>
      <c r="CN2263" s="4">
        <v>0</v>
      </c>
      <c r="CO2263">
        <v>0</v>
      </c>
      <c r="CP2263" s="5">
        <v>0</v>
      </c>
      <c r="CQ2263">
        <v>0</v>
      </c>
      <c r="CR2263" s="4">
        <v>0</v>
      </c>
      <c r="CS2263">
        <v>0</v>
      </c>
      <c r="CT2263" s="5">
        <v>0</v>
      </c>
      <c r="CU2263">
        <v>0</v>
      </c>
      <c r="CV2263" s="4">
        <v>0</v>
      </c>
      <c r="CW2263">
        <v>0</v>
      </c>
      <c r="CX2263" s="5">
        <v>0</v>
      </c>
      <c r="CY2263" s="21">
        <v>0</v>
      </c>
      <c r="CZ2263" s="21">
        <v>0</v>
      </c>
      <c r="DA2263" s="21">
        <v>0</v>
      </c>
      <c r="DB2263" s="5">
        <v>0</v>
      </c>
      <c r="DD2263" s="8">
        <v>0</v>
      </c>
      <c r="DE2263" s="8">
        <v>0</v>
      </c>
      <c r="DF2263" s="8">
        <v>0</v>
      </c>
      <c r="DG2263" s="8">
        <v>0</v>
      </c>
      <c r="DH2263" s="8">
        <v>0</v>
      </c>
      <c r="DI2263" s="8">
        <v>0</v>
      </c>
      <c r="DJ2263" s="8">
        <v>0</v>
      </c>
      <c r="DK2263" s="8">
        <v>0</v>
      </c>
      <c r="DL2263" s="8">
        <v>0</v>
      </c>
      <c r="DM2263" s="8">
        <v>0</v>
      </c>
      <c r="DN2263" s="8">
        <v>0</v>
      </c>
      <c r="DO2263" s="8">
        <v>0</v>
      </c>
      <c r="DP2263" s="8">
        <v>0</v>
      </c>
      <c r="DQ2263" s="8">
        <v>0</v>
      </c>
      <c r="DR2263" s="8">
        <v>0</v>
      </c>
      <c r="DS2263" s="8">
        <v>0</v>
      </c>
      <c r="DT2263" s="8">
        <v>0</v>
      </c>
      <c r="DU2263" s="8">
        <v>0</v>
      </c>
      <c r="DV2263" s="8">
        <v>0</v>
      </c>
      <c r="DW2263" s="8">
        <v>0</v>
      </c>
      <c r="DX2263" s="8">
        <v>0</v>
      </c>
      <c r="DY2263" s="8">
        <v>0</v>
      </c>
      <c r="DZ2263" s="8">
        <v>0</v>
      </c>
      <c r="EA2263" s="8">
        <v>0</v>
      </c>
      <c r="EB2263" s="8">
        <v>0</v>
      </c>
      <c r="EC2263" s="8">
        <v>0</v>
      </c>
      <c r="ED2263" s="20">
        <v>0</v>
      </c>
      <c r="EF2263" s="9">
        <v>0</v>
      </c>
      <c r="EG2263" s="9">
        <v>0</v>
      </c>
      <c r="EH2263" s="9">
        <v>0</v>
      </c>
      <c r="EI2263" s="9">
        <v>0</v>
      </c>
      <c r="EJ2263" s="9">
        <v>0</v>
      </c>
      <c r="EK2263" s="9">
        <v>0</v>
      </c>
      <c r="EL2263" s="9">
        <v>0</v>
      </c>
      <c r="EM2263" s="9">
        <v>0</v>
      </c>
      <c r="EN2263" s="9">
        <v>0</v>
      </c>
      <c r="EO2263" s="9">
        <v>0</v>
      </c>
      <c r="EP2263" s="9">
        <v>0</v>
      </c>
      <c r="EQ2263" s="9">
        <v>0</v>
      </c>
      <c r="ER2263" s="9">
        <v>0</v>
      </c>
      <c r="ES2263" s="9">
        <v>0</v>
      </c>
      <c r="ET2263" s="9">
        <v>0</v>
      </c>
      <c r="EU2263" s="9">
        <v>0</v>
      </c>
      <c r="EV2263" s="9">
        <v>0</v>
      </c>
      <c r="EW2263" s="9">
        <v>0</v>
      </c>
      <c r="EX2263" s="9">
        <v>0</v>
      </c>
      <c r="EY2263" s="9">
        <v>0</v>
      </c>
      <c r="EZ2263" s="9">
        <v>0</v>
      </c>
      <c r="FA2263" s="9">
        <v>0</v>
      </c>
      <c r="FB2263" s="9">
        <v>0</v>
      </c>
      <c r="FC2263" s="9">
        <v>0</v>
      </c>
      <c r="FD2263" s="9">
        <v>0</v>
      </c>
      <c r="FE2263" s="9">
        <v>0</v>
      </c>
      <c r="FF2263">
        <v>0</v>
      </c>
    </row>
    <row r="2264" spans="1:162" x14ac:dyDescent="0.2">
      <c r="A2264" t="s">
        <v>680</v>
      </c>
      <c r="B2264" t="s">
        <v>4580</v>
      </c>
      <c r="C2264" t="s">
        <v>3</v>
      </c>
      <c r="D2264" s="3">
        <v>0</v>
      </c>
      <c r="E2264" s="3">
        <v>0</v>
      </c>
      <c r="F2264" s="4">
        <v>0</v>
      </c>
      <c r="G2264" s="4">
        <v>0</v>
      </c>
      <c r="H2264" s="5">
        <v>0</v>
      </c>
      <c r="I2264">
        <v>7</v>
      </c>
      <c r="J2264" s="4">
        <v>0</v>
      </c>
      <c r="K2264">
        <v>0</v>
      </c>
      <c r="L2264" s="5">
        <v>7</v>
      </c>
      <c r="M2264">
        <v>7</v>
      </c>
      <c r="N2264" s="4">
        <v>0</v>
      </c>
      <c r="O2264">
        <v>0</v>
      </c>
      <c r="P2264" s="5">
        <v>7</v>
      </c>
      <c r="Q2264">
        <v>0</v>
      </c>
      <c r="R2264" s="4">
        <v>0</v>
      </c>
      <c r="S2264">
        <v>0</v>
      </c>
      <c r="T2264" s="5">
        <v>0</v>
      </c>
      <c r="U2264">
        <v>0</v>
      </c>
      <c r="V2264" s="4">
        <v>0</v>
      </c>
      <c r="W2264">
        <v>0</v>
      </c>
      <c r="X2264" s="5">
        <v>0</v>
      </c>
      <c r="Y2264">
        <v>0</v>
      </c>
      <c r="Z2264" s="4">
        <v>0</v>
      </c>
      <c r="AA2264">
        <v>0</v>
      </c>
      <c r="AB2264" s="5">
        <v>0</v>
      </c>
      <c r="AD2264">
        <v>0</v>
      </c>
      <c r="AE2264">
        <v>7</v>
      </c>
      <c r="AF2264" s="4">
        <v>0</v>
      </c>
      <c r="AG2264">
        <v>0</v>
      </c>
      <c r="AH2264" s="5">
        <v>7</v>
      </c>
      <c r="AI2264">
        <v>7</v>
      </c>
      <c r="AJ2264" s="4">
        <v>0</v>
      </c>
      <c r="AK2264">
        <v>0</v>
      </c>
      <c r="AL2264" s="5">
        <v>7</v>
      </c>
      <c r="AM2264">
        <v>7</v>
      </c>
      <c r="AN2264" s="4">
        <v>0</v>
      </c>
      <c r="AO2264">
        <v>0</v>
      </c>
      <c r="AP2264" s="5">
        <v>7</v>
      </c>
      <c r="AQ2264">
        <v>0</v>
      </c>
      <c r="AR2264" s="4">
        <v>0</v>
      </c>
      <c r="AS2264">
        <v>0</v>
      </c>
      <c r="AT2264" s="5">
        <v>0</v>
      </c>
      <c r="AU2264">
        <v>0</v>
      </c>
      <c r="AV2264" s="4">
        <v>0</v>
      </c>
      <c r="AW2264">
        <v>0</v>
      </c>
      <c r="AX2264" s="5">
        <v>0</v>
      </c>
      <c r="AY2264">
        <v>0</v>
      </c>
      <c r="AZ2264" s="4">
        <v>0</v>
      </c>
      <c r="BA2264">
        <v>0</v>
      </c>
      <c r="BB2264" s="5">
        <v>0</v>
      </c>
      <c r="BD2264">
        <v>0</v>
      </c>
      <c r="BE2264">
        <v>7</v>
      </c>
      <c r="BF2264" s="4">
        <v>0</v>
      </c>
      <c r="BG2264">
        <v>0</v>
      </c>
      <c r="BH2264" s="5">
        <v>7</v>
      </c>
      <c r="BI2264">
        <v>7</v>
      </c>
      <c r="BJ2264" s="4">
        <v>0</v>
      </c>
      <c r="BK2264">
        <v>0</v>
      </c>
      <c r="BL2264" s="5">
        <v>7</v>
      </c>
      <c r="BM2264">
        <v>7</v>
      </c>
      <c r="BN2264" s="4">
        <v>0</v>
      </c>
      <c r="BO2264">
        <v>0</v>
      </c>
      <c r="BP2264" s="5">
        <v>7</v>
      </c>
      <c r="BQ2264">
        <v>0</v>
      </c>
      <c r="BR2264" s="4">
        <v>0</v>
      </c>
      <c r="BS2264">
        <v>0</v>
      </c>
      <c r="BT2264" s="5">
        <v>0</v>
      </c>
      <c r="BU2264">
        <v>0</v>
      </c>
      <c r="BV2264" s="4">
        <v>0</v>
      </c>
      <c r="BW2264">
        <v>0</v>
      </c>
      <c r="BX2264" s="5">
        <v>0</v>
      </c>
      <c r="BY2264">
        <v>0</v>
      </c>
      <c r="BZ2264" s="4">
        <v>0</v>
      </c>
      <c r="CA2264">
        <v>0</v>
      </c>
      <c r="CB2264" s="5">
        <v>0</v>
      </c>
      <c r="CD2264">
        <v>0</v>
      </c>
      <c r="CE2264">
        <v>7</v>
      </c>
      <c r="CF2264" s="4">
        <v>0</v>
      </c>
      <c r="CG2264">
        <v>0</v>
      </c>
      <c r="CH2264" s="5">
        <v>7</v>
      </c>
      <c r="CI2264">
        <v>7</v>
      </c>
      <c r="CJ2264" s="4">
        <v>0</v>
      </c>
      <c r="CK2264">
        <v>0</v>
      </c>
      <c r="CL2264" s="5">
        <v>7</v>
      </c>
      <c r="CM2264">
        <v>7</v>
      </c>
      <c r="CN2264" s="4">
        <v>0</v>
      </c>
      <c r="CO2264">
        <v>0</v>
      </c>
      <c r="CP2264" s="5">
        <v>7</v>
      </c>
      <c r="CQ2264">
        <v>0</v>
      </c>
      <c r="CR2264" s="4">
        <v>0</v>
      </c>
      <c r="CS2264">
        <v>0</v>
      </c>
      <c r="CT2264" s="5">
        <v>0</v>
      </c>
      <c r="CU2264">
        <v>0</v>
      </c>
      <c r="CV2264" s="4">
        <v>0</v>
      </c>
      <c r="CW2264">
        <v>0</v>
      </c>
      <c r="CX2264" s="5">
        <v>0</v>
      </c>
      <c r="CY2264" s="21">
        <v>0</v>
      </c>
      <c r="CZ2264" s="21">
        <v>0</v>
      </c>
      <c r="DA2264" s="21">
        <v>0</v>
      </c>
      <c r="DB2264" s="5">
        <v>0</v>
      </c>
      <c r="DD2264" s="8">
        <v>0</v>
      </c>
      <c r="DE2264" s="8">
        <v>0</v>
      </c>
      <c r="DF2264" s="8">
        <v>0</v>
      </c>
      <c r="DG2264" s="8">
        <v>0</v>
      </c>
      <c r="DH2264" s="8">
        <v>0</v>
      </c>
      <c r="DI2264" s="8">
        <v>0</v>
      </c>
      <c r="DJ2264" s="8">
        <v>0</v>
      </c>
      <c r="DK2264" s="8">
        <v>0</v>
      </c>
      <c r="DL2264" s="8">
        <v>0</v>
      </c>
      <c r="DM2264" s="8">
        <v>0</v>
      </c>
      <c r="DN2264" s="8">
        <v>0</v>
      </c>
      <c r="DO2264" s="8">
        <v>0</v>
      </c>
      <c r="DP2264" s="8">
        <v>0</v>
      </c>
      <c r="DQ2264" s="8">
        <v>0</v>
      </c>
      <c r="DR2264" s="8">
        <v>0</v>
      </c>
      <c r="DS2264" s="8">
        <v>0</v>
      </c>
      <c r="DT2264" s="8">
        <v>0</v>
      </c>
      <c r="DU2264" s="8">
        <v>0</v>
      </c>
      <c r="DV2264" s="8">
        <v>0</v>
      </c>
      <c r="DW2264" s="8">
        <v>0</v>
      </c>
      <c r="DX2264" s="8">
        <v>0</v>
      </c>
      <c r="DY2264" s="8">
        <v>0</v>
      </c>
      <c r="DZ2264" s="8">
        <v>0</v>
      </c>
      <c r="EA2264" s="8">
        <v>0</v>
      </c>
      <c r="EB2264" s="8">
        <v>0</v>
      </c>
      <c r="EC2264" s="8">
        <v>0</v>
      </c>
      <c r="ED2264" s="20">
        <v>0</v>
      </c>
      <c r="EF2264" s="9">
        <v>0</v>
      </c>
      <c r="EG2264" s="9">
        <v>0</v>
      </c>
      <c r="EH2264" s="9">
        <v>0</v>
      </c>
      <c r="EI2264" s="9">
        <v>0</v>
      </c>
      <c r="EJ2264" s="9">
        <v>0</v>
      </c>
      <c r="EK2264" s="9">
        <v>0</v>
      </c>
      <c r="EL2264" s="9">
        <v>0</v>
      </c>
      <c r="EM2264" s="9">
        <v>0</v>
      </c>
      <c r="EN2264" s="9">
        <v>0</v>
      </c>
      <c r="EO2264" s="9">
        <v>0</v>
      </c>
      <c r="EP2264" s="9">
        <v>0</v>
      </c>
      <c r="EQ2264" s="9">
        <v>0</v>
      </c>
      <c r="ER2264" s="9">
        <v>0</v>
      </c>
      <c r="ES2264" s="9">
        <v>0</v>
      </c>
      <c r="ET2264" s="9">
        <v>0</v>
      </c>
      <c r="EU2264" s="9">
        <v>0</v>
      </c>
      <c r="EV2264" s="9">
        <v>0</v>
      </c>
      <c r="EW2264" s="9">
        <v>0</v>
      </c>
      <c r="EX2264" s="9">
        <v>0</v>
      </c>
      <c r="EY2264" s="9">
        <v>0</v>
      </c>
      <c r="EZ2264" s="9">
        <v>0</v>
      </c>
      <c r="FA2264" s="9">
        <v>0</v>
      </c>
      <c r="FB2264" s="9">
        <v>0</v>
      </c>
      <c r="FC2264" s="9">
        <v>0</v>
      </c>
      <c r="FD2264" s="9">
        <v>0</v>
      </c>
      <c r="FE2264" s="9">
        <v>0</v>
      </c>
      <c r="FF2264">
        <v>0</v>
      </c>
    </row>
    <row r="2265" spans="1:162" x14ac:dyDescent="0.2">
      <c r="A2265" t="s">
        <v>621</v>
      </c>
      <c r="B2265" t="s">
        <v>4581</v>
      </c>
      <c r="C2265" t="s">
        <v>3</v>
      </c>
      <c r="D2265" s="3">
        <v>0</v>
      </c>
      <c r="E2265" s="3">
        <v>0</v>
      </c>
      <c r="F2265" s="4">
        <v>0</v>
      </c>
      <c r="G2265" s="4">
        <v>0</v>
      </c>
      <c r="H2265" s="5">
        <v>0</v>
      </c>
      <c r="I2265">
        <v>4</v>
      </c>
      <c r="J2265" s="4">
        <v>0</v>
      </c>
      <c r="K2265">
        <v>0</v>
      </c>
      <c r="L2265" s="5">
        <v>4</v>
      </c>
      <c r="M2265">
        <v>4</v>
      </c>
      <c r="N2265" s="4">
        <v>0</v>
      </c>
      <c r="O2265">
        <v>0</v>
      </c>
      <c r="P2265" s="5">
        <v>4</v>
      </c>
      <c r="Q2265">
        <v>0</v>
      </c>
      <c r="R2265" s="4">
        <v>0</v>
      </c>
      <c r="S2265">
        <v>0</v>
      </c>
      <c r="T2265" s="5">
        <v>0</v>
      </c>
      <c r="U2265">
        <v>0</v>
      </c>
      <c r="V2265" s="4">
        <v>0</v>
      </c>
      <c r="W2265">
        <v>0</v>
      </c>
      <c r="X2265" s="5">
        <v>0</v>
      </c>
      <c r="Y2265">
        <v>0</v>
      </c>
      <c r="Z2265" s="4">
        <v>0</v>
      </c>
      <c r="AA2265">
        <v>0</v>
      </c>
      <c r="AB2265" s="5">
        <v>0</v>
      </c>
      <c r="AD2265">
        <v>0</v>
      </c>
      <c r="AE2265">
        <v>4</v>
      </c>
      <c r="AF2265" s="4">
        <v>0</v>
      </c>
      <c r="AG2265">
        <v>0</v>
      </c>
      <c r="AH2265" s="5">
        <v>4</v>
      </c>
      <c r="AI2265">
        <v>4</v>
      </c>
      <c r="AJ2265" s="4">
        <v>0</v>
      </c>
      <c r="AK2265">
        <v>0</v>
      </c>
      <c r="AL2265" s="5">
        <v>4</v>
      </c>
      <c r="AM2265">
        <v>0</v>
      </c>
      <c r="AN2265" s="4">
        <v>0</v>
      </c>
      <c r="AO2265">
        <v>0</v>
      </c>
      <c r="AP2265" s="5">
        <v>0</v>
      </c>
      <c r="AQ2265">
        <v>0</v>
      </c>
      <c r="AR2265" s="4">
        <v>0</v>
      </c>
      <c r="AS2265">
        <v>0</v>
      </c>
      <c r="AT2265" s="5">
        <v>0</v>
      </c>
      <c r="AU2265">
        <v>0</v>
      </c>
      <c r="AV2265" s="4">
        <v>0</v>
      </c>
      <c r="AW2265">
        <v>0</v>
      </c>
      <c r="AX2265" s="5">
        <v>0</v>
      </c>
      <c r="AY2265">
        <v>0</v>
      </c>
      <c r="AZ2265" s="4">
        <v>0</v>
      </c>
      <c r="BA2265">
        <v>0</v>
      </c>
      <c r="BB2265" s="5">
        <v>0</v>
      </c>
      <c r="BD2265">
        <v>0</v>
      </c>
      <c r="BE2265">
        <v>4</v>
      </c>
      <c r="BF2265" s="4">
        <v>0</v>
      </c>
      <c r="BG2265">
        <v>0</v>
      </c>
      <c r="BH2265" s="5">
        <v>4</v>
      </c>
      <c r="BI2265">
        <v>4</v>
      </c>
      <c r="BJ2265" s="4">
        <v>0</v>
      </c>
      <c r="BK2265">
        <v>0</v>
      </c>
      <c r="BL2265" s="5">
        <v>4</v>
      </c>
      <c r="BM2265">
        <v>0</v>
      </c>
      <c r="BN2265" s="4">
        <v>0</v>
      </c>
      <c r="BO2265">
        <v>0</v>
      </c>
      <c r="BP2265" s="5">
        <v>0</v>
      </c>
      <c r="BQ2265">
        <v>0</v>
      </c>
      <c r="BR2265" s="4">
        <v>0</v>
      </c>
      <c r="BS2265">
        <v>0</v>
      </c>
      <c r="BT2265" s="5">
        <v>0</v>
      </c>
      <c r="BU2265">
        <v>0</v>
      </c>
      <c r="BV2265" s="4">
        <v>0</v>
      </c>
      <c r="BW2265">
        <v>0</v>
      </c>
      <c r="BX2265" s="5">
        <v>0</v>
      </c>
      <c r="BY2265">
        <v>0</v>
      </c>
      <c r="BZ2265" s="4">
        <v>0</v>
      </c>
      <c r="CA2265">
        <v>0</v>
      </c>
      <c r="CB2265" s="5">
        <v>0</v>
      </c>
      <c r="CD2265">
        <v>0</v>
      </c>
      <c r="CE2265">
        <v>4</v>
      </c>
      <c r="CF2265" s="4">
        <v>0</v>
      </c>
      <c r="CG2265">
        <v>0</v>
      </c>
      <c r="CH2265" s="5">
        <v>4</v>
      </c>
      <c r="CI2265">
        <v>4</v>
      </c>
      <c r="CJ2265" s="4">
        <v>0</v>
      </c>
      <c r="CK2265">
        <v>0</v>
      </c>
      <c r="CL2265" s="5">
        <v>4</v>
      </c>
      <c r="CM2265">
        <v>0</v>
      </c>
      <c r="CN2265" s="4">
        <v>0</v>
      </c>
      <c r="CO2265">
        <v>0</v>
      </c>
      <c r="CP2265" s="5">
        <v>0</v>
      </c>
      <c r="CQ2265">
        <v>0</v>
      </c>
      <c r="CR2265" s="4">
        <v>0</v>
      </c>
      <c r="CS2265">
        <v>0</v>
      </c>
      <c r="CT2265" s="5">
        <v>0</v>
      </c>
      <c r="CU2265">
        <v>0</v>
      </c>
      <c r="CV2265" s="4">
        <v>0</v>
      </c>
      <c r="CW2265">
        <v>0</v>
      </c>
      <c r="CX2265" s="5">
        <v>0</v>
      </c>
      <c r="CY2265" s="21">
        <v>0</v>
      </c>
      <c r="CZ2265" s="21">
        <v>0</v>
      </c>
      <c r="DA2265" s="21">
        <v>0</v>
      </c>
      <c r="DB2265" s="5">
        <v>0</v>
      </c>
      <c r="DD2265" s="8">
        <v>0</v>
      </c>
      <c r="DE2265" s="8">
        <v>0</v>
      </c>
      <c r="DF2265" s="8">
        <v>0</v>
      </c>
      <c r="DG2265" s="8">
        <v>0</v>
      </c>
      <c r="DH2265" s="8">
        <v>0</v>
      </c>
      <c r="DI2265" s="8">
        <v>0</v>
      </c>
      <c r="DJ2265" s="8">
        <v>0</v>
      </c>
      <c r="DK2265" s="8">
        <v>0</v>
      </c>
      <c r="DL2265" s="8">
        <v>0</v>
      </c>
      <c r="DM2265" s="8">
        <v>0</v>
      </c>
      <c r="DN2265" s="8">
        <v>0</v>
      </c>
      <c r="DO2265" s="8">
        <v>0</v>
      </c>
      <c r="DP2265" s="8">
        <v>0</v>
      </c>
      <c r="DQ2265" s="8">
        <v>0</v>
      </c>
      <c r="DR2265" s="8">
        <v>0</v>
      </c>
      <c r="DS2265" s="8">
        <v>0</v>
      </c>
      <c r="DT2265" s="8">
        <v>0</v>
      </c>
      <c r="DU2265" s="8">
        <v>0</v>
      </c>
      <c r="DV2265" s="8">
        <v>0</v>
      </c>
      <c r="DW2265" s="8">
        <v>0</v>
      </c>
      <c r="DX2265" s="8">
        <v>0</v>
      </c>
      <c r="DY2265" s="8">
        <v>0</v>
      </c>
      <c r="DZ2265" s="8">
        <v>0</v>
      </c>
      <c r="EA2265" s="8">
        <v>0</v>
      </c>
      <c r="EB2265" s="8">
        <v>0</v>
      </c>
      <c r="EC2265" s="8">
        <v>0</v>
      </c>
      <c r="ED2265" s="20">
        <v>0</v>
      </c>
      <c r="EF2265" s="9">
        <v>0</v>
      </c>
      <c r="EG2265" s="9">
        <v>0</v>
      </c>
      <c r="EH2265" s="9">
        <v>0</v>
      </c>
      <c r="EI2265" s="9">
        <v>0</v>
      </c>
      <c r="EJ2265" s="9">
        <v>0</v>
      </c>
      <c r="EK2265" s="9">
        <v>0</v>
      </c>
      <c r="EL2265" s="9">
        <v>0</v>
      </c>
      <c r="EM2265" s="9">
        <v>0</v>
      </c>
      <c r="EN2265" s="9">
        <v>0</v>
      </c>
      <c r="EO2265" s="9">
        <v>0</v>
      </c>
      <c r="EP2265" s="9">
        <v>0</v>
      </c>
      <c r="EQ2265" s="9">
        <v>0</v>
      </c>
      <c r="ER2265" s="9">
        <v>0</v>
      </c>
      <c r="ES2265" s="9">
        <v>0</v>
      </c>
      <c r="ET2265" s="9">
        <v>0</v>
      </c>
      <c r="EU2265" s="9">
        <v>0</v>
      </c>
      <c r="EV2265" s="9">
        <v>0</v>
      </c>
      <c r="EW2265" s="9">
        <v>0</v>
      </c>
      <c r="EX2265" s="9">
        <v>0</v>
      </c>
      <c r="EY2265" s="9">
        <v>0</v>
      </c>
      <c r="EZ2265" s="9">
        <v>0</v>
      </c>
      <c r="FA2265" s="9">
        <v>0</v>
      </c>
      <c r="FB2265" s="9">
        <v>0</v>
      </c>
      <c r="FC2265" s="9">
        <v>0</v>
      </c>
      <c r="FD2265" s="9">
        <v>0</v>
      </c>
      <c r="FE2265" s="9">
        <v>0</v>
      </c>
      <c r="FF2265">
        <v>0</v>
      </c>
    </row>
    <row r="2266" spans="1:162" x14ac:dyDescent="0.2">
      <c r="A2266" t="s">
        <v>595</v>
      </c>
      <c r="B2266" t="s">
        <v>4582</v>
      </c>
      <c r="C2266" t="s">
        <v>3</v>
      </c>
      <c r="D2266" s="3">
        <v>0</v>
      </c>
      <c r="E2266" s="3">
        <v>3</v>
      </c>
      <c r="F2266" s="4">
        <v>0</v>
      </c>
      <c r="G2266" s="4">
        <v>0</v>
      </c>
      <c r="H2266" s="5">
        <v>3</v>
      </c>
      <c r="I2266">
        <v>3</v>
      </c>
      <c r="J2266" s="4">
        <v>0</v>
      </c>
      <c r="K2266">
        <v>0</v>
      </c>
      <c r="L2266" s="5">
        <v>3</v>
      </c>
      <c r="M2266">
        <v>0</v>
      </c>
      <c r="N2266" s="4">
        <v>0</v>
      </c>
      <c r="O2266">
        <v>0</v>
      </c>
      <c r="P2266" s="5">
        <v>0</v>
      </c>
      <c r="Q2266">
        <v>0</v>
      </c>
      <c r="R2266" s="4">
        <v>0</v>
      </c>
      <c r="S2266">
        <v>0</v>
      </c>
      <c r="T2266" s="5">
        <v>0</v>
      </c>
      <c r="U2266">
        <v>0</v>
      </c>
      <c r="V2266" s="4">
        <v>0</v>
      </c>
      <c r="W2266">
        <v>0</v>
      </c>
      <c r="X2266" s="5">
        <v>0</v>
      </c>
      <c r="Y2266">
        <v>0</v>
      </c>
      <c r="Z2266" s="4">
        <v>0</v>
      </c>
      <c r="AA2266">
        <v>0</v>
      </c>
      <c r="AB2266" s="5">
        <v>0</v>
      </c>
      <c r="AD2266">
        <v>0</v>
      </c>
      <c r="AE2266">
        <v>3</v>
      </c>
      <c r="AF2266" s="4">
        <v>0</v>
      </c>
      <c r="AG2266">
        <v>0</v>
      </c>
      <c r="AH2266" s="5">
        <v>3</v>
      </c>
      <c r="AI2266">
        <v>0</v>
      </c>
      <c r="AJ2266" s="4">
        <v>0</v>
      </c>
      <c r="AK2266">
        <v>0</v>
      </c>
      <c r="AL2266" s="5">
        <v>0</v>
      </c>
      <c r="AM2266">
        <v>0</v>
      </c>
      <c r="AN2266" s="4">
        <v>0</v>
      </c>
      <c r="AO2266">
        <v>0</v>
      </c>
      <c r="AP2266" s="5">
        <v>0</v>
      </c>
      <c r="AQ2266">
        <v>0</v>
      </c>
      <c r="AR2266" s="4">
        <v>0</v>
      </c>
      <c r="AS2266">
        <v>0</v>
      </c>
      <c r="AT2266" s="5">
        <v>0</v>
      </c>
      <c r="AU2266">
        <v>0</v>
      </c>
      <c r="AV2266" s="4">
        <v>0</v>
      </c>
      <c r="AW2266">
        <v>0</v>
      </c>
      <c r="AX2266" s="5">
        <v>0</v>
      </c>
      <c r="AY2266">
        <v>0</v>
      </c>
      <c r="AZ2266" s="4">
        <v>0</v>
      </c>
      <c r="BA2266">
        <v>0</v>
      </c>
      <c r="BB2266" s="5">
        <v>0</v>
      </c>
      <c r="BD2266">
        <v>0</v>
      </c>
      <c r="BE2266">
        <v>3</v>
      </c>
      <c r="BF2266" s="4">
        <v>0</v>
      </c>
      <c r="BG2266">
        <v>0</v>
      </c>
      <c r="BH2266" s="5">
        <v>3</v>
      </c>
      <c r="BI2266">
        <v>0</v>
      </c>
      <c r="BJ2266" s="4">
        <v>0</v>
      </c>
      <c r="BK2266">
        <v>0</v>
      </c>
      <c r="BL2266" s="5">
        <v>0</v>
      </c>
      <c r="BM2266">
        <v>0</v>
      </c>
      <c r="BN2266" s="4">
        <v>0</v>
      </c>
      <c r="BO2266">
        <v>0</v>
      </c>
      <c r="BP2266" s="5">
        <v>0</v>
      </c>
      <c r="BQ2266">
        <v>0</v>
      </c>
      <c r="BR2266" s="4">
        <v>0</v>
      </c>
      <c r="BS2266">
        <v>0</v>
      </c>
      <c r="BT2266" s="5">
        <v>0</v>
      </c>
      <c r="BU2266">
        <v>0</v>
      </c>
      <c r="BV2266" s="4">
        <v>0</v>
      </c>
      <c r="BW2266">
        <v>0</v>
      </c>
      <c r="BX2266" s="5">
        <v>0</v>
      </c>
      <c r="BY2266">
        <v>0</v>
      </c>
      <c r="BZ2266" s="4">
        <v>0</v>
      </c>
      <c r="CA2266">
        <v>0</v>
      </c>
      <c r="CB2266" s="5">
        <v>0</v>
      </c>
      <c r="CD2266">
        <v>0</v>
      </c>
      <c r="CE2266">
        <v>3</v>
      </c>
      <c r="CF2266" s="4">
        <v>0</v>
      </c>
      <c r="CG2266">
        <v>0</v>
      </c>
      <c r="CH2266" s="5">
        <v>3</v>
      </c>
      <c r="CI2266">
        <v>0</v>
      </c>
      <c r="CJ2266" s="4">
        <v>0</v>
      </c>
      <c r="CK2266">
        <v>0</v>
      </c>
      <c r="CL2266" s="5">
        <v>0</v>
      </c>
      <c r="CM2266">
        <v>0</v>
      </c>
      <c r="CN2266" s="4">
        <v>0</v>
      </c>
      <c r="CO2266">
        <v>0</v>
      </c>
      <c r="CP2266" s="5">
        <v>0</v>
      </c>
      <c r="CQ2266">
        <v>0</v>
      </c>
      <c r="CR2266" s="4">
        <v>0</v>
      </c>
      <c r="CS2266">
        <v>0</v>
      </c>
      <c r="CT2266" s="5">
        <v>0</v>
      </c>
      <c r="CU2266">
        <v>0</v>
      </c>
      <c r="CV2266" s="4">
        <v>0</v>
      </c>
      <c r="CW2266">
        <v>0</v>
      </c>
      <c r="CX2266" s="5">
        <v>0</v>
      </c>
      <c r="CY2266" s="21">
        <v>0</v>
      </c>
      <c r="CZ2266" s="21">
        <v>0</v>
      </c>
      <c r="DA2266" s="21">
        <v>0</v>
      </c>
      <c r="DB2266" s="5">
        <v>0</v>
      </c>
      <c r="DD2266" s="8">
        <v>0</v>
      </c>
      <c r="DE2266" s="8">
        <v>0</v>
      </c>
      <c r="DF2266" s="8">
        <v>0</v>
      </c>
      <c r="DG2266" s="8">
        <v>0</v>
      </c>
      <c r="DH2266" s="8">
        <v>0</v>
      </c>
      <c r="DI2266" s="8">
        <v>0</v>
      </c>
      <c r="DJ2266" s="8">
        <v>0</v>
      </c>
      <c r="DK2266" s="8">
        <v>0</v>
      </c>
      <c r="DL2266" s="8">
        <v>0</v>
      </c>
      <c r="DM2266" s="8">
        <v>0</v>
      </c>
      <c r="DN2266" s="8">
        <v>0</v>
      </c>
      <c r="DO2266" s="8">
        <v>0</v>
      </c>
      <c r="DP2266" s="8">
        <v>0</v>
      </c>
      <c r="DQ2266" s="8">
        <v>0</v>
      </c>
      <c r="DR2266" s="8">
        <v>0</v>
      </c>
      <c r="DS2266" s="8">
        <v>0</v>
      </c>
      <c r="DT2266" s="8">
        <v>0</v>
      </c>
      <c r="DU2266" s="8">
        <v>0</v>
      </c>
      <c r="DV2266" s="8">
        <v>0</v>
      </c>
      <c r="DW2266" s="8">
        <v>0</v>
      </c>
      <c r="DX2266" s="8">
        <v>0</v>
      </c>
      <c r="DY2266" s="8">
        <v>0</v>
      </c>
      <c r="DZ2266" s="8">
        <v>0</v>
      </c>
      <c r="EA2266" s="8">
        <v>0</v>
      </c>
      <c r="EB2266" s="8">
        <v>0</v>
      </c>
      <c r="EC2266" s="8">
        <v>0</v>
      </c>
      <c r="ED2266" s="20">
        <v>0</v>
      </c>
      <c r="EF2266" s="9">
        <v>0</v>
      </c>
      <c r="EG2266" s="9">
        <v>0</v>
      </c>
      <c r="EH2266" s="9">
        <v>0</v>
      </c>
      <c r="EI2266" s="9">
        <v>0</v>
      </c>
      <c r="EJ2266" s="9">
        <v>0</v>
      </c>
      <c r="EK2266" s="9">
        <v>0</v>
      </c>
      <c r="EL2266" s="9">
        <v>0</v>
      </c>
      <c r="EM2266" s="9">
        <v>0</v>
      </c>
      <c r="EN2266" s="9">
        <v>0</v>
      </c>
      <c r="EO2266" s="9">
        <v>0</v>
      </c>
      <c r="EP2266" s="9">
        <v>0</v>
      </c>
      <c r="EQ2266" s="9">
        <v>0</v>
      </c>
      <c r="ER2266" s="9">
        <v>0</v>
      </c>
      <c r="ES2266" s="9">
        <v>0</v>
      </c>
      <c r="ET2266" s="9">
        <v>0</v>
      </c>
      <c r="EU2266" s="9">
        <v>0</v>
      </c>
      <c r="EV2266" s="9">
        <v>0</v>
      </c>
      <c r="EW2266" s="9">
        <v>0</v>
      </c>
      <c r="EX2266" s="9">
        <v>0</v>
      </c>
      <c r="EY2266" s="9">
        <v>0</v>
      </c>
      <c r="EZ2266" s="9">
        <v>0</v>
      </c>
      <c r="FA2266" s="9">
        <v>0</v>
      </c>
      <c r="FB2266" s="9">
        <v>0</v>
      </c>
      <c r="FC2266" s="9">
        <v>0</v>
      </c>
      <c r="FD2266" s="9">
        <v>0</v>
      </c>
      <c r="FE2266" s="9">
        <v>0</v>
      </c>
      <c r="FF2266">
        <v>0</v>
      </c>
    </row>
    <row r="2267" spans="1:162" x14ac:dyDescent="0.2">
      <c r="A2267" t="s">
        <v>819</v>
      </c>
      <c r="B2267" t="s">
        <v>4583</v>
      </c>
      <c r="C2267" t="s">
        <v>4599</v>
      </c>
      <c r="D2267" s="3">
        <v>0</v>
      </c>
      <c r="E2267" s="3">
        <v>0</v>
      </c>
      <c r="F2267" s="4">
        <v>0</v>
      </c>
      <c r="G2267" s="4">
        <v>0</v>
      </c>
      <c r="H2267" s="5">
        <v>0</v>
      </c>
      <c r="I2267">
        <v>1</v>
      </c>
      <c r="J2267" s="4">
        <v>0</v>
      </c>
      <c r="K2267">
        <v>0</v>
      </c>
      <c r="L2267" s="5">
        <v>1</v>
      </c>
      <c r="M2267">
        <v>0</v>
      </c>
      <c r="N2267" s="4">
        <v>0</v>
      </c>
      <c r="O2267">
        <v>0</v>
      </c>
      <c r="P2267" s="5">
        <v>0</v>
      </c>
      <c r="Q2267">
        <v>0</v>
      </c>
      <c r="R2267" s="4">
        <v>0</v>
      </c>
      <c r="S2267">
        <v>0</v>
      </c>
      <c r="T2267" s="5">
        <v>0</v>
      </c>
      <c r="U2267">
        <v>0</v>
      </c>
      <c r="V2267" s="4">
        <v>0</v>
      </c>
      <c r="W2267">
        <v>0</v>
      </c>
      <c r="X2267" s="5">
        <v>0</v>
      </c>
      <c r="Y2267">
        <v>6</v>
      </c>
      <c r="Z2267" s="4">
        <v>0</v>
      </c>
      <c r="AA2267">
        <v>0</v>
      </c>
      <c r="AB2267" s="5">
        <v>6</v>
      </c>
      <c r="AD2267">
        <v>0</v>
      </c>
      <c r="AE2267">
        <v>0</v>
      </c>
      <c r="AF2267" s="4">
        <v>0</v>
      </c>
      <c r="AG2267">
        <v>0</v>
      </c>
      <c r="AH2267" s="5">
        <v>0</v>
      </c>
      <c r="AI2267">
        <v>0</v>
      </c>
      <c r="AJ2267" s="4">
        <v>0</v>
      </c>
      <c r="AK2267">
        <v>0</v>
      </c>
      <c r="AL2267" s="5">
        <v>0</v>
      </c>
      <c r="AM2267">
        <v>0</v>
      </c>
      <c r="AN2267" s="4">
        <v>0</v>
      </c>
      <c r="AO2267">
        <v>0</v>
      </c>
      <c r="AP2267" s="5">
        <v>0</v>
      </c>
      <c r="AQ2267">
        <v>0</v>
      </c>
      <c r="AR2267" s="4">
        <v>0</v>
      </c>
      <c r="AS2267">
        <v>0</v>
      </c>
      <c r="AT2267" s="5">
        <v>0</v>
      </c>
      <c r="AU2267">
        <v>0</v>
      </c>
      <c r="AV2267" s="4">
        <v>0</v>
      </c>
      <c r="AW2267">
        <v>0</v>
      </c>
      <c r="AX2267" s="5">
        <v>0</v>
      </c>
      <c r="AY2267">
        <v>6</v>
      </c>
      <c r="AZ2267" s="4">
        <v>0</v>
      </c>
      <c r="BA2267">
        <v>0</v>
      </c>
      <c r="BB2267" s="5">
        <v>6</v>
      </c>
      <c r="BD2267">
        <v>0</v>
      </c>
      <c r="BE2267">
        <v>0</v>
      </c>
      <c r="BF2267" s="4">
        <v>0</v>
      </c>
      <c r="BG2267">
        <v>0</v>
      </c>
      <c r="BH2267" s="5">
        <v>0</v>
      </c>
      <c r="BI2267">
        <v>0</v>
      </c>
      <c r="BJ2267" s="4">
        <v>0</v>
      </c>
      <c r="BK2267">
        <v>0</v>
      </c>
      <c r="BL2267" s="5">
        <v>0</v>
      </c>
      <c r="BM2267">
        <v>0</v>
      </c>
      <c r="BN2267" s="4">
        <v>0</v>
      </c>
      <c r="BO2267">
        <v>0</v>
      </c>
      <c r="BP2267" s="5">
        <v>0</v>
      </c>
      <c r="BQ2267">
        <v>0</v>
      </c>
      <c r="BR2267" s="4">
        <v>0</v>
      </c>
      <c r="BS2267">
        <v>0</v>
      </c>
      <c r="BT2267" s="5">
        <v>0</v>
      </c>
      <c r="BU2267">
        <v>0</v>
      </c>
      <c r="BV2267" s="4">
        <v>0</v>
      </c>
      <c r="BW2267">
        <v>0</v>
      </c>
      <c r="BX2267" s="5">
        <v>0</v>
      </c>
      <c r="BY2267">
        <v>6</v>
      </c>
      <c r="BZ2267" s="4">
        <v>0</v>
      </c>
      <c r="CA2267">
        <v>0</v>
      </c>
      <c r="CB2267" s="5">
        <v>6</v>
      </c>
      <c r="CD2267">
        <v>0</v>
      </c>
      <c r="CE2267">
        <v>1</v>
      </c>
      <c r="CF2267" s="4">
        <v>0</v>
      </c>
      <c r="CG2267">
        <v>0</v>
      </c>
      <c r="CH2267" s="5">
        <v>1</v>
      </c>
      <c r="CI2267">
        <v>0</v>
      </c>
      <c r="CJ2267" s="4">
        <v>0</v>
      </c>
      <c r="CK2267">
        <v>0</v>
      </c>
      <c r="CL2267" s="5">
        <v>0</v>
      </c>
      <c r="CM2267">
        <v>0</v>
      </c>
      <c r="CN2267" s="4">
        <v>0</v>
      </c>
      <c r="CO2267">
        <v>0</v>
      </c>
      <c r="CP2267" s="5">
        <v>0</v>
      </c>
      <c r="CQ2267">
        <v>0</v>
      </c>
      <c r="CR2267" s="4">
        <v>0</v>
      </c>
      <c r="CS2267">
        <v>0</v>
      </c>
      <c r="CT2267" s="5">
        <v>0</v>
      </c>
      <c r="CU2267">
        <v>0</v>
      </c>
      <c r="CV2267" s="4">
        <v>0</v>
      </c>
      <c r="CW2267">
        <v>0</v>
      </c>
      <c r="CX2267" s="5">
        <v>0</v>
      </c>
      <c r="CY2267" s="21">
        <v>0</v>
      </c>
      <c r="CZ2267" s="21">
        <v>0</v>
      </c>
      <c r="DA2267" s="21">
        <v>0</v>
      </c>
      <c r="DB2267" s="5">
        <v>0</v>
      </c>
      <c r="DD2267" s="8">
        <v>0</v>
      </c>
      <c r="DE2267" s="8">
        <v>0</v>
      </c>
      <c r="DF2267" s="8">
        <v>0</v>
      </c>
      <c r="DG2267" s="8">
        <v>0</v>
      </c>
      <c r="DH2267" s="8">
        <v>0</v>
      </c>
      <c r="DI2267" s="8">
        <v>0</v>
      </c>
      <c r="DJ2267" s="8">
        <v>0</v>
      </c>
      <c r="DK2267" s="8">
        <v>0</v>
      </c>
      <c r="DL2267" s="8">
        <v>0</v>
      </c>
      <c r="DM2267" s="8">
        <v>0</v>
      </c>
      <c r="DN2267" s="8">
        <v>0</v>
      </c>
      <c r="DO2267" s="8">
        <v>0</v>
      </c>
      <c r="DP2267" s="8">
        <v>0</v>
      </c>
      <c r="DQ2267" s="8">
        <v>0</v>
      </c>
      <c r="DR2267" s="8">
        <v>0</v>
      </c>
      <c r="DS2267" s="8">
        <v>0</v>
      </c>
      <c r="DT2267" s="8">
        <v>0</v>
      </c>
      <c r="DU2267" s="8">
        <v>0</v>
      </c>
      <c r="DV2267" s="8">
        <v>0</v>
      </c>
      <c r="DW2267" s="8">
        <v>0</v>
      </c>
      <c r="DX2267" s="8">
        <v>0</v>
      </c>
      <c r="DY2267" s="8">
        <v>0</v>
      </c>
      <c r="DZ2267" s="8">
        <v>0</v>
      </c>
      <c r="EA2267" s="8">
        <v>0</v>
      </c>
      <c r="EB2267" s="8">
        <v>0</v>
      </c>
      <c r="EC2267" s="8">
        <v>0</v>
      </c>
      <c r="ED2267" s="20">
        <v>0</v>
      </c>
      <c r="EF2267" s="9">
        <v>0</v>
      </c>
      <c r="EG2267" s="9">
        <v>0</v>
      </c>
      <c r="EH2267" s="9">
        <v>0</v>
      </c>
      <c r="EI2267" s="9">
        <v>0</v>
      </c>
      <c r="EJ2267" s="9">
        <v>0</v>
      </c>
      <c r="EK2267" s="9">
        <v>0</v>
      </c>
      <c r="EL2267" s="9">
        <v>0</v>
      </c>
      <c r="EM2267" s="9">
        <v>0</v>
      </c>
      <c r="EN2267" s="9">
        <v>0</v>
      </c>
      <c r="EO2267" s="9">
        <v>0</v>
      </c>
      <c r="EP2267" s="9">
        <v>0</v>
      </c>
      <c r="EQ2267" s="9">
        <v>0</v>
      </c>
      <c r="ER2267" s="9">
        <v>0</v>
      </c>
      <c r="ES2267" s="9">
        <v>0</v>
      </c>
      <c r="ET2267" s="9">
        <v>0</v>
      </c>
      <c r="EU2267" s="9">
        <v>0</v>
      </c>
      <c r="EV2267" s="9">
        <v>0</v>
      </c>
      <c r="EW2267" s="9">
        <v>0</v>
      </c>
      <c r="EX2267" s="9">
        <v>0</v>
      </c>
      <c r="EY2267" s="9">
        <v>0</v>
      </c>
      <c r="EZ2267" s="9">
        <v>0</v>
      </c>
      <c r="FA2267" s="9">
        <v>0</v>
      </c>
      <c r="FB2267" s="9">
        <v>0</v>
      </c>
      <c r="FC2267" s="9">
        <v>0</v>
      </c>
      <c r="FD2267" s="9">
        <v>0</v>
      </c>
      <c r="FE2267" s="9">
        <v>0</v>
      </c>
      <c r="FF2267">
        <v>0</v>
      </c>
    </row>
    <row r="2268" spans="1:162" x14ac:dyDescent="0.2">
      <c r="A2268" t="s">
        <v>713</v>
      </c>
      <c r="B2268" t="s">
        <v>4584</v>
      </c>
      <c r="C2268" t="s">
        <v>4599</v>
      </c>
      <c r="D2268" s="3">
        <v>0</v>
      </c>
      <c r="E2268" s="3">
        <v>0</v>
      </c>
      <c r="F2268" s="4">
        <v>0</v>
      </c>
      <c r="G2268" s="4">
        <v>0</v>
      </c>
      <c r="H2268" s="5">
        <v>0</v>
      </c>
      <c r="I2268">
        <v>1</v>
      </c>
      <c r="J2268" s="4">
        <v>0</v>
      </c>
      <c r="K2268">
        <v>32</v>
      </c>
      <c r="L2268" s="5">
        <v>1</v>
      </c>
      <c r="M2268">
        <v>1</v>
      </c>
      <c r="N2268" s="4">
        <v>0</v>
      </c>
      <c r="O2268">
        <v>0</v>
      </c>
      <c r="P2268" s="5">
        <v>1</v>
      </c>
      <c r="Q2268">
        <v>0</v>
      </c>
      <c r="R2268" s="4">
        <v>0</v>
      </c>
      <c r="S2268">
        <v>0</v>
      </c>
      <c r="T2268" s="5">
        <v>0</v>
      </c>
      <c r="U2268">
        <v>0</v>
      </c>
      <c r="V2268" s="4">
        <v>0</v>
      </c>
      <c r="W2268">
        <v>0</v>
      </c>
      <c r="X2268" s="5">
        <v>0</v>
      </c>
      <c r="Y2268">
        <v>0</v>
      </c>
      <c r="Z2268" s="4">
        <v>0</v>
      </c>
      <c r="AA2268">
        <v>0</v>
      </c>
      <c r="AB2268" s="5">
        <v>0</v>
      </c>
      <c r="AD2268">
        <v>0</v>
      </c>
      <c r="AE2268">
        <v>0</v>
      </c>
      <c r="AF2268" s="4">
        <v>0</v>
      </c>
      <c r="AG2268">
        <v>0</v>
      </c>
      <c r="AH2268" s="5">
        <v>0</v>
      </c>
      <c r="AI2268">
        <v>1</v>
      </c>
      <c r="AJ2268" s="4">
        <v>0</v>
      </c>
      <c r="AK2268">
        <v>32</v>
      </c>
      <c r="AL2268" s="5">
        <v>1</v>
      </c>
      <c r="AM2268">
        <v>1</v>
      </c>
      <c r="AN2268" s="4">
        <v>0</v>
      </c>
      <c r="AO2268">
        <v>0</v>
      </c>
      <c r="AP2268" s="5">
        <v>1</v>
      </c>
      <c r="AQ2268">
        <v>0</v>
      </c>
      <c r="AR2268" s="4">
        <v>0</v>
      </c>
      <c r="AS2268">
        <v>0</v>
      </c>
      <c r="AT2268" s="5">
        <v>0</v>
      </c>
      <c r="AU2268">
        <v>0</v>
      </c>
      <c r="AV2268" s="4">
        <v>0</v>
      </c>
      <c r="AW2268">
        <v>0</v>
      </c>
      <c r="AX2268" s="5">
        <v>0</v>
      </c>
      <c r="AY2268">
        <v>0</v>
      </c>
      <c r="AZ2268" s="4">
        <v>0</v>
      </c>
      <c r="BA2268">
        <v>0</v>
      </c>
      <c r="BB2268" s="5">
        <v>0</v>
      </c>
      <c r="BD2268">
        <v>0</v>
      </c>
      <c r="BE2268">
        <v>1</v>
      </c>
      <c r="BF2268" s="4">
        <v>0</v>
      </c>
      <c r="BG2268">
        <v>0</v>
      </c>
      <c r="BH2268" s="5">
        <v>1</v>
      </c>
      <c r="BI2268">
        <v>1</v>
      </c>
      <c r="BJ2268" s="4">
        <v>0</v>
      </c>
      <c r="BK2268">
        <v>32</v>
      </c>
      <c r="BL2268" s="5">
        <v>1</v>
      </c>
      <c r="BM2268">
        <v>1</v>
      </c>
      <c r="BN2268" s="4">
        <v>0</v>
      </c>
      <c r="BO2268">
        <v>0</v>
      </c>
      <c r="BP2268" s="5">
        <v>1</v>
      </c>
      <c r="BQ2268">
        <v>0</v>
      </c>
      <c r="BR2268" s="4">
        <v>0</v>
      </c>
      <c r="BS2268">
        <v>0</v>
      </c>
      <c r="BT2268" s="5">
        <v>0</v>
      </c>
      <c r="BU2268">
        <v>0</v>
      </c>
      <c r="BV2268" s="4">
        <v>0</v>
      </c>
      <c r="BW2268">
        <v>0</v>
      </c>
      <c r="BX2268" s="5">
        <v>0</v>
      </c>
      <c r="BY2268">
        <v>0</v>
      </c>
      <c r="BZ2268" s="4">
        <v>0</v>
      </c>
      <c r="CA2268">
        <v>0</v>
      </c>
      <c r="CB2268" s="5">
        <v>0</v>
      </c>
      <c r="CD2268">
        <v>0</v>
      </c>
      <c r="CE2268">
        <v>1</v>
      </c>
      <c r="CF2268" s="4">
        <v>0</v>
      </c>
      <c r="CG2268">
        <v>0</v>
      </c>
      <c r="CH2268" s="5">
        <v>1</v>
      </c>
      <c r="CI2268">
        <v>1</v>
      </c>
      <c r="CJ2268" s="4">
        <v>0</v>
      </c>
      <c r="CK2268">
        <v>32</v>
      </c>
      <c r="CL2268" s="5">
        <v>1</v>
      </c>
      <c r="CM2268">
        <v>1</v>
      </c>
      <c r="CN2268" s="4">
        <v>0</v>
      </c>
      <c r="CO2268">
        <v>0</v>
      </c>
      <c r="CP2268" s="5">
        <v>1</v>
      </c>
      <c r="CQ2268">
        <v>0</v>
      </c>
      <c r="CR2268" s="4">
        <v>0</v>
      </c>
      <c r="CS2268">
        <v>0</v>
      </c>
      <c r="CT2268" s="5">
        <v>0</v>
      </c>
      <c r="CU2268">
        <v>0</v>
      </c>
      <c r="CV2268" s="4">
        <v>0</v>
      </c>
      <c r="CW2268">
        <v>0</v>
      </c>
      <c r="CX2268" s="5">
        <v>0</v>
      </c>
      <c r="CY2268" s="21">
        <v>0</v>
      </c>
      <c r="CZ2268" s="21">
        <v>0</v>
      </c>
      <c r="DA2268" s="21">
        <v>0</v>
      </c>
      <c r="DB2268" s="5">
        <v>0</v>
      </c>
      <c r="DD2268" s="8">
        <v>0</v>
      </c>
      <c r="DE2268" s="8">
        <v>0</v>
      </c>
      <c r="DF2268" s="8">
        <v>0</v>
      </c>
      <c r="DG2268" s="8">
        <v>0</v>
      </c>
      <c r="DH2268" s="8">
        <v>0</v>
      </c>
      <c r="DI2268" s="8">
        <v>0</v>
      </c>
      <c r="DJ2268" s="8">
        <v>0</v>
      </c>
      <c r="DK2268" s="8">
        <v>0</v>
      </c>
      <c r="DL2268" s="8">
        <v>0</v>
      </c>
      <c r="DM2268" s="8">
        <v>0</v>
      </c>
      <c r="DN2268" s="8">
        <v>0</v>
      </c>
      <c r="DO2268" s="8">
        <v>0</v>
      </c>
      <c r="DP2268" s="8">
        <v>0</v>
      </c>
      <c r="DQ2268" s="8">
        <v>0</v>
      </c>
      <c r="DR2268" s="8">
        <v>0</v>
      </c>
      <c r="DS2268" s="8">
        <v>0</v>
      </c>
      <c r="DT2268" s="8">
        <v>0</v>
      </c>
      <c r="DU2268" s="8">
        <v>0</v>
      </c>
      <c r="DV2268" s="8">
        <v>0</v>
      </c>
      <c r="DW2268" s="8">
        <v>0</v>
      </c>
      <c r="DX2268" s="8">
        <v>0</v>
      </c>
      <c r="DY2268" s="8">
        <v>0</v>
      </c>
      <c r="DZ2268" s="8">
        <v>0</v>
      </c>
      <c r="EA2268" s="8">
        <v>0</v>
      </c>
      <c r="EB2268" s="8">
        <v>0</v>
      </c>
      <c r="EC2268" s="8">
        <v>0</v>
      </c>
      <c r="ED2268" s="20">
        <v>0</v>
      </c>
      <c r="EF2268" s="9">
        <v>0</v>
      </c>
      <c r="EG2268" s="9">
        <v>0</v>
      </c>
      <c r="EH2268" s="9">
        <v>0</v>
      </c>
      <c r="EI2268" s="9">
        <v>0</v>
      </c>
      <c r="EJ2268" s="9">
        <v>0</v>
      </c>
      <c r="EK2268" s="9">
        <v>0</v>
      </c>
      <c r="EL2268" s="9">
        <v>0</v>
      </c>
      <c r="EM2268" s="9">
        <v>32</v>
      </c>
      <c r="EN2268" s="9">
        <v>0</v>
      </c>
      <c r="EO2268" s="9">
        <v>0</v>
      </c>
      <c r="EP2268" s="9">
        <v>0</v>
      </c>
      <c r="EQ2268" s="9">
        <v>0</v>
      </c>
      <c r="ER2268" s="9">
        <v>0</v>
      </c>
      <c r="ES2268" s="9">
        <v>0</v>
      </c>
      <c r="ET2268" s="9">
        <v>0</v>
      </c>
      <c r="EU2268" s="9">
        <v>0</v>
      </c>
      <c r="EV2268" s="9">
        <v>0</v>
      </c>
      <c r="EW2268" s="9">
        <v>0</v>
      </c>
      <c r="EX2268" s="9">
        <v>0</v>
      </c>
      <c r="EY2268" s="9">
        <v>0</v>
      </c>
      <c r="EZ2268" s="9">
        <v>0</v>
      </c>
      <c r="FA2268" s="9">
        <v>0</v>
      </c>
      <c r="FB2268" s="9">
        <v>0</v>
      </c>
      <c r="FC2268" s="9">
        <v>0</v>
      </c>
      <c r="FD2268" s="9">
        <v>0</v>
      </c>
      <c r="FE2268" s="9">
        <v>0</v>
      </c>
      <c r="FF2268">
        <v>0</v>
      </c>
    </row>
    <row r="2269" spans="1:162" x14ac:dyDescent="0.2">
      <c r="A2269" t="s">
        <v>671</v>
      </c>
      <c r="B2269" t="s">
        <v>4585</v>
      </c>
      <c r="C2269" t="s">
        <v>3</v>
      </c>
      <c r="D2269" s="3">
        <v>0</v>
      </c>
      <c r="E2269" s="3">
        <v>4</v>
      </c>
      <c r="F2269" s="4">
        <v>0</v>
      </c>
      <c r="G2269" s="4">
        <v>0</v>
      </c>
      <c r="H2269" s="5">
        <v>4</v>
      </c>
      <c r="I2269">
        <v>0</v>
      </c>
      <c r="J2269" s="4">
        <v>0</v>
      </c>
      <c r="K2269">
        <v>0</v>
      </c>
      <c r="L2269" s="5">
        <v>0</v>
      </c>
      <c r="M2269">
        <v>0</v>
      </c>
      <c r="N2269" s="4">
        <v>0</v>
      </c>
      <c r="O2269">
        <v>0</v>
      </c>
      <c r="P2269" s="5">
        <v>0</v>
      </c>
      <c r="Q2269">
        <v>0</v>
      </c>
      <c r="R2269" s="4">
        <v>0</v>
      </c>
      <c r="S2269">
        <v>0</v>
      </c>
      <c r="T2269" s="5">
        <v>0</v>
      </c>
      <c r="U2269">
        <v>0</v>
      </c>
      <c r="V2269" s="4">
        <v>0</v>
      </c>
      <c r="W2269">
        <v>0</v>
      </c>
      <c r="X2269" s="5">
        <v>0</v>
      </c>
      <c r="Y2269">
        <v>0</v>
      </c>
      <c r="Z2269" s="4">
        <v>0</v>
      </c>
      <c r="AA2269">
        <v>0</v>
      </c>
      <c r="AB2269" s="5">
        <v>0</v>
      </c>
      <c r="AD2269">
        <v>0</v>
      </c>
      <c r="AE2269">
        <v>4</v>
      </c>
      <c r="AF2269" s="4">
        <v>0</v>
      </c>
      <c r="AG2269">
        <v>0</v>
      </c>
      <c r="AH2269" s="5">
        <v>4</v>
      </c>
      <c r="AI2269">
        <v>0</v>
      </c>
      <c r="AJ2269" s="4">
        <v>0</v>
      </c>
      <c r="AK2269">
        <v>0</v>
      </c>
      <c r="AL2269" s="5">
        <v>0</v>
      </c>
      <c r="AM2269">
        <v>0</v>
      </c>
      <c r="AN2269" s="4">
        <v>0</v>
      </c>
      <c r="AO2269">
        <v>0</v>
      </c>
      <c r="AP2269" s="5">
        <v>0</v>
      </c>
      <c r="AQ2269">
        <v>0</v>
      </c>
      <c r="AR2269" s="4">
        <v>0</v>
      </c>
      <c r="AS2269">
        <v>0</v>
      </c>
      <c r="AT2269" s="5">
        <v>0</v>
      </c>
      <c r="AU2269">
        <v>0</v>
      </c>
      <c r="AV2269" s="4">
        <v>0</v>
      </c>
      <c r="AW2269">
        <v>0</v>
      </c>
      <c r="AX2269" s="5">
        <v>0</v>
      </c>
      <c r="AY2269">
        <v>0</v>
      </c>
      <c r="AZ2269" s="4">
        <v>0</v>
      </c>
      <c r="BA2269">
        <v>0</v>
      </c>
      <c r="BB2269" s="5">
        <v>0</v>
      </c>
      <c r="BD2269">
        <v>4</v>
      </c>
      <c r="BE2269">
        <v>4</v>
      </c>
      <c r="BF2269" s="4">
        <v>0</v>
      </c>
      <c r="BG2269">
        <v>0</v>
      </c>
      <c r="BH2269" s="5">
        <v>4</v>
      </c>
      <c r="BI2269">
        <v>0</v>
      </c>
      <c r="BJ2269" s="4">
        <v>0</v>
      </c>
      <c r="BK2269">
        <v>0</v>
      </c>
      <c r="BL2269" s="5">
        <v>0</v>
      </c>
      <c r="BM2269">
        <v>0</v>
      </c>
      <c r="BN2269" s="4">
        <v>0</v>
      </c>
      <c r="BO2269">
        <v>0</v>
      </c>
      <c r="BP2269" s="5">
        <v>0</v>
      </c>
      <c r="BQ2269">
        <v>0</v>
      </c>
      <c r="BR2269" s="4">
        <v>0</v>
      </c>
      <c r="BS2269">
        <v>0</v>
      </c>
      <c r="BT2269" s="5">
        <v>0</v>
      </c>
      <c r="BU2269">
        <v>0</v>
      </c>
      <c r="BV2269" s="4">
        <v>0</v>
      </c>
      <c r="BW2269">
        <v>0</v>
      </c>
      <c r="BX2269" s="5">
        <v>0</v>
      </c>
      <c r="BY2269">
        <v>0</v>
      </c>
      <c r="BZ2269" s="4">
        <v>0</v>
      </c>
      <c r="CA2269">
        <v>0</v>
      </c>
      <c r="CB2269" s="5">
        <v>0</v>
      </c>
      <c r="CD2269">
        <v>4</v>
      </c>
      <c r="CE2269">
        <v>0</v>
      </c>
      <c r="CF2269" s="4">
        <v>0</v>
      </c>
      <c r="CG2269">
        <v>0</v>
      </c>
      <c r="CH2269" s="5">
        <v>0</v>
      </c>
      <c r="CI2269">
        <v>0</v>
      </c>
      <c r="CJ2269" s="4">
        <v>0</v>
      </c>
      <c r="CK2269">
        <v>0</v>
      </c>
      <c r="CL2269" s="5">
        <v>0</v>
      </c>
      <c r="CM2269">
        <v>0</v>
      </c>
      <c r="CN2269" s="4">
        <v>0</v>
      </c>
      <c r="CO2269">
        <v>0</v>
      </c>
      <c r="CP2269" s="5">
        <v>0</v>
      </c>
      <c r="CQ2269">
        <v>0</v>
      </c>
      <c r="CR2269" s="4">
        <v>0</v>
      </c>
      <c r="CS2269">
        <v>0</v>
      </c>
      <c r="CT2269" s="5">
        <v>0</v>
      </c>
      <c r="CU2269">
        <v>0</v>
      </c>
      <c r="CV2269" s="4">
        <v>0</v>
      </c>
      <c r="CW2269">
        <v>0</v>
      </c>
      <c r="CX2269" s="5">
        <v>0</v>
      </c>
      <c r="CY2269" s="21">
        <v>0</v>
      </c>
      <c r="CZ2269" s="21">
        <v>0</v>
      </c>
      <c r="DA2269" s="21">
        <v>0</v>
      </c>
      <c r="DB2269" s="5">
        <v>0</v>
      </c>
      <c r="DD2269" s="8">
        <v>0</v>
      </c>
      <c r="DE2269" s="8">
        <v>0</v>
      </c>
      <c r="DF2269" s="8">
        <v>0</v>
      </c>
      <c r="DG2269" s="8">
        <v>0</v>
      </c>
      <c r="DH2269" s="8">
        <v>0</v>
      </c>
      <c r="DI2269" s="8">
        <v>0</v>
      </c>
      <c r="DJ2269" s="8">
        <v>0</v>
      </c>
      <c r="DK2269" s="8">
        <v>0</v>
      </c>
      <c r="DL2269" s="8">
        <v>0</v>
      </c>
      <c r="DM2269" s="8">
        <v>0</v>
      </c>
      <c r="DN2269" s="8">
        <v>0</v>
      </c>
      <c r="DO2269" s="8">
        <v>0</v>
      </c>
      <c r="DP2269" s="8">
        <v>0</v>
      </c>
      <c r="DQ2269" s="8">
        <v>0</v>
      </c>
      <c r="DR2269" s="8">
        <v>0</v>
      </c>
      <c r="DS2269" s="8">
        <v>0</v>
      </c>
      <c r="DT2269" s="8">
        <v>0</v>
      </c>
      <c r="DU2269" s="8">
        <v>0</v>
      </c>
      <c r="DV2269" s="8">
        <v>0</v>
      </c>
      <c r="DW2269" s="8">
        <v>0</v>
      </c>
      <c r="DX2269" s="8">
        <v>0</v>
      </c>
      <c r="DY2269" s="8">
        <v>0</v>
      </c>
      <c r="DZ2269" s="8">
        <v>0</v>
      </c>
      <c r="EA2269" s="8">
        <v>0</v>
      </c>
      <c r="EB2269" s="8">
        <v>0</v>
      </c>
      <c r="EC2269" s="8">
        <v>0</v>
      </c>
      <c r="ED2269" s="20">
        <v>0</v>
      </c>
      <c r="EF2269" s="9">
        <v>0</v>
      </c>
      <c r="EG2269" s="9">
        <v>0</v>
      </c>
      <c r="EH2269" s="9">
        <v>0</v>
      </c>
      <c r="EI2269" s="9">
        <v>0</v>
      </c>
      <c r="EJ2269" s="9">
        <v>0</v>
      </c>
      <c r="EK2269" s="9">
        <v>0</v>
      </c>
      <c r="EL2269" s="9">
        <v>0</v>
      </c>
      <c r="EM2269" s="9">
        <v>0</v>
      </c>
      <c r="EN2269" s="9">
        <v>0</v>
      </c>
      <c r="EO2269" s="9">
        <v>0</v>
      </c>
      <c r="EP2269" s="9">
        <v>0</v>
      </c>
      <c r="EQ2269" s="9">
        <v>0</v>
      </c>
      <c r="ER2269" s="9">
        <v>0</v>
      </c>
      <c r="ES2269" s="9">
        <v>0</v>
      </c>
      <c r="ET2269" s="9">
        <v>0</v>
      </c>
      <c r="EU2269" s="9">
        <v>0</v>
      </c>
      <c r="EV2269" s="9">
        <v>0</v>
      </c>
      <c r="EW2269" s="9">
        <v>0</v>
      </c>
      <c r="EX2269" s="9">
        <v>0</v>
      </c>
      <c r="EY2269" s="9">
        <v>0</v>
      </c>
      <c r="EZ2269" s="9">
        <v>0</v>
      </c>
      <c r="FA2269" s="9">
        <v>0</v>
      </c>
      <c r="FB2269" s="9">
        <v>0</v>
      </c>
      <c r="FC2269" s="9">
        <v>0</v>
      </c>
      <c r="FD2269" s="9">
        <v>0</v>
      </c>
      <c r="FE2269" s="9">
        <v>0</v>
      </c>
      <c r="FF2269">
        <v>0</v>
      </c>
    </row>
    <row r="2270" spans="1:162" x14ac:dyDescent="0.2">
      <c r="A2270" t="s">
        <v>610</v>
      </c>
      <c r="B2270" t="s">
        <v>4586</v>
      </c>
      <c r="C2270" t="s">
        <v>3</v>
      </c>
      <c r="D2270" s="3">
        <v>0</v>
      </c>
      <c r="E2270" s="3">
        <v>0</v>
      </c>
      <c r="F2270" s="4">
        <v>0</v>
      </c>
      <c r="G2270" s="4">
        <v>0</v>
      </c>
      <c r="H2270" s="5">
        <v>0</v>
      </c>
      <c r="I2270">
        <v>0</v>
      </c>
      <c r="J2270" s="4">
        <v>0</v>
      </c>
      <c r="K2270">
        <v>0</v>
      </c>
      <c r="L2270" s="5">
        <v>0</v>
      </c>
      <c r="M2270">
        <v>0</v>
      </c>
      <c r="N2270" s="4">
        <v>0</v>
      </c>
      <c r="O2270">
        <v>0</v>
      </c>
      <c r="P2270" s="5">
        <v>0</v>
      </c>
      <c r="Q2270">
        <v>0</v>
      </c>
      <c r="R2270" s="4">
        <v>0</v>
      </c>
      <c r="S2270">
        <v>0</v>
      </c>
      <c r="T2270" s="5">
        <v>0</v>
      </c>
      <c r="U2270">
        <v>0</v>
      </c>
      <c r="V2270" s="4">
        <v>0</v>
      </c>
      <c r="W2270">
        <v>0</v>
      </c>
      <c r="X2270" s="5">
        <v>0</v>
      </c>
      <c r="Y2270">
        <v>0</v>
      </c>
      <c r="Z2270" s="4">
        <v>0</v>
      </c>
      <c r="AA2270">
        <v>0</v>
      </c>
      <c r="AB2270" s="5">
        <v>0</v>
      </c>
      <c r="AD2270">
        <v>0</v>
      </c>
      <c r="AE2270">
        <v>5</v>
      </c>
      <c r="AF2270" s="4">
        <v>0</v>
      </c>
      <c r="AG2270">
        <v>0</v>
      </c>
      <c r="AH2270" s="5">
        <v>5</v>
      </c>
      <c r="AI2270">
        <v>0</v>
      </c>
      <c r="AJ2270" s="4">
        <v>0</v>
      </c>
      <c r="AK2270">
        <v>0</v>
      </c>
      <c r="AL2270" s="5">
        <v>0</v>
      </c>
      <c r="AM2270">
        <v>0</v>
      </c>
      <c r="AN2270" s="4">
        <v>0</v>
      </c>
      <c r="AO2270">
        <v>0</v>
      </c>
      <c r="AP2270" s="5">
        <v>0</v>
      </c>
      <c r="AQ2270">
        <v>0</v>
      </c>
      <c r="AR2270" s="4">
        <v>0</v>
      </c>
      <c r="AS2270">
        <v>0</v>
      </c>
      <c r="AT2270" s="5">
        <v>0</v>
      </c>
      <c r="AU2270">
        <v>0</v>
      </c>
      <c r="AV2270" s="4">
        <v>0</v>
      </c>
      <c r="AW2270">
        <v>0</v>
      </c>
      <c r="AX2270" s="5">
        <v>0</v>
      </c>
      <c r="AY2270">
        <v>0</v>
      </c>
      <c r="AZ2270" s="4">
        <v>0</v>
      </c>
      <c r="BA2270">
        <v>0</v>
      </c>
      <c r="BB2270" s="5">
        <v>0</v>
      </c>
      <c r="BD2270">
        <v>0</v>
      </c>
      <c r="BE2270">
        <v>5</v>
      </c>
      <c r="BF2270" s="4">
        <v>0</v>
      </c>
      <c r="BG2270">
        <v>0</v>
      </c>
      <c r="BH2270" s="5">
        <v>5</v>
      </c>
      <c r="BI2270">
        <v>0</v>
      </c>
      <c r="BJ2270" s="4">
        <v>0</v>
      </c>
      <c r="BK2270">
        <v>0</v>
      </c>
      <c r="BL2270" s="5">
        <v>0</v>
      </c>
      <c r="BM2270">
        <v>0</v>
      </c>
      <c r="BN2270" s="4">
        <v>0</v>
      </c>
      <c r="BO2270">
        <v>0</v>
      </c>
      <c r="BP2270" s="5">
        <v>0</v>
      </c>
      <c r="BQ2270">
        <v>0</v>
      </c>
      <c r="BR2270" s="4">
        <v>0</v>
      </c>
      <c r="BS2270">
        <v>0</v>
      </c>
      <c r="BT2270" s="5">
        <v>0</v>
      </c>
      <c r="BU2270">
        <v>0</v>
      </c>
      <c r="BV2270" s="4">
        <v>0</v>
      </c>
      <c r="BW2270">
        <v>0</v>
      </c>
      <c r="BX2270" s="5">
        <v>0</v>
      </c>
      <c r="BY2270">
        <v>0</v>
      </c>
      <c r="BZ2270" s="4">
        <v>0</v>
      </c>
      <c r="CA2270">
        <v>0</v>
      </c>
      <c r="CB2270" s="5">
        <v>0</v>
      </c>
      <c r="CD2270">
        <v>0</v>
      </c>
      <c r="CE2270">
        <v>0</v>
      </c>
      <c r="CF2270" s="4">
        <v>0</v>
      </c>
      <c r="CG2270">
        <v>0</v>
      </c>
      <c r="CH2270" s="5">
        <v>0</v>
      </c>
      <c r="CI2270">
        <v>0</v>
      </c>
      <c r="CJ2270" s="4">
        <v>0</v>
      </c>
      <c r="CK2270">
        <v>0</v>
      </c>
      <c r="CL2270" s="5">
        <v>0</v>
      </c>
      <c r="CM2270">
        <v>0</v>
      </c>
      <c r="CN2270" s="4">
        <v>0</v>
      </c>
      <c r="CO2270">
        <v>0</v>
      </c>
      <c r="CP2270" s="5">
        <v>0</v>
      </c>
      <c r="CQ2270">
        <v>0</v>
      </c>
      <c r="CR2270" s="4">
        <v>0</v>
      </c>
      <c r="CS2270">
        <v>0</v>
      </c>
      <c r="CT2270" s="5">
        <v>0</v>
      </c>
      <c r="CU2270">
        <v>0</v>
      </c>
      <c r="CV2270" s="4">
        <v>0</v>
      </c>
      <c r="CW2270">
        <v>0</v>
      </c>
      <c r="CX2270" s="5">
        <v>0</v>
      </c>
      <c r="CY2270" s="21">
        <v>0</v>
      </c>
      <c r="CZ2270" s="21">
        <v>0</v>
      </c>
      <c r="DA2270" s="21">
        <v>0</v>
      </c>
      <c r="DB2270" s="5">
        <v>0</v>
      </c>
      <c r="DD2270" s="8">
        <v>0</v>
      </c>
      <c r="DE2270" s="8">
        <v>0</v>
      </c>
      <c r="DF2270" s="8">
        <v>0</v>
      </c>
      <c r="DG2270" s="8">
        <v>0</v>
      </c>
      <c r="DH2270" s="8">
        <v>0</v>
      </c>
      <c r="DI2270" s="8">
        <v>0</v>
      </c>
      <c r="DJ2270" s="8">
        <v>0</v>
      </c>
      <c r="DK2270" s="8">
        <v>0</v>
      </c>
      <c r="DL2270" s="8">
        <v>0</v>
      </c>
      <c r="DM2270" s="8">
        <v>0</v>
      </c>
      <c r="DN2270" s="8">
        <v>0</v>
      </c>
      <c r="DO2270" s="8">
        <v>0</v>
      </c>
      <c r="DP2270" s="8">
        <v>0</v>
      </c>
      <c r="DQ2270" s="8">
        <v>0</v>
      </c>
      <c r="DR2270" s="8">
        <v>0</v>
      </c>
      <c r="DS2270" s="8">
        <v>0</v>
      </c>
      <c r="DT2270" s="8">
        <v>0</v>
      </c>
      <c r="DU2270" s="8">
        <v>0</v>
      </c>
      <c r="DV2270" s="8">
        <v>0</v>
      </c>
      <c r="DW2270" s="8">
        <v>0</v>
      </c>
      <c r="DX2270" s="8">
        <v>0</v>
      </c>
      <c r="DY2270" s="8">
        <v>0</v>
      </c>
      <c r="DZ2270" s="8">
        <v>0</v>
      </c>
      <c r="EA2270" s="8">
        <v>0</v>
      </c>
      <c r="EB2270" s="8">
        <v>0</v>
      </c>
      <c r="EC2270" s="8">
        <v>0</v>
      </c>
      <c r="ED2270" s="20">
        <v>0</v>
      </c>
      <c r="EF2270" s="9">
        <v>0</v>
      </c>
      <c r="EG2270" s="9">
        <v>0</v>
      </c>
      <c r="EH2270" s="9">
        <v>0</v>
      </c>
      <c r="EI2270" s="9">
        <v>0</v>
      </c>
      <c r="EJ2270" s="9">
        <v>0</v>
      </c>
      <c r="EK2270" s="9">
        <v>0</v>
      </c>
      <c r="EL2270" s="9">
        <v>0</v>
      </c>
      <c r="EM2270" s="9">
        <v>0</v>
      </c>
      <c r="EN2270" s="9">
        <v>0</v>
      </c>
      <c r="EO2270" s="9">
        <v>0</v>
      </c>
      <c r="EP2270" s="9">
        <v>0</v>
      </c>
      <c r="EQ2270" s="9">
        <v>0</v>
      </c>
      <c r="ER2270" s="9">
        <v>0</v>
      </c>
      <c r="ES2270" s="9">
        <v>0</v>
      </c>
      <c r="ET2270" s="9">
        <v>0</v>
      </c>
      <c r="EU2270" s="9">
        <v>0</v>
      </c>
      <c r="EV2270" s="9">
        <v>0</v>
      </c>
      <c r="EW2270" s="9">
        <v>0</v>
      </c>
      <c r="EX2270" s="9">
        <v>0</v>
      </c>
      <c r="EY2270" s="9">
        <v>0</v>
      </c>
      <c r="EZ2270" s="9">
        <v>0</v>
      </c>
      <c r="FA2270" s="9">
        <v>0</v>
      </c>
      <c r="FB2270" s="9">
        <v>0</v>
      </c>
      <c r="FC2270" s="9">
        <v>0</v>
      </c>
      <c r="FD2270" s="9">
        <v>0</v>
      </c>
      <c r="FE2270" s="9">
        <v>0</v>
      </c>
      <c r="FF2270">
        <v>0</v>
      </c>
    </row>
    <row r="2271" spans="1:162" x14ac:dyDescent="0.2">
      <c r="A2271" t="s">
        <v>736</v>
      </c>
      <c r="B2271" t="s">
        <v>4587</v>
      </c>
      <c r="C2271" t="s">
        <v>4599</v>
      </c>
      <c r="D2271" s="3">
        <v>0</v>
      </c>
      <c r="E2271" s="3">
        <v>0</v>
      </c>
      <c r="F2271" s="4">
        <v>0</v>
      </c>
      <c r="G2271" s="4">
        <v>0</v>
      </c>
      <c r="H2271" s="5">
        <v>0</v>
      </c>
      <c r="I2271">
        <v>1</v>
      </c>
      <c r="J2271" s="4">
        <v>0</v>
      </c>
      <c r="K2271">
        <v>0</v>
      </c>
      <c r="L2271" s="5">
        <v>1</v>
      </c>
      <c r="M2271">
        <v>1</v>
      </c>
      <c r="N2271" s="4">
        <v>0</v>
      </c>
      <c r="O2271">
        <v>0</v>
      </c>
      <c r="P2271" s="5">
        <v>1</v>
      </c>
      <c r="Q2271">
        <v>0</v>
      </c>
      <c r="R2271" s="4">
        <v>0</v>
      </c>
      <c r="S2271">
        <v>0</v>
      </c>
      <c r="T2271" s="5">
        <v>0</v>
      </c>
      <c r="U2271">
        <v>0</v>
      </c>
      <c r="V2271" s="4">
        <v>0</v>
      </c>
      <c r="W2271">
        <v>0</v>
      </c>
      <c r="X2271" s="5">
        <v>0</v>
      </c>
      <c r="Y2271">
        <v>0</v>
      </c>
      <c r="Z2271" s="4">
        <v>0</v>
      </c>
      <c r="AA2271">
        <v>0</v>
      </c>
      <c r="AB2271" s="5">
        <v>0</v>
      </c>
      <c r="AD2271">
        <v>0</v>
      </c>
      <c r="AE2271">
        <v>0</v>
      </c>
      <c r="AF2271" s="4">
        <v>0</v>
      </c>
      <c r="AG2271">
        <v>0</v>
      </c>
      <c r="AH2271" s="5">
        <v>0</v>
      </c>
      <c r="AI2271">
        <v>1</v>
      </c>
      <c r="AJ2271" s="4">
        <v>0</v>
      </c>
      <c r="AK2271">
        <v>0</v>
      </c>
      <c r="AL2271" s="5">
        <v>1</v>
      </c>
      <c r="AM2271">
        <v>0</v>
      </c>
      <c r="AN2271" s="4">
        <v>0</v>
      </c>
      <c r="AO2271">
        <v>0</v>
      </c>
      <c r="AP2271" s="5">
        <v>0</v>
      </c>
      <c r="AQ2271">
        <v>0</v>
      </c>
      <c r="AR2271" s="4">
        <v>0</v>
      </c>
      <c r="AS2271">
        <v>0</v>
      </c>
      <c r="AT2271" s="5">
        <v>0</v>
      </c>
      <c r="AU2271">
        <v>0</v>
      </c>
      <c r="AV2271" s="4">
        <v>0</v>
      </c>
      <c r="AW2271">
        <v>0</v>
      </c>
      <c r="AX2271" s="5">
        <v>0</v>
      </c>
      <c r="AY2271">
        <v>0</v>
      </c>
      <c r="AZ2271" s="4">
        <v>0</v>
      </c>
      <c r="BA2271">
        <v>0</v>
      </c>
      <c r="BB2271" s="5">
        <v>0</v>
      </c>
      <c r="BD2271">
        <v>0</v>
      </c>
      <c r="BE2271">
        <v>1</v>
      </c>
      <c r="BF2271" s="4">
        <v>0</v>
      </c>
      <c r="BG2271">
        <v>0</v>
      </c>
      <c r="BH2271" s="5">
        <v>1</v>
      </c>
      <c r="BI2271">
        <v>1</v>
      </c>
      <c r="BJ2271" s="4">
        <v>0</v>
      </c>
      <c r="BK2271">
        <v>0</v>
      </c>
      <c r="BL2271" s="5">
        <v>1</v>
      </c>
      <c r="BM2271">
        <v>0</v>
      </c>
      <c r="BN2271" s="4">
        <v>0</v>
      </c>
      <c r="BO2271">
        <v>0</v>
      </c>
      <c r="BP2271" s="5">
        <v>0</v>
      </c>
      <c r="BQ2271">
        <v>0</v>
      </c>
      <c r="BR2271" s="4">
        <v>0</v>
      </c>
      <c r="BS2271">
        <v>0</v>
      </c>
      <c r="BT2271" s="5">
        <v>0</v>
      </c>
      <c r="BU2271">
        <v>0</v>
      </c>
      <c r="BV2271" s="4">
        <v>0</v>
      </c>
      <c r="BW2271">
        <v>0</v>
      </c>
      <c r="BX2271" s="5">
        <v>0</v>
      </c>
      <c r="BY2271">
        <v>0</v>
      </c>
      <c r="BZ2271" s="4">
        <v>0</v>
      </c>
      <c r="CA2271">
        <v>0</v>
      </c>
      <c r="CB2271" s="5">
        <v>0</v>
      </c>
      <c r="CD2271">
        <v>0</v>
      </c>
      <c r="CE2271">
        <v>1</v>
      </c>
      <c r="CF2271" s="4">
        <v>0</v>
      </c>
      <c r="CG2271">
        <v>0</v>
      </c>
      <c r="CH2271" s="5">
        <v>1</v>
      </c>
      <c r="CI2271">
        <v>1</v>
      </c>
      <c r="CJ2271" s="4">
        <v>0</v>
      </c>
      <c r="CK2271">
        <v>0</v>
      </c>
      <c r="CL2271" s="5">
        <v>1</v>
      </c>
      <c r="CM2271">
        <v>0</v>
      </c>
      <c r="CN2271" s="4">
        <v>0</v>
      </c>
      <c r="CO2271">
        <v>0</v>
      </c>
      <c r="CP2271" s="5">
        <v>0</v>
      </c>
      <c r="CQ2271">
        <v>0</v>
      </c>
      <c r="CR2271" s="4">
        <v>0</v>
      </c>
      <c r="CS2271">
        <v>0</v>
      </c>
      <c r="CT2271" s="5">
        <v>0</v>
      </c>
      <c r="CU2271">
        <v>0</v>
      </c>
      <c r="CV2271" s="4">
        <v>0</v>
      </c>
      <c r="CW2271">
        <v>0</v>
      </c>
      <c r="CX2271" s="5">
        <v>0</v>
      </c>
      <c r="CY2271" s="21">
        <v>0</v>
      </c>
      <c r="CZ2271" s="21">
        <v>0</v>
      </c>
      <c r="DA2271" s="21">
        <v>0</v>
      </c>
      <c r="DB2271" s="5">
        <v>0</v>
      </c>
      <c r="DD2271" s="8">
        <v>0</v>
      </c>
      <c r="DE2271" s="8">
        <v>0</v>
      </c>
      <c r="DF2271" s="8">
        <v>0</v>
      </c>
      <c r="DG2271" s="8">
        <v>0</v>
      </c>
      <c r="DH2271" s="8">
        <v>0</v>
      </c>
      <c r="DI2271" s="8">
        <v>0</v>
      </c>
      <c r="DJ2271" s="8">
        <v>0</v>
      </c>
      <c r="DK2271" s="8">
        <v>0</v>
      </c>
      <c r="DL2271" s="8">
        <v>0</v>
      </c>
      <c r="DM2271" s="8">
        <v>0</v>
      </c>
      <c r="DN2271" s="8">
        <v>0</v>
      </c>
      <c r="DO2271" s="8">
        <v>0</v>
      </c>
      <c r="DP2271" s="8">
        <v>0</v>
      </c>
      <c r="DQ2271" s="8">
        <v>0</v>
      </c>
      <c r="DR2271" s="8">
        <v>0</v>
      </c>
      <c r="DS2271" s="8">
        <v>0</v>
      </c>
      <c r="DT2271" s="8">
        <v>0</v>
      </c>
      <c r="DU2271" s="8">
        <v>0</v>
      </c>
      <c r="DV2271" s="8">
        <v>0</v>
      </c>
      <c r="DW2271" s="8">
        <v>0</v>
      </c>
      <c r="DX2271" s="8">
        <v>0</v>
      </c>
      <c r="DY2271" s="8">
        <v>0</v>
      </c>
      <c r="DZ2271" s="8">
        <v>0</v>
      </c>
      <c r="EA2271" s="8">
        <v>0</v>
      </c>
      <c r="EB2271" s="8">
        <v>0</v>
      </c>
      <c r="EC2271" s="8">
        <v>0</v>
      </c>
      <c r="ED2271" s="20">
        <v>0</v>
      </c>
      <c r="EF2271" s="9">
        <v>0</v>
      </c>
      <c r="EG2271" s="9">
        <v>0</v>
      </c>
      <c r="EH2271" s="9">
        <v>0</v>
      </c>
      <c r="EI2271" s="9">
        <v>0</v>
      </c>
      <c r="EJ2271" s="9">
        <v>0</v>
      </c>
      <c r="EK2271" s="9">
        <v>0</v>
      </c>
      <c r="EL2271" s="9">
        <v>0</v>
      </c>
      <c r="EM2271" s="9">
        <v>0</v>
      </c>
      <c r="EN2271" s="9">
        <v>0</v>
      </c>
      <c r="EO2271" s="9">
        <v>0</v>
      </c>
      <c r="EP2271" s="9">
        <v>0</v>
      </c>
      <c r="EQ2271" s="9">
        <v>0</v>
      </c>
      <c r="ER2271" s="9">
        <v>0</v>
      </c>
      <c r="ES2271" s="9">
        <v>0</v>
      </c>
      <c r="ET2271" s="9">
        <v>0</v>
      </c>
      <c r="EU2271" s="9">
        <v>0</v>
      </c>
      <c r="EV2271" s="9">
        <v>0</v>
      </c>
      <c r="EW2271" s="9">
        <v>0</v>
      </c>
      <c r="EX2271" s="9">
        <v>0</v>
      </c>
      <c r="EY2271" s="9">
        <v>0</v>
      </c>
      <c r="EZ2271" s="9">
        <v>0</v>
      </c>
      <c r="FA2271" s="9">
        <v>0</v>
      </c>
      <c r="FB2271" s="9">
        <v>0</v>
      </c>
      <c r="FC2271" s="9">
        <v>0</v>
      </c>
      <c r="FD2271" s="9">
        <v>0</v>
      </c>
      <c r="FE2271" s="9">
        <v>0</v>
      </c>
      <c r="FF2271">
        <v>0</v>
      </c>
    </row>
    <row r="2272" spans="1:162" x14ac:dyDescent="0.2">
      <c r="A2272" t="s">
        <v>834</v>
      </c>
      <c r="B2272" t="s">
        <v>4588</v>
      </c>
      <c r="C2272" t="s">
        <v>4599</v>
      </c>
      <c r="D2272" s="3">
        <v>0</v>
      </c>
      <c r="E2272" s="3">
        <v>0</v>
      </c>
      <c r="F2272" s="4">
        <v>0</v>
      </c>
      <c r="G2272" s="4">
        <v>0</v>
      </c>
      <c r="H2272" s="5">
        <v>0</v>
      </c>
      <c r="I2272">
        <v>4</v>
      </c>
      <c r="J2272" s="4">
        <v>0</v>
      </c>
      <c r="K2272">
        <v>0</v>
      </c>
      <c r="L2272" s="5">
        <v>4</v>
      </c>
      <c r="M2272">
        <v>0</v>
      </c>
      <c r="N2272" s="4">
        <v>0</v>
      </c>
      <c r="O2272">
        <v>0</v>
      </c>
      <c r="P2272" s="5">
        <v>0</v>
      </c>
      <c r="Q2272">
        <v>0</v>
      </c>
      <c r="R2272" s="4">
        <v>0</v>
      </c>
      <c r="S2272">
        <v>0</v>
      </c>
      <c r="T2272" s="5">
        <v>0</v>
      </c>
      <c r="U2272">
        <v>0</v>
      </c>
      <c r="V2272" s="4">
        <v>0</v>
      </c>
      <c r="W2272">
        <v>0</v>
      </c>
      <c r="X2272" s="5">
        <v>0</v>
      </c>
      <c r="Y2272">
        <v>0</v>
      </c>
      <c r="Z2272" s="4">
        <v>0</v>
      </c>
      <c r="AA2272">
        <v>0</v>
      </c>
      <c r="AB2272" s="5">
        <v>0</v>
      </c>
      <c r="AD2272">
        <v>0</v>
      </c>
      <c r="AE2272">
        <v>0</v>
      </c>
      <c r="AF2272" s="4">
        <v>0</v>
      </c>
      <c r="AG2272">
        <v>0</v>
      </c>
      <c r="AH2272" s="5">
        <v>0</v>
      </c>
      <c r="AI2272">
        <v>0</v>
      </c>
      <c r="AJ2272" s="4">
        <v>0</v>
      </c>
      <c r="AK2272">
        <v>0</v>
      </c>
      <c r="AL2272" s="5">
        <v>0</v>
      </c>
      <c r="AM2272">
        <v>0</v>
      </c>
      <c r="AN2272" s="4">
        <v>0</v>
      </c>
      <c r="AO2272">
        <v>0</v>
      </c>
      <c r="AP2272" s="5">
        <v>0</v>
      </c>
      <c r="AQ2272">
        <v>0</v>
      </c>
      <c r="AR2272" s="4">
        <v>0</v>
      </c>
      <c r="AS2272">
        <v>0</v>
      </c>
      <c r="AT2272" s="5">
        <v>0</v>
      </c>
      <c r="AU2272">
        <v>0</v>
      </c>
      <c r="AV2272" s="4">
        <v>0</v>
      </c>
      <c r="AW2272">
        <v>0</v>
      </c>
      <c r="AX2272" s="5">
        <v>0</v>
      </c>
      <c r="AY2272">
        <v>0</v>
      </c>
      <c r="AZ2272" s="4">
        <v>0</v>
      </c>
      <c r="BA2272">
        <v>0</v>
      </c>
      <c r="BB2272" s="5">
        <v>0</v>
      </c>
      <c r="BD2272">
        <v>0</v>
      </c>
      <c r="BE2272">
        <v>0</v>
      </c>
      <c r="BF2272" s="4">
        <v>0</v>
      </c>
      <c r="BG2272">
        <v>0</v>
      </c>
      <c r="BH2272" s="5">
        <v>0</v>
      </c>
      <c r="BI2272">
        <v>0</v>
      </c>
      <c r="BJ2272" s="4">
        <v>0</v>
      </c>
      <c r="BK2272">
        <v>0</v>
      </c>
      <c r="BL2272" s="5">
        <v>0</v>
      </c>
      <c r="BM2272">
        <v>0</v>
      </c>
      <c r="BN2272" s="4">
        <v>0</v>
      </c>
      <c r="BO2272">
        <v>0</v>
      </c>
      <c r="BP2272" s="5">
        <v>0</v>
      </c>
      <c r="BQ2272">
        <v>0</v>
      </c>
      <c r="BR2272" s="4">
        <v>0</v>
      </c>
      <c r="BS2272">
        <v>0</v>
      </c>
      <c r="BT2272" s="5">
        <v>0</v>
      </c>
      <c r="BU2272">
        <v>0</v>
      </c>
      <c r="BV2272" s="4">
        <v>0</v>
      </c>
      <c r="BW2272">
        <v>0</v>
      </c>
      <c r="BX2272" s="5">
        <v>0</v>
      </c>
      <c r="BY2272">
        <v>0</v>
      </c>
      <c r="BZ2272" s="4">
        <v>0</v>
      </c>
      <c r="CA2272">
        <v>0</v>
      </c>
      <c r="CB2272" s="5">
        <v>0</v>
      </c>
      <c r="CD2272">
        <v>0</v>
      </c>
      <c r="CE2272">
        <v>4</v>
      </c>
      <c r="CF2272" s="4">
        <v>0</v>
      </c>
      <c r="CG2272">
        <v>0</v>
      </c>
      <c r="CH2272" s="5">
        <v>4</v>
      </c>
      <c r="CI2272">
        <v>0</v>
      </c>
      <c r="CJ2272" s="4">
        <v>0</v>
      </c>
      <c r="CK2272">
        <v>0</v>
      </c>
      <c r="CL2272" s="5">
        <v>0</v>
      </c>
      <c r="CM2272">
        <v>0</v>
      </c>
      <c r="CN2272" s="4">
        <v>0</v>
      </c>
      <c r="CO2272">
        <v>0</v>
      </c>
      <c r="CP2272" s="5">
        <v>0</v>
      </c>
      <c r="CQ2272">
        <v>0</v>
      </c>
      <c r="CR2272" s="4">
        <v>0</v>
      </c>
      <c r="CS2272">
        <v>0</v>
      </c>
      <c r="CT2272" s="5">
        <v>0</v>
      </c>
      <c r="CU2272">
        <v>0</v>
      </c>
      <c r="CV2272" s="4">
        <v>0</v>
      </c>
      <c r="CW2272">
        <v>0</v>
      </c>
      <c r="CX2272" s="5">
        <v>0</v>
      </c>
      <c r="CY2272" s="21">
        <v>0</v>
      </c>
      <c r="CZ2272" s="21">
        <v>0</v>
      </c>
      <c r="DA2272" s="21">
        <v>0</v>
      </c>
      <c r="DB2272" s="5">
        <v>0</v>
      </c>
      <c r="DD2272" s="8">
        <v>0</v>
      </c>
      <c r="DE2272" s="8">
        <v>0</v>
      </c>
      <c r="DF2272" s="8">
        <v>0</v>
      </c>
      <c r="DG2272" s="8">
        <v>0</v>
      </c>
      <c r="DH2272" s="8">
        <v>0</v>
      </c>
      <c r="DI2272" s="8">
        <v>0</v>
      </c>
      <c r="DJ2272" s="8">
        <v>0</v>
      </c>
      <c r="DK2272" s="8">
        <v>0</v>
      </c>
      <c r="DL2272" s="8">
        <v>0</v>
      </c>
      <c r="DM2272" s="8">
        <v>0</v>
      </c>
      <c r="DN2272" s="8">
        <v>0</v>
      </c>
      <c r="DO2272" s="8">
        <v>0</v>
      </c>
      <c r="DP2272" s="8">
        <v>0</v>
      </c>
      <c r="DQ2272" s="8">
        <v>0</v>
      </c>
      <c r="DR2272" s="8">
        <v>0</v>
      </c>
      <c r="DS2272" s="8">
        <v>0</v>
      </c>
      <c r="DT2272" s="8">
        <v>0</v>
      </c>
      <c r="DU2272" s="8">
        <v>0</v>
      </c>
      <c r="DV2272" s="8">
        <v>0</v>
      </c>
      <c r="DW2272" s="8">
        <v>0</v>
      </c>
      <c r="DX2272" s="8">
        <v>0</v>
      </c>
      <c r="DY2272" s="8">
        <v>0</v>
      </c>
      <c r="DZ2272" s="8">
        <v>0</v>
      </c>
      <c r="EA2272" s="8">
        <v>0</v>
      </c>
      <c r="EB2272" s="8">
        <v>0</v>
      </c>
      <c r="EC2272" s="8">
        <v>0</v>
      </c>
      <c r="ED2272" s="20">
        <v>0</v>
      </c>
      <c r="EF2272" s="9">
        <v>0</v>
      </c>
      <c r="EG2272" s="9">
        <v>0</v>
      </c>
      <c r="EH2272" s="9">
        <v>0</v>
      </c>
      <c r="EI2272" s="9">
        <v>0</v>
      </c>
      <c r="EJ2272" s="9">
        <v>0</v>
      </c>
      <c r="EK2272" s="9">
        <v>0</v>
      </c>
      <c r="EL2272" s="9">
        <v>0</v>
      </c>
      <c r="EM2272" s="9">
        <v>0</v>
      </c>
      <c r="EN2272" s="9">
        <v>0</v>
      </c>
      <c r="EO2272" s="9">
        <v>0</v>
      </c>
      <c r="EP2272" s="9">
        <v>0</v>
      </c>
      <c r="EQ2272" s="9">
        <v>0</v>
      </c>
      <c r="ER2272" s="9">
        <v>0</v>
      </c>
      <c r="ES2272" s="9">
        <v>0</v>
      </c>
      <c r="ET2272" s="9">
        <v>0</v>
      </c>
      <c r="EU2272" s="9">
        <v>0</v>
      </c>
      <c r="EV2272" s="9">
        <v>0</v>
      </c>
      <c r="EW2272" s="9">
        <v>0</v>
      </c>
      <c r="EX2272" s="9">
        <v>0</v>
      </c>
      <c r="EY2272" s="9">
        <v>0</v>
      </c>
      <c r="EZ2272" s="9">
        <v>0</v>
      </c>
      <c r="FA2272" s="9">
        <v>0</v>
      </c>
      <c r="FB2272" s="9">
        <v>0</v>
      </c>
      <c r="FC2272" s="9">
        <v>0</v>
      </c>
      <c r="FD2272" s="9">
        <v>0</v>
      </c>
      <c r="FE2272" s="9">
        <v>0</v>
      </c>
      <c r="FF2272">
        <v>0</v>
      </c>
    </row>
    <row r="2273" spans="1:162" x14ac:dyDescent="0.2">
      <c r="A2273" t="s">
        <v>961</v>
      </c>
      <c r="B2273" t="s">
        <v>939</v>
      </c>
      <c r="C2273" t="s">
        <v>4599</v>
      </c>
      <c r="D2273" s="3">
        <v>0</v>
      </c>
      <c r="E2273" s="3">
        <v>0</v>
      </c>
      <c r="F2273" s="4">
        <v>0</v>
      </c>
      <c r="G2273" s="4">
        <v>0</v>
      </c>
      <c r="H2273" s="5">
        <v>0</v>
      </c>
      <c r="I2273">
        <v>0</v>
      </c>
      <c r="J2273" s="4">
        <v>0</v>
      </c>
      <c r="K2273">
        <v>0</v>
      </c>
      <c r="L2273" s="5">
        <v>0</v>
      </c>
      <c r="M2273">
        <v>1</v>
      </c>
      <c r="N2273" s="4">
        <v>0</v>
      </c>
      <c r="O2273">
        <v>0</v>
      </c>
      <c r="P2273" s="5">
        <v>1</v>
      </c>
      <c r="Q2273">
        <v>0</v>
      </c>
      <c r="R2273" s="4">
        <v>0</v>
      </c>
      <c r="S2273">
        <v>0</v>
      </c>
      <c r="T2273" s="5">
        <v>0</v>
      </c>
      <c r="U2273">
        <v>0</v>
      </c>
      <c r="V2273" s="4">
        <v>0</v>
      </c>
      <c r="W2273">
        <v>0</v>
      </c>
      <c r="X2273" s="5">
        <v>0</v>
      </c>
      <c r="Y2273">
        <v>0</v>
      </c>
      <c r="Z2273" s="4">
        <v>0</v>
      </c>
      <c r="AA2273">
        <v>0</v>
      </c>
      <c r="AB2273" s="5">
        <v>0</v>
      </c>
      <c r="AD2273">
        <v>0</v>
      </c>
      <c r="AE2273">
        <v>0</v>
      </c>
      <c r="AF2273" s="4">
        <v>0</v>
      </c>
      <c r="AG2273">
        <v>0</v>
      </c>
      <c r="AH2273" s="5">
        <v>0</v>
      </c>
      <c r="AI2273">
        <v>1</v>
      </c>
      <c r="AJ2273" s="4">
        <v>0</v>
      </c>
      <c r="AK2273">
        <v>0</v>
      </c>
      <c r="AL2273" s="5">
        <v>1</v>
      </c>
      <c r="AM2273">
        <v>0</v>
      </c>
      <c r="AN2273" s="4">
        <v>0</v>
      </c>
      <c r="AO2273">
        <v>0</v>
      </c>
      <c r="AP2273" s="5">
        <v>0</v>
      </c>
      <c r="AQ2273">
        <v>0</v>
      </c>
      <c r="AR2273" s="4">
        <v>0</v>
      </c>
      <c r="AS2273">
        <v>0</v>
      </c>
      <c r="AT2273" s="5">
        <v>0</v>
      </c>
      <c r="AU2273">
        <v>0</v>
      </c>
      <c r="AV2273" s="4">
        <v>0</v>
      </c>
      <c r="AW2273">
        <v>0</v>
      </c>
      <c r="AX2273" s="5">
        <v>0</v>
      </c>
      <c r="AY2273">
        <v>0</v>
      </c>
      <c r="AZ2273" s="4">
        <v>0</v>
      </c>
      <c r="BA2273">
        <v>0</v>
      </c>
      <c r="BB2273" s="5">
        <v>0</v>
      </c>
      <c r="BD2273">
        <v>0</v>
      </c>
      <c r="BE2273">
        <v>0</v>
      </c>
      <c r="BF2273" s="4">
        <v>0</v>
      </c>
      <c r="BG2273">
        <v>0</v>
      </c>
      <c r="BH2273" s="5">
        <v>0</v>
      </c>
      <c r="BI2273">
        <v>1</v>
      </c>
      <c r="BJ2273" s="4">
        <v>0</v>
      </c>
      <c r="BK2273">
        <v>0</v>
      </c>
      <c r="BL2273" s="5">
        <v>1</v>
      </c>
      <c r="BM2273">
        <v>0</v>
      </c>
      <c r="BN2273" s="4">
        <v>0</v>
      </c>
      <c r="BO2273">
        <v>0</v>
      </c>
      <c r="BP2273" s="5">
        <v>0</v>
      </c>
      <c r="BQ2273">
        <v>0</v>
      </c>
      <c r="BR2273" s="4">
        <v>0</v>
      </c>
      <c r="BS2273">
        <v>0</v>
      </c>
      <c r="BT2273" s="5">
        <v>0</v>
      </c>
      <c r="BU2273">
        <v>0</v>
      </c>
      <c r="BV2273" s="4">
        <v>0</v>
      </c>
      <c r="BW2273">
        <v>0</v>
      </c>
      <c r="BX2273" s="5">
        <v>0</v>
      </c>
      <c r="BY2273">
        <v>0</v>
      </c>
      <c r="BZ2273" s="4">
        <v>0</v>
      </c>
      <c r="CA2273">
        <v>0</v>
      </c>
      <c r="CB2273" s="5">
        <v>0</v>
      </c>
      <c r="CD2273">
        <v>0</v>
      </c>
      <c r="CE2273">
        <v>0</v>
      </c>
      <c r="CF2273" s="4">
        <v>0</v>
      </c>
      <c r="CG2273">
        <v>0</v>
      </c>
      <c r="CH2273" s="5">
        <v>0</v>
      </c>
      <c r="CI2273">
        <v>1</v>
      </c>
      <c r="CJ2273" s="4">
        <v>0</v>
      </c>
      <c r="CK2273">
        <v>0</v>
      </c>
      <c r="CL2273" s="5">
        <v>1</v>
      </c>
      <c r="CM2273">
        <v>0</v>
      </c>
      <c r="CN2273" s="4">
        <v>0</v>
      </c>
      <c r="CO2273">
        <v>0</v>
      </c>
      <c r="CP2273" s="5">
        <v>0</v>
      </c>
      <c r="CQ2273">
        <v>0</v>
      </c>
      <c r="CR2273" s="4">
        <v>0</v>
      </c>
      <c r="CS2273">
        <v>0</v>
      </c>
      <c r="CT2273" s="5">
        <v>0</v>
      </c>
      <c r="CU2273">
        <v>0</v>
      </c>
      <c r="CV2273" s="4">
        <v>0</v>
      </c>
      <c r="CW2273">
        <v>0</v>
      </c>
      <c r="CX2273" s="5">
        <v>0</v>
      </c>
      <c r="CY2273" s="21">
        <v>0</v>
      </c>
      <c r="CZ2273" s="21">
        <v>0</v>
      </c>
      <c r="DA2273" s="21">
        <v>0</v>
      </c>
      <c r="DB2273" s="5">
        <v>0</v>
      </c>
      <c r="DD2273" s="8">
        <v>0</v>
      </c>
      <c r="DE2273" s="8">
        <v>0</v>
      </c>
      <c r="DF2273" s="8">
        <v>0</v>
      </c>
      <c r="DG2273" s="8">
        <v>0</v>
      </c>
      <c r="DH2273" s="8">
        <v>0</v>
      </c>
      <c r="DI2273" s="8">
        <v>0</v>
      </c>
      <c r="DJ2273" s="8">
        <v>0</v>
      </c>
      <c r="DK2273" s="8">
        <v>0</v>
      </c>
      <c r="DL2273" s="8">
        <v>0</v>
      </c>
      <c r="DM2273" s="8">
        <v>0</v>
      </c>
      <c r="DN2273" s="8">
        <v>0</v>
      </c>
      <c r="DO2273" s="8">
        <v>0</v>
      </c>
      <c r="DP2273" s="8">
        <v>0</v>
      </c>
      <c r="DQ2273" s="8">
        <v>0</v>
      </c>
      <c r="DR2273" s="8">
        <v>0</v>
      </c>
      <c r="DS2273" s="8">
        <v>0</v>
      </c>
      <c r="DT2273" s="8">
        <v>0</v>
      </c>
      <c r="DU2273" s="8">
        <v>0</v>
      </c>
      <c r="DV2273" s="8">
        <v>0</v>
      </c>
      <c r="DW2273" s="8">
        <v>0</v>
      </c>
      <c r="DX2273" s="8">
        <v>0</v>
      </c>
      <c r="DY2273" s="8">
        <v>0</v>
      </c>
      <c r="DZ2273" s="8">
        <v>0</v>
      </c>
      <c r="EA2273" s="8">
        <v>0</v>
      </c>
      <c r="EB2273" s="8">
        <v>0</v>
      </c>
      <c r="EC2273" s="8">
        <v>0</v>
      </c>
      <c r="ED2273" s="20">
        <v>0</v>
      </c>
      <c r="EF2273" s="9">
        <v>0</v>
      </c>
      <c r="EG2273" s="9">
        <v>0</v>
      </c>
      <c r="EH2273" s="9">
        <v>0</v>
      </c>
      <c r="EI2273" s="9">
        <v>0</v>
      </c>
      <c r="EJ2273" s="9">
        <v>0</v>
      </c>
      <c r="EK2273" s="9">
        <v>0</v>
      </c>
      <c r="EL2273" s="9">
        <v>0</v>
      </c>
      <c r="EM2273" s="9">
        <v>0</v>
      </c>
      <c r="EN2273" s="9">
        <v>0</v>
      </c>
      <c r="EO2273" s="9">
        <v>0</v>
      </c>
      <c r="EP2273" s="9">
        <v>0</v>
      </c>
      <c r="EQ2273" s="9">
        <v>0</v>
      </c>
      <c r="ER2273" s="9">
        <v>0</v>
      </c>
      <c r="ES2273" s="9">
        <v>0</v>
      </c>
      <c r="ET2273" s="9">
        <v>0</v>
      </c>
      <c r="EU2273" s="9">
        <v>0</v>
      </c>
      <c r="EV2273" s="9">
        <v>0</v>
      </c>
      <c r="EW2273" s="9">
        <v>0</v>
      </c>
      <c r="EX2273" s="9">
        <v>0</v>
      </c>
      <c r="EY2273" s="9">
        <v>0</v>
      </c>
      <c r="EZ2273" s="9">
        <v>0</v>
      </c>
      <c r="FA2273" s="9">
        <v>0</v>
      </c>
      <c r="FB2273" s="9">
        <v>0</v>
      </c>
      <c r="FC2273" s="9">
        <v>0</v>
      </c>
      <c r="FD2273" s="9">
        <v>0</v>
      </c>
      <c r="FE2273" s="9">
        <v>0</v>
      </c>
      <c r="FF2273">
        <v>0</v>
      </c>
    </row>
    <row r="2274" spans="1:162" x14ac:dyDescent="0.2">
      <c r="A2274" t="s">
        <v>861</v>
      </c>
      <c r="B2274" t="s">
        <v>4589</v>
      </c>
      <c r="C2274" t="s">
        <v>4599</v>
      </c>
      <c r="D2274" s="3">
        <v>0</v>
      </c>
      <c r="E2274" s="3">
        <v>0</v>
      </c>
      <c r="F2274" s="4">
        <v>0</v>
      </c>
      <c r="G2274" s="4">
        <v>0</v>
      </c>
      <c r="H2274" s="5">
        <v>0</v>
      </c>
      <c r="I2274">
        <v>1</v>
      </c>
      <c r="J2274" s="4">
        <v>0</v>
      </c>
      <c r="K2274">
        <v>0</v>
      </c>
      <c r="L2274" s="5">
        <v>1</v>
      </c>
      <c r="M2274">
        <v>0</v>
      </c>
      <c r="N2274" s="4">
        <v>0</v>
      </c>
      <c r="O2274">
        <v>0</v>
      </c>
      <c r="P2274" s="5">
        <v>0</v>
      </c>
      <c r="Q2274">
        <v>0</v>
      </c>
      <c r="R2274" s="4">
        <v>0</v>
      </c>
      <c r="S2274">
        <v>0</v>
      </c>
      <c r="T2274" s="5">
        <v>0</v>
      </c>
      <c r="U2274">
        <v>0</v>
      </c>
      <c r="V2274" s="4">
        <v>0</v>
      </c>
      <c r="W2274">
        <v>0</v>
      </c>
      <c r="X2274" s="5">
        <v>0</v>
      </c>
      <c r="Y2274">
        <v>0</v>
      </c>
      <c r="Z2274" s="4">
        <v>0</v>
      </c>
      <c r="AA2274">
        <v>0</v>
      </c>
      <c r="AB2274" s="5">
        <v>0</v>
      </c>
      <c r="AD2274">
        <v>0</v>
      </c>
      <c r="AE2274">
        <v>0</v>
      </c>
      <c r="AF2274" s="4">
        <v>0</v>
      </c>
      <c r="AG2274">
        <v>0</v>
      </c>
      <c r="AH2274" s="5">
        <v>0</v>
      </c>
      <c r="AI2274">
        <v>1</v>
      </c>
      <c r="AJ2274" s="4">
        <v>0</v>
      </c>
      <c r="AK2274">
        <v>0</v>
      </c>
      <c r="AL2274" s="5">
        <v>1</v>
      </c>
      <c r="AM2274">
        <v>0</v>
      </c>
      <c r="AN2274" s="4">
        <v>0</v>
      </c>
      <c r="AO2274">
        <v>0</v>
      </c>
      <c r="AP2274" s="5">
        <v>0</v>
      </c>
      <c r="AQ2274">
        <v>0</v>
      </c>
      <c r="AR2274" s="4">
        <v>0</v>
      </c>
      <c r="AS2274">
        <v>0</v>
      </c>
      <c r="AT2274" s="5">
        <v>0</v>
      </c>
      <c r="AU2274">
        <v>0</v>
      </c>
      <c r="AV2274" s="4">
        <v>0</v>
      </c>
      <c r="AW2274">
        <v>0</v>
      </c>
      <c r="AX2274" s="5">
        <v>0</v>
      </c>
      <c r="AY2274">
        <v>0</v>
      </c>
      <c r="AZ2274" s="4">
        <v>0</v>
      </c>
      <c r="BA2274">
        <v>0</v>
      </c>
      <c r="BB2274" s="5">
        <v>0</v>
      </c>
      <c r="BD2274">
        <v>0</v>
      </c>
      <c r="BE2274">
        <v>0</v>
      </c>
      <c r="BF2274" s="4">
        <v>0</v>
      </c>
      <c r="BG2274">
        <v>0</v>
      </c>
      <c r="BH2274" s="5">
        <v>0</v>
      </c>
      <c r="BI2274">
        <v>1</v>
      </c>
      <c r="BJ2274" s="4">
        <v>0</v>
      </c>
      <c r="BK2274">
        <v>0</v>
      </c>
      <c r="BL2274" s="5">
        <v>1</v>
      </c>
      <c r="BM2274">
        <v>0</v>
      </c>
      <c r="BN2274" s="4">
        <v>0</v>
      </c>
      <c r="BO2274">
        <v>0</v>
      </c>
      <c r="BP2274" s="5">
        <v>0</v>
      </c>
      <c r="BQ2274">
        <v>0</v>
      </c>
      <c r="BR2274" s="4">
        <v>0</v>
      </c>
      <c r="BS2274">
        <v>0</v>
      </c>
      <c r="BT2274" s="5">
        <v>0</v>
      </c>
      <c r="BU2274">
        <v>0</v>
      </c>
      <c r="BV2274" s="4">
        <v>0</v>
      </c>
      <c r="BW2274">
        <v>0</v>
      </c>
      <c r="BX2274" s="5">
        <v>0</v>
      </c>
      <c r="BY2274">
        <v>0</v>
      </c>
      <c r="BZ2274" s="4">
        <v>0</v>
      </c>
      <c r="CA2274">
        <v>0</v>
      </c>
      <c r="CB2274" s="5">
        <v>0</v>
      </c>
      <c r="CD2274">
        <v>0</v>
      </c>
      <c r="CE2274">
        <v>1</v>
      </c>
      <c r="CF2274" s="4">
        <v>0</v>
      </c>
      <c r="CG2274">
        <v>0</v>
      </c>
      <c r="CH2274" s="5">
        <v>1</v>
      </c>
      <c r="CI2274">
        <v>0</v>
      </c>
      <c r="CJ2274" s="4">
        <v>0</v>
      </c>
      <c r="CK2274">
        <v>0</v>
      </c>
      <c r="CL2274" s="5">
        <v>0</v>
      </c>
      <c r="CM2274">
        <v>0</v>
      </c>
      <c r="CN2274" s="4">
        <v>0</v>
      </c>
      <c r="CO2274">
        <v>0</v>
      </c>
      <c r="CP2274" s="5">
        <v>0</v>
      </c>
      <c r="CQ2274">
        <v>0</v>
      </c>
      <c r="CR2274" s="4">
        <v>0</v>
      </c>
      <c r="CS2274">
        <v>0</v>
      </c>
      <c r="CT2274" s="5">
        <v>0</v>
      </c>
      <c r="CU2274">
        <v>0</v>
      </c>
      <c r="CV2274" s="4">
        <v>0</v>
      </c>
      <c r="CW2274">
        <v>0</v>
      </c>
      <c r="CX2274" s="5">
        <v>0</v>
      </c>
      <c r="CY2274" s="21">
        <v>0</v>
      </c>
      <c r="CZ2274" s="21">
        <v>0</v>
      </c>
      <c r="DA2274" s="21">
        <v>0</v>
      </c>
      <c r="DB2274" s="5">
        <v>0</v>
      </c>
      <c r="DD2274" s="8">
        <v>0</v>
      </c>
      <c r="DE2274" s="8">
        <v>0</v>
      </c>
      <c r="DF2274" s="8">
        <v>0</v>
      </c>
      <c r="DG2274" s="8">
        <v>0</v>
      </c>
      <c r="DH2274" s="8">
        <v>0</v>
      </c>
      <c r="DI2274" s="8">
        <v>0</v>
      </c>
      <c r="DJ2274" s="8">
        <v>0</v>
      </c>
      <c r="DK2274" s="8">
        <v>0</v>
      </c>
      <c r="DL2274" s="8">
        <v>0</v>
      </c>
      <c r="DM2274" s="8">
        <v>0</v>
      </c>
      <c r="DN2274" s="8">
        <v>0</v>
      </c>
      <c r="DO2274" s="8">
        <v>0</v>
      </c>
      <c r="DP2274" s="8">
        <v>0</v>
      </c>
      <c r="DQ2274" s="8">
        <v>0</v>
      </c>
      <c r="DR2274" s="8">
        <v>0</v>
      </c>
      <c r="DS2274" s="8">
        <v>0</v>
      </c>
      <c r="DT2274" s="8">
        <v>0</v>
      </c>
      <c r="DU2274" s="8">
        <v>0</v>
      </c>
      <c r="DV2274" s="8">
        <v>0</v>
      </c>
      <c r="DW2274" s="8">
        <v>0</v>
      </c>
      <c r="DX2274" s="8">
        <v>0</v>
      </c>
      <c r="DY2274" s="8">
        <v>0</v>
      </c>
      <c r="DZ2274" s="8">
        <v>0</v>
      </c>
      <c r="EA2274" s="8">
        <v>0</v>
      </c>
      <c r="EB2274" s="8">
        <v>0</v>
      </c>
      <c r="EC2274" s="8">
        <v>0</v>
      </c>
      <c r="ED2274" s="20">
        <v>0</v>
      </c>
      <c r="EF2274" s="9">
        <v>0</v>
      </c>
      <c r="EG2274" s="9">
        <v>0</v>
      </c>
      <c r="EH2274" s="9">
        <v>0</v>
      </c>
      <c r="EI2274" s="9">
        <v>0</v>
      </c>
      <c r="EJ2274" s="9">
        <v>0</v>
      </c>
      <c r="EK2274" s="9">
        <v>0</v>
      </c>
      <c r="EL2274" s="9">
        <v>0</v>
      </c>
      <c r="EM2274" s="9">
        <v>0</v>
      </c>
      <c r="EN2274" s="9">
        <v>0</v>
      </c>
      <c r="EO2274" s="9">
        <v>0</v>
      </c>
      <c r="EP2274" s="9">
        <v>0</v>
      </c>
      <c r="EQ2274" s="9">
        <v>0</v>
      </c>
      <c r="ER2274" s="9">
        <v>0</v>
      </c>
      <c r="ES2274" s="9">
        <v>0</v>
      </c>
      <c r="ET2274" s="9">
        <v>0</v>
      </c>
      <c r="EU2274" s="9">
        <v>0</v>
      </c>
      <c r="EV2274" s="9">
        <v>0</v>
      </c>
      <c r="EW2274" s="9">
        <v>0</v>
      </c>
      <c r="EX2274" s="9">
        <v>0</v>
      </c>
      <c r="EY2274" s="9">
        <v>0</v>
      </c>
      <c r="EZ2274" s="9">
        <v>0</v>
      </c>
      <c r="FA2274" s="9">
        <v>0</v>
      </c>
      <c r="FB2274" s="9">
        <v>0</v>
      </c>
      <c r="FC2274" s="9">
        <v>0</v>
      </c>
      <c r="FD2274" s="9">
        <v>0</v>
      </c>
      <c r="FE2274" s="9">
        <v>0</v>
      </c>
      <c r="FF2274">
        <v>0</v>
      </c>
    </row>
    <row r="2275" spans="1:162" x14ac:dyDescent="0.2">
      <c r="A2275" t="s">
        <v>850</v>
      </c>
      <c r="B2275" t="s">
        <v>4590</v>
      </c>
      <c r="C2275" t="s">
        <v>4599</v>
      </c>
      <c r="D2275" s="3">
        <v>0</v>
      </c>
      <c r="E2275" s="3">
        <v>0</v>
      </c>
      <c r="F2275" s="4">
        <v>0</v>
      </c>
      <c r="G2275" s="4">
        <v>0</v>
      </c>
      <c r="H2275" s="5">
        <v>0</v>
      </c>
      <c r="I2275">
        <v>4</v>
      </c>
      <c r="J2275" s="4">
        <v>0</v>
      </c>
      <c r="K2275">
        <v>0</v>
      </c>
      <c r="L2275" s="5">
        <v>4</v>
      </c>
      <c r="M2275">
        <v>0</v>
      </c>
      <c r="N2275" s="4">
        <v>0</v>
      </c>
      <c r="O2275">
        <v>0</v>
      </c>
      <c r="P2275" s="5">
        <v>0</v>
      </c>
      <c r="Q2275">
        <v>0</v>
      </c>
      <c r="R2275" s="4">
        <v>0</v>
      </c>
      <c r="S2275">
        <v>0</v>
      </c>
      <c r="T2275" s="5">
        <v>0</v>
      </c>
      <c r="U2275">
        <v>0</v>
      </c>
      <c r="V2275" s="4">
        <v>0</v>
      </c>
      <c r="W2275">
        <v>0</v>
      </c>
      <c r="X2275" s="5">
        <v>0</v>
      </c>
      <c r="Y2275">
        <v>0</v>
      </c>
      <c r="Z2275" s="4">
        <v>0</v>
      </c>
      <c r="AA2275">
        <v>0</v>
      </c>
      <c r="AB2275" s="5">
        <v>0</v>
      </c>
      <c r="AD2275">
        <v>0</v>
      </c>
      <c r="AE2275">
        <v>0</v>
      </c>
      <c r="AF2275" s="4">
        <v>0</v>
      </c>
      <c r="AG2275">
        <v>0</v>
      </c>
      <c r="AH2275" s="5">
        <v>0</v>
      </c>
      <c r="AI2275">
        <v>0</v>
      </c>
      <c r="AJ2275" s="4">
        <v>0</v>
      </c>
      <c r="AK2275">
        <v>0</v>
      </c>
      <c r="AL2275" s="5">
        <v>0</v>
      </c>
      <c r="AM2275">
        <v>0</v>
      </c>
      <c r="AN2275" s="4">
        <v>0</v>
      </c>
      <c r="AO2275">
        <v>0</v>
      </c>
      <c r="AP2275" s="5">
        <v>0</v>
      </c>
      <c r="AQ2275">
        <v>0</v>
      </c>
      <c r="AR2275" s="4">
        <v>0</v>
      </c>
      <c r="AS2275">
        <v>0</v>
      </c>
      <c r="AT2275" s="5">
        <v>0</v>
      </c>
      <c r="AU2275">
        <v>0</v>
      </c>
      <c r="AV2275" s="4">
        <v>0</v>
      </c>
      <c r="AW2275">
        <v>0</v>
      </c>
      <c r="AX2275" s="5">
        <v>0</v>
      </c>
      <c r="AY2275">
        <v>0</v>
      </c>
      <c r="AZ2275" s="4">
        <v>0</v>
      </c>
      <c r="BA2275">
        <v>0</v>
      </c>
      <c r="BB2275" s="5">
        <v>0</v>
      </c>
      <c r="BD2275">
        <v>0</v>
      </c>
      <c r="BE2275">
        <v>0</v>
      </c>
      <c r="BF2275" s="4">
        <v>0</v>
      </c>
      <c r="BG2275">
        <v>0</v>
      </c>
      <c r="BH2275" s="5">
        <v>0</v>
      </c>
      <c r="BI2275">
        <v>0</v>
      </c>
      <c r="BJ2275" s="4">
        <v>0</v>
      </c>
      <c r="BK2275">
        <v>0</v>
      </c>
      <c r="BL2275" s="5">
        <v>0</v>
      </c>
      <c r="BM2275">
        <v>0</v>
      </c>
      <c r="BN2275" s="4">
        <v>0</v>
      </c>
      <c r="BO2275">
        <v>0</v>
      </c>
      <c r="BP2275" s="5">
        <v>0</v>
      </c>
      <c r="BQ2275">
        <v>0</v>
      </c>
      <c r="BR2275" s="4">
        <v>0</v>
      </c>
      <c r="BS2275">
        <v>0</v>
      </c>
      <c r="BT2275" s="5">
        <v>0</v>
      </c>
      <c r="BU2275">
        <v>0</v>
      </c>
      <c r="BV2275" s="4">
        <v>0</v>
      </c>
      <c r="BW2275">
        <v>0</v>
      </c>
      <c r="BX2275" s="5">
        <v>0</v>
      </c>
      <c r="BY2275">
        <v>0</v>
      </c>
      <c r="BZ2275" s="4">
        <v>0</v>
      </c>
      <c r="CA2275">
        <v>0</v>
      </c>
      <c r="CB2275" s="5">
        <v>0</v>
      </c>
      <c r="CD2275">
        <v>0</v>
      </c>
      <c r="CE2275">
        <v>4</v>
      </c>
      <c r="CF2275" s="4">
        <v>0</v>
      </c>
      <c r="CG2275">
        <v>0</v>
      </c>
      <c r="CH2275" s="5">
        <v>4</v>
      </c>
      <c r="CI2275">
        <v>0</v>
      </c>
      <c r="CJ2275" s="4">
        <v>0</v>
      </c>
      <c r="CK2275">
        <v>0</v>
      </c>
      <c r="CL2275" s="5">
        <v>0</v>
      </c>
      <c r="CM2275">
        <v>0</v>
      </c>
      <c r="CN2275" s="4">
        <v>0</v>
      </c>
      <c r="CO2275">
        <v>0</v>
      </c>
      <c r="CP2275" s="5">
        <v>0</v>
      </c>
      <c r="CQ2275">
        <v>0</v>
      </c>
      <c r="CR2275" s="4">
        <v>0</v>
      </c>
      <c r="CS2275">
        <v>0</v>
      </c>
      <c r="CT2275" s="5">
        <v>0</v>
      </c>
      <c r="CU2275">
        <v>0</v>
      </c>
      <c r="CV2275" s="4">
        <v>0</v>
      </c>
      <c r="CW2275">
        <v>0</v>
      </c>
      <c r="CX2275" s="5">
        <v>0</v>
      </c>
      <c r="CY2275" s="21">
        <v>0</v>
      </c>
      <c r="CZ2275" s="21">
        <v>0</v>
      </c>
      <c r="DA2275" s="21">
        <v>0</v>
      </c>
      <c r="DB2275" s="5">
        <v>0</v>
      </c>
      <c r="DD2275" s="8">
        <v>0</v>
      </c>
      <c r="DE2275" s="8">
        <v>0</v>
      </c>
      <c r="DF2275" s="8">
        <v>0</v>
      </c>
      <c r="DG2275" s="8">
        <v>0</v>
      </c>
      <c r="DH2275" s="8">
        <v>0</v>
      </c>
      <c r="DI2275" s="8">
        <v>0</v>
      </c>
      <c r="DJ2275" s="8">
        <v>0</v>
      </c>
      <c r="DK2275" s="8">
        <v>0</v>
      </c>
      <c r="DL2275" s="8">
        <v>0</v>
      </c>
      <c r="DM2275" s="8">
        <v>0</v>
      </c>
      <c r="DN2275" s="8">
        <v>0</v>
      </c>
      <c r="DO2275" s="8">
        <v>0</v>
      </c>
      <c r="DP2275" s="8">
        <v>0</v>
      </c>
      <c r="DQ2275" s="8">
        <v>0</v>
      </c>
      <c r="DR2275" s="8">
        <v>0</v>
      </c>
      <c r="DS2275" s="8">
        <v>0</v>
      </c>
      <c r="DT2275" s="8">
        <v>0</v>
      </c>
      <c r="DU2275" s="8">
        <v>0</v>
      </c>
      <c r="DV2275" s="8">
        <v>0</v>
      </c>
      <c r="DW2275" s="8">
        <v>0</v>
      </c>
      <c r="DX2275" s="8">
        <v>0</v>
      </c>
      <c r="DY2275" s="8">
        <v>0</v>
      </c>
      <c r="DZ2275" s="8">
        <v>0</v>
      </c>
      <c r="EA2275" s="8">
        <v>0</v>
      </c>
      <c r="EB2275" s="8">
        <v>0</v>
      </c>
      <c r="EC2275" s="8">
        <v>0</v>
      </c>
      <c r="ED2275" s="20">
        <v>0</v>
      </c>
      <c r="EF2275" s="9">
        <v>0</v>
      </c>
      <c r="EG2275" s="9">
        <v>0</v>
      </c>
      <c r="EH2275" s="9">
        <v>0</v>
      </c>
      <c r="EI2275" s="9">
        <v>0</v>
      </c>
      <c r="EJ2275" s="9">
        <v>0</v>
      </c>
      <c r="EK2275" s="9">
        <v>0</v>
      </c>
      <c r="EL2275" s="9">
        <v>0</v>
      </c>
      <c r="EM2275" s="9">
        <v>0</v>
      </c>
      <c r="EN2275" s="9">
        <v>0</v>
      </c>
      <c r="EO2275" s="9">
        <v>0</v>
      </c>
      <c r="EP2275" s="9">
        <v>0</v>
      </c>
      <c r="EQ2275" s="9">
        <v>0</v>
      </c>
      <c r="ER2275" s="9">
        <v>0</v>
      </c>
      <c r="ES2275" s="9">
        <v>0</v>
      </c>
      <c r="ET2275" s="9">
        <v>0</v>
      </c>
      <c r="EU2275" s="9">
        <v>0</v>
      </c>
      <c r="EV2275" s="9">
        <v>0</v>
      </c>
      <c r="EW2275" s="9">
        <v>0</v>
      </c>
      <c r="EX2275" s="9">
        <v>0</v>
      </c>
      <c r="EY2275" s="9">
        <v>0</v>
      </c>
      <c r="EZ2275" s="9">
        <v>0</v>
      </c>
      <c r="FA2275" s="9">
        <v>0</v>
      </c>
      <c r="FB2275" s="9">
        <v>0</v>
      </c>
      <c r="FC2275" s="9">
        <v>0</v>
      </c>
      <c r="FD2275" s="9">
        <v>0</v>
      </c>
      <c r="FE2275" s="9">
        <v>0</v>
      </c>
      <c r="FF2275">
        <v>0</v>
      </c>
    </row>
    <row r="2276" spans="1:162" x14ac:dyDescent="0.2">
      <c r="A2276" t="s">
        <v>843</v>
      </c>
      <c r="B2276" t="s">
        <v>4591</v>
      </c>
      <c r="C2276" t="s">
        <v>4599</v>
      </c>
      <c r="D2276" s="3">
        <v>0</v>
      </c>
      <c r="E2276" s="3">
        <v>0</v>
      </c>
      <c r="F2276" s="4">
        <v>0</v>
      </c>
      <c r="G2276" s="4">
        <v>0</v>
      </c>
      <c r="H2276" s="5">
        <v>0</v>
      </c>
      <c r="I2276">
        <v>1</v>
      </c>
      <c r="J2276" s="4">
        <v>0</v>
      </c>
      <c r="K2276">
        <v>0</v>
      </c>
      <c r="L2276" s="5">
        <v>1</v>
      </c>
      <c r="M2276">
        <v>1</v>
      </c>
      <c r="N2276" s="4">
        <v>0</v>
      </c>
      <c r="O2276">
        <v>0</v>
      </c>
      <c r="P2276" s="5">
        <v>1</v>
      </c>
      <c r="Q2276">
        <v>0</v>
      </c>
      <c r="R2276" s="4">
        <v>0</v>
      </c>
      <c r="S2276">
        <v>0</v>
      </c>
      <c r="T2276" s="5">
        <v>0</v>
      </c>
      <c r="U2276">
        <v>0</v>
      </c>
      <c r="V2276" s="4">
        <v>0</v>
      </c>
      <c r="W2276">
        <v>0</v>
      </c>
      <c r="X2276" s="5">
        <v>0</v>
      </c>
      <c r="Y2276">
        <v>0</v>
      </c>
      <c r="Z2276" s="4">
        <v>0</v>
      </c>
      <c r="AA2276">
        <v>0</v>
      </c>
      <c r="AB2276" s="5">
        <v>0</v>
      </c>
      <c r="AD2276">
        <v>0</v>
      </c>
      <c r="AE2276">
        <v>0</v>
      </c>
      <c r="AF2276" s="4">
        <v>0</v>
      </c>
      <c r="AG2276">
        <v>0</v>
      </c>
      <c r="AH2276" s="5">
        <v>0</v>
      </c>
      <c r="AI2276">
        <v>1</v>
      </c>
      <c r="AJ2276" s="4">
        <v>0</v>
      </c>
      <c r="AK2276">
        <v>0</v>
      </c>
      <c r="AL2276" s="5">
        <v>1</v>
      </c>
      <c r="AM2276">
        <v>1</v>
      </c>
      <c r="AN2276" s="4">
        <v>0</v>
      </c>
      <c r="AO2276">
        <v>0</v>
      </c>
      <c r="AP2276" s="5">
        <v>1</v>
      </c>
      <c r="AQ2276">
        <v>0</v>
      </c>
      <c r="AR2276" s="4">
        <v>0</v>
      </c>
      <c r="AS2276">
        <v>0</v>
      </c>
      <c r="AT2276" s="5">
        <v>0</v>
      </c>
      <c r="AU2276">
        <v>0</v>
      </c>
      <c r="AV2276" s="4">
        <v>0</v>
      </c>
      <c r="AW2276">
        <v>0</v>
      </c>
      <c r="AX2276" s="5">
        <v>0</v>
      </c>
      <c r="AY2276">
        <v>0</v>
      </c>
      <c r="AZ2276" s="4">
        <v>0</v>
      </c>
      <c r="BA2276">
        <v>0</v>
      </c>
      <c r="BB2276" s="5">
        <v>0</v>
      </c>
      <c r="BD2276">
        <v>0</v>
      </c>
      <c r="BE2276">
        <v>0</v>
      </c>
      <c r="BF2276" s="4">
        <v>0</v>
      </c>
      <c r="BG2276">
        <v>0</v>
      </c>
      <c r="BH2276" s="5">
        <v>0</v>
      </c>
      <c r="BI2276">
        <v>1</v>
      </c>
      <c r="BJ2276" s="4">
        <v>0</v>
      </c>
      <c r="BK2276">
        <v>0</v>
      </c>
      <c r="BL2276" s="5">
        <v>1</v>
      </c>
      <c r="BM2276">
        <v>1</v>
      </c>
      <c r="BN2276" s="4">
        <v>0</v>
      </c>
      <c r="BO2276">
        <v>0</v>
      </c>
      <c r="BP2276" s="5">
        <v>1</v>
      </c>
      <c r="BQ2276">
        <v>0</v>
      </c>
      <c r="BR2276" s="4">
        <v>0</v>
      </c>
      <c r="BS2276">
        <v>0</v>
      </c>
      <c r="BT2276" s="5">
        <v>0</v>
      </c>
      <c r="BU2276">
        <v>0</v>
      </c>
      <c r="BV2276" s="4">
        <v>0</v>
      </c>
      <c r="BW2276">
        <v>0</v>
      </c>
      <c r="BX2276" s="5">
        <v>0</v>
      </c>
      <c r="BY2276">
        <v>0</v>
      </c>
      <c r="BZ2276" s="4">
        <v>0</v>
      </c>
      <c r="CA2276">
        <v>0</v>
      </c>
      <c r="CB2276" s="5">
        <v>0</v>
      </c>
      <c r="CD2276">
        <v>0</v>
      </c>
      <c r="CE2276">
        <v>0</v>
      </c>
      <c r="CF2276" s="4">
        <v>0</v>
      </c>
      <c r="CG2276">
        <v>0</v>
      </c>
      <c r="CH2276" s="5">
        <v>0</v>
      </c>
      <c r="CI2276">
        <v>1</v>
      </c>
      <c r="CJ2276" s="4">
        <v>0</v>
      </c>
      <c r="CK2276">
        <v>0</v>
      </c>
      <c r="CL2276" s="5">
        <v>1</v>
      </c>
      <c r="CM2276">
        <v>1</v>
      </c>
      <c r="CN2276" s="4">
        <v>0</v>
      </c>
      <c r="CO2276">
        <v>0</v>
      </c>
      <c r="CP2276" s="5">
        <v>1</v>
      </c>
      <c r="CQ2276">
        <v>0</v>
      </c>
      <c r="CR2276" s="4">
        <v>0</v>
      </c>
      <c r="CS2276">
        <v>0</v>
      </c>
      <c r="CT2276" s="5">
        <v>0</v>
      </c>
      <c r="CU2276">
        <v>0</v>
      </c>
      <c r="CV2276" s="4">
        <v>0</v>
      </c>
      <c r="CW2276">
        <v>0</v>
      </c>
      <c r="CX2276" s="5">
        <v>0</v>
      </c>
      <c r="CY2276" s="21">
        <v>0</v>
      </c>
      <c r="CZ2276" s="21">
        <v>0</v>
      </c>
      <c r="DA2276" s="21">
        <v>0</v>
      </c>
      <c r="DB2276" s="5">
        <v>0</v>
      </c>
      <c r="DD2276" s="8">
        <v>0</v>
      </c>
      <c r="DE2276" s="8">
        <v>0</v>
      </c>
      <c r="DF2276" s="8">
        <v>0</v>
      </c>
      <c r="DG2276" s="8">
        <v>0</v>
      </c>
      <c r="DH2276" s="8">
        <v>0</v>
      </c>
      <c r="DI2276" s="8">
        <v>0</v>
      </c>
      <c r="DJ2276" s="8">
        <v>0</v>
      </c>
      <c r="DK2276" s="8">
        <v>0</v>
      </c>
      <c r="DL2276" s="8">
        <v>0</v>
      </c>
      <c r="DM2276" s="8">
        <v>0</v>
      </c>
      <c r="DN2276" s="8">
        <v>0</v>
      </c>
      <c r="DO2276" s="8">
        <v>0</v>
      </c>
      <c r="DP2276" s="8">
        <v>0</v>
      </c>
      <c r="DQ2276" s="8">
        <v>0</v>
      </c>
      <c r="DR2276" s="8">
        <v>0</v>
      </c>
      <c r="DS2276" s="8">
        <v>0</v>
      </c>
      <c r="DT2276" s="8">
        <v>0</v>
      </c>
      <c r="DU2276" s="8">
        <v>0</v>
      </c>
      <c r="DV2276" s="8">
        <v>0</v>
      </c>
      <c r="DW2276" s="8">
        <v>0</v>
      </c>
      <c r="DX2276" s="8">
        <v>0</v>
      </c>
      <c r="DY2276" s="8">
        <v>0</v>
      </c>
      <c r="DZ2276" s="8">
        <v>0</v>
      </c>
      <c r="EA2276" s="8">
        <v>0</v>
      </c>
      <c r="EB2276" s="8">
        <v>0</v>
      </c>
      <c r="EC2276" s="8">
        <v>0</v>
      </c>
      <c r="ED2276" s="20">
        <v>0</v>
      </c>
      <c r="EF2276" s="9">
        <v>0</v>
      </c>
      <c r="EG2276" s="9">
        <v>0</v>
      </c>
      <c r="EH2276" s="9">
        <v>0</v>
      </c>
      <c r="EI2276" s="9">
        <v>0</v>
      </c>
      <c r="EJ2276" s="9">
        <v>0</v>
      </c>
      <c r="EK2276" s="9">
        <v>0</v>
      </c>
      <c r="EL2276" s="9">
        <v>0</v>
      </c>
      <c r="EM2276" s="9">
        <v>0</v>
      </c>
      <c r="EN2276" s="9">
        <v>0</v>
      </c>
      <c r="EO2276" s="9">
        <v>0</v>
      </c>
      <c r="EP2276" s="9">
        <v>0</v>
      </c>
      <c r="EQ2276" s="9">
        <v>0</v>
      </c>
      <c r="ER2276" s="9">
        <v>0</v>
      </c>
      <c r="ES2276" s="9">
        <v>0</v>
      </c>
      <c r="ET2276" s="9">
        <v>0</v>
      </c>
      <c r="EU2276" s="9">
        <v>0</v>
      </c>
      <c r="EV2276" s="9">
        <v>0</v>
      </c>
      <c r="EW2276" s="9">
        <v>0</v>
      </c>
      <c r="EX2276" s="9">
        <v>0</v>
      </c>
      <c r="EY2276" s="9">
        <v>0</v>
      </c>
      <c r="EZ2276" s="9">
        <v>0</v>
      </c>
      <c r="FA2276" s="9">
        <v>0</v>
      </c>
      <c r="FB2276" s="9">
        <v>0</v>
      </c>
      <c r="FC2276" s="9">
        <v>0</v>
      </c>
      <c r="FD2276" s="9">
        <v>0</v>
      </c>
      <c r="FE2276" s="9">
        <v>0</v>
      </c>
      <c r="FF2276">
        <v>0</v>
      </c>
    </row>
    <row r="2277" spans="1:162" x14ac:dyDescent="0.2">
      <c r="A2277" t="s">
        <v>858</v>
      </c>
      <c r="B2277" t="s">
        <v>857</v>
      </c>
      <c r="C2277" t="s">
        <v>4599</v>
      </c>
      <c r="D2277" s="3">
        <v>0</v>
      </c>
      <c r="E2277" s="3">
        <v>0</v>
      </c>
      <c r="F2277" s="4">
        <v>0</v>
      </c>
      <c r="G2277" s="4">
        <v>0</v>
      </c>
      <c r="H2277" s="5">
        <v>0</v>
      </c>
      <c r="I2277">
        <v>1</v>
      </c>
      <c r="J2277" s="4">
        <v>0</v>
      </c>
      <c r="K2277">
        <v>0</v>
      </c>
      <c r="L2277" s="5">
        <v>1</v>
      </c>
      <c r="M2277">
        <v>0</v>
      </c>
      <c r="N2277" s="4">
        <v>0</v>
      </c>
      <c r="O2277">
        <v>0</v>
      </c>
      <c r="P2277" s="5">
        <v>0</v>
      </c>
      <c r="Q2277">
        <v>0</v>
      </c>
      <c r="R2277" s="4">
        <v>0</v>
      </c>
      <c r="S2277">
        <v>0</v>
      </c>
      <c r="T2277" s="5">
        <v>0</v>
      </c>
      <c r="U2277">
        <v>0</v>
      </c>
      <c r="V2277" s="4">
        <v>0</v>
      </c>
      <c r="W2277">
        <v>0</v>
      </c>
      <c r="X2277" s="5">
        <v>0</v>
      </c>
      <c r="Y2277">
        <v>0</v>
      </c>
      <c r="Z2277" s="4">
        <v>0</v>
      </c>
      <c r="AA2277">
        <v>0</v>
      </c>
      <c r="AB2277" s="5">
        <v>0</v>
      </c>
      <c r="AD2277">
        <v>0</v>
      </c>
      <c r="AE2277">
        <v>0</v>
      </c>
      <c r="AF2277" s="4">
        <v>0</v>
      </c>
      <c r="AG2277">
        <v>0</v>
      </c>
      <c r="AH2277" s="5">
        <v>0</v>
      </c>
      <c r="AI2277">
        <v>0</v>
      </c>
      <c r="AJ2277" s="4">
        <v>0</v>
      </c>
      <c r="AK2277">
        <v>0</v>
      </c>
      <c r="AL2277" s="5">
        <v>0</v>
      </c>
      <c r="AM2277">
        <v>0</v>
      </c>
      <c r="AN2277" s="4">
        <v>0</v>
      </c>
      <c r="AO2277">
        <v>0</v>
      </c>
      <c r="AP2277" s="5">
        <v>0</v>
      </c>
      <c r="AQ2277">
        <v>0</v>
      </c>
      <c r="AR2277" s="4">
        <v>0</v>
      </c>
      <c r="AS2277">
        <v>0</v>
      </c>
      <c r="AT2277" s="5">
        <v>0</v>
      </c>
      <c r="AU2277">
        <v>0</v>
      </c>
      <c r="AV2277" s="4">
        <v>0</v>
      </c>
      <c r="AW2277">
        <v>0</v>
      </c>
      <c r="AX2277" s="5">
        <v>0</v>
      </c>
      <c r="AY2277">
        <v>0</v>
      </c>
      <c r="AZ2277" s="4">
        <v>0</v>
      </c>
      <c r="BA2277">
        <v>0</v>
      </c>
      <c r="BB2277" s="5">
        <v>0</v>
      </c>
      <c r="BD2277">
        <v>0</v>
      </c>
      <c r="BE2277">
        <v>0</v>
      </c>
      <c r="BF2277" s="4">
        <v>0</v>
      </c>
      <c r="BG2277">
        <v>0</v>
      </c>
      <c r="BH2277" s="5">
        <v>0</v>
      </c>
      <c r="BI2277">
        <v>0</v>
      </c>
      <c r="BJ2277" s="4">
        <v>0</v>
      </c>
      <c r="BK2277">
        <v>0</v>
      </c>
      <c r="BL2277" s="5">
        <v>0</v>
      </c>
      <c r="BM2277">
        <v>0</v>
      </c>
      <c r="BN2277" s="4">
        <v>0</v>
      </c>
      <c r="BO2277">
        <v>0</v>
      </c>
      <c r="BP2277" s="5">
        <v>0</v>
      </c>
      <c r="BQ2277">
        <v>0</v>
      </c>
      <c r="BR2277" s="4">
        <v>0</v>
      </c>
      <c r="BS2277">
        <v>0</v>
      </c>
      <c r="BT2277" s="5">
        <v>0</v>
      </c>
      <c r="BU2277">
        <v>0</v>
      </c>
      <c r="BV2277" s="4">
        <v>0</v>
      </c>
      <c r="BW2277">
        <v>0</v>
      </c>
      <c r="BX2277" s="5">
        <v>0</v>
      </c>
      <c r="BY2277">
        <v>0</v>
      </c>
      <c r="BZ2277" s="4">
        <v>0</v>
      </c>
      <c r="CA2277">
        <v>0</v>
      </c>
      <c r="CB2277" s="5">
        <v>0</v>
      </c>
      <c r="CD2277">
        <v>0</v>
      </c>
      <c r="CE2277">
        <v>0</v>
      </c>
      <c r="CF2277" s="4">
        <v>0</v>
      </c>
      <c r="CG2277">
        <v>0</v>
      </c>
      <c r="CH2277" s="5">
        <v>0</v>
      </c>
      <c r="CI2277">
        <v>0</v>
      </c>
      <c r="CJ2277" s="4">
        <v>0</v>
      </c>
      <c r="CK2277">
        <v>0</v>
      </c>
      <c r="CL2277" s="5">
        <v>0</v>
      </c>
      <c r="CM2277">
        <v>0</v>
      </c>
      <c r="CN2277" s="4">
        <v>0</v>
      </c>
      <c r="CO2277">
        <v>0</v>
      </c>
      <c r="CP2277" s="5">
        <v>0</v>
      </c>
      <c r="CQ2277">
        <v>0</v>
      </c>
      <c r="CR2277" s="4">
        <v>0</v>
      </c>
      <c r="CS2277">
        <v>0</v>
      </c>
      <c r="CT2277" s="5">
        <v>0</v>
      </c>
      <c r="CU2277">
        <v>0</v>
      </c>
      <c r="CV2277" s="4">
        <v>0</v>
      </c>
      <c r="CW2277">
        <v>0</v>
      </c>
      <c r="CX2277" s="5">
        <v>0</v>
      </c>
      <c r="CY2277" s="21">
        <v>0</v>
      </c>
      <c r="CZ2277" s="21">
        <v>0</v>
      </c>
      <c r="DA2277" s="21">
        <v>0</v>
      </c>
      <c r="DB2277" s="5">
        <v>0</v>
      </c>
      <c r="DD2277" s="8">
        <v>0</v>
      </c>
      <c r="DE2277" s="8">
        <v>0</v>
      </c>
      <c r="DF2277" s="8">
        <v>0</v>
      </c>
      <c r="DG2277" s="8">
        <v>0</v>
      </c>
      <c r="DH2277" s="8">
        <v>0</v>
      </c>
      <c r="DI2277" s="8">
        <v>0</v>
      </c>
      <c r="DJ2277" s="8">
        <v>0</v>
      </c>
      <c r="DK2277" s="8">
        <v>0</v>
      </c>
      <c r="DL2277" s="8">
        <v>0</v>
      </c>
      <c r="DM2277" s="8">
        <v>0</v>
      </c>
      <c r="DN2277" s="8">
        <v>0</v>
      </c>
      <c r="DO2277" s="8">
        <v>0</v>
      </c>
      <c r="DP2277" s="8">
        <v>0</v>
      </c>
      <c r="DQ2277" s="8">
        <v>0</v>
      </c>
      <c r="DR2277" s="8">
        <v>0</v>
      </c>
      <c r="DS2277" s="8">
        <v>0</v>
      </c>
      <c r="DT2277" s="8">
        <v>0</v>
      </c>
      <c r="DU2277" s="8">
        <v>0</v>
      </c>
      <c r="DV2277" s="8">
        <v>0</v>
      </c>
      <c r="DW2277" s="8">
        <v>0</v>
      </c>
      <c r="DX2277" s="8">
        <v>0</v>
      </c>
      <c r="DY2277" s="8">
        <v>0</v>
      </c>
      <c r="DZ2277" s="8">
        <v>0</v>
      </c>
      <c r="EA2277" s="8">
        <v>0</v>
      </c>
      <c r="EB2277" s="8">
        <v>0</v>
      </c>
      <c r="EC2277" s="8">
        <v>0</v>
      </c>
      <c r="ED2277" s="20">
        <v>0</v>
      </c>
      <c r="EF2277" s="9">
        <v>0</v>
      </c>
      <c r="EG2277" s="9">
        <v>0</v>
      </c>
      <c r="EH2277" s="9">
        <v>0</v>
      </c>
      <c r="EI2277" s="9">
        <v>0</v>
      </c>
      <c r="EJ2277" s="9">
        <v>0</v>
      </c>
      <c r="EK2277" s="9">
        <v>0</v>
      </c>
      <c r="EL2277" s="9">
        <v>0</v>
      </c>
      <c r="EM2277" s="9">
        <v>0</v>
      </c>
      <c r="EN2277" s="9">
        <v>0</v>
      </c>
      <c r="EO2277" s="9">
        <v>0</v>
      </c>
      <c r="EP2277" s="9">
        <v>0</v>
      </c>
      <c r="EQ2277" s="9">
        <v>0</v>
      </c>
      <c r="ER2277" s="9">
        <v>0</v>
      </c>
      <c r="ES2277" s="9">
        <v>0</v>
      </c>
      <c r="ET2277" s="9">
        <v>0</v>
      </c>
      <c r="EU2277" s="9">
        <v>0</v>
      </c>
      <c r="EV2277" s="9">
        <v>0</v>
      </c>
      <c r="EW2277" s="9">
        <v>0</v>
      </c>
      <c r="EX2277" s="9">
        <v>0</v>
      </c>
      <c r="EY2277" s="9">
        <v>0</v>
      </c>
      <c r="EZ2277" s="9">
        <v>0</v>
      </c>
      <c r="FA2277" s="9">
        <v>0</v>
      </c>
      <c r="FB2277" s="9">
        <v>0</v>
      </c>
      <c r="FC2277" s="9">
        <v>0</v>
      </c>
      <c r="FD2277" s="9">
        <v>0</v>
      </c>
      <c r="FE2277" s="9">
        <v>0</v>
      </c>
      <c r="FF2277">
        <v>0</v>
      </c>
    </row>
    <row r="2278" spans="1:162" x14ac:dyDescent="0.2">
      <c r="A2278" t="s">
        <v>932</v>
      </c>
      <c r="B2278" t="s">
        <v>906</v>
      </c>
      <c r="C2278" t="s">
        <v>4599</v>
      </c>
      <c r="D2278" s="3">
        <v>0</v>
      </c>
      <c r="E2278" s="3">
        <v>0</v>
      </c>
      <c r="F2278" s="4">
        <v>0</v>
      </c>
      <c r="G2278" s="4">
        <v>0</v>
      </c>
      <c r="H2278" s="5">
        <v>0</v>
      </c>
      <c r="I2278">
        <v>1</v>
      </c>
      <c r="J2278" s="4">
        <v>0</v>
      </c>
      <c r="K2278">
        <v>0</v>
      </c>
      <c r="L2278" s="5">
        <v>1</v>
      </c>
      <c r="M2278">
        <v>1</v>
      </c>
      <c r="N2278" s="4">
        <v>0</v>
      </c>
      <c r="O2278">
        <v>0</v>
      </c>
      <c r="P2278" s="5">
        <v>1</v>
      </c>
      <c r="Q2278">
        <v>0</v>
      </c>
      <c r="R2278" s="4">
        <v>0</v>
      </c>
      <c r="S2278">
        <v>0</v>
      </c>
      <c r="T2278" s="5">
        <v>0</v>
      </c>
      <c r="U2278">
        <v>0</v>
      </c>
      <c r="V2278" s="4">
        <v>0</v>
      </c>
      <c r="W2278">
        <v>0</v>
      </c>
      <c r="X2278" s="5">
        <v>0</v>
      </c>
      <c r="Y2278">
        <v>0</v>
      </c>
      <c r="Z2278" s="4">
        <v>0</v>
      </c>
      <c r="AA2278">
        <v>0</v>
      </c>
      <c r="AB2278" s="5">
        <v>0</v>
      </c>
      <c r="AD2278">
        <v>0</v>
      </c>
      <c r="AE2278">
        <v>0</v>
      </c>
      <c r="AF2278" s="4">
        <v>0</v>
      </c>
      <c r="AG2278">
        <v>0</v>
      </c>
      <c r="AH2278" s="5">
        <v>0</v>
      </c>
      <c r="AI2278">
        <v>1</v>
      </c>
      <c r="AJ2278" s="4">
        <v>0</v>
      </c>
      <c r="AK2278">
        <v>0</v>
      </c>
      <c r="AL2278" s="5">
        <v>1</v>
      </c>
      <c r="AM2278">
        <v>0</v>
      </c>
      <c r="AN2278" s="4">
        <v>0</v>
      </c>
      <c r="AO2278">
        <v>0</v>
      </c>
      <c r="AP2278" s="5">
        <v>0</v>
      </c>
      <c r="AQ2278">
        <v>0</v>
      </c>
      <c r="AR2278" s="4">
        <v>0</v>
      </c>
      <c r="AS2278">
        <v>0</v>
      </c>
      <c r="AT2278" s="5">
        <v>0</v>
      </c>
      <c r="AU2278">
        <v>0</v>
      </c>
      <c r="AV2278" s="4">
        <v>0</v>
      </c>
      <c r="AW2278">
        <v>0</v>
      </c>
      <c r="AX2278" s="5">
        <v>0</v>
      </c>
      <c r="AY2278">
        <v>0</v>
      </c>
      <c r="AZ2278" s="4">
        <v>0</v>
      </c>
      <c r="BA2278">
        <v>0</v>
      </c>
      <c r="BB2278" s="5">
        <v>0</v>
      </c>
      <c r="BD2278">
        <v>0</v>
      </c>
      <c r="BE2278">
        <v>0</v>
      </c>
      <c r="BF2278" s="4">
        <v>0</v>
      </c>
      <c r="BG2278">
        <v>0</v>
      </c>
      <c r="BH2278" s="5">
        <v>0</v>
      </c>
      <c r="BI2278">
        <v>1</v>
      </c>
      <c r="BJ2278" s="4">
        <v>0</v>
      </c>
      <c r="BK2278">
        <v>0</v>
      </c>
      <c r="BL2278" s="5">
        <v>1</v>
      </c>
      <c r="BM2278">
        <v>0</v>
      </c>
      <c r="BN2278" s="4">
        <v>0</v>
      </c>
      <c r="BO2278">
        <v>0</v>
      </c>
      <c r="BP2278" s="5">
        <v>0</v>
      </c>
      <c r="BQ2278">
        <v>0</v>
      </c>
      <c r="BR2278" s="4">
        <v>0</v>
      </c>
      <c r="BS2278">
        <v>0</v>
      </c>
      <c r="BT2278" s="5">
        <v>0</v>
      </c>
      <c r="BU2278">
        <v>0</v>
      </c>
      <c r="BV2278" s="4">
        <v>0</v>
      </c>
      <c r="BW2278">
        <v>0</v>
      </c>
      <c r="BX2278" s="5">
        <v>0</v>
      </c>
      <c r="BY2278">
        <v>0</v>
      </c>
      <c r="BZ2278" s="4">
        <v>0</v>
      </c>
      <c r="CA2278">
        <v>0</v>
      </c>
      <c r="CB2278" s="5">
        <v>0</v>
      </c>
      <c r="CD2278">
        <v>0</v>
      </c>
      <c r="CE2278">
        <v>0</v>
      </c>
      <c r="CF2278" s="4">
        <v>0</v>
      </c>
      <c r="CG2278">
        <v>0</v>
      </c>
      <c r="CH2278" s="5">
        <v>0</v>
      </c>
      <c r="CI2278">
        <v>1</v>
      </c>
      <c r="CJ2278" s="4">
        <v>0</v>
      </c>
      <c r="CK2278">
        <v>0</v>
      </c>
      <c r="CL2278" s="5">
        <v>1</v>
      </c>
      <c r="CM2278">
        <v>0</v>
      </c>
      <c r="CN2278" s="4">
        <v>0</v>
      </c>
      <c r="CO2278">
        <v>0</v>
      </c>
      <c r="CP2278" s="5">
        <v>0</v>
      </c>
      <c r="CQ2278">
        <v>0</v>
      </c>
      <c r="CR2278" s="4">
        <v>0</v>
      </c>
      <c r="CS2278">
        <v>0</v>
      </c>
      <c r="CT2278" s="5">
        <v>0</v>
      </c>
      <c r="CU2278">
        <v>0</v>
      </c>
      <c r="CV2278" s="4">
        <v>0</v>
      </c>
      <c r="CW2278">
        <v>0</v>
      </c>
      <c r="CX2278" s="5">
        <v>0</v>
      </c>
      <c r="CY2278" s="21">
        <v>0</v>
      </c>
      <c r="CZ2278" s="21">
        <v>0</v>
      </c>
      <c r="DA2278" s="21">
        <v>0</v>
      </c>
      <c r="DB2278" s="5">
        <v>0</v>
      </c>
      <c r="DD2278" s="8">
        <v>0</v>
      </c>
      <c r="DE2278" s="8">
        <v>0</v>
      </c>
      <c r="DF2278" s="8">
        <v>0</v>
      </c>
      <c r="DG2278" s="8">
        <v>0</v>
      </c>
      <c r="DH2278" s="8">
        <v>0</v>
      </c>
      <c r="DI2278" s="8">
        <v>0</v>
      </c>
      <c r="DJ2278" s="8">
        <v>0</v>
      </c>
      <c r="DK2278" s="8">
        <v>0</v>
      </c>
      <c r="DL2278" s="8">
        <v>0</v>
      </c>
      <c r="DM2278" s="8">
        <v>0</v>
      </c>
      <c r="DN2278" s="8">
        <v>0</v>
      </c>
      <c r="DO2278" s="8">
        <v>0</v>
      </c>
      <c r="DP2278" s="8">
        <v>0</v>
      </c>
      <c r="DQ2278" s="8">
        <v>0</v>
      </c>
      <c r="DR2278" s="8">
        <v>0</v>
      </c>
      <c r="DS2278" s="8">
        <v>0</v>
      </c>
      <c r="DT2278" s="8">
        <v>0</v>
      </c>
      <c r="DU2278" s="8">
        <v>0</v>
      </c>
      <c r="DV2278" s="8">
        <v>0</v>
      </c>
      <c r="DW2278" s="8">
        <v>0</v>
      </c>
      <c r="DX2278" s="8">
        <v>0</v>
      </c>
      <c r="DY2278" s="8">
        <v>0</v>
      </c>
      <c r="DZ2278" s="8">
        <v>0</v>
      </c>
      <c r="EA2278" s="8">
        <v>0</v>
      </c>
      <c r="EB2278" s="8">
        <v>0</v>
      </c>
      <c r="EC2278" s="8">
        <v>0</v>
      </c>
      <c r="ED2278" s="20">
        <v>0</v>
      </c>
      <c r="EF2278" s="9">
        <v>0</v>
      </c>
      <c r="EG2278" s="9">
        <v>0</v>
      </c>
      <c r="EH2278" s="9">
        <v>0</v>
      </c>
      <c r="EI2278" s="9">
        <v>0</v>
      </c>
      <c r="EJ2278" s="9">
        <v>0</v>
      </c>
      <c r="EK2278" s="9">
        <v>0</v>
      </c>
      <c r="EL2278" s="9">
        <v>0</v>
      </c>
      <c r="EM2278" s="9">
        <v>0</v>
      </c>
      <c r="EN2278" s="9">
        <v>0</v>
      </c>
      <c r="EO2278" s="9">
        <v>0</v>
      </c>
      <c r="EP2278" s="9">
        <v>0</v>
      </c>
      <c r="EQ2278" s="9">
        <v>0</v>
      </c>
      <c r="ER2278" s="9">
        <v>0</v>
      </c>
      <c r="ES2278" s="9">
        <v>0</v>
      </c>
      <c r="ET2278" s="9">
        <v>0</v>
      </c>
      <c r="EU2278" s="9">
        <v>0</v>
      </c>
      <c r="EV2278" s="9">
        <v>0</v>
      </c>
      <c r="EW2278" s="9">
        <v>0</v>
      </c>
      <c r="EX2278" s="9">
        <v>0</v>
      </c>
      <c r="EY2278" s="9">
        <v>0</v>
      </c>
      <c r="EZ2278" s="9">
        <v>0</v>
      </c>
      <c r="FA2278" s="9">
        <v>0</v>
      </c>
      <c r="FB2278" s="9">
        <v>0</v>
      </c>
      <c r="FC2278" s="9">
        <v>0</v>
      </c>
      <c r="FD2278" s="9">
        <v>0</v>
      </c>
      <c r="FE2278" s="9">
        <v>0</v>
      </c>
      <c r="FF2278">
        <v>0</v>
      </c>
    </row>
    <row r="2279" spans="1:162" x14ac:dyDescent="0.2">
      <c r="A2279" t="s">
        <v>1014</v>
      </c>
      <c r="B2279" t="s">
        <v>4592</v>
      </c>
      <c r="C2279" t="s">
        <v>4599</v>
      </c>
      <c r="D2279" s="3">
        <v>0</v>
      </c>
      <c r="E2279" s="3">
        <v>0</v>
      </c>
      <c r="F2279" s="4">
        <v>0</v>
      </c>
      <c r="G2279" s="4">
        <v>0</v>
      </c>
      <c r="H2279" s="5">
        <v>0</v>
      </c>
      <c r="I2279">
        <v>0</v>
      </c>
      <c r="J2279" s="4">
        <v>0</v>
      </c>
      <c r="K2279">
        <v>0</v>
      </c>
      <c r="L2279" s="5">
        <v>0</v>
      </c>
      <c r="M2279">
        <v>1</v>
      </c>
      <c r="N2279" s="4">
        <v>0</v>
      </c>
      <c r="O2279">
        <v>0</v>
      </c>
      <c r="P2279" s="5">
        <v>1</v>
      </c>
      <c r="Q2279">
        <v>0</v>
      </c>
      <c r="R2279" s="4">
        <v>0</v>
      </c>
      <c r="S2279">
        <v>0</v>
      </c>
      <c r="T2279" s="5">
        <v>0</v>
      </c>
      <c r="U2279">
        <v>0</v>
      </c>
      <c r="V2279" s="4">
        <v>0</v>
      </c>
      <c r="W2279">
        <v>0</v>
      </c>
      <c r="X2279" s="5">
        <v>0</v>
      </c>
      <c r="Y2279">
        <v>0</v>
      </c>
      <c r="Z2279" s="4">
        <v>0</v>
      </c>
      <c r="AA2279">
        <v>0</v>
      </c>
      <c r="AB2279" s="5">
        <v>0</v>
      </c>
      <c r="AD2279">
        <v>0</v>
      </c>
      <c r="AE2279">
        <v>0</v>
      </c>
      <c r="AF2279" s="4">
        <v>0</v>
      </c>
      <c r="AG2279">
        <v>0</v>
      </c>
      <c r="AH2279" s="5">
        <v>0</v>
      </c>
      <c r="AI2279">
        <v>1</v>
      </c>
      <c r="AJ2279" s="4">
        <v>0</v>
      </c>
      <c r="AK2279">
        <v>0</v>
      </c>
      <c r="AL2279" s="5">
        <v>1</v>
      </c>
      <c r="AM2279">
        <v>1</v>
      </c>
      <c r="AN2279" s="4">
        <v>0</v>
      </c>
      <c r="AO2279">
        <v>0</v>
      </c>
      <c r="AP2279" s="5">
        <v>1</v>
      </c>
      <c r="AQ2279">
        <v>0</v>
      </c>
      <c r="AR2279" s="4">
        <v>0</v>
      </c>
      <c r="AS2279">
        <v>0</v>
      </c>
      <c r="AT2279" s="5">
        <v>0</v>
      </c>
      <c r="AU2279">
        <v>0</v>
      </c>
      <c r="AV2279" s="4">
        <v>0</v>
      </c>
      <c r="AW2279">
        <v>0</v>
      </c>
      <c r="AX2279" s="5">
        <v>0</v>
      </c>
      <c r="AY2279">
        <v>0</v>
      </c>
      <c r="AZ2279" s="4">
        <v>0</v>
      </c>
      <c r="BA2279">
        <v>0</v>
      </c>
      <c r="BB2279" s="5">
        <v>0</v>
      </c>
      <c r="BD2279">
        <v>0</v>
      </c>
      <c r="BE2279">
        <v>0</v>
      </c>
      <c r="BF2279" s="4">
        <v>0</v>
      </c>
      <c r="BG2279">
        <v>0</v>
      </c>
      <c r="BH2279" s="5">
        <v>0</v>
      </c>
      <c r="BI2279">
        <v>1</v>
      </c>
      <c r="BJ2279" s="4">
        <v>0</v>
      </c>
      <c r="BK2279">
        <v>0</v>
      </c>
      <c r="BL2279" s="5">
        <v>1</v>
      </c>
      <c r="BM2279">
        <v>1</v>
      </c>
      <c r="BN2279" s="4">
        <v>0</v>
      </c>
      <c r="BO2279">
        <v>0</v>
      </c>
      <c r="BP2279" s="5">
        <v>1</v>
      </c>
      <c r="BQ2279">
        <v>0</v>
      </c>
      <c r="BR2279" s="4">
        <v>0</v>
      </c>
      <c r="BS2279">
        <v>0</v>
      </c>
      <c r="BT2279" s="5">
        <v>0</v>
      </c>
      <c r="BU2279">
        <v>0</v>
      </c>
      <c r="BV2279" s="4">
        <v>0</v>
      </c>
      <c r="BW2279">
        <v>0</v>
      </c>
      <c r="BX2279" s="5">
        <v>0</v>
      </c>
      <c r="BY2279">
        <v>0</v>
      </c>
      <c r="BZ2279" s="4">
        <v>0</v>
      </c>
      <c r="CA2279">
        <v>0</v>
      </c>
      <c r="CB2279" s="5">
        <v>0</v>
      </c>
      <c r="CD2279">
        <v>0</v>
      </c>
      <c r="CE2279">
        <v>0</v>
      </c>
      <c r="CF2279" s="4">
        <v>0</v>
      </c>
      <c r="CG2279">
        <v>0</v>
      </c>
      <c r="CH2279" s="5">
        <v>0</v>
      </c>
      <c r="CI2279">
        <v>1</v>
      </c>
      <c r="CJ2279" s="4">
        <v>0</v>
      </c>
      <c r="CK2279">
        <v>0</v>
      </c>
      <c r="CL2279" s="5">
        <v>1</v>
      </c>
      <c r="CM2279">
        <v>1</v>
      </c>
      <c r="CN2279" s="4">
        <v>0</v>
      </c>
      <c r="CO2279">
        <v>0</v>
      </c>
      <c r="CP2279" s="5">
        <v>1</v>
      </c>
      <c r="CQ2279">
        <v>0</v>
      </c>
      <c r="CR2279" s="4">
        <v>0</v>
      </c>
      <c r="CS2279">
        <v>0</v>
      </c>
      <c r="CT2279" s="5">
        <v>0</v>
      </c>
      <c r="CU2279">
        <v>0</v>
      </c>
      <c r="CV2279" s="4">
        <v>0</v>
      </c>
      <c r="CW2279">
        <v>0</v>
      </c>
      <c r="CX2279" s="5">
        <v>0</v>
      </c>
      <c r="CY2279" s="21">
        <v>0</v>
      </c>
      <c r="CZ2279" s="21">
        <v>0</v>
      </c>
      <c r="DA2279" s="21">
        <v>0</v>
      </c>
      <c r="DB2279" s="5">
        <v>0</v>
      </c>
      <c r="DD2279" s="8">
        <v>0</v>
      </c>
      <c r="DE2279" s="8">
        <v>0</v>
      </c>
      <c r="DF2279" s="8">
        <v>0</v>
      </c>
      <c r="DG2279" s="8">
        <v>0</v>
      </c>
      <c r="DH2279" s="8">
        <v>0</v>
      </c>
      <c r="DI2279" s="8">
        <v>0</v>
      </c>
      <c r="DJ2279" s="8">
        <v>0</v>
      </c>
      <c r="DK2279" s="8">
        <v>0</v>
      </c>
      <c r="DL2279" s="8">
        <v>0</v>
      </c>
      <c r="DM2279" s="8">
        <v>0</v>
      </c>
      <c r="DN2279" s="8">
        <v>0</v>
      </c>
      <c r="DO2279" s="8">
        <v>0</v>
      </c>
      <c r="DP2279" s="8">
        <v>0</v>
      </c>
      <c r="DQ2279" s="8">
        <v>0</v>
      </c>
      <c r="DR2279" s="8">
        <v>0</v>
      </c>
      <c r="DS2279" s="8">
        <v>0</v>
      </c>
      <c r="DT2279" s="8">
        <v>0</v>
      </c>
      <c r="DU2279" s="8">
        <v>0</v>
      </c>
      <c r="DV2279" s="8">
        <v>0</v>
      </c>
      <c r="DW2279" s="8">
        <v>0</v>
      </c>
      <c r="DX2279" s="8">
        <v>0</v>
      </c>
      <c r="DY2279" s="8">
        <v>0</v>
      </c>
      <c r="DZ2279" s="8">
        <v>0</v>
      </c>
      <c r="EA2279" s="8">
        <v>0</v>
      </c>
      <c r="EB2279" s="8">
        <v>0</v>
      </c>
      <c r="EC2279" s="8">
        <v>0</v>
      </c>
      <c r="ED2279" s="20">
        <v>0</v>
      </c>
      <c r="EF2279" s="9">
        <v>0</v>
      </c>
      <c r="EG2279" s="9">
        <v>0</v>
      </c>
      <c r="EH2279" s="9">
        <v>0</v>
      </c>
      <c r="EI2279" s="9">
        <v>0</v>
      </c>
      <c r="EJ2279" s="9">
        <v>0</v>
      </c>
      <c r="EK2279" s="9">
        <v>0</v>
      </c>
      <c r="EL2279" s="9">
        <v>0</v>
      </c>
      <c r="EM2279" s="9">
        <v>0</v>
      </c>
      <c r="EN2279" s="9">
        <v>0</v>
      </c>
      <c r="EO2279" s="9">
        <v>0</v>
      </c>
      <c r="EP2279" s="9">
        <v>0</v>
      </c>
      <c r="EQ2279" s="9">
        <v>0</v>
      </c>
      <c r="ER2279" s="9">
        <v>0</v>
      </c>
      <c r="ES2279" s="9">
        <v>0</v>
      </c>
      <c r="ET2279" s="9">
        <v>0</v>
      </c>
      <c r="EU2279" s="9">
        <v>0</v>
      </c>
      <c r="EV2279" s="9">
        <v>0</v>
      </c>
      <c r="EW2279" s="9">
        <v>0</v>
      </c>
      <c r="EX2279" s="9">
        <v>0</v>
      </c>
      <c r="EY2279" s="9">
        <v>0</v>
      </c>
      <c r="EZ2279" s="9">
        <v>0</v>
      </c>
      <c r="FA2279" s="9">
        <v>0</v>
      </c>
      <c r="FB2279" s="9">
        <v>0</v>
      </c>
      <c r="FC2279" s="9">
        <v>0</v>
      </c>
      <c r="FD2279" s="9">
        <v>0</v>
      </c>
      <c r="FE2279" s="9">
        <v>0</v>
      </c>
      <c r="FF2279">
        <v>0</v>
      </c>
    </row>
    <row r="2280" spans="1:162" x14ac:dyDescent="0.2">
      <c r="A2280" t="s">
        <v>1061</v>
      </c>
      <c r="B2280" t="s">
        <v>4593</v>
      </c>
      <c r="C2280" t="s">
        <v>4599</v>
      </c>
      <c r="D2280" s="3">
        <v>0</v>
      </c>
      <c r="E2280" s="3">
        <v>0</v>
      </c>
      <c r="F2280" s="4">
        <v>0</v>
      </c>
      <c r="G2280" s="4">
        <v>0</v>
      </c>
      <c r="H2280" s="5">
        <v>0</v>
      </c>
      <c r="I2280">
        <v>0</v>
      </c>
      <c r="J2280" s="4">
        <v>0</v>
      </c>
      <c r="K2280">
        <v>0</v>
      </c>
      <c r="L2280" s="5">
        <v>0</v>
      </c>
      <c r="M2280">
        <v>1</v>
      </c>
      <c r="N2280" s="4">
        <v>0</v>
      </c>
      <c r="O2280">
        <v>0</v>
      </c>
      <c r="P2280" s="5">
        <v>1</v>
      </c>
      <c r="Q2280">
        <v>0</v>
      </c>
      <c r="R2280" s="4">
        <v>0</v>
      </c>
      <c r="S2280">
        <v>0</v>
      </c>
      <c r="T2280" s="5">
        <v>0</v>
      </c>
      <c r="U2280">
        <v>0</v>
      </c>
      <c r="V2280" s="4">
        <v>0</v>
      </c>
      <c r="W2280">
        <v>0</v>
      </c>
      <c r="X2280" s="5">
        <v>0</v>
      </c>
      <c r="Y2280">
        <v>0</v>
      </c>
      <c r="Z2280" s="4">
        <v>0</v>
      </c>
      <c r="AA2280">
        <v>0</v>
      </c>
      <c r="AB2280" s="5">
        <v>0</v>
      </c>
      <c r="AD2280">
        <v>0</v>
      </c>
      <c r="AE2280">
        <v>0</v>
      </c>
      <c r="AF2280" s="4">
        <v>0</v>
      </c>
      <c r="AG2280">
        <v>0</v>
      </c>
      <c r="AH2280" s="5">
        <v>0</v>
      </c>
      <c r="AI2280">
        <v>0</v>
      </c>
      <c r="AJ2280" s="4">
        <v>0</v>
      </c>
      <c r="AK2280">
        <v>0</v>
      </c>
      <c r="AL2280" s="5">
        <v>0</v>
      </c>
      <c r="AM2280">
        <v>0</v>
      </c>
      <c r="AN2280" s="4">
        <v>0</v>
      </c>
      <c r="AO2280">
        <v>0</v>
      </c>
      <c r="AP2280" s="5">
        <v>0</v>
      </c>
      <c r="AQ2280">
        <v>0</v>
      </c>
      <c r="AR2280" s="4">
        <v>0</v>
      </c>
      <c r="AS2280">
        <v>0</v>
      </c>
      <c r="AT2280" s="5">
        <v>0</v>
      </c>
      <c r="AU2280">
        <v>0</v>
      </c>
      <c r="AV2280" s="4">
        <v>0</v>
      </c>
      <c r="AW2280">
        <v>0</v>
      </c>
      <c r="AX2280" s="5">
        <v>0</v>
      </c>
      <c r="AY2280">
        <v>0</v>
      </c>
      <c r="AZ2280" s="4">
        <v>0</v>
      </c>
      <c r="BA2280">
        <v>0</v>
      </c>
      <c r="BB2280" s="5">
        <v>0</v>
      </c>
      <c r="BD2280">
        <v>0</v>
      </c>
      <c r="BE2280">
        <v>0</v>
      </c>
      <c r="BF2280" s="4">
        <v>0</v>
      </c>
      <c r="BG2280">
        <v>0</v>
      </c>
      <c r="BH2280" s="5">
        <v>0</v>
      </c>
      <c r="BI2280">
        <v>1</v>
      </c>
      <c r="BJ2280" s="4">
        <v>0</v>
      </c>
      <c r="BK2280">
        <v>0</v>
      </c>
      <c r="BL2280" s="5">
        <v>1</v>
      </c>
      <c r="BM2280">
        <v>0</v>
      </c>
      <c r="BN2280" s="4">
        <v>0</v>
      </c>
      <c r="BO2280">
        <v>0</v>
      </c>
      <c r="BP2280" s="5">
        <v>0</v>
      </c>
      <c r="BQ2280">
        <v>0</v>
      </c>
      <c r="BR2280" s="4">
        <v>0</v>
      </c>
      <c r="BS2280">
        <v>0</v>
      </c>
      <c r="BT2280" s="5">
        <v>0</v>
      </c>
      <c r="BU2280">
        <v>0</v>
      </c>
      <c r="BV2280" s="4">
        <v>0</v>
      </c>
      <c r="BW2280">
        <v>0</v>
      </c>
      <c r="BX2280" s="5">
        <v>0</v>
      </c>
      <c r="BY2280">
        <v>0</v>
      </c>
      <c r="BZ2280" s="4">
        <v>0</v>
      </c>
      <c r="CA2280">
        <v>0</v>
      </c>
      <c r="CB2280" s="5">
        <v>0</v>
      </c>
      <c r="CD2280">
        <v>0</v>
      </c>
      <c r="CE2280">
        <v>0</v>
      </c>
      <c r="CF2280" s="4">
        <v>0</v>
      </c>
      <c r="CG2280">
        <v>0</v>
      </c>
      <c r="CH2280" s="5">
        <v>0</v>
      </c>
      <c r="CI2280">
        <v>1</v>
      </c>
      <c r="CJ2280" s="4">
        <v>0</v>
      </c>
      <c r="CK2280">
        <v>0</v>
      </c>
      <c r="CL2280" s="5">
        <v>1</v>
      </c>
      <c r="CM2280">
        <v>0</v>
      </c>
      <c r="CN2280" s="4">
        <v>0</v>
      </c>
      <c r="CO2280">
        <v>0</v>
      </c>
      <c r="CP2280" s="5">
        <v>0</v>
      </c>
      <c r="CQ2280">
        <v>0</v>
      </c>
      <c r="CR2280" s="4">
        <v>0</v>
      </c>
      <c r="CS2280">
        <v>0</v>
      </c>
      <c r="CT2280" s="5">
        <v>0</v>
      </c>
      <c r="CU2280">
        <v>0</v>
      </c>
      <c r="CV2280" s="4">
        <v>0</v>
      </c>
      <c r="CW2280">
        <v>0</v>
      </c>
      <c r="CX2280" s="5">
        <v>0</v>
      </c>
      <c r="CY2280" s="21">
        <v>0</v>
      </c>
      <c r="CZ2280" s="21">
        <v>0</v>
      </c>
      <c r="DA2280" s="21">
        <v>0</v>
      </c>
      <c r="DB2280" s="5">
        <v>0</v>
      </c>
      <c r="DD2280" s="8">
        <v>0</v>
      </c>
      <c r="DE2280" s="8">
        <v>0</v>
      </c>
      <c r="DF2280" s="8">
        <v>0</v>
      </c>
      <c r="DG2280" s="8">
        <v>0</v>
      </c>
      <c r="DH2280" s="8">
        <v>0</v>
      </c>
      <c r="DI2280" s="8">
        <v>0</v>
      </c>
      <c r="DJ2280" s="8">
        <v>0</v>
      </c>
      <c r="DK2280" s="8">
        <v>0</v>
      </c>
      <c r="DL2280" s="8">
        <v>0</v>
      </c>
      <c r="DM2280" s="8">
        <v>0</v>
      </c>
      <c r="DN2280" s="8">
        <v>0</v>
      </c>
      <c r="DO2280" s="8">
        <v>0</v>
      </c>
      <c r="DP2280" s="8">
        <v>0</v>
      </c>
      <c r="DQ2280" s="8">
        <v>0</v>
      </c>
      <c r="DR2280" s="8">
        <v>0</v>
      </c>
      <c r="DS2280" s="8">
        <v>0</v>
      </c>
      <c r="DT2280" s="8">
        <v>0</v>
      </c>
      <c r="DU2280" s="8">
        <v>0</v>
      </c>
      <c r="DV2280" s="8">
        <v>0</v>
      </c>
      <c r="DW2280" s="8">
        <v>0</v>
      </c>
      <c r="DX2280" s="8">
        <v>0</v>
      </c>
      <c r="DY2280" s="8">
        <v>0</v>
      </c>
      <c r="DZ2280" s="8">
        <v>0</v>
      </c>
      <c r="EA2280" s="8">
        <v>0</v>
      </c>
      <c r="EB2280" s="8">
        <v>0</v>
      </c>
      <c r="EC2280" s="8">
        <v>0</v>
      </c>
      <c r="ED2280" s="20">
        <v>0</v>
      </c>
      <c r="EF2280" s="9">
        <v>0</v>
      </c>
      <c r="EG2280" s="9">
        <v>0</v>
      </c>
      <c r="EH2280" s="9">
        <v>0</v>
      </c>
      <c r="EI2280" s="9">
        <v>0</v>
      </c>
      <c r="EJ2280" s="9">
        <v>0</v>
      </c>
      <c r="EK2280" s="9">
        <v>0</v>
      </c>
      <c r="EL2280" s="9">
        <v>0</v>
      </c>
      <c r="EM2280" s="9">
        <v>0</v>
      </c>
      <c r="EN2280" s="9">
        <v>0</v>
      </c>
      <c r="EO2280" s="9">
        <v>0</v>
      </c>
      <c r="EP2280" s="9">
        <v>0</v>
      </c>
      <c r="EQ2280" s="9">
        <v>0</v>
      </c>
      <c r="ER2280" s="9">
        <v>0</v>
      </c>
      <c r="ES2280" s="9">
        <v>0</v>
      </c>
      <c r="ET2280" s="9">
        <v>0</v>
      </c>
      <c r="EU2280" s="9">
        <v>0</v>
      </c>
      <c r="EV2280" s="9">
        <v>0</v>
      </c>
      <c r="EW2280" s="9">
        <v>0</v>
      </c>
      <c r="EX2280" s="9">
        <v>0</v>
      </c>
      <c r="EY2280" s="9">
        <v>0</v>
      </c>
      <c r="EZ2280" s="9">
        <v>0</v>
      </c>
      <c r="FA2280" s="9">
        <v>0</v>
      </c>
      <c r="FB2280" s="9">
        <v>0</v>
      </c>
      <c r="FC2280" s="9">
        <v>0</v>
      </c>
      <c r="FD2280" s="9">
        <v>0</v>
      </c>
      <c r="FE2280" s="9">
        <v>0</v>
      </c>
      <c r="FF2280">
        <v>0</v>
      </c>
    </row>
    <row r="2281" spans="1:162" x14ac:dyDescent="0.2">
      <c r="A2281" t="s">
        <v>1450</v>
      </c>
      <c r="B2281" t="s">
        <v>4594</v>
      </c>
      <c r="C2281" t="s">
        <v>4599</v>
      </c>
      <c r="D2281" s="3">
        <v>0</v>
      </c>
      <c r="E2281" s="3">
        <v>0</v>
      </c>
      <c r="F2281" s="4">
        <v>0</v>
      </c>
      <c r="G2281" s="4">
        <v>0</v>
      </c>
      <c r="H2281" s="5">
        <v>0</v>
      </c>
      <c r="I2281">
        <v>0</v>
      </c>
      <c r="J2281" s="4">
        <v>0</v>
      </c>
      <c r="K2281">
        <v>0</v>
      </c>
      <c r="L2281" s="5">
        <v>0</v>
      </c>
      <c r="M2281">
        <v>0</v>
      </c>
      <c r="N2281" s="4">
        <v>0</v>
      </c>
      <c r="O2281">
        <v>0</v>
      </c>
      <c r="P2281" s="5">
        <v>0</v>
      </c>
      <c r="Q2281">
        <v>1</v>
      </c>
      <c r="R2281" s="4">
        <v>0</v>
      </c>
      <c r="S2281">
        <v>0</v>
      </c>
      <c r="T2281" s="5">
        <v>1</v>
      </c>
      <c r="U2281">
        <v>1</v>
      </c>
      <c r="V2281" s="4">
        <v>0</v>
      </c>
      <c r="W2281">
        <v>0</v>
      </c>
      <c r="X2281" s="5">
        <v>1</v>
      </c>
      <c r="Y2281">
        <v>0</v>
      </c>
      <c r="Z2281" s="4">
        <v>0</v>
      </c>
      <c r="AA2281">
        <v>0</v>
      </c>
      <c r="AB2281" s="5">
        <v>0</v>
      </c>
      <c r="AD2281">
        <v>0</v>
      </c>
      <c r="AE2281">
        <v>0</v>
      </c>
      <c r="AF2281" s="4">
        <v>0</v>
      </c>
      <c r="AG2281">
        <v>0</v>
      </c>
      <c r="AH2281" s="5">
        <v>0</v>
      </c>
      <c r="AI2281">
        <v>0</v>
      </c>
      <c r="AJ2281" s="4">
        <v>0</v>
      </c>
      <c r="AK2281">
        <v>0</v>
      </c>
      <c r="AL2281" s="5">
        <v>0</v>
      </c>
      <c r="AM2281">
        <v>0</v>
      </c>
      <c r="AN2281" s="4">
        <v>0</v>
      </c>
      <c r="AO2281">
        <v>0</v>
      </c>
      <c r="AP2281" s="5">
        <v>0</v>
      </c>
      <c r="AQ2281">
        <v>1</v>
      </c>
      <c r="AR2281" s="4">
        <v>0</v>
      </c>
      <c r="AS2281">
        <v>0</v>
      </c>
      <c r="AT2281" s="5">
        <v>1</v>
      </c>
      <c r="AU2281">
        <v>1</v>
      </c>
      <c r="AV2281" s="4">
        <v>0</v>
      </c>
      <c r="AW2281">
        <v>0</v>
      </c>
      <c r="AX2281" s="5">
        <v>1</v>
      </c>
      <c r="AY2281">
        <v>0</v>
      </c>
      <c r="AZ2281" s="4">
        <v>0</v>
      </c>
      <c r="BA2281">
        <v>0</v>
      </c>
      <c r="BB2281" s="5">
        <v>0</v>
      </c>
      <c r="BD2281">
        <v>0</v>
      </c>
      <c r="BE2281">
        <v>0</v>
      </c>
      <c r="BF2281" s="4">
        <v>0</v>
      </c>
      <c r="BG2281">
        <v>0</v>
      </c>
      <c r="BH2281" s="5">
        <v>0</v>
      </c>
      <c r="BI2281">
        <v>0</v>
      </c>
      <c r="BJ2281" s="4">
        <v>0</v>
      </c>
      <c r="BK2281">
        <v>0</v>
      </c>
      <c r="BL2281" s="5">
        <v>0</v>
      </c>
      <c r="BM2281">
        <v>1</v>
      </c>
      <c r="BN2281" s="4">
        <v>0</v>
      </c>
      <c r="BO2281">
        <v>0</v>
      </c>
      <c r="BP2281" s="5">
        <v>1</v>
      </c>
      <c r="BQ2281">
        <v>1</v>
      </c>
      <c r="BR2281" s="4">
        <v>0</v>
      </c>
      <c r="BS2281">
        <v>0</v>
      </c>
      <c r="BT2281" s="5">
        <v>1</v>
      </c>
      <c r="BU2281">
        <v>3</v>
      </c>
      <c r="BV2281" s="4">
        <v>0</v>
      </c>
      <c r="BW2281">
        <v>0</v>
      </c>
      <c r="BX2281" s="5">
        <v>3</v>
      </c>
      <c r="BY2281">
        <v>0</v>
      </c>
      <c r="BZ2281" s="4">
        <v>0</v>
      </c>
      <c r="CA2281">
        <v>0</v>
      </c>
      <c r="CB2281" s="5">
        <v>0</v>
      </c>
      <c r="CD2281">
        <v>0</v>
      </c>
      <c r="CE2281">
        <v>0</v>
      </c>
      <c r="CF2281" s="4">
        <v>0</v>
      </c>
      <c r="CG2281">
        <v>0</v>
      </c>
      <c r="CH2281" s="5">
        <v>0</v>
      </c>
      <c r="CI2281">
        <v>0</v>
      </c>
      <c r="CJ2281" s="4">
        <v>0</v>
      </c>
      <c r="CK2281">
        <v>0</v>
      </c>
      <c r="CL2281" s="5">
        <v>0</v>
      </c>
      <c r="CM2281">
        <v>1</v>
      </c>
      <c r="CN2281" s="4">
        <v>0</v>
      </c>
      <c r="CO2281">
        <v>0</v>
      </c>
      <c r="CP2281" s="5">
        <v>1</v>
      </c>
      <c r="CQ2281">
        <v>1</v>
      </c>
      <c r="CR2281" s="4">
        <v>0</v>
      </c>
      <c r="CS2281">
        <v>0</v>
      </c>
      <c r="CT2281" s="5">
        <v>1</v>
      </c>
      <c r="CU2281">
        <v>0</v>
      </c>
      <c r="CV2281" s="4">
        <v>0</v>
      </c>
      <c r="CW2281">
        <v>0</v>
      </c>
      <c r="CX2281" s="5">
        <v>0</v>
      </c>
      <c r="CY2281" s="21">
        <v>0</v>
      </c>
      <c r="CZ2281" s="21">
        <v>0</v>
      </c>
      <c r="DA2281" s="21">
        <v>0</v>
      </c>
      <c r="DB2281" s="5">
        <v>0</v>
      </c>
      <c r="DD2281" s="8">
        <v>0</v>
      </c>
      <c r="DE2281" s="8">
        <v>0</v>
      </c>
      <c r="DF2281" s="8">
        <v>0</v>
      </c>
      <c r="DG2281" s="8">
        <v>0</v>
      </c>
      <c r="DH2281" s="8">
        <v>0</v>
      </c>
      <c r="DI2281" s="8">
        <v>0</v>
      </c>
      <c r="DJ2281" s="8">
        <v>0</v>
      </c>
      <c r="DK2281" s="8">
        <v>0</v>
      </c>
      <c r="DL2281" s="8">
        <v>0</v>
      </c>
      <c r="DM2281" s="8">
        <v>0</v>
      </c>
      <c r="DN2281" s="8">
        <v>0</v>
      </c>
      <c r="DO2281" s="8">
        <v>0</v>
      </c>
      <c r="DP2281" s="8">
        <v>0</v>
      </c>
      <c r="DQ2281" s="8">
        <v>0</v>
      </c>
      <c r="DR2281" s="8">
        <v>0</v>
      </c>
      <c r="DS2281" s="8">
        <v>0</v>
      </c>
      <c r="DT2281" s="8">
        <v>0</v>
      </c>
      <c r="DU2281" s="8">
        <v>0</v>
      </c>
      <c r="DV2281" s="8">
        <v>0</v>
      </c>
      <c r="DW2281" s="8">
        <v>0</v>
      </c>
      <c r="DX2281" s="8">
        <v>0</v>
      </c>
      <c r="DY2281" s="8">
        <v>0</v>
      </c>
      <c r="DZ2281" s="8">
        <v>0</v>
      </c>
      <c r="EA2281" s="8">
        <v>0</v>
      </c>
      <c r="EB2281" s="8">
        <v>0</v>
      </c>
      <c r="EC2281" s="8">
        <v>0</v>
      </c>
      <c r="ED2281" s="20">
        <v>0</v>
      </c>
      <c r="EF2281" s="9">
        <v>0</v>
      </c>
      <c r="EG2281" s="9">
        <v>0</v>
      </c>
      <c r="EH2281" s="9">
        <v>0</v>
      </c>
      <c r="EI2281" s="9">
        <v>0</v>
      </c>
      <c r="EJ2281" s="9">
        <v>0</v>
      </c>
      <c r="EK2281" s="9">
        <v>0</v>
      </c>
      <c r="EL2281" s="9">
        <v>0</v>
      </c>
      <c r="EM2281" s="9">
        <v>0</v>
      </c>
      <c r="EN2281" s="9">
        <v>0</v>
      </c>
      <c r="EO2281" s="9">
        <v>0</v>
      </c>
      <c r="EP2281" s="9">
        <v>0</v>
      </c>
      <c r="EQ2281" s="9">
        <v>0</v>
      </c>
      <c r="ER2281" s="9">
        <v>0</v>
      </c>
      <c r="ES2281" s="9">
        <v>0</v>
      </c>
      <c r="ET2281" s="9">
        <v>0</v>
      </c>
      <c r="EU2281" s="9">
        <v>0</v>
      </c>
      <c r="EV2281" s="9">
        <v>0</v>
      </c>
      <c r="EW2281" s="9">
        <v>0</v>
      </c>
      <c r="EX2281" s="9">
        <v>0</v>
      </c>
      <c r="EY2281" s="9">
        <v>0</v>
      </c>
      <c r="EZ2281" s="9">
        <v>0</v>
      </c>
      <c r="FA2281" s="9">
        <v>0</v>
      </c>
      <c r="FB2281" s="9">
        <v>0</v>
      </c>
      <c r="FC2281" s="9">
        <v>0</v>
      </c>
      <c r="FD2281" s="9">
        <v>0</v>
      </c>
      <c r="FE2281" s="9">
        <v>0</v>
      </c>
      <c r="FF2281">
        <v>0</v>
      </c>
    </row>
    <row r="2282" spans="1:162" x14ac:dyDescent="0.2">
      <c r="A2282" t="s">
        <v>1649</v>
      </c>
      <c r="B2282" t="s">
        <v>4595</v>
      </c>
      <c r="C2282" t="s">
        <v>4599</v>
      </c>
      <c r="D2282" s="3">
        <v>0</v>
      </c>
      <c r="E2282" s="3">
        <v>0</v>
      </c>
      <c r="F2282" s="4">
        <v>0</v>
      </c>
      <c r="G2282" s="4">
        <v>0</v>
      </c>
      <c r="H2282" s="5">
        <v>0</v>
      </c>
      <c r="I2282">
        <v>0</v>
      </c>
      <c r="J2282" s="4">
        <v>0</v>
      </c>
      <c r="K2282">
        <v>0</v>
      </c>
      <c r="L2282" s="5">
        <v>0</v>
      </c>
      <c r="M2282">
        <v>0</v>
      </c>
      <c r="N2282" s="4">
        <v>0</v>
      </c>
      <c r="O2282">
        <v>0</v>
      </c>
      <c r="P2282" s="5">
        <v>0</v>
      </c>
      <c r="Q2282">
        <v>6</v>
      </c>
      <c r="R2282" s="4">
        <v>0</v>
      </c>
      <c r="S2282">
        <v>0</v>
      </c>
      <c r="T2282" s="5">
        <v>6</v>
      </c>
      <c r="U2282">
        <v>6</v>
      </c>
      <c r="V2282" s="4">
        <v>0</v>
      </c>
      <c r="W2282">
        <v>0</v>
      </c>
      <c r="X2282" s="5">
        <v>6</v>
      </c>
      <c r="Y2282">
        <v>0</v>
      </c>
      <c r="Z2282" s="4">
        <v>0</v>
      </c>
      <c r="AA2282">
        <v>0</v>
      </c>
      <c r="AB2282" s="5">
        <v>0</v>
      </c>
      <c r="AD2282">
        <v>0</v>
      </c>
      <c r="AE2282">
        <v>0</v>
      </c>
      <c r="AF2282" s="4">
        <v>0</v>
      </c>
      <c r="AG2282">
        <v>0</v>
      </c>
      <c r="AH2282" s="5">
        <v>0</v>
      </c>
      <c r="AI2282">
        <v>0</v>
      </c>
      <c r="AJ2282" s="4">
        <v>0</v>
      </c>
      <c r="AK2282">
        <v>0</v>
      </c>
      <c r="AL2282" s="5">
        <v>0</v>
      </c>
      <c r="AM2282">
        <v>0</v>
      </c>
      <c r="AN2282" s="4">
        <v>0</v>
      </c>
      <c r="AO2282">
        <v>0</v>
      </c>
      <c r="AP2282" s="5">
        <v>0</v>
      </c>
      <c r="AQ2282">
        <v>6</v>
      </c>
      <c r="AR2282" s="4">
        <v>0</v>
      </c>
      <c r="AS2282">
        <v>0</v>
      </c>
      <c r="AT2282" s="5">
        <v>6</v>
      </c>
      <c r="AU2282">
        <v>6</v>
      </c>
      <c r="AV2282" s="4">
        <v>0</v>
      </c>
      <c r="AW2282">
        <v>0</v>
      </c>
      <c r="AX2282" s="5">
        <v>6</v>
      </c>
      <c r="AY2282">
        <v>0</v>
      </c>
      <c r="AZ2282" s="4">
        <v>0</v>
      </c>
      <c r="BA2282">
        <v>0</v>
      </c>
      <c r="BB2282" s="5">
        <v>0</v>
      </c>
      <c r="BD2282">
        <v>0</v>
      </c>
      <c r="BE2282">
        <v>0</v>
      </c>
      <c r="BF2282" s="4">
        <v>0</v>
      </c>
      <c r="BG2282">
        <v>0</v>
      </c>
      <c r="BH2282" s="5">
        <v>0</v>
      </c>
      <c r="BI2282">
        <v>0</v>
      </c>
      <c r="BJ2282" s="4">
        <v>0</v>
      </c>
      <c r="BK2282">
        <v>0</v>
      </c>
      <c r="BL2282" s="5">
        <v>0</v>
      </c>
      <c r="BM2282">
        <v>0</v>
      </c>
      <c r="BN2282" s="4">
        <v>0</v>
      </c>
      <c r="BO2282">
        <v>0</v>
      </c>
      <c r="BP2282" s="5">
        <v>0</v>
      </c>
      <c r="BQ2282">
        <v>6</v>
      </c>
      <c r="BR2282" s="4">
        <v>0</v>
      </c>
      <c r="BS2282">
        <v>0</v>
      </c>
      <c r="BT2282" s="5">
        <v>6</v>
      </c>
      <c r="BU2282">
        <v>0</v>
      </c>
      <c r="BV2282" s="4">
        <v>0</v>
      </c>
      <c r="BW2282">
        <v>0</v>
      </c>
      <c r="BX2282" s="5">
        <v>0</v>
      </c>
      <c r="BY2282">
        <v>0</v>
      </c>
      <c r="BZ2282" s="4">
        <v>0</v>
      </c>
      <c r="CA2282">
        <v>0</v>
      </c>
      <c r="CB2282" s="5">
        <v>0</v>
      </c>
      <c r="CD2282">
        <v>0</v>
      </c>
      <c r="CE2282">
        <v>0</v>
      </c>
      <c r="CF2282" s="4">
        <v>0</v>
      </c>
      <c r="CG2282">
        <v>0</v>
      </c>
      <c r="CH2282" s="5">
        <v>0</v>
      </c>
      <c r="CI2282">
        <v>0</v>
      </c>
      <c r="CJ2282" s="4">
        <v>0</v>
      </c>
      <c r="CK2282">
        <v>0</v>
      </c>
      <c r="CL2282" s="5">
        <v>0</v>
      </c>
      <c r="CM2282">
        <v>0</v>
      </c>
      <c r="CN2282" s="4">
        <v>0</v>
      </c>
      <c r="CO2282">
        <v>0</v>
      </c>
      <c r="CP2282" s="5">
        <v>0</v>
      </c>
      <c r="CQ2282">
        <v>6</v>
      </c>
      <c r="CR2282" s="4">
        <v>0</v>
      </c>
      <c r="CS2282">
        <v>0</v>
      </c>
      <c r="CT2282" s="5">
        <v>6</v>
      </c>
      <c r="CU2282">
        <v>0</v>
      </c>
      <c r="CV2282" s="4">
        <v>0</v>
      </c>
      <c r="CW2282">
        <v>0</v>
      </c>
      <c r="CX2282" s="5">
        <v>0</v>
      </c>
      <c r="CY2282" s="21">
        <v>0</v>
      </c>
      <c r="CZ2282" s="21">
        <v>0</v>
      </c>
      <c r="DA2282" s="21">
        <v>0</v>
      </c>
      <c r="DB2282" s="5">
        <v>0</v>
      </c>
      <c r="DD2282" s="8">
        <v>0</v>
      </c>
      <c r="DE2282" s="8">
        <v>0</v>
      </c>
      <c r="DF2282" s="8">
        <v>0</v>
      </c>
      <c r="DG2282" s="8">
        <v>0</v>
      </c>
      <c r="DH2282" s="8">
        <v>0</v>
      </c>
      <c r="DI2282" s="8">
        <v>0</v>
      </c>
      <c r="DJ2282" s="8">
        <v>0</v>
      </c>
      <c r="DK2282" s="8">
        <v>0</v>
      </c>
      <c r="DL2282" s="8">
        <v>0</v>
      </c>
      <c r="DM2282" s="8">
        <v>0</v>
      </c>
      <c r="DN2282" s="8">
        <v>0</v>
      </c>
      <c r="DO2282" s="8">
        <v>0</v>
      </c>
      <c r="DP2282" s="8">
        <v>0</v>
      </c>
      <c r="DQ2282" s="8">
        <v>0</v>
      </c>
      <c r="DR2282" s="8">
        <v>0</v>
      </c>
      <c r="DS2282" s="8">
        <v>0</v>
      </c>
      <c r="DT2282" s="8">
        <v>0</v>
      </c>
      <c r="DU2282" s="8">
        <v>0</v>
      </c>
      <c r="DV2282" s="8">
        <v>0</v>
      </c>
      <c r="DW2282" s="8">
        <v>0</v>
      </c>
      <c r="DX2282" s="8">
        <v>0</v>
      </c>
      <c r="DY2282" s="8">
        <v>0</v>
      </c>
      <c r="DZ2282" s="8">
        <v>0</v>
      </c>
      <c r="EA2282" s="8">
        <v>0</v>
      </c>
      <c r="EB2282" s="8">
        <v>0</v>
      </c>
      <c r="EC2282" s="8">
        <v>0</v>
      </c>
      <c r="ED2282" s="20">
        <v>0</v>
      </c>
      <c r="EF2282" s="9">
        <v>0</v>
      </c>
      <c r="EG2282" s="9">
        <v>0</v>
      </c>
      <c r="EH2282" s="9">
        <v>0</v>
      </c>
      <c r="EI2282" s="9">
        <v>0</v>
      </c>
      <c r="EJ2282" s="9">
        <v>0</v>
      </c>
      <c r="EK2282" s="9">
        <v>0</v>
      </c>
      <c r="EL2282" s="9">
        <v>0</v>
      </c>
      <c r="EM2282" s="9">
        <v>0</v>
      </c>
      <c r="EN2282" s="9">
        <v>0</v>
      </c>
      <c r="EO2282" s="9">
        <v>0</v>
      </c>
      <c r="EP2282" s="9">
        <v>0</v>
      </c>
      <c r="EQ2282" s="9">
        <v>0</v>
      </c>
      <c r="ER2282" s="9">
        <v>0</v>
      </c>
      <c r="ES2282" s="9">
        <v>0</v>
      </c>
      <c r="ET2282" s="9">
        <v>0</v>
      </c>
      <c r="EU2282" s="9">
        <v>0</v>
      </c>
      <c r="EV2282" s="9">
        <v>0</v>
      </c>
      <c r="EW2282" s="9">
        <v>0</v>
      </c>
      <c r="EX2282" s="9">
        <v>0</v>
      </c>
      <c r="EY2282" s="9">
        <v>0</v>
      </c>
      <c r="EZ2282" s="9">
        <v>0</v>
      </c>
      <c r="FA2282" s="9">
        <v>0</v>
      </c>
      <c r="FB2282" s="9">
        <v>0</v>
      </c>
      <c r="FC2282" s="9">
        <v>0</v>
      </c>
      <c r="FD2282" s="9">
        <v>0</v>
      </c>
      <c r="FE2282" s="9">
        <v>0</v>
      </c>
      <c r="FF2282">
        <v>0</v>
      </c>
    </row>
    <row r="2283" spans="1:162" x14ac:dyDescent="0.2">
      <c r="A2283" t="s">
        <v>2149</v>
      </c>
      <c r="B2283" t="s">
        <v>2179</v>
      </c>
      <c r="C2283" t="s">
        <v>4599</v>
      </c>
      <c r="D2283" s="3">
        <v>0</v>
      </c>
      <c r="E2283" s="3">
        <v>0</v>
      </c>
      <c r="F2283" s="4">
        <v>0</v>
      </c>
      <c r="G2283" s="4">
        <v>0</v>
      </c>
      <c r="H2283" s="5">
        <v>0</v>
      </c>
      <c r="I2283">
        <v>0</v>
      </c>
      <c r="J2283" s="4">
        <v>0</v>
      </c>
      <c r="K2283">
        <v>0</v>
      </c>
      <c r="L2283" s="5">
        <v>0</v>
      </c>
      <c r="M2283">
        <v>0</v>
      </c>
      <c r="N2283" s="4">
        <v>0</v>
      </c>
      <c r="O2283">
        <v>0</v>
      </c>
      <c r="P2283" s="5">
        <v>0</v>
      </c>
      <c r="Q2283">
        <v>0</v>
      </c>
      <c r="R2283" s="4">
        <v>0</v>
      </c>
      <c r="S2283">
        <v>0</v>
      </c>
      <c r="T2283" s="5">
        <v>0</v>
      </c>
      <c r="U2283">
        <v>0</v>
      </c>
      <c r="V2283" s="4">
        <v>0</v>
      </c>
      <c r="W2283">
        <v>0</v>
      </c>
      <c r="X2283" s="5">
        <v>0</v>
      </c>
      <c r="Y2283">
        <v>0</v>
      </c>
      <c r="Z2283" s="4">
        <v>0</v>
      </c>
      <c r="AA2283">
        <v>0</v>
      </c>
      <c r="AB2283" s="5">
        <v>0</v>
      </c>
      <c r="AD2283">
        <v>0</v>
      </c>
      <c r="AE2283">
        <v>0</v>
      </c>
      <c r="AF2283" s="4">
        <v>0</v>
      </c>
      <c r="AG2283">
        <v>0</v>
      </c>
      <c r="AH2283" s="5">
        <v>0</v>
      </c>
      <c r="AI2283">
        <v>0</v>
      </c>
      <c r="AJ2283" s="4">
        <v>0</v>
      </c>
      <c r="AK2283">
        <v>0</v>
      </c>
      <c r="AL2283" s="5">
        <v>0</v>
      </c>
      <c r="AM2283">
        <v>0</v>
      </c>
      <c r="AN2283" s="4">
        <v>0</v>
      </c>
      <c r="AO2283">
        <v>0</v>
      </c>
      <c r="AP2283" s="5">
        <v>0</v>
      </c>
      <c r="AQ2283">
        <v>0</v>
      </c>
      <c r="AR2283" s="4">
        <v>0</v>
      </c>
      <c r="AS2283">
        <v>0</v>
      </c>
      <c r="AT2283" s="5">
        <v>0</v>
      </c>
      <c r="AU2283">
        <v>0</v>
      </c>
      <c r="AV2283" s="4">
        <v>0</v>
      </c>
      <c r="AW2283">
        <v>0</v>
      </c>
      <c r="AX2283" s="5">
        <v>0</v>
      </c>
      <c r="AY2283">
        <v>0</v>
      </c>
      <c r="AZ2283" s="4">
        <v>0</v>
      </c>
      <c r="BA2283">
        <v>0</v>
      </c>
      <c r="BB2283" s="5">
        <v>0</v>
      </c>
      <c r="BD2283">
        <v>0</v>
      </c>
      <c r="BE2283">
        <v>0</v>
      </c>
      <c r="BF2283" s="4">
        <v>0</v>
      </c>
      <c r="BG2283">
        <v>0</v>
      </c>
      <c r="BH2283" s="5">
        <v>0</v>
      </c>
      <c r="BI2283">
        <v>0</v>
      </c>
      <c r="BJ2283" s="4">
        <v>0</v>
      </c>
      <c r="BK2283">
        <v>0</v>
      </c>
      <c r="BL2283" s="5">
        <v>0</v>
      </c>
      <c r="BM2283">
        <v>0</v>
      </c>
      <c r="BN2283" s="4">
        <v>0</v>
      </c>
      <c r="BO2283">
        <v>0</v>
      </c>
      <c r="BP2283" s="5">
        <v>0</v>
      </c>
      <c r="BQ2283">
        <v>0</v>
      </c>
      <c r="BR2283" s="4">
        <v>0</v>
      </c>
      <c r="BS2283">
        <v>0</v>
      </c>
      <c r="BT2283" s="5">
        <v>0</v>
      </c>
      <c r="BU2283">
        <v>0</v>
      </c>
      <c r="BV2283" s="4">
        <v>0</v>
      </c>
      <c r="BW2283">
        <v>0</v>
      </c>
      <c r="BX2283" s="5">
        <v>0</v>
      </c>
      <c r="BY2283">
        <v>3</v>
      </c>
      <c r="BZ2283" s="4">
        <v>0</v>
      </c>
      <c r="CA2283">
        <v>0</v>
      </c>
      <c r="CB2283" s="5">
        <v>3</v>
      </c>
      <c r="CD2283">
        <v>0</v>
      </c>
      <c r="CE2283">
        <v>0</v>
      </c>
      <c r="CF2283" s="4">
        <v>0</v>
      </c>
      <c r="CG2283">
        <v>0</v>
      </c>
      <c r="CH2283" s="5">
        <v>0</v>
      </c>
      <c r="CI2283">
        <v>0</v>
      </c>
      <c r="CJ2283" s="4">
        <v>0</v>
      </c>
      <c r="CK2283">
        <v>0</v>
      </c>
      <c r="CL2283" s="5">
        <v>0</v>
      </c>
      <c r="CM2283">
        <v>0</v>
      </c>
      <c r="CN2283" s="4">
        <v>0</v>
      </c>
      <c r="CO2283">
        <v>0</v>
      </c>
      <c r="CP2283" s="5">
        <v>0</v>
      </c>
      <c r="CQ2283">
        <v>0</v>
      </c>
      <c r="CR2283" s="4">
        <v>0</v>
      </c>
      <c r="CS2283">
        <v>0</v>
      </c>
      <c r="CT2283" s="5">
        <v>0</v>
      </c>
      <c r="CU2283">
        <v>0</v>
      </c>
      <c r="CV2283" s="4">
        <v>0</v>
      </c>
      <c r="CW2283">
        <v>0</v>
      </c>
      <c r="CX2283" s="5">
        <v>0</v>
      </c>
      <c r="CY2283" s="21">
        <v>3</v>
      </c>
      <c r="CZ2283" s="21">
        <v>0</v>
      </c>
      <c r="DA2283" s="21">
        <v>0</v>
      </c>
      <c r="DB2283" s="5">
        <v>3</v>
      </c>
      <c r="DD2283" s="8">
        <v>0</v>
      </c>
      <c r="DE2283" s="8">
        <v>0</v>
      </c>
      <c r="DF2283" s="8">
        <v>0</v>
      </c>
      <c r="DG2283" s="8">
        <v>0</v>
      </c>
      <c r="DH2283" s="8">
        <v>0</v>
      </c>
      <c r="DI2283" s="8">
        <v>0</v>
      </c>
      <c r="DJ2283" s="8">
        <v>0</v>
      </c>
      <c r="DK2283" s="8">
        <v>0</v>
      </c>
      <c r="DL2283" s="8">
        <v>0</v>
      </c>
      <c r="DM2283" s="8">
        <v>0</v>
      </c>
      <c r="DN2283" s="8">
        <v>0</v>
      </c>
      <c r="DO2283" s="8">
        <v>0</v>
      </c>
      <c r="DP2283" s="8">
        <v>0</v>
      </c>
      <c r="DQ2283" s="8">
        <v>0</v>
      </c>
      <c r="DR2283" s="8">
        <v>0</v>
      </c>
      <c r="DS2283" s="8">
        <v>0</v>
      </c>
      <c r="DT2283" s="8">
        <v>0</v>
      </c>
      <c r="DU2283" s="8">
        <v>0</v>
      </c>
      <c r="DV2283" s="8">
        <v>0</v>
      </c>
      <c r="DW2283" s="8">
        <v>0</v>
      </c>
      <c r="DX2283" s="8">
        <v>0</v>
      </c>
      <c r="DY2283" s="8">
        <v>0</v>
      </c>
      <c r="DZ2283" s="8">
        <v>0</v>
      </c>
      <c r="EA2283" s="8">
        <v>0</v>
      </c>
      <c r="EB2283" s="8">
        <v>0</v>
      </c>
      <c r="EC2283" s="8">
        <v>0</v>
      </c>
      <c r="ED2283" s="20">
        <v>0</v>
      </c>
      <c r="EF2283" s="9">
        <v>0</v>
      </c>
      <c r="EG2283" s="9">
        <v>0</v>
      </c>
      <c r="EH2283" s="9">
        <v>0</v>
      </c>
      <c r="EI2283" s="9">
        <v>0</v>
      </c>
      <c r="EJ2283" s="9">
        <v>0</v>
      </c>
      <c r="EK2283" s="9">
        <v>0</v>
      </c>
      <c r="EL2283" s="9">
        <v>0</v>
      </c>
      <c r="EM2283" s="9">
        <v>0</v>
      </c>
      <c r="EN2283" s="9">
        <v>0</v>
      </c>
      <c r="EO2283" s="9">
        <v>0</v>
      </c>
      <c r="EP2283" s="9">
        <v>0</v>
      </c>
      <c r="EQ2283" s="9">
        <v>0</v>
      </c>
      <c r="ER2283" s="9">
        <v>0</v>
      </c>
      <c r="ES2283" s="9">
        <v>0</v>
      </c>
      <c r="ET2283" s="9">
        <v>0</v>
      </c>
      <c r="EU2283" s="9">
        <v>0</v>
      </c>
      <c r="EV2283" s="9">
        <v>0</v>
      </c>
      <c r="EW2283" s="9">
        <v>0</v>
      </c>
      <c r="EX2283" s="9">
        <v>0</v>
      </c>
      <c r="EY2283" s="9">
        <v>0</v>
      </c>
      <c r="EZ2283" s="9">
        <v>0</v>
      </c>
      <c r="FA2283" s="9">
        <v>0</v>
      </c>
      <c r="FB2283" s="9">
        <v>0</v>
      </c>
      <c r="FC2283" s="9">
        <v>0</v>
      </c>
      <c r="FD2283" s="9">
        <v>0</v>
      </c>
      <c r="FE2283" s="9">
        <v>0</v>
      </c>
      <c r="FF2283">
        <v>0</v>
      </c>
    </row>
    <row r="2284" spans="1:162" x14ac:dyDescent="0.2">
      <c r="A2284" t="s">
        <v>2272</v>
      </c>
      <c r="B2284" t="s">
        <v>143</v>
      </c>
      <c r="C2284" t="s">
        <v>3</v>
      </c>
      <c r="D2284" s="3">
        <v>5</v>
      </c>
      <c r="E2284" s="3">
        <v>5</v>
      </c>
      <c r="F2284" s="4">
        <v>0</v>
      </c>
      <c r="G2284" s="4">
        <v>0</v>
      </c>
      <c r="H2284" s="5">
        <v>5</v>
      </c>
      <c r="I2284">
        <v>5</v>
      </c>
      <c r="J2284" s="4">
        <v>0</v>
      </c>
      <c r="K2284">
        <v>0</v>
      </c>
      <c r="L2284" s="5">
        <v>5</v>
      </c>
      <c r="M2284">
        <v>0</v>
      </c>
      <c r="N2284" s="4">
        <v>0</v>
      </c>
      <c r="O2284">
        <v>0</v>
      </c>
      <c r="P2284" s="5">
        <v>0</v>
      </c>
      <c r="Q2284">
        <v>0</v>
      </c>
      <c r="R2284" s="4">
        <v>0</v>
      </c>
      <c r="S2284">
        <v>0</v>
      </c>
      <c r="T2284" s="5">
        <v>0</v>
      </c>
      <c r="U2284">
        <v>0</v>
      </c>
      <c r="V2284" s="4">
        <v>0</v>
      </c>
      <c r="W2284">
        <v>0</v>
      </c>
      <c r="X2284" s="5">
        <v>0</v>
      </c>
      <c r="Y2284">
        <v>0</v>
      </c>
      <c r="Z2284" s="4">
        <v>0</v>
      </c>
      <c r="AA2284">
        <v>0</v>
      </c>
      <c r="AB2284" s="5">
        <v>0</v>
      </c>
      <c r="AD2284">
        <v>5</v>
      </c>
      <c r="AE2284">
        <v>5</v>
      </c>
      <c r="AF2284" s="4">
        <v>0</v>
      </c>
      <c r="AG2284">
        <v>0</v>
      </c>
      <c r="AH2284" s="5">
        <v>5</v>
      </c>
      <c r="AI2284">
        <v>5</v>
      </c>
      <c r="AJ2284" s="4">
        <v>0</v>
      </c>
      <c r="AK2284">
        <v>0</v>
      </c>
      <c r="AL2284" s="5">
        <v>5</v>
      </c>
      <c r="AM2284">
        <v>0</v>
      </c>
      <c r="AN2284" s="4">
        <v>0</v>
      </c>
      <c r="AO2284">
        <v>0</v>
      </c>
      <c r="AP2284" s="5">
        <v>0</v>
      </c>
      <c r="AQ2284">
        <v>0</v>
      </c>
      <c r="AR2284" s="4">
        <v>0</v>
      </c>
      <c r="AS2284">
        <v>0</v>
      </c>
      <c r="AT2284" s="5">
        <v>0</v>
      </c>
      <c r="AU2284">
        <v>0</v>
      </c>
      <c r="AV2284" s="4">
        <v>0</v>
      </c>
      <c r="AW2284">
        <v>0</v>
      </c>
      <c r="AX2284" s="5">
        <v>0</v>
      </c>
      <c r="AY2284">
        <v>0</v>
      </c>
      <c r="AZ2284" s="4">
        <v>0</v>
      </c>
      <c r="BA2284">
        <v>0</v>
      </c>
      <c r="BB2284" s="5">
        <v>0</v>
      </c>
      <c r="BD2284">
        <v>5</v>
      </c>
      <c r="BE2284">
        <v>5</v>
      </c>
      <c r="BF2284" s="4">
        <v>0</v>
      </c>
      <c r="BG2284">
        <v>0</v>
      </c>
      <c r="BH2284" s="5">
        <v>5</v>
      </c>
      <c r="BI2284">
        <v>5</v>
      </c>
      <c r="BJ2284" s="4">
        <v>0</v>
      </c>
      <c r="BK2284">
        <v>0</v>
      </c>
      <c r="BL2284" s="5">
        <v>5</v>
      </c>
      <c r="BM2284">
        <v>0</v>
      </c>
      <c r="BN2284" s="4">
        <v>0</v>
      </c>
      <c r="BO2284">
        <v>0</v>
      </c>
      <c r="BP2284" s="5">
        <v>0</v>
      </c>
      <c r="BQ2284">
        <v>0</v>
      </c>
      <c r="BR2284" s="4">
        <v>0</v>
      </c>
      <c r="BS2284">
        <v>0</v>
      </c>
      <c r="BT2284" s="5">
        <v>0</v>
      </c>
      <c r="BU2284">
        <v>0</v>
      </c>
      <c r="BV2284" s="4">
        <v>0</v>
      </c>
      <c r="BW2284">
        <v>0</v>
      </c>
      <c r="BX2284" s="5">
        <v>0</v>
      </c>
      <c r="BY2284">
        <v>0</v>
      </c>
      <c r="BZ2284" s="4">
        <v>0</v>
      </c>
      <c r="CA2284">
        <v>0</v>
      </c>
      <c r="CB2284" s="5">
        <v>0</v>
      </c>
      <c r="CD2284">
        <v>5</v>
      </c>
      <c r="CE2284">
        <v>5</v>
      </c>
      <c r="CF2284" s="4">
        <v>0</v>
      </c>
      <c r="CG2284">
        <v>0</v>
      </c>
      <c r="CH2284" s="5">
        <v>5</v>
      </c>
      <c r="CI2284">
        <v>5</v>
      </c>
      <c r="CJ2284" s="4">
        <v>0</v>
      </c>
      <c r="CK2284">
        <v>0</v>
      </c>
      <c r="CL2284" s="5">
        <v>5</v>
      </c>
      <c r="CM2284">
        <v>0</v>
      </c>
      <c r="CN2284" s="4">
        <v>0</v>
      </c>
      <c r="CO2284">
        <v>0</v>
      </c>
      <c r="CP2284" s="5">
        <v>0</v>
      </c>
      <c r="CQ2284">
        <v>0</v>
      </c>
      <c r="CR2284" s="4">
        <v>0</v>
      </c>
      <c r="CS2284">
        <v>0</v>
      </c>
      <c r="CT2284" s="5">
        <v>0</v>
      </c>
      <c r="CU2284">
        <v>0</v>
      </c>
      <c r="CV2284" s="4">
        <v>0</v>
      </c>
      <c r="CW2284">
        <v>0</v>
      </c>
      <c r="CX2284" s="5">
        <v>0</v>
      </c>
      <c r="CY2284" s="21">
        <v>0</v>
      </c>
      <c r="CZ2284" s="21">
        <v>0</v>
      </c>
      <c r="DA2284" s="21">
        <v>0</v>
      </c>
      <c r="DB2284" s="5">
        <v>0</v>
      </c>
      <c r="DD2284" s="8">
        <v>0</v>
      </c>
      <c r="DE2284" s="8">
        <v>0</v>
      </c>
      <c r="DF2284" s="8">
        <v>0</v>
      </c>
      <c r="DG2284" s="8">
        <v>0</v>
      </c>
      <c r="DH2284" s="8">
        <v>0</v>
      </c>
      <c r="DI2284" s="8">
        <v>0</v>
      </c>
      <c r="DJ2284" s="8">
        <v>0</v>
      </c>
      <c r="DK2284" s="8">
        <v>0</v>
      </c>
      <c r="DL2284" s="8">
        <v>0</v>
      </c>
      <c r="DM2284" s="8">
        <v>0</v>
      </c>
      <c r="DN2284" s="8">
        <v>0</v>
      </c>
      <c r="DO2284" s="8">
        <v>0</v>
      </c>
      <c r="DP2284" s="8">
        <v>0</v>
      </c>
      <c r="DQ2284" s="8">
        <v>0</v>
      </c>
      <c r="DR2284" s="8">
        <v>0</v>
      </c>
      <c r="DS2284" s="8">
        <v>0</v>
      </c>
      <c r="DT2284" s="8">
        <v>0</v>
      </c>
      <c r="DU2284" s="8">
        <v>0</v>
      </c>
      <c r="DV2284" s="8">
        <v>0</v>
      </c>
      <c r="DW2284" s="8">
        <v>0</v>
      </c>
      <c r="DX2284" s="8">
        <v>0</v>
      </c>
      <c r="DY2284" s="8">
        <v>0</v>
      </c>
      <c r="DZ2284" s="8">
        <v>0</v>
      </c>
      <c r="EA2284" s="8">
        <v>0</v>
      </c>
      <c r="EB2284" s="8">
        <v>0</v>
      </c>
      <c r="EC2284" s="8">
        <v>0</v>
      </c>
      <c r="ED2284" s="20">
        <v>0</v>
      </c>
      <c r="EF2284" s="9">
        <v>0</v>
      </c>
      <c r="EG2284" s="9">
        <v>0</v>
      </c>
      <c r="EH2284" s="9">
        <v>0</v>
      </c>
      <c r="EI2284" s="9">
        <v>0</v>
      </c>
      <c r="EJ2284" s="9">
        <v>0</v>
      </c>
      <c r="EK2284" s="9">
        <v>0</v>
      </c>
      <c r="EL2284" s="9">
        <v>0</v>
      </c>
      <c r="EM2284" s="9">
        <v>0</v>
      </c>
      <c r="EN2284" s="9">
        <v>0</v>
      </c>
      <c r="EO2284" s="9">
        <v>0</v>
      </c>
      <c r="EP2284" s="9">
        <v>0</v>
      </c>
      <c r="EQ2284" s="9">
        <v>0</v>
      </c>
      <c r="ER2284" s="9">
        <v>0</v>
      </c>
      <c r="ES2284" s="9">
        <v>0</v>
      </c>
      <c r="ET2284" s="9">
        <v>0</v>
      </c>
      <c r="EU2284" s="9">
        <v>0</v>
      </c>
      <c r="EV2284" s="9">
        <v>0</v>
      </c>
      <c r="EW2284" s="9">
        <v>0</v>
      </c>
      <c r="EX2284" s="9">
        <v>0</v>
      </c>
      <c r="EY2284" s="9">
        <v>0</v>
      </c>
      <c r="EZ2284" s="9">
        <v>0</v>
      </c>
      <c r="FA2284" s="9">
        <v>0</v>
      </c>
      <c r="FB2284" s="9">
        <v>0</v>
      </c>
      <c r="FC2284" s="9">
        <v>0</v>
      </c>
      <c r="FD2284" s="9">
        <v>0</v>
      </c>
      <c r="FE2284" s="9">
        <v>0</v>
      </c>
      <c r="FF2284">
        <v>0</v>
      </c>
    </row>
    <row r="2285" spans="1:162" x14ac:dyDescent="0.2">
      <c r="A2285" t="s">
        <v>4611</v>
      </c>
      <c r="B2285" t="s">
        <v>4718</v>
      </c>
      <c r="C2285" t="s">
        <v>3</v>
      </c>
      <c r="D2285" s="3"/>
      <c r="E2285" s="3"/>
      <c r="F2285" s="3"/>
      <c r="CY2285">
        <v>6</v>
      </c>
      <c r="CZ2285" s="21">
        <v>0</v>
      </c>
      <c r="DA2285" s="21">
        <v>0</v>
      </c>
      <c r="DB2285" s="5">
        <v>6</v>
      </c>
      <c r="DD2285" s="8">
        <v>0</v>
      </c>
      <c r="DE2285" s="8">
        <v>0</v>
      </c>
      <c r="DF2285" s="8">
        <v>0</v>
      </c>
      <c r="DG2285" s="8">
        <v>0</v>
      </c>
      <c r="DH2285" s="8">
        <v>0</v>
      </c>
      <c r="DI2285" s="8">
        <v>0</v>
      </c>
      <c r="DJ2285" s="8">
        <v>0</v>
      </c>
      <c r="DK2285" s="8">
        <v>0</v>
      </c>
      <c r="DL2285" s="8">
        <v>0</v>
      </c>
      <c r="DM2285" s="8">
        <v>0</v>
      </c>
      <c r="DN2285" s="8">
        <v>0</v>
      </c>
      <c r="DO2285" s="8">
        <v>0</v>
      </c>
      <c r="DP2285" s="8">
        <v>0</v>
      </c>
      <c r="DQ2285" s="8">
        <v>0</v>
      </c>
      <c r="DR2285" s="8">
        <v>0</v>
      </c>
      <c r="DS2285" s="8">
        <v>0</v>
      </c>
      <c r="DT2285" s="8">
        <v>0</v>
      </c>
      <c r="DU2285" s="8">
        <v>0</v>
      </c>
      <c r="DV2285" s="8">
        <v>0</v>
      </c>
      <c r="DW2285" s="8">
        <v>0</v>
      </c>
      <c r="DX2285" s="8">
        <v>0</v>
      </c>
      <c r="DY2285" s="8">
        <v>0</v>
      </c>
      <c r="DZ2285" s="8">
        <v>0</v>
      </c>
      <c r="EA2285" s="8">
        <v>0</v>
      </c>
      <c r="EB2285" s="8">
        <v>0</v>
      </c>
      <c r="EC2285" s="8">
        <v>0</v>
      </c>
      <c r="ED2285" s="20">
        <v>0</v>
      </c>
      <c r="EF2285" s="9">
        <v>0</v>
      </c>
      <c r="EG2285" s="9">
        <v>0</v>
      </c>
      <c r="EH2285" s="9">
        <v>0</v>
      </c>
      <c r="EI2285" s="9">
        <v>0</v>
      </c>
      <c r="EJ2285" s="9">
        <v>0</v>
      </c>
      <c r="EK2285" s="9">
        <v>0</v>
      </c>
      <c r="EL2285" s="9">
        <v>0</v>
      </c>
      <c r="EM2285" s="9">
        <v>0</v>
      </c>
      <c r="EN2285" s="9">
        <v>0</v>
      </c>
      <c r="EO2285" s="9">
        <v>0</v>
      </c>
      <c r="EP2285" s="9">
        <v>0</v>
      </c>
      <c r="EQ2285" s="9">
        <v>0</v>
      </c>
      <c r="ER2285" s="9">
        <v>0</v>
      </c>
      <c r="ES2285" s="9">
        <v>0</v>
      </c>
      <c r="ET2285" s="9">
        <v>0</v>
      </c>
      <c r="EU2285" s="9">
        <v>0</v>
      </c>
      <c r="EV2285" s="9">
        <v>0</v>
      </c>
      <c r="EW2285" s="9">
        <v>0</v>
      </c>
      <c r="EX2285" s="9">
        <v>0</v>
      </c>
      <c r="EY2285" s="9">
        <v>0</v>
      </c>
      <c r="EZ2285" s="9">
        <v>0</v>
      </c>
      <c r="FA2285" s="9">
        <v>0</v>
      </c>
      <c r="FB2285" s="9">
        <v>0</v>
      </c>
      <c r="FC2285" s="9">
        <v>0</v>
      </c>
      <c r="FD2285" s="9">
        <v>0</v>
      </c>
      <c r="FE2285" s="9">
        <v>0</v>
      </c>
      <c r="FF2285">
        <v>0</v>
      </c>
    </row>
    <row r="2286" spans="1:162" x14ac:dyDescent="0.2">
      <c r="A2286" t="s">
        <v>4612</v>
      </c>
      <c r="B2286" t="s">
        <v>4719</v>
      </c>
      <c r="C2286" t="s">
        <v>4599</v>
      </c>
      <c r="D2286" s="3"/>
      <c r="E2286" s="3"/>
      <c r="F2286" s="3"/>
      <c r="CY2286">
        <v>6</v>
      </c>
      <c r="CZ2286" s="21">
        <v>0</v>
      </c>
      <c r="DA2286" s="21">
        <v>0</v>
      </c>
      <c r="DB2286" s="5">
        <v>6</v>
      </c>
      <c r="DD2286" s="8">
        <v>0</v>
      </c>
      <c r="DE2286" s="8">
        <v>0</v>
      </c>
      <c r="DF2286" s="8">
        <v>0</v>
      </c>
      <c r="DG2286" s="8">
        <v>0</v>
      </c>
      <c r="DH2286" s="8">
        <v>0</v>
      </c>
      <c r="DI2286" s="8">
        <v>0</v>
      </c>
      <c r="DJ2286" s="8">
        <v>0</v>
      </c>
      <c r="DK2286" s="8">
        <v>0</v>
      </c>
      <c r="DL2286" s="8">
        <v>0</v>
      </c>
      <c r="DM2286" s="8">
        <v>0</v>
      </c>
      <c r="DN2286" s="8">
        <v>0</v>
      </c>
      <c r="DO2286" s="8">
        <v>0</v>
      </c>
      <c r="DP2286" s="8">
        <v>0</v>
      </c>
      <c r="DQ2286" s="8">
        <v>0</v>
      </c>
      <c r="DR2286" s="8">
        <v>0</v>
      </c>
      <c r="DS2286" s="8">
        <v>0</v>
      </c>
      <c r="DT2286" s="8">
        <v>0</v>
      </c>
      <c r="DU2286" s="8">
        <v>0</v>
      </c>
      <c r="DV2286" s="8">
        <v>0</v>
      </c>
      <c r="DW2286" s="8">
        <v>0</v>
      </c>
      <c r="DX2286" s="8">
        <v>0</v>
      </c>
      <c r="DY2286" s="8">
        <v>0</v>
      </c>
      <c r="DZ2286" s="8">
        <v>0</v>
      </c>
      <c r="EA2286" s="8">
        <v>0</v>
      </c>
      <c r="EB2286" s="8">
        <v>0</v>
      </c>
      <c r="EC2286" s="8">
        <v>0</v>
      </c>
      <c r="ED2286" s="20">
        <v>0</v>
      </c>
      <c r="EF2286" s="9">
        <v>0</v>
      </c>
      <c r="EG2286" s="9">
        <v>0</v>
      </c>
      <c r="EH2286" s="9">
        <v>0</v>
      </c>
      <c r="EI2286" s="9">
        <v>0</v>
      </c>
      <c r="EJ2286" s="9">
        <v>0</v>
      </c>
      <c r="EK2286" s="9">
        <v>0</v>
      </c>
      <c r="EL2286" s="9">
        <v>0</v>
      </c>
      <c r="EM2286" s="9">
        <v>0</v>
      </c>
      <c r="EN2286" s="9">
        <v>0</v>
      </c>
      <c r="EO2286" s="9">
        <v>0</v>
      </c>
      <c r="EP2286" s="9">
        <v>0</v>
      </c>
      <c r="EQ2286" s="9">
        <v>0</v>
      </c>
      <c r="ER2286" s="9">
        <v>0</v>
      </c>
      <c r="ES2286" s="9">
        <v>0</v>
      </c>
      <c r="ET2286" s="9">
        <v>0</v>
      </c>
      <c r="EU2286" s="9">
        <v>0</v>
      </c>
      <c r="EV2286" s="9">
        <v>0</v>
      </c>
      <c r="EW2286" s="9">
        <v>0</v>
      </c>
      <c r="EX2286" s="9">
        <v>0</v>
      </c>
      <c r="EY2286" s="9">
        <v>0</v>
      </c>
      <c r="EZ2286" s="9">
        <v>0</v>
      </c>
      <c r="FA2286" s="9">
        <v>0</v>
      </c>
      <c r="FB2286" s="9">
        <v>0</v>
      </c>
      <c r="FC2286" s="9">
        <v>0</v>
      </c>
      <c r="FD2286" s="9">
        <v>0</v>
      </c>
      <c r="FE2286" s="9">
        <v>0</v>
      </c>
      <c r="FF2286">
        <v>0</v>
      </c>
    </row>
    <row r="2287" spans="1:162" x14ac:dyDescent="0.2">
      <c r="A2287" t="s">
        <v>4613</v>
      </c>
      <c r="B2287" t="s">
        <v>4720</v>
      </c>
      <c r="C2287" t="s">
        <v>4599</v>
      </c>
      <c r="D2287" s="3"/>
      <c r="E2287" s="3"/>
      <c r="F2287" s="3"/>
      <c r="CY2287">
        <v>6</v>
      </c>
      <c r="CZ2287" s="21">
        <v>0</v>
      </c>
      <c r="DA2287" s="21">
        <v>0</v>
      </c>
      <c r="DB2287" s="5">
        <v>6</v>
      </c>
      <c r="DD2287" s="8">
        <v>0</v>
      </c>
      <c r="DE2287" s="8">
        <v>0</v>
      </c>
      <c r="DF2287" s="8">
        <v>0</v>
      </c>
      <c r="DG2287" s="8">
        <v>0</v>
      </c>
      <c r="DH2287" s="8">
        <v>0</v>
      </c>
      <c r="DI2287" s="8">
        <v>0</v>
      </c>
      <c r="DJ2287" s="8">
        <v>0</v>
      </c>
      <c r="DK2287" s="8">
        <v>0</v>
      </c>
      <c r="DL2287" s="8">
        <v>0</v>
      </c>
      <c r="DM2287" s="8">
        <v>0</v>
      </c>
      <c r="DN2287" s="8">
        <v>0</v>
      </c>
      <c r="DO2287" s="8">
        <v>0</v>
      </c>
      <c r="DP2287" s="8">
        <v>0</v>
      </c>
      <c r="DQ2287" s="8">
        <v>0</v>
      </c>
      <c r="DR2287" s="8">
        <v>0</v>
      </c>
      <c r="DS2287" s="8">
        <v>0</v>
      </c>
      <c r="DT2287" s="8">
        <v>0</v>
      </c>
      <c r="DU2287" s="8">
        <v>0</v>
      </c>
      <c r="DV2287" s="8">
        <v>0</v>
      </c>
      <c r="DW2287" s="8">
        <v>0</v>
      </c>
      <c r="DX2287" s="8">
        <v>0</v>
      </c>
      <c r="DY2287" s="8">
        <v>0</v>
      </c>
      <c r="DZ2287" s="8">
        <v>0</v>
      </c>
      <c r="EA2287" s="8">
        <v>0</v>
      </c>
      <c r="EB2287" s="8">
        <v>0</v>
      </c>
      <c r="EC2287" s="8">
        <v>0</v>
      </c>
      <c r="ED2287" s="20">
        <v>0</v>
      </c>
      <c r="EF2287" s="9">
        <v>0</v>
      </c>
      <c r="EG2287" s="9">
        <v>0</v>
      </c>
      <c r="EH2287" s="9">
        <v>0</v>
      </c>
      <c r="EI2287" s="9">
        <v>0</v>
      </c>
      <c r="EJ2287" s="9">
        <v>0</v>
      </c>
      <c r="EK2287" s="9">
        <v>0</v>
      </c>
      <c r="EL2287" s="9">
        <v>0</v>
      </c>
      <c r="EM2287" s="9">
        <v>0</v>
      </c>
      <c r="EN2287" s="9">
        <v>0</v>
      </c>
      <c r="EO2287" s="9">
        <v>0</v>
      </c>
      <c r="EP2287" s="9">
        <v>0</v>
      </c>
      <c r="EQ2287" s="9">
        <v>0</v>
      </c>
      <c r="ER2287" s="9">
        <v>0</v>
      </c>
      <c r="ES2287" s="9">
        <v>0</v>
      </c>
      <c r="ET2287" s="9">
        <v>0</v>
      </c>
      <c r="EU2287" s="9">
        <v>0</v>
      </c>
      <c r="EV2287" s="9">
        <v>0</v>
      </c>
      <c r="EW2287" s="9">
        <v>0</v>
      </c>
      <c r="EX2287" s="9">
        <v>0</v>
      </c>
      <c r="EY2287" s="9">
        <v>0</v>
      </c>
      <c r="EZ2287" s="9">
        <v>0</v>
      </c>
      <c r="FA2287" s="9">
        <v>0</v>
      </c>
      <c r="FB2287" s="9">
        <v>0</v>
      </c>
      <c r="FC2287" s="9">
        <v>0</v>
      </c>
      <c r="FD2287" s="9">
        <v>0</v>
      </c>
      <c r="FE2287" s="9">
        <v>0</v>
      </c>
      <c r="FF2287">
        <v>0</v>
      </c>
    </row>
    <row r="2288" spans="1:162" x14ac:dyDescent="0.2">
      <c r="A2288" t="s">
        <v>4614</v>
      </c>
      <c r="B2288" t="s">
        <v>4721</v>
      </c>
      <c r="C2288" t="s">
        <v>4599</v>
      </c>
      <c r="D2288" s="3"/>
      <c r="E2288" s="3"/>
      <c r="F2288" s="3"/>
      <c r="CY2288">
        <v>6</v>
      </c>
      <c r="CZ2288" s="21">
        <v>0</v>
      </c>
      <c r="DA2288" s="21">
        <v>0</v>
      </c>
      <c r="DB2288" s="5">
        <v>6</v>
      </c>
      <c r="DD2288" s="8">
        <v>0</v>
      </c>
      <c r="DE2288" s="8">
        <v>0</v>
      </c>
      <c r="DF2288" s="8">
        <v>0</v>
      </c>
      <c r="DG2288" s="8">
        <v>0</v>
      </c>
      <c r="DH2288" s="8">
        <v>0</v>
      </c>
      <c r="DI2288" s="8">
        <v>0</v>
      </c>
      <c r="DJ2288" s="8">
        <v>0</v>
      </c>
      <c r="DK2288" s="8">
        <v>0</v>
      </c>
      <c r="DL2288" s="8">
        <v>0</v>
      </c>
      <c r="DM2288" s="8">
        <v>0</v>
      </c>
      <c r="DN2288" s="8">
        <v>0</v>
      </c>
      <c r="DO2288" s="8">
        <v>0</v>
      </c>
      <c r="DP2288" s="8">
        <v>0</v>
      </c>
      <c r="DQ2288" s="8">
        <v>0</v>
      </c>
      <c r="DR2288" s="8">
        <v>0</v>
      </c>
      <c r="DS2288" s="8">
        <v>0</v>
      </c>
      <c r="DT2288" s="8">
        <v>0</v>
      </c>
      <c r="DU2288" s="8">
        <v>0</v>
      </c>
      <c r="DV2288" s="8">
        <v>0</v>
      </c>
      <c r="DW2288" s="8">
        <v>0</v>
      </c>
      <c r="DX2288" s="8">
        <v>0</v>
      </c>
      <c r="DY2288" s="8">
        <v>0</v>
      </c>
      <c r="DZ2288" s="8">
        <v>0</v>
      </c>
      <c r="EA2288" s="8">
        <v>0</v>
      </c>
      <c r="EB2288" s="8">
        <v>0</v>
      </c>
      <c r="EC2288" s="8">
        <v>0</v>
      </c>
      <c r="ED2288" s="20">
        <v>0</v>
      </c>
      <c r="EF2288" s="9">
        <v>0</v>
      </c>
      <c r="EG2288" s="9">
        <v>0</v>
      </c>
      <c r="EH2288" s="9">
        <v>0</v>
      </c>
      <c r="EI2288" s="9">
        <v>0</v>
      </c>
      <c r="EJ2288" s="9">
        <v>0</v>
      </c>
      <c r="EK2288" s="9">
        <v>0</v>
      </c>
      <c r="EL2288" s="9">
        <v>0</v>
      </c>
      <c r="EM2288" s="9">
        <v>0</v>
      </c>
      <c r="EN2288" s="9">
        <v>0</v>
      </c>
      <c r="EO2288" s="9">
        <v>0</v>
      </c>
      <c r="EP2288" s="9">
        <v>0</v>
      </c>
      <c r="EQ2288" s="9">
        <v>0</v>
      </c>
      <c r="ER2288" s="9">
        <v>0</v>
      </c>
      <c r="ES2288" s="9">
        <v>0</v>
      </c>
      <c r="ET2288" s="9">
        <v>0</v>
      </c>
      <c r="EU2288" s="9">
        <v>0</v>
      </c>
      <c r="EV2288" s="9">
        <v>0</v>
      </c>
      <c r="EW2288" s="9">
        <v>0</v>
      </c>
      <c r="EX2288" s="9">
        <v>0</v>
      </c>
      <c r="EY2288" s="9">
        <v>0</v>
      </c>
      <c r="EZ2288" s="9">
        <v>0</v>
      </c>
      <c r="FA2288" s="9">
        <v>0</v>
      </c>
      <c r="FB2288" s="9">
        <v>0</v>
      </c>
      <c r="FC2288" s="9">
        <v>0</v>
      </c>
      <c r="FD2288" s="9">
        <v>0</v>
      </c>
      <c r="FE2288" s="9">
        <v>0</v>
      </c>
      <c r="FF2288">
        <v>0</v>
      </c>
    </row>
    <row r="2289" spans="1:162" x14ac:dyDescent="0.2">
      <c r="A2289" t="s">
        <v>4615</v>
      </c>
      <c r="B2289" t="s">
        <v>4722</v>
      </c>
      <c r="C2289" t="s">
        <v>3</v>
      </c>
      <c r="D2289" s="3"/>
      <c r="E2289" s="3"/>
      <c r="F2289" s="3"/>
      <c r="CY2289">
        <v>5</v>
      </c>
      <c r="CZ2289" s="21">
        <v>0</v>
      </c>
      <c r="DA2289" s="21">
        <v>0</v>
      </c>
      <c r="DB2289" s="5">
        <v>5</v>
      </c>
      <c r="DD2289" s="8">
        <v>0</v>
      </c>
      <c r="DE2289" s="8">
        <v>0</v>
      </c>
      <c r="DF2289" s="8">
        <v>0</v>
      </c>
      <c r="DG2289" s="8">
        <v>0</v>
      </c>
      <c r="DH2289" s="8">
        <v>0</v>
      </c>
      <c r="DI2289" s="8">
        <v>0</v>
      </c>
      <c r="DJ2289" s="8">
        <v>0</v>
      </c>
      <c r="DK2289" s="8">
        <v>0</v>
      </c>
      <c r="DL2289" s="8">
        <v>0</v>
      </c>
      <c r="DM2289" s="8">
        <v>0</v>
      </c>
      <c r="DN2289" s="8">
        <v>0</v>
      </c>
      <c r="DO2289" s="8">
        <v>0</v>
      </c>
      <c r="DP2289" s="8">
        <v>0</v>
      </c>
      <c r="DQ2289" s="8">
        <v>0</v>
      </c>
      <c r="DR2289" s="8">
        <v>0</v>
      </c>
      <c r="DS2289" s="8">
        <v>0</v>
      </c>
      <c r="DT2289" s="8">
        <v>0</v>
      </c>
      <c r="DU2289" s="8">
        <v>0</v>
      </c>
      <c r="DV2289" s="8">
        <v>0</v>
      </c>
      <c r="DW2289" s="8">
        <v>0</v>
      </c>
      <c r="DX2289" s="8">
        <v>0</v>
      </c>
      <c r="DY2289" s="8">
        <v>0</v>
      </c>
      <c r="DZ2289" s="8">
        <v>0</v>
      </c>
      <c r="EA2289" s="8">
        <v>0</v>
      </c>
      <c r="EB2289" s="8">
        <v>0</v>
      </c>
      <c r="EC2289" s="8">
        <v>0</v>
      </c>
      <c r="ED2289" s="20">
        <v>0</v>
      </c>
      <c r="EF2289" s="9">
        <v>0</v>
      </c>
      <c r="EG2289" s="9">
        <v>0</v>
      </c>
      <c r="EH2289" s="9">
        <v>0</v>
      </c>
      <c r="EI2289" s="9">
        <v>0</v>
      </c>
      <c r="EJ2289" s="9">
        <v>0</v>
      </c>
      <c r="EK2289" s="9">
        <v>0</v>
      </c>
      <c r="EL2289" s="9">
        <v>0</v>
      </c>
      <c r="EM2289" s="9">
        <v>0</v>
      </c>
      <c r="EN2289" s="9">
        <v>0</v>
      </c>
      <c r="EO2289" s="9">
        <v>0</v>
      </c>
      <c r="EP2289" s="9">
        <v>0</v>
      </c>
      <c r="EQ2289" s="9">
        <v>0</v>
      </c>
      <c r="ER2289" s="9">
        <v>0</v>
      </c>
      <c r="ES2289" s="9">
        <v>0</v>
      </c>
      <c r="ET2289" s="9">
        <v>0</v>
      </c>
      <c r="EU2289" s="9">
        <v>0</v>
      </c>
      <c r="EV2289" s="9">
        <v>0</v>
      </c>
      <c r="EW2289" s="9">
        <v>0</v>
      </c>
      <c r="EX2289" s="9">
        <v>0</v>
      </c>
      <c r="EY2289" s="9">
        <v>0</v>
      </c>
      <c r="EZ2289" s="9">
        <v>0</v>
      </c>
      <c r="FA2289" s="9">
        <v>0</v>
      </c>
      <c r="FB2289" s="9">
        <v>0</v>
      </c>
      <c r="FC2289" s="9">
        <v>0</v>
      </c>
      <c r="FD2289" s="9">
        <v>0</v>
      </c>
      <c r="FE2289" s="9">
        <v>0</v>
      </c>
      <c r="FF2289">
        <v>0</v>
      </c>
    </row>
    <row r="2290" spans="1:162" x14ac:dyDescent="0.2">
      <c r="A2290" t="s">
        <v>4616</v>
      </c>
      <c r="B2290" t="s">
        <v>4723</v>
      </c>
      <c r="C2290" t="s">
        <v>4599</v>
      </c>
      <c r="D2290" s="3"/>
      <c r="E2290" s="3"/>
      <c r="F2290" s="3"/>
      <c r="CY2290">
        <v>6</v>
      </c>
      <c r="CZ2290" s="21">
        <v>0</v>
      </c>
      <c r="DA2290" s="21">
        <v>0</v>
      </c>
      <c r="DB2290" s="5">
        <v>6</v>
      </c>
      <c r="DD2290" s="8">
        <v>0</v>
      </c>
      <c r="DE2290" s="8">
        <v>0</v>
      </c>
      <c r="DF2290" s="8">
        <v>0</v>
      </c>
      <c r="DG2290" s="8">
        <v>0</v>
      </c>
      <c r="DH2290" s="8">
        <v>0</v>
      </c>
      <c r="DI2290" s="8">
        <v>0</v>
      </c>
      <c r="DJ2290" s="8">
        <v>0</v>
      </c>
      <c r="DK2290" s="8">
        <v>0</v>
      </c>
      <c r="DL2290" s="8">
        <v>0</v>
      </c>
      <c r="DM2290" s="8">
        <v>0</v>
      </c>
      <c r="DN2290" s="8">
        <v>0</v>
      </c>
      <c r="DO2290" s="8">
        <v>0</v>
      </c>
      <c r="DP2290" s="8">
        <v>0</v>
      </c>
      <c r="DQ2290" s="8">
        <v>0</v>
      </c>
      <c r="DR2290" s="8">
        <v>0</v>
      </c>
      <c r="DS2290" s="8">
        <v>0</v>
      </c>
      <c r="DT2290" s="8">
        <v>0</v>
      </c>
      <c r="DU2290" s="8">
        <v>0</v>
      </c>
      <c r="DV2290" s="8">
        <v>0</v>
      </c>
      <c r="DW2290" s="8">
        <v>0</v>
      </c>
      <c r="DX2290" s="8">
        <v>0</v>
      </c>
      <c r="DY2290" s="8">
        <v>0</v>
      </c>
      <c r="DZ2290" s="8">
        <v>0</v>
      </c>
      <c r="EA2290" s="8">
        <v>0</v>
      </c>
      <c r="EB2290" s="8">
        <v>0</v>
      </c>
      <c r="EC2290" s="8">
        <v>0</v>
      </c>
      <c r="ED2290" s="20">
        <v>0</v>
      </c>
      <c r="EF2290" s="9">
        <v>0</v>
      </c>
      <c r="EG2290" s="9">
        <v>0</v>
      </c>
      <c r="EH2290" s="9">
        <v>0</v>
      </c>
      <c r="EI2290" s="9">
        <v>0</v>
      </c>
      <c r="EJ2290" s="9">
        <v>0</v>
      </c>
      <c r="EK2290" s="9">
        <v>0</v>
      </c>
      <c r="EL2290" s="9">
        <v>0</v>
      </c>
      <c r="EM2290" s="9">
        <v>0</v>
      </c>
      <c r="EN2290" s="9">
        <v>0</v>
      </c>
      <c r="EO2290" s="9">
        <v>0</v>
      </c>
      <c r="EP2290" s="9">
        <v>0</v>
      </c>
      <c r="EQ2290" s="9">
        <v>0</v>
      </c>
      <c r="ER2290" s="9">
        <v>0</v>
      </c>
      <c r="ES2290" s="9">
        <v>0</v>
      </c>
      <c r="ET2290" s="9">
        <v>0</v>
      </c>
      <c r="EU2290" s="9">
        <v>0</v>
      </c>
      <c r="EV2290" s="9">
        <v>0</v>
      </c>
      <c r="EW2290" s="9">
        <v>0</v>
      </c>
      <c r="EX2290" s="9">
        <v>0</v>
      </c>
      <c r="EY2290" s="9">
        <v>0</v>
      </c>
      <c r="EZ2290" s="9">
        <v>0</v>
      </c>
      <c r="FA2290" s="9">
        <v>0</v>
      </c>
      <c r="FB2290" s="9">
        <v>0</v>
      </c>
      <c r="FC2290" s="9">
        <v>0</v>
      </c>
      <c r="FD2290" s="9">
        <v>0</v>
      </c>
      <c r="FE2290" s="9">
        <v>0</v>
      </c>
      <c r="FF2290">
        <v>0</v>
      </c>
    </row>
    <row r="2291" spans="1:162" x14ac:dyDescent="0.2">
      <c r="A2291" t="s">
        <v>4617</v>
      </c>
      <c r="B2291" t="s">
        <v>4724</v>
      </c>
      <c r="C2291" t="s">
        <v>4599</v>
      </c>
      <c r="D2291" s="3"/>
      <c r="E2291" s="3"/>
      <c r="F2291" s="3"/>
      <c r="CY2291">
        <v>6</v>
      </c>
      <c r="CZ2291" s="21">
        <v>0</v>
      </c>
      <c r="DA2291" s="21">
        <v>0</v>
      </c>
      <c r="DB2291" s="5">
        <v>6</v>
      </c>
      <c r="DD2291" s="8">
        <v>0</v>
      </c>
      <c r="DE2291" s="8">
        <v>0</v>
      </c>
      <c r="DF2291" s="8">
        <v>0</v>
      </c>
      <c r="DG2291" s="8">
        <v>0</v>
      </c>
      <c r="DH2291" s="8">
        <v>0</v>
      </c>
      <c r="DI2291" s="8">
        <v>0</v>
      </c>
      <c r="DJ2291" s="8">
        <v>0</v>
      </c>
      <c r="DK2291" s="8">
        <v>0</v>
      </c>
      <c r="DL2291" s="8">
        <v>0</v>
      </c>
      <c r="DM2291" s="8">
        <v>0</v>
      </c>
      <c r="DN2291" s="8">
        <v>0</v>
      </c>
      <c r="DO2291" s="8">
        <v>0</v>
      </c>
      <c r="DP2291" s="8">
        <v>0</v>
      </c>
      <c r="DQ2291" s="8">
        <v>0</v>
      </c>
      <c r="DR2291" s="8">
        <v>0</v>
      </c>
      <c r="DS2291" s="8">
        <v>0</v>
      </c>
      <c r="DT2291" s="8">
        <v>0</v>
      </c>
      <c r="DU2291" s="8">
        <v>0</v>
      </c>
      <c r="DV2291" s="8">
        <v>0</v>
      </c>
      <c r="DW2291" s="8">
        <v>0</v>
      </c>
      <c r="DX2291" s="8">
        <v>0</v>
      </c>
      <c r="DY2291" s="8">
        <v>0</v>
      </c>
      <c r="DZ2291" s="8">
        <v>0</v>
      </c>
      <c r="EA2291" s="8">
        <v>0</v>
      </c>
      <c r="EB2291" s="8">
        <v>0</v>
      </c>
      <c r="EC2291" s="8">
        <v>0</v>
      </c>
      <c r="ED2291" s="20">
        <v>0</v>
      </c>
      <c r="EF2291" s="9">
        <v>0</v>
      </c>
      <c r="EG2291" s="9">
        <v>0</v>
      </c>
      <c r="EH2291" s="9">
        <v>0</v>
      </c>
      <c r="EI2291" s="9">
        <v>0</v>
      </c>
      <c r="EJ2291" s="9">
        <v>0</v>
      </c>
      <c r="EK2291" s="9">
        <v>0</v>
      </c>
      <c r="EL2291" s="9">
        <v>0</v>
      </c>
      <c r="EM2291" s="9">
        <v>0</v>
      </c>
      <c r="EN2291" s="9">
        <v>0</v>
      </c>
      <c r="EO2291" s="9">
        <v>0</v>
      </c>
      <c r="EP2291" s="9">
        <v>0</v>
      </c>
      <c r="EQ2291" s="9">
        <v>0</v>
      </c>
      <c r="ER2291" s="9">
        <v>0</v>
      </c>
      <c r="ES2291" s="9">
        <v>0</v>
      </c>
      <c r="ET2291" s="9">
        <v>0</v>
      </c>
      <c r="EU2291" s="9">
        <v>0</v>
      </c>
      <c r="EV2291" s="9">
        <v>0</v>
      </c>
      <c r="EW2291" s="9">
        <v>0</v>
      </c>
      <c r="EX2291" s="9">
        <v>0</v>
      </c>
      <c r="EY2291" s="9">
        <v>0</v>
      </c>
      <c r="EZ2291" s="9">
        <v>0</v>
      </c>
      <c r="FA2291" s="9">
        <v>0</v>
      </c>
      <c r="FB2291" s="9">
        <v>0</v>
      </c>
      <c r="FC2291" s="9">
        <v>0</v>
      </c>
      <c r="FD2291" s="9">
        <v>0</v>
      </c>
      <c r="FE2291" s="9">
        <v>0</v>
      </c>
      <c r="FF2291">
        <v>0</v>
      </c>
    </row>
    <row r="2292" spans="1:162" x14ac:dyDescent="0.2">
      <c r="A2292" t="s">
        <v>4618</v>
      </c>
      <c r="B2292" t="s">
        <v>4725</v>
      </c>
      <c r="C2292" t="s">
        <v>4599</v>
      </c>
      <c r="D2292" s="3"/>
      <c r="E2292" s="3"/>
      <c r="F2292" s="3"/>
      <c r="CY2292">
        <v>6</v>
      </c>
      <c r="CZ2292" s="21">
        <v>0</v>
      </c>
      <c r="DA2292" s="21">
        <v>0</v>
      </c>
      <c r="DB2292" s="5">
        <v>6</v>
      </c>
      <c r="DD2292" s="8">
        <v>0</v>
      </c>
      <c r="DE2292" s="8">
        <v>0</v>
      </c>
      <c r="DF2292" s="8">
        <v>0</v>
      </c>
      <c r="DG2292" s="8">
        <v>0</v>
      </c>
      <c r="DH2292" s="8">
        <v>0</v>
      </c>
      <c r="DI2292" s="8">
        <v>0</v>
      </c>
      <c r="DJ2292" s="8">
        <v>0</v>
      </c>
      <c r="DK2292" s="8">
        <v>0</v>
      </c>
      <c r="DL2292" s="8">
        <v>0</v>
      </c>
      <c r="DM2292" s="8">
        <v>0</v>
      </c>
      <c r="DN2292" s="8">
        <v>0</v>
      </c>
      <c r="DO2292" s="8">
        <v>0</v>
      </c>
      <c r="DP2292" s="8">
        <v>0</v>
      </c>
      <c r="DQ2292" s="8">
        <v>0</v>
      </c>
      <c r="DR2292" s="8">
        <v>0</v>
      </c>
      <c r="DS2292" s="8">
        <v>0</v>
      </c>
      <c r="DT2292" s="8">
        <v>0</v>
      </c>
      <c r="DU2292" s="8">
        <v>0</v>
      </c>
      <c r="DV2292" s="8">
        <v>0</v>
      </c>
      <c r="DW2292" s="8">
        <v>0</v>
      </c>
      <c r="DX2292" s="8">
        <v>0</v>
      </c>
      <c r="DY2292" s="8">
        <v>0</v>
      </c>
      <c r="DZ2292" s="8">
        <v>0</v>
      </c>
      <c r="EA2292" s="8">
        <v>0</v>
      </c>
      <c r="EB2292" s="8">
        <v>0</v>
      </c>
      <c r="EC2292" s="8">
        <v>0</v>
      </c>
      <c r="ED2292" s="20">
        <v>0</v>
      </c>
      <c r="EF2292" s="9">
        <v>0</v>
      </c>
      <c r="EG2292" s="9">
        <v>0</v>
      </c>
      <c r="EH2292" s="9">
        <v>0</v>
      </c>
      <c r="EI2292" s="9">
        <v>0</v>
      </c>
      <c r="EJ2292" s="9">
        <v>0</v>
      </c>
      <c r="EK2292" s="9">
        <v>0</v>
      </c>
      <c r="EL2292" s="9">
        <v>0</v>
      </c>
      <c r="EM2292" s="9">
        <v>0</v>
      </c>
      <c r="EN2292" s="9">
        <v>0</v>
      </c>
      <c r="EO2292" s="9">
        <v>0</v>
      </c>
      <c r="EP2292" s="9">
        <v>0</v>
      </c>
      <c r="EQ2292" s="9">
        <v>0</v>
      </c>
      <c r="ER2292" s="9">
        <v>0</v>
      </c>
      <c r="ES2292" s="9">
        <v>0</v>
      </c>
      <c r="ET2292" s="9">
        <v>0</v>
      </c>
      <c r="EU2292" s="9">
        <v>0</v>
      </c>
      <c r="EV2292" s="9">
        <v>0</v>
      </c>
      <c r="EW2292" s="9">
        <v>0</v>
      </c>
      <c r="EX2292" s="9">
        <v>0</v>
      </c>
      <c r="EY2292" s="9">
        <v>0</v>
      </c>
      <c r="EZ2292" s="9">
        <v>0</v>
      </c>
      <c r="FA2292" s="9">
        <v>0</v>
      </c>
      <c r="FB2292" s="9">
        <v>0</v>
      </c>
      <c r="FC2292" s="9">
        <v>0</v>
      </c>
      <c r="FD2292" s="9">
        <v>0</v>
      </c>
      <c r="FE2292" s="9">
        <v>0</v>
      </c>
      <c r="FF2292">
        <v>0</v>
      </c>
    </row>
    <row r="2293" spans="1:162" x14ac:dyDescent="0.2">
      <c r="A2293" t="s">
        <v>4619</v>
      </c>
      <c r="B2293" t="s">
        <v>4726</v>
      </c>
      <c r="C2293" t="s">
        <v>4599</v>
      </c>
      <c r="D2293" s="3"/>
      <c r="E2293" s="3"/>
      <c r="F2293" s="3"/>
      <c r="CY2293">
        <v>6</v>
      </c>
      <c r="CZ2293" s="21">
        <v>0</v>
      </c>
      <c r="DA2293" s="21">
        <v>0</v>
      </c>
      <c r="DB2293" s="5">
        <v>6</v>
      </c>
      <c r="DD2293" s="8">
        <v>0</v>
      </c>
      <c r="DE2293" s="8">
        <v>0</v>
      </c>
      <c r="DF2293" s="8">
        <v>0</v>
      </c>
      <c r="DG2293" s="8">
        <v>0</v>
      </c>
      <c r="DH2293" s="8">
        <v>0</v>
      </c>
      <c r="DI2293" s="8">
        <v>0</v>
      </c>
      <c r="DJ2293" s="8">
        <v>0</v>
      </c>
      <c r="DK2293" s="8">
        <v>0</v>
      </c>
      <c r="DL2293" s="8">
        <v>0</v>
      </c>
      <c r="DM2293" s="8">
        <v>0</v>
      </c>
      <c r="DN2293" s="8">
        <v>0</v>
      </c>
      <c r="DO2293" s="8">
        <v>0</v>
      </c>
      <c r="DP2293" s="8">
        <v>0</v>
      </c>
      <c r="DQ2293" s="8">
        <v>0</v>
      </c>
      <c r="DR2293" s="8">
        <v>0</v>
      </c>
      <c r="DS2293" s="8">
        <v>0</v>
      </c>
      <c r="DT2293" s="8">
        <v>0</v>
      </c>
      <c r="DU2293" s="8">
        <v>0</v>
      </c>
      <c r="DV2293" s="8">
        <v>0</v>
      </c>
      <c r="DW2293" s="8">
        <v>0</v>
      </c>
      <c r="DX2293" s="8">
        <v>0</v>
      </c>
      <c r="DY2293" s="8">
        <v>0</v>
      </c>
      <c r="DZ2293" s="8">
        <v>0</v>
      </c>
      <c r="EA2293" s="8">
        <v>0</v>
      </c>
      <c r="EB2293" s="8">
        <v>0</v>
      </c>
      <c r="EC2293" s="8">
        <v>0</v>
      </c>
      <c r="ED2293" s="20">
        <v>0</v>
      </c>
      <c r="EF2293" s="9">
        <v>0</v>
      </c>
      <c r="EG2293" s="9">
        <v>0</v>
      </c>
      <c r="EH2293" s="9">
        <v>0</v>
      </c>
      <c r="EI2293" s="9">
        <v>0</v>
      </c>
      <c r="EJ2293" s="9">
        <v>0</v>
      </c>
      <c r="EK2293" s="9">
        <v>0</v>
      </c>
      <c r="EL2293" s="9">
        <v>0</v>
      </c>
      <c r="EM2293" s="9">
        <v>0</v>
      </c>
      <c r="EN2293" s="9">
        <v>0</v>
      </c>
      <c r="EO2293" s="9">
        <v>0</v>
      </c>
      <c r="EP2293" s="9">
        <v>0</v>
      </c>
      <c r="EQ2293" s="9">
        <v>0</v>
      </c>
      <c r="ER2293" s="9">
        <v>0</v>
      </c>
      <c r="ES2293" s="9">
        <v>0</v>
      </c>
      <c r="ET2293" s="9">
        <v>0</v>
      </c>
      <c r="EU2293" s="9">
        <v>0</v>
      </c>
      <c r="EV2293" s="9">
        <v>0</v>
      </c>
      <c r="EW2293" s="9">
        <v>0</v>
      </c>
      <c r="EX2293" s="9">
        <v>0</v>
      </c>
      <c r="EY2293" s="9">
        <v>0</v>
      </c>
      <c r="EZ2293" s="9">
        <v>0</v>
      </c>
      <c r="FA2293" s="9">
        <v>0</v>
      </c>
      <c r="FB2293" s="9">
        <v>0</v>
      </c>
      <c r="FC2293" s="9">
        <v>0</v>
      </c>
      <c r="FD2293" s="9">
        <v>0</v>
      </c>
      <c r="FE2293" s="9">
        <v>0</v>
      </c>
      <c r="FF2293">
        <v>0</v>
      </c>
    </row>
    <row r="2294" spans="1:162" x14ac:dyDescent="0.2">
      <c r="A2294" t="s">
        <v>4620</v>
      </c>
      <c r="B2294" t="s">
        <v>4727</v>
      </c>
      <c r="C2294" t="s">
        <v>4599</v>
      </c>
      <c r="D2294" s="3"/>
      <c r="E2294" s="3"/>
      <c r="F2294" s="3"/>
      <c r="CY2294">
        <v>6</v>
      </c>
      <c r="CZ2294" s="21">
        <v>0</v>
      </c>
      <c r="DA2294" s="21">
        <v>0</v>
      </c>
      <c r="DB2294" s="5">
        <v>6</v>
      </c>
      <c r="DD2294" s="8">
        <v>0</v>
      </c>
      <c r="DE2294" s="8">
        <v>0</v>
      </c>
      <c r="DF2294" s="8">
        <v>0</v>
      </c>
      <c r="DG2294" s="8">
        <v>0</v>
      </c>
      <c r="DH2294" s="8">
        <v>0</v>
      </c>
      <c r="DI2294" s="8">
        <v>0</v>
      </c>
      <c r="DJ2294" s="8">
        <v>0</v>
      </c>
      <c r="DK2294" s="8">
        <v>0</v>
      </c>
      <c r="DL2294" s="8">
        <v>0</v>
      </c>
      <c r="DM2294" s="8">
        <v>0</v>
      </c>
      <c r="DN2294" s="8">
        <v>0</v>
      </c>
      <c r="DO2294" s="8">
        <v>0</v>
      </c>
      <c r="DP2294" s="8">
        <v>0</v>
      </c>
      <c r="DQ2294" s="8">
        <v>0</v>
      </c>
      <c r="DR2294" s="8">
        <v>0</v>
      </c>
      <c r="DS2294" s="8">
        <v>0</v>
      </c>
      <c r="DT2294" s="8">
        <v>0</v>
      </c>
      <c r="DU2294" s="8">
        <v>0</v>
      </c>
      <c r="DV2294" s="8">
        <v>0</v>
      </c>
      <c r="DW2294" s="8">
        <v>0</v>
      </c>
      <c r="DX2294" s="8">
        <v>0</v>
      </c>
      <c r="DY2294" s="8">
        <v>0</v>
      </c>
      <c r="DZ2294" s="8">
        <v>0</v>
      </c>
      <c r="EA2294" s="8">
        <v>0</v>
      </c>
      <c r="EB2294" s="8">
        <v>0</v>
      </c>
      <c r="EC2294" s="8">
        <v>0</v>
      </c>
      <c r="ED2294" s="20">
        <v>0</v>
      </c>
      <c r="EF2294" s="9">
        <v>0</v>
      </c>
      <c r="EG2294" s="9">
        <v>0</v>
      </c>
      <c r="EH2294" s="9">
        <v>0</v>
      </c>
      <c r="EI2294" s="9">
        <v>0</v>
      </c>
      <c r="EJ2294" s="9">
        <v>0</v>
      </c>
      <c r="EK2294" s="9">
        <v>0</v>
      </c>
      <c r="EL2294" s="9">
        <v>0</v>
      </c>
      <c r="EM2294" s="9">
        <v>0</v>
      </c>
      <c r="EN2294" s="9">
        <v>0</v>
      </c>
      <c r="EO2294" s="9">
        <v>0</v>
      </c>
      <c r="EP2294" s="9">
        <v>0</v>
      </c>
      <c r="EQ2294" s="9">
        <v>0</v>
      </c>
      <c r="ER2294" s="9">
        <v>0</v>
      </c>
      <c r="ES2294" s="9">
        <v>0</v>
      </c>
      <c r="ET2294" s="9">
        <v>0</v>
      </c>
      <c r="EU2294" s="9">
        <v>0</v>
      </c>
      <c r="EV2294" s="9">
        <v>0</v>
      </c>
      <c r="EW2294" s="9">
        <v>0</v>
      </c>
      <c r="EX2294" s="9">
        <v>0</v>
      </c>
      <c r="EY2294" s="9">
        <v>0</v>
      </c>
      <c r="EZ2294" s="9">
        <v>0</v>
      </c>
      <c r="FA2294" s="9">
        <v>0</v>
      </c>
      <c r="FB2294" s="9">
        <v>0</v>
      </c>
      <c r="FC2294" s="9">
        <v>0</v>
      </c>
      <c r="FD2294" s="9">
        <v>0</v>
      </c>
      <c r="FE2294" s="9">
        <v>0</v>
      </c>
      <c r="FF2294">
        <v>0</v>
      </c>
    </row>
    <row r="2295" spans="1:162" x14ac:dyDescent="0.2">
      <c r="A2295" t="s">
        <v>4621</v>
      </c>
      <c r="B2295" t="s">
        <v>4728</v>
      </c>
      <c r="C2295" t="s">
        <v>4599</v>
      </c>
      <c r="D2295" s="3"/>
      <c r="E2295" s="3"/>
      <c r="F2295" s="3"/>
      <c r="CY2295">
        <v>6</v>
      </c>
      <c r="CZ2295" s="21">
        <v>0</v>
      </c>
      <c r="DA2295" s="21">
        <v>0</v>
      </c>
      <c r="DB2295" s="5">
        <v>6</v>
      </c>
      <c r="DD2295" s="8">
        <v>0</v>
      </c>
      <c r="DE2295" s="8">
        <v>0</v>
      </c>
      <c r="DF2295" s="8">
        <v>0</v>
      </c>
      <c r="DG2295" s="8">
        <v>0</v>
      </c>
      <c r="DH2295" s="8">
        <v>0</v>
      </c>
      <c r="DI2295" s="8">
        <v>0</v>
      </c>
      <c r="DJ2295" s="8">
        <v>0</v>
      </c>
      <c r="DK2295" s="8">
        <v>0</v>
      </c>
      <c r="DL2295" s="8">
        <v>0</v>
      </c>
      <c r="DM2295" s="8">
        <v>0</v>
      </c>
      <c r="DN2295" s="8">
        <v>0</v>
      </c>
      <c r="DO2295" s="8">
        <v>0</v>
      </c>
      <c r="DP2295" s="8">
        <v>0</v>
      </c>
      <c r="DQ2295" s="8">
        <v>0</v>
      </c>
      <c r="DR2295" s="8">
        <v>0</v>
      </c>
      <c r="DS2295" s="8">
        <v>0</v>
      </c>
      <c r="DT2295" s="8">
        <v>0</v>
      </c>
      <c r="DU2295" s="8">
        <v>0</v>
      </c>
      <c r="DV2295" s="8">
        <v>0</v>
      </c>
      <c r="DW2295" s="8">
        <v>0</v>
      </c>
      <c r="DX2295" s="8">
        <v>0</v>
      </c>
      <c r="DY2295" s="8">
        <v>0</v>
      </c>
      <c r="DZ2295" s="8">
        <v>0</v>
      </c>
      <c r="EA2295" s="8">
        <v>0</v>
      </c>
      <c r="EB2295" s="8">
        <v>0</v>
      </c>
      <c r="EC2295" s="8">
        <v>0</v>
      </c>
      <c r="ED2295" s="20">
        <v>0</v>
      </c>
      <c r="EF2295" s="9">
        <v>0</v>
      </c>
      <c r="EG2295" s="9">
        <v>0</v>
      </c>
      <c r="EH2295" s="9">
        <v>0</v>
      </c>
      <c r="EI2295" s="9">
        <v>0</v>
      </c>
      <c r="EJ2295" s="9">
        <v>0</v>
      </c>
      <c r="EK2295" s="9">
        <v>0</v>
      </c>
      <c r="EL2295" s="9">
        <v>0</v>
      </c>
      <c r="EM2295" s="9">
        <v>0</v>
      </c>
      <c r="EN2295" s="9">
        <v>0</v>
      </c>
      <c r="EO2295" s="9">
        <v>0</v>
      </c>
      <c r="EP2295" s="9">
        <v>0</v>
      </c>
      <c r="EQ2295" s="9">
        <v>0</v>
      </c>
      <c r="ER2295" s="9">
        <v>0</v>
      </c>
      <c r="ES2295" s="9">
        <v>0</v>
      </c>
      <c r="ET2295" s="9">
        <v>0</v>
      </c>
      <c r="EU2295" s="9">
        <v>0</v>
      </c>
      <c r="EV2295" s="9">
        <v>0</v>
      </c>
      <c r="EW2295" s="9">
        <v>0</v>
      </c>
      <c r="EX2295" s="9">
        <v>0</v>
      </c>
      <c r="EY2295" s="9">
        <v>0</v>
      </c>
      <c r="EZ2295" s="9">
        <v>0</v>
      </c>
      <c r="FA2295" s="9">
        <v>0</v>
      </c>
      <c r="FB2295" s="9">
        <v>0</v>
      </c>
      <c r="FC2295" s="9">
        <v>0</v>
      </c>
      <c r="FD2295" s="9">
        <v>0</v>
      </c>
      <c r="FE2295" s="9">
        <v>0</v>
      </c>
      <c r="FF2295">
        <v>0</v>
      </c>
    </row>
    <row r="2296" spans="1:162" x14ac:dyDescent="0.2">
      <c r="A2296" t="s">
        <v>4622</v>
      </c>
      <c r="B2296" t="s">
        <v>4729</v>
      </c>
      <c r="C2296" t="s">
        <v>3</v>
      </c>
      <c r="D2296" s="3"/>
      <c r="E2296" s="3"/>
      <c r="F2296" s="3"/>
      <c r="CY2296">
        <v>6</v>
      </c>
      <c r="CZ2296" s="21">
        <v>0</v>
      </c>
      <c r="DA2296" s="21">
        <v>0</v>
      </c>
      <c r="DB2296" s="5">
        <v>6</v>
      </c>
      <c r="DD2296" s="8">
        <v>0</v>
      </c>
      <c r="DE2296" s="8">
        <v>0</v>
      </c>
      <c r="DF2296" s="8">
        <v>0</v>
      </c>
      <c r="DG2296" s="8">
        <v>0</v>
      </c>
      <c r="DH2296" s="8">
        <v>0</v>
      </c>
      <c r="DI2296" s="8">
        <v>0</v>
      </c>
      <c r="DJ2296" s="8">
        <v>0</v>
      </c>
      <c r="DK2296" s="8">
        <v>0</v>
      </c>
      <c r="DL2296" s="8">
        <v>0</v>
      </c>
      <c r="DM2296" s="8">
        <v>0</v>
      </c>
      <c r="DN2296" s="8">
        <v>0</v>
      </c>
      <c r="DO2296" s="8">
        <v>0</v>
      </c>
      <c r="DP2296" s="8">
        <v>0</v>
      </c>
      <c r="DQ2296" s="8">
        <v>0</v>
      </c>
      <c r="DR2296" s="8">
        <v>0</v>
      </c>
      <c r="DS2296" s="8">
        <v>0</v>
      </c>
      <c r="DT2296" s="8">
        <v>0</v>
      </c>
      <c r="DU2296" s="8">
        <v>0</v>
      </c>
      <c r="DV2296" s="8">
        <v>0</v>
      </c>
      <c r="DW2296" s="8">
        <v>0</v>
      </c>
      <c r="DX2296" s="8">
        <v>0</v>
      </c>
      <c r="DY2296" s="8">
        <v>0</v>
      </c>
      <c r="DZ2296" s="8">
        <v>0</v>
      </c>
      <c r="EA2296" s="8">
        <v>0</v>
      </c>
      <c r="EB2296" s="8">
        <v>0</v>
      </c>
      <c r="EC2296" s="8">
        <v>0</v>
      </c>
      <c r="ED2296" s="20">
        <v>0</v>
      </c>
      <c r="EF2296" s="9">
        <v>0</v>
      </c>
      <c r="EG2296" s="9">
        <v>0</v>
      </c>
      <c r="EH2296" s="9">
        <v>0</v>
      </c>
      <c r="EI2296" s="9">
        <v>0</v>
      </c>
      <c r="EJ2296" s="9">
        <v>0</v>
      </c>
      <c r="EK2296" s="9">
        <v>0</v>
      </c>
      <c r="EL2296" s="9">
        <v>0</v>
      </c>
      <c r="EM2296" s="9">
        <v>0</v>
      </c>
      <c r="EN2296" s="9">
        <v>0</v>
      </c>
      <c r="EO2296" s="9">
        <v>0</v>
      </c>
      <c r="EP2296" s="9">
        <v>0</v>
      </c>
      <c r="EQ2296" s="9">
        <v>0</v>
      </c>
      <c r="ER2296" s="9">
        <v>0</v>
      </c>
      <c r="ES2296" s="9">
        <v>0</v>
      </c>
      <c r="ET2296" s="9">
        <v>0</v>
      </c>
      <c r="EU2296" s="9">
        <v>0</v>
      </c>
      <c r="EV2296" s="9">
        <v>0</v>
      </c>
      <c r="EW2296" s="9">
        <v>0</v>
      </c>
      <c r="EX2296" s="9">
        <v>0</v>
      </c>
      <c r="EY2296" s="9">
        <v>0</v>
      </c>
      <c r="EZ2296" s="9">
        <v>0</v>
      </c>
      <c r="FA2296" s="9">
        <v>0</v>
      </c>
      <c r="FB2296" s="9">
        <v>0</v>
      </c>
      <c r="FC2296" s="9">
        <v>0</v>
      </c>
      <c r="FD2296" s="9">
        <v>0</v>
      </c>
      <c r="FE2296" s="9">
        <v>0</v>
      </c>
      <c r="FF2296">
        <v>0</v>
      </c>
    </row>
    <row r="2297" spans="1:162" x14ac:dyDescent="0.2">
      <c r="A2297" t="s">
        <v>4623</v>
      </c>
      <c r="B2297" t="s">
        <v>4730</v>
      </c>
      <c r="C2297" t="s">
        <v>4599</v>
      </c>
      <c r="D2297" s="3"/>
      <c r="E2297" s="3"/>
      <c r="F2297" s="3"/>
      <c r="CY2297">
        <v>6</v>
      </c>
      <c r="CZ2297" s="21">
        <v>0</v>
      </c>
      <c r="DA2297" s="21">
        <v>0</v>
      </c>
      <c r="DB2297" s="5">
        <v>6</v>
      </c>
      <c r="DD2297" s="8">
        <v>0</v>
      </c>
      <c r="DE2297" s="8">
        <v>0</v>
      </c>
      <c r="DF2297" s="8">
        <v>0</v>
      </c>
      <c r="DG2297" s="8">
        <v>0</v>
      </c>
      <c r="DH2297" s="8">
        <v>0</v>
      </c>
      <c r="DI2297" s="8">
        <v>0</v>
      </c>
      <c r="DJ2297" s="8">
        <v>0</v>
      </c>
      <c r="DK2297" s="8">
        <v>0</v>
      </c>
      <c r="DL2297" s="8">
        <v>0</v>
      </c>
      <c r="DM2297" s="8">
        <v>0</v>
      </c>
      <c r="DN2297" s="8">
        <v>0</v>
      </c>
      <c r="DO2297" s="8">
        <v>0</v>
      </c>
      <c r="DP2297" s="8">
        <v>0</v>
      </c>
      <c r="DQ2297" s="8">
        <v>0</v>
      </c>
      <c r="DR2297" s="8">
        <v>0</v>
      </c>
      <c r="DS2297" s="8">
        <v>0</v>
      </c>
      <c r="DT2297" s="8">
        <v>0</v>
      </c>
      <c r="DU2297" s="8">
        <v>0</v>
      </c>
      <c r="DV2297" s="8">
        <v>0</v>
      </c>
      <c r="DW2297" s="8">
        <v>0</v>
      </c>
      <c r="DX2297" s="8">
        <v>0</v>
      </c>
      <c r="DY2297" s="8">
        <v>0</v>
      </c>
      <c r="DZ2297" s="8">
        <v>0</v>
      </c>
      <c r="EA2297" s="8">
        <v>0</v>
      </c>
      <c r="EB2297" s="8">
        <v>0</v>
      </c>
      <c r="EC2297" s="8">
        <v>0</v>
      </c>
      <c r="ED2297" s="20">
        <v>0</v>
      </c>
      <c r="EF2297" s="9">
        <v>0</v>
      </c>
      <c r="EG2297" s="9">
        <v>0</v>
      </c>
      <c r="EH2297" s="9">
        <v>0</v>
      </c>
      <c r="EI2297" s="9">
        <v>0</v>
      </c>
      <c r="EJ2297" s="9">
        <v>0</v>
      </c>
      <c r="EK2297" s="9">
        <v>0</v>
      </c>
      <c r="EL2297" s="9">
        <v>0</v>
      </c>
      <c r="EM2297" s="9">
        <v>0</v>
      </c>
      <c r="EN2297" s="9">
        <v>0</v>
      </c>
      <c r="EO2297" s="9">
        <v>0</v>
      </c>
      <c r="EP2297" s="9">
        <v>0</v>
      </c>
      <c r="EQ2297" s="9">
        <v>0</v>
      </c>
      <c r="ER2297" s="9">
        <v>0</v>
      </c>
      <c r="ES2297" s="9">
        <v>0</v>
      </c>
      <c r="ET2297" s="9">
        <v>0</v>
      </c>
      <c r="EU2297" s="9">
        <v>0</v>
      </c>
      <c r="EV2297" s="9">
        <v>0</v>
      </c>
      <c r="EW2297" s="9">
        <v>0</v>
      </c>
      <c r="EX2297" s="9">
        <v>0</v>
      </c>
      <c r="EY2297" s="9">
        <v>0</v>
      </c>
      <c r="EZ2297" s="9">
        <v>0</v>
      </c>
      <c r="FA2297" s="9">
        <v>0</v>
      </c>
      <c r="FB2297" s="9">
        <v>0</v>
      </c>
      <c r="FC2297" s="9">
        <v>0</v>
      </c>
      <c r="FD2297" s="9">
        <v>0</v>
      </c>
      <c r="FE2297" s="9">
        <v>0</v>
      </c>
      <c r="FF2297">
        <v>0</v>
      </c>
    </row>
    <row r="2298" spans="1:162" x14ac:dyDescent="0.2">
      <c r="A2298" t="s">
        <v>4624</v>
      </c>
      <c r="B2298" t="s">
        <v>4731</v>
      </c>
      <c r="C2298" t="s">
        <v>3</v>
      </c>
      <c r="D2298" s="3"/>
      <c r="E2298" s="3"/>
      <c r="F2298" s="3"/>
      <c r="CY2298">
        <v>5</v>
      </c>
      <c r="CZ2298" s="21">
        <v>0</v>
      </c>
      <c r="DA2298" s="21">
        <v>0</v>
      </c>
      <c r="DB2298" s="5">
        <v>5</v>
      </c>
      <c r="DD2298" s="8">
        <v>0</v>
      </c>
      <c r="DE2298" s="8">
        <v>0</v>
      </c>
      <c r="DF2298" s="8">
        <v>0</v>
      </c>
      <c r="DG2298" s="8">
        <v>0</v>
      </c>
      <c r="DH2298" s="8">
        <v>0</v>
      </c>
      <c r="DI2298" s="8">
        <v>0</v>
      </c>
      <c r="DJ2298" s="8">
        <v>0</v>
      </c>
      <c r="DK2298" s="8">
        <v>0</v>
      </c>
      <c r="DL2298" s="8">
        <v>0</v>
      </c>
      <c r="DM2298" s="8">
        <v>0</v>
      </c>
      <c r="DN2298" s="8">
        <v>0</v>
      </c>
      <c r="DO2298" s="8">
        <v>0</v>
      </c>
      <c r="DP2298" s="8">
        <v>0</v>
      </c>
      <c r="DQ2298" s="8">
        <v>0</v>
      </c>
      <c r="DR2298" s="8">
        <v>0</v>
      </c>
      <c r="DS2298" s="8">
        <v>0</v>
      </c>
      <c r="DT2298" s="8">
        <v>0</v>
      </c>
      <c r="DU2298" s="8">
        <v>0</v>
      </c>
      <c r="DV2298" s="8">
        <v>0</v>
      </c>
      <c r="DW2298" s="8">
        <v>0</v>
      </c>
      <c r="DX2298" s="8">
        <v>0</v>
      </c>
      <c r="DY2298" s="8">
        <v>0</v>
      </c>
      <c r="DZ2298" s="8">
        <v>0</v>
      </c>
      <c r="EA2298" s="8">
        <v>0</v>
      </c>
      <c r="EB2298" s="8">
        <v>0</v>
      </c>
      <c r="EC2298" s="8">
        <v>0</v>
      </c>
      <c r="ED2298" s="20">
        <v>0</v>
      </c>
      <c r="EF2298" s="9">
        <v>0</v>
      </c>
      <c r="EG2298" s="9">
        <v>0</v>
      </c>
      <c r="EH2298" s="9">
        <v>0</v>
      </c>
      <c r="EI2298" s="9">
        <v>0</v>
      </c>
      <c r="EJ2298" s="9">
        <v>0</v>
      </c>
      <c r="EK2298" s="9">
        <v>0</v>
      </c>
      <c r="EL2298" s="9">
        <v>0</v>
      </c>
      <c r="EM2298" s="9">
        <v>0</v>
      </c>
      <c r="EN2298" s="9">
        <v>0</v>
      </c>
      <c r="EO2298" s="9">
        <v>0</v>
      </c>
      <c r="EP2298" s="9">
        <v>0</v>
      </c>
      <c r="EQ2298" s="9">
        <v>0</v>
      </c>
      <c r="ER2298" s="9">
        <v>0</v>
      </c>
      <c r="ES2298" s="9">
        <v>0</v>
      </c>
      <c r="ET2298" s="9">
        <v>0</v>
      </c>
      <c r="EU2298" s="9">
        <v>0</v>
      </c>
      <c r="EV2298" s="9">
        <v>0</v>
      </c>
      <c r="EW2298" s="9">
        <v>0</v>
      </c>
      <c r="EX2298" s="9">
        <v>0</v>
      </c>
      <c r="EY2298" s="9">
        <v>0</v>
      </c>
      <c r="EZ2298" s="9">
        <v>0</v>
      </c>
      <c r="FA2298" s="9">
        <v>0</v>
      </c>
      <c r="FB2298" s="9">
        <v>0</v>
      </c>
      <c r="FC2298" s="9">
        <v>0</v>
      </c>
      <c r="FD2298" s="9">
        <v>0</v>
      </c>
      <c r="FE2298" s="9">
        <v>0</v>
      </c>
      <c r="FF2298">
        <v>0</v>
      </c>
    </row>
    <row r="2299" spans="1:162" x14ac:dyDescent="0.2">
      <c r="A2299" t="s">
        <v>4627</v>
      </c>
      <c r="B2299" t="s">
        <v>4734</v>
      </c>
      <c r="C2299" t="s">
        <v>3</v>
      </c>
      <c r="D2299" s="3"/>
      <c r="E2299" s="3"/>
      <c r="F2299" s="3"/>
      <c r="CY2299">
        <v>5</v>
      </c>
      <c r="CZ2299" s="21">
        <v>0</v>
      </c>
      <c r="DA2299" s="21">
        <v>0</v>
      </c>
      <c r="DB2299" s="5">
        <v>5</v>
      </c>
      <c r="DD2299" s="8">
        <v>0</v>
      </c>
      <c r="DE2299" s="8">
        <v>0</v>
      </c>
      <c r="DF2299" s="8">
        <v>0</v>
      </c>
      <c r="DG2299" s="8">
        <v>0</v>
      </c>
      <c r="DH2299" s="8">
        <v>0</v>
      </c>
      <c r="DI2299" s="8">
        <v>0</v>
      </c>
      <c r="DJ2299" s="8">
        <v>0</v>
      </c>
      <c r="DK2299" s="8">
        <v>0</v>
      </c>
      <c r="DL2299" s="8">
        <v>0</v>
      </c>
      <c r="DM2299" s="8">
        <v>0</v>
      </c>
      <c r="DN2299" s="8">
        <v>0</v>
      </c>
      <c r="DO2299" s="8">
        <v>0</v>
      </c>
      <c r="DP2299" s="8">
        <v>0</v>
      </c>
      <c r="DQ2299" s="8">
        <v>0</v>
      </c>
      <c r="DR2299" s="8">
        <v>0</v>
      </c>
      <c r="DS2299" s="8">
        <v>0</v>
      </c>
      <c r="DT2299" s="8">
        <v>0</v>
      </c>
      <c r="DU2299" s="8">
        <v>0</v>
      </c>
      <c r="DV2299" s="8">
        <v>0</v>
      </c>
      <c r="DW2299" s="8">
        <v>0</v>
      </c>
      <c r="DX2299" s="8">
        <v>0</v>
      </c>
      <c r="DY2299" s="8">
        <v>0</v>
      </c>
      <c r="DZ2299" s="8">
        <v>0</v>
      </c>
      <c r="EA2299" s="8">
        <v>0</v>
      </c>
      <c r="EB2299" s="8">
        <v>0</v>
      </c>
      <c r="EC2299" s="8">
        <v>0</v>
      </c>
      <c r="ED2299" s="20">
        <v>0</v>
      </c>
      <c r="EF2299" s="9">
        <v>0</v>
      </c>
      <c r="EG2299" s="9">
        <v>0</v>
      </c>
      <c r="EH2299" s="9">
        <v>0</v>
      </c>
      <c r="EI2299" s="9">
        <v>0</v>
      </c>
      <c r="EJ2299" s="9">
        <v>0</v>
      </c>
      <c r="EK2299" s="9">
        <v>0</v>
      </c>
      <c r="EL2299" s="9">
        <v>0</v>
      </c>
      <c r="EM2299" s="9">
        <v>0</v>
      </c>
      <c r="EN2299" s="9">
        <v>0</v>
      </c>
      <c r="EO2299" s="9">
        <v>0</v>
      </c>
      <c r="EP2299" s="9">
        <v>0</v>
      </c>
      <c r="EQ2299" s="9">
        <v>0</v>
      </c>
      <c r="ER2299" s="9">
        <v>0</v>
      </c>
      <c r="ES2299" s="9">
        <v>0</v>
      </c>
      <c r="ET2299" s="9">
        <v>0</v>
      </c>
      <c r="EU2299" s="9">
        <v>0</v>
      </c>
      <c r="EV2299" s="9">
        <v>0</v>
      </c>
      <c r="EW2299" s="9">
        <v>0</v>
      </c>
      <c r="EX2299" s="9">
        <v>0</v>
      </c>
      <c r="EY2299" s="9">
        <v>0</v>
      </c>
      <c r="EZ2299" s="9">
        <v>0</v>
      </c>
      <c r="FA2299" s="9">
        <v>0</v>
      </c>
      <c r="FB2299" s="9">
        <v>0</v>
      </c>
      <c r="FC2299" s="9">
        <v>0</v>
      </c>
      <c r="FD2299" s="9">
        <v>0</v>
      </c>
      <c r="FE2299" s="9">
        <v>0</v>
      </c>
      <c r="FF2299">
        <v>0</v>
      </c>
    </row>
    <row r="2300" spans="1:162" x14ac:dyDescent="0.2">
      <c r="A2300" t="s">
        <v>4628</v>
      </c>
      <c r="B2300" t="s">
        <v>4735</v>
      </c>
      <c r="C2300" t="s">
        <v>3</v>
      </c>
      <c r="D2300" s="3"/>
      <c r="E2300" s="3"/>
      <c r="F2300" s="3"/>
      <c r="CY2300">
        <v>6</v>
      </c>
      <c r="CZ2300" s="21">
        <v>0</v>
      </c>
      <c r="DA2300" s="21">
        <v>0</v>
      </c>
      <c r="DB2300" s="5">
        <v>6</v>
      </c>
      <c r="DD2300" s="8">
        <v>0</v>
      </c>
      <c r="DE2300" s="8">
        <v>0</v>
      </c>
      <c r="DF2300" s="8">
        <v>0</v>
      </c>
      <c r="DG2300" s="8">
        <v>0</v>
      </c>
      <c r="DH2300" s="8">
        <v>0</v>
      </c>
      <c r="DI2300" s="8">
        <v>0</v>
      </c>
      <c r="DJ2300" s="8">
        <v>0</v>
      </c>
      <c r="DK2300" s="8">
        <v>0</v>
      </c>
      <c r="DL2300" s="8">
        <v>0</v>
      </c>
      <c r="DM2300" s="8">
        <v>0</v>
      </c>
      <c r="DN2300" s="8">
        <v>0</v>
      </c>
      <c r="DO2300" s="8">
        <v>0</v>
      </c>
      <c r="DP2300" s="8">
        <v>0</v>
      </c>
      <c r="DQ2300" s="8">
        <v>0</v>
      </c>
      <c r="DR2300" s="8">
        <v>0</v>
      </c>
      <c r="DS2300" s="8">
        <v>0</v>
      </c>
      <c r="DT2300" s="8">
        <v>0</v>
      </c>
      <c r="DU2300" s="8">
        <v>0</v>
      </c>
      <c r="DV2300" s="8">
        <v>0</v>
      </c>
      <c r="DW2300" s="8">
        <v>0</v>
      </c>
      <c r="DX2300" s="8">
        <v>0</v>
      </c>
      <c r="DY2300" s="8">
        <v>0</v>
      </c>
      <c r="DZ2300" s="8">
        <v>0</v>
      </c>
      <c r="EA2300" s="8">
        <v>0</v>
      </c>
      <c r="EB2300" s="8">
        <v>0</v>
      </c>
      <c r="EC2300" s="8">
        <v>0</v>
      </c>
      <c r="ED2300" s="20">
        <v>0</v>
      </c>
      <c r="EF2300" s="9">
        <v>0</v>
      </c>
      <c r="EG2300" s="9">
        <v>0</v>
      </c>
      <c r="EH2300" s="9">
        <v>0</v>
      </c>
      <c r="EI2300" s="9">
        <v>0</v>
      </c>
      <c r="EJ2300" s="9">
        <v>0</v>
      </c>
      <c r="EK2300" s="9">
        <v>0</v>
      </c>
      <c r="EL2300" s="9">
        <v>0</v>
      </c>
      <c r="EM2300" s="9">
        <v>0</v>
      </c>
      <c r="EN2300" s="9">
        <v>0</v>
      </c>
      <c r="EO2300" s="9">
        <v>0</v>
      </c>
      <c r="EP2300" s="9">
        <v>0</v>
      </c>
      <c r="EQ2300" s="9">
        <v>0</v>
      </c>
      <c r="ER2300" s="9">
        <v>0</v>
      </c>
      <c r="ES2300" s="9">
        <v>0</v>
      </c>
      <c r="ET2300" s="9">
        <v>0</v>
      </c>
      <c r="EU2300" s="9">
        <v>0</v>
      </c>
      <c r="EV2300" s="9">
        <v>0</v>
      </c>
      <c r="EW2300" s="9">
        <v>0</v>
      </c>
      <c r="EX2300" s="9">
        <v>0</v>
      </c>
      <c r="EY2300" s="9">
        <v>0</v>
      </c>
      <c r="EZ2300" s="9">
        <v>0</v>
      </c>
      <c r="FA2300" s="9">
        <v>0</v>
      </c>
      <c r="FB2300" s="9">
        <v>0</v>
      </c>
      <c r="FC2300" s="9">
        <v>0</v>
      </c>
      <c r="FD2300" s="9">
        <v>0</v>
      </c>
      <c r="FE2300" s="9">
        <v>0</v>
      </c>
      <c r="FF2300">
        <v>0</v>
      </c>
    </row>
    <row r="2301" spans="1:162" x14ac:dyDescent="0.2">
      <c r="A2301" t="s">
        <v>4629</v>
      </c>
      <c r="B2301" t="s">
        <v>4736</v>
      </c>
      <c r="C2301" t="s">
        <v>3</v>
      </c>
      <c r="D2301" s="3"/>
      <c r="E2301" s="3"/>
      <c r="F2301" s="3"/>
      <c r="CY2301">
        <v>6</v>
      </c>
      <c r="CZ2301" s="21">
        <v>0</v>
      </c>
      <c r="DA2301" s="21">
        <v>0</v>
      </c>
      <c r="DB2301" s="5">
        <v>6</v>
      </c>
      <c r="DD2301" s="8">
        <v>0</v>
      </c>
      <c r="DE2301" s="8">
        <v>0</v>
      </c>
      <c r="DF2301" s="8">
        <v>0</v>
      </c>
      <c r="DG2301" s="8">
        <v>0</v>
      </c>
      <c r="DH2301" s="8">
        <v>0</v>
      </c>
      <c r="DI2301" s="8">
        <v>0</v>
      </c>
      <c r="DJ2301" s="8">
        <v>0</v>
      </c>
      <c r="DK2301" s="8">
        <v>0</v>
      </c>
      <c r="DL2301" s="8">
        <v>0</v>
      </c>
      <c r="DM2301" s="8">
        <v>0</v>
      </c>
      <c r="DN2301" s="8">
        <v>0</v>
      </c>
      <c r="DO2301" s="8">
        <v>0</v>
      </c>
      <c r="DP2301" s="8">
        <v>0</v>
      </c>
      <c r="DQ2301" s="8">
        <v>0</v>
      </c>
      <c r="DR2301" s="8">
        <v>0</v>
      </c>
      <c r="DS2301" s="8">
        <v>0</v>
      </c>
      <c r="DT2301" s="8">
        <v>0</v>
      </c>
      <c r="DU2301" s="8">
        <v>0</v>
      </c>
      <c r="DV2301" s="8">
        <v>0</v>
      </c>
      <c r="DW2301" s="8">
        <v>0</v>
      </c>
      <c r="DX2301" s="8">
        <v>0</v>
      </c>
      <c r="DY2301" s="8">
        <v>0</v>
      </c>
      <c r="DZ2301" s="8">
        <v>0</v>
      </c>
      <c r="EA2301" s="8">
        <v>0</v>
      </c>
      <c r="EB2301" s="8">
        <v>0</v>
      </c>
      <c r="EC2301" s="8">
        <v>0</v>
      </c>
      <c r="ED2301" s="20">
        <v>0</v>
      </c>
      <c r="EF2301" s="9">
        <v>0</v>
      </c>
      <c r="EG2301" s="9">
        <v>0</v>
      </c>
      <c r="EH2301" s="9">
        <v>0</v>
      </c>
      <c r="EI2301" s="9">
        <v>0</v>
      </c>
      <c r="EJ2301" s="9">
        <v>0</v>
      </c>
      <c r="EK2301" s="9">
        <v>0</v>
      </c>
      <c r="EL2301" s="9">
        <v>0</v>
      </c>
      <c r="EM2301" s="9">
        <v>0</v>
      </c>
      <c r="EN2301" s="9">
        <v>0</v>
      </c>
      <c r="EO2301" s="9">
        <v>0</v>
      </c>
      <c r="EP2301" s="9">
        <v>0</v>
      </c>
      <c r="EQ2301" s="9">
        <v>0</v>
      </c>
      <c r="ER2301" s="9">
        <v>0</v>
      </c>
      <c r="ES2301" s="9">
        <v>0</v>
      </c>
      <c r="ET2301" s="9">
        <v>0</v>
      </c>
      <c r="EU2301" s="9">
        <v>0</v>
      </c>
      <c r="EV2301" s="9">
        <v>0</v>
      </c>
      <c r="EW2301" s="9">
        <v>0</v>
      </c>
      <c r="EX2301" s="9">
        <v>0</v>
      </c>
      <c r="EY2301" s="9">
        <v>0</v>
      </c>
      <c r="EZ2301" s="9">
        <v>0</v>
      </c>
      <c r="FA2301" s="9">
        <v>0</v>
      </c>
      <c r="FB2301" s="9">
        <v>0</v>
      </c>
      <c r="FC2301" s="9">
        <v>0</v>
      </c>
      <c r="FD2301" s="9">
        <v>0</v>
      </c>
      <c r="FE2301" s="9">
        <v>0</v>
      </c>
      <c r="FF2301">
        <v>0</v>
      </c>
    </row>
    <row r="2302" spans="1:162" x14ac:dyDescent="0.2">
      <c r="A2302" t="s">
        <v>4631</v>
      </c>
      <c r="B2302" t="s">
        <v>4738</v>
      </c>
      <c r="C2302" t="s">
        <v>3</v>
      </c>
      <c r="D2302" s="3"/>
      <c r="E2302" s="3"/>
      <c r="F2302" s="3"/>
      <c r="CY2302">
        <v>6</v>
      </c>
      <c r="CZ2302" s="21">
        <v>0</v>
      </c>
      <c r="DA2302" s="21">
        <v>0</v>
      </c>
      <c r="DB2302" s="5">
        <v>6</v>
      </c>
      <c r="DD2302" s="8">
        <v>0</v>
      </c>
      <c r="DE2302" s="8">
        <v>0</v>
      </c>
      <c r="DF2302" s="8">
        <v>0</v>
      </c>
      <c r="DG2302" s="8">
        <v>0</v>
      </c>
      <c r="DH2302" s="8">
        <v>0</v>
      </c>
      <c r="DI2302" s="8">
        <v>0</v>
      </c>
      <c r="DJ2302" s="8">
        <v>0</v>
      </c>
      <c r="DK2302" s="8">
        <v>0</v>
      </c>
      <c r="DL2302" s="8">
        <v>0</v>
      </c>
      <c r="DM2302" s="8">
        <v>0</v>
      </c>
      <c r="DN2302" s="8">
        <v>0</v>
      </c>
      <c r="DO2302" s="8">
        <v>0</v>
      </c>
      <c r="DP2302" s="8">
        <v>0</v>
      </c>
      <c r="DQ2302" s="8">
        <v>0</v>
      </c>
      <c r="DR2302" s="8">
        <v>0</v>
      </c>
      <c r="DS2302" s="8">
        <v>0</v>
      </c>
      <c r="DT2302" s="8">
        <v>0</v>
      </c>
      <c r="DU2302" s="8">
        <v>0</v>
      </c>
      <c r="DV2302" s="8">
        <v>0</v>
      </c>
      <c r="DW2302" s="8">
        <v>0</v>
      </c>
      <c r="DX2302" s="8">
        <v>0</v>
      </c>
      <c r="DY2302" s="8">
        <v>0</v>
      </c>
      <c r="DZ2302" s="8">
        <v>0</v>
      </c>
      <c r="EA2302" s="8">
        <v>0</v>
      </c>
      <c r="EB2302" s="8">
        <v>0</v>
      </c>
      <c r="EC2302" s="8">
        <v>0</v>
      </c>
      <c r="ED2302" s="20">
        <v>0</v>
      </c>
      <c r="EF2302" s="9">
        <v>0</v>
      </c>
      <c r="EG2302" s="9">
        <v>0</v>
      </c>
      <c r="EH2302" s="9">
        <v>0</v>
      </c>
      <c r="EI2302" s="9">
        <v>0</v>
      </c>
      <c r="EJ2302" s="9">
        <v>0</v>
      </c>
      <c r="EK2302" s="9">
        <v>0</v>
      </c>
      <c r="EL2302" s="9">
        <v>0</v>
      </c>
      <c r="EM2302" s="9">
        <v>0</v>
      </c>
      <c r="EN2302" s="9">
        <v>0</v>
      </c>
      <c r="EO2302" s="9">
        <v>0</v>
      </c>
      <c r="EP2302" s="9">
        <v>0</v>
      </c>
      <c r="EQ2302" s="9">
        <v>0</v>
      </c>
      <c r="ER2302" s="9">
        <v>0</v>
      </c>
      <c r="ES2302" s="9">
        <v>0</v>
      </c>
      <c r="ET2302" s="9">
        <v>0</v>
      </c>
      <c r="EU2302" s="9">
        <v>0</v>
      </c>
      <c r="EV2302" s="9">
        <v>0</v>
      </c>
      <c r="EW2302" s="9">
        <v>0</v>
      </c>
      <c r="EX2302" s="9">
        <v>0</v>
      </c>
      <c r="EY2302" s="9">
        <v>0</v>
      </c>
      <c r="EZ2302" s="9">
        <v>0</v>
      </c>
      <c r="FA2302" s="9">
        <v>0</v>
      </c>
      <c r="FB2302" s="9">
        <v>0</v>
      </c>
      <c r="FC2302" s="9">
        <v>0</v>
      </c>
      <c r="FD2302" s="9">
        <v>0</v>
      </c>
      <c r="FE2302" s="9">
        <v>0</v>
      </c>
      <c r="FF2302">
        <v>0</v>
      </c>
    </row>
    <row r="2303" spans="1:162" x14ac:dyDescent="0.2">
      <c r="A2303" t="s">
        <v>4632</v>
      </c>
      <c r="B2303" t="s">
        <v>4739</v>
      </c>
      <c r="C2303" t="s">
        <v>3</v>
      </c>
      <c r="D2303" s="3"/>
      <c r="E2303" s="3"/>
      <c r="F2303" s="3"/>
      <c r="CY2303">
        <v>5</v>
      </c>
      <c r="CZ2303" s="21">
        <v>0</v>
      </c>
      <c r="DA2303" s="21">
        <v>0</v>
      </c>
      <c r="DB2303" s="5">
        <v>5</v>
      </c>
      <c r="DD2303" s="8">
        <v>0</v>
      </c>
      <c r="DE2303" s="8">
        <v>0</v>
      </c>
      <c r="DF2303" s="8">
        <v>0</v>
      </c>
      <c r="DG2303" s="8">
        <v>0</v>
      </c>
      <c r="DH2303" s="8">
        <v>0</v>
      </c>
      <c r="DI2303" s="8">
        <v>0</v>
      </c>
      <c r="DJ2303" s="8">
        <v>0</v>
      </c>
      <c r="DK2303" s="8">
        <v>0</v>
      </c>
      <c r="DL2303" s="8">
        <v>0</v>
      </c>
      <c r="DM2303" s="8">
        <v>0</v>
      </c>
      <c r="DN2303" s="8">
        <v>0</v>
      </c>
      <c r="DO2303" s="8">
        <v>0</v>
      </c>
      <c r="DP2303" s="8">
        <v>0</v>
      </c>
      <c r="DQ2303" s="8">
        <v>0</v>
      </c>
      <c r="DR2303" s="8">
        <v>0</v>
      </c>
      <c r="DS2303" s="8">
        <v>0</v>
      </c>
      <c r="DT2303" s="8">
        <v>0</v>
      </c>
      <c r="DU2303" s="8">
        <v>0</v>
      </c>
      <c r="DV2303" s="8">
        <v>0</v>
      </c>
      <c r="DW2303" s="8">
        <v>0</v>
      </c>
      <c r="DX2303" s="8">
        <v>0</v>
      </c>
      <c r="DY2303" s="8">
        <v>0</v>
      </c>
      <c r="DZ2303" s="8">
        <v>0</v>
      </c>
      <c r="EA2303" s="8">
        <v>0</v>
      </c>
      <c r="EB2303" s="8">
        <v>0</v>
      </c>
      <c r="EC2303" s="8">
        <v>0</v>
      </c>
      <c r="ED2303" s="20">
        <v>0</v>
      </c>
      <c r="EF2303" s="9">
        <v>0</v>
      </c>
      <c r="EG2303" s="9">
        <v>0</v>
      </c>
      <c r="EH2303" s="9">
        <v>0</v>
      </c>
      <c r="EI2303" s="9">
        <v>0</v>
      </c>
      <c r="EJ2303" s="9">
        <v>0</v>
      </c>
      <c r="EK2303" s="9">
        <v>0</v>
      </c>
      <c r="EL2303" s="9">
        <v>0</v>
      </c>
      <c r="EM2303" s="9">
        <v>0</v>
      </c>
      <c r="EN2303" s="9">
        <v>0</v>
      </c>
      <c r="EO2303" s="9">
        <v>0</v>
      </c>
      <c r="EP2303" s="9">
        <v>0</v>
      </c>
      <c r="EQ2303" s="9">
        <v>0</v>
      </c>
      <c r="ER2303" s="9">
        <v>0</v>
      </c>
      <c r="ES2303" s="9">
        <v>0</v>
      </c>
      <c r="ET2303" s="9">
        <v>0</v>
      </c>
      <c r="EU2303" s="9">
        <v>0</v>
      </c>
      <c r="EV2303" s="9">
        <v>0</v>
      </c>
      <c r="EW2303" s="9">
        <v>0</v>
      </c>
      <c r="EX2303" s="9">
        <v>0</v>
      </c>
      <c r="EY2303" s="9">
        <v>0</v>
      </c>
      <c r="EZ2303" s="9">
        <v>0</v>
      </c>
      <c r="FA2303" s="9">
        <v>0</v>
      </c>
      <c r="FB2303" s="9">
        <v>0</v>
      </c>
      <c r="FC2303" s="9">
        <v>0</v>
      </c>
      <c r="FD2303" s="9">
        <v>0</v>
      </c>
      <c r="FE2303" s="9">
        <v>0</v>
      </c>
      <c r="FF2303">
        <v>0</v>
      </c>
    </row>
    <row r="2304" spans="1:162" x14ac:dyDescent="0.2">
      <c r="A2304" t="s">
        <v>4633</v>
      </c>
      <c r="B2304" t="s">
        <v>4740</v>
      </c>
      <c r="C2304" t="s">
        <v>4599</v>
      </c>
      <c r="D2304" s="3"/>
      <c r="E2304" s="3"/>
      <c r="F2304" s="3"/>
      <c r="CY2304">
        <v>6</v>
      </c>
      <c r="CZ2304" s="21">
        <v>0</v>
      </c>
      <c r="DA2304" s="21">
        <v>0</v>
      </c>
      <c r="DB2304" s="5">
        <v>6</v>
      </c>
      <c r="DD2304" s="8">
        <v>0</v>
      </c>
      <c r="DE2304" s="8">
        <v>0</v>
      </c>
      <c r="DF2304" s="8">
        <v>0</v>
      </c>
      <c r="DG2304" s="8">
        <v>0</v>
      </c>
      <c r="DH2304" s="8">
        <v>0</v>
      </c>
      <c r="DI2304" s="8">
        <v>0</v>
      </c>
      <c r="DJ2304" s="8">
        <v>0</v>
      </c>
      <c r="DK2304" s="8">
        <v>0</v>
      </c>
      <c r="DL2304" s="8">
        <v>0</v>
      </c>
      <c r="DM2304" s="8">
        <v>0</v>
      </c>
      <c r="DN2304" s="8">
        <v>0</v>
      </c>
      <c r="DO2304" s="8">
        <v>0</v>
      </c>
      <c r="DP2304" s="8">
        <v>0</v>
      </c>
      <c r="DQ2304" s="8">
        <v>0</v>
      </c>
      <c r="DR2304" s="8">
        <v>0</v>
      </c>
      <c r="DS2304" s="8">
        <v>0</v>
      </c>
      <c r="DT2304" s="8">
        <v>0</v>
      </c>
      <c r="DU2304" s="8">
        <v>0</v>
      </c>
      <c r="DV2304" s="8">
        <v>0</v>
      </c>
      <c r="DW2304" s="8">
        <v>0</v>
      </c>
      <c r="DX2304" s="8">
        <v>0</v>
      </c>
      <c r="DY2304" s="8">
        <v>0</v>
      </c>
      <c r="DZ2304" s="8">
        <v>0</v>
      </c>
      <c r="EA2304" s="8">
        <v>0</v>
      </c>
      <c r="EB2304" s="8">
        <v>0</v>
      </c>
      <c r="EC2304" s="8">
        <v>0</v>
      </c>
      <c r="ED2304" s="20">
        <v>0</v>
      </c>
      <c r="EF2304" s="9">
        <v>0</v>
      </c>
      <c r="EG2304" s="9">
        <v>0</v>
      </c>
      <c r="EH2304" s="9">
        <v>0</v>
      </c>
      <c r="EI2304" s="9">
        <v>0</v>
      </c>
      <c r="EJ2304" s="9">
        <v>0</v>
      </c>
      <c r="EK2304" s="9">
        <v>0</v>
      </c>
      <c r="EL2304" s="9">
        <v>0</v>
      </c>
      <c r="EM2304" s="9">
        <v>0</v>
      </c>
      <c r="EN2304" s="9">
        <v>0</v>
      </c>
      <c r="EO2304" s="9">
        <v>0</v>
      </c>
      <c r="EP2304" s="9">
        <v>0</v>
      </c>
      <c r="EQ2304" s="9">
        <v>0</v>
      </c>
      <c r="ER2304" s="9">
        <v>0</v>
      </c>
      <c r="ES2304" s="9">
        <v>0</v>
      </c>
      <c r="ET2304" s="9">
        <v>0</v>
      </c>
      <c r="EU2304" s="9">
        <v>0</v>
      </c>
      <c r="EV2304" s="9">
        <v>0</v>
      </c>
      <c r="EW2304" s="9">
        <v>0</v>
      </c>
      <c r="EX2304" s="9">
        <v>0</v>
      </c>
      <c r="EY2304" s="9">
        <v>0</v>
      </c>
      <c r="EZ2304" s="9">
        <v>0</v>
      </c>
      <c r="FA2304" s="9">
        <v>0</v>
      </c>
      <c r="FB2304" s="9">
        <v>0</v>
      </c>
      <c r="FC2304" s="9">
        <v>0</v>
      </c>
      <c r="FD2304" s="9">
        <v>0</v>
      </c>
      <c r="FE2304" s="9">
        <v>0</v>
      </c>
      <c r="FF2304">
        <v>0</v>
      </c>
    </row>
    <row r="2305" spans="1:162" x14ac:dyDescent="0.2">
      <c r="A2305" t="s">
        <v>4634</v>
      </c>
      <c r="B2305" t="s">
        <v>4741</v>
      </c>
      <c r="C2305" t="s">
        <v>4599</v>
      </c>
      <c r="D2305" s="3"/>
      <c r="E2305" s="3"/>
      <c r="F2305" s="3"/>
      <c r="CY2305">
        <v>6</v>
      </c>
      <c r="CZ2305" s="21">
        <v>0</v>
      </c>
      <c r="DA2305" s="21">
        <v>0</v>
      </c>
      <c r="DB2305" s="5">
        <v>6</v>
      </c>
      <c r="DD2305" s="8">
        <v>0</v>
      </c>
      <c r="DE2305" s="8">
        <v>0</v>
      </c>
      <c r="DF2305" s="8">
        <v>0</v>
      </c>
      <c r="DG2305" s="8">
        <v>0</v>
      </c>
      <c r="DH2305" s="8">
        <v>0</v>
      </c>
      <c r="DI2305" s="8">
        <v>0</v>
      </c>
      <c r="DJ2305" s="8">
        <v>0</v>
      </c>
      <c r="DK2305" s="8">
        <v>0</v>
      </c>
      <c r="DL2305" s="8">
        <v>0</v>
      </c>
      <c r="DM2305" s="8">
        <v>0</v>
      </c>
      <c r="DN2305" s="8">
        <v>0</v>
      </c>
      <c r="DO2305" s="8">
        <v>0</v>
      </c>
      <c r="DP2305" s="8">
        <v>0</v>
      </c>
      <c r="DQ2305" s="8">
        <v>0</v>
      </c>
      <c r="DR2305" s="8">
        <v>0</v>
      </c>
      <c r="DS2305" s="8">
        <v>0</v>
      </c>
      <c r="DT2305" s="8">
        <v>0</v>
      </c>
      <c r="DU2305" s="8">
        <v>0</v>
      </c>
      <c r="DV2305" s="8">
        <v>0</v>
      </c>
      <c r="DW2305" s="8">
        <v>0</v>
      </c>
      <c r="DX2305" s="8">
        <v>0</v>
      </c>
      <c r="DY2305" s="8">
        <v>0</v>
      </c>
      <c r="DZ2305" s="8">
        <v>0</v>
      </c>
      <c r="EA2305" s="8">
        <v>0</v>
      </c>
      <c r="EB2305" s="8">
        <v>0</v>
      </c>
      <c r="EC2305" s="8">
        <v>0</v>
      </c>
      <c r="ED2305" s="20">
        <v>0</v>
      </c>
      <c r="EF2305" s="9">
        <v>0</v>
      </c>
      <c r="EG2305" s="9">
        <v>0</v>
      </c>
      <c r="EH2305" s="9">
        <v>0</v>
      </c>
      <c r="EI2305" s="9">
        <v>0</v>
      </c>
      <c r="EJ2305" s="9">
        <v>0</v>
      </c>
      <c r="EK2305" s="9">
        <v>0</v>
      </c>
      <c r="EL2305" s="9">
        <v>0</v>
      </c>
      <c r="EM2305" s="9">
        <v>0</v>
      </c>
      <c r="EN2305" s="9">
        <v>0</v>
      </c>
      <c r="EO2305" s="9">
        <v>0</v>
      </c>
      <c r="EP2305" s="9">
        <v>0</v>
      </c>
      <c r="EQ2305" s="9">
        <v>0</v>
      </c>
      <c r="ER2305" s="9">
        <v>0</v>
      </c>
      <c r="ES2305" s="9">
        <v>0</v>
      </c>
      <c r="ET2305" s="9">
        <v>0</v>
      </c>
      <c r="EU2305" s="9">
        <v>0</v>
      </c>
      <c r="EV2305" s="9">
        <v>0</v>
      </c>
      <c r="EW2305" s="9">
        <v>0</v>
      </c>
      <c r="EX2305" s="9">
        <v>0</v>
      </c>
      <c r="EY2305" s="9">
        <v>0</v>
      </c>
      <c r="EZ2305" s="9">
        <v>0</v>
      </c>
      <c r="FA2305" s="9">
        <v>0</v>
      </c>
      <c r="FB2305" s="9">
        <v>0</v>
      </c>
      <c r="FC2305" s="9">
        <v>0</v>
      </c>
      <c r="FD2305" s="9">
        <v>0</v>
      </c>
      <c r="FE2305" s="9">
        <v>0</v>
      </c>
      <c r="FF2305">
        <v>0</v>
      </c>
    </row>
    <row r="2306" spans="1:162" x14ac:dyDescent="0.2">
      <c r="A2306" t="s">
        <v>4635</v>
      </c>
      <c r="B2306" t="s">
        <v>4742</v>
      </c>
      <c r="C2306" t="s">
        <v>4599</v>
      </c>
      <c r="D2306" s="3"/>
      <c r="E2306" s="3"/>
      <c r="F2306" s="3"/>
      <c r="CY2306">
        <v>6</v>
      </c>
      <c r="CZ2306" s="21">
        <v>0</v>
      </c>
      <c r="DA2306" s="21">
        <v>0</v>
      </c>
      <c r="DB2306" s="5">
        <v>6</v>
      </c>
      <c r="DD2306" s="8">
        <v>0</v>
      </c>
      <c r="DE2306" s="8">
        <v>0</v>
      </c>
      <c r="DF2306" s="8">
        <v>0</v>
      </c>
      <c r="DG2306" s="8">
        <v>0</v>
      </c>
      <c r="DH2306" s="8">
        <v>0</v>
      </c>
      <c r="DI2306" s="8">
        <v>0</v>
      </c>
      <c r="DJ2306" s="8">
        <v>0</v>
      </c>
      <c r="DK2306" s="8">
        <v>0</v>
      </c>
      <c r="DL2306" s="8">
        <v>0</v>
      </c>
      <c r="DM2306" s="8">
        <v>0</v>
      </c>
      <c r="DN2306" s="8">
        <v>0</v>
      </c>
      <c r="DO2306" s="8">
        <v>0</v>
      </c>
      <c r="DP2306" s="8">
        <v>0</v>
      </c>
      <c r="DQ2306" s="8">
        <v>0</v>
      </c>
      <c r="DR2306" s="8">
        <v>0</v>
      </c>
      <c r="DS2306" s="8">
        <v>0</v>
      </c>
      <c r="DT2306" s="8">
        <v>0</v>
      </c>
      <c r="DU2306" s="8">
        <v>0</v>
      </c>
      <c r="DV2306" s="8">
        <v>0</v>
      </c>
      <c r="DW2306" s="8">
        <v>0</v>
      </c>
      <c r="DX2306" s="8">
        <v>0</v>
      </c>
      <c r="DY2306" s="8">
        <v>0</v>
      </c>
      <c r="DZ2306" s="8">
        <v>0</v>
      </c>
      <c r="EA2306" s="8">
        <v>0</v>
      </c>
      <c r="EB2306" s="8">
        <v>0</v>
      </c>
      <c r="EC2306" s="8">
        <v>0</v>
      </c>
      <c r="ED2306" s="20">
        <v>0</v>
      </c>
      <c r="EF2306" s="9">
        <v>0</v>
      </c>
      <c r="EG2306" s="9">
        <v>0</v>
      </c>
      <c r="EH2306" s="9">
        <v>0</v>
      </c>
      <c r="EI2306" s="9">
        <v>0</v>
      </c>
      <c r="EJ2306" s="9">
        <v>0</v>
      </c>
      <c r="EK2306" s="9">
        <v>0</v>
      </c>
      <c r="EL2306" s="9">
        <v>0</v>
      </c>
      <c r="EM2306" s="9">
        <v>0</v>
      </c>
      <c r="EN2306" s="9">
        <v>0</v>
      </c>
      <c r="EO2306" s="9">
        <v>0</v>
      </c>
      <c r="EP2306" s="9">
        <v>0</v>
      </c>
      <c r="EQ2306" s="9">
        <v>0</v>
      </c>
      <c r="ER2306" s="9">
        <v>0</v>
      </c>
      <c r="ES2306" s="9">
        <v>0</v>
      </c>
      <c r="ET2306" s="9">
        <v>0</v>
      </c>
      <c r="EU2306" s="9">
        <v>0</v>
      </c>
      <c r="EV2306" s="9">
        <v>0</v>
      </c>
      <c r="EW2306" s="9">
        <v>0</v>
      </c>
      <c r="EX2306" s="9">
        <v>0</v>
      </c>
      <c r="EY2306" s="9">
        <v>0</v>
      </c>
      <c r="EZ2306" s="9">
        <v>0</v>
      </c>
      <c r="FA2306" s="9">
        <v>0</v>
      </c>
      <c r="FB2306" s="9">
        <v>0</v>
      </c>
      <c r="FC2306" s="9">
        <v>0</v>
      </c>
      <c r="FD2306" s="9">
        <v>0</v>
      </c>
      <c r="FE2306" s="9">
        <v>0</v>
      </c>
      <c r="FF2306">
        <v>0</v>
      </c>
    </row>
    <row r="2307" spans="1:162" x14ac:dyDescent="0.2">
      <c r="A2307" t="s">
        <v>4636</v>
      </c>
      <c r="B2307" t="s">
        <v>4743</v>
      </c>
      <c r="C2307" t="s">
        <v>4599</v>
      </c>
      <c r="D2307" s="3"/>
      <c r="E2307" s="3"/>
      <c r="F2307" s="3"/>
      <c r="CY2307">
        <v>6</v>
      </c>
      <c r="CZ2307" s="21">
        <v>0</v>
      </c>
      <c r="DA2307" s="21">
        <v>0</v>
      </c>
      <c r="DB2307" s="5">
        <v>6</v>
      </c>
      <c r="DD2307" s="8">
        <v>0</v>
      </c>
      <c r="DE2307" s="8">
        <v>0</v>
      </c>
      <c r="DF2307" s="8">
        <v>0</v>
      </c>
      <c r="DG2307" s="8">
        <v>0</v>
      </c>
      <c r="DH2307" s="8">
        <v>0</v>
      </c>
      <c r="DI2307" s="8">
        <v>0</v>
      </c>
      <c r="DJ2307" s="8">
        <v>0</v>
      </c>
      <c r="DK2307" s="8">
        <v>0</v>
      </c>
      <c r="DL2307" s="8">
        <v>0</v>
      </c>
      <c r="DM2307" s="8">
        <v>0</v>
      </c>
      <c r="DN2307" s="8">
        <v>0</v>
      </c>
      <c r="DO2307" s="8">
        <v>0</v>
      </c>
      <c r="DP2307" s="8">
        <v>0</v>
      </c>
      <c r="DQ2307" s="8">
        <v>0</v>
      </c>
      <c r="DR2307" s="8">
        <v>0</v>
      </c>
      <c r="DS2307" s="8">
        <v>0</v>
      </c>
      <c r="DT2307" s="8">
        <v>0</v>
      </c>
      <c r="DU2307" s="8">
        <v>0</v>
      </c>
      <c r="DV2307" s="8">
        <v>0</v>
      </c>
      <c r="DW2307" s="8">
        <v>0</v>
      </c>
      <c r="DX2307" s="8">
        <v>0</v>
      </c>
      <c r="DY2307" s="8">
        <v>0</v>
      </c>
      <c r="DZ2307" s="8">
        <v>0</v>
      </c>
      <c r="EA2307" s="8">
        <v>0</v>
      </c>
      <c r="EB2307" s="8">
        <v>0</v>
      </c>
      <c r="EC2307" s="8">
        <v>0</v>
      </c>
      <c r="ED2307" s="20">
        <v>0</v>
      </c>
      <c r="EF2307" s="9">
        <v>0</v>
      </c>
      <c r="EG2307" s="9">
        <v>0</v>
      </c>
      <c r="EH2307" s="9">
        <v>0</v>
      </c>
      <c r="EI2307" s="9">
        <v>0</v>
      </c>
      <c r="EJ2307" s="9">
        <v>0</v>
      </c>
      <c r="EK2307" s="9">
        <v>0</v>
      </c>
      <c r="EL2307" s="9">
        <v>0</v>
      </c>
      <c r="EM2307" s="9">
        <v>0</v>
      </c>
      <c r="EN2307" s="9">
        <v>0</v>
      </c>
      <c r="EO2307" s="9">
        <v>0</v>
      </c>
      <c r="EP2307" s="9">
        <v>0</v>
      </c>
      <c r="EQ2307" s="9">
        <v>0</v>
      </c>
      <c r="ER2307" s="9">
        <v>0</v>
      </c>
      <c r="ES2307" s="9">
        <v>0</v>
      </c>
      <c r="ET2307" s="9">
        <v>0</v>
      </c>
      <c r="EU2307" s="9">
        <v>0</v>
      </c>
      <c r="EV2307" s="9">
        <v>0</v>
      </c>
      <c r="EW2307" s="9">
        <v>0</v>
      </c>
      <c r="EX2307" s="9">
        <v>0</v>
      </c>
      <c r="EY2307" s="9">
        <v>0</v>
      </c>
      <c r="EZ2307" s="9">
        <v>0</v>
      </c>
      <c r="FA2307" s="9">
        <v>0</v>
      </c>
      <c r="FB2307" s="9">
        <v>0</v>
      </c>
      <c r="FC2307" s="9">
        <v>0</v>
      </c>
      <c r="FD2307" s="9">
        <v>0</v>
      </c>
      <c r="FE2307" s="9">
        <v>0</v>
      </c>
      <c r="FF2307">
        <v>0</v>
      </c>
    </row>
    <row r="2308" spans="1:162" x14ac:dyDescent="0.2">
      <c r="A2308" t="s">
        <v>4637</v>
      </c>
      <c r="B2308" t="s">
        <v>4744</v>
      </c>
      <c r="C2308" t="s">
        <v>4599</v>
      </c>
      <c r="D2308" s="3"/>
      <c r="E2308" s="3"/>
      <c r="F2308" s="3"/>
      <c r="CY2308">
        <v>6</v>
      </c>
      <c r="CZ2308" s="21">
        <v>0</v>
      </c>
      <c r="DA2308" s="21">
        <v>0</v>
      </c>
      <c r="DB2308" s="5">
        <v>6</v>
      </c>
      <c r="DD2308" s="8">
        <v>0</v>
      </c>
      <c r="DE2308" s="8">
        <v>0</v>
      </c>
      <c r="DF2308" s="8">
        <v>0</v>
      </c>
      <c r="DG2308" s="8">
        <v>0</v>
      </c>
      <c r="DH2308" s="8">
        <v>0</v>
      </c>
      <c r="DI2308" s="8">
        <v>0</v>
      </c>
      <c r="DJ2308" s="8">
        <v>0</v>
      </c>
      <c r="DK2308" s="8">
        <v>0</v>
      </c>
      <c r="DL2308" s="8">
        <v>0</v>
      </c>
      <c r="DM2308" s="8">
        <v>0</v>
      </c>
      <c r="DN2308" s="8">
        <v>0</v>
      </c>
      <c r="DO2308" s="8">
        <v>0</v>
      </c>
      <c r="DP2308" s="8">
        <v>0</v>
      </c>
      <c r="DQ2308" s="8">
        <v>0</v>
      </c>
      <c r="DR2308" s="8">
        <v>0</v>
      </c>
      <c r="DS2308" s="8">
        <v>0</v>
      </c>
      <c r="DT2308" s="8">
        <v>0</v>
      </c>
      <c r="DU2308" s="8">
        <v>0</v>
      </c>
      <c r="DV2308" s="8">
        <v>0</v>
      </c>
      <c r="DW2308" s="8">
        <v>0</v>
      </c>
      <c r="DX2308" s="8">
        <v>0</v>
      </c>
      <c r="DY2308" s="8">
        <v>0</v>
      </c>
      <c r="DZ2308" s="8">
        <v>0</v>
      </c>
      <c r="EA2308" s="8">
        <v>0</v>
      </c>
      <c r="EB2308" s="8">
        <v>0</v>
      </c>
      <c r="EC2308" s="8">
        <v>0</v>
      </c>
      <c r="ED2308" s="20">
        <v>0</v>
      </c>
      <c r="EF2308" s="9">
        <v>0</v>
      </c>
      <c r="EG2308" s="9">
        <v>0</v>
      </c>
      <c r="EH2308" s="9">
        <v>0</v>
      </c>
      <c r="EI2308" s="9">
        <v>0</v>
      </c>
      <c r="EJ2308" s="9">
        <v>0</v>
      </c>
      <c r="EK2308" s="9">
        <v>0</v>
      </c>
      <c r="EL2308" s="9">
        <v>0</v>
      </c>
      <c r="EM2308" s="9">
        <v>0</v>
      </c>
      <c r="EN2308" s="9">
        <v>0</v>
      </c>
      <c r="EO2308" s="9">
        <v>0</v>
      </c>
      <c r="EP2308" s="9">
        <v>0</v>
      </c>
      <c r="EQ2308" s="9">
        <v>0</v>
      </c>
      <c r="ER2308" s="9">
        <v>0</v>
      </c>
      <c r="ES2308" s="9">
        <v>0</v>
      </c>
      <c r="ET2308" s="9">
        <v>0</v>
      </c>
      <c r="EU2308" s="9">
        <v>0</v>
      </c>
      <c r="EV2308" s="9">
        <v>0</v>
      </c>
      <c r="EW2308" s="9">
        <v>0</v>
      </c>
      <c r="EX2308" s="9">
        <v>0</v>
      </c>
      <c r="EY2308" s="9">
        <v>0</v>
      </c>
      <c r="EZ2308" s="9">
        <v>0</v>
      </c>
      <c r="FA2308" s="9">
        <v>0</v>
      </c>
      <c r="FB2308" s="9">
        <v>0</v>
      </c>
      <c r="FC2308" s="9">
        <v>0</v>
      </c>
      <c r="FD2308" s="9">
        <v>0</v>
      </c>
      <c r="FE2308" s="9">
        <v>0</v>
      </c>
      <c r="FF2308">
        <v>0</v>
      </c>
    </row>
    <row r="2309" spans="1:162" x14ac:dyDescent="0.2">
      <c r="A2309" t="s">
        <v>4638</v>
      </c>
      <c r="B2309" t="s">
        <v>4745</v>
      </c>
      <c r="C2309" t="s">
        <v>3</v>
      </c>
      <c r="D2309" s="3"/>
      <c r="E2309" s="3"/>
      <c r="F2309" s="3"/>
      <c r="CY2309">
        <v>6</v>
      </c>
      <c r="CZ2309" s="21">
        <v>0</v>
      </c>
      <c r="DA2309" s="21">
        <v>0</v>
      </c>
      <c r="DB2309" s="5">
        <v>6</v>
      </c>
      <c r="DD2309" s="8">
        <v>0</v>
      </c>
      <c r="DE2309" s="8">
        <v>0</v>
      </c>
      <c r="DF2309" s="8">
        <v>0</v>
      </c>
      <c r="DG2309" s="8">
        <v>0</v>
      </c>
      <c r="DH2309" s="8">
        <v>0</v>
      </c>
      <c r="DI2309" s="8">
        <v>0</v>
      </c>
      <c r="DJ2309" s="8">
        <v>0</v>
      </c>
      <c r="DK2309" s="8">
        <v>0</v>
      </c>
      <c r="DL2309" s="8">
        <v>0</v>
      </c>
      <c r="DM2309" s="8">
        <v>0</v>
      </c>
      <c r="DN2309" s="8">
        <v>0</v>
      </c>
      <c r="DO2309" s="8">
        <v>0</v>
      </c>
      <c r="DP2309" s="8">
        <v>0</v>
      </c>
      <c r="DQ2309" s="8">
        <v>0</v>
      </c>
      <c r="DR2309" s="8">
        <v>0</v>
      </c>
      <c r="DS2309" s="8">
        <v>0</v>
      </c>
      <c r="DT2309" s="8">
        <v>0</v>
      </c>
      <c r="DU2309" s="8">
        <v>0</v>
      </c>
      <c r="DV2309" s="8">
        <v>0</v>
      </c>
      <c r="DW2309" s="8">
        <v>0</v>
      </c>
      <c r="DX2309" s="8">
        <v>0</v>
      </c>
      <c r="DY2309" s="8">
        <v>0</v>
      </c>
      <c r="DZ2309" s="8">
        <v>0</v>
      </c>
      <c r="EA2309" s="8">
        <v>0</v>
      </c>
      <c r="EB2309" s="8">
        <v>0</v>
      </c>
      <c r="EC2309" s="8">
        <v>0</v>
      </c>
      <c r="ED2309" s="20">
        <v>0</v>
      </c>
      <c r="EF2309" s="9">
        <v>0</v>
      </c>
      <c r="EG2309" s="9">
        <v>0</v>
      </c>
      <c r="EH2309" s="9">
        <v>0</v>
      </c>
      <c r="EI2309" s="9">
        <v>0</v>
      </c>
      <c r="EJ2309" s="9">
        <v>0</v>
      </c>
      <c r="EK2309" s="9">
        <v>0</v>
      </c>
      <c r="EL2309" s="9">
        <v>0</v>
      </c>
      <c r="EM2309" s="9">
        <v>0</v>
      </c>
      <c r="EN2309" s="9">
        <v>0</v>
      </c>
      <c r="EO2309" s="9">
        <v>0</v>
      </c>
      <c r="EP2309" s="9">
        <v>0</v>
      </c>
      <c r="EQ2309" s="9">
        <v>0</v>
      </c>
      <c r="ER2309" s="9">
        <v>0</v>
      </c>
      <c r="ES2309" s="9">
        <v>0</v>
      </c>
      <c r="ET2309" s="9">
        <v>0</v>
      </c>
      <c r="EU2309" s="9">
        <v>0</v>
      </c>
      <c r="EV2309" s="9">
        <v>0</v>
      </c>
      <c r="EW2309" s="9">
        <v>0</v>
      </c>
      <c r="EX2309" s="9">
        <v>0</v>
      </c>
      <c r="EY2309" s="9">
        <v>0</v>
      </c>
      <c r="EZ2309" s="9">
        <v>0</v>
      </c>
      <c r="FA2309" s="9">
        <v>0</v>
      </c>
      <c r="FB2309" s="9">
        <v>0</v>
      </c>
      <c r="FC2309" s="9">
        <v>0</v>
      </c>
      <c r="FD2309" s="9">
        <v>0</v>
      </c>
      <c r="FE2309" s="9">
        <v>0</v>
      </c>
      <c r="FF2309">
        <v>0</v>
      </c>
    </row>
    <row r="2310" spans="1:162" x14ac:dyDescent="0.2">
      <c r="A2310" t="s">
        <v>4639</v>
      </c>
      <c r="B2310" t="s">
        <v>4746</v>
      </c>
      <c r="C2310" t="s">
        <v>3</v>
      </c>
      <c r="D2310" s="3"/>
      <c r="E2310" s="3"/>
      <c r="F2310" s="3"/>
      <c r="CY2310">
        <v>5</v>
      </c>
      <c r="CZ2310" s="21">
        <v>0</v>
      </c>
      <c r="DA2310" s="21">
        <v>0</v>
      </c>
      <c r="DB2310" s="5">
        <v>5</v>
      </c>
      <c r="DD2310" s="8">
        <v>0</v>
      </c>
      <c r="DE2310" s="8">
        <v>0</v>
      </c>
      <c r="DF2310" s="8">
        <v>0</v>
      </c>
      <c r="DG2310" s="8">
        <v>0</v>
      </c>
      <c r="DH2310" s="8">
        <v>0</v>
      </c>
      <c r="DI2310" s="8">
        <v>0</v>
      </c>
      <c r="DJ2310" s="8">
        <v>0</v>
      </c>
      <c r="DK2310" s="8">
        <v>0</v>
      </c>
      <c r="DL2310" s="8">
        <v>0</v>
      </c>
      <c r="DM2310" s="8">
        <v>0</v>
      </c>
      <c r="DN2310" s="8">
        <v>0</v>
      </c>
      <c r="DO2310" s="8">
        <v>0</v>
      </c>
      <c r="DP2310" s="8">
        <v>0</v>
      </c>
      <c r="DQ2310" s="8">
        <v>0</v>
      </c>
      <c r="DR2310" s="8">
        <v>0</v>
      </c>
      <c r="DS2310" s="8">
        <v>0</v>
      </c>
      <c r="DT2310" s="8">
        <v>0</v>
      </c>
      <c r="DU2310" s="8">
        <v>0</v>
      </c>
      <c r="DV2310" s="8">
        <v>0</v>
      </c>
      <c r="DW2310" s="8">
        <v>0</v>
      </c>
      <c r="DX2310" s="8">
        <v>0</v>
      </c>
      <c r="DY2310" s="8">
        <v>0</v>
      </c>
      <c r="DZ2310" s="8">
        <v>0</v>
      </c>
      <c r="EA2310" s="8">
        <v>0</v>
      </c>
      <c r="EB2310" s="8">
        <v>0</v>
      </c>
      <c r="EC2310" s="8">
        <v>0</v>
      </c>
      <c r="ED2310" s="20">
        <v>0</v>
      </c>
      <c r="EF2310" s="9">
        <v>0</v>
      </c>
      <c r="EG2310" s="9">
        <v>0</v>
      </c>
      <c r="EH2310" s="9">
        <v>0</v>
      </c>
      <c r="EI2310" s="9">
        <v>0</v>
      </c>
      <c r="EJ2310" s="9">
        <v>0</v>
      </c>
      <c r="EK2310" s="9">
        <v>0</v>
      </c>
      <c r="EL2310" s="9">
        <v>0</v>
      </c>
      <c r="EM2310" s="9">
        <v>0</v>
      </c>
      <c r="EN2310" s="9">
        <v>0</v>
      </c>
      <c r="EO2310" s="9">
        <v>0</v>
      </c>
      <c r="EP2310" s="9">
        <v>0</v>
      </c>
      <c r="EQ2310" s="9">
        <v>0</v>
      </c>
      <c r="ER2310" s="9">
        <v>0</v>
      </c>
      <c r="ES2310" s="9">
        <v>0</v>
      </c>
      <c r="ET2310" s="9">
        <v>0</v>
      </c>
      <c r="EU2310" s="9">
        <v>0</v>
      </c>
      <c r="EV2310" s="9">
        <v>0</v>
      </c>
      <c r="EW2310" s="9">
        <v>0</v>
      </c>
      <c r="EX2310" s="9">
        <v>0</v>
      </c>
      <c r="EY2310" s="9">
        <v>0</v>
      </c>
      <c r="EZ2310" s="9">
        <v>0</v>
      </c>
      <c r="FA2310" s="9">
        <v>0</v>
      </c>
      <c r="FB2310" s="9">
        <v>0</v>
      </c>
      <c r="FC2310" s="9">
        <v>0</v>
      </c>
      <c r="FD2310" s="9">
        <v>0</v>
      </c>
      <c r="FE2310" s="9">
        <v>0</v>
      </c>
      <c r="FF2310">
        <v>0</v>
      </c>
    </row>
    <row r="2311" spans="1:162" x14ac:dyDescent="0.2">
      <c r="A2311" t="s">
        <v>4640</v>
      </c>
      <c r="B2311" t="s">
        <v>4747</v>
      </c>
      <c r="C2311" t="s">
        <v>3</v>
      </c>
      <c r="D2311" s="3"/>
      <c r="E2311" s="3"/>
      <c r="F2311" s="3"/>
      <c r="CY2311">
        <v>6</v>
      </c>
      <c r="CZ2311" s="21">
        <v>0</v>
      </c>
      <c r="DA2311" s="21">
        <v>0</v>
      </c>
      <c r="DB2311" s="5">
        <v>6</v>
      </c>
      <c r="DD2311" s="8">
        <v>0</v>
      </c>
      <c r="DE2311" s="8">
        <v>0</v>
      </c>
      <c r="DF2311" s="8">
        <v>0</v>
      </c>
      <c r="DG2311" s="8">
        <v>0</v>
      </c>
      <c r="DH2311" s="8">
        <v>0</v>
      </c>
      <c r="DI2311" s="8">
        <v>0</v>
      </c>
      <c r="DJ2311" s="8">
        <v>0</v>
      </c>
      <c r="DK2311" s="8">
        <v>0</v>
      </c>
      <c r="DL2311" s="8">
        <v>0</v>
      </c>
      <c r="DM2311" s="8">
        <v>0</v>
      </c>
      <c r="DN2311" s="8">
        <v>0</v>
      </c>
      <c r="DO2311" s="8">
        <v>0</v>
      </c>
      <c r="DP2311" s="8">
        <v>0</v>
      </c>
      <c r="DQ2311" s="8">
        <v>0</v>
      </c>
      <c r="DR2311" s="8">
        <v>0</v>
      </c>
      <c r="DS2311" s="8">
        <v>0</v>
      </c>
      <c r="DT2311" s="8">
        <v>0</v>
      </c>
      <c r="DU2311" s="8">
        <v>0</v>
      </c>
      <c r="DV2311" s="8">
        <v>0</v>
      </c>
      <c r="DW2311" s="8">
        <v>0</v>
      </c>
      <c r="DX2311" s="8">
        <v>0</v>
      </c>
      <c r="DY2311" s="8">
        <v>0</v>
      </c>
      <c r="DZ2311" s="8">
        <v>0</v>
      </c>
      <c r="EA2311" s="8">
        <v>0</v>
      </c>
      <c r="EB2311" s="8">
        <v>0</v>
      </c>
      <c r="EC2311" s="8">
        <v>0</v>
      </c>
      <c r="ED2311" s="20">
        <v>0</v>
      </c>
      <c r="EF2311" s="9">
        <v>0</v>
      </c>
      <c r="EG2311" s="9">
        <v>0</v>
      </c>
      <c r="EH2311" s="9">
        <v>0</v>
      </c>
      <c r="EI2311" s="9">
        <v>0</v>
      </c>
      <c r="EJ2311" s="9">
        <v>0</v>
      </c>
      <c r="EK2311" s="9">
        <v>0</v>
      </c>
      <c r="EL2311" s="9">
        <v>0</v>
      </c>
      <c r="EM2311" s="9">
        <v>0</v>
      </c>
      <c r="EN2311" s="9">
        <v>0</v>
      </c>
      <c r="EO2311" s="9">
        <v>0</v>
      </c>
      <c r="EP2311" s="9">
        <v>0</v>
      </c>
      <c r="EQ2311" s="9">
        <v>0</v>
      </c>
      <c r="ER2311" s="9">
        <v>0</v>
      </c>
      <c r="ES2311" s="9">
        <v>0</v>
      </c>
      <c r="ET2311" s="9">
        <v>0</v>
      </c>
      <c r="EU2311" s="9">
        <v>0</v>
      </c>
      <c r="EV2311" s="9">
        <v>0</v>
      </c>
      <c r="EW2311" s="9">
        <v>0</v>
      </c>
      <c r="EX2311" s="9">
        <v>0</v>
      </c>
      <c r="EY2311" s="9">
        <v>0</v>
      </c>
      <c r="EZ2311" s="9">
        <v>0</v>
      </c>
      <c r="FA2311" s="9">
        <v>0</v>
      </c>
      <c r="FB2311" s="9">
        <v>0</v>
      </c>
      <c r="FC2311" s="9">
        <v>0</v>
      </c>
      <c r="FD2311" s="9">
        <v>0</v>
      </c>
      <c r="FE2311" s="9">
        <v>0</v>
      </c>
      <c r="FF2311">
        <v>0</v>
      </c>
    </row>
    <row r="2312" spans="1:162" x14ac:dyDescent="0.2">
      <c r="A2312" t="s">
        <v>4641</v>
      </c>
      <c r="B2312" t="s">
        <v>4748</v>
      </c>
      <c r="C2312" t="s">
        <v>4599</v>
      </c>
      <c r="D2312" s="3"/>
      <c r="E2312" s="3"/>
      <c r="F2312" s="3"/>
      <c r="CY2312">
        <v>6</v>
      </c>
      <c r="CZ2312" s="21">
        <v>0</v>
      </c>
      <c r="DA2312" s="21">
        <v>0</v>
      </c>
      <c r="DB2312" s="5">
        <v>6</v>
      </c>
      <c r="DD2312" s="8">
        <v>0</v>
      </c>
      <c r="DE2312" s="8">
        <v>0</v>
      </c>
      <c r="DF2312" s="8">
        <v>0</v>
      </c>
      <c r="DG2312" s="8">
        <v>0</v>
      </c>
      <c r="DH2312" s="8">
        <v>0</v>
      </c>
      <c r="DI2312" s="8">
        <v>0</v>
      </c>
      <c r="DJ2312" s="8">
        <v>0</v>
      </c>
      <c r="DK2312" s="8">
        <v>0</v>
      </c>
      <c r="DL2312" s="8">
        <v>0</v>
      </c>
      <c r="DM2312" s="8">
        <v>0</v>
      </c>
      <c r="DN2312" s="8">
        <v>0</v>
      </c>
      <c r="DO2312" s="8">
        <v>0</v>
      </c>
      <c r="DP2312" s="8">
        <v>0</v>
      </c>
      <c r="DQ2312" s="8">
        <v>0</v>
      </c>
      <c r="DR2312" s="8">
        <v>0</v>
      </c>
      <c r="DS2312" s="8">
        <v>0</v>
      </c>
      <c r="DT2312" s="8">
        <v>0</v>
      </c>
      <c r="DU2312" s="8">
        <v>0</v>
      </c>
      <c r="DV2312" s="8">
        <v>0</v>
      </c>
      <c r="DW2312" s="8">
        <v>0</v>
      </c>
      <c r="DX2312" s="8">
        <v>0</v>
      </c>
      <c r="DY2312" s="8">
        <v>0</v>
      </c>
      <c r="DZ2312" s="8">
        <v>0</v>
      </c>
      <c r="EA2312" s="8">
        <v>0</v>
      </c>
      <c r="EB2312" s="8">
        <v>0</v>
      </c>
      <c r="EC2312" s="8">
        <v>0</v>
      </c>
      <c r="ED2312" s="20">
        <v>0</v>
      </c>
      <c r="EF2312" s="9">
        <v>0</v>
      </c>
      <c r="EG2312" s="9">
        <v>0</v>
      </c>
      <c r="EH2312" s="9">
        <v>0</v>
      </c>
      <c r="EI2312" s="9">
        <v>0</v>
      </c>
      <c r="EJ2312" s="9">
        <v>0</v>
      </c>
      <c r="EK2312" s="9">
        <v>0</v>
      </c>
      <c r="EL2312" s="9">
        <v>0</v>
      </c>
      <c r="EM2312" s="9">
        <v>0</v>
      </c>
      <c r="EN2312" s="9">
        <v>0</v>
      </c>
      <c r="EO2312" s="9">
        <v>0</v>
      </c>
      <c r="EP2312" s="9">
        <v>0</v>
      </c>
      <c r="EQ2312" s="9">
        <v>0</v>
      </c>
      <c r="ER2312" s="9">
        <v>0</v>
      </c>
      <c r="ES2312" s="9">
        <v>0</v>
      </c>
      <c r="ET2312" s="9">
        <v>0</v>
      </c>
      <c r="EU2312" s="9">
        <v>0</v>
      </c>
      <c r="EV2312" s="9">
        <v>0</v>
      </c>
      <c r="EW2312" s="9">
        <v>0</v>
      </c>
      <c r="EX2312" s="9">
        <v>0</v>
      </c>
      <c r="EY2312" s="9">
        <v>0</v>
      </c>
      <c r="EZ2312" s="9">
        <v>0</v>
      </c>
      <c r="FA2312" s="9">
        <v>0</v>
      </c>
      <c r="FB2312" s="9">
        <v>0</v>
      </c>
      <c r="FC2312" s="9">
        <v>0</v>
      </c>
      <c r="FD2312" s="9">
        <v>0</v>
      </c>
      <c r="FE2312" s="9">
        <v>0</v>
      </c>
      <c r="FF2312">
        <v>0</v>
      </c>
    </row>
    <row r="2313" spans="1:162" x14ac:dyDescent="0.2">
      <c r="A2313" t="s">
        <v>4642</v>
      </c>
      <c r="B2313" t="s">
        <v>4749</v>
      </c>
      <c r="C2313" t="s">
        <v>3</v>
      </c>
      <c r="D2313" s="3"/>
      <c r="E2313" s="3"/>
      <c r="F2313" s="3"/>
      <c r="CY2313">
        <v>5</v>
      </c>
      <c r="CZ2313" s="21">
        <v>0</v>
      </c>
      <c r="DA2313" s="21">
        <v>0</v>
      </c>
      <c r="DB2313" s="5">
        <v>5</v>
      </c>
      <c r="DD2313" s="8">
        <v>0</v>
      </c>
      <c r="DE2313" s="8">
        <v>0</v>
      </c>
      <c r="DF2313" s="8">
        <v>0</v>
      </c>
      <c r="DG2313" s="8">
        <v>0</v>
      </c>
      <c r="DH2313" s="8">
        <v>0</v>
      </c>
      <c r="DI2313" s="8">
        <v>0</v>
      </c>
      <c r="DJ2313" s="8">
        <v>0</v>
      </c>
      <c r="DK2313" s="8">
        <v>0</v>
      </c>
      <c r="DL2313" s="8">
        <v>0</v>
      </c>
      <c r="DM2313" s="8">
        <v>0</v>
      </c>
      <c r="DN2313" s="8">
        <v>0</v>
      </c>
      <c r="DO2313" s="8">
        <v>0</v>
      </c>
      <c r="DP2313" s="8">
        <v>0</v>
      </c>
      <c r="DQ2313" s="8">
        <v>0</v>
      </c>
      <c r="DR2313" s="8">
        <v>0</v>
      </c>
      <c r="DS2313" s="8">
        <v>0</v>
      </c>
      <c r="DT2313" s="8">
        <v>0</v>
      </c>
      <c r="DU2313" s="8">
        <v>0</v>
      </c>
      <c r="DV2313" s="8">
        <v>0</v>
      </c>
      <c r="DW2313" s="8">
        <v>0</v>
      </c>
      <c r="DX2313" s="8">
        <v>0</v>
      </c>
      <c r="DY2313" s="8">
        <v>0</v>
      </c>
      <c r="DZ2313" s="8">
        <v>0</v>
      </c>
      <c r="EA2313" s="8">
        <v>0</v>
      </c>
      <c r="EB2313" s="8">
        <v>0</v>
      </c>
      <c r="EC2313" s="8">
        <v>0</v>
      </c>
      <c r="ED2313" s="20">
        <v>0</v>
      </c>
      <c r="EF2313" s="9">
        <v>0</v>
      </c>
      <c r="EG2313" s="9">
        <v>0</v>
      </c>
      <c r="EH2313" s="9">
        <v>0</v>
      </c>
      <c r="EI2313" s="9">
        <v>0</v>
      </c>
      <c r="EJ2313" s="9">
        <v>0</v>
      </c>
      <c r="EK2313" s="9">
        <v>0</v>
      </c>
      <c r="EL2313" s="9">
        <v>0</v>
      </c>
      <c r="EM2313" s="9">
        <v>0</v>
      </c>
      <c r="EN2313" s="9">
        <v>0</v>
      </c>
      <c r="EO2313" s="9">
        <v>0</v>
      </c>
      <c r="EP2313" s="9">
        <v>0</v>
      </c>
      <c r="EQ2313" s="9">
        <v>0</v>
      </c>
      <c r="ER2313" s="9">
        <v>0</v>
      </c>
      <c r="ES2313" s="9">
        <v>0</v>
      </c>
      <c r="ET2313" s="9">
        <v>0</v>
      </c>
      <c r="EU2313" s="9">
        <v>0</v>
      </c>
      <c r="EV2313" s="9">
        <v>0</v>
      </c>
      <c r="EW2313" s="9">
        <v>0</v>
      </c>
      <c r="EX2313" s="9">
        <v>0</v>
      </c>
      <c r="EY2313" s="9">
        <v>0</v>
      </c>
      <c r="EZ2313" s="9">
        <v>0</v>
      </c>
      <c r="FA2313" s="9">
        <v>0</v>
      </c>
      <c r="FB2313" s="9">
        <v>0</v>
      </c>
      <c r="FC2313" s="9">
        <v>0</v>
      </c>
      <c r="FD2313" s="9">
        <v>0</v>
      </c>
      <c r="FE2313" s="9">
        <v>0</v>
      </c>
      <c r="FF2313">
        <v>0</v>
      </c>
    </row>
    <row r="2314" spans="1:162" x14ac:dyDescent="0.2">
      <c r="A2314" t="s">
        <v>4643</v>
      </c>
      <c r="B2314" t="s">
        <v>4750</v>
      </c>
      <c r="C2314" t="s">
        <v>4599</v>
      </c>
      <c r="D2314" s="3"/>
      <c r="E2314" s="3"/>
      <c r="F2314" s="3"/>
      <c r="CY2314">
        <v>6</v>
      </c>
      <c r="CZ2314" s="21">
        <v>0</v>
      </c>
      <c r="DA2314" s="21">
        <v>0</v>
      </c>
      <c r="DB2314" s="5">
        <v>6</v>
      </c>
      <c r="DD2314" s="8">
        <v>0</v>
      </c>
      <c r="DE2314" s="8">
        <v>0</v>
      </c>
      <c r="DF2314" s="8">
        <v>0</v>
      </c>
      <c r="DG2314" s="8">
        <v>0</v>
      </c>
      <c r="DH2314" s="8">
        <v>0</v>
      </c>
      <c r="DI2314" s="8">
        <v>0</v>
      </c>
      <c r="DJ2314" s="8">
        <v>0</v>
      </c>
      <c r="DK2314" s="8">
        <v>0</v>
      </c>
      <c r="DL2314" s="8">
        <v>0</v>
      </c>
      <c r="DM2314" s="8">
        <v>0</v>
      </c>
      <c r="DN2314" s="8">
        <v>0</v>
      </c>
      <c r="DO2314" s="8">
        <v>0</v>
      </c>
      <c r="DP2314" s="8">
        <v>0</v>
      </c>
      <c r="DQ2314" s="8">
        <v>0</v>
      </c>
      <c r="DR2314" s="8">
        <v>0</v>
      </c>
      <c r="DS2314" s="8">
        <v>0</v>
      </c>
      <c r="DT2314" s="8">
        <v>0</v>
      </c>
      <c r="DU2314" s="8">
        <v>0</v>
      </c>
      <c r="DV2314" s="8">
        <v>0</v>
      </c>
      <c r="DW2314" s="8">
        <v>0</v>
      </c>
      <c r="DX2314" s="8">
        <v>0</v>
      </c>
      <c r="DY2314" s="8">
        <v>0</v>
      </c>
      <c r="DZ2314" s="8">
        <v>0</v>
      </c>
      <c r="EA2314" s="8">
        <v>0</v>
      </c>
      <c r="EB2314" s="8">
        <v>0</v>
      </c>
      <c r="EC2314" s="8">
        <v>0</v>
      </c>
      <c r="ED2314" s="20">
        <v>0</v>
      </c>
      <c r="EF2314" s="9">
        <v>0</v>
      </c>
      <c r="EG2314" s="9">
        <v>0</v>
      </c>
      <c r="EH2314" s="9">
        <v>0</v>
      </c>
      <c r="EI2314" s="9">
        <v>0</v>
      </c>
      <c r="EJ2314" s="9">
        <v>0</v>
      </c>
      <c r="EK2314" s="9">
        <v>0</v>
      </c>
      <c r="EL2314" s="9">
        <v>0</v>
      </c>
      <c r="EM2314" s="9">
        <v>0</v>
      </c>
      <c r="EN2314" s="9">
        <v>0</v>
      </c>
      <c r="EO2314" s="9">
        <v>0</v>
      </c>
      <c r="EP2314" s="9">
        <v>0</v>
      </c>
      <c r="EQ2314" s="9">
        <v>0</v>
      </c>
      <c r="ER2314" s="9">
        <v>0</v>
      </c>
      <c r="ES2314" s="9">
        <v>0</v>
      </c>
      <c r="ET2314" s="9">
        <v>0</v>
      </c>
      <c r="EU2314" s="9">
        <v>0</v>
      </c>
      <c r="EV2314" s="9">
        <v>0</v>
      </c>
      <c r="EW2314" s="9">
        <v>0</v>
      </c>
      <c r="EX2314" s="9">
        <v>0</v>
      </c>
      <c r="EY2314" s="9">
        <v>0</v>
      </c>
      <c r="EZ2314" s="9">
        <v>0</v>
      </c>
      <c r="FA2314" s="9">
        <v>0</v>
      </c>
      <c r="FB2314" s="9">
        <v>0</v>
      </c>
      <c r="FC2314" s="9">
        <v>0</v>
      </c>
      <c r="FD2314" s="9">
        <v>0</v>
      </c>
      <c r="FE2314" s="9">
        <v>0</v>
      </c>
      <c r="FF2314">
        <v>0</v>
      </c>
    </row>
    <row r="2315" spans="1:162" x14ac:dyDescent="0.2">
      <c r="A2315" t="s">
        <v>4644</v>
      </c>
      <c r="B2315" t="s">
        <v>4751</v>
      </c>
      <c r="C2315" t="s">
        <v>4599</v>
      </c>
      <c r="D2315" s="3"/>
      <c r="E2315" s="3"/>
      <c r="F2315" s="3"/>
      <c r="CY2315">
        <v>6</v>
      </c>
      <c r="CZ2315" s="21">
        <v>0</v>
      </c>
      <c r="DA2315" s="21">
        <v>0</v>
      </c>
      <c r="DB2315" s="5">
        <v>6</v>
      </c>
      <c r="DD2315" s="8">
        <v>0</v>
      </c>
      <c r="DE2315" s="8">
        <v>0</v>
      </c>
      <c r="DF2315" s="8">
        <v>0</v>
      </c>
      <c r="DG2315" s="8">
        <v>0</v>
      </c>
      <c r="DH2315" s="8">
        <v>0</v>
      </c>
      <c r="DI2315" s="8">
        <v>0</v>
      </c>
      <c r="DJ2315" s="8">
        <v>0</v>
      </c>
      <c r="DK2315" s="8">
        <v>0</v>
      </c>
      <c r="DL2315" s="8">
        <v>0</v>
      </c>
      <c r="DM2315" s="8">
        <v>0</v>
      </c>
      <c r="DN2315" s="8">
        <v>0</v>
      </c>
      <c r="DO2315" s="8">
        <v>0</v>
      </c>
      <c r="DP2315" s="8">
        <v>0</v>
      </c>
      <c r="DQ2315" s="8">
        <v>0</v>
      </c>
      <c r="DR2315" s="8">
        <v>0</v>
      </c>
      <c r="DS2315" s="8">
        <v>0</v>
      </c>
      <c r="DT2315" s="8">
        <v>0</v>
      </c>
      <c r="DU2315" s="8">
        <v>0</v>
      </c>
      <c r="DV2315" s="8">
        <v>0</v>
      </c>
      <c r="DW2315" s="8">
        <v>0</v>
      </c>
      <c r="DX2315" s="8">
        <v>0</v>
      </c>
      <c r="DY2315" s="8">
        <v>0</v>
      </c>
      <c r="DZ2315" s="8">
        <v>0</v>
      </c>
      <c r="EA2315" s="8">
        <v>0</v>
      </c>
      <c r="EB2315" s="8">
        <v>0</v>
      </c>
      <c r="EC2315" s="8">
        <v>0</v>
      </c>
      <c r="ED2315" s="20">
        <v>0</v>
      </c>
      <c r="EF2315" s="9">
        <v>0</v>
      </c>
      <c r="EG2315" s="9">
        <v>0</v>
      </c>
      <c r="EH2315" s="9">
        <v>0</v>
      </c>
      <c r="EI2315" s="9">
        <v>0</v>
      </c>
      <c r="EJ2315" s="9">
        <v>0</v>
      </c>
      <c r="EK2315" s="9">
        <v>0</v>
      </c>
      <c r="EL2315" s="9">
        <v>0</v>
      </c>
      <c r="EM2315" s="9">
        <v>0</v>
      </c>
      <c r="EN2315" s="9">
        <v>0</v>
      </c>
      <c r="EO2315" s="9">
        <v>0</v>
      </c>
      <c r="EP2315" s="9">
        <v>0</v>
      </c>
      <c r="EQ2315" s="9">
        <v>0</v>
      </c>
      <c r="ER2315" s="9">
        <v>0</v>
      </c>
      <c r="ES2315" s="9">
        <v>0</v>
      </c>
      <c r="ET2315" s="9">
        <v>0</v>
      </c>
      <c r="EU2315" s="9">
        <v>0</v>
      </c>
      <c r="EV2315" s="9">
        <v>0</v>
      </c>
      <c r="EW2315" s="9">
        <v>0</v>
      </c>
      <c r="EX2315" s="9">
        <v>0</v>
      </c>
      <c r="EY2315" s="9">
        <v>0</v>
      </c>
      <c r="EZ2315" s="9">
        <v>0</v>
      </c>
      <c r="FA2315" s="9">
        <v>0</v>
      </c>
      <c r="FB2315" s="9">
        <v>0</v>
      </c>
      <c r="FC2315" s="9">
        <v>0</v>
      </c>
      <c r="FD2315" s="9">
        <v>0</v>
      </c>
      <c r="FE2315" s="9">
        <v>0</v>
      </c>
      <c r="FF2315">
        <v>0</v>
      </c>
    </row>
    <row r="2316" spans="1:162" x14ac:dyDescent="0.2">
      <c r="A2316" t="s">
        <v>4645</v>
      </c>
      <c r="B2316" t="s">
        <v>4752</v>
      </c>
      <c r="C2316" t="s">
        <v>4599</v>
      </c>
      <c r="D2316" s="3"/>
      <c r="E2316" s="3"/>
      <c r="F2316" s="3"/>
      <c r="CY2316">
        <v>6</v>
      </c>
      <c r="CZ2316" s="21">
        <v>0</v>
      </c>
      <c r="DA2316" s="21">
        <v>0</v>
      </c>
      <c r="DB2316" s="5">
        <v>6</v>
      </c>
      <c r="DD2316" s="8">
        <v>0</v>
      </c>
      <c r="DE2316" s="8">
        <v>0</v>
      </c>
      <c r="DF2316" s="8">
        <v>0</v>
      </c>
      <c r="DG2316" s="8">
        <v>0</v>
      </c>
      <c r="DH2316" s="8">
        <v>0</v>
      </c>
      <c r="DI2316" s="8">
        <v>0</v>
      </c>
      <c r="DJ2316" s="8">
        <v>0</v>
      </c>
      <c r="DK2316" s="8">
        <v>0</v>
      </c>
      <c r="DL2316" s="8">
        <v>0</v>
      </c>
      <c r="DM2316" s="8">
        <v>0</v>
      </c>
      <c r="DN2316" s="8">
        <v>0</v>
      </c>
      <c r="DO2316" s="8">
        <v>0</v>
      </c>
      <c r="DP2316" s="8">
        <v>0</v>
      </c>
      <c r="DQ2316" s="8">
        <v>0</v>
      </c>
      <c r="DR2316" s="8">
        <v>0</v>
      </c>
      <c r="DS2316" s="8">
        <v>0</v>
      </c>
      <c r="DT2316" s="8">
        <v>0</v>
      </c>
      <c r="DU2316" s="8">
        <v>0</v>
      </c>
      <c r="DV2316" s="8">
        <v>0</v>
      </c>
      <c r="DW2316" s="8">
        <v>0</v>
      </c>
      <c r="DX2316" s="8">
        <v>0</v>
      </c>
      <c r="DY2316" s="8">
        <v>0</v>
      </c>
      <c r="DZ2316" s="8">
        <v>0</v>
      </c>
      <c r="EA2316" s="8">
        <v>0</v>
      </c>
      <c r="EB2316" s="8">
        <v>0</v>
      </c>
      <c r="EC2316" s="8">
        <v>0</v>
      </c>
      <c r="ED2316" s="20">
        <v>0</v>
      </c>
      <c r="EF2316" s="9">
        <v>0</v>
      </c>
      <c r="EG2316" s="9">
        <v>0</v>
      </c>
      <c r="EH2316" s="9">
        <v>0</v>
      </c>
      <c r="EI2316" s="9">
        <v>0</v>
      </c>
      <c r="EJ2316" s="9">
        <v>0</v>
      </c>
      <c r="EK2316" s="9">
        <v>0</v>
      </c>
      <c r="EL2316" s="9">
        <v>0</v>
      </c>
      <c r="EM2316" s="9">
        <v>0</v>
      </c>
      <c r="EN2316" s="9">
        <v>0</v>
      </c>
      <c r="EO2316" s="9">
        <v>0</v>
      </c>
      <c r="EP2316" s="9">
        <v>0</v>
      </c>
      <c r="EQ2316" s="9">
        <v>0</v>
      </c>
      <c r="ER2316" s="9">
        <v>0</v>
      </c>
      <c r="ES2316" s="9">
        <v>0</v>
      </c>
      <c r="ET2316" s="9">
        <v>0</v>
      </c>
      <c r="EU2316" s="9">
        <v>0</v>
      </c>
      <c r="EV2316" s="9">
        <v>0</v>
      </c>
      <c r="EW2316" s="9">
        <v>0</v>
      </c>
      <c r="EX2316" s="9">
        <v>0</v>
      </c>
      <c r="EY2316" s="9">
        <v>0</v>
      </c>
      <c r="EZ2316" s="9">
        <v>0</v>
      </c>
      <c r="FA2316" s="9">
        <v>0</v>
      </c>
      <c r="FB2316" s="9">
        <v>0</v>
      </c>
      <c r="FC2316" s="9">
        <v>0</v>
      </c>
      <c r="FD2316" s="9">
        <v>0</v>
      </c>
      <c r="FE2316" s="9">
        <v>0</v>
      </c>
      <c r="FF2316">
        <v>0</v>
      </c>
    </row>
    <row r="2317" spans="1:162" x14ac:dyDescent="0.2">
      <c r="A2317" t="s">
        <v>4646</v>
      </c>
      <c r="B2317" t="s">
        <v>4753</v>
      </c>
      <c r="C2317" t="s">
        <v>4599</v>
      </c>
      <c r="D2317" s="3"/>
      <c r="E2317" s="3"/>
      <c r="F2317" s="3"/>
      <c r="CY2317">
        <v>6</v>
      </c>
      <c r="CZ2317" s="21">
        <v>0</v>
      </c>
      <c r="DA2317" s="21">
        <v>0</v>
      </c>
      <c r="DB2317" s="5">
        <v>6</v>
      </c>
      <c r="DD2317" s="8">
        <v>0</v>
      </c>
      <c r="DE2317" s="8">
        <v>0</v>
      </c>
      <c r="DF2317" s="8">
        <v>0</v>
      </c>
      <c r="DG2317" s="8">
        <v>0</v>
      </c>
      <c r="DH2317" s="8">
        <v>0</v>
      </c>
      <c r="DI2317" s="8">
        <v>0</v>
      </c>
      <c r="DJ2317" s="8">
        <v>0</v>
      </c>
      <c r="DK2317" s="8">
        <v>0</v>
      </c>
      <c r="DL2317" s="8">
        <v>0</v>
      </c>
      <c r="DM2317" s="8">
        <v>0</v>
      </c>
      <c r="DN2317" s="8">
        <v>0</v>
      </c>
      <c r="DO2317" s="8">
        <v>0</v>
      </c>
      <c r="DP2317" s="8">
        <v>0</v>
      </c>
      <c r="DQ2317" s="8">
        <v>0</v>
      </c>
      <c r="DR2317" s="8">
        <v>0</v>
      </c>
      <c r="DS2317" s="8">
        <v>0</v>
      </c>
      <c r="DT2317" s="8">
        <v>0</v>
      </c>
      <c r="DU2317" s="8">
        <v>0</v>
      </c>
      <c r="DV2317" s="8">
        <v>0</v>
      </c>
      <c r="DW2317" s="8">
        <v>0</v>
      </c>
      <c r="DX2317" s="8">
        <v>0</v>
      </c>
      <c r="DY2317" s="8">
        <v>0</v>
      </c>
      <c r="DZ2317" s="8">
        <v>0</v>
      </c>
      <c r="EA2317" s="8">
        <v>0</v>
      </c>
      <c r="EB2317" s="8">
        <v>0</v>
      </c>
      <c r="EC2317" s="8">
        <v>0</v>
      </c>
      <c r="ED2317" s="20">
        <v>0</v>
      </c>
      <c r="EF2317" s="9">
        <v>0</v>
      </c>
      <c r="EG2317" s="9">
        <v>0</v>
      </c>
      <c r="EH2317" s="9">
        <v>0</v>
      </c>
      <c r="EI2317" s="9">
        <v>0</v>
      </c>
      <c r="EJ2317" s="9">
        <v>0</v>
      </c>
      <c r="EK2317" s="9">
        <v>0</v>
      </c>
      <c r="EL2317" s="9">
        <v>0</v>
      </c>
      <c r="EM2317" s="9">
        <v>0</v>
      </c>
      <c r="EN2317" s="9">
        <v>0</v>
      </c>
      <c r="EO2317" s="9">
        <v>0</v>
      </c>
      <c r="EP2317" s="9">
        <v>0</v>
      </c>
      <c r="EQ2317" s="9">
        <v>0</v>
      </c>
      <c r="ER2317" s="9">
        <v>0</v>
      </c>
      <c r="ES2317" s="9">
        <v>0</v>
      </c>
      <c r="ET2317" s="9">
        <v>0</v>
      </c>
      <c r="EU2317" s="9">
        <v>0</v>
      </c>
      <c r="EV2317" s="9">
        <v>0</v>
      </c>
      <c r="EW2317" s="9">
        <v>0</v>
      </c>
      <c r="EX2317" s="9">
        <v>0</v>
      </c>
      <c r="EY2317" s="9">
        <v>0</v>
      </c>
      <c r="EZ2317" s="9">
        <v>0</v>
      </c>
      <c r="FA2317" s="9">
        <v>0</v>
      </c>
      <c r="FB2317" s="9">
        <v>0</v>
      </c>
      <c r="FC2317" s="9">
        <v>0</v>
      </c>
      <c r="FD2317" s="9">
        <v>0</v>
      </c>
      <c r="FE2317" s="9">
        <v>0</v>
      </c>
      <c r="FF2317">
        <v>0</v>
      </c>
    </row>
    <row r="2318" spans="1:162" x14ac:dyDescent="0.2">
      <c r="A2318" t="s">
        <v>4630</v>
      </c>
      <c r="B2318" t="s">
        <v>4737</v>
      </c>
      <c r="C2318" t="s">
        <v>3</v>
      </c>
      <c r="D2318" s="3"/>
      <c r="E2318" s="3"/>
      <c r="F2318" s="3"/>
      <c r="CY2318">
        <v>5</v>
      </c>
      <c r="CZ2318" s="21">
        <v>0</v>
      </c>
      <c r="DA2318" s="21">
        <v>0</v>
      </c>
      <c r="DB2318" s="5">
        <v>5</v>
      </c>
      <c r="DD2318" s="8">
        <v>0</v>
      </c>
      <c r="DE2318" s="8">
        <v>0</v>
      </c>
      <c r="DF2318" s="8">
        <v>0</v>
      </c>
      <c r="DG2318" s="8">
        <v>0</v>
      </c>
      <c r="DH2318" s="8">
        <v>0</v>
      </c>
      <c r="DI2318" s="8">
        <v>0</v>
      </c>
      <c r="DJ2318" s="8">
        <v>0</v>
      </c>
      <c r="DK2318" s="8">
        <v>0</v>
      </c>
      <c r="DL2318" s="8">
        <v>0</v>
      </c>
      <c r="DM2318" s="8">
        <v>0</v>
      </c>
      <c r="DN2318" s="8">
        <v>0</v>
      </c>
      <c r="DO2318" s="8">
        <v>0</v>
      </c>
      <c r="DP2318" s="8">
        <v>0</v>
      </c>
      <c r="DQ2318" s="8">
        <v>0</v>
      </c>
      <c r="DR2318" s="8">
        <v>0</v>
      </c>
      <c r="DS2318" s="8">
        <v>0</v>
      </c>
      <c r="DT2318" s="8">
        <v>0</v>
      </c>
      <c r="DU2318" s="8">
        <v>0</v>
      </c>
      <c r="DV2318" s="8">
        <v>0</v>
      </c>
      <c r="DW2318" s="8">
        <v>0</v>
      </c>
      <c r="DX2318" s="8">
        <v>0</v>
      </c>
      <c r="DY2318" s="8">
        <v>0</v>
      </c>
      <c r="DZ2318" s="8">
        <v>0</v>
      </c>
      <c r="EA2318" s="8">
        <v>0</v>
      </c>
      <c r="EB2318" s="8">
        <v>0</v>
      </c>
      <c r="EC2318" s="8">
        <v>0</v>
      </c>
      <c r="ED2318" s="20">
        <v>0</v>
      </c>
      <c r="EF2318" s="9">
        <v>0</v>
      </c>
      <c r="EG2318" s="9">
        <v>0</v>
      </c>
      <c r="EH2318" s="9">
        <v>0</v>
      </c>
      <c r="EI2318" s="9">
        <v>0</v>
      </c>
      <c r="EJ2318" s="9">
        <v>0</v>
      </c>
      <c r="EK2318" s="9">
        <v>0</v>
      </c>
      <c r="EL2318" s="9">
        <v>0</v>
      </c>
      <c r="EM2318" s="9">
        <v>0</v>
      </c>
      <c r="EN2318" s="9">
        <v>0</v>
      </c>
      <c r="EO2318" s="9">
        <v>0</v>
      </c>
      <c r="EP2318" s="9">
        <v>0</v>
      </c>
      <c r="EQ2318" s="9">
        <v>0</v>
      </c>
      <c r="ER2318" s="9">
        <v>0</v>
      </c>
      <c r="ES2318" s="9">
        <v>0</v>
      </c>
      <c r="ET2318" s="9">
        <v>0</v>
      </c>
      <c r="EU2318" s="9">
        <v>0</v>
      </c>
      <c r="EV2318" s="9">
        <v>0</v>
      </c>
      <c r="EW2318" s="9">
        <v>0</v>
      </c>
      <c r="EX2318" s="9">
        <v>0</v>
      </c>
      <c r="EY2318" s="9">
        <v>0</v>
      </c>
      <c r="EZ2318" s="9">
        <v>0</v>
      </c>
      <c r="FA2318" s="9">
        <v>0</v>
      </c>
      <c r="FB2318" s="9">
        <v>0</v>
      </c>
      <c r="FC2318" s="9">
        <v>0</v>
      </c>
      <c r="FD2318" s="9">
        <v>0</v>
      </c>
      <c r="FE2318" s="9">
        <v>0</v>
      </c>
      <c r="FF2318">
        <v>0</v>
      </c>
    </row>
    <row r="2319" spans="1:162" x14ac:dyDescent="0.2">
      <c r="A2319" t="s">
        <v>4625</v>
      </c>
      <c r="B2319" t="s">
        <v>4732</v>
      </c>
      <c r="C2319" t="s">
        <v>3</v>
      </c>
      <c r="D2319" s="3"/>
      <c r="E2319" s="3"/>
      <c r="F2319" s="3"/>
      <c r="CY2319">
        <v>6</v>
      </c>
      <c r="CZ2319" s="21">
        <v>0</v>
      </c>
      <c r="DA2319" s="21">
        <v>0</v>
      </c>
      <c r="DB2319" s="5">
        <v>6</v>
      </c>
      <c r="DD2319" s="8">
        <v>0</v>
      </c>
      <c r="DE2319" s="8">
        <v>0</v>
      </c>
      <c r="DF2319" s="8">
        <v>0</v>
      </c>
      <c r="DG2319" s="8">
        <v>0</v>
      </c>
      <c r="DH2319" s="8">
        <v>0</v>
      </c>
      <c r="DI2319" s="8">
        <v>0</v>
      </c>
      <c r="DJ2319" s="8">
        <v>0</v>
      </c>
      <c r="DK2319" s="8">
        <v>0</v>
      </c>
      <c r="DL2319" s="8">
        <v>0</v>
      </c>
      <c r="DM2319" s="8">
        <v>0</v>
      </c>
      <c r="DN2319" s="8">
        <v>0</v>
      </c>
      <c r="DO2319" s="8">
        <v>0</v>
      </c>
      <c r="DP2319" s="8">
        <v>0</v>
      </c>
      <c r="DQ2319" s="8">
        <v>0</v>
      </c>
      <c r="DR2319" s="8">
        <v>0</v>
      </c>
      <c r="DS2319" s="8">
        <v>0</v>
      </c>
      <c r="DT2319" s="8">
        <v>0</v>
      </c>
      <c r="DU2319" s="8">
        <v>0</v>
      </c>
      <c r="DV2319" s="8">
        <v>0</v>
      </c>
      <c r="DW2319" s="8">
        <v>0</v>
      </c>
      <c r="DX2319" s="8">
        <v>0</v>
      </c>
      <c r="DY2319" s="8">
        <v>0</v>
      </c>
      <c r="DZ2319" s="8">
        <v>0</v>
      </c>
      <c r="EA2319" s="8">
        <v>0</v>
      </c>
      <c r="EB2319" s="8">
        <v>0</v>
      </c>
      <c r="EC2319" s="8">
        <v>0</v>
      </c>
      <c r="ED2319" s="20">
        <v>0</v>
      </c>
      <c r="EF2319" s="9">
        <v>0</v>
      </c>
      <c r="EG2319" s="9">
        <v>0</v>
      </c>
      <c r="EH2319" s="9">
        <v>0</v>
      </c>
      <c r="EI2319" s="9">
        <v>0</v>
      </c>
      <c r="EJ2319" s="9">
        <v>0</v>
      </c>
      <c r="EK2319" s="9">
        <v>0</v>
      </c>
      <c r="EL2319" s="9">
        <v>0</v>
      </c>
      <c r="EM2319" s="9">
        <v>0</v>
      </c>
      <c r="EN2319" s="9">
        <v>0</v>
      </c>
      <c r="EO2319" s="9">
        <v>0</v>
      </c>
      <c r="EP2319" s="9">
        <v>0</v>
      </c>
      <c r="EQ2319" s="9">
        <v>0</v>
      </c>
      <c r="ER2319" s="9">
        <v>0</v>
      </c>
      <c r="ES2319" s="9">
        <v>0</v>
      </c>
      <c r="ET2319" s="9">
        <v>0</v>
      </c>
      <c r="EU2319" s="9">
        <v>0</v>
      </c>
      <c r="EV2319" s="9">
        <v>0</v>
      </c>
      <c r="EW2319" s="9">
        <v>0</v>
      </c>
      <c r="EX2319" s="9">
        <v>0</v>
      </c>
      <c r="EY2319" s="9">
        <v>0</v>
      </c>
      <c r="EZ2319" s="9">
        <v>0</v>
      </c>
      <c r="FA2319" s="9">
        <v>0</v>
      </c>
      <c r="FB2319" s="9">
        <v>0</v>
      </c>
      <c r="FC2319" s="9">
        <v>0</v>
      </c>
      <c r="FD2319" s="9">
        <v>0</v>
      </c>
      <c r="FE2319" s="9">
        <v>0</v>
      </c>
      <c r="FF2319">
        <v>0</v>
      </c>
    </row>
    <row r="2320" spans="1:162" x14ac:dyDescent="0.2">
      <c r="A2320" t="s">
        <v>4647</v>
      </c>
      <c r="B2320" t="s">
        <v>4754</v>
      </c>
      <c r="C2320" t="s">
        <v>3</v>
      </c>
      <c r="D2320" s="3"/>
      <c r="E2320" s="3"/>
      <c r="F2320" s="3"/>
      <c r="CY2320">
        <v>6</v>
      </c>
      <c r="CZ2320" s="21">
        <v>0</v>
      </c>
      <c r="DA2320" s="21">
        <v>0</v>
      </c>
      <c r="DB2320" s="5">
        <v>6</v>
      </c>
      <c r="DD2320" s="8">
        <v>0</v>
      </c>
      <c r="DE2320" s="8">
        <v>0</v>
      </c>
      <c r="DF2320" s="8">
        <v>0</v>
      </c>
      <c r="DG2320" s="8">
        <v>0</v>
      </c>
      <c r="DH2320" s="8">
        <v>0</v>
      </c>
      <c r="DI2320" s="8">
        <v>0</v>
      </c>
      <c r="DJ2320" s="8">
        <v>0</v>
      </c>
      <c r="DK2320" s="8">
        <v>0</v>
      </c>
      <c r="DL2320" s="8">
        <v>0</v>
      </c>
      <c r="DM2320" s="8">
        <v>0</v>
      </c>
      <c r="DN2320" s="8">
        <v>0</v>
      </c>
      <c r="DO2320" s="8">
        <v>0</v>
      </c>
      <c r="DP2320" s="8">
        <v>0</v>
      </c>
      <c r="DQ2320" s="8">
        <v>0</v>
      </c>
      <c r="DR2320" s="8">
        <v>0</v>
      </c>
      <c r="DS2320" s="8">
        <v>0</v>
      </c>
      <c r="DT2320" s="8">
        <v>0</v>
      </c>
      <c r="DU2320" s="8">
        <v>0</v>
      </c>
      <c r="DV2320" s="8">
        <v>0</v>
      </c>
      <c r="DW2320" s="8">
        <v>0</v>
      </c>
      <c r="DX2320" s="8">
        <v>0</v>
      </c>
      <c r="DY2320" s="8">
        <v>0</v>
      </c>
      <c r="DZ2320" s="8">
        <v>0</v>
      </c>
      <c r="EA2320" s="8">
        <v>0</v>
      </c>
      <c r="EB2320" s="8">
        <v>0</v>
      </c>
      <c r="EC2320" s="8">
        <v>0</v>
      </c>
      <c r="ED2320" s="20">
        <v>0</v>
      </c>
      <c r="EF2320" s="9">
        <v>0</v>
      </c>
      <c r="EG2320" s="9">
        <v>0</v>
      </c>
      <c r="EH2320" s="9">
        <v>0</v>
      </c>
      <c r="EI2320" s="9">
        <v>0</v>
      </c>
      <c r="EJ2320" s="9">
        <v>0</v>
      </c>
      <c r="EK2320" s="9">
        <v>0</v>
      </c>
      <c r="EL2320" s="9">
        <v>0</v>
      </c>
      <c r="EM2320" s="9">
        <v>0</v>
      </c>
      <c r="EN2320" s="9">
        <v>0</v>
      </c>
      <c r="EO2320" s="9">
        <v>0</v>
      </c>
      <c r="EP2320" s="9">
        <v>0</v>
      </c>
      <c r="EQ2320" s="9">
        <v>0</v>
      </c>
      <c r="ER2320" s="9">
        <v>0</v>
      </c>
      <c r="ES2320" s="9">
        <v>0</v>
      </c>
      <c r="ET2320" s="9">
        <v>0</v>
      </c>
      <c r="EU2320" s="9">
        <v>0</v>
      </c>
      <c r="EV2320" s="9">
        <v>0</v>
      </c>
      <c r="EW2320" s="9">
        <v>0</v>
      </c>
      <c r="EX2320" s="9">
        <v>0</v>
      </c>
      <c r="EY2320" s="9">
        <v>0</v>
      </c>
      <c r="EZ2320" s="9">
        <v>0</v>
      </c>
      <c r="FA2320" s="9">
        <v>0</v>
      </c>
      <c r="FB2320" s="9">
        <v>0</v>
      </c>
      <c r="FC2320" s="9">
        <v>0</v>
      </c>
      <c r="FD2320" s="9">
        <v>0</v>
      </c>
      <c r="FE2320" s="9">
        <v>0</v>
      </c>
      <c r="FF2320">
        <v>0</v>
      </c>
    </row>
    <row r="2321" spans="1:162" x14ac:dyDescent="0.2">
      <c r="A2321" t="s">
        <v>4648</v>
      </c>
      <c r="B2321" t="s">
        <v>4755</v>
      </c>
      <c r="C2321" t="s">
        <v>4599</v>
      </c>
      <c r="D2321" s="3"/>
      <c r="E2321" s="3"/>
      <c r="F2321" s="3"/>
      <c r="CY2321">
        <v>6</v>
      </c>
      <c r="CZ2321" s="21">
        <v>0</v>
      </c>
      <c r="DA2321" s="21">
        <v>0</v>
      </c>
      <c r="DB2321" s="5">
        <v>6</v>
      </c>
      <c r="DD2321" s="8">
        <v>0</v>
      </c>
      <c r="DE2321" s="8">
        <v>0</v>
      </c>
      <c r="DF2321" s="8">
        <v>0</v>
      </c>
      <c r="DG2321" s="8">
        <v>0</v>
      </c>
      <c r="DH2321" s="8">
        <v>0</v>
      </c>
      <c r="DI2321" s="8">
        <v>0</v>
      </c>
      <c r="DJ2321" s="8">
        <v>0</v>
      </c>
      <c r="DK2321" s="8">
        <v>0</v>
      </c>
      <c r="DL2321" s="8">
        <v>0</v>
      </c>
      <c r="DM2321" s="8">
        <v>0</v>
      </c>
      <c r="DN2321" s="8">
        <v>0</v>
      </c>
      <c r="DO2321" s="8">
        <v>0</v>
      </c>
      <c r="DP2321" s="8">
        <v>0</v>
      </c>
      <c r="DQ2321" s="8">
        <v>0</v>
      </c>
      <c r="DR2321" s="8">
        <v>0</v>
      </c>
      <c r="DS2321" s="8">
        <v>0</v>
      </c>
      <c r="DT2321" s="8">
        <v>0</v>
      </c>
      <c r="DU2321" s="8">
        <v>0</v>
      </c>
      <c r="DV2321" s="8">
        <v>0</v>
      </c>
      <c r="DW2321" s="8">
        <v>0</v>
      </c>
      <c r="DX2321" s="8">
        <v>0</v>
      </c>
      <c r="DY2321" s="8">
        <v>0</v>
      </c>
      <c r="DZ2321" s="8">
        <v>0</v>
      </c>
      <c r="EA2321" s="8">
        <v>0</v>
      </c>
      <c r="EB2321" s="8">
        <v>0</v>
      </c>
      <c r="EC2321" s="8">
        <v>0</v>
      </c>
      <c r="ED2321" s="20">
        <v>0</v>
      </c>
      <c r="EF2321" s="9">
        <v>0</v>
      </c>
      <c r="EG2321" s="9">
        <v>0</v>
      </c>
      <c r="EH2321" s="9">
        <v>0</v>
      </c>
      <c r="EI2321" s="9">
        <v>0</v>
      </c>
      <c r="EJ2321" s="9">
        <v>0</v>
      </c>
      <c r="EK2321" s="9">
        <v>0</v>
      </c>
      <c r="EL2321" s="9">
        <v>0</v>
      </c>
      <c r="EM2321" s="9">
        <v>0</v>
      </c>
      <c r="EN2321" s="9">
        <v>0</v>
      </c>
      <c r="EO2321" s="9">
        <v>0</v>
      </c>
      <c r="EP2321" s="9">
        <v>0</v>
      </c>
      <c r="EQ2321" s="9">
        <v>0</v>
      </c>
      <c r="ER2321" s="9">
        <v>0</v>
      </c>
      <c r="ES2321" s="9">
        <v>0</v>
      </c>
      <c r="ET2321" s="9">
        <v>0</v>
      </c>
      <c r="EU2321" s="9">
        <v>0</v>
      </c>
      <c r="EV2321" s="9">
        <v>0</v>
      </c>
      <c r="EW2321" s="9">
        <v>0</v>
      </c>
      <c r="EX2321" s="9">
        <v>0</v>
      </c>
      <c r="EY2321" s="9">
        <v>0</v>
      </c>
      <c r="EZ2321" s="9">
        <v>0</v>
      </c>
      <c r="FA2321" s="9">
        <v>0</v>
      </c>
      <c r="FB2321" s="9">
        <v>0</v>
      </c>
      <c r="FC2321" s="9">
        <v>0</v>
      </c>
      <c r="FD2321" s="9">
        <v>0</v>
      </c>
      <c r="FE2321" s="9">
        <v>0</v>
      </c>
      <c r="FF2321">
        <v>0</v>
      </c>
    </row>
    <row r="2322" spans="1:162" x14ac:dyDescent="0.2">
      <c r="A2322" t="s">
        <v>4649</v>
      </c>
      <c r="B2322" t="s">
        <v>4756</v>
      </c>
      <c r="C2322" t="s">
        <v>3</v>
      </c>
      <c r="D2322" s="3"/>
      <c r="E2322" s="3"/>
      <c r="F2322" s="3"/>
      <c r="CY2322">
        <v>6</v>
      </c>
      <c r="CZ2322" s="21">
        <v>0</v>
      </c>
      <c r="DA2322" s="21">
        <v>0</v>
      </c>
      <c r="DB2322" s="5">
        <v>6</v>
      </c>
      <c r="DD2322" s="8">
        <v>0</v>
      </c>
      <c r="DE2322" s="8">
        <v>0</v>
      </c>
      <c r="DF2322" s="8">
        <v>0</v>
      </c>
      <c r="DG2322" s="8">
        <v>0</v>
      </c>
      <c r="DH2322" s="8">
        <v>0</v>
      </c>
      <c r="DI2322" s="8">
        <v>0</v>
      </c>
      <c r="DJ2322" s="8">
        <v>0</v>
      </c>
      <c r="DK2322" s="8">
        <v>0</v>
      </c>
      <c r="DL2322" s="8">
        <v>0</v>
      </c>
      <c r="DM2322" s="8">
        <v>0</v>
      </c>
      <c r="DN2322" s="8">
        <v>0</v>
      </c>
      <c r="DO2322" s="8">
        <v>0</v>
      </c>
      <c r="DP2322" s="8">
        <v>0</v>
      </c>
      <c r="DQ2322" s="8">
        <v>0</v>
      </c>
      <c r="DR2322" s="8">
        <v>0</v>
      </c>
      <c r="DS2322" s="8">
        <v>0</v>
      </c>
      <c r="DT2322" s="8">
        <v>0</v>
      </c>
      <c r="DU2322" s="8">
        <v>0</v>
      </c>
      <c r="DV2322" s="8">
        <v>0</v>
      </c>
      <c r="DW2322" s="8">
        <v>0</v>
      </c>
      <c r="DX2322" s="8">
        <v>0</v>
      </c>
      <c r="DY2322" s="8">
        <v>0</v>
      </c>
      <c r="DZ2322" s="8">
        <v>0</v>
      </c>
      <c r="EA2322" s="8">
        <v>0</v>
      </c>
      <c r="EB2322" s="8">
        <v>0</v>
      </c>
      <c r="EC2322" s="8">
        <v>0</v>
      </c>
      <c r="ED2322" s="20">
        <v>0</v>
      </c>
      <c r="EF2322" s="9">
        <v>0</v>
      </c>
      <c r="EG2322" s="9">
        <v>0</v>
      </c>
      <c r="EH2322" s="9">
        <v>0</v>
      </c>
      <c r="EI2322" s="9">
        <v>0</v>
      </c>
      <c r="EJ2322" s="9">
        <v>0</v>
      </c>
      <c r="EK2322" s="9">
        <v>0</v>
      </c>
      <c r="EL2322" s="9">
        <v>0</v>
      </c>
      <c r="EM2322" s="9">
        <v>0</v>
      </c>
      <c r="EN2322" s="9">
        <v>0</v>
      </c>
      <c r="EO2322" s="9">
        <v>0</v>
      </c>
      <c r="EP2322" s="9">
        <v>0</v>
      </c>
      <c r="EQ2322" s="9">
        <v>0</v>
      </c>
      <c r="ER2322" s="9">
        <v>0</v>
      </c>
      <c r="ES2322" s="9">
        <v>0</v>
      </c>
      <c r="ET2322" s="9">
        <v>0</v>
      </c>
      <c r="EU2322" s="9">
        <v>0</v>
      </c>
      <c r="EV2322" s="9">
        <v>0</v>
      </c>
      <c r="EW2322" s="9">
        <v>0</v>
      </c>
      <c r="EX2322" s="9">
        <v>0</v>
      </c>
      <c r="EY2322" s="9">
        <v>0</v>
      </c>
      <c r="EZ2322" s="9">
        <v>0</v>
      </c>
      <c r="FA2322" s="9">
        <v>0</v>
      </c>
      <c r="FB2322" s="9">
        <v>0</v>
      </c>
      <c r="FC2322" s="9">
        <v>0</v>
      </c>
      <c r="FD2322" s="9">
        <v>0</v>
      </c>
      <c r="FE2322" s="9">
        <v>0</v>
      </c>
      <c r="FF2322">
        <v>0</v>
      </c>
    </row>
    <row r="2323" spans="1:162" x14ac:dyDescent="0.2">
      <c r="A2323" t="s">
        <v>4650</v>
      </c>
      <c r="B2323" t="s">
        <v>4757</v>
      </c>
      <c r="C2323" t="s">
        <v>3</v>
      </c>
      <c r="D2323" s="3"/>
      <c r="E2323" s="3"/>
      <c r="F2323" s="3"/>
      <c r="CY2323">
        <v>5</v>
      </c>
      <c r="CZ2323" s="21">
        <v>0</v>
      </c>
      <c r="DA2323" s="21">
        <v>0</v>
      </c>
      <c r="DB2323" s="5">
        <v>5</v>
      </c>
      <c r="DD2323" s="8">
        <v>0</v>
      </c>
      <c r="DE2323" s="8">
        <v>0</v>
      </c>
      <c r="DF2323" s="8">
        <v>0</v>
      </c>
      <c r="DG2323" s="8">
        <v>0</v>
      </c>
      <c r="DH2323" s="8">
        <v>0</v>
      </c>
      <c r="DI2323" s="8">
        <v>0</v>
      </c>
      <c r="DJ2323" s="8">
        <v>0</v>
      </c>
      <c r="DK2323" s="8">
        <v>0</v>
      </c>
      <c r="DL2323" s="8">
        <v>0</v>
      </c>
      <c r="DM2323" s="8">
        <v>0</v>
      </c>
      <c r="DN2323" s="8">
        <v>0</v>
      </c>
      <c r="DO2323" s="8">
        <v>0</v>
      </c>
      <c r="DP2323" s="8">
        <v>0</v>
      </c>
      <c r="DQ2323" s="8">
        <v>0</v>
      </c>
      <c r="DR2323" s="8">
        <v>0</v>
      </c>
      <c r="DS2323" s="8">
        <v>0</v>
      </c>
      <c r="DT2323" s="8">
        <v>0</v>
      </c>
      <c r="DU2323" s="8">
        <v>0</v>
      </c>
      <c r="DV2323" s="8">
        <v>0</v>
      </c>
      <c r="DW2323" s="8">
        <v>0</v>
      </c>
      <c r="DX2323" s="8">
        <v>0</v>
      </c>
      <c r="DY2323" s="8">
        <v>0</v>
      </c>
      <c r="DZ2323" s="8">
        <v>0</v>
      </c>
      <c r="EA2323" s="8">
        <v>0</v>
      </c>
      <c r="EB2323" s="8">
        <v>0</v>
      </c>
      <c r="EC2323" s="8">
        <v>0</v>
      </c>
      <c r="ED2323" s="20">
        <v>0</v>
      </c>
      <c r="EF2323" s="9">
        <v>0</v>
      </c>
      <c r="EG2323" s="9">
        <v>0</v>
      </c>
      <c r="EH2323" s="9">
        <v>0</v>
      </c>
      <c r="EI2323" s="9">
        <v>0</v>
      </c>
      <c r="EJ2323" s="9">
        <v>0</v>
      </c>
      <c r="EK2323" s="9">
        <v>0</v>
      </c>
      <c r="EL2323" s="9">
        <v>0</v>
      </c>
      <c r="EM2323" s="9">
        <v>0</v>
      </c>
      <c r="EN2323" s="9">
        <v>0</v>
      </c>
      <c r="EO2323" s="9">
        <v>0</v>
      </c>
      <c r="EP2323" s="9">
        <v>0</v>
      </c>
      <c r="EQ2323" s="9">
        <v>0</v>
      </c>
      <c r="ER2323" s="9">
        <v>0</v>
      </c>
      <c r="ES2323" s="9">
        <v>0</v>
      </c>
      <c r="ET2323" s="9">
        <v>0</v>
      </c>
      <c r="EU2323" s="9">
        <v>0</v>
      </c>
      <c r="EV2323" s="9">
        <v>0</v>
      </c>
      <c r="EW2323" s="9">
        <v>0</v>
      </c>
      <c r="EX2323" s="9">
        <v>0</v>
      </c>
      <c r="EY2323" s="9">
        <v>0</v>
      </c>
      <c r="EZ2323" s="9">
        <v>0</v>
      </c>
      <c r="FA2323" s="9">
        <v>0</v>
      </c>
      <c r="FB2323" s="9">
        <v>0</v>
      </c>
      <c r="FC2323" s="9">
        <v>0</v>
      </c>
      <c r="FD2323" s="9">
        <v>0</v>
      </c>
      <c r="FE2323" s="9">
        <v>0</v>
      </c>
      <c r="FF2323">
        <v>0</v>
      </c>
    </row>
    <row r="2324" spans="1:162" x14ac:dyDescent="0.2">
      <c r="A2324" t="s">
        <v>4651</v>
      </c>
      <c r="B2324" t="s">
        <v>4758</v>
      </c>
      <c r="C2324" t="s">
        <v>4599</v>
      </c>
      <c r="D2324" s="3"/>
      <c r="E2324" s="3"/>
      <c r="F2324" s="3"/>
      <c r="CY2324">
        <v>6</v>
      </c>
      <c r="CZ2324" s="21">
        <v>0</v>
      </c>
      <c r="DA2324" s="21">
        <v>0</v>
      </c>
      <c r="DB2324" s="5">
        <v>6</v>
      </c>
      <c r="DD2324" s="8">
        <v>0</v>
      </c>
      <c r="DE2324" s="8">
        <v>0</v>
      </c>
      <c r="DF2324" s="8">
        <v>0</v>
      </c>
      <c r="DG2324" s="8">
        <v>0</v>
      </c>
      <c r="DH2324" s="8">
        <v>0</v>
      </c>
      <c r="DI2324" s="8">
        <v>0</v>
      </c>
      <c r="DJ2324" s="8">
        <v>0</v>
      </c>
      <c r="DK2324" s="8">
        <v>0</v>
      </c>
      <c r="DL2324" s="8">
        <v>0</v>
      </c>
      <c r="DM2324" s="8">
        <v>0</v>
      </c>
      <c r="DN2324" s="8">
        <v>0</v>
      </c>
      <c r="DO2324" s="8">
        <v>0</v>
      </c>
      <c r="DP2324" s="8">
        <v>0</v>
      </c>
      <c r="DQ2324" s="8">
        <v>0</v>
      </c>
      <c r="DR2324" s="8">
        <v>0</v>
      </c>
      <c r="DS2324" s="8">
        <v>0</v>
      </c>
      <c r="DT2324" s="8">
        <v>0</v>
      </c>
      <c r="DU2324" s="8">
        <v>0</v>
      </c>
      <c r="DV2324" s="8">
        <v>0</v>
      </c>
      <c r="DW2324" s="8">
        <v>0</v>
      </c>
      <c r="DX2324" s="8">
        <v>0</v>
      </c>
      <c r="DY2324" s="8">
        <v>0</v>
      </c>
      <c r="DZ2324" s="8">
        <v>0</v>
      </c>
      <c r="EA2324" s="8">
        <v>0</v>
      </c>
      <c r="EB2324" s="8">
        <v>0</v>
      </c>
      <c r="EC2324" s="8">
        <v>0</v>
      </c>
      <c r="ED2324" s="20">
        <v>0</v>
      </c>
      <c r="EF2324" s="9">
        <v>0</v>
      </c>
      <c r="EG2324" s="9">
        <v>0</v>
      </c>
      <c r="EH2324" s="9">
        <v>0</v>
      </c>
      <c r="EI2324" s="9">
        <v>0</v>
      </c>
      <c r="EJ2324" s="9">
        <v>0</v>
      </c>
      <c r="EK2324" s="9">
        <v>0</v>
      </c>
      <c r="EL2324" s="9">
        <v>0</v>
      </c>
      <c r="EM2324" s="9">
        <v>0</v>
      </c>
      <c r="EN2324" s="9">
        <v>0</v>
      </c>
      <c r="EO2324" s="9">
        <v>0</v>
      </c>
      <c r="EP2324" s="9">
        <v>0</v>
      </c>
      <c r="EQ2324" s="9">
        <v>0</v>
      </c>
      <c r="ER2324" s="9">
        <v>0</v>
      </c>
      <c r="ES2324" s="9">
        <v>0</v>
      </c>
      <c r="ET2324" s="9">
        <v>0</v>
      </c>
      <c r="EU2324" s="9">
        <v>0</v>
      </c>
      <c r="EV2324" s="9">
        <v>0</v>
      </c>
      <c r="EW2324" s="9">
        <v>0</v>
      </c>
      <c r="EX2324" s="9">
        <v>0</v>
      </c>
      <c r="EY2324" s="9">
        <v>0</v>
      </c>
      <c r="EZ2324" s="9">
        <v>0</v>
      </c>
      <c r="FA2324" s="9">
        <v>0</v>
      </c>
      <c r="FB2324" s="9">
        <v>0</v>
      </c>
      <c r="FC2324" s="9">
        <v>0</v>
      </c>
      <c r="FD2324" s="9">
        <v>0</v>
      </c>
      <c r="FE2324" s="9">
        <v>0</v>
      </c>
      <c r="FF2324">
        <v>0</v>
      </c>
    </row>
    <row r="2325" spans="1:162" x14ac:dyDescent="0.2">
      <c r="A2325" t="s">
        <v>4652</v>
      </c>
      <c r="B2325" t="s">
        <v>4759</v>
      </c>
      <c r="C2325" t="s">
        <v>4599</v>
      </c>
      <c r="D2325" s="3"/>
      <c r="E2325" s="3"/>
      <c r="F2325" s="3"/>
      <c r="CY2325">
        <v>6</v>
      </c>
      <c r="CZ2325" s="21">
        <v>0</v>
      </c>
      <c r="DA2325" s="21">
        <v>0</v>
      </c>
      <c r="DB2325" s="5">
        <v>6</v>
      </c>
      <c r="DD2325" s="8">
        <v>0</v>
      </c>
      <c r="DE2325" s="8">
        <v>0</v>
      </c>
      <c r="DF2325" s="8">
        <v>0</v>
      </c>
      <c r="DG2325" s="8">
        <v>0</v>
      </c>
      <c r="DH2325" s="8">
        <v>0</v>
      </c>
      <c r="DI2325" s="8">
        <v>0</v>
      </c>
      <c r="DJ2325" s="8">
        <v>0</v>
      </c>
      <c r="DK2325" s="8">
        <v>0</v>
      </c>
      <c r="DL2325" s="8">
        <v>0</v>
      </c>
      <c r="DM2325" s="8">
        <v>0</v>
      </c>
      <c r="DN2325" s="8">
        <v>0</v>
      </c>
      <c r="DO2325" s="8">
        <v>0</v>
      </c>
      <c r="DP2325" s="8">
        <v>0</v>
      </c>
      <c r="DQ2325" s="8">
        <v>0</v>
      </c>
      <c r="DR2325" s="8">
        <v>0</v>
      </c>
      <c r="DS2325" s="8">
        <v>0</v>
      </c>
      <c r="DT2325" s="8">
        <v>0</v>
      </c>
      <c r="DU2325" s="8">
        <v>0</v>
      </c>
      <c r="DV2325" s="8">
        <v>0</v>
      </c>
      <c r="DW2325" s="8">
        <v>0</v>
      </c>
      <c r="DX2325" s="8">
        <v>0</v>
      </c>
      <c r="DY2325" s="8">
        <v>0</v>
      </c>
      <c r="DZ2325" s="8">
        <v>0</v>
      </c>
      <c r="EA2325" s="8">
        <v>0</v>
      </c>
      <c r="EB2325" s="8">
        <v>0</v>
      </c>
      <c r="EC2325" s="8">
        <v>0</v>
      </c>
      <c r="ED2325" s="20">
        <v>0</v>
      </c>
      <c r="EF2325" s="9">
        <v>0</v>
      </c>
      <c r="EG2325" s="9">
        <v>0</v>
      </c>
      <c r="EH2325" s="9">
        <v>0</v>
      </c>
      <c r="EI2325" s="9">
        <v>0</v>
      </c>
      <c r="EJ2325" s="9">
        <v>0</v>
      </c>
      <c r="EK2325" s="9">
        <v>0</v>
      </c>
      <c r="EL2325" s="9">
        <v>0</v>
      </c>
      <c r="EM2325" s="9">
        <v>0</v>
      </c>
      <c r="EN2325" s="9">
        <v>0</v>
      </c>
      <c r="EO2325" s="9">
        <v>0</v>
      </c>
      <c r="EP2325" s="9">
        <v>0</v>
      </c>
      <c r="EQ2325" s="9">
        <v>0</v>
      </c>
      <c r="ER2325" s="9">
        <v>0</v>
      </c>
      <c r="ES2325" s="9">
        <v>0</v>
      </c>
      <c r="ET2325" s="9">
        <v>0</v>
      </c>
      <c r="EU2325" s="9">
        <v>0</v>
      </c>
      <c r="EV2325" s="9">
        <v>0</v>
      </c>
      <c r="EW2325" s="9">
        <v>0</v>
      </c>
      <c r="EX2325" s="9">
        <v>0</v>
      </c>
      <c r="EY2325" s="9">
        <v>0</v>
      </c>
      <c r="EZ2325" s="9">
        <v>0</v>
      </c>
      <c r="FA2325" s="9">
        <v>0</v>
      </c>
      <c r="FB2325" s="9">
        <v>0</v>
      </c>
      <c r="FC2325" s="9">
        <v>0</v>
      </c>
      <c r="FD2325" s="9">
        <v>0</v>
      </c>
      <c r="FE2325" s="9">
        <v>0</v>
      </c>
      <c r="FF2325">
        <v>0</v>
      </c>
    </row>
    <row r="2326" spans="1:162" x14ac:dyDescent="0.2">
      <c r="A2326" t="s">
        <v>4654</v>
      </c>
      <c r="B2326" t="s">
        <v>4761</v>
      </c>
      <c r="C2326" t="s">
        <v>4599</v>
      </c>
      <c r="D2326" s="3"/>
      <c r="E2326" s="3"/>
      <c r="F2326" s="3"/>
      <c r="CY2326">
        <v>6</v>
      </c>
      <c r="CZ2326" s="21">
        <v>0</v>
      </c>
      <c r="DA2326" s="21">
        <v>0</v>
      </c>
      <c r="DB2326" s="5">
        <v>6</v>
      </c>
      <c r="DD2326" s="8">
        <v>0</v>
      </c>
      <c r="DE2326" s="8">
        <v>0</v>
      </c>
      <c r="DF2326" s="8">
        <v>0</v>
      </c>
      <c r="DG2326" s="8">
        <v>0</v>
      </c>
      <c r="DH2326" s="8">
        <v>0</v>
      </c>
      <c r="DI2326" s="8">
        <v>0</v>
      </c>
      <c r="DJ2326" s="8">
        <v>0</v>
      </c>
      <c r="DK2326" s="8">
        <v>0</v>
      </c>
      <c r="DL2326" s="8">
        <v>0</v>
      </c>
      <c r="DM2326" s="8">
        <v>0</v>
      </c>
      <c r="DN2326" s="8">
        <v>0</v>
      </c>
      <c r="DO2326" s="8">
        <v>0</v>
      </c>
      <c r="DP2326" s="8">
        <v>0</v>
      </c>
      <c r="DQ2326" s="8">
        <v>0</v>
      </c>
      <c r="DR2326" s="8">
        <v>0</v>
      </c>
      <c r="DS2326" s="8">
        <v>0</v>
      </c>
      <c r="DT2326" s="8">
        <v>0</v>
      </c>
      <c r="DU2326" s="8">
        <v>0</v>
      </c>
      <c r="DV2326" s="8">
        <v>0</v>
      </c>
      <c r="DW2326" s="8">
        <v>0</v>
      </c>
      <c r="DX2326" s="8">
        <v>0</v>
      </c>
      <c r="DY2326" s="8">
        <v>0</v>
      </c>
      <c r="DZ2326" s="8">
        <v>0</v>
      </c>
      <c r="EA2326" s="8">
        <v>0</v>
      </c>
      <c r="EB2326" s="8">
        <v>0</v>
      </c>
      <c r="EC2326" s="8">
        <v>0</v>
      </c>
      <c r="ED2326" s="20">
        <v>0</v>
      </c>
      <c r="EF2326" s="9">
        <v>0</v>
      </c>
      <c r="EG2326" s="9">
        <v>0</v>
      </c>
      <c r="EH2326" s="9">
        <v>0</v>
      </c>
      <c r="EI2326" s="9">
        <v>0</v>
      </c>
      <c r="EJ2326" s="9">
        <v>0</v>
      </c>
      <c r="EK2326" s="9">
        <v>0</v>
      </c>
      <c r="EL2326" s="9">
        <v>0</v>
      </c>
      <c r="EM2326" s="9">
        <v>0</v>
      </c>
      <c r="EN2326" s="9">
        <v>0</v>
      </c>
      <c r="EO2326" s="9">
        <v>0</v>
      </c>
      <c r="EP2326" s="9">
        <v>0</v>
      </c>
      <c r="EQ2326" s="9">
        <v>0</v>
      </c>
      <c r="ER2326" s="9">
        <v>0</v>
      </c>
      <c r="ES2326" s="9">
        <v>0</v>
      </c>
      <c r="ET2326" s="9">
        <v>0</v>
      </c>
      <c r="EU2326" s="9">
        <v>0</v>
      </c>
      <c r="EV2326" s="9">
        <v>0</v>
      </c>
      <c r="EW2326" s="9">
        <v>0</v>
      </c>
      <c r="EX2326" s="9">
        <v>0</v>
      </c>
      <c r="EY2326" s="9">
        <v>0</v>
      </c>
      <c r="EZ2326" s="9">
        <v>0</v>
      </c>
      <c r="FA2326" s="9">
        <v>0</v>
      </c>
      <c r="FB2326" s="9">
        <v>0</v>
      </c>
      <c r="FC2326" s="9">
        <v>0</v>
      </c>
      <c r="FD2326" s="9">
        <v>0</v>
      </c>
      <c r="FE2326" s="9">
        <v>0</v>
      </c>
      <c r="FF2326">
        <v>0</v>
      </c>
    </row>
    <row r="2327" spans="1:162" x14ac:dyDescent="0.2">
      <c r="A2327" t="s">
        <v>4626</v>
      </c>
      <c r="B2327" t="s">
        <v>4733</v>
      </c>
      <c r="C2327" t="s">
        <v>3</v>
      </c>
      <c r="D2327" s="3"/>
      <c r="E2327" s="3"/>
      <c r="F2327" s="3"/>
      <c r="CY2327">
        <v>6</v>
      </c>
      <c r="CZ2327" s="21">
        <v>0</v>
      </c>
      <c r="DA2327" s="21">
        <v>0</v>
      </c>
      <c r="DB2327" s="5">
        <v>6</v>
      </c>
      <c r="DD2327" s="8">
        <v>0</v>
      </c>
      <c r="DE2327" s="8">
        <v>0</v>
      </c>
      <c r="DF2327" s="8">
        <v>0</v>
      </c>
      <c r="DG2327" s="8">
        <v>0</v>
      </c>
      <c r="DH2327" s="8">
        <v>0</v>
      </c>
      <c r="DI2327" s="8">
        <v>0</v>
      </c>
      <c r="DJ2327" s="8">
        <v>0</v>
      </c>
      <c r="DK2327" s="8">
        <v>0</v>
      </c>
      <c r="DL2327" s="8">
        <v>0</v>
      </c>
      <c r="DM2327" s="8">
        <v>0</v>
      </c>
      <c r="DN2327" s="8">
        <v>0</v>
      </c>
      <c r="DO2327" s="8">
        <v>0</v>
      </c>
      <c r="DP2327" s="8">
        <v>0</v>
      </c>
      <c r="DQ2327" s="8">
        <v>0</v>
      </c>
      <c r="DR2327" s="8">
        <v>0</v>
      </c>
      <c r="DS2327" s="8">
        <v>0</v>
      </c>
      <c r="DT2327" s="8">
        <v>0</v>
      </c>
      <c r="DU2327" s="8">
        <v>0</v>
      </c>
      <c r="DV2327" s="8">
        <v>0</v>
      </c>
      <c r="DW2327" s="8">
        <v>0</v>
      </c>
      <c r="DX2327" s="8">
        <v>0</v>
      </c>
      <c r="DY2327" s="8">
        <v>0</v>
      </c>
      <c r="DZ2327" s="8">
        <v>0</v>
      </c>
      <c r="EA2327" s="8">
        <v>0</v>
      </c>
      <c r="EB2327" s="8">
        <v>0</v>
      </c>
      <c r="EC2327" s="8">
        <v>0</v>
      </c>
      <c r="ED2327" s="20">
        <v>0</v>
      </c>
      <c r="EF2327" s="9">
        <v>0</v>
      </c>
      <c r="EG2327" s="9">
        <v>0</v>
      </c>
      <c r="EH2327" s="9">
        <v>0</v>
      </c>
      <c r="EI2327" s="9">
        <v>0</v>
      </c>
      <c r="EJ2327" s="9">
        <v>0</v>
      </c>
      <c r="EK2327" s="9">
        <v>0</v>
      </c>
      <c r="EL2327" s="9">
        <v>0</v>
      </c>
      <c r="EM2327" s="9">
        <v>0</v>
      </c>
      <c r="EN2327" s="9">
        <v>0</v>
      </c>
      <c r="EO2327" s="9">
        <v>0</v>
      </c>
      <c r="EP2327" s="9">
        <v>0</v>
      </c>
      <c r="EQ2327" s="9">
        <v>0</v>
      </c>
      <c r="ER2327" s="9">
        <v>0</v>
      </c>
      <c r="ES2327" s="9">
        <v>0</v>
      </c>
      <c r="ET2327" s="9">
        <v>0</v>
      </c>
      <c r="EU2327" s="9">
        <v>0</v>
      </c>
      <c r="EV2327" s="9">
        <v>0</v>
      </c>
      <c r="EW2327" s="9">
        <v>0</v>
      </c>
      <c r="EX2327" s="9">
        <v>0</v>
      </c>
      <c r="EY2327" s="9">
        <v>0</v>
      </c>
      <c r="EZ2327" s="9">
        <v>0</v>
      </c>
      <c r="FA2327" s="9">
        <v>0</v>
      </c>
      <c r="FB2327" s="9">
        <v>0</v>
      </c>
      <c r="FC2327" s="9">
        <v>0</v>
      </c>
      <c r="FD2327" s="9">
        <v>0</v>
      </c>
      <c r="FE2327" s="9">
        <v>0</v>
      </c>
      <c r="FF2327">
        <v>0</v>
      </c>
    </row>
    <row r="2328" spans="1:162" x14ac:dyDescent="0.2">
      <c r="A2328" t="s">
        <v>4656</v>
      </c>
      <c r="B2328" t="s">
        <v>4763</v>
      </c>
      <c r="C2328" t="s">
        <v>4599</v>
      </c>
      <c r="D2328" s="3"/>
      <c r="E2328" s="3"/>
      <c r="F2328" s="3"/>
      <c r="CY2328">
        <v>3</v>
      </c>
      <c r="CZ2328" s="21">
        <v>0</v>
      </c>
      <c r="DA2328" s="21">
        <v>0</v>
      </c>
      <c r="DB2328" s="5">
        <v>3</v>
      </c>
      <c r="DD2328" s="8">
        <v>0</v>
      </c>
      <c r="DE2328" s="8">
        <v>0</v>
      </c>
      <c r="DF2328" s="8">
        <v>0</v>
      </c>
      <c r="DG2328" s="8">
        <v>0</v>
      </c>
      <c r="DH2328" s="8">
        <v>0</v>
      </c>
      <c r="DI2328" s="8">
        <v>0</v>
      </c>
      <c r="DJ2328" s="8">
        <v>0</v>
      </c>
      <c r="DK2328" s="8">
        <v>0</v>
      </c>
      <c r="DL2328" s="8">
        <v>0</v>
      </c>
      <c r="DM2328" s="8">
        <v>0</v>
      </c>
      <c r="DN2328" s="8">
        <v>0</v>
      </c>
      <c r="DO2328" s="8">
        <v>0</v>
      </c>
      <c r="DP2328" s="8">
        <v>0</v>
      </c>
      <c r="DQ2328" s="8">
        <v>0</v>
      </c>
      <c r="DR2328" s="8">
        <v>0</v>
      </c>
      <c r="DS2328" s="8">
        <v>0</v>
      </c>
      <c r="DT2328" s="8">
        <v>0</v>
      </c>
      <c r="DU2328" s="8">
        <v>0</v>
      </c>
      <c r="DV2328" s="8">
        <v>0</v>
      </c>
      <c r="DW2328" s="8">
        <v>0</v>
      </c>
      <c r="DX2328" s="8">
        <v>0</v>
      </c>
      <c r="DY2328" s="8">
        <v>0</v>
      </c>
      <c r="DZ2328" s="8">
        <v>0</v>
      </c>
      <c r="EA2328" s="8">
        <v>0</v>
      </c>
      <c r="EB2328" s="8">
        <v>0</v>
      </c>
      <c r="EC2328" s="8">
        <v>0</v>
      </c>
      <c r="ED2328" s="20">
        <v>0</v>
      </c>
      <c r="EF2328" s="9">
        <v>0</v>
      </c>
      <c r="EG2328" s="9">
        <v>0</v>
      </c>
      <c r="EH2328" s="9">
        <v>0</v>
      </c>
      <c r="EI2328" s="9">
        <v>0</v>
      </c>
      <c r="EJ2328" s="9">
        <v>0</v>
      </c>
      <c r="EK2328" s="9">
        <v>0</v>
      </c>
      <c r="EL2328" s="9">
        <v>0</v>
      </c>
      <c r="EM2328" s="9">
        <v>0</v>
      </c>
      <c r="EN2328" s="9">
        <v>0</v>
      </c>
      <c r="EO2328" s="9">
        <v>0</v>
      </c>
      <c r="EP2328" s="9">
        <v>0</v>
      </c>
      <c r="EQ2328" s="9">
        <v>0</v>
      </c>
      <c r="ER2328" s="9">
        <v>0</v>
      </c>
      <c r="ES2328" s="9">
        <v>0</v>
      </c>
      <c r="ET2328" s="9">
        <v>0</v>
      </c>
      <c r="EU2328" s="9">
        <v>0</v>
      </c>
      <c r="EV2328" s="9">
        <v>0</v>
      </c>
      <c r="EW2328" s="9">
        <v>0</v>
      </c>
      <c r="EX2328" s="9">
        <v>0</v>
      </c>
      <c r="EY2328" s="9">
        <v>0</v>
      </c>
      <c r="EZ2328" s="9">
        <v>0</v>
      </c>
      <c r="FA2328" s="9">
        <v>0</v>
      </c>
      <c r="FB2328" s="9">
        <v>0</v>
      </c>
      <c r="FC2328" s="9">
        <v>0</v>
      </c>
      <c r="FD2328" s="9">
        <v>0</v>
      </c>
      <c r="FE2328" s="9">
        <v>0</v>
      </c>
      <c r="FF2328">
        <v>0</v>
      </c>
    </row>
    <row r="2329" spans="1:162" x14ac:dyDescent="0.2">
      <c r="A2329" t="s">
        <v>4657</v>
      </c>
      <c r="B2329" t="s">
        <v>4764</v>
      </c>
      <c r="C2329" t="s">
        <v>4599</v>
      </c>
      <c r="D2329" s="3"/>
      <c r="E2329" s="3"/>
      <c r="F2329" s="3"/>
      <c r="CY2329">
        <v>3</v>
      </c>
      <c r="CZ2329" s="21">
        <v>0</v>
      </c>
      <c r="DA2329" s="21">
        <v>0</v>
      </c>
      <c r="DB2329" s="5">
        <v>3</v>
      </c>
      <c r="DD2329" s="8">
        <v>0</v>
      </c>
      <c r="DE2329" s="8">
        <v>0</v>
      </c>
      <c r="DF2329" s="8">
        <v>0</v>
      </c>
      <c r="DG2329" s="8">
        <v>0</v>
      </c>
      <c r="DH2329" s="8">
        <v>0</v>
      </c>
      <c r="DI2329" s="8">
        <v>0</v>
      </c>
      <c r="DJ2329" s="8">
        <v>0</v>
      </c>
      <c r="DK2329" s="8">
        <v>0</v>
      </c>
      <c r="DL2329" s="8">
        <v>0</v>
      </c>
      <c r="DM2329" s="8">
        <v>0</v>
      </c>
      <c r="DN2329" s="8">
        <v>0</v>
      </c>
      <c r="DO2329" s="8">
        <v>0</v>
      </c>
      <c r="DP2329" s="8">
        <v>0</v>
      </c>
      <c r="DQ2329" s="8">
        <v>0</v>
      </c>
      <c r="DR2329" s="8">
        <v>0</v>
      </c>
      <c r="DS2329" s="8">
        <v>0</v>
      </c>
      <c r="DT2329" s="8">
        <v>0</v>
      </c>
      <c r="DU2329" s="8">
        <v>0</v>
      </c>
      <c r="DV2329" s="8">
        <v>0</v>
      </c>
      <c r="DW2329" s="8">
        <v>0</v>
      </c>
      <c r="DX2329" s="8">
        <v>0</v>
      </c>
      <c r="DY2329" s="8">
        <v>0</v>
      </c>
      <c r="DZ2329" s="8">
        <v>0</v>
      </c>
      <c r="EA2329" s="8">
        <v>0</v>
      </c>
      <c r="EB2329" s="8">
        <v>0</v>
      </c>
      <c r="EC2329" s="8">
        <v>0</v>
      </c>
      <c r="ED2329" s="20">
        <v>0</v>
      </c>
      <c r="EF2329" s="9">
        <v>0</v>
      </c>
      <c r="EG2329" s="9">
        <v>0</v>
      </c>
      <c r="EH2329" s="9">
        <v>0</v>
      </c>
      <c r="EI2329" s="9">
        <v>0</v>
      </c>
      <c r="EJ2329" s="9">
        <v>0</v>
      </c>
      <c r="EK2329" s="9">
        <v>0</v>
      </c>
      <c r="EL2329" s="9">
        <v>0</v>
      </c>
      <c r="EM2329" s="9">
        <v>0</v>
      </c>
      <c r="EN2329" s="9">
        <v>0</v>
      </c>
      <c r="EO2329" s="9">
        <v>0</v>
      </c>
      <c r="EP2329" s="9">
        <v>0</v>
      </c>
      <c r="EQ2329" s="9">
        <v>0</v>
      </c>
      <c r="ER2329" s="9">
        <v>0</v>
      </c>
      <c r="ES2329" s="9">
        <v>0</v>
      </c>
      <c r="ET2329" s="9">
        <v>0</v>
      </c>
      <c r="EU2329" s="9">
        <v>0</v>
      </c>
      <c r="EV2329" s="9">
        <v>0</v>
      </c>
      <c r="EW2329" s="9">
        <v>0</v>
      </c>
      <c r="EX2329" s="9">
        <v>0</v>
      </c>
      <c r="EY2329" s="9">
        <v>0</v>
      </c>
      <c r="EZ2329" s="9">
        <v>0</v>
      </c>
      <c r="FA2329" s="9">
        <v>0</v>
      </c>
      <c r="FB2329" s="9">
        <v>0</v>
      </c>
      <c r="FC2329" s="9">
        <v>0</v>
      </c>
      <c r="FD2329" s="9">
        <v>0</v>
      </c>
      <c r="FE2329" s="9">
        <v>0</v>
      </c>
      <c r="FF2329">
        <v>0</v>
      </c>
    </row>
    <row r="2330" spans="1:162" x14ac:dyDescent="0.2">
      <c r="A2330" t="s">
        <v>4658</v>
      </c>
      <c r="B2330" t="s">
        <v>4765</v>
      </c>
      <c r="C2330" t="s">
        <v>4599</v>
      </c>
      <c r="D2330" s="3"/>
      <c r="E2330" s="3"/>
      <c r="F2330" s="3"/>
      <c r="CY2330">
        <v>3</v>
      </c>
      <c r="CZ2330" s="21">
        <v>0</v>
      </c>
      <c r="DA2330" s="21">
        <v>0</v>
      </c>
      <c r="DB2330" s="5">
        <v>3</v>
      </c>
      <c r="DD2330" s="8">
        <v>0</v>
      </c>
      <c r="DE2330" s="8">
        <v>0</v>
      </c>
      <c r="DF2330" s="8">
        <v>0</v>
      </c>
      <c r="DG2330" s="8">
        <v>0</v>
      </c>
      <c r="DH2330" s="8">
        <v>0</v>
      </c>
      <c r="DI2330" s="8">
        <v>0</v>
      </c>
      <c r="DJ2330" s="8">
        <v>0</v>
      </c>
      <c r="DK2330" s="8">
        <v>0</v>
      </c>
      <c r="DL2330" s="8">
        <v>0</v>
      </c>
      <c r="DM2330" s="8">
        <v>0</v>
      </c>
      <c r="DN2330" s="8">
        <v>0</v>
      </c>
      <c r="DO2330" s="8">
        <v>0</v>
      </c>
      <c r="DP2330" s="8">
        <v>0</v>
      </c>
      <c r="DQ2330" s="8">
        <v>0</v>
      </c>
      <c r="DR2330" s="8">
        <v>0</v>
      </c>
      <c r="DS2330" s="8">
        <v>0</v>
      </c>
      <c r="DT2330" s="8">
        <v>0</v>
      </c>
      <c r="DU2330" s="8">
        <v>0</v>
      </c>
      <c r="DV2330" s="8">
        <v>0</v>
      </c>
      <c r="DW2330" s="8">
        <v>0</v>
      </c>
      <c r="DX2330" s="8">
        <v>0</v>
      </c>
      <c r="DY2330" s="8">
        <v>0</v>
      </c>
      <c r="DZ2330" s="8">
        <v>0</v>
      </c>
      <c r="EA2330" s="8">
        <v>0</v>
      </c>
      <c r="EB2330" s="8">
        <v>0</v>
      </c>
      <c r="EC2330" s="8">
        <v>0</v>
      </c>
      <c r="ED2330" s="20">
        <v>0</v>
      </c>
      <c r="EF2330" s="9">
        <v>0</v>
      </c>
      <c r="EG2330" s="9">
        <v>0</v>
      </c>
      <c r="EH2330" s="9">
        <v>0</v>
      </c>
      <c r="EI2330" s="9">
        <v>0</v>
      </c>
      <c r="EJ2330" s="9">
        <v>0</v>
      </c>
      <c r="EK2330" s="9">
        <v>0</v>
      </c>
      <c r="EL2330" s="9">
        <v>0</v>
      </c>
      <c r="EM2330" s="9">
        <v>0</v>
      </c>
      <c r="EN2330" s="9">
        <v>0</v>
      </c>
      <c r="EO2330" s="9">
        <v>0</v>
      </c>
      <c r="EP2330" s="9">
        <v>0</v>
      </c>
      <c r="EQ2330" s="9">
        <v>0</v>
      </c>
      <c r="ER2330" s="9">
        <v>0</v>
      </c>
      <c r="ES2330" s="9">
        <v>0</v>
      </c>
      <c r="ET2330" s="9">
        <v>0</v>
      </c>
      <c r="EU2330" s="9">
        <v>0</v>
      </c>
      <c r="EV2330" s="9">
        <v>0</v>
      </c>
      <c r="EW2330" s="9">
        <v>0</v>
      </c>
      <c r="EX2330" s="9">
        <v>0</v>
      </c>
      <c r="EY2330" s="9">
        <v>0</v>
      </c>
      <c r="EZ2330" s="9">
        <v>0</v>
      </c>
      <c r="FA2330" s="9">
        <v>0</v>
      </c>
      <c r="FB2330" s="9">
        <v>0</v>
      </c>
      <c r="FC2330" s="9">
        <v>0</v>
      </c>
      <c r="FD2330" s="9">
        <v>0</v>
      </c>
      <c r="FE2330" s="9">
        <v>0</v>
      </c>
      <c r="FF2330">
        <v>0</v>
      </c>
    </row>
    <row r="2331" spans="1:162" x14ac:dyDescent="0.2">
      <c r="A2331" t="s">
        <v>4659</v>
      </c>
      <c r="B2331" t="s">
        <v>4766</v>
      </c>
      <c r="C2331" t="s">
        <v>4599</v>
      </c>
      <c r="D2331" s="3"/>
      <c r="E2331" s="3"/>
      <c r="F2331" s="3"/>
      <c r="CY2331">
        <v>3</v>
      </c>
      <c r="CZ2331" s="21">
        <v>0</v>
      </c>
      <c r="DA2331" s="21">
        <v>0</v>
      </c>
      <c r="DB2331" s="5">
        <v>3</v>
      </c>
      <c r="DD2331" s="8">
        <v>0</v>
      </c>
      <c r="DE2331" s="8">
        <v>0</v>
      </c>
      <c r="DF2331" s="8">
        <v>0</v>
      </c>
      <c r="DG2331" s="8">
        <v>0</v>
      </c>
      <c r="DH2331" s="8">
        <v>0</v>
      </c>
      <c r="DI2331" s="8">
        <v>0</v>
      </c>
      <c r="DJ2331" s="8">
        <v>0</v>
      </c>
      <c r="DK2331" s="8">
        <v>0</v>
      </c>
      <c r="DL2331" s="8">
        <v>0</v>
      </c>
      <c r="DM2331" s="8">
        <v>0</v>
      </c>
      <c r="DN2331" s="8">
        <v>0</v>
      </c>
      <c r="DO2331" s="8">
        <v>0</v>
      </c>
      <c r="DP2331" s="8">
        <v>0</v>
      </c>
      <c r="DQ2331" s="8">
        <v>0</v>
      </c>
      <c r="DR2331" s="8">
        <v>0</v>
      </c>
      <c r="DS2331" s="8">
        <v>0</v>
      </c>
      <c r="DT2331" s="8">
        <v>0</v>
      </c>
      <c r="DU2331" s="8">
        <v>0</v>
      </c>
      <c r="DV2331" s="8">
        <v>0</v>
      </c>
      <c r="DW2331" s="8">
        <v>0</v>
      </c>
      <c r="DX2331" s="8">
        <v>0</v>
      </c>
      <c r="DY2331" s="8">
        <v>0</v>
      </c>
      <c r="DZ2331" s="8">
        <v>0</v>
      </c>
      <c r="EA2331" s="8">
        <v>0</v>
      </c>
      <c r="EB2331" s="8">
        <v>0</v>
      </c>
      <c r="EC2331" s="8">
        <v>0</v>
      </c>
      <c r="ED2331" s="20">
        <v>0</v>
      </c>
      <c r="EF2331" s="9">
        <v>0</v>
      </c>
      <c r="EG2331" s="9">
        <v>0</v>
      </c>
      <c r="EH2331" s="9">
        <v>0</v>
      </c>
      <c r="EI2331" s="9">
        <v>0</v>
      </c>
      <c r="EJ2331" s="9">
        <v>0</v>
      </c>
      <c r="EK2331" s="9">
        <v>0</v>
      </c>
      <c r="EL2331" s="9">
        <v>0</v>
      </c>
      <c r="EM2331" s="9">
        <v>0</v>
      </c>
      <c r="EN2331" s="9">
        <v>0</v>
      </c>
      <c r="EO2331" s="9">
        <v>0</v>
      </c>
      <c r="EP2331" s="9">
        <v>0</v>
      </c>
      <c r="EQ2331" s="9">
        <v>0</v>
      </c>
      <c r="ER2331" s="9">
        <v>0</v>
      </c>
      <c r="ES2331" s="9">
        <v>0</v>
      </c>
      <c r="ET2331" s="9">
        <v>0</v>
      </c>
      <c r="EU2331" s="9">
        <v>0</v>
      </c>
      <c r="EV2331" s="9">
        <v>0</v>
      </c>
      <c r="EW2331" s="9">
        <v>0</v>
      </c>
      <c r="EX2331" s="9">
        <v>0</v>
      </c>
      <c r="EY2331" s="9">
        <v>0</v>
      </c>
      <c r="EZ2331" s="9">
        <v>0</v>
      </c>
      <c r="FA2331" s="9">
        <v>0</v>
      </c>
      <c r="FB2331" s="9">
        <v>0</v>
      </c>
      <c r="FC2331" s="9">
        <v>0</v>
      </c>
      <c r="FD2331" s="9">
        <v>0</v>
      </c>
      <c r="FE2331" s="9">
        <v>0</v>
      </c>
      <c r="FF2331">
        <v>0</v>
      </c>
    </row>
    <row r="2332" spans="1:162" x14ac:dyDescent="0.2">
      <c r="A2332" t="s">
        <v>4660</v>
      </c>
      <c r="B2332" t="s">
        <v>4767</v>
      </c>
      <c r="C2332" t="s">
        <v>4599</v>
      </c>
      <c r="D2332" s="3"/>
      <c r="E2332" s="3"/>
      <c r="F2332" s="3"/>
      <c r="CY2332">
        <v>3</v>
      </c>
      <c r="CZ2332" s="21">
        <v>0</v>
      </c>
      <c r="DA2332" s="21">
        <v>0</v>
      </c>
      <c r="DB2332" s="5">
        <v>3</v>
      </c>
      <c r="DD2332" s="8">
        <v>0</v>
      </c>
      <c r="DE2332" s="8">
        <v>0</v>
      </c>
      <c r="DF2332" s="8">
        <v>0</v>
      </c>
      <c r="DG2332" s="8">
        <v>0</v>
      </c>
      <c r="DH2332" s="8">
        <v>0</v>
      </c>
      <c r="DI2332" s="8">
        <v>0</v>
      </c>
      <c r="DJ2332" s="8">
        <v>0</v>
      </c>
      <c r="DK2332" s="8">
        <v>0</v>
      </c>
      <c r="DL2332" s="8">
        <v>0</v>
      </c>
      <c r="DM2332" s="8">
        <v>0</v>
      </c>
      <c r="DN2332" s="8">
        <v>0</v>
      </c>
      <c r="DO2332" s="8">
        <v>0</v>
      </c>
      <c r="DP2332" s="8">
        <v>0</v>
      </c>
      <c r="DQ2332" s="8">
        <v>0</v>
      </c>
      <c r="DR2332" s="8">
        <v>0</v>
      </c>
      <c r="DS2332" s="8">
        <v>0</v>
      </c>
      <c r="DT2332" s="8">
        <v>0</v>
      </c>
      <c r="DU2332" s="8">
        <v>0</v>
      </c>
      <c r="DV2332" s="8">
        <v>0</v>
      </c>
      <c r="DW2332" s="8">
        <v>0</v>
      </c>
      <c r="DX2332" s="8">
        <v>0</v>
      </c>
      <c r="DY2332" s="8">
        <v>0</v>
      </c>
      <c r="DZ2332" s="8">
        <v>0</v>
      </c>
      <c r="EA2332" s="8">
        <v>0</v>
      </c>
      <c r="EB2332" s="8">
        <v>0</v>
      </c>
      <c r="EC2332" s="8">
        <v>0</v>
      </c>
      <c r="ED2332" s="20">
        <v>0</v>
      </c>
      <c r="EF2332" s="9">
        <v>0</v>
      </c>
      <c r="EG2332" s="9">
        <v>0</v>
      </c>
      <c r="EH2332" s="9">
        <v>0</v>
      </c>
      <c r="EI2332" s="9">
        <v>0</v>
      </c>
      <c r="EJ2332" s="9">
        <v>0</v>
      </c>
      <c r="EK2332" s="9">
        <v>0</v>
      </c>
      <c r="EL2332" s="9">
        <v>0</v>
      </c>
      <c r="EM2332" s="9">
        <v>0</v>
      </c>
      <c r="EN2332" s="9">
        <v>0</v>
      </c>
      <c r="EO2332" s="9">
        <v>0</v>
      </c>
      <c r="EP2332" s="9">
        <v>0</v>
      </c>
      <c r="EQ2332" s="9">
        <v>0</v>
      </c>
      <c r="ER2332" s="9">
        <v>0</v>
      </c>
      <c r="ES2332" s="9">
        <v>0</v>
      </c>
      <c r="ET2332" s="9">
        <v>0</v>
      </c>
      <c r="EU2332" s="9">
        <v>0</v>
      </c>
      <c r="EV2332" s="9">
        <v>0</v>
      </c>
      <c r="EW2332" s="9">
        <v>0</v>
      </c>
      <c r="EX2332" s="9">
        <v>0</v>
      </c>
      <c r="EY2332" s="9">
        <v>0</v>
      </c>
      <c r="EZ2332" s="9">
        <v>0</v>
      </c>
      <c r="FA2332" s="9">
        <v>0</v>
      </c>
      <c r="FB2332" s="9">
        <v>0</v>
      </c>
      <c r="FC2332" s="9">
        <v>0</v>
      </c>
      <c r="FD2332" s="9">
        <v>0</v>
      </c>
      <c r="FE2332" s="9">
        <v>0</v>
      </c>
      <c r="FF2332">
        <v>0</v>
      </c>
    </row>
    <row r="2333" spans="1:162" x14ac:dyDescent="0.2">
      <c r="A2333" t="s">
        <v>4661</v>
      </c>
      <c r="B2333" t="s">
        <v>4768</v>
      </c>
      <c r="C2333" t="s">
        <v>4599</v>
      </c>
      <c r="D2333" s="3"/>
      <c r="E2333" s="3"/>
      <c r="F2333" s="3"/>
      <c r="CY2333">
        <v>3</v>
      </c>
      <c r="CZ2333" s="21">
        <v>0</v>
      </c>
      <c r="DA2333" s="21">
        <v>0</v>
      </c>
      <c r="DB2333" s="5">
        <v>3</v>
      </c>
      <c r="DD2333" s="8">
        <v>0</v>
      </c>
      <c r="DE2333" s="8">
        <v>0</v>
      </c>
      <c r="DF2333" s="8">
        <v>0</v>
      </c>
      <c r="DG2333" s="8">
        <v>0</v>
      </c>
      <c r="DH2333" s="8">
        <v>0</v>
      </c>
      <c r="DI2333" s="8">
        <v>0</v>
      </c>
      <c r="DJ2333" s="8">
        <v>0</v>
      </c>
      <c r="DK2333" s="8">
        <v>0</v>
      </c>
      <c r="DL2333" s="8">
        <v>0</v>
      </c>
      <c r="DM2333" s="8">
        <v>0</v>
      </c>
      <c r="DN2333" s="8">
        <v>0</v>
      </c>
      <c r="DO2333" s="8">
        <v>0</v>
      </c>
      <c r="DP2333" s="8">
        <v>0</v>
      </c>
      <c r="DQ2333" s="8">
        <v>0</v>
      </c>
      <c r="DR2333" s="8">
        <v>0</v>
      </c>
      <c r="DS2333" s="8">
        <v>0</v>
      </c>
      <c r="DT2333" s="8">
        <v>0</v>
      </c>
      <c r="DU2333" s="8">
        <v>0</v>
      </c>
      <c r="DV2333" s="8">
        <v>0</v>
      </c>
      <c r="DW2333" s="8">
        <v>0</v>
      </c>
      <c r="DX2333" s="8">
        <v>0</v>
      </c>
      <c r="DY2333" s="8">
        <v>0</v>
      </c>
      <c r="DZ2333" s="8">
        <v>0</v>
      </c>
      <c r="EA2333" s="8">
        <v>0</v>
      </c>
      <c r="EB2333" s="8">
        <v>0</v>
      </c>
      <c r="EC2333" s="8">
        <v>0</v>
      </c>
      <c r="ED2333" s="20">
        <v>0</v>
      </c>
      <c r="EF2333" s="9">
        <v>0</v>
      </c>
      <c r="EG2333" s="9">
        <v>0</v>
      </c>
      <c r="EH2333" s="9">
        <v>0</v>
      </c>
      <c r="EI2333" s="9">
        <v>0</v>
      </c>
      <c r="EJ2333" s="9">
        <v>0</v>
      </c>
      <c r="EK2333" s="9">
        <v>0</v>
      </c>
      <c r="EL2333" s="9">
        <v>0</v>
      </c>
      <c r="EM2333" s="9">
        <v>0</v>
      </c>
      <c r="EN2333" s="9">
        <v>0</v>
      </c>
      <c r="EO2333" s="9">
        <v>0</v>
      </c>
      <c r="EP2333" s="9">
        <v>0</v>
      </c>
      <c r="EQ2333" s="9">
        <v>0</v>
      </c>
      <c r="ER2333" s="9">
        <v>0</v>
      </c>
      <c r="ES2333" s="9">
        <v>0</v>
      </c>
      <c r="ET2333" s="9">
        <v>0</v>
      </c>
      <c r="EU2333" s="9">
        <v>0</v>
      </c>
      <c r="EV2333" s="9">
        <v>0</v>
      </c>
      <c r="EW2333" s="9">
        <v>0</v>
      </c>
      <c r="EX2333" s="9">
        <v>0</v>
      </c>
      <c r="EY2333" s="9">
        <v>0</v>
      </c>
      <c r="EZ2333" s="9">
        <v>0</v>
      </c>
      <c r="FA2333" s="9">
        <v>0</v>
      </c>
      <c r="FB2333" s="9">
        <v>0</v>
      </c>
      <c r="FC2333" s="9">
        <v>0</v>
      </c>
      <c r="FD2333" s="9">
        <v>0</v>
      </c>
      <c r="FE2333" s="9">
        <v>0</v>
      </c>
      <c r="FF2333">
        <v>0</v>
      </c>
    </row>
    <row r="2334" spans="1:162" x14ac:dyDescent="0.2">
      <c r="A2334" t="s">
        <v>4662</v>
      </c>
      <c r="B2334" t="s">
        <v>4769</v>
      </c>
      <c r="C2334" t="s">
        <v>4599</v>
      </c>
      <c r="D2334" s="3"/>
      <c r="E2334" s="3"/>
      <c r="F2334" s="3"/>
      <c r="CY2334">
        <v>3</v>
      </c>
      <c r="CZ2334" s="21">
        <v>0</v>
      </c>
      <c r="DA2334" s="21">
        <v>0</v>
      </c>
      <c r="DB2334" s="5">
        <v>3</v>
      </c>
      <c r="DD2334" s="8">
        <v>0</v>
      </c>
      <c r="DE2334" s="8">
        <v>0</v>
      </c>
      <c r="DF2334" s="8">
        <v>0</v>
      </c>
      <c r="DG2334" s="8">
        <v>0</v>
      </c>
      <c r="DH2334" s="8">
        <v>0</v>
      </c>
      <c r="DI2334" s="8">
        <v>0</v>
      </c>
      <c r="DJ2334" s="8">
        <v>0</v>
      </c>
      <c r="DK2334" s="8">
        <v>0</v>
      </c>
      <c r="DL2334" s="8">
        <v>0</v>
      </c>
      <c r="DM2334" s="8">
        <v>0</v>
      </c>
      <c r="DN2334" s="8">
        <v>0</v>
      </c>
      <c r="DO2334" s="8">
        <v>0</v>
      </c>
      <c r="DP2334" s="8">
        <v>0</v>
      </c>
      <c r="DQ2334" s="8">
        <v>0</v>
      </c>
      <c r="DR2334" s="8">
        <v>0</v>
      </c>
      <c r="DS2334" s="8">
        <v>0</v>
      </c>
      <c r="DT2334" s="8">
        <v>0</v>
      </c>
      <c r="DU2334" s="8">
        <v>0</v>
      </c>
      <c r="DV2334" s="8">
        <v>0</v>
      </c>
      <c r="DW2334" s="8">
        <v>0</v>
      </c>
      <c r="DX2334" s="8">
        <v>0</v>
      </c>
      <c r="DY2334" s="8">
        <v>0</v>
      </c>
      <c r="DZ2334" s="8">
        <v>0</v>
      </c>
      <c r="EA2334" s="8">
        <v>0</v>
      </c>
      <c r="EB2334" s="8">
        <v>0</v>
      </c>
      <c r="EC2334" s="8">
        <v>0</v>
      </c>
      <c r="ED2334" s="20">
        <v>0</v>
      </c>
      <c r="EF2334" s="9">
        <v>0</v>
      </c>
      <c r="EG2334" s="9">
        <v>0</v>
      </c>
      <c r="EH2334" s="9">
        <v>0</v>
      </c>
      <c r="EI2334" s="9">
        <v>0</v>
      </c>
      <c r="EJ2334" s="9">
        <v>0</v>
      </c>
      <c r="EK2334" s="9">
        <v>0</v>
      </c>
      <c r="EL2334" s="9">
        <v>0</v>
      </c>
      <c r="EM2334" s="9">
        <v>0</v>
      </c>
      <c r="EN2334" s="9">
        <v>0</v>
      </c>
      <c r="EO2334" s="9">
        <v>0</v>
      </c>
      <c r="EP2334" s="9">
        <v>0</v>
      </c>
      <c r="EQ2334" s="9">
        <v>0</v>
      </c>
      <c r="ER2334" s="9">
        <v>0</v>
      </c>
      <c r="ES2334" s="9">
        <v>0</v>
      </c>
      <c r="ET2334" s="9">
        <v>0</v>
      </c>
      <c r="EU2334" s="9">
        <v>0</v>
      </c>
      <c r="EV2334" s="9">
        <v>0</v>
      </c>
      <c r="EW2334" s="9">
        <v>0</v>
      </c>
      <c r="EX2334" s="9">
        <v>0</v>
      </c>
      <c r="EY2334" s="9">
        <v>0</v>
      </c>
      <c r="EZ2334" s="9">
        <v>0</v>
      </c>
      <c r="FA2334" s="9">
        <v>0</v>
      </c>
      <c r="FB2334" s="9">
        <v>0</v>
      </c>
      <c r="FC2334" s="9">
        <v>0</v>
      </c>
      <c r="FD2334" s="9">
        <v>0</v>
      </c>
      <c r="FE2334" s="9">
        <v>0</v>
      </c>
      <c r="FF2334">
        <v>0</v>
      </c>
    </row>
    <row r="2335" spans="1:162" x14ac:dyDescent="0.2">
      <c r="A2335" t="s">
        <v>4663</v>
      </c>
      <c r="B2335" t="s">
        <v>4770</v>
      </c>
      <c r="C2335" t="s">
        <v>4599</v>
      </c>
      <c r="D2335" s="3"/>
      <c r="E2335" s="3"/>
      <c r="F2335" s="3"/>
      <c r="CY2335">
        <v>3</v>
      </c>
      <c r="CZ2335" s="21">
        <v>0</v>
      </c>
      <c r="DA2335" s="21">
        <v>0</v>
      </c>
      <c r="DB2335" s="5">
        <v>3</v>
      </c>
      <c r="DD2335" s="8">
        <v>0</v>
      </c>
      <c r="DE2335" s="8">
        <v>0</v>
      </c>
      <c r="DF2335" s="8">
        <v>0</v>
      </c>
      <c r="DG2335" s="8">
        <v>0</v>
      </c>
      <c r="DH2335" s="8">
        <v>0</v>
      </c>
      <c r="DI2335" s="8">
        <v>0</v>
      </c>
      <c r="DJ2335" s="8">
        <v>0</v>
      </c>
      <c r="DK2335" s="8">
        <v>0</v>
      </c>
      <c r="DL2335" s="8">
        <v>0</v>
      </c>
      <c r="DM2335" s="8">
        <v>0</v>
      </c>
      <c r="DN2335" s="8">
        <v>0</v>
      </c>
      <c r="DO2335" s="8">
        <v>0</v>
      </c>
      <c r="DP2335" s="8">
        <v>0</v>
      </c>
      <c r="DQ2335" s="8">
        <v>0</v>
      </c>
      <c r="DR2335" s="8">
        <v>0</v>
      </c>
      <c r="DS2335" s="8">
        <v>0</v>
      </c>
      <c r="DT2335" s="8">
        <v>0</v>
      </c>
      <c r="DU2335" s="8">
        <v>0</v>
      </c>
      <c r="DV2335" s="8">
        <v>0</v>
      </c>
      <c r="DW2335" s="8">
        <v>0</v>
      </c>
      <c r="DX2335" s="8">
        <v>0</v>
      </c>
      <c r="DY2335" s="8">
        <v>0</v>
      </c>
      <c r="DZ2335" s="8">
        <v>0</v>
      </c>
      <c r="EA2335" s="8">
        <v>0</v>
      </c>
      <c r="EB2335" s="8">
        <v>0</v>
      </c>
      <c r="EC2335" s="8">
        <v>0</v>
      </c>
      <c r="ED2335" s="20">
        <v>0</v>
      </c>
      <c r="EF2335" s="9">
        <v>0</v>
      </c>
      <c r="EG2335" s="9">
        <v>0</v>
      </c>
      <c r="EH2335" s="9">
        <v>0</v>
      </c>
      <c r="EI2335" s="9">
        <v>0</v>
      </c>
      <c r="EJ2335" s="9">
        <v>0</v>
      </c>
      <c r="EK2335" s="9">
        <v>0</v>
      </c>
      <c r="EL2335" s="9">
        <v>0</v>
      </c>
      <c r="EM2335" s="9">
        <v>0</v>
      </c>
      <c r="EN2335" s="9">
        <v>0</v>
      </c>
      <c r="EO2335" s="9">
        <v>0</v>
      </c>
      <c r="EP2335" s="9">
        <v>0</v>
      </c>
      <c r="EQ2335" s="9">
        <v>0</v>
      </c>
      <c r="ER2335" s="9">
        <v>0</v>
      </c>
      <c r="ES2335" s="9">
        <v>0</v>
      </c>
      <c r="ET2335" s="9">
        <v>0</v>
      </c>
      <c r="EU2335" s="9">
        <v>0</v>
      </c>
      <c r="EV2335" s="9">
        <v>0</v>
      </c>
      <c r="EW2335" s="9">
        <v>0</v>
      </c>
      <c r="EX2335" s="9">
        <v>0</v>
      </c>
      <c r="EY2335" s="9">
        <v>0</v>
      </c>
      <c r="EZ2335" s="9">
        <v>0</v>
      </c>
      <c r="FA2335" s="9">
        <v>0</v>
      </c>
      <c r="FB2335" s="9">
        <v>0</v>
      </c>
      <c r="FC2335" s="9">
        <v>0</v>
      </c>
      <c r="FD2335" s="9">
        <v>0</v>
      </c>
      <c r="FE2335" s="9">
        <v>0</v>
      </c>
      <c r="FF2335">
        <v>0</v>
      </c>
    </row>
    <row r="2336" spans="1:162" x14ac:dyDescent="0.2">
      <c r="A2336" t="s">
        <v>4664</v>
      </c>
      <c r="B2336" t="s">
        <v>4771</v>
      </c>
      <c r="C2336" t="s">
        <v>4599</v>
      </c>
      <c r="D2336" s="3"/>
      <c r="E2336" s="3"/>
      <c r="F2336" s="3"/>
      <c r="CY2336">
        <v>3</v>
      </c>
      <c r="CZ2336" s="21">
        <v>0</v>
      </c>
      <c r="DA2336" s="21">
        <v>0</v>
      </c>
      <c r="DB2336" s="5">
        <v>3</v>
      </c>
      <c r="DD2336" s="8">
        <v>0</v>
      </c>
      <c r="DE2336" s="8">
        <v>0</v>
      </c>
      <c r="DF2336" s="8">
        <v>0</v>
      </c>
      <c r="DG2336" s="8">
        <v>0</v>
      </c>
      <c r="DH2336" s="8">
        <v>0</v>
      </c>
      <c r="DI2336" s="8">
        <v>0</v>
      </c>
      <c r="DJ2336" s="8">
        <v>0</v>
      </c>
      <c r="DK2336" s="8">
        <v>0</v>
      </c>
      <c r="DL2336" s="8">
        <v>0</v>
      </c>
      <c r="DM2336" s="8">
        <v>0</v>
      </c>
      <c r="DN2336" s="8">
        <v>0</v>
      </c>
      <c r="DO2336" s="8">
        <v>0</v>
      </c>
      <c r="DP2336" s="8">
        <v>0</v>
      </c>
      <c r="DQ2336" s="8">
        <v>0</v>
      </c>
      <c r="DR2336" s="8">
        <v>0</v>
      </c>
      <c r="DS2336" s="8">
        <v>0</v>
      </c>
      <c r="DT2336" s="8">
        <v>0</v>
      </c>
      <c r="DU2336" s="8">
        <v>0</v>
      </c>
      <c r="DV2336" s="8">
        <v>0</v>
      </c>
      <c r="DW2336" s="8">
        <v>0</v>
      </c>
      <c r="DX2336" s="8">
        <v>0</v>
      </c>
      <c r="DY2336" s="8">
        <v>0</v>
      </c>
      <c r="DZ2336" s="8">
        <v>0</v>
      </c>
      <c r="EA2336" s="8">
        <v>0</v>
      </c>
      <c r="EB2336" s="8">
        <v>0</v>
      </c>
      <c r="EC2336" s="8">
        <v>0</v>
      </c>
      <c r="ED2336" s="20">
        <v>0</v>
      </c>
      <c r="EF2336" s="9">
        <v>0</v>
      </c>
      <c r="EG2336" s="9">
        <v>0</v>
      </c>
      <c r="EH2336" s="9">
        <v>0</v>
      </c>
      <c r="EI2336" s="9">
        <v>0</v>
      </c>
      <c r="EJ2336" s="9">
        <v>0</v>
      </c>
      <c r="EK2336" s="9">
        <v>0</v>
      </c>
      <c r="EL2336" s="9">
        <v>0</v>
      </c>
      <c r="EM2336" s="9">
        <v>0</v>
      </c>
      <c r="EN2336" s="9">
        <v>0</v>
      </c>
      <c r="EO2336" s="9">
        <v>0</v>
      </c>
      <c r="EP2336" s="9">
        <v>0</v>
      </c>
      <c r="EQ2336" s="9">
        <v>0</v>
      </c>
      <c r="ER2336" s="9">
        <v>0</v>
      </c>
      <c r="ES2336" s="9">
        <v>0</v>
      </c>
      <c r="ET2336" s="9">
        <v>0</v>
      </c>
      <c r="EU2336" s="9">
        <v>0</v>
      </c>
      <c r="EV2336" s="9">
        <v>0</v>
      </c>
      <c r="EW2336" s="9">
        <v>0</v>
      </c>
      <c r="EX2336" s="9">
        <v>0</v>
      </c>
      <c r="EY2336" s="9">
        <v>0</v>
      </c>
      <c r="EZ2336" s="9">
        <v>0</v>
      </c>
      <c r="FA2336" s="9">
        <v>0</v>
      </c>
      <c r="FB2336" s="9">
        <v>0</v>
      </c>
      <c r="FC2336" s="9">
        <v>0</v>
      </c>
      <c r="FD2336" s="9">
        <v>0</v>
      </c>
      <c r="FE2336" s="9">
        <v>0</v>
      </c>
      <c r="FF2336">
        <v>0</v>
      </c>
    </row>
    <row r="2337" spans="1:162" x14ac:dyDescent="0.2">
      <c r="A2337" t="s">
        <v>4665</v>
      </c>
      <c r="B2337" t="s">
        <v>4772</v>
      </c>
      <c r="C2337" t="s">
        <v>4599</v>
      </c>
      <c r="D2337" s="3"/>
      <c r="E2337" s="3"/>
      <c r="F2337" s="3"/>
      <c r="CY2337">
        <v>3</v>
      </c>
      <c r="CZ2337" s="21">
        <v>0</v>
      </c>
      <c r="DA2337" s="21">
        <v>0</v>
      </c>
      <c r="DB2337" s="5">
        <v>3</v>
      </c>
      <c r="DD2337" s="8">
        <v>0</v>
      </c>
      <c r="DE2337" s="8">
        <v>0</v>
      </c>
      <c r="DF2337" s="8">
        <v>0</v>
      </c>
      <c r="DG2337" s="8">
        <v>0</v>
      </c>
      <c r="DH2337" s="8">
        <v>0</v>
      </c>
      <c r="DI2337" s="8">
        <v>0</v>
      </c>
      <c r="DJ2337" s="8">
        <v>0</v>
      </c>
      <c r="DK2337" s="8">
        <v>0</v>
      </c>
      <c r="DL2337" s="8">
        <v>0</v>
      </c>
      <c r="DM2337" s="8">
        <v>0</v>
      </c>
      <c r="DN2337" s="8">
        <v>0</v>
      </c>
      <c r="DO2337" s="8">
        <v>0</v>
      </c>
      <c r="DP2337" s="8">
        <v>0</v>
      </c>
      <c r="DQ2337" s="8">
        <v>0</v>
      </c>
      <c r="DR2337" s="8">
        <v>0</v>
      </c>
      <c r="DS2337" s="8">
        <v>0</v>
      </c>
      <c r="DT2337" s="8">
        <v>0</v>
      </c>
      <c r="DU2337" s="8">
        <v>0</v>
      </c>
      <c r="DV2337" s="8">
        <v>0</v>
      </c>
      <c r="DW2337" s="8">
        <v>0</v>
      </c>
      <c r="DX2337" s="8">
        <v>0</v>
      </c>
      <c r="DY2337" s="8">
        <v>0</v>
      </c>
      <c r="DZ2337" s="8">
        <v>0</v>
      </c>
      <c r="EA2337" s="8">
        <v>0</v>
      </c>
      <c r="EB2337" s="8">
        <v>0</v>
      </c>
      <c r="EC2337" s="8">
        <v>0</v>
      </c>
      <c r="ED2337" s="20">
        <v>0</v>
      </c>
      <c r="EF2337" s="9">
        <v>0</v>
      </c>
      <c r="EG2337" s="9">
        <v>0</v>
      </c>
      <c r="EH2337" s="9">
        <v>0</v>
      </c>
      <c r="EI2337" s="9">
        <v>0</v>
      </c>
      <c r="EJ2337" s="9">
        <v>0</v>
      </c>
      <c r="EK2337" s="9">
        <v>0</v>
      </c>
      <c r="EL2337" s="9">
        <v>0</v>
      </c>
      <c r="EM2337" s="9">
        <v>0</v>
      </c>
      <c r="EN2337" s="9">
        <v>0</v>
      </c>
      <c r="EO2337" s="9">
        <v>0</v>
      </c>
      <c r="EP2337" s="9">
        <v>0</v>
      </c>
      <c r="EQ2337" s="9">
        <v>0</v>
      </c>
      <c r="ER2337" s="9">
        <v>0</v>
      </c>
      <c r="ES2337" s="9">
        <v>0</v>
      </c>
      <c r="ET2337" s="9">
        <v>0</v>
      </c>
      <c r="EU2337" s="9">
        <v>0</v>
      </c>
      <c r="EV2337" s="9">
        <v>0</v>
      </c>
      <c r="EW2337" s="9">
        <v>0</v>
      </c>
      <c r="EX2337" s="9">
        <v>0</v>
      </c>
      <c r="EY2337" s="9">
        <v>0</v>
      </c>
      <c r="EZ2337" s="9">
        <v>0</v>
      </c>
      <c r="FA2337" s="9">
        <v>0</v>
      </c>
      <c r="FB2337" s="9">
        <v>0</v>
      </c>
      <c r="FC2337" s="9">
        <v>0</v>
      </c>
      <c r="FD2337" s="9">
        <v>0</v>
      </c>
      <c r="FE2337" s="9">
        <v>0</v>
      </c>
      <c r="FF2337">
        <v>0</v>
      </c>
    </row>
    <row r="2338" spans="1:162" x14ac:dyDescent="0.2">
      <c r="A2338" t="s">
        <v>4666</v>
      </c>
      <c r="B2338" t="s">
        <v>4773</v>
      </c>
      <c r="C2338" t="s">
        <v>4599</v>
      </c>
      <c r="D2338" s="3"/>
      <c r="E2338" s="3"/>
      <c r="F2338" s="3"/>
      <c r="CY2338">
        <v>3</v>
      </c>
      <c r="CZ2338" s="21">
        <v>0</v>
      </c>
      <c r="DA2338" s="21">
        <v>0</v>
      </c>
      <c r="DB2338" s="5">
        <v>3</v>
      </c>
      <c r="DD2338" s="8">
        <v>0</v>
      </c>
      <c r="DE2338" s="8">
        <v>0</v>
      </c>
      <c r="DF2338" s="8">
        <v>0</v>
      </c>
      <c r="DG2338" s="8">
        <v>0</v>
      </c>
      <c r="DH2338" s="8">
        <v>0</v>
      </c>
      <c r="DI2338" s="8">
        <v>0</v>
      </c>
      <c r="DJ2338" s="8">
        <v>0</v>
      </c>
      <c r="DK2338" s="8">
        <v>0</v>
      </c>
      <c r="DL2338" s="8">
        <v>0</v>
      </c>
      <c r="DM2338" s="8">
        <v>0</v>
      </c>
      <c r="DN2338" s="8">
        <v>0</v>
      </c>
      <c r="DO2338" s="8">
        <v>0</v>
      </c>
      <c r="DP2338" s="8">
        <v>0</v>
      </c>
      <c r="DQ2338" s="8">
        <v>0</v>
      </c>
      <c r="DR2338" s="8">
        <v>0</v>
      </c>
      <c r="DS2338" s="8">
        <v>0</v>
      </c>
      <c r="DT2338" s="8">
        <v>0</v>
      </c>
      <c r="DU2338" s="8">
        <v>0</v>
      </c>
      <c r="DV2338" s="8">
        <v>0</v>
      </c>
      <c r="DW2338" s="8">
        <v>0</v>
      </c>
      <c r="DX2338" s="8">
        <v>0</v>
      </c>
      <c r="DY2338" s="8">
        <v>0</v>
      </c>
      <c r="DZ2338" s="8">
        <v>0</v>
      </c>
      <c r="EA2338" s="8">
        <v>0</v>
      </c>
      <c r="EB2338" s="8">
        <v>0</v>
      </c>
      <c r="EC2338" s="8">
        <v>0</v>
      </c>
      <c r="ED2338" s="20">
        <v>0</v>
      </c>
      <c r="EF2338" s="9">
        <v>0</v>
      </c>
      <c r="EG2338" s="9">
        <v>0</v>
      </c>
      <c r="EH2338" s="9">
        <v>0</v>
      </c>
      <c r="EI2338" s="9">
        <v>0</v>
      </c>
      <c r="EJ2338" s="9">
        <v>0</v>
      </c>
      <c r="EK2338" s="9">
        <v>0</v>
      </c>
      <c r="EL2338" s="9">
        <v>0</v>
      </c>
      <c r="EM2338" s="9">
        <v>0</v>
      </c>
      <c r="EN2338" s="9">
        <v>0</v>
      </c>
      <c r="EO2338" s="9">
        <v>0</v>
      </c>
      <c r="EP2338" s="9">
        <v>0</v>
      </c>
      <c r="EQ2338" s="9">
        <v>0</v>
      </c>
      <c r="ER2338" s="9">
        <v>0</v>
      </c>
      <c r="ES2338" s="9">
        <v>0</v>
      </c>
      <c r="ET2338" s="9">
        <v>0</v>
      </c>
      <c r="EU2338" s="9">
        <v>0</v>
      </c>
      <c r="EV2338" s="9">
        <v>0</v>
      </c>
      <c r="EW2338" s="9">
        <v>0</v>
      </c>
      <c r="EX2338" s="9">
        <v>0</v>
      </c>
      <c r="EY2338" s="9">
        <v>0</v>
      </c>
      <c r="EZ2338" s="9">
        <v>0</v>
      </c>
      <c r="FA2338" s="9">
        <v>0</v>
      </c>
      <c r="FB2338" s="9">
        <v>0</v>
      </c>
      <c r="FC2338" s="9">
        <v>0</v>
      </c>
      <c r="FD2338" s="9">
        <v>0</v>
      </c>
      <c r="FE2338" s="9">
        <v>0</v>
      </c>
      <c r="FF2338">
        <v>0</v>
      </c>
    </row>
    <row r="2339" spans="1:162" x14ac:dyDescent="0.2">
      <c r="A2339" t="s">
        <v>4667</v>
      </c>
      <c r="B2339" t="s">
        <v>4774</v>
      </c>
      <c r="C2339" t="s">
        <v>4599</v>
      </c>
      <c r="D2339" s="3"/>
      <c r="E2339" s="3"/>
      <c r="F2339" s="3"/>
      <c r="CY2339">
        <v>3</v>
      </c>
      <c r="CZ2339" s="21">
        <v>0</v>
      </c>
      <c r="DA2339" s="21">
        <v>0</v>
      </c>
      <c r="DB2339" s="5">
        <v>3</v>
      </c>
      <c r="DD2339" s="8">
        <v>0</v>
      </c>
      <c r="DE2339" s="8">
        <v>0</v>
      </c>
      <c r="DF2339" s="8">
        <v>0</v>
      </c>
      <c r="DG2339" s="8">
        <v>0</v>
      </c>
      <c r="DH2339" s="8">
        <v>0</v>
      </c>
      <c r="DI2339" s="8">
        <v>0</v>
      </c>
      <c r="DJ2339" s="8">
        <v>0</v>
      </c>
      <c r="DK2339" s="8">
        <v>0</v>
      </c>
      <c r="DL2339" s="8">
        <v>0</v>
      </c>
      <c r="DM2339" s="8">
        <v>0</v>
      </c>
      <c r="DN2339" s="8">
        <v>0</v>
      </c>
      <c r="DO2339" s="8">
        <v>0</v>
      </c>
      <c r="DP2339" s="8">
        <v>0</v>
      </c>
      <c r="DQ2339" s="8">
        <v>0</v>
      </c>
      <c r="DR2339" s="8">
        <v>0</v>
      </c>
      <c r="DS2339" s="8">
        <v>0</v>
      </c>
      <c r="DT2339" s="8">
        <v>0</v>
      </c>
      <c r="DU2339" s="8">
        <v>0</v>
      </c>
      <c r="DV2339" s="8">
        <v>0</v>
      </c>
      <c r="DW2339" s="8">
        <v>0</v>
      </c>
      <c r="DX2339" s="8">
        <v>0</v>
      </c>
      <c r="DY2339" s="8">
        <v>0</v>
      </c>
      <c r="DZ2339" s="8">
        <v>0</v>
      </c>
      <c r="EA2339" s="8">
        <v>0</v>
      </c>
      <c r="EB2339" s="8">
        <v>0</v>
      </c>
      <c r="EC2339" s="8">
        <v>0</v>
      </c>
      <c r="ED2339" s="20">
        <v>0</v>
      </c>
      <c r="EF2339" s="9">
        <v>0</v>
      </c>
      <c r="EG2339" s="9">
        <v>0</v>
      </c>
      <c r="EH2339" s="9">
        <v>0</v>
      </c>
      <c r="EI2339" s="9">
        <v>0</v>
      </c>
      <c r="EJ2339" s="9">
        <v>0</v>
      </c>
      <c r="EK2339" s="9">
        <v>0</v>
      </c>
      <c r="EL2339" s="9">
        <v>0</v>
      </c>
      <c r="EM2339" s="9">
        <v>0</v>
      </c>
      <c r="EN2339" s="9">
        <v>0</v>
      </c>
      <c r="EO2339" s="9">
        <v>0</v>
      </c>
      <c r="EP2339" s="9">
        <v>0</v>
      </c>
      <c r="EQ2339" s="9">
        <v>0</v>
      </c>
      <c r="ER2339" s="9">
        <v>0</v>
      </c>
      <c r="ES2339" s="9">
        <v>0</v>
      </c>
      <c r="ET2339" s="9">
        <v>0</v>
      </c>
      <c r="EU2339" s="9">
        <v>0</v>
      </c>
      <c r="EV2339" s="9">
        <v>0</v>
      </c>
      <c r="EW2339" s="9">
        <v>0</v>
      </c>
      <c r="EX2339" s="9">
        <v>0</v>
      </c>
      <c r="EY2339" s="9">
        <v>0</v>
      </c>
      <c r="EZ2339" s="9">
        <v>0</v>
      </c>
      <c r="FA2339" s="9">
        <v>0</v>
      </c>
      <c r="FB2339" s="9">
        <v>0</v>
      </c>
      <c r="FC2339" s="9">
        <v>0</v>
      </c>
      <c r="FD2339" s="9">
        <v>0</v>
      </c>
      <c r="FE2339" s="9">
        <v>0</v>
      </c>
      <c r="FF2339">
        <v>0</v>
      </c>
    </row>
    <row r="2340" spans="1:162" x14ac:dyDescent="0.2">
      <c r="A2340" t="s">
        <v>4668</v>
      </c>
      <c r="B2340" t="s">
        <v>4775</v>
      </c>
      <c r="C2340" t="s">
        <v>4599</v>
      </c>
      <c r="D2340" s="3"/>
      <c r="E2340" s="3"/>
      <c r="F2340" s="3"/>
      <c r="CY2340">
        <v>3</v>
      </c>
      <c r="CZ2340" s="21">
        <v>0</v>
      </c>
      <c r="DA2340" s="21">
        <v>0</v>
      </c>
      <c r="DB2340" s="5">
        <v>3</v>
      </c>
      <c r="DD2340" s="8">
        <v>0</v>
      </c>
      <c r="DE2340" s="8">
        <v>0</v>
      </c>
      <c r="DF2340" s="8">
        <v>0</v>
      </c>
      <c r="DG2340" s="8">
        <v>0</v>
      </c>
      <c r="DH2340" s="8">
        <v>0</v>
      </c>
      <c r="DI2340" s="8">
        <v>0</v>
      </c>
      <c r="DJ2340" s="8">
        <v>0</v>
      </c>
      <c r="DK2340" s="8">
        <v>0</v>
      </c>
      <c r="DL2340" s="8">
        <v>0</v>
      </c>
      <c r="DM2340" s="8">
        <v>0</v>
      </c>
      <c r="DN2340" s="8">
        <v>0</v>
      </c>
      <c r="DO2340" s="8">
        <v>0</v>
      </c>
      <c r="DP2340" s="8">
        <v>0</v>
      </c>
      <c r="DQ2340" s="8">
        <v>0</v>
      </c>
      <c r="DR2340" s="8">
        <v>0</v>
      </c>
      <c r="DS2340" s="8">
        <v>0</v>
      </c>
      <c r="DT2340" s="8">
        <v>0</v>
      </c>
      <c r="DU2340" s="8">
        <v>0</v>
      </c>
      <c r="DV2340" s="8">
        <v>0</v>
      </c>
      <c r="DW2340" s="8">
        <v>0</v>
      </c>
      <c r="DX2340" s="8">
        <v>0</v>
      </c>
      <c r="DY2340" s="8">
        <v>0</v>
      </c>
      <c r="DZ2340" s="8">
        <v>0</v>
      </c>
      <c r="EA2340" s="8">
        <v>0</v>
      </c>
      <c r="EB2340" s="8">
        <v>0</v>
      </c>
      <c r="EC2340" s="8">
        <v>0</v>
      </c>
      <c r="ED2340" s="20">
        <v>0</v>
      </c>
      <c r="EF2340" s="9">
        <v>0</v>
      </c>
      <c r="EG2340" s="9">
        <v>0</v>
      </c>
      <c r="EH2340" s="9">
        <v>0</v>
      </c>
      <c r="EI2340" s="9">
        <v>0</v>
      </c>
      <c r="EJ2340" s="9">
        <v>0</v>
      </c>
      <c r="EK2340" s="9">
        <v>0</v>
      </c>
      <c r="EL2340" s="9">
        <v>0</v>
      </c>
      <c r="EM2340" s="9">
        <v>0</v>
      </c>
      <c r="EN2340" s="9">
        <v>0</v>
      </c>
      <c r="EO2340" s="9">
        <v>0</v>
      </c>
      <c r="EP2340" s="9">
        <v>0</v>
      </c>
      <c r="EQ2340" s="9">
        <v>0</v>
      </c>
      <c r="ER2340" s="9">
        <v>0</v>
      </c>
      <c r="ES2340" s="9">
        <v>0</v>
      </c>
      <c r="ET2340" s="9">
        <v>0</v>
      </c>
      <c r="EU2340" s="9">
        <v>0</v>
      </c>
      <c r="EV2340" s="9">
        <v>0</v>
      </c>
      <c r="EW2340" s="9">
        <v>0</v>
      </c>
      <c r="EX2340" s="9">
        <v>0</v>
      </c>
      <c r="EY2340" s="9">
        <v>0</v>
      </c>
      <c r="EZ2340" s="9">
        <v>0</v>
      </c>
      <c r="FA2340" s="9">
        <v>0</v>
      </c>
      <c r="FB2340" s="9">
        <v>0</v>
      </c>
      <c r="FC2340" s="9">
        <v>0</v>
      </c>
      <c r="FD2340" s="9">
        <v>0</v>
      </c>
      <c r="FE2340" s="9">
        <v>0</v>
      </c>
      <c r="FF2340">
        <v>0</v>
      </c>
    </row>
    <row r="2341" spans="1:162" x14ac:dyDescent="0.2">
      <c r="A2341" t="s">
        <v>4669</v>
      </c>
      <c r="B2341" t="s">
        <v>4776</v>
      </c>
      <c r="C2341" t="s">
        <v>4599</v>
      </c>
      <c r="D2341" s="3"/>
      <c r="E2341" s="3"/>
      <c r="F2341" s="3"/>
      <c r="CY2341">
        <v>3</v>
      </c>
      <c r="CZ2341" s="21">
        <v>0</v>
      </c>
      <c r="DA2341" s="21">
        <v>0</v>
      </c>
      <c r="DB2341" s="5">
        <v>3</v>
      </c>
      <c r="DD2341" s="8">
        <v>0</v>
      </c>
      <c r="DE2341" s="8">
        <v>0</v>
      </c>
      <c r="DF2341" s="8">
        <v>0</v>
      </c>
      <c r="DG2341" s="8">
        <v>0</v>
      </c>
      <c r="DH2341" s="8">
        <v>0</v>
      </c>
      <c r="DI2341" s="8">
        <v>0</v>
      </c>
      <c r="DJ2341" s="8">
        <v>0</v>
      </c>
      <c r="DK2341" s="8">
        <v>0</v>
      </c>
      <c r="DL2341" s="8">
        <v>0</v>
      </c>
      <c r="DM2341" s="8">
        <v>0</v>
      </c>
      <c r="DN2341" s="8">
        <v>0</v>
      </c>
      <c r="DO2341" s="8">
        <v>0</v>
      </c>
      <c r="DP2341" s="8">
        <v>0</v>
      </c>
      <c r="DQ2341" s="8">
        <v>0</v>
      </c>
      <c r="DR2341" s="8">
        <v>0</v>
      </c>
      <c r="DS2341" s="8">
        <v>0</v>
      </c>
      <c r="DT2341" s="8">
        <v>0</v>
      </c>
      <c r="DU2341" s="8">
        <v>0</v>
      </c>
      <c r="DV2341" s="8">
        <v>0</v>
      </c>
      <c r="DW2341" s="8">
        <v>0</v>
      </c>
      <c r="DX2341" s="8">
        <v>0</v>
      </c>
      <c r="DY2341" s="8">
        <v>0</v>
      </c>
      <c r="DZ2341" s="8">
        <v>0</v>
      </c>
      <c r="EA2341" s="8">
        <v>0</v>
      </c>
      <c r="EB2341" s="8">
        <v>0</v>
      </c>
      <c r="EC2341" s="8">
        <v>0</v>
      </c>
      <c r="ED2341" s="20">
        <v>0</v>
      </c>
      <c r="EF2341" s="9">
        <v>0</v>
      </c>
      <c r="EG2341" s="9">
        <v>0</v>
      </c>
      <c r="EH2341" s="9">
        <v>0</v>
      </c>
      <c r="EI2341" s="9">
        <v>0</v>
      </c>
      <c r="EJ2341" s="9">
        <v>0</v>
      </c>
      <c r="EK2341" s="9">
        <v>0</v>
      </c>
      <c r="EL2341" s="9">
        <v>0</v>
      </c>
      <c r="EM2341" s="9">
        <v>0</v>
      </c>
      <c r="EN2341" s="9">
        <v>0</v>
      </c>
      <c r="EO2341" s="9">
        <v>0</v>
      </c>
      <c r="EP2341" s="9">
        <v>0</v>
      </c>
      <c r="EQ2341" s="9">
        <v>0</v>
      </c>
      <c r="ER2341" s="9">
        <v>0</v>
      </c>
      <c r="ES2341" s="9">
        <v>0</v>
      </c>
      <c r="ET2341" s="9">
        <v>0</v>
      </c>
      <c r="EU2341" s="9">
        <v>0</v>
      </c>
      <c r="EV2341" s="9">
        <v>0</v>
      </c>
      <c r="EW2341" s="9">
        <v>0</v>
      </c>
      <c r="EX2341" s="9">
        <v>0</v>
      </c>
      <c r="EY2341" s="9">
        <v>0</v>
      </c>
      <c r="EZ2341" s="9">
        <v>0</v>
      </c>
      <c r="FA2341" s="9">
        <v>0</v>
      </c>
      <c r="FB2341" s="9">
        <v>0</v>
      </c>
      <c r="FC2341" s="9">
        <v>0</v>
      </c>
      <c r="FD2341" s="9">
        <v>0</v>
      </c>
      <c r="FE2341" s="9">
        <v>0</v>
      </c>
      <c r="FF2341">
        <v>0</v>
      </c>
    </row>
    <row r="2342" spans="1:162" x14ac:dyDescent="0.2">
      <c r="A2342" t="s">
        <v>4670</v>
      </c>
      <c r="B2342" t="s">
        <v>4777</v>
      </c>
      <c r="C2342" t="s">
        <v>4599</v>
      </c>
      <c r="D2342" s="3"/>
      <c r="E2342" s="3"/>
      <c r="F2342" s="3"/>
      <c r="CY2342">
        <v>3</v>
      </c>
      <c r="CZ2342" s="21">
        <v>0</v>
      </c>
      <c r="DA2342" s="21">
        <v>0</v>
      </c>
      <c r="DB2342" s="5">
        <v>3</v>
      </c>
      <c r="DD2342" s="8">
        <v>0</v>
      </c>
      <c r="DE2342" s="8">
        <v>0</v>
      </c>
      <c r="DF2342" s="8">
        <v>0</v>
      </c>
      <c r="DG2342" s="8">
        <v>0</v>
      </c>
      <c r="DH2342" s="8">
        <v>0</v>
      </c>
      <c r="DI2342" s="8">
        <v>0</v>
      </c>
      <c r="DJ2342" s="8">
        <v>0</v>
      </c>
      <c r="DK2342" s="8">
        <v>0</v>
      </c>
      <c r="DL2342" s="8">
        <v>0</v>
      </c>
      <c r="DM2342" s="8">
        <v>0</v>
      </c>
      <c r="DN2342" s="8">
        <v>0</v>
      </c>
      <c r="DO2342" s="8">
        <v>0</v>
      </c>
      <c r="DP2342" s="8">
        <v>0</v>
      </c>
      <c r="DQ2342" s="8">
        <v>0</v>
      </c>
      <c r="DR2342" s="8">
        <v>0</v>
      </c>
      <c r="DS2342" s="8">
        <v>0</v>
      </c>
      <c r="DT2342" s="8">
        <v>0</v>
      </c>
      <c r="DU2342" s="8">
        <v>0</v>
      </c>
      <c r="DV2342" s="8">
        <v>0</v>
      </c>
      <c r="DW2342" s="8">
        <v>0</v>
      </c>
      <c r="DX2342" s="8">
        <v>0</v>
      </c>
      <c r="DY2342" s="8">
        <v>0</v>
      </c>
      <c r="DZ2342" s="8">
        <v>0</v>
      </c>
      <c r="EA2342" s="8">
        <v>0</v>
      </c>
      <c r="EB2342" s="8">
        <v>0</v>
      </c>
      <c r="EC2342" s="8">
        <v>0</v>
      </c>
      <c r="ED2342" s="20">
        <v>0</v>
      </c>
      <c r="EF2342" s="9">
        <v>0</v>
      </c>
      <c r="EG2342" s="9">
        <v>0</v>
      </c>
      <c r="EH2342" s="9">
        <v>0</v>
      </c>
      <c r="EI2342" s="9">
        <v>0</v>
      </c>
      <c r="EJ2342" s="9">
        <v>0</v>
      </c>
      <c r="EK2342" s="9">
        <v>0</v>
      </c>
      <c r="EL2342" s="9">
        <v>0</v>
      </c>
      <c r="EM2342" s="9">
        <v>0</v>
      </c>
      <c r="EN2342" s="9">
        <v>0</v>
      </c>
      <c r="EO2342" s="9">
        <v>0</v>
      </c>
      <c r="EP2342" s="9">
        <v>0</v>
      </c>
      <c r="EQ2342" s="9">
        <v>0</v>
      </c>
      <c r="ER2342" s="9">
        <v>0</v>
      </c>
      <c r="ES2342" s="9">
        <v>0</v>
      </c>
      <c r="ET2342" s="9">
        <v>0</v>
      </c>
      <c r="EU2342" s="9">
        <v>0</v>
      </c>
      <c r="EV2342" s="9">
        <v>0</v>
      </c>
      <c r="EW2342" s="9">
        <v>0</v>
      </c>
      <c r="EX2342" s="9">
        <v>0</v>
      </c>
      <c r="EY2342" s="9">
        <v>0</v>
      </c>
      <c r="EZ2342" s="9">
        <v>0</v>
      </c>
      <c r="FA2342" s="9">
        <v>0</v>
      </c>
      <c r="FB2342" s="9">
        <v>0</v>
      </c>
      <c r="FC2342" s="9">
        <v>0</v>
      </c>
      <c r="FD2342" s="9">
        <v>0</v>
      </c>
      <c r="FE2342" s="9">
        <v>0</v>
      </c>
      <c r="FF2342">
        <v>0</v>
      </c>
    </row>
    <row r="2343" spans="1:162" x14ac:dyDescent="0.2">
      <c r="A2343" t="s">
        <v>4671</v>
      </c>
      <c r="B2343" t="s">
        <v>4778</v>
      </c>
      <c r="C2343" t="s">
        <v>4599</v>
      </c>
      <c r="D2343" s="3"/>
      <c r="E2343" s="3"/>
      <c r="F2343" s="3"/>
      <c r="CY2343">
        <v>3</v>
      </c>
      <c r="CZ2343" s="21">
        <v>0</v>
      </c>
      <c r="DA2343" s="21">
        <v>0</v>
      </c>
      <c r="DB2343" s="5">
        <v>3</v>
      </c>
      <c r="DD2343" s="8">
        <v>0</v>
      </c>
      <c r="DE2343" s="8">
        <v>0</v>
      </c>
      <c r="DF2343" s="8">
        <v>0</v>
      </c>
      <c r="DG2343" s="8">
        <v>0</v>
      </c>
      <c r="DH2343" s="8">
        <v>0</v>
      </c>
      <c r="DI2343" s="8">
        <v>0</v>
      </c>
      <c r="DJ2343" s="8">
        <v>0</v>
      </c>
      <c r="DK2343" s="8">
        <v>0</v>
      </c>
      <c r="DL2343" s="8">
        <v>0</v>
      </c>
      <c r="DM2343" s="8">
        <v>0</v>
      </c>
      <c r="DN2343" s="8">
        <v>0</v>
      </c>
      <c r="DO2343" s="8">
        <v>0</v>
      </c>
      <c r="DP2343" s="8">
        <v>0</v>
      </c>
      <c r="DQ2343" s="8">
        <v>0</v>
      </c>
      <c r="DR2343" s="8">
        <v>0</v>
      </c>
      <c r="DS2343" s="8">
        <v>0</v>
      </c>
      <c r="DT2343" s="8">
        <v>0</v>
      </c>
      <c r="DU2343" s="8">
        <v>0</v>
      </c>
      <c r="DV2343" s="8">
        <v>0</v>
      </c>
      <c r="DW2343" s="8">
        <v>0</v>
      </c>
      <c r="DX2343" s="8">
        <v>0</v>
      </c>
      <c r="DY2343" s="8">
        <v>0</v>
      </c>
      <c r="DZ2343" s="8">
        <v>0</v>
      </c>
      <c r="EA2343" s="8">
        <v>0</v>
      </c>
      <c r="EB2343" s="8">
        <v>0</v>
      </c>
      <c r="EC2343" s="8">
        <v>0</v>
      </c>
      <c r="ED2343" s="20">
        <v>0</v>
      </c>
      <c r="EF2343" s="9">
        <v>0</v>
      </c>
      <c r="EG2343" s="9">
        <v>0</v>
      </c>
      <c r="EH2343" s="9">
        <v>0</v>
      </c>
      <c r="EI2343" s="9">
        <v>0</v>
      </c>
      <c r="EJ2343" s="9">
        <v>0</v>
      </c>
      <c r="EK2343" s="9">
        <v>0</v>
      </c>
      <c r="EL2343" s="9">
        <v>0</v>
      </c>
      <c r="EM2343" s="9">
        <v>0</v>
      </c>
      <c r="EN2343" s="9">
        <v>0</v>
      </c>
      <c r="EO2343" s="9">
        <v>0</v>
      </c>
      <c r="EP2343" s="9">
        <v>0</v>
      </c>
      <c r="EQ2343" s="9">
        <v>0</v>
      </c>
      <c r="ER2343" s="9">
        <v>0</v>
      </c>
      <c r="ES2343" s="9">
        <v>0</v>
      </c>
      <c r="ET2343" s="9">
        <v>0</v>
      </c>
      <c r="EU2343" s="9">
        <v>0</v>
      </c>
      <c r="EV2343" s="9">
        <v>0</v>
      </c>
      <c r="EW2343" s="9">
        <v>0</v>
      </c>
      <c r="EX2343" s="9">
        <v>0</v>
      </c>
      <c r="EY2343" s="9">
        <v>0</v>
      </c>
      <c r="EZ2343" s="9">
        <v>0</v>
      </c>
      <c r="FA2343" s="9">
        <v>0</v>
      </c>
      <c r="FB2343" s="9">
        <v>0</v>
      </c>
      <c r="FC2343" s="9">
        <v>0</v>
      </c>
      <c r="FD2343" s="9">
        <v>0</v>
      </c>
      <c r="FE2343" s="9">
        <v>0</v>
      </c>
      <c r="FF2343">
        <v>0</v>
      </c>
    </row>
    <row r="2344" spans="1:162" x14ac:dyDescent="0.2">
      <c r="A2344" t="s">
        <v>4672</v>
      </c>
      <c r="B2344" t="s">
        <v>4779</v>
      </c>
      <c r="C2344" t="s">
        <v>4599</v>
      </c>
      <c r="D2344" s="3"/>
      <c r="E2344" s="3"/>
      <c r="F2344" s="3"/>
      <c r="CY2344">
        <v>3</v>
      </c>
      <c r="CZ2344" s="21">
        <v>0</v>
      </c>
      <c r="DA2344" s="21">
        <v>0</v>
      </c>
      <c r="DB2344" s="5">
        <v>3</v>
      </c>
      <c r="DD2344" s="8">
        <v>0</v>
      </c>
      <c r="DE2344" s="8">
        <v>0</v>
      </c>
      <c r="DF2344" s="8">
        <v>0</v>
      </c>
      <c r="DG2344" s="8">
        <v>0</v>
      </c>
      <c r="DH2344" s="8">
        <v>0</v>
      </c>
      <c r="DI2344" s="8">
        <v>0</v>
      </c>
      <c r="DJ2344" s="8">
        <v>0</v>
      </c>
      <c r="DK2344" s="8">
        <v>0</v>
      </c>
      <c r="DL2344" s="8">
        <v>0</v>
      </c>
      <c r="DM2344" s="8">
        <v>0</v>
      </c>
      <c r="DN2344" s="8">
        <v>0</v>
      </c>
      <c r="DO2344" s="8">
        <v>0</v>
      </c>
      <c r="DP2344" s="8">
        <v>0</v>
      </c>
      <c r="DQ2344" s="8">
        <v>0</v>
      </c>
      <c r="DR2344" s="8">
        <v>0</v>
      </c>
      <c r="DS2344" s="8">
        <v>0</v>
      </c>
      <c r="DT2344" s="8">
        <v>0</v>
      </c>
      <c r="DU2344" s="8">
        <v>0</v>
      </c>
      <c r="DV2344" s="8">
        <v>0</v>
      </c>
      <c r="DW2344" s="8">
        <v>0</v>
      </c>
      <c r="DX2344" s="8">
        <v>0</v>
      </c>
      <c r="DY2344" s="8">
        <v>0</v>
      </c>
      <c r="DZ2344" s="8">
        <v>0</v>
      </c>
      <c r="EA2344" s="8">
        <v>0</v>
      </c>
      <c r="EB2344" s="8">
        <v>0</v>
      </c>
      <c r="EC2344" s="8">
        <v>0</v>
      </c>
      <c r="ED2344" s="20">
        <v>0</v>
      </c>
      <c r="EF2344" s="9">
        <v>0</v>
      </c>
      <c r="EG2344" s="9">
        <v>0</v>
      </c>
      <c r="EH2344" s="9">
        <v>0</v>
      </c>
      <c r="EI2344" s="9">
        <v>0</v>
      </c>
      <c r="EJ2344" s="9">
        <v>0</v>
      </c>
      <c r="EK2344" s="9">
        <v>0</v>
      </c>
      <c r="EL2344" s="9">
        <v>0</v>
      </c>
      <c r="EM2344" s="9">
        <v>0</v>
      </c>
      <c r="EN2344" s="9">
        <v>0</v>
      </c>
      <c r="EO2344" s="9">
        <v>0</v>
      </c>
      <c r="EP2344" s="9">
        <v>0</v>
      </c>
      <c r="EQ2344" s="9">
        <v>0</v>
      </c>
      <c r="ER2344" s="9">
        <v>0</v>
      </c>
      <c r="ES2344" s="9">
        <v>0</v>
      </c>
      <c r="ET2344" s="9">
        <v>0</v>
      </c>
      <c r="EU2344" s="9">
        <v>0</v>
      </c>
      <c r="EV2344" s="9">
        <v>0</v>
      </c>
      <c r="EW2344" s="9">
        <v>0</v>
      </c>
      <c r="EX2344" s="9">
        <v>0</v>
      </c>
      <c r="EY2344" s="9">
        <v>0</v>
      </c>
      <c r="EZ2344" s="9">
        <v>0</v>
      </c>
      <c r="FA2344" s="9">
        <v>0</v>
      </c>
      <c r="FB2344" s="9">
        <v>0</v>
      </c>
      <c r="FC2344" s="9">
        <v>0</v>
      </c>
      <c r="FD2344" s="9">
        <v>0</v>
      </c>
      <c r="FE2344" s="9">
        <v>0</v>
      </c>
      <c r="FF2344">
        <v>0</v>
      </c>
    </row>
    <row r="2345" spans="1:162" x14ac:dyDescent="0.2">
      <c r="A2345" t="s">
        <v>4673</v>
      </c>
      <c r="B2345" t="s">
        <v>4780</v>
      </c>
      <c r="C2345" t="s">
        <v>4599</v>
      </c>
      <c r="D2345" s="3"/>
      <c r="E2345" s="3"/>
      <c r="F2345" s="3"/>
      <c r="CY2345">
        <v>3</v>
      </c>
      <c r="CZ2345" s="21">
        <v>0</v>
      </c>
      <c r="DA2345" s="21">
        <v>0</v>
      </c>
      <c r="DB2345" s="5">
        <v>3</v>
      </c>
      <c r="DD2345" s="8">
        <v>0</v>
      </c>
      <c r="DE2345" s="8">
        <v>0</v>
      </c>
      <c r="DF2345" s="8">
        <v>0</v>
      </c>
      <c r="DG2345" s="8">
        <v>0</v>
      </c>
      <c r="DH2345" s="8">
        <v>0</v>
      </c>
      <c r="DI2345" s="8">
        <v>0</v>
      </c>
      <c r="DJ2345" s="8">
        <v>0</v>
      </c>
      <c r="DK2345" s="8">
        <v>0</v>
      </c>
      <c r="DL2345" s="8">
        <v>0</v>
      </c>
      <c r="DM2345" s="8">
        <v>0</v>
      </c>
      <c r="DN2345" s="8">
        <v>0</v>
      </c>
      <c r="DO2345" s="8">
        <v>0</v>
      </c>
      <c r="DP2345" s="8">
        <v>0</v>
      </c>
      <c r="DQ2345" s="8">
        <v>0</v>
      </c>
      <c r="DR2345" s="8">
        <v>0</v>
      </c>
      <c r="DS2345" s="8">
        <v>0</v>
      </c>
      <c r="DT2345" s="8">
        <v>0</v>
      </c>
      <c r="DU2345" s="8">
        <v>0</v>
      </c>
      <c r="DV2345" s="8">
        <v>0</v>
      </c>
      <c r="DW2345" s="8">
        <v>0</v>
      </c>
      <c r="DX2345" s="8">
        <v>0</v>
      </c>
      <c r="DY2345" s="8">
        <v>0</v>
      </c>
      <c r="DZ2345" s="8">
        <v>0</v>
      </c>
      <c r="EA2345" s="8">
        <v>0</v>
      </c>
      <c r="EB2345" s="8">
        <v>0</v>
      </c>
      <c r="EC2345" s="8">
        <v>0</v>
      </c>
      <c r="ED2345" s="20">
        <v>0</v>
      </c>
      <c r="EF2345" s="9">
        <v>0</v>
      </c>
      <c r="EG2345" s="9">
        <v>0</v>
      </c>
      <c r="EH2345" s="9">
        <v>0</v>
      </c>
      <c r="EI2345" s="9">
        <v>0</v>
      </c>
      <c r="EJ2345" s="9">
        <v>0</v>
      </c>
      <c r="EK2345" s="9">
        <v>0</v>
      </c>
      <c r="EL2345" s="9">
        <v>0</v>
      </c>
      <c r="EM2345" s="9">
        <v>0</v>
      </c>
      <c r="EN2345" s="9">
        <v>0</v>
      </c>
      <c r="EO2345" s="9">
        <v>0</v>
      </c>
      <c r="EP2345" s="9">
        <v>0</v>
      </c>
      <c r="EQ2345" s="9">
        <v>0</v>
      </c>
      <c r="ER2345" s="9">
        <v>0</v>
      </c>
      <c r="ES2345" s="9">
        <v>0</v>
      </c>
      <c r="ET2345" s="9">
        <v>0</v>
      </c>
      <c r="EU2345" s="9">
        <v>0</v>
      </c>
      <c r="EV2345" s="9">
        <v>0</v>
      </c>
      <c r="EW2345" s="9">
        <v>0</v>
      </c>
      <c r="EX2345" s="9">
        <v>0</v>
      </c>
      <c r="EY2345" s="9">
        <v>0</v>
      </c>
      <c r="EZ2345" s="9">
        <v>0</v>
      </c>
      <c r="FA2345" s="9">
        <v>0</v>
      </c>
      <c r="FB2345" s="9">
        <v>0</v>
      </c>
      <c r="FC2345" s="9">
        <v>0</v>
      </c>
      <c r="FD2345" s="9">
        <v>0</v>
      </c>
      <c r="FE2345" s="9">
        <v>0</v>
      </c>
      <c r="FF2345">
        <v>0</v>
      </c>
    </row>
    <row r="2346" spans="1:162" x14ac:dyDescent="0.2">
      <c r="A2346" t="s">
        <v>4674</v>
      </c>
      <c r="B2346" t="s">
        <v>4781</v>
      </c>
      <c r="C2346" t="s">
        <v>4599</v>
      </c>
      <c r="D2346" s="3"/>
      <c r="E2346" s="3"/>
      <c r="F2346" s="3"/>
      <c r="CY2346">
        <v>3</v>
      </c>
      <c r="CZ2346" s="21">
        <v>0</v>
      </c>
      <c r="DA2346" s="21">
        <v>0</v>
      </c>
      <c r="DB2346" s="5">
        <v>3</v>
      </c>
      <c r="DD2346" s="8">
        <v>0</v>
      </c>
      <c r="DE2346" s="8">
        <v>0</v>
      </c>
      <c r="DF2346" s="8">
        <v>0</v>
      </c>
      <c r="DG2346" s="8">
        <v>0</v>
      </c>
      <c r="DH2346" s="8">
        <v>0</v>
      </c>
      <c r="DI2346" s="8">
        <v>0</v>
      </c>
      <c r="DJ2346" s="8">
        <v>0</v>
      </c>
      <c r="DK2346" s="8">
        <v>0</v>
      </c>
      <c r="DL2346" s="8">
        <v>0</v>
      </c>
      <c r="DM2346" s="8">
        <v>0</v>
      </c>
      <c r="DN2346" s="8">
        <v>0</v>
      </c>
      <c r="DO2346" s="8">
        <v>0</v>
      </c>
      <c r="DP2346" s="8">
        <v>0</v>
      </c>
      <c r="DQ2346" s="8">
        <v>0</v>
      </c>
      <c r="DR2346" s="8">
        <v>0</v>
      </c>
      <c r="DS2346" s="8">
        <v>0</v>
      </c>
      <c r="DT2346" s="8">
        <v>0</v>
      </c>
      <c r="DU2346" s="8">
        <v>0</v>
      </c>
      <c r="DV2346" s="8">
        <v>0</v>
      </c>
      <c r="DW2346" s="8">
        <v>0</v>
      </c>
      <c r="DX2346" s="8">
        <v>0</v>
      </c>
      <c r="DY2346" s="8">
        <v>0</v>
      </c>
      <c r="DZ2346" s="8">
        <v>0</v>
      </c>
      <c r="EA2346" s="8">
        <v>0</v>
      </c>
      <c r="EB2346" s="8">
        <v>0</v>
      </c>
      <c r="EC2346" s="8">
        <v>0</v>
      </c>
      <c r="ED2346" s="20">
        <v>0</v>
      </c>
      <c r="EF2346" s="9">
        <v>0</v>
      </c>
      <c r="EG2346" s="9">
        <v>0</v>
      </c>
      <c r="EH2346" s="9">
        <v>0</v>
      </c>
      <c r="EI2346" s="9">
        <v>0</v>
      </c>
      <c r="EJ2346" s="9">
        <v>0</v>
      </c>
      <c r="EK2346" s="9">
        <v>0</v>
      </c>
      <c r="EL2346" s="9">
        <v>0</v>
      </c>
      <c r="EM2346" s="9">
        <v>0</v>
      </c>
      <c r="EN2346" s="9">
        <v>0</v>
      </c>
      <c r="EO2346" s="9">
        <v>0</v>
      </c>
      <c r="EP2346" s="9">
        <v>0</v>
      </c>
      <c r="EQ2346" s="9">
        <v>0</v>
      </c>
      <c r="ER2346" s="9">
        <v>0</v>
      </c>
      <c r="ES2346" s="9">
        <v>0</v>
      </c>
      <c r="ET2346" s="9">
        <v>0</v>
      </c>
      <c r="EU2346" s="9">
        <v>0</v>
      </c>
      <c r="EV2346" s="9">
        <v>0</v>
      </c>
      <c r="EW2346" s="9">
        <v>0</v>
      </c>
      <c r="EX2346" s="9">
        <v>0</v>
      </c>
      <c r="EY2346" s="9">
        <v>0</v>
      </c>
      <c r="EZ2346" s="9">
        <v>0</v>
      </c>
      <c r="FA2346" s="9">
        <v>0</v>
      </c>
      <c r="FB2346" s="9">
        <v>0</v>
      </c>
      <c r="FC2346" s="9">
        <v>0</v>
      </c>
      <c r="FD2346" s="9">
        <v>0</v>
      </c>
      <c r="FE2346" s="9">
        <v>0</v>
      </c>
      <c r="FF2346">
        <v>0</v>
      </c>
    </row>
    <row r="2347" spans="1:162" x14ac:dyDescent="0.2">
      <c r="A2347" t="s">
        <v>4675</v>
      </c>
      <c r="B2347" t="s">
        <v>4782</v>
      </c>
      <c r="C2347" t="s">
        <v>4599</v>
      </c>
      <c r="D2347" s="3"/>
      <c r="E2347" s="3"/>
      <c r="F2347" s="3"/>
      <c r="CY2347">
        <v>3</v>
      </c>
      <c r="CZ2347" s="21">
        <v>0</v>
      </c>
      <c r="DA2347" s="21">
        <v>0</v>
      </c>
      <c r="DB2347" s="5">
        <v>3</v>
      </c>
      <c r="DD2347" s="8">
        <v>0</v>
      </c>
      <c r="DE2347" s="8">
        <v>0</v>
      </c>
      <c r="DF2347" s="8">
        <v>0</v>
      </c>
      <c r="DG2347" s="8">
        <v>0</v>
      </c>
      <c r="DH2347" s="8">
        <v>0</v>
      </c>
      <c r="DI2347" s="8">
        <v>0</v>
      </c>
      <c r="DJ2347" s="8">
        <v>0</v>
      </c>
      <c r="DK2347" s="8">
        <v>0</v>
      </c>
      <c r="DL2347" s="8">
        <v>0</v>
      </c>
      <c r="DM2347" s="8">
        <v>0</v>
      </c>
      <c r="DN2347" s="8">
        <v>0</v>
      </c>
      <c r="DO2347" s="8">
        <v>0</v>
      </c>
      <c r="DP2347" s="8">
        <v>0</v>
      </c>
      <c r="DQ2347" s="8">
        <v>0</v>
      </c>
      <c r="DR2347" s="8">
        <v>0</v>
      </c>
      <c r="DS2347" s="8">
        <v>0</v>
      </c>
      <c r="DT2347" s="8">
        <v>0</v>
      </c>
      <c r="DU2347" s="8">
        <v>0</v>
      </c>
      <c r="DV2347" s="8">
        <v>0</v>
      </c>
      <c r="DW2347" s="8">
        <v>0</v>
      </c>
      <c r="DX2347" s="8">
        <v>0</v>
      </c>
      <c r="DY2347" s="8">
        <v>0</v>
      </c>
      <c r="DZ2347" s="8">
        <v>0</v>
      </c>
      <c r="EA2347" s="8">
        <v>0</v>
      </c>
      <c r="EB2347" s="8">
        <v>0</v>
      </c>
      <c r="EC2347" s="8">
        <v>0</v>
      </c>
      <c r="ED2347" s="20">
        <v>0</v>
      </c>
      <c r="EF2347" s="9">
        <v>0</v>
      </c>
      <c r="EG2347" s="9">
        <v>0</v>
      </c>
      <c r="EH2347" s="9">
        <v>0</v>
      </c>
      <c r="EI2347" s="9">
        <v>0</v>
      </c>
      <c r="EJ2347" s="9">
        <v>0</v>
      </c>
      <c r="EK2347" s="9">
        <v>0</v>
      </c>
      <c r="EL2347" s="9">
        <v>0</v>
      </c>
      <c r="EM2347" s="9">
        <v>0</v>
      </c>
      <c r="EN2347" s="9">
        <v>0</v>
      </c>
      <c r="EO2347" s="9">
        <v>0</v>
      </c>
      <c r="EP2347" s="9">
        <v>0</v>
      </c>
      <c r="EQ2347" s="9">
        <v>0</v>
      </c>
      <c r="ER2347" s="9">
        <v>0</v>
      </c>
      <c r="ES2347" s="9">
        <v>0</v>
      </c>
      <c r="ET2347" s="9">
        <v>0</v>
      </c>
      <c r="EU2347" s="9">
        <v>0</v>
      </c>
      <c r="EV2347" s="9">
        <v>0</v>
      </c>
      <c r="EW2347" s="9">
        <v>0</v>
      </c>
      <c r="EX2347" s="9">
        <v>0</v>
      </c>
      <c r="EY2347" s="9">
        <v>0</v>
      </c>
      <c r="EZ2347" s="9">
        <v>0</v>
      </c>
      <c r="FA2347" s="9">
        <v>0</v>
      </c>
      <c r="FB2347" s="9">
        <v>0</v>
      </c>
      <c r="FC2347" s="9">
        <v>0</v>
      </c>
      <c r="FD2347" s="9">
        <v>0</v>
      </c>
      <c r="FE2347" s="9">
        <v>0</v>
      </c>
      <c r="FF2347">
        <v>0</v>
      </c>
    </row>
    <row r="2348" spans="1:162" x14ac:dyDescent="0.2">
      <c r="A2348" t="s">
        <v>4676</v>
      </c>
      <c r="B2348" t="s">
        <v>4783</v>
      </c>
      <c r="C2348" t="s">
        <v>4599</v>
      </c>
      <c r="D2348" s="3"/>
      <c r="E2348" s="3"/>
      <c r="F2348" s="3"/>
      <c r="CY2348">
        <v>3</v>
      </c>
      <c r="CZ2348" s="21">
        <v>0</v>
      </c>
      <c r="DA2348" s="21">
        <v>0</v>
      </c>
      <c r="DB2348" s="5">
        <v>3</v>
      </c>
      <c r="DD2348" s="8">
        <v>0</v>
      </c>
      <c r="DE2348" s="8">
        <v>0</v>
      </c>
      <c r="DF2348" s="8">
        <v>0</v>
      </c>
      <c r="DG2348" s="8">
        <v>0</v>
      </c>
      <c r="DH2348" s="8">
        <v>0</v>
      </c>
      <c r="DI2348" s="8">
        <v>0</v>
      </c>
      <c r="DJ2348" s="8">
        <v>0</v>
      </c>
      <c r="DK2348" s="8">
        <v>0</v>
      </c>
      <c r="DL2348" s="8">
        <v>0</v>
      </c>
      <c r="DM2348" s="8">
        <v>0</v>
      </c>
      <c r="DN2348" s="8">
        <v>0</v>
      </c>
      <c r="DO2348" s="8">
        <v>0</v>
      </c>
      <c r="DP2348" s="8">
        <v>0</v>
      </c>
      <c r="DQ2348" s="8">
        <v>0</v>
      </c>
      <c r="DR2348" s="8">
        <v>0</v>
      </c>
      <c r="DS2348" s="8">
        <v>0</v>
      </c>
      <c r="DT2348" s="8">
        <v>0</v>
      </c>
      <c r="DU2348" s="8">
        <v>0</v>
      </c>
      <c r="DV2348" s="8">
        <v>0</v>
      </c>
      <c r="DW2348" s="8">
        <v>0</v>
      </c>
      <c r="DX2348" s="8">
        <v>0</v>
      </c>
      <c r="DY2348" s="8">
        <v>0</v>
      </c>
      <c r="DZ2348" s="8">
        <v>0</v>
      </c>
      <c r="EA2348" s="8">
        <v>0</v>
      </c>
      <c r="EB2348" s="8">
        <v>0</v>
      </c>
      <c r="EC2348" s="8">
        <v>0</v>
      </c>
      <c r="ED2348" s="20">
        <v>0</v>
      </c>
      <c r="EF2348" s="9">
        <v>0</v>
      </c>
      <c r="EG2348" s="9">
        <v>0</v>
      </c>
      <c r="EH2348" s="9">
        <v>0</v>
      </c>
      <c r="EI2348" s="9">
        <v>0</v>
      </c>
      <c r="EJ2348" s="9">
        <v>0</v>
      </c>
      <c r="EK2348" s="9">
        <v>0</v>
      </c>
      <c r="EL2348" s="9">
        <v>0</v>
      </c>
      <c r="EM2348" s="9">
        <v>0</v>
      </c>
      <c r="EN2348" s="9">
        <v>0</v>
      </c>
      <c r="EO2348" s="9">
        <v>0</v>
      </c>
      <c r="EP2348" s="9">
        <v>0</v>
      </c>
      <c r="EQ2348" s="9">
        <v>0</v>
      </c>
      <c r="ER2348" s="9">
        <v>0</v>
      </c>
      <c r="ES2348" s="9">
        <v>0</v>
      </c>
      <c r="ET2348" s="9">
        <v>0</v>
      </c>
      <c r="EU2348" s="9">
        <v>0</v>
      </c>
      <c r="EV2348" s="9">
        <v>0</v>
      </c>
      <c r="EW2348" s="9">
        <v>0</v>
      </c>
      <c r="EX2348" s="9">
        <v>0</v>
      </c>
      <c r="EY2348" s="9">
        <v>0</v>
      </c>
      <c r="EZ2348" s="9">
        <v>0</v>
      </c>
      <c r="FA2348" s="9">
        <v>0</v>
      </c>
      <c r="FB2348" s="9">
        <v>0</v>
      </c>
      <c r="FC2348" s="9">
        <v>0</v>
      </c>
      <c r="FD2348" s="9">
        <v>0</v>
      </c>
      <c r="FE2348" s="9">
        <v>0</v>
      </c>
      <c r="FF2348">
        <v>0</v>
      </c>
    </row>
    <row r="2349" spans="1:162" x14ac:dyDescent="0.2">
      <c r="A2349" t="s">
        <v>4677</v>
      </c>
      <c r="B2349" t="s">
        <v>4784</v>
      </c>
      <c r="C2349" t="s">
        <v>4599</v>
      </c>
      <c r="D2349" s="3"/>
      <c r="E2349" s="3"/>
      <c r="F2349" s="3"/>
      <c r="CY2349">
        <v>3</v>
      </c>
      <c r="CZ2349" s="21">
        <v>0</v>
      </c>
      <c r="DA2349" s="21">
        <v>0</v>
      </c>
      <c r="DB2349" s="5">
        <v>3</v>
      </c>
      <c r="DD2349" s="8">
        <v>0</v>
      </c>
      <c r="DE2349" s="8">
        <v>0</v>
      </c>
      <c r="DF2349" s="8">
        <v>0</v>
      </c>
      <c r="DG2349" s="8">
        <v>0</v>
      </c>
      <c r="DH2349" s="8">
        <v>0</v>
      </c>
      <c r="DI2349" s="8">
        <v>0</v>
      </c>
      <c r="DJ2349" s="8">
        <v>0</v>
      </c>
      <c r="DK2349" s="8">
        <v>0</v>
      </c>
      <c r="DL2349" s="8">
        <v>0</v>
      </c>
      <c r="DM2349" s="8">
        <v>0</v>
      </c>
      <c r="DN2349" s="8">
        <v>0</v>
      </c>
      <c r="DO2349" s="8">
        <v>0</v>
      </c>
      <c r="DP2349" s="8">
        <v>0</v>
      </c>
      <c r="DQ2349" s="8">
        <v>0</v>
      </c>
      <c r="DR2349" s="8">
        <v>0</v>
      </c>
      <c r="DS2349" s="8">
        <v>0</v>
      </c>
      <c r="DT2349" s="8">
        <v>0</v>
      </c>
      <c r="DU2349" s="8">
        <v>0</v>
      </c>
      <c r="DV2349" s="8">
        <v>0</v>
      </c>
      <c r="DW2349" s="8">
        <v>0</v>
      </c>
      <c r="DX2349" s="8">
        <v>0</v>
      </c>
      <c r="DY2349" s="8">
        <v>0</v>
      </c>
      <c r="DZ2349" s="8">
        <v>0</v>
      </c>
      <c r="EA2349" s="8">
        <v>0</v>
      </c>
      <c r="EB2349" s="8">
        <v>0</v>
      </c>
      <c r="EC2349" s="8">
        <v>0</v>
      </c>
      <c r="ED2349" s="20">
        <v>0</v>
      </c>
      <c r="EF2349" s="9">
        <v>0</v>
      </c>
      <c r="EG2349" s="9">
        <v>0</v>
      </c>
      <c r="EH2349" s="9">
        <v>0</v>
      </c>
      <c r="EI2349" s="9">
        <v>0</v>
      </c>
      <c r="EJ2349" s="9">
        <v>0</v>
      </c>
      <c r="EK2349" s="9">
        <v>0</v>
      </c>
      <c r="EL2349" s="9">
        <v>0</v>
      </c>
      <c r="EM2349" s="9">
        <v>0</v>
      </c>
      <c r="EN2349" s="9">
        <v>0</v>
      </c>
      <c r="EO2349" s="9">
        <v>0</v>
      </c>
      <c r="EP2349" s="9">
        <v>0</v>
      </c>
      <c r="EQ2349" s="9">
        <v>0</v>
      </c>
      <c r="ER2349" s="9">
        <v>0</v>
      </c>
      <c r="ES2349" s="9">
        <v>0</v>
      </c>
      <c r="ET2349" s="9">
        <v>0</v>
      </c>
      <c r="EU2349" s="9">
        <v>0</v>
      </c>
      <c r="EV2349" s="9">
        <v>0</v>
      </c>
      <c r="EW2349" s="9">
        <v>0</v>
      </c>
      <c r="EX2349" s="9">
        <v>0</v>
      </c>
      <c r="EY2349" s="9">
        <v>0</v>
      </c>
      <c r="EZ2349" s="9">
        <v>0</v>
      </c>
      <c r="FA2349" s="9">
        <v>0</v>
      </c>
      <c r="FB2349" s="9">
        <v>0</v>
      </c>
      <c r="FC2349" s="9">
        <v>0</v>
      </c>
      <c r="FD2349" s="9">
        <v>0</v>
      </c>
      <c r="FE2349" s="9">
        <v>0</v>
      </c>
      <c r="FF2349">
        <v>0</v>
      </c>
    </row>
    <row r="2350" spans="1:162" x14ac:dyDescent="0.2">
      <c r="A2350" t="s">
        <v>4678</v>
      </c>
      <c r="B2350" t="s">
        <v>4785</v>
      </c>
      <c r="C2350" t="s">
        <v>4599</v>
      </c>
      <c r="D2350" s="3"/>
      <c r="E2350" s="3"/>
      <c r="F2350" s="3"/>
      <c r="CY2350">
        <v>3</v>
      </c>
      <c r="CZ2350" s="21">
        <v>0</v>
      </c>
      <c r="DA2350" s="21">
        <v>0</v>
      </c>
      <c r="DB2350" s="5">
        <v>3</v>
      </c>
      <c r="DD2350" s="8">
        <v>0</v>
      </c>
      <c r="DE2350" s="8">
        <v>0</v>
      </c>
      <c r="DF2350" s="8">
        <v>0</v>
      </c>
      <c r="DG2350" s="8">
        <v>0</v>
      </c>
      <c r="DH2350" s="8">
        <v>0</v>
      </c>
      <c r="DI2350" s="8">
        <v>0</v>
      </c>
      <c r="DJ2350" s="8">
        <v>0</v>
      </c>
      <c r="DK2350" s="8">
        <v>0</v>
      </c>
      <c r="DL2350" s="8">
        <v>0</v>
      </c>
      <c r="DM2350" s="8">
        <v>0</v>
      </c>
      <c r="DN2350" s="8">
        <v>0</v>
      </c>
      <c r="DO2350" s="8">
        <v>0</v>
      </c>
      <c r="DP2350" s="8">
        <v>0</v>
      </c>
      <c r="DQ2350" s="8">
        <v>0</v>
      </c>
      <c r="DR2350" s="8">
        <v>0</v>
      </c>
      <c r="DS2350" s="8">
        <v>0</v>
      </c>
      <c r="DT2350" s="8">
        <v>0</v>
      </c>
      <c r="DU2350" s="8">
        <v>0</v>
      </c>
      <c r="DV2350" s="8">
        <v>0</v>
      </c>
      <c r="DW2350" s="8">
        <v>0</v>
      </c>
      <c r="DX2350" s="8">
        <v>0</v>
      </c>
      <c r="DY2350" s="8">
        <v>0</v>
      </c>
      <c r="DZ2350" s="8">
        <v>0</v>
      </c>
      <c r="EA2350" s="8">
        <v>0</v>
      </c>
      <c r="EB2350" s="8">
        <v>0</v>
      </c>
      <c r="EC2350" s="8">
        <v>0</v>
      </c>
      <c r="ED2350" s="20">
        <v>0</v>
      </c>
      <c r="EF2350" s="9">
        <v>0</v>
      </c>
      <c r="EG2350" s="9">
        <v>0</v>
      </c>
      <c r="EH2350" s="9">
        <v>0</v>
      </c>
      <c r="EI2350" s="9">
        <v>0</v>
      </c>
      <c r="EJ2350" s="9">
        <v>0</v>
      </c>
      <c r="EK2350" s="9">
        <v>0</v>
      </c>
      <c r="EL2350" s="9">
        <v>0</v>
      </c>
      <c r="EM2350" s="9">
        <v>0</v>
      </c>
      <c r="EN2350" s="9">
        <v>0</v>
      </c>
      <c r="EO2350" s="9">
        <v>0</v>
      </c>
      <c r="EP2350" s="9">
        <v>0</v>
      </c>
      <c r="EQ2350" s="9">
        <v>0</v>
      </c>
      <c r="ER2350" s="9">
        <v>0</v>
      </c>
      <c r="ES2350" s="9">
        <v>0</v>
      </c>
      <c r="ET2350" s="9">
        <v>0</v>
      </c>
      <c r="EU2350" s="9">
        <v>0</v>
      </c>
      <c r="EV2350" s="9">
        <v>0</v>
      </c>
      <c r="EW2350" s="9">
        <v>0</v>
      </c>
      <c r="EX2350" s="9">
        <v>0</v>
      </c>
      <c r="EY2350" s="9">
        <v>0</v>
      </c>
      <c r="EZ2350" s="9">
        <v>0</v>
      </c>
      <c r="FA2350" s="9">
        <v>0</v>
      </c>
      <c r="FB2350" s="9">
        <v>0</v>
      </c>
      <c r="FC2350" s="9">
        <v>0</v>
      </c>
      <c r="FD2350" s="9">
        <v>0</v>
      </c>
      <c r="FE2350" s="9">
        <v>0</v>
      </c>
      <c r="FF2350">
        <v>0</v>
      </c>
    </row>
    <row r="2351" spans="1:162" x14ac:dyDescent="0.2">
      <c r="A2351" t="s">
        <v>4679</v>
      </c>
      <c r="B2351" t="s">
        <v>4786</v>
      </c>
      <c r="C2351" t="s">
        <v>4599</v>
      </c>
      <c r="D2351" s="3"/>
      <c r="E2351" s="3"/>
      <c r="F2351" s="3"/>
      <c r="CY2351">
        <v>3</v>
      </c>
      <c r="CZ2351" s="21">
        <v>0</v>
      </c>
      <c r="DA2351" s="21">
        <v>0</v>
      </c>
      <c r="DB2351" s="5">
        <v>3</v>
      </c>
      <c r="DD2351" s="8">
        <v>0</v>
      </c>
      <c r="DE2351" s="8">
        <v>0</v>
      </c>
      <c r="DF2351" s="8">
        <v>0</v>
      </c>
      <c r="DG2351" s="8">
        <v>0</v>
      </c>
      <c r="DH2351" s="8">
        <v>0</v>
      </c>
      <c r="DI2351" s="8">
        <v>0</v>
      </c>
      <c r="DJ2351" s="8">
        <v>0</v>
      </c>
      <c r="DK2351" s="8">
        <v>0</v>
      </c>
      <c r="DL2351" s="8">
        <v>0</v>
      </c>
      <c r="DM2351" s="8">
        <v>0</v>
      </c>
      <c r="DN2351" s="8">
        <v>0</v>
      </c>
      <c r="DO2351" s="8">
        <v>0</v>
      </c>
      <c r="DP2351" s="8">
        <v>0</v>
      </c>
      <c r="DQ2351" s="8">
        <v>0</v>
      </c>
      <c r="DR2351" s="8">
        <v>0</v>
      </c>
      <c r="DS2351" s="8">
        <v>0</v>
      </c>
      <c r="DT2351" s="8">
        <v>0</v>
      </c>
      <c r="DU2351" s="8">
        <v>0</v>
      </c>
      <c r="DV2351" s="8">
        <v>0</v>
      </c>
      <c r="DW2351" s="8">
        <v>0</v>
      </c>
      <c r="DX2351" s="8">
        <v>0</v>
      </c>
      <c r="DY2351" s="8">
        <v>0</v>
      </c>
      <c r="DZ2351" s="8">
        <v>0</v>
      </c>
      <c r="EA2351" s="8">
        <v>0</v>
      </c>
      <c r="EB2351" s="8">
        <v>0</v>
      </c>
      <c r="EC2351" s="8">
        <v>0</v>
      </c>
      <c r="ED2351" s="20">
        <v>0</v>
      </c>
      <c r="EF2351" s="9">
        <v>0</v>
      </c>
      <c r="EG2351" s="9">
        <v>0</v>
      </c>
      <c r="EH2351" s="9">
        <v>0</v>
      </c>
      <c r="EI2351" s="9">
        <v>0</v>
      </c>
      <c r="EJ2351" s="9">
        <v>0</v>
      </c>
      <c r="EK2351" s="9">
        <v>0</v>
      </c>
      <c r="EL2351" s="9">
        <v>0</v>
      </c>
      <c r="EM2351" s="9">
        <v>0</v>
      </c>
      <c r="EN2351" s="9">
        <v>0</v>
      </c>
      <c r="EO2351" s="9">
        <v>0</v>
      </c>
      <c r="EP2351" s="9">
        <v>0</v>
      </c>
      <c r="EQ2351" s="9">
        <v>0</v>
      </c>
      <c r="ER2351" s="9">
        <v>0</v>
      </c>
      <c r="ES2351" s="9">
        <v>0</v>
      </c>
      <c r="ET2351" s="9">
        <v>0</v>
      </c>
      <c r="EU2351" s="9">
        <v>0</v>
      </c>
      <c r="EV2351" s="9">
        <v>0</v>
      </c>
      <c r="EW2351" s="9">
        <v>0</v>
      </c>
      <c r="EX2351" s="9">
        <v>0</v>
      </c>
      <c r="EY2351" s="9">
        <v>0</v>
      </c>
      <c r="EZ2351" s="9">
        <v>0</v>
      </c>
      <c r="FA2351" s="9">
        <v>0</v>
      </c>
      <c r="FB2351" s="9">
        <v>0</v>
      </c>
      <c r="FC2351" s="9">
        <v>0</v>
      </c>
      <c r="FD2351" s="9">
        <v>0</v>
      </c>
      <c r="FE2351" s="9">
        <v>0</v>
      </c>
      <c r="FF2351">
        <v>0</v>
      </c>
    </row>
    <row r="2352" spans="1:162" x14ac:dyDescent="0.2">
      <c r="A2352" t="s">
        <v>4680</v>
      </c>
      <c r="B2352" t="s">
        <v>4787</v>
      </c>
      <c r="C2352" t="s">
        <v>4599</v>
      </c>
      <c r="D2352" s="3"/>
      <c r="E2352" s="3"/>
      <c r="F2352" s="3"/>
      <c r="CY2352">
        <v>3</v>
      </c>
      <c r="CZ2352" s="21">
        <v>0</v>
      </c>
      <c r="DA2352" s="21">
        <v>0</v>
      </c>
      <c r="DB2352" s="5">
        <v>3</v>
      </c>
      <c r="DD2352" s="8">
        <v>0</v>
      </c>
      <c r="DE2352" s="8">
        <v>0</v>
      </c>
      <c r="DF2352" s="8">
        <v>0</v>
      </c>
      <c r="DG2352" s="8">
        <v>0</v>
      </c>
      <c r="DH2352" s="8">
        <v>0</v>
      </c>
      <c r="DI2352" s="8">
        <v>0</v>
      </c>
      <c r="DJ2352" s="8">
        <v>0</v>
      </c>
      <c r="DK2352" s="8">
        <v>0</v>
      </c>
      <c r="DL2352" s="8">
        <v>0</v>
      </c>
      <c r="DM2352" s="8">
        <v>0</v>
      </c>
      <c r="DN2352" s="8">
        <v>0</v>
      </c>
      <c r="DO2352" s="8">
        <v>0</v>
      </c>
      <c r="DP2352" s="8">
        <v>0</v>
      </c>
      <c r="DQ2352" s="8">
        <v>0</v>
      </c>
      <c r="DR2352" s="8">
        <v>0</v>
      </c>
      <c r="DS2352" s="8">
        <v>0</v>
      </c>
      <c r="DT2352" s="8">
        <v>0</v>
      </c>
      <c r="DU2352" s="8">
        <v>0</v>
      </c>
      <c r="DV2352" s="8">
        <v>0</v>
      </c>
      <c r="DW2352" s="8">
        <v>0</v>
      </c>
      <c r="DX2352" s="8">
        <v>0</v>
      </c>
      <c r="DY2352" s="8">
        <v>0</v>
      </c>
      <c r="DZ2352" s="8">
        <v>0</v>
      </c>
      <c r="EA2352" s="8">
        <v>0</v>
      </c>
      <c r="EB2352" s="8">
        <v>0</v>
      </c>
      <c r="EC2352" s="8">
        <v>0</v>
      </c>
      <c r="ED2352" s="20">
        <v>0</v>
      </c>
      <c r="EF2352" s="9">
        <v>0</v>
      </c>
      <c r="EG2352" s="9">
        <v>0</v>
      </c>
      <c r="EH2352" s="9">
        <v>0</v>
      </c>
      <c r="EI2352" s="9">
        <v>0</v>
      </c>
      <c r="EJ2352" s="9">
        <v>0</v>
      </c>
      <c r="EK2352" s="9">
        <v>0</v>
      </c>
      <c r="EL2352" s="9">
        <v>0</v>
      </c>
      <c r="EM2352" s="9">
        <v>0</v>
      </c>
      <c r="EN2352" s="9">
        <v>0</v>
      </c>
      <c r="EO2352" s="9">
        <v>0</v>
      </c>
      <c r="EP2352" s="9">
        <v>0</v>
      </c>
      <c r="EQ2352" s="9">
        <v>0</v>
      </c>
      <c r="ER2352" s="9">
        <v>0</v>
      </c>
      <c r="ES2352" s="9">
        <v>0</v>
      </c>
      <c r="ET2352" s="9">
        <v>0</v>
      </c>
      <c r="EU2352" s="9">
        <v>0</v>
      </c>
      <c r="EV2352" s="9">
        <v>0</v>
      </c>
      <c r="EW2352" s="9">
        <v>0</v>
      </c>
      <c r="EX2352" s="9">
        <v>0</v>
      </c>
      <c r="EY2352" s="9">
        <v>0</v>
      </c>
      <c r="EZ2352" s="9">
        <v>0</v>
      </c>
      <c r="FA2352" s="9">
        <v>0</v>
      </c>
      <c r="FB2352" s="9">
        <v>0</v>
      </c>
      <c r="FC2352" s="9">
        <v>0</v>
      </c>
      <c r="FD2352" s="9">
        <v>0</v>
      </c>
      <c r="FE2352" s="9">
        <v>0</v>
      </c>
      <c r="FF2352">
        <v>0</v>
      </c>
    </row>
    <row r="2353" spans="1:162" x14ac:dyDescent="0.2">
      <c r="A2353" t="s">
        <v>4681</v>
      </c>
      <c r="B2353" t="s">
        <v>4788</v>
      </c>
      <c r="C2353" t="s">
        <v>4599</v>
      </c>
      <c r="D2353" s="3"/>
      <c r="E2353" s="3"/>
      <c r="F2353" s="3"/>
      <c r="CY2353">
        <v>3</v>
      </c>
      <c r="CZ2353" s="21">
        <v>0</v>
      </c>
      <c r="DA2353" s="21">
        <v>0</v>
      </c>
      <c r="DB2353" s="5">
        <v>3</v>
      </c>
      <c r="DD2353" s="8">
        <v>0</v>
      </c>
      <c r="DE2353" s="8">
        <v>0</v>
      </c>
      <c r="DF2353" s="8">
        <v>0</v>
      </c>
      <c r="DG2353" s="8">
        <v>0</v>
      </c>
      <c r="DH2353" s="8">
        <v>0</v>
      </c>
      <c r="DI2353" s="8">
        <v>0</v>
      </c>
      <c r="DJ2353" s="8">
        <v>0</v>
      </c>
      <c r="DK2353" s="8">
        <v>0</v>
      </c>
      <c r="DL2353" s="8">
        <v>0</v>
      </c>
      <c r="DM2353" s="8">
        <v>0</v>
      </c>
      <c r="DN2353" s="8">
        <v>0</v>
      </c>
      <c r="DO2353" s="8">
        <v>0</v>
      </c>
      <c r="DP2353" s="8">
        <v>0</v>
      </c>
      <c r="DQ2353" s="8">
        <v>0</v>
      </c>
      <c r="DR2353" s="8">
        <v>0</v>
      </c>
      <c r="DS2353" s="8">
        <v>0</v>
      </c>
      <c r="DT2353" s="8">
        <v>0</v>
      </c>
      <c r="DU2353" s="8">
        <v>0</v>
      </c>
      <c r="DV2353" s="8">
        <v>0</v>
      </c>
      <c r="DW2353" s="8">
        <v>0</v>
      </c>
      <c r="DX2353" s="8">
        <v>0</v>
      </c>
      <c r="DY2353" s="8">
        <v>0</v>
      </c>
      <c r="DZ2353" s="8">
        <v>0</v>
      </c>
      <c r="EA2353" s="8">
        <v>0</v>
      </c>
      <c r="EB2353" s="8">
        <v>0</v>
      </c>
      <c r="EC2353" s="8">
        <v>0</v>
      </c>
      <c r="ED2353" s="20">
        <v>0</v>
      </c>
      <c r="EF2353" s="9">
        <v>0</v>
      </c>
      <c r="EG2353" s="9">
        <v>0</v>
      </c>
      <c r="EH2353" s="9">
        <v>0</v>
      </c>
      <c r="EI2353" s="9">
        <v>0</v>
      </c>
      <c r="EJ2353" s="9">
        <v>0</v>
      </c>
      <c r="EK2353" s="9">
        <v>0</v>
      </c>
      <c r="EL2353" s="9">
        <v>0</v>
      </c>
      <c r="EM2353" s="9">
        <v>0</v>
      </c>
      <c r="EN2353" s="9">
        <v>0</v>
      </c>
      <c r="EO2353" s="9">
        <v>0</v>
      </c>
      <c r="EP2353" s="9">
        <v>0</v>
      </c>
      <c r="EQ2353" s="9">
        <v>0</v>
      </c>
      <c r="ER2353" s="9">
        <v>0</v>
      </c>
      <c r="ES2353" s="9">
        <v>0</v>
      </c>
      <c r="ET2353" s="9">
        <v>0</v>
      </c>
      <c r="EU2353" s="9">
        <v>0</v>
      </c>
      <c r="EV2353" s="9">
        <v>0</v>
      </c>
      <c r="EW2353" s="9">
        <v>0</v>
      </c>
      <c r="EX2353" s="9">
        <v>0</v>
      </c>
      <c r="EY2353" s="9">
        <v>0</v>
      </c>
      <c r="EZ2353" s="9">
        <v>0</v>
      </c>
      <c r="FA2353" s="9">
        <v>0</v>
      </c>
      <c r="FB2353" s="9">
        <v>0</v>
      </c>
      <c r="FC2353" s="9">
        <v>0</v>
      </c>
      <c r="FD2353" s="9">
        <v>0</v>
      </c>
      <c r="FE2353" s="9">
        <v>0</v>
      </c>
      <c r="FF2353">
        <v>0</v>
      </c>
    </row>
    <row r="2354" spans="1:162" x14ac:dyDescent="0.2">
      <c r="A2354" t="s">
        <v>4682</v>
      </c>
      <c r="B2354" t="s">
        <v>4789</v>
      </c>
      <c r="C2354" t="s">
        <v>4599</v>
      </c>
      <c r="D2354" s="3"/>
      <c r="E2354" s="3"/>
      <c r="F2354" s="3"/>
      <c r="CY2354">
        <v>3</v>
      </c>
      <c r="CZ2354" s="21">
        <v>0</v>
      </c>
      <c r="DA2354" s="21">
        <v>0</v>
      </c>
      <c r="DB2354" s="5">
        <v>3</v>
      </c>
      <c r="DD2354" s="8">
        <v>0</v>
      </c>
      <c r="DE2354" s="8">
        <v>0</v>
      </c>
      <c r="DF2354" s="8">
        <v>0</v>
      </c>
      <c r="DG2354" s="8">
        <v>0</v>
      </c>
      <c r="DH2354" s="8">
        <v>0</v>
      </c>
      <c r="DI2354" s="8">
        <v>0</v>
      </c>
      <c r="DJ2354" s="8">
        <v>0</v>
      </c>
      <c r="DK2354" s="8">
        <v>0</v>
      </c>
      <c r="DL2354" s="8">
        <v>0</v>
      </c>
      <c r="DM2354" s="8">
        <v>0</v>
      </c>
      <c r="DN2354" s="8">
        <v>0</v>
      </c>
      <c r="DO2354" s="8">
        <v>0</v>
      </c>
      <c r="DP2354" s="8">
        <v>0</v>
      </c>
      <c r="DQ2354" s="8">
        <v>0</v>
      </c>
      <c r="DR2354" s="8">
        <v>0</v>
      </c>
      <c r="DS2354" s="8">
        <v>0</v>
      </c>
      <c r="DT2354" s="8">
        <v>0</v>
      </c>
      <c r="DU2354" s="8">
        <v>0</v>
      </c>
      <c r="DV2354" s="8">
        <v>0</v>
      </c>
      <c r="DW2354" s="8">
        <v>0</v>
      </c>
      <c r="DX2354" s="8">
        <v>0</v>
      </c>
      <c r="DY2354" s="8">
        <v>0</v>
      </c>
      <c r="DZ2354" s="8">
        <v>0</v>
      </c>
      <c r="EA2354" s="8">
        <v>0</v>
      </c>
      <c r="EB2354" s="8">
        <v>0</v>
      </c>
      <c r="EC2354" s="8">
        <v>0</v>
      </c>
      <c r="ED2354" s="20">
        <v>0</v>
      </c>
      <c r="EF2354" s="9">
        <v>0</v>
      </c>
      <c r="EG2354" s="9">
        <v>0</v>
      </c>
      <c r="EH2354" s="9">
        <v>0</v>
      </c>
      <c r="EI2354" s="9">
        <v>0</v>
      </c>
      <c r="EJ2354" s="9">
        <v>0</v>
      </c>
      <c r="EK2354" s="9">
        <v>0</v>
      </c>
      <c r="EL2354" s="9">
        <v>0</v>
      </c>
      <c r="EM2354" s="9">
        <v>0</v>
      </c>
      <c r="EN2354" s="9">
        <v>0</v>
      </c>
      <c r="EO2354" s="9">
        <v>0</v>
      </c>
      <c r="EP2354" s="9">
        <v>0</v>
      </c>
      <c r="EQ2354" s="9">
        <v>0</v>
      </c>
      <c r="ER2354" s="9">
        <v>0</v>
      </c>
      <c r="ES2354" s="9">
        <v>0</v>
      </c>
      <c r="ET2354" s="9">
        <v>0</v>
      </c>
      <c r="EU2354" s="9">
        <v>0</v>
      </c>
      <c r="EV2354" s="9">
        <v>0</v>
      </c>
      <c r="EW2354" s="9">
        <v>0</v>
      </c>
      <c r="EX2354" s="9">
        <v>0</v>
      </c>
      <c r="EY2354" s="9">
        <v>0</v>
      </c>
      <c r="EZ2354" s="9">
        <v>0</v>
      </c>
      <c r="FA2354" s="9">
        <v>0</v>
      </c>
      <c r="FB2354" s="9">
        <v>0</v>
      </c>
      <c r="FC2354" s="9">
        <v>0</v>
      </c>
      <c r="FD2354" s="9">
        <v>0</v>
      </c>
      <c r="FE2354" s="9">
        <v>0</v>
      </c>
      <c r="FF2354">
        <v>0</v>
      </c>
    </row>
    <row r="2355" spans="1:162" x14ac:dyDescent="0.2">
      <c r="A2355" t="s">
        <v>4683</v>
      </c>
      <c r="B2355" t="s">
        <v>4790</v>
      </c>
      <c r="C2355" t="s">
        <v>4599</v>
      </c>
      <c r="D2355" s="3"/>
      <c r="E2355" s="3"/>
      <c r="F2355" s="3"/>
      <c r="CY2355">
        <v>3</v>
      </c>
      <c r="CZ2355" s="21">
        <v>0</v>
      </c>
      <c r="DA2355" s="21">
        <v>0</v>
      </c>
      <c r="DB2355" s="5">
        <v>3</v>
      </c>
      <c r="DD2355" s="8">
        <v>0</v>
      </c>
      <c r="DE2355" s="8">
        <v>0</v>
      </c>
      <c r="DF2355" s="8">
        <v>0</v>
      </c>
      <c r="DG2355" s="8">
        <v>0</v>
      </c>
      <c r="DH2355" s="8">
        <v>0</v>
      </c>
      <c r="DI2355" s="8">
        <v>0</v>
      </c>
      <c r="DJ2355" s="8">
        <v>0</v>
      </c>
      <c r="DK2355" s="8">
        <v>0</v>
      </c>
      <c r="DL2355" s="8">
        <v>0</v>
      </c>
      <c r="DM2355" s="8">
        <v>0</v>
      </c>
      <c r="DN2355" s="8">
        <v>0</v>
      </c>
      <c r="DO2355" s="8">
        <v>0</v>
      </c>
      <c r="DP2355" s="8">
        <v>0</v>
      </c>
      <c r="DQ2355" s="8">
        <v>0</v>
      </c>
      <c r="DR2355" s="8">
        <v>0</v>
      </c>
      <c r="DS2355" s="8">
        <v>0</v>
      </c>
      <c r="DT2355" s="8">
        <v>0</v>
      </c>
      <c r="DU2355" s="8">
        <v>0</v>
      </c>
      <c r="DV2355" s="8">
        <v>0</v>
      </c>
      <c r="DW2355" s="8">
        <v>0</v>
      </c>
      <c r="DX2355" s="8">
        <v>0</v>
      </c>
      <c r="DY2355" s="8">
        <v>0</v>
      </c>
      <c r="DZ2355" s="8">
        <v>0</v>
      </c>
      <c r="EA2355" s="8">
        <v>0</v>
      </c>
      <c r="EB2355" s="8">
        <v>0</v>
      </c>
      <c r="EC2355" s="8">
        <v>0</v>
      </c>
      <c r="ED2355" s="20">
        <v>0</v>
      </c>
      <c r="EF2355" s="9">
        <v>0</v>
      </c>
      <c r="EG2355" s="9">
        <v>0</v>
      </c>
      <c r="EH2355" s="9">
        <v>0</v>
      </c>
      <c r="EI2355" s="9">
        <v>0</v>
      </c>
      <c r="EJ2355" s="9">
        <v>0</v>
      </c>
      <c r="EK2355" s="9">
        <v>0</v>
      </c>
      <c r="EL2355" s="9">
        <v>0</v>
      </c>
      <c r="EM2355" s="9">
        <v>0</v>
      </c>
      <c r="EN2355" s="9">
        <v>0</v>
      </c>
      <c r="EO2355" s="9">
        <v>0</v>
      </c>
      <c r="EP2355" s="9">
        <v>0</v>
      </c>
      <c r="EQ2355" s="9">
        <v>0</v>
      </c>
      <c r="ER2355" s="9">
        <v>0</v>
      </c>
      <c r="ES2355" s="9">
        <v>0</v>
      </c>
      <c r="ET2355" s="9">
        <v>0</v>
      </c>
      <c r="EU2355" s="9">
        <v>0</v>
      </c>
      <c r="EV2355" s="9">
        <v>0</v>
      </c>
      <c r="EW2355" s="9">
        <v>0</v>
      </c>
      <c r="EX2355" s="9">
        <v>0</v>
      </c>
      <c r="EY2355" s="9">
        <v>0</v>
      </c>
      <c r="EZ2355" s="9">
        <v>0</v>
      </c>
      <c r="FA2355" s="9">
        <v>0</v>
      </c>
      <c r="FB2355" s="9">
        <v>0</v>
      </c>
      <c r="FC2355" s="9">
        <v>0</v>
      </c>
      <c r="FD2355" s="9">
        <v>0</v>
      </c>
      <c r="FE2355" s="9">
        <v>0</v>
      </c>
      <c r="FF2355">
        <v>0</v>
      </c>
    </row>
    <row r="2356" spans="1:162" x14ac:dyDescent="0.2">
      <c r="A2356" t="s">
        <v>4684</v>
      </c>
      <c r="B2356" t="s">
        <v>4791</v>
      </c>
      <c r="C2356" t="s">
        <v>4599</v>
      </c>
      <c r="D2356" s="3"/>
      <c r="E2356" s="3"/>
      <c r="F2356" s="3"/>
      <c r="CY2356">
        <v>3</v>
      </c>
      <c r="CZ2356" s="21">
        <v>0</v>
      </c>
      <c r="DA2356" s="21">
        <v>0</v>
      </c>
      <c r="DB2356" s="5">
        <v>3</v>
      </c>
      <c r="DD2356" s="8">
        <v>0</v>
      </c>
      <c r="DE2356" s="8">
        <v>0</v>
      </c>
      <c r="DF2356" s="8">
        <v>0</v>
      </c>
      <c r="DG2356" s="8">
        <v>0</v>
      </c>
      <c r="DH2356" s="8">
        <v>0</v>
      </c>
      <c r="DI2356" s="8">
        <v>0</v>
      </c>
      <c r="DJ2356" s="8">
        <v>0</v>
      </c>
      <c r="DK2356" s="8">
        <v>0</v>
      </c>
      <c r="DL2356" s="8">
        <v>0</v>
      </c>
      <c r="DM2356" s="8">
        <v>0</v>
      </c>
      <c r="DN2356" s="8">
        <v>0</v>
      </c>
      <c r="DO2356" s="8">
        <v>0</v>
      </c>
      <c r="DP2356" s="8">
        <v>0</v>
      </c>
      <c r="DQ2356" s="8">
        <v>0</v>
      </c>
      <c r="DR2356" s="8">
        <v>0</v>
      </c>
      <c r="DS2356" s="8">
        <v>0</v>
      </c>
      <c r="DT2356" s="8">
        <v>0</v>
      </c>
      <c r="DU2356" s="8">
        <v>0</v>
      </c>
      <c r="DV2356" s="8">
        <v>0</v>
      </c>
      <c r="DW2356" s="8">
        <v>0</v>
      </c>
      <c r="DX2356" s="8">
        <v>0</v>
      </c>
      <c r="DY2356" s="8">
        <v>0</v>
      </c>
      <c r="DZ2356" s="8">
        <v>0</v>
      </c>
      <c r="EA2356" s="8">
        <v>0</v>
      </c>
      <c r="EB2356" s="8">
        <v>0</v>
      </c>
      <c r="EC2356" s="8">
        <v>0</v>
      </c>
      <c r="ED2356" s="20">
        <v>0</v>
      </c>
      <c r="EF2356" s="9">
        <v>0</v>
      </c>
      <c r="EG2356" s="9">
        <v>0</v>
      </c>
      <c r="EH2356" s="9">
        <v>0</v>
      </c>
      <c r="EI2356" s="9">
        <v>0</v>
      </c>
      <c r="EJ2356" s="9">
        <v>0</v>
      </c>
      <c r="EK2356" s="9">
        <v>0</v>
      </c>
      <c r="EL2356" s="9">
        <v>0</v>
      </c>
      <c r="EM2356" s="9">
        <v>0</v>
      </c>
      <c r="EN2356" s="9">
        <v>0</v>
      </c>
      <c r="EO2356" s="9">
        <v>0</v>
      </c>
      <c r="EP2356" s="9">
        <v>0</v>
      </c>
      <c r="EQ2356" s="9">
        <v>0</v>
      </c>
      <c r="ER2356" s="9">
        <v>0</v>
      </c>
      <c r="ES2356" s="9">
        <v>0</v>
      </c>
      <c r="ET2356" s="9">
        <v>0</v>
      </c>
      <c r="EU2356" s="9">
        <v>0</v>
      </c>
      <c r="EV2356" s="9">
        <v>0</v>
      </c>
      <c r="EW2356" s="9">
        <v>0</v>
      </c>
      <c r="EX2356" s="9">
        <v>0</v>
      </c>
      <c r="EY2356" s="9">
        <v>0</v>
      </c>
      <c r="EZ2356" s="9">
        <v>0</v>
      </c>
      <c r="FA2356" s="9">
        <v>0</v>
      </c>
      <c r="FB2356" s="9">
        <v>0</v>
      </c>
      <c r="FC2356" s="9">
        <v>0</v>
      </c>
      <c r="FD2356" s="9">
        <v>0</v>
      </c>
      <c r="FE2356" s="9">
        <v>0</v>
      </c>
      <c r="FF2356">
        <v>0</v>
      </c>
    </row>
    <row r="2357" spans="1:162" x14ac:dyDescent="0.2">
      <c r="A2357" t="s">
        <v>4685</v>
      </c>
      <c r="B2357" t="s">
        <v>4792</v>
      </c>
      <c r="C2357" t="s">
        <v>4599</v>
      </c>
      <c r="D2357" s="3"/>
      <c r="E2357" s="3"/>
      <c r="F2357" s="3"/>
      <c r="CY2357">
        <v>3</v>
      </c>
      <c r="CZ2357" s="21">
        <v>0</v>
      </c>
      <c r="DA2357" s="21">
        <v>0</v>
      </c>
      <c r="DB2357" s="5">
        <v>3</v>
      </c>
      <c r="DD2357" s="8">
        <v>0</v>
      </c>
      <c r="DE2357" s="8">
        <v>0</v>
      </c>
      <c r="DF2357" s="8">
        <v>0</v>
      </c>
      <c r="DG2357" s="8">
        <v>0</v>
      </c>
      <c r="DH2357" s="8">
        <v>0</v>
      </c>
      <c r="DI2357" s="8">
        <v>0</v>
      </c>
      <c r="DJ2357" s="8">
        <v>0</v>
      </c>
      <c r="DK2357" s="8">
        <v>0</v>
      </c>
      <c r="DL2357" s="8">
        <v>0</v>
      </c>
      <c r="DM2357" s="8">
        <v>0</v>
      </c>
      <c r="DN2357" s="8">
        <v>0</v>
      </c>
      <c r="DO2357" s="8">
        <v>0</v>
      </c>
      <c r="DP2357" s="8">
        <v>0</v>
      </c>
      <c r="DQ2357" s="8">
        <v>0</v>
      </c>
      <c r="DR2357" s="8">
        <v>0</v>
      </c>
      <c r="DS2357" s="8">
        <v>0</v>
      </c>
      <c r="DT2357" s="8">
        <v>0</v>
      </c>
      <c r="DU2357" s="8">
        <v>0</v>
      </c>
      <c r="DV2357" s="8">
        <v>0</v>
      </c>
      <c r="DW2357" s="8">
        <v>0</v>
      </c>
      <c r="DX2357" s="8">
        <v>0</v>
      </c>
      <c r="DY2357" s="8">
        <v>0</v>
      </c>
      <c r="DZ2357" s="8">
        <v>0</v>
      </c>
      <c r="EA2357" s="8">
        <v>0</v>
      </c>
      <c r="EB2357" s="8">
        <v>0</v>
      </c>
      <c r="EC2357" s="8">
        <v>0</v>
      </c>
      <c r="ED2357" s="20">
        <v>0</v>
      </c>
      <c r="EF2357" s="9">
        <v>0</v>
      </c>
      <c r="EG2357" s="9">
        <v>0</v>
      </c>
      <c r="EH2357" s="9">
        <v>0</v>
      </c>
      <c r="EI2357" s="9">
        <v>0</v>
      </c>
      <c r="EJ2357" s="9">
        <v>0</v>
      </c>
      <c r="EK2357" s="9">
        <v>0</v>
      </c>
      <c r="EL2357" s="9">
        <v>0</v>
      </c>
      <c r="EM2357" s="9">
        <v>0</v>
      </c>
      <c r="EN2357" s="9">
        <v>0</v>
      </c>
      <c r="EO2357" s="9">
        <v>0</v>
      </c>
      <c r="EP2357" s="9">
        <v>0</v>
      </c>
      <c r="EQ2357" s="9">
        <v>0</v>
      </c>
      <c r="ER2357" s="9">
        <v>0</v>
      </c>
      <c r="ES2357" s="9">
        <v>0</v>
      </c>
      <c r="ET2357" s="9">
        <v>0</v>
      </c>
      <c r="EU2357" s="9">
        <v>0</v>
      </c>
      <c r="EV2357" s="9">
        <v>0</v>
      </c>
      <c r="EW2357" s="9">
        <v>0</v>
      </c>
      <c r="EX2357" s="9">
        <v>0</v>
      </c>
      <c r="EY2357" s="9">
        <v>0</v>
      </c>
      <c r="EZ2357" s="9">
        <v>0</v>
      </c>
      <c r="FA2357" s="9">
        <v>0</v>
      </c>
      <c r="FB2357" s="9">
        <v>0</v>
      </c>
      <c r="FC2357" s="9">
        <v>0</v>
      </c>
      <c r="FD2357" s="9">
        <v>0</v>
      </c>
      <c r="FE2357" s="9">
        <v>0</v>
      </c>
      <c r="FF2357">
        <v>0</v>
      </c>
    </row>
    <row r="2358" spans="1:162" x14ac:dyDescent="0.2">
      <c r="A2358" t="s">
        <v>4686</v>
      </c>
      <c r="B2358" t="s">
        <v>4793</v>
      </c>
      <c r="C2358" t="s">
        <v>4599</v>
      </c>
      <c r="D2358" s="3"/>
      <c r="E2358" s="3"/>
      <c r="F2358" s="3"/>
      <c r="CY2358">
        <v>3</v>
      </c>
      <c r="CZ2358" s="21">
        <v>0</v>
      </c>
      <c r="DA2358" s="21">
        <v>0</v>
      </c>
      <c r="DB2358" s="5">
        <v>3</v>
      </c>
      <c r="DD2358" s="8">
        <v>0</v>
      </c>
      <c r="DE2358" s="8">
        <v>0</v>
      </c>
      <c r="DF2358" s="8">
        <v>0</v>
      </c>
      <c r="DG2358" s="8">
        <v>0</v>
      </c>
      <c r="DH2358" s="8">
        <v>0</v>
      </c>
      <c r="DI2358" s="8">
        <v>0</v>
      </c>
      <c r="DJ2358" s="8">
        <v>0</v>
      </c>
      <c r="DK2358" s="8">
        <v>0</v>
      </c>
      <c r="DL2358" s="8">
        <v>0</v>
      </c>
      <c r="DM2358" s="8">
        <v>0</v>
      </c>
      <c r="DN2358" s="8">
        <v>0</v>
      </c>
      <c r="DO2358" s="8">
        <v>0</v>
      </c>
      <c r="DP2358" s="8">
        <v>0</v>
      </c>
      <c r="DQ2358" s="8">
        <v>0</v>
      </c>
      <c r="DR2358" s="8">
        <v>0</v>
      </c>
      <c r="DS2358" s="8">
        <v>0</v>
      </c>
      <c r="DT2358" s="8">
        <v>0</v>
      </c>
      <c r="DU2358" s="8">
        <v>0</v>
      </c>
      <c r="DV2358" s="8">
        <v>0</v>
      </c>
      <c r="DW2358" s="8">
        <v>0</v>
      </c>
      <c r="DX2358" s="8">
        <v>0</v>
      </c>
      <c r="DY2358" s="8">
        <v>0</v>
      </c>
      <c r="DZ2358" s="8">
        <v>0</v>
      </c>
      <c r="EA2358" s="8">
        <v>0</v>
      </c>
      <c r="EB2358" s="8">
        <v>0</v>
      </c>
      <c r="EC2358" s="8">
        <v>0</v>
      </c>
      <c r="ED2358" s="20">
        <v>0</v>
      </c>
      <c r="EF2358" s="9">
        <v>0</v>
      </c>
      <c r="EG2358" s="9">
        <v>0</v>
      </c>
      <c r="EH2358" s="9">
        <v>0</v>
      </c>
      <c r="EI2358" s="9">
        <v>0</v>
      </c>
      <c r="EJ2358" s="9">
        <v>0</v>
      </c>
      <c r="EK2358" s="9">
        <v>0</v>
      </c>
      <c r="EL2358" s="9">
        <v>0</v>
      </c>
      <c r="EM2358" s="9">
        <v>0</v>
      </c>
      <c r="EN2358" s="9">
        <v>0</v>
      </c>
      <c r="EO2358" s="9">
        <v>0</v>
      </c>
      <c r="EP2358" s="9">
        <v>0</v>
      </c>
      <c r="EQ2358" s="9">
        <v>0</v>
      </c>
      <c r="ER2358" s="9">
        <v>0</v>
      </c>
      <c r="ES2358" s="9">
        <v>0</v>
      </c>
      <c r="ET2358" s="9">
        <v>0</v>
      </c>
      <c r="EU2358" s="9">
        <v>0</v>
      </c>
      <c r="EV2358" s="9">
        <v>0</v>
      </c>
      <c r="EW2358" s="9">
        <v>0</v>
      </c>
      <c r="EX2358" s="9">
        <v>0</v>
      </c>
      <c r="EY2358" s="9">
        <v>0</v>
      </c>
      <c r="EZ2358" s="9">
        <v>0</v>
      </c>
      <c r="FA2358" s="9">
        <v>0</v>
      </c>
      <c r="FB2358" s="9">
        <v>0</v>
      </c>
      <c r="FC2358" s="9">
        <v>0</v>
      </c>
      <c r="FD2358" s="9">
        <v>0</v>
      </c>
      <c r="FE2358" s="9">
        <v>0</v>
      </c>
      <c r="FF2358">
        <v>0</v>
      </c>
    </row>
    <row r="2359" spans="1:162" x14ac:dyDescent="0.2">
      <c r="A2359" t="s">
        <v>4687</v>
      </c>
      <c r="B2359" t="s">
        <v>4794</v>
      </c>
      <c r="C2359" t="s">
        <v>4599</v>
      </c>
      <c r="D2359" s="3"/>
      <c r="E2359" s="3"/>
      <c r="F2359" s="3"/>
      <c r="CY2359">
        <v>3</v>
      </c>
      <c r="CZ2359" s="21">
        <v>0</v>
      </c>
      <c r="DA2359" s="21">
        <v>0</v>
      </c>
      <c r="DB2359" s="5">
        <v>3</v>
      </c>
      <c r="DD2359" s="8">
        <v>0</v>
      </c>
      <c r="DE2359" s="8">
        <v>0</v>
      </c>
      <c r="DF2359" s="8">
        <v>0</v>
      </c>
      <c r="DG2359" s="8">
        <v>0</v>
      </c>
      <c r="DH2359" s="8">
        <v>0</v>
      </c>
      <c r="DI2359" s="8">
        <v>0</v>
      </c>
      <c r="DJ2359" s="8">
        <v>0</v>
      </c>
      <c r="DK2359" s="8">
        <v>0</v>
      </c>
      <c r="DL2359" s="8">
        <v>0</v>
      </c>
      <c r="DM2359" s="8">
        <v>0</v>
      </c>
      <c r="DN2359" s="8">
        <v>0</v>
      </c>
      <c r="DO2359" s="8">
        <v>0</v>
      </c>
      <c r="DP2359" s="8">
        <v>0</v>
      </c>
      <c r="DQ2359" s="8">
        <v>0</v>
      </c>
      <c r="DR2359" s="8">
        <v>0</v>
      </c>
      <c r="DS2359" s="8">
        <v>0</v>
      </c>
      <c r="DT2359" s="8">
        <v>0</v>
      </c>
      <c r="DU2359" s="8">
        <v>0</v>
      </c>
      <c r="DV2359" s="8">
        <v>0</v>
      </c>
      <c r="DW2359" s="8">
        <v>0</v>
      </c>
      <c r="DX2359" s="8">
        <v>0</v>
      </c>
      <c r="DY2359" s="8">
        <v>0</v>
      </c>
      <c r="DZ2359" s="8">
        <v>0</v>
      </c>
      <c r="EA2359" s="8">
        <v>0</v>
      </c>
      <c r="EB2359" s="8">
        <v>0</v>
      </c>
      <c r="EC2359" s="8">
        <v>0</v>
      </c>
      <c r="ED2359" s="20">
        <v>0</v>
      </c>
      <c r="EF2359" s="9">
        <v>0</v>
      </c>
      <c r="EG2359" s="9">
        <v>0</v>
      </c>
      <c r="EH2359" s="9">
        <v>0</v>
      </c>
      <c r="EI2359" s="9">
        <v>0</v>
      </c>
      <c r="EJ2359" s="9">
        <v>0</v>
      </c>
      <c r="EK2359" s="9">
        <v>0</v>
      </c>
      <c r="EL2359" s="9">
        <v>0</v>
      </c>
      <c r="EM2359" s="9">
        <v>0</v>
      </c>
      <c r="EN2359" s="9">
        <v>0</v>
      </c>
      <c r="EO2359" s="9">
        <v>0</v>
      </c>
      <c r="EP2359" s="9">
        <v>0</v>
      </c>
      <c r="EQ2359" s="9">
        <v>0</v>
      </c>
      <c r="ER2359" s="9">
        <v>0</v>
      </c>
      <c r="ES2359" s="9">
        <v>0</v>
      </c>
      <c r="ET2359" s="9">
        <v>0</v>
      </c>
      <c r="EU2359" s="9">
        <v>0</v>
      </c>
      <c r="EV2359" s="9">
        <v>0</v>
      </c>
      <c r="EW2359" s="9">
        <v>0</v>
      </c>
      <c r="EX2359" s="9">
        <v>0</v>
      </c>
      <c r="EY2359" s="9">
        <v>0</v>
      </c>
      <c r="EZ2359" s="9">
        <v>0</v>
      </c>
      <c r="FA2359" s="9">
        <v>0</v>
      </c>
      <c r="FB2359" s="9">
        <v>0</v>
      </c>
      <c r="FC2359" s="9">
        <v>0</v>
      </c>
      <c r="FD2359" s="9">
        <v>0</v>
      </c>
      <c r="FE2359" s="9">
        <v>0</v>
      </c>
      <c r="FF2359">
        <v>0</v>
      </c>
    </row>
    <row r="2360" spans="1:162" x14ac:dyDescent="0.2">
      <c r="A2360" t="s">
        <v>4688</v>
      </c>
      <c r="B2360" t="s">
        <v>4795</v>
      </c>
      <c r="C2360" t="s">
        <v>4599</v>
      </c>
      <c r="D2360" s="3"/>
      <c r="E2360" s="3"/>
      <c r="F2360" s="3"/>
      <c r="CY2360">
        <v>3</v>
      </c>
      <c r="CZ2360" s="21">
        <v>0</v>
      </c>
      <c r="DA2360" s="21">
        <v>0</v>
      </c>
      <c r="DB2360" s="5">
        <v>3</v>
      </c>
      <c r="DD2360" s="8">
        <v>0</v>
      </c>
      <c r="DE2360" s="8">
        <v>0</v>
      </c>
      <c r="DF2360" s="8">
        <v>0</v>
      </c>
      <c r="DG2360" s="8">
        <v>0</v>
      </c>
      <c r="DH2360" s="8">
        <v>0</v>
      </c>
      <c r="DI2360" s="8">
        <v>0</v>
      </c>
      <c r="DJ2360" s="8">
        <v>0</v>
      </c>
      <c r="DK2360" s="8">
        <v>0</v>
      </c>
      <c r="DL2360" s="8">
        <v>0</v>
      </c>
      <c r="DM2360" s="8">
        <v>0</v>
      </c>
      <c r="DN2360" s="8">
        <v>0</v>
      </c>
      <c r="DO2360" s="8">
        <v>0</v>
      </c>
      <c r="DP2360" s="8">
        <v>0</v>
      </c>
      <c r="DQ2360" s="8">
        <v>0</v>
      </c>
      <c r="DR2360" s="8">
        <v>0</v>
      </c>
      <c r="DS2360" s="8">
        <v>0</v>
      </c>
      <c r="DT2360" s="8">
        <v>0</v>
      </c>
      <c r="DU2360" s="8">
        <v>0</v>
      </c>
      <c r="DV2360" s="8">
        <v>0</v>
      </c>
      <c r="DW2360" s="8">
        <v>0</v>
      </c>
      <c r="DX2360" s="8">
        <v>0</v>
      </c>
      <c r="DY2360" s="8">
        <v>0</v>
      </c>
      <c r="DZ2360" s="8">
        <v>0</v>
      </c>
      <c r="EA2360" s="8">
        <v>0</v>
      </c>
      <c r="EB2360" s="8">
        <v>0</v>
      </c>
      <c r="EC2360" s="8">
        <v>0</v>
      </c>
      <c r="ED2360" s="20">
        <v>0</v>
      </c>
      <c r="EF2360" s="9">
        <v>0</v>
      </c>
      <c r="EG2360" s="9">
        <v>0</v>
      </c>
      <c r="EH2360" s="9">
        <v>0</v>
      </c>
      <c r="EI2360" s="9">
        <v>0</v>
      </c>
      <c r="EJ2360" s="9">
        <v>0</v>
      </c>
      <c r="EK2360" s="9">
        <v>0</v>
      </c>
      <c r="EL2360" s="9">
        <v>0</v>
      </c>
      <c r="EM2360" s="9">
        <v>0</v>
      </c>
      <c r="EN2360" s="9">
        <v>0</v>
      </c>
      <c r="EO2360" s="9">
        <v>0</v>
      </c>
      <c r="EP2360" s="9">
        <v>0</v>
      </c>
      <c r="EQ2360" s="9">
        <v>0</v>
      </c>
      <c r="ER2360" s="9">
        <v>0</v>
      </c>
      <c r="ES2360" s="9">
        <v>0</v>
      </c>
      <c r="ET2360" s="9">
        <v>0</v>
      </c>
      <c r="EU2360" s="9">
        <v>0</v>
      </c>
      <c r="EV2360" s="9">
        <v>0</v>
      </c>
      <c r="EW2360" s="9">
        <v>0</v>
      </c>
      <c r="EX2360" s="9">
        <v>0</v>
      </c>
      <c r="EY2360" s="9">
        <v>0</v>
      </c>
      <c r="EZ2360" s="9">
        <v>0</v>
      </c>
      <c r="FA2360" s="9">
        <v>0</v>
      </c>
      <c r="FB2360" s="9">
        <v>0</v>
      </c>
      <c r="FC2360" s="9">
        <v>0</v>
      </c>
      <c r="FD2360" s="9">
        <v>0</v>
      </c>
      <c r="FE2360" s="9">
        <v>0</v>
      </c>
      <c r="FF2360">
        <v>0</v>
      </c>
    </row>
    <row r="2361" spans="1:162" x14ac:dyDescent="0.2">
      <c r="A2361" t="s">
        <v>4689</v>
      </c>
      <c r="B2361" t="s">
        <v>4796</v>
      </c>
      <c r="C2361" t="s">
        <v>4599</v>
      </c>
      <c r="D2361" s="3"/>
      <c r="E2361" s="3"/>
      <c r="F2361" s="3"/>
      <c r="CY2361">
        <v>3</v>
      </c>
      <c r="CZ2361" s="21">
        <v>0</v>
      </c>
      <c r="DA2361" s="21">
        <v>0</v>
      </c>
      <c r="DB2361" s="5">
        <v>3</v>
      </c>
      <c r="DD2361" s="8">
        <v>0</v>
      </c>
      <c r="DE2361" s="8">
        <v>0</v>
      </c>
      <c r="DF2361" s="8">
        <v>0</v>
      </c>
      <c r="DG2361" s="8">
        <v>0</v>
      </c>
      <c r="DH2361" s="8">
        <v>0</v>
      </c>
      <c r="DI2361" s="8">
        <v>0</v>
      </c>
      <c r="DJ2361" s="8">
        <v>0</v>
      </c>
      <c r="DK2361" s="8">
        <v>0</v>
      </c>
      <c r="DL2361" s="8">
        <v>0</v>
      </c>
      <c r="DM2361" s="8">
        <v>0</v>
      </c>
      <c r="DN2361" s="8">
        <v>0</v>
      </c>
      <c r="DO2361" s="8">
        <v>0</v>
      </c>
      <c r="DP2361" s="8">
        <v>0</v>
      </c>
      <c r="DQ2361" s="8">
        <v>0</v>
      </c>
      <c r="DR2361" s="8">
        <v>0</v>
      </c>
      <c r="DS2361" s="8">
        <v>0</v>
      </c>
      <c r="DT2361" s="8">
        <v>0</v>
      </c>
      <c r="DU2361" s="8">
        <v>0</v>
      </c>
      <c r="DV2361" s="8">
        <v>0</v>
      </c>
      <c r="DW2361" s="8">
        <v>0</v>
      </c>
      <c r="DX2361" s="8">
        <v>0</v>
      </c>
      <c r="DY2361" s="8">
        <v>0</v>
      </c>
      <c r="DZ2361" s="8">
        <v>0</v>
      </c>
      <c r="EA2361" s="8">
        <v>0</v>
      </c>
      <c r="EB2361" s="8">
        <v>0</v>
      </c>
      <c r="EC2361" s="8">
        <v>0</v>
      </c>
      <c r="ED2361" s="20">
        <v>0</v>
      </c>
      <c r="EF2361" s="9">
        <v>0</v>
      </c>
      <c r="EG2361" s="9">
        <v>0</v>
      </c>
      <c r="EH2361" s="9">
        <v>0</v>
      </c>
      <c r="EI2361" s="9">
        <v>0</v>
      </c>
      <c r="EJ2361" s="9">
        <v>0</v>
      </c>
      <c r="EK2361" s="9">
        <v>0</v>
      </c>
      <c r="EL2361" s="9">
        <v>0</v>
      </c>
      <c r="EM2361" s="9">
        <v>0</v>
      </c>
      <c r="EN2361" s="9">
        <v>0</v>
      </c>
      <c r="EO2361" s="9">
        <v>0</v>
      </c>
      <c r="EP2361" s="9">
        <v>0</v>
      </c>
      <c r="EQ2361" s="9">
        <v>0</v>
      </c>
      <c r="ER2361" s="9">
        <v>0</v>
      </c>
      <c r="ES2361" s="9">
        <v>0</v>
      </c>
      <c r="ET2361" s="9">
        <v>0</v>
      </c>
      <c r="EU2361" s="9">
        <v>0</v>
      </c>
      <c r="EV2361" s="9">
        <v>0</v>
      </c>
      <c r="EW2361" s="9">
        <v>0</v>
      </c>
      <c r="EX2361" s="9">
        <v>0</v>
      </c>
      <c r="EY2361" s="9">
        <v>0</v>
      </c>
      <c r="EZ2361" s="9">
        <v>0</v>
      </c>
      <c r="FA2361" s="9">
        <v>0</v>
      </c>
      <c r="FB2361" s="9">
        <v>0</v>
      </c>
      <c r="FC2361" s="9">
        <v>0</v>
      </c>
      <c r="FD2361" s="9">
        <v>0</v>
      </c>
      <c r="FE2361" s="9">
        <v>0</v>
      </c>
      <c r="FF2361">
        <v>0</v>
      </c>
    </row>
    <row r="2362" spans="1:162" x14ac:dyDescent="0.2">
      <c r="A2362" t="s">
        <v>4690</v>
      </c>
      <c r="B2362" t="s">
        <v>4797</v>
      </c>
      <c r="C2362" t="s">
        <v>4599</v>
      </c>
      <c r="D2362" s="3"/>
      <c r="E2362" s="3"/>
      <c r="F2362" s="3"/>
      <c r="CY2362">
        <v>3</v>
      </c>
      <c r="CZ2362" s="21">
        <v>0</v>
      </c>
      <c r="DA2362" s="21">
        <v>0</v>
      </c>
      <c r="DB2362" s="5">
        <v>3</v>
      </c>
      <c r="DD2362" s="8">
        <v>0</v>
      </c>
      <c r="DE2362" s="8">
        <v>0</v>
      </c>
      <c r="DF2362" s="8">
        <v>0</v>
      </c>
      <c r="DG2362" s="8">
        <v>0</v>
      </c>
      <c r="DH2362" s="8">
        <v>0</v>
      </c>
      <c r="DI2362" s="8">
        <v>0</v>
      </c>
      <c r="DJ2362" s="8">
        <v>0</v>
      </c>
      <c r="DK2362" s="8">
        <v>0</v>
      </c>
      <c r="DL2362" s="8">
        <v>0</v>
      </c>
      <c r="DM2362" s="8">
        <v>0</v>
      </c>
      <c r="DN2362" s="8">
        <v>0</v>
      </c>
      <c r="DO2362" s="8">
        <v>0</v>
      </c>
      <c r="DP2362" s="8">
        <v>0</v>
      </c>
      <c r="DQ2362" s="8">
        <v>0</v>
      </c>
      <c r="DR2362" s="8">
        <v>0</v>
      </c>
      <c r="DS2362" s="8">
        <v>0</v>
      </c>
      <c r="DT2362" s="8">
        <v>0</v>
      </c>
      <c r="DU2362" s="8">
        <v>0</v>
      </c>
      <c r="DV2362" s="8">
        <v>0</v>
      </c>
      <c r="DW2362" s="8">
        <v>0</v>
      </c>
      <c r="DX2362" s="8">
        <v>0</v>
      </c>
      <c r="DY2362" s="8">
        <v>0</v>
      </c>
      <c r="DZ2362" s="8">
        <v>0</v>
      </c>
      <c r="EA2362" s="8">
        <v>0</v>
      </c>
      <c r="EB2362" s="8">
        <v>0</v>
      </c>
      <c r="EC2362" s="8">
        <v>0</v>
      </c>
      <c r="ED2362" s="20">
        <v>0</v>
      </c>
      <c r="EF2362" s="9">
        <v>0</v>
      </c>
      <c r="EG2362" s="9">
        <v>0</v>
      </c>
      <c r="EH2362" s="9">
        <v>0</v>
      </c>
      <c r="EI2362" s="9">
        <v>0</v>
      </c>
      <c r="EJ2362" s="9">
        <v>0</v>
      </c>
      <c r="EK2362" s="9">
        <v>0</v>
      </c>
      <c r="EL2362" s="9">
        <v>0</v>
      </c>
      <c r="EM2362" s="9">
        <v>0</v>
      </c>
      <c r="EN2362" s="9">
        <v>0</v>
      </c>
      <c r="EO2362" s="9">
        <v>0</v>
      </c>
      <c r="EP2362" s="9">
        <v>0</v>
      </c>
      <c r="EQ2362" s="9">
        <v>0</v>
      </c>
      <c r="ER2362" s="9">
        <v>0</v>
      </c>
      <c r="ES2362" s="9">
        <v>0</v>
      </c>
      <c r="ET2362" s="9">
        <v>0</v>
      </c>
      <c r="EU2362" s="9">
        <v>0</v>
      </c>
      <c r="EV2362" s="9">
        <v>0</v>
      </c>
      <c r="EW2362" s="9">
        <v>0</v>
      </c>
      <c r="EX2362" s="9">
        <v>0</v>
      </c>
      <c r="EY2362" s="9">
        <v>0</v>
      </c>
      <c r="EZ2362" s="9">
        <v>0</v>
      </c>
      <c r="FA2362" s="9">
        <v>0</v>
      </c>
      <c r="FB2362" s="9">
        <v>0</v>
      </c>
      <c r="FC2362" s="9">
        <v>0</v>
      </c>
      <c r="FD2362" s="9">
        <v>0</v>
      </c>
      <c r="FE2362" s="9">
        <v>0</v>
      </c>
      <c r="FF2362">
        <v>0</v>
      </c>
    </row>
    <row r="2363" spans="1:162" x14ac:dyDescent="0.2">
      <c r="A2363" t="s">
        <v>4691</v>
      </c>
      <c r="B2363" t="s">
        <v>4798</v>
      </c>
      <c r="C2363" t="s">
        <v>4599</v>
      </c>
      <c r="D2363" s="3"/>
      <c r="E2363" s="3"/>
      <c r="F2363" s="3"/>
      <c r="CY2363">
        <v>3</v>
      </c>
      <c r="CZ2363" s="21">
        <v>0</v>
      </c>
      <c r="DA2363" s="21">
        <v>0</v>
      </c>
      <c r="DB2363" s="5">
        <v>3</v>
      </c>
      <c r="DD2363" s="8">
        <v>0</v>
      </c>
      <c r="DE2363" s="8">
        <v>0</v>
      </c>
      <c r="DF2363" s="8">
        <v>0</v>
      </c>
      <c r="DG2363" s="8">
        <v>0</v>
      </c>
      <c r="DH2363" s="8">
        <v>0</v>
      </c>
      <c r="DI2363" s="8">
        <v>0</v>
      </c>
      <c r="DJ2363" s="8">
        <v>0</v>
      </c>
      <c r="DK2363" s="8">
        <v>0</v>
      </c>
      <c r="DL2363" s="8">
        <v>0</v>
      </c>
      <c r="DM2363" s="8">
        <v>0</v>
      </c>
      <c r="DN2363" s="8">
        <v>0</v>
      </c>
      <c r="DO2363" s="8">
        <v>0</v>
      </c>
      <c r="DP2363" s="8">
        <v>0</v>
      </c>
      <c r="DQ2363" s="8">
        <v>0</v>
      </c>
      <c r="DR2363" s="8">
        <v>0</v>
      </c>
      <c r="DS2363" s="8">
        <v>0</v>
      </c>
      <c r="DT2363" s="8">
        <v>0</v>
      </c>
      <c r="DU2363" s="8">
        <v>0</v>
      </c>
      <c r="DV2363" s="8">
        <v>0</v>
      </c>
      <c r="DW2363" s="8">
        <v>0</v>
      </c>
      <c r="DX2363" s="8">
        <v>0</v>
      </c>
      <c r="DY2363" s="8">
        <v>0</v>
      </c>
      <c r="DZ2363" s="8">
        <v>0</v>
      </c>
      <c r="EA2363" s="8">
        <v>0</v>
      </c>
      <c r="EB2363" s="8">
        <v>0</v>
      </c>
      <c r="EC2363" s="8">
        <v>0</v>
      </c>
      <c r="ED2363" s="20">
        <v>0</v>
      </c>
      <c r="EF2363" s="9">
        <v>0</v>
      </c>
      <c r="EG2363" s="9">
        <v>0</v>
      </c>
      <c r="EH2363" s="9">
        <v>0</v>
      </c>
      <c r="EI2363" s="9">
        <v>0</v>
      </c>
      <c r="EJ2363" s="9">
        <v>0</v>
      </c>
      <c r="EK2363" s="9">
        <v>0</v>
      </c>
      <c r="EL2363" s="9">
        <v>0</v>
      </c>
      <c r="EM2363" s="9">
        <v>0</v>
      </c>
      <c r="EN2363" s="9">
        <v>0</v>
      </c>
      <c r="EO2363" s="9">
        <v>0</v>
      </c>
      <c r="EP2363" s="9">
        <v>0</v>
      </c>
      <c r="EQ2363" s="9">
        <v>0</v>
      </c>
      <c r="ER2363" s="9">
        <v>0</v>
      </c>
      <c r="ES2363" s="9">
        <v>0</v>
      </c>
      <c r="ET2363" s="9">
        <v>0</v>
      </c>
      <c r="EU2363" s="9">
        <v>0</v>
      </c>
      <c r="EV2363" s="9">
        <v>0</v>
      </c>
      <c r="EW2363" s="9">
        <v>0</v>
      </c>
      <c r="EX2363" s="9">
        <v>0</v>
      </c>
      <c r="EY2363" s="9">
        <v>0</v>
      </c>
      <c r="EZ2363" s="9">
        <v>0</v>
      </c>
      <c r="FA2363" s="9">
        <v>0</v>
      </c>
      <c r="FB2363" s="9">
        <v>0</v>
      </c>
      <c r="FC2363" s="9">
        <v>0</v>
      </c>
      <c r="FD2363" s="9">
        <v>0</v>
      </c>
      <c r="FE2363" s="9">
        <v>0</v>
      </c>
      <c r="FF2363">
        <v>0</v>
      </c>
    </row>
    <row r="2364" spans="1:162" x14ac:dyDescent="0.2">
      <c r="A2364" t="s">
        <v>4692</v>
      </c>
      <c r="B2364" t="s">
        <v>4799</v>
      </c>
      <c r="C2364" t="s">
        <v>4599</v>
      </c>
      <c r="D2364" s="3"/>
      <c r="E2364" s="3"/>
      <c r="F2364" s="3"/>
      <c r="CY2364">
        <v>3</v>
      </c>
      <c r="CZ2364" s="21">
        <v>0</v>
      </c>
      <c r="DA2364" s="21">
        <v>0</v>
      </c>
      <c r="DB2364" s="5">
        <v>3</v>
      </c>
      <c r="DD2364" s="8">
        <v>0</v>
      </c>
      <c r="DE2364" s="8">
        <v>0</v>
      </c>
      <c r="DF2364" s="8">
        <v>0</v>
      </c>
      <c r="DG2364" s="8">
        <v>0</v>
      </c>
      <c r="DH2364" s="8">
        <v>0</v>
      </c>
      <c r="DI2364" s="8">
        <v>0</v>
      </c>
      <c r="DJ2364" s="8">
        <v>0</v>
      </c>
      <c r="DK2364" s="8">
        <v>0</v>
      </c>
      <c r="DL2364" s="8">
        <v>0</v>
      </c>
      <c r="DM2364" s="8">
        <v>0</v>
      </c>
      <c r="DN2364" s="8">
        <v>0</v>
      </c>
      <c r="DO2364" s="8">
        <v>0</v>
      </c>
      <c r="DP2364" s="8">
        <v>0</v>
      </c>
      <c r="DQ2364" s="8">
        <v>0</v>
      </c>
      <c r="DR2364" s="8">
        <v>0</v>
      </c>
      <c r="DS2364" s="8">
        <v>0</v>
      </c>
      <c r="DT2364" s="8">
        <v>0</v>
      </c>
      <c r="DU2364" s="8">
        <v>0</v>
      </c>
      <c r="DV2364" s="8">
        <v>0</v>
      </c>
      <c r="DW2364" s="8">
        <v>0</v>
      </c>
      <c r="DX2364" s="8">
        <v>0</v>
      </c>
      <c r="DY2364" s="8">
        <v>0</v>
      </c>
      <c r="DZ2364" s="8">
        <v>0</v>
      </c>
      <c r="EA2364" s="8">
        <v>0</v>
      </c>
      <c r="EB2364" s="8">
        <v>0</v>
      </c>
      <c r="EC2364" s="8">
        <v>0</v>
      </c>
      <c r="ED2364" s="20">
        <v>0</v>
      </c>
      <c r="EF2364" s="9">
        <v>0</v>
      </c>
      <c r="EG2364" s="9">
        <v>0</v>
      </c>
      <c r="EH2364" s="9">
        <v>0</v>
      </c>
      <c r="EI2364" s="9">
        <v>0</v>
      </c>
      <c r="EJ2364" s="9">
        <v>0</v>
      </c>
      <c r="EK2364" s="9">
        <v>0</v>
      </c>
      <c r="EL2364" s="9">
        <v>0</v>
      </c>
      <c r="EM2364" s="9">
        <v>0</v>
      </c>
      <c r="EN2364" s="9">
        <v>0</v>
      </c>
      <c r="EO2364" s="9">
        <v>0</v>
      </c>
      <c r="EP2364" s="9">
        <v>0</v>
      </c>
      <c r="EQ2364" s="9">
        <v>0</v>
      </c>
      <c r="ER2364" s="9">
        <v>0</v>
      </c>
      <c r="ES2364" s="9">
        <v>0</v>
      </c>
      <c r="ET2364" s="9">
        <v>0</v>
      </c>
      <c r="EU2364" s="9">
        <v>0</v>
      </c>
      <c r="EV2364" s="9">
        <v>0</v>
      </c>
      <c r="EW2364" s="9">
        <v>0</v>
      </c>
      <c r="EX2364" s="9">
        <v>0</v>
      </c>
      <c r="EY2364" s="9">
        <v>0</v>
      </c>
      <c r="EZ2364" s="9">
        <v>0</v>
      </c>
      <c r="FA2364" s="9">
        <v>0</v>
      </c>
      <c r="FB2364" s="9">
        <v>0</v>
      </c>
      <c r="FC2364" s="9">
        <v>0</v>
      </c>
      <c r="FD2364" s="9">
        <v>0</v>
      </c>
      <c r="FE2364" s="9">
        <v>0</v>
      </c>
      <c r="FF2364">
        <v>0</v>
      </c>
    </row>
    <row r="2365" spans="1:162" x14ac:dyDescent="0.2">
      <c r="A2365" t="s">
        <v>4693</v>
      </c>
      <c r="B2365" t="s">
        <v>4800</v>
      </c>
      <c r="C2365" t="s">
        <v>4599</v>
      </c>
      <c r="D2365" s="3"/>
      <c r="E2365" s="3"/>
      <c r="F2365" s="3"/>
      <c r="CY2365">
        <v>3</v>
      </c>
      <c r="CZ2365" s="21">
        <v>0</v>
      </c>
      <c r="DA2365" s="21">
        <v>0</v>
      </c>
      <c r="DB2365" s="5">
        <v>3</v>
      </c>
      <c r="DD2365" s="8">
        <v>0</v>
      </c>
      <c r="DE2365" s="8">
        <v>0</v>
      </c>
      <c r="DF2365" s="8">
        <v>0</v>
      </c>
      <c r="DG2365" s="8">
        <v>0</v>
      </c>
      <c r="DH2365" s="8">
        <v>0</v>
      </c>
      <c r="DI2365" s="8">
        <v>0</v>
      </c>
      <c r="DJ2365" s="8">
        <v>0</v>
      </c>
      <c r="DK2365" s="8">
        <v>0</v>
      </c>
      <c r="DL2365" s="8">
        <v>0</v>
      </c>
      <c r="DM2365" s="8">
        <v>0</v>
      </c>
      <c r="DN2365" s="8">
        <v>0</v>
      </c>
      <c r="DO2365" s="8">
        <v>0</v>
      </c>
      <c r="DP2365" s="8">
        <v>0</v>
      </c>
      <c r="DQ2365" s="8">
        <v>0</v>
      </c>
      <c r="DR2365" s="8">
        <v>0</v>
      </c>
      <c r="DS2365" s="8">
        <v>0</v>
      </c>
      <c r="DT2365" s="8">
        <v>0</v>
      </c>
      <c r="DU2365" s="8">
        <v>0</v>
      </c>
      <c r="DV2365" s="8">
        <v>0</v>
      </c>
      <c r="DW2365" s="8">
        <v>0</v>
      </c>
      <c r="DX2365" s="8">
        <v>0</v>
      </c>
      <c r="DY2365" s="8">
        <v>0</v>
      </c>
      <c r="DZ2365" s="8">
        <v>0</v>
      </c>
      <c r="EA2365" s="8">
        <v>0</v>
      </c>
      <c r="EB2365" s="8">
        <v>0</v>
      </c>
      <c r="EC2365" s="8">
        <v>0</v>
      </c>
      <c r="ED2365" s="20">
        <v>0</v>
      </c>
      <c r="EF2365" s="9">
        <v>0</v>
      </c>
      <c r="EG2365" s="9">
        <v>0</v>
      </c>
      <c r="EH2365" s="9">
        <v>0</v>
      </c>
      <c r="EI2365" s="9">
        <v>0</v>
      </c>
      <c r="EJ2365" s="9">
        <v>0</v>
      </c>
      <c r="EK2365" s="9">
        <v>0</v>
      </c>
      <c r="EL2365" s="9">
        <v>0</v>
      </c>
      <c r="EM2365" s="9">
        <v>0</v>
      </c>
      <c r="EN2365" s="9">
        <v>0</v>
      </c>
      <c r="EO2365" s="9">
        <v>0</v>
      </c>
      <c r="EP2365" s="9">
        <v>0</v>
      </c>
      <c r="EQ2365" s="9">
        <v>0</v>
      </c>
      <c r="ER2365" s="9">
        <v>0</v>
      </c>
      <c r="ES2365" s="9">
        <v>0</v>
      </c>
      <c r="ET2365" s="9">
        <v>0</v>
      </c>
      <c r="EU2365" s="9">
        <v>0</v>
      </c>
      <c r="EV2365" s="9">
        <v>0</v>
      </c>
      <c r="EW2365" s="9">
        <v>0</v>
      </c>
      <c r="EX2365" s="9">
        <v>0</v>
      </c>
      <c r="EY2365" s="9">
        <v>0</v>
      </c>
      <c r="EZ2365" s="9">
        <v>0</v>
      </c>
      <c r="FA2365" s="9">
        <v>0</v>
      </c>
      <c r="FB2365" s="9">
        <v>0</v>
      </c>
      <c r="FC2365" s="9">
        <v>0</v>
      </c>
      <c r="FD2365" s="9">
        <v>0</v>
      </c>
      <c r="FE2365" s="9">
        <v>0</v>
      </c>
      <c r="FF2365">
        <v>0</v>
      </c>
    </row>
    <row r="2366" spans="1:162" x14ac:dyDescent="0.2">
      <c r="A2366" t="s">
        <v>4694</v>
      </c>
      <c r="B2366" t="s">
        <v>4801</v>
      </c>
      <c r="C2366" t="s">
        <v>4599</v>
      </c>
      <c r="D2366" s="3"/>
      <c r="E2366" s="3"/>
      <c r="F2366" s="3"/>
      <c r="CY2366">
        <v>3</v>
      </c>
      <c r="CZ2366" s="21">
        <v>0</v>
      </c>
      <c r="DA2366" s="21">
        <v>0</v>
      </c>
      <c r="DB2366" s="5">
        <v>3</v>
      </c>
      <c r="DD2366" s="8">
        <v>0</v>
      </c>
      <c r="DE2366" s="8">
        <v>0</v>
      </c>
      <c r="DF2366" s="8">
        <v>0</v>
      </c>
      <c r="DG2366" s="8">
        <v>0</v>
      </c>
      <c r="DH2366" s="8">
        <v>0</v>
      </c>
      <c r="DI2366" s="8">
        <v>0</v>
      </c>
      <c r="DJ2366" s="8">
        <v>0</v>
      </c>
      <c r="DK2366" s="8">
        <v>0</v>
      </c>
      <c r="DL2366" s="8">
        <v>0</v>
      </c>
      <c r="DM2366" s="8">
        <v>0</v>
      </c>
      <c r="DN2366" s="8">
        <v>0</v>
      </c>
      <c r="DO2366" s="8">
        <v>0</v>
      </c>
      <c r="DP2366" s="8">
        <v>0</v>
      </c>
      <c r="DQ2366" s="8">
        <v>0</v>
      </c>
      <c r="DR2366" s="8">
        <v>0</v>
      </c>
      <c r="DS2366" s="8">
        <v>0</v>
      </c>
      <c r="DT2366" s="8">
        <v>0</v>
      </c>
      <c r="DU2366" s="8">
        <v>0</v>
      </c>
      <c r="DV2366" s="8">
        <v>0</v>
      </c>
      <c r="DW2366" s="8">
        <v>0</v>
      </c>
      <c r="DX2366" s="8">
        <v>0</v>
      </c>
      <c r="DY2366" s="8">
        <v>0</v>
      </c>
      <c r="DZ2366" s="8">
        <v>0</v>
      </c>
      <c r="EA2366" s="8">
        <v>0</v>
      </c>
      <c r="EB2366" s="8">
        <v>0</v>
      </c>
      <c r="EC2366" s="8">
        <v>0</v>
      </c>
      <c r="ED2366" s="20">
        <v>0</v>
      </c>
      <c r="EF2366" s="9">
        <v>0</v>
      </c>
      <c r="EG2366" s="9">
        <v>0</v>
      </c>
      <c r="EH2366" s="9">
        <v>0</v>
      </c>
      <c r="EI2366" s="9">
        <v>0</v>
      </c>
      <c r="EJ2366" s="9">
        <v>0</v>
      </c>
      <c r="EK2366" s="9">
        <v>0</v>
      </c>
      <c r="EL2366" s="9">
        <v>0</v>
      </c>
      <c r="EM2366" s="9">
        <v>0</v>
      </c>
      <c r="EN2366" s="9">
        <v>0</v>
      </c>
      <c r="EO2366" s="9">
        <v>0</v>
      </c>
      <c r="EP2366" s="9">
        <v>0</v>
      </c>
      <c r="EQ2366" s="9">
        <v>0</v>
      </c>
      <c r="ER2366" s="9">
        <v>0</v>
      </c>
      <c r="ES2366" s="9">
        <v>0</v>
      </c>
      <c r="ET2366" s="9">
        <v>0</v>
      </c>
      <c r="EU2366" s="9">
        <v>0</v>
      </c>
      <c r="EV2366" s="9">
        <v>0</v>
      </c>
      <c r="EW2366" s="9">
        <v>0</v>
      </c>
      <c r="EX2366" s="9">
        <v>0</v>
      </c>
      <c r="EY2366" s="9">
        <v>0</v>
      </c>
      <c r="EZ2366" s="9">
        <v>0</v>
      </c>
      <c r="FA2366" s="9">
        <v>0</v>
      </c>
      <c r="FB2366" s="9">
        <v>0</v>
      </c>
      <c r="FC2366" s="9">
        <v>0</v>
      </c>
      <c r="FD2366" s="9">
        <v>0</v>
      </c>
      <c r="FE2366" s="9">
        <v>0</v>
      </c>
      <c r="FF2366">
        <v>0</v>
      </c>
    </row>
    <row r="2367" spans="1:162" x14ac:dyDescent="0.2">
      <c r="A2367" t="s">
        <v>4695</v>
      </c>
      <c r="B2367" t="s">
        <v>4802</v>
      </c>
      <c r="C2367" t="s">
        <v>4599</v>
      </c>
      <c r="D2367" s="3"/>
      <c r="E2367" s="3"/>
      <c r="F2367" s="3"/>
      <c r="CY2367">
        <v>3</v>
      </c>
      <c r="CZ2367" s="21">
        <v>0</v>
      </c>
      <c r="DA2367" s="21">
        <v>0</v>
      </c>
      <c r="DB2367" s="5">
        <v>3</v>
      </c>
      <c r="DD2367" s="8">
        <v>0</v>
      </c>
      <c r="DE2367" s="8">
        <v>0</v>
      </c>
      <c r="DF2367" s="8">
        <v>0</v>
      </c>
      <c r="DG2367" s="8">
        <v>0</v>
      </c>
      <c r="DH2367" s="8">
        <v>0</v>
      </c>
      <c r="DI2367" s="8">
        <v>0</v>
      </c>
      <c r="DJ2367" s="8">
        <v>0</v>
      </c>
      <c r="DK2367" s="8">
        <v>0</v>
      </c>
      <c r="DL2367" s="8">
        <v>0</v>
      </c>
      <c r="DM2367" s="8">
        <v>0</v>
      </c>
      <c r="DN2367" s="8">
        <v>0</v>
      </c>
      <c r="DO2367" s="8">
        <v>0</v>
      </c>
      <c r="DP2367" s="8">
        <v>0</v>
      </c>
      <c r="DQ2367" s="8">
        <v>0</v>
      </c>
      <c r="DR2367" s="8">
        <v>0</v>
      </c>
      <c r="DS2367" s="8">
        <v>0</v>
      </c>
      <c r="DT2367" s="8">
        <v>0</v>
      </c>
      <c r="DU2367" s="8">
        <v>0</v>
      </c>
      <c r="DV2367" s="8">
        <v>0</v>
      </c>
      <c r="DW2367" s="8">
        <v>0</v>
      </c>
      <c r="DX2367" s="8">
        <v>0</v>
      </c>
      <c r="DY2367" s="8">
        <v>0</v>
      </c>
      <c r="DZ2367" s="8">
        <v>0</v>
      </c>
      <c r="EA2367" s="8">
        <v>0</v>
      </c>
      <c r="EB2367" s="8">
        <v>0</v>
      </c>
      <c r="EC2367" s="8">
        <v>0</v>
      </c>
      <c r="ED2367" s="20">
        <v>0</v>
      </c>
      <c r="EF2367" s="9">
        <v>0</v>
      </c>
      <c r="EG2367" s="9">
        <v>0</v>
      </c>
      <c r="EH2367" s="9">
        <v>0</v>
      </c>
      <c r="EI2367" s="9">
        <v>0</v>
      </c>
      <c r="EJ2367" s="9">
        <v>0</v>
      </c>
      <c r="EK2367" s="9">
        <v>0</v>
      </c>
      <c r="EL2367" s="9">
        <v>0</v>
      </c>
      <c r="EM2367" s="9">
        <v>0</v>
      </c>
      <c r="EN2367" s="9">
        <v>0</v>
      </c>
      <c r="EO2367" s="9">
        <v>0</v>
      </c>
      <c r="EP2367" s="9">
        <v>0</v>
      </c>
      <c r="EQ2367" s="9">
        <v>0</v>
      </c>
      <c r="ER2367" s="9">
        <v>0</v>
      </c>
      <c r="ES2367" s="9">
        <v>0</v>
      </c>
      <c r="ET2367" s="9">
        <v>0</v>
      </c>
      <c r="EU2367" s="9">
        <v>0</v>
      </c>
      <c r="EV2367" s="9">
        <v>0</v>
      </c>
      <c r="EW2367" s="9">
        <v>0</v>
      </c>
      <c r="EX2367" s="9">
        <v>0</v>
      </c>
      <c r="EY2367" s="9">
        <v>0</v>
      </c>
      <c r="EZ2367" s="9">
        <v>0</v>
      </c>
      <c r="FA2367" s="9">
        <v>0</v>
      </c>
      <c r="FB2367" s="9">
        <v>0</v>
      </c>
      <c r="FC2367" s="9">
        <v>0</v>
      </c>
      <c r="FD2367" s="9">
        <v>0</v>
      </c>
      <c r="FE2367" s="9">
        <v>0</v>
      </c>
      <c r="FF2367">
        <v>0</v>
      </c>
    </row>
    <row r="2368" spans="1:162" x14ac:dyDescent="0.2">
      <c r="A2368" t="s">
        <v>4696</v>
      </c>
      <c r="B2368" t="s">
        <v>4803</v>
      </c>
      <c r="C2368" t="s">
        <v>4599</v>
      </c>
      <c r="D2368" s="3"/>
      <c r="E2368" s="3"/>
      <c r="F2368" s="3"/>
      <c r="CY2368">
        <v>3</v>
      </c>
      <c r="CZ2368" s="21">
        <v>0</v>
      </c>
      <c r="DA2368" s="21">
        <v>0</v>
      </c>
      <c r="DB2368" s="5">
        <v>3</v>
      </c>
      <c r="DD2368" s="8">
        <v>0</v>
      </c>
      <c r="DE2368" s="8">
        <v>0</v>
      </c>
      <c r="DF2368" s="8">
        <v>0</v>
      </c>
      <c r="DG2368" s="8">
        <v>0</v>
      </c>
      <c r="DH2368" s="8">
        <v>0</v>
      </c>
      <c r="DI2368" s="8">
        <v>0</v>
      </c>
      <c r="DJ2368" s="8">
        <v>0</v>
      </c>
      <c r="DK2368" s="8">
        <v>0</v>
      </c>
      <c r="DL2368" s="8">
        <v>0</v>
      </c>
      <c r="DM2368" s="8">
        <v>0</v>
      </c>
      <c r="DN2368" s="8">
        <v>0</v>
      </c>
      <c r="DO2368" s="8">
        <v>0</v>
      </c>
      <c r="DP2368" s="8">
        <v>0</v>
      </c>
      <c r="DQ2368" s="8">
        <v>0</v>
      </c>
      <c r="DR2368" s="8">
        <v>0</v>
      </c>
      <c r="DS2368" s="8">
        <v>0</v>
      </c>
      <c r="DT2368" s="8">
        <v>0</v>
      </c>
      <c r="DU2368" s="8">
        <v>0</v>
      </c>
      <c r="DV2368" s="8">
        <v>0</v>
      </c>
      <c r="DW2368" s="8">
        <v>0</v>
      </c>
      <c r="DX2368" s="8">
        <v>0</v>
      </c>
      <c r="DY2368" s="8">
        <v>0</v>
      </c>
      <c r="DZ2368" s="8">
        <v>0</v>
      </c>
      <c r="EA2368" s="8">
        <v>0</v>
      </c>
      <c r="EB2368" s="8">
        <v>0</v>
      </c>
      <c r="EC2368" s="8">
        <v>0</v>
      </c>
      <c r="ED2368" s="20">
        <v>0</v>
      </c>
      <c r="EF2368" s="9">
        <v>0</v>
      </c>
      <c r="EG2368" s="9">
        <v>0</v>
      </c>
      <c r="EH2368" s="9">
        <v>0</v>
      </c>
      <c r="EI2368" s="9">
        <v>0</v>
      </c>
      <c r="EJ2368" s="9">
        <v>0</v>
      </c>
      <c r="EK2368" s="9">
        <v>0</v>
      </c>
      <c r="EL2368" s="9">
        <v>0</v>
      </c>
      <c r="EM2368" s="9">
        <v>0</v>
      </c>
      <c r="EN2368" s="9">
        <v>0</v>
      </c>
      <c r="EO2368" s="9">
        <v>0</v>
      </c>
      <c r="EP2368" s="9">
        <v>0</v>
      </c>
      <c r="EQ2368" s="9">
        <v>0</v>
      </c>
      <c r="ER2368" s="9">
        <v>0</v>
      </c>
      <c r="ES2368" s="9">
        <v>0</v>
      </c>
      <c r="ET2368" s="9">
        <v>0</v>
      </c>
      <c r="EU2368" s="9">
        <v>0</v>
      </c>
      <c r="EV2368" s="9">
        <v>0</v>
      </c>
      <c r="EW2368" s="9">
        <v>0</v>
      </c>
      <c r="EX2368" s="9">
        <v>0</v>
      </c>
      <c r="EY2368" s="9">
        <v>0</v>
      </c>
      <c r="EZ2368" s="9">
        <v>0</v>
      </c>
      <c r="FA2368" s="9">
        <v>0</v>
      </c>
      <c r="FB2368" s="9">
        <v>0</v>
      </c>
      <c r="FC2368" s="9">
        <v>0</v>
      </c>
      <c r="FD2368" s="9">
        <v>0</v>
      </c>
      <c r="FE2368" s="9">
        <v>0</v>
      </c>
      <c r="FF2368">
        <v>0</v>
      </c>
    </row>
    <row r="2369" spans="1:162" x14ac:dyDescent="0.2">
      <c r="A2369" t="s">
        <v>4697</v>
      </c>
      <c r="B2369" t="s">
        <v>4804</v>
      </c>
      <c r="C2369" t="s">
        <v>3</v>
      </c>
      <c r="D2369" s="3"/>
      <c r="E2369" s="3"/>
      <c r="F2369" s="3"/>
      <c r="CY2369">
        <v>6</v>
      </c>
      <c r="CZ2369" s="21">
        <v>0</v>
      </c>
      <c r="DA2369" s="21">
        <v>0</v>
      </c>
      <c r="DB2369" s="5">
        <v>6</v>
      </c>
      <c r="DD2369" s="8">
        <v>0</v>
      </c>
      <c r="DE2369" s="8">
        <v>0</v>
      </c>
      <c r="DF2369" s="8">
        <v>0</v>
      </c>
      <c r="DG2369" s="8">
        <v>0</v>
      </c>
      <c r="DH2369" s="8">
        <v>0</v>
      </c>
      <c r="DI2369" s="8">
        <v>0</v>
      </c>
      <c r="DJ2369" s="8">
        <v>0</v>
      </c>
      <c r="DK2369" s="8">
        <v>0</v>
      </c>
      <c r="DL2369" s="8">
        <v>0</v>
      </c>
      <c r="DM2369" s="8">
        <v>0</v>
      </c>
      <c r="DN2369" s="8">
        <v>0</v>
      </c>
      <c r="DO2369" s="8">
        <v>0</v>
      </c>
      <c r="DP2369" s="8">
        <v>0</v>
      </c>
      <c r="DQ2369" s="8">
        <v>0</v>
      </c>
      <c r="DR2369" s="8">
        <v>0</v>
      </c>
      <c r="DS2369" s="8">
        <v>0</v>
      </c>
      <c r="DT2369" s="8">
        <v>0</v>
      </c>
      <c r="DU2369" s="8">
        <v>0</v>
      </c>
      <c r="DV2369" s="8">
        <v>0</v>
      </c>
      <c r="DW2369" s="8">
        <v>0</v>
      </c>
      <c r="DX2369" s="8">
        <v>0</v>
      </c>
      <c r="DY2369" s="8">
        <v>0</v>
      </c>
      <c r="DZ2369" s="8">
        <v>0</v>
      </c>
      <c r="EA2369" s="8">
        <v>0</v>
      </c>
      <c r="EB2369" s="8">
        <v>0</v>
      </c>
      <c r="EC2369" s="8">
        <v>0</v>
      </c>
      <c r="ED2369" s="20">
        <v>0</v>
      </c>
      <c r="EF2369" s="9">
        <v>0</v>
      </c>
      <c r="EG2369" s="9">
        <v>0</v>
      </c>
      <c r="EH2369" s="9">
        <v>0</v>
      </c>
      <c r="EI2369" s="9">
        <v>0</v>
      </c>
      <c r="EJ2369" s="9">
        <v>0</v>
      </c>
      <c r="EK2369" s="9">
        <v>0</v>
      </c>
      <c r="EL2369" s="9">
        <v>0</v>
      </c>
      <c r="EM2369" s="9">
        <v>0</v>
      </c>
      <c r="EN2369" s="9">
        <v>0</v>
      </c>
      <c r="EO2369" s="9">
        <v>0</v>
      </c>
      <c r="EP2369" s="9">
        <v>0</v>
      </c>
      <c r="EQ2369" s="9">
        <v>0</v>
      </c>
      <c r="ER2369" s="9">
        <v>0</v>
      </c>
      <c r="ES2369" s="9">
        <v>0</v>
      </c>
      <c r="ET2369" s="9">
        <v>0</v>
      </c>
      <c r="EU2369" s="9">
        <v>0</v>
      </c>
      <c r="EV2369" s="9">
        <v>0</v>
      </c>
      <c r="EW2369" s="9">
        <v>0</v>
      </c>
      <c r="EX2369" s="9">
        <v>0</v>
      </c>
      <c r="EY2369" s="9">
        <v>0</v>
      </c>
      <c r="EZ2369" s="9">
        <v>0</v>
      </c>
      <c r="FA2369" s="9">
        <v>0</v>
      </c>
      <c r="FB2369" s="9">
        <v>0</v>
      </c>
      <c r="FC2369" s="9">
        <v>0</v>
      </c>
      <c r="FD2369" s="9">
        <v>0</v>
      </c>
      <c r="FE2369" s="9">
        <v>0</v>
      </c>
      <c r="FF2369">
        <v>0</v>
      </c>
    </row>
    <row r="2370" spans="1:162" x14ac:dyDescent="0.2">
      <c r="A2370" t="s">
        <v>4698</v>
      </c>
      <c r="B2370" t="s">
        <v>4805</v>
      </c>
      <c r="C2370" t="s">
        <v>4599</v>
      </c>
      <c r="D2370" s="3"/>
      <c r="E2370" s="3"/>
      <c r="F2370" s="3"/>
      <c r="CY2370">
        <v>3</v>
      </c>
      <c r="CZ2370" s="21">
        <v>0</v>
      </c>
      <c r="DA2370" s="21">
        <v>0</v>
      </c>
      <c r="DB2370" s="5">
        <v>3</v>
      </c>
      <c r="DD2370" s="8">
        <v>0</v>
      </c>
      <c r="DE2370" s="8">
        <v>0</v>
      </c>
      <c r="DF2370" s="8">
        <v>0</v>
      </c>
      <c r="DG2370" s="8">
        <v>0</v>
      </c>
      <c r="DH2370" s="8">
        <v>0</v>
      </c>
      <c r="DI2370" s="8">
        <v>0</v>
      </c>
      <c r="DJ2370" s="8">
        <v>0</v>
      </c>
      <c r="DK2370" s="8">
        <v>0</v>
      </c>
      <c r="DL2370" s="8">
        <v>0</v>
      </c>
      <c r="DM2370" s="8">
        <v>0</v>
      </c>
      <c r="DN2370" s="8">
        <v>0</v>
      </c>
      <c r="DO2370" s="8">
        <v>0</v>
      </c>
      <c r="DP2370" s="8">
        <v>0</v>
      </c>
      <c r="DQ2370" s="8">
        <v>0</v>
      </c>
      <c r="DR2370" s="8">
        <v>0</v>
      </c>
      <c r="DS2370" s="8">
        <v>0</v>
      </c>
      <c r="DT2370" s="8">
        <v>0</v>
      </c>
      <c r="DU2370" s="8">
        <v>0</v>
      </c>
      <c r="DV2370" s="8">
        <v>0</v>
      </c>
      <c r="DW2370" s="8">
        <v>0</v>
      </c>
      <c r="DX2370" s="8">
        <v>0</v>
      </c>
      <c r="DY2370" s="8">
        <v>0</v>
      </c>
      <c r="DZ2370" s="8">
        <v>0</v>
      </c>
      <c r="EA2370" s="8">
        <v>0</v>
      </c>
      <c r="EB2370" s="8">
        <v>0</v>
      </c>
      <c r="EC2370" s="8">
        <v>0</v>
      </c>
      <c r="ED2370" s="20">
        <v>0</v>
      </c>
      <c r="EF2370" s="9">
        <v>0</v>
      </c>
      <c r="EG2370" s="9">
        <v>0</v>
      </c>
      <c r="EH2370" s="9">
        <v>0</v>
      </c>
      <c r="EI2370" s="9">
        <v>0</v>
      </c>
      <c r="EJ2370" s="9">
        <v>0</v>
      </c>
      <c r="EK2370" s="9">
        <v>0</v>
      </c>
      <c r="EL2370" s="9">
        <v>0</v>
      </c>
      <c r="EM2370" s="9">
        <v>0</v>
      </c>
      <c r="EN2370" s="9">
        <v>0</v>
      </c>
      <c r="EO2370" s="9">
        <v>0</v>
      </c>
      <c r="EP2370" s="9">
        <v>0</v>
      </c>
      <c r="EQ2370" s="9">
        <v>0</v>
      </c>
      <c r="ER2370" s="9">
        <v>0</v>
      </c>
      <c r="ES2370" s="9">
        <v>0</v>
      </c>
      <c r="ET2370" s="9">
        <v>0</v>
      </c>
      <c r="EU2370" s="9">
        <v>0</v>
      </c>
      <c r="EV2370" s="9">
        <v>0</v>
      </c>
      <c r="EW2370" s="9">
        <v>0</v>
      </c>
      <c r="EX2370" s="9">
        <v>0</v>
      </c>
      <c r="EY2370" s="9">
        <v>0</v>
      </c>
      <c r="EZ2370" s="9">
        <v>0</v>
      </c>
      <c r="FA2370" s="9">
        <v>0</v>
      </c>
      <c r="FB2370" s="9">
        <v>0</v>
      </c>
      <c r="FC2370" s="9">
        <v>0</v>
      </c>
      <c r="FD2370" s="9">
        <v>0</v>
      </c>
      <c r="FE2370" s="9">
        <v>0</v>
      </c>
      <c r="FF2370">
        <v>0</v>
      </c>
    </row>
    <row r="2371" spans="1:162" x14ac:dyDescent="0.2">
      <c r="A2371" t="s">
        <v>4699</v>
      </c>
      <c r="B2371" t="s">
        <v>4806</v>
      </c>
      <c r="C2371" t="s">
        <v>4599</v>
      </c>
      <c r="D2371" s="3"/>
      <c r="E2371" s="3"/>
      <c r="F2371" s="3"/>
      <c r="CY2371">
        <v>3</v>
      </c>
      <c r="CZ2371" s="21">
        <v>0</v>
      </c>
      <c r="DA2371" s="21">
        <v>0</v>
      </c>
      <c r="DB2371" s="5">
        <v>3</v>
      </c>
      <c r="DD2371" s="8">
        <v>0</v>
      </c>
      <c r="DE2371" s="8">
        <v>0</v>
      </c>
      <c r="DF2371" s="8">
        <v>0</v>
      </c>
      <c r="DG2371" s="8">
        <v>0</v>
      </c>
      <c r="DH2371" s="8">
        <v>0</v>
      </c>
      <c r="DI2371" s="8">
        <v>0</v>
      </c>
      <c r="DJ2371" s="8">
        <v>0</v>
      </c>
      <c r="DK2371" s="8">
        <v>0</v>
      </c>
      <c r="DL2371" s="8">
        <v>0</v>
      </c>
      <c r="DM2371" s="8">
        <v>0</v>
      </c>
      <c r="DN2371" s="8">
        <v>0</v>
      </c>
      <c r="DO2371" s="8">
        <v>0</v>
      </c>
      <c r="DP2371" s="8">
        <v>0</v>
      </c>
      <c r="DQ2371" s="8">
        <v>0</v>
      </c>
      <c r="DR2371" s="8">
        <v>0</v>
      </c>
      <c r="DS2371" s="8">
        <v>0</v>
      </c>
      <c r="DT2371" s="8">
        <v>0</v>
      </c>
      <c r="DU2371" s="8">
        <v>0</v>
      </c>
      <c r="DV2371" s="8">
        <v>0</v>
      </c>
      <c r="DW2371" s="8">
        <v>0</v>
      </c>
      <c r="DX2371" s="8">
        <v>0</v>
      </c>
      <c r="DY2371" s="8">
        <v>0</v>
      </c>
      <c r="DZ2371" s="8">
        <v>0</v>
      </c>
      <c r="EA2371" s="8">
        <v>0</v>
      </c>
      <c r="EB2371" s="8">
        <v>0</v>
      </c>
      <c r="EC2371" s="8">
        <v>0</v>
      </c>
      <c r="ED2371" s="20">
        <v>0</v>
      </c>
      <c r="EF2371" s="9">
        <v>0</v>
      </c>
      <c r="EG2371" s="9">
        <v>0</v>
      </c>
      <c r="EH2371" s="9">
        <v>0</v>
      </c>
      <c r="EI2371" s="9">
        <v>0</v>
      </c>
      <c r="EJ2371" s="9">
        <v>0</v>
      </c>
      <c r="EK2371" s="9">
        <v>0</v>
      </c>
      <c r="EL2371" s="9">
        <v>0</v>
      </c>
      <c r="EM2371" s="9">
        <v>0</v>
      </c>
      <c r="EN2371" s="9">
        <v>0</v>
      </c>
      <c r="EO2371" s="9">
        <v>0</v>
      </c>
      <c r="EP2371" s="9">
        <v>0</v>
      </c>
      <c r="EQ2371" s="9">
        <v>0</v>
      </c>
      <c r="ER2371" s="9">
        <v>0</v>
      </c>
      <c r="ES2371" s="9">
        <v>0</v>
      </c>
      <c r="ET2371" s="9">
        <v>0</v>
      </c>
      <c r="EU2371" s="9">
        <v>0</v>
      </c>
      <c r="EV2371" s="9">
        <v>0</v>
      </c>
      <c r="EW2371" s="9">
        <v>0</v>
      </c>
      <c r="EX2371" s="9">
        <v>0</v>
      </c>
      <c r="EY2371" s="9">
        <v>0</v>
      </c>
      <c r="EZ2371" s="9">
        <v>0</v>
      </c>
      <c r="FA2371" s="9">
        <v>0</v>
      </c>
      <c r="FB2371" s="9">
        <v>0</v>
      </c>
      <c r="FC2371" s="9">
        <v>0</v>
      </c>
      <c r="FD2371" s="9">
        <v>0</v>
      </c>
      <c r="FE2371" s="9">
        <v>0</v>
      </c>
      <c r="FF2371">
        <v>0</v>
      </c>
    </row>
    <row r="2372" spans="1:162" x14ac:dyDescent="0.2">
      <c r="A2372" t="s">
        <v>4700</v>
      </c>
      <c r="B2372" t="s">
        <v>4807</v>
      </c>
      <c r="C2372" t="s">
        <v>4599</v>
      </c>
      <c r="D2372" s="3"/>
      <c r="E2372" s="3"/>
      <c r="F2372" s="3"/>
      <c r="CY2372">
        <v>3</v>
      </c>
      <c r="CZ2372" s="21">
        <v>0</v>
      </c>
      <c r="DA2372" s="21">
        <v>0</v>
      </c>
      <c r="DB2372" s="5">
        <v>3</v>
      </c>
      <c r="DD2372" s="8">
        <v>0</v>
      </c>
      <c r="DE2372" s="8">
        <v>0</v>
      </c>
      <c r="DF2372" s="8">
        <v>0</v>
      </c>
      <c r="DG2372" s="8">
        <v>0</v>
      </c>
      <c r="DH2372" s="8">
        <v>0</v>
      </c>
      <c r="DI2372" s="8">
        <v>0</v>
      </c>
      <c r="DJ2372" s="8">
        <v>0</v>
      </c>
      <c r="DK2372" s="8">
        <v>0</v>
      </c>
      <c r="DL2372" s="8">
        <v>0</v>
      </c>
      <c r="DM2372" s="8">
        <v>0</v>
      </c>
      <c r="DN2372" s="8">
        <v>0</v>
      </c>
      <c r="DO2372" s="8">
        <v>0</v>
      </c>
      <c r="DP2372" s="8">
        <v>0</v>
      </c>
      <c r="DQ2372" s="8">
        <v>0</v>
      </c>
      <c r="DR2372" s="8">
        <v>0</v>
      </c>
      <c r="DS2372" s="8">
        <v>0</v>
      </c>
      <c r="DT2372" s="8">
        <v>0</v>
      </c>
      <c r="DU2372" s="8">
        <v>0</v>
      </c>
      <c r="DV2372" s="8">
        <v>0</v>
      </c>
      <c r="DW2372" s="8">
        <v>0</v>
      </c>
      <c r="DX2372" s="8">
        <v>0</v>
      </c>
      <c r="DY2372" s="8">
        <v>0</v>
      </c>
      <c r="DZ2372" s="8">
        <v>0</v>
      </c>
      <c r="EA2372" s="8">
        <v>0</v>
      </c>
      <c r="EB2372" s="8">
        <v>0</v>
      </c>
      <c r="EC2372" s="8">
        <v>0</v>
      </c>
      <c r="ED2372" s="20">
        <v>0</v>
      </c>
      <c r="EF2372" s="9">
        <v>0</v>
      </c>
      <c r="EG2372" s="9">
        <v>0</v>
      </c>
      <c r="EH2372" s="9">
        <v>0</v>
      </c>
      <c r="EI2372" s="9">
        <v>0</v>
      </c>
      <c r="EJ2372" s="9">
        <v>0</v>
      </c>
      <c r="EK2372" s="9">
        <v>0</v>
      </c>
      <c r="EL2372" s="9">
        <v>0</v>
      </c>
      <c r="EM2372" s="9">
        <v>0</v>
      </c>
      <c r="EN2372" s="9">
        <v>0</v>
      </c>
      <c r="EO2372" s="9">
        <v>0</v>
      </c>
      <c r="EP2372" s="9">
        <v>0</v>
      </c>
      <c r="EQ2372" s="9">
        <v>0</v>
      </c>
      <c r="ER2372" s="9">
        <v>0</v>
      </c>
      <c r="ES2372" s="9">
        <v>0</v>
      </c>
      <c r="ET2372" s="9">
        <v>0</v>
      </c>
      <c r="EU2372" s="9">
        <v>0</v>
      </c>
      <c r="EV2372" s="9">
        <v>0</v>
      </c>
      <c r="EW2372" s="9">
        <v>0</v>
      </c>
      <c r="EX2372" s="9">
        <v>0</v>
      </c>
      <c r="EY2372" s="9">
        <v>0</v>
      </c>
      <c r="EZ2372" s="9">
        <v>0</v>
      </c>
      <c r="FA2372" s="9">
        <v>0</v>
      </c>
      <c r="FB2372" s="9">
        <v>0</v>
      </c>
      <c r="FC2372" s="9">
        <v>0</v>
      </c>
      <c r="FD2372" s="9">
        <v>0</v>
      </c>
      <c r="FE2372" s="9">
        <v>0</v>
      </c>
      <c r="FF2372">
        <v>0</v>
      </c>
    </row>
    <row r="2373" spans="1:162" x14ac:dyDescent="0.2">
      <c r="A2373" t="s">
        <v>4701</v>
      </c>
      <c r="B2373" t="s">
        <v>4808</v>
      </c>
      <c r="C2373" t="s">
        <v>4599</v>
      </c>
      <c r="D2373" s="3"/>
      <c r="E2373" s="3"/>
      <c r="F2373" s="3"/>
      <c r="CY2373">
        <v>6</v>
      </c>
      <c r="CZ2373" s="21">
        <v>0</v>
      </c>
      <c r="DA2373" s="21">
        <v>0</v>
      </c>
      <c r="DB2373" s="5">
        <v>6</v>
      </c>
      <c r="DD2373" s="8">
        <v>0</v>
      </c>
      <c r="DE2373" s="8">
        <v>0</v>
      </c>
      <c r="DF2373" s="8">
        <v>0</v>
      </c>
      <c r="DG2373" s="8">
        <v>0</v>
      </c>
      <c r="DH2373" s="8">
        <v>0</v>
      </c>
      <c r="DI2373" s="8">
        <v>0</v>
      </c>
      <c r="DJ2373" s="8">
        <v>0</v>
      </c>
      <c r="DK2373" s="8">
        <v>0</v>
      </c>
      <c r="DL2373" s="8">
        <v>0</v>
      </c>
      <c r="DM2373" s="8">
        <v>0</v>
      </c>
      <c r="DN2373" s="8">
        <v>0</v>
      </c>
      <c r="DO2373" s="8">
        <v>0</v>
      </c>
      <c r="DP2373" s="8">
        <v>0</v>
      </c>
      <c r="DQ2373" s="8">
        <v>0</v>
      </c>
      <c r="DR2373" s="8">
        <v>0</v>
      </c>
      <c r="DS2373" s="8">
        <v>0</v>
      </c>
      <c r="DT2373" s="8">
        <v>0</v>
      </c>
      <c r="DU2373" s="8">
        <v>0</v>
      </c>
      <c r="DV2373" s="8">
        <v>0</v>
      </c>
      <c r="DW2373" s="8">
        <v>0</v>
      </c>
      <c r="DX2373" s="8">
        <v>0</v>
      </c>
      <c r="DY2373" s="8">
        <v>0</v>
      </c>
      <c r="DZ2373" s="8">
        <v>0</v>
      </c>
      <c r="EA2373" s="8">
        <v>0</v>
      </c>
      <c r="EB2373" s="8">
        <v>0</v>
      </c>
      <c r="EC2373" s="8">
        <v>0</v>
      </c>
      <c r="ED2373" s="20">
        <v>0</v>
      </c>
      <c r="EF2373" s="9">
        <v>0</v>
      </c>
      <c r="EG2373" s="9">
        <v>0</v>
      </c>
      <c r="EH2373" s="9">
        <v>0</v>
      </c>
      <c r="EI2373" s="9">
        <v>0</v>
      </c>
      <c r="EJ2373" s="9">
        <v>0</v>
      </c>
      <c r="EK2373" s="9">
        <v>0</v>
      </c>
      <c r="EL2373" s="9">
        <v>0</v>
      </c>
      <c r="EM2373" s="9">
        <v>0</v>
      </c>
      <c r="EN2373" s="9">
        <v>0</v>
      </c>
      <c r="EO2373" s="9">
        <v>0</v>
      </c>
      <c r="EP2373" s="9">
        <v>0</v>
      </c>
      <c r="EQ2373" s="9">
        <v>0</v>
      </c>
      <c r="ER2373" s="9">
        <v>0</v>
      </c>
      <c r="ES2373" s="9">
        <v>0</v>
      </c>
      <c r="ET2373" s="9">
        <v>0</v>
      </c>
      <c r="EU2373" s="9">
        <v>0</v>
      </c>
      <c r="EV2373" s="9">
        <v>0</v>
      </c>
      <c r="EW2373" s="9">
        <v>0</v>
      </c>
      <c r="EX2373" s="9">
        <v>0</v>
      </c>
      <c r="EY2373" s="9">
        <v>0</v>
      </c>
      <c r="EZ2373" s="9">
        <v>0</v>
      </c>
      <c r="FA2373" s="9">
        <v>0</v>
      </c>
      <c r="FB2373" s="9">
        <v>0</v>
      </c>
      <c r="FC2373" s="9">
        <v>0</v>
      </c>
      <c r="FD2373" s="9">
        <v>0</v>
      </c>
      <c r="FE2373" s="9">
        <v>0</v>
      </c>
      <c r="FF2373">
        <v>0</v>
      </c>
    </row>
    <row r="2374" spans="1:162" x14ac:dyDescent="0.2">
      <c r="A2374" t="s">
        <v>4702</v>
      </c>
      <c r="B2374" t="s">
        <v>4809</v>
      </c>
      <c r="C2374" t="s">
        <v>4599</v>
      </c>
      <c r="D2374" s="3"/>
      <c r="E2374" s="3"/>
      <c r="F2374" s="3"/>
      <c r="CY2374">
        <v>5</v>
      </c>
      <c r="CZ2374" s="21">
        <v>0</v>
      </c>
      <c r="DA2374" s="21">
        <v>0</v>
      </c>
      <c r="DB2374" s="5">
        <v>5</v>
      </c>
      <c r="DD2374" s="8">
        <v>0</v>
      </c>
      <c r="DE2374" s="8">
        <v>0</v>
      </c>
      <c r="DF2374" s="8">
        <v>0</v>
      </c>
      <c r="DG2374" s="8">
        <v>0</v>
      </c>
      <c r="DH2374" s="8">
        <v>0</v>
      </c>
      <c r="DI2374" s="8">
        <v>0</v>
      </c>
      <c r="DJ2374" s="8">
        <v>0</v>
      </c>
      <c r="DK2374" s="8">
        <v>0</v>
      </c>
      <c r="DL2374" s="8">
        <v>0</v>
      </c>
      <c r="DM2374" s="8">
        <v>0</v>
      </c>
      <c r="DN2374" s="8">
        <v>0</v>
      </c>
      <c r="DO2374" s="8">
        <v>0</v>
      </c>
      <c r="DP2374" s="8">
        <v>0</v>
      </c>
      <c r="DQ2374" s="8">
        <v>0</v>
      </c>
      <c r="DR2374" s="8">
        <v>0</v>
      </c>
      <c r="DS2374" s="8">
        <v>0</v>
      </c>
      <c r="DT2374" s="8">
        <v>0</v>
      </c>
      <c r="DU2374" s="8">
        <v>0</v>
      </c>
      <c r="DV2374" s="8">
        <v>0</v>
      </c>
      <c r="DW2374" s="8">
        <v>0</v>
      </c>
      <c r="DX2374" s="8">
        <v>0</v>
      </c>
      <c r="DY2374" s="8">
        <v>0</v>
      </c>
      <c r="DZ2374" s="8">
        <v>0</v>
      </c>
      <c r="EA2374" s="8">
        <v>0</v>
      </c>
      <c r="EB2374" s="8">
        <v>0</v>
      </c>
      <c r="EC2374" s="8">
        <v>0</v>
      </c>
      <c r="ED2374" s="20">
        <v>0</v>
      </c>
      <c r="EF2374" s="9">
        <v>0</v>
      </c>
      <c r="EG2374" s="9">
        <v>0</v>
      </c>
      <c r="EH2374" s="9">
        <v>0</v>
      </c>
      <c r="EI2374" s="9">
        <v>0</v>
      </c>
      <c r="EJ2374" s="9">
        <v>0</v>
      </c>
      <c r="EK2374" s="9">
        <v>0</v>
      </c>
      <c r="EL2374" s="9">
        <v>0</v>
      </c>
      <c r="EM2374" s="9">
        <v>0</v>
      </c>
      <c r="EN2374" s="9">
        <v>0</v>
      </c>
      <c r="EO2374" s="9">
        <v>0</v>
      </c>
      <c r="EP2374" s="9">
        <v>0</v>
      </c>
      <c r="EQ2374" s="9">
        <v>0</v>
      </c>
      <c r="ER2374" s="9">
        <v>0</v>
      </c>
      <c r="ES2374" s="9">
        <v>0</v>
      </c>
      <c r="ET2374" s="9">
        <v>0</v>
      </c>
      <c r="EU2374" s="9">
        <v>0</v>
      </c>
      <c r="EV2374" s="9">
        <v>0</v>
      </c>
      <c r="EW2374" s="9">
        <v>0</v>
      </c>
      <c r="EX2374" s="9">
        <v>0</v>
      </c>
      <c r="EY2374" s="9">
        <v>0</v>
      </c>
      <c r="EZ2374" s="9">
        <v>0</v>
      </c>
      <c r="FA2374" s="9">
        <v>0</v>
      </c>
      <c r="FB2374" s="9">
        <v>0</v>
      </c>
      <c r="FC2374" s="9">
        <v>0</v>
      </c>
      <c r="FD2374" s="9">
        <v>0</v>
      </c>
      <c r="FE2374" s="9">
        <v>0</v>
      </c>
      <c r="FF2374">
        <v>0</v>
      </c>
    </row>
    <row r="2375" spans="1:162" x14ac:dyDescent="0.2">
      <c r="A2375" t="s">
        <v>4703</v>
      </c>
      <c r="B2375" t="s">
        <v>4810</v>
      </c>
      <c r="C2375" t="s">
        <v>4599</v>
      </c>
      <c r="D2375" s="3"/>
      <c r="E2375" s="3"/>
      <c r="F2375" s="3"/>
      <c r="CY2375">
        <v>3</v>
      </c>
      <c r="CZ2375" s="21">
        <v>0</v>
      </c>
      <c r="DA2375" s="21">
        <v>0</v>
      </c>
      <c r="DB2375" s="5">
        <v>3</v>
      </c>
      <c r="DD2375" s="8">
        <v>0</v>
      </c>
      <c r="DE2375" s="8">
        <v>0</v>
      </c>
      <c r="DF2375" s="8">
        <v>0</v>
      </c>
      <c r="DG2375" s="8">
        <v>0</v>
      </c>
      <c r="DH2375" s="8">
        <v>0</v>
      </c>
      <c r="DI2375" s="8">
        <v>0</v>
      </c>
      <c r="DJ2375" s="8">
        <v>0</v>
      </c>
      <c r="DK2375" s="8">
        <v>0</v>
      </c>
      <c r="DL2375" s="8">
        <v>0</v>
      </c>
      <c r="DM2375" s="8">
        <v>0</v>
      </c>
      <c r="DN2375" s="8">
        <v>0</v>
      </c>
      <c r="DO2375" s="8">
        <v>0</v>
      </c>
      <c r="DP2375" s="8">
        <v>0</v>
      </c>
      <c r="DQ2375" s="8">
        <v>0</v>
      </c>
      <c r="DR2375" s="8">
        <v>0</v>
      </c>
      <c r="DS2375" s="8">
        <v>0</v>
      </c>
      <c r="DT2375" s="8">
        <v>0</v>
      </c>
      <c r="DU2375" s="8">
        <v>0</v>
      </c>
      <c r="DV2375" s="8">
        <v>0</v>
      </c>
      <c r="DW2375" s="8">
        <v>0</v>
      </c>
      <c r="DX2375" s="8">
        <v>0</v>
      </c>
      <c r="DY2375" s="8">
        <v>0</v>
      </c>
      <c r="DZ2375" s="8">
        <v>0</v>
      </c>
      <c r="EA2375" s="8">
        <v>0</v>
      </c>
      <c r="EB2375" s="8">
        <v>0</v>
      </c>
      <c r="EC2375" s="8">
        <v>0</v>
      </c>
      <c r="ED2375" s="20">
        <v>0</v>
      </c>
      <c r="EF2375" s="9">
        <v>0</v>
      </c>
      <c r="EG2375" s="9">
        <v>0</v>
      </c>
      <c r="EH2375" s="9">
        <v>0</v>
      </c>
      <c r="EI2375" s="9">
        <v>0</v>
      </c>
      <c r="EJ2375" s="9">
        <v>0</v>
      </c>
      <c r="EK2375" s="9">
        <v>0</v>
      </c>
      <c r="EL2375" s="9">
        <v>0</v>
      </c>
      <c r="EM2375" s="9">
        <v>0</v>
      </c>
      <c r="EN2375" s="9">
        <v>0</v>
      </c>
      <c r="EO2375" s="9">
        <v>0</v>
      </c>
      <c r="EP2375" s="9">
        <v>0</v>
      </c>
      <c r="EQ2375" s="9">
        <v>0</v>
      </c>
      <c r="ER2375" s="9">
        <v>0</v>
      </c>
      <c r="ES2375" s="9">
        <v>0</v>
      </c>
      <c r="ET2375" s="9">
        <v>0</v>
      </c>
      <c r="EU2375" s="9">
        <v>0</v>
      </c>
      <c r="EV2375" s="9">
        <v>0</v>
      </c>
      <c r="EW2375" s="9">
        <v>0</v>
      </c>
      <c r="EX2375" s="9">
        <v>0</v>
      </c>
      <c r="EY2375" s="9">
        <v>0</v>
      </c>
      <c r="EZ2375" s="9">
        <v>0</v>
      </c>
      <c r="FA2375" s="9">
        <v>0</v>
      </c>
      <c r="FB2375" s="9">
        <v>0</v>
      </c>
      <c r="FC2375" s="9">
        <v>0</v>
      </c>
      <c r="FD2375" s="9">
        <v>0</v>
      </c>
      <c r="FE2375" s="9">
        <v>0</v>
      </c>
      <c r="FF2375">
        <v>0</v>
      </c>
    </row>
    <row r="2376" spans="1:162" x14ac:dyDescent="0.2">
      <c r="A2376" t="s">
        <v>4704</v>
      </c>
      <c r="B2376" t="s">
        <v>4811</v>
      </c>
      <c r="C2376" t="s">
        <v>4599</v>
      </c>
      <c r="D2376" s="3"/>
      <c r="E2376" s="3"/>
      <c r="F2376" s="3"/>
      <c r="CY2376">
        <v>3</v>
      </c>
      <c r="CZ2376" s="21">
        <v>0</v>
      </c>
      <c r="DA2376" s="21">
        <v>0</v>
      </c>
      <c r="DB2376" s="5">
        <v>3</v>
      </c>
      <c r="DD2376" s="8">
        <v>0</v>
      </c>
      <c r="DE2376" s="8">
        <v>0</v>
      </c>
      <c r="DF2376" s="8">
        <v>0</v>
      </c>
      <c r="DG2376" s="8">
        <v>0</v>
      </c>
      <c r="DH2376" s="8">
        <v>0</v>
      </c>
      <c r="DI2376" s="8">
        <v>0</v>
      </c>
      <c r="DJ2376" s="8">
        <v>0</v>
      </c>
      <c r="DK2376" s="8">
        <v>0</v>
      </c>
      <c r="DL2376" s="8">
        <v>0</v>
      </c>
      <c r="DM2376" s="8">
        <v>0</v>
      </c>
      <c r="DN2376" s="8">
        <v>0</v>
      </c>
      <c r="DO2376" s="8">
        <v>0</v>
      </c>
      <c r="DP2376" s="8">
        <v>0</v>
      </c>
      <c r="DQ2376" s="8">
        <v>0</v>
      </c>
      <c r="DR2376" s="8">
        <v>0</v>
      </c>
      <c r="DS2376" s="8">
        <v>0</v>
      </c>
      <c r="DT2376" s="8">
        <v>0</v>
      </c>
      <c r="DU2376" s="8">
        <v>0</v>
      </c>
      <c r="DV2376" s="8">
        <v>0</v>
      </c>
      <c r="DW2376" s="8">
        <v>0</v>
      </c>
      <c r="DX2376" s="8">
        <v>0</v>
      </c>
      <c r="DY2376" s="8">
        <v>0</v>
      </c>
      <c r="DZ2376" s="8">
        <v>0</v>
      </c>
      <c r="EA2376" s="8">
        <v>0</v>
      </c>
      <c r="EB2376" s="8">
        <v>0</v>
      </c>
      <c r="EC2376" s="8">
        <v>0</v>
      </c>
      <c r="ED2376" s="20">
        <v>0</v>
      </c>
      <c r="EF2376" s="9">
        <v>0</v>
      </c>
      <c r="EG2376" s="9">
        <v>0</v>
      </c>
      <c r="EH2376" s="9">
        <v>0</v>
      </c>
      <c r="EI2376" s="9">
        <v>0</v>
      </c>
      <c r="EJ2376" s="9">
        <v>0</v>
      </c>
      <c r="EK2376" s="9">
        <v>0</v>
      </c>
      <c r="EL2376" s="9">
        <v>0</v>
      </c>
      <c r="EM2376" s="9">
        <v>0</v>
      </c>
      <c r="EN2376" s="9">
        <v>0</v>
      </c>
      <c r="EO2376" s="9">
        <v>0</v>
      </c>
      <c r="EP2376" s="9">
        <v>0</v>
      </c>
      <c r="EQ2376" s="9">
        <v>0</v>
      </c>
      <c r="ER2376" s="9">
        <v>0</v>
      </c>
      <c r="ES2376" s="9">
        <v>0</v>
      </c>
      <c r="ET2376" s="9">
        <v>0</v>
      </c>
      <c r="EU2376" s="9">
        <v>0</v>
      </c>
      <c r="EV2376" s="9">
        <v>0</v>
      </c>
      <c r="EW2376" s="9">
        <v>0</v>
      </c>
      <c r="EX2376" s="9">
        <v>0</v>
      </c>
      <c r="EY2376" s="9">
        <v>0</v>
      </c>
      <c r="EZ2376" s="9">
        <v>0</v>
      </c>
      <c r="FA2376" s="9">
        <v>0</v>
      </c>
      <c r="FB2376" s="9">
        <v>0</v>
      </c>
      <c r="FC2376" s="9">
        <v>0</v>
      </c>
      <c r="FD2376" s="9">
        <v>0</v>
      </c>
      <c r="FE2376" s="9">
        <v>0</v>
      </c>
      <c r="FF2376">
        <v>0</v>
      </c>
    </row>
    <row r="2377" spans="1:162" x14ac:dyDescent="0.2">
      <c r="A2377" t="s">
        <v>4655</v>
      </c>
      <c r="B2377" t="s">
        <v>4762</v>
      </c>
      <c r="C2377" t="s">
        <v>4599</v>
      </c>
      <c r="D2377" s="3"/>
      <c r="E2377" s="3"/>
      <c r="F2377" s="3"/>
      <c r="CY2377">
        <v>6</v>
      </c>
      <c r="CZ2377" s="21">
        <v>0</v>
      </c>
      <c r="DA2377" s="21">
        <v>0</v>
      </c>
      <c r="DB2377" s="5">
        <v>6</v>
      </c>
      <c r="DD2377" s="8">
        <v>0</v>
      </c>
      <c r="DE2377" s="8">
        <v>0</v>
      </c>
      <c r="DF2377" s="8">
        <v>0</v>
      </c>
      <c r="DG2377" s="8">
        <v>0</v>
      </c>
      <c r="DH2377" s="8">
        <v>0</v>
      </c>
      <c r="DI2377" s="8">
        <v>0</v>
      </c>
      <c r="DJ2377" s="8">
        <v>0</v>
      </c>
      <c r="DK2377" s="8">
        <v>0</v>
      </c>
      <c r="DL2377" s="8">
        <v>0</v>
      </c>
      <c r="DM2377" s="8">
        <v>0</v>
      </c>
      <c r="DN2377" s="8">
        <v>0</v>
      </c>
      <c r="DO2377" s="8">
        <v>0</v>
      </c>
      <c r="DP2377" s="8">
        <v>0</v>
      </c>
      <c r="DQ2377" s="8">
        <v>0</v>
      </c>
      <c r="DR2377" s="8">
        <v>0</v>
      </c>
      <c r="DS2377" s="8">
        <v>0</v>
      </c>
      <c r="DT2377" s="8">
        <v>0</v>
      </c>
      <c r="DU2377" s="8">
        <v>0</v>
      </c>
      <c r="DV2377" s="8">
        <v>0</v>
      </c>
      <c r="DW2377" s="8">
        <v>0</v>
      </c>
      <c r="DX2377" s="8">
        <v>0</v>
      </c>
      <c r="DY2377" s="8">
        <v>0</v>
      </c>
      <c r="DZ2377" s="8">
        <v>0</v>
      </c>
      <c r="EA2377" s="8">
        <v>0</v>
      </c>
      <c r="EB2377" s="8">
        <v>0</v>
      </c>
      <c r="EC2377" s="8">
        <v>0</v>
      </c>
      <c r="ED2377" s="20">
        <v>0</v>
      </c>
      <c r="EF2377" s="9">
        <v>0</v>
      </c>
      <c r="EG2377" s="9">
        <v>0</v>
      </c>
      <c r="EH2377" s="9">
        <v>0</v>
      </c>
      <c r="EI2377" s="9">
        <v>0</v>
      </c>
      <c r="EJ2377" s="9">
        <v>0</v>
      </c>
      <c r="EK2377" s="9">
        <v>0</v>
      </c>
      <c r="EL2377" s="9">
        <v>0</v>
      </c>
      <c r="EM2377" s="9">
        <v>0</v>
      </c>
      <c r="EN2377" s="9">
        <v>0</v>
      </c>
      <c r="EO2377" s="9">
        <v>0</v>
      </c>
      <c r="EP2377" s="9">
        <v>0</v>
      </c>
      <c r="EQ2377" s="9">
        <v>0</v>
      </c>
      <c r="ER2377" s="9">
        <v>0</v>
      </c>
      <c r="ES2377" s="9">
        <v>0</v>
      </c>
      <c r="ET2377" s="9">
        <v>0</v>
      </c>
      <c r="EU2377" s="9">
        <v>0</v>
      </c>
      <c r="EV2377" s="9">
        <v>0</v>
      </c>
      <c r="EW2377" s="9">
        <v>0</v>
      </c>
      <c r="EX2377" s="9">
        <v>0</v>
      </c>
      <c r="EY2377" s="9">
        <v>0</v>
      </c>
      <c r="EZ2377" s="9">
        <v>0</v>
      </c>
      <c r="FA2377" s="9">
        <v>0</v>
      </c>
      <c r="FB2377" s="9">
        <v>0</v>
      </c>
      <c r="FC2377" s="9">
        <v>0</v>
      </c>
      <c r="FD2377" s="9">
        <v>0</v>
      </c>
      <c r="FE2377" s="9">
        <v>0</v>
      </c>
      <c r="FF2377">
        <v>0</v>
      </c>
    </row>
    <row r="2378" spans="1:162" x14ac:dyDescent="0.2">
      <c r="A2378" t="s">
        <v>4705</v>
      </c>
      <c r="B2378" t="s">
        <v>4812</v>
      </c>
      <c r="C2378" t="s">
        <v>3</v>
      </c>
      <c r="D2378" s="3"/>
      <c r="E2378" s="3"/>
      <c r="F2378" s="3"/>
      <c r="CY2378">
        <v>6</v>
      </c>
      <c r="CZ2378" s="21">
        <v>0</v>
      </c>
      <c r="DA2378" s="21">
        <v>0</v>
      </c>
      <c r="DB2378" s="5">
        <v>6</v>
      </c>
      <c r="DD2378" s="8">
        <v>0</v>
      </c>
      <c r="DE2378" s="8">
        <v>0</v>
      </c>
      <c r="DF2378" s="8">
        <v>0</v>
      </c>
      <c r="DG2378" s="8">
        <v>0</v>
      </c>
      <c r="DH2378" s="8">
        <v>0</v>
      </c>
      <c r="DI2378" s="8">
        <v>0</v>
      </c>
      <c r="DJ2378" s="8">
        <v>0</v>
      </c>
      <c r="DK2378" s="8">
        <v>0</v>
      </c>
      <c r="DL2378" s="8">
        <v>0</v>
      </c>
      <c r="DM2378" s="8">
        <v>0</v>
      </c>
      <c r="DN2378" s="8">
        <v>0</v>
      </c>
      <c r="DO2378" s="8">
        <v>0</v>
      </c>
      <c r="DP2378" s="8">
        <v>0</v>
      </c>
      <c r="DQ2378" s="8">
        <v>0</v>
      </c>
      <c r="DR2378" s="8">
        <v>0</v>
      </c>
      <c r="DS2378" s="8">
        <v>0</v>
      </c>
      <c r="DT2378" s="8">
        <v>0</v>
      </c>
      <c r="DU2378" s="8">
        <v>0</v>
      </c>
      <c r="DV2378" s="8">
        <v>0</v>
      </c>
      <c r="DW2378" s="8">
        <v>0</v>
      </c>
      <c r="DX2378" s="8">
        <v>0</v>
      </c>
      <c r="DY2378" s="8">
        <v>0</v>
      </c>
      <c r="DZ2378" s="8">
        <v>0</v>
      </c>
      <c r="EA2378" s="8">
        <v>0</v>
      </c>
      <c r="EB2378" s="8">
        <v>0</v>
      </c>
      <c r="EC2378" s="8">
        <v>0</v>
      </c>
      <c r="ED2378" s="20">
        <v>0</v>
      </c>
      <c r="EF2378" s="9">
        <v>0</v>
      </c>
      <c r="EG2378" s="9">
        <v>0</v>
      </c>
      <c r="EH2378" s="9">
        <v>0</v>
      </c>
      <c r="EI2378" s="9">
        <v>0</v>
      </c>
      <c r="EJ2378" s="9">
        <v>0</v>
      </c>
      <c r="EK2378" s="9">
        <v>0</v>
      </c>
      <c r="EL2378" s="9">
        <v>0</v>
      </c>
      <c r="EM2378" s="9">
        <v>0</v>
      </c>
      <c r="EN2378" s="9">
        <v>0</v>
      </c>
      <c r="EO2378" s="9">
        <v>0</v>
      </c>
      <c r="EP2378" s="9">
        <v>0</v>
      </c>
      <c r="EQ2378" s="9">
        <v>0</v>
      </c>
      <c r="ER2378" s="9">
        <v>0</v>
      </c>
      <c r="ES2378" s="9">
        <v>0</v>
      </c>
      <c r="ET2378" s="9">
        <v>0</v>
      </c>
      <c r="EU2378" s="9">
        <v>0</v>
      </c>
      <c r="EV2378" s="9">
        <v>0</v>
      </c>
      <c r="EW2378" s="9">
        <v>0</v>
      </c>
      <c r="EX2378" s="9">
        <v>0</v>
      </c>
      <c r="EY2378" s="9">
        <v>0</v>
      </c>
      <c r="EZ2378" s="9">
        <v>0</v>
      </c>
      <c r="FA2378" s="9">
        <v>0</v>
      </c>
      <c r="FB2378" s="9">
        <v>0</v>
      </c>
      <c r="FC2378" s="9">
        <v>0</v>
      </c>
      <c r="FD2378" s="9">
        <v>0</v>
      </c>
      <c r="FE2378" s="9">
        <v>0</v>
      </c>
      <c r="FF2378">
        <v>0</v>
      </c>
    </row>
    <row r="2379" spans="1:162" x14ac:dyDescent="0.2">
      <c r="A2379" t="s">
        <v>4706</v>
      </c>
      <c r="B2379" t="s">
        <v>4813</v>
      </c>
      <c r="C2379" t="s">
        <v>4599</v>
      </c>
      <c r="D2379" s="3"/>
      <c r="E2379" s="3"/>
      <c r="F2379" s="3"/>
      <c r="CY2379">
        <v>6</v>
      </c>
      <c r="CZ2379" s="21">
        <v>0</v>
      </c>
      <c r="DA2379" s="21">
        <v>0</v>
      </c>
      <c r="DB2379" s="5">
        <v>6</v>
      </c>
      <c r="DD2379" s="8">
        <v>0</v>
      </c>
      <c r="DE2379" s="8">
        <v>0</v>
      </c>
      <c r="DF2379" s="8">
        <v>0</v>
      </c>
      <c r="DG2379" s="8">
        <v>0</v>
      </c>
      <c r="DH2379" s="8">
        <v>0</v>
      </c>
      <c r="DI2379" s="8">
        <v>0</v>
      </c>
      <c r="DJ2379" s="8">
        <v>0</v>
      </c>
      <c r="DK2379" s="8">
        <v>0</v>
      </c>
      <c r="DL2379" s="8">
        <v>0</v>
      </c>
      <c r="DM2379" s="8">
        <v>0</v>
      </c>
      <c r="DN2379" s="8">
        <v>0</v>
      </c>
      <c r="DO2379" s="8">
        <v>0</v>
      </c>
      <c r="DP2379" s="8">
        <v>0</v>
      </c>
      <c r="DQ2379" s="8">
        <v>0</v>
      </c>
      <c r="DR2379" s="8">
        <v>0</v>
      </c>
      <c r="DS2379" s="8">
        <v>0</v>
      </c>
      <c r="DT2379" s="8">
        <v>0</v>
      </c>
      <c r="DU2379" s="8">
        <v>0</v>
      </c>
      <c r="DV2379" s="8">
        <v>0</v>
      </c>
      <c r="DW2379" s="8">
        <v>0</v>
      </c>
      <c r="DX2379" s="8">
        <v>0</v>
      </c>
      <c r="DY2379" s="8">
        <v>0</v>
      </c>
      <c r="DZ2379" s="8">
        <v>0</v>
      </c>
      <c r="EA2379" s="8">
        <v>0</v>
      </c>
      <c r="EB2379" s="8">
        <v>0</v>
      </c>
      <c r="EC2379" s="8">
        <v>0</v>
      </c>
      <c r="ED2379" s="20">
        <v>0</v>
      </c>
      <c r="EF2379" s="9">
        <v>0</v>
      </c>
      <c r="EG2379" s="9">
        <v>0</v>
      </c>
      <c r="EH2379" s="9">
        <v>0</v>
      </c>
      <c r="EI2379" s="9">
        <v>0</v>
      </c>
      <c r="EJ2379" s="9">
        <v>0</v>
      </c>
      <c r="EK2379" s="9">
        <v>0</v>
      </c>
      <c r="EL2379" s="9">
        <v>0</v>
      </c>
      <c r="EM2379" s="9">
        <v>0</v>
      </c>
      <c r="EN2379" s="9">
        <v>0</v>
      </c>
      <c r="EO2379" s="9">
        <v>0</v>
      </c>
      <c r="EP2379" s="9">
        <v>0</v>
      </c>
      <c r="EQ2379" s="9">
        <v>0</v>
      </c>
      <c r="ER2379" s="9">
        <v>0</v>
      </c>
      <c r="ES2379" s="9">
        <v>0</v>
      </c>
      <c r="ET2379" s="9">
        <v>0</v>
      </c>
      <c r="EU2379" s="9">
        <v>0</v>
      </c>
      <c r="EV2379" s="9">
        <v>0</v>
      </c>
      <c r="EW2379" s="9">
        <v>0</v>
      </c>
      <c r="EX2379" s="9">
        <v>0</v>
      </c>
      <c r="EY2379" s="9">
        <v>0</v>
      </c>
      <c r="EZ2379" s="9">
        <v>0</v>
      </c>
      <c r="FA2379" s="9">
        <v>0</v>
      </c>
      <c r="FB2379" s="9">
        <v>0</v>
      </c>
      <c r="FC2379" s="9">
        <v>0</v>
      </c>
      <c r="FD2379" s="9">
        <v>0</v>
      </c>
      <c r="FE2379" s="9">
        <v>0</v>
      </c>
      <c r="FF2379">
        <v>0</v>
      </c>
    </row>
    <row r="2380" spans="1:162" x14ac:dyDescent="0.2">
      <c r="A2380" t="s">
        <v>4707</v>
      </c>
      <c r="B2380" t="s">
        <v>4814</v>
      </c>
      <c r="C2380" t="s">
        <v>4599</v>
      </c>
      <c r="D2380" s="3"/>
      <c r="E2380" s="3"/>
      <c r="F2380" s="3"/>
      <c r="CY2380">
        <v>5</v>
      </c>
      <c r="CZ2380" s="21">
        <v>0</v>
      </c>
      <c r="DA2380" s="21">
        <v>0</v>
      </c>
      <c r="DB2380" s="5">
        <v>5</v>
      </c>
      <c r="DD2380" s="8">
        <v>0</v>
      </c>
      <c r="DE2380" s="8">
        <v>0</v>
      </c>
      <c r="DF2380" s="8">
        <v>0</v>
      </c>
      <c r="DG2380" s="8">
        <v>0</v>
      </c>
      <c r="DH2380" s="8">
        <v>0</v>
      </c>
      <c r="DI2380" s="8">
        <v>0</v>
      </c>
      <c r="DJ2380" s="8">
        <v>0</v>
      </c>
      <c r="DK2380" s="8">
        <v>0</v>
      </c>
      <c r="DL2380" s="8">
        <v>0</v>
      </c>
      <c r="DM2380" s="8">
        <v>0</v>
      </c>
      <c r="DN2380" s="8">
        <v>0</v>
      </c>
      <c r="DO2380" s="8">
        <v>0</v>
      </c>
      <c r="DP2380" s="8">
        <v>0</v>
      </c>
      <c r="DQ2380" s="8">
        <v>0</v>
      </c>
      <c r="DR2380" s="8">
        <v>0</v>
      </c>
      <c r="DS2380" s="8">
        <v>0</v>
      </c>
      <c r="DT2380" s="8">
        <v>0</v>
      </c>
      <c r="DU2380" s="8">
        <v>0</v>
      </c>
      <c r="DV2380" s="8">
        <v>0</v>
      </c>
      <c r="DW2380" s="8">
        <v>0</v>
      </c>
      <c r="DX2380" s="8">
        <v>0</v>
      </c>
      <c r="DY2380" s="8">
        <v>0</v>
      </c>
      <c r="DZ2380" s="8">
        <v>0</v>
      </c>
      <c r="EA2380" s="8">
        <v>0</v>
      </c>
      <c r="EB2380" s="8">
        <v>0</v>
      </c>
      <c r="EC2380" s="8">
        <v>0</v>
      </c>
      <c r="ED2380" s="20">
        <v>0</v>
      </c>
      <c r="EF2380" s="9">
        <v>0</v>
      </c>
      <c r="EG2380" s="9">
        <v>0</v>
      </c>
      <c r="EH2380" s="9">
        <v>0</v>
      </c>
      <c r="EI2380" s="9">
        <v>0</v>
      </c>
      <c r="EJ2380" s="9">
        <v>0</v>
      </c>
      <c r="EK2380" s="9">
        <v>0</v>
      </c>
      <c r="EL2380" s="9">
        <v>0</v>
      </c>
      <c r="EM2380" s="9">
        <v>0</v>
      </c>
      <c r="EN2380" s="9">
        <v>0</v>
      </c>
      <c r="EO2380" s="9">
        <v>0</v>
      </c>
      <c r="EP2380" s="9">
        <v>0</v>
      </c>
      <c r="EQ2380" s="9">
        <v>0</v>
      </c>
      <c r="ER2380" s="9">
        <v>0</v>
      </c>
      <c r="ES2380" s="9">
        <v>0</v>
      </c>
      <c r="ET2380" s="9">
        <v>0</v>
      </c>
      <c r="EU2380" s="9">
        <v>0</v>
      </c>
      <c r="EV2380" s="9">
        <v>0</v>
      </c>
      <c r="EW2380" s="9">
        <v>0</v>
      </c>
      <c r="EX2380" s="9">
        <v>0</v>
      </c>
      <c r="EY2380" s="9">
        <v>0</v>
      </c>
      <c r="EZ2380" s="9">
        <v>0</v>
      </c>
      <c r="FA2380" s="9">
        <v>0</v>
      </c>
      <c r="FB2380" s="9">
        <v>0</v>
      </c>
      <c r="FC2380" s="9">
        <v>0</v>
      </c>
      <c r="FD2380" s="9">
        <v>0</v>
      </c>
      <c r="FE2380" s="9">
        <v>0</v>
      </c>
      <c r="FF2380">
        <v>0</v>
      </c>
    </row>
    <row r="2381" spans="1:162" x14ac:dyDescent="0.2">
      <c r="A2381" t="s">
        <v>4708</v>
      </c>
      <c r="B2381" t="s">
        <v>4815</v>
      </c>
      <c r="C2381" t="s">
        <v>4599</v>
      </c>
      <c r="D2381" s="3"/>
      <c r="E2381" s="3"/>
      <c r="F2381" s="3"/>
      <c r="CY2381">
        <v>3</v>
      </c>
      <c r="CZ2381" s="21">
        <v>0</v>
      </c>
      <c r="DA2381" s="21">
        <v>0</v>
      </c>
      <c r="DB2381" s="5">
        <v>3</v>
      </c>
      <c r="DD2381" s="8">
        <v>0</v>
      </c>
      <c r="DE2381" s="8">
        <v>0</v>
      </c>
      <c r="DF2381" s="8">
        <v>0</v>
      </c>
      <c r="DG2381" s="8">
        <v>0</v>
      </c>
      <c r="DH2381" s="8">
        <v>0</v>
      </c>
      <c r="DI2381" s="8">
        <v>0</v>
      </c>
      <c r="DJ2381" s="8">
        <v>0</v>
      </c>
      <c r="DK2381" s="8">
        <v>0</v>
      </c>
      <c r="DL2381" s="8">
        <v>0</v>
      </c>
      <c r="DM2381" s="8">
        <v>0</v>
      </c>
      <c r="DN2381" s="8">
        <v>0</v>
      </c>
      <c r="DO2381" s="8">
        <v>0</v>
      </c>
      <c r="DP2381" s="8">
        <v>0</v>
      </c>
      <c r="DQ2381" s="8">
        <v>0</v>
      </c>
      <c r="DR2381" s="8">
        <v>0</v>
      </c>
      <c r="DS2381" s="8">
        <v>0</v>
      </c>
      <c r="DT2381" s="8">
        <v>0</v>
      </c>
      <c r="DU2381" s="8">
        <v>0</v>
      </c>
      <c r="DV2381" s="8">
        <v>0</v>
      </c>
      <c r="DW2381" s="8">
        <v>0</v>
      </c>
      <c r="DX2381" s="8">
        <v>0</v>
      </c>
      <c r="DY2381" s="8">
        <v>0</v>
      </c>
      <c r="DZ2381" s="8">
        <v>0</v>
      </c>
      <c r="EA2381" s="8">
        <v>0</v>
      </c>
      <c r="EB2381" s="8">
        <v>0</v>
      </c>
      <c r="EC2381" s="8">
        <v>0</v>
      </c>
      <c r="ED2381" s="20">
        <v>0</v>
      </c>
      <c r="EF2381" s="9">
        <v>0</v>
      </c>
      <c r="EG2381" s="9">
        <v>0</v>
      </c>
      <c r="EH2381" s="9">
        <v>0</v>
      </c>
      <c r="EI2381" s="9">
        <v>0</v>
      </c>
      <c r="EJ2381" s="9">
        <v>0</v>
      </c>
      <c r="EK2381" s="9">
        <v>0</v>
      </c>
      <c r="EL2381" s="9">
        <v>0</v>
      </c>
      <c r="EM2381" s="9">
        <v>0</v>
      </c>
      <c r="EN2381" s="9">
        <v>0</v>
      </c>
      <c r="EO2381" s="9">
        <v>0</v>
      </c>
      <c r="EP2381" s="9">
        <v>0</v>
      </c>
      <c r="EQ2381" s="9">
        <v>0</v>
      </c>
      <c r="ER2381" s="9">
        <v>0</v>
      </c>
      <c r="ES2381" s="9">
        <v>0</v>
      </c>
      <c r="ET2381" s="9">
        <v>0</v>
      </c>
      <c r="EU2381" s="9">
        <v>0</v>
      </c>
      <c r="EV2381" s="9">
        <v>0</v>
      </c>
      <c r="EW2381" s="9">
        <v>0</v>
      </c>
      <c r="EX2381" s="9">
        <v>0</v>
      </c>
      <c r="EY2381" s="9">
        <v>0</v>
      </c>
      <c r="EZ2381" s="9">
        <v>0</v>
      </c>
      <c r="FA2381" s="9">
        <v>0</v>
      </c>
      <c r="FB2381" s="9">
        <v>0</v>
      </c>
      <c r="FC2381" s="9">
        <v>0</v>
      </c>
      <c r="FD2381" s="9">
        <v>0</v>
      </c>
      <c r="FE2381" s="9">
        <v>0</v>
      </c>
      <c r="FF2381">
        <v>0</v>
      </c>
    </row>
    <row r="2382" spans="1:162" x14ac:dyDescent="0.2">
      <c r="A2382" t="s">
        <v>4709</v>
      </c>
      <c r="B2382" t="s">
        <v>4816</v>
      </c>
      <c r="C2382" t="s">
        <v>4599</v>
      </c>
      <c r="D2382" s="3"/>
      <c r="E2382" s="3"/>
      <c r="F2382" s="3"/>
      <c r="CY2382">
        <v>5</v>
      </c>
      <c r="CZ2382" s="21">
        <v>0</v>
      </c>
      <c r="DA2382" s="21">
        <v>0</v>
      </c>
      <c r="DB2382" s="5">
        <v>5</v>
      </c>
      <c r="DD2382" s="8">
        <v>0</v>
      </c>
      <c r="DE2382" s="8">
        <v>0</v>
      </c>
      <c r="DF2382" s="8">
        <v>0</v>
      </c>
      <c r="DG2382" s="8">
        <v>0</v>
      </c>
      <c r="DH2382" s="8">
        <v>0</v>
      </c>
      <c r="DI2382" s="8">
        <v>0</v>
      </c>
      <c r="DJ2382" s="8">
        <v>0</v>
      </c>
      <c r="DK2382" s="8">
        <v>0</v>
      </c>
      <c r="DL2382" s="8">
        <v>0</v>
      </c>
      <c r="DM2382" s="8">
        <v>0</v>
      </c>
      <c r="DN2382" s="8">
        <v>0</v>
      </c>
      <c r="DO2382" s="8">
        <v>0</v>
      </c>
      <c r="DP2382" s="8">
        <v>0</v>
      </c>
      <c r="DQ2382" s="8">
        <v>0</v>
      </c>
      <c r="DR2382" s="8">
        <v>0</v>
      </c>
      <c r="DS2382" s="8">
        <v>0</v>
      </c>
      <c r="DT2382" s="8">
        <v>0</v>
      </c>
      <c r="DU2382" s="8">
        <v>0</v>
      </c>
      <c r="DV2382" s="8">
        <v>0</v>
      </c>
      <c r="DW2382" s="8">
        <v>0</v>
      </c>
      <c r="DX2382" s="8">
        <v>0</v>
      </c>
      <c r="DY2382" s="8">
        <v>0</v>
      </c>
      <c r="DZ2382" s="8">
        <v>0</v>
      </c>
      <c r="EA2382" s="8">
        <v>0</v>
      </c>
      <c r="EB2382" s="8">
        <v>0</v>
      </c>
      <c r="EC2382" s="8">
        <v>0</v>
      </c>
      <c r="ED2382" s="20">
        <v>0</v>
      </c>
      <c r="EF2382" s="9">
        <v>0</v>
      </c>
      <c r="EG2382" s="9">
        <v>0</v>
      </c>
      <c r="EH2382" s="9">
        <v>0</v>
      </c>
      <c r="EI2382" s="9">
        <v>0</v>
      </c>
      <c r="EJ2382" s="9">
        <v>0</v>
      </c>
      <c r="EK2382" s="9">
        <v>0</v>
      </c>
      <c r="EL2382" s="9">
        <v>0</v>
      </c>
      <c r="EM2382" s="9">
        <v>0</v>
      </c>
      <c r="EN2382" s="9">
        <v>0</v>
      </c>
      <c r="EO2382" s="9">
        <v>0</v>
      </c>
      <c r="EP2382" s="9">
        <v>0</v>
      </c>
      <c r="EQ2382" s="9">
        <v>0</v>
      </c>
      <c r="ER2382" s="9">
        <v>0</v>
      </c>
      <c r="ES2382" s="9">
        <v>0</v>
      </c>
      <c r="ET2382" s="9">
        <v>0</v>
      </c>
      <c r="EU2382" s="9">
        <v>0</v>
      </c>
      <c r="EV2382" s="9">
        <v>0</v>
      </c>
      <c r="EW2382" s="9">
        <v>0</v>
      </c>
      <c r="EX2382" s="9">
        <v>0</v>
      </c>
      <c r="EY2382" s="9">
        <v>0</v>
      </c>
      <c r="EZ2382" s="9">
        <v>0</v>
      </c>
      <c r="FA2382" s="9">
        <v>0</v>
      </c>
      <c r="FB2382" s="9">
        <v>0</v>
      </c>
      <c r="FC2382" s="9">
        <v>0</v>
      </c>
      <c r="FD2382" s="9">
        <v>0</v>
      </c>
      <c r="FE2382" s="9">
        <v>0</v>
      </c>
      <c r="FF2382">
        <v>0</v>
      </c>
    </row>
    <row r="2383" spans="1:162" x14ac:dyDescent="0.2">
      <c r="A2383" t="s">
        <v>4710</v>
      </c>
      <c r="B2383" t="s">
        <v>4817</v>
      </c>
      <c r="C2383" t="s">
        <v>4599</v>
      </c>
      <c r="D2383" s="3"/>
      <c r="E2383" s="3"/>
      <c r="F2383" s="3"/>
      <c r="CY2383">
        <v>3</v>
      </c>
      <c r="CZ2383" s="21">
        <v>0</v>
      </c>
      <c r="DA2383" s="21">
        <v>0</v>
      </c>
      <c r="DB2383" s="5">
        <v>3</v>
      </c>
      <c r="DD2383" s="8">
        <v>0</v>
      </c>
      <c r="DE2383" s="8">
        <v>0</v>
      </c>
      <c r="DF2383" s="8">
        <v>0</v>
      </c>
      <c r="DG2383" s="8">
        <v>0</v>
      </c>
      <c r="DH2383" s="8">
        <v>0</v>
      </c>
      <c r="DI2383" s="8">
        <v>0</v>
      </c>
      <c r="DJ2383" s="8">
        <v>0</v>
      </c>
      <c r="DK2383" s="8">
        <v>0</v>
      </c>
      <c r="DL2383" s="8">
        <v>0</v>
      </c>
      <c r="DM2383" s="8">
        <v>0</v>
      </c>
      <c r="DN2383" s="8">
        <v>0</v>
      </c>
      <c r="DO2383" s="8">
        <v>0</v>
      </c>
      <c r="DP2383" s="8">
        <v>0</v>
      </c>
      <c r="DQ2383" s="8">
        <v>0</v>
      </c>
      <c r="DR2383" s="8">
        <v>0</v>
      </c>
      <c r="DS2383" s="8">
        <v>0</v>
      </c>
      <c r="DT2383" s="8">
        <v>0</v>
      </c>
      <c r="DU2383" s="8">
        <v>0</v>
      </c>
      <c r="DV2383" s="8">
        <v>0</v>
      </c>
      <c r="DW2383" s="8">
        <v>0</v>
      </c>
      <c r="DX2383" s="8">
        <v>0</v>
      </c>
      <c r="DY2383" s="8">
        <v>0</v>
      </c>
      <c r="DZ2383" s="8">
        <v>0</v>
      </c>
      <c r="EA2383" s="8">
        <v>0</v>
      </c>
      <c r="EB2383" s="8">
        <v>0</v>
      </c>
      <c r="EC2383" s="8">
        <v>0</v>
      </c>
      <c r="ED2383" s="20">
        <v>0</v>
      </c>
      <c r="EF2383" s="9">
        <v>0</v>
      </c>
      <c r="EG2383" s="9">
        <v>0</v>
      </c>
      <c r="EH2383" s="9">
        <v>0</v>
      </c>
      <c r="EI2383" s="9">
        <v>0</v>
      </c>
      <c r="EJ2383" s="9">
        <v>0</v>
      </c>
      <c r="EK2383" s="9">
        <v>0</v>
      </c>
      <c r="EL2383" s="9">
        <v>0</v>
      </c>
      <c r="EM2383" s="9">
        <v>0</v>
      </c>
      <c r="EN2383" s="9">
        <v>0</v>
      </c>
      <c r="EO2383" s="9">
        <v>0</v>
      </c>
      <c r="EP2383" s="9">
        <v>0</v>
      </c>
      <c r="EQ2383" s="9">
        <v>0</v>
      </c>
      <c r="ER2383" s="9">
        <v>0</v>
      </c>
      <c r="ES2383" s="9">
        <v>0</v>
      </c>
      <c r="ET2383" s="9">
        <v>0</v>
      </c>
      <c r="EU2383" s="9">
        <v>0</v>
      </c>
      <c r="EV2383" s="9">
        <v>0</v>
      </c>
      <c r="EW2383" s="9">
        <v>0</v>
      </c>
      <c r="EX2383" s="9">
        <v>0</v>
      </c>
      <c r="EY2383" s="9">
        <v>0</v>
      </c>
      <c r="EZ2383" s="9">
        <v>0</v>
      </c>
      <c r="FA2383" s="9">
        <v>0</v>
      </c>
      <c r="FB2383" s="9">
        <v>0</v>
      </c>
      <c r="FC2383" s="9">
        <v>0</v>
      </c>
      <c r="FD2383" s="9">
        <v>0</v>
      </c>
      <c r="FE2383" s="9">
        <v>0</v>
      </c>
      <c r="FF2383">
        <v>0</v>
      </c>
    </row>
    <row r="2384" spans="1:162" x14ac:dyDescent="0.2">
      <c r="A2384" t="s">
        <v>4711</v>
      </c>
      <c r="B2384" t="s">
        <v>4818</v>
      </c>
      <c r="C2384" t="s">
        <v>4599</v>
      </c>
      <c r="D2384" s="3"/>
      <c r="E2384" s="3"/>
      <c r="F2384" s="3"/>
      <c r="CY2384">
        <v>3</v>
      </c>
      <c r="CZ2384" s="21">
        <v>0</v>
      </c>
      <c r="DA2384" s="21">
        <v>0</v>
      </c>
      <c r="DB2384" s="5">
        <v>3</v>
      </c>
      <c r="DD2384" s="8">
        <v>0</v>
      </c>
      <c r="DE2384" s="8">
        <v>0</v>
      </c>
      <c r="DF2384" s="8">
        <v>0</v>
      </c>
      <c r="DG2384" s="8">
        <v>0</v>
      </c>
      <c r="DH2384" s="8">
        <v>0</v>
      </c>
      <c r="DI2384" s="8">
        <v>0</v>
      </c>
      <c r="DJ2384" s="8">
        <v>0</v>
      </c>
      <c r="DK2384" s="8">
        <v>0</v>
      </c>
      <c r="DL2384" s="8">
        <v>0</v>
      </c>
      <c r="DM2384" s="8">
        <v>0</v>
      </c>
      <c r="DN2384" s="8">
        <v>0</v>
      </c>
      <c r="DO2384" s="8">
        <v>0</v>
      </c>
      <c r="DP2384" s="8">
        <v>0</v>
      </c>
      <c r="DQ2384" s="8">
        <v>0</v>
      </c>
      <c r="DR2384" s="8">
        <v>0</v>
      </c>
      <c r="DS2384" s="8">
        <v>0</v>
      </c>
      <c r="DT2384" s="8">
        <v>0</v>
      </c>
      <c r="DU2384" s="8">
        <v>0</v>
      </c>
      <c r="DV2384" s="8">
        <v>0</v>
      </c>
      <c r="DW2384" s="8">
        <v>0</v>
      </c>
      <c r="DX2384" s="8">
        <v>0</v>
      </c>
      <c r="DY2384" s="8">
        <v>0</v>
      </c>
      <c r="DZ2384" s="8">
        <v>0</v>
      </c>
      <c r="EA2384" s="8">
        <v>0</v>
      </c>
      <c r="EB2384" s="8">
        <v>0</v>
      </c>
      <c r="EC2384" s="8">
        <v>0</v>
      </c>
      <c r="ED2384" s="20">
        <v>0</v>
      </c>
      <c r="EF2384" s="9">
        <v>0</v>
      </c>
      <c r="EG2384" s="9">
        <v>0</v>
      </c>
      <c r="EH2384" s="9">
        <v>0</v>
      </c>
      <c r="EI2384" s="9">
        <v>0</v>
      </c>
      <c r="EJ2384" s="9">
        <v>0</v>
      </c>
      <c r="EK2384" s="9">
        <v>0</v>
      </c>
      <c r="EL2384" s="9">
        <v>0</v>
      </c>
      <c r="EM2384" s="9">
        <v>0</v>
      </c>
      <c r="EN2384" s="9">
        <v>0</v>
      </c>
      <c r="EO2384" s="9">
        <v>0</v>
      </c>
      <c r="EP2384" s="9">
        <v>0</v>
      </c>
      <c r="EQ2384" s="9">
        <v>0</v>
      </c>
      <c r="ER2384" s="9">
        <v>0</v>
      </c>
      <c r="ES2384" s="9">
        <v>0</v>
      </c>
      <c r="ET2384" s="9">
        <v>0</v>
      </c>
      <c r="EU2384" s="9">
        <v>0</v>
      </c>
      <c r="EV2384" s="9">
        <v>0</v>
      </c>
      <c r="EW2384" s="9">
        <v>0</v>
      </c>
      <c r="EX2384" s="9">
        <v>0</v>
      </c>
      <c r="EY2384" s="9">
        <v>0</v>
      </c>
      <c r="EZ2384" s="9">
        <v>0</v>
      </c>
      <c r="FA2384" s="9">
        <v>0</v>
      </c>
      <c r="FB2384" s="9">
        <v>0</v>
      </c>
      <c r="FC2384" s="9">
        <v>0</v>
      </c>
      <c r="FD2384" s="9">
        <v>0</v>
      </c>
      <c r="FE2384" s="9">
        <v>0</v>
      </c>
      <c r="FF2384">
        <v>0</v>
      </c>
    </row>
    <row r="2385" spans="1:162" x14ac:dyDescent="0.2">
      <c r="A2385" t="s">
        <v>4712</v>
      </c>
      <c r="B2385" t="s">
        <v>4819</v>
      </c>
      <c r="C2385" t="s">
        <v>4599</v>
      </c>
      <c r="D2385" s="3"/>
      <c r="E2385" s="3"/>
      <c r="F2385" s="3"/>
      <c r="CY2385">
        <v>3</v>
      </c>
      <c r="CZ2385" s="21">
        <v>0</v>
      </c>
      <c r="DA2385" s="21">
        <v>0</v>
      </c>
      <c r="DB2385" s="5">
        <v>3</v>
      </c>
      <c r="DD2385" s="8">
        <v>0</v>
      </c>
      <c r="DE2385" s="8">
        <v>0</v>
      </c>
      <c r="DF2385" s="8">
        <v>0</v>
      </c>
      <c r="DG2385" s="8">
        <v>0</v>
      </c>
      <c r="DH2385" s="8">
        <v>0</v>
      </c>
      <c r="DI2385" s="8">
        <v>0</v>
      </c>
      <c r="DJ2385" s="8">
        <v>0</v>
      </c>
      <c r="DK2385" s="8">
        <v>0</v>
      </c>
      <c r="DL2385" s="8">
        <v>0</v>
      </c>
      <c r="DM2385" s="8">
        <v>0</v>
      </c>
      <c r="DN2385" s="8">
        <v>0</v>
      </c>
      <c r="DO2385" s="8">
        <v>0</v>
      </c>
      <c r="DP2385" s="8">
        <v>0</v>
      </c>
      <c r="DQ2385" s="8">
        <v>0</v>
      </c>
      <c r="DR2385" s="8">
        <v>0</v>
      </c>
      <c r="DS2385" s="8">
        <v>0</v>
      </c>
      <c r="DT2385" s="8">
        <v>0</v>
      </c>
      <c r="DU2385" s="8">
        <v>0</v>
      </c>
      <c r="DV2385" s="8">
        <v>0</v>
      </c>
      <c r="DW2385" s="8">
        <v>0</v>
      </c>
      <c r="DX2385" s="8">
        <v>0</v>
      </c>
      <c r="DY2385" s="8">
        <v>0</v>
      </c>
      <c r="DZ2385" s="8">
        <v>0</v>
      </c>
      <c r="EA2385" s="8">
        <v>0</v>
      </c>
      <c r="EB2385" s="8">
        <v>0</v>
      </c>
      <c r="EC2385" s="8">
        <v>0</v>
      </c>
      <c r="ED2385" s="20">
        <v>0</v>
      </c>
      <c r="EF2385" s="9">
        <v>0</v>
      </c>
      <c r="EG2385" s="9">
        <v>0</v>
      </c>
      <c r="EH2385" s="9">
        <v>0</v>
      </c>
      <c r="EI2385" s="9">
        <v>0</v>
      </c>
      <c r="EJ2385" s="9">
        <v>0</v>
      </c>
      <c r="EK2385" s="9">
        <v>0</v>
      </c>
      <c r="EL2385" s="9">
        <v>0</v>
      </c>
      <c r="EM2385" s="9">
        <v>0</v>
      </c>
      <c r="EN2385" s="9">
        <v>0</v>
      </c>
      <c r="EO2385" s="9">
        <v>0</v>
      </c>
      <c r="EP2385" s="9">
        <v>0</v>
      </c>
      <c r="EQ2385" s="9">
        <v>0</v>
      </c>
      <c r="ER2385" s="9">
        <v>0</v>
      </c>
      <c r="ES2385" s="9">
        <v>0</v>
      </c>
      <c r="ET2385" s="9">
        <v>0</v>
      </c>
      <c r="EU2385" s="9">
        <v>0</v>
      </c>
      <c r="EV2385" s="9">
        <v>0</v>
      </c>
      <c r="EW2385" s="9">
        <v>0</v>
      </c>
      <c r="EX2385" s="9">
        <v>0</v>
      </c>
      <c r="EY2385" s="9">
        <v>0</v>
      </c>
      <c r="EZ2385" s="9">
        <v>0</v>
      </c>
      <c r="FA2385" s="9">
        <v>0</v>
      </c>
      <c r="FB2385" s="9">
        <v>0</v>
      </c>
      <c r="FC2385" s="9">
        <v>0</v>
      </c>
      <c r="FD2385" s="9">
        <v>0</v>
      </c>
      <c r="FE2385" s="9">
        <v>0</v>
      </c>
      <c r="FF2385">
        <v>0</v>
      </c>
    </row>
    <row r="2386" spans="1:162" x14ac:dyDescent="0.2">
      <c r="A2386" t="s">
        <v>4713</v>
      </c>
      <c r="B2386" t="s">
        <v>4820</v>
      </c>
      <c r="C2386" t="s">
        <v>3</v>
      </c>
      <c r="D2386" s="3"/>
      <c r="E2386" s="3"/>
      <c r="F2386" s="3"/>
      <c r="CY2386">
        <v>6</v>
      </c>
      <c r="CZ2386" s="21">
        <v>0</v>
      </c>
      <c r="DA2386" s="21">
        <v>0</v>
      </c>
      <c r="DB2386" s="5">
        <v>6</v>
      </c>
      <c r="DD2386" s="8">
        <v>0</v>
      </c>
      <c r="DE2386" s="8">
        <v>0</v>
      </c>
      <c r="DF2386" s="8">
        <v>0</v>
      </c>
      <c r="DG2386" s="8">
        <v>0</v>
      </c>
      <c r="DH2386" s="8">
        <v>0</v>
      </c>
      <c r="DI2386" s="8">
        <v>0</v>
      </c>
      <c r="DJ2386" s="8">
        <v>0</v>
      </c>
      <c r="DK2386" s="8">
        <v>0</v>
      </c>
      <c r="DL2386" s="8">
        <v>0</v>
      </c>
      <c r="DM2386" s="8">
        <v>0</v>
      </c>
      <c r="DN2386" s="8">
        <v>0</v>
      </c>
      <c r="DO2386" s="8">
        <v>0</v>
      </c>
      <c r="DP2386" s="8">
        <v>0</v>
      </c>
      <c r="DQ2386" s="8">
        <v>0</v>
      </c>
      <c r="DR2386" s="8">
        <v>0</v>
      </c>
      <c r="DS2386" s="8">
        <v>0</v>
      </c>
      <c r="DT2386" s="8">
        <v>0</v>
      </c>
      <c r="DU2386" s="8">
        <v>0</v>
      </c>
      <c r="DV2386" s="8">
        <v>0</v>
      </c>
      <c r="DW2386" s="8">
        <v>0</v>
      </c>
      <c r="DX2386" s="8">
        <v>0</v>
      </c>
      <c r="DY2386" s="8">
        <v>0</v>
      </c>
      <c r="DZ2386" s="8">
        <v>0</v>
      </c>
      <c r="EA2386" s="8">
        <v>0</v>
      </c>
      <c r="EB2386" s="8">
        <v>0</v>
      </c>
      <c r="EC2386" s="8">
        <v>0</v>
      </c>
      <c r="ED2386" s="20">
        <v>0</v>
      </c>
      <c r="EF2386" s="9">
        <v>0</v>
      </c>
      <c r="EG2386" s="9">
        <v>0</v>
      </c>
      <c r="EH2386" s="9">
        <v>0</v>
      </c>
      <c r="EI2386" s="9">
        <v>0</v>
      </c>
      <c r="EJ2386" s="9">
        <v>0</v>
      </c>
      <c r="EK2386" s="9">
        <v>0</v>
      </c>
      <c r="EL2386" s="9">
        <v>0</v>
      </c>
      <c r="EM2386" s="9">
        <v>0</v>
      </c>
      <c r="EN2386" s="9">
        <v>0</v>
      </c>
      <c r="EO2386" s="9">
        <v>0</v>
      </c>
      <c r="EP2386" s="9">
        <v>0</v>
      </c>
      <c r="EQ2386" s="9">
        <v>0</v>
      </c>
      <c r="ER2386" s="9">
        <v>0</v>
      </c>
      <c r="ES2386" s="9">
        <v>0</v>
      </c>
      <c r="ET2386" s="9">
        <v>0</v>
      </c>
      <c r="EU2386" s="9">
        <v>0</v>
      </c>
      <c r="EV2386" s="9">
        <v>0</v>
      </c>
      <c r="EW2386" s="9">
        <v>0</v>
      </c>
      <c r="EX2386" s="9">
        <v>0</v>
      </c>
      <c r="EY2386" s="9">
        <v>0</v>
      </c>
      <c r="EZ2386" s="9">
        <v>0</v>
      </c>
      <c r="FA2386" s="9">
        <v>0</v>
      </c>
      <c r="FB2386" s="9">
        <v>0</v>
      </c>
      <c r="FC2386" s="9">
        <v>0</v>
      </c>
      <c r="FD2386" s="9">
        <v>0</v>
      </c>
      <c r="FE2386" s="9">
        <v>0</v>
      </c>
      <c r="FF2386">
        <v>0</v>
      </c>
    </row>
    <row r="2387" spans="1:162" x14ac:dyDescent="0.2">
      <c r="A2387" t="s">
        <v>4714</v>
      </c>
      <c r="B2387" t="s">
        <v>4821</v>
      </c>
      <c r="C2387" t="s">
        <v>4599</v>
      </c>
      <c r="D2387" s="3"/>
      <c r="E2387" s="3"/>
      <c r="F2387" s="3"/>
      <c r="CY2387">
        <v>3</v>
      </c>
      <c r="CZ2387" s="21">
        <v>0</v>
      </c>
      <c r="DA2387" s="21">
        <v>0</v>
      </c>
      <c r="DB2387" s="5">
        <v>3</v>
      </c>
      <c r="DD2387" s="8">
        <v>0</v>
      </c>
      <c r="DE2387" s="8">
        <v>0</v>
      </c>
      <c r="DF2387" s="8">
        <v>0</v>
      </c>
      <c r="DG2387" s="8">
        <v>0</v>
      </c>
      <c r="DH2387" s="8">
        <v>0</v>
      </c>
      <c r="DI2387" s="8">
        <v>0</v>
      </c>
      <c r="DJ2387" s="8">
        <v>0</v>
      </c>
      <c r="DK2387" s="8">
        <v>0</v>
      </c>
      <c r="DL2387" s="8">
        <v>0</v>
      </c>
      <c r="DM2387" s="8">
        <v>0</v>
      </c>
      <c r="DN2387" s="8">
        <v>0</v>
      </c>
      <c r="DO2387" s="8">
        <v>0</v>
      </c>
      <c r="DP2387" s="8">
        <v>0</v>
      </c>
      <c r="DQ2387" s="8">
        <v>0</v>
      </c>
      <c r="DR2387" s="8">
        <v>0</v>
      </c>
      <c r="DS2387" s="8">
        <v>0</v>
      </c>
      <c r="DT2387" s="8">
        <v>0</v>
      </c>
      <c r="DU2387" s="8">
        <v>0</v>
      </c>
      <c r="DV2387" s="8">
        <v>0</v>
      </c>
      <c r="DW2387" s="8">
        <v>0</v>
      </c>
      <c r="DX2387" s="8">
        <v>0</v>
      </c>
      <c r="DY2387" s="8">
        <v>0</v>
      </c>
      <c r="DZ2387" s="8">
        <v>0</v>
      </c>
      <c r="EA2387" s="8">
        <v>0</v>
      </c>
      <c r="EB2387" s="8">
        <v>0</v>
      </c>
      <c r="EC2387" s="8">
        <v>0</v>
      </c>
      <c r="ED2387" s="20">
        <v>0</v>
      </c>
      <c r="EF2387" s="9">
        <v>0</v>
      </c>
      <c r="EG2387" s="9">
        <v>0</v>
      </c>
      <c r="EH2387" s="9">
        <v>0</v>
      </c>
      <c r="EI2387" s="9">
        <v>0</v>
      </c>
      <c r="EJ2387" s="9">
        <v>0</v>
      </c>
      <c r="EK2387" s="9">
        <v>0</v>
      </c>
      <c r="EL2387" s="9">
        <v>0</v>
      </c>
      <c r="EM2387" s="9">
        <v>0</v>
      </c>
      <c r="EN2387" s="9">
        <v>0</v>
      </c>
      <c r="EO2387" s="9">
        <v>0</v>
      </c>
      <c r="EP2387" s="9">
        <v>0</v>
      </c>
      <c r="EQ2387" s="9">
        <v>0</v>
      </c>
      <c r="ER2387" s="9">
        <v>0</v>
      </c>
      <c r="ES2387" s="9">
        <v>0</v>
      </c>
      <c r="ET2387" s="9">
        <v>0</v>
      </c>
      <c r="EU2387" s="9">
        <v>0</v>
      </c>
      <c r="EV2387" s="9">
        <v>0</v>
      </c>
      <c r="EW2387" s="9">
        <v>0</v>
      </c>
      <c r="EX2387" s="9">
        <v>0</v>
      </c>
      <c r="EY2387" s="9">
        <v>0</v>
      </c>
      <c r="EZ2387" s="9">
        <v>0</v>
      </c>
      <c r="FA2387" s="9">
        <v>0</v>
      </c>
      <c r="FB2387" s="9">
        <v>0</v>
      </c>
      <c r="FC2387" s="9">
        <v>0</v>
      </c>
      <c r="FD2387" s="9">
        <v>0</v>
      </c>
      <c r="FE2387" s="9">
        <v>0</v>
      </c>
      <c r="FF2387">
        <v>0</v>
      </c>
    </row>
    <row r="2388" spans="1:162" x14ac:dyDescent="0.2">
      <c r="A2388" t="s">
        <v>4715</v>
      </c>
      <c r="B2388" t="s">
        <v>4822</v>
      </c>
      <c r="C2388" t="s">
        <v>4599</v>
      </c>
      <c r="D2388" s="3"/>
      <c r="E2388" s="3"/>
      <c r="F2388" s="3"/>
      <c r="CY2388">
        <v>3</v>
      </c>
      <c r="CZ2388" s="21">
        <v>0</v>
      </c>
      <c r="DA2388" s="21">
        <v>0</v>
      </c>
      <c r="DB2388" s="5">
        <v>3</v>
      </c>
      <c r="DD2388" s="8">
        <v>0</v>
      </c>
      <c r="DE2388" s="8">
        <v>0</v>
      </c>
      <c r="DF2388" s="8">
        <v>0</v>
      </c>
      <c r="DG2388" s="8">
        <v>0</v>
      </c>
      <c r="DH2388" s="8">
        <v>0</v>
      </c>
      <c r="DI2388" s="8">
        <v>0</v>
      </c>
      <c r="DJ2388" s="8">
        <v>0</v>
      </c>
      <c r="DK2388" s="8">
        <v>0</v>
      </c>
      <c r="DL2388" s="8">
        <v>0</v>
      </c>
      <c r="DM2388" s="8">
        <v>0</v>
      </c>
      <c r="DN2388" s="8">
        <v>0</v>
      </c>
      <c r="DO2388" s="8">
        <v>0</v>
      </c>
      <c r="DP2388" s="8">
        <v>0</v>
      </c>
      <c r="DQ2388" s="8">
        <v>0</v>
      </c>
      <c r="DR2388" s="8">
        <v>0</v>
      </c>
      <c r="DS2388" s="8">
        <v>0</v>
      </c>
      <c r="DT2388" s="8">
        <v>0</v>
      </c>
      <c r="DU2388" s="8">
        <v>0</v>
      </c>
      <c r="DV2388" s="8">
        <v>0</v>
      </c>
      <c r="DW2388" s="8">
        <v>0</v>
      </c>
      <c r="DX2388" s="8">
        <v>0</v>
      </c>
      <c r="DY2388" s="8">
        <v>0</v>
      </c>
      <c r="DZ2388" s="8">
        <v>0</v>
      </c>
      <c r="EA2388" s="8">
        <v>0</v>
      </c>
      <c r="EB2388" s="8">
        <v>0</v>
      </c>
      <c r="EC2388" s="8">
        <v>0</v>
      </c>
      <c r="ED2388" s="20">
        <v>0</v>
      </c>
      <c r="EF2388" s="9">
        <v>0</v>
      </c>
      <c r="EG2388" s="9">
        <v>0</v>
      </c>
      <c r="EH2388" s="9">
        <v>0</v>
      </c>
      <c r="EI2388" s="9">
        <v>0</v>
      </c>
      <c r="EJ2388" s="9">
        <v>0</v>
      </c>
      <c r="EK2388" s="9">
        <v>0</v>
      </c>
      <c r="EL2388" s="9">
        <v>0</v>
      </c>
      <c r="EM2388" s="9">
        <v>0</v>
      </c>
      <c r="EN2388" s="9">
        <v>0</v>
      </c>
      <c r="EO2388" s="9">
        <v>0</v>
      </c>
      <c r="EP2388" s="9">
        <v>0</v>
      </c>
      <c r="EQ2388" s="9">
        <v>0</v>
      </c>
      <c r="ER2388" s="9">
        <v>0</v>
      </c>
      <c r="ES2388" s="9">
        <v>0</v>
      </c>
      <c r="ET2388" s="9">
        <v>0</v>
      </c>
      <c r="EU2388" s="9">
        <v>0</v>
      </c>
      <c r="EV2388" s="9">
        <v>0</v>
      </c>
      <c r="EW2388" s="9">
        <v>0</v>
      </c>
      <c r="EX2388" s="9">
        <v>0</v>
      </c>
      <c r="EY2388" s="9">
        <v>0</v>
      </c>
      <c r="EZ2388" s="9">
        <v>0</v>
      </c>
      <c r="FA2388" s="9">
        <v>0</v>
      </c>
      <c r="FB2388" s="9">
        <v>0</v>
      </c>
      <c r="FC2388" s="9">
        <v>0</v>
      </c>
      <c r="FD2388" s="9">
        <v>0</v>
      </c>
      <c r="FE2388" s="9">
        <v>0</v>
      </c>
      <c r="FF2388">
        <v>0</v>
      </c>
    </row>
    <row r="2389" spans="1:162" x14ac:dyDescent="0.2">
      <c r="A2389" t="s">
        <v>4716</v>
      </c>
      <c r="B2389" t="s">
        <v>4823</v>
      </c>
      <c r="C2389" t="s">
        <v>4599</v>
      </c>
      <c r="D2389" s="3"/>
      <c r="E2389" s="3"/>
      <c r="F2389" s="3"/>
      <c r="CY2389">
        <v>3</v>
      </c>
      <c r="CZ2389" s="21">
        <v>0</v>
      </c>
      <c r="DA2389" s="21">
        <v>0</v>
      </c>
      <c r="DB2389" s="5">
        <v>3</v>
      </c>
      <c r="DD2389" s="8">
        <v>0</v>
      </c>
      <c r="DE2389" s="8">
        <v>0</v>
      </c>
      <c r="DF2389" s="8">
        <v>0</v>
      </c>
      <c r="DG2389" s="8">
        <v>0</v>
      </c>
      <c r="DH2389" s="8">
        <v>0</v>
      </c>
      <c r="DI2389" s="8">
        <v>0</v>
      </c>
      <c r="DJ2389" s="8">
        <v>0</v>
      </c>
      <c r="DK2389" s="8">
        <v>0</v>
      </c>
      <c r="DL2389" s="8">
        <v>0</v>
      </c>
      <c r="DM2389" s="8">
        <v>0</v>
      </c>
      <c r="DN2389" s="8">
        <v>0</v>
      </c>
      <c r="DO2389" s="8">
        <v>0</v>
      </c>
      <c r="DP2389" s="8">
        <v>0</v>
      </c>
      <c r="DQ2389" s="8">
        <v>0</v>
      </c>
      <c r="DR2389" s="8">
        <v>0</v>
      </c>
      <c r="DS2389" s="8">
        <v>0</v>
      </c>
      <c r="DT2389" s="8">
        <v>0</v>
      </c>
      <c r="DU2389" s="8">
        <v>0</v>
      </c>
      <c r="DV2389" s="8">
        <v>0</v>
      </c>
      <c r="DW2389" s="8">
        <v>0</v>
      </c>
      <c r="DX2389" s="8">
        <v>0</v>
      </c>
      <c r="DY2389" s="8">
        <v>0</v>
      </c>
      <c r="DZ2389" s="8">
        <v>0</v>
      </c>
      <c r="EA2389" s="8">
        <v>0</v>
      </c>
      <c r="EB2389" s="8">
        <v>0</v>
      </c>
      <c r="EC2389" s="8">
        <v>0</v>
      </c>
      <c r="ED2389" s="20">
        <v>0</v>
      </c>
      <c r="EF2389" s="9">
        <v>0</v>
      </c>
      <c r="EG2389" s="9">
        <v>0</v>
      </c>
      <c r="EH2389" s="9">
        <v>0</v>
      </c>
      <c r="EI2389" s="9">
        <v>0</v>
      </c>
      <c r="EJ2389" s="9">
        <v>0</v>
      </c>
      <c r="EK2389" s="9">
        <v>0</v>
      </c>
      <c r="EL2389" s="9">
        <v>0</v>
      </c>
      <c r="EM2389" s="9">
        <v>0</v>
      </c>
      <c r="EN2389" s="9">
        <v>0</v>
      </c>
      <c r="EO2389" s="9">
        <v>0</v>
      </c>
      <c r="EP2389" s="9">
        <v>0</v>
      </c>
      <c r="EQ2389" s="9">
        <v>0</v>
      </c>
      <c r="ER2389" s="9">
        <v>0</v>
      </c>
      <c r="ES2389" s="9">
        <v>0</v>
      </c>
      <c r="ET2389" s="9">
        <v>0</v>
      </c>
      <c r="EU2389" s="9">
        <v>0</v>
      </c>
      <c r="EV2389" s="9">
        <v>0</v>
      </c>
      <c r="EW2389" s="9">
        <v>0</v>
      </c>
      <c r="EX2389" s="9">
        <v>0</v>
      </c>
      <c r="EY2389" s="9">
        <v>0</v>
      </c>
      <c r="EZ2389" s="9">
        <v>0</v>
      </c>
      <c r="FA2389" s="9">
        <v>0</v>
      </c>
      <c r="FB2389" s="9">
        <v>0</v>
      </c>
      <c r="FC2389" s="9">
        <v>0</v>
      </c>
      <c r="FD2389" s="9">
        <v>0</v>
      </c>
      <c r="FE2389" s="9">
        <v>0</v>
      </c>
      <c r="FF2389">
        <v>0</v>
      </c>
    </row>
    <row r="2390" spans="1:162" x14ac:dyDescent="0.2">
      <c r="A2390" t="s">
        <v>4717</v>
      </c>
      <c r="B2390" t="s">
        <v>4824</v>
      </c>
      <c r="C2390" t="s">
        <v>4599</v>
      </c>
      <c r="D2390" s="3"/>
      <c r="E2390" s="3"/>
      <c r="F2390" s="3"/>
      <c r="CY2390">
        <v>3</v>
      </c>
      <c r="CZ2390" s="21">
        <v>0</v>
      </c>
      <c r="DA2390" s="21">
        <v>0</v>
      </c>
      <c r="DB2390" s="5">
        <v>3</v>
      </c>
      <c r="DD2390" s="8">
        <v>0</v>
      </c>
      <c r="DE2390" s="8">
        <v>0</v>
      </c>
      <c r="DF2390" s="8">
        <v>0</v>
      </c>
      <c r="DG2390" s="8">
        <v>0</v>
      </c>
      <c r="DH2390" s="8">
        <v>0</v>
      </c>
      <c r="DI2390" s="8">
        <v>0</v>
      </c>
      <c r="DJ2390" s="8">
        <v>0</v>
      </c>
      <c r="DK2390" s="8">
        <v>0</v>
      </c>
      <c r="DL2390" s="8">
        <v>0</v>
      </c>
      <c r="DM2390" s="8">
        <v>0</v>
      </c>
      <c r="DN2390" s="8">
        <v>0</v>
      </c>
      <c r="DO2390" s="8">
        <v>0</v>
      </c>
      <c r="DP2390" s="8">
        <v>0</v>
      </c>
      <c r="DQ2390" s="8">
        <v>0</v>
      </c>
      <c r="DR2390" s="8">
        <v>0</v>
      </c>
      <c r="DS2390" s="8">
        <v>0</v>
      </c>
      <c r="DT2390" s="8">
        <v>0</v>
      </c>
      <c r="DU2390" s="8">
        <v>0</v>
      </c>
      <c r="DV2390" s="8">
        <v>0</v>
      </c>
      <c r="DW2390" s="8">
        <v>0</v>
      </c>
      <c r="DX2390" s="8">
        <v>0</v>
      </c>
      <c r="DY2390" s="8">
        <v>0</v>
      </c>
      <c r="DZ2390" s="8">
        <v>0</v>
      </c>
      <c r="EA2390" s="8">
        <v>0</v>
      </c>
      <c r="EB2390" s="8">
        <v>0</v>
      </c>
      <c r="EC2390" s="8">
        <v>0</v>
      </c>
      <c r="ED2390" s="20">
        <v>0</v>
      </c>
      <c r="EF2390" s="9">
        <v>0</v>
      </c>
      <c r="EG2390" s="9">
        <v>0</v>
      </c>
      <c r="EH2390" s="9">
        <v>0</v>
      </c>
      <c r="EI2390" s="9">
        <v>0</v>
      </c>
      <c r="EJ2390" s="9">
        <v>0</v>
      </c>
      <c r="EK2390" s="9">
        <v>0</v>
      </c>
      <c r="EL2390" s="9">
        <v>0</v>
      </c>
      <c r="EM2390" s="9">
        <v>0</v>
      </c>
      <c r="EN2390" s="9">
        <v>0</v>
      </c>
      <c r="EO2390" s="9">
        <v>0</v>
      </c>
      <c r="EP2390" s="9">
        <v>0</v>
      </c>
      <c r="EQ2390" s="9">
        <v>0</v>
      </c>
      <c r="ER2390" s="9">
        <v>0</v>
      </c>
      <c r="ES2390" s="9">
        <v>0</v>
      </c>
      <c r="ET2390" s="9">
        <v>0</v>
      </c>
      <c r="EU2390" s="9">
        <v>0</v>
      </c>
      <c r="EV2390" s="9">
        <v>0</v>
      </c>
      <c r="EW2390" s="9">
        <v>0</v>
      </c>
      <c r="EX2390" s="9">
        <v>0</v>
      </c>
      <c r="EY2390" s="9">
        <v>0</v>
      </c>
      <c r="EZ2390" s="9">
        <v>0</v>
      </c>
      <c r="FA2390" s="9">
        <v>0</v>
      </c>
      <c r="FB2390" s="9">
        <v>0</v>
      </c>
      <c r="FC2390" s="9">
        <v>0</v>
      </c>
      <c r="FD2390" s="9">
        <v>0</v>
      </c>
      <c r="FE2390" s="9">
        <v>0</v>
      </c>
      <c r="FF2390">
        <v>0</v>
      </c>
    </row>
    <row r="2391" spans="1:162" x14ac:dyDescent="0.2">
      <c r="A2391" t="s">
        <v>4653</v>
      </c>
      <c r="B2391" t="s">
        <v>4760</v>
      </c>
      <c r="C2391" t="s">
        <v>3</v>
      </c>
      <c r="D2391" s="3"/>
      <c r="E2391" s="3"/>
      <c r="F2391" s="3"/>
      <c r="CY2391">
        <v>5</v>
      </c>
      <c r="CZ2391" s="21">
        <v>0</v>
      </c>
      <c r="DA2391" s="21">
        <v>0</v>
      </c>
      <c r="DB2391" s="5">
        <v>5</v>
      </c>
      <c r="DD2391" s="8">
        <v>0</v>
      </c>
      <c r="DE2391" s="8">
        <v>0</v>
      </c>
      <c r="DF2391" s="8">
        <v>0</v>
      </c>
      <c r="DG2391" s="8">
        <v>0</v>
      </c>
      <c r="DH2391" s="8">
        <v>0</v>
      </c>
      <c r="DI2391" s="8">
        <v>0</v>
      </c>
      <c r="DJ2391" s="8">
        <v>0</v>
      </c>
      <c r="DK2391" s="8">
        <v>0</v>
      </c>
      <c r="DL2391" s="8">
        <v>0</v>
      </c>
      <c r="DM2391" s="8">
        <v>0</v>
      </c>
      <c r="DN2391" s="8">
        <v>0</v>
      </c>
      <c r="DO2391" s="8">
        <v>0</v>
      </c>
      <c r="DP2391" s="8">
        <v>0</v>
      </c>
      <c r="DQ2391" s="8">
        <v>0</v>
      </c>
      <c r="DR2391" s="8">
        <v>0</v>
      </c>
      <c r="DS2391" s="8">
        <v>0</v>
      </c>
      <c r="DT2391" s="8">
        <v>0</v>
      </c>
      <c r="DU2391" s="8">
        <v>0</v>
      </c>
      <c r="DV2391" s="8">
        <v>0</v>
      </c>
      <c r="DW2391" s="8">
        <v>0</v>
      </c>
      <c r="DX2391" s="8">
        <v>0</v>
      </c>
      <c r="DY2391" s="8">
        <v>0</v>
      </c>
      <c r="DZ2391" s="8">
        <v>0</v>
      </c>
      <c r="EA2391" s="8">
        <v>0</v>
      </c>
      <c r="EB2391" s="8">
        <v>0</v>
      </c>
      <c r="EC2391" s="8">
        <v>0</v>
      </c>
      <c r="ED2391" s="20">
        <v>0</v>
      </c>
      <c r="EF2391" s="9">
        <v>0</v>
      </c>
      <c r="EG2391" s="9">
        <v>0</v>
      </c>
      <c r="EH2391" s="9">
        <v>0</v>
      </c>
      <c r="EI2391" s="9">
        <v>0</v>
      </c>
      <c r="EJ2391" s="9">
        <v>0</v>
      </c>
      <c r="EK2391" s="9">
        <v>0</v>
      </c>
      <c r="EL2391" s="9">
        <v>0</v>
      </c>
      <c r="EM2391" s="9">
        <v>0</v>
      </c>
      <c r="EN2391" s="9">
        <v>0</v>
      </c>
      <c r="EO2391" s="9">
        <v>0</v>
      </c>
      <c r="EP2391" s="9">
        <v>0</v>
      </c>
      <c r="EQ2391" s="9">
        <v>0</v>
      </c>
      <c r="ER2391" s="9">
        <v>0</v>
      </c>
      <c r="ES2391" s="9">
        <v>0</v>
      </c>
      <c r="ET2391" s="9">
        <v>0</v>
      </c>
      <c r="EU2391" s="9">
        <v>0</v>
      </c>
      <c r="EV2391" s="9">
        <v>0</v>
      </c>
      <c r="EW2391" s="9">
        <v>0</v>
      </c>
      <c r="EX2391" s="9">
        <v>0</v>
      </c>
      <c r="EY2391" s="9">
        <v>0</v>
      </c>
      <c r="EZ2391" s="9">
        <v>0</v>
      </c>
      <c r="FA2391" s="9">
        <v>0</v>
      </c>
      <c r="FB2391" s="9">
        <v>0</v>
      </c>
      <c r="FC2391" s="9">
        <v>0</v>
      </c>
      <c r="FD2391" s="9">
        <v>0</v>
      </c>
      <c r="FE2391" s="9">
        <v>0</v>
      </c>
      <c r="FF2391">
        <v>0</v>
      </c>
    </row>
  </sheetData>
  <conditionalFormatting sqref="B1:B1048576">
    <cfRule type="duplicateValues" dxfId="268" priority="1"/>
  </conditionalFormatting>
  <conditionalFormatting sqref="A4:A2054">
    <cfRule type="duplicateValues" dxfId="267" priority="19"/>
  </conditionalFormatting>
  <conditionalFormatting sqref="A2055:A2284">
    <cfRule type="duplicateValues" dxfId="266" priority="22"/>
  </conditionalFormatting>
  <conditionalFormatting sqref="A4:A2284">
    <cfRule type="duplicateValues" dxfId="265" priority="27"/>
  </conditionalFormatting>
  <conditionalFormatting sqref="B2285:B2391">
    <cfRule type="duplicateValues" dxfId="264" priority="149"/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BN94"/>
  <sheetViews>
    <sheetView showGridLines="0" tabSelected="1" zoomScaleNormal="100" workbookViewId="0">
      <pane ySplit="4" topLeftCell="A5" activePane="bottomLeft" state="frozen"/>
      <selection activeCell="A5" sqref="A5"/>
      <selection pane="bottomLeft" activeCell="A5" sqref="A5"/>
    </sheetView>
  </sheetViews>
  <sheetFormatPr defaultRowHeight="11.25" x14ac:dyDescent="0.2"/>
  <cols>
    <col min="1" max="1" width="1.6640625" customWidth="1"/>
    <col min="2" max="2" width="15.33203125" bestFit="1" customWidth="1"/>
    <col min="3" max="3" width="11.33203125" bestFit="1" customWidth="1"/>
    <col min="4" max="4" width="15" bestFit="1" customWidth="1"/>
    <col min="5" max="5" width="11.6640625" bestFit="1" customWidth="1"/>
    <col min="6" max="6" width="7.5" bestFit="1" customWidth="1"/>
    <col min="7" max="7" width="18.6640625" bestFit="1" customWidth="1"/>
    <col min="8" max="8" width="14.33203125" bestFit="1" customWidth="1"/>
    <col min="9" max="9" width="20.1640625" bestFit="1" customWidth="1"/>
    <col min="10" max="10" width="15.83203125" bestFit="1" customWidth="1"/>
    <col min="11" max="11" width="14.83203125" bestFit="1" customWidth="1"/>
    <col min="12" max="12" width="1.6640625" customWidth="1"/>
    <col min="13" max="13" width="15.33203125" bestFit="1" customWidth="1"/>
    <col min="14" max="14" width="11.33203125" bestFit="1" customWidth="1"/>
    <col min="15" max="15" width="15" bestFit="1" customWidth="1"/>
    <col min="16" max="16" width="11.6640625" bestFit="1" customWidth="1"/>
    <col min="17" max="17" width="7.5" bestFit="1" customWidth="1"/>
    <col min="18" max="18" width="18.6640625" bestFit="1" customWidth="1"/>
    <col min="19" max="19" width="14.33203125" bestFit="1" customWidth="1"/>
    <col min="20" max="20" width="20.1640625" bestFit="1" customWidth="1"/>
    <col min="21" max="21" width="15.83203125" bestFit="1" customWidth="1"/>
    <col min="22" max="22" width="14.6640625" bestFit="1" customWidth="1"/>
    <col min="23" max="23" width="1.6640625" customWidth="1"/>
    <col min="24" max="24" width="15.33203125" bestFit="1" customWidth="1"/>
    <col min="25" max="25" width="11.33203125" bestFit="1" customWidth="1"/>
    <col min="26" max="26" width="15" bestFit="1" customWidth="1"/>
    <col min="27" max="27" width="11.6640625" bestFit="1" customWidth="1"/>
    <col min="28" max="28" width="7.5" bestFit="1" customWidth="1"/>
    <col min="29" max="29" width="18.6640625" bestFit="1" customWidth="1"/>
    <col min="30" max="30" width="14.33203125" bestFit="1" customWidth="1"/>
    <col min="31" max="31" width="20.1640625" bestFit="1" customWidth="1"/>
    <col min="32" max="32" width="15.83203125" bestFit="1" customWidth="1"/>
    <col min="33" max="33" width="14.83203125" bestFit="1" customWidth="1"/>
    <col min="34" max="34" width="1.6640625" customWidth="1"/>
    <col min="35" max="35" width="15.33203125" bestFit="1" customWidth="1"/>
    <col min="36" max="36" width="11.33203125" bestFit="1" customWidth="1"/>
    <col min="37" max="37" width="15" bestFit="1" customWidth="1"/>
    <col min="38" max="38" width="11.6640625" bestFit="1" customWidth="1"/>
    <col min="39" max="39" width="7.5" bestFit="1" customWidth="1"/>
    <col min="40" max="40" width="18.6640625" bestFit="1" customWidth="1"/>
    <col min="41" max="41" width="14.33203125" bestFit="1" customWidth="1"/>
    <col min="42" max="42" width="20.1640625" bestFit="1" customWidth="1"/>
    <col min="43" max="43" width="15.83203125" bestFit="1" customWidth="1"/>
    <col min="44" max="44" width="14.6640625" bestFit="1" customWidth="1"/>
    <col min="45" max="45" width="1.6640625" customWidth="1"/>
    <col min="46" max="46" width="15.5" bestFit="1" customWidth="1"/>
    <col min="47" max="47" width="11.33203125" bestFit="1" customWidth="1"/>
    <col min="48" max="48" width="15" bestFit="1" customWidth="1"/>
    <col min="49" max="49" width="11.6640625" bestFit="1" customWidth="1"/>
    <col min="50" max="50" width="7.5" bestFit="1" customWidth="1"/>
    <col min="51" max="51" width="18.6640625" bestFit="1" customWidth="1"/>
    <col min="52" max="52" width="14.33203125" bestFit="1" customWidth="1"/>
    <col min="53" max="53" width="20.1640625" bestFit="1" customWidth="1"/>
    <col min="54" max="54" width="15.83203125" bestFit="1" customWidth="1"/>
    <col min="55" max="55" width="19.1640625" bestFit="1" customWidth="1"/>
    <col min="58" max="58" width="7.83203125" bestFit="1" customWidth="1"/>
    <col min="59" max="60" width="10.83203125" bestFit="1" customWidth="1"/>
    <col min="61" max="62" width="10.83203125" customWidth="1"/>
    <col min="63" max="63" width="10.83203125" bestFit="1" customWidth="1"/>
    <col min="65" max="66" width="15.1640625" customWidth="1"/>
  </cols>
  <sheetData>
    <row r="1" spans="1:66" x14ac:dyDescent="0.2">
      <c r="A1" t="s">
        <v>4851</v>
      </c>
      <c r="D1" s="95" t="s">
        <v>4838</v>
      </c>
      <c r="E1" s="95"/>
    </row>
    <row r="2" spans="1:66" x14ac:dyDescent="0.2">
      <c r="D2" s="96" t="s">
        <v>4839</v>
      </c>
      <c r="E2" s="96"/>
    </row>
    <row r="3" spans="1:66" x14ac:dyDescent="0.2">
      <c r="B3" s="1" t="s">
        <v>3</v>
      </c>
      <c r="D3" s="97" t="s">
        <v>4840</v>
      </c>
      <c r="E3" s="97"/>
    </row>
    <row r="4" spans="1:66" x14ac:dyDescent="0.2">
      <c r="D4" s="98" t="s">
        <v>4880</v>
      </c>
      <c r="E4" s="98"/>
      <c r="L4" t="s">
        <v>4851</v>
      </c>
      <c r="W4" t="s">
        <v>4851</v>
      </c>
      <c r="AH4" t="s">
        <v>4851</v>
      </c>
      <c r="AS4" t="s">
        <v>4851</v>
      </c>
    </row>
    <row r="6" spans="1:66" x14ac:dyDescent="0.2">
      <c r="B6" s="14" t="s">
        <v>4833</v>
      </c>
      <c r="C6" s="14"/>
      <c r="D6" s="14"/>
      <c r="E6" s="14"/>
      <c r="F6" s="14"/>
      <c r="G6" s="14"/>
      <c r="H6" s="14"/>
      <c r="I6" s="14"/>
      <c r="J6" s="14"/>
      <c r="K6" s="14"/>
      <c r="M6" s="14" t="s">
        <v>4843</v>
      </c>
      <c r="N6" s="14"/>
      <c r="O6" s="14"/>
      <c r="P6" s="14"/>
      <c r="Q6" s="14"/>
      <c r="R6" s="14"/>
      <c r="S6" s="14"/>
      <c r="T6" s="14"/>
      <c r="U6" s="14"/>
      <c r="V6" s="14"/>
      <c r="X6" s="14" t="s">
        <v>4844</v>
      </c>
      <c r="Y6" s="14"/>
      <c r="Z6" s="14"/>
      <c r="AA6" s="14"/>
      <c r="AB6" s="14"/>
      <c r="AC6" s="14"/>
      <c r="AD6" s="14"/>
      <c r="AE6" s="14"/>
      <c r="AF6" s="14"/>
      <c r="AG6" s="14"/>
      <c r="AI6" s="14" t="s">
        <v>4845</v>
      </c>
      <c r="AJ6" s="14"/>
      <c r="AK6" s="14"/>
      <c r="AL6" s="14"/>
      <c r="AM6" s="14"/>
      <c r="AN6" s="14"/>
      <c r="AO6" s="14"/>
      <c r="AP6" s="14"/>
      <c r="AQ6" s="14"/>
      <c r="AR6" s="14"/>
      <c r="AT6" s="14" t="s">
        <v>4867</v>
      </c>
      <c r="AU6" s="14"/>
      <c r="AV6" s="14"/>
      <c r="AW6" s="14"/>
      <c r="AX6" s="14"/>
      <c r="AY6" s="14"/>
      <c r="AZ6" s="14"/>
      <c r="BA6" s="14"/>
      <c r="BB6" s="14"/>
      <c r="BC6" s="14"/>
    </row>
    <row r="7" spans="1:66" x14ac:dyDescent="0.2">
      <c r="B7" s="31" t="s">
        <v>4829</v>
      </c>
      <c r="C7" s="31" t="s">
        <v>4830</v>
      </c>
      <c r="D7" s="31" t="s">
        <v>4831</v>
      </c>
      <c r="E7" s="31" t="s">
        <v>4832</v>
      </c>
      <c r="F7" s="31" t="s">
        <v>4609</v>
      </c>
      <c r="G7" s="31" t="s">
        <v>4834</v>
      </c>
      <c r="H7" s="31" t="s">
        <v>4835</v>
      </c>
      <c r="I7" s="31" t="s">
        <v>4836</v>
      </c>
      <c r="J7" s="31" t="s">
        <v>4837</v>
      </c>
      <c r="K7" s="31" t="str">
        <f>"KS "&amp;B6</f>
        <v>KS Mar 2015-16</v>
      </c>
      <c r="M7" s="31" t="s">
        <v>4829</v>
      </c>
      <c r="N7" s="31" t="s">
        <v>4830</v>
      </c>
      <c r="O7" s="31" t="s">
        <v>4831</v>
      </c>
      <c r="P7" s="31" t="s">
        <v>4832</v>
      </c>
      <c r="Q7" s="31" t="s">
        <v>4609</v>
      </c>
      <c r="R7" s="31" t="s">
        <v>4834</v>
      </c>
      <c r="S7" s="31" t="s">
        <v>4835</v>
      </c>
      <c r="T7" s="31" t="s">
        <v>4836</v>
      </c>
      <c r="U7" s="31" t="s">
        <v>4837</v>
      </c>
      <c r="V7" s="31" t="str">
        <f>"KS "&amp;M6</f>
        <v>KS Jun 2015-16</v>
      </c>
      <c r="X7" s="31" t="s">
        <v>4829</v>
      </c>
      <c r="Y7" s="31" t="s">
        <v>4830</v>
      </c>
      <c r="Z7" s="31" t="s">
        <v>4831</v>
      </c>
      <c r="AA7" s="31" t="s">
        <v>4832</v>
      </c>
      <c r="AB7" s="31" t="s">
        <v>4609</v>
      </c>
      <c r="AC7" s="31" t="s">
        <v>4834</v>
      </c>
      <c r="AD7" s="31" t="s">
        <v>4835</v>
      </c>
      <c r="AE7" s="31" t="s">
        <v>4836</v>
      </c>
      <c r="AF7" s="31" t="s">
        <v>4837</v>
      </c>
      <c r="AG7" s="31" t="str">
        <f>"KS "&amp;X6</f>
        <v>KS Sep 2015-16</v>
      </c>
      <c r="AI7" s="31" t="s">
        <v>4829</v>
      </c>
      <c r="AJ7" s="31" t="s">
        <v>4830</v>
      </c>
      <c r="AK7" s="31" t="s">
        <v>4831</v>
      </c>
      <c r="AL7" s="31" t="s">
        <v>4832</v>
      </c>
      <c r="AM7" s="31" t="s">
        <v>4609</v>
      </c>
      <c r="AN7" s="31" t="s">
        <v>4834</v>
      </c>
      <c r="AO7" s="31" t="s">
        <v>4835</v>
      </c>
      <c r="AP7" s="31" t="s">
        <v>4836</v>
      </c>
      <c r="AQ7" s="31" t="s">
        <v>4837</v>
      </c>
      <c r="AR7" s="31" t="str">
        <f>"KS "&amp;AI6</f>
        <v>KS Dec 2015-16</v>
      </c>
      <c r="AT7" s="31" t="s">
        <v>4829</v>
      </c>
      <c r="AU7" s="31" t="s">
        <v>4830</v>
      </c>
      <c r="AV7" s="31" t="s">
        <v>4831</v>
      </c>
      <c r="AW7" s="31" t="s">
        <v>4832</v>
      </c>
      <c r="AX7" s="31" t="s">
        <v>4609</v>
      </c>
      <c r="AY7" s="31" t="s">
        <v>4834</v>
      </c>
      <c r="AZ7" s="31" t="s">
        <v>4835</v>
      </c>
      <c r="BA7" s="31" t="s">
        <v>4836</v>
      </c>
      <c r="BB7" s="31" t="s">
        <v>4837</v>
      </c>
      <c r="BC7" s="31" t="str">
        <f>"KS "&amp;AT6</f>
        <v>KS Average 2015-16</v>
      </c>
      <c r="BF7" s="40" t="s">
        <v>4877</v>
      </c>
      <c r="BG7" s="40" t="s">
        <v>4873</v>
      </c>
      <c r="BH7" s="40" t="s">
        <v>4874</v>
      </c>
      <c r="BI7" s="40" t="s">
        <v>4875</v>
      </c>
      <c r="BJ7" s="40" t="s">
        <v>4876</v>
      </c>
      <c r="BK7" s="40" t="s">
        <v>4878</v>
      </c>
      <c r="BM7" s="95" t="s">
        <v>4838</v>
      </c>
      <c r="BN7" s="95"/>
    </row>
    <row r="8" spans="1:66" x14ac:dyDescent="0.2">
      <c r="B8" s="32"/>
      <c r="C8" s="33"/>
      <c r="D8" s="33"/>
      <c r="E8" s="33"/>
      <c r="F8" s="33"/>
      <c r="G8" s="33"/>
      <c r="H8" s="33"/>
      <c r="I8" s="33"/>
      <c r="J8" s="33"/>
      <c r="K8" s="33" t="s">
        <v>4842</v>
      </c>
      <c r="M8" s="32"/>
      <c r="N8" s="33"/>
      <c r="O8" s="33"/>
      <c r="P8" s="33"/>
      <c r="Q8" s="33"/>
      <c r="R8" s="33"/>
      <c r="S8" s="33"/>
      <c r="T8" s="33"/>
      <c r="U8" s="33"/>
      <c r="V8" s="33" t="s">
        <v>4842</v>
      </c>
      <c r="X8" s="32"/>
      <c r="Y8" s="33"/>
      <c r="Z8" s="33"/>
      <c r="AA8" s="33"/>
      <c r="AB8" s="33"/>
      <c r="AC8" s="33"/>
      <c r="AD8" s="33"/>
      <c r="AE8" s="33"/>
      <c r="AF8" s="33"/>
      <c r="AG8" s="33" t="s">
        <v>4842</v>
      </c>
      <c r="AI8" s="32"/>
      <c r="AJ8" s="33"/>
      <c r="AK8" s="33"/>
      <c r="AL8" s="33"/>
      <c r="AM8" s="33"/>
      <c r="AN8" s="33"/>
      <c r="AO8" s="33"/>
      <c r="AP8" s="33"/>
      <c r="AQ8" s="33"/>
      <c r="AR8" s="33" t="s">
        <v>4842</v>
      </c>
      <c r="AT8" s="32"/>
      <c r="AU8" s="33"/>
      <c r="AV8" s="33"/>
      <c r="AW8" s="33"/>
      <c r="AX8" s="33"/>
      <c r="AY8" s="33"/>
      <c r="AZ8" s="33"/>
      <c r="BA8" s="33"/>
      <c r="BB8" s="33"/>
      <c r="BC8" s="33" t="s">
        <v>4842</v>
      </c>
      <c r="BF8" s="40" t="s">
        <v>2485</v>
      </c>
      <c r="BG8" s="39">
        <f>K19</f>
        <v>0.27305605786618448</v>
      </c>
      <c r="BH8" s="39">
        <f>V19</f>
        <v>0.31503759398496239</v>
      </c>
      <c r="BI8" s="39">
        <f>AG19</f>
        <v>0.31446945337620574</v>
      </c>
      <c r="BJ8" s="39">
        <f>AR19</f>
        <v>0.30862068965517236</v>
      </c>
      <c r="BK8" s="39">
        <f>+AVERAGE(BG8:BJ8)</f>
        <v>0.30279594872063126</v>
      </c>
      <c r="BM8" s="96" t="s">
        <v>4839</v>
      </c>
      <c r="BN8" s="96"/>
    </row>
    <row r="9" spans="1:66" x14ac:dyDescent="0.2">
      <c r="B9" s="99" t="s">
        <v>4825</v>
      </c>
      <c r="C9" s="23">
        <v>1</v>
      </c>
      <c r="D9" s="23">
        <f>COUNTIFS(Data!$C:$C,$B$3,Data!D:D,$C9)</f>
        <v>10</v>
      </c>
      <c r="E9" s="23">
        <f>D9-F9</f>
        <v>10</v>
      </c>
      <c r="F9" s="23">
        <f>COUNTIFS(Data!$C:$C,$B$3,Data!$H:$H,"&gt;"&amp;10,Data!D:D,$C9)</f>
        <v>0</v>
      </c>
      <c r="G9" s="23">
        <f>E9+G8</f>
        <v>10</v>
      </c>
      <c r="H9" s="23">
        <f t="shared" ref="H9:H18" si="0">F9+H8</f>
        <v>0</v>
      </c>
      <c r="I9" s="24">
        <f>IFERROR(G9/E$19,0)</f>
        <v>4.2194092827004218E-2</v>
      </c>
      <c r="J9" s="24">
        <f>IFERROR(H9/F$19,0)</f>
        <v>0</v>
      </c>
      <c r="K9" s="25">
        <f>ABS(J9-I9)</f>
        <v>4.2194092827004218E-2</v>
      </c>
      <c r="M9" s="99" t="s">
        <v>4825</v>
      </c>
      <c r="N9" s="23">
        <v>1</v>
      </c>
      <c r="O9" s="23">
        <f>COUNTIFS(Data!$C:$C,$B$3,Data!AD:AD,$N9)</f>
        <v>10</v>
      </c>
      <c r="P9" s="23">
        <f>O9-Q9</f>
        <v>10</v>
      </c>
      <c r="Q9" s="23">
        <f>COUNTIFS(Data!$C:$C,$B$3,Data!$AH:$AH,"&gt;"&amp;10,Data!AD:AD,$C9)</f>
        <v>0</v>
      </c>
      <c r="R9" s="23">
        <f>P9+R8</f>
        <v>10</v>
      </c>
      <c r="S9" s="23">
        <f t="shared" ref="S9:S18" si="1">Q9+S8</f>
        <v>0</v>
      </c>
      <c r="T9" s="24">
        <f t="shared" ref="T9:U12" si="2">IFERROR(R9/P$19,0)</f>
        <v>3.7593984962406013E-2</v>
      </c>
      <c r="U9" s="24">
        <f t="shared" si="2"/>
        <v>0</v>
      </c>
      <c r="V9" s="25">
        <f>ABS(U9-T9)</f>
        <v>3.7593984962406013E-2</v>
      </c>
      <c r="X9" s="99" t="s">
        <v>4825</v>
      </c>
      <c r="Y9" s="23">
        <v>1</v>
      </c>
      <c r="Z9" s="23">
        <f>COUNTIFS(Data!$C:$C,$B$3,Data!BD:BD,$N9)</f>
        <v>13</v>
      </c>
      <c r="AA9" s="23">
        <f>Z9-AB9</f>
        <v>13</v>
      </c>
      <c r="AB9" s="23">
        <f>COUNTIFS(Data!$C:$C,$B$3,Data!$BH:$BH,"&gt;"&amp;10,Data!BD:BD,$C9)</f>
        <v>0</v>
      </c>
      <c r="AC9" s="23">
        <f>AA9+AC8</f>
        <v>13</v>
      </c>
      <c r="AD9" s="23">
        <f t="shared" ref="AD9:AD18" si="3">AB9+AD8</f>
        <v>0</v>
      </c>
      <c r="AE9" s="24">
        <f t="shared" ref="AE9:AF12" si="4">IFERROR(AC9/AA$19,0)</f>
        <v>4.1800643086816719E-2</v>
      </c>
      <c r="AF9" s="24">
        <f t="shared" si="4"/>
        <v>0</v>
      </c>
      <c r="AG9" s="25">
        <f>ABS(AF9-AE9)</f>
        <v>4.1800643086816719E-2</v>
      </c>
      <c r="AI9" s="99" t="s">
        <v>4825</v>
      </c>
      <c r="AJ9" s="23">
        <v>1</v>
      </c>
      <c r="AK9" s="23">
        <f>COUNTIFS(Data!$C:$C,$B$3,Data!CD:CD,$N9)</f>
        <v>19</v>
      </c>
      <c r="AL9" s="23">
        <f>AK9-AM9</f>
        <v>19</v>
      </c>
      <c r="AM9" s="23">
        <f>COUNTIFS(Data!$C:$C,$B$3,Data!$CH:$CH,"&gt;"&amp;10,Data!CD:CD,$C9)</f>
        <v>0</v>
      </c>
      <c r="AN9" s="23">
        <f>AL9+AN8</f>
        <v>19</v>
      </c>
      <c r="AO9" s="23">
        <f t="shared" ref="AO9:AO18" si="5">AM9+AO8</f>
        <v>0</v>
      </c>
      <c r="AP9" s="24">
        <f t="shared" ref="AP9:AQ12" si="6">IFERROR(AN9/AL$19,0)</f>
        <v>5.459770114942529E-2</v>
      </c>
      <c r="AQ9" s="24">
        <f t="shared" si="6"/>
        <v>0</v>
      </c>
      <c r="AR9" s="25">
        <f>ABS(AQ9-AP9)</f>
        <v>5.459770114942529E-2</v>
      </c>
      <c r="AT9" s="99" t="s">
        <v>4825</v>
      </c>
      <c r="AU9" s="23">
        <v>1</v>
      </c>
      <c r="AV9" s="34">
        <f t="shared" ref="AV9:AV17" si="7">AVERAGE(D9,O9,Z9,AK9)</f>
        <v>13</v>
      </c>
      <c r="AW9" s="34">
        <f t="shared" ref="AW9:AW17" si="8">AVERAGE(E9,P9,AA9,AL9)</f>
        <v>13</v>
      </c>
      <c r="AX9" s="34">
        <f t="shared" ref="AX9:AX18" si="9">AVERAGE(F9,Q9,AB9,AM9)</f>
        <v>0</v>
      </c>
      <c r="AY9" s="34">
        <f>AW9+AY8</f>
        <v>13</v>
      </c>
      <c r="AZ9" s="34">
        <f>AX9+AZ8</f>
        <v>0</v>
      </c>
      <c r="BA9" s="24">
        <f t="shared" ref="BA9:BB12" si="10">IFERROR(AY9/AW$19,0)</f>
        <v>4.4750430292598967E-2</v>
      </c>
      <c r="BB9" s="24">
        <f t="shared" si="10"/>
        <v>0</v>
      </c>
      <c r="BC9" s="25">
        <f>ABS(BB9-BA9)</f>
        <v>4.4750430292598967E-2</v>
      </c>
      <c r="BF9" s="40" t="s">
        <v>2486</v>
      </c>
      <c r="BG9" s="39">
        <f>K34</f>
        <v>0.51742627345844505</v>
      </c>
      <c r="BH9" s="39">
        <f>V34</f>
        <v>0.49764150943396224</v>
      </c>
      <c r="BI9" s="39">
        <f>AG34</f>
        <v>0.89978213507625271</v>
      </c>
      <c r="BJ9" s="39">
        <f>AR34</f>
        <v>0.63675213675213671</v>
      </c>
      <c r="BK9" s="39">
        <f t="shared" ref="BK9:BK13" si="11">+AVERAGE(BG9:BJ9)</f>
        <v>0.63790051368019918</v>
      </c>
      <c r="BM9" s="97" t="s">
        <v>4840</v>
      </c>
      <c r="BN9" s="97"/>
    </row>
    <row r="10" spans="1:66" x14ac:dyDescent="0.2">
      <c r="B10" s="100"/>
      <c r="C10" s="23">
        <v>2</v>
      </c>
      <c r="D10" s="23">
        <f>COUNTIFS(Data!$C:$C,$B$3,Data!D:D,$C10)</f>
        <v>12</v>
      </c>
      <c r="E10" s="23">
        <f t="shared" ref="E10:E18" si="12">D10-F10</f>
        <v>12</v>
      </c>
      <c r="F10" s="23">
        <f>COUNTIFS(Data!$C:$C,$B$3,Data!$H:$H,"&gt;"&amp;10,Data!D:D,$C10)</f>
        <v>0</v>
      </c>
      <c r="G10" s="23">
        <f>E10+G9</f>
        <v>22</v>
      </c>
      <c r="H10" s="23">
        <f t="shared" si="0"/>
        <v>0</v>
      </c>
      <c r="I10" s="24">
        <f t="shared" ref="I10:I18" si="13">IFERROR(G10/E$19,0)</f>
        <v>9.2827004219409287E-2</v>
      </c>
      <c r="J10" s="24">
        <f t="shared" ref="J10:J18" si="14">IFERROR(H10/F$19,0)</f>
        <v>0</v>
      </c>
      <c r="K10" s="25">
        <f t="shared" ref="K10:K18" si="15">ABS(J10-I10)</f>
        <v>9.2827004219409287E-2</v>
      </c>
      <c r="M10" s="100"/>
      <c r="N10" s="23">
        <v>2</v>
      </c>
      <c r="O10" s="23">
        <f>COUNTIFS(Data!$C:$C,$B$3,Data!AD:AD,$N10)</f>
        <v>11</v>
      </c>
      <c r="P10" s="23">
        <f t="shared" ref="P10:P18" si="16">O10-Q10</f>
        <v>11</v>
      </c>
      <c r="Q10" s="23">
        <f>COUNTIFS(Data!$C:$C,$B$3,Data!$AH:$AH,"&gt;"&amp;10,Data!AD:AD,$C10)</f>
        <v>0</v>
      </c>
      <c r="R10" s="23">
        <f>P10+R9</f>
        <v>21</v>
      </c>
      <c r="S10" s="23">
        <f t="shared" si="1"/>
        <v>0</v>
      </c>
      <c r="T10" s="24">
        <f t="shared" si="2"/>
        <v>7.8947368421052627E-2</v>
      </c>
      <c r="U10" s="24">
        <f t="shared" si="2"/>
        <v>0</v>
      </c>
      <c r="V10" s="25">
        <f t="shared" ref="V10:V18" si="17">ABS(U10-T10)</f>
        <v>7.8947368421052627E-2</v>
      </c>
      <c r="X10" s="100"/>
      <c r="Y10" s="23">
        <v>2</v>
      </c>
      <c r="Z10" s="23">
        <f>COUNTIFS(Data!$C:$C,$B$3,Data!BD:BD,$N10)</f>
        <v>11</v>
      </c>
      <c r="AA10" s="23">
        <f t="shared" ref="AA10:AA18" si="18">Z10-AB10</f>
        <v>11</v>
      </c>
      <c r="AB10" s="23">
        <f>COUNTIFS(Data!$C:$C,$B$3,Data!$BH:$BH,"&gt;"&amp;10,Data!BD:BD,$C10)</f>
        <v>0</v>
      </c>
      <c r="AC10" s="23">
        <f>AA10+AC9</f>
        <v>24</v>
      </c>
      <c r="AD10" s="23">
        <f t="shared" si="3"/>
        <v>0</v>
      </c>
      <c r="AE10" s="24">
        <f t="shared" si="4"/>
        <v>7.7170418006430874E-2</v>
      </c>
      <c r="AF10" s="24">
        <f t="shared" si="4"/>
        <v>0</v>
      </c>
      <c r="AG10" s="25">
        <f t="shared" ref="AG10:AG18" si="19">ABS(AF10-AE10)</f>
        <v>7.7170418006430874E-2</v>
      </c>
      <c r="AI10" s="100"/>
      <c r="AJ10" s="23">
        <v>2</v>
      </c>
      <c r="AK10" s="23">
        <f>COUNTIFS(Data!$C:$C,$B$3,Data!CD:CD,$N10)</f>
        <v>12</v>
      </c>
      <c r="AL10" s="23">
        <f t="shared" ref="AL10:AL18" si="20">AK10-AM10</f>
        <v>12</v>
      </c>
      <c r="AM10" s="23">
        <f>COUNTIFS(Data!$C:$C,$B$3,Data!$CH:$CH,"&gt;"&amp;10,Data!CD:CD,$C10)</f>
        <v>0</v>
      </c>
      <c r="AN10" s="23">
        <f>AL10+AN9</f>
        <v>31</v>
      </c>
      <c r="AO10" s="23">
        <f t="shared" si="5"/>
        <v>0</v>
      </c>
      <c r="AP10" s="24">
        <f t="shared" si="6"/>
        <v>8.9080459770114945E-2</v>
      </c>
      <c r="AQ10" s="24">
        <f t="shared" si="6"/>
        <v>0</v>
      </c>
      <c r="AR10" s="25">
        <f t="shared" ref="AR10:AR18" si="21">ABS(AQ10-AP10)</f>
        <v>8.9080459770114945E-2</v>
      </c>
      <c r="AT10" s="100"/>
      <c r="AU10" s="23">
        <v>2</v>
      </c>
      <c r="AV10" s="34">
        <f t="shared" si="7"/>
        <v>11.5</v>
      </c>
      <c r="AW10" s="34">
        <f t="shared" si="8"/>
        <v>11.5</v>
      </c>
      <c r="AX10" s="34">
        <f t="shared" si="9"/>
        <v>0</v>
      </c>
      <c r="AY10" s="34">
        <f>AW10+AY9</f>
        <v>24.5</v>
      </c>
      <c r="AZ10" s="34">
        <f>AX10+AZ9</f>
        <v>0</v>
      </c>
      <c r="BA10" s="24">
        <f t="shared" si="10"/>
        <v>8.4337349397590355E-2</v>
      </c>
      <c r="BB10" s="24">
        <f t="shared" si="10"/>
        <v>0</v>
      </c>
      <c r="BC10" s="25">
        <f t="shared" ref="BC10:BC14" si="22">ABS(BB10-BA10)</f>
        <v>8.4337349397590355E-2</v>
      </c>
      <c r="BF10" s="40" t="s">
        <v>4604</v>
      </c>
      <c r="BG10" s="39">
        <f>K49</f>
        <v>0.47499999999999998</v>
      </c>
      <c r="BH10" s="39">
        <f>V49</f>
        <v>0.20289855072463769</v>
      </c>
      <c r="BI10" s="39">
        <f>AG49</f>
        <v>0.13246268656716417</v>
      </c>
      <c r="BJ10" s="39">
        <f>AR49</f>
        <v>0.13259668508287292</v>
      </c>
      <c r="BK10" s="39">
        <f t="shared" si="11"/>
        <v>0.2357394805936687</v>
      </c>
      <c r="BM10" s="98" t="s">
        <v>4880</v>
      </c>
      <c r="BN10" s="98"/>
    </row>
    <row r="11" spans="1:66" x14ac:dyDescent="0.2">
      <c r="B11" s="101"/>
      <c r="C11" s="23">
        <v>3</v>
      </c>
      <c r="D11" s="23">
        <f>COUNTIFS(Data!$C:$C,$B$3,Data!D:D,$C11)</f>
        <v>29</v>
      </c>
      <c r="E11" s="23">
        <f t="shared" si="12"/>
        <v>29</v>
      </c>
      <c r="F11" s="23">
        <f>COUNTIFS(Data!$C:$C,$B$3,Data!$H:$H,"&gt;"&amp;10,Data!D:D,$C11)</f>
        <v>0</v>
      </c>
      <c r="G11" s="23">
        <f>E11+G10</f>
        <v>51</v>
      </c>
      <c r="H11" s="23">
        <f t="shared" si="0"/>
        <v>0</v>
      </c>
      <c r="I11" s="24">
        <f>IFERROR(G11/E$19,0)</f>
        <v>0.21518987341772153</v>
      </c>
      <c r="J11" s="24">
        <f t="shared" si="14"/>
        <v>0</v>
      </c>
      <c r="K11" s="25">
        <f t="shared" si="15"/>
        <v>0.21518987341772153</v>
      </c>
      <c r="M11" s="101"/>
      <c r="N11" s="23">
        <v>3</v>
      </c>
      <c r="O11" s="23">
        <f>COUNTIFS(Data!$C:$C,$B$3,Data!AD:AD,$N11)</f>
        <v>30</v>
      </c>
      <c r="P11" s="23">
        <f t="shared" si="16"/>
        <v>30</v>
      </c>
      <c r="Q11" s="23">
        <f>COUNTIFS(Data!$C:$C,$B$3,Data!$AH:$AH,"&gt;"&amp;10,Data!AD:AD,$C11)</f>
        <v>0</v>
      </c>
      <c r="R11" s="23">
        <f t="shared" ref="R11:R18" si="23">P11+R10</f>
        <v>51</v>
      </c>
      <c r="S11" s="23">
        <f t="shared" si="1"/>
        <v>0</v>
      </c>
      <c r="T11" s="24">
        <f t="shared" si="2"/>
        <v>0.19172932330827067</v>
      </c>
      <c r="U11" s="24">
        <f t="shared" si="2"/>
        <v>0</v>
      </c>
      <c r="V11" s="25">
        <f t="shared" si="17"/>
        <v>0.19172932330827067</v>
      </c>
      <c r="X11" s="101"/>
      <c r="Y11" s="23">
        <v>3</v>
      </c>
      <c r="Z11" s="23">
        <f>COUNTIFS(Data!$C:$C,$B$3,Data!BD:BD,$N11)</f>
        <v>36</v>
      </c>
      <c r="AA11" s="23">
        <f t="shared" si="18"/>
        <v>36</v>
      </c>
      <c r="AB11" s="23">
        <f>COUNTIFS(Data!$C:$C,$B$3,Data!$BH:$BH,"&gt;"&amp;10,Data!BD:BD,$C11)</f>
        <v>0</v>
      </c>
      <c r="AC11" s="23">
        <f t="shared" ref="AC11:AC18" si="24">AA11+AC10</f>
        <v>60</v>
      </c>
      <c r="AD11" s="23">
        <f t="shared" si="3"/>
        <v>0</v>
      </c>
      <c r="AE11" s="24">
        <f t="shared" si="4"/>
        <v>0.19292604501607716</v>
      </c>
      <c r="AF11" s="24">
        <f t="shared" si="4"/>
        <v>0</v>
      </c>
      <c r="AG11" s="25">
        <f t="shared" si="19"/>
        <v>0.19292604501607716</v>
      </c>
      <c r="AI11" s="101"/>
      <c r="AJ11" s="23">
        <v>3</v>
      </c>
      <c r="AK11" s="23">
        <f>COUNTIFS(Data!$C:$C,$B$3,Data!CD:CD,$N11)</f>
        <v>37</v>
      </c>
      <c r="AL11" s="23">
        <f t="shared" si="20"/>
        <v>37</v>
      </c>
      <c r="AM11" s="23">
        <f>COUNTIFS(Data!$C:$C,$B$3,Data!$CH:$CH,"&gt;"&amp;10,Data!CD:CD,$C11)</f>
        <v>0</v>
      </c>
      <c r="AN11" s="23">
        <f t="shared" ref="AN11:AN18" si="25">AL11+AN10</f>
        <v>68</v>
      </c>
      <c r="AO11" s="23">
        <f t="shared" si="5"/>
        <v>0</v>
      </c>
      <c r="AP11" s="24">
        <f t="shared" si="6"/>
        <v>0.19540229885057472</v>
      </c>
      <c r="AQ11" s="24">
        <f t="shared" si="6"/>
        <v>0</v>
      </c>
      <c r="AR11" s="25">
        <f t="shared" si="21"/>
        <v>0.19540229885057472</v>
      </c>
      <c r="AT11" s="101"/>
      <c r="AU11" s="23">
        <v>3</v>
      </c>
      <c r="AV11" s="34">
        <f t="shared" si="7"/>
        <v>33</v>
      </c>
      <c r="AW11" s="34">
        <f t="shared" si="8"/>
        <v>33</v>
      </c>
      <c r="AX11" s="34">
        <f t="shared" si="9"/>
        <v>0</v>
      </c>
      <c r="AY11" s="34">
        <f t="shared" ref="AY11:AY18" si="26">AW11+AY10</f>
        <v>57.5</v>
      </c>
      <c r="AZ11" s="34">
        <f t="shared" ref="AZ11:AZ17" si="27">AX11+AZ10</f>
        <v>0</v>
      </c>
      <c r="BA11" s="24">
        <f t="shared" si="10"/>
        <v>0.19793459552495696</v>
      </c>
      <c r="BB11" s="24">
        <f t="shared" si="10"/>
        <v>0</v>
      </c>
      <c r="BC11" s="25">
        <f t="shared" si="22"/>
        <v>0.19793459552495696</v>
      </c>
      <c r="BF11" s="40" t="s">
        <v>4606</v>
      </c>
      <c r="BG11" s="39">
        <f>K64</f>
        <v>0.2535460992907802</v>
      </c>
      <c r="BH11" s="39">
        <f>V64</f>
        <v>0.42624854819976771</v>
      </c>
      <c r="BI11" s="39">
        <f>AG64</f>
        <v>0.54690117252931325</v>
      </c>
      <c r="BJ11" s="39">
        <f>AR64</f>
        <v>0.53217299578059063</v>
      </c>
      <c r="BK11" s="39">
        <f t="shared" si="11"/>
        <v>0.43971720395011293</v>
      </c>
    </row>
    <row r="12" spans="1:66" x14ac:dyDescent="0.2">
      <c r="B12" s="99" t="s">
        <v>4826</v>
      </c>
      <c r="C12" s="23">
        <v>4</v>
      </c>
      <c r="D12" s="23">
        <f>COUNTIFS(Data!$C:$C,$B$3,Data!D:D,$C12)</f>
        <v>77</v>
      </c>
      <c r="E12" s="23">
        <f t="shared" si="12"/>
        <v>75</v>
      </c>
      <c r="F12" s="23">
        <f>COUNTIFS(Data!$C:$C,$B$3,Data!$H:$H,"&gt;"&amp;10,Data!D:D,$C12)</f>
        <v>2</v>
      </c>
      <c r="G12" s="23">
        <f t="shared" ref="G12:G18" si="28">E12+G11</f>
        <v>126</v>
      </c>
      <c r="H12" s="23">
        <f t="shared" si="0"/>
        <v>2</v>
      </c>
      <c r="I12" s="24">
        <f t="shared" si="13"/>
        <v>0.53164556962025311</v>
      </c>
      <c r="J12" s="24">
        <f t="shared" si="14"/>
        <v>0.2857142857142857</v>
      </c>
      <c r="K12" s="25">
        <f t="shared" si="15"/>
        <v>0.24593128390596741</v>
      </c>
      <c r="M12" s="99" t="s">
        <v>4826</v>
      </c>
      <c r="N12" s="23">
        <v>4</v>
      </c>
      <c r="O12" s="23">
        <f>COUNTIFS(Data!$C:$C,$B$3,Data!AD:AD,$N12)</f>
        <v>87</v>
      </c>
      <c r="P12" s="23">
        <f t="shared" si="16"/>
        <v>86</v>
      </c>
      <c r="Q12" s="23">
        <f>COUNTIFS(Data!$C:$C,$B$3,Data!$AH:$AH,"&gt;"&amp;10,Data!AD:AD,$C12)</f>
        <v>1</v>
      </c>
      <c r="R12" s="23">
        <f t="shared" si="23"/>
        <v>137</v>
      </c>
      <c r="S12" s="23">
        <f t="shared" si="1"/>
        <v>1</v>
      </c>
      <c r="T12" s="24">
        <f t="shared" si="2"/>
        <v>0.51503759398496241</v>
      </c>
      <c r="U12" s="24">
        <f t="shared" si="2"/>
        <v>0.2</v>
      </c>
      <c r="V12" s="25">
        <f t="shared" si="17"/>
        <v>0.31503759398496239</v>
      </c>
      <c r="X12" s="99" t="s">
        <v>4826</v>
      </c>
      <c r="Y12" s="23">
        <v>4</v>
      </c>
      <c r="Z12" s="23">
        <f>COUNTIFS(Data!$C:$C,$B$3,Data!BD:BD,$N12)</f>
        <v>101</v>
      </c>
      <c r="AA12" s="23">
        <f t="shared" si="18"/>
        <v>100</v>
      </c>
      <c r="AB12" s="23">
        <f>COUNTIFS(Data!$C:$C,$B$3,Data!$BH:$BH,"&gt;"&amp;10,Data!BD:BD,$C12)</f>
        <v>1</v>
      </c>
      <c r="AC12" s="23">
        <f t="shared" si="24"/>
        <v>160</v>
      </c>
      <c r="AD12" s="23">
        <f t="shared" si="3"/>
        <v>1</v>
      </c>
      <c r="AE12" s="24">
        <f t="shared" si="4"/>
        <v>0.51446945337620575</v>
      </c>
      <c r="AF12" s="24">
        <f t="shared" si="4"/>
        <v>0.2</v>
      </c>
      <c r="AG12" s="25">
        <f t="shared" si="19"/>
        <v>0.31446945337620574</v>
      </c>
      <c r="AI12" s="99" t="s">
        <v>4826</v>
      </c>
      <c r="AJ12" s="23">
        <v>4</v>
      </c>
      <c r="AK12" s="23">
        <f>COUNTIFS(Data!$C:$C,$B$3,Data!CD:CD,$N12)</f>
        <v>110</v>
      </c>
      <c r="AL12" s="23">
        <f t="shared" si="20"/>
        <v>109</v>
      </c>
      <c r="AM12" s="23">
        <f>COUNTIFS(Data!$C:$C,$B$3,Data!$CH:$CH,"&gt;"&amp;10,Data!CD:CD,$C12)</f>
        <v>1</v>
      </c>
      <c r="AN12" s="23">
        <f t="shared" si="25"/>
        <v>177</v>
      </c>
      <c r="AO12" s="23">
        <f t="shared" si="5"/>
        <v>1</v>
      </c>
      <c r="AP12" s="24">
        <f t="shared" si="6"/>
        <v>0.50862068965517238</v>
      </c>
      <c r="AQ12" s="24">
        <f t="shared" si="6"/>
        <v>0.2</v>
      </c>
      <c r="AR12" s="25">
        <f t="shared" si="21"/>
        <v>0.30862068965517236</v>
      </c>
      <c r="AT12" s="99" t="s">
        <v>4826</v>
      </c>
      <c r="AU12" s="23">
        <v>4</v>
      </c>
      <c r="AV12" s="34">
        <f t="shared" si="7"/>
        <v>93.75</v>
      </c>
      <c r="AW12" s="34">
        <f t="shared" si="8"/>
        <v>92.5</v>
      </c>
      <c r="AX12" s="34">
        <f t="shared" si="9"/>
        <v>1.25</v>
      </c>
      <c r="AY12" s="34">
        <f t="shared" si="26"/>
        <v>150</v>
      </c>
      <c r="AZ12" s="34">
        <f t="shared" si="27"/>
        <v>1.25</v>
      </c>
      <c r="BA12" s="24">
        <f t="shared" si="10"/>
        <v>0.51635111876075734</v>
      </c>
      <c r="BB12" s="24">
        <f t="shared" si="10"/>
        <v>0.22727272727272727</v>
      </c>
      <c r="BC12" s="25">
        <f t="shared" si="22"/>
        <v>0.28907839148803005</v>
      </c>
      <c r="BF12" s="40" t="s">
        <v>4607</v>
      </c>
      <c r="BG12" s="39">
        <f>K79</f>
        <v>0.54079999999999995</v>
      </c>
      <c r="BH12" s="39">
        <f>V79</f>
        <v>0.81934758155230591</v>
      </c>
      <c r="BI12" s="39">
        <f>AG79</f>
        <v>0.84853168469860896</v>
      </c>
      <c r="BJ12" s="39">
        <f>AR79</f>
        <v>0.9380804953560371</v>
      </c>
      <c r="BK12" s="39">
        <f t="shared" si="11"/>
        <v>0.78668994040173801</v>
      </c>
    </row>
    <row r="13" spans="1:66" x14ac:dyDescent="0.2">
      <c r="B13" s="100"/>
      <c r="C13" s="23">
        <v>5</v>
      </c>
      <c r="D13" s="23">
        <f>COUNTIFS(Data!$C:$C,$B$3,Data!D:D,$C13)</f>
        <v>91</v>
      </c>
      <c r="E13" s="23">
        <f t="shared" si="12"/>
        <v>88</v>
      </c>
      <c r="F13" s="23">
        <f>COUNTIFS(Data!$C:$C,$B$3,Data!$H:$H,"&gt;"&amp;10,Data!D:D,$C13)</f>
        <v>3</v>
      </c>
      <c r="G13" s="23">
        <f t="shared" si="28"/>
        <v>214</v>
      </c>
      <c r="H13" s="23">
        <f t="shared" si="0"/>
        <v>5</v>
      </c>
      <c r="I13" s="24">
        <f t="shared" si="13"/>
        <v>0.90295358649789026</v>
      </c>
      <c r="J13" s="24">
        <f t="shared" si="14"/>
        <v>0.7142857142857143</v>
      </c>
      <c r="K13" s="25">
        <f t="shared" si="15"/>
        <v>0.18866787221217596</v>
      </c>
      <c r="M13" s="100"/>
      <c r="N13" s="23">
        <v>5</v>
      </c>
      <c r="O13" s="23">
        <f>COUNTIFS(Data!$C:$C,$B$3,Data!AD:AD,$N13)</f>
        <v>107</v>
      </c>
      <c r="P13" s="23">
        <f t="shared" si="16"/>
        <v>104</v>
      </c>
      <c r="Q13" s="23">
        <f>COUNTIFS(Data!$C:$C,$B$3,Data!$AH:$AH,"&gt;"&amp;10,Data!AD:AD,$C13)</f>
        <v>3</v>
      </c>
      <c r="R13" s="23">
        <f t="shared" si="23"/>
        <v>241</v>
      </c>
      <c r="S13" s="23">
        <f t="shared" si="1"/>
        <v>4</v>
      </c>
      <c r="T13" s="24">
        <f t="shared" ref="T13" si="29">IFERROR(R13/P$19,0)</f>
        <v>0.90601503759398494</v>
      </c>
      <c r="U13" s="24">
        <f t="shared" ref="U13:U18" si="30">IFERROR(S13/Q$19,0)</f>
        <v>0.8</v>
      </c>
      <c r="V13" s="25">
        <f t="shared" si="17"/>
        <v>0.1060150375939849</v>
      </c>
      <c r="X13" s="100"/>
      <c r="Y13" s="23">
        <v>5</v>
      </c>
      <c r="Z13" s="23">
        <f>COUNTIFS(Data!$C:$C,$B$3,Data!BD:BD,$N13)</f>
        <v>128</v>
      </c>
      <c r="AA13" s="23">
        <f t="shared" si="18"/>
        <v>124</v>
      </c>
      <c r="AB13" s="23">
        <f>COUNTIFS(Data!$C:$C,$B$3,Data!$BH:$BH,"&gt;"&amp;10,Data!BD:BD,$C13)</f>
        <v>4</v>
      </c>
      <c r="AC13" s="23">
        <f t="shared" si="24"/>
        <v>284</v>
      </c>
      <c r="AD13" s="23">
        <f t="shared" si="3"/>
        <v>5</v>
      </c>
      <c r="AE13" s="24">
        <f t="shared" ref="AE13" si="31">IFERROR(AC13/AA$19,0)</f>
        <v>0.91318327974276525</v>
      </c>
      <c r="AF13" s="24">
        <f t="shared" ref="AF13:AF18" si="32">IFERROR(AD13/AB$19,0)</f>
        <v>1</v>
      </c>
      <c r="AG13" s="25">
        <f t="shared" si="19"/>
        <v>8.6816720257234747E-2</v>
      </c>
      <c r="AI13" s="100"/>
      <c r="AJ13" s="23">
        <v>5</v>
      </c>
      <c r="AK13" s="23">
        <f>COUNTIFS(Data!$C:$C,$B$3,Data!CD:CD,$N13)</f>
        <v>149</v>
      </c>
      <c r="AL13" s="23">
        <f t="shared" si="20"/>
        <v>146</v>
      </c>
      <c r="AM13" s="23">
        <f>COUNTIFS(Data!$C:$C,$B$3,Data!$CH:$CH,"&gt;"&amp;10,Data!CD:CD,$C13)</f>
        <v>3</v>
      </c>
      <c r="AN13" s="23">
        <f t="shared" si="25"/>
        <v>323</v>
      </c>
      <c r="AO13" s="23">
        <f t="shared" si="5"/>
        <v>4</v>
      </c>
      <c r="AP13" s="24">
        <f t="shared" ref="AP13" si="33">IFERROR(AN13/AL$19,0)</f>
        <v>0.92816091954022983</v>
      </c>
      <c r="AQ13" s="24">
        <f t="shared" ref="AQ13:AQ18" si="34">IFERROR(AO13/AM$19,0)</f>
        <v>0.8</v>
      </c>
      <c r="AR13" s="25">
        <f t="shared" si="21"/>
        <v>0.12816091954022979</v>
      </c>
      <c r="AT13" s="100"/>
      <c r="AU13" s="23">
        <v>5</v>
      </c>
      <c r="AV13" s="34">
        <f t="shared" si="7"/>
        <v>118.75</v>
      </c>
      <c r="AW13" s="34">
        <f t="shared" si="8"/>
        <v>115.5</v>
      </c>
      <c r="AX13" s="34">
        <f t="shared" si="9"/>
        <v>3.25</v>
      </c>
      <c r="AY13" s="34">
        <f t="shared" si="26"/>
        <v>265.5</v>
      </c>
      <c r="AZ13" s="34">
        <f t="shared" si="27"/>
        <v>4.5</v>
      </c>
      <c r="BA13" s="24">
        <f t="shared" ref="BA13" si="35">IFERROR(AY13/AW$19,0)</f>
        <v>0.91394148020654042</v>
      </c>
      <c r="BB13" s="24">
        <f t="shared" ref="BB13:BB18" si="36">IFERROR(AZ13/AX$19,0)</f>
        <v>0.81818181818181823</v>
      </c>
      <c r="BC13" s="25">
        <f t="shared" si="22"/>
        <v>9.5759662024722192E-2</v>
      </c>
      <c r="BF13" s="40" t="s">
        <v>4608</v>
      </c>
      <c r="BG13" s="39">
        <f>K94</f>
        <v>0.61240310077519378</v>
      </c>
      <c r="BH13" s="39">
        <f>V94</f>
        <v>0.61790123456790114</v>
      </c>
      <c r="BI13" s="39">
        <f>AG94</f>
        <v>0.6325581395348836</v>
      </c>
      <c r="BJ13" s="39">
        <f>AR94</f>
        <v>0.6171875</v>
      </c>
      <c r="BK13" s="39">
        <f t="shared" si="11"/>
        <v>0.62001249371949463</v>
      </c>
    </row>
    <row r="14" spans="1:66" x14ac:dyDescent="0.2">
      <c r="B14" s="101"/>
      <c r="C14" s="23">
        <v>6</v>
      </c>
      <c r="D14" s="23">
        <f>COUNTIFS(Data!$C:$C,$B$3,Data!D:D,$C14)</f>
        <v>14</v>
      </c>
      <c r="E14" s="23">
        <f t="shared" si="12"/>
        <v>14</v>
      </c>
      <c r="F14" s="23">
        <f>COUNTIFS(Data!$C:$C,$B$3,Data!$H:$H,"&gt;"&amp;10,Data!D:D,$C14)</f>
        <v>0</v>
      </c>
      <c r="G14" s="23">
        <f t="shared" si="28"/>
        <v>228</v>
      </c>
      <c r="H14" s="23">
        <f t="shared" si="0"/>
        <v>5</v>
      </c>
      <c r="I14" s="24">
        <f t="shared" si="13"/>
        <v>0.96202531645569622</v>
      </c>
      <c r="J14" s="24">
        <f t="shared" si="14"/>
        <v>0.7142857142857143</v>
      </c>
      <c r="K14" s="25">
        <f t="shared" si="15"/>
        <v>0.24773960216998192</v>
      </c>
      <c r="M14" s="101"/>
      <c r="N14" s="23">
        <v>6</v>
      </c>
      <c r="O14" s="23">
        <f>COUNTIFS(Data!$C:$C,$B$3,Data!AD:AD,$N14)</f>
        <v>14</v>
      </c>
      <c r="P14" s="23">
        <f t="shared" si="16"/>
        <v>14</v>
      </c>
      <c r="Q14" s="23">
        <f>COUNTIFS(Data!$C:$C,$B$3,Data!$AH:$AH,"&gt;"&amp;10,Data!AD:AD,$C14)</f>
        <v>0</v>
      </c>
      <c r="R14" s="23">
        <f t="shared" si="23"/>
        <v>255</v>
      </c>
      <c r="S14" s="23">
        <f t="shared" si="1"/>
        <v>4</v>
      </c>
      <c r="T14" s="24">
        <f>IFERROR(R14/P$19,0)</f>
        <v>0.95864661654135341</v>
      </c>
      <c r="U14" s="24">
        <f t="shared" si="30"/>
        <v>0.8</v>
      </c>
      <c r="V14" s="25">
        <f t="shared" si="17"/>
        <v>0.15864661654135337</v>
      </c>
      <c r="X14" s="101"/>
      <c r="Y14" s="23">
        <v>6</v>
      </c>
      <c r="Z14" s="23">
        <f>COUNTIFS(Data!$C:$C,$B$3,Data!BD:BD,$N14)</f>
        <v>15</v>
      </c>
      <c r="AA14" s="23">
        <f t="shared" si="18"/>
        <v>15</v>
      </c>
      <c r="AB14" s="23">
        <f>COUNTIFS(Data!$C:$C,$B$3,Data!$BH:$BH,"&gt;"&amp;10,Data!BD:BD,$C14)</f>
        <v>0</v>
      </c>
      <c r="AC14" s="23">
        <f t="shared" si="24"/>
        <v>299</v>
      </c>
      <c r="AD14" s="23">
        <f t="shared" si="3"/>
        <v>5</v>
      </c>
      <c r="AE14" s="24">
        <f>IFERROR(AC14/AA$19,0)</f>
        <v>0.96141479099678462</v>
      </c>
      <c r="AF14" s="24">
        <f t="shared" si="32"/>
        <v>1</v>
      </c>
      <c r="AG14" s="25">
        <f t="shared" si="19"/>
        <v>3.8585209003215382E-2</v>
      </c>
      <c r="AI14" s="101"/>
      <c r="AJ14" s="23">
        <v>6</v>
      </c>
      <c r="AK14" s="23">
        <f>COUNTIFS(Data!$C:$C,$B$3,Data!CD:CD,$N14)</f>
        <v>19</v>
      </c>
      <c r="AL14" s="23">
        <f t="shared" si="20"/>
        <v>19</v>
      </c>
      <c r="AM14" s="23">
        <f>COUNTIFS(Data!$C:$C,$B$3,Data!$CH:$CH,"&gt;"&amp;10,Data!CD:CD,$C14)</f>
        <v>0</v>
      </c>
      <c r="AN14" s="23">
        <f t="shared" si="25"/>
        <v>342</v>
      </c>
      <c r="AO14" s="23">
        <f t="shared" si="5"/>
        <v>4</v>
      </c>
      <c r="AP14" s="24">
        <f>IFERROR(AN14/AL$19,0)</f>
        <v>0.98275862068965514</v>
      </c>
      <c r="AQ14" s="24">
        <f t="shared" si="34"/>
        <v>0.8</v>
      </c>
      <c r="AR14" s="25">
        <f t="shared" si="21"/>
        <v>0.18275862068965509</v>
      </c>
      <c r="AT14" s="101"/>
      <c r="AU14" s="23">
        <v>6</v>
      </c>
      <c r="AV14" s="34">
        <f t="shared" si="7"/>
        <v>15.5</v>
      </c>
      <c r="AW14" s="34">
        <f t="shared" si="8"/>
        <v>15.5</v>
      </c>
      <c r="AX14" s="34">
        <f t="shared" si="9"/>
        <v>0</v>
      </c>
      <c r="AY14" s="34">
        <f t="shared" si="26"/>
        <v>281</v>
      </c>
      <c r="AZ14" s="34">
        <f t="shared" si="27"/>
        <v>4.5</v>
      </c>
      <c r="BA14" s="24">
        <f>IFERROR(AY14/AW$19,0)</f>
        <v>0.96729776247848542</v>
      </c>
      <c r="BB14" s="24">
        <f t="shared" si="36"/>
        <v>0.81818181818181823</v>
      </c>
      <c r="BC14" s="25">
        <f t="shared" si="22"/>
        <v>0.14911594429666719</v>
      </c>
      <c r="BK14" s="16"/>
    </row>
    <row r="15" spans="1:66" x14ac:dyDescent="0.2">
      <c r="B15" s="99" t="s">
        <v>4827</v>
      </c>
      <c r="C15" s="23">
        <v>7</v>
      </c>
      <c r="D15" s="23">
        <f>COUNTIFS(Data!$C:$C,$B$3,Data!D:D,$C15)</f>
        <v>5</v>
      </c>
      <c r="E15" s="23">
        <f t="shared" si="12"/>
        <v>5</v>
      </c>
      <c r="F15" s="23">
        <f>COUNTIFS(Data!$C:$C,$B$3,Data!$H:$H,"&gt;"&amp;10,Data!D:D,$C15)</f>
        <v>0</v>
      </c>
      <c r="G15" s="23">
        <f t="shared" si="28"/>
        <v>233</v>
      </c>
      <c r="H15" s="23">
        <f t="shared" si="0"/>
        <v>5</v>
      </c>
      <c r="I15" s="24">
        <f t="shared" si="13"/>
        <v>0.9831223628691983</v>
      </c>
      <c r="J15" s="24">
        <f t="shared" si="14"/>
        <v>0.7142857142857143</v>
      </c>
      <c r="K15" s="25">
        <f t="shared" si="15"/>
        <v>0.26883664858348399</v>
      </c>
      <c r="M15" s="99" t="s">
        <v>4827</v>
      </c>
      <c r="N15" s="23">
        <v>7</v>
      </c>
      <c r="O15" s="23">
        <f>COUNTIFS(Data!$C:$C,$B$3,Data!AD:AD,$N15)</f>
        <v>6</v>
      </c>
      <c r="P15" s="23">
        <f t="shared" si="16"/>
        <v>6</v>
      </c>
      <c r="Q15" s="23">
        <f>COUNTIFS(Data!$C:$C,$B$3,Data!$AH:$AH,"&gt;"&amp;10,Data!AD:AD,$C15)</f>
        <v>0</v>
      </c>
      <c r="R15" s="23">
        <f t="shared" si="23"/>
        <v>261</v>
      </c>
      <c r="S15" s="23">
        <f t="shared" si="1"/>
        <v>4</v>
      </c>
      <c r="T15" s="24">
        <f>IFERROR(R15/P$19,0)</f>
        <v>0.98120300751879697</v>
      </c>
      <c r="U15" s="24">
        <f t="shared" si="30"/>
        <v>0.8</v>
      </c>
      <c r="V15" s="25">
        <f t="shared" si="17"/>
        <v>0.18120300751879692</v>
      </c>
      <c r="X15" s="99" t="s">
        <v>4827</v>
      </c>
      <c r="Y15" s="23">
        <v>7</v>
      </c>
      <c r="Z15" s="23">
        <f>COUNTIFS(Data!$C:$C,$B$3,Data!BD:BD,$N15)</f>
        <v>7</v>
      </c>
      <c r="AA15" s="23">
        <f t="shared" si="18"/>
        <v>7</v>
      </c>
      <c r="AB15" s="23">
        <f>COUNTIFS(Data!$C:$C,$B$3,Data!$BH:$BH,"&gt;"&amp;10,Data!BD:BD,$C15)</f>
        <v>0</v>
      </c>
      <c r="AC15" s="23">
        <f t="shared" si="24"/>
        <v>306</v>
      </c>
      <c r="AD15" s="23">
        <f t="shared" si="3"/>
        <v>5</v>
      </c>
      <c r="AE15" s="24">
        <f>IFERROR(AC15/AA$19,0)</f>
        <v>0.98392282958199362</v>
      </c>
      <c r="AF15" s="24">
        <f t="shared" si="32"/>
        <v>1</v>
      </c>
      <c r="AG15" s="25">
        <f t="shared" si="19"/>
        <v>1.6077170418006381E-2</v>
      </c>
      <c r="AI15" s="99" t="s">
        <v>4827</v>
      </c>
      <c r="AJ15" s="23">
        <v>7</v>
      </c>
      <c r="AK15" s="23">
        <f>COUNTIFS(Data!$C:$C,$B$3,Data!CD:CD,$N15)</f>
        <v>2</v>
      </c>
      <c r="AL15" s="23">
        <f t="shared" si="20"/>
        <v>2</v>
      </c>
      <c r="AM15" s="23">
        <f>COUNTIFS(Data!$C:$C,$B$3,Data!$CH:$CH,"&gt;"&amp;10,Data!CD:CD,$C15)</f>
        <v>0</v>
      </c>
      <c r="AN15" s="23">
        <f t="shared" si="25"/>
        <v>344</v>
      </c>
      <c r="AO15" s="23">
        <f t="shared" si="5"/>
        <v>4</v>
      </c>
      <c r="AP15" s="24">
        <f>IFERROR(AN15/AL$19,0)</f>
        <v>0.9885057471264368</v>
      </c>
      <c r="AQ15" s="24">
        <f t="shared" si="34"/>
        <v>0.8</v>
      </c>
      <c r="AR15" s="25">
        <f>ABS(AQ15-AP15)</f>
        <v>0.18850574712643675</v>
      </c>
      <c r="AT15" s="99" t="s">
        <v>4827</v>
      </c>
      <c r="AU15" s="23">
        <v>7</v>
      </c>
      <c r="AV15" s="34">
        <f t="shared" si="7"/>
        <v>5</v>
      </c>
      <c r="AW15" s="34">
        <f t="shared" si="8"/>
        <v>5</v>
      </c>
      <c r="AX15" s="34">
        <f t="shared" si="9"/>
        <v>0</v>
      </c>
      <c r="AY15" s="34">
        <f t="shared" si="26"/>
        <v>286</v>
      </c>
      <c r="AZ15" s="34">
        <f t="shared" si="27"/>
        <v>4.5</v>
      </c>
      <c r="BA15" s="24">
        <f>IFERROR(AY15/AW$19,0)</f>
        <v>0.98450946643717729</v>
      </c>
      <c r="BB15" s="24">
        <f t="shared" si="36"/>
        <v>0.81818181818181823</v>
      </c>
      <c r="BC15" s="25">
        <f>ABS(BB15-BA15)</f>
        <v>0.16632764825535906</v>
      </c>
      <c r="BF15" s="103" t="s">
        <v>4914</v>
      </c>
      <c r="BG15" s="103"/>
      <c r="BH15" s="103"/>
      <c r="BI15" s="103"/>
      <c r="BJ15" s="104"/>
      <c r="BK15" s="39" t="str">
        <f>TEXT(AVERAGE(BG8:BJ11),"##%")&amp;" @RR "&amp;TEXT(AVERAGE(BG19:BJ22),"#")</f>
        <v>40% @RR 5</v>
      </c>
    </row>
    <row r="16" spans="1:66" x14ac:dyDescent="0.2">
      <c r="B16" s="101"/>
      <c r="C16" s="23">
        <v>8</v>
      </c>
      <c r="D16" s="23">
        <f>COUNTIFS(Data!$C:$C,$B$3,Data!D:D,$C16)</f>
        <v>1</v>
      </c>
      <c r="E16" s="23">
        <f t="shared" si="12"/>
        <v>1</v>
      </c>
      <c r="F16" s="23">
        <f>COUNTIFS(Data!$C:$C,$B$3,Data!$H:$H,"&gt;"&amp;10,Data!D:D,$C16)</f>
        <v>0</v>
      </c>
      <c r="G16" s="23">
        <f t="shared" si="28"/>
        <v>234</v>
      </c>
      <c r="H16" s="23">
        <f t="shared" si="0"/>
        <v>5</v>
      </c>
      <c r="I16" s="24">
        <f t="shared" si="13"/>
        <v>0.98734177215189878</v>
      </c>
      <c r="J16" s="24">
        <f t="shared" si="14"/>
        <v>0.7142857142857143</v>
      </c>
      <c r="K16" s="25">
        <f>ABS(J16-I16)</f>
        <v>0.27305605786618448</v>
      </c>
      <c r="M16" s="101"/>
      <c r="N16" s="23">
        <v>8</v>
      </c>
      <c r="O16" s="23">
        <f>COUNTIFS(Data!$C:$C,$B$3,Data!AD:AD,$N16)</f>
        <v>1</v>
      </c>
      <c r="P16" s="23">
        <f t="shared" si="16"/>
        <v>1</v>
      </c>
      <c r="Q16" s="23">
        <f>COUNTIFS(Data!$C:$C,$B$3,Data!$AH:$AH,"&gt;"&amp;10,Data!AD:AD,$C16)</f>
        <v>0</v>
      </c>
      <c r="R16" s="23">
        <f t="shared" si="23"/>
        <v>262</v>
      </c>
      <c r="S16" s="23">
        <f t="shared" si="1"/>
        <v>4</v>
      </c>
      <c r="T16" s="24">
        <f>IFERROR(R16/P$19,0)</f>
        <v>0.98496240601503759</v>
      </c>
      <c r="U16" s="24">
        <f t="shared" si="30"/>
        <v>0.8</v>
      </c>
      <c r="V16" s="25">
        <f t="shared" si="17"/>
        <v>0.18496240601503755</v>
      </c>
      <c r="X16" s="101"/>
      <c r="Y16" s="23">
        <v>8</v>
      </c>
      <c r="Z16" s="23">
        <f>COUNTIFS(Data!$C:$C,$B$3,Data!BD:BD,$N16)</f>
        <v>0</v>
      </c>
      <c r="AA16" s="23">
        <f t="shared" si="18"/>
        <v>0</v>
      </c>
      <c r="AB16" s="23">
        <f>COUNTIFS(Data!$C:$C,$B$3,Data!$BH:$BH,"&gt;"&amp;10,Data!BD:BD,$C16)</f>
        <v>0</v>
      </c>
      <c r="AC16" s="23">
        <f t="shared" si="24"/>
        <v>306</v>
      </c>
      <c r="AD16" s="23">
        <f t="shared" si="3"/>
        <v>5</v>
      </c>
      <c r="AE16" s="24">
        <f>IFERROR(AC16/AA$19,0)</f>
        <v>0.98392282958199362</v>
      </c>
      <c r="AF16" s="24">
        <f t="shared" si="32"/>
        <v>1</v>
      </c>
      <c r="AG16" s="25">
        <f t="shared" si="19"/>
        <v>1.6077170418006381E-2</v>
      </c>
      <c r="AI16" s="101"/>
      <c r="AJ16" s="23">
        <v>8</v>
      </c>
      <c r="AK16" s="23">
        <f>COUNTIFS(Data!$C:$C,$B$3,Data!CD:CD,$N16)</f>
        <v>1</v>
      </c>
      <c r="AL16" s="23">
        <f t="shared" si="20"/>
        <v>1</v>
      </c>
      <c r="AM16" s="23">
        <f>COUNTIFS(Data!$C:$C,$B$3,Data!$CH:$CH,"&gt;"&amp;10,Data!CD:CD,$C16)</f>
        <v>0</v>
      </c>
      <c r="AN16" s="23">
        <f t="shared" si="25"/>
        <v>345</v>
      </c>
      <c r="AO16" s="23">
        <f t="shared" si="5"/>
        <v>4</v>
      </c>
      <c r="AP16" s="24">
        <f>IFERROR(AN16/AL$19,0)</f>
        <v>0.99137931034482762</v>
      </c>
      <c r="AQ16" s="24">
        <f t="shared" si="34"/>
        <v>0.8</v>
      </c>
      <c r="AR16" s="25">
        <f t="shared" si="21"/>
        <v>0.19137931034482758</v>
      </c>
      <c r="AT16" s="101"/>
      <c r="AU16" s="23">
        <v>8</v>
      </c>
      <c r="AV16" s="34">
        <f t="shared" si="7"/>
        <v>0.75</v>
      </c>
      <c r="AW16" s="34">
        <f t="shared" si="8"/>
        <v>0.75</v>
      </c>
      <c r="AX16" s="34">
        <f t="shared" si="9"/>
        <v>0</v>
      </c>
      <c r="AY16" s="34">
        <f t="shared" si="26"/>
        <v>286.75</v>
      </c>
      <c r="AZ16" s="34">
        <f t="shared" si="27"/>
        <v>4.5</v>
      </c>
      <c r="BA16" s="24">
        <f>IFERROR(AY16/AW$19,0)</f>
        <v>0.9870912220309811</v>
      </c>
      <c r="BB16" s="24">
        <f t="shared" si="36"/>
        <v>0.81818181818181823</v>
      </c>
      <c r="BC16" s="25">
        <f t="shared" ref="BC16:BC18" si="37">ABS(BB16-BA16)</f>
        <v>0.16890940384916286</v>
      </c>
      <c r="BF16" s="103" t="s">
        <v>4915</v>
      </c>
      <c r="BG16" s="103"/>
      <c r="BH16" s="103"/>
      <c r="BI16" s="103"/>
      <c r="BJ16" s="104"/>
      <c r="BK16" s="39" t="str">
        <f>TEXT(AVERAGE(BG12:BJ13),"##%")&amp;" @RR "&amp;TEXT(AVERAGE(BG23:BJ24),"#")</f>
        <v>70% @RR 6</v>
      </c>
    </row>
    <row r="17" spans="2:63" x14ac:dyDescent="0.2">
      <c r="B17" s="99" t="s">
        <v>4828</v>
      </c>
      <c r="C17" s="23">
        <v>9</v>
      </c>
      <c r="D17" s="23">
        <f>COUNTIFS(Data!$C:$C,$B$3,Data!D:D,$C17)</f>
        <v>3</v>
      </c>
      <c r="E17" s="23">
        <f t="shared" si="12"/>
        <v>2</v>
      </c>
      <c r="F17" s="23">
        <f>COUNTIFS(Data!$C:$C,$B$3,Data!$H:$H,"&gt;"&amp;10,Data!D:D,$C17)</f>
        <v>1</v>
      </c>
      <c r="G17" s="23">
        <f t="shared" si="28"/>
        <v>236</v>
      </c>
      <c r="H17" s="23">
        <f t="shared" si="0"/>
        <v>6</v>
      </c>
      <c r="I17" s="24">
        <f t="shared" si="13"/>
        <v>0.99578059071729963</v>
      </c>
      <c r="J17" s="24">
        <f t="shared" si="14"/>
        <v>0.8571428571428571</v>
      </c>
      <c r="K17" s="25">
        <f t="shared" si="15"/>
        <v>0.13863773357444253</v>
      </c>
      <c r="M17" s="99" t="s">
        <v>4828</v>
      </c>
      <c r="N17" s="23">
        <v>9</v>
      </c>
      <c r="O17" s="23">
        <f>COUNTIFS(Data!$C:$C,$B$3,Data!AD:AD,$N17)</f>
        <v>3</v>
      </c>
      <c r="P17" s="23">
        <f t="shared" si="16"/>
        <v>2</v>
      </c>
      <c r="Q17" s="23">
        <f>COUNTIFS(Data!$C:$C,$B$3,Data!$AH:$AH,"&gt;"&amp;10,Data!AD:AD,$C17)</f>
        <v>1</v>
      </c>
      <c r="R17" s="23">
        <f t="shared" si="23"/>
        <v>264</v>
      </c>
      <c r="S17" s="23">
        <f t="shared" si="1"/>
        <v>5</v>
      </c>
      <c r="T17" s="24">
        <f>IFERROR(R17/P$19,0)</f>
        <v>0.99248120300751874</v>
      </c>
      <c r="U17" s="24">
        <f t="shared" si="30"/>
        <v>1</v>
      </c>
      <c r="V17" s="25">
        <f t="shared" si="17"/>
        <v>7.5187969924812581E-3</v>
      </c>
      <c r="X17" s="99" t="s">
        <v>4828</v>
      </c>
      <c r="Y17" s="23">
        <v>9</v>
      </c>
      <c r="Z17" s="23">
        <f>COUNTIFS(Data!$C:$C,$B$3,Data!BD:BD,$N17)</f>
        <v>3</v>
      </c>
      <c r="AA17" s="23">
        <f t="shared" si="18"/>
        <v>3</v>
      </c>
      <c r="AB17" s="23">
        <f>COUNTIFS(Data!$C:$C,$B$3,Data!$BH:$BH,"&gt;"&amp;10,Data!BD:BD,$C17)</f>
        <v>0</v>
      </c>
      <c r="AC17" s="23">
        <f t="shared" si="24"/>
        <v>309</v>
      </c>
      <c r="AD17" s="23">
        <f t="shared" si="3"/>
        <v>5</v>
      </c>
      <c r="AE17" s="24">
        <f>IFERROR(AC17/AA$19,0)</f>
        <v>0.99356913183279738</v>
      </c>
      <c r="AF17" s="24">
        <f t="shared" si="32"/>
        <v>1</v>
      </c>
      <c r="AG17" s="25">
        <f t="shared" si="19"/>
        <v>6.4308681672026191E-3</v>
      </c>
      <c r="AI17" s="99" t="s">
        <v>4828</v>
      </c>
      <c r="AJ17" s="23">
        <v>9</v>
      </c>
      <c r="AK17" s="23">
        <f>COUNTIFS(Data!$C:$C,$B$3,Data!CD:CD,$N17)</f>
        <v>2</v>
      </c>
      <c r="AL17" s="23">
        <f t="shared" si="20"/>
        <v>2</v>
      </c>
      <c r="AM17" s="23">
        <f>COUNTIFS(Data!$C:$C,$B$3,Data!$CH:$CH,"&gt;"&amp;10,Data!CD:CD,$C17)</f>
        <v>0</v>
      </c>
      <c r="AN17" s="23">
        <f t="shared" si="25"/>
        <v>347</v>
      </c>
      <c r="AO17" s="23">
        <f t="shared" si="5"/>
        <v>4</v>
      </c>
      <c r="AP17" s="24">
        <f>IFERROR(AN17/AL$19,0)</f>
        <v>0.99712643678160917</v>
      </c>
      <c r="AQ17" s="24">
        <f t="shared" si="34"/>
        <v>0.8</v>
      </c>
      <c r="AR17" s="25">
        <f t="shared" si="21"/>
        <v>0.19712643678160913</v>
      </c>
      <c r="AT17" s="99" t="s">
        <v>4828</v>
      </c>
      <c r="AU17" s="23">
        <v>9</v>
      </c>
      <c r="AV17" s="34">
        <f t="shared" si="7"/>
        <v>2.75</v>
      </c>
      <c r="AW17" s="34">
        <f t="shared" si="8"/>
        <v>2.25</v>
      </c>
      <c r="AX17" s="34">
        <f t="shared" si="9"/>
        <v>0.5</v>
      </c>
      <c r="AY17" s="34">
        <f t="shared" si="26"/>
        <v>289</v>
      </c>
      <c r="AZ17" s="34">
        <f t="shared" si="27"/>
        <v>5</v>
      </c>
      <c r="BA17" s="24">
        <f>IFERROR(AY17/AW$19,0)</f>
        <v>0.99483648881239239</v>
      </c>
      <c r="BB17" s="24">
        <f t="shared" si="36"/>
        <v>0.90909090909090906</v>
      </c>
      <c r="BC17" s="25">
        <f t="shared" si="37"/>
        <v>8.5745579721483334E-2</v>
      </c>
    </row>
    <row r="18" spans="2:63" ht="12" thickBot="1" x14ac:dyDescent="0.25">
      <c r="B18" s="102"/>
      <c r="C18" s="26">
        <v>10</v>
      </c>
      <c r="D18" s="26">
        <f>COUNTIFS(Data!$C:$C,$B$3,Data!D:D,$C18)</f>
        <v>2</v>
      </c>
      <c r="E18" s="26">
        <f t="shared" si="12"/>
        <v>1</v>
      </c>
      <c r="F18" s="26">
        <f>COUNTIFS(Data!$C:$C,$B$3,Data!$H:$H,"&gt;"&amp;10,Data!D:D,$C18)</f>
        <v>1</v>
      </c>
      <c r="G18" s="26">
        <f t="shared" si="28"/>
        <v>237</v>
      </c>
      <c r="H18" s="26">
        <f t="shared" si="0"/>
        <v>7</v>
      </c>
      <c r="I18" s="24">
        <f t="shared" si="13"/>
        <v>1</v>
      </c>
      <c r="J18" s="24">
        <f t="shared" si="14"/>
        <v>1</v>
      </c>
      <c r="K18" s="27">
        <f t="shared" si="15"/>
        <v>0</v>
      </c>
      <c r="M18" s="102"/>
      <c r="N18" s="26">
        <v>10</v>
      </c>
      <c r="O18" s="23">
        <f>COUNTIFS(Data!$C:$C,$B$3,Data!AD:AD,$N18)</f>
        <v>2</v>
      </c>
      <c r="P18" s="26">
        <f t="shared" si="16"/>
        <v>2</v>
      </c>
      <c r="Q18" s="26">
        <f>COUNTIFS(Data!$C:$C,$B$3,Data!$AH:$AH,"&gt;"&amp;10,Data!AD:AD,$C18)</f>
        <v>0</v>
      </c>
      <c r="R18" s="26">
        <f t="shared" si="23"/>
        <v>266</v>
      </c>
      <c r="S18" s="26">
        <f t="shared" si="1"/>
        <v>5</v>
      </c>
      <c r="T18" s="24">
        <f>IFERROR(R18/P$19,0)</f>
        <v>1</v>
      </c>
      <c r="U18" s="24">
        <f t="shared" si="30"/>
        <v>1</v>
      </c>
      <c r="V18" s="27">
        <f t="shared" si="17"/>
        <v>0</v>
      </c>
      <c r="X18" s="102"/>
      <c r="Y18" s="26">
        <v>10</v>
      </c>
      <c r="Z18" s="23">
        <f>COUNTIFS(Data!$C:$C,$B$3,Data!BD:BD,$N18)</f>
        <v>2</v>
      </c>
      <c r="AA18" s="26">
        <f t="shared" si="18"/>
        <v>2</v>
      </c>
      <c r="AB18" s="26">
        <f>COUNTIFS(Data!$C:$C,$B$3,Data!$BH:$BH,"&gt;"&amp;10,Data!BD:BD,$C18)</f>
        <v>0</v>
      </c>
      <c r="AC18" s="26">
        <f t="shared" si="24"/>
        <v>311</v>
      </c>
      <c r="AD18" s="26">
        <f t="shared" si="3"/>
        <v>5</v>
      </c>
      <c r="AE18" s="24">
        <f>IFERROR(AC18/AA$19,0)</f>
        <v>1</v>
      </c>
      <c r="AF18" s="24">
        <f t="shared" si="32"/>
        <v>1</v>
      </c>
      <c r="AG18" s="27">
        <f t="shared" si="19"/>
        <v>0</v>
      </c>
      <c r="AI18" s="102"/>
      <c r="AJ18" s="26">
        <v>10</v>
      </c>
      <c r="AK18" s="23">
        <f>COUNTIFS(Data!$C:$C,$B$3,Data!CD:CD,$N18)</f>
        <v>2</v>
      </c>
      <c r="AL18" s="23">
        <f t="shared" si="20"/>
        <v>1</v>
      </c>
      <c r="AM18" s="23">
        <f>COUNTIFS(Data!$C:$C,$B$3,Data!$CH:$CH,"&gt;"&amp;10,Data!CD:CD,$C18)</f>
        <v>1</v>
      </c>
      <c r="AN18" s="26">
        <f t="shared" si="25"/>
        <v>348</v>
      </c>
      <c r="AO18" s="26">
        <f t="shared" si="5"/>
        <v>5</v>
      </c>
      <c r="AP18" s="24">
        <f>IFERROR(AN18/AL$19,0)</f>
        <v>1</v>
      </c>
      <c r="AQ18" s="24">
        <f t="shared" si="34"/>
        <v>1</v>
      </c>
      <c r="AR18" s="27">
        <f t="shared" si="21"/>
        <v>0</v>
      </c>
      <c r="AT18" s="102"/>
      <c r="AU18" s="26">
        <v>10</v>
      </c>
      <c r="AV18" s="34">
        <f>AVERAGE(D18,O18,Z18,AK18)</f>
        <v>2</v>
      </c>
      <c r="AW18" s="34">
        <f t="shared" ref="AW18" si="38">AVERAGE(E18,P18,AA18,AL18)</f>
        <v>1.5</v>
      </c>
      <c r="AX18" s="34">
        <f t="shared" si="9"/>
        <v>0.5</v>
      </c>
      <c r="AY18" s="38">
        <f t="shared" si="26"/>
        <v>290.5</v>
      </c>
      <c r="AZ18" s="38">
        <f>AX18+AZ17</f>
        <v>5.5</v>
      </c>
      <c r="BA18" s="24">
        <f>IFERROR(AY18/AW$19,0)</f>
        <v>1</v>
      </c>
      <c r="BB18" s="24">
        <f t="shared" si="36"/>
        <v>1</v>
      </c>
      <c r="BC18" s="27">
        <f t="shared" si="37"/>
        <v>0</v>
      </c>
      <c r="BF18" s="40" t="s">
        <v>4877</v>
      </c>
      <c r="BG18" s="40" t="s">
        <v>4873</v>
      </c>
      <c r="BH18" s="40" t="s">
        <v>4874</v>
      </c>
      <c r="BI18" s="40" t="s">
        <v>4875</v>
      </c>
      <c r="BJ18" s="40" t="s">
        <v>4876</v>
      </c>
      <c r="BK18" s="40" t="s">
        <v>4878</v>
      </c>
    </row>
    <row r="19" spans="2:63" ht="12" thickTop="1" x14ac:dyDescent="0.2">
      <c r="B19" s="28"/>
      <c r="C19" s="29"/>
      <c r="D19" s="29">
        <f>SUM(D9:D18)</f>
        <v>244</v>
      </c>
      <c r="E19" s="29">
        <f>SUM(E9:E18)</f>
        <v>237</v>
      </c>
      <c r="F19" s="29">
        <f>SUM(F9:F18)</f>
        <v>7</v>
      </c>
      <c r="G19" s="29"/>
      <c r="H19" s="29"/>
      <c r="I19" s="29"/>
      <c r="J19" s="29" t="s">
        <v>4841</v>
      </c>
      <c r="K19" s="30">
        <f>MAX(K9:K18)</f>
        <v>0.27305605786618448</v>
      </c>
      <c r="M19" s="28"/>
      <c r="N19" s="29"/>
      <c r="O19" s="29">
        <f>SUM(O9:O18)</f>
        <v>271</v>
      </c>
      <c r="P19" s="29">
        <f>SUM(P9:P18)</f>
        <v>266</v>
      </c>
      <c r="Q19" s="29">
        <f>SUM(Q9:Q18)</f>
        <v>5</v>
      </c>
      <c r="R19" s="29"/>
      <c r="S19" s="29"/>
      <c r="T19" s="29"/>
      <c r="U19" s="29" t="s">
        <v>4841</v>
      </c>
      <c r="V19" s="30">
        <f>MAX(V9:V18)</f>
        <v>0.31503759398496239</v>
      </c>
      <c r="X19" s="28"/>
      <c r="Y19" s="29"/>
      <c r="Z19" s="29">
        <f>SUM(Z9:Z18)</f>
        <v>316</v>
      </c>
      <c r="AA19" s="29">
        <f>SUM(AA9:AA18)</f>
        <v>311</v>
      </c>
      <c r="AB19" s="29">
        <f>SUM(AB9:AB18)</f>
        <v>5</v>
      </c>
      <c r="AC19" s="29"/>
      <c r="AD19" s="29"/>
      <c r="AE19" s="29"/>
      <c r="AF19" s="29" t="s">
        <v>4841</v>
      </c>
      <c r="AG19" s="30">
        <f>MAX(AG9:AG18)</f>
        <v>0.31446945337620574</v>
      </c>
      <c r="AI19" s="28"/>
      <c r="AJ19" s="29"/>
      <c r="AK19" s="29">
        <f>SUM(AK9:AK18)</f>
        <v>353</v>
      </c>
      <c r="AL19" s="29">
        <f>SUM(AL9:AL18)</f>
        <v>348</v>
      </c>
      <c r="AM19" s="29">
        <f>SUM(AM9:AM18)</f>
        <v>5</v>
      </c>
      <c r="AN19" s="29"/>
      <c r="AO19" s="29"/>
      <c r="AP19" s="29"/>
      <c r="AQ19" s="29" t="s">
        <v>4841</v>
      </c>
      <c r="AR19" s="30">
        <f>MAX(AR9:AR18)</f>
        <v>0.30862068965517236</v>
      </c>
      <c r="AT19" s="28"/>
      <c r="AU19" s="29"/>
      <c r="AV19" s="35">
        <f>SUM(AV9:AV18)</f>
        <v>296</v>
      </c>
      <c r="AW19" s="35">
        <f>SUM(AW9:AW18)</f>
        <v>290.5</v>
      </c>
      <c r="AX19" s="35">
        <f>SUM(AX9:AX18)</f>
        <v>5.5</v>
      </c>
      <c r="AY19" s="35"/>
      <c r="AZ19" s="35"/>
      <c r="BA19" s="29"/>
      <c r="BB19" s="29" t="s">
        <v>4841</v>
      </c>
      <c r="BC19" s="30">
        <f>MAX(BC9:BC18)</f>
        <v>0.28907839148803005</v>
      </c>
      <c r="BF19" s="40" t="s">
        <v>2485</v>
      </c>
      <c r="BG19" s="94">
        <f>INDEX($C$9:$C$18,MATCH(MAX($K$9:$K$18),$K$9:$K$18,0))</f>
        <v>8</v>
      </c>
      <c r="BH19" s="94">
        <f>INDEX($C$9:$C$18,MATCH(MAX($V$9:$V$18),$V$9:$V$18,0))</f>
        <v>4</v>
      </c>
      <c r="BI19" s="94">
        <f>INDEX(C9:C18,MATCH(MAX(AG9:AG18),AG9:$AG$18,0))</f>
        <v>4</v>
      </c>
      <c r="BJ19" s="94">
        <f>INDEX($C$9:$C$18,MATCH(MAX($AR$9:$AR$18),$AR$9:$AR$18,0))</f>
        <v>4</v>
      </c>
      <c r="BK19" s="94">
        <f>INDEX($C$9:$C$18,MATCH(MAX($BC$9:$BC$18),$BC$9:$BC$18,0))</f>
        <v>4</v>
      </c>
    </row>
    <row r="20" spans="2:63" x14ac:dyDescent="0.2">
      <c r="BF20" s="40" t="s">
        <v>2486</v>
      </c>
      <c r="BG20" s="94">
        <f>INDEX($C$24:$C$33,MATCH(MAX($K$24:$K$33),$K$24:$K$33,0))</f>
        <v>4</v>
      </c>
      <c r="BH20" s="94">
        <f>INDEX($C$24:$C$33,MATCH(MAX($V$24:$V$33),$V$24:$V$33,0))</f>
        <v>4</v>
      </c>
      <c r="BI20" s="94">
        <f>INDEX(C24:C33,MATCH(MAX(AG24:AG33),AG24:$AG$33,0))</f>
        <v>5</v>
      </c>
      <c r="BJ20" s="94">
        <f>INDEX($C$24:$C$33,MATCH(MAX($AR$24:$AR$33),$AR$24:$AR$33,0))</f>
        <v>5</v>
      </c>
      <c r="BK20" s="94">
        <f>INDEX($C$24:$C$33,MATCH(MAX($BC$24:$BC$33),$BC$24:$BC$33,0))</f>
        <v>5</v>
      </c>
    </row>
    <row r="21" spans="2:63" x14ac:dyDescent="0.2">
      <c r="B21" s="14" t="s">
        <v>4846</v>
      </c>
      <c r="C21" s="14"/>
      <c r="D21" s="14"/>
      <c r="E21" s="14"/>
      <c r="F21" s="14"/>
      <c r="G21" s="14"/>
      <c r="H21" s="14"/>
      <c r="I21" s="14"/>
      <c r="J21" s="14"/>
      <c r="K21" s="14"/>
      <c r="M21" s="14" t="s">
        <v>4852</v>
      </c>
      <c r="N21" s="14"/>
      <c r="O21" s="14"/>
      <c r="P21" s="14"/>
      <c r="Q21" s="14"/>
      <c r="R21" s="14"/>
      <c r="S21" s="14"/>
      <c r="T21" s="14"/>
      <c r="U21" s="14"/>
      <c r="V21" s="14"/>
      <c r="X21" s="14" t="s">
        <v>4857</v>
      </c>
      <c r="Y21" s="14"/>
      <c r="Z21" s="14"/>
      <c r="AA21" s="14"/>
      <c r="AB21" s="14"/>
      <c r="AC21" s="14"/>
      <c r="AD21" s="14"/>
      <c r="AE21" s="14"/>
      <c r="AF21" s="14"/>
      <c r="AG21" s="14"/>
      <c r="AI21" s="14" t="s">
        <v>4862</v>
      </c>
      <c r="AJ21" s="14"/>
      <c r="AK21" s="14"/>
      <c r="AL21" s="14"/>
      <c r="AM21" s="14"/>
      <c r="AN21" s="14"/>
      <c r="AO21" s="14"/>
      <c r="AP21" s="14"/>
      <c r="AQ21" s="14"/>
      <c r="AR21" s="14"/>
      <c r="AT21" s="14" t="s">
        <v>4868</v>
      </c>
      <c r="AU21" s="14"/>
      <c r="AV21" s="14"/>
      <c r="AW21" s="14"/>
      <c r="AX21" s="14"/>
      <c r="AY21" s="14"/>
      <c r="AZ21" s="14"/>
      <c r="BA21" s="14"/>
      <c r="BB21" s="14"/>
      <c r="BC21" s="14"/>
      <c r="BF21" s="40" t="s">
        <v>4604</v>
      </c>
      <c r="BG21" s="94">
        <f>INDEX($C$39:$C$48,MATCH(MAX($K$39:$K$48),$K$39:$K$48,0))</f>
        <v>5</v>
      </c>
      <c r="BH21" s="94">
        <f>INDEX($C$39:$C$48,MATCH(MAX($V$39:$V$48),$V$39:$V$48,0))</f>
        <v>5</v>
      </c>
      <c r="BI21" s="94">
        <f>INDEX($C$39:$C$48,MATCH(MAX($AG$39:$AG$48),$AG$39:$AG$48,0))</f>
        <v>3</v>
      </c>
      <c r="BJ21" s="94">
        <f>INDEX($C$39:$C$48,MATCH(MAX($AR$39:$AR$48),$AR$39:$AR$48,0))</f>
        <v>3</v>
      </c>
      <c r="BK21" s="94">
        <f>INDEX($C$39:$C$48,MATCH(MAX($BC$39:$BC$48),$BC$39:$BC$48,0))</f>
        <v>5</v>
      </c>
    </row>
    <row r="22" spans="2:63" x14ac:dyDescent="0.2">
      <c r="B22" s="31" t="s">
        <v>4829</v>
      </c>
      <c r="C22" s="31" t="s">
        <v>4830</v>
      </c>
      <c r="D22" s="31" t="s">
        <v>4831</v>
      </c>
      <c r="E22" s="31" t="s">
        <v>4832</v>
      </c>
      <c r="F22" s="31" t="s">
        <v>4609</v>
      </c>
      <c r="G22" s="31" t="s">
        <v>4834</v>
      </c>
      <c r="H22" s="31" t="s">
        <v>4835</v>
      </c>
      <c r="I22" s="31" t="s">
        <v>4836</v>
      </c>
      <c r="J22" s="31" t="s">
        <v>4837</v>
      </c>
      <c r="K22" s="31" t="str">
        <f>"KS "&amp;B21</f>
        <v>KS Mar 2016-17</v>
      </c>
      <c r="M22" s="31" t="s">
        <v>4829</v>
      </c>
      <c r="N22" s="31" t="s">
        <v>4830</v>
      </c>
      <c r="O22" s="31" t="s">
        <v>4831</v>
      </c>
      <c r="P22" s="31" t="s">
        <v>4832</v>
      </c>
      <c r="Q22" s="31" t="s">
        <v>4609</v>
      </c>
      <c r="R22" s="31" t="s">
        <v>4834</v>
      </c>
      <c r="S22" s="31" t="s">
        <v>4835</v>
      </c>
      <c r="T22" s="31" t="s">
        <v>4836</v>
      </c>
      <c r="U22" s="31" t="s">
        <v>4837</v>
      </c>
      <c r="V22" s="31" t="str">
        <f>"KS "&amp;M21</f>
        <v>KS Jun 2016-17</v>
      </c>
      <c r="X22" s="31" t="s">
        <v>4829</v>
      </c>
      <c r="Y22" s="31" t="s">
        <v>4830</v>
      </c>
      <c r="Z22" s="31" t="s">
        <v>4831</v>
      </c>
      <c r="AA22" s="31" t="s">
        <v>4832</v>
      </c>
      <c r="AB22" s="31" t="s">
        <v>4609</v>
      </c>
      <c r="AC22" s="31" t="s">
        <v>4834</v>
      </c>
      <c r="AD22" s="31" t="s">
        <v>4835</v>
      </c>
      <c r="AE22" s="31" t="s">
        <v>4836</v>
      </c>
      <c r="AF22" s="31" t="s">
        <v>4837</v>
      </c>
      <c r="AG22" s="31" t="str">
        <f>"KS "&amp;X21</f>
        <v>KS Sep 2016-17</v>
      </c>
      <c r="AI22" s="31" t="s">
        <v>4829</v>
      </c>
      <c r="AJ22" s="31" t="s">
        <v>4830</v>
      </c>
      <c r="AK22" s="31" t="s">
        <v>4831</v>
      </c>
      <c r="AL22" s="31" t="s">
        <v>4832</v>
      </c>
      <c r="AM22" s="31" t="s">
        <v>4609</v>
      </c>
      <c r="AN22" s="31" t="s">
        <v>4834</v>
      </c>
      <c r="AO22" s="31" t="s">
        <v>4835</v>
      </c>
      <c r="AP22" s="31" t="s">
        <v>4836</v>
      </c>
      <c r="AQ22" s="31" t="s">
        <v>4837</v>
      </c>
      <c r="AR22" s="31" t="str">
        <f>"KS "&amp;AI21</f>
        <v>KS Dec 2016-17</v>
      </c>
      <c r="AT22" s="31" t="s">
        <v>4829</v>
      </c>
      <c r="AU22" s="31" t="s">
        <v>4830</v>
      </c>
      <c r="AV22" s="31" t="s">
        <v>4831</v>
      </c>
      <c r="AW22" s="31" t="s">
        <v>4832</v>
      </c>
      <c r="AX22" s="31" t="s">
        <v>4609</v>
      </c>
      <c r="AY22" s="31" t="s">
        <v>4834</v>
      </c>
      <c r="AZ22" s="31" t="s">
        <v>4835</v>
      </c>
      <c r="BA22" s="31" t="s">
        <v>4836</v>
      </c>
      <c r="BB22" s="31" t="s">
        <v>4837</v>
      </c>
      <c r="BC22" s="31" t="str">
        <f>"KS "&amp;AT21</f>
        <v>KS Average 2016-17</v>
      </c>
      <c r="BF22" s="40" t="s">
        <v>4606</v>
      </c>
      <c r="BG22" s="94">
        <f>INDEX($C$54:$C$63,MATCH(MAX($K$54:$K$63),$K$54:$K$63,0))</f>
        <v>6</v>
      </c>
      <c r="BH22" s="94">
        <f>INDEX($C$54:$C$63,MATCH(MAX($V$54:$V$63),$V$54:$V$63,0))</f>
        <v>5</v>
      </c>
      <c r="BI22" s="94">
        <f>INDEX($C$54:$C$63,MATCH(MAX($AG$54:$AG$63),$AG$54:$AG$63,0))</f>
        <v>5</v>
      </c>
      <c r="BJ22" s="94">
        <f>INDEX($C$54:$C$63,MATCH(MAX($AR$54:$AR$63),$AR$54:$AR$63,0))</f>
        <v>5</v>
      </c>
      <c r="BK22" s="94">
        <f>INDEX($C$54:$C$63,MATCH(MAX($BC$54:$BC$63),$BC$54:$BC$63,0))</f>
        <v>5</v>
      </c>
    </row>
    <row r="23" spans="2:63" x14ac:dyDescent="0.2">
      <c r="B23" s="32"/>
      <c r="C23" s="33"/>
      <c r="D23" s="33"/>
      <c r="E23" s="33"/>
      <c r="F23" s="33"/>
      <c r="G23" s="33"/>
      <c r="H23" s="33"/>
      <c r="I23" s="33"/>
      <c r="J23" s="33"/>
      <c r="K23" s="33" t="s">
        <v>4842</v>
      </c>
      <c r="M23" s="32"/>
      <c r="N23" s="33"/>
      <c r="O23" s="33"/>
      <c r="P23" s="33"/>
      <c r="Q23" s="33"/>
      <c r="R23" s="33"/>
      <c r="S23" s="33"/>
      <c r="T23" s="33"/>
      <c r="U23" s="33"/>
      <c r="V23" s="33" t="s">
        <v>4842</v>
      </c>
      <c r="X23" s="32"/>
      <c r="Y23" s="33"/>
      <c r="Z23" s="33"/>
      <c r="AA23" s="33"/>
      <c r="AB23" s="33"/>
      <c r="AC23" s="33"/>
      <c r="AD23" s="33"/>
      <c r="AE23" s="33"/>
      <c r="AF23" s="33"/>
      <c r="AG23" s="33" t="s">
        <v>4842</v>
      </c>
      <c r="AI23" s="32"/>
      <c r="AJ23" s="33"/>
      <c r="AK23" s="33"/>
      <c r="AL23" s="33"/>
      <c r="AM23" s="33"/>
      <c r="AN23" s="33"/>
      <c r="AO23" s="33"/>
      <c r="AP23" s="33"/>
      <c r="AQ23" s="33"/>
      <c r="AR23" s="33" t="s">
        <v>4842</v>
      </c>
      <c r="AT23" s="32"/>
      <c r="AU23" s="33"/>
      <c r="AV23" s="33"/>
      <c r="AW23" s="33"/>
      <c r="AX23" s="33"/>
      <c r="AY23" s="33"/>
      <c r="AZ23" s="33"/>
      <c r="BA23" s="33"/>
      <c r="BB23" s="33"/>
      <c r="BC23" s="33" t="s">
        <v>4842</v>
      </c>
      <c r="BF23" s="40" t="s">
        <v>4607</v>
      </c>
      <c r="BG23" s="94">
        <f>INDEX($C$69:$C$78,MATCH(MAX($K$69:$K$78),$K$69:$K$78,0))</f>
        <v>5</v>
      </c>
      <c r="BH23" s="94">
        <f>INDEX($C$69:$C$78,MATCH(MAX($V$69:$V$78),$V$69:$V$78,0))</f>
        <v>7</v>
      </c>
      <c r="BI23" s="94">
        <f>INDEX($C$69:$C$78,MATCH(MAX($AG$69:$AG$78),$AG$69:$AG$78,0))</f>
        <v>6</v>
      </c>
      <c r="BJ23" s="94">
        <f>INDEX($C$69:$C$78,MATCH(MAX($AR$69:$AR$78),$AR$69:$AR$78,0))</f>
        <v>7</v>
      </c>
      <c r="BK23" s="94">
        <f>INDEX($C$69:$C$78,MATCH(MAX($BC$69:$BC$78),$BC$69:$BC$78,0))</f>
        <v>6</v>
      </c>
    </row>
    <row r="24" spans="2:63" x14ac:dyDescent="0.2">
      <c r="B24" s="99" t="s">
        <v>4825</v>
      </c>
      <c r="C24" s="23">
        <v>1</v>
      </c>
      <c r="D24" s="23">
        <f>COUNTIFS(Data!$C:$C,$B$3,Data!H:H,$C24)</f>
        <v>20</v>
      </c>
      <c r="E24" s="23">
        <f>D24-F24</f>
        <v>20</v>
      </c>
      <c r="F24" s="23">
        <f>COUNTIFS(Data!$C:$C,$B$3,Data!$L:$L,"&gt;"&amp;10,Data!H:H,$C24)</f>
        <v>0</v>
      </c>
      <c r="G24" s="23">
        <f>E24+G23</f>
        <v>20</v>
      </c>
      <c r="H24" s="23">
        <f t="shared" ref="H24:H33" si="39">F24+H23</f>
        <v>0</v>
      </c>
      <c r="I24" s="24">
        <f t="shared" ref="I24:J33" si="40">IFERROR(G24/E$34,0)</f>
        <v>5.3619302949061663E-2</v>
      </c>
      <c r="J24" s="24">
        <f>IFERROR(H24/F$34,0)</f>
        <v>0</v>
      </c>
      <c r="K24" s="25">
        <f>ABS(J24-I24)</f>
        <v>5.3619302949061663E-2</v>
      </c>
      <c r="M24" s="99" t="s">
        <v>4825</v>
      </c>
      <c r="N24" s="23">
        <v>1</v>
      </c>
      <c r="O24" s="23">
        <f>COUNTIFS(Data!$C:$C,$B$3,Data!AH:AH,$C24)</f>
        <v>22</v>
      </c>
      <c r="P24" s="23">
        <f>O24-Q24</f>
        <v>22</v>
      </c>
      <c r="Q24" s="23">
        <f>COUNTIFS(Data!$C:$C,$B$3,Data!$AL:$AL,"&gt;"&amp;10,Data!AH:AH,$C24)</f>
        <v>0</v>
      </c>
      <c r="R24" s="23">
        <f>P24+R23</f>
        <v>22</v>
      </c>
      <c r="S24" s="23">
        <f t="shared" ref="S24:S33" si="41">Q24+S23</f>
        <v>0</v>
      </c>
      <c r="T24" s="24">
        <f t="shared" ref="T24:U26" si="42">IFERROR(R24/P$34,0)</f>
        <v>5.1886792452830191E-2</v>
      </c>
      <c r="U24" s="24">
        <f t="shared" si="42"/>
        <v>0</v>
      </c>
      <c r="V24" s="25">
        <f>ABS(U24-T24)</f>
        <v>5.1886792452830191E-2</v>
      </c>
      <c r="X24" s="99" t="s">
        <v>4825</v>
      </c>
      <c r="Y24" s="23">
        <v>1</v>
      </c>
      <c r="Z24" s="23">
        <f>COUNTIFS(Data!$C:$C,$B$3,Data!BH:BH,$C24)</f>
        <v>22</v>
      </c>
      <c r="AA24" s="23">
        <f>Z24-AB24</f>
        <v>22</v>
      </c>
      <c r="AB24" s="23">
        <f>COUNTIFS(Data!$C:$C,$B$3,Data!$BL:$BL,"&gt;"&amp;10,Data!BH:BH,$C24)</f>
        <v>0</v>
      </c>
      <c r="AC24" s="23">
        <f>AA24+AC23</f>
        <v>22</v>
      </c>
      <c r="AD24" s="23">
        <f t="shared" ref="AD24:AD33" si="43">AB24+AD23</f>
        <v>0</v>
      </c>
      <c r="AE24" s="24">
        <f t="shared" ref="AE24:AF31" si="44">IFERROR(AC24/AA$34,0)</f>
        <v>4.793028322440087E-2</v>
      </c>
      <c r="AF24" s="24">
        <f t="shared" si="44"/>
        <v>0</v>
      </c>
      <c r="AG24" s="25">
        <f>ABS(AF24-AE24)</f>
        <v>4.793028322440087E-2</v>
      </c>
      <c r="AI24" s="99" t="s">
        <v>4825</v>
      </c>
      <c r="AJ24" s="23">
        <v>1</v>
      </c>
      <c r="AK24" s="23">
        <f>COUNTIFS(Data!$C:$C,$B$3,Data!CH:CH,$N24)</f>
        <v>21</v>
      </c>
      <c r="AL24" s="23">
        <f>AK24-AM24</f>
        <v>21</v>
      </c>
      <c r="AM24" s="23">
        <f>COUNTIFS(Data!$C:$C,$B$3,Data!$CL:$CL,"&gt;"&amp;10,Data!CH:CH,$C24)</f>
        <v>0</v>
      </c>
      <c r="AN24" s="23">
        <f>AL24+AN23</f>
        <v>21</v>
      </c>
      <c r="AO24" s="23">
        <f t="shared" ref="AO24:AO33" si="45">AM24+AO23</f>
        <v>0</v>
      </c>
      <c r="AP24" s="24">
        <f t="shared" ref="AP24:AQ31" si="46">IFERROR(AN24/AL$34,0)</f>
        <v>4.4871794871794872E-2</v>
      </c>
      <c r="AQ24" s="24">
        <f t="shared" si="46"/>
        <v>0</v>
      </c>
      <c r="AR24" s="25">
        <f>ABS(AQ24-AP24)</f>
        <v>4.4871794871794872E-2</v>
      </c>
      <c r="AT24" s="99" t="s">
        <v>4825</v>
      </c>
      <c r="AU24" s="23">
        <v>1</v>
      </c>
      <c r="AV24" s="34">
        <f t="shared" ref="AV24:AV32" si="47">AVERAGE(D24,O24,Z24,AK24)</f>
        <v>21.25</v>
      </c>
      <c r="AW24" s="34">
        <f t="shared" ref="AW24:AW32" si="48">AVERAGE(E24,P24,AA24,AL24)</f>
        <v>21.25</v>
      </c>
      <c r="AX24" s="34">
        <f t="shared" ref="AX24:AX33" si="49">AVERAGE(F24,Q24,AB24,AM24)</f>
        <v>0</v>
      </c>
      <c r="AY24" s="34">
        <f>AW24+AY23</f>
        <v>21.25</v>
      </c>
      <c r="AZ24" s="34">
        <f t="shared" ref="AZ24:AZ33" si="50">AX24+AZ23</f>
        <v>0</v>
      </c>
      <c r="BA24" s="24">
        <f t="shared" ref="BA24:BB31" si="51">IFERROR(AY24/AW$34,0)</f>
        <v>4.9303944315545245E-2</v>
      </c>
      <c r="BB24" s="24">
        <f t="shared" si="51"/>
        <v>0</v>
      </c>
      <c r="BC24" s="25">
        <f>ABS(BB24-BA24)</f>
        <v>4.9303944315545245E-2</v>
      </c>
      <c r="BF24" s="40" t="s">
        <v>4608</v>
      </c>
      <c r="BG24" s="94">
        <f>INDEX($C$84:$C$93,MATCH(MAX($K$84:$K$93),$K$84:$K$93,0))</f>
        <v>7</v>
      </c>
      <c r="BH24" s="94">
        <f>INDEX($C$84:$C$93,MATCH(MAX($V$84:$V$93),$V$84:$V$93,0))</f>
        <v>6</v>
      </c>
      <c r="BI24" s="94">
        <f>INDEX($C$84:$C$93,MATCH(MAX($AG$84:$AG$93),$AG$84:$AG$93,0))</f>
        <v>6</v>
      </c>
      <c r="BJ24" s="94">
        <f>INDEX($C$84:$C$93,MATCH(MAX($AR$84:$AR$93),$AR$84:$AR$93,0))</f>
        <v>6</v>
      </c>
      <c r="BK24" s="94">
        <f>INDEX($C$84:$C$93,MATCH(MAX($BC$84:$BC$93),$BC$84:$BC$93,0))</f>
        <v>6</v>
      </c>
    </row>
    <row r="25" spans="2:63" x14ac:dyDescent="0.2">
      <c r="B25" s="100"/>
      <c r="C25" s="23">
        <v>2</v>
      </c>
      <c r="D25" s="23">
        <f>COUNTIFS(Data!$C:$C,$B$3,Data!H:H,$C25)</f>
        <v>12</v>
      </c>
      <c r="E25" s="23">
        <f t="shared" ref="E25:E33" si="52">D25-F25</f>
        <v>12</v>
      </c>
      <c r="F25" s="23">
        <f>COUNTIFS(Data!$C:$C,$B$3,Data!$L:$L,"&gt;"&amp;10,Data!H:H,$C25)</f>
        <v>0</v>
      </c>
      <c r="G25" s="23">
        <f>E25+G24</f>
        <v>32</v>
      </c>
      <c r="H25" s="23">
        <f t="shared" si="39"/>
        <v>0</v>
      </c>
      <c r="I25" s="24">
        <f t="shared" si="40"/>
        <v>8.5790884718498661E-2</v>
      </c>
      <c r="J25" s="24">
        <f>IFERROR(H25/F$34,0)</f>
        <v>0</v>
      </c>
      <c r="K25" s="25">
        <f t="shared" ref="K25:K33" si="53">ABS(J25-I25)</f>
        <v>8.5790884718498661E-2</v>
      </c>
      <c r="M25" s="100"/>
      <c r="N25" s="23">
        <v>2</v>
      </c>
      <c r="O25" s="23">
        <f>COUNTIFS(Data!$C:$C,$B$3,Data!AH:AH,$C25)</f>
        <v>14</v>
      </c>
      <c r="P25" s="23">
        <f t="shared" ref="P25:P33" si="54">O25-Q25</f>
        <v>14</v>
      </c>
      <c r="Q25" s="23">
        <f>COUNTIFS(Data!$C:$C,$B$3,Data!$AL:$AL,"&gt;"&amp;10,Data!AH:AH,$C25)</f>
        <v>0</v>
      </c>
      <c r="R25" s="23">
        <f>P25+R24</f>
        <v>36</v>
      </c>
      <c r="S25" s="23">
        <f t="shared" si="41"/>
        <v>0</v>
      </c>
      <c r="T25" s="24">
        <f t="shared" si="42"/>
        <v>8.4905660377358486E-2</v>
      </c>
      <c r="U25" s="24">
        <f t="shared" si="42"/>
        <v>0</v>
      </c>
      <c r="V25" s="25">
        <f t="shared" ref="V25:V33" si="55">ABS(U25-T25)</f>
        <v>8.4905660377358486E-2</v>
      </c>
      <c r="X25" s="100"/>
      <c r="Y25" s="23">
        <v>2</v>
      </c>
      <c r="Z25" s="23">
        <f>COUNTIFS(Data!$C:$C,$B$3,Data!BH:BH,$C25)</f>
        <v>12</v>
      </c>
      <c r="AA25" s="23">
        <f t="shared" ref="AA25:AA33" si="56">Z25-AB25</f>
        <v>12</v>
      </c>
      <c r="AB25" s="23">
        <f>COUNTIFS(Data!$C:$C,$B$3,Data!$BL:$BL,"&gt;"&amp;10,Data!BH:BH,$C25)</f>
        <v>0</v>
      </c>
      <c r="AC25" s="23">
        <f>AA25+AC24</f>
        <v>34</v>
      </c>
      <c r="AD25" s="23">
        <f t="shared" si="43"/>
        <v>0</v>
      </c>
      <c r="AE25" s="24">
        <f t="shared" si="44"/>
        <v>7.407407407407407E-2</v>
      </c>
      <c r="AF25" s="24">
        <f t="shared" si="44"/>
        <v>0</v>
      </c>
      <c r="AG25" s="25">
        <f t="shared" ref="AG25:AG33" si="57">ABS(AF25-AE25)</f>
        <v>7.407407407407407E-2</v>
      </c>
      <c r="AI25" s="100"/>
      <c r="AJ25" s="23">
        <v>2</v>
      </c>
      <c r="AK25" s="23">
        <f>COUNTIFS(Data!$C:$C,$B$3,Data!CH:CH,$N25)</f>
        <v>10</v>
      </c>
      <c r="AL25" s="23">
        <f t="shared" ref="AL25:AL33" si="58">AK25-AM25</f>
        <v>10</v>
      </c>
      <c r="AM25" s="23">
        <f>COUNTIFS(Data!$C:$C,$B$3,Data!$CL:$CL,"&gt;"&amp;10,Data!CH:CH,$C25)</f>
        <v>0</v>
      </c>
      <c r="AN25" s="23">
        <f>AL25+AN24</f>
        <v>31</v>
      </c>
      <c r="AO25" s="23">
        <f t="shared" si="45"/>
        <v>0</v>
      </c>
      <c r="AP25" s="24">
        <f t="shared" si="46"/>
        <v>6.623931623931624E-2</v>
      </c>
      <c r="AQ25" s="24">
        <f t="shared" si="46"/>
        <v>0</v>
      </c>
      <c r="AR25" s="25">
        <f t="shared" ref="AR25:AR33" si="59">ABS(AQ25-AP25)</f>
        <v>6.623931623931624E-2</v>
      </c>
      <c r="AT25" s="100"/>
      <c r="AU25" s="23">
        <v>2</v>
      </c>
      <c r="AV25" s="34">
        <f t="shared" si="47"/>
        <v>12</v>
      </c>
      <c r="AW25" s="34">
        <f t="shared" si="48"/>
        <v>12</v>
      </c>
      <c r="AX25" s="34">
        <f t="shared" si="49"/>
        <v>0</v>
      </c>
      <c r="AY25" s="34">
        <f>AW25+AY24</f>
        <v>33.25</v>
      </c>
      <c r="AZ25" s="34">
        <f t="shared" si="50"/>
        <v>0</v>
      </c>
      <c r="BA25" s="24">
        <f t="shared" si="51"/>
        <v>7.7146171693735499E-2</v>
      </c>
      <c r="BB25" s="24">
        <f t="shared" si="51"/>
        <v>0</v>
      </c>
      <c r="BC25" s="25">
        <f t="shared" ref="BC25:BC32" si="60">ABS(BB25-BA25)</f>
        <v>7.7146171693735499E-2</v>
      </c>
    </row>
    <row r="26" spans="2:63" x14ac:dyDescent="0.2">
      <c r="B26" s="101"/>
      <c r="C26" s="23">
        <v>3</v>
      </c>
      <c r="D26" s="23">
        <f>COUNTIFS(Data!$C:$C,$B$3,Data!H:H,$C26)</f>
        <v>38</v>
      </c>
      <c r="E26" s="23">
        <f t="shared" si="52"/>
        <v>38</v>
      </c>
      <c r="F26" s="23">
        <f>COUNTIFS(Data!$C:$C,$B$3,Data!$L:$L,"&gt;"&amp;10,Data!H:H,$C26)</f>
        <v>0</v>
      </c>
      <c r="G26" s="23">
        <f t="shared" ref="G26:G33" si="61">E26+G25</f>
        <v>70</v>
      </c>
      <c r="H26" s="23">
        <f t="shared" si="39"/>
        <v>0</v>
      </c>
      <c r="I26" s="24">
        <f t="shared" si="40"/>
        <v>0.1876675603217158</v>
      </c>
      <c r="J26" s="24">
        <f>IFERROR(H26/F$34,0)</f>
        <v>0</v>
      </c>
      <c r="K26" s="25">
        <f t="shared" si="53"/>
        <v>0.1876675603217158</v>
      </c>
      <c r="M26" s="101"/>
      <c r="N26" s="23">
        <v>3</v>
      </c>
      <c r="O26" s="23">
        <f>COUNTIFS(Data!$C:$C,$B$3,Data!AH:AH,$C26)</f>
        <v>38</v>
      </c>
      <c r="P26" s="23">
        <f t="shared" si="54"/>
        <v>38</v>
      </c>
      <c r="Q26" s="23">
        <f>COUNTIFS(Data!$C:$C,$B$3,Data!$AL:$AL,"&gt;"&amp;10,Data!AH:AH,$C26)</f>
        <v>0</v>
      </c>
      <c r="R26" s="23">
        <f t="shared" ref="R26:R33" si="62">P26+R25</f>
        <v>74</v>
      </c>
      <c r="S26" s="23">
        <f t="shared" si="41"/>
        <v>0</v>
      </c>
      <c r="T26" s="24">
        <f t="shared" si="42"/>
        <v>0.17452830188679244</v>
      </c>
      <c r="U26" s="24">
        <f t="shared" si="42"/>
        <v>0</v>
      </c>
      <c r="V26" s="25">
        <f t="shared" si="55"/>
        <v>0.17452830188679244</v>
      </c>
      <c r="X26" s="101"/>
      <c r="Y26" s="23">
        <v>3</v>
      </c>
      <c r="Z26" s="23">
        <f>COUNTIFS(Data!$C:$C,$B$3,Data!BH:BH,$C26)</f>
        <v>36</v>
      </c>
      <c r="AA26" s="23">
        <f t="shared" si="56"/>
        <v>36</v>
      </c>
      <c r="AB26" s="23">
        <f>COUNTIFS(Data!$C:$C,$B$3,Data!$BL:$BL,"&gt;"&amp;10,Data!BH:BH,$C26)</f>
        <v>0</v>
      </c>
      <c r="AC26" s="23">
        <f t="shared" ref="AC26:AC33" si="63">AA26+AC25</f>
        <v>70</v>
      </c>
      <c r="AD26" s="23">
        <f t="shared" si="43"/>
        <v>0</v>
      </c>
      <c r="AE26" s="24">
        <f t="shared" si="44"/>
        <v>0.15250544662309368</v>
      </c>
      <c r="AF26" s="24">
        <f t="shared" si="44"/>
        <v>0</v>
      </c>
      <c r="AG26" s="25">
        <f t="shared" si="57"/>
        <v>0.15250544662309368</v>
      </c>
      <c r="AI26" s="101"/>
      <c r="AJ26" s="23">
        <v>3</v>
      </c>
      <c r="AK26" s="23">
        <f>COUNTIFS(Data!$C:$C,$B$3,Data!CH:CH,$N26)</f>
        <v>32</v>
      </c>
      <c r="AL26" s="23">
        <f t="shared" si="58"/>
        <v>32</v>
      </c>
      <c r="AM26" s="23">
        <f>COUNTIFS(Data!$C:$C,$B$3,Data!$CL:$CL,"&gt;"&amp;10,Data!CH:CH,$C26)</f>
        <v>0</v>
      </c>
      <c r="AN26" s="23">
        <f t="shared" ref="AN26:AN33" si="64">AL26+AN25</f>
        <v>63</v>
      </c>
      <c r="AO26" s="23">
        <f t="shared" si="45"/>
        <v>0</v>
      </c>
      <c r="AP26" s="24">
        <f t="shared" si="46"/>
        <v>0.13461538461538461</v>
      </c>
      <c r="AQ26" s="24">
        <f t="shared" si="46"/>
        <v>0</v>
      </c>
      <c r="AR26" s="25">
        <f t="shared" si="59"/>
        <v>0.13461538461538461</v>
      </c>
      <c r="AT26" s="101"/>
      <c r="AU26" s="23">
        <v>3</v>
      </c>
      <c r="AV26" s="34">
        <f t="shared" si="47"/>
        <v>36</v>
      </c>
      <c r="AW26" s="34">
        <f t="shared" si="48"/>
        <v>36</v>
      </c>
      <c r="AX26" s="34">
        <f t="shared" si="49"/>
        <v>0</v>
      </c>
      <c r="AY26" s="34">
        <f t="shared" ref="AY26:AY33" si="65">AW26+AY25</f>
        <v>69.25</v>
      </c>
      <c r="AZ26" s="34">
        <f t="shared" si="50"/>
        <v>0</v>
      </c>
      <c r="BA26" s="24">
        <f t="shared" si="51"/>
        <v>0.16067285382830626</v>
      </c>
      <c r="BB26" s="24">
        <f t="shared" si="51"/>
        <v>0</v>
      </c>
      <c r="BC26" s="25">
        <f t="shared" si="60"/>
        <v>0.16067285382830626</v>
      </c>
      <c r="BF26" s="40" t="s">
        <v>4877</v>
      </c>
      <c r="BG26" s="40" t="s">
        <v>4873</v>
      </c>
      <c r="BH26" s="40" t="s">
        <v>4874</v>
      </c>
      <c r="BI26" s="40" t="s">
        <v>4875</v>
      </c>
      <c r="BJ26" s="40" t="s">
        <v>4876</v>
      </c>
      <c r="BK26" s="40" t="s">
        <v>4878</v>
      </c>
    </row>
    <row r="27" spans="2:63" x14ac:dyDescent="0.2">
      <c r="B27" s="99" t="s">
        <v>4826</v>
      </c>
      <c r="C27" s="23">
        <v>4</v>
      </c>
      <c r="D27" s="23">
        <f>COUNTIFS(Data!$C:$C,$B$3,Data!H:H,$C27)</f>
        <v>123</v>
      </c>
      <c r="E27" s="23">
        <f t="shared" si="52"/>
        <v>123</v>
      </c>
      <c r="F27" s="23">
        <f>COUNTIFS(Data!$C:$C,$B$3,Data!$L:$L,"&gt;"&amp;10,Data!H:H,$C27)</f>
        <v>0</v>
      </c>
      <c r="G27" s="23">
        <f t="shared" si="61"/>
        <v>193</v>
      </c>
      <c r="H27" s="23">
        <f t="shared" si="39"/>
        <v>0</v>
      </c>
      <c r="I27" s="24">
        <f t="shared" si="40"/>
        <v>0.51742627345844505</v>
      </c>
      <c r="J27" s="24">
        <f t="shared" si="40"/>
        <v>0</v>
      </c>
      <c r="K27" s="25">
        <f t="shared" si="53"/>
        <v>0.51742627345844505</v>
      </c>
      <c r="M27" s="99" t="s">
        <v>4826</v>
      </c>
      <c r="N27" s="23">
        <v>4</v>
      </c>
      <c r="O27" s="23">
        <f>COUNTIFS(Data!$C:$C,$B$3,Data!AH:AH,$C27)</f>
        <v>137</v>
      </c>
      <c r="P27" s="23">
        <f t="shared" si="54"/>
        <v>137</v>
      </c>
      <c r="Q27" s="23">
        <f>COUNTIFS(Data!$C:$C,$B$3,Data!$AL:$AL,"&gt;"&amp;10,Data!AH:AH,$C27)</f>
        <v>0</v>
      </c>
      <c r="R27" s="23">
        <f t="shared" si="62"/>
        <v>211</v>
      </c>
      <c r="S27" s="23">
        <f t="shared" si="41"/>
        <v>0</v>
      </c>
      <c r="T27" s="24">
        <f t="shared" ref="T27:T33" si="66">IFERROR(R27/P$34,0)</f>
        <v>0.49764150943396224</v>
      </c>
      <c r="U27" s="24">
        <f t="shared" ref="U27" si="67">IFERROR(S27/Q$34,0)</f>
        <v>0</v>
      </c>
      <c r="V27" s="25">
        <f t="shared" si="55"/>
        <v>0.49764150943396224</v>
      </c>
      <c r="X27" s="99" t="s">
        <v>4826</v>
      </c>
      <c r="Y27" s="23">
        <v>4</v>
      </c>
      <c r="Z27" s="23">
        <f>COUNTIFS(Data!$C:$C,$B$3,Data!BH:BH,$C27)</f>
        <v>139</v>
      </c>
      <c r="AA27" s="23">
        <f t="shared" si="56"/>
        <v>139</v>
      </c>
      <c r="AB27" s="23">
        <f>COUNTIFS(Data!$C:$C,$B$3,Data!$BL:$BL,"&gt;"&amp;10,Data!BH:BH,$C27)</f>
        <v>0</v>
      </c>
      <c r="AC27" s="23">
        <f t="shared" si="63"/>
        <v>209</v>
      </c>
      <c r="AD27" s="23">
        <f t="shared" si="43"/>
        <v>0</v>
      </c>
      <c r="AE27" s="24">
        <f t="shared" si="44"/>
        <v>0.45533769063180829</v>
      </c>
      <c r="AF27" s="24">
        <f t="shared" si="44"/>
        <v>0</v>
      </c>
      <c r="AG27" s="25">
        <f t="shared" si="57"/>
        <v>0.45533769063180829</v>
      </c>
      <c r="AI27" s="99" t="s">
        <v>4826</v>
      </c>
      <c r="AJ27" s="23">
        <v>4</v>
      </c>
      <c r="AK27" s="23">
        <f>COUNTIFS(Data!$C:$C,$B$3,Data!CH:CH,$N27)</f>
        <v>143</v>
      </c>
      <c r="AL27" s="23">
        <f t="shared" si="58"/>
        <v>143</v>
      </c>
      <c r="AM27" s="23">
        <f>COUNTIFS(Data!$C:$C,$B$3,Data!$CL:$CL,"&gt;"&amp;10,Data!CH:CH,$C27)</f>
        <v>0</v>
      </c>
      <c r="AN27" s="23">
        <f t="shared" si="64"/>
        <v>206</v>
      </c>
      <c r="AO27" s="23">
        <f t="shared" si="45"/>
        <v>0</v>
      </c>
      <c r="AP27" s="24">
        <f t="shared" si="46"/>
        <v>0.44017094017094016</v>
      </c>
      <c r="AQ27" s="24">
        <f t="shared" si="46"/>
        <v>0</v>
      </c>
      <c r="AR27" s="25">
        <f t="shared" si="59"/>
        <v>0.44017094017094016</v>
      </c>
      <c r="AT27" s="99" t="s">
        <v>4826</v>
      </c>
      <c r="AU27" s="23">
        <v>4</v>
      </c>
      <c r="AV27" s="34">
        <f t="shared" si="47"/>
        <v>135.5</v>
      </c>
      <c r="AW27" s="34">
        <f t="shared" si="48"/>
        <v>135.5</v>
      </c>
      <c r="AX27" s="34">
        <f t="shared" si="49"/>
        <v>0</v>
      </c>
      <c r="AY27" s="34">
        <f t="shared" si="65"/>
        <v>204.75</v>
      </c>
      <c r="AZ27" s="34">
        <f t="shared" si="50"/>
        <v>0</v>
      </c>
      <c r="BA27" s="24">
        <f t="shared" si="51"/>
        <v>0.47505800464037123</v>
      </c>
      <c r="BB27" s="24">
        <f t="shared" si="51"/>
        <v>0</v>
      </c>
      <c r="BC27" s="25">
        <f t="shared" si="60"/>
        <v>0.47505800464037123</v>
      </c>
      <c r="BF27" s="40" t="s">
        <v>2485</v>
      </c>
      <c r="BG27" s="94" t="str">
        <f>TEXT(BG8,"##%")&amp;" @RR "&amp;BG19</f>
        <v>27% @RR 8</v>
      </c>
      <c r="BH27" s="94" t="str">
        <f t="shared" ref="BH27:BK27" si="68">TEXT(BH8,"##%")&amp;" @RR "&amp;BH19</f>
        <v>32% @RR 4</v>
      </c>
      <c r="BI27" s="94" t="str">
        <f t="shared" si="68"/>
        <v>31% @RR 4</v>
      </c>
      <c r="BJ27" s="94" t="str">
        <f t="shared" si="68"/>
        <v>31% @RR 4</v>
      </c>
      <c r="BK27" s="94" t="str">
        <f t="shared" si="68"/>
        <v>30% @RR 4</v>
      </c>
    </row>
    <row r="28" spans="2:63" x14ac:dyDescent="0.2">
      <c r="B28" s="100"/>
      <c r="C28" s="23">
        <v>5</v>
      </c>
      <c r="D28" s="23">
        <f>COUNTIFS(Data!$C:$C,$B$3,Data!H:H,$C28)</f>
        <v>154</v>
      </c>
      <c r="E28" s="23">
        <f t="shared" si="52"/>
        <v>153</v>
      </c>
      <c r="F28" s="23">
        <f>COUNTIFS(Data!$C:$C,$B$3,Data!$L:$L,"&gt;"&amp;10,Data!H:H,$C28)</f>
        <v>1</v>
      </c>
      <c r="G28" s="23">
        <f t="shared" si="61"/>
        <v>346</v>
      </c>
      <c r="H28" s="23">
        <f t="shared" si="39"/>
        <v>1</v>
      </c>
      <c r="I28" s="24">
        <f t="shared" si="40"/>
        <v>0.92761394101876671</v>
      </c>
      <c r="J28" s="24">
        <f>IFERROR(H28/F$34,0)</f>
        <v>0.5</v>
      </c>
      <c r="K28" s="25">
        <f t="shared" si="53"/>
        <v>0.42761394101876671</v>
      </c>
      <c r="M28" s="100"/>
      <c r="N28" s="23">
        <v>5</v>
      </c>
      <c r="O28" s="23">
        <f>COUNTIFS(Data!$C:$C,$B$3,Data!AH:AH,$C28)</f>
        <v>180</v>
      </c>
      <c r="P28" s="23">
        <f t="shared" si="54"/>
        <v>177</v>
      </c>
      <c r="Q28" s="23">
        <f>COUNTIFS(Data!$C:$C,$B$3,Data!$AL:$AL,"&gt;"&amp;10,Data!AH:AH,$C28)</f>
        <v>3</v>
      </c>
      <c r="R28" s="23">
        <f t="shared" si="62"/>
        <v>388</v>
      </c>
      <c r="S28" s="23">
        <f t="shared" si="41"/>
        <v>3</v>
      </c>
      <c r="T28" s="24">
        <f t="shared" si="66"/>
        <v>0.91509433962264153</v>
      </c>
      <c r="U28" s="24">
        <f>IFERROR(S28/Q$34,0)</f>
        <v>0.6</v>
      </c>
      <c r="V28" s="25">
        <f t="shared" si="55"/>
        <v>0.31509433962264155</v>
      </c>
      <c r="X28" s="100"/>
      <c r="Y28" s="23">
        <v>5</v>
      </c>
      <c r="Z28" s="23">
        <f>COUNTIFS(Data!$C:$C,$B$3,Data!BH:BH,$C28)</f>
        <v>204</v>
      </c>
      <c r="AA28" s="23">
        <f t="shared" si="56"/>
        <v>204</v>
      </c>
      <c r="AB28" s="23">
        <f>COUNTIFS(Data!$C:$C,$B$3,Data!$BL:$BL,"&gt;"&amp;10,Data!BH:BH,$C28)</f>
        <v>0</v>
      </c>
      <c r="AC28" s="23">
        <f t="shared" si="63"/>
        <v>413</v>
      </c>
      <c r="AD28" s="23">
        <f t="shared" si="43"/>
        <v>0</v>
      </c>
      <c r="AE28" s="24">
        <f t="shared" si="44"/>
        <v>0.89978213507625271</v>
      </c>
      <c r="AF28" s="24">
        <f t="shared" si="44"/>
        <v>0</v>
      </c>
      <c r="AG28" s="25">
        <f t="shared" si="57"/>
        <v>0.89978213507625271</v>
      </c>
      <c r="AI28" s="100"/>
      <c r="AJ28" s="23">
        <v>5</v>
      </c>
      <c r="AK28" s="23">
        <f>COUNTIFS(Data!$C:$C,$B$3,Data!CH:CH,$N28)</f>
        <v>210</v>
      </c>
      <c r="AL28" s="23">
        <f t="shared" si="58"/>
        <v>209</v>
      </c>
      <c r="AM28" s="23">
        <f>COUNTIFS(Data!$C:$C,$B$3,Data!$CL:$CL,"&gt;"&amp;10,Data!CH:CH,$C28)</f>
        <v>1</v>
      </c>
      <c r="AN28" s="23">
        <f t="shared" si="64"/>
        <v>415</v>
      </c>
      <c r="AO28" s="23">
        <f t="shared" si="45"/>
        <v>1</v>
      </c>
      <c r="AP28" s="24">
        <f t="shared" si="46"/>
        <v>0.88675213675213671</v>
      </c>
      <c r="AQ28" s="24">
        <f t="shared" si="46"/>
        <v>0.25</v>
      </c>
      <c r="AR28" s="25">
        <f t="shared" si="59"/>
        <v>0.63675213675213671</v>
      </c>
      <c r="AT28" s="100"/>
      <c r="AU28" s="23">
        <v>5</v>
      </c>
      <c r="AV28" s="34">
        <f t="shared" si="47"/>
        <v>187</v>
      </c>
      <c r="AW28" s="34">
        <f t="shared" si="48"/>
        <v>185.75</v>
      </c>
      <c r="AX28" s="34">
        <f t="shared" si="49"/>
        <v>1.25</v>
      </c>
      <c r="AY28" s="34">
        <f t="shared" si="65"/>
        <v>390.5</v>
      </c>
      <c r="AZ28" s="34">
        <f t="shared" si="50"/>
        <v>1.25</v>
      </c>
      <c r="BA28" s="24">
        <f t="shared" si="51"/>
        <v>0.90603248259860791</v>
      </c>
      <c r="BB28" s="24">
        <f t="shared" si="51"/>
        <v>0.35714285714285715</v>
      </c>
      <c r="BC28" s="25">
        <f t="shared" si="60"/>
        <v>0.54888962545575071</v>
      </c>
      <c r="BF28" s="40" t="s">
        <v>2486</v>
      </c>
      <c r="BG28" s="94" t="str">
        <f t="shared" ref="BG28:BK32" si="69">TEXT(BG9,"##%")&amp;" @RR "&amp;BG20</f>
        <v>52% @RR 4</v>
      </c>
      <c r="BH28" s="94" t="str">
        <f t="shared" si="69"/>
        <v>50% @RR 4</v>
      </c>
      <c r="BI28" s="94" t="str">
        <f t="shared" si="69"/>
        <v>90% @RR 5</v>
      </c>
      <c r="BJ28" s="94" t="str">
        <f t="shared" si="69"/>
        <v>64% @RR 5</v>
      </c>
      <c r="BK28" s="94" t="str">
        <f t="shared" si="69"/>
        <v>64% @RR 5</v>
      </c>
    </row>
    <row r="29" spans="2:63" x14ac:dyDescent="0.2">
      <c r="B29" s="101"/>
      <c r="C29" s="23">
        <v>6</v>
      </c>
      <c r="D29" s="23">
        <f>COUNTIFS(Data!$C:$C,$B$3,Data!H:H,$C29)</f>
        <v>21</v>
      </c>
      <c r="E29" s="23">
        <f t="shared" si="52"/>
        <v>21</v>
      </c>
      <c r="F29" s="23">
        <f>COUNTIFS(Data!$C:$C,$B$3,Data!$L:$L,"&gt;"&amp;10,Data!H:H,$C29)</f>
        <v>0</v>
      </c>
      <c r="G29" s="23">
        <f t="shared" si="61"/>
        <v>367</v>
      </c>
      <c r="H29" s="23">
        <f t="shared" si="39"/>
        <v>1</v>
      </c>
      <c r="I29" s="24">
        <f t="shared" si="40"/>
        <v>0.98391420911528149</v>
      </c>
      <c r="J29" s="24">
        <f>IFERROR(H29/F$34,0)</f>
        <v>0.5</v>
      </c>
      <c r="K29" s="25">
        <f t="shared" si="53"/>
        <v>0.48391420911528149</v>
      </c>
      <c r="M29" s="101"/>
      <c r="N29" s="23">
        <v>6</v>
      </c>
      <c r="O29" s="23">
        <f>COUNTIFS(Data!$C:$C,$B$3,Data!AH:AH,$C29)</f>
        <v>28</v>
      </c>
      <c r="P29" s="23">
        <f t="shared" si="54"/>
        <v>28</v>
      </c>
      <c r="Q29" s="23">
        <f>COUNTIFS(Data!$C:$C,$B$3,Data!$AL:$AL,"&gt;"&amp;10,Data!AH:AH,$C29)</f>
        <v>0</v>
      </c>
      <c r="R29" s="23">
        <f t="shared" si="62"/>
        <v>416</v>
      </c>
      <c r="S29" s="23">
        <f t="shared" si="41"/>
        <v>3</v>
      </c>
      <c r="T29" s="24">
        <f t="shared" si="66"/>
        <v>0.98113207547169812</v>
      </c>
      <c r="U29" s="24">
        <f>IFERROR(S29/Q$34,0)</f>
        <v>0.6</v>
      </c>
      <c r="V29" s="25">
        <f t="shared" si="55"/>
        <v>0.38113207547169814</v>
      </c>
      <c r="X29" s="101"/>
      <c r="Y29" s="23">
        <v>6</v>
      </c>
      <c r="Z29" s="23">
        <f>COUNTIFS(Data!$C:$C,$B$3,Data!BH:BH,$C29)</f>
        <v>37</v>
      </c>
      <c r="AA29" s="23">
        <f t="shared" si="56"/>
        <v>36</v>
      </c>
      <c r="AB29" s="23">
        <f>COUNTIFS(Data!$C:$C,$B$3,Data!$BL:$BL,"&gt;"&amp;10,Data!BH:BH,$C29)</f>
        <v>1</v>
      </c>
      <c r="AC29" s="23">
        <f t="shared" si="63"/>
        <v>449</v>
      </c>
      <c r="AD29" s="23">
        <f t="shared" si="43"/>
        <v>1</v>
      </c>
      <c r="AE29" s="24">
        <f t="shared" si="44"/>
        <v>0.97821350762527237</v>
      </c>
      <c r="AF29" s="24">
        <f t="shared" si="44"/>
        <v>0.33333333333333331</v>
      </c>
      <c r="AG29" s="25">
        <f t="shared" si="57"/>
        <v>0.644880174291939</v>
      </c>
      <c r="AI29" s="101"/>
      <c r="AJ29" s="23">
        <v>6</v>
      </c>
      <c r="AK29" s="23">
        <f>COUNTIFS(Data!$C:$C,$B$3,Data!CH:CH,$N29)</f>
        <v>44</v>
      </c>
      <c r="AL29" s="23">
        <f t="shared" si="58"/>
        <v>42</v>
      </c>
      <c r="AM29" s="23">
        <f>COUNTIFS(Data!$C:$C,$B$3,Data!$CL:$CL,"&gt;"&amp;10,Data!CH:CH,$C29)</f>
        <v>2</v>
      </c>
      <c r="AN29" s="23">
        <f t="shared" si="64"/>
        <v>457</v>
      </c>
      <c r="AO29" s="23">
        <f t="shared" si="45"/>
        <v>3</v>
      </c>
      <c r="AP29" s="24">
        <f t="shared" si="46"/>
        <v>0.97649572649572647</v>
      </c>
      <c r="AQ29" s="24">
        <f t="shared" si="46"/>
        <v>0.75</v>
      </c>
      <c r="AR29" s="25">
        <f t="shared" si="59"/>
        <v>0.22649572649572647</v>
      </c>
      <c r="AT29" s="101"/>
      <c r="AU29" s="23">
        <v>6</v>
      </c>
      <c r="AV29" s="34">
        <f t="shared" si="47"/>
        <v>32.5</v>
      </c>
      <c r="AW29" s="34">
        <f t="shared" si="48"/>
        <v>31.75</v>
      </c>
      <c r="AX29" s="34">
        <f t="shared" si="49"/>
        <v>0.75</v>
      </c>
      <c r="AY29" s="34">
        <f t="shared" si="65"/>
        <v>422.25</v>
      </c>
      <c r="AZ29" s="34">
        <f t="shared" si="50"/>
        <v>2</v>
      </c>
      <c r="BA29" s="24">
        <f t="shared" si="51"/>
        <v>0.97969837587006958</v>
      </c>
      <c r="BB29" s="24">
        <f t="shared" si="51"/>
        <v>0.5714285714285714</v>
      </c>
      <c r="BC29" s="25">
        <f t="shared" si="60"/>
        <v>0.40826980444149819</v>
      </c>
      <c r="BF29" s="40" t="s">
        <v>4604</v>
      </c>
      <c r="BG29" s="94" t="str">
        <f t="shared" si="69"/>
        <v>48% @RR 5</v>
      </c>
      <c r="BH29" s="94" t="str">
        <f t="shared" si="69"/>
        <v>20% @RR 5</v>
      </c>
      <c r="BI29" s="94" t="str">
        <f t="shared" si="69"/>
        <v>13% @RR 3</v>
      </c>
      <c r="BJ29" s="94" t="str">
        <f t="shared" si="69"/>
        <v>13% @RR 3</v>
      </c>
      <c r="BK29" s="94" t="str">
        <f t="shared" si="69"/>
        <v>24% @RR 5</v>
      </c>
    </row>
    <row r="30" spans="2:63" x14ac:dyDescent="0.2">
      <c r="B30" s="99" t="s">
        <v>4827</v>
      </c>
      <c r="C30" s="23">
        <v>7</v>
      </c>
      <c r="D30" s="23">
        <f>COUNTIFS(Data!$C:$C,$B$3,Data!H:H,$C30)</f>
        <v>3</v>
      </c>
      <c r="E30" s="23">
        <f t="shared" si="52"/>
        <v>3</v>
      </c>
      <c r="F30" s="23">
        <f>COUNTIFS(Data!$C:$C,$B$3,Data!$L:$L,"&gt;"&amp;10,Data!H:H,$C30)</f>
        <v>0</v>
      </c>
      <c r="G30" s="23">
        <f t="shared" si="61"/>
        <v>370</v>
      </c>
      <c r="H30" s="23">
        <f t="shared" si="39"/>
        <v>1</v>
      </c>
      <c r="I30" s="24">
        <f t="shared" si="40"/>
        <v>0.99195710455764075</v>
      </c>
      <c r="J30" s="24">
        <f>IFERROR(H30/F$34,0)</f>
        <v>0.5</v>
      </c>
      <c r="K30" s="25">
        <f t="shared" si="53"/>
        <v>0.49195710455764075</v>
      </c>
      <c r="M30" s="99" t="s">
        <v>4827</v>
      </c>
      <c r="N30" s="23">
        <v>7</v>
      </c>
      <c r="O30" s="23">
        <f>COUNTIFS(Data!$C:$C,$B$3,Data!AH:AH,$C30)</f>
        <v>5</v>
      </c>
      <c r="P30" s="23">
        <f t="shared" si="54"/>
        <v>5</v>
      </c>
      <c r="Q30" s="23">
        <f>COUNTIFS(Data!$C:$C,$B$3,Data!$AL:$AL,"&gt;"&amp;10,Data!AH:AH,$C30)</f>
        <v>0</v>
      </c>
      <c r="R30" s="23">
        <f t="shared" si="62"/>
        <v>421</v>
      </c>
      <c r="S30" s="23">
        <f t="shared" si="41"/>
        <v>3</v>
      </c>
      <c r="T30" s="24">
        <f t="shared" si="66"/>
        <v>0.99292452830188682</v>
      </c>
      <c r="U30" s="24">
        <f>IFERROR(S30/Q$34,0)</f>
        <v>0.6</v>
      </c>
      <c r="V30" s="25">
        <f t="shared" si="55"/>
        <v>0.39292452830188684</v>
      </c>
      <c r="X30" s="99" t="s">
        <v>4827</v>
      </c>
      <c r="Y30" s="23">
        <v>7</v>
      </c>
      <c r="Z30" s="23">
        <f>COUNTIFS(Data!$C:$C,$B$3,Data!BH:BH,$C30)</f>
        <v>7</v>
      </c>
      <c r="AA30" s="23">
        <f t="shared" si="56"/>
        <v>7</v>
      </c>
      <c r="AB30" s="23">
        <f>COUNTIFS(Data!$C:$C,$B$3,Data!$BL:$BL,"&gt;"&amp;10,Data!BH:BH,$C30)</f>
        <v>0</v>
      </c>
      <c r="AC30" s="23">
        <f t="shared" si="63"/>
        <v>456</v>
      </c>
      <c r="AD30" s="23">
        <f t="shared" si="43"/>
        <v>1</v>
      </c>
      <c r="AE30" s="24">
        <f t="shared" si="44"/>
        <v>0.99346405228758172</v>
      </c>
      <c r="AF30" s="24">
        <f t="shared" si="44"/>
        <v>0.33333333333333331</v>
      </c>
      <c r="AG30" s="25">
        <f t="shared" si="57"/>
        <v>0.66013071895424846</v>
      </c>
      <c r="AI30" s="99" t="s">
        <v>4827</v>
      </c>
      <c r="AJ30" s="23">
        <v>7</v>
      </c>
      <c r="AK30" s="23">
        <f>COUNTIFS(Data!$C:$C,$B$3,Data!CH:CH,$N30)</f>
        <v>8</v>
      </c>
      <c r="AL30" s="23">
        <f t="shared" si="58"/>
        <v>8</v>
      </c>
      <c r="AM30" s="23">
        <f>COUNTIFS(Data!$C:$C,$B$3,Data!$CL:$CL,"&gt;"&amp;10,Data!CH:CH,$C30)</f>
        <v>0</v>
      </c>
      <c r="AN30" s="23">
        <f t="shared" si="64"/>
        <v>465</v>
      </c>
      <c r="AO30" s="23">
        <f t="shared" si="45"/>
        <v>3</v>
      </c>
      <c r="AP30" s="24">
        <f t="shared" si="46"/>
        <v>0.99358974358974361</v>
      </c>
      <c r="AQ30" s="24">
        <f t="shared" si="46"/>
        <v>0.75</v>
      </c>
      <c r="AR30" s="25">
        <f t="shared" si="59"/>
        <v>0.24358974358974361</v>
      </c>
      <c r="AT30" s="99" t="s">
        <v>4827</v>
      </c>
      <c r="AU30" s="23">
        <v>7</v>
      </c>
      <c r="AV30" s="34">
        <f t="shared" si="47"/>
        <v>5.75</v>
      </c>
      <c r="AW30" s="34">
        <f t="shared" si="48"/>
        <v>5.75</v>
      </c>
      <c r="AX30" s="34">
        <f t="shared" si="49"/>
        <v>0</v>
      </c>
      <c r="AY30" s="34">
        <f t="shared" si="65"/>
        <v>428</v>
      </c>
      <c r="AZ30" s="34">
        <f t="shared" si="50"/>
        <v>2</v>
      </c>
      <c r="BA30" s="24">
        <f t="shared" si="51"/>
        <v>0.99303944315545245</v>
      </c>
      <c r="BB30" s="24">
        <f t="shared" si="51"/>
        <v>0.5714285714285714</v>
      </c>
      <c r="BC30" s="25">
        <f t="shared" si="60"/>
        <v>0.42161087172688105</v>
      </c>
      <c r="BF30" s="40" t="s">
        <v>4606</v>
      </c>
      <c r="BG30" s="94" t="str">
        <f t="shared" si="69"/>
        <v>25% @RR 6</v>
      </c>
      <c r="BH30" s="94" t="str">
        <f t="shared" si="69"/>
        <v>43% @RR 5</v>
      </c>
      <c r="BI30" s="94" t="str">
        <f t="shared" si="69"/>
        <v>55% @RR 5</v>
      </c>
      <c r="BJ30" s="94" t="str">
        <f t="shared" si="69"/>
        <v>53% @RR 5</v>
      </c>
      <c r="BK30" s="94" t="str">
        <f t="shared" si="69"/>
        <v>44% @RR 5</v>
      </c>
    </row>
    <row r="31" spans="2:63" x14ac:dyDescent="0.2">
      <c r="B31" s="101"/>
      <c r="C31" s="23">
        <v>8</v>
      </c>
      <c r="D31" s="23">
        <f>COUNTIFS(Data!$C:$C,$B$3,Data!H:H,$C31)</f>
        <v>1</v>
      </c>
      <c r="E31" s="23">
        <f t="shared" si="52"/>
        <v>1</v>
      </c>
      <c r="F31" s="23">
        <f>COUNTIFS(Data!$C:$C,$B$3,Data!$L:$L,"&gt;"&amp;10,Data!H:H,$C31)</f>
        <v>0</v>
      </c>
      <c r="G31" s="23">
        <f t="shared" si="61"/>
        <v>371</v>
      </c>
      <c r="H31" s="23">
        <f t="shared" si="39"/>
        <v>1</v>
      </c>
      <c r="I31" s="24">
        <f t="shared" si="40"/>
        <v>0.99463806970509383</v>
      </c>
      <c r="J31" s="24">
        <f>IFERROR(H31/F$34,0)</f>
        <v>0.5</v>
      </c>
      <c r="K31" s="25">
        <f t="shared" si="53"/>
        <v>0.49463806970509383</v>
      </c>
      <c r="M31" s="101"/>
      <c r="N31" s="23">
        <v>8</v>
      </c>
      <c r="O31" s="23">
        <f>COUNTIFS(Data!$C:$C,$B$3,Data!AH:AH,$C31)</f>
        <v>1</v>
      </c>
      <c r="P31" s="23">
        <f t="shared" si="54"/>
        <v>1</v>
      </c>
      <c r="Q31" s="23">
        <f>COUNTIFS(Data!$C:$C,$B$3,Data!$AL:$AL,"&gt;"&amp;10,Data!AH:AH,$C31)</f>
        <v>0</v>
      </c>
      <c r="R31" s="23">
        <f t="shared" si="62"/>
        <v>422</v>
      </c>
      <c r="S31" s="23">
        <f t="shared" si="41"/>
        <v>3</v>
      </c>
      <c r="T31" s="24">
        <f t="shared" si="66"/>
        <v>0.99528301886792447</v>
      </c>
      <c r="U31" s="24">
        <f>IFERROR(S31/Q$34,0)</f>
        <v>0.6</v>
      </c>
      <c r="V31" s="25">
        <f t="shared" si="55"/>
        <v>0.3952830188679245</v>
      </c>
      <c r="X31" s="101"/>
      <c r="Y31" s="23">
        <v>8</v>
      </c>
      <c r="Z31" s="23">
        <f>COUNTIFS(Data!$C:$C,$B$3,Data!BH:BH,$C31)</f>
        <v>1</v>
      </c>
      <c r="AA31" s="23">
        <f t="shared" si="56"/>
        <v>1</v>
      </c>
      <c r="AB31" s="23">
        <f>COUNTIFS(Data!$C:$C,$B$3,Data!$BL:$BL,"&gt;"&amp;10,Data!BH:BH,$C31)</f>
        <v>0</v>
      </c>
      <c r="AC31" s="23">
        <f t="shared" si="63"/>
        <v>457</v>
      </c>
      <c r="AD31" s="23">
        <f t="shared" si="43"/>
        <v>1</v>
      </c>
      <c r="AE31" s="24">
        <f t="shared" si="44"/>
        <v>0.99564270152505452</v>
      </c>
      <c r="AF31" s="24">
        <f t="shared" si="44"/>
        <v>0.33333333333333331</v>
      </c>
      <c r="AG31" s="25">
        <f t="shared" si="57"/>
        <v>0.66230936819172115</v>
      </c>
      <c r="AI31" s="101"/>
      <c r="AJ31" s="23">
        <v>8</v>
      </c>
      <c r="AK31" s="23">
        <f>COUNTIFS(Data!$C:$C,$B$3,Data!CH:CH,$N31)</f>
        <v>2</v>
      </c>
      <c r="AL31" s="23">
        <f t="shared" si="58"/>
        <v>2</v>
      </c>
      <c r="AM31" s="23">
        <f>COUNTIFS(Data!$C:$C,$B$3,Data!$CL:$CL,"&gt;"&amp;10,Data!CH:CH,$C31)</f>
        <v>0</v>
      </c>
      <c r="AN31" s="23">
        <f t="shared" si="64"/>
        <v>467</v>
      </c>
      <c r="AO31" s="23">
        <f t="shared" si="45"/>
        <v>3</v>
      </c>
      <c r="AP31" s="24">
        <f t="shared" si="46"/>
        <v>0.99786324786324787</v>
      </c>
      <c r="AQ31" s="24">
        <f t="shared" si="46"/>
        <v>0.75</v>
      </c>
      <c r="AR31" s="25">
        <f t="shared" si="59"/>
        <v>0.24786324786324787</v>
      </c>
      <c r="AT31" s="101"/>
      <c r="AU31" s="23">
        <v>8</v>
      </c>
      <c r="AV31" s="34">
        <f t="shared" si="47"/>
        <v>1.25</v>
      </c>
      <c r="AW31" s="34">
        <f t="shared" si="48"/>
        <v>1.25</v>
      </c>
      <c r="AX31" s="34">
        <f t="shared" si="49"/>
        <v>0</v>
      </c>
      <c r="AY31" s="34">
        <f t="shared" si="65"/>
        <v>429.25</v>
      </c>
      <c r="AZ31" s="34">
        <f t="shared" si="50"/>
        <v>2</v>
      </c>
      <c r="BA31" s="24">
        <f t="shared" si="51"/>
        <v>0.99593967517401394</v>
      </c>
      <c r="BB31" s="24">
        <f t="shared" si="51"/>
        <v>0.5714285714285714</v>
      </c>
      <c r="BC31" s="25">
        <f t="shared" si="60"/>
        <v>0.42451110374544254</v>
      </c>
      <c r="BF31" s="40" t="s">
        <v>4607</v>
      </c>
      <c r="BG31" s="94" t="str">
        <f t="shared" si="69"/>
        <v>54% @RR 5</v>
      </c>
      <c r="BH31" s="94" t="str">
        <f t="shared" si="69"/>
        <v>82% @RR 7</v>
      </c>
      <c r="BI31" s="94" t="str">
        <f t="shared" si="69"/>
        <v>85% @RR 6</v>
      </c>
      <c r="BJ31" s="94" t="str">
        <f t="shared" si="69"/>
        <v>94% @RR 7</v>
      </c>
      <c r="BK31" s="94" t="str">
        <f t="shared" si="69"/>
        <v>79% @RR 6</v>
      </c>
    </row>
    <row r="32" spans="2:63" x14ac:dyDescent="0.2">
      <c r="B32" s="99" t="s">
        <v>4828</v>
      </c>
      <c r="C32" s="23">
        <v>9</v>
      </c>
      <c r="D32" s="23">
        <f>COUNTIFS(Data!$C:$C,$B$3,Data!H:H,$C32)</f>
        <v>2</v>
      </c>
      <c r="E32" s="23">
        <f t="shared" si="52"/>
        <v>2</v>
      </c>
      <c r="F32" s="23">
        <f>COUNTIFS(Data!$C:$C,$B$3,Data!$L:$L,"&gt;"&amp;10,Data!H:H,$C32)</f>
        <v>0</v>
      </c>
      <c r="G32" s="23">
        <f t="shared" si="61"/>
        <v>373</v>
      </c>
      <c r="H32" s="23">
        <f t="shared" si="39"/>
        <v>1</v>
      </c>
      <c r="I32" s="24">
        <f>IFERROR(G32/E$34,0)</f>
        <v>1</v>
      </c>
      <c r="J32" s="24">
        <f t="shared" si="40"/>
        <v>0.5</v>
      </c>
      <c r="K32" s="25">
        <f t="shared" si="53"/>
        <v>0.5</v>
      </c>
      <c r="M32" s="99" t="s">
        <v>4828</v>
      </c>
      <c r="N32" s="23">
        <v>9</v>
      </c>
      <c r="O32" s="23">
        <f>COUNTIFS(Data!$C:$C,$B$3,Data!AH:AH,$C32)</f>
        <v>2</v>
      </c>
      <c r="P32" s="23">
        <f t="shared" si="54"/>
        <v>2</v>
      </c>
      <c r="Q32" s="23">
        <f>COUNTIFS(Data!$C:$C,$B$3,Data!$AL:$AL,"&gt;"&amp;10,Data!AH:AH,$C32)</f>
        <v>0</v>
      </c>
      <c r="R32" s="23">
        <f t="shared" si="62"/>
        <v>424</v>
      </c>
      <c r="S32" s="23">
        <f t="shared" si="41"/>
        <v>3</v>
      </c>
      <c r="T32" s="24">
        <f t="shared" si="66"/>
        <v>1</v>
      </c>
      <c r="U32" s="24">
        <f t="shared" ref="U32:U33" si="70">IFERROR(S32/Q$34,0)</f>
        <v>0.6</v>
      </c>
      <c r="V32" s="25">
        <f t="shared" si="55"/>
        <v>0.4</v>
      </c>
      <c r="X32" s="99" t="s">
        <v>4828</v>
      </c>
      <c r="Y32" s="23">
        <v>9</v>
      </c>
      <c r="Z32" s="23">
        <f>COUNTIFS(Data!$C:$C,$B$3,Data!BH:BH,$C32)</f>
        <v>2</v>
      </c>
      <c r="AA32" s="23">
        <f t="shared" si="56"/>
        <v>2</v>
      </c>
      <c r="AB32" s="23">
        <f>COUNTIFS(Data!$C:$C,$B$3,Data!$BL:$BL,"&gt;"&amp;10,Data!BH:BH,$C32)</f>
        <v>0</v>
      </c>
      <c r="AC32" s="23">
        <f t="shared" si="63"/>
        <v>459</v>
      </c>
      <c r="AD32" s="23">
        <f t="shared" si="43"/>
        <v>1</v>
      </c>
      <c r="AE32" s="24">
        <f>IFERROR(AC32/AA$34,0)</f>
        <v>1</v>
      </c>
      <c r="AF32" s="24">
        <f t="shared" ref="AF32:AF33" si="71">IFERROR(AD32/AB$34,0)</f>
        <v>0.33333333333333331</v>
      </c>
      <c r="AG32" s="25">
        <f t="shared" si="57"/>
        <v>0.66666666666666674</v>
      </c>
      <c r="AI32" s="99" t="s">
        <v>4828</v>
      </c>
      <c r="AJ32" s="23">
        <v>9</v>
      </c>
      <c r="AK32" s="23">
        <f>COUNTIFS(Data!$C:$C,$B$3,Data!CH:CH,$N32)</f>
        <v>0</v>
      </c>
      <c r="AL32" s="23">
        <f t="shared" si="58"/>
        <v>0</v>
      </c>
      <c r="AM32" s="23">
        <f>COUNTIFS(Data!$C:$C,$B$3,Data!$CL:$CL,"&gt;"&amp;10,Data!CH:CH,$C32)</f>
        <v>0</v>
      </c>
      <c r="AN32" s="23">
        <f t="shared" si="64"/>
        <v>467</v>
      </c>
      <c r="AO32" s="23">
        <f t="shared" si="45"/>
        <v>3</v>
      </c>
      <c r="AP32" s="24">
        <f>IFERROR(AN32/AL$34,0)</f>
        <v>0.99786324786324787</v>
      </c>
      <c r="AQ32" s="24">
        <f t="shared" ref="AQ32:AQ33" si="72">IFERROR(AO32/AM$34,0)</f>
        <v>0.75</v>
      </c>
      <c r="AR32" s="25">
        <f t="shared" si="59"/>
        <v>0.24786324786324787</v>
      </c>
      <c r="AT32" s="99" t="s">
        <v>4828</v>
      </c>
      <c r="AU32" s="23">
        <v>9</v>
      </c>
      <c r="AV32" s="34">
        <f t="shared" si="47"/>
        <v>1.5</v>
      </c>
      <c r="AW32" s="34">
        <f t="shared" si="48"/>
        <v>1.5</v>
      </c>
      <c r="AX32" s="34">
        <f t="shared" si="49"/>
        <v>0</v>
      </c>
      <c r="AY32" s="34">
        <f t="shared" si="65"/>
        <v>430.75</v>
      </c>
      <c r="AZ32" s="34">
        <f t="shared" si="50"/>
        <v>2</v>
      </c>
      <c r="BA32" s="24">
        <f>IFERROR(AY32/AW$34,0)</f>
        <v>0.99941995359628766</v>
      </c>
      <c r="BB32" s="24">
        <f t="shared" ref="BB32:BB33" si="73">IFERROR(AZ32/AX$34,0)</f>
        <v>0.5714285714285714</v>
      </c>
      <c r="BC32" s="25">
        <f t="shared" si="60"/>
        <v>0.42799138216771626</v>
      </c>
      <c r="BF32" s="40" t="s">
        <v>4608</v>
      </c>
      <c r="BG32" s="94" t="str">
        <f t="shared" si="69"/>
        <v>61% @RR 7</v>
      </c>
      <c r="BH32" s="94" t="str">
        <f t="shared" si="69"/>
        <v>62% @RR 6</v>
      </c>
      <c r="BI32" s="94" t="str">
        <f t="shared" si="69"/>
        <v>63% @RR 6</v>
      </c>
      <c r="BJ32" s="94" t="str">
        <f t="shared" si="69"/>
        <v>62% @RR 6</v>
      </c>
      <c r="BK32" s="94" t="str">
        <f t="shared" si="69"/>
        <v>62% @RR 6</v>
      </c>
    </row>
    <row r="33" spans="2:55" ht="12" thickBot="1" x14ac:dyDescent="0.25">
      <c r="B33" s="102"/>
      <c r="C33" s="26">
        <v>10</v>
      </c>
      <c r="D33" s="23">
        <f>COUNTIFS(Data!$C:$C,$B$3,Data!H:H,$C33)</f>
        <v>1</v>
      </c>
      <c r="E33" s="23">
        <f t="shared" si="52"/>
        <v>0</v>
      </c>
      <c r="F33" s="23">
        <f>COUNTIFS(Data!$C:$C,$B$3,Data!$L:$L,"&gt;"&amp;10,Data!H:H,$C33)</f>
        <v>1</v>
      </c>
      <c r="G33" s="26">
        <f t="shared" si="61"/>
        <v>373</v>
      </c>
      <c r="H33" s="26">
        <f t="shared" si="39"/>
        <v>2</v>
      </c>
      <c r="I33" s="24">
        <f>IFERROR(G33/E$34,0)</f>
        <v>1</v>
      </c>
      <c r="J33" s="24">
        <f t="shared" si="40"/>
        <v>1</v>
      </c>
      <c r="K33" s="27">
        <f t="shared" si="53"/>
        <v>0</v>
      </c>
      <c r="M33" s="102"/>
      <c r="N33" s="26">
        <v>10</v>
      </c>
      <c r="O33" s="23">
        <f>COUNTIFS(Data!$C:$C,$B$3,Data!AH:AH,$C33)</f>
        <v>2</v>
      </c>
      <c r="P33" s="23">
        <f t="shared" si="54"/>
        <v>0</v>
      </c>
      <c r="Q33" s="23">
        <f>COUNTIFS(Data!$C:$C,$B$3,Data!$AL:$AL,"&gt;"&amp;10,Data!AH:AH,$C33)</f>
        <v>2</v>
      </c>
      <c r="R33" s="26">
        <f t="shared" si="62"/>
        <v>424</v>
      </c>
      <c r="S33" s="26">
        <f t="shared" si="41"/>
        <v>5</v>
      </c>
      <c r="T33" s="24">
        <f t="shared" si="66"/>
        <v>1</v>
      </c>
      <c r="U33" s="24">
        <f t="shared" si="70"/>
        <v>1</v>
      </c>
      <c r="V33" s="27">
        <f t="shared" si="55"/>
        <v>0</v>
      </c>
      <c r="X33" s="102"/>
      <c r="Y33" s="26">
        <v>10</v>
      </c>
      <c r="Z33" s="23">
        <f>COUNTIFS(Data!$C:$C,$B$3,Data!BH:BH,$C33)</f>
        <v>2</v>
      </c>
      <c r="AA33" s="23">
        <f t="shared" si="56"/>
        <v>0</v>
      </c>
      <c r="AB33" s="23">
        <f>COUNTIFS(Data!$C:$C,$B$3,Data!$BL:$BL,"&gt;"&amp;10,Data!BH:BH,$C33)</f>
        <v>2</v>
      </c>
      <c r="AC33" s="26">
        <f t="shared" si="63"/>
        <v>459</v>
      </c>
      <c r="AD33" s="26">
        <f t="shared" si="43"/>
        <v>3</v>
      </c>
      <c r="AE33" s="24">
        <f>IFERROR(AC33/AA$34,0)</f>
        <v>1</v>
      </c>
      <c r="AF33" s="24">
        <f t="shared" si="71"/>
        <v>1</v>
      </c>
      <c r="AG33" s="27">
        <f t="shared" si="57"/>
        <v>0</v>
      </c>
      <c r="AI33" s="102"/>
      <c r="AJ33" s="26">
        <v>10</v>
      </c>
      <c r="AK33" s="23">
        <f>COUNTIFS(Data!$C:$C,$B$3,Data!CH:CH,$N33)</f>
        <v>2</v>
      </c>
      <c r="AL33" s="23">
        <f t="shared" si="58"/>
        <v>1</v>
      </c>
      <c r="AM33" s="23">
        <f>COUNTIFS(Data!$C:$C,$B$3,Data!$CL:$CL,"&gt;"&amp;10,Data!CH:CH,$C33)</f>
        <v>1</v>
      </c>
      <c r="AN33" s="26">
        <f t="shared" si="64"/>
        <v>468</v>
      </c>
      <c r="AO33" s="26">
        <f t="shared" si="45"/>
        <v>4</v>
      </c>
      <c r="AP33" s="24">
        <f>IFERROR(AN33/AL$34,0)</f>
        <v>1</v>
      </c>
      <c r="AQ33" s="24">
        <f t="shared" si="72"/>
        <v>1</v>
      </c>
      <c r="AR33" s="27">
        <f t="shared" si="59"/>
        <v>0</v>
      </c>
      <c r="AT33" s="102"/>
      <c r="AU33" s="26">
        <v>10</v>
      </c>
      <c r="AV33" s="34">
        <f>AVERAGE(D33,O33,Z33,AK33)</f>
        <v>1.75</v>
      </c>
      <c r="AW33" s="34">
        <f t="shared" ref="AW33" si="74">AVERAGE(E33,P33,AA33,AL33)</f>
        <v>0.25</v>
      </c>
      <c r="AX33" s="34">
        <f t="shared" si="49"/>
        <v>1.5</v>
      </c>
      <c r="AY33" s="38">
        <f t="shared" si="65"/>
        <v>431</v>
      </c>
      <c r="AZ33" s="38">
        <f t="shared" si="50"/>
        <v>3.5</v>
      </c>
      <c r="BA33" s="24">
        <f>IFERROR(AY33/AW$34,0)</f>
        <v>1</v>
      </c>
      <c r="BB33" s="24">
        <f t="shared" si="73"/>
        <v>1</v>
      </c>
      <c r="BC33" s="27">
        <f>ABS(BB33-BA33)</f>
        <v>0</v>
      </c>
    </row>
    <row r="34" spans="2:55" ht="12" thickTop="1" x14ac:dyDescent="0.2">
      <c r="B34" s="28"/>
      <c r="C34" s="29"/>
      <c r="D34" s="29">
        <f>SUM(D24:D33)</f>
        <v>375</v>
      </c>
      <c r="E34" s="29">
        <f>SUM(E24:E33)</f>
        <v>373</v>
      </c>
      <c r="F34" s="29">
        <f>SUM(F24:F33)</f>
        <v>2</v>
      </c>
      <c r="G34" s="29"/>
      <c r="H34" s="29"/>
      <c r="I34" s="29"/>
      <c r="J34" s="29" t="s">
        <v>4841</v>
      </c>
      <c r="K34" s="30">
        <f>MAX(K24:K33)</f>
        <v>0.51742627345844505</v>
      </c>
      <c r="M34" s="28"/>
      <c r="N34" s="29"/>
      <c r="O34" s="29">
        <f>SUM(O24:O33)</f>
        <v>429</v>
      </c>
      <c r="P34" s="29">
        <f>SUM(P24:P33)</f>
        <v>424</v>
      </c>
      <c r="Q34" s="29">
        <f>SUM(Q24:Q33)</f>
        <v>5</v>
      </c>
      <c r="R34" s="29"/>
      <c r="S34" s="29"/>
      <c r="T34" s="29"/>
      <c r="U34" s="29" t="s">
        <v>4841</v>
      </c>
      <c r="V34" s="30">
        <f>MAX(V24:V33)</f>
        <v>0.49764150943396224</v>
      </c>
      <c r="X34" s="28"/>
      <c r="Y34" s="29"/>
      <c r="Z34" s="29">
        <f>SUM(Z24:Z33)</f>
        <v>462</v>
      </c>
      <c r="AA34" s="29">
        <f>SUM(AA24:AA33)</f>
        <v>459</v>
      </c>
      <c r="AB34" s="29">
        <f>SUM(AB24:AB33)</f>
        <v>3</v>
      </c>
      <c r="AC34" s="29"/>
      <c r="AD34" s="29"/>
      <c r="AE34" s="29"/>
      <c r="AF34" s="29" t="s">
        <v>4841</v>
      </c>
      <c r="AG34" s="30">
        <f>MAX(AG24:AG33)</f>
        <v>0.89978213507625271</v>
      </c>
      <c r="AI34" s="28"/>
      <c r="AJ34" s="29"/>
      <c r="AK34" s="29">
        <f>SUM(AK24:AK33)</f>
        <v>472</v>
      </c>
      <c r="AL34" s="29">
        <f>SUM(AL24:AL33)</f>
        <v>468</v>
      </c>
      <c r="AM34" s="29">
        <f>SUM(AM24:AM33)</f>
        <v>4</v>
      </c>
      <c r="AN34" s="29"/>
      <c r="AO34" s="29"/>
      <c r="AP34" s="29"/>
      <c r="AQ34" s="29" t="s">
        <v>4841</v>
      </c>
      <c r="AR34" s="30">
        <f>MAX(AR24:AR33)</f>
        <v>0.63675213675213671</v>
      </c>
      <c r="AT34" s="28"/>
      <c r="AU34" s="29"/>
      <c r="AV34" s="35">
        <f>SUM(AV24:AV33)</f>
        <v>434.5</v>
      </c>
      <c r="AW34" s="35">
        <f>SUM(AW24:AW33)</f>
        <v>431</v>
      </c>
      <c r="AX34" s="35">
        <f>SUM(AX24:AX33)</f>
        <v>3.5</v>
      </c>
      <c r="AY34" s="35"/>
      <c r="AZ34" s="35"/>
      <c r="BA34" s="29"/>
      <c r="BB34" s="29" t="s">
        <v>4841</v>
      </c>
      <c r="BC34" s="30">
        <f>MAX(BC24:BC33)</f>
        <v>0.54888962545575071</v>
      </c>
    </row>
    <row r="36" spans="2:55" x14ac:dyDescent="0.2">
      <c r="B36" s="14" t="s">
        <v>4847</v>
      </c>
      <c r="C36" s="14"/>
      <c r="D36" s="14"/>
      <c r="E36" s="14"/>
      <c r="F36" s="14"/>
      <c r="G36" s="14"/>
      <c r="H36" s="14"/>
      <c r="I36" s="14"/>
      <c r="J36" s="14"/>
      <c r="K36" s="14"/>
      <c r="M36" s="14" t="s">
        <v>4853</v>
      </c>
      <c r="N36" s="14"/>
      <c r="O36" s="14"/>
      <c r="P36" s="14"/>
      <c r="Q36" s="14"/>
      <c r="R36" s="14"/>
      <c r="S36" s="14"/>
      <c r="T36" s="14"/>
      <c r="U36" s="14"/>
      <c r="V36" s="14"/>
      <c r="X36" s="14" t="s">
        <v>4858</v>
      </c>
      <c r="Y36" s="14"/>
      <c r="Z36" s="14"/>
      <c r="AA36" s="14"/>
      <c r="AB36" s="14"/>
      <c r="AC36" s="14"/>
      <c r="AD36" s="14"/>
      <c r="AE36" s="14"/>
      <c r="AF36" s="14"/>
      <c r="AG36" s="14"/>
      <c r="AI36" s="14" t="s">
        <v>4863</v>
      </c>
      <c r="AJ36" s="14"/>
      <c r="AK36" s="14"/>
      <c r="AL36" s="14"/>
      <c r="AM36" s="14"/>
      <c r="AN36" s="14"/>
      <c r="AO36" s="14"/>
      <c r="AP36" s="14"/>
      <c r="AQ36" s="14"/>
      <c r="AR36" s="14"/>
      <c r="AT36" s="14" t="s">
        <v>4869</v>
      </c>
      <c r="AU36" s="14"/>
      <c r="AV36" s="14"/>
      <c r="AW36" s="14"/>
      <c r="AX36" s="14"/>
      <c r="AY36" s="14"/>
      <c r="AZ36" s="14"/>
      <c r="BA36" s="14"/>
      <c r="BB36" s="14"/>
      <c r="BC36" s="14"/>
    </row>
    <row r="37" spans="2:55" x14ac:dyDescent="0.2">
      <c r="B37" s="31" t="s">
        <v>4829</v>
      </c>
      <c r="C37" s="31" t="s">
        <v>4830</v>
      </c>
      <c r="D37" s="31" t="s">
        <v>4831</v>
      </c>
      <c r="E37" s="31" t="s">
        <v>4832</v>
      </c>
      <c r="F37" s="31" t="s">
        <v>4609</v>
      </c>
      <c r="G37" s="31" t="s">
        <v>4834</v>
      </c>
      <c r="H37" s="31" t="s">
        <v>4835</v>
      </c>
      <c r="I37" s="31" t="s">
        <v>4836</v>
      </c>
      <c r="J37" s="31" t="s">
        <v>4837</v>
      </c>
      <c r="K37" s="31" t="str">
        <f>"KS "&amp;B36</f>
        <v>KS Mar 2017-18</v>
      </c>
      <c r="M37" s="31" t="s">
        <v>4829</v>
      </c>
      <c r="N37" s="31" t="s">
        <v>4830</v>
      </c>
      <c r="O37" s="31" t="s">
        <v>4831</v>
      </c>
      <c r="P37" s="31" t="s">
        <v>4832</v>
      </c>
      <c r="Q37" s="31" t="s">
        <v>4609</v>
      </c>
      <c r="R37" s="31" t="s">
        <v>4834</v>
      </c>
      <c r="S37" s="31" t="s">
        <v>4835</v>
      </c>
      <c r="T37" s="31" t="s">
        <v>4836</v>
      </c>
      <c r="U37" s="31" t="s">
        <v>4837</v>
      </c>
      <c r="V37" s="31" t="str">
        <f>"KS "&amp;M36</f>
        <v>KS Jun 2017-18</v>
      </c>
      <c r="X37" s="31" t="s">
        <v>4829</v>
      </c>
      <c r="Y37" s="31" t="s">
        <v>4830</v>
      </c>
      <c r="Z37" s="31" t="s">
        <v>4831</v>
      </c>
      <c r="AA37" s="31" t="s">
        <v>4832</v>
      </c>
      <c r="AB37" s="31" t="s">
        <v>4609</v>
      </c>
      <c r="AC37" s="31" t="s">
        <v>4834</v>
      </c>
      <c r="AD37" s="31" t="s">
        <v>4835</v>
      </c>
      <c r="AE37" s="31" t="s">
        <v>4836</v>
      </c>
      <c r="AF37" s="31" t="s">
        <v>4837</v>
      </c>
      <c r="AG37" s="31" t="str">
        <f>"KS "&amp;X36</f>
        <v>KS Sep 2017-18</v>
      </c>
      <c r="AI37" s="31" t="s">
        <v>4829</v>
      </c>
      <c r="AJ37" s="31" t="s">
        <v>4830</v>
      </c>
      <c r="AK37" s="31" t="s">
        <v>4831</v>
      </c>
      <c r="AL37" s="31" t="s">
        <v>4832</v>
      </c>
      <c r="AM37" s="31" t="s">
        <v>4609</v>
      </c>
      <c r="AN37" s="31" t="s">
        <v>4834</v>
      </c>
      <c r="AO37" s="31" t="s">
        <v>4835</v>
      </c>
      <c r="AP37" s="31" t="s">
        <v>4836</v>
      </c>
      <c r="AQ37" s="31" t="s">
        <v>4837</v>
      </c>
      <c r="AR37" s="31" t="str">
        <f>"KS "&amp;AI36</f>
        <v>KS Dec 2017-18</v>
      </c>
      <c r="AT37" s="31" t="s">
        <v>4829</v>
      </c>
      <c r="AU37" s="31" t="s">
        <v>4830</v>
      </c>
      <c r="AV37" s="31" t="s">
        <v>4831</v>
      </c>
      <c r="AW37" s="31" t="s">
        <v>4832</v>
      </c>
      <c r="AX37" s="31" t="s">
        <v>4609</v>
      </c>
      <c r="AY37" s="31" t="s">
        <v>4834</v>
      </c>
      <c r="AZ37" s="31" t="s">
        <v>4835</v>
      </c>
      <c r="BA37" s="31" t="s">
        <v>4836</v>
      </c>
      <c r="BB37" s="31" t="s">
        <v>4837</v>
      </c>
      <c r="BC37" s="31" t="str">
        <f>"KS "&amp;AT36</f>
        <v>KS Average 2017-18</v>
      </c>
    </row>
    <row r="38" spans="2:55" x14ac:dyDescent="0.2">
      <c r="B38" s="32"/>
      <c r="C38" s="33"/>
      <c r="D38" s="33"/>
      <c r="E38" s="33"/>
      <c r="F38" s="33"/>
      <c r="G38" s="33"/>
      <c r="H38" s="33"/>
      <c r="I38" s="33"/>
      <c r="J38" s="33"/>
      <c r="K38" s="33" t="s">
        <v>4842</v>
      </c>
      <c r="M38" s="32"/>
      <c r="N38" s="33"/>
      <c r="O38" s="33"/>
      <c r="P38" s="33"/>
      <c r="Q38" s="33"/>
      <c r="R38" s="33"/>
      <c r="S38" s="33"/>
      <c r="T38" s="33"/>
      <c r="U38" s="33"/>
      <c r="V38" s="33" t="s">
        <v>4842</v>
      </c>
      <c r="X38" s="32"/>
      <c r="Y38" s="33"/>
      <c r="Z38" s="33"/>
      <c r="AA38" s="33"/>
      <c r="AB38" s="33"/>
      <c r="AC38" s="33"/>
      <c r="AD38" s="33"/>
      <c r="AE38" s="33"/>
      <c r="AF38" s="33"/>
      <c r="AG38" s="33" t="s">
        <v>4842</v>
      </c>
      <c r="AI38" s="32"/>
      <c r="AJ38" s="33"/>
      <c r="AK38" s="33"/>
      <c r="AL38" s="33"/>
      <c r="AM38" s="33"/>
      <c r="AN38" s="33"/>
      <c r="AO38" s="33"/>
      <c r="AP38" s="33"/>
      <c r="AQ38" s="33"/>
      <c r="AR38" s="33" t="s">
        <v>4842</v>
      </c>
      <c r="AT38" s="32"/>
      <c r="AU38" s="33"/>
      <c r="AV38" s="33"/>
      <c r="AW38" s="33"/>
      <c r="AX38" s="33"/>
      <c r="AY38" s="33"/>
      <c r="AZ38" s="33"/>
      <c r="BA38" s="33"/>
      <c r="BB38" s="33"/>
      <c r="BC38" s="33" t="s">
        <v>4842</v>
      </c>
    </row>
    <row r="39" spans="2:55" x14ac:dyDescent="0.2">
      <c r="B39" s="99" t="s">
        <v>4825</v>
      </c>
      <c r="C39" s="23">
        <v>1</v>
      </c>
      <c r="D39" s="23">
        <f>COUNTIFS(Data!$C:$C,$B$3,Data!L:L,$C39)</f>
        <v>23</v>
      </c>
      <c r="E39" s="23">
        <f>D39-F39</f>
        <v>23</v>
      </c>
      <c r="F39" s="23">
        <f>COUNTIFS(Data!$C:$C,$B$3,Data!$P:$P,"&gt;"&amp;10,Data!L:L,$C39)</f>
        <v>0</v>
      </c>
      <c r="G39" s="23">
        <f t="shared" ref="G39:G46" si="75">E39+G38</f>
        <v>23</v>
      </c>
      <c r="H39" s="23">
        <f t="shared" ref="H39:H48" si="76">F39+H38</f>
        <v>0</v>
      </c>
      <c r="I39" s="24">
        <f t="shared" ref="I39:J48" si="77">IFERROR(G39/E$49,0)</f>
        <v>4.4921875E-2</v>
      </c>
      <c r="J39" s="24">
        <f t="shared" si="77"/>
        <v>0</v>
      </c>
      <c r="K39" s="25">
        <f>ABS(J39-I39)</f>
        <v>4.4921875E-2</v>
      </c>
      <c r="M39" s="99" t="s">
        <v>4825</v>
      </c>
      <c r="N39" s="23">
        <v>1</v>
      </c>
      <c r="O39" s="23">
        <f>COUNTIFS(Data!$C:$C,$B$3,Data!AL:AL,$C39)</f>
        <v>24</v>
      </c>
      <c r="P39" s="23">
        <f>O39-Q39</f>
        <v>24</v>
      </c>
      <c r="Q39" s="23">
        <f>COUNTIFS(Data!$C:$C,$B$3,Data!AP:AP,"&gt;"&amp;10,Data!AL:AL,$C39)</f>
        <v>0</v>
      </c>
      <c r="R39" s="23">
        <f t="shared" ref="R39:R46" si="78">P39+R38</f>
        <v>24</v>
      </c>
      <c r="S39" s="23">
        <f t="shared" ref="S39:S48" si="79">Q39+S38</f>
        <v>0</v>
      </c>
      <c r="T39" s="24">
        <f t="shared" ref="T39:U48" si="80">IFERROR(R39/P$49,0)</f>
        <v>4.5368620037807186E-2</v>
      </c>
      <c r="U39" s="24">
        <f t="shared" si="80"/>
        <v>0</v>
      </c>
      <c r="V39" s="25">
        <f>ABS(U39-T39)</f>
        <v>4.5368620037807186E-2</v>
      </c>
      <c r="X39" s="99" t="s">
        <v>4825</v>
      </c>
      <c r="Y39" s="23">
        <v>1</v>
      </c>
      <c r="Z39" s="23">
        <f>COUNTIFS(Data!$C:$C,$B$3,Data!BL:BL,$C39)</f>
        <v>23</v>
      </c>
      <c r="AA39" s="23">
        <f>Z39-AB39</f>
        <v>23</v>
      </c>
      <c r="AB39" s="23">
        <f>COUNTIFS(Data!$C:$C,$B$3,Data!BP:BP,"&gt;"&amp;10,Data!BL:BL,$C39)</f>
        <v>0</v>
      </c>
      <c r="AC39" s="23">
        <f t="shared" ref="AC39:AC46" si="81">AA39+AC38</f>
        <v>23</v>
      </c>
      <c r="AD39" s="23">
        <f t="shared" ref="AD39:AD48" si="82">AB39+AD38</f>
        <v>0</v>
      </c>
      <c r="AE39" s="24">
        <f t="shared" ref="AE39:AF48" si="83">IFERROR(AC39/AA$49,0)</f>
        <v>4.2910447761194029E-2</v>
      </c>
      <c r="AF39" s="24">
        <f t="shared" si="83"/>
        <v>0</v>
      </c>
      <c r="AG39" s="25">
        <f>ABS(AF39-AE39)</f>
        <v>4.2910447761194029E-2</v>
      </c>
      <c r="AI39" s="99" t="s">
        <v>4825</v>
      </c>
      <c r="AJ39" s="23">
        <v>1</v>
      </c>
      <c r="AK39" s="23">
        <f>COUNTIFS(Data!$C:$C,$B$3,Data!CL:CL,$C39)</f>
        <v>22</v>
      </c>
      <c r="AL39" s="23">
        <f>AK39-AM39</f>
        <v>22</v>
      </c>
      <c r="AM39" s="23">
        <f>COUNTIFS(Data!$C:$C,$B$3,Data!CP:CP,"&gt;"&amp;10,Data!CL:CL,$C39)</f>
        <v>0</v>
      </c>
      <c r="AN39" s="23">
        <f t="shared" ref="AN39:AN46" si="84">AL39+AN38</f>
        <v>22</v>
      </c>
      <c r="AO39" s="23">
        <f t="shared" ref="AO39:AO48" si="85">AM39+AO38</f>
        <v>0</v>
      </c>
      <c r="AP39" s="24">
        <f t="shared" ref="AP39:AQ48" si="86">IFERROR(AN39/AL$49,0)</f>
        <v>4.0515653775322284E-2</v>
      </c>
      <c r="AQ39" s="24">
        <f t="shared" si="86"/>
        <v>0</v>
      </c>
      <c r="AR39" s="25">
        <f>ABS(AQ39-AP39)</f>
        <v>4.0515653775322284E-2</v>
      </c>
      <c r="AT39" s="99" t="s">
        <v>4825</v>
      </c>
      <c r="AU39" s="23">
        <v>1</v>
      </c>
      <c r="AV39" s="34">
        <f t="shared" ref="AV39:AV47" si="87">AVERAGE(D39,O39,Z39,AK39)</f>
        <v>23</v>
      </c>
      <c r="AW39" s="34">
        <f t="shared" ref="AW39:AW47" si="88">AVERAGE(E39,P39,AA39,AL39)</f>
        <v>23</v>
      </c>
      <c r="AX39" s="34">
        <f t="shared" ref="AX39:AX48" si="89">AVERAGE(F39,Q39,AB39,AM39)</f>
        <v>0</v>
      </c>
      <c r="AY39" s="34">
        <f>AW39+AY38</f>
        <v>23</v>
      </c>
      <c r="AZ39" s="34">
        <f t="shared" ref="AZ39:AZ48" si="90">AX39+AZ38</f>
        <v>0</v>
      </c>
      <c r="BA39" s="24">
        <f t="shared" ref="BA39:BB48" si="91">IFERROR(AY39/AW$49,0)</f>
        <v>4.3396226415094337E-2</v>
      </c>
      <c r="BB39" s="24">
        <f t="shared" si="91"/>
        <v>0</v>
      </c>
      <c r="BC39" s="25">
        <f>ABS(BB39-BA39)</f>
        <v>4.3396226415094337E-2</v>
      </c>
    </row>
    <row r="40" spans="2:55" x14ac:dyDescent="0.2">
      <c r="B40" s="100"/>
      <c r="C40" s="23">
        <v>2</v>
      </c>
      <c r="D40" s="23">
        <f>COUNTIFS(Data!$C:$C,$B$3,Data!L:L,$C40)</f>
        <v>9</v>
      </c>
      <c r="E40" s="23">
        <f t="shared" ref="E40:E48" si="92">D40-F40</f>
        <v>9</v>
      </c>
      <c r="F40" s="23">
        <f>COUNTIFS(Data!$C:$C,$B$3,Data!$P:$P,"&gt;"&amp;10,Data!L:L,$C40)</f>
        <v>0</v>
      </c>
      <c r="G40" s="23">
        <f t="shared" si="75"/>
        <v>32</v>
      </c>
      <c r="H40" s="23">
        <f t="shared" si="76"/>
        <v>0</v>
      </c>
      <c r="I40" s="24">
        <f t="shared" si="77"/>
        <v>6.25E-2</v>
      </c>
      <c r="J40" s="24">
        <f t="shared" si="77"/>
        <v>0</v>
      </c>
      <c r="K40" s="25">
        <f t="shared" ref="K40:K48" si="93">ABS(J40-I40)</f>
        <v>6.25E-2</v>
      </c>
      <c r="M40" s="100"/>
      <c r="N40" s="23">
        <v>2</v>
      </c>
      <c r="O40" s="23">
        <f>COUNTIFS(Data!$C:$C,$B$3,Data!AL:AL,$C40)</f>
        <v>12</v>
      </c>
      <c r="P40" s="23">
        <f t="shared" ref="P40:P48" si="94">O40-Q40</f>
        <v>12</v>
      </c>
      <c r="Q40" s="23">
        <f>COUNTIFS(Data!$C:$C,$B$3,Data!AP:AP,"&gt;"&amp;10,Data!AL:AL,$C40)</f>
        <v>0</v>
      </c>
      <c r="R40" s="23">
        <f t="shared" si="78"/>
        <v>36</v>
      </c>
      <c r="S40" s="23">
        <f t="shared" si="79"/>
        <v>0</v>
      </c>
      <c r="T40" s="24">
        <f t="shared" si="80"/>
        <v>6.8052930056710773E-2</v>
      </c>
      <c r="U40" s="24">
        <f t="shared" si="80"/>
        <v>0</v>
      </c>
      <c r="V40" s="25">
        <f t="shared" ref="V40:V48" si="95">ABS(U40-T40)</f>
        <v>6.8052930056710773E-2</v>
      </c>
      <c r="X40" s="100"/>
      <c r="Y40" s="23">
        <v>2</v>
      </c>
      <c r="Z40" s="23">
        <f>COUNTIFS(Data!$C:$C,$B$3,Data!BL:BL,$C40)</f>
        <v>12</v>
      </c>
      <c r="AA40" s="23">
        <f t="shared" ref="AA40:AA48" si="96">Z40-AB40</f>
        <v>12</v>
      </c>
      <c r="AB40" s="23">
        <f>COUNTIFS(Data!$C:$C,$B$3,Data!BP:BP,"&gt;"&amp;10,Data!BL:BL,$C40)</f>
        <v>0</v>
      </c>
      <c r="AC40" s="23">
        <f t="shared" si="81"/>
        <v>35</v>
      </c>
      <c r="AD40" s="23">
        <f t="shared" si="82"/>
        <v>0</v>
      </c>
      <c r="AE40" s="24">
        <f t="shared" si="83"/>
        <v>6.5298507462686561E-2</v>
      </c>
      <c r="AF40" s="24">
        <f t="shared" si="83"/>
        <v>0</v>
      </c>
      <c r="AG40" s="25">
        <f t="shared" ref="AG40:AG48" si="97">ABS(AF40-AE40)</f>
        <v>6.5298507462686561E-2</v>
      </c>
      <c r="AI40" s="100"/>
      <c r="AJ40" s="23">
        <v>2</v>
      </c>
      <c r="AK40" s="23">
        <f>COUNTIFS(Data!$C:$C,$B$3,Data!CL:CL,$C40)</f>
        <v>12</v>
      </c>
      <c r="AL40" s="23">
        <f t="shared" ref="AL40:AL48" si="98">AK40-AM40</f>
        <v>12</v>
      </c>
      <c r="AM40" s="23">
        <f>COUNTIFS(Data!$C:$C,$B$3,Data!CP:CP,"&gt;"&amp;10,Data!CL:CL,$C40)</f>
        <v>0</v>
      </c>
      <c r="AN40" s="23">
        <f t="shared" si="84"/>
        <v>34</v>
      </c>
      <c r="AO40" s="23">
        <f t="shared" si="85"/>
        <v>0</v>
      </c>
      <c r="AP40" s="24">
        <f>IFERROR(AN40/AL$49,0)</f>
        <v>6.2615101289134445E-2</v>
      </c>
      <c r="AQ40" s="24">
        <f t="shared" si="86"/>
        <v>0</v>
      </c>
      <c r="AR40" s="25">
        <f t="shared" ref="AR40:AR48" si="99">ABS(AQ40-AP40)</f>
        <v>6.2615101289134445E-2</v>
      </c>
      <c r="AT40" s="100"/>
      <c r="AU40" s="23">
        <v>2</v>
      </c>
      <c r="AV40" s="34">
        <f t="shared" si="87"/>
        <v>11.25</v>
      </c>
      <c r="AW40" s="34">
        <f t="shared" si="88"/>
        <v>11.25</v>
      </c>
      <c r="AX40" s="34">
        <f t="shared" si="89"/>
        <v>0</v>
      </c>
      <c r="AY40" s="34">
        <f>AW40+AY39</f>
        <v>34.25</v>
      </c>
      <c r="AZ40" s="34">
        <f t="shared" si="90"/>
        <v>0</v>
      </c>
      <c r="BA40" s="24">
        <f>IFERROR(AY40/AW$49,0)</f>
        <v>6.4622641509433962E-2</v>
      </c>
      <c r="BB40" s="24">
        <f t="shared" si="91"/>
        <v>0</v>
      </c>
      <c r="BC40" s="25">
        <f t="shared" ref="BC40:BC48" si="100">ABS(BB40-BA40)</f>
        <v>6.4622641509433962E-2</v>
      </c>
    </row>
    <row r="41" spans="2:55" x14ac:dyDescent="0.2">
      <c r="B41" s="101"/>
      <c r="C41" s="23">
        <v>3</v>
      </c>
      <c r="D41" s="23">
        <f>COUNTIFS(Data!$C:$C,$B$3,Data!L:L,$C41)</f>
        <v>36</v>
      </c>
      <c r="E41" s="23">
        <f t="shared" si="92"/>
        <v>36</v>
      </c>
      <c r="F41" s="23">
        <f>COUNTIFS(Data!$C:$C,$B$3,Data!$P:$P,"&gt;"&amp;10,Data!L:L,$C41)</f>
        <v>0</v>
      </c>
      <c r="G41" s="23">
        <f t="shared" si="75"/>
        <v>68</v>
      </c>
      <c r="H41" s="23">
        <f t="shared" si="76"/>
        <v>0</v>
      </c>
      <c r="I41" s="24">
        <f t="shared" si="77"/>
        <v>0.1328125</v>
      </c>
      <c r="J41" s="24">
        <f t="shared" si="77"/>
        <v>0</v>
      </c>
      <c r="K41" s="25">
        <f t="shared" si="93"/>
        <v>0.1328125</v>
      </c>
      <c r="M41" s="101"/>
      <c r="N41" s="23">
        <v>3</v>
      </c>
      <c r="O41" s="23">
        <f>COUNTIFS(Data!$C:$C,$B$3,Data!AL:AL,$C41)</f>
        <v>34</v>
      </c>
      <c r="P41" s="23">
        <f t="shared" si="94"/>
        <v>34</v>
      </c>
      <c r="Q41" s="23">
        <f>COUNTIFS(Data!$C:$C,$B$3,Data!AP:AP,"&gt;"&amp;10,Data!AL:AL,$C41)</f>
        <v>0</v>
      </c>
      <c r="R41" s="23">
        <f t="shared" si="78"/>
        <v>70</v>
      </c>
      <c r="S41" s="23">
        <f t="shared" si="79"/>
        <v>0</v>
      </c>
      <c r="T41" s="24">
        <f t="shared" si="80"/>
        <v>0.1323251417769376</v>
      </c>
      <c r="U41" s="24">
        <f t="shared" si="80"/>
        <v>0</v>
      </c>
      <c r="V41" s="25">
        <f t="shared" si="95"/>
        <v>0.1323251417769376</v>
      </c>
      <c r="X41" s="101"/>
      <c r="Y41" s="23">
        <v>3</v>
      </c>
      <c r="Z41" s="23">
        <f>COUNTIFS(Data!$C:$C,$B$3,Data!BL:BL,$C41)</f>
        <v>36</v>
      </c>
      <c r="AA41" s="23">
        <f t="shared" si="96"/>
        <v>36</v>
      </c>
      <c r="AB41" s="23">
        <f>COUNTIFS(Data!$C:$C,$B$3,Data!BP:BP,"&gt;"&amp;10,Data!BL:BL,$C41)</f>
        <v>0</v>
      </c>
      <c r="AC41" s="23">
        <f t="shared" si="81"/>
        <v>71</v>
      </c>
      <c r="AD41" s="23">
        <f t="shared" si="82"/>
        <v>0</v>
      </c>
      <c r="AE41" s="24">
        <f t="shared" si="83"/>
        <v>0.13246268656716417</v>
      </c>
      <c r="AF41" s="24">
        <f t="shared" si="83"/>
        <v>0</v>
      </c>
      <c r="AG41" s="25">
        <f t="shared" si="97"/>
        <v>0.13246268656716417</v>
      </c>
      <c r="AI41" s="101"/>
      <c r="AJ41" s="23">
        <v>3</v>
      </c>
      <c r="AK41" s="23">
        <f>COUNTIFS(Data!$C:$C,$B$3,Data!CL:CL,$C41)</f>
        <v>38</v>
      </c>
      <c r="AL41" s="23">
        <f t="shared" si="98"/>
        <v>38</v>
      </c>
      <c r="AM41" s="23">
        <f>COUNTIFS(Data!$C:$C,$B$3,Data!CP:CP,"&gt;"&amp;10,Data!CL:CL,$C41)</f>
        <v>0</v>
      </c>
      <c r="AN41" s="23">
        <f t="shared" si="84"/>
        <v>72</v>
      </c>
      <c r="AO41" s="23">
        <f t="shared" si="85"/>
        <v>0</v>
      </c>
      <c r="AP41" s="24">
        <f t="shared" si="86"/>
        <v>0.13259668508287292</v>
      </c>
      <c r="AQ41" s="24">
        <f t="shared" si="86"/>
        <v>0</v>
      </c>
      <c r="AR41" s="25">
        <f t="shared" si="99"/>
        <v>0.13259668508287292</v>
      </c>
      <c r="AT41" s="101"/>
      <c r="AU41" s="23">
        <v>3</v>
      </c>
      <c r="AV41" s="34">
        <f t="shared" si="87"/>
        <v>36</v>
      </c>
      <c r="AW41" s="34">
        <f t="shared" si="88"/>
        <v>36</v>
      </c>
      <c r="AX41" s="34">
        <f t="shared" si="89"/>
        <v>0</v>
      </c>
      <c r="AY41" s="34">
        <f t="shared" ref="AY41:AY48" si="101">AW41+AY40</f>
        <v>70.25</v>
      </c>
      <c r="AZ41" s="34">
        <f t="shared" si="90"/>
        <v>0</v>
      </c>
      <c r="BA41" s="24">
        <f t="shared" ref="BA41:BA48" si="102">IFERROR(AY41/AW$49,0)</f>
        <v>0.13254716981132075</v>
      </c>
      <c r="BB41" s="24">
        <f t="shared" si="91"/>
        <v>0</v>
      </c>
      <c r="BC41" s="25">
        <f t="shared" si="100"/>
        <v>0.13254716981132075</v>
      </c>
    </row>
    <row r="42" spans="2:55" x14ac:dyDescent="0.2">
      <c r="B42" s="99" t="s">
        <v>4826</v>
      </c>
      <c r="C42" s="23">
        <v>4</v>
      </c>
      <c r="D42" s="23">
        <f>COUNTIFS(Data!$C:$C,$B$3,Data!L:L,$C42)</f>
        <v>156</v>
      </c>
      <c r="E42" s="23">
        <f t="shared" si="92"/>
        <v>155</v>
      </c>
      <c r="F42" s="23">
        <f>COUNTIFS(Data!$C:$C,$B$3,Data!$P:$P,"&gt;"&amp;10,Data!L:L,$C42)</f>
        <v>1</v>
      </c>
      <c r="G42" s="23">
        <f t="shared" si="75"/>
        <v>223</v>
      </c>
      <c r="H42" s="23">
        <f t="shared" si="76"/>
        <v>1</v>
      </c>
      <c r="I42" s="24">
        <f t="shared" si="77"/>
        <v>0.435546875</v>
      </c>
      <c r="J42" s="24">
        <f t="shared" si="77"/>
        <v>0.2</v>
      </c>
      <c r="K42" s="25">
        <f t="shared" si="93"/>
        <v>0.23554687499999999</v>
      </c>
      <c r="M42" s="99" t="s">
        <v>4826</v>
      </c>
      <c r="N42" s="23">
        <v>4</v>
      </c>
      <c r="O42" s="23">
        <f>COUNTIFS(Data!$C:$C,$B$3,Data!AL:AL,$C42)</f>
        <v>159</v>
      </c>
      <c r="P42" s="23">
        <f t="shared" si="94"/>
        <v>157</v>
      </c>
      <c r="Q42" s="23">
        <f>COUNTIFS(Data!$C:$C,$B$3,Data!AP:AP,"&gt;"&amp;10,Data!AL:AL,$C42)</f>
        <v>2</v>
      </c>
      <c r="R42" s="23">
        <f t="shared" si="78"/>
        <v>227</v>
      </c>
      <c r="S42" s="23">
        <f t="shared" si="79"/>
        <v>2</v>
      </c>
      <c r="T42" s="24">
        <f t="shared" si="80"/>
        <v>0.42911153119092627</v>
      </c>
      <c r="U42" s="24">
        <f t="shared" si="80"/>
        <v>0.33333333333333331</v>
      </c>
      <c r="V42" s="25">
        <f t="shared" si="95"/>
        <v>9.577819785759295E-2</v>
      </c>
      <c r="X42" s="99" t="s">
        <v>4826</v>
      </c>
      <c r="Y42" s="23">
        <v>4</v>
      </c>
      <c r="Z42" s="23">
        <f>COUNTIFS(Data!$C:$C,$B$3,Data!BL:BL,$C42)</f>
        <v>151</v>
      </c>
      <c r="AA42" s="23">
        <f t="shared" si="96"/>
        <v>148</v>
      </c>
      <c r="AB42" s="23">
        <f>COUNTIFS(Data!$C:$C,$B$3,Data!BP:BP,"&gt;"&amp;10,Data!BL:BL,$C42)</f>
        <v>3</v>
      </c>
      <c r="AC42" s="23">
        <f t="shared" si="81"/>
        <v>219</v>
      </c>
      <c r="AD42" s="23">
        <f t="shared" si="82"/>
        <v>3</v>
      </c>
      <c r="AE42" s="24">
        <f t="shared" si="83"/>
        <v>0.40858208955223879</v>
      </c>
      <c r="AF42" s="24">
        <f t="shared" si="83"/>
        <v>0.33333333333333331</v>
      </c>
      <c r="AG42" s="25">
        <f t="shared" si="97"/>
        <v>7.5248756218905477E-2</v>
      </c>
      <c r="AI42" s="99" t="s">
        <v>4826</v>
      </c>
      <c r="AJ42" s="23">
        <v>4</v>
      </c>
      <c r="AK42" s="23">
        <f>COUNTIFS(Data!$C:$C,$B$3,Data!CL:CL,$C42)</f>
        <v>152</v>
      </c>
      <c r="AL42" s="23">
        <f t="shared" si="98"/>
        <v>149</v>
      </c>
      <c r="AM42" s="23">
        <f>COUNTIFS(Data!$C:$C,$B$3,Data!CP:CP,"&gt;"&amp;10,Data!CL:CL,$C42)</f>
        <v>3</v>
      </c>
      <c r="AN42" s="23">
        <f t="shared" si="84"/>
        <v>221</v>
      </c>
      <c r="AO42" s="23">
        <f t="shared" si="85"/>
        <v>3</v>
      </c>
      <c r="AP42" s="24">
        <f t="shared" si="86"/>
        <v>0.40699815837937386</v>
      </c>
      <c r="AQ42" s="24">
        <f t="shared" si="86"/>
        <v>0.33333333333333331</v>
      </c>
      <c r="AR42" s="25">
        <f t="shared" si="99"/>
        <v>7.366482504604055E-2</v>
      </c>
      <c r="AT42" s="99" t="s">
        <v>4826</v>
      </c>
      <c r="AU42" s="23">
        <v>4</v>
      </c>
      <c r="AV42" s="34">
        <f t="shared" si="87"/>
        <v>154.5</v>
      </c>
      <c r="AW42" s="34">
        <f t="shared" si="88"/>
        <v>152.25</v>
      </c>
      <c r="AX42" s="34">
        <f t="shared" si="89"/>
        <v>2.25</v>
      </c>
      <c r="AY42" s="34">
        <f t="shared" si="101"/>
        <v>222.5</v>
      </c>
      <c r="AZ42" s="34">
        <f t="shared" si="90"/>
        <v>2.25</v>
      </c>
      <c r="BA42" s="24">
        <f t="shared" si="102"/>
        <v>0.419811320754717</v>
      </c>
      <c r="BB42" s="24">
        <f t="shared" si="91"/>
        <v>0.31034482758620691</v>
      </c>
      <c r="BC42" s="25">
        <f t="shared" si="100"/>
        <v>0.10946649316851009</v>
      </c>
    </row>
    <row r="43" spans="2:55" x14ac:dyDescent="0.2">
      <c r="B43" s="100"/>
      <c r="C43" s="23">
        <v>5</v>
      </c>
      <c r="D43" s="23">
        <f>COUNTIFS(Data!$C:$C,$B$3,Data!L:L,$C43)</f>
        <v>226</v>
      </c>
      <c r="E43" s="23">
        <f t="shared" si="92"/>
        <v>225</v>
      </c>
      <c r="F43" s="23">
        <f>COUNTIFS(Data!$C:$C,$B$3,Data!$P:$P,"&gt;"&amp;10,Data!L:L,$C43)</f>
        <v>1</v>
      </c>
      <c r="G43" s="23">
        <f t="shared" si="75"/>
        <v>448</v>
      </c>
      <c r="H43" s="23">
        <f t="shared" si="76"/>
        <v>2</v>
      </c>
      <c r="I43" s="24">
        <f t="shared" si="77"/>
        <v>0.875</v>
      </c>
      <c r="J43" s="24">
        <f t="shared" si="77"/>
        <v>0.4</v>
      </c>
      <c r="K43" s="25">
        <f t="shared" si="93"/>
        <v>0.47499999999999998</v>
      </c>
      <c r="M43" s="100"/>
      <c r="N43" s="23">
        <v>5</v>
      </c>
      <c r="O43" s="23">
        <f>COUNTIFS(Data!$C:$C,$B$3,Data!AL:AL,$C43)</f>
        <v>235</v>
      </c>
      <c r="P43" s="23">
        <f t="shared" si="94"/>
        <v>233</v>
      </c>
      <c r="Q43" s="23">
        <f>COUNTIFS(Data!$C:$C,$B$3,Data!AP:AP,"&gt;"&amp;10,Data!AL:AL,$C43)</f>
        <v>2</v>
      </c>
      <c r="R43" s="23">
        <f t="shared" si="78"/>
        <v>460</v>
      </c>
      <c r="S43" s="23">
        <f t="shared" si="79"/>
        <v>4</v>
      </c>
      <c r="T43" s="24">
        <f t="shared" si="80"/>
        <v>0.86956521739130432</v>
      </c>
      <c r="U43" s="24">
        <f t="shared" si="80"/>
        <v>0.66666666666666663</v>
      </c>
      <c r="V43" s="25">
        <f t="shared" si="95"/>
        <v>0.20289855072463769</v>
      </c>
      <c r="X43" s="100"/>
      <c r="Y43" s="23">
        <v>5</v>
      </c>
      <c r="Z43" s="23">
        <f>COUNTIFS(Data!$C:$C,$B$3,Data!BL:BL,$C43)</f>
        <v>247</v>
      </c>
      <c r="AA43" s="23">
        <f t="shared" si="96"/>
        <v>242</v>
      </c>
      <c r="AB43" s="23">
        <f>COUNTIFS(Data!$C:$C,$B$3,Data!BP:BP,"&gt;"&amp;10,Data!BL:BL,$C43)</f>
        <v>5</v>
      </c>
      <c r="AC43" s="23">
        <f t="shared" si="81"/>
        <v>461</v>
      </c>
      <c r="AD43" s="23">
        <f t="shared" si="82"/>
        <v>8</v>
      </c>
      <c r="AE43" s="24">
        <f t="shared" si="83"/>
        <v>0.8600746268656716</v>
      </c>
      <c r="AF43" s="24">
        <f t="shared" si="83"/>
        <v>0.88888888888888884</v>
      </c>
      <c r="AG43" s="25">
        <f t="shared" si="97"/>
        <v>2.8814262023217241E-2</v>
      </c>
      <c r="AI43" s="100"/>
      <c r="AJ43" s="23">
        <v>5</v>
      </c>
      <c r="AK43" s="23">
        <f>COUNTIFS(Data!$C:$C,$B$3,Data!CL:CL,$C43)</f>
        <v>250</v>
      </c>
      <c r="AL43" s="23">
        <f t="shared" si="98"/>
        <v>246</v>
      </c>
      <c r="AM43" s="23">
        <f>COUNTIFS(Data!$C:$C,$B$3,Data!CP:CP,"&gt;"&amp;10,Data!CL:CL,$C43)</f>
        <v>4</v>
      </c>
      <c r="AN43" s="23">
        <f t="shared" si="84"/>
        <v>467</v>
      </c>
      <c r="AO43" s="23">
        <f t="shared" si="85"/>
        <v>7</v>
      </c>
      <c r="AP43" s="24">
        <f t="shared" si="86"/>
        <v>0.86003683241252304</v>
      </c>
      <c r="AQ43" s="24">
        <f t="shared" si="86"/>
        <v>0.77777777777777779</v>
      </c>
      <c r="AR43" s="25">
        <f t="shared" si="99"/>
        <v>8.2259054634745254E-2</v>
      </c>
      <c r="AT43" s="100"/>
      <c r="AU43" s="23">
        <v>5</v>
      </c>
      <c r="AV43" s="34">
        <f t="shared" si="87"/>
        <v>239.5</v>
      </c>
      <c r="AW43" s="34">
        <f t="shared" si="88"/>
        <v>236.5</v>
      </c>
      <c r="AX43" s="34">
        <f t="shared" si="89"/>
        <v>3</v>
      </c>
      <c r="AY43" s="34">
        <f t="shared" si="101"/>
        <v>459</v>
      </c>
      <c r="AZ43" s="34">
        <f t="shared" si="90"/>
        <v>5.25</v>
      </c>
      <c r="BA43" s="24">
        <f t="shared" si="102"/>
        <v>0.86603773584905663</v>
      </c>
      <c r="BB43" s="24">
        <f>IFERROR(AZ43/AX$49,0)</f>
        <v>0.72413793103448276</v>
      </c>
      <c r="BC43" s="25">
        <f t="shared" si="100"/>
        <v>0.14189980481457387</v>
      </c>
    </row>
    <row r="44" spans="2:55" x14ac:dyDescent="0.2">
      <c r="B44" s="101"/>
      <c r="C44" s="23">
        <v>6</v>
      </c>
      <c r="D44" s="23">
        <f>COUNTIFS(Data!$C:$C,$B$3,Data!L:L,$C44)</f>
        <v>52</v>
      </c>
      <c r="E44" s="23">
        <f t="shared" si="92"/>
        <v>51</v>
      </c>
      <c r="F44" s="23">
        <f>COUNTIFS(Data!$C:$C,$B$3,Data!$P:$P,"&gt;"&amp;10,Data!L:L,$C44)</f>
        <v>1</v>
      </c>
      <c r="G44" s="23">
        <f t="shared" si="75"/>
        <v>499</v>
      </c>
      <c r="H44" s="23">
        <f t="shared" si="76"/>
        <v>3</v>
      </c>
      <c r="I44" s="24">
        <f t="shared" si="77"/>
        <v>0.974609375</v>
      </c>
      <c r="J44" s="24">
        <f t="shared" si="77"/>
        <v>0.6</v>
      </c>
      <c r="K44" s="25">
        <f t="shared" si="93"/>
        <v>0.37460937500000002</v>
      </c>
      <c r="M44" s="101"/>
      <c r="N44" s="23">
        <v>6</v>
      </c>
      <c r="O44" s="23">
        <f>COUNTIFS(Data!$C:$C,$B$3,Data!AL:AL,$C44)</f>
        <v>54</v>
      </c>
      <c r="P44" s="23">
        <f t="shared" si="94"/>
        <v>52</v>
      </c>
      <c r="Q44" s="23">
        <f>COUNTIFS(Data!$C:$C,$B$3,Data!AP:AP,"&gt;"&amp;10,Data!AL:AL,$C44)</f>
        <v>2</v>
      </c>
      <c r="R44" s="23">
        <f t="shared" si="78"/>
        <v>512</v>
      </c>
      <c r="S44" s="23">
        <f t="shared" si="79"/>
        <v>6</v>
      </c>
      <c r="T44" s="24">
        <f t="shared" si="80"/>
        <v>0.9678638941398866</v>
      </c>
      <c r="U44" s="24">
        <f t="shared" si="80"/>
        <v>1</v>
      </c>
      <c r="V44" s="25">
        <f t="shared" si="95"/>
        <v>3.2136105860113395E-2</v>
      </c>
      <c r="X44" s="101"/>
      <c r="Y44" s="23">
        <v>6</v>
      </c>
      <c r="Z44" s="23">
        <f>COUNTIFS(Data!$C:$C,$B$3,Data!BL:BL,$C44)</f>
        <v>59</v>
      </c>
      <c r="AA44" s="23">
        <f t="shared" si="96"/>
        <v>58</v>
      </c>
      <c r="AB44" s="23">
        <f>COUNTIFS(Data!$C:$C,$B$3,Data!BP:BP,"&gt;"&amp;10,Data!BL:BL,$C44)</f>
        <v>1</v>
      </c>
      <c r="AC44" s="23">
        <f t="shared" si="81"/>
        <v>519</v>
      </c>
      <c r="AD44" s="23">
        <f t="shared" si="82"/>
        <v>9</v>
      </c>
      <c r="AE44" s="24">
        <f t="shared" si="83"/>
        <v>0.96828358208955223</v>
      </c>
      <c r="AF44" s="24">
        <f t="shared" si="83"/>
        <v>1</v>
      </c>
      <c r="AG44" s="25">
        <f t="shared" si="97"/>
        <v>3.1716417910447769E-2</v>
      </c>
      <c r="AI44" s="101"/>
      <c r="AJ44" s="23">
        <v>6</v>
      </c>
      <c r="AK44" s="23">
        <f>COUNTIFS(Data!$C:$C,$B$3,Data!CL:CL,$C44)</f>
        <v>59</v>
      </c>
      <c r="AL44" s="23">
        <f t="shared" si="98"/>
        <v>58</v>
      </c>
      <c r="AM44" s="23">
        <f>COUNTIFS(Data!$C:$C,$B$3,Data!CP:CP,"&gt;"&amp;10,Data!CL:CL,$C44)</f>
        <v>1</v>
      </c>
      <c r="AN44" s="23">
        <f t="shared" si="84"/>
        <v>525</v>
      </c>
      <c r="AO44" s="23">
        <f t="shared" si="85"/>
        <v>8</v>
      </c>
      <c r="AP44" s="24">
        <f t="shared" si="86"/>
        <v>0.96685082872928174</v>
      </c>
      <c r="AQ44" s="24">
        <f t="shared" si="86"/>
        <v>0.88888888888888884</v>
      </c>
      <c r="AR44" s="25">
        <f t="shared" si="99"/>
        <v>7.7961939840392902E-2</v>
      </c>
      <c r="AT44" s="101"/>
      <c r="AU44" s="23">
        <v>6</v>
      </c>
      <c r="AV44" s="34">
        <f t="shared" si="87"/>
        <v>56</v>
      </c>
      <c r="AW44" s="34">
        <f t="shared" si="88"/>
        <v>54.75</v>
      </c>
      <c r="AX44" s="34">
        <f t="shared" si="89"/>
        <v>1.25</v>
      </c>
      <c r="AY44" s="34">
        <f t="shared" si="101"/>
        <v>513.75</v>
      </c>
      <c r="AZ44" s="34">
        <f t="shared" si="90"/>
        <v>6.5</v>
      </c>
      <c r="BA44" s="24">
        <f t="shared" si="102"/>
        <v>0.96933962264150941</v>
      </c>
      <c r="BB44" s="24">
        <f t="shared" si="91"/>
        <v>0.89655172413793105</v>
      </c>
      <c r="BC44" s="25">
        <f t="shared" si="100"/>
        <v>7.2787898503578363E-2</v>
      </c>
    </row>
    <row r="45" spans="2:55" x14ac:dyDescent="0.2">
      <c r="B45" s="99" t="s">
        <v>4827</v>
      </c>
      <c r="C45" s="23">
        <v>7</v>
      </c>
      <c r="D45" s="23">
        <f>COUNTIFS(Data!$C:$C,$B$3,Data!L:L,$C45)</f>
        <v>10</v>
      </c>
      <c r="E45" s="23">
        <f t="shared" si="92"/>
        <v>10</v>
      </c>
      <c r="F45" s="23">
        <f>COUNTIFS(Data!$C:$C,$B$3,Data!$P:$P,"&gt;"&amp;10,Data!L:L,$C45)</f>
        <v>0</v>
      </c>
      <c r="G45" s="23">
        <f t="shared" si="75"/>
        <v>509</v>
      </c>
      <c r="H45" s="23">
        <f t="shared" si="76"/>
        <v>3</v>
      </c>
      <c r="I45" s="24">
        <f t="shared" si="77"/>
        <v>0.994140625</v>
      </c>
      <c r="J45" s="24">
        <f t="shared" si="77"/>
        <v>0.6</v>
      </c>
      <c r="K45" s="25">
        <f t="shared" si="93"/>
        <v>0.39414062500000002</v>
      </c>
      <c r="M45" s="99" t="s">
        <v>4827</v>
      </c>
      <c r="N45" s="23">
        <v>7</v>
      </c>
      <c r="O45" s="23">
        <f>COUNTIFS(Data!$C:$C,$B$3,Data!AL:AL,$C45)</f>
        <v>14</v>
      </c>
      <c r="P45" s="23">
        <f t="shared" si="94"/>
        <v>14</v>
      </c>
      <c r="Q45" s="23">
        <f>COUNTIFS(Data!$C:$C,$B$3,Data!AP:AP,"&gt;"&amp;10,Data!AL:AL,$C45)</f>
        <v>0</v>
      </c>
      <c r="R45" s="23">
        <f t="shared" si="78"/>
        <v>526</v>
      </c>
      <c r="S45" s="23">
        <f t="shared" si="79"/>
        <v>6</v>
      </c>
      <c r="T45" s="24">
        <f t="shared" si="80"/>
        <v>0.99432892249527405</v>
      </c>
      <c r="U45" s="24">
        <f t="shared" si="80"/>
        <v>1</v>
      </c>
      <c r="V45" s="25">
        <f t="shared" si="95"/>
        <v>5.6710775047259521E-3</v>
      </c>
      <c r="X45" s="99" t="s">
        <v>4827</v>
      </c>
      <c r="Y45" s="23">
        <v>7</v>
      </c>
      <c r="Z45" s="23">
        <f>COUNTIFS(Data!$C:$C,$B$3,Data!BL:BL,$C45)</f>
        <v>15</v>
      </c>
      <c r="AA45" s="23">
        <f t="shared" si="96"/>
        <v>15</v>
      </c>
      <c r="AB45" s="23">
        <f>COUNTIFS(Data!$C:$C,$B$3,Data!BP:BP,"&gt;"&amp;10,Data!BL:BL,$C45)</f>
        <v>0</v>
      </c>
      <c r="AC45" s="23">
        <f t="shared" si="81"/>
        <v>534</v>
      </c>
      <c r="AD45" s="23">
        <f t="shared" si="82"/>
        <v>9</v>
      </c>
      <c r="AE45" s="24">
        <f t="shared" si="83"/>
        <v>0.99626865671641796</v>
      </c>
      <c r="AF45" s="24">
        <f t="shared" si="83"/>
        <v>1</v>
      </c>
      <c r="AG45" s="25">
        <f t="shared" si="97"/>
        <v>3.7313432835820448E-3</v>
      </c>
      <c r="AI45" s="99" t="s">
        <v>4827</v>
      </c>
      <c r="AJ45" s="23">
        <v>7</v>
      </c>
      <c r="AK45" s="23">
        <f>COUNTIFS(Data!$C:$C,$B$3,Data!CL:CL,$C45)</f>
        <v>16</v>
      </c>
      <c r="AL45" s="23">
        <f t="shared" si="98"/>
        <v>16</v>
      </c>
      <c r="AM45" s="23">
        <f>COUNTIFS(Data!$C:$C,$B$3,Data!CP:CP,"&gt;"&amp;10,Data!CL:CL,$C45)</f>
        <v>0</v>
      </c>
      <c r="AN45" s="23">
        <f t="shared" si="84"/>
        <v>541</v>
      </c>
      <c r="AO45" s="23">
        <f t="shared" si="85"/>
        <v>8</v>
      </c>
      <c r="AP45" s="24">
        <f t="shared" si="86"/>
        <v>0.99631675874769798</v>
      </c>
      <c r="AQ45" s="24">
        <f t="shared" si="86"/>
        <v>0.88888888888888884</v>
      </c>
      <c r="AR45" s="25">
        <f t="shared" si="99"/>
        <v>0.10742786985880914</v>
      </c>
      <c r="AT45" s="99" t="s">
        <v>4827</v>
      </c>
      <c r="AU45" s="23">
        <v>7</v>
      </c>
      <c r="AV45" s="34">
        <f t="shared" si="87"/>
        <v>13.75</v>
      </c>
      <c r="AW45" s="34">
        <f t="shared" si="88"/>
        <v>13.75</v>
      </c>
      <c r="AX45" s="34">
        <f t="shared" si="89"/>
        <v>0</v>
      </c>
      <c r="AY45" s="34">
        <f t="shared" si="101"/>
        <v>527.5</v>
      </c>
      <c r="AZ45" s="34">
        <f t="shared" si="90"/>
        <v>6.5</v>
      </c>
      <c r="BA45" s="24">
        <f t="shared" si="102"/>
        <v>0.99528301886792447</v>
      </c>
      <c r="BB45" s="24">
        <f t="shared" si="91"/>
        <v>0.89655172413793105</v>
      </c>
      <c r="BC45" s="25">
        <f>ABS(BB45-BA45)</f>
        <v>9.8731294729993424E-2</v>
      </c>
    </row>
    <row r="46" spans="2:55" x14ac:dyDescent="0.2">
      <c r="B46" s="101"/>
      <c r="C46" s="23">
        <v>8</v>
      </c>
      <c r="D46" s="23">
        <f>COUNTIFS(Data!$C:$C,$B$3,Data!L:L,$C46)</f>
        <v>2</v>
      </c>
      <c r="E46" s="23">
        <f t="shared" si="92"/>
        <v>2</v>
      </c>
      <c r="F46" s="23">
        <f>COUNTIFS(Data!$C:$C,$B$3,Data!$P:$P,"&gt;"&amp;10,Data!L:L,$C46)</f>
        <v>0</v>
      </c>
      <c r="G46" s="23">
        <f t="shared" si="75"/>
        <v>511</v>
      </c>
      <c r="H46" s="23">
        <f t="shared" si="76"/>
        <v>3</v>
      </c>
      <c r="I46" s="24">
        <f t="shared" si="77"/>
        <v>0.998046875</v>
      </c>
      <c r="J46" s="24">
        <f t="shared" si="77"/>
        <v>0.6</v>
      </c>
      <c r="K46" s="25">
        <f t="shared" si="93"/>
        <v>0.39804687500000002</v>
      </c>
      <c r="M46" s="101"/>
      <c r="N46" s="23">
        <v>8</v>
      </c>
      <c r="O46" s="23">
        <f>COUNTIFS(Data!$C:$C,$B$3,Data!AL:AL,$C46)</f>
        <v>2</v>
      </c>
      <c r="P46" s="23">
        <f t="shared" si="94"/>
        <v>2</v>
      </c>
      <c r="Q46" s="23">
        <f>COUNTIFS(Data!$C:$C,$B$3,Data!AP:AP,"&gt;"&amp;10,Data!AL:AL,$C46)</f>
        <v>0</v>
      </c>
      <c r="R46" s="23">
        <f t="shared" si="78"/>
        <v>528</v>
      </c>
      <c r="S46" s="23">
        <f t="shared" si="79"/>
        <v>6</v>
      </c>
      <c r="T46" s="24">
        <f t="shared" si="80"/>
        <v>0.99810964083175802</v>
      </c>
      <c r="U46" s="24">
        <f t="shared" si="80"/>
        <v>1</v>
      </c>
      <c r="V46" s="25">
        <f t="shared" si="95"/>
        <v>1.890359168241984E-3</v>
      </c>
      <c r="X46" s="101"/>
      <c r="Y46" s="23">
        <v>8</v>
      </c>
      <c r="Z46" s="23">
        <f>COUNTIFS(Data!$C:$C,$B$3,Data!BL:BL,$C46)</f>
        <v>2</v>
      </c>
      <c r="AA46" s="23">
        <f t="shared" si="96"/>
        <v>2</v>
      </c>
      <c r="AB46" s="23">
        <f>COUNTIFS(Data!$C:$C,$B$3,Data!BP:BP,"&gt;"&amp;10,Data!BL:BL,$C46)</f>
        <v>0</v>
      </c>
      <c r="AC46" s="23">
        <f t="shared" si="81"/>
        <v>536</v>
      </c>
      <c r="AD46" s="23">
        <f t="shared" si="82"/>
        <v>9</v>
      </c>
      <c r="AE46" s="24">
        <f t="shared" si="83"/>
        <v>1</v>
      </c>
      <c r="AF46" s="24">
        <f t="shared" si="83"/>
        <v>1</v>
      </c>
      <c r="AG46" s="25">
        <f t="shared" si="97"/>
        <v>0</v>
      </c>
      <c r="AI46" s="101"/>
      <c r="AJ46" s="23">
        <v>8</v>
      </c>
      <c r="AK46" s="23">
        <f>COUNTIFS(Data!$C:$C,$B$3,Data!CL:CL,$C46)</f>
        <v>2</v>
      </c>
      <c r="AL46" s="23">
        <f t="shared" si="98"/>
        <v>2</v>
      </c>
      <c r="AM46" s="23">
        <f>COUNTIFS(Data!$C:$C,$B$3,Data!CP:CP,"&gt;"&amp;10,Data!CL:CL,$C46)</f>
        <v>0</v>
      </c>
      <c r="AN46" s="23">
        <f t="shared" si="84"/>
        <v>543</v>
      </c>
      <c r="AO46" s="23">
        <f t="shared" si="85"/>
        <v>8</v>
      </c>
      <c r="AP46" s="24">
        <f t="shared" si="86"/>
        <v>1</v>
      </c>
      <c r="AQ46" s="24">
        <f t="shared" si="86"/>
        <v>0.88888888888888884</v>
      </c>
      <c r="AR46" s="25">
        <f t="shared" si="99"/>
        <v>0.11111111111111116</v>
      </c>
      <c r="AT46" s="101"/>
      <c r="AU46" s="23">
        <v>8</v>
      </c>
      <c r="AV46" s="34">
        <f t="shared" si="87"/>
        <v>2</v>
      </c>
      <c r="AW46" s="34">
        <f t="shared" si="88"/>
        <v>2</v>
      </c>
      <c r="AX46" s="34">
        <f t="shared" si="89"/>
        <v>0</v>
      </c>
      <c r="AY46" s="34">
        <f t="shared" si="101"/>
        <v>529.5</v>
      </c>
      <c r="AZ46" s="34">
        <f t="shared" si="90"/>
        <v>6.5</v>
      </c>
      <c r="BA46" s="24">
        <f t="shared" si="102"/>
        <v>0.99905660377358485</v>
      </c>
      <c r="BB46" s="24">
        <f t="shared" si="91"/>
        <v>0.89655172413793105</v>
      </c>
      <c r="BC46" s="25">
        <f t="shared" si="100"/>
        <v>0.1025048796356538</v>
      </c>
    </row>
    <row r="47" spans="2:55" x14ac:dyDescent="0.2">
      <c r="B47" s="99" t="s">
        <v>4828</v>
      </c>
      <c r="C47" s="23">
        <v>9</v>
      </c>
      <c r="D47" s="23">
        <f>COUNTIFS(Data!$C:$C,$B$3,Data!L:L,$C47)</f>
        <v>1</v>
      </c>
      <c r="E47" s="23">
        <f t="shared" si="92"/>
        <v>0</v>
      </c>
      <c r="F47" s="23">
        <f>COUNTIFS(Data!$C:$C,$B$3,Data!$P:$P,"&gt;"&amp;10,Data!L:L,$C47)</f>
        <v>1</v>
      </c>
      <c r="G47" s="23">
        <f t="shared" ref="G47:G48" si="103">E47+G46</f>
        <v>511</v>
      </c>
      <c r="H47" s="23">
        <f t="shared" si="76"/>
        <v>4</v>
      </c>
      <c r="I47" s="24">
        <f t="shared" si="77"/>
        <v>0.998046875</v>
      </c>
      <c r="J47" s="24">
        <f t="shared" si="77"/>
        <v>0.8</v>
      </c>
      <c r="K47" s="25">
        <f t="shared" si="93"/>
        <v>0.19804687499999996</v>
      </c>
      <c r="M47" s="99" t="s">
        <v>4828</v>
      </c>
      <c r="N47" s="23">
        <v>9</v>
      </c>
      <c r="O47" s="23">
        <f>COUNTIFS(Data!$C:$C,$B$3,Data!AL:AL,$C47)</f>
        <v>0</v>
      </c>
      <c r="P47" s="23">
        <f t="shared" si="94"/>
        <v>0</v>
      </c>
      <c r="Q47" s="23">
        <f>COUNTIFS(Data!$C:$C,$B$3,Data!AP:AP,"&gt;"&amp;10,Data!AL:AL,$C47)</f>
        <v>0</v>
      </c>
      <c r="R47" s="23">
        <f t="shared" ref="R47:R48" si="104">P47+R46</f>
        <v>528</v>
      </c>
      <c r="S47" s="23">
        <f t="shared" si="79"/>
        <v>6</v>
      </c>
      <c r="T47" s="24">
        <f t="shared" si="80"/>
        <v>0.99810964083175802</v>
      </c>
      <c r="U47" s="24">
        <f t="shared" si="80"/>
        <v>1</v>
      </c>
      <c r="V47" s="25">
        <f t="shared" si="95"/>
        <v>1.890359168241984E-3</v>
      </c>
      <c r="X47" s="99" t="s">
        <v>4828</v>
      </c>
      <c r="Y47" s="23">
        <v>9</v>
      </c>
      <c r="Z47" s="23">
        <f>COUNTIFS(Data!$C:$C,$B$3,Data!BL:BL,$C47)</f>
        <v>0</v>
      </c>
      <c r="AA47" s="23">
        <f t="shared" si="96"/>
        <v>0</v>
      </c>
      <c r="AB47" s="23">
        <f>COUNTIFS(Data!$C:$C,$B$3,Data!BP:BP,"&gt;"&amp;10,Data!BL:BL,$C47)</f>
        <v>0</v>
      </c>
      <c r="AC47" s="23">
        <f t="shared" ref="AC47:AC48" si="105">AA47+AC46</f>
        <v>536</v>
      </c>
      <c r="AD47" s="23">
        <f t="shared" si="82"/>
        <v>9</v>
      </c>
      <c r="AE47" s="24">
        <f t="shared" si="83"/>
        <v>1</v>
      </c>
      <c r="AF47" s="24">
        <f t="shared" si="83"/>
        <v>1</v>
      </c>
      <c r="AG47" s="25">
        <f t="shared" si="97"/>
        <v>0</v>
      </c>
      <c r="AI47" s="99" t="s">
        <v>4828</v>
      </c>
      <c r="AJ47" s="23">
        <v>9</v>
      </c>
      <c r="AK47" s="23">
        <f>COUNTIFS(Data!$C:$C,$B$3,Data!CL:CL,$C47)</f>
        <v>1</v>
      </c>
      <c r="AL47" s="23">
        <f t="shared" si="98"/>
        <v>0</v>
      </c>
      <c r="AM47" s="23">
        <f>COUNTIFS(Data!$C:$C,$B$3,Data!CP:CP,"&gt;"&amp;10,Data!CL:CL,$C47)</f>
        <v>1</v>
      </c>
      <c r="AN47" s="23">
        <f t="shared" ref="AN47:AN48" si="106">AL47+AN46</f>
        <v>543</v>
      </c>
      <c r="AO47" s="23">
        <f t="shared" si="85"/>
        <v>9</v>
      </c>
      <c r="AP47" s="24">
        <f t="shared" si="86"/>
        <v>1</v>
      </c>
      <c r="AQ47" s="24">
        <f t="shared" si="86"/>
        <v>1</v>
      </c>
      <c r="AR47" s="25">
        <f t="shared" si="99"/>
        <v>0</v>
      </c>
      <c r="AT47" s="99" t="s">
        <v>4828</v>
      </c>
      <c r="AU47" s="23">
        <v>9</v>
      </c>
      <c r="AV47" s="34">
        <f t="shared" si="87"/>
        <v>0.5</v>
      </c>
      <c r="AW47" s="34">
        <f t="shared" si="88"/>
        <v>0</v>
      </c>
      <c r="AX47" s="34">
        <f t="shared" si="89"/>
        <v>0.5</v>
      </c>
      <c r="AY47" s="34">
        <f t="shared" si="101"/>
        <v>529.5</v>
      </c>
      <c r="AZ47" s="34">
        <f t="shared" si="90"/>
        <v>7</v>
      </c>
      <c r="BA47" s="24">
        <f t="shared" si="102"/>
        <v>0.99905660377358485</v>
      </c>
      <c r="BB47" s="24">
        <f t="shared" si="91"/>
        <v>0.96551724137931039</v>
      </c>
      <c r="BC47" s="25">
        <f t="shared" si="100"/>
        <v>3.3539362394274463E-2</v>
      </c>
    </row>
    <row r="48" spans="2:55" ht="12" thickBot="1" x14ac:dyDescent="0.25">
      <c r="B48" s="102"/>
      <c r="C48" s="26">
        <v>10</v>
      </c>
      <c r="D48" s="26">
        <f>COUNTIFS(Data!$C:$C,$B$3,Data!L:L,$C48)</f>
        <v>2</v>
      </c>
      <c r="E48" s="26">
        <f t="shared" si="92"/>
        <v>1</v>
      </c>
      <c r="F48" s="26">
        <f>COUNTIFS(Data!$C:$C,$B$3,Data!$P:$P,"&gt;"&amp;10,Data!L:L,$C48)</f>
        <v>1</v>
      </c>
      <c r="G48" s="26">
        <f t="shared" si="103"/>
        <v>512</v>
      </c>
      <c r="H48" s="26">
        <f t="shared" si="76"/>
        <v>5</v>
      </c>
      <c r="I48" s="24">
        <f t="shared" si="77"/>
        <v>1</v>
      </c>
      <c r="J48" s="24">
        <f t="shared" si="77"/>
        <v>1</v>
      </c>
      <c r="K48" s="27">
        <f t="shared" si="93"/>
        <v>0</v>
      </c>
      <c r="M48" s="102"/>
      <c r="N48" s="26">
        <v>10</v>
      </c>
      <c r="O48" s="26">
        <f>COUNTIFS(Data!$C:$C,$B$3,Data!AL:AL,$C48)</f>
        <v>1</v>
      </c>
      <c r="P48" s="26">
        <f t="shared" si="94"/>
        <v>1</v>
      </c>
      <c r="Q48" s="26">
        <f>COUNTIFS(Data!$C:$C,$B$3,Data!AP:AP,"&gt;"&amp;10,Data!AL:AL,$C48)</f>
        <v>0</v>
      </c>
      <c r="R48" s="26">
        <f t="shared" si="104"/>
        <v>529</v>
      </c>
      <c r="S48" s="26">
        <f t="shared" si="79"/>
        <v>6</v>
      </c>
      <c r="T48" s="24">
        <f t="shared" si="80"/>
        <v>1</v>
      </c>
      <c r="U48" s="24">
        <f t="shared" si="80"/>
        <v>1</v>
      </c>
      <c r="V48" s="27">
        <f t="shared" si="95"/>
        <v>0</v>
      </c>
      <c r="X48" s="102"/>
      <c r="Y48" s="26">
        <v>10</v>
      </c>
      <c r="Z48" s="26">
        <f>COUNTIFS(Data!$C:$C,$B$3,Data!BL:BL,$C48)</f>
        <v>0</v>
      </c>
      <c r="AA48" s="26">
        <f t="shared" si="96"/>
        <v>0</v>
      </c>
      <c r="AB48" s="26">
        <f>COUNTIFS(Data!$C:$C,$B$3,Data!BP:BP,"&gt;"&amp;10,Data!BL:BL,$C48)</f>
        <v>0</v>
      </c>
      <c r="AC48" s="26">
        <f t="shared" si="105"/>
        <v>536</v>
      </c>
      <c r="AD48" s="26">
        <f t="shared" si="82"/>
        <v>9</v>
      </c>
      <c r="AE48" s="24">
        <f t="shared" si="83"/>
        <v>1</v>
      </c>
      <c r="AF48" s="24">
        <f t="shared" si="83"/>
        <v>1</v>
      </c>
      <c r="AG48" s="27">
        <f t="shared" si="97"/>
        <v>0</v>
      </c>
      <c r="AI48" s="102"/>
      <c r="AJ48" s="26">
        <v>10</v>
      </c>
      <c r="AK48" s="23">
        <f>COUNTIFS(Data!$C:$C,$B$3,Data!CL:CL,$C48)</f>
        <v>0</v>
      </c>
      <c r="AL48" s="23">
        <f t="shared" si="98"/>
        <v>0</v>
      </c>
      <c r="AM48" s="23">
        <f>COUNTIFS(Data!$C:$C,$B$3,Data!CP:CP,"&gt;"&amp;10,Data!CL:CL,$C48)</f>
        <v>0</v>
      </c>
      <c r="AN48" s="26">
        <f t="shared" si="106"/>
        <v>543</v>
      </c>
      <c r="AO48" s="26">
        <f t="shared" si="85"/>
        <v>9</v>
      </c>
      <c r="AP48" s="24">
        <f t="shared" si="86"/>
        <v>1</v>
      </c>
      <c r="AQ48" s="24">
        <f t="shared" si="86"/>
        <v>1</v>
      </c>
      <c r="AR48" s="27">
        <f t="shared" si="99"/>
        <v>0</v>
      </c>
      <c r="AT48" s="102"/>
      <c r="AU48" s="26">
        <v>10</v>
      </c>
      <c r="AV48" s="34">
        <f>AVERAGE(D48,O48,Z48,AK48)</f>
        <v>0.75</v>
      </c>
      <c r="AW48" s="34">
        <f t="shared" ref="AW48" si="107">AVERAGE(E48,P48,AA48,AL48)</f>
        <v>0.5</v>
      </c>
      <c r="AX48" s="34">
        <f t="shared" si="89"/>
        <v>0.25</v>
      </c>
      <c r="AY48" s="38">
        <f t="shared" si="101"/>
        <v>530</v>
      </c>
      <c r="AZ48" s="38">
        <f t="shared" si="90"/>
        <v>7.25</v>
      </c>
      <c r="BA48" s="24">
        <f t="shared" si="102"/>
        <v>1</v>
      </c>
      <c r="BB48" s="24">
        <f t="shared" si="91"/>
        <v>1</v>
      </c>
      <c r="BC48" s="27">
        <f t="shared" si="100"/>
        <v>0</v>
      </c>
    </row>
    <row r="49" spans="2:55" ht="12" thickTop="1" x14ac:dyDescent="0.2">
      <c r="B49" s="28"/>
      <c r="C49" s="29"/>
      <c r="D49" s="29">
        <f>SUM(D39:D48)</f>
        <v>517</v>
      </c>
      <c r="E49" s="29">
        <f>SUM(E39:E48)</f>
        <v>512</v>
      </c>
      <c r="F49" s="29">
        <f>SUM(F39:F48)</f>
        <v>5</v>
      </c>
      <c r="G49" s="29"/>
      <c r="H49" s="29"/>
      <c r="I49" s="29"/>
      <c r="J49" s="29" t="s">
        <v>4841</v>
      </c>
      <c r="K49" s="30">
        <f>MAX(K39:K48)</f>
        <v>0.47499999999999998</v>
      </c>
      <c r="M49" s="28"/>
      <c r="N49" s="29"/>
      <c r="O49" s="29">
        <f>SUM(O39:O48)</f>
        <v>535</v>
      </c>
      <c r="P49" s="29">
        <f>SUM(P39:P48)</f>
        <v>529</v>
      </c>
      <c r="Q49" s="29">
        <f>SUM(Q39:Q48)</f>
        <v>6</v>
      </c>
      <c r="R49" s="29"/>
      <c r="S49" s="29"/>
      <c r="T49" s="29"/>
      <c r="U49" s="29" t="s">
        <v>4841</v>
      </c>
      <c r="V49" s="30">
        <f>MAX(V39:V48)</f>
        <v>0.20289855072463769</v>
      </c>
      <c r="X49" s="28"/>
      <c r="Y49" s="29"/>
      <c r="Z49" s="29">
        <f>SUM(Z39:Z48)</f>
        <v>545</v>
      </c>
      <c r="AA49" s="29">
        <f>SUM(AA39:AA48)</f>
        <v>536</v>
      </c>
      <c r="AB49" s="29">
        <f>SUM(AB39:AB48)</f>
        <v>9</v>
      </c>
      <c r="AC49" s="29"/>
      <c r="AD49" s="29"/>
      <c r="AE49" s="29"/>
      <c r="AF49" s="29" t="s">
        <v>4841</v>
      </c>
      <c r="AG49" s="30">
        <f>MAX(AG39:AG48)</f>
        <v>0.13246268656716417</v>
      </c>
      <c r="AI49" s="28"/>
      <c r="AJ49" s="29"/>
      <c r="AK49" s="29">
        <f>SUM(AK39:AK48)</f>
        <v>552</v>
      </c>
      <c r="AL49" s="29">
        <f>SUM(AL39:AL48)</f>
        <v>543</v>
      </c>
      <c r="AM49" s="29">
        <f>SUM(AM39:AM48)</f>
        <v>9</v>
      </c>
      <c r="AN49" s="29"/>
      <c r="AO49" s="29"/>
      <c r="AP49" s="29"/>
      <c r="AQ49" s="29" t="s">
        <v>4841</v>
      </c>
      <c r="AR49" s="30">
        <f>MAX(AR39:AR48)</f>
        <v>0.13259668508287292</v>
      </c>
      <c r="AT49" s="28"/>
      <c r="AU49" s="29"/>
      <c r="AV49" s="35">
        <f>SUM(AV39:AV48)</f>
        <v>537.25</v>
      </c>
      <c r="AW49" s="35">
        <f>SUM(AW39:AW48)</f>
        <v>530</v>
      </c>
      <c r="AX49" s="35">
        <f>SUM(AX39:AX48)</f>
        <v>7.25</v>
      </c>
      <c r="AY49" s="35"/>
      <c r="AZ49" s="35"/>
      <c r="BA49" s="29"/>
      <c r="BB49" s="29" t="s">
        <v>4841</v>
      </c>
      <c r="BC49" s="30">
        <f>MAX(BC39:BC48)</f>
        <v>0.14189980481457387</v>
      </c>
    </row>
    <row r="51" spans="2:55" x14ac:dyDescent="0.2">
      <c r="B51" s="14" t="s">
        <v>4848</v>
      </c>
      <c r="C51" s="14"/>
      <c r="D51" s="14"/>
      <c r="E51" s="14"/>
      <c r="F51" s="14"/>
      <c r="G51" s="14"/>
      <c r="H51" s="14"/>
      <c r="I51" s="14"/>
      <c r="J51" s="14"/>
      <c r="K51" s="14"/>
      <c r="M51" s="14" t="s">
        <v>4854</v>
      </c>
      <c r="N51" s="14"/>
      <c r="O51" s="14"/>
      <c r="P51" s="14"/>
      <c r="Q51" s="14"/>
      <c r="R51" s="14"/>
      <c r="S51" s="14"/>
      <c r="T51" s="14"/>
      <c r="U51" s="14"/>
      <c r="V51" s="14"/>
      <c r="X51" s="14" t="s">
        <v>4859</v>
      </c>
      <c r="Y51" s="14"/>
      <c r="Z51" s="14"/>
      <c r="AA51" s="14"/>
      <c r="AB51" s="14"/>
      <c r="AC51" s="14"/>
      <c r="AD51" s="14"/>
      <c r="AE51" s="14"/>
      <c r="AF51" s="14"/>
      <c r="AG51" s="14"/>
      <c r="AI51" s="14" t="s">
        <v>4864</v>
      </c>
      <c r="AJ51" s="14"/>
      <c r="AK51" s="14"/>
      <c r="AL51" s="14"/>
      <c r="AM51" s="14"/>
      <c r="AN51" s="14"/>
      <c r="AO51" s="14"/>
      <c r="AP51" s="14"/>
      <c r="AQ51" s="14"/>
      <c r="AR51" s="14"/>
      <c r="AT51" s="14" t="s">
        <v>4870</v>
      </c>
      <c r="AU51" s="14"/>
      <c r="AV51" s="14"/>
      <c r="AW51" s="14"/>
      <c r="AX51" s="14"/>
      <c r="AY51" s="14"/>
      <c r="AZ51" s="14"/>
      <c r="BA51" s="14"/>
      <c r="BB51" s="14"/>
      <c r="BC51" s="14"/>
    </row>
    <row r="52" spans="2:55" x14ac:dyDescent="0.2">
      <c r="B52" s="31" t="s">
        <v>4829</v>
      </c>
      <c r="C52" s="31" t="s">
        <v>4830</v>
      </c>
      <c r="D52" s="31" t="s">
        <v>4831</v>
      </c>
      <c r="E52" s="31" t="s">
        <v>4832</v>
      </c>
      <c r="F52" s="31" t="s">
        <v>4609</v>
      </c>
      <c r="G52" s="31" t="s">
        <v>4834</v>
      </c>
      <c r="H52" s="31" t="s">
        <v>4835</v>
      </c>
      <c r="I52" s="31" t="s">
        <v>4836</v>
      </c>
      <c r="J52" s="31" t="s">
        <v>4837</v>
      </c>
      <c r="K52" s="31" t="str">
        <f>"KS "&amp;B51</f>
        <v>KS Mar 2018-19</v>
      </c>
      <c r="M52" s="31" t="s">
        <v>4829</v>
      </c>
      <c r="N52" s="31" t="s">
        <v>4830</v>
      </c>
      <c r="O52" s="31" t="s">
        <v>4831</v>
      </c>
      <c r="P52" s="31" t="s">
        <v>4832</v>
      </c>
      <c r="Q52" s="31" t="s">
        <v>4609</v>
      </c>
      <c r="R52" s="31" t="s">
        <v>4834</v>
      </c>
      <c r="S52" s="31" t="s">
        <v>4835</v>
      </c>
      <c r="T52" s="31" t="s">
        <v>4836</v>
      </c>
      <c r="U52" s="31" t="s">
        <v>4837</v>
      </c>
      <c r="V52" s="31" t="str">
        <f>"KS "&amp;M51</f>
        <v>KS Jun 2018-19</v>
      </c>
      <c r="X52" s="31" t="s">
        <v>4829</v>
      </c>
      <c r="Y52" s="31" t="s">
        <v>4830</v>
      </c>
      <c r="Z52" s="31" t="s">
        <v>4831</v>
      </c>
      <c r="AA52" s="31" t="s">
        <v>4832</v>
      </c>
      <c r="AB52" s="31" t="s">
        <v>4609</v>
      </c>
      <c r="AC52" s="31" t="s">
        <v>4834</v>
      </c>
      <c r="AD52" s="31" t="s">
        <v>4835</v>
      </c>
      <c r="AE52" s="31" t="s">
        <v>4836</v>
      </c>
      <c r="AF52" s="31" t="s">
        <v>4837</v>
      </c>
      <c r="AG52" s="31" t="str">
        <f>"KS "&amp;X51</f>
        <v>KS Sep 2018-19</v>
      </c>
      <c r="AI52" s="31" t="s">
        <v>4829</v>
      </c>
      <c r="AJ52" s="31" t="s">
        <v>4830</v>
      </c>
      <c r="AK52" s="31" t="s">
        <v>4831</v>
      </c>
      <c r="AL52" s="31" t="s">
        <v>4832</v>
      </c>
      <c r="AM52" s="31" t="s">
        <v>4609</v>
      </c>
      <c r="AN52" s="31" t="s">
        <v>4834</v>
      </c>
      <c r="AO52" s="31" t="s">
        <v>4835</v>
      </c>
      <c r="AP52" s="31" t="s">
        <v>4836</v>
      </c>
      <c r="AQ52" s="31" t="s">
        <v>4837</v>
      </c>
      <c r="AR52" s="31" t="str">
        <f>"KS "&amp;AI51</f>
        <v>KS Dec 2018-19</v>
      </c>
      <c r="AT52" s="31" t="s">
        <v>4829</v>
      </c>
      <c r="AU52" s="31" t="s">
        <v>4830</v>
      </c>
      <c r="AV52" s="31" t="s">
        <v>4831</v>
      </c>
      <c r="AW52" s="31" t="s">
        <v>4832</v>
      </c>
      <c r="AX52" s="31" t="s">
        <v>4609</v>
      </c>
      <c r="AY52" s="31" t="s">
        <v>4834</v>
      </c>
      <c r="AZ52" s="31" t="s">
        <v>4835</v>
      </c>
      <c r="BA52" s="31" t="s">
        <v>4836</v>
      </c>
      <c r="BB52" s="31" t="s">
        <v>4837</v>
      </c>
      <c r="BC52" s="31" t="str">
        <f>"KS "&amp;AT51</f>
        <v>KS Average 2018-19</v>
      </c>
    </row>
    <row r="53" spans="2:55" x14ac:dyDescent="0.2">
      <c r="B53" s="32"/>
      <c r="C53" s="33"/>
      <c r="D53" s="33"/>
      <c r="E53" s="33"/>
      <c r="F53" s="33"/>
      <c r="G53" s="33"/>
      <c r="H53" s="33"/>
      <c r="I53" s="33"/>
      <c r="J53" s="33"/>
      <c r="K53" s="33" t="s">
        <v>4842</v>
      </c>
      <c r="M53" s="32"/>
      <c r="N53" s="33"/>
      <c r="O53" s="33"/>
      <c r="P53" s="33"/>
      <c r="Q53" s="33"/>
      <c r="R53" s="33"/>
      <c r="S53" s="33"/>
      <c r="T53" s="33"/>
      <c r="U53" s="33"/>
      <c r="V53" s="33" t="s">
        <v>4842</v>
      </c>
      <c r="X53" s="32"/>
      <c r="Y53" s="33"/>
      <c r="Z53" s="33"/>
      <c r="AA53" s="33"/>
      <c r="AB53" s="33"/>
      <c r="AC53" s="33"/>
      <c r="AD53" s="33"/>
      <c r="AE53" s="33"/>
      <c r="AF53" s="33"/>
      <c r="AG53" s="33" t="s">
        <v>4842</v>
      </c>
      <c r="AI53" s="32"/>
      <c r="AJ53" s="33"/>
      <c r="AK53" s="33"/>
      <c r="AL53" s="33"/>
      <c r="AM53" s="33"/>
      <c r="AN53" s="33"/>
      <c r="AO53" s="33"/>
      <c r="AP53" s="33"/>
      <c r="AQ53" s="33"/>
      <c r="AR53" s="33" t="s">
        <v>4842</v>
      </c>
      <c r="AT53" s="32"/>
      <c r="AU53" s="33"/>
      <c r="AV53" s="33"/>
      <c r="AW53" s="33"/>
      <c r="AX53" s="33"/>
      <c r="AY53" s="33"/>
      <c r="AZ53" s="33"/>
      <c r="BA53" s="33"/>
      <c r="BB53" s="33"/>
      <c r="BC53" s="33" t="s">
        <v>4842</v>
      </c>
    </row>
    <row r="54" spans="2:55" x14ac:dyDescent="0.2">
      <c r="B54" s="99" t="s">
        <v>4825</v>
      </c>
      <c r="C54" s="23">
        <v>1</v>
      </c>
      <c r="D54" s="23">
        <f>COUNTIFS(Data!$C:$C,$B$3,Data!P:P,$C54)</f>
        <v>23</v>
      </c>
      <c r="E54" s="23">
        <f>D54-F54</f>
        <v>23</v>
      </c>
      <c r="F54" s="23">
        <f>COUNTIFS(Data!$C:$C,$B$3,Data!$T:$T,"&gt;"&amp;10,Data!P:P,$C54)</f>
        <v>0</v>
      </c>
      <c r="G54" s="23">
        <f>E54+G53</f>
        <v>23</v>
      </c>
      <c r="H54" s="23">
        <f t="shared" ref="H54:H63" si="108">F54+H53</f>
        <v>0</v>
      </c>
      <c r="I54" s="24">
        <f t="shared" ref="I54:J57" si="109">IFERROR(G54/E$64,0)</f>
        <v>4.0780141843971635E-2</v>
      </c>
      <c r="J54" s="24">
        <f t="shared" si="109"/>
        <v>0</v>
      </c>
      <c r="K54" s="25">
        <f>ABS(J54-I54)</f>
        <v>4.0780141843971635E-2</v>
      </c>
      <c r="M54" s="99" t="s">
        <v>4825</v>
      </c>
      <c r="N54" s="23">
        <v>1</v>
      </c>
      <c r="O54" s="23">
        <f>COUNTIFS(Data!$C:$C,$B$3,Data!AP:AP,$C54)</f>
        <v>22</v>
      </c>
      <c r="P54" s="23">
        <f>O54-Q54</f>
        <v>22</v>
      </c>
      <c r="Q54" s="23">
        <f>COUNTIFS(Data!$C:$C,$B$3,Data!$AT:$AT,"&gt;"&amp;10,Data!AP:AP,$C54)</f>
        <v>0</v>
      </c>
      <c r="R54" s="23">
        <f>P54+R53</f>
        <v>22</v>
      </c>
      <c r="S54" s="23">
        <f t="shared" ref="S54:S63" si="110">Q54+S53</f>
        <v>0</v>
      </c>
      <c r="T54" s="24">
        <f t="shared" ref="T54:U57" si="111">IFERROR(R54/P$64,0)</f>
        <v>3.8327526132404179E-2</v>
      </c>
      <c r="U54" s="24">
        <f t="shared" si="111"/>
        <v>0</v>
      </c>
      <c r="V54" s="25">
        <f>ABS(U54-T54)</f>
        <v>3.8327526132404179E-2</v>
      </c>
      <c r="X54" s="99" t="s">
        <v>4825</v>
      </c>
      <c r="Y54" s="23">
        <v>1</v>
      </c>
      <c r="Z54" s="23">
        <f>COUNTIFS(Data!$C:$C,$B$3,Data!BP:BP,$C54)</f>
        <v>23</v>
      </c>
      <c r="AA54" s="23">
        <f>Z54-AB54</f>
        <v>23</v>
      </c>
      <c r="AB54" s="23">
        <f>COUNTIFS(Data!$C:$C,$B$3,Data!$BT:$BT,"&gt;"&amp;10,Data!BP:BP,$C54)</f>
        <v>0</v>
      </c>
      <c r="AC54" s="23">
        <f>AA54+AC53</f>
        <v>23</v>
      </c>
      <c r="AD54" s="23">
        <f t="shared" ref="AD54:AD63" si="112">AB54+AD53</f>
        <v>0</v>
      </c>
      <c r="AE54" s="24">
        <f t="shared" ref="AE54:AF57" si="113">IFERROR(AC54/AA$64,0)</f>
        <v>3.8525963149078725E-2</v>
      </c>
      <c r="AF54" s="24">
        <f t="shared" si="113"/>
        <v>0</v>
      </c>
      <c r="AG54" s="25">
        <f>ABS(AF54-AE54)</f>
        <v>3.8525963149078725E-2</v>
      </c>
      <c r="AI54" s="99" t="s">
        <v>4825</v>
      </c>
      <c r="AJ54" s="23">
        <v>1</v>
      </c>
      <c r="AK54" s="23">
        <f>COUNTIFS(Data!$C:$C,$B$3,Data!CP:CP,$C54)</f>
        <v>24</v>
      </c>
      <c r="AL54" s="23">
        <f>AK54-AM54</f>
        <v>24</v>
      </c>
      <c r="AM54" s="23">
        <f>COUNTIFS(Data!$C:$C,$B$3,Data!$CT:$CT,"&gt;"&amp;10,Data!CP:CP,$C54)</f>
        <v>0</v>
      </c>
      <c r="AN54" s="23">
        <f>AL54+AN53</f>
        <v>24</v>
      </c>
      <c r="AO54" s="23">
        <f t="shared" ref="AO54:AO63" si="114">AM54+AO53</f>
        <v>0</v>
      </c>
      <c r="AP54" s="24">
        <f t="shared" ref="AP54:AQ57" si="115">IFERROR(AN54/AL$64,0)</f>
        <v>3.7974683544303799E-2</v>
      </c>
      <c r="AQ54" s="24">
        <f t="shared" si="115"/>
        <v>0</v>
      </c>
      <c r="AR54" s="25">
        <f>ABS(AQ54-AP54)</f>
        <v>3.7974683544303799E-2</v>
      </c>
      <c r="AT54" s="99" t="s">
        <v>4825</v>
      </c>
      <c r="AU54" s="23">
        <v>1</v>
      </c>
      <c r="AV54" s="34">
        <f t="shared" ref="AV54:AV62" si="116">AVERAGE(D54,O54,Z54,AK54)</f>
        <v>23</v>
      </c>
      <c r="AW54" s="34">
        <f t="shared" ref="AW54:AW62" si="117">AVERAGE(E54,P54,AA54,AL54)</f>
        <v>23</v>
      </c>
      <c r="AX54" s="34">
        <f t="shared" ref="AX54:AX63" si="118">AVERAGE(F54,Q54,AB54,AM54)</f>
        <v>0</v>
      </c>
      <c r="AY54" s="34">
        <f>AW54+AY53</f>
        <v>23</v>
      </c>
      <c r="AZ54" s="34">
        <f t="shared" ref="AZ54:AZ63" si="119">AX54+AZ53</f>
        <v>0</v>
      </c>
      <c r="BA54" s="24">
        <f t="shared" ref="BA54:BB57" si="120">IFERROR(AY54/AW$64,0)</f>
        <v>3.8867765103506549E-2</v>
      </c>
      <c r="BB54" s="24">
        <f t="shared" si="120"/>
        <v>0</v>
      </c>
      <c r="BC54" s="25">
        <f>ABS(BB54-BA54)</f>
        <v>3.8867765103506549E-2</v>
      </c>
    </row>
    <row r="55" spans="2:55" x14ac:dyDescent="0.2">
      <c r="B55" s="100"/>
      <c r="C55" s="23">
        <v>2</v>
      </c>
      <c r="D55" s="23">
        <f>COUNTIFS(Data!$C:$C,$B$3,Data!P:P,$C55)</f>
        <v>11</v>
      </c>
      <c r="E55" s="23">
        <f t="shared" ref="E55:E63" si="121">D55-F55</f>
        <v>11</v>
      </c>
      <c r="F55" s="23">
        <f>COUNTIFS(Data!$C:$C,$B$3,Data!$T:$T,"&gt;"&amp;10,Data!P:P,$C55)</f>
        <v>0</v>
      </c>
      <c r="G55" s="23">
        <f t="shared" ref="G55:G63" si="122">E55+G54</f>
        <v>34</v>
      </c>
      <c r="H55" s="23">
        <f t="shared" si="108"/>
        <v>0</v>
      </c>
      <c r="I55" s="24">
        <f t="shared" si="109"/>
        <v>6.0283687943262408E-2</v>
      </c>
      <c r="J55" s="24">
        <f t="shared" si="109"/>
        <v>0</v>
      </c>
      <c r="K55" s="25">
        <f t="shared" ref="K55:K63" si="123">ABS(J55-I55)</f>
        <v>6.0283687943262408E-2</v>
      </c>
      <c r="M55" s="100"/>
      <c r="N55" s="23">
        <v>2</v>
      </c>
      <c r="O55" s="23">
        <f>COUNTIFS(Data!$C:$C,$B$3,Data!AP:AP,$C55)</f>
        <v>9</v>
      </c>
      <c r="P55" s="23">
        <f t="shared" ref="P55:P63" si="124">O55-Q55</f>
        <v>9</v>
      </c>
      <c r="Q55" s="23">
        <f>COUNTIFS(Data!$C:$C,$B$3,Data!$AT:$AT,"&gt;"&amp;10,Data!AP:AP,$C55)</f>
        <v>0</v>
      </c>
      <c r="R55" s="23">
        <f t="shared" ref="R55:R63" si="125">P55+R54</f>
        <v>31</v>
      </c>
      <c r="S55" s="23">
        <f t="shared" si="110"/>
        <v>0</v>
      </c>
      <c r="T55" s="24">
        <f t="shared" si="111"/>
        <v>5.4006968641114983E-2</v>
      </c>
      <c r="U55" s="24">
        <f t="shared" si="111"/>
        <v>0</v>
      </c>
      <c r="V55" s="25">
        <f t="shared" ref="V55:V63" si="126">ABS(U55-T55)</f>
        <v>5.4006968641114983E-2</v>
      </c>
      <c r="X55" s="100"/>
      <c r="Y55" s="23">
        <v>2</v>
      </c>
      <c r="Z55" s="23">
        <f>COUNTIFS(Data!$C:$C,$B$3,Data!BP:BP,$C55)</f>
        <v>8</v>
      </c>
      <c r="AA55" s="23">
        <f t="shared" ref="AA55:AA63" si="127">Z55-AB55</f>
        <v>8</v>
      </c>
      <c r="AB55" s="23">
        <f>COUNTIFS(Data!$C:$C,$B$3,Data!$BT:$BT,"&gt;"&amp;10,Data!BP:BP,$C55)</f>
        <v>0</v>
      </c>
      <c r="AC55" s="23">
        <f t="shared" ref="AC55:AC63" si="128">AA55+AC54</f>
        <v>31</v>
      </c>
      <c r="AD55" s="23">
        <f t="shared" si="112"/>
        <v>0</v>
      </c>
      <c r="AE55" s="24">
        <f t="shared" si="113"/>
        <v>5.1926298157453935E-2</v>
      </c>
      <c r="AF55" s="24">
        <f t="shared" si="113"/>
        <v>0</v>
      </c>
      <c r="AG55" s="25">
        <f t="shared" ref="AG55:AG63" si="129">ABS(AF55-AE55)</f>
        <v>5.1926298157453935E-2</v>
      </c>
      <c r="AI55" s="100"/>
      <c r="AJ55" s="23">
        <v>2</v>
      </c>
      <c r="AK55" s="23">
        <f>COUNTIFS(Data!$C:$C,$B$3,Data!CP:CP,$C55)</f>
        <v>6</v>
      </c>
      <c r="AL55" s="23">
        <f t="shared" ref="AL55:AL63" si="130">AK55-AM55</f>
        <v>6</v>
      </c>
      <c r="AM55" s="23">
        <f>COUNTIFS(Data!$C:$C,$B$3,Data!$CT:$CT,"&gt;"&amp;10,Data!CP:CP,$C55)</f>
        <v>0</v>
      </c>
      <c r="AN55" s="23">
        <f t="shared" ref="AN55:AN63" si="131">AL55+AN54</f>
        <v>30</v>
      </c>
      <c r="AO55" s="23">
        <f t="shared" si="114"/>
        <v>0</v>
      </c>
      <c r="AP55" s="24">
        <f t="shared" si="115"/>
        <v>4.746835443037975E-2</v>
      </c>
      <c r="AQ55" s="24">
        <f t="shared" si="115"/>
        <v>0</v>
      </c>
      <c r="AR55" s="25">
        <f t="shared" ref="AR55:AR63" si="132">ABS(AQ55-AP55)</f>
        <v>4.746835443037975E-2</v>
      </c>
      <c r="AT55" s="100"/>
      <c r="AU55" s="23">
        <v>2</v>
      </c>
      <c r="AV55" s="34">
        <f t="shared" si="116"/>
        <v>8.5</v>
      </c>
      <c r="AW55" s="34">
        <f t="shared" si="117"/>
        <v>8.5</v>
      </c>
      <c r="AX55" s="34">
        <f t="shared" si="118"/>
        <v>0</v>
      </c>
      <c r="AY55" s="34">
        <f>AW55+AY54</f>
        <v>31.5</v>
      </c>
      <c r="AZ55" s="34">
        <f t="shared" si="119"/>
        <v>0</v>
      </c>
      <c r="BA55" s="24">
        <f t="shared" si="120"/>
        <v>5.3231939163498096E-2</v>
      </c>
      <c r="BB55" s="24">
        <f t="shared" si="120"/>
        <v>0</v>
      </c>
      <c r="BC55" s="25">
        <f t="shared" ref="BC55:BC63" si="133">ABS(BB55-BA55)</f>
        <v>5.3231939163498096E-2</v>
      </c>
    </row>
    <row r="56" spans="2:55" x14ac:dyDescent="0.2">
      <c r="B56" s="101"/>
      <c r="C56" s="23">
        <v>3</v>
      </c>
      <c r="D56" s="23">
        <f>COUNTIFS(Data!$C:$C,$B$3,Data!P:P,$C56)</f>
        <v>34</v>
      </c>
      <c r="E56" s="23">
        <f t="shared" si="121"/>
        <v>34</v>
      </c>
      <c r="F56" s="23">
        <f>COUNTIFS(Data!$C:$C,$B$3,Data!$T:$T,"&gt;"&amp;10,Data!P:P,$C56)</f>
        <v>0</v>
      </c>
      <c r="G56" s="23">
        <f t="shared" si="122"/>
        <v>68</v>
      </c>
      <c r="H56" s="23">
        <f t="shared" si="108"/>
        <v>0</v>
      </c>
      <c r="I56" s="24">
        <f t="shared" si="109"/>
        <v>0.12056737588652482</v>
      </c>
      <c r="J56" s="24">
        <f t="shared" si="109"/>
        <v>0</v>
      </c>
      <c r="K56" s="25">
        <f t="shared" si="123"/>
        <v>0.12056737588652482</v>
      </c>
      <c r="M56" s="101"/>
      <c r="N56" s="23">
        <v>3</v>
      </c>
      <c r="O56" s="23">
        <f>COUNTIFS(Data!$C:$C,$B$3,Data!AP:AP,$C56)</f>
        <v>28</v>
      </c>
      <c r="P56" s="23">
        <f t="shared" si="124"/>
        <v>28</v>
      </c>
      <c r="Q56" s="23">
        <f>COUNTIFS(Data!$C:$C,$B$3,Data!$AT:$AT,"&gt;"&amp;10,Data!AP:AP,$C56)</f>
        <v>0</v>
      </c>
      <c r="R56" s="23">
        <f t="shared" si="125"/>
        <v>59</v>
      </c>
      <c r="S56" s="23">
        <f t="shared" si="110"/>
        <v>0</v>
      </c>
      <c r="T56" s="24">
        <f t="shared" si="111"/>
        <v>0.10278745644599303</v>
      </c>
      <c r="U56" s="24">
        <f t="shared" si="111"/>
        <v>0</v>
      </c>
      <c r="V56" s="25">
        <f t="shared" si="126"/>
        <v>0.10278745644599303</v>
      </c>
      <c r="X56" s="101"/>
      <c r="Y56" s="23">
        <v>3</v>
      </c>
      <c r="Z56" s="23">
        <f>COUNTIFS(Data!$C:$C,$B$3,Data!BP:BP,$C56)</f>
        <v>27</v>
      </c>
      <c r="AA56" s="23">
        <f t="shared" si="127"/>
        <v>27</v>
      </c>
      <c r="AB56" s="23">
        <f>COUNTIFS(Data!$C:$C,$B$3,Data!$BT:$BT,"&gt;"&amp;10,Data!BP:BP,$C56)</f>
        <v>0</v>
      </c>
      <c r="AC56" s="23">
        <f t="shared" si="128"/>
        <v>58</v>
      </c>
      <c r="AD56" s="23">
        <f t="shared" si="112"/>
        <v>0</v>
      </c>
      <c r="AE56" s="24">
        <f t="shared" si="113"/>
        <v>9.7152428810720268E-2</v>
      </c>
      <c r="AF56" s="24">
        <f t="shared" si="113"/>
        <v>0</v>
      </c>
      <c r="AG56" s="25">
        <f t="shared" si="129"/>
        <v>9.7152428810720268E-2</v>
      </c>
      <c r="AI56" s="101"/>
      <c r="AJ56" s="23">
        <v>3</v>
      </c>
      <c r="AK56" s="23">
        <f>COUNTIFS(Data!$C:$C,$B$3,Data!CP:CP,$C56)</f>
        <v>26</v>
      </c>
      <c r="AL56" s="23">
        <f t="shared" si="130"/>
        <v>26</v>
      </c>
      <c r="AM56" s="23">
        <f>COUNTIFS(Data!$C:$C,$B$3,Data!$CT:$CT,"&gt;"&amp;10,Data!CP:CP,$C56)</f>
        <v>0</v>
      </c>
      <c r="AN56" s="23">
        <f t="shared" si="131"/>
        <v>56</v>
      </c>
      <c r="AO56" s="23">
        <f t="shared" si="114"/>
        <v>0</v>
      </c>
      <c r="AP56" s="24">
        <f t="shared" si="115"/>
        <v>8.8607594936708861E-2</v>
      </c>
      <c r="AQ56" s="24">
        <f t="shared" si="115"/>
        <v>0</v>
      </c>
      <c r="AR56" s="25">
        <f t="shared" si="132"/>
        <v>8.8607594936708861E-2</v>
      </c>
      <c r="AT56" s="101"/>
      <c r="AU56" s="23">
        <v>3</v>
      </c>
      <c r="AV56" s="34">
        <f t="shared" si="116"/>
        <v>28.75</v>
      </c>
      <c r="AW56" s="34">
        <f t="shared" si="117"/>
        <v>28.75</v>
      </c>
      <c r="AX56" s="34">
        <f t="shared" si="118"/>
        <v>0</v>
      </c>
      <c r="AY56" s="34">
        <f t="shared" ref="AY56:AY63" si="134">AW56+AY55</f>
        <v>60.25</v>
      </c>
      <c r="AZ56" s="34">
        <f t="shared" si="119"/>
        <v>0</v>
      </c>
      <c r="BA56" s="24">
        <f t="shared" si="120"/>
        <v>0.10181664554288128</v>
      </c>
      <c r="BB56" s="24">
        <f t="shared" si="120"/>
        <v>0</v>
      </c>
      <c r="BC56" s="25">
        <f t="shared" si="133"/>
        <v>0.10181664554288128</v>
      </c>
    </row>
    <row r="57" spans="2:55" x14ac:dyDescent="0.2">
      <c r="B57" s="99" t="s">
        <v>4826</v>
      </c>
      <c r="C57" s="23">
        <v>4</v>
      </c>
      <c r="D57" s="23">
        <f>COUNTIFS(Data!$C:$C,$B$3,Data!P:P,$C57)</f>
        <v>149</v>
      </c>
      <c r="E57" s="23">
        <f t="shared" si="121"/>
        <v>147</v>
      </c>
      <c r="F57" s="23">
        <f>COUNTIFS(Data!$C:$C,$B$3,Data!$T:$T,"&gt;"&amp;10,Data!P:P,$C57)</f>
        <v>2</v>
      </c>
      <c r="G57" s="23">
        <f t="shared" si="122"/>
        <v>215</v>
      </c>
      <c r="H57" s="23">
        <f t="shared" si="108"/>
        <v>2</v>
      </c>
      <c r="I57" s="24">
        <f t="shared" si="109"/>
        <v>0.38120567375886527</v>
      </c>
      <c r="J57" s="24">
        <f t="shared" si="109"/>
        <v>0.16666666666666666</v>
      </c>
      <c r="K57" s="25">
        <f t="shared" si="123"/>
        <v>0.21453900709219861</v>
      </c>
      <c r="M57" s="99" t="s">
        <v>4826</v>
      </c>
      <c r="N57" s="23">
        <v>4</v>
      </c>
      <c r="O57" s="23">
        <f>COUNTIFS(Data!$C:$C,$B$3,Data!AP:AP,$C57)</f>
        <v>136</v>
      </c>
      <c r="P57" s="23">
        <f t="shared" si="124"/>
        <v>135</v>
      </c>
      <c r="Q57" s="23">
        <f>COUNTIFS(Data!$C:$C,$B$3,Data!$AT:$AT,"&gt;"&amp;10,Data!AP:AP,$C57)</f>
        <v>1</v>
      </c>
      <c r="R57" s="23">
        <f t="shared" si="125"/>
        <v>194</v>
      </c>
      <c r="S57" s="23">
        <f t="shared" si="110"/>
        <v>1</v>
      </c>
      <c r="T57" s="24">
        <f t="shared" si="111"/>
        <v>0.33797909407665505</v>
      </c>
      <c r="U57" s="24">
        <f t="shared" si="111"/>
        <v>8.3333333333333329E-2</v>
      </c>
      <c r="V57" s="25">
        <f t="shared" si="126"/>
        <v>0.25464576074332174</v>
      </c>
      <c r="X57" s="99" t="s">
        <v>4826</v>
      </c>
      <c r="Y57" s="23">
        <v>4</v>
      </c>
      <c r="Z57" s="23">
        <f>COUNTIFS(Data!$C:$C,$B$3,Data!BP:BP,$C57)</f>
        <v>114</v>
      </c>
      <c r="AA57" s="23">
        <f t="shared" si="127"/>
        <v>114</v>
      </c>
      <c r="AB57" s="23">
        <f>COUNTIFS(Data!$C:$C,$B$3,Data!$BT:$BT,"&gt;"&amp;10,Data!BP:BP,$C57)</f>
        <v>0</v>
      </c>
      <c r="AC57" s="23">
        <f t="shared" si="128"/>
        <v>172</v>
      </c>
      <c r="AD57" s="23">
        <f t="shared" si="112"/>
        <v>0</v>
      </c>
      <c r="AE57" s="24">
        <f t="shared" si="113"/>
        <v>0.28810720268006701</v>
      </c>
      <c r="AF57" s="24">
        <f t="shared" si="113"/>
        <v>0</v>
      </c>
      <c r="AG57" s="25">
        <f t="shared" si="129"/>
        <v>0.28810720268006701</v>
      </c>
      <c r="AI57" s="99" t="s">
        <v>4826</v>
      </c>
      <c r="AJ57" s="23">
        <v>4</v>
      </c>
      <c r="AK57" s="23">
        <f>COUNTIFS(Data!$C:$C,$B$3,Data!CP:CP,$C57)</f>
        <v>97</v>
      </c>
      <c r="AL57" s="23">
        <f t="shared" si="130"/>
        <v>97</v>
      </c>
      <c r="AM57" s="23">
        <f>COUNTIFS(Data!$C:$C,$B$3,Data!$CT:$CT,"&gt;"&amp;10,Data!CP:CP,$C57)</f>
        <v>0</v>
      </c>
      <c r="AN57" s="23">
        <f t="shared" si="131"/>
        <v>153</v>
      </c>
      <c r="AO57" s="23">
        <f t="shared" si="114"/>
        <v>0</v>
      </c>
      <c r="AP57" s="24">
        <f t="shared" si="115"/>
        <v>0.24208860759493672</v>
      </c>
      <c r="AQ57" s="24">
        <f t="shared" si="115"/>
        <v>0</v>
      </c>
      <c r="AR57" s="25">
        <f t="shared" si="132"/>
        <v>0.24208860759493672</v>
      </c>
      <c r="AT57" s="99" t="s">
        <v>4826</v>
      </c>
      <c r="AU57" s="23">
        <v>4</v>
      </c>
      <c r="AV57" s="34">
        <f t="shared" si="116"/>
        <v>124</v>
      </c>
      <c r="AW57" s="34">
        <f t="shared" si="117"/>
        <v>123.25</v>
      </c>
      <c r="AX57" s="34">
        <f t="shared" si="118"/>
        <v>0.75</v>
      </c>
      <c r="AY57" s="34">
        <f t="shared" si="134"/>
        <v>183.5</v>
      </c>
      <c r="AZ57" s="34">
        <f t="shared" si="119"/>
        <v>0.75</v>
      </c>
      <c r="BA57" s="24">
        <f t="shared" si="120"/>
        <v>0.31009716941275878</v>
      </c>
      <c r="BB57" s="24">
        <f t="shared" si="120"/>
        <v>6.25E-2</v>
      </c>
      <c r="BC57" s="25">
        <f t="shared" si="133"/>
        <v>0.24759716941275878</v>
      </c>
    </row>
    <row r="58" spans="2:55" x14ac:dyDescent="0.2">
      <c r="B58" s="100"/>
      <c r="C58" s="23">
        <v>5</v>
      </c>
      <c r="D58" s="23">
        <f>COUNTIFS(Data!$C:$C,$B$3,Data!P:P,$C58)</f>
        <v>244</v>
      </c>
      <c r="E58" s="23">
        <f t="shared" si="121"/>
        <v>239</v>
      </c>
      <c r="F58" s="23">
        <f>COUNTIFS(Data!$C:$C,$B$3,Data!$T:$T,"&gt;"&amp;10,Data!P:P,$C58)</f>
        <v>5</v>
      </c>
      <c r="G58" s="23">
        <f t="shared" si="122"/>
        <v>454</v>
      </c>
      <c r="H58" s="23">
        <f t="shared" si="108"/>
        <v>7</v>
      </c>
      <c r="I58" s="24">
        <f>IFERROR(G58/E$64,0)</f>
        <v>0.80496453900709219</v>
      </c>
      <c r="J58" s="24">
        <f t="shared" ref="J58:J63" si="135">IFERROR(H58/F$64,0)</f>
        <v>0.58333333333333337</v>
      </c>
      <c r="K58" s="25">
        <f t="shared" si="123"/>
        <v>0.22163120567375882</v>
      </c>
      <c r="M58" s="100"/>
      <c r="N58" s="23">
        <v>5</v>
      </c>
      <c r="O58" s="23">
        <f>COUNTIFS(Data!$C:$C,$B$3,Data!AP:AP,$C58)</f>
        <v>245</v>
      </c>
      <c r="P58" s="23">
        <f t="shared" si="124"/>
        <v>242</v>
      </c>
      <c r="Q58" s="23">
        <f>COUNTIFS(Data!$C:$C,$B$3,Data!$AT:$AT,"&gt;"&amp;10,Data!AP:AP,$C58)</f>
        <v>3</v>
      </c>
      <c r="R58" s="23">
        <f t="shared" si="125"/>
        <v>436</v>
      </c>
      <c r="S58" s="23">
        <f t="shared" si="110"/>
        <v>4</v>
      </c>
      <c r="T58" s="24">
        <f>IFERROR(R58/P$64,0)</f>
        <v>0.75958188153310102</v>
      </c>
      <c r="U58" s="24">
        <f t="shared" ref="U58" si="136">IFERROR(S58/Q$64,0)</f>
        <v>0.33333333333333331</v>
      </c>
      <c r="V58" s="25">
        <f t="shared" si="126"/>
        <v>0.42624854819976771</v>
      </c>
      <c r="X58" s="100"/>
      <c r="Y58" s="23">
        <v>5</v>
      </c>
      <c r="Z58" s="23">
        <f>COUNTIFS(Data!$C:$C,$B$3,Data!BP:BP,$C58)</f>
        <v>256</v>
      </c>
      <c r="AA58" s="23">
        <f t="shared" si="127"/>
        <v>254</v>
      </c>
      <c r="AB58" s="23">
        <f>COUNTIFS(Data!$C:$C,$B$3,Data!$BT:$BT,"&gt;"&amp;10,Data!BP:BP,$C58)</f>
        <v>2</v>
      </c>
      <c r="AC58" s="23">
        <f t="shared" si="128"/>
        <v>426</v>
      </c>
      <c r="AD58" s="23">
        <f t="shared" si="112"/>
        <v>2</v>
      </c>
      <c r="AE58" s="24">
        <f>IFERROR(AC58/AA$64,0)</f>
        <v>0.71356783919597988</v>
      </c>
      <c r="AF58" s="24">
        <f t="shared" ref="AF58" si="137">IFERROR(AD58/AB$64,0)</f>
        <v>0.16666666666666666</v>
      </c>
      <c r="AG58" s="25">
        <f t="shared" si="129"/>
        <v>0.54690117252931325</v>
      </c>
      <c r="AI58" s="100"/>
      <c r="AJ58" s="23">
        <v>5</v>
      </c>
      <c r="AK58" s="23">
        <f>COUNTIFS(Data!$C:$C,$B$3,Data!CP:CP,$C58)</f>
        <v>237</v>
      </c>
      <c r="AL58" s="23">
        <f t="shared" si="130"/>
        <v>236</v>
      </c>
      <c r="AM58" s="23">
        <f>COUNTIFS(Data!$C:$C,$B$3,Data!$CT:$CT,"&gt;"&amp;10,Data!CP:CP,$C58)</f>
        <v>1</v>
      </c>
      <c r="AN58" s="23">
        <f t="shared" si="131"/>
        <v>389</v>
      </c>
      <c r="AO58" s="23">
        <f t="shared" si="114"/>
        <v>1</v>
      </c>
      <c r="AP58" s="24">
        <f>IFERROR(AN58/AL$64,0)</f>
        <v>0.615506329113924</v>
      </c>
      <c r="AQ58" s="24">
        <f t="shared" ref="AQ58" si="138">IFERROR(AO58/AM$64,0)</f>
        <v>8.3333333333333329E-2</v>
      </c>
      <c r="AR58" s="25">
        <f t="shared" si="132"/>
        <v>0.53217299578059063</v>
      </c>
      <c r="AT58" s="100"/>
      <c r="AU58" s="23">
        <v>5</v>
      </c>
      <c r="AV58" s="34">
        <f t="shared" si="116"/>
        <v>245.5</v>
      </c>
      <c r="AW58" s="34">
        <f t="shared" si="117"/>
        <v>242.75</v>
      </c>
      <c r="AX58" s="34">
        <f t="shared" si="118"/>
        <v>2.75</v>
      </c>
      <c r="AY58" s="34">
        <f t="shared" si="134"/>
        <v>426.25</v>
      </c>
      <c r="AZ58" s="34">
        <f t="shared" si="119"/>
        <v>3.5</v>
      </c>
      <c r="BA58" s="24">
        <f>IFERROR(AY58/AW$64,0)</f>
        <v>0.7203210815378116</v>
      </c>
      <c r="BB58" s="24">
        <f t="shared" ref="BB58" si="139">IFERROR(AZ58/AX$64,0)</f>
        <v>0.29166666666666669</v>
      </c>
      <c r="BC58" s="25">
        <f t="shared" si="133"/>
        <v>0.42865441487114492</v>
      </c>
    </row>
    <row r="59" spans="2:55" x14ac:dyDescent="0.2">
      <c r="B59" s="101"/>
      <c r="C59" s="23">
        <v>6</v>
      </c>
      <c r="D59" s="23">
        <f>COUNTIFS(Data!$C:$C,$B$3,Data!P:P,$C59)</f>
        <v>66</v>
      </c>
      <c r="E59" s="23">
        <f t="shared" si="121"/>
        <v>65</v>
      </c>
      <c r="F59" s="23">
        <f>COUNTIFS(Data!$C:$C,$B$3,Data!$T:$T,"&gt;"&amp;10,Data!P:P,$C59)</f>
        <v>1</v>
      </c>
      <c r="G59" s="23">
        <f t="shared" si="122"/>
        <v>519</v>
      </c>
      <c r="H59" s="23">
        <f t="shared" si="108"/>
        <v>8</v>
      </c>
      <c r="I59" s="24">
        <f>IFERROR(G59/E$64,0)</f>
        <v>0.92021276595744683</v>
      </c>
      <c r="J59" s="24">
        <f>IFERROR(H59/F$64,0)</f>
        <v>0.66666666666666663</v>
      </c>
      <c r="K59" s="25">
        <f t="shared" si="123"/>
        <v>0.2535460992907802</v>
      </c>
      <c r="M59" s="101"/>
      <c r="N59" s="23">
        <v>6</v>
      </c>
      <c r="O59" s="23">
        <f>COUNTIFS(Data!$C:$C,$B$3,Data!AP:AP,$C59)</f>
        <v>85</v>
      </c>
      <c r="P59" s="23">
        <f t="shared" si="124"/>
        <v>82</v>
      </c>
      <c r="Q59" s="23">
        <f>COUNTIFS(Data!$C:$C,$B$3,Data!$AT:$AT,"&gt;"&amp;10,Data!AP:AP,$C59)</f>
        <v>3</v>
      </c>
      <c r="R59" s="23">
        <f t="shared" si="125"/>
        <v>518</v>
      </c>
      <c r="S59" s="23">
        <f t="shared" si="110"/>
        <v>7</v>
      </c>
      <c r="T59" s="24">
        <f>IFERROR(R59/P$64,0)</f>
        <v>0.90243902439024393</v>
      </c>
      <c r="U59" s="24">
        <f>IFERROR(S59/Q$64,0)</f>
        <v>0.58333333333333337</v>
      </c>
      <c r="V59" s="25">
        <f t="shared" si="126"/>
        <v>0.31910569105691056</v>
      </c>
      <c r="X59" s="101"/>
      <c r="Y59" s="23">
        <v>6</v>
      </c>
      <c r="Z59" s="23">
        <f>COUNTIFS(Data!$C:$C,$B$3,Data!BP:BP,$C59)</f>
        <v>106</v>
      </c>
      <c r="AA59" s="23">
        <f t="shared" si="127"/>
        <v>103</v>
      </c>
      <c r="AB59" s="23">
        <f>COUNTIFS(Data!$C:$C,$B$3,Data!$BT:$BT,"&gt;"&amp;10,Data!BP:BP,$C59)</f>
        <v>3</v>
      </c>
      <c r="AC59" s="23">
        <f t="shared" si="128"/>
        <v>529</v>
      </c>
      <c r="AD59" s="23">
        <f t="shared" si="112"/>
        <v>5</v>
      </c>
      <c r="AE59" s="24">
        <f>IFERROR(AC59/AA$64,0)</f>
        <v>0.88609715242881071</v>
      </c>
      <c r="AF59" s="24">
        <f>IFERROR(AD59/AB$64,0)</f>
        <v>0.41666666666666669</v>
      </c>
      <c r="AG59" s="25">
        <f t="shared" si="129"/>
        <v>0.46943048576214402</v>
      </c>
      <c r="AI59" s="101"/>
      <c r="AJ59" s="23">
        <v>6</v>
      </c>
      <c r="AK59" s="23">
        <f>COUNTIFS(Data!$C:$C,$B$3,Data!CP:CP,$C59)</f>
        <v>171</v>
      </c>
      <c r="AL59" s="23">
        <f t="shared" si="130"/>
        <v>167</v>
      </c>
      <c r="AM59" s="23">
        <f>COUNTIFS(Data!$C:$C,$B$3,Data!$CT:$CT,"&gt;"&amp;10,Data!CP:CP,$C59)</f>
        <v>4</v>
      </c>
      <c r="AN59" s="23">
        <f t="shared" si="131"/>
        <v>556</v>
      </c>
      <c r="AO59" s="23">
        <f t="shared" si="114"/>
        <v>5</v>
      </c>
      <c r="AP59" s="24">
        <f>IFERROR(AN59/AL$64,0)</f>
        <v>0.879746835443038</v>
      </c>
      <c r="AQ59" s="24">
        <f>IFERROR(AO59/AM$64,0)</f>
        <v>0.41666666666666669</v>
      </c>
      <c r="AR59" s="25">
        <f t="shared" si="132"/>
        <v>0.46308016877637131</v>
      </c>
      <c r="AT59" s="101"/>
      <c r="AU59" s="23">
        <v>6</v>
      </c>
      <c r="AV59" s="34">
        <f t="shared" si="116"/>
        <v>107</v>
      </c>
      <c r="AW59" s="34">
        <f t="shared" si="117"/>
        <v>104.25</v>
      </c>
      <c r="AX59" s="34">
        <f t="shared" si="118"/>
        <v>2.75</v>
      </c>
      <c r="AY59" s="34">
        <f t="shared" si="134"/>
        <v>530.5</v>
      </c>
      <c r="AZ59" s="34">
        <f t="shared" si="119"/>
        <v>6.25</v>
      </c>
      <c r="BA59" s="24">
        <f>IFERROR(AY59/AW$64,0)</f>
        <v>0.89649345162653149</v>
      </c>
      <c r="BB59" s="24">
        <f>IFERROR(AZ59/AX$64,0)</f>
        <v>0.52083333333333337</v>
      </c>
      <c r="BC59" s="25">
        <f t="shared" si="133"/>
        <v>0.37566011829319812</v>
      </c>
    </row>
    <row r="60" spans="2:55" x14ac:dyDescent="0.2">
      <c r="B60" s="99" t="s">
        <v>4827</v>
      </c>
      <c r="C60" s="23">
        <v>7</v>
      </c>
      <c r="D60" s="23">
        <f>COUNTIFS(Data!$C:$C,$B$3,Data!P:P,$C60)</f>
        <v>35</v>
      </c>
      <c r="E60" s="23">
        <f t="shared" si="121"/>
        <v>31</v>
      </c>
      <c r="F60" s="23">
        <f>COUNTIFS(Data!$C:$C,$B$3,Data!$T:$T,"&gt;"&amp;10,Data!P:P,$C60)</f>
        <v>4</v>
      </c>
      <c r="G60" s="23">
        <f t="shared" si="122"/>
        <v>550</v>
      </c>
      <c r="H60" s="23">
        <f t="shared" si="108"/>
        <v>12</v>
      </c>
      <c r="I60" s="24">
        <f>IFERROR(G60/E$64,0)</f>
        <v>0.97517730496453903</v>
      </c>
      <c r="J60" s="24">
        <f>IFERROR(H60/F$64,0)</f>
        <v>1</v>
      </c>
      <c r="K60" s="25">
        <f t="shared" si="123"/>
        <v>2.4822695035460973E-2</v>
      </c>
      <c r="M60" s="99" t="s">
        <v>4827</v>
      </c>
      <c r="N60" s="23">
        <v>7</v>
      </c>
      <c r="O60" s="23">
        <f>COUNTIFS(Data!$C:$C,$B$3,Data!AP:AP,$C60)</f>
        <v>36</v>
      </c>
      <c r="P60" s="23">
        <f t="shared" si="124"/>
        <v>32</v>
      </c>
      <c r="Q60" s="23">
        <f>COUNTIFS(Data!$C:$C,$B$3,Data!$AT:$AT,"&gt;"&amp;10,Data!AP:AP,$C60)</f>
        <v>4</v>
      </c>
      <c r="R60" s="23">
        <f t="shared" si="125"/>
        <v>550</v>
      </c>
      <c r="S60" s="23">
        <f t="shared" si="110"/>
        <v>11</v>
      </c>
      <c r="T60" s="24">
        <f>IFERROR(R60/P$64,0)</f>
        <v>0.95818815331010454</v>
      </c>
      <c r="U60" s="24">
        <f>IFERROR(S60/Q$64,0)</f>
        <v>0.91666666666666663</v>
      </c>
      <c r="V60" s="25">
        <f t="shared" si="126"/>
        <v>4.152148664343791E-2</v>
      </c>
      <c r="X60" s="99" t="s">
        <v>4827</v>
      </c>
      <c r="Y60" s="23">
        <v>7</v>
      </c>
      <c r="Z60" s="23">
        <f>COUNTIFS(Data!$C:$C,$B$3,Data!BP:BP,$C60)</f>
        <v>43</v>
      </c>
      <c r="AA60" s="23">
        <f t="shared" si="127"/>
        <v>39</v>
      </c>
      <c r="AB60" s="23">
        <f>COUNTIFS(Data!$C:$C,$B$3,Data!$BT:$BT,"&gt;"&amp;10,Data!BP:BP,$C60)</f>
        <v>4</v>
      </c>
      <c r="AC60" s="23">
        <f t="shared" si="128"/>
        <v>568</v>
      </c>
      <c r="AD60" s="23">
        <f t="shared" si="112"/>
        <v>9</v>
      </c>
      <c r="AE60" s="24">
        <f>IFERROR(AC60/AA$64,0)</f>
        <v>0.95142378559463991</v>
      </c>
      <c r="AF60" s="24">
        <f>IFERROR(AD60/AB$64,0)</f>
        <v>0.75</v>
      </c>
      <c r="AG60" s="25">
        <f t="shared" si="129"/>
        <v>0.20142378559463991</v>
      </c>
      <c r="AI60" s="99" t="s">
        <v>4827</v>
      </c>
      <c r="AJ60" s="23">
        <v>7</v>
      </c>
      <c r="AK60" s="23">
        <f>COUNTIFS(Data!$C:$C,$B$3,Data!CP:CP,$C60)</f>
        <v>50</v>
      </c>
      <c r="AL60" s="23">
        <f t="shared" si="130"/>
        <v>47</v>
      </c>
      <c r="AM60" s="23">
        <f>COUNTIFS(Data!$C:$C,$B$3,Data!$CT:$CT,"&gt;"&amp;10,Data!CP:CP,$C60)</f>
        <v>3</v>
      </c>
      <c r="AN60" s="23">
        <f t="shared" si="131"/>
        <v>603</v>
      </c>
      <c r="AO60" s="23">
        <f t="shared" si="114"/>
        <v>8</v>
      </c>
      <c r="AP60" s="24">
        <f>IFERROR(AN60/AL$64,0)</f>
        <v>0.95411392405063289</v>
      </c>
      <c r="AQ60" s="24">
        <f>IFERROR(AO60/AM$64,0)</f>
        <v>0.66666666666666663</v>
      </c>
      <c r="AR60" s="25">
        <f t="shared" si="132"/>
        <v>0.28744725738396626</v>
      </c>
      <c r="AT60" s="99" t="s">
        <v>4827</v>
      </c>
      <c r="AU60" s="23">
        <v>7</v>
      </c>
      <c r="AV60" s="34">
        <f t="shared" si="116"/>
        <v>41</v>
      </c>
      <c r="AW60" s="34">
        <f t="shared" si="117"/>
        <v>37.25</v>
      </c>
      <c r="AX60" s="34">
        <f t="shared" si="118"/>
        <v>3.75</v>
      </c>
      <c r="AY60" s="34">
        <f t="shared" si="134"/>
        <v>567.75</v>
      </c>
      <c r="AZ60" s="34">
        <f t="shared" si="119"/>
        <v>10</v>
      </c>
      <c r="BA60" s="24">
        <f>IFERROR(AY60/AW$64,0)</f>
        <v>0.95944233206590623</v>
      </c>
      <c r="BB60" s="24">
        <f>IFERROR(AZ60/AX$64,0)</f>
        <v>0.83333333333333337</v>
      </c>
      <c r="BC60" s="25">
        <f t="shared" si="133"/>
        <v>0.12610899873257286</v>
      </c>
    </row>
    <row r="61" spans="2:55" x14ac:dyDescent="0.2">
      <c r="B61" s="101"/>
      <c r="C61" s="23">
        <v>8</v>
      </c>
      <c r="D61" s="23">
        <f>COUNTIFS(Data!$C:$C,$B$3,Data!P:P,$C61)</f>
        <v>11</v>
      </c>
      <c r="E61" s="23">
        <f t="shared" si="121"/>
        <v>11</v>
      </c>
      <c r="F61" s="23">
        <f>COUNTIFS(Data!$C:$C,$B$3,Data!$T:$T,"&gt;"&amp;10,Data!P:P,$C61)</f>
        <v>0</v>
      </c>
      <c r="G61" s="23">
        <f t="shared" si="122"/>
        <v>561</v>
      </c>
      <c r="H61" s="23">
        <f t="shared" si="108"/>
        <v>12</v>
      </c>
      <c r="I61" s="24">
        <f>IFERROR(G61/E$64,0)</f>
        <v>0.99468085106382975</v>
      </c>
      <c r="J61" s="24">
        <f t="shared" si="135"/>
        <v>1</v>
      </c>
      <c r="K61" s="25">
        <f t="shared" si="123"/>
        <v>5.3191489361702482E-3</v>
      </c>
      <c r="M61" s="101"/>
      <c r="N61" s="23">
        <v>8</v>
      </c>
      <c r="O61" s="23">
        <f>COUNTIFS(Data!$C:$C,$B$3,Data!AP:AP,$C61)</f>
        <v>21</v>
      </c>
      <c r="P61" s="23">
        <f t="shared" si="124"/>
        <v>21</v>
      </c>
      <c r="Q61" s="23">
        <f>COUNTIFS(Data!$C:$C,$B$3,Data!$AT:$AT,"&gt;"&amp;10,Data!AP:AP,$C61)</f>
        <v>0</v>
      </c>
      <c r="R61" s="23">
        <f t="shared" si="125"/>
        <v>571</v>
      </c>
      <c r="S61" s="23">
        <f t="shared" si="110"/>
        <v>11</v>
      </c>
      <c r="T61" s="24">
        <f>IFERROR(R61/P$64,0)</f>
        <v>0.99477351916376311</v>
      </c>
      <c r="U61" s="24">
        <f t="shared" ref="U61:U63" si="140">IFERROR(S61/Q$64,0)</f>
        <v>0.91666666666666663</v>
      </c>
      <c r="V61" s="25">
        <f t="shared" si="126"/>
        <v>7.8106852497096479E-2</v>
      </c>
      <c r="X61" s="101"/>
      <c r="Y61" s="23">
        <v>8</v>
      </c>
      <c r="Z61" s="23">
        <f>COUNTIFS(Data!$C:$C,$B$3,Data!BP:BP,$C61)</f>
        <v>25</v>
      </c>
      <c r="AA61" s="23">
        <f t="shared" si="127"/>
        <v>25</v>
      </c>
      <c r="AB61" s="23">
        <f>COUNTIFS(Data!$C:$C,$B$3,Data!$BT:$BT,"&gt;"&amp;10,Data!BP:BP,$C61)</f>
        <v>0</v>
      </c>
      <c r="AC61" s="23">
        <f t="shared" si="128"/>
        <v>593</v>
      </c>
      <c r="AD61" s="23">
        <f t="shared" si="112"/>
        <v>9</v>
      </c>
      <c r="AE61" s="24">
        <f>IFERROR(AC61/AA$64,0)</f>
        <v>0.99329983249581244</v>
      </c>
      <c r="AF61" s="24">
        <f t="shared" ref="AF61:AF63" si="141">IFERROR(AD61/AB$64,0)</f>
        <v>0.75</v>
      </c>
      <c r="AG61" s="25">
        <f t="shared" si="129"/>
        <v>0.24329983249581244</v>
      </c>
      <c r="AI61" s="101"/>
      <c r="AJ61" s="23">
        <v>8</v>
      </c>
      <c r="AK61" s="23">
        <f>COUNTIFS(Data!$C:$C,$B$3,Data!CP:CP,$C61)</f>
        <v>25</v>
      </c>
      <c r="AL61" s="23">
        <f t="shared" si="130"/>
        <v>24</v>
      </c>
      <c r="AM61" s="23">
        <f>COUNTIFS(Data!$C:$C,$B$3,Data!$CT:$CT,"&gt;"&amp;10,Data!CP:CP,$C61)</f>
        <v>1</v>
      </c>
      <c r="AN61" s="23">
        <f t="shared" si="131"/>
        <v>627</v>
      </c>
      <c r="AO61" s="23">
        <f t="shared" si="114"/>
        <v>9</v>
      </c>
      <c r="AP61" s="24">
        <f>IFERROR(AN61/AL$64,0)</f>
        <v>0.99208860759493667</v>
      </c>
      <c r="AQ61" s="24">
        <f t="shared" ref="AQ61:AQ63" si="142">IFERROR(AO61/AM$64,0)</f>
        <v>0.75</v>
      </c>
      <c r="AR61" s="25">
        <f t="shared" si="132"/>
        <v>0.24208860759493667</v>
      </c>
      <c r="AT61" s="101"/>
      <c r="AU61" s="23">
        <v>8</v>
      </c>
      <c r="AV61" s="34">
        <f t="shared" si="116"/>
        <v>20.5</v>
      </c>
      <c r="AW61" s="34">
        <f t="shared" si="117"/>
        <v>20.25</v>
      </c>
      <c r="AX61" s="34">
        <f t="shared" si="118"/>
        <v>0.25</v>
      </c>
      <c r="AY61" s="34">
        <f t="shared" si="134"/>
        <v>588</v>
      </c>
      <c r="AZ61" s="34">
        <f t="shared" si="119"/>
        <v>10.25</v>
      </c>
      <c r="BA61" s="24">
        <f>IFERROR(AY61/AW$64,0)</f>
        <v>0.99366286438529783</v>
      </c>
      <c r="BB61" s="24">
        <f t="shared" ref="BB61:BB63" si="143">IFERROR(AZ61/AX$64,0)</f>
        <v>0.85416666666666663</v>
      </c>
      <c r="BC61" s="25">
        <f t="shared" si="133"/>
        <v>0.1394961977186312</v>
      </c>
    </row>
    <row r="62" spans="2:55" x14ac:dyDescent="0.2">
      <c r="B62" s="99" t="s">
        <v>4828</v>
      </c>
      <c r="C62" s="23">
        <v>9</v>
      </c>
      <c r="D62" s="23">
        <f>COUNTIFS(Data!$C:$C,$B$3,Data!P:P,$C62)</f>
        <v>2</v>
      </c>
      <c r="E62" s="23">
        <f t="shared" si="121"/>
        <v>2</v>
      </c>
      <c r="F62" s="23">
        <f>COUNTIFS(Data!$C:$C,$B$3,Data!$T:$T,"&gt;"&amp;10,Data!P:P,$C62)</f>
        <v>0</v>
      </c>
      <c r="G62" s="23">
        <f t="shared" si="122"/>
        <v>563</v>
      </c>
      <c r="H62" s="23">
        <f t="shared" si="108"/>
        <v>12</v>
      </c>
      <c r="I62" s="24">
        <f t="shared" ref="I62" si="144">IFERROR(G62/E$64,0)</f>
        <v>0.99822695035460995</v>
      </c>
      <c r="J62" s="24">
        <f t="shared" si="135"/>
        <v>1</v>
      </c>
      <c r="K62" s="25">
        <f t="shared" si="123"/>
        <v>1.7730496453900457E-3</v>
      </c>
      <c r="M62" s="99" t="s">
        <v>4828</v>
      </c>
      <c r="N62" s="23">
        <v>9</v>
      </c>
      <c r="O62" s="23">
        <f>COUNTIFS(Data!$C:$C,$B$3,Data!AP:AP,$C62)</f>
        <v>3</v>
      </c>
      <c r="P62" s="23">
        <f t="shared" si="124"/>
        <v>2</v>
      </c>
      <c r="Q62" s="23">
        <f>COUNTIFS(Data!$C:$C,$B$3,Data!$AT:$AT,"&gt;"&amp;10,Data!AP:AP,$C62)</f>
        <v>1</v>
      </c>
      <c r="R62" s="23">
        <f t="shared" si="125"/>
        <v>573</v>
      </c>
      <c r="S62" s="23">
        <f t="shared" si="110"/>
        <v>12</v>
      </c>
      <c r="T62" s="24">
        <f t="shared" ref="T62" si="145">IFERROR(R62/P$64,0)</f>
        <v>0.99825783972125437</v>
      </c>
      <c r="U62" s="24">
        <f t="shared" si="140"/>
        <v>1</v>
      </c>
      <c r="V62" s="25">
        <f t="shared" si="126"/>
        <v>1.7421602787456303E-3</v>
      </c>
      <c r="X62" s="99" t="s">
        <v>4828</v>
      </c>
      <c r="Y62" s="23">
        <v>9</v>
      </c>
      <c r="Z62" s="23">
        <f>COUNTIFS(Data!$C:$C,$B$3,Data!BP:BP,$C62)</f>
        <v>4</v>
      </c>
      <c r="AA62" s="23">
        <f t="shared" si="127"/>
        <v>1</v>
      </c>
      <c r="AB62" s="23">
        <f>COUNTIFS(Data!$C:$C,$B$3,Data!$BT:$BT,"&gt;"&amp;10,Data!BP:BP,$C62)</f>
        <v>3</v>
      </c>
      <c r="AC62" s="23">
        <f t="shared" si="128"/>
        <v>594</v>
      </c>
      <c r="AD62" s="23">
        <f t="shared" si="112"/>
        <v>12</v>
      </c>
      <c r="AE62" s="24">
        <f t="shared" ref="AE62" si="146">IFERROR(AC62/AA$64,0)</f>
        <v>0.99497487437185927</v>
      </c>
      <c r="AF62" s="24">
        <f t="shared" si="141"/>
        <v>1</v>
      </c>
      <c r="AG62" s="25">
        <f t="shared" si="129"/>
        <v>5.0251256281407253E-3</v>
      </c>
      <c r="AI62" s="99" t="s">
        <v>4828</v>
      </c>
      <c r="AJ62" s="23">
        <v>9</v>
      </c>
      <c r="AK62" s="23">
        <f>COUNTIFS(Data!$C:$C,$B$3,Data!CP:CP,$C62)</f>
        <v>5</v>
      </c>
      <c r="AL62" s="23">
        <f t="shared" si="130"/>
        <v>2</v>
      </c>
      <c r="AM62" s="23">
        <f>COUNTIFS(Data!$C:$C,$B$3,Data!$CT:$CT,"&gt;"&amp;10,Data!CP:CP,$C62)</f>
        <v>3</v>
      </c>
      <c r="AN62" s="23">
        <f t="shared" si="131"/>
        <v>629</v>
      </c>
      <c r="AO62" s="23">
        <f t="shared" si="114"/>
        <v>12</v>
      </c>
      <c r="AP62" s="24">
        <f t="shared" ref="AP62" si="147">IFERROR(AN62/AL$64,0)</f>
        <v>0.995253164556962</v>
      </c>
      <c r="AQ62" s="24">
        <f t="shared" si="142"/>
        <v>1</v>
      </c>
      <c r="AR62" s="25">
        <f t="shared" si="132"/>
        <v>4.746835443038E-3</v>
      </c>
      <c r="AT62" s="99" t="s">
        <v>4828</v>
      </c>
      <c r="AU62" s="23">
        <v>9</v>
      </c>
      <c r="AV62" s="34">
        <f t="shared" si="116"/>
        <v>3.5</v>
      </c>
      <c r="AW62" s="34">
        <f t="shared" si="117"/>
        <v>1.75</v>
      </c>
      <c r="AX62" s="34">
        <f t="shared" si="118"/>
        <v>1.75</v>
      </c>
      <c r="AY62" s="34">
        <f t="shared" si="134"/>
        <v>589.75</v>
      </c>
      <c r="AZ62" s="34">
        <f t="shared" si="119"/>
        <v>12</v>
      </c>
      <c r="BA62" s="24">
        <f t="shared" ref="BA62" si="148">IFERROR(AY62/AW$64,0)</f>
        <v>0.99662019433882554</v>
      </c>
      <c r="BB62" s="24">
        <f t="shared" si="143"/>
        <v>1</v>
      </c>
      <c r="BC62" s="25">
        <f t="shared" si="133"/>
        <v>3.379805661174462E-3</v>
      </c>
    </row>
    <row r="63" spans="2:55" ht="12" thickBot="1" x14ac:dyDescent="0.25">
      <c r="B63" s="102"/>
      <c r="C63" s="26">
        <v>10</v>
      </c>
      <c r="D63" s="23">
        <f>COUNTIFS(Data!$C:$C,$B$3,Data!P:P,$C63)</f>
        <v>1</v>
      </c>
      <c r="E63" s="23">
        <f t="shared" si="121"/>
        <v>1</v>
      </c>
      <c r="F63" s="23">
        <f>COUNTIFS(Data!$C:$C,$B$3,Data!$T:$T,"&gt;"&amp;10,Data!P:P,$C63)</f>
        <v>0</v>
      </c>
      <c r="G63" s="23">
        <f t="shared" si="122"/>
        <v>564</v>
      </c>
      <c r="H63" s="23">
        <f t="shared" si="108"/>
        <v>12</v>
      </c>
      <c r="I63" s="24">
        <f>IFERROR(G63/E$64,0)</f>
        <v>1</v>
      </c>
      <c r="J63" s="24">
        <f t="shared" si="135"/>
        <v>1</v>
      </c>
      <c r="K63" s="25">
        <f t="shared" si="123"/>
        <v>0</v>
      </c>
      <c r="M63" s="102"/>
      <c r="N63" s="26">
        <v>10</v>
      </c>
      <c r="O63" s="23">
        <f>COUNTIFS(Data!$C:$C,$B$3,Data!AP:AP,$C63)</f>
        <v>1</v>
      </c>
      <c r="P63" s="23">
        <f t="shared" si="124"/>
        <v>1</v>
      </c>
      <c r="Q63" s="23">
        <f>COUNTIFS(Data!$C:$C,$B$3,Data!$AT:$AT,"&gt;"&amp;10,Data!AP:AP,$C63)</f>
        <v>0</v>
      </c>
      <c r="R63" s="23">
        <f t="shared" si="125"/>
        <v>574</v>
      </c>
      <c r="S63" s="23">
        <f t="shared" si="110"/>
        <v>12</v>
      </c>
      <c r="T63" s="24">
        <f>IFERROR(R63/P$64,0)</f>
        <v>1</v>
      </c>
      <c r="U63" s="24">
        <f t="shared" si="140"/>
        <v>1</v>
      </c>
      <c r="V63" s="25">
        <f t="shared" si="126"/>
        <v>0</v>
      </c>
      <c r="X63" s="102"/>
      <c r="Y63" s="26">
        <v>10</v>
      </c>
      <c r="Z63" s="23">
        <f>COUNTIFS(Data!$C:$C,$B$3,Data!BP:BP,$C63)</f>
        <v>3</v>
      </c>
      <c r="AA63" s="23">
        <f t="shared" si="127"/>
        <v>3</v>
      </c>
      <c r="AB63" s="23">
        <f>COUNTIFS(Data!$C:$C,$B$3,Data!$BT:$BT,"&gt;"&amp;10,Data!BP:BP,$C63)</f>
        <v>0</v>
      </c>
      <c r="AC63" s="23">
        <f t="shared" si="128"/>
        <v>597</v>
      </c>
      <c r="AD63" s="23">
        <f t="shared" si="112"/>
        <v>12</v>
      </c>
      <c r="AE63" s="24">
        <f>IFERROR(AC63/AA$64,0)</f>
        <v>1</v>
      </c>
      <c r="AF63" s="24">
        <f t="shared" si="141"/>
        <v>1</v>
      </c>
      <c r="AG63" s="25">
        <f t="shared" si="129"/>
        <v>0</v>
      </c>
      <c r="AI63" s="102"/>
      <c r="AJ63" s="26">
        <v>10</v>
      </c>
      <c r="AK63" s="23">
        <f>COUNTIFS(Data!$C:$C,$B$3,Data!CP:CP,$C63)</f>
        <v>3</v>
      </c>
      <c r="AL63" s="23">
        <f t="shared" si="130"/>
        <v>3</v>
      </c>
      <c r="AM63" s="23">
        <f>COUNTIFS(Data!$C:$C,$B$3,Data!$CT:$CT,"&gt;"&amp;10,Data!CP:CP,$C63)</f>
        <v>0</v>
      </c>
      <c r="AN63" s="23">
        <f t="shared" si="131"/>
        <v>632</v>
      </c>
      <c r="AO63" s="23">
        <f t="shared" si="114"/>
        <v>12</v>
      </c>
      <c r="AP63" s="24">
        <f>IFERROR(AN63/AL$64,0)</f>
        <v>1</v>
      </c>
      <c r="AQ63" s="24">
        <f t="shared" si="142"/>
        <v>1</v>
      </c>
      <c r="AR63" s="25">
        <f t="shared" si="132"/>
        <v>0</v>
      </c>
      <c r="AT63" s="102"/>
      <c r="AU63" s="26">
        <v>10</v>
      </c>
      <c r="AV63" s="34">
        <f>AVERAGE(D63,O63,Z63,AK63)</f>
        <v>2</v>
      </c>
      <c r="AW63" s="34">
        <f t="shared" ref="AW63" si="149">AVERAGE(E63,P63,AA63,AL63)</f>
        <v>2</v>
      </c>
      <c r="AX63" s="34">
        <f t="shared" si="118"/>
        <v>0</v>
      </c>
      <c r="AY63" s="38">
        <f t="shared" si="134"/>
        <v>591.75</v>
      </c>
      <c r="AZ63" s="38">
        <f t="shared" si="119"/>
        <v>12</v>
      </c>
      <c r="BA63" s="24">
        <f>IFERROR(AY63/AW$64,0)</f>
        <v>1</v>
      </c>
      <c r="BB63" s="24">
        <f t="shared" si="143"/>
        <v>1</v>
      </c>
      <c r="BC63" s="25">
        <f t="shared" si="133"/>
        <v>0</v>
      </c>
    </row>
    <row r="64" spans="2:55" ht="12" thickTop="1" x14ac:dyDescent="0.2">
      <c r="B64" s="28"/>
      <c r="C64" s="29"/>
      <c r="D64" s="29">
        <f>SUM(D54:D63)</f>
        <v>576</v>
      </c>
      <c r="E64" s="29">
        <f>SUM(E54:E63)</f>
        <v>564</v>
      </c>
      <c r="F64" s="29">
        <f>SUM(F54:F63)</f>
        <v>12</v>
      </c>
      <c r="G64" s="29"/>
      <c r="H64" s="29"/>
      <c r="I64" s="29"/>
      <c r="J64" s="29" t="s">
        <v>4841</v>
      </c>
      <c r="K64" s="30">
        <f>MAX(K54:K63)</f>
        <v>0.2535460992907802</v>
      </c>
      <c r="M64" s="28"/>
      <c r="N64" s="29"/>
      <c r="O64" s="29">
        <f>SUM(O54:O63)</f>
        <v>586</v>
      </c>
      <c r="P64" s="29">
        <f>SUM(P54:P63)</f>
        <v>574</v>
      </c>
      <c r="Q64" s="29">
        <f>SUM(Q54:Q63)</f>
        <v>12</v>
      </c>
      <c r="R64" s="29"/>
      <c r="S64" s="29"/>
      <c r="T64" s="29"/>
      <c r="U64" s="29" t="s">
        <v>4841</v>
      </c>
      <c r="V64" s="30">
        <f>MAX(V54:V63)</f>
        <v>0.42624854819976771</v>
      </c>
      <c r="X64" s="28"/>
      <c r="Y64" s="29"/>
      <c r="Z64" s="29">
        <f>SUM(Z54:Z63)</f>
        <v>609</v>
      </c>
      <c r="AA64" s="29">
        <f>SUM(AA54:AA63)</f>
        <v>597</v>
      </c>
      <c r="AB64" s="29">
        <f>SUM(AB54:AB63)</f>
        <v>12</v>
      </c>
      <c r="AC64" s="29"/>
      <c r="AD64" s="29"/>
      <c r="AE64" s="29"/>
      <c r="AF64" s="29" t="s">
        <v>4841</v>
      </c>
      <c r="AG64" s="30">
        <f>MAX(AG54:AG63)</f>
        <v>0.54690117252931325</v>
      </c>
      <c r="AI64" s="28"/>
      <c r="AJ64" s="29"/>
      <c r="AK64" s="29">
        <f>SUM(AK54:AK63)</f>
        <v>644</v>
      </c>
      <c r="AL64" s="29">
        <f>SUM(AL54:AL63)</f>
        <v>632</v>
      </c>
      <c r="AM64" s="29">
        <f>SUM(AM54:AM63)</f>
        <v>12</v>
      </c>
      <c r="AN64" s="29"/>
      <c r="AO64" s="29"/>
      <c r="AP64" s="29"/>
      <c r="AQ64" s="29" t="s">
        <v>4841</v>
      </c>
      <c r="AR64" s="30">
        <f>MAX(AR54:AR63)</f>
        <v>0.53217299578059063</v>
      </c>
      <c r="AT64" s="28"/>
      <c r="AU64" s="29"/>
      <c r="AV64" s="35">
        <f>SUM(AV54:AV63)</f>
        <v>603.75</v>
      </c>
      <c r="AW64" s="35">
        <f>SUM(AW54:AW63)</f>
        <v>591.75</v>
      </c>
      <c r="AX64" s="35">
        <f>SUM(AX54:AX63)</f>
        <v>12</v>
      </c>
      <c r="AY64" s="35"/>
      <c r="AZ64" s="35"/>
      <c r="BA64" s="29"/>
      <c r="BB64" s="29" t="s">
        <v>4841</v>
      </c>
      <c r="BC64" s="30">
        <f>MAX(BC54:BC63)</f>
        <v>0.42865441487114492</v>
      </c>
    </row>
    <row r="66" spans="2:55" x14ac:dyDescent="0.2">
      <c r="B66" s="14" t="s">
        <v>4849</v>
      </c>
      <c r="C66" s="14"/>
      <c r="D66" s="14"/>
      <c r="E66" s="14"/>
      <c r="F66" s="14"/>
      <c r="G66" s="14"/>
      <c r="H66" s="14"/>
      <c r="I66" s="14"/>
      <c r="J66" s="14"/>
      <c r="K66" s="14"/>
      <c r="M66" s="14" t="s">
        <v>4855</v>
      </c>
      <c r="N66" s="14"/>
      <c r="O66" s="14"/>
      <c r="P66" s="14"/>
      <c r="Q66" s="14"/>
      <c r="R66" s="14"/>
      <c r="S66" s="14"/>
      <c r="T66" s="14"/>
      <c r="U66" s="14"/>
      <c r="V66" s="14"/>
      <c r="X66" s="14" t="s">
        <v>4860</v>
      </c>
      <c r="Y66" s="14"/>
      <c r="Z66" s="14"/>
      <c r="AA66" s="14"/>
      <c r="AB66" s="14"/>
      <c r="AC66" s="14"/>
      <c r="AD66" s="14"/>
      <c r="AE66" s="14"/>
      <c r="AF66" s="14"/>
      <c r="AG66" s="14"/>
      <c r="AI66" s="14" t="s">
        <v>4865</v>
      </c>
      <c r="AJ66" s="14"/>
      <c r="AK66" s="14"/>
      <c r="AL66" s="14"/>
      <c r="AM66" s="14"/>
      <c r="AN66" s="14"/>
      <c r="AO66" s="14"/>
      <c r="AP66" s="14"/>
      <c r="AQ66" s="14"/>
      <c r="AR66" s="14"/>
      <c r="AT66" s="14" t="s">
        <v>4871</v>
      </c>
      <c r="AU66" s="14"/>
      <c r="AV66" s="14"/>
      <c r="AW66" s="14"/>
      <c r="AX66" s="14"/>
      <c r="AY66" s="14"/>
      <c r="AZ66" s="14"/>
      <c r="BA66" s="14"/>
      <c r="BB66" s="14"/>
      <c r="BC66" s="14"/>
    </row>
    <row r="67" spans="2:55" x14ac:dyDescent="0.2">
      <c r="B67" s="31" t="s">
        <v>4829</v>
      </c>
      <c r="C67" s="31" t="s">
        <v>4830</v>
      </c>
      <c r="D67" s="31" t="s">
        <v>4831</v>
      </c>
      <c r="E67" s="31" t="s">
        <v>4832</v>
      </c>
      <c r="F67" s="31" t="s">
        <v>4609</v>
      </c>
      <c r="G67" s="31" t="s">
        <v>4834</v>
      </c>
      <c r="H67" s="31" t="s">
        <v>4835</v>
      </c>
      <c r="I67" s="31" t="s">
        <v>4836</v>
      </c>
      <c r="J67" s="31" t="s">
        <v>4837</v>
      </c>
      <c r="K67" s="31" t="str">
        <f>"KS "&amp;B66</f>
        <v>KS Mar 2019-20</v>
      </c>
      <c r="M67" s="31" t="s">
        <v>4829</v>
      </c>
      <c r="N67" s="31" t="s">
        <v>4830</v>
      </c>
      <c r="O67" s="31" t="s">
        <v>4831</v>
      </c>
      <c r="P67" s="31" t="s">
        <v>4832</v>
      </c>
      <c r="Q67" s="31" t="s">
        <v>4609</v>
      </c>
      <c r="R67" s="31" t="s">
        <v>4834</v>
      </c>
      <c r="S67" s="31" t="s">
        <v>4835</v>
      </c>
      <c r="T67" s="31" t="s">
        <v>4836</v>
      </c>
      <c r="U67" s="31" t="s">
        <v>4837</v>
      </c>
      <c r="V67" s="31" t="str">
        <f>"KS "&amp;M66</f>
        <v>KS Jun 2019-20</v>
      </c>
      <c r="X67" s="31" t="s">
        <v>4829</v>
      </c>
      <c r="Y67" s="31" t="s">
        <v>4830</v>
      </c>
      <c r="Z67" s="31" t="s">
        <v>4831</v>
      </c>
      <c r="AA67" s="31" t="s">
        <v>4832</v>
      </c>
      <c r="AB67" s="31" t="s">
        <v>4609</v>
      </c>
      <c r="AC67" s="31" t="s">
        <v>4834</v>
      </c>
      <c r="AD67" s="31" t="s">
        <v>4835</v>
      </c>
      <c r="AE67" s="31" t="s">
        <v>4836</v>
      </c>
      <c r="AF67" s="31" t="s">
        <v>4837</v>
      </c>
      <c r="AG67" s="31" t="str">
        <f>"KS "&amp;X66</f>
        <v>KS Sep 2019-20</v>
      </c>
      <c r="AI67" s="31" t="s">
        <v>4829</v>
      </c>
      <c r="AJ67" s="31" t="s">
        <v>4830</v>
      </c>
      <c r="AK67" s="31" t="s">
        <v>4831</v>
      </c>
      <c r="AL67" s="31" t="s">
        <v>4832</v>
      </c>
      <c r="AM67" s="31" t="s">
        <v>4609</v>
      </c>
      <c r="AN67" s="31" t="s">
        <v>4834</v>
      </c>
      <c r="AO67" s="31" t="s">
        <v>4835</v>
      </c>
      <c r="AP67" s="31" t="s">
        <v>4836</v>
      </c>
      <c r="AQ67" s="31" t="s">
        <v>4837</v>
      </c>
      <c r="AR67" s="31" t="str">
        <f>"KS "&amp;AI66</f>
        <v>KS Dec 2019-20</v>
      </c>
      <c r="AT67" s="31" t="s">
        <v>4829</v>
      </c>
      <c r="AU67" s="31" t="s">
        <v>4830</v>
      </c>
      <c r="AV67" s="31" t="s">
        <v>4831</v>
      </c>
      <c r="AW67" s="31" t="s">
        <v>4832</v>
      </c>
      <c r="AX67" s="31" t="s">
        <v>4609</v>
      </c>
      <c r="AY67" s="31" t="s">
        <v>4834</v>
      </c>
      <c r="AZ67" s="31" t="s">
        <v>4835</v>
      </c>
      <c r="BA67" s="31" t="s">
        <v>4836</v>
      </c>
      <c r="BB67" s="31" t="s">
        <v>4837</v>
      </c>
      <c r="BC67" s="31" t="str">
        <f>"KS "&amp;AT66</f>
        <v>KS Average 2019-20</v>
      </c>
    </row>
    <row r="68" spans="2:55" x14ac:dyDescent="0.2">
      <c r="B68" s="32"/>
      <c r="C68" s="33"/>
      <c r="D68" s="33"/>
      <c r="E68" s="33"/>
      <c r="F68" s="33"/>
      <c r="G68" s="33"/>
      <c r="H68" s="33"/>
      <c r="I68" s="33"/>
      <c r="J68" s="33"/>
      <c r="K68" s="33" t="s">
        <v>4842</v>
      </c>
      <c r="M68" s="32"/>
      <c r="N68" s="33"/>
      <c r="O68" s="33"/>
      <c r="P68" s="33"/>
      <c r="Q68" s="33"/>
      <c r="R68" s="33"/>
      <c r="S68" s="33"/>
      <c r="T68" s="33"/>
      <c r="U68" s="33"/>
      <c r="V68" s="33" t="s">
        <v>4842</v>
      </c>
      <c r="X68" s="32"/>
      <c r="Y68" s="33"/>
      <c r="Z68" s="33"/>
      <c r="AA68" s="33"/>
      <c r="AB68" s="33"/>
      <c r="AC68" s="33"/>
      <c r="AD68" s="33"/>
      <c r="AE68" s="33"/>
      <c r="AF68" s="33"/>
      <c r="AG68" s="33" t="s">
        <v>4842</v>
      </c>
      <c r="AI68" s="32"/>
      <c r="AJ68" s="33"/>
      <c r="AK68" s="33"/>
      <c r="AL68" s="33"/>
      <c r="AM68" s="33"/>
      <c r="AN68" s="33"/>
      <c r="AO68" s="33"/>
      <c r="AP68" s="33"/>
      <c r="AQ68" s="33"/>
      <c r="AR68" s="33" t="s">
        <v>4842</v>
      </c>
      <c r="AT68" s="32"/>
      <c r="AU68" s="33"/>
      <c r="AV68" s="33"/>
      <c r="AW68" s="33"/>
      <c r="AX68" s="33"/>
      <c r="AY68" s="33"/>
      <c r="AZ68" s="33"/>
      <c r="BA68" s="33"/>
      <c r="BB68" s="33"/>
      <c r="BC68" s="33" t="s">
        <v>4842</v>
      </c>
    </row>
    <row r="69" spans="2:55" x14ac:dyDescent="0.2">
      <c r="B69" s="99" t="s">
        <v>4825</v>
      </c>
      <c r="C69" s="23">
        <v>1</v>
      </c>
      <c r="D69" s="23">
        <f>COUNTIFS(Data!$C:$C,$B$3,Data!T:T,$C69)</f>
        <v>20</v>
      </c>
      <c r="E69" s="23">
        <f>D69-F69</f>
        <v>20</v>
      </c>
      <c r="F69" s="23">
        <f>COUNTIFS(Data!$C:$C,$B$3,Data!$X:$X,"&gt;"&amp;10,Data!T:T,$C69)</f>
        <v>0</v>
      </c>
      <c r="G69" s="23">
        <f>E69+G68</f>
        <v>20</v>
      </c>
      <c r="H69" s="23">
        <f t="shared" ref="H69:H78" si="150">F69+H68</f>
        <v>0</v>
      </c>
      <c r="I69" s="24">
        <f t="shared" ref="I69:J71" si="151">IFERROR(G69/E$79,0)</f>
        <v>3.2000000000000001E-2</v>
      </c>
      <c r="J69" s="24">
        <f t="shared" si="151"/>
        <v>0</v>
      </c>
      <c r="K69" s="25">
        <f>ABS(J69-I69)</f>
        <v>3.2000000000000001E-2</v>
      </c>
      <c r="M69" s="99" t="s">
        <v>4825</v>
      </c>
      <c r="N69" s="23">
        <v>1</v>
      </c>
      <c r="O69" s="23">
        <f>COUNTIFS(Data!$C:$C,$B$3,Data!AT:AT,$C69)</f>
        <v>19</v>
      </c>
      <c r="P69" s="23">
        <f>O69-Q69</f>
        <v>19</v>
      </c>
      <c r="Q69" s="23">
        <f>COUNTIFS(Data!$C:$C,$B$3,Data!$AX:$AX,"&gt;"&amp;10,Data!AT:AT,$C69)</f>
        <v>0</v>
      </c>
      <c r="R69" s="23">
        <f>P69+R68</f>
        <v>19</v>
      </c>
      <c r="S69" s="23">
        <f t="shared" ref="S69:S78" si="152">Q69+S68</f>
        <v>0</v>
      </c>
      <c r="T69" s="24">
        <f t="shared" ref="T69:U71" si="153">IFERROR(R69/P$79,0)</f>
        <v>2.9921259842519685E-2</v>
      </c>
      <c r="U69" s="24">
        <f t="shared" si="153"/>
        <v>0</v>
      </c>
      <c r="V69" s="25">
        <f>ABS(U69-T69)</f>
        <v>2.9921259842519685E-2</v>
      </c>
      <c r="X69" s="99" t="s">
        <v>4825</v>
      </c>
      <c r="Y69" s="23">
        <v>1</v>
      </c>
      <c r="Z69" s="23">
        <f>COUNTIFS(Data!$C:$C,$B$3,Data!BT:BT,$C69)</f>
        <v>18</v>
      </c>
      <c r="AA69" s="23">
        <f>Z69-AB69</f>
        <v>18</v>
      </c>
      <c r="AB69" s="23">
        <f>COUNTIFS(Data!$C:$C,$B$3,Data!$BX:$BX,"&gt;"&amp;10,Data!BT:BT,$C69)</f>
        <v>0</v>
      </c>
      <c r="AC69" s="23">
        <f>AA69+AC68</f>
        <v>18</v>
      </c>
      <c r="AD69" s="23">
        <f t="shared" ref="AD69:AD78" si="154">AB69+AD68</f>
        <v>0</v>
      </c>
      <c r="AE69" s="24">
        <f t="shared" ref="AE69:AF71" si="155">IFERROR(AC69/AA$79,0)</f>
        <v>2.7820710973724884E-2</v>
      </c>
      <c r="AF69" s="24">
        <f t="shared" si="155"/>
        <v>0</v>
      </c>
      <c r="AG69" s="25">
        <f>ABS(AF69-AE69)</f>
        <v>2.7820710973724884E-2</v>
      </c>
      <c r="AI69" s="99" t="s">
        <v>4825</v>
      </c>
      <c r="AJ69" s="23">
        <v>1</v>
      </c>
      <c r="AK69" s="23">
        <f>COUNTIFS(Data!$C:$C,$B$3,Data!CT:CT,$C69)</f>
        <v>13</v>
      </c>
      <c r="AL69" s="23">
        <f>AK69-AM69</f>
        <v>13</v>
      </c>
      <c r="AM69" s="23">
        <f>COUNTIFS(Data!$C:$C,$B$3,Data!$CX:$CX,"&gt;"&amp;10,Data!CT:CT,$C69)</f>
        <v>0</v>
      </c>
      <c r="AN69" s="23">
        <f>AL69+AN68</f>
        <v>13</v>
      </c>
      <c r="AO69" s="23">
        <f t="shared" ref="AO69:AO78" si="156">AM69+AO68</f>
        <v>0</v>
      </c>
      <c r="AP69" s="24">
        <f t="shared" ref="AP69:AQ71" si="157">IFERROR(AN69/AL$79,0)</f>
        <v>2.0123839009287926E-2</v>
      </c>
      <c r="AQ69" s="24">
        <f t="shared" si="157"/>
        <v>0</v>
      </c>
      <c r="AR69" s="25">
        <f>ABS(AQ69-AP69)</f>
        <v>2.0123839009287926E-2</v>
      </c>
      <c r="AT69" s="99" t="s">
        <v>4825</v>
      </c>
      <c r="AU69" s="23">
        <v>1</v>
      </c>
      <c r="AV69" s="34">
        <f t="shared" ref="AV69:AV77" si="158">AVERAGE(D69,O69,Z69,AK69)</f>
        <v>17.5</v>
      </c>
      <c r="AW69" s="34">
        <f t="shared" ref="AW69:AW77" si="159">AVERAGE(E69,P69,AA69,AL69)</f>
        <v>17.5</v>
      </c>
      <c r="AX69" s="34">
        <f t="shared" ref="AX69:AX78" si="160">AVERAGE(F69,Q69,AB69,AM69)</f>
        <v>0</v>
      </c>
      <c r="AY69" s="34">
        <f>AW69+AY68</f>
        <v>17.5</v>
      </c>
      <c r="AZ69" s="34">
        <f t="shared" ref="AZ69:AZ78" si="161">AX69+AZ68</f>
        <v>0</v>
      </c>
      <c r="BA69" s="24">
        <f t="shared" ref="BA69:BB71" si="162">IFERROR(AY69/AW$79,0)</f>
        <v>2.7418723070896985E-2</v>
      </c>
      <c r="BB69" s="24">
        <f t="shared" si="162"/>
        <v>0</v>
      </c>
      <c r="BC69" s="25">
        <f>ABS(BB69-BA69)</f>
        <v>2.7418723070896985E-2</v>
      </c>
    </row>
    <row r="70" spans="2:55" x14ac:dyDescent="0.2">
      <c r="B70" s="100"/>
      <c r="C70" s="23">
        <v>2</v>
      </c>
      <c r="D70" s="23">
        <f>COUNTIFS(Data!$C:$C,$B$3,Data!T:T,$C70)</f>
        <v>5</v>
      </c>
      <c r="E70" s="23">
        <f t="shared" ref="E70:E78" si="163">D70-F70</f>
        <v>5</v>
      </c>
      <c r="F70" s="23">
        <f>COUNTIFS(Data!$C:$C,$B$3,Data!$X:$X,"&gt;"&amp;10,Data!T:T,$C70)</f>
        <v>0</v>
      </c>
      <c r="G70" s="23">
        <f t="shared" ref="G70:G78" si="164">E70+G69</f>
        <v>25</v>
      </c>
      <c r="H70" s="23">
        <f t="shared" si="150"/>
        <v>0</v>
      </c>
      <c r="I70" s="24">
        <f t="shared" si="151"/>
        <v>0.04</v>
      </c>
      <c r="J70" s="24">
        <f t="shared" si="151"/>
        <v>0</v>
      </c>
      <c r="K70" s="25">
        <f t="shared" ref="K70:K78" si="165">ABS(J70-I70)</f>
        <v>0.04</v>
      </c>
      <c r="M70" s="100"/>
      <c r="N70" s="23">
        <v>2</v>
      </c>
      <c r="O70" s="23">
        <f>COUNTIFS(Data!$C:$C,$B$3,Data!AT:AT,$C70)</f>
        <v>3</v>
      </c>
      <c r="P70" s="23">
        <f t="shared" ref="P70:P78" si="166">O70-Q70</f>
        <v>3</v>
      </c>
      <c r="Q70" s="23">
        <f>COUNTIFS(Data!$C:$C,$B$3,Data!$AX:$AX,"&gt;"&amp;10,Data!AT:AT,$C70)</f>
        <v>0</v>
      </c>
      <c r="R70" s="23">
        <f t="shared" ref="R70:R78" si="167">P70+R69</f>
        <v>22</v>
      </c>
      <c r="S70" s="23">
        <f t="shared" si="152"/>
        <v>0</v>
      </c>
      <c r="T70" s="24">
        <f t="shared" si="153"/>
        <v>3.4645669291338582E-2</v>
      </c>
      <c r="U70" s="24">
        <f t="shared" si="153"/>
        <v>0</v>
      </c>
      <c r="V70" s="25">
        <f t="shared" ref="V70:V78" si="168">ABS(U70-T70)</f>
        <v>3.4645669291338582E-2</v>
      </c>
      <c r="X70" s="100"/>
      <c r="Y70" s="23">
        <v>2</v>
      </c>
      <c r="Z70" s="23">
        <f>COUNTIFS(Data!$C:$C,$B$3,Data!BT:BT,$C70)</f>
        <v>1</v>
      </c>
      <c r="AA70" s="23">
        <f t="shared" ref="AA70:AA78" si="169">Z70-AB70</f>
        <v>1</v>
      </c>
      <c r="AB70" s="23">
        <f>COUNTIFS(Data!$C:$C,$B$3,Data!$BX:$BX,"&gt;"&amp;10,Data!BT:BT,$C70)</f>
        <v>0</v>
      </c>
      <c r="AC70" s="23">
        <f t="shared" ref="AC70:AC78" si="170">AA70+AC69</f>
        <v>19</v>
      </c>
      <c r="AD70" s="23">
        <f t="shared" si="154"/>
        <v>0</v>
      </c>
      <c r="AE70" s="24">
        <f t="shared" si="155"/>
        <v>2.9366306027820709E-2</v>
      </c>
      <c r="AF70" s="24">
        <f t="shared" si="155"/>
        <v>0</v>
      </c>
      <c r="AG70" s="25">
        <f t="shared" ref="AG70:AG78" si="171">ABS(AF70-AE70)</f>
        <v>2.9366306027820709E-2</v>
      </c>
      <c r="AI70" s="100"/>
      <c r="AJ70" s="23">
        <v>2</v>
      </c>
      <c r="AK70" s="23">
        <f>COUNTIFS(Data!$C:$C,$B$3,Data!CT:CT,$C70)</f>
        <v>1</v>
      </c>
      <c r="AL70" s="23">
        <f t="shared" ref="AL70:AL78" si="172">AK70-AM70</f>
        <v>1</v>
      </c>
      <c r="AM70" s="23">
        <f>COUNTIFS(Data!$C:$C,$B$3,Data!$CX:$CX,"&gt;"&amp;10,Data!CT:CT,$C70)</f>
        <v>0</v>
      </c>
      <c r="AN70" s="23">
        <f t="shared" ref="AN70:AN78" si="173">AL70+AN69</f>
        <v>14</v>
      </c>
      <c r="AO70" s="23">
        <f t="shared" si="156"/>
        <v>0</v>
      </c>
      <c r="AP70" s="24">
        <f t="shared" si="157"/>
        <v>2.1671826625386997E-2</v>
      </c>
      <c r="AQ70" s="24">
        <f t="shared" si="157"/>
        <v>0</v>
      </c>
      <c r="AR70" s="25">
        <f t="shared" ref="AR70:AR78" si="174">ABS(AQ70-AP70)</f>
        <v>2.1671826625386997E-2</v>
      </c>
      <c r="AT70" s="100"/>
      <c r="AU70" s="23">
        <v>2</v>
      </c>
      <c r="AV70" s="34">
        <f t="shared" si="158"/>
        <v>2.5</v>
      </c>
      <c r="AW70" s="34">
        <f t="shared" si="159"/>
        <v>2.5</v>
      </c>
      <c r="AX70" s="34">
        <f t="shared" si="160"/>
        <v>0</v>
      </c>
      <c r="AY70" s="34">
        <f>AW70+AY69</f>
        <v>20</v>
      </c>
      <c r="AZ70" s="34">
        <f t="shared" si="161"/>
        <v>0</v>
      </c>
      <c r="BA70" s="24">
        <f t="shared" si="162"/>
        <v>3.1335683509596556E-2</v>
      </c>
      <c r="BB70" s="24">
        <f t="shared" si="162"/>
        <v>0</v>
      </c>
      <c r="BC70" s="25">
        <f t="shared" ref="BC70:BC78" si="175">ABS(BB70-BA70)</f>
        <v>3.1335683509596556E-2</v>
      </c>
    </row>
    <row r="71" spans="2:55" x14ac:dyDescent="0.2">
      <c r="B71" s="101"/>
      <c r="C71" s="23">
        <v>3</v>
      </c>
      <c r="D71" s="23">
        <f>COUNTIFS(Data!$C:$C,$B$3,Data!T:T,$C71)</f>
        <v>23</v>
      </c>
      <c r="E71" s="23">
        <f t="shared" si="163"/>
        <v>23</v>
      </c>
      <c r="F71" s="23">
        <f>COUNTIFS(Data!$C:$C,$B$3,Data!$X:$X,"&gt;"&amp;10,Data!T:T,$C71)</f>
        <v>0</v>
      </c>
      <c r="G71" s="23">
        <f t="shared" si="164"/>
        <v>48</v>
      </c>
      <c r="H71" s="23">
        <f t="shared" si="150"/>
        <v>0</v>
      </c>
      <c r="I71" s="24">
        <f t="shared" si="151"/>
        <v>7.6799999999999993E-2</v>
      </c>
      <c r="J71" s="24">
        <f t="shared" si="151"/>
        <v>0</v>
      </c>
      <c r="K71" s="25">
        <f t="shared" si="165"/>
        <v>7.6799999999999993E-2</v>
      </c>
      <c r="M71" s="101"/>
      <c r="N71" s="23">
        <v>3</v>
      </c>
      <c r="O71" s="23">
        <f>COUNTIFS(Data!$C:$C,$B$3,Data!AT:AT,$C71)</f>
        <v>24</v>
      </c>
      <c r="P71" s="23">
        <f t="shared" si="166"/>
        <v>24</v>
      </c>
      <c r="Q71" s="23">
        <f>COUNTIFS(Data!$C:$C,$B$3,Data!$AX:$AX,"&gt;"&amp;10,Data!AT:AT,$C71)</f>
        <v>0</v>
      </c>
      <c r="R71" s="23">
        <f t="shared" si="167"/>
        <v>46</v>
      </c>
      <c r="S71" s="23">
        <f t="shared" si="152"/>
        <v>0</v>
      </c>
      <c r="T71" s="24">
        <f t="shared" si="153"/>
        <v>7.2440944881889763E-2</v>
      </c>
      <c r="U71" s="24">
        <f t="shared" si="153"/>
        <v>0</v>
      </c>
      <c r="V71" s="25">
        <f t="shared" si="168"/>
        <v>7.2440944881889763E-2</v>
      </c>
      <c r="X71" s="101"/>
      <c r="Y71" s="23">
        <v>3</v>
      </c>
      <c r="Z71" s="23">
        <f>COUNTIFS(Data!$C:$C,$B$3,Data!BT:BT,$C71)</f>
        <v>23</v>
      </c>
      <c r="AA71" s="23">
        <f t="shared" si="169"/>
        <v>23</v>
      </c>
      <c r="AB71" s="23">
        <f>COUNTIFS(Data!$C:$C,$B$3,Data!$BX:$BX,"&gt;"&amp;10,Data!BT:BT,$C71)</f>
        <v>0</v>
      </c>
      <c r="AC71" s="23">
        <f t="shared" si="170"/>
        <v>42</v>
      </c>
      <c r="AD71" s="23">
        <f t="shared" si="154"/>
        <v>0</v>
      </c>
      <c r="AE71" s="24">
        <f t="shared" si="155"/>
        <v>6.4914992272024727E-2</v>
      </c>
      <c r="AF71" s="24">
        <f t="shared" si="155"/>
        <v>0</v>
      </c>
      <c r="AG71" s="25">
        <f t="shared" si="171"/>
        <v>6.4914992272024727E-2</v>
      </c>
      <c r="AI71" s="101"/>
      <c r="AJ71" s="23">
        <v>3</v>
      </c>
      <c r="AK71" s="23">
        <f>COUNTIFS(Data!$C:$C,$B$3,Data!CT:CT,$C71)</f>
        <v>24</v>
      </c>
      <c r="AL71" s="23">
        <f t="shared" si="172"/>
        <v>24</v>
      </c>
      <c r="AM71" s="23">
        <f>COUNTIFS(Data!$C:$C,$B$3,Data!$CX:$CX,"&gt;"&amp;10,Data!CT:CT,$C71)</f>
        <v>0</v>
      </c>
      <c r="AN71" s="23">
        <f t="shared" si="173"/>
        <v>38</v>
      </c>
      <c r="AO71" s="23">
        <f t="shared" si="156"/>
        <v>0</v>
      </c>
      <c r="AP71" s="24">
        <f t="shared" si="157"/>
        <v>5.8823529411764705E-2</v>
      </c>
      <c r="AQ71" s="24">
        <f t="shared" si="157"/>
        <v>0</v>
      </c>
      <c r="AR71" s="25">
        <f t="shared" si="174"/>
        <v>5.8823529411764705E-2</v>
      </c>
      <c r="AT71" s="101"/>
      <c r="AU71" s="23">
        <v>3</v>
      </c>
      <c r="AV71" s="34">
        <f t="shared" si="158"/>
        <v>23.5</v>
      </c>
      <c r="AW71" s="34">
        <f t="shared" si="159"/>
        <v>23.5</v>
      </c>
      <c r="AX71" s="34">
        <f t="shared" si="160"/>
        <v>0</v>
      </c>
      <c r="AY71" s="34">
        <f t="shared" ref="AY71:AY78" si="176">AW71+AY70</f>
        <v>43.5</v>
      </c>
      <c r="AZ71" s="34">
        <f t="shared" si="161"/>
        <v>0</v>
      </c>
      <c r="BA71" s="24">
        <f t="shared" si="162"/>
        <v>6.8155111633372498E-2</v>
      </c>
      <c r="BB71" s="24">
        <f t="shared" si="162"/>
        <v>0</v>
      </c>
      <c r="BC71" s="25">
        <f t="shared" si="175"/>
        <v>6.8155111633372498E-2</v>
      </c>
    </row>
    <row r="72" spans="2:55" x14ac:dyDescent="0.2">
      <c r="B72" s="99" t="s">
        <v>4826</v>
      </c>
      <c r="C72" s="23">
        <v>4</v>
      </c>
      <c r="D72" s="23">
        <f>COUNTIFS(Data!$C:$C,$B$3,Data!T:T,$C72)</f>
        <v>76</v>
      </c>
      <c r="E72" s="23">
        <f t="shared" si="163"/>
        <v>76</v>
      </c>
      <c r="F72" s="23">
        <f>COUNTIFS(Data!$C:$C,$B$3,Data!$X:$X,"&gt;"&amp;10,Data!T:T,$C72)</f>
        <v>0</v>
      </c>
      <c r="G72" s="23">
        <f t="shared" si="164"/>
        <v>124</v>
      </c>
      <c r="H72" s="23">
        <f t="shared" si="150"/>
        <v>0</v>
      </c>
      <c r="I72" s="24">
        <f t="shared" ref="I72" si="177">IFERROR(G72/E$79,0)</f>
        <v>0.19839999999999999</v>
      </c>
      <c r="J72" s="24">
        <f>IFERROR(H72/F$79,0)</f>
        <v>0</v>
      </c>
      <c r="K72" s="25">
        <f t="shared" si="165"/>
        <v>0.19839999999999999</v>
      </c>
      <c r="M72" s="99" t="s">
        <v>4826</v>
      </c>
      <c r="N72" s="23">
        <v>4</v>
      </c>
      <c r="O72" s="23">
        <f>COUNTIFS(Data!$C:$C,$B$3,Data!AT:AT,$C72)</f>
        <v>55</v>
      </c>
      <c r="P72" s="23">
        <f t="shared" si="166"/>
        <v>55</v>
      </c>
      <c r="Q72" s="23">
        <f>COUNTIFS(Data!$C:$C,$B$3,Data!$AX:$AX,"&gt;"&amp;10,Data!AT:AT,$C72)</f>
        <v>0</v>
      </c>
      <c r="R72" s="23">
        <f t="shared" si="167"/>
        <v>101</v>
      </c>
      <c r="S72" s="23">
        <f t="shared" si="152"/>
        <v>0</v>
      </c>
      <c r="T72" s="24">
        <f t="shared" ref="T72" si="178">IFERROR(R72/P$79,0)</f>
        <v>0.15905511811023623</v>
      </c>
      <c r="U72" s="24">
        <f>IFERROR(S72/Q$79,0)</f>
        <v>0</v>
      </c>
      <c r="V72" s="25">
        <f t="shared" si="168"/>
        <v>0.15905511811023623</v>
      </c>
      <c r="X72" s="99" t="s">
        <v>4826</v>
      </c>
      <c r="Y72" s="23">
        <v>4</v>
      </c>
      <c r="Z72" s="23">
        <f>COUNTIFS(Data!$C:$C,$B$3,Data!BT:BT,$C72)</f>
        <v>58</v>
      </c>
      <c r="AA72" s="23">
        <f t="shared" si="169"/>
        <v>58</v>
      </c>
      <c r="AB72" s="23">
        <f>COUNTIFS(Data!$C:$C,$B$3,Data!$BX:$BX,"&gt;"&amp;10,Data!BT:BT,$C72)</f>
        <v>0</v>
      </c>
      <c r="AC72" s="23">
        <f t="shared" si="170"/>
        <v>100</v>
      </c>
      <c r="AD72" s="23">
        <f t="shared" si="154"/>
        <v>0</v>
      </c>
      <c r="AE72" s="24">
        <f t="shared" ref="AE72" si="179">IFERROR(AC72/AA$79,0)</f>
        <v>0.15455950540958269</v>
      </c>
      <c r="AF72" s="24">
        <f>IFERROR(AD72/AB$79,0)</f>
        <v>0</v>
      </c>
      <c r="AG72" s="25">
        <f t="shared" si="171"/>
        <v>0.15455950540958269</v>
      </c>
      <c r="AI72" s="99" t="s">
        <v>4826</v>
      </c>
      <c r="AJ72" s="23">
        <v>4</v>
      </c>
      <c r="AK72" s="23">
        <f>COUNTIFS(Data!$C:$C,$B$3,Data!CT:CT,$C72)</f>
        <v>50</v>
      </c>
      <c r="AL72" s="23">
        <f t="shared" si="172"/>
        <v>50</v>
      </c>
      <c r="AM72" s="23">
        <f>COUNTIFS(Data!$C:$C,$B$3,Data!$CX:$CX,"&gt;"&amp;10,Data!CT:CT,$C72)</f>
        <v>0</v>
      </c>
      <c r="AN72" s="23">
        <f t="shared" si="173"/>
        <v>88</v>
      </c>
      <c r="AO72" s="23">
        <f t="shared" si="156"/>
        <v>0</v>
      </c>
      <c r="AP72" s="24">
        <f t="shared" ref="AP72" si="180">IFERROR(AN72/AL$79,0)</f>
        <v>0.13622291021671826</v>
      </c>
      <c r="AQ72" s="24">
        <f>IFERROR(AO72/AM$79,0)</f>
        <v>0</v>
      </c>
      <c r="AR72" s="25">
        <f t="shared" si="174"/>
        <v>0.13622291021671826</v>
      </c>
      <c r="AT72" s="99" t="s">
        <v>4826</v>
      </c>
      <c r="AU72" s="23">
        <v>4</v>
      </c>
      <c r="AV72" s="34">
        <f t="shared" si="158"/>
        <v>59.75</v>
      </c>
      <c r="AW72" s="34">
        <f t="shared" si="159"/>
        <v>59.75</v>
      </c>
      <c r="AX72" s="34">
        <f t="shared" si="160"/>
        <v>0</v>
      </c>
      <c r="AY72" s="34">
        <f t="shared" si="176"/>
        <v>103.25</v>
      </c>
      <c r="AZ72" s="34">
        <f t="shared" si="161"/>
        <v>0</v>
      </c>
      <c r="BA72" s="24">
        <f t="shared" ref="BA72" si="181">IFERROR(AY72/AW$79,0)</f>
        <v>0.16177046611829221</v>
      </c>
      <c r="BB72" s="24">
        <f>IFERROR(AZ72/AX$79,0)</f>
        <v>0</v>
      </c>
      <c r="BC72" s="25">
        <f t="shared" si="175"/>
        <v>0.16177046611829221</v>
      </c>
    </row>
    <row r="73" spans="2:55" x14ac:dyDescent="0.2">
      <c r="B73" s="100"/>
      <c r="C73" s="23">
        <v>5</v>
      </c>
      <c r="D73" s="23">
        <f>COUNTIFS(Data!$C:$C,$B$3,Data!T:T,$C73)</f>
        <v>214</v>
      </c>
      <c r="E73" s="23">
        <f t="shared" si="163"/>
        <v>214</v>
      </c>
      <c r="F73" s="23">
        <f>COUNTIFS(Data!$C:$C,$B$3,Data!$X:$X,"&gt;"&amp;10,Data!T:T,$C73)</f>
        <v>0</v>
      </c>
      <c r="G73" s="23">
        <f t="shared" si="164"/>
        <v>338</v>
      </c>
      <c r="H73" s="23">
        <f t="shared" si="150"/>
        <v>0</v>
      </c>
      <c r="I73" s="24">
        <f t="shared" ref="I73:I78" si="182">IFERROR(G73/E$79,0)</f>
        <v>0.54079999999999995</v>
      </c>
      <c r="J73" s="24">
        <f t="shared" ref="J73" si="183">IFERROR(H73/F$79,0)</f>
        <v>0</v>
      </c>
      <c r="K73" s="25">
        <f t="shared" si="165"/>
        <v>0.54079999999999995</v>
      </c>
      <c r="M73" s="100"/>
      <c r="N73" s="23">
        <v>5</v>
      </c>
      <c r="O73" s="23">
        <f>COUNTIFS(Data!$C:$C,$B$3,Data!AT:AT,$C73)</f>
        <v>198</v>
      </c>
      <c r="P73" s="23">
        <f t="shared" si="166"/>
        <v>198</v>
      </c>
      <c r="Q73" s="23">
        <f>COUNTIFS(Data!$C:$C,$B$3,Data!$AX:$AX,"&gt;"&amp;10,Data!AT:AT,$C73)</f>
        <v>0</v>
      </c>
      <c r="R73" s="23">
        <f t="shared" si="167"/>
        <v>299</v>
      </c>
      <c r="S73" s="23">
        <f t="shared" si="152"/>
        <v>0</v>
      </c>
      <c r="T73" s="24">
        <f t="shared" ref="T73:T78" si="184">IFERROR(R73/P$79,0)</f>
        <v>0.47086614173228347</v>
      </c>
      <c r="U73" s="24">
        <f t="shared" ref="U73" si="185">IFERROR(S73/Q$79,0)</f>
        <v>0</v>
      </c>
      <c r="V73" s="25">
        <f t="shared" si="168"/>
        <v>0.47086614173228347</v>
      </c>
      <c r="X73" s="100"/>
      <c r="Y73" s="23">
        <v>5</v>
      </c>
      <c r="Z73" s="23">
        <f>COUNTIFS(Data!$C:$C,$B$3,Data!BT:BT,$C73)</f>
        <v>181</v>
      </c>
      <c r="AA73" s="23">
        <f t="shared" si="169"/>
        <v>181</v>
      </c>
      <c r="AB73" s="23">
        <f>COUNTIFS(Data!$C:$C,$B$3,Data!$BX:$BX,"&gt;"&amp;10,Data!BT:BT,$C73)</f>
        <v>0</v>
      </c>
      <c r="AC73" s="23">
        <f t="shared" si="170"/>
        <v>281</v>
      </c>
      <c r="AD73" s="23">
        <f t="shared" si="154"/>
        <v>0</v>
      </c>
      <c r="AE73" s="24">
        <f t="shared" ref="AE73:AE78" si="186">IFERROR(AC73/AA$79,0)</f>
        <v>0.43431221020092736</v>
      </c>
      <c r="AF73" s="24">
        <f t="shared" ref="AF73" si="187">IFERROR(AD73/AB$79,0)</f>
        <v>0</v>
      </c>
      <c r="AG73" s="25">
        <f t="shared" si="171"/>
        <v>0.43431221020092736</v>
      </c>
      <c r="AI73" s="100"/>
      <c r="AJ73" s="23">
        <v>5</v>
      </c>
      <c r="AK73" s="23">
        <f>COUNTIFS(Data!$C:$C,$B$3,Data!CT:CT,$C73)</f>
        <v>160</v>
      </c>
      <c r="AL73" s="23">
        <f t="shared" si="172"/>
        <v>160</v>
      </c>
      <c r="AM73" s="23">
        <f>COUNTIFS(Data!$C:$C,$B$3,Data!$CX:$CX,"&gt;"&amp;10,Data!CT:CT,$C73)</f>
        <v>0</v>
      </c>
      <c r="AN73" s="23">
        <f t="shared" si="173"/>
        <v>248</v>
      </c>
      <c r="AO73" s="23">
        <f t="shared" si="156"/>
        <v>0</v>
      </c>
      <c r="AP73" s="24">
        <f t="shared" ref="AP73:AP78" si="188">IFERROR(AN73/AL$79,0)</f>
        <v>0.38390092879256965</v>
      </c>
      <c r="AQ73" s="24">
        <f t="shared" ref="AQ73" si="189">IFERROR(AO73/AM$79,0)</f>
        <v>0</v>
      </c>
      <c r="AR73" s="25">
        <f t="shared" si="174"/>
        <v>0.38390092879256965</v>
      </c>
      <c r="AT73" s="100"/>
      <c r="AU73" s="23">
        <v>5</v>
      </c>
      <c r="AV73" s="34">
        <f t="shared" si="158"/>
        <v>188.25</v>
      </c>
      <c r="AW73" s="34">
        <f t="shared" si="159"/>
        <v>188.25</v>
      </c>
      <c r="AX73" s="34">
        <f t="shared" si="160"/>
        <v>0</v>
      </c>
      <c r="AY73" s="34">
        <f t="shared" si="176"/>
        <v>291.5</v>
      </c>
      <c r="AZ73" s="34">
        <f t="shared" si="161"/>
        <v>0</v>
      </c>
      <c r="BA73" s="24">
        <f t="shared" ref="BA73:BA78" si="190">IFERROR(AY73/AW$79,0)</f>
        <v>0.45671758715236976</v>
      </c>
      <c r="BB73" s="24">
        <f t="shared" ref="BB73" si="191">IFERROR(AZ73/AX$79,0)</f>
        <v>0</v>
      </c>
      <c r="BC73" s="25">
        <f t="shared" si="175"/>
        <v>0.45671758715236976</v>
      </c>
    </row>
    <row r="74" spans="2:55" x14ac:dyDescent="0.2">
      <c r="B74" s="101"/>
      <c r="C74" s="23">
        <v>6</v>
      </c>
      <c r="D74" s="23">
        <f>COUNTIFS(Data!$C:$C,$B$3,Data!T:T,$C74)</f>
        <v>214</v>
      </c>
      <c r="E74" s="23">
        <f t="shared" si="163"/>
        <v>211</v>
      </c>
      <c r="F74" s="23">
        <f>COUNTIFS(Data!$C:$C,$B$3,Data!$X:$X,"&gt;"&amp;10,Data!T:T,$C74)</f>
        <v>3</v>
      </c>
      <c r="G74" s="23">
        <f t="shared" si="164"/>
        <v>549</v>
      </c>
      <c r="H74" s="23">
        <f t="shared" si="150"/>
        <v>3</v>
      </c>
      <c r="I74" s="24">
        <f t="shared" si="182"/>
        <v>0.87839999999999996</v>
      </c>
      <c r="J74" s="24">
        <f>IFERROR(H74/F$79,0)</f>
        <v>0.42857142857142855</v>
      </c>
      <c r="K74" s="25">
        <f t="shared" si="165"/>
        <v>0.44982857142857141</v>
      </c>
      <c r="M74" s="101"/>
      <c r="N74" s="23">
        <v>6</v>
      </c>
      <c r="O74" s="23">
        <f>COUNTIFS(Data!$C:$C,$B$3,Data!AT:AT,$C74)</f>
        <v>251</v>
      </c>
      <c r="P74" s="23">
        <f t="shared" si="166"/>
        <v>250</v>
      </c>
      <c r="Q74" s="23">
        <f>COUNTIFS(Data!$C:$C,$B$3,Data!$AX:$AX,"&gt;"&amp;10,Data!AT:AT,$C74)</f>
        <v>1</v>
      </c>
      <c r="R74" s="23">
        <f t="shared" si="167"/>
        <v>549</v>
      </c>
      <c r="S74" s="23">
        <f t="shared" si="152"/>
        <v>1</v>
      </c>
      <c r="T74" s="24">
        <f t="shared" si="184"/>
        <v>0.86456692913385824</v>
      </c>
      <c r="U74" s="24">
        <f>IFERROR(S74/Q$79,0)</f>
        <v>0.14285714285714285</v>
      </c>
      <c r="V74" s="25">
        <f t="shared" si="168"/>
        <v>0.72170978627671545</v>
      </c>
      <c r="X74" s="101"/>
      <c r="Y74" s="23">
        <v>6</v>
      </c>
      <c r="Z74" s="23">
        <f>COUNTIFS(Data!$C:$C,$B$3,Data!BT:BT,$C74)</f>
        <v>268</v>
      </c>
      <c r="AA74" s="23">
        <f t="shared" si="169"/>
        <v>268</v>
      </c>
      <c r="AB74" s="23">
        <f>COUNTIFS(Data!$C:$C,$B$3,Data!$BX:$BX,"&gt;"&amp;10,Data!BT:BT,$C74)</f>
        <v>0</v>
      </c>
      <c r="AC74" s="23">
        <f t="shared" si="170"/>
        <v>549</v>
      </c>
      <c r="AD74" s="23">
        <f t="shared" si="154"/>
        <v>0</v>
      </c>
      <c r="AE74" s="24">
        <f t="shared" si="186"/>
        <v>0.84853168469860896</v>
      </c>
      <c r="AF74" s="24">
        <f>IFERROR(AD74/AB$79,0)</f>
        <v>0</v>
      </c>
      <c r="AG74" s="25">
        <f t="shared" si="171"/>
        <v>0.84853168469860896</v>
      </c>
      <c r="AI74" s="101"/>
      <c r="AJ74" s="23">
        <v>6</v>
      </c>
      <c r="AK74" s="23">
        <f>COUNTIFS(Data!$C:$C,$B$3,Data!CT:CT,$C74)</f>
        <v>273</v>
      </c>
      <c r="AL74" s="23">
        <f t="shared" si="172"/>
        <v>273</v>
      </c>
      <c r="AM74" s="23">
        <f>COUNTIFS(Data!$C:$C,$B$3,Data!$CX:$CX,"&gt;"&amp;10,Data!CT:CT,$C74)</f>
        <v>0</v>
      </c>
      <c r="AN74" s="23">
        <f t="shared" si="173"/>
        <v>521</v>
      </c>
      <c r="AO74" s="23">
        <f t="shared" si="156"/>
        <v>0</v>
      </c>
      <c r="AP74" s="24">
        <f t="shared" si="188"/>
        <v>0.80650154798761609</v>
      </c>
      <c r="AQ74" s="24">
        <f>IFERROR(AO74/AM$79,0)</f>
        <v>0</v>
      </c>
      <c r="AR74" s="25">
        <f t="shared" si="174"/>
        <v>0.80650154798761609</v>
      </c>
      <c r="AT74" s="101"/>
      <c r="AU74" s="23">
        <v>6</v>
      </c>
      <c r="AV74" s="34">
        <f t="shared" si="158"/>
        <v>251.5</v>
      </c>
      <c r="AW74" s="34">
        <f t="shared" si="159"/>
        <v>250.5</v>
      </c>
      <c r="AX74" s="34">
        <f t="shared" si="160"/>
        <v>1</v>
      </c>
      <c r="AY74" s="34">
        <f t="shared" si="176"/>
        <v>542</v>
      </c>
      <c r="AZ74" s="34">
        <f t="shared" si="161"/>
        <v>1</v>
      </c>
      <c r="BA74" s="24">
        <f t="shared" si="190"/>
        <v>0.84919702311006662</v>
      </c>
      <c r="BB74" s="24">
        <f>IFERROR(AZ74/AX$79,0)</f>
        <v>0.18181818181818182</v>
      </c>
      <c r="BC74" s="25">
        <f t="shared" si="175"/>
        <v>0.66737884129188485</v>
      </c>
    </row>
    <row r="75" spans="2:55" x14ac:dyDescent="0.2">
      <c r="B75" s="99" t="s">
        <v>4827</v>
      </c>
      <c r="C75" s="23">
        <v>7</v>
      </c>
      <c r="D75" s="23">
        <f>COUNTIFS(Data!$C:$C,$B$3,Data!T:T,$C75)</f>
        <v>51</v>
      </c>
      <c r="E75" s="23">
        <f t="shared" si="163"/>
        <v>49</v>
      </c>
      <c r="F75" s="23">
        <f>COUNTIFS(Data!$C:$C,$B$3,Data!$X:$X,"&gt;"&amp;10,Data!T:T,$C75)</f>
        <v>2</v>
      </c>
      <c r="G75" s="23">
        <f t="shared" si="164"/>
        <v>598</v>
      </c>
      <c r="H75" s="23">
        <f t="shared" si="150"/>
        <v>5</v>
      </c>
      <c r="I75" s="24">
        <f t="shared" si="182"/>
        <v>0.95679999999999998</v>
      </c>
      <c r="J75" s="24">
        <f>IFERROR(H75/F$79,0)</f>
        <v>0.7142857142857143</v>
      </c>
      <c r="K75" s="25">
        <f t="shared" si="165"/>
        <v>0.24251428571428568</v>
      </c>
      <c r="M75" s="99" t="s">
        <v>4827</v>
      </c>
      <c r="N75" s="23">
        <v>7</v>
      </c>
      <c r="O75" s="23">
        <f>COUNTIFS(Data!$C:$C,$B$3,Data!AT:AT,$C75)</f>
        <v>62</v>
      </c>
      <c r="P75" s="23">
        <f t="shared" si="166"/>
        <v>62</v>
      </c>
      <c r="Q75" s="23">
        <f>COUNTIFS(Data!$C:$C,$B$3,Data!$AX:$AX,"&gt;"&amp;10,Data!AT:AT,$C75)</f>
        <v>0</v>
      </c>
      <c r="R75" s="23">
        <f t="shared" si="167"/>
        <v>611</v>
      </c>
      <c r="S75" s="23">
        <f t="shared" si="152"/>
        <v>1</v>
      </c>
      <c r="T75" s="24">
        <f t="shared" si="184"/>
        <v>0.96220472440944882</v>
      </c>
      <c r="U75" s="24">
        <f>IFERROR(S75/Q$79,0)</f>
        <v>0.14285714285714285</v>
      </c>
      <c r="V75" s="25">
        <f t="shared" si="168"/>
        <v>0.81934758155230591</v>
      </c>
      <c r="X75" s="99" t="s">
        <v>4827</v>
      </c>
      <c r="Y75" s="23">
        <v>7</v>
      </c>
      <c r="Z75" s="23">
        <f>COUNTIFS(Data!$C:$C,$B$3,Data!BT:BT,$C75)</f>
        <v>69</v>
      </c>
      <c r="AA75" s="23">
        <f t="shared" si="169"/>
        <v>68</v>
      </c>
      <c r="AB75" s="23">
        <f>COUNTIFS(Data!$C:$C,$B$3,Data!$BX:$BX,"&gt;"&amp;10,Data!BT:BT,$C75)</f>
        <v>1</v>
      </c>
      <c r="AC75" s="23">
        <f t="shared" si="170"/>
        <v>617</v>
      </c>
      <c r="AD75" s="23">
        <f t="shared" si="154"/>
        <v>1</v>
      </c>
      <c r="AE75" s="24">
        <f t="shared" si="186"/>
        <v>0.95363214837712518</v>
      </c>
      <c r="AF75" s="24">
        <f>IFERROR(AD75/AB$79,0)</f>
        <v>0.2</v>
      </c>
      <c r="AG75" s="25">
        <f t="shared" si="171"/>
        <v>0.75363214837712511</v>
      </c>
      <c r="AI75" s="99" t="s">
        <v>4827</v>
      </c>
      <c r="AJ75" s="23">
        <v>7</v>
      </c>
      <c r="AK75" s="23">
        <f>COUNTIFS(Data!$C:$C,$B$3,Data!CT:CT,$C75)</f>
        <v>85</v>
      </c>
      <c r="AL75" s="23">
        <f t="shared" si="172"/>
        <v>85</v>
      </c>
      <c r="AM75" s="23">
        <f>COUNTIFS(Data!$C:$C,$B$3,Data!$CX:$CX,"&gt;"&amp;10,Data!CT:CT,$C75)</f>
        <v>0</v>
      </c>
      <c r="AN75" s="23">
        <f t="shared" si="173"/>
        <v>606</v>
      </c>
      <c r="AO75" s="23">
        <f t="shared" si="156"/>
        <v>0</v>
      </c>
      <c r="AP75" s="24">
        <f t="shared" si="188"/>
        <v>0.9380804953560371</v>
      </c>
      <c r="AQ75" s="24">
        <f>IFERROR(AO75/AM$79,0)</f>
        <v>0</v>
      </c>
      <c r="AR75" s="25">
        <f t="shared" si="174"/>
        <v>0.9380804953560371</v>
      </c>
      <c r="AT75" s="99" t="s">
        <v>4827</v>
      </c>
      <c r="AU75" s="23">
        <v>7</v>
      </c>
      <c r="AV75" s="34">
        <f t="shared" si="158"/>
        <v>66.75</v>
      </c>
      <c r="AW75" s="34">
        <f t="shared" si="159"/>
        <v>66</v>
      </c>
      <c r="AX75" s="34">
        <f t="shared" si="160"/>
        <v>0.75</v>
      </c>
      <c r="AY75" s="34">
        <f t="shared" si="176"/>
        <v>608</v>
      </c>
      <c r="AZ75" s="34">
        <f t="shared" si="161"/>
        <v>1.75</v>
      </c>
      <c r="BA75" s="24">
        <f t="shared" si="190"/>
        <v>0.95260477869173521</v>
      </c>
      <c r="BB75" s="24">
        <f>IFERROR(AZ75/AX$79,0)</f>
        <v>0.31818181818181818</v>
      </c>
      <c r="BC75" s="25">
        <f t="shared" si="175"/>
        <v>0.63442296050991698</v>
      </c>
    </row>
    <row r="76" spans="2:55" x14ac:dyDescent="0.2">
      <c r="B76" s="101"/>
      <c r="C76" s="23">
        <v>8</v>
      </c>
      <c r="D76" s="23">
        <f>COUNTIFS(Data!$C:$C,$B$3,Data!T:T,$C76)</f>
        <v>19</v>
      </c>
      <c r="E76" s="23">
        <f t="shared" si="163"/>
        <v>18</v>
      </c>
      <c r="F76" s="23">
        <f>COUNTIFS(Data!$C:$C,$B$3,Data!$X:$X,"&gt;"&amp;10,Data!T:T,$C76)</f>
        <v>1</v>
      </c>
      <c r="G76" s="23">
        <f t="shared" si="164"/>
        <v>616</v>
      </c>
      <c r="H76" s="23">
        <f t="shared" si="150"/>
        <v>6</v>
      </c>
      <c r="I76" s="24">
        <f t="shared" si="182"/>
        <v>0.98560000000000003</v>
      </c>
      <c r="J76" s="24">
        <f>IFERROR(H76/F$79,0)</f>
        <v>0.8571428571428571</v>
      </c>
      <c r="K76" s="25">
        <f t="shared" si="165"/>
        <v>0.12845714285714294</v>
      </c>
      <c r="M76" s="101"/>
      <c r="N76" s="23">
        <v>8</v>
      </c>
      <c r="O76" s="23">
        <f>COUNTIFS(Data!$C:$C,$B$3,Data!AT:AT,$C76)</f>
        <v>16</v>
      </c>
      <c r="P76" s="23">
        <f t="shared" si="166"/>
        <v>13</v>
      </c>
      <c r="Q76" s="23">
        <f>COUNTIFS(Data!$C:$C,$B$3,Data!$AX:$AX,"&gt;"&amp;10,Data!AT:AT,$C76)</f>
        <v>3</v>
      </c>
      <c r="R76" s="23">
        <f t="shared" si="167"/>
        <v>624</v>
      </c>
      <c r="S76" s="23">
        <f t="shared" si="152"/>
        <v>4</v>
      </c>
      <c r="T76" s="24">
        <f t="shared" si="184"/>
        <v>0.9826771653543307</v>
      </c>
      <c r="U76" s="24">
        <f>IFERROR(S76/Q$79,0)</f>
        <v>0.5714285714285714</v>
      </c>
      <c r="V76" s="25">
        <f t="shared" si="168"/>
        <v>0.4112485939257593</v>
      </c>
      <c r="X76" s="101"/>
      <c r="Y76" s="23">
        <v>8</v>
      </c>
      <c r="Z76" s="23">
        <f>COUNTIFS(Data!$C:$C,$B$3,Data!BT:BT,$C76)</f>
        <v>24</v>
      </c>
      <c r="AA76" s="23">
        <f t="shared" si="169"/>
        <v>22</v>
      </c>
      <c r="AB76" s="23">
        <f>COUNTIFS(Data!$C:$C,$B$3,Data!$BX:$BX,"&gt;"&amp;10,Data!BT:BT,$C76)</f>
        <v>2</v>
      </c>
      <c r="AC76" s="23">
        <f t="shared" si="170"/>
        <v>639</v>
      </c>
      <c r="AD76" s="23">
        <f t="shared" si="154"/>
        <v>3</v>
      </c>
      <c r="AE76" s="24">
        <f t="shared" si="186"/>
        <v>0.98763523956723343</v>
      </c>
      <c r="AF76" s="24">
        <f>IFERROR(AD76/AB$79,0)</f>
        <v>0.6</v>
      </c>
      <c r="AG76" s="25">
        <f t="shared" si="171"/>
        <v>0.38763523956723345</v>
      </c>
      <c r="AI76" s="101"/>
      <c r="AJ76" s="23">
        <v>8</v>
      </c>
      <c r="AK76" s="23">
        <f>COUNTIFS(Data!$C:$C,$B$3,Data!CT:CT,$C76)</f>
        <v>29</v>
      </c>
      <c r="AL76" s="23">
        <f t="shared" si="172"/>
        <v>28</v>
      </c>
      <c r="AM76" s="23">
        <f>COUNTIFS(Data!$C:$C,$B$3,Data!$CX:$CX,"&gt;"&amp;10,Data!CT:CT,$C76)</f>
        <v>1</v>
      </c>
      <c r="AN76" s="23">
        <f t="shared" si="173"/>
        <v>634</v>
      </c>
      <c r="AO76" s="23">
        <f t="shared" si="156"/>
        <v>1</v>
      </c>
      <c r="AP76" s="24">
        <f t="shared" si="188"/>
        <v>0.98142414860681115</v>
      </c>
      <c r="AQ76" s="24">
        <f>IFERROR(AO76/AM$79,0)</f>
        <v>0.33333333333333331</v>
      </c>
      <c r="AR76" s="25">
        <f t="shared" si="174"/>
        <v>0.64809081527347789</v>
      </c>
      <c r="AT76" s="101"/>
      <c r="AU76" s="23">
        <v>8</v>
      </c>
      <c r="AV76" s="34">
        <f t="shared" si="158"/>
        <v>22</v>
      </c>
      <c r="AW76" s="34">
        <f t="shared" si="159"/>
        <v>20.25</v>
      </c>
      <c r="AX76" s="34">
        <f t="shared" si="160"/>
        <v>1.75</v>
      </c>
      <c r="AY76" s="34">
        <f t="shared" si="176"/>
        <v>628.25</v>
      </c>
      <c r="AZ76" s="34">
        <f t="shared" si="161"/>
        <v>3.5</v>
      </c>
      <c r="BA76" s="24">
        <f t="shared" si="190"/>
        <v>0.9843321582452017</v>
      </c>
      <c r="BB76" s="24">
        <f>IFERROR(AZ76/AX$79,0)</f>
        <v>0.63636363636363635</v>
      </c>
      <c r="BC76" s="25">
        <f t="shared" si="175"/>
        <v>0.34796852188156535</v>
      </c>
    </row>
    <row r="77" spans="2:55" x14ac:dyDescent="0.2">
      <c r="B77" s="99" t="s">
        <v>4828</v>
      </c>
      <c r="C77" s="23">
        <v>9</v>
      </c>
      <c r="D77" s="23">
        <f>COUNTIFS(Data!$C:$C,$B$3,Data!T:T,$C77)</f>
        <v>4</v>
      </c>
      <c r="E77" s="23">
        <f t="shared" si="163"/>
        <v>3</v>
      </c>
      <c r="F77" s="23">
        <f>COUNTIFS(Data!$C:$C,$B$3,Data!$X:$X,"&gt;"&amp;10,Data!T:T,$C77)</f>
        <v>1</v>
      </c>
      <c r="G77" s="23">
        <f t="shared" si="164"/>
        <v>619</v>
      </c>
      <c r="H77" s="23">
        <f t="shared" si="150"/>
        <v>7</v>
      </c>
      <c r="I77" s="24">
        <f t="shared" si="182"/>
        <v>0.99039999999999995</v>
      </c>
      <c r="J77" s="24">
        <f>IFERROR(H77/F$79,0)</f>
        <v>1</v>
      </c>
      <c r="K77" s="25">
        <f t="shared" si="165"/>
        <v>9.6000000000000529E-3</v>
      </c>
      <c r="M77" s="99" t="s">
        <v>4828</v>
      </c>
      <c r="N77" s="23">
        <v>9</v>
      </c>
      <c r="O77" s="23">
        <f>COUNTIFS(Data!$C:$C,$B$3,Data!AT:AT,$C77)</f>
        <v>8</v>
      </c>
      <c r="P77" s="23">
        <f t="shared" si="166"/>
        <v>6</v>
      </c>
      <c r="Q77" s="23">
        <f>COUNTIFS(Data!$C:$C,$B$3,Data!$AX:$AX,"&gt;"&amp;10,Data!AT:AT,$C77)</f>
        <v>2</v>
      </c>
      <c r="R77" s="23">
        <f t="shared" si="167"/>
        <v>630</v>
      </c>
      <c r="S77" s="23">
        <f t="shared" si="152"/>
        <v>6</v>
      </c>
      <c r="T77" s="24">
        <f t="shared" si="184"/>
        <v>0.99212598425196852</v>
      </c>
      <c r="U77" s="24">
        <f>IFERROR(S77/Q$79,0)</f>
        <v>0.8571428571428571</v>
      </c>
      <c r="V77" s="25">
        <f t="shared" si="168"/>
        <v>0.13498312710911142</v>
      </c>
      <c r="X77" s="99" t="s">
        <v>4828</v>
      </c>
      <c r="Y77" s="23">
        <v>9</v>
      </c>
      <c r="Z77" s="23">
        <f>COUNTIFS(Data!$C:$C,$B$3,Data!BT:BT,$C77)</f>
        <v>6</v>
      </c>
      <c r="AA77" s="23">
        <f t="shared" si="169"/>
        <v>6</v>
      </c>
      <c r="AB77" s="23">
        <f>COUNTIFS(Data!$C:$C,$B$3,Data!$BX:$BX,"&gt;"&amp;10,Data!BT:BT,$C77)</f>
        <v>0</v>
      </c>
      <c r="AC77" s="23">
        <f t="shared" si="170"/>
        <v>645</v>
      </c>
      <c r="AD77" s="23">
        <f t="shared" si="154"/>
        <v>3</v>
      </c>
      <c r="AE77" s="24">
        <f t="shared" si="186"/>
        <v>0.9969088098918083</v>
      </c>
      <c r="AF77" s="24">
        <f>IFERROR(AD77/AB$79,0)</f>
        <v>0.6</v>
      </c>
      <c r="AG77" s="25">
        <f t="shared" si="171"/>
        <v>0.39690880989180832</v>
      </c>
      <c r="AI77" s="99" t="s">
        <v>4828</v>
      </c>
      <c r="AJ77" s="23">
        <v>9</v>
      </c>
      <c r="AK77" s="23">
        <f>COUNTIFS(Data!$C:$C,$B$3,Data!CT:CT,$C77)</f>
        <v>10</v>
      </c>
      <c r="AL77" s="23">
        <f t="shared" si="172"/>
        <v>9</v>
      </c>
      <c r="AM77" s="23">
        <f>COUNTIFS(Data!$C:$C,$B$3,Data!$CX:$CX,"&gt;"&amp;10,Data!CT:CT,$C77)</f>
        <v>1</v>
      </c>
      <c r="AN77" s="23">
        <f t="shared" si="173"/>
        <v>643</v>
      </c>
      <c r="AO77" s="23">
        <f t="shared" si="156"/>
        <v>2</v>
      </c>
      <c r="AP77" s="24">
        <f t="shared" si="188"/>
        <v>0.99535603715170273</v>
      </c>
      <c r="AQ77" s="24">
        <f>IFERROR(AO77/AM$79,0)</f>
        <v>0.66666666666666663</v>
      </c>
      <c r="AR77" s="25">
        <f t="shared" si="174"/>
        <v>0.3286893704850361</v>
      </c>
      <c r="AT77" s="99" t="s">
        <v>4828</v>
      </c>
      <c r="AU77" s="23">
        <v>9</v>
      </c>
      <c r="AV77" s="34">
        <f t="shared" si="158"/>
        <v>7</v>
      </c>
      <c r="AW77" s="34">
        <f t="shared" si="159"/>
        <v>6</v>
      </c>
      <c r="AX77" s="34">
        <f t="shared" si="160"/>
        <v>1</v>
      </c>
      <c r="AY77" s="34">
        <f t="shared" si="176"/>
        <v>634.25</v>
      </c>
      <c r="AZ77" s="34">
        <f t="shared" si="161"/>
        <v>4.5</v>
      </c>
      <c r="BA77" s="24">
        <f t="shared" si="190"/>
        <v>0.99373286329808064</v>
      </c>
      <c r="BB77" s="24">
        <f>IFERROR(AZ77/AX$79,0)</f>
        <v>0.81818181818181823</v>
      </c>
      <c r="BC77" s="25">
        <f t="shared" si="175"/>
        <v>0.17555104511626241</v>
      </c>
    </row>
    <row r="78" spans="2:55" ht="12" thickBot="1" x14ac:dyDescent="0.25">
      <c r="B78" s="102"/>
      <c r="C78" s="26">
        <v>10</v>
      </c>
      <c r="D78" s="23">
        <f>COUNTIFS(Data!$C:$C,$B$3,Data!T:T,$C78)</f>
        <v>6</v>
      </c>
      <c r="E78" s="23">
        <f t="shared" si="163"/>
        <v>6</v>
      </c>
      <c r="F78" s="23">
        <f>COUNTIFS(Data!$C:$C,$B$3,Data!$X:$X,"&gt;"&amp;10,Data!T:T,$C78)</f>
        <v>0</v>
      </c>
      <c r="G78" s="23">
        <f t="shared" si="164"/>
        <v>625</v>
      </c>
      <c r="H78" s="23">
        <f t="shared" si="150"/>
        <v>7</v>
      </c>
      <c r="I78" s="24">
        <f t="shared" si="182"/>
        <v>1</v>
      </c>
      <c r="J78" s="24">
        <f>IFERROR(H78/F$79,0)</f>
        <v>1</v>
      </c>
      <c r="K78" s="25">
        <f t="shared" si="165"/>
        <v>0</v>
      </c>
      <c r="M78" s="102"/>
      <c r="N78" s="26">
        <v>10</v>
      </c>
      <c r="O78" s="23">
        <f>COUNTIFS(Data!$C:$C,$B$3,Data!AT:AT,$C78)</f>
        <v>6</v>
      </c>
      <c r="P78" s="23">
        <f t="shared" si="166"/>
        <v>5</v>
      </c>
      <c r="Q78" s="23">
        <f>COUNTIFS(Data!$C:$C,$B$3,Data!$AX:$AX,"&gt;"&amp;10,Data!AT:AT,$C78)</f>
        <v>1</v>
      </c>
      <c r="R78" s="23">
        <f t="shared" si="167"/>
        <v>635</v>
      </c>
      <c r="S78" s="23">
        <f t="shared" si="152"/>
        <v>7</v>
      </c>
      <c r="T78" s="24">
        <f t="shared" si="184"/>
        <v>1</v>
      </c>
      <c r="U78" s="24">
        <f>IFERROR(S78/Q$79,0)</f>
        <v>1</v>
      </c>
      <c r="V78" s="25">
        <f t="shared" si="168"/>
        <v>0</v>
      </c>
      <c r="X78" s="102"/>
      <c r="Y78" s="26">
        <v>10</v>
      </c>
      <c r="Z78" s="23">
        <f>COUNTIFS(Data!$C:$C,$B$3,Data!BT:BT,$C78)</f>
        <v>4</v>
      </c>
      <c r="AA78" s="23">
        <f t="shared" si="169"/>
        <v>2</v>
      </c>
      <c r="AB78" s="23">
        <f>COUNTIFS(Data!$C:$C,$B$3,Data!$BX:$BX,"&gt;"&amp;10,Data!BT:BT,$C78)</f>
        <v>2</v>
      </c>
      <c r="AC78" s="23">
        <f t="shared" si="170"/>
        <v>647</v>
      </c>
      <c r="AD78" s="23">
        <f t="shared" si="154"/>
        <v>5</v>
      </c>
      <c r="AE78" s="24">
        <f t="shared" si="186"/>
        <v>1</v>
      </c>
      <c r="AF78" s="24">
        <f>IFERROR(AD78/AB$79,0)</f>
        <v>1</v>
      </c>
      <c r="AG78" s="25">
        <f t="shared" si="171"/>
        <v>0</v>
      </c>
      <c r="AI78" s="102"/>
      <c r="AJ78" s="26">
        <v>10</v>
      </c>
      <c r="AK78" s="23">
        <f>COUNTIFS(Data!$C:$C,$B$3,Data!CT:CT,$C78)</f>
        <v>4</v>
      </c>
      <c r="AL78" s="23">
        <f t="shared" si="172"/>
        <v>3</v>
      </c>
      <c r="AM78" s="23">
        <f>COUNTIFS(Data!$C:$C,$B$3,Data!$CX:$CX,"&gt;"&amp;10,Data!CT:CT,$C78)</f>
        <v>1</v>
      </c>
      <c r="AN78" s="23">
        <f t="shared" si="173"/>
        <v>646</v>
      </c>
      <c r="AO78" s="23">
        <f t="shared" si="156"/>
        <v>3</v>
      </c>
      <c r="AP78" s="24">
        <f t="shared" si="188"/>
        <v>1</v>
      </c>
      <c r="AQ78" s="24">
        <f>IFERROR(AO78/AM$79,0)</f>
        <v>1</v>
      </c>
      <c r="AR78" s="25">
        <f t="shared" si="174"/>
        <v>0</v>
      </c>
      <c r="AT78" s="102"/>
      <c r="AU78" s="26">
        <v>10</v>
      </c>
      <c r="AV78" s="34">
        <f>AVERAGE(D78,O78,Z78,AK78)</f>
        <v>5</v>
      </c>
      <c r="AW78" s="34">
        <f t="shared" ref="AW78" si="192">AVERAGE(E78,P78,AA78,AL78)</f>
        <v>4</v>
      </c>
      <c r="AX78" s="34">
        <f t="shared" si="160"/>
        <v>1</v>
      </c>
      <c r="AY78" s="38">
        <f t="shared" si="176"/>
        <v>638.25</v>
      </c>
      <c r="AZ78" s="38">
        <f t="shared" si="161"/>
        <v>5.5</v>
      </c>
      <c r="BA78" s="24">
        <f t="shared" si="190"/>
        <v>1</v>
      </c>
      <c r="BB78" s="24">
        <f>IFERROR(AZ78/AX$79,0)</f>
        <v>1</v>
      </c>
      <c r="BC78" s="25">
        <f t="shared" si="175"/>
        <v>0</v>
      </c>
    </row>
    <row r="79" spans="2:55" ht="12" thickTop="1" x14ac:dyDescent="0.2">
      <c r="B79" s="28"/>
      <c r="C79" s="29"/>
      <c r="D79" s="29">
        <f>SUM(D69:D78)</f>
        <v>632</v>
      </c>
      <c r="E79" s="29">
        <f>SUM(E69:E78)</f>
        <v>625</v>
      </c>
      <c r="F79" s="29">
        <f>SUM(F69:F78)</f>
        <v>7</v>
      </c>
      <c r="G79" s="29"/>
      <c r="H79" s="29"/>
      <c r="I79" s="29"/>
      <c r="J79" s="29" t="s">
        <v>4841</v>
      </c>
      <c r="K79" s="30">
        <f>MAX(K69:K78)</f>
        <v>0.54079999999999995</v>
      </c>
      <c r="M79" s="28"/>
      <c r="N79" s="29"/>
      <c r="O79" s="29">
        <f>SUM(O69:O78)</f>
        <v>642</v>
      </c>
      <c r="P79" s="29">
        <f>SUM(P69:P78)</f>
        <v>635</v>
      </c>
      <c r="Q79" s="29">
        <f>SUM(Q69:Q78)</f>
        <v>7</v>
      </c>
      <c r="R79" s="29"/>
      <c r="S79" s="29"/>
      <c r="T79" s="29"/>
      <c r="U79" s="29" t="s">
        <v>4841</v>
      </c>
      <c r="V79" s="30">
        <f>MAX(V69:V78)</f>
        <v>0.81934758155230591</v>
      </c>
      <c r="X79" s="28"/>
      <c r="Y79" s="29"/>
      <c r="Z79" s="29">
        <f>SUM(Z69:Z78)</f>
        <v>652</v>
      </c>
      <c r="AA79" s="29">
        <f>SUM(AA69:AA78)</f>
        <v>647</v>
      </c>
      <c r="AB79" s="29">
        <f>SUM(AB69:AB78)</f>
        <v>5</v>
      </c>
      <c r="AC79" s="29"/>
      <c r="AD79" s="29"/>
      <c r="AE79" s="29"/>
      <c r="AF79" s="29" t="s">
        <v>4841</v>
      </c>
      <c r="AG79" s="30">
        <f>MAX(AG69:AG78)</f>
        <v>0.84853168469860896</v>
      </c>
      <c r="AI79" s="28"/>
      <c r="AJ79" s="29"/>
      <c r="AK79" s="29">
        <f>SUM(AK69:AK78)</f>
        <v>649</v>
      </c>
      <c r="AL79" s="29">
        <f>SUM(AL69:AL78)</f>
        <v>646</v>
      </c>
      <c r="AM79" s="29">
        <f>SUM(AM69:AM78)</f>
        <v>3</v>
      </c>
      <c r="AN79" s="29"/>
      <c r="AO79" s="29"/>
      <c r="AP79" s="29"/>
      <c r="AQ79" s="29" t="s">
        <v>4841</v>
      </c>
      <c r="AR79" s="30">
        <f>MAX(AR69:AR78)</f>
        <v>0.9380804953560371</v>
      </c>
      <c r="AT79" s="28"/>
      <c r="AU79" s="29"/>
      <c r="AV79" s="35">
        <f>SUM(AV69:AV78)</f>
        <v>643.75</v>
      </c>
      <c r="AW79" s="35">
        <f>SUM(AW69:AW78)</f>
        <v>638.25</v>
      </c>
      <c r="AX79" s="35">
        <f>SUM(AX69:AX78)</f>
        <v>5.5</v>
      </c>
      <c r="AY79" s="35"/>
      <c r="AZ79" s="35"/>
      <c r="BA79" s="29"/>
      <c r="BB79" s="29" t="s">
        <v>4841</v>
      </c>
      <c r="BC79" s="30">
        <f>MAX(BC69:BC78)</f>
        <v>0.66737884129188485</v>
      </c>
    </row>
    <row r="81" spans="2:55" x14ac:dyDescent="0.2">
      <c r="B81" s="14" t="s">
        <v>4850</v>
      </c>
      <c r="C81" s="14"/>
      <c r="D81" s="14"/>
      <c r="E81" s="14"/>
      <c r="F81" s="14"/>
      <c r="G81" s="14"/>
      <c r="H81" s="14"/>
      <c r="I81" s="14"/>
      <c r="J81" s="14"/>
      <c r="K81" s="14"/>
      <c r="M81" s="14" t="s">
        <v>4856</v>
      </c>
      <c r="N81" s="14"/>
      <c r="O81" s="14"/>
      <c r="P81" s="14"/>
      <c r="Q81" s="14"/>
      <c r="R81" s="14"/>
      <c r="S81" s="14"/>
      <c r="T81" s="14"/>
      <c r="U81" s="14"/>
      <c r="V81" s="14"/>
      <c r="X81" s="14" t="s">
        <v>4861</v>
      </c>
      <c r="Y81" s="14"/>
      <c r="Z81" s="14"/>
      <c r="AA81" s="14"/>
      <c r="AB81" s="14"/>
      <c r="AC81" s="14"/>
      <c r="AD81" s="14"/>
      <c r="AE81" s="14"/>
      <c r="AF81" s="14"/>
      <c r="AG81" s="14"/>
      <c r="AI81" s="14" t="s">
        <v>4866</v>
      </c>
      <c r="AJ81" s="14"/>
      <c r="AK81" s="14"/>
      <c r="AL81" s="14"/>
      <c r="AM81" s="14"/>
      <c r="AN81" s="14"/>
      <c r="AO81" s="14"/>
      <c r="AP81" s="14"/>
      <c r="AQ81" s="14"/>
      <c r="AR81" s="14"/>
      <c r="AT81" s="14" t="s">
        <v>4872</v>
      </c>
      <c r="AU81" s="14"/>
      <c r="AV81" s="14"/>
      <c r="AW81" s="14"/>
      <c r="AX81" s="14"/>
      <c r="AY81" s="14"/>
      <c r="AZ81" s="14"/>
      <c r="BA81" s="14"/>
      <c r="BB81" s="14"/>
      <c r="BC81" s="14"/>
    </row>
    <row r="82" spans="2:55" x14ac:dyDescent="0.2">
      <c r="B82" s="31" t="s">
        <v>4829</v>
      </c>
      <c r="C82" s="31" t="s">
        <v>4830</v>
      </c>
      <c r="D82" s="31" t="s">
        <v>4831</v>
      </c>
      <c r="E82" s="31" t="s">
        <v>4832</v>
      </c>
      <c r="F82" s="31" t="s">
        <v>4609</v>
      </c>
      <c r="G82" s="31" t="s">
        <v>4834</v>
      </c>
      <c r="H82" s="31" t="s">
        <v>4835</v>
      </c>
      <c r="I82" s="31" t="s">
        <v>4836</v>
      </c>
      <c r="J82" s="31" t="s">
        <v>4837</v>
      </c>
      <c r="K82" s="31" t="str">
        <f>"KS "&amp;B81</f>
        <v>KS Mar 2020-21</v>
      </c>
      <c r="M82" s="31" t="s">
        <v>4829</v>
      </c>
      <c r="N82" s="31" t="s">
        <v>4830</v>
      </c>
      <c r="O82" s="31" t="s">
        <v>4831</v>
      </c>
      <c r="P82" s="31" t="s">
        <v>4832</v>
      </c>
      <c r="Q82" s="31" t="s">
        <v>4609</v>
      </c>
      <c r="R82" s="31" t="s">
        <v>4834</v>
      </c>
      <c r="S82" s="31" t="s">
        <v>4835</v>
      </c>
      <c r="T82" s="31" t="s">
        <v>4836</v>
      </c>
      <c r="U82" s="31" t="s">
        <v>4837</v>
      </c>
      <c r="V82" s="31" t="str">
        <f>"KS "&amp;M81</f>
        <v>KS Jun 2020-21</v>
      </c>
      <c r="X82" s="31" t="s">
        <v>4829</v>
      </c>
      <c r="Y82" s="31" t="s">
        <v>4830</v>
      </c>
      <c r="Z82" s="31" t="s">
        <v>4831</v>
      </c>
      <c r="AA82" s="31" t="s">
        <v>4832</v>
      </c>
      <c r="AB82" s="31" t="s">
        <v>4609</v>
      </c>
      <c r="AC82" s="31" t="s">
        <v>4834</v>
      </c>
      <c r="AD82" s="31" t="s">
        <v>4835</v>
      </c>
      <c r="AE82" s="31" t="s">
        <v>4836</v>
      </c>
      <c r="AF82" s="31" t="s">
        <v>4837</v>
      </c>
      <c r="AG82" s="31" t="str">
        <f>"KS "&amp;X81</f>
        <v>KS Sep 2020-21</v>
      </c>
      <c r="AI82" s="31" t="s">
        <v>4829</v>
      </c>
      <c r="AJ82" s="31" t="s">
        <v>4830</v>
      </c>
      <c r="AK82" s="31" t="s">
        <v>4831</v>
      </c>
      <c r="AL82" s="31" t="s">
        <v>4832</v>
      </c>
      <c r="AM82" s="31" t="s">
        <v>4609</v>
      </c>
      <c r="AN82" s="31" t="s">
        <v>4834</v>
      </c>
      <c r="AO82" s="31" t="s">
        <v>4835</v>
      </c>
      <c r="AP82" s="31" t="s">
        <v>4836</v>
      </c>
      <c r="AQ82" s="31" t="s">
        <v>4837</v>
      </c>
      <c r="AR82" s="31" t="str">
        <f>"KS "&amp;AI81</f>
        <v>KS Dec 2020-21</v>
      </c>
      <c r="AT82" s="31" t="s">
        <v>4829</v>
      </c>
      <c r="AU82" s="31" t="s">
        <v>4830</v>
      </c>
      <c r="AV82" s="31" t="s">
        <v>4831</v>
      </c>
      <c r="AW82" s="31" t="s">
        <v>4832</v>
      </c>
      <c r="AX82" s="31" t="s">
        <v>4609</v>
      </c>
      <c r="AY82" s="31" t="s">
        <v>4834</v>
      </c>
      <c r="AZ82" s="31" t="s">
        <v>4835</v>
      </c>
      <c r="BA82" s="31" t="s">
        <v>4836</v>
      </c>
      <c r="BB82" s="31" t="s">
        <v>4837</v>
      </c>
      <c r="BC82" s="31" t="str">
        <f>"KS "&amp;AT81</f>
        <v>KS Average 2020-21</v>
      </c>
    </row>
    <row r="83" spans="2:55" x14ac:dyDescent="0.2">
      <c r="B83" s="32"/>
      <c r="C83" s="33"/>
      <c r="D83" s="33"/>
      <c r="E83" s="33"/>
      <c r="F83" s="33"/>
      <c r="G83" s="33"/>
      <c r="H83" s="33"/>
      <c r="I83" s="33"/>
      <c r="J83" s="33"/>
      <c r="K83" s="33" t="s">
        <v>4842</v>
      </c>
      <c r="M83" s="32"/>
      <c r="N83" s="33"/>
      <c r="O83" s="33"/>
      <c r="P83" s="33"/>
      <c r="Q83" s="33"/>
      <c r="R83" s="33"/>
      <c r="S83" s="33"/>
      <c r="T83" s="33"/>
      <c r="U83" s="33"/>
      <c r="V83" s="33" t="s">
        <v>4842</v>
      </c>
      <c r="X83" s="32"/>
      <c r="Y83" s="33"/>
      <c r="Z83" s="33"/>
      <c r="AA83" s="33"/>
      <c r="AB83" s="33"/>
      <c r="AC83" s="33"/>
      <c r="AD83" s="33"/>
      <c r="AE83" s="33"/>
      <c r="AF83" s="33"/>
      <c r="AG83" s="33" t="s">
        <v>4842</v>
      </c>
      <c r="AI83" s="32"/>
      <c r="AJ83" s="33"/>
      <c r="AK83" s="33"/>
      <c r="AL83" s="33"/>
      <c r="AM83" s="33"/>
      <c r="AN83" s="33"/>
      <c r="AO83" s="33"/>
      <c r="AP83" s="33"/>
      <c r="AQ83" s="33"/>
      <c r="AR83" s="33" t="s">
        <v>4842</v>
      </c>
      <c r="AT83" s="32"/>
      <c r="AU83" s="33"/>
      <c r="AV83" s="33"/>
      <c r="AW83" s="33"/>
      <c r="AX83" s="33"/>
      <c r="AY83" s="33"/>
      <c r="AZ83" s="33"/>
      <c r="BA83" s="33"/>
      <c r="BB83" s="33"/>
      <c r="BC83" s="33" t="s">
        <v>4842</v>
      </c>
    </row>
    <row r="84" spans="2:55" x14ac:dyDescent="0.2">
      <c r="B84" s="99" t="s">
        <v>4825</v>
      </c>
      <c r="C84" s="23">
        <v>1</v>
      </c>
      <c r="D84" s="23">
        <f>COUNTIFS(Data!$C:$C,$B$3,Data!X:X,$C84)</f>
        <v>11</v>
      </c>
      <c r="E84" s="23">
        <f>D84-F84</f>
        <v>11</v>
      </c>
      <c r="F84" s="23">
        <f>COUNTIFS(Data!$C:$C,$B$3,Data!$AB:$AB,"&gt;"&amp;10,Data!X:X,$C84)</f>
        <v>0</v>
      </c>
      <c r="G84" s="23">
        <f>E84+G83</f>
        <v>11</v>
      </c>
      <c r="H84" s="23">
        <f t="shared" ref="H84:H93" si="193">F84+H83</f>
        <v>0</v>
      </c>
      <c r="I84" s="24">
        <f t="shared" ref="I84:J93" si="194">IFERROR(G84/E$94,0)</f>
        <v>1.7054263565891473E-2</v>
      </c>
      <c r="J84" s="24">
        <f t="shared" ref="J84:J90" si="195">IFERROR(H84/F$94,0)</f>
        <v>0</v>
      </c>
      <c r="K84" s="25">
        <f>ABS(J84-I84)</f>
        <v>1.7054263565891473E-2</v>
      </c>
      <c r="M84" s="99" t="s">
        <v>4825</v>
      </c>
      <c r="N84" s="23">
        <v>1</v>
      </c>
      <c r="O84" s="23">
        <f>COUNTIFS(Data!$C:$C,$B$3,Data!AX:AX,$C84)</f>
        <v>11</v>
      </c>
      <c r="P84" s="23">
        <f>O84-Q84</f>
        <v>11</v>
      </c>
      <c r="Q84" s="23">
        <f>COUNTIFS(Data!$C:$C,$B$3,Data!$BB:$BB,"&gt;"&amp;10,Data!AX:AX,$C84)</f>
        <v>0</v>
      </c>
      <c r="R84" s="23">
        <f>P84+R83</f>
        <v>11</v>
      </c>
      <c r="S84" s="23">
        <f t="shared" ref="S84:S93" si="196">Q84+S83</f>
        <v>0</v>
      </c>
      <c r="T84" s="24">
        <f t="shared" ref="T84:U93" si="197">IFERROR(R84/P$94,0)</f>
        <v>1.6975308641975308E-2</v>
      </c>
      <c r="U84" s="24">
        <f t="shared" ref="U84:U90" si="198">IFERROR(S84/Q$94,0)</f>
        <v>0</v>
      </c>
      <c r="V84" s="25">
        <f>ABS(U84-T84)</f>
        <v>1.6975308641975308E-2</v>
      </c>
      <c r="X84" s="99" t="s">
        <v>4825</v>
      </c>
      <c r="Y84" s="23">
        <v>1</v>
      </c>
      <c r="Z84" s="23">
        <f>COUNTIFS(Data!$C:$C,$B$3,Data!BX:BX,$C84)</f>
        <v>10</v>
      </c>
      <c r="AA84" s="23">
        <f>Z84-AB84</f>
        <v>10</v>
      </c>
      <c r="AB84" s="23">
        <f>COUNTIFS(Data!$C:$C,$B$3,Data!$CB:$CB,"&gt;"&amp;10,Data!BX:BX,$C84)</f>
        <v>0</v>
      </c>
      <c r="AC84" s="23">
        <f>AA84+AC83</f>
        <v>10</v>
      </c>
      <c r="AD84" s="23">
        <f t="shared" ref="AD84:AD93" si="199">AB84+AD83</f>
        <v>0</v>
      </c>
      <c r="AE84" s="24">
        <f t="shared" ref="AE84:AF93" si="200">IFERROR(AC84/AA$94,0)</f>
        <v>1.5503875968992248E-2</v>
      </c>
      <c r="AF84" s="24">
        <f t="shared" ref="AF84:AF90" si="201">IFERROR(AD84/AB$94,0)</f>
        <v>0</v>
      </c>
      <c r="AG84" s="25">
        <f>ABS(AF84-AE84)</f>
        <v>1.5503875968992248E-2</v>
      </c>
      <c r="AI84" s="99" t="s">
        <v>4825</v>
      </c>
      <c r="AJ84" s="23">
        <v>1</v>
      </c>
      <c r="AK84" s="23">
        <f>COUNTIFS(Data!$C:$C,$B$3,Data!CX:CX,$C84)</f>
        <v>10</v>
      </c>
      <c r="AL84" s="23">
        <f>AK84-AM84</f>
        <v>10</v>
      </c>
      <c r="AM84" s="23">
        <f>COUNTIFS(Data!$C:$C,$B$3,Data!$DB:$DB,"&gt;"&amp;10,Data!CX:CX,$C84)</f>
        <v>0</v>
      </c>
      <c r="AN84" s="23">
        <f>AL84+AN83</f>
        <v>10</v>
      </c>
      <c r="AO84" s="23">
        <f t="shared" ref="AO84:AO93" si="202">AM84+AO83</f>
        <v>0</v>
      </c>
      <c r="AP84" s="24">
        <f t="shared" ref="AP84:AP85" si="203">IFERROR(AN84/AL$94,0)</f>
        <v>1.5625E-2</v>
      </c>
      <c r="AQ84" s="24">
        <f t="shared" ref="AQ84:AQ90" si="204">IFERROR(AO84/AM$94,0)</f>
        <v>0</v>
      </c>
      <c r="AR84" s="25">
        <f>ABS(AQ84-AP84)</f>
        <v>1.5625E-2</v>
      </c>
      <c r="AT84" s="99" t="s">
        <v>4825</v>
      </c>
      <c r="AU84" s="23">
        <v>1</v>
      </c>
      <c r="AV84" s="34">
        <f t="shared" ref="AV84:AV92" si="205">AVERAGE(D84,O84,Z84,AK84)</f>
        <v>10.5</v>
      </c>
      <c r="AW84" s="34">
        <f t="shared" ref="AW84:AW92" si="206">AVERAGE(E84,P84,AA84,AL84)</f>
        <v>10.5</v>
      </c>
      <c r="AX84" s="34">
        <f t="shared" ref="AX84:AX93" si="207">AVERAGE(F84,Q84,AB84,AM84)</f>
        <v>0</v>
      </c>
      <c r="AY84" s="34">
        <f>AW84+AY83</f>
        <v>10.5</v>
      </c>
      <c r="AZ84" s="34">
        <f t="shared" ref="AZ84:AZ93" si="208">AX84+AZ83</f>
        <v>0</v>
      </c>
      <c r="BA84" s="24">
        <f t="shared" ref="BA84:BA85" si="209">IFERROR(AY84/AW$94,0)</f>
        <v>1.6291698991466253E-2</v>
      </c>
      <c r="BB84" s="24">
        <f t="shared" ref="BB84:BB90" si="210">IFERROR(AZ84/AX$94,0)</f>
        <v>0</v>
      </c>
      <c r="BC84" s="25">
        <f>ABS(BB84-BA84)</f>
        <v>1.6291698991466253E-2</v>
      </c>
    </row>
    <row r="85" spans="2:55" x14ac:dyDescent="0.2">
      <c r="B85" s="100"/>
      <c r="C85" s="23">
        <v>2</v>
      </c>
      <c r="D85" s="23">
        <f>COUNTIFS(Data!$C:$C,$B$3,Data!X:X,$C85)</f>
        <v>1</v>
      </c>
      <c r="E85" s="23">
        <f t="shared" ref="E85:E93" si="211">D85-F85</f>
        <v>1</v>
      </c>
      <c r="F85" s="23">
        <f>COUNTIFS(Data!$C:$C,$B$3,Data!$AB:$AB,"&gt;"&amp;10,Data!X:X,$C85)</f>
        <v>0</v>
      </c>
      <c r="G85" s="23">
        <f t="shared" ref="G85:G93" si="212">E85+G84</f>
        <v>12</v>
      </c>
      <c r="H85" s="23">
        <f t="shared" si="193"/>
        <v>0</v>
      </c>
      <c r="I85" s="24">
        <f t="shared" si="194"/>
        <v>1.8604651162790697E-2</v>
      </c>
      <c r="J85" s="24">
        <f t="shared" si="195"/>
        <v>0</v>
      </c>
      <c r="K85" s="25">
        <f t="shared" ref="K85:K93" si="213">ABS(J85-I85)</f>
        <v>1.8604651162790697E-2</v>
      </c>
      <c r="M85" s="100"/>
      <c r="N85" s="23">
        <v>2</v>
      </c>
      <c r="O85" s="23">
        <f>COUNTIFS(Data!$C:$C,$B$3,Data!AX:AX,$C85)</f>
        <v>2</v>
      </c>
      <c r="P85" s="23">
        <f t="shared" ref="P85:P93" si="214">O85-Q85</f>
        <v>2</v>
      </c>
      <c r="Q85" s="23">
        <f>COUNTIFS(Data!$C:$C,$B$3,Data!$BB:$BB,"&gt;"&amp;10,Data!AX:AX,$C85)</f>
        <v>0</v>
      </c>
      <c r="R85" s="23">
        <f t="shared" ref="R85:R93" si="215">P85+R84</f>
        <v>13</v>
      </c>
      <c r="S85" s="23">
        <f t="shared" si="196"/>
        <v>0</v>
      </c>
      <c r="T85" s="24">
        <f t="shared" si="197"/>
        <v>2.0061728395061727E-2</v>
      </c>
      <c r="U85" s="24">
        <f t="shared" si="198"/>
        <v>0</v>
      </c>
      <c r="V85" s="25">
        <f t="shared" ref="V85:V93" si="216">ABS(U85-T85)</f>
        <v>2.0061728395061727E-2</v>
      </c>
      <c r="X85" s="100"/>
      <c r="Y85" s="23">
        <v>2</v>
      </c>
      <c r="Z85" s="23">
        <f>COUNTIFS(Data!$C:$C,$B$3,Data!BX:BX,$C85)</f>
        <v>2</v>
      </c>
      <c r="AA85" s="23">
        <f t="shared" ref="AA85:AA93" si="217">Z85-AB85</f>
        <v>2</v>
      </c>
      <c r="AB85" s="23">
        <f>COUNTIFS(Data!$C:$C,$B$3,Data!$CB:$CB,"&gt;"&amp;10,Data!BX:BX,$C85)</f>
        <v>0</v>
      </c>
      <c r="AC85" s="23">
        <f t="shared" ref="AC85:AC93" si="218">AA85+AC84</f>
        <v>12</v>
      </c>
      <c r="AD85" s="23">
        <f t="shared" si="199"/>
        <v>0</v>
      </c>
      <c r="AE85" s="24">
        <f t="shared" si="200"/>
        <v>1.8604651162790697E-2</v>
      </c>
      <c r="AF85" s="24">
        <f t="shared" si="201"/>
        <v>0</v>
      </c>
      <c r="AG85" s="25">
        <f t="shared" ref="AG85:AG93" si="219">ABS(AF85-AE85)</f>
        <v>1.8604651162790697E-2</v>
      </c>
      <c r="AI85" s="100"/>
      <c r="AJ85" s="23">
        <v>2</v>
      </c>
      <c r="AK85" s="23">
        <f>COUNTIFS(Data!$C:$C,$B$3,Data!CX:CX,$C85)</f>
        <v>0</v>
      </c>
      <c r="AL85" s="23">
        <f t="shared" ref="AL85:AL93" si="220">AK85-AM85</f>
        <v>0</v>
      </c>
      <c r="AM85" s="23">
        <f>COUNTIFS(Data!$C:$C,$B$3,Data!$DB:$DB,"&gt;"&amp;10,Data!CX:CX,$C85)</f>
        <v>0</v>
      </c>
      <c r="AN85" s="23">
        <f t="shared" ref="AN85:AN93" si="221">AL85+AN84</f>
        <v>10</v>
      </c>
      <c r="AO85" s="23">
        <f t="shared" si="202"/>
        <v>0</v>
      </c>
      <c r="AP85" s="24">
        <f t="shared" si="203"/>
        <v>1.5625E-2</v>
      </c>
      <c r="AQ85" s="24">
        <f t="shared" si="204"/>
        <v>0</v>
      </c>
      <c r="AR85" s="25">
        <f t="shared" ref="AR85:AR93" si="222">ABS(AQ85-AP85)</f>
        <v>1.5625E-2</v>
      </c>
      <c r="AT85" s="100"/>
      <c r="AU85" s="23">
        <v>2</v>
      </c>
      <c r="AV85" s="34">
        <f t="shared" si="205"/>
        <v>1.25</v>
      </c>
      <c r="AW85" s="34">
        <f t="shared" si="206"/>
        <v>1.25</v>
      </c>
      <c r="AX85" s="34">
        <f t="shared" si="207"/>
        <v>0</v>
      </c>
      <c r="AY85" s="34">
        <f>AW85+AY84</f>
        <v>11.75</v>
      </c>
      <c r="AZ85" s="34">
        <f t="shared" si="208"/>
        <v>0</v>
      </c>
      <c r="BA85" s="24">
        <f t="shared" si="209"/>
        <v>1.8231186966640806E-2</v>
      </c>
      <c r="BB85" s="24">
        <f t="shared" si="210"/>
        <v>0</v>
      </c>
      <c r="BC85" s="25">
        <f t="shared" ref="BC85:BC93" si="223">ABS(BB85-BA85)</f>
        <v>1.8231186966640806E-2</v>
      </c>
    </row>
    <row r="86" spans="2:55" x14ac:dyDescent="0.2">
      <c r="B86" s="101"/>
      <c r="C86" s="23">
        <v>3</v>
      </c>
      <c r="D86" s="23">
        <f>COUNTIFS(Data!$C:$C,$B$3,Data!X:X,$C86)</f>
        <v>27</v>
      </c>
      <c r="E86" s="23">
        <f t="shared" si="211"/>
        <v>27</v>
      </c>
      <c r="F86" s="23">
        <f>COUNTIFS(Data!$C:$C,$B$3,Data!$AB:$AB,"&gt;"&amp;10,Data!X:X,$C86)</f>
        <v>0</v>
      </c>
      <c r="G86" s="23">
        <f t="shared" si="212"/>
        <v>39</v>
      </c>
      <c r="H86" s="23">
        <f t="shared" si="193"/>
        <v>0</v>
      </c>
      <c r="I86" s="24">
        <f t="shared" si="194"/>
        <v>6.0465116279069767E-2</v>
      </c>
      <c r="J86" s="24">
        <f t="shared" si="195"/>
        <v>0</v>
      </c>
      <c r="K86" s="25">
        <f t="shared" si="213"/>
        <v>6.0465116279069767E-2</v>
      </c>
      <c r="M86" s="101"/>
      <c r="N86" s="23">
        <v>3</v>
      </c>
      <c r="O86" s="23">
        <f>COUNTIFS(Data!$C:$C,$B$3,Data!AX:AX,$C86)</f>
        <v>25</v>
      </c>
      <c r="P86" s="23">
        <f t="shared" si="214"/>
        <v>25</v>
      </c>
      <c r="Q86" s="23">
        <f>COUNTIFS(Data!$C:$C,$B$3,Data!$BB:$BB,"&gt;"&amp;10,Data!AX:AX,$C86)</f>
        <v>0</v>
      </c>
      <c r="R86" s="23">
        <f t="shared" si="215"/>
        <v>38</v>
      </c>
      <c r="S86" s="23">
        <f t="shared" si="196"/>
        <v>0</v>
      </c>
      <c r="T86" s="24">
        <f t="shared" si="197"/>
        <v>5.8641975308641972E-2</v>
      </c>
      <c r="U86" s="24">
        <f t="shared" si="198"/>
        <v>0</v>
      </c>
      <c r="V86" s="25">
        <f t="shared" si="216"/>
        <v>5.8641975308641972E-2</v>
      </c>
      <c r="X86" s="101"/>
      <c r="Y86" s="23">
        <v>3</v>
      </c>
      <c r="Z86" s="23">
        <f>COUNTIFS(Data!$C:$C,$B$3,Data!BX:BX,$C86)</f>
        <v>25</v>
      </c>
      <c r="AA86" s="23">
        <f t="shared" si="217"/>
        <v>25</v>
      </c>
      <c r="AB86" s="23">
        <f>COUNTIFS(Data!$C:$C,$B$3,Data!$CB:$CB,"&gt;"&amp;10,Data!BX:BX,$C86)</f>
        <v>0</v>
      </c>
      <c r="AC86" s="23">
        <f t="shared" si="218"/>
        <v>37</v>
      </c>
      <c r="AD86" s="23">
        <f t="shared" si="199"/>
        <v>0</v>
      </c>
      <c r="AE86" s="24">
        <f>IFERROR(AC86/AA$94,0)</f>
        <v>5.7364341085271317E-2</v>
      </c>
      <c r="AF86" s="24">
        <f t="shared" si="201"/>
        <v>0</v>
      </c>
      <c r="AG86" s="25">
        <f t="shared" si="219"/>
        <v>5.7364341085271317E-2</v>
      </c>
      <c r="AI86" s="101"/>
      <c r="AJ86" s="23">
        <v>3</v>
      </c>
      <c r="AK86" s="23">
        <f>COUNTIFS(Data!$C:$C,$B$3,Data!CX:CX,$C86)</f>
        <v>25</v>
      </c>
      <c r="AL86" s="23">
        <f t="shared" si="220"/>
        <v>25</v>
      </c>
      <c r="AM86" s="23">
        <f>COUNTIFS(Data!$C:$C,$B$3,Data!$DB:$DB,"&gt;"&amp;10,Data!CX:CX,$C86)</f>
        <v>0</v>
      </c>
      <c r="AN86" s="23">
        <f t="shared" si="221"/>
        <v>35</v>
      </c>
      <c r="AO86" s="23">
        <f t="shared" si="202"/>
        <v>0</v>
      </c>
      <c r="AP86" s="24">
        <f>IFERROR(AN86/AL$94,0)</f>
        <v>5.46875E-2</v>
      </c>
      <c r="AQ86" s="24">
        <f t="shared" si="204"/>
        <v>0</v>
      </c>
      <c r="AR86" s="25">
        <f t="shared" si="222"/>
        <v>5.46875E-2</v>
      </c>
      <c r="AT86" s="101"/>
      <c r="AU86" s="23">
        <v>3</v>
      </c>
      <c r="AV86" s="34">
        <f t="shared" si="205"/>
        <v>25.5</v>
      </c>
      <c r="AW86" s="34">
        <f t="shared" si="206"/>
        <v>25.5</v>
      </c>
      <c r="AX86" s="34">
        <f t="shared" si="207"/>
        <v>0</v>
      </c>
      <c r="AY86" s="34">
        <f t="shared" ref="AY86:AY93" si="224">AW86+AY85</f>
        <v>37.25</v>
      </c>
      <c r="AZ86" s="34">
        <f t="shared" si="208"/>
        <v>0</v>
      </c>
      <c r="BA86" s="24">
        <f>IFERROR(AY86/AW$94,0)</f>
        <v>5.7796741660201705E-2</v>
      </c>
      <c r="BB86" s="24">
        <f t="shared" si="210"/>
        <v>0</v>
      </c>
      <c r="BC86" s="25">
        <f t="shared" si="223"/>
        <v>5.7796741660201705E-2</v>
      </c>
    </row>
    <row r="87" spans="2:55" x14ac:dyDescent="0.2">
      <c r="B87" s="99" t="s">
        <v>4826</v>
      </c>
      <c r="C87" s="23">
        <v>4</v>
      </c>
      <c r="D87" s="23">
        <f>COUNTIFS(Data!$C:$C,$B$3,Data!X:X,$C87)</f>
        <v>47</v>
      </c>
      <c r="E87" s="23">
        <f t="shared" si="211"/>
        <v>47</v>
      </c>
      <c r="F87" s="23">
        <f>COUNTIFS(Data!$C:$C,$B$3,Data!$AB:$AB,"&gt;"&amp;10,Data!X:X,$C87)</f>
        <v>0</v>
      </c>
      <c r="G87" s="23">
        <f t="shared" si="212"/>
        <v>86</v>
      </c>
      <c r="H87" s="23">
        <f t="shared" si="193"/>
        <v>0</v>
      </c>
      <c r="I87" s="24">
        <f t="shared" si="194"/>
        <v>0.13333333333333333</v>
      </c>
      <c r="J87" s="24">
        <f t="shared" si="195"/>
        <v>0</v>
      </c>
      <c r="K87" s="25">
        <f t="shared" si="213"/>
        <v>0.13333333333333333</v>
      </c>
      <c r="M87" s="99" t="s">
        <v>4826</v>
      </c>
      <c r="N87" s="23">
        <v>4</v>
      </c>
      <c r="O87" s="23">
        <f>COUNTIFS(Data!$C:$C,$B$3,Data!AX:AX,$C87)</f>
        <v>39</v>
      </c>
      <c r="P87" s="23">
        <f t="shared" si="214"/>
        <v>39</v>
      </c>
      <c r="Q87" s="23">
        <f>COUNTIFS(Data!$C:$C,$B$3,Data!$BB:$BB,"&gt;"&amp;10,Data!AX:AX,$C87)</f>
        <v>0</v>
      </c>
      <c r="R87" s="23">
        <f t="shared" si="215"/>
        <v>77</v>
      </c>
      <c r="S87" s="23">
        <f t="shared" si="196"/>
        <v>0</v>
      </c>
      <c r="T87" s="24">
        <f t="shared" si="197"/>
        <v>0.11882716049382716</v>
      </c>
      <c r="U87" s="24">
        <f t="shared" si="198"/>
        <v>0</v>
      </c>
      <c r="V87" s="25">
        <f t="shared" si="216"/>
        <v>0.11882716049382716</v>
      </c>
      <c r="X87" s="99" t="s">
        <v>4826</v>
      </c>
      <c r="Y87" s="23">
        <v>4</v>
      </c>
      <c r="Z87" s="23">
        <f>COUNTIFS(Data!$C:$C,$B$3,Data!BX:BX,$C87)</f>
        <v>38</v>
      </c>
      <c r="AA87" s="23">
        <f t="shared" si="217"/>
        <v>38</v>
      </c>
      <c r="AB87" s="23">
        <f>COUNTIFS(Data!$C:$C,$B$3,Data!$CB:$CB,"&gt;"&amp;10,Data!BX:BX,$C87)</f>
        <v>0</v>
      </c>
      <c r="AC87" s="23">
        <f t="shared" si="218"/>
        <v>75</v>
      </c>
      <c r="AD87" s="23">
        <f t="shared" si="199"/>
        <v>0</v>
      </c>
      <c r="AE87" s="24">
        <f t="shared" si="200"/>
        <v>0.11627906976744186</v>
      </c>
      <c r="AF87" s="24">
        <f t="shared" si="201"/>
        <v>0</v>
      </c>
      <c r="AG87" s="25">
        <f t="shared" si="219"/>
        <v>0.11627906976744186</v>
      </c>
      <c r="AI87" s="99" t="s">
        <v>4826</v>
      </c>
      <c r="AJ87" s="23">
        <v>4</v>
      </c>
      <c r="AK87" s="23">
        <f>COUNTIFS(Data!$C:$C,$B$3,Data!CX:CX,$C87)</f>
        <v>32</v>
      </c>
      <c r="AL87" s="23">
        <f t="shared" si="220"/>
        <v>32</v>
      </c>
      <c r="AM87" s="23">
        <f>COUNTIFS(Data!$C:$C,$B$3,Data!$DB:$DB,"&gt;"&amp;10,Data!CX:CX,$C87)</f>
        <v>0</v>
      </c>
      <c r="AN87" s="23">
        <f t="shared" si="221"/>
        <v>67</v>
      </c>
      <c r="AO87" s="23">
        <f t="shared" si="202"/>
        <v>0</v>
      </c>
      <c r="AP87" s="24">
        <f t="shared" ref="AP87:AP88" si="225">IFERROR(AN87/AL$94,0)</f>
        <v>0.1046875</v>
      </c>
      <c r="AQ87" s="24">
        <f t="shared" si="204"/>
        <v>0</v>
      </c>
      <c r="AR87" s="25">
        <f t="shared" si="222"/>
        <v>0.1046875</v>
      </c>
      <c r="AT87" s="99" t="s">
        <v>4826</v>
      </c>
      <c r="AU87" s="23">
        <v>4</v>
      </c>
      <c r="AV87" s="34">
        <f t="shared" si="205"/>
        <v>39</v>
      </c>
      <c r="AW87" s="34">
        <f t="shared" si="206"/>
        <v>39</v>
      </c>
      <c r="AX87" s="34">
        <f t="shared" si="207"/>
        <v>0</v>
      </c>
      <c r="AY87" s="34">
        <f t="shared" si="224"/>
        <v>76.25</v>
      </c>
      <c r="AZ87" s="34">
        <f t="shared" si="208"/>
        <v>0</v>
      </c>
      <c r="BA87" s="24">
        <f t="shared" ref="BA87:BA88" si="226">IFERROR(AY87/AW$94,0)</f>
        <v>0.1183087664856478</v>
      </c>
      <c r="BB87" s="24">
        <f t="shared" si="210"/>
        <v>0</v>
      </c>
      <c r="BC87" s="25">
        <f t="shared" si="223"/>
        <v>0.1183087664856478</v>
      </c>
    </row>
    <row r="88" spans="2:55" x14ac:dyDescent="0.2">
      <c r="B88" s="100"/>
      <c r="C88" s="23">
        <v>5</v>
      </c>
      <c r="D88" s="23">
        <f>COUNTIFS(Data!$C:$C,$B$3,Data!X:X,$C88)</f>
        <v>158</v>
      </c>
      <c r="E88" s="23">
        <f t="shared" si="211"/>
        <v>158</v>
      </c>
      <c r="F88" s="23">
        <f>COUNTIFS(Data!$C:$C,$B$3,Data!$AB:$AB,"&gt;"&amp;10,Data!X:X,$C88)</f>
        <v>0</v>
      </c>
      <c r="G88" s="23">
        <f t="shared" si="212"/>
        <v>244</v>
      </c>
      <c r="H88" s="23">
        <f t="shared" si="193"/>
        <v>0</v>
      </c>
      <c r="I88" s="24">
        <f t="shared" si="194"/>
        <v>0.37829457364341085</v>
      </c>
      <c r="J88" s="24">
        <f t="shared" si="195"/>
        <v>0</v>
      </c>
      <c r="K88" s="25">
        <f t="shared" si="213"/>
        <v>0.37829457364341085</v>
      </c>
      <c r="M88" s="100"/>
      <c r="N88" s="23">
        <v>5</v>
      </c>
      <c r="O88" s="23">
        <f>COUNTIFS(Data!$C:$C,$B$3,Data!AX:AX,$C88)</f>
        <v>153</v>
      </c>
      <c r="P88" s="23">
        <f t="shared" si="214"/>
        <v>153</v>
      </c>
      <c r="Q88" s="23">
        <f>COUNTIFS(Data!$C:$C,$B$3,Data!$BB:$BB,"&gt;"&amp;10,Data!AX:AX,$C88)</f>
        <v>0</v>
      </c>
      <c r="R88" s="23">
        <f t="shared" si="215"/>
        <v>230</v>
      </c>
      <c r="S88" s="23">
        <f t="shared" si="196"/>
        <v>0</v>
      </c>
      <c r="T88" s="24">
        <f t="shared" si="197"/>
        <v>0.35493827160493829</v>
      </c>
      <c r="U88" s="24">
        <f t="shared" si="198"/>
        <v>0</v>
      </c>
      <c r="V88" s="25">
        <f t="shared" si="216"/>
        <v>0.35493827160493829</v>
      </c>
      <c r="X88" s="100"/>
      <c r="Y88" s="23">
        <v>5</v>
      </c>
      <c r="Z88" s="23">
        <f>COUNTIFS(Data!$C:$C,$B$3,Data!BX:BX,$C88)</f>
        <v>150</v>
      </c>
      <c r="AA88" s="23">
        <f t="shared" si="217"/>
        <v>150</v>
      </c>
      <c r="AB88" s="23">
        <f>COUNTIFS(Data!$C:$C,$B$3,Data!$CB:$CB,"&gt;"&amp;10,Data!BX:BX,$C88)</f>
        <v>0</v>
      </c>
      <c r="AC88" s="23">
        <f t="shared" si="218"/>
        <v>225</v>
      </c>
      <c r="AD88" s="23">
        <f t="shared" si="199"/>
        <v>0</v>
      </c>
      <c r="AE88" s="24">
        <f t="shared" si="200"/>
        <v>0.34883720930232559</v>
      </c>
      <c r="AF88" s="24">
        <f t="shared" si="201"/>
        <v>0</v>
      </c>
      <c r="AG88" s="25">
        <f t="shared" si="219"/>
        <v>0.34883720930232559</v>
      </c>
      <c r="AI88" s="100"/>
      <c r="AJ88" s="23">
        <v>5</v>
      </c>
      <c r="AK88" s="23">
        <f>COUNTIFS(Data!$C:$C,$B$3,Data!CX:CX,$C88)</f>
        <v>145</v>
      </c>
      <c r="AL88" s="23">
        <f t="shared" si="220"/>
        <v>145</v>
      </c>
      <c r="AM88" s="23">
        <f>COUNTIFS(Data!$C:$C,$B$3,Data!$DB:$DB,"&gt;"&amp;10,Data!CX:CX,$C88)</f>
        <v>0</v>
      </c>
      <c r="AN88" s="23">
        <f t="shared" si="221"/>
        <v>212</v>
      </c>
      <c r="AO88" s="23">
        <f t="shared" si="202"/>
        <v>0</v>
      </c>
      <c r="AP88" s="24">
        <f t="shared" si="225"/>
        <v>0.33124999999999999</v>
      </c>
      <c r="AQ88" s="24">
        <f t="shared" si="204"/>
        <v>0</v>
      </c>
      <c r="AR88" s="25">
        <f t="shared" si="222"/>
        <v>0.33124999999999999</v>
      </c>
      <c r="AT88" s="100"/>
      <c r="AU88" s="23">
        <v>5</v>
      </c>
      <c r="AV88" s="34">
        <f t="shared" si="205"/>
        <v>151.5</v>
      </c>
      <c r="AW88" s="34">
        <f t="shared" si="206"/>
        <v>151.5</v>
      </c>
      <c r="AX88" s="34">
        <f t="shared" si="207"/>
        <v>0</v>
      </c>
      <c r="AY88" s="34">
        <f t="shared" si="224"/>
        <v>227.75</v>
      </c>
      <c r="AZ88" s="34">
        <f t="shared" si="208"/>
        <v>0</v>
      </c>
      <c r="BA88" s="24">
        <f t="shared" si="226"/>
        <v>0.35337470907680374</v>
      </c>
      <c r="BB88" s="24">
        <f t="shared" si="210"/>
        <v>0</v>
      </c>
      <c r="BC88" s="25">
        <f t="shared" si="223"/>
        <v>0.35337470907680374</v>
      </c>
    </row>
    <row r="89" spans="2:55" x14ac:dyDescent="0.2">
      <c r="B89" s="101"/>
      <c r="C89" s="23">
        <v>6</v>
      </c>
      <c r="D89" s="23">
        <f>COUNTIFS(Data!$C:$C,$B$3,Data!X:X,$C89)</f>
        <v>278</v>
      </c>
      <c r="E89" s="23">
        <f t="shared" si="211"/>
        <v>277</v>
      </c>
      <c r="F89" s="23">
        <f>COUNTIFS(Data!$C:$C,$B$3,Data!$AB:$AB,"&gt;"&amp;10,Data!X:X,$C89)</f>
        <v>1</v>
      </c>
      <c r="G89" s="23">
        <f t="shared" si="212"/>
        <v>521</v>
      </c>
      <c r="H89" s="23">
        <f t="shared" si="193"/>
        <v>1</v>
      </c>
      <c r="I89" s="24">
        <f t="shared" si="194"/>
        <v>0.80775193798449607</v>
      </c>
      <c r="J89" s="24">
        <f t="shared" si="195"/>
        <v>0.33333333333333331</v>
      </c>
      <c r="K89" s="25">
        <f t="shared" si="213"/>
        <v>0.47441860465116276</v>
      </c>
      <c r="M89" s="101"/>
      <c r="N89" s="23">
        <v>6</v>
      </c>
      <c r="O89" s="23">
        <f>COUNTIFS(Data!$C:$C,$B$3,Data!AX:AX,$C89)</f>
        <v>301</v>
      </c>
      <c r="P89" s="23">
        <f t="shared" si="214"/>
        <v>300</v>
      </c>
      <c r="Q89" s="23">
        <f>COUNTIFS(Data!$C:$C,$B$3,Data!$BB:$BB,"&gt;"&amp;10,Data!AX:AX,$C89)</f>
        <v>1</v>
      </c>
      <c r="R89" s="23">
        <f t="shared" si="215"/>
        <v>530</v>
      </c>
      <c r="S89" s="23">
        <f t="shared" si="196"/>
        <v>1</v>
      </c>
      <c r="T89" s="24">
        <f t="shared" si="197"/>
        <v>0.8179012345679012</v>
      </c>
      <c r="U89" s="24">
        <f t="shared" si="198"/>
        <v>0.2</v>
      </c>
      <c r="V89" s="25">
        <f t="shared" si="216"/>
        <v>0.61790123456790114</v>
      </c>
      <c r="X89" s="101"/>
      <c r="Y89" s="23">
        <v>6</v>
      </c>
      <c r="Z89" s="23">
        <f>COUNTIFS(Data!$C:$C,$B$3,Data!BX:BX,$C89)</f>
        <v>313</v>
      </c>
      <c r="AA89" s="23">
        <f t="shared" si="217"/>
        <v>312</v>
      </c>
      <c r="AB89" s="23">
        <f>COUNTIFS(Data!$C:$C,$B$3,Data!$CB:$CB,"&gt;"&amp;10,Data!BX:BX,$C89)</f>
        <v>1</v>
      </c>
      <c r="AC89" s="23">
        <f t="shared" si="218"/>
        <v>537</v>
      </c>
      <c r="AD89" s="23">
        <f t="shared" si="199"/>
        <v>1</v>
      </c>
      <c r="AE89" s="24">
        <f>IFERROR(AC89/AA$94,0)</f>
        <v>0.83255813953488367</v>
      </c>
      <c r="AF89" s="24">
        <f t="shared" si="201"/>
        <v>0.2</v>
      </c>
      <c r="AG89" s="25">
        <f t="shared" si="219"/>
        <v>0.6325581395348836</v>
      </c>
      <c r="AI89" s="101"/>
      <c r="AJ89" s="23">
        <v>6</v>
      </c>
      <c r="AK89" s="23">
        <f>COUNTIFS(Data!$C:$C,$B$3,Data!CX:CX,$C89)</f>
        <v>345</v>
      </c>
      <c r="AL89" s="23">
        <f t="shared" si="220"/>
        <v>343</v>
      </c>
      <c r="AM89" s="23">
        <f>COUNTIFS(Data!$C:$C,$B$3,Data!$DB:$DB,"&gt;"&amp;10,Data!CX:CX,$C89)</f>
        <v>2</v>
      </c>
      <c r="AN89" s="23">
        <f t="shared" si="221"/>
        <v>555</v>
      </c>
      <c r="AO89" s="23">
        <f t="shared" si="202"/>
        <v>2</v>
      </c>
      <c r="AP89" s="24">
        <f>IFERROR(AN89/AL$94,0)</f>
        <v>0.8671875</v>
      </c>
      <c r="AQ89" s="24">
        <f t="shared" si="204"/>
        <v>0.25</v>
      </c>
      <c r="AR89" s="25">
        <f t="shared" si="222"/>
        <v>0.6171875</v>
      </c>
      <c r="AT89" s="101"/>
      <c r="AU89" s="23">
        <v>6</v>
      </c>
      <c r="AV89" s="34">
        <f t="shared" si="205"/>
        <v>309.25</v>
      </c>
      <c r="AW89" s="34">
        <f t="shared" si="206"/>
        <v>308</v>
      </c>
      <c r="AX89" s="34">
        <f t="shared" si="207"/>
        <v>1.25</v>
      </c>
      <c r="AY89" s="34">
        <f t="shared" si="224"/>
        <v>535.75</v>
      </c>
      <c r="AZ89" s="34">
        <f t="shared" si="208"/>
        <v>1.25</v>
      </c>
      <c r="BA89" s="24">
        <f>IFERROR(AY89/AW$94,0)</f>
        <v>0.83126454615981382</v>
      </c>
      <c r="BB89" s="24">
        <f t="shared" si="210"/>
        <v>0.23809523809523808</v>
      </c>
      <c r="BC89" s="25">
        <f t="shared" si="223"/>
        <v>0.59316930806457568</v>
      </c>
    </row>
    <row r="90" spans="2:55" x14ac:dyDescent="0.2">
      <c r="B90" s="99" t="s">
        <v>4827</v>
      </c>
      <c r="C90" s="23">
        <v>7</v>
      </c>
      <c r="D90" s="23">
        <f>COUNTIFS(Data!$C:$C,$B$3,Data!X:X,$C90)</f>
        <v>89</v>
      </c>
      <c r="E90" s="23">
        <f t="shared" si="211"/>
        <v>89</v>
      </c>
      <c r="F90" s="23">
        <f>COUNTIFS(Data!$C:$C,$B$3,Data!$AB:$AB,"&gt;"&amp;10,Data!X:X,$C90)</f>
        <v>0</v>
      </c>
      <c r="G90" s="23">
        <f t="shared" si="212"/>
        <v>610</v>
      </c>
      <c r="H90" s="23">
        <f t="shared" si="193"/>
        <v>1</v>
      </c>
      <c r="I90" s="24">
        <f t="shared" si="194"/>
        <v>0.94573643410852715</v>
      </c>
      <c r="J90" s="24">
        <f t="shared" si="195"/>
        <v>0.33333333333333331</v>
      </c>
      <c r="K90" s="25">
        <f t="shared" si="213"/>
        <v>0.61240310077519378</v>
      </c>
      <c r="M90" s="99" t="s">
        <v>4827</v>
      </c>
      <c r="N90" s="23">
        <v>7</v>
      </c>
      <c r="O90" s="23">
        <f>COUNTIFS(Data!$C:$C,$B$3,Data!AX:AX,$C90)</f>
        <v>87</v>
      </c>
      <c r="P90" s="23">
        <f t="shared" si="214"/>
        <v>86</v>
      </c>
      <c r="Q90" s="23">
        <f>COUNTIFS(Data!$C:$C,$B$3,Data!$BB:$BB,"&gt;"&amp;10,Data!AX:AX,$C90)</f>
        <v>1</v>
      </c>
      <c r="R90" s="23">
        <f t="shared" si="215"/>
        <v>616</v>
      </c>
      <c r="S90" s="23">
        <f t="shared" si="196"/>
        <v>2</v>
      </c>
      <c r="T90" s="24">
        <f t="shared" si="197"/>
        <v>0.95061728395061729</v>
      </c>
      <c r="U90" s="24">
        <f t="shared" si="198"/>
        <v>0.4</v>
      </c>
      <c r="V90" s="25">
        <f t="shared" si="216"/>
        <v>0.55061728395061726</v>
      </c>
      <c r="X90" s="99" t="s">
        <v>4827</v>
      </c>
      <c r="Y90" s="23">
        <v>7</v>
      </c>
      <c r="Z90" s="23">
        <f>COUNTIFS(Data!$C:$C,$B$3,Data!BX:BX,$C90)</f>
        <v>81</v>
      </c>
      <c r="AA90" s="23">
        <f t="shared" si="217"/>
        <v>80</v>
      </c>
      <c r="AB90" s="23">
        <f>COUNTIFS(Data!$C:$C,$B$3,Data!$CB:$CB,"&gt;"&amp;10,Data!BX:BX,$C90)</f>
        <v>1</v>
      </c>
      <c r="AC90" s="23">
        <f t="shared" si="218"/>
        <v>617</v>
      </c>
      <c r="AD90" s="23">
        <f t="shared" si="199"/>
        <v>2</v>
      </c>
      <c r="AE90" s="24">
        <f t="shared" si="200"/>
        <v>0.95658914728682165</v>
      </c>
      <c r="AF90" s="24">
        <f t="shared" si="201"/>
        <v>0.4</v>
      </c>
      <c r="AG90" s="25">
        <f t="shared" si="219"/>
        <v>0.55658914728682163</v>
      </c>
      <c r="AI90" s="99" t="s">
        <v>4827</v>
      </c>
      <c r="AJ90" s="23">
        <v>7</v>
      </c>
      <c r="AK90" s="23">
        <f>COUNTIFS(Data!$C:$C,$B$3,Data!CX:CX,$C90)</f>
        <v>62</v>
      </c>
      <c r="AL90" s="23">
        <f t="shared" si="220"/>
        <v>61</v>
      </c>
      <c r="AM90" s="23">
        <f>COUNTIFS(Data!$C:$C,$B$3,Data!$DB:$DB,"&gt;"&amp;10,Data!CX:CX,$C90)</f>
        <v>1</v>
      </c>
      <c r="AN90" s="23">
        <f t="shared" si="221"/>
        <v>616</v>
      </c>
      <c r="AO90" s="23">
        <f t="shared" si="202"/>
        <v>3</v>
      </c>
      <c r="AP90" s="24">
        <f t="shared" ref="AP90:AQ93" si="227">IFERROR(AN90/AL$94,0)</f>
        <v>0.96250000000000002</v>
      </c>
      <c r="AQ90" s="24">
        <f t="shared" si="204"/>
        <v>0.375</v>
      </c>
      <c r="AR90" s="25">
        <f t="shared" si="222"/>
        <v>0.58750000000000002</v>
      </c>
      <c r="AT90" s="99" t="s">
        <v>4827</v>
      </c>
      <c r="AU90" s="23">
        <v>7</v>
      </c>
      <c r="AV90" s="34">
        <f t="shared" si="205"/>
        <v>79.75</v>
      </c>
      <c r="AW90" s="34">
        <f t="shared" si="206"/>
        <v>79</v>
      </c>
      <c r="AX90" s="34">
        <f t="shared" si="207"/>
        <v>0.75</v>
      </c>
      <c r="AY90" s="34">
        <f t="shared" si="224"/>
        <v>614.75</v>
      </c>
      <c r="AZ90" s="34">
        <f t="shared" si="208"/>
        <v>2</v>
      </c>
      <c r="BA90" s="24">
        <f t="shared" ref="BA90:BB93" si="228">IFERROR(AY90/AW$94,0)</f>
        <v>0.95384018619084565</v>
      </c>
      <c r="BB90" s="24">
        <f t="shared" si="210"/>
        <v>0.38095238095238093</v>
      </c>
      <c r="BC90" s="25">
        <f t="shared" si="223"/>
        <v>0.57288780523846472</v>
      </c>
    </row>
    <row r="91" spans="2:55" x14ac:dyDescent="0.2">
      <c r="B91" s="101"/>
      <c r="C91" s="23">
        <v>8</v>
      </c>
      <c r="D91" s="23">
        <f>COUNTIFS(Data!$C:$C,$B$3,Data!X:X,$C91)</f>
        <v>27</v>
      </c>
      <c r="E91" s="23">
        <f t="shared" si="211"/>
        <v>25</v>
      </c>
      <c r="F91" s="23">
        <f>COUNTIFS(Data!$C:$C,$B$3,Data!$AB:$AB,"&gt;"&amp;10,Data!X:X,$C91)</f>
        <v>2</v>
      </c>
      <c r="G91" s="23">
        <f t="shared" si="212"/>
        <v>635</v>
      </c>
      <c r="H91" s="23">
        <f t="shared" si="193"/>
        <v>3</v>
      </c>
      <c r="I91" s="24">
        <f t="shared" si="194"/>
        <v>0.98449612403100772</v>
      </c>
      <c r="J91" s="24">
        <f t="shared" si="194"/>
        <v>1</v>
      </c>
      <c r="K91" s="25">
        <f t="shared" si="213"/>
        <v>1.5503875968992276E-2</v>
      </c>
      <c r="M91" s="101"/>
      <c r="N91" s="23">
        <v>8</v>
      </c>
      <c r="O91" s="23">
        <f>COUNTIFS(Data!$C:$C,$B$3,Data!AX:AX,$C91)</f>
        <v>26</v>
      </c>
      <c r="P91" s="23">
        <f t="shared" si="214"/>
        <v>23</v>
      </c>
      <c r="Q91" s="23">
        <f>COUNTIFS(Data!$C:$C,$B$3,Data!$BB:$BB,"&gt;"&amp;10,Data!AX:AX,$C91)</f>
        <v>3</v>
      </c>
      <c r="R91" s="23">
        <f t="shared" si="215"/>
        <v>639</v>
      </c>
      <c r="S91" s="23">
        <f t="shared" si="196"/>
        <v>5</v>
      </c>
      <c r="T91" s="24">
        <f t="shared" si="197"/>
        <v>0.98611111111111116</v>
      </c>
      <c r="U91" s="24">
        <f t="shared" si="197"/>
        <v>1</v>
      </c>
      <c r="V91" s="25">
        <f t="shared" si="216"/>
        <v>1.388888888888884E-2</v>
      </c>
      <c r="X91" s="101"/>
      <c r="Y91" s="23">
        <v>8</v>
      </c>
      <c r="Z91" s="23">
        <f>COUNTIFS(Data!$C:$C,$B$3,Data!BX:BX,$C91)</f>
        <v>22</v>
      </c>
      <c r="AA91" s="23">
        <f t="shared" si="217"/>
        <v>20</v>
      </c>
      <c r="AB91" s="23">
        <f>COUNTIFS(Data!$C:$C,$B$3,Data!$CB:$CB,"&gt;"&amp;10,Data!BX:BX,$C91)</f>
        <v>2</v>
      </c>
      <c r="AC91" s="23">
        <f t="shared" si="218"/>
        <v>637</v>
      </c>
      <c r="AD91" s="23">
        <f t="shared" si="199"/>
        <v>4</v>
      </c>
      <c r="AE91" s="24">
        <f t="shared" si="200"/>
        <v>0.9875968992248062</v>
      </c>
      <c r="AF91" s="24">
        <f t="shared" si="200"/>
        <v>0.8</v>
      </c>
      <c r="AG91" s="25">
        <f t="shared" si="219"/>
        <v>0.18759689922480616</v>
      </c>
      <c r="AI91" s="101"/>
      <c r="AJ91" s="23">
        <v>8</v>
      </c>
      <c r="AK91" s="23">
        <f>COUNTIFS(Data!$C:$C,$B$3,Data!CX:CX,$C91)</f>
        <v>18</v>
      </c>
      <c r="AL91" s="23">
        <f t="shared" si="220"/>
        <v>16</v>
      </c>
      <c r="AM91" s="23">
        <f>COUNTIFS(Data!$C:$C,$B$3,Data!$DB:$DB,"&gt;"&amp;10,Data!CX:CX,$C91)</f>
        <v>2</v>
      </c>
      <c r="AN91" s="23">
        <f t="shared" si="221"/>
        <v>632</v>
      </c>
      <c r="AO91" s="23">
        <f t="shared" si="202"/>
        <v>5</v>
      </c>
      <c r="AP91" s="24">
        <f t="shared" si="227"/>
        <v>0.98750000000000004</v>
      </c>
      <c r="AQ91" s="24">
        <f t="shared" si="227"/>
        <v>0.625</v>
      </c>
      <c r="AR91" s="25">
        <f t="shared" si="222"/>
        <v>0.36250000000000004</v>
      </c>
      <c r="AT91" s="101"/>
      <c r="AU91" s="23">
        <v>8</v>
      </c>
      <c r="AV91" s="34">
        <f t="shared" si="205"/>
        <v>23.25</v>
      </c>
      <c r="AW91" s="34">
        <f t="shared" si="206"/>
        <v>21</v>
      </c>
      <c r="AX91" s="34">
        <f t="shared" si="207"/>
        <v>2.25</v>
      </c>
      <c r="AY91" s="34">
        <f t="shared" si="224"/>
        <v>635.75</v>
      </c>
      <c r="AZ91" s="34">
        <f t="shared" si="208"/>
        <v>4.25</v>
      </c>
      <c r="BA91" s="24">
        <f t="shared" si="228"/>
        <v>0.98642358417377807</v>
      </c>
      <c r="BB91" s="24">
        <f t="shared" si="228"/>
        <v>0.80952380952380953</v>
      </c>
      <c r="BC91" s="25">
        <f t="shared" si="223"/>
        <v>0.17689977464996853</v>
      </c>
    </row>
    <row r="92" spans="2:55" x14ac:dyDescent="0.2">
      <c r="B92" s="99" t="s">
        <v>4828</v>
      </c>
      <c r="C92" s="23">
        <v>9</v>
      </c>
      <c r="D92" s="23">
        <f>COUNTIFS(Data!$C:$C,$B$3,Data!X:X,$C92)</f>
        <v>7</v>
      </c>
      <c r="E92" s="23">
        <f t="shared" si="211"/>
        <v>7</v>
      </c>
      <c r="F92" s="23">
        <f>COUNTIFS(Data!$C:$C,$B$3,Data!$AB:$AB,"&gt;"&amp;10,Data!X:X,$C92)</f>
        <v>0</v>
      </c>
      <c r="G92" s="23">
        <f t="shared" si="212"/>
        <v>642</v>
      </c>
      <c r="H92" s="23">
        <f t="shared" si="193"/>
        <v>3</v>
      </c>
      <c r="I92" s="24">
        <f>IFERROR(G92/E$94,0)</f>
        <v>0.99534883720930234</v>
      </c>
      <c r="J92" s="24">
        <f t="shared" si="194"/>
        <v>1</v>
      </c>
      <c r="K92" s="25">
        <f t="shared" si="213"/>
        <v>4.6511627906976605E-3</v>
      </c>
      <c r="M92" s="99" t="s">
        <v>4828</v>
      </c>
      <c r="N92" s="23">
        <v>9</v>
      </c>
      <c r="O92" s="23">
        <f>COUNTIFS(Data!$C:$C,$B$3,Data!AX:AX,$C92)</f>
        <v>6</v>
      </c>
      <c r="P92" s="23">
        <f t="shared" si="214"/>
        <v>6</v>
      </c>
      <c r="Q92" s="23">
        <f>COUNTIFS(Data!$C:$C,$B$3,Data!$BB:$BB,"&gt;"&amp;10,Data!AX:AX,$C92)</f>
        <v>0</v>
      </c>
      <c r="R92" s="23">
        <f t="shared" si="215"/>
        <v>645</v>
      </c>
      <c r="S92" s="23">
        <f t="shared" si="196"/>
        <v>5</v>
      </c>
      <c r="T92" s="24">
        <f>IFERROR(R92/P$94,0)</f>
        <v>0.99537037037037035</v>
      </c>
      <c r="U92" s="24">
        <f t="shared" si="197"/>
        <v>1</v>
      </c>
      <c r="V92" s="25">
        <f t="shared" si="216"/>
        <v>4.6296296296296502E-3</v>
      </c>
      <c r="X92" s="99" t="s">
        <v>4828</v>
      </c>
      <c r="Y92" s="23">
        <v>9</v>
      </c>
      <c r="Z92" s="23">
        <f>COUNTIFS(Data!$C:$C,$B$3,Data!BX:BX,$C92)</f>
        <v>7</v>
      </c>
      <c r="AA92" s="23">
        <f t="shared" si="217"/>
        <v>6</v>
      </c>
      <c r="AB92" s="23">
        <f>COUNTIFS(Data!$C:$C,$B$3,Data!$CB:$CB,"&gt;"&amp;10,Data!BX:BX,$C92)</f>
        <v>1</v>
      </c>
      <c r="AC92" s="23">
        <f t="shared" si="218"/>
        <v>643</v>
      </c>
      <c r="AD92" s="23">
        <f t="shared" si="199"/>
        <v>5</v>
      </c>
      <c r="AE92" s="24">
        <f>IFERROR(AC92/AA$94,0)</f>
        <v>0.99689922480620152</v>
      </c>
      <c r="AF92" s="24">
        <f t="shared" si="200"/>
        <v>1</v>
      </c>
      <c r="AG92" s="25">
        <f t="shared" si="219"/>
        <v>3.1007751937984773E-3</v>
      </c>
      <c r="AI92" s="99" t="s">
        <v>4828</v>
      </c>
      <c r="AJ92" s="23">
        <v>9</v>
      </c>
      <c r="AK92" s="23">
        <f>COUNTIFS(Data!$C:$C,$B$3,Data!CX:CX,$C92)</f>
        <v>6</v>
      </c>
      <c r="AL92" s="23">
        <f t="shared" si="220"/>
        <v>5</v>
      </c>
      <c r="AM92" s="23">
        <f>COUNTIFS(Data!$C:$C,$B$3,Data!$DB:$DB,"&gt;"&amp;10,Data!CX:CX,$C92)</f>
        <v>1</v>
      </c>
      <c r="AN92" s="23">
        <f t="shared" si="221"/>
        <v>637</v>
      </c>
      <c r="AO92" s="23">
        <f t="shared" si="202"/>
        <v>6</v>
      </c>
      <c r="AP92" s="24">
        <f>IFERROR(AN92/AL$94,0)</f>
        <v>0.99531250000000004</v>
      </c>
      <c r="AQ92" s="24">
        <f t="shared" si="227"/>
        <v>0.75</v>
      </c>
      <c r="AR92" s="25">
        <f t="shared" si="222"/>
        <v>0.24531250000000004</v>
      </c>
      <c r="AT92" s="99" t="s">
        <v>4828</v>
      </c>
      <c r="AU92" s="23">
        <v>9</v>
      </c>
      <c r="AV92" s="34">
        <f t="shared" si="205"/>
        <v>6.5</v>
      </c>
      <c r="AW92" s="34">
        <f t="shared" si="206"/>
        <v>6</v>
      </c>
      <c r="AX92" s="34">
        <f t="shared" si="207"/>
        <v>0.5</v>
      </c>
      <c r="AY92" s="34">
        <f t="shared" si="224"/>
        <v>641.75</v>
      </c>
      <c r="AZ92" s="34">
        <f t="shared" si="208"/>
        <v>4.75</v>
      </c>
      <c r="BA92" s="24">
        <f>IFERROR(AY92/AW$94,0)</f>
        <v>0.99573312645461598</v>
      </c>
      <c r="BB92" s="24">
        <f t="shared" si="228"/>
        <v>0.90476190476190477</v>
      </c>
      <c r="BC92" s="25">
        <f t="shared" si="223"/>
        <v>9.0971221692711213E-2</v>
      </c>
    </row>
    <row r="93" spans="2:55" ht="12" thickBot="1" x14ac:dyDescent="0.25">
      <c r="B93" s="102"/>
      <c r="C93" s="26">
        <v>10</v>
      </c>
      <c r="D93" s="23">
        <f>COUNTIFS(Data!$C:$C,$B$3,Data!X:X,$C93)</f>
        <v>3</v>
      </c>
      <c r="E93" s="23">
        <f t="shared" si="211"/>
        <v>3</v>
      </c>
      <c r="F93" s="23">
        <f>COUNTIFS(Data!$C:$C,$B$3,Data!$AB:$AB,"&gt;"&amp;10,Data!X:X,$C93)</f>
        <v>0</v>
      </c>
      <c r="G93" s="23">
        <f t="shared" si="212"/>
        <v>645</v>
      </c>
      <c r="H93" s="23">
        <f t="shared" si="193"/>
        <v>3</v>
      </c>
      <c r="I93" s="24">
        <f>IFERROR(G93/E$94,0)</f>
        <v>1</v>
      </c>
      <c r="J93" s="24">
        <f t="shared" si="194"/>
        <v>1</v>
      </c>
      <c r="K93" s="25">
        <f t="shared" si="213"/>
        <v>0</v>
      </c>
      <c r="M93" s="102"/>
      <c r="N93" s="26">
        <v>10</v>
      </c>
      <c r="O93" s="23">
        <f>COUNTIFS(Data!$C:$C,$B$3,Data!AX:AX,$C93)</f>
        <v>3</v>
      </c>
      <c r="P93" s="23">
        <f t="shared" si="214"/>
        <v>3</v>
      </c>
      <c r="Q93" s="23">
        <f>COUNTIFS(Data!$C:$C,$B$3,Data!$BB:$BB,"&gt;"&amp;10,Data!AX:AX,$C93)</f>
        <v>0</v>
      </c>
      <c r="R93" s="23">
        <f t="shared" si="215"/>
        <v>648</v>
      </c>
      <c r="S93" s="23">
        <f t="shared" si="196"/>
        <v>5</v>
      </c>
      <c r="T93" s="24">
        <f>IFERROR(R93/P$94,0)</f>
        <v>1</v>
      </c>
      <c r="U93" s="24">
        <f t="shared" si="197"/>
        <v>1</v>
      </c>
      <c r="V93" s="25">
        <f t="shared" si="216"/>
        <v>0</v>
      </c>
      <c r="X93" s="102"/>
      <c r="Y93" s="26">
        <v>10</v>
      </c>
      <c r="Z93" s="23">
        <f>COUNTIFS(Data!$C:$C,$B$3,Data!BX:BX,$C93)</f>
        <v>2</v>
      </c>
      <c r="AA93" s="23">
        <f t="shared" si="217"/>
        <v>2</v>
      </c>
      <c r="AB93" s="23">
        <f>COUNTIFS(Data!$C:$C,$B$3,Data!$CB:$CB,"&gt;"&amp;10,Data!BX:BX,$C93)</f>
        <v>0</v>
      </c>
      <c r="AC93" s="23">
        <f t="shared" si="218"/>
        <v>645</v>
      </c>
      <c r="AD93" s="23">
        <f t="shared" si="199"/>
        <v>5</v>
      </c>
      <c r="AE93" s="24">
        <f>IFERROR(AC93/AA$94,0)</f>
        <v>1</v>
      </c>
      <c r="AF93" s="24">
        <f t="shared" si="200"/>
        <v>1</v>
      </c>
      <c r="AG93" s="25">
        <f t="shared" si="219"/>
        <v>0</v>
      </c>
      <c r="AI93" s="102"/>
      <c r="AJ93" s="26">
        <v>10</v>
      </c>
      <c r="AK93" s="23">
        <f>COUNTIFS(Data!$C:$C,$B$3,Data!CX:CX,$C93)</f>
        <v>5</v>
      </c>
      <c r="AL93" s="23">
        <f t="shared" si="220"/>
        <v>3</v>
      </c>
      <c r="AM93" s="23">
        <f>COUNTIFS(Data!$C:$C,$B$3,Data!$DB:$DB,"&gt;"&amp;10,Data!CX:CX,$C93)</f>
        <v>2</v>
      </c>
      <c r="AN93" s="23">
        <f t="shared" si="221"/>
        <v>640</v>
      </c>
      <c r="AO93" s="23">
        <f t="shared" si="202"/>
        <v>8</v>
      </c>
      <c r="AP93" s="24">
        <f>IFERROR(AN93/AL$94,0)</f>
        <v>1</v>
      </c>
      <c r="AQ93" s="24">
        <f t="shared" si="227"/>
        <v>1</v>
      </c>
      <c r="AR93" s="25">
        <f t="shared" si="222"/>
        <v>0</v>
      </c>
      <c r="AT93" s="102"/>
      <c r="AU93" s="26">
        <v>10</v>
      </c>
      <c r="AV93" s="34">
        <f>AVERAGE(D93,O93,Z93,AK93)</f>
        <v>3.25</v>
      </c>
      <c r="AW93" s="34">
        <f t="shared" ref="AW93" si="229">AVERAGE(E93,P93,AA93,AL93)</f>
        <v>2.75</v>
      </c>
      <c r="AX93" s="34">
        <f t="shared" si="207"/>
        <v>0.5</v>
      </c>
      <c r="AY93" s="38">
        <f t="shared" si="224"/>
        <v>644.5</v>
      </c>
      <c r="AZ93" s="38">
        <f t="shared" si="208"/>
        <v>5.25</v>
      </c>
      <c r="BA93" s="24">
        <f>IFERROR(AY93/AW$94,0)</f>
        <v>1</v>
      </c>
      <c r="BB93" s="24">
        <f t="shared" si="228"/>
        <v>1</v>
      </c>
      <c r="BC93" s="25">
        <f t="shared" si="223"/>
        <v>0</v>
      </c>
    </row>
    <row r="94" spans="2:55" ht="12" thickTop="1" x14ac:dyDescent="0.2">
      <c r="B94" s="28"/>
      <c r="C94" s="29"/>
      <c r="D94" s="29">
        <f>SUM(D84:D93)</f>
        <v>648</v>
      </c>
      <c r="E94" s="29">
        <f>SUM(E84:E93)</f>
        <v>645</v>
      </c>
      <c r="F94" s="29">
        <f>SUM(F84:F93)</f>
        <v>3</v>
      </c>
      <c r="G94" s="29"/>
      <c r="H94" s="29"/>
      <c r="I94" s="29"/>
      <c r="J94" s="29" t="s">
        <v>4841</v>
      </c>
      <c r="K94" s="30">
        <f>MAX(K84:K93)</f>
        <v>0.61240310077519378</v>
      </c>
      <c r="M94" s="28"/>
      <c r="N94" s="29"/>
      <c r="O94" s="29">
        <f>SUM(O84:O93)</f>
        <v>653</v>
      </c>
      <c r="P94" s="29">
        <f>SUM(P84:P93)</f>
        <v>648</v>
      </c>
      <c r="Q94" s="29">
        <f>SUM(Q84:Q93)</f>
        <v>5</v>
      </c>
      <c r="R94" s="29"/>
      <c r="S94" s="29"/>
      <c r="T94" s="29"/>
      <c r="U94" s="29" t="s">
        <v>4841</v>
      </c>
      <c r="V94" s="30">
        <f>MAX(V84:V93)</f>
        <v>0.61790123456790114</v>
      </c>
      <c r="X94" s="28"/>
      <c r="Y94" s="29"/>
      <c r="Z94" s="29">
        <f>SUM(Z84:Z93)</f>
        <v>650</v>
      </c>
      <c r="AA94" s="29">
        <f>SUM(AA84:AA93)</f>
        <v>645</v>
      </c>
      <c r="AB94" s="29">
        <f>SUM(AB84:AB93)</f>
        <v>5</v>
      </c>
      <c r="AC94" s="29"/>
      <c r="AD94" s="29"/>
      <c r="AE94" s="29"/>
      <c r="AF94" s="29" t="s">
        <v>4841</v>
      </c>
      <c r="AG94" s="30">
        <f>MAX(AG84:AG93)</f>
        <v>0.6325581395348836</v>
      </c>
      <c r="AI94" s="28"/>
      <c r="AJ94" s="29"/>
      <c r="AK94" s="29">
        <f>SUM(AK84:AK93)</f>
        <v>648</v>
      </c>
      <c r="AL94" s="29">
        <f>SUM(AL84:AL93)</f>
        <v>640</v>
      </c>
      <c r="AM94" s="29">
        <f>SUM(AM84:AM93)</f>
        <v>8</v>
      </c>
      <c r="AN94" s="29"/>
      <c r="AO94" s="29"/>
      <c r="AP94" s="29"/>
      <c r="AQ94" s="29" t="s">
        <v>4841</v>
      </c>
      <c r="AR94" s="30">
        <f>MAX(AR84:AR93)</f>
        <v>0.6171875</v>
      </c>
      <c r="AT94" s="28"/>
      <c r="AU94" s="29"/>
      <c r="AV94" s="35">
        <f>SUM(AV84:AV93)</f>
        <v>649.75</v>
      </c>
      <c r="AW94" s="35">
        <f>SUM(AW84:AW93)</f>
        <v>644.5</v>
      </c>
      <c r="AX94" s="35">
        <f>SUM(AX84:AX93)</f>
        <v>5.25</v>
      </c>
      <c r="AY94" s="35"/>
      <c r="AZ94" s="35"/>
      <c r="BA94" s="29"/>
      <c r="BB94" s="29" t="s">
        <v>4841</v>
      </c>
      <c r="BC94" s="30">
        <f>MAX(BC84:BC93)</f>
        <v>0.59316930806457568</v>
      </c>
    </row>
  </sheetData>
  <mergeCells count="130">
    <mergeCell ref="B12:B14"/>
    <mergeCell ref="M12:M14"/>
    <mergeCell ref="X12:X14"/>
    <mergeCell ref="B15:B16"/>
    <mergeCell ref="M15:M16"/>
    <mergeCell ref="X15:X16"/>
    <mergeCell ref="BM7:BN7"/>
    <mergeCell ref="BM8:BN8"/>
    <mergeCell ref="BM9:BN9"/>
    <mergeCell ref="BM10:BN10"/>
    <mergeCell ref="B9:B11"/>
    <mergeCell ref="M9:M11"/>
    <mergeCell ref="BF15:BJ15"/>
    <mergeCell ref="BF16:BJ16"/>
    <mergeCell ref="B27:B29"/>
    <mergeCell ref="M27:M29"/>
    <mergeCell ref="X27:X29"/>
    <mergeCell ref="B30:B31"/>
    <mergeCell ref="M30:M31"/>
    <mergeCell ref="X30:X31"/>
    <mergeCell ref="B17:B18"/>
    <mergeCell ref="M17:M18"/>
    <mergeCell ref="X17:X18"/>
    <mergeCell ref="B24:B26"/>
    <mergeCell ref="M24:M26"/>
    <mergeCell ref="X24:X26"/>
    <mergeCell ref="B42:B44"/>
    <mergeCell ref="M42:M44"/>
    <mergeCell ref="X42:X44"/>
    <mergeCell ref="B45:B46"/>
    <mergeCell ref="M45:M46"/>
    <mergeCell ref="X45:X46"/>
    <mergeCell ref="B32:B33"/>
    <mergeCell ref="M32:M33"/>
    <mergeCell ref="X32:X33"/>
    <mergeCell ref="B39:B41"/>
    <mergeCell ref="M39:M41"/>
    <mergeCell ref="X39:X41"/>
    <mergeCell ref="B57:B59"/>
    <mergeCell ref="M57:M59"/>
    <mergeCell ref="X57:X59"/>
    <mergeCell ref="B60:B61"/>
    <mergeCell ref="M60:M61"/>
    <mergeCell ref="X60:X61"/>
    <mergeCell ref="B47:B48"/>
    <mergeCell ref="M47:M48"/>
    <mergeCell ref="X47:X48"/>
    <mergeCell ref="B54:B56"/>
    <mergeCell ref="M54:M56"/>
    <mergeCell ref="X54:X56"/>
    <mergeCell ref="B75:B76"/>
    <mergeCell ref="M75:M76"/>
    <mergeCell ref="X75:X76"/>
    <mergeCell ref="B62:B63"/>
    <mergeCell ref="M62:M63"/>
    <mergeCell ref="X62:X63"/>
    <mergeCell ref="B69:B71"/>
    <mergeCell ref="M69:M71"/>
    <mergeCell ref="X69:X71"/>
    <mergeCell ref="B92:B93"/>
    <mergeCell ref="M92:M93"/>
    <mergeCell ref="X92:X93"/>
    <mergeCell ref="AI9:AI11"/>
    <mergeCell ref="AI12:AI14"/>
    <mergeCell ref="AI15:AI16"/>
    <mergeCell ref="AI17:AI18"/>
    <mergeCell ref="AI24:AI26"/>
    <mergeCell ref="AI27:AI29"/>
    <mergeCell ref="AI30:AI31"/>
    <mergeCell ref="B87:B89"/>
    <mergeCell ref="M87:M89"/>
    <mergeCell ref="X87:X89"/>
    <mergeCell ref="B90:B91"/>
    <mergeCell ref="M90:M91"/>
    <mergeCell ref="X90:X91"/>
    <mergeCell ref="B77:B78"/>
    <mergeCell ref="M77:M78"/>
    <mergeCell ref="X77:X78"/>
    <mergeCell ref="B84:B86"/>
    <mergeCell ref="M84:M86"/>
    <mergeCell ref="X84:X86"/>
    <mergeCell ref="B72:B74"/>
    <mergeCell ref="M72:M74"/>
    <mergeCell ref="AI87:AI89"/>
    <mergeCell ref="AI90:AI91"/>
    <mergeCell ref="AI92:AI93"/>
    <mergeCell ref="AT9:AT11"/>
    <mergeCell ref="AT12:AT14"/>
    <mergeCell ref="AT15:AT16"/>
    <mergeCell ref="AT17:AT18"/>
    <mergeCell ref="AT24:AT26"/>
    <mergeCell ref="AI57:AI59"/>
    <mergeCell ref="AI60:AI61"/>
    <mergeCell ref="AI62:AI63"/>
    <mergeCell ref="AI69:AI71"/>
    <mergeCell ref="AI72:AI74"/>
    <mergeCell ref="AI75:AI76"/>
    <mergeCell ref="AI32:AI33"/>
    <mergeCell ref="AI39:AI41"/>
    <mergeCell ref="AI42:AI44"/>
    <mergeCell ref="AI45:AI46"/>
    <mergeCell ref="AI47:AI48"/>
    <mergeCell ref="AI54:AI56"/>
    <mergeCell ref="AT92:AT93"/>
    <mergeCell ref="AT87:AT89"/>
    <mergeCell ref="AT90:AT91"/>
    <mergeCell ref="D1:E1"/>
    <mergeCell ref="D2:E2"/>
    <mergeCell ref="D3:E3"/>
    <mergeCell ref="D4:E4"/>
    <mergeCell ref="AT72:AT74"/>
    <mergeCell ref="AT75:AT76"/>
    <mergeCell ref="AT77:AT78"/>
    <mergeCell ref="AT84:AT86"/>
    <mergeCell ref="AI77:AI78"/>
    <mergeCell ref="AI84:AI86"/>
    <mergeCell ref="X72:X74"/>
    <mergeCell ref="X9:X11"/>
    <mergeCell ref="AT47:AT48"/>
    <mergeCell ref="AT54:AT56"/>
    <mergeCell ref="AT57:AT59"/>
    <mergeCell ref="AT60:AT61"/>
    <mergeCell ref="AT62:AT63"/>
    <mergeCell ref="AT69:AT71"/>
    <mergeCell ref="AT27:AT29"/>
    <mergeCell ref="AT30:AT31"/>
    <mergeCell ref="AT32:AT33"/>
    <mergeCell ref="AT39:AT41"/>
    <mergeCell ref="AT42:AT44"/>
    <mergeCell ref="AT45:AT46"/>
  </mergeCells>
  <conditionalFormatting sqref="K19">
    <cfRule type="cellIs" dxfId="263" priority="141" operator="between">
      <formula>0.5</formula>
      <formula>1</formula>
    </cfRule>
    <cfRule type="cellIs" dxfId="262" priority="142" operator="between">
      <formula>0.4</formula>
      <formula>0.5</formula>
    </cfRule>
    <cfRule type="cellIs" dxfId="261" priority="143" operator="between">
      <formula>0.3</formula>
      <formula>0.4</formula>
    </cfRule>
    <cfRule type="cellIs" dxfId="260" priority="144" operator="between">
      <formula>0</formula>
      <formula>0.3</formula>
    </cfRule>
  </conditionalFormatting>
  <conditionalFormatting sqref="K34">
    <cfRule type="cellIs" dxfId="259" priority="137" operator="between">
      <formula>0.5</formula>
      <formula>1</formula>
    </cfRule>
    <cfRule type="cellIs" dxfId="258" priority="138" operator="between">
      <formula>0.4</formula>
      <formula>0.5</formula>
    </cfRule>
    <cfRule type="cellIs" dxfId="257" priority="139" operator="between">
      <formula>0.3</formula>
      <formula>0.4</formula>
    </cfRule>
    <cfRule type="cellIs" dxfId="256" priority="140" operator="between">
      <formula>0</formula>
      <formula>0.3</formula>
    </cfRule>
  </conditionalFormatting>
  <conditionalFormatting sqref="K49">
    <cfRule type="cellIs" dxfId="255" priority="133" operator="between">
      <formula>0.5</formula>
      <formula>1</formula>
    </cfRule>
    <cfRule type="cellIs" dxfId="254" priority="134" operator="between">
      <formula>0.4</formula>
      <formula>0.5</formula>
    </cfRule>
    <cfRule type="cellIs" dxfId="253" priority="135" operator="between">
      <formula>0.3</formula>
      <formula>0.4</formula>
    </cfRule>
    <cfRule type="cellIs" dxfId="252" priority="136" operator="between">
      <formula>0</formula>
      <formula>0.3</formula>
    </cfRule>
  </conditionalFormatting>
  <conditionalFormatting sqref="K64">
    <cfRule type="cellIs" dxfId="251" priority="129" operator="between">
      <formula>0.5</formula>
      <formula>1</formula>
    </cfRule>
    <cfRule type="cellIs" dxfId="250" priority="130" operator="between">
      <formula>0.4</formula>
      <formula>0.5</formula>
    </cfRule>
    <cfRule type="cellIs" dxfId="249" priority="131" operator="between">
      <formula>0.3</formula>
      <formula>0.4</formula>
    </cfRule>
    <cfRule type="cellIs" dxfId="248" priority="132" operator="between">
      <formula>0</formula>
      <formula>0.3</formula>
    </cfRule>
  </conditionalFormatting>
  <conditionalFormatting sqref="K79">
    <cfRule type="cellIs" dxfId="247" priority="125" operator="between">
      <formula>0.5</formula>
      <formula>1</formula>
    </cfRule>
    <cfRule type="cellIs" dxfId="246" priority="126" operator="between">
      <formula>0.4</formula>
      <formula>0.5</formula>
    </cfRule>
    <cfRule type="cellIs" dxfId="245" priority="127" operator="between">
      <formula>0.3</formula>
      <formula>0.4</formula>
    </cfRule>
    <cfRule type="cellIs" dxfId="244" priority="128" operator="between">
      <formula>0</formula>
      <formula>0.3</formula>
    </cfRule>
  </conditionalFormatting>
  <conditionalFormatting sqref="K94">
    <cfRule type="cellIs" dxfId="243" priority="121" operator="between">
      <formula>0.5</formula>
      <formula>1</formula>
    </cfRule>
    <cfRule type="cellIs" dxfId="242" priority="122" operator="between">
      <formula>0.4</formula>
      <formula>0.5</formula>
    </cfRule>
    <cfRule type="cellIs" dxfId="241" priority="123" operator="between">
      <formula>0.3</formula>
      <formula>0.4</formula>
    </cfRule>
    <cfRule type="cellIs" dxfId="240" priority="124" operator="between">
      <formula>0</formula>
      <formula>0.3</formula>
    </cfRule>
  </conditionalFormatting>
  <conditionalFormatting sqref="V19">
    <cfRule type="cellIs" dxfId="239" priority="117" operator="between">
      <formula>0.5</formula>
      <formula>1</formula>
    </cfRule>
    <cfRule type="cellIs" dxfId="238" priority="118" operator="between">
      <formula>0.4</formula>
      <formula>0.5</formula>
    </cfRule>
    <cfRule type="cellIs" dxfId="237" priority="119" operator="between">
      <formula>0.3</formula>
      <formula>0.4</formula>
    </cfRule>
    <cfRule type="cellIs" dxfId="236" priority="120" operator="between">
      <formula>0</formula>
      <formula>0.3</formula>
    </cfRule>
  </conditionalFormatting>
  <conditionalFormatting sqref="V34">
    <cfRule type="cellIs" dxfId="235" priority="113" operator="between">
      <formula>0.5</formula>
      <formula>1</formula>
    </cfRule>
    <cfRule type="cellIs" dxfId="234" priority="114" operator="between">
      <formula>0.4</formula>
      <formula>0.5</formula>
    </cfRule>
    <cfRule type="cellIs" dxfId="233" priority="115" operator="between">
      <formula>0.3</formula>
      <formula>0.4</formula>
    </cfRule>
    <cfRule type="cellIs" dxfId="232" priority="116" operator="between">
      <formula>0</formula>
      <formula>0.3</formula>
    </cfRule>
  </conditionalFormatting>
  <conditionalFormatting sqref="V49">
    <cfRule type="cellIs" dxfId="231" priority="109" operator="between">
      <formula>0.5</formula>
      <formula>1</formula>
    </cfRule>
    <cfRule type="cellIs" dxfId="230" priority="110" operator="between">
      <formula>0.4</formula>
      <formula>0.5</formula>
    </cfRule>
    <cfRule type="cellIs" dxfId="229" priority="111" operator="between">
      <formula>0.3</formula>
      <formula>0.4</formula>
    </cfRule>
    <cfRule type="cellIs" dxfId="228" priority="112" operator="between">
      <formula>0</formula>
      <formula>0.3</formula>
    </cfRule>
  </conditionalFormatting>
  <conditionalFormatting sqref="V64">
    <cfRule type="cellIs" dxfId="227" priority="105" operator="between">
      <formula>0.5</formula>
      <formula>1</formula>
    </cfRule>
    <cfRule type="cellIs" dxfId="226" priority="106" operator="between">
      <formula>0.4</formula>
      <formula>0.5</formula>
    </cfRule>
    <cfRule type="cellIs" dxfId="225" priority="107" operator="between">
      <formula>0.3</formula>
      <formula>0.4</formula>
    </cfRule>
    <cfRule type="cellIs" dxfId="224" priority="108" operator="between">
      <formula>0</formula>
      <formula>0.3</formula>
    </cfRule>
  </conditionalFormatting>
  <conditionalFormatting sqref="V79">
    <cfRule type="cellIs" dxfId="223" priority="101" operator="between">
      <formula>0.5</formula>
      <formula>1</formula>
    </cfRule>
    <cfRule type="cellIs" dxfId="222" priority="102" operator="between">
      <formula>0.4</formula>
      <formula>0.5</formula>
    </cfRule>
    <cfRule type="cellIs" dxfId="221" priority="103" operator="between">
      <formula>0.3</formula>
      <formula>0.4</formula>
    </cfRule>
    <cfRule type="cellIs" dxfId="220" priority="104" operator="between">
      <formula>0</formula>
      <formula>0.3</formula>
    </cfRule>
  </conditionalFormatting>
  <conditionalFormatting sqref="V94">
    <cfRule type="cellIs" dxfId="219" priority="97" operator="between">
      <formula>0.5</formula>
      <formula>1</formula>
    </cfRule>
    <cfRule type="cellIs" dxfId="218" priority="98" operator="between">
      <formula>0.4</formula>
      <formula>0.5</formula>
    </cfRule>
    <cfRule type="cellIs" dxfId="217" priority="99" operator="between">
      <formula>0.3</formula>
      <formula>0.4</formula>
    </cfRule>
    <cfRule type="cellIs" dxfId="216" priority="100" operator="between">
      <formula>0</formula>
      <formula>0.3</formula>
    </cfRule>
  </conditionalFormatting>
  <conditionalFormatting sqref="AG19">
    <cfRule type="cellIs" dxfId="215" priority="93" operator="between">
      <formula>0.5</formula>
      <formula>1</formula>
    </cfRule>
    <cfRule type="cellIs" dxfId="214" priority="94" operator="between">
      <formula>0.4</formula>
      <formula>0.5</formula>
    </cfRule>
    <cfRule type="cellIs" dxfId="213" priority="95" operator="between">
      <formula>0.3</formula>
      <formula>0.4</formula>
    </cfRule>
    <cfRule type="cellIs" dxfId="212" priority="96" operator="between">
      <formula>0</formula>
      <formula>0.3</formula>
    </cfRule>
  </conditionalFormatting>
  <conditionalFormatting sqref="AG34">
    <cfRule type="cellIs" dxfId="211" priority="89" operator="between">
      <formula>0.5</formula>
      <formula>1</formula>
    </cfRule>
    <cfRule type="cellIs" dxfId="210" priority="90" operator="between">
      <formula>0.4</formula>
      <formula>0.5</formula>
    </cfRule>
    <cfRule type="cellIs" dxfId="209" priority="91" operator="between">
      <formula>0.3</formula>
      <formula>0.4</formula>
    </cfRule>
    <cfRule type="cellIs" dxfId="208" priority="92" operator="between">
      <formula>0</formula>
      <formula>0.3</formula>
    </cfRule>
  </conditionalFormatting>
  <conditionalFormatting sqref="AG49">
    <cfRule type="cellIs" dxfId="207" priority="85" operator="between">
      <formula>0.5</formula>
      <formula>1</formula>
    </cfRule>
    <cfRule type="cellIs" dxfId="206" priority="86" operator="between">
      <formula>0.4</formula>
      <formula>0.5</formula>
    </cfRule>
    <cfRule type="cellIs" dxfId="205" priority="87" operator="between">
      <formula>0.3</formula>
      <formula>0.4</formula>
    </cfRule>
    <cfRule type="cellIs" dxfId="204" priority="88" operator="between">
      <formula>0</formula>
      <formula>0.3</formula>
    </cfRule>
  </conditionalFormatting>
  <conditionalFormatting sqref="AG64">
    <cfRule type="cellIs" dxfId="203" priority="81" operator="between">
      <formula>0.5</formula>
      <formula>1</formula>
    </cfRule>
    <cfRule type="cellIs" dxfId="202" priority="82" operator="between">
      <formula>0.4</formula>
      <formula>0.5</formula>
    </cfRule>
    <cfRule type="cellIs" dxfId="201" priority="83" operator="between">
      <formula>0.3</formula>
      <formula>0.4</formula>
    </cfRule>
    <cfRule type="cellIs" dxfId="200" priority="84" operator="between">
      <formula>0</formula>
      <formula>0.3</formula>
    </cfRule>
  </conditionalFormatting>
  <conditionalFormatting sqref="AG79">
    <cfRule type="cellIs" dxfId="199" priority="77" operator="between">
      <formula>0.5</formula>
      <formula>1</formula>
    </cfRule>
    <cfRule type="cellIs" dxfId="198" priority="78" operator="between">
      <formula>0.4</formula>
      <formula>0.5</formula>
    </cfRule>
    <cfRule type="cellIs" dxfId="197" priority="79" operator="between">
      <formula>0.3</formula>
      <formula>0.4</formula>
    </cfRule>
    <cfRule type="cellIs" dxfId="196" priority="80" operator="between">
      <formula>0</formula>
      <formula>0.3</formula>
    </cfRule>
  </conditionalFormatting>
  <conditionalFormatting sqref="AG94">
    <cfRule type="cellIs" dxfId="195" priority="73" operator="between">
      <formula>0.5</formula>
      <formula>1</formula>
    </cfRule>
    <cfRule type="cellIs" dxfId="194" priority="74" operator="between">
      <formula>0.4</formula>
      <formula>0.5</formula>
    </cfRule>
    <cfRule type="cellIs" dxfId="193" priority="75" operator="between">
      <formula>0.3</formula>
      <formula>0.4</formula>
    </cfRule>
    <cfRule type="cellIs" dxfId="192" priority="76" operator="between">
      <formula>0</formula>
      <formula>0.3</formula>
    </cfRule>
  </conditionalFormatting>
  <conditionalFormatting sqref="AR19">
    <cfRule type="cellIs" dxfId="191" priority="69" operator="between">
      <formula>0.5</formula>
      <formula>1</formula>
    </cfRule>
    <cfRule type="cellIs" dxfId="190" priority="70" operator="between">
      <formula>0.4</formula>
      <formula>0.5</formula>
    </cfRule>
    <cfRule type="cellIs" dxfId="189" priority="71" operator="between">
      <formula>0.3</formula>
      <formula>0.4</formula>
    </cfRule>
    <cfRule type="cellIs" dxfId="188" priority="72" operator="between">
      <formula>0</formula>
      <formula>0.3</formula>
    </cfRule>
  </conditionalFormatting>
  <conditionalFormatting sqref="AR34">
    <cfRule type="cellIs" dxfId="187" priority="65" operator="between">
      <formula>0.5</formula>
      <formula>1</formula>
    </cfRule>
    <cfRule type="cellIs" dxfId="186" priority="66" operator="between">
      <formula>0.4</formula>
      <formula>0.5</formula>
    </cfRule>
    <cfRule type="cellIs" dxfId="185" priority="67" operator="between">
      <formula>0.3</formula>
      <formula>0.4</formula>
    </cfRule>
    <cfRule type="cellIs" dxfId="184" priority="68" operator="between">
      <formula>0</formula>
      <formula>0.3</formula>
    </cfRule>
  </conditionalFormatting>
  <conditionalFormatting sqref="AR49">
    <cfRule type="cellIs" dxfId="183" priority="61" operator="between">
      <formula>0.5</formula>
      <formula>1</formula>
    </cfRule>
    <cfRule type="cellIs" dxfId="182" priority="62" operator="between">
      <formula>0.4</formula>
      <formula>0.5</formula>
    </cfRule>
    <cfRule type="cellIs" dxfId="181" priority="63" operator="between">
      <formula>0.3</formula>
      <formula>0.4</formula>
    </cfRule>
    <cfRule type="cellIs" dxfId="180" priority="64" operator="between">
      <formula>0</formula>
      <formula>0.3</formula>
    </cfRule>
  </conditionalFormatting>
  <conditionalFormatting sqref="AR64">
    <cfRule type="cellIs" dxfId="179" priority="57" operator="between">
      <formula>0.5</formula>
      <formula>1</formula>
    </cfRule>
    <cfRule type="cellIs" dxfId="178" priority="58" operator="between">
      <formula>0.4</formula>
      <formula>0.5</formula>
    </cfRule>
    <cfRule type="cellIs" dxfId="177" priority="59" operator="between">
      <formula>0.3</formula>
      <formula>0.4</formula>
    </cfRule>
    <cfRule type="cellIs" dxfId="176" priority="60" operator="between">
      <formula>0</formula>
      <formula>0.3</formula>
    </cfRule>
  </conditionalFormatting>
  <conditionalFormatting sqref="AR79">
    <cfRule type="cellIs" dxfId="175" priority="53" operator="between">
      <formula>0.5</formula>
      <formula>1</formula>
    </cfRule>
    <cfRule type="cellIs" dxfId="174" priority="54" operator="between">
      <formula>0.4</formula>
      <formula>0.5</formula>
    </cfRule>
    <cfRule type="cellIs" dxfId="173" priority="55" operator="between">
      <formula>0.3</formula>
      <formula>0.4</formula>
    </cfRule>
    <cfRule type="cellIs" dxfId="172" priority="56" operator="between">
      <formula>0</formula>
      <formula>0.3</formula>
    </cfRule>
  </conditionalFormatting>
  <conditionalFormatting sqref="AR94">
    <cfRule type="cellIs" dxfId="171" priority="49" operator="between">
      <formula>0.5</formula>
      <formula>1</formula>
    </cfRule>
    <cfRule type="cellIs" dxfId="170" priority="50" operator="between">
      <formula>0.4</formula>
      <formula>0.5</formula>
    </cfRule>
    <cfRule type="cellIs" dxfId="169" priority="51" operator="between">
      <formula>0.3</formula>
      <formula>0.4</formula>
    </cfRule>
    <cfRule type="cellIs" dxfId="168" priority="52" operator="between">
      <formula>0</formula>
      <formula>0.3</formula>
    </cfRule>
  </conditionalFormatting>
  <conditionalFormatting sqref="BC19">
    <cfRule type="cellIs" dxfId="167" priority="45" operator="between">
      <formula>0.5</formula>
      <formula>1</formula>
    </cfRule>
    <cfRule type="cellIs" dxfId="166" priority="46" operator="between">
      <formula>0.4</formula>
      <formula>0.5</formula>
    </cfRule>
    <cfRule type="cellIs" dxfId="165" priority="47" operator="between">
      <formula>0.3</formula>
      <formula>0.4</formula>
    </cfRule>
    <cfRule type="cellIs" dxfId="164" priority="48" operator="between">
      <formula>0</formula>
      <formula>0.3</formula>
    </cfRule>
  </conditionalFormatting>
  <conditionalFormatting sqref="BC34">
    <cfRule type="cellIs" dxfId="163" priority="41" operator="between">
      <formula>0.5</formula>
      <formula>1</formula>
    </cfRule>
    <cfRule type="cellIs" dxfId="162" priority="42" operator="between">
      <formula>0.4</formula>
      <formula>0.5</formula>
    </cfRule>
    <cfRule type="cellIs" dxfId="161" priority="43" operator="between">
      <formula>0.3</formula>
      <formula>0.4</formula>
    </cfRule>
    <cfRule type="cellIs" dxfId="160" priority="44" operator="between">
      <formula>0</formula>
      <formula>0.3</formula>
    </cfRule>
  </conditionalFormatting>
  <conditionalFormatting sqref="BC49">
    <cfRule type="cellIs" dxfId="159" priority="37" operator="between">
      <formula>0.5</formula>
      <formula>1</formula>
    </cfRule>
    <cfRule type="cellIs" dxfId="158" priority="38" operator="between">
      <formula>0.4</formula>
      <formula>0.5</formula>
    </cfRule>
    <cfRule type="cellIs" dxfId="157" priority="39" operator="between">
      <formula>0.3</formula>
      <formula>0.4</formula>
    </cfRule>
    <cfRule type="cellIs" dxfId="156" priority="40" operator="between">
      <formula>0</formula>
      <formula>0.3</formula>
    </cfRule>
  </conditionalFormatting>
  <conditionalFormatting sqref="BC64">
    <cfRule type="cellIs" dxfId="155" priority="33" operator="between">
      <formula>0.5</formula>
      <formula>1</formula>
    </cfRule>
    <cfRule type="cellIs" dxfId="154" priority="34" operator="between">
      <formula>0.4</formula>
      <formula>0.5</formula>
    </cfRule>
    <cfRule type="cellIs" dxfId="153" priority="35" operator="between">
      <formula>0.3</formula>
      <formula>0.4</formula>
    </cfRule>
    <cfRule type="cellIs" dxfId="152" priority="36" operator="between">
      <formula>0</formula>
      <formula>0.3</formula>
    </cfRule>
  </conditionalFormatting>
  <conditionalFormatting sqref="BC79">
    <cfRule type="cellIs" dxfId="151" priority="29" operator="between">
      <formula>0.5</formula>
      <formula>1</formula>
    </cfRule>
    <cfRule type="cellIs" dxfId="150" priority="30" operator="between">
      <formula>0.4</formula>
      <formula>0.5</formula>
    </cfRule>
    <cfRule type="cellIs" dxfId="149" priority="31" operator="between">
      <formula>0.3</formula>
      <formula>0.4</formula>
    </cfRule>
    <cfRule type="cellIs" dxfId="148" priority="32" operator="between">
      <formula>0</formula>
      <formula>0.3</formula>
    </cfRule>
  </conditionalFormatting>
  <conditionalFormatting sqref="BC94">
    <cfRule type="cellIs" dxfId="147" priority="25" operator="between">
      <formula>0.5</formula>
      <formula>1</formula>
    </cfRule>
    <cfRule type="cellIs" dxfId="146" priority="26" operator="between">
      <formula>0.4</formula>
      <formula>0.5</formula>
    </cfRule>
    <cfRule type="cellIs" dxfId="145" priority="27" operator="between">
      <formula>0.3</formula>
      <formula>0.4</formula>
    </cfRule>
    <cfRule type="cellIs" dxfId="144" priority="28" operator="between">
      <formula>0</formula>
      <formula>0.3</formula>
    </cfRule>
  </conditionalFormatting>
  <conditionalFormatting sqref="BG8:BK13">
    <cfRule type="cellIs" dxfId="143" priority="21" operator="between">
      <formula>0.5</formula>
      <formula>1</formula>
    </cfRule>
    <cfRule type="cellIs" dxfId="142" priority="22" operator="between">
      <formula>0.4</formula>
      <formula>0.5</formula>
    </cfRule>
    <cfRule type="cellIs" dxfId="141" priority="23" operator="between">
      <formula>0.3</formula>
      <formula>0.4</formula>
    </cfRule>
    <cfRule type="cellIs" dxfId="140" priority="24" operator="between">
      <formula>0</formula>
      <formula>0.3</formula>
    </cfRule>
  </conditionalFormatting>
  <conditionalFormatting sqref="BK15">
    <cfRule type="cellIs" dxfId="139" priority="17" operator="between">
      <formula>0.5</formula>
      <formula>1</formula>
    </cfRule>
    <cfRule type="cellIs" dxfId="138" priority="18" operator="between">
      <formula>0.4</formula>
      <formula>0.5</formula>
    </cfRule>
    <cfRule type="cellIs" dxfId="137" priority="19" operator="between">
      <formula>0.3</formula>
      <formula>0.4</formula>
    </cfRule>
    <cfRule type="cellIs" dxfId="136" priority="20" operator="between">
      <formula>0</formula>
      <formula>0.3</formula>
    </cfRule>
  </conditionalFormatting>
  <conditionalFormatting sqref="BK16">
    <cfRule type="cellIs" dxfId="135" priority="13" operator="between">
      <formula>0.5</formula>
      <formula>1</formula>
    </cfRule>
    <cfRule type="cellIs" dxfId="134" priority="14" operator="between">
      <formula>0.4</formula>
      <formula>0.5</formula>
    </cfRule>
    <cfRule type="cellIs" dxfId="133" priority="15" operator="between">
      <formula>0.3</formula>
      <formula>0.4</formula>
    </cfRule>
    <cfRule type="cellIs" dxfId="132" priority="16" operator="between">
      <formula>0</formula>
      <formula>0.3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Extra!$B$3:$B$5</xm:f>
          </x14:formula1>
          <xm:sqref>B3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BN94"/>
  <sheetViews>
    <sheetView showGridLines="0" zoomScaleNormal="100" workbookViewId="0">
      <pane ySplit="4" topLeftCell="A5" activePane="bottomLeft" state="frozen"/>
      <selection activeCell="A5" sqref="A5"/>
      <selection pane="bottomLeft" activeCell="A5" sqref="A5"/>
    </sheetView>
  </sheetViews>
  <sheetFormatPr defaultRowHeight="11.25" x14ac:dyDescent="0.2"/>
  <cols>
    <col min="1" max="1" width="1.6640625" customWidth="1"/>
    <col min="2" max="2" width="15.33203125" bestFit="1" customWidth="1"/>
    <col min="3" max="3" width="11.33203125" bestFit="1" customWidth="1"/>
    <col min="4" max="4" width="15" bestFit="1" customWidth="1"/>
    <col min="5" max="5" width="11.6640625" bestFit="1" customWidth="1"/>
    <col min="6" max="6" width="7.5" bestFit="1" customWidth="1"/>
    <col min="7" max="7" width="18.6640625" bestFit="1" customWidth="1"/>
    <col min="8" max="8" width="14.33203125" bestFit="1" customWidth="1"/>
    <col min="9" max="9" width="20.1640625" bestFit="1" customWidth="1"/>
    <col min="10" max="10" width="15.83203125" bestFit="1" customWidth="1"/>
    <col min="11" max="11" width="14.83203125" bestFit="1" customWidth="1"/>
    <col min="12" max="12" width="1.6640625" customWidth="1"/>
    <col min="13" max="13" width="15.33203125" bestFit="1" customWidth="1"/>
    <col min="14" max="14" width="11.33203125" bestFit="1" customWidth="1"/>
    <col min="15" max="15" width="15" bestFit="1" customWidth="1"/>
    <col min="16" max="16" width="11.6640625" bestFit="1" customWidth="1"/>
    <col min="17" max="17" width="7.5" bestFit="1" customWidth="1"/>
    <col min="18" max="18" width="18.6640625" bestFit="1" customWidth="1"/>
    <col min="19" max="19" width="14.33203125" bestFit="1" customWidth="1"/>
    <col min="20" max="20" width="20.1640625" bestFit="1" customWidth="1"/>
    <col min="21" max="21" width="15.83203125" bestFit="1" customWidth="1"/>
    <col min="22" max="22" width="14.6640625" bestFit="1" customWidth="1"/>
    <col min="23" max="23" width="1.6640625" customWidth="1"/>
    <col min="24" max="24" width="15.33203125" bestFit="1" customWidth="1"/>
    <col min="25" max="25" width="11.33203125" bestFit="1" customWidth="1"/>
    <col min="26" max="26" width="15" bestFit="1" customWidth="1"/>
    <col min="27" max="27" width="11.6640625" bestFit="1" customWidth="1"/>
    <col min="28" max="28" width="7.5" bestFit="1" customWidth="1"/>
    <col min="29" max="29" width="18.6640625" bestFit="1" customWidth="1"/>
    <col min="30" max="30" width="14.33203125" bestFit="1" customWidth="1"/>
    <col min="31" max="31" width="20.1640625" bestFit="1" customWidth="1"/>
    <col min="32" max="32" width="15.83203125" bestFit="1" customWidth="1"/>
    <col min="33" max="33" width="14.83203125" bestFit="1" customWidth="1"/>
    <col min="34" max="34" width="1.6640625" customWidth="1"/>
    <col min="35" max="35" width="15.33203125" bestFit="1" customWidth="1"/>
    <col min="36" max="36" width="11.33203125" bestFit="1" customWidth="1"/>
    <col min="37" max="37" width="15" bestFit="1" customWidth="1"/>
    <col min="38" max="38" width="11.6640625" bestFit="1" customWidth="1"/>
    <col min="39" max="39" width="7.5" bestFit="1" customWidth="1"/>
    <col min="40" max="40" width="18.6640625" bestFit="1" customWidth="1"/>
    <col min="41" max="41" width="14.33203125" bestFit="1" customWidth="1"/>
    <col min="42" max="42" width="20.1640625" bestFit="1" customWidth="1"/>
    <col min="43" max="43" width="15.83203125" bestFit="1" customWidth="1"/>
    <col min="44" max="44" width="14.6640625" bestFit="1" customWidth="1"/>
    <col min="45" max="45" width="1.6640625" customWidth="1"/>
    <col min="46" max="46" width="15.5" bestFit="1" customWidth="1"/>
    <col min="47" max="47" width="11.33203125" bestFit="1" customWidth="1"/>
    <col min="48" max="48" width="15" bestFit="1" customWidth="1"/>
    <col min="49" max="49" width="11.6640625" bestFit="1" customWidth="1"/>
    <col min="50" max="50" width="7.5" bestFit="1" customWidth="1"/>
    <col min="51" max="51" width="18.6640625" bestFit="1" customWidth="1"/>
    <col min="52" max="52" width="14.33203125" bestFit="1" customWidth="1"/>
    <col min="53" max="53" width="20.1640625" bestFit="1" customWidth="1"/>
    <col min="54" max="54" width="15.83203125" bestFit="1" customWidth="1"/>
    <col min="55" max="55" width="19.1640625" bestFit="1" customWidth="1"/>
    <col min="58" max="58" width="7.83203125" bestFit="1" customWidth="1"/>
    <col min="59" max="59" width="10.83203125" bestFit="1" customWidth="1"/>
    <col min="60" max="61" width="11.83203125" bestFit="1" customWidth="1"/>
    <col min="62" max="63" width="10.83203125" bestFit="1" customWidth="1"/>
    <col min="65" max="66" width="15.1640625" customWidth="1"/>
  </cols>
  <sheetData>
    <row r="1" spans="1:66" x14ac:dyDescent="0.2">
      <c r="A1" t="s">
        <v>4851</v>
      </c>
      <c r="D1" s="95" t="s">
        <v>4838</v>
      </c>
      <c r="E1" s="95"/>
    </row>
    <row r="2" spans="1:66" x14ac:dyDescent="0.2">
      <c r="D2" s="96" t="s">
        <v>4839</v>
      </c>
      <c r="E2" s="96"/>
    </row>
    <row r="3" spans="1:66" x14ac:dyDescent="0.2">
      <c r="B3" s="1" t="s">
        <v>4599</v>
      </c>
      <c r="D3" s="97" t="s">
        <v>4840</v>
      </c>
      <c r="E3" s="97"/>
    </row>
    <row r="4" spans="1:66" x14ac:dyDescent="0.2">
      <c r="D4" s="98" t="s">
        <v>4880</v>
      </c>
      <c r="E4" s="98"/>
      <c r="L4" t="s">
        <v>4851</v>
      </c>
      <c r="W4" t="s">
        <v>4851</v>
      </c>
      <c r="AH4" t="s">
        <v>4851</v>
      </c>
      <c r="AS4" t="s">
        <v>4851</v>
      </c>
    </row>
    <row r="6" spans="1:66" x14ac:dyDescent="0.2">
      <c r="B6" s="14" t="s">
        <v>4833</v>
      </c>
      <c r="C6" s="14"/>
      <c r="D6" s="14"/>
      <c r="E6" s="14"/>
      <c r="F6" s="14"/>
      <c r="G6" s="14"/>
      <c r="H6" s="14"/>
      <c r="I6" s="14"/>
      <c r="J6" s="14"/>
      <c r="K6" s="14"/>
      <c r="M6" s="14" t="s">
        <v>4843</v>
      </c>
      <c r="N6" s="14"/>
      <c r="O6" s="14"/>
      <c r="P6" s="14"/>
      <c r="Q6" s="14"/>
      <c r="R6" s="14"/>
      <c r="S6" s="14"/>
      <c r="T6" s="14"/>
      <c r="U6" s="14"/>
      <c r="V6" s="14"/>
      <c r="X6" s="14" t="s">
        <v>4844</v>
      </c>
      <c r="Y6" s="14"/>
      <c r="Z6" s="14"/>
      <c r="AA6" s="14"/>
      <c r="AB6" s="14"/>
      <c r="AC6" s="14"/>
      <c r="AD6" s="14"/>
      <c r="AE6" s="14"/>
      <c r="AF6" s="14"/>
      <c r="AG6" s="14"/>
      <c r="AI6" s="14" t="s">
        <v>4845</v>
      </c>
      <c r="AJ6" s="14"/>
      <c r="AK6" s="14"/>
      <c r="AL6" s="14"/>
      <c r="AM6" s="14"/>
      <c r="AN6" s="14"/>
      <c r="AO6" s="14"/>
      <c r="AP6" s="14"/>
      <c r="AQ6" s="14"/>
      <c r="AR6" s="14"/>
      <c r="AT6" s="14" t="s">
        <v>4867</v>
      </c>
      <c r="AU6" s="14"/>
      <c r="AV6" s="14"/>
      <c r="AW6" s="14"/>
      <c r="AX6" s="14"/>
      <c r="AY6" s="14"/>
      <c r="AZ6" s="14"/>
      <c r="BA6" s="14"/>
      <c r="BB6" s="14"/>
      <c r="BC6" s="14"/>
    </row>
    <row r="7" spans="1:66" x14ac:dyDescent="0.2">
      <c r="B7" s="31" t="s">
        <v>4829</v>
      </c>
      <c r="C7" s="31" t="s">
        <v>4830</v>
      </c>
      <c r="D7" s="31" t="s">
        <v>4831</v>
      </c>
      <c r="E7" s="31" t="s">
        <v>4832</v>
      </c>
      <c r="F7" s="31" t="s">
        <v>4609</v>
      </c>
      <c r="G7" s="31" t="s">
        <v>4834</v>
      </c>
      <c r="H7" s="31" t="s">
        <v>4835</v>
      </c>
      <c r="I7" s="31" t="s">
        <v>4836</v>
      </c>
      <c r="J7" s="31" t="s">
        <v>4837</v>
      </c>
      <c r="K7" s="31" t="str">
        <f>"KS "&amp;B6</f>
        <v>KS Mar 2015-16</v>
      </c>
      <c r="M7" s="31" t="s">
        <v>4829</v>
      </c>
      <c r="N7" s="31" t="s">
        <v>4830</v>
      </c>
      <c r="O7" s="31" t="s">
        <v>4831</v>
      </c>
      <c r="P7" s="31" t="s">
        <v>4832</v>
      </c>
      <c r="Q7" s="31" t="s">
        <v>4609</v>
      </c>
      <c r="R7" s="31" t="s">
        <v>4834</v>
      </c>
      <c r="S7" s="31" t="s">
        <v>4835</v>
      </c>
      <c r="T7" s="31" t="s">
        <v>4836</v>
      </c>
      <c r="U7" s="31" t="s">
        <v>4837</v>
      </c>
      <c r="V7" s="31" t="str">
        <f>"KS "&amp;M6</f>
        <v>KS Jun 2015-16</v>
      </c>
      <c r="X7" s="31" t="s">
        <v>4829</v>
      </c>
      <c r="Y7" s="31" t="s">
        <v>4830</v>
      </c>
      <c r="Z7" s="31" t="s">
        <v>4831</v>
      </c>
      <c r="AA7" s="31" t="s">
        <v>4832</v>
      </c>
      <c r="AB7" s="31" t="s">
        <v>4609</v>
      </c>
      <c r="AC7" s="31" t="s">
        <v>4834</v>
      </c>
      <c r="AD7" s="31" t="s">
        <v>4835</v>
      </c>
      <c r="AE7" s="31" t="s">
        <v>4836</v>
      </c>
      <c r="AF7" s="31" t="s">
        <v>4837</v>
      </c>
      <c r="AG7" s="31" t="str">
        <f>"KS "&amp;X6</f>
        <v>KS Sep 2015-16</v>
      </c>
      <c r="AI7" s="31" t="s">
        <v>4829</v>
      </c>
      <c r="AJ7" s="31" t="s">
        <v>4830</v>
      </c>
      <c r="AK7" s="31" t="s">
        <v>4831</v>
      </c>
      <c r="AL7" s="31" t="s">
        <v>4832</v>
      </c>
      <c r="AM7" s="31" t="s">
        <v>4609</v>
      </c>
      <c r="AN7" s="31" t="s">
        <v>4834</v>
      </c>
      <c r="AO7" s="31" t="s">
        <v>4835</v>
      </c>
      <c r="AP7" s="31" t="s">
        <v>4836</v>
      </c>
      <c r="AQ7" s="31" t="s">
        <v>4837</v>
      </c>
      <c r="AR7" s="31" t="str">
        <f>"KS "&amp;AI6</f>
        <v>KS Dec 2015-16</v>
      </c>
      <c r="AT7" s="31" t="s">
        <v>4829</v>
      </c>
      <c r="AU7" s="31" t="s">
        <v>4830</v>
      </c>
      <c r="AV7" s="31" t="s">
        <v>4831</v>
      </c>
      <c r="AW7" s="31" t="s">
        <v>4832</v>
      </c>
      <c r="AX7" s="31" t="s">
        <v>4609</v>
      </c>
      <c r="AY7" s="31" t="s">
        <v>4834</v>
      </c>
      <c r="AZ7" s="31" t="s">
        <v>4835</v>
      </c>
      <c r="BA7" s="31" t="s">
        <v>4836</v>
      </c>
      <c r="BB7" s="31" t="s">
        <v>4837</v>
      </c>
      <c r="BC7" s="31" t="str">
        <f>"KS "&amp;AT6</f>
        <v>KS Average 2015-16</v>
      </c>
      <c r="BF7" s="40" t="s">
        <v>4877</v>
      </c>
      <c r="BG7" s="40" t="s">
        <v>4873</v>
      </c>
      <c r="BH7" s="40" t="s">
        <v>4874</v>
      </c>
      <c r="BI7" s="40" t="s">
        <v>4875</v>
      </c>
      <c r="BJ7" s="40" t="s">
        <v>4876</v>
      </c>
      <c r="BK7" s="40" t="s">
        <v>4878</v>
      </c>
      <c r="BM7" s="95" t="s">
        <v>4838</v>
      </c>
      <c r="BN7" s="95"/>
    </row>
    <row r="8" spans="1:66" x14ac:dyDescent="0.2">
      <c r="B8" s="32"/>
      <c r="C8" s="33"/>
      <c r="D8" s="33"/>
      <c r="E8" s="33"/>
      <c r="F8" s="33"/>
      <c r="G8" s="33"/>
      <c r="H8" s="33"/>
      <c r="I8" s="33"/>
      <c r="J8" s="33"/>
      <c r="K8" s="33" t="s">
        <v>4842</v>
      </c>
      <c r="M8" s="32"/>
      <c r="N8" s="33"/>
      <c r="O8" s="33"/>
      <c r="P8" s="33"/>
      <c r="Q8" s="33"/>
      <c r="R8" s="33"/>
      <c r="S8" s="33"/>
      <c r="T8" s="33"/>
      <c r="U8" s="33"/>
      <c r="V8" s="33" t="s">
        <v>4842</v>
      </c>
      <c r="X8" s="32"/>
      <c r="Y8" s="33"/>
      <c r="Z8" s="33"/>
      <c r="AA8" s="33"/>
      <c r="AB8" s="33"/>
      <c r="AC8" s="33"/>
      <c r="AD8" s="33"/>
      <c r="AE8" s="33"/>
      <c r="AF8" s="33"/>
      <c r="AG8" s="33" t="s">
        <v>4842</v>
      </c>
      <c r="AI8" s="32"/>
      <c r="AJ8" s="33"/>
      <c r="AK8" s="33"/>
      <c r="AL8" s="33"/>
      <c r="AM8" s="33"/>
      <c r="AN8" s="33"/>
      <c r="AO8" s="33"/>
      <c r="AP8" s="33"/>
      <c r="AQ8" s="33"/>
      <c r="AR8" s="33" t="s">
        <v>4842</v>
      </c>
      <c r="AT8" s="32"/>
      <c r="AU8" s="33"/>
      <c r="AV8" s="33"/>
      <c r="AW8" s="33"/>
      <c r="AX8" s="33"/>
      <c r="AY8" s="33"/>
      <c r="AZ8" s="33"/>
      <c r="BA8" s="33"/>
      <c r="BB8" s="33"/>
      <c r="BC8" s="33" t="s">
        <v>4842</v>
      </c>
      <c r="BF8" s="40" t="s">
        <v>2485</v>
      </c>
      <c r="BG8" s="39">
        <f>K19</f>
        <v>0.68965517241379315</v>
      </c>
      <c r="BH8" s="39">
        <f>V19</f>
        <v>1</v>
      </c>
      <c r="BI8" s="39">
        <f>AG19</f>
        <v>1</v>
      </c>
      <c r="BJ8" s="39">
        <f>AR19</f>
        <v>0.46305418719211822</v>
      </c>
      <c r="BK8" s="39">
        <f>+AVERAGE(BG8:BJ8)</f>
        <v>0.78817733990147787</v>
      </c>
      <c r="BM8" s="96" t="s">
        <v>4839</v>
      </c>
      <c r="BN8" s="96"/>
    </row>
    <row r="9" spans="1:66" x14ac:dyDescent="0.2">
      <c r="B9" s="99" t="s">
        <v>4825</v>
      </c>
      <c r="C9" s="23">
        <v>1</v>
      </c>
      <c r="D9" s="23">
        <f>COUNTIFS(Data!$C:$C,$B$3,Data!D:D,$C9)</f>
        <v>63</v>
      </c>
      <c r="E9" s="23">
        <f>D9-F9</f>
        <v>63</v>
      </c>
      <c r="F9" s="23">
        <f>COUNTIFS(Data!$C:$C,$B$3,Data!$H:$H,"&gt;"&amp;10,Data!D:D,$C9)</f>
        <v>0</v>
      </c>
      <c r="G9" s="23">
        <f>E9+G8</f>
        <v>63</v>
      </c>
      <c r="H9" s="23">
        <f t="shared" ref="H9:H18" si="0">F9+H8</f>
        <v>0</v>
      </c>
      <c r="I9" s="24">
        <f>IFERROR(G9/E$19,0)</f>
        <v>0.5431034482758621</v>
      </c>
      <c r="J9" s="24">
        <f>IFERROR(H9/F$19,0)</f>
        <v>0</v>
      </c>
      <c r="K9" s="25">
        <f>ABS(J9-I9)</f>
        <v>0.5431034482758621</v>
      </c>
      <c r="M9" s="99" t="s">
        <v>4825</v>
      </c>
      <c r="N9" s="23">
        <v>1</v>
      </c>
      <c r="O9" s="23">
        <f>COUNTIFS(Data!$C:$C,$B$3,Data!AD:AD,$N9)</f>
        <v>77</v>
      </c>
      <c r="P9" s="23">
        <f>O9-Q9</f>
        <v>77</v>
      </c>
      <c r="Q9" s="23">
        <f>COUNTIFS(Data!$C:$C,$B$3,Data!$AH:$AH,"&gt;"&amp;10,Data!AD:AD,$C9)</f>
        <v>0</v>
      </c>
      <c r="R9" s="23">
        <f>P9+R8</f>
        <v>77</v>
      </c>
      <c r="S9" s="23">
        <f t="shared" ref="S9:S18" si="1">Q9+S8</f>
        <v>0</v>
      </c>
      <c r="T9" s="24">
        <f t="shared" ref="T9:U18" si="2">IFERROR(R9/P$19,0)</f>
        <v>0.53103448275862064</v>
      </c>
      <c r="U9" s="24">
        <f t="shared" si="2"/>
        <v>0</v>
      </c>
      <c r="V9" s="25">
        <f>ABS(U9-T9)</f>
        <v>0.53103448275862064</v>
      </c>
      <c r="X9" s="99" t="s">
        <v>4825</v>
      </c>
      <c r="Y9" s="23">
        <v>1</v>
      </c>
      <c r="Z9" s="23">
        <f>COUNTIFS(Data!$C:$C,$B$3,Data!BD:BD,$N9)</f>
        <v>90</v>
      </c>
      <c r="AA9" s="23">
        <f>Z9-AB9</f>
        <v>90</v>
      </c>
      <c r="AB9" s="23">
        <f>COUNTIFS(Data!$C:$C,$B$3,Data!$BH:$BH,"&gt;"&amp;10,Data!BD:BD,$C9)</f>
        <v>0</v>
      </c>
      <c r="AC9" s="23">
        <f>AA9+AC8</f>
        <v>90</v>
      </c>
      <c r="AD9" s="23">
        <f t="shared" ref="AD9:AD18" si="3">AB9+AD8</f>
        <v>0</v>
      </c>
      <c r="AE9" s="24">
        <f t="shared" ref="AE9:AF18" si="4">IFERROR(AC9/AA$19,0)</f>
        <v>0.49180327868852458</v>
      </c>
      <c r="AF9" s="24">
        <f t="shared" si="4"/>
        <v>0</v>
      </c>
      <c r="AG9" s="25">
        <f>ABS(AF9-AE9)</f>
        <v>0.49180327868852458</v>
      </c>
      <c r="AI9" s="99" t="s">
        <v>4825</v>
      </c>
      <c r="AJ9" s="23">
        <v>1</v>
      </c>
      <c r="AK9" s="23">
        <f>COUNTIFS(Data!$C:$C,$B$3,Data!CD:CD,$N9)</f>
        <v>91</v>
      </c>
      <c r="AL9" s="23">
        <f>AK9-AM9</f>
        <v>91</v>
      </c>
      <c r="AM9" s="23">
        <f>COUNTIFS(Data!$C:$C,$B$3,Data!$CH:$CH,"&gt;"&amp;10,Data!CD:CD,$C9)</f>
        <v>0</v>
      </c>
      <c r="AN9" s="23">
        <f>AL9+AN8</f>
        <v>91</v>
      </c>
      <c r="AO9" s="23">
        <f t="shared" ref="AO9:AO18" si="5">AM9+AO8</f>
        <v>0</v>
      </c>
      <c r="AP9" s="24">
        <f t="shared" ref="AP9:AQ18" si="6">IFERROR(AN9/AL$19,0)</f>
        <v>0.44827586206896552</v>
      </c>
      <c r="AQ9" s="24">
        <f t="shared" si="6"/>
        <v>0</v>
      </c>
      <c r="AR9" s="25">
        <f>ABS(AQ9-AP9)</f>
        <v>0.44827586206896552</v>
      </c>
      <c r="AT9" s="99" t="s">
        <v>4825</v>
      </c>
      <c r="AU9" s="23">
        <v>1</v>
      </c>
      <c r="AV9" s="34">
        <f t="shared" ref="AV9:AX18" si="7">AVERAGE(D9,O9,Z9,AK9)</f>
        <v>80.25</v>
      </c>
      <c r="AW9" s="34">
        <f t="shared" si="7"/>
        <v>80.25</v>
      </c>
      <c r="AX9" s="34">
        <f t="shared" si="7"/>
        <v>0</v>
      </c>
      <c r="AY9" s="34">
        <f>AW9+AY8</f>
        <v>80.25</v>
      </c>
      <c r="AZ9" s="34">
        <f>AX9+AZ8</f>
        <v>0</v>
      </c>
      <c r="BA9" s="24">
        <f t="shared" ref="BA9:BB18" si="8">IFERROR(AY9/AW$19,0)</f>
        <v>0.49613601236476046</v>
      </c>
      <c r="BB9" s="24">
        <f t="shared" si="8"/>
        <v>0</v>
      </c>
      <c r="BC9" s="25">
        <f>ABS(BB9-BA9)</f>
        <v>0.49613601236476046</v>
      </c>
      <c r="BF9" s="40" t="s">
        <v>2486</v>
      </c>
      <c r="BG9" s="39">
        <f>K34</f>
        <v>0.44351464435146443</v>
      </c>
      <c r="BH9" s="39">
        <f>V34</f>
        <v>0.62545454545454549</v>
      </c>
      <c r="BI9" s="39">
        <f>AG34</f>
        <v>0.10248447204968947</v>
      </c>
      <c r="BJ9" s="39">
        <f>AR34</f>
        <v>0.10704607046070463</v>
      </c>
      <c r="BK9" s="39">
        <f t="shared" ref="BK9:BK13" si="9">+AVERAGE(BG9:BJ9)</f>
        <v>0.31962493307910095</v>
      </c>
      <c r="BM9" s="97" t="s">
        <v>4840</v>
      </c>
      <c r="BN9" s="97"/>
    </row>
    <row r="10" spans="1:66" x14ac:dyDescent="0.2">
      <c r="B10" s="100"/>
      <c r="C10" s="23">
        <v>2</v>
      </c>
      <c r="D10" s="23">
        <f>COUNTIFS(Data!$C:$C,$B$3,Data!D:D,$C10)</f>
        <v>3</v>
      </c>
      <c r="E10" s="23">
        <f t="shared" ref="E10:E18" si="10">D10-F10</f>
        <v>3</v>
      </c>
      <c r="F10" s="23">
        <f>COUNTIFS(Data!$C:$C,$B$3,Data!$H:$H,"&gt;"&amp;10,Data!D:D,$C10)</f>
        <v>0</v>
      </c>
      <c r="G10" s="23">
        <f>E10+G9</f>
        <v>66</v>
      </c>
      <c r="H10" s="23">
        <f t="shared" si="0"/>
        <v>0</v>
      </c>
      <c r="I10" s="24">
        <f t="shared" ref="I10:J18" si="11">IFERROR(G10/E$19,0)</f>
        <v>0.56896551724137934</v>
      </c>
      <c r="J10" s="24">
        <f t="shared" si="11"/>
        <v>0</v>
      </c>
      <c r="K10" s="25">
        <f t="shared" ref="K10:K18" si="12">ABS(J10-I10)</f>
        <v>0.56896551724137934</v>
      </c>
      <c r="M10" s="100"/>
      <c r="N10" s="23">
        <v>2</v>
      </c>
      <c r="O10" s="23">
        <f>COUNTIFS(Data!$C:$C,$B$3,Data!AD:AD,$N10)</f>
        <v>3</v>
      </c>
      <c r="P10" s="23">
        <f t="shared" ref="P10:P18" si="13">O10-Q10</f>
        <v>3</v>
      </c>
      <c r="Q10" s="23">
        <f>COUNTIFS(Data!$C:$C,$B$3,Data!$AH:$AH,"&gt;"&amp;10,Data!AD:AD,$C10)</f>
        <v>0</v>
      </c>
      <c r="R10" s="23">
        <f>P10+R9</f>
        <v>80</v>
      </c>
      <c r="S10" s="23">
        <f t="shared" si="1"/>
        <v>0</v>
      </c>
      <c r="T10" s="24">
        <f t="shared" si="2"/>
        <v>0.55172413793103448</v>
      </c>
      <c r="U10" s="24">
        <f t="shared" si="2"/>
        <v>0</v>
      </c>
      <c r="V10" s="25">
        <f t="shared" ref="V10:V18" si="14">ABS(U10-T10)</f>
        <v>0.55172413793103448</v>
      </c>
      <c r="X10" s="100"/>
      <c r="Y10" s="23">
        <v>2</v>
      </c>
      <c r="Z10" s="23">
        <f>COUNTIFS(Data!$C:$C,$B$3,Data!BD:BD,$N10)</f>
        <v>3</v>
      </c>
      <c r="AA10" s="23">
        <f t="shared" ref="AA10:AA18" si="15">Z10-AB10</f>
        <v>3</v>
      </c>
      <c r="AB10" s="23">
        <f>COUNTIFS(Data!$C:$C,$B$3,Data!$BH:$BH,"&gt;"&amp;10,Data!BD:BD,$C10)</f>
        <v>0</v>
      </c>
      <c r="AC10" s="23">
        <f>AA10+AC9</f>
        <v>93</v>
      </c>
      <c r="AD10" s="23">
        <f t="shared" si="3"/>
        <v>0</v>
      </c>
      <c r="AE10" s="24">
        <f t="shared" si="4"/>
        <v>0.50819672131147542</v>
      </c>
      <c r="AF10" s="24">
        <f t="shared" si="4"/>
        <v>0</v>
      </c>
      <c r="AG10" s="25">
        <f t="shared" ref="AG10:AG18" si="16">ABS(AF10-AE10)</f>
        <v>0.50819672131147542</v>
      </c>
      <c r="AI10" s="100"/>
      <c r="AJ10" s="23">
        <v>2</v>
      </c>
      <c r="AK10" s="23">
        <f>COUNTIFS(Data!$C:$C,$B$3,Data!CD:CD,$N10)</f>
        <v>3</v>
      </c>
      <c r="AL10" s="23">
        <f t="shared" ref="AL10:AL18" si="17">AK10-AM10</f>
        <v>3</v>
      </c>
      <c r="AM10" s="23">
        <f>COUNTIFS(Data!$C:$C,$B$3,Data!$CH:$CH,"&gt;"&amp;10,Data!CD:CD,$C10)</f>
        <v>0</v>
      </c>
      <c r="AN10" s="23">
        <f>AL10+AN9</f>
        <v>94</v>
      </c>
      <c r="AO10" s="23">
        <f t="shared" si="5"/>
        <v>0</v>
      </c>
      <c r="AP10" s="24">
        <f t="shared" si="6"/>
        <v>0.46305418719211822</v>
      </c>
      <c r="AQ10" s="24">
        <f t="shared" si="6"/>
        <v>0</v>
      </c>
      <c r="AR10" s="25">
        <f t="shared" ref="AR10:AR18" si="18">ABS(AQ10-AP10)</f>
        <v>0.46305418719211822</v>
      </c>
      <c r="AT10" s="100"/>
      <c r="AU10" s="23">
        <v>2</v>
      </c>
      <c r="AV10" s="34">
        <f t="shared" si="7"/>
        <v>3</v>
      </c>
      <c r="AW10" s="34">
        <f t="shared" si="7"/>
        <v>3</v>
      </c>
      <c r="AX10" s="34">
        <f t="shared" si="7"/>
        <v>0</v>
      </c>
      <c r="AY10" s="34">
        <f>AW10+AY9</f>
        <v>83.25</v>
      </c>
      <c r="AZ10" s="34">
        <f>AX10+AZ9</f>
        <v>0</v>
      </c>
      <c r="BA10" s="24">
        <f t="shared" si="8"/>
        <v>0.51468315301391032</v>
      </c>
      <c r="BB10" s="24">
        <f t="shared" si="8"/>
        <v>0</v>
      </c>
      <c r="BC10" s="25">
        <f t="shared" ref="BC10:BC14" si="19">ABS(BB10-BA10)</f>
        <v>0.51468315301391032</v>
      </c>
      <c r="BF10" s="40" t="s">
        <v>4604</v>
      </c>
      <c r="BG10" s="39">
        <f>K49</f>
        <v>0.13366336633663367</v>
      </c>
      <c r="BH10" s="39">
        <f>V49</f>
        <v>0.23596638655462188</v>
      </c>
      <c r="BI10" s="39">
        <f>AG49</f>
        <v>0.3595744680851064</v>
      </c>
      <c r="BJ10" s="39">
        <f>AR49</f>
        <v>0.34055118110236221</v>
      </c>
      <c r="BK10" s="39">
        <f t="shared" si="9"/>
        <v>0.26743885051968103</v>
      </c>
      <c r="BM10" s="98" t="s">
        <v>4880</v>
      </c>
      <c r="BN10" s="98"/>
    </row>
    <row r="11" spans="1:66" x14ac:dyDescent="0.2">
      <c r="B11" s="101"/>
      <c r="C11" s="23">
        <v>3</v>
      </c>
      <c r="D11" s="23">
        <f>COUNTIFS(Data!$C:$C,$B$3,Data!D:D,$C11)</f>
        <v>1</v>
      </c>
      <c r="E11" s="23">
        <f t="shared" si="10"/>
        <v>1</v>
      </c>
      <c r="F11" s="23">
        <f>COUNTIFS(Data!$C:$C,$B$3,Data!$H:$H,"&gt;"&amp;10,Data!D:D,$C11)</f>
        <v>0</v>
      </c>
      <c r="G11" s="23">
        <f>E11+G10</f>
        <v>67</v>
      </c>
      <c r="H11" s="23">
        <f t="shared" si="0"/>
        <v>0</v>
      </c>
      <c r="I11" s="24">
        <f>IFERROR(G11/E$19,0)</f>
        <v>0.57758620689655171</v>
      </c>
      <c r="J11" s="24">
        <f t="shared" si="11"/>
        <v>0</v>
      </c>
      <c r="K11" s="25">
        <f t="shared" si="12"/>
        <v>0.57758620689655171</v>
      </c>
      <c r="M11" s="101"/>
      <c r="N11" s="23">
        <v>3</v>
      </c>
      <c r="O11" s="23">
        <f>COUNTIFS(Data!$C:$C,$B$3,Data!AD:AD,$N11)</f>
        <v>1</v>
      </c>
      <c r="P11" s="23">
        <f t="shared" si="13"/>
        <v>1</v>
      </c>
      <c r="Q11" s="23">
        <f>COUNTIFS(Data!$C:$C,$B$3,Data!$AH:$AH,"&gt;"&amp;10,Data!AD:AD,$C11)</f>
        <v>0</v>
      </c>
      <c r="R11" s="23">
        <f t="shared" ref="R11:R18" si="20">P11+R10</f>
        <v>81</v>
      </c>
      <c r="S11" s="23">
        <f t="shared" si="1"/>
        <v>0</v>
      </c>
      <c r="T11" s="24">
        <f t="shared" si="2"/>
        <v>0.55862068965517242</v>
      </c>
      <c r="U11" s="24">
        <f t="shared" si="2"/>
        <v>0</v>
      </c>
      <c r="V11" s="25">
        <f t="shared" si="14"/>
        <v>0.55862068965517242</v>
      </c>
      <c r="X11" s="101"/>
      <c r="Y11" s="23">
        <v>3</v>
      </c>
      <c r="Z11" s="23">
        <f>COUNTIFS(Data!$C:$C,$B$3,Data!BD:BD,$N11)</f>
        <v>1</v>
      </c>
      <c r="AA11" s="23">
        <f t="shared" si="15"/>
        <v>1</v>
      </c>
      <c r="AB11" s="23">
        <f>COUNTIFS(Data!$C:$C,$B$3,Data!$BH:$BH,"&gt;"&amp;10,Data!BD:BD,$C11)</f>
        <v>0</v>
      </c>
      <c r="AC11" s="23">
        <f t="shared" ref="AC11:AC18" si="21">AA11+AC10</f>
        <v>94</v>
      </c>
      <c r="AD11" s="23">
        <f t="shared" si="3"/>
        <v>0</v>
      </c>
      <c r="AE11" s="24">
        <f t="shared" si="4"/>
        <v>0.51366120218579236</v>
      </c>
      <c r="AF11" s="24">
        <f t="shared" si="4"/>
        <v>0</v>
      </c>
      <c r="AG11" s="25">
        <f t="shared" si="16"/>
        <v>0.51366120218579236</v>
      </c>
      <c r="AI11" s="101"/>
      <c r="AJ11" s="23">
        <v>3</v>
      </c>
      <c r="AK11" s="23">
        <f>COUNTIFS(Data!$C:$C,$B$3,Data!CD:CD,$N11)</f>
        <v>5</v>
      </c>
      <c r="AL11" s="23">
        <f t="shared" si="17"/>
        <v>4</v>
      </c>
      <c r="AM11" s="23">
        <f>COUNTIFS(Data!$C:$C,$B$3,Data!$CH:$CH,"&gt;"&amp;10,Data!CD:CD,$C11)</f>
        <v>1</v>
      </c>
      <c r="AN11" s="23">
        <f t="shared" ref="AN11:AN18" si="22">AL11+AN10</f>
        <v>98</v>
      </c>
      <c r="AO11" s="23">
        <f t="shared" si="5"/>
        <v>1</v>
      </c>
      <c r="AP11" s="24">
        <f t="shared" si="6"/>
        <v>0.48275862068965519</v>
      </c>
      <c r="AQ11" s="24">
        <f t="shared" si="6"/>
        <v>0.33333333333333331</v>
      </c>
      <c r="AR11" s="25">
        <f t="shared" si="18"/>
        <v>0.14942528735632188</v>
      </c>
      <c r="AT11" s="101"/>
      <c r="AU11" s="23">
        <v>3</v>
      </c>
      <c r="AV11" s="34">
        <f t="shared" si="7"/>
        <v>2</v>
      </c>
      <c r="AW11" s="34">
        <f t="shared" si="7"/>
        <v>1.75</v>
      </c>
      <c r="AX11" s="34">
        <f t="shared" si="7"/>
        <v>0.25</v>
      </c>
      <c r="AY11" s="34">
        <f t="shared" ref="AY11:AZ18" si="23">AW11+AY10</f>
        <v>85</v>
      </c>
      <c r="AZ11" s="34">
        <f t="shared" si="23"/>
        <v>0.25</v>
      </c>
      <c r="BA11" s="24">
        <f t="shared" si="8"/>
        <v>0.5255023183925811</v>
      </c>
      <c r="BB11" s="24">
        <f t="shared" si="8"/>
        <v>0.16666666666666666</v>
      </c>
      <c r="BC11" s="25">
        <f t="shared" si="19"/>
        <v>0.35883565172591447</v>
      </c>
      <c r="BF11" s="40" t="s">
        <v>4606</v>
      </c>
      <c r="BG11" s="39">
        <f>K64</f>
        <v>0.78353423954860224</v>
      </c>
      <c r="BH11" s="39">
        <f>V64</f>
        <v>0.47216386554621853</v>
      </c>
      <c r="BI11" s="39">
        <f>AG64</f>
        <v>0.58296033338478159</v>
      </c>
      <c r="BJ11" s="39">
        <f>AR64</f>
        <v>0.59911435269601454</v>
      </c>
      <c r="BK11" s="39">
        <f t="shared" si="9"/>
        <v>0.60944319779390432</v>
      </c>
    </row>
    <row r="12" spans="1:66" x14ac:dyDescent="0.2">
      <c r="B12" s="99" t="s">
        <v>4826</v>
      </c>
      <c r="C12" s="23">
        <v>4</v>
      </c>
      <c r="D12" s="23">
        <f>COUNTIFS(Data!$C:$C,$B$3,Data!D:D,$C12)</f>
        <v>13</v>
      </c>
      <c r="E12" s="23">
        <f t="shared" si="10"/>
        <v>13</v>
      </c>
      <c r="F12" s="23">
        <f>COUNTIFS(Data!$C:$C,$B$3,Data!$H:$H,"&gt;"&amp;10,Data!D:D,$C12)</f>
        <v>0</v>
      </c>
      <c r="G12" s="23">
        <f t="shared" ref="G12:G18" si="24">E12+G11</f>
        <v>80</v>
      </c>
      <c r="H12" s="23">
        <f t="shared" si="0"/>
        <v>0</v>
      </c>
      <c r="I12" s="24">
        <f t="shared" si="11"/>
        <v>0.68965517241379315</v>
      </c>
      <c r="J12" s="24">
        <f t="shared" si="11"/>
        <v>0</v>
      </c>
      <c r="K12" s="25">
        <f t="shared" si="12"/>
        <v>0.68965517241379315</v>
      </c>
      <c r="M12" s="99" t="s">
        <v>4826</v>
      </c>
      <c r="N12" s="23">
        <v>4</v>
      </c>
      <c r="O12" s="23">
        <f>COUNTIFS(Data!$C:$C,$B$3,Data!AD:AD,$N12)</f>
        <v>17</v>
      </c>
      <c r="P12" s="23">
        <f t="shared" si="13"/>
        <v>17</v>
      </c>
      <c r="Q12" s="23">
        <f>COUNTIFS(Data!$C:$C,$B$3,Data!$AH:$AH,"&gt;"&amp;10,Data!AD:AD,$C12)</f>
        <v>0</v>
      </c>
      <c r="R12" s="23">
        <f t="shared" si="20"/>
        <v>98</v>
      </c>
      <c r="S12" s="23">
        <f t="shared" si="1"/>
        <v>0</v>
      </c>
      <c r="T12" s="24">
        <f t="shared" si="2"/>
        <v>0.67586206896551726</v>
      </c>
      <c r="U12" s="24">
        <f t="shared" si="2"/>
        <v>0</v>
      </c>
      <c r="V12" s="25">
        <f t="shared" si="14"/>
        <v>0.67586206896551726</v>
      </c>
      <c r="X12" s="99" t="s">
        <v>4826</v>
      </c>
      <c r="Y12" s="23">
        <v>4</v>
      </c>
      <c r="Z12" s="23">
        <f>COUNTIFS(Data!$C:$C,$B$3,Data!BD:BD,$N12)</f>
        <v>24</v>
      </c>
      <c r="AA12" s="23">
        <f t="shared" si="15"/>
        <v>24</v>
      </c>
      <c r="AB12" s="23">
        <f>COUNTIFS(Data!$C:$C,$B$3,Data!$BH:$BH,"&gt;"&amp;10,Data!BD:BD,$C12)</f>
        <v>0</v>
      </c>
      <c r="AC12" s="23">
        <f t="shared" si="21"/>
        <v>118</v>
      </c>
      <c r="AD12" s="23">
        <f t="shared" si="3"/>
        <v>0</v>
      </c>
      <c r="AE12" s="24">
        <f t="shared" si="4"/>
        <v>0.64480874316939896</v>
      </c>
      <c r="AF12" s="24">
        <f t="shared" si="4"/>
        <v>0</v>
      </c>
      <c r="AG12" s="25">
        <f t="shared" si="16"/>
        <v>0.64480874316939896</v>
      </c>
      <c r="AI12" s="99" t="s">
        <v>4826</v>
      </c>
      <c r="AJ12" s="23">
        <v>4</v>
      </c>
      <c r="AK12" s="23">
        <f>COUNTIFS(Data!$C:$C,$B$3,Data!CD:CD,$N12)</f>
        <v>36</v>
      </c>
      <c r="AL12" s="23">
        <f t="shared" si="17"/>
        <v>36</v>
      </c>
      <c r="AM12" s="23">
        <f>COUNTIFS(Data!$C:$C,$B$3,Data!$CH:$CH,"&gt;"&amp;10,Data!CD:CD,$C12)</f>
        <v>0</v>
      </c>
      <c r="AN12" s="23">
        <f t="shared" si="22"/>
        <v>134</v>
      </c>
      <c r="AO12" s="23">
        <f t="shared" si="5"/>
        <v>1</v>
      </c>
      <c r="AP12" s="24">
        <f t="shared" si="6"/>
        <v>0.66009852216748766</v>
      </c>
      <c r="AQ12" s="24">
        <f t="shared" si="6"/>
        <v>0.33333333333333331</v>
      </c>
      <c r="AR12" s="25">
        <f t="shared" si="18"/>
        <v>0.32676518883415434</v>
      </c>
      <c r="AT12" s="99" t="s">
        <v>4826</v>
      </c>
      <c r="AU12" s="23">
        <v>4</v>
      </c>
      <c r="AV12" s="34">
        <f t="shared" si="7"/>
        <v>22.5</v>
      </c>
      <c r="AW12" s="34">
        <f t="shared" si="7"/>
        <v>22.5</v>
      </c>
      <c r="AX12" s="34">
        <f t="shared" si="7"/>
        <v>0</v>
      </c>
      <c r="AY12" s="34">
        <f t="shared" si="23"/>
        <v>107.5</v>
      </c>
      <c r="AZ12" s="34">
        <f t="shared" si="23"/>
        <v>0.25</v>
      </c>
      <c r="BA12" s="24">
        <f t="shared" si="8"/>
        <v>0.66460587326120557</v>
      </c>
      <c r="BB12" s="24">
        <f t="shared" si="8"/>
        <v>0.16666666666666666</v>
      </c>
      <c r="BC12" s="25">
        <f t="shared" si="19"/>
        <v>0.49793920659453894</v>
      </c>
      <c r="BF12" s="40" t="s">
        <v>4607</v>
      </c>
      <c r="BG12" s="39">
        <f>K79</f>
        <v>0.66448759853874262</v>
      </c>
      <c r="BH12" s="39">
        <f>V79</f>
        <v>0.63746075353218212</v>
      </c>
      <c r="BI12" s="39">
        <f>AG79</f>
        <v>0.62778457772337815</v>
      </c>
      <c r="BJ12" s="39">
        <f>AR79</f>
        <v>0.58404212231672736</v>
      </c>
      <c r="BK12" s="39">
        <f t="shared" si="9"/>
        <v>0.62844376302775751</v>
      </c>
    </row>
    <row r="13" spans="1:66" x14ac:dyDescent="0.2">
      <c r="B13" s="100"/>
      <c r="C13" s="23">
        <v>5</v>
      </c>
      <c r="D13" s="23">
        <f>COUNTIFS(Data!$C:$C,$B$3,Data!D:D,$C13)</f>
        <v>36</v>
      </c>
      <c r="E13" s="23">
        <f t="shared" si="10"/>
        <v>35</v>
      </c>
      <c r="F13" s="23">
        <f>COUNTIFS(Data!$C:$C,$B$3,Data!$H:$H,"&gt;"&amp;10,Data!D:D,$C13)</f>
        <v>1</v>
      </c>
      <c r="G13" s="23">
        <f t="shared" si="24"/>
        <v>115</v>
      </c>
      <c r="H13" s="23">
        <f t="shared" si="0"/>
        <v>1</v>
      </c>
      <c r="I13" s="24">
        <f t="shared" si="11"/>
        <v>0.99137931034482762</v>
      </c>
      <c r="J13" s="24">
        <f t="shared" si="11"/>
        <v>1</v>
      </c>
      <c r="K13" s="25">
        <f t="shared" si="12"/>
        <v>8.6206896551723755E-3</v>
      </c>
      <c r="M13" s="100"/>
      <c r="N13" s="23">
        <v>5</v>
      </c>
      <c r="O13" s="23">
        <f>COUNTIFS(Data!$C:$C,$B$3,Data!AD:AD,$N13)</f>
        <v>43</v>
      </c>
      <c r="P13" s="23">
        <f t="shared" si="13"/>
        <v>43</v>
      </c>
      <c r="Q13" s="23">
        <f>COUNTIFS(Data!$C:$C,$B$3,Data!$AH:$AH,"&gt;"&amp;10,Data!AD:AD,$C13)</f>
        <v>0</v>
      </c>
      <c r="R13" s="23">
        <f t="shared" si="20"/>
        <v>141</v>
      </c>
      <c r="S13" s="23">
        <f t="shared" si="1"/>
        <v>0</v>
      </c>
      <c r="T13" s="24">
        <f t="shared" si="2"/>
        <v>0.97241379310344822</v>
      </c>
      <c r="U13" s="24">
        <f t="shared" si="2"/>
        <v>0</v>
      </c>
      <c r="V13" s="25">
        <f t="shared" si="14"/>
        <v>0.97241379310344822</v>
      </c>
      <c r="X13" s="100"/>
      <c r="Y13" s="23">
        <v>5</v>
      </c>
      <c r="Z13" s="23">
        <f>COUNTIFS(Data!$C:$C,$B$3,Data!BD:BD,$N13)</f>
        <v>63</v>
      </c>
      <c r="AA13" s="23">
        <f t="shared" si="15"/>
        <v>63</v>
      </c>
      <c r="AB13" s="23">
        <f>COUNTIFS(Data!$C:$C,$B$3,Data!$BH:$BH,"&gt;"&amp;10,Data!BD:BD,$C13)</f>
        <v>0</v>
      </c>
      <c r="AC13" s="23">
        <f t="shared" si="21"/>
        <v>181</v>
      </c>
      <c r="AD13" s="23">
        <f t="shared" si="3"/>
        <v>0</v>
      </c>
      <c r="AE13" s="24">
        <f t="shared" si="4"/>
        <v>0.98907103825136611</v>
      </c>
      <c r="AF13" s="24">
        <f t="shared" si="4"/>
        <v>0</v>
      </c>
      <c r="AG13" s="25">
        <f t="shared" si="16"/>
        <v>0.98907103825136611</v>
      </c>
      <c r="AI13" s="100"/>
      <c r="AJ13" s="23">
        <v>5</v>
      </c>
      <c r="AK13" s="23">
        <f>COUNTIFS(Data!$C:$C,$B$3,Data!CD:CD,$N13)</f>
        <v>66</v>
      </c>
      <c r="AL13" s="23">
        <f t="shared" si="17"/>
        <v>64</v>
      </c>
      <c r="AM13" s="23">
        <f>COUNTIFS(Data!$C:$C,$B$3,Data!$CH:$CH,"&gt;"&amp;10,Data!CD:CD,$C13)</f>
        <v>2</v>
      </c>
      <c r="AN13" s="23">
        <f t="shared" si="22"/>
        <v>198</v>
      </c>
      <c r="AO13" s="23">
        <f t="shared" si="5"/>
        <v>3</v>
      </c>
      <c r="AP13" s="24">
        <f t="shared" si="6"/>
        <v>0.97536945812807885</v>
      </c>
      <c r="AQ13" s="24">
        <f t="shared" si="6"/>
        <v>1</v>
      </c>
      <c r="AR13" s="25">
        <f t="shared" si="18"/>
        <v>2.4630541871921152E-2</v>
      </c>
      <c r="AT13" s="100"/>
      <c r="AU13" s="23">
        <v>5</v>
      </c>
      <c r="AV13" s="34">
        <f t="shared" si="7"/>
        <v>52</v>
      </c>
      <c r="AW13" s="34">
        <f t="shared" si="7"/>
        <v>51.25</v>
      </c>
      <c r="AX13" s="34">
        <f t="shared" si="7"/>
        <v>0.75</v>
      </c>
      <c r="AY13" s="34">
        <f t="shared" si="23"/>
        <v>158.75</v>
      </c>
      <c r="AZ13" s="34">
        <f t="shared" si="23"/>
        <v>1</v>
      </c>
      <c r="BA13" s="24">
        <f t="shared" si="8"/>
        <v>0.98145285935085003</v>
      </c>
      <c r="BB13" s="24">
        <f t="shared" si="8"/>
        <v>0.66666666666666663</v>
      </c>
      <c r="BC13" s="25">
        <f t="shared" si="19"/>
        <v>0.3147861926841834</v>
      </c>
      <c r="BF13" s="40" t="s">
        <v>4608</v>
      </c>
      <c r="BG13" s="39">
        <f>K94</f>
        <v>0.57828894269572229</v>
      </c>
      <c r="BH13" s="39">
        <f>V94</f>
        <v>0.44299287410926363</v>
      </c>
      <c r="BI13" s="39">
        <f>AG94</f>
        <v>0.62109575012800822</v>
      </c>
      <c r="BJ13" s="39">
        <f>AR94</f>
        <v>0.62272804484457278</v>
      </c>
      <c r="BK13" s="39">
        <f t="shared" si="9"/>
        <v>0.56627640294439174</v>
      </c>
    </row>
    <row r="14" spans="1:66" x14ac:dyDescent="0.2">
      <c r="B14" s="101"/>
      <c r="C14" s="23">
        <v>6</v>
      </c>
      <c r="D14" s="23">
        <f>COUNTIFS(Data!$C:$C,$B$3,Data!D:D,$C14)</f>
        <v>1</v>
      </c>
      <c r="E14" s="23">
        <f t="shared" si="10"/>
        <v>1</v>
      </c>
      <c r="F14" s="23">
        <f>COUNTIFS(Data!$C:$C,$B$3,Data!$H:$H,"&gt;"&amp;10,Data!D:D,$C14)</f>
        <v>0</v>
      </c>
      <c r="G14" s="23">
        <f t="shared" si="24"/>
        <v>116</v>
      </c>
      <c r="H14" s="23">
        <f t="shared" si="0"/>
        <v>1</v>
      </c>
      <c r="I14" s="24">
        <f t="shared" si="11"/>
        <v>1</v>
      </c>
      <c r="J14" s="24">
        <f t="shared" si="11"/>
        <v>1</v>
      </c>
      <c r="K14" s="25">
        <f t="shared" si="12"/>
        <v>0</v>
      </c>
      <c r="M14" s="101"/>
      <c r="N14" s="23">
        <v>6</v>
      </c>
      <c r="O14" s="23">
        <f>COUNTIFS(Data!$C:$C,$B$3,Data!AD:AD,$N14)</f>
        <v>1</v>
      </c>
      <c r="P14" s="23">
        <f t="shared" si="13"/>
        <v>1</v>
      </c>
      <c r="Q14" s="23">
        <f>COUNTIFS(Data!$C:$C,$B$3,Data!$AH:$AH,"&gt;"&amp;10,Data!AD:AD,$C14)</f>
        <v>0</v>
      </c>
      <c r="R14" s="23">
        <f t="shared" si="20"/>
        <v>142</v>
      </c>
      <c r="S14" s="23">
        <f t="shared" si="1"/>
        <v>0</v>
      </c>
      <c r="T14" s="24">
        <f>IFERROR(R14/P$19,0)</f>
        <v>0.97931034482758617</v>
      </c>
      <c r="U14" s="24">
        <f t="shared" si="2"/>
        <v>0</v>
      </c>
      <c r="V14" s="25">
        <f t="shared" si="14"/>
        <v>0.97931034482758617</v>
      </c>
      <c r="X14" s="101"/>
      <c r="Y14" s="23">
        <v>6</v>
      </c>
      <c r="Z14" s="23">
        <f>COUNTIFS(Data!$C:$C,$B$3,Data!BD:BD,$N14)</f>
        <v>1</v>
      </c>
      <c r="AA14" s="23">
        <f t="shared" si="15"/>
        <v>1</v>
      </c>
      <c r="AB14" s="23">
        <f>COUNTIFS(Data!$C:$C,$B$3,Data!$BH:$BH,"&gt;"&amp;10,Data!BD:BD,$C14)</f>
        <v>0</v>
      </c>
      <c r="AC14" s="23">
        <f t="shared" si="21"/>
        <v>182</v>
      </c>
      <c r="AD14" s="23">
        <f t="shared" si="3"/>
        <v>0</v>
      </c>
      <c r="AE14" s="24">
        <f>IFERROR(AC14/AA$19,0)</f>
        <v>0.99453551912568305</v>
      </c>
      <c r="AF14" s="24">
        <f t="shared" si="4"/>
        <v>0</v>
      </c>
      <c r="AG14" s="25">
        <f t="shared" si="16"/>
        <v>0.99453551912568305</v>
      </c>
      <c r="AI14" s="101"/>
      <c r="AJ14" s="23">
        <v>6</v>
      </c>
      <c r="AK14" s="23">
        <f>COUNTIFS(Data!$C:$C,$B$3,Data!CD:CD,$N14)</f>
        <v>4</v>
      </c>
      <c r="AL14" s="23">
        <f t="shared" si="17"/>
        <v>4</v>
      </c>
      <c r="AM14" s="23">
        <f>COUNTIFS(Data!$C:$C,$B$3,Data!$CH:$CH,"&gt;"&amp;10,Data!CD:CD,$C14)</f>
        <v>0</v>
      </c>
      <c r="AN14" s="23">
        <f t="shared" si="22"/>
        <v>202</v>
      </c>
      <c r="AO14" s="23">
        <f t="shared" si="5"/>
        <v>3</v>
      </c>
      <c r="AP14" s="24">
        <f>IFERROR(AN14/AL$19,0)</f>
        <v>0.99507389162561577</v>
      </c>
      <c r="AQ14" s="24">
        <f t="shared" si="6"/>
        <v>1</v>
      </c>
      <c r="AR14" s="25">
        <f t="shared" si="18"/>
        <v>4.9261083743842304E-3</v>
      </c>
      <c r="AT14" s="101"/>
      <c r="AU14" s="23">
        <v>6</v>
      </c>
      <c r="AV14" s="34">
        <f t="shared" si="7"/>
        <v>1.75</v>
      </c>
      <c r="AW14" s="34">
        <f t="shared" si="7"/>
        <v>1.75</v>
      </c>
      <c r="AX14" s="34">
        <f t="shared" si="7"/>
        <v>0</v>
      </c>
      <c r="AY14" s="34">
        <f t="shared" si="23"/>
        <v>160.5</v>
      </c>
      <c r="AZ14" s="34">
        <f t="shared" si="23"/>
        <v>1</v>
      </c>
      <c r="BA14" s="24">
        <f>IFERROR(AY14/AW$19,0)</f>
        <v>0.99227202472952092</v>
      </c>
      <c r="BB14" s="24">
        <f t="shared" si="8"/>
        <v>0.66666666666666663</v>
      </c>
      <c r="BC14" s="25">
        <f t="shared" si="19"/>
        <v>0.32560535806285429</v>
      </c>
      <c r="BK14" s="16"/>
    </row>
    <row r="15" spans="1:66" x14ac:dyDescent="0.2">
      <c r="B15" s="99" t="s">
        <v>4827</v>
      </c>
      <c r="C15" s="23">
        <v>7</v>
      </c>
      <c r="D15" s="23">
        <f>COUNTIFS(Data!$C:$C,$B$3,Data!D:D,$C15)</f>
        <v>0</v>
      </c>
      <c r="E15" s="23">
        <f t="shared" si="10"/>
        <v>0</v>
      </c>
      <c r="F15" s="23">
        <f>COUNTIFS(Data!$C:$C,$B$3,Data!$H:$H,"&gt;"&amp;10,Data!D:D,$C15)</f>
        <v>0</v>
      </c>
      <c r="G15" s="23">
        <f t="shared" si="24"/>
        <v>116</v>
      </c>
      <c r="H15" s="23">
        <f t="shared" si="0"/>
        <v>1</v>
      </c>
      <c r="I15" s="24">
        <f t="shared" si="11"/>
        <v>1</v>
      </c>
      <c r="J15" s="24">
        <f t="shared" si="11"/>
        <v>1</v>
      </c>
      <c r="K15" s="25">
        <f t="shared" si="12"/>
        <v>0</v>
      </c>
      <c r="M15" s="99" t="s">
        <v>4827</v>
      </c>
      <c r="N15" s="23">
        <v>7</v>
      </c>
      <c r="O15" s="23">
        <f>COUNTIFS(Data!$C:$C,$B$3,Data!AD:AD,$N15)</f>
        <v>3</v>
      </c>
      <c r="P15" s="23">
        <f t="shared" si="13"/>
        <v>3</v>
      </c>
      <c r="Q15" s="23">
        <f>COUNTIFS(Data!$C:$C,$B$3,Data!$AH:$AH,"&gt;"&amp;10,Data!AD:AD,$C15)</f>
        <v>0</v>
      </c>
      <c r="R15" s="23">
        <f t="shared" si="20"/>
        <v>145</v>
      </c>
      <c r="S15" s="23">
        <f t="shared" si="1"/>
        <v>0</v>
      </c>
      <c r="T15" s="24">
        <f>IFERROR(R15/P$19,0)</f>
        <v>1</v>
      </c>
      <c r="U15" s="24">
        <f t="shared" si="2"/>
        <v>0</v>
      </c>
      <c r="V15" s="25">
        <f t="shared" si="14"/>
        <v>1</v>
      </c>
      <c r="X15" s="99" t="s">
        <v>4827</v>
      </c>
      <c r="Y15" s="23">
        <v>7</v>
      </c>
      <c r="Z15" s="23">
        <f>COUNTIFS(Data!$C:$C,$B$3,Data!BD:BD,$N15)</f>
        <v>1</v>
      </c>
      <c r="AA15" s="23">
        <f t="shared" si="15"/>
        <v>1</v>
      </c>
      <c r="AB15" s="23">
        <f>COUNTIFS(Data!$C:$C,$B$3,Data!$BH:$BH,"&gt;"&amp;10,Data!BD:BD,$C15)</f>
        <v>0</v>
      </c>
      <c r="AC15" s="23">
        <f t="shared" si="21"/>
        <v>183</v>
      </c>
      <c r="AD15" s="23">
        <f t="shared" si="3"/>
        <v>0</v>
      </c>
      <c r="AE15" s="24">
        <f>IFERROR(AC15/AA$19,0)</f>
        <v>1</v>
      </c>
      <c r="AF15" s="24">
        <f t="shared" si="4"/>
        <v>0</v>
      </c>
      <c r="AG15" s="25">
        <f t="shared" si="16"/>
        <v>1</v>
      </c>
      <c r="AI15" s="99" t="s">
        <v>4827</v>
      </c>
      <c r="AJ15" s="23">
        <v>7</v>
      </c>
      <c r="AK15" s="23">
        <f>COUNTIFS(Data!$C:$C,$B$3,Data!CD:CD,$N15)</f>
        <v>1</v>
      </c>
      <c r="AL15" s="23">
        <f t="shared" si="17"/>
        <v>1</v>
      </c>
      <c r="AM15" s="23">
        <f>COUNTIFS(Data!$C:$C,$B$3,Data!$CH:$CH,"&gt;"&amp;10,Data!CD:CD,$C15)</f>
        <v>0</v>
      </c>
      <c r="AN15" s="23">
        <f t="shared" si="22"/>
        <v>203</v>
      </c>
      <c r="AO15" s="23">
        <f t="shared" si="5"/>
        <v>3</v>
      </c>
      <c r="AP15" s="24">
        <f>IFERROR(AN15/AL$19,0)</f>
        <v>1</v>
      </c>
      <c r="AQ15" s="24">
        <f t="shared" si="6"/>
        <v>1</v>
      </c>
      <c r="AR15" s="25">
        <f>ABS(AQ15-AP15)</f>
        <v>0</v>
      </c>
      <c r="AT15" s="99" t="s">
        <v>4827</v>
      </c>
      <c r="AU15" s="23">
        <v>7</v>
      </c>
      <c r="AV15" s="34">
        <f t="shared" si="7"/>
        <v>1.25</v>
      </c>
      <c r="AW15" s="34">
        <f t="shared" si="7"/>
        <v>1.25</v>
      </c>
      <c r="AX15" s="34">
        <f t="shared" si="7"/>
        <v>0</v>
      </c>
      <c r="AY15" s="34">
        <f t="shared" si="23"/>
        <v>161.75</v>
      </c>
      <c r="AZ15" s="34">
        <f t="shared" si="23"/>
        <v>1</v>
      </c>
      <c r="BA15" s="24">
        <f>IFERROR(AY15/AW$19,0)</f>
        <v>1</v>
      </c>
      <c r="BB15" s="24">
        <f t="shared" si="8"/>
        <v>0.66666666666666663</v>
      </c>
      <c r="BC15" s="25">
        <f>ABS(BB15-BA15)</f>
        <v>0.33333333333333337</v>
      </c>
      <c r="BF15" s="103" t="s">
        <v>4914</v>
      </c>
      <c r="BG15" s="103"/>
      <c r="BH15" s="103"/>
      <c r="BI15" s="103"/>
      <c r="BJ15" s="104"/>
      <c r="BK15" s="39" t="str">
        <f>TEXT(AVERAGE(BG8:BJ11),"##%")&amp;" @RR "&amp;TEXT(AVERAGE(BG19:BJ22),"#")</f>
        <v>50% @RR 4</v>
      </c>
    </row>
    <row r="16" spans="1:66" x14ac:dyDescent="0.2">
      <c r="B16" s="101"/>
      <c r="C16" s="23">
        <v>8</v>
      </c>
      <c r="D16" s="23">
        <f>COUNTIFS(Data!$C:$C,$B$3,Data!D:D,$C16)</f>
        <v>0</v>
      </c>
      <c r="E16" s="23">
        <f t="shared" si="10"/>
        <v>0</v>
      </c>
      <c r="F16" s="23">
        <f>COUNTIFS(Data!$C:$C,$B$3,Data!$H:$H,"&gt;"&amp;10,Data!D:D,$C16)</f>
        <v>0</v>
      </c>
      <c r="G16" s="23">
        <f t="shared" si="24"/>
        <v>116</v>
      </c>
      <c r="H16" s="23">
        <f t="shared" si="0"/>
        <v>1</v>
      </c>
      <c r="I16" s="24">
        <f t="shared" si="11"/>
        <v>1</v>
      </c>
      <c r="J16" s="24">
        <f t="shared" si="11"/>
        <v>1</v>
      </c>
      <c r="K16" s="25">
        <f>ABS(J16-I16)</f>
        <v>0</v>
      </c>
      <c r="M16" s="101"/>
      <c r="N16" s="23">
        <v>8</v>
      </c>
      <c r="O16" s="23">
        <f>COUNTIFS(Data!$C:$C,$B$3,Data!AD:AD,$N16)</f>
        <v>0</v>
      </c>
      <c r="P16" s="23">
        <f t="shared" si="13"/>
        <v>0</v>
      </c>
      <c r="Q16" s="23">
        <f>COUNTIFS(Data!$C:$C,$B$3,Data!$AH:$AH,"&gt;"&amp;10,Data!AD:AD,$C16)</f>
        <v>0</v>
      </c>
      <c r="R16" s="23">
        <f t="shared" si="20"/>
        <v>145</v>
      </c>
      <c r="S16" s="23">
        <f t="shared" si="1"/>
        <v>0</v>
      </c>
      <c r="T16" s="24">
        <f>IFERROR(R16/P$19,0)</f>
        <v>1</v>
      </c>
      <c r="U16" s="24">
        <f t="shared" si="2"/>
        <v>0</v>
      </c>
      <c r="V16" s="25">
        <f t="shared" si="14"/>
        <v>1</v>
      </c>
      <c r="X16" s="101"/>
      <c r="Y16" s="23">
        <v>8</v>
      </c>
      <c r="Z16" s="23">
        <f>COUNTIFS(Data!$C:$C,$B$3,Data!BD:BD,$N16)</f>
        <v>0</v>
      </c>
      <c r="AA16" s="23">
        <f t="shared" si="15"/>
        <v>0</v>
      </c>
      <c r="AB16" s="23">
        <f>COUNTIFS(Data!$C:$C,$B$3,Data!$BH:$BH,"&gt;"&amp;10,Data!BD:BD,$C16)</f>
        <v>0</v>
      </c>
      <c r="AC16" s="23">
        <f t="shared" si="21"/>
        <v>183</v>
      </c>
      <c r="AD16" s="23">
        <f t="shared" si="3"/>
        <v>0</v>
      </c>
      <c r="AE16" s="24">
        <f>IFERROR(AC16/AA$19,0)</f>
        <v>1</v>
      </c>
      <c r="AF16" s="24">
        <f t="shared" si="4"/>
        <v>0</v>
      </c>
      <c r="AG16" s="25">
        <f t="shared" si="16"/>
        <v>1</v>
      </c>
      <c r="AI16" s="101"/>
      <c r="AJ16" s="23">
        <v>8</v>
      </c>
      <c r="AK16" s="23">
        <f>COUNTIFS(Data!$C:$C,$B$3,Data!CD:CD,$N16)</f>
        <v>0</v>
      </c>
      <c r="AL16" s="23">
        <f t="shared" si="17"/>
        <v>0</v>
      </c>
      <c r="AM16" s="23">
        <f>COUNTIFS(Data!$C:$C,$B$3,Data!$CH:$CH,"&gt;"&amp;10,Data!CD:CD,$C16)</f>
        <v>0</v>
      </c>
      <c r="AN16" s="23">
        <f t="shared" si="22"/>
        <v>203</v>
      </c>
      <c r="AO16" s="23">
        <f t="shared" si="5"/>
        <v>3</v>
      </c>
      <c r="AP16" s="24">
        <f>IFERROR(AN16/AL$19,0)</f>
        <v>1</v>
      </c>
      <c r="AQ16" s="24">
        <f t="shared" si="6"/>
        <v>1</v>
      </c>
      <c r="AR16" s="25">
        <f t="shared" si="18"/>
        <v>0</v>
      </c>
      <c r="AT16" s="101"/>
      <c r="AU16" s="23">
        <v>8</v>
      </c>
      <c r="AV16" s="34">
        <f t="shared" si="7"/>
        <v>0</v>
      </c>
      <c r="AW16" s="34">
        <f t="shared" si="7"/>
        <v>0</v>
      </c>
      <c r="AX16" s="34">
        <f t="shared" si="7"/>
        <v>0</v>
      </c>
      <c r="AY16" s="34">
        <f t="shared" si="23"/>
        <v>161.75</v>
      </c>
      <c r="AZ16" s="34">
        <f t="shared" si="23"/>
        <v>1</v>
      </c>
      <c r="BA16" s="24">
        <f>IFERROR(AY16/AW$19,0)</f>
        <v>1</v>
      </c>
      <c r="BB16" s="24">
        <f t="shared" si="8"/>
        <v>0.66666666666666663</v>
      </c>
      <c r="BC16" s="25">
        <f t="shared" ref="BC16:BC18" si="25">ABS(BB16-BA16)</f>
        <v>0.33333333333333337</v>
      </c>
      <c r="BF16" s="103" t="s">
        <v>4915</v>
      </c>
      <c r="BG16" s="103"/>
      <c r="BH16" s="103"/>
      <c r="BI16" s="103"/>
      <c r="BJ16" s="104"/>
      <c r="BK16" s="39" t="str">
        <f>TEXT(AVERAGE(BG12:BJ13),"##%")&amp;" @RR "&amp;TEXT(AVERAGE(BG23:BJ24),"#")</f>
        <v>60% @RR 6</v>
      </c>
    </row>
    <row r="17" spans="2:63" x14ac:dyDescent="0.2">
      <c r="B17" s="99" t="s">
        <v>4828</v>
      </c>
      <c r="C17" s="23">
        <v>9</v>
      </c>
      <c r="D17" s="23">
        <f>COUNTIFS(Data!$C:$C,$B$3,Data!D:D,$C17)</f>
        <v>0</v>
      </c>
      <c r="E17" s="23">
        <f t="shared" si="10"/>
        <v>0</v>
      </c>
      <c r="F17" s="23">
        <f>COUNTIFS(Data!$C:$C,$B$3,Data!$H:$H,"&gt;"&amp;10,Data!D:D,$C17)</f>
        <v>0</v>
      </c>
      <c r="G17" s="23">
        <f t="shared" si="24"/>
        <v>116</v>
      </c>
      <c r="H17" s="23">
        <f t="shared" si="0"/>
        <v>1</v>
      </c>
      <c r="I17" s="24">
        <f t="shared" si="11"/>
        <v>1</v>
      </c>
      <c r="J17" s="24">
        <f t="shared" si="11"/>
        <v>1</v>
      </c>
      <c r="K17" s="25">
        <f t="shared" si="12"/>
        <v>0</v>
      </c>
      <c r="M17" s="99" t="s">
        <v>4828</v>
      </c>
      <c r="N17" s="23">
        <v>9</v>
      </c>
      <c r="O17" s="23">
        <f>COUNTIFS(Data!$C:$C,$B$3,Data!AD:AD,$N17)</f>
        <v>1</v>
      </c>
      <c r="P17" s="23">
        <f t="shared" si="13"/>
        <v>0</v>
      </c>
      <c r="Q17" s="23">
        <f>COUNTIFS(Data!$C:$C,$B$3,Data!$AH:$AH,"&gt;"&amp;10,Data!AD:AD,$C17)</f>
        <v>1</v>
      </c>
      <c r="R17" s="23">
        <f t="shared" si="20"/>
        <v>145</v>
      </c>
      <c r="S17" s="23">
        <f t="shared" si="1"/>
        <v>1</v>
      </c>
      <c r="T17" s="24">
        <f>IFERROR(R17/P$19,0)</f>
        <v>1</v>
      </c>
      <c r="U17" s="24">
        <f t="shared" si="2"/>
        <v>1</v>
      </c>
      <c r="V17" s="25">
        <f t="shared" si="14"/>
        <v>0</v>
      </c>
      <c r="X17" s="99" t="s">
        <v>4828</v>
      </c>
      <c r="Y17" s="23">
        <v>9</v>
      </c>
      <c r="Z17" s="23">
        <f>COUNTIFS(Data!$C:$C,$B$3,Data!BD:BD,$N17)</f>
        <v>1</v>
      </c>
      <c r="AA17" s="23">
        <f t="shared" si="15"/>
        <v>0</v>
      </c>
      <c r="AB17" s="23">
        <f>COUNTIFS(Data!$C:$C,$B$3,Data!$BH:$BH,"&gt;"&amp;10,Data!BD:BD,$C17)</f>
        <v>1</v>
      </c>
      <c r="AC17" s="23">
        <f t="shared" si="21"/>
        <v>183</v>
      </c>
      <c r="AD17" s="23">
        <f t="shared" si="3"/>
        <v>1</v>
      </c>
      <c r="AE17" s="24">
        <f>IFERROR(AC17/AA$19,0)</f>
        <v>1</v>
      </c>
      <c r="AF17" s="24">
        <f t="shared" si="4"/>
        <v>1</v>
      </c>
      <c r="AG17" s="25">
        <f t="shared" si="16"/>
        <v>0</v>
      </c>
      <c r="AI17" s="99" t="s">
        <v>4828</v>
      </c>
      <c r="AJ17" s="23">
        <v>9</v>
      </c>
      <c r="AK17" s="23">
        <f>COUNTIFS(Data!$C:$C,$B$3,Data!CD:CD,$N17)</f>
        <v>0</v>
      </c>
      <c r="AL17" s="23">
        <f t="shared" si="17"/>
        <v>0</v>
      </c>
      <c r="AM17" s="23">
        <f>COUNTIFS(Data!$C:$C,$B$3,Data!$CH:$CH,"&gt;"&amp;10,Data!CD:CD,$C17)</f>
        <v>0</v>
      </c>
      <c r="AN17" s="23">
        <f t="shared" si="22"/>
        <v>203</v>
      </c>
      <c r="AO17" s="23">
        <f t="shared" si="5"/>
        <v>3</v>
      </c>
      <c r="AP17" s="24">
        <f>IFERROR(AN17/AL$19,0)</f>
        <v>1</v>
      </c>
      <c r="AQ17" s="24">
        <f t="shared" si="6"/>
        <v>1</v>
      </c>
      <c r="AR17" s="25">
        <f t="shared" si="18"/>
        <v>0</v>
      </c>
      <c r="AT17" s="99" t="s">
        <v>4828</v>
      </c>
      <c r="AU17" s="23">
        <v>9</v>
      </c>
      <c r="AV17" s="34">
        <f t="shared" si="7"/>
        <v>0.5</v>
      </c>
      <c r="AW17" s="34">
        <f t="shared" si="7"/>
        <v>0</v>
      </c>
      <c r="AX17" s="34">
        <f t="shared" si="7"/>
        <v>0.5</v>
      </c>
      <c r="AY17" s="34">
        <f t="shared" si="23"/>
        <v>161.75</v>
      </c>
      <c r="AZ17" s="34">
        <f t="shared" si="23"/>
        <v>1.5</v>
      </c>
      <c r="BA17" s="24">
        <f>IFERROR(AY17/AW$19,0)</f>
        <v>1</v>
      </c>
      <c r="BB17" s="24">
        <f t="shared" si="8"/>
        <v>1</v>
      </c>
      <c r="BC17" s="25">
        <f t="shared" si="25"/>
        <v>0</v>
      </c>
    </row>
    <row r="18" spans="2:63" ht="12" thickBot="1" x14ac:dyDescent="0.25">
      <c r="B18" s="102"/>
      <c r="C18" s="26">
        <v>10</v>
      </c>
      <c r="D18" s="26">
        <f>COUNTIFS(Data!$C:$C,$B$3,Data!D:D,$C18)</f>
        <v>0</v>
      </c>
      <c r="E18" s="26">
        <f t="shared" si="10"/>
        <v>0</v>
      </c>
      <c r="F18" s="26">
        <f>COUNTIFS(Data!$C:$C,$B$3,Data!$H:$H,"&gt;"&amp;10,Data!D:D,$C18)</f>
        <v>0</v>
      </c>
      <c r="G18" s="26">
        <f t="shared" si="24"/>
        <v>116</v>
      </c>
      <c r="H18" s="26">
        <f t="shared" si="0"/>
        <v>1</v>
      </c>
      <c r="I18" s="24">
        <f t="shared" si="11"/>
        <v>1</v>
      </c>
      <c r="J18" s="24">
        <f t="shared" si="11"/>
        <v>1</v>
      </c>
      <c r="K18" s="27">
        <f t="shared" si="12"/>
        <v>0</v>
      </c>
      <c r="M18" s="102"/>
      <c r="N18" s="26">
        <v>10</v>
      </c>
      <c r="O18" s="23">
        <f>COUNTIFS(Data!$C:$C,$B$3,Data!AD:AD,$N18)</f>
        <v>0</v>
      </c>
      <c r="P18" s="26">
        <f t="shared" si="13"/>
        <v>0</v>
      </c>
      <c r="Q18" s="26">
        <f>COUNTIFS(Data!$C:$C,$B$3,Data!$AH:$AH,"&gt;"&amp;10,Data!AD:AD,$C18)</f>
        <v>0</v>
      </c>
      <c r="R18" s="26">
        <f t="shared" si="20"/>
        <v>145</v>
      </c>
      <c r="S18" s="26">
        <f t="shared" si="1"/>
        <v>1</v>
      </c>
      <c r="T18" s="24">
        <f>IFERROR(R18/P$19,0)</f>
        <v>1</v>
      </c>
      <c r="U18" s="24">
        <f t="shared" si="2"/>
        <v>1</v>
      </c>
      <c r="V18" s="27">
        <f t="shared" si="14"/>
        <v>0</v>
      </c>
      <c r="X18" s="102"/>
      <c r="Y18" s="26">
        <v>10</v>
      </c>
      <c r="Z18" s="23">
        <f>COUNTIFS(Data!$C:$C,$B$3,Data!BD:BD,$N18)</f>
        <v>0</v>
      </c>
      <c r="AA18" s="26">
        <f t="shared" si="15"/>
        <v>0</v>
      </c>
      <c r="AB18" s="26">
        <f>COUNTIFS(Data!$C:$C,$B$3,Data!$BH:$BH,"&gt;"&amp;10,Data!BD:BD,$C18)</f>
        <v>0</v>
      </c>
      <c r="AC18" s="26">
        <f t="shared" si="21"/>
        <v>183</v>
      </c>
      <c r="AD18" s="26">
        <f t="shared" si="3"/>
        <v>1</v>
      </c>
      <c r="AE18" s="24">
        <f>IFERROR(AC18/AA$19,0)</f>
        <v>1</v>
      </c>
      <c r="AF18" s="24">
        <f t="shared" si="4"/>
        <v>1</v>
      </c>
      <c r="AG18" s="27">
        <f t="shared" si="16"/>
        <v>0</v>
      </c>
      <c r="AI18" s="102"/>
      <c r="AJ18" s="26">
        <v>10</v>
      </c>
      <c r="AK18" s="23">
        <f>COUNTIFS(Data!$C:$C,$B$3,Data!CD:CD,$N18)</f>
        <v>0</v>
      </c>
      <c r="AL18" s="23">
        <f t="shared" si="17"/>
        <v>0</v>
      </c>
      <c r="AM18" s="23">
        <f>COUNTIFS(Data!$C:$C,$B$3,Data!$CH:$CH,"&gt;"&amp;10,Data!CD:CD,$C18)</f>
        <v>0</v>
      </c>
      <c r="AN18" s="26">
        <f t="shared" si="22"/>
        <v>203</v>
      </c>
      <c r="AO18" s="26">
        <f t="shared" si="5"/>
        <v>3</v>
      </c>
      <c r="AP18" s="24">
        <f>IFERROR(AN18/AL$19,0)</f>
        <v>1</v>
      </c>
      <c r="AQ18" s="24">
        <f t="shared" si="6"/>
        <v>1</v>
      </c>
      <c r="AR18" s="27">
        <f t="shared" si="18"/>
        <v>0</v>
      </c>
      <c r="AT18" s="102"/>
      <c r="AU18" s="26">
        <v>10</v>
      </c>
      <c r="AV18" s="34">
        <f>AVERAGE(D18,O18,Z18,AK18)</f>
        <v>0</v>
      </c>
      <c r="AW18" s="34">
        <f t="shared" si="7"/>
        <v>0</v>
      </c>
      <c r="AX18" s="34">
        <f t="shared" si="7"/>
        <v>0</v>
      </c>
      <c r="AY18" s="38">
        <f t="shared" si="23"/>
        <v>161.75</v>
      </c>
      <c r="AZ18" s="38">
        <f>AX18+AZ17</f>
        <v>1.5</v>
      </c>
      <c r="BA18" s="24">
        <f>IFERROR(AY18/AW$19,0)</f>
        <v>1</v>
      </c>
      <c r="BB18" s="24">
        <f t="shared" si="8"/>
        <v>1</v>
      </c>
      <c r="BC18" s="27">
        <f t="shared" si="25"/>
        <v>0</v>
      </c>
      <c r="BF18" s="40" t="s">
        <v>4877</v>
      </c>
      <c r="BG18" s="40" t="s">
        <v>4873</v>
      </c>
      <c r="BH18" s="40" t="s">
        <v>4874</v>
      </c>
      <c r="BI18" s="40" t="s">
        <v>4875</v>
      </c>
      <c r="BJ18" s="40" t="s">
        <v>4876</v>
      </c>
      <c r="BK18" s="40" t="s">
        <v>4878</v>
      </c>
    </row>
    <row r="19" spans="2:63" ht="12" thickTop="1" x14ac:dyDescent="0.2">
      <c r="B19" s="28"/>
      <c r="C19" s="29"/>
      <c r="D19" s="29">
        <f>SUM(D9:D18)</f>
        <v>117</v>
      </c>
      <c r="E19" s="29">
        <f>SUM(E9:E18)</f>
        <v>116</v>
      </c>
      <c r="F19" s="29">
        <f>SUM(F9:F18)</f>
        <v>1</v>
      </c>
      <c r="G19" s="29"/>
      <c r="H19" s="29"/>
      <c r="I19" s="29"/>
      <c r="J19" s="29" t="s">
        <v>4841</v>
      </c>
      <c r="K19" s="30">
        <f>MAX(K9:K18)</f>
        <v>0.68965517241379315</v>
      </c>
      <c r="M19" s="28"/>
      <c r="N19" s="29"/>
      <c r="O19" s="29">
        <f>SUM(O9:O18)</f>
        <v>146</v>
      </c>
      <c r="P19" s="29">
        <f>SUM(P9:P18)</f>
        <v>145</v>
      </c>
      <c r="Q19" s="29">
        <f>SUM(Q9:Q18)</f>
        <v>1</v>
      </c>
      <c r="R19" s="29"/>
      <c r="S19" s="29"/>
      <c r="T19" s="29"/>
      <c r="U19" s="29" t="s">
        <v>4841</v>
      </c>
      <c r="V19" s="30">
        <f>MAX(V9:V18)</f>
        <v>1</v>
      </c>
      <c r="X19" s="28"/>
      <c r="Y19" s="29"/>
      <c r="Z19" s="29">
        <f>SUM(Z9:Z18)</f>
        <v>184</v>
      </c>
      <c r="AA19" s="29">
        <f>SUM(AA9:AA18)</f>
        <v>183</v>
      </c>
      <c r="AB19" s="29">
        <f>SUM(AB9:AB18)</f>
        <v>1</v>
      </c>
      <c r="AC19" s="29"/>
      <c r="AD19" s="29"/>
      <c r="AE19" s="29"/>
      <c r="AF19" s="29" t="s">
        <v>4841</v>
      </c>
      <c r="AG19" s="30">
        <f>MAX(AG9:AG18)</f>
        <v>1</v>
      </c>
      <c r="AI19" s="28"/>
      <c r="AJ19" s="29"/>
      <c r="AK19" s="29">
        <f>SUM(AK9:AK18)</f>
        <v>206</v>
      </c>
      <c r="AL19" s="29">
        <f>SUM(AL9:AL18)</f>
        <v>203</v>
      </c>
      <c r="AM19" s="29">
        <f>SUM(AM9:AM18)</f>
        <v>3</v>
      </c>
      <c r="AN19" s="29"/>
      <c r="AO19" s="29"/>
      <c r="AP19" s="29"/>
      <c r="AQ19" s="29" t="s">
        <v>4841</v>
      </c>
      <c r="AR19" s="30">
        <f>MAX(AR9:AR18)</f>
        <v>0.46305418719211822</v>
      </c>
      <c r="AT19" s="28"/>
      <c r="AU19" s="29"/>
      <c r="AV19" s="35">
        <f>SUM(AV9:AV18)</f>
        <v>163.25</v>
      </c>
      <c r="AW19" s="35">
        <f>SUM(AW9:AW18)</f>
        <v>161.75</v>
      </c>
      <c r="AX19" s="35">
        <f>SUM(AX9:AX18)</f>
        <v>1.5</v>
      </c>
      <c r="AY19" s="35"/>
      <c r="AZ19" s="35"/>
      <c r="BA19" s="29"/>
      <c r="BB19" s="29" t="s">
        <v>4841</v>
      </c>
      <c r="BC19" s="30">
        <f>MAX(BC9:BC18)</f>
        <v>0.51468315301391032</v>
      </c>
      <c r="BF19" s="40" t="s">
        <v>2485</v>
      </c>
      <c r="BG19" s="94">
        <f>INDEX($C$9:$C$18,MATCH(MAX($K$9:$K$18),$K$9:$K$18,0))</f>
        <v>4</v>
      </c>
      <c r="BH19" s="94">
        <f>INDEX($C$9:$C$18,MATCH(MAX($V$9:$V$18),$V$9:$V$18,0))</f>
        <v>7</v>
      </c>
      <c r="BI19" s="94">
        <f>INDEX(C9:C18,MATCH(MAX(AG9:AG18),AG9:$AG$18,0))</f>
        <v>7</v>
      </c>
      <c r="BJ19" s="94">
        <f>INDEX($C$9:$C$18,MATCH(MAX($AR$9:$AR$18),$AR$9:$AR$18,0))</f>
        <v>2</v>
      </c>
      <c r="BK19" s="94">
        <f>INDEX($C$9:$C$18,MATCH(MAX($BC$9:$BC$18),$BC$9:$BC$18,0))</f>
        <v>2</v>
      </c>
    </row>
    <row r="20" spans="2:63" x14ac:dyDescent="0.2">
      <c r="BF20" s="40" t="s">
        <v>2486</v>
      </c>
      <c r="BG20" s="94">
        <f>INDEX($C$24:$C$33,MATCH(MAX($K$24:$K$33),$K$24:$K$33,0))</f>
        <v>2</v>
      </c>
      <c r="BH20" s="94">
        <f>INDEX($C$24:$C$33,MATCH(MAX($V$24:$V$33),$V$24:$V$33,0))</f>
        <v>4</v>
      </c>
      <c r="BI20" s="94">
        <f>INDEX(C24:C33,MATCH(MAX(AG24:AG33),AG24:$AG$33,0))</f>
        <v>1</v>
      </c>
      <c r="BJ20" s="94">
        <f>INDEX($C$24:$C$33,MATCH(MAX($AR$24:$AR$33),$AR$24:$AR$33,0))</f>
        <v>1</v>
      </c>
      <c r="BK20" s="94">
        <f>INDEX($C$24:$C$33,MATCH(MAX($BC$24:$BC$33),$BC$24:$BC$33,0))</f>
        <v>4</v>
      </c>
    </row>
    <row r="21" spans="2:63" x14ac:dyDescent="0.2">
      <c r="B21" s="14" t="s">
        <v>4846</v>
      </c>
      <c r="C21" s="14"/>
      <c r="D21" s="14"/>
      <c r="E21" s="14"/>
      <c r="F21" s="14"/>
      <c r="G21" s="14"/>
      <c r="H21" s="14"/>
      <c r="I21" s="14"/>
      <c r="J21" s="14"/>
      <c r="K21" s="14"/>
      <c r="M21" s="14" t="s">
        <v>4852</v>
      </c>
      <c r="N21" s="14"/>
      <c r="O21" s="14"/>
      <c r="P21" s="14"/>
      <c r="Q21" s="14"/>
      <c r="R21" s="14"/>
      <c r="S21" s="14"/>
      <c r="T21" s="14"/>
      <c r="U21" s="14"/>
      <c r="V21" s="14"/>
      <c r="X21" s="14" t="s">
        <v>4857</v>
      </c>
      <c r="Y21" s="14"/>
      <c r="Z21" s="14"/>
      <c r="AA21" s="14"/>
      <c r="AB21" s="14"/>
      <c r="AC21" s="14"/>
      <c r="AD21" s="14"/>
      <c r="AE21" s="14"/>
      <c r="AF21" s="14"/>
      <c r="AG21" s="14"/>
      <c r="AI21" s="14" t="s">
        <v>4862</v>
      </c>
      <c r="AJ21" s="14"/>
      <c r="AK21" s="14"/>
      <c r="AL21" s="14"/>
      <c r="AM21" s="14"/>
      <c r="AN21" s="14"/>
      <c r="AO21" s="14"/>
      <c r="AP21" s="14"/>
      <c r="AQ21" s="14"/>
      <c r="AR21" s="14"/>
      <c r="AT21" s="14" t="s">
        <v>4868</v>
      </c>
      <c r="AU21" s="14"/>
      <c r="AV21" s="14"/>
      <c r="AW21" s="14"/>
      <c r="AX21" s="14"/>
      <c r="AY21" s="14"/>
      <c r="AZ21" s="14"/>
      <c r="BA21" s="14"/>
      <c r="BB21" s="14"/>
      <c r="BC21" s="14"/>
      <c r="BF21" s="40" t="s">
        <v>4604</v>
      </c>
      <c r="BG21" s="94">
        <f>INDEX($C$39:$C$48,MATCH(MAX($K$39:$K$48),$K$39:$K$48,0))</f>
        <v>3</v>
      </c>
      <c r="BH21" s="94">
        <f>INDEX($C$39:$C$48,MATCH(MAX($V$39:$V$48),$V$39:$V$48,0))</f>
        <v>3</v>
      </c>
      <c r="BI21" s="94">
        <f>INDEX($C$39:$C$48,MATCH(MAX($AG$39:$AG$48),$AG$39:$AG$48,0))</f>
        <v>3</v>
      </c>
      <c r="BJ21" s="94">
        <f>INDEX($C$39:$C$48,MATCH(MAX($AR$39:$AR$48),$AR$39:$AR$48,0))</f>
        <v>3</v>
      </c>
      <c r="BK21" s="94">
        <f>INDEX($C$39:$C$48,MATCH(MAX($BC$39:$BC$48),$BC$39:$BC$48,0))</f>
        <v>3</v>
      </c>
    </row>
    <row r="22" spans="2:63" x14ac:dyDescent="0.2">
      <c r="B22" s="31" t="s">
        <v>4829</v>
      </c>
      <c r="C22" s="31" t="s">
        <v>4830</v>
      </c>
      <c r="D22" s="31" t="s">
        <v>4831</v>
      </c>
      <c r="E22" s="31" t="s">
        <v>4832</v>
      </c>
      <c r="F22" s="31" t="s">
        <v>4609</v>
      </c>
      <c r="G22" s="31" t="s">
        <v>4834</v>
      </c>
      <c r="H22" s="31" t="s">
        <v>4835</v>
      </c>
      <c r="I22" s="31" t="s">
        <v>4836</v>
      </c>
      <c r="J22" s="31" t="s">
        <v>4837</v>
      </c>
      <c r="K22" s="31" t="str">
        <f>"KS "&amp;B21</f>
        <v>KS Mar 2016-17</v>
      </c>
      <c r="M22" s="31" t="s">
        <v>4829</v>
      </c>
      <c r="N22" s="31" t="s">
        <v>4830</v>
      </c>
      <c r="O22" s="31" t="s">
        <v>4831</v>
      </c>
      <c r="P22" s="31" t="s">
        <v>4832</v>
      </c>
      <c r="Q22" s="31" t="s">
        <v>4609</v>
      </c>
      <c r="R22" s="31" t="s">
        <v>4834</v>
      </c>
      <c r="S22" s="31" t="s">
        <v>4835</v>
      </c>
      <c r="T22" s="31" t="s">
        <v>4836</v>
      </c>
      <c r="U22" s="31" t="s">
        <v>4837</v>
      </c>
      <c r="V22" s="31" t="str">
        <f>"KS "&amp;M21</f>
        <v>KS Jun 2016-17</v>
      </c>
      <c r="X22" s="31" t="s">
        <v>4829</v>
      </c>
      <c r="Y22" s="31" t="s">
        <v>4830</v>
      </c>
      <c r="Z22" s="31" t="s">
        <v>4831</v>
      </c>
      <c r="AA22" s="31" t="s">
        <v>4832</v>
      </c>
      <c r="AB22" s="31" t="s">
        <v>4609</v>
      </c>
      <c r="AC22" s="31" t="s">
        <v>4834</v>
      </c>
      <c r="AD22" s="31" t="s">
        <v>4835</v>
      </c>
      <c r="AE22" s="31" t="s">
        <v>4836</v>
      </c>
      <c r="AF22" s="31" t="s">
        <v>4837</v>
      </c>
      <c r="AG22" s="31" t="str">
        <f>"KS "&amp;X21</f>
        <v>KS Sep 2016-17</v>
      </c>
      <c r="AI22" s="31" t="s">
        <v>4829</v>
      </c>
      <c r="AJ22" s="31" t="s">
        <v>4830</v>
      </c>
      <c r="AK22" s="31" t="s">
        <v>4831</v>
      </c>
      <c r="AL22" s="31" t="s">
        <v>4832</v>
      </c>
      <c r="AM22" s="31" t="s">
        <v>4609</v>
      </c>
      <c r="AN22" s="31" t="s">
        <v>4834</v>
      </c>
      <c r="AO22" s="31" t="s">
        <v>4835</v>
      </c>
      <c r="AP22" s="31" t="s">
        <v>4836</v>
      </c>
      <c r="AQ22" s="31" t="s">
        <v>4837</v>
      </c>
      <c r="AR22" s="31" t="str">
        <f>"KS "&amp;AI21</f>
        <v>KS Dec 2016-17</v>
      </c>
      <c r="AT22" s="31" t="s">
        <v>4829</v>
      </c>
      <c r="AU22" s="31" t="s">
        <v>4830</v>
      </c>
      <c r="AV22" s="31" t="s">
        <v>4831</v>
      </c>
      <c r="AW22" s="31" t="s">
        <v>4832</v>
      </c>
      <c r="AX22" s="31" t="s">
        <v>4609</v>
      </c>
      <c r="AY22" s="31" t="s">
        <v>4834</v>
      </c>
      <c r="AZ22" s="31" t="s">
        <v>4835</v>
      </c>
      <c r="BA22" s="31" t="s">
        <v>4836</v>
      </c>
      <c r="BB22" s="31" t="s">
        <v>4837</v>
      </c>
      <c r="BC22" s="31" t="str">
        <f>"KS "&amp;AT21</f>
        <v>KS Average 2016-17</v>
      </c>
      <c r="BF22" s="40" t="s">
        <v>4606</v>
      </c>
      <c r="BG22" s="94">
        <f>INDEX($C$54:$C$63,MATCH(MAX($K$54:$K$63),$K$54:$K$63,0))</f>
        <v>5</v>
      </c>
      <c r="BH22" s="94">
        <f>INDEX($C$54:$C$63,MATCH(MAX($V$54:$V$63),$V$54:$V$63,0))</f>
        <v>5</v>
      </c>
      <c r="BI22" s="94">
        <f>INDEX($C$54:$C$63,MATCH(MAX($AG$54:$AG$63),$AG$54:$AG$63,0))</f>
        <v>5</v>
      </c>
      <c r="BJ22" s="94">
        <f>INDEX($C$54:$C$63,MATCH(MAX($AR$54:$AR$63),$AR$54:$AR$63,0))</f>
        <v>6</v>
      </c>
      <c r="BK22" s="94">
        <f>INDEX($C$54:$C$63,MATCH(MAX($BC$54:$BC$63),$BC$54:$BC$63,0))</f>
        <v>5</v>
      </c>
    </row>
    <row r="23" spans="2:63" x14ac:dyDescent="0.2">
      <c r="B23" s="32"/>
      <c r="C23" s="33"/>
      <c r="D23" s="33"/>
      <c r="E23" s="33"/>
      <c r="F23" s="33"/>
      <c r="G23" s="33"/>
      <c r="H23" s="33"/>
      <c r="I23" s="33"/>
      <c r="J23" s="33"/>
      <c r="K23" s="33" t="s">
        <v>4842</v>
      </c>
      <c r="M23" s="32"/>
      <c r="N23" s="33"/>
      <c r="O23" s="33"/>
      <c r="P23" s="33"/>
      <c r="Q23" s="33"/>
      <c r="R23" s="33"/>
      <c r="S23" s="33"/>
      <c r="T23" s="33"/>
      <c r="U23" s="33"/>
      <c r="V23" s="33" t="s">
        <v>4842</v>
      </c>
      <c r="X23" s="32"/>
      <c r="Y23" s="33"/>
      <c r="Z23" s="33"/>
      <c r="AA23" s="33"/>
      <c r="AB23" s="33"/>
      <c r="AC23" s="33"/>
      <c r="AD23" s="33"/>
      <c r="AE23" s="33"/>
      <c r="AF23" s="33"/>
      <c r="AG23" s="33" t="s">
        <v>4842</v>
      </c>
      <c r="AI23" s="32"/>
      <c r="AJ23" s="33"/>
      <c r="AK23" s="33"/>
      <c r="AL23" s="33"/>
      <c r="AM23" s="33"/>
      <c r="AN23" s="33"/>
      <c r="AO23" s="33"/>
      <c r="AP23" s="33"/>
      <c r="AQ23" s="33"/>
      <c r="AR23" s="33" t="s">
        <v>4842</v>
      </c>
      <c r="AT23" s="32"/>
      <c r="AU23" s="33"/>
      <c r="AV23" s="33"/>
      <c r="AW23" s="33"/>
      <c r="AX23" s="33"/>
      <c r="AY23" s="33"/>
      <c r="AZ23" s="33"/>
      <c r="BA23" s="33"/>
      <c r="BB23" s="33"/>
      <c r="BC23" s="33" t="s">
        <v>4842</v>
      </c>
      <c r="BF23" s="40" t="s">
        <v>4607</v>
      </c>
      <c r="BG23" s="94">
        <f>INDEX($C$69:$C$78,MATCH(MAX($K$69:$K$78),$K$69:$K$78,0))</f>
        <v>6</v>
      </c>
      <c r="BH23" s="94">
        <f>INDEX($C$69:$C$78,MATCH(MAX($V$69:$V$78),$V$69:$V$78,0))</f>
        <v>6</v>
      </c>
      <c r="BI23" s="94">
        <f>INDEX($C$69:$C$78,MATCH(MAX($AG$69:$AG$78),$AG$69:$AG$78,0))</f>
        <v>6</v>
      </c>
      <c r="BJ23" s="94">
        <f>INDEX($C$69:$C$78,MATCH(MAX($AR$69:$AR$78),$AR$69:$AR$78,0))</f>
        <v>6</v>
      </c>
      <c r="BK23" s="94">
        <f>INDEX($C$69:$C$78,MATCH(MAX($BC$69:$BC$78),$BC$69:$BC$78,0))</f>
        <v>6</v>
      </c>
    </row>
    <row r="24" spans="2:63" x14ac:dyDescent="0.2">
      <c r="B24" s="99" t="s">
        <v>4825</v>
      </c>
      <c r="C24" s="23">
        <v>1</v>
      </c>
      <c r="D24" s="23">
        <f>COUNTIFS(Data!$C:$C,$B$3,Data!H:H,$C24)</f>
        <v>102</v>
      </c>
      <c r="E24" s="23">
        <f>D24-F24</f>
        <v>102</v>
      </c>
      <c r="F24" s="23">
        <f>COUNTIFS(Data!$C:$C,$B$3,Data!$L:$L,"&gt;"&amp;10,Data!H:H,$C24)</f>
        <v>0</v>
      </c>
      <c r="G24" s="23">
        <f>E24+G23</f>
        <v>102</v>
      </c>
      <c r="H24" s="23">
        <f t="shared" ref="H24:H33" si="26">F24+H23</f>
        <v>0</v>
      </c>
      <c r="I24" s="24">
        <f t="shared" ref="I24:J33" si="27">IFERROR(G24/E$34,0)</f>
        <v>0.42677824267782427</v>
      </c>
      <c r="J24" s="24">
        <f>IFERROR(H24/F$34,0)</f>
        <v>0</v>
      </c>
      <c r="K24" s="25">
        <f>ABS(J24-I24)</f>
        <v>0.42677824267782427</v>
      </c>
      <c r="M24" s="99" t="s">
        <v>4825</v>
      </c>
      <c r="N24" s="23">
        <v>1</v>
      </c>
      <c r="O24" s="23">
        <f>COUNTIFS(Data!$C:$C,$B$3,Data!AH:AH,$C24)</f>
        <v>114</v>
      </c>
      <c r="P24" s="23">
        <f>O24-Q24</f>
        <v>114</v>
      </c>
      <c r="Q24" s="23">
        <f>COUNTIFS(Data!$C:$C,$B$3,Data!$AL:$AL,"&gt;"&amp;10,Data!AH:AH,$C24)</f>
        <v>0</v>
      </c>
      <c r="R24" s="23">
        <f>P24+R23</f>
        <v>114</v>
      </c>
      <c r="S24" s="23">
        <f t="shared" ref="S24:S33" si="28">Q24+S23</f>
        <v>0</v>
      </c>
      <c r="T24" s="24">
        <f t="shared" ref="T24:U33" si="29">IFERROR(R24/P$34,0)</f>
        <v>0.41454545454545455</v>
      </c>
      <c r="U24" s="24">
        <f t="shared" si="29"/>
        <v>0</v>
      </c>
      <c r="V24" s="25">
        <f>ABS(U24-T24)</f>
        <v>0.41454545454545455</v>
      </c>
      <c r="X24" s="99" t="s">
        <v>4825</v>
      </c>
      <c r="Y24" s="23">
        <v>1</v>
      </c>
      <c r="Z24" s="23">
        <f>COUNTIFS(Data!$C:$C,$B$3,Data!BH:BH,$C24)</f>
        <v>129</v>
      </c>
      <c r="AA24" s="23">
        <f>Z24-AB24</f>
        <v>128</v>
      </c>
      <c r="AB24" s="23">
        <f>COUNTIFS(Data!$C:$C,$B$3,Data!$BL:$BL,"&gt;"&amp;10,Data!BH:BH,$C24)</f>
        <v>1</v>
      </c>
      <c r="AC24" s="23">
        <f>AA24+AC23</f>
        <v>128</v>
      </c>
      <c r="AD24" s="23">
        <f t="shared" ref="AD24:AD33" si="30">AB24+AD23</f>
        <v>1</v>
      </c>
      <c r="AE24" s="24">
        <f t="shared" ref="AE24:AF33" si="31">IFERROR(AC24/AA$34,0)</f>
        <v>0.39751552795031053</v>
      </c>
      <c r="AF24" s="24">
        <f t="shared" si="31"/>
        <v>0.5</v>
      </c>
      <c r="AG24" s="25">
        <f>ABS(AF24-AE24)</f>
        <v>0.10248447204968947</v>
      </c>
      <c r="AI24" s="99" t="s">
        <v>4825</v>
      </c>
      <c r="AJ24" s="23">
        <v>1</v>
      </c>
      <c r="AK24" s="23">
        <f>COUNTIFS(Data!$C:$C,$B$3,Data!CH:CH,$N24)</f>
        <v>146</v>
      </c>
      <c r="AL24" s="23">
        <f>AK24-AM24</f>
        <v>145</v>
      </c>
      <c r="AM24" s="23">
        <f>COUNTIFS(Data!$C:$C,$B$3,Data!$CL:$CL,"&gt;"&amp;10,Data!CH:CH,$C24)</f>
        <v>1</v>
      </c>
      <c r="AN24" s="23">
        <f>AL24+AN23</f>
        <v>145</v>
      </c>
      <c r="AO24" s="23">
        <f t="shared" ref="AO24:AO33" si="32">AM24+AO23</f>
        <v>1</v>
      </c>
      <c r="AP24" s="24">
        <f t="shared" ref="AP24:AQ33" si="33">IFERROR(AN24/AL$34,0)</f>
        <v>0.39295392953929537</v>
      </c>
      <c r="AQ24" s="24">
        <f t="shared" si="33"/>
        <v>0.5</v>
      </c>
      <c r="AR24" s="25">
        <f>ABS(AQ24-AP24)</f>
        <v>0.10704607046070463</v>
      </c>
      <c r="AT24" s="99" t="s">
        <v>4825</v>
      </c>
      <c r="AU24" s="23">
        <v>1</v>
      </c>
      <c r="AV24" s="34">
        <f t="shared" ref="AV24:AX33" si="34">AVERAGE(D24,O24,Z24,AK24)</f>
        <v>122.75</v>
      </c>
      <c r="AW24" s="34">
        <f t="shared" si="34"/>
        <v>122.25</v>
      </c>
      <c r="AX24" s="34">
        <f t="shared" si="34"/>
        <v>0.5</v>
      </c>
      <c r="AY24" s="34">
        <f>AW24+AY23</f>
        <v>122.25</v>
      </c>
      <c r="AZ24" s="34">
        <f t="shared" ref="AZ24:AZ33" si="35">AX24+AZ23</f>
        <v>0.5</v>
      </c>
      <c r="BA24" s="24">
        <f t="shared" ref="BA24:BB33" si="36">IFERROR(AY24/AW$34,0)</f>
        <v>0.4058091286307054</v>
      </c>
      <c r="BB24" s="24">
        <f t="shared" si="36"/>
        <v>0.2</v>
      </c>
      <c r="BC24" s="25">
        <f>ABS(BB24-BA24)</f>
        <v>0.20580912863070538</v>
      </c>
      <c r="BF24" s="40" t="s">
        <v>4608</v>
      </c>
      <c r="BG24" s="94">
        <f>INDEX($C$84:$C$93,MATCH(MAX($K$84:$K$93),$K$84:$K$93,0))</f>
        <v>6</v>
      </c>
      <c r="BH24" s="94">
        <f>INDEX($C$84:$C$93,MATCH(MAX($V$84:$V$93),$V$84:$V$93,0))</f>
        <v>5</v>
      </c>
      <c r="BI24" s="94">
        <f>INDEX($C$84:$C$93,MATCH(MAX($AG$84:$AG$93),$AG$84:$AG$93,0))</f>
        <v>6</v>
      </c>
      <c r="BJ24" s="94">
        <f>INDEX($C$84:$C$93,MATCH(MAX($AR$84:$AR$93),$AR$84:$AR$93,0))</f>
        <v>6</v>
      </c>
      <c r="BK24" s="94">
        <f>INDEX($C$84:$C$93,MATCH(MAX($BC$84:$BC$93),$BC$84:$BC$93,0))</f>
        <v>6</v>
      </c>
    </row>
    <row r="25" spans="2:63" x14ac:dyDescent="0.2">
      <c r="B25" s="100"/>
      <c r="C25" s="23">
        <v>2</v>
      </c>
      <c r="D25" s="23">
        <f>COUNTIFS(Data!$C:$C,$B$3,Data!H:H,$C25)</f>
        <v>4</v>
      </c>
      <c r="E25" s="23">
        <f t="shared" ref="E25:E33" si="37">D25-F25</f>
        <v>4</v>
      </c>
      <c r="F25" s="23">
        <f>COUNTIFS(Data!$C:$C,$B$3,Data!$L:$L,"&gt;"&amp;10,Data!H:H,$C25)</f>
        <v>0</v>
      </c>
      <c r="G25" s="23">
        <f>E25+G24</f>
        <v>106</v>
      </c>
      <c r="H25" s="23">
        <f t="shared" si="26"/>
        <v>0</v>
      </c>
      <c r="I25" s="24">
        <f t="shared" si="27"/>
        <v>0.44351464435146443</v>
      </c>
      <c r="J25" s="24">
        <f>IFERROR(H25/F$34,0)</f>
        <v>0</v>
      </c>
      <c r="K25" s="25">
        <f t="shared" ref="K25:K33" si="38">ABS(J25-I25)</f>
        <v>0.44351464435146443</v>
      </c>
      <c r="M25" s="100"/>
      <c r="N25" s="23">
        <v>2</v>
      </c>
      <c r="O25" s="23">
        <f>COUNTIFS(Data!$C:$C,$B$3,Data!AH:AH,$C25)</f>
        <v>4</v>
      </c>
      <c r="P25" s="23">
        <f t="shared" ref="P25:P33" si="39">O25-Q25</f>
        <v>4</v>
      </c>
      <c r="Q25" s="23">
        <f>COUNTIFS(Data!$C:$C,$B$3,Data!$AL:$AL,"&gt;"&amp;10,Data!AH:AH,$C25)</f>
        <v>0</v>
      </c>
      <c r="R25" s="23">
        <f>P25+R24</f>
        <v>118</v>
      </c>
      <c r="S25" s="23">
        <f t="shared" si="28"/>
        <v>0</v>
      </c>
      <c r="T25" s="24">
        <f t="shared" si="29"/>
        <v>0.42909090909090908</v>
      </c>
      <c r="U25" s="24">
        <f t="shared" si="29"/>
        <v>0</v>
      </c>
      <c r="V25" s="25">
        <f t="shared" ref="V25:V33" si="40">ABS(U25-T25)</f>
        <v>0.42909090909090908</v>
      </c>
      <c r="X25" s="100"/>
      <c r="Y25" s="23">
        <v>2</v>
      </c>
      <c r="Z25" s="23">
        <f>COUNTIFS(Data!$C:$C,$B$3,Data!BH:BH,$C25)</f>
        <v>4</v>
      </c>
      <c r="AA25" s="23">
        <f t="shared" ref="AA25:AA33" si="41">Z25-AB25</f>
        <v>4</v>
      </c>
      <c r="AB25" s="23">
        <f>COUNTIFS(Data!$C:$C,$B$3,Data!$BL:$BL,"&gt;"&amp;10,Data!BH:BH,$C25)</f>
        <v>0</v>
      </c>
      <c r="AC25" s="23">
        <f>AA25+AC24</f>
        <v>132</v>
      </c>
      <c r="AD25" s="23">
        <f t="shared" si="30"/>
        <v>1</v>
      </c>
      <c r="AE25" s="24">
        <f t="shared" si="31"/>
        <v>0.40993788819875776</v>
      </c>
      <c r="AF25" s="24">
        <f t="shared" si="31"/>
        <v>0.5</v>
      </c>
      <c r="AG25" s="25">
        <f t="shared" ref="AG25:AG33" si="42">ABS(AF25-AE25)</f>
        <v>9.0062111801242239E-2</v>
      </c>
      <c r="AI25" s="100"/>
      <c r="AJ25" s="23">
        <v>2</v>
      </c>
      <c r="AK25" s="23">
        <f>COUNTIFS(Data!$C:$C,$B$3,Data!CH:CH,$N25)</f>
        <v>4</v>
      </c>
      <c r="AL25" s="23">
        <f t="shared" ref="AL25:AL33" si="43">AK25-AM25</f>
        <v>4</v>
      </c>
      <c r="AM25" s="23">
        <f>COUNTIFS(Data!$C:$C,$B$3,Data!$CL:$CL,"&gt;"&amp;10,Data!CH:CH,$C25)</f>
        <v>0</v>
      </c>
      <c r="AN25" s="23">
        <f>AL25+AN24</f>
        <v>149</v>
      </c>
      <c r="AO25" s="23">
        <f t="shared" si="32"/>
        <v>1</v>
      </c>
      <c r="AP25" s="24">
        <f t="shared" si="33"/>
        <v>0.40379403794037938</v>
      </c>
      <c r="AQ25" s="24">
        <f t="shared" si="33"/>
        <v>0.5</v>
      </c>
      <c r="AR25" s="25">
        <f t="shared" ref="AR25:AR33" si="44">ABS(AQ25-AP25)</f>
        <v>9.620596205962062E-2</v>
      </c>
      <c r="AT25" s="100"/>
      <c r="AU25" s="23">
        <v>2</v>
      </c>
      <c r="AV25" s="34">
        <f t="shared" si="34"/>
        <v>4</v>
      </c>
      <c r="AW25" s="34">
        <f t="shared" si="34"/>
        <v>4</v>
      </c>
      <c r="AX25" s="34">
        <f t="shared" si="34"/>
        <v>0</v>
      </c>
      <c r="AY25" s="34">
        <f>AW25+AY24</f>
        <v>126.25</v>
      </c>
      <c r="AZ25" s="34">
        <f t="shared" si="35"/>
        <v>0.5</v>
      </c>
      <c r="BA25" s="24">
        <f t="shared" si="36"/>
        <v>0.41908713692946059</v>
      </c>
      <c r="BB25" s="24">
        <f t="shared" si="36"/>
        <v>0.2</v>
      </c>
      <c r="BC25" s="25">
        <f t="shared" ref="BC25:BC32" si="45">ABS(BB25-BA25)</f>
        <v>0.21908713692946058</v>
      </c>
    </row>
    <row r="26" spans="2:63" x14ac:dyDescent="0.2">
      <c r="B26" s="101"/>
      <c r="C26" s="23">
        <v>3</v>
      </c>
      <c r="D26" s="23">
        <f>COUNTIFS(Data!$C:$C,$B$3,Data!H:H,$C26)</f>
        <v>5</v>
      </c>
      <c r="E26" s="23">
        <f t="shared" si="37"/>
        <v>4</v>
      </c>
      <c r="F26" s="23">
        <f>COUNTIFS(Data!$C:$C,$B$3,Data!$L:$L,"&gt;"&amp;10,Data!H:H,$C26)</f>
        <v>1</v>
      </c>
      <c r="G26" s="23">
        <f t="shared" ref="G26:G33" si="46">E26+G25</f>
        <v>110</v>
      </c>
      <c r="H26" s="23">
        <f t="shared" si="26"/>
        <v>1</v>
      </c>
      <c r="I26" s="24">
        <f t="shared" si="27"/>
        <v>0.46025104602510458</v>
      </c>
      <c r="J26" s="24">
        <f>IFERROR(H26/F$34,0)</f>
        <v>0.33333333333333331</v>
      </c>
      <c r="K26" s="25">
        <f t="shared" si="38"/>
        <v>0.12691771269177127</v>
      </c>
      <c r="M26" s="101"/>
      <c r="N26" s="23">
        <v>3</v>
      </c>
      <c r="O26" s="23">
        <f>COUNTIFS(Data!$C:$C,$B$3,Data!AH:AH,$C26)</f>
        <v>7</v>
      </c>
      <c r="P26" s="23">
        <f t="shared" si="39"/>
        <v>7</v>
      </c>
      <c r="Q26" s="23">
        <f>COUNTIFS(Data!$C:$C,$B$3,Data!$AL:$AL,"&gt;"&amp;10,Data!AH:AH,$C26)</f>
        <v>0</v>
      </c>
      <c r="R26" s="23">
        <f t="shared" ref="R26:R33" si="47">P26+R25</f>
        <v>125</v>
      </c>
      <c r="S26" s="23">
        <f t="shared" si="28"/>
        <v>0</v>
      </c>
      <c r="T26" s="24">
        <f t="shared" si="29"/>
        <v>0.45454545454545453</v>
      </c>
      <c r="U26" s="24">
        <f t="shared" si="29"/>
        <v>0</v>
      </c>
      <c r="V26" s="25">
        <f t="shared" si="40"/>
        <v>0.45454545454545453</v>
      </c>
      <c r="X26" s="101"/>
      <c r="Y26" s="23">
        <v>3</v>
      </c>
      <c r="Z26" s="23">
        <f>COUNTIFS(Data!$C:$C,$B$3,Data!BH:BH,$C26)</f>
        <v>6</v>
      </c>
      <c r="AA26" s="23">
        <f t="shared" si="41"/>
        <v>6</v>
      </c>
      <c r="AB26" s="23">
        <f>COUNTIFS(Data!$C:$C,$B$3,Data!$BL:$BL,"&gt;"&amp;10,Data!BH:BH,$C26)</f>
        <v>0</v>
      </c>
      <c r="AC26" s="23">
        <f t="shared" ref="AC26:AC33" si="48">AA26+AC25</f>
        <v>138</v>
      </c>
      <c r="AD26" s="23">
        <f t="shared" si="30"/>
        <v>1</v>
      </c>
      <c r="AE26" s="24">
        <f t="shared" si="31"/>
        <v>0.42857142857142855</v>
      </c>
      <c r="AF26" s="24">
        <f t="shared" si="31"/>
        <v>0.5</v>
      </c>
      <c r="AG26" s="25">
        <f t="shared" si="42"/>
        <v>7.1428571428571452E-2</v>
      </c>
      <c r="AI26" s="101"/>
      <c r="AJ26" s="23">
        <v>3</v>
      </c>
      <c r="AK26" s="23">
        <f>COUNTIFS(Data!$C:$C,$B$3,Data!CH:CH,$N26)</f>
        <v>3</v>
      </c>
      <c r="AL26" s="23">
        <f t="shared" si="43"/>
        <v>3</v>
      </c>
      <c r="AM26" s="23">
        <f>COUNTIFS(Data!$C:$C,$B$3,Data!$CL:$CL,"&gt;"&amp;10,Data!CH:CH,$C26)</f>
        <v>0</v>
      </c>
      <c r="AN26" s="23">
        <f t="shared" ref="AN26:AN33" si="49">AL26+AN25</f>
        <v>152</v>
      </c>
      <c r="AO26" s="23">
        <f t="shared" si="32"/>
        <v>1</v>
      </c>
      <c r="AP26" s="24">
        <f t="shared" si="33"/>
        <v>0.41192411924119243</v>
      </c>
      <c r="AQ26" s="24">
        <f t="shared" si="33"/>
        <v>0.5</v>
      </c>
      <c r="AR26" s="25">
        <f t="shared" si="44"/>
        <v>8.8075880758807568E-2</v>
      </c>
      <c r="AT26" s="101"/>
      <c r="AU26" s="23">
        <v>3</v>
      </c>
      <c r="AV26" s="34">
        <f t="shared" si="34"/>
        <v>5.25</v>
      </c>
      <c r="AW26" s="34">
        <f t="shared" si="34"/>
        <v>5</v>
      </c>
      <c r="AX26" s="34">
        <f t="shared" si="34"/>
        <v>0.25</v>
      </c>
      <c r="AY26" s="34">
        <f t="shared" ref="AY26:AY33" si="50">AW26+AY25</f>
        <v>131.25</v>
      </c>
      <c r="AZ26" s="34">
        <f t="shared" si="35"/>
        <v>0.75</v>
      </c>
      <c r="BA26" s="24">
        <f t="shared" si="36"/>
        <v>0.43568464730290457</v>
      </c>
      <c r="BB26" s="24">
        <f t="shared" si="36"/>
        <v>0.3</v>
      </c>
      <c r="BC26" s="25">
        <f t="shared" si="45"/>
        <v>0.13568464730290458</v>
      </c>
      <c r="BF26" s="40" t="s">
        <v>4877</v>
      </c>
      <c r="BG26" s="40" t="s">
        <v>4873</v>
      </c>
      <c r="BH26" s="40" t="s">
        <v>4874</v>
      </c>
      <c r="BI26" s="40" t="s">
        <v>4875</v>
      </c>
      <c r="BJ26" s="40" t="s">
        <v>4876</v>
      </c>
      <c r="BK26" s="40" t="s">
        <v>4878</v>
      </c>
    </row>
    <row r="27" spans="2:63" x14ac:dyDescent="0.2">
      <c r="B27" s="99" t="s">
        <v>4826</v>
      </c>
      <c r="C27" s="23">
        <v>4</v>
      </c>
      <c r="D27" s="23">
        <f>COUNTIFS(Data!$C:$C,$B$3,Data!H:H,$C27)</f>
        <v>42</v>
      </c>
      <c r="E27" s="23">
        <f t="shared" si="37"/>
        <v>42</v>
      </c>
      <c r="F27" s="23">
        <f>COUNTIFS(Data!$C:$C,$B$3,Data!$L:$L,"&gt;"&amp;10,Data!H:H,$C27)</f>
        <v>0</v>
      </c>
      <c r="G27" s="23">
        <f t="shared" si="46"/>
        <v>152</v>
      </c>
      <c r="H27" s="23">
        <f t="shared" si="26"/>
        <v>1</v>
      </c>
      <c r="I27" s="24">
        <f t="shared" si="27"/>
        <v>0.63598326359832635</v>
      </c>
      <c r="J27" s="24">
        <f t="shared" si="27"/>
        <v>0.33333333333333331</v>
      </c>
      <c r="K27" s="25">
        <f t="shared" si="38"/>
        <v>0.30264993026499304</v>
      </c>
      <c r="M27" s="99" t="s">
        <v>4826</v>
      </c>
      <c r="N27" s="23">
        <v>4</v>
      </c>
      <c r="O27" s="23">
        <f>COUNTIFS(Data!$C:$C,$B$3,Data!AH:AH,$C27)</f>
        <v>47</v>
      </c>
      <c r="P27" s="23">
        <f t="shared" si="39"/>
        <v>47</v>
      </c>
      <c r="Q27" s="23">
        <f>COUNTIFS(Data!$C:$C,$B$3,Data!$AL:$AL,"&gt;"&amp;10,Data!AH:AH,$C27)</f>
        <v>0</v>
      </c>
      <c r="R27" s="23">
        <f t="shared" si="47"/>
        <v>172</v>
      </c>
      <c r="S27" s="23">
        <f t="shared" si="28"/>
        <v>0</v>
      </c>
      <c r="T27" s="24">
        <f t="shared" si="29"/>
        <v>0.62545454545454549</v>
      </c>
      <c r="U27" s="24">
        <f t="shared" si="29"/>
        <v>0</v>
      </c>
      <c r="V27" s="25">
        <f t="shared" si="40"/>
        <v>0.62545454545454549</v>
      </c>
      <c r="X27" s="99" t="s">
        <v>4826</v>
      </c>
      <c r="Y27" s="23">
        <v>4</v>
      </c>
      <c r="Z27" s="23">
        <f>COUNTIFS(Data!$C:$C,$B$3,Data!BH:BH,$C27)</f>
        <v>46</v>
      </c>
      <c r="AA27" s="23">
        <f t="shared" si="41"/>
        <v>46</v>
      </c>
      <c r="AB27" s="23">
        <f>COUNTIFS(Data!$C:$C,$B$3,Data!$BL:$BL,"&gt;"&amp;10,Data!BH:BH,$C27)</f>
        <v>0</v>
      </c>
      <c r="AC27" s="23">
        <f t="shared" si="48"/>
        <v>184</v>
      </c>
      <c r="AD27" s="23">
        <f t="shared" si="30"/>
        <v>1</v>
      </c>
      <c r="AE27" s="24">
        <f t="shared" si="31"/>
        <v>0.5714285714285714</v>
      </c>
      <c r="AF27" s="24">
        <f t="shared" si="31"/>
        <v>0.5</v>
      </c>
      <c r="AG27" s="25">
        <f t="shared" si="42"/>
        <v>7.1428571428571397E-2</v>
      </c>
      <c r="AI27" s="99" t="s">
        <v>4826</v>
      </c>
      <c r="AJ27" s="23">
        <v>4</v>
      </c>
      <c r="AK27" s="23">
        <f>COUNTIFS(Data!$C:$C,$B$3,Data!CH:CH,$N27)</f>
        <v>58</v>
      </c>
      <c r="AL27" s="23">
        <f t="shared" si="43"/>
        <v>58</v>
      </c>
      <c r="AM27" s="23">
        <f>COUNTIFS(Data!$C:$C,$B$3,Data!$CL:$CL,"&gt;"&amp;10,Data!CH:CH,$C27)</f>
        <v>0</v>
      </c>
      <c r="AN27" s="23">
        <f t="shared" si="49"/>
        <v>210</v>
      </c>
      <c r="AO27" s="23">
        <f t="shared" si="32"/>
        <v>1</v>
      </c>
      <c r="AP27" s="24">
        <f t="shared" si="33"/>
        <v>0.56910569105691056</v>
      </c>
      <c r="AQ27" s="24">
        <f t="shared" si="33"/>
        <v>0.5</v>
      </c>
      <c r="AR27" s="25">
        <f t="shared" si="44"/>
        <v>6.9105691056910556E-2</v>
      </c>
      <c r="AT27" s="99" t="s">
        <v>4826</v>
      </c>
      <c r="AU27" s="23">
        <v>4</v>
      </c>
      <c r="AV27" s="34">
        <f t="shared" si="34"/>
        <v>48.25</v>
      </c>
      <c r="AW27" s="34">
        <f t="shared" si="34"/>
        <v>48.25</v>
      </c>
      <c r="AX27" s="34">
        <f t="shared" si="34"/>
        <v>0</v>
      </c>
      <c r="AY27" s="34">
        <f t="shared" si="50"/>
        <v>179.5</v>
      </c>
      <c r="AZ27" s="34">
        <f t="shared" si="35"/>
        <v>0.75</v>
      </c>
      <c r="BA27" s="24">
        <f t="shared" si="36"/>
        <v>0.595850622406639</v>
      </c>
      <c r="BB27" s="24">
        <f t="shared" si="36"/>
        <v>0.3</v>
      </c>
      <c r="BC27" s="25">
        <f t="shared" si="45"/>
        <v>0.29585062240663901</v>
      </c>
      <c r="BF27" s="40" t="s">
        <v>2485</v>
      </c>
      <c r="BG27" s="94" t="str">
        <f>TEXT(BG8,"##%")&amp;" @RR "&amp;BG19</f>
        <v>69% @RR 4</v>
      </c>
      <c r="BH27" s="94" t="str">
        <f t="shared" ref="BH27:BK27" si="51">TEXT(BH8,"##%")&amp;" @RR "&amp;BH19</f>
        <v>100% @RR 7</v>
      </c>
      <c r="BI27" s="94" t="str">
        <f t="shared" si="51"/>
        <v>100% @RR 7</v>
      </c>
      <c r="BJ27" s="94" t="str">
        <f t="shared" si="51"/>
        <v>46% @RR 2</v>
      </c>
      <c r="BK27" s="94" t="str">
        <f t="shared" si="51"/>
        <v>79% @RR 2</v>
      </c>
    </row>
    <row r="28" spans="2:63" x14ac:dyDescent="0.2">
      <c r="B28" s="100"/>
      <c r="C28" s="23">
        <v>5</v>
      </c>
      <c r="D28" s="23">
        <f>COUNTIFS(Data!$C:$C,$B$3,Data!H:H,$C28)</f>
        <v>81</v>
      </c>
      <c r="E28" s="23">
        <f t="shared" si="37"/>
        <v>79</v>
      </c>
      <c r="F28" s="23">
        <f>COUNTIFS(Data!$C:$C,$B$3,Data!$L:$L,"&gt;"&amp;10,Data!H:H,$C28)</f>
        <v>2</v>
      </c>
      <c r="G28" s="23">
        <f t="shared" si="46"/>
        <v>231</v>
      </c>
      <c r="H28" s="23">
        <f t="shared" si="26"/>
        <v>3</v>
      </c>
      <c r="I28" s="24">
        <f t="shared" si="27"/>
        <v>0.96652719665271969</v>
      </c>
      <c r="J28" s="24">
        <f>IFERROR(H28/F$34,0)</f>
        <v>1</v>
      </c>
      <c r="K28" s="25">
        <f t="shared" si="38"/>
        <v>3.3472803347280311E-2</v>
      </c>
      <c r="M28" s="100"/>
      <c r="N28" s="23">
        <v>5</v>
      </c>
      <c r="O28" s="23">
        <f>COUNTIFS(Data!$C:$C,$B$3,Data!AH:AH,$C28)</f>
        <v>91</v>
      </c>
      <c r="P28" s="23">
        <f t="shared" si="39"/>
        <v>88</v>
      </c>
      <c r="Q28" s="23">
        <f>COUNTIFS(Data!$C:$C,$B$3,Data!$AL:$AL,"&gt;"&amp;10,Data!AH:AH,$C28)</f>
        <v>3</v>
      </c>
      <c r="R28" s="23">
        <f t="shared" si="47"/>
        <v>260</v>
      </c>
      <c r="S28" s="23">
        <f t="shared" si="28"/>
        <v>3</v>
      </c>
      <c r="T28" s="24">
        <f t="shared" si="29"/>
        <v>0.94545454545454544</v>
      </c>
      <c r="U28" s="24">
        <f>IFERROR(S28/Q$34,0)</f>
        <v>1</v>
      </c>
      <c r="V28" s="25">
        <f t="shared" si="40"/>
        <v>5.4545454545454564E-2</v>
      </c>
      <c r="X28" s="100"/>
      <c r="Y28" s="23">
        <v>5</v>
      </c>
      <c r="Z28" s="23">
        <f>COUNTIFS(Data!$C:$C,$B$3,Data!BH:BH,$C28)</f>
        <v>121</v>
      </c>
      <c r="AA28" s="23">
        <f t="shared" si="41"/>
        <v>120</v>
      </c>
      <c r="AB28" s="23">
        <f>COUNTIFS(Data!$C:$C,$B$3,Data!$BL:$BL,"&gt;"&amp;10,Data!BH:BH,$C28)</f>
        <v>1</v>
      </c>
      <c r="AC28" s="23">
        <f t="shared" si="48"/>
        <v>304</v>
      </c>
      <c r="AD28" s="23">
        <f t="shared" si="30"/>
        <v>2</v>
      </c>
      <c r="AE28" s="24">
        <f t="shared" si="31"/>
        <v>0.94409937888198758</v>
      </c>
      <c r="AF28" s="24">
        <f t="shared" si="31"/>
        <v>1</v>
      </c>
      <c r="AG28" s="25">
        <f t="shared" si="42"/>
        <v>5.5900621118012417E-2</v>
      </c>
      <c r="AI28" s="100"/>
      <c r="AJ28" s="23">
        <v>5</v>
      </c>
      <c r="AK28" s="23">
        <f>COUNTIFS(Data!$C:$C,$B$3,Data!CH:CH,$N28)</f>
        <v>138</v>
      </c>
      <c r="AL28" s="23">
        <f t="shared" si="43"/>
        <v>137</v>
      </c>
      <c r="AM28" s="23">
        <f>COUNTIFS(Data!$C:$C,$B$3,Data!$CL:$CL,"&gt;"&amp;10,Data!CH:CH,$C28)</f>
        <v>1</v>
      </c>
      <c r="AN28" s="23">
        <f t="shared" si="49"/>
        <v>347</v>
      </c>
      <c r="AO28" s="23">
        <f t="shared" si="32"/>
        <v>2</v>
      </c>
      <c r="AP28" s="24">
        <f t="shared" si="33"/>
        <v>0.94037940379403795</v>
      </c>
      <c r="AQ28" s="24">
        <f t="shared" si="33"/>
        <v>1</v>
      </c>
      <c r="AR28" s="25">
        <f t="shared" si="44"/>
        <v>5.9620596205962051E-2</v>
      </c>
      <c r="AT28" s="100"/>
      <c r="AU28" s="23">
        <v>5</v>
      </c>
      <c r="AV28" s="34">
        <f t="shared" si="34"/>
        <v>107.75</v>
      </c>
      <c r="AW28" s="34">
        <f t="shared" si="34"/>
        <v>106</v>
      </c>
      <c r="AX28" s="34">
        <f t="shared" si="34"/>
        <v>1.75</v>
      </c>
      <c r="AY28" s="34">
        <f t="shared" si="50"/>
        <v>285.5</v>
      </c>
      <c r="AZ28" s="34">
        <f t="shared" si="35"/>
        <v>2.5</v>
      </c>
      <c r="BA28" s="24">
        <f t="shared" si="36"/>
        <v>0.94771784232365142</v>
      </c>
      <c r="BB28" s="24">
        <f t="shared" si="36"/>
        <v>1</v>
      </c>
      <c r="BC28" s="25">
        <f t="shared" si="45"/>
        <v>5.2282157676348584E-2</v>
      </c>
      <c r="BF28" s="40" t="s">
        <v>2486</v>
      </c>
      <c r="BG28" s="94" t="str">
        <f t="shared" ref="BG28:BK28" si="52">TEXT(BG9,"##%")&amp;" @RR "&amp;BG20</f>
        <v>44% @RR 2</v>
      </c>
      <c r="BH28" s="94" t="str">
        <f t="shared" si="52"/>
        <v>63% @RR 4</v>
      </c>
      <c r="BI28" s="94" t="str">
        <f t="shared" si="52"/>
        <v>10% @RR 1</v>
      </c>
      <c r="BJ28" s="94" t="str">
        <f t="shared" si="52"/>
        <v>11% @RR 1</v>
      </c>
      <c r="BK28" s="94" t="str">
        <f t="shared" si="52"/>
        <v>32% @RR 4</v>
      </c>
    </row>
    <row r="29" spans="2:63" x14ac:dyDescent="0.2">
      <c r="B29" s="101"/>
      <c r="C29" s="23">
        <v>6</v>
      </c>
      <c r="D29" s="23">
        <f>COUNTIFS(Data!$C:$C,$B$3,Data!H:H,$C29)</f>
        <v>7</v>
      </c>
      <c r="E29" s="23">
        <f t="shared" si="37"/>
        <v>7</v>
      </c>
      <c r="F29" s="23">
        <f>COUNTIFS(Data!$C:$C,$B$3,Data!$L:$L,"&gt;"&amp;10,Data!H:H,$C29)</f>
        <v>0</v>
      </c>
      <c r="G29" s="23">
        <f t="shared" si="46"/>
        <v>238</v>
      </c>
      <c r="H29" s="23">
        <f t="shared" si="26"/>
        <v>3</v>
      </c>
      <c r="I29" s="24">
        <f t="shared" si="27"/>
        <v>0.99581589958159</v>
      </c>
      <c r="J29" s="24">
        <f>IFERROR(H29/F$34,0)</f>
        <v>1</v>
      </c>
      <c r="K29" s="25">
        <f t="shared" si="38"/>
        <v>4.1841004184099972E-3</v>
      </c>
      <c r="M29" s="101"/>
      <c r="N29" s="23">
        <v>6</v>
      </c>
      <c r="O29" s="23">
        <f>COUNTIFS(Data!$C:$C,$B$3,Data!AH:AH,$C29)</f>
        <v>13</v>
      </c>
      <c r="P29" s="23">
        <f t="shared" si="39"/>
        <v>13</v>
      </c>
      <c r="Q29" s="23">
        <f>COUNTIFS(Data!$C:$C,$B$3,Data!$AL:$AL,"&gt;"&amp;10,Data!AH:AH,$C29)</f>
        <v>0</v>
      </c>
      <c r="R29" s="23">
        <f t="shared" si="47"/>
        <v>273</v>
      </c>
      <c r="S29" s="23">
        <f t="shared" si="28"/>
        <v>3</v>
      </c>
      <c r="T29" s="24">
        <f t="shared" si="29"/>
        <v>0.99272727272727268</v>
      </c>
      <c r="U29" s="24">
        <f>IFERROR(S29/Q$34,0)</f>
        <v>1</v>
      </c>
      <c r="V29" s="25">
        <f t="shared" si="40"/>
        <v>7.2727272727273196E-3</v>
      </c>
      <c r="X29" s="101"/>
      <c r="Y29" s="23">
        <v>6</v>
      </c>
      <c r="Z29" s="23">
        <f>COUNTIFS(Data!$C:$C,$B$3,Data!BH:BH,$C29)</f>
        <v>15</v>
      </c>
      <c r="AA29" s="23">
        <f t="shared" si="41"/>
        <v>15</v>
      </c>
      <c r="AB29" s="23">
        <f>COUNTIFS(Data!$C:$C,$B$3,Data!$BL:$BL,"&gt;"&amp;10,Data!BH:BH,$C29)</f>
        <v>0</v>
      </c>
      <c r="AC29" s="23">
        <f t="shared" si="48"/>
        <v>319</v>
      </c>
      <c r="AD29" s="23">
        <f t="shared" si="30"/>
        <v>2</v>
      </c>
      <c r="AE29" s="24">
        <f t="shared" si="31"/>
        <v>0.99068322981366463</v>
      </c>
      <c r="AF29" s="24">
        <f t="shared" si="31"/>
        <v>1</v>
      </c>
      <c r="AG29" s="25">
        <f t="shared" si="42"/>
        <v>9.3167701863353658E-3</v>
      </c>
      <c r="AI29" s="101"/>
      <c r="AJ29" s="23">
        <v>6</v>
      </c>
      <c r="AK29" s="23">
        <f>COUNTIFS(Data!$C:$C,$B$3,Data!CH:CH,$N29)</f>
        <v>18</v>
      </c>
      <c r="AL29" s="23">
        <f t="shared" si="43"/>
        <v>18</v>
      </c>
      <c r="AM29" s="23">
        <f>COUNTIFS(Data!$C:$C,$B$3,Data!$CL:$CL,"&gt;"&amp;10,Data!CH:CH,$C29)</f>
        <v>0</v>
      </c>
      <c r="AN29" s="23">
        <f t="shared" si="49"/>
        <v>365</v>
      </c>
      <c r="AO29" s="23">
        <f t="shared" si="32"/>
        <v>2</v>
      </c>
      <c r="AP29" s="24">
        <f t="shared" si="33"/>
        <v>0.98915989159891604</v>
      </c>
      <c r="AQ29" s="24">
        <f t="shared" si="33"/>
        <v>1</v>
      </c>
      <c r="AR29" s="25">
        <f t="shared" si="44"/>
        <v>1.0840108401083959E-2</v>
      </c>
      <c r="AT29" s="101"/>
      <c r="AU29" s="23">
        <v>6</v>
      </c>
      <c r="AV29" s="34">
        <f t="shared" si="34"/>
        <v>13.25</v>
      </c>
      <c r="AW29" s="34">
        <f t="shared" si="34"/>
        <v>13.25</v>
      </c>
      <c r="AX29" s="34">
        <f t="shared" si="34"/>
        <v>0</v>
      </c>
      <c r="AY29" s="34">
        <f t="shared" si="50"/>
        <v>298.75</v>
      </c>
      <c r="AZ29" s="34">
        <f t="shared" si="35"/>
        <v>2.5</v>
      </c>
      <c r="BA29" s="24">
        <f t="shared" si="36"/>
        <v>0.99170124481327804</v>
      </c>
      <c r="BB29" s="24">
        <f t="shared" si="36"/>
        <v>1</v>
      </c>
      <c r="BC29" s="25">
        <f t="shared" si="45"/>
        <v>8.2987551867219622E-3</v>
      </c>
      <c r="BF29" s="40" t="s">
        <v>4604</v>
      </c>
      <c r="BG29" s="94" t="str">
        <f t="shared" ref="BG29:BK29" si="53">TEXT(BG10,"##%")&amp;" @RR "&amp;BG21</f>
        <v>13% @RR 3</v>
      </c>
      <c r="BH29" s="94" t="str">
        <f t="shared" si="53"/>
        <v>24% @RR 3</v>
      </c>
      <c r="BI29" s="94" t="str">
        <f t="shared" si="53"/>
        <v>36% @RR 3</v>
      </c>
      <c r="BJ29" s="94" t="str">
        <f t="shared" si="53"/>
        <v>34% @RR 3</v>
      </c>
      <c r="BK29" s="94" t="str">
        <f t="shared" si="53"/>
        <v>27% @RR 3</v>
      </c>
    </row>
    <row r="30" spans="2:63" x14ac:dyDescent="0.2">
      <c r="B30" s="99" t="s">
        <v>4827</v>
      </c>
      <c r="C30" s="23">
        <v>7</v>
      </c>
      <c r="D30" s="23">
        <f>COUNTIFS(Data!$C:$C,$B$3,Data!H:H,$C30)</f>
        <v>1</v>
      </c>
      <c r="E30" s="23">
        <f t="shared" si="37"/>
        <v>1</v>
      </c>
      <c r="F30" s="23">
        <f>COUNTIFS(Data!$C:$C,$B$3,Data!$L:$L,"&gt;"&amp;10,Data!H:H,$C30)</f>
        <v>0</v>
      </c>
      <c r="G30" s="23">
        <f t="shared" si="46"/>
        <v>239</v>
      </c>
      <c r="H30" s="23">
        <f t="shared" si="26"/>
        <v>3</v>
      </c>
      <c r="I30" s="24">
        <f t="shared" si="27"/>
        <v>1</v>
      </c>
      <c r="J30" s="24">
        <f>IFERROR(H30/F$34,0)</f>
        <v>1</v>
      </c>
      <c r="K30" s="25">
        <f t="shared" si="38"/>
        <v>0</v>
      </c>
      <c r="M30" s="99" t="s">
        <v>4827</v>
      </c>
      <c r="N30" s="23">
        <v>7</v>
      </c>
      <c r="O30" s="23">
        <f>COUNTIFS(Data!$C:$C,$B$3,Data!AH:AH,$C30)</f>
        <v>2</v>
      </c>
      <c r="P30" s="23">
        <f t="shared" si="39"/>
        <v>2</v>
      </c>
      <c r="Q30" s="23">
        <f>COUNTIFS(Data!$C:$C,$B$3,Data!$AL:$AL,"&gt;"&amp;10,Data!AH:AH,$C30)</f>
        <v>0</v>
      </c>
      <c r="R30" s="23">
        <f t="shared" si="47"/>
        <v>275</v>
      </c>
      <c r="S30" s="23">
        <f t="shared" si="28"/>
        <v>3</v>
      </c>
      <c r="T30" s="24">
        <f t="shared" si="29"/>
        <v>1</v>
      </c>
      <c r="U30" s="24">
        <f>IFERROR(S30/Q$34,0)</f>
        <v>1</v>
      </c>
      <c r="V30" s="25">
        <f t="shared" si="40"/>
        <v>0</v>
      </c>
      <c r="X30" s="99" t="s">
        <v>4827</v>
      </c>
      <c r="Y30" s="23">
        <v>7</v>
      </c>
      <c r="Z30" s="23">
        <f>COUNTIFS(Data!$C:$C,$B$3,Data!BH:BH,$C30)</f>
        <v>3</v>
      </c>
      <c r="AA30" s="23">
        <f t="shared" si="41"/>
        <v>3</v>
      </c>
      <c r="AB30" s="23">
        <f>COUNTIFS(Data!$C:$C,$B$3,Data!$BL:$BL,"&gt;"&amp;10,Data!BH:BH,$C30)</f>
        <v>0</v>
      </c>
      <c r="AC30" s="23">
        <f t="shared" si="48"/>
        <v>322</v>
      </c>
      <c r="AD30" s="23">
        <f t="shared" si="30"/>
        <v>2</v>
      </c>
      <c r="AE30" s="24">
        <f t="shared" si="31"/>
        <v>1</v>
      </c>
      <c r="AF30" s="24">
        <f t="shared" si="31"/>
        <v>1</v>
      </c>
      <c r="AG30" s="25">
        <f t="shared" si="42"/>
        <v>0</v>
      </c>
      <c r="AI30" s="99" t="s">
        <v>4827</v>
      </c>
      <c r="AJ30" s="23">
        <v>7</v>
      </c>
      <c r="AK30" s="23">
        <f>COUNTIFS(Data!$C:$C,$B$3,Data!CH:CH,$N30)</f>
        <v>4</v>
      </c>
      <c r="AL30" s="23">
        <f t="shared" si="43"/>
        <v>4</v>
      </c>
      <c r="AM30" s="23">
        <f>COUNTIFS(Data!$C:$C,$B$3,Data!$CL:$CL,"&gt;"&amp;10,Data!CH:CH,$C30)</f>
        <v>0</v>
      </c>
      <c r="AN30" s="23">
        <f t="shared" si="49"/>
        <v>369</v>
      </c>
      <c r="AO30" s="23">
        <f t="shared" si="32"/>
        <v>2</v>
      </c>
      <c r="AP30" s="24">
        <f t="shared" si="33"/>
        <v>1</v>
      </c>
      <c r="AQ30" s="24">
        <f t="shared" si="33"/>
        <v>1</v>
      </c>
      <c r="AR30" s="25">
        <f t="shared" si="44"/>
        <v>0</v>
      </c>
      <c r="AT30" s="99" t="s">
        <v>4827</v>
      </c>
      <c r="AU30" s="23">
        <v>7</v>
      </c>
      <c r="AV30" s="34">
        <f t="shared" si="34"/>
        <v>2.5</v>
      </c>
      <c r="AW30" s="34">
        <f t="shared" si="34"/>
        <v>2.5</v>
      </c>
      <c r="AX30" s="34">
        <f t="shared" si="34"/>
        <v>0</v>
      </c>
      <c r="AY30" s="34">
        <f t="shared" si="50"/>
        <v>301.25</v>
      </c>
      <c r="AZ30" s="34">
        <f t="shared" si="35"/>
        <v>2.5</v>
      </c>
      <c r="BA30" s="24">
        <f t="shared" si="36"/>
        <v>1</v>
      </c>
      <c r="BB30" s="24">
        <f t="shared" si="36"/>
        <v>1</v>
      </c>
      <c r="BC30" s="25">
        <f t="shared" si="45"/>
        <v>0</v>
      </c>
      <c r="BF30" s="40" t="s">
        <v>4606</v>
      </c>
      <c r="BG30" s="94" t="str">
        <f t="shared" ref="BG30:BK30" si="54">TEXT(BG11,"##%")&amp;" @RR "&amp;BG22</f>
        <v>78% @RR 5</v>
      </c>
      <c r="BH30" s="94" t="str">
        <f t="shared" si="54"/>
        <v>47% @RR 5</v>
      </c>
      <c r="BI30" s="94" t="str">
        <f t="shared" si="54"/>
        <v>58% @RR 5</v>
      </c>
      <c r="BJ30" s="94" t="str">
        <f t="shared" si="54"/>
        <v>60% @RR 6</v>
      </c>
      <c r="BK30" s="94" t="str">
        <f t="shared" si="54"/>
        <v>61% @RR 5</v>
      </c>
    </row>
    <row r="31" spans="2:63" x14ac:dyDescent="0.2">
      <c r="B31" s="101"/>
      <c r="C31" s="23">
        <v>8</v>
      </c>
      <c r="D31" s="23">
        <f>COUNTIFS(Data!$C:$C,$B$3,Data!H:H,$C31)</f>
        <v>0</v>
      </c>
      <c r="E31" s="23">
        <f t="shared" si="37"/>
        <v>0</v>
      </c>
      <c r="F31" s="23">
        <f>COUNTIFS(Data!$C:$C,$B$3,Data!$L:$L,"&gt;"&amp;10,Data!H:H,$C31)</f>
        <v>0</v>
      </c>
      <c r="G31" s="23">
        <f t="shared" si="46"/>
        <v>239</v>
      </c>
      <c r="H31" s="23">
        <f t="shared" si="26"/>
        <v>3</v>
      </c>
      <c r="I31" s="24">
        <f t="shared" si="27"/>
        <v>1</v>
      </c>
      <c r="J31" s="24">
        <f>IFERROR(H31/F$34,0)</f>
        <v>1</v>
      </c>
      <c r="K31" s="25">
        <f t="shared" si="38"/>
        <v>0</v>
      </c>
      <c r="M31" s="101"/>
      <c r="N31" s="23">
        <v>8</v>
      </c>
      <c r="O31" s="23">
        <f>COUNTIFS(Data!$C:$C,$B$3,Data!AH:AH,$C31)</f>
        <v>0</v>
      </c>
      <c r="P31" s="23">
        <f t="shared" si="39"/>
        <v>0</v>
      </c>
      <c r="Q31" s="23">
        <f>COUNTIFS(Data!$C:$C,$B$3,Data!$AL:$AL,"&gt;"&amp;10,Data!AH:AH,$C31)</f>
        <v>0</v>
      </c>
      <c r="R31" s="23">
        <f t="shared" si="47"/>
        <v>275</v>
      </c>
      <c r="S31" s="23">
        <f t="shared" si="28"/>
        <v>3</v>
      </c>
      <c r="T31" s="24">
        <f t="shared" si="29"/>
        <v>1</v>
      </c>
      <c r="U31" s="24">
        <f>IFERROR(S31/Q$34,0)</f>
        <v>1</v>
      </c>
      <c r="V31" s="25">
        <f t="shared" si="40"/>
        <v>0</v>
      </c>
      <c r="X31" s="101"/>
      <c r="Y31" s="23">
        <v>8</v>
      </c>
      <c r="Z31" s="23">
        <f>COUNTIFS(Data!$C:$C,$B$3,Data!BH:BH,$C31)</f>
        <v>0</v>
      </c>
      <c r="AA31" s="23">
        <f t="shared" si="41"/>
        <v>0</v>
      </c>
      <c r="AB31" s="23">
        <f>COUNTIFS(Data!$C:$C,$B$3,Data!$BL:$BL,"&gt;"&amp;10,Data!BH:BH,$C31)</f>
        <v>0</v>
      </c>
      <c r="AC31" s="23">
        <f t="shared" si="48"/>
        <v>322</v>
      </c>
      <c r="AD31" s="23">
        <f t="shared" si="30"/>
        <v>2</v>
      </c>
      <c r="AE31" s="24">
        <f t="shared" si="31"/>
        <v>1</v>
      </c>
      <c r="AF31" s="24">
        <f t="shared" si="31"/>
        <v>1</v>
      </c>
      <c r="AG31" s="25">
        <f t="shared" si="42"/>
        <v>0</v>
      </c>
      <c r="AI31" s="101"/>
      <c r="AJ31" s="23">
        <v>8</v>
      </c>
      <c r="AK31" s="23">
        <f>COUNTIFS(Data!$C:$C,$B$3,Data!CH:CH,$N31)</f>
        <v>0</v>
      </c>
      <c r="AL31" s="23">
        <f t="shared" si="43"/>
        <v>0</v>
      </c>
      <c r="AM31" s="23">
        <f>COUNTIFS(Data!$C:$C,$B$3,Data!$CL:$CL,"&gt;"&amp;10,Data!CH:CH,$C31)</f>
        <v>0</v>
      </c>
      <c r="AN31" s="23">
        <f t="shared" si="49"/>
        <v>369</v>
      </c>
      <c r="AO31" s="23">
        <f t="shared" si="32"/>
        <v>2</v>
      </c>
      <c r="AP31" s="24">
        <f t="shared" si="33"/>
        <v>1</v>
      </c>
      <c r="AQ31" s="24">
        <f t="shared" si="33"/>
        <v>1</v>
      </c>
      <c r="AR31" s="25">
        <f t="shared" si="44"/>
        <v>0</v>
      </c>
      <c r="AT31" s="101"/>
      <c r="AU31" s="23">
        <v>8</v>
      </c>
      <c r="AV31" s="34">
        <f t="shared" si="34"/>
        <v>0</v>
      </c>
      <c r="AW31" s="34">
        <f t="shared" si="34"/>
        <v>0</v>
      </c>
      <c r="AX31" s="34">
        <f t="shared" si="34"/>
        <v>0</v>
      </c>
      <c r="AY31" s="34">
        <f t="shared" si="50"/>
        <v>301.25</v>
      </c>
      <c r="AZ31" s="34">
        <f t="shared" si="35"/>
        <v>2.5</v>
      </c>
      <c r="BA31" s="24">
        <f t="shared" si="36"/>
        <v>1</v>
      </c>
      <c r="BB31" s="24">
        <f t="shared" si="36"/>
        <v>1</v>
      </c>
      <c r="BC31" s="25">
        <f t="shared" si="45"/>
        <v>0</v>
      </c>
      <c r="BF31" s="40" t="s">
        <v>4607</v>
      </c>
      <c r="BG31" s="94" t="str">
        <f t="shared" ref="BG31:BK31" si="55">TEXT(BG12,"##%")&amp;" @RR "&amp;BG23</f>
        <v>66% @RR 6</v>
      </c>
      <c r="BH31" s="94" t="str">
        <f t="shared" si="55"/>
        <v>64% @RR 6</v>
      </c>
      <c r="BI31" s="94" t="str">
        <f t="shared" si="55"/>
        <v>63% @RR 6</v>
      </c>
      <c r="BJ31" s="94" t="str">
        <f t="shared" si="55"/>
        <v>58% @RR 6</v>
      </c>
      <c r="BK31" s="94" t="str">
        <f t="shared" si="55"/>
        <v>63% @RR 6</v>
      </c>
    </row>
    <row r="32" spans="2:63" x14ac:dyDescent="0.2">
      <c r="B32" s="99" t="s">
        <v>4828</v>
      </c>
      <c r="C32" s="23">
        <v>9</v>
      </c>
      <c r="D32" s="23">
        <f>COUNTIFS(Data!$C:$C,$B$3,Data!H:H,$C32)</f>
        <v>0</v>
      </c>
      <c r="E32" s="23">
        <f t="shared" si="37"/>
        <v>0</v>
      </c>
      <c r="F32" s="23">
        <f>COUNTIFS(Data!$C:$C,$B$3,Data!$L:$L,"&gt;"&amp;10,Data!H:H,$C32)</f>
        <v>0</v>
      </c>
      <c r="G32" s="23">
        <f t="shared" si="46"/>
        <v>239</v>
      </c>
      <c r="H32" s="23">
        <f t="shared" si="26"/>
        <v>3</v>
      </c>
      <c r="I32" s="24">
        <f>IFERROR(G32/E$34,0)</f>
        <v>1</v>
      </c>
      <c r="J32" s="24">
        <f t="shared" si="27"/>
        <v>1</v>
      </c>
      <c r="K32" s="25">
        <f t="shared" si="38"/>
        <v>0</v>
      </c>
      <c r="M32" s="99" t="s">
        <v>4828</v>
      </c>
      <c r="N32" s="23">
        <v>9</v>
      </c>
      <c r="O32" s="23">
        <f>COUNTIFS(Data!$C:$C,$B$3,Data!AH:AH,$C32)</f>
        <v>0</v>
      </c>
      <c r="P32" s="23">
        <f t="shared" si="39"/>
        <v>0</v>
      </c>
      <c r="Q32" s="23">
        <f>COUNTIFS(Data!$C:$C,$B$3,Data!$AL:$AL,"&gt;"&amp;10,Data!AH:AH,$C32)</f>
        <v>0</v>
      </c>
      <c r="R32" s="23">
        <f t="shared" si="47"/>
        <v>275</v>
      </c>
      <c r="S32" s="23">
        <f t="shared" si="28"/>
        <v>3</v>
      </c>
      <c r="T32" s="24">
        <f t="shared" si="29"/>
        <v>1</v>
      </c>
      <c r="U32" s="24">
        <f t="shared" si="29"/>
        <v>1</v>
      </c>
      <c r="V32" s="25">
        <f t="shared" si="40"/>
        <v>0</v>
      </c>
      <c r="X32" s="99" t="s">
        <v>4828</v>
      </c>
      <c r="Y32" s="23">
        <v>9</v>
      </c>
      <c r="Z32" s="23">
        <f>COUNTIFS(Data!$C:$C,$B$3,Data!BH:BH,$C32)</f>
        <v>0</v>
      </c>
      <c r="AA32" s="23">
        <f t="shared" si="41"/>
        <v>0</v>
      </c>
      <c r="AB32" s="23">
        <f>COUNTIFS(Data!$C:$C,$B$3,Data!$BL:$BL,"&gt;"&amp;10,Data!BH:BH,$C32)</f>
        <v>0</v>
      </c>
      <c r="AC32" s="23">
        <f t="shared" si="48"/>
        <v>322</v>
      </c>
      <c r="AD32" s="23">
        <f t="shared" si="30"/>
        <v>2</v>
      </c>
      <c r="AE32" s="24">
        <f>IFERROR(AC32/AA$34,0)</f>
        <v>1</v>
      </c>
      <c r="AF32" s="24">
        <f t="shared" si="31"/>
        <v>1</v>
      </c>
      <c r="AG32" s="25">
        <f t="shared" si="42"/>
        <v>0</v>
      </c>
      <c r="AI32" s="99" t="s">
        <v>4828</v>
      </c>
      <c r="AJ32" s="23">
        <v>9</v>
      </c>
      <c r="AK32" s="23">
        <f>COUNTIFS(Data!$C:$C,$B$3,Data!CH:CH,$N32)</f>
        <v>0</v>
      </c>
      <c r="AL32" s="23">
        <f t="shared" si="43"/>
        <v>0</v>
      </c>
      <c r="AM32" s="23">
        <f>COUNTIFS(Data!$C:$C,$B$3,Data!$CL:$CL,"&gt;"&amp;10,Data!CH:CH,$C32)</f>
        <v>0</v>
      </c>
      <c r="AN32" s="23">
        <f t="shared" si="49"/>
        <v>369</v>
      </c>
      <c r="AO32" s="23">
        <f t="shared" si="32"/>
        <v>2</v>
      </c>
      <c r="AP32" s="24">
        <f>IFERROR(AN32/AL$34,0)</f>
        <v>1</v>
      </c>
      <c r="AQ32" s="24">
        <f t="shared" si="33"/>
        <v>1</v>
      </c>
      <c r="AR32" s="25">
        <f t="shared" si="44"/>
        <v>0</v>
      </c>
      <c r="AT32" s="99" t="s">
        <v>4828</v>
      </c>
      <c r="AU32" s="23">
        <v>9</v>
      </c>
      <c r="AV32" s="34">
        <f t="shared" si="34"/>
        <v>0</v>
      </c>
      <c r="AW32" s="34">
        <f t="shared" si="34"/>
        <v>0</v>
      </c>
      <c r="AX32" s="34">
        <f t="shared" si="34"/>
        <v>0</v>
      </c>
      <c r="AY32" s="34">
        <f t="shared" si="50"/>
        <v>301.25</v>
      </c>
      <c r="AZ32" s="34">
        <f t="shared" si="35"/>
        <v>2.5</v>
      </c>
      <c r="BA32" s="24">
        <f>IFERROR(AY32/AW$34,0)</f>
        <v>1</v>
      </c>
      <c r="BB32" s="24">
        <f t="shared" si="36"/>
        <v>1</v>
      </c>
      <c r="BC32" s="25">
        <f t="shared" si="45"/>
        <v>0</v>
      </c>
      <c r="BF32" s="40" t="s">
        <v>4608</v>
      </c>
      <c r="BG32" s="94" t="str">
        <f t="shared" ref="BG32:BK32" si="56">TEXT(BG13,"##%")&amp;" @RR "&amp;BG24</f>
        <v>58% @RR 6</v>
      </c>
      <c r="BH32" s="94" t="str">
        <f t="shared" si="56"/>
        <v>44% @RR 5</v>
      </c>
      <c r="BI32" s="94" t="str">
        <f t="shared" si="56"/>
        <v>62% @RR 6</v>
      </c>
      <c r="BJ32" s="94" t="str">
        <f t="shared" si="56"/>
        <v>62% @RR 6</v>
      </c>
      <c r="BK32" s="94" t="str">
        <f t="shared" si="56"/>
        <v>57% @RR 6</v>
      </c>
    </row>
    <row r="33" spans="2:55" ht="12" thickBot="1" x14ac:dyDescent="0.25">
      <c r="B33" s="102"/>
      <c r="C33" s="26">
        <v>10</v>
      </c>
      <c r="D33" s="23">
        <f>COUNTIFS(Data!$C:$C,$B$3,Data!H:H,$C33)</f>
        <v>0</v>
      </c>
      <c r="E33" s="23">
        <f t="shared" si="37"/>
        <v>0</v>
      </c>
      <c r="F33" s="23">
        <f>COUNTIFS(Data!$C:$C,$B$3,Data!$L:$L,"&gt;"&amp;10,Data!H:H,$C33)</f>
        <v>0</v>
      </c>
      <c r="G33" s="26">
        <f t="shared" si="46"/>
        <v>239</v>
      </c>
      <c r="H33" s="26">
        <f t="shared" si="26"/>
        <v>3</v>
      </c>
      <c r="I33" s="24">
        <f>IFERROR(G33/E$34,0)</f>
        <v>1</v>
      </c>
      <c r="J33" s="24">
        <f t="shared" si="27"/>
        <v>1</v>
      </c>
      <c r="K33" s="27">
        <f t="shared" si="38"/>
        <v>0</v>
      </c>
      <c r="M33" s="102"/>
      <c r="N33" s="26">
        <v>10</v>
      </c>
      <c r="O33" s="23">
        <f>COUNTIFS(Data!$C:$C,$B$3,Data!AH:AH,$C33)</f>
        <v>0</v>
      </c>
      <c r="P33" s="23">
        <f t="shared" si="39"/>
        <v>0</v>
      </c>
      <c r="Q33" s="23">
        <f>COUNTIFS(Data!$C:$C,$B$3,Data!$AL:$AL,"&gt;"&amp;10,Data!AH:AH,$C33)</f>
        <v>0</v>
      </c>
      <c r="R33" s="26">
        <f t="shared" si="47"/>
        <v>275</v>
      </c>
      <c r="S33" s="26">
        <f t="shared" si="28"/>
        <v>3</v>
      </c>
      <c r="T33" s="24">
        <f t="shared" si="29"/>
        <v>1</v>
      </c>
      <c r="U33" s="24">
        <f t="shared" si="29"/>
        <v>1</v>
      </c>
      <c r="V33" s="27">
        <f t="shared" si="40"/>
        <v>0</v>
      </c>
      <c r="X33" s="102"/>
      <c r="Y33" s="26">
        <v>10</v>
      </c>
      <c r="Z33" s="23">
        <f>COUNTIFS(Data!$C:$C,$B$3,Data!BH:BH,$C33)</f>
        <v>0</v>
      </c>
      <c r="AA33" s="23">
        <f t="shared" si="41"/>
        <v>0</v>
      </c>
      <c r="AB33" s="23">
        <f>COUNTIFS(Data!$C:$C,$B$3,Data!$BL:$BL,"&gt;"&amp;10,Data!BH:BH,$C33)</f>
        <v>0</v>
      </c>
      <c r="AC33" s="26">
        <f t="shared" si="48"/>
        <v>322</v>
      </c>
      <c r="AD33" s="26">
        <f t="shared" si="30"/>
        <v>2</v>
      </c>
      <c r="AE33" s="24">
        <f>IFERROR(AC33/AA$34,0)</f>
        <v>1</v>
      </c>
      <c r="AF33" s="24">
        <f t="shared" si="31"/>
        <v>1</v>
      </c>
      <c r="AG33" s="27">
        <f t="shared" si="42"/>
        <v>0</v>
      </c>
      <c r="AI33" s="102"/>
      <c r="AJ33" s="26">
        <v>10</v>
      </c>
      <c r="AK33" s="23">
        <f>COUNTIFS(Data!$C:$C,$B$3,Data!CH:CH,$N33)</f>
        <v>0</v>
      </c>
      <c r="AL33" s="23">
        <f t="shared" si="43"/>
        <v>0</v>
      </c>
      <c r="AM33" s="23">
        <f>COUNTIFS(Data!$C:$C,$B$3,Data!$CL:$CL,"&gt;"&amp;10,Data!CH:CH,$C33)</f>
        <v>0</v>
      </c>
      <c r="AN33" s="26">
        <f t="shared" si="49"/>
        <v>369</v>
      </c>
      <c r="AO33" s="26">
        <f t="shared" si="32"/>
        <v>2</v>
      </c>
      <c r="AP33" s="24">
        <f>IFERROR(AN33/AL$34,0)</f>
        <v>1</v>
      </c>
      <c r="AQ33" s="24">
        <f t="shared" si="33"/>
        <v>1</v>
      </c>
      <c r="AR33" s="27">
        <f t="shared" si="44"/>
        <v>0</v>
      </c>
      <c r="AT33" s="102"/>
      <c r="AU33" s="26">
        <v>10</v>
      </c>
      <c r="AV33" s="34">
        <f>AVERAGE(D33,O33,Z33,AK33)</f>
        <v>0</v>
      </c>
      <c r="AW33" s="34">
        <f t="shared" si="34"/>
        <v>0</v>
      </c>
      <c r="AX33" s="34">
        <f t="shared" si="34"/>
        <v>0</v>
      </c>
      <c r="AY33" s="38">
        <f t="shared" si="50"/>
        <v>301.25</v>
      </c>
      <c r="AZ33" s="38">
        <f t="shared" si="35"/>
        <v>2.5</v>
      </c>
      <c r="BA33" s="24">
        <f>IFERROR(AY33/AW$34,0)</f>
        <v>1</v>
      </c>
      <c r="BB33" s="24">
        <f t="shared" si="36"/>
        <v>1</v>
      </c>
      <c r="BC33" s="27">
        <f>ABS(BB33-BA33)</f>
        <v>0</v>
      </c>
    </row>
    <row r="34" spans="2:55" ht="12" thickTop="1" x14ac:dyDescent="0.2">
      <c r="B34" s="28"/>
      <c r="C34" s="29"/>
      <c r="D34" s="29">
        <f>SUM(D24:D33)</f>
        <v>242</v>
      </c>
      <c r="E34" s="29">
        <f>SUM(E24:E33)</f>
        <v>239</v>
      </c>
      <c r="F34" s="29">
        <f>SUM(F24:F33)</f>
        <v>3</v>
      </c>
      <c r="G34" s="29"/>
      <c r="H34" s="29"/>
      <c r="I34" s="29"/>
      <c r="J34" s="29" t="s">
        <v>4841</v>
      </c>
      <c r="K34" s="30">
        <f>MAX(K24:K33)</f>
        <v>0.44351464435146443</v>
      </c>
      <c r="M34" s="28"/>
      <c r="N34" s="29"/>
      <c r="O34" s="29">
        <f>SUM(O24:O33)</f>
        <v>278</v>
      </c>
      <c r="P34" s="29">
        <f>SUM(P24:P33)</f>
        <v>275</v>
      </c>
      <c r="Q34" s="29">
        <f>SUM(Q24:Q33)</f>
        <v>3</v>
      </c>
      <c r="R34" s="29"/>
      <c r="S34" s="29"/>
      <c r="T34" s="29"/>
      <c r="U34" s="29" t="s">
        <v>4841</v>
      </c>
      <c r="V34" s="30">
        <f>MAX(V24:V33)</f>
        <v>0.62545454545454549</v>
      </c>
      <c r="X34" s="28"/>
      <c r="Y34" s="29"/>
      <c r="Z34" s="29">
        <f>SUM(Z24:Z33)</f>
        <v>324</v>
      </c>
      <c r="AA34" s="29">
        <f>SUM(AA24:AA33)</f>
        <v>322</v>
      </c>
      <c r="AB34" s="29">
        <f>SUM(AB24:AB33)</f>
        <v>2</v>
      </c>
      <c r="AC34" s="29"/>
      <c r="AD34" s="29"/>
      <c r="AE34" s="29"/>
      <c r="AF34" s="29" t="s">
        <v>4841</v>
      </c>
      <c r="AG34" s="30">
        <f>MAX(AG24:AG33)</f>
        <v>0.10248447204968947</v>
      </c>
      <c r="AI34" s="28"/>
      <c r="AJ34" s="29"/>
      <c r="AK34" s="29">
        <f>SUM(AK24:AK33)</f>
        <v>371</v>
      </c>
      <c r="AL34" s="29">
        <f>SUM(AL24:AL33)</f>
        <v>369</v>
      </c>
      <c r="AM34" s="29">
        <f>SUM(AM24:AM33)</f>
        <v>2</v>
      </c>
      <c r="AN34" s="29"/>
      <c r="AO34" s="29"/>
      <c r="AP34" s="29"/>
      <c r="AQ34" s="29" t="s">
        <v>4841</v>
      </c>
      <c r="AR34" s="30">
        <f>MAX(AR24:AR33)</f>
        <v>0.10704607046070463</v>
      </c>
      <c r="AT34" s="28"/>
      <c r="AU34" s="29"/>
      <c r="AV34" s="35">
        <f>SUM(AV24:AV33)</f>
        <v>303.75</v>
      </c>
      <c r="AW34" s="35">
        <f>SUM(AW24:AW33)</f>
        <v>301.25</v>
      </c>
      <c r="AX34" s="35">
        <f>SUM(AX24:AX33)</f>
        <v>2.5</v>
      </c>
      <c r="AY34" s="35"/>
      <c r="AZ34" s="35"/>
      <c r="BA34" s="29"/>
      <c r="BB34" s="29" t="s">
        <v>4841</v>
      </c>
      <c r="BC34" s="30">
        <f>MAX(BC24:BC33)</f>
        <v>0.29585062240663901</v>
      </c>
    </row>
    <row r="36" spans="2:55" x14ac:dyDescent="0.2">
      <c r="B36" s="14" t="s">
        <v>4847</v>
      </c>
      <c r="C36" s="14"/>
      <c r="D36" s="14"/>
      <c r="E36" s="14"/>
      <c r="F36" s="14"/>
      <c r="G36" s="14"/>
      <c r="H36" s="14"/>
      <c r="I36" s="14"/>
      <c r="J36" s="14"/>
      <c r="K36" s="14"/>
      <c r="M36" s="14" t="s">
        <v>4853</v>
      </c>
      <c r="N36" s="14"/>
      <c r="O36" s="14"/>
      <c r="P36" s="14"/>
      <c r="Q36" s="14"/>
      <c r="R36" s="14"/>
      <c r="S36" s="14"/>
      <c r="T36" s="14"/>
      <c r="U36" s="14"/>
      <c r="V36" s="14"/>
      <c r="X36" s="14" t="s">
        <v>4858</v>
      </c>
      <c r="Y36" s="14"/>
      <c r="Z36" s="14"/>
      <c r="AA36" s="14"/>
      <c r="AB36" s="14"/>
      <c r="AC36" s="14"/>
      <c r="AD36" s="14"/>
      <c r="AE36" s="14"/>
      <c r="AF36" s="14"/>
      <c r="AG36" s="14"/>
      <c r="AI36" s="14" t="s">
        <v>4863</v>
      </c>
      <c r="AJ36" s="14"/>
      <c r="AK36" s="14"/>
      <c r="AL36" s="14"/>
      <c r="AM36" s="14"/>
      <c r="AN36" s="14"/>
      <c r="AO36" s="14"/>
      <c r="AP36" s="14"/>
      <c r="AQ36" s="14"/>
      <c r="AR36" s="14"/>
      <c r="AT36" s="14" t="s">
        <v>4869</v>
      </c>
      <c r="AU36" s="14"/>
      <c r="AV36" s="14"/>
      <c r="AW36" s="14"/>
      <c r="AX36" s="14"/>
      <c r="AY36" s="14"/>
      <c r="AZ36" s="14"/>
      <c r="BA36" s="14"/>
      <c r="BB36" s="14"/>
      <c r="BC36" s="14"/>
    </row>
    <row r="37" spans="2:55" x14ac:dyDescent="0.2">
      <c r="B37" s="31" t="s">
        <v>4829</v>
      </c>
      <c r="C37" s="31" t="s">
        <v>4830</v>
      </c>
      <c r="D37" s="31" t="s">
        <v>4831</v>
      </c>
      <c r="E37" s="31" t="s">
        <v>4832</v>
      </c>
      <c r="F37" s="31" t="s">
        <v>4609</v>
      </c>
      <c r="G37" s="31" t="s">
        <v>4834</v>
      </c>
      <c r="H37" s="31" t="s">
        <v>4835</v>
      </c>
      <c r="I37" s="31" t="s">
        <v>4836</v>
      </c>
      <c r="J37" s="31" t="s">
        <v>4837</v>
      </c>
      <c r="K37" s="31" t="str">
        <f>"KS "&amp;B36</f>
        <v>KS Mar 2017-18</v>
      </c>
      <c r="M37" s="31" t="s">
        <v>4829</v>
      </c>
      <c r="N37" s="31" t="s">
        <v>4830</v>
      </c>
      <c r="O37" s="31" t="s">
        <v>4831</v>
      </c>
      <c r="P37" s="31" t="s">
        <v>4832</v>
      </c>
      <c r="Q37" s="31" t="s">
        <v>4609</v>
      </c>
      <c r="R37" s="31" t="s">
        <v>4834</v>
      </c>
      <c r="S37" s="31" t="s">
        <v>4835</v>
      </c>
      <c r="T37" s="31" t="s">
        <v>4836</v>
      </c>
      <c r="U37" s="31" t="s">
        <v>4837</v>
      </c>
      <c r="V37" s="31" t="str">
        <f>"KS "&amp;M36</f>
        <v>KS Jun 2017-18</v>
      </c>
      <c r="X37" s="31" t="s">
        <v>4829</v>
      </c>
      <c r="Y37" s="31" t="s">
        <v>4830</v>
      </c>
      <c r="Z37" s="31" t="s">
        <v>4831</v>
      </c>
      <c r="AA37" s="31" t="s">
        <v>4832</v>
      </c>
      <c r="AB37" s="31" t="s">
        <v>4609</v>
      </c>
      <c r="AC37" s="31" t="s">
        <v>4834</v>
      </c>
      <c r="AD37" s="31" t="s">
        <v>4835</v>
      </c>
      <c r="AE37" s="31" t="s">
        <v>4836</v>
      </c>
      <c r="AF37" s="31" t="s">
        <v>4837</v>
      </c>
      <c r="AG37" s="31" t="str">
        <f>"KS "&amp;X36</f>
        <v>KS Sep 2017-18</v>
      </c>
      <c r="AI37" s="31" t="s">
        <v>4829</v>
      </c>
      <c r="AJ37" s="31" t="s">
        <v>4830</v>
      </c>
      <c r="AK37" s="31" t="s">
        <v>4831</v>
      </c>
      <c r="AL37" s="31" t="s">
        <v>4832</v>
      </c>
      <c r="AM37" s="31" t="s">
        <v>4609</v>
      </c>
      <c r="AN37" s="31" t="s">
        <v>4834</v>
      </c>
      <c r="AO37" s="31" t="s">
        <v>4835</v>
      </c>
      <c r="AP37" s="31" t="s">
        <v>4836</v>
      </c>
      <c r="AQ37" s="31" t="s">
        <v>4837</v>
      </c>
      <c r="AR37" s="31" t="str">
        <f>"KS "&amp;AI36</f>
        <v>KS Dec 2017-18</v>
      </c>
      <c r="AT37" s="31" t="s">
        <v>4829</v>
      </c>
      <c r="AU37" s="31" t="s">
        <v>4830</v>
      </c>
      <c r="AV37" s="31" t="s">
        <v>4831</v>
      </c>
      <c r="AW37" s="31" t="s">
        <v>4832</v>
      </c>
      <c r="AX37" s="31" t="s">
        <v>4609</v>
      </c>
      <c r="AY37" s="31" t="s">
        <v>4834</v>
      </c>
      <c r="AZ37" s="31" t="s">
        <v>4835</v>
      </c>
      <c r="BA37" s="31" t="s">
        <v>4836</v>
      </c>
      <c r="BB37" s="31" t="s">
        <v>4837</v>
      </c>
      <c r="BC37" s="31" t="str">
        <f>"KS "&amp;AT36</f>
        <v>KS Average 2017-18</v>
      </c>
    </row>
    <row r="38" spans="2:55" x14ac:dyDescent="0.2">
      <c r="B38" s="32"/>
      <c r="C38" s="33"/>
      <c r="D38" s="33"/>
      <c r="E38" s="33"/>
      <c r="F38" s="33"/>
      <c r="G38" s="33"/>
      <c r="H38" s="33"/>
      <c r="I38" s="33"/>
      <c r="J38" s="33"/>
      <c r="K38" s="33" t="s">
        <v>4842</v>
      </c>
      <c r="M38" s="32"/>
      <c r="N38" s="33"/>
      <c r="O38" s="33"/>
      <c r="P38" s="33"/>
      <c r="Q38" s="33"/>
      <c r="R38" s="33"/>
      <c r="S38" s="33"/>
      <c r="T38" s="33"/>
      <c r="U38" s="33"/>
      <c r="V38" s="33" t="s">
        <v>4842</v>
      </c>
      <c r="X38" s="32"/>
      <c r="Y38" s="33"/>
      <c r="Z38" s="33"/>
      <c r="AA38" s="33"/>
      <c r="AB38" s="33"/>
      <c r="AC38" s="33"/>
      <c r="AD38" s="33"/>
      <c r="AE38" s="33"/>
      <c r="AF38" s="33"/>
      <c r="AG38" s="33" t="s">
        <v>4842</v>
      </c>
      <c r="AI38" s="32"/>
      <c r="AJ38" s="33"/>
      <c r="AK38" s="33"/>
      <c r="AL38" s="33"/>
      <c r="AM38" s="33"/>
      <c r="AN38" s="33"/>
      <c r="AO38" s="33"/>
      <c r="AP38" s="33"/>
      <c r="AQ38" s="33"/>
      <c r="AR38" s="33" t="s">
        <v>4842</v>
      </c>
      <c r="AT38" s="32"/>
      <c r="AU38" s="33"/>
      <c r="AV38" s="33"/>
      <c r="AW38" s="33"/>
      <c r="AX38" s="33"/>
      <c r="AY38" s="33"/>
      <c r="AZ38" s="33"/>
      <c r="BA38" s="33"/>
      <c r="BB38" s="33"/>
      <c r="BC38" s="33" t="s">
        <v>4842</v>
      </c>
    </row>
    <row r="39" spans="2:55" x14ac:dyDescent="0.2">
      <c r="B39" s="99" t="s">
        <v>4825</v>
      </c>
      <c r="C39" s="23">
        <v>1</v>
      </c>
      <c r="D39" s="23">
        <f>COUNTIFS(Data!$C:$C,$B$3,Data!L:L,$C39)</f>
        <v>144</v>
      </c>
      <c r="E39" s="23">
        <f>D39-F39</f>
        <v>143</v>
      </c>
      <c r="F39" s="23">
        <f>COUNTIFS(Data!$C:$C,$B$3,Data!$P:$P,"&gt;"&amp;10,Data!L:L,$C39)</f>
        <v>1</v>
      </c>
      <c r="G39" s="23">
        <f t="shared" ref="G39:H48" si="57">E39+G38</f>
        <v>143</v>
      </c>
      <c r="H39" s="23">
        <f t="shared" si="57"/>
        <v>1</v>
      </c>
      <c r="I39" s="24">
        <f t="shared" ref="I39:J48" si="58">IFERROR(G39/E$49,0)</f>
        <v>0.35396039603960394</v>
      </c>
      <c r="J39" s="24">
        <f t="shared" si="58"/>
        <v>0.25</v>
      </c>
      <c r="K39" s="25">
        <f>ABS(J39-I39)</f>
        <v>0.10396039603960394</v>
      </c>
      <c r="M39" s="99" t="s">
        <v>4825</v>
      </c>
      <c r="N39" s="23">
        <v>1</v>
      </c>
      <c r="O39" s="23">
        <f>COUNTIFS(Data!$C:$C,$B$3,Data!AL:AL,$C39)</f>
        <v>152</v>
      </c>
      <c r="P39" s="23">
        <f>O39-Q39</f>
        <v>151</v>
      </c>
      <c r="Q39" s="23">
        <f>COUNTIFS(Data!$C:$C,$B$3,Data!AP:AP,"&gt;"&amp;10,Data!AL:AL,$C39)</f>
        <v>1</v>
      </c>
      <c r="R39" s="23">
        <f t="shared" ref="R39:S48" si="59">P39+R38</f>
        <v>151</v>
      </c>
      <c r="S39" s="23">
        <f t="shared" si="59"/>
        <v>1</v>
      </c>
      <c r="T39" s="24">
        <f t="shared" ref="T39:U48" si="60">IFERROR(R39/P$49,0)</f>
        <v>0.35529411764705882</v>
      </c>
      <c r="U39" s="24">
        <f t="shared" si="60"/>
        <v>0.14285714285714285</v>
      </c>
      <c r="V39" s="25">
        <f>ABS(U39-T39)</f>
        <v>0.21243697478991597</v>
      </c>
      <c r="X39" s="99" t="s">
        <v>4825</v>
      </c>
      <c r="Y39" s="23">
        <v>1</v>
      </c>
      <c r="Z39" s="23">
        <f>COUNTIFS(Data!$C:$C,$B$3,Data!BL:BL,$C39)</f>
        <v>159</v>
      </c>
      <c r="AA39" s="23">
        <f>Z39-AB39</f>
        <v>159</v>
      </c>
      <c r="AB39" s="23">
        <f>COUNTIFS(Data!$C:$C,$B$3,Data!BP:BP,"&gt;"&amp;10,Data!BL:BL,$C39)</f>
        <v>0</v>
      </c>
      <c r="AC39" s="23">
        <f t="shared" ref="AC39:AD48" si="61">AA39+AC38</f>
        <v>159</v>
      </c>
      <c r="AD39" s="23">
        <f t="shared" si="61"/>
        <v>0</v>
      </c>
      <c r="AE39" s="24">
        <f t="shared" ref="AE39:AF48" si="62">IFERROR(AC39/AA$49,0)</f>
        <v>0.33829787234042552</v>
      </c>
      <c r="AF39" s="24">
        <f t="shared" si="62"/>
        <v>0</v>
      </c>
      <c r="AG39" s="25">
        <f>ABS(AF39-AE39)</f>
        <v>0.33829787234042552</v>
      </c>
      <c r="AI39" s="99" t="s">
        <v>4825</v>
      </c>
      <c r="AJ39" s="23">
        <v>1</v>
      </c>
      <c r="AK39" s="23">
        <f>COUNTIFS(Data!$C:$C,$B$3,Data!CL:CL,$C39)</f>
        <v>164</v>
      </c>
      <c r="AL39" s="23">
        <f>AK39-AM39</f>
        <v>164</v>
      </c>
      <c r="AM39" s="23">
        <f>COUNTIFS(Data!$C:$C,$B$3,Data!CP:CP,"&gt;"&amp;10,Data!CL:CL,$C39)</f>
        <v>0</v>
      </c>
      <c r="AN39" s="23">
        <f t="shared" ref="AN39:AO48" si="63">AL39+AN38</f>
        <v>164</v>
      </c>
      <c r="AO39" s="23">
        <f t="shared" si="63"/>
        <v>0</v>
      </c>
      <c r="AP39" s="24">
        <f t="shared" ref="AP39:AQ48" si="64">IFERROR(AN39/AL$49,0)</f>
        <v>0.32283464566929132</v>
      </c>
      <c r="AQ39" s="24">
        <f t="shared" si="64"/>
        <v>0</v>
      </c>
      <c r="AR39" s="25">
        <f>ABS(AQ39-AP39)</f>
        <v>0.32283464566929132</v>
      </c>
      <c r="AT39" s="99" t="s">
        <v>4825</v>
      </c>
      <c r="AU39" s="23">
        <v>1</v>
      </c>
      <c r="AV39" s="34">
        <f t="shared" ref="AV39:AX48" si="65">AVERAGE(D39,O39,Z39,AK39)</f>
        <v>154.75</v>
      </c>
      <c r="AW39" s="34">
        <f t="shared" si="65"/>
        <v>154.25</v>
      </c>
      <c r="AX39" s="34">
        <f t="shared" si="65"/>
        <v>0.5</v>
      </c>
      <c r="AY39" s="34">
        <f>AW39+AY38</f>
        <v>154.25</v>
      </c>
      <c r="AZ39" s="34">
        <f t="shared" ref="AZ39:AZ48" si="66">AX39+AZ38</f>
        <v>0.5</v>
      </c>
      <c r="BA39" s="24">
        <f t="shared" ref="BA39:BB48" si="67">IFERROR(AY39/AW$49,0)</f>
        <v>0.34144991698948535</v>
      </c>
      <c r="BB39" s="24">
        <f t="shared" si="67"/>
        <v>8.6956521739130432E-2</v>
      </c>
      <c r="BC39" s="25">
        <f>ABS(BB39-BA39)</f>
        <v>0.25449339525035491</v>
      </c>
    </row>
    <row r="40" spans="2:55" x14ac:dyDescent="0.2">
      <c r="B40" s="100"/>
      <c r="C40" s="23">
        <v>2</v>
      </c>
      <c r="D40" s="23">
        <f>COUNTIFS(Data!$C:$C,$B$3,Data!L:L,$C40)</f>
        <v>3</v>
      </c>
      <c r="E40" s="23">
        <f t="shared" ref="E40:E48" si="68">D40-F40</f>
        <v>3</v>
      </c>
      <c r="F40" s="23">
        <f>COUNTIFS(Data!$C:$C,$B$3,Data!$P:$P,"&gt;"&amp;10,Data!L:L,$C40)</f>
        <v>0</v>
      </c>
      <c r="G40" s="23">
        <f t="shared" si="57"/>
        <v>146</v>
      </c>
      <c r="H40" s="23">
        <f t="shared" si="57"/>
        <v>1</v>
      </c>
      <c r="I40" s="24">
        <f t="shared" si="58"/>
        <v>0.36138613861386137</v>
      </c>
      <c r="J40" s="24">
        <f t="shared" si="58"/>
        <v>0.25</v>
      </c>
      <c r="K40" s="25">
        <f t="shared" ref="K40:K48" si="69">ABS(J40-I40)</f>
        <v>0.11138613861386137</v>
      </c>
      <c r="M40" s="100"/>
      <c r="N40" s="23">
        <v>2</v>
      </c>
      <c r="O40" s="23">
        <f>COUNTIFS(Data!$C:$C,$B$3,Data!AL:AL,$C40)</f>
        <v>2</v>
      </c>
      <c r="P40" s="23">
        <f t="shared" ref="P40:P48" si="70">O40-Q40</f>
        <v>2</v>
      </c>
      <c r="Q40" s="23">
        <f>COUNTIFS(Data!$C:$C,$B$3,Data!AP:AP,"&gt;"&amp;10,Data!AL:AL,$C40)</f>
        <v>0</v>
      </c>
      <c r="R40" s="23">
        <f t="shared" si="59"/>
        <v>153</v>
      </c>
      <c r="S40" s="23">
        <f t="shared" si="59"/>
        <v>1</v>
      </c>
      <c r="T40" s="24">
        <f t="shared" si="60"/>
        <v>0.36</v>
      </c>
      <c r="U40" s="24">
        <f t="shared" si="60"/>
        <v>0.14285714285714285</v>
      </c>
      <c r="V40" s="25">
        <f t="shared" ref="V40:V48" si="71">ABS(U40-T40)</f>
        <v>0.21714285714285714</v>
      </c>
      <c r="X40" s="100"/>
      <c r="Y40" s="23">
        <v>2</v>
      </c>
      <c r="Z40" s="23">
        <f>COUNTIFS(Data!$C:$C,$B$3,Data!BL:BL,$C40)</f>
        <v>2</v>
      </c>
      <c r="AA40" s="23">
        <f t="shared" ref="AA40:AA48" si="72">Z40-AB40</f>
        <v>2</v>
      </c>
      <c r="AB40" s="23">
        <f>COUNTIFS(Data!$C:$C,$B$3,Data!BP:BP,"&gt;"&amp;10,Data!BL:BL,$C40)</f>
        <v>0</v>
      </c>
      <c r="AC40" s="23">
        <f t="shared" si="61"/>
        <v>161</v>
      </c>
      <c r="AD40" s="23">
        <f t="shared" si="61"/>
        <v>0</v>
      </c>
      <c r="AE40" s="24">
        <f t="shared" si="62"/>
        <v>0.3425531914893617</v>
      </c>
      <c r="AF40" s="24">
        <f t="shared" si="62"/>
        <v>0</v>
      </c>
      <c r="AG40" s="25">
        <f t="shared" ref="AG40:AG48" si="73">ABS(AF40-AE40)</f>
        <v>0.3425531914893617</v>
      </c>
      <c r="AI40" s="100"/>
      <c r="AJ40" s="23">
        <v>2</v>
      </c>
      <c r="AK40" s="23">
        <f>COUNTIFS(Data!$C:$C,$B$3,Data!CL:CL,$C40)</f>
        <v>2</v>
      </c>
      <c r="AL40" s="23">
        <f t="shared" ref="AL40:AL48" si="74">AK40-AM40</f>
        <v>2</v>
      </c>
      <c r="AM40" s="23">
        <f>COUNTIFS(Data!$C:$C,$B$3,Data!CP:CP,"&gt;"&amp;10,Data!CL:CL,$C40)</f>
        <v>0</v>
      </c>
      <c r="AN40" s="23">
        <f t="shared" si="63"/>
        <v>166</v>
      </c>
      <c r="AO40" s="23">
        <f t="shared" si="63"/>
        <v>0</v>
      </c>
      <c r="AP40" s="24">
        <f>IFERROR(AN40/AL$49,0)</f>
        <v>0.32677165354330706</v>
      </c>
      <c r="AQ40" s="24">
        <f t="shared" si="64"/>
        <v>0</v>
      </c>
      <c r="AR40" s="25">
        <f t="shared" ref="AR40:AR48" si="75">ABS(AQ40-AP40)</f>
        <v>0.32677165354330706</v>
      </c>
      <c r="AT40" s="100"/>
      <c r="AU40" s="23">
        <v>2</v>
      </c>
      <c r="AV40" s="34">
        <f t="shared" si="65"/>
        <v>2.25</v>
      </c>
      <c r="AW40" s="34">
        <f t="shared" si="65"/>
        <v>2.25</v>
      </c>
      <c r="AX40" s="34">
        <f t="shared" si="65"/>
        <v>0</v>
      </c>
      <c r="AY40" s="34">
        <f>AW40+AY39</f>
        <v>156.5</v>
      </c>
      <c r="AZ40" s="34">
        <f t="shared" si="66"/>
        <v>0.5</v>
      </c>
      <c r="BA40" s="24">
        <f>IFERROR(AY40/AW$49,0)</f>
        <v>0.34643054786939681</v>
      </c>
      <c r="BB40" s="24">
        <f t="shared" si="67"/>
        <v>8.6956521739130432E-2</v>
      </c>
      <c r="BC40" s="25">
        <f t="shared" ref="BC40:BC48" si="76">ABS(BB40-BA40)</f>
        <v>0.25947402613026638</v>
      </c>
    </row>
    <row r="41" spans="2:55" x14ac:dyDescent="0.2">
      <c r="B41" s="101"/>
      <c r="C41" s="23">
        <v>3</v>
      </c>
      <c r="D41" s="23">
        <f>COUNTIFS(Data!$C:$C,$B$3,Data!L:L,$C41)</f>
        <v>9</v>
      </c>
      <c r="E41" s="23">
        <f t="shared" si="68"/>
        <v>9</v>
      </c>
      <c r="F41" s="23">
        <f>COUNTIFS(Data!$C:$C,$B$3,Data!$P:$P,"&gt;"&amp;10,Data!L:L,$C41)</f>
        <v>0</v>
      </c>
      <c r="G41" s="23">
        <f t="shared" si="57"/>
        <v>155</v>
      </c>
      <c r="H41" s="23">
        <f t="shared" si="57"/>
        <v>1</v>
      </c>
      <c r="I41" s="24">
        <f t="shared" si="58"/>
        <v>0.38366336633663367</v>
      </c>
      <c r="J41" s="24">
        <f t="shared" si="58"/>
        <v>0.25</v>
      </c>
      <c r="K41" s="25">
        <f t="shared" si="69"/>
        <v>0.13366336633663367</v>
      </c>
      <c r="M41" s="101"/>
      <c r="N41" s="23">
        <v>3</v>
      </c>
      <c r="O41" s="23">
        <f>COUNTIFS(Data!$C:$C,$B$3,Data!AL:AL,$C41)</f>
        <v>8</v>
      </c>
      <c r="P41" s="23">
        <f t="shared" si="70"/>
        <v>8</v>
      </c>
      <c r="Q41" s="23">
        <f>COUNTIFS(Data!$C:$C,$B$3,Data!AP:AP,"&gt;"&amp;10,Data!AL:AL,$C41)</f>
        <v>0</v>
      </c>
      <c r="R41" s="23">
        <f t="shared" si="59"/>
        <v>161</v>
      </c>
      <c r="S41" s="23">
        <f t="shared" si="59"/>
        <v>1</v>
      </c>
      <c r="T41" s="24">
        <f t="shared" si="60"/>
        <v>0.37882352941176473</v>
      </c>
      <c r="U41" s="24">
        <f t="shared" si="60"/>
        <v>0.14285714285714285</v>
      </c>
      <c r="V41" s="25">
        <f t="shared" si="71"/>
        <v>0.23596638655462188</v>
      </c>
      <c r="X41" s="101"/>
      <c r="Y41" s="23">
        <v>3</v>
      </c>
      <c r="Z41" s="23">
        <f>COUNTIFS(Data!$C:$C,$B$3,Data!BL:BL,$C41)</f>
        <v>8</v>
      </c>
      <c r="AA41" s="23">
        <f t="shared" si="72"/>
        <v>8</v>
      </c>
      <c r="AB41" s="23">
        <f>COUNTIFS(Data!$C:$C,$B$3,Data!BP:BP,"&gt;"&amp;10,Data!BL:BL,$C41)</f>
        <v>0</v>
      </c>
      <c r="AC41" s="23">
        <f t="shared" si="61"/>
        <v>169</v>
      </c>
      <c r="AD41" s="23">
        <f t="shared" si="61"/>
        <v>0</v>
      </c>
      <c r="AE41" s="24">
        <f t="shared" si="62"/>
        <v>0.3595744680851064</v>
      </c>
      <c r="AF41" s="24">
        <f t="shared" si="62"/>
        <v>0</v>
      </c>
      <c r="AG41" s="25">
        <f t="shared" si="73"/>
        <v>0.3595744680851064</v>
      </c>
      <c r="AI41" s="101"/>
      <c r="AJ41" s="23">
        <v>3</v>
      </c>
      <c r="AK41" s="23">
        <f>COUNTIFS(Data!$C:$C,$B$3,Data!CL:CL,$C41)</f>
        <v>7</v>
      </c>
      <c r="AL41" s="23">
        <f t="shared" si="74"/>
        <v>7</v>
      </c>
      <c r="AM41" s="23">
        <f>COUNTIFS(Data!$C:$C,$B$3,Data!CP:CP,"&gt;"&amp;10,Data!CL:CL,$C41)</f>
        <v>0</v>
      </c>
      <c r="AN41" s="23">
        <f t="shared" si="63"/>
        <v>173</v>
      </c>
      <c r="AO41" s="23">
        <f t="shared" si="63"/>
        <v>0</v>
      </c>
      <c r="AP41" s="24">
        <f t="shared" si="64"/>
        <v>0.34055118110236221</v>
      </c>
      <c r="AQ41" s="24">
        <f t="shared" si="64"/>
        <v>0</v>
      </c>
      <c r="AR41" s="25">
        <f t="shared" si="75"/>
        <v>0.34055118110236221</v>
      </c>
      <c r="AT41" s="101"/>
      <c r="AU41" s="23">
        <v>3</v>
      </c>
      <c r="AV41" s="34">
        <f t="shared" si="65"/>
        <v>8</v>
      </c>
      <c r="AW41" s="34">
        <f t="shared" si="65"/>
        <v>8</v>
      </c>
      <c r="AX41" s="34">
        <f t="shared" si="65"/>
        <v>0</v>
      </c>
      <c r="AY41" s="34">
        <f t="shared" ref="AY41:AY48" si="77">AW41+AY40</f>
        <v>164.5</v>
      </c>
      <c r="AZ41" s="34">
        <f t="shared" si="66"/>
        <v>0.5</v>
      </c>
      <c r="BA41" s="24">
        <f t="shared" ref="BA41:BA48" si="78">IFERROR(AY41/AW$49,0)</f>
        <v>0.36413945766463751</v>
      </c>
      <c r="BB41" s="24">
        <f t="shared" si="67"/>
        <v>8.6956521739130432E-2</v>
      </c>
      <c r="BC41" s="25">
        <f t="shared" si="76"/>
        <v>0.27718293592550708</v>
      </c>
    </row>
    <row r="42" spans="2:55" x14ac:dyDescent="0.2">
      <c r="B42" s="99" t="s">
        <v>4826</v>
      </c>
      <c r="C42" s="23">
        <v>4</v>
      </c>
      <c r="D42" s="23">
        <f>COUNTIFS(Data!$C:$C,$B$3,Data!L:L,$C42)</f>
        <v>64</v>
      </c>
      <c r="E42" s="23">
        <f t="shared" si="68"/>
        <v>63</v>
      </c>
      <c r="F42" s="23">
        <f>COUNTIFS(Data!$C:$C,$B$3,Data!$P:$P,"&gt;"&amp;10,Data!L:L,$C42)</f>
        <v>1</v>
      </c>
      <c r="G42" s="23">
        <f t="shared" si="57"/>
        <v>218</v>
      </c>
      <c r="H42" s="23">
        <f t="shared" si="57"/>
        <v>2</v>
      </c>
      <c r="I42" s="24">
        <f t="shared" si="58"/>
        <v>0.53960396039603964</v>
      </c>
      <c r="J42" s="24">
        <f t="shared" si="58"/>
        <v>0.5</v>
      </c>
      <c r="K42" s="25">
        <f t="shared" si="69"/>
        <v>3.9603960396039639E-2</v>
      </c>
      <c r="M42" s="99" t="s">
        <v>4826</v>
      </c>
      <c r="N42" s="23">
        <v>4</v>
      </c>
      <c r="O42" s="23">
        <f>COUNTIFS(Data!$C:$C,$B$3,Data!AL:AL,$C42)</f>
        <v>62</v>
      </c>
      <c r="P42" s="23">
        <f t="shared" si="70"/>
        <v>59</v>
      </c>
      <c r="Q42" s="23">
        <f>COUNTIFS(Data!$C:$C,$B$3,Data!AP:AP,"&gt;"&amp;10,Data!AL:AL,$C42)</f>
        <v>3</v>
      </c>
      <c r="R42" s="23">
        <f t="shared" si="59"/>
        <v>220</v>
      </c>
      <c r="S42" s="23">
        <f t="shared" si="59"/>
        <v>4</v>
      </c>
      <c r="T42" s="24">
        <f t="shared" si="60"/>
        <v>0.51764705882352946</v>
      </c>
      <c r="U42" s="24">
        <f t="shared" si="60"/>
        <v>0.5714285714285714</v>
      </c>
      <c r="V42" s="25">
        <f t="shared" si="71"/>
        <v>5.3781512605041937E-2</v>
      </c>
      <c r="X42" s="99" t="s">
        <v>4826</v>
      </c>
      <c r="Y42" s="23">
        <v>4</v>
      </c>
      <c r="Z42" s="23">
        <f>COUNTIFS(Data!$C:$C,$B$3,Data!BL:BL,$C42)</f>
        <v>67</v>
      </c>
      <c r="AA42" s="23">
        <f t="shared" si="72"/>
        <v>64</v>
      </c>
      <c r="AB42" s="23">
        <f>COUNTIFS(Data!$C:$C,$B$3,Data!BP:BP,"&gt;"&amp;10,Data!BL:BL,$C42)</f>
        <v>3</v>
      </c>
      <c r="AC42" s="23">
        <f t="shared" si="61"/>
        <v>233</v>
      </c>
      <c r="AD42" s="23">
        <f t="shared" si="61"/>
        <v>3</v>
      </c>
      <c r="AE42" s="24">
        <f t="shared" si="62"/>
        <v>0.49574468085106382</v>
      </c>
      <c r="AF42" s="24">
        <f t="shared" si="62"/>
        <v>0.5</v>
      </c>
      <c r="AG42" s="25">
        <f t="shared" si="73"/>
        <v>4.2553191489361764E-3</v>
      </c>
      <c r="AI42" s="99" t="s">
        <v>4826</v>
      </c>
      <c r="AJ42" s="23">
        <v>4</v>
      </c>
      <c r="AK42" s="23">
        <f>COUNTIFS(Data!$C:$C,$B$3,Data!CL:CL,$C42)</f>
        <v>76</v>
      </c>
      <c r="AL42" s="23">
        <f t="shared" si="74"/>
        <v>73</v>
      </c>
      <c r="AM42" s="23">
        <f>COUNTIFS(Data!$C:$C,$B$3,Data!CP:CP,"&gt;"&amp;10,Data!CL:CL,$C42)</f>
        <v>3</v>
      </c>
      <c r="AN42" s="23">
        <f t="shared" si="63"/>
        <v>246</v>
      </c>
      <c r="AO42" s="23">
        <f t="shared" si="63"/>
        <v>3</v>
      </c>
      <c r="AP42" s="24">
        <f t="shared" si="64"/>
        <v>0.48425196850393698</v>
      </c>
      <c r="AQ42" s="24">
        <f t="shared" si="64"/>
        <v>0.5</v>
      </c>
      <c r="AR42" s="25">
        <f t="shared" si="75"/>
        <v>1.574803149606302E-2</v>
      </c>
      <c r="AT42" s="99" t="s">
        <v>4826</v>
      </c>
      <c r="AU42" s="23">
        <v>4</v>
      </c>
      <c r="AV42" s="34">
        <f t="shared" si="65"/>
        <v>67.25</v>
      </c>
      <c r="AW42" s="34">
        <f t="shared" si="65"/>
        <v>64.75</v>
      </c>
      <c r="AX42" s="34">
        <f t="shared" si="65"/>
        <v>2.5</v>
      </c>
      <c r="AY42" s="34">
        <f t="shared" si="77"/>
        <v>229.25</v>
      </c>
      <c r="AZ42" s="34">
        <f t="shared" si="66"/>
        <v>3</v>
      </c>
      <c r="BA42" s="24">
        <f t="shared" si="78"/>
        <v>0.50747094631986722</v>
      </c>
      <c r="BB42" s="24">
        <f t="shared" si="67"/>
        <v>0.52173913043478259</v>
      </c>
      <c r="BC42" s="25">
        <f t="shared" si="76"/>
        <v>1.4268184114915372E-2</v>
      </c>
    </row>
    <row r="43" spans="2:55" x14ac:dyDescent="0.2">
      <c r="B43" s="100"/>
      <c r="C43" s="23">
        <v>5</v>
      </c>
      <c r="D43" s="23">
        <f>COUNTIFS(Data!$C:$C,$B$3,Data!L:L,$C43)</f>
        <v>165</v>
      </c>
      <c r="E43" s="23">
        <f t="shared" si="68"/>
        <v>163</v>
      </c>
      <c r="F43" s="23">
        <f>COUNTIFS(Data!$C:$C,$B$3,Data!$P:$P,"&gt;"&amp;10,Data!L:L,$C43)</f>
        <v>2</v>
      </c>
      <c r="G43" s="23">
        <f t="shared" si="57"/>
        <v>381</v>
      </c>
      <c r="H43" s="23">
        <f t="shared" si="57"/>
        <v>4</v>
      </c>
      <c r="I43" s="24">
        <f t="shared" si="58"/>
        <v>0.94306930693069302</v>
      </c>
      <c r="J43" s="24">
        <f t="shared" si="58"/>
        <v>1</v>
      </c>
      <c r="K43" s="25">
        <f t="shared" si="69"/>
        <v>5.6930693069306981E-2</v>
      </c>
      <c r="M43" s="100"/>
      <c r="N43" s="23">
        <v>5</v>
      </c>
      <c r="O43" s="23">
        <f>COUNTIFS(Data!$C:$C,$B$3,Data!AL:AL,$C43)</f>
        <v>182</v>
      </c>
      <c r="P43" s="23">
        <f t="shared" si="70"/>
        <v>179</v>
      </c>
      <c r="Q43" s="23">
        <f>COUNTIFS(Data!$C:$C,$B$3,Data!AP:AP,"&gt;"&amp;10,Data!AL:AL,$C43)</f>
        <v>3</v>
      </c>
      <c r="R43" s="23">
        <f t="shared" si="59"/>
        <v>399</v>
      </c>
      <c r="S43" s="23">
        <f t="shared" si="59"/>
        <v>7</v>
      </c>
      <c r="T43" s="24">
        <f t="shared" si="60"/>
        <v>0.93882352941176472</v>
      </c>
      <c r="U43" s="24">
        <f t="shared" si="60"/>
        <v>1</v>
      </c>
      <c r="V43" s="25">
        <f t="shared" si="71"/>
        <v>6.1176470588235277E-2</v>
      </c>
      <c r="X43" s="100"/>
      <c r="Y43" s="23">
        <v>5</v>
      </c>
      <c r="Z43" s="23">
        <f>COUNTIFS(Data!$C:$C,$B$3,Data!BL:BL,$C43)</f>
        <v>212</v>
      </c>
      <c r="AA43" s="23">
        <f t="shared" si="72"/>
        <v>209</v>
      </c>
      <c r="AB43" s="23">
        <f>COUNTIFS(Data!$C:$C,$B$3,Data!BP:BP,"&gt;"&amp;10,Data!BL:BL,$C43)</f>
        <v>3</v>
      </c>
      <c r="AC43" s="23">
        <f t="shared" si="61"/>
        <v>442</v>
      </c>
      <c r="AD43" s="23">
        <f t="shared" si="61"/>
        <v>6</v>
      </c>
      <c r="AE43" s="24">
        <f t="shared" si="62"/>
        <v>0.94042553191489364</v>
      </c>
      <c r="AF43" s="24">
        <f t="shared" si="62"/>
        <v>1</v>
      </c>
      <c r="AG43" s="25">
        <f t="shared" si="73"/>
        <v>5.9574468085106358E-2</v>
      </c>
      <c r="AI43" s="100"/>
      <c r="AJ43" s="23">
        <v>5</v>
      </c>
      <c r="AK43" s="23">
        <f>COUNTIFS(Data!$C:$C,$B$3,Data!CL:CL,$C43)</f>
        <v>236</v>
      </c>
      <c r="AL43" s="23">
        <f t="shared" si="74"/>
        <v>233</v>
      </c>
      <c r="AM43" s="23">
        <f>COUNTIFS(Data!$C:$C,$B$3,Data!CP:CP,"&gt;"&amp;10,Data!CL:CL,$C43)</f>
        <v>3</v>
      </c>
      <c r="AN43" s="23">
        <f t="shared" si="63"/>
        <v>479</v>
      </c>
      <c r="AO43" s="23">
        <f t="shared" si="63"/>
        <v>6</v>
      </c>
      <c r="AP43" s="24">
        <f t="shared" si="64"/>
        <v>0.94291338582677164</v>
      </c>
      <c r="AQ43" s="24">
        <f t="shared" si="64"/>
        <v>1</v>
      </c>
      <c r="AR43" s="25">
        <f t="shared" si="75"/>
        <v>5.7086614173228356E-2</v>
      </c>
      <c r="AT43" s="100"/>
      <c r="AU43" s="23">
        <v>5</v>
      </c>
      <c r="AV43" s="34">
        <f t="shared" si="65"/>
        <v>198.75</v>
      </c>
      <c r="AW43" s="34">
        <f t="shared" si="65"/>
        <v>196</v>
      </c>
      <c r="AX43" s="34">
        <f t="shared" si="65"/>
        <v>2.75</v>
      </c>
      <c r="AY43" s="34">
        <f t="shared" si="77"/>
        <v>425.25</v>
      </c>
      <c r="AZ43" s="34">
        <f t="shared" si="66"/>
        <v>5.75</v>
      </c>
      <c r="BA43" s="24">
        <f t="shared" si="78"/>
        <v>0.9413392363032651</v>
      </c>
      <c r="BB43" s="24">
        <f>IFERROR(AZ43/AX$49,0)</f>
        <v>1</v>
      </c>
      <c r="BC43" s="25">
        <f t="shared" si="76"/>
        <v>5.8660763696734897E-2</v>
      </c>
    </row>
    <row r="44" spans="2:55" x14ac:dyDescent="0.2">
      <c r="B44" s="101"/>
      <c r="C44" s="23">
        <v>6</v>
      </c>
      <c r="D44" s="23">
        <f>COUNTIFS(Data!$C:$C,$B$3,Data!L:L,$C44)</f>
        <v>20</v>
      </c>
      <c r="E44" s="23">
        <f t="shared" si="68"/>
        <v>20</v>
      </c>
      <c r="F44" s="23">
        <f>COUNTIFS(Data!$C:$C,$B$3,Data!$P:$P,"&gt;"&amp;10,Data!L:L,$C44)</f>
        <v>0</v>
      </c>
      <c r="G44" s="23">
        <f t="shared" si="57"/>
        <v>401</v>
      </c>
      <c r="H44" s="23">
        <f t="shared" si="57"/>
        <v>4</v>
      </c>
      <c r="I44" s="24">
        <f t="shared" si="58"/>
        <v>0.99257425742574257</v>
      </c>
      <c r="J44" s="24">
        <f t="shared" si="58"/>
        <v>1</v>
      </c>
      <c r="K44" s="25">
        <f t="shared" si="69"/>
        <v>7.4257425742574323E-3</v>
      </c>
      <c r="M44" s="101"/>
      <c r="N44" s="23">
        <v>6</v>
      </c>
      <c r="O44" s="23">
        <f>COUNTIFS(Data!$C:$C,$B$3,Data!AL:AL,$C44)</f>
        <v>23</v>
      </c>
      <c r="P44" s="23">
        <f t="shared" si="70"/>
        <v>23</v>
      </c>
      <c r="Q44" s="23">
        <f>COUNTIFS(Data!$C:$C,$B$3,Data!AP:AP,"&gt;"&amp;10,Data!AL:AL,$C44)</f>
        <v>0</v>
      </c>
      <c r="R44" s="23">
        <f t="shared" si="59"/>
        <v>422</v>
      </c>
      <c r="S44" s="23">
        <f t="shared" si="59"/>
        <v>7</v>
      </c>
      <c r="T44" s="24">
        <f t="shared" si="60"/>
        <v>0.99294117647058822</v>
      </c>
      <c r="U44" s="24">
        <f t="shared" si="60"/>
        <v>1</v>
      </c>
      <c r="V44" s="25">
        <f t="shared" si="71"/>
        <v>7.058823529411784E-3</v>
      </c>
      <c r="X44" s="101"/>
      <c r="Y44" s="23">
        <v>6</v>
      </c>
      <c r="Z44" s="23">
        <f>COUNTIFS(Data!$C:$C,$B$3,Data!BL:BL,$C44)</f>
        <v>25</v>
      </c>
      <c r="AA44" s="23">
        <f t="shared" si="72"/>
        <v>25</v>
      </c>
      <c r="AB44" s="23">
        <f>COUNTIFS(Data!$C:$C,$B$3,Data!BP:BP,"&gt;"&amp;10,Data!BL:BL,$C44)</f>
        <v>0</v>
      </c>
      <c r="AC44" s="23">
        <f t="shared" si="61"/>
        <v>467</v>
      </c>
      <c r="AD44" s="23">
        <f t="shared" si="61"/>
        <v>6</v>
      </c>
      <c r="AE44" s="24">
        <f t="shared" si="62"/>
        <v>0.99361702127659579</v>
      </c>
      <c r="AF44" s="24">
        <f t="shared" si="62"/>
        <v>1</v>
      </c>
      <c r="AG44" s="25">
        <f t="shared" si="73"/>
        <v>6.382978723404209E-3</v>
      </c>
      <c r="AI44" s="101"/>
      <c r="AJ44" s="23">
        <v>6</v>
      </c>
      <c r="AK44" s="23">
        <f>COUNTIFS(Data!$C:$C,$B$3,Data!CL:CL,$C44)</f>
        <v>24</v>
      </c>
      <c r="AL44" s="23">
        <f t="shared" si="74"/>
        <v>24</v>
      </c>
      <c r="AM44" s="23">
        <f>COUNTIFS(Data!$C:$C,$B$3,Data!CP:CP,"&gt;"&amp;10,Data!CL:CL,$C44)</f>
        <v>0</v>
      </c>
      <c r="AN44" s="23">
        <f t="shared" si="63"/>
        <v>503</v>
      </c>
      <c r="AO44" s="23">
        <f t="shared" si="63"/>
        <v>6</v>
      </c>
      <c r="AP44" s="24">
        <f t="shared" si="64"/>
        <v>0.99015748031496065</v>
      </c>
      <c r="AQ44" s="24">
        <f t="shared" si="64"/>
        <v>1</v>
      </c>
      <c r="AR44" s="25">
        <f t="shared" si="75"/>
        <v>9.8425196850393526E-3</v>
      </c>
      <c r="AT44" s="101"/>
      <c r="AU44" s="23">
        <v>6</v>
      </c>
      <c r="AV44" s="34">
        <f t="shared" si="65"/>
        <v>23</v>
      </c>
      <c r="AW44" s="34">
        <f t="shared" si="65"/>
        <v>23</v>
      </c>
      <c r="AX44" s="34">
        <f t="shared" si="65"/>
        <v>0</v>
      </c>
      <c r="AY44" s="34">
        <f t="shared" si="77"/>
        <v>448.25</v>
      </c>
      <c r="AZ44" s="34">
        <f t="shared" si="66"/>
        <v>5.75</v>
      </c>
      <c r="BA44" s="24">
        <f t="shared" si="78"/>
        <v>0.99225235196458217</v>
      </c>
      <c r="BB44" s="24">
        <f t="shared" si="67"/>
        <v>1</v>
      </c>
      <c r="BC44" s="25">
        <f t="shared" si="76"/>
        <v>7.7476480354178312E-3</v>
      </c>
    </row>
    <row r="45" spans="2:55" x14ac:dyDescent="0.2">
      <c r="B45" s="99" t="s">
        <v>4827</v>
      </c>
      <c r="C45" s="23">
        <v>7</v>
      </c>
      <c r="D45" s="23">
        <f>COUNTIFS(Data!$C:$C,$B$3,Data!L:L,$C45)</f>
        <v>3</v>
      </c>
      <c r="E45" s="23">
        <f t="shared" si="68"/>
        <v>3</v>
      </c>
      <c r="F45" s="23">
        <f>COUNTIFS(Data!$C:$C,$B$3,Data!$P:$P,"&gt;"&amp;10,Data!L:L,$C45)</f>
        <v>0</v>
      </c>
      <c r="G45" s="23">
        <f t="shared" si="57"/>
        <v>404</v>
      </c>
      <c r="H45" s="23">
        <f t="shared" si="57"/>
        <v>4</v>
      </c>
      <c r="I45" s="24">
        <f t="shared" si="58"/>
        <v>1</v>
      </c>
      <c r="J45" s="24">
        <f t="shared" si="58"/>
        <v>1</v>
      </c>
      <c r="K45" s="25">
        <f t="shared" si="69"/>
        <v>0</v>
      </c>
      <c r="M45" s="99" t="s">
        <v>4827</v>
      </c>
      <c r="N45" s="23">
        <v>7</v>
      </c>
      <c r="O45" s="23">
        <f>COUNTIFS(Data!$C:$C,$B$3,Data!AL:AL,$C45)</f>
        <v>3</v>
      </c>
      <c r="P45" s="23">
        <f t="shared" si="70"/>
        <v>3</v>
      </c>
      <c r="Q45" s="23">
        <f>COUNTIFS(Data!$C:$C,$B$3,Data!AP:AP,"&gt;"&amp;10,Data!AL:AL,$C45)</f>
        <v>0</v>
      </c>
      <c r="R45" s="23">
        <f t="shared" si="59"/>
        <v>425</v>
      </c>
      <c r="S45" s="23">
        <f t="shared" si="59"/>
        <v>7</v>
      </c>
      <c r="T45" s="24">
        <f t="shared" si="60"/>
        <v>1</v>
      </c>
      <c r="U45" s="24">
        <f t="shared" si="60"/>
        <v>1</v>
      </c>
      <c r="V45" s="25">
        <f t="shared" si="71"/>
        <v>0</v>
      </c>
      <c r="X45" s="99" t="s">
        <v>4827</v>
      </c>
      <c r="Y45" s="23">
        <v>7</v>
      </c>
      <c r="Z45" s="23">
        <f>COUNTIFS(Data!$C:$C,$B$3,Data!BL:BL,$C45)</f>
        <v>3</v>
      </c>
      <c r="AA45" s="23">
        <f t="shared" si="72"/>
        <v>3</v>
      </c>
      <c r="AB45" s="23">
        <f>COUNTIFS(Data!$C:$C,$B$3,Data!BP:BP,"&gt;"&amp;10,Data!BL:BL,$C45)</f>
        <v>0</v>
      </c>
      <c r="AC45" s="23">
        <f t="shared" si="61"/>
        <v>470</v>
      </c>
      <c r="AD45" s="23">
        <f t="shared" si="61"/>
        <v>6</v>
      </c>
      <c r="AE45" s="24">
        <f t="shared" si="62"/>
        <v>1</v>
      </c>
      <c r="AF45" s="24">
        <f t="shared" si="62"/>
        <v>1</v>
      </c>
      <c r="AG45" s="25">
        <f t="shared" si="73"/>
        <v>0</v>
      </c>
      <c r="AI45" s="99" t="s">
        <v>4827</v>
      </c>
      <c r="AJ45" s="23">
        <v>7</v>
      </c>
      <c r="AK45" s="23">
        <f>COUNTIFS(Data!$C:$C,$B$3,Data!CL:CL,$C45)</f>
        <v>5</v>
      </c>
      <c r="AL45" s="23">
        <f t="shared" si="74"/>
        <v>5</v>
      </c>
      <c r="AM45" s="23">
        <f>COUNTIFS(Data!$C:$C,$B$3,Data!CP:CP,"&gt;"&amp;10,Data!CL:CL,$C45)</f>
        <v>0</v>
      </c>
      <c r="AN45" s="23">
        <f t="shared" si="63"/>
        <v>508</v>
      </c>
      <c r="AO45" s="23">
        <f t="shared" si="63"/>
        <v>6</v>
      </c>
      <c r="AP45" s="24">
        <f t="shared" si="64"/>
        <v>1</v>
      </c>
      <c r="AQ45" s="24">
        <f t="shared" si="64"/>
        <v>1</v>
      </c>
      <c r="AR45" s="25">
        <f t="shared" si="75"/>
        <v>0</v>
      </c>
      <c r="AT45" s="99" t="s">
        <v>4827</v>
      </c>
      <c r="AU45" s="23">
        <v>7</v>
      </c>
      <c r="AV45" s="34">
        <f t="shared" si="65"/>
        <v>3.5</v>
      </c>
      <c r="AW45" s="34">
        <f t="shared" si="65"/>
        <v>3.5</v>
      </c>
      <c r="AX45" s="34">
        <f t="shared" si="65"/>
        <v>0</v>
      </c>
      <c r="AY45" s="34">
        <f t="shared" si="77"/>
        <v>451.75</v>
      </c>
      <c r="AZ45" s="34">
        <f t="shared" si="66"/>
        <v>5.75</v>
      </c>
      <c r="BA45" s="24">
        <f t="shared" si="78"/>
        <v>1</v>
      </c>
      <c r="BB45" s="24">
        <f t="shared" si="67"/>
        <v>1</v>
      </c>
      <c r="BC45" s="25">
        <f>ABS(BB45-BA45)</f>
        <v>0</v>
      </c>
    </row>
    <row r="46" spans="2:55" x14ac:dyDescent="0.2">
      <c r="B46" s="101"/>
      <c r="C46" s="23">
        <v>8</v>
      </c>
      <c r="D46" s="23">
        <f>COUNTIFS(Data!$C:$C,$B$3,Data!L:L,$C46)</f>
        <v>0</v>
      </c>
      <c r="E46" s="23">
        <f t="shared" si="68"/>
        <v>0</v>
      </c>
      <c r="F46" s="23">
        <f>COUNTIFS(Data!$C:$C,$B$3,Data!$P:$P,"&gt;"&amp;10,Data!L:L,$C46)</f>
        <v>0</v>
      </c>
      <c r="G46" s="23">
        <f t="shared" si="57"/>
        <v>404</v>
      </c>
      <c r="H46" s="23">
        <f t="shared" si="57"/>
        <v>4</v>
      </c>
      <c r="I46" s="24">
        <f t="shared" si="58"/>
        <v>1</v>
      </c>
      <c r="J46" s="24">
        <f t="shared" si="58"/>
        <v>1</v>
      </c>
      <c r="K46" s="25">
        <f t="shared" si="69"/>
        <v>0</v>
      </c>
      <c r="M46" s="101"/>
      <c r="N46" s="23">
        <v>8</v>
      </c>
      <c r="O46" s="23">
        <f>COUNTIFS(Data!$C:$C,$B$3,Data!AL:AL,$C46)</f>
        <v>0</v>
      </c>
      <c r="P46" s="23">
        <f t="shared" si="70"/>
        <v>0</v>
      </c>
      <c r="Q46" s="23">
        <f>COUNTIFS(Data!$C:$C,$B$3,Data!AP:AP,"&gt;"&amp;10,Data!AL:AL,$C46)</f>
        <v>0</v>
      </c>
      <c r="R46" s="23">
        <f t="shared" si="59"/>
        <v>425</v>
      </c>
      <c r="S46" s="23">
        <f t="shared" si="59"/>
        <v>7</v>
      </c>
      <c r="T46" s="24">
        <f t="shared" si="60"/>
        <v>1</v>
      </c>
      <c r="U46" s="24">
        <f t="shared" si="60"/>
        <v>1</v>
      </c>
      <c r="V46" s="25">
        <f t="shared" si="71"/>
        <v>0</v>
      </c>
      <c r="X46" s="101"/>
      <c r="Y46" s="23">
        <v>8</v>
      </c>
      <c r="Z46" s="23">
        <f>COUNTIFS(Data!$C:$C,$B$3,Data!BL:BL,$C46)</f>
        <v>0</v>
      </c>
      <c r="AA46" s="23">
        <f t="shared" si="72"/>
        <v>0</v>
      </c>
      <c r="AB46" s="23">
        <f>COUNTIFS(Data!$C:$C,$B$3,Data!BP:BP,"&gt;"&amp;10,Data!BL:BL,$C46)</f>
        <v>0</v>
      </c>
      <c r="AC46" s="23">
        <f t="shared" si="61"/>
        <v>470</v>
      </c>
      <c r="AD46" s="23">
        <f t="shared" si="61"/>
        <v>6</v>
      </c>
      <c r="AE46" s="24">
        <f t="shared" si="62"/>
        <v>1</v>
      </c>
      <c r="AF46" s="24">
        <f t="shared" si="62"/>
        <v>1</v>
      </c>
      <c r="AG46" s="25">
        <f t="shared" si="73"/>
        <v>0</v>
      </c>
      <c r="AI46" s="101"/>
      <c r="AJ46" s="23">
        <v>8</v>
      </c>
      <c r="AK46" s="23">
        <f>COUNTIFS(Data!$C:$C,$B$3,Data!CL:CL,$C46)</f>
        <v>0</v>
      </c>
      <c r="AL46" s="23">
        <f t="shared" si="74"/>
        <v>0</v>
      </c>
      <c r="AM46" s="23">
        <f>COUNTIFS(Data!$C:$C,$B$3,Data!CP:CP,"&gt;"&amp;10,Data!CL:CL,$C46)</f>
        <v>0</v>
      </c>
      <c r="AN46" s="23">
        <f t="shared" si="63"/>
        <v>508</v>
      </c>
      <c r="AO46" s="23">
        <f t="shared" si="63"/>
        <v>6</v>
      </c>
      <c r="AP46" s="24">
        <f t="shared" si="64"/>
        <v>1</v>
      </c>
      <c r="AQ46" s="24">
        <f t="shared" si="64"/>
        <v>1</v>
      </c>
      <c r="AR46" s="25">
        <f t="shared" si="75"/>
        <v>0</v>
      </c>
      <c r="AT46" s="101"/>
      <c r="AU46" s="23">
        <v>8</v>
      </c>
      <c r="AV46" s="34">
        <f t="shared" si="65"/>
        <v>0</v>
      </c>
      <c r="AW46" s="34">
        <f t="shared" si="65"/>
        <v>0</v>
      </c>
      <c r="AX46" s="34">
        <f t="shared" si="65"/>
        <v>0</v>
      </c>
      <c r="AY46" s="34">
        <f t="shared" si="77"/>
        <v>451.75</v>
      </c>
      <c r="AZ46" s="34">
        <f t="shared" si="66"/>
        <v>5.75</v>
      </c>
      <c r="BA46" s="24">
        <f t="shared" si="78"/>
        <v>1</v>
      </c>
      <c r="BB46" s="24">
        <f t="shared" si="67"/>
        <v>1</v>
      </c>
      <c r="BC46" s="25">
        <f t="shared" si="76"/>
        <v>0</v>
      </c>
    </row>
    <row r="47" spans="2:55" x14ac:dyDescent="0.2">
      <c r="B47" s="99" t="s">
        <v>4828</v>
      </c>
      <c r="C47" s="23">
        <v>9</v>
      </c>
      <c r="D47" s="23">
        <f>COUNTIFS(Data!$C:$C,$B$3,Data!L:L,$C47)</f>
        <v>0</v>
      </c>
      <c r="E47" s="23">
        <f t="shared" si="68"/>
        <v>0</v>
      </c>
      <c r="F47" s="23">
        <f>COUNTIFS(Data!$C:$C,$B$3,Data!$P:$P,"&gt;"&amp;10,Data!L:L,$C47)</f>
        <v>0</v>
      </c>
      <c r="G47" s="23">
        <f t="shared" si="57"/>
        <v>404</v>
      </c>
      <c r="H47" s="23">
        <f t="shared" si="57"/>
        <v>4</v>
      </c>
      <c r="I47" s="24">
        <f t="shared" si="58"/>
        <v>1</v>
      </c>
      <c r="J47" s="24">
        <f t="shared" si="58"/>
        <v>1</v>
      </c>
      <c r="K47" s="25">
        <f t="shared" si="69"/>
        <v>0</v>
      </c>
      <c r="M47" s="99" t="s">
        <v>4828</v>
      </c>
      <c r="N47" s="23">
        <v>9</v>
      </c>
      <c r="O47" s="23">
        <f>COUNTIFS(Data!$C:$C,$B$3,Data!AL:AL,$C47)</f>
        <v>0</v>
      </c>
      <c r="P47" s="23">
        <f t="shared" si="70"/>
        <v>0</v>
      </c>
      <c r="Q47" s="23">
        <f>COUNTIFS(Data!$C:$C,$B$3,Data!AP:AP,"&gt;"&amp;10,Data!AL:AL,$C47)</f>
        <v>0</v>
      </c>
      <c r="R47" s="23">
        <f t="shared" si="59"/>
        <v>425</v>
      </c>
      <c r="S47" s="23">
        <f t="shared" si="59"/>
        <v>7</v>
      </c>
      <c r="T47" s="24">
        <f t="shared" si="60"/>
        <v>1</v>
      </c>
      <c r="U47" s="24">
        <f t="shared" si="60"/>
        <v>1</v>
      </c>
      <c r="V47" s="25">
        <f t="shared" si="71"/>
        <v>0</v>
      </c>
      <c r="X47" s="99" t="s">
        <v>4828</v>
      </c>
      <c r="Y47" s="23">
        <v>9</v>
      </c>
      <c r="Z47" s="23">
        <f>COUNTIFS(Data!$C:$C,$B$3,Data!BL:BL,$C47)</f>
        <v>0</v>
      </c>
      <c r="AA47" s="23">
        <f t="shared" si="72"/>
        <v>0</v>
      </c>
      <c r="AB47" s="23">
        <f>COUNTIFS(Data!$C:$C,$B$3,Data!BP:BP,"&gt;"&amp;10,Data!BL:BL,$C47)</f>
        <v>0</v>
      </c>
      <c r="AC47" s="23">
        <f t="shared" si="61"/>
        <v>470</v>
      </c>
      <c r="AD47" s="23">
        <f t="shared" si="61"/>
        <v>6</v>
      </c>
      <c r="AE47" s="24">
        <f t="shared" si="62"/>
        <v>1</v>
      </c>
      <c r="AF47" s="24">
        <f t="shared" si="62"/>
        <v>1</v>
      </c>
      <c r="AG47" s="25">
        <f t="shared" si="73"/>
        <v>0</v>
      </c>
      <c r="AI47" s="99" t="s">
        <v>4828</v>
      </c>
      <c r="AJ47" s="23">
        <v>9</v>
      </c>
      <c r="AK47" s="23">
        <f>COUNTIFS(Data!$C:$C,$B$3,Data!CL:CL,$C47)</f>
        <v>0</v>
      </c>
      <c r="AL47" s="23">
        <f t="shared" si="74"/>
        <v>0</v>
      </c>
      <c r="AM47" s="23">
        <f>COUNTIFS(Data!$C:$C,$B$3,Data!CP:CP,"&gt;"&amp;10,Data!CL:CL,$C47)</f>
        <v>0</v>
      </c>
      <c r="AN47" s="23">
        <f t="shared" si="63"/>
        <v>508</v>
      </c>
      <c r="AO47" s="23">
        <f t="shared" si="63"/>
        <v>6</v>
      </c>
      <c r="AP47" s="24">
        <f t="shared" si="64"/>
        <v>1</v>
      </c>
      <c r="AQ47" s="24">
        <f t="shared" si="64"/>
        <v>1</v>
      </c>
      <c r="AR47" s="25">
        <f t="shared" si="75"/>
        <v>0</v>
      </c>
      <c r="AT47" s="99" t="s">
        <v>4828</v>
      </c>
      <c r="AU47" s="23">
        <v>9</v>
      </c>
      <c r="AV47" s="34">
        <f t="shared" si="65"/>
        <v>0</v>
      </c>
      <c r="AW47" s="34">
        <f t="shared" si="65"/>
        <v>0</v>
      </c>
      <c r="AX47" s="34">
        <f t="shared" si="65"/>
        <v>0</v>
      </c>
      <c r="AY47" s="34">
        <f t="shared" si="77"/>
        <v>451.75</v>
      </c>
      <c r="AZ47" s="34">
        <f t="shared" si="66"/>
        <v>5.75</v>
      </c>
      <c r="BA47" s="24">
        <f t="shared" si="78"/>
        <v>1</v>
      </c>
      <c r="BB47" s="24">
        <f t="shared" si="67"/>
        <v>1</v>
      </c>
      <c r="BC47" s="25">
        <f t="shared" si="76"/>
        <v>0</v>
      </c>
    </row>
    <row r="48" spans="2:55" ht="12" thickBot="1" x14ac:dyDescent="0.25">
      <c r="B48" s="102"/>
      <c r="C48" s="26">
        <v>10</v>
      </c>
      <c r="D48" s="26">
        <f>COUNTIFS(Data!$C:$C,$B$3,Data!L:L,$C48)</f>
        <v>0</v>
      </c>
      <c r="E48" s="26">
        <f t="shared" si="68"/>
        <v>0</v>
      </c>
      <c r="F48" s="26">
        <f>COUNTIFS(Data!$C:$C,$B$3,Data!$P:$P,"&gt;"&amp;10,Data!L:L,$C48)</f>
        <v>0</v>
      </c>
      <c r="G48" s="26">
        <f t="shared" si="57"/>
        <v>404</v>
      </c>
      <c r="H48" s="26">
        <f t="shared" si="57"/>
        <v>4</v>
      </c>
      <c r="I48" s="24">
        <f t="shared" si="58"/>
        <v>1</v>
      </c>
      <c r="J48" s="24">
        <f t="shared" si="58"/>
        <v>1</v>
      </c>
      <c r="K48" s="27">
        <f t="shared" si="69"/>
        <v>0</v>
      </c>
      <c r="M48" s="102"/>
      <c r="N48" s="26">
        <v>10</v>
      </c>
      <c r="O48" s="26">
        <f>COUNTIFS(Data!$C:$C,$B$3,Data!AL:AL,$C48)</f>
        <v>0</v>
      </c>
      <c r="P48" s="26">
        <f t="shared" si="70"/>
        <v>0</v>
      </c>
      <c r="Q48" s="26">
        <f>COUNTIFS(Data!$C:$C,$B$3,Data!AP:AP,"&gt;"&amp;10,Data!AL:AL,$C48)</f>
        <v>0</v>
      </c>
      <c r="R48" s="26">
        <f t="shared" si="59"/>
        <v>425</v>
      </c>
      <c r="S48" s="26">
        <f t="shared" si="59"/>
        <v>7</v>
      </c>
      <c r="T48" s="24">
        <f t="shared" si="60"/>
        <v>1</v>
      </c>
      <c r="U48" s="24">
        <f t="shared" si="60"/>
        <v>1</v>
      </c>
      <c r="V48" s="27">
        <f t="shared" si="71"/>
        <v>0</v>
      </c>
      <c r="X48" s="102"/>
      <c r="Y48" s="26">
        <v>10</v>
      </c>
      <c r="Z48" s="26">
        <f>COUNTIFS(Data!$C:$C,$B$3,Data!BL:BL,$C48)</f>
        <v>0</v>
      </c>
      <c r="AA48" s="26">
        <f t="shared" si="72"/>
        <v>0</v>
      </c>
      <c r="AB48" s="26">
        <f>COUNTIFS(Data!$C:$C,$B$3,Data!BP:BP,"&gt;"&amp;10,Data!BL:BL,$C48)</f>
        <v>0</v>
      </c>
      <c r="AC48" s="26">
        <f t="shared" si="61"/>
        <v>470</v>
      </c>
      <c r="AD48" s="26">
        <f t="shared" si="61"/>
        <v>6</v>
      </c>
      <c r="AE48" s="24">
        <f t="shared" si="62"/>
        <v>1</v>
      </c>
      <c r="AF48" s="24">
        <f t="shared" si="62"/>
        <v>1</v>
      </c>
      <c r="AG48" s="27">
        <f t="shared" si="73"/>
        <v>0</v>
      </c>
      <c r="AI48" s="102"/>
      <c r="AJ48" s="26">
        <v>10</v>
      </c>
      <c r="AK48" s="23">
        <f>COUNTIFS(Data!$C:$C,$B$3,Data!CL:CL,$C48)</f>
        <v>0</v>
      </c>
      <c r="AL48" s="23">
        <f t="shared" si="74"/>
        <v>0</v>
      </c>
      <c r="AM48" s="23">
        <f>COUNTIFS(Data!$C:$C,$B$3,Data!CP:CP,"&gt;"&amp;10,Data!CL:CL,$C48)</f>
        <v>0</v>
      </c>
      <c r="AN48" s="26">
        <f t="shared" si="63"/>
        <v>508</v>
      </c>
      <c r="AO48" s="26">
        <f t="shared" si="63"/>
        <v>6</v>
      </c>
      <c r="AP48" s="24">
        <f t="shared" si="64"/>
        <v>1</v>
      </c>
      <c r="AQ48" s="24">
        <f t="shared" si="64"/>
        <v>1</v>
      </c>
      <c r="AR48" s="27">
        <f t="shared" si="75"/>
        <v>0</v>
      </c>
      <c r="AT48" s="102"/>
      <c r="AU48" s="26">
        <v>10</v>
      </c>
      <c r="AV48" s="34">
        <f>AVERAGE(D48,O48,Z48,AK48)</f>
        <v>0</v>
      </c>
      <c r="AW48" s="34">
        <f t="shared" si="65"/>
        <v>0</v>
      </c>
      <c r="AX48" s="34">
        <f t="shared" si="65"/>
        <v>0</v>
      </c>
      <c r="AY48" s="38">
        <f t="shared" si="77"/>
        <v>451.75</v>
      </c>
      <c r="AZ48" s="38">
        <f t="shared" si="66"/>
        <v>5.75</v>
      </c>
      <c r="BA48" s="24">
        <f t="shared" si="78"/>
        <v>1</v>
      </c>
      <c r="BB48" s="24">
        <f t="shared" si="67"/>
        <v>1</v>
      </c>
      <c r="BC48" s="27">
        <f t="shared" si="76"/>
        <v>0</v>
      </c>
    </row>
    <row r="49" spans="2:55" ht="12" thickTop="1" x14ac:dyDescent="0.2">
      <c r="B49" s="28"/>
      <c r="C49" s="29"/>
      <c r="D49" s="29">
        <f>SUM(D39:D48)</f>
        <v>408</v>
      </c>
      <c r="E49" s="29">
        <f>SUM(E39:E48)</f>
        <v>404</v>
      </c>
      <c r="F49" s="29">
        <f>SUM(F39:F48)</f>
        <v>4</v>
      </c>
      <c r="G49" s="29"/>
      <c r="H49" s="29"/>
      <c r="I49" s="29"/>
      <c r="J49" s="29" t="s">
        <v>4841</v>
      </c>
      <c r="K49" s="30">
        <f>MAX(K39:K48)</f>
        <v>0.13366336633663367</v>
      </c>
      <c r="M49" s="28"/>
      <c r="N49" s="29"/>
      <c r="O49" s="29">
        <f>SUM(O39:O48)</f>
        <v>432</v>
      </c>
      <c r="P49" s="29">
        <f>SUM(P39:P48)</f>
        <v>425</v>
      </c>
      <c r="Q49" s="29">
        <f>SUM(Q39:Q48)</f>
        <v>7</v>
      </c>
      <c r="R49" s="29"/>
      <c r="S49" s="29"/>
      <c r="T49" s="29"/>
      <c r="U49" s="29" t="s">
        <v>4841</v>
      </c>
      <c r="V49" s="30">
        <f>MAX(V39:V48)</f>
        <v>0.23596638655462188</v>
      </c>
      <c r="X49" s="28"/>
      <c r="Y49" s="29"/>
      <c r="Z49" s="29">
        <f>SUM(Z39:Z48)</f>
        <v>476</v>
      </c>
      <c r="AA49" s="29">
        <f>SUM(AA39:AA48)</f>
        <v>470</v>
      </c>
      <c r="AB49" s="29">
        <f>SUM(AB39:AB48)</f>
        <v>6</v>
      </c>
      <c r="AC49" s="29"/>
      <c r="AD49" s="29"/>
      <c r="AE49" s="29"/>
      <c r="AF49" s="29" t="s">
        <v>4841</v>
      </c>
      <c r="AG49" s="30">
        <f>MAX(AG39:AG48)</f>
        <v>0.3595744680851064</v>
      </c>
      <c r="AI49" s="28"/>
      <c r="AJ49" s="29"/>
      <c r="AK49" s="29">
        <f>SUM(AK39:AK48)</f>
        <v>514</v>
      </c>
      <c r="AL49" s="29">
        <f>SUM(AL39:AL48)</f>
        <v>508</v>
      </c>
      <c r="AM49" s="29">
        <f>SUM(AM39:AM48)</f>
        <v>6</v>
      </c>
      <c r="AN49" s="29"/>
      <c r="AO49" s="29"/>
      <c r="AP49" s="29"/>
      <c r="AQ49" s="29" t="s">
        <v>4841</v>
      </c>
      <c r="AR49" s="30">
        <f>MAX(AR39:AR48)</f>
        <v>0.34055118110236221</v>
      </c>
      <c r="AT49" s="28"/>
      <c r="AU49" s="29"/>
      <c r="AV49" s="35">
        <f>SUM(AV39:AV48)</f>
        <v>457.5</v>
      </c>
      <c r="AW49" s="35">
        <f>SUM(AW39:AW48)</f>
        <v>451.75</v>
      </c>
      <c r="AX49" s="35">
        <f>SUM(AX39:AX48)</f>
        <v>5.75</v>
      </c>
      <c r="AY49" s="35"/>
      <c r="AZ49" s="35"/>
      <c r="BA49" s="29"/>
      <c r="BB49" s="29" t="s">
        <v>4841</v>
      </c>
      <c r="BC49" s="30">
        <f>MAX(BC39:BC48)</f>
        <v>0.27718293592550708</v>
      </c>
    </row>
    <row r="51" spans="2:55" x14ac:dyDescent="0.2">
      <c r="B51" s="14" t="s">
        <v>4848</v>
      </c>
      <c r="C51" s="14"/>
      <c r="D51" s="14"/>
      <c r="E51" s="14"/>
      <c r="F51" s="14"/>
      <c r="G51" s="14"/>
      <c r="H51" s="14"/>
      <c r="I51" s="14"/>
      <c r="J51" s="14"/>
      <c r="K51" s="14"/>
      <c r="M51" s="14" t="s">
        <v>4854</v>
      </c>
      <c r="N51" s="14"/>
      <c r="O51" s="14"/>
      <c r="P51" s="14"/>
      <c r="Q51" s="14"/>
      <c r="R51" s="14"/>
      <c r="S51" s="14"/>
      <c r="T51" s="14"/>
      <c r="U51" s="14"/>
      <c r="V51" s="14"/>
      <c r="X51" s="14" t="s">
        <v>4859</v>
      </c>
      <c r="Y51" s="14"/>
      <c r="Z51" s="14"/>
      <c r="AA51" s="14"/>
      <c r="AB51" s="14"/>
      <c r="AC51" s="14"/>
      <c r="AD51" s="14"/>
      <c r="AE51" s="14"/>
      <c r="AF51" s="14"/>
      <c r="AG51" s="14"/>
      <c r="AI51" s="14" t="s">
        <v>4864</v>
      </c>
      <c r="AJ51" s="14"/>
      <c r="AK51" s="14"/>
      <c r="AL51" s="14"/>
      <c r="AM51" s="14"/>
      <c r="AN51" s="14"/>
      <c r="AO51" s="14"/>
      <c r="AP51" s="14"/>
      <c r="AQ51" s="14"/>
      <c r="AR51" s="14"/>
      <c r="AT51" s="14" t="s">
        <v>4870</v>
      </c>
      <c r="AU51" s="14"/>
      <c r="AV51" s="14"/>
      <c r="AW51" s="14"/>
      <c r="AX51" s="14"/>
      <c r="AY51" s="14"/>
      <c r="AZ51" s="14"/>
      <c r="BA51" s="14"/>
      <c r="BB51" s="14"/>
      <c r="BC51" s="14"/>
    </row>
    <row r="52" spans="2:55" x14ac:dyDescent="0.2">
      <c r="B52" s="31" t="s">
        <v>4829</v>
      </c>
      <c r="C52" s="31" t="s">
        <v>4830</v>
      </c>
      <c r="D52" s="31" t="s">
        <v>4831</v>
      </c>
      <c r="E52" s="31" t="s">
        <v>4832</v>
      </c>
      <c r="F52" s="31" t="s">
        <v>4609</v>
      </c>
      <c r="G52" s="31" t="s">
        <v>4834</v>
      </c>
      <c r="H52" s="31" t="s">
        <v>4835</v>
      </c>
      <c r="I52" s="31" t="s">
        <v>4836</v>
      </c>
      <c r="J52" s="31" t="s">
        <v>4837</v>
      </c>
      <c r="K52" s="31" t="str">
        <f>"KS "&amp;B51</f>
        <v>KS Mar 2018-19</v>
      </c>
      <c r="M52" s="31" t="s">
        <v>4829</v>
      </c>
      <c r="N52" s="31" t="s">
        <v>4830</v>
      </c>
      <c r="O52" s="31" t="s">
        <v>4831</v>
      </c>
      <c r="P52" s="31" t="s">
        <v>4832</v>
      </c>
      <c r="Q52" s="31" t="s">
        <v>4609</v>
      </c>
      <c r="R52" s="31" t="s">
        <v>4834</v>
      </c>
      <c r="S52" s="31" t="s">
        <v>4835</v>
      </c>
      <c r="T52" s="31" t="s">
        <v>4836</v>
      </c>
      <c r="U52" s="31" t="s">
        <v>4837</v>
      </c>
      <c r="V52" s="31" t="str">
        <f>"KS "&amp;M51</f>
        <v>KS Jun 2018-19</v>
      </c>
      <c r="X52" s="31" t="s">
        <v>4829</v>
      </c>
      <c r="Y52" s="31" t="s">
        <v>4830</v>
      </c>
      <c r="Z52" s="31" t="s">
        <v>4831</v>
      </c>
      <c r="AA52" s="31" t="s">
        <v>4832</v>
      </c>
      <c r="AB52" s="31" t="s">
        <v>4609</v>
      </c>
      <c r="AC52" s="31" t="s">
        <v>4834</v>
      </c>
      <c r="AD52" s="31" t="s">
        <v>4835</v>
      </c>
      <c r="AE52" s="31" t="s">
        <v>4836</v>
      </c>
      <c r="AF52" s="31" t="s">
        <v>4837</v>
      </c>
      <c r="AG52" s="31" t="str">
        <f>"KS "&amp;X51</f>
        <v>KS Sep 2018-19</v>
      </c>
      <c r="AI52" s="31" t="s">
        <v>4829</v>
      </c>
      <c r="AJ52" s="31" t="s">
        <v>4830</v>
      </c>
      <c r="AK52" s="31" t="s">
        <v>4831</v>
      </c>
      <c r="AL52" s="31" t="s">
        <v>4832</v>
      </c>
      <c r="AM52" s="31" t="s">
        <v>4609</v>
      </c>
      <c r="AN52" s="31" t="s">
        <v>4834</v>
      </c>
      <c r="AO52" s="31" t="s">
        <v>4835</v>
      </c>
      <c r="AP52" s="31" t="s">
        <v>4836</v>
      </c>
      <c r="AQ52" s="31" t="s">
        <v>4837</v>
      </c>
      <c r="AR52" s="31" t="str">
        <f>"KS "&amp;AI51</f>
        <v>KS Dec 2018-19</v>
      </c>
      <c r="AT52" s="31" t="s">
        <v>4829</v>
      </c>
      <c r="AU52" s="31" t="s">
        <v>4830</v>
      </c>
      <c r="AV52" s="31" t="s">
        <v>4831</v>
      </c>
      <c r="AW52" s="31" t="s">
        <v>4832</v>
      </c>
      <c r="AX52" s="31" t="s">
        <v>4609</v>
      </c>
      <c r="AY52" s="31" t="s">
        <v>4834</v>
      </c>
      <c r="AZ52" s="31" t="s">
        <v>4835</v>
      </c>
      <c r="BA52" s="31" t="s">
        <v>4836</v>
      </c>
      <c r="BB52" s="31" t="s">
        <v>4837</v>
      </c>
      <c r="BC52" s="31" t="str">
        <f>"KS "&amp;AT51</f>
        <v>KS Average 2018-19</v>
      </c>
    </row>
    <row r="53" spans="2:55" x14ac:dyDescent="0.2">
      <c r="B53" s="32"/>
      <c r="C53" s="33"/>
      <c r="D53" s="33"/>
      <c r="E53" s="33"/>
      <c r="F53" s="33"/>
      <c r="G53" s="33"/>
      <c r="H53" s="33"/>
      <c r="I53" s="33"/>
      <c r="J53" s="33"/>
      <c r="K53" s="33" t="s">
        <v>4842</v>
      </c>
      <c r="M53" s="32"/>
      <c r="N53" s="33"/>
      <c r="O53" s="33"/>
      <c r="P53" s="33"/>
      <c r="Q53" s="33"/>
      <c r="R53" s="33"/>
      <c r="S53" s="33"/>
      <c r="T53" s="33"/>
      <c r="U53" s="33"/>
      <c r="V53" s="33" t="s">
        <v>4842</v>
      </c>
      <c r="X53" s="32"/>
      <c r="Y53" s="33"/>
      <c r="Z53" s="33"/>
      <c r="AA53" s="33"/>
      <c r="AB53" s="33"/>
      <c r="AC53" s="33"/>
      <c r="AD53" s="33"/>
      <c r="AE53" s="33"/>
      <c r="AF53" s="33"/>
      <c r="AG53" s="33" t="s">
        <v>4842</v>
      </c>
      <c r="AI53" s="32"/>
      <c r="AJ53" s="33"/>
      <c r="AK53" s="33"/>
      <c r="AL53" s="33"/>
      <c r="AM53" s="33"/>
      <c r="AN53" s="33"/>
      <c r="AO53" s="33"/>
      <c r="AP53" s="33"/>
      <c r="AQ53" s="33"/>
      <c r="AR53" s="33" t="s">
        <v>4842</v>
      </c>
      <c r="AT53" s="32"/>
      <c r="AU53" s="33"/>
      <c r="AV53" s="33"/>
      <c r="AW53" s="33"/>
      <c r="AX53" s="33"/>
      <c r="AY53" s="33"/>
      <c r="AZ53" s="33"/>
      <c r="BA53" s="33"/>
      <c r="BB53" s="33"/>
      <c r="BC53" s="33" t="s">
        <v>4842</v>
      </c>
    </row>
    <row r="54" spans="2:55" x14ac:dyDescent="0.2">
      <c r="B54" s="99" t="s">
        <v>4825</v>
      </c>
      <c r="C54" s="23">
        <v>1</v>
      </c>
      <c r="D54" s="23">
        <f>COUNTIFS(Data!$C:$C,$B$3,Data!P:P,$C54)</f>
        <v>180</v>
      </c>
      <c r="E54" s="23">
        <f>D54-F54</f>
        <v>180</v>
      </c>
      <c r="F54" s="23">
        <f>COUNTIFS(Data!$C:$C,$B$3,Data!$T:$T,"&gt;"&amp;10,Data!P:P,$C54)</f>
        <v>0</v>
      </c>
      <c r="G54" s="23">
        <f>E54+G53</f>
        <v>180</v>
      </c>
      <c r="H54" s="23">
        <f t="shared" ref="H54:H63" si="79">F54+H53</f>
        <v>0</v>
      </c>
      <c r="I54" s="24">
        <f t="shared" ref="I54:J63" si="80">IFERROR(G54/E$64,0)</f>
        <v>0.3231597845601436</v>
      </c>
      <c r="J54" s="24">
        <f t="shared" si="80"/>
        <v>0</v>
      </c>
      <c r="K54" s="25">
        <f>ABS(J54-I54)</f>
        <v>0.3231597845601436</v>
      </c>
      <c r="M54" s="99" t="s">
        <v>4825</v>
      </c>
      <c r="N54" s="23">
        <v>1</v>
      </c>
      <c r="O54" s="23">
        <f>COUNTIFS(Data!$C:$C,$B$3,Data!AP:AP,$C54)</f>
        <v>156</v>
      </c>
      <c r="P54" s="23">
        <f>O54-Q54</f>
        <v>156</v>
      </c>
      <c r="Q54" s="23">
        <f>COUNTIFS(Data!$C:$C,$B$3,Data!$AT:$AT,"&gt;"&amp;10,Data!AP:AP,$C54)</f>
        <v>0</v>
      </c>
      <c r="R54" s="23">
        <f>P54+R53</f>
        <v>156</v>
      </c>
      <c r="S54" s="23">
        <f t="shared" ref="S54:S63" si="81">Q54+S53</f>
        <v>0</v>
      </c>
      <c r="T54" s="24">
        <f t="shared" ref="T54:U58" si="82">IFERROR(R54/P$64,0)</f>
        <v>0.28676470588235292</v>
      </c>
      <c r="U54" s="24">
        <f t="shared" si="82"/>
        <v>0</v>
      </c>
      <c r="V54" s="25">
        <f>ABS(U54-T54)</f>
        <v>0.28676470588235292</v>
      </c>
      <c r="X54" s="99" t="s">
        <v>4825</v>
      </c>
      <c r="Y54" s="23">
        <v>1</v>
      </c>
      <c r="Z54" s="23">
        <f>COUNTIFS(Data!$C:$C,$B$3,Data!BP:BP,$C54)</f>
        <v>153</v>
      </c>
      <c r="AA54" s="23">
        <f>Z54-AB54</f>
        <v>153</v>
      </c>
      <c r="AB54" s="23">
        <f>COUNTIFS(Data!$C:$C,$B$3,Data!$BT:$BT,"&gt;"&amp;10,Data!BP:BP,$C54)</f>
        <v>0</v>
      </c>
      <c r="AC54" s="23">
        <f>AA54+AC53</f>
        <v>153</v>
      </c>
      <c r="AD54" s="23">
        <f t="shared" ref="AD54:AD63" si="83">AB54+AD53</f>
        <v>0</v>
      </c>
      <c r="AE54" s="24">
        <f t="shared" ref="AE54:AF58" si="84">IFERROR(AC54/AA$64,0)</f>
        <v>0.25976230899830222</v>
      </c>
      <c r="AF54" s="24">
        <f t="shared" si="84"/>
        <v>0</v>
      </c>
      <c r="AG54" s="25">
        <f>ABS(AF54-AE54)</f>
        <v>0.25976230899830222</v>
      </c>
      <c r="AI54" s="99" t="s">
        <v>4825</v>
      </c>
      <c r="AJ54" s="23">
        <v>1</v>
      </c>
      <c r="AK54" s="23">
        <f>COUNTIFS(Data!$C:$C,$B$3,Data!CP:CP,$C54)</f>
        <v>146</v>
      </c>
      <c r="AL54" s="23">
        <f>AK54-AM54</f>
        <v>146</v>
      </c>
      <c r="AM54" s="23">
        <f>COUNTIFS(Data!$C:$C,$B$3,Data!$CT:$CT,"&gt;"&amp;10,Data!CP:CP,$C54)</f>
        <v>0</v>
      </c>
      <c r="AN54" s="23">
        <f>AL54+AN53</f>
        <v>146</v>
      </c>
      <c r="AO54" s="23">
        <f t="shared" ref="AO54:AO63" si="85">AM54+AO53</f>
        <v>0</v>
      </c>
      <c r="AP54" s="24">
        <f t="shared" ref="AP54:AQ58" si="86">IFERROR(AN54/AL$64,0)</f>
        <v>0.20916905444126074</v>
      </c>
      <c r="AQ54" s="24">
        <f t="shared" si="86"/>
        <v>0</v>
      </c>
      <c r="AR54" s="25">
        <f>ABS(AQ54-AP54)</f>
        <v>0.20916905444126074</v>
      </c>
      <c r="AT54" s="99" t="s">
        <v>4825</v>
      </c>
      <c r="AU54" s="23">
        <v>1</v>
      </c>
      <c r="AV54" s="34">
        <f t="shared" ref="AV54:AX63" si="87">AVERAGE(D54,O54,Z54,AK54)</f>
        <v>158.75</v>
      </c>
      <c r="AW54" s="34">
        <f t="shared" si="87"/>
        <v>158.75</v>
      </c>
      <c r="AX54" s="34">
        <f t="shared" si="87"/>
        <v>0</v>
      </c>
      <c r="AY54" s="34">
        <f>AW54+AY53</f>
        <v>158.75</v>
      </c>
      <c r="AZ54" s="34">
        <f t="shared" ref="AZ54:AZ63" si="88">AX54+AZ53</f>
        <v>0</v>
      </c>
      <c r="BA54" s="24">
        <f t="shared" ref="BA54:BB58" si="89">IFERROR(AY54/AW$64,0)</f>
        <v>0.26591289782244554</v>
      </c>
      <c r="BB54" s="24">
        <f t="shared" si="89"/>
        <v>0</v>
      </c>
      <c r="BC54" s="25">
        <f>ABS(BB54-BA54)</f>
        <v>0.26591289782244554</v>
      </c>
    </row>
    <row r="55" spans="2:55" x14ac:dyDescent="0.2">
      <c r="B55" s="100"/>
      <c r="C55" s="23">
        <v>2</v>
      </c>
      <c r="D55" s="23">
        <f>COUNTIFS(Data!$C:$C,$B$3,Data!P:P,$C55)</f>
        <v>2</v>
      </c>
      <c r="E55" s="23">
        <f t="shared" ref="E55:E63" si="90">D55-F55</f>
        <v>2</v>
      </c>
      <c r="F55" s="23">
        <f>COUNTIFS(Data!$C:$C,$B$3,Data!$T:$T,"&gt;"&amp;10,Data!P:P,$C55)</f>
        <v>0</v>
      </c>
      <c r="G55" s="23">
        <f t="shared" ref="G55:G63" si="91">E55+G54</f>
        <v>182</v>
      </c>
      <c r="H55" s="23">
        <f t="shared" si="79"/>
        <v>0</v>
      </c>
      <c r="I55" s="24">
        <f t="shared" si="80"/>
        <v>0.32675044883303411</v>
      </c>
      <c r="J55" s="24">
        <f t="shared" si="80"/>
        <v>0</v>
      </c>
      <c r="K55" s="25">
        <f t="shared" ref="K55:K63" si="92">ABS(J55-I55)</f>
        <v>0.32675044883303411</v>
      </c>
      <c r="M55" s="100"/>
      <c r="N55" s="23">
        <v>2</v>
      </c>
      <c r="O55" s="23">
        <f>COUNTIFS(Data!$C:$C,$B$3,Data!AP:AP,$C55)</f>
        <v>1</v>
      </c>
      <c r="P55" s="23">
        <f t="shared" ref="P55:P63" si="93">O55-Q55</f>
        <v>1</v>
      </c>
      <c r="Q55" s="23">
        <f>COUNTIFS(Data!$C:$C,$B$3,Data!$AT:$AT,"&gt;"&amp;10,Data!AP:AP,$C55)</f>
        <v>0</v>
      </c>
      <c r="R55" s="23">
        <f t="shared" ref="R55:R63" si="94">P55+R54</f>
        <v>157</v>
      </c>
      <c r="S55" s="23">
        <f t="shared" si="81"/>
        <v>0</v>
      </c>
      <c r="T55" s="24">
        <f t="shared" si="82"/>
        <v>0.28860294117647056</v>
      </c>
      <c r="U55" s="24">
        <f t="shared" si="82"/>
        <v>0</v>
      </c>
      <c r="V55" s="25">
        <f t="shared" ref="V55:V63" si="95">ABS(U55-T55)</f>
        <v>0.28860294117647056</v>
      </c>
      <c r="X55" s="100"/>
      <c r="Y55" s="23">
        <v>2</v>
      </c>
      <c r="Z55" s="23">
        <f>COUNTIFS(Data!$C:$C,$B$3,Data!BP:BP,$C55)</f>
        <v>1</v>
      </c>
      <c r="AA55" s="23">
        <f t="shared" ref="AA55:AA63" si="96">Z55-AB55</f>
        <v>1</v>
      </c>
      <c r="AB55" s="23">
        <f>COUNTIFS(Data!$C:$C,$B$3,Data!$BT:$BT,"&gt;"&amp;10,Data!BP:BP,$C55)</f>
        <v>0</v>
      </c>
      <c r="AC55" s="23">
        <f t="shared" ref="AC55:AC63" si="97">AA55+AC54</f>
        <v>154</v>
      </c>
      <c r="AD55" s="23">
        <f t="shared" si="83"/>
        <v>0</v>
      </c>
      <c r="AE55" s="24">
        <f t="shared" si="84"/>
        <v>0.26146010186757218</v>
      </c>
      <c r="AF55" s="24">
        <f t="shared" si="84"/>
        <v>0</v>
      </c>
      <c r="AG55" s="25">
        <f t="shared" ref="AG55:AG63" si="98">ABS(AF55-AE55)</f>
        <v>0.26146010186757218</v>
      </c>
      <c r="AI55" s="100"/>
      <c r="AJ55" s="23">
        <v>2</v>
      </c>
      <c r="AK55" s="23">
        <f>COUNTIFS(Data!$C:$C,$B$3,Data!CP:CP,$C55)</f>
        <v>1</v>
      </c>
      <c r="AL55" s="23">
        <f t="shared" ref="AL55:AL63" si="99">AK55-AM55</f>
        <v>1</v>
      </c>
      <c r="AM55" s="23">
        <f>COUNTIFS(Data!$C:$C,$B$3,Data!$CT:$CT,"&gt;"&amp;10,Data!CP:CP,$C55)</f>
        <v>0</v>
      </c>
      <c r="AN55" s="23">
        <f t="shared" ref="AN55:AN63" si="100">AL55+AN54</f>
        <v>147</v>
      </c>
      <c r="AO55" s="23">
        <f t="shared" si="85"/>
        <v>0</v>
      </c>
      <c r="AP55" s="24">
        <f t="shared" si="86"/>
        <v>0.21060171919770773</v>
      </c>
      <c r="AQ55" s="24">
        <f t="shared" si="86"/>
        <v>0</v>
      </c>
      <c r="AR55" s="25">
        <f t="shared" ref="AR55:AR63" si="101">ABS(AQ55-AP55)</f>
        <v>0.21060171919770773</v>
      </c>
      <c r="AT55" s="100"/>
      <c r="AU55" s="23">
        <v>2</v>
      </c>
      <c r="AV55" s="34">
        <f t="shared" si="87"/>
        <v>1.25</v>
      </c>
      <c r="AW55" s="34">
        <f t="shared" si="87"/>
        <v>1.25</v>
      </c>
      <c r="AX55" s="34">
        <f t="shared" si="87"/>
        <v>0</v>
      </c>
      <c r="AY55" s="34">
        <f>AW55+AY54</f>
        <v>160</v>
      </c>
      <c r="AZ55" s="34">
        <f t="shared" si="88"/>
        <v>0</v>
      </c>
      <c r="BA55" s="24">
        <f t="shared" si="89"/>
        <v>0.26800670016750416</v>
      </c>
      <c r="BB55" s="24">
        <f t="shared" si="89"/>
        <v>0</v>
      </c>
      <c r="BC55" s="25">
        <f t="shared" ref="BC55:BC63" si="102">ABS(BB55-BA55)</f>
        <v>0.26800670016750416</v>
      </c>
    </row>
    <row r="56" spans="2:55" x14ac:dyDescent="0.2">
      <c r="B56" s="101"/>
      <c r="C56" s="23">
        <v>3</v>
      </c>
      <c r="D56" s="23">
        <f>COUNTIFS(Data!$C:$C,$B$3,Data!P:P,$C56)</f>
        <v>12</v>
      </c>
      <c r="E56" s="23">
        <f t="shared" si="90"/>
        <v>12</v>
      </c>
      <c r="F56" s="23">
        <f>COUNTIFS(Data!$C:$C,$B$3,Data!$T:$T,"&gt;"&amp;10,Data!P:P,$C56)</f>
        <v>0</v>
      </c>
      <c r="G56" s="23">
        <f t="shared" si="91"/>
        <v>194</v>
      </c>
      <c r="H56" s="23">
        <f t="shared" si="79"/>
        <v>0</v>
      </c>
      <c r="I56" s="24">
        <f t="shared" si="80"/>
        <v>0.348294434470377</v>
      </c>
      <c r="J56" s="24">
        <f t="shared" si="80"/>
        <v>0</v>
      </c>
      <c r="K56" s="25">
        <f t="shared" si="92"/>
        <v>0.348294434470377</v>
      </c>
      <c r="M56" s="101"/>
      <c r="N56" s="23">
        <v>3</v>
      </c>
      <c r="O56" s="23">
        <f>COUNTIFS(Data!$C:$C,$B$3,Data!AP:AP,$C56)</f>
        <v>16</v>
      </c>
      <c r="P56" s="23">
        <f t="shared" si="93"/>
        <v>16</v>
      </c>
      <c r="Q56" s="23">
        <f>COUNTIFS(Data!$C:$C,$B$3,Data!$AT:$AT,"&gt;"&amp;10,Data!AP:AP,$C56)</f>
        <v>0</v>
      </c>
      <c r="R56" s="23">
        <f t="shared" si="94"/>
        <v>173</v>
      </c>
      <c r="S56" s="23">
        <f t="shared" si="81"/>
        <v>0</v>
      </c>
      <c r="T56" s="24">
        <f t="shared" si="82"/>
        <v>0.31801470588235292</v>
      </c>
      <c r="U56" s="24">
        <f t="shared" si="82"/>
        <v>0</v>
      </c>
      <c r="V56" s="25">
        <f t="shared" si="95"/>
        <v>0.31801470588235292</v>
      </c>
      <c r="X56" s="101"/>
      <c r="Y56" s="23">
        <v>3</v>
      </c>
      <c r="Z56" s="23">
        <f>COUNTIFS(Data!$C:$C,$B$3,Data!BP:BP,$C56)</f>
        <v>36</v>
      </c>
      <c r="AA56" s="23">
        <f t="shared" si="96"/>
        <v>36</v>
      </c>
      <c r="AB56" s="23">
        <f>COUNTIFS(Data!$C:$C,$B$3,Data!$BT:$BT,"&gt;"&amp;10,Data!BP:BP,$C56)</f>
        <v>0</v>
      </c>
      <c r="AC56" s="23">
        <f t="shared" si="97"/>
        <v>190</v>
      </c>
      <c r="AD56" s="23">
        <f t="shared" si="83"/>
        <v>0</v>
      </c>
      <c r="AE56" s="24">
        <f t="shared" si="84"/>
        <v>0.32258064516129031</v>
      </c>
      <c r="AF56" s="24">
        <f t="shared" si="84"/>
        <v>0</v>
      </c>
      <c r="AG56" s="25">
        <f t="shared" si="98"/>
        <v>0.32258064516129031</v>
      </c>
      <c r="AI56" s="101"/>
      <c r="AJ56" s="23">
        <v>3</v>
      </c>
      <c r="AK56" s="23">
        <f>COUNTIFS(Data!$C:$C,$B$3,Data!CP:CP,$C56)</f>
        <v>67</v>
      </c>
      <c r="AL56" s="23">
        <f t="shared" si="99"/>
        <v>67</v>
      </c>
      <c r="AM56" s="23">
        <f>COUNTIFS(Data!$C:$C,$B$3,Data!$CT:$CT,"&gt;"&amp;10,Data!CP:CP,$C56)</f>
        <v>0</v>
      </c>
      <c r="AN56" s="23">
        <f t="shared" si="100"/>
        <v>214</v>
      </c>
      <c r="AO56" s="23">
        <f t="shared" si="85"/>
        <v>0</v>
      </c>
      <c r="AP56" s="24">
        <f t="shared" si="86"/>
        <v>0.30659025787965616</v>
      </c>
      <c r="AQ56" s="24">
        <f t="shared" si="86"/>
        <v>0</v>
      </c>
      <c r="AR56" s="25">
        <f t="shared" si="101"/>
        <v>0.30659025787965616</v>
      </c>
      <c r="AT56" s="101"/>
      <c r="AU56" s="23">
        <v>3</v>
      </c>
      <c r="AV56" s="34">
        <f t="shared" si="87"/>
        <v>32.75</v>
      </c>
      <c r="AW56" s="34">
        <f t="shared" si="87"/>
        <v>32.75</v>
      </c>
      <c r="AX56" s="34">
        <f t="shared" si="87"/>
        <v>0</v>
      </c>
      <c r="AY56" s="34">
        <f t="shared" ref="AY56:AY63" si="103">AW56+AY55</f>
        <v>192.75</v>
      </c>
      <c r="AZ56" s="34">
        <f t="shared" si="88"/>
        <v>0</v>
      </c>
      <c r="BA56" s="24">
        <f t="shared" si="89"/>
        <v>0.32286432160804018</v>
      </c>
      <c r="BB56" s="24">
        <f t="shared" si="89"/>
        <v>0</v>
      </c>
      <c r="BC56" s="25">
        <f t="shared" si="102"/>
        <v>0.32286432160804018</v>
      </c>
    </row>
    <row r="57" spans="2:55" x14ac:dyDescent="0.2">
      <c r="B57" s="99" t="s">
        <v>4826</v>
      </c>
      <c r="C57" s="23">
        <v>4</v>
      </c>
      <c r="D57" s="23">
        <f>COUNTIFS(Data!$C:$C,$B$3,Data!P:P,$C57)</f>
        <v>81</v>
      </c>
      <c r="E57" s="23">
        <f t="shared" si="90"/>
        <v>81</v>
      </c>
      <c r="F57" s="23">
        <f>COUNTIFS(Data!$C:$C,$B$3,Data!$T:$T,"&gt;"&amp;10,Data!P:P,$C57)</f>
        <v>0</v>
      </c>
      <c r="G57" s="23">
        <f t="shared" si="91"/>
        <v>275</v>
      </c>
      <c r="H57" s="23">
        <f t="shared" si="79"/>
        <v>0</v>
      </c>
      <c r="I57" s="24">
        <f t="shared" si="80"/>
        <v>0.49371633752244165</v>
      </c>
      <c r="J57" s="24">
        <f t="shared" si="80"/>
        <v>0</v>
      </c>
      <c r="K57" s="25">
        <f t="shared" si="92"/>
        <v>0.49371633752244165</v>
      </c>
      <c r="M57" s="99" t="s">
        <v>4826</v>
      </c>
      <c r="N57" s="23">
        <v>4</v>
      </c>
      <c r="O57" s="23">
        <f>COUNTIFS(Data!$C:$C,$B$3,Data!AP:AP,$C57)</f>
        <v>66</v>
      </c>
      <c r="P57" s="23">
        <f t="shared" si="93"/>
        <v>66</v>
      </c>
      <c r="Q57" s="23">
        <f>COUNTIFS(Data!$C:$C,$B$3,Data!$AT:$AT,"&gt;"&amp;10,Data!AP:AP,$C57)</f>
        <v>0</v>
      </c>
      <c r="R57" s="23">
        <f t="shared" si="94"/>
        <v>239</v>
      </c>
      <c r="S57" s="23">
        <f t="shared" si="81"/>
        <v>0</v>
      </c>
      <c r="T57" s="24">
        <f t="shared" si="82"/>
        <v>0.43933823529411764</v>
      </c>
      <c r="U57" s="24">
        <f t="shared" si="82"/>
        <v>0</v>
      </c>
      <c r="V57" s="25">
        <f t="shared" si="95"/>
        <v>0.43933823529411764</v>
      </c>
      <c r="X57" s="99" t="s">
        <v>4826</v>
      </c>
      <c r="Y57" s="23">
        <v>4</v>
      </c>
      <c r="Z57" s="23">
        <f>COUNTIFS(Data!$C:$C,$B$3,Data!BP:BP,$C57)</f>
        <v>60</v>
      </c>
      <c r="AA57" s="23">
        <f t="shared" si="96"/>
        <v>60</v>
      </c>
      <c r="AB57" s="23">
        <f>COUNTIFS(Data!$C:$C,$B$3,Data!$BT:$BT,"&gt;"&amp;10,Data!BP:BP,$C57)</f>
        <v>0</v>
      </c>
      <c r="AC57" s="23">
        <f t="shared" si="97"/>
        <v>250</v>
      </c>
      <c r="AD57" s="23">
        <f t="shared" si="83"/>
        <v>0</v>
      </c>
      <c r="AE57" s="24">
        <f t="shared" si="84"/>
        <v>0.42444821731748728</v>
      </c>
      <c r="AF57" s="24">
        <f t="shared" si="84"/>
        <v>0</v>
      </c>
      <c r="AG57" s="25">
        <f t="shared" si="98"/>
        <v>0.42444821731748728</v>
      </c>
      <c r="AI57" s="99" t="s">
        <v>4826</v>
      </c>
      <c r="AJ57" s="23">
        <v>4</v>
      </c>
      <c r="AK57" s="23">
        <f>COUNTIFS(Data!$C:$C,$B$3,Data!CP:CP,$C57)</f>
        <v>50</v>
      </c>
      <c r="AL57" s="23">
        <f t="shared" si="99"/>
        <v>50</v>
      </c>
      <c r="AM57" s="23">
        <f>COUNTIFS(Data!$C:$C,$B$3,Data!$CT:$CT,"&gt;"&amp;10,Data!CP:CP,$C57)</f>
        <v>0</v>
      </c>
      <c r="AN57" s="23">
        <f t="shared" si="100"/>
        <v>264</v>
      </c>
      <c r="AO57" s="23">
        <f t="shared" si="85"/>
        <v>0</v>
      </c>
      <c r="AP57" s="24">
        <f t="shared" si="86"/>
        <v>0.37822349570200575</v>
      </c>
      <c r="AQ57" s="24">
        <f t="shared" si="86"/>
        <v>0</v>
      </c>
      <c r="AR57" s="25">
        <f t="shared" si="101"/>
        <v>0.37822349570200575</v>
      </c>
      <c r="AT57" s="99" t="s">
        <v>4826</v>
      </c>
      <c r="AU57" s="23">
        <v>4</v>
      </c>
      <c r="AV57" s="34">
        <f t="shared" si="87"/>
        <v>64.25</v>
      </c>
      <c r="AW57" s="34">
        <f t="shared" si="87"/>
        <v>64.25</v>
      </c>
      <c r="AX57" s="34">
        <f t="shared" si="87"/>
        <v>0</v>
      </c>
      <c r="AY57" s="34">
        <f t="shared" si="103"/>
        <v>257</v>
      </c>
      <c r="AZ57" s="34">
        <f t="shared" si="88"/>
        <v>0</v>
      </c>
      <c r="BA57" s="24">
        <f t="shared" si="89"/>
        <v>0.4304857621440536</v>
      </c>
      <c r="BB57" s="24">
        <f t="shared" si="89"/>
        <v>0</v>
      </c>
      <c r="BC57" s="25">
        <f t="shared" si="102"/>
        <v>0.4304857621440536</v>
      </c>
    </row>
    <row r="58" spans="2:55" x14ac:dyDescent="0.2">
      <c r="B58" s="100"/>
      <c r="C58" s="23">
        <v>5</v>
      </c>
      <c r="D58" s="23">
        <f>COUNTIFS(Data!$C:$C,$B$3,Data!P:P,$C58)</f>
        <v>242</v>
      </c>
      <c r="E58" s="23">
        <f t="shared" si="90"/>
        <v>241</v>
      </c>
      <c r="F58" s="23">
        <f>COUNTIFS(Data!$C:$C,$B$3,Data!$T:$T,"&gt;"&amp;10,Data!P:P,$C58)</f>
        <v>1</v>
      </c>
      <c r="G58" s="23">
        <f t="shared" si="91"/>
        <v>516</v>
      </c>
      <c r="H58" s="23">
        <f t="shared" si="79"/>
        <v>1</v>
      </c>
      <c r="I58" s="24">
        <f>IFERROR(G58/E$64,0)</f>
        <v>0.92639138240574503</v>
      </c>
      <c r="J58" s="24">
        <f t="shared" si="80"/>
        <v>0.14285714285714285</v>
      </c>
      <c r="K58" s="25">
        <f t="shared" si="92"/>
        <v>0.78353423954860224</v>
      </c>
      <c r="M58" s="100"/>
      <c r="N58" s="23">
        <v>5</v>
      </c>
      <c r="O58" s="23">
        <f>COUNTIFS(Data!$C:$C,$B$3,Data!AP:AP,$C58)</f>
        <v>254</v>
      </c>
      <c r="P58" s="23">
        <f t="shared" si="93"/>
        <v>251</v>
      </c>
      <c r="Q58" s="23">
        <f>COUNTIFS(Data!$C:$C,$B$3,Data!$AT:$AT,"&gt;"&amp;10,Data!AP:AP,$C58)</f>
        <v>3</v>
      </c>
      <c r="R58" s="23">
        <f t="shared" si="94"/>
        <v>490</v>
      </c>
      <c r="S58" s="23">
        <f t="shared" si="81"/>
        <v>3</v>
      </c>
      <c r="T58" s="24">
        <f>IFERROR(R58/P$64,0)</f>
        <v>0.90073529411764708</v>
      </c>
      <c r="U58" s="24">
        <f t="shared" si="82"/>
        <v>0.42857142857142855</v>
      </c>
      <c r="V58" s="25">
        <f t="shared" si="95"/>
        <v>0.47216386554621853</v>
      </c>
      <c r="X58" s="100"/>
      <c r="Y58" s="23">
        <v>5</v>
      </c>
      <c r="Z58" s="23">
        <f>COUNTIFS(Data!$C:$C,$B$3,Data!BP:BP,$C58)</f>
        <v>257</v>
      </c>
      <c r="AA58" s="23">
        <f t="shared" si="96"/>
        <v>254</v>
      </c>
      <c r="AB58" s="23">
        <f>COUNTIFS(Data!$C:$C,$B$3,Data!$BT:$BT,"&gt;"&amp;10,Data!BP:BP,$C58)</f>
        <v>3</v>
      </c>
      <c r="AC58" s="23">
        <f t="shared" si="97"/>
        <v>504</v>
      </c>
      <c r="AD58" s="23">
        <f t="shared" si="83"/>
        <v>3</v>
      </c>
      <c r="AE58" s="24">
        <f>IFERROR(AC58/AA$64,0)</f>
        <v>0.8556876061120543</v>
      </c>
      <c r="AF58" s="24">
        <f t="shared" si="84"/>
        <v>0.27272727272727271</v>
      </c>
      <c r="AG58" s="25">
        <f t="shared" si="98"/>
        <v>0.58296033338478159</v>
      </c>
      <c r="AI58" s="100"/>
      <c r="AJ58" s="23">
        <v>5</v>
      </c>
      <c r="AK58" s="23">
        <f>COUNTIFS(Data!$C:$C,$B$3,Data!CP:CP,$C58)</f>
        <v>257</v>
      </c>
      <c r="AL58" s="23">
        <f t="shared" si="99"/>
        <v>255</v>
      </c>
      <c r="AM58" s="23">
        <f>COUNTIFS(Data!$C:$C,$B$3,Data!$CT:$CT,"&gt;"&amp;10,Data!CP:CP,$C58)</f>
        <v>2</v>
      </c>
      <c r="AN58" s="23">
        <f t="shared" si="100"/>
        <v>519</v>
      </c>
      <c r="AO58" s="23">
        <f t="shared" si="85"/>
        <v>2</v>
      </c>
      <c r="AP58" s="24">
        <f>IFERROR(AN58/AL$64,0)</f>
        <v>0.7435530085959885</v>
      </c>
      <c r="AQ58" s="24">
        <f t="shared" si="86"/>
        <v>0.18181818181818182</v>
      </c>
      <c r="AR58" s="25">
        <f t="shared" si="101"/>
        <v>0.56173482677780662</v>
      </c>
      <c r="AT58" s="100"/>
      <c r="AU58" s="23">
        <v>5</v>
      </c>
      <c r="AV58" s="34">
        <f t="shared" si="87"/>
        <v>252.5</v>
      </c>
      <c r="AW58" s="34">
        <f t="shared" si="87"/>
        <v>250.25</v>
      </c>
      <c r="AX58" s="34">
        <f t="shared" si="87"/>
        <v>2.25</v>
      </c>
      <c r="AY58" s="34">
        <f t="shared" si="103"/>
        <v>507.25</v>
      </c>
      <c r="AZ58" s="34">
        <f t="shared" si="88"/>
        <v>2.25</v>
      </c>
      <c r="BA58" s="24">
        <f>IFERROR(AY58/AW$64,0)</f>
        <v>0.84966499162479059</v>
      </c>
      <c r="BB58" s="24">
        <f t="shared" si="89"/>
        <v>0.25</v>
      </c>
      <c r="BC58" s="25">
        <f t="shared" si="102"/>
        <v>0.59966499162479059</v>
      </c>
    </row>
    <row r="59" spans="2:55" x14ac:dyDescent="0.2">
      <c r="B59" s="101"/>
      <c r="C59" s="23">
        <v>6</v>
      </c>
      <c r="D59" s="23">
        <f>COUNTIFS(Data!$C:$C,$B$3,Data!P:P,$C59)</f>
        <v>22</v>
      </c>
      <c r="E59" s="23">
        <f t="shared" si="90"/>
        <v>21</v>
      </c>
      <c r="F59" s="23">
        <f>COUNTIFS(Data!$C:$C,$B$3,Data!$T:$T,"&gt;"&amp;10,Data!P:P,$C59)</f>
        <v>1</v>
      </c>
      <c r="G59" s="23">
        <f t="shared" si="91"/>
        <v>537</v>
      </c>
      <c r="H59" s="23">
        <f t="shared" si="79"/>
        <v>2</v>
      </c>
      <c r="I59" s="24">
        <f>IFERROR(G59/E$64,0)</f>
        <v>0.96409335727109513</v>
      </c>
      <c r="J59" s="24">
        <f>IFERROR(H59/F$64,0)</f>
        <v>0.2857142857142857</v>
      </c>
      <c r="K59" s="25">
        <f t="shared" si="92"/>
        <v>0.67837907155680943</v>
      </c>
      <c r="M59" s="101"/>
      <c r="N59" s="23">
        <v>6</v>
      </c>
      <c r="O59" s="23">
        <f>COUNTIFS(Data!$C:$C,$B$3,Data!AP:AP,$C59)</f>
        <v>31</v>
      </c>
      <c r="P59" s="23">
        <f t="shared" si="93"/>
        <v>30</v>
      </c>
      <c r="Q59" s="23">
        <f>COUNTIFS(Data!$C:$C,$B$3,Data!$AT:$AT,"&gt;"&amp;10,Data!AP:AP,$C59)</f>
        <v>1</v>
      </c>
      <c r="R59" s="23">
        <f t="shared" si="94"/>
        <v>520</v>
      </c>
      <c r="S59" s="23">
        <f t="shared" si="81"/>
        <v>4</v>
      </c>
      <c r="T59" s="24">
        <f>IFERROR(R59/P$64,0)</f>
        <v>0.95588235294117652</v>
      </c>
      <c r="U59" s="24">
        <f>IFERROR(S59/Q$64,0)</f>
        <v>0.5714285714285714</v>
      </c>
      <c r="V59" s="25">
        <f t="shared" si="95"/>
        <v>0.38445378151260512</v>
      </c>
      <c r="X59" s="101"/>
      <c r="Y59" s="23">
        <v>6</v>
      </c>
      <c r="Z59" s="23">
        <f>COUNTIFS(Data!$C:$C,$B$3,Data!BP:BP,$C59)</f>
        <v>56</v>
      </c>
      <c r="AA59" s="23">
        <f t="shared" si="96"/>
        <v>54</v>
      </c>
      <c r="AB59" s="23">
        <f>COUNTIFS(Data!$C:$C,$B$3,Data!$BT:$BT,"&gt;"&amp;10,Data!BP:BP,$C59)</f>
        <v>2</v>
      </c>
      <c r="AC59" s="23">
        <f t="shared" si="97"/>
        <v>558</v>
      </c>
      <c r="AD59" s="23">
        <f t="shared" si="83"/>
        <v>5</v>
      </c>
      <c r="AE59" s="24">
        <f>IFERROR(AC59/AA$64,0)</f>
        <v>0.94736842105263153</v>
      </c>
      <c r="AF59" s="24">
        <f>IFERROR(AD59/AB$64,0)</f>
        <v>0.45454545454545453</v>
      </c>
      <c r="AG59" s="25">
        <f t="shared" si="98"/>
        <v>0.492822966507177</v>
      </c>
      <c r="AI59" s="101"/>
      <c r="AJ59" s="23">
        <v>6</v>
      </c>
      <c r="AK59" s="23">
        <f>COUNTIFS(Data!$C:$C,$B$3,Data!CP:CP,$C59)</f>
        <v>155</v>
      </c>
      <c r="AL59" s="23">
        <f t="shared" si="99"/>
        <v>153</v>
      </c>
      <c r="AM59" s="23">
        <f>COUNTIFS(Data!$C:$C,$B$3,Data!$CT:$CT,"&gt;"&amp;10,Data!CP:CP,$C59)</f>
        <v>2</v>
      </c>
      <c r="AN59" s="23">
        <f t="shared" si="100"/>
        <v>672</v>
      </c>
      <c r="AO59" s="23">
        <f t="shared" si="85"/>
        <v>4</v>
      </c>
      <c r="AP59" s="24">
        <f>IFERROR(AN59/AL$64,0)</f>
        <v>0.96275071633237819</v>
      </c>
      <c r="AQ59" s="24">
        <f>IFERROR(AO59/AM$64,0)</f>
        <v>0.36363636363636365</v>
      </c>
      <c r="AR59" s="25">
        <f t="shared" si="101"/>
        <v>0.59911435269601454</v>
      </c>
      <c r="AT59" s="101"/>
      <c r="AU59" s="23">
        <v>6</v>
      </c>
      <c r="AV59" s="34">
        <f t="shared" si="87"/>
        <v>66</v>
      </c>
      <c r="AW59" s="34">
        <f t="shared" si="87"/>
        <v>64.5</v>
      </c>
      <c r="AX59" s="34">
        <f t="shared" si="87"/>
        <v>1.5</v>
      </c>
      <c r="AY59" s="34">
        <f t="shared" si="103"/>
        <v>571.75</v>
      </c>
      <c r="AZ59" s="34">
        <f t="shared" si="88"/>
        <v>3.75</v>
      </c>
      <c r="BA59" s="24">
        <f>IFERROR(AY59/AW$64,0)</f>
        <v>0.95770519262981579</v>
      </c>
      <c r="BB59" s="24">
        <f>IFERROR(AZ59/AX$64,0)</f>
        <v>0.41666666666666669</v>
      </c>
      <c r="BC59" s="25">
        <f t="shared" si="102"/>
        <v>0.54103852596314916</v>
      </c>
    </row>
    <row r="60" spans="2:55" x14ac:dyDescent="0.2">
      <c r="B60" s="99" t="s">
        <v>4827</v>
      </c>
      <c r="C60" s="23">
        <v>7</v>
      </c>
      <c r="D60" s="23">
        <f>COUNTIFS(Data!$C:$C,$B$3,Data!P:P,$C60)</f>
        <v>16</v>
      </c>
      <c r="E60" s="23">
        <f t="shared" si="90"/>
        <v>14</v>
      </c>
      <c r="F60" s="23">
        <f>COUNTIFS(Data!$C:$C,$B$3,Data!$T:$T,"&gt;"&amp;10,Data!P:P,$C60)</f>
        <v>2</v>
      </c>
      <c r="G60" s="23">
        <f t="shared" si="91"/>
        <v>551</v>
      </c>
      <c r="H60" s="23">
        <f t="shared" si="79"/>
        <v>4</v>
      </c>
      <c r="I60" s="24">
        <f>IFERROR(G60/E$64,0)</f>
        <v>0.98922800718132853</v>
      </c>
      <c r="J60" s="24">
        <f>IFERROR(H60/F$64,0)</f>
        <v>0.5714285714285714</v>
      </c>
      <c r="K60" s="25">
        <f t="shared" si="92"/>
        <v>0.41779943575275713</v>
      </c>
      <c r="M60" s="99" t="s">
        <v>4827</v>
      </c>
      <c r="N60" s="23">
        <v>7</v>
      </c>
      <c r="O60" s="23">
        <f>COUNTIFS(Data!$C:$C,$B$3,Data!AP:AP,$C60)</f>
        <v>18</v>
      </c>
      <c r="P60" s="23">
        <f t="shared" si="93"/>
        <v>15</v>
      </c>
      <c r="Q60" s="23">
        <f>COUNTIFS(Data!$C:$C,$B$3,Data!$AT:$AT,"&gt;"&amp;10,Data!AP:AP,$C60)</f>
        <v>3</v>
      </c>
      <c r="R60" s="23">
        <f t="shared" si="94"/>
        <v>535</v>
      </c>
      <c r="S60" s="23">
        <f t="shared" si="81"/>
        <v>7</v>
      </c>
      <c r="T60" s="24">
        <f>IFERROR(R60/P$64,0)</f>
        <v>0.98345588235294112</v>
      </c>
      <c r="U60" s="24">
        <f>IFERROR(S60/Q$64,0)</f>
        <v>1</v>
      </c>
      <c r="V60" s="25">
        <f t="shared" si="95"/>
        <v>1.6544117647058876E-2</v>
      </c>
      <c r="X60" s="99" t="s">
        <v>4827</v>
      </c>
      <c r="Y60" s="23">
        <v>7</v>
      </c>
      <c r="Z60" s="23">
        <f>COUNTIFS(Data!$C:$C,$B$3,Data!BP:BP,$C60)</f>
        <v>19</v>
      </c>
      <c r="AA60" s="23">
        <f t="shared" si="96"/>
        <v>17</v>
      </c>
      <c r="AB60" s="23">
        <f>COUNTIFS(Data!$C:$C,$B$3,Data!$BT:$BT,"&gt;"&amp;10,Data!BP:BP,$C60)</f>
        <v>2</v>
      </c>
      <c r="AC60" s="23">
        <f t="shared" si="97"/>
        <v>575</v>
      </c>
      <c r="AD60" s="23">
        <f t="shared" si="83"/>
        <v>7</v>
      </c>
      <c r="AE60" s="24">
        <f>IFERROR(AC60/AA$64,0)</f>
        <v>0.97623089983022071</v>
      </c>
      <c r="AF60" s="24">
        <f>IFERROR(AD60/AB$64,0)</f>
        <v>0.63636363636363635</v>
      </c>
      <c r="AG60" s="25">
        <f t="shared" si="98"/>
        <v>0.33986726346658436</v>
      </c>
      <c r="AI60" s="99" t="s">
        <v>4827</v>
      </c>
      <c r="AJ60" s="23">
        <v>7</v>
      </c>
      <c r="AK60" s="23">
        <f>COUNTIFS(Data!$C:$C,$B$3,Data!CP:CP,$C60)</f>
        <v>16</v>
      </c>
      <c r="AL60" s="23">
        <f t="shared" si="99"/>
        <v>14</v>
      </c>
      <c r="AM60" s="23">
        <f>COUNTIFS(Data!$C:$C,$B$3,Data!$CT:$CT,"&gt;"&amp;10,Data!CP:CP,$C60)</f>
        <v>2</v>
      </c>
      <c r="AN60" s="23">
        <f t="shared" si="100"/>
        <v>686</v>
      </c>
      <c r="AO60" s="23">
        <f t="shared" si="85"/>
        <v>6</v>
      </c>
      <c r="AP60" s="24">
        <f>IFERROR(AN60/AL$64,0)</f>
        <v>0.98280802292263614</v>
      </c>
      <c r="AQ60" s="24">
        <f>IFERROR(AO60/AM$64,0)</f>
        <v>0.54545454545454541</v>
      </c>
      <c r="AR60" s="25">
        <f t="shared" si="101"/>
        <v>0.43735347746809072</v>
      </c>
      <c r="AT60" s="99" t="s">
        <v>4827</v>
      </c>
      <c r="AU60" s="23">
        <v>7</v>
      </c>
      <c r="AV60" s="34">
        <f t="shared" si="87"/>
        <v>17.25</v>
      </c>
      <c r="AW60" s="34">
        <f t="shared" si="87"/>
        <v>15</v>
      </c>
      <c r="AX60" s="34">
        <f t="shared" si="87"/>
        <v>2.25</v>
      </c>
      <c r="AY60" s="34">
        <f t="shared" si="103"/>
        <v>586.75</v>
      </c>
      <c r="AZ60" s="34">
        <f t="shared" si="88"/>
        <v>6</v>
      </c>
      <c r="BA60" s="24">
        <f>IFERROR(AY60/AW$64,0)</f>
        <v>0.98283082077051931</v>
      </c>
      <c r="BB60" s="24">
        <f>IFERROR(AZ60/AX$64,0)</f>
        <v>0.66666666666666663</v>
      </c>
      <c r="BC60" s="25">
        <f t="shared" si="102"/>
        <v>0.31616415410385268</v>
      </c>
    </row>
    <row r="61" spans="2:55" x14ac:dyDescent="0.2">
      <c r="B61" s="101"/>
      <c r="C61" s="23">
        <v>8</v>
      </c>
      <c r="D61" s="23">
        <f>COUNTIFS(Data!$C:$C,$B$3,Data!P:P,$C61)</f>
        <v>4</v>
      </c>
      <c r="E61" s="23">
        <f t="shared" si="90"/>
        <v>4</v>
      </c>
      <c r="F61" s="23">
        <f>COUNTIFS(Data!$C:$C,$B$3,Data!$T:$T,"&gt;"&amp;10,Data!P:P,$C61)</f>
        <v>0</v>
      </c>
      <c r="G61" s="23">
        <f t="shared" si="91"/>
        <v>555</v>
      </c>
      <c r="H61" s="23">
        <f t="shared" si="79"/>
        <v>4</v>
      </c>
      <c r="I61" s="24">
        <f>IFERROR(G61/E$64,0)</f>
        <v>0.99640933572710955</v>
      </c>
      <c r="J61" s="24">
        <f t="shared" si="80"/>
        <v>0.5714285714285714</v>
      </c>
      <c r="K61" s="25">
        <f t="shared" si="92"/>
        <v>0.42498076429853815</v>
      </c>
      <c r="M61" s="101"/>
      <c r="N61" s="23">
        <v>8</v>
      </c>
      <c r="O61" s="23">
        <f>COUNTIFS(Data!$C:$C,$B$3,Data!AP:AP,$C61)</f>
        <v>8</v>
      </c>
      <c r="P61" s="23">
        <f t="shared" si="93"/>
        <v>8</v>
      </c>
      <c r="Q61" s="23">
        <f>COUNTIFS(Data!$C:$C,$B$3,Data!$AT:$AT,"&gt;"&amp;10,Data!AP:AP,$C61)</f>
        <v>0</v>
      </c>
      <c r="R61" s="23">
        <f t="shared" si="94"/>
        <v>543</v>
      </c>
      <c r="S61" s="23">
        <f t="shared" si="81"/>
        <v>7</v>
      </c>
      <c r="T61" s="24">
        <f>IFERROR(R61/P$64,0)</f>
        <v>0.99816176470588236</v>
      </c>
      <c r="U61" s="24">
        <f t="shared" ref="U61:U63" si="104">IFERROR(S61/Q$64,0)</f>
        <v>1</v>
      </c>
      <c r="V61" s="25">
        <f t="shared" si="95"/>
        <v>1.8382352941176405E-3</v>
      </c>
      <c r="X61" s="101"/>
      <c r="Y61" s="23">
        <v>8</v>
      </c>
      <c r="Z61" s="23">
        <f>COUNTIFS(Data!$C:$C,$B$3,Data!BP:BP,$C61)</f>
        <v>15</v>
      </c>
      <c r="AA61" s="23">
        <f t="shared" si="96"/>
        <v>13</v>
      </c>
      <c r="AB61" s="23">
        <f>COUNTIFS(Data!$C:$C,$B$3,Data!$BT:$BT,"&gt;"&amp;10,Data!BP:BP,$C61)</f>
        <v>2</v>
      </c>
      <c r="AC61" s="23">
        <f t="shared" si="97"/>
        <v>588</v>
      </c>
      <c r="AD61" s="23">
        <f t="shared" si="83"/>
        <v>9</v>
      </c>
      <c r="AE61" s="24">
        <f>IFERROR(AC61/AA$64,0)</f>
        <v>0.99830220713073003</v>
      </c>
      <c r="AF61" s="24">
        <f t="shared" ref="AF61:AF63" si="105">IFERROR(AD61/AB$64,0)</f>
        <v>0.81818181818181823</v>
      </c>
      <c r="AG61" s="25">
        <f t="shared" si="98"/>
        <v>0.1801203889489118</v>
      </c>
      <c r="AI61" s="101"/>
      <c r="AJ61" s="23">
        <v>8</v>
      </c>
      <c r="AK61" s="23">
        <f>COUNTIFS(Data!$C:$C,$B$3,Data!CP:CP,$C61)</f>
        <v>12</v>
      </c>
      <c r="AL61" s="23">
        <f t="shared" si="99"/>
        <v>10</v>
      </c>
      <c r="AM61" s="23">
        <f>COUNTIFS(Data!$C:$C,$B$3,Data!$CT:$CT,"&gt;"&amp;10,Data!CP:CP,$C61)</f>
        <v>2</v>
      </c>
      <c r="AN61" s="23">
        <f t="shared" si="100"/>
        <v>696</v>
      </c>
      <c r="AO61" s="23">
        <f t="shared" si="85"/>
        <v>8</v>
      </c>
      <c r="AP61" s="24">
        <f>IFERROR(AN61/AL$64,0)</f>
        <v>0.99713467048710602</v>
      </c>
      <c r="AQ61" s="24">
        <f t="shared" ref="AQ61:AQ63" si="106">IFERROR(AO61/AM$64,0)</f>
        <v>0.72727272727272729</v>
      </c>
      <c r="AR61" s="25">
        <f t="shared" si="101"/>
        <v>0.26986194321437873</v>
      </c>
      <c r="AT61" s="101"/>
      <c r="AU61" s="23">
        <v>8</v>
      </c>
      <c r="AV61" s="34">
        <f t="shared" si="87"/>
        <v>9.75</v>
      </c>
      <c r="AW61" s="34">
        <f t="shared" si="87"/>
        <v>8.75</v>
      </c>
      <c r="AX61" s="34">
        <f t="shared" si="87"/>
        <v>1</v>
      </c>
      <c r="AY61" s="34">
        <f t="shared" si="103"/>
        <v>595.5</v>
      </c>
      <c r="AZ61" s="34">
        <f t="shared" si="88"/>
        <v>7</v>
      </c>
      <c r="BA61" s="24">
        <f>IFERROR(AY61/AW$64,0)</f>
        <v>0.99748743718592969</v>
      </c>
      <c r="BB61" s="24">
        <f t="shared" ref="BB61:BB63" si="107">IFERROR(AZ61/AX$64,0)</f>
        <v>0.77777777777777779</v>
      </c>
      <c r="BC61" s="25">
        <f t="shared" si="102"/>
        <v>0.2197096594081519</v>
      </c>
    </row>
    <row r="62" spans="2:55" x14ac:dyDescent="0.2">
      <c r="B62" s="99" t="s">
        <v>4828</v>
      </c>
      <c r="C62" s="23">
        <v>9</v>
      </c>
      <c r="D62" s="23">
        <f>COUNTIFS(Data!$C:$C,$B$3,Data!P:P,$C62)</f>
        <v>5</v>
      </c>
      <c r="E62" s="23">
        <f t="shared" si="90"/>
        <v>2</v>
      </c>
      <c r="F62" s="23">
        <f>COUNTIFS(Data!$C:$C,$B$3,Data!$T:$T,"&gt;"&amp;10,Data!P:P,$C62)</f>
        <v>3</v>
      </c>
      <c r="G62" s="23">
        <f t="shared" si="91"/>
        <v>557</v>
      </c>
      <c r="H62" s="23">
        <f t="shared" si="79"/>
        <v>7</v>
      </c>
      <c r="I62" s="24">
        <f t="shared" ref="I62" si="108">IFERROR(G62/E$64,0)</f>
        <v>1</v>
      </c>
      <c r="J62" s="24">
        <f t="shared" si="80"/>
        <v>1</v>
      </c>
      <c r="K62" s="25">
        <f t="shared" si="92"/>
        <v>0</v>
      </c>
      <c r="M62" s="99" t="s">
        <v>4828</v>
      </c>
      <c r="N62" s="23">
        <v>9</v>
      </c>
      <c r="O62" s="23">
        <f>COUNTIFS(Data!$C:$C,$B$3,Data!AP:AP,$C62)</f>
        <v>0</v>
      </c>
      <c r="P62" s="23">
        <f t="shared" si="93"/>
        <v>0</v>
      </c>
      <c r="Q62" s="23">
        <f>COUNTIFS(Data!$C:$C,$B$3,Data!$AT:$AT,"&gt;"&amp;10,Data!AP:AP,$C62)</f>
        <v>0</v>
      </c>
      <c r="R62" s="23">
        <f t="shared" si="94"/>
        <v>543</v>
      </c>
      <c r="S62" s="23">
        <f t="shared" si="81"/>
        <v>7</v>
      </c>
      <c r="T62" s="24">
        <f t="shared" ref="T62" si="109">IFERROR(R62/P$64,0)</f>
        <v>0.99816176470588236</v>
      </c>
      <c r="U62" s="24">
        <f t="shared" si="104"/>
        <v>1</v>
      </c>
      <c r="V62" s="25">
        <f t="shared" si="95"/>
        <v>1.8382352941176405E-3</v>
      </c>
      <c r="X62" s="99" t="s">
        <v>4828</v>
      </c>
      <c r="Y62" s="23">
        <v>9</v>
      </c>
      <c r="Z62" s="23">
        <f>COUNTIFS(Data!$C:$C,$B$3,Data!BP:BP,$C62)</f>
        <v>2</v>
      </c>
      <c r="AA62" s="23">
        <f t="shared" si="96"/>
        <v>0</v>
      </c>
      <c r="AB62" s="23">
        <f>COUNTIFS(Data!$C:$C,$B$3,Data!$BT:$BT,"&gt;"&amp;10,Data!BP:BP,$C62)</f>
        <v>2</v>
      </c>
      <c r="AC62" s="23">
        <f t="shared" si="97"/>
        <v>588</v>
      </c>
      <c r="AD62" s="23">
        <f t="shared" si="83"/>
        <v>11</v>
      </c>
      <c r="AE62" s="24">
        <f t="shared" ref="AE62" si="110">IFERROR(AC62/AA$64,0)</f>
        <v>0.99830220713073003</v>
      </c>
      <c r="AF62" s="24">
        <f t="shared" si="105"/>
        <v>1</v>
      </c>
      <c r="AG62" s="25">
        <f t="shared" si="98"/>
        <v>1.6977928692699651E-3</v>
      </c>
      <c r="AI62" s="99" t="s">
        <v>4828</v>
      </c>
      <c r="AJ62" s="23">
        <v>9</v>
      </c>
      <c r="AK62" s="23">
        <f>COUNTIFS(Data!$C:$C,$B$3,Data!CP:CP,$C62)</f>
        <v>4</v>
      </c>
      <c r="AL62" s="23">
        <f t="shared" si="99"/>
        <v>1</v>
      </c>
      <c r="AM62" s="23">
        <f>COUNTIFS(Data!$C:$C,$B$3,Data!$CT:$CT,"&gt;"&amp;10,Data!CP:CP,$C62)</f>
        <v>3</v>
      </c>
      <c r="AN62" s="23">
        <f t="shared" si="100"/>
        <v>697</v>
      </c>
      <c r="AO62" s="23">
        <f t="shared" si="85"/>
        <v>11</v>
      </c>
      <c r="AP62" s="24">
        <f t="shared" ref="AP62" si="111">IFERROR(AN62/AL$64,0)</f>
        <v>0.99856733524355301</v>
      </c>
      <c r="AQ62" s="24">
        <f t="shared" si="106"/>
        <v>1</v>
      </c>
      <c r="AR62" s="25">
        <f t="shared" si="101"/>
        <v>1.4326647564469885E-3</v>
      </c>
      <c r="AT62" s="99" t="s">
        <v>4828</v>
      </c>
      <c r="AU62" s="23">
        <v>9</v>
      </c>
      <c r="AV62" s="34">
        <f t="shared" si="87"/>
        <v>2.75</v>
      </c>
      <c r="AW62" s="34">
        <f t="shared" si="87"/>
        <v>0.75</v>
      </c>
      <c r="AX62" s="34">
        <f t="shared" si="87"/>
        <v>2</v>
      </c>
      <c r="AY62" s="34">
        <f t="shared" si="103"/>
        <v>596.25</v>
      </c>
      <c r="AZ62" s="34">
        <f t="shared" si="88"/>
        <v>9</v>
      </c>
      <c r="BA62" s="24">
        <f t="shared" ref="BA62" si="112">IFERROR(AY62/AW$64,0)</f>
        <v>0.99874371859296485</v>
      </c>
      <c r="BB62" s="24">
        <f t="shared" si="107"/>
        <v>1</v>
      </c>
      <c r="BC62" s="25">
        <f t="shared" si="102"/>
        <v>1.2562814070351536E-3</v>
      </c>
    </row>
    <row r="63" spans="2:55" ht="12" thickBot="1" x14ac:dyDescent="0.25">
      <c r="B63" s="102"/>
      <c r="C63" s="26">
        <v>10</v>
      </c>
      <c r="D63" s="23">
        <f>COUNTIFS(Data!$C:$C,$B$3,Data!P:P,$C63)</f>
        <v>0</v>
      </c>
      <c r="E63" s="23">
        <f t="shared" si="90"/>
        <v>0</v>
      </c>
      <c r="F63" s="23">
        <f>COUNTIFS(Data!$C:$C,$B$3,Data!$T:$T,"&gt;"&amp;10,Data!P:P,$C63)</f>
        <v>0</v>
      </c>
      <c r="G63" s="23">
        <f t="shared" si="91"/>
        <v>557</v>
      </c>
      <c r="H63" s="23">
        <f t="shared" si="79"/>
        <v>7</v>
      </c>
      <c r="I63" s="24">
        <f>IFERROR(G63/E$64,0)</f>
        <v>1</v>
      </c>
      <c r="J63" s="24">
        <f t="shared" si="80"/>
        <v>1</v>
      </c>
      <c r="K63" s="25">
        <f t="shared" si="92"/>
        <v>0</v>
      </c>
      <c r="M63" s="102"/>
      <c r="N63" s="26">
        <v>10</v>
      </c>
      <c r="O63" s="23">
        <f>COUNTIFS(Data!$C:$C,$B$3,Data!AP:AP,$C63)</f>
        <v>1</v>
      </c>
      <c r="P63" s="23">
        <f t="shared" si="93"/>
        <v>1</v>
      </c>
      <c r="Q63" s="23">
        <f>COUNTIFS(Data!$C:$C,$B$3,Data!$AT:$AT,"&gt;"&amp;10,Data!AP:AP,$C63)</f>
        <v>0</v>
      </c>
      <c r="R63" s="23">
        <f t="shared" si="94"/>
        <v>544</v>
      </c>
      <c r="S63" s="23">
        <f t="shared" si="81"/>
        <v>7</v>
      </c>
      <c r="T63" s="24">
        <f>IFERROR(R63/P$64,0)</f>
        <v>1</v>
      </c>
      <c r="U63" s="24">
        <f t="shared" si="104"/>
        <v>1</v>
      </c>
      <c r="V63" s="25">
        <f t="shared" si="95"/>
        <v>0</v>
      </c>
      <c r="X63" s="102"/>
      <c r="Y63" s="26">
        <v>10</v>
      </c>
      <c r="Z63" s="23">
        <f>COUNTIFS(Data!$C:$C,$B$3,Data!BP:BP,$C63)</f>
        <v>1</v>
      </c>
      <c r="AA63" s="23">
        <f t="shared" si="96"/>
        <v>1</v>
      </c>
      <c r="AB63" s="23">
        <f>COUNTIFS(Data!$C:$C,$B$3,Data!$BT:$BT,"&gt;"&amp;10,Data!BP:BP,$C63)</f>
        <v>0</v>
      </c>
      <c r="AC63" s="23">
        <f t="shared" si="97"/>
        <v>589</v>
      </c>
      <c r="AD63" s="23">
        <f t="shared" si="83"/>
        <v>11</v>
      </c>
      <c r="AE63" s="24">
        <f>IFERROR(AC63/AA$64,0)</f>
        <v>1</v>
      </c>
      <c r="AF63" s="24">
        <f t="shared" si="105"/>
        <v>1</v>
      </c>
      <c r="AG63" s="25">
        <f t="shared" si="98"/>
        <v>0</v>
      </c>
      <c r="AI63" s="102"/>
      <c r="AJ63" s="26">
        <v>10</v>
      </c>
      <c r="AK63" s="23">
        <f>COUNTIFS(Data!$C:$C,$B$3,Data!CP:CP,$C63)</f>
        <v>1</v>
      </c>
      <c r="AL63" s="23">
        <f t="shared" si="99"/>
        <v>1</v>
      </c>
      <c r="AM63" s="23">
        <f>COUNTIFS(Data!$C:$C,$B$3,Data!$CT:$CT,"&gt;"&amp;10,Data!CP:CP,$C63)</f>
        <v>0</v>
      </c>
      <c r="AN63" s="23">
        <f t="shared" si="100"/>
        <v>698</v>
      </c>
      <c r="AO63" s="23">
        <f t="shared" si="85"/>
        <v>11</v>
      </c>
      <c r="AP63" s="24">
        <f>IFERROR(AN63/AL$64,0)</f>
        <v>1</v>
      </c>
      <c r="AQ63" s="24">
        <f t="shared" si="106"/>
        <v>1</v>
      </c>
      <c r="AR63" s="25">
        <f t="shared" si="101"/>
        <v>0</v>
      </c>
      <c r="AT63" s="102"/>
      <c r="AU63" s="26">
        <v>10</v>
      </c>
      <c r="AV63" s="34">
        <f>AVERAGE(D63,O63,Z63,AK63)</f>
        <v>0.75</v>
      </c>
      <c r="AW63" s="34">
        <f t="shared" si="87"/>
        <v>0.75</v>
      </c>
      <c r="AX63" s="34">
        <f t="shared" si="87"/>
        <v>0</v>
      </c>
      <c r="AY63" s="38">
        <f t="shared" si="103"/>
        <v>597</v>
      </c>
      <c r="AZ63" s="38">
        <f t="shared" si="88"/>
        <v>9</v>
      </c>
      <c r="BA63" s="24">
        <f>IFERROR(AY63/AW$64,0)</f>
        <v>1</v>
      </c>
      <c r="BB63" s="24">
        <f t="shared" si="107"/>
        <v>1</v>
      </c>
      <c r="BC63" s="25">
        <f t="shared" si="102"/>
        <v>0</v>
      </c>
    </row>
    <row r="64" spans="2:55" ht="12" thickTop="1" x14ac:dyDescent="0.2">
      <c r="B64" s="28"/>
      <c r="C64" s="29"/>
      <c r="D64" s="29">
        <f>SUM(D54:D63)</f>
        <v>564</v>
      </c>
      <c r="E64" s="29">
        <f>SUM(E54:E63)</f>
        <v>557</v>
      </c>
      <c r="F64" s="29">
        <f>SUM(F54:F63)</f>
        <v>7</v>
      </c>
      <c r="G64" s="29"/>
      <c r="H64" s="29"/>
      <c r="I64" s="29"/>
      <c r="J64" s="29" t="s">
        <v>4841</v>
      </c>
      <c r="K64" s="30">
        <f>MAX(K54:K63)</f>
        <v>0.78353423954860224</v>
      </c>
      <c r="M64" s="28"/>
      <c r="N64" s="29"/>
      <c r="O64" s="29">
        <f>SUM(O54:O63)</f>
        <v>551</v>
      </c>
      <c r="P64" s="29">
        <f>SUM(P54:P63)</f>
        <v>544</v>
      </c>
      <c r="Q64" s="29">
        <f>SUM(Q54:Q63)</f>
        <v>7</v>
      </c>
      <c r="R64" s="29"/>
      <c r="S64" s="29"/>
      <c r="T64" s="29"/>
      <c r="U64" s="29" t="s">
        <v>4841</v>
      </c>
      <c r="V64" s="30">
        <f>MAX(V54:V63)</f>
        <v>0.47216386554621853</v>
      </c>
      <c r="X64" s="28"/>
      <c r="Y64" s="29"/>
      <c r="Z64" s="29">
        <f>SUM(Z54:Z63)</f>
        <v>600</v>
      </c>
      <c r="AA64" s="29">
        <f>SUM(AA54:AA63)</f>
        <v>589</v>
      </c>
      <c r="AB64" s="29">
        <f>SUM(AB54:AB63)</f>
        <v>11</v>
      </c>
      <c r="AC64" s="29"/>
      <c r="AD64" s="29"/>
      <c r="AE64" s="29"/>
      <c r="AF64" s="29" t="s">
        <v>4841</v>
      </c>
      <c r="AG64" s="30">
        <f>MAX(AG54:AG63)</f>
        <v>0.58296033338478159</v>
      </c>
      <c r="AI64" s="28"/>
      <c r="AJ64" s="29"/>
      <c r="AK64" s="29">
        <f>SUM(AK54:AK63)</f>
        <v>709</v>
      </c>
      <c r="AL64" s="29">
        <f>SUM(AL54:AL63)</f>
        <v>698</v>
      </c>
      <c r="AM64" s="29">
        <f>SUM(AM54:AM63)</f>
        <v>11</v>
      </c>
      <c r="AN64" s="29"/>
      <c r="AO64" s="29"/>
      <c r="AP64" s="29"/>
      <c r="AQ64" s="29" t="s">
        <v>4841</v>
      </c>
      <c r="AR64" s="30">
        <f>MAX(AR54:AR63)</f>
        <v>0.59911435269601454</v>
      </c>
      <c r="AT64" s="28"/>
      <c r="AU64" s="29"/>
      <c r="AV64" s="35">
        <f>SUM(AV54:AV63)</f>
        <v>606</v>
      </c>
      <c r="AW64" s="35">
        <f>SUM(AW54:AW63)</f>
        <v>597</v>
      </c>
      <c r="AX64" s="35">
        <f>SUM(AX54:AX63)</f>
        <v>9</v>
      </c>
      <c r="AY64" s="35"/>
      <c r="AZ64" s="35"/>
      <c r="BA64" s="29"/>
      <c r="BB64" s="29" t="s">
        <v>4841</v>
      </c>
      <c r="BC64" s="30">
        <f>MAX(BC54:BC63)</f>
        <v>0.59966499162479059</v>
      </c>
    </row>
    <row r="66" spans="2:55" x14ac:dyDescent="0.2">
      <c r="B66" s="14" t="s">
        <v>4849</v>
      </c>
      <c r="C66" s="14"/>
      <c r="D66" s="14"/>
      <c r="E66" s="14"/>
      <c r="F66" s="14"/>
      <c r="G66" s="14"/>
      <c r="H66" s="14"/>
      <c r="I66" s="14"/>
      <c r="J66" s="14"/>
      <c r="K66" s="14"/>
      <c r="M66" s="14" t="s">
        <v>4855</v>
      </c>
      <c r="N66" s="14"/>
      <c r="O66" s="14"/>
      <c r="P66" s="14"/>
      <c r="Q66" s="14"/>
      <c r="R66" s="14"/>
      <c r="S66" s="14"/>
      <c r="T66" s="14"/>
      <c r="U66" s="14"/>
      <c r="V66" s="14"/>
      <c r="X66" s="14" t="s">
        <v>4860</v>
      </c>
      <c r="Y66" s="14"/>
      <c r="Z66" s="14"/>
      <c r="AA66" s="14"/>
      <c r="AB66" s="14"/>
      <c r="AC66" s="14"/>
      <c r="AD66" s="14"/>
      <c r="AE66" s="14"/>
      <c r="AF66" s="14"/>
      <c r="AG66" s="14"/>
      <c r="AI66" s="14" t="s">
        <v>4865</v>
      </c>
      <c r="AJ66" s="14"/>
      <c r="AK66" s="14"/>
      <c r="AL66" s="14"/>
      <c r="AM66" s="14"/>
      <c r="AN66" s="14"/>
      <c r="AO66" s="14"/>
      <c r="AP66" s="14"/>
      <c r="AQ66" s="14"/>
      <c r="AR66" s="14"/>
      <c r="AT66" s="14" t="s">
        <v>4871</v>
      </c>
      <c r="AU66" s="14"/>
      <c r="AV66" s="14"/>
      <c r="AW66" s="14"/>
      <c r="AX66" s="14"/>
      <c r="AY66" s="14"/>
      <c r="AZ66" s="14"/>
      <c r="BA66" s="14"/>
      <c r="BB66" s="14"/>
      <c r="BC66" s="14"/>
    </row>
    <row r="67" spans="2:55" x14ac:dyDescent="0.2">
      <c r="B67" s="31" t="s">
        <v>4829</v>
      </c>
      <c r="C67" s="31" t="s">
        <v>4830</v>
      </c>
      <c r="D67" s="31" t="s">
        <v>4831</v>
      </c>
      <c r="E67" s="31" t="s">
        <v>4832</v>
      </c>
      <c r="F67" s="31" t="s">
        <v>4609</v>
      </c>
      <c r="G67" s="31" t="s">
        <v>4834</v>
      </c>
      <c r="H67" s="31" t="s">
        <v>4835</v>
      </c>
      <c r="I67" s="31" t="s">
        <v>4836</v>
      </c>
      <c r="J67" s="31" t="s">
        <v>4837</v>
      </c>
      <c r="K67" s="31" t="str">
        <f>"KS "&amp;B66</f>
        <v>KS Mar 2019-20</v>
      </c>
      <c r="M67" s="31" t="s">
        <v>4829</v>
      </c>
      <c r="N67" s="31" t="s">
        <v>4830</v>
      </c>
      <c r="O67" s="31" t="s">
        <v>4831</v>
      </c>
      <c r="P67" s="31" t="s">
        <v>4832</v>
      </c>
      <c r="Q67" s="31" t="s">
        <v>4609</v>
      </c>
      <c r="R67" s="31" t="s">
        <v>4834</v>
      </c>
      <c r="S67" s="31" t="s">
        <v>4835</v>
      </c>
      <c r="T67" s="31" t="s">
        <v>4836</v>
      </c>
      <c r="U67" s="31" t="s">
        <v>4837</v>
      </c>
      <c r="V67" s="31" t="str">
        <f>"KS "&amp;M66</f>
        <v>KS Jun 2019-20</v>
      </c>
      <c r="X67" s="31" t="s">
        <v>4829</v>
      </c>
      <c r="Y67" s="31" t="s">
        <v>4830</v>
      </c>
      <c r="Z67" s="31" t="s">
        <v>4831</v>
      </c>
      <c r="AA67" s="31" t="s">
        <v>4832</v>
      </c>
      <c r="AB67" s="31" t="s">
        <v>4609</v>
      </c>
      <c r="AC67" s="31" t="s">
        <v>4834</v>
      </c>
      <c r="AD67" s="31" t="s">
        <v>4835</v>
      </c>
      <c r="AE67" s="31" t="s">
        <v>4836</v>
      </c>
      <c r="AF67" s="31" t="s">
        <v>4837</v>
      </c>
      <c r="AG67" s="31" t="str">
        <f>"KS "&amp;X66</f>
        <v>KS Sep 2019-20</v>
      </c>
      <c r="AI67" s="31" t="s">
        <v>4829</v>
      </c>
      <c r="AJ67" s="31" t="s">
        <v>4830</v>
      </c>
      <c r="AK67" s="31" t="s">
        <v>4831</v>
      </c>
      <c r="AL67" s="31" t="s">
        <v>4832</v>
      </c>
      <c r="AM67" s="31" t="s">
        <v>4609</v>
      </c>
      <c r="AN67" s="31" t="s">
        <v>4834</v>
      </c>
      <c r="AO67" s="31" t="s">
        <v>4835</v>
      </c>
      <c r="AP67" s="31" t="s">
        <v>4836</v>
      </c>
      <c r="AQ67" s="31" t="s">
        <v>4837</v>
      </c>
      <c r="AR67" s="31" t="str">
        <f>"KS "&amp;AI66</f>
        <v>KS Dec 2019-20</v>
      </c>
      <c r="AT67" s="31" t="s">
        <v>4829</v>
      </c>
      <c r="AU67" s="31" t="s">
        <v>4830</v>
      </c>
      <c r="AV67" s="31" t="s">
        <v>4831</v>
      </c>
      <c r="AW67" s="31" t="s">
        <v>4832</v>
      </c>
      <c r="AX67" s="31" t="s">
        <v>4609</v>
      </c>
      <c r="AY67" s="31" t="s">
        <v>4834</v>
      </c>
      <c r="AZ67" s="31" t="s">
        <v>4835</v>
      </c>
      <c r="BA67" s="31" t="s">
        <v>4836</v>
      </c>
      <c r="BB67" s="31" t="s">
        <v>4837</v>
      </c>
      <c r="BC67" s="31" t="str">
        <f>"KS "&amp;AT66</f>
        <v>KS Average 2019-20</v>
      </c>
    </row>
    <row r="68" spans="2:55" x14ac:dyDescent="0.2">
      <c r="B68" s="32"/>
      <c r="C68" s="33"/>
      <c r="D68" s="33"/>
      <c r="E68" s="33"/>
      <c r="F68" s="33"/>
      <c r="G68" s="33"/>
      <c r="H68" s="33"/>
      <c r="I68" s="33"/>
      <c r="J68" s="33"/>
      <c r="K68" s="33" t="s">
        <v>4842</v>
      </c>
      <c r="M68" s="32"/>
      <c r="N68" s="33"/>
      <c r="O68" s="33"/>
      <c r="P68" s="33"/>
      <c r="Q68" s="33"/>
      <c r="R68" s="33"/>
      <c r="S68" s="33"/>
      <c r="T68" s="33"/>
      <c r="U68" s="33"/>
      <c r="V68" s="33" t="s">
        <v>4842</v>
      </c>
      <c r="X68" s="32"/>
      <c r="Y68" s="33"/>
      <c r="Z68" s="33"/>
      <c r="AA68" s="33"/>
      <c r="AB68" s="33"/>
      <c r="AC68" s="33"/>
      <c r="AD68" s="33"/>
      <c r="AE68" s="33"/>
      <c r="AF68" s="33"/>
      <c r="AG68" s="33" t="s">
        <v>4842</v>
      </c>
      <c r="AI68" s="32"/>
      <c r="AJ68" s="33"/>
      <c r="AK68" s="33"/>
      <c r="AL68" s="33"/>
      <c r="AM68" s="33"/>
      <c r="AN68" s="33"/>
      <c r="AO68" s="33"/>
      <c r="AP68" s="33"/>
      <c r="AQ68" s="33"/>
      <c r="AR68" s="33" t="s">
        <v>4842</v>
      </c>
      <c r="AT68" s="32"/>
      <c r="AU68" s="33"/>
      <c r="AV68" s="33"/>
      <c r="AW68" s="33"/>
      <c r="AX68" s="33"/>
      <c r="AY68" s="33"/>
      <c r="AZ68" s="33"/>
      <c r="BA68" s="33"/>
      <c r="BB68" s="33"/>
      <c r="BC68" s="33" t="s">
        <v>4842</v>
      </c>
    </row>
    <row r="69" spans="2:55" x14ac:dyDescent="0.2">
      <c r="B69" s="99" t="s">
        <v>4825</v>
      </c>
      <c r="C69" s="23">
        <v>1</v>
      </c>
      <c r="D69" s="23">
        <f>COUNTIFS(Data!$C:$C,$B$3,Data!T:T,$C69)</f>
        <v>92</v>
      </c>
      <c r="E69" s="23">
        <f>D69-F69</f>
        <v>92</v>
      </c>
      <c r="F69" s="23">
        <f>COUNTIFS(Data!$C:$C,$B$3,Data!$X:$X,"&gt;"&amp;10,Data!T:T,$C69)</f>
        <v>0</v>
      </c>
      <c r="G69" s="23">
        <f>E69+G68</f>
        <v>92</v>
      </c>
      <c r="H69" s="23">
        <f t="shared" ref="H69:H78" si="113">F69+H68</f>
        <v>0</v>
      </c>
      <c r="I69" s="24">
        <f t="shared" ref="I69:J78" si="114">IFERROR(G69/E$79,0)</f>
        <v>0.12382234185733512</v>
      </c>
      <c r="J69" s="24">
        <f t="shared" si="114"/>
        <v>0</v>
      </c>
      <c r="K69" s="25">
        <f>ABS(J69-I69)</f>
        <v>0.12382234185733512</v>
      </c>
      <c r="M69" s="99" t="s">
        <v>4825</v>
      </c>
      <c r="N69" s="23">
        <v>1</v>
      </c>
      <c r="O69" s="23">
        <f>COUNTIFS(Data!$C:$C,$B$3,Data!AT:AT,$C69)</f>
        <v>91</v>
      </c>
      <c r="P69" s="23">
        <f>O69-Q69</f>
        <v>91</v>
      </c>
      <c r="Q69" s="23">
        <f>COUNTIFS(Data!$C:$C,$B$3,Data!$AX:$AX,"&gt;"&amp;10,Data!AT:AT,$C69)</f>
        <v>0</v>
      </c>
      <c r="R69" s="23">
        <f>P69+R68</f>
        <v>91</v>
      </c>
      <c r="S69" s="23">
        <f t="shared" ref="S69:S78" si="115">Q69+S68</f>
        <v>0</v>
      </c>
      <c r="T69" s="24">
        <f t="shared" ref="T69:U78" si="116">IFERROR(R69/P$79,0)</f>
        <v>0.11607142857142858</v>
      </c>
      <c r="U69" s="24">
        <f t="shared" si="116"/>
        <v>0</v>
      </c>
      <c r="V69" s="25">
        <f>ABS(U69-T69)</f>
        <v>0.11607142857142858</v>
      </c>
      <c r="X69" s="99" t="s">
        <v>4825</v>
      </c>
      <c r="Y69" s="23">
        <v>1</v>
      </c>
      <c r="Z69" s="23">
        <f>COUNTIFS(Data!$C:$C,$B$3,Data!BT:BT,$C69)</f>
        <v>85</v>
      </c>
      <c r="AA69" s="23">
        <f>Z69-AB69</f>
        <v>85</v>
      </c>
      <c r="AB69" s="23">
        <f>COUNTIFS(Data!$C:$C,$B$3,Data!$BX:$BX,"&gt;"&amp;10,Data!BT:BT,$C69)</f>
        <v>0</v>
      </c>
      <c r="AC69" s="23">
        <f>AA69+AC68</f>
        <v>85</v>
      </c>
      <c r="AD69" s="23">
        <f t="shared" ref="AD69:AD78" si="117">AB69+AD68</f>
        <v>0</v>
      </c>
      <c r="AE69" s="24">
        <f t="shared" ref="AE69:AF78" si="118">IFERROR(AC69/AA$79,0)</f>
        <v>0.10403916768665851</v>
      </c>
      <c r="AF69" s="24">
        <f t="shared" si="118"/>
        <v>0</v>
      </c>
      <c r="AG69" s="25">
        <f>ABS(AF69-AE69)</f>
        <v>0.10403916768665851</v>
      </c>
      <c r="AI69" s="99" t="s">
        <v>4825</v>
      </c>
      <c r="AJ69" s="23">
        <v>1</v>
      </c>
      <c r="AK69" s="23">
        <f>COUNTIFS(Data!$C:$C,$B$3,Data!CT:CT,$C69)</f>
        <v>73</v>
      </c>
      <c r="AL69" s="23">
        <f>AK69-AM69</f>
        <v>73</v>
      </c>
      <c r="AM69" s="23">
        <f>COUNTIFS(Data!$C:$C,$B$3,Data!$CX:$CX,"&gt;"&amp;10,Data!CT:CT,$C69)</f>
        <v>0</v>
      </c>
      <c r="AN69" s="23">
        <f>AL69+AN68</f>
        <v>73</v>
      </c>
      <c r="AO69" s="23">
        <f t="shared" ref="AO69:AO78" si="119">AM69+AO68</f>
        <v>0</v>
      </c>
      <c r="AP69" s="24">
        <f t="shared" ref="AP69:AQ78" si="120">IFERROR(AN69/AL$79,0)</f>
        <v>8.8699878493317133E-2</v>
      </c>
      <c r="AQ69" s="24">
        <f t="shared" si="120"/>
        <v>0</v>
      </c>
      <c r="AR69" s="25">
        <f>ABS(AQ69-AP69)</f>
        <v>8.8699878493317133E-2</v>
      </c>
      <c r="AT69" s="99" t="s">
        <v>4825</v>
      </c>
      <c r="AU69" s="23">
        <v>1</v>
      </c>
      <c r="AV69" s="34">
        <f t="shared" ref="AV69:AX78" si="121">AVERAGE(D69,O69,Z69,AK69)</f>
        <v>85.25</v>
      </c>
      <c r="AW69" s="34">
        <f t="shared" si="121"/>
        <v>85.25</v>
      </c>
      <c r="AX69" s="34">
        <f t="shared" si="121"/>
        <v>0</v>
      </c>
      <c r="AY69" s="34">
        <f>AW69+AY68</f>
        <v>85.25</v>
      </c>
      <c r="AZ69" s="34">
        <f t="shared" ref="AZ69:AZ78" si="122">AX69+AZ68</f>
        <v>0</v>
      </c>
      <c r="BA69" s="24">
        <f t="shared" ref="BA69:BB78" si="123">IFERROR(AY69/AW$79,0)</f>
        <v>0.10767287653931165</v>
      </c>
      <c r="BB69" s="24">
        <f t="shared" si="123"/>
        <v>0</v>
      </c>
      <c r="BC69" s="25">
        <f>ABS(BB69-BA69)</f>
        <v>0.10767287653931165</v>
      </c>
    </row>
    <row r="70" spans="2:55" x14ac:dyDescent="0.2">
      <c r="B70" s="100"/>
      <c r="C70" s="23">
        <v>2</v>
      </c>
      <c r="D70" s="23">
        <f>COUNTIFS(Data!$C:$C,$B$3,Data!T:T,$C70)</f>
        <v>0</v>
      </c>
      <c r="E70" s="23">
        <f t="shared" ref="E70:E78" si="124">D70-F70</f>
        <v>0</v>
      </c>
      <c r="F70" s="23">
        <f>COUNTIFS(Data!$C:$C,$B$3,Data!$X:$X,"&gt;"&amp;10,Data!T:T,$C70)</f>
        <v>0</v>
      </c>
      <c r="G70" s="23">
        <f t="shared" ref="G70:G78" si="125">E70+G69</f>
        <v>92</v>
      </c>
      <c r="H70" s="23">
        <f t="shared" si="113"/>
        <v>0</v>
      </c>
      <c r="I70" s="24">
        <f t="shared" si="114"/>
        <v>0.12382234185733512</v>
      </c>
      <c r="J70" s="24">
        <f t="shared" si="114"/>
        <v>0</v>
      </c>
      <c r="K70" s="25">
        <f t="shared" ref="K70:K78" si="126">ABS(J70-I70)</f>
        <v>0.12382234185733512</v>
      </c>
      <c r="M70" s="100"/>
      <c r="N70" s="23">
        <v>2</v>
      </c>
      <c r="O70" s="23">
        <f>COUNTIFS(Data!$C:$C,$B$3,Data!AT:AT,$C70)</f>
        <v>1</v>
      </c>
      <c r="P70" s="23">
        <f t="shared" ref="P70:P78" si="127">O70-Q70</f>
        <v>1</v>
      </c>
      <c r="Q70" s="23">
        <f>COUNTIFS(Data!$C:$C,$B$3,Data!$AX:$AX,"&gt;"&amp;10,Data!AT:AT,$C70)</f>
        <v>0</v>
      </c>
      <c r="R70" s="23">
        <f t="shared" ref="R70:R78" si="128">P70+R69</f>
        <v>92</v>
      </c>
      <c r="S70" s="23">
        <f t="shared" si="115"/>
        <v>0</v>
      </c>
      <c r="T70" s="24">
        <f t="shared" si="116"/>
        <v>0.11734693877551021</v>
      </c>
      <c r="U70" s="24">
        <f t="shared" si="116"/>
        <v>0</v>
      </c>
      <c r="V70" s="25">
        <f t="shared" ref="V70:V78" si="129">ABS(U70-T70)</f>
        <v>0.11734693877551021</v>
      </c>
      <c r="X70" s="100"/>
      <c r="Y70" s="23">
        <v>2</v>
      </c>
      <c r="Z70" s="23">
        <f>COUNTIFS(Data!$C:$C,$B$3,Data!BT:BT,$C70)</f>
        <v>1</v>
      </c>
      <c r="AA70" s="23">
        <f t="shared" ref="AA70:AA78" si="130">Z70-AB70</f>
        <v>1</v>
      </c>
      <c r="AB70" s="23">
        <f>COUNTIFS(Data!$C:$C,$B$3,Data!$BX:$BX,"&gt;"&amp;10,Data!BT:BT,$C70)</f>
        <v>0</v>
      </c>
      <c r="AC70" s="23">
        <f t="shared" ref="AC70:AC78" si="131">AA70+AC69</f>
        <v>86</v>
      </c>
      <c r="AD70" s="23">
        <f t="shared" si="117"/>
        <v>0</v>
      </c>
      <c r="AE70" s="24">
        <f t="shared" si="118"/>
        <v>0.10526315789473684</v>
      </c>
      <c r="AF70" s="24">
        <f t="shared" si="118"/>
        <v>0</v>
      </c>
      <c r="AG70" s="25">
        <f t="shared" ref="AG70:AG78" si="132">ABS(AF70-AE70)</f>
        <v>0.10526315789473684</v>
      </c>
      <c r="AI70" s="100"/>
      <c r="AJ70" s="23">
        <v>2</v>
      </c>
      <c r="AK70" s="23">
        <f>COUNTIFS(Data!$C:$C,$B$3,Data!CT:CT,$C70)</f>
        <v>0</v>
      </c>
      <c r="AL70" s="23">
        <f t="shared" ref="AL70:AL78" si="133">AK70-AM70</f>
        <v>0</v>
      </c>
      <c r="AM70" s="23">
        <f>COUNTIFS(Data!$C:$C,$B$3,Data!$CX:$CX,"&gt;"&amp;10,Data!CT:CT,$C70)</f>
        <v>0</v>
      </c>
      <c r="AN70" s="23">
        <f t="shared" ref="AN70:AN78" si="134">AL70+AN69</f>
        <v>73</v>
      </c>
      <c r="AO70" s="23">
        <f t="shared" si="119"/>
        <v>0</v>
      </c>
      <c r="AP70" s="24">
        <f t="shared" si="120"/>
        <v>8.8699878493317133E-2</v>
      </c>
      <c r="AQ70" s="24">
        <f t="shared" si="120"/>
        <v>0</v>
      </c>
      <c r="AR70" s="25">
        <f t="shared" ref="AR70:AR78" si="135">ABS(AQ70-AP70)</f>
        <v>8.8699878493317133E-2</v>
      </c>
      <c r="AT70" s="100"/>
      <c r="AU70" s="23">
        <v>2</v>
      </c>
      <c r="AV70" s="34">
        <f t="shared" si="121"/>
        <v>0.5</v>
      </c>
      <c r="AW70" s="34">
        <f t="shared" si="121"/>
        <v>0.5</v>
      </c>
      <c r="AX70" s="34">
        <f t="shared" si="121"/>
        <v>0</v>
      </c>
      <c r="AY70" s="34">
        <f>AW70+AY69</f>
        <v>85.75</v>
      </c>
      <c r="AZ70" s="34">
        <f t="shared" si="122"/>
        <v>0</v>
      </c>
      <c r="BA70" s="24">
        <f t="shared" si="123"/>
        <v>0.10830438901168297</v>
      </c>
      <c r="BB70" s="24">
        <f t="shared" si="123"/>
        <v>0</v>
      </c>
      <c r="BC70" s="25">
        <f t="shared" ref="BC70:BC78" si="136">ABS(BB70-BA70)</f>
        <v>0.10830438901168297</v>
      </c>
    </row>
    <row r="71" spans="2:55" x14ac:dyDescent="0.2">
      <c r="B71" s="101"/>
      <c r="C71" s="23">
        <v>3</v>
      </c>
      <c r="D71" s="23">
        <f>COUNTIFS(Data!$C:$C,$B$3,Data!T:T,$C71)</f>
        <v>97</v>
      </c>
      <c r="E71" s="23">
        <f t="shared" si="124"/>
        <v>97</v>
      </c>
      <c r="F71" s="23">
        <f>COUNTIFS(Data!$C:$C,$B$3,Data!$X:$X,"&gt;"&amp;10,Data!T:T,$C71)</f>
        <v>0</v>
      </c>
      <c r="G71" s="23">
        <f t="shared" si="125"/>
        <v>189</v>
      </c>
      <c r="H71" s="23">
        <f t="shared" si="113"/>
        <v>0</v>
      </c>
      <c r="I71" s="24">
        <f t="shared" si="114"/>
        <v>0.25437415881561237</v>
      </c>
      <c r="J71" s="24">
        <f t="shared" si="114"/>
        <v>0</v>
      </c>
      <c r="K71" s="25">
        <f t="shared" si="126"/>
        <v>0.25437415881561237</v>
      </c>
      <c r="M71" s="101"/>
      <c r="N71" s="23">
        <v>3</v>
      </c>
      <c r="O71" s="23">
        <f>COUNTIFS(Data!$C:$C,$B$3,Data!AT:AT,$C71)</f>
        <v>124</v>
      </c>
      <c r="P71" s="23">
        <f t="shared" si="127"/>
        <v>124</v>
      </c>
      <c r="Q71" s="23">
        <f>COUNTIFS(Data!$C:$C,$B$3,Data!$AX:$AX,"&gt;"&amp;10,Data!AT:AT,$C71)</f>
        <v>0</v>
      </c>
      <c r="R71" s="23">
        <f t="shared" si="128"/>
        <v>216</v>
      </c>
      <c r="S71" s="23">
        <f t="shared" si="115"/>
        <v>0</v>
      </c>
      <c r="T71" s="24">
        <f t="shared" si="116"/>
        <v>0.27551020408163263</v>
      </c>
      <c r="U71" s="24">
        <f t="shared" si="116"/>
        <v>0</v>
      </c>
      <c r="V71" s="25">
        <f t="shared" si="129"/>
        <v>0.27551020408163263</v>
      </c>
      <c r="X71" s="101"/>
      <c r="Y71" s="23">
        <v>3</v>
      </c>
      <c r="Z71" s="23">
        <f>COUNTIFS(Data!$C:$C,$B$3,Data!BT:BT,$C71)</f>
        <v>153</v>
      </c>
      <c r="AA71" s="23">
        <f t="shared" si="130"/>
        <v>153</v>
      </c>
      <c r="AB71" s="23">
        <f>COUNTIFS(Data!$C:$C,$B$3,Data!$BX:$BX,"&gt;"&amp;10,Data!BT:BT,$C71)</f>
        <v>0</v>
      </c>
      <c r="AC71" s="23">
        <f t="shared" si="131"/>
        <v>239</v>
      </c>
      <c r="AD71" s="23">
        <f t="shared" si="117"/>
        <v>0</v>
      </c>
      <c r="AE71" s="24">
        <f t="shared" si="118"/>
        <v>0.29253365973072215</v>
      </c>
      <c r="AF71" s="24">
        <f t="shared" si="118"/>
        <v>0</v>
      </c>
      <c r="AG71" s="25">
        <f t="shared" si="132"/>
        <v>0.29253365973072215</v>
      </c>
      <c r="AI71" s="101"/>
      <c r="AJ71" s="23">
        <v>3</v>
      </c>
      <c r="AK71" s="23">
        <f>COUNTIFS(Data!$C:$C,$B$3,Data!CT:CT,$C71)</f>
        <v>184</v>
      </c>
      <c r="AL71" s="23">
        <f t="shared" si="133"/>
        <v>184</v>
      </c>
      <c r="AM71" s="23">
        <f>COUNTIFS(Data!$C:$C,$B$3,Data!$CX:$CX,"&gt;"&amp;10,Data!CT:CT,$C71)</f>
        <v>0</v>
      </c>
      <c r="AN71" s="23">
        <f t="shared" si="134"/>
        <v>257</v>
      </c>
      <c r="AO71" s="23">
        <f t="shared" si="119"/>
        <v>0</v>
      </c>
      <c r="AP71" s="24">
        <f t="shared" si="120"/>
        <v>0.31227217496962334</v>
      </c>
      <c r="AQ71" s="24">
        <f t="shared" si="120"/>
        <v>0</v>
      </c>
      <c r="AR71" s="25">
        <f t="shared" si="135"/>
        <v>0.31227217496962334</v>
      </c>
      <c r="AT71" s="101"/>
      <c r="AU71" s="23">
        <v>3</v>
      </c>
      <c r="AV71" s="34">
        <f t="shared" si="121"/>
        <v>139.5</v>
      </c>
      <c r="AW71" s="34">
        <f t="shared" si="121"/>
        <v>139.5</v>
      </c>
      <c r="AX71" s="34">
        <f t="shared" si="121"/>
        <v>0</v>
      </c>
      <c r="AY71" s="34">
        <f t="shared" ref="AY71:AY78" si="137">AW71+AY70</f>
        <v>225.25</v>
      </c>
      <c r="AZ71" s="34">
        <f t="shared" si="122"/>
        <v>0</v>
      </c>
      <c r="BA71" s="24">
        <f t="shared" si="123"/>
        <v>0.28449636880328388</v>
      </c>
      <c r="BB71" s="24">
        <f t="shared" si="123"/>
        <v>0</v>
      </c>
      <c r="BC71" s="25">
        <f t="shared" si="136"/>
        <v>0.28449636880328388</v>
      </c>
    </row>
    <row r="72" spans="2:55" x14ac:dyDescent="0.2">
      <c r="B72" s="99" t="s">
        <v>4826</v>
      </c>
      <c r="C72" s="23">
        <v>4</v>
      </c>
      <c r="D72" s="23">
        <f>COUNTIFS(Data!$C:$C,$B$3,Data!T:T,$C72)</f>
        <v>36</v>
      </c>
      <c r="E72" s="23">
        <f t="shared" si="124"/>
        <v>36</v>
      </c>
      <c r="F72" s="23">
        <f>COUNTIFS(Data!$C:$C,$B$3,Data!$X:$X,"&gt;"&amp;10,Data!T:T,$C72)</f>
        <v>0</v>
      </c>
      <c r="G72" s="23">
        <f t="shared" si="125"/>
        <v>225</v>
      </c>
      <c r="H72" s="23">
        <f t="shared" si="113"/>
        <v>0</v>
      </c>
      <c r="I72" s="24">
        <f t="shared" si="114"/>
        <v>0.30282637954239572</v>
      </c>
      <c r="J72" s="24">
        <f>IFERROR(H72/F$79,0)</f>
        <v>0</v>
      </c>
      <c r="K72" s="25">
        <f t="shared" si="126"/>
        <v>0.30282637954239572</v>
      </c>
      <c r="M72" s="99" t="s">
        <v>4826</v>
      </c>
      <c r="N72" s="23">
        <v>4</v>
      </c>
      <c r="O72" s="23">
        <f>COUNTIFS(Data!$C:$C,$B$3,Data!AT:AT,$C72)</f>
        <v>24</v>
      </c>
      <c r="P72" s="23">
        <f t="shared" si="127"/>
        <v>24</v>
      </c>
      <c r="Q72" s="23">
        <f>COUNTIFS(Data!$C:$C,$B$3,Data!$AX:$AX,"&gt;"&amp;10,Data!AT:AT,$C72)</f>
        <v>0</v>
      </c>
      <c r="R72" s="23">
        <f t="shared" si="128"/>
        <v>240</v>
      </c>
      <c r="S72" s="23">
        <f t="shared" si="115"/>
        <v>0</v>
      </c>
      <c r="T72" s="24">
        <f t="shared" si="116"/>
        <v>0.30612244897959184</v>
      </c>
      <c r="U72" s="24">
        <f>IFERROR(S72/Q$79,0)</f>
        <v>0</v>
      </c>
      <c r="V72" s="25">
        <f t="shared" si="129"/>
        <v>0.30612244897959184</v>
      </c>
      <c r="X72" s="99" t="s">
        <v>4826</v>
      </c>
      <c r="Y72" s="23">
        <v>4</v>
      </c>
      <c r="Z72" s="23">
        <f>COUNTIFS(Data!$C:$C,$B$3,Data!BT:BT,$C72)</f>
        <v>19</v>
      </c>
      <c r="AA72" s="23">
        <f t="shared" si="130"/>
        <v>19</v>
      </c>
      <c r="AB72" s="23">
        <f>COUNTIFS(Data!$C:$C,$B$3,Data!$BX:$BX,"&gt;"&amp;10,Data!BT:BT,$C72)</f>
        <v>0</v>
      </c>
      <c r="AC72" s="23">
        <f t="shared" si="131"/>
        <v>258</v>
      </c>
      <c r="AD72" s="23">
        <f t="shared" si="117"/>
        <v>0</v>
      </c>
      <c r="AE72" s="24">
        <f t="shared" si="118"/>
        <v>0.31578947368421051</v>
      </c>
      <c r="AF72" s="24">
        <f>IFERROR(AD72/AB$79,0)</f>
        <v>0</v>
      </c>
      <c r="AG72" s="25">
        <f t="shared" si="132"/>
        <v>0.31578947368421051</v>
      </c>
      <c r="AI72" s="99" t="s">
        <v>4826</v>
      </c>
      <c r="AJ72" s="23">
        <v>4</v>
      </c>
      <c r="AK72" s="23">
        <f>COUNTIFS(Data!$C:$C,$B$3,Data!CT:CT,$C72)</f>
        <v>16</v>
      </c>
      <c r="AL72" s="23">
        <f t="shared" si="133"/>
        <v>16</v>
      </c>
      <c r="AM72" s="23">
        <f>COUNTIFS(Data!$C:$C,$B$3,Data!$CX:$CX,"&gt;"&amp;10,Data!CT:CT,$C72)</f>
        <v>0</v>
      </c>
      <c r="AN72" s="23">
        <f t="shared" si="134"/>
        <v>273</v>
      </c>
      <c r="AO72" s="23">
        <f t="shared" si="119"/>
        <v>0</v>
      </c>
      <c r="AP72" s="24">
        <f t="shared" si="120"/>
        <v>0.33171324422843257</v>
      </c>
      <c r="AQ72" s="24">
        <f>IFERROR(AO72/AM$79,0)</f>
        <v>0</v>
      </c>
      <c r="AR72" s="25">
        <f t="shared" si="135"/>
        <v>0.33171324422843257</v>
      </c>
      <c r="AT72" s="99" t="s">
        <v>4826</v>
      </c>
      <c r="AU72" s="23">
        <v>4</v>
      </c>
      <c r="AV72" s="34">
        <f t="shared" si="121"/>
        <v>23.75</v>
      </c>
      <c r="AW72" s="34">
        <f t="shared" si="121"/>
        <v>23.75</v>
      </c>
      <c r="AX72" s="34">
        <f t="shared" si="121"/>
        <v>0</v>
      </c>
      <c r="AY72" s="34">
        <f t="shared" si="137"/>
        <v>249</v>
      </c>
      <c r="AZ72" s="34">
        <f t="shared" si="122"/>
        <v>0</v>
      </c>
      <c r="BA72" s="24">
        <f t="shared" si="123"/>
        <v>0.314493211240922</v>
      </c>
      <c r="BB72" s="24">
        <f>IFERROR(AZ72/AX$79,0)</f>
        <v>0</v>
      </c>
      <c r="BC72" s="25">
        <f t="shared" si="136"/>
        <v>0.314493211240922</v>
      </c>
    </row>
    <row r="73" spans="2:55" x14ac:dyDescent="0.2">
      <c r="B73" s="100"/>
      <c r="C73" s="23">
        <v>5</v>
      </c>
      <c r="D73" s="23">
        <f>COUNTIFS(Data!$C:$C,$B$3,Data!T:T,$C73)</f>
        <v>227</v>
      </c>
      <c r="E73" s="23">
        <f t="shared" si="124"/>
        <v>225</v>
      </c>
      <c r="F73" s="23">
        <f>COUNTIFS(Data!$C:$C,$B$3,Data!$X:$X,"&gt;"&amp;10,Data!T:T,$C73)</f>
        <v>2</v>
      </c>
      <c r="G73" s="23">
        <f t="shared" si="125"/>
        <v>450</v>
      </c>
      <c r="H73" s="23">
        <f t="shared" si="113"/>
        <v>2</v>
      </c>
      <c r="I73" s="24">
        <f t="shared" si="114"/>
        <v>0.60565275908479144</v>
      </c>
      <c r="J73" s="24">
        <f t="shared" si="114"/>
        <v>0.14285714285714285</v>
      </c>
      <c r="K73" s="25">
        <f t="shared" si="126"/>
        <v>0.46279561622764859</v>
      </c>
      <c r="M73" s="100"/>
      <c r="N73" s="23">
        <v>5</v>
      </c>
      <c r="O73" s="23">
        <f>COUNTIFS(Data!$C:$C,$B$3,Data!AT:AT,$C73)</f>
        <v>202</v>
      </c>
      <c r="P73" s="23">
        <f t="shared" si="127"/>
        <v>201</v>
      </c>
      <c r="Q73" s="23">
        <f>COUNTIFS(Data!$C:$C,$B$3,Data!$AX:$AX,"&gt;"&amp;10,Data!AT:AT,$C73)</f>
        <v>1</v>
      </c>
      <c r="R73" s="23">
        <f t="shared" si="128"/>
        <v>441</v>
      </c>
      <c r="S73" s="23">
        <f t="shared" si="115"/>
        <v>1</v>
      </c>
      <c r="T73" s="24">
        <f t="shared" si="116"/>
        <v>0.5625</v>
      </c>
      <c r="U73" s="24">
        <f t="shared" si="116"/>
        <v>7.6923076923076927E-2</v>
      </c>
      <c r="V73" s="25">
        <f t="shared" si="129"/>
        <v>0.48557692307692307</v>
      </c>
      <c r="X73" s="100"/>
      <c r="Y73" s="23">
        <v>5</v>
      </c>
      <c r="Z73" s="23">
        <f>COUNTIFS(Data!$C:$C,$B$3,Data!BT:BT,$C73)</f>
        <v>168</v>
      </c>
      <c r="AA73" s="23">
        <f t="shared" si="130"/>
        <v>168</v>
      </c>
      <c r="AB73" s="23">
        <f>COUNTIFS(Data!$C:$C,$B$3,Data!$BX:$BX,"&gt;"&amp;10,Data!BT:BT,$C73)</f>
        <v>0</v>
      </c>
      <c r="AC73" s="23">
        <f t="shared" si="131"/>
        <v>426</v>
      </c>
      <c r="AD73" s="23">
        <f t="shared" si="117"/>
        <v>0</v>
      </c>
      <c r="AE73" s="24">
        <f t="shared" si="118"/>
        <v>0.52141982864137082</v>
      </c>
      <c r="AF73" s="24">
        <f t="shared" si="118"/>
        <v>0</v>
      </c>
      <c r="AG73" s="25">
        <f t="shared" si="132"/>
        <v>0.52141982864137082</v>
      </c>
      <c r="AI73" s="100"/>
      <c r="AJ73" s="23">
        <v>5</v>
      </c>
      <c r="AK73" s="23">
        <f>COUNTIFS(Data!$C:$C,$B$3,Data!CT:CT,$C73)</f>
        <v>133</v>
      </c>
      <c r="AL73" s="23">
        <f t="shared" si="133"/>
        <v>133</v>
      </c>
      <c r="AM73" s="23">
        <f>COUNTIFS(Data!$C:$C,$B$3,Data!$CX:$CX,"&gt;"&amp;10,Data!CT:CT,$C73)</f>
        <v>0</v>
      </c>
      <c r="AN73" s="23">
        <f t="shared" si="134"/>
        <v>406</v>
      </c>
      <c r="AO73" s="23">
        <f t="shared" si="119"/>
        <v>0</v>
      </c>
      <c r="AP73" s="24">
        <f t="shared" si="120"/>
        <v>0.49331713244228431</v>
      </c>
      <c r="AQ73" s="24">
        <f t="shared" si="120"/>
        <v>0</v>
      </c>
      <c r="AR73" s="25">
        <f t="shared" si="135"/>
        <v>0.49331713244228431</v>
      </c>
      <c r="AT73" s="100"/>
      <c r="AU73" s="23">
        <v>5</v>
      </c>
      <c r="AV73" s="34">
        <f t="shared" si="121"/>
        <v>182.5</v>
      </c>
      <c r="AW73" s="34">
        <f t="shared" si="121"/>
        <v>181.75</v>
      </c>
      <c r="AX73" s="34">
        <f t="shared" si="121"/>
        <v>0.75</v>
      </c>
      <c r="AY73" s="34">
        <f t="shared" si="137"/>
        <v>430.75</v>
      </c>
      <c r="AZ73" s="34">
        <f t="shared" si="122"/>
        <v>0.75</v>
      </c>
      <c r="BA73" s="24">
        <f t="shared" si="123"/>
        <v>0.54404799494790024</v>
      </c>
      <c r="BB73" s="24">
        <f t="shared" si="123"/>
        <v>6.5217391304347824E-2</v>
      </c>
      <c r="BC73" s="25">
        <f t="shared" si="136"/>
        <v>0.4788306036435524</v>
      </c>
    </row>
    <row r="74" spans="2:55" x14ac:dyDescent="0.2">
      <c r="B74" s="101"/>
      <c r="C74" s="23">
        <v>6</v>
      </c>
      <c r="D74" s="23">
        <f>COUNTIFS(Data!$C:$C,$B$3,Data!T:T,$C74)</f>
        <v>258</v>
      </c>
      <c r="E74" s="23">
        <f t="shared" si="124"/>
        <v>256</v>
      </c>
      <c r="F74" s="23">
        <f>COUNTIFS(Data!$C:$C,$B$3,Data!$X:$X,"&gt;"&amp;10,Data!T:T,$C74)</f>
        <v>2</v>
      </c>
      <c r="G74" s="23">
        <f t="shared" si="125"/>
        <v>706</v>
      </c>
      <c r="H74" s="23">
        <f t="shared" si="113"/>
        <v>4</v>
      </c>
      <c r="I74" s="24">
        <f t="shared" si="114"/>
        <v>0.95020188425302832</v>
      </c>
      <c r="J74" s="24">
        <f>IFERROR(H74/F$79,0)</f>
        <v>0.2857142857142857</v>
      </c>
      <c r="K74" s="25">
        <f t="shared" si="126"/>
        <v>0.66448759853874262</v>
      </c>
      <c r="M74" s="101"/>
      <c r="N74" s="23">
        <v>6</v>
      </c>
      <c r="O74" s="23">
        <f>COUNTIFS(Data!$C:$C,$B$3,Data!AT:AT,$C74)</f>
        <v>303</v>
      </c>
      <c r="P74" s="23">
        <f t="shared" si="127"/>
        <v>300</v>
      </c>
      <c r="Q74" s="23">
        <f>COUNTIFS(Data!$C:$C,$B$3,Data!$AX:$AX,"&gt;"&amp;10,Data!AT:AT,$C74)</f>
        <v>3</v>
      </c>
      <c r="R74" s="23">
        <f t="shared" si="128"/>
        <v>741</v>
      </c>
      <c r="S74" s="23">
        <f t="shared" si="115"/>
        <v>4</v>
      </c>
      <c r="T74" s="24">
        <f t="shared" si="116"/>
        <v>0.94515306122448983</v>
      </c>
      <c r="U74" s="24">
        <f>IFERROR(S74/Q$79,0)</f>
        <v>0.30769230769230771</v>
      </c>
      <c r="V74" s="25">
        <f t="shared" si="129"/>
        <v>0.63746075353218212</v>
      </c>
      <c r="X74" s="101"/>
      <c r="Y74" s="23">
        <v>6</v>
      </c>
      <c r="Z74" s="23">
        <f>COUNTIFS(Data!$C:$C,$B$3,Data!BT:BT,$C74)</f>
        <v>335</v>
      </c>
      <c r="AA74" s="23">
        <f t="shared" si="130"/>
        <v>332</v>
      </c>
      <c r="AB74" s="23">
        <f>COUNTIFS(Data!$C:$C,$B$3,Data!$BX:$BX,"&gt;"&amp;10,Data!BT:BT,$C74)</f>
        <v>3</v>
      </c>
      <c r="AC74" s="23">
        <f t="shared" si="131"/>
        <v>758</v>
      </c>
      <c r="AD74" s="23">
        <f t="shared" si="117"/>
        <v>3</v>
      </c>
      <c r="AE74" s="24">
        <f t="shared" si="118"/>
        <v>0.92778457772337819</v>
      </c>
      <c r="AF74" s="24">
        <f>IFERROR(AD74/AB$79,0)</f>
        <v>0.3</v>
      </c>
      <c r="AG74" s="25">
        <f t="shared" si="132"/>
        <v>0.62778457772337815</v>
      </c>
      <c r="AI74" s="101"/>
      <c r="AJ74" s="23">
        <v>6</v>
      </c>
      <c r="AK74" s="23">
        <f>COUNTIFS(Data!$C:$C,$B$3,Data!CT:CT,$C74)</f>
        <v>352</v>
      </c>
      <c r="AL74" s="23">
        <f t="shared" si="133"/>
        <v>349</v>
      </c>
      <c r="AM74" s="23">
        <f>COUNTIFS(Data!$C:$C,$B$3,Data!$CX:$CX,"&gt;"&amp;10,Data!CT:CT,$C74)</f>
        <v>3</v>
      </c>
      <c r="AN74" s="23">
        <f t="shared" si="134"/>
        <v>755</v>
      </c>
      <c r="AO74" s="23">
        <f t="shared" si="119"/>
        <v>3</v>
      </c>
      <c r="AP74" s="24">
        <f t="shared" si="120"/>
        <v>0.91737545565006073</v>
      </c>
      <c r="AQ74" s="24">
        <f>IFERROR(AO74/AM$79,0)</f>
        <v>0.33333333333333331</v>
      </c>
      <c r="AR74" s="25">
        <f t="shared" si="135"/>
        <v>0.58404212231672736</v>
      </c>
      <c r="AT74" s="101"/>
      <c r="AU74" s="23">
        <v>6</v>
      </c>
      <c r="AV74" s="34">
        <f t="shared" si="121"/>
        <v>312</v>
      </c>
      <c r="AW74" s="34">
        <f t="shared" si="121"/>
        <v>309.25</v>
      </c>
      <c r="AX74" s="34">
        <f t="shared" si="121"/>
        <v>2.75</v>
      </c>
      <c r="AY74" s="34">
        <f t="shared" si="137"/>
        <v>740</v>
      </c>
      <c r="AZ74" s="34">
        <f t="shared" si="122"/>
        <v>3.5</v>
      </c>
      <c r="BA74" s="24">
        <f t="shared" si="123"/>
        <v>0.93463845910956744</v>
      </c>
      <c r="BB74" s="24">
        <f>IFERROR(AZ74/AX$79,0)</f>
        <v>0.30434782608695654</v>
      </c>
      <c r="BC74" s="25">
        <f t="shared" si="136"/>
        <v>0.6302906330226109</v>
      </c>
    </row>
    <row r="75" spans="2:55" x14ac:dyDescent="0.2">
      <c r="B75" s="99" t="s">
        <v>4827</v>
      </c>
      <c r="C75" s="23">
        <v>7</v>
      </c>
      <c r="D75" s="23">
        <f>COUNTIFS(Data!$C:$C,$B$3,Data!T:T,$C75)</f>
        <v>27</v>
      </c>
      <c r="E75" s="23">
        <f t="shared" si="124"/>
        <v>22</v>
      </c>
      <c r="F75" s="23">
        <f>COUNTIFS(Data!$C:$C,$B$3,Data!$X:$X,"&gt;"&amp;10,Data!T:T,$C75)</f>
        <v>5</v>
      </c>
      <c r="G75" s="23">
        <f t="shared" si="125"/>
        <v>728</v>
      </c>
      <c r="H75" s="23">
        <f t="shared" si="113"/>
        <v>9</v>
      </c>
      <c r="I75" s="24">
        <f t="shared" si="114"/>
        <v>0.97981157469717362</v>
      </c>
      <c r="J75" s="24">
        <f>IFERROR(H75/F$79,0)</f>
        <v>0.6428571428571429</v>
      </c>
      <c r="K75" s="25">
        <f t="shared" si="126"/>
        <v>0.33695443184003071</v>
      </c>
      <c r="M75" s="99" t="s">
        <v>4827</v>
      </c>
      <c r="N75" s="23">
        <v>7</v>
      </c>
      <c r="O75" s="23">
        <f>COUNTIFS(Data!$C:$C,$B$3,Data!AT:AT,$C75)</f>
        <v>26</v>
      </c>
      <c r="P75" s="23">
        <f t="shared" si="127"/>
        <v>23</v>
      </c>
      <c r="Q75" s="23">
        <f>COUNTIFS(Data!$C:$C,$B$3,Data!$AX:$AX,"&gt;"&amp;10,Data!AT:AT,$C75)</f>
        <v>3</v>
      </c>
      <c r="R75" s="23">
        <f t="shared" si="128"/>
        <v>764</v>
      </c>
      <c r="S75" s="23">
        <f t="shared" si="115"/>
        <v>7</v>
      </c>
      <c r="T75" s="24">
        <f t="shared" si="116"/>
        <v>0.97448979591836737</v>
      </c>
      <c r="U75" s="24">
        <f>IFERROR(S75/Q$79,0)</f>
        <v>0.53846153846153844</v>
      </c>
      <c r="V75" s="25">
        <f t="shared" si="129"/>
        <v>0.43602825745682894</v>
      </c>
      <c r="X75" s="99" t="s">
        <v>4827</v>
      </c>
      <c r="Y75" s="23">
        <v>7</v>
      </c>
      <c r="Z75" s="23">
        <f>COUNTIFS(Data!$C:$C,$B$3,Data!BT:BT,$C75)</f>
        <v>38</v>
      </c>
      <c r="AA75" s="23">
        <f t="shared" si="130"/>
        <v>34</v>
      </c>
      <c r="AB75" s="23">
        <f>COUNTIFS(Data!$C:$C,$B$3,Data!$BX:$BX,"&gt;"&amp;10,Data!BT:BT,$C75)</f>
        <v>4</v>
      </c>
      <c r="AC75" s="23">
        <f t="shared" si="131"/>
        <v>792</v>
      </c>
      <c r="AD75" s="23">
        <f t="shared" si="117"/>
        <v>7</v>
      </c>
      <c r="AE75" s="24">
        <f t="shared" si="118"/>
        <v>0.96940024479804165</v>
      </c>
      <c r="AF75" s="24">
        <f>IFERROR(AD75/AB$79,0)</f>
        <v>0.7</v>
      </c>
      <c r="AG75" s="25">
        <f t="shared" si="132"/>
        <v>0.2694002447980417</v>
      </c>
      <c r="AI75" s="99" t="s">
        <v>4827</v>
      </c>
      <c r="AJ75" s="23">
        <v>7</v>
      </c>
      <c r="AK75" s="23">
        <f>COUNTIFS(Data!$C:$C,$B$3,Data!CT:CT,$C75)</f>
        <v>39</v>
      </c>
      <c r="AL75" s="23">
        <f t="shared" si="133"/>
        <v>36</v>
      </c>
      <c r="AM75" s="23">
        <f>COUNTIFS(Data!$C:$C,$B$3,Data!$CX:$CX,"&gt;"&amp;10,Data!CT:CT,$C75)</f>
        <v>3</v>
      </c>
      <c r="AN75" s="23">
        <f t="shared" si="134"/>
        <v>791</v>
      </c>
      <c r="AO75" s="23">
        <f t="shared" si="119"/>
        <v>6</v>
      </c>
      <c r="AP75" s="24">
        <f t="shared" si="120"/>
        <v>0.96111786148238154</v>
      </c>
      <c r="AQ75" s="24">
        <f>IFERROR(AO75/AM$79,0)</f>
        <v>0.66666666666666663</v>
      </c>
      <c r="AR75" s="25">
        <f t="shared" si="135"/>
        <v>0.29445119481571491</v>
      </c>
      <c r="AT75" s="99" t="s">
        <v>4827</v>
      </c>
      <c r="AU75" s="23">
        <v>7</v>
      </c>
      <c r="AV75" s="34">
        <f t="shared" si="121"/>
        <v>32.5</v>
      </c>
      <c r="AW75" s="34">
        <f t="shared" si="121"/>
        <v>28.75</v>
      </c>
      <c r="AX75" s="34">
        <f t="shared" si="121"/>
        <v>3.75</v>
      </c>
      <c r="AY75" s="34">
        <f t="shared" si="137"/>
        <v>768.75</v>
      </c>
      <c r="AZ75" s="34">
        <f t="shared" si="122"/>
        <v>7.25</v>
      </c>
      <c r="BA75" s="24">
        <f t="shared" si="123"/>
        <v>0.97095042627091888</v>
      </c>
      <c r="BB75" s="24">
        <f>IFERROR(AZ75/AX$79,0)</f>
        <v>0.63043478260869568</v>
      </c>
      <c r="BC75" s="25">
        <f t="shared" si="136"/>
        <v>0.3405156436622232</v>
      </c>
    </row>
    <row r="76" spans="2:55" x14ac:dyDescent="0.2">
      <c r="B76" s="101"/>
      <c r="C76" s="23">
        <v>8</v>
      </c>
      <c r="D76" s="23">
        <f>COUNTIFS(Data!$C:$C,$B$3,Data!T:T,$C76)</f>
        <v>12</v>
      </c>
      <c r="E76" s="23">
        <f t="shared" si="124"/>
        <v>10</v>
      </c>
      <c r="F76" s="23">
        <f>COUNTIFS(Data!$C:$C,$B$3,Data!$X:$X,"&gt;"&amp;10,Data!T:T,$C76)</f>
        <v>2</v>
      </c>
      <c r="G76" s="23">
        <f t="shared" si="125"/>
        <v>738</v>
      </c>
      <c r="H76" s="23">
        <f t="shared" si="113"/>
        <v>11</v>
      </c>
      <c r="I76" s="24">
        <f t="shared" si="114"/>
        <v>0.99327052489905787</v>
      </c>
      <c r="J76" s="24">
        <f>IFERROR(H76/F$79,0)</f>
        <v>0.7857142857142857</v>
      </c>
      <c r="K76" s="25">
        <f t="shared" si="126"/>
        <v>0.20755623918477217</v>
      </c>
      <c r="M76" s="101"/>
      <c r="N76" s="23">
        <v>8</v>
      </c>
      <c r="O76" s="23">
        <f>COUNTIFS(Data!$C:$C,$B$3,Data!AT:AT,$C76)</f>
        <v>17</v>
      </c>
      <c r="P76" s="23">
        <f t="shared" si="127"/>
        <v>13</v>
      </c>
      <c r="Q76" s="23">
        <f>COUNTIFS(Data!$C:$C,$B$3,Data!$AX:$AX,"&gt;"&amp;10,Data!AT:AT,$C76)</f>
        <v>4</v>
      </c>
      <c r="R76" s="23">
        <f t="shared" si="128"/>
        <v>777</v>
      </c>
      <c r="S76" s="23">
        <f t="shared" si="115"/>
        <v>11</v>
      </c>
      <c r="T76" s="24">
        <f t="shared" si="116"/>
        <v>0.9910714285714286</v>
      </c>
      <c r="U76" s="24">
        <f>IFERROR(S76/Q$79,0)</f>
        <v>0.84615384615384615</v>
      </c>
      <c r="V76" s="25">
        <f t="shared" si="129"/>
        <v>0.14491758241758246</v>
      </c>
      <c r="X76" s="101"/>
      <c r="Y76" s="23">
        <v>8</v>
      </c>
      <c r="Z76" s="23">
        <f>COUNTIFS(Data!$C:$C,$B$3,Data!BT:BT,$C76)</f>
        <v>17</v>
      </c>
      <c r="AA76" s="23">
        <f t="shared" si="130"/>
        <v>15</v>
      </c>
      <c r="AB76" s="23">
        <f>COUNTIFS(Data!$C:$C,$B$3,Data!$BX:$BX,"&gt;"&amp;10,Data!BT:BT,$C76)</f>
        <v>2</v>
      </c>
      <c r="AC76" s="23">
        <f t="shared" si="131"/>
        <v>807</v>
      </c>
      <c r="AD76" s="23">
        <f t="shared" si="117"/>
        <v>9</v>
      </c>
      <c r="AE76" s="24">
        <f t="shared" si="118"/>
        <v>0.9877600979192166</v>
      </c>
      <c r="AF76" s="24">
        <f>IFERROR(AD76/AB$79,0)</f>
        <v>0.9</v>
      </c>
      <c r="AG76" s="25">
        <f t="shared" si="132"/>
        <v>8.7760097919216573E-2</v>
      </c>
      <c r="AI76" s="101"/>
      <c r="AJ76" s="23">
        <v>8</v>
      </c>
      <c r="AK76" s="23">
        <f>COUNTIFS(Data!$C:$C,$B$3,Data!CT:CT,$C76)</f>
        <v>23</v>
      </c>
      <c r="AL76" s="23">
        <f t="shared" si="133"/>
        <v>21</v>
      </c>
      <c r="AM76" s="23">
        <f>COUNTIFS(Data!$C:$C,$B$3,Data!$CX:$CX,"&gt;"&amp;10,Data!CT:CT,$C76)</f>
        <v>2</v>
      </c>
      <c r="AN76" s="23">
        <f t="shared" si="134"/>
        <v>812</v>
      </c>
      <c r="AO76" s="23">
        <f t="shared" si="119"/>
        <v>8</v>
      </c>
      <c r="AP76" s="24">
        <f t="shared" si="120"/>
        <v>0.98663426488456862</v>
      </c>
      <c r="AQ76" s="24">
        <f>IFERROR(AO76/AM$79,0)</f>
        <v>0.88888888888888884</v>
      </c>
      <c r="AR76" s="25">
        <f t="shared" si="135"/>
        <v>9.7745375995679784E-2</v>
      </c>
      <c r="AT76" s="101"/>
      <c r="AU76" s="23">
        <v>8</v>
      </c>
      <c r="AV76" s="34">
        <f t="shared" si="121"/>
        <v>17.25</v>
      </c>
      <c r="AW76" s="34">
        <f t="shared" si="121"/>
        <v>14.75</v>
      </c>
      <c r="AX76" s="34">
        <f t="shared" si="121"/>
        <v>2.5</v>
      </c>
      <c r="AY76" s="34">
        <f t="shared" si="137"/>
        <v>783.5</v>
      </c>
      <c r="AZ76" s="34">
        <f t="shared" si="122"/>
        <v>9.75</v>
      </c>
      <c r="BA76" s="24">
        <f t="shared" si="123"/>
        <v>0.98958004420587309</v>
      </c>
      <c r="BB76" s="24">
        <f>IFERROR(AZ76/AX$79,0)</f>
        <v>0.84782608695652173</v>
      </c>
      <c r="BC76" s="25">
        <f t="shared" si="136"/>
        <v>0.14175395724935136</v>
      </c>
    </row>
    <row r="77" spans="2:55" x14ac:dyDescent="0.2">
      <c r="B77" s="99" t="s">
        <v>4828</v>
      </c>
      <c r="C77" s="23">
        <v>9</v>
      </c>
      <c r="D77" s="23">
        <f>COUNTIFS(Data!$C:$C,$B$3,Data!T:T,$C77)</f>
        <v>5</v>
      </c>
      <c r="E77" s="23">
        <f t="shared" si="124"/>
        <v>3</v>
      </c>
      <c r="F77" s="23">
        <f>COUNTIFS(Data!$C:$C,$B$3,Data!$X:$X,"&gt;"&amp;10,Data!T:T,$C77)</f>
        <v>2</v>
      </c>
      <c r="G77" s="23">
        <f t="shared" si="125"/>
        <v>741</v>
      </c>
      <c r="H77" s="23">
        <f t="shared" si="113"/>
        <v>13</v>
      </c>
      <c r="I77" s="24">
        <f t="shared" si="114"/>
        <v>0.9973082099596231</v>
      </c>
      <c r="J77" s="24">
        <f>IFERROR(H77/F$79,0)</f>
        <v>0.9285714285714286</v>
      </c>
      <c r="K77" s="25">
        <f t="shared" si="126"/>
        <v>6.8736781388194501E-2</v>
      </c>
      <c r="M77" s="99" t="s">
        <v>4828</v>
      </c>
      <c r="N77" s="23">
        <v>9</v>
      </c>
      <c r="O77" s="23">
        <f>COUNTIFS(Data!$C:$C,$B$3,Data!AT:AT,$C77)</f>
        <v>6</v>
      </c>
      <c r="P77" s="23">
        <f t="shared" si="127"/>
        <v>4</v>
      </c>
      <c r="Q77" s="23">
        <f>COUNTIFS(Data!$C:$C,$B$3,Data!$AX:$AX,"&gt;"&amp;10,Data!AT:AT,$C77)</f>
        <v>2</v>
      </c>
      <c r="R77" s="23">
        <f t="shared" si="128"/>
        <v>781</v>
      </c>
      <c r="S77" s="23">
        <f t="shared" si="115"/>
        <v>13</v>
      </c>
      <c r="T77" s="24">
        <f t="shared" si="116"/>
        <v>0.99617346938775508</v>
      </c>
      <c r="U77" s="24">
        <f>IFERROR(S77/Q$79,0)</f>
        <v>1</v>
      </c>
      <c r="V77" s="25">
        <f t="shared" si="129"/>
        <v>3.8265306122449161E-3</v>
      </c>
      <c r="X77" s="99" t="s">
        <v>4828</v>
      </c>
      <c r="Y77" s="23">
        <v>9</v>
      </c>
      <c r="Z77" s="23">
        <f>COUNTIFS(Data!$C:$C,$B$3,Data!BT:BT,$C77)</f>
        <v>6</v>
      </c>
      <c r="AA77" s="23">
        <f t="shared" si="130"/>
        <v>5</v>
      </c>
      <c r="AB77" s="23">
        <f>COUNTIFS(Data!$C:$C,$B$3,Data!$BX:$BX,"&gt;"&amp;10,Data!BT:BT,$C77)</f>
        <v>1</v>
      </c>
      <c r="AC77" s="23">
        <f t="shared" si="131"/>
        <v>812</v>
      </c>
      <c r="AD77" s="23">
        <f t="shared" si="117"/>
        <v>10</v>
      </c>
      <c r="AE77" s="24">
        <f t="shared" si="118"/>
        <v>0.99388004895960835</v>
      </c>
      <c r="AF77" s="24">
        <f>IFERROR(AD77/AB$79,0)</f>
        <v>1</v>
      </c>
      <c r="AG77" s="25">
        <f t="shared" si="132"/>
        <v>6.1199510403916468E-3</v>
      </c>
      <c r="AI77" s="99" t="s">
        <v>4828</v>
      </c>
      <c r="AJ77" s="23">
        <v>9</v>
      </c>
      <c r="AK77" s="23">
        <f>COUNTIFS(Data!$C:$C,$B$3,Data!CT:CT,$C77)</f>
        <v>8</v>
      </c>
      <c r="AL77" s="23">
        <f t="shared" si="133"/>
        <v>7</v>
      </c>
      <c r="AM77" s="23">
        <f>COUNTIFS(Data!$C:$C,$B$3,Data!$CX:$CX,"&gt;"&amp;10,Data!CT:CT,$C77)</f>
        <v>1</v>
      </c>
      <c r="AN77" s="23">
        <f t="shared" si="134"/>
        <v>819</v>
      </c>
      <c r="AO77" s="23">
        <f t="shared" si="119"/>
        <v>9</v>
      </c>
      <c r="AP77" s="24">
        <f t="shared" si="120"/>
        <v>0.99513973268529765</v>
      </c>
      <c r="AQ77" s="24">
        <f>IFERROR(AO77/AM$79,0)</f>
        <v>1</v>
      </c>
      <c r="AR77" s="25">
        <f t="shared" si="135"/>
        <v>4.860267314702349E-3</v>
      </c>
      <c r="AT77" s="99" t="s">
        <v>4828</v>
      </c>
      <c r="AU77" s="23">
        <v>9</v>
      </c>
      <c r="AV77" s="34">
        <f t="shared" si="121"/>
        <v>6.25</v>
      </c>
      <c r="AW77" s="34">
        <f t="shared" si="121"/>
        <v>4.75</v>
      </c>
      <c r="AX77" s="34">
        <f t="shared" si="121"/>
        <v>1.5</v>
      </c>
      <c r="AY77" s="34">
        <f t="shared" si="137"/>
        <v>788.25</v>
      </c>
      <c r="AZ77" s="34">
        <f t="shared" si="122"/>
        <v>11.25</v>
      </c>
      <c r="BA77" s="24">
        <f t="shared" si="123"/>
        <v>0.99557941269340067</v>
      </c>
      <c r="BB77" s="24">
        <f>IFERROR(AZ77/AX$79,0)</f>
        <v>0.97826086956521741</v>
      </c>
      <c r="BC77" s="25">
        <f t="shared" si="136"/>
        <v>1.7318543128183261E-2</v>
      </c>
    </row>
    <row r="78" spans="2:55" ht="12" thickBot="1" x14ac:dyDescent="0.25">
      <c r="B78" s="102"/>
      <c r="C78" s="26">
        <v>10</v>
      </c>
      <c r="D78" s="23">
        <f>COUNTIFS(Data!$C:$C,$B$3,Data!T:T,$C78)</f>
        <v>3</v>
      </c>
      <c r="E78" s="23">
        <f t="shared" si="124"/>
        <v>2</v>
      </c>
      <c r="F78" s="23">
        <f>COUNTIFS(Data!$C:$C,$B$3,Data!$X:$X,"&gt;"&amp;10,Data!T:T,$C78)</f>
        <v>1</v>
      </c>
      <c r="G78" s="23">
        <f t="shared" si="125"/>
        <v>743</v>
      </c>
      <c r="H78" s="23">
        <f t="shared" si="113"/>
        <v>14</v>
      </c>
      <c r="I78" s="24">
        <f t="shared" si="114"/>
        <v>1</v>
      </c>
      <c r="J78" s="24">
        <f>IFERROR(H78/F$79,0)</f>
        <v>1</v>
      </c>
      <c r="K78" s="25">
        <f t="shared" si="126"/>
        <v>0</v>
      </c>
      <c r="M78" s="102"/>
      <c r="N78" s="26">
        <v>10</v>
      </c>
      <c r="O78" s="23">
        <f>COUNTIFS(Data!$C:$C,$B$3,Data!AT:AT,$C78)</f>
        <v>3</v>
      </c>
      <c r="P78" s="23">
        <f t="shared" si="127"/>
        <v>3</v>
      </c>
      <c r="Q78" s="23">
        <f>COUNTIFS(Data!$C:$C,$B$3,Data!$AX:$AX,"&gt;"&amp;10,Data!AT:AT,$C78)</f>
        <v>0</v>
      </c>
      <c r="R78" s="23">
        <f t="shared" si="128"/>
        <v>784</v>
      </c>
      <c r="S78" s="23">
        <f t="shared" si="115"/>
        <v>13</v>
      </c>
      <c r="T78" s="24">
        <f t="shared" si="116"/>
        <v>1</v>
      </c>
      <c r="U78" s="24">
        <f>IFERROR(S78/Q$79,0)</f>
        <v>1</v>
      </c>
      <c r="V78" s="25">
        <f t="shared" si="129"/>
        <v>0</v>
      </c>
      <c r="X78" s="102"/>
      <c r="Y78" s="26">
        <v>10</v>
      </c>
      <c r="Z78" s="23">
        <f>COUNTIFS(Data!$C:$C,$B$3,Data!BT:BT,$C78)</f>
        <v>5</v>
      </c>
      <c r="AA78" s="23">
        <f t="shared" si="130"/>
        <v>5</v>
      </c>
      <c r="AB78" s="23">
        <f>COUNTIFS(Data!$C:$C,$B$3,Data!$BX:$BX,"&gt;"&amp;10,Data!BT:BT,$C78)</f>
        <v>0</v>
      </c>
      <c r="AC78" s="23">
        <f t="shared" si="131"/>
        <v>817</v>
      </c>
      <c r="AD78" s="23">
        <f t="shared" si="117"/>
        <v>10</v>
      </c>
      <c r="AE78" s="24">
        <f t="shared" si="118"/>
        <v>1</v>
      </c>
      <c r="AF78" s="24">
        <f>IFERROR(AD78/AB$79,0)</f>
        <v>1</v>
      </c>
      <c r="AG78" s="25">
        <f t="shared" si="132"/>
        <v>0</v>
      </c>
      <c r="AI78" s="102"/>
      <c r="AJ78" s="26">
        <v>10</v>
      </c>
      <c r="AK78" s="23">
        <f>COUNTIFS(Data!$C:$C,$B$3,Data!CT:CT,$C78)</f>
        <v>4</v>
      </c>
      <c r="AL78" s="23">
        <f t="shared" si="133"/>
        <v>4</v>
      </c>
      <c r="AM78" s="23">
        <f>COUNTIFS(Data!$C:$C,$B$3,Data!$CX:$CX,"&gt;"&amp;10,Data!CT:CT,$C78)</f>
        <v>0</v>
      </c>
      <c r="AN78" s="23">
        <f t="shared" si="134"/>
        <v>823</v>
      </c>
      <c r="AO78" s="23">
        <f t="shared" si="119"/>
        <v>9</v>
      </c>
      <c r="AP78" s="24">
        <f t="shared" si="120"/>
        <v>1</v>
      </c>
      <c r="AQ78" s="24">
        <f>IFERROR(AO78/AM$79,0)</f>
        <v>1</v>
      </c>
      <c r="AR78" s="25">
        <f t="shared" si="135"/>
        <v>0</v>
      </c>
      <c r="AT78" s="102"/>
      <c r="AU78" s="26">
        <v>10</v>
      </c>
      <c r="AV78" s="34">
        <f>AVERAGE(D78,O78,Z78,AK78)</f>
        <v>3.75</v>
      </c>
      <c r="AW78" s="34">
        <f t="shared" si="121"/>
        <v>3.5</v>
      </c>
      <c r="AX78" s="34">
        <f t="shared" si="121"/>
        <v>0.25</v>
      </c>
      <c r="AY78" s="38">
        <f t="shared" si="137"/>
        <v>791.75</v>
      </c>
      <c r="AZ78" s="38">
        <f t="shared" si="122"/>
        <v>11.5</v>
      </c>
      <c r="BA78" s="24">
        <f t="shared" si="123"/>
        <v>1</v>
      </c>
      <c r="BB78" s="24">
        <f>IFERROR(AZ78/AX$79,0)</f>
        <v>1</v>
      </c>
      <c r="BC78" s="25">
        <f t="shared" si="136"/>
        <v>0</v>
      </c>
    </row>
    <row r="79" spans="2:55" ht="12" thickTop="1" x14ac:dyDescent="0.2">
      <c r="B79" s="28"/>
      <c r="C79" s="29"/>
      <c r="D79" s="29">
        <f>SUM(D69:D78)</f>
        <v>757</v>
      </c>
      <c r="E79" s="29">
        <f>SUM(E69:E78)</f>
        <v>743</v>
      </c>
      <c r="F79" s="29">
        <f>SUM(F69:F78)</f>
        <v>14</v>
      </c>
      <c r="G79" s="29"/>
      <c r="H79" s="29"/>
      <c r="I79" s="29"/>
      <c r="J79" s="29" t="s">
        <v>4841</v>
      </c>
      <c r="K79" s="30">
        <f>MAX(K69:K78)</f>
        <v>0.66448759853874262</v>
      </c>
      <c r="M79" s="28"/>
      <c r="N79" s="29"/>
      <c r="O79" s="29">
        <f>SUM(O69:O78)</f>
        <v>797</v>
      </c>
      <c r="P79" s="29">
        <f>SUM(P69:P78)</f>
        <v>784</v>
      </c>
      <c r="Q79" s="29">
        <f>SUM(Q69:Q78)</f>
        <v>13</v>
      </c>
      <c r="R79" s="29"/>
      <c r="S79" s="29"/>
      <c r="T79" s="29"/>
      <c r="U79" s="29" t="s">
        <v>4841</v>
      </c>
      <c r="V79" s="30">
        <f>MAX(V69:V78)</f>
        <v>0.63746075353218212</v>
      </c>
      <c r="X79" s="28"/>
      <c r="Y79" s="29"/>
      <c r="Z79" s="29">
        <f>SUM(Z69:Z78)</f>
        <v>827</v>
      </c>
      <c r="AA79" s="29">
        <f>SUM(AA69:AA78)</f>
        <v>817</v>
      </c>
      <c r="AB79" s="29">
        <f>SUM(AB69:AB78)</f>
        <v>10</v>
      </c>
      <c r="AC79" s="29"/>
      <c r="AD79" s="29"/>
      <c r="AE79" s="29"/>
      <c r="AF79" s="29" t="s">
        <v>4841</v>
      </c>
      <c r="AG79" s="30">
        <f>MAX(AG69:AG78)</f>
        <v>0.62778457772337815</v>
      </c>
      <c r="AI79" s="28"/>
      <c r="AJ79" s="29"/>
      <c r="AK79" s="29">
        <f>SUM(AK69:AK78)</f>
        <v>832</v>
      </c>
      <c r="AL79" s="29">
        <f>SUM(AL69:AL78)</f>
        <v>823</v>
      </c>
      <c r="AM79" s="29">
        <f>SUM(AM69:AM78)</f>
        <v>9</v>
      </c>
      <c r="AN79" s="29"/>
      <c r="AO79" s="29"/>
      <c r="AP79" s="29"/>
      <c r="AQ79" s="29" t="s">
        <v>4841</v>
      </c>
      <c r="AR79" s="30">
        <f>MAX(AR69:AR78)</f>
        <v>0.58404212231672736</v>
      </c>
      <c r="AT79" s="28"/>
      <c r="AU79" s="29"/>
      <c r="AV79" s="35">
        <f>SUM(AV69:AV78)</f>
        <v>803.25</v>
      </c>
      <c r="AW79" s="35">
        <f>SUM(AW69:AW78)</f>
        <v>791.75</v>
      </c>
      <c r="AX79" s="35">
        <f>SUM(AX69:AX78)</f>
        <v>11.5</v>
      </c>
      <c r="AY79" s="35"/>
      <c r="AZ79" s="35"/>
      <c r="BA79" s="29"/>
      <c r="BB79" s="29" t="s">
        <v>4841</v>
      </c>
      <c r="BC79" s="30">
        <f>MAX(BC69:BC78)</f>
        <v>0.6302906330226109</v>
      </c>
    </row>
    <row r="81" spans="2:55" x14ac:dyDescent="0.2">
      <c r="B81" s="14" t="s">
        <v>4850</v>
      </c>
      <c r="C81" s="14"/>
      <c r="D81" s="14"/>
      <c r="E81" s="14"/>
      <c r="F81" s="14"/>
      <c r="G81" s="14"/>
      <c r="H81" s="14"/>
      <c r="I81" s="14"/>
      <c r="J81" s="14"/>
      <c r="K81" s="14"/>
      <c r="M81" s="14" t="s">
        <v>4856</v>
      </c>
      <c r="N81" s="14"/>
      <c r="O81" s="14"/>
      <c r="P81" s="14"/>
      <c r="Q81" s="14"/>
      <c r="R81" s="14"/>
      <c r="S81" s="14"/>
      <c r="T81" s="14"/>
      <c r="U81" s="14"/>
      <c r="V81" s="14"/>
      <c r="X81" s="14" t="s">
        <v>4861</v>
      </c>
      <c r="Y81" s="14"/>
      <c r="Z81" s="14"/>
      <c r="AA81" s="14"/>
      <c r="AB81" s="14"/>
      <c r="AC81" s="14"/>
      <c r="AD81" s="14"/>
      <c r="AE81" s="14"/>
      <c r="AF81" s="14"/>
      <c r="AG81" s="14"/>
      <c r="AI81" s="14" t="s">
        <v>4866</v>
      </c>
      <c r="AJ81" s="14"/>
      <c r="AK81" s="14"/>
      <c r="AL81" s="14"/>
      <c r="AM81" s="14"/>
      <c r="AN81" s="14"/>
      <c r="AO81" s="14"/>
      <c r="AP81" s="14"/>
      <c r="AQ81" s="14"/>
      <c r="AR81" s="14"/>
      <c r="AT81" s="14" t="s">
        <v>4872</v>
      </c>
      <c r="AU81" s="14"/>
      <c r="AV81" s="14"/>
      <c r="AW81" s="14"/>
      <c r="AX81" s="14"/>
      <c r="AY81" s="14"/>
      <c r="AZ81" s="14"/>
      <c r="BA81" s="14"/>
      <c r="BB81" s="14"/>
      <c r="BC81" s="14"/>
    </row>
    <row r="82" spans="2:55" x14ac:dyDescent="0.2">
      <c r="B82" s="31" t="s">
        <v>4829</v>
      </c>
      <c r="C82" s="31" t="s">
        <v>4830</v>
      </c>
      <c r="D82" s="31" t="s">
        <v>4831</v>
      </c>
      <c r="E82" s="31" t="s">
        <v>4832</v>
      </c>
      <c r="F82" s="31" t="s">
        <v>4609</v>
      </c>
      <c r="G82" s="31" t="s">
        <v>4834</v>
      </c>
      <c r="H82" s="31" t="s">
        <v>4835</v>
      </c>
      <c r="I82" s="31" t="s">
        <v>4836</v>
      </c>
      <c r="J82" s="31" t="s">
        <v>4837</v>
      </c>
      <c r="K82" s="31" t="str">
        <f>"KS "&amp;B81</f>
        <v>KS Mar 2020-21</v>
      </c>
      <c r="M82" s="31" t="s">
        <v>4829</v>
      </c>
      <c r="N82" s="31" t="s">
        <v>4830</v>
      </c>
      <c r="O82" s="31" t="s">
        <v>4831</v>
      </c>
      <c r="P82" s="31" t="s">
        <v>4832</v>
      </c>
      <c r="Q82" s="31" t="s">
        <v>4609</v>
      </c>
      <c r="R82" s="31" t="s">
        <v>4834</v>
      </c>
      <c r="S82" s="31" t="s">
        <v>4835</v>
      </c>
      <c r="T82" s="31" t="s">
        <v>4836</v>
      </c>
      <c r="U82" s="31" t="s">
        <v>4837</v>
      </c>
      <c r="V82" s="31" t="str">
        <f>"KS "&amp;M81</f>
        <v>KS Jun 2020-21</v>
      </c>
      <c r="X82" s="31" t="s">
        <v>4829</v>
      </c>
      <c r="Y82" s="31" t="s">
        <v>4830</v>
      </c>
      <c r="Z82" s="31" t="s">
        <v>4831</v>
      </c>
      <c r="AA82" s="31" t="s">
        <v>4832</v>
      </c>
      <c r="AB82" s="31" t="s">
        <v>4609</v>
      </c>
      <c r="AC82" s="31" t="s">
        <v>4834</v>
      </c>
      <c r="AD82" s="31" t="s">
        <v>4835</v>
      </c>
      <c r="AE82" s="31" t="s">
        <v>4836</v>
      </c>
      <c r="AF82" s="31" t="s">
        <v>4837</v>
      </c>
      <c r="AG82" s="31" t="str">
        <f>"KS "&amp;X81</f>
        <v>KS Sep 2020-21</v>
      </c>
      <c r="AI82" s="31" t="s">
        <v>4829</v>
      </c>
      <c r="AJ82" s="31" t="s">
        <v>4830</v>
      </c>
      <c r="AK82" s="31" t="s">
        <v>4831</v>
      </c>
      <c r="AL82" s="31" t="s">
        <v>4832</v>
      </c>
      <c r="AM82" s="31" t="s">
        <v>4609</v>
      </c>
      <c r="AN82" s="31" t="s">
        <v>4834</v>
      </c>
      <c r="AO82" s="31" t="s">
        <v>4835</v>
      </c>
      <c r="AP82" s="31" t="s">
        <v>4836</v>
      </c>
      <c r="AQ82" s="31" t="s">
        <v>4837</v>
      </c>
      <c r="AR82" s="31" t="str">
        <f>"KS "&amp;AI81</f>
        <v>KS Dec 2020-21</v>
      </c>
      <c r="AT82" s="31" t="s">
        <v>4829</v>
      </c>
      <c r="AU82" s="31" t="s">
        <v>4830</v>
      </c>
      <c r="AV82" s="31" t="s">
        <v>4831</v>
      </c>
      <c r="AW82" s="31" t="s">
        <v>4832</v>
      </c>
      <c r="AX82" s="31" t="s">
        <v>4609</v>
      </c>
      <c r="AY82" s="31" t="s">
        <v>4834</v>
      </c>
      <c r="AZ82" s="31" t="s">
        <v>4835</v>
      </c>
      <c r="BA82" s="31" t="s">
        <v>4836</v>
      </c>
      <c r="BB82" s="31" t="s">
        <v>4837</v>
      </c>
      <c r="BC82" s="31" t="str">
        <f>"KS "&amp;AT81</f>
        <v>KS Average 2020-21</v>
      </c>
    </row>
    <row r="83" spans="2:55" x14ac:dyDescent="0.2">
      <c r="B83" s="32"/>
      <c r="C83" s="33"/>
      <c r="D83" s="33"/>
      <c r="E83" s="33"/>
      <c r="F83" s="33"/>
      <c r="G83" s="33"/>
      <c r="H83" s="33"/>
      <c r="I83" s="33"/>
      <c r="J83" s="33"/>
      <c r="K83" s="33" t="s">
        <v>4842</v>
      </c>
      <c r="M83" s="32"/>
      <c r="N83" s="33"/>
      <c r="O83" s="33"/>
      <c r="P83" s="33"/>
      <c r="Q83" s="33"/>
      <c r="R83" s="33"/>
      <c r="S83" s="33"/>
      <c r="T83" s="33"/>
      <c r="U83" s="33"/>
      <c r="V83" s="33" t="s">
        <v>4842</v>
      </c>
      <c r="X83" s="32"/>
      <c r="Y83" s="33"/>
      <c r="Z83" s="33"/>
      <c r="AA83" s="33"/>
      <c r="AB83" s="33"/>
      <c r="AC83" s="33"/>
      <c r="AD83" s="33"/>
      <c r="AE83" s="33"/>
      <c r="AF83" s="33"/>
      <c r="AG83" s="33" t="s">
        <v>4842</v>
      </c>
      <c r="AI83" s="32"/>
      <c r="AJ83" s="33"/>
      <c r="AK83" s="33"/>
      <c r="AL83" s="33"/>
      <c r="AM83" s="33"/>
      <c r="AN83" s="33"/>
      <c r="AO83" s="33"/>
      <c r="AP83" s="33"/>
      <c r="AQ83" s="33"/>
      <c r="AR83" s="33" t="s">
        <v>4842</v>
      </c>
      <c r="AT83" s="32"/>
      <c r="AU83" s="33"/>
      <c r="AV83" s="33"/>
      <c r="AW83" s="33"/>
      <c r="AX83" s="33"/>
      <c r="AY83" s="33"/>
      <c r="AZ83" s="33"/>
      <c r="BA83" s="33"/>
      <c r="BB83" s="33"/>
      <c r="BC83" s="33" t="s">
        <v>4842</v>
      </c>
    </row>
    <row r="84" spans="2:55" x14ac:dyDescent="0.2">
      <c r="B84" s="99" t="s">
        <v>4825</v>
      </c>
      <c r="C84" s="23">
        <v>1</v>
      </c>
      <c r="D84" s="23">
        <f>COUNTIFS(Data!$C:$C,$B$3,Data!X:X,$C84)</f>
        <v>65</v>
      </c>
      <c r="E84" s="23">
        <f>D84-F84</f>
        <v>65</v>
      </c>
      <c r="F84" s="23">
        <f>COUNTIFS(Data!$C:$C,$B$3,Data!$AB:$AB,"&gt;"&amp;10,Data!X:X,$C84)</f>
        <v>0</v>
      </c>
      <c r="G84" s="23">
        <f>E84+G83</f>
        <v>65</v>
      </c>
      <c r="H84" s="23">
        <f t="shared" ref="H84:H93" si="138">F84+H83</f>
        <v>0</v>
      </c>
      <c r="I84" s="24">
        <f t="shared" ref="I84:J93" si="139">IFERROR(G84/E$94,0)</f>
        <v>7.8692493946731237E-2</v>
      </c>
      <c r="J84" s="24">
        <f t="shared" si="139"/>
        <v>0</v>
      </c>
      <c r="K84" s="25">
        <f>ABS(J84-I84)</f>
        <v>7.8692493946731237E-2</v>
      </c>
      <c r="M84" s="99" t="s">
        <v>4825</v>
      </c>
      <c r="N84" s="23">
        <v>1</v>
      </c>
      <c r="O84" s="23">
        <f>COUNTIFS(Data!$C:$C,$B$3,Data!AX:AX,$C84)</f>
        <v>63</v>
      </c>
      <c r="P84" s="23">
        <f>O84-Q84</f>
        <v>63</v>
      </c>
      <c r="Q84" s="23">
        <f>COUNTIFS(Data!$C:$C,$B$3,Data!$BB:$BB,"&gt;"&amp;10,Data!AX:AX,$C84)</f>
        <v>0</v>
      </c>
      <c r="R84" s="23">
        <f>P84+R83</f>
        <v>63</v>
      </c>
      <c r="S84" s="23">
        <f t="shared" ref="S84:S93" si="140">Q84+S83</f>
        <v>0</v>
      </c>
      <c r="T84" s="24">
        <f t="shared" ref="T84:U93" si="141">IFERROR(R84/P$94,0)</f>
        <v>7.4821852731591448E-2</v>
      </c>
      <c r="U84" s="24">
        <f t="shared" si="141"/>
        <v>0</v>
      </c>
      <c r="V84" s="25">
        <f>ABS(U84-T84)</f>
        <v>7.4821852731591448E-2</v>
      </c>
      <c r="X84" s="99" t="s">
        <v>4825</v>
      </c>
      <c r="Y84" s="23">
        <v>1</v>
      </c>
      <c r="Z84" s="23">
        <f>COUNTIFS(Data!$C:$C,$B$3,Data!BX:BX,$C84)</f>
        <v>61</v>
      </c>
      <c r="AA84" s="23">
        <f>Z84-AB84</f>
        <v>61</v>
      </c>
      <c r="AB84" s="23">
        <f>COUNTIFS(Data!$C:$C,$B$3,Data!$CB:$CB,"&gt;"&amp;10,Data!BX:BX,$C84)</f>
        <v>0</v>
      </c>
      <c r="AC84" s="23">
        <f>AA84+AC83</f>
        <v>61</v>
      </c>
      <c r="AD84" s="23">
        <f t="shared" ref="AD84:AD93" si="142">AB84+AD83</f>
        <v>0</v>
      </c>
      <c r="AE84" s="24">
        <f t="shared" ref="AE84:AF93" si="143">IFERROR(AC84/AA$94,0)</f>
        <v>7.2879330943847076E-2</v>
      </c>
      <c r="AF84" s="24">
        <f t="shared" si="143"/>
        <v>0</v>
      </c>
      <c r="AG84" s="25">
        <f>ABS(AF84-AE84)</f>
        <v>7.2879330943847076E-2</v>
      </c>
      <c r="AI84" s="99" t="s">
        <v>4825</v>
      </c>
      <c r="AJ84" s="23">
        <v>1</v>
      </c>
      <c r="AK84" s="23">
        <f>COUNTIFS(Data!$C:$C,$B$3,Data!CX:CX,$C84)</f>
        <v>57</v>
      </c>
      <c r="AL84" s="23">
        <f>AK84-AM84</f>
        <v>57</v>
      </c>
      <c r="AM84" s="23">
        <f>COUNTIFS(Data!$C:$C,$B$3,Data!$DB:$DB,"&gt;"&amp;10,Data!CX:CX,$C84)</f>
        <v>0</v>
      </c>
      <c r="AN84" s="23">
        <f>AL84+AN83</f>
        <v>57</v>
      </c>
      <c r="AO84" s="23">
        <f t="shared" ref="AO84:AO93" si="144">AM84+AO83</f>
        <v>0</v>
      </c>
      <c r="AP84" s="24">
        <f t="shared" ref="AP84:AQ90" si="145">IFERROR(AN84/AL$94,0)</f>
        <v>6.7776456599286564E-2</v>
      </c>
      <c r="AQ84" s="24">
        <f t="shared" si="145"/>
        <v>0</v>
      </c>
      <c r="AR84" s="25">
        <f>ABS(AQ84-AP84)</f>
        <v>6.7776456599286564E-2</v>
      </c>
      <c r="AT84" s="99" t="s">
        <v>4825</v>
      </c>
      <c r="AU84" s="23">
        <v>1</v>
      </c>
      <c r="AV84" s="34">
        <f t="shared" ref="AV84:AX93" si="146">AVERAGE(D84,O84,Z84,AK84)</f>
        <v>61.5</v>
      </c>
      <c r="AW84" s="34">
        <f t="shared" si="146"/>
        <v>61.5</v>
      </c>
      <c r="AX84" s="34">
        <f t="shared" si="146"/>
        <v>0</v>
      </c>
      <c r="AY84" s="34">
        <f>AW84+AY83</f>
        <v>61.5</v>
      </c>
      <c r="AZ84" s="34">
        <f t="shared" ref="AZ84:AZ93" si="147">AX84+AZ83</f>
        <v>0</v>
      </c>
      <c r="BA84" s="24">
        <f t="shared" ref="BA84:BB90" si="148">IFERROR(AY84/AW$94,0)</f>
        <v>7.3520621637776451E-2</v>
      </c>
      <c r="BB84" s="24">
        <f t="shared" si="148"/>
        <v>0</v>
      </c>
      <c r="BC84" s="25">
        <f>ABS(BB84-BA84)</f>
        <v>7.3520621637776451E-2</v>
      </c>
    </row>
    <row r="85" spans="2:55" x14ac:dyDescent="0.2">
      <c r="B85" s="100"/>
      <c r="C85" s="23">
        <v>2</v>
      </c>
      <c r="D85" s="23">
        <f>COUNTIFS(Data!$C:$C,$B$3,Data!X:X,$C85)</f>
        <v>0</v>
      </c>
      <c r="E85" s="23">
        <f t="shared" ref="E85:E93" si="149">D85-F85</f>
        <v>0</v>
      </c>
      <c r="F85" s="23">
        <f>COUNTIFS(Data!$C:$C,$B$3,Data!$AB:$AB,"&gt;"&amp;10,Data!X:X,$C85)</f>
        <v>0</v>
      </c>
      <c r="G85" s="23">
        <f t="shared" ref="G85:G93" si="150">E85+G84</f>
        <v>65</v>
      </c>
      <c r="H85" s="23">
        <f t="shared" si="138"/>
        <v>0</v>
      </c>
      <c r="I85" s="24">
        <f t="shared" si="139"/>
        <v>7.8692493946731237E-2</v>
      </c>
      <c r="J85" s="24">
        <f t="shared" si="139"/>
        <v>0</v>
      </c>
      <c r="K85" s="25">
        <f t="shared" ref="K85:K93" si="151">ABS(J85-I85)</f>
        <v>7.8692493946731237E-2</v>
      </c>
      <c r="M85" s="100"/>
      <c r="N85" s="23">
        <v>2</v>
      </c>
      <c r="O85" s="23">
        <f>COUNTIFS(Data!$C:$C,$B$3,Data!AX:AX,$C85)</f>
        <v>0</v>
      </c>
      <c r="P85" s="23">
        <f t="shared" ref="P85:P93" si="152">O85-Q85</f>
        <v>0</v>
      </c>
      <c r="Q85" s="23">
        <f>COUNTIFS(Data!$C:$C,$B$3,Data!$BB:$BB,"&gt;"&amp;10,Data!AX:AX,$C85)</f>
        <v>0</v>
      </c>
      <c r="R85" s="23">
        <f t="shared" ref="R85:R93" si="153">P85+R84</f>
        <v>63</v>
      </c>
      <c r="S85" s="23">
        <f t="shared" si="140"/>
        <v>0</v>
      </c>
      <c r="T85" s="24">
        <f t="shared" si="141"/>
        <v>7.4821852731591448E-2</v>
      </c>
      <c r="U85" s="24">
        <f t="shared" si="141"/>
        <v>0</v>
      </c>
      <c r="V85" s="25">
        <f t="shared" ref="V85:V93" si="154">ABS(U85-T85)</f>
        <v>7.4821852731591448E-2</v>
      </c>
      <c r="X85" s="100"/>
      <c r="Y85" s="23">
        <v>2</v>
      </c>
      <c r="Z85" s="23">
        <f>COUNTIFS(Data!$C:$C,$B$3,Data!BX:BX,$C85)</f>
        <v>0</v>
      </c>
      <c r="AA85" s="23">
        <f t="shared" ref="AA85:AA93" si="155">Z85-AB85</f>
        <v>0</v>
      </c>
      <c r="AB85" s="23">
        <f>COUNTIFS(Data!$C:$C,$B$3,Data!$CB:$CB,"&gt;"&amp;10,Data!BX:BX,$C85)</f>
        <v>0</v>
      </c>
      <c r="AC85" s="23">
        <f t="shared" ref="AC85:AC93" si="156">AA85+AC84</f>
        <v>61</v>
      </c>
      <c r="AD85" s="23">
        <f t="shared" si="142"/>
        <v>0</v>
      </c>
      <c r="AE85" s="24">
        <f t="shared" si="143"/>
        <v>7.2879330943847076E-2</v>
      </c>
      <c r="AF85" s="24">
        <f t="shared" si="143"/>
        <v>0</v>
      </c>
      <c r="AG85" s="25">
        <f t="shared" ref="AG85:AG93" si="157">ABS(AF85-AE85)</f>
        <v>7.2879330943847076E-2</v>
      </c>
      <c r="AI85" s="100"/>
      <c r="AJ85" s="23">
        <v>2</v>
      </c>
      <c r="AK85" s="23">
        <f>COUNTIFS(Data!$C:$C,$B$3,Data!CX:CX,$C85)</f>
        <v>0</v>
      </c>
      <c r="AL85" s="23">
        <f t="shared" ref="AL85:AL93" si="158">AK85-AM85</f>
        <v>0</v>
      </c>
      <c r="AM85" s="23">
        <f>COUNTIFS(Data!$C:$C,$B$3,Data!$DB:$DB,"&gt;"&amp;10,Data!CX:CX,$C85)</f>
        <v>0</v>
      </c>
      <c r="AN85" s="23">
        <f t="shared" ref="AN85:AN93" si="159">AL85+AN84</f>
        <v>57</v>
      </c>
      <c r="AO85" s="23">
        <f t="shared" si="144"/>
        <v>0</v>
      </c>
      <c r="AP85" s="24">
        <f t="shared" si="145"/>
        <v>6.7776456599286564E-2</v>
      </c>
      <c r="AQ85" s="24">
        <f t="shared" si="145"/>
        <v>0</v>
      </c>
      <c r="AR85" s="25">
        <f t="shared" ref="AR85:AR93" si="160">ABS(AQ85-AP85)</f>
        <v>6.7776456599286564E-2</v>
      </c>
      <c r="AT85" s="100"/>
      <c r="AU85" s="23">
        <v>2</v>
      </c>
      <c r="AV85" s="34">
        <f t="shared" si="146"/>
        <v>0</v>
      </c>
      <c r="AW85" s="34">
        <f t="shared" si="146"/>
        <v>0</v>
      </c>
      <c r="AX85" s="34">
        <f t="shared" si="146"/>
        <v>0</v>
      </c>
      <c r="AY85" s="34">
        <f>AW85+AY84</f>
        <v>61.5</v>
      </c>
      <c r="AZ85" s="34">
        <f t="shared" si="147"/>
        <v>0</v>
      </c>
      <c r="BA85" s="24">
        <f t="shared" si="148"/>
        <v>7.3520621637776451E-2</v>
      </c>
      <c r="BB85" s="24">
        <f t="shared" si="148"/>
        <v>0</v>
      </c>
      <c r="BC85" s="25">
        <f t="shared" ref="BC85:BC93" si="161">ABS(BB85-BA85)</f>
        <v>7.3520621637776451E-2</v>
      </c>
    </row>
    <row r="86" spans="2:55" x14ac:dyDescent="0.2">
      <c r="B86" s="101"/>
      <c r="C86" s="23">
        <v>3</v>
      </c>
      <c r="D86" s="23">
        <f>COUNTIFS(Data!$C:$C,$B$3,Data!X:X,$C86)</f>
        <v>202</v>
      </c>
      <c r="E86" s="23">
        <f t="shared" si="149"/>
        <v>202</v>
      </c>
      <c r="F86" s="23">
        <f>COUNTIFS(Data!$C:$C,$B$3,Data!$AB:$AB,"&gt;"&amp;10,Data!X:X,$C86)</f>
        <v>0</v>
      </c>
      <c r="G86" s="23">
        <f t="shared" si="150"/>
        <v>267</v>
      </c>
      <c r="H86" s="23">
        <f t="shared" si="138"/>
        <v>0</v>
      </c>
      <c r="I86" s="24">
        <f t="shared" si="139"/>
        <v>0.32324455205811137</v>
      </c>
      <c r="J86" s="24">
        <f t="shared" si="139"/>
        <v>0</v>
      </c>
      <c r="K86" s="25">
        <f t="shared" si="151"/>
        <v>0.32324455205811137</v>
      </c>
      <c r="M86" s="101"/>
      <c r="N86" s="23">
        <v>3</v>
      </c>
      <c r="O86" s="23">
        <f>COUNTIFS(Data!$C:$C,$B$3,Data!AX:AX,$C86)</f>
        <v>209</v>
      </c>
      <c r="P86" s="23">
        <f t="shared" si="152"/>
        <v>209</v>
      </c>
      <c r="Q86" s="23">
        <f>COUNTIFS(Data!$C:$C,$B$3,Data!$BB:$BB,"&gt;"&amp;10,Data!AX:AX,$C86)</f>
        <v>0</v>
      </c>
      <c r="R86" s="23">
        <f t="shared" si="153"/>
        <v>272</v>
      </c>
      <c r="S86" s="23">
        <f t="shared" si="140"/>
        <v>0</v>
      </c>
      <c r="T86" s="24">
        <f t="shared" si="141"/>
        <v>0.32304038004750596</v>
      </c>
      <c r="U86" s="24">
        <f t="shared" si="141"/>
        <v>0</v>
      </c>
      <c r="V86" s="25">
        <f t="shared" si="154"/>
        <v>0.32304038004750596</v>
      </c>
      <c r="X86" s="101"/>
      <c r="Y86" s="23">
        <v>3</v>
      </c>
      <c r="Z86" s="23">
        <f>COUNTIFS(Data!$C:$C,$B$3,Data!BX:BX,$C86)</f>
        <v>228</v>
      </c>
      <c r="AA86" s="23">
        <f t="shared" si="155"/>
        <v>228</v>
      </c>
      <c r="AB86" s="23">
        <f>COUNTIFS(Data!$C:$C,$B$3,Data!$CB:$CB,"&gt;"&amp;10,Data!BX:BX,$C86)</f>
        <v>0</v>
      </c>
      <c r="AC86" s="23">
        <f t="shared" si="156"/>
        <v>289</v>
      </c>
      <c r="AD86" s="23">
        <f t="shared" si="142"/>
        <v>0</v>
      </c>
      <c r="AE86" s="24">
        <f>IFERROR(AC86/AA$94,0)</f>
        <v>0.34528076463560337</v>
      </c>
      <c r="AF86" s="24">
        <f t="shared" si="143"/>
        <v>0</v>
      </c>
      <c r="AG86" s="25">
        <f t="shared" si="157"/>
        <v>0.34528076463560337</v>
      </c>
      <c r="AI86" s="101"/>
      <c r="AJ86" s="23">
        <v>3</v>
      </c>
      <c r="AK86" s="23">
        <f>COUNTIFS(Data!$C:$C,$B$3,Data!CX:CX,$C86)</f>
        <v>241</v>
      </c>
      <c r="AL86" s="23">
        <f t="shared" si="158"/>
        <v>241</v>
      </c>
      <c r="AM86" s="23">
        <f>COUNTIFS(Data!$C:$C,$B$3,Data!$DB:$DB,"&gt;"&amp;10,Data!CX:CX,$C86)</f>
        <v>0</v>
      </c>
      <c r="AN86" s="23">
        <f t="shared" si="159"/>
        <v>298</v>
      </c>
      <c r="AO86" s="23">
        <f t="shared" si="144"/>
        <v>0</v>
      </c>
      <c r="AP86" s="24">
        <f>IFERROR(AN86/AL$94,0)</f>
        <v>0.35434007134363854</v>
      </c>
      <c r="AQ86" s="24">
        <f t="shared" si="145"/>
        <v>0</v>
      </c>
      <c r="AR86" s="25">
        <f t="shared" si="160"/>
        <v>0.35434007134363854</v>
      </c>
      <c r="AT86" s="101"/>
      <c r="AU86" s="23">
        <v>3</v>
      </c>
      <c r="AV86" s="34">
        <f t="shared" si="146"/>
        <v>220</v>
      </c>
      <c r="AW86" s="34">
        <f t="shared" si="146"/>
        <v>220</v>
      </c>
      <c r="AX86" s="34">
        <f t="shared" si="146"/>
        <v>0</v>
      </c>
      <c r="AY86" s="34">
        <f t="shared" ref="AY86:AY93" si="162">AW86+AY85</f>
        <v>281.5</v>
      </c>
      <c r="AZ86" s="34">
        <f t="shared" si="147"/>
        <v>0</v>
      </c>
      <c r="BA86" s="24">
        <f>IFERROR(AY86/AW$94,0)</f>
        <v>0.33652121936640766</v>
      </c>
      <c r="BB86" s="24">
        <f t="shared" si="148"/>
        <v>0</v>
      </c>
      <c r="BC86" s="25">
        <f t="shared" si="161"/>
        <v>0.33652121936640766</v>
      </c>
    </row>
    <row r="87" spans="2:55" x14ac:dyDescent="0.2">
      <c r="B87" s="99" t="s">
        <v>4826</v>
      </c>
      <c r="C87" s="23">
        <v>4</v>
      </c>
      <c r="D87" s="23">
        <f>COUNTIFS(Data!$C:$C,$B$3,Data!X:X,$C87)</f>
        <v>8</v>
      </c>
      <c r="E87" s="23">
        <f t="shared" si="149"/>
        <v>8</v>
      </c>
      <c r="F87" s="23">
        <f>COUNTIFS(Data!$C:$C,$B$3,Data!$AB:$AB,"&gt;"&amp;10,Data!X:X,$C87)</f>
        <v>0</v>
      </c>
      <c r="G87" s="23">
        <f t="shared" si="150"/>
        <v>275</v>
      </c>
      <c r="H87" s="23">
        <f t="shared" si="138"/>
        <v>0</v>
      </c>
      <c r="I87" s="24">
        <f t="shared" si="139"/>
        <v>0.33292978208232443</v>
      </c>
      <c r="J87" s="24">
        <f t="shared" si="139"/>
        <v>0</v>
      </c>
      <c r="K87" s="25">
        <f t="shared" si="151"/>
        <v>0.33292978208232443</v>
      </c>
      <c r="M87" s="99" t="s">
        <v>4826</v>
      </c>
      <c r="N87" s="23">
        <v>4</v>
      </c>
      <c r="O87" s="23">
        <f>COUNTIFS(Data!$C:$C,$B$3,Data!AX:AX,$C87)</f>
        <v>7</v>
      </c>
      <c r="P87" s="23">
        <f t="shared" si="152"/>
        <v>7</v>
      </c>
      <c r="Q87" s="23">
        <f>COUNTIFS(Data!$C:$C,$B$3,Data!$BB:$BB,"&gt;"&amp;10,Data!AX:AX,$C87)</f>
        <v>0</v>
      </c>
      <c r="R87" s="23">
        <f t="shared" si="153"/>
        <v>279</v>
      </c>
      <c r="S87" s="23">
        <f t="shared" si="140"/>
        <v>0</v>
      </c>
      <c r="T87" s="24">
        <f t="shared" si="141"/>
        <v>0.33135391923990498</v>
      </c>
      <c r="U87" s="24">
        <f t="shared" si="141"/>
        <v>0</v>
      </c>
      <c r="V87" s="25">
        <f t="shared" si="154"/>
        <v>0.33135391923990498</v>
      </c>
      <c r="X87" s="99" t="s">
        <v>4826</v>
      </c>
      <c r="Y87" s="23">
        <v>4</v>
      </c>
      <c r="Z87" s="23">
        <f>COUNTIFS(Data!$C:$C,$B$3,Data!BX:BX,$C87)</f>
        <v>5</v>
      </c>
      <c r="AA87" s="23">
        <f t="shared" si="155"/>
        <v>5</v>
      </c>
      <c r="AB87" s="23">
        <f>COUNTIFS(Data!$C:$C,$B$3,Data!$CB:$CB,"&gt;"&amp;10,Data!BX:BX,$C87)</f>
        <v>0</v>
      </c>
      <c r="AC87" s="23">
        <f t="shared" si="156"/>
        <v>294</v>
      </c>
      <c r="AD87" s="23">
        <f t="shared" si="142"/>
        <v>0</v>
      </c>
      <c r="AE87" s="24">
        <f t="shared" si="143"/>
        <v>0.35125448028673834</v>
      </c>
      <c r="AF87" s="24">
        <f t="shared" si="143"/>
        <v>0</v>
      </c>
      <c r="AG87" s="25">
        <f t="shared" si="157"/>
        <v>0.35125448028673834</v>
      </c>
      <c r="AI87" s="99" t="s">
        <v>4826</v>
      </c>
      <c r="AJ87" s="23">
        <v>4</v>
      </c>
      <c r="AK87" s="23">
        <f>COUNTIFS(Data!$C:$C,$B$3,Data!CX:CX,$C87)</f>
        <v>4</v>
      </c>
      <c r="AL87" s="23">
        <f t="shared" si="158"/>
        <v>4</v>
      </c>
      <c r="AM87" s="23">
        <f>COUNTIFS(Data!$C:$C,$B$3,Data!$DB:$DB,"&gt;"&amp;10,Data!CX:CX,$C87)</f>
        <v>0</v>
      </c>
      <c r="AN87" s="23">
        <f t="shared" si="159"/>
        <v>302</v>
      </c>
      <c r="AO87" s="23">
        <f t="shared" si="144"/>
        <v>0</v>
      </c>
      <c r="AP87" s="24">
        <f t="shared" ref="AP87:AP88" si="163">IFERROR(AN87/AL$94,0)</f>
        <v>0.35909631391200952</v>
      </c>
      <c r="AQ87" s="24">
        <f t="shared" si="145"/>
        <v>0</v>
      </c>
      <c r="AR87" s="25">
        <f t="shared" si="160"/>
        <v>0.35909631391200952</v>
      </c>
      <c r="AT87" s="99" t="s">
        <v>4826</v>
      </c>
      <c r="AU87" s="23">
        <v>4</v>
      </c>
      <c r="AV87" s="34">
        <f t="shared" si="146"/>
        <v>6</v>
      </c>
      <c r="AW87" s="34">
        <f t="shared" si="146"/>
        <v>6</v>
      </c>
      <c r="AX87" s="34">
        <f t="shared" si="146"/>
        <v>0</v>
      </c>
      <c r="AY87" s="34">
        <f t="shared" si="162"/>
        <v>287.5</v>
      </c>
      <c r="AZ87" s="34">
        <f t="shared" si="147"/>
        <v>0</v>
      </c>
      <c r="BA87" s="24">
        <f t="shared" ref="BA87:BA88" si="164">IFERROR(AY87/AW$94,0)</f>
        <v>0.34369396294082488</v>
      </c>
      <c r="BB87" s="24">
        <f t="shared" si="148"/>
        <v>0</v>
      </c>
      <c r="BC87" s="25">
        <f t="shared" si="161"/>
        <v>0.34369396294082488</v>
      </c>
    </row>
    <row r="88" spans="2:55" x14ac:dyDescent="0.2">
      <c r="B88" s="100"/>
      <c r="C88" s="23">
        <v>5</v>
      </c>
      <c r="D88" s="23">
        <f>COUNTIFS(Data!$C:$C,$B$3,Data!X:X,$C88)</f>
        <v>96</v>
      </c>
      <c r="E88" s="23">
        <f t="shared" si="149"/>
        <v>96</v>
      </c>
      <c r="F88" s="23">
        <f>COUNTIFS(Data!$C:$C,$B$3,Data!$AB:$AB,"&gt;"&amp;10,Data!X:X,$C88)</f>
        <v>0</v>
      </c>
      <c r="G88" s="23">
        <f t="shared" si="150"/>
        <v>371</v>
      </c>
      <c r="H88" s="23">
        <f t="shared" si="138"/>
        <v>0</v>
      </c>
      <c r="I88" s="24">
        <f t="shared" si="139"/>
        <v>0.44915254237288138</v>
      </c>
      <c r="J88" s="24">
        <f t="shared" si="139"/>
        <v>0</v>
      </c>
      <c r="K88" s="25">
        <f t="shared" si="151"/>
        <v>0.44915254237288138</v>
      </c>
      <c r="M88" s="100"/>
      <c r="N88" s="23">
        <v>5</v>
      </c>
      <c r="O88" s="23">
        <f>COUNTIFS(Data!$C:$C,$B$3,Data!AX:AX,$C88)</f>
        <v>94</v>
      </c>
      <c r="P88" s="23">
        <f t="shared" si="152"/>
        <v>94</v>
      </c>
      <c r="Q88" s="23">
        <f>COUNTIFS(Data!$C:$C,$B$3,Data!$BB:$BB,"&gt;"&amp;10,Data!AX:AX,$C88)</f>
        <v>0</v>
      </c>
      <c r="R88" s="23">
        <f t="shared" si="153"/>
        <v>373</v>
      </c>
      <c r="S88" s="23">
        <f t="shared" si="140"/>
        <v>0</v>
      </c>
      <c r="T88" s="24">
        <f t="shared" si="141"/>
        <v>0.44299287410926363</v>
      </c>
      <c r="U88" s="24">
        <f t="shared" si="141"/>
        <v>0</v>
      </c>
      <c r="V88" s="25">
        <f t="shared" si="154"/>
        <v>0.44299287410926363</v>
      </c>
      <c r="X88" s="100"/>
      <c r="Y88" s="23">
        <v>5</v>
      </c>
      <c r="Z88" s="23">
        <f>COUNTIFS(Data!$C:$C,$B$3,Data!BX:BX,$C88)</f>
        <v>77</v>
      </c>
      <c r="AA88" s="23">
        <f t="shared" si="155"/>
        <v>77</v>
      </c>
      <c r="AB88" s="23">
        <f>COUNTIFS(Data!$C:$C,$B$3,Data!$CB:$CB,"&gt;"&amp;10,Data!BX:BX,$C88)</f>
        <v>0</v>
      </c>
      <c r="AC88" s="23">
        <f t="shared" si="156"/>
        <v>371</v>
      </c>
      <c r="AD88" s="23">
        <f t="shared" si="142"/>
        <v>0</v>
      </c>
      <c r="AE88" s="24">
        <f t="shared" si="143"/>
        <v>0.44324970131421743</v>
      </c>
      <c r="AF88" s="24">
        <f t="shared" si="143"/>
        <v>0</v>
      </c>
      <c r="AG88" s="25">
        <f t="shared" si="157"/>
        <v>0.44324970131421743</v>
      </c>
      <c r="AI88" s="100"/>
      <c r="AJ88" s="23">
        <v>5</v>
      </c>
      <c r="AK88" s="23">
        <f>COUNTIFS(Data!$C:$C,$B$3,Data!CX:CX,$C88)</f>
        <v>79</v>
      </c>
      <c r="AL88" s="23">
        <f t="shared" si="158"/>
        <v>79</v>
      </c>
      <c r="AM88" s="23">
        <f>COUNTIFS(Data!$C:$C,$B$3,Data!$DB:$DB,"&gt;"&amp;10,Data!CX:CX,$C88)</f>
        <v>0</v>
      </c>
      <c r="AN88" s="23">
        <f t="shared" si="159"/>
        <v>381</v>
      </c>
      <c r="AO88" s="23">
        <f t="shared" si="144"/>
        <v>0</v>
      </c>
      <c r="AP88" s="24">
        <f t="shared" si="163"/>
        <v>0.45303210463733651</v>
      </c>
      <c r="AQ88" s="24">
        <f t="shared" si="145"/>
        <v>0</v>
      </c>
      <c r="AR88" s="25">
        <f t="shared" si="160"/>
        <v>0.45303210463733651</v>
      </c>
      <c r="AT88" s="100"/>
      <c r="AU88" s="23">
        <v>5</v>
      </c>
      <c r="AV88" s="34">
        <f t="shared" si="146"/>
        <v>86.5</v>
      </c>
      <c r="AW88" s="34">
        <f t="shared" si="146"/>
        <v>86.5</v>
      </c>
      <c r="AX88" s="34">
        <f t="shared" si="146"/>
        <v>0</v>
      </c>
      <c r="AY88" s="34">
        <f t="shared" si="162"/>
        <v>374</v>
      </c>
      <c r="AZ88" s="34">
        <f t="shared" si="147"/>
        <v>0</v>
      </c>
      <c r="BA88" s="24">
        <f t="shared" si="164"/>
        <v>0.44710101613867304</v>
      </c>
      <c r="BB88" s="24">
        <f t="shared" si="148"/>
        <v>0</v>
      </c>
      <c r="BC88" s="25">
        <f t="shared" si="161"/>
        <v>0.44710101613867304</v>
      </c>
    </row>
    <row r="89" spans="2:55" x14ac:dyDescent="0.2">
      <c r="B89" s="101"/>
      <c r="C89" s="23">
        <v>6</v>
      </c>
      <c r="D89" s="23">
        <f>COUNTIFS(Data!$C:$C,$B$3,Data!X:X,$C89)</f>
        <v>383</v>
      </c>
      <c r="E89" s="23">
        <f t="shared" si="149"/>
        <v>382</v>
      </c>
      <c r="F89" s="23">
        <f>COUNTIFS(Data!$C:$C,$B$3,Data!$AB:$AB,"&gt;"&amp;10,Data!X:X,$C89)</f>
        <v>1</v>
      </c>
      <c r="G89" s="23">
        <f t="shared" si="150"/>
        <v>753</v>
      </c>
      <c r="H89" s="23">
        <f t="shared" si="138"/>
        <v>1</v>
      </c>
      <c r="I89" s="24">
        <f t="shared" si="139"/>
        <v>0.91162227602905566</v>
      </c>
      <c r="J89" s="24">
        <f t="shared" si="139"/>
        <v>0.33333333333333331</v>
      </c>
      <c r="K89" s="25">
        <f t="shared" si="151"/>
        <v>0.57828894269572229</v>
      </c>
      <c r="M89" s="101"/>
      <c r="N89" s="23">
        <v>6</v>
      </c>
      <c r="O89" s="23">
        <f>COUNTIFS(Data!$C:$C,$B$3,Data!AX:AX,$C89)</f>
        <v>397</v>
      </c>
      <c r="P89" s="23">
        <f t="shared" si="152"/>
        <v>395</v>
      </c>
      <c r="Q89" s="23">
        <f>COUNTIFS(Data!$C:$C,$B$3,Data!$BB:$BB,"&gt;"&amp;10,Data!AX:AX,$C89)</f>
        <v>2</v>
      </c>
      <c r="R89" s="23">
        <f t="shared" si="153"/>
        <v>768</v>
      </c>
      <c r="S89" s="23">
        <f t="shared" si="140"/>
        <v>2</v>
      </c>
      <c r="T89" s="24">
        <f t="shared" si="141"/>
        <v>0.91211401425178151</v>
      </c>
      <c r="U89" s="24">
        <f t="shared" si="141"/>
        <v>0.66666666666666663</v>
      </c>
      <c r="V89" s="25">
        <f t="shared" si="154"/>
        <v>0.24544734758511488</v>
      </c>
      <c r="X89" s="101"/>
      <c r="Y89" s="23">
        <v>6</v>
      </c>
      <c r="Z89" s="23">
        <f>COUNTIFS(Data!$C:$C,$B$3,Data!BX:BX,$C89)</f>
        <v>390</v>
      </c>
      <c r="AA89" s="23">
        <f t="shared" si="155"/>
        <v>388</v>
      </c>
      <c r="AB89" s="23">
        <f>COUNTIFS(Data!$C:$C,$B$3,Data!$CB:$CB,"&gt;"&amp;10,Data!BX:BX,$C89)</f>
        <v>2</v>
      </c>
      <c r="AC89" s="23">
        <f t="shared" si="156"/>
        <v>759</v>
      </c>
      <c r="AD89" s="23">
        <f t="shared" si="142"/>
        <v>2</v>
      </c>
      <c r="AE89" s="24">
        <f>IFERROR(AC89/AA$94,0)</f>
        <v>0.90681003584229392</v>
      </c>
      <c r="AF89" s="24">
        <f t="shared" si="143"/>
        <v>0.2857142857142857</v>
      </c>
      <c r="AG89" s="25">
        <f t="shared" si="157"/>
        <v>0.62109575012800822</v>
      </c>
      <c r="AI89" s="101"/>
      <c r="AJ89" s="23">
        <v>6</v>
      </c>
      <c r="AK89" s="23">
        <f>COUNTIFS(Data!$C:$C,$B$3,Data!CX:CX,$C89)</f>
        <v>385</v>
      </c>
      <c r="AL89" s="23">
        <f t="shared" si="158"/>
        <v>383</v>
      </c>
      <c r="AM89" s="23">
        <f>COUNTIFS(Data!$C:$C,$B$3,Data!$DB:$DB,"&gt;"&amp;10,Data!CX:CX,$C89)</f>
        <v>2</v>
      </c>
      <c r="AN89" s="23">
        <f t="shared" si="159"/>
        <v>764</v>
      </c>
      <c r="AO89" s="23">
        <f t="shared" si="144"/>
        <v>2</v>
      </c>
      <c r="AP89" s="24">
        <f>IFERROR(AN89/AL$94,0)</f>
        <v>0.90844233055885848</v>
      </c>
      <c r="AQ89" s="24">
        <f t="shared" si="145"/>
        <v>0.2857142857142857</v>
      </c>
      <c r="AR89" s="25">
        <f t="shared" si="160"/>
        <v>0.62272804484457278</v>
      </c>
      <c r="AT89" s="101"/>
      <c r="AU89" s="23">
        <v>6</v>
      </c>
      <c r="AV89" s="34">
        <f t="shared" si="146"/>
        <v>388.75</v>
      </c>
      <c r="AW89" s="34">
        <f t="shared" si="146"/>
        <v>387</v>
      </c>
      <c r="AX89" s="34">
        <f t="shared" si="146"/>
        <v>1.75</v>
      </c>
      <c r="AY89" s="34">
        <f t="shared" si="162"/>
        <v>761</v>
      </c>
      <c r="AZ89" s="34">
        <f t="shared" si="147"/>
        <v>1.75</v>
      </c>
      <c r="BA89" s="24">
        <f>IFERROR(AY89/AW$94,0)</f>
        <v>0.90974297668858339</v>
      </c>
      <c r="BB89" s="24">
        <f t="shared" si="148"/>
        <v>0.35</v>
      </c>
      <c r="BC89" s="25">
        <f t="shared" si="161"/>
        <v>0.55974297668858342</v>
      </c>
    </row>
    <row r="90" spans="2:55" x14ac:dyDescent="0.2">
      <c r="B90" s="99" t="s">
        <v>4827</v>
      </c>
      <c r="C90" s="23">
        <v>7</v>
      </c>
      <c r="D90" s="23">
        <f>COUNTIFS(Data!$C:$C,$B$3,Data!X:X,$C90)</f>
        <v>44</v>
      </c>
      <c r="E90" s="23">
        <f t="shared" si="149"/>
        <v>43</v>
      </c>
      <c r="F90" s="23">
        <f>COUNTIFS(Data!$C:$C,$B$3,Data!$AB:$AB,"&gt;"&amp;10,Data!X:X,$C90)</f>
        <v>1</v>
      </c>
      <c r="G90" s="23">
        <f t="shared" si="150"/>
        <v>796</v>
      </c>
      <c r="H90" s="23">
        <f t="shared" si="138"/>
        <v>2</v>
      </c>
      <c r="I90" s="24">
        <f t="shared" si="139"/>
        <v>0.96368038740920092</v>
      </c>
      <c r="J90" s="24">
        <f t="shared" si="139"/>
        <v>0.66666666666666663</v>
      </c>
      <c r="K90" s="25">
        <f t="shared" si="151"/>
        <v>0.29701372074253429</v>
      </c>
      <c r="M90" s="99" t="s">
        <v>4827</v>
      </c>
      <c r="N90" s="23">
        <v>7</v>
      </c>
      <c r="O90" s="23">
        <f>COUNTIFS(Data!$C:$C,$B$3,Data!AX:AX,$C90)</f>
        <v>44</v>
      </c>
      <c r="P90" s="23">
        <f t="shared" si="152"/>
        <v>43</v>
      </c>
      <c r="Q90" s="23">
        <f>COUNTIFS(Data!$C:$C,$B$3,Data!$BB:$BB,"&gt;"&amp;10,Data!AX:AX,$C90)</f>
        <v>1</v>
      </c>
      <c r="R90" s="23">
        <f t="shared" si="153"/>
        <v>811</v>
      </c>
      <c r="S90" s="23">
        <f t="shared" si="140"/>
        <v>3</v>
      </c>
      <c r="T90" s="24">
        <f t="shared" si="141"/>
        <v>0.96318289786223277</v>
      </c>
      <c r="U90" s="24">
        <f t="shared" si="141"/>
        <v>1</v>
      </c>
      <c r="V90" s="25">
        <f t="shared" si="154"/>
        <v>3.6817102137767233E-2</v>
      </c>
      <c r="X90" s="99" t="s">
        <v>4827</v>
      </c>
      <c r="Y90" s="23">
        <v>7</v>
      </c>
      <c r="Z90" s="23">
        <f>COUNTIFS(Data!$C:$C,$B$3,Data!BX:BX,$C90)</f>
        <v>44</v>
      </c>
      <c r="AA90" s="23">
        <f t="shared" si="155"/>
        <v>42</v>
      </c>
      <c r="AB90" s="23">
        <f>COUNTIFS(Data!$C:$C,$B$3,Data!$CB:$CB,"&gt;"&amp;10,Data!BX:BX,$C90)</f>
        <v>2</v>
      </c>
      <c r="AC90" s="23">
        <f t="shared" si="156"/>
        <v>801</v>
      </c>
      <c r="AD90" s="23">
        <f t="shared" si="142"/>
        <v>4</v>
      </c>
      <c r="AE90" s="24">
        <f t="shared" si="143"/>
        <v>0.956989247311828</v>
      </c>
      <c r="AF90" s="24">
        <f t="shared" si="143"/>
        <v>0.5714285714285714</v>
      </c>
      <c r="AG90" s="25">
        <f t="shared" si="157"/>
        <v>0.3855606758832566</v>
      </c>
      <c r="AI90" s="99" t="s">
        <v>4827</v>
      </c>
      <c r="AJ90" s="23">
        <v>7</v>
      </c>
      <c r="AK90" s="23">
        <f>COUNTIFS(Data!$C:$C,$B$3,Data!CX:CX,$C90)</f>
        <v>44</v>
      </c>
      <c r="AL90" s="23">
        <f t="shared" si="158"/>
        <v>43</v>
      </c>
      <c r="AM90" s="23">
        <f>COUNTIFS(Data!$C:$C,$B$3,Data!$DB:$DB,"&gt;"&amp;10,Data!CX:CX,$C90)</f>
        <v>1</v>
      </c>
      <c r="AN90" s="23">
        <f t="shared" si="159"/>
        <v>807</v>
      </c>
      <c r="AO90" s="23">
        <f t="shared" si="144"/>
        <v>3</v>
      </c>
      <c r="AP90" s="24">
        <f t="shared" ref="AP90:AQ93" si="165">IFERROR(AN90/AL$94,0)</f>
        <v>0.95957193816884656</v>
      </c>
      <c r="AQ90" s="24">
        <f t="shared" si="145"/>
        <v>0.42857142857142855</v>
      </c>
      <c r="AR90" s="25">
        <f t="shared" si="160"/>
        <v>0.53100050959741796</v>
      </c>
      <c r="AT90" s="99" t="s">
        <v>4827</v>
      </c>
      <c r="AU90" s="23">
        <v>7</v>
      </c>
      <c r="AV90" s="34">
        <f t="shared" si="146"/>
        <v>44</v>
      </c>
      <c r="AW90" s="34">
        <f t="shared" si="146"/>
        <v>42.75</v>
      </c>
      <c r="AX90" s="34">
        <f t="shared" si="146"/>
        <v>1.25</v>
      </c>
      <c r="AY90" s="34">
        <f t="shared" si="162"/>
        <v>803.75</v>
      </c>
      <c r="AZ90" s="34">
        <f t="shared" si="147"/>
        <v>3</v>
      </c>
      <c r="BA90" s="24">
        <f t="shared" ref="BA90:BB93" si="166">IFERROR(AY90/AW$94,0)</f>
        <v>0.96084877465630603</v>
      </c>
      <c r="BB90" s="24">
        <f t="shared" si="148"/>
        <v>0.6</v>
      </c>
      <c r="BC90" s="25">
        <f t="shared" si="161"/>
        <v>0.36084877465630605</v>
      </c>
    </row>
    <row r="91" spans="2:55" x14ac:dyDescent="0.2">
      <c r="B91" s="101"/>
      <c r="C91" s="23">
        <v>8</v>
      </c>
      <c r="D91" s="23">
        <f>COUNTIFS(Data!$C:$C,$B$3,Data!X:X,$C91)</f>
        <v>22</v>
      </c>
      <c r="E91" s="23">
        <f t="shared" si="149"/>
        <v>22</v>
      </c>
      <c r="F91" s="23">
        <f>COUNTIFS(Data!$C:$C,$B$3,Data!$AB:$AB,"&gt;"&amp;10,Data!X:X,$C91)</f>
        <v>0</v>
      </c>
      <c r="G91" s="23">
        <f t="shared" si="150"/>
        <v>818</v>
      </c>
      <c r="H91" s="23">
        <f t="shared" si="138"/>
        <v>2</v>
      </c>
      <c r="I91" s="24">
        <f t="shared" si="139"/>
        <v>0.99031476997578693</v>
      </c>
      <c r="J91" s="24">
        <f t="shared" si="139"/>
        <v>0.66666666666666663</v>
      </c>
      <c r="K91" s="25">
        <f t="shared" si="151"/>
        <v>0.32364810330912031</v>
      </c>
      <c r="M91" s="101"/>
      <c r="N91" s="23">
        <v>8</v>
      </c>
      <c r="O91" s="23">
        <f>COUNTIFS(Data!$C:$C,$B$3,Data!AX:AX,$C91)</f>
        <v>23</v>
      </c>
      <c r="P91" s="23">
        <f t="shared" si="152"/>
        <v>23</v>
      </c>
      <c r="Q91" s="23">
        <f>COUNTIFS(Data!$C:$C,$B$3,Data!$BB:$BB,"&gt;"&amp;10,Data!AX:AX,$C91)</f>
        <v>0</v>
      </c>
      <c r="R91" s="23">
        <f t="shared" si="153"/>
        <v>834</v>
      </c>
      <c r="S91" s="23">
        <f t="shared" si="140"/>
        <v>3</v>
      </c>
      <c r="T91" s="24">
        <f t="shared" si="141"/>
        <v>0.99049881235154391</v>
      </c>
      <c r="U91" s="24">
        <f t="shared" si="141"/>
        <v>1</v>
      </c>
      <c r="V91" s="25">
        <f t="shared" si="154"/>
        <v>9.5011876484560887E-3</v>
      </c>
      <c r="X91" s="101"/>
      <c r="Y91" s="23">
        <v>8</v>
      </c>
      <c r="Z91" s="23">
        <f>COUNTIFS(Data!$C:$C,$B$3,Data!BX:BX,$C91)</f>
        <v>28</v>
      </c>
      <c r="AA91" s="23">
        <f t="shared" si="155"/>
        <v>28</v>
      </c>
      <c r="AB91" s="23">
        <f>COUNTIFS(Data!$C:$C,$B$3,Data!$CB:$CB,"&gt;"&amp;10,Data!BX:BX,$C91)</f>
        <v>0</v>
      </c>
      <c r="AC91" s="23">
        <f t="shared" si="156"/>
        <v>829</v>
      </c>
      <c r="AD91" s="23">
        <f t="shared" si="142"/>
        <v>4</v>
      </c>
      <c r="AE91" s="24">
        <f t="shared" si="143"/>
        <v>0.99044205495818394</v>
      </c>
      <c r="AF91" s="24">
        <f t="shared" si="143"/>
        <v>0.5714285714285714</v>
      </c>
      <c r="AG91" s="25">
        <f t="shared" si="157"/>
        <v>0.41901348352961254</v>
      </c>
      <c r="AI91" s="101"/>
      <c r="AJ91" s="23">
        <v>8</v>
      </c>
      <c r="AK91" s="23">
        <f>COUNTIFS(Data!$C:$C,$B$3,Data!CX:CX,$C91)</f>
        <v>23</v>
      </c>
      <c r="AL91" s="23">
        <f t="shared" si="158"/>
        <v>22</v>
      </c>
      <c r="AM91" s="23">
        <f>COUNTIFS(Data!$C:$C,$B$3,Data!$DB:$DB,"&gt;"&amp;10,Data!CX:CX,$C91)</f>
        <v>1</v>
      </c>
      <c r="AN91" s="23">
        <f t="shared" si="159"/>
        <v>829</v>
      </c>
      <c r="AO91" s="23">
        <f t="shared" si="144"/>
        <v>4</v>
      </c>
      <c r="AP91" s="24">
        <f t="shared" si="165"/>
        <v>0.985731272294887</v>
      </c>
      <c r="AQ91" s="24">
        <f t="shared" si="165"/>
        <v>0.5714285714285714</v>
      </c>
      <c r="AR91" s="25">
        <f t="shared" si="160"/>
        <v>0.4143027008663156</v>
      </c>
      <c r="AT91" s="101"/>
      <c r="AU91" s="23">
        <v>8</v>
      </c>
      <c r="AV91" s="34">
        <f t="shared" si="146"/>
        <v>24</v>
      </c>
      <c r="AW91" s="34">
        <f t="shared" si="146"/>
        <v>23.75</v>
      </c>
      <c r="AX91" s="34">
        <f t="shared" si="146"/>
        <v>0.25</v>
      </c>
      <c r="AY91" s="34">
        <f t="shared" si="162"/>
        <v>827.5</v>
      </c>
      <c r="AZ91" s="34">
        <f t="shared" si="147"/>
        <v>3.25</v>
      </c>
      <c r="BA91" s="24">
        <f t="shared" si="166"/>
        <v>0.98924088463837423</v>
      </c>
      <c r="BB91" s="24">
        <f t="shared" si="166"/>
        <v>0.65</v>
      </c>
      <c r="BC91" s="25">
        <f t="shared" si="161"/>
        <v>0.33924088463837421</v>
      </c>
    </row>
    <row r="92" spans="2:55" x14ac:dyDescent="0.2">
      <c r="B92" s="99" t="s">
        <v>4828</v>
      </c>
      <c r="C92" s="23">
        <v>9</v>
      </c>
      <c r="D92" s="23">
        <f>COUNTIFS(Data!$C:$C,$B$3,Data!X:X,$C92)</f>
        <v>4</v>
      </c>
      <c r="E92" s="23">
        <f t="shared" si="149"/>
        <v>3</v>
      </c>
      <c r="F92" s="23">
        <f>COUNTIFS(Data!$C:$C,$B$3,Data!$AB:$AB,"&gt;"&amp;10,Data!X:X,$C92)</f>
        <v>1</v>
      </c>
      <c r="G92" s="23">
        <f t="shared" si="150"/>
        <v>821</v>
      </c>
      <c r="H92" s="23">
        <f t="shared" si="138"/>
        <v>3</v>
      </c>
      <c r="I92" s="24">
        <f>IFERROR(G92/E$94,0)</f>
        <v>0.99394673123486688</v>
      </c>
      <c r="J92" s="24">
        <f t="shared" si="139"/>
        <v>1</v>
      </c>
      <c r="K92" s="25">
        <f t="shared" si="151"/>
        <v>6.0532687651331241E-3</v>
      </c>
      <c r="M92" s="99" t="s">
        <v>4828</v>
      </c>
      <c r="N92" s="23">
        <v>9</v>
      </c>
      <c r="O92" s="23">
        <f>COUNTIFS(Data!$C:$C,$B$3,Data!AX:AX,$C92)</f>
        <v>3</v>
      </c>
      <c r="P92" s="23">
        <f t="shared" si="152"/>
        <v>3</v>
      </c>
      <c r="Q92" s="23">
        <f>COUNTIFS(Data!$C:$C,$B$3,Data!$BB:$BB,"&gt;"&amp;10,Data!AX:AX,$C92)</f>
        <v>0</v>
      </c>
      <c r="R92" s="23">
        <f t="shared" si="153"/>
        <v>837</v>
      </c>
      <c r="S92" s="23">
        <f t="shared" si="140"/>
        <v>3</v>
      </c>
      <c r="T92" s="24">
        <f>IFERROR(R92/P$94,0)</f>
        <v>0.99406175771971494</v>
      </c>
      <c r="U92" s="24">
        <f t="shared" si="141"/>
        <v>1</v>
      </c>
      <c r="V92" s="25">
        <f t="shared" si="154"/>
        <v>5.9382422802850554E-3</v>
      </c>
      <c r="X92" s="99" t="s">
        <v>4828</v>
      </c>
      <c r="Y92" s="23">
        <v>9</v>
      </c>
      <c r="Z92" s="23">
        <f>COUNTIFS(Data!$C:$C,$B$3,Data!BX:BX,$C92)</f>
        <v>6</v>
      </c>
      <c r="AA92" s="23">
        <f t="shared" si="155"/>
        <v>5</v>
      </c>
      <c r="AB92" s="23">
        <f>COUNTIFS(Data!$C:$C,$B$3,Data!$CB:$CB,"&gt;"&amp;10,Data!BX:BX,$C92)</f>
        <v>1</v>
      </c>
      <c r="AC92" s="23">
        <f t="shared" si="156"/>
        <v>834</v>
      </c>
      <c r="AD92" s="23">
        <f t="shared" si="142"/>
        <v>5</v>
      </c>
      <c r="AE92" s="24">
        <f>IFERROR(AC92/AA$94,0)</f>
        <v>0.99641577060931896</v>
      </c>
      <c r="AF92" s="24">
        <f t="shared" si="143"/>
        <v>0.7142857142857143</v>
      </c>
      <c r="AG92" s="25">
        <f t="shared" si="157"/>
        <v>0.28213005632360466</v>
      </c>
      <c r="AI92" s="99" t="s">
        <v>4828</v>
      </c>
      <c r="AJ92" s="23">
        <v>9</v>
      </c>
      <c r="AK92" s="23">
        <f>COUNTIFS(Data!$C:$C,$B$3,Data!CX:CX,$C92)</f>
        <v>7</v>
      </c>
      <c r="AL92" s="23">
        <f t="shared" si="158"/>
        <v>6</v>
      </c>
      <c r="AM92" s="23">
        <f>COUNTIFS(Data!$C:$C,$B$3,Data!$DB:$DB,"&gt;"&amp;10,Data!CX:CX,$C92)</f>
        <v>1</v>
      </c>
      <c r="AN92" s="23">
        <f t="shared" si="159"/>
        <v>835</v>
      </c>
      <c r="AO92" s="23">
        <f t="shared" si="144"/>
        <v>5</v>
      </c>
      <c r="AP92" s="24">
        <f>IFERROR(AN92/AL$94,0)</f>
        <v>0.9928656361474435</v>
      </c>
      <c r="AQ92" s="24">
        <f t="shared" si="165"/>
        <v>0.7142857142857143</v>
      </c>
      <c r="AR92" s="25">
        <f t="shared" si="160"/>
        <v>0.2785799218617292</v>
      </c>
      <c r="AT92" s="99" t="s">
        <v>4828</v>
      </c>
      <c r="AU92" s="23">
        <v>9</v>
      </c>
      <c r="AV92" s="34">
        <f t="shared" si="146"/>
        <v>5</v>
      </c>
      <c r="AW92" s="34">
        <f t="shared" si="146"/>
        <v>4.25</v>
      </c>
      <c r="AX92" s="34">
        <f t="shared" si="146"/>
        <v>0.75</v>
      </c>
      <c r="AY92" s="34">
        <f t="shared" si="162"/>
        <v>831.75</v>
      </c>
      <c r="AZ92" s="34">
        <f t="shared" si="147"/>
        <v>4</v>
      </c>
      <c r="BA92" s="24">
        <f>IFERROR(AY92/AW$94,0)</f>
        <v>0.99432157800358634</v>
      </c>
      <c r="BB92" s="24">
        <f t="shared" si="166"/>
        <v>0.8</v>
      </c>
      <c r="BC92" s="25">
        <f t="shared" si="161"/>
        <v>0.19432157800358629</v>
      </c>
    </row>
    <row r="93" spans="2:55" ht="12" thickBot="1" x14ac:dyDescent="0.25">
      <c r="B93" s="102"/>
      <c r="C93" s="26">
        <v>10</v>
      </c>
      <c r="D93" s="23">
        <f>COUNTIFS(Data!$C:$C,$B$3,Data!X:X,$C93)</f>
        <v>5</v>
      </c>
      <c r="E93" s="23">
        <f t="shared" si="149"/>
        <v>5</v>
      </c>
      <c r="F93" s="23">
        <f>COUNTIFS(Data!$C:$C,$B$3,Data!$AB:$AB,"&gt;"&amp;10,Data!X:X,$C93)</f>
        <v>0</v>
      </c>
      <c r="G93" s="23">
        <f t="shared" si="150"/>
        <v>826</v>
      </c>
      <c r="H93" s="23">
        <f t="shared" si="138"/>
        <v>3</v>
      </c>
      <c r="I93" s="24">
        <f>IFERROR(G93/E$94,0)</f>
        <v>1</v>
      </c>
      <c r="J93" s="24">
        <f t="shared" si="139"/>
        <v>1</v>
      </c>
      <c r="K93" s="25">
        <f t="shared" si="151"/>
        <v>0</v>
      </c>
      <c r="M93" s="102"/>
      <c r="N93" s="26">
        <v>10</v>
      </c>
      <c r="O93" s="23">
        <f>COUNTIFS(Data!$C:$C,$B$3,Data!AX:AX,$C93)</f>
        <v>5</v>
      </c>
      <c r="P93" s="23">
        <f t="shared" si="152"/>
        <v>5</v>
      </c>
      <c r="Q93" s="23">
        <f>COUNTIFS(Data!$C:$C,$B$3,Data!$BB:$BB,"&gt;"&amp;10,Data!AX:AX,$C93)</f>
        <v>0</v>
      </c>
      <c r="R93" s="23">
        <f t="shared" si="153"/>
        <v>842</v>
      </c>
      <c r="S93" s="23">
        <f t="shared" si="140"/>
        <v>3</v>
      </c>
      <c r="T93" s="24">
        <f>IFERROR(R93/P$94,0)</f>
        <v>1</v>
      </c>
      <c r="U93" s="24">
        <f t="shared" si="141"/>
        <v>1</v>
      </c>
      <c r="V93" s="25">
        <f t="shared" si="154"/>
        <v>0</v>
      </c>
      <c r="X93" s="102"/>
      <c r="Y93" s="26">
        <v>10</v>
      </c>
      <c r="Z93" s="23">
        <f>COUNTIFS(Data!$C:$C,$B$3,Data!BX:BX,$C93)</f>
        <v>5</v>
      </c>
      <c r="AA93" s="23">
        <f t="shared" si="155"/>
        <v>3</v>
      </c>
      <c r="AB93" s="23">
        <f>COUNTIFS(Data!$C:$C,$B$3,Data!$CB:$CB,"&gt;"&amp;10,Data!BX:BX,$C93)</f>
        <v>2</v>
      </c>
      <c r="AC93" s="23">
        <f t="shared" si="156"/>
        <v>837</v>
      </c>
      <c r="AD93" s="23">
        <f t="shared" si="142"/>
        <v>7</v>
      </c>
      <c r="AE93" s="24">
        <f>IFERROR(AC93/AA$94,0)</f>
        <v>1</v>
      </c>
      <c r="AF93" s="24">
        <f t="shared" si="143"/>
        <v>1</v>
      </c>
      <c r="AG93" s="25">
        <f t="shared" si="157"/>
        <v>0</v>
      </c>
      <c r="AI93" s="102"/>
      <c r="AJ93" s="26">
        <v>10</v>
      </c>
      <c r="AK93" s="23">
        <f>COUNTIFS(Data!$C:$C,$B$3,Data!CX:CX,$C93)</f>
        <v>8</v>
      </c>
      <c r="AL93" s="23">
        <f t="shared" si="158"/>
        <v>6</v>
      </c>
      <c r="AM93" s="23">
        <f>COUNTIFS(Data!$C:$C,$B$3,Data!$DB:$DB,"&gt;"&amp;10,Data!CX:CX,$C93)</f>
        <v>2</v>
      </c>
      <c r="AN93" s="23">
        <f t="shared" si="159"/>
        <v>841</v>
      </c>
      <c r="AO93" s="23">
        <f t="shared" si="144"/>
        <v>7</v>
      </c>
      <c r="AP93" s="24">
        <f>IFERROR(AN93/AL$94,0)</f>
        <v>1</v>
      </c>
      <c r="AQ93" s="24">
        <f t="shared" si="165"/>
        <v>1</v>
      </c>
      <c r="AR93" s="25">
        <f t="shared" si="160"/>
        <v>0</v>
      </c>
      <c r="AT93" s="102"/>
      <c r="AU93" s="26">
        <v>10</v>
      </c>
      <c r="AV93" s="34">
        <f>AVERAGE(D93,O93,Z93,AK93)</f>
        <v>5.75</v>
      </c>
      <c r="AW93" s="34">
        <f t="shared" si="146"/>
        <v>4.75</v>
      </c>
      <c r="AX93" s="34">
        <f t="shared" si="146"/>
        <v>1</v>
      </c>
      <c r="AY93" s="38">
        <f t="shared" si="162"/>
        <v>836.5</v>
      </c>
      <c r="AZ93" s="38">
        <f t="shared" si="147"/>
        <v>5</v>
      </c>
      <c r="BA93" s="24">
        <f>IFERROR(AY93/AW$94,0)</f>
        <v>1</v>
      </c>
      <c r="BB93" s="24">
        <f t="shared" si="166"/>
        <v>1</v>
      </c>
      <c r="BC93" s="25">
        <f t="shared" si="161"/>
        <v>0</v>
      </c>
    </row>
    <row r="94" spans="2:55" ht="12" thickTop="1" x14ac:dyDescent="0.2">
      <c r="B94" s="28"/>
      <c r="C94" s="29"/>
      <c r="D94" s="29">
        <f>SUM(D84:D93)</f>
        <v>829</v>
      </c>
      <c r="E94" s="29">
        <f>SUM(E84:E93)</f>
        <v>826</v>
      </c>
      <c r="F94" s="29">
        <f>SUM(F84:F93)</f>
        <v>3</v>
      </c>
      <c r="G94" s="29"/>
      <c r="H94" s="29"/>
      <c r="I94" s="29"/>
      <c r="J94" s="29" t="s">
        <v>4841</v>
      </c>
      <c r="K94" s="30">
        <f>MAX(K84:K93)</f>
        <v>0.57828894269572229</v>
      </c>
      <c r="M94" s="28"/>
      <c r="N94" s="29"/>
      <c r="O94" s="29">
        <f>SUM(O84:O93)</f>
        <v>845</v>
      </c>
      <c r="P94" s="29">
        <f>SUM(P84:P93)</f>
        <v>842</v>
      </c>
      <c r="Q94" s="29">
        <f>SUM(Q84:Q93)</f>
        <v>3</v>
      </c>
      <c r="R94" s="29"/>
      <c r="S94" s="29"/>
      <c r="T94" s="29"/>
      <c r="U94" s="29" t="s">
        <v>4841</v>
      </c>
      <c r="V94" s="30">
        <f>MAX(V84:V93)</f>
        <v>0.44299287410926363</v>
      </c>
      <c r="X94" s="28"/>
      <c r="Y94" s="29"/>
      <c r="Z94" s="29">
        <f>SUM(Z84:Z93)</f>
        <v>844</v>
      </c>
      <c r="AA94" s="29">
        <f>SUM(AA84:AA93)</f>
        <v>837</v>
      </c>
      <c r="AB94" s="29">
        <f>SUM(AB84:AB93)</f>
        <v>7</v>
      </c>
      <c r="AC94" s="29"/>
      <c r="AD94" s="29"/>
      <c r="AE94" s="29"/>
      <c r="AF94" s="29" t="s">
        <v>4841</v>
      </c>
      <c r="AG94" s="30">
        <f>MAX(AG84:AG93)</f>
        <v>0.62109575012800822</v>
      </c>
      <c r="AI94" s="28"/>
      <c r="AJ94" s="29"/>
      <c r="AK94" s="29">
        <f>SUM(AK84:AK93)</f>
        <v>848</v>
      </c>
      <c r="AL94" s="29">
        <f>SUM(AL84:AL93)</f>
        <v>841</v>
      </c>
      <c r="AM94" s="29">
        <f>SUM(AM84:AM93)</f>
        <v>7</v>
      </c>
      <c r="AN94" s="29"/>
      <c r="AO94" s="29"/>
      <c r="AP94" s="29"/>
      <c r="AQ94" s="29" t="s">
        <v>4841</v>
      </c>
      <c r="AR94" s="30">
        <f>MAX(AR84:AR93)</f>
        <v>0.62272804484457278</v>
      </c>
      <c r="AT94" s="28"/>
      <c r="AU94" s="29"/>
      <c r="AV94" s="35">
        <f>SUM(AV84:AV93)</f>
        <v>841.5</v>
      </c>
      <c r="AW94" s="35">
        <f>SUM(AW84:AW93)</f>
        <v>836.5</v>
      </c>
      <c r="AX94" s="35">
        <f>SUM(AX84:AX93)</f>
        <v>5</v>
      </c>
      <c r="AY94" s="35"/>
      <c r="AZ94" s="35"/>
      <c r="BA94" s="29"/>
      <c r="BB94" s="29" t="s">
        <v>4841</v>
      </c>
      <c r="BC94" s="30">
        <f>MAX(BC84:BC93)</f>
        <v>0.55974297668858342</v>
      </c>
    </row>
  </sheetData>
  <mergeCells count="130">
    <mergeCell ref="B90:B91"/>
    <mergeCell ref="M90:M91"/>
    <mergeCell ref="X90:X91"/>
    <mergeCell ref="AI90:AI91"/>
    <mergeCell ref="AT90:AT91"/>
    <mergeCell ref="B92:B93"/>
    <mergeCell ref="M92:M93"/>
    <mergeCell ref="X92:X93"/>
    <mergeCell ref="AI92:AI93"/>
    <mergeCell ref="AT92:AT93"/>
    <mergeCell ref="B84:B86"/>
    <mergeCell ref="M84:M86"/>
    <mergeCell ref="X84:X86"/>
    <mergeCell ref="AI84:AI86"/>
    <mergeCell ref="AT84:AT86"/>
    <mergeCell ref="B87:B89"/>
    <mergeCell ref="M87:M89"/>
    <mergeCell ref="X87:X89"/>
    <mergeCell ref="AI87:AI89"/>
    <mergeCell ref="AT87:AT89"/>
    <mergeCell ref="B75:B76"/>
    <mergeCell ref="M75:M76"/>
    <mergeCell ref="X75:X76"/>
    <mergeCell ref="AI75:AI76"/>
    <mergeCell ref="AT75:AT76"/>
    <mergeCell ref="B77:B78"/>
    <mergeCell ref="M77:M78"/>
    <mergeCell ref="X77:X78"/>
    <mergeCell ref="AI77:AI78"/>
    <mergeCell ref="AT77:AT78"/>
    <mergeCell ref="B69:B71"/>
    <mergeCell ref="M69:M71"/>
    <mergeCell ref="X69:X71"/>
    <mergeCell ref="AI69:AI71"/>
    <mergeCell ref="AT69:AT71"/>
    <mergeCell ref="B72:B74"/>
    <mergeCell ref="M72:M74"/>
    <mergeCell ref="X72:X74"/>
    <mergeCell ref="AI72:AI74"/>
    <mergeCell ref="AT72:AT74"/>
    <mergeCell ref="B60:B61"/>
    <mergeCell ref="M60:M61"/>
    <mergeCell ref="X60:X61"/>
    <mergeCell ref="AI60:AI61"/>
    <mergeCell ref="AT60:AT61"/>
    <mergeCell ref="B62:B63"/>
    <mergeCell ref="M62:M63"/>
    <mergeCell ref="X62:X63"/>
    <mergeCell ref="AI62:AI63"/>
    <mergeCell ref="AT62:AT63"/>
    <mergeCell ref="B54:B56"/>
    <mergeCell ref="M54:M56"/>
    <mergeCell ref="X54:X56"/>
    <mergeCell ref="AI54:AI56"/>
    <mergeCell ref="AT54:AT56"/>
    <mergeCell ref="B57:B59"/>
    <mergeCell ref="M57:M59"/>
    <mergeCell ref="X57:X59"/>
    <mergeCell ref="AI57:AI59"/>
    <mergeCell ref="AT57:AT59"/>
    <mergeCell ref="B45:B46"/>
    <mergeCell ref="M45:M46"/>
    <mergeCell ref="X45:X46"/>
    <mergeCell ref="AI45:AI46"/>
    <mergeCell ref="AT45:AT46"/>
    <mergeCell ref="B47:B48"/>
    <mergeCell ref="M47:M48"/>
    <mergeCell ref="X47:X48"/>
    <mergeCell ref="AI47:AI48"/>
    <mergeCell ref="AT47:AT48"/>
    <mergeCell ref="B39:B41"/>
    <mergeCell ref="M39:M41"/>
    <mergeCell ref="X39:X41"/>
    <mergeCell ref="AI39:AI41"/>
    <mergeCell ref="AT39:AT41"/>
    <mergeCell ref="B42:B44"/>
    <mergeCell ref="M42:M44"/>
    <mergeCell ref="X42:X44"/>
    <mergeCell ref="AI42:AI44"/>
    <mergeCell ref="AT42:AT44"/>
    <mergeCell ref="B30:B31"/>
    <mergeCell ref="M30:M31"/>
    <mergeCell ref="X30:X31"/>
    <mergeCell ref="AI30:AI31"/>
    <mergeCell ref="AT30:AT31"/>
    <mergeCell ref="B32:B33"/>
    <mergeCell ref="M32:M33"/>
    <mergeCell ref="X32:X33"/>
    <mergeCell ref="AI32:AI33"/>
    <mergeCell ref="AT32:AT33"/>
    <mergeCell ref="B24:B26"/>
    <mergeCell ref="M24:M26"/>
    <mergeCell ref="X24:X26"/>
    <mergeCell ref="AI24:AI26"/>
    <mergeCell ref="AT24:AT26"/>
    <mergeCell ref="B27:B29"/>
    <mergeCell ref="M27:M29"/>
    <mergeCell ref="X27:X29"/>
    <mergeCell ref="AI27:AI29"/>
    <mergeCell ref="AT27:AT29"/>
    <mergeCell ref="BF15:BJ15"/>
    <mergeCell ref="BF16:BJ16"/>
    <mergeCell ref="B17:B18"/>
    <mergeCell ref="M17:M18"/>
    <mergeCell ref="X17:X18"/>
    <mergeCell ref="AI17:AI18"/>
    <mergeCell ref="AT17:AT18"/>
    <mergeCell ref="B12:B14"/>
    <mergeCell ref="M12:M14"/>
    <mergeCell ref="X12:X14"/>
    <mergeCell ref="AI12:AI14"/>
    <mergeCell ref="AT12:AT14"/>
    <mergeCell ref="B15:B16"/>
    <mergeCell ref="M15:M16"/>
    <mergeCell ref="X15:X16"/>
    <mergeCell ref="AI15:AI16"/>
    <mergeCell ref="AT15:AT16"/>
    <mergeCell ref="B9:B11"/>
    <mergeCell ref="M9:M11"/>
    <mergeCell ref="X9:X11"/>
    <mergeCell ref="AI9:AI11"/>
    <mergeCell ref="AT9:AT11"/>
    <mergeCell ref="BM9:BN9"/>
    <mergeCell ref="BM10:BN10"/>
    <mergeCell ref="D1:E1"/>
    <mergeCell ref="D2:E2"/>
    <mergeCell ref="D3:E3"/>
    <mergeCell ref="D4:E4"/>
    <mergeCell ref="BM7:BN7"/>
    <mergeCell ref="BM8:BN8"/>
  </mergeCells>
  <conditionalFormatting sqref="K19">
    <cfRule type="cellIs" dxfId="131" priority="145" operator="between">
      <formula>0.5</formula>
      <formula>1</formula>
    </cfRule>
    <cfRule type="cellIs" dxfId="130" priority="146" operator="between">
      <formula>0.4</formula>
      <formula>0.5</formula>
    </cfRule>
    <cfRule type="cellIs" dxfId="129" priority="147" operator="between">
      <formula>0.3</formula>
      <formula>0.4</formula>
    </cfRule>
    <cfRule type="cellIs" dxfId="128" priority="148" operator="between">
      <formula>0</formula>
      <formula>0.3</formula>
    </cfRule>
  </conditionalFormatting>
  <conditionalFormatting sqref="K34">
    <cfRule type="cellIs" dxfId="127" priority="141" operator="between">
      <formula>0.5</formula>
      <formula>1</formula>
    </cfRule>
    <cfRule type="cellIs" dxfId="126" priority="142" operator="between">
      <formula>0.4</formula>
      <formula>0.5</formula>
    </cfRule>
    <cfRule type="cellIs" dxfId="125" priority="143" operator="between">
      <formula>0.3</formula>
      <formula>0.4</formula>
    </cfRule>
    <cfRule type="cellIs" dxfId="124" priority="144" operator="between">
      <formula>0</formula>
      <formula>0.3</formula>
    </cfRule>
  </conditionalFormatting>
  <conditionalFormatting sqref="K49">
    <cfRule type="cellIs" dxfId="123" priority="137" operator="between">
      <formula>0.5</formula>
      <formula>1</formula>
    </cfRule>
    <cfRule type="cellIs" dxfId="122" priority="138" operator="between">
      <formula>0.4</formula>
      <formula>0.5</formula>
    </cfRule>
    <cfRule type="cellIs" dxfId="121" priority="139" operator="between">
      <formula>0.3</formula>
      <formula>0.4</formula>
    </cfRule>
    <cfRule type="cellIs" dxfId="120" priority="140" operator="between">
      <formula>0</formula>
      <formula>0.3</formula>
    </cfRule>
  </conditionalFormatting>
  <conditionalFormatting sqref="K64">
    <cfRule type="cellIs" dxfId="119" priority="133" operator="between">
      <formula>0.5</formula>
      <formula>1</formula>
    </cfRule>
    <cfRule type="cellIs" dxfId="118" priority="134" operator="between">
      <formula>0.4</formula>
      <formula>0.5</formula>
    </cfRule>
    <cfRule type="cellIs" dxfId="117" priority="135" operator="between">
      <formula>0.3</formula>
      <formula>0.4</formula>
    </cfRule>
    <cfRule type="cellIs" dxfId="116" priority="136" operator="between">
      <formula>0</formula>
      <formula>0.3</formula>
    </cfRule>
  </conditionalFormatting>
  <conditionalFormatting sqref="K79">
    <cfRule type="cellIs" dxfId="115" priority="129" operator="between">
      <formula>0.5</formula>
      <formula>1</formula>
    </cfRule>
    <cfRule type="cellIs" dxfId="114" priority="130" operator="between">
      <formula>0.4</formula>
      <formula>0.5</formula>
    </cfRule>
    <cfRule type="cellIs" dxfId="113" priority="131" operator="between">
      <formula>0.3</formula>
      <formula>0.4</formula>
    </cfRule>
    <cfRule type="cellIs" dxfId="112" priority="132" operator="between">
      <formula>0</formula>
      <formula>0.3</formula>
    </cfRule>
  </conditionalFormatting>
  <conditionalFormatting sqref="K94">
    <cfRule type="cellIs" dxfId="111" priority="125" operator="between">
      <formula>0.5</formula>
      <formula>1</formula>
    </cfRule>
    <cfRule type="cellIs" dxfId="110" priority="126" operator="between">
      <formula>0.4</formula>
      <formula>0.5</formula>
    </cfRule>
    <cfRule type="cellIs" dxfId="109" priority="127" operator="between">
      <formula>0.3</formula>
      <formula>0.4</formula>
    </cfRule>
    <cfRule type="cellIs" dxfId="108" priority="128" operator="between">
      <formula>0</formula>
      <formula>0.3</formula>
    </cfRule>
  </conditionalFormatting>
  <conditionalFormatting sqref="V19">
    <cfRule type="cellIs" dxfId="107" priority="121" operator="between">
      <formula>0.5</formula>
      <formula>1</formula>
    </cfRule>
    <cfRule type="cellIs" dxfId="106" priority="122" operator="between">
      <formula>0.4</formula>
      <formula>0.5</formula>
    </cfRule>
    <cfRule type="cellIs" dxfId="105" priority="123" operator="between">
      <formula>0.3</formula>
      <formula>0.4</formula>
    </cfRule>
    <cfRule type="cellIs" dxfId="104" priority="124" operator="between">
      <formula>0</formula>
      <formula>0.3</formula>
    </cfRule>
  </conditionalFormatting>
  <conditionalFormatting sqref="V34">
    <cfRule type="cellIs" dxfId="103" priority="117" operator="between">
      <formula>0.5</formula>
      <formula>1</formula>
    </cfRule>
    <cfRule type="cellIs" dxfId="102" priority="118" operator="between">
      <formula>0.4</formula>
      <formula>0.5</formula>
    </cfRule>
    <cfRule type="cellIs" dxfId="101" priority="119" operator="between">
      <formula>0.3</formula>
      <formula>0.4</formula>
    </cfRule>
    <cfRule type="cellIs" dxfId="100" priority="120" operator="between">
      <formula>0</formula>
      <formula>0.3</formula>
    </cfRule>
  </conditionalFormatting>
  <conditionalFormatting sqref="V49">
    <cfRule type="cellIs" dxfId="99" priority="113" operator="between">
      <formula>0.5</formula>
      <formula>1</formula>
    </cfRule>
    <cfRule type="cellIs" dxfId="98" priority="114" operator="between">
      <formula>0.4</formula>
      <formula>0.5</formula>
    </cfRule>
    <cfRule type="cellIs" dxfId="97" priority="115" operator="between">
      <formula>0.3</formula>
      <formula>0.4</formula>
    </cfRule>
    <cfRule type="cellIs" dxfId="96" priority="116" operator="between">
      <formula>0</formula>
      <formula>0.3</formula>
    </cfRule>
  </conditionalFormatting>
  <conditionalFormatting sqref="V64">
    <cfRule type="cellIs" dxfId="95" priority="109" operator="between">
      <formula>0.5</formula>
      <formula>1</formula>
    </cfRule>
    <cfRule type="cellIs" dxfId="94" priority="110" operator="between">
      <formula>0.4</formula>
      <formula>0.5</formula>
    </cfRule>
    <cfRule type="cellIs" dxfId="93" priority="111" operator="between">
      <formula>0.3</formula>
      <formula>0.4</formula>
    </cfRule>
    <cfRule type="cellIs" dxfId="92" priority="112" operator="between">
      <formula>0</formula>
      <formula>0.3</formula>
    </cfRule>
  </conditionalFormatting>
  <conditionalFormatting sqref="V79">
    <cfRule type="cellIs" dxfId="91" priority="105" operator="between">
      <formula>0.5</formula>
      <formula>1</formula>
    </cfRule>
    <cfRule type="cellIs" dxfId="90" priority="106" operator="between">
      <formula>0.4</formula>
      <formula>0.5</formula>
    </cfRule>
    <cfRule type="cellIs" dxfId="89" priority="107" operator="between">
      <formula>0.3</formula>
      <formula>0.4</formula>
    </cfRule>
    <cfRule type="cellIs" dxfId="88" priority="108" operator="between">
      <formula>0</formula>
      <formula>0.3</formula>
    </cfRule>
  </conditionalFormatting>
  <conditionalFormatting sqref="V94">
    <cfRule type="cellIs" dxfId="87" priority="101" operator="between">
      <formula>0.5</formula>
      <formula>1</formula>
    </cfRule>
    <cfRule type="cellIs" dxfId="86" priority="102" operator="between">
      <formula>0.4</formula>
      <formula>0.5</formula>
    </cfRule>
    <cfRule type="cellIs" dxfId="85" priority="103" operator="between">
      <formula>0.3</formula>
      <formula>0.4</formula>
    </cfRule>
    <cfRule type="cellIs" dxfId="84" priority="104" operator="between">
      <formula>0</formula>
      <formula>0.3</formula>
    </cfRule>
  </conditionalFormatting>
  <conditionalFormatting sqref="AG19">
    <cfRule type="cellIs" dxfId="83" priority="97" operator="between">
      <formula>0.5</formula>
      <formula>1</formula>
    </cfRule>
    <cfRule type="cellIs" dxfId="82" priority="98" operator="between">
      <formula>0.4</formula>
      <formula>0.5</formula>
    </cfRule>
    <cfRule type="cellIs" dxfId="81" priority="99" operator="between">
      <formula>0.3</formula>
      <formula>0.4</formula>
    </cfRule>
    <cfRule type="cellIs" dxfId="80" priority="100" operator="between">
      <formula>0</formula>
      <formula>0.3</formula>
    </cfRule>
  </conditionalFormatting>
  <conditionalFormatting sqref="AG34">
    <cfRule type="cellIs" dxfId="79" priority="93" operator="between">
      <formula>0.5</formula>
      <formula>1</formula>
    </cfRule>
    <cfRule type="cellIs" dxfId="78" priority="94" operator="between">
      <formula>0.4</formula>
      <formula>0.5</formula>
    </cfRule>
    <cfRule type="cellIs" dxfId="77" priority="95" operator="between">
      <formula>0.3</formula>
      <formula>0.4</formula>
    </cfRule>
    <cfRule type="cellIs" dxfId="76" priority="96" operator="between">
      <formula>0</formula>
      <formula>0.3</formula>
    </cfRule>
  </conditionalFormatting>
  <conditionalFormatting sqref="AG49">
    <cfRule type="cellIs" dxfId="75" priority="89" operator="between">
      <formula>0.5</formula>
      <formula>1</formula>
    </cfRule>
    <cfRule type="cellIs" dxfId="74" priority="90" operator="between">
      <formula>0.4</formula>
      <formula>0.5</formula>
    </cfRule>
    <cfRule type="cellIs" dxfId="73" priority="91" operator="between">
      <formula>0.3</formula>
      <formula>0.4</formula>
    </cfRule>
    <cfRule type="cellIs" dxfId="72" priority="92" operator="between">
      <formula>0</formula>
      <formula>0.3</formula>
    </cfRule>
  </conditionalFormatting>
  <conditionalFormatting sqref="AG64">
    <cfRule type="cellIs" dxfId="71" priority="85" operator="between">
      <formula>0.5</formula>
      <formula>1</formula>
    </cfRule>
    <cfRule type="cellIs" dxfId="70" priority="86" operator="between">
      <formula>0.4</formula>
      <formula>0.5</formula>
    </cfRule>
    <cfRule type="cellIs" dxfId="69" priority="87" operator="between">
      <formula>0.3</formula>
      <formula>0.4</formula>
    </cfRule>
    <cfRule type="cellIs" dxfId="68" priority="88" operator="between">
      <formula>0</formula>
      <formula>0.3</formula>
    </cfRule>
  </conditionalFormatting>
  <conditionalFormatting sqref="AG79">
    <cfRule type="cellIs" dxfId="67" priority="81" operator="between">
      <formula>0.5</formula>
      <formula>1</formula>
    </cfRule>
    <cfRule type="cellIs" dxfId="66" priority="82" operator="between">
      <formula>0.4</formula>
      <formula>0.5</formula>
    </cfRule>
    <cfRule type="cellIs" dxfId="65" priority="83" operator="between">
      <formula>0.3</formula>
      <formula>0.4</formula>
    </cfRule>
    <cfRule type="cellIs" dxfId="64" priority="84" operator="between">
      <formula>0</formula>
      <formula>0.3</formula>
    </cfRule>
  </conditionalFormatting>
  <conditionalFormatting sqref="AG94">
    <cfRule type="cellIs" dxfId="63" priority="77" operator="between">
      <formula>0.5</formula>
      <formula>1</formula>
    </cfRule>
    <cfRule type="cellIs" dxfId="62" priority="78" operator="between">
      <formula>0.4</formula>
      <formula>0.5</formula>
    </cfRule>
    <cfRule type="cellIs" dxfId="61" priority="79" operator="between">
      <formula>0.3</formula>
      <formula>0.4</formula>
    </cfRule>
    <cfRule type="cellIs" dxfId="60" priority="80" operator="between">
      <formula>0</formula>
      <formula>0.3</formula>
    </cfRule>
  </conditionalFormatting>
  <conditionalFormatting sqref="AR19">
    <cfRule type="cellIs" dxfId="59" priority="73" operator="between">
      <formula>0.5</formula>
      <formula>1</formula>
    </cfRule>
    <cfRule type="cellIs" dxfId="58" priority="74" operator="between">
      <formula>0.4</formula>
      <formula>0.5</formula>
    </cfRule>
    <cfRule type="cellIs" dxfId="57" priority="75" operator="between">
      <formula>0.3</formula>
      <formula>0.4</formula>
    </cfRule>
    <cfRule type="cellIs" dxfId="56" priority="76" operator="between">
      <formula>0</formula>
      <formula>0.3</formula>
    </cfRule>
  </conditionalFormatting>
  <conditionalFormatting sqref="AR34">
    <cfRule type="cellIs" dxfId="55" priority="69" operator="between">
      <formula>0.5</formula>
      <formula>1</formula>
    </cfRule>
    <cfRule type="cellIs" dxfId="54" priority="70" operator="between">
      <formula>0.4</formula>
      <formula>0.5</formula>
    </cfRule>
    <cfRule type="cellIs" dxfId="53" priority="71" operator="between">
      <formula>0.3</formula>
      <formula>0.4</formula>
    </cfRule>
    <cfRule type="cellIs" dxfId="52" priority="72" operator="between">
      <formula>0</formula>
      <formula>0.3</formula>
    </cfRule>
  </conditionalFormatting>
  <conditionalFormatting sqref="AR49">
    <cfRule type="cellIs" dxfId="51" priority="65" operator="between">
      <formula>0.5</formula>
      <formula>1</formula>
    </cfRule>
    <cfRule type="cellIs" dxfId="50" priority="66" operator="between">
      <formula>0.4</formula>
      <formula>0.5</formula>
    </cfRule>
    <cfRule type="cellIs" dxfId="49" priority="67" operator="between">
      <formula>0.3</formula>
      <formula>0.4</formula>
    </cfRule>
    <cfRule type="cellIs" dxfId="48" priority="68" operator="between">
      <formula>0</formula>
      <formula>0.3</formula>
    </cfRule>
  </conditionalFormatting>
  <conditionalFormatting sqref="AR64">
    <cfRule type="cellIs" dxfId="47" priority="61" operator="between">
      <formula>0.5</formula>
      <formula>1</formula>
    </cfRule>
    <cfRule type="cellIs" dxfId="46" priority="62" operator="between">
      <formula>0.4</formula>
      <formula>0.5</formula>
    </cfRule>
    <cfRule type="cellIs" dxfId="45" priority="63" operator="between">
      <formula>0.3</formula>
      <formula>0.4</formula>
    </cfRule>
    <cfRule type="cellIs" dxfId="44" priority="64" operator="between">
      <formula>0</formula>
      <formula>0.3</formula>
    </cfRule>
  </conditionalFormatting>
  <conditionalFormatting sqref="AR79">
    <cfRule type="cellIs" dxfId="43" priority="57" operator="between">
      <formula>0.5</formula>
      <formula>1</formula>
    </cfRule>
    <cfRule type="cellIs" dxfId="42" priority="58" operator="between">
      <formula>0.4</formula>
      <formula>0.5</formula>
    </cfRule>
    <cfRule type="cellIs" dxfId="41" priority="59" operator="between">
      <formula>0.3</formula>
      <formula>0.4</formula>
    </cfRule>
    <cfRule type="cellIs" dxfId="40" priority="60" operator="between">
      <formula>0</formula>
      <formula>0.3</formula>
    </cfRule>
  </conditionalFormatting>
  <conditionalFormatting sqref="AR94">
    <cfRule type="cellIs" dxfId="39" priority="53" operator="between">
      <formula>0.5</formula>
      <formula>1</formula>
    </cfRule>
    <cfRule type="cellIs" dxfId="38" priority="54" operator="between">
      <formula>0.4</formula>
      <formula>0.5</formula>
    </cfRule>
    <cfRule type="cellIs" dxfId="37" priority="55" operator="between">
      <formula>0.3</formula>
      <formula>0.4</formula>
    </cfRule>
    <cfRule type="cellIs" dxfId="36" priority="56" operator="between">
      <formula>0</formula>
      <formula>0.3</formula>
    </cfRule>
  </conditionalFormatting>
  <conditionalFormatting sqref="BC19">
    <cfRule type="cellIs" dxfId="35" priority="49" operator="between">
      <formula>0.5</formula>
      <formula>1</formula>
    </cfRule>
    <cfRule type="cellIs" dxfId="34" priority="50" operator="between">
      <formula>0.4</formula>
      <formula>0.5</formula>
    </cfRule>
    <cfRule type="cellIs" dxfId="33" priority="51" operator="between">
      <formula>0.3</formula>
      <formula>0.4</formula>
    </cfRule>
    <cfRule type="cellIs" dxfId="32" priority="52" operator="between">
      <formula>0</formula>
      <formula>0.3</formula>
    </cfRule>
  </conditionalFormatting>
  <conditionalFormatting sqref="BC34">
    <cfRule type="cellIs" dxfId="31" priority="45" operator="between">
      <formula>0.5</formula>
      <formula>1</formula>
    </cfRule>
    <cfRule type="cellIs" dxfId="30" priority="46" operator="between">
      <formula>0.4</formula>
      <formula>0.5</formula>
    </cfRule>
    <cfRule type="cellIs" dxfId="29" priority="47" operator="between">
      <formula>0.3</formula>
      <formula>0.4</formula>
    </cfRule>
    <cfRule type="cellIs" dxfId="28" priority="48" operator="between">
      <formula>0</formula>
      <formula>0.3</formula>
    </cfRule>
  </conditionalFormatting>
  <conditionalFormatting sqref="BC49">
    <cfRule type="cellIs" dxfId="27" priority="41" operator="between">
      <formula>0.5</formula>
      <formula>1</formula>
    </cfRule>
    <cfRule type="cellIs" dxfId="26" priority="42" operator="between">
      <formula>0.4</formula>
      <formula>0.5</formula>
    </cfRule>
    <cfRule type="cellIs" dxfId="25" priority="43" operator="between">
      <formula>0.3</formula>
      <formula>0.4</formula>
    </cfRule>
    <cfRule type="cellIs" dxfId="24" priority="44" operator="between">
      <formula>0</formula>
      <formula>0.3</formula>
    </cfRule>
  </conditionalFormatting>
  <conditionalFormatting sqref="BC64">
    <cfRule type="cellIs" dxfId="23" priority="37" operator="between">
      <formula>0.5</formula>
      <formula>1</formula>
    </cfRule>
    <cfRule type="cellIs" dxfId="22" priority="38" operator="between">
      <formula>0.4</formula>
      <formula>0.5</formula>
    </cfRule>
    <cfRule type="cellIs" dxfId="21" priority="39" operator="between">
      <formula>0.3</formula>
      <formula>0.4</formula>
    </cfRule>
    <cfRule type="cellIs" dxfId="20" priority="40" operator="between">
      <formula>0</formula>
      <formula>0.3</formula>
    </cfRule>
  </conditionalFormatting>
  <conditionalFormatting sqref="BC79">
    <cfRule type="cellIs" dxfId="19" priority="33" operator="between">
      <formula>0.5</formula>
      <formula>1</formula>
    </cfRule>
    <cfRule type="cellIs" dxfId="18" priority="34" operator="between">
      <formula>0.4</formula>
      <formula>0.5</formula>
    </cfRule>
    <cfRule type="cellIs" dxfId="17" priority="35" operator="between">
      <formula>0.3</formula>
      <formula>0.4</formula>
    </cfRule>
    <cfRule type="cellIs" dxfId="16" priority="36" operator="between">
      <formula>0</formula>
      <formula>0.3</formula>
    </cfRule>
  </conditionalFormatting>
  <conditionalFormatting sqref="BC94">
    <cfRule type="cellIs" dxfId="15" priority="29" operator="between">
      <formula>0.5</formula>
      <formula>1</formula>
    </cfRule>
    <cfRule type="cellIs" dxfId="14" priority="30" operator="between">
      <formula>0.4</formula>
      <formula>0.5</formula>
    </cfRule>
    <cfRule type="cellIs" dxfId="13" priority="31" operator="between">
      <formula>0.3</formula>
      <formula>0.4</formula>
    </cfRule>
    <cfRule type="cellIs" dxfId="12" priority="32" operator="between">
      <formula>0</formula>
      <formula>0.3</formula>
    </cfRule>
  </conditionalFormatting>
  <conditionalFormatting sqref="BG8:BK13">
    <cfRule type="cellIs" dxfId="11" priority="25" operator="between">
      <formula>0.5</formula>
      <formula>1</formula>
    </cfRule>
    <cfRule type="cellIs" dxfId="10" priority="26" operator="between">
      <formula>0.4</formula>
      <formula>0.5</formula>
    </cfRule>
    <cfRule type="cellIs" dxfId="9" priority="27" operator="between">
      <formula>0.3</formula>
      <formula>0.4</formula>
    </cfRule>
    <cfRule type="cellIs" dxfId="8" priority="28" operator="between">
      <formula>0</formula>
      <formula>0.3</formula>
    </cfRule>
  </conditionalFormatting>
  <conditionalFormatting sqref="BK15">
    <cfRule type="cellIs" dxfId="7" priority="5" operator="between">
      <formula>0.5</formula>
      <formula>1</formula>
    </cfRule>
    <cfRule type="cellIs" dxfId="6" priority="6" operator="between">
      <formula>0.4</formula>
      <formula>0.5</formula>
    </cfRule>
    <cfRule type="cellIs" dxfId="5" priority="7" operator="between">
      <formula>0.3</formula>
      <formula>0.4</formula>
    </cfRule>
    <cfRule type="cellIs" dxfId="4" priority="8" operator="between">
      <formula>0</formula>
      <formula>0.3</formula>
    </cfRule>
  </conditionalFormatting>
  <conditionalFormatting sqref="BK16">
    <cfRule type="cellIs" dxfId="3" priority="1" operator="between">
      <formula>0.5</formula>
      <formula>1</formula>
    </cfRule>
    <cfRule type="cellIs" dxfId="2" priority="2" operator="between">
      <formula>0.4</formula>
      <formula>0.5</formula>
    </cfRule>
    <cfRule type="cellIs" dxfId="1" priority="3" operator="between">
      <formula>0.3</formula>
      <formula>0.4</formula>
    </cfRule>
    <cfRule type="cellIs" dxfId="0" priority="4" operator="between">
      <formula>0</formula>
      <formula>0.3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Extra!$B$3:$B$5</xm:f>
          </x14:formula1>
          <xm:sqref>B3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A43"/>
  <sheetViews>
    <sheetView showGridLines="0" zoomScaleNormal="100" workbookViewId="0">
      <pane ySplit="4" topLeftCell="A5" activePane="bottomLeft" state="frozen"/>
      <selection activeCell="A5" sqref="A5"/>
      <selection pane="bottomLeft" activeCell="A5" sqref="A5"/>
    </sheetView>
  </sheetViews>
  <sheetFormatPr defaultRowHeight="11.25" x14ac:dyDescent="0.2"/>
  <cols>
    <col min="1" max="1" width="1.6640625" customWidth="1"/>
    <col min="2" max="2" width="15.33203125" bestFit="1" customWidth="1"/>
    <col min="3" max="3" width="11.33203125" bestFit="1" customWidth="1"/>
    <col min="4" max="4" width="15" bestFit="1" customWidth="1"/>
    <col min="5" max="5" width="11.6640625" bestFit="1" customWidth="1"/>
    <col min="6" max="6" width="7.83203125" bestFit="1" customWidth="1"/>
    <col min="7" max="7" width="14.1640625" bestFit="1" customWidth="1"/>
    <col min="8" max="8" width="15" bestFit="1" customWidth="1"/>
    <col min="9" max="9" width="11.6640625" bestFit="1" customWidth="1"/>
    <col min="10" max="10" width="7.5" bestFit="1" customWidth="1"/>
    <col min="11" max="11" width="14.1640625" bestFit="1" customWidth="1"/>
    <col min="12" max="12" width="15" bestFit="1" customWidth="1"/>
    <col min="13" max="13" width="11.6640625" bestFit="1" customWidth="1"/>
    <col min="14" max="14" width="7.5" bestFit="1" customWidth="1"/>
    <col min="15" max="15" width="14.1640625" bestFit="1" customWidth="1"/>
    <col min="16" max="16" width="15" bestFit="1" customWidth="1"/>
    <col min="17" max="17" width="11.6640625" bestFit="1" customWidth="1"/>
    <col min="18" max="18" width="7.5" bestFit="1" customWidth="1"/>
    <col min="19" max="19" width="14.1640625" bestFit="1" customWidth="1"/>
    <col min="20" max="20" width="15" bestFit="1" customWidth="1"/>
    <col min="21" max="21" width="11.6640625" bestFit="1" customWidth="1"/>
    <col min="22" max="22" width="7.5" bestFit="1" customWidth="1"/>
    <col min="23" max="23" width="14.1640625" bestFit="1" customWidth="1"/>
    <col min="24" max="24" width="15" bestFit="1" customWidth="1"/>
    <col min="25" max="25" width="11.6640625" bestFit="1" customWidth="1"/>
    <col min="26" max="26" width="7.5" bestFit="1" customWidth="1"/>
    <col min="27" max="27" width="14.1640625" bestFit="1" customWidth="1"/>
  </cols>
  <sheetData>
    <row r="1" spans="1:27" x14ac:dyDescent="0.2">
      <c r="A1" t="s">
        <v>4851</v>
      </c>
    </row>
    <row r="3" spans="1:27" x14ac:dyDescent="0.2">
      <c r="B3" s="1" t="str">
        <f>'Corporate KS'!B3</f>
        <v>Corporate</v>
      </c>
    </row>
    <row r="6" spans="1:27" x14ac:dyDescent="0.2">
      <c r="B6" s="14"/>
      <c r="C6" s="14"/>
      <c r="D6" s="14"/>
      <c r="E6" s="14"/>
      <c r="F6" s="14"/>
      <c r="G6" s="14"/>
    </row>
    <row r="7" spans="1:27" x14ac:dyDescent="0.2">
      <c r="B7" s="31" t="s">
        <v>4829</v>
      </c>
      <c r="C7" s="31" t="s">
        <v>4830</v>
      </c>
      <c r="D7" s="31" t="s">
        <v>4831</v>
      </c>
      <c r="E7" s="31" t="s">
        <v>4832</v>
      </c>
      <c r="F7" s="31" t="s">
        <v>4609</v>
      </c>
      <c r="G7" s="31" t="s">
        <v>4879</v>
      </c>
      <c r="H7" s="31" t="s">
        <v>4831</v>
      </c>
      <c r="I7" s="31" t="s">
        <v>4832</v>
      </c>
      <c r="J7" s="31" t="s">
        <v>4609</v>
      </c>
      <c r="K7" s="31" t="s">
        <v>4879</v>
      </c>
      <c r="L7" s="31" t="s">
        <v>4831</v>
      </c>
      <c r="M7" s="31" t="s">
        <v>4832</v>
      </c>
      <c r="N7" s="31" t="s">
        <v>4609</v>
      </c>
      <c r="O7" s="31" t="s">
        <v>4879</v>
      </c>
      <c r="P7" s="31" t="s">
        <v>4831</v>
      </c>
      <c r="Q7" s="31" t="s">
        <v>4832</v>
      </c>
      <c r="R7" s="31" t="s">
        <v>4609</v>
      </c>
      <c r="S7" s="31" t="s">
        <v>4879</v>
      </c>
      <c r="T7" s="31" t="s">
        <v>4831</v>
      </c>
      <c r="U7" s="31" t="s">
        <v>4832</v>
      </c>
      <c r="V7" s="31" t="s">
        <v>4609</v>
      </c>
      <c r="W7" s="31" t="s">
        <v>4879</v>
      </c>
      <c r="X7" s="31" t="s">
        <v>4831</v>
      </c>
      <c r="Y7" s="31" t="s">
        <v>4832</v>
      </c>
      <c r="Z7" s="31" t="s">
        <v>4609</v>
      </c>
      <c r="AA7" s="31" t="s">
        <v>4879</v>
      </c>
    </row>
    <row r="8" spans="1:27" x14ac:dyDescent="0.2">
      <c r="B8" s="32"/>
      <c r="C8" s="33"/>
      <c r="D8" s="108" t="s">
        <v>2485</v>
      </c>
      <c r="E8" s="109"/>
      <c r="F8" s="109"/>
      <c r="G8" s="110"/>
      <c r="H8" s="105" t="s">
        <v>2486</v>
      </c>
      <c r="I8" s="106"/>
      <c r="J8" s="106"/>
      <c r="K8" s="107"/>
      <c r="L8" s="108" t="s">
        <v>4604</v>
      </c>
      <c r="M8" s="109"/>
      <c r="N8" s="109"/>
      <c r="O8" s="110"/>
      <c r="P8" s="105" t="s">
        <v>4606</v>
      </c>
      <c r="Q8" s="106"/>
      <c r="R8" s="106"/>
      <c r="S8" s="107"/>
      <c r="T8" s="108" t="s">
        <v>4607</v>
      </c>
      <c r="U8" s="109"/>
      <c r="V8" s="109"/>
      <c r="W8" s="110"/>
      <c r="X8" s="105" t="s">
        <v>4608</v>
      </c>
      <c r="Y8" s="106"/>
      <c r="Z8" s="106"/>
      <c r="AA8" s="107"/>
    </row>
    <row r="9" spans="1:27" x14ac:dyDescent="0.2">
      <c r="B9" s="37" t="s">
        <v>4825</v>
      </c>
      <c r="C9" s="23">
        <v>1</v>
      </c>
      <c r="D9" s="34">
        <f>VLOOKUP($C9,'Corporate KS'!$AU$9:$AX$19,2,0)</f>
        <v>13</v>
      </c>
      <c r="E9" s="34">
        <f>VLOOKUP($C9,'Corporate KS'!$AU$9:$AX$19,3,0)</f>
        <v>13</v>
      </c>
      <c r="F9" s="34">
        <f>VLOOKUP($C9,'Corporate KS'!$AU$9:$AX$19,4,0)</f>
        <v>0</v>
      </c>
      <c r="G9" s="24">
        <f>IFERROR(F9/D9,0)</f>
        <v>0</v>
      </c>
      <c r="H9" s="34">
        <f>VLOOKUP($C9,'Corporate KS'!$AU$24:$AX$34,2,0)</f>
        <v>21.25</v>
      </c>
      <c r="I9" s="34">
        <f>VLOOKUP($C9,'Corporate KS'!$AU$24:$AX$34,3,0)</f>
        <v>21.25</v>
      </c>
      <c r="J9" s="34">
        <f>VLOOKUP($C9,'Corporate KS'!$AU$24:$AX$34,4,0)</f>
        <v>0</v>
      </c>
      <c r="K9" s="24">
        <f>IFERROR(J9/H9,0)</f>
        <v>0</v>
      </c>
      <c r="L9" s="34">
        <f>VLOOKUP($C9,'Corporate KS'!$AU$39:$AX$49,2,0)</f>
        <v>23</v>
      </c>
      <c r="M9" s="34">
        <f>VLOOKUP($C9,'Corporate KS'!$AU$39:$AX$49,3,0)</f>
        <v>23</v>
      </c>
      <c r="N9" s="34">
        <f>VLOOKUP($C9,'Corporate KS'!$AU$39:$AX$49,4,0)</f>
        <v>0</v>
      </c>
      <c r="O9" s="24">
        <f>IFERROR(N9/L9,0)</f>
        <v>0</v>
      </c>
      <c r="P9" s="34">
        <f>VLOOKUP($C9,'Corporate KS'!$AU$54:$AX$64,2,0)</f>
        <v>23</v>
      </c>
      <c r="Q9" s="34">
        <f>VLOOKUP($C9,'Corporate KS'!$AU$54:$AX$64,3,0)</f>
        <v>23</v>
      </c>
      <c r="R9" s="34">
        <f>VLOOKUP($C9,'Corporate KS'!$AU$54:$AX$64,4,0)</f>
        <v>0</v>
      </c>
      <c r="S9" s="24">
        <f>IFERROR(R9/P9,0)</f>
        <v>0</v>
      </c>
      <c r="T9" s="50">
        <f>VLOOKUP($C9,'Corporate KS'!$AU$69:$AX$79,2,0)</f>
        <v>17.5</v>
      </c>
      <c r="U9" s="50">
        <f>VLOOKUP($C9,'Corporate KS'!$AU$69:$AX$79,3,0)</f>
        <v>17.5</v>
      </c>
      <c r="V9" s="50">
        <f>VLOOKUP($C9,'Corporate KS'!$AU$69:$AX$79,4,0)</f>
        <v>0</v>
      </c>
      <c r="W9" s="51">
        <f>IFERROR(V9/T9,0)</f>
        <v>0</v>
      </c>
      <c r="X9" s="50">
        <f>VLOOKUP($C9,'Corporate KS'!$AU$84:$AX$94,2,0)</f>
        <v>10.5</v>
      </c>
      <c r="Y9" s="50">
        <f>VLOOKUP($C9,'Corporate KS'!$AU$84:$AX$94,3,0)</f>
        <v>10.5</v>
      </c>
      <c r="Z9" s="50">
        <f>VLOOKUP($C9,'Corporate KS'!$AU$84:$AX$94,4,0)</f>
        <v>0</v>
      </c>
      <c r="AA9" s="51">
        <f>IFERROR(Z9/X9,0)</f>
        <v>0</v>
      </c>
    </row>
    <row r="10" spans="1:27" x14ac:dyDescent="0.2">
      <c r="B10" s="41" t="str">
        <f t="shared" ref="B10:B11" si="0">B9</f>
        <v>Low Risk</v>
      </c>
      <c r="C10" s="23">
        <v>2</v>
      </c>
      <c r="D10" s="34">
        <f>VLOOKUP($C10,'Corporate KS'!$AU$9:$AX$19,2,0)</f>
        <v>11.5</v>
      </c>
      <c r="E10" s="34">
        <f>VLOOKUP($C10,'Corporate KS'!$AU$9:$AX$19,3,0)</f>
        <v>11.5</v>
      </c>
      <c r="F10" s="34">
        <f>VLOOKUP($C10,'Corporate KS'!$AU$9:$AX$19,4,0)</f>
        <v>0</v>
      </c>
      <c r="G10" s="24">
        <f t="shared" ref="G10:G18" si="1">IFERROR(F10/D10,0)</f>
        <v>0</v>
      </c>
      <c r="H10" s="34">
        <f>VLOOKUP($C10,'Corporate KS'!$AU$24:$AX$34,2,0)</f>
        <v>12</v>
      </c>
      <c r="I10" s="34">
        <f>VLOOKUP($C10,'Corporate KS'!$AU$24:$AX$34,3,0)</f>
        <v>12</v>
      </c>
      <c r="J10" s="34">
        <f>VLOOKUP($C10,'Corporate KS'!$AU$24:$AX$34,4,0)</f>
        <v>0</v>
      </c>
      <c r="K10" s="24">
        <f t="shared" ref="K10:K18" si="2">IFERROR(J10/H10,0)</f>
        <v>0</v>
      </c>
      <c r="L10" s="34">
        <f>VLOOKUP($C10,'Corporate KS'!$AU$39:$AX$49,2,0)</f>
        <v>11.25</v>
      </c>
      <c r="M10" s="34">
        <f>VLOOKUP($C10,'Corporate KS'!$AU$39:$AX$49,3,0)</f>
        <v>11.25</v>
      </c>
      <c r="N10" s="34">
        <f>VLOOKUP($C10,'Corporate KS'!$AU$39:$AX$49,4,0)</f>
        <v>0</v>
      </c>
      <c r="O10" s="24">
        <f t="shared" ref="O10:O18" si="3">IFERROR(N10/L10,0)</f>
        <v>0</v>
      </c>
      <c r="P10" s="34">
        <f>VLOOKUP($C10,'Corporate KS'!$AU$54:$AX$64,2,0)</f>
        <v>8.5</v>
      </c>
      <c r="Q10" s="34">
        <f>VLOOKUP($C10,'Corporate KS'!$AU$54:$AX$64,3,0)</f>
        <v>8.5</v>
      </c>
      <c r="R10" s="34">
        <f>VLOOKUP($C10,'Corporate KS'!$AU$54:$AX$64,4,0)</f>
        <v>0</v>
      </c>
      <c r="S10" s="24">
        <f t="shared" ref="S10:S18" si="4">IFERROR(R10/P10,0)</f>
        <v>0</v>
      </c>
      <c r="T10" s="50">
        <f>VLOOKUP($C10,'Corporate KS'!$AU$69:$AX$79,2,0)</f>
        <v>2.5</v>
      </c>
      <c r="U10" s="50">
        <f>VLOOKUP($C10,'Corporate KS'!$AU$69:$AX$79,3,0)</f>
        <v>2.5</v>
      </c>
      <c r="V10" s="50">
        <f>VLOOKUP($C10,'Corporate KS'!$AU$69:$AX$79,4,0)</f>
        <v>0</v>
      </c>
      <c r="W10" s="51">
        <f t="shared" ref="W10:W18" si="5">IFERROR(V10/T10,0)</f>
        <v>0</v>
      </c>
      <c r="X10" s="50">
        <f>VLOOKUP($C10,'Corporate KS'!$AU$84:$AX$94,2,0)</f>
        <v>1.25</v>
      </c>
      <c r="Y10" s="50">
        <f>VLOOKUP($C10,'Corporate KS'!$AU$84:$AX$94,3,0)</f>
        <v>1.25</v>
      </c>
      <c r="Z10" s="50">
        <f>VLOOKUP($C10,'Corporate KS'!$AU$84:$AX$94,4,0)</f>
        <v>0</v>
      </c>
      <c r="AA10" s="51">
        <f t="shared" ref="AA10:AA18" si="6">IFERROR(Z10/X10,0)</f>
        <v>0</v>
      </c>
    </row>
    <row r="11" spans="1:27" x14ac:dyDescent="0.2">
      <c r="B11" s="42" t="str">
        <f t="shared" si="0"/>
        <v>Low Risk</v>
      </c>
      <c r="C11" s="23">
        <v>3</v>
      </c>
      <c r="D11" s="34">
        <f>VLOOKUP($C11,'Corporate KS'!$AU$9:$AX$19,2,0)</f>
        <v>33</v>
      </c>
      <c r="E11" s="34">
        <f>VLOOKUP($C11,'Corporate KS'!$AU$9:$AX$19,3,0)</f>
        <v>33</v>
      </c>
      <c r="F11" s="34">
        <f>VLOOKUP($C11,'Corporate KS'!$AU$9:$AX$19,4,0)</f>
        <v>0</v>
      </c>
      <c r="G11" s="24">
        <f t="shared" si="1"/>
        <v>0</v>
      </c>
      <c r="H11" s="34">
        <f>VLOOKUP($C11,'Corporate KS'!$AU$24:$AX$34,2,0)</f>
        <v>36</v>
      </c>
      <c r="I11" s="34">
        <f>VLOOKUP($C11,'Corporate KS'!$AU$24:$AX$34,3,0)</f>
        <v>36</v>
      </c>
      <c r="J11" s="34">
        <f>VLOOKUP($C11,'Corporate KS'!$AU$24:$AX$34,4,0)</f>
        <v>0</v>
      </c>
      <c r="K11" s="24">
        <f t="shared" si="2"/>
        <v>0</v>
      </c>
      <c r="L11" s="34">
        <f>VLOOKUP($C11,'Corporate KS'!$AU$39:$AX$49,2,0)</f>
        <v>36</v>
      </c>
      <c r="M11" s="34">
        <f>VLOOKUP($C11,'Corporate KS'!$AU$39:$AX$49,3,0)</f>
        <v>36</v>
      </c>
      <c r="N11" s="34">
        <f>VLOOKUP($C11,'Corporate KS'!$AU$39:$AX$49,4,0)</f>
        <v>0</v>
      </c>
      <c r="O11" s="24">
        <f t="shared" si="3"/>
        <v>0</v>
      </c>
      <c r="P11" s="34">
        <f>VLOOKUP($C11,'Corporate KS'!$AU$54:$AX$64,2,0)</f>
        <v>28.75</v>
      </c>
      <c r="Q11" s="34">
        <f>VLOOKUP($C11,'Corporate KS'!$AU$54:$AX$64,3,0)</f>
        <v>28.75</v>
      </c>
      <c r="R11" s="34">
        <f>VLOOKUP($C11,'Corporate KS'!$AU$54:$AX$64,4,0)</f>
        <v>0</v>
      </c>
      <c r="S11" s="24">
        <f t="shared" si="4"/>
        <v>0</v>
      </c>
      <c r="T11" s="50">
        <f>VLOOKUP($C11,'Corporate KS'!$AU$69:$AX$79,2,0)</f>
        <v>23.5</v>
      </c>
      <c r="U11" s="50">
        <f>VLOOKUP($C11,'Corporate KS'!$AU$69:$AX$79,3,0)</f>
        <v>23.5</v>
      </c>
      <c r="V11" s="50">
        <f>VLOOKUP($C11,'Corporate KS'!$AU$69:$AX$79,4,0)</f>
        <v>0</v>
      </c>
      <c r="W11" s="51">
        <f t="shared" si="5"/>
        <v>0</v>
      </c>
      <c r="X11" s="50">
        <f>VLOOKUP($C11,'Corporate KS'!$AU$84:$AX$94,2,0)</f>
        <v>25.5</v>
      </c>
      <c r="Y11" s="50">
        <f>VLOOKUP($C11,'Corporate KS'!$AU$84:$AX$94,3,0)</f>
        <v>25.5</v>
      </c>
      <c r="Z11" s="50">
        <f>VLOOKUP($C11,'Corporate KS'!$AU$84:$AX$94,4,0)</f>
        <v>0</v>
      </c>
      <c r="AA11" s="51">
        <f t="shared" si="6"/>
        <v>0</v>
      </c>
    </row>
    <row r="12" spans="1:27" x14ac:dyDescent="0.2">
      <c r="B12" s="37" t="s">
        <v>4826</v>
      </c>
      <c r="C12" s="23">
        <v>4</v>
      </c>
      <c r="D12" s="34">
        <f>VLOOKUP($C12,'Corporate KS'!$AU$9:$AX$19,2,0)</f>
        <v>93.75</v>
      </c>
      <c r="E12" s="34">
        <f>VLOOKUP($C12,'Corporate KS'!$AU$9:$AX$19,3,0)</f>
        <v>92.5</v>
      </c>
      <c r="F12" s="34">
        <f>VLOOKUP($C12,'Corporate KS'!$AU$9:$AX$19,4,0)</f>
        <v>1.25</v>
      </c>
      <c r="G12" s="24">
        <f t="shared" si="1"/>
        <v>1.3333333333333334E-2</v>
      </c>
      <c r="H12" s="34">
        <f>VLOOKUP($C12,'Corporate KS'!$AU$24:$AX$34,2,0)</f>
        <v>135.5</v>
      </c>
      <c r="I12" s="34">
        <f>VLOOKUP($C12,'Corporate KS'!$AU$24:$AX$34,3,0)</f>
        <v>135.5</v>
      </c>
      <c r="J12" s="34">
        <f>VLOOKUP($C12,'Corporate KS'!$AU$24:$AX$34,4,0)</f>
        <v>0</v>
      </c>
      <c r="K12" s="24">
        <f t="shared" si="2"/>
        <v>0</v>
      </c>
      <c r="L12" s="34">
        <f>VLOOKUP($C12,'Corporate KS'!$AU$39:$AX$49,2,0)</f>
        <v>154.5</v>
      </c>
      <c r="M12" s="34">
        <f>VLOOKUP($C12,'Corporate KS'!$AU$39:$AX$49,3,0)</f>
        <v>152.25</v>
      </c>
      <c r="N12" s="34">
        <f>VLOOKUP($C12,'Corporate KS'!$AU$39:$AX$49,4,0)</f>
        <v>2.25</v>
      </c>
      <c r="O12" s="24">
        <f t="shared" si="3"/>
        <v>1.4563106796116505E-2</v>
      </c>
      <c r="P12" s="34">
        <f>VLOOKUP($C12,'Corporate KS'!$AU$54:$AX$64,2,0)</f>
        <v>124</v>
      </c>
      <c r="Q12" s="34">
        <f>VLOOKUP($C12,'Corporate KS'!$AU$54:$AX$64,3,0)</f>
        <v>123.25</v>
      </c>
      <c r="R12" s="34">
        <f>VLOOKUP($C12,'Corporate KS'!$AU$54:$AX$64,4,0)</f>
        <v>0.75</v>
      </c>
      <c r="S12" s="24">
        <f t="shared" si="4"/>
        <v>6.0483870967741934E-3</v>
      </c>
      <c r="T12" s="50">
        <f>VLOOKUP($C12,'Corporate KS'!$AU$69:$AX$79,2,0)</f>
        <v>59.75</v>
      </c>
      <c r="U12" s="50">
        <f>VLOOKUP($C12,'Corporate KS'!$AU$69:$AX$79,3,0)</f>
        <v>59.75</v>
      </c>
      <c r="V12" s="50">
        <f>VLOOKUP($C12,'Corporate KS'!$AU$69:$AX$79,4,0)</f>
        <v>0</v>
      </c>
      <c r="W12" s="51">
        <f t="shared" si="5"/>
        <v>0</v>
      </c>
      <c r="X12" s="50">
        <f>VLOOKUP($C12,'Corporate KS'!$AU$84:$AX$94,2,0)</f>
        <v>39</v>
      </c>
      <c r="Y12" s="50">
        <f>VLOOKUP($C12,'Corporate KS'!$AU$84:$AX$94,3,0)</f>
        <v>39</v>
      </c>
      <c r="Z12" s="50">
        <f>VLOOKUP($C12,'Corporate KS'!$AU$84:$AX$94,4,0)</f>
        <v>0</v>
      </c>
      <c r="AA12" s="51">
        <f t="shared" si="6"/>
        <v>0</v>
      </c>
    </row>
    <row r="13" spans="1:27" x14ac:dyDescent="0.2">
      <c r="B13" s="41" t="str">
        <f t="shared" ref="B13:B14" si="7">B12</f>
        <v>Medium Risk</v>
      </c>
      <c r="C13" s="23">
        <v>5</v>
      </c>
      <c r="D13" s="34">
        <f>VLOOKUP($C13,'Corporate KS'!$AU$9:$AX$19,2,0)</f>
        <v>118.75</v>
      </c>
      <c r="E13" s="34">
        <f>VLOOKUP($C13,'Corporate KS'!$AU$9:$AX$19,3,0)</f>
        <v>115.5</v>
      </c>
      <c r="F13" s="34">
        <f>VLOOKUP($C13,'Corporate KS'!$AU$9:$AX$19,4,0)</f>
        <v>3.25</v>
      </c>
      <c r="G13" s="24">
        <f t="shared" si="1"/>
        <v>2.736842105263158E-2</v>
      </c>
      <c r="H13" s="34">
        <f>VLOOKUP($C13,'Corporate KS'!$AU$24:$AX$34,2,0)</f>
        <v>187</v>
      </c>
      <c r="I13" s="34">
        <f>VLOOKUP($C13,'Corporate KS'!$AU$24:$AX$34,3,0)</f>
        <v>185.75</v>
      </c>
      <c r="J13" s="34">
        <f>VLOOKUP($C13,'Corporate KS'!$AU$24:$AX$34,4,0)</f>
        <v>1.25</v>
      </c>
      <c r="K13" s="24">
        <f t="shared" si="2"/>
        <v>6.6844919786096255E-3</v>
      </c>
      <c r="L13" s="34">
        <f>VLOOKUP($C13,'Corporate KS'!$AU$39:$AX$49,2,0)</f>
        <v>239.5</v>
      </c>
      <c r="M13" s="34">
        <f>VLOOKUP($C13,'Corporate KS'!$AU$39:$AX$49,3,0)</f>
        <v>236.5</v>
      </c>
      <c r="N13" s="34">
        <f>VLOOKUP($C13,'Corporate KS'!$AU$39:$AX$49,4,0)</f>
        <v>3</v>
      </c>
      <c r="O13" s="24">
        <f t="shared" si="3"/>
        <v>1.2526096033402923E-2</v>
      </c>
      <c r="P13" s="34">
        <f>VLOOKUP($C13,'Corporate KS'!$AU$54:$AX$64,2,0)</f>
        <v>245.5</v>
      </c>
      <c r="Q13" s="34">
        <f>VLOOKUP($C13,'Corporate KS'!$AU$54:$AX$64,3,0)</f>
        <v>242.75</v>
      </c>
      <c r="R13" s="34">
        <f>VLOOKUP($C13,'Corporate KS'!$AU$54:$AX$64,4,0)</f>
        <v>2.75</v>
      </c>
      <c r="S13" s="24">
        <f t="shared" si="4"/>
        <v>1.1201629327902239E-2</v>
      </c>
      <c r="T13" s="50">
        <f>VLOOKUP($C13,'Corporate KS'!$AU$69:$AX$79,2,0)</f>
        <v>188.25</v>
      </c>
      <c r="U13" s="50">
        <f>VLOOKUP($C13,'Corporate KS'!$AU$69:$AX$79,3,0)</f>
        <v>188.25</v>
      </c>
      <c r="V13" s="50">
        <f>VLOOKUP($C13,'Corporate KS'!$AU$69:$AX$79,4,0)</f>
        <v>0</v>
      </c>
      <c r="W13" s="51">
        <f t="shared" si="5"/>
        <v>0</v>
      </c>
      <c r="X13" s="50">
        <f>VLOOKUP($C13,'Corporate KS'!$AU$84:$AX$94,2,0)</f>
        <v>151.5</v>
      </c>
      <c r="Y13" s="50">
        <f>VLOOKUP($C13,'Corporate KS'!$AU$84:$AX$94,3,0)</f>
        <v>151.5</v>
      </c>
      <c r="Z13" s="50">
        <f>VLOOKUP($C13,'Corporate KS'!$AU$84:$AX$94,4,0)</f>
        <v>0</v>
      </c>
      <c r="AA13" s="51">
        <f t="shared" si="6"/>
        <v>0</v>
      </c>
    </row>
    <row r="14" spans="1:27" x14ac:dyDescent="0.2">
      <c r="B14" s="42" t="str">
        <f t="shared" si="7"/>
        <v>Medium Risk</v>
      </c>
      <c r="C14" s="23">
        <v>6</v>
      </c>
      <c r="D14" s="34">
        <f>VLOOKUP($C14,'Corporate KS'!$AU$9:$AX$19,2,0)</f>
        <v>15.5</v>
      </c>
      <c r="E14" s="34">
        <f>VLOOKUP($C14,'Corporate KS'!$AU$9:$AX$19,3,0)</f>
        <v>15.5</v>
      </c>
      <c r="F14" s="34">
        <f>VLOOKUP($C14,'Corporate KS'!$AU$9:$AX$19,4,0)</f>
        <v>0</v>
      </c>
      <c r="G14" s="24">
        <f t="shared" si="1"/>
        <v>0</v>
      </c>
      <c r="H14" s="34">
        <f>VLOOKUP($C14,'Corporate KS'!$AU$24:$AX$34,2,0)</f>
        <v>32.5</v>
      </c>
      <c r="I14" s="34">
        <f>VLOOKUP($C14,'Corporate KS'!$AU$24:$AX$34,3,0)</f>
        <v>31.75</v>
      </c>
      <c r="J14" s="34">
        <f>VLOOKUP($C14,'Corporate KS'!$AU$24:$AX$34,4,0)</f>
        <v>0.75</v>
      </c>
      <c r="K14" s="24">
        <f t="shared" si="2"/>
        <v>2.3076923076923078E-2</v>
      </c>
      <c r="L14" s="34">
        <f>VLOOKUP($C14,'Corporate KS'!$AU$39:$AX$49,2,0)</f>
        <v>56</v>
      </c>
      <c r="M14" s="34">
        <f>VLOOKUP($C14,'Corporate KS'!$AU$39:$AX$49,3,0)</f>
        <v>54.75</v>
      </c>
      <c r="N14" s="34">
        <f>VLOOKUP($C14,'Corporate KS'!$AU$39:$AX$49,4,0)</f>
        <v>1.25</v>
      </c>
      <c r="O14" s="24">
        <f t="shared" si="3"/>
        <v>2.2321428571428572E-2</v>
      </c>
      <c r="P14" s="34">
        <f>VLOOKUP($C14,'Corporate KS'!$AU$54:$AX$64,2,0)</f>
        <v>107</v>
      </c>
      <c r="Q14" s="34">
        <f>VLOOKUP($C14,'Corporate KS'!$AU$54:$AX$64,3,0)</f>
        <v>104.25</v>
      </c>
      <c r="R14" s="34">
        <f>VLOOKUP($C14,'Corporate KS'!$AU$54:$AX$64,4,0)</f>
        <v>2.75</v>
      </c>
      <c r="S14" s="24">
        <f t="shared" si="4"/>
        <v>2.5700934579439252E-2</v>
      </c>
      <c r="T14" s="50">
        <f>VLOOKUP($C14,'Corporate KS'!$AU$69:$AX$79,2,0)</f>
        <v>251.5</v>
      </c>
      <c r="U14" s="50">
        <f>VLOOKUP($C14,'Corporate KS'!$AU$69:$AX$79,3,0)</f>
        <v>250.5</v>
      </c>
      <c r="V14" s="50">
        <f>VLOOKUP($C14,'Corporate KS'!$AU$69:$AX$79,4,0)</f>
        <v>1</v>
      </c>
      <c r="W14" s="51">
        <f t="shared" si="5"/>
        <v>3.9761431411530811E-3</v>
      </c>
      <c r="X14" s="50">
        <f>VLOOKUP($C14,'Corporate KS'!$AU$84:$AX$94,2,0)</f>
        <v>309.25</v>
      </c>
      <c r="Y14" s="50">
        <f>VLOOKUP($C14,'Corporate KS'!$AU$84:$AX$94,3,0)</f>
        <v>308</v>
      </c>
      <c r="Z14" s="50">
        <f>VLOOKUP($C14,'Corporate KS'!$AU$84:$AX$94,4,0)</f>
        <v>1.25</v>
      </c>
      <c r="AA14" s="51">
        <f t="shared" si="6"/>
        <v>4.0420371867421184E-3</v>
      </c>
    </row>
    <row r="15" spans="1:27" x14ac:dyDescent="0.2">
      <c r="B15" s="37" t="s">
        <v>4827</v>
      </c>
      <c r="C15" s="23">
        <v>7</v>
      </c>
      <c r="D15" s="34">
        <f>VLOOKUP($C15,'Corporate KS'!$AU$9:$AX$19,2,0)</f>
        <v>5</v>
      </c>
      <c r="E15" s="34">
        <f>VLOOKUP($C15,'Corporate KS'!$AU$9:$AX$19,3,0)</f>
        <v>5</v>
      </c>
      <c r="F15" s="34">
        <f>VLOOKUP($C15,'Corporate KS'!$AU$9:$AX$19,4,0)</f>
        <v>0</v>
      </c>
      <c r="G15" s="24">
        <f t="shared" si="1"/>
        <v>0</v>
      </c>
      <c r="H15" s="34">
        <f>VLOOKUP($C15,'Corporate KS'!$AU$24:$AX$34,2,0)</f>
        <v>5.75</v>
      </c>
      <c r="I15" s="34">
        <f>VLOOKUP($C15,'Corporate KS'!$AU$24:$AX$34,3,0)</f>
        <v>5.75</v>
      </c>
      <c r="J15" s="34">
        <f>VLOOKUP($C15,'Corporate KS'!$AU$24:$AX$34,4,0)</f>
        <v>0</v>
      </c>
      <c r="K15" s="24">
        <f t="shared" si="2"/>
        <v>0</v>
      </c>
      <c r="L15" s="34">
        <f>VLOOKUP($C15,'Corporate KS'!$AU$39:$AX$49,2,0)</f>
        <v>13.75</v>
      </c>
      <c r="M15" s="34">
        <f>VLOOKUP($C15,'Corporate KS'!$AU$39:$AX$49,3,0)</f>
        <v>13.75</v>
      </c>
      <c r="N15" s="34">
        <f>VLOOKUP($C15,'Corporate KS'!$AU$39:$AX$49,4,0)</f>
        <v>0</v>
      </c>
      <c r="O15" s="24">
        <f t="shared" si="3"/>
        <v>0</v>
      </c>
      <c r="P15" s="34">
        <f>VLOOKUP($C15,'Corporate KS'!$AU$54:$AX$64,2,0)</f>
        <v>41</v>
      </c>
      <c r="Q15" s="34">
        <f>VLOOKUP($C15,'Corporate KS'!$AU$54:$AX$64,3,0)</f>
        <v>37.25</v>
      </c>
      <c r="R15" s="34">
        <f>VLOOKUP($C15,'Corporate KS'!$AU$54:$AX$64,4,0)</f>
        <v>3.75</v>
      </c>
      <c r="S15" s="24">
        <f t="shared" si="4"/>
        <v>9.1463414634146339E-2</v>
      </c>
      <c r="T15" s="50">
        <f>VLOOKUP($C15,'Corporate KS'!$AU$69:$AX$79,2,0)</f>
        <v>66.75</v>
      </c>
      <c r="U15" s="50">
        <f>VLOOKUP($C15,'Corporate KS'!$AU$69:$AX$79,3,0)</f>
        <v>66</v>
      </c>
      <c r="V15" s="50">
        <f>VLOOKUP($C15,'Corporate KS'!$AU$69:$AX$79,4,0)</f>
        <v>0.75</v>
      </c>
      <c r="W15" s="51">
        <f t="shared" si="5"/>
        <v>1.1235955056179775E-2</v>
      </c>
      <c r="X15" s="50">
        <f>VLOOKUP($C15,'Corporate KS'!$AU$84:$AX$94,2,0)</f>
        <v>79.75</v>
      </c>
      <c r="Y15" s="50">
        <f>VLOOKUP($C15,'Corporate KS'!$AU$84:$AX$94,3,0)</f>
        <v>79</v>
      </c>
      <c r="Z15" s="50">
        <f>VLOOKUP($C15,'Corporate KS'!$AU$84:$AX$94,4,0)</f>
        <v>0.75</v>
      </c>
      <c r="AA15" s="51">
        <f t="shared" si="6"/>
        <v>9.4043887147335428E-3</v>
      </c>
    </row>
    <row r="16" spans="1:27" x14ac:dyDescent="0.2">
      <c r="B16" s="42" t="str">
        <f>B15</f>
        <v>High Risk</v>
      </c>
      <c r="C16" s="23">
        <v>8</v>
      </c>
      <c r="D16" s="34">
        <f>VLOOKUP($C16,'Corporate KS'!$AU$9:$AX$19,2,0)</f>
        <v>0.75</v>
      </c>
      <c r="E16" s="34">
        <f>VLOOKUP($C16,'Corporate KS'!$AU$9:$AX$19,3,0)</f>
        <v>0.75</v>
      </c>
      <c r="F16" s="34">
        <f>VLOOKUP($C16,'Corporate KS'!$AU$9:$AX$19,4,0)</f>
        <v>0</v>
      </c>
      <c r="G16" s="24">
        <f t="shared" si="1"/>
        <v>0</v>
      </c>
      <c r="H16" s="34">
        <f>VLOOKUP($C16,'Corporate KS'!$AU$24:$AX$34,2,0)</f>
        <v>1.25</v>
      </c>
      <c r="I16" s="34">
        <f>VLOOKUP($C16,'Corporate KS'!$AU$24:$AX$34,3,0)</f>
        <v>1.25</v>
      </c>
      <c r="J16" s="34">
        <f>VLOOKUP($C16,'Corporate KS'!$AU$24:$AX$34,4,0)</f>
        <v>0</v>
      </c>
      <c r="K16" s="24">
        <f t="shared" si="2"/>
        <v>0</v>
      </c>
      <c r="L16" s="34">
        <f>VLOOKUP($C16,'Corporate KS'!$AU$39:$AX$49,2,0)</f>
        <v>2</v>
      </c>
      <c r="M16" s="34">
        <f>VLOOKUP($C16,'Corporate KS'!$AU$39:$AX$49,3,0)</f>
        <v>2</v>
      </c>
      <c r="N16" s="34">
        <f>VLOOKUP($C16,'Corporate KS'!$AU$39:$AX$49,4,0)</f>
        <v>0</v>
      </c>
      <c r="O16" s="24">
        <f t="shared" si="3"/>
        <v>0</v>
      </c>
      <c r="P16" s="34">
        <f>VLOOKUP($C16,'Corporate KS'!$AU$54:$AX$64,2,0)</f>
        <v>20.5</v>
      </c>
      <c r="Q16" s="34">
        <f>VLOOKUP($C16,'Corporate KS'!$AU$54:$AX$64,3,0)</f>
        <v>20.25</v>
      </c>
      <c r="R16" s="34">
        <f>VLOOKUP($C16,'Corporate KS'!$AU$54:$AX$64,4,0)</f>
        <v>0.25</v>
      </c>
      <c r="S16" s="24">
        <f t="shared" si="4"/>
        <v>1.2195121951219513E-2</v>
      </c>
      <c r="T16" s="50">
        <f>VLOOKUP($C16,'Corporate KS'!$AU$69:$AX$79,2,0)</f>
        <v>22</v>
      </c>
      <c r="U16" s="50">
        <f>VLOOKUP($C16,'Corporate KS'!$AU$69:$AX$79,3,0)</f>
        <v>20.25</v>
      </c>
      <c r="V16" s="50">
        <f>VLOOKUP($C16,'Corporate KS'!$AU$69:$AX$79,4,0)</f>
        <v>1.75</v>
      </c>
      <c r="W16" s="51">
        <f t="shared" si="5"/>
        <v>7.9545454545454544E-2</v>
      </c>
      <c r="X16" s="50">
        <f>VLOOKUP($C16,'Corporate KS'!$AU$84:$AX$94,2,0)</f>
        <v>23.25</v>
      </c>
      <c r="Y16" s="50">
        <f>VLOOKUP($C16,'Corporate KS'!$AU$84:$AX$94,3,0)</f>
        <v>21</v>
      </c>
      <c r="Z16" s="50">
        <f>VLOOKUP($C16,'Corporate KS'!$AU$84:$AX$94,4,0)</f>
        <v>2.25</v>
      </c>
      <c r="AA16" s="51">
        <f t="shared" si="6"/>
        <v>9.6774193548387094E-2</v>
      </c>
    </row>
    <row r="17" spans="2:27" x14ac:dyDescent="0.2">
      <c r="B17" s="37" t="s">
        <v>4828</v>
      </c>
      <c r="C17" s="23">
        <v>9</v>
      </c>
      <c r="D17" s="34">
        <f>VLOOKUP($C17,'Corporate KS'!$AU$9:$AX$19,2,0)</f>
        <v>2.75</v>
      </c>
      <c r="E17" s="34">
        <f>VLOOKUP($C17,'Corporate KS'!$AU$9:$AX$19,3,0)</f>
        <v>2.25</v>
      </c>
      <c r="F17" s="34">
        <f>VLOOKUP($C17,'Corporate KS'!$AU$9:$AX$19,4,0)</f>
        <v>0.5</v>
      </c>
      <c r="G17" s="24">
        <f t="shared" si="1"/>
        <v>0.18181818181818182</v>
      </c>
      <c r="H17" s="34">
        <f>VLOOKUP($C17,'Corporate KS'!$AU$24:$AX$34,2,0)</f>
        <v>1.5</v>
      </c>
      <c r="I17" s="34">
        <f>VLOOKUP($C17,'Corporate KS'!$AU$24:$AX$34,3,0)</f>
        <v>1.5</v>
      </c>
      <c r="J17" s="34">
        <f>VLOOKUP($C17,'Corporate KS'!$AU$24:$AX$34,4,0)</f>
        <v>0</v>
      </c>
      <c r="K17" s="24">
        <f t="shared" si="2"/>
        <v>0</v>
      </c>
      <c r="L17" s="34">
        <f>VLOOKUP($C17,'Corporate KS'!$AU$39:$AX$49,2,0)</f>
        <v>0.5</v>
      </c>
      <c r="M17" s="34">
        <f>VLOOKUP($C17,'Corporate KS'!$AU$39:$AX$49,3,0)</f>
        <v>0</v>
      </c>
      <c r="N17" s="34">
        <f>VLOOKUP($C17,'Corporate KS'!$AU$39:$AX$49,4,0)</f>
        <v>0.5</v>
      </c>
      <c r="O17" s="24">
        <f t="shared" si="3"/>
        <v>1</v>
      </c>
      <c r="P17" s="34">
        <f>VLOOKUP($C17,'Corporate KS'!$AU$54:$AX$64,2,0)</f>
        <v>3.5</v>
      </c>
      <c r="Q17" s="34">
        <f>VLOOKUP($C17,'Corporate KS'!$AU$54:$AX$64,3,0)</f>
        <v>1.75</v>
      </c>
      <c r="R17" s="34">
        <f>VLOOKUP($C17,'Corporate KS'!$AU$54:$AX$64,4,0)</f>
        <v>1.75</v>
      </c>
      <c r="S17" s="24">
        <f t="shared" si="4"/>
        <v>0.5</v>
      </c>
      <c r="T17" s="50">
        <f>VLOOKUP($C17,'Corporate KS'!$AU$69:$AX$79,2,0)</f>
        <v>7</v>
      </c>
      <c r="U17" s="50">
        <f>VLOOKUP($C17,'Corporate KS'!$AU$69:$AX$79,3,0)</f>
        <v>6</v>
      </c>
      <c r="V17" s="50">
        <f>VLOOKUP($C17,'Corporate KS'!$AU$69:$AX$79,4,0)</f>
        <v>1</v>
      </c>
      <c r="W17" s="51">
        <f t="shared" si="5"/>
        <v>0.14285714285714285</v>
      </c>
      <c r="X17" s="50">
        <f>VLOOKUP($C17,'Corporate KS'!$AU$84:$AX$94,2,0)</f>
        <v>6.5</v>
      </c>
      <c r="Y17" s="50">
        <f>VLOOKUP($C17,'Corporate KS'!$AU$84:$AX$94,3,0)</f>
        <v>6</v>
      </c>
      <c r="Z17" s="50">
        <f>VLOOKUP($C17,'Corporate KS'!$AU$84:$AX$94,4,0)</f>
        <v>0.5</v>
      </c>
      <c r="AA17" s="51">
        <f t="shared" si="6"/>
        <v>7.6923076923076927E-2</v>
      </c>
    </row>
    <row r="18" spans="2:27" ht="12" thickBot="1" x14ac:dyDescent="0.25">
      <c r="B18" s="43" t="str">
        <f>B17</f>
        <v>Watch List</v>
      </c>
      <c r="C18" s="26">
        <v>10</v>
      </c>
      <c r="D18" s="34">
        <f>VLOOKUP($C18,'Corporate KS'!$AU$9:$AX$19,2,0)</f>
        <v>2</v>
      </c>
      <c r="E18" s="34">
        <f>VLOOKUP($C18,'Corporate KS'!$AU$9:$AX$19,3,0)</f>
        <v>1.5</v>
      </c>
      <c r="F18" s="34">
        <f>VLOOKUP($C18,'Corporate KS'!$AU$9:$AX$19,4,0)</f>
        <v>0.5</v>
      </c>
      <c r="G18" s="24">
        <f t="shared" si="1"/>
        <v>0.25</v>
      </c>
      <c r="H18" s="34">
        <f>VLOOKUP($C18,'Corporate KS'!$AU$24:$AX$34,2,0)</f>
        <v>1.75</v>
      </c>
      <c r="I18" s="34">
        <f>VLOOKUP($C18,'Corporate KS'!$AU$24:$AX$34,3,0)</f>
        <v>0.25</v>
      </c>
      <c r="J18" s="34">
        <f>VLOOKUP($C18,'Corporate KS'!$AU$24:$AX$34,4,0)</f>
        <v>1.5</v>
      </c>
      <c r="K18" s="24">
        <f t="shared" si="2"/>
        <v>0.8571428571428571</v>
      </c>
      <c r="L18" s="34">
        <f>VLOOKUP($C18,'Corporate KS'!$AU$39:$AX$49,2,0)</f>
        <v>0.75</v>
      </c>
      <c r="M18" s="34">
        <f>VLOOKUP($C18,'Corporate KS'!$AU$39:$AX$49,3,0)</f>
        <v>0.5</v>
      </c>
      <c r="N18" s="34">
        <f>VLOOKUP($C18,'Corporate KS'!$AU$39:$AX$49,4,0)</f>
        <v>0.25</v>
      </c>
      <c r="O18" s="24">
        <f t="shared" si="3"/>
        <v>0.33333333333333331</v>
      </c>
      <c r="P18" s="34">
        <f>VLOOKUP($C18,'Corporate KS'!$AU$54:$AX$64,2,0)</f>
        <v>2</v>
      </c>
      <c r="Q18" s="34">
        <f>VLOOKUP($C18,'Corporate KS'!$AU$54:$AX$64,3,0)</f>
        <v>2</v>
      </c>
      <c r="R18" s="34">
        <f>VLOOKUP($C18,'Corporate KS'!$AU$54:$AX$64,4,0)</f>
        <v>0</v>
      </c>
      <c r="S18" s="24">
        <f t="shared" si="4"/>
        <v>0</v>
      </c>
      <c r="T18" s="50">
        <f>VLOOKUP($C18,'Corporate KS'!$AU$69:$AX$79,2,0)</f>
        <v>5</v>
      </c>
      <c r="U18" s="50">
        <f>VLOOKUP($C18,'Corporate KS'!$AU$69:$AX$79,3,0)</f>
        <v>4</v>
      </c>
      <c r="V18" s="50">
        <f>VLOOKUP($C18,'Corporate KS'!$AU$69:$AX$79,4,0)</f>
        <v>1</v>
      </c>
      <c r="W18" s="51">
        <f t="shared" si="5"/>
        <v>0.2</v>
      </c>
      <c r="X18" s="50">
        <f>VLOOKUP($C18,'Corporate KS'!$AU$84:$AX$94,2,0)</f>
        <v>3.25</v>
      </c>
      <c r="Y18" s="50">
        <f>VLOOKUP($C18,'Corporate KS'!$AU$84:$AX$94,3,0)</f>
        <v>2.75</v>
      </c>
      <c r="Z18" s="50">
        <f>VLOOKUP($C18,'Corporate KS'!$AU$84:$AX$94,4,0)</f>
        <v>0.5</v>
      </c>
      <c r="AA18" s="51">
        <f t="shared" si="6"/>
        <v>0.15384615384615385</v>
      </c>
    </row>
    <row r="19" spans="2:27" ht="12" thickTop="1" x14ac:dyDescent="0.2">
      <c r="B19" s="28"/>
      <c r="C19" s="29"/>
      <c r="D19" s="35">
        <f>SUM(D9:D18)</f>
        <v>296</v>
      </c>
      <c r="E19" s="35">
        <f t="shared" ref="E19:F19" si="8">SUM(E9:E18)</f>
        <v>290.5</v>
      </c>
      <c r="F19" s="35">
        <f t="shared" si="8"/>
        <v>5.5</v>
      </c>
      <c r="G19" s="35"/>
      <c r="H19" s="35">
        <f>SUM(H9:H18)</f>
        <v>434.5</v>
      </c>
      <c r="I19" s="35">
        <f t="shared" ref="I19" si="9">SUM(I9:I18)</f>
        <v>431</v>
      </c>
      <c r="J19" s="35">
        <f t="shared" ref="J19" si="10">SUM(J9:J18)</f>
        <v>3.5</v>
      </c>
      <c r="K19" s="35"/>
      <c r="L19" s="35">
        <f>SUM(L9:L18)</f>
        <v>537.25</v>
      </c>
      <c r="M19" s="35">
        <f t="shared" ref="M19" si="11">SUM(M9:M18)</f>
        <v>530</v>
      </c>
      <c r="N19" s="35">
        <f t="shared" ref="N19" si="12">SUM(N9:N18)</f>
        <v>7.25</v>
      </c>
      <c r="O19" s="35"/>
      <c r="P19" s="35">
        <f>SUM(P9:P18)</f>
        <v>603.75</v>
      </c>
      <c r="Q19" s="35">
        <f t="shared" ref="Q19" si="13">SUM(Q9:Q18)</f>
        <v>591.75</v>
      </c>
      <c r="R19" s="35">
        <f t="shared" ref="R19" si="14">SUM(R9:R18)</f>
        <v>12</v>
      </c>
      <c r="S19" s="35"/>
      <c r="T19" s="35">
        <f>SUM(T9:T18)</f>
        <v>643.75</v>
      </c>
      <c r="U19" s="35">
        <f t="shared" ref="U19" si="15">SUM(U9:U18)</f>
        <v>638.25</v>
      </c>
      <c r="V19" s="35">
        <f t="shared" ref="V19" si="16">SUM(V9:V18)</f>
        <v>5.5</v>
      </c>
      <c r="W19" s="35"/>
      <c r="X19" s="35">
        <f>SUM(X9:X18)</f>
        <v>649.75</v>
      </c>
      <c r="Y19" s="35">
        <f t="shared" ref="Y19" si="17">SUM(Y9:Y18)</f>
        <v>644.5</v>
      </c>
      <c r="Z19" s="35">
        <f t="shared" ref="Z19" si="18">SUM(Z9:Z18)</f>
        <v>5.25</v>
      </c>
      <c r="AA19" s="35"/>
    </row>
    <row r="22" spans="2:27" x14ac:dyDescent="0.2">
      <c r="B22" s="46" t="s">
        <v>4829</v>
      </c>
      <c r="C22" s="44" t="s">
        <v>2485</v>
      </c>
      <c r="D22" s="45" t="s">
        <v>2486</v>
      </c>
      <c r="E22" s="44" t="s">
        <v>4604</v>
      </c>
      <c r="F22" s="45" t="s">
        <v>4606</v>
      </c>
      <c r="G22" s="44" t="s">
        <v>4607</v>
      </c>
      <c r="H22" s="45" t="s">
        <v>4608</v>
      </c>
    </row>
    <row r="23" spans="2:27" x14ac:dyDescent="0.2">
      <c r="B23" s="47" t="s">
        <v>4825</v>
      </c>
      <c r="C23" s="24">
        <f>AVERAGEIF($B$9:$B$18,$B23,$G$9:$G$18)</f>
        <v>0</v>
      </c>
      <c r="D23" s="24">
        <f>AVERAGEIF($B$9:$B$18,$B23,$K$9:$K$18)</f>
        <v>0</v>
      </c>
      <c r="E23" s="24">
        <f>AVERAGEIF($B$9:$B$18,$B23,$O$9:$O$18)</f>
        <v>0</v>
      </c>
      <c r="F23" s="24">
        <f>AVERAGEIF($B$9:$B$18,$B23,$S$9:$S$18)</f>
        <v>0</v>
      </c>
      <c r="G23" s="51">
        <f t="shared" ref="G23:G26" si="19">AVERAGEIF($B$9:$B$18,$B23,$W$9:$W$18)</f>
        <v>0</v>
      </c>
      <c r="H23" s="51">
        <f>AVERAGEIF($B$9:$B$18,$B23,$AA$9:$AA$18)</f>
        <v>0</v>
      </c>
    </row>
    <row r="24" spans="2:27" x14ac:dyDescent="0.2">
      <c r="B24" s="47" t="s">
        <v>4826</v>
      </c>
      <c r="C24" s="24">
        <f>AVERAGEIF($B$9:$B$18,$B24,$G$9:$G$18)</f>
        <v>1.3567251461988304E-2</v>
      </c>
      <c r="D24" s="24">
        <f>AVERAGEIF($B$9:$B$18,$B24,$K$9:$K$18)</f>
        <v>9.9204716851775676E-3</v>
      </c>
      <c r="E24" s="24">
        <f>AVERAGEIF($B$9:$B$18,$B24,$O$9:$O$18)</f>
        <v>1.6470210466982667E-2</v>
      </c>
      <c r="F24" s="24">
        <f>AVERAGEIF($B$9:$B$18,$B24,$S$9:$S$18)</f>
        <v>1.431698366803856E-2</v>
      </c>
      <c r="G24" s="51">
        <f t="shared" si="19"/>
        <v>1.325381047051027E-3</v>
      </c>
      <c r="H24" s="51">
        <f t="shared" ref="H24:H26" si="20">AVERAGEIF($B$9:$B$18,$B24,$AA$9:$AA$18)</f>
        <v>1.3473457289140394E-3</v>
      </c>
    </row>
    <row r="25" spans="2:27" x14ac:dyDescent="0.2">
      <c r="B25" s="47" t="s">
        <v>4827</v>
      </c>
      <c r="C25" s="24">
        <f>AVERAGEIF($B$9:$B$18,$B25,$G$9:$G$18)</f>
        <v>0</v>
      </c>
      <c r="D25" s="24">
        <f>AVERAGEIF($B$9:$B$18,$B25,$K$9:$K$18)</f>
        <v>0</v>
      </c>
      <c r="E25" s="24">
        <f>AVERAGEIF($B$9:$B$18,$B25,$O$9:$O$18)</f>
        <v>0</v>
      </c>
      <c r="F25" s="24">
        <f>AVERAGEIF($B$9:$B$18,$B25,$S$9:$S$18)</f>
        <v>5.1829268292682924E-2</v>
      </c>
      <c r="G25" s="51">
        <f t="shared" si="19"/>
        <v>4.539070480081716E-2</v>
      </c>
      <c r="H25" s="51">
        <f t="shared" si="20"/>
        <v>5.3089291131560315E-2</v>
      </c>
    </row>
    <row r="26" spans="2:27" x14ac:dyDescent="0.2">
      <c r="B26" s="47" t="s">
        <v>4828</v>
      </c>
      <c r="C26" s="24">
        <f>AVERAGEIF($B$9:$B$18,$B26,$G$9:$G$18)</f>
        <v>0.21590909090909091</v>
      </c>
      <c r="D26" s="24">
        <f>AVERAGEIF($B$9:$B$18,$B26,$K$9:$K$18)</f>
        <v>0.42857142857142855</v>
      </c>
      <c r="E26" s="24">
        <f>AVERAGEIF($B$9:$B$18,$B26,$O$9:$O$18)</f>
        <v>0.66666666666666663</v>
      </c>
      <c r="F26" s="24">
        <f>AVERAGEIF($B$9:$B$18,$B26,$S$9:$S$18)</f>
        <v>0.25</v>
      </c>
      <c r="G26" s="51">
        <f t="shared" si="19"/>
        <v>0.17142857142857143</v>
      </c>
      <c r="H26" s="51">
        <f t="shared" si="20"/>
        <v>0.11538461538461539</v>
      </c>
    </row>
    <row r="32" spans="2:27" x14ac:dyDescent="0.2">
      <c r="C32" s="31" t="s">
        <v>4830</v>
      </c>
      <c r="D32" s="31" t="s">
        <v>4879</v>
      </c>
      <c r="E32" s="31"/>
      <c r="F32" s="31"/>
      <c r="G32" s="31"/>
      <c r="H32" s="31"/>
      <c r="I32" s="31"/>
    </row>
    <row r="33" spans="3:13" x14ac:dyDescent="0.2">
      <c r="C33" s="33"/>
      <c r="D33" s="44" t="s">
        <v>2485</v>
      </c>
      <c r="E33" s="45" t="s">
        <v>2486</v>
      </c>
      <c r="F33" s="44" t="s">
        <v>4604</v>
      </c>
      <c r="G33" s="45" t="s">
        <v>4606</v>
      </c>
      <c r="H33" s="44" t="s">
        <v>4607</v>
      </c>
      <c r="I33" s="45" t="s">
        <v>4608</v>
      </c>
    </row>
    <row r="34" spans="3:13" x14ac:dyDescent="0.2">
      <c r="C34" s="23">
        <v>1</v>
      </c>
      <c r="D34" s="24">
        <f>VLOOKUP(C34,$C$9:$AA$18,5,0)</f>
        <v>0</v>
      </c>
      <c r="E34" s="24">
        <f>VLOOKUP(C34,$C$9:$AA$18,9,0)</f>
        <v>0</v>
      </c>
      <c r="F34" s="24">
        <f>VLOOKUP(C34,$C$9:$AA$18,13,0)</f>
        <v>0</v>
      </c>
      <c r="G34" s="24">
        <f>VLOOKUP(C34,$C$9:$AA$18,17,0)</f>
        <v>0</v>
      </c>
      <c r="H34" s="51">
        <f>VLOOKUP(C34,$C$9:$AA$18,21,0)</f>
        <v>0</v>
      </c>
      <c r="I34" s="51">
        <f>VLOOKUP(C34,$C$9:$AA$18,25,0)</f>
        <v>0</v>
      </c>
      <c r="K34" s="16">
        <f>SUM(D34:G34)</f>
        <v>0</v>
      </c>
      <c r="L34" s="16">
        <f>SUM(H34:I34)</f>
        <v>0</v>
      </c>
      <c r="M34" s="23">
        <v>1</v>
      </c>
    </row>
    <row r="35" spans="3:13" x14ac:dyDescent="0.2">
      <c r="C35" s="23">
        <v>2</v>
      </c>
      <c r="D35" s="24">
        <f t="shared" ref="D35:D43" si="21">VLOOKUP(C35,$C$9:$AA$18,5,0)</f>
        <v>0</v>
      </c>
      <c r="E35" s="24">
        <f t="shared" ref="E35:E43" si="22">VLOOKUP(C35,$C$9:$AA$18,9,0)</f>
        <v>0</v>
      </c>
      <c r="F35" s="24">
        <f t="shared" ref="F35:F43" si="23">VLOOKUP(C35,$C$9:$AA$18,13,0)</f>
        <v>0</v>
      </c>
      <c r="G35" s="24">
        <f t="shared" ref="G35:G43" si="24">VLOOKUP(C35,$C$9:$AA$18,17,0)</f>
        <v>0</v>
      </c>
      <c r="H35" s="51">
        <f t="shared" ref="H35:H43" si="25">VLOOKUP(C35,$C$9:$AA$18,21,0)</f>
        <v>0</v>
      </c>
      <c r="I35" s="51">
        <f t="shared" ref="I35:I43" si="26">VLOOKUP(C35,$C$9:$AA$18,25,0)</f>
        <v>0</v>
      </c>
      <c r="K35" s="16">
        <f t="shared" ref="K35:K43" si="27">SUM(D35:G35)</f>
        <v>0</v>
      </c>
      <c r="L35" s="16">
        <f t="shared" ref="L35:L43" si="28">SUM(H35:I35)</f>
        <v>0</v>
      </c>
      <c r="M35" s="23">
        <v>2</v>
      </c>
    </row>
    <row r="36" spans="3:13" x14ac:dyDescent="0.2">
      <c r="C36" s="23">
        <v>3</v>
      </c>
      <c r="D36" s="24">
        <f t="shared" si="21"/>
        <v>0</v>
      </c>
      <c r="E36" s="24">
        <f t="shared" si="22"/>
        <v>0</v>
      </c>
      <c r="F36" s="24">
        <f t="shared" si="23"/>
        <v>0</v>
      </c>
      <c r="G36" s="24">
        <f t="shared" si="24"/>
        <v>0</v>
      </c>
      <c r="H36" s="51">
        <f t="shared" si="25"/>
        <v>0</v>
      </c>
      <c r="I36" s="51">
        <f t="shared" si="26"/>
        <v>0</v>
      </c>
      <c r="K36" s="16">
        <f t="shared" si="27"/>
        <v>0</v>
      </c>
      <c r="L36" s="16">
        <f t="shared" si="28"/>
        <v>0</v>
      </c>
      <c r="M36" s="23">
        <v>3</v>
      </c>
    </row>
    <row r="37" spans="3:13" x14ac:dyDescent="0.2">
      <c r="C37" s="23">
        <v>4</v>
      </c>
      <c r="D37" s="24">
        <f t="shared" si="21"/>
        <v>1.3333333333333334E-2</v>
      </c>
      <c r="E37" s="24">
        <f t="shared" si="22"/>
        <v>0</v>
      </c>
      <c r="F37" s="24">
        <f t="shared" si="23"/>
        <v>1.4563106796116505E-2</v>
      </c>
      <c r="G37" s="24">
        <f t="shared" si="24"/>
        <v>6.0483870967741934E-3</v>
      </c>
      <c r="H37" s="51">
        <f t="shared" si="25"/>
        <v>0</v>
      </c>
      <c r="I37" s="51">
        <f t="shared" si="26"/>
        <v>0</v>
      </c>
      <c r="K37" s="16">
        <f t="shared" si="27"/>
        <v>3.3944827226224036E-2</v>
      </c>
      <c r="L37" s="16">
        <f t="shared" si="28"/>
        <v>0</v>
      </c>
      <c r="M37" s="23">
        <v>4</v>
      </c>
    </row>
    <row r="38" spans="3:13" x14ac:dyDescent="0.2">
      <c r="C38" s="23">
        <v>5</v>
      </c>
      <c r="D38" s="24">
        <f t="shared" si="21"/>
        <v>2.736842105263158E-2</v>
      </c>
      <c r="E38" s="24">
        <f t="shared" si="22"/>
        <v>6.6844919786096255E-3</v>
      </c>
      <c r="F38" s="24">
        <f t="shared" si="23"/>
        <v>1.2526096033402923E-2</v>
      </c>
      <c r="G38" s="24">
        <f t="shared" si="24"/>
        <v>1.1201629327902239E-2</v>
      </c>
      <c r="H38" s="51">
        <f t="shared" si="25"/>
        <v>0</v>
      </c>
      <c r="I38" s="51">
        <f t="shared" si="26"/>
        <v>0</v>
      </c>
      <c r="K38" s="16">
        <f t="shared" si="27"/>
        <v>5.7780638392546366E-2</v>
      </c>
      <c r="L38" s="16">
        <f t="shared" si="28"/>
        <v>0</v>
      </c>
      <c r="M38" s="23">
        <v>5</v>
      </c>
    </row>
    <row r="39" spans="3:13" x14ac:dyDescent="0.2">
      <c r="C39" s="23">
        <v>6</v>
      </c>
      <c r="D39" s="24">
        <f t="shared" si="21"/>
        <v>0</v>
      </c>
      <c r="E39" s="24">
        <f t="shared" si="22"/>
        <v>2.3076923076923078E-2</v>
      </c>
      <c r="F39" s="24">
        <f t="shared" si="23"/>
        <v>2.2321428571428572E-2</v>
      </c>
      <c r="G39" s="24">
        <f t="shared" si="24"/>
        <v>2.5700934579439252E-2</v>
      </c>
      <c r="H39" s="51">
        <f t="shared" si="25"/>
        <v>3.9761431411530811E-3</v>
      </c>
      <c r="I39" s="51">
        <f t="shared" si="26"/>
        <v>4.0420371867421184E-3</v>
      </c>
      <c r="K39" s="16">
        <f t="shared" si="27"/>
        <v>7.1099286227790909E-2</v>
      </c>
      <c r="L39" s="16">
        <f t="shared" si="28"/>
        <v>8.0181803278952003E-3</v>
      </c>
      <c r="M39" s="23">
        <v>6</v>
      </c>
    </row>
    <row r="40" spans="3:13" x14ac:dyDescent="0.2">
      <c r="C40" s="23">
        <v>7</v>
      </c>
      <c r="D40" s="24">
        <f t="shared" si="21"/>
        <v>0</v>
      </c>
      <c r="E40" s="24">
        <f t="shared" si="22"/>
        <v>0</v>
      </c>
      <c r="F40" s="24">
        <f t="shared" si="23"/>
        <v>0</v>
      </c>
      <c r="G40" s="24">
        <f t="shared" si="24"/>
        <v>9.1463414634146339E-2</v>
      </c>
      <c r="H40" s="51">
        <f t="shared" si="25"/>
        <v>1.1235955056179775E-2</v>
      </c>
      <c r="I40" s="51">
        <f t="shared" si="26"/>
        <v>9.4043887147335428E-3</v>
      </c>
      <c r="K40" s="16">
        <f t="shared" si="27"/>
        <v>9.1463414634146339E-2</v>
      </c>
      <c r="L40" s="16">
        <f t="shared" si="28"/>
        <v>2.0640343770913318E-2</v>
      </c>
      <c r="M40" s="23">
        <v>7</v>
      </c>
    </row>
    <row r="41" spans="3:13" x14ac:dyDescent="0.2">
      <c r="C41" s="23">
        <v>8</v>
      </c>
      <c r="D41" s="24">
        <f t="shared" si="21"/>
        <v>0</v>
      </c>
      <c r="E41" s="24">
        <f t="shared" si="22"/>
        <v>0</v>
      </c>
      <c r="F41" s="24">
        <f t="shared" si="23"/>
        <v>0</v>
      </c>
      <c r="G41" s="24">
        <f t="shared" si="24"/>
        <v>1.2195121951219513E-2</v>
      </c>
      <c r="H41" s="51">
        <f t="shared" si="25"/>
        <v>7.9545454545454544E-2</v>
      </c>
      <c r="I41" s="51">
        <f t="shared" si="26"/>
        <v>9.6774193548387094E-2</v>
      </c>
      <c r="K41" s="16">
        <f t="shared" si="27"/>
        <v>1.2195121951219513E-2</v>
      </c>
      <c r="L41" s="16">
        <f t="shared" si="28"/>
        <v>0.17631964809384165</v>
      </c>
      <c r="M41" s="23">
        <v>8</v>
      </c>
    </row>
    <row r="42" spans="3:13" x14ac:dyDescent="0.2">
      <c r="C42" s="23">
        <v>9</v>
      </c>
      <c r="D42" s="24">
        <f t="shared" si="21"/>
        <v>0.18181818181818182</v>
      </c>
      <c r="E42" s="24">
        <f t="shared" si="22"/>
        <v>0</v>
      </c>
      <c r="F42" s="24">
        <f t="shared" si="23"/>
        <v>1</v>
      </c>
      <c r="G42" s="24">
        <f t="shared" si="24"/>
        <v>0.5</v>
      </c>
      <c r="H42" s="51">
        <f t="shared" si="25"/>
        <v>0.14285714285714285</v>
      </c>
      <c r="I42" s="51">
        <f t="shared" si="26"/>
        <v>7.6923076923076927E-2</v>
      </c>
      <c r="K42" s="16">
        <f t="shared" si="27"/>
        <v>1.6818181818181819</v>
      </c>
      <c r="L42" s="16">
        <f t="shared" si="28"/>
        <v>0.21978021978021978</v>
      </c>
      <c r="M42" s="23">
        <v>9</v>
      </c>
    </row>
    <row r="43" spans="3:13" x14ac:dyDescent="0.2">
      <c r="C43" s="23">
        <v>10</v>
      </c>
      <c r="D43" s="24">
        <f t="shared" si="21"/>
        <v>0.25</v>
      </c>
      <c r="E43" s="24">
        <f t="shared" si="22"/>
        <v>0.8571428571428571</v>
      </c>
      <c r="F43" s="24">
        <f t="shared" si="23"/>
        <v>0.33333333333333331</v>
      </c>
      <c r="G43" s="24">
        <f t="shared" si="24"/>
        <v>0</v>
      </c>
      <c r="H43" s="51">
        <f t="shared" si="25"/>
        <v>0.2</v>
      </c>
      <c r="I43" s="51">
        <f t="shared" si="26"/>
        <v>0.15384615384615385</v>
      </c>
      <c r="K43" s="16">
        <f t="shared" si="27"/>
        <v>1.4404761904761905</v>
      </c>
      <c r="L43" s="16">
        <f t="shared" si="28"/>
        <v>0.35384615384615387</v>
      </c>
      <c r="M43" s="23">
        <v>10</v>
      </c>
    </row>
  </sheetData>
  <mergeCells count="6">
    <mergeCell ref="P8:S8"/>
    <mergeCell ref="T8:W8"/>
    <mergeCell ref="X8:AA8"/>
    <mergeCell ref="D8:G8"/>
    <mergeCell ref="H8:K8"/>
    <mergeCell ref="L8:O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AA43"/>
  <sheetViews>
    <sheetView showGridLines="0" zoomScaleNormal="100" workbookViewId="0">
      <pane ySplit="4" topLeftCell="A5" activePane="bottomLeft" state="frozen"/>
      <selection activeCell="A5" sqref="A5"/>
      <selection pane="bottomLeft" activeCell="A5" sqref="A5"/>
    </sheetView>
  </sheetViews>
  <sheetFormatPr defaultRowHeight="11.25" x14ac:dyDescent="0.2"/>
  <cols>
    <col min="1" max="1" width="1.6640625" customWidth="1"/>
    <col min="2" max="2" width="15.33203125" bestFit="1" customWidth="1"/>
    <col min="3" max="3" width="11.33203125" bestFit="1" customWidth="1"/>
    <col min="4" max="4" width="15" bestFit="1" customWidth="1"/>
    <col min="5" max="5" width="11.6640625" bestFit="1" customWidth="1"/>
    <col min="6" max="6" width="7.83203125" bestFit="1" customWidth="1"/>
    <col min="7" max="7" width="14.1640625" bestFit="1" customWidth="1"/>
    <col min="8" max="8" width="15" bestFit="1" customWidth="1"/>
    <col min="9" max="9" width="11.6640625" bestFit="1" customWidth="1"/>
    <col min="10" max="10" width="7.5" bestFit="1" customWidth="1"/>
    <col min="11" max="11" width="14.1640625" bestFit="1" customWidth="1"/>
    <col min="12" max="12" width="15" bestFit="1" customWidth="1"/>
    <col min="13" max="13" width="11.6640625" bestFit="1" customWidth="1"/>
    <col min="14" max="14" width="7.5" bestFit="1" customWidth="1"/>
    <col min="15" max="15" width="14.1640625" bestFit="1" customWidth="1"/>
    <col min="16" max="16" width="15" bestFit="1" customWidth="1"/>
    <col min="17" max="17" width="11.6640625" bestFit="1" customWidth="1"/>
    <col min="18" max="18" width="7.5" bestFit="1" customWidth="1"/>
    <col min="19" max="19" width="14.1640625" bestFit="1" customWidth="1"/>
    <col min="20" max="20" width="15" bestFit="1" customWidth="1"/>
    <col min="21" max="21" width="11.6640625" bestFit="1" customWidth="1"/>
    <col min="22" max="22" width="7.5" bestFit="1" customWidth="1"/>
    <col min="23" max="23" width="14.1640625" bestFit="1" customWidth="1"/>
    <col min="24" max="24" width="15" bestFit="1" customWidth="1"/>
    <col min="25" max="25" width="11.6640625" bestFit="1" customWidth="1"/>
    <col min="26" max="26" width="7.5" bestFit="1" customWidth="1"/>
    <col min="27" max="27" width="14.1640625" bestFit="1" customWidth="1"/>
  </cols>
  <sheetData>
    <row r="1" spans="1:27" x14ac:dyDescent="0.2">
      <c r="A1" t="s">
        <v>4851</v>
      </c>
    </row>
    <row r="3" spans="1:27" x14ac:dyDescent="0.2">
      <c r="B3" s="1" t="str">
        <f>'SME KS'!B3</f>
        <v>SME</v>
      </c>
    </row>
    <row r="6" spans="1:27" x14ac:dyDescent="0.2">
      <c r="B6" s="14"/>
      <c r="C6" s="14"/>
      <c r="D6" s="14"/>
      <c r="E6" s="14"/>
      <c r="F6" s="14"/>
      <c r="G6" s="14"/>
    </row>
    <row r="7" spans="1:27" x14ac:dyDescent="0.2">
      <c r="B7" s="31" t="s">
        <v>4829</v>
      </c>
      <c r="C7" s="31" t="s">
        <v>4830</v>
      </c>
      <c r="D7" s="31" t="s">
        <v>4831</v>
      </c>
      <c r="E7" s="31" t="s">
        <v>4832</v>
      </c>
      <c r="F7" s="31" t="s">
        <v>4609</v>
      </c>
      <c r="G7" s="31" t="s">
        <v>4879</v>
      </c>
      <c r="H7" s="31" t="s">
        <v>4831</v>
      </c>
      <c r="I7" s="31" t="s">
        <v>4832</v>
      </c>
      <c r="J7" s="31" t="s">
        <v>4609</v>
      </c>
      <c r="K7" s="31" t="s">
        <v>4879</v>
      </c>
      <c r="L7" s="31" t="s">
        <v>4831</v>
      </c>
      <c r="M7" s="31" t="s">
        <v>4832</v>
      </c>
      <c r="N7" s="31" t="s">
        <v>4609</v>
      </c>
      <c r="O7" s="31" t="s">
        <v>4879</v>
      </c>
      <c r="P7" s="31" t="s">
        <v>4831</v>
      </c>
      <c r="Q7" s="31" t="s">
        <v>4832</v>
      </c>
      <c r="R7" s="31" t="s">
        <v>4609</v>
      </c>
      <c r="S7" s="31" t="s">
        <v>4879</v>
      </c>
      <c r="T7" s="31" t="s">
        <v>4831</v>
      </c>
      <c r="U7" s="31" t="s">
        <v>4832</v>
      </c>
      <c r="V7" s="31" t="s">
        <v>4609</v>
      </c>
      <c r="W7" s="31" t="s">
        <v>4879</v>
      </c>
      <c r="X7" s="31" t="s">
        <v>4831</v>
      </c>
      <c r="Y7" s="31" t="s">
        <v>4832</v>
      </c>
      <c r="Z7" s="31" t="s">
        <v>4609</v>
      </c>
      <c r="AA7" s="31" t="s">
        <v>4879</v>
      </c>
    </row>
    <row r="8" spans="1:27" x14ac:dyDescent="0.2">
      <c r="B8" s="32"/>
      <c r="C8" s="33"/>
      <c r="D8" s="108" t="s">
        <v>2485</v>
      </c>
      <c r="E8" s="109"/>
      <c r="F8" s="109"/>
      <c r="G8" s="110"/>
      <c r="H8" s="105" t="s">
        <v>2486</v>
      </c>
      <c r="I8" s="106"/>
      <c r="J8" s="106"/>
      <c r="K8" s="107"/>
      <c r="L8" s="108" t="s">
        <v>4604</v>
      </c>
      <c r="M8" s="109"/>
      <c r="N8" s="109"/>
      <c r="O8" s="110"/>
      <c r="P8" s="105" t="s">
        <v>4606</v>
      </c>
      <c r="Q8" s="106"/>
      <c r="R8" s="106"/>
      <c r="S8" s="107"/>
      <c r="T8" s="108" t="s">
        <v>4607</v>
      </c>
      <c r="U8" s="109"/>
      <c r="V8" s="109"/>
      <c r="W8" s="110"/>
      <c r="X8" s="105" t="s">
        <v>4608</v>
      </c>
      <c r="Y8" s="106"/>
      <c r="Z8" s="106"/>
      <c r="AA8" s="107"/>
    </row>
    <row r="9" spans="1:27" x14ac:dyDescent="0.2">
      <c r="B9" s="37" t="s">
        <v>4825</v>
      </c>
      <c r="C9" s="23">
        <v>1</v>
      </c>
      <c r="D9" s="34">
        <f>VLOOKUP($C9,'SME KS'!$AU$9:$AX$19,2,0)</f>
        <v>80.25</v>
      </c>
      <c r="E9" s="34">
        <f>VLOOKUP($C9,'SME KS'!$AU$9:$AX$19,3,0)</f>
        <v>80.25</v>
      </c>
      <c r="F9" s="34">
        <f>VLOOKUP($C9,'SME KS'!$AU$9:$AX$19,4,0)</f>
        <v>0</v>
      </c>
      <c r="G9" s="24">
        <f>IFERROR(F9/D9,0)</f>
        <v>0</v>
      </c>
      <c r="H9" s="34">
        <f>VLOOKUP($C9,'SME KS'!$AU$24:$AX$34,2,0)</f>
        <v>122.75</v>
      </c>
      <c r="I9" s="34">
        <f>VLOOKUP($C9,'SME KS'!$AU$24:$AX$34,3,0)</f>
        <v>122.25</v>
      </c>
      <c r="J9" s="34">
        <f>VLOOKUP($C9,'SME KS'!$AU$24:$AX$34,4,0)</f>
        <v>0.5</v>
      </c>
      <c r="K9" s="24">
        <f>IFERROR(J9/H9,0)</f>
        <v>4.0733197556008143E-3</v>
      </c>
      <c r="L9" s="34">
        <f>VLOOKUP($C9,'SME KS'!$AU$39:$AX$49,2,0)</f>
        <v>154.75</v>
      </c>
      <c r="M9" s="34">
        <f>VLOOKUP($C9,'SME KS'!$AU$39:$AX$49,3,0)</f>
        <v>154.25</v>
      </c>
      <c r="N9" s="34">
        <f>VLOOKUP($C9,'SME KS'!$AU$39:$AX$49,4,0)</f>
        <v>0.5</v>
      </c>
      <c r="O9" s="24">
        <f>IFERROR(N9/L9,0)</f>
        <v>3.2310177705977385E-3</v>
      </c>
      <c r="P9" s="34">
        <f>VLOOKUP($C9,'SME KS'!$AU$54:$AX$64,2,0)</f>
        <v>158.75</v>
      </c>
      <c r="Q9" s="34">
        <f>VLOOKUP($C9,'SME KS'!$AU$54:$AX$64,3,0)</f>
        <v>158.75</v>
      </c>
      <c r="R9" s="34">
        <f>VLOOKUP($C9,'SME KS'!$AU$54:$AX$64,4,0)</f>
        <v>0</v>
      </c>
      <c r="S9" s="24">
        <f>IFERROR(R9/P9,0)</f>
        <v>0</v>
      </c>
      <c r="T9" s="50">
        <f>VLOOKUP($C9,'SME KS'!$AU$69:$AX$79,2,0)</f>
        <v>85.25</v>
      </c>
      <c r="U9" s="50">
        <f>VLOOKUP($C9,'SME KS'!$AU$69:$AX$79,3,0)</f>
        <v>85.25</v>
      </c>
      <c r="V9" s="50">
        <f>VLOOKUP($C9,'SME KS'!$AU$69:$AX$79,4,0)</f>
        <v>0</v>
      </c>
      <c r="W9" s="51">
        <f>IFERROR(V9/T9,0)</f>
        <v>0</v>
      </c>
      <c r="X9" s="50">
        <f>VLOOKUP($C9,'SME KS'!$AU$84:$AX$94,2,0)</f>
        <v>61.5</v>
      </c>
      <c r="Y9" s="50">
        <f>VLOOKUP($C9,'SME KS'!$AU$84:$AX$94,3,0)</f>
        <v>61.5</v>
      </c>
      <c r="Z9" s="50">
        <f>VLOOKUP($C9,'SME KS'!$AU$84:$AX$94,4,0)</f>
        <v>0</v>
      </c>
      <c r="AA9" s="51">
        <f>IFERROR(Z9/X9,0)</f>
        <v>0</v>
      </c>
    </row>
    <row r="10" spans="1:27" x14ac:dyDescent="0.2">
      <c r="B10" s="41" t="str">
        <f t="shared" ref="B10:B11" si="0">B9</f>
        <v>Low Risk</v>
      </c>
      <c r="C10" s="23">
        <v>2</v>
      </c>
      <c r="D10" s="34">
        <f>VLOOKUP($C10,'SME KS'!$AU$9:$AX$19,2,0)</f>
        <v>3</v>
      </c>
      <c r="E10" s="34">
        <f>VLOOKUP($C10,'SME KS'!$AU$9:$AX$19,3,0)</f>
        <v>3</v>
      </c>
      <c r="F10" s="34">
        <f>VLOOKUP($C10,'SME KS'!$AU$9:$AX$19,4,0)</f>
        <v>0</v>
      </c>
      <c r="G10" s="24">
        <f t="shared" ref="G10:G18" si="1">IFERROR(F10/D10,0)</f>
        <v>0</v>
      </c>
      <c r="H10" s="34">
        <f>VLOOKUP($C10,'SME KS'!$AU$24:$AX$34,2,0)</f>
        <v>4</v>
      </c>
      <c r="I10" s="34">
        <f>VLOOKUP($C10,'SME KS'!$AU$24:$AX$34,3,0)</f>
        <v>4</v>
      </c>
      <c r="J10" s="34">
        <f>VLOOKUP($C10,'SME KS'!$AU$24:$AX$34,4,0)</f>
        <v>0</v>
      </c>
      <c r="K10" s="24">
        <f t="shared" ref="K10:K18" si="2">IFERROR(J10/H10,0)</f>
        <v>0</v>
      </c>
      <c r="L10" s="34">
        <f>VLOOKUP($C10,'SME KS'!$AU$39:$AX$49,2,0)</f>
        <v>2.25</v>
      </c>
      <c r="M10" s="34">
        <f>VLOOKUP($C10,'SME KS'!$AU$39:$AX$49,3,0)</f>
        <v>2.25</v>
      </c>
      <c r="N10" s="34">
        <f>VLOOKUP($C10,'SME KS'!$AU$39:$AX$49,4,0)</f>
        <v>0</v>
      </c>
      <c r="O10" s="24">
        <f t="shared" ref="O10:O18" si="3">IFERROR(N10/L10,0)</f>
        <v>0</v>
      </c>
      <c r="P10" s="34">
        <f>VLOOKUP($C10,'SME KS'!$AU$54:$AX$64,2,0)</f>
        <v>1.25</v>
      </c>
      <c r="Q10" s="34">
        <f>VLOOKUP($C10,'SME KS'!$AU$54:$AX$64,3,0)</f>
        <v>1.25</v>
      </c>
      <c r="R10" s="34">
        <f>VLOOKUP($C10,'SME KS'!$AU$54:$AX$64,4,0)</f>
        <v>0</v>
      </c>
      <c r="S10" s="24">
        <f t="shared" ref="S10:S18" si="4">IFERROR(R10/P10,0)</f>
        <v>0</v>
      </c>
      <c r="T10" s="50">
        <f>VLOOKUP($C10,'SME KS'!$AU$69:$AX$79,2,0)</f>
        <v>0.5</v>
      </c>
      <c r="U10" s="50">
        <f>VLOOKUP($C10,'SME KS'!$AU$69:$AX$79,3,0)</f>
        <v>0.5</v>
      </c>
      <c r="V10" s="50">
        <f>VLOOKUP($C10,'SME KS'!$AU$69:$AX$79,4,0)</f>
        <v>0</v>
      </c>
      <c r="W10" s="51">
        <f t="shared" ref="W10:W18" si="5">IFERROR(V10/T10,0)</f>
        <v>0</v>
      </c>
      <c r="X10" s="50">
        <f>VLOOKUP($C10,'SME KS'!$AU$84:$AX$94,2,0)</f>
        <v>0</v>
      </c>
      <c r="Y10" s="50">
        <f>VLOOKUP($C10,'SME KS'!$AU$84:$AX$94,3,0)</f>
        <v>0</v>
      </c>
      <c r="Z10" s="50">
        <f>VLOOKUP($C10,'SME KS'!$AU$84:$AX$94,4,0)</f>
        <v>0</v>
      </c>
      <c r="AA10" s="51">
        <f t="shared" ref="AA10:AA18" si="6">IFERROR(Z10/X10,0)</f>
        <v>0</v>
      </c>
    </row>
    <row r="11" spans="1:27" x14ac:dyDescent="0.2">
      <c r="B11" s="42" t="str">
        <f t="shared" si="0"/>
        <v>Low Risk</v>
      </c>
      <c r="C11" s="23">
        <v>3</v>
      </c>
      <c r="D11" s="34">
        <f>VLOOKUP($C11,'SME KS'!$AU$9:$AX$19,2,0)</f>
        <v>2</v>
      </c>
      <c r="E11" s="34">
        <f>VLOOKUP($C11,'SME KS'!$AU$9:$AX$19,3,0)</f>
        <v>1.75</v>
      </c>
      <c r="F11" s="34">
        <f>VLOOKUP($C11,'SME KS'!$AU$9:$AX$19,4,0)</f>
        <v>0.25</v>
      </c>
      <c r="G11" s="24">
        <f t="shared" si="1"/>
        <v>0.125</v>
      </c>
      <c r="H11" s="34">
        <f>VLOOKUP($C11,'SME KS'!$AU$24:$AX$34,2,0)</f>
        <v>5.25</v>
      </c>
      <c r="I11" s="34">
        <f>VLOOKUP($C11,'SME KS'!$AU$24:$AX$34,3,0)</f>
        <v>5</v>
      </c>
      <c r="J11" s="34">
        <f>VLOOKUP($C11,'SME KS'!$AU$24:$AX$34,4,0)</f>
        <v>0.25</v>
      </c>
      <c r="K11" s="24">
        <f t="shared" si="2"/>
        <v>4.7619047619047616E-2</v>
      </c>
      <c r="L11" s="34">
        <f>VLOOKUP($C11,'SME KS'!$AU$39:$AX$49,2,0)</f>
        <v>8</v>
      </c>
      <c r="M11" s="34">
        <f>VLOOKUP($C11,'SME KS'!$AU$39:$AX$49,3,0)</f>
        <v>8</v>
      </c>
      <c r="N11" s="34">
        <f>VLOOKUP($C11,'SME KS'!$AU$39:$AX$49,4,0)</f>
        <v>0</v>
      </c>
      <c r="O11" s="24">
        <f t="shared" si="3"/>
        <v>0</v>
      </c>
      <c r="P11" s="34">
        <f>VLOOKUP($C11,'SME KS'!$AU$54:$AX$64,2,0)</f>
        <v>32.75</v>
      </c>
      <c r="Q11" s="34">
        <f>VLOOKUP($C11,'SME KS'!$AU$54:$AX$64,3,0)</f>
        <v>32.75</v>
      </c>
      <c r="R11" s="34">
        <f>VLOOKUP($C11,'SME KS'!$AU$54:$AX$64,4,0)</f>
        <v>0</v>
      </c>
      <c r="S11" s="24">
        <f t="shared" si="4"/>
        <v>0</v>
      </c>
      <c r="T11" s="50">
        <f>VLOOKUP($C11,'SME KS'!$AU$69:$AX$79,2,0)</f>
        <v>139.5</v>
      </c>
      <c r="U11" s="50">
        <f>VLOOKUP($C11,'SME KS'!$AU$69:$AX$79,3,0)</f>
        <v>139.5</v>
      </c>
      <c r="V11" s="50">
        <f>VLOOKUP($C11,'SME KS'!$AU$69:$AX$79,4,0)</f>
        <v>0</v>
      </c>
      <c r="W11" s="51">
        <f t="shared" si="5"/>
        <v>0</v>
      </c>
      <c r="X11" s="50">
        <f>VLOOKUP($C11,'SME KS'!$AU$84:$AX$94,2,0)</f>
        <v>220</v>
      </c>
      <c r="Y11" s="50">
        <f>VLOOKUP($C11,'SME KS'!$AU$84:$AX$94,3,0)</f>
        <v>220</v>
      </c>
      <c r="Z11" s="50">
        <f>VLOOKUP($C11,'SME KS'!$AU$84:$AX$94,4,0)</f>
        <v>0</v>
      </c>
      <c r="AA11" s="51">
        <f t="shared" si="6"/>
        <v>0</v>
      </c>
    </row>
    <row r="12" spans="1:27" x14ac:dyDescent="0.2">
      <c r="B12" s="37" t="s">
        <v>4826</v>
      </c>
      <c r="C12" s="23">
        <v>4</v>
      </c>
      <c r="D12" s="34">
        <f>VLOOKUP($C12,'SME KS'!$AU$9:$AX$19,2,0)</f>
        <v>22.5</v>
      </c>
      <c r="E12" s="34">
        <f>VLOOKUP($C12,'SME KS'!$AU$9:$AX$19,3,0)</f>
        <v>22.5</v>
      </c>
      <c r="F12" s="34">
        <f>VLOOKUP($C12,'SME KS'!$AU$9:$AX$19,4,0)</f>
        <v>0</v>
      </c>
      <c r="G12" s="24">
        <f t="shared" si="1"/>
        <v>0</v>
      </c>
      <c r="H12" s="34">
        <f>VLOOKUP($C12,'SME KS'!$AU$24:$AX$34,2,0)</f>
        <v>48.25</v>
      </c>
      <c r="I12" s="34">
        <f>VLOOKUP($C12,'SME KS'!$AU$24:$AX$34,3,0)</f>
        <v>48.25</v>
      </c>
      <c r="J12" s="34">
        <f>VLOOKUP($C12,'SME KS'!$AU$24:$AX$34,4,0)</f>
        <v>0</v>
      </c>
      <c r="K12" s="24">
        <f t="shared" si="2"/>
        <v>0</v>
      </c>
      <c r="L12" s="34">
        <f>VLOOKUP($C12,'SME KS'!$AU$39:$AX$49,2,0)</f>
        <v>67.25</v>
      </c>
      <c r="M12" s="34">
        <f>VLOOKUP($C12,'SME KS'!$AU$39:$AX$49,3,0)</f>
        <v>64.75</v>
      </c>
      <c r="N12" s="34">
        <f>VLOOKUP($C12,'SME KS'!$AU$39:$AX$49,4,0)</f>
        <v>2.5</v>
      </c>
      <c r="O12" s="24">
        <f t="shared" si="3"/>
        <v>3.717472118959108E-2</v>
      </c>
      <c r="P12" s="34">
        <f>VLOOKUP($C12,'SME KS'!$AU$54:$AX$64,2,0)</f>
        <v>64.25</v>
      </c>
      <c r="Q12" s="34">
        <f>VLOOKUP($C12,'SME KS'!$AU$54:$AX$64,3,0)</f>
        <v>64.25</v>
      </c>
      <c r="R12" s="34">
        <f>VLOOKUP($C12,'SME KS'!$AU$54:$AX$64,4,0)</f>
        <v>0</v>
      </c>
      <c r="S12" s="24">
        <f t="shared" si="4"/>
        <v>0</v>
      </c>
      <c r="T12" s="50">
        <f>VLOOKUP($C12,'SME KS'!$AU$69:$AX$79,2,0)</f>
        <v>23.75</v>
      </c>
      <c r="U12" s="50">
        <f>VLOOKUP($C12,'SME KS'!$AU$69:$AX$79,3,0)</f>
        <v>23.75</v>
      </c>
      <c r="V12" s="50">
        <f>VLOOKUP($C12,'SME KS'!$AU$69:$AX$79,4,0)</f>
        <v>0</v>
      </c>
      <c r="W12" s="51">
        <f t="shared" si="5"/>
        <v>0</v>
      </c>
      <c r="X12" s="50">
        <f>VLOOKUP($C12,'SME KS'!$AU$84:$AX$94,2,0)</f>
        <v>6</v>
      </c>
      <c r="Y12" s="50">
        <f>VLOOKUP($C12,'SME KS'!$AU$84:$AX$94,3,0)</f>
        <v>6</v>
      </c>
      <c r="Z12" s="50">
        <f>VLOOKUP($C12,'SME KS'!$AU$84:$AX$94,4,0)</f>
        <v>0</v>
      </c>
      <c r="AA12" s="51">
        <f t="shared" si="6"/>
        <v>0</v>
      </c>
    </row>
    <row r="13" spans="1:27" x14ac:dyDescent="0.2">
      <c r="B13" s="41" t="str">
        <f t="shared" ref="B13:B14" si="7">B12</f>
        <v>Medium Risk</v>
      </c>
      <c r="C13" s="23">
        <v>5</v>
      </c>
      <c r="D13" s="34">
        <f>VLOOKUP($C13,'SME KS'!$AU$9:$AX$19,2,0)</f>
        <v>52</v>
      </c>
      <c r="E13" s="34">
        <f>VLOOKUP($C13,'SME KS'!$AU$9:$AX$19,3,0)</f>
        <v>51.25</v>
      </c>
      <c r="F13" s="34">
        <f>VLOOKUP($C13,'SME KS'!$AU$9:$AX$19,4,0)</f>
        <v>0.75</v>
      </c>
      <c r="G13" s="24">
        <f t="shared" si="1"/>
        <v>1.4423076923076924E-2</v>
      </c>
      <c r="H13" s="34">
        <f>VLOOKUP($C13,'SME KS'!$AU$24:$AX$34,2,0)</f>
        <v>107.75</v>
      </c>
      <c r="I13" s="34">
        <f>VLOOKUP($C13,'SME KS'!$AU$24:$AX$34,3,0)</f>
        <v>106</v>
      </c>
      <c r="J13" s="34">
        <f>VLOOKUP($C13,'SME KS'!$AU$24:$AX$34,4,0)</f>
        <v>1.75</v>
      </c>
      <c r="K13" s="24">
        <f t="shared" si="2"/>
        <v>1.6241299303944315E-2</v>
      </c>
      <c r="L13" s="34">
        <f>VLOOKUP($C13,'SME KS'!$AU$39:$AX$49,2,0)</f>
        <v>198.75</v>
      </c>
      <c r="M13" s="34">
        <f>VLOOKUP($C13,'SME KS'!$AU$39:$AX$49,3,0)</f>
        <v>196</v>
      </c>
      <c r="N13" s="34">
        <f>VLOOKUP($C13,'SME KS'!$AU$39:$AX$49,4,0)</f>
        <v>2.75</v>
      </c>
      <c r="O13" s="24">
        <f t="shared" si="3"/>
        <v>1.3836477987421384E-2</v>
      </c>
      <c r="P13" s="34">
        <f>VLOOKUP($C13,'SME KS'!$AU$54:$AX$64,2,0)</f>
        <v>252.5</v>
      </c>
      <c r="Q13" s="34">
        <f>VLOOKUP($C13,'SME KS'!$AU$54:$AX$64,3,0)</f>
        <v>250.25</v>
      </c>
      <c r="R13" s="34">
        <f>VLOOKUP($C13,'SME KS'!$AU$54:$AX$64,4,0)</f>
        <v>2.25</v>
      </c>
      <c r="S13" s="24">
        <f t="shared" si="4"/>
        <v>8.9108910891089101E-3</v>
      </c>
      <c r="T13" s="50">
        <f>VLOOKUP($C13,'SME KS'!$AU$69:$AX$79,2,0)</f>
        <v>182.5</v>
      </c>
      <c r="U13" s="50">
        <f>VLOOKUP($C13,'SME KS'!$AU$69:$AX$79,3,0)</f>
        <v>181.75</v>
      </c>
      <c r="V13" s="50">
        <f>VLOOKUP($C13,'SME KS'!$AU$69:$AX$79,4,0)</f>
        <v>0.75</v>
      </c>
      <c r="W13" s="51">
        <f t="shared" si="5"/>
        <v>4.10958904109589E-3</v>
      </c>
      <c r="X13" s="50">
        <f>VLOOKUP($C13,'SME KS'!$AU$84:$AX$94,2,0)</f>
        <v>86.5</v>
      </c>
      <c r="Y13" s="50">
        <f>VLOOKUP($C13,'SME KS'!$AU$84:$AX$94,3,0)</f>
        <v>86.5</v>
      </c>
      <c r="Z13" s="50">
        <f>VLOOKUP($C13,'SME KS'!$AU$84:$AX$94,4,0)</f>
        <v>0</v>
      </c>
      <c r="AA13" s="51">
        <f t="shared" si="6"/>
        <v>0</v>
      </c>
    </row>
    <row r="14" spans="1:27" x14ac:dyDescent="0.2">
      <c r="B14" s="42" t="str">
        <f t="shared" si="7"/>
        <v>Medium Risk</v>
      </c>
      <c r="C14" s="23">
        <v>6</v>
      </c>
      <c r="D14" s="34">
        <f>VLOOKUP($C14,'SME KS'!$AU$9:$AX$19,2,0)</f>
        <v>1.75</v>
      </c>
      <c r="E14" s="34">
        <f>VLOOKUP($C14,'SME KS'!$AU$9:$AX$19,3,0)</f>
        <v>1.75</v>
      </c>
      <c r="F14" s="34">
        <f>VLOOKUP($C14,'SME KS'!$AU$9:$AX$19,4,0)</f>
        <v>0</v>
      </c>
      <c r="G14" s="24">
        <f t="shared" si="1"/>
        <v>0</v>
      </c>
      <c r="H14" s="34">
        <f>VLOOKUP($C14,'SME KS'!$AU$24:$AX$34,2,0)</f>
        <v>13.25</v>
      </c>
      <c r="I14" s="34">
        <f>VLOOKUP($C14,'SME KS'!$AU$24:$AX$34,3,0)</f>
        <v>13.25</v>
      </c>
      <c r="J14" s="34">
        <f>VLOOKUP($C14,'SME KS'!$AU$24:$AX$34,4,0)</f>
        <v>0</v>
      </c>
      <c r="K14" s="24">
        <f t="shared" si="2"/>
        <v>0</v>
      </c>
      <c r="L14" s="34">
        <f>VLOOKUP($C14,'SME KS'!$AU$39:$AX$49,2,0)</f>
        <v>23</v>
      </c>
      <c r="M14" s="34">
        <f>VLOOKUP($C14,'SME KS'!$AU$39:$AX$49,3,0)</f>
        <v>23</v>
      </c>
      <c r="N14" s="34">
        <f>VLOOKUP($C14,'SME KS'!$AU$39:$AX$49,4,0)</f>
        <v>0</v>
      </c>
      <c r="O14" s="24">
        <f t="shared" si="3"/>
        <v>0</v>
      </c>
      <c r="P14" s="34">
        <f>VLOOKUP($C14,'SME KS'!$AU$54:$AX$64,2,0)</f>
        <v>66</v>
      </c>
      <c r="Q14" s="34">
        <f>VLOOKUP($C14,'SME KS'!$AU$54:$AX$64,3,0)</f>
        <v>64.5</v>
      </c>
      <c r="R14" s="34">
        <f>VLOOKUP($C14,'SME KS'!$AU$54:$AX$64,4,0)</f>
        <v>1.5</v>
      </c>
      <c r="S14" s="24">
        <f t="shared" si="4"/>
        <v>2.2727272727272728E-2</v>
      </c>
      <c r="T14" s="50">
        <f>VLOOKUP($C14,'SME KS'!$AU$69:$AX$79,2,0)</f>
        <v>312</v>
      </c>
      <c r="U14" s="50">
        <f>VLOOKUP($C14,'SME KS'!$AU$69:$AX$79,3,0)</f>
        <v>309.25</v>
      </c>
      <c r="V14" s="50">
        <f>VLOOKUP($C14,'SME KS'!$AU$69:$AX$79,4,0)</f>
        <v>2.75</v>
      </c>
      <c r="W14" s="51">
        <f t="shared" si="5"/>
        <v>8.814102564102564E-3</v>
      </c>
      <c r="X14" s="50">
        <f>VLOOKUP($C14,'SME KS'!$AU$84:$AX$94,2,0)</f>
        <v>388.75</v>
      </c>
      <c r="Y14" s="50">
        <f>VLOOKUP($C14,'SME KS'!$AU$84:$AX$94,3,0)</f>
        <v>387</v>
      </c>
      <c r="Z14" s="50">
        <f>VLOOKUP($C14,'SME KS'!$AU$84:$AX$94,4,0)</f>
        <v>1.75</v>
      </c>
      <c r="AA14" s="51">
        <f t="shared" si="6"/>
        <v>4.5016077170418004E-3</v>
      </c>
    </row>
    <row r="15" spans="1:27" x14ac:dyDescent="0.2">
      <c r="B15" s="37" t="s">
        <v>4827</v>
      </c>
      <c r="C15" s="23">
        <v>7</v>
      </c>
      <c r="D15" s="34">
        <f>VLOOKUP($C15,'SME KS'!$AU$9:$AX$19,2,0)</f>
        <v>1.25</v>
      </c>
      <c r="E15" s="34">
        <f>VLOOKUP($C15,'SME KS'!$AU$9:$AX$19,3,0)</f>
        <v>1.25</v>
      </c>
      <c r="F15" s="34">
        <f>VLOOKUP($C15,'SME KS'!$AU$9:$AX$19,4,0)</f>
        <v>0</v>
      </c>
      <c r="G15" s="24">
        <f t="shared" si="1"/>
        <v>0</v>
      </c>
      <c r="H15" s="34">
        <f>VLOOKUP($C15,'SME KS'!$AU$24:$AX$34,2,0)</f>
        <v>2.5</v>
      </c>
      <c r="I15" s="34">
        <f>VLOOKUP($C15,'SME KS'!$AU$24:$AX$34,3,0)</f>
        <v>2.5</v>
      </c>
      <c r="J15" s="34">
        <f>VLOOKUP($C15,'SME KS'!$AU$24:$AX$34,4,0)</f>
        <v>0</v>
      </c>
      <c r="K15" s="24">
        <f t="shared" si="2"/>
        <v>0</v>
      </c>
      <c r="L15" s="34">
        <f>VLOOKUP($C15,'SME KS'!$AU$39:$AX$49,2,0)</f>
        <v>3.5</v>
      </c>
      <c r="M15" s="34">
        <f>VLOOKUP($C15,'SME KS'!$AU$39:$AX$49,3,0)</f>
        <v>3.5</v>
      </c>
      <c r="N15" s="34">
        <f>VLOOKUP($C15,'SME KS'!$AU$39:$AX$49,4,0)</f>
        <v>0</v>
      </c>
      <c r="O15" s="24">
        <f t="shared" si="3"/>
        <v>0</v>
      </c>
      <c r="P15" s="34">
        <f>VLOOKUP($C15,'SME KS'!$AU$54:$AX$64,2,0)</f>
        <v>17.25</v>
      </c>
      <c r="Q15" s="34">
        <f>VLOOKUP($C15,'SME KS'!$AU$54:$AX$64,3,0)</f>
        <v>15</v>
      </c>
      <c r="R15" s="34">
        <f>VLOOKUP($C15,'SME KS'!$AU$54:$AX$64,4,0)</f>
        <v>2.25</v>
      </c>
      <c r="S15" s="24">
        <f t="shared" si="4"/>
        <v>0.13043478260869565</v>
      </c>
      <c r="T15" s="50">
        <f>VLOOKUP($C15,'SME KS'!$AU$69:$AX$79,2,0)</f>
        <v>32.5</v>
      </c>
      <c r="U15" s="50">
        <f>VLOOKUP($C15,'SME KS'!$AU$69:$AX$79,3,0)</f>
        <v>28.75</v>
      </c>
      <c r="V15" s="50">
        <f>VLOOKUP($C15,'SME KS'!$AU$69:$AX$79,4,0)</f>
        <v>3.75</v>
      </c>
      <c r="W15" s="51">
        <f t="shared" si="5"/>
        <v>0.11538461538461539</v>
      </c>
      <c r="X15" s="50">
        <f>VLOOKUP($C15,'SME KS'!$AU$84:$AX$94,2,0)</f>
        <v>44</v>
      </c>
      <c r="Y15" s="50">
        <f>VLOOKUP($C15,'SME KS'!$AU$84:$AX$94,3,0)</f>
        <v>42.75</v>
      </c>
      <c r="Z15" s="50">
        <f>VLOOKUP($C15,'SME KS'!$AU$84:$AX$94,4,0)</f>
        <v>1.25</v>
      </c>
      <c r="AA15" s="51">
        <f t="shared" si="6"/>
        <v>2.8409090909090908E-2</v>
      </c>
    </row>
    <row r="16" spans="1:27" x14ac:dyDescent="0.2">
      <c r="B16" s="42" t="str">
        <f>B15</f>
        <v>High Risk</v>
      </c>
      <c r="C16" s="23">
        <v>8</v>
      </c>
      <c r="D16" s="34">
        <f>VLOOKUP($C16,'SME KS'!$AU$9:$AX$19,2,0)</f>
        <v>0</v>
      </c>
      <c r="E16" s="34">
        <f>VLOOKUP($C16,'SME KS'!$AU$9:$AX$19,3,0)</f>
        <v>0</v>
      </c>
      <c r="F16" s="34">
        <f>VLOOKUP($C16,'SME KS'!$AU$9:$AX$19,4,0)</f>
        <v>0</v>
      </c>
      <c r="G16" s="24">
        <f t="shared" si="1"/>
        <v>0</v>
      </c>
      <c r="H16" s="34">
        <f>VLOOKUP($C16,'SME KS'!$AU$24:$AX$34,2,0)</f>
        <v>0</v>
      </c>
      <c r="I16" s="34">
        <f>VLOOKUP($C16,'SME KS'!$AU$24:$AX$34,3,0)</f>
        <v>0</v>
      </c>
      <c r="J16" s="34">
        <f>VLOOKUP($C16,'SME KS'!$AU$24:$AX$34,4,0)</f>
        <v>0</v>
      </c>
      <c r="K16" s="24">
        <f t="shared" si="2"/>
        <v>0</v>
      </c>
      <c r="L16" s="34">
        <f>VLOOKUP($C16,'SME KS'!$AU$39:$AX$49,2,0)</f>
        <v>0</v>
      </c>
      <c r="M16" s="34">
        <f>VLOOKUP($C16,'SME KS'!$AU$39:$AX$49,3,0)</f>
        <v>0</v>
      </c>
      <c r="N16" s="34">
        <f>VLOOKUP($C16,'SME KS'!$AU$39:$AX$49,4,0)</f>
        <v>0</v>
      </c>
      <c r="O16" s="24">
        <f t="shared" si="3"/>
        <v>0</v>
      </c>
      <c r="P16" s="34">
        <f>VLOOKUP($C16,'SME KS'!$AU$54:$AX$64,2,0)</f>
        <v>9.75</v>
      </c>
      <c r="Q16" s="34">
        <f>VLOOKUP($C16,'SME KS'!$AU$54:$AX$64,3,0)</f>
        <v>8.75</v>
      </c>
      <c r="R16" s="34">
        <f>VLOOKUP($C16,'SME KS'!$AU$54:$AX$64,4,0)</f>
        <v>1</v>
      </c>
      <c r="S16" s="24">
        <f t="shared" si="4"/>
        <v>0.10256410256410256</v>
      </c>
      <c r="T16" s="50">
        <f>VLOOKUP($C16,'SME KS'!$AU$69:$AX$79,2,0)</f>
        <v>17.25</v>
      </c>
      <c r="U16" s="50">
        <f>VLOOKUP($C16,'SME KS'!$AU$69:$AX$79,3,0)</f>
        <v>14.75</v>
      </c>
      <c r="V16" s="50">
        <f>VLOOKUP($C16,'SME KS'!$AU$69:$AX$79,4,0)</f>
        <v>2.5</v>
      </c>
      <c r="W16" s="51">
        <f t="shared" si="5"/>
        <v>0.14492753623188406</v>
      </c>
      <c r="X16" s="50">
        <f>VLOOKUP($C16,'SME KS'!$AU$84:$AX$94,2,0)</f>
        <v>24</v>
      </c>
      <c r="Y16" s="50">
        <f>VLOOKUP($C16,'SME KS'!$AU$84:$AX$94,3,0)</f>
        <v>23.75</v>
      </c>
      <c r="Z16" s="50">
        <f>VLOOKUP($C16,'SME KS'!$AU$84:$AX$94,4,0)</f>
        <v>0.25</v>
      </c>
      <c r="AA16" s="51">
        <f t="shared" si="6"/>
        <v>1.0416666666666666E-2</v>
      </c>
    </row>
    <row r="17" spans="2:27" x14ac:dyDescent="0.2">
      <c r="B17" s="37" t="s">
        <v>4828</v>
      </c>
      <c r="C17" s="23">
        <v>9</v>
      </c>
      <c r="D17" s="34">
        <f>VLOOKUP($C17,'SME KS'!$AU$9:$AX$19,2,0)</f>
        <v>0.5</v>
      </c>
      <c r="E17" s="34">
        <f>VLOOKUP($C17,'SME KS'!$AU$9:$AX$19,3,0)</f>
        <v>0</v>
      </c>
      <c r="F17" s="34">
        <f>VLOOKUP($C17,'SME KS'!$AU$9:$AX$19,4,0)</f>
        <v>0.5</v>
      </c>
      <c r="G17" s="24">
        <f t="shared" si="1"/>
        <v>1</v>
      </c>
      <c r="H17" s="34">
        <f>VLOOKUP($C17,'SME KS'!$AU$24:$AX$34,2,0)</f>
        <v>0</v>
      </c>
      <c r="I17" s="34">
        <f>VLOOKUP($C17,'SME KS'!$AU$24:$AX$34,3,0)</f>
        <v>0</v>
      </c>
      <c r="J17" s="34">
        <f>VLOOKUP($C17,'SME KS'!$AU$24:$AX$34,4,0)</f>
        <v>0</v>
      </c>
      <c r="K17" s="24">
        <f t="shared" si="2"/>
        <v>0</v>
      </c>
      <c r="L17" s="34">
        <f>VLOOKUP($C17,'SME KS'!$AU$39:$AX$49,2,0)</f>
        <v>0</v>
      </c>
      <c r="M17" s="34">
        <f>VLOOKUP($C17,'SME KS'!$AU$39:$AX$49,3,0)</f>
        <v>0</v>
      </c>
      <c r="N17" s="34">
        <f>VLOOKUP($C17,'SME KS'!$AU$39:$AX$49,4,0)</f>
        <v>0</v>
      </c>
      <c r="O17" s="24">
        <f t="shared" si="3"/>
        <v>0</v>
      </c>
      <c r="P17" s="34">
        <f>VLOOKUP($C17,'SME KS'!$AU$54:$AX$64,2,0)</f>
        <v>2.75</v>
      </c>
      <c r="Q17" s="34">
        <f>VLOOKUP($C17,'SME KS'!$AU$54:$AX$64,3,0)</f>
        <v>0.75</v>
      </c>
      <c r="R17" s="34">
        <f>VLOOKUP($C17,'SME KS'!$AU$54:$AX$64,4,0)</f>
        <v>2</v>
      </c>
      <c r="S17" s="24">
        <f t="shared" si="4"/>
        <v>0.72727272727272729</v>
      </c>
      <c r="T17" s="50">
        <f>VLOOKUP($C17,'SME KS'!$AU$69:$AX$79,2,0)</f>
        <v>6.25</v>
      </c>
      <c r="U17" s="50">
        <f>VLOOKUP($C17,'SME KS'!$AU$69:$AX$79,3,0)</f>
        <v>4.75</v>
      </c>
      <c r="V17" s="50">
        <f>VLOOKUP($C17,'SME KS'!$AU$69:$AX$79,4,0)</f>
        <v>1.5</v>
      </c>
      <c r="W17" s="51">
        <f t="shared" si="5"/>
        <v>0.24</v>
      </c>
      <c r="X17" s="50">
        <f>VLOOKUP($C17,'SME KS'!$AU$84:$AX$94,2,0)</f>
        <v>5</v>
      </c>
      <c r="Y17" s="50">
        <f>VLOOKUP($C17,'SME KS'!$AU$84:$AX$94,3,0)</f>
        <v>4.25</v>
      </c>
      <c r="Z17" s="50">
        <f>VLOOKUP($C17,'SME KS'!$AU$84:$AX$94,4,0)</f>
        <v>0.75</v>
      </c>
      <c r="AA17" s="51">
        <f t="shared" si="6"/>
        <v>0.15</v>
      </c>
    </row>
    <row r="18" spans="2:27" ht="12" thickBot="1" x14ac:dyDescent="0.25">
      <c r="B18" s="43" t="str">
        <f>B17</f>
        <v>Watch List</v>
      </c>
      <c r="C18" s="26">
        <v>10</v>
      </c>
      <c r="D18" s="34">
        <f>VLOOKUP($C18,'SME KS'!$AU$9:$AX$19,2,0)</f>
        <v>0</v>
      </c>
      <c r="E18" s="34">
        <f>VLOOKUP($C18,'SME KS'!$AU$9:$AX$19,3,0)</f>
        <v>0</v>
      </c>
      <c r="F18" s="34">
        <f>VLOOKUP($C18,'SME KS'!$AU$9:$AX$19,4,0)</f>
        <v>0</v>
      </c>
      <c r="G18" s="24">
        <f t="shared" si="1"/>
        <v>0</v>
      </c>
      <c r="H18" s="34">
        <f>VLOOKUP($C18,'SME KS'!$AU$24:$AX$34,2,0)</f>
        <v>0</v>
      </c>
      <c r="I18" s="34">
        <f>VLOOKUP($C18,'SME KS'!$AU$24:$AX$34,3,0)</f>
        <v>0</v>
      </c>
      <c r="J18" s="34">
        <f>VLOOKUP($C18,'SME KS'!$AU$24:$AX$34,4,0)</f>
        <v>0</v>
      </c>
      <c r="K18" s="24">
        <f t="shared" si="2"/>
        <v>0</v>
      </c>
      <c r="L18" s="34">
        <f>VLOOKUP($C18,'SME KS'!$AU$39:$AX$49,2,0)</f>
        <v>0</v>
      </c>
      <c r="M18" s="34">
        <f>VLOOKUP($C18,'SME KS'!$AU$39:$AX$49,3,0)</f>
        <v>0</v>
      </c>
      <c r="N18" s="34">
        <f>VLOOKUP($C18,'SME KS'!$AU$39:$AX$49,4,0)</f>
        <v>0</v>
      </c>
      <c r="O18" s="24">
        <f t="shared" si="3"/>
        <v>0</v>
      </c>
      <c r="P18" s="34">
        <f>VLOOKUP($C18,'SME KS'!$AU$54:$AX$64,2,0)</f>
        <v>0.75</v>
      </c>
      <c r="Q18" s="34">
        <f>VLOOKUP($C18,'SME KS'!$AU$54:$AX$64,3,0)</f>
        <v>0.75</v>
      </c>
      <c r="R18" s="34">
        <f>VLOOKUP($C18,'SME KS'!$AU$54:$AX$64,4,0)</f>
        <v>0</v>
      </c>
      <c r="S18" s="24">
        <f t="shared" si="4"/>
        <v>0</v>
      </c>
      <c r="T18" s="50">
        <f>VLOOKUP($C18,'SME KS'!$AU$69:$AX$79,2,0)</f>
        <v>3.75</v>
      </c>
      <c r="U18" s="50">
        <f>VLOOKUP($C18,'SME KS'!$AU$69:$AX$79,3,0)</f>
        <v>3.5</v>
      </c>
      <c r="V18" s="50">
        <f>VLOOKUP($C18,'SME KS'!$AU$69:$AX$79,4,0)</f>
        <v>0.25</v>
      </c>
      <c r="W18" s="51">
        <f t="shared" si="5"/>
        <v>6.6666666666666666E-2</v>
      </c>
      <c r="X18" s="50">
        <f>VLOOKUP($C18,'SME KS'!$AU$84:$AX$94,2,0)</f>
        <v>5.75</v>
      </c>
      <c r="Y18" s="50">
        <f>VLOOKUP($C18,'SME KS'!$AU$84:$AX$94,3,0)</f>
        <v>4.75</v>
      </c>
      <c r="Z18" s="50">
        <f>VLOOKUP($C18,'SME KS'!$AU$84:$AX$94,4,0)</f>
        <v>1</v>
      </c>
      <c r="AA18" s="51">
        <f t="shared" si="6"/>
        <v>0.17391304347826086</v>
      </c>
    </row>
    <row r="19" spans="2:27" ht="12" thickTop="1" x14ac:dyDescent="0.2">
      <c r="B19" s="28"/>
      <c r="C19" s="29"/>
      <c r="D19" s="35">
        <f>SUM(D9:D18)</f>
        <v>163.25</v>
      </c>
      <c r="E19" s="35">
        <f t="shared" ref="E19:F19" si="8">SUM(E9:E18)</f>
        <v>161.75</v>
      </c>
      <c r="F19" s="35">
        <f t="shared" si="8"/>
        <v>1.5</v>
      </c>
      <c r="G19" s="35"/>
      <c r="H19" s="35">
        <f>SUM(H9:H18)</f>
        <v>303.75</v>
      </c>
      <c r="I19" s="35">
        <f t="shared" ref="I19:J19" si="9">SUM(I9:I18)</f>
        <v>301.25</v>
      </c>
      <c r="J19" s="35">
        <f t="shared" si="9"/>
        <v>2.5</v>
      </c>
      <c r="K19" s="35"/>
      <c r="L19" s="35">
        <f>SUM(L9:L18)</f>
        <v>457.5</v>
      </c>
      <c r="M19" s="35">
        <f t="shared" ref="M19:N19" si="10">SUM(M9:M18)</f>
        <v>451.75</v>
      </c>
      <c r="N19" s="35">
        <f t="shared" si="10"/>
        <v>5.75</v>
      </c>
      <c r="O19" s="35"/>
      <c r="P19" s="35">
        <f>SUM(P9:P18)</f>
        <v>606</v>
      </c>
      <c r="Q19" s="35">
        <f t="shared" ref="Q19:R19" si="11">SUM(Q9:Q18)</f>
        <v>597</v>
      </c>
      <c r="R19" s="35">
        <f t="shared" si="11"/>
        <v>9</v>
      </c>
      <c r="S19" s="35"/>
      <c r="T19" s="35">
        <f>SUM(T9:T18)</f>
        <v>803.25</v>
      </c>
      <c r="U19" s="35">
        <f t="shared" ref="U19:V19" si="12">SUM(U9:U18)</f>
        <v>791.75</v>
      </c>
      <c r="V19" s="35">
        <f t="shared" si="12"/>
        <v>11.5</v>
      </c>
      <c r="W19" s="35"/>
      <c r="X19" s="35">
        <f>SUM(X9:X18)</f>
        <v>841.5</v>
      </c>
      <c r="Y19" s="35">
        <f t="shared" ref="Y19:Z19" si="13">SUM(Y9:Y18)</f>
        <v>836.5</v>
      </c>
      <c r="Z19" s="35">
        <f t="shared" si="13"/>
        <v>5</v>
      </c>
      <c r="AA19" s="35"/>
    </row>
    <row r="22" spans="2:27" x14ac:dyDescent="0.2">
      <c r="B22" s="46" t="s">
        <v>4829</v>
      </c>
      <c r="C22" s="54" t="s">
        <v>2485</v>
      </c>
      <c r="D22" s="52" t="s">
        <v>2486</v>
      </c>
      <c r="E22" s="54" t="s">
        <v>4604</v>
      </c>
      <c r="F22" s="52" t="s">
        <v>4606</v>
      </c>
      <c r="G22" s="54" t="s">
        <v>4607</v>
      </c>
      <c r="H22" s="52" t="s">
        <v>4608</v>
      </c>
    </row>
    <row r="23" spans="2:27" x14ac:dyDescent="0.2">
      <c r="B23" s="47" t="s">
        <v>4825</v>
      </c>
      <c r="C23" s="24">
        <f>AVERAGEIF($B$9:$B$18,$B23,$G$9:$G$18)</f>
        <v>4.1666666666666664E-2</v>
      </c>
      <c r="D23" s="24">
        <f>AVERAGEIF($B$9:$B$18,$B23,$K$9:$K$18)</f>
        <v>1.7230789124882812E-2</v>
      </c>
      <c r="E23" s="24">
        <f>AVERAGEIF($B$9:$B$18,$B23,$O$9:$O$18)</f>
        <v>1.0770059235325794E-3</v>
      </c>
      <c r="F23" s="24">
        <f>AVERAGEIF($B$9:$B$18,$B23,$S$9:$S$18)</f>
        <v>0</v>
      </c>
      <c r="G23" s="51">
        <f t="shared" ref="G23:G26" si="14">AVERAGEIF($B$9:$B$18,$B23,$W$9:$W$18)</f>
        <v>0</v>
      </c>
      <c r="H23" s="51">
        <f>AVERAGEIF($B$9:$B$18,$B23,$AA$9:$AA$18)</f>
        <v>0</v>
      </c>
    </row>
    <row r="24" spans="2:27" x14ac:dyDescent="0.2">
      <c r="B24" s="47" t="s">
        <v>4826</v>
      </c>
      <c r="C24" s="24">
        <f>AVERAGEIF($B$9:$B$18,$B24,$G$9:$G$18)</f>
        <v>4.807692307692308E-3</v>
      </c>
      <c r="D24" s="24">
        <f>AVERAGEIF($B$9:$B$18,$B24,$K$9:$K$18)</f>
        <v>5.4137664346481052E-3</v>
      </c>
      <c r="E24" s="24">
        <f>AVERAGEIF($B$9:$B$18,$B24,$O$9:$O$18)</f>
        <v>1.7003733059004156E-2</v>
      </c>
      <c r="F24" s="24">
        <f>AVERAGEIF($B$9:$B$18,$B24,$S$9:$S$18)</f>
        <v>1.0546054605460547E-2</v>
      </c>
      <c r="G24" s="51">
        <f t="shared" si="14"/>
        <v>4.3078972017328186E-3</v>
      </c>
      <c r="H24" s="51">
        <f t="shared" ref="H24:H26" si="15">AVERAGEIF($B$9:$B$18,$B24,$AA$9:$AA$18)</f>
        <v>1.5005359056806001E-3</v>
      </c>
    </row>
    <row r="25" spans="2:27" x14ac:dyDescent="0.2">
      <c r="B25" s="47" t="s">
        <v>4827</v>
      </c>
      <c r="C25" s="24">
        <f>AVERAGEIF($B$9:$B$18,$B25,$G$9:$G$18)</f>
        <v>0</v>
      </c>
      <c r="D25" s="24">
        <f>AVERAGEIF($B$9:$B$18,$B25,$K$9:$K$18)</f>
        <v>0</v>
      </c>
      <c r="E25" s="24">
        <f>AVERAGEIF($B$9:$B$18,$B25,$O$9:$O$18)</f>
        <v>0</v>
      </c>
      <c r="F25" s="24">
        <f>AVERAGEIF($B$9:$B$18,$B25,$S$9:$S$18)</f>
        <v>0.1164994425863991</v>
      </c>
      <c r="G25" s="51">
        <f t="shared" si="14"/>
        <v>0.13015607580824973</v>
      </c>
      <c r="H25" s="51">
        <f t="shared" si="15"/>
        <v>1.9412878787878788E-2</v>
      </c>
    </row>
    <row r="26" spans="2:27" x14ac:dyDescent="0.2">
      <c r="B26" s="47" t="s">
        <v>4828</v>
      </c>
      <c r="C26" s="24">
        <f>AVERAGEIF($B$9:$B$18,$B26,$G$9:$G$18)</f>
        <v>0.5</v>
      </c>
      <c r="D26" s="24">
        <f>AVERAGEIF($B$9:$B$18,$B26,$K$9:$K$18)</f>
        <v>0</v>
      </c>
      <c r="E26" s="24">
        <f>AVERAGEIF($B$9:$B$18,$B26,$O$9:$O$18)</f>
        <v>0</v>
      </c>
      <c r="F26" s="24">
        <f>AVERAGEIF($B$9:$B$18,$B26,$S$9:$S$18)</f>
        <v>0.36363636363636365</v>
      </c>
      <c r="G26" s="51">
        <f t="shared" si="14"/>
        <v>0.15333333333333332</v>
      </c>
      <c r="H26" s="51">
        <f t="shared" si="15"/>
        <v>0.16195652173913044</v>
      </c>
    </row>
    <row r="32" spans="2:27" x14ac:dyDescent="0.2">
      <c r="C32" s="31" t="s">
        <v>4830</v>
      </c>
      <c r="D32" s="31" t="s">
        <v>4879</v>
      </c>
      <c r="E32" s="31"/>
      <c r="F32" s="31"/>
      <c r="G32" s="31"/>
      <c r="H32" s="31"/>
      <c r="I32" s="31"/>
    </row>
    <row r="33" spans="3:13" x14ac:dyDescent="0.2">
      <c r="C33" s="33"/>
      <c r="D33" s="54" t="s">
        <v>2485</v>
      </c>
      <c r="E33" s="52" t="s">
        <v>2486</v>
      </c>
      <c r="F33" s="54" t="s">
        <v>4604</v>
      </c>
      <c r="G33" s="52" t="s">
        <v>4606</v>
      </c>
      <c r="H33" s="54" t="s">
        <v>4607</v>
      </c>
      <c r="I33" s="52" t="s">
        <v>4608</v>
      </c>
    </row>
    <row r="34" spans="3:13" x14ac:dyDescent="0.2">
      <c r="C34" s="23">
        <v>1</v>
      </c>
      <c r="D34" s="24">
        <f>VLOOKUP(C34,$C$9:$AA$18,5,0)</f>
        <v>0</v>
      </c>
      <c r="E34" s="24">
        <f>VLOOKUP(C34,$C$9:$AA$18,9,0)</f>
        <v>4.0733197556008143E-3</v>
      </c>
      <c r="F34" s="24">
        <f>VLOOKUP(C34,$C$9:$AA$18,13,0)</f>
        <v>3.2310177705977385E-3</v>
      </c>
      <c r="G34" s="24">
        <f>VLOOKUP(C34,$C$9:$AA$18,17,0)</f>
        <v>0</v>
      </c>
      <c r="H34" s="51">
        <f>VLOOKUP(C34,$C$9:$AA$18,21,0)</f>
        <v>0</v>
      </c>
      <c r="I34" s="51">
        <f>VLOOKUP(C34,$C$9:$AA$18,25,0)</f>
        <v>0</v>
      </c>
      <c r="K34" s="16">
        <f>SUM(D34:G34)</f>
        <v>7.3043375261985528E-3</v>
      </c>
      <c r="L34" s="16">
        <f>SUM(H34:I34)</f>
        <v>0</v>
      </c>
      <c r="M34" s="23">
        <v>1</v>
      </c>
    </row>
    <row r="35" spans="3:13" x14ac:dyDescent="0.2">
      <c r="C35" s="23">
        <v>2</v>
      </c>
      <c r="D35" s="24">
        <f t="shared" ref="D35:D43" si="16">VLOOKUP(C35,$C$9:$AA$18,5,0)</f>
        <v>0</v>
      </c>
      <c r="E35" s="24">
        <f t="shared" ref="E35:E43" si="17">VLOOKUP(C35,$C$9:$AA$18,9,0)</f>
        <v>0</v>
      </c>
      <c r="F35" s="24">
        <f t="shared" ref="F35:F43" si="18">VLOOKUP(C35,$C$9:$AA$18,13,0)</f>
        <v>0</v>
      </c>
      <c r="G35" s="24">
        <f t="shared" ref="G35:G43" si="19">VLOOKUP(C35,$C$9:$AA$18,17,0)</f>
        <v>0</v>
      </c>
      <c r="H35" s="51">
        <f t="shared" ref="H35:H43" si="20">VLOOKUP(C35,$C$9:$AA$18,21,0)</f>
        <v>0</v>
      </c>
      <c r="I35" s="51">
        <f t="shared" ref="I35:I43" si="21">VLOOKUP(C35,$C$9:$AA$18,25,0)</f>
        <v>0</v>
      </c>
      <c r="K35" s="16">
        <f t="shared" ref="K35:K43" si="22">SUM(D35:G35)</f>
        <v>0</v>
      </c>
      <c r="L35" s="16">
        <f t="shared" ref="L35:L43" si="23">SUM(H35:I35)</f>
        <v>0</v>
      </c>
      <c r="M35" s="23">
        <v>2</v>
      </c>
    </row>
    <row r="36" spans="3:13" x14ac:dyDescent="0.2">
      <c r="C36" s="23">
        <v>3</v>
      </c>
      <c r="D36" s="24">
        <f t="shared" si="16"/>
        <v>0.125</v>
      </c>
      <c r="E36" s="24">
        <f t="shared" si="17"/>
        <v>4.7619047619047616E-2</v>
      </c>
      <c r="F36" s="24">
        <f t="shared" si="18"/>
        <v>0</v>
      </c>
      <c r="G36" s="24">
        <f t="shared" si="19"/>
        <v>0</v>
      </c>
      <c r="H36" s="51">
        <f t="shared" si="20"/>
        <v>0</v>
      </c>
      <c r="I36" s="51">
        <f t="shared" si="21"/>
        <v>0</v>
      </c>
      <c r="K36" s="16">
        <f t="shared" si="22"/>
        <v>0.17261904761904762</v>
      </c>
      <c r="L36" s="16">
        <f t="shared" si="23"/>
        <v>0</v>
      </c>
      <c r="M36" s="23">
        <v>3</v>
      </c>
    </row>
    <row r="37" spans="3:13" x14ac:dyDescent="0.2">
      <c r="C37" s="23">
        <v>4</v>
      </c>
      <c r="D37" s="24">
        <f t="shared" si="16"/>
        <v>0</v>
      </c>
      <c r="E37" s="24">
        <f t="shared" si="17"/>
        <v>0</v>
      </c>
      <c r="F37" s="24">
        <f t="shared" si="18"/>
        <v>3.717472118959108E-2</v>
      </c>
      <c r="G37" s="24">
        <f t="shared" si="19"/>
        <v>0</v>
      </c>
      <c r="H37" s="51">
        <f t="shared" si="20"/>
        <v>0</v>
      </c>
      <c r="I37" s="51">
        <f t="shared" si="21"/>
        <v>0</v>
      </c>
      <c r="K37" s="16">
        <f t="shared" si="22"/>
        <v>3.717472118959108E-2</v>
      </c>
      <c r="L37" s="16">
        <f t="shared" si="23"/>
        <v>0</v>
      </c>
      <c r="M37" s="23">
        <v>4</v>
      </c>
    </row>
    <row r="38" spans="3:13" x14ac:dyDescent="0.2">
      <c r="C38" s="23">
        <v>5</v>
      </c>
      <c r="D38" s="24">
        <f t="shared" si="16"/>
        <v>1.4423076923076924E-2</v>
      </c>
      <c r="E38" s="24">
        <f t="shared" si="17"/>
        <v>1.6241299303944315E-2</v>
      </c>
      <c r="F38" s="24">
        <f t="shared" si="18"/>
        <v>1.3836477987421384E-2</v>
      </c>
      <c r="G38" s="24">
        <f t="shared" si="19"/>
        <v>8.9108910891089101E-3</v>
      </c>
      <c r="H38" s="51">
        <f t="shared" si="20"/>
        <v>4.10958904109589E-3</v>
      </c>
      <c r="I38" s="51">
        <f t="shared" si="21"/>
        <v>0</v>
      </c>
      <c r="K38" s="16">
        <f t="shared" si="22"/>
        <v>5.3411745303551535E-2</v>
      </c>
      <c r="L38" s="16">
        <f t="shared" si="23"/>
        <v>4.10958904109589E-3</v>
      </c>
      <c r="M38" s="23">
        <v>5</v>
      </c>
    </row>
    <row r="39" spans="3:13" x14ac:dyDescent="0.2">
      <c r="C39" s="23">
        <v>6</v>
      </c>
      <c r="D39" s="24">
        <f t="shared" si="16"/>
        <v>0</v>
      </c>
      <c r="E39" s="24">
        <f t="shared" si="17"/>
        <v>0</v>
      </c>
      <c r="F39" s="24">
        <f t="shared" si="18"/>
        <v>0</v>
      </c>
      <c r="G39" s="24">
        <f t="shared" si="19"/>
        <v>2.2727272727272728E-2</v>
      </c>
      <c r="H39" s="51">
        <f t="shared" si="20"/>
        <v>8.814102564102564E-3</v>
      </c>
      <c r="I39" s="51">
        <f t="shared" si="21"/>
        <v>4.5016077170418004E-3</v>
      </c>
      <c r="K39" s="16">
        <f t="shared" si="22"/>
        <v>2.2727272727272728E-2</v>
      </c>
      <c r="L39" s="16">
        <f t="shared" si="23"/>
        <v>1.3315710281144364E-2</v>
      </c>
      <c r="M39" s="23">
        <v>6</v>
      </c>
    </row>
    <row r="40" spans="3:13" x14ac:dyDescent="0.2">
      <c r="C40" s="23">
        <v>7</v>
      </c>
      <c r="D40" s="24">
        <f t="shared" si="16"/>
        <v>0</v>
      </c>
      <c r="E40" s="24">
        <f t="shared" si="17"/>
        <v>0</v>
      </c>
      <c r="F40" s="24">
        <f t="shared" si="18"/>
        <v>0</v>
      </c>
      <c r="G40" s="24">
        <f t="shared" si="19"/>
        <v>0.13043478260869565</v>
      </c>
      <c r="H40" s="51">
        <f t="shared" si="20"/>
        <v>0.11538461538461539</v>
      </c>
      <c r="I40" s="51">
        <f t="shared" si="21"/>
        <v>2.8409090909090908E-2</v>
      </c>
      <c r="K40" s="16">
        <f t="shared" si="22"/>
        <v>0.13043478260869565</v>
      </c>
      <c r="L40" s="16">
        <f t="shared" si="23"/>
        <v>0.1437937062937063</v>
      </c>
      <c r="M40" s="23">
        <v>7</v>
      </c>
    </row>
    <row r="41" spans="3:13" x14ac:dyDescent="0.2">
      <c r="C41" s="23">
        <v>8</v>
      </c>
      <c r="D41" s="24">
        <f t="shared" si="16"/>
        <v>0</v>
      </c>
      <c r="E41" s="24">
        <f t="shared" si="17"/>
        <v>0</v>
      </c>
      <c r="F41" s="24">
        <f t="shared" si="18"/>
        <v>0</v>
      </c>
      <c r="G41" s="24">
        <f t="shared" si="19"/>
        <v>0.10256410256410256</v>
      </c>
      <c r="H41" s="51">
        <f t="shared" si="20"/>
        <v>0.14492753623188406</v>
      </c>
      <c r="I41" s="51">
        <f t="shared" si="21"/>
        <v>1.0416666666666666E-2</v>
      </c>
      <c r="K41" s="16">
        <f t="shared" si="22"/>
        <v>0.10256410256410256</v>
      </c>
      <c r="L41" s="16">
        <f t="shared" si="23"/>
        <v>0.15534420289855072</v>
      </c>
      <c r="M41" s="23">
        <v>8</v>
      </c>
    </row>
    <row r="42" spans="3:13" x14ac:dyDescent="0.2">
      <c r="C42" s="23">
        <v>9</v>
      </c>
      <c r="D42" s="24">
        <f t="shared" si="16"/>
        <v>1</v>
      </c>
      <c r="E42" s="24">
        <f t="shared" si="17"/>
        <v>0</v>
      </c>
      <c r="F42" s="24">
        <f t="shared" si="18"/>
        <v>0</v>
      </c>
      <c r="G42" s="24">
        <f t="shared" si="19"/>
        <v>0.72727272727272729</v>
      </c>
      <c r="H42" s="51">
        <f t="shared" si="20"/>
        <v>0.24</v>
      </c>
      <c r="I42" s="51">
        <f t="shared" si="21"/>
        <v>0.15</v>
      </c>
      <c r="K42" s="16">
        <f t="shared" si="22"/>
        <v>1.7272727272727273</v>
      </c>
      <c r="L42" s="16">
        <f t="shared" si="23"/>
        <v>0.39</v>
      </c>
      <c r="M42" s="23">
        <v>9</v>
      </c>
    </row>
    <row r="43" spans="3:13" x14ac:dyDescent="0.2">
      <c r="C43" s="23">
        <v>10</v>
      </c>
      <c r="D43" s="24">
        <f t="shared" si="16"/>
        <v>0</v>
      </c>
      <c r="E43" s="24">
        <f t="shared" si="17"/>
        <v>0</v>
      </c>
      <c r="F43" s="24">
        <f t="shared" si="18"/>
        <v>0</v>
      </c>
      <c r="G43" s="24">
        <f t="shared" si="19"/>
        <v>0</v>
      </c>
      <c r="H43" s="51">
        <f t="shared" si="20"/>
        <v>6.6666666666666666E-2</v>
      </c>
      <c r="I43" s="51">
        <f t="shared" si="21"/>
        <v>0.17391304347826086</v>
      </c>
      <c r="K43" s="16">
        <f t="shared" si="22"/>
        <v>0</v>
      </c>
      <c r="L43" s="16">
        <f t="shared" si="23"/>
        <v>0.24057971014492752</v>
      </c>
      <c r="M43" s="23">
        <v>10</v>
      </c>
    </row>
  </sheetData>
  <mergeCells count="6">
    <mergeCell ref="X8:AA8"/>
    <mergeCell ref="D8:G8"/>
    <mergeCell ref="H8:K8"/>
    <mergeCell ref="L8:O8"/>
    <mergeCell ref="P8:S8"/>
    <mergeCell ref="T8:W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P19"/>
  <sheetViews>
    <sheetView showGridLines="0" zoomScaleNormal="100" workbookViewId="0">
      <pane ySplit="4" topLeftCell="A5" activePane="bottomLeft" state="frozen"/>
      <selection activeCell="A5" sqref="A5"/>
      <selection pane="bottomLeft" activeCell="A5" sqref="A5"/>
    </sheetView>
  </sheetViews>
  <sheetFormatPr defaultRowHeight="11.25" x14ac:dyDescent="0.2"/>
  <cols>
    <col min="1" max="1" width="1.6640625" customWidth="1"/>
    <col min="2" max="2" width="15.33203125" bestFit="1" customWidth="1"/>
    <col min="3" max="3" width="11.33203125" bestFit="1" customWidth="1"/>
    <col min="4" max="9" width="11.6640625" bestFit="1" customWidth="1"/>
    <col min="13" max="13" width="10.83203125" bestFit="1" customWidth="1"/>
    <col min="15" max="15" width="9.83203125" customWidth="1"/>
  </cols>
  <sheetData>
    <row r="1" spans="1:16" x14ac:dyDescent="0.2">
      <c r="A1" t="s">
        <v>4851</v>
      </c>
      <c r="E1" s="95" t="s">
        <v>4887</v>
      </c>
      <c r="F1" s="95"/>
    </row>
    <row r="2" spans="1:16" x14ac:dyDescent="0.2">
      <c r="E2" s="96" t="s">
        <v>4888</v>
      </c>
      <c r="F2" s="96"/>
    </row>
    <row r="3" spans="1:16" x14ac:dyDescent="0.2">
      <c r="B3" s="1" t="str">
        <f>'Corporate KS'!B3</f>
        <v>Corporate</v>
      </c>
      <c r="E3" s="97" t="s">
        <v>4889</v>
      </c>
      <c r="F3" s="97"/>
    </row>
    <row r="4" spans="1:16" x14ac:dyDescent="0.2">
      <c r="E4" s="98" t="s">
        <v>4890</v>
      </c>
      <c r="F4" s="98"/>
    </row>
    <row r="6" spans="1:16" x14ac:dyDescent="0.2">
      <c r="B6" s="14"/>
      <c r="C6" s="14"/>
      <c r="D6" s="14"/>
    </row>
    <row r="7" spans="1:16" ht="11.25" customHeight="1" x14ac:dyDescent="0.2">
      <c r="B7" s="31" t="s">
        <v>4829</v>
      </c>
      <c r="C7" s="31" t="s">
        <v>4830</v>
      </c>
      <c r="D7" s="113" t="s">
        <v>4832</v>
      </c>
      <c r="E7" s="114"/>
      <c r="F7" s="114"/>
      <c r="G7" s="114"/>
      <c r="H7" s="114"/>
      <c r="I7" s="115"/>
      <c r="J7" s="116" t="s">
        <v>4881</v>
      </c>
      <c r="K7" s="116" t="s">
        <v>4883</v>
      </c>
      <c r="L7" s="116" t="s">
        <v>4882</v>
      </c>
      <c r="M7" s="116" t="s">
        <v>4884</v>
      </c>
      <c r="N7" s="111" t="s">
        <v>4895</v>
      </c>
      <c r="O7" s="111" t="s">
        <v>4894</v>
      </c>
      <c r="P7" s="111" t="s">
        <v>4886</v>
      </c>
    </row>
    <row r="8" spans="1:16" x14ac:dyDescent="0.2">
      <c r="B8" s="33"/>
      <c r="C8" s="33"/>
      <c r="D8" s="46" t="s">
        <v>2485</v>
      </c>
      <c r="E8" s="49" t="s">
        <v>2486</v>
      </c>
      <c r="F8" s="48" t="s">
        <v>4604</v>
      </c>
      <c r="G8" s="49" t="s">
        <v>4606</v>
      </c>
      <c r="H8" s="48" t="s">
        <v>4607</v>
      </c>
      <c r="I8" s="49" t="s">
        <v>4608</v>
      </c>
      <c r="J8" s="117"/>
      <c r="K8" s="117"/>
      <c r="L8" s="117"/>
      <c r="M8" s="117"/>
      <c r="N8" s="112"/>
      <c r="O8" s="112"/>
      <c r="P8" s="112"/>
    </row>
    <row r="9" spans="1:16" x14ac:dyDescent="0.2">
      <c r="B9" s="37" t="s">
        <v>4825</v>
      </c>
      <c r="C9" s="23">
        <v>1</v>
      </c>
      <c r="D9" s="34">
        <f>VLOOKUP(C9,'Corporate Ranking Order'!$C$9:$AA$18,3,0)</f>
        <v>13</v>
      </c>
      <c r="E9" s="34">
        <f>VLOOKUP(C9,'Corporate Ranking Order'!$C$9:$AA$18,7,0)</f>
        <v>21.25</v>
      </c>
      <c r="F9" s="34">
        <f>VLOOKUP(C9,'Corporate Ranking Order'!$C$9:$AA$18,11,0)</f>
        <v>23</v>
      </c>
      <c r="G9" s="34">
        <f>VLOOKUP(C9,'Corporate Ranking Order'!$C$9:$AA$18,15,0)</f>
        <v>23</v>
      </c>
      <c r="H9" s="50">
        <f>VLOOKUP(C9,'Corporate Ranking Order'!$C$9:$AA$18,19,0)</f>
        <v>17.5</v>
      </c>
      <c r="I9" s="50">
        <f>VLOOKUP(C9,'Corporate Ranking Order'!$C$9:$AA$18,23,0)</f>
        <v>10.5</v>
      </c>
      <c r="J9" s="34">
        <f t="shared" ref="J9:J18" si="0">SUM(D9:G9)</f>
        <v>80.25</v>
      </c>
      <c r="K9" s="24">
        <f>J9/$J$19</f>
        <v>4.3537230435372304E-2</v>
      </c>
      <c r="L9" s="50">
        <f>SUM(H9:I9)</f>
        <v>28</v>
      </c>
      <c r="M9" s="51">
        <f>L9/$L$19</f>
        <v>2.1828103683492497E-2</v>
      </c>
      <c r="N9" s="24">
        <f>K9-M9</f>
        <v>2.1709126751879807E-2</v>
      </c>
      <c r="O9" s="36">
        <f>LN(J9/L9)</f>
        <v>1.0529422518349212</v>
      </c>
      <c r="P9" s="36">
        <f>N9*O9</f>
        <v>2.2858456807494053E-2</v>
      </c>
    </row>
    <row r="10" spans="1:16" x14ac:dyDescent="0.2">
      <c r="B10" s="41" t="str">
        <f t="shared" ref="B10:B11" si="1">B9</f>
        <v>Low Risk</v>
      </c>
      <c r="C10" s="23">
        <v>2</v>
      </c>
      <c r="D10" s="34">
        <f>VLOOKUP(C10,'Corporate Ranking Order'!$C$9:$AA$18,3,0)</f>
        <v>11.5</v>
      </c>
      <c r="E10" s="34">
        <f>VLOOKUP(C10,'Corporate Ranking Order'!$C$9:$AA$18,7,0)</f>
        <v>12</v>
      </c>
      <c r="F10" s="34">
        <f>VLOOKUP(C10,'Corporate Ranking Order'!$C$9:$AA$18,11,0)</f>
        <v>11.25</v>
      </c>
      <c r="G10" s="34">
        <f>VLOOKUP(C10,'Corporate Ranking Order'!$C$9:$AA$18,15,0)</f>
        <v>8.5</v>
      </c>
      <c r="H10" s="50">
        <f>VLOOKUP(C10,'Corporate Ranking Order'!$C$9:$AA$18,19,0)</f>
        <v>2.5</v>
      </c>
      <c r="I10" s="50">
        <f>VLOOKUP(C10,'Corporate Ranking Order'!$C$9:$AA$18,23,0)</f>
        <v>1.25</v>
      </c>
      <c r="J10" s="34">
        <f t="shared" si="0"/>
        <v>43.25</v>
      </c>
      <c r="K10" s="24">
        <f t="shared" ref="K10:K18" si="2">J10/$J$19</f>
        <v>2.3463990234639902E-2</v>
      </c>
      <c r="L10" s="50">
        <f t="shared" ref="L10:L18" si="3">SUM(H10:I10)</f>
        <v>3.75</v>
      </c>
      <c r="M10" s="51">
        <f t="shared" ref="M10:M18" si="4">L10/$L$19</f>
        <v>2.9234067433248881E-3</v>
      </c>
      <c r="N10" s="24">
        <f t="shared" ref="N10:N18" si="5">K10-M10</f>
        <v>2.0540583491315014E-2</v>
      </c>
      <c r="O10" s="36">
        <f t="shared" ref="O10:O18" si="6">LN(J10/L10)</f>
        <v>2.4452413933955688</v>
      </c>
      <c r="P10" s="36">
        <f t="shared" ref="P10:P18" si="7">N10*O10</f>
        <v>5.0226684997461142E-2</v>
      </c>
    </row>
    <row r="11" spans="1:16" x14ac:dyDescent="0.2">
      <c r="B11" s="42" t="str">
        <f t="shared" si="1"/>
        <v>Low Risk</v>
      </c>
      <c r="C11" s="23">
        <v>3</v>
      </c>
      <c r="D11" s="34">
        <f>VLOOKUP(C11,'Corporate Ranking Order'!$C$9:$AA$18,3,0)</f>
        <v>33</v>
      </c>
      <c r="E11" s="34">
        <f>VLOOKUP(C11,'Corporate Ranking Order'!$C$9:$AA$18,7,0)</f>
        <v>36</v>
      </c>
      <c r="F11" s="34">
        <f>VLOOKUP(C11,'Corporate Ranking Order'!$C$9:$AA$18,11,0)</f>
        <v>36</v>
      </c>
      <c r="G11" s="34">
        <f>VLOOKUP(C11,'Corporate Ranking Order'!$C$9:$AA$18,15,0)</f>
        <v>28.75</v>
      </c>
      <c r="H11" s="50">
        <f>VLOOKUP(C11,'Corporate Ranking Order'!$C$9:$AA$18,19,0)</f>
        <v>23.5</v>
      </c>
      <c r="I11" s="50">
        <f>VLOOKUP(C11,'Corporate Ranking Order'!$C$9:$AA$18,23,0)</f>
        <v>25.5</v>
      </c>
      <c r="J11" s="34">
        <f t="shared" si="0"/>
        <v>133.75</v>
      </c>
      <c r="K11" s="24">
        <f t="shared" si="2"/>
        <v>7.2562050725620511E-2</v>
      </c>
      <c r="L11" s="50">
        <f t="shared" si="3"/>
        <v>49</v>
      </c>
      <c r="M11" s="51">
        <f t="shared" si="4"/>
        <v>3.8199181446111868E-2</v>
      </c>
      <c r="N11" s="24">
        <f t="shared" si="5"/>
        <v>3.4362869279508643E-2</v>
      </c>
      <c r="O11" s="36">
        <f t="shared" si="6"/>
        <v>1.0041520876654895</v>
      </c>
      <c r="P11" s="36">
        <f t="shared" si="7"/>
        <v>3.4505546925194919E-2</v>
      </c>
    </row>
    <row r="12" spans="1:16" x14ac:dyDescent="0.2">
      <c r="B12" s="37" t="s">
        <v>4826</v>
      </c>
      <c r="C12" s="23">
        <v>4</v>
      </c>
      <c r="D12" s="34">
        <f>VLOOKUP(C12,'Corporate Ranking Order'!$C$9:$AA$18,3,0)</f>
        <v>92.5</v>
      </c>
      <c r="E12" s="34">
        <f>VLOOKUP(C12,'Corporate Ranking Order'!$C$9:$AA$18,7,0)</f>
        <v>135.5</v>
      </c>
      <c r="F12" s="34">
        <f>VLOOKUP(C12,'Corporate Ranking Order'!$C$9:$AA$18,11,0)</f>
        <v>152.25</v>
      </c>
      <c r="G12" s="34">
        <f>VLOOKUP(C12,'Corporate Ranking Order'!$C$9:$AA$18,15,0)</f>
        <v>123.25</v>
      </c>
      <c r="H12" s="50">
        <f>VLOOKUP(C12,'Corporate Ranking Order'!$C$9:$AA$18,19,0)</f>
        <v>59.75</v>
      </c>
      <c r="I12" s="50">
        <f>VLOOKUP(C12,'Corporate Ranking Order'!$C$9:$AA$18,23,0)</f>
        <v>39</v>
      </c>
      <c r="J12" s="34">
        <f t="shared" si="0"/>
        <v>503.5</v>
      </c>
      <c r="K12" s="24">
        <f t="shared" si="2"/>
        <v>0.2731588227315882</v>
      </c>
      <c r="L12" s="50">
        <f t="shared" si="3"/>
        <v>98.75</v>
      </c>
      <c r="M12" s="51">
        <f t="shared" si="4"/>
        <v>7.6983044240888712E-2</v>
      </c>
      <c r="N12" s="24">
        <f t="shared" si="5"/>
        <v>0.1961757784906995</v>
      </c>
      <c r="O12" s="36">
        <f t="shared" si="6"/>
        <v>1.6289923083773856</v>
      </c>
      <c r="P12" s="36">
        <f t="shared" si="7"/>
        <v>0.31956883425129529</v>
      </c>
    </row>
    <row r="13" spans="1:16" x14ac:dyDescent="0.2">
      <c r="B13" s="41" t="str">
        <f t="shared" ref="B13:B14" si="8">B12</f>
        <v>Medium Risk</v>
      </c>
      <c r="C13" s="23">
        <v>5</v>
      </c>
      <c r="D13" s="34">
        <f>VLOOKUP(C13,'Corporate Ranking Order'!$C$9:$AA$18,3,0)</f>
        <v>115.5</v>
      </c>
      <c r="E13" s="34">
        <f>VLOOKUP(C13,'Corporate Ranking Order'!$C$9:$AA$18,7,0)</f>
        <v>185.75</v>
      </c>
      <c r="F13" s="34">
        <f>VLOOKUP(C13,'Corporate Ranking Order'!$C$9:$AA$18,11,0)</f>
        <v>236.5</v>
      </c>
      <c r="G13" s="34">
        <f>VLOOKUP(C13,'Corporate Ranking Order'!$C$9:$AA$18,15,0)</f>
        <v>242.75</v>
      </c>
      <c r="H13" s="50">
        <f>VLOOKUP(C13,'Corporate Ranking Order'!$C$9:$AA$18,19,0)</f>
        <v>188.25</v>
      </c>
      <c r="I13" s="50">
        <f>VLOOKUP(C13,'Corporate Ranking Order'!$C$9:$AA$18,23,0)</f>
        <v>151.5</v>
      </c>
      <c r="J13" s="34">
        <f t="shared" si="0"/>
        <v>780.5</v>
      </c>
      <c r="K13" s="24">
        <f t="shared" si="2"/>
        <v>0.42343686423436866</v>
      </c>
      <c r="L13" s="50">
        <f t="shared" si="3"/>
        <v>339.75</v>
      </c>
      <c r="M13" s="51">
        <f t="shared" si="4"/>
        <v>0.26486065094523487</v>
      </c>
      <c r="N13" s="24">
        <f t="shared" si="5"/>
        <v>0.15857621328913379</v>
      </c>
      <c r="O13" s="36">
        <f t="shared" si="6"/>
        <v>0.83172468692423362</v>
      </c>
      <c r="P13" s="36">
        <f t="shared" si="7"/>
        <v>0.1318917513515353</v>
      </c>
    </row>
    <row r="14" spans="1:16" x14ac:dyDescent="0.2">
      <c r="B14" s="42" t="str">
        <f t="shared" si="8"/>
        <v>Medium Risk</v>
      </c>
      <c r="C14" s="23">
        <v>6</v>
      </c>
      <c r="D14" s="34">
        <f>VLOOKUP(C14,'Corporate Ranking Order'!$C$9:$AA$18,3,0)</f>
        <v>15.5</v>
      </c>
      <c r="E14" s="34">
        <f>VLOOKUP(C14,'Corporate Ranking Order'!$C$9:$AA$18,7,0)</f>
        <v>31.75</v>
      </c>
      <c r="F14" s="34">
        <f>VLOOKUP(C14,'Corporate Ranking Order'!$C$9:$AA$18,11,0)</f>
        <v>54.75</v>
      </c>
      <c r="G14" s="34">
        <f>VLOOKUP(C14,'Corporate Ranking Order'!$C$9:$AA$18,15,0)</f>
        <v>104.25</v>
      </c>
      <c r="H14" s="50">
        <f>VLOOKUP(C14,'Corporate Ranking Order'!$C$9:$AA$18,19,0)</f>
        <v>250.5</v>
      </c>
      <c r="I14" s="50">
        <f>VLOOKUP(C14,'Corporate Ranking Order'!$C$9:$AA$18,23,0)</f>
        <v>308</v>
      </c>
      <c r="J14" s="34">
        <f t="shared" si="0"/>
        <v>206.25</v>
      </c>
      <c r="K14" s="24">
        <f t="shared" si="2"/>
        <v>0.11189475111894751</v>
      </c>
      <c r="L14" s="50">
        <f t="shared" si="3"/>
        <v>558.5</v>
      </c>
      <c r="M14" s="51">
        <f t="shared" si="4"/>
        <v>0.43539271097251997</v>
      </c>
      <c r="N14" s="24">
        <f t="shared" si="5"/>
        <v>-0.32349795985357244</v>
      </c>
      <c r="O14" s="36">
        <f t="shared" si="6"/>
        <v>-0.99616559329446497</v>
      </c>
      <c r="P14" s="36">
        <f t="shared" si="7"/>
        <v>0.32225753710708299</v>
      </c>
    </row>
    <row r="15" spans="1:16" x14ac:dyDescent="0.2">
      <c r="B15" s="37" t="s">
        <v>4827</v>
      </c>
      <c r="C15" s="23">
        <v>7</v>
      </c>
      <c r="D15" s="34">
        <f>VLOOKUP(C15,'Corporate Ranking Order'!$C$9:$AA$18,3,0)</f>
        <v>5</v>
      </c>
      <c r="E15" s="34">
        <f>VLOOKUP(C15,'Corporate Ranking Order'!$C$9:$AA$18,7,0)</f>
        <v>5.75</v>
      </c>
      <c r="F15" s="34">
        <f>VLOOKUP(C15,'Corporate Ranking Order'!$C$9:$AA$18,11,0)</f>
        <v>13.75</v>
      </c>
      <c r="G15" s="34">
        <f>VLOOKUP(C15,'Corporate Ranking Order'!$C$9:$AA$18,15,0)</f>
        <v>37.25</v>
      </c>
      <c r="H15" s="50">
        <f>VLOOKUP(C15,'Corporate Ranking Order'!$C$9:$AA$18,19,0)</f>
        <v>66</v>
      </c>
      <c r="I15" s="50">
        <f>VLOOKUP(C15,'Corporate Ranking Order'!$C$9:$AA$18,23,0)</f>
        <v>79</v>
      </c>
      <c r="J15" s="34">
        <f t="shared" si="0"/>
        <v>61.75</v>
      </c>
      <c r="K15" s="24">
        <f t="shared" si="2"/>
        <v>3.3500610335006106E-2</v>
      </c>
      <c r="L15" s="50">
        <f t="shared" si="3"/>
        <v>145</v>
      </c>
      <c r="M15" s="51">
        <f t="shared" si="4"/>
        <v>0.113038394075229</v>
      </c>
      <c r="N15" s="24">
        <f t="shared" si="5"/>
        <v>-7.9537783740222898E-2</v>
      </c>
      <c r="O15" s="36">
        <f t="shared" si="6"/>
        <v>-0.85363976691248777</v>
      </c>
      <c r="P15" s="36">
        <f t="shared" si="7"/>
        <v>6.7896615172739733E-2</v>
      </c>
    </row>
    <row r="16" spans="1:16" x14ac:dyDescent="0.2">
      <c r="B16" s="42" t="str">
        <f>B15</f>
        <v>High Risk</v>
      </c>
      <c r="C16" s="23">
        <v>8</v>
      </c>
      <c r="D16" s="34">
        <f>VLOOKUP(C16,'Corporate Ranking Order'!$C$9:$AA$18,3,0)</f>
        <v>0.75</v>
      </c>
      <c r="E16" s="34">
        <f>VLOOKUP(C16,'Corporate Ranking Order'!$C$9:$AA$18,7,0)</f>
        <v>1.25</v>
      </c>
      <c r="F16" s="34">
        <f>VLOOKUP(C16,'Corporate Ranking Order'!$C$9:$AA$18,11,0)</f>
        <v>2</v>
      </c>
      <c r="G16" s="34">
        <f>VLOOKUP(C16,'Corporate Ranking Order'!$C$9:$AA$18,15,0)</f>
        <v>20.25</v>
      </c>
      <c r="H16" s="50">
        <f>VLOOKUP(C16,'Corporate Ranking Order'!$C$9:$AA$18,19,0)</f>
        <v>20.25</v>
      </c>
      <c r="I16" s="50">
        <f>VLOOKUP(C16,'Corporate Ranking Order'!$C$9:$AA$18,23,0)</f>
        <v>21</v>
      </c>
      <c r="J16" s="34">
        <f t="shared" si="0"/>
        <v>24.25</v>
      </c>
      <c r="K16" s="24">
        <f t="shared" si="2"/>
        <v>1.3156110131561101E-2</v>
      </c>
      <c r="L16" s="50">
        <f t="shared" si="3"/>
        <v>41.25</v>
      </c>
      <c r="M16" s="51">
        <f t="shared" si="4"/>
        <v>3.2157474176573768E-2</v>
      </c>
      <c r="N16" s="24">
        <f t="shared" si="5"/>
        <v>-1.9001364045012667E-2</v>
      </c>
      <c r="O16" s="36">
        <f t="shared" si="6"/>
        <v>-0.5312344953971978</v>
      </c>
      <c r="P16" s="36">
        <f t="shared" si="7"/>
        <v>1.0094180040310761E-2</v>
      </c>
    </row>
    <row r="17" spans="2:16" x14ac:dyDescent="0.2">
      <c r="B17" s="37" t="s">
        <v>4828</v>
      </c>
      <c r="C17" s="23">
        <v>9</v>
      </c>
      <c r="D17" s="34">
        <f>VLOOKUP(C17,'Corporate Ranking Order'!$C$9:$AA$18,3,0)</f>
        <v>2.25</v>
      </c>
      <c r="E17" s="34">
        <f>VLOOKUP(C17,'Corporate Ranking Order'!$C$9:$AA$18,7,0)</f>
        <v>1.5</v>
      </c>
      <c r="F17" s="34">
        <f>VLOOKUP(C17,'Corporate Ranking Order'!$C$9:$AA$18,11,0)</f>
        <v>0</v>
      </c>
      <c r="G17" s="34">
        <f>VLOOKUP(C17,'Corporate Ranking Order'!$C$9:$AA$18,15,0)</f>
        <v>1.75</v>
      </c>
      <c r="H17" s="50">
        <f>VLOOKUP(C17,'Corporate Ranking Order'!$C$9:$AA$18,19,0)</f>
        <v>6</v>
      </c>
      <c r="I17" s="50">
        <f>VLOOKUP(C17,'Corporate Ranking Order'!$C$9:$AA$18,23,0)</f>
        <v>6</v>
      </c>
      <c r="J17" s="34">
        <f t="shared" si="0"/>
        <v>5.5</v>
      </c>
      <c r="K17" s="24">
        <f t="shared" si="2"/>
        <v>2.9838600298386004E-3</v>
      </c>
      <c r="L17" s="50">
        <f t="shared" si="3"/>
        <v>12</v>
      </c>
      <c r="M17" s="51">
        <f t="shared" si="4"/>
        <v>9.3549015786396419E-3</v>
      </c>
      <c r="N17" s="24">
        <f t="shared" si="5"/>
        <v>-6.371041548801042E-3</v>
      </c>
      <c r="O17" s="36">
        <f t="shared" si="6"/>
        <v>-0.78015855754957508</v>
      </c>
      <c r="P17" s="36">
        <f t="shared" si="7"/>
        <v>4.9704225848010318E-3</v>
      </c>
    </row>
    <row r="18" spans="2:16" ht="12" thickBot="1" x14ac:dyDescent="0.25">
      <c r="B18" s="43" t="str">
        <f>B17</f>
        <v>Watch List</v>
      </c>
      <c r="C18" s="26">
        <v>10</v>
      </c>
      <c r="D18" s="34">
        <f>VLOOKUP(C18,'Corporate Ranking Order'!$C$9:$AA$18,3,0)</f>
        <v>1.5</v>
      </c>
      <c r="E18" s="34">
        <f>VLOOKUP(C18,'Corporate Ranking Order'!$C$9:$AA$18,7,0)</f>
        <v>0.25</v>
      </c>
      <c r="F18" s="34">
        <f>VLOOKUP(C18,'Corporate Ranking Order'!$C$9:$AA$18,11,0)</f>
        <v>0.5</v>
      </c>
      <c r="G18" s="34">
        <f>VLOOKUP(C18,'Corporate Ranking Order'!$C$9:$AA$18,15,0)</f>
        <v>2</v>
      </c>
      <c r="H18" s="50">
        <f>VLOOKUP(C18,'Corporate Ranking Order'!$C$9:$AA$18,19,0)</f>
        <v>4</v>
      </c>
      <c r="I18" s="50">
        <f>VLOOKUP(C18,'Corporate Ranking Order'!$C$9:$AA$18,23,0)</f>
        <v>2.75</v>
      </c>
      <c r="J18" s="34">
        <f t="shared" si="0"/>
        <v>4.25</v>
      </c>
      <c r="K18" s="24">
        <f t="shared" si="2"/>
        <v>2.3057100230571004E-3</v>
      </c>
      <c r="L18" s="50">
        <f t="shared" si="3"/>
        <v>6.75</v>
      </c>
      <c r="M18" s="51">
        <f t="shared" si="4"/>
        <v>5.2621321379847982E-3</v>
      </c>
      <c r="N18" s="24">
        <f t="shared" si="5"/>
        <v>-2.9564221149276978E-3</v>
      </c>
      <c r="O18" s="36">
        <f t="shared" si="6"/>
        <v>-0.46262352194811296</v>
      </c>
      <c r="P18" s="36">
        <f t="shared" si="7"/>
        <v>1.3677104111731403E-3</v>
      </c>
    </row>
    <row r="19" spans="2:16" ht="12" thickTop="1" x14ac:dyDescent="0.2">
      <c r="B19" s="28"/>
      <c r="C19" s="29"/>
      <c r="D19" s="35">
        <f t="shared" ref="D19" si="9">SUM(D9:D18)</f>
        <v>290.5</v>
      </c>
      <c r="E19" s="35">
        <f t="shared" ref="E19" si="10">SUM(E9:E18)</f>
        <v>431</v>
      </c>
      <c r="F19" s="35">
        <f t="shared" ref="F19" si="11">SUM(F9:F18)</f>
        <v>530</v>
      </c>
      <c r="G19" s="35">
        <f t="shared" ref="G19" si="12">SUM(G9:G18)</f>
        <v>591.75</v>
      </c>
      <c r="H19" s="35">
        <f t="shared" ref="H19" si="13">SUM(H9:H18)</f>
        <v>638.25</v>
      </c>
      <c r="I19" s="35">
        <f t="shared" ref="I19" si="14">SUM(I9:I18)</f>
        <v>644.5</v>
      </c>
      <c r="J19" s="35">
        <f>SUM(J9:J18)</f>
        <v>1843.25</v>
      </c>
      <c r="K19" s="35"/>
      <c r="L19" s="35">
        <f>SUM(L9:L18)</f>
        <v>1282.75</v>
      </c>
      <c r="M19" s="35"/>
      <c r="N19" s="35"/>
      <c r="O19" s="35"/>
      <c r="P19" s="79">
        <f>SUM(P9:P18)</f>
        <v>0.96563773964908839</v>
      </c>
    </row>
  </sheetData>
  <mergeCells count="12">
    <mergeCell ref="O7:O8"/>
    <mergeCell ref="P7:P8"/>
    <mergeCell ref="D7:I7"/>
    <mergeCell ref="J7:J8"/>
    <mergeCell ref="K7:K8"/>
    <mergeCell ref="L7:L8"/>
    <mergeCell ref="M7:M8"/>
    <mergeCell ref="E1:F1"/>
    <mergeCell ref="E2:F2"/>
    <mergeCell ref="E3:F3"/>
    <mergeCell ref="E4:F4"/>
    <mergeCell ref="N7:N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P19"/>
  <sheetViews>
    <sheetView showGridLines="0" zoomScaleNormal="100" workbookViewId="0">
      <pane ySplit="4" topLeftCell="A5" activePane="bottomLeft" state="frozen"/>
      <selection activeCell="A5" sqref="A5"/>
      <selection pane="bottomLeft" activeCell="A5" sqref="A5"/>
    </sheetView>
  </sheetViews>
  <sheetFormatPr defaultRowHeight="11.25" x14ac:dyDescent="0.2"/>
  <cols>
    <col min="1" max="1" width="1.6640625" customWidth="1"/>
    <col min="2" max="2" width="15.33203125" bestFit="1" customWidth="1"/>
    <col min="3" max="3" width="11.33203125" bestFit="1" customWidth="1"/>
    <col min="4" max="9" width="11.6640625" bestFit="1" customWidth="1"/>
    <col min="13" max="13" width="10.83203125" bestFit="1" customWidth="1"/>
    <col min="15" max="15" width="9.83203125" customWidth="1"/>
  </cols>
  <sheetData>
    <row r="1" spans="1:16" x14ac:dyDescent="0.2">
      <c r="A1" t="s">
        <v>4851</v>
      </c>
      <c r="E1" s="95" t="s">
        <v>4887</v>
      </c>
      <c r="F1" s="95"/>
    </row>
    <row r="2" spans="1:16" x14ac:dyDescent="0.2">
      <c r="E2" s="96" t="s">
        <v>4888</v>
      </c>
      <c r="F2" s="96"/>
    </row>
    <row r="3" spans="1:16" x14ac:dyDescent="0.2">
      <c r="B3" s="1" t="str">
        <f>'SME KS'!B3</f>
        <v>SME</v>
      </c>
      <c r="E3" s="97" t="s">
        <v>4889</v>
      </c>
      <c r="F3" s="97"/>
    </row>
    <row r="4" spans="1:16" x14ac:dyDescent="0.2">
      <c r="E4" s="98" t="s">
        <v>4890</v>
      </c>
      <c r="F4" s="98"/>
    </row>
    <row r="6" spans="1:16" x14ac:dyDescent="0.2">
      <c r="B6" s="14"/>
      <c r="C6" s="14"/>
      <c r="D6" s="14"/>
    </row>
    <row r="7" spans="1:16" ht="11.25" customHeight="1" x14ac:dyDescent="0.2">
      <c r="B7" s="31" t="s">
        <v>4829</v>
      </c>
      <c r="C7" s="31" t="s">
        <v>4830</v>
      </c>
      <c r="D7" s="113" t="s">
        <v>4832</v>
      </c>
      <c r="E7" s="114"/>
      <c r="F7" s="114"/>
      <c r="G7" s="114"/>
      <c r="H7" s="114"/>
      <c r="I7" s="115"/>
      <c r="J7" s="116" t="s">
        <v>4881</v>
      </c>
      <c r="K7" s="116" t="s">
        <v>4883</v>
      </c>
      <c r="L7" s="116" t="s">
        <v>4882</v>
      </c>
      <c r="M7" s="116" t="s">
        <v>4884</v>
      </c>
      <c r="N7" s="111" t="s">
        <v>4895</v>
      </c>
      <c r="O7" s="111" t="s">
        <v>4894</v>
      </c>
      <c r="P7" s="111" t="s">
        <v>4886</v>
      </c>
    </row>
    <row r="8" spans="1:16" x14ac:dyDescent="0.2">
      <c r="B8" s="33"/>
      <c r="C8" s="33"/>
      <c r="D8" s="46" t="s">
        <v>2485</v>
      </c>
      <c r="E8" s="53" t="s">
        <v>2486</v>
      </c>
      <c r="F8" s="55" t="s">
        <v>4604</v>
      </c>
      <c r="G8" s="53" t="s">
        <v>4606</v>
      </c>
      <c r="H8" s="55" t="s">
        <v>4607</v>
      </c>
      <c r="I8" s="53" t="s">
        <v>4608</v>
      </c>
      <c r="J8" s="117"/>
      <c r="K8" s="117"/>
      <c r="L8" s="117"/>
      <c r="M8" s="117"/>
      <c r="N8" s="112"/>
      <c r="O8" s="112"/>
      <c r="P8" s="112"/>
    </row>
    <row r="9" spans="1:16" x14ac:dyDescent="0.2">
      <c r="B9" s="37" t="s">
        <v>4825</v>
      </c>
      <c r="C9" s="23">
        <v>1</v>
      </c>
      <c r="D9" s="34">
        <f>VLOOKUP(C9,'SME Ranking Order'!$C$9:$AA$18,3,0)</f>
        <v>80.25</v>
      </c>
      <c r="E9" s="34">
        <f>VLOOKUP(C9,'SME Ranking Order'!$C$9:$AA$18,7,0)</f>
        <v>122.25</v>
      </c>
      <c r="F9" s="34">
        <f>VLOOKUP(C9,'SME Ranking Order'!$C$9:$AA$18,11,0)</f>
        <v>154.25</v>
      </c>
      <c r="G9" s="34">
        <f>VLOOKUP(C9,'SME Ranking Order'!$C$9:$AA$18,15,0)</f>
        <v>158.75</v>
      </c>
      <c r="H9" s="50">
        <f>VLOOKUP(C9,'SME Ranking Order'!$C$9:$AA$18,19,0)</f>
        <v>85.25</v>
      </c>
      <c r="I9" s="50">
        <f>VLOOKUP(C9,'SME Ranking Order'!$C$9:$AA$18,23,0)</f>
        <v>61.5</v>
      </c>
      <c r="J9" s="34">
        <f t="shared" ref="J9:J18" si="0">SUM(D9:G9)</f>
        <v>515.5</v>
      </c>
      <c r="K9" s="24">
        <f>J9/$J$19</f>
        <v>0.34099553497602114</v>
      </c>
      <c r="L9" s="50">
        <f>SUM(H9:I9)</f>
        <v>146.75</v>
      </c>
      <c r="M9" s="51">
        <f>L9/$L$19</f>
        <v>9.0127437432826654E-2</v>
      </c>
      <c r="N9" s="24">
        <f>K9-M9</f>
        <v>0.2508680975431945</v>
      </c>
      <c r="O9" s="36">
        <f>LN(J9/L9)</f>
        <v>1.2564068447488088</v>
      </c>
      <c r="P9" s="36">
        <f>N9*O9</f>
        <v>0.31519239488238138</v>
      </c>
    </row>
    <row r="10" spans="1:16" x14ac:dyDescent="0.2">
      <c r="B10" s="41" t="str">
        <f t="shared" ref="B10:B11" si="1">B9</f>
        <v>Low Risk</v>
      </c>
      <c r="C10" s="23">
        <v>2</v>
      </c>
      <c r="D10" s="34">
        <f>VLOOKUP(C10,'SME Ranking Order'!$C$9:$AA$18,3,0)</f>
        <v>3</v>
      </c>
      <c r="E10" s="34">
        <f>VLOOKUP(C10,'SME Ranking Order'!$C$9:$AA$18,7,0)</f>
        <v>4</v>
      </c>
      <c r="F10" s="34">
        <f>VLOOKUP(C10,'SME Ranking Order'!$C$9:$AA$18,11,0)</f>
        <v>2.25</v>
      </c>
      <c r="G10" s="34">
        <f>VLOOKUP(C10,'SME Ranking Order'!$C$9:$AA$18,15,0)</f>
        <v>1.25</v>
      </c>
      <c r="H10" s="50">
        <f>VLOOKUP(C10,'SME Ranking Order'!$C$9:$AA$18,19,0)</f>
        <v>0.5</v>
      </c>
      <c r="I10" s="50">
        <f>VLOOKUP(C10,'SME Ranking Order'!$C$9:$AA$18,23,0)</f>
        <v>0</v>
      </c>
      <c r="J10" s="34">
        <f t="shared" si="0"/>
        <v>10.5</v>
      </c>
      <c r="K10" s="24">
        <f t="shared" ref="K10:K18" si="2">J10/$J$19</f>
        <v>6.9455928559616336E-3</v>
      </c>
      <c r="L10" s="50">
        <f t="shared" ref="L10:L18" si="3">SUM(H10:I10)</f>
        <v>0.5</v>
      </c>
      <c r="M10" s="51">
        <f t="shared" ref="M10:M18" si="4">L10/$L$19</f>
        <v>3.0707815138952864E-4</v>
      </c>
      <c r="N10" s="24">
        <f t="shared" ref="N10:N18" si="5">K10-M10</f>
        <v>6.6385147045721054E-3</v>
      </c>
      <c r="O10" s="36">
        <f t="shared" ref="O10:O18" si="6">LN(J10/L10)</f>
        <v>3.044522437723423</v>
      </c>
      <c r="P10" s="36">
        <f t="shared" ref="P10:P18" si="7">N10*O10</f>
        <v>2.0211106971226654E-2</v>
      </c>
    </row>
    <row r="11" spans="1:16" x14ac:dyDescent="0.2">
      <c r="B11" s="42" t="str">
        <f t="shared" si="1"/>
        <v>Low Risk</v>
      </c>
      <c r="C11" s="23">
        <v>3</v>
      </c>
      <c r="D11" s="34">
        <f>VLOOKUP(C11,'SME Ranking Order'!$C$9:$AA$18,3,0)</f>
        <v>1.75</v>
      </c>
      <c r="E11" s="34">
        <f>VLOOKUP(C11,'SME Ranking Order'!$C$9:$AA$18,7,0)</f>
        <v>5</v>
      </c>
      <c r="F11" s="34">
        <f>VLOOKUP(C11,'SME Ranking Order'!$C$9:$AA$18,11,0)</f>
        <v>8</v>
      </c>
      <c r="G11" s="34">
        <f>VLOOKUP(C11,'SME Ranking Order'!$C$9:$AA$18,15,0)</f>
        <v>32.75</v>
      </c>
      <c r="H11" s="50">
        <f>VLOOKUP(C11,'SME Ranking Order'!$C$9:$AA$18,19,0)</f>
        <v>139.5</v>
      </c>
      <c r="I11" s="50">
        <f>VLOOKUP(C11,'SME Ranking Order'!$C$9:$AA$18,23,0)</f>
        <v>220</v>
      </c>
      <c r="J11" s="34">
        <f t="shared" si="0"/>
        <v>47.5</v>
      </c>
      <c r="K11" s="24">
        <f t="shared" si="2"/>
        <v>3.1420539110302632E-2</v>
      </c>
      <c r="L11" s="50">
        <f t="shared" si="3"/>
        <v>359.5</v>
      </c>
      <c r="M11" s="51">
        <f t="shared" si="4"/>
        <v>0.22078919084907109</v>
      </c>
      <c r="N11" s="24">
        <f t="shared" si="5"/>
        <v>-0.18936865173876846</v>
      </c>
      <c r="O11" s="36">
        <f t="shared" si="6"/>
        <v>-2.0239844661205058</v>
      </c>
      <c r="P11" s="36">
        <f t="shared" si="7"/>
        <v>0.38327920948945127</v>
      </c>
    </row>
    <row r="12" spans="1:16" x14ac:dyDescent="0.2">
      <c r="B12" s="37" t="s">
        <v>4826</v>
      </c>
      <c r="C12" s="23">
        <v>4</v>
      </c>
      <c r="D12" s="34">
        <f>VLOOKUP(C12,'SME Ranking Order'!$C$9:$AA$18,3,0)</f>
        <v>22.5</v>
      </c>
      <c r="E12" s="34">
        <f>VLOOKUP(C12,'SME Ranking Order'!$C$9:$AA$18,7,0)</f>
        <v>48.25</v>
      </c>
      <c r="F12" s="34">
        <f>VLOOKUP(C12,'SME Ranking Order'!$C$9:$AA$18,11,0)</f>
        <v>64.75</v>
      </c>
      <c r="G12" s="34">
        <f>VLOOKUP(C12,'SME Ranking Order'!$C$9:$AA$18,15,0)</f>
        <v>64.25</v>
      </c>
      <c r="H12" s="50">
        <f>VLOOKUP(C12,'SME Ranking Order'!$C$9:$AA$18,19,0)</f>
        <v>23.75</v>
      </c>
      <c r="I12" s="50">
        <f>VLOOKUP(C12,'SME Ranking Order'!$C$9:$AA$18,23,0)</f>
        <v>6</v>
      </c>
      <c r="J12" s="34">
        <f t="shared" si="0"/>
        <v>199.75</v>
      </c>
      <c r="K12" s="24">
        <f t="shared" si="2"/>
        <v>0.13213163552174631</v>
      </c>
      <c r="L12" s="50">
        <f t="shared" si="3"/>
        <v>29.75</v>
      </c>
      <c r="M12" s="51">
        <f t="shared" si="4"/>
        <v>1.8271150007676953E-2</v>
      </c>
      <c r="N12" s="24">
        <f t="shared" si="5"/>
        <v>0.11386048551406935</v>
      </c>
      <c r="O12" s="36">
        <f t="shared" si="6"/>
        <v>1.9042374526547452</v>
      </c>
      <c r="P12" s="36">
        <f t="shared" si="7"/>
        <v>0.21681740089334395</v>
      </c>
    </row>
    <row r="13" spans="1:16" x14ac:dyDescent="0.2">
      <c r="B13" s="41" t="str">
        <f t="shared" ref="B13:B14" si="8">B12</f>
        <v>Medium Risk</v>
      </c>
      <c r="C13" s="23">
        <v>5</v>
      </c>
      <c r="D13" s="34">
        <f>VLOOKUP(C13,'SME Ranking Order'!$C$9:$AA$18,3,0)</f>
        <v>51.25</v>
      </c>
      <c r="E13" s="34">
        <f>VLOOKUP(C13,'SME Ranking Order'!$C$9:$AA$18,7,0)</f>
        <v>106</v>
      </c>
      <c r="F13" s="34">
        <f>VLOOKUP(C13,'SME Ranking Order'!$C$9:$AA$18,11,0)</f>
        <v>196</v>
      </c>
      <c r="G13" s="34">
        <f>VLOOKUP(C13,'SME Ranking Order'!$C$9:$AA$18,15,0)</f>
        <v>250.25</v>
      </c>
      <c r="H13" s="50">
        <f>VLOOKUP(C13,'SME Ranking Order'!$C$9:$AA$18,19,0)</f>
        <v>181.75</v>
      </c>
      <c r="I13" s="50">
        <f>VLOOKUP(C13,'SME Ranking Order'!$C$9:$AA$18,23,0)</f>
        <v>86.5</v>
      </c>
      <c r="J13" s="34">
        <f t="shared" si="0"/>
        <v>603.5</v>
      </c>
      <c r="K13" s="24">
        <f t="shared" si="2"/>
        <v>0.39920621795931865</v>
      </c>
      <c r="L13" s="50">
        <f t="shared" si="3"/>
        <v>268.25</v>
      </c>
      <c r="M13" s="51">
        <f t="shared" si="4"/>
        <v>0.16474742822048211</v>
      </c>
      <c r="N13" s="24">
        <f t="shared" si="5"/>
        <v>0.23445878973883655</v>
      </c>
      <c r="O13" s="36">
        <f t="shared" si="6"/>
        <v>0.81082665902677831</v>
      </c>
      <c r="P13" s="36">
        <f t="shared" si="7"/>
        <v>0.19010543716340272</v>
      </c>
    </row>
    <row r="14" spans="1:16" x14ac:dyDescent="0.2">
      <c r="B14" s="42" t="str">
        <f t="shared" si="8"/>
        <v>Medium Risk</v>
      </c>
      <c r="C14" s="23">
        <v>6</v>
      </c>
      <c r="D14" s="34">
        <f>VLOOKUP(C14,'SME Ranking Order'!$C$9:$AA$18,3,0)</f>
        <v>1.75</v>
      </c>
      <c r="E14" s="34">
        <f>VLOOKUP(C14,'SME Ranking Order'!$C$9:$AA$18,7,0)</f>
        <v>13.25</v>
      </c>
      <c r="F14" s="34">
        <f>VLOOKUP(C14,'SME Ranking Order'!$C$9:$AA$18,11,0)</f>
        <v>23</v>
      </c>
      <c r="G14" s="34">
        <f>VLOOKUP(C14,'SME Ranking Order'!$C$9:$AA$18,15,0)</f>
        <v>64.5</v>
      </c>
      <c r="H14" s="50">
        <f>VLOOKUP(C14,'SME Ranking Order'!$C$9:$AA$18,19,0)</f>
        <v>309.25</v>
      </c>
      <c r="I14" s="50">
        <f>VLOOKUP(C14,'SME Ranking Order'!$C$9:$AA$18,23,0)</f>
        <v>387</v>
      </c>
      <c r="J14" s="34">
        <f t="shared" si="0"/>
        <v>102.5</v>
      </c>
      <c r="K14" s="24">
        <f t="shared" si="2"/>
        <v>6.7802215974863564E-2</v>
      </c>
      <c r="L14" s="50">
        <f t="shared" si="3"/>
        <v>696.25</v>
      </c>
      <c r="M14" s="51">
        <f t="shared" si="4"/>
        <v>0.42760632580991864</v>
      </c>
      <c r="N14" s="24">
        <f t="shared" si="5"/>
        <v>-0.35980410983505506</v>
      </c>
      <c r="O14" s="36">
        <f t="shared" si="6"/>
        <v>-1.9158459926630309</v>
      </c>
      <c r="P14" s="36">
        <f t="shared" si="7"/>
        <v>0.68932926197117927</v>
      </c>
    </row>
    <row r="15" spans="1:16" x14ac:dyDescent="0.2">
      <c r="B15" s="37" t="s">
        <v>4827</v>
      </c>
      <c r="C15" s="23">
        <v>7</v>
      </c>
      <c r="D15" s="34">
        <f>VLOOKUP(C15,'SME Ranking Order'!$C$9:$AA$18,3,0)</f>
        <v>1.25</v>
      </c>
      <c r="E15" s="34">
        <f>VLOOKUP(C15,'SME Ranking Order'!$C$9:$AA$18,7,0)</f>
        <v>2.5</v>
      </c>
      <c r="F15" s="34">
        <f>VLOOKUP(C15,'SME Ranking Order'!$C$9:$AA$18,11,0)</f>
        <v>3.5</v>
      </c>
      <c r="G15" s="34">
        <f>VLOOKUP(C15,'SME Ranking Order'!$C$9:$AA$18,15,0)</f>
        <v>15</v>
      </c>
      <c r="H15" s="50">
        <f>VLOOKUP(C15,'SME Ranking Order'!$C$9:$AA$18,19,0)</f>
        <v>28.75</v>
      </c>
      <c r="I15" s="50">
        <f>VLOOKUP(C15,'SME Ranking Order'!$C$9:$AA$18,23,0)</f>
        <v>42.75</v>
      </c>
      <c r="J15" s="34">
        <f t="shared" si="0"/>
        <v>22.25</v>
      </c>
      <c r="K15" s="24">
        <f t="shared" si="2"/>
        <v>1.4718042004299653E-2</v>
      </c>
      <c r="L15" s="50">
        <f t="shared" si="3"/>
        <v>71.5</v>
      </c>
      <c r="M15" s="51">
        <f t="shared" si="4"/>
        <v>4.3912175648702596E-2</v>
      </c>
      <c r="N15" s="24">
        <f t="shared" si="5"/>
        <v>-2.9194133644402945E-2</v>
      </c>
      <c r="O15" s="36">
        <f t="shared" si="6"/>
        <v>-1.1673554410877127</v>
      </c>
      <c r="P15" s="36">
        <f t="shared" si="7"/>
        <v>3.4079930757635636E-2</v>
      </c>
    </row>
    <row r="16" spans="1:16" x14ac:dyDescent="0.2">
      <c r="B16" s="42" t="str">
        <f>B15</f>
        <v>High Risk</v>
      </c>
      <c r="C16" s="23">
        <v>8</v>
      </c>
      <c r="D16" s="34">
        <f>VLOOKUP(C16,'SME Ranking Order'!$C$9:$AA$18,3,0)</f>
        <v>0</v>
      </c>
      <c r="E16" s="34">
        <f>VLOOKUP(C16,'SME Ranking Order'!$C$9:$AA$18,7,0)</f>
        <v>0</v>
      </c>
      <c r="F16" s="34">
        <f>VLOOKUP(C16,'SME Ranking Order'!$C$9:$AA$18,11,0)</f>
        <v>0</v>
      </c>
      <c r="G16" s="34">
        <f>VLOOKUP(C16,'SME Ranking Order'!$C$9:$AA$18,15,0)</f>
        <v>8.75</v>
      </c>
      <c r="H16" s="50">
        <f>VLOOKUP(C16,'SME Ranking Order'!$C$9:$AA$18,19,0)</f>
        <v>14.75</v>
      </c>
      <c r="I16" s="50">
        <f>VLOOKUP(C16,'SME Ranking Order'!$C$9:$AA$18,23,0)</f>
        <v>23.75</v>
      </c>
      <c r="J16" s="34">
        <f t="shared" si="0"/>
        <v>8.75</v>
      </c>
      <c r="K16" s="24">
        <f t="shared" si="2"/>
        <v>5.7879940466346947E-3</v>
      </c>
      <c r="L16" s="50">
        <f t="shared" si="3"/>
        <v>38.5</v>
      </c>
      <c r="M16" s="51">
        <f t="shared" si="4"/>
        <v>2.3645017656993703E-2</v>
      </c>
      <c r="N16" s="24">
        <f t="shared" si="5"/>
        <v>-1.785702361035901E-2</v>
      </c>
      <c r="O16" s="36">
        <f t="shared" si="6"/>
        <v>-1.4816045409242156</v>
      </c>
      <c r="P16" s="36">
        <f t="shared" si="7"/>
        <v>2.6457047268498839E-2</v>
      </c>
    </row>
    <row r="17" spans="2:16" x14ac:dyDescent="0.2">
      <c r="B17" s="37" t="s">
        <v>4828</v>
      </c>
      <c r="C17" s="23">
        <v>9</v>
      </c>
      <c r="D17" s="34">
        <f>VLOOKUP(C17,'SME Ranking Order'!$C$9:$AA$18,3,0)</f>
        <v>0</v>
      </c>
      <c r="E17" s="34">
        <f>VLOOKUP(C17,'SME Ranking Order'!$C$9:$AA$18,7,0)</f>
        <v>0</v>
      </c>
      <c r="F17" s="34">
        <f>VLOOKUP(C17,'SME Ranking Order'!$C$9:$AA$18,11,0)</f>
        <v>0</v>
      </c>
      <c r="G17" s="34">
        <f>VLOOKUP(C17,'SME Ranking Order'!$C$9:$AA$18,15,0)</f>
        <v>0.75</v>
      </c>
      <c r="H17" s="50">
        <f>VLOOKUP(C17,'SME Ranking Order'!$C$9:$AA$18,19,0)</f>
        <v>4.75</v>
      </c>
      <c r="I17" s="50">
        <f>VLOOKUP(C17,'SME Ranking Order'!$C$9:$AA$18,23,0)</f>
        <v>4.25</v>
      </c>
      <c r="J17" s="34">
        <f t="shared" si="0"/>
        <v>0.75</v>
      </c>
      <c r="K17" s="24">
        <f t="shared" si="2"/>
        <v>4.9611377542583103E-4</v>
      </c>
      <c r="L17" s="50">
        <f t="shared" si="3"/>
        <v>9</v>
      </c>
      <c r="M17" s="51">
        <f t="shared" si="4"/>
        <v>5.5274067250115156E-3</v>
      </c>
      <c r="N17" s="24">
        <f t="shared" si="5"/>
        <v>-5.0312929495856841E-3</v>
      </c>
      <c r="O17" s="36">
        <f t="shared" si="6"/>
        <v>-2.4849066497880004</v>
      </c>
      <c r="P17" s="36">
        <f t="shared" si="7"/>
        <v>1.2502293307456948E-2</v>
      </c>
    </row>
    <row r="18" spans="2:16" ht="12" thickBot="1" x14ac:dyDescent="0.25">
      <c r="B18" s="43" t="str">
        <f>B17</f>
        <v>Watch List</v>
      </c>
      <c r="C18" s="26">
        <v>10</v>
      </c>
      <c r="D18" s="34">
        <f>VLOOKUP(C18,'SME Ranking Order'!$C$9:$AA$18,3,0)</f>
        <v>0</v>
      </c>
      <c r="E18" s="34">
        <f>VLOOKUP(C18,'SME Ranking Order'!$C$9:$AA$18,7,0)</f>
        <v>0</v>
      </c>
      <c r="F18" s="34">
        <f>VLOOKUP(C18,'SME Ranking Order'!$C$9:$AA$18,11,0)</f>
        <v>0</v>
      </c>
      <c r="G18" s="34">
        <f>VLOOKUP(C18,'SME Ranking Order'!$C$9:$AA$18,15,0)</f>
        <v>0.75</v>
      </c>
      <c r="H18" s="50">
        <f>VLOOKUP(C18,'SME Ranking Order'!$C$9:$AA$18,19,0)</f>
        <v>3.5</v>
      </c>
      <c r="I18" s="50">
        <f>VLOOKUP(C18,'SME Ranking Order'!$C$9:$AA$18,23,0)</f>
        <v>4.75</v>
      </c>
      <c r="J18" s="34">
        <f t="shared" si="0"/>
        <v>0.75</v>
      </c>
      <c r="K18" s="24">
        <f t="shared" si="2"/>
        <v>4.9611377542583103E-4</v>
      </c>
      <c r="L18" s="50">
        <f t="shared" si="3"/>
        <v>8.25</v>
      </c>
      <c r="M18" s="51">
        <f t="shared" si="4"/>
        <v>5.0667894979272224E-3</v>
      </c>
      <c r="N18" s="24">
        <f t="shared" si="5"/>
        <v>-4.5706757225013918E-3</v>
      </c>
      <c r="O18" s="36">
        <f t="shared" si="6"/>
        <v>-2.3978952727983707</v>
      </c>
      <c r="P18" s="36">
        <f t="shared" si="7"/>
        <v>1.0960001708480365E-2</v>
      </c>
    </row>
    <row r="19" spans="2:16" ht="12" thickTop="1" x14ac:dyDescent="0.2">
      <c r="B19" s="28"/>
      <c r="C19" s="29"/>
      <c r="D19" s="35">
        <f t="shared" ref="D19:I19" si="9">SUM(D9:D18)</f>
        <v>161.75</v>
      </c>
      <c r="E19" s="35">
        <f t="shared" si="9"/>
        <v>301.25</v>
      </c>
      <c r="F19" s="35">
        <f t="shared" si="9"/>
        <v>451.75</v>
      </c>
      <c r="G19" s="35">
        <f t="shared" si="9"/>
        <v>597</v>
      </c>
      <c r="H19" s="35">
        <f t="shared" si="9"/>
        <v>791.75</v>
      </c>
      <c r="I19" s="35">
        <f t="shared" si="9"/>
        <v>836.5</v>
      </c>
      <c r="J19" s="35">
        <f>SUM(J9:J18)</f>
        <v>1511.75</v>
      </c>
      <c r="K19" s="35"/>
      <c r="L19" s="35">
        <f>SUM(L9:L18)</f>
        <v>1628.25</v>
      </c>
      <c r="M19" s="35"/>
      <c r="N19" s="35"/>
      <c r="O19" s="35"/>
      <c r="P19" s="79">
        <f>SUM(P9:P18)</f>
        <v>1.8989340844130571</v>
      </c>
    </row>
  </sheetData>
  <mergeCells count="12">
    <mergeCell ref="P7:P8"/>
    <mergeCell ref="E1:F1"/>
    <mergeCell ref="E2:F2"/>
    <mergeCell ref="E3:F3"/>
    <mergeCell ref="E4:F4"/>
    <mergeCell ref="D7:I7"/>
    <mergeCell ref="J7:J8"/>
    <mergeCell ref="K7:K8"/>
    <mergeCell ref="L7:L8"/>
    <mergeCell ref="M7:M8"/>
    <mergeCell ref="N7:N8"/>
    <mergeCell ref="O7:O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P19"/>
  <sheetViews>
    <sheetView showGridLines="0" zoomScaleNormal="100" workbookViewId="0">
      <pane ySplit="4" topLeftCell="A5" activePane="bottomLeft" state="frozen"/>
      <selection activeCell="A5" sqref="A5"/>
      <selection pane="bottomLeft" activeCell="A5" sqref="A5"/>
    </sheetView>
  </sheetViews>
  <sheetFormatPr defaultRowHeight="11.25" x14ac:dyDescent="0.2"/>
  <cols>
    <col min="1" max="1" width="1.6640625" customWidth="1"/>
    <col min="2" max="2" width="15.33203125" bestFit="1" customWidth="1"/>
    <col min="3" max="3" width="11.33203125" bestFit="1" customWidth="1"/>
    <col min="4" max="9" width="11.6640625" bestFit="1" customWidth="1"/>
    <col min="13" max="13" width="10.83203125" bestFit="1" customWidth="1"/>
    <col min="15" max="15" width="18.33203125" customWidth="1"/>
  </cols>
  <sheetData>
    <row r="1" spans="1:16" x14ac:dyDescent="0.2">
      <c r="A1" t="s">
        <v>4851</v>
      </c>
      <c r="E1" s="95" t="s">
        <v>4887</v>
      </c>
      <c r="F1" s="95"/>
    </row>
    <row r="2" spans="1:16" x14ac:dyDescent="0.2">
      <c r="E2" s="96" t="s">
        <v>4888</v>
      </c>
      <c r="F2" s="96"/>
    </row>
    <row r="3" spans="1:16" x14ac:dyDescent="0.2">
      <c r="B3" s="1" t="str">
        <f>'Corporate KS'!B3</f>
        <v>Corporate</v>
      </c>
      <c r="E3" s="97" t="s">
        <v>4889</v>
      </c>
      <c r="F3" s="97"/>
    </row>
    <row r="4" spans="1:16" x14ac:dyDescent="0.2">
      <c r="E4" s="98" t="s">
        <v>4890</v>
      </c>
      <c r="F4" s="98"/>
    </row>
    <row r="6" spans="1:16" x14ac:dyDescent="0.2">
      <c r="B6" s="14"/>
      <c r="C6" s="14"/>
      <c r="D6" s="14"/>
    </row>
    <row r="7" spans="1:16" ht="11.25" customHeight="1" x14ac:dyDescent="0.2">
      <c r="B7" s="31" t="s">
        <v>4829</v>
      </c>
      <c r="C7" s="31" t="s">
        <v>4830</v>
      </c>
      <c r="D7" s="118" t="s">
        <v>4609</v>
      </c>
      <c r="E7" s="114"/>
      <c r="F7" s="114"/>
      <c r="G7" s="114"/>
      <c r="H7" s="114"/>
      <c r="I7" s="115"/>
      <c r="J7" s="116" t="s">
        <v>4881</v>
      </c>
      <c r="K7" s="116" t="s">
        <v>4883</v>
      </c>
      <c r="L7" s="116" t="s">
        <v>4882</v>
      </c>
      <c r="M7" s="116" t="s">
        <v>4884</v>
      </c>
      <c r="N7" s="111" t="s">
        <v>4895</v>
      </c>
      <c r="O7" s="111" t="s">
        <v>4885</v>
      </c>
      <c r="P7" s="111" t="s">
        <v>4886</v>
      </c>
    </row>
    <row r="8" spans="1:16" x14ac:dyDescent="0.2">
      <c r="B8" s="33"/>
      <c r="C8" s="33"/>
      <c r="D8" s="46" t="s">
        <v>2485</v>
      </c>
      <c r="E8" s="49" t="s">
        <v>2486</v>
      </c>
      <c r="F8" s="48" t="s">
        <v>4604</v>
      </c>
      <c r="G8" s="49" t="s">
        <v>4606</v>
      </c>
      <c r="H8" s="48" t="s">
        <v>4607</v>
      </c>
      <c r="I8" s="49" t="s">
        <v>4608</v>
      </c>
      <c r="J8" s="117"/>
      <c r="K8" s="117"/>
      <c r="L8" s="117"/>
      <c r="M8" s="117"/>
      <c r="N8" s="112"/>
      <c r="O8" s="112"/>
      <c r="P8" s="112"/>
    </row>
    <row r="9" spans="1:16" x14ac:dyDescent="0.2">
      <c r="B9" s="37" t="s">
        <v>4825</v>
      </c>
      <c r="C9" s="23">
        <v>1</v>
      </c>
      <c r="D9" s="34">
        <f>VLOOKUP(C9,'Corporate Ranking Order'!C9:AA18,4,0)</f>
        <v>0</v>
      </c>
      <c r="E9" s="34">
        <f>VLOOKUP(C9,'Corporate Ranking Order'!C9:AA18,8,0)</f>
        <v>0</v>
      </c>
      <c r="F9" s="34">
        <f>VLOOKUP(C9,'Corporate Ranking Order'!C9:AA18,12,0)</f>
        <v>0</v>
      </c>
      <c r="G9" s="34">
        <f>VLOOKUP(C9,'Corporate Ranking Order'!C9:AA18,16,0)</f>
        <v>0</v>
      </c>
      <c r="H9" s="50">
        <f>VLOOKUP(C9,'Corporate Ranking Order'!C9:AA18,20,0)</f>
        <v>0</v>
      </c>
      <c r="I9" s="50">
        <f>VLOOKUP(C9,'Corporate Ranking Order'!C9:AA18,24,0)</f>
        <v>0</v>
      </c>
      <c r="J9" s="34">
        <f t="shared" ref="J9:J18" si="0">SUM(D9:G9)</f>
        <v>0</v>
      </c>
      <c r="K9" s="24">
        <f>J9/$J$19</f>
        <v>0</v>
      </c>
      <c r="L9" s="50">
        <f>SUM(H9:I9)</f>
        <v>0</v>
      </c>
      <c r="M9" s="51">
        <f>L9/$L$19</f>
        <v>0</v>
      </c>
      <c r="N9" s="24">
        <f>K9-M9</f>
        <v>0</v>
      </c>
      <c r="O9" s="36">
        <f>IFERROR(LN(J9/L9),0)</f>
        <v>0</v>
      </c>
      <c r="P9" s="36">
        <f>N9*O9</f>
        <v>0</v>
      </c>
    </row>
    <row r="10" spans="1:16" x14ac:dyDescent="0.2">
      <c r="B10" s="41" t="str">
        <f t="shared" ref="B10:B11" si="1">B9</f>
        <v>Low Risk</v>
      </c>
      <c r="C10" s="23">
        <v>2</v>
      </c>
      <c r="D10" s="34">
        <f>VLOOKUP(C10,'Corporate Ranking Order'!C10:AA19,4,0)</f>
        <v>0</v>
      </c>
      <c r="E10" s="34">
        <f>VLOOKUP(C10,'Corporate Ranking Order'!C10:AA19,8,0)</f>
        <v>0</v>
      </c>
      <c r="F10" s="34">
        <f>VLOOKUP(C10,'Corporate Ranking Order'!C10:AA19,12,0)</f>
        <v>0</v>
      </c>
      <c r="G10" s="34">
        <f>VLOOKUP(C10,'Corporate Ranking Order'!C10:AA19,16,0)</f>
        <v>0</v>
      </c>
      <c r="H10" s="50">
        <f>VLOOKUP(C10,'Corporate Ranking Order'!C10:AA19,20,0)</f>
        <v>0</v>
      </c>
      <c r="I10" s="50">
        <f>VLOOKUP(C10,'Corporate Ranking Order'!C10:AA19,24,0)</f>
        <v>0</v>
      </c>
      <c r="J10" s="34">
        <f t="shared" si="0"/>
        <v>0</v>
      </c>
      <c r="K10" s="24">
        <f t="shared" ref="K10:K18" si="2">J10/$J$19</f>
        <v>0</v>
      </c>
      <c r="L10" s="50">
        <f t="shared" ref="L10:L18" si="3">SUM(H10:I10)</f>
        <v>0</v>
      </c>
      <c r="M10" s="51">
        <f t="shared" ref="M10:M18" si="4">L10/$L$19</f>
        <v>0</v>
      </c>
      <c r="N10" s="24">
        <f t="shared" ref="N10:N18" si="5">K10-M10</f>
        <v>0</v>
      </c>
      <c r="O10" s="36">
        <f t="shared" ref="O10:O18" si="6">IFERROR(LN(J10/L10),0)</f>
        <v>0</v>
      </c>
      <c r="P10" s="36">
        <f t="shared" ref="P10:P18" si="7">N10*O10</f>
        <v>0</v>
      </c>
    </row>
    <row r="11" spans="1:16" x14ac:dyDescent="0.2">
      <c r="B11" s="42" t="str">
        <f t="shared" si="1"/>
        <v>Low Risk</v>
      </c>
      <c r="C11" s="23">
        <v>3</v>
      </c>
      <c r="D11" s="34">
        <f>VLOOKUP(C11,'Corporate Ranking Order'!C11:AA20,4,0)</f>
        <v>0</v>
      </c>
      <c r="E11" s="34">
        <f>VLOOKUP(C11,'Corporate Ranking Order'!C11:AA20,8,0)</f>
        <v>0</v>
      </c>
      <c r="F11" s="34">
        <f>VLOOKUP(C11,'Corporate Ranking Order'!C11:AA20,12,0)</f>
        <v>0</v>
      </c>
      <c r="G11" s="34">
        <f>VLOOKUP(C11,'Corporate Ranking Order'!C11:AA20,16,0)</f>
        <v>0</v>
      </c>
      <c r="H11" s="50">
        <f>VLOOKUP(C11,'Corporate Ranking Order'!C11:AA20,20,0)</f>
        <v>0</v>
      </c>
      <c r="I11" s="50">
        <f>VLOOKUP(C11,'Corporate Ranking Order'!C11:AA20,24,0)</f>
        <v>0</v>
      </c>
      <c r="J11" s="34">
        <f t="shared" si="0"/>
        <v>0</v>
      </c>
      <c r="K11" s="24">
        <f t="shared" si="2"/>
        <v>0</v>
      </c>
      <c r="L11" s="50">
        <f t="shared" si="3"/>
        <v>0</v>
      </c>
      <c r="M11" s="51">
        <f t="shared" si="4"/>
        <v>0</v>
      </c>
      <c r="N11" s="24">
        <f t="shared" si="5"/>
        <v>0</v>
      </c>
      <c r="O11" s="36">
        <f t="shared" si="6"/>
        <v>0</v>
      </c>
      <c r="P11" s="36">
        <f t="shared" si="7"/>
        <v>0</v>
      </c>
    </row>
    <row r="12" spans="1:16" x14ac:dyDescent="0.2">
      <c r="B12" s="37" t="s">
        <v>4826</v>
      </c>
      <c r="C12" s="23">
        <v>4</v>
      </c>
      <c r="D12" s="34">
        <f>VLOOKUP(C12,'Corporate Ranking Order'!C12:AA21,4,0)</f>
        <v>1.25</v>
      </c>
      <c r="E12" s="34">
        <f>VLOOKUP(C12,'Corporate Ranking Order'!C12:AA21,8,0)</f>
        <v>0</v>
      </c>
      <c r="F12" s="34">
        <f>VLOOKUP(C12,'Corporate Ranking Order'!C12:AA21,12,0)</f>
        <v>2.25</v>
      </c>
      <c r="G12" s="34">
        <f>VLOOKUP(C12,'Corporate Ranking Order'!C12:AA21,16,0)</f>
        <v>0.75</v>
      </c>
      <c r="H12" s="50">
        <f>VLOOKUP(C12,'Corporate Ranking Order'!C12:AA21,20,0)</f>
        <v>0</v>
      </c>
      <c r="I12" s="50">
        <f>VLOOKUP(C12,'Corporate Ranking Order'!C12:AA21,24,0)</f>
        <v>0</v>
      </c>
      <c r="J12" s="34">
        <f t="shared" si="0"/>
        <v>4.25</v>
      </c>
      <c r="K12" s="24">
        <f t="shared" si="2"/>
        <v>0.15044247787610621</v>
      </c>
      <c r="L12" s="50">
        <f t="shared" si="3"/>
        <v>0</v>
      </c>
      <c r="M12" s="51">
        <f t="shared" si="4"/>
        <v>0</v>
      </c>
      <c r="N12" s="24">
        <f t="shared" si="5"/>
        <v>0.15044247787610621</v>
      </c>
      <c r="O12" s="36">
        <f t="shared" si="6"/>
        <v>0</v>
      </c>
      <c r="P12" s="36">
        <f t="shared" si="7"/>
        <v>0</v>
      </c>
    </row>
    <row r="13" spans="1:16" x14ac:dyDescent="0.2">
      <c r="B13" s="41" t="str">
        <f t="shared" ref="B13:B14" si="8">B12</f>
        <v>Medium Risk</v>
      </c>
      <c r="C13" s="23">
        <v>5</v>
      </c>
      <c r="D13" s="34">
        <f>VLOOKUP(C13,'Corporate Ranking Order'!C13:AA22,4,0)</f>
        <v>3.25</v>
      </c>
      <c r="E13" s="34">
        <f>VLOOKUP(C13,'Corporate Ranking Order'!C13:AA22,8,0)</f>
        <v>1.25</v>
      </c>
      <c r="F13" s="34">
        <f>VLOOKUP(C13,'Corporate Ranking Order'!C13:AA22,12,0)</f>
        <v>3</v>
      </c>
      <c r="G13" s="34">
        <f>VLOOKUP(C13,'Corporate Ranking Order'!C13:AA22,16,0)</f>
        <v>2.75</v>
      </c>
      <c r="H13" s="50">
        <f>VLOOKUP(C13,'Corporate Ranking Order'!C13:AA22,20,0)</f>
        <v>0</v>
      </c>
      <c r="I13" s="50">
        <f>VLOOKUP(C13,'Corporate Ranking Order'!C13:AA22,24,0)</f>
        <v>0</v>
      </c>
      <c r="J13" s="34">
        <f t="shared" si="0"/>
        <v>10.25</v>
      </c>
      <c r="K13" s="24">
        <f t="shared" si="2"/>
        <v>0.36283185840707965</v>
      </c>
      <c r="L13" s="50">
        <f t="shared" si="3"/>
        <v>0</v>
      </c>
      <c r="M13" s="51">
        <f t="shared" si="4"/>
        <v>0</v>
      </c>
      <c r="N13" s="24">
        <f t="shared" si="5"/>
        <v>0.36283185840707965</v>
      </c>
      <c r="O13" s="36">
        <f t="shared" si="6"/>
        <v>0</v>
      </c>
      <c r="P13" s="36">
        <f t="shared" si="7"/>
        <v>0</v>
      </c>
    </row>
    <row r="14" spans="1:16" x14ac:dyDescent="0.2">
      <c r="B14" s="42" t="str">
        <f t="shared" si="8"/>
        <v>Medium Risk</v>
      </c>
      <c r="C14" s="23">
        <v>6</v>
      </c>
      <c r="D14" s="34">
        <f>VLOOKUP(C14,'Corporate Ranking Order'!C14:AA23,4,0)</f>
        <v>0</v>
      </c>
      <c r="E14" s="34">
        <f>VLOOKUP(C14,'Corporate Ranking Order'!C14:AA23,8,0)</f>
        <v>0.75</v>
      </c>
      <c r="F14" s="34">
        <f>VLOOKUP(C14,'Corporate Ranking Order'!C14:AA23,12,0)</f>
        <v>1.25</v>
      </c>
      <c r="G14" s="34">
        <f>VLOOKUP(C14,'Corporate Ranking Order'!C14:AA23,16,0)</f>
        <v>2.75</v>
      </c>
      <c r="H14" s="50">
        <f>VLOOKUP(C14,'Corporate Ranking Order'!C14:AA23,20,0)</f>
        <v>1</v>
      </c>
      <c r="I14" s="50">
        <f>VLOOKUP(C14,'Corporate Ranking Order'!C14:AA23,24,0)</f>
        <v>1.25</v>
      </c>
      <c r="J14" s="34">
        <f t="shared" si="0"/>
        <v>4.75</v>
      </c>
      <c r="K14" s="24">
        <f t="shared" si="2"/>
        <v>0.16814159292035399</v>
      </c>
      <c r="L14" s="50">
        <f t="shared" si="3"/>
        <v>2.25</v>
      </c>
      <c r="M14" s="51">
        <f t="shared" si="4"/>
        <v>0.20930232558139536</v>
      </c>
      <c r="N14" s="24">
        <f t="shared" si="5"/>
        <v>-4.1160732661041366E-2</v>
      </c>
      <c r="O14" s="36">
        <f t="shared" si="6"/>
        <v>0.74721440183022114</v>
      </c>
      <c r="P14" s="36">
        <f t="shared" si="7"/>
        <v>-3.0755892234213669E-2</v>
      </c>
    </row>
    <row r="15" spans="1:16" x14ac:dyDescent="0.2">
      <c r="B15" s="37" t="s">
        <v>4827</v>
      </c>
      <c r="C15" s="23">
        <v>7</v>
      </c>
      <c r="D15" s="34">
        <f>VLOOKUP(C15,'Corporate Ranking Order'!C15:AA24,4,0)</f>
        <v>0</v>
      </c>
      <c r="E15" s="34">
        <f>VLOOKUP(C15,'Corporate Ranking Order'!C15:AA24,8,0)</f>
        <v>0</v>
      </c>
      <c r="F15" s="34">
        <f>VLOOKUP(C15,'Corporate Ranking Order'!C15:AA24,12,0)</f>
        <v>0</v>
      </c>
      <c r="G15" s="34">
        <f>VLOOKUP(C15,'Corporate Ranking Order'!C15:AA24,16,0)</f>
        <v>3.75</v>
      </c>
      <c r="H15" s="50">
        <f>VLOOKUP(C15,'Corporate Ranking Order'!C15:AA24,20,0)</f>
        <v>0.75</v>
      </c>
      <c r="I15" s="50">
        <f>VLOOKUP(C15,'Corporate Ranking Order'!C15:AA24,24,0)</f>
        <v>0.75</v>
      </c>
      <c r="J15" s="34">
        <f t="shared" si="0"/>
        <v>3.75</v>
      </c>
      <c r="K15" s="24">
        <f t="shared" si="2"/>
        <v>0.13274336283185842</v>
      </c>
      <c r="L15" s="50">
        <f t="shared" si="3"/>
        <v>1.5</v>
      </c>
      <c r="M15" s="51">
        <f t="shared" si="4"/>
        <v>0.13953488372093023</v>
      </c>
      <c r="N15" s="24">
        <f t="shared" si="5"/>
        <v>-6.7915208890718115E-3</v>
      </c>
      <c r="O15" s="36">
        <f t="shared" si="6"/>
        <v>0.91629073187415511</v>
      </c>
      <c r="P15" s="36">
        <f t="shared" si="7"/>
        <v>-6.2230076459862229E-3</v>
      </c>
    </row>
    <row r="16" spans="1:16" x14ac:dyDescent="0.2">
      <c r="B16" s="42" t="str">
        <f>B15</f>
        <v>High Risk</v>
      </c>
      <c r="C16" s="23">
        <v>8</v>
      </c>
      <c r="D16" s="34">
        <f>VLOOKUP(C16,'Corporate Ranking Order'!C16:AA25,4,0)</f>
        <v>0</v>
      </c>
      <c r="E16" s="34">
        <f>VLOOKUP(C16,'Corporate Ranking Order'!C16:AA25,8,0)</f>
        <v>0</v>
      </c>
      <c r="F16" s="34">
        <f>VLOOKUP(C16,'Corporate Ranking Order'!C16:AA25,12,0)</f>
        <v>0</v>
      </c>
      <c r="G16" s="34">
        <f>VLOOKUP(C16,'Corporate Ranking Order'!C16:AA25,16,0)</f>
        <v>0.25</v>
      </c>
      <c r="H16" s="50">
        <f>VLOOKUP(C16,'Corporate Ranking Order'!C16:AA25,20,0)</f>
        <v>1.75</v>
      </c>
      <c r="I16" s="50">
        <f>VLOOKUP(C16,'Corporate Ranking Order'!C16:AA25,24,0)</f>
        <v>2.25</v>
      </c>
      <c r="J16" s="34">
        <f t="shared" si="0"/>
        <v>0.25</v>
      </c>
      <c r="K16" s="24">
        <f t="shared" si="2"/>
        <v>8.8495575221238937E-3</v>
      </c>
      <c r="L16" s="50">
        <f t="shared" si="3"/>
        <v>4</v>
      </c>
      <c r="M16" s="51">
        <f t="shared" si="4"/>
        <v>0.37209302325581395</v>
      </c>
      <c r="N16" s="24">
        <f t="shared" si="5"/>
        <v>-0.36324346573369004</v>
      </c>
      <c r="O16" s="36">
        <f t="shared" si="6"/>
        <v>-2.7725887222397811</v>
      </c>
      <c r="P16" s="36">
        <f t="shared" si="7"/>
        <v>1.0071247365205214</v>
      </c>
    </row>
    <row r="17" spans="2:16" x14ac:dyDescent="0.2">
      <c r="B17" s="37" t="s">
        <v>4828</v>
      </c>
      <c r="C17" s="23">
        <v>9</v>
      </c>
      <c r="D17" s="34">
        <f>VLOOKUP(C17,'Corporate Ranking Order'!C17:AA26,4,0)</f>
        <v>0.5</v>
      </c>
      <c r="E17" s="34">
        <f>VLOOKUP(C17,'Corporate Ranking Order'!C17:AA26,8,0)</f>
        <v>0</v>
      </c>
      <c r="F17" s="34">
        <f>VLOOKUP(C17,'Corporate Ranking Order'!C17:AA26,12,0)</f>
        <v>0.5</v>
      </c>
      <c r="G17" s="34">
        <f>VLOOKUP(C17,'Corporate Ranking Order'!C17:AA26,16,0)</f>
        <v>1.75</v>
      </c>
      <c r="H17" s="50">
        <f>VLOOKUP(C17,'Corporate Ranking Order'!C17:AA26,20,0)</f>
        <v>1</v>
      </c>
      <c r="I17" s="50">
        <f>VLOOKUP(C17,'Corporate Ranking Order'!C17:AA26,24,0)</f>
        <v>0.5</v>
      </c>
      <c r="J17" s="34">
        <f t="shared" si="0"/>
        <v>2.75</v>
      </c>
      <c r="K17" s="24">
        <f t="shared" si="2"/>
        <v>9.7345132743362831E-2</v>
      </c>
      <c r="L17" s="50">
        <f t="shared" si="3"/>
        <v>1.5</v>
      </c>
      <c r="M17" s="51">
        <f t="shared" si="4"/>
        <v>0.13953488372093023</v>
      </c>
      <c r="N17" s="24">
        <f t="shared" si="5"/>
        <v>-4.21897509775674E-2</v>
      </c>
      <c r="O17" s="36">
        <f t="shared" si="6"/>
        <v>0.60613580357031549</v>
      </c>
      <c r="P17" s="36">
        <f t="shared" si="7"/>
        <v>-2.5572718611219319E-2</v>
      </c>
    </row>
    <row r="18" spans="2:16" ht="12" thickBot="1" x14ac:dyDescent="0.25">
      <c r="B18" s="43" t="str">
        <f>B17</f>
        <v>Watch List</v>
      </c>
      <c r="C18" s="26">
        <v>10</v>
      </c>
      <c r="D18" s="34">
        <f>VLOOKUP(C18,'Corporate Ranking Order'!C18:AA27,4,0)</f>
        <v>0.5</v>
      </c>
      <c r="E18" s="34">
        <f>VLOOKUP(C18,'Corporate Ranking Order'!C18:AA27,8,0)</f>
        <v>1.5</v>
      </c>
      <c r="F18" s="34">
        <f>VLOOKUP(C18,'Corporate Ranking Order'!C18:AA27,12,0)</f>
        <v>0.25</v>
      </c>
      <c r="G18" s="34">
        <f>VLOOKUP(C18,'Corporate Ranking Order'!C18:AA27,16,0)</f>
        <v>0</v>
      </c>
      <c r="H18" s="50">
        <f>VLOOKUP(C18,'Corporate Ranking Order'!C18:AA27,20,0)</f>
        <v>1</v>
      </c>
      <c r="I18" s="50">
        <f>VLOOKUP(C18,'Corporate Ranking Order'!C18:AA27,24,0)</f>
        <v>0.5</v>
      </c>
      <c r="J18" s="34">
        <f t="shared" si="0"/>
        <v>2.25</v>
      </c>
      <c r="K18" s="24">
        <f t="shared" si="2"/>
        <v>7.9646017699115043E-2</v>
      </c>
      <c r="L18" s="50">
        <f t="shared" si="3"/>
        <v>1.5</v>
      </c>
      <c r="M18" s="51">
        <f t="shared" si="4"/>
        <v>0.13953488372093023</v>
      </c>
      <c r="N18" s="24">
        <f t="shared" si="5"/>
        <v>-5.9888866021815187E-2</v>
      </c>
      <c r="O18" s="36">
        <f t="shared" si="6"/>
        <v>0.40546510810816438</v>
      </c>
      <c r="P18" s="36">
        <f t="shared" si="7"/>
        <v>-2.4282845536010667E-2</v>
      </c>
    </row>
    <row r="19" spans="2:16" ht="12" thickTop="1" x14ac:dyDescent="0.2">
      <c r="B19" s="28"/>
      <c r="C19" s="29"/>
      <c r="D19" s="35">
        <f t="shared" ref="D19:I19" si="9">SUM(D9:D18)</f>
        <v>5.5</v>
      </c>
      <c r="E19" s="35">
        <f t="shared" si="9"/>
        <v>3.5</v>
      </c>
      <c r="F19" s="35">
        <f t="shared" si="9"/>
        <v>7.25</v>
      </c>
      <c r="G19" s="35">
        <f t="shared" si="9"/>
        <v>12</v>
      </c>
      <c r="H19" s="35">
        <f t="shared" si="9"/>
        <v>5.5</v>
      </c>
      <c r="I19" s="35">
        <f t="shared" si="9"/>
        <v>5.25</v>
      </c>
      <c r="J19" s="35">
        <f>SUM(J9:J18)</f>
        <v>28.25</v>
      </c>
      <c r="K19" s="35"/>
      <c r="L19" s="35">
        <f>SUM(L9:L18)</f>
        <v>10.75</v>
      </c>
      <c r="M19" s="35"/>
      <c r="N19" s="35"/>
      <c r="O19" s="35"/>
      <c r="P19" s="79">
        <f>SUM(P9:P18)</f>
        <v>0.92029027249309148</v>
      </c>
    </row>
  </sheetData>
  <mergeCells count="12">
    <mergeCell ref="P7:P8"/>
    <mergeCell ref="D7:I7"/>
    <mergeCell ref="J7:J8"/>
    <mergeCell ref="K7:K8"/>
    <mergeCell ref="L7:L8"/>
    <mergeCell ref="M7:M8"/>
    <mergeCell ref="N7:N8"/>
    <mergeCell ref="E1:F1"/>
    <mergeCell ref="E2:F2"/>
    <mergeCell ref="E3:F3"/>
    <mergeCell ref="E4:F4"/>
    <mergeCell ref="O7:O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P19"/>
  <sheetViews>
    <sheetView showGridLines="0" zoomScaleNormal="100" workbookViewId="0">
      <pane ySplit="4" topLeftCell="A5" activePane="bottomLeft" state="frozen"/>
      <selection activeCell="A5" sqref="A5"/>
      <selection pane="bottomLeft" activeCell="A5" sqref="A5"/>
    </sheetView>
  </sheetViews>
  <sheetFormatPr defaultRowHeight="11.25" x14ac:dyDescent="0.2"/>
  <cols>
    <col min="1" max="1" width="1.6640625" customWidth="1"/>
    <col min="2" max="2" width="15.33203125" bestFit="1" customWidth="1"/>
    <col min="3" max="3" width="11.33203125" bestFit="1" customWidth="1"/>
    <col min="4" max="9" width="11.6640625" bestFit="1" customWidth="1"/>
    <col min="13" max="13" width="10.83203125" bestFit="1" customWidth="1"/>
    <col min="15" max="15" width="18.33203125" customWidth="1"/>
  </cols>
  <sheetData>
    <row r="1" spans="1:16" x14ac:dyDescent="0.2">
      <c r="A1" t="s">
        <v>4851</v>
      </c>
      <c r="E1" s="95" t="s">
        <v>4887</v>
      </c>
      <c r="F1" s="95"/>
    </row>
    <row r="2" spans="1:16" x14ac:dyDescent="0.2">
      <c r="E2" s="96" t="s">
        <v>4888</v>
      </c>
      <c r="F2" s="96"/>
    </row>
    <row r="3" spans="1:16" x14ac:dyDescent="0.2">
      <c r="B3" s="1" t="str">
        <f>'SME KS'!B3</f>
        <v>SME</v>
      </c>
      <c r="E3" s="97" t="s">
        <v>4889</v>
      </c>
      <c r="F3" s="97"/>
    </row>
    <row r="4" spans="1:16" x14ac:dyDescent="0.2">
      <c r="E4" s="98" t="s">
        <v>4890</v>
      </c>
      <c r="F4" s="98"/>
    </row>
    <row r="6" spans="1:16" x14ac:dyDescent="0.2">
      <c r="B6" s="14"/>
      <c r="C6" s="14"/>
      <c r="D6" s="14"/>
    </row>
    <row r="7" spans="1:16" ht="11.25" customHeight="1" x14ac:dyDescent="0.2">
      <c r="B7" s="31" t="s">
        <v>4829</v>
      </c>
      <c r="C7" s="31" t="s">
        <v>4830</v>
      </c>
      <c r="D7" s="118" t="s">
        <v>4609</v>
      </c>
      <c r="E7" s="114"/>
      <c r="F7" s="114"/>
      <c r="G7" s="114"/>
      <c r="H7" s="114"/>
      <c r="I7" s="115"/>
      <c r="J7" s="116" t="s">
        <v>4881</v>
      </c>
      <c r="K7" s="116" t="s">
        <v>4883</v>
      </c>
      <c r="L7" s="116" t="s">
        <v>4882</v>
      </c>
      <c r="M7" s="116" t="s">
        <v>4884</v>
      </c>
      <c r="N7" s="111" t="s">
        <v>4895</v>
      </c>
      <c r="O7" s="111" t="s">
        <v>4885</v>
      </c>
      <c r="P7" s="111" t="s">
        <v>4886</v>
      </c>
    </row>
    <row r="8" spans="1:16" x14ac:dyDescent="0.2">
      <c r="B8" s="33"/>
      <c r="C8" s="33"/>
      <c r="D8" s="46" t="s">
        <v>2485</v>
      </c>
      <c r="E8" s="53" t="s">
        <v>2486</v>
      </c>
      <c r="F8" s="55" t="s">
        <v>4604</v>
      </c>
      <c r="G8" s="53" t="s">
        <v>4606</v>
      </c>
      <c r="H8" s="55" t="s">
        <v>4607</v>
      </c>
      <c r="I8" s="53" t="s">
        <v>4608</v>
      </c>
      <c r="J8" s="117"/>
      <c r="K8" s="117"/>
      <c r="L8" s="117"/>
      <c r="M8" s="117"/>
      <c r="N8" s="112"/>
      <c r="O8" s="112"/>
      <c r="P8" s="112"/>
    </row>
    <row r="9" spans="1:16" x14ac:dyDescent="0.2">
      <c r="B9" s="37" t="s">
        <v>4825</v>
      </c>
      <c r="C9" s="23">
        <v>1</v>
      </c>
      <c r="D9" s="34">
        <f>VLOOKUP(C9,'SME Ranking Order'!C9:AA18,4,0)</f>
        <v>0</v>
      </c>
      <c r="E9" s="34">
        <f>VLOOKUP(C9,'SME Ranking Order'!C9:AA18,8,0)</f>
        <v>0.5</v>
      </c>
      <c r="F9" s="34">
        <f>VLOOKUP(C9,'SME Ranking Order'!C9:AA18,12,0)</f>
        <v>0.5</v>
      </c>
      <c r="G9" s="34">
        <f>VLOOKUP(C9,'SME Ranking Order'!C9:AA18,16,0)</f>
        <v>0</v>
      </c>
      <c r="H9" s="50">
        <f>VLOOKUP(C9,'SME Ranking Order'!C9:AA18,20,0)</f>
        <v>0</v>
      </c>
      <c r="I9" s="50">
        <f>VLOOKUP(C9,'SME Ranking Order'!C9:AA18,24,0)</f>
        <v>0</v>
      </c>
      <c r="J9" s="34">
        <f t="shared" ref="J9:J18" si="0">SUM(D9:G9)</f>
        <v>1</v>
      </c>
      <c r="K9" s="24">
        <f>J9/$J$19</f>
        <v>5.3333333333333337E-2</v>
      </c>
      <c r="L9" s="50">
        <f>SUM(H9:I9)</f>
        <v>0</v>
      </c>
      <c r="M9" s="51">
        <f>L9/$L$19</f>
        <v>0</v>
      </c>
      <c r="N9" s="24">
        <f>K9-M9</f>
        <v>5.3333333333333337E-2</v>
      </c>
      <c r="O9" s="36">
        <f>IFERROR(LN(J9/L9),0)</f>
        <v>0</v>
      </c>
      <c r="P9" s="36">
        <f>N9*O9</f>
        <v>0</v>
      </c>
    </row>
    <row r="10" spans="1:16" x14ac:dyDescent="0.2">
      <c r="B10" s="41" t="str">
        <f t="shared" ref="B10:B11" si="1">B9</f>
        <v>Low Risk</v>
      </c>
      <c r="C10" s="23">
        <v>2</v>
      </c>
      <c r="D10" s="34">
        <f>VLOOKUP(C10,'SME Ranking Order'!C10:AA19,4,0)</f>
        <v>0</v>
      </c>
      <c r="E10" s="34">
        <f>VLOOKUP(C10,'SME Ranking Order'!C10:AA19,8,0)</f>
        <v>0</v>
      </c>
      <c r="F10" s="34">
        <f>VLOOKUP(C10,'SME Ranking Order'!C10:AA19,12,0)</f>
        <v>0</v>
      </c>
      <c r="G10" s="34">
        <f>VLOOKUP(C10,'SME Ranking Order'!C10:AA19,16,0)</f>
        <v>0</v>
      </c>
      <c r="H10" s="50">
        <f>VLOOKUP(C10,'SME Ranking Order'!C10:AA19,20,0)</f>
        <v>0</v>
      </c>
      <c r="I10" s="50">
        <f>VLOOKUP(C10,'SME Ranking Order'!C10:AA19,24,0)</f>
        <v>0</v>
      </c>
      <c r="J10" s="34">
        <f t="shared" si="0"/>
        <v>0</v>
      </c>
      <c r="K10" s="24">
        <f t="shared" ref="K10:K18" si="2">J10/$J$19</f>
        <v>0</v>
      </c>
      <c r="L10" s="50">
        <f t="shared" ref="L10:L18" si="3">SUM(H10:I10)</f>
        <v>0</v>
      </c>
      <c r="M10" s="51">
        <f t="shared" ref="M10:M18" si="4">L10/$L$19</f>
        <v>0</v>
      </c>
      <c r="N10" s="24">
        <f t="shared" ref="N10:N18" si="5">K10-M10</f>
        <v>0</v>
      </c>
      <c r="O10" s="36">
        <f t="shared" ref="O10:O18" si="6">IFERROR(LN(J10/L10),0)</f>
        <v>0</v>
      </c>
      <c r="P10" s="36">
        <f t="shared" ref="P10:P18" si="7">N10*O10</f>
        <v>0</v>
      </c>
    </row>
    <row r="11" spans="1:16" x14ac:dyDescent="0.2">
      <c r="B11" s="42" t="str">
        <f t="shared" si="1"/>
        <v>Low Risk</v>
      </c>
      <c r="C11" s="23">
        <v>3</v>
      </c>
      <c r="D11" s="34">
        <f>VLOOKUP(C11,'SME Ranking Order'!C11:AA20,4,0)</f>
        <v>0.25</v>
      </c>
      <c r="E11" s="34">
        <f>VLOOKUP(C11,'SME Ranking Order'!C11:AA20,8,0)</f>
        <v>0.25</v>
      </c>
      <c r="F11" s="34">
        <f>VLOOKUP(C11,'SME Ranking Order'!C11:AA20,12,0)</f>
        <v>0</v>
      </c>
      <c r="G11" s="34">
        <f>VLOOKUP(C11,'SME Ranking Order'!C11:AA20,16,0)</f>
        <v>0</v>
      </c>
      <c r="H11" s="50">
        <f>VLOOKUP(C11,'SME Ranking Order'!C11:AA20,20,0)</f>
        <v>0</v>
      </c>
      <c r="I11" s="50">
        <f>VLOOKUP(C11,'SME Ranking Order'!C11:AA20,24,0)</f>
        <v>0</v>
      </c>
      <c r="J11" s="34">
        <f t="shared" si="0"/>
        <v>0.5</v>
      </c>
      <c r="K11" s="24">
        <f t="shared" si="2"/>
        <v>2.6666666666666668E-2</v>
      </c>
      <c r="L11" s="50">
        <f t="shared" si="3"/>
        <v>0</v>
      </c>
      <c r="M11" s="51">
        <f t="shared" si="4"/>
        <v>0</v>
      </c>
      <c r="N11" s="24">
        <f t="shared" si="5"/>
        <v>2.6666666666666668E-2</v>
      </c>
      <c r="O11" s="36">
        <f t="shared" si="6"/>
        <v>0</v>
      </c>
      <c r="P11" s="36">
        <f t="shared" si="7"/>
        <v>0</v>
      </c>
    </row>
    <row r="12" spans="1:16" x14ac:dyDescent="0.2">
      <c r="B12" s="37" t="s">
        <v>4826</v>
      </c>
      <c r="C12" s="23">
        <v>4</v>
      </c>
      <c r="D12" s="34">
        <f>VLOOKUP(C12,'SME Ranking Order'!C12:AA21,4,0)</f>
        <v>0</v>
      </c>
      <c r="E12" s="34">
        <f>VLOOKUP(C12,'SME Ranking Order'!C12:AA21,8,0)</f>
        <v>0</v>
      </c>
      <c r="F12" s="34">
        <f>VLOOKUP(C12,'SME Ranking Order'!C12:AA21,12,0)</f>
        <v>2.5</v>
      </c>
      <c r="G12" s="34">
        <f>VLOOKUP(C12,'SME Ranking Order'!C12:AA21,16,0)</f>
        <v>0</v>
      </c>
      <c r="H12" s="50">
        <f>VLOOKUP(C12,'SME Ranking Order'!C12:AA21,20,0)</f>
        <v>0</v>
      </c>
      <c r="I12" s="50">
        <f>VLOOKUP(C12,'SME Ranking Order'!C12:AA21,24,0)</f>
        <v>0</v>
      </c>
      <c r="J12" s="34">
        <f t="shared" si="0"/>
        <v>2.5</v>
      </c>
      <c r="K12" s="24">
        <f t="shared" si="2"/>
        <v>0.13333333333333333</v>
      </c>
      <c r="L12" s="50">
        <f t="shared" si="3"/>
        <v>0</v>
      </c>
      <c r="M12" s="51">
        <f t="shared" si="4"/>
        <v>0</v>
      </c>
      <c r="N12" s="24">
        <f t="shared" si="5"/>
        <v>0.13333333333333333</v>
      </c>
      <c r="O12" s="36">
        <f t="shared" si="6"/>
        <v>0</v>
      </c>
      <c r="P12" s="36">
        <f t="shared" si="7"/>
        <v>0</v>
      </c>
    </row>
    <row r="13" spans="1:16" x14ac:dyDescent="0.2">
      <c r="B13" s="41" t="str">
        <f t="shared" ref="B13:B14" si="8">B12</f>
        <v>Medium Risk</v>
      </c>
      <c r="C13" s="23">
        <v>5</v>
      </c>
      <c r="D13" s="34">
        <f>VLOOKUP(C13,'SME Ranking Order'!C13:AA22,4,0)</f>
        <v>0.75</v>
      </c>
      <c r="E13" s="34">
        <f>VLOOKUP(C13,'SME Ranking Order'!C13:AA22,8,0)</f>
        <v>1.75</v>
      </c>
      <c r="F13" s="34">
        <f>VLOOKUP(C13,'SME Ranking Order'!C13:AA22,12,0)</f>
        <v>2.75</v>
      </c>
      <c r="G13" s="34">
        <f>VLOOKUP(C13,'SME Ranking Order'!C13:AA22,16,0)</f>
        <v>2.25</v>
      </c>
      <c r="H13" s="50">
        <f>VLOOKUP(C13,'SME Ranking Order'!C13:AA22,20,0)</f>
        <v>0.75</v>
      </c>
      <c r="I13" s="50">
        <f>VLOOKUP(C13,'SME Ranking Order'!C13:AA22,24,0)</f>
        <v>0</v>
      </c>
      <c r="J13" s="34">
        <f t="shared" si="0"/>
        <v>7.5</v>
      </c>
      <c r="K13" s="24">
        <f t="shared" si="2"/>
        <v>0.4</v>
      </c>
      <c r="L13" s="50">
        <f t="shared" si="3"/>
        <v>0.75</v>
      </c>
      <c r="M13" s="51">
        <f t="shared" si="4"/>
        <v>4.5454545454545456E-2</v>
      </c>
      <c r="N13" s="24">
        <f t="shared" si="5"/>
        <v>0.35454545454545455</v>
      </c>
      <c r="O13" s="36">
        <f t="shared" si="6"/>
        <v>2.3025850929940459</v>
      </c>
      <c r="P13" s="36">
        <f t="shared" si="7"/>
        <v>0.81637107842516177</v>
      </c>
    </row>
    <row r="14" spans="1:16" x14ac:dyDescent="0.2">
      <c r="B14" s="42" t="str">
        <f t="shared" si="8"/>
        <v>Medium Risk</v>
      </c>
      <c r="C14" s="23">
        <v>6</v>
      </c>
      <c r="D14" s="34">
        <f>VLOOKUP(C14,'SME Ranking Order'!C14:AA23,4,0)</f>
        <v>0</v>
      </c>
      <c r="E14" s="34">
        <f>VLOOKUP(C14,'SME Ranking Order'!C14:AA23,8,0)</f>
        <v>0</v>
      </c>
      <c r="F14" s="34">
        <f>VLOOKUP(C14,'SME Ranking Order'!C14:AA23,12,0)</f>
        <v>0</v>
      </c>
      <c r="G14" s="34">
        <f>VLOOKUP(C14,'SME Ranking Order'!C14:AA23,16,0)</f>
        <v>1.5</v>
      </c>
      <c r="H14" s="50">
        <f>VLOOKUP(C14,'SME Ranking Order'!C14:AA23,20,0)</f>
        <v>2.75</v>
      </c>
      <c r="I14" s="50">
        <f>VLOOKUP(C14,'SME Ranking Order'!C14:AA23,24,0)</f>
        <v>1.75</v>
      </c>
      <c r="J14" s="34">
        <f t="shared" si="0"/>
        <v>1.5</v>
      </c>
      <c r="K14" s="24">
        <f t="shared" si="2"/>
        <v>0.08</v>
      </c>
      <c r="L14" s="50">
        <f t="shared" si="3"/>
        <v>4.5</v>
      </c>
      <c r="M14" s="51">
        <f t="shared" si="4"/>
        <v>0.27272727272727271</v>
      </c>
      <c r="N14" s="24">
        <f t="shared" si="5"/>
        <v>-0.19272727272727269</v>
      </c>
      <c r="O14" s="36">
        <f t="shared" si="6"/>
        <v>-1.0986122886681098</v>
      </c>
      <c r="P14" s="36">
        <f t="shared" si="7"/>
        <v>0.21173255017967202</v>
      </c>
    </row>
    <row r="15" spans="1:16" x14ac:dyDescent="0.2">
      <c r="B15" s="37" t="s">
        <v>4827</v>
      </c>
      <c r="C15" s="23">
        <v>7</v>
      </c>
      <c r="D15" s="34">
        <f>VLOOKUP(C15,'SME Ranking Order'!C15:AA24,4,0)</f>
        <v>0</v>
      </c>
      <c r="E15" s="34">
        <f>VLOOKUP(C15,'SME Ranking Order'!C15:AA24,8,0)</f>
        <v>0</v>
      </c>
      <c r="F15" s="34">
        <f>VLOOKUP(C15,'SME Ranking Order'!C15:AA24,12,0)</f>
        <v>0</v>
      </c>
      <c r="G15" s="34">
        <f>VLOOKUP(C15,'SME Ranking Order'!C15:AA24,16,0)</f>
        <v>2.25</v>
      </c>
      <c r="H15" s="50">
        <f>VLOOKUP(C15,'SME Ranking Order'!C15:AA24,20,0)</f>
        <v>3.75</v>
      </c>
      <c r="I15" s="50">
        <f>VLOOKUP(C15,'SME Ranking Order'!C15:AA24,24,0)</f>
        <v>1.25</v>
      </c>
      <c r="J15" s="34">
        <f t="shared" si="0"/>
        <v>2.25</v>
      </c>
      <c r="K15" s="24">
        <f t="shared" si="2"/>
        <v>0.12</v>
      </c>
      <c r="L15" s="50">
        <f t="shared" si="3"/>
        <v>5</v>
      </c>
      <c r="M15" s="51">
        <f t="shared" si="4"/>
        <v>0.30303030303030304</v>
      </c>
      <c r="N15" s="24">
        <f t="shared" si="5"/>
        <v>-0.18303030303030304</v>
      </c>
      <c r="O15" s="36">
        <f t="shared" si="6"/>
        <v>-0.79850769621777162</v>
      </c>
      <c r="P15" s="36">
        <f t="shared" si="7"/>
        <v>0.14615110561076791</v>
      </c>
    </row>
    <row r="16" spans="1:16" x14ac:dyDescent="0.2">
      <c r="B16" s="42" t="str">
        <f>B15</f>
        <v>High Risk</v>
      </c>
      <c r="C16" s="23">
        <v>8</v>
      </c>
      <c r="D16" s="34">
        <f>VLOOKUP(C16,'SME Ranking Order'!C16:AA25,4,0)</f>
        <v>0</v>
      </c>
      <c r="E16" s="34">
        <f>VLOOKUP(C16,'SME Ranking Order'!C16:AA25,8,0)</f>
        <v>0</v>
      </c>
      <c r="F16" s="34">
        <f>VLOOKUP(C16,'SME Ranking Order'!C16:AA25,12,0)</f>
        <v>0</v>
      </c>
      <c r="G16" s="34">
        <f>VLOOKUP(C16,'SME Ranking Order'!C16:AA25,16,0)</f>
        <v>1</v>
      </c>
      <c r="H16" s="50">
        <f>VLOOKUP(C16,'SME Ranking Order'!C16:AA25,20,0)</f>
        <v>2.5</v>
      </c>
      <c r="I16" s="50">
        <f>VLOOKUP(C16,'SME Ranking Order'!C16:AA25,24,0)</f>
        <v>0.25</v>
      </c>
      <c r="J16" s="34">
        <f t="shared" si="0"/>
        <v>1</v>
      </c>
      <c r="K16" s="24">
        <f t="shared" si="2"/>
        <v>5.3333333333333337E-2</v>
      </c>
      <c r="L16" s="50">
        <f t="shared" si="3"/>
        <v>2.75</v>
      </c>
      <c r="M16" s="51">
        <f t="shared" si="4"/>
        <v>0.16666666666666666</v>
      </c>
      <c r="N16" s="24">
        <f t="shared" si="5"/>
        <v>-0.11333333333333331</v>
      </c>
      <c r="O16" s="36">
        <f t="shared" si="6"/>
        <v>-1.0116009116784799</v>
      </c>
      <c r="P16" s="36">
        <f t="shared" si="7"/>
        <v>0.11464810332356103</v>
      </c>
    </row>
    <row r="17" spans="2:16" x14ac:dyDescent="0.2">
      <c r="B17" s="37" t="s">
        <v>4828</v>
      </c>
      <c r="C17" s="23">
        <v>9</v>
      </c>
      <c r="D17" s="34">
        <f>VLOOKUP(C17,'SME Ranking Order'!C17:AA26,4,0)</f>
        <v>0.5</v>
      </c>
      <c r="E17" s="34">
        <f>VLOOKUP(C17,'SME Ranking Order'!C17:AA26,8,0)</f>
        <v>0</v>
      </c>
      <c r="F17" s="34">
        <f>VLOOKUP(C17,'SME Ranking Order'!C17:AA26,12,0)</f>
        <v>0</v>
      </c>
      <c r="G17" s="34">
        <f>VLOOKUP(C17,'SME Ranking Order'!C17:AA26,16,0)</f>
        <v>2</v>
      </c>
      <c r="H17" s="50">
        <f>VLOOKUP(C17,'SME Ranking Order'!C17:AA26,20,0)</f>
        <v>1.5</v>
      </c>
      <c r="I17" s="50">
        <f>VLOOKUP(C17,'SME Ranking Order'!C17:AA26,24,0)</f>
        <v>0.75</v>
      </c>
      <c r="J17" s="34">
        <f t="shared" si="0"/>
        <v>2.5</v>
      </c>
      <c r="K17" s="24">
        <f t="shared" si="2"/>
        <v>0.13333333333333333</v>
      </c>
      <c r="L17" s="50">
        <f t="shared" si="3"/>
        <v>2.25</v>
      </c>
      <c r="M17" s="51">
        <f t="shared" si="4"/>
        <v>0.13636363636363635</v>
      </c>
      <c r="N17" s="24">
        <f t="shared" si="5"/>
        <v>-3.0303030303030221E-3</v>
      </c>
      <c r="O17" s="36">
        <f t="shared" si="6"/>
        <v>0.10536051565782635</v>
      </c>
      <c r="P17" s="36">
        <f t="shared" si="7"/>
        <v>-3.1927428987220017E-4</v>
      </c>
    </row>
    <row r="18" spans="2:16" ht="12" thickBot="1" x14ac:dyDescent="0.25">
      <c r="B18" s="43" t="str">
        <f>B17</f>
        <v>Watch List</v>
      </c>
      <c r="C18" s="26">
        <v>10</v>
      </c>
      <c r="D18" s="34">
        <f>VLOOKUP(C18,'SME Ranking Order'!C18:AA27,4,0)</f>
        <v>0</v>
      </c>
      <c r="E18" s="34">
        <f>VLOOKUP(C18,'SME Ranking Order'!C18:AA27,8,0)</f>
        <v>0</v>
      </c>
      <c r="F18" s="34">
        <f>VLOOKUP(C18,'SME Ranking Order'!C18:AA27,12,0)</f>
        <v>0</v>
      </c>
      <c r="G18" s="34">
        <f>VLOOKUP(C18,'SME Ranking Order'!C18:AA27,16,0)</f>
        <v>0</v>
      </c>
      <c r="H18" s="50">
        <f>VLOOKUP(C18,'SME Ranking Order'!C18:AA27,20,0)</f>
        <v>0.25</v>
      </c>
      <c r="I18" s="50">
        <f>VLOOKUP(C18,'SME Ranking Order'!C18:AA27,24,0)</f>
        <v>1</v>
      </c>
      <c r="J18" s="34">
        <f t="shared" si="0"/>
        <v>0</v>
      </c>
      <c r="K18" s="24">
        <f t="shared" si="2"/>
        <v>0</v>
      </c>
      <c r="L18" s="50">
        <f t="shared" si="3"/>
        <v>1.25</v>
      </c>
      <c r="M18" s="51">
        <f t="shared" si="4"/>
        <v>7.575757575757576E-2</v>
      </c>
      <c r="N18" s="24">
        <f t="shared" si="5"/>
        <v>-7.575757575757576E-2</v>
      </c>
      <c r="O18" s="36">
        <f t="shared" si="6"/>
        <v>0</v>
      </c>
      <c r="P18" s="36">
        <f t="shared" si="7"/>
        <v>0</v>
      </c>
    </row>
    <row r="19" spans="2:16" ht="12" thickTop="1" x14ac:dyDescent="0.2">
      <c r="B19" s="28"/>
      <c r="C19" s="29"/>
      <c r="D19" s="35">
        <f t="shared" ref="D19:I19" si="9">SUM(D9:D18)</f>
        <v>1.5</v>
      </c>
      <c r="E19" s="35">
        <f t="shared" si="9"/>
        <v>2.5</v>
      </c>
      <c r="F19" s="35">
        <f t="shared" si="9"/>
        <v>5.75</v>
      </c>
      <c r="G19" s="35">
        <f t="shared" si="9"/>
        <v>9</v>
      </c>
      <c r="H19" s="35">
        <f t="shared" si="9"/>
        <v>11.5</v>
      </c>
      <c r="I19" s="35">
        <f t="shared" si="9"/>
        <v>5</v>
      </c>
      <c r="J19" s="35">
        <f>SUM(J9:J18)</f>
        <v>18.75</v>
      </c>
      <c r="K19" s="35"/>
      <c r="L19" s="35">
        <f>SUM(L9:L18)</f>
        <v>16.5</v>
      </c>
      <c r="M19" s="35"/>
      <c r="N19" s="35"/>
      <c r="O19" s="35"/>
      <c r="P19" s="79">
        <f>SUM(P9:P18)</f>
        <v>1.2885835632492906</v>
      </c>
    </row>
  </sheetData>
  <mergeCells count="12">
    <mergeCell ref="P7:P8"/>
    <mergeCell ref="E1:F1"/>
    <mergeCell ref="E2:F2"/>
    <mergeCell ref="E3:F3"/>
    <mergeCell ref="E4:F4"/>
    <mergeCell ref="D7:I7"/>
    <mergeCell ref="J7:J8"/>
    <mergeCell ref="K7:K8"/>
    <mergeCell ref="L7:L8"/>
    <mergeCell ref="M7:M8"/>
    <mergeCell ref="N7:N8"/>
    <mergeCell ref="O7:O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499984740745262"/>
  </sheetPr>
  <dimension ref="A1:GG276"/>
  <sheetViews>
    <sheetView showGridLines="0" zoomScaleNormal="100" workbookViewId="0">
      <pane ySplit="4" topLeftCell="A5" activePane="bottomLeft" state="frozen"/>
      <selection activeCell="A5" sqref="A5"/>
      <selection pane="bottomLeft" activeCell="A5" sqref="A5"/>
    </sheetView>
  </sheetViews>
  <sheetFormatPr defaultRowHeight="11.25" customHeight="1" x14ac:dyDescent="0.2"/>
  <cols>
    <col min="1" max="1" width="1.6640625" style="58" customWidth="1"/>
    <col min="2" max="2" width="3.1640625" style="57" customWidth="1"/>
    <col min="3" max="3" width="5.5" style="2" customWidth="1"/>
    <col min="4" max="4" width="5.1640625" style="2" customWidth="1"/>
    <col min="5" max="5" width="5.5" style="2" customWidth="1"/>
    <col min="6" max="6" width="5.1640625" style="2" customWidth="1"/>
    <col min="7" max="8" width="5.5" style="2" customWidth="1"/>
    <col min="9" max="15" width="5.1640625" style="2" customWidth="1"/>
    <col min="16" max="16" width="7.33203125" style="58" customWidth="1"/>
    <col min="17" max="17" width="1.6640625" style="58" customWidth="1"/>
    <col min="18" max="18" width="3.1640625" style="59" customWidth="1"/>
    <col min="19" max="19" width="5.5" style="2" customWidth="1"/>
    <col min="20" max="20" width="5.1640625" style="2" customWidth="1"/>
    <col min="21" max="21" width="5.5" style="2" customWidth="1"/>
    <col min="22" max="22" width="5.1640625" style="2" customWidth="1"/>
    <col min="23" max="24" width="5.5" style="2" customWidth="1"/>
    <col min="25" max="31" width="5.1640625" style="2" customWidth="1"/>
    <col min="32" max="32" width="7.33203125" style="58" customWidth="1"/>
    <col min="33" max="33" width="1.6640625" style="58" customWidth="1"/>
    <col min="34" max="34" width="3.1640625" style="59" customWidth="1"/>
    <col min="35" max="35" width="5.5" style="2" customWidth="1"/>
    <col min="36" max="36" width="5.1640625" style="2" customWidth="1"/>
    <col min="37" max="37" width="5.5" style="2" customWidth="1"/>
    <col min="38" max="38" width="5.1640625" style="2" customWidth="1"/>
    <col min="39" max="40" width="5.5" style="2" customWidth="1"/>
    <col min="41" max="47" width="5.1640625" style="2" customWidth="1"/>
    <col min="48" max="48" width="7.33203125" style="58" customWidth="1"/>
    <col min="49" max="49" width="1.6640625" style="58" customWidth="1"/>
    <col min="50" max="50" width="3.1640625" style="59" customWidth="1"/>
    <col min="51" max="51" width="5.5" style="2" customWidth="1"/>
    <col min="52" max="52" width="5.1640625" style="2" customWidth="1"/>
    <col min="53" max="53" width="5.5" style="2" customWidth="1"/>
    <col min="54" max="54" width="5.1640625" style="2" customWidth="1"/>
    <col min="55" max="56" width="5.5" style="2" customWidth="1"/>
    <col min="57" max="63" width="5.1640625" style="2" customWidth="1"/>
    <col min="64" max="64" width="7.33203125" style="58" bestFit="1" customWidth="1"/>
    <col min="65" max="65" width="6.1640625" style="58" bestFit="1" customWidth="1"/>
    <col min="66" max="66" width="3" style="58" customWidth="1"/>
    <col min="67" max="67" width="1.6640625" style="60" customWidth="1"/>
    <col min="68" max="68" width="1.6640625" style="58" customWidth="1"/>
    <col min="69" max="69" width="3.1640625" style="57" customWidth="1"/>
    <col min="70" max="71" width="5.83203125" style="58" customWidth="1"/>
    <col min="72" max="72" width="5.83203125" style="58" bestFit="1" customWidth="1"/>
    <col min="73" max="74" width="4.83203125" style="58" customWidth="1"/>
    <col min="75" max="80" width="5.83203125" style="58" customWidth="1"/>
    <col min="81" max="81" width="1.6640625" style="58" customWidth="1"/>
    <col min="82" max="82" width="3.1640625" style="58" customWidth="1"/>
    <col min="83" max="84" width="5.83203125" style="58" customWidth="1"/>
    <col min="85" max="85" width="5.83203125" style="58" bestFit="1" customWidth="1"/>
    <col min="86" max="87" width="4.83203125" style="58" bestFit="1" customWidth="1"/>
    <col min="88" max="89" width="5.83203125" style="58" bestFit="1" customWidth="1"/>
    <col min="90" max="90" width="5.83203125" style="58" customWidth="1"/>
    <col min="91" max="91" width="4.83203125" style="58" bestFit="1" customWidth="1"/>
    <col min="92" max="93" width="5.83203125" style="58" bestFit="1" customWidth="1"/>
    <col min="94" max="94" width="1.6640625" style="58" customWidth="1"/>
    <col min="95" max="95" width="3.1640625" style="58" customWidth="1"/>
    <col min="96" max="96" width="5.83203125" style="58" bestFit="1" customWidth="1"/>
    <col min="97" max="97" width="5.83203125" style="58" customWidth="1"/>
    <col min="98" max="98" width="5.83203125" style="58" bestFit="1" customWidth="1"/>
    <col min="99" max="100" width="4.83203125" style="58" bestFit="1" customWidth="1"/>
    <col min="101" max="102" width="5.83203125" style="58" bestFit="1" customWidth="1"/>
    <col min="103" max="103" width="5.83203125" style="58" customWidth="1"/>
    <col min="104" max="104" width="4.83203125" style="58" bestFit="1" customWidth="1"/>
    <col min="105" max="106" width="5.83203125" style="58" bestFit="1" customWidth="1"/>
    <col min="107" max="107" width="1.6640625" style="58" customWidth="1"/>
    <col min="108" max="108" width="3.1640625" style="58" customWidth="1"/>
    <col min="109" max="109" width="5.83203125" style="58" customWidth="1"/>
    <col min="110" max="111" width="5.83203125" style="58" bestFit="1" customWidth="1"/>
    <col min="112" max="112" width="5.83203125" style="58" customWidth="1"/>
    <col min="113" max="115" width="5.83203125" style="58" bestFit="1" customWidth="1"/>
    <col min="116" max="116" width="5.83203125" style="58" customWidth="1"/>
    <col min="117" max="117" width="4.83203125" style="58" bestFit="1" customWidth="1"/>
    <col min="118" max="119" width="5.83203125" style="58" bestFit="1" customWidth="1"/>
    <col min="120" max="120" width="1.6640625" style="58" customWidth="1"/>
    <col min="121" max="121" width="1.6640625" style="60" customWidth="1"/>
    <col min="122" max="122" width="1.6640625" style="58" customWidth="1"/>
    <col min="123" max="123" width="3.1640625" style="58" customWidth="1"/>
    <col min="124" max="125" width="4.83203125" style="58" bestFit="1" customWidth="1"/>
    <col min="126" max="126" width="7.6640625" style="58" bestFit="1" customWidth="1"/>
    <col min="127" max="127" width="5.6640625" style="58" bestFit="1" customWidth="1"/>
    <col min="128" max="133" width="4.83203125" style="58" bestFit="1" customWidth="1"/>
    <col min="134" max="134" width="5.83203125" style="58" bestFit="1" customWidth="1"/>
    <col min="135" max="135" width="1.6640625" style="58" customWidth="1"/>
    <col min="136" max="136" width="1.6640625" style="60" customWidth="1"/>
    <col min="137" max="137" width="1.6640625" style="58" customWidth="1"/>
    <col min="138" max="138" width="2.1640625" style="58" bestFit="1" customWidth="1"/>
    <col min="139" max="139" width="3.1640625" style="58" customWidth="1"/>
    <col min="140" max="148" width="6.83203125" style="58" customWidth="1"/>
    <col min="149" max="154" width="7.83203125" style="58" customWidth="1"/>
    <col min="155" max="155" width="1.6640625" style="58" customWidth="1"/>
    <col min="156" max="156" width="1.6640625" style="60" customWidth="1"/>
    <col min="157" max="157" width="1.6640625" style="58" customWidth="1"/>
    <col min="158" max="158" width="3.1640625" style="58" customWidth="1"/>
    <col min="159" max="160" width="4.83203125" style="58" bestFit="1" customWidth="1"/>
    <col min="161" max="161" width="7.6640625" style="58" bestFit="1" customWidth="1"/>
    <col min="162" max="168" width="4.83203125" style="58" bestFit="1" customWidth="1"/>
    <col min="169" max="169" width="5.83203125" style="58" bestFit="1" customWidth="1"/>
    <col min="170" max="170" width="1.6640625" style="58" customWidth="1"/>
    <col min="171" max="171" width="1.6640625" style="60" customWidth="1"/>
    <col min="172" max="172" width="1.6640625" style="58" customWidth="1"/>
    <col min="173" max="173" width="2.1640625" style="58" bestFit="1" customWidth="1"/>
    <col min="174" max="174" width="3.1640625" style="58" customWidth="1"/>
    <col min="175" max="183" width="6.83203125" style="58" customWidth="1"/>
    <col min="184" max="189" width="7.83203125" style="58" customWidth="1"/>
    <col min="190" max="16384" width="9.33203125" style="58"/>
  </cols>
  <sheetData>
    <row r="1" spans="1:189" ht="11.25" customHeight="1" x14ac:dyDescent="0.2">
      <c r="A1" s="58" t="s">
        <v>4851</v>
      </c>
      <c r="CC1" s="17"/>
      <c r="CP1" s="17"/>
      <c r="DC1" s="17"/>
    </row>
    <row r="2" spans="1:189" ht="11.25" customHeight="1" x14ac:dyDescent="0.2">
      <c r="B2" s="58"/>
      <c r="BI2" s="119" t="s">
        <v>4891</v>
      </c>
      <c r="BJ2" s="119"/>
      <c r="BK2" s="119"/>
      <c r="BL2" s="119"/>
      <c r="BM2" s="18">
        <f>AVERAGE(BM5:BM165)</f>
        <v>1.3838898726058526E-2</v>
      </c>
    </row>
    <row r="3" spans="1:189" ht="11.25" customHeight="1" x14ac:dyDescent="0.2">
      <c r="B3" s="70" t="str">
        <f>'Corporate PSI | Default'!B3</f>
        <v>Corporate</v>
      </c>
      <c r="BL3" s="2"/>
      <c r="BM3" s="2"/>
      <c r="BN3" s="2"/>
    </row>
    <row r="4" spans="1:189" ht="11.25" customHeight="1" x14ac:dyDescent="0.2">
      <c r="B4" s="58"/>
      <c r="Q4" s="58" t="s">
        <v>4851</v>
      </c>
      <c r="AG4" s="58" t="s">
        <v>4851</v>
      </c>
      <c r="AW4" s="58" t="s">
        <v>4851</v>
      </c>
      <c r="BL4" s="2"/>
      <c r="BM4" s="2"/>
      <c r="BN4" s="2" t="s">
        <v>4851</v>
      </c>
      <c r="BO4" s="60" t="s">
        <v>4851</v>
      </c>
      <c r="BP4" s="58" t="s">
        <v>4851</v>
      </c>
      <c r="CC4" s="58" t="s">
        <v>4851</v>
      </c>
      <c r="CP4" s="58" t="s">
        <v>4851</v>
      </c>
      <c r="DC4" s="58" t="s">
        <v>4851</v>
      </c>
      <c r="DP4" s="58" t="s">
        <v>4851</v>
      </c>
      <c r="DQ4" s="60" t="s">
        <v>4851</v>
      </c>
      <c r="DR4" s="58" t="s">
        <v>4851</v>
      </c>
      <c r="EE4" s="58" t="s">
        <v>4851</v>
      </c>
      <c r="EG4" s="58" t="s">
        <v>4851</v>
      </c>
      <c r="EP4" s="86"/>
      <c r="EY4" s="58" t="s">
        <v>4851</v>
      </c>
      <c r="FA4" s="58" t="s">
        <v>4851</v>
      </c>
      <c r="FN4" s="58" t="s">
        <v>4851</v>
      </c>
      <c r="FP4" s="58" t="s">
        <v>4851</v>
      </c>
      <c r="FY4" s="86"/>
    </row>
    <row r="5" spans="1:189" s="61" customFormat="1" x14ac:dyDescent="0.2">
      <c r="B5" s="80" t="s">
        <v>4916</v>
      </c>
      <c r="C5" s="81"/>
      <c r="D5" s="81"/>
      <c r="E5" s="81"/>
      <c r="F5" s="81"/>
      <c r="G5" s="81"/>
      <c r="H5" s="81"/>
      <c r="I5" s="81"/>
      <c r="J5" s="81"/>
      <c r="K5" s="81"/>
      <c r="L5" s="81"/>
      <c r="M5" s="81"/>
      <c r="N5" s="81"/>
      <c r="O5" s="81"/>
      <c r="P5" s="82"/>
      <c r="R5" s="83" t="s">
        <v>4917</v>
      </c>
      <c r="S5" s="83"/>
      <c r="T5" s="83"/>
      <c r="U5" s="83"/>
      <c r="V5" s="83"/>
      <c r="W5" s="81"/>
      <c r="X5" s="81"/>
      <c r="Y5" s="81"/>
      <c r="Z5" s="81"/>
      <c r="AA5" s="81"/>
      <c r="AB5" s="81"/>
      <c r="AC5" s="81"/>
      <c r="AD5" s="81"/>
      <c r="AE5" s="81"/>
      <c r="AF5" s="82"/>
      <c r="AH5" s="83" t="s">
        <v>4918</v>
      </c>
      <c r="AI5" s="83"/>
      <c r="AJ5" s="83"/>
      <c r="AK5" s="83"/>
      <c r="AL5" s="83"/>
      <c r="AM5" s="81"/>
      <c r="AN5" s="81"/>
      <c r="AO5" s="81"/>
      <c r="AP5" s="81"/>
      <c r="AQ5" s="81"/>
      <c r="AR5" s="81"/>
      <c r="AS5" s="81"/>
      <c r="AT5" s="81"/>
      <c r="AU5" s="81"/>
      <c r="AV5" s="82"/>
      <c r="AX5" s="83" t="s">
        <v>4919</v>
      </c>
      <c r="AY5" s="83"/>
      <c r="AZ5" s="83"/>
      <c r="BA5" s="83"/>
      <c r="BB5" s="83"/>
      <c r="BC5" s="81"/>
      <c r="BD5" s="81"/>
      <c r="BE5" s="81"/>
      <c r="BF5" s="81"/>
      <c r="BG5" s="81"/>
      <c r="BH5" s="81"/>
      <c r="BI5" s="81"/>
      <c r="BJ5" s="81"/>
      <c r="BK5" s="81"/>
      <c r="BL5" s="82"/>
      <c r="BM5" s="82"/>
      <c r="BO5" s="62"/>
      <c r="BQ5" s="80" t="s">
        <v>4892</v>
      </c>
      <c r="BR5" s="83"/>
      <c r="BS5" s="83"/>
      <c r="BT5" s="83"/>
      <c r="BU5" s="83"/>
      <c r="BV5" s="82"/>
      <c r="BW5" s="82"/>
      <c r="BX5" s="82"/>
      <c r="BY5" s="82"/>
      <c r="BZ5" s="82"/>
      <c r="CA5" s="82"/>
      <c r="CB5" s="82"/>
      <c r="CC5" s="82"/>
      <c r="CD5" s="82"/>
      <c r="CE5" s="82"/>
      <c r="CF5" s="82"/>
      <c r="CG5" s="82"/>
      <c r="CH5" s="82"/>
      <c r="CI5" s="82"/>
      <c r="CJ5" s="82"/>
      <c r="CK5" s="82"/>
      <c r="CL5" s="82"/>
      <c r="CM5" s="82"/>
      <c r="CN5" s="82"/>
      <c r="CO5" s="82"/>
      <c r="CP5" s="82"/>
      <c r="CQ5" s="82"/>
      <c r="CR5" s="82"/>
      <c r="CS5" s="82"/>
      <c r="CT5" s="82"/>
      <c r="CU5" s="82"/>
      <c r="CV5" s="82"/>
      <c r="CW5" s="82"/>
      <c r="CX5" s="82"/>
      <c r="CY5" s="82"/>
      <c r="CZ5" s="82"/>
      <c r="DA5" s="82"/>
      <c r="DB5" s="82"/>
      <c r="DC5" s="82"/>
      <c r="DD5" s="82"/>
      <c r="DE5" s="82"/>
      <c r="DF5" s="82"/>
      <c r="DG5" s="82"/>
      <c r="DH5" s="82"/>
      <c r="DI5" s="82"/>
      <c r="DJ5" s="82"/>
      <c r="DK5" s="82"/>
      <c r="DL5" s="82"/>
      <c r="DM5" s="82"/>
      <c r="DN5" s="82"/>
      <c r="DO5" s="82"/>
      <c r="DQ5" s="62"/>
      <c r="DS5" s="80" t="s">
        <v>4920</v>
      </c>
      <c r="DT5" s="82"/>
      <c r="DU5" s="82"/>
      <c r="DV5" s="82"/>
      <c r="DW5" s="82"/>
      <c r="DX5" s="82"/>
      <c r="DY5" s="82"/>
      <c r="DZ5" s="82"/>
      <c r="EA5" s="82"/>
      <c r="EB5" s="82"/>
      <c r="EC5" s="82"/>
      <c r="ED5" s="82"/>
      <c r="EF5" s="60"/>
      <c r="EI5" s="80" t="s">
        <v>4924</v>
      </c>
      <c r="EJ5" s="82"/>
      <c r="EK5" s="82"/>
      <c r="EL5" s="82"/>
      <c r="EM5" s="82"/>
      <c r="EN5" s="82"/>
      <c r="EO5" s="82"/>
      <c r="EP5" s="82"/>
      <c r="EQ5" s="82"/>
      <c r="ER5" s="82"/>
      <c r="ES5" s="82"/>
      <c r="ET5" s="82"/>
      <c r="EU5" s="82"/>
      <c r="EV5" s="82"/>
      <c r="EW5" s="82"/>
      <c r="EX5" s="82"/>
      <c r="EZ5" s="60"/>
      <c r="FB5" s="91" t="s">
        <v>4923</v>
      </c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60"/>
      <c r="FR5" s="92" t="s">
        <v>4925</v>
      </c>
      <c r="FS5" s="93"/>
      <c r="FT5" s="93"/>
      <c r="FU5" s="93"/>
      <c r="FV5" s="93"/>
      <c r="FW5" s="93"/>
      <c r="FX5" s="93"/>
      <c r="FY5" s="93"/>
      <c r="FZ5" s="93"/>
      <c r="GA5" s="93"/>
      <c r="GB5" s="93"/>
      <c r="GC5" s="93"/>
      <c r="GD5" s="93"/>
      <c r="GE5" s="93"/>
      <c r="GF5" s="93"/>
      <c r="GG5" s="93"/>
    </row>
    <row r="7" spans="1:189" s="61" customFormat="1" x14ac:dyDescent="0.2">
      <c r="B7" s="84" t="s">
        <v>2485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R7" s="85" t="s">
        <v>2485</v>
      </c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H7" s="85" t="s">
        <v>2485</v>
      </c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X7" s="85" t="s">
        <v>2485</v>
      </c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O7" s="62"/>
      <c r="BQ7" s="84" t="s">
        <v>2485</v>
      </c>
      <c r="BR7" s="85" t="s">
        <v>4873</v>
      </c>
      <c r="CD7" s="84" t="s">
        <v>2485</v>
      </c>
      <c r="CE7" s="85" t="s">
        <v>4874</v>
      </c>
      <c r="CQ7" s="84" t="s">
        <v>2485</v>
      </c>
      <c r="CR7" s="85" t="s">
        <v>4875</v>
      </c>
      <c r="DD7" s="84" t="s">
        <v>2485</v>
      </c>
      <c r="DE7" s="85" t="s">
        <v>4876</v>
      </c>
      <c r="DQ7" s="62"/>
      <c r="DS7" s="84" t="s">
        <v>4921</v>
      </c>
      <c r="DV7" s="61" t="s">
        <v>4896</v>
      </c>
      <c r="EF7" s="60"/>
      <c r="EH7" s="58"/>
      <c r="EI7" s="58"/>
      <c r="EJ7" s="58"/>
      <c r="EK7" s="58"/>
      <c r="EL7" s="58"/>
      <c r="EM7" s="58"/>
      <c r="EN7" s="58"/>
      <c r="EO7" s="58"/>
      <c r="EP7" s="58"/>
      <c r="EZ7" s="60"/>
      <c r="FB7" s="84" t="s">
        <v>4922</v>
      </c>
      <c r="FE7" s="61" t="s">
        <v>4896</v>
      </c>
      <c r="FO7" s="60"/>
      <c r="FQ7" s="58"/>
      <c r="FR7" s="58"/>
      <c r="FS7" s="58"/>
      <c r="FT7" s="58"/>
      <c r="FU7" s="58"/>
      <c r="FV7" s="58"/>
      <c r="FW7" s="58"/>
      <c r="FX7" s="58"/>
      <c r="FY7" s="58"/>
    </row>
    <row r="8" spans="1:189" s="63" customFormat="1" x14ac:dyDescent="0.2">
      <c r="B8" s="73"/>
      <c r="C8" s="75">
        <v>1</v>
      </c>
      <c r="D8" s="75">
        <v>2</v>
      </c>
      <c r="E8" s="75">
        <v>3</v>
      </c>
      <c r="F8" s="75">
        <v>4</v>
      </c>
      <c r="G8" s="75">
        <v>5</v>
      </c>
      <c r="H8" s="75">
        <v>6</v>
      </c>
      <c r="I8" s="75">
        <v>7</v>
      </c>
      <c r="J8" s="75">
        <v>8</v>
      </c>
      <c r="K8" s="75">
        <v>9</v>
      </c>
      <c r="L8" s="75">
        <v>10</v>
      </c>
      <c r="M8" s="75">
        <v>11</v>
      </c>
      <c r="N8" s="75">
        <v>12</v>
      </c>
      <c r="O8" s="75">
        <v>13</v>
      </c>
      <c r="P8" s="73" t="s">
        <v>4603</v>
      </c>
      <c r="R8" s="73"/>
      <c r="S8" s="75">
        <v>1</v>
      </c>
      <c r="T8" s="75">
        <v>2</v>
      </c>
      <c r="U8" s="75">
        <v>3</v>
      </c>
      <c r="V8" s="75">
        <v>4</v>
      </c>
      <c r="W8" s="75">
        <v>5</v>
      </c>
      <c r="X8" s="75">
        <v>6</v>
      </c>
      <c r="Y8" s="75">
        <v>7</v>
      </c>
      <c r="Z8" s="75">
        <v>8</v>
      </c>
      <c r="AA8" s="75">
        <v>9</v>
      </c>
      <c r="AB8" s="75">
        <v>10</v>
      </c>
      <c r="AC8" s="75">
        <v>11</v>
      </c>
      <c r="AD8" s="75">
        <v>12</v>
      </c>
      <c r="AE8" s="75">
        <v>13</v>
      </c>
      <c r="AF8" s="73" t="s">
        <v>4603</v>
      </c>
      <c r="AH8" s="73"/>
      <c r="AI8" s="75">
        <v>1</v>
      </c>
      <c r="AJ8" s="75">
        <v>2</v>
      </c>
      <c r="AK8" s="75">
        <v>3</v>
      </c>
      <c r="AL8" s="75">
        <v>4</v>
      </c>
      <c r="AM8" s="75">
        <v>5</v>
      </c>
      <c r="AN8" s="75">
        <v>6</v>
      </c>
      <c r="AO8" s="75">
        <v>7</v>
      </c>
      <c r="AP8" s="75">
        <v>8</v>
      </c>
      <c r="AQ8" s="75">
        <v>9</v>
      </c>
      <c r="AR8" s="75">
        <v>10</v>
      </c>
      <c r="AS8" s="75">
        <v>11</v>
      </c>
      <c r="AT8" s="75">
        <v>12</v>
      </c>
      <c r="AU8" s="75">
        <v>13</v>
      </c>
      <c r="AV8" s="73" t="s">
        <v>4603</v>
      </c>
      <c r="AX8" s="73"/>
      <c r="AY8" s="75">
        <v>1</v>
      </c>
      <c r="AZ8" s="75">
        <v>2</v>
      </c>
      <c r="BA8" s="75">
        <v>3</v>
      </c>
      <c r="BB8" s="75">
        <v>4</v>
      </c>
      <c r="BC8" s="75">
        <v>5</v>
      </c>
      <c r="BD8" s="75">
        <v>6</v>
      </c>
      <c r="BE8" s="75">
        <v>7</v>
      </c>
      <c r="BF8" s="75">
        <v>8</v>
      </c>
      <c r="BG8" s="75">
        <v>9</v>
      </c>
      <c r="BH8" s="75">
        <v>10</v>
      </c>
      <c r="BI8" s="75">
        <v>11</v>
      </c>
      <c r="BJ8" s="75">
        <v>12</v>
      </c>
      <c r="BK8" s="75">
        <v>13</v>
      </c>
      <c r="BL8" s="73" t="s">
        <v>4603</v>
      </c>
      <c r="BM8" s="18">
        <f>SUM(BI9:BK18)/SUM(AY9:BK18)</f>
        <v>1.5479876160990712E-2</v>
      </c>
      <c r="BO8" s="64"/>
      <c r="BQ8" s="76"/>
      <c r="BR8" s="76">
        <v>1</v>
      </c>
      <c r="BS8" s="76">
        <v>2</v>
      </c>
      <c r="BT8" s="76">
        <v>3</v>
      </c>
      <c r="BU8" s="76">
        <v>4</v>
      </c>
      <c r="BV8" s="76">
        <v>5</v>
      </c>
      <c r="BW8" s="76">
        <v>6</v>
      </c>
      <c r="BX8" s="76">
        <v>7</v>
      </c>
      <c r="BY8" s="76">
        <v>8</v>
      </c>
      <c r="BZ8" s="76">
        <v>9</v>
      </c>
      <c r="CA8" s="76">
        <v>10</v>
      </c>
      <c r="CB8" s="76" t="s">
        <v>4893</v>
      </c>
      <c r="CD8" s="76"/>
      <c r="CE8" s="76">
        <v>1</v>
      </c>
      <c r="CF8" s="76">
        <v>2</v>
      </c>
      <c r="CG8" s="76">
        <v>3</v>
      </c>
      <c r="CH8" s="76">
        <v>4</v>
      </c>
      <c r="CI8" s="76">
        <v>5</v>
      </c>
      <c r="CJ8" s="76">
        <v>6</v>
      </c>
      <c r="CK8" s="76">
        <v>7</v>
      </c>
      <c r="CL8" s="76">
        <v>8</v>
      </c>
      <c r="CM8" s="76">
        <v>9</v>
      </c>
      <c r="CN8" s="76">
        <v>10</v>
      </c>
      <c r="CO8" s="76" t="s">
        <v>4893</v>
      </c>
      <c r="CQ8" s="76"/>
      <c r="CR8" s="76">
        <v>1</v>
      </c>
      <c r="CS8" s="76">
        <v>2</v>
      </c>
      <c r="CT8" s="76">
        <v>3</v>
      </c>
      <c r="CU8" s="76">
        <v>4</v>
      </c>
      <c r="CV8" s="76">
        <v>5</v>
      </c>
      <c r="CW8" s="76">
        <v>6</v>
      </c>
      <c r="CX8" s="76">
        <v>7</v>
      </c>
      <c r="CY8" s="76">
        <v>8</v>
      </c>
      <c r="CZ8" s="76">
        <v>9</v>
      </c>
      <c r="DA8" s="76">
        <v>10</v>
      </c>
      <c r="DB8" s="76" t="s">
        <v>4893</v>
      </c>
      <c r="DD8" s="76"/>
      <c r="DE8" s="76">
        <v>1</v>
      </c>
      <c r="DF8" s="76">
        <v>2</v>
      </c>
      <c r="DG8" s="76">
        <v>3</v>
      </c>
      <c r="DH8" s="76">
        <v>4</v>
      </c>
      <c r="DI8" s="76">
        <v>5</v>
      </c>
      <c r="DJ8" s="76">
        <v>6</v>
      </c>
      <c r="DK8" s="76">
        <v>7</v>
      </c>
      <c r="DL8" s="76">
        <v>8</v>
      </c>
      <c r="DM8" s="76">
        <v>9</v>
      </c>
      <c r="DN8" s="76">
        <v>10</v>
      </c>
      <c r="DO8" s="76" t="s">
        <v>4893</v>
      </c>
      <c r="DQ8" s="64"/>
      <c r="DS8" s="76"/>
      <c r="DT8" s="76">
        <v>1</v>
      </c>
      <c r="DU8" s="76">
        <v>2</v>
      </c>
      <c r="DV8" s="76">
        <v>3</v>
      </c>
      <c r="DW8" s="76">
        <v>4</v>
      </c>
      <c r="DX8" s="76">
        <v>5</v>
      </c>
      <c r="DY8" s="76">
        <v>6</v>
      </c>
      <c r="DZ8" s="76">
        <v>7</v>
      </c>
      <c r="EA8" s="76">
        <v>8</v>
      </c>
      <c r="EB8" s="76">
        <v>9</v>
      </c>
      <c r="EC8" s="76">
        <v>10</v>
      </c>
      <c r="ED8" s="76" t="s">
        <v>4893</v>
      </c>
      <c r="EF8" s="60"/>
      <c r="EH8" s="58"/>
      <c r="EI8" s="84" t="s">
        <v>4912</v>
      </c>
      <c r="EJ8" s="61"/>
      <c r="EK8" s="58"/>
      <c r="EL8" s="58"/>
      <c r="EM8" s="58"/>
      <c r="EN8" s="58"/>
      <c r="EO8" s="58"/>
      <c r="EP8" s="58"/>
      <c r="EZ8" s="60"/>
      <c r="FB8" s="89"/>
      <c r="FC8" s="89">
        <v>1</v>
      </c>
      <c r="FD8" s="89">
        <v>2</v>
      </c>
      <c r="FE8" s="89">
        <v>3</v>
      </c>
      <c r="FF8" s="89">
        <v>4</v>
      </c>
      <c r="FG8" s="89">
        <v>5</v>
      </c>
      <c r="FH8" s="89">
        <v>6</v>
      </c>
      <c r="FI8" s="89">
        <v>7</v>
      </c>
      <c r="FJ8" s="89">
        <v>8</v>
      </c>
      <c r="FK8" s="89">
        <v>9</v>
      </c>
      <c r="FL8" s="89">
        <v>10</v>
      </c>
      <c r="FM8" s="89" t="s">
        <v>4893</v>
      </c>
      <c r="FO8" s="60"/>
      <c r="FQ8" s="58"/>
      <c r="FR8" s="84" t="s">
        <v>4912</v>
      </c>
      <c r="FS8" s="61"/>
      <c r="FT8" s="58"/>
      <c r="FU8" s="58"/>
      <c r="FV8" s="58"/>
      <c r="FW8" s="58"/>
      <c r="FX8" s="58"/>
      <c r="FY8" s="58"/>
    </row>
    <row r="9" spans="1:189" x14ac:dyDescent="0.2">
      <c r="B9" s="74">
        <v>1</v>
      </c>
      <c r="C9" s="71">
        <f>COUNTIFS(Data!$D:$D,$B9,Data!$H:$H,C$8,Data!$C:$C,$B$3)</f>
        <v>8</v>
      </c>
      <c r="D9" s="71">
        <f>COUNTIFS(Data!$D:$D,$B9,Data!$H:$H,D$8,Data!$C:$C,$B$3)</f>
        <v>0</v>
      </c>
      <c r="E9" s="71">
        <f>COUNTIFS(Data!$D:$D,$B9,Data!$H:$H,E$8,Data!$C:$C,$B$3)</f>
        <v>1</v>
      </c>
      <c r="F9" s="71">
        <f>COUNTIFS(Data!$D:$D,$B9,Data!$H:$H,F$8,Data!$C:$C,$B$3)</f>
        <v>0</v>
      </c>
      <c r="G9" s="71">
        <f>COUNTIFS(Data!$D:$D,$B9,Data!$H:$H,G$8,Data!$C:$C,$B$3)</f>
        <v>1</v>
      </c>
      <c r="H9" s="71">
        <f>COUNTIFS(Data!$D:$D,$B9,Data!$H:$H,H$8,Data!$C:$C,$B$3)</f>
        <v>0</v>
      </c>
      <c r="I9" s="71">
        <f>COUNTIFS(Data!$D:$D,$B9,Data!$H:$H,I$8,Data!$C:$C,$B$3)</f>
        <v>0</v>
      </c>
      <c r="J9" s="71">
        <f>COUNTIFS(Data!$D:$D,$B9,Data!$H:$H,J$8,Data!$C:$C,$B$3)</f>
        <v>0</v>
      </c>
      <c r="K9" s="71">
        <f>COUNTIFS(Data!$D:$D,$B9,Data!$H:$H,K$8,Data!$C:$C,$B$3)</f>
        <v>0</v>
      </c>
      <c r="L9" s="71">
        <f>COUNTIFS(Data!$D:$D,$B9,Data!$H:$H,L$8,Data!$C:$C,$B$3)</f>
        <v>0</v>
      </c>
      <c r="M9" s="71">
        <f>COUNTIFS(Data!$D:$D,$B9,Data!$H:$H,M$8,Data!$C:$C,$B$3)</f>
        <v>0</v>
      </c>
      <c r="N9" s="71">
        <f>COUNTIFS(Data!$D:$D,$B9,Data!$H:$H,N$8,Data!$C:$C,$B$3)</f>
        <v>0</v>
      </c>
      <c r="O9" s="71">
        <f>COUNTIFS(Data!$D:$D,$B9,Data!$H:$H,O$8,Data!$C:$C,$B$3)</f>
        <v>0</v>
      </c>
      <c r="P9" s="72">
        <f>IFERROR(SUM(M9:O9)/SUM(C9:O9),0)</f>
        <v>0</v>
      </c>
      <c r="R9" s="74">
        <v>1</v>
      </c>
      <c r="S9" s="71">
        <f>COUNTIFS(Data!$AD:$AD,$B9,Data!$AH:$AH,S$8,Data!$C:$C,$B$3)</f>
        <v>9</v>
      </c>
      <c r="T9" s="71">
        <f>COUNTIFS(Data!$AD:$AD,$B9,Data!$AH:$AH,T$8,Data!$C:$C,$B$3)</f>
        <v>0</v>
      </c>
      <c r="U9" s="71">
        <f>COUNTIFS(Data!$AD:$AD,$B9,Data!$AH:$AH,U$8,Data!$C:$C,$B$3)</f>
        <v>0</v>
      </c>
      <c r="V9" s="71">
        <f>COUNTIFS(Data!$AD:$AD,$B9,Data!$AH:$AH,V$8,Data!$C:$C,$B$3)</f>
        <v>0</v>
      </c>
      <c r="W9" s="71">
        <f>COUNTIFS(Data!$AD:$AD,$B9,Data!$AH:$AH,W$8,Data!$C:$C,$B$3)</f>
        <v>0</v>
      </c>
      <c r="X9" s="71">
        <f>COUNTIFS(Data!$AD:$AD,$B9,Data!$AH:$AH,X$8,Data!$C:$C,$B$3)</f>
        <v>0</v>
      </c>
      <c r="Y9" s="71">
        <f>COUNTIFS(Data!$AD:$AD,$B9,Data!$AH:$AH,Y$8,Data!$C:$C,$B$3)</f>
        <v>0</v>
      </c>
      <c r="Z9" s="71">
        <f>COUNTIFS(Data!$AD:$AD,$B9,Data!$AH:$AH,Z$8,Data!$C:$C,$B$3)</f>
        <v>0</v>
      </c>
      <c r="AA9" s="71">
        <f>COUNTIFS(Data!$AD:$AD,$B9,Data!$AH:$AH,AA$8,Data!$C:$C,$B$3)</f>
        <v>0</v>
      </c>
      <c r="AB9" s="71">
        <f>COUNTIFS(Data!$AD:$AD,$B9,Data!$AH:$AH,AB$8,Data!$C:$C,$B$3)</f>
        <v>0</v>
      </c>
      <c r="AC9" s="71">
        <f>COUNTIFS(Data!$AD:$AD,$B9,Data!$AH:$AH,AC$8,Data!$C:$C,$B$3)</f>
        <v>0</v>
      </c>
      <c r="AD9" s="71">
        <f>COUNTIFS(Data!$AD:$AD,$B9,Data!$AH:$AH,AD$8,Data!$C:$C,$B$3)</f>
        <v>0</v>
      </c>
      <c r="AE9" s="71">
        <f>COUNTIFS(Data!$AD:$AD,$B9,Data!$AH:$AH,AE$8,Data!$C:$C,$B$3)</f>
        <v>0</v>
      </c>
      <c r="AF9" s="72">
        <f>IFERROR(SUM(AC9:AE9)/SUM(S9:AE9),0)</f>
        <v>0</v>
      </c>
      <c r="AH9" s="74">
        <v>1</v>
      </c>
      <c r="AI9" s="71">
        <f>COUNTIFS(Data!$BD:$BD,$B9,Data!$BH:$BH,AI$8,Data!$C:$C,$B$3)</f>
        <v>11</v>
      </c>
      <c r="AJ9" s="71">
        <f>COUNTIFS(Data!$BD:$BD,$B9,Data!$BH:$BH,AJ$8,Data!$C:$C,$B$3)</f>
        <v>0</v>
      </c>
      <c r="AK9" s="71">
        <f>COUNTIFS(Data!$BD:$BD,$B9,Data!$BH:$BH,AK$8,Data!$C:$C,$B$3)</f>
        <v>0</v>
      </c>
      <c r="AL9" s="71">
        <f>COUNTIFS(Data!$BD:$BD,$B9,Data!$BH:$BH,AL$8,Data!$C:$C,$B$3)</f>
        <v>0</v>
      </c>
      <c r="AM9" s="71">
        <f>COUNTIFS(Data!$BD:$BD,$B9,Data!$BH:$BH,AM$8,Data!$C:$C,$B$3)</f>
        <v>1</v>
      </c>
      <c r="AN9" s="71">
        <f>COUNTIFS(Data!$BD:$BD,$B9,Data!$BH:$BH,AN$8,Data!$C:$C,$B$3)</f>
        <v>0</v>
      </c>
      <c r="AO9" s="71">
        <f>COUNTIFS(Data!$BD:$BD,$B9,Data!$BH:$BH,AO$8,Data!$C:$C,$B$3)</f>
        <v>0</v>
      </c>
      <c r="AP9" s="71">
        <f>COUNTIFS(Data!$BD:$BD,$B9,Data!$BH:$BH,AP$8,Data!$C:$C,$B$3)</f>
        <v>0</v>
      </c>
      <c r="AQ9" s="71">
        <f>COUNTIFS(Data!$BD:$BD,$B9,Data!$BH:$BH,AQ$8,Data!$C:$C,$B$3)</f>
        <v>0</v>
      </c>
      <c r="AR9" s="71">
        <f>COUNTIFS(Data!$BD:$BD,$B9,Data!$BH:$BH,AR$8,Data!$C:$C,$B$3)</f>
        <v>0</v>
      </c>
      <c r="AS9" s="71">
        <f>COUNTIFS(Data!$BD:$BD,$B9,Data!$BH:$BH,AS$8,Data!$C:$C,$B$3)</f>
        <v>0</v>
      </c>
      <c r="AT9" s="71">
        <f>COUNTIFS(Data!$BD:$BD,$B9,Data!$BH:$BH,AT$8,Data!$C:$C,$B$3)</f>
        <v>0</v>
      </c>
      <c r="AU9" s="71">
        <f>COUNTIFS(Data!$BD:$BD,$B9,Data!$BH:$BH,AU$8,Data!$C:$C,$B$3)</f>
        <v>0</v>
      </c>
      <c r="AV9" s="72">
        <f>IFERROR(SUM(AS9:AU9)/SUM(AI9:AU9),0)</f>
        <v>0</v>
      </c>
      <c r="AX9" s="74">
        <v>1</v>
      </c>
      <c r="AY9" s="71">
        <f>COUNTIFS(Data!$CD:$CD,$B9,Data!$CH:$CH,AY$8,Data!$C:$C,$B$3)</f>
        <v>12</v>
      </c>
      <c r="AZ9" s="71">
        <f>COUNTIFS(Data!$CD:$CD,$B9,Data!$CH:$CH,AZ$8,Data!$C:$C,$B$3)</f>
        <v>0</v>
      </c>
      <c r="BA9" s="71">
        <f>COUNTIFS(Data!$CD:$CD,$B9,Data!$CH:$CH,BA$8,Data!$C:$C,$B$3)</f>
        <v>0</v>
      </c>
      <c r="BB9" s="71">
        <f>COUNTIFS(Data!$CD:$CD,$B9,Data!$CH:$CH,BB$8,Data!$C:$C,$B$3)</f>
        <v>1</v>
      </c>
      <c r="BC9" s="71">
        <f>COUNTIFS(Data!$CD:$CD,$B9,Data!$CH:$CH,BC$8,Data!$C:$C,$B$3)</f>
        <v>1</v>
      </c>
      <c r="BD9" s="71">
        <f>COUNTIFS(Data!$CD:$CD,$B9,Data!$CH:$CH,BD$8,Data!$C:$C,$B$3)</f>
        <v>2</v>
      </c>
      <c r="BE9" s="71">
        <f>COUNTIFS(Data!$CD:$CD,$B9,Data!$CH:$CH,BE$8,Data!$C:$C,$B$3)</f>
        <v>0</v>
      </c>
      <c r="BF9" s="71">
        <f>COUNTIFS(Data!$CD:$CD,$B9,Data!$CH:$CH,BF$8,Data!$C:$C,$B$3)</f>
        <v>0</v>
      </c>
      <c r="BG9" s="71">
        <f>COUNTIFS(Data!$CD:$CD,$B9,Data!$CH:$CH,BG$8,Data!$C:$C,$B$3)</f>
        <v>0</v>
      </c>
      <c r="BH9" s="71">
        <f>COUNTIFS(Data!$CD:$CD,$B9,Data!$CH:$CH,BH$8,Data!$C:$C,$B$3)</f>
        <v>0</v>
      </c>
      <c r="BI9" s="71">
        <f>COUNTIFS(Data!$CD:$CD,$B9,Data!$CH:$CH,BI$8,Data!$C:$C,$B$3)</f>
        <v>0</v>
      </c>
      <c r="BJ9" s="71">
        <f>COUNTIFS(Data!$CD:$CD,$B9,Data!$CH:$CH,BJ$8,Data!$C:$C,$B$3)</f>
        <v>0</v>
      </c>
      <c r="BK9" s="71">
        <f>COUNTIFS(Data!$CD:$CD,$B9,Data!$CH:$CH,BK$8,Data!$C:$C,$B$3)</f>
        <v>0</v>
      </c>
      <c r="BL9" s="72">
        <f t="shared" ref="BL9:BL18" si="0">IFERROR(SUM(BI9:BK9)/SUM(AY9:BK9),0)</f>
        <v>0</v>
      </c>
      <c r="BM9" s="13"/>
      <c r="BO9" s="56"/>
      <c r="BQ9" s="77">
        <v>1</v>
      </c>
      <c r="BR9" s="78">
        <f t="shared" ref="BR9:BR18" si="1">IFERROR(C9/SUM($C9:$O9),0)</f>
        <v>0.8</v>
      </c>
      <c r="BS9" s="78">
        <f t="shared" ref="BS9:BS18" si="2">IFERROR(D9/SUM($C9:$O9),0)</f>
        <v>0</v>
      </c>
      <c r="BT9" s="78">
        <f t="shared" ref="BT9:BT18" si="3">IFERROR(E9/SUM($C9:$O9),0)</f>
        <v>0.1</v>
      </c>
      <c r="BU9" s="78">
        <f t="shared" ref="BU9:BU18" si="4">IFERROR(F9/SUM($C9:$O9),0)</f>
        <v>0</v>
      </c>
      <c r="BV9" s="78">
        <f t="shared" ref="BV9:BV18" si="5">IFERROR(G9/SUM($C9:$O9),0)</f>
        <v>0.1</v>
      </c>
      <c r="BW9" s="78">
        <f t="shared" ref="BW9:BW18" si="6">IFERROR(H9/SUM($C9:$O9),0)</f>
        <v>0</v>
      </c>
      <c r="BX9" s="78">
        <f t="shared" ref="BX9:BX18" si="7">IFERROR(I9/SUM($C9:$O9),0)</f>
        <v>0</v>
      </c>
      <c r="BY9" s="78">
        <f t="shared" ref="BY9:BY18" si="8">IFERROR(J9/SUM($C9:$O9),0)</f>
        <v>0</v>
      </c>
      <c r="BZ9" s="78">
        <f t="shared" ref="BZ9:BZ18" si="9">IFERROR(K9/SUM($C9:$O9),0)</f>
        <v>0</v>
      </c>
      <c r="CA9" s="78">
        <f t="shared" ref="CA9:CA18" si="10">IFERROR(L9/SUM($C9:$O9),0)</f>
        <v>0</v>
      </c>
      <c r="CB9" s="78">
        <f t="shared" ref="CB9:CB18" si="11">IFERROR(SUM(M9:O9)/SUM($C9:$O9),0)</f>
        <v>0</v>
      </c>
      <c r="CC9" s="13"/>
      <c r="CD9" s="77">
        <v>1</v>
      </c>
      <c r="CE9" s="78">
        <f t="shared" ref="CE9:CE18" si="12">IFERROR(S9/SUM($S9:$AE9),0)</f>
        <v>1</v>
      </c>
      <c r="CF9" s="78">
        <f t="shared" ref="CF9:CF18" si="13">IFERROR(T9/SUM($S9:$AE9),0)</f>
        <v>0</v>
      </c>
      <c r="CG9" s="78">
        <f t="shared" ref="CG9:CG18" si="14">IFERROR(U9/SUM($S9:$AE9),0)</f>
        <v>0</v>
      </c>
      <c r="CH9" s="78">
        <f t="shared" ref="CH9:CH18" si="15">IFERROR(V9/SUM($S9:$AE9),0)</f>
        <v>0</v>
      </c>
      <c r="CI9" s="78">
        <f t="shared" ref="CI9:CI18" si="16">IFERROR(W9/SUM($S9:$AE9),0)</f>
        <v>0</v>
      </c>
      <c r="CJ9" s="78">
        <f t="shared" ref="CJ9:CJ18" si="17">IFERROR(X9/SUM($S9:$AE9),0)</f>
        <v>0</v>
      </c>
      <c r="CK9" s="78">
        <f t="shared" ref="CK9:CK18" si="18">IFERROR(Y9/SUM($S9:$AE9),0)</f>
        <v>0</v>
      </c>
      <c r="CL9" s="78">
        <f t="shared" ref="CL9:CL18" si="19">IFERROR(Z9/SUM($S9:$AE9),0)</f>
        <v>0</v>
      </c>
      <c r="CM9" s="78">
        <f t="shared" ref="CM9:CM18" si="20">IFERROR(AA9/SUM($S9:$AE9),0)</f>
        <v>0</v>
      </c>
      <c r="CN9" s="78">
        <f t="shared" ref="CN9:CN18" si="21">IFERROR(AB9/SUM($S9:$AE9),0)</f>
        <v>0</v>
      </c>
      <c r="CO9" s="78">
        <f t="shared" ref="CO9:CO18" si="22">IFERROR(SUM(AC9:AE9)/SUM($S9:$AE9),0)</f>
        <v>0</v>
      </c>
      <c r="CP9" s="13"/>
      <c r="CQ9" s="77">
        <v>1</v>
      </c>
      <c r="CR9" s="78">
        <f t="shared" ref="CR9:CR18" si="23">IFERROR(AI9/SUM($AI9:$AU9),0)</f>
        <v>0.91666666666666663</v>
      </c>
      <c r="CS9" s="78">
        <f t="shared" ref="CS9:CS18" si="24">IFERROR(AJ9/SUM($AI9:$AU9),0)</f>
        <v>0</v>
      </c>
      <c r="CT9" s="78">
        <f t="shared" ref="CT9:CT18" si="25">IFERROR(AK9/SUM($AI9:$AU9),0)</f>
        <v>0</v>
      </c>
      <c r="CU9" s="78">
        <f t="shared" ref="CU9:CU18" si="26">IFERROR(AL9/SUM($AI9:$AU9),0)</f>
        <v>0</v>
      </c>
      <c r="CV9" s="78">
        <f t="shared" ref="CV9:CV18" si="27">IFERROR(AM9/SUM($AI9:$AU9),0)</f>
        <v>8.3333333333333329E-2</v>
      </c>
      <c r="CW9" s="78">
        <f t="shared" ref="CW9:CW18" si="28">IFERROR(AN9/SUM($AI9:$AU9),0)</f>
        <v>0</v>
      </c>
      <c r="CX9" s="78">
        <f t="shared" ref="CX9:CX18" si="29">IFERROR(AO9/SUM($AI9:$AU9),0)</f>
        <v>0</v>
      </c>
      <c r="CY9" s="78">
        <f t="shared" ref="CY9:CY18" si="30">IFERROR(AP9/SUM($AI9:$AU9),0)</f>
        <v>0</v>
      </c>
      <c r="CZ9" s="78">
        <f t="shared" ref="CZ9:CZ18" si="31">IFERROR(AQ9/SUM($AI9:$AU9),0)</f>
        <v>0</v>
      </c>
      <c r="DA9" s="78">
        <f t="shared" ref="DA9:DA18" si="32">IFERROR(AR9/SUM($AI9:$AU9),0)</f>
        <v>0</v>
      </c>
      <c r="DB9" s="78">
        <f t="shared" ref="DB9:DB18" si="33">IFERROR(SUM(AS9:AU9)/SUM($AI9:$AU9),0)</f>
        <v>0</v>
      </c>
      <c r="DC9" s="13"/>
      <c r="DD9" s="77">
        <v>1</v>
      </c>
      <c r="DE9" s="78">
        <f t="shared" ref="DE9:DE18" si="34">IFERROR(AY9/SUM($AY9:$BK9),0)</f>
        <v>0.75</v>
      </c>
      <c r="DF9" s="78">
        <f t="shared" ref="DF9:DF18" si="35">IFERROR(AZ9/SUM($AY9:$BK9),0)</f>
        <v>0</v>
      </c>
      <c r="DG9" s="78">
        <f t="shared" ref="DG9:DG18" si="36">IFERROR(BA9/SUM($AY9:$BK9),0)</f>
        <v>0</v>
      </c>
      <c r="DH9" s="78">
        <f t="shared" ref="DH9:DH18" si="37">IFERROR(BB9/SUM($AY9:$BK9),0)</f>
        <v>6.25E-2</v>
      </c>
      <c r="DI9" s="78">
        <f t="shared" ref="DI9:DI18" si="38">IFERROR(BC9/SUM($AY9:$BK9),0)</f>
        <v>6.25E-2</v>
      </c>
      <c r="DJ9" s="78">
        <f t="shared" ref="DJ9:DJ18" si="39">IFERROR(BD9/SUM($AY9:$BK9),0)</f>
        <v>0.125</v>
      </c>
      <c r="DK9" s="78">
        <f t="shared" ref="DK9:DK18" si="40">IFERROR(BE9/SUM($AY9:$BK9),0)</f>
        <v>0</v>
      </c>
      <c r="DL9" s="78">
        <f t="shared" ref="DL9:DL18" si="41">IFERROR(BF9/SUM($AY9:$BK9),0)</f>
        <v>0</v>
      </c>
      <c r="DM9" s="78">
        <f t="shared" ref="DM9:DM18" si="42">IFERROR(BG9/SUM($AY9:$BK9),0)</f>
        <v>0</v>
      </c>
      <c r="DN9" s="78">
        <f t="shared" ref="DN9:DN18" si="43">IFERROR(BH9/SUM($AY9:$BK9),0)</f>
        <v>0</v>
      </c>
      <c r="DO9" s="78">
        <f t="shared" ref="DO9:DO18" si="44">IFERROR(SUM(BI9:BK9)/SUM($AY9:$BK9),0)</f>
        <v>0</v>
      </c>
      <c r="DP9" s="13"/>
      <c r="DQ9" s="56"/>
      <c r="DR9" s="13"/>
      <c r="DS9" s="77">
        <v>1</v>
      </c>
      <c r="DT9" s="78">
        <f t="shared" ref="DT9:DT18" si="45">AVERAGE(BR9,CE9,CR9,DE9,DE26,CR26,CE26,BR26,BR43,CE43,CR43,DE43,DE60,CR60,CE60,BR60)</f>
        <v>0.8280920068386205</v>
      </c>
      <c r="DU9" s="78">
        <f t="shared" ref="DU9:DU18" si="46">AVERAGE(BS9,CF9,CS9,DF9,DF26,CS26,CF26,BS26,BS43,CF43,CS43,DF43,DF60,CS60,CF60,BS60)</f>
        <v>0</v>
      </c>
      <c r="DV9" s="78">
        <f t="shared" ref="DV9:DV18" si="47">AVERAGE(BT9,CG9,CT9,DG9,DG26,CT26,CG26,BT26,BT43,CG43,CT43,DG43,DG60,CT60,CG60,BT60)</f>
        <v>4.7496938368648899E-2</v>
      </c>
      <c r="DW9" s="78">
        <f t="shared" ref="DW9:DW18" si="48">AVERAGE(BU9,CH9,CU9,DH9,DH26,CU26,CH26,BU26,BU43,CH43,CU43,DH43,DH60,CU60,CH60,BU60)</f>
        <v>3.6116590775066008E-2</v>
      </c>
      <c r="DX9" s="78">
        <f t="shared" ref="DX9:DX18" si="49">AVERAGE(BV9,CI9,CV9,DI9,DI26,CV26,CI26,BV26,BV43,CI43,CV43,DI43,DI60,CV60,CI60,BV60)</f>
        <v>4.9621055060780295E-2</v>
      </c>
      <c r="DY9" s="78">
        <f t="shared" ref="DY9:DY18" si="50">AVERAGE(BW9,CJ9,CW9,DJ9,DJ26,CW26,CJ26,BW26,BW43,CJ43,CW43,DJ43,DJ60,CW60,CJ60,BW60)</f>
        <v>1.4778444272445821E-2</v>
      </c>
      <c r="DZ9" s="78">
        <f t="shared" ref="DZ9:DZ18" si="51">AVERAGE(BX9,CK9,CX9,DK9,DK26,CX26,CK26,BX26,BX43,CK43,CX43,DK43,DK60,CX60,CK60,BX60)</f>
        <v>2.3894964684438368E-2</v>
      </c>
      <c r="EA9" s="78">
        <f t="shared" ref="EA9:EA18" si="52">AVERAGE(BY9,CL9,CY9,DL9,DL26,CY26,CL26,BY26,BY43,CL43,CY43,DL43,DL60,CY60,CL60,BY60)</f>
        <v>0</v>
      </c>
      <c r="EB9" s="78">
        <f t="shared" ref="EB9:EB18" si="53">AVERAGE(BZ9,CM9,CZ9,DM9,DM26,CZ26,CM26,BZ26,BZ43,CM43,CZ43,DM43,DM60,CZ60,CM60,BZ60)</f>
        <v>0</v>
      </c>
      <c r="EC9" s="78">
        <f t="shared" ref="EC9:EC18" si="54">AVERAGE(CA9,CN9,DA9,DN9,DN26,DA26,CN26,CA26,CA43,CN43,DA43,DN43,DN60,DA60,CN60,CA60)</f>
        <v>0</v>
      </c>
      <c r="ED9" s="78">
        <f t="shared" ref="ED9:ED18" si="55">AVERAGE(CB9,CO9,DB9,DO9,DO26,DB26,CO26,CB26,CB43,CO43,DB43,DO43,DO60,DB60,CO60,CB60)</f>
        <v>0</v>
      </c>
      <c r="EE9" s="13"/>
      <c r="EI9" s="76"/>
      <c r="EJ9" s="76" t="s">
        <v>4896</v>
      </c>
      <c r="EK9" s="76" t="s">
        <v>4897</v>
      </c>
      <c r="EL9" s="76" t="s">
        <v>4898</v>
      </c>
      <c r="EM9" s="76" t="s">
        <v>4899</v>
      </c>
      <c r="EN9" s="76" t="s">
        <v>4900</v>
      </c>
      <c r="EO9" s="76" t="s">
        <v>4901</v>
      </c>
      <c r="EP9" s="76" t="s">
        <v>4902</v>
      </c>
      <c r="EQ9" s="76" t="s">
        <v>4903</v>
      </c>
      <c r="ER9" s="76" t="s">
        <v>4904</v>
      </c>
      <c r="ES9" s="76" t="s">
        <v>4905</v>
      </c>
      <c r="ET9" s="76" t="s">
        <v>4906</v>
      </c>
      <c r="EU9" s="76" t="s">
        <v>4907</v>
      </c>
      <c r="EV9" s="76" t="s">
        <v>4909</v>
      </c>
      <c r="EW9" s="76" t="s">
        <v>4910</v>
      </c>
      <c r="EX9" s="76" t="s">
        <v>4908</v>
      </c>
      <c r="EY9" s="13"/>
      <c r="FA9" s="13"/>
      <c r="FB9" s="90">
        <v>1</v>
      </c>
      <c r="FC9" s="88">
        <f t="shared" ref="FC9:FC18" si="56">AVERAGE(BR77,CE77,CR77,DE77,BR94,CE94,CR94,DE94)</f>
        <v>0.93315018315018317</v>
      </c>
      <c r="FD9" s="88">
        <f t="shared" ref="FD9:FD18" si="57">AVERAGE(BS77,CF77,CS77,DF77,BS94,CF94,CS94,DF94)</f>
        <v>0</v>
      </c>
      <c r="FE9" s="88">
        <f t="shared" ref="FE9:FE18" si="58">AVERAGE(BT77,CG77,CT77,DG77,BT94,CG94,CT94,DG94)</f>
        <v>3.7889194139194136E-2</v>
      </c>
      <c r="FF9" s="88">
        <f t="shared" ref="FF9:FF18" si="59">AVERAGE(BU77,CH77,CU77,DH77,BU94,CH94,CU94,DH94)</f>
        <v>0</v>
      </c>
      <c r="FG9" s="88">
        <f t="shared" ref="FG9:FG18" si="60">AVERAGE(BV77,CI77,CV77,DI77,BV94,CI94,CV94,DI94)</f>
        <v>0</v>
      </c>
      <c r="FH9" s="88">
        <f t="shared" ref="FH9:FH18" si="61">AVERAGE(BW77,CJ77,CW77,DJ77,BW94,CJ94,CW94,DJ94)</f>
        <v>2.8960622710622712E-2</v>
      </c>
      <c r="FI9" s="88">
        <f t="shared" ref="FI9:FI18" si="62">AVERAGE(BX77,CK77,CX77,DK77,BX94,CK94,CX94,DK94)</f>
        <v>0</v>
      </c>
      <c r="FJ9" s="88">
        <f t="shared" ref="FJ9:FJ18" si="63">AVERAGE(BY77,CL77,CY77,DL77,BY94,CL94,CY94,DL94)</f>
        <v>0</v>
      </c>
      <c r="FK9" s="88">
        <f t="shared" ref="FK9:FK18" si="64">AVERAGE(BZ77,CM77,CZ77,DM77,BZ94,CM94,CZ94,DM94)</f>
        <v>0</v>
      </c>
      <c r="FL9" s="88">
        <f t="shared" ref="FL9:FL18" si="65">AVERAGE(CA77,CN77,DA77,DN77,CA94,CN94,DA94,DN94)</f>
        <v>0</v>
      </c>
      <c r="FM9" s="88">
        <f t="shared" ref="FM9:FM18" si="66">AVERAGE(CB77,CO77,DB77,DO77,CB94,CO94,DB94,DO94)</f>
        <v>0</v>
      </c>
      <c r="FN9" s="13"/>
      <c r="FR9" s="89"/>
      <c r="FS9" s="89" t="s">
        <v>4896</v>
      </c>
      <c r="FT9" s="89" t="s">
        <v>4897</v>
      </c>
      <c r="FU9" s="89" t="s">
        <v>4898</v>
      </c>
      <c r="FV9" s="89" t="s">
        <v>4899</v>
      </c>
      <c r="FW9" s="89" t="s">
        <v>4900</v>
      </c>
      <c r="FX9" s="89" t="s">
        <v>4901</v>
      </c>
      <c r="FY9" s="89" t="s">
        <v>4902</v>
      </c>
      <c r="FZ9" s="89" t="s">
        <v>4903</v>
      </c>
      <c r="GA9" s="89" t="s">
        <v>4904</v>
      </c>
      <c r="GB9" s="89" t="s">
        <v>4905</v>
      </c>
      <c r="GC9" s="89" t="s">
        <v>4906</v>
      </c>
      <c r="GD9" s="89" t="s">
        <v>4907</v>
      </c>
      <c r="GE9" s="89" t="s">
        <v>4909</v>
      </c>
      <c r="GF9" s="89" t="s">
        <v>4910</v>
      </c>
      <c r="GG9" s="89" t="s">
        <v>4908</v>
      </c>
    </row>
    <row r="10" spans="1:189" x14ac:dyDescent="0.2">
      <c r="B10" s="74">
        <v>2</v>
      </c>
      <c r="C10" s="71">
        <f>COUNTIFS(Data!$D:$D,$B10,Data!$H:$H,C$8,Data!$C:$C,$B$3)</f>
        <v>0</v>
      </c>
      <c r="D10" s="71">
        <f>COUNTIFS(Data!$D:$D,$B10,Data!$H:$H,D$8,Data!$C:$C,$B$3)</f>
        <v>11</v>
      </c>
      <c r="E10" s="71">
        <f>COUNTIFS(Data!$D:$D,$B10,Data!$H:$H,E$8,Data!$C:$C,$B$3)</f>
        <v>0</v>
      </c>
      <c r="F10" s="71">
        <f>COUNTIFS(Data!$D:$D,$B10,Data!$H:$H,F$8,Data!$C:$C,$B$3)</f>
        <v>1</v>
      </c>
      <c r="G10" s="71">
        <f>COUNTIFS(Data!$D:$D,$B10,Data!$H:$H,G$8,Data!$C:$C,$B$3)</f>
        <v>0</v>
      </c>
      <c r="H10" s="71">
        <f>COUNTIFS(Data!$D:$D,$B10,Data!$H:$H,H$8,Data!$C:$C,$B$3)</f>
        <v>0</v>
      </c>
      <c r="I10" s="71">
        <f>COUNTIFS(Data!$D:$D,$B10,Data!$H:$H,I$8,Data!$C:$C,$B$3)</f>
        <v>0</v>
      </c>
      <c r="J10" s="71">
        <f>COUNTIFS(Data!$D:$D,$B10,Data!$H:$H,J$8,Data!$C:$C,$B$3)</f>
        <v>0</v>
      </c>
      <c r="K10" s="71">
        <f>COUNTIFS(Data!$D:$D,$B10,Data!$H:$H,K$8,Data!$C:$C,$B$3)</f>
        <v>0</v>
      </c>
      <c r="L10" s="71">
        <f>COUNTIFS(Data!$D:$D,$B10,Data!$H:$H,L$8,Data!$C:$C,$B$3)</f>
        <v>0</v>
      </c>
      <c r="M10" s="71">
        <f>COUNTIFS(Data!$D:$D,$B10,Data!$H:$H,M$8,Data!$C:$C,$B$3)</f>
        <v>0</v>
      </c>
      <c r="N10" s="71">
        <f>COUNTIFS(Data!$D:$D,$B10,Data!$H:$H,N$8,Data!$C:$C,$B$3)</f>
        <v>0</v>
      </c>
      <c r="O10" s="71">
        <f>COUNTIFS(Data!$D:$D,$B10,Data!$H:$H,O$8,Data!$C:$C,$B$3)</f>
        <v>0</v>
      </c>
      <c r="P10" s="72">
        <f t="shared" ref="P10:P21" si="67">IFERROR(SUM(M10:O10)/SUM(C10:O10),0)</f>
        <v>0</v>
      </c>
      <c r="R10" s="74">
        <v>2</v>
      </c>
      <c r="S10" s="71">
        <f>COUNTIFS(Data!$AD:$AD,$B10,Data!$AH:$AH,S$8,Data!$C:$C,$B$3)</f>
        <v>0</v>
      </c>
      <c r="T10" s="71">
        <f>COUNTIFS(Data!$AD:$AD,$B10,Data!$AH:$AH,T$8,Data!$C:$C,$B$3)</f>
        <v>11</v>
      </c>
      <c r="U10" s="71">
        <f>COUNTIFS(Data!$AD:$AD,$B10,Data!$AH:$AH,U$8,Data!$C:$C,$B$3)</f>
        <v>0</v>
      </c>
      <c r="V10" s="71">
        <f>COUNTIFS(Data!$AD:$AD,$B10,Data!$AH:$AH,V$8,Data!$C:$C,$B$3)</f>
        <v>0</v>
      </c>
      <c r="W10" s="71">
        <f>COUNTIFS(Data!$AD:$AD,$B10,Data!$AH:$AH,W$8,Data!$C:$C,$B$3)</f>
        <v>0</v>
      </c>
      <c r="X10" s="71">
        <f>COUNTIFS(Data!$AD:$AD,$B10,Data!$AH:$AH,X$8,Data!$C:$C,$B$3)</f>
        <v>0</v>
      </c>
      <c r="Y10" s="71">
        <f>COUNTIFS(Data!$AD:$AD,$B10,Data!$AH:$AH,Y$8,Data!$C:$C,$B$3)</f>
        <v>0</v>
      </c>
      <c r="Z10" s="71">
        <f>COUNTIFS(Data!$AD:$AD,$B10,Data!$AH:$AH,Z$8,Data!$C:$C,$B$3)</f>
        <v>0</v>
      </c>
      <c r="AA10" s="71">
        <f>COUNTIFS(Data!$AD:$AD,$B10,Data!$AH:$AH,AA$8,Data!$C:$C,$B$3)</f>
        <v>0</v>
      </c>
      <c r="AB10" s="71">
        <f>COUNTIFS(Data!$AD:$AD,$B10,Data!$AH:$AH,AB$8,Data!$C:$C,$B$3)</f>
        <v>0</v>
      </c>
      <c r="AC10" s="71">
        <f>COUNTIFS(Data!$AD:$AD,$B10,Data!$AH:$AH,AC$8,Data!$C:$C,$B$3)</f>
        <v>0</v>
      </c>
      <c r="AD10" s="71">
        <f>COUNTIFS(Data!$AD:$AD,$B10,Data!$AH:$AH,AD$8,Data!$C:$C,$B$3)</f>
        <v>0</v>
      </c>
      <c r="AE10" s="71">
        <f>COUNTIFS(Data!$AD:$AD,$B10,Data!$AH:$AH,AE$8,Data!$C:$C,$B$3)</f>
        <v>0</v>
      </c>
      <c r="AF10" s="72">
        <f t="shared" ref="AF10:AF21" si="68">IFERROR(SUM(AC10:AE10)/SUM(S10:AE10),0)</f>
        <v>0</v>
      </c>
      <c r="AH10" s="74">
        <v>2</v>
      </c>
      <c r="AI10" s="71">
        <f>COUNTIFS(Data!$BD:$BD,$B10,Data!$BH:$BH,AI$8,Data!$C:$C,$B$3)</f>
        <v>0</v>
      </c>
      <c r="AJ10" s="71">
        <f>COUNTIFS(Data!$BD:$BD,$B10,Data!$BH:$BH,AJ$8,Data!$C:$C,$B$3)</f>
        <v>11</v>
      </c>
      <c r="AK10" s="71">
        <f>COUNTIFS(Data!$BD:$BD,$B10,Data!$BH:$BH,AK$8,Data!$C:$C,$B$3)</f>
        <v>0</v>
      </c>
      <c r="AL10" s="71">
        <f>COUNTIFS(Data!$BD:$BD,$B10,Data!$BH:$BH,AL$8,Data!$C:$C,$B$3)</f>
        <v>0</v>
      </c>
      <c r="AM10" s="71">
        <f>COUNTIFS(Data!$BD:$BD,$B10,Data!$BH:$BH,AM$8,Data!$C:$C,$B$3)</f>
        <v>0</v>
      </c>
      <c r="AN10" s="71">
        <f>COUNTIFS(Data!$BD:$BD,$B10,Data!$BH:$BH,AN$8,Data!$C:$C,$B$3)</f>
        <v>0</v>
      </c>
      <c r="AO10" s="71">
        <f>COUNTIFS(Data!$BD:$BD,$B10,Data!$BH:$BH,AO$8,Data!$C:$C,$B$3)</f>
        <v>0</v>
      </c>
      <c r="AP10" s="71">
        <f>COUNTIFS(Data!$BD:$BD,$B10,Data!$BH:$BH,AP$8,Data!$C:$C,$B$3)</f>
        <v>0</v>
      </c>
      <c r="AQ10" s="71">
        <f>COUNTIFS(Data!$BD:$BD,$B10,Data!$BH:$BH,AQ$8,Data!$C:$C,$B$3)</f>
        <v>0</v>
      </c>
      <c r="AR10" s="71">
        <f>COUNTIFS(Data!$BD:$BD,$B10,Data!$BH:$BH,AR$8,Data!$C:$C,$B$3)</f>
        <v>0</v>
      </c>
      <c r="AS10" s="71">
        <f>COUNTIFS(Data!$BD:$BD,$B10,Data!$BH:$BH,AS$8,Data!$C:$C,$B$3)</f>
        <v>0</v>
      </c>
      <c r="AT10" s="71">
        <f>COUNTIFS(Data!$BD:$BD,$B10,Data!$BH:$BH,AT$8,Data!$C:$C,$B$3)</f>
        <v>0</v>
      </c>
      <c r="AU10" s="71">
        <f>COUNTIFS(Data!$BD:$BD,$B10,Data!$BH:$BH,AU$8,Data!$C:$C,$B$3)</f>
        <v>0</v>
      </c>
      <c r="AV10" s="72">
        <f t="shared" ref="AV10:AV21" si="69">IFERROR(SUM(AS10:AU10)/SUM(AI10:AU10),0)</f>
        <v>0</v>
      </c>
      <c r="AX10" s="74">
        <v>2</v>
      </c>
      <c r="AY10" s="71">
        <f>COUNTIFS(Data!$CD:$CD,$B10,Data!$CH:$CH,AY$8,Data!$C:$C,$B$3)</f>
        <v>0</v>
      </c>
      <c r="AZ10" s="71">
        <f>COUNTIFS(Data!$CD:$CD,$B10,Data!$CH:$CH,AZ$8,Data!$C:$C,$B$3)</f>
        <v>10</v>
      </c>
      <c r="BA10" s="71">
        <f>COUNTIFS(Data!$CD:$CD,$B10,Data!$CH:$CH,BA$8,Data!$C:$C,$B$3)</f>
        <v>0</v>
      </c>
      <c r="BB10" s="71">
        <f>COUNTIFS(Data!$CD:$CD,$B10,Data!$CH:$CH,BB$8,Data!$C:$C,$B$3)</f>
        <v>1</v>
      </c>
      <c r="BC10" s="71">
        <f>COUNTIFS(Data!$CD:$CD,$B10,Data!$CH:$CH,BC$8,Data!$C:$C,$B$3)</f>
        <v>0</v>
      </c>
      <c r="BD10" s="71">
        <f>COUNTIFS(Data!$CD:$CD,$B10,Data!$CH:$CH,BD$8,Data!$C:$C,$B$3)</f>
        <v>0</v>
      </c>
      <c r="BE10" s="71">
        <f>COUNTIFS(Data!$CD:$CD,$B10,Data!$CH:$CH,BE$8,Data!$C:$C,$B$3)</f>
        <v>0</v>
      </c>
      <c r="BF10" s="71">
        <f>COUNTIFS(Data!$CD:$CD,$B10,Data!$CH:$CH,BF$8,Data!$C:$C,$B$3)</f>
        <v>0</v>
      </c>
      <c r="BG10" s="71">
        <f>COUNTIFS(Data!$CD:$CD,$B10,Data!$CH:$CH,BG$8,Data!$C:$C,$B$3)</f>
        <v>0</v>
      </c>
      <c r="BH10" s="71">
        <f>COUNTIFS(Data!$CD:$CD,$B10,Data!$CH:$CH,BH$8,Data!$C:$C,$B$3)</f>
        <v>0</v>
      </c>
      <c r="BI10" s="71">
        <f>COUNTIFS(Data!$CD:$CD,$B10,Data!$CH:$CH,BI$8,Data!$C:$C,$B$3)</f>
        <v>0</v>
      </c>
      <c r="BJ10" s="71">
        <f>COUNTIFS(Data!$CD:$CD,$B10,Data!$CH:$CH,BJ$8,Data!$C:$C,$B$3)</f>
        <v>0</v>
      </c>
      <c r="BK10" s="71">
        <f>COUNTIFS(Data!$CD:$CD,$B10,Data!$CH:$CH,BK$8,Data!$C:$C,$B$3)</f>
        <v>0</v>
      </c>
      <c r="BL10" s="72">
        <f t="shared" si="0"/>
        <v>0</v>
      </c>
      <c r="BQ10" s="77">
        <v>2</v>
      </c>
      <c r="BR10" s="78">
        <f t="shared" si="1"/>
        <v>0</v>
      </c>
      <c r="BS10" s="78">
        <f t="shared" si="2"/>
        <v>0.91666666666666663</v>
      </c>
      <c r="BT10" s="78">
        <f t="shared" si="3"/>
        <v>0</v>
      </c>
      <c r="BU10" s="78">
        <f t="shared" si="4"/>
        <v>8.3333333333333329E-2</v>
      </c>
      <c r="BV10" s="78">
        <f t="shared" si="5"/>
        <v>0</v>
      </c>
      <c r="BW10" s="78">
        <f t="shared" si="6"/>
        <v>0</v>
      </c>
      <c r="BX10" s="78">
        <f t="shared" si="7"/>
        <v>0</v>
      </c>
      <c r="BY10" s="78">
        <f t="shared" si="8"/>
        <v>0</v>
      </c>
      <c r="BZ10" s="78">
        <f t="shared" si="9"/>
        <v>0</v>
      </c>
      <c r="CA10" s="78">
        <f t="shared" si="10"/>
        <v>0</v>
      </c>
      <c r="CB10" s="78">
        <f t="shared" si="11"/>
        <v>0</v>
      </c>
      <c r="CC10" s="13"/>
      <c r="CD10" s="77">
        <v>2</v>
      </c>
      <c r="CE10" s="78">
        <f t="shared" si="12"/>
        <v>0</v>
      </c>
      <c r="CF10" s="78">
        <f t="shared" si="13"/>
        <v>1</v>
      </c>
      <c r="CG10" s="78">
        <f t="shared" si="14"/>
        <v>0</v>
      </c>
      <c r="CH10" s="78">
        <f t="shared" si="15"/>
        <v>0</v>
      </c>
      <c r="CI10" s="78">
        <f t="shared" si="16"/>
        <v>0</v>
      </c>
      <c r="CJ10" s="78">
        <f t="shared" si="17"/>
        <v>0</v>
      </c>
      <c r="CK10" s="78">
        <f t="shared" si="18"/>
        <v>0</v>
      </c>
      <c r="CL10" s="78">
        <f t="shared" si="19"/>
        <v>0</v>
      </c>
      <c r="CM10" s="78">
        <f t="shared" si="20"/>
        <v>0</v>
      </c>
      <c r="CN10" s="78">
        <f t="shared" si="21"/>
        <v>0</v>
      </c>
      <c r="CO10" s="78">
        <f t="shared" si="22"/>
        <v>0</v>
      </c>
      <c r="CP10" s="13"/>
      <c r="CQ10" s="77">
        <v>2</v>
      </c>
      <c r="CR10" s="78">
        <f t="shared" si="23"/>
        <v>0</v>
      </c>
      <c r="CS10" s="78">
        <f t="shared" si="24"/>
        <v>1</v>
      </c>
      <c r="CT10" s="78">
        <f t="shared" si="25"/>
        <v>0</v>
      </c>
      <c r="CU10" s="78">
        <f t="shared" si="26"/>
        <v>0</v>
      </c>
      <c r="CV10" s="78">
        <f t="shared" si="27"/>
        <v>0</v>
      </c>
      <c r="CW10" s="78">
        <f t="shared" si="28"/>
        <v>0</v>
      </c>
      <c r="CX10" s="78">
        <f t="shared" si="29"/>
        <v>0</v>
      </c>
      <c r="CY10" s="78">
        <f t="shared" si="30"/>
        <v>0</v>
      </c>
      <c r="CZ10" s="78">
        <f t="shared" si="31"/>
        <v>0</v>
      </c>
      <c r="DA10" s="78">
        <f t="shared" si="32"/>
        <v>0</v>
      </c>
      <c r="DB10" s="78">
        <f t="shared" si="33"/>
        <v>0</v>
      </c>
      <c r="DC10" s="13"/>
      <c r="DD10" s="77">
        <v>2</v>
      </c>
      <c r="DE10" s="78">
        <f t="shared" si="34"/>
        <v>0</v>
      </c>
      <c r="DF10" s="78">
        <f t="shared" si="35"/>
        <v>0.90909090909090906</v>
      </c>
      <c r="DG10" s="78">
        <f t="shared" si="36"/>
        <v>0</v>
      </c>
      <c r="DH10" s="78">
        <f t="shared" si="37"/>
        <v>9.0909090909090912E-2</v>
      </c>
      <c r="DI10" s="78">
        <f t="shared" si="38"/>
        <v>0</v>
      </c>
      <c r="DJ10" s="78">
        <f t="shared" si="39"/>
        <v>0</v>
      </c>
      <c r="DK10" s="78">
        <f t="shared" si="40"/>
        <v>0</v>
      </c>
      <c r="DL10" s="78">
        <f t="shared" si="41"/>
        <v>0</v>
      </c>
      <c r="DM10" s="78">
        <f t="shared" si="42"/>
        <v>0</v>
      </c>
      <c r="DN10" s="78">
        <f t="shared" si="43"/>
        <v>0</v>
      </c>
      <c r="DO10" s="78">
        <f t="shared" si="44"/>
        <v>0</v>
      </c>
      <c r="DS10" s="77">
        <v>2</v>
      </c>
      <c r="DT10" s="78">
        <f t="shared" si="45"/>
        <v>0</v>
      </c>
      <c r="DU10" s="78">
        <f t="shared" si="46"/>
        <v>0.6837206196581197</v>
      </c>
      <c r="DV10" s="78">
        <f t="shared" si="47"/>
        <v>8.3005536130536128E-2</v>
      </c>
      <c r="DW10" s="78">
        <f t="shared" si="48"/>
        <v>0.17131653069153072</v>
      </c>
      <c r="DX10" s="78">
        <f t="shared" si="49"/>
        <v>4.3728146853146854E-2</v>
      </c>
      <c r="DY10" s="78">
        <f t="shared" si="50"/>
        <v>0</v>
      </c>
      <c r="DZ10" s="78">
        <f t="shared" si="51"/>
        <v>7.8125E-3</v>
      </c>
      <c r="EA10" s="78">
        <f t="shared" si="52"/>
        <v>1.0416666666666666E-2</v>
      </c>
      <c r="EB10" s="78">
        <f t="shared" si="53"/>
        <v>0</v>
      </c>
      <c r="EC10" s="78">
        <f t="shared" si="54"/>
        <v>0</v>
      </c>
      <c r="ED10" s="78">
        <f t="shared" si="55"/>
        <v>0</v>
      </c>
      <c r="EI10" s="77">
        <v>1</v>
      </c>
      <c r="EJ10" s="78">
        <f>VLOOKUP($EI10,$DS$9:$ED$19,12,0)</f>
        <v>0</v>
      </c>
      <c r="EK10" s="78">
        <f>VLOOKUP($EI10,$DS$23:$ED$33,12,0)</f>
        <v>1.9334684995332538E-3</v>
      </c>
      <c r="EL10" s="78">
        <f t="shared" ref="EL10:EL20" si="70">VLOOKUP($EI10,$DS$37:$ED$47,12,0)</f>
        <v>5.9870914555828084E-3</v>
      </c>
      <c r="EM10" s="78">
        <f t="shared" ref="EM10:EM20" si="71">VLOOKUP($EI10,$DS$51:$ED$61,12,0)</f>
        <v>1.2028776036586572E-2</v>
      </c>
      <c r="EN10" s="78">
        <f t="shared" ref="EN10:EN20" si="72">VLOOKUP($EI10,$DS$65:$ED$75,12,0)</f>
        <v>1.9842965267929225E-2</v>
      </c>
      <c r="EO10" s="78">
        <f t="shared" ref="EO10:EO20" si="73">VLOOKUP($EI10,$DS$79:$ED$89,12,0)</f>
        <v>2.9190447228340848E-2</v>
      </c>
      <c r="EP10" s="78">
        <f t="shared" ref="EP10:EP20" si="74">VLOOKUP($EI10,$DS$93:$ED$103,12,0)</f>
        <v>3.9830264126925988E-2</v>
      </c>
      <c r="EQ10" s="78">
        <f t="shared" ref="EQ10:EQ20" si="75">VLOOKUP($EI10,$DS$107:$ED$117,12,0)</f>
        <v>5.1530997136192025E-2</v>
      </c>
      <c r="ER10" s="78">
        <f t="shared" ref="ER10:ER20" si="76">VLOOKUP($EI10,$DS$121:$ED$131,12,0)</f>
        <v>6.4077458273600632E-2</v>
      </c>
      <c r="ES10" s="78">
        <f t="shared" ref="ES10:ES20" si="77">VLOOKUP($EI10,$DS$135:$ED$145,12,0)</f>
        <v>7.7274490513199706E-2</v>
      </c>
      <c r="ET10" s="78">
        <f t="shared" ref="ET10:ET20" si="78">VLOOKUP($EI10,$DS$149:$ED$159,12,0)</f>
        <v>9.0948677078816043E-2</v>
      </c>
      <c r="EU10" s="78">
        <f t="shared" ref="EU10:EU20" si="79">VLOOKUP($EI10,$DS$163:$ED$173,12,0)</f>
        <v>0.10494854532033771</v>
      </c>
      <c r="EV10" s="78">
        <f t="shared" ref="EV10:EV20" si="80">VLOOKUP($EI10,$DS$177:$ED$187,12,0)</f>
        <v>0.11914374609825851</v>
      </c>
      <c r="EW10" s="78">
        <f t="shared" ref="EW10:EW20" si="81">VLOOKUP($EI10,$DS$191:$ED$201,12,0)</f>
        <v>0.13342359332098322</v>
      </c>
      <c r="EX10" s="78">
        <f t="shared" ref="EX10:EX20" si="82">VLOOKUP($EI10,$DS$205:$ED$215,12,0)</f>
        <v>0.14769525485999641</v>
      </c>
      <c r="FB10" s="90">
        <v>2</v>
      </c>
      <c r="FC10" s="88">
        <f t="shared" si="56"/>
        <v>0</v>
      </c>
      <c r="FD10" s="88">
        <f t="shared" si="57"/>
        <v>0.23333333333333334</v>
      </c>
      <c r="FE10" s="88">
        <f t="shared" si="58"/>
        <v>0</v>
      </c>
      <c r="FF10" s="88">
        <f t="shared" si="59"/>
        <v>7.4999999999999997E-2</v>
      </c>
      <c r="FG10" s="88">
        <f t="shared" si="60"/>
        <v>4.1666666666666664E-2</v>
      </c>
      <c r="FH10" s="88">
        <f t="shared" si="61"/>
        <v>0</v>
      </c>
      <c r="FI10" s="88">
        <f t="shared" si="62"/>
        <v>0</v>
      </c>
      <c r="FJ10" s="88">
        <f t="shared" si="63"/>
        <v>2.5000000000000001E-2</v>
      </c>
      <c r="FK10" s="88">
        <f t="shared" si="64"/>
        <v>0</v>
      </c>
      <c r="FL10" s="88">
        <f t="shared" si="65"/>
        <v>0</v>
      </c>
      <c r="FM10" s="88">
        <f t="shared" si="66"/>
        <v>0</v>
      </c>
      <c r="FR10" s="89">
        <v>1</v>
      </c>
      <c r="FS10" s="88">
        <f t="shared" ref="FS10:FS20" si="83">VLOOKUP($FR10,$FB$9:$FM$19,12,0)</f>
        <v>0</v>
      </c>
      <c r="FT10" s="88">
        <f t="shared" ref="FT10:FT20" si="84">VLOOKUP($FR10,$FB$23:$FM$33,12,0)</f>
        <v>1.194963599438054E-4</v>
      </c>
      <c r="FU10" s="88">
        <f t="shared" ref="FU10:FU20" si="85">VLOOKUP($FR10,$FB$37:$FM$47,12,0)</f>
        <v>4.5792918727903927E-4</v>
      </c>
      <c r="FV10" s="88">
        <f t="shared" ref="FV10:FV20" si="86">VLOOKUP($FR10,$FB$51:$FM$61,12,0)</f>
        <v>1.09196103430203E-3</v>
      </c>
      <c r="FW10" s="88">
        <f t="shared" ref="FW10:FW20" si="87">VLOOKUP($FR10,$FB$65:$FM$75,12,0)</f>
        <v>2.0775713583373037E-3</v>
      </c>
      <c r="FX10" s="88">
        <f t="shared" ref="FX10:FX20" si="88">VLOOKUP($FR10,$FB$79:$FM$89,12,0)</f>
        <v>3.4531919496556202E-3</v>
      </c>
      <c r="FY10" s="88">
        <f t="shared" ref="FY10:FY20" si="89">VLOOKUP($FR10,$FB$93:$FM$103,12,0)</f>
        <v>5.2428811572801303E-3</v>
      </c>
      <c r="FZ10" s="88">
        <f t="shared" ref="FZ10:FZ20" si="90">VLOOKUP($FR10,$FB$107:$FM$117,12,0)</f>
        <v>7.4591607998615323E-3</v>
      </c>
      <c r="GA10" s="88">
        <f t="shared" ref="GA10:GA20" si="91">VLOOKUP($FR10,$FB$121:$FM$131,12,0)</f>
        <v>1.0105419626689731E-2</v>
      </c>
      <c r="GB10" s="88">
        <f t="shared" ref="GB10:GB20" si="92">VLOOKUP($FR10,$FB$135:$FM$145,12,0)</f>
        <v>1.3177900755161315E-2</v>
      </c>
      <c r="GC10" s="88">
        <f t="shared" ref="GC10:GC20" si="93">VLOOKUP($FR10,$FB$149:$FM$159,12,0)</f>
        <v>1.6667328173410753E-2</v>
      </c>
      <c r="GD10" s="88">
        <f t="shared" ref="GD10:GD20" si="94">VLOOKUP($FR10,$FB$163:$FM$173,12,0)</f>
        <v>2.0560232925153174E-2</v>
      </c>
      <c r="GE10" s="88">
        <f t="shared" ref="GE10:GE20" si="95">VLOOKUP($FR10,$FB$177:$FM$187,12,0)</f>
        <v>2.4840033273744979E-2</v>
      </c>
      <c r="GF10" s="88">
        <f t="shared" ref="GF10:GF20" si="96">VLOOKUP($FR10,$FB$191:$FM$201,12,0)</f>
        <v>2.9487913828513179E-2</v>
      </c>
      <c r="GG10" s="88">
        <f t="shared" ref="GG10:GG20" si="97">VLOOKUP($FR10,$FB$205:$FM$215,12,0)</f>
        <v>3.4483539783315371E-2</v>
      </c>
    </row>
    <row r="11" spans="1:189" x14ac:dyDescent="0.2">
      <c r="B11" s="74">
        <v>3</v>
      </c>
      <c r="C11" s="71">
        <f>COUNTIFS(Data!$D:$D,$B11,Data!$H:$H,C$8,Data!$C:$C,$B$3)</f>
        <v>0</v>
      </c>
      <c r="D11" s="71">
        <f>COUNTIFS(Data!$D:$D,$B11,Data!$H:$H,D$8,Data!$C:$C,$B$3)</f>
        <v>0</v>
      </c>
      <c r="E11" s="71">
        <f>COUNTIFS(Data!$D:$D,$B11,Data!$H:$H,E$8,Data!$C:$C,$B$3)</f>
        <v>21</v>
      </c>
      <c r="F11" s="71">
        <f>COUNTIFS(Data!$D:$D,$B11,Data!$H:$H,F$8,Data!$C:$C,$B$3)</f>
        <v>4</v>
      </c>
      <c r="G11" s="71">
        <f>COUNTIFS(Data!$D:$D,$B11,Data!$H:$H,G$8,Data!$C:$C,$B$3)</f>
        <v>4</v>
      </c>
      <c r="H11" s="71">
        <f>COUNTIFS(Data!$D:$D,$B11,Data!$H:$H,H$8,Data!$C:$C,$B$3)</f>
        <v>0</v>
      </c>
      <c r="I11" s="71">
        <f>COUNTIFS(Data!$D:$D,$B11,Data!$H:$H,I$8,Data!$C:$C,$B$3)</f>
        <v>0</v>
      </c>
      <c r="J11" s="71">
        <f>COUNTIFS(Data!$D:$D,$B11,Data!$H:$H,J$8,Data!$C:$C,$B$3)</f>
        <v>0</v>
      </c>
      <c r="K11" s="71">
        <f>COUNTIFS(Data!$D:$D,$B11,Data!$H:$H,K$8,Data!$C:$C,$B$3)</f>
        <v>0</v>
      </c>
      <c r="L11" s="71">
        <f>COUNTIFS(Data!$D:$D,$B11,Data!$H:$H,L$8,Data!$C:$C,$B$3)</f>
        <v>0</v>
      </c>
      <c r="M11" s="71">
        <f>COUNTIFS(Data!$D:$D,$B11,Data!$H:$H,M$8,Data!$C:$C,$B$3)</f>
        <v>0</v>
      </c>
      <c r="N11" s="71">
        <f>COUNTIFS(Data!$D:$D,$B11,Data!$H:$H,N$8,Data!$C:$C,$B$3)</f>
        <v>0</v>
      </c>
      <c r="O11" s="71">
        <f>COUNTIFS(Data!$D:$D,$B11,Data!$H:$H,O$8,Data!$C:$C,$B$3)</f>
        <v>0</v>
      </c>
      <c r="P11" s="72">
        <f t="shared" si="67"/>
        <v>0</v>
      </c>
      <c r="R11" s="74">
        <v>3</v>
      </c>
      <c r="S11" s="71">
        <f>COUNTIFS(Data!$AD:$AD,$B11,Data!$AH:$AH,S$8,Data!$C:$C,$B$3)</f>
        <v>0</v>
      </c>
      <c r="T11" s="71">
        <f>COUNTIFS(Data!$AD:$AD,$B11,Data!$AH:$AH,T$8,Data!$C:$C,$B$3)</f>
        <v>2</v>
      </c>
      <c r="U11" s="71">
        <f>COUNTIFS(Data!$AD:$AD,$B11,Data!$AH:$AH,U$8,Data!$C:$C,$B$3)</f>
        <v>21</v>
      </c>
      <c r="V11" s="71">
        <f>COUNTIFS(Data!$AD:$AD,$B11,Data!$AH:$AH,V$8,Data!$C:$C,$B$3)</f>
        <v>2</v>
      </c>
      <c r="W11" s="71">
        <f>COUNTIFS(Data!$AD:$AD,$B11,Data!$AH:$AH,W$8,Data!$C:$C,$B$3)</f>
        <v>5</v>
      </c>
      <c r="X11" s="71">
        <f>COUNTIFS(Data!$AD:$AD,$B11,Data!$AH:$AH,X$8,Data!$C:$C,$B$3)</f>
        <v>0</v>
      </c>
      <c r="Y11" s="71">
        <f>COUNTIFS(Data!$AD:$AD,$B11,Data!$AH:$AH,Y$8,Data!$C:$C,$B$3)</f>
        <v>0</v>
      </c>
      <c r="Z11" s="71">
        <f>COUNTIFS(Data!$AD:$AD,$B11,Data!$AH:$AH,Z$8,Data!$C:$C,$B$3)</f>
        <v>0</v>
      </c>
      <c r="AA11" s="71">
        <f>COUNTIFS(Data!$AD:$AD,$B11,Data!$AH:$AH,AA$8,Data!$C:$C,$B$3)</f>
        <v>0</v>
      </c>
      <c r="AB11" s="71">
        <f>COUNTIFS(Data!$AD:$AD,$B11,Data!$AH:$AH,AB$8,Data!$C:$C,$B$3)</f>
        <v>0</v>
      </c>
      <c r="AC11" s="71">
        <f>COUNTIFS(Data!$AD:$AD,$B11,Data!$AH:$AH,AC$8,Data!$C:$C,$B$3)</f>
        <v>0</v>
      </c>
      <c r="AD11" s="71">
        <f>COUNTIFS(Data!$AD:$AD,$B11,Data!$AH:$AH,AD$8,Data!$C:$C,$B$3)</f>
        <v>0</v>
      </c>
      <c r="AE11" s="71">
        <f>COUNTIFS(Data!$AD:$AD,$B11,Data!$AH:$AH,AE$8,Data!$C:$C,$B$3)</f>
        <v>0</v>
      </c>
      <c r="AF11" s="72">
        <f t="shared" si="68"/>
        <v>0</v>
      </c>
      <c r="AH11" s="74">
        <v>3</v>
      </c>
      <c r="AI11" s="71">
        <f>COUNTIFS(Data!$BD:$BD,$B11,Data!$BH:$BH,AI$8,Data!$C:$C,$B$3)</f>
        <v>0</v>
      </c>
      <c r="AJ11" s="71">
        <f>COUNTIFS(Data!$BD:$BD,$B11,Data!$BH:$BH,AJ$8,Data!$C:$C,$B$3)</f>
        <v>0</v>
      </c>
      <c r="AK11" s="71">
        <f>COUNTIFS(Data!$BD:$BD,$B11,Data!$BH:$BH,AK$8,Data!$C:$C,$B$3)</f>
        <v>26</v>
      </c>
      <c r="AL11" s="71">
        <f>COUNTIFS(Data!$BD:$BD,$B11,Data!$BH:$BH,AL$8,Data!$C:$C,$B$3)</f>
        <v>4</v>
      </c>
      <c r="AM11" s="71">
        <f>COUNTIFS(Data!$BD:$BD,$B11,Data!$BH:$BH,AM$8,Data!$C:$C,$B$3)</f>
        <v>6</v>
      </c>
      <c r="AN11" s="71">
        <f>COUNTIFS(Data!$BD:$BD,$B11,Data!$BH:$BH,AN$8,Data!$C:$C,$B$3)</f>
        <v>0</v>
      </c>
      <c r="AO11" s="71">
        <f>COUNTIFS(Data!$BD:$BD,$B11,Data!$BH:$BH,AO$8,Data!$C:$C,$B$3)</f>
        <v>0</v>
      </c>
      <c r="AP11" s="71">
        <f>COUNTIFS(Data!$BD:$BD,$B11,Data!$BH:$BH,AP$8,Data!$C:$C,$B$3)</f>
        <v>0</v>
      </c>
      <c r="AQ11" s="71">
        <f>COUNTIFS(Data!$BD:$BD,$B11,Data!$BH:$BH,AQ$8,Data!$C:$C,$B$3)</f>
        <v>0</v>
      </c>
      <c r="AR11" s="71">
        <f>COUNTIFS(Data!$BD:$BD,$B11,Data!$BH:$BH,AR$8,Data!$C:$C,$B$3)</f>
        <v>0</v>
      </c>
      <c r="AS11" s="71">
        <f>COUNTIFS(Data!$BD:$BD,$B11,Data!$BH:$BH,AS$8,Data!$C:$C,$B$3)</f>
        <v>0</v>
      </c>
      <c r="AT11" s="71">
        <f>COUNTIFS(Data!$BD:$BD,$B11,Data!$BH:$BH,AT$8,Data!$C:$C,$B$3)</f>
        <v>0</v>
      </c>
      <c r="AU11" s="71">
        <f>COUNTIFS(Data!$BD:$BD,$B11,Data!$BH:$BH,AU$8,Data!$C:$C,$B$3)</f>
        <v>0</v>
      </c>
      <c r="AV11" s="72">
        <f t="shared" si="69"/>
        <v>0</v>
      </c>
      <c r="AX11" s="74">
        <v>3</v>
      </c>
      <c r="AY11" s="71">
        <f>COUNTIFS(Data!$CD:$CD,$B11,Data!$CH:$CH,AY$8,Data!$C:$C,$B$3)</f>
        <v>0</v>
      </c>
      <c r="AZ11" s="71">
        <f>COUNTIFS(Data!$CD:$CD,$B11,Data!$CH:$CH,AZ$8,Data!$C:$C,$B$3)</f>
        <v>0</v>
      </c>
      <c r="BA11" s="71">
        <f>COUNTIFS(Data!$CD:$CD,$B11,Data!$CH:$CH,BA$8,Data!$C:$C,$B$3)</f>
        <v>23</v>
      </c>
      <c r="BB11" s="71">
        <f>COUNTIFS(Data!$CD:$CD,$B11,Data!$CH:$CH,BB$8,Data!$C:$C,$B$3)</f>
        <v>6</v>
      </c>
      <c r="BC11" s="71">
        <f>COUNTIFS(Data!$CD:$CD,$B11,Data!$CH:$CH,BC$8,Data!$C:$C,$B$3)</f>
        <v>0</v>
      </c>
      <c r="BD11" s="71">
        <f>COUNTIFS(Data!$CD:$CD,$B11,Data!$CH:$CH,BD$8,Data!$C:$C,$B$3)</f>
        <v>0</v>
      </c>
      <c r="BE11" s="71">
        <f>COUNTIFS(Data!$CD:$CD,$B11,Data!$CH:$CH,BE$8,Data!$C:$C,$B$3)</f>
        <v>1</v>
      </c>
      <c r="BF11" s="71">
        <f>COUNTIFS(Data!$CD:$CD,$B11,Data!$CH:$CH,BF$8,Data!$C:$C,$B$3)</f>
        <v>0</v>
      </c>
      <c r="BG11" s="71">
        <f>COUNTIFS(Data!$CD:$CD,$B11,Data!$CH:$CH,BG$8,Data!$C:$C,$B$3)</f>
        <v>0</v>
      </c>
      <c r="BH11" s="71">
        <f>COUNTIFS(Data!$CD:$CD,$B11,Data!$CH:$CH,BH$8,Data!$C:$C,$B$3)</f>
        <v>0</v>
      </c>
      <c r="BI11" s="71">
        <f>COUNTIFS(Data!$CD:$CD,$B11,Data!$CH:$CH,BI$8,Data!$C:$C,$B$3)</f>
        <v>0</v>
      </c>
      <c r="BJ11" s="71">
        <f>COUNTIFS(Data!$CD:$CD,$B11,Data!$CH:$CH,BJ$8,Data!$C:$C,$B$3)</f>
        <v>0</v>
      </c>
      <c r="BK11" s="71">
        <f>COUNTIFS(Data!$CD:$CD,$B11,Data!$CH:$CH,BK$8,Data!$C:$C,$B$3)</f>
        <v>0</v>
      </c>
      <c r="BL11" s="72">
        <f t="shared" si="0"/>
        <v>0</v>
      </c>
      <c r="BQ11" s="77">
        <v>3</v>
      </c>
      <c r="BR11" s="78">
        <f t="shared" si="1"/>
        <v>0</v>
      </c>
      <c r="BS11" s="78">
        <f t="shared" si="2"/>
        <v>0</v>
      </c>
      <c r="BT11" s="78">
        <f t="shared" si="3"/>
        <v>0.72413793103448276</v>
      </c>
      <c r="BU11" s="78">
        <f t="shared" si="4"/>
        <v>0.13793103448275862</v>
      </c>
      <c r="BV11" s="78">
        <f t="shared" si="5"/>
        <v>0.13793103448275862</v>
      </c>
      <c r="BW11" s="78">
        <f t="shared" si="6"/>
        <v>0</v>
      </c>
      <c r="BX11" s="78">
        <f t="shared" si="7"/>
        <v>0</v>
      </c>
      <c r="BY11" s="78">
        <f t="shared" si="8"/>
        <v>0</v>
      </c>
      <c r="BZ11" s="78">
        <f t="shared" si="9"/>
        <v>0</v>
      </c>
      <c r="CA11" s="78">
        <f t="shared" si="10"/>
        <v>0</v>
      </c>
      <c r="CB11" s="78">
        <f t="shared" si="11"/>
        <v>0</v>
      </c>
      <c r="CC11" s="13"/>
      <c r="CD11" s="77">
        <v>3</v>
      </c>
      <c r="CE11" s="78">
        <f t="shared" si="12"/>
        <v>0</v>
      </c>
      <c r="CF11" s="78">
        <f t="shared" si="13"/>
        <v>6.6666666666666666E-2</v>
      </c>
      <c r="CG11" s="78">
        <f t="shared" si="14"/>
        <v>0.7</v>
      </c>
      <c r="CH11" s="78">
        <f t="shared" si="15"/>
        <v>6.6666666666666666E-2</v>
      </c>
      <c r="CI11" s="78">
        <f t="shared" si="16"/>
        <v>0.16666666666666666</v>
      </c>
      <c r="CJ11" s="78">
        <f t="shared" si="17"/>
        <v>0</v>
      </c>
      <c r="CK11" s="78">
        <f t="shared" si="18"/>
        <v>0</v>
      </c>
      <c r="CL11" s="78">
        <f t="shared" si="19"/>
        <v>0</v>
      </c>
      <c r="CM11" s="78">
        <f t="shared" si="20"/>
        <v>0</v>
      </c>
      <c r="CN11" s="78">
        <f t="shared" si="21"/>
        <v>0</v>
      </c>
      <c r="CO11" s="78">
        <f t="shared" si="22"/>
        <v>0</v>
      </c>
      <c r="CP11" s="13"/>
      <c r="CQ11" s="77">
        <v>3</v>
      </c>
      <c r="CR11" s="78">
        <f t="shared" si="23"/>
        <v>0</v>
      </c>
      <c r="CS11" s="78">
        <f t="shared" si="24"/>
        <v>0</v>
      </c>
      <c r="CT11" s="78">
        <f t="shared" si="25"/>
        <v>0.72222222222222221</v>
      </c>
      <c r="CU11" s="78">
        <f t="shared" si="26"/>
        <v>0.1111111111111111</v>
      </c>
      <c r="CV11" s="78">
        <f t="shared" si="27"/>
        <v>0.16666666666666666</v>
      </c>
      <c r="CW11" s="78">
        <f t="shared" si="28"/>
        <v>0</v>
      </c>
      <c r="CX11" s="78">
        <f t="shared" si="29"/>
        <v>0</v>
      </c>
      <c r="CY11" s="78">
        <f t="shared" si="30"/>
        <v>0</v>
      </c>
      <c r="CZ11" s="78">
        <f t="shared" si="31"/>
        <v>0</v>
      </c>
      <c r="DA11" s="78">
        <f t="shared" si="32"/>
        <v>0</v>
      </c>
      <c r="DB11" s="78">
        <f t="shared" si="33"/>
        <v>0</v>
      </c>
      <c r="DC11" s="13"/>
      <c r="DD11" s="77">
        <v>3</v>
      </c>
      <c r="DE11" s="78">
        <f t="shared" si="34"/>
        <v>0</v>
      </c>
      <c r="DF11" s="78">
        <f t="shared" si="35"/>
        <v>0</v>
      </c>
      <c r="DG11" s="78">
        <f t="shared" si="36"/>
        <v>0.76666666666666672</v>
      </c>
      <c r="DH11" s="78">
        <f t="shared" si="37"/>
        <v>0.2</v>
      </c>
      <c r="DI11" s="78">
        <f t="shared" si="38"/>
        <v>0</v>
      </c>
      <c r="DJ11" s="78">
        <f t="shared" si="39"/>
        <v>0</v>
      </c>
      <c r="DK11" s="78">
        <f t="shared" si="40"/>
        <v>3.3333333333333333E-2</v>
      </c>
      <c r="DL11" s="78">
        <f t="shared" si="41"/>
        <v>0</v>
      </c>
      <c r="DM11" s="78">
        <f t="shared" si="42"/>
        <v>0</v>
      </c>
      <c r="DN11" s="78">
        <f t="shared" si="43"/>
        <v>0</v>
      </c>
      <c r="DO11" s="78">
        <f t="shared" si="44"/>
        <v>0</v>
      </c>
      <c r="DS11" s="77">
        <v>3</v>
      </c>
      <c r="DT11" s="78">
        <f t="shared" si="45"/>
        <v>0</v>
      </c>
      <c r="DU11" s="78">
        <f t="shared" si="46"/>
        <v>2.1039520824003583E-2</v>
      </c>
      <c r="DV11" s="78">
        <f t="shared" si="47"/>
        <v>0.60223530905525169</v>
      </c>
      <c r="DW11" s="78">
        <f t="shared" si="48"/>
        <v>0.22487412228165998</v>
      </c>
      <c r="DX11" s="78">
        <f t="shared" si="49"/>
        <v>0.10901636450316014</v>
      </c>
      <c r="DY11" s="78">
        <f t="shared" si="50"/>
        <v>3.6999109859222216E-2</v>
      </c>
      <c r="DZ11" s="78">
        <f t="shared" si="51"/>
        <v>5.8355734767025083E-3</v>
      </c>
      <c r="EA11" s="78">
        <f t="shared" si="52"/>
        <v>0</v>
      </c>
      <c r="EB11" s="78">
        <f t="shared" si="53"/>
        <v>0</v>
      </c>
      <c r="EC11" s="78">
        <f t="shared" si="54"/>
        <v>0</v>
      </c>
      <c r="ED11" s="78">
        <f t="shared" si="55"/>
        <v>0</v>
      </c>
      <c r="EI11" s="77">
        <v>2</v>
      </c>
      <c r="EJ11" s="78">
        <f>VLOOKUP($EI11,$DS$9:$ED$19,12,0)</f>
        <v>0</v>
      </c>
      <c r="EK11" s="78">
        <f>VLOOKUP($EI11,$DS$23:$ED$33,12,0)</f>
        <v>2.4418617435841639E-3</v>
      </c>
      <c r="EL11" s="78">
        <f t="shared" si="70"/>
        <v>7.6479775806516338E-3</v>
      </c>
      <c r="EM11" s="78">
        <f t="shared" si="71"/>
        <v>1.5434942761350341E-2</v>
      </c>
      <c r="EN11" s="78">
        <f t="shared" si="72"/>
        <v>2.5439534613772359E-2</v>
      </c>
      <c r="EO11" s="78">
        <f t="shared" si="73"/>
        <v>3.7241259261413709E-2</v>
      </c>
      <c r="EP11" s="78">
        <f t="shared" si="74"/>
        <v>5.0424556604388757E-2</v>
      </c>
      <c r="EQ11" s="78">
        <f t="shared" si="75"/>
        <v>6.4611274078129166E-2</v>
      </c>
      <c r="ER11" s="78">
        <f t="shared" si="76"/>
        <v>7.9475141044583836E-2</v>
      </c>
      <c r="ES11" s="78">
        <f t="shared" si="77"/>
        <v>9.4745290047448527E-2</v>
      </c>
      <c r="ET11" s="78">
        <f t="shared" si="78"/>
        <v>0.11020355698324807</v>
      </c>
      <c r="EU11" s="78">
        <f t="shared" si="79"/>
        <v>0.12567867562077237</v>
      </c>
      <c r="EV11" s="78">
        <f t="shared" si="80"/>
        <v>0.14103931336632469</v>
      </c>
      <c r="EW11" s="78">
        <f t="shared" si="81"/>
        <v>0.15618708406477463</v>
      </c>
      <c r="EX11" s="78">
        <f t="shared" si="82"/>
        <v>0.17105013780572076</v>
      </c>
      <c r="FB11" s="90">
        <v>3</v>
      </c>
      <c r="FC11" s="88">
        <f t="shared" si="56"/>
        <v>0</v>
      </c>
      <c r="FD11" s="88">
        <f t="shared" si="57"/>
        <v>0</v>
      </c>
      <c r="FE11" s="88">
        <f t="shared" si="58"/>
        <v>0.73167138448889024</v>
      </c>
      <c r="FF11" s="88">
        <f t="shared" si="59"/>
        <v>8.2476076555023911E-2</v>
      </c>
      <c r="FG11" s="88">
        <f t="shared" si="60"/>
        <v>4.8227813852813856E-2</v>
      </c>
      <c r="FH11" s="88">
        <f t="shared" si="61"/>
        <v>0.13762472510327201</v>
      </c>
      <c r="FI11" s="88">
        <f t="shared" si="62"/>
        <v>0</v>
      </c>
      <c r="FJ11" s="88">
        <f t="shared" si="63"/>
        <v>0</v>
      </c>
      <c r="FK11" s="88">
        <f t="shared" si="64"/>
        <v>0</v>
      </c>
      <c r="FL11" s="88">
        <f t="shared" si="65"/>
        <v>0</v>
      </c>
      <c r="FM11" s="88">
        <f t="shared" si="66"/>
        <v>0</v>
      </c>
      <c r="FR11" s="89">
        <v>2</v>
      </c>
      <c r="FS11" s="88">
        <f t="shared" si="83"/>
        <v>0</v>
      </c>
      <c r="FT11" s="88">
        <f t="shared" si="84"/>
        <v>2.3808569902319904E-3</v>
      </c>
      <c r="FU11" s="88">
        <f t="shared" si="85"/>
        <v>4.5478234439761608E-3</v>
      </c>
      <c r="FV11" s="88">
        <f t="shared" si="86"/>
        <v>6.3020259028414632E-3</v>
      </c>
      <c r="FW11" s="88">
        <f t="shared" si="87"/>
        <v>7.8175352165265558E-3</v>
      </c>
      <c r="FX11" s="88">
        <f t="shared" si="88"/>
        <v>9.2470470615425761E-3</v>
      </c>
      <c r="FY11" s="88">
        <f t="shared" si="89"/>
        <v>1.067881672736164E-2</v>
      </c>
      <c r="FZ11" s="88">
        <f t="shared" si="90"/>
        <v>1.2154507569952708E-2</v>
      </c>
      <c r="GA11" s="88">
        <f t="shared" si="91"/>
        <v>1.3688679932352545E-2</v>
      </c>
      <c r="GB11" s="88">
        <f t="shared" si="92"/>
        <v>1.5281632255125067E-2</v>
      </c>
      <c r="GC11" s="88">
        <f t="shared" si="93"/>
        <v>1.6926844845747371E-2</v>
      </c>
      <c r="GD11" s="88">
        <f t="shared" si="94"/>
        <v>1.8615067822218518E-2</v>
      </c>
      <c r="GE11" s="88">
        <f t="shared" si="95"/>
        <v>2.0336479724991571E-2</v>
      </c>
      <c r="GF11" s="88">
        <f t="shared" si="96"/>
        <v>2.2081767549696485E-2</v>
      </c>
      <c r="GG11" s="88">
        <f t="shared" si="97"/>
        <v>2.3842612095057794E-2</v>
      </c>
    </row>
    <row r="12" spans="1:189" x14ac:dyDescent="0.2">
      <c r="B12" s="74">
        <v>4</v>
      </c>
      <c r="C12" s="71">
        <f>COUNTIFS(Data!$D:$D,$B12,Data!$H:$H,C$8,Data!$C:$C,$B$3)</f>
        <v>0</v>
      </c>
      <c r="D12" s="71">
        <f>COUNTIFS(Data!$D:$D,$B12,Data!$H:$H,D$8,Data!$C:$C,$B$3)</f>
        <v>0</v>
      </c>
      <c r="E12" s="71">
        <f>COUNTIFS(Data!$D:$D,$B12,Data!$H:$H,E$8,Data!$C:$C,$B$3)</f>
        <v>2</v>
      </c>
      <c r="F12" s="71">
        <f>COUNTIFS(Data!$D:$D,$B12,Data!$H:$H,F$8,Data!$C:$C,$B$3)</f>
        <v>61</v>
      </c>
      <c r="G12" s="71">
        <f>COUNTIFS(Data!$D:$D,$B12,Data!$H:$H,G$8,Data!$C:$C,$B$3)</f>
        <v>7</v>
      </c>
      <c r="H12" s="71">
        <f>COUNTIFS(Data!$D:$D,$B12,Data!$H:$H,H$8,Data!$C:$C,$B$3)</f>
        <v>1</v>
      </c>
      <c r="I12" s="71">
        <f>COUNTIFS(Data!$D:$D,$B12,Data!$H:$H,I$8,Data!$C:$C,$B$3)</f>
        <v>0</v>
      </c>
      <c r="J12" s="71">
        <f>COUNTIFS(Data!$D:$D,$B12,Data!$H:$H,J$8,Data!$C:$C,$B$3)</f>
        <v>0</v>
      </c>
      <c r="K12" s="71">
        <f>COUNTIFS(Data!$D:$D,$B12,Data!$H:$H,K$8,Data!$C:$C,$B$3)</f>
        <v>0</v>
      </c>
      <c r="L12" s="71">
        <f>COUNTIFS(Data!$D:$D,$B12,Data!$H:$H,L$8,Data!$C:$C,$B$3)</f>
        <v>0</v>
      </c>
      <c r="M12" s="71">
        <f>COUNTIFS(Data!$D:$D,$B12,Data!$H:$H,M$8,Data!$C:$C,$B$3)</f>
        <v>0</v>
      </c>
      <c r="N12" s="71">
        <f>COUNTIFS(Data!$D:$D,$B12,Data!$H:$H,N$8,Data!$C:$C,$B$3)</f>
        <v>0</v>
      </c>
      <c r="O12" s="71">
        <f>COUNTIFS(Data!$D:$D,$B12,Data!$H:$H,O$8,Data!$C:$C,$B$3)</f>
        <v>2</v>
      </c>
      <c r="P12" s="72">
        <f t="shared" si="67"/>
        <v>2.7397260273972601E-2</v>
      </c>
      <c r="R12" s="74">
        <v>4</v>
      </c>
      <c r="S12" s="71">
        <f>COUNTIFS(Data!$AD:$AD,$B12,Data!$AH:$AH,S$8,Data!$C:$C,$B$3)</f>
        <v>0</v>
      </c>
      <c r="T12" s="71">
        <f>COUNTIFS(Data!$AD:$AD,$B12,Data!$AH:$AH,T$8,Data!$C:$C,$B$3)</f>
        <v>0</v>
      </c>
      <c r="U12" s="71">
        <f>COUNTIFS(Data!$AD:$AD,$B12,Data!$AH:$AH,U$8,Data!$C:$C,$B$3)</f>
        <v>2</v>
      </c>
      <c r="V12" s="71">
        <f>COUNTIFS(Data!$AD:$AD,$B12,Data!$AH:$AH,V$8,Data!$C:$C,$B$3)</f>
        <v>72</v>
      </c>
      <c r="W12" s="71">
        <f>COUNTIFS(Data!$AD:$AD,$B12,Data!$AH:$AH,W$8,Data!$C:$C,$B$3)</f>
        <v>6</v>
      </c>
      <c r="X12" s="71">
        <f>COUNTIFS(Data!$AD:$AD,$B12,Data!$AH:$AH,X$8,Data!$C:$C,$B$3)</f>
        <v>1</v>
      </c>
      <c r="Y12" s="71">
        <f>COUNTIFS(Data!$AD:$AD,$B12,Data!$AH:$AH,Y$8,Data!$C:$C,$B$3)</f>
        <v>0</v>
      </c>
      <c r="Z12" s="71">
        <f>COUNTIFS(Data!$AD:$AD,$B12,Data!$AH:$AH,Z$8,Data!$C:$C,$B$3)</f>
        <v>0</v>
      </c>
      <c r="AA12" s="71">
        <f>COUNTIFS(Data!$AD:$AD,$B12,Data!$AH:$AH,AA$8,Data!$C:$C,$B$3)</f>
        <v>1</v>
      </c>
      <c r="AB12" s="71">
        <f>COUNTIFS(Data!$AD:$AD,$B12,Data!$AH:$AH,AB$8,Data!$C:$C,$B$3)</f>
        <v>0</v>
      </c>
      <c r="AC12" s="71">
        <f>COUNTIFS(Data!$AD:$AD,$B12,Data!$AH:$AH,AC$8,Data!$C:$C,$B$3)</f>
        <v>0</v>
      </c>
      <c r="AD12" s="71">
        <f>COUNTIFS(Data!$AD:$AD,$B12,Data!$AH:$AH,AD$8,Data!$C:$C,$B$3)</f>
        <v>0</v>
      </c>
      <c r="AE12" s="71">
        <f>COUNTIFS(Data!$AD:$AD,$B12,Data!$AH:$AH,AE$8,Data!$C:$C,$B$3)</f>
        <v>1</v>
      </c>
      <c r="AF12" s="72">
        <f t="shared" si="68"/>
        <v>1.2048192771084338E-2</v>
      </c>
      <c r="AH12" s="74">
        <v>4</v>
      </c>
      <c r="AI12" s="71">
        <f>COUNTIFS(Data!$BD:$BD,$B12,Data!$BH:$BH,AI$8,Data!$C:$C,$B$3)</f>
        <v>0</v>
      </c>
      <c r="AJ12" s="71">
        <f>COUNTIFS(Data!$BD:$BD,$B12,Data!$BH:$BH,AJ$8,Data!$C:$C,$B$3)</f>
        <v>0</v>
      </c>
      <c r="AK12" s="71">
        <f>COUNTIFS(Data!$BD:$BD,$B12,Data!$BH:$BH,AK$8,Data!$C:$C,$B$3)</f>
        <v>1</v>
      </c>
      <c r="AL12" s="71">
        <f>COUNTIFS(Data!$BD:$BD,$B12,Data!$BH:$BH,AL$8,Data!$C:$C,$B$3)</f>
        <v>83</v>
      </c>
      <c r="AM12" s="71">
        <f>COUNTIFS(Data!$BD:$BD,$B12,Data!$BH:$BH,AM$8,Data!$C:$C,$B$3)</f>
        <v>8</v>
      </c>
      <c r="AN12" s="71">
        <f>COUNTIFS(Data!$BD:$BD,$B12,Data!$BH:$BH,AN$8,Data!$C:$C,$B$3)</f>
        <v>4</v>
      </c>
      <c r="AO12" s="71">
        <f>COUNTIFS(Data!$BD:$BD,$B12,Data!$BH:$BH,AO$8,Data!$C:$C,$B$3)</f>
        <v>0</v>
      </c>
      <c r="AP12" s="71">
        <f>COUNTIFS(Data!$BD:$BD,$B12,Data!$BH:$BH,AP$8,Data!$C:$C,$B$3)</f>
        <v>0</v>
      </c>
      <c r="AQ12" s="71">
        <f>COUNTIFS(Data!$BD:$BD,$B12,Data!$BH:$BH,AQ$8,Data!$C:$C,$B$3)</f>
        <v>1</v>
      </c>
      <c r="AR12" s="71">
        <f>COUNTIFS(Data!$BD:$BD,$B12,Data!$BH:$BH,AR$8,Data!$C:$C,$B$3)</f>
        <v>0</v>
      </c>
      <c r="AS12" s="71">
        <f>COUNTIFS(Data!$BD:$BD,$B12,Data!$BH:$BH,AS$8,Data!$C:$C,$B$3)</f>
        <v>0</v>
      </c>
      <c r="AT12" s="71">
        <f>COUNTIFS(Data!$BD:$BD,$B12,Data!$BH:$BH,AT$8,Data!$C:$C,$B$3)</f>
        <v>0</v>
      </c>
      <c r="AU12" s="71">
        <f>COUNTIFS(Data!$BD:$BD,$B12,Data!$BH:$BH,AU$8,Data!$C:$C,$B$3)</f>
        <v>1</v>
      </c>
      <c r="AV12" s="72">
        <f t="shared" si="69"/>
        <v>1.020408163265306E-2</v>
      </c>
      <c r="AX12" s="74">
        <v>4</v>
      </c>
      <c r="AY12" s="71">
        <f>COUNTIFS(Data!$CD:$CD,$B12,Data!$CH:$CH,AY$8,Data!$C:$C,$B$3)</f>
        <v>0</v>
      </c>
      <c r="AZ12" s="71">
        <f>COUNTIFS(Data!$CD:$CD,$B12,Data!$CH:$CH,AZ$8,Data!$C:$C,$B$3)</f>
        <v>0</v>
      </c>
      <c r="BA12" s="71">
        <f>COUNTIFS(Data!$CD:$CD,$B12,Data!$CH:$CH,BA$8,Data!$C:$C,$B$3)</f>
        <v>0</v>
      </c>
      <c r="BB12" s="71">
        <f>COUNTIFS(Data!$CD:$CD,$B12,Data!$CH:$CH,BB$8,Data!$C:$C,$B$3)</f>
        <v>85</v>
      </c>
      <c r="BC12" s="71">
        <f>COUNTIFS(Data!$CD:$CD,$B12,Data!$CH:$CH,BC$8,Data!$C:$C,$B$3)</f>
        <v>14</v>
      </c>
      <c r="BD12" s="71">
        <f>COUNTIFS(Data!$CD:$CD,$B12,Data!$CH:$CH,BD$8,Data!$C:$C,$B$3)</f>
        <v>5</v>
      </c>
      <c r="BE12" s="71">
        <f>COUNTIFS(Data!$CD:$CD,$B12,Data!$CH:$CH,BE$8,Data!$C:$C,$B$3)</f>
        <v>0</v>
      </c>
      <c r="BF12" s="71">
        <f>COUNTIFS(Data!$CD:$CD,$B12,Data!$CH:$CH,BF$8,Data!$C:$C,$B$3)</f>
        <v>1</v>
      </c>
      <c r="BG12" s="71">
        <f>COUNTIFS(Data!$CD:$CD,$B12,Data!$CH:$CH,BG$8,Data!$C:$C,$B$3)</f>
        <v>0</v>
      </c>
      <c r="BH12" s="71">
        <f>COUNTIFS(Data!$CD:$CD,$B12,Data!$CH:$CH,BH$8,Data!$C:$C,$B$3)</f>
        <v>0</v>
      </c>
      <c r="BI12" s="71">
        <f>COUNTIFS(Data!$CD:$CD,$B12,Data!$CH:$CH,BI$8,Data!$C:$C,$B$3)</f>
        <v>0</v>
      </c>
      <c r="BJ12" s="71">
        <f>COUNTIFS(Data!$CD:$CD,$B12,Data!$CH:$CH,BJ$8,Data!$C:$C,$B$3)</f>
        <v>0</v>
      </c>
      <c r="BK12" s="71">
        <f>COUNTIFS(Data!$CD:$CD,$B12,Data!$CH:$CH,BK$8,Data!$C:$C,$B$3)</f>
        <v>1</v>
      </c>
      <c r="BL12" s="72">
        <f t="shared" si="0"/>
        <v>9.433962264150943E-3</v>
      </c>
      <c r="BQ12" s="77">
        <v>4</v>
      </c>
      <c r="BR12" s="78">
        <f t="shared" si="1"/>
        <v>0</v>
      </c>
      <c r="BS12" s="78">
        <f t="shared" si="2"/>
        <v>0</v>
      </c>
      <c r="BT12" s="78">
        <f t="shared" si="3"/>
        <v>2.7397260273972601E-2</v>
      </c>
      <c r="BU12" s="78">
        <f t="shared" si="4"/>
        <v>0.83561643835616439</v>
      </c>
      <c r="BV12" s="78">
        <f t="shared" si="5"/>
        <v>9.5890410958904104E-2</v>
      </c>
      <c r="BW12" s="78">
        <f t="shared" si="6"/>
        <v>1.3698630136986301E-2</v>
      </c>
      <c r="BX12" s="78">
        <f t="shared" si="7"/>
        <v>0</v>
      </c>
      <c r="BY12" s="78">
        <f t="shared" si="8"/>
        <v>0</v>
      </c>
      <c r="BZ12" s="78">
        <f t="shared" si="9"/>
        <v>0</v>
      </c>
      <c r="CA12" s="78">
        <f t="shared" si="10"/>
        <v>0</v>
      </c>
      <c r="CB12" s="78">
        <f t="shared" si="11"/>
        <v>2.7397260273972601E-2</v>
      </c>
      <c r="CC12" s="13"/>
      <c r="CD12" s="77">
        <v>4</v>
      </c>
      <c r="CE12" s="78">
        <f t="shared" si="12"/>
        <v>0</v>
      </c>
      <c r="CF12" s="78">
        <f t="shared" si="13"/>
        <v>0</v>
      </c>
      <c r="CG12" s="78">
        <f t="shared" si="14"/>
        <v>2.4096385542168676E-2</v>
      </c>
      <c r="CH12" s="78">
        <f t="shared" si="15"/>
        <v>0.86746987951807231</v>
      </c>
      <c r="CI12" s="78">
        <f t="shared" si="16"/>
        <v>7.2289156626506021E-2</v>
      </c>
      <c r="CJ12" s="78">
        <f t="shared" si="17"/>
        <v>1.2048192771084338E-2</v>
      </c>
      <c r="CK12" s="78">
        <f t="shared" si="18"/>
        <v>0</v>
      </c>
      <c r="CL12" s="78">
        <f t="shared" si="19"/>
        <v>0</v>
      </c>
      <c r="CM12" s="78">
        <f t="shared" si="20"/>
        <v>1.2048192771084338E-2</v>
      </c>
      <c r="CN12" s="78">
        <f t="shared" si="21"/>
        <v>0</v>
      </c>
      <c r="CO12" s="78">
        <f t="shared" si="22"/>
        <v>1.2048192771084338E-2</v>
      </c>
      <c r="CP12" s="13"/>
      <c r="CQ12" s="77">
        <v>4</v>
      </c>
      <c r="CR12" s="78">
        <f t="shared" si="23"/>
        <v>0</v>
      </c>
      <c r="CS12" s="78">
        <f t="shared" si="24"/>
        <v>0</v>
      </c>
      <c r="CT12" s="78">
        <f t="shared" si="25"/>
        <v>1.020408163265306E-2</v>
      </c>
      <c r="CU12" s="78">
        <f t="shared" si="26"/>
        <v>0.84693877551020413</v>
      </c>
      <c r="CV12" s="78">
        <f t="shared" si="27"/>
        <v>8.1632653061224483E-2</v>
      </c>
      <c r="CW12" s="78">
        <f t="shared" si="28"/>
        <v>4.0816326530612242E-2</v>
      </c>
      <c r="CX12" s="78">
        <f t="shared" si="29"/>
        <v>0</v>
      </c>
      <c r="CY12" s="78">
        <f t="shared" si="30"/>
        <v>0</v>
      </c>
      <c r="CZ12" s="78">
        <f t="shared" si="31"/>
        <v>1.020408163265306E-2</v>
      </c>
      <c r="DA12" s="78">
        <f t="shared" si="32"/>
        <v>0</v>
      </c>
      <c r="DB12" s="78">
        <f t="shared" si="33"/>
        <v>1.020408163265306E-2</v>
      </c>
      <c r="DC12" s="13"/>
      <c r="DD12" s="77">
        <v>4</v>
      </c>
      <c r="DE12" s="78">
        <f t="shared" si="34"/>
        <v>0</v>
      </c>
      <c r="DF12" s="78">
        <f t="shared" si="35"/>
        <v>0</v>
      </c>
      <c r="DG12" s="78">
        <f t="shared" si="36"/>
        <v>0</v>
      </c>
      <c r="DH12" s="78">
        <f t="shared" si="37"/>
        <v>0.80188679245283023</v>
      </c>
      <c r="DI12" s="78">
        <f t="shared" si="38"/>
        <v>0.13207547169811321</v>
      </c>
      <c r="DJ12" s="78">
        <f t="shared" si="39"/>
        <v>4.716981132075472E-2</v>
      </c>
      <c r="DK12" s="78">
        <f t="shared" si="40"/>
        <v>0</v>
      </c>
      <c r="DL12" s="78">
        <f t="shared" si="41"/>
        <v>9.433962264150943E-3</v>
      </c>
      <c r="DM12" s="78">
        <f t="shared" si="42"/>
        <v>0</v>
      </c>
      <c r="DN12" s="78">
        <f t="shared" si="43"/>
        <v>0</v>
      </c>
      <c r="DO12" s="78">
        <f t="shared" si="44"/>
        <v>9.433962264150943E-3</v>
      </c>
      <c r="DS12" s="77">
        <v>4</v>
      </c>
      <c r="DT12" s="78">
        <f t="shared" si="45"/>
        <v>4.2808219178082189E-4</v>
      </c>
      <c r="DU12" s="78">
        <f t="shared" si="46"/>
        <v>0</v>
      </c>
      <c r="DV12" s="78">
        <f t="shared" si="47"/>
        <v>1.6872628498502476E-2</v>
      </c>
      <c r="DW12" s="78">
        <f t="shared" si="48"/>
        <v>0.64832089095079215</v>
      </c>
      <c r="DX12" s="78">
        <f t="shared" si="49"/>
        <v>0.16939207058842076</v>
      </c>
      <c r="DY12" s="78">
        <f t="shared" si="50"/>
        <v>0.11498428319895652</v>
      </c>
      <c r="DZ12" s="78">
        <f t="shared" si="51"/>
        <v>2.4711717441335622E-2</v>
      </c>
      <c r="EA12" s="78">
        <f t="shared" si="52"/>
        <v>1.2484134241209109E-2</v>
      </c>
      <c r="EB12" s="78">
        <f t="shared" si="53"/>
        <v>3.3426765913671668E-3</v>
      </c>
      <c r="EC12" s="78">
        <f t="shared" si="54"/>
        <v>4.4642857142857141E-4</v>
      </c>
      <c r="ED12" s="78">
        <f t="shared" si="55"/>
        <v>9.0170877262069696E-3</v>
      </c>
      <c r="EI12" s="77">
        <v>3</v>
      </c>
      <c r="EJ12" s="78">
        <f t="shared" ref="EJ12:EJ20" si="98">VLOOKUP($EI12,$DS$9:$ED$19,12,0)</f>
        <v>0</v>
      </c>
      <c r="EK12" s="78">
        <f t="shared" ref="EK12:EK20" si="99">VLOOKUP($EI12,$DS$23:$ED$33,12,0)</f>
        <v>4.5057495739761547E-3</v>
      </c>
      <c r="EL12" s="78">
        <f t="shared" si="70"/>
        <v>1.2839997082703855E-2</v>
      </c>
      <c r="EM12" s="78">
        <f t="shared" si="71"/>
        <v>2.4063396823096453E-2</v>
      </c>
      <c r="EN12" s="78">
        <f t="shared" si="72"/>
        <v>3.7361018983897334E-2</v>
      </c>
      <c r="EO12" s="78">
        <f t="shared" si="73"/>
        <v>5.207760461491584E-2</v>
      </c>
      <c r="EP12" s="78">
        <f t="shared" si="74"/>
        <v>6.7701780901497727E-2</v>
      </c>
      <c r="EQ12" s="78">
        <f t="shared" si="75"/>
        <v>8.38429736154849E-2</v>
      </c>
      <c r="ER12" s="78">
        <f t="shared" si="76"/>
        <v>0.10020853532225608</v>
      </c>
      <c r="ES12" s="78">
        <f t="shared" si="77"/>
        <v>0.11658317506302926</v>
      </c>
      <c r="ET12" s="78">
        <f t="shared" si="78"/>
        <v>0.13281145088540183</v>
      </c>
      <c r="EU12" s="78">
        <f t="shared" si="79"/>
        <v>0.14878344625294493</v>
      </c>
      <c r="EV12" s="78">
        <f t="shared" si="80"/>
        <v>0.16442339271512396</v>
      </c>
      <c r="EW12" s="78">
        <f t="shared" si="81"/>
        <v>0.17968083362446757</v>
      </c>
      <c r="EX12" s="78">
        <f t="shared" si="82"/>
        <v>0.19452387915627628</v>
      </c>
      <c r="FB12" s="90">
        <v>4</v>
      </c>
      <c r="FC12" s="88">
        <f t="shared" si="56"/>
        <v>0</v>
      </c>
      <c r="FD12" s="88">
        <f t="shared" si="57"/>
        <v>0</v>
      </c>
      <c r="FE12" s="88">
        <f t="shared" si="58"/>
        <v>2.6595744680851063E-3</v>
      </c>
      <c r="FF12" s="88">
        <f t="shared" si="59"/>
        <v>0.76259266221064392</v>
      </c>
      <c r="FG12" s="88">
        <f t="shared" si="60"/>
        <v>0.19303380764145672</v>
      </c>
      <c r="FH12" s="88">
        <f t="shared" si="61"/>
        <v>2.013531578103572E-2</v>
      </c>
      <c r="FI12" s="88">
        <f t="shared" si="62"/>
        <v>1.6777723760653004E-2</v>
      </c>
      <c r="FJ12" s="88">
        <f t="shared" si="63"/>
        <v>4.8009161381254405E-3</v>
      </c>
      <c r="FK12" s="88">
        <f t="shared" si="64"/>
        <v>0</v>
      </c>
      <c r="FL12" s="88">
        <f t="shared" si="65"/>
        <v>0</v>
      </c>
      <c r="FM12" s="88">
        <f t="shared" si="66"/>
        <v>0</v>
      </c>
      <c r="FR12" s="89">
        <v>3</v>
      </c>
      <c r="FS12" s="88">
        <f t="shared" si="83"/>
        <v>0</v>
      </c>
      <c r="FT12" s="88">
        <f t="shared" si="84"/>
        <v>5.6786257161782721E-4</v>
      </c>
      <c r="FU12" s="88">
        <f t="shared" si="85"/>
        <v>2.1362621511748338E-3</v>
      </c>
      <c r="FV12" s="88">
        <f t="shared" si="86"/>
        <v>4.8757622207349378E-3</v>
      </c>
      <c r="FW12" s="88">
        <f t="shared" si="87"/>
        <v>8.7964137584224424E-3</v>
      </c>
      <c r="FX12" s="88">
        <f t="shared" si="88"/>
        <v>1.3819840878091058E-2</v>
      </c>
      <c r="FY12" s="88">
        <f t="shared" si="89"/>
        <v>1.9825457196468357E-2</v>
      </c>
      <c r="FZ12" s="88">
        <f t="shared" si="90"/>
        <v>2.6678109216651903E-2</v>
      </c>
      <c r="GA12" s="88">
        <f t="shared" si="91"/>
        <v>3.4243594045059216E-2</v>
      </c>
      <c r="GB12" s="88">
        <f t="shared" si="92"/>
        <v>4.239670481042624E-2</v>
      </c>
      <c r="GC12" s="88">
        <f t="shared" si="93"/>
        <v>5.1024862034442203E-2</v>
      </c>
      <c r="GD12" s="88">
        <f t="shared" si="94"/>
        <v>6.0029235442964152E-2</v>
      </c>
      <c r="GE12" s="88">
        <f t="shared" si="95"/>
        <v>6.9324501331388511E-2</v>
      </c>
      <c r="GF12" s="88">
        <f t="shared" si="96"/>
        <v>7.8837906731010654E-2</v>
      </c>
      <c r="GG12" s="88">
        <f t="shared" si="97"/>
        <v>8.8508025564948717E-2</v>
      </c>
    </row>
    <row r="13" spans="1:189" x14ac:dyDescent="0.2">
      <c r="B13" s="74">
        <v>5</v>
      </c>
      <c r="C13" s="71">
        <f>COUNTIFS(Data!$D:$D,$B13,Data!$H:$H,C$8,Data!$C:$C,$B$3)</f>
        <v>0</v>
      </c>
      <c r="D13" s="71">
        <f>COUNTIFS(Data!$D:$D,$B13,Data!$H:$H,D$8,Data!$C:$C,$B$3)</f>
        <v>0</v>
      </c>
      <c r="E13" s="71">
        <f>COUNTIFS(Data!$D:$D,$B13,Data!$H:$H,E$8,Data!$C:$C,$B$3)</f>
        <v>0</v>
      </c>
      <c r="F13" s="71">
        <f>COUNTIFS(Data!$D:$D,$B13,Data!$H:$H,F$8,Data!$C:$C,$B$3)</f>
        <v>5</v>
      </c>
      <c r="G13" s="71">
        <f>COUNTIFS(Data!$D:$D,$B13,Data!$H:$H,G$8,Data!$C:$C,$B$3)</f>
        <v>79</v>
      </c>
      <c r="H13" s="71">
        <f>COUNTIFS(Data!$D:$D,$B13,Data!$H:$H,H$8,Data!$C:$C,$B$3)</f>
        <v>2</v>
      </c>
      <c r="I13" s="71">
        <f>COUNTIFS(Data!$D:$D,$B13,Data!$H:$H,I$8,Data!$C:$C,$B$3)</f>
        <v>1</v>
      </c>
      <c r="J13" s="71">
        <f>COUNTIFS(Data!$D:$D,$B13,Data!$H:$H,J$8,Data!$C:$C,$B$3)</f>
        <v>0</v>
      </c>
      <c r="K13" s="71">
        <f>COUNTIFS(Data!$D:$D,$B13,Data!$H:$H,K$8,Data!$C:$C,$B$3)</f>
        <v>0</v>
      </c>
      <c r="L13" s="71">
        <f>COUNTIFS(Data!$D:$D,$B13,Data!$H:$H,L$8,Data!$C:$C,$B$3)</f>
        <v>0</v>
      </c>
      <c r="M13" s="71">
        <f>COUNTIFS(Data!$D:$D,$B13,Data!$H:$H,M$8,Data!$C:$C,$B$3)</f>
        <v>0</v>
      </c>
      <c r="N13" s="71">
        <f>COUNTIFS(Data!$D:$D,$B13,Data!$H:$H,N$8,Data!$C:$C,$B$3)</f>
        <v>0</v>
      </c>
      <c r="O13" s="71">
        <f>COUNTIFS(Data!$D:$D,$B13,Data!$H:$H,O$8,Data!$C:$C,$B$3)</f>
        <v>3</v>
      </c>
      <c r="P13" s="72">
        <f t="shared" si="67"/>
        <v>3.3333333333333333E-2</v>
      </c>
      <c r="R13" s="74">
        <v>5</v>
      </c>
      <c r="S13" s="71">
        <f>COUNTIFS(Data!$AD:$AD,$B13,Data!$AH:$AH,S$8,Data!$C:$C,$B$3)</f>
        <v>0</v>
      </c>
      <c r="T13" s="71">
        <f>COUNTIFS(Data!$AD:$AD,$B13,Data!$AH:$AH,T$8,Data!$C:$C,$B$3)</f>
        <v>0</v>
      </c>
      <c r="U13" s="71">
        <f>COUNTIFS(Data!$AD:$AD,$B13,Data!$AH:$AH,U$8,Data!$C:$C,$B$3)</f>
        <v>0</v>
      </c>
      <c r="V13" s="71">
        <f>COUNTIFS(Data!$AD:$AD,$B13,Data!$AH:$AH,V$8,Data!$C:$C,$B$3)</f>
        <v>5</v>
      </c>
      <c r="W13" s="71">
        <f>COUNTIFS(Data!$AD:$AD,$B13,Data!$AH:$AH,W$8,Data!$C:$C,$B$3)</f>
        <v>91</v>
      </c>
      <c r="X13" s="71">
        <f>COUNTIFS(Data!$AD:$AD,$B13,Data!$AH:$AH,X$8,Data!$C:$C,$B$3)</f>
        <v>2</v>
      </c>
      <c r="Y13" s="71">
        <f>COUNTIFS(Data!$AD:$AD,$B13,Data!$AH:$AH,Y$8,Data!$C:$C,$B$3)</f>
        <v>1</v>
      </c>
      <c r="Z13" s="71">
        <f>COUNTIFS(Data!$AD:$AD,$B13,Data!$AH:$AH,Z$8,Data!$C:$C,$B$3)</f>
        <v>0</v>
      </c>
      <c r="AA13" s="71">
        <f>COUNTIFS(Data!$AD:$AD,$B13,Data!$AH:$AH,AA$8,Data!$C:$C,$B$3)</f>
        <v>0</v>
      </c>
      <c r="AB13" s="71">
        <f>COUNTIFS(Data!$AD:$AD,$B13,Data!$AH:$AH,AB$8,Data!$C:$C,$B$3)</f>
        <v>0</v>
      </c>
      <c r="AC13" s="71">
        <f>COUNTIFS(Data!$AD:$AD,$B13,Data!$AH:$AH,AC$8,Data!$C:$C,$B$3)</f>
        <v>0</v>
      </c>
      <c r="AD13" s="71">
        <f>COUNTIFS(Data!$AD:$AD,$B13,Data!$AH:$AH,AD$8,Data!$C:$C,$B$3)</f>
        <v>0</v>
      </c>
      <c r="AE13" s="71">
        <f>COUNTIFS(Data!$AD:$AD,$B13,Data!$AH:$AH,AE$8,Data!$C:$C,$B$3)</f>
        <v>3</v>
      </c>
      <c r="AF13" s="72">
        <f t="shared" si="68"/>
        <v>2.9411764705882353E-2</v>
      </c>
      <c r="AH13" s="74">
        <v>5</v>
      </c>
      <c r="AI13" s="71">
        <f>COUNTIFS(Data!$BD:$BD,$B13,Data!$BH:$BH,AI$8,Data!$C:$C,$B$3)</f>
        <v>0</v>
      </c>
      <c r="AJ13" s="71">
        <f>COUNTIFS(Data!$BD:$BD,$B13,Data!$BH:$BH,AJ$8,Data!$C:$C,$B$3)</f>
        <v>0</v>
      </c>
      <c r="AK13" s="71">
        <f>COUNTIFS(Data!$BD:$BD,$B13,Data!$BH:$BH,AK$8,Data!$C:$C,$B$3)</f>
        <v>0</v>
      </c>
      <c r="AL13" s="71">
        <f>COUNTIFS(Data!$BD:$BD,$B13,Data!$BH:$BH,AL$8,Data!$C:$C,$B$3)</f>
        <v>6</v>
      </c>
      <c r="AM13" s="71">
        <f>COUNTIFS(Data!$BD:$BD,$B13,Data!$BH:$BH,AM$8,Data!$C:$C,$B$3)</f>
        <v>103</v>
      </c>
      <c r="AN13" s="71">
        <f>COUNTIFS(Data!$BD:$BD,$B13,Data!$BH:$BH,AN$8,Data!$C:$C,$B$3)</f>
        <v>8</v>
      </c>
      <c r="AO13" s="71">
        <f>COUNTIFS(Data!$BD:$BD,$B13,Data!$BH:$BH,AO$8,Data!$C:$C,$B$3)</f>
        <v>1</v>
      </c>
      <c r="AP13" s="71">
        <f>COUNTIFS(Data!$BD:$BD,$B13,Data!$BH:$BH,AP$8,Data!$C:$C,$B$3)</f>
        <v>0</v>
      </c>
      <c r="AQ13" s="71">
        <f>COUNTIFS(Data!$BD:$BD,$B13,Data!$BH:$BH,AQ$8,Data!$C:$C,$B$3)</f>
        <v>0</v>
      </c>
      <c r="AR13" s="71">
        <f>COUNTIFS(Data!$BD:$BD,$B13,Data!$BH:$BH,AR$8,Data!$C:$C,$B$3)</f>
        <v>0</v>
      </c>
      <c r="AS13" s="71">
        <f>COUNTIFS(Data!$BD:$BD,$B13,Data!$BH:$BH,AS$8,Data!$C:$C,$B$3)</f>
        <v>0</v>
      </c>
      <c r="AT13" s="71">
        <f>COUNTIFS(Data!$BD:$BD,$B13,Data!$BH:$BH,AT$8,Data!$C:$C,$B$3)</f>
        <v>0</v>
      </c>
      <c r="AU13" s="71">
        <f>COUNTIFS(Data!$BD:$BD,$B13,Data!$BH:$BH,AU$8,Data!$C:$C,$B$3)</f>
        <v>4</v>
      </c>
      <c r="AV13" s="72">
        <f t="shared" si="69"/>
        <v>3.2786885245901641E-2</v>
      </c>
      <c r="AX13" s="74">
        <v>5</v>
      </c>
      <c r="AY13" s="71">
        <f>COUNTIFS(Data!$CD:$CD,$B13,Data!$CH:$CH,AY$8,Data!$C:$C,$B$3)</f>
        <v>1</v>
      </c>
      <c r="AZ13" s="71">
        <f>COUNTIFS(Data!$CD:$CD,$B13,Data!$CH:$CH,AZ$8,Data!$C:$C,$B$3)</f>
        <v>0</v>
      </c>
      <c r="BA13" s="71">
        <f>COUNTIFS(Data!$CD:$CD,$B13,Data!$CH:$CH,BA$8,Data!$C:$C,$B$3)</f>
        <v>0</v>
      </c>
      <c r="BB13" s="71">
        <f>COUNTIFS(Data!$CD:$CD,$B13,Data!$CH:$CH,BB$8,Data!$C:$C,$B$3)</f>
        <v>8</v>
      </c>
      <c r="BC13" s="71">
        <f>COUNTIFS(Data!$CD:$CD,$B13,Data!$CH:$CH,BC$8,Data!$C:$C,$B$3)</f>
        <v>116</v>
      </c>
      <c r="BD13" s="71">
        <f>COUNTIFS(Data!$CD:$CD,$B13,Data!$CH:$CH,BD$8,Data!$C:$C,$B$3)</f>
        <v>8</v>
      </c>
      <c r="BE13" s="71">
        <f>COUNTIFS(Data!$CD:$CD,$B13,Data!$CH:$CH,BE$8,Data!$C:$C,$B$3)</f>
        <v>1</v>
      </c>
      <c r="BF13" s="71">
        <f>COUNTIFS(Data!$CD:$CD,$B13,Data!$CH:$CH,BF$8,Data!$C:$C,$B$3)</f>
        <v>0</v>
      </c>
      <c r="BG13" s="71">
        <f>COUNTIFS(Data!$CD:$CD,$B13,Data!$CH:$CH,BG$8,Data!$C:$C,$B$3)</f>
        <v>0</v>
      </c>
      <c r="BH13" s="71">
        <f>COUNTIFS(Data!$CD:$CD,$B13,Data!$CH:$CH,BH$8,Data!$C:$C,$B$3)</f>
        <v>1</v>
      </c>
      <c r="BI13" s="71">
        <f>COUNTIFS(Data!$CD:$CD,$B13,Data!$CH:$CH,BI$8,Data!$C:$C,$B$3)</f>
        <v>0</v>
      </c>
      <c r="BJ13" s="71">
        <f>COUNTIFS(Data!$CD:$CD,$B13,Data!$CH:$CH,BJ$8,Data!$C:$C,$B$3)</f>
        <v>0</v>
      </c>
      <c r="BK13" s="71">
        <f>COUNTIFS(Data!$CD:$CD,$B13,Data!$CH:$CH,BK$8,Data!$C:$C,$B$3)</f>
        <v>3</v>
      </c>
      <c r="BL13" s="72">
        <f t="shared" si="0"/>
        <v>2.1739130434782608E-2</v>
      </c>
      <c r="BQ13" s="77">
        <v>5</v>
      </c>
      <c r="BR13" s="78">
        <f t="shared" si="1"/>
        <v>0</v>
      </c>
      <c r="BS13" s="78">
        <f t="shared" si="2"/>
        <v>0</v>
      </c>
      <c r="BT13" s="78">
        <f t="shared" si="3"/>
        <v>0</v>
      </c>
      <c r="BU13" s="78">
        <f t="shared" si="4"/>
        <v>5.5555555555555552E-2</v>
      </c>
      <c r="BV13" s="78">
        <f t="shared" si="5"/>
        <v>0.87777777777777777</v>
      </c>
      <c r="BW13" s="78">
        <f t="shared" si="6"/>
        <v>2.2222222222222223E-2</v>
      </c>
      <c r="BX13" s="78">
        <f t="shared" si="7"/>
        <v>1.1111111111111112E-2</v>
      </c>
      <c r="BY13" s="78">
        <f t="shared" si="8"/>
        <v>0</v>
      </c>
      <c r="BZ13" s="78">
        <f t="shared" si="9"/>
        <v>0</v>
      </c>
      <c r="CA13" s="78">
        <f t="shared" si="10"/>
        <v>0</v>
      </c>
      <c r="CB13" s="78">
        <f t="shared" si="11"/>
        <v>3.3333333333333333E-2</v>
      </c>
      <c r="CC13" s="13"/>
      <c r="CD13" s="77">
        <v>5</v>
      </c>
      <c r="CE13" s="78">
        <f t="shared" si="12"/>
        <v>0</v>
      </c>
      <c r="CF13" s="78">
        <f t="shared" si="13"/>
        <v>0</v>
      </c>
      <c r="CG13" s="78">
        <f t="shared" si="14"/>
        <v>0</v>
      </c>
      <c r="CH13" s="78">
        <f t="shared" si="15"/>
        <v>4.9019607843137254E-2</v>
      </c>
      <c r="CI13" s="78">
        <f t="shared" si="16"/>
        <v>0.89215686274509809</v>
      </c>
      <c r="CJ13" s="78">
        <f t="shared" si="17"/>
        <v>1.9607843137254902E-2</v>
      </c>
      <c r="CK13" s="78">
        <f t="shared" si="18"/>
        <v>9.8039215686274508E-3</v>
      </c>
      <c r="CL13" s="78">
        <f t="shared" si="19"/>
        <v>0</v>
      </c>
      <c r="CM13" s="78">
        <f t="shared" si="20"/>
        <v>0</v>
      </c>
      <c r="CN13" s="78">
        <f t="shared" si="21"/>
        <v>0</v>
      </c>
      <c r="CO13" s="78">
        <f t="shared" si="22"/>
        <v>2.9411764705882353E-2</v>
      </c>
      <c r="CP13" s="13"/>
      <c r="CQ13" s="77">
        <v>5</v>
      </c>
      <c r="CR13" s="78">
        <f t="shared" si="23"/>
        <v>0</v>
      </c>
      <c r="CS13" s="78">
        <f t="shared" si="24"/>
        <v>0</v>
      </c>
      <c r="CT13" s="78">
        <f t="shared" si="25"/>
        <v>0</v>
      </c>
      <c r="CU13" s="78">
        <f t="shared" si="26"/>
        <v>4.9180327868852458E-2</v>
      </c>
      <c r="CV13" s="78">
        <f t="shared" si="27"/>
        <v>0.84426229508196726</v>
      </c>
      <c r="CW13" s="78">
        <f t="shared" si="28"/>
        <v>6.5573770491803282E-2</v>
      </c>
      <c r="CX13" s="78">
        <f t="shared" si="29"/>
        <v>8.1967213114754103E-3</v>
      </c>
      <c r="CY13" s="78">
        <f t="shared" si="30"/>
        <v>0</v>
      </c>
      <c r="CZ13" s="78">
        <f t="shared" si="31"/>
        <v>0</v>
      </c>
      <c r="DA13" s="78">
        <f t="shared" si="32"/>
        <v>0</v>
      </c>
      <c r="DB13" s="78">
        <f t="shared" si="33"/>
        <v>3.2786885245901641E-2</v>
      </c>
      <c r="DC13" s="13"/>
      <c r="DD13" s="77">
        <v>5</v>
      </c>
      <c r="DE13" s="78">
        <f t="shared" si="34"/>
        <v>7.246376811594203E-3</v>
      </c>
      <c r="DF13" s="78">
        <f t="shared" si="35"/>
        <v>0</v>
      </c>
      <c r="DG13" s="78">
        <f t="shared" si="36"/>
        <v>0</v>
      </c>
      <c r="DH13" s="78">
        <f t="shared" si="37"/>
        <v>5.7971014492753624E-2</v>
      </c>
      <c r="DI13" s="78">
        <f t="shared" si="38"/>
        <v>0.84057971014492749</v>
      </c>
      <c r="DJ13" s="78">
        <f t="shared" si="39"/>
        <v>5.7971014492753624E-2</v>
      </c>
      <c r="DK13" s="78">
        <f t="shared" si="40"/>
        <v>7.246376811594203E-3</v>
      </c>
      <c r="DL13" s="78">
        <f t="shared" si="41"/>
        <v>0</v>
      </c>
      <c r="DM13" s="78">
        <f t="shared" si="42"/>
        <v>0</v>
      </c>
      <c r="DN13" s="78">
        <f t="shared" si="43"/>
        <v>7.246376811594203E-3</v>
      </c>
      <c r="DO13" s="78">
        <f t="shared" si="44"/>
        <v>2.1739130434782608E-2</v>
      </c>
      <c r="DS13" s="77">
        <v>5</v>
      </c>
      <c r="DT13" s="78">
        <f t="shared" si="45"/>
        <v>4.5289855072463769E-4</v>
      </c>
      <c r="DU13" s="78">
        <f t="shared" si="46"/>
        <v>0</v>
      </c>
      <c r="DV13" s="78">
        <f t="shared" si="47"/>
        <v>1.3381516862099381E-3</v>
      </c>
      <c r="DW13" s="78">
        <f t="shared" si="48"/>
        <v>3.5328719518157921E-2</v>
      </c>
      <c r="DX13" s="78">
        <f t="shared" si="49"/>
        <v>0.72978106221918426</v>
      </c>
      <c r="DY13" s="78">
        <f t="shared" si="50"/>
        <v>0.15861202585540293</v>
      </c>
      <c r="DZ13" s="78">
        <f t="shared" si="51"/>
        <v>3.6531684583531759E-2</v>
      </c>
      <c r="EA13" s="78">
        <f t="shared" si="52"/>
        <v>1.568878199094511E-2</v>
      </c>
      <c r="EB13" s="78">
        <f t="shared" si="53"/>
        <v>4.3289136892602663E-3</v>
      </c>
      <c r="EC13" s="78">
        <f t="shared" si="54"/>
        <v>2.3799873547729771E-3</v>
      </c>
      <c r="ED13" s="78">
        <f t="shared" si="55"/>
        <v>1.5557774551810125E-2</v>
      </c>
      <c r="EI13" s="77">
        <v>4</v>
      </c>
      <c r="EJ13" s="78">
        <f t="shared" si="98"/>
        <v>9.0170877262069696E-3</v>
      </c>
      <c r="EK13" s="78">
        <f t="shared" si="99"/>
        <v>2.1263150195820202E-2</v>
      </c>
      <c r="EL13" s="78">
        <f t="shared" si="70"/>
        <v>3.5571926732713519E-2</v>
      </c>
      <c r="EM13" s="78">
        <f t="shared" si="71"/>
        <v>5.1213009360118966E-2</v>
      </c>
      <c r="EN13" s="78">
        <f t="shared" si="72"/>
        <v>6.763647875501011E-2</v>
      </c>
      <c r="EO13" s="78">
        <f t="shared" si="73"/>
        <v>8.4434980468740095E-2</v>
      </c>
      <c r="EP13" s="78">
        <f t="shared" si="74"/>
        <v>0.10131712522574896</v>
      </c>
      <c r="EQ13" s="78">
        <f t="shared" si="75"/>
        <v>0.11808041256514205</v>
      </c>
      <c r="ER13" s="78">
        <f t="shared" si="76"/>
        <v>0.13458764989391189</v>
      </c>
      <c r="ES13" s="78">
        <f t="shared" si="77"/>
        <v>0.15074842083287834</v>
      </c>
      <c r="ET13" s="78">
        <f t="shared" si="78"/>
        <v>0.16650528986009439</v>
      </c>
      <c r="EU13" s="78">
        <f t="shared" si="79"/>
        <v>0.18182382830064167</v>
      </c>
      <c r="EV13" s="78">
        <f t="shared" si="80"/>
        <v>0.19668552123293784</v>
      </c>
      <c r="EW13" s="78">
        <f t="shared" si="81"/>
        <v>0.21108277267598033</v>
      </c>
      <c r="EX13" s="78">
        <f t="shared" si="82"/>
        <v>0.2250154103416506</v>
      </c>
      <c r="FB13" s="90">
        <v>5</v>
      </c>
      <c r="FC13" s="88">
        <f t="shared" si="56"/>
        <v>0</v>
      </c>
      <c r="FD13" s="88">
        <f t="shared" si="57"/>
        <v>0</v>
      </c>
      <c r="FE13" s="88">
        <f t="shared" si="58"/>
        <v>0</v>
      </c>
      <c r="FF13" s="88">
        <f t="shared" si="59"/>
        <v>6.9762768899130113E-3</v>
      </c>
      <c r="FG13" s="88">
        <f t="shared" si="60"/>
        <v>0.7439381014911709</v>
      </c>
      <c r="FH13" s="88">
        <f t="shared" si="61"/>
        <v>0.20374530149922843</v>
      </c>
      <c r="FI13" s="88">
        <f t="shared" si="62"/>
        <v>3.7413169162897081E-2</v>
      </c>
      <c r="FJ13" s="88">
        <f t="shared" si="63"/>
        <v>3.9585350572421251E-3</v>
      </c>
      <c r="FK13" s="88">
        <f t="shared" si="64"/>
        <v>3.3242860026411643E-3</v>
      </c>
      <c r="FL13" s="88">
        <f t="shared" si="65"/>
        <v>6.4432989690721648E-4</v>
      </c>
      <c r="FM13" s="88">
        <f t="shared" si="66"/>
        <v>0</v>
      </c>
      <c r="FR13" s="89">
        <v>4</v>
      </c>
      <c r="FS13" s="88">
        <f t="shared" si="83"/>
        <v>0</v>
      </c>
      <c r="FT13" s="88">
        <f t="shared" si="84"/>
        <v>7.6081600381381329E-4</v>
      </c>
      <c r="FU13" s="88">
        <f t="shared" si="85"/>
        <v>2.5358582670039096E-3</v>
      </c>
      <c r="FV13" s="88">
        <f t="shared" si="86"/>
        <v>5.4306710390190239E-3</v>
      </c>
      <c r="FW13" s="88">
        <f t="shared" si="87"/>
        <v>9.4519403891632683E-3</v>
      </c>
      <c r="FX13" s="88">
        <f t="shared" si="88"/>
        <v>1.4541049055516699E-2</v>
      </c>
      <c r="FY13" s="88">
        <f t="shared" si="89"/>
        <v>2.0599611669977685E-2</v>
      </c>
      <c r="FZ13" s="88">
        <f t="shared" si="90"/>
        <v>2.75087462081486E-2</v>
      </c>
      <c r="GA13" s="88">
        <f t="shared" si="91"/>
        <v>3.5142923104233101E-2</v>
      </c>
      <c r="GB13" s="88">
        <f t="shared" si="92"/>
        <v>4.3379280644272808E-2</v>
      </c>
      <c r="GC13" s="88">
        <f t="shared" si="93"/>
        <v>5.2103371991450195E-2</v>
      </c>
      <c r="GD13" s="88">
        <f t="shared" si="94"/>
        <v>6.1212266113920458E-2</v>
      </c>
      <c r="GE13" s="88">
        <f t="shared" si="95"/>
        <v>7.0615796070442299E-2</v>
      </c>
      <c r="GF13" s="88">
        <f t="shared" si="96"/>
        <v>8.0236586847672126E-2</v>
      </c>
      <c r="GG13" s="88">
        <f t="shared" si="97"/>
        <v>9.0009337452721633E-2</v>
      </c>
    </row>
    <row r="14" spans="1:189" x14ac:dyDescent="0.2">
      <c r="B14" s="74">
        <v>6</v>
      </c>
      <c r="C14" s="71">
        <f>COUNTIFS(Data!$D:$D,$B14,Data!$H:$H,C$8,Data!$C:$C,$B$3)</f>
        <v>0</v>
      </c>
      <c r="D14" s="71">
        <f>COUNTIFS(Data!$D:$D,$B14,Data!$H:$H,D$8,Data!$C:$C,$B$3)</f>
        <v>0</v>
      </c>
      <c r="E14" s="71">
        <f>COUNTIFS(Data!$D:$D,$B14,Data!$H:$H,E$8,Data!$C:$C,$B$3)</f>
        <v>0</v>
      </c>
      <c r="F14" s="71">
        <f>COUNTIFS(Data!$D:$D,$B14,Data!$H:$H,F$8,Data!$C:$C,$B$3)</f>
        <v>0</v>
      </c>
      <c r="G14" s="71">
        <f>COUNTIFS(Data!$D:$D,$B14,Data!$H:$H,G$8,Data!$C:$C,$B$3)</f>
        <v>3</v>
      </c>
      <c r="H14" s="71">
        <f>COUNTIFS(Data!$D:$D,$B14,Data!$H:$H,H$8,Data!$C:$C,$B$3)</f>
        <v>10</v>
      </c>
      <c r="I14" s="71">
        <f>COUNTIFS(Data!$D:$D,$B14,Data!$H:$H,I$8,Data!$C:$C,$B$3)</f>
        <v>1</v>
      </c>
      <c r="J14" s="71">
        <f>COUNTIFS(Data!$D:$D,$B14,Data!$H:$H,J$8,Data!$C:$C,$B$3)</f>
        <v>0</v>
      </c>
      <c r="K14" s="71">
        <f>COUNTIFS(Data!$D:$D,$B14,Data!$H:$H,K$8,Data!$C:$C,$B$3)</f>
        <v>0</v>
      </c>
      <c r="L14" s="71">
        <f>COUNTIFS(Data!$D:$D,$B14,Data!$H:$H,L$8,Data!$C:$C,$B$3)</f>
        <v>0</v>
      </c>
      <c r="M14" s="71">
        <f>COUNTIFS(Data!$D:$D,$B14,Data!$H:$H,M$8,Data!$C:$C,$B$3)</f>
        <v>0</v>
      </c>
      <c r="N14" s="71">
        <f>COUNTIFS(Data!$D:$D,$B14,Data!$H:$H,N$8,Data!$C:$C,$B$3)</f>
        <v>0</v>
      </c>
      <c r="O14" s="71">
        <f>COUNTIFS(Data!$D:$D,$B14,Data!$H:$H,O$8,Data!$C:$C,$B$3)</f>
        <v>0</v>
      </c>
      <c r="P14" s="72">
        <f t="shared" si="67"/>
        <v>0</v>
      </c>
      <c r="R14" s="74">
        <v>6</v>
      </c>
      <c r="S14" s="71">
        <f>COUNTIFS(Data!$AD:$AD,$B14,Data!$AH:$AH,S$8,Data!$C:$C,$B$3)</f>
        <v>0</v>
      </c>
      <c r="T14" s="71">
        <f>COUNTIFS(Data!$AD:$AD,$B14,Data!$AH:$AH,T$8,Data!$C:$C,$B$3)</f>
        <v>0</v>
      </c>
      <c r="U14" s="71">
        <f>COUNTIFS(Data!$AD:$AD,$B14,Data!$AH:$AH,U$8,Data!$C:$C,$B$3)</f>
        <v>0</v>
      </c>
      <c r="V14" s="71">
        <f>COUNTIFS(Data!$AD:$AD,$B14,Data!$AH:$AH,V$8,Data!$C:$C,$B$3)</f>
        <v>0</v>
      </c>
      <c r="W14" s="71">
        <f>COUNTIFS(Data!$AD:$AD,$B14,Data!$AH:$AH,W$8,Data!$C:$C,$B$3)</f>
        <v>2</v>
      </c>
      <c r="X14" s="71">
        <f>COUNTIFS(Data!$AD:$AD,$B14,Data!$AH:$AH,X$8,Data!$C:$C,$B$3)</f>
        <v>10</v>
      </c>
      <c r="Y14" s="71">
        <f>COUNTIFS(Data!$AD:$AD,$B14,Data!$AH:$AH,Y$8,Data!$C:$C,$B$3)</f>
        <v>1</v>
      </c>
      <c r="Z14" s="71">
        <f>COUNTIFS(Data!$AD:$AD,$B14,Data!$AH:$AH,Z$8,Data!$C:$C,$B$3)</f>
        <v>0</v>
      </c>
      <c r="AA14" s="71">
        <f>COUNTIFS(Data!$AD:$AD,$B14,Data!$AH:$AH,AA$8,Data!$C:$C,$B$3)</f>
        <v>0</v>
      </c>
      <c r="AB14" s="71">
        <f>COUNTIFS(Data!$AD:$AD,$B14,Data!$AH:$AH,AB$8,Data!$C:$C,$B$3)</f>
        <v>0</v>
      </c>
      <c r="AC14" s="71">
        <f>COUNTIFS(Data!$AD:$AD,$B14,Data!$AH:$AH,AC$8,Data!$C:$C,$B$3)</f>
        <v>0</v>
      </c>
      <c r="AD14" s="71">
        <f>COUNTIFS(Data!$AD:$AD,$B14,Data!$AH:$AH,AD$8,Data!$C:$C,$B$3)</f>
        <v>0</v>
      </c>
      <c r="AE14" s="71">
        <f>COUNTIFS(Data!$AD:$AD,$B14,Data!$AH:$AH,AE$8,Data!$C:$C,$B$3)</f>
        <v>0</v>
      </c>
      <c r="AF14" s="72">
        <f t="shared" si="68"/>
        <v>0</v>
      </c>
      <c r="AH14" s="74">
        <v>6</v>
      </c>
      <c r="AI14" s="71">
        <f>COUNTIFS(Data!$BD:$BD,$B14,Data!$BH:$BH,AI$8,Data!$C:$C,$B$3)</f>
        <v>0</v>
      </c>
      <c r="AJ14" s="71">
        <f>COUNTIFS(Data!$BD:$BD,$B14,Data!$BH:$BH,AJ$8,Data!$C:$C,$B$3)</f>
        <v>0</v>
      </c>
      <c r="AK14" s="71">
        <f>COUNTIFS(Data!$BD:$BD,$B14,Data!$BH:$BH,AK$8,Data!$C:$C,$B$3)</f>
        <v>0</v>
      </c>
      <c r="AL14" s="71">
        <f>COUNTIFS(Data!$BD:$BD,$B14,Data!$BH:$BH,AL$8,Data!$C:$C,$B$3)</f>
        <v>1</v>
      </c>
      <c r="AM14" s="71">
        <f>COUNTIFS(Data!$BD:$BD,$B14,Data!$BH:$BH,AM$8,Data!$C:$C,$B$3)</f>
        <v>1</v>
      </c>
      <c r="AN14" s="71">
        <f>COUNTIFS(Data!$BD:$BD,$B14,Data!$BH:$BH,AN$8,Data!$C:$C,$B$3)</f>
        <v>12</v>
      </c>
      <c r="AO14" s="71">
        <f>COUNTIFS(Data!$BD:$BD,$B14,Data!$BH:$BH,AO$8,Data!$C:$C,$B$3)</f>
        <v>1</v>
      </c>
      <c r="AP14" s="71">
        <f>COUNTIFS(Data!$BD:$BD,$B14,Data!$BH:$BH,AP$8,Data!$C:$C,$B$3)</f>
        <v>0</v>
      </c>
      <c r="AQ14" s="71">
        <f>COUNTIFS(Data!$BD:$BD,$B14,Data!$BH:$BH,AQ$8,Data!$C:$C,$B$3)</f>
        <v>0</v>
      </c>
      <c r="AR14" s="71">
        <f>COUNTIFS(Data!$BD:$BD,$B14,Data!$BH:$BH,AR$8,Data!$C:$C,$B$3)</f>
        <v>0</v>
      </c>
      <c r="AS14" s="71">
        <f>COUNTIFS(Data!$BD:$BD,$B14,Data!$BH:$BH,AS$8,Data!$C:$C,$B$3)</f>
        <v>0</v>
      </c>
      <c r="AT14" s="71">
        <f>COUNTIFS(Data!$BD:$BD,$B14,Data!$BH:$BH,AT$8,Data!$C:$C,$B$3)</f>
        <v>0</v>
      </c>
      <c r="AU14" s="71">
        <f>COUNTIFS(Data!$BD:$BD,$B14,Data!$BH:$BH,AU$8,Data!$C:$C,$B$3)</f>
        <v>0</v>
      </c>
      <c r="AV14" s="72">
        <f t="shared" si="69"/>
        <v>0</v>
      </c>
      <c r="AX14" s="74">
        <v>6</v>
      </c>
      <c r="AY14" s="71">
        <f>COUNTIFS(Data!$CD:$CD,$B14,Data!$CH:$CH,AY$8,Data!$C:$C,$B$3)</f>
        <v>0</v>
      </c>
      <c r="AZ14" s="71">
        <f>COUNTIFS(Data!$CD:$CD,$B14,Data!$CH:$CH,AZ$8,Data!$C:$C,$B$3)</f>
        <v>0</v>
      </c>
      <c r="BA14" s="71">
        <f>COUNTIFS(Data!$CD:$CD,$B14,Data!$CH:$CH,BA$8,Data!$C:$C,$B$3)</f>
        <v>0</v>
      </c>
      <c r="BB14" s="71">
        <f>COUNTIFS(Data!$CD:$CD,$B14,Data!$CH:$CH,BB$8,Data!$C:$C,$B$3)</f>
        <v>0</v>
      </c>
      <c r="BC14" s="71">
        <f>COUNTIFS(Data!$CD:$CD,$B14,Data!$CH:$CH,BC$8,Data!$C:$C,$B$3)</f>
        <v>1</v>
      </c>
      <c r="BD14" s="71">
        <f>COUNTIFS(Data!$CD:$CD,$B14,Data!$CH:$CH,BD$8,Data!$C:$C,$B$3)</f>
        <v>14</v>
      </c>
      <c r="BE14" s="71">
        <f>COUNTIFS(Data!$CD:$CD,$B14,Data!$CH:$CH,BE$8,Data!$C:$C,$B$3)</f>
        <v>1</v>
      </c>
      <c r="BF14" s="71">
        <f>COUNTIFS(Data!$CD:$CD,$B14,Data!$CH:$CH,BF$8,Data!$C:$C,$B$3)</f>
        <v>0</v>
      </c>
      <c r="BG14" s="71">
        <f>COUNTIFS(Data!$CD:$CD,$B14,Data!$CH:$CH,BG$8,Data!$C:$C,$B$3)</f>
        <v>0</v>
      </c>
      <c r="BH14" s="71">
        <f>COUNTIFS(Data!$CD:$CD,$B14,Data!$CH:$CH,BH$8,Data!$C:$C,$B$3)</f>
        <v>0</v>
      </c>
      <c r="BI14" s="71">
        <f>COUNTIFS(Data!$CD:$CD,$B14,Data!$CH:$CH,BI$8,Data!$C:$C,$B$3)</f>
        <v>0</v>
      </c>
      <c r="BJ14" s="71">
        <f>COUNTIFS(Data!$CD:$CD,$B14,Data!$CH:$CH,BJ$8,Data!$C:$C,$B$3)</f>
        <v>0</v>
      </c>
      <c r="BK14" s="71">
        <f>COUNTIFS(Data!$CD:$CD,$B14,Data!$CH:$CH,BK$8,Data!$C:$C,$B$3)</f>
        <v>0</v>
      </c>
      <c r="BL14" s="72">
        <f t="shared" si="0"/>
        <v>0</v>
      </c>
      <c r="BQ14" s="77">
        <v>6</v>
      </c>
      <c r="BR14" s="78">
        <f t="shared" si="1"/>
        <v>0</v>
      </c>
      <c r="BS14" s="78">
        <f t="shared" si="2"/>
        <v>0</v>
      </c>
      <c r="BT14" s="78">
        <f t="shared" si="3"/>
        <v>0</v>
      </c>
      <c r="BU14" s="78">
        <f t="shared" si="4"/>
        <v>0</v>
      </c>
      <c r="BV14" s="78">
        <f t="shared" si="5"/>
        <v>0.21428571428571427</v>
      </c>
      <c r="BW14" s="78">
        <f t="shared" si="6"/>
        <v>0.7142857142857143</v>
      </c>
      <c r="BX14" s="78">
        <f t="shared" si="7"/>
        <v>7.1428571428571425E-2</v>
      </c>
      <c r="BY14" s="78">
        <f t="shared" si="8"/>
        <v>0</v>
      </c>
      <c r="BZ14" s="78">
        <f t="shared" si="9"/>
        <v>0</v>
      </c>
      <c r="CA14" s="78">
        <f t="shared" si="10"/>
        <v>0</v>
      </c>
      <c r="CB14" s="78">
        <f t="shared" si="11"/>
        <v>0</v>
      </c>
      <c r="CC14" s="13"/>
      <c r="CD14" s="77">
        <v>6</v>
      </c>
      <c r="CE14" s="78">
        <f t="shared" si="12"/>
        <v>0</v>
      </c>
      <c r="CF14" s="78">
        <f t="shared" si="13"/>
        <v>0</v>
      </c>
      <c r="CG14" s="78">
        <f t="shared" si="14"/>
        <v>0</v>
      </c>
      <c r="CH14" s="78">
        <f t="shared" si="15"/>
        <v>0</v>
      </c>
      <c r="CI14" s="78">
        <f t="shared" si="16"/>
        <v>0.15384615384615385</v>
      </c>
      <c r="CJ14" s="78">
        <f t="shared" si="17"/>
        <v>0.76923076923076927</v>
      </c>
      <c r="CK14" s="78">
        <f t="shared" si="18"/>
        <v>7.6923076923076927E-2</v>
      </c>
      <c r="CL14" s="78">
        <f t="shared" si="19"/>
        <v>0</v>
      </c>
      <c r="CM14" s="78">
        <f t="shared" si="20"/>
        <v>0</v>
      </c>
      <c r="CN14" s="78">
        <f t="shared" si="21"/>
        <v>0</v>
      </c>
      <c r="CO14" s="78">
        <f t="shared" si="22"/>
        <v>0</v>
      </c>
      <c r="CP14" s="13"/>
      <c r="CQ14" s="77">
        <v>6</v>
      </c>
      <c r="CR14" s="78">
        <f t="shared" si="23"/>
        <v>0</v>
      </c>
      <c r="CS14" s="78">
        <f t="shared" si="24"/>
        <v>0</v>
      </c>
      <c r="CT14" s="78">
        <f t="shared" si="25"/>
        <v>0</v>
      </c>
      <c r="CU14" s="78">
        <f t="shared" si="26"/>
        <v>6.6666666666666666E-2</v>
      </c>
      <c r="CV14" s="78">
        <f t="shared" si="27"/>
        <v>6.6666666666666666E-2</v>
      </c>
      <c r="CW14" s="78">
        <f t="shared" si="28"/>
        <v>0.8</v>
      </c>
      <c r="CX14" s="78">
        <f t="shared" si="29"/>
        <v>6.6666666666666666E-2</v>
      </c>
      <c r="CY14" s="78">
        <f t="shared" si="30"/>
        <v>0</v>
      </c>
      <c r="CZ14" s="78">
        <f t="shared" si="31"/>
        <v>0</v>
      </c>
      <c r="DA14" s="78">
        <f t="shared" si="32"/>
        <v>0</v>
      </c>
      <c r="DB14" s="78">
        <f t="shared" si="33"/>
        <v>0</v>
      </c>
      <c r="DC14" s="13"/>
      <c r="DD14" s="77">
        <v>6</v>
      </c>
      <c r="DE14" s="78">
        <f t="shared" si="34"/>
        <v>0</v>
      </c>
      <c r="DF14" s="78">
        <f t="shared" si="35"/>
        <v>0</v>
      </c>
      <c r="DG14" s="78">
        <f t="shared" si="36"/>
        <v>0</v>
      </c>
      <c r="DH14" s="78">
        <f t="shared" si="37"/>
        <v>0</v>
      </c>
      <c r="DI14" s="78">
        <f t="shared" si="38"/>
        <v>6.25E-2</v>
      </c>
      <c r="DJ14" s="78">
        <f t="shared" si="39"/>
        <v>0.875</v>
      </c>
      <c r="DK14" s="78">
        <f t="shared" si="40"/>
        <v>6.25E-2</v>
      </c>
      <c r="DL14" s="78">
        <f t="shared" si="41"/>
        <v>0</v>
      </c>
      <c r="DM14" s="78">
        <f t="shared" si="42"/>
        <v>0</v>
      </c>
      <c r="DN14" s="78">
        <f t="shared" si="43"/>
        <v>0</v>
      </c>
      <c r="DO14" s="78">
        <f t="shared" si="44"/>
        <v>0</v>
      </c>
      <c r="DS14" s="77">
        <v>6</v>
      </c>
      <c r="DT14" s="78">
        <f t="shared" si="45"/>
        <v>0</v>
      </c>
      <c r="DU14" s="78">
        <f t="shared" si="46"/>
        <v>0</v>
      </c>
      <c r="DV14" s="78">
        <f t="shared" si="47"/>
        <v>0</v>
      </c>
      <c r="DW14" s="78">
        <f t="shared" si="48"/>
        <v>1.398287526265189E-2</v>
      </c>
      <c r="DX14" s="78">
        <f t="shared" si="49"/>
        <v>0.11432794003689654</v>
      </c>
      <c r="DY14" s="78">
        <f t="shared" si="50"/>
        <v>0.72480760428899327</v>
      </c>
      <c r="DZ14" s="78">
        <f t="shared" si="51"/>
        <v>0.10480342930273233</v>
      </c>
      <c r="EA14" s="78">
        <f t="shared" si="52"/>
        <v>1.4317698172150128E-2</v>
      </c>
      <c r="EB14" s="78">
        <f t="shared" si="53"/>
        <v>6.6135463651395728E-3</v>
      </c>
      <c r="EC14" s="78">
        <f t="shared" si="54"/>
        <v>3.8402466573611519E-3</v>
      </c>
      <c r="ED14" s="78">
        <f t="shared" si="55"/>
        <v>1.7306659914075154E-2</v>
      </c>
      <c r="EI14" s="77">
        <v>5</v>
      </c>
      <c r="EJ14" s="78">
        <f t="shared" si="98"/>
        <v>1.5557774551810125E-2</v>
      </c>
      <c r="EK14" s="78">
        <f t="shared" si="99"/>
        <v>3.3057897674921316E-2</v>
      </c>
      <c r="EL14" s="78">
        <f t="shared" si="70"/>
        <v>5.115003441324225E-2</v>
      </c>
      <c r="EM14" s="78">
        <f t="shared" si="71"/>
        <v>6.9362526235719479E-2</v>
      </c>
      <c r="EN14" s="78">
        <f t="shared" si="72"/>
        <v>8.7442941916603761E-2</v>
      </c>
      <c r="EO14" s="78">
        <f t="shared" si="73"/>
        <v>0.105232236665707</v>
      </c>
      <c r="EP14" s="78">
        <f t="shared" si="74"/>
        <v>0.12262866481198123</v>
      </c>
      <c r="EQ14" s="78">
        <f t="shared" si="75"/>
        <v>0.1395696838350905</v>
      </c>
      <c r="ER14" s="78">
        <f t="shared" si="76"/>
        <v>0.1560197872706123</v>
      </c>
      <c r="ES14" s="78">
        <f t="shared" si="77"/>
        <v>0.17196181288637688</v>
      </c>
      <c r="ET14" s="78">
        <f t="shared" si="78"/>
        <v>0.18739079387697991</v>
      </c>
      <c r="EU14" s="78">
        <f t="shared" si="79"/>
        <v>0.20230970070629045</v>
      </c>
      <c r="EV14" s="78">
        <f t="shared" si="80"/>
        <v>0.21672654902600136</v>
      </c>
      <c r="EW14" s="78">
        <f t="shared" si="81"/>
        <v>0.23065246588055638</v>
      </c>
      <c r="EX14" s="78">
        <f t="shared" si="82"/>
        <v>0.24410041264781254</v>
      </c>
      <c r="FB14" s="90">
        <v>6</v>
      </c>
      <c r="FC14" s="88">
        <f t="shared" si="56"/>
        <v>0</v>
      </c>
      <c r="FD14" s="88">
        <f t="shared" si="57"/>
        <v>0</v>
      </c>
      <c r="FE14" s="88">
        <f t="shared" si="58"/>
        <v>4.1633118503238576E-3</v>
      </c>
      <c r="FF14" s="88">
        <f t="shared" si="59"/>
        <v>6.2189054726368158E-4</v>
      </c>
      <c r="FG14" s="88">
        <f t="shared" si="60"/>
        <v>2.9667088374045223E-2</v>
      </c>
      <c r="FH14" s="88">
        <f t="shared" si="61"/>
        <v>0.87938917139607398</v>
      </c>
      <c r="FI14" s="88">
        <f t="shared" si="62"/>
        <v>5.7938898684173699E-2</v>
      </c>
      <c r="FJ14" s="88">
        <f t="shared" si="63"/>
        <v>1.7096146579440204E-2</v>
      </c>
      <c r="FK14" s="88">
        <f t="shared" si="64"/>
        <v>5.579167748639628E-3</v>
      </c>
      <c r="FL14" s="88">
        <f t="shared" si="65"/>
        <v>9.4467317128193551E-4</v>
      </c>
      <c r="FM14" s="88">
        <f t="shared" si="66"/>
        <v>4.1261668002730593E-3</v>
      </c>
      <c r="FR14" s="89">
        <v>5</v>
      </c>
      <c r="FS14" s="88">
        <f t="shared" si="83"/>
        <v>0</v>
      </c>
      <c r="FT14" s="88">
        <f t="shared" si="84"/>
        <v>2.36442795173993E-3</v>
      </c>
      <c r="FU14" s="88">
        <f t="shared" si="85"/>
        <v>6.8370951459693838E-3</v>
      </c>
      <c r="FV14" s="88">
        <f t="shared" si="86"/>
        <v>1.3028083807033655E-2</v>
      </c>
      <c r="FW14" s="88">
        <f t="shared" si="87"/>
        <v>2.0546203037514386E-2</v>
      </c>
      <c r="FX14" s="88">
        <f t="shared" si="88"/>
        <v>2.9050925749087388E-2</v>
      </c>
      <c r="FY14" s="88">
        <f t="shared" si="89"/>
        <v>3.826562145916735E-2</v>
      </c>
      <c r="FZ14" s="88">
        <f t="shared" si="90"/>
        <v>4.7974203651232443E-2</v>
      </c>
      <c r="GA14" s="88">
        <f t="shared" si="91"/>
        <v>5.801194073971349E-2</v>
      </c>
      <c r="GB14" s="88">
        <f t="shared" si="92"/>
        <v>6.8255273712515177E-2</v>
      </c>
      <c r="GC14" s="88">
        <f t="shared" si="93"/>
        <v>7.8612591944327945E-2</v>
      </c>
      <c r="GD14" s="88">
        <f t="shared" si="94"/>
        <v>8.9016574235783685E-2</v>
      </c>
      <c r="GE14" s="88">
        <f t="shared" si="95"/>
        <v>9.9418119003903835E-2</v>
      </c>
      <c r="GF14" s="88">
        <f t="shared" si="96"/>
        <v>0.10978166586328734</v>
      </c>
      <c r="GG14" s="88">
        <f t="shared" si="97"/>
        <v>0.12008165318765186</v>
      </c>
    </row>
    <row r="15" spans="1:189" x14ac:dyDescent="0.2">
      <c r="B15" s="74">
        <v>7</v>
      </c>
      <c r="C15" s="71">
        <f>COUNTIFS(Data!$D:$D,$B15,Data!$H:$H,C$8,Data!$C:$C,$B$3)</f>
        <v>0</v>
      </c>
      <c r="D15" s="71">
        <f>COUNTIFS(Data!$D:$D,$B15,Data!$H:$H,D$8,Data!$C:$C,$B$3)</f>
        <v>0</v>
      </c>
      <c r="E15" s="71">
        <f>COUNTIFS(Data!$D:$D,$B15,Data!$H:$H,E$8,Data!$C:$C,$B$3)</f>
        <v>0</v>
      </c>
      <c r="F15" s="71">
        <f>COUNTIFS(Data!$D:$D,$B15,Data!$H:$H,F$8,Data!$C:$C,$B$3)</f>
        <v>2</v>
      </c>
      <c r="G15" s="71">
        <f>COUNTIFS(Data!$D:$D,$B15,Data!$H:$H,G$8,Data!$C:$C,$B$3)</f>
        <v>0</v>
      </c>
      <c r="H15" s="71">
        <f>COUNTIFS(Data!$D:$D,$B15,Data!$H:$H,H$8,Data!$C:$C,$B$3)</f>
        <v>2</v>
      </c>
      <c r="I15" s="71">
        <f>COUNTIFS(Data!$D:$D,$B15,Data!$H:$H,I$8,Data!$C:$C,$B$3)</f>
        <v>1</v>
      </c>
      <c r="J15" s="71">
        <f>COUNTIFS(Data!$D:$D,$B15,Data!$H:$H,J$8,Data!$C:$C,$B$3)</f>
        <v>0</v>
      </c>
      <c r="K15" s="71">
        <f>COUNTIFS(Data!$D:$D,$B15,Data!$H:$H,K$8,Data!$C:$C,$B$3)</f>
        <v>0</v>
      </c>
      <c r="L15" s="71">
        <f>COUNTIFS(Data!$D:$D,$B15,Data!$H:$H,L$8,Data!$C:$C,$B$3)</f>
        <v>0</v>
      </c>
      <c r="M15" s="71">
        <f>COUNTIFS(Data!$D:$D,$B15,Data!$H:$H,M$8,Data!$C:$C,$B$3)</f>
        <v>0</v>
      </c>
      <c r="N15" s="71">
        <f>COUNTIFS(Data!$D:$D,$B15,Data!$H:$H,N$8,Data!$C:$C,$B$3)</f>
        <v>0</v>
      </c>
      <c r="O15" s="71">
        <f>COUNTIFS(Data!$D:$D,$B15,Data!$H:$H,O$8,Data!$C:$C,$B$3)</f>
        <v>0</v>
      </c>
      <c r="P15" s="72">
        <f t="shared" si="67"/>
        <v>0</v>
      </c>
      <c r="R15" s="74">
        <v>7</v>
      </c>
      <c r="S15" s="71">
        <f>COUNTIFS(Data!$AD:$AD,$B15,Data!$AH:$AH,S$8,Data!$C:$C,$B$3)</f>
        <v>0</v>
      </c>
      <c r="T15" s="71">
        <f>COUNTIFS(Data!$AD:$AD,$B15,Data!$AH:$AH,T$8,Data!$C:$C,$B$3)</f>
        <v>0</v>
      </c>
      <c r="U15" s="71">
        <f>COUNTIFS(Data!$AD:$AD,$B15,Data!$AH:$AH,U$8,Data!$C:$C,$B$3)</f>
        <v>0</v>
      </c>
      <c r="V15" s="71">
        <f>COUNTIFS(Data!$AD:$AD,$B15,Data!$AH:$AH,V$8,Data!$C:$C,$B$3)</f>
        <v>3</v>
      </c>
      <c r="W15" s="71">
        <f>COUNTIFS(Data!$AD:$AD,$B15,Data!$AH:$AH,W$8,Data!$C:$C,$B$3)</f>
        <v>0</v>
      </c>
      <c r="X15" s="71">
        <f>COUNTIFS(Data!$AD:$AD,$B15,Data!$AH:$AH,X$8,Data!$C:$C,$B$3)</f>
        <v>3</v>
      </c>
      <c r="Y15" s="71">
        <f>COUNTIFS(Data!$AD:$AD,$B15,Data!$AH:$AH,Y$8,Data!$C:$C,$B$3)</f>
        <v>0</v>
      </c>
      <c r="Z15" s="71">
        <f>COUNTIFS(Data!$AD:$AD,$B15,Data!$AH:$AH,Z$8,Data!$C:$C,$B$3)</f>
        <v>0</v>
      </c>
      <c r="AA15" s="71">
        <f>COUNTIFS(Data!$AD:$AD,$B15,Data!$AH:$AH,AA$8,Data!$C:$C,$B$3)</f>
        <v>0</v>
      </c>
      <c r="AB15" s="71">
        <f>COUNTIFS(Data!$AD:$AD,$B15,Data!$AH:$AH,AB$8,Data!$C:$C,$B$3)</f>
        <v>0</v>
      </c>
      <c r="AC15" s="71">
        <f>COUNTIFS(Data!$AD:$AD,$B15,Data!$AH:$AH,AC$8,Data!$C:$C,$B$3)</f>
        <v>0</v>
      </c>
      <c r="AD15" s="71">
        <f>COUNTIFS(Data!$AD:$AD,$B15,Data!$AH:$AH,AD$8,Data!$C:$C,$B$3)</f>
        <v>0</v>
      </c>
      <c r="AE15" s="71">
        <f>COUNTIFS(Data!$AD:$AD,$B15,Data!$AH:$AH,AE$8,Data!$C:$C,$B$3)</f>
        <v>0</v>
      </c>
      <c r="AF15" s="72">
        <f t="shared" si="68"/>
        <v>0</v>
      </c>
      <c r="AH15" s="74">
        <v>7</v>
      </c>
      <c r="AI15" s="71">
        <f>COUNTIFS(Data!$BD:$BD,$B15,Data!$BH:$BH,AI$8,Data!$C:$C,$B$3)</f>
        <v>0</v>
      </c>
      <c r="AJ15" s="71">
        <f>COUNTIFS(Data!$BD:$BD,$B15,Data!$BH:$BH,AJ$8,Data!$C:$C,$B$3)</f>
        <v>0</v>
      </c>
      <c r="AK15" s="71">
        <f>COUNTIFS(Data!$BD:$BD,$B15,Data!$BH:$BH,AK$8,Data!$C:$C,$B$3)</f>
        <v>0</v>
      </c>
      <c r="AL15" s="71">
        <f>COUNTIFS(Data!$BD:$BD,$B15,Data!$BH:$BH,AL$8,Data!$C:$C,$B$3)</f>
        <v>2</v>
      </c>
      <c r="AM15" s="71">
        <f>COUNTIFS(Data!$BD:$BD,$B15,Data!$BH:$BH,AM$8,Data!$C:$C,$B$3)</f>
        <v>1</v>
      </c>
      <c r="AN15" s="71">
        <f>COUNTIFS(Data!$BD:$BD,$B15,Data!$BH:$BH,AN$8,Data!$C:$C,$B$3)</f>
        <v>3</v>
      </c>
      <c r="AO15" s="71">
        <f>COUNTIFS(Data!$BD:$BD,$B15,Data!$BH:$BH,AO$8,Data!$C:$C,$B$3)</f>
        <v>1</v>
      </c>
      <c r="AP15" s="71">
        <f>COUNTIFS(Data!$BD:$BD,$B15,Data!$BH:$BH,AP$8,Data!$C:$C,$B$3)</f>
        <v>0</v>
      </c>
      <c r="AQ15" s="71">
        <f>COUNTIFS(Data!$BD:$BD,$B15,Data!$BH:$BH,AQ$8,Data!$C:$C,$B$3)</f>
        <v>0</v>
      </c>
      <c r="AR15" s="71">
        <f>COUNTIFS(Data!$BD:$BD,$B15,Data!$BH:$BH,AR$8,Data!$C:$C,$B$3)</f>
        <v>0</v>
      </c>
      <c r="AS15" s="71">
        <f>COUNTIFS(Data!$BD:$BD,$B15,Data!$BH:$BH,AS$8,Data!$C:$C,$B$3)</f>
        <v>0</v>
      </c>
      <c r="AT15" s="71">
        <f>COUNTIFS(Data!$BD:$BD,$B15,Data!$BH:$BH,AT$8,Data!$C:$C,$B$3)</f>
        <v>0</v>
      </c>
      <c r="AU15" s="71">
        <f>COUNTIFS(Data!$BD:$BD,$B15,Data!$BH:$BH,AU$8,Data!$C:$C,$B$3)</f>
        <v>0</v>
      </c>
      <c r="AV15" s="72">
        <f t="shared" si="69"/>
        <v>0</v>
      </c>
      <c r="AX15" s="74">
        <v>7</v>
      </c>
      <c r="AY15" s="71">
        <f>COUNTIFS(Data!$CD:$CD,$B15,Data!$CH:$CH,AY$8,Data!$C:$C,$B$3)</f>
        <v>0</v>
      </c>
      <c r="AZ15" s="71">
        <f>COUNTIFS(Data!$CD:$CD,$B15,Data!$CH:$CH,AZ$8,Data!$C:$C,$B$3)</f>
        <v>0</v>
      </c>
      <c r="BA15" s="71">
        <f>COUNTIFS(Data!$CD:$CD,$B15,Data!$CH:$CH,BA$8,Data!$C:$C,$B$3)</f>
        <v>0</v>
      </c>
      <c r="BB15" s="71">
        <f>COUNTIFS(Data!$CD:$CD,$B15,Data!$CH:$CH,BB$8,Data!$C:$C,$B$3)</f>
        <v>0</v>
      </c>
      <c r="BC15" s="71">
        <f>COUNTIFS(Data!$CD:$CD,$B15,Data!$CH:$CH,BC$8,Data!$C:$C,$B$3)</f>
        <v>0</v>
      </c>
      <c r="BD15" s="71">
        <f>COUNTIFS(Data!$CD:$CD,$B15,Data!$CH:$CH,BD$8,Data!$C:$C,$B$3)</f>
        <v>1</v>
      </c>
      <c r="BE15" s="71">
        <f>COUNTIFS(Data!$CD:$CD,$B15,Data!$CH:$CH,BE$8,Data!$C:$C,$B$3)</f>
        <v>1</v>
      </c>
      <c r="BF15" s="71">
        <f>COUNTIFS(Data!$CD:$CD,$B15,Data!$CH:$CH,BF$8,Data!$C:$C,$B$3)</f>
        <v>0</v>
      </c>
      <c r="BG15" s="71">
        <f>COUNTIFS(Data!$CD:$CD,$B15,Data!$CH:$CH,BG$8,Data!$C:$C,$B$3)</f>
        <v>0</v>
      </c>
      <c r="BH15" s="71">
        <f>COUNTIFS(Data!$CD:$CD,$B15,Data!$CH:$CH,BH$8,Data!$C:$C,$B$3)</f>
        <v>0</v>
      </c>
      <c r="BI15" s="71">
        <f>COUNTIFS(Data!$CD:$CD,$B15,Data!$CH:$CH,BI$8,Data!$C:$C,$B$3)</f>
        <v>0</v>
      </c>
      <c r="BJ15" s="71">
        <f>COUNTIFS(Data!$CD:$CD,$B15,Data!$CH:$CH,BJ$8,Data!$C:$C,$B$3)</f>
        <v>0</v>
      </c>
      <c r="BK15" s="71">
        <f>COUNTIFS(Data!$CD:$CD,$B15,Data!$CH:$CH,BK$8,Data!$C:$C,$B$3)</f>
        <v>0</v>
      </c>
      <c r="BL15" s="72">
        <f t="shared" si="0"/>
        <v>0</v>
      </c>
      <c r="BQ15" s="77">
        <v>7</v>
      </c>
      <c r="BR15" s="78">
        <f t="shared" si="1"/>
        <v>0</v>
      </c>
      <c r="BS15" s="78">
        <f t="shared" si="2"/>
        <v>0</v>
      </c>
      <c r="BT15" s="78">
        <f t="shared" si="3"/>
        <v>0</v>
      </c>
      <c r="BU15" s="78">
        <f t="shared" si="4"/>
        <v>0.4</v>
      </c>
      <c r="BV15" s="78">
        <f t="shared" si="5"/>
        <v>0</v>
      </c>
      <c r="BW15" s="78">
        <f t="shared" si="6"/>
        <v>0.4</v>
      </c>
      <c r="BX15" s="78">
        <f t="shared" si="7"/>
        <v>0.2</v>
      </c>
      <c r="BY15" s="78">
        <f t="shared" si="8"/>
        <v>0</v>
      </c>
      <c r="BZ15" s="78">
        <f t="shared" si="9"/>
        <v>0</v>
      </c>
      <c r="CA15" s="78">
        <f t="shared" si="10"/>
        <v>0</v>
      </c>
      <c r="CB15" s="78">
        <f t="shared" si="11"/>
        <v>0</v>
      </c>
      <c r="CC15" s="13"/>
      <c r="CD15" s="77">
        <v>7</v>
      </c>
      <c r="CE15" s="78">
        <f t="shared" si="12"/>
        <v>0</v>
      </c>
      <c r="CF15" s="78">
        <f t="shared" si="13"/>
        <v>0</v>
      </c>
      <c r="CG15" s="78">
        <f t="shared" si="14"/>
        <v>0</v>
      </c>
      <c r="CH15" s="78">
        <f t="shared" si="15"/>
        <v>0.5</v>
      </c>
      <c r="CI15" s="78">
        <f t="shared" si="16"/>
        <v>0</v>
      </c>
      <c r="CJ15" s="78">
        <f t="shared" si="17"/>
        <v>0.5</v>
      </c>
      <c r="CK15" s="78">
        <f t="shared" si="18"/>
        <v>0</v>
      </c>
      <c r="CL15" s="78">
        <f t="shared" si="19"/>
        <v>0</v>
      </c>
      <c r="CM15" s="78">
        <f t="shared" si="20"/>
        <v>0</v>
      </c>
      <c r="CN15" s="78">
        <f t="shared" si="21"/>
        <v>0</v>
      </c>
      <c r="CO15" s="78">
        <f t="shared" si="22"/>
        <v>0</v>
      </c>
      <c r="CP15" s="13"/>
      <c r="CQ15" s="77">
        <v>7</v>
      </c>
      <c r="CR15" s="78">
        <f t="shared" si="23"/>
        <v>0</v>
      </c>
      <c r="CS15" s="78">
        <f t="shared" si="24"/>
        <v>0</v>
      </c>
      <c r="CT15" s="78">
        <f t="shared" si="25"/>
        <v>0</v>
      </c>
      <c r="CU15" s="78">
        <f t="shared" si="26"/>
        <v>0.2857142857142857</v>
      </c>
      <c r="CV15" s="78">
        <f t="shared" si="27"/>
        <v>0.14285714285714285</v>
      </c>
      <c r="CW15" s="78">
        <f t="shared" si="28"/>
        <v>0.42857142857142855</v>
      </c>
      <c r="CX15" s="78">
        <f t="shared" si="29"/>
        <v>0.14285714285714285</v>
      </c>
      <c r="CY15" s="78">
        <f t="shared" si="30"/>
        <v>0</v>
      </c>
      <c r="CZ15" s="78">
        <f t="shared" si="31"/>
        <v>0</v>
      </c>
      <c r="DA15" s="78">
        <f t="shared" si="32"/>
        <v>0</v>
      </c>
      <c r="DB15" s="78">
        <f t="shared" si="33"/>
        <v>0</v>
      </c>
      <c r="DC15" s="13"/>
      <c r="DD15" s="77">
        <v>7</v>
      </c>
      <c r="DE15" s="78">
        <f t="shared" si="34"/>
        <v>0</v>
      </c>
      <c r="DF15" s="78">
        <f t="shared" si="35"/>
        <v>0</v>
      </c>
      <c r="DG15" s="78">
        <f t="shared" si="36"/>
        <v>0</v>
      </c>
      <c r="DH15" s="78">
        <f t="shared" si="37"/>
        <v>0</v>
      </c>
      <c r="DI15" s="78">
        <f t="shared" si="38"/>
        <v>0</v>
      </c>
      <c r="DJ15" s="78">
        <f t="shared" si="39"/>
        <v>0.5</v>
      </c>
      <c r="DK15" s="78">
        <f t="shared" si="40"/>
        <v>0.5</v>
      </c>
      <c r="DL15" s="78">
        <f t="shared" si="41"/>
        <v>0</v>
      </c>
      <c r="DM15" s="78">
        <f t="shared" si="42"/>
        <v>0</v>
      </c>
      <c r="DN15" s="78">
        <f t="shared" si="43"/>
        <v>0</v>
      </c>
      <c r="DO15" s="78">
        <f t="shared" si="44"/>
        <v>0</v>
      </c>
      <c r="DS15" s="77">
        <v>7</v>
      </c>
      <c r="DT15" s="78">
        <f t="shared" si="45"/>
        <v>0</v>
      </c>
      <c r="DU15" s="78">
        <f t="shared" si="46"/>
        <v>0</v>
      </c>
      <c r="DV15" s="78">
        <f t="shared" si="47"/>
        <v>0</v>
      </c>
      <c r="DW15" s="78">
        <f t="shared" si="48"/>
        <v>7.4107142857142858E-2</v>
      </c>
      <c r="DX15" s="78">
        <f t="shared" si="49"/>
        <v>1.4583333333333332E-2</v>
      </c>
      <c r="DY15" s="78">
        <f t="shared" si="50"/>
        <v>0.26064050620248097</v>
      </c>
      <c r="DZ15" s="78">
        <f t="shared" si="51"/>
        <v>0.57269428604775252</v>
      </c>
      <c r="EA15" s="78">
        <f t="shared" si="52"/>
        <v>3.3414720054688547E-2</v>
      </c>
      <c r="EB15" s="78">
        <f t="shared" si="53"/>
        <v>9.448779511804721E-3</v>
      </c>
      <c r="EC15" s="78">
        <f t="shared" si="54"/>
        <v>1.0836522108843536E-2</v>
      </c>
      <c r="ED15" s="78">
        <f t="shared" si="55"/>
        <v>2.4274709883953582E-2</v>
      </c>
      <c r="EI15" s="77">
        <v>6</v>
      </c>
      <c r="EJ15" s="78">
        <f t="shared" si="98"/>
        <v>1.7306659914075154E-2</v>
      </c>
      <c r="EK15" s="78">
        <f t="shared" si="99"/>
        <v>3.7705833786781877E-2</v>
      </c>
      <c r="EL15" s="78">
        <f t="shared" si="70"/>
        <v>5.8403686192869758E-2</v>
      </c>
      <c r="EM15" s="78">
        <f t="shared" si="71"/>
        <v>7.8596961626685613E-2</v>
      </c>
      <c r="EN15" s="78">
        <f t="shared" si="72"/>
        <v>9.8040336760934182E-2</v>
      </c>
      <c r="EO15" s="78">
        <f t="shared" si="73"/>
        <v>0.1166854234379595</v>
      </c>
      <c r="EP15" s="78">
        <f t="shared" si="74"/>
        <v>0.13455633864336672</v>
      </c>
      <c r="EQ15" s="78">
        <f t="shared" si="75"/>
        <v>0.15169976819579525</v>
      </c>
      <c r="ER15" s="78">
        <f t="shared" si="76"/>
        <v>0.16816499196653348</v>
      </c>
      <c r="ES15" s="78">
        <f t="shared" si="77"/>
        <v>0.18399685000453664</v>
      </c>
      <c r="ET15" s="78">
        <f t="shared" si="78"/>
        <v>0.19923412480962854</v>
      </c>
      <c r="EU15" s="78">
        <f t="shared" si="79"/>
        <v>0.21390996086519568</v>
      </c>
      <c r="EV15" s="78">
        <f t="shared" si="80"/>
        <v>0.2280528691210352</v>
      </c>
      <c r="EW15" s="78">
        <f t="shared" si="81"/>
        <v>0.24168774630549711</v>
      </c>
      <c r="EX15" s="78">
        <f t="shared" si="82"/>
        <v>0.25483672446727079</v>
      </c>
      <c r="FB15" s="90">
        <v>7</v>
      </c>
      <c r="FC15" s="88">
        <f t="shared" si="56"/>
        <v>0</v>
      </c>
      <c r="FD15" s="88">
        <f t="shared" si="57"/>
        <v>1.984126984126984E-3</v>
      </c>
      <c r="FE15" s="88">
        <f t="shared" si="58"/>
        <v>0</v>
      </c>
      <c r="FF15" s="88">
        <f t="shared" si="59"/>
        <v>0</v>
      </c>
      <c r="FG15" s="88">
        <f t="shared" si="60"/>
        <v>4.706192821956369E-3</v>
      </c>
      <c r="FH15" s="88">
        <f t="shared" si="61"/>
        <v>0.31203668971074461</v>
      </c>
      <c r="FI15" s="88">
        <f t="shared" si="62"/>
        <v>0.57644543977506568</v>
      </c>
      <c r="FJ15" s="88">
        <f t="shared" si="63"/>
        <v>7.5184233674105178E-2</v>
      </c>
      <c r="FK15" s="88">
        <f t="shared" si="64"/>
        <v>1.3839972553245096E-2</v>
      </c>
      <c r="FL15" s="88">
        <f t="shared" si="65"/>
        <v>2.6595744680851063E-3</v>
      </c>
      <c r="FM15" s="88">
        <f t="shared" si="66"/>
        <v>1.3143770012670987E-2</v>
      </c>
      <c r="FR15" s="89">
        <v>6</v>
      </c>
      <c r="FS15" s="88">
        <f t="shared" si="83"/>
        <v>4.1261668002730593E-3</v>
      </c>
      <c r="FT15" s="88">
        <f t="shared" si="84"/>
        <v>1.1218863804752113E-2</v>
      </c>
      <c r="FU15" s="88">
        <f t="shared" si="85"/>
        <v>2.0155059640019516E-2</v>
      </c>
      <c r="FV15" s="88">
        <f t="shared" si="86"/>
        <v>3.017438632308804E-2</v>
      </c>
      <c r="FW15" s="88">
        <f t="shared" si="87"/>
        <v>4.0786996857659963E-2</v>
      </c>
      <c r="FX15" s="88">
        <f t="shared" si="88"/>
        <v>5.1687832750033462E-2</v>
      </c>
      <c r="FY15" s="88">
        <f t="shared" si="89"/>
        <v>6.2691838819809068E-2</v>
      </c>
      <c r="FZ15" s="88">
        <f t="shared" si="90"/>
        <v>7.3689378923235141E-2</v>
      </c>
      <c r="GA15" s="88">
        <f t="shared" si="91"/>
        <v>8.4617116883003746E-2</v>
      </c>
      <c r="GB15" s="88">
        <f t="shared" si="92"/>
        <v>9.5439615314585752E-2</v>
      </c>
      <c r="GC15" s="88">
        <f t="shared" si="93"/>
        <v>0.10613796929285876</v>
      </c>
      <c r="GD15" s="88">
        <f t="shared" si="94"/>
        <v>0.11670290490895772</v>
      </c>
      <c r="GE15" s="88">
        <f t="shared" si="95"/>
        <v>0.1271306482910374</v>
      </c>
      <c r="GF15" s="88">
        <f t="shared" si="96"/>
        <v>0.13742048572742718</v>
      </c>
      <c r="GG15" s="88">
        <f t="shared" si="97"/>
        <v>0.14757334277097717</v>
      </c>
    </row>
    <row r="16" spans="1:189" x14ac:dyDescent="0.2">
      <c r="B16" s="74">
        <v>8</v>
      </c>
      <c r="C16" s="71">
        <f>COUNTIFS(Data!$D:$D,$B16,Data!$H:$H,C$8,Data!$C:$C,$B$3)</f>
        <v>0</v>
      </c>
      <c r="D16" s="71">
        <f>COUNTIFS(Data!$D:$D,$B16,Data!$H:$H,D$8,Data!$C:$C,$B$3)</f>
        <v>0</v>
      </c>
      <c r="E16" s="71">
        <f>COUNTIFS(Data!$D:$D,$B16,Data!$H:$H,E$8,Data!$C:$C,$B$3)</f>
        <v>0</v>
      </c>
      <c r="F16" s="71">
        <f>COUNTIFS(Data!$D:$D,$B16,Data!$H:$H,F$8,Data!$C:$C,$B$3)</f>
        <v>0</v>
      </c>
      <c r="G16" s="71">
        <f>COUNTIFS(Data!$D:$D,$B16,Data!$H:$H,G$8,Data!$C:$C,$B$3)</f>
        <v>0</v>
      </c>
      <c r="H16" s="71">
        <f>COUNTIFS(Data!$D:$D,$B16,Data!$H:$H,H$8,Data!$C:$C,$B$3)</f>
        <v>0</v>
      </c>
      <c r="I16" s="71">
        <f>COUNTIFS(Data!$D:$D,$B16,Data!$H:$H,I$8,Data!$C:$C,$B$3)</f>
        <v>0</v>
      </c>
      <c r="J16" s="71">
        <f>COUNTIFS(Data!$D:$D,$B16,Data!$H:$H,J$8,Data!$C:$C,$B$3)</f>
        <v>0</v>
      </c>
      <c r="K16" s="71">
        <f>COUNTIFS(Data!$D:$D,$B16,Data!$H:$H,K$8,Data!$C:$C,$B$3)</f>
        <v>0</v>
      </c>
      <c r="L16" s="71">
        <f>COUNTIFS(Data!$D:$D,$B16,Data!$H:$H,L$8,Data!$C:$C,$B$3)</f>
        <v>0</v>
      </c>
      <c r="M16" s="71">
        <f>COUNTIFS(Data!$D:$D,$B16,Data!$H:$H,M$8,Data!$C:$C,$B$3)</f>
        <v>0</v>
      </c>
      <c r="N16" s="71">
        <f>COUNTIFS(Data!$D:$D,$B16,Data!$H:$H,N$8,Data!$C:$C,$B$3)</f>
        <v>0</v>
      </c>
      <c r="O16" s="71">
        <f>COUNTIFS(Data!$D:$D,$B16,Data!$H:$H,O$8,Data!$C:$C,$B$3)</f>
        <v>0</v>
      </c>
      <c r="P16" s="72">
        <f t="shared" si="67"/>
        <v>0</v>
      </c>
      <c r="R16" s="74">
        <v>8</v>
      </c>
      <c r="S16" s="71">
        <f>COUNTIFS(Data!$AD:$AD,$B16,Data!$AH:$AH,S$8,Data!$C:$C,$B$3)</f>
        <v>0</v>
      </c>
      <c r="T16" s="71">
        <f>COUNTIFS(Data!$AD:$AD,$B16,Data!$AH:$AH,T$8,Data!$C:$C,$B$3)</f>
        <v>0</v>
      </c>
      <c r="U16" s="71">
        <f>COUNTIFS(Data!$AD:$AD,$B16,Data!$AH:$AH,U$8,Data!$C:$C,$B$3)</f>
        <v>0</v>
      </c>
      <c r="V16" s="71">
        <f>COUNTIFS(Data!$AD:$AD,$B16,Data!$AH:$AH,V$8,Data!$C:$C,$B$3)</f>
        <v>0</v>
      </c>
      <c r="W16" s="71">
        <f>COUNTIFS(Data!$AD:$AD,$B16,Data!$AH:$AH,W$8,Data!$C:$C,$B$3)</f>
        <v>0</v>
      </c>
      <c r="X16" s="71">
        <f>COUNTIFS(Data!$AD:$AD,$B16,Data!$AH:$AH,X$8,Data!$C:$C,$B$3)</f>
        <v>0</v>
      </c>
      <c r="Y16" s="71">
        <f>COUNTIFS(Data!$AD:$AD,$B16,Data!$AH:$AH,Y$8,Data!$C:$C,$B$3)</f>
        <v>0</v>
      </c>
      <c r="Z16" s="71">
        <f>COUNTIFS(Data!$AD:$AD,$B16,Data!$AH:$AH,Z$8,Data!$C:$C,$B$3)</f>
        <v>0</v>
      </c>
      <c r="AA16" s="71">
        <f>COUNTIFS(Data!$AD:$AD,$B16,Data!$AH:$AH,AA$8,Data!$C:$C,$B$3)</f>
        <v>0</v>
      </c>
      <c r="AB16" s="71">
        <f>COUNTIFS(Data!$AD:$AD,$B16,Data!$AH:$AH,AB$8,Data!$C:$C,$B$3)</f>
        <v>0</v>
      </c>
      <c r="AC16" s="71">
        <f>COUNTIFS(Data!$AD:$AD,$B16,Data!$AH:$AH,AC$8,Data!$C:$C,$B$3)</f>
        <v>0</v>
      </c>
      <c r="AD16" s="71">
        <f>COUNTIFS(Data!$AD:$AD,$B16,Data!$AH:$AH,AD$8,Data!$C:$C,$B$3)</f>
        <v>0</v>
      </c>
      <c r="AE16" s="71">
        <f>COUNTIFS(Data!$AD:$AD,$B16,Data!$AH:$AH,AE$8,Data!$C:$C,$B$3)</f>
        <v>0</v>
      </c>
      <c r="AF16" s="72">
        <f t="shared" si="68"/>
        <v>0</v>
      </c>
      <c r="AH16" s="74">
        <v>8</v>
      </c>
      <c r="AI16" s="71">
        <f>COUNTIFS(Data!$BD:$BD,$B16,Data!$BH:$BH,AI$8,Data!$C:$C,$B$3)</f>
        <v>0</v>
      </c>
      <c r="AJ16" s="71">
        <f>COUNTIFS(Data!$BD:$BD,$B16,Data!$BH:$BH,AJ$8,Data!$C:$C,$B$3)</f>
        <v>0</v>
      </c>
      <c r="AK16" s="71">
        <f>COUNTIFS(Data!$BD:$BD,$B16,Data!$BH:$BH,AK$8,Data!$C:$C,$B$3)</f>
        <v>0</v>
      </c>
      <c r="AL16" s="71">
        <f>COUNTIFS(Data!$BD:$BD,$B16,Data!$BH:$BH,AL$8,Data!$C:$C,$B$3)</f>
        <v>0</v>
      </c>
      <c r="AM16" s="71">
        <f>COUNTIFS(Data!$BD:$BD,$B16,Data!$BH:$BH,AM$8,Data!$C:$C,$B$3)</f>
        <v>0</v>
      </c>
      <c r="AN16" s="71">
        <f>COUNTIFS(Data!$BD:$BD,$B16,Data!$BH:$BH,AN$8,Data!$C:$C,$B$3)</f>
        <v>0</v>
      </c>
      <c r="AO16" s="71">
        <f>COUNTIFS(Data!$BD:$BD,$B16,Data!$BH:$BH,AO$8,Data!$C:$C,$B$3)</f>
        <v>0</v>
      </c>
      <c r="AP16" s="71">
        <f>COUNTIFS(Data!$BD:$BD,$B16,Data!$BH:$BH,AP$8,Data!$C:$C,$B$3)</f>
        <v>0</v>
      </c>
      <c r="AQ16" s="71">
        <f>COUNTIFS(Data!$BD:$BD,$B16,Data!$BH:$BH,AQ$8,Data!$C:$C,$B$3)</f>
        <v>0</v>
      </c>
      <c r="AR16" s="71">
        <f>COUNTIFS(Data!$BD:$BD,$B16,Data!$BH:$BH,AR$8,Data!$C:$C,$B$3)</f>
        <v>0</v>
      </c>
      <c r="AS16" s="71">
        <f>COUNTIFS(Data!$BD:$BD,$B16,Data!$BH:$BH,AS$8,Data!$C:$C,$B$3)</f>
        <v>0</v>
      </c>
      <c r="AT16" s="71">
        <f>COUNTIFS(Data!$BD:$BD,$B16,Data!$BH:$BH,AT$8,Data!$C:$C,$B$3)</f>
        <v>0</v>
      </c>
      <c r="AU16" s="71">
        <f>COUNTIFS(Data!$BD:$BD,$B16,Data!$BH:$BH,AU$8,Data!$C:$C,$B$3)</f>
        <v>0</v>
      </c>
      <c r="AV16" s="72">
        <f t="shared" si="69"/>
        <v>0</v>
      </c>
      <c r="AX16" s="74">
        <v>8</v>
      </c>
      <c r="AY16" s="71">
        <f>COUNTIFS(Data!$CD:$CD,$B16,Data!$CH:$CH,AY$8,Data!$C:$C,$B$3)</f>
        <v>0</v>
      </c>
      <c r="AZ16" s="71">
        <f>COUNTIFS(Data!$CD:$CD,$B16,Data!$CH:$CH,AZ$8,Data!$C:$C,$B$3)</f>
        <v>0</v>
      </c>
      <c r="BA16" s="71">
        <f>COUNTIFS(Data!$CD:$CD,$B16,Data!$CH:$CH,BA$8,Data!$C:$C,$B$3)</f>
        <v>0</v>
      </c>
      <c r="BB16" s="71">
        <f>COUNTIFS(Data!$CD:$CD,$B16,Data!$CH:$CH,BB$8,Data!$C:$C,$B$3)</f>
        <v>0</v>
      </c>
      <c r="BC16" s="71">
        <f>COUNTIFS(Data!$CD:$CD,$B16,Data!$CH:$CH,BC$8,Data!$C:$C,$B$3)</f>
        <v>0</v>
      </c>
      <c r="BD16" s="71">
        <f>COUNTIFS(Data!$CD:$CD,$B16,Data!$CH:$CH,BD$8,Data!$C:$C,$B$3)</f>
        <v>0</v>
      </c>
      <c r="BE16" s="71">
        <f>COUNTIFS(Data!$CD:$CD,$B16,Data!$CH:$CH,BE$8,Data!$C:$C,$B$3)</f>
        <v>0</v>
      </c>
      <c r="BF16" s="71">
        <f>COUNTIFS(Data!$CD:$CD,$B16,Data!$CH:$CH,BF$8,Data!$C:$C,$B$3)</f>
        <v>1</v>
      </c>
      <c r="BG16" s="71">
        <f>COUNTIFS(Data!$CD:$CD,$B16,Data!$CH:$CH,BG$8,Data!$C:$C,$B$3)</f>
        <v>0</v>
      </c>
      <c r="BH16" s="71">
        <f>COUNTIFS(Data!$CD:$CD,$B16,Data!$CH:$CH,BH$8,Data!$C:$C,$B$3)</f>
        <v>0</v>
      </c>
      <c r="BI16" s="71">
        <f>COUNTIFS(Data!$CD:$CD,$B16,Data!$CH:$CH,BI$8,Data!$C:$C,$B$3)</f>
        <v>0</v>
      </c>
      <c r="BJ16" s="71">
        <f>COUNTIFS(Data!$CD:$CD,$B16,Data!$CH:$CH,BJ$8,Data!$C:$C,$B$3)</f>
        <v>0</v>
      </c>
      <c r="BK16" s="71">
        <f>COUNTIFS(Data!$CD:$CD,$B16,Data!$CH:$CH,BK$8,Data!$C:$C,$B$3)</f>
        <v>0</v>
      </c>
      <c r="BL16" s="72">
        <f t="shared" si="0"/>
        <v>0</v>
      </c>
      <c r="BQ16" s="77">
        <v>8</v>
      </c>
      <c r="BR16" s="78">
        <f t="shared" si="1"/>
        <v>0</v>
      </c>
      <c r="BS16" s="78">
        <f t="shared" si="2"/>
        <v>0</v>
      </c>
      <c r="BT16" s="78">
        <f t="shared" si="3"/>
        <v>0</v>
      </c>
      <c r="BU16" s="78">
        <f t="shared" si="4"/>
        <v>0</v>
      </c>
      <c r="BV16" s="78">
        <f t="shared" si="5"/>
        <v>0</v>
      </c>
      <c r="BW16" s="78">
        <f t="shared" si="6"/>
        <v>0</v>
      </c>
      <c r="BX16" s="78">
        <f t="shared" si="7"/>
        <v>0</v>
      </c>
      <c r="BY16" s="78">
        <f t="shared" si="8"/>
        <v>0</v>
      </c>
      <c r="BZ16" s="78">
        <f t="shared" si="9"/>
        <v>0</v>
      </c>
      <c r="CA16" s="78">
        <f t="shared" si="10"/>
        <v>0</v>
      </c>
      <c r="CB16" s="78">
        <f t="shared" si="11"/>
        <v>0</v>
      </c>
      <c r="CC16" s="13"/>
      <c r="CD16" s="77">
        <v>8</v>
      </c>
      <c r="CE16" s="78">
        <f t="shared" si="12"/>
        <v>0</v>
      </c>
      <c r="CF16" s="78">
        <f t="shared" si="13"/>
        <v>0</v>
      </c>
      <c r="CG16" s="78">
        <f t="shared" si="14"/>
        <v>0</v>
      </c>
      <c r="CH16" s="78">
        <f t="shared" si="15"/>
        <v>0</v>
      </c>
      <c r="CI16" s="78">
        <f t="shared" si="16"/>
        <v>0</v>
      </c>
      <c r="CJ16" s="78">
        <f t="shared" si="17"/>
        <v>0</v>
      </c>
      <c r="CK16" s="78">
        <f t="shared" si="18"/>
        <v>0</v>
      </c>
      <c r="CL16" s="78">
        <f t="shared" si="19"/>
        <v>0</v>
      </c>
      <c r="CM16" s="78">
        <f t="shared" si="20"/>
        <v>0</v>
      </c>
      <c r="CN16" s="78">
        <f t="shared" si="21"/>
        <v>0</v>
      </c>
      <c r="CO16" s="78">
        <f t="shared" si="22"/>
        <v>0</v>
      </c>
      <c r="CP16" s="13"/>
      <c r="CQ16" s="77">
        <v>8</v>
      </c>
      <c r="CR16" s="78">
        <f t="shared" si="23"/>
        <v>0</v>
      </c>
      <c r="CS16" s="78">
        <f t="shared" si="24"/>
        <v>0</v>
      </c>
      <c r="CT16" s="78">
        <f t="shared" si="25"/>
        <v>0</v>
      </c>
      <c r="CU16" s="78">
        <f t="shared" si="26"/>
        <v>0</v>
      </c>
      <c r="CV16" s="78">
        <f t="shared" si="27"/>
        <v>0</v>
      </c>
      <c r="CW16" s="78">
        <f t="shared" si="28"/>
        <v>0</v>
      </c>
      <c r="CX16" s="78">
        <f t="shared" si="29"/>
        <v>0</v>
      </c>
      <c r="CY16" s="78">
        <f t="shared" si="30"/>
        <v>0</v>
      </c>
      <c r="CZ16" s="78">
        <f t="shared" si="31"/>
        <v>0</v>
      </c>
      <c r="DA16" s="78">
        <f t="shared" si="32"/>
        <v>0</v>
      </c>
      <c r="DB16" s="78">
        <f t="shared" si="33"/>
        <v>0</v>
      </c>
      <c r="DC16" s="13"/>
      <c r="DD16" s="77">
        <v>8</v>
      </c>
      <c r="DE16" s="78">
        <f t="shared" si="34"/>
        <v>0</v>
      </c>
      <c r="DF16" s="78">
        <f t="shared" si="35"/>
        <v>0</v>
      </c>
      <c r="DG16" s="78">
        <f t="shared" si="36"/>
        <v>0</v>
      </c>
      <c r="DH16" s="78">
        <f t="shared" si="37"/>
        <v>0</v>
      </c>
      <c r="DI16" s="78">
        <f t="shared" si="38"/>
        <v>0</v>
      </c>
      <c r="DJ16" s="78">
        <f t="shared" si="39"/>
        <v>0</v>
      </c>
      <c r="DK16" s="78">
        <f t="shared" si="40"/>
        <v>0</v>
      </c>
      <c r="DL16" s="78">
        <f t="shared" si="41"/>
        <v>1</v>
      </c>
      <c r="DM16" s="78">
        <f t="shared" si="42"/>
        <v>0</v>
      </c>
      <c r="DN16" s="78">
        <f t="shared" si="43"/>
        <v>0</v>
      </c>
      <c r="DO16" s="78">
        <f t="shared" si="44"/>
        <v>0</v>
      </c>
      <c r="DS16" s="77">
        <v>8</v>
      </c>
      <c r="DT16" s="78">
        <f t="shared" si="45"/>
        <v>0</v>
      </c>
      <c r="DU16" s="78">
        <f t="shared" si="46"/>
        <v>0</v>
      </c>
      <c r="DV16" s="78">
        <f t="shared" si="47"/>
        <v>0</v>
      </c>
      <c r="DW16" s="78">
        <f t="shared" si="48"/>
        <v>0</v>
      </c>
      <c r="DX16" s="78">
        <f t="shared" si="49"/>
        <v>0</v>
      </c>
      <c r="DY16" s="78">
        <f t="shared" si="50"/>
        <v>7.6751893939393925E-2</v>
      </c>
      <c r="DZ16" s="78">
        <f t="shared" si="51"/>
        <v>5.582386363636363E-2</v>
      </c>
      <c r="EA16" s="78">
        <f t="shared" si="52"/>
        <v>0.66302083333333339</v>
      </c>
      <c r="EB16" s="78">
        <f t="shared" si="53"/>
        <v>8.3333333333333332E-3</v>
      </c>
      <c r="EC16" s="78">
        <f t="shared" si="54"/>
        <v>5.9659090909090912E-3</v>
      </c>
      <c r="ED16" s="78">
        <f t="shared" si="55"/>
        <v>2.6041666666666665E-3</v>
      </c>
      <c r="EI16" s="77">
        <v>7</v>
      </c>
      <c r="EJ16" s="78">
        <f t="shared" si="98"/>
        <v>2.4274709883953582E-2</v>
      </c>
      <c r="EK16" s="78">
        <f t="shared" si="99"/>
        <v>5.0489236266369864E-2</v>
      </c>
      <c r="EL16" s="78">
        <f t="shared" si="70"/>
        <v>7.4286859795979113E-2</v>
      </c>
      <c r="EM16" s="78">
        <f t="shared" si="71"/>
        <v>9.5671723395421668E-2</v>
      </c>
      <c r="EN16" s="78">
        <f t="shared" si="72"/>
        <v>0.11523007482252207</v>
      </c>
      <c r="EO16" s="78">
        <f t="shared" si="73"/>
        <v>0.1334462759116179</v>
      </c>
      <c r="EP16" s="78">
        <f t="shared" si="74"/>
        <v>0.15063927835542817</v>
      </c>
      <c r="EQ16" s="78">
        <f t="shared" si="75"/>
        <v>0.1670068764256723</v>
      </c>
      <c r="ER16" s="78">
        <f t="shared" si="76"/>
        <v>0.18267155603910207</v>
      </c>
      <c r="ES16" s="78">
        <f t="shared" si="77"/>
        <v>0.19771163209554948</v>
      </c>
      <c r="ET16" s="78">
        <f t="shared" si="78"/>
        <v>0.21217996515759785</v>
      </c>
      <c r="EU16" s="78">
        <f t="shared" si="79"/>
        <v>0.2261146835583823</v>
      </c>
      <c r="EV16" s="78">
        <f t="shared" si="80"/>
        <v>0.23954522285606408</v>
      </c>
      <c r="EW16" s="78">
        <f t="shared" si="81"/>
        <v>0.25249572812997556</v>
      </c>
      <c r="EX16" s="78">
        <f t="shared" si="82"/>
        <v>0.2649869911538193</v>
      </c>
      <c r="FB16" s="90">
        <v>8</v>
      </c>
      <c r="FC16" s="88">
        <f t="shared" si="56"/>
        <v>0</v>
      </c>
      <c r="FD16" s="88">
        <f t="shared" si="57"/>
        <v>0</v>
      </c>
      <c r="FE16" s="88">
        <f t="shared" si="58"/>
        <v>0</v>
      </c>
      <c r="FF16" s="88">
        <f t="shared" si="59"/>
        <v>0</v>
      </c>
      <c r="FG16" s="88">
        <f t="shared" si="60"/>
        <v>0</v>
      </c>
      <c r="FH16" s="88">
        <f t="shared" si="61"/>
        <v>0.17150869963369961</v>
      </c>
      <c r="FI16" s="88">
        <f t="shared" si="62"/>
        <v>0.21401862026862023</v>
      </c>
      <c r="FJ16" s="88">
        <f t="shared" si="63"/>
        <v>0.41498397435897438</v>
      </c>
      <c r="FK16" s="88">
        <f t="shared" si="64"/>
        <v>9.3837759462759462E-2</v>
      </c>
      <c r="FL16" s="88">
        <f t="shared" si="65"/>
        <v>0</v>
      </c>
      <c r="FM16" s="88">
        <f t="shared" si="66"/>
        <v>9.5234279609279604E-2</v>
      </c>
      <c r="FR16" s="89">
        <v>7</v>
      </c>
      <c r="FS16" s="88">
        <f t="shared" si="83"/>
        <v>1.3143770012670987E-2</v>
      </c>
      <c r="FT16" s="88">
        <f t="shared" si="84"/>
        <v>3.1890873392750173E-2</v>
      </c>
      <c r="FU16" s="88">
        <f t="shared" si="85"/>
        <v>5.0682416061943306E-2</v>
      </c>
      <c r="FV16" s="88">
        <f t="shared" si="86"/>
        <v>6.7872388765549962E-2</v>
      </c>
      <c r="FW16" s="88">
        <f t="shared" si="87"/>
        <v>8.3286537950776507E-2</v>
      </c>
      <c r="FX16" s="88">
        <f t="shared" si="88"/>
        <v>9.7206469021035677E-2</v>
      </c>
      <c r="FY16" s="88">
        <f t="shared" si="89"/>
        <v>0.10998473505960606</v>
      </c>
      <c r="FZ16" s="88">
        <f t="shared" si="90"/>
        <v>0.12192158603944835</v>
      </c>
      <c r="GA16" s="88">
        <f t="shared" si="91"/>
        <v>0.13324150026041803</v>
      </c>
      <c r="GB16" s="88">
        <f t="shared" si="92"/>
        <v>0.14410250849637271</v>
      </c>
      <c r="GC16" s="88">
        <f t="shared" si="93"/>
        <v>0.15461261756498754</v>
      </c>
      <c r="GD16" s="88">
        <f t="shared" si="94"/>
        <v>0.16484470979390112</v>
      </c>
      <c r="GE16" s="88">
        <f t="shared" si="95"/>
        <v>0.17484787564071874</v>
      </c>
      <c r="GF16" s="88">
        <f t="shared" si="96"/>
        <v>0.1846553843930159</v>
      </c>
      <c r="GG16" s="88">
        <f t="shared" si="97"/>
        <v>0.19429006726317113</v>
      </c>
    </row>
    <row r="17" spans="2:189" x14ac:dyDescent="0.2">
      <c r="B17" s="74">
        <v>9</v>
      </c>
      <c r="C17" s="71">
        <f>COUNTIFS(Data!$D:$D,$B17,Data!$H:$H,C$8,Data!$C:$C,$B$3)</f>
        <v>0</v>
      </c>
      <c r="D17" s="71">
        <f>COUNTIFS(Data!$D:$D,$B17,Data!$H:$H,D$8,Data!$C:$C,$B$3)</f>
        <v>0</v>
      </c>
      <c r="E17" s="71">
        <f>COUNTIFS(Data!$D:$D,$B17,Data!$H:$H,E$8,Data!$C:$C,$B$3)</f>
        <v>0</v>
      </c>
      <c r="F17" s="71">
        <f>COUNTIFS(Data!$D:$D,$B17,Data!$H:$H,F$8,Data!$C:$C,$B$3)</f>
        <v>0</v>
      </c>
      <c r="G17" s="71">
        <f>COUNTIFS(Data!$D:$D,$B17,Data!$H:$H,G$8,Data!$C:$C,$B$3)</f>
        <v>0</v>
      </c>
      <c r="H17" s="71">
        <f>COUNTIFS(Data!$D:$D,$B17,Data!$H:$H,H$8,Data!$C:$C,$B$3)</f>
        <v>0</v>
      </c>
      <c r="I17" s="71">
        <f>COUNTIFS(Data!$D:$D,$B17,Data!$H:$H,I$8,Data!$C:$C,$B$3)</f>
        <v>0</v>
      </c>
      <c r="J17" s="71">
        <f>COUNTIFS(Data!$D:$D,$B17,Data!$H:$H,J$8,Data!$C:$C,$B$3)</f>
        <v>1</v>
      </c>
      <c r="K17" s="71">
        <f>COUNTIFS(Data!$D:$D,$B17,Data!$H:$H,K$8,Data!$C:$C,$B$3)</f>
        <v>1</v>
      </c>
      <c r="L17" s="71">
        <f>COUNTIFS(Data!$D:$D,$B17,Data!$H:$H,L$8,Data!$C:$C,$B$3)</f>
        <v>0</v>
      </c>
      <c r="M17" s="71">
        <f>COUNTIFS(Data!$D:$D,$B17,Data!$H:$H,M$8,Data!$C:$C,$B$3)</f>
        <v>0</v>
      </c>
      <c r="N17" s="71">
        <f>COUNTIFS(Data!$D:$D,$B17,Data!$H:$H,N$8,Data!$C:$C,$B$3)</f>
        <v>0</v>
      </c>
      <c r="O17" s="71">
        <f>COUNTIFS(Data!$D:$D,$B17,Data!$H:$H,O$8,Data!$C:$C,$B$3)</f>
        <v>1</v>
      </c>
      <c r="P17" s="72">
        <f t="shared" si="67"/>
        <v>0.33333333333333331</v>
      </c>
      <c r="R17" s="74">
        <v>9</v>
      </c>
      <c r="S17" s="71">
        <f>COUNTIFS(Data!$AD:$AD,$B17,Data!$AH:$AH,S$8,Data!$C:$C,$B$3)</f>
        <v>0</v>
      </c>
      <c r="T17" s="71">
        <f>COUNTIFS(Data!$AD:$AD,$B17,Data!$AH:$AH,T$8,Data!$C:$C,$B$3)</f>
        <v>0</v>
      </c>
      <c r="U17" s="71">
        <f>COUNTIFS(Data!$AD:$AD,$B17,Data!$AH:$AH,U$8,Data!$C:$C,$B$3)</f>
        <v>0</v>
      </c>
      <c r="V17" s="71">
        <f>COUNTIFS(Data!$AD:$AD,$B17,Data!$AH:$AH,V$8,Data!$C:$C,$B$3)</f>
        <v>0</v>
      </c>
      <c r="W17" s="71">
        <f>COUNTIFS(Data!$AD:$AD,$B17,Data!$AH:$AH,W$8,Data!$C:$C,$B$3)</f>
        <v>0</v>
      </c>
      <c r="X17" s="71">
        <f>COUNTIFS(Data!$AD:$AD,$B17,Data!$AH:$AH,X$8,Data!$C:$C,$B$3)</f>
        <v>0</v>
      </c>
      <c r="Y17" s="71">
        <f>COUNTIFS(Data!$AD:$AD,$B17,Data!$AH:$AH,Y$8,Data!$C:$C,$B$3)</f>
        <v>0</v>
      </c>
      <c r="Z17" s="71">
        <f>COUNTIFS(Data!$AD:$AD,$B17,Data!$AH:$AH,Z$8,Data!$C:$C,$B$3)</f>
        <v>1</v>
      </c>
      <c r="AA17" s="71">
        <f>COUNTIFS(Data!$AD:$AD,$B17,Data!$AH:$AH,AA$8,Data!$C:$C,$B$3)</f>
        <v>1</v>
      </c>
      <c r="AB17" s="71">
        <f>COUNTIFS(Data!$AD:$AD,$B17,Data!$AH:$AH,AB$8,Data!$C:$C,$B$3)</f>
        <v>0</v>
      </c>
      <c r="AC17" s="71">
        <f>COUNTIFS(Data!$AD:$AD,$B17,Data!$AH:$AH,AC$8,Data!$C:$C,$B$3)</f>
        <v>0</v>
      </c>
      <c r="AD17" s="71">
        <f>COUNTIFS(Data!$AD:$AD,$B17,Data!$AH:$AH,AD$8,Data!$C:$C,$B$3)</f>
        <v>0</v>
      </c>
      <c r="AE17" s="71">
        <f>COUNTIFS(Data!$AD:$AD,$B17,Data!$AH:$AH,AE$8,Data!$C:$C,$B$3)</f>
        <v>1</v>
      </c>
      <c r="AF17" s="72">
        <f t="shared" si="68"/>
        <v>0.33333333333333331</v>
      </c>
      <c r="AH17" s="74">
        <v>9</v>
      </c>
      <c r="AI17" s="71">
        <f>COUNTIFS(Data!$BD:$BD,$B17,Data!$BH:$BH,AI$8,Data!$C:$C,$B$3)</f>
        <v>0</v>
      </c>
      <c r="AJ17" s="71">
        <f>COUNTIFS(Data!$BD:$BD,$B17,Data!$BH:$BH,AJ$8,Data!$C:$C,$B$3)</f>
        <v>0</v>
      </c>
      <c r="AK17" s="71">
        <f>COUNTIFS(Data!$BD:$BD,$B17,Data!$BH:$BH,AK$8,Data!$C:$C,$B$3)</f>
        <v>0</v>
      </c>
      <c r="AL17" s="71">
        <f>COUNTIFS(Data!$BD:$BD,$B17,Data!$BH:$BH,AL$8,Data!$C:$C,$B$3)</f>
        <v>1</v>
      </c>
      <c r="AM17" s="71">
        <f>COUNTIFS(Data!$BD:$BD,$B17,Data!$BH:$BH,AM$8,Data!$C:$C,$B$3)</f>
        <v>0</v>
      </c>
      <c r="AN17" s="71">
        <f>COUNTIFS(Data!$BD:$BD,$B17,Data!$BH:$BH,AN$8,Data!$C:$C,$B$3)</f>
        <v>0</v>
      </c>
      <c r="AO17" s="71">
        <f>COUNTIFS(Data!$BD:$BD,$B17,Data!$BH:$BH,AO$8,Data!$C:$C,$B$3)</f>
        <v>0</v>
      </c>
      <c r="AP17" s="71">
        <f>COUNTIFS(Data!$BD:$BD,$B17,Data!$BH:$BH,AP$8,Data!$C:$C,$B$3)</f>
        <v>1</v>
      </c>
      <c r="AQ17" s="71">
        <f>COUNTIFS(Data!$BD:$BD,$B17,Data!$BH:$BH,AQ$8,Data!$C:$C,$B$3)</f>
        <v>1</v>
      </c>
      <c r="AR17" s="71">
        <f>COUNTIFS(Data!$BD:$BD,$B17,Data!$BH:$BH,AR$8,Data!$C:$C,$B$3)</f>
        <v>0</v>
      </c>
      <c r="AS17" s="71">
        <f>COUNTIFS(Data!$BD:$BD,$B17,Data!$BH:$BH,AS$8,Data!$C:$C,$B$3)</f>
        <v>0</v>
      </c>
      <c r="AT17" s="71">
        <f>COUNTIFS(Data!$BD:$BD,$B17,Data!$BH:$BH,AT$8,Data!$C:$C,$B$3)</f>
        <v>0</v>
      </c>
      <c r="AU17" s="71">
        <f>COUNTIFS(Data!$BD:$BD,$B17,Data!$BH:$BH,AU$8,Data!$C:$C,$B$3)</f>
        <v>0</v>
      </c>
      <c r="AV17" s="72">
        <f t="shared" si="69"/>
        <v>0</v>
      </c>
      <c r="AX17" s="74">
        <v>9</v>
      </c>
      <c r="AY17" s="71">
        <f>COUNTIFS(Data!$CD:$CD,$B17,Data!$CH:$CH,AY$8,Data!$C:$C,$B$3)</f>
        <v>0</v>
      </c>
      <c r="AZ17" s="71">
        <f>COUNTIFS(Data!$CD:$CD,$B17,Data!$CH:$CH,AZ$8,Data!$C:$C,$B$3)</f>
        <v>0</v>
      </c>
      <c r="BA17" s="71">
        <f>COUNTIFS(Data!$CD:$CD,$B17,Data!$CH:$CH,BA$8,Data!$C:$C,$B$3)</f>
        <v>0</v>
      </c>
      <c r="BB17" s="71">
        <f>COUNTIFS(Data!$CD:$CD,$B17,Data!$CH:$CH,BB$8,Data!$C:$C,$B$3)</f>
        <v>1</v>
      </c>
      <c r="BC17" s="71">
        <f>COUNTIFS(Data!$CD:$CD,$B17,Data!$CH:$CH,BC$8,Data!$C:$C,$B$3)</f>
        <v>0</v>
      </c>
      <c r="BD17" s="71">
        <f>COUNTIFS(Data!$CD:$CD,$B17,Data!$CH:$CH,BD$8,Data!$C:$C,$B$3)</f>
        <v>0</v>
      </c>
      <c r="BE17" s="71">
        <f>COUNTIFS(Data!$CD:$CD,$B17,Data!$CH:$CH,BE$8,Data!$C:$C,$B$3)</f>
        <v>0</v>
      </c>
      <c r="BF17" s="71">
        <f>COUNTIFS(Data!$CD:$CD,$B17,Data!$CH:$CH,BF$8,Data!$C:$C,$B$3)</f>
        <v>0</v>
      </c>
      <c r="BG17" s="71">
        <f>COUNTIFS(Data!$CD:$CD,$B17,Data!$CH:$CH,BG$8,Data!$C:$C,$B$3)</f>
        <v>0</v>
      </c>
      <c r="BH17" s="71">
        <f>COUNTIFS(Data!$CD:$CD,$B17,Data!$CH:$CH,BH$8,Data!$C:$C,$B$3)</f>
        <v>0</v>
      </c>
      <c r="BI17" s="71">
        <f>COUNTIFS(Data!$CD:$CD,$B17,Data!$CH:$CH,BI$8,Data!$C:$C,$B$3)</f>
        <v>0</v>
      </c>
      <c r="BJ17" s="71">
        <f>COUNTIFS(Data!$CD:$CD,$B17,Data!$CH:$CH,BJ$8,Data!$C:$C,$B$3)</f>
        <v>0</v>
      </c>
      <c r="BK17" s="71">
        <f>COUNTIFS(Data!$CD:$CD,$B17,Data!$CH:$CH,BK$8,Data!$C:$C,$B$3)</f>
        <v>0</v>
      </c>
      <c r="BL17" s="72">
        <f t="shared" si="0"/>
        <v>0</v>
      </c>
      <c r="BQ17" s="77">
        <v>9</v>
      </c>
      <c r="BR17" s="78">
        <f t="shared" si="1"/>
        <v>0</v>
      </c>
      <c r="BS17" s="78">
        <f t="shared" si="2"/>
        <v>0</v>
      </c>
      <c r="BT17" s="78">
        <f t="shared" si="3"/>
        <v>0</v>
      </c>
      <c r="BU17" s="78">
        <f t="shared" si="4"/>
        <v>0</v>
      </c>
      <c r="BV17" s="78">
        <f t="shared" si="5"/>
        <v>0</v>
      </c>
      <c r="BW17" s="78">
        <f t="shared" si="6"/>
        <v>0</v>
      </c>
      <c r="BX17" s="78">
        <f t="shared" si="7"/>
        <v>0</v>
      </c>
      <c r="BY17" s="78">
        <f t="shared" si="8"/>
        <v>0.33333333333333331</v>
      </c>
      <c r="BZ17" s="78">
        <f t="shared" si="9"/>
        <v>0.33333333333333331</v>
      </c>
      <c r="CA17" s="78">
        <f t="shared" si="10"/>
        <v>0</v>
      </c>
      <c r="CB17" s="78">
        <f t="shared" si="11"/>
        <v>0.33333333333333331</v>
      </c>
      <c r="CC17" s="13"/>
      <c r="CD17" s="77">
        <v>9</v>
      </c>
      <c r="CE17" s="78">
        <f t="shared" si="12"/>
        <v>0</v>
      </c>
      <c r="CF17" s="78">
        <f t="shared" si="13"/>
        <v>0</v>
      </c>
      <c r="CG17" s="78">
        <f t="shared" si="14"/>
        <v>0</v>
      </c>
      <c r="CH17" s="78">
        <f t="shared" si="15"/>
        <v>0</v>
      </c>
      <c r="CI17" s="78">
        <f t="shared" si="16"/>
        <v>0</v>
      </c>
      <c r="CJ17" s="78">
        <f t="shared" si="17"/>
        <v>0</v>
      </c>
      <c r="CK17" s="78">
        <f t="shared" si="18"/>
        <v>0</v>
      </c>
      <c r="CL17" s="78">
        <f t="shared" si="19"/>
        <v>0.33333333333333331</v>
      </c>
      <c r="CM17" s="78">
        <f t="shared" si="20"/>
        <v>0.33333333333333331</v>
      </c>
      <c r="CN17" s="78">
        <f t="shared" si="21"/>
        <v>0</v>
      </c>
      <c r="CO17" s="78">
        <f t="shared" si="22"/>
        <v>0.33333333333333331</v>
      </c>
      <c r="CP17" s="13"/>
      <c r="CQ17" s="77">
        <v>9</v>
      </c>
      <c r="CR17" s="78">
        <f t="shared" si="23"/>
        <v>0</v>
      </c>
      <c r="CS17" s="78">
        <f t="shared" si="24"/>
        <v>0</v>
      </c>
      <c r="CT17" s="78">
        <f t="shared" si="25"/>
        <v>0</v>
      </c>
      <c r="CU17" s="78">
        <f t="shared" si="26"/>
        <v>0.33333333333333331</v>
      </c>
      <c r="CV17" s="78">
        <f t="shared" si="27"/>
        <v>0</v>
      </c>
      <c r="CW17" s="78">
        <f t="shared" si="28"/>
        <v>0</v>
      </c>
      <c r="CX17" s="78">
        <f t="shared" si="29"/>
        <v>0</v>
      </c>
      <c r="CY17" s="78">
        <f t="shared" si="30"/>
        <v>0.33333333333333331</v>
      </c>
      <c r="CZ17" s="78">
        <f t="shared" si="31"/>
        <v>0.33333333333333331</v>
      </c>
      <c r="DA17" s="78">
        <f t="shared" si="32"/>
        <v>0</v>
      </c>
      <c r="DB17" s="78">
        <f t="shared" si="33"/>
        <v>0</v>
      </c>
      <c r="DC17" s="13"/>
      <c r="DD17" s="77">
        <v>9</v>
      </c>
      <c r="DE17" s="78">
        <f t="shared" si="34"/>
        <v>0</v>
      </c>
      <c r="DF17" s="78">
        <f t="shared" si="35"/>
        <v>0</v>
      </c>
      <c r="DG17" s="78">
        <f t="shared" si="36"/>
        <v>0</v>
      </c>
      <c r="DH17" s="78">
        <f t="shared" si="37"/>
        <v>1</v>
      </c>
      <c r="DI17" s="78">
        <f t="shared" si="38"/>
        <v>0</v>
      </c>
      <c r="DJ17" s="78">
        <f t="shared" si="39"/>
        <v>0</v>
      </c>
      <c r="DK17" s="78">
        <f t="shared" si="40"/>
        <v>0</v>
      </c>
      <c r="DL17" s="78">
        <f t="shared" si="41"/>
        <v>0</v>
      </c>
      <c r="DM17" s="78">
        <f t="shared" si="42"/>
        <v>0</v>
      </c>
      <c r="DN17" s="78">
        <f t="shared" si="43"/>
        <v>0</v>
      </c>
      <c r="DO17" s="78">
        <f t="shared" si="44"/>
        <v>0</v>
      </c>
      <c r="DS17" s="77">
        <v>9</v>
      </c>
      <c r="DT17" s="78">
        <f t="shared" si="45"/>
        <v>0</v>
      </c>
      <c r="DU17" s="78">
        <f t="shared" si="46"/>
        <v>0</v>
      </c>
      <c r="DV17" s="78">
        <f t="shared" si="47"/>
        <v>0</v>
      </c>
      <c r="DW17" s="78">
        <f t="shared" si="48"/>
        <v>8.3333333333333329E-2</v>
      </c>
      <c r="DX17" s="78">
        <f t="shared" si="49"/>
        <v>0</v>
      </c>
      <c r="DY17" s="78">
        <f t="shared" si="50"/>
        <v>0</v>
      </c>
      <c r="DZ17" s="78">
        <f t="shared" si="51"/>
        <v>0</v>
      </c>
      <c r="EA17" s="78">
        <f t="shared" si="52"/>
        <v>0.28125</v>
      </c>
      <c r="EB17" s="78">
        <f t="shared" si="53"/>
        <v>0.15625</v>
      </c>
      <c r="EC17" s="78">
        <f t="shared" si="54"/>
        <v>0</v>
      </c>
      <c r="ED17" s="78">
        <f t="shared" si="55"/>
        <v>0.29166666666666663</v>
      </c>
      <c r="EI17" s="77">
        <v>8</v>
      </c>
      <c r="EJ17" s="78">
        <f t="shared" si="98"/>
        <v>2.6041666666666665E-3</v>
      </c>
      <c r="EK17" s="78">
        <f t="shared" si="99"/>
        <v>1.1681981905329722E-2</v>
      </c>
      <c r="EL17" s="78">
        <f t="shared" si="70"/>
        <v>2.1979254012267649E-2</v>
      </c>
      <c r="EM17" s="78">
        <f t="shared" si="71"/>
        <v>3.213942412371272E-2</v>
      </c>
      <c r="EN17" s="78">
        <f t="shared" si="72"/>
        <v>4.179396738032666E-2</v>
      </c>
      <c r="EO17" s="78">
        <f t="shared" si="73"/>
        <v>5.0874489772488894E-2</v>
      </c>
      <c r="EP17" s="78">
        <f t="shared" si="74"/>
        <v>5.940963370555704E-2</v>
      </c>
      <c r="EQ17" s="78">
        <f t="shared" si="75"/>
        <v>6.7455191318841493E-2</v>
      </c>
      <c r="ER17" s="78">
        <f t="shared" si="76"/>
        <v>7.5068852224960944E-2</v>
      </c>
      <c r="ES17" s="78">
        <f t="shared" si="77"/>
        <v>8.2301723070765012E-2</v>
      </c>
      <c r="ET17" s="78">
        <f t="shared" si="78"/>
        <v>8.9196377726090847E-2</v>
      </c>
      <c r="EU17" s="78">
        <f t="shared" si="79"/>
        <v>9.5787354276929887E-2</v>
      </c>
      <c r="EV17" s="78">
        <f t="shared" si="80"/>
        <v>0.10210242411310128</v>
      </c>
      <c r="EW17" s="78">
        <f t="shared" si="81"/>
        <v>0.1081639583326815</v>
      </c>
      <c r="EX17" s="78">
        <f t="shared" si="82"/>
        <v>0.11399014229525688</v>
      </c>
      <c r="FB17" s="90">
        <v>9</v>
      </c>
      <c r="FC17" s="88">
        <f t="shared" si="56"/>
        <v>0</v>
      </c>
      <c r="FD17" s="88">
        <f t="shared" si="57"/>
        <v>0</v>
      </c>
      <c r="FE17" s="88">
        <f t="shared" si="58"/>
        <v>0</v>
      </c>
      <c r="FF17" s="88">
        <f t="shared" si="59"/>
        <v>0</v>
      </c>
      <c r="FG17" s="88">
        <f t="shared" si="60"/>
        <v>0</v>
      </c>
      <c r="FH17" s="88">
        <f t="shared" si="61"/>
        <v>0.1782738095238095</v>
      </c>
      <c r="FI17" s="88">
        <f t="shared" si="62"/>
        <v>0.10863095238095238</v>
      </c>
      <c r="FJ17" s="88">
        <f t="shared" si="63"/>
        <v>0.15773809523809523</v>
      </c>
      <c r="FK17" s="88">
        <f t="shared" si="64"/>
        <v>0.29523809523809524</v>
      </c>
      <c r="FL17" s="88">
        <f t="shared" si="65"/>
        <v>9.8214285714285698E-2</v>
      </c>
      <c r="FM17" s="88">
        <f t="shared" si="66"/>
        <v>0.16190476190476188</v>
      </c>
      <c r="FR17" s="89">
        <v>8</v>
      </c>
      <c r="FS17" s="88">
        <f t="shared" si="83"/>
        <v>9.5234279609279604E-2</v>
      </c>
      <c r="FT17" s="88">
        <f t="shared" si="84"/>
        <v>0.15346844458587316</v>
      </c>
      <c r="FU17" s="88">
        <f t="shared" si="85"/>
        <v>0.19063195059225363</v>
      </c>
      <c r="FV17" s="88">
        <f t="shared" si="86"/>
        <v>0.21587701410576207</v>
      </c>
      <c r="FW17" s="88">
        <f t="shared" si="87"/>
        <v>0.23431872754410807</v>
      </c>
      <c r="FX17" s="88">
        <f t="shared" si="88"/>
        <v>0.24880553977170583</v>
      </c>
      <c r="FY17" s="88">
        <f t="shared" si="89"/>
        <v>0.26093647590085439</v>
      </c>
      <c r="FZ17" s="88">
        <f t="shared" si="90"/>
        <v>0.2716218819313766</v>
      </c>
      <c r="GA17" s="88">
        <f t="shared" si="91"/>
        <v>0.28138894029082379</v>
      </c>
      <c r="GB17" s="88">
        <f t="shared" si="92"/>
        <v>0.29054859466171723</v>
      </c>
      <c r="GC17" s="88">
        <f t="shared" si="93"/>
        <v>0.29928772511353474</v>
      </c>
      <c r="GD17" s="88">
        <f t="shared" si="94"/>
        <v>0.30772080059088924</v>
      </c>
      <c r="GE17" s="88">
        <f t="shared" si="95"/>
        <v>0.31591930467010482</v>
      </c>
      <c r="GF17" s="88">
        <f t="shared" si="96"/>
        <v>0.32392878302331601</v>
      </c>
      <c r="GG17" s="88">
        <f t="shared" si="97"/>
        <v>0.33177888173729281</v>
      </c>
    </row>
    <row r="18" spans="2:189" x14ac:dyDescent="0.2">
      <c r="B18" s="74">
        <v>10</v>
      </c>
      <c r="C18" s="71">
        <f>COUNTIFS(Data!$D:$D,$B18,Data!$H:$H,C$8,Data!$C:$C,$B$3)</f>
        <v>0</v>
      </c>
      <c r="D18" s="71">
        <f>COUNTIFS(Data!$D:$D,$B18,Data!$H:$H,D$8,Data!$C:$C,$B$3)</f>
        <v>0</v>
      </c>
      <c r="E18" s="71">
        <f>COUNTIFS(Data!$D:$D,$B18,Data!$H:$H,E$8,Data!$C:$C,$B$3)</f>
        <v>0</v>
      </c>
      <c r="F18" s="71">
        <f>COUNTIFS(Data!$D:$D,$B18,Data!$H:$H,F$8,Data!$C:$C,$B$3)</f>
        <v>0</v>
      </c>
      <c r="G18" s="71">
        <f>COUNTIFS(Data!$D:$D,$B18,Data!$H:$H,G$8,Data!$C:$C,$B$3)</f>
        <v>0</v>
      </c>
      <c r="H18" s="71">
        <f>COUNTIFS(Data!$D:$D,$B18,Data!$H:$H,H$8,Data!$C:$C,$B$3)</f>
        <v>0</v>
      </c>
      <c r="I18" s="71">
        <f>COUNTIFS(Data!$D:$D,$B18,Data!$H:$H,I$8,Data!$C:$C,$B$3)</f>
        <v>0</v>
      </c>
      <c r="J18" s="71">
        <f>COUNTIFS(Data!$D:$D,$B18,Data!$H:$H,J$8,Data!$C:$C,$B$3)</f>
        <v>0</v>
      </c>
      <c r="K18" s="71">
        <f>COUNTIFS(Data!$D:$D,$B18,Data!$H:$H,K$8,Data!$C:$C,$B$3)</f>
        <v>0</v>
      </c>
      <c r="L18" s="71">
        <f>COUNTIFS(Data!$D:$D,$B18,Data!$H:$H,L$8,Data!$C:$C,$B$3)</f>
        <v>1</v>
      </c>
      <c r="M18" s="71">
        <f>COUNTIFS(Data!$D:$D,$B18,Data!$H:$H,M$8,Data!$C:$C,$B$3)</f>
        <v>0</v>
      </c>
      <c r="N18" s="71">
        <f>COUNTIFS(Data!$D:$D,$B18,Data!$H:$H,N$8,Data!$C:$C,$B$3)</f>
        <v>0</v>
      </c>
      <c r="O18" s="71">
        <f>COUNTIFS(Data!$D:$D,$B18,Data!$H:$H,O$8,Data!$C:$C,$B$3)</f>
        <v>1</v>
      </c>
      <c r="P18" s="72">
        <f t="shared" si="67"/>
        <v>0.5</v>
      </c>
      <c r="R18" s="74">
        <v>10</v>
      </c>
      <c r="S18" s="71">
        <f>COUNTIFS(Data!$AD:$AD,$B18,Data!$AH:$AH,S$8,Data!$C:$C,$B$3)</f>
        <v>0</v>
      </c>
      <c r="T18" s="71">
        <f>COUNTIFS(Data!$AD:$AD,$B18,Data!$AH:$AH,T$8,Data!$C:$C,$B$3)</f>
        <v>0</v>
      </c>
      <c r="U18" s="71">
        <f>COUNTIFS(Data!$AD:$AD,$B18,Data!$AH:$AH,U$8,Data!$C:$C,$B$3)</f>
        <v>0</v>
      </c>
      <c r="V18" s="71">
        <f>COUNTIFS(Data!$AD:$AD,$B18,Data!$AH:$AH,V$8,Data!$C:$C,$B$3)</f>
        <v>0</v>
      </c>
      <c r="W18" s="71">
        <f>COUNTIFS(Data!$AD:$AD,$B18,Data!$AH:$AH,W$8,Data!$C:$C,$B$3)</f>
        <v>0</v>
      </c>
      <c r="X18" s="71">
        <f>COUNTIFS(Data!$AD:$AD,$B18,Data!$AH:$AH,X$8,Data!$C:$C,$B$3)</f>
        <v>0</v>
      </c>
      <c r="Y18" s="71">
        <f>COUNTIFS(Data!$AD:$AD,$B18,Data!$AH:$AH,Y$8,Data!$C:$C,$B$3)</f>
        <v>0</v>
      </c>
      <c r="Z18" s="71">
        <f>COUNTIFS(Data!$AD:$AD,$B18,Data!$AH:$AH,Z$8,Data!$C:$C,$B$3)</f>
        <v>0</v>
      </c>
      <c r="AA18" s="71">
        <f>COUNTIFS(Data!$AD:$AD,$B18,Data!$AH:$AH,AA$8,Data!$C:$C,$B$3)</f>
        <v>0</v>
      </c>
      <c r="AB18" s="71">
        <f>COUNTIFS(Data!$AD:$AD,$B18,Data!$AH:$AH,AB$8,Data!$C:$C,$B$3)</f>
        <v>2</v>
      </c>
      <c r="AC18" s="71">
        <f>COUNTIFS(Data!$AD:$AD,$B18,Data!$AH:$AH,AC$8,Data!$C:$C,$B$3)</f>
        <v>0</v>
      </c>
      <c r="AD18" s="71">
        <f>COUNTIFS(Data!$AD:$AD,$B18,Data!$AH:$AH,AD$8,Data!$C:$C,$B$3)</f>
        <v>0</v>
      </c>
      <c r="AE18" s="71">
        <f>COUNTIFS(Data!$AD:$AD,$B18,Data!$AH:$AH,AE$8,Data!$C:$C,$B$3)</f>
        <v>0</v>
      </c>
      <c r="AF18" s="72">
        <f t="shared" si="68"/>
        <v>0</v>
      </c>
      <c r="AH18" s="74">
        <v>10</v>
      </c>
      <c r="AI18" s="71">
        <f>COUNTIFS(Data!$BD:$BD,$B18,Data!$BH:$BH,AI$8,Data!$C:$C,$B$3)</f>
        <v>0</v>
      </c>
      <c r="AJ18" s="71">
        <f>COUNTIFS(Data!$BD:$BD,$B18,Data!$BH:$BH,AJ$8,Data!$C:$C,$B$3)</f>
        <v>0</v>
      </c>
      <c r="AK18" s="71">
        <f>COUNTIFS(Data!$BD:$BD,$B18,Data!$BH:$BH,AK$8,Data!$C:$C,$B$3)</f>
        <v>0</v>
      </c>
      <c r="AL18" s="71">
        <f>COUNTIFS(Data!$BD:$BD,$B18,Data!$BH:$BH,AL$8,Data!$C:$C,$B$3)</f>
        <v>0</v>
      </c>
      <c r="AM18" s="71">
        <f>COUNTIFS(Data!$BD:$BD,$B18,Data!$BH:$BH,AM$8,Data!$C:$C,$B$3)</f>
        <v>0</v>
      </c>
      <c r="AN18" s="71">
        <f>COUNTIFS(Data!$BD:$BD,$B18,Data!$BH:$BH,AN$8,Data!$C:$C,$B$3)</f>
        <v>0</v>
      </c>
      <c r="AO18" s="71">
        <f>COUNTIFS(Data!$BD:$BD,$B18,Data!$BH:$BH,AO$8,Data!$C:$C,$B$3)</f>
        <v>0</v>
      </c>
      <c r="AP18" s="71">
        <f>COUNTIFS(Data!$BD:$BD,$B18,Data!$BH:$BH,AP$8,Data!$C:$C,$B$3)</f>
        <v>0</v>
      </c>
      <c r="AQ18" s="71">
        <f>COUNTIFS(Data!$BD:$BD,$B18,Data!$BH:$BH,AQ$8,Data!$C:$C,$B$3)</f>
        <v>0</v>
      </c>
      <c r="AR18" s="71">
        <f>COUNTIFS(Data!$BD:$BD,$B18,Data!$BH:$BH,AR$8,Data!$C:$C,$B$3)</f>
        <v>2</v>
      </c>
      <c r="AS18" s="71">
        <f>COUNTIFS(Data!$BD:$BD,$B18,Data!$BH:$BH,AS$8,Data!$C:$C,$B$3)</f>
        <v>0</v>
      </c>
      <c r="AT18" s="71">
        <f>COUNTIFS(Data!$BD:$BD,$B18,Data!$BH:$BH,AT$8,Data!$C:$C,$B$3)</f>
        <v>0</v>
      </c>
      <c r="AU18" s="71">
        <f>COUNTIFS(Data!$BD:$BD,$B18,Data!$BH:$BH,AU$8,Data!$C:$C,$B$3)</f>
        <v>0</v>
      </c>
      <c r="AV18" s="72">
        <f t="shared" si="69"/>
        <v>0</v>
      </c>
      <c r="AX18" s="74">
        <v>10</v>
      </c>
      <c r="AY18" s="71">
        <f>COUNTIFS(Data!$CD:$CD,$B18,Data!$CH:$CH,AY$8,Data!$C:$C,$B$3)</f>
        <v>0</v>
      </c>
      <c r="AZ18" s="71">
        <f>COUNTIFS(Data!$CD:$CD,$B18,Data!$CH:$CH,AZ$8,Data!$C:$C,$B$3)</f>
        <v>0</v>
      </c>
      <c r="BA18" s="71">
        <f>COUNTIFS(Data!$CD:$CD,$B18,Data!$CH:$CH,BA$8,Data!$C:$C,$B$3)</f>
        <v>0</v>
      </c>
      <c r="BB18" s="71">
        <f>COUNTIFS(Data!$CD:$CD,$B18,Data!$CH:$CH,BB$8,Data!$C:$C,$B$3)</f>
        <v>0</v>
      </c>
      <c r="BC18" s="71">
        <f>COUNTIFS(Data!$CD:$CD,$B18,Data!$CH:$CH,BC$8,Data!$C:$C,$B$3)</f>
        <v>0</v>
      </c>
      <c r="BD18" s="71">
        <f>COUNTIFS(Data!$CD:$CD,$B18,Data!$CH:$CH,BD$8,Data!$C:$C,$B$3)</f>
        <v>0</v>
      </c>
      <c r="BE18" s="71">
        <f>COUNTIFS(Data!$CD:$CD,$B18,Data!$CH:$CH,BE$8,Data!$C:$C,$B$3)</f>
        <v>0</v>
      </c>
      <c r="BF18" s="71">
        <f>COUNTIFS(Data!$CD:$CD,$B18,Data!$CH:$CH,BF$8,Data!$C:$C,$B$3)</f>
        <v>0</v>
      </c>
      <c r="BG18" s="71">
        <f>COUNTIFS(Data!$CD:$CD,$B18,Data!$CH:$CH,BG$8,Data!$C:$C,$B$3)</f>
        <v>0</v>
      </c>
      <c r="BH18" s="71">
        <f>COUNTIFS(Data!$CD:$CD,$B18,Data!$CH:$CH,BH$8,Data!$C:$C,$B$3)</f>
        <v>1</v>
      </c>
      <c r="BI18" s="71">
        <f>COUNTIFS(Data!$CD:$CD,$B18,Data!$CH:$CH,BI$8,Data!$C:$C,$B$3)</f>
        <v>0</v>
      </c>
      <c r="BJ18" s="71">
        <f>COUNTIFS(Data!$CD:$CD,$B18,Data!$CH:$CH,BJ$8,Data!$C:$C,$B$3)</f>
        <v>0</v>
      </c>
      <c r="BK18" s="71">
        <f>COUNTIFS(Data!$CD:$CD,$B18,Data!$CH:$CH,BK$8,Data!$C:$C,$B$3)</f>
        <v>1</v>
      </c>
      <c r="BL18" s="72">
        <f t="shared" si="0"/>
        <v>0.5</v>
      </c>
      <c r="BQ18" s="77">
        <v>10</v>
      </c>
      <c r="BR18" s="78">
        <f t="shared" si="1"/>
        <v>0</v>
      </c>
      <c r="BS18" s="78">
        <f t="shared" si="2"/>
        <v>0</v>
      </c>
      <c r="BT18" s="78">
        <f t="shared" si="3"/>
        <v>0</v>
      </c>
      <c r="BU18" s="78">
        <f t="shared" si="4"/>
        <v>0</v>
      </c>
      <c r="BV18" s="78">
        <f t="shared" si="5"/>
        <v>0</v>
      </c>
      <c r="BW18" s="78">
        <f t="shared" si="6"/>
        <v>0</v>
      </c>
      <c r="BX18" s="78">
        <f t="shared" si="7"/>
        <v>0</v>
      </c>
      <c r="BY18" s="78">
        <f t="shared" si="8"/>
        <v>0</v>
      </c>
      <c r="BZ18" s="78">
        <f t="shared" si="9"/>
        <v>0</v>
      </c>
      <c r="CA18" s="78">
        <f t="shared" si="10"/>
        <v>0.5</v>
      </c>
      <c r="CB18" s="78">
        <f t="shared" si="11"/>
        <v>0.5</v>
      </c>
      <c r="CC18" s="13"/>
      <c r="CD18" s="77">
        <v>10</v>
      </c>
      <c r="CE18" s="78">
        <f t="shared" si="12"/>
        <v>0</v>
      </c>
      <c r="CF18" s="78">
        <f t="shared" si="13"/>
        <v>0</v>
      </c>
      <c r="CG18" s="78">
        <f t="shared" si="14"/>
        <v>0</v>
      </c>
      <c r="CH18" s="78">
        <f t="shared" si="15"/>
        <v>0</v>
      </c>
      <c r="CI18" s="78">
        <f t="shared" si="16"/>
        <v>0</v>
      </c>
      <c r="CJ18" s="78">
        <f t="shared" si="17"/>
        <v>0</v>
      </c>
      <c r="CK18" s="78">
        <f t="shared" si="18"/>
        <v>0</v>
      </c>
      <c r="CL18" s="78">
        <f t="shared" si="19"/>
        <v>0</v>
      </c>
      <c r="CM18" s="78">
        <f t="shared" si="20"/>
        <v>0</v>
      </c>
      <c r="CN18" s="78">
        <f t="shared" si="21"/>
        <v>1</v>
      </c>
      <c r="CO18" s="78">
        <f t="shared" si="22"/>
        <v>0</v>
      </c>
      <c r="CP18" s="13"/>
      <c r="CQ18" s="77">
        <v>10</v>
      </c>
      <c r="CR18" s="78">
        <f t="shared" si="23"/>
        <v>0</v>
      </c>
      <c r="CS18" s="78">
        <f t="shared" si="24"/>
        <v>0</v>
      </c>
      <c r="CT18" s="78">
        <f t="shared" si="25"/>
        <v>0</v>
      </c>
      <c r="CU18" s="78">
        <f t="shared" si="26"/>
        <v>0</v>
      </c>
      <c r="CV18" s="78">
        <f t="shared" si="27"/>
        <v>0</v>
      </c>
      <c r="CW18" s="78">
        <f t="shared" si="28"/>
        <v>0</v>
      </c>
      <c r="CX18" s="78">
        <f t="shared" si="29"/>
        <v>0</v>
      </c>
      <c r="CY18" s="78">
        <f t="shared" si="30"/>
        <v>0</v>
      </c>
      <c r="CZ18" s="78">
        <f t="shared" si="31"/>
        <v>0</v>
      </c>
      <c r="DA18" s="78">
        <f t="shared" si="32"/>
        <v>1</v>
      </c>
      <c r="DB18" s="78">
        <f t="shared" si="33"/>
        <v>0</v>
      </c>
      <c r="DC18" s="13"/>
      <c r="DD18" s="77">
        <v>10</v>
      </c>
      <c r="DE18" s="78">
        <f t="shared" si="34"/>
        <v>0</v>
      </c>
      <c r="DF18" s="78">
        <f t="shared" si="35"/>
        <v>0</v>
      </c>
      <c r="DG18" s="78">
        <f t="shared" si="36"/>
        <v>0</v>
      </c>
      <c r="DH18" s="78">
        <f t="shared" si="37"/>
        <v>0</v>
      </c>
      <c r="DI18" s="78">
        <f t="shared" si="38"/>
        <v>0</v>
      </c>
      <c r="DJ18" s="78">
        <f t="shared" si="39"/>
        <v>0</v>
      </c>
      <c r="DK18" s="78">
        <f t="shared" si="40"/>
        <v>0</v>
      </c>
      <c r="DL18" s="78">
        <f t="shared" si="41"/>
        <v>0</v>
      </c>
      <c r="DM18" s="78">
        <f t="shared" si="42"/>
        <v>0</v>
      </c>
      <c r="DN18" s="78">
        <f t="shared" si="43"/>
        <v>0.5</v>
      </c>
      <c r="DO18" s="78">
        <f t="shared" si="44"/>
        <v>0.5</v>
      </c>
      <c r="DS18" s="77">
        <v>10</v>
      </c>
      <c r="DT18" s="78">
        <f t="shared" si="45"/>
        <v>0</v>
      </c>
      <c r="DU18" s="78">
        <f t="shared" si="46"/>
        <v>0</v>
      </c>
      <c r="DV18" s="78">
        <f t="shared" si="47"/>
        <v>0</v>
      </c>
      <c r="DW18" s="78">
        <f t="shared" si="48"/>
        <v>0</v>
      </c>
      <c r="DX18" s="78">
        <f t="shared" si="49"/>
        <v>0</v>
      </c>
      <c r="DY18" s="78">
        <f t="shared" si="50"/>
        <v>5.2083333333333329E-2</v>
      </c>
      <c r="DZ18" s="78">
        <f t="shared" si="51"/>
        <v>0</v>
      </c>
      <c r="EA18" s="78">
        <f t="shared" si="52"/>
        <v>0</v>
      </c>
      <c r="EB18" s="78">
        <f t="shared" si="53"/>
        <v>2.0833333333333332E-2</v>
      </c>
      <c r="EC18" s="78">
        <f t="shared" si="54"/>
        <v>0.36458333333333337</v>
      </c>
      <c r="ED18" s="78">
        <f t="shared" si="55"/>
        <v>0.375</v>
      </c>
      <c r="EI18" s="77">
        <v>9</v>
      </c>
      <c r="EJ18" s="78">
        <f t="shared" si="98"/>
        <v>0.29166666666666663</v>
      </c>
      <c r="EK18" s="78">
        <f t="shared" si="99"/>
        <v>0.33872342918551718</v>
      </c>
      <c r="EL18" s="78">
        <f t="shared" si="70"/>
        <v>0.34964968907076266</v>
      </c>
      <c r="EM18" s="78">
        <f t="shared" si="71"/>
        <v>0.3554454230026497</v>
      </c>
      <c r="EN18" s="78">
        <f t="shared" si="72"/>
        <v>0.36051197782563477</v>
      </c>
      <c r="EO18" s="78">
        <f t="shared" si="73"/>
        <v>0.36538758975722313</v>
      </c>
      <c r="EP18" s="78">
        <f t="shared" si="74"/>
        <v>0.37010317618714028</v>
      </c>
      <c r="EQ18" s="78">
        <f t="shared" si="75"/>
        <v>0.37464734119440768</v>
      </c>
      <c r="ER18" s="78">
        <f t="shared" si="76"/>
        <v>0.37901712066714555</v>
      </c>
      <c r="ES18" s="78">
        <f t="shared" si="77"/>
        <v>0.38321684395033778</v>
      </c>
      <c r="ET18" s="78">
        <f t="shared" si="78"/>
        <v>0.3872540265502995</v>
      </c>
      <c r="EU18" s="78">
        <f t="shared" si="79"/>
        <v>0.39113703037228859</v>
      </c>
      <c r="EV18" s="78">
        <f t="shared" si="80"/>
        <v>0.39487400674444345</v>
      </c>
      <c r="EW18" s="78">
        <f t="shared" si="81"/>
        <v>0.39847249710504051</v>
      </c>
      <c r="EX18" s="78">
        <f t="shared" si="82"/>
        <v>0.4019393386767276</v>
      </c>
      <c r="FB18" s="90">
        <v>10</v>
      </c>
      <c r="FC18" s="88">
        <f t="shared" si="56"/>
        <v>0</v>
      </c>
      <c r="FD18" s="88">
        <f t="shared" si="57"/>
        <v>0</v>
      </c>
      <c r="FE18" s="88">
        <f t="shared" si="58"/>
        <v>0</v>
      </c>
      <c r="FF18" s="88">
        <f t="shared" si="59"/>
        <v>0</v>
      </c>
      <c r="FG18" s="88">
        <f t="shared" si="60"/>
        <v>0</v>
      </c>
      <c r="FH18" s="88">
        <f t="shared" si="61"/>
        <v>0.20833333333333331</v>
      </c>
      <c r="FI18" s="88">
        <f t="shared" si="62"/>
        <v>0.1125</v>
      </c>
      <c r="FJ18" s="88">
        <f t="shared" si="63"/>
        <v>5.6250000000000001E-2</v>
      </c>
      <c r="FK18" s="88">
        <f t="shared" si="64"/>
        <v>3.125E-2</v>
      </c>
      <c r="FL18" s="88">
        <f t="shared" si="65"/>
        <v>0.41041666666666665</v>
      </c>
      <c r="FM18" s="88">
        <f t="shared" si="66"/>
        <v>0.18124999999999999</v>
      </c>
      <c r="FR18" s="89">
        <v>9</v>
      </c>
      <c r="FS18" s="88">
        <f t="shared" si="83"/>
        <v>0.16190476190476188</v>
      </c>
      <c r="FT18" s="88">
        <f t="shared" si="84"/>
        <v>0.24469203630072334</v>
      </c>
      <c r="FU18" s="88">
        <f t="shared" si="85"/>
        <v>0.29017936200144639</v>
      </c>
      <c r="FV18" s="88">
        <f t="shared" si="86"/>
        <v>0.31754617821880532</v>
      </c>
      <c r="FW18" s="88">
        <f t="shared" si="87"/>
        <v>0.33581949087077623</v>
      </c>
      <c r="FX18" s="88">
        <f t="shared" si="88"/>
        <v>0.349358055641598</v>
      </c>
      <c r="FY18" s="88">
        <f t="shared" si="89"/>
        <v>0.36032583993287753</v>
      </c>
      <c r="FZ18" s="88">
        <f t="shared" si="90"/>
        <v>0.36983058432364313</v>
      </c>
      <c r="GA18" s="88">
        <f t="shared" si="91"/>
        <v>0.37845831722328144</v>
      </c>
      <c r="GB18" s="88">
        <f t="shared" si="92"/>
        <v>0.38652980200075693</v>
      </c>
      <c r="GC18" s="88">
        <f t="shared" si="93"/>
        <v>0.3942266670301493</v>
      </c>
      <c r="GD18" s="88">
        <f t="shared" si="94"/>
        <v>0.40165519340397188</v>
      </c>
      <c r="GE18" s="88">
        <f t="shared" si="95"/>
        <v>0.40887955692322858</v>
      </c>
      <c r="GF18" s="88">
        <f t="shared" si="96"/>
        <v>0.41593969378727569</v>
      </c>
      <c r="GG18" s="88">
        <f t="shared" si="97"/>
        <v>0.42286119688520529</v>
      </c>
    </row>
    <row r="19" spans="2:189" x14ac:dyDescent="0.2">
      <c r="B19" s="74">
        <v>11</v>
      </c>
      <c r="C19" s="71">
        <f>COUNTIFS(Data!$D:$D,$B19,Data!$H:$H,C$8,Data!$C:$C,$B$3)</f>
        <v>0</v>
      </c>
      <c r="D19" s="71">
        <f>COUNTIFS(Data!$D:$D,$B19,Data!$H:$H,D$8,Data!$C:$C,$B$3)</f>
        <v>0</v>
      </c>
      <c r="E19" s="71">
        <f>COUNTIFS(Data!$D:$D,$B19,Data!$H:$H,E$8,Data!$C:$C,$B$3)</f>
        <v>0</v>
      </c>
      <c r="F19" s="71">
        <f>COUNTIFS(Data!$D:$D,$B19,Data!$H:$H,F$8,Data!$C:$C,$B$3)</f>
        <v>0</v>
      </c>
      <c r="G19" s="71">
        <f>COUNTIFS(Data!$D:$D,$B19,Data!$H:$H,G$8,Data!$C:$C,$B$3)</f>
        <v>0</v>
      </c>
      <c r="H19" s="71">
        <f>COUNTIFS(Data!$D:$D,$B19,Data!$H:$H,H$8,Data!$C:$C,$B$3)</f>
        <v>0</v>
      </c>
      <c r="I19" s="71">
        <f>COUNTIFS(Data!$D:$D,$B19,Data!$H:$H,I$8,Data!$C:$C,$B$3)</f>
        <v>0</v>
      </c>
      <c r="J19" s="71">
        <f>COUNTIFS(Data!$D:$D,$B19,Data!$H:$H,J$8,Data!$C:$C,$B$3)</f>
        <v>0</v>
      </c>
      <c r="K19" s="71">
        <f>COUNTIFS(Data!$D:$D,$B19,Data!$H:$H,K$8,Data!$C:$C,$B$3)</f>
        <v>0</v>
      </c>
      <c r="L19" s="71">
        <f>COUNTIFS(Data!$D:$D,$B19,Data!$H:$H,L$8,Data!$C:$C,$B$3)</f>
        <v>0</v>
      </c>
      <c r="M19" s="71">
        <f>COUNTIFS(Data!$D:$D,$B19,Data!$H:$H,M$8,Data!$C:$C,$B$3)</f>
        <v>0</v>
      </c>
      <c r="N19" s="71">
        <f>COUNTIFS(Data!$D:$D,$B19,Data!$H:$H,N$8,Data!$C:$C,$B$3)</f>
        <v>0</v>
      </c>
      <c r="O19" s="71">
        <f>COUNTIFS(Data!$D:$D,$B19,Data!$H:$H,O$8,Data!$C:$C,$B$3)</f>
        <v>1</v>
      </c>
      <c r="P19" s="72">
        <f t="shared" si="67"/>
        <v>1</v>
      </c>
      <c r="R19" s="74">
        <v>11</v>
      </c>
      <c r="S19" s="71">
        <f>COUNTIFS(Data!$AD:$AD,$B19,Data!$AH:$AH,S$8,Data!$C:$C,$B$3)</f>
        <v>0</v>
      </c>
      <c r="T19" s="71">
        <f>COUNTIFS(Data!$AD:$AD,$B19,Data!$AH:$AH,T$8,Data!$C:$C,$B$3)</f>
        <v>0</v>
      </c>
      <c r="U19" s="71">
        <f>COUNTIFS(Data!$AD:$AD,$B19,Data!$AH:$AH,U$8,Data!$C:$C,$B$3)</f>
        <v>0</v>
      </c>
      <c r="V19" s="71">
        <f>COUNTIFS(Data!$AD:$AD,$B19,Data!$AH:$AH,V$8,Data!$C:$C,$B$3)</f>
        <v>0</v>
      </c>
      <c r="W19" s="71">
        <f>COUNTIFS(Data!$AD:$AD,$B19,Data!$AH:$AH,W$8,Data!$C:$C,$B$3)</f>
        <v>0</v>
      </c>
      <c r="X19" s="71">
        <f>COUNTIFS(Data!$AD:$AD,$B19,Data!$AH:$AH,X$8,Data!$C:$C,$B$3)</f>
        <v>0</v>
      </c>
      <c r="Y19" s="71">
        <f>COUNTIFS(Data!$AD:$AD,$B19,Data!$AH:$AH,Y$8,Data!$C:$C,$B$3)</f>
        <v>0</v>
      </c>
      <c r="Z19" s="71">
        <f>COUNTIFS(Data!$AD:$AD,$B19,Data!$AH:$AH,Z$8,Data!$C:$C,$B$3)</f>
        <v>0</v>
      </c>
      <c r="AA19" s="71">
        <f>COUNTIFS(Data!$AD:$AD,$B19,Data!$AH:$AH,AA$8,Data!$C:$C,$B$3)</f>
        <v>0</v>
      </c>
      <c r="AB19" s="71">
        <f>COUNTIFS(Data!$AD:$AD,$B19,Data!$AH:$AH,AB$8,Data!$C:$C,$B$3)</f>
        <v>0</v>
      </c>
      <c r="AC19" s="71">
        <f>COUNTIFS(Data!$AD:$AD,$B19,Data!$AH:$AH,AC$8,Data!$C:$C,$B$3)</f>
        <v>0</v>
      </c>
      <c r="AD19" s="71">
        <f>COUNTIFS(Data!$AD:$AD,$B19,Data!$AH:$AH,AD$8,Data!$C:$C,$B$3)</f>
        <v>0</v>
      </c>
      <c r="AE19" s="71">
        <f>COUNTIFS(Data!$AD:$AD,$B19,Data!$AH:$AH,AE$8,Data!$C:$C,$B$3)</f>
        <v>1</v>
      </c>
      <c r="AF19" s="72">
        <f t="shared" si="68"/>
        <v>1</v>
      </c>
      <c r="AH19" s="74">
        <v>11</v>
      </c>
      <c r="AI19" s="71">
        <f>COUNTIFS(Data!$BD:$BD,$B19,Data!$BH:$BH,AI$8,Data!$C:$C,$B$3)</f>
        <v>0</v>
      </c>
      <c r="AJ19" s="71">
        <f>COUNTIFS(Data!$BD:$BD,$B19,Data!$BH:$BH,AJ$8,Data!$C:$C,$B$3)</f>
        <v>0</v>
      </c>
      <c r="AK19" s="71">
        <f>COUNTIFS(Data!$BD:$BD,$B19,Data!$BH:$BH,AK$8,Data!$C:$C,$B$3)</f>
        <v>0</v>
      </c>
      <c r="AL19" s="71">
        <f>COUNTIFS(Data!$BD:$BD,$B19,Data!$BH:$BH,AL$8,Data!$C:$C,$B$3)</f>
        <v>0</v>
      </c>
      <c r="AM19" s="71">
        <f>COUNTIFS(Data!$BD:$BD,$B19,Data!$BH:$BH,AM$8,Data!$C:$C,$B$3)</f>
        <v>0</v>
      </c>
      <c r="AN19" s="71">
        <f>COUNTIFS(Data!$BD:$BD,$B19,Data!$BH:$BH,AN$8,Data!$C:$C,$B$3)</f>
        <v>0</v>
      </c>
      <c r="AO19" s="71">
        <f>COUNTIFS(Data!$BD:$BD,$B19,Data!$BH:$BH,AO$8,Data!$C:$C,$B$3)</f>
        <v>0</v>
      </c>
      <c r="AP19" s="71">
        <f>COUNTIFS(Data!$BD:$BD,$B19,Data!$BH:$BH,AP$8,Data!$C:$C,$B$3)</f>
        <v>0</v>
      </c>
      <c r="AQ19" s="71">
        <f>COUNTIFS(Data!$BD:$BD,$B19,Data!$BH:$BH,AQ$8,Data!$C:$C,$B$3)</f>
        <v>0</v>
      </c>
      <c r="AR19" s="71">
        <f>COUNTIFS(Data!$BD:$BD,$B19,Data!$BH:$BH,AR$8,Data!$C:$C,$B$3)</f>
        <v>0</v>
      </c>
      <c r="AS19" s="71">
        <f>COUNTIFS(Data!$BD:$BD,$B19,Data!$BH:$BH,AS$8,Data!$C:$C,$B$3)</f>
        <v>0</v>
      </c>
      <c r="AT19" s="71">
        <f>COUNTIFS(Data!$BD:$BD,$B19,Data!$BH:$BH,AT$8,Data!$C:$C,$B$3)</f>
        <v>0</v>
      </c>
      <c r="AU19" s="71">
        <f>COUNTIFS(Data!$BD:$BD,$B19,Data!$BH:$BH,AU$8,Data!$C:$C,$B$3)</f>
        <v>0</v>
      </c>
      <c r="AV19" s="72">
        <f t="shared" si="69"/>
        <v>0</v>
      </c>
      <c r="AX19" s="74">
        <v>11</v>
      </c>
      <c r="AY19" s="71">
        <f>COUNTIFS(Data!$CD:$CD,$B19,Data!$CH:$CH,AY$8,Data!$C:$C,$B$3)</f>
        <v>0</v>
      </c>
      <c r="AZ19" s="71">
        <f>COUNTIFS(Data!$CD:$CD,$B19,Data!$CH:$CH,AZ$8,Data!$C:$C,$B$3)</f>
        <v>0</v>
      </c>
      <c r="BA19" s="71">
        <f>COUNTIFS(Data!$CD:$CD,$B19,Data!$CH:$CH,BA$8,Data!$C:$C,$B$3)</f>
        <v>0</v>
      </c>
      <c r="BB19" s="71">
        <f>COUNTIFS(Data!$CD:$CD,$B19,Data!$CH:$CH,BB$8,Data!$C:$C,$B$3)</f>
        <v>0</v>
      </c>
      <c r="BC19" s="71">
        <f>COUNTIFS(Data!$CD:$CD,$B19,Data!$CH:$CH,BC$8,Data!$C:$C,$B$3)</f>
        <v>0</v>
      </c>
      <c r="BD19" s="71">
        <f>COUNTIFS(Data!$CD:$CD,$B19,Data!$CH:$CH,BD$8,Data!$C:$C,$B$3)</f>
        <v>0</v>
      </c>
      <c r="BE19" s="71">
        <f>COUNTIFS(Data!$CD:$CD,$B19,Data!$CH:$CH,BE$8,Data!$C:$C,$B$3)</f>
        <v>0</v>
      </c>
      <c r="BF19" s="71">
        <f>COUNTIFS(Data!$CD:$CD,$B19,Data!$CH:$CH,BF$8,Data!$C:$C,$B$3)</f>
        <v>0</v>
      </c>
      <c r="BG19" s="71">
        <f>COUNTIFS(Data!$CD:$CD,$B19,Data!$CH:$CH,BG$8,Data!$C:$C,$B$3)</f>
        <v>0</v>
      </c>
      <c r="BH19" s="71">
        <f>COUNTIFS(Data!$CD:$CD,$B19,Data!$CH:$CH,BH$8,Data!$C:$C,$B$3)</f>
        <v>0</v>
      </c>
      <c r="BI19" s="71">
        <f>COUNTIFS(Data!$CD:$CD,$B19,Data!$CH:$CH,BI$8,Data!$C:$C,$B$3)</f>
        <v>0</v>
      </c>
      <c r="BJ19" s="71">
        <f>COUNTIFS(Data!$CD:$CD,$B19,Data!$CH:$CH,BJ$8,Data!$C:$C,$B$3)</f>
        <v>0</v>
      </c>
      <c r="BK19" s="71">
        <f>COUNTIFS(Data!$CD:$CD,$B19,Data!$CH:$CH,BK$8,Data!$C:$C,$B$3)</f>
        <v>0</v>
      </c>
      <c r="BL19" s="72">
        <f t="shared" ref="BL19:BL21" si="100">IFERROR(SUM(BI19:BK19)/SUM(AY19:BK19),0)</f>
        <v>0</v>
      </c>
      <c r="BQ19" s="58"/>
      <c r="DS19" s="77" t="s">
        <v>4893</v>
      </c>
      <c r="DT19" s="78">
        <v>0</v>
      </c>
      <c r="DU19" s="78">
        <v>0</v>
      </c>
      <c r="DV19" s="78">
        <v>0</v>
      </c>
      <c r="DW19" s="78">
        <v>0</v>
      </c>
      <c r="DX19" s="78">
        <v>0</v>
      </c>
      <c r="DY19" s="78">
        <v>0</v>
      </c>
      <c r="DZ19" s="78">
        <v>0</v>
      </c>
      <c r="EA19" s="78">
        <v>0</v>
      </c>
      <c r="EB19" s="78">
        <v>0</v>
      </c>
      <c r="EC19" s="78">
        <v>0</v>
      </c>
      <c r="ED19" s="78">
        <v>1</v>
      </c>
      <c r="EI19" s="77">
        <v>10</v>
      </c>
      <c r="EJ19" s="78">
        <f t="shared" si="98"/>
        <v>0.375</v>
      </c>
      <c r="EK19" s="78">
        <f t="shared" si="99"/>
        <v>0.5186965274260803</v>
      </c>
      <c r="EL19" s="78">
        <f t="shared" si="70"/>
        <v>0.57312869257518495</v>
      </c>
      <c r="EM19" s="78">
        <f t="shared" si="71"/>
        <v>0.5942793963462224</v>
      </c>
      <c r="EN19" s="78">
        <f t="shared" si="72"/>
        <v>0.60316306798183872</v>
      </c>
      <c r="EO19" s="78">
        <f t="shared" si="73"/>
        <v>0.60752013561271145</v>
      </c>
      <c r="EP19" s="78">
        <f t="shared" si="74"/>
        <v>0.61018132336613695</v>
      </c>
      <c r="EQ19" s="78">
        <f t="shared" si="75"/>
        <v>0.61218056628547823</v>
      </c>
      <c r="ER19" s="78">
        <f t="shared" si="76"/>
        <v>0.61389701399332852</v>
      </c>
      <c r="ES19" s="78">
        <f t="shared" si="77"/>
        <v>0.61547140303055692</v>
      </c>
      <c r="ET19" s="78">
        <f t="shared" si="78"/>
        <v>0.61695746920825889</v>
      </c>
      <c r="EU19" s="78">
        <f t="shared" si="79"/>
        <v>0.61837698020247711</v>
      </c>
      <c r="EV19" s="78">
        <f t="shared" si="80"/>
        <v>0.61973977262663804</v>
      </c>
      <c r="EW19" s="78">
        <f t="shared" si="81"/>
        <v>0.6210510875106916</v>
      </c>
      <c r="EX19" s="78">
        <f t="shared" si="82"/>
        <v>0.62231428946470591</v>
      </c>
      <c r="FB19" s="90" t="s">
        <v>4893</v>
      </c>
      <c r="FC19" s="88">
        <v>0</v>
      </c>
      <c r="FD19" s="88">
        <v>0</v>
      </c>
      <c r="FE19" s="88">
        <v>0</v>
      </c>
      <c r="FF19" s="88">
        <v>0</v>
      </c>
      <c r="FG19" s="88">
        <v>0</v>
      </c>
      <c r="FH19" s="88">
        <v>0</v>
      </c>
      <c r="FI19" s="88">
        <v>0</v>
      </c>
      <c r="FJ19" s="88">
        <v>0</v>
      </c>
      <c r="FK19" s="88">
        <v>0</v>
      </c>
      <c r="FL19" s="88">
        <v>0</v>
      </c>
      <c r="FM19" s="88">
        <v>1</v>
      </c>
      <c r="FR19" s="89">
        <v>10</v>
      </c>
      <c r="FS19" s="88">
        <f t="shared" si="83"/>
        <v>0.18124999999999999</v>
      </c>
      <c r="FT19" s="88">
        <f t="shared" si="84"/>
        <v>0.26839276508069482</v>
      </c>
      <c r="FU19" s="88">
        <f t="shared" si="85"/>
        <v>0.31360707669356253</v>
      </c>
      <c r="FV19" s="88">
        <f t="shared" si="86"/>
        <v>0.33965146590831508</v>
      </c>
      <c r="FW19" s="88">
        <f t="shared" si="87"/>
        <v>0.35663699679942545</v>
      </c>
      <c r="FX19" s="88">
        <f t="shared" si="88"/>
        <v>0.36916158148197353</v>
      </c>
      <c r="FY19" s="88">
        <f t="shared" si="89"/>
        <v>0.37937684283864181</v>
      </c>
      <c r="FZ19" s="88">
        <f t="shared" si="90"/>
        <v>0.38832452096401726</v>
      </c>
      <c r="GA19" s="88">
        <f t="shared" si="91"/>
        <v>0.39652892446951443</v>
      </c>
      <c r="GB19" s="88">
        <f t="shared" si="92"/>
        <v>0.4042652645188724</v>
      </c>
      <c r="GC19" s="88">
        <f t="shared" si="93"/>
        <v>0.41168440247157972</v>
      </c>
      <c r="GD19" s="88">
        <f t="shared" si="94"/>
        <v>0.41887265447544597</v>
      </c>
      <c r="GE19" s="88">
        <f t="shared" si="95"/>
        <v>0.42588147347592265</v>
      </c>
      <c r="GF19" s="88">
        <f t="shared" si="96"/>
        <v>0.43274273951750114</v>
      </c>
      <c r="GG19" s="88">
        <f t="shared" si="97"/>
        <v>0.43947694075698324</v>
      </c>
    </row>
    <row r="20" spans="2:189" x14ac:dyDescent="0.2">
      <c r="B20" s="74">
        <v>12</v>
      </c>
      <c r="C20" s="71">
        <f>COUNTIFS(Data!$D:$D,$B20,Data!$H:$H,C$8,Data!$C:$C,$B$3)</f>
        <v>0</v>
      </c>
      <c r="D20" s="71">
        <f>COUNTIFS(Data!$D:$D,$B20,Data!$H:$H,D$8,Data!$C:$C,$B$3)</f>
        <v>0</v>
      </c>
      <c r="E20" s="71">
        <f>COUNTIFS(Data!$D:$D,$B20,Data!$H:$H,E$8,Data!$C:$C,$B$3)</f>
        <v>0</v>
      </c>
      <c r="F20" s="71">
        <f>COUNTIFS(Data!$D:$D,$B20,Data!$H:$H,F$8,Data!$C:$C,$B$3)</f>
        <v>0</v>
      </c>
      <c r="G20" s="71">
        <f>COUNTIFS(Data!$D:$D,$B20,Data!$H:$H,G$8,Data!$C:$C,$B$3)</f>
        <v>0</v>
      </c>
      <c r="H20" s="71">
        <f>COUNTIFS(Data!$D:$D,$B20,Data!$H:$H,H$8,Data!$C:$C,$B$3)</f>
        <v>0</v>
      </c>
      <c r="I20" s="71">
        <f>COUNTIFS(Data!$D:$D,$B20,Data!$H:$H,I$8,Data!$C:$C,$B$3)</f>
        <v>0</v>
      </c>
      <c r="J20" s="71">
        <f>COUNTIFS(Data!$D:$D,$B20,Data!$H:$H,J$8,Data!$C:$C,$B$3)</f>
        <v>0</v>
      </c>
      <c r="K20" s="71">
        <f>COUNTIFS(Data!$D:$D,$B20,Data!$H:$H,K$8,Data!$C:$C,$B$3)</f>
        <v>0</v>
      </c>
      <c r="L20" s="71">
        <f>COUNTIFS(Data!$D:$D,$B20,Data!$H:$H,L$8,Data!$C:$C,$B$3)</f>
        <v>0</v>
      </c>
      <c r="M20" s="71">
        <f>COUNTIFS(Data!$D:$D,$B20,Data!$H:$H,M$8,Data!$C:$C,$B$3)</f>
        <v>0</v>
      </c>
      <c r="N20" s="71">
        <f>COUNTIFS(Data!$D:$D,$B20,Data!$H:$H,N$8,Data!$C:$C,$B$3)</f>
        <v>0</v>
      </c>
      <c r="O20" s="71">
        <f>COUNTIFS(Data!$D:$D,$B20,Data!$H:$H,O$8,Data!$C:$C,$B$3)</f>
        <v>2</v>
      </c>
      <c r="P20" s="72">
        <f t="shared" si="67"/>
        <v>1</v>
      </c>
      <c r="R20" s="74">
        <v>12</v>
      </c>
      <c r="S20" s="71">
        <f>COUNTIFS(Data!$AD:$AD,$B20,Data!$AH:$AH,S$8,Data!$C:$C,$B$3)</f>
        <v>0</v>
      </c>
      <c r="T20" s="71">
        <f>COUNTIFS(Data!$AD:$AD,$B20,Data!$AH:$AH,T$8,Data!$C:$C,$B$3)</f>
        <v>0</v>
      </c>
      <c r="U20" s="71">
        <f>COUNTIFS(Data!$AD:$AD,$B20,Data!$AH:$AH,U$8,Data!$C:$C,$B$3)</f>
        <v>0</v>
      </c>
      <c r="V20" s="71">
        <f>COUNTIFS(Data!$AD:$AD,$B20,Data!$AH:$AH,V$8,Data!$C:$C,$B$3)</f>
        <v>0</v>
      </c>
      <c r="W20" s="71">
        <f>COUNTIFS(Data!$AD:$AD,$B20,Data!$AH:$AH,W$8,Data!$C:$C,$B$3)</f>
        <v>0</v>
      </c>
      <c r="X20" s="71">
        <f>COUNTIFS(Data!$AD:$AD,$B20,Data!$AH:$AH,X$8,Data!$C:$C,$B$3)</f>
        <v>0</v>
      </c>
      <c r="Y20" s="71">
        <f>COUNTIFS(Data!$AD:$AD,$B20,Data!$AH:$AH,Y$8,Data!$C:$C,$B$3)</f>
        <v>0</v>
      </c>
      <c r="Z20" s="71">
        <f>COUNTIFS(Data!$AD:$AD,$B20,Data!$AH:$AH,Z$8,Data!$C:$C,$B$3)</f>
        <v>0</v>
      </c>
      <c r="AA20" s="71">
        <f>COUNTIFS(Data!$AD:$AD,$B20,Data!$AH:$AH,AA$8,Data!$C:$C,$B$3)</f>
        <v>0</v>
      </c>
      <c r="AB20" s="71">
        <f>COUNTIFS(Data!$AD:$AD,$B20,Data!$AH:$AH,AB$8,Data!$C:$C,$B$3)</f>
        <v>0</v>
      </c>
      <c r="AC20" s="71">
        <f>COUNTIFS(Data!$AD:$AD,$B20,Data!$AH:$AH,AC$8,Data!$C:$C,$B$3)</f>
        <v>0</v>
      </c>
      <c r="AD20" s="71">
        <f>COUNTIFS(Data!$AD:$AD,$B20,Data!$AH:$AH,AD$8,Data!$C:$C,$B$3)</f>
        <v>0</v>
      </c>
      <c r="AE20" s="71">
        <f>COUNTIFS(Data!$AD:$AD,$B20,Data!$AH:$AH,AE$8,Data!$C:$C,$B$3)</f>
        <v>2</v>
      </c>
      <c r="AF20" s="72">
        <f t="shared" si="68"/>
        <v>1</v>
      </c>
      <c r="AH20" s="74">
        <v>12</v>
      </c>
      <c r="AI20" s="71">
        <f>COUNTIFS(Data!$BD:$BD,$B20,Data!$BH:$BH,AI$8,Data!$C:$C,$B$3)</f>
        <v>0</v>
      </c>
      <c r="AJ20" s="71">
        <f>COUNTIFS(Data!$BD:$BD,$B20,Data!$BH:$BH,AJ$8,Data!$C:$C,$B$3)</f>
        <v>0</v>
      </c>
      <c r="AK20" s="71">
        <f>COUNTIFS(Data!$BD:$BD,$B20,Data!$BH:$BH,AK$8,Data!$C:$C,$B$3)</f>
        <v>0</v>
      </c>
      <c r="AL20" s="71">
        <f>COUNTIFS(Data!$BD:$BD,$B20,Data!$BH:$BH,AL$8,Data!$C:$C,$B$3)</f>
        <v>0</v>
      </c>
      <c r="AM20" s="71">
        <f>COUNTIFS(Data!$BD:$BD,$B20,Data!$BH:$BH,AM$8,Data!$C:$C,$B$3)</f>
        <v>0</v>
      </c>
      <c r="AN20" s="71">
        <f>COUNTIFS(Data!$BD:$BD,$B20,Data!$BH:$BH,AN$8,Data!$C:$C,$B$3)</f>
        <v>0</v>
      </c>
      <c r="AO20" s="71">
        <f>COUNTIFS(Data!$BD:$BD,$B20,Data!$BH:$BH,AO$8,Data!$C:$C,$B$3)</f>
        <v>0</v>
      </c>
      <c r="AP20" s="71">
        <f>COUNTIFS(Data!$BD:$BD,$B20,Data!$BH:$BH,AP$8,Data!$C:$C,$B$3)</f>
        <v>0</v>
      </c>
      <c r="AQ20" s="71">
        <f>COUNTIFS(Data!$BD:$BD,$B20,Data!$BH:$BH,AQ$8,Data!$C:$C,$B$3)</f>
        <v>0</v>
      </c>
      <c r="AR20" s="71">
        <f>COUNTIFS(Data!$BD:$BD,$B20,Data!$BH:$BH,AR$8,Data!$C:$C,$B$3)</f>
        <v>0</v>
      </c>
      <c r="AS20" s="71">
        <f>COUNTIFS(Data!$BD:$BD,$B20,Data!$BH:$BH,AS$8,Data!$C:$C,$B$3)</f>
        <v>0</v>
      </c>
      <c r="AT20" s="71">
        <f>COUNTIFS(Data!$BD:$BD,$B20,Data!$BH:$BH,AT$8,Data!$C:$C,$B$3)</f>
        <v>0</v>
      </c>
      <c r="AU20" s="71">
        <f>COUNTIFS(Data!$BD:$BD,$B20,Data!$BH:$BH,AU$8,Data!$C:$C,$B$3)</f>
        <v>2</v>
      </c>
      <c r="AV20" s="72">
        <f t="shared" si="69"/>
        <v>1</v>
      </c>
      <c r="AX20" s="74">
        <v>12</v>
      </c>
      <c r="AY20" s="71">
        <f>COUNTIFS(Data!$CD:$CD,$B20,Data!$CH:$CH,AY$8,Data!$C:$C,$B$3)</f>
        <v>0</v>
      </c>
      <c r="AZ20" s="71">
        <f>COUNTIFS(Data!$CD:$CD,$B20,Data!$CH:$CH,AZ$8,Data!$C:$C,$B$3)</f>
        <v>0</v>
      </c>
      <c r="BA20" s="71">
        <f>COUNTIFS(Data!$CD:$CD,$B20,Data!$CH:$CH,BA$8,Data!$C:$C,$B$3)</f>
        <v>0</v>
      </c>
      <c r="BB20" s="71">
        <f>COUNTIFS(Data!$CD:$CD,$B20,Data!$CH:$CH,BB$8,Data!$C:$C,$B$3)</f>
        <v>0</v>
      </c>
      <c r="BC20" s="71">
        <f>COUNTIFS(Data!$CD:$CD,$B20,Data!$CH:$CH,BC$8,Data!$C:$C,$B$3)</f>
        <v>0</v>
      </c>
      <c r="BD20" s="71">
        <f>COUNTIFS(Data!$CD:$CD,$B20,Data!$CH:$CH,BD$8,Data!$C:$C,$B$3)</f>
        <v>0</v>
      </c>
      <c r="BE20" s="71">
        <f>COUNTIFS(Data!$CD:$CD,$B20,Data!$CH:$CH,BE$8,Data!$C:$C,$B$3)</f>
        <v>0</v>
      </c>
      <c r="BF20" s="71">
        <f>COUNTIFS(Data!$CD:$CD,$B20,Data!$CH:$CH,BF$8,Data!$C:$C,$B$3)</f>
        <v>0</v>
      </c>
      <c r="BG20" s="71">
        <f>COUNTIFS(Data!$CD:$CD,$B20,Data!$CH:$CH,BG$8,Data!$C:$C,$B$3)</f>
        <v>0</v>
      </c>
      <c r="BH20" s="71">
        <f>COUNTIFS(Data!$CD:$CD,$B20,Data!$CH:$CH,BH$8,Data!$C:$C,$B$3)</f>
        <v>0</v>
      </c>
      <c r="BI20" s="71">
        <f>COUNTIFS(Data!$CD:$CD,$B20,Data!$CH:$CH,BI$8,Data!$C:$C,$B$3)</f>
        <v>0</v>
      </c>
      <c r="BJ20" s="71">
        <f>COUNTIFS(Data!$CD:$CD,$B20,Data!$CH:$CH,BJ$8,Data!$C:$C,$B$3)</f>
        <v>0</v>
      </c>
      <c r="BK20" s="71">
        <f>COUNTIFS(Data!$CD:$CD,$B20,Data!$CH:$CH,BK$8,Data!$C:$C,$B$3)</f>
        <v>2</v>
      </c>
      <c r="BL20" s="72">
        <f t="shared" si="100"/>
        <v>1</v>
      </c>
      <c r="BQ20" s="58"/>
      <c r="DS20" s="66"/>
      <c r="EG20" s="66"/>
      <c r="EI20" s="77" t="s">
        <v>4893</v>
      </c>
      <c r="EJ20" s="78">
        <f t="shared" si="98"/>
        <v>1</v>
      </c>
      <c r="EK20" s="78">
        <f t="shared" si="99"/>
        <v>1</v>
      </c>
      <c r="EL20" s="78">
        <f t="shared" si="70"/>
        <v>1</v>
      </c>
      <c r="EM20" s="78">
        <f t="shared" si="71"/>
        <v>1</v>
      </c>
      <c r="EN20" s="78">
        <f t="shared" si="72"/>
        <v>1</v>
      </c>
      <c r="EO20" s="78">
        <f t="shared" si="73"/>
        <v>1</v>
      </c>
      <c r="EP20" s="78">
        <f t="shared" si="74"/>
        <v>1</v>
      </c>
      <c r="EQ20" s="78">
        <f t="shared" si="75"/>
        <v>1</v>
      </c>
      <c r="ER20" s="78">
        <f t="shared" si="76"/>
        <v>1</v>
      </c>
      <c r="ES20" s="78">
        <f t="shared" si="77"/>
        <v>1</v>
      </c>
      <c r="ET20" s="78">
        <f t="shared" si="78"/>
        <v>1</v>
      </c>
      <c r="EU20" s="78">
        <f t="shared" si="79"/>
        <v>1</v>
      </c>
      <c r="EV20" s="78">
        <f t="shared" si="80"/>
        <v>1</v>
      </c>
      <c r="EW20" s="78">
        <f t="shared" si="81"/>
        <v>1</v>
      </c>
      <c r="EX20" s="78">
        <f t="shared" si="82"/>
        <v>1</v>
      </c>
      <c r="FB20" s="66"/>
      <c r="FP20" s="66"/>
      <c r="FR20" s="89" t="s">
        <v>4893</v>
      </c>
      <c r="FS20" s="88">
        <f t="shared" si="83"/>
        <v>1</v>
      </c>
      <c r="FT20" s="88">
        <f t="shared" si="84"/>
        <v>1</v>
      </c>
      <c r="FU20" s="88">
        <f t="shared" si="85"/>
        <v>1</v>
      </c>
      <c r="FV20" s="88">
        <f t="shared" si="86"/>
        <v>1</v>
      </c>
      <c r="FW20" s="88">
        <f t="shared" si="87"/>
        <v>1</v>
      </c>
      <c r="FX20" s="88">
        <f t="shared" si="88"/>
        <v>1</v>
      </c>
      <c r="FY20" s="88">
        <f t="shared" si="89"/>
        <v>1</v>
      </c>
      <c r="FZ20" s="88">
        <f t="shared" si="90"/>
        <v>1</v>
      </c>
      <c r="GA20" s="88">
        <f t="shared" si="91"/>
        <v>1</v>
      </c>
      <c r="GB20" s="88">
        <f t="shared" si="92"/>
        <v>1</v>
      </c>
      <c r="GC20" s="88">
        <f t="shared" si="93"/>
        <v>1</v>
      </c>
      <c r="GD20" s="88">
        <f t="shared" si="94"/>
        <v>1</v>
      </c>
      <c r="GE20" s="88">
        <f t="shared" si="95"/>
        <v>1</v>
      </c>
      <c r="GF20" s="88">
        <f t="shared" si="96"/>
        <v>1</v>
      </c>
      <c r="GG20" s="88">
        <f t="shared" si="97"/>
        <v>1</v>
      </c>
    </row>
    <row r="21" spans="2:189" x14ac:dyDescent="0.2">
      <c r="B21" s="74">
        <v>13</v>
      </c>
      <c r="C21" s="71">
        <f>COUNTIFS(Data!$D:$D,$B21,Data!$H:$H,C$8,Data!$C:$C,$B$3)</f>
        <v>0</v>
      </c>
      <c r="D21" s="71">
        <f>COUNTIFS(Data!$D:$D,$B21,Data!$H:$H,D$8,Data!$C:$C,$B$3)</f>
        <v>0</v>
      </c>
      <c r="E21" s="71">
        <f>COUNTIFS(Data!$D:$D,$B21,Data!$H:$H,E$8,Data!$C:$C,$B$3)</f>
        <v>0</v>
      </c>
      <c r="F21" s="71">
        <f>COUNTIFS(Data!$D:$D,$B21,Data!$H:$H,F$8,Data!$C:$C,$B$3)</f>
        <v>0</v>
      </c>
      <c r="G21" s="71">
        <f>COUNTIFS(Data!$D:$D,$B21,Data!$H:$H,G$8,Data!$C:$C,$B$3)</f>
        <v>0</v>
      </c>
      <c r="H21" s="71">
        <f>COUNTIFS(Data!$D:$D,$B21,Data!$H:$H,H$8,Data!$C:$C,$B$3)</f>
        <v>0</v>
      </c>
      <c r="I21" s="71">
        <f>COUNTIFS(Data!$D:$D,$B21,Data!$H:$H,I$8,Data!$C:$C,$B$3)</f>
        <v>0</v>
      </c>
      <c r="J21" s="71">
        <f>COUNTIFS(Data!$D:$D,$B21,Data!$H:$H,J$8,Data!$C:$C,$B$3)</f>
        <v>0</v>
      </c>
      <c r="K21" s="71">
        <f>COUNTIFS(Data!$D:$D,$B21,Data!$H:$H,K$8,Data!$C:$C,$B$3)</f>
        <v>0</v>
      </c>
      <c r="L21" s="71">
        <f>COUNTIFS(Data!$D:$D,$B21,Data!$H:$H,L$8,Data!$C:$C,$B$3)</f>
        <v>0</v>
      </c>
      <c r="M21" s="71">
        <f>COUNTIFS(Data!$D:$D,$B21,Data!$H:$H,M$8,Data!$C:$C,$B$3)</f>
        <v>0</v>
      </c>
      <c r="N21" s="71">
        <f>COUNTIFS(Data!$D:$D,$B21,Data!$H:$H,N$8,Data!$C:$C,$B$3)</f>
        <v>0</v>
      </c>
      <c r="O21" s="71">
        <f>COUNTIFS(Data!$D:$D,$B21,Data!$H:$H,O$8,Data!$C:$C,$B$3)</f>
        <v>7</v>
      </c>
      <c r="P21" s="72">
        <f t="shared" si="67"/>
        <v>1</v>
      </c>
      <c r="R21" s="74">
        <v>13</v>
      </c>
      <c r="S21" s="71">
        <f>COUNTIFS(Data!$AD:$AD,$B21,Data!$AH:$AH,S$8,Data!$C:$C,$B$3)</f>
        <v>0</v>
      </c>
      <c r="T21" s="71">
        <f>COUNTIFS(Data!$AD:$AD,$B21,Data!$AH:$AH,T$8,Data!$C:$C,$B$3)</f>
        <v>0</v>
      </c>
      <c r="U21" s="71">
        <f>COUNTIFS(Data!$AD:$AD,$B21,Data!$AH:$AH,U$8,Data!$C:$C,$B$3)</f>
        <v>0</v>
      </c>
      <c r="V21" s="71">
        <f>COUNTIFS(Data!$AD:$AD,$B21,Data!$AH:$AH,V$8,Data!$C:$C,$B$3)</f>
        <v>0</v>
      </c>
      <c r="W21" s="71">
        <f>COUNTIFS(Data!$AD:$AD,$B21,Data!$AH:$AH,W$8,Data!$C:$C,$B$3)</f>
        <v>0</v>
      </c>
      <c r="X21" s="71">
        <f>COUNTIFS(Data!$AD:$AD,$B21,Data!$AH:$AH,X$8,Data!$C:$C,$B$3)</f>
        <v>0</v>
      </c>
      <c r="Y21" s="71">
        <f>COUNTIFS(Data!$AD:$AD,$B21,Data!$AH:$AH,Y$8,Data!$C:$C,$B$3)</f>
        <v>0</v>
      </c>
      <c r="Z21" s="71">
        <f>COUNTIFS(Data!$AD:$AD,$B21,Data!$AH:$AH,Z$8,Data!$C:$C,$B$3)</f>
        <v>0</v>
      </c>
      <c r="AA21" s="71">
        <f>COUNTIFS(Data!$AD:$AD,$B21,Data!$AH:$AH,AA$8,Data!$C:$C,$B$3)</f>
        <v>0</v>
      </c>
      <c r="AB21" s="71">
        <f>COUNTIFS(Data!$AD:$AD,$B21,Data!$AH:$AH,AB$8,Data!$C:$C,$B$3)</f>
        <v>0</v>
      </c>
      <c r="AC21" s="71">
        <f>COUNTIFS(Data!$AD:$AD,$B21,Data!$AH:$AH,AC$8,Data!$C:$C,$B$3)</f>
        <v>0</v>
      </c>
      <c r="AD21" s="71">
        <f>COUNTIFS(Data!$AD:$AD,$B21,Data!$AH:$AH,AD$8,Data!$C:$C,$B$3)</f>
        <v>0</v>
      </c>
      <c r="AE21" s="71">
        <f>COUNTIFS(Data!$AD:$AD,$B21,Data!$AH:$AH,AE$8,Data!$C:$C,$B$3)</f>
        <v>7</v>
      </c>
      <c r="AF21" s="72">
        <f t="shared" si="68"/>
        <v>1</v>
      </c>
      <c r="AH21" s="74">
        <v>13</v>
      </c>
      <c r="AI21" s="71">
        <f>COUNTIFS(Data!$BD:$BD,$B21,Data!$BH:$BH,AI$8,Data!$C:$C,$B$3)</f>
        <v>0</v>
      </c>
      <c r="AJ21" s="71">
        <f>COUNTIFS(Data!$BD:$BD,$B21,Data!$BH:$BH,AJ$8,Data!$C:$C,$B$3)</f>
        <v>0</v>
      </c>
      <c r="AK21" s="71">
        <f>COUNTIFS(Data!$BD:$BD,$B21,Data!$BH:$BH,AK$8,Data!$C:$C,$B$3)</f>
        <v>0</v>
      </c>
      <c r="AL21" s="71">
        <f>COUNTIFS(Data!$BD:$BD,$B21,Data!$BH:$BH,AL$8,Data!$C:$C,$B$3)</f>
        <v>0</v>
      </c>
      <c r="AM21" s="71">
        <f>COUNTIFS(Data!$BD:$BD,$B21,Data!$BH:$BH,AM$8,Data!$C:$C,$B$3)</f>
        <v>0</v>
      </c>
      <c r="AN21" s="71">
        <f>COUNTIFS(Data!$BD:$BD,$B21,Data!$BH:$BH,AN$8,Data!$C:$C,$B$3)</f>
        <v>0</v>
      </c>
      <c r="AO21" s="71">
        <f>COUNTIFS(Data!$BD:$BD,$B21,Data!$BH:$BH,AO$8,Data!$C:$C,$B$3)</f>
        <v>0</v>
      </c>
      <c r="AP21" s="71">
        <f>COUNTIFS(Data!$BD:$BD,$B21,Data!$BH:$BH,AP$8,Data!$C:$C,$B$3)</f>
        <v>0</v>
      </c>
      <c r="AQ21" s="71">
        <f>COUNTIFS(Data!$BD:$BD,$B21,Data!$BH:$BH,AQ$8,Data!$C:$C,$B$3)</f>
        <v>0</v>
      </c>
      <c r="AR21" s="71">
        <f>COUNTIFS(Data!$BD:$BD,$B21,Data!$BH:$BH,AR$8,Data!$C:$C,$B$3)</f>
        <v>0</v>
      </c>
      <c r="AS21" s="71">
        <f>COUNTIFS(Data!$BD:$BD,$B21,Data!$BH:$BH,AS$8,Data!$C:$C,$B$3)</f>
        <v>0</v>
      </c>
      <c r="AT21" s="71">
        <f>COUNTIFS(Data!$BD:$BD,$B21,Data!$BH:$BH,AT$8,Data!$C:$C,$B$3)</f>
        <v>0</v>
      </c>
      <c r="AU21" s="71">
        <f>COUNTIFS(Data!$BD:$BD,$B21,Data!$BH:$BH,AU$8,Data!$C:$C,$B$3)</f>
        <v>8</v>
      </c>
      <c r="AV21" s="72">
        <f t="shared" si="69"/>
        <v>1</v>
      </c>
      <c r="AX21" s="74">
        <v>13</v>
      </c>
      <c r="AY21" s="71">
        <f>COUNTIFS(Data!$CD:$CD,$B21,Data!$CH:$CH,AY$8,Data!$C:$C,$B$3)</f>
        <v>0</v>
      </c>
      <c r="AZ21" s="71">
        <f>COUNTIFS(Data!$CD:$CD,$B21,Data!$CH:$CH,AZ$8,Data!$C:$C,$B$3)</f>
        <v>0</v>
      </c>
      <c r="BA21" s="71">
        <f>COUNTIFS(Data!$CD:$CD,$B21,Data!$CH:$CH,BA$8,Data!$C:$C,$B$3)</f>
        <v>0</v>
      </c>
      <c r="BB21" s="71">
        <f>COUNTIFS(Data!$CD:$CD,$B21,Data!$CH:$CH,BB$8,Data!$C:$C,$B$3)</f>
        <v>0</v>
      </c>
      <c r="BC21" s="71">
        <f>COUNTIFS(Data!$CD:$CD,$B21,Data!$CH:$CH,BC$8,Data!$C:$C,$B$3)</f>
        <v>0</v>
      </c>
      <c r="BD21" s="71">
        <f>COUNTIFS(Data!$CD:$CD,$B21,Data!$CH:$CH,BD$8,Data!$C:$C,$B$3)</f>
        <v>0</v>
      </c>
      <c r="BE21" s="71">
        <f>COUNTIFS(Data!$CD:$CD,$B21,Data!$CH:$CH,BE$8,Data!$C:$C,$B$3)</f>
        <v>0</v>
      </c>
      <c r="BF21" s="71">
        <f>COUNTIFS(Data!$CD:$CD,$B21,Data!$CH:$CH,BF$8,Data!$C:$C,$B$3)</f>
        <v>0</v>
      </c>
      <c r="BG21" s="71">
        <f>COUNTIFS(Data!$CD:$CD,$B21,Data!$CH:$CH,BG$8,Data!$C:$C,$B$3)</f>
        <v>0</v>
      </c>
      <c r="BH21" s="71">
        <f>COUNTIFS(Data!$CD:$CD,$B21,Data!$CH:$CH,BH$8,Data!$C:$C,$B$3)</f>
        <v>0</v>
      </c>
      <c r="BI21" s="71">
        <f>COUNTIFS(Data!$CD:$CD,$B21,Data!$CH:$CH,BI$8,Data!$C:$C,$B$3)</f>
        <v>0</v>
      </c>
      <c r="BJ21" s="71">
        <f>COUNTIFS(Data!$CD:$CD,$B21,Data!$CH:$CH,BJ$8,Data!$C:$C,$B$3)</f>
        <v>0</v>
      </c>
      <c r="BK21" s="71">
        <f>COUNTIFS(Data!$CD:$CD,$B21,Data!$CH:$CH,BK$8,Data!$C:$C,$B$3)</f>
        <v>8</v>
      </c>
      <c r="BL21" s="72">
        <f t="shared" si="100"/>
        <v>1</v>
      </c>
      <c r="BQ21" s="58"/>
      <c r="DS21" s="84"/>
      <c r="DT21" s="61"/>
      <c r="DU21" s="61"/>
      <c r="DV21" s="61" t="s">
        <v>4897</v>
      </c>
      <c r="DW21" s="61"/>
      <c r="DX21" s="61"/>
      <c r="DY21" s="61"/>
      <c r="DZ21" s="61"/>
      <c r="EA21" s="61"/>
      <c r="EB21" s="61"/>
      <c r="EC21" s="61"/>
      <c r="ED21" s="61"/>
      <c r="EG21" s="66"/>
      <c r="FB21" s="84"/>
      <c r="FC21" s="61"/>
      <c r="FD21" s="61"/>
      <c r="FE21" s="61" t="s">
        <v>4897</v>
      </c>
      <c r="FF21" s="61"/>
      <c r="FG21" s="61"/>
      <c r="FH21" s="61"/>
      <c r="FI21" s="61"/>
      <c r="FJ21" s="61"/>
      <c r="FK21" s="61"/>
      <c r="FL21" s="61"/>
      <c r="FM21" s="61"/>
      <c r="FP21" s="66"/>
    </row>
    <row r="22" spans="2:189" ht="11.25" customHeight="1" x14ac:dyDescent="0.2">
      <c r="CC22" s="67"/>
      <c r="CP22" s="67"/>
      <c r="DC22" s="67"/>
      <c r="DS22" s="76"/>
      <c r="DT22" s="76">
        <v>1</v>
      </c>
      <c r="DU22" s="76">
        <v>2</v>
      </c>
      <c r="DV22" s="76">
        <v>3</v>
      </c>
      <c r="DW22" s="76">
        <v>4</v>
      </c>
      <c r="DX22" s="76">
        <v>5</v>
      </c>
      <c r="DY22" s="76">
        <v>6</v>
      </c>
      <c r="DZ22" s="76">
        <v>7</v>
      </c>
      <c r="EA22" s="76">
        <v>8</v>
      </c>
      <c r="EB22" s="76">
        <v>9</v>
      </c>
      <c r="EC22" s="76">
        <v>10</v>
      </c>
      <c r="ED22" s="76" t="s">
        <v>4893</v>
      </c>
      <c r="EG22" s="66"/>
      <c r="EI22" s="84" t="s">
        <v>4911</v>
      </c>
      <c r="EJ22" s="61"/>
      <c r="EQ22" s="63"/>
      <c r="ER22" s="63"/>
      <c r="ES22" s="63"/>
      <c r="ET22" s="63"/>
      <c r="EU22" s="63"/>
      <c r="EV22" s="63"/>
      <c r="EW22" s="63"/>
      <c r="EX22" s="63"/>
      <c r="FB22" s="89"/>
      <c r="FC22" s="89">
        <v>1</v>
      </c>
      <c r="FD22" s="89">
        <v>2</v>
      </c>
      <c r="FE22" s="89">
        <v>3</v>
      </c>
      <c r="FF22" s="89">
        <v>4</v>
      </c>
      <c r="FG22" s="89">
        <v>5</v>
      </c>
      <c r="FH22" s="89">
        <v>6</v>
      </c>
      <c r="FI22" s="89">
        <v>7</v>
      </c>
      <c r="FJ22" s="89">
        <v>8</v>
      </c>
      <c r="FK22" s="89">
        <v>9</v>
      </c>
      <c r="FL22" s="89">
        <v>10</v>
      </c>
      <c r="FM22" s="89" t="s">
        <v>4893</v>
      </c>
      <c r="FP22" s="66"/>
      <c r="FR22" s="84" t="s">
        <v>4911</v>
      </c>
      <c r="FS22" s="61"/>
      <c r="FZ22" s="63"/>
      <c r="GA22" s="63"/>
      <c r="GB22" s="63"/>
      <c r="GC22" s="63"/>
      <c r="GD22" s="63"/>
      <c r="GE22" s="63"/>
      <c r="GF22" s="63"/>
      <c r="GG22" s="63"/>
    </row>
    <row r="23" spans="2:189" ht="11.25" customHeight="1" x14ac:dyDescent="0.2">
      <c r="DS23" s="77">
        <v>1</v>
      </c>
      <c r="DT23" s="78">
        <f t="array" ref="DT23:ED33">MMULT(DT9:ED19,$DT$9:$ED$19)</f>
        <v>0.68577430596327504</v>
      </c>
      <c r="DU23" s="78">
        <v>9.993128238836033E-4</v>
      </c>
      <c r="DV23" s="78">
        <v>6.8611950687287482E-2</v>
      </c>
      <c r="DW23" s="78">
        <v>6.7734313811916691E-2</v>
      </c>
      <c r="DX23" s="78">
        <v>9.0637170302988151E-2</v>
      </c>
      <c r="DY23" s="78">
        <v>4.2958116865606868E-2</v>
      </c>
      <c r="DZ23" s="78">
        <v>3.8002986230605801E-2</v>
      </c>
      <c r="EA23" s="78">
        <v>2.2394151427740016E-3</v>
      </c>
      <c r="EB23" s="78">
        <v>6.5904752621802017E-4</v>
      </c>
      <c r="EC23" s="78">
        <v>4.4991214591094382E-4</v>
      </c>
      <c r="ED23" s="78">
        <v>1.9334684995332538E-3</v>
      </c>
      <c r="EI23" s="76"/>
      <c r="EJ23" s="76" t="s">
        <v>4896</v>
      </c>
      <c r="EK23" s="76" t="s">
        <v>4897</v>
      </c>
      <c r="EL23" s="76" t="s">
        <v>4898</v>
      </c>
      <c r="EM23" s="76" t="s">
        <v>4899</v>
      </c>
      <c r="EN23" s="76" t="s">
        <v>4900</v>
      </c>
      <c r="EO23" s="76" t="s">
        <v>4901</v>
      </c>
      <c r="EP23" s="76" t="s">
        <v>4902</v>
      </c>
      <c r="EQ23" s="76" t="s">
        <v>4903</v>
      </c>
      <c r="ER23" s="76" t="s">
        <v>4904</v>
      </c>
      <c r="ES23" s="76" t="s">
        <v>4905</v>
      </c>
      <c r="ET23" s="76" t="s">
        <v>4906</v>
      </c>
      <c r="EU23" s="76" t="s">
        <v>4907</v>
      </c>
      <c r="EV23" s="76" t="s">
        <v>4909</v>
      </c>
      <c r="EW23" s="76" t="s">
        <v>4910</v>
      </c>
      <c r="EX23" s="76" t="s">
        <v>4908</v>
      </c>
      <c r="FB23" s="90">
        <v>1</v>
      </c>
      <c r="FC23" s="88">
        <f t="array" ref="FC23:FM33">MMULT(FC9:FM19,$FC$9:$FM$19)</f>
        <v>0.87076926431322044</v>
      </c>
      <c r="FD23" s="88">
        <v>0</v>
      </c>
      <c r="FE23" s="88">
        <v>6.3199319687118269E-2</v>
      </c>
      <c r="FF23" s="88">
        <v>3.1429624139389452E-3</v>
      </c>
      <c r="FG23" s="88">
        <v>2.6864903553016056E-3</v>
      </c>
      <c r="FH23" s="88">
        <v>5.7706758322960863E-2</v>
      </c>
      <c r="FI23" s="88">
        <v>1.6779465850613492E-3</v>
      </c>
      <c r="FJ23" s="88">
        <v>4.9511505089267079E-4</v>
      </c>
      <c r="FK23" s="88">
        <v>1.615761722076266E-4</v>
      </c>
      <c r="FL23" s="88">
        <v>2.73583232983436E-5</v>
      </c>
      <c r="FM23" s="88">
        <v>1.194963599438054E-4</v>
      </c>
      <c r="FR23" s="89"/>
      <c r="FS23" s="89" t="s">
        <v>4896</v>
      </c>
      <c r="FT23" s="89" t="s">
        <v>4897</v>
      </c>
      <c r="FU23" s="89" t="s">
        <v>4898</v>
      </c>
      <c r="FV23" s="89" t="s">
        <v>4899</v>
      </c>
      <c r="FW23" s="89" t="s">
        <v>4900</v>
      </c>
      <c r="FX23" s="89" t="s">
        <v>4901</v>
      </c>
      <c r="FY23" s="89" t="s">
        <v>4902</v>
      </c>
      <c r="FZ23" s="89" t="s">
        <v>4903</v>
      </c>
      <c r="GA23" s="89" t="s">
        <v>4904</v>
      </c>
      <c r="GB23" s="89" t="s">
        <v>4905</v>
      </c>
      <c r="GC23" s="89" t="s">
        <v>4906</v>
      </c>
      <c r="GD23" s="89" t="s">
        <v>4907</v>
      </c>
      <c r="GE23" s="89" t="s">
        <v>4909</v>
      </c>
      <c r="GF23" s="89" t="s">
        <v>4910</v>
      </c>
      <c r="GG23" s="89" t="s">
        <v>4908</v>
      </c>
    </row>
    <row r="24" spans="2:189" x14ac:dyDescent="0.2">
      <c r="B24" s="84" t="s">
        <v>2486</v>
      </c>
      <c r="R24" s="84" t="s">
        <v>2486</v>
      </c>
      <c r="AH24" s="84" t="s">
        <v>2486</v>
      </c>
      <c r="AX24" s="84" t="s">
        <v>2486</v>
      </c>
      <c r="BQ24" s="84" t="s">
        <v>2486</v>
      </c>
      <c r="DS24" s="77">
        <v>2</v>
      </c>
      <c r="DT24" s="78">
        <v>9.314197028238125E-5</v>
      </c>
      <c r="DU24" s="78">
        <v>0.46922028245160918</v>
      </c>
      <c r="DV24" s="78">
        <v>0.10969053637455176</v>
      </c>
      <c r="DW24" s="78">
        <v>0.24899034890529259</v>
      </c>
      <c r="DX24" s="78">
        <v>9.9992365056417357E-2</v>
      </c>
      <c r="DY24" s="78">
        <v>3.2541402241104127E-2</v>
      </c>
      <c r="DZ24" s="78">
        <v>1.6712613503175936E-2</v>
      </c>
      <c r="EA24" s="78">
        <v>1.71143892321599E-2</v>
      </c>
      <c r="EB24" s="78">
        <v>9.2257527586691505E-4</v>
      </c>
      <c r="EC24" s="78">
        <v>3.273582459558408E-4</v>
      </c>
      <c r="ED24" s="78">
        <v>2.4418617435841639E-3</v>
      </c>
      <c r="EI24" s="77">
        <v>1</v>
      </c>
      <c r="EJ24" s="78">
        <f>EJ10</f>
        <v>0</v>
      </c>
      <c r="EK24" s="78">
        <f>EK10-EJ10</f>
        <v>1.9334684995332538E-3</v>
      </c>
      <c r="EL24" s="78">
        <f t="shared" ref="EL24:EX24" si="101">EL10-EK10</f>
        <v>4.0536229560495544E-3</v>
      </c>
      <c r="EM24" s="78">
        <f t="shared" si="101"/>
        <v>6.0416845810037636E-3</v>
      </c>
      <c r="EN24" s="78">
        <f t="shared" si="101"/>
        <v>7.8141892313426525E-3</v>
      </c>
      <c r="EO24" s="78">
        <f t="shared" si="101"/>
        <v>9.347481960411623E-3</v>
      </c>
      <c r="EP24" s="78">
        <f t="shared" si="101"/>
        <v>1.063981689858514E-2</v>
      </c>
      <c r="EQ24" s="78">
        <f t="shared" si="101"/>
        <v>1.1700733009266037E-2</v>
      </c>
      <c r="ER24" s="78">
        <f t="shared" si="101"/>
        <v>1.2546461137408607E-2</v>
      </c>
      <c r="ES24" s="78">
        <f t="shared" si="101"/>
        <v>1.3197032239599074E-2</v>
      </c>
      <c r="ET24" s="78">
        <f t="shared" si="101"/>
        <v>1.3674186565616336E-2</v>
      </c>
      <c r="EU24" s="78">
        <f t="shared" si="101"/>
        <v>1.3999868241521662E-2</v>
      </c>
      <c r="EV24" s="78">
        <f t="shared" si="101"/>
        <v>1.4195200777920802E-2</v>
      </c>
      <c r="EW24" s="78">
        <f t="shared" si="101"/>
        <v>1.4279847222724712E-2</v>
      </c>
      <c r="EX24" s="78">
        <f t="shared" si="101"/>
        <v>1.4271661539013186E-2</v>
      </c>
      <c r="FB24" s="90">
        <v>2</v>
      </c>
      <c r="FC24" s="88">
        <v>0</v>
      </c>
      <c r="FD24" s="88">
        <v>5.4444444444444448E-2</v>
      </c>
      <c r="FE24" s="88">
        <v>1.9946808510638297E-4</v>
      </c>
      <c r="FF24" s="88">
        <v>7.4985127869544657E-2</v>
      </c>
      <c r="FG24" s="88">
        <v>5.5197178690796933E-2</v>
      </c>
      <c r="FH24" s="88">
        <v>1.4287253736888019E-2</v>
      </c>
      <c r="FI24" s="88">
        <v>8.1676768372185259E-3</v>
      </c>
      <c r="FJ24" s="88">
        <v>1.6732940363385525E-2</v>
      </c>
      <c r="FK24" s="88">
        <v>2.4844559033457021E-3</v>
      </c>
      <c r="FL24" s="88">
        <v>2.6847079037800687E-5</v>
      </c>
      <c r="FM24" s="88">
        <v>2.3808569902319904E-3</v>
      </c>
      <c r="FR24" s="89">
        <v>1</v>
      </c>
      <c r="FS24" s="88">
        <f>FS10</f>
        <v>0</v>
      </c>
      <c r="FT24" s="88">
        <f>FT10-FS10</f>
        <v>1.194963599438054E-4</v>
      </c>
      <c r="FU24" s="88">
        <f t="shared" ref="FU24:FU34" si="102">FU10-FT10</f>
        <v>3.3843282733523385E-4</v>
      </c>
      <c r="FV24" s="88">
        <f t="shared" ref="FV24:FV34" si="103">FV10-FU10</f>
        <v>6.3403184702299077E-4</v>
      </c>
      <c r="FW24" s="88">
        <f t="shared" ref="FW24:FW34" si="104">FW10-FV10</f>
        <v>9.856103240352737E-4</v>
      </c>
      <c r="FX24" s="88">
        <f t="shared" ref="FX24:FX34" si="105">FX10-FW10</f>
        <v>1.3756205913183165E-3</v>
      </c>
      <c r="FY24" s="88">
        <f t="shared" ref="FY24:FY34" si="106">FY10-FX10</f>
        <v>1.7896892076245102E-3</v>
      </c>
      <c r="FZ24" s="88">
        <f t="shared" ref="FZ24:FZ34" si="107">FZ10-FY10</f>
        <v>2.216279642581402E-3</v>
      </c>
      <c r="GA24" s="88">
        <f t="shared" ref="GA24:GA34" si="108">GA10-FZ10</f>
        <v>2.6462588268281982E-3</v>
      </c>
      <c r="GB24" s="88">
        <f t="shared" ref="GB24:GB34" si="109">GB10-GA10</f>
        <v>3.0724811284715842E-3</v>
      </c>
      <c r="GC24" s="88">
        <f t="shared" ref="GC24:GC34" si="110">GC10-GB10</f>
        <v>3.4894274182494384E-3</v>
      </c>
      <c r="GD24" s="88">
        <f t="shared" ref="GD24:GD34" si="111">GD10-GC10</f>
        <v>3.8929047517424209E-3</v>
      </c>
      <c r="GE24" s="88">
        <f t="shared" ref="GE24:GE34" si="112">GE10-GD10</f>
        <v>4.279800348591805E-3</v>
      </c>
      <c r="GF24" s="88">
        <f t="shared" ref="GF24:GF34" si="113">GF10-GE10</f>
        <v>4.6478805547682002E-3</v>
      </c>
      <c r="GG24" s="88">
        <f t="shared" ref="GG24:GG34" si="114">GG10-GF10</f>
        <v>4.9956259548021922E-3</v>
      </c>
    </row>
    <row r="25" spans="2:189" s="59" customFormat="1" x14ac:dyDescent="0.2">
      <c r="B25" s="73"/>
      <c r="C25" s="75">
        <v>1</v>
      </c>
      <c r="D25" s="75">
        <v>2</v>
      </c>
      <c r="E25" s="75">
        <v>3</v>
      </c>
      <c r="F25" s="75">
        <v>4</v>
      </c>
      <c r="G25" s="75">
        <v>5</v>
      </c>
      <c r="H25" s="75">
        <v>6</v>
      </c>
      <c r="I25" s="75">
        <v>7</v>
      </c>
      <c r="J25" s="75">
        <v>8</v>
      </c>
      <c r="K25" s="75">
        <v>9</v>
      </c>
      <c r="L25" s="75">
        <v>10</v>
      </c>
      <c r="M25" s="75">
        <v>11</v>
      </c>
      <c r="N25" s="75">
        <v>12</v>
      </c>
      <c r="O25" s="75">
        <v>13</v>
      </c>
      <c r="P25" s="73" t="s">
        <v>4603</v>
      </c>
      <c r="R25" s="73"/>
      <c r="S25" s="75">
        <v>1</v>
      </c>
      <c r="T25" s="75">
        <v>2</v>
      </c>
      <c r="U25" s="75">
        <v>3</v>
      </c>
      <c r="V25" s="75">
        <v>4</v>
      </c>
      <c r="W25" s="75">
        <v>5</v>
      </c>
      <c r="X25" s="75">
        <v>6</v>
      </c>
      <c r="Y25" s="75">
        <v>7</v>
      </c>
      <c r="Z25" s="75">
        <v>8</v>
      </c>
      <c r="AA25" s="75">
        <v>9</v>
      </c>
      <c r="AB25" s="75">
        <v>10</v>
      </c>
      <c r="AC25" s="75">
        <v>11</v>
      </c>
      <c r="AD25" s="75">
        <v>12</v>
      </c>
      <c r="AE25" s="75">
        <v>13</v>
      </c>
      <c r="AF25" s="73" t="s">
        <v>4603</v>
      </c>
      <c r="AH25" s="73"/>
      <c r="AI25" s="75">
        <v>1</v>
      </c>
      <c r="AJ25" s="75">
        <v>2</v>
      </c>
      <c r="AK25" s="75">
        <v>3</v>
      </c>
      <c r="AL25" s="75">
        <v>4</v>
      </c>
      <c r="AM25" s="75">
        <v>5</v>
      </c>
      <c r="AN25" s="75">
        <v>6</v>
      </c>
      <c r="AO25" s="75">
        <v>7</v>
      </c>
      <c r="AP25" s="75">
        <v>8</v>
      </c>
      <c r="AQ25" s="75">
        <v>9</v>
      </c>
      <c r="AR25" s="75">
        <v>10</v>
      </c>
      <c r="AS25" s="75">
        <v>11</v>
      </c>
      <c r="AT25" s="75">
        <v>12</v>
      </c>
      <c r="AU25" s="75">
        <v>13</v>
      </c>
      <c r="AV25" s="73" t="s">
        <v>4603</v>
      </c>
      <c r="AX25" s="73"/>
      <c r="AY25" s="75">
        <v>1</v>
      </c>
      <c r="AZ25" s="75">
        <v>2</v>
      </c>
      <c r="BA25" s="75">
        <v>3</v>
      </c>
      <c r="BB25" s="75">
        <v>4</v>
      </c>
      <c r="BC25" s="75">
        <v>5</v>
      </c>
      <c r="BD25" s="75">
        <v>6</v>
      </c>
      <c r="BE25" s="75">
        <v>7</v>
      </c>
      <c r="BF25" s="75">
        <v>8</v>
      </c>
      <c r="BG25" s="75">
        <v>9</v>
      </c>
      <c r="BH25" s="75">
        <v>10</v>
      </c>
      <c r="BI25" s="75">
        <v>11</v>
      </c>
      <c r="BJ25" s="75">
        <v>12</v>
      </c>
      <c r="BK25" s="75">
        <v>13</v>
      </c>
      <c r="BL25" s="73" t="s">
        <v>4603</v>
      </c>
      <c r="BM25" s="18">
        <f>SUM(BI26:BK35)/SUM(AY26:BK35)</f>
        <v>9.324009324009324E-3</v>
      </c>
      <c r="BO25" s="68"/>
      <c r="BQ25" s="76"/>
      <c r="BR25" s="76">
        <v>1</v>
      </c>
      <c r="BS25" s="76">
        <v>2</v>
      </c>
      <c r="BT25" s="76">
        <v>3</v>
      </c>
      <c r="BU25" s="76">
        <v>4</v>
      </c>
      <c r="BV25" s="76">
        <v>5</v>
      </c>
      <c r="BW25" s="76">
        <v>6</v>
      </c>
      <c r="BX25" s="76">
        <v>7</v>
      </c>
      <c r="BY25" s="76">
        <v>8</v>
      </c>
      <c r="BZ25" s="76">
        <v>9</v>
      </c>
      <c r="CA25" s="76">
        <v>10</v>
      </c>
      <c r="CB25" s="76">
        <v>11</v>
      </c>
      <c r="CC25" s="63"/>
      <c r="CD25" s="76"/>
      <c r="CE25" s="76">
        <v>1</v>
      </c>
      <c r="CF25" s="76">
        <v>2</v>
      </c>
      <c r="CG25" s="76">
        <v>3</v>
      </c>
      <c r="CH25" s="76">
        <v>4</v>
      </c>
      <c r="CI25" s="76">
        <v>5</v>
      </c>
      <c r="CJ25" s="76">
        <v>6</v>
      </c>
      <c r="CK25" s="76">
        <v>7</v>
      </c>
      <c r="CL25" s="76">
        <v>8</v>
      </c>
      <c r="CM25" s="76">
        <v>9</v>
      </c>
      <c r="CN25" s="76">
        <v>10</v>
      </c>
      <c r="CO25" s="76">
        <v>11</v>
      </c>
      <c r="CP25" s="63"/>
      <c r="CQ25" s="76"/>
      <c r="CR25" s="76">
        <v>1</v>
      </c>
      <c r="CS25" s="76">
        <v>2</v>
      </c>
      <c r="CT25" s="76">
        <v>3</v>
      </c>
      <c r="CU25" s="76">
        <v>4</v>
      </c>
      <c r="CV25" s="76">
        <v>5</v>
      </c>
      <c r="CW25" s="76">
        <v>6</v>
      </c>
      <c r="CX25" s="76">
        <v>7</v>
      </c>
      <c r="CY25" s="76">
        <v>8</v>
      </c>
      <c r="CZ25" s="76">
        <v>9</v>
      </c>
      <c r="DA25" s="76">
        <v>10</v>
      </c>
      <c r="DB25" s="76">
        <v>11</v>
      </c>
      <c r="DC25" s="63"/>
      <c r="DD25" s="76"/>
      <c r="DE25" s="76">
        <v>1</v>
      </c>
      <c r="DF25" s="76">
        <v>2</v>
      </c>
      <c r="DG25" s="76">
        <v>3</v>
      </c>
      <c r="DH25" s="76">
        <v>4</v>
      </c>
      <c r="DI25" s="76">
        <v>5</v>
      </c>
      <c r="DJ25" s="76">
        <v>6</v>
      </c>
      <c r="DK25" s="76">
        <v>7</v>
      </c>
      <c r="DL25" s="76">
        <v>8</v>
      </c>
      <c r="DM25" s="76">
        <v>9</v>
      </c>
      <c r="DN25" s="76">
        <v>10</v>
      </c>
      <c r="DO25" s="76">
        <v>11</v>
      </c>
      <c r="DQ25" s="68"/>
      <c r="DS25" s="77">
        <v>3</v>
      </c>
      <c r="DT25" s="78">
        <v>1.4563796062987163E-4</v>
      </c>
      <c r="DU25" s="78">
        <v>2.7055896540915843E-2</v>
      </c>
      <c r="DV25" s="78">
        <v>0.36837386213497014</v>
      </c>
      <c r="DW25" s="78">
        <v>0.28962336573493108</v>
      </c>
      <c r="DX25" s="78">
        <v>0.18853862883299222</v>
      </c>
      <c r="DY25" s="78">
        <v>9.376868954946399E-2</v>
      </c>
      <c r="DZ25" s="78">
        <v>2.0437970045173968E-2</v>
      </c>
      <c r="EA25" s="78">
        <v>5.4615905230089865E-3</v>
      </c>
      <c r="EB25" s="78">
        <v>1.5234382728354159E-3</v>
      </c>
      <c r="EC25" s="78">
        <v>5.6517083110258208E-4</v>
      </c>
      <c r="ED25" s="78">
        <v>4.5057495739761547E-3</v>
      </c>
      <c r="EF25" s="60"/>
      <c r="EG25" s="58"/>
      <c r="EI25" s="77">
        <v>2</v>
      </c>
      <c r="EJ25" s="78">
        <f t="shared" ref="EJ25:EJ34" si="115">EJ11</f>
        <v>0</v>
      </c>
      <c r="EK25" s="78">
        <f t="shared" ref="EK25:EX34" si="116">EK11-EJ11</f>
        <v>2.4418617435841639E-3</v>
      </c>
      <c r="EL25" s="78">
        <f t="shared" si="116"/>
        <v>5.2061158370674699E-3</v>
      </c>
      <c r="EM25" s="78">
        <f t="shared" si="116"/>
        <v>7.7869651806987067E-3</v>
      </c>
      <c r="EN25" s="78">
        <f t="shared" si="116"/>
        <v>1.0004591852422019E-2</v>
      </c>
      <c r="EO25" s="78">
        <f t="shared" si="116"/>
        <v>1.180172464764135E-2</v>
      </c>
      <c r="EP25" s="78">
        <f t="shared" si="116"/>
        <v>1.3183297342975048E-2</v>
      </c>
      <c r="EQ25" s="78">
        <f t="shared" si="116"/>
        <v>1.4186717473740409E-2</v>
      </c>
      <c r="ER25" s="78">
        <f t="shared" si="116"/>
        <v>1.486386696645467E-2</v>
      </c>
      <c r="ES25" s="78">
        <f t="shared" si="116"/>
        <v>1.5270149002864691E-2</v>
      </c>
      <c r="ET25" s="78">
        <f t="shared" si="116"/>
        <v>1.5458266935799547E-2</v>
      </c>
      <c r="EU25" s="78">
        <f t="shared" si="116"/>
        <v>1.5475118637524293E-2</v>
      </c>
      <c r="EV25" s="78">
        <f t="shared" si="116"/>
        <v>1.5360637745552325E-2</v>
      </c>
      <c r="EW25" s="78">
        <f t="shared" si="116"/>
        <v>1.5147770698449942E-2</v>
      </c>
      <c r="EX25" s="78">
        <f t="shared" si="116"/>
        <v>1.4863053740946125E-2</v>
      </c>
      <c r="EZ25" s="60"/>
      <c r="FB25" s="90">
        <v>3</v>
      </c>
      <c r="FC25" s="88">
        <v>0</v>
      </c>
      <c r="FD25" s="88">
        <v>0</v>
      </c>
      <c r="FE25" s="88">
        <v>0.53613534079624303</v>
      </c>
      <c r="FF25" s="88">
        <v>0.12366307400785451</v>
      </c>
      <c r="FG25" s="88">
        <v>9.1169015588129731E-2</v>
      </c>
      <c r="FH25" s="88">
        <v>0.23320863844829931</v>
      </c>
      <c r="FI25" s="88">
        <v>1.1161941191530429E-2</v>
      </c>
      <c r="FJ25" s="88">
        <v>2.9397246921334967E-3</v>
      </c>
      <c r="FK25" s="88">
        <v>9.2815447424046248E-4</v>
      </c>
      <c r="FL25" s="88">
        <v>1.6108500783795654E-4</v>
      </c>
      <c r="FM25" s="88">
        <v>5.6786257161782721E-4</v>
      </c>
      <c r="FO25" s="60"/>
      <c r="FP25" s="58"/>
      <c r="FR25" s="89">
        <v>2</v>
      </c>
      <c r="FS25" s="88">
        <f t="shared" ref="FS25:FS34" si="117">FS11</f>
        <v>0</v>
      </c>
      <c r="FT25" s="88">
        <f t="shared" ref="FT25:FT34" si="118">FT11-FS11</f>
        <v>2.3808569902319904E-3</v>
      </c>
      <c r="FU25" s="88">
        <f t="shared" si="102"/>
        <v>2.1669664537441705E-3</v>
      </c>
      <c r="FV25" s="88">
        <f t="shared" si="103"/>
        <v>1.7542024588653024E-3</v>
      </c>
      <c r="FW25" s="88">
        <f t="shared" si="104"/>
        <v>1.5155093136850926E-3</v>
      </c>
      <c r="FX25" s="88">
        <f t="shared" si="105"/>
        <v>1.4295118450160203E-3</v>
      </c>
      <c r="FY25" s="88">
        <f t="shared" si="106"/>
        <v>1.4317696658190642E-3</v>
      </c>
      <c r="FZ25" s="88">
        <f t="shared" si="107"/>
        <v>1.4756908425910681E-3</v>
      </c>
      <c r="GA25" s="88">
        <f t="shared" si="108"/>
        <v>1.5341723623998361E-3</v>
      </c>
      <c r="GB25" s="88">
        <f t="shared" si="109"/>
        <v>1.5929523227725222E-3</v>
      </c>
      <c r="GC25" s="88">
        <f t="shared" si="110"/>
        <v>1.6452125906223046E-3</v>
      </c>
      <c r="GD25" s="88">
        <f t="shared" si="111"/>
        <v>1.6882229764711466E-3</v>
      </c>
      <c r="GE25" s="88">
        <f t="shared" si="112"/>
        <v>1.7214119027730533E-3</v>
      </c>
      <c r="GF25" s="88">
        <f t="shared" si="113"/>
        <v>1.7452878247049136E-3</v>
      </c>
      <c r="GG25" s="88">
        <f t="shared" si="114"/>
        <v>1.7608445453613092E-3</v>
      </c>
    </row>
    <row r="26" spans="2:189" x14ac:dyDescent="0.2">
      <c r="B26" s="74">
        <v>1</v>
      </c>
      <c r="C26" s="71">
        <f>COUNTIFS(Data!$H:$H,$B26,Data!$L:$L,C$8,Data!$C:$C,$B$3)</f>
        <v>14</v>
      </c>
      <c r="D26" s="71">
        <f>COUNTIFS(Data!$H:$H,$B26,Data!$L:$L,D$8,Data!$C:$C,$B$3)</f>
        <v>0</v>
      </c>
      <c r="E26" s="71">
        <f>COUNTIFS(Data!$H:$H,$B26,Data!$L:$L,E$8,Data!$C:$C,$B$3)</f>
        <v>0</v>
      </c>
      <c r="F26" s="71">
        <f>COUNTIFS(Data!$H:$H,$B26,Data!$L:$L,F$8,Data!$C:$C,$B$3)</f>
        <v>1</v>
      </c>
      <c r="G26" s="71">
        <f>COUNTIFS(Data!$H:$H,$B26,Data!$L:$L,G$8,Data!$C:$C,$B$3)</f>
        <v>1</v>
      </c>
      <c r="H26" s="71">
        <f>COUNTIFS(Data!$H:$H,$B26,Data!$L:$L,H$8,Data!$C:$C,$B$3)</f>
        <v>1</v>
      </c>
      <c r="I26" s="71">
        <f>COUNTIFS(Data!$H:$H,$B26,Data!$L:$L,I$8,Data!$C:$C,$B$3)</f>
        <v>0</v>
      </c>
      <c r="J26" s="71">
        <f>COUNTIFS(Data!$H:$H,$B26,Data!$L:$L,J$8,Data!$C:$C,$B$3)</f>
        <v>0</v>
      </c>
      <c r="K26" s="71">
        <f>COUNTIFS(Data!$H:$H,$B26,Data!$L:$L,K$8,Data!$C:$C,$B$3)</f>
        <v>0</v>
      </c>
      <c r="L26" s="71">
        <f>COUNTIFS(Data!$H:$H,$B26,Data!$L:$L,L$8,Data!$C:$C,$B$3)</f>
        <v>0</v>
      </c>
      <c r="M26" s="71">
        <f>COUNTIFS(Data!$H:$H,$B26,Data!$L:$L,M$8,Data!$C:$C,$B$3)</f>
        <v>0</v>
      </c>
      <c r="N26" s="71">
        <f>COUNTIFS(Data!$H:$H,$B26,Data!$L:$L,N$8,Data!$C:$C,$B$3)</f>
        <v>0</v>
      </c>
      <c r="O26" s="71">
        <f>COUNTIFS(Data!$H:$H,$B26,Data!$L:$L,O$8,Data!$C:$C,$B$3)</f>
        <v>0</v>
      </c>
      <c r="P26" s="72">
        <f>IFERROR(SUM(M26:O26)/SUM(C26:O26),0)</f>
        <v>0</v>
      </c>
      <c r="R26" s="74">
        <v>1</v>
      </c>
      <c r="S26" s="71">
        <f>COUNTIFS(Data!$AH:$AH,$B26,Data!$AL:$AL,S$8,Data!$C:$C,$B$3)</f>
        <v>14</v>
      </c>
      <c r="T26" s="71">
        <f>COUNTIFS(Data!$AH:$AH,$B26,Data!$AL:$AL,T$8,Data!$C:$C,$B$3)</f>
        <v>0</v>
      </c>
      <c r="U26" s="71">
        <f>COUNTIFS(Data!$AH:$AH,$B26,Data!$AL:$AL,U$8,Data!$C:$C,$B$3)</f>
        <v>0</v>
      </c>
      <c r="V26" s="71">
        <f>COUNTIFS(Data!$AH:$AH,$B26,Data!$AL:$AL,V$8,Data!$C:$C,$B$3)</f>
        <v>1</v>
      </c>
      <c r="W26" s="71">
        <f>COUNTIFS(Data!$AH:$AH,$B26,Data!$AL:$AL,W$8,Data!$C:$C,$B$3)</f>
        <v>3</v>
      </c>
      <c r="X26" s="71">
        <f>COUNTIFS(Data!$AH:$AH,$B26,Data!$AL:$AL,X$8,Data!$C:$C,$B$3)</f>
        <v>1</v>
      </c>
      <c r="Y26" s="71">
        <f>COUNTIFS(Data!$AH:$AH,$B26,Data!$AL:$AL,Y$8,Data!$C:$C,$B$3)</f>
        <v>0</v>
      </c>
      <c r="Z26" s="71">
        <f>COUNTIFS(Data!$AH:$AH,$B26,Data!$AL:$AL,Z$8,Data!$C:$C,$B$3)</f>
        <v>0</v>
      </c>
      <c r="AA26" s="71">
        <f>COUNTIFS(Data!$AH:$AH,$B26,Data!$AL:$AL,AA$8,Data!$C:$C,$B$3)</f>
        <v>0</v>
      </c>
      <c r="AB26" s="71">
        <f>COUNTIFS(Data!$AH:$AH,$B26,Data!$AL:$AL,AB$8,Data!$C:$C,$B$3)</f>
        <v>0</v>
      </c>
      <c r="AC26" s="71">
        <f>COUNTIFS(Data!$AH:$AH,$B26,Data!$AL:$AL,AC$8,Data!$C:$C,$B$3)</f>
        <v>0</v>
      </c>
      <c r="AD26" s="71">
        <f>COUNTIFS(Data!$AH:$AH,$B26,Data!$AL:$AL,AD$8,Data!$C:$C,$B$3)</f>
        <v>0</v>
      </c>
      <c r="AE26" s="71">
        <f>COUNTIFS(Data!$AH:$AH,$B26,Data!$AL:$AL,AE$8,Data!$C:$C,$B$3)</f>
        <v>0</v>
      </c>
      <c r="AF26" s="72">
        <f>IFERROR(SUM(AC26:AE26)/SUM(S26:AE26),0)</f>
        <v>0</v>
      </c>
      <c r="AH26" s="74">
        <v>1</v>
      </c>
      <c r="AI26" s="71">
        <f>COUNTIFS(Data!$BH:$BH,$B26,Data!$BL:$BL,AI$8,Data!$C:$C,$B$3)</f>
        <v>12</v>
      </c>
      <c r="AJ26" s="71">
        <f>COUNTIFS(Data!$BH:$BH,$B26,Data!$BL:$BL,AJ$8,Data!$C:$C,$B$3)</f>
        <v>0</v>
      </c>
      <c r="AK26" s="71">
        <f>COUNTIFS(Data!$BH:$BH,$B26,Data!$BL:$BL,AK$8,Data!$C:$C,$B$3)</f>
        <v>0</v>
      </c>
      <c r="AL26" s="71">
        <f>COUNTIFS(Data!$BH:$BH,$B26,Data!$BL:$BL,AL$8,Data!$C:$C,$B$3)</f>
        <v>0</v>
      </c>
      <c r="AM26" s="71">
        <f>COUNTIFS(Data!$BH:$BH,$B26,Data!$BL:$BL,AM$8,Data!$C:$C,$B$3)</f>
        <v>2</v>
      </c>
      <c r="AN26" s="71">
        <f>COUNTIFS(Data!$BH:$BH,$B26,Data!$BL:$BL,AN$8,Data!$C:$C,$B$3)</f>
        <v>0</v>
      </c>
      <c r="AO26" s="71">
        <f>COUNTIFS(Data!$BH:$BH,$B26,Data!$BL:$BL,AO$8,Data!$C:$C,$B$3)</f>
        <v>0</v>
      </c>
      <c r="AP26" s="71">
        <f>COUNTIFS(Data!$BH:$BH,$B26,Data!$BL:$BL,AP$8,Data!$C:$C,$B$3)</f>
        <v>0</v>
      </c>
      <c r="AQ26" s="71">
        <f>COUNTIFS(Data!$BH:$BH,$B26,Data!$BL:$BL,AQ$8,Data!$C:$C,$B$3)</f>
        <v>0</v>
      </c>
      <c r="AR26" s="71">
        <f>COUNTIFS(Data!$BH:$BH,$B26,Data!$BL:$BL,AR$8,Data!$C:$C,$B$3)</f>
        <v>0</v>
      </c>
      <c r="AS26" s="71">
        <f>COUNTIFS(Data!$BH:$BH,$B26,Data!$BL:$BL,AS$8,Data!$C:$C,$B$3)</f>
        <v>0</v>
      </c>
      <c r="AT26" s="71">
        <f>COUNTIFS(Data!$BH:$BH,$B26,Data!$BL:$BL,AT$8,Data!$C:$C,$B$3)</f>
        <v>0</v>
      </c>
      <c r="AU26" s="71">
        <f>COUNTIFS(Data!$BH:$BH,$B26,Data!$BL:$BL,AU$8,Data!$C:$C,$B$3)</f>
        <v>0</v>
      </c>
      <c r="AV26" s="72">
        <f>IFERROR(SUM(AS26:AU26)/SUM(AI26:AU26),0)</f>
        <v>0</v>
      </c>
      <c r="AX26" s="74">
        <v>1</v>
      </c>
      <c r="AY26" s="71">
        <f>COUNTIFS(Data!$CH:$CH,$B26,Data!$CL:$CL,AY$8,Data!$C:$C,$B$3)</f>
        <v>13</v>
      </c>
      <c r="AZ26" s="71">
        <f>COUNTIFS(Data!$CH:$CH,$B26,Data!$CL:$CL,AZ$8,Data!$C:$C,$B$3)</f>
        <v>0</v>
      </c>
      <c r="BA26" s="71">
        <f>COUNTIFS(Data!$CH:$CH,$B26,Data!$CL:$CL,BA$8,Data!$C:$C,$B$3)</f>
        <v>0</v>
      </c>
      <c r="BB26" s="71">
        <f>COUNTIFS(Data!$CH:$CH,$B26,Data!$CL:$CL,BB$8,Data!$C:$C,$B$3)</f>
        <v>0</v>
      </c>
      <c r="BC26" s="71">
        <f>COUNTIFS(Data!$CH:$CH,$B26,Data!$CL:$CL,BC$8,Data!$C:$C,$B$3)</f>
        <v>0</v>
      </c>
      <c r="BD26" s="71">
        <f>COUNTIFS(Data!$CH:$CH,$B26,Data!$CL:$CL,BD$8,Data!$C:$C,$B$3)</f>
        <v>0</v>
      </c>
      <c r="BE26" s="71">
        <f>COUNTIFS(Data!$CH:$CH,$B26,Data!$CL:$CL,BE$8,Data!$C:$C,$B$3)</f>
        <v>0</v>
      </c>
      <c r="BF26" s="71">
        <f>COUNTIFS(Data!$CH:$CH,$B26,Data!$CL:$CL,BF$8,Data!$C:$C,$B$3)</f>
        <v>0</v>
      </c>
      <c r="BG26" s="71">
        <f>COUNTIFS(Data!$CH:$CH,$B26,Data!$CL:$CL,BG$8,Data!$C:$C,$B$3)</f>
        <v>0</v>
      </c>
      <c r="BH26" s="71">
        <f>COUNTIFS(Data!$CH:$CH,$B26,Data!$CL:$CL,BH$8,Data!$C:$C,$B$3)</f>
        <v>0</v>
      </c>
      <c r="BI26" s="71">
        <f>COUNTIFS(Data!$CH:$CH,$B26,Data!$CL:$CL,BI$8,Data!$C:$C,$B$3)</f>
        <v>0</v>
      </c>
      <c r="BJ26" s="71">
        <f>COUNTIFS(Data!$CH:$CH,$B26,Data!$CL:$CL,BJ$8,Data!$C:$C,$B$3)</f>
        <v>0</v>
      </c>
      <c r="BK26" s="71">
        <f>COUNTIFS(Data!$CH:$CH,$B26,Data!$CL:$CL,BK$8,Data!$C:$C,$B$3)</f>
        <v>0</v>
      </c>
      <c r="BL26" s="72">
        <f t="shared" ref="BL26:BL35" si="119">IFERROR(SUM(BI26:BK26)/SUM(AY26:BK26),0)</f>
        <v>0</v>
      </c>
      <c r="BM26" s="13"/>
      <c r="BO26" s="56"/>
      <c r="BQ26" s="77">
        <v>1</v>
      </c>
      <c r="BR26" s="78">
        <f t="shared" ref="BR26:BR35" si="120">IFERROR(C26/SUM($C26:$O26),0)</f>
        <v>0.82352941176470584</v>
      </c>
      <c r="BS26" s="78">
        <f t="shared" ref="BS26:BS35" si="121">IFERROR(D26/SUM($C26:$O26),0)</f>
        <v>0</v>
      </c>
      <c r="BT26" s="78">
        <f t="shared" ref="BT26:BT35" si="122">IFERROR(E26/SUM($C26:$O26),0)</f>
        <v>0</v>
      </c>
      <c r="BU26" s="78">
        <f t="shared" ref="BU26:BU35" si="123">IFERROR(F26/SUM($C26:$O26),0)</f>
        <v>5.8823529411764705E-2</v>
      </c>
      <c r="BV26" s="78">
        <f t="shared" ref="BV26:BV35" si="124">IFERROR(G26/SUM($C26:$O26),0)</f>
        <v>5.8823529411764705E-2</v>
      </c>
      <c r="BW26" s="78">
        <f t="shared" ref="BW26:BW35" si="125">IFERROR(H26/SUM($C26:$O26),0)</f>
        <v>5.8823529411764705E-2</v>
      </c>
      <c r="BX26" s="78">
        <f t="shared" ref="BX26:BX35" si="126">IFERROR(I26/SUM($C26:$O26),0)</f>
        <v>0</v>
      </c>
      <c r="BY26" s="78">
        <f t="shared" ref="BY26:BY35" si="127">IFERROR(J26/SUM($C26:$O26),0)</f>
        <v>0</v>
      </c>
      <c r="BZ26" s="78">
        <f t="shared" ref="BZ26:BZ35" si="128">IFERROR(K26/SUM($C26:$O26),0)</f>
        <v>0</v>
      </c>
      <c r="CA26" s="78">
        <f t="shared" ref="CA26:CA35" si="129">IFERROR(L26/SUM($C26:$O26),0)</f>
        <v>0</v>
      </c>
      <c r="CB26" s="78">
        <f t="shared" ref="CB26:CB35" si="130">IFERROR(SUM(M26:O26)/SUM($C26:$O26),0)</f>
        <v>0</v>
      </c>
      <c r="CC26" s="13"/>
      <c r="CD26" s="77">
        <v>1</v>
      </c>
      <c r="CE26" s="78">
        <f t="shared" ref="CE26:CE35" si="131">IFERROR(S26/SUM($S26:$AE26),0)</f>
        <v>0.73684210526315785</v>
      </c>
      <c r="CF26" s="78">
        <f t="shared" ref="CF26:CF35" si="132">IFERROR(T26/SUM($S26:$AE26),0)</f>
        <v>0</v>
      </c>
      <c r="CG26" s="78">
        <f t="shared" ref="CG26:CG35" si="133">IFERROR(U26/SUM($S26:$AE26),0)</f>
        <v>0</v>
      </c>
      <c r="CH26" s="78">
        <f t="shared" ref="CH26:CH35" si="134">IFERROR(V26/SUM($S26:$AE26),0)</f>
        <v>5.2631578947368418E-2</v>
      </c>
      <c r="CI26" s="78">
        <f t="shared" ref="CI26:CI35" si="135">IFERROR(W26/SUM($S26:$AE26),0)</f>
        <v>0.15789473684210525</v>
      </c>
      <c r="CJ26" s="78">
        <f t="shared" ref="CJ26:CJ35" si="136">IFERROR(X26/SUM($S26:$AE26),0)</f>
        <v>5.2631578947368418E-2</v>
      </c>
      <c r="CK26" s="78">
        <f t="shared" ref="CK26:CK35" si="137">IFERROR(Y26/SUM($S26:$AE26),0)</f>
        <v>0</v>
      </c>
      <c r="CL26" s="78">
        <f t="shared" ref="CL26:CL35" si="138">IFERROR(Z26/SUM($S26:$AE26),0)</f>
        <v>0</v>
      </c>
      <c r="CM26" s="78">
        <f t="shared" ref="CM26:CM35" si="139">IFERROR(AA26/SUM($S26:$AE26),0)</f>
        <v>0</v>
      </c>
      <c r="CN26" s="78">
        <f t="shared" ref="CN26:CN35" si="140">IFERROR(AB26/SUM($S26:$AE26),0)</f>
        <v>0</v>
      </c>
      <c r="CO26" s="78">
        <f t="shared" ref="CO26:CO35" si="141">IFERROR(SUM(AC26:AE26)/SUM($S26:$AE26),0)</f>
        <v>0</v>
      </c>
      <c r="CP26" s="13"/>
      <c r="CQ26" s="77">
        <v>1</v>
      </c>
      <c r="CR26" s="78">
        <f t="shared" ref="CR26:CR35" si="142">IFERROR(AI26/SUM($AI26:$AU26),0)</f>
        <v>0.8571428571428571</v>
      </c>
      <c r="CS26" s="78">
        <f t="shared" ref="CS26:CS35" si="143">IFERROR(AJ26/SUM($AI26:$AU26),0)</f>
        <v>0</v>
      </c>
      <c r="CT26" s="78">
        <f t="shared" ref="CT26:CT35" si="144">IFERROR(AK26/SUM($AI26:$AU26),0)</f>
        <v>0</v>
      </c>
      <c r="CU26" s="78">
        <f t="shared" ref="CU26:CU35" si="145">IFERROR(AL26/SUM($AI26:$AU26),0)</f>
        <v>0</v>
      </c>
      <c r="CV26" s="78">
        <f t="shared" ref="CV26:CV35" si="146">IFERROR(AM26/SUM($AI26:$AU26),0)</f>
        <v>0.14285714285714285</v>
      </c>
      <c r="CW26" s="78">
        <f t="shared" ref="CW26:CW35" si="147">IFERROR(AN26/SUM($AI26:$AU26),0)</f>
        <v>0</v>
      </c>
      <c r="CX26" s="78">
        <f t="shared" ref="CX26:CX35" si="148">IFERROR(AO26/SUM($AI26:$AU26),0)</f>
        <v>0</v>
      </c>
      <c r="CY26" s="78">
        <f t="shared" ref="CY26:CY35" si="149">IFERROR(AP26/SUM($AI26:$AU26),0)</f>
        <v>0</v>
      </c>
      <c r="CZ26" s="78">
        <f t="shared" ref="CZ26:CZ35" si="150">IFERROR(AQ26/SUM($AI26:$AU26),0)</f>
        <v>0</v>
      </c>
      <c r="DA26" s="78">
        <f t="shared" ref="DA26:DA35" si="151">IFERROR(AR26/SUM($AI26:$AU26),0)</f>
        <v>0</v>
      </c>
      <c r="DB26" s="78">
        <f t="shared" ref="DB26:DB35" si="152">IFERROR(SUM(AS26:AU26)/SUM($AI26:$AU26),0)</f>
        <v>0</v>
      </c>
      <c r="DC26" s="13"/>
      <c r="DD26" s="77">
        <v>1</v>
      </c>
      <c r="DE26" s="78">
        <f t="shared" ref="DE26:DE35" si="153">IFERROR(AY26/SUM($AY26:$BK26),0)</f>
        <v>1</v>
      </c>
      <c r="DF26" s="78">
        <f t="shared" ref="DF26:DF35" si="154">IFERROR(AZ26/SUM($AY26:$BK26),0)</f>
        <v>0</v>
      </c>
      <c r="DG26" s="78">
        <f t="shared" ref="DG26:DG35" si="155">IFERROR(BA26/SUM($AY26:$BK26),0)</f>
        <v>0</v>
      </c>
      <c r="DH26" s="78">
        <f t="shared" ref="DH26:DH35" si="156">IFERROR(BB26/SUM($AY26:$BK26),0)</f>
        <v>0</v>
      </c>
      <c r="DI26" s="78">
        <f t="shared" ref="DI26:DI35" si="157">IFERROR(BC26/SUM($AY26:$BK26),0)</f>
        <v>0</v>
      </c>
      <c r="DJ26" s="78">
        <f t="shared" ref="DJ26:DJ35" si="158">IFERROR(BD26/SUM($AY26:$BK26),0)</f>
        <v>0</v>
      </c>
      <c r="DK26" s="78">
        <f t="shared" ref="DK26:DK35" si="159">IFERROR(BE26/SUM($AY26:$BK26),0)</f>
        <v>0</v>
      </c>
      <c r="DL26" s="78">
        <f t="shared" ref="DL26:DL35" si="160">IFERROR(BF26/SUM($AY26:$BK26),0)</f>
        <v>0</v>
      </c>
      <c r="DM26" s="78">
        <f t="shared" ref="DM26:DM35" si="161">IFERROR(BG26/SUM($AY26:$BK26),0)</f>
        <v>0</v>
      </c>
      <c r="DN26" s="78">
        <f t="shared" ref="DN26:DN35" si="162">IFERROR(BH26/SUM($AY26:$BK26),0)</f>
        <v>0</v>
      </c>
      <c r="DO26" s="78">
        <f t="shared" ref="DO26:DO35" si="163">IFERROR(SUM(BI26:BK26)/SUM($AY26:$BK26),0)</f>
        <v>0</v>
      </c>
      <c r="DP26" s="13"/>
      <c r="DQ26" s="56"/>
      <c r="DR26" s="13"/>
      <c r="DS26" s="77">
        <v>4</v>
      </c>
      <c r="DT26" s="78">
        <v>7.0874349253290754E-4</v>
      </c>
      <c r="DU26" s="78">
        <v>3.5499201864991917E-4</v>
      </c>
      <c r="DV26" s="78">
        <v>2.1347175057569157E-2</v>
      </c>
      <c r="DW26" s="78">
        <v>0.43383174303359195</v>
      </c>
      <c r="DX26" s="78">
        <v>0.24880647328537919</v>
      </c>
      <c r="DY26" s="78">
        <v>0.19280872084766859</v>
      </c>
      <c r="DZ26" s="78">
        <v>4.9217910014127231E-2</v>
      </c>
      <c r="EA26" s="78">
        <v>2.2440694561596673E-2</v>
      </c>
      <c r="EB26" s="78">
        <v>4.5299884414070034E-3</v>
      </c>
      <c r="EC26" s="78">
        <v>1.6391766634065281E-3</v>
      </c>
      <c r="ED26" s="78">
        <v>2.1263150195820202E-2</v>
      </c>
      <c r="EE26" s="13"/>
      <c r="EG26" s="59"/>
      <c r="EI26" s="77">
        <v>3</v>
      </c>
      <c r="EJ26" s="78">
        <f t="shared" si="115"/>
        <v>0</v>
      </c>
      <c r="EK26" s="78">
        <f t="shared" si="116"/>
        <v>4.5057495739761547E-3</v>
      </c>
      <c r="EL26" s="78">
        <f t="shared" si="116"/>
        <v>8.3342475087277001E-3</v>
      </c>
      <c r="EM26" s="78">
        <f t="shared" si="116"/>
        <v>1.1223399740392598E-2</v>
      </c>
      <c r="EN26" s="78">
        <f t="shared" si="116"/>
        <v>1.3297622160800882E-2</v>
      </c>
      <c r="EO26" s="78">
        <f t="shared" si="116"/>
        <v>1.4716585631018506E-2</v>
      </c>
      <c r="EP26" s="78">
        <f t="shared" si="116"/>
        <v>1.5624176286581887E-2</v>
      </c>
      <c r="EQ26" s="78">
        <f t="shared" si="116"/>
        <v>1.6141192713987174E-2</v>
      </c>
      <c r="ER26" s="78">
        <f t="shared" si="116"/>
        <v>1.6365561706771184E-2</v>
      </c>
      <c r="ES26" s="78">
        <f t="shared" si="116"/>
        <v>1.6374639740773175E-2</v>
      </c>
      <c r="ET26" s="78">
        <f t="shared" si="116"/>
        <v>1.6228275822372573E-2</v>
      </c>
      <c r="EU26" s="78">
        <f t="shared" si="116"/>
        <v>1.5971995367543096E-2</v>
      </c>
      <c r="EV26" s="78">
        <f t="shared" si="116"/>
        <v>1.5639946462179033E-2</v>
      </c>
      <c r="EW26" s="78">
        <f t="shared" si="116"/>
        <v>1.5257440909343611E-2</v>
      </c>
      <c r="EX26" s="78">
        <f t="shared" si="116"/>
        <v>1.4843045531808707E-2</v>
      </c>
      <c r="EY26" s="13"/>
      <c r="FA26" s="13"/>
      <c r="FB26" s="90">
        <v>4</v>
      </c>
      <c r="FC26" s="88">
        <v>0</v>
      </c>
      <c r="FD26" s="88">
        <v>3.3289134445740083E-5</v>
      </c>
      <c r="FE26" s="88">
        <v>4.0579361059808116E-3</v>
      </c>
      <c r="FF26" s="88">
        <v>0.58312609897872225</v>
      </c>
      <c r="FG26" s="88">
        <v>0.29161595050457401</v>
      </c>
      <c r="FH26" s="88">
        <v>7.881624153596567E-2</v>
      </c>
      <c r="FI26" s="88">
        <v>3.1882121348471529E-2</v>
      </c>
      <c r="FJ26" s="88">
        <v>8.0232343869246214E-3</v>
      </c>
      <c r="FK26" s="88">
        <v>1.4367483393169117E-3</v>
      </c>
      <c r="FL26" s="88">
        <v>1.8802035173727901E-4</v>
      </c>
      <c r="FM26" s="88">
        <v>7.6081600381381329E-4</v>
      </c>
      <c r="FN26" s="13"/>
      <c r="FP26" s="59"/>
      <c r="FR26" s="89">
        <v>3</v>
      </c>
      <c r="FS26" s="88">
        <f t="shared" si="117"/>
        <v>0</v>
      </c>
      <c r="FT26" s="88">
        <f t="shared" si="118"/>
        <v>5.6786257161782721E-4</v>
      </c>
      <c r="FU26" s="88">
        <f t="shared" si="102"/>
        <v>1.5683995795570066E-3</v>
      </c>
      <c r="FV26" s="88">
        <f t="shared" si="103"/>
        <v>2.739500069560104E-3</v>
      </c>
      <c r="FW26" s="88">
        <f t="shared" si="104"/>
        <v>3.9206515376875046E-3</v>
      </c>
      <c r="FX26" s="88">
        <f t="shared" si="105"/>
        <v>5.0234271196686157E-3</v>
      </c>
      <c r="FY26" s="88">
        <f t="shared" si="106"/>
        <v>6.0056163183772986E-3</v>
      </c>
      <c r="FZ26" s="88">
        <f t="shared" si="107"/>
        <v>6.8526520201835465E-3</v>
      </c>
      <c r="GA26" s="88">
        <f t="shared" si="108"/>
        <v>7.5654848284073123E-3</v>
      </c>
      <c r="GB26" s="88">
        <f t="shared" si="109"/>
        <v>8.1531107653670248E-3</v>
      </c>
      <c r="GC26" s="88">
        <f t="shared" si="110"/>
        <v>8.6281572240159629E-3</v>
      </c>
      <c r="GD26" s="88">
        <f t="shared" si="111"/>
        <v>9.0043734085219485E-3</v>
      </c>
      <c r="GE26" s="88">
        <f t="shared" si="112"/>
        <v>9.2952658884243589E-3</v>
      </c>
      <c r="GF26" s="88">
        <f t="shared" si="113"/>
        <v>9.5134053996221435E-3</v>
      </c>
      <c r="GG26" s="88">
        <f t="shared" si="114"/>
        <v>9.6701188339380628E-3</v>
      </c>
    </row>
    <row r="27" spans="2:189" x14ac:dyDescent="0.2">
      <c r="B27" s="74">
        <v>2</v>
      </c>
      <c r="C27" s="71">
        <f>COUNTIFS(Data!$H:$H,$B27,Data!$L:$L,C$8,Data!$C:$C,$B$3)</f>
        <v>0</v>
      </c>
      <c r="D27" s="71">
        <f>COUNTIFS(Data!$H:$H,$B27,Data!$L:$L,D$8,Data!$C:$C,$B$3)</f>
        <v>9</v>
      </c>
      <c r="E27" s="71">
        <f>COUNTIFS(Data!$H:$H,$B27,Data!$L:$L,E$8,Data!$C:$C,$B$3)</f>
        <v>0</v>
      </c>
      <c r="F27" s="71">
        <f>COUNTIFS(Data!$H:$H,$B27,Data!$L:$L,F$8,Data!$C:$C,$B$3)</f>
        <v>1</v>
      </c>
      <c r="G27" s="71">
        <f>COUNTIFS(Data!$H:$H,$B27,Data!$L:$L,G$8,Data!$C:$C,$B$3)</f>
        <v>1</v>
      </c>
      <c r="H27" s="71">
        <f>COUNTIFS(Data!$H:$H,$B27,Data!$L:$L,H$8,Data!$C:$C,$B$3)</f>
        <v>0</v>
      </c>
      <c r="I27" s="71">
        <f>COUNTIFS(Data!$H:$H,$B27,Data!$L:$L,I$8,Data!$C:$C,$B$3)</f>
        <v>0</v>
      </c>
      <c r="J27" s="71">
        <f>COUNTIFS(Data!$H:$H,$B27,Data!$L:$L,J$8,Data!$C:$C,$B$3)</f>
        <v>0</v>
      </c>
      <c r="K27" s="71">
        <f>COUNTIFS(Data!$H:$H,$B27,Data!$L:$L,K$8,Data!$C:$C,$B$3)</f>
        <v>0</v>
      </c>
      <c r="L27" s="71">
        <f>COUNTIFS(Data!$H:$H,$B27,Data!$L:$L,L$8,Data!$C:$C,$B$3)</f>
        <v>0</v>
      </c>
      <c r="M27" s="71">
        <f>COUNTIFS(Data!$H:$H,$B27,Data!$L:$L,M$8,Data!$C:$C,$B$3)</f>
        <v>0</v>
      </c>
      <c r="N27" s="71">
        <f>COUNTIFS(Data!$H:$H,$B27,Data!$L:$L,N$8,Data!$C:$C,$B$3)</f>
        <v>0</v>
      </c>
      <c r="O27" s="71">
        <f>COUNTIFS(Data!$H:$H,$B27,Data!$L:$L,O$8,Data!$C:$C,$B$3)</f>
        <v>0</v>
      </c>
      <c r="P27" s="72">
        <f t="shared" ref="P27:P38" si="164">IFERROR(SUM(M27:O27)/SUM(C27:O27),0)</f>
        <v>0</v>
      </c>
      <c r="R27" s="74">
        <v>2</v>
      </c>
      <c r="S27" s="71">
        <f>COUNTIFS(Data!$AH:$AH,$B27,Data!$AL:$AL,S$8,Data!$C:$C,$B$3)</f>
        <v>0</v>
      </c>
      <c r="T27" s="71">
        <f>COUNTIFS(Data!$AH:$AH,$B27,Data!$AL:$AL,T$8,Data!$C:$C,$B$3)</f>
        <v>9</v>
      </c>
      <c r="U27" s="71">
        <f>COUNTIFS(Data!$AH:$AH,$B27,Data!$AL:$AL,U$8,Data!$C:$C,$B$3)</f>
        <v>2</v>
      </c>
      <c r="V27" s="71">
        <f>COUNTIFS(Data!$AH:$AH,$B27,Data!$AL:$AL,V$8,Data!$C:$C,$B$3)</f>
        <v>1</v>
      </c>
      <c r="W27" s="71">
        <f>COUNTIFS(Data!$AH:$AH,$B27,Data!$AL:$AL,W$8,Data!$C:$C,$B$3)</f>
        <v>1</v>
      </c>
      <c r="X27" s="71">
        <f>COUNTIFS(Data!$AH:$AH,$B27,Data!$AL:$AL,X$8,Data!$C:$C,$B$3)</f>
        <v>0</v>
      </c>
      <c r="Y27" s="71">
        <f>COUNTIFS(Data!$AH:$AH,$B27,Data!$AL:$AL,Y$8,Data!$C:$C,$B$3)</f>
        <v>0</v>
      </c>
      <c r="Z27" s="71">
        <f>COUNTIFS(Data!$AH:$AH,$B27,Data!$AL:$AL,Z$8,Data!$C:$C,$B$3)</f>
        <v>0</v>
      </c>
      <c r="AA27" s="71">
        <f>COUNTIFS(Data!$AH:$AH,$B27,Data!$AL:$AL,AA$8,Data!$C:$C,$B$3)</f>
        <v>0</v>
      </c>
      <c r="AB27" s="71">
        <f>COUNTIFS(Data!$AH:$AH,$B27,Data!$AL:$AL,AB$8,Data!$C:$C,$B$3)</f>
        <v>0</v>
      </c>
      <c r="AC27" s="71">
        <f>COUNTIFS(Data!$AH:$AH,$B27,Data!$AL:$AL,AC$8,Data!$C:$C,$B$3)</f>
        <v>0</v>
      </c>
      <c r="AD27" s="71">
        <f>COUNTIFS(Data!$AH:$AH,$B27,Data!$AL:$AL,AD$8,Data!$C:$C,$B$3)</f>
        <v>0</v>
      </c>
      <c r="AE27" s="71">
        <f>COUNTIFS(Data!$AH:$AH,$B27,Data!$AL:$AL,AE$8,Data!$C:$C,$B$3)</f>
        <v>0</v>
      </c>
      <c r="AF27" s="72">
        <f t="shared" ref="AF27:AF38" si="165">IFERROR(SUM(AC27:AE27)/SUM(S27:AE27),0)</f>
        <v>0</v>
      </c>
      <c r="AH27" s="74">
        <v>2</v>
      </c>
      <c r="AI27" s="71">
        <f>COUNTIFS(Data!$BH:$BH,$B27,Data!$BL:$BL,AI$8,Data!$C:$C,$B$3)</f>
        <v>0</v>
      </c>
      <c r="AJ27" s="71">
        <f>COUNTIFS(Data!$BH:$BH,$B27,Data!$BL:$BL,AJ$8,Data!$C:$C,$B$3)</f>
        <v>9</v>
      </c>
      <c r="AK27" s="71">
        <f>COUNTIFS(Data!$BH:$BH,$B27,Data!$BL:$BL,AK$8,Data!$C:$C,$B$3)</f>
        <v>0</v>
      </c>
      <c r="AL27" s="71">
        <f>COUNTIFS(Data!$BH:$BH,$B27,Data!$BL:$BL,AL$8,Data!$C:$C,$B$3)</f>
        <v>1</v>
      </c>
      <c r="AM27" s="71">
        <f>COUNTIFS(Data!$BH:$BH,$B27,Data!$BL:$BL,AM$8,Data!$C:$C,$B$3)</f>
        <v>1</v>
      </c>
      <c r="AN27" s="71">
        <f>COUNTIFS(Data!$BH:$BH,$B27,Data!$BL:$BL,AN$8,Data!$C:$C,$B$3)</f>
        <v>0</v>
      </c>
      <c r="AO27" s="71">
        <f>COUNTIFS(Data!$BH:$BH,$B27,Data!$BL:$BL,AO$8,Data!$C:$C,$B$3)</f>
        <v>0</v>
      </c>
      <c r="AP27" s="71">
        <f>COUNTIFS(Data!$BH:$BH,$B27,Data!$BL:$BL,AP$8,Data!$C:$C,$B$3)</f>
        <v>0</v>
      </c>
      <c r="AQ27" s="71">
        <f>COUNTIFS(Data!$BH:$BH,$B27,Data!$BL:$BL,AQ$8,Data!$C:$C,$B$3)</f>
        <v>0</v>
      </c>
      <c r="AR27" s="71">
        <f>COUNTIFS(Data!$BH:$BH,$B27,Data!$BL:$BL,AR$8,Data!$C:$C,$B$3)</f>
        <v>0</v>
      </c>
      <c r="AS27" s="71">
        <f>COUNTIFS(Data!$BH:$BH,$B27,Data!$BL:$BL,AS$8,Data!$C:$C,$B$3)</f>
        <v>0</v>
      </c>
      <c r="AT27" s="71">
        <f>COUNTIFS(Data!$BH:$BH,$B27,Data!$BL:$BL,AT$8,Data!$C:$C,$B$3)</f>
        <v>0</v>
      </c>
      <c r="AU27" s="71">
        <f>COUNTIFS(Data!$BH:$BH,$B27,Data!$BL:$BL,AU$8,Data!$C:$C,$B$3)</f>
        <v>0</v>
      </c>
      <c r="AV27" s="72">
        <f t="shared" ref="AV27:AV38" si="166">IFERROR(SUM(AS27:AU27)/SUM(AI27:AU27),0)</f>
        <v>0</v>
      </c>
      <c r="AX27" s="74">
        <v>2</v>
      </c>
      <c r="AY27" s="71">
        <f>COUNTIFS(Data!$CH:$CH,$B27,Data!$CL:$CL,AY$8,Data!$C:$C,$B$3)</f>
        <v>0</v>
      </c>
      <c r="AZ27" s="71">
        <f>COUNTIFS(Data!$CH:$CH,$B27,Data!$CL:$CL,AZ$8,Data!$C:$C,$B$3)</f>
        <v>9</v>
      </c>
      <c r="BA27" s="71">
        <f>COUNTIFS(Data!$CH:$CH,$B27,Data!$CL:$CL,BA$8,Data!$C:$C,$B$3)</f>
        <v>0</v>
      </c>
      <c r="BB27" s="71">
        <f>COUNTIFS(Data!$CH:$CH,$B27,Data!$CL:$CL,BB$8,Data!$C:$C,$B$3)</f>
        <v>0</v>
      </c>
      <c r="BC27" s="71">
        <f>COUNTIFS(Data!$CH:$CH,$B27,Data!$CL:$CL,BC$8,Data!$C:$C,$B$3)</f>
        <v>1</v>
      </c>
      <c r="BD27" s="71">
        <f>COUNTIFS(Data!$CH:$CH,$B27,Data!$CL:$CL,BD$8,Data!$C:$C,$B$3)</f>
        <v>0</v>
      </c>
      <c r="BE27" s="71">
        <f>COUNTIFS(Data!$CH:$CH,$B27,Data!$CL:$CL,BE$8,Data!$C:$C,$B$3)</f>
        <v>0</v>
      </c>
      <c r="BF27" s="71">
        <f>COUNTIFS(Data!$CH:$CH,$B27,Data!$CL:$CL,BF$8,Data!$C:$C,$B$3)</f>
        <v>0</v>
      </c>
      <c r="BG27" s="71">
        <f>COUNTIFS(Data!$CH:$CH,$B27,Data!$CL:$CL,BG$8,Data!$C:$C,$B$3)</f>
        <v>0</v>
      </c>
      <c r="BH27" s="71">
        <f>COUNTIFS(Data!$CH:$CH,$B27,Data!$CL:$CL,BH$8,Data!$C:$C,$B$3)</f>
        <v>0</v>
      </c>
      <c r="BI27" s="71">
        <f>COUNTIFS(Data!$CH:$CH,$B27,Data!$CL:$CL,BI$8,Data!$C:$C,$B$3)</f>
        <v>0</v>
      </c>
      <c r="BJ27" s="71">
        <f>COUNTIFS(Data!$CH:$CH,$B27,Data!$CL:$CL,BJ$8,Data!$C:$C,$B$3)</f>
        <v>0</v>
      </c>
      <c r="BK27" s="71">
        <f>COUNTIFS(Data!$CH:$CH,$B27,Data!$CL:$CL,BK$8,Data!$C:$C,$B$3)</f>
        <v>0</v>
      </c>
      <c r="BL27" s="72">
        <f t="shared" si="119"/>
        <v>0</v>
      </c>
      <c r="BQ27" s="77">
        <v>2</v>
      </c>
      <c r="BR27" s="78">
        <f t="shared" si="120"/>
        <v>0</v>
      </c>
      <c r="BS27" s="78">
        <f t="shared" si="121"/>
        <v>0.81818181818181823</v>
      </c>
      <c r="BT27" s="78">
        <f t="shared" si="122"/>
        <v>0</v>
      </c>
      <c r="BU27" s="78">
        <f t="shared" si="123"/>
        <v>9.0909090909090912E-2</v>
      </c>
      <c r="BV27" s="78">
        <f t="shared" si="124"/>
        <v>9.0909090909090912E-2</v>
      </c>
      <c r="BW27" s="78">
        <f t="shared" si="125"/>
        <v>0</v>
      </c>
      <c r="BX27" s="78">
        <f t="shared" si="126"/>
        <v>0</v>
      </c>
      <c r="BY27" s="78">
        <f t="shared" si="127"/>
        <v>0</v>
      </c>
      <c r="BZ27" s="78">
        <f t="shared" si="128"/>
        <v>0</v>
      </c>
      <c r="CA27" s="78">
        <f t="shared" si="129"/>
        <v>0</v>
      </c>
      <c r="CB27" s="78">
        <f t="shared" si="130"/>
        <v>0</v>
      </c>
      <c r="CC27" s="13"/>
      <c r="CD27" s="77">
        <v>2</v>
      </c>
      <c r="CE27" s="78">
        <f t="shared" si="131"/>
        <v>0</v>
      </c>
      <c r="CF27" s="78">
        <f t="shared" si="132"/>
        <v>0.69230769230769229</v>
      </c>
      <c r="CG27" s="78">
        <f t="shared" si="133"/>
        <v>0.15384615384615385</v>
      </c>
      <c r="CH27" s="78">
        <f t="shared" si="134"/>
        <v>7.6923076923076927E-2</v>
      </c>
      <c r="CI27" s="78">
        <f t="shared" si="135"/>
        <v>7.6923076923076927E-2</v>
      </c>
      <c r="CJ27" s="78">
        <f t="shared" si="136"/>
        <v>0</v>
      </c>
      <c r="CK27" s="78">
        <f t="shared" si="137"/>
        <v>0</v>
      </c>
      <c r="CL27" s="78">
        <f t="shared" si="138"/>
        <v>0</v>
      </c>
      <c r="CM27" s="78">
        <f t="shared" si="139"/>
        <v>0</v>
      </c>
      <c r="CN27" s="78">
        <f t="shared" si="140"/>
        <v>0</v>
      </c>
      <c r="CO27" s="78">
        <f t="shared" si="141"/>
        <v>0</v>
      </c>
      <c r="CP27" s="13"/>
      <c r="CQ27" s="77">
        <v>2</v>
      </c>
      <c r="CR27" s="78">
        <f t="shared" si="142"/>
        <v>0</v>
      </c>
      <c r="CS27" s="78">
        <f t="shared" si="143"/>
        <v>0.81818181818181823</v>
      </c>
      <c r="CT27" s="78">
        <f t="shared" si="144"/>
        <v>0</v>
      </c>
      <c r="CU27" s="78">
        <f t="shared" si="145"/>
        <v>9.0909090909090912E-2</v>
      </c>
      <c r="CV27" s="78">
        <f t="shared" si="146"/>
        <v>9.0909090909090912E-2</v>
      </c>
      <c r="CW27" s="78">
        <f t="shared" si="147"/>
        <v>0</v>
      </c>
      <c r="CX27" s="78">
        <f t="shared" si="148"/>
        <v>0</v>
      </c>
      <c r="CY27" s="78">
        <f t="shared" si="149"/>
        <v>0</v>
      </c>
      <c r="CZ27" s="78">
        <f t="shared" si="150"/>
        <v>0</v>
      </c>
      <c r="DA27" s="78">
        <f t="shared" si="151"/>
        <v>0</v>
      </c>
      <c r="DB27" s="78">
        <f t="shared" si="152"/>
        <v>0</v>
      </c>
      <c r="DC27" s="13"/>
      <c r="DD27" s="77">
        <v>2</v>
      </c>
      <c r="DE27" s="78">
        <f t="shared" si="153"/>
        <v>0</v>
      </c>
      <c r="DF27" s="78">
        <f t="shared" si="154"/>
        <v>0.9</v>
      </c>
      <c r="DG27" s="78">
        <f t="shared" si="155"/>
        <v>0</v>
      </c>
      <c r="DH27" s="78">
        <f t="shared" si="156"/>
        <v>0</v>
      </c>
      <c r="DI27" s="78">
        <f t="shared" si="157"/>
        <v>0.1</v>
      </c>
      <c r="DJ27" s="78">
        <f t="shared" si="158"/>
        <v>0</v>
      </c>
      <c r="DK27" s="78">
        <f t="shared" si="159"/>
        <v>0</v>
      </c>
      <c r="DL27" s="78">
        <f t="shared" si="160"/>
        <v>0</v>
      </c>
      <c r="DM27" s="78">
        <f t="shared" si="161"/>
        <v>0</v>
      </c>
      <c r="DN27" s="78">
        <f t="shared" si="162"/>
        <v>0</v>
      </c>
      <c r="DO27" s="78">
        <f t="shared" si="163"/>
        <v>0</v>
      </c>
      <c r="DS27" s="77">
        <v>5</v>
      </c>
      <c r="DT27" s="78">
        <v>7.2068205087336612E-4</v>
      </c>
      <c r="DU27" s="78">
        <v>2.8154070267689503E-5</v>
      </c>
      <c r="DV27" s="78">
        <v>2.40003960758882E-3</v>
      </c>
      <c r="DW27" s="78">
        <v>5.4289703956877863E-2</v>
      </c>
      <c r="DX27" s="78">
        <v>0.55739969737472295</v>
      </c>
      <c r="DY27" s="78">
        <v>0.24568344439695897</v>
      </c>
      <c r="DZ27" s="78">
        <v>6.5972175477156419E-2</v>
      </c>
      <c r="EA27" s="78">
        <v>2.7001575874193533E-2</v>
      </c>
      <c r="EB27" s="78">
        <v>5.528135217790422E-3</v>
      </c>
      <c r="EC27" s="78">
        <v>3.7189287295899586E-3</v>
      </c>
      <c r="ED27" s="78">
        <v>3.3057897674921316E-2</v>
      </c>
      <c r="EI27" s="77">
        <v>4</v>
      </c>
      <c r="EJ27" s="78">
        <f t="shared" si="115"/>
        <v>9.0170877262069696E-3</v>
      </c>
      <c r="EK27" s="78">
        <f t="shared" si="116"/>
        <v>1.2246062469613232E-2</v>
      </c>
      <c r="EL27" s="78">
        <f t="shared" si="116"/>
        <v>1.4308776536893317E-2</v>
      </c>
      <c r="EM27" s="78">
        <f t="shared" si="116"/>
        <v>1.5641082627405448E-2</v>
      </c>
      <c r="EN27" s="78">
        <f t="shared" si="116"/>
        <v>1.6423469394891144E-2</v>
      </c>
      <c r="EO27" s="78">
        <f t="shared" si="116"/>
        <v>1.6798501713729985E-2</v>
      </c>
      <c r="EP27" s="78">
        <f t="shared" si="116"/>
        <v>1.688214475700886E-2</v>
      </c>
      <c r="EQ27" s="78">
        <f t="shared" si="116"/>
        <v>1.6763287339393099E-2</v>
      </c>
      <c r="ER27" s="78">
        <f t="shared" si="116"/>
        <v>1.6507237328769839E-2</v>
      </c>
      <c r="ES27" s="78">
        <f t="shared" si="116"/>
        <v>1.6160770938966451E-2</v>
      </c>
      <c r="ET27" s="78">
        <f t="shared" si="116"/>
        <v>1.5756869027216042E-2</v>
      </c>
      <c r="EU27" s="78">
        <f t="shared" si="116"/>
        <v>1.5318538440547286E-2</v>
      </c>
      <c r="EV27" s="78">
        <f t="shared" si="116"/>
        <v>1.4861692932296167E-2</v>
      </c>
      <c r="EW27" s="78">
        <f t="shared" si="116"/>
        <v>1.4397251443042491E-2</v>
      </c>
      <c r="EX27" s="78">
        <f t="shared" si="116"/>
        <v>1.3932637665670267E-2</v>
      </c>
      <c r="FB27" s="90">
        <v>5</v>
      </c>
      <c r="FC27" s="88">
        <v>0</v>
      </c>
      <c r="FD27" s="88">
        <v>7.4232478497811662E-5</v>
      </c>
      <c r="FE27" s="88">
        <v>8.6680915607824979E-4</v>
      </c>
      <c r="FF27" s="88">
        <v>1.0636683027807729E-2</v>
      </c>
      <c r="FG27" s="88">
        <v>0.56101115959504377</v>
      </c>
      <c r="FH27" s="88">
        <v>0.3439658473666134</v>
      </c>
      <c r="FI27" s="88">
        <v>6.2602364895867388E-2</v>
      </c>
      <c r="FJ27" s="88">
        <v>1.1477876277088869E-2</v>
      </c>
      <c r="FK27" s="88">
        <v>5.5006407042754828E-3</v>
      </c>
      <c r="FL27" s="88">
        <v>1.3622534935977535E-3</v>
      </c>
      <c r="FM27" s="88">
        <v>2.36442795173993E-3</v>
      </c>
      <c r="FR27" s="89">
        <v>4</v>
      </c>
      <c r="FS27" s="88">
        <f t="shared" si="117"/>
        <v>0</v>
      </c>
      <c r="FT27" s="88">
        <f t="shared" si="118"/>
        <v>7.6081600381381329E-4</v>
      </c>
      <c r="FU27" s="88">
        <f t="shared" si="102"/>
        <v>1.7750422631900963E-3</v>
      </c>
      <c r="FV27" s="88">
        <f t="shared" si="103"/>
        <v>2.8948127720151142E-3</v>
      </c>
      <c r="FW27" s="88">
        <f t="shared" si="104"/>
        <v>4.0212693501442444E-3</v>
      </c>
      <c r="FX27" s="88">
        <f t="shared" si="105"/>
        <v>5.0891086663534309E-3</v>
      </c>
      <c r="FY27" s="88">
        <f t="shared" si="106"/>
        <v>6.0585626144609855E-3</v>
      </c>
      <c r="FZ27" s="88">
        <f t="shared" si="107"/>
        <v>6.9091345381709149E-3</v>
      </c>
      <c r="GA27" s="88">
        <f t="shared" si="108"/>
        <v>7.6341768960845012E-3</v>
      </c>
      <c r="GB27" s="88">
        <f t="shared" si="109"/>
        <v>8.2363575400397071E-3</v>
      </c>
      <c r="GC27" s="88">
        <f t="shared" si="110"/>
        <v>8.7240913471773873E-3</v>
      </c>
      <c r="GD27" s="88">
        <f t="shared" si="111"/>
        <v>9.1088941224702624E-3</v>
      </c>
      <c r="GE27" s="88">
        <f t="shared" si="112"/>
        <v>9.4035299565218416E-3</v>
      </c>
      <c r="GF27" s="88">
        <f t="shared" si="113"/>
        <v>9.6207907772298262E-3</v>
      </c>
      <c r="GG27" s="88">
        <f t="shared" si="114"/>
        <v>9.7727506050495072E-3</v>
      </c>
    </row>
    <row r="28" spans="2:189" x14ac:dyDescent="0.2">
      <c r="B28" s="74">
        <v>3</v>
      </c>
      <c r="C28" s="71">
        <f>COUNTIFS(Data!$H:$H,$B28,Data!$L:$L,C$8,Data!$C:$C,$B$3)</f>
        <v>0</v>
      </c>
      <c r="D28" s="71">
        <f>COUNTIFS(Data!$H:$H,$B28,Data!$L:$L,D$8,Data!$C:$C,$B$3)</f>
        <v>0</v>
      </c>
      <c r="E28" s="71">
        <f>COUNTIFS(Data!$H:$H,$B28,Data!$L:$L,E$8,Data!$C:$C,$B$3)</f>
        <v>22</v>
      </c>
      <c r="F28" s="71">
        <f>COUNTIFS(Data!$H:$H,$B28,Data!$L:$L,F$8,Data!$C:$C,$B$3)</f>
        <v>8</v>
      </c>
      <c r="G28" s="71">
        <f>COUNTIFS(Data!$H:$H,$B28,Data!$L:$L,G$8,Data!$C:$C,$B$3)</f>
        <v>0</v>
      </c>
      <c r="H28" s="71">
        <f>COUNTIFS(Data!$H:$H,$B28,Data!$L:$L,H$8,Data!$C:$C,$B$3)</f>
        <v>0</v>
      </c>
      <c r="I28" s="71">
        <f>COUNTIFS(Data!$H:$H,$B28,Data!$L:$L,I$8,Data!$C:$C,$B$3)</f>
        <v>1</v>
      </c>
      <c r="J28" s="71">
        <f>COUNTIFS(Data!$H:$H,$B28,Data!$L:$L,J$8,Data!$C:$C,$B$3)</f>
        <v>0</v>
      </c>
      <c r="K28" s="71">
        <f>COUNTIFS(Data!$H:$H,$B28,Data!$L:$L,K$8,Data!$C:$C,$B$3)</f>
        <v>0</v>
      </c>
      <c r="L28" s="71">
        <f>COUNTIFS(Data!$H:$H,$B28,Data!$L:$L,L$8,Data!$C:$C,$B$3)</f>
        <v>0</v>
      </c>
      <c r="M28" s="71">
        <f>COUNTIFS(Data!$H:$H,$B28,Data!$L:$L,M$8,Data!$C:$C,$B$3)</f>
        <v>0</v>
      </c>
      <c r="N28" s="71">
        <f>COUNTIFS(Data!$H:$H,$B28,Data!$L:$L,N$8,Data!$C:$C,$B$3)</f>
        <v>0</v>
      </c>
      <c r="O28" s="71">
        <f>COUNTIFS(Data!$H:$H,$B28,Data!$L:$L,O$8,Data!$C:$C,$B$3)</f>
        <v>0</v>
      </c>
      <c r="P28" s="72">
        <f t="shared" si="164"/>
        <v>0</v>
      </c>
      <c r="R28" s="74">
        <v>3</v>
      </c>
      <c r="S28" s="71">
        <f>COUNTIFS(Data!$AH:$AH,$B28,Data!$AL:$AL,S$8,Data!$C:$C,$B$3)</f>
        <v>0</v>
      </c>
      <c r="T28" s="71">
        <f>COUNTIFS(Data!$AH:$AH,$B28,Data!$AL:$AL,T$8,Data!$C:$C,$B$3)</f>
        <v>2</v>
      </c>
      <c r="U28" s="71">
        <f>COUNTIFS(Data!$AH:$AH,$B28,Data!$AL:$AL,U$8,Data!$C:$C,$B$3)</f>
        <v>19</v>
      </c>
      <c r="V28" s="71">
        <f>COUNTIFS(Data!$AH:$AH,$B28,Data!$AL:$AL,V$8,Data!$C:$C,$B$3)</f>
        <v>7</v>
      </c>
      <c r="W28" s="71">
        <f>COUNTIFS(Data!$AH:$AH,$B28,Data!$AL:$AL,W$8,Data!$C:$C,$B$3)</f>
        <v>0</v>
      </c>
      <c r="X28" s="71">
        <f>COUNTIFS(Data!$AH:$AH,$B28,Data!$AL:$AL,X$8,Data!$C:$C,$B$3)</f>
        <v>0</v>
      </c>
      <c r="Y28" s="71">
        <f>COUNTIFS(Data!$AH:$AH,$B28,Data!$AL:$AL,Y$8,Data!$C:$C,$B$3)</f>
        <v>0</v>
      </c>
      <c r="Z28" s="71">
        <f>COUNTIFS(Data!$AH:$AH,$B28,Data!$AL:$AL,Z$8,Data!$C:$C,$B$3)</f>
        <v>0</v>
      </c>
      <c r="AA28" s="71">
        <f>COUNTIFS(Data!$AH:$AH,$B28,Data!$AL:$AL,AA$8,Data!$C:$C,$B$3)</f>
        <v>0</v>
      </c>
      <c r="AB28" s="71">
        <f>COUNTIFS(Data!$AH:$AH,$B28,Data!$AL:$AL,AB$8,Data!$C:$C,$B$3)</f>
        <v>0</v>
      </c>
      <c r="AC28" s="71">
        <f>COUNTIFS(Data!$AH:$AH,$B28,Data!$AL:$AL,AC$8,Data!$C:$C,$B$3)</f>
        <v>0</v>
      </c>
      <c r="AD28" s="71">
        <f>COUNTIFS(Data!$AH:$AH,$B28,Data!$AL:$AL,AD$8,Data!$C:$C,$B$3)</f>
        <v>0</v>
      </c>
      <c r="AE28" s="71">
        <f>COUNTIFS(Data!$AH:$AH,$B28,Data!$AL:$AL,AE$8,Data!$C:$C,$B$3)</f>
        <v>0</v>
      </c>
      <c r="AF28" s="72">
        <f t="shared" si="165"/>
        <v>0</v>
      </c>
      <c r="AH28" s="74">
        <v>3</v>
      </c>
      <c r="AI28" s="71">
        <f>COUNTIFS(Data!$BH:$BH,$B28,Data!$BL:$BL,AI$8,Data!$C:$C,$B$3)</f>
        <v>0</v>
      </c>
      <c r="AJ28" s="71">
        <f>COUNTIFS(Data!$BH:$BH,$B28,Data!$BL:$BL,AJ$8,Data!$C:$C,$B$3)</f>
        <v>2</v>
      </c>
      <c r="AK28" s="71">
        <f>COUNTIFS(Data!$BH:$BH,$B28,Data!$BL:$BL,AK$8,Data!$C:$C,$B$3)</f>
        <v>23</v>
      </c>
      <c r="AL28" s="71">
        <f>COUNTIFS(Data!$BH:$BH,$B28,Data!$BL:$BL,AL$8,Data!$C:$C,$B$3)</f>
        <v>4</v>
      </c>
      <c r="AM28" s="71">
        <f>COUNTIFS(Data!$BH:$BH,$B28,Data!$BL:$BL,AM$8,Data!$C:$C,$B$3)</f>
        <v>0</v>
      </c>
      <c r="AN28" s="71">
        <f>COUNTIFS(Data!$BH:$BH,$B28,Data!$BL:$BL,AN$8,Data!$C:$C,$B$3)</f>
        <v>0</v>
      </c>
      <c r="AO28" s="71">
        <f>COUNTIFS(Data!$BH:$BH,$B28,Data!$BL:$BL,AO$8,Data!$C:$C,$B$3)</f>
        <v>0</v>
      </c>
      <c r="AP28" s="71">
        <f>COUNTIFS(Data!$BH:$BH,$B28,Data!$BL:$BL,AP$8,Data!$C:$C,$B$3)</f>
        <v>0</v>
      </c>
      <c r="AQ28" s="71">
        <f>COUNTIFS(Data!$BH:$BH,$B28,Data!$BL:$BL,AQ$8,Data!$C:$C,$B$3)</f>
        <v>0</v>
      </c>
      <c r="AR28" s="71">
        <f>COUNTIFS(Data!$BH:$BH,$B28,Data!$BL:$BL,AR$8,Data!$C:$C,$B$3)</f>
        <v>0</v>
      </c>
      <c r="AS28" s="71">
        <f>COUNTIFS(Data!$BH:$BH,$B28,Data!$BL:$BL,AS$8,Data!$C:$C,$B$3)</f>
        <v>0</v>
      </c>
      <c r="AT28" s="71">
        <f>COUNTIFS(Data!$BH:$BH,$B28,Data!$BL:$BL,AT$8,Data!$C:$C,$B$3)</f>
        <v>0</v>
      </c>
      <c r="AU28" s="71">
        <f>COUNTIFS(Data!$BH:$BH,$B28,Data!$BL:$BL,AU$8,Data!$C:$C,$B$3)</f>
        <v>0</v>
      </c>
      <c r="AV28" s="72">
        <f t="shared" si="166"/>
        <v>0</v>
      </c>
      <c r="AX28" s="74">
        <v>3</v>
      </c>
      <c r="AY28" s="71">
        <f>COUNTIFS(Data!$CH:$CH,$B28,Data!$CL:$CL,AY$8,Data!$C:$C,$B$3)</f>
        <v>0</v>
      </c>
      <c r="AZ28" s="71">
        <f>COUNTIFS(Data!$CH:$CH,$B28,Data!$CL:$CL,AZ$8,Data!$C:$C,$B$3)</f>
        <v>2</v>
      </c>
      <c r="BA28" s="71">
        <f>COUNTIFS(Data!$CH:$CH,$B28,Data!$CL:$CL,BA$8,Data!$C:$C,$B$3)</f>
        <v>24</v>
      </c>
      <c r="BB28" s="71">
        <f>COUNTIFS(Data!$CH:$CH,$B28,Data!$CL:$CL,BB$8,Data!$C:$C,$B$3)</f>
        <v>3</v>
      </c>
      <c r="BC28" s="71">
        <f>COUNTIFS(Data!$CH:$CH,$B28,Data!$CL:$CL,BC$8,Data!$C:$C,$B$3)</f>
        <v>0</v>
      </c>
      <c r="BD28" s="71">
        <f>COUNTIFS(Data!$CH:$CH,$B28,Data!$CL:$CL,BD$8,Data!$C:$C,$B$3)</f>
        <v>0</v>
      </c>
      <c r="BE28" s="71">
        <f>COUNTIFS(Data!$CH:$CH,$B28,Data!$CL:$CL,BE$8,Data!$C:$C,$B$3)</f>
        <v>0</v>
      </c>
      <c r="BF28" s="71">
        <f>COUNTIFS(Data!$CH:$CH,$B28,Data!$CL:$CL,BF$8,Data!$C:$C,$B$3)</f>
        <v>0</v>
      </c>
      <c r="BG28" s="71">
        <f>COUNTIFS(Data!$CH:$CH,$B28,Data!$CL:$CL,BG$8,Data!$C:$C,$B$3)</f>
        <v>0</v>
      </c>
      <c r="BH28" s="71">
        <f>COUNTIFS(Data!$CH:$CH,$B28,Data!$CL:$CL,BH$8,Data!$C:$C,$B$3)</f>
        <v>0</v>
      </c>
      <c r="BI28" s="71">
        <f>COUNTIFS(Data!$CH:$CH,$B28,Data!$CL:$CL,BI$8,Data!$C:$C,$B$3)</f>
        <v>0</v>
      </c>
      <c r="BJ28" s="71">
        <f>COUNTIFS(Data!$CH:$CH,$B28,Data!$CL:$CL,BJ$8,Data!$C:$C,$B$3)</f>
        <v>0</v>
      </c>
      <c r="BK28" s="71">
        <f>COUNTIFS(Data!$CH:$CH,$B28,Data!$CL:$CL,BK$8,Data!$C:$C,$B$3)</f>
        <v>0</v>
      </c>
      <c r="BL28" s="72">
        <f t="shared" si="119"/>
        <v>0</v>
      </c>
      <c r="BQ28" s="77">
        <v>3</v>
      </c>
      <c r="BR28" s="78">
        <f t="shared" si="120"/>
        <v>0</v>
      </c>
      <c r="BS28" s="78">
        <f t="shared" si="121"/>
        <v>0</v>
      </c>
      <c r="BT28" s="78">
        <f t="shared" si="122"/>
        <v>0.70967741935483875</v>
      </c>
      <c r="BU28" s="78">
        <f t="shared" si="123"/>
        <v>0.25806451612903225</v>
      </c>
      <c r="BV28" s="78">
        <f t="shared" si="124"/>
        <v>0</v>
      </c>
      <c r="BW28" s="78">
        <f t="shared" si="125"/>
        <v>0</v>
      </c>
      <c r="BX28" s="78">
        <f t="shared" si="126"/>
        <v>3.2258064516129031E-2</v>
      </c>
      <c r="BY28" s="78">
        <f t="shared" si="127"/>
        <v>0</v>
      </c>
      <c r="BZ28" s="78">
        <f t="shared" si="128"/>
        <v>0</v>
      </c>
      <c r="CA28" s="78">
        <f t="shared" si="129"/>
        <v>0</v>
      </c>
      <c r="CB28" s="78">
        <f t="shared" si="130"/>
        <v>0</v>
      </c>
      <c r="CC28" s="13"/>
      <c r="CD28" s="77">
        <v>3</v>
      </c>
      <c r="CE28" s="78">
        <f t="shared" si="131"/>
        <v>0</v>
      </c>
      <c r="CF28" s="78">
        <f t="shared" si="132"/>
        <v>7.1428571428571425E-2</v>
      </c>
      <c r="CG28" s="78">
        <f t="shared" si="133"/>
        <v>0.6785714285714286</v>
      </c>
      <c r="CH28" s="78">
        <f t="shared" si="134"/>
        <v>0.25</v>
      </c>
      <c r="CI28" s="78">
        <f t="shared" si="135"/>
        <v>0</v>
      </c>
      <c r="CJ28" s="78">
        <f t="shared" si="136"/>
        <v>0</v>
      </c>
      <c r="CK28" s="78">
        <f t="shared" si="137"/>
        <v>0</v>
      </c>
      <c r="CL28" s="78">
        <f t="shared" si="138"/>
        <v>0</v>
      </c>
      <c r="CM28" s="78">
        <f t="shared" si="139"/>
        <v>0</v>
      </c>
      <c r="CN28" s="78">
        <f t="shared" si="140"/>
        <v>0</v>
      </c>
      <c r="CO28" s="78">
        <f t="shared" si="141"/>
        <v>0</v>
      </c>
      <c r="CP28" s="13"/>
      <c r="CQ28" s="77">
        <v>3</v>
      </c>
      <c r="CR28" s="78">
        <f t="shared" si="142"/>
        <v>0</v>
      </c>
      <c r="CS28" s="78">
        <f t="shared" si="143"/>
        <v>6.8965517241379309E-2</v>
      </c>
      <c r="CT28" s="78">
        <f t="shared" si="144"/>
        <v>0.7931034482758621</v>
      </c>
      <c r="CU28" s="78">
        <f t="shared" si="145"/>
        <v>0.13793103448275862</v>
      </c>
      <c r="CV28" s="78">
        <f t="shared" si="146"/>
        <v>0</v>
      </c>
      <c r="CW28" s="78">
        <f t="shared" si="147"/>
        <v>0</v>
      </c>
      <c r="CX28" s="78">
        <f t="shared" si="148"/>
        <v>0</v>
      </c>
      <c r="CY28" s="78">
        <f t="shared" si="149"/>
        <v>0</v>
      </c>
      <c r="CZ28" s="78">
        <f t="shared" si="150"/>
        <v>0</v>
      </c>
      <c r="DA28" s="78">
        <f t="shared" si="151"/>
        <v>0</v>
      </c>
      <c r="DB28" s="78">
        <f t="shared" si="152"/>
        <v>0</v>
      </c>
      <c r="DC28" s="13"/>
      <c r="DD28" s="77">
        <v>3</v>
      </c>
      <c r="DE28" s="78">
        <f t="shared" si="153"/>
        <v>0</v>
      </c>
      <c r="DF28" s="78">
        <f t="shared" si="154"/>
        <v>6.8965517241379309E-2</v>
      </c>
      <c r="DG28" s="78">
        <f t="shared" si="155"/>
        <v>0.82758620689655171</v>
      </c>
      <c r="DH28" s="78">
        <f t="shared" si="156"/>
        <v>0.10344827586206896</v>
      </c>
      <c r="DI28" s="78">
        <f t="shared" si="157"/>
        <v>0</v>
      </c>
      <c r="DJ28" s="78">
        <f t="shared" si="158"/>
        <v>0</v>
      </c>
      <c r="DK28" s="78">
        <f t="shared" si="159"/>
        <v>0</v>
      </c>
      <c r="DL28" s="78">
        <f t="shared" si="160"/>
        <v>0</v>
      </c>
      <c r="DM28" s="78">
        <f t="shared" si="161"/>
        <v>0</v>
      </c>
      <c r="DN28" s="78">
        <f t="shared" si="162"/>
        <v>0</v>
      </c>
      <c r="DO28" s="78">
        <f t="shared" si="163"/>
        <v>0</v>
      </c>
      <c r="DS28" s="77">
        <v>6</v>
      </c>
      <c r="DT28" s="78">
        <v>5.7764778239877582E-5</v>
      </c>
      <c r="DU28" s="78">
        <v>0</v>
      </c>
      <c r="DV28" s="78">
        <v>3.8891598538890739E-4</v>
      </c>
      <c r="DW28" s="78">
        <v>3.1557155766200794E-2</v>
      </c>
      <c r="DX28" s="78">
        <v>0.17019709738041464</v>
      </c>
      <c r="DY28" s="78">
        <v>0.57370260246893623</v>
      </c>
      <c r="DZ28" s="78">
        <v>0.14130404997143836</v>
      </c>
      <c r="EA28" s="78">
        <v>2.7200776069290545E-2</v>
      </c>
      <c r="EB28" s="78">
        <v>7.5581551165273143E-3</v>
      </c>
      <c r="EC28" s="78">
        <v>5.6829940777844996E-3</v>
      </c>
      <c r="ED28" s="78">
        <v>3.7705833786781877E-2</v>
      </c>
      <c r="EI28" s="77">
        <v>5</v>
      </c>
      <c r="EJ28" s="78">
        <f t="shared" si="115"/>
        <v>1.5557774551810125E-2</v>
      </c>
      <c r="EK28" s="78">
        <f t="shared" si="116"/>
        <v>1.7500123123111191E-2</v>
      </c>
      <c r="EL28" s="78">
        <f t="shared" si="116"/>
        <v>1.8092136738320934E-2</v>
      </c>
      <c r="EM28" s="78">
        <f t="shared" si="116"/>
        <v>1.8212491822477229E-2</v>
      </c>
      <c r="EN28" s="78">
        <f t="shared" si="116"/>
        <v>1.8080415680884282E-2</v>
      </c>
      <c r="EO28" s="78">
        <f t="shared" si="116"/>
        <v>1.7789294749103235E-2</v>
      </c>
      <c r="EP28" s="78">
        <f t="shared" si="116"/>
        <v>1.7396428146274234E-2</v>
      </c>
      <c r="EQ28" s="78">
        <f t="shared" si="116"/>
        <v>1.6941019023109266E-2</v>
      </c>
      <c r="ER28" s="78">
        <f t="shared" si="116"/>
        <v>1.6450103435521807E-2</v>
      </c>
      <c r="ES28" s="78">
        <f t="shared" si="116"/>
        <v>1.5942025615764577E-2</v>
      </c>
      <c r="ET28" s="78">
        <f t="shared" si="116"/>
        <v>1.5428980990603025E-2</v>
      </c>
      <c r="EU28" s="78">
        <f t="shared" si="116"/>
        <v>1.4918906829310546E-2</v>
      </c>
      <c r="EV28" s="78">
        <f t="shared" si="116"/>
        <v>1.4416848319710907E-2</v>
      </c>
      <c r="EW28" s="78">
        <f t="shared" si="116"/>
        <v>1.392591685455502E-2</v>
      </c>
      <c r="EX28" s="78">
        <f t="shared" si="116"/>
        <v>1.3447946767256164E-2</v>
      </c>
      <c r="FB28" s="90">
        <v>6</v>
      </c>
      <c r="FC28" s="88">
        <v>0</v>
      </c>
      <c r="FD28" s="88">
        <v>1.1495813230986844E-4</v>
      </c>
      <c r="FE28" s="88">
        <v>6.709001468126659E-3</v>
      </c>
      <c r="FF28" s="88">
        <v>1.5714724310033127E-3</v>
      </c>
      <c r="FG28" s="88">
        <v>4.8752898623046409E-2</v>
      </c>
      <c r="FH28" s="88">
        <v>0.80215796766420688</v>
      </c>
      <c r="FI28" s="88">
        <v>8.9841067481917114E-2</v>
      </c>
      <c r="FJ28" s="88">
        <v>2.7538493739118947E-2</v>
      </c>
      <c r="FK28" s="88">
        <v>9.0877223439173975E-3</v>
      </c>
      <c r="FL28" s="88">
        <v>1.9396071543364881E-3</v>
      </c>
      <c r="FM28" s="88">
        <v>1.1218863804752113E-2</v>
      </c>
      <c r="FR28" s="89">
        <v>5</v>
      </c>
      <c r="FS28" s="88">
        <f t="shared" si="117"/>
        <v>0</v>
      </c>
      <c r="FT28" s="88">
        <f t="shared" si="118"/>
        <v>2.36442795173993E-3</v>
      </c>
      <c r="FU28" s="88">
        <f t="shared" si="102"/>
        <v>4.4726671942294533E-3</v>
      </c>
      <c r="FV28" s="88">
        <f t="shared" si="103"/>
        <v>6.1909886610642707E-3</v>
      </c>
      <c r="FW28" s="88">
        <f t="shared" si="104"/>
        <v>7.5181192304807319E-3</v>
      </c>
      <c r="FX28" s="88">
        <f t="shared" si="105"/>
        <v>8.5047227115730012E-3</v>
      </c>
      <c r="FY28" s="88">
        <f t="shared" si="106"/>
        <v>9.214695710079962E-3</v>
      </c>
      <c r="FZ28" s="88">
        <f t="shared" si="107"/>
        <v>9.7085821920650933E-3</v>
      </c>
      <c r="GA28" s="88">
        <f t="shared" si="108"/>
        <v>1.0037737088481047E-2</v>
      </c>
      <c r="GB28" s="88">
        <f t="shared" si="109"/>
        <v>1.0243332972801687E-2</v>
      </c>
      <c r="GC28" s="88">
        <f t="shared" si="110"/>
        <v>1.0357318231812768E-2</v>
      </c>
      <c r="GD28" s="88">
        <f t="shared" si="111"/>
        <v>1.0403982291455741E-2</v>
      </c>
      <c r="GE28" s="88">
        <f t="shared" si="112"/>
        <v>1.0401544768120149E-2</v>
      </c>
      <c r="GF28" s="88">
        <f t="shared" si="113"/>
        <v>1.036354685938351E-2</v>
      </c>
      <c r="GG28" s="88">
        <f t="shared" si="114"/>
        <v>1.0299987324364518E-2</v>
      </c>
    </row>
    <row r="29" spans="2:189" x14ac:dyDescent="0.2">
      <c r="B29" s="74">
        <v>4</v>
      </c>
      <c r="C29" s="71">
        <f>COUNTIFS(Data!$H:$H,$B29,Data!$L:$L,C$8,Data!$C:$C,$B$3)</f>
        <v>0</v>
      </c>
      <c r="D29" s="71">
        <f>COUNTIFS(Data!$H:$H,$B29,Data!$L:$L,D$8,Data!$C:$C,$B$3)</f>
        <v>0</v>
      </c>
      <c r="E29" s="71">
        <f>COUNTIFS(Data!$H:$H,$B29,Data!$L:$L,E$8,Data!$C:$C,$B$3)</f>
        <v>3</v>
      </c>
      <c r="F29" s="71">
        <f>COUNTIFS(Data!$H:$H,$B29,Data!$L:$L,F$8,Data!$C:$C,$B$3)</f>
        <v>88</v>
      </c>
      <c r="G29" s="71">
        <f>COUNTIFS(Data!$H:$H,$B29,Data!$L:$L,G$8,Data!$C:$C,$B$3)</f>
        <v>17</v>
      </c>
      <c r="H29" s="71">
        <f>COUNTIFS(Data!$H:$H,$B29,Data!$L:$L,H$8,Data!$C:$C,$B$3)</f>
        <v>8</v>
      </c>
      <c r="I29" s="71">
        <f>COUNTIFS(Data!$H:$H,$B29,Data!$L:$L,I$8,Data!$C:$C,$B$3)</f>
        <v>2</v>
      </c>
      <c r="J29" s="71">
        <f>COUNTIFS(Data!$H:$H,$B29,Data!$L:$L,J$8,Data!$C:$C,$B$3)</f>
        <v>0</v>
      </c>
      <c r="K29" s="71">
        <f>COUNTIFS(Data!$H:$H,$B29,Data!$L:$L,K$8,Data!$C:$C,$B$3)</f>
        <v>0</v>
      </c>
      <c r="L29" s="71">
        <f>COUNTIFS(Data!$H:$H,$B29,Data!$L:$L,L$8,Data!$C:$C,$B$3)</f>
        <v>0</v>
      </c>
      <c r="M29" s="71">
        <f>COUNTIFS(Data!$H:$H,$B29,Data!$L:$L,M$8,Data!$C:$C,$B$3)</f>
        <v>0</v>
      </c>
      <c r="N29" s="71">
        <f>COUNTIFS(Data!$H:$H,$B29,Data!$L:$L,N$8,Data!$C:$C,$B$3)</f>
        <v>0</v>
      </c>
      <c r="O29" s="71">
        <f>COUNTIFS(Data!$H:$H,$B29,Data!$L:$L,O$8,Data!$C:$C,$B$3)</f>
        <v>0</v>
      </c>
      <c r="P29" s="72">
        <f t="shared" si="164"/>
        <v>0</v>
      </c>
      <c r="R29" s="74">
        <v>4</v>
      </c>
      <c r="S29" s="71">
        <f>COUNTIFS(Data!$AH:$AH,$B29,Data!$AL:$AL,S$8,Data!$C:$C,$B$3)</f>
        <v>0</v>
      </c>
      <c r="T29" s="71">
        <f>COUNTIFS(Data!$AH:$AH,$B29,Data!$AL:$AL,T$8,Data!$C:$C,$B$3)</f>
        <v>0</v>
      </c>
      <c r="U29" s="71">
        <f>COUNTIFS(Data!$AH:$AH,$B29,Data!$AL:$AL,U$8,Data!$C:$C,$B$3)</f>
        <v>2</v>
      </c>
      <c r="V29" s="71">
        <f>COUNTIFS(Data!$AH:$AH,$B29,Data!$AL:$AL,V$8,Data!$C:$C,$B$3)</f>
        <v>101</v>
      </c>
      <c r="W29" s="71">
        <f>COUNTIFS(Data!$AH:$AH,$B29,Data!$AL:$AL,W$8,Data!$C:$C,$B$3)</f>
        <v>16</v>
      </c>
      <c r="X29" s="71">
        <f>COUNTIFS(Data!$AH:$AH,$B29,Data!$AL:$AL,X$8,Data!$C:$C,$B$3)</f>
        <v>6</v>
      </c>
      <c r="Y29" s="71">
        <f>COUNTIFS(Data!$AH:$AH,$B29,Data!$AL:$AL,Y$8,Data!$C:$C,$B$3)</f>
        <v>4</v>
      </c>
      <c r="Z29" s="71">
        <f>COUNTIFS(Data!$AH:$AH,$B29,Data!$AL:$AL,Z$8,Data!$C:$C,$B$3)</f>
        <v>0</v>
      </c>
      <c r="AA29" s="71">
        <f>COUNTIFS(Data!$AH:$AH,$B29,Data!$AL:$AL,AA$8,Data!$C:$C,$B$3)</f>
        <v>0</v>
      </c>
      <c r="AB29" s="71">
        <f>COUNTIFS(Data!$AH:$AH,$B29,Data!$AL:$AL,AB$8,Data!$C:$C,$B$3)</f>
        <v>0</v>
      </c>
      <c r="AC29" s="71">
        <f>COUNTIFS(Data!$AH:$AH,$B29,Data!$AL:$AL,AC$8,Data!$C:$C,$B$3)</f>
        <v>0</v>
      </c>
      <c r="AD29" s="71">
        <f>COUNTIFS(Data!$AH:$AH,$B29,Data!$AL:$AL,AD$8,Data!$C:$C,$B$3)</f>
        <v>0</v>
      </c>
      <c r="AE29" s="71">
        <f>COUNTIFS(Data!$AH:$AH,$B29,Data!$AL:$AL,AE$8,Data!$C:$C,$B$3)</f>
        <v>0</v>
      </c>
      <c r="AF29" s="72">
        <f t="shared" si="165"/>
        <v>0</v>
      </c>
      <c r="AH29" s="74">
        <v>4</v>
      </c>
      <c r="AI29" s="71">
        <f>COUNTIFS(Data!$BH:$BH,$B29,Data!$BL:$BL,AI$8,Data!$C:$C,$B$3)</f>
        <v>0</v>
      </c>
      <c r="AJ29" s="71">
        <f>COUNTIFS(Data!$BH:$BH,$B29,Data!$BL:$BL,AJ$8,Data!$C:$C,$B$3)</f>
        <v>0</v>
      </c>
      <c r="AK29" s="71">
        <f>COUNTIFS(Data!$BH:$BH,$B29,Data!$BL:$BL,AK$8,Data!$C:$C,$B$3)</f>
        <v>3</v>
      </c>
      <c r="AL29" s="71">
        <f>COUNTIFS(Data!$BH:$BH,$B29,Data!$BL:$BL,AL$8,Data!$C:$C,$B$3)</f>
        <v>103</v>
      </c>
      <c r="AM29" s="71">
        <f>COUNTIFS(Data!$BH:$BH,$B29,Data!$BL:$BL,AM$8,Data!$C:$C,$B$3)</f>
        <v>18</v>
      </c>
      <c r="AN29" s="71">
        <f>COUNTIFS(Data!$BH:$BH,$B29,Data!$BL:$BL,AN$8,Data!$C:$C,$B$3)</f>
        <v>3</v>
      </c>
      <c r="AO29" s="71">
        <f>COUNTIFS(Data!$BH:$BH,$B29,Data!$BL:$BL,AO$8,Data!$C:$C,$B$3)</f>
        <v>2</v>
      </c>
      <c r="AP29" s="71">
        <f>COUNTIFS(Data!$BH:$BH,$B29,Data!$BL:$BL,AP$8,Data!$C:$C,$B$3)</f>
        <v>0</v>
      </c>
      <c r="AQ29" s="71">
        <f>COUNTIFS(Data!$BH:$BH,$B29,Data!$BL:$BL,AQ$8,Data!$C:$C,$B$3)</f>
        <v>0</v>
      </c>
      <c r="AR29" s="71">
        <f>COUNTIFS(Data!$BH:$BH,$B29,Data!$BL:$BL,AR$8,Data!$C:$C,$B$3)</f>
        <v>0</v>
      </c>
      <c r="AS29" s="71">
        <f>COUNTIFS(Data!$BH:$BH,$B29,Data!$BL:$BL,AS$8,Data!$C:$C,$B$3)</f>
        <v>0</v>
      </c>
      <c r="AT29" s="71">
        <f>COUNTIFS(Data!$BH:$BH,$B29,Data!$BL:$BL,AT$8,Data!$C:$C,$B$3)</f>
        <v>0</v>
      </c>
      <c r="AU29" s="71">
        <f>COUNTIFS(Data!$BH:$BH,$B29,Data!$BL:$BL,AU$8,Data!$C:$C,$B$3)</f>
        <v>0</v>
      </c>
      <c r="AV29" s="72">
        <f t="shared" si="166"/>
        <v>0</v>
      </c>
      <c r="AX29" s="74">
        <v>4</v>
      </c>
      <c r="AY29" s="71">
        <f>COUNTIFS(Data!$CH:$CH,$B29,Data!$CL:$CL,AY$8,Data!$C:$C,$B$3)</f>
        <v>0</v>
      </c>
      <c r="AZ29" s="71">
        <f>COUNTIFS(Data!$CH:$CH,$B29,Data!$CL:$CL,AZ$8,Data!$C:$C,$B$3)</f>
        <v>0</v>
      </c>
      <c r="BA29" s="71">
        <f>COUNTIFS(Data!$CH:$CH,$B29,Data!$CL:$CL,BA$8,Data!$C:$C,$B$3)</f>
        <v>4</v>
      </c>
      <c r="BB29" s="71">
        <f>COUNTIFS(Data!$CH:$CH,$B29,Data!$CL:$CL,BB$8,Data!$C:$C,$B$3)</f>
        <v>111</v>
      </c>
      <c r="BC29" s="71">
        <f>COUNTIFS(Data!$CH:$CH,$B29,Data!$CL:$CL,BC$8,Data!$C:$C,$B$3)</f>
        <v>12</v>
      </c>
      <c r="BD29" s="71">
        <f>COUNTIFS(Data!$CH:$CH,$B29,Data!$CL:$CL,BD$8,Data!$C:$C,$B$3)</f>
        <v>2</v>
      </c>
      <c r="BE29" s="71">
        <f>COUNTIFS(Data!$CH:$CH,$B29,Data!$CL:$CL,BE$8,Data!$C:$C,$B$3)</f>
        <v>2</v>
      </c>
      <c r="BF29" s="71">
        <f>COUNTIFS(Data!$CH:$CH,$B29,Data!$CL:$CL,BF$8,Data!$C:$C,$B$3)</f>
        <v>0</v>
      </c>
      <c r="BG29" s="71">
        <f>COUNTIFS(Data!$CH:$CH,$B29,Data!$CL:$CL,BG$8,Data!$C:$C,$B$3)</f>
        <v>1</v>
      </c>
      <c r="BH29" s="71">
        <f>COUNTIFS(Data!$CH:$CH,$B29,Data!$CL:$CL,BH$8,Data!$C:$C,$B$3)</f>
        <v>0</v>
      </c>
      <c r="BI29" s="71">
        <f>COUNTIFS(Data!$CH:$CH,$B29,Data!$CL:$CL,BI$8,Data!$C:$C,$B$3)</f>
        <v>0</v>
      </c>
      <c r="BJ29" s="71">
        <f>COUNTIFS(Data!$CH:$CH,$B29,Data!$CL:$CL,BJ$8,Data!$C:$C,$B$3)</f>
        <v>0</v>
      </c>
      <c r="BK29" s="71">
        <f>COUNTIFS(Data!$CH:$CH,$B29,Data!$CL:$CL,BK$8,Data!$C:$C,$B$3)</f>
        <v>0</v>
      </c>
      <c r="BL29" s="72">
        <f t="shared" si="119"/>
        <v>0</v>
      </c>
      <c r="BQ29" s="77">
        <v>4</v>
      </c>
      <c r="BR29" s="78">
        <f t="shared" si="120"/>
        <v>0</v>
      </c>
      <c r="BS29" s="78">
        <f t="shared" si="121"/>
        <v>0</v>
      </c>
      <c r="BT29" s="78">
        <f t="shared" si="122"/>
        <v>2.5423728813559324E-2</v>
      </c>
      <c r="BU29" s="78">
        <f t="shared" si="123"/>
        <v>0.74576271186440679</v>
      </c>
      <c r="BV29" s="78">
        <f t="shared" si="124"/>
        <v>0.1440677966101695</v>
      </c>
      <c r="BW29" s="78">
        <f t="shared" si="125"/>
        <v>6.7796610169491525E-2</v>
      </c>
      <c r="BX29" s="78">
        <f t="shared" si="126"/>
        <v>1.6949152542372881E-2</v>
      </c>
      <c r="BY29" s="78">
        <f t="shared" si="127"/>
        <v>0</v>
      </c>
      <c r="BZ29" s="78">
        <f t="shared" si="128"/>
        <v>0</v>
      </c>
      <c r="CA29" s="78">
        <f t="shared" si="129"/>
        <v>0</v>
      </c>
      <c r="CB29" s="78">
        <f t="shared" si="130"/>
        <v>0</v>
      </c>
      <c r="CC29" s="13"/>
      <c r="CD29" s="77">
        <v>4</v>
      </c>
      <c r="CE29" s="78">
        <f t="shared" si="131"/>
        <v>0</v>
      </c>
      <c r="CF29" s="78">
        <f t="shared" si="132"/>
        <v>0</v>
      </c>
      <c r="CG29" s="78">
        <f t="shared" si="133"/>
        <v>1.5503875968992248E-2</v>
      </c>
      <c r="CH29" s="78">
        <f t="shared" si="134"/>
        <v>0.78294573643410847</v>
      </c>
      <c r="CI29" s="78">
        <f t="shared" si="135"/>
        <v>0.12403100775193798</v>
      </c>
      <c r="CJ29" s="78">
        <f t="shared" si="136"/>
        <v>4.6511627906976744E-2</v>
      </c>
      <c r="CK29" s="78">
        <f t="shared" si="137"/>
        <v>3.1007751937984496E-2</v>
      </c>
      <c r="CL29" s="78">
        <f t="shared" si="138"/>
        <v>0</v>
      </c>
      <c r="CM29" s="78">
        <f t="shared" si="139"/>
        <v>0</v>
      </c>
      <c r="CN29" s="78">
        <f t="shared" si="140"/>
        <v>0</v>
      </c>
      <c r="CO29" s="78">
        <f t="shared" si="141"/>
        <v>0</v>
      </c>
      <c r="CP29" s="13"/>
      <c r="CQ29" s="77">
        <v>4</v>
      </c>
      <c r="CR29" s="78">
        <f t="shared" si="142"/>
        <v>0</v>
      </c>
      <c r="CS29" s="78">
        <f t="shared" si="143"/>
        <v>0</v>
      </c>
      <c r="CT29" s="78">
        <f t="shared" si="144"/>
        <v>2.3255813953488372E-2</v>
      </c>
      <c r="CU29" s="78">
        <f t="shared" si="145"/>
        <v>0.79844961240310075</v>
      </c>
      <c r="CV29" s="78">
        <f t="shared" si="146"/>
        <v>0.13953488372093023</v>
      </c>
      <c r="CW29" s="78">
        <f t="shared" si="147"/>
        <v>2.3255813953488372E-2</v>
      </c>
      <c r="CX29" s="78">
        <f t="shared" si="148"/>
        <v>1.5503875968992248E-2</v>
      </c>
      <c r="CY29" s="78">
        <f t="shared" si="149"/>
        <v>0</v>
      </c>
      <c r="CZ29" s="78">
        <f t="shared" si="150"/>
        <v>0</v>
      </c>
      <c r="DA29" s="78">
        <f t="shared" si="151"/>
        <v>0</v>
      </c>
      <c r="DB29" s="78">
        <f t="shared" si="152"/>
        <v>0</v>
      </c>
      <c r="DC29" s="13"/>
      <c r="DD29" s="77">
        <v>4</v>
      </c>
      <c r="DE29" s="78">
        <f t="shared" si="153"/>
        <v>0</v>
      </c>
      <c r="DF29" s="78">
        <f t="shared" si="154"/>
        <v>0</v>
      </c>
      <c r="DG29" s="78">
        <f t="shared" si="155"/>
        <v>3.0303030303030304E-2</v>
      </c>
      <c r="DH29" s="78">
        <f t="shared" si="156"/>
        <v>0.84090909090909094</v>
      </c>
      <c r="DI29" s="78">
        <f t="shared" si="157"/>
        <v>9.0909090909090912E-2</v>
      </c>
      <c r="DJ29" s="78">
        <f t="shared" si="158"/>
        <v>1.5151515151515152E-2</v>
      </c>
      <c r="DK29" s="78">
        <f t="shared" si="159"/>
        <v>1.5151515151515152E-2</v>
      </c>
      <c r="DL29" s="78">
        <f t="shared" si="160"/>
        <v>0</v>
      </c>
      <c r="DM29" s="78">
        <f t="shared" si="161"/>
        <v>7.575757575757576E-3</v>
      </c>
      <c r="DN29" s="78">
        <f t="shared" si="162"/>
        <v>0</v>
      </c>
      <c r="DO29" s="78">
        <f t="shared" si="163"/>
        <v>0</v>
      </c>
      <c r="DS29" s="77">
        <v>7</v>
      </c>
      <c r="DT29" s="78">
        <v>3.8328718672301157E-5</v>
      </c>
      <c r="DU29" s="78">
        <v>0</v>
      </c>
      <c r="DV29" s="78">
        <v>1.2698970026045844E-3</v>
      </c>
      <c r="DW29" s="78">
        <v>9.543305862481799E-2</v>
      </c>
      <c r="DX29" s="78">
        <v>6.1346086700493095E-2</v>
      </c>
      <c r="DY29" s="78">
        <v>0.3521448434839422</v>
      </c>
      <c r="DZ29" s="78">
        <v>0.35952417142092552</v>
      </c>
      <c r="EA29" s="78">
        <v>4.8834274375432626E-2</v>
      </c>
      <c r="EB29" s="78">
        <v>9.4264549883653764E-3</v>
      </c>
      <c r="EC29" s="78">
        <v>1.142489435425096E-2</v>
      </c>
      <c r="ED29" s="78">
        <v>5.0489236266369864E-2</v>
      </c>
      <c r="EI29" s="77">
        <v>6</v>
      </c>
      <c r="EJ29" s="78">
        <f t="shared" si="115"/>
        <v>1.7306659914075154E-2</v>
      </c>
      <c r="EK29" s="78">
        <f t="shared" si="116"/>
        <v>2.0399173872706722E-2</v>
      </c>
      <c r="EL29" s="78">
        <f t="shared" si="116"/>
        <v>2.0697852406087881E-2</v>
      </c>
      <c r="EM29" s="78">
        <f t="shared" si="116"/>
        <v>2.0193275433815855E-2</v>
      </c>
      <c r="EN29" s="78">
        <f t="shared" si="116"/>
        <v>1.9443375134248569E-2</v>
      </c>
      <c r="EO29" s="78">
        <f t="shared" si="116"/>
        <v>1.8645086677025316E-2</v>
      </c>
      <c r="EP29" s="78">
        <f t="shared" si="116"/>
        <v>1.787091520540722E-2</v>
      </c>
      <c r="EQ29" s="78">
        <f t="shared" si="116"/>
        <v>1.7143429552428535E-2</v>
      </c>
      <c r="ER29" s="78">
        <f t="shared" si="116"/>
        <v>1.6465223770738224E-2</v>
      </c>
      <c r="ES29" s="78">
        <f t="shared" si="116"/>
        <v>1.583185803800316E-2</v>
      </c>
      <c r="ET29" s="78">
        <f t="shared" si="116"/>
        <v>1.5237274805091905E-2</v>
      </c>
      <c r="EU29" s="78">
        <f t="shared" si="116"/>
        <v>1.4675836055567132E-2</v>
      </c>
      <c r="EV29" s="78">
        <f t="shared" si="116"/>
        <v>1.4142908255839526E-2</v>
      </c>
      <c r="EW29" s="78">
        <f t="shared" si="116"/>
        <v>1.3634877184461908E-2</v>
      </c>
      <c r="EX29" s="78">
        <f t="shared" si="116"/>
        <v>1.3148978161773683E-2</v>
      </c>
      <c r="FB29" s="90">
        <v>7</v>
      </c>
      <c r="FC29" s="88">
        <v>0</v>
      </c>
      <c r="FD29" s="88">
        <v>1.606703914897617E-3</v>
      </c>
      <c r="FE29" s="88">
        <v>1.2991060480085715E-3</v>
      </c>
      <c r="FF29" s="88">
        <v>3.7569389576337506E-4</v>
      </c>
      <c r="FG29" s="88">
        <v>1.555387155140164E-2</v>
      </c>
      <c r="FH29" s="88">
        <v>0.47114881030695283</v>
      </c>
      <c r="FI29" s="88">
        <v>0.36843795826045606</v>
      </c>
      <c r="FJ29" s="88">
        <v>8.2275410505494265E-2</v>
      </c>
      <c r="FK29" s="88">
        <v>2.0958857703278266E-2</v>
      </c>
      <c r="FL29" s="88">
        <v>4.2817213103965666E-3</v>
      </c>
      <c r="FM29" s="88">
        <v>3.1890873392750173E-2</v>
      </c>
      <c r="FR29" s="89">
        <v>6</v>
      </c>
      <c r="FS29" s="88">
        <f t="shared" si="117"/>
        <v>4.1261668002730593E-3</v>
      </c>
      <c r="FT29" s="88">
        <f t="shared" si="118"/>
        <v>7.0926970044790537E-3</v>
      </c>
      <c r="FU29" s="88">
        <f t="shared" si="102"/>
        <v>8.9361958352674031E-3</v>
      </c>
      <c r="FV29" s="88">
        <f t="shared" si="103"/>
        <v>1.0019326683068524E-2</v>
      </c>
      <c r="FW29" s="88">
        <f t="shared" si="104"/>
        <v>1.0612610534571923E-2</v>
      </c>
      <c r="FX29" s="88">
        <f t="shared" si="105"/>
        <v>1.0900835892373499E-2</v>
      </c>
      <c r="FY29" s="88">
        <f t="shared" si="106"/>
        <v>1.1004006069775606E-2</v>
      </c>
      <c r="FZ29" s="88">
        <f t="shared" si="107"/>
        <v>1.0997540103426073E-2</v>
      </c>
      <c r="GA29" s="88">
        <f t="shared" si="108"/>
        <v>1.0927737959768605E-2</v>
      </c>
      <c r="GB29" s="88">
        <f t="shared" si="109"/>
        <v>1.0822498431582006E-2</v>
      </c>
      <c r="GC29" s="88">
        <f t="shared" si="110"/>
        <v>1.0698353978273012E-2</v>
      </c>
      <c r="GD29" s="88">
        <f t="shared" si="111"/>
        <v>1.0564935616098961E-2</v>
      </c>
      <c r="GE29" s="88">
        <f t="shared" si="112"/>
        <v>1.0427743382079677E-2</v>
      </c>
      <c r="GF29" s="88">
        <f t="shared" si="113"/>
        <v>1.0289837436389782E-2</v>
      </c>
      <c r="GG29" s="88">
        <f t="shared" si="114"/>
        <v>1.0152857043549984E-2</v>
      </c>
    </row>
    <row r="30" spans="2:189" x14ac:dyDescent="0.2">
      <c r="B30" s="74">
        <v>5</v>
      </c>
      <c r="C30" s="71">
        <f>COUNTIFS(Data!$H:$H,$B30,Data!$L:$L,C$8,Data!$C:$C,$B$3)</f>
        <v>0</v>
      </c>
      <c r="D30" s="71">
        <f>COUNTIFS(Data!$H:$H,$B30,Data!$L:$L,D$8,Data!$C:$C,$B$3)</f>
        <v>0</v>
      </c>
      <c r="E30" s="71">
        <f>COUNTIFS(Data!$H:$H,$B30,Data!$L:$L,E$8,Data!$C:$C,$B$3)</f>
        <v>0</v>
      </c>
      <c r="F30" s="71">
        <f>COUNTIFS(Data!$H:$H,$B30,Data!$L:$L,F$8,Data!$C:$C,$B$3)</f>
        <v>9</v>
      </c>
      <c r="G30" s="71">
        <f>COUNTIFS(Data!$H:$H,$B30,Data!$L:$L,G$8,Data!$C:$C,$B$3)</f>
        <v>125</v>
      </c>
      <c r="H30" s="71">
        <f>COUNTIFS(Data!$H:$H,$B30,Data!$L:$L,H$8,Data!$C:$C,$B$3)</f>
        <v>8</v>
      </c>
      <c r="I30" s="71">
        <f>COUNTIFS(Data!$H:$H,$B30,Data!$L:$L,I$8,Data!$C:$C,$B$3)</f>
        <v>0</v>
      </c>
      <c r="J30" s="71">
        <f>COUNTIFS(Data!$H:$H,$B30,Data!$L:$L,J$8,Data!$C:$C,$B$3)</f>
        <v>0</v>
      </c>
      <c r="K30" s="71">
        <f>COUNTIFS(Data!$H:$H,$B30,Data!$L:$L,K$8,Data!$C:$C,$B$3)</f>
        <v>1</v>
      </c>
      <c r="L30" s="71">
        <f>COUNTIFS(Data!$H:$H,$B30,Data!$L:$L,L$8,Data!$C:$C,$B$3)</f>
        <v>1</v>
      </c>
      <c r="M30" s="71">
        <f>COUNTIFS(Data!$H:$H,$B30,Data!$L:$L,M$8,Data!$C:$C,$B$3)</f>
        <v>0</v>
      </c>
      <c r="N30" s="71">
        <f>COUNTIFS(Data!$H:$H,$B30,Data!$L:$L,N$8,Data!$C:$C,$B$3)</f>
        <v>0</v>
      </c>
      <c r="O30" s="71">
        <f>COUNTIFS(Data!$H:$H,$B30,Data!$L:$L,O$8,Data!$C:$C,$B$3)</f>
        <v>1</v>
      </c>
      <c r="P30" s="72">
        <f t="shared" si="164"/>
        <v>6.8965517241379309E-3</v>
      </c>
      <c r="R30" s="74">
        <v>5</v>
      </c>
      <c r="S30" s="71">
        <f>COUNTIFS(Data!$AH:$AH,$B30,Data!$AL:$AL,S$8,Data!$C:$C,$B$3)</f>
        <v>0</v>
      </c>
      <c r="T30" s="71">
        <f>COUNTIFS(Data!$AH:$AH,$B30,Data!$AL:$AL,T$8,Data!$C:$C,$B$3)</f>
        <v>0</v>
      </c>
      <c r="U30" s="71">
        <f>COUNTIFS(Data!$AH:$AH,$B30,Data!$AL:$AL,U$8,Data!$C:$C,$B$3)</f>
        <v>1</v>
      </c>
      <c r="V30" s="71">
        <f>COUNTIFS(Data!$AH:$AH,$B30,Data!$AL:$AL,V$8,Data!$C:$C,$B$3)</f>
        <v>6</v>
      </c>
      <c r="W30" s="71">
        <f>COUNTIFS(Data!$AH:$AH,$B30,Data!$AL:$AL,W$8,Data!$C:$C,$B$3)</f>
        <v>141</v>
      </c>
      <c r="X30" s="71">
        <f>COUNTIFS(Data!$AH:$AH,$B30,Data!$AL:$AL,X$8,Data!$C:$C,$B$3)</f>
        <v>9</v>
      </c>
      <c r="Y30" s="71">
        <f>COUNTIFS(Data!$AH:$AH,$B30,Data!$AL:$AL,Y$8,Data!$C:$C,$B$3)</f>
        <v>2</v>
      </c>
      <c r="Z30" s="71">
        <f>COUNTIFS(Data!$AH:$AH,$B30,Data!$AL:$AL,Z$8,Data!$C:$C,$B$3)</f>
        <v>0</v>
      </c>
      <c r="AA30" s="71">
        <f>COUNTIFS(Data!$AH:$AH,$B30,Data!$AL:$AL,AA$8,Data!$C:$C,$B$3)</f>
        <v>0</v>
      </c>
      <c r="AB30" s="71">
        <f>COUNTIFS(Data!$AH:$AH,$B30,Data!$AL:$AL,AB$8,Data!$C:$C,$B$3)</f>
        <v>1</v>
      </c>
      <c r="AC30" s="71">
        <f>COUNTIFS(Data!$AH:$AH,$B30,Data!$AL:$AL,AC$8,Data!$C:$C,$B$3)</f>
        <v>0</v>
      </c>
      <c r="AD30" s="71">
        <f>COUNTIFS(Data!$AH:$AH,$B30,Data!$AL:$AL,AD$8,Data!$C:$C,$B$3)</f>
        <v>0</v>
      </c>
      <c r="AE30" s="71">
        <f>COUNTIFS(Data!$AH:$AH,$B30,Data!$AL:$AL,AE$8,Data!$C:$C,$B$3)</f>
        <v>3</v>
      </c>
      <c r="AF30" s="72">
        <f t="shared" si="165"/>
        <v>1.8404907975460124E-2</v>
      </c>
      <c r="AH30" s="74">
        <v>5</v>
      </c>
      <c r="AI30" s="71">
        <f>COUNTIFS(Data!$BH:$BH,$B30,Data!$BL:$BL,AI$8,Data!$C:$C,$B$3)</f>
        <v>0</v>
      </c>
      <c r="AJ30" s="71">
        <f>COUNTIFS(Data!$BH:$BH,$B30,Data!$BL:$BL,AJ$8,Data!$C:$C,$B$3)</f>
        <v>0</v>
      </c>
      <c r="AK30" s="71">
        <f>COUNTIFS(Data!$BH:$BH,$B30,Data!$BL:$BL,AK$8,Data!$C:$C,$B$3)</f>
        <v>1</v>
      </c>
      <c r="AL30" s="71">
        <f>COUNTIFS(Data!$BH:$BH,$B30,Data!$BL:$BL,AL$8,Data!$C:$C,$B$3)</f>
        <v>8</v>
      </c>
      <c r="AM30" s="71">
        <f>COUNTIFS(Data!$BH:$BH,$B30,Data!$BL:$BL,AM$8,Data!$C:$C,$B$3)</f>
        <v>161</v>
      </c>
      <c r="AN30" s="71">
        <f>COUNTIFS(Data!$BH:$BH,$B30,Data!$BL:$BL,AN$8,Data!$C:$C,$B$3)</f>
        <v>10</v>
      </c>
      <c r="AO30" s="71">
        <f>COUNTIFS(Data!$BH:$BH,$B30,Data!$BL:$BL,AO$8,Data!$C:$C,$B$3)</f>
        <v>3</v>
      </c>
      <c r="AP30" s="71">
        <f>COUNTIFS(Data!$BH:$BH,$B30,Data!$BL:$BL,AP$8,Data!$C:$C,$B$3)</f>
        <v>0</v>
      </c>
      <c r="AQ30" s="71">
        <f>COUNTIFS(Data!$BH:$BH,$B30,Data!$BL:$BL,AQ$8,Data!$C:$C,$B$3)</f>
        <v>0</v>
      </c>
      <c r="AR30" s="71">
        <f>COUNTIFS(Data!$BH:$BH,$B30,Data!$BL:$BL,AR$8,Data!$C:$C,$B$3)</f>
        <v>0</v>
      </c>
      <c r="AS30" s="71">
        <f>COUNTIFS(Data!$BH:$BH,$B30,Data!$BL:$BL,AS$8,Data!$C:$C,$B$3)</f>
        <v>0</v>
      </c>
      <c r="AT30" s="71">
        <f>COUNTIFS(Data!$BH:$BH,$B30,Data!$BL:$BL,AT$8,Data!$C:$C,$B$3)</f>
        <v>0</v>
      </c>
      <c r="AU30" s="71">
        <f>COUNTIFS(Data!$BH:$BH,$B30,Data!$BL:$BL,AU$8,Data!$C:$C,$B$3)</f>
        <v>0</v>
      </c>
      <c r="AV30" s="72">
        <f t="shared" si="166"/>
        <v>0</v>
      </c>
      <c r="AX30" s="74">
        <v>5</v>
      </c>
      <c r="AY30" s="71">
        <f>COUNTIFS(Data!$CH:$CH,$B30,Data!$CL:$CL,AY$8,Data!$C:$C,$B$3)</f>
        <v>0</v>
      </c>
      <c r="AZ30" s="71">
        <f>COUNTIFS(Data!$CH:$CH,$B30,Data!$CL:$CL,AZ$8,Data!$C:$C,$B$3)</f>
        <v>0</v>
      </c>
      <c r="BA30" s="71">
        <f>COUNTIFS(Data!$CH:$CH,$B30,Data!$CL:$CL,BA$8,Data!$C:$C,$B$3)</f>
        <v>1</v>
      </c>
      <c r="BB30" s="71">
        <f>COUNTIFS(Data!$CH:$CH,$B30,Data!$CL:$CL,BB$8,Data!$C:$C,$B$3)</f>
        <v>11</v>
      </c>
      <c r="BC30" s="71">
        <f>COUNTIFS(Data!$CH:$CH,$B30,Data!$CL:$CL,BC$8,Data!$C:$C,$B$3)</f>
        <v>170</v>
      </c>
      <c r="BD30" s="71">
        <f>COUNTIFS(Data!$CH:$CH,$B30,Data!$CL:$CL,BD$8,Data!$C:$C,$B$3)</f>
        <v>9</v>
      </c>
      <c r="BE30" s="71">
        <f>COUNTIFS(Data!$CH:$CH,$B30,Data!$CL:$CL,BE$8,Data!$C:$C,$B$3)</f>
        <v>1</v>
      </c>
      <c r="BF30" s="71">
        <f>COUNTIFS(Data!$CH:$CH,$B30,Data!$CL:$CL,BF$8,Data!$C:$C,$B$3)</f>
        <v>0</v>
      </c>
      <c r="BG30" s="71">
        <f>COUNTIFS(Data!$CH:$CH,$B30,Data!$CL:$CL,BG$8,Data!$C:$C,$B$3)</f>
        <v>0</v>
      </c>
      <c r="BH30" s="71">
        <f>COUNTIFS(Data!$CH:$CH,$B30,Data!$CL:$CL,BH$8,Data!$C:$C,$B$3)</f>
        <v>0</v>
      </c>
      <c r="BI30" s="71">
        <f>COUNTIFS(Data!$CH:$CH,$B30,Data!$CL:$CL,BI$8,Data!$C:$C,$B$3)</f>
        <v>0</v>
      </c>
      <c r="BJ30" s="71">
        <f>COUNTIFS(Data!$CH:$CH,$B30,Data!$CL:$CL,BJ$8,Data!$C:$C,$B$3)</f>
        <v>0</v>
      </c>
      <c r="BK30" s="71">
        <f>COUNTIFS(Data!$CH:$CH,$B30,Data!$CL:$CL,BK$8,Data!$C:$C,$B$3)</f>
        <v>1</v>
      </c>
      <c r="BL30" s="72">
        <f t="shared" si="119"/>
        <v>5.1813471502590676E-3</v>
      </c>
      <c r="BQ30" s="77">
        <v>5</v>
      </c>
      <c r="BR30" s="78">
        <f t="shared" si="120"/>
        <v>0</v>
      </c>
      <c r="BS30" s="78">
        <f t="shared" si="121"/>
        <v>0</v>
      </c>
      <c r="BT30" s="78">
        <f t="shared" si="122"/>
        <v>0</v>
      </c>
      <c r="BU30" s="78">
        <f t="shared" si="123"/>
        <v>6.2068965517241378E-2</v>
      </c>
      <c r="BV30" s="78">
        <f t="shared" si="124"/>
        <v>0.86206896551724133</v>
      </c>
      <c r="BW30" s="78">
        <f t="shared" si="125"/>
        <v>5.5172413793103448E-2</v>
      </c>
      <c r="BX30" s="78">
        <f t="shared" si="126"/>
        <v>0</v>
      </c>
      <c r="BY30" s="78">
        <f t="shared" si="127"/>
        <v>0</v>
      </c>
      <c r="BZ30" s="78">
        <f t="shared" si="128"/>
        <v>6.8965517241379309E-3</v>
      </c>
      <c r="CA30" s="78">
        <f t="shared" si="129"/>
        <v>6.8965517241379309E-3</v>
      </c>
      <c r="CB30" s="78">
        <f t="shared" si="130"/>
        <v>6.8965517241379309E-3</v>
      </c>
      <c r="CC30" s="13"/>
      <c r="CD30" s="77">
        <v>5</v>
      </c>
      <c r="CE30" s="78">
        <f t="shared" si="131"/>
        <v>0</v>
      </c>
      <c r="CF30" s="78">
        <f t="shared" si="132"/>
        <v>0</v>
      </c>
      <c r="CG30" s="78">
        <f t="shared" si="133"/>
        <v>6.1349693251533744E-3</v>
      </c>
      <c r="CH30" s="78">
        <f t="shared" si="134"/>
        <v>3.6809815950920248E-2</v>
      </c>
      <c r="CI30" s="78">
        <f t="shared" si="135"/>
        <v>0.86503067484662577</v>
      </c>
      <c r="CJ30" s="78">
        <f t="shared" si="136"/>
        <v>5.5214723926380369E-2</v>
      </c>
      <c r="CK30" s="78">
        <f t="shared" si="137"/>
        <v>1.2269938650306749E-2</v>
      </c>
      <c r="CL30" s="78">
        <f t="shared" si="138"/>
        <v>0</v>
      </c>
      <c r="CM30" s="78">
        <f t="shared" si="139"/>
        <v>0</v>
      </c>
      <c r="CN30" s="78">
        <f t="shared" si="140"/>
        <v>6.1349693251533744E-3</v>
      </c>
      <c r="CO30" s="78">
        <f t="shared" si="141"/>
        <v>1.8404907975460124E-2</v>
      </c>
      <c r="CP30" s="13"/>
      <c r="CQ30" s="77">
        <v>5</v>
      </c>
      <c r="CR30" s="78">
        <f t="shared" si="142"/>
        <v>0</v>
      </c>
      <c r="CS30" s="78">
        <f t="shared" si="143"/>
        <v>0</v>
      </c>
      <c r="CT30" s="78">
        <f t="shared" si="144"/>
        <v>5.4644808743169399E-3</v>
      </c>
      <c r="CU30" s="78">
        <f t="shared" si="145"/>
        <v>4.3715846994535519E-2</v>
      </c>
      <c r="CV30" s="78">
        <f t="shared" si="146"/>
        <v>0.8797814207650273</v>
      </c>
      <c r="CW30" s="78">
        <f t="shared" si="147"/>
        <v>5.4644808743169397E-2</v>
      </c>
      <c r="CX30" s="78">
        <f t="shared" si="148"/>
        <v>1.6393442622950821E-2</v>
      </c>
      <c r="CY30" s="78">
        <f t="shared" si="149"/>
        <v>0</v>
      </c>
      <c r="CZ30" s="78">
        <f t="shared" si="150"/>
        <v>0</v>
      </c>
      <c r="DA30" s="78">
        <f t="shared" si="151"/>
        <v>0</v>
      </c>
      <c r="DB30" s="78">
        <f t="shared" si="152"/>
        <v>0</v>
      </c>
      <c r="DC30" s="13"/>
      <c r="DD30" s="77">
        <v>5</v>
      </c>
      <c r="DE30" s="78">
        <f t="shared" si="153"/>
        <v>0</v>
      </c>
      <c r="DF30" s="78">
        <f t="shared" si="154"/>
        <v>0</v>
      </c>
      <c r="DG30" s="78">
        <f t="shared" si="155"/>
        <v>5.1813471502590676E-3</v>
      </c>
      <c r="DH30" s="78">
        <f t="shared" si="156"/>
        <v>5.6994818652849742E-2</v>
      </c>
      <c r="DI30" s="78">
        <f t="shared" si="157"/>
        <v>0.88082901554404147</v>
      </c>
      <c r="DJ30" s="78">
        <f t="shared" si="158"/>
        <v>4.6632124352331605E-2</v>
      </c>
      <c r="DK30" s="78">
        <f t="shared" si="159"/>
        <v>5.1813471502590676E-3</v>
      </c>
      <c r="DL30" s="78">
        <f t="shared" si="160"/>
        <v>0</v>
      </c>
      <c r="DM30" s="78">
        <f t="shared" si="161"/>
        <v>0</v>
      </c>
      <c r="DN30" s="78">
        <f t="shared" si="162"/>
        <v>0</v>
      </c>
      <c r="DO30" s="78">
        <f t="shared" si="163"/>
        <v>5.1813471502590676E-3</v>
      </c>
      <c r="DS30" s="77">
        <v>8</v>
      </c>
      <c r="DT30" s="78">
        <v>0</v>
      </c>
      <c r="DU30" s="78">
        <v>0</v>
      </c>
      <c r="DV30" s="78">
        <v>0</v>
      </c>
      <c r="DW30" s="78">
        <v>5.9046036409089392E-3</v>
      </c>
      <c r="DX30" s="78">
        <v>9.588983939384909E-3</v>
      </c>
      <c r="DY30" s="78">
        <v>0.12137914555864186</v>
      </c>
      <c r="DZ30" s="78">
        <v>7.7026254008050618E-2</v>
      </c>
      <c r="EA30" s="78">
        <v>0.44490462466137315</v>
      </c>
      <c r="EB30" s="78">
        <v>7.986616305349227E-3</v>
      </c>
      <c r="EC30" s="78">
        <v>7.0302757764161439E-3</v>
      </c>
      <c r="ED30" s="78">
        <v>1.1681981905329722E-2</v>
      </c>
      <c r="EI30" s="77">
        <v>7</v>
      </c>
      <c r="EJ30" s="78">
        <f t="shared" si="115"/>
        <v>2.4274709883953582E-2</v>
      </c>
      <c r="EK30" s="78">
        <f t="shared" si="116"/>
        <v>2.6214526382416281E-2</v>
      </c>
      <c r="EL30" s="78">
        <f t="shared" si="116"/>
        <v>2.3797623529609249E-2</v>
      </c>
      <c r="EM30" s="78">
        <f t="shared" si="116"/>
        <v>2.1384863599442555E-2</v>
      </c>
      <c r="EN30" s="78">
        <f t="shared" si="116"/>
        <v>1.9558351427100398E-2</v>
      </c>
      <c r="EO30" s="78">
        <f t="shared" si="116"/>
        <v>1.8216201089095829E-2</v>
      </c>
      <c r="EP30" s="78">
        <f t="shared" si="116"/>
        <v>1.7193002443810279E-2</v>
      </c>
      <c r="EQ30" s="78">
        <f t="shared" si="116"/>
        <v>1.6367598070244127E-2</v>
      </c>
      <c r="ER30" s="78">
        <f t="shared" si="116"/>
        <v>1.5664679613429766E-2</v>
      </c>
      <c r="ES30" s="78">
        <f t="shared" si="116"/>
        <v>1.5040076056447416E-2</v>
      </c>
      <c r="ET30" s="78">
        <f t="shared" si="116"/>
        <v>1.4468333062048366E-2</v>
      </c>
      <c r="EU30" s="78">
        <f t="shared" si="116"/>
        <v>1.3934718400784446E-2</v>
      </c>
      <c r="EV30" s="78">
        <f t="shared" si="116"/>
        <v>1.3430539297681787E-2</v>
      </c>
      <c r="EW30" s="78">
        <f t="shared" si="116"/>
        <v>1.2950505273911478E-2</v>
      </c>
      <c r="EX30" s="78">
        <f t="shared" si="116"/>
        <v>1.2491263023843735E-2</v>
      </c>
      <c r="FB30" s="90">
        <v>8</v>
      </c>
      <c r="FC30" s="88">
        <v>0</v>
      </c>
      <c r="FD30" s="88">
        <v>4.246401195805957E-4</v>
      </c>
      <c r="FE30" s="88">
        <v>7.140442016186166E-4</v>
      </c>
      <c r="FF30" s="88">
        <v>1.0665963907568383E-4</v>
      </c>
      <c r="FG30" s="88">
        <v>6.0953766434237305E-3</v>
      </c>
      <c r="FH30" s="88">
        <v>0.30550673173091564</v>
      </c>
      <c r="FI30" s="88">
        <v>0.23231506565795934</v>
      </c>
      <c r="FJ30" s="88">
        <v>0.20603645223930855</v>
      </c>
      <c r="FK30" s="88">
        <v>7.0564535368001571E-2</v>
      </c>
      <c r="FL30" s="88">
        <v>9.9474266440105069E-3</v>
      </c>
      <c r="FM30" s="88">
        <v>0.15346844458587316</v>
      </c>
      <c r="FR30" s="89">
        <v>7</v>
      </c>
      <c r="FS30" s="88">
        <f t="shared" si="117"/>
        <v>1.3143770012670987E-2</v>
      </c>
      <c r="FT30" s="88">
        <f t="shared" si="118"/>
        <v>1.8747103380079184E-2</v>
      </c>
      <c r="FU30" s="88">
        <f t="shared" si="102"/>
        <v>1.8791542669193133E-2</v>
      </c>
      <c r="FV30" s="88">
        <f t="shared" si="103"/>
        <v>1.7189972703606657E-2</v>
      </c>
      <c r="FW30" s="88">
        <f t="shared" si="104"/>
        <v>1.5414149185226544E-2</v>
      </c>
      <c r="FX30" s="88">
        <f t="shared" si="105"/>
        <v>1.391993107025917E-2</v>
      </c>
      <c r="FY30" s="88">
        <f t="shared" si="106"/>
        <v>1.2778266038570379E-2</v>
      </c>
      <c r="FZ30" s="88">
        <f t="shared" si="107"/>
        <v>1.1936850979842289E-2</v>
      </c>
      <c r="GA30" s="88">
        <f t="shared" si="108"/>
        <v>1.1319914220969687E-2</v>
      </c>
      <c r="GB30" s="88">
        <f t="shared" si="109"/>
        <v>1.0861008235954678E-2</v>
      </c>
      <c r="GC30" s="88">
        <f t="shared" si="110"/>
        <v>1.0510109068614826E-2</v>
      </c>
      <c r="GD30" s="88">
        <f t="shared" si="111"/>
        <v>1.0232092228913581E-2</v>
      </c>
      <c r="GE30" s="88">
        <f t="shared" si="112"/>
        <v>1.0003165846817624E-2</v>
      </c>
      <c r="GF30" s="88">
        <f t="shared" si="113"/>
        <v>9.8075087522971616E-3</v>
      </c>
      <c r="GG30" s="88">
        <f t="shared" si="114"/>
        <v>9.6346828701552312E-3</v>
      </c>
    </row>
    <row r="31" spans="2:189" x14ac:dyDescent="0.2">
      <c r="B31" s="74">
        <v>6</v>
      </c>
      <c r="C31" s="71">
        <f>COUNTIFS(Data!$H:$H,$B31,Data!$L:$L,C$8,Data!$C:$C,$B$3)</f>
        <v>0</v>
      </c>
      <c r="D31" s="71">
        <f>COUNTIFS(Data!$H:$H,$B31,Data!$L:$L,D$8,Data!$C:$C,$B$3)</f>
        <v>0</v>
      </c>
      <c r="E31" s="71">
        <f>COUNTIFS(Data!$H:$H,$B31,Data!$L:$L,E$8,Data!$C:$C,$B$3)</f>
        <v>0</v>
      </c>
      <c r="F31" s="71">
        <f>COUNTIFS(Data!$H:$H,$B31,Data!$L:$L,F$8,Data!$C:$C,$B$3)</f>
        <v>0</v>
      </c>
      <c r="G31" s="71">
        <f>COUNTIFS(Data!$H:$H,$B31,Data!$L:$L,G$8,Data!$C:$C,$B$3)</f>
        <v>2</v>
      </c>
      <c r="H31" s="71">
        <f>COUNTIFS(Data!$H:$H,$B31,Data!$L:$L,H$8,Data!$C:$C,$B$3)</f>
        <v>14</v>
      </c>
      <c r="I31" s="71">
        <f>COUNTIFS(Data!$H:$H,$B31,Data!$L:$L,I$8,Data!$C:$C,$B$3)</f>
        <v>1</v>
      </c>
      <c r="J31" s="71">
        <f>COUNTIFS(Data!$H:$H,$B31,Data!$L:$L,J$8,Data!$C:$C,$B$3)</f>
        <v>0</v>
      </c>
      <c r="K31" s="71">
        <f>COUNTIFS(Data!$H:$H,$B31,Data!$L:$L,K$8,Data!$C:$C,$B$3)</f>
        <v>0</v>
      </c>
      <c r="L31" s="71">
        <f>COUNTIFS(Data!$H:$H,$B31,Data!$L:$L,L$8,Data!$C:$C,$B$3)</f>
        <v>0</v>
      </c>
      <c r="M31" s="71">
        <f>COUNTIFS(Data!$H:$H,$B31,Data!$L:$L,M$8,Data!$C:$C,$B$3)</f>
        <v>0</v>
      </c>
      <c r="N31" s="71">
        <f>COUNTIFS(Data!$H:$H,$B31,Data!$L:$L,N$8,Data!$C:$C,$B$3)</f>
        <v>0</v>
      </c>
      <c r="O31" s="71">
        <f>COUNTIFS(Data!$H:$H,$B31,Data!$L:$L,O$8,Data!$C:$C,$B$3)</f>
        <v>0</v>
      </c>
      <c r="P31" s="72">
        <f t="shared" si="164"/>
        <v>0</v>
      </c>
      <c r="R31" s="74">
        <v>6</v>
      </c>
      <c r="S31" s="71">
        <f>COUNTIFS(Data!$AH:$AH,$B31,Data!$AL:$AL,S$8,Data!$C:$C,$B$3)</f>
        <v>0</v>
      </c>
      <c r="T31" s="71">
        <f>COUNTIFS(Data!$AH:$AH,$B31,Data!$AL:$AL,T$8,Data!$C:$C,$B$3)</f>
        <v>0</v>
      </c>
      <c r="U31" s="71">
        <f>COUNTIFS(Data!$AH:$AH,$B31,Data!$AL:$AL,U$8,Data!$C:$C,$B$3)</f>
        <v>0</v>
      </c>
      <c r="V31" s="71">
        <f>COUNTIFS(Data!$AH:$AH,$B31,Data!$AL:$AL,V$8,Data!$C:$C,$B$3)</f>
        <v>1</v>
      </c>
      <c r="W31" s="71">
        <f>COUNTIFS(Data!$AH:$AH,$B31,Data!$AL:$AL,W$8,Data!$C:$C,$B$3)</f>
        <v>2</v>
      </c>
      <c r="X31" s="71">
        <f>COUNTIFS(Data!$AH:$AH,$B31,Data!$AL:$AL,X$8,Data!$C:$C,$B$3)</f>
        <v>21</v>
      </c>
      <c r="Y31" s="71">
        <f>COUNTIFS(Data!$AH:$AH,$B31,Data!$AL:$AL,Y$8,Data!$C:$C,$B$3)</f>
        <v>1</v>
      </c>
      <c r="Z31" s="71">
        <f>COUNTIFS(Data!$AH:$AH,$B31,Data!$AL:$AL,Z$8,Data!$C:$C,$B$3)</f>
        <v>0</v>
      </c>
      <c r="AA31" s="71">
        <f>COUNTIFS(Data!$AH:$AH,$B31,Data!$AL:$AL,AA$8,Data!$C:$C,$B$3)</f>
        <v>0</v>
      </c>
      <c r="AB31" s="71">
        <f>COUNTIFS(Data!$AH:$AH,$B31,Data!$AL:$AL,AB$8,Data!$C:$C,$B$3)</f>
        <v>0</v>
      </c>
      <c r="AC31" s="71">
        <f>COUNTIFS(Data!$AH:$AH,$B31,Data!$AL:$AL,AC$8,Data!$C:$C,$B$3)</f>
        <v>0</v>
      </c>
      <c r="AD31" s="71">
        <f>COUNTIFS(Data!$AH:$AH,$B31,Data!$AL:$AL,AD$8,Data!$C:$C,$B$3)</f>
        <v>0</v>
      </c>
      <c r="AE31" s="71">
        <f>COUNTIFS(Data!$AH:$AH,$B31,Data!$AL:$AL,AE$8,Data!$C:$C,$B$3)</f>
        <v>0</v>
      </c>
      <c r="AF31" s="72">
        <f t="shared" si="165"/>
        <v>0</v>
      </c>
      <c r="AH31" s="74">
        <v>6</v>
      </c>
      <c r="AI31" s="71">
        <f>COUNTIFS(Data!$BH:$BH,$B31,Data!$BL:$BL,AI$8,Data!$C:$C,$B$3)</f>
        <v>0</v>
      </c>
      <c r="AJ31" s="71">
        <f>COUNTIFS(Data!$BH:$BH,$B31,Data!$BL:$BL,AJ$8,Data!$C:$C,$B$3)</f>
        <v>0</v>
      </c>
      <c r="AK31" s="71">
        <f>COUNTIFS(Data!$BH:$BH,$B31,Data!$BL:$BL,AK$8,Data!$C:$C,$B$3)</f>
        <v>0</v>
      </c>
      <c r="AL31" s="71">
        <f>COUNTIFS(Data!$BH:$BH,$B31,Data!$BL:$BL,AL$8,Data!$C:$C,$B$3)</f>
        <v>1</v>
      </c>
      <c r="AM31" s="71">
        <f>COUNTIFS(Data!$BH:$BH,$B31,Data!$BL:$BL,AM$8,Data!$C:$C,$B$3)</f>
        <v>5</v>
      </c>
      <c r="AN31" s="71">
        <f>COUNTIFS(Data!$BH:$BH,$B31,Data!$BL:$BL,AN$8,Data!$C:$C,$B$3)</f>
        <v>25</v>
      </c>
      <c r="AO31" s="71">
        <f>COUNTIFS(Data!$BH:$BH,$B31,Data!$BL:$BL,AO$8,Data!$C:$C,$B$3)</f>
        <v>1</v>
      </c>
      <c r="AP31" s="71">
        <f>COUNTIFS(Data!$BH:$BH,$B31,Data!$BL:$BL,AP$8,Data!$C:$C,$B$3)</f>
        <v>0</v>
      </c>
      <c r="AQ31" s="71">
        <f>COUNTIFS(Data!$BH:$BH,$B31,Data!$BL:$BL,AQ$8,Data!$C:$C,$B$3)</f>
        <v>0</v>
      </c>
      <c r="AR31" s="71">
        <f>COUNTIFS(Data!$BH:$BH,$B31,Data!$BL:$BL,AR$8,Data!$C:$C,$B$3)</f>
        <v>0</v>
      </c>
      <c r="AS31" s="71">
        <f>COUNTIFS(Data!$BH:$BH,$B31,Data!$BL:$BL,AS$8,Data!$C:$C,$B$3)</f>
        <v>0</v>
      </c>
      <c r="AT31" s="71">
        <f>COUNTIFS(Data!$BH:$BH,$B31,Data!$BL:$BL,AT$8,Data!$C:$C,$B$3)</f>
        <v>0</v>
      </c>
      <c r="AU31" s="71">
        <f>COUNTIFS(Data!$BH:$BH,$B31,Data!$BL:$BL,AU$8,Data!$C:$C,$B$3)</f>
        <v>1</v>
      </c>
      <c r="AV31" s="72">
        <f t="shared" si="166"/>
        <v>3.0303030303030304E-2</v>
      </c>
      <c r="AX31" s="74">
        <v>6</v>
      </c>
      <c r="AY31" s="71">
        <f>COUNTIFS(Data!$CH:$CH,$B31,Data!$CL:$CL,AY$8,Data!$C:$C,$B$3)</f>
        <v>0</v>
      </c>
      <c r="AZ31" s="71">
        <f>COUNTIFS(Data!$CH:$CH,$B31,Data!$CL:$CL,AZ$8,Data!$C:$C,$B$3)</f>
        <v>0</v>
      </c>
      <c r="BA31" s="71">
        <f>COUNTIFS(Data!$CH:$CH,$B31,Data!$CL:$CL,BA$8,Data!$C:$C,$B$3)</f>
        <v>0</v>
      </c>
      <c r="BB31" s="71">
        <f>COUNTIFS(Data!$CH:$CH,$B31,Data!$CL:$CL,BB$8,Data!$C:$C,$B$3)</f>
        <v>1</v>
      </c>
      <c r="BC31" s="71">
        <f>COUNTIFS(Data!$CH:$CH,$B31,Data!$CL:$CL,BC$8,Data!$C:$C,$B$3)</f>
        <v>8</v>
      </c>
      <c r="BD31" s="71">
        <f>COUNTIFS(Data!$CH:$CH,$B31,Data!$CL:$CL,BD$8,Data!$C:$C,$B$3)</f>
        <v>29</v>
      </c>
      <c r="BE31" s="71">
        <f>COUNTIFS(Data!$CH:$CH,$B31,Data!$CL:$CL,BE$8,Data!$C:$C,$B$3)</f>
        <v>2</v>
      </c>
      <c r="BF31" s="71">
        <f>COUNTIFS(Data!$CH:$CH,$B31,Data!$CL:$CL,BF$8,Data!$C:$C,$B$3)</f>
        <v>0</v>
      </c>
      <c r="BG31" s="71">
        <f>COUNTIFS(Data!$CH:$CH,$B31,Data!$CL:$CL,BG$8,Data!$C:$C,$B$3)</f>
        <v>0</v>
      </c>
      <c r="BH31" s="71">
        <f>COUNTIFS(Data!$CH:$CH,$B31,Data!$CL:$CL,BH$8,Data!$C:$C,$B$3)</f>
        <v>0</v>
      </c>
      <c r="BI31" s="71">
        <f>COUNTIFS(Data!$CH:$CH,$B31,Data!$CL:$CL,BI$8,Data!$C:$C,$B$3)</f>
        <v>0</v>
      </c>
      <c r="BJ31" s="71">
        <f>COUNTIFS(Data!$CH:$CH,$B31,Data!$CL:$CL,BJ$8,Data!$C:$C,$B$3)</f>
        <v>0</v>
      </c>
      <c r="BK31" s="71">
        <f>COUNTIFS(Data!$CH:$CH,$B31,Data!$CL:$CL,BK$8,Data!$C:$C,$B$3)</f>
        <v>2</v>
      </c>
      <c r="BL31" s="72">
        <f t="shared" si="119"/>
        <v>4.7619047619047616E-2</v>
      </c>
      <c r="BQ31" s="77">
        <v>6</v>
      </c>
      <c r="BR31" s="78">
        <f t="shared" si="120"/>
        <v>0</v>
      </c>
      <c r="BS31" s="78">
        <f t="shared" si="121"/>
        <v>0</v>
      </c>
      <c r="BT31" s="78">
        <f t="shared" si="122"/>
        <v>0</v>
      </c>
      <c r="BU31" s="78">
        <f t="shared" si="123"/>
        <v>0</v>
      </c>
      <c r="BV31" s="78">
        <f t="shared" si="124"/>
        <v>0.11764705882352941</v>
      </c>
      <c r="BW31" s="78">
        <f t="shared" si="125"/>
        <v>0.82352941176470584</v>
      </c>
      <c r="BX31" s="78">
        <f t="shared" si="126"/>
        <v>5.8823529411764705E-2</v>
      </c>
      <c r="BY31" s="78">
        <f t="shared" si="127"/>
        <v>0</v>
      </c>
      <c r="BZ31" s="78">
        <f t="shared" si="128"/>
        <v>0</v>
      </c>
      <c r="CA31" s="78">
        <f t="shared" si="129"/>
        <v>0</v>
      </c>
      <c r="CB31" s="78">
        <f t="shared" si="130"/>
        <v>0</v>
      </c>
      <c r="CC31" s="13"/>
      <c r="CD31" s="77">
        <v>6</v>
      </c>
      <c r="CE31" s="78">
        <f t="shared" si="131"/>
        <v>0</v>
      </c>
      <c r="CF31" s="78">
        <f t="shared" si="132"/>
        <v>0</v>
      </c>
      <c r="CG31" s="78">
        <f t="shared" si="133"/>
        <v>0</v>
      </c>
      <c r="CH31" s="78">
        <f t="shared" si="134"/>
        <v>0.04</v>
      </c>
      <c r="CI31" s="78">
        <f t="shared" si="135"/>
        <v>0.08</v>
      </c>
      <c r="CJ31" s="78">
        <f t="shared" si="136"/>
        <v>0.84</v>
      </c>
      <c r="CK31" s="78">
        <f t="shared" si="137"/>
        <v>0.04</v>
      </c>
      <c r="CL31" s="78">
        <f t="shared" si="138"/>
        <v>0</v>
      </c>
      <c r="CM31" s="78">
        <f t="shared" si="139"/>
        <v>0</v>
      </c>
      <c r="CN31" s="78">
        <f t="shared" si="140"/>
        <v>0</v>
      </c>
      <c r="CO31" s="78">
        <f t="shared" si="141"/>
        <v>0</v>
      </c>
      <c r="CP31" s="13"/>
      <c r="CQ31" s="77">
        <v>6</v>
      </c>
      <c r="CR31" s="78">
        <f t="shared" si="142"/>
        <v>0</v>
      </c>
      <c r="CS31" s="78">
        <f t="shared" si="143"/>
        <v>0</v>
      </c>
      <c r="CT31" s="78">
        <f t="shared" si="144"/>
        <v>0</v>
      </c>
      <c r="CU31" s="78">
        <f t="shared" si="145"/>
        <v>3.0303030303030304E-2</v>
      </c>
      <c r="CV31" s="78">
        <f t="shared" si="146"/>
        <v>0.15151515151515152</v>
      </c>
      <c r="CW31" s="78">
        <f t="shared" si="147"/>
        <v>0.75757575757575757</v>
      </c>
      <c r="CX31" s="78">
        <f t="shared" si="148"/>
        <v>3.0303030303030304E-2</v>
      </c>
      <c r="CY31" s="78">
        <f t="shared" si="149"/>
        <v>0</v>
      </c>
      <c r="CZ31" s="78">
        <f t="shared" si="150"/>
        <v>0</v>
      </c>
      <c r="DA31" s="78">
        <f t="shared" si="151"/>
        <v>0</v>
      </c>
      <c r="DB31" s="78">
        <f t="shared" si="152"/>
        <v>3.0303030303030304E-2</v>
      </c>
      <c r="DC31" s="13"/>
      <c r="DD31" s="77">
        <v>6</v>
      </c>
      <c r="DE31" s="78">
        <f t="shared" si="153"/>
        <v>0</v>
      </c>
      <c r="DF31" s="78">
        <f t="shared" si="154"/>
        <v>0</v>
      </c>
      <c r="DG31" s="78">
        <f t="shared" si="155"/>
        <v>0</v>
      </c>
      <c r="DH31" s="78">
        <f t="shared" si="156"/>
        <v>2.3809523809523808E-2</v>
      </c>
      <c r="DI31" s="78">
        <f t="shared" si="157"/>
        <v>0.19047619047619047</v>
      </c>
      <c r="DJ31" s="78">
        <f t="shared" si="158"/>
        <v>0.69047619047619047</v>
      </c>
      <c r="DK31" s="78">
        <f t="shared" si="159"/>
        <v>4.7619047619047616E-2</v>
      </c>
      <c r="DL31" s="78">
        <f t="shared" si="160"/>
        <v>0</v>
      </c>
      <c r="DM31" s="78">
        <f t="shared" si="161"/>
        <v>0</v>
      </c>
      <c r="DN31" s="78">
        <f t="shared" si="162"/>
        <v>0</v>
      </c>
      <c r="DO31" s="78">
        <f t="shared" si="163"/>
        <v>4.7619047619047616E-2</v>
      </c>
      <c r="DS31" s="77">
        <v>9</v>
      </c>
      <c r="DT31" s="78">
        <v>3.5673515981735158E-5</v>
      </c>
      <c r="DU31" s="78">
        <v>0</v>
      </c>
      <c r="DV31" s="78">
        <v>1.4060523748752063E-3</v>
      </c>
      <c r="DW31" s="78">
        <v>6.7047574245899341E-2</v>
      </c>
      <c r="DX31" s="78">
        <v>1.4116005882368396E-2</v>
      </c>
      <c r="DY31" s="78">
        <v>3.1168493770367588E-2</v>
      </c>
      <c r="DZ31" s="78">
        <v>1.7759771434505238E-2</v>
      </c>
      <c r="EA31" s="78">
        <v>0.23146026639510078</v>
      </c>
      <c r="EB31" s="78">
        <v>2.7036368882613931E-2</v>
      </c>
      <c r="EC31" s="78">
        <v>1.7151143127705629E-3</v>
      </c>
      <c r="ED31" s="78">
        <v>0.33872342918551718</v>
      </c>
      <c r="EI31" s="77">
        <v>8</v>
      </c>
      <c r="EJ31" s="78">
        <f t="shared" si="115"/>
        <v>2.6041666666666665E-3</v>
      </c>
      <c r="EK31" s="78">
        <f t="shared" si="116"/>
        <v>9.0778152386630558E-3</v>
      </c>
      <c r="EL31" s="78">
        <f t="shared" si="116"/>
        <v>1.0297272106937927E-2</v>
      </c>
      <c r="EM31" s="78">
        <f t="shared" si="116"/>
        <v>1.0160170111445072E-2</v>
      </c>
      <c r="EN31" s="78">
        <f t="shared" si="116"/>
        <v>9.65454325661394E-3</v>
      </c>
      <c r="EO31" s="78">
        <f t="shared" si="116"/>
        <v>9.0805223921622338E-3</v>
      </c>
      <c r="EP31" s="78">
        <f t="shared" si="116"/>
        <v>8.5351439330681456E-3</v>
      </c>
      <c r="EQ31" s="78">
        <f t="shared" si="116"/>
        <v>8.0455576132844528E-3</v>
      </c>
      <c r="ER31" s="78">
        <f t="shared" si="116"/>
        <v>7.6136609061194516E-3</v>
      </c>
      <c r="ES31" s="78">
        <f t="shared" si="116"/>
        <v>7.232870845804068E-3</v>
      </c>
      <c r="ET31" s="78">
        <f t="shared" si="116"/>
        <v>6.8946546553258353E-3</v>
      </c>
      <c r="EU31" s="78">
        <f t="shared" si="116"/>
        <v>6.5909765508390394E-3</v>
      </c>
      <c r="EV31" s="78">
        <f t="shared" si="116"/>
        <v>6.3150698361713886E-3</v>
      </c>
      <c r="EW31" s="78">
        <f t="shared" si="116"/>
        <v>6.0615342195802224E-3</v>
      </c>
      <c r="EX31" s="78">
        <f t="shared" si="116"/>
        <v>5.8261839625753792E-3</v>
      </c>
      <c r="FB31" s="90">
        <v>9</v>
      </c>
      <c r="FC31" s="88">
        <v>0</v>
      </c>
      <c r="FD31" s="88">
        <v>2.1553760393046105E-4</v>
      </c>
      <c r="FE31" s="88">
        <v>7.4220946379285424E-4</v>
      </c>
      <c r="FF31" s="88">
        <v>1.1086679696754322E-4</v>
      </c>
      <c r="FG31" s="88">
        <v>5.8001030702580841E-3</v>
      </c>
      <c r="FH31" s="88">
        <v>0.29081688549528273</v>
      </c>
      <c r="FI31" s="88">
        <v>0.14982879742083111</v>
      </c>
      <c r="FJ31" s="88">
        <v>0.1287687601126726</v>
      </c>
      <c r="FK31" s="88">
        <v>0.10753458763536386</v>
      </c>
      <c r="FL31" s="88">
        <v>6.9762700993756047E-2</v>
      </c>
      <c r="FM31" s="88">
        <v>0.24469203630072334</v>
      </c>
      <c r="FR31" s="89">
        <v>8</v>
      </c>
      <c r="FS31" s="88">
        <f t="shared" si="117"/>
        <v>9.5234279609279604E-2</v>
      </c>
      <c r="FT31" s="88">
        <f t="shared" si="118"/>
        <v>5.8234164976593561E-2</v>
      </c>
      <c r="FU31" s="88">
        <f t="shared" si="102"/>
        <v>3.7163506006380465E-2</v>
      </c>
      <c r="FV31" s="88">
        <f t="shared" si="103"/>
        <v>2.5245063513508442E-2</v>
      </c>
      <c r="FW31" s="88">
        <f t="shared" si="104"/>
        <v>1.8441713438345997E-2</v>
      </c>
      <c r="FX31" s="88">
        <f t="shared" si="105"/>
        <v>1.4486812227597762E-2</v>
      </c>
      <c r="FY31" s="88">
        <f t="shared" si="106"/>
        <v>1.2130936129148562E-2</v>
      </c>
      <c r="FZ31" s="88">
        <f t="shared" si="107"/>
        <v>1.0685406030522204E-2</v>
      </c>
      <c r="GA31" s="88">
        <f t="shared" si="108"/>
        <v>9.7670583594471894E-3</v>
      </c>
      <c r="GB31" s="88">
        <f t="shared" si="109"/>
        <v>9.1596543708934441E-3</v>
      </c>
      <c r="GC31" s="88">
        <f t="shared" si="110"/>
        <v>8.7391304518175117E-3</v>
      </c>
      <c r="GD31" s="88">
        <f t="shared" si="111"/>
        <v>8.4330754773545014E-3</v>
      </c>
      <c r="GE31" s="88">
        <f t="shared" si="112"/>
        <v>8.1985040792155739E-3</v>
      </c>
      <c r="GF31" s="88">
        <f t="shared" si="113"/>
        <v>8.0094783532111968E-3</v>
      </c>
      <c r="GG31" s="88">
        <f t="shared" si="114"/>
        <v>7.8500987139767942E-3</v>
      </c>
    </row>
    <row r="32" spans="2:189" x14ac:dyDescent="0.2">
      <c r="B32" s="74">
        <v>7</v>
      </c>
      <c r="C32" s="71">
        <f>COUNTIFS(Data!$H:$H,$B32,Data!$L:$L,C$8,Data!$C:$C,$B$3)</f>
        <v>0</v>
      </c>
      <c r="D32" s="71">
        <f>COUNTIFS(Data!$H:$H,$B32,Data!$L:$L,D$8,Data!$C:$C,$B$3)</f>
        <v>0</v>
      </c>
      <c r="E32" s="71">
        <f>COUNTIFS(Data!$H:$H,$B32,Data!$L:$L,E$8,Data!$C:$C,$B$3)</f>
        <v>0</v>
      </c>
      <c r="F32" s="71">
        <f>COUNTIFS(Data!$H:$H,$B32,Data!$L:$L,F$8,Data!$C:$C,$B$3)</f>
        <v>0</v>
      </c>
      <c r="G32" s="71">
        <f>COUNTIFS(Data!$H:$H,$B32,Data!$L:$L,G$8,Data!$C:$C,$B$3)</f>
        <v>0</v>
      </c>
      <c r="H32" s="71">
        <f>COUNTIFS(Data!$H:$H,$B32,Data!$L:$L,H$8,Data!$C:$C,$B$3)</f>
        <v>1</v>
      </c>
      <c r="I32" s="71">
        <f>COUNTIFS(Data!$H:$H,$B32,Data!$L:$L,I$8,Data!$C:$C,$B$3)</f>
        <v>2</v>
      </c>
      <c r="J32" s="71">
        <f>COUNTIFS(Data!$H:$H,$B32,Data!$L:$L,J$8,Data!$C:$C,$B$3)</f>
        <v>0</v>
      </c>
      <c r="K32" s="71">
        <f>COUNTIFS(Data!$H:$H,$B32,Data!$L:$L,K$8,Data!$C:$C,$B$3)</f>
        <v>0</v>
      </c>
      <c r="L32" s="71">
        <f>COUNTIFS(Data!$H:$H,$B32,Data!$L:$L,L$8,Data!$C:$C,$B$3)</f>
        <v>0</v>
      </c>
      <c r="M32" s="71">
        <f>COUNTIFS(Data!$H:$H,$B32,Data!$L:$L,M$8,Data!$C:$C,$B$3)</f>
        <v>0</v>
      </c>
      <c r="N32" s="71">
        <f>COUNTIFS(Data!$H:$H,$B32,Data!$L:$L,N$8,Data!$C:$C,$B$3)</f>
        <v>0</v>
      </c>
      <c r="O32" s="71">
        <f>COUNTIFS(Data!$H:$H,$B32,Data!$L:$L,O$8,Data!$C:$C,$B$3)</f>
        <v>0</v>
      </c>
      <c r="P32" s="72">
        <f t="shared" si="164"/>
        <v>0</v>
      </c>
      <c r="R32" s="74">
        <v>7</v>
      </c>
      <c r="S32" s="71">
        <f>COUNTIFS(Data!$AH:$AH,$B32,Data!$AL:$AL,S$8,Data!$C:$C,$B$3)</f>
        <v>0</v>
      </c>
      <c r="T32" s="71">
        <f>COUNTIFS(Data!$AH:$AH,$B32,Data!$AL:$AL,T$8,Data!$C:$C,$B$3)</f>
        <v>0</v>
      </c>
      <c r="U32" s="71">
        <f>COUNTIFS(Data!$AH:$AH,$B32,Data!$AL:$AL,U$8,Data!$C:$C,$B$3)</f>
        <v>0</v>
      </c>
      <c r="V32" s="71">
        <f>COUNTIFS(Data!$AH:$AH,$B32,Data!$AL:$AL,V$8,Data!$C:$C,$B$3)</f>
        <v>0</v>
      </c>
      <c r="W32" s="71">
        <f>COUNTIFS(Data!$AH:$AH,$B32,Data!$AL:$AL,W$8,Data!$C:$C,$B$3)</f>
        <v>0</v>
      </c>
      <c r="X32" s="71">
        <f>COUNTIFS(Data!$AH:$AH,$B32,Data!$AL:$AL,X$8,Data!$C:$C,$B$3)</f>
        <v>0</v>
      </c>
      <c r="Y32" s="71">
        <f>COUNTIFS(Data!$AH:$AH,$B32,Data!$AL:$AL,Y$8,Data!$C:$C,$B$3)</f>
        <v>4</v>
      </c>
      <c r="Z32" s="71">
        <f>COUNTIFS(Data!$AH:$AH,$B32,Data!$AL:$AL,Z$8,Data!$C:$C,$B$3)</f>
        <v>0</v>
      </c>
      <c r="AA32" s="71">
        <f>COUNTIFS(Data!$AH:$AH,$B32,Data!$AL:$AL,AA$8,Data!$C:$C,$B$3)</f>
        <v>0</v>
      </c>
      <c r="AB32" s="71">
        <f>COUNTIFS(Data!$AH:$AH,$B32,Data!$AL:$AL,AB$8,Data!$C:$C,$B$3)</f>
        <v>0</v>
      </c>
      <c r="AC32" s="71">
        <f>COUNTIFS(Data!$AH:$AH,$B32,Data!$AL:$AL,AC$8,Data!$C:$C,$B$3)</f>
        <v>0</v>
      </c>
      <c r="AD32" s="71">
        <f>COUNTIFS(Data!$AH:$AH,$B32,Data!$AL:$AL,AD$8,Data!$C:$C,$B$3)</f>
        <v>0</v>
      </c>
      <c r="AE32" s="71">
        <f>COUNTIFS(Data!$AH:$AH,$B32,Data!$AL:$AL,AE$8,Data!$C:$C,$B$3)</f>
        <v>0</v>
      </c>
      <c r="AF32" s="72">
        <f t="shared" si="165"/>
        <v>0</v>
      </c>
      <c r="AH32" s="74">
        <v>7</v>
      </c>
      <c r="AI32" s="71">
        <f>COUNTIFS(Data!$BH:$BH,$B32,Data!$BL:$BL,AI$8,Data!$C:$C,$B$3)</f>
        <v>0</v>
      </c>
      <c r="AJ32" s="71">
        <f>COUNTIFS(Data!$BH:$BH,$B32,Data!$BL:$BL,AJ$8,Data!$C:$C,$B$3)</f>
        <v>0</v>
      </c>
      <c r="AK32" s="71">
        <f>COUNTIFS(Data!$BH:$BH,$B32,Data!$BL:$BL,AK$8,Data!$C:$C,$B$3)</f>
        <v>0</v>
      </c>
      <c r="AL32" s="71">
        <f>COUNTIFS(Data!$BH:$BH,$B32,Data!$BL:$BL,AL$8,Data!$C:$C,$B$3)</f>
        <v>0</v>
      </c>
      <c r="AM32" s="71">
        <f>COUNTIFS(Data!$BH:$BH,$B32,Data!$BL:$BL,AM$8,Data!$C:$C,$B$3)</f>
        <v>0</v>
      </c>
      <c r="AN32" s="71">
        <f>COUNTIFS(Data!$BH:$BH,$B32,Data!$BL:$BL,AN$8,Data!$C:$C,$B$3)</f>
        <v>1</v>
      </c>
      <c r="AO32" s="71">
        <f>COUNTIFS(Data!$BH:$BH,$B32,Data!$BL:$BL,AO$8,Data!$C:$C,$B$3)</f>
        <v>5</v>
      </c>
      <c r="AP32" s="71">
        <f>COUNTIFS(Data!$BH:$BH,$B32,Data!$BL:$BL,AP$8,Data!$C:$C,$B$3)</f>
        <v>0</v>
      </c>
      <c r="AQ32" s="71">
        <f>COUNTIFS(Data!$BH:$BH,$B32,Data!$BL:$BL,AQ$8,Data!$C:$C,$B$3)</f>
        <v>0</v>
      </c>
      <c r="AR32" s="71">
        <f>COUNTIFS(Data!$BH:$BH,$B32,Data!$BL:$BL,AR$8,Data!$C:$C,$B$3)</f>
        <v>0</v>
      </c>
      <c r="AS32" s="71">
        <f>COUNTIFS(Data!$BH:$BH,$B32,Data!$BL:$BL,AS$8,Data!$C:$C,$B$3)</f>
        <v>0</v>
      </c>
      <c r="AT32" s="71">
        <f>COUNTIFS(Data!$BH:$BH,$B32,Data!$BL:$BL,AT$8,Data!$C:$C,$B$3)</f>
        <v>0</v>
      </c>
      <c r="AU32" s="71">
        <f>COUNTIFS(Data!$BH:$BH,$B32,Data!$BL:$BL,AU$8,Data!$C:$C,$B$3)</f>
        <v>0</v>
      </c>
      <c r="AV32" s="72">
        <f t="shared" si="166"/>
        <v>0</v>
      </c>
      <c r="AX32" s="74">
        <v>7</v>
      </c>
      <c r="AY32" s="71">
        <f>COUNTIFS(Data!$CH:$CH,$B32,Data!$CL:$CL,AY$8,Data!$C:$C,$B$3)</f>
        <v>0</v>
      </c>
      <c r="AZ32" s="71">
        <f>COUNTIFS(Data!$CH:$CH,$B32,Data!$CL:$CL,AZ$8,Data!$C:$C,$B$3)</f>
        <v>0</v>
      </c>
      <c r="BA32" s="71">
        <f>COUNTIFS(Data!$CH:$CH,$B32,Data!$CL:$CL,BA$8,Data!$C:$C,$B$3)</f>
        <v>0</v>
      </c>
      <c r="BB32" s="71">
        <f>COUNTIFS(Data!$CH:$CH,$B32,Data!$CL:$CL,BB$8,Data!$C:$C,$B$3)</f>
        <v>0</v>
      </c>
      <c r="BC32" s="71">
        <f>COUNTIFS(Data!$CH:$CH,$B32,Data!$CL:$CL,BC$8,Data!$C:$C,$B$3)</f>
        <v>0</v>
      </c>
      <c r="BD32" s="71">
        <f>COUNTIFS(Data!$CH:$CH,$B32,Data!$CL:$CL,BD$8,Data!$C:$C,$B$3)</f>
        <v>0</v>
      </c>
      <c r="BE32" s="71">
        <f>COUNTIFS(Data!$CH:$CH,$B32,Data!$CL:$CL,BE$8,Data!$C:$C,$B$3)</f>
        <v>7</v>
      </c>
      <c r="BF32" s="71">
        <f>COUNTIFS(Data!$CH:$CH,$B32,Data!$CL:$CL,BF$8,Data!$C:$C,$B$3)</f>
        <v>0</v>
      </c>
      <c r="BG32" s="71">
        <f>COUNTIFS(Data!$CH:$CH,$B32,Data!$CL:$CL,BG$8,Data!$C:$C,$B$3)</f>
        <v>0</v>
      </c>
      <c r="BH32" s="71">
        <f>COUNTIFS(Data!$CH:$CH,$B32,Data!$CL:$CL,BH$8,Data!$C:$C,$B$3)</f>
        <v>0</v>
      </c>
      <c r="BI32" s="71">
        <f>COUNTIFS(Data!$CH:$CH,$B32,Data!$CL:$CL,BI$8,Data!$C:$C,$B$3)</f>
        <v>0</v>
      </c>
      <c r="BJ32" s="71">
        <f>COUNTIFS(Data!$CH:$CH,$B32,Data!$CL:$CL,BJ$8,Data!$C:$C,$B$3)</f>
        <v>0</v>
      </c>
      <c r="BK32" s="71">
        <f>COUNTIFS(Data!$CH:$CH,$B32,Data!$CL:$CL,BK$8,Data!$C:$C,$B$3)</f>
        <v>0</v>
      </c>
      <c r="BL32" s="72">
        <f t="shared" si="119"/>
        <v>0</v>
      </c>
      <c r="BQ32" s="77">
        <v>7</v>
      </c>
      <c r="BR32" s="78">
        <f t="shared" si="120"/>
        <v>0</v>
      </c>
      <c r="BS32" s="78">
        <f t="shared" si="121"/>
        <v>0</v>
      </c>
      <c r="BT32" s="78">
        <f t="shared" si="122"/>
        <v>0</v>
      </c>
      <c r="BU32" s="78">
        <f t="shared" si="123"/>
        <v>0</v>
      </c>
      <c r="BV32" s="78">
        <f t="shared" si="124"/>
        <v>0</v>
      </c>
      <c r="BW32" s="78">
        <f t="shared" si="125"/>
        <v>0.33333333333333331</v>
      </c>
      <c r="BX32" s="78">
        <f t="shared" si="126"/>
        <v>0.66666666666666663</v>
      </c>
      <c r="BY32" s="78">
        <f t="shared" si="127"/>
        <v>0</v>
      </c>
      <c r="BZ32" s="78">
        <f t="shared" si="128"/>
        <v>0</v>
      </c>
      <c r="CA32" s="78">
        <f t="shared" si="129"/>
        <v>0</v>
      </c>
      <c r="CB32" s="78">
        <f t="shared" si="130"/>
        <v>0</v>
      </c>
      <c r="CC32" s="13"/>
      <c r="CD32" s="77">
        <v>7</v>
      </c>
      <c r="CE32" s="78">
        <f t="shared" si="131"/>
        <v>0</v>
      </c>
      <c r="CF32" s="78">
        <f t="shared" si="132"/>
        <v>0</v>
      </c>
      <c r="CG32" s="78">
        <f t="shared" si="133"/>
        <v>0</v>
      </c>
      <c r="CH32" s="78">
        <f t="shared" si="134"/>
        <v>0</v>
      </c>
      <c r="CI32" s="78">
        <f t="shared" si="135"/>
        <v>0</v>
      </c>
      <c r="CJ32" s="78">
        <f t="shared" si="136"/>
        <v>0</v>
      </c>
      <c r="CK32" s="78">
        <f t="shared" si="137"/>
        <v>1</v>
      </c>
      <c r="CL32" s="78">
        <f t="shared" si="138"/>
        <v>0</v>
      </c>
      <c r="CM32" s="78">
        <f t="shared" si="139"/>
        <v>0</v>
      </c>
      <c r="CN32" s="78">
        <f t="shared" si="140"/>
        <v>0</v>
      </c>
      <c r="CO32" s="78">
        <f t="shared" si="141"/>
        <v>0</v>
      </c>
      <c r="CP32" s="13"/>
      <c r="CQ32" s="77">
        <v>7</v>
      </c>
      <c r="CR32" s="78">
        <f t="shared" si="142"/>
        <v>0</v>
      </c>
      <c r="CS32" s="78">
        <f t="shared" si="143"/>
        <v>0</v>
      </c>
      <c r="CT32" s="78">
        <f t="shared" si="144"/>
        <v>0</v>
      </c>
      <c r="CU32" s="78">
        <f t="shared" si="145"/>
        <v>0</v>
      </c>
      <c r="CV32" s="78">
        <f t="shared" si="146"/>
        <v>0</v>
      </c>
      <c r="CW32" s="78">
        <f t="shared" si="147"/>
        <v>0.16666666666666666</v>
      </c>
      <c r="CX32" s="78">
        <f t="shared" si="148"/>
        <v>0.83333333333333337</v>
      </c>
      <c r="CY32" s="78">
        <f t="shared" si="149"/>
        <v>0</v>
      </c>
      <c r="CZ32" s="78">
        <f t="shared" si="150"/>
        <v>0</v>
      </c>
      <c r="DA32" s="78">
        <f t="shared" si="151"/>
        <v>0</v>
      </c>
      <c r="DB32" s="78">
        <f t="shared" si="152"/>
        <v>0</v>
      </c>
      <c r="DC32" s="13"/>
      <c r="DD32" s="77">
        <v>7</v>
      </c>
      <c r="DE32" s="78">
        <f t="shared" si="153"/>
        <v>0</v>
      </c>
      <c r="DF32" s="78">
        <f t="shared" si="154"/>
        <v>0</v>
      </c>
      <c r="DG32" s="78">
        <f t="shared" si="155"/>
        <v>0</v>
      </c>
      <c r="DH32" s="78">
        <f t="shared" si="156"/>
        <v>0</v>
      </c>
      <c r="DI32" s="78">
        <f t="shared" si="157"/>
        <v>0</v>
      </c>
      <c r="DJ32" s="78">
        <f t="shared" si="158"/>
        <v>0</v>
      </c>
      <c r="DK32" s="78">
        <f t="shared" si="159"/>
        <v>1</v>
      </c>
      <c r="DL32" s="78">
        <f t="shared" si="160"/>
        <v>0</v>
      </c>
      <c r="DM32" s="78">
        <f t="shared" si="161"/>
        <v>0</v>
      </c>
      <c r="DN32" s="78">
        <f t="shared" si="162"/>
        <v>0</v>
      </c>
      <c r="DO32" s="78">
        <f t="shared" si="163"/>
        <v>0</v>
      </c>
      <c r="DS32" s="77">
        <v>10</v>
      </c>
      <c r="DT32" s="78">
        <v>0</v>
      </c>
      <c r="DU32" s="78">
        <v>0</v>
      </c>
      <c r="DV32" s="78">
        <v>0</v>
      </c>
      <c r="DW32" s="78">
        <v>2.4643858643742301E-3</v>
      </c>
      <c r="DX32" s="78">
        <v>5.9545802102550279E-3</v>
      </c>
      <c r="DY32" s="78">
        <v>5.6739111334496176E-2</v>
      </c>
      <c r="DZ32" s="78">
        <v>5.4585119428506414E-3</v>
      </c>
      <c r="EA32" s="78">
        <v>6.6050884464661525E-3</v>
      </c>
      <c r="EB32" s="78">
        <v>1.1195149984295464E-2</v>
      </c>
      <c r="EC32" s="78">
        <v>0.13312101979118204</v>
      </c>
      <c r="ED32" s="78">
        <v>0.5186965274260803</v>
      </c>
      <c r="EI32" s="77">
        <v>9</v>
      </c>
      <c r="EJ32" s="78">
        <f t="shared" si="115"/>
        <v>0.29166666666666663</v>
      </c>
      <c r="EK32" s="78">
        <f t="shared" si="116"/>
        <v>4.7056762518850548E-2</v>
      </c>
      <c r="EL32" s="78">
        <f t="shared" si="116"/>
        <v>1.0926259885245482E-2</v>
      </c>
      <c r="EM32" s="78">
        <f t="shared" si="116"/>
        <v>5.7957339318870371E-3</v>
      </c>
      <c r="EN32" s="78">
        <f t="shared" si="116"/>
        <v>5.0665548229850699E-3</v>
      </c>
      <c r="EO32" s="78">
        <f t="shared" si="116"/>
        <v>4.8756119315883639E-3</v>
      </c>
      <c r="EP32" s="78">
        <f t="shared" si="116"/>
        <v>4.7155864299171513E-3</v>
      </c>
      <c r="EQ32" s="78">
        <f t="shared" si="116"/>
        <v>4.5441650072673978E-3</v>
      </c>
      <c r="ER32" s="78">
        <f t="shared" si="116"/>
        <v>4.3697794727378669E-3</v>
      </c>
      <c r="ES32" s="78">
        <f t="shared" si="116"/>
        <v>4.199723283192236E-3</v>
      </c>
      <c r="ET32" s="78">
        <f t="shared" si="116"/>
        <v>4.0371825999617195E-3</v>
      </c>
      <c r="EU32" s="78">
        <f t="shared" si="116"/>
        <v>3.8830038219890839E-3</v>
      </c>
      <c r="EV32" s="78">
        <f t="shared" si="116"/>
        <v>3.7369763721548654E-3</v>
      </c>
      <c r="EW32" s="78">
        <f t="shared" si="116"/>
        <v>3.598490360597062E-3</v>
      </c>
      <c r="EX32" s="78">
        <f t="shared" si="116"/>
        <v>3.4668415716870848E-3</v>
      </c>
      <c r="FB32" s="90">
        <v>10</v>
      </c>
      <c r="FC32" s="88">
        <v>0</v>
      </c>
      <c r="FD32" s="88">
        <v>2.2321428571428571E-4</v>
      </c>
      <c r="FE32" s="88">
        <v>8.6735663548413689E-4</v>
      </c>
      <c r="FF32" s="88">
        <v>1.2956053067993364E-4</v>
      </c>
      <c r="FG32" s="88">
        <v>6.710090103729513E-3</v>
      </c>
      <c r="FH32" s="88">
        <v>0.31903209809087774</v>
      </c>
      <c r="FI32" s="88">
        <v>0.13852585551924573</v>
      </c>
      <c r="FJ32" s="88">
        <v>6.3378025026269658E-2</v>
      </c>
      <c r="FK32" s="88">
        <v>3.0049408805844023E-2</v>
      </c>
      <c r="FL32" s="88">
        <v>0.1720070457446925</v>
      </c>
      <c r="FM32" s="88">
        <v>0.26839276508069482</v>
      </c>
      <c r="FR32" s="89">
        <v>9</v>
      </c>
      <c r="FS32" s="88">
        <f t="shared" si="117"/>
        <v>0.16190476190476188</v>
      </c>
      <c r="FT32" s="88">
        <f t="shared" si="118"/>
        <v>8.2787274395961452E-2</v>
      </c>
      <c r="FU32" s="88">
        <f t="shared" si="102"/>
        <v>4.5487325700723058E-2</v>
      </c>
      <c r="FV32" s="88">
        <f t="shared" si="103"/>
        <v>2.7366816217358925E-2</v>
      </c>
      <c r="FW32" s="88">
        <f t="shared" si="104"/>
        <v>1.8273312651970908E-2</v>
      </c>
      <c r="FX32" s="88">
        <f t="shared" si="105"/>
        <v>1.353856477082177E-2</v>
      </c>
      <c r="FY32" s="88">
        <f t="shared" si="106"/>
        <v>1.0967784291279536E-2</v>
      </c>
      <c r="FZ32" s="88">
        <f t="shared" si="107"/>
        <v>9.504744390765596E-3</v>
      </c>
      <c r="GA32" s="88">
        <f t="shared" si="108"/>
        <v>8.6277328996383074E-3</v>
      </c>
      <c r="GB32" s="88">
        <f t="shared" si="109"/>
        <v>8.0714847774754905E-3</v>
      </c>
      <c r="GC32" s="88">
        <f t="shared" si="110"/>
        <v>7.6968650293923746E-3</v>
      </c>
      <c r="GD32" s="88">
        <f t="shared" si="111"/>
        <v>7.4285263738225749E-3</v>
      </c>
      <c r="GE32" s="88">
        <f t="shared" si="112"/>
        <v>7.2243635192567046E-3</v>
      </c>
      <c r="GF32" s="88">
        <f t="shared" si="113"/>
        <v>7.0601368640471063E-3</v>
      </c>
      <c r="GG32" s="88">
        <f t="shared" si="114"/>
        <v>6.9215030979296044E-3</v>
      </c>
    </row>
    <row r="33" spans="2:189" x14ac:dyDescent="0.2">
      <c r="B33" s="74">
        <v>8</v>
      </c>
      <c r="C33" s="71">
        <f>COUNTIFS(Data!$H:$H,$B33,Data!$L:$L,C$8,Data!$C:$C,$B$3)</f>
        <v>0</v>
      </c>
      <c r="D33" s="71">
        <f>COUNTIFS(Data!$H:$H,$B33,Data!$L:$L,D$8,Data!$C:$C,$B$3)</f>
        <v>0</v>
      </c>
      <c r="E33" s="71">
        <f>COUNTIFS(Data!$H:$H,$B33,Data!$L:$L,E$8,Data!$C:$C,$B$3)</f>
        <v>0</v>
      </c>
      <c r="F33" s="71">
        <f>COUNTIFS(Data!$H:$H,$B33,Data!$L:$L,F$8,Data!$C:$C,$B$3)</f>
        <v>0</v>
      </c>
      <c r="G33" s="71">
        <f>COUNTIFS(Data!$H:$H,$B33,Data!$L:$L,G$8,Data!$C:$C,$B$3)</f>
        <v>0</v>
      </c>
      <c r="H33" s="71">
        <f>COUNTIFS(Data!$H:$H,$B33,Data!$L:$L,H$8,Data!$C:$C,$B$3)</f>
        <v>0</v>
      </c>
      <c r="I33" s="71">
        <f>COUNTIFS(Data!$H:$H,$B33,Data!$L:$L,I$8,Data!$C:$C,$B$3)</f>
        <v>0</v>
      </c>
      <c r="J33" s="71">
        <f>COUNTIFS(Data!$H:$H,$B33,Data!$L:$L,J$8,Data!$C:$C,$B$3)</f>
        <v>1</v>
      </c>
      <c r="K33" s="71">
        <f>COUNTIFS(Data!$H:$H,$B33,Data!$L:$L,K$8,Data!$C:$C,$B$3)</f>
        <v>0</v>
      </c>
      <c r="L33" s="71">
        <f>COUNTIFS(Data!$H:$H,$B33,Data!$L:$L,L$8,Data!$C:$C,$B$3)</f>
        <v>0</v>
      </c>
      <c r="M33" s="71">
        <f>COUNTIFS(Data!$H:$H,$B33,Data!$L:$L,M$8,Data!$C:$C,$B$3)</f>
        <v>0</v>
      </c>
      <c r="N33" s="71">
        <f>COUNTIFS(Data!$H:$H,$B33,Data!$L:$L,N$8,Data!$C:$C,$B$3)</f>
        <v>0</v>
      </c>
      <c r="O33" s="71">
        <f>COUNTIFS(Data!$H:$H,$B33,Data!$L:$L,O$8,Data!$C:$C,$B$3)</f>
        <v>0</v>
      </c>
      <c r="P33" s="72">
        <f t="shared" si="164"/>
        <v>0</v>
      </c>
      <c r="R33" s="74">
        <v>8</v>
      </c>
      <c r="S33" s="71">
        <f>COUNTIFS(Data!$AH:$AH,$B33,Data!$AL:$AL,S$8,Data!$C:$C,$B$3)</f>
        <v>0</v>
      </c>
      <c r="T33" s="71">
        <f>COUNTIFS(Data!$AH:$AH,$B33,Data!$AL:$AL,T$8,Data!$C:$C,$B$3)</f>
        <v>0</v>
      </c>
      <c r="U33" s="71">
        <f>COUNTIFS(Data!$AH:$AH,$B33,Data!$AL:$AL,U$8,Data!$C:$C,$B$3)</f>
        <v>0</v>
      </c>
      <c r="V33" s="71">
        <f>COUNTIFS(Data!$AH:$AH,$B33,Data!$AL:$AL,V$8,Data!$C:$C,$B$3)</f>
        <v>0</v>
      </c>
      <c r="W33" s="71">
        <f>COUNTIFS(Data!$AH:$AH,$B33,Data!$AL:$AL,W$8,Data!$C:$C,$B$3)</f>
        <v>0</v>
      </c>
      <c r="X33" s="71">
        <f>COUNTIFS(Data!$AH:$AH,$B33,Data!$AL:$AL,X$8,Data!$C:$C,$B$3)</f>
        <v>0</v>
      </c>
      <c r="Y33" s="71">
        <f>COUNTIFS(Data!$AH:$AH,$B33,Data!$AL:$AL,Y$8,Data!$C:$C,$B$3)</f>
        <v>0</v>
      </c>
      <c r="Z33" s="71">
        <f>COUNTIFS(Data!$AH:$AH,$B33,Data!$AL:$AL,Z$8,Data!$C:$C,$B$3)</f>
        <v>1</v>
      </c>
      <c r="AA33" s="71">
        <f>COUNTIFS(Data!$AH:$AH,$B33,Data!$AL:$AL,AA$8,Data!$C:$C,$B$3)</f>
        <v>0</v>
      </c>
      <c r="AB33" s="71">
        <f>COUNTIFS(Data!$AH:$AH,$B33,Data!$AL:$AL,AB$8,Data!$C:$C,$B$3)</f>
        <v>0</v>
      </c>
      <c r="AC33" s="71">
        <f>COUNTIFS(Data!$AH:$AH,$B33,Data!$AL:$AL,AC$8,Data!$C:$C,$B$3)</f>
        <v>0</v>
      </c>
      <c r="AD33" s="71">
        <f>COUNTIFS(Data!$AH:$AH,$B33,Data!$AL:$AL,AD$8,Data!$C:$C,$B$3)</f>
        <v>0</v>
      </c>
      <c r="AE33" s="71">
        <f>COUNTIFS(Data!$AH:$AH,$B33,Data!$AL:$AL,AE$8,Data!$C:$C,$B$3)</f>
        <v>0</v>
      </c>
      <c r="AF33" s="72">
        <f t="shared" si="165"/>
        <v>0</v>
      </c>
      <c r="AH33" s="74">
        <v>8</v>
      </c>
      <c r="AI33" s="71">
        <f>COUNTIFS(Data!$BH:$BH,$B33,Data!$BL:$BL,AI$8,Data!$C:$C,$B$3)</f>
        <v>0</v>
      </c>
      <c r="AJ33" s="71">
        <f>COUNTIFS(Data!$BH:$BH,$B33,Data!$BL:$BL,AJ$8,Data!$C:$C,$B$3)</f>
        <v>0</v>
      </c>
      <c r="AK33" s="71">
        <f>COUNTIFS(Data!$BH:$BH,$B33,Data!$BL:$BL,AK$8,Data!$C:$C,$B$3)</f>
        <v>0</v>
      </c>
      <c r="AL33" s="71">
        <f>COUNTIFS(Data!$BH:$BH,$B33,Data!$BL:$BL,AL$8,Data!$C:$C,$B$3)</f>
        <v>0</v>
      </c>
      <c r="AM33" s="71">
        <f>COUNTIFS(Data!$BH:$BH,$B33,Data!$BL:$BL,AM$8,Data!$C:$C,$B$3)</f>
        <v>0</v>
      </c>
      <c r="AN33" s="71">
        <f>COUNTIFS(Data!$BH:$BH,$B33,Data!$BL:$BL,AN$8,Data!$C:$C,$B$3)</f>
        <v>0</v>
      </c>
      <c r="AO33" s="71">
        <f>COUNTIFS(Data!$BH:$BH,$B33,Data!$BL:$BL,AO$8,Data!$C:$C,$B$3)</f>
        <v>0</v>
      </c>
      <c r="AP33" s="71">
        <f>COUNTIFS(Data!$BH:$BH,$B33,Data!$BL:$BL,AP$8,Data!$C:$C,$B$3)</f>
        <v>1</v>
      </c>
      <c r="AQ33" s="71">
        <f>COUNTIFS(Data!$BH:$BH,$B33,Data!$BL:$BL,AQ$8,Data!$C:$C,$B$3)</f>
        <v>0</v>
      </c>
      <c r="AR33" s="71">
        <f>COUNTIFS(Data!$BH:$BH,$B33,Data!$BL:$BL,AR$8,Data!$C:$C,$B$3)</f>
        <v>0</v>
      </c>
      <c r="AS33" s="71">
        <f>COUNTIFS(Data!$BH:$BH,$B33,Data!$BL:$BL,AS$8,Data!$C:$C,$B$3)</f>
        <v>0</v>
      </c>
      <c r="AT33" s="71">
        <f>COUNTIFS(Data!$BH:$BH,$B33,Data!$BL:$BL,AT$8,Data!$C:$C,$B$3)</f>
        <v>0</v>
      </c>
      <c r="AU33" s="71">
        <f>COUNTIFS(Data!$BH:$BH,$B33,Data!$BL:$BL,AU$8,Data!$C:$C,$B$3)</f>
        <v>0</v>
      </c>
      <c r="AV33" s="72">
        <f t="shared" si="166"/>
        <v>0</v>
      </c>
      <c r="AX33" s="74">
        <v>8</v>
      </c>
      <c r="AY33" s="71">
        <f>COUNTIFS(Data!$CH:$CH,$B33,Data!$CL:$CL,AY$8,Data!$C:$C,$B$3)</f>
        <v>0</v>
      </c>
      <c r="AZ33" s="71">
        <f>COUNTIFS(Data!$CH:$CH,$B33,Data!$CL:$CL,AZ$8,Data!$C:$C,$B$3)</f>
        <v>0</v>
      </c>
      <c r="BA33" s="71">
        <f>COUNTIFS(Data!$CH:$CH,$B33,Data!$CL:$CL,BA$8,Data!$C:$C,$B$3)</f>
        <v>0</v>
      </c>
      <c r="BB33" s="71">
        <f>COUNTIFS(Data!$CH:$CH,$B33,Data!$CL:$CL,BB$8,Data!$C:$C,$B$3)</f>
        <v>0</v>
      </c>
      <c r="BC33" s="71">
        <f>COUNTIFS(Data!$CH:$CH,$B33,Data!$CL:$CL,BC$8,Data!$C:$C,$B$3)</f>
        <v>0</v>
      </c>
      <c r="BD33" s="71">
        <f>COUNTIFS(Data!$CH:$CH,$B33,Data!$CL:$CL,BD$8,Data!$C:$C,$B$3)</f>
        <v>0</v>
      </c>
      <c r="BE33" s="71">
        <f>COUNTIFS(Data!$CH:$CH,$B33,Data!$CL:$CL,BE$8,Data!$C:$C,$B$3)</f>
        <v>0</v>
      </c>
      <c r="BF33" s="71">
        <f>COUNTIFS(Data!$CH:$CH,$B33,Data!$CL:$CL,BF$8,Data!$C:$C,$B$3)</f>
        <v>2</v>
      </c>
      <c r="BG33" s="71">
        <f>COUNTIFS(Data!$CH:$CH,$B33,Data!$CL:$CL,BG$8,Data!$C:$C,$B$3)</f>
        <v>0</v>
      </c>
      <c r="BH33" s="71">
        <f>COUNTIFS(Data!$CH:$CH,$B33,Data!$CL:$CL,BH$8,Data!$C:$C,$B$3)</f>
        <v>0</v>
      </c>
      <c r="BI33" s="71">
        <f>COUNTIFS(Data!$CH:$CH,$B33,Data!$CL:$CL,BI$8,Data!$C:$C,$B$3)</f>
        <v>0</v>
      </c>
      <c r="BJ33" s="71">
        <f>COUNTIFS(Data!$CH:$CH,$B33,Data!$CL:$CL,BJ$8,Data!$C:$C,$B$3)</f>
        <v>0</v>
      </c>
      <c r="BK33" s="71">
        <f>COUNTIFS(Data!$CH:$CH,$B33,Data!$CL:$CL,BK$8,Data!$C:$C,$B$3)</f>
        <v>0</v>
      </c>
      <c r="BL33" s="72">
        <f t="shared" si="119"/>
        <v>0</v>
      </c>
      <c r="BQ33" s="77">
        <v>8</v>
      </c>
      <c r="BR33" s="78">
        <f t="shared" si="120"/>
        <v>0</v>
      </c>
      <c r="BS33" s="78">
        <f t="shared" si="121"/>
        <v>0</v>
      </c>
      <c r="BT33" s="78">
        <f t="shared" si="122"/>
        <v>0</v>
      </c>
      <c r="BU33" s="78">
        <f t="shared" si="123"/>
        <v>0</v>
      </c>
      <c r="BV33" s="78">
        <f t="shared" si="124"/>
        <v>0</v>
      </c>
      <c r="BW33" s="78">
        <f t="shared" si="125"/>
        <v>0</v>
      </c>
      <c r="BX33" s="78">
        <f t="shared" si="126"/>
        <v>0</v>
      </c>
      <c r="BY33" s="78">
        <f t="shared" si="127"/>
        <v>1</v>
      </c>
      <c r="BZ33" s="78">
        <f t="shared" si="128"/>
        <v>0</v>
      </c>
      <c r="CA33" s="78">
        <f t="shared" si="129"/>
        <v>0</v>
      </c>
      <c r="CB33" s="78">
        <f t="shared" si="130"/>
        <v>0</v>
      </c>
      <c r="CC33" s="13"/>
      <c r="CD33" s="77">
        <v>8</v>
      </c>
      <c r="CE33" s="78">
        <f t="shared" si="131"/>
        <v>0</v>
      </c>
      <c r="CF33" s="78">
        <f t="shared" si="132"/>
        <v>0</v>
      </c>
      <c r="CG33" s="78">
        <f t="shared" si="133"/>
        <v>0</v>
      </c>
      <c r="CH33" s="78">
        <f t="shared" si="134"/>
        <v>0</v>
      </c>
      <c r="CI33" s="78">
        <f t="shared" si="135"/>
        <v>0</v>
      </c>
      <c r="CJ33" s="78">
        <f t="shared" si="136"/>
        <v>0</v>
      </c>
      <c r="CK33" s="78">
        <f t="shared" si="137"/>
        <v>0</v>
      </c>
      <c r="CL33" s="78">
        <f t="shared" si="138"/>
        <v>1</v>
      </c>
      <c r="CM33" s="78">
        <f t="shared" si="139"/>
        <v>0</v>
      </c>
      <c r="CN33" s="78">
        <f t="shared" si="140"/>
        <v>0</v>
      </c>
      <c r="CO33" s="78">
        <f t="shared" si="141"/>
        <v>0</v>
      </c>
      <c r="CP33" s="13"/>
      <c r="CQ33" s="77">
        <v>8</v>
      </c>
      <c r="CR33" s="78">
        <f t="shared" si="142"/>
        <v>0</v>
      </c>
      <c r="CS33" s="78">
        <f t="shared" si="143"/>
        <v>0</v>
      </c>
      <c r="CT33" s="78">
        <f t="shared" si="144"/>
        <v>0</v>
      </c>
      <c r="CU33" s="78">
        <f t="shared" si="145"/>
        <v>0</v>
      </c>
      <c r="CV33" s="78">
        <f t="shared" si="146"/>
        <v>0</v>
      </c>
      <c r="CW33" s="78">
        <f t="shared" si="147"/>
        <v>0</v>
      </c>
      <c r="CX33" s="78">
        <f t="shared" si="148"/>
        <v>0</v>
      </c>
      <c r="CY33" s="78">
        <f t="shared" si="149"/>
        <v>1</v>
      </c>
      <c r="CZ33" s="78">
        <f t="shared" si="150"/>
        <v>0</v>
      </c>
      <c r="DA33" s="78">
        <f t="shared" si="151"/>
        <v>0</v>
      </c>
      <c r="DB33" s="78">
        <f t="shared" si="152"/>
        <v>0</v>
      </c>
      <c r="DC33" s="13"/>
      <c r="DD33" s="77">
        <v>8</v>
      </c>
      <c r="DE33" s="78">
        <f t="shared" si="153"/>
        <v>0</v>
      </c>
      <c r="DF33" s="78">
        <f t="shared" si="154"/>
        <v>0</v>
      </c>
      <c r="DG33" s="78">
        <f t="shared" si="155"/>
        <v>0</v>
      </c>
      <c r="DH33" s="78">
        <f t="shared" si="156"/>
        <v>0</v>
      </c>
      <c r="DI33" s="78">
        <f t="shared" si="157"/>
        <v>0</v>
      </c>
      <c r="DJ33" s="78">
        <f t="shared" si="158"/>
        <v>0</v>
      </c>
      <c r="DK33" s="78">
        <f t="shared" si="159"/>
        <v>0</v>
      </c>
      <c r="DL33" s="78">
        <f t="shared" si="160"/>
        <v>1</v>
      </c>
      <c r="DM33" s="78">
        <f t="shared" si="161"/>
        <v>0</v>
      </c>
      <c r="DN33" s="78">
        <f t="shared" si="162"/>
        <v>0</v>
      </c>
      <c r="DO33" s="78">
        <f t="shared" si="163"/>
        <v>0</v>
      </c>
      <c r="DS33" s="77" t="s">
        <v>4893</v>
      </c>
      <c r="DT33" s="78">
        <v>0</v>
      </c>
      <c r="DU33" s="78">
        <v>0</v>
      </c>
      <c r="DV33" s="78">
        <v>0</v>
      </c>
      <c r="DW33" s="78">
        <v>0</v>
      </c>
      <c r="DX33" s="78">
        <v>0</v>
      </c>
      <c r="DY33" s="78">
        <v>0</v>
      </c>
      <c r="DZ33" s="78">
        <v>0</v>
      </c>
      <c r="EA33" s="78">
        <v>0</v>
      </c>
      <c r="EB33" s="78">
        <v>0</v>
      </c>
      <c r="EC33" s="78">
        <v>0</v>
      </c>
      <c r="ED33" s="78">
        <v>1</v>
      </c>
      <c r="EI33" s="77">
        <v>10</v>
      </c>
      <c r="EJ33" s="87">
        <f t="shared" si="115"/>
        <v>0.375</v>
      </c>
      <c r="EK33" s="78">
        <f t="shared" si="116"/>
        <v>0.1436965274260803</v>
      </c>
      <c r="EL33" s="78">
        <f t="shared" si="116"/>
        <v>5.443216514910465E-2</v>
      </c>
      <c r="EM33" s="78">
        <f t="shared" si="116"/>
        <v>2.1150703771037449E-2</v>
      </c>
      <c r="EN33" s="78">
        <f t="shared" si="116"/>
        <v>8.8836716356163192E-3</v>
      </c>
      <c r="EO33" s="78">
        <f t="shared" si="116"/>
        <v>4.3570676308727352E-3</v>
      </c>
      <c r="EP33" s="78">
        <f t="shared" si="116"/>
        <v>2.661187753425498E-3</v>
      </c>
      <c r="EQ33" s="78">
        <f t="shared" si="116"/>
        <v>1.999242919341282E-3</v>
      </c>
      <c r="ER33" s="78">
        <f t="shared" si="116"/>
        <v>1.7164477078502882E-3</v>
      </c>
      <c r="ES33" s="78">
        <f t="shared" si="116"/>
        <v>1.5743890372283964E-3</v>
      </c>
      <c r="ET33" s="78">
        <f t="shared" si="116"/>
        <v>1.4860661777019724E-3</v>
      </c>
      <c r="EU33" s="78">
        <f t="shared" si="116"/>
        <v>1.4195109942182205E-3</v>
      </c>
      <c r="EV33" s="78">
        <f t="shared" si="116"/>
        <v>1.3627924241609302E-3</v>
      </c>
      <c r="EW33" s="78">
        <f t="shared" si="116"/>
        <v>1.3113148840535604E-3</v>
      </c>
      <c r="EX33" s="78">
        <f t="shared" si="116"/>
        <v>1.2632019540143036E-3</v>
      </c>
      <c r="FB33" s="90" t="s">
        <v>4893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1</v>
      </c>
      <c r="FR33" s="89">
        <v>10</v>
      </c>
      <c r="FS33" s="88">
        <f t="shared" si="117"/>
        <v>0.18124999999999999</v>
      </c>
      <c r="FT33" s="88">
        <f t="shared" si="118"/>
        <v>8.7142765080694823E-2</v>
      </c>
      <c r="FU33" s="88">
        <f t="shared" si="102"/>
        <v>4.5214311612867708E-2</v>
      </c>
      <c r="FV33" s="88">
        <f t="shared" si="103"/>
        <v>2.604438921475255E-2</v>
      </c>
      <c r="FW33" s="88">
        <f t="shared" si="104"/>
        <v>1.6985530891110379E-2</v>
      </c>
      <c r="FX33" s="88">
        <f t="shared" si="105"/>
        <v>1.2524584682548079E-2</v>
      </c>
      <c r="FY33" s="88">
        <f t="shared" si="106"/>
        <v>1.0215261356668282E-2</v>
      </c>
      <c r="FZ33" s="88">
        <f t="shared" si="107"/>
        <v>8.9476781253754467E-3</v>
      </c>
      <c r="GA33" s="88">
        <f t="shared" si="108"/>
        <v>8.2044035054971709E-3</v>
      </c>
      <c r="GB33" s="88">
        <f t="shared" si="109"/>
        <v>7.7363400493579704E-3</v>
      </c>
      <c r="GC33" s="88">
        <f t="shared" si="110"/>
        <v>7.419137952707322E-3</v>
      </c>
      <c r="GD33" s="88">
        <f t="shared" si="111"/>
        <v>7.1882520038662467E-3</v>
      </c>
      <c r="GE33" s="88">
        <f t="shared" si="112"/>
        <v>7.0088190004766737E-3</v>
      </c>
      <c r="GF33" s="88">
        <f t="shared" si="113"/>
        <v>6.8612660415784954E-3</v>
      </c>
      <c r="GG33" s="88">
        <f t="shared" si="114"/>
        <v>6.734201239482096E-3</v>
      </c>
    </row>
    <row r="34" spans="2:189" x14ac:dyDescent="0.2">
      <c r="B34" s="74">
        <v>9</v>
      </c>
      <c r="C34" s="71">
        <f>COUNTIFS(Data!$H:$H,$B34,Data!$L:$L,C$8,Data!$C:$C,$B$3)</f>
        <v>0</v>
      </c>
      <c r="D34" s="71">
        <f>COUNTIFS(Data!$H:$H,$B34,Data!$L:$L,D$8,Data!$C:$C,$B$3)</f>
        <v>0</v>
      </c>
      <c r="E34" s="71">
        <f>COUNTIFS(Data!$H:$H,$B34,Data!$L:$L,E$8,Data!$C:$C,$B$3)</f>
        <v>0</v>
      </c>
      <c r="F34" s="71">
        <f>COUNTIFS(Data!$H:$H,$B34,Data!$L:$L,F$8,Data!$C:$C,$B$3)</f>
        <v>0</v>
      </c>
      <c r="G34" s="71">
        <f>COUNTIFS(Data!$H:$H,$B34,Data!$L:$L,G$8,Data!$C:$C,$B$3)</f>
        <v>0</v>
      </c>
      <c r="H34" s="71">
        <f>COUNTIFS(Data!$H:$H,$B34,Data!$L:$L,H$8,Data!$C:$C,$B$3)</f>
        <v>0</v>
      </c>
      <c r="I34" s="71">
        <f>COUNTIFS(Data!$H:$H,$B34,Data!$L:$L,I$8,Data!$C:$C,$B$3)</f>
        <v>0</v>
      </c>
      <c r="J34" s="71">
        <f>COUNTIFS(Data!$H:$H,$B34,Data!$L:$L,J$8,Data!$C:$C,$B$3)</f>
        <v>1</v>
      </c>
      <c r="K34" s="71">
        <f>COUNTIFS(Data!$H:$H,$B34,Data!$L:$L,K$8,Data!$C:$C,$B$3)</f>
        <v>0</v>
      </c>
      <c r="L34" s="71">
        <f>COUNTIFS(Data!$H:$H,$B34,Data!$L:$L,L$8,Data!$C:$C,$B$3)</f>
        <v>0</v>
      </c>
      <c r="M34" s="71">
        <f>COUNTIFS(Data!$H:$H,$B34,Data!$L:$L,M$8,Data!$C:$C,$B$3)</f>
        <v>0</v>
      </c>
      <c r="N34" s="71">
        <f>COUNTIFS(Data!$H:$H,$B34,Data!$L:$L,N$8,Data!$C:$C,$B$3)</f>
        <v>0</v>
      </c>
      <c r="O34" s="71">
        <f>COUNTIFS(Data!$H:$H,$B34,Data!$L:$L,O$8,Data!$C:$C,$B$3)</f>
        <v>0</v>
      </c>
      <c r="P34" s="72">
        <f t="shared" si="164"/>
        <v>0</v>
      </c>
      <c r="R34" s="74">
        <v>9</v>
      </c>
      <c r="S34" s="71">
        <f>COUNTIFS(Data!$AH:$AH,$B34,Data!$AL:$AL,S$8,Data!$C:$C,$B$3)</f>
        <v>0</v>
      </c>
      <c r="T34" s="71">
        <f>COUNTIFS(Data!$AH:$AH,$B34,Data!$AL:$AL,T$8,Data!$C:$C,$B$3)</f>
        <v>0</v>
      </c>
      <c r="U34" s="71">
        <f>COUNTIFS(Data!$AH:$AH,$B34,Data!$AL:$AL,U$8,Data!$C:$C,$B$3)</f>
        <v>0</v>
      </c>
      <c r="V34" s="71">
        <f>COUNTIFS(Data!$AH:$AH,$B34,Data!$AL:$AL,V$8,Data!$C:$C,$B$3)</f>
        <v>0</v>
      </c>
      <c r="W34" s="71">
        <f>COUNTIFS(Data!$AH:$AH,$B34,Data!$AL:$AL,W$8,Data!$C:$C,$B$3)</f>
        <v>0</v>
      </c>
      <c r="X34" s="71">
        <f>COUNTIFS(Data!$AH:$AH,$B34,Data!$AL:$AL,X$8,Data!$C:$C,$B$3)</f>
        <v>0</v>
      </c>
      <c r="Y34" s="71">
        <f>COUNTIFS(Data!$AH:$AH,$B34,Data!$AL:$AL,Y$8,Data!$C:$C,$B$3)</f>
        <v>0</v>
      </c>
      <c r="Z34" s="71">
        <f>COUNTIFS(Data!$AH:$AH,$B34,Data!$AL:$AL,Z$8,Data!$C:$C,$B$3)</f>
        <v>1</v>
      </c>
      <c r="AA34" s="71">
        <f>COUNTIFS(Data!$AH:$AH,$B34,Data!$AL:$AL,AA$8,Data!$C:$C,$B$3)</f>
        <v>0</v>
      </c>
      <c r="AB34" s="71">
        <f>COUNTIFS(Data!$AH:$AH,$B34,Data!$AL:$AL,AB$8,Data!$C:$C,$B$3)</f>
        <v>0</v>
      </c>
      <c r="AC34" s="71">
        <f>COUNTIFS(Data!$AH:$AH,$B34,Data!$AL:$AL,AC$8,Data!$C:$C,$B$3)</f>
        <v>0</v>
      </c>
      <c r="AD34" s="71">
        <f>COUNTIFS(Data!$AH:$AH,$B34,Data!$AL:$AL,AD$8,Data!$C:$C,$B$3)</f>
        <v>0</v>
      </c>
      <c r="AE34" s="71">
        <f>COUNTIFS(Data!$AH:$AH,$B34,Data!$AL:$AL,AE$8,Data!$C:$C,$B$3)</f>
        <v>0</v>
      </c>
      <c r="AF34" s="72">
        <f t="shared" si="165"/>
        <v>0</v>
      </c>
      <c r="AH34" s="74">
        <v>9</v>
      </c>
      <c r="AI34" s="71">
        <f>COUNTIFS(Data!$BH:$BH,$B34,Data!$BL:$BL,AI$8,Data!$C:$C,$B$3)</f>
        <v>0</v>
      </c>
      <c r="AJ34" s="71">
        <f>COUNTIFS(Data!$BH:$BH,$B34,Data!$BL:$BL,AJ$8,Data!$C:$C,$B$3)</f>
        <v>0</v>
      </c>
      <c r="AK34" s="71">
        <f>COUNTIFS(Data!$BH:$BH,$B34,Data!$BL:$BL,AK$8,Data!$C:$C,$B$3)</f>
        <v>0</v>
      </c>
      <c r="AL34" s="71">
        <f>COUNTIFS(Data!$BH:$BH,$B34,Data!$BL:$BL,AL$8,Data!$C:$C,$B$3)</f>
        <v>0</v>
      </c>
      <c r="AM34" s="71">
        <f>COUNTIFS(Data!$BH:$BH,$B34,Data!$BL:$BL,AM$8,Data!$C:$C,$B$3)</f>
        <v>0</v>
      </c>
      <c r="AN34" s="71">
        <f>COUNTIFS(Data!$BH:$BH,$B34,Data!$BL:$BL,AN$8,Data!$C:$C,$B$3)</f>
        <v>0</v>
      </c>
      <c r="AO34" s="71">
        <f>COUNTIFS(Data!$BH:$BH,$B34,Data!$BL:$BL,AO$8,Data!$C:$C,$B$3)</f>
        <v>0</v>
      </c>
      <c r="AP34" s="71">
        <f>COUNTIFS(Data!$BH:$BH,$B34,Data!$BL:$BL,AP$8,Data!$C:$C,$B$3)</f>
        <v>1</v>
      </c>
      <c r="AQ34" s="71">
        <f>COUNTIFS(Data!$BH:$BH,$B34,Data!$BL:$BL,AQ$8,Data!$C:$C,$B$3)</f>
        <v>0</v>
      </c>
      <c r="AR34" s="71">
        <f>COUNTIFS(Data!$BH:$BH,$B34,Data!$BL:$BL,AR$8,Data!$C:$C,$B$3)</f>
        <v>0</v>
      </c>
      <c r="AS34" s="71">
        <f>COUNTIFS(Data!$BH:$BH,$B34,Data!$BL:$BL,AS$8,Data!$C:$C,$B$3)</f>
        <v>0</v>
      </c>
      <c r="AT34" s="71">
        <f>COUNTIFS(Data!$BH:$BH,$B34,Data!$BL:$BL,AT$8,Data!$C:$C,$B$3)</f>
        <v>0</v>
      </c>
      <c r="AU34" s="71">
        <f>COUNTIFS(Data!$BH:$BH,$B34,Data!$BL:$BL,AU$8,Data!$C:$C,$B$3)</f>
        <v>0</v>
      </c>
      <c r="AV34" s="72">
        <f t="shared" si="166"/>
        <v>0</v>
      </c>
      <c r="AX34" s="74">
        <v>9</v>
      </c>
      <c r="AY34" s="71">
        <f>COUNTIFS(Data!$CH:$CH,$B34,Data!$CL:$CL,AY$8,Data!$C:$C,$B$3)</f>
        <v>0</v>
      </c>
      <c r="AZ34" s="71">
        <f>COUNTIFS(Data!$CH:$CH,$B34,Data!$CL:$CL,AZ$8,Data!$C:$C,$B$3)</f>
        <v>0</v>
      </c>
      <c r="BA34" s="71">
        <f>COUNTIFS(Data!$CH:$CH,$B34,Data!$CL:$CL,BA$8,Data!$C:$C,$B$3)</f>
        <v>0</v>
      </c>
      <c r="BB34" s="71">
        <f>COUNTIFS(Data!$CH:$CH,$B34,Data!$CL:$CL,BB$8,Data!$C:$C,$B$3)</f>
        <v>0</v>
      </c>
      <c r="BC34" s="71">
        <f>COUNTIFS(Data!$CH:$CH,$B34,Data!$CL:$CL,BC$8,Data!$C:$C,$B$3)</f>
        <v>0</v>
      </c>
      <c r="BD34" s="71">
        <f>COUNTIFS(Data!$CH:$CH,$B34,Data!$CL:$CL,BD$8,Data!$C:$C,$B$3)</f>
        <v>0</v>
      </c>
      <c r="BE34" s="71">
        <f>COUNTIFS(Data!$CH:$CH,$B34,Data!$CL:$CL,BE$8,Data!$C:$C,$B$3)</f>
        <v>0</v>
      </c>
      <c r="BF34" s="71">
        <f>COUNTIFS(Data!$CH:$CH,$B34,Data!$CL:$CL,BF$8,Data!$C:$C,$B$3)</f>
        <v>0</v>
      </c>
      <c r="BG34" s="71">
        <f>COUNTIFS(Data!$CH:$CH,$B34,Data!$CL:$CL,BG$8,Data!$C:$C,$B$3)</f>
        <v>0</v>
      </c>
      <c r="BH34" s="71">
        <f>COUNTIFS(Data!$CH:$CH,$B34,Data!$CL:$CL,BH$8,Data!$C:$C,$B$3)</f>
        <v>0</v>
      </c>
      <c r="BI34" s="71">
        <f>COUNTIFS(Data!$CH:$CH,$B34,Data!$CL:$CL,BI$8,Data!$C:$C,$B$3)</f>
        <v>0</v>
      </c>
      <c r="BJ34" s="71">
        <f>COUNTIFS(Data!$CH:$CH,$B34,Data!$CL:$CL,BJ$8,Data!$C:$C,$B$3)</f>
        <v>0</v>
      </c>
      <c r="BK34" s="71">
        <f>COUNTIFS(Data!$CH:$CH,$B34,Data!$CL:$CL,BK$8,Data!$C:$C,$B$3)</f>
        <v>0</v>
      </c>
      <c r="BL34" s="72">
        <f t="shared" si="119"/>
        <v>0</v>
      </c>
      <c r="BQ34" s="77">
        <v>9</v>
      </c>
      <c r="BR34" s="78">
        <f t="shared" si="120"/>
        <v>0</v>
      </c>
      <c r="BS34" s="78">
        <f t="shared" si="121"/>
        <v>0</v>
      </c>
      <c r="BT34" s="78">
        <f t="shared" si="122"/>
        <v>0</v>
      </c>
      <c r="BU34" s="78">
        <f t="shared" si="123"/>
        <v>0</v>
      </c>
      <c r="BV34" s="78">
        <f t="shared" si="124"/>
        <v>0</v>
      </c>
      <c r="BW34" s="78">
        <f t="shared" si="125"/>
        <v>0</v>
      </c>
      <c r="BX34" s="78">
        <f t="shared" si="126"/>
        <v>0</v>
      </c>
      <c r="BY34" s="78">
        <f t="shared" si="127"/>
        <v>1</v>
      </c>
      <c r="BZ34" s="78">
        <f t="shared" si="128"/>
        <v>0</v>
      </c>
      <c r="CA34" s="78">
        <f t="shared" si="129"/>
        <v>0</v>
      </c>
      <c r="CB34" s="78">
        <f t="shared" si="130"/>
        <v>0</v>
      </c>
      <c r="CC34" s="13"/>
      <c r="CD34" s="77">
        <v>9</v>
      </c>
      <c r="CE34" s="78">
        <f t="shared" si="131"/>
        <v>0</v>
      </c>
      <c r="CF34" s="78">
        <f t="shared" si="132"/>
        <v>0</v>
      </c>
      <c r="CG34" s="78">
        <f t="shared" si="133"/>
        <v>0</v>
      </c>
      <c r="CH34" s="78">
        <f t="shared" si="134"/>
        <v>0</v>
      </c>
      <c r="CI34" s="78">
        <f t="shared" si="135"/>
        <v>0</v>
      </c>
      <c r="CJ34" s="78">
        <f t="shared" si="136"/>
        <v>0</v>
      </c>
      <c r="CK34" s="78">
        <f t="shared" si="137"/>
        <v>0</v>
      </c>
      <c r="CL34" s="78">
        <f t="shared" si="138"/>
        <v>1</v>
      </c>
      <c r="CM34" s="78">
        <f t="shared" si="139"/>
        <v>0</v>
      </c>
      <c r="CN34" s="78">
        <f t="shared" si="140"/>
        <v>0</v>
      </c>
      <c r="CO34" s="78">
        <f t="shared" si="141"/>
        <v>0</v>
      </c>
      <c r="CP34" s="13"/>
      <c r="CQ34" s="77">
        <v>9</v>
      </c>
      <c r="CR34" s="78">
        <f t="shared" si="142"/>
        <v>0</v>
      </c>
      <c r="CS34" s="78">
        <f t="shared" si="143"/>
        <v>0</v>
      </c>
      <c r="CT34" s="78">
        <f t="shared" si="144"/>
        <v>0</v>
      </c>
      <c r="CU34" s="78">
        <f t="shared" si="145"/>
        <v>0</v>
      </c>
      <c r="CV34" s="78">
        <f t="shared" si="146"/>
        <v>0</v>
      </c>
      <c r="CW34" s="78">
        <f t="shared" si="147"/>
        <v>0</v>
      </c>
      <c r="CX34" s="78">
        <f t="shared" si="148"/>
        <v>0</v>
      </c>
      <c r="CY34" s="78">
        <f t="shared" si="149"/>
        <v>1</v>
      </c>
      <c r="CZ34" s="78">
        <f t="shared" si="150"/>
        <v>0</v>
      </c>
      <c r="DA34" s="78">
        <f t="shared" si="151"/>
        <v>0</v>
      </c>
      <c r="DB34" s="78">
        <f t="shared" si="152"/>
        <v>0</v>
      </c>
      <c r="DC34" s="13"/>
      <c r="DD34" s="77">
        <v>9</v>
      </c>
      <c r="DE34" s="78">
        <f t="shared" si="153"/>
        <v>0</v>
      </c>
      <c r="DF34" s="78">
        <f t="shared" si="154"/>
        <v>0</v>
      </c>
      <c r="DG34" s="78">
        <f t="shared" si="155"/>
        <v>0</v>
      </c>
      <c r="DH34" s="78">
        <f t="shared" si="156"/>
        <v>0</v>
      </c>
      <c r="DI34" s="78">
        <f t="shared" si="157"/>
        <v>0</v>
      </c>
      <c r="DJ34" s="78">
        <f t="shared" si="158"/>
        <v>0</v>
      </c>
      <c r="DK34" s="78">
        <f t="shared" si="159"/>
        <v>0</v>
      </c>
      <c r="DL34" s="78">
        <f t="shared" si="160"/>
        <v>0</v>
      </c>
      <c r="DM34" s="78">
        <f t="shared" si="161"/>
        <v>0</v>
      </c>
      <c r="DN34" s="78">
        <f t="shared" si="162"/>
        <v>0</v>
      </c>
      <c r="DO34" s="78">
        <f t="shared" si="163"/>
        <v>0</v>
      </c>
      <c r="EI34" s="77" t="s">
        <v>4893</v>
      </c>
      <c r="EJ34" s="78">
        <f t="shared" si="115"/>
        <v>1</v>
      </c>
      <c r="EK34" s="78">
        <f t="shared" si="116"/>
        <v>0</v>
      </c>
      <c r="EL34" s="78">
        <f t="shared" si="116"/>
        <v>0</v>
      </c>
      <c r="EM34" s="78">
        <f t="shared" si="116"/>
        <v>0</v>
      </c>
      <c r="EN34" s="78">
        <f t="shared" si="116"/>
        <v>0</v>
      </c>
      <c r="EO34" s="78">
        <f t="shared" si="116"/>
        <v>0</v>
      </c>
      <c r="EP34" s="78">
        <f t="shared" si="116"/>
        <v>0</v>
      </c>
      <c r="EQ34" s="78">
        <f t="shared" si="116"/>
        <v>0</v>
      </c>
      <c r="ER34" s="78">
        <f t="shared" si="116"/>
        <v>0</v>
      </c>
      <c r="ES34" s="78">
        <f t="shared" si="116"/>
        <v>0</v>
      </c>
      <c r="ET34" s="78">
        <f t="shared" si="116"/>
        <v>0</v>
      </c>
      <c r="EU34" s="78">
        <f t="shared" si="116"/>
        <v>0</v>
      </c>
      <c r="EV34" s="78">
        <f t="shared" si="116"/>
        <v>0</v>
      </c>
      <c r="EW34" s="78">
        <f t="shared" si="116"/>
        <v>0</v>
      </c>
      <c r="EX34" s="78">
        <f t="shared" si="116"/>
        <v>0</v>
      </c>
      <c r="FR34" s="89" t="s">
        <v>4893</v>
      </c>
      <c r="FS34" s="88">
        <f t="shared" si="117"/>
        <v>1</v>
      </c>
      <c r="FT34" s="88">
        <f t="shared" si="118"/>
        <v>0</v>
      </c>
      <c r="FU34" s="88">
        <f t="shared" si="102"/>
        <v>0</v>
      </c>
      <c r="FV34" s="88">
        <f t="shared" si="103"/>
        <v>0</v>
      </c>
      <c r="FW34" s="88">
        <f t="shared" si="104"/>
        <v>0</v>
      </c>
      <c r="FX34" s="88">
        <f t="shared" si="105"/>
        <v>0</v>
      </c>
      <c r="FY34" s="88">
        <f t="shared" si="106"/>
        <v>0</v>
      </c>
      <c r="FZ34" s="88">
        <f t="shared" si="107"/>
        <v>0</v>
      </c>
      <c r="GA34" s="88">
        <f t="shared" si="108"/>
        <v>0</v>
      </c>
      <c r="GB34" s="88">
        <f t="shared" si="109"/>
        <v>0</v>
      </c>
      <c r="GC34" s="88">
        <f t="shared" si="110"/>
        <v>0</v>
      </c>
      <c r="GD34" s="88">
        <f t="shared" si="111"/>
        <v>0</v>
      </c>
      <c r="GE34" s="88">
        <f t="shared" si="112"/>
        <v>0</v>
      </c>
      <c r="GF34" s="88">
        <f t="shared" si="113"/>
        <v>0</v>
      </c>
      <c r="GG34" s="88">
        <f t="shared" si="114"/>
        <v>0</v>
      </c>
    </row>
    <row r="35" spans="2:189" x14ac:dyDescent="0.2">
      <c r="B35" s="74">
        <v>10</v>
      </c>
      <c r="C35" s="71">
        <f>COUNTIFS(Data!$H:$H,$B35,Data!$L:$L,C$8,Data!$C:$C,$B$3)</f>
        <v>0</v>
      </c>
      <c r="D35" s="71">
        <f>COUNTIFS(Data!$H:$H,$B35,Data!$L:$L,D$8,Data!$C:$C,$B$3)</f>
        <v>0</v>
      </c>
      <c r="E35" s="71">
        <f>COUNTIFS(Data!$H:$H,$B35,Data!$L:$L,E$8,Data!$C:$C,$B$3)</f>
        <v>0</v>
      </c>
      <c r="F35" s="71">
        <f>COUNTIFS(Data!$H:$H,$B35,Data!$L:$L,F$8,Data!$C:$C,$B$3)</f>
        <v>0</v>
      </c>
      <c r="G35" s="71">
        <f>COUNTIFS(Data!$H:$H,$B35,Data!$L:$L,G$8,Data!$C:$C,$B$3)</f>
        <v>0</v>
      </c>
      <c r="H35" s="71">
        <f>COUNTIFS(Data!$H:$H,$B35,Data!$L:$L,H$8,Data!$C:$C,$B$3)</f>
        <v>0</v>
      </c>
      <c r="I35" s="71">
        <f>COUNTIFS(Data!$H:$H,$B35,Data!$L:$L,I$8,Data!$C:$C,$B$3)</f>
        <v>0</v>
      </c>
      <c r="J35" s="71">
        <f>COUNTIFS(Data!$H:$H,$B35,Data!$L:$L,J$8,Data!$C:$C,$B$3)</f>
        <v>0</v>
      </c>
      <c r="K35" s="71">
        <f>COUNTIFS(Data!$H:$H,$B35,Data!$L:$L,K$8,Data!$C:$C,$B$3)</f>
        <v>0</v>
      </c>
      <c r="L35" s="71">
        <f>COUNTIFS(Data!$H:$H,$B35,Data!$L:$L,L$8,Data!$C:$C,$B$3)</f>
        <v>0</v>
      </c>
      <c r="M35" s="71">
        <f>COUNTIFS(Data!$H:$H,$B35,Data!$L:$L,M$8,Data!$C:$C,$B$3)</f>
        <v>0</v>
      </c>
      <c r="N35" s="71">
        <f>COUNTIFS(Data!$H:$H,$B35,Data!$L:$L,N$8,Data!$C:$C,$B$3)</f>
        <v>0</v>
      </c>
      <c r="O35" s="71">
        <f>COUNTIFS(Data!$H:$H,$B35,Data!$L:$L,O$8,Data!$C:$C,$B$3)</f>
        <v>1</v>
      </c>
      <c r="P35" s="72">
        <f t="shared" si="164"/>
        <v>1</v>
      </c>
      <c r="R35" s="74">
        <v>10</v>
      </c>
      <c r="S35" s="71">
        <f>COUNTIFS(Data!$AH:$AH,$B35,Data!$AL:$AL,S$8,Data!$C:$C,$B$3)</f>
        <v>0</v>
      </c>
      <c r="T35" s="71">
        <f>COUNTIFS(Data!$AH:$AH,$B35,Data!$AL:$AL,T$8,Data!$C:$C,$B$3)</f>
        <v>0</v>
      </c>
      <c r="U35" s="71">
        <f>COUNTIFS(Data!$AH:$AH,$B35,Data!$AL:$AL,U$8,Data!$C:$C,$B$3)</f>
        <v>0</v>
      </c>
      <c r="V35" s="71">
        <f>COUNTIFS(Data!$AH:$AH,$B35,Data!$AL:$AL,V$8,Data!$C:$C,$B$3)</f>
        <v>0</v>
      </c>
      <c r="W35" s="71">
        <f>COUNTIFS(Data!$AH:$AH,$B35,Data!$AL:$AL,W$8,Data!$C:$C,$B$3)</f>
        <v>0</v>
      </c>
      <c r="X35" s="71">
        <f>COUNTIFS(Data!$AH:$AH,$B35,Data!$AL:$AL,X$8,Data!$C:$C,$B$3)</f>
        <v>0</v>
      </c>
      <c r="Y35" s="71">
        <f>COUNTIFS(Data!$AH:$AH,$B35,Data!$AL:$AL,Y$8,Data!$C:$C,$B$3)</f>
        <v>0</v>
      </c>
      <c r="Z35" s="71">
        <f>COUNTIFS(Data!$AH:$AH,$B35,Data!$AL:$AL,Z$8,Data!$C:$C,$B$3)</f>
        <v>0</v>
      </c>
      <c r="AA35" s="71">
        <f>COUNTIFS(Data!$AH:$AH,$B35,Data!$AL:$AL,AA$8,Data!$C:$C,$B$3)</f>
        <v>0</v>
      </c>
      <c r="AB35" s="71">
        <f>COUNTIFS(Data!$AH:$AH,$B35,Data!$AL:$AL,AB$8,Data!$C:$C,$B$3)</f>
        <v>0</v>
      </c>
      <c r="AC35" s="71">
        <f>COUNTIFS(Data!$AH:$AH,$B35,Data!$AL:$AL,AC$8,Data!$C:$C,$B$3)</f>
        <v>0</v>
      </c>
      <c r="AD35" s="71">
        <f>COUNTIFS(Data!$AH:$AH,$B35,Data!$AL:$AL,AD$8,Data!$C:$C,$B$3)</f>
        <v>0</v>
      </c>
      <c r="AE35" s="71">
        <f>COUNTIFS(Data!$AH:$AH,$B35,Data!$AL:$AL,AE$8,Data!$C:$C,$B$3)</f>
        <v>2</v>
      </c>
      <c r="AF35" s="72">
        <f t="shared" si="165"/>
        <v>1</v>
      </c>
      <c r="AH35" s="74">
        <v>10</v>
      </c>
      <c r="AI35" s="71">
        <f>COUNTIFS(Data!$BH:$BH,$B35,Data!$BL:$BL,AI$8,Data!$C:$C,$B$3)</f>
        <v>0</v>
      </c>
      <c r="AJ35" s="71">
        <f>COUNTIFS(Data!$BH:$BH,$B35,Data!$BL:$BL,AJ$8,Data!$C:$C,$B$3)</f>
        <v>0</v>
      </c>
      <c r="AK35" s="71">
        <f>COUNTIFS(Data!$BH:$BH,$B35,Data!$BL:$BL,AK$8,Data!$C:$C,$B$3)</f>
        <v>0</v>
      </c>
      <c r="AL35" s="71">
        <f>COUNTIFS(Data!$BH:$BH,$B35,Data!$BL:$BL,AL$8,Data!$C:$C,$B$3)</f>
        <v>0</v>
      </c>
      <c r="AM35" s="71">
        <f>COUNTIFS(Data!$BH:$BH,$B35,Data!$BL:$BL,AM$8,Data!$C:$C,$B$3)</f>
        <v>0</v>
      </c>
      <c r="AN35" s="71">
        <f>COUNTIFS(Data!$BH:$BH,$B35,Data!$BL:$BL,AN$8,Data!$C:$C,$B$3)</f>
        <v>0</v>
      </c>
      <c r="AO35" s="71">
        <f>COUNTIFS(Data!$BH:$BH,$B35,Data!$BL:$BL,AO$8,Data!$C:$C,$B$3)</f>
        <v>0</v>
      </c>
      <c r="AP35" s="71">
        <f>COUNTIFS(Data!$BH:$BH,$B35,Data!$BL:$BL,AP$8,Data!$C:$C,$B$3)</f>
        <v>0</v>
      </c>
      <c r="AQ35" s="71">
        <f>COUNTIFS(Data!$BH:$BH,$B35,Data!$BL:$BL,AQ$8,Data!$C:$C,$B$3)</f>
        <v>0</v>
      </c>
      <c r="AR35" s="71">
        <f>COUNTIFS(Data!$BH:$BH,$B35,Data!$BL:$BL,AR$8,Data!$C:$C,$B$3)</f>
        <v>0</v>
      </c>
      <c r="AS35" s="71">
        <f>COUNTIFS(Data!$BH:$BH,$B35,Data!$BL:$BL,AS$8,Data!$C:$C,$B$3)</f>
        <v>0</v>
      </c>
      <c r="AT35" s="71">
        <f>COUNTIFS(Data!$BH:$BH,$B35,Data!$BL:$BL,AT$8,Data!$C:$C,$B$3)</f>
        <v>0</v>
      </c>
      <c r="AU35" s="71">
        <f>COUNTIFS(Data!$BH:$BH,$B35,Data!$BL:$BL,AU$8,Data!$C:$C,$B$3)</f>
        <v>2</v>
      </c>
      <c r="AV35" s="72">
        <f t="shared" si="166"/>
        <v>1</v>
      </c>
      <c r="AX35" s="74">
        <v>10</v>
      </c>
      <c r="AY35" s="71">
        <f>COUNTIFS(Data!$CH:$CH,$B35,Data!$CL:$CL,AY$8,Data!$C:$C,$B$3)</f>
        <v>0</v>
      </c>
      <c r="AZ35" s="71">
        <f>COUNTIFS(Data!$CH:$CH,$B35,Data!$CL:$CL,AZ$8,Data!$C:$C,$B$3)</f>
        <v>0</v>
      </c>
      <c r="BA35" s="71">
        <f>COUNTIFS(Data!$CH:$CH,$B35,Data!$CL:$CL,BA$8,Data!$C:$C,$B$3)</f>
        <v>0</v>
      </c>
      <c r="BB35" s="71">
        <f>COUNTIFS(Data!$CH:$CH,$B35,Data!$CL:$CL,BB$8,Data!$C:$C,$B$3)</f>
        <v>0</v>
      </c>
      <c r="BC35" s="71">
        <f>COUNTIFS(Data!$CH:$CH,$B35,Data!$CL:$CL,BC$8,Data!$C:$C,$B$3)</f>
        <v>0</v>
      </c>
      <c r="BD35" s="71">
        <f>COUNTIFS(Data!$CH:$CH,$B35,Data!$CL:$CL,BD$8,Data!$C:$C,$B$3)</f>
        <v>0</v>
      </c>
      <c r="BE35" s="71">
        <f>COUNTIFS(Data!$CH:$CH,$B35,Data!$CL:$CL,BE$8,Data!$C:$C,$B$3)</f>
        <v>0</v>
      </c>
      <c r="BF35" s="71">
        <f>COUNTIFS(Data!$CH:$CH,$B35,Data!$CL:$CL,BF$8,Data!$C:$C,$B$3)</f>
        <v>0</v>
      </c>
      <c r="BG35" s="71">
        <f>COUNTIFS(Data!$CH:$CH,$B35,Data!$CL:$CL,BG$8,Data!$C:$C,$B$3)</f>
        <v>0</v>
      </c>
      <c r="BH35" s="71">
        <f>COUNTIFS(Data!$CH:$CH,$B35,Data!$CL:$CL,BH$8,Data!$C:$C,$B$3)</f>
        <v>0</v>
      </c>
      <c r="BI35" s="71">
        <f>COUNTIFS(Data!$CH:$CH,$B35,Data!$CL:$CL,BI$8,Data!$C:$C,$B$3)</f>
        <v>0</v>
      </c>
      <c r="BJ35" s="71">
        <f>COUNTIFS(Data!$CH:$CH,$B35,Data!$CL:$CL,BJ$8,Data!$C:$C,$B$3)</f>
        <v>0</v>
      </c>
      <c r="BK35" s="71">
        <f>COUNTIFS(Data!$CH:$CH,$B35,Data!$CL:$CL,BK$8,Data!$C:$C,$B$3)</f>
        <v>1</v>
      </c>
      <c r="BL35" s="72">
        <f t="shared" si="119"/>
        <v>1</v>
      </c>
      <c r="BQ35" s="77">
        <v>10</v>
      </c>
      <c r="BR35" s="78">
        <f t="shared" si="120"/>
        <v>0</v>
      </c>
      <c r="BS35" s="78">
        <f t="shared" si="121"/>
        <v>0</v>
      </c>
      <c r="BT35" s="78">
        <f t="shared" si="122"/>
        <v>0</v>
      </c>
      <c r="BU35" s="78">
        <f t="shared" si="123"/>
        <v>0</v>
      </c>
      <c r="BV35" s="78">
        <f t="shared" si="124"/>
        <v>0</v>
      </c>
      <c r="BW35" s="78">
        <f t="shared" si="125"/>
        <v>0</v>
      </c>
      <c r="BX35" s="78">
        <f t="shared" si="126"/>
        <v>0</v>
      </c>
      <c r="BY35" s="78">
        <f t="shared" si="127"/>
        <v>0</v>
      </c>
      <c r="BZ35" s="78">
        <f t="shared" si="128"/>
        <v>0</v>
      </c>
      <c r="CA35" s="78">
        <f t="shared" si="129"/>
        <v>0</v>
      </c>
      <c r="CB35" s="78">
        <f t="shared" si="130"/>
        <v>1</v>
      </c>
      <c r="CC35" s="13"/>
      <c r="CD35" s="77">
        <v>10</v>
      </c>
      <c r="CE35" s="78">
        <f t="shared" si="131"/>
        <v>0</v>
      </c>
      <c r="CF35" s="78">
        <f t="shared" si="132"/>
        <v>0</v>
      </c>
      <c r="CG35" s="78">
        <f t="shared" si="133"/>
        <v>0</v>
      </c>
      <c r="CH35" s="78">
        <f t="shared" si="134"/>
        <v>0</v>
      </c>
      <c r="CI35" s="78">
        <f t="shared" si="135"/>
        <v>0</v>
      </c>
      <c r="CJ35" s="78">
        <f t="shared" si="136"/>
        <v>0</v>
      </c>
      <c r="CK35" s="78">
        <f t="shared" si="137"/>
        <v>0</v>
      </c>
      <c r="CL35" s="78">
        <f t="shared" si="138"/>
        <v>0</v>
      </c>
      <c r="CM35" s="78">
        <f t="shared" si="139"/>
        <v>0</v>
      </c>
      <c r="CN35" s="78">
        <f t="shared" si="140"/>
        <v>0</v>
      </c>
      <c r="CO35" s="78">
        <f t="shared" si="141"/>
        <v>1</v>
      </c>
      <c r="CP35" s="13"/>
      <c r="CQ35" s="77">
        <v>10</v>
      </c>
      <c r="CR35" s="78">
        <f t="shared" si="142"/>
        <v>0</v>
      </c>
      <c r="CS35" s="78">
        <f t="shared" si="143"/>
        <v>0</v>
      </c>
      <c r="CT35" s="78">
        <f t="shared" si="144"/>
        <v>0</v>
      </c>
      <c r="CU35" s="78">
        <f t="shared" si="145"/>
        <v>0</v>
      </c>
      <c r="CV35" s="78">
        <f t="shared" si="146"/>
        <v>0</v>
      </c>
      <c r="CW35" s="78">
        <f t="shared" si="147"/>
        <v>0</v>
      </c>
      <c r="CX35" s="78">
        <f t="shared" si="148"/>
        <v>0</v>
      </c>
      <c r="CY35" s="78">
        <f t="shared" si="149"/>
        <v>0</v>
      </c>
      <c r="CZ35" s="78">
        <f t="shared" si="150"/>
        <v>0</v>
      </c>
      <c r="DA35" s="78">
        <f t="shared" si="151"/>
        <v>0</v>
      </c>
      <c r="DB35" s="78">
        <f t="shared" si="152"/>
        <v>1</v>
      </c>
      <c r="DC35" s="13"/>
      <c r="DD35" s="77">
        <v>10</v>
      </c>
      <c r="DE35" s="78">
        <f t="shared" si="153"/>
        <v>0</v>
      </c>
      <c r="DF35" s="78">
        <f t="shared" si="154"/>
        <v>0</v>
      </c>
      <c r="DG35" s="78">
        <f t="shared" si="155"/>
        <v>0</v>
      </c>
      <c r="DH35" s="78">
        <f t="shared" si="156"/>
        <v>0</v>
      </c>
      <c r="DI35" s="78">
        <f t="shared" si="157"/>
        <v>0</v>
      </c>
      <c r="DJ35" s="78">
        <f t="shared" si="158"/>
        <v>0</v>
      </c>
      <c r="DK35" s="78">
        <f t="shared" si="159"/>
        <v>0</v>
      </c>
      <c r="DL35" s="78">
        <f t="shared" si="160"/>
        <v>0</v>
      </c>
      <c r="DM35" s="78">
        <f t="shared" si="161"/>
        <v>0</v>
      </c>
      <c r="DN35" s="78">
        <f t="shared" si="162"/>
        <v>0</v>
      </c>
      <c r="DO35" s="78">
        <f t="shared" si="163"/>
        <v>1</v>
      </c>
      <c r="DS35" s="84"/>
      <c r="DT35" s="61"/>
      <c r="DU35" s="61"/>
      <c r="DV35" s="61" t="s">
        <v>4898</v>
      </c>
      <c r="DW35" s="61"/>
      <c r="DX35" s="61"/>
      <c r="DY35" s="61"/>
      <c r="DZ35" s="61"/>
      <c r="EA35" s="61"/>
      <c r="EB35" s="61"/>
      <c r="EC35" s="61"/>
      <c r="ED35" s="61"/>
      <c r="FB35" s="84"/>
      <c r="FC35" s="61"/>
      <c r="FD35" s="61"/>
      <c r="FE35" s="61" t="s">
        <v>4898</v>
      </c>
      <c r="FF35" s="61"/>
      <c r="FG35" s="61"/>
      <c r="FH35" s="61"/>
      <c r="FI35" s="61"/>
      <c r="FJ35" s="61"/>
      <c r="FK35" s="61"/>
      <c r="FL35" s="61"/>
      <c r="FM35" s="61"/>
    </row>
    <row r="36" spans="2:189" x14ac:dyDescent="0.2">
      <c r="B36" s="74">
        <v>11</v>
      </c>
      <c r="C36" s="71">
        <f>COUNTIFS(Data!$H:$H,$B36,Data!$L:$L,C$8,Data!$C:$C,$B$3)</f>
        <v>0</v>
      </c>
      <c r="D36" s="71">
        <f>COUNTIFS(Data!$H:$H,$B36,Data!$L:$L,D$8,Data!$C:$C,$B$3)</f>
        <v>0</v>
      </c>
      <c r="E36" s="71">
        <f>COUNTIFS(Data!$H:$H,$B36,Data!$L:$L,E$8,Data!$C:$C,$B$3)</f>
        <v>0</v>
      </c>
      <c r="F36" s="71">
        <f>COUNTIFS(Data!$H:$H,$B36,Data!$L:$L,F$8,Data!$C:$C,$B$3)</f>
        <v>0</v>
      </c>
      <c r="G36" s="71">
        <f>COUNTIFS(Data!$H:$H,$B36,Data!$L:$L,G$8,Data!$C:$C,$B$3)</f>
        <v>0</v>
      </c>
      <c r="H36" s="71">
        <f>COUNTIFS(Data!$H:$H,$B36,Data!$L:$L,H$8,Data!$C:$C,$B$3)</f>
        <v>0</v>
      </c>
      <c r="I36" s="71">
        <f>COUNTIFS(Data!$H:$H,$B36,Data!$L:$L,I$8,Data!$C:$C,$B$3)</f>
        <v>0</v>
      </c>
      <c r="J36" s="71">
        <f>COUNTIFS(Data!$H:$H,$B36,Data!$L:$L,J$8,Data!$C:$C,$B$3)</f>
        <v>0</v>
      </c>
      <c r="K36" s="71">
        <f>COUNTIFS(Data!$H:$H,$B36,Data!$L:$L,K$8,Data!$C:$C,$B$3)</f>
        <v>0</v>
      </c>
      <c r="L36" s="71">
        <f>COUNTIFS(Data!$H:$H,$B36,Data!$L:$L,L$8,Data!$C:$C,$B$3)</f>
        <v>0</v>
      </c>
      <c r="M36" s="71">
        <f>COUNTIFS(Data!$H:$H,$B36,Data!$L:$L,M$8,Data!$C:$C,$B$3)</f>
        <v>0</v>
      </c>
      <c r="N36" s="71">
        <f>COUNTIFS(Data!$H:$H,$B36,Data!$L:$L,N$8,Data!$C:$C,$B$3)</f>
        <v>0</v>
      </c>
      <c r="O36" s="71">
        <f>COUNTIFS(Data!$H:$H,$B36,Data!$L:$L,O$8,Data!$C:$C,$B$3)</f>
        <v>0</v>
      </c>
      <c r="P36" s="72">
        <f t="shared" si="164"/>
        <v>0</v>
      </c>
      <c r="R36" s="74">
        <v>11</v>
      </c>
      <c r="S36" s="71">
        <f>COUNTIFS(Data!$AH:$AH,$B36,Data!$AL:$AL,S$8,Data!$C:$C,$B$3)</f>
        <v>0</v>
      </c>
      <c r="T36" s="71">
        <f>COUNTIFS(Data!$AH:$AH,$B36,Data!$AL:$AL,T$8,Data!$C:$C,$B$3)</f>
        <v>0</v>
      </c>
      <c r="U36" s="71">
        <f>COUNTIFS(Data!$AH:$AH,$B36,Data!$AL:$AL,U$8,Data!$C:$C,$B$3)</f>
        <v>0</v>
      </c>
      <c r="V36" s="71">
        <f>COUNTIFS(Data!$AH:$AH,$B36,Data!$AL:$AL,V$8,Data!$C:$C,$B$3)</f>
        <v>0</v>
      </c>
      <c r="W36" s="71">
        <f>COUNTIFS(Data!$AH:$AH,$B36,Data!$AL:$AL,W$8,Data!$C:$C,$B$3)</f>
        <v>0</v>
      </c>
      <c r="X36" s="71">
        <f>COUNTIFS(Data!$AH:$AH,$B36,Data!$AL:$AL,X$8,Data!$C:$C,$B$3)</f>
        <v>0</v>
      </c>
      <c r="Y36" s="71">
        <f>COUNTIFS(Data!$AH:$AH,$B36,Data!$AL:$AL,Y$8,Data!$C:$C,$B$3)</f>
        <v>0</v>
      </c>
      <c r="Z36" s="71">
        <f>COUNTIFS(Data!$AH:$AH,$B36,Data!$AL:$AL,Z$8,Data!$C:$C,$B$3)</f>
        <v>0</v>
      </c>
      <c r="AA36" s="71">
        <f>COUNTIFS(Data!$AH:$AH,$B36,Data!$AL:$AL,AA$8,Data!$C:$C,$B$3)</f>
        <v>0</v>
      </c>
      <c r="AB36" s="71">
        <f>COUNTIFS(Data!$AH:$AH,$B36,Data!$AL:$AL,AB$8,Data!$C:$C,$B$3)</f>
        <v>0</v>
      </c>
      <c r="AC36" s="71">
        <f>COUNTIFS(Data!$AH:$AH,$B36,Data!$AL:$AL,AC$8,Data!$C:$C,$B$3)</f>
        <v>0</v>
      </c>
      <c r="AD36" s="71">
        <f>COUNTIFS(Data!$AH:$AH,$B36,Data!$AL:$AL,AD$8,Data!$C:$C,$B$3)</f>
        <v>0</v>
      </c>
      <c r="AE36" s="71">
        <f>COUNTIFS(Data!$AH:$AH,$B36,Data!$AL:$AL,AE$8,Data!$C:$C,$B$3)</f>
        <v>0</v>
      </c>
      <c r="AF36" s="72">
        <f t="shared" si="165"/>
        <v>0</v>
      </c>
      <c r="AH36" s="74">
        <v>11</v>
      </c>
      <c r="AI36" s="71">
        <f>COUNTIFS(Data!$BH:$BH,$B36,Data!$BL:$BL,AI$8,Data!$C:$C,$B$3)</f>
        <v>0</v>
      </c>
      <c r="AJ36" s="71">
        <f>COUNTIFS(Data!$BH:$BH,$B36,Data!$BL:$BL,AJ$8,Data!$C:$C,$B$3)</f>
        <v>0</v>
      </c>
      <c r="AK36" s="71">
        <f>COUNTIFS(Data!$BH:$BH,$B36,Data!$BL:$BL,AK$8,Data!$C:$C,$B$3)</f>
        <v>0</v>
      </c>
      <c r="AL36" s="71">
        <f>COUNTIFS(Data!$BH:$BH,$B36,Data!$BL:$BL,AL$8,Data!$C:$C,$B$3)</f>
        <v>0</v>
      </c>
      <c r="AM36" s="71">
        <f>COUNTIFS(Data!$BH:$BH,$B36,Data!$BL:$BL,AM$8,Data!$C:$C,$B$3)</f>
        <v>0</v>
      </c>
      <c r="AN36" s="71">
        <f>COUNTIFS(Data!$BH:$BH,$B36,Data!$BL:$BL,AN$8,Data!$C:$C,$B$3)</f>
        <v>0</v>
      </c>
      <c r="AO36" s="71">
        <f>COUNTIFS(Data!$BH:$BH,$B36,Data!$BL:$BL,AO$8,Data!$C:$C,$B$3)</f>
        <v>0</v>
      </c>
      <c r="AP36" s="71">
        <f>COUNTIFS(Data!$BH:$BH,$B36,Data!$BL:$BL,AP$8,Data!$C:$C,$B$3)</f>
        <v>0</v>
      </c>
      <c r="AQ36" s="71">
        <f>COUNTIFS(Data!$BH:$BH,$B36,Data!$BL:$BL,AQ$8,Data!$C:$C,$B$3)</f>
        <v>0</v>
      </c>
      <c r="AR36" s="71">
        <f>COUNTIFS(Data!$BH:$BH,$B36,Data!$BL:$BL,AR$8,Data!$C:$C,$B$3)</f>
        <v>0</v>
      </c>
      <c r="AS36" s="71">
        <f>COUNTIFS(Data!$BH:$BH,$B36,Data!$BL:$BL,AS$8,Data!$C:$C,$B$3)</f>
        <v>0</v>
      </c>
      <c r="AT36" s="71">
        <f>COUNTIFS(Data!$BH:$BH,$B36,Data!$BL:$BL,AT$8,Data!$C:$C,$B$3)</f>
        <v>0</v>
      </c>
      <c r="AU36" s="71">
        <f>COUNTIFS(Data!$BH:$BH,$B36,Data!$BL:$BL,AU$8,Data!$C:$C,$B$3)</f>
        <v>0</v>
      </c>
      <c r="AV36" s="72">
        <f t="shared" si="166"/>
        <v>0</v>
      </c>
      <c r="AX36" s="74">
        <v>11</v>
      </c>
      <c r="AY36" s="71">
        <f>COUNTIFS(Data!$CH:$CH,$B36,Data!$CL:$CL,AY$8,Data!$C:$C,$B$3)</f>
        <v>0</v>
      </c>
      <c r="AZ36" s="71">
        <f>COUNTIFS(Data!$CH:$CH,$B36,Data!$CL:$CL,AZ$8,Data!$C:$C,$B$3)</f>
        <v>0</v>
      </c>
      <c r="BA36" s="71">
        <f>COUNTIFS(Data!$CH:$CH,$B36,Data!$CL:$CL,BA$8,Data!$C:$C,$B$3)</f>
        <v>0</v>
      </c>
      <c r="BB36" s="71">
        <f>COUNTIFS(Data!$CH:$CH,$B36,Data!$CL:$CL,BB$8,Data!$C:$C,$B$3)</f>
        <v>0</v>
      </c>
      <c r="BC36" s="71">
        <f>COUNTIFS(Data!$CH:$CH,$B36,Data!$CL:$CL,BC$8,Data!$C:$C,$B$3)</f>
        <v>0</v>
      </c>
      <c r="BD36" s="71">
        <f>COUNTIFS(Data!$CH:$CH,$B36,Data!$CL:$CL,BD$8,Data!$C:$C,$B$3)</f>
        <v>0</v>
      </c>
      <c r="BE36" s="71">
        <f>COUNTIFS(Data!$CH:$CH,$B36,Data!$CL:$CL,BE$8,Data!$C:$C,$B$3)</f>
        <v>0</v>
      </c>
      <c r="BF36" s="71">
        <f>COUNTIFS(Data!$CH:$CH,$B36,Data!$CL:$CL,BF$8,Data!$C:$C,$B$3)</f>
        <v>0</v>
      </c>
      <c r="BG36" s="71">
        <f>COUNTIFS(Data!$CH:$CH,$B36,Data!$CL:$CL,BG$8,Data!$C:$C,$B$3)</f>
        <v>0</v>
      </c>
      <c r="BH36" s="71">
        <f>COUNTIFS(Data!$CH:$CH,$B36,Data!$CL:$CL,BH$8,Data!$C:$C,$B$3)</f>
        <v>0</v>
      </c>
      <c r="BI36" s="71">
        <f>COUNTIFS(Data!$CH:$CH,$B36,Data!$CL:$CL,BI$8,Data!$C:$C,$B$3)</f>
        <v>0</v>
      </c>
      <c r="BJ36" s="71">
        <f>COUNTIFS(Data!$CH:$CH,$B36,Data!$CL:$CL,BJ$8,Data!$C:$C,$B$3)</f>
        <v>0</v>
      </c>
      <c r="BK36" s="71">
        <f>COUNTIFS(Data!$CH:$CH,$B36,Data!$CL:$CL,BK$8,Data!$C:$C,$B$3)</f>
        <v>0</v>
      </c>
      <c r="BL36" s="72">
        <f t="shared" ref="BL36:BL38" si="167">IFERROR(SUM(BI36:BK36)/SUM(AY36:BK36),0)</f>
        <v>0</v>
      </c>
      <c r="BQ36" s="58"/>
      <c r="DS36" s="76"/>
      <c r="DT36" s="76">
        <v>1</v>
      </c>
      <c r="DU36" s="76">
        <v>2</v>
      </c>
      <c r="DV36" s="76">
        <v>3</v>
      </c>
      <c r="DW36" s="76">
        <v>4</v>
      </c>
      <c r="DX36" s="76">
        <v>5</v>
      </c>
      <c r="DY36" s="76">
        <v>6</v>
      </c>
      <c r="DZ36" s="76">
        <v>7</v>
      </c>
      <c r="EA36" s="76">
        <v>8</v>
      </c>
      <c r="EB36" s="76">
        <v>9</v>
      </c>
      <c r="EC36" s="76">
        <v>10</v>
      </c>
      <c r="ED36" s="76" t="s">
        <v>4893</v>
      </c>
      <c r="EI36" s="84" t="s">
        <v>4913</v>
      </c>
      <c r="EJ36" s="61"/>
      <c r="EQ36" s="63"/>
      <c r="ER36" s="63"/>
      <c r="ES36" s="63"/>
      <c r="ET36" s="63"/>
      <c r="EU36" s="63"/>
      <c r="EV36" s="63"/>
      <c r="EW36" s="63"/>
      <c r="EX36" s="63"/>
      <c r="FB36" s="89"/>
      <c r="FC36" s="89">
        <v>1</v>
      </c>
      <c r="FD36" s="89">
        <v>2</v>
      </c>
      <c r="FE36" s="89">
        <v>3</v>
      </c>
      <c r="FF36" s="89">
        <v>4</v>
      </c>
      <c r="FG36" s="89">
        <v>5</v>
      </c>
      <c r="FH36" s="89">
        <v>6</v>
      </c>
      <c r="FI36" s="89">
        <v>7</v>
      </c>
      <c r="FJ36" s="89">
        <v>8</v>
      </c>
      <c r="FK36" s="89">
        <v>9</v>
      </c>
      <c r="FL36" s="89">
        <v>10</v>
      </c>
      <c r="FM36" s="89" t="s">
        <v>4893</v>
      </c>
      <c r="FR36" s="84" t="s">
        <v>4913</v>
      </c>
      <c r="FS36" s="61"/>
      <c r="FZ36" s="63"/>
      <c r="GA36" s="63"/>
      <c r="GB36" s="63"/>
      <c r="GC36" s="63"/>
      <c r="GD36" s="63"/>
      <c r="GE36" s="63"/>
      <c r="GF36" s="63"/>
      <c r="GG36" s="63"/>
    </row>
    <row r="37" spans="2:189" x14ac:dyDescent="0.2">
      <c r="B37" s="74">
        <v>12</v>
      </c>
      <c r="C37" s="71">
        <f>COUNTIFS(Data!$H:$H,$B37,Data!$L:$L,C$8,Data!$C:$C,$B$3)</f>
        <v>0</v>
      </c>
      <c r="D37" s="71">
        <f>COUNTIFS(Data!$H:$H,$B37,Data!$L:$L,D$8,Data!$C:$C,$B$3)</f>
        <v>0</v>
      </c>
      <c r="E37" s="71">
        <f>COUNTIFS(Data!$H:$H,$B37,Data!$L:$L,E$8,Data!$C:$C,$B$3)</f>
        <v>0</v>
      </c>
      <c r="F37" s="71">
        <f>COUNTIFS(Data!$H:$H,$B37,Data!$L:$L,F$8,Data!$C:$C,$B$3)</f>
        <v>0</v>
      </c>
      <c r="G37" s="71">
        <f>COUNTIFS(Data!$H:$H,$B37,Data!$L:$L,G$8,Data!$C:$C,$B$3)</f>
        <v>0</v>
      </c>
      <c r="H37" s="71">
        <f>COUNTIFS(Data!$H:$H,$B37,Data!$L:$L,H$8,Data!$C:$C,$B$3)</f>
        <v>0</v>
      </c>
      <c r="I37" s="71">
        <f>COUNTIFS(Data!$H:$H,$B37,Data!$L:$L,I$8,Data!$C:$C,$B$3)</f>
        <v>0</v>
      </c>
      <c r="J37" s="71">
        <f>COUNTIFS(Data!$H:$H,$B37,Data!$L:$L,J$8,Data!$C:$C,$B$3)</f>
        <v>0</v>
      </c>
      <c r="K37" s="71">
        <f>COUNTIFS(Data!$H:$H,$B37,Data!$L:$L,K$8,Data!$C:$C,$B$3)</f>
        <v>0</v>
      </c>
      <c r="L37" s="71">
        <f>COUNTIFS(Data!$H:$H,$B37,Data!$L:$L,L$8,Data!$C:$C,$B$3)</f>
        <v>0</v>
      </c>
      <c r="M37" s="71">
        <f>COUNTIFS(Data!$H:$H,$B37,Data!$L:$L,M$8,Data!$C:$C,$B$3)</f>
        <v>0</v>
      </c>
      <c r="N37" s="71">
        <f>COUNTIFS(Data!$H:$H,$B37,Data!$L:$L,N$8,Data!$C:$C,$B$3)</f>
        <v>0</v>
      </c>
      <c r="O37" s="71">
        <f>COUNTIFS(Data!$H:$H,$B37,Data!$L:$L,O$8,Data!$C:$C,$B$3)</f>
        <v>0</v>
      </c>
      <c r="P37" s="72">
        <f t="shared" si="164"/>
        <v>0</v>
      </c>
      <c r="R37" s="74">
        <v>12</v>
      </c>
      <c r="S37" s="71">
        <f>COUNTIFS(Data!$AH:$AH,$B37,Data!$AL:$AL,S$8,Data!$C:$C,$B$3)</f>
        <v>0</v>
      </c>
      <c r="T37" s="71">
        <f>COUNTIFS(Data!$AH:$AH,$B37,Data!$AL:$AL,T$8,Data!$C:$C,$B$3)</f>
        <v>0</v>
      </c>
      <c r="U37" s="71">
        <f>COUNTIFS(Data!$AH:$AH,$B37,Data!$AL:$AL,U$8,Data!$C:$C,$B$3)</f>
        <v>0</v>
      </c>
      <c r="V37" s="71">
        <f>COUNTIFS(Data!$AH:$AH,$B37,Data!$AL:$AL,V$8,Data!$C:$C,$B$3)</f>
        <v>0</v>
      </c>
      <c r="W37" s="71">
        <f>COUNTIFS(Data!$AH:$AH,$B37,Data!$AL:$AL,W$8,Data!$C:$C,$B$3)</f>
        <v>0</v>
      </c>
      <c r="X37" s="71">
        <f>COUNTIFS(Data!$AH:$AH,$B37,Data!$AL:$AL,X$8,Data!$C:$C,$B$3)</f>
        <v>0</v>
      </c>
      <c r="Y37" s="71">
        <f>COUNTIFS(Data!$AH:$AH,$B37,Data!$AL:$AL,Y$8,Data!$C:$C,$B$3)</f>
        <v>0</v>
      </c>
      <c r="Z37" s="71">
        <f>COUNTIFS(Data!$AH:$AH,$B37,Data!$AL:$AL,Z$8,Data!$C:$C,$B$3)</f>
        <v>0</v>
      </c>
      <c r="AA37" s="71">
        <f>COUNTIFS(Data!$AH:$AH,$B37,Data!$AL:$AL,AA$8,Data!$C:$C,$B$3)</f>
        <v>0</v>
      </c>
      <c r="AB37" s="71">
        <f>COUNTIFS(Data!$AH:$AH,$B37,Data!$AL:$AL,AB$8,Data!$C:$C,$B$3)</f>
        <v>0</v>
      </c>
      <c r="AC37" s="71">
        <f>COUNTIFS(Data!$AH:$AH,$B37,Data!$AL:$AL,AC$8,Data!$C:$C,$B$3)</f>
        <v>0</v>
      </c>
      <c r="AD37" s="71">
        <f>COUNTIFS(Data!$AH:$AH,$B37,Data!$AL:$AL,AD$8,Data!$C:$C,$B$3)</f>
        <v>0</v>
      </c>
      <c r="AE37" s="71">
        <f>COUNTIFS(Data!$AH:$AH,$B37,Data!$AL:$AL,AE$8,Data!$C:$C,$B$3)</f>
        <v>0</v>
      </c>
      <c r="AF37" s="72">
        <f t="shared" si="165"/>
        <v>0</v>
      </c>
      <c r="AH37" s="74">
        <v>12</v>
      </c>
      <c r="AI37" s="71">
        <f>COUNTIFS(Data!$BH:$BH,$B37,Data!$BL:$BL,AI$8,Data!$C:$C,$B$3)</f>
        <v>0</v>
      </c>
      <c r="AJ37" s="71">
        <f>COUNTIFS(Data!$BH:$BH,$B37,Data!$BL:$BL,AJ$8,Data!$C:$C,$B$3)</f>
        <v>0</v>
      </c>
      <c r="AK37" s="71">
        <f>COUNTIFS(Data!$BH:$BH,$B37,Data!$BL:$BL,AK$8,Data!$C:$C,$B$3)</f>
        <v>0</v>
      </c>
      <c r="AL37" s="71">
        <f>COUNTIFS(Data!$BH:$BH,$B37,Data!$BL:$BL,AL$8,Data!$C:$C,$B$3)</f>
        <v>0</v>
      </c>
      <c r="AM37" s="71">
        <f>COUNTIFS(Data!$BH:$BH,$B37,Data!$BL:$BL,AM$8,Data!$C:$C,$B$3)</f>
        <v>0</v>
      </c>
      <c r="AN37" s="71">
        <f>COUNTIFS(Data!$BH:$BH,$B37,Data!$BL:$BL,AN$8,Data!$C:$C,$B$3)</f>
        <v>0</v>
      </c>
      <c r="AO37" s="71">
        <f>COUNTIFS(Data!$BH:$BH,$B37,Data!$BL:$BL,AO$8,Data!$C:$C,$B$3)</f>
        <v>0</v>
      </c>
      <c r="AP37" s="71">
        <f>COUNTIFS(Data!$BH:$BH,$B37,Data!$BL:$BL,AP$8,Data!$C:$C,$B$3)</f>
        <v>0</v>
      </c>
      <c r="AQ37" s="71">
        <f>COUNTIFS(Data!$BH:$BH,$B37,Data!$BL:$BL,AQ$8,Data!$C:$C,$B$3)</f>
        <v>0</v>
      </c>
      <c r="AR37" s="71">
        <f>COUNTIFS(Data!$BH:$BH,$B37,Data!$BL:$BL,AR$8,Data!$C:$C,$B$3)</f>
        <v>0</v>
      </c>
      <c r="AS37" s="71">
        <f>COUNTIFS(Data!$BH:$BH,$B37,Data!$BL:$BL,AS$8,Data!$C:$C,$B$3)</f>
        <v>0</v>
      </c>
      <c r="AT37" s="71">
        <f>COUNTIFS(Data!$BH:$BH,$B37,Data!$BL:$BL,AT$8,Data!$C:$C,$B$3)</f>
        <v>0</v>
      </c>
      <c r="AU37" s="71">
        <f>COUNTIFS(Data!$BH:$BH,$B37,Data!$BL:$BL,AU$8,Data!$C:$C,$B$3)</f>
        <v>0</v>
      </c>
      <c r="AV37" s="72">
        <f t="shared" si="166"/>
        <v>0</v>
      </c>
      <c r="AX37" s="74">
        <v>12</v>
      </c>
      <c r="AY37" s="71">
        <f>COUNTIFS(Data!$CH:$CH,$B37,Data!$CL:$CL,AY$8,Data!$C:$C,$B$3)</f>
        <v>0</v>
      </c>
      <c r="AZ37" s="71">
        <f>COUNTIFS(Data!$CH:$CH,$B37,Data!$CL:$CL,AZ$8,Data!$C:$C,$B$3)</f>
        <v>0</v>
      </c>
      <c r="BA37" s="71">
        <f>COUNTIFS(Data!$CH:$CH,$B37,Data!$CL:$CL,BA$8,Data!$C:$C,$B$3)</f>
        <v>0</v>
      </c>
      <c r="BB37" s="71">
        <f>COUNTIFS(Data!$CH:$CH,$B37,Data!$CL:$CL,BB$8,Data!$C:$C,$B$3)</f>
        <v>0</v>
      </c>
      <c r="BC37" s="71">
        <f>COUNTIFS(Data!$CH:$CH,$B37,Data!$CL:$CL,BC$8,Data!$C:$C,$B$3)</f>
        <v>0</v>
      </c>
      <c r="BD37" s="71">
        <f>COUNTIFS(Data!$CH:$CH,$B37,Data!$CL:$CL,BD$8,Data!$C:$C,$B$3)</f>
        <v>0</v>
      </c>
      <c r="BE37" s="71">
        <f>COUNTIFS(Data!$CH:$CH,$B37,Data!$CL:$CL,BE$8,Data!$C:$C,$B$3)</f>
        <v>0</v>
      </c>
      <c r="BF37" s="71">
        <f>COUNTIFS(Data!$CH:$CH,$B37,Data!$CL:$CL,BF$8,Data!$C:$C,$B$3)</f>
        <v>0</v>
      </c>
      <c r="BG37" s="71">
        <f>COUNTIFS(Data!$CH:$CH,$B37,Data!$CL:$CL,BG$8,Data!$C:$C,$B$3)</f>
        <v>0</v>
      </c>
      <c r="BH37" s="71">
        <f>COUNTIFS(Data!$CH:$CH,$B37,Data!$CL:$CL,BH$8,Data!$C:$C,$B$3)</f>
        <v>0</v>
      </c>
      <c r="BI37" s="71">
        <f>COUNTIFS(Data!$CH:$CH,$B37,Data!$CL:$CL,BI$8,Data!$C:$C,$B$3)</f>
        <v>0</v>
      </c>
      <c r="BJ37" s="71">
        <f>COUNTIFS(Data!$CH:$CH,$B37,Data!$CL:$CL,BJ$8,Data!$C:$C,$B$3)</f>
        <v>0</v>
      </c>
      <c r="BK37" s="71">
        <f>COUNTIFS(Data!$CH:$CH,$B37,Data!$CL:$CL,BK$8,Data!$C:$C,$B$3)</f>
        <v>0</v>
      </c>
      <c r="BL37" s="72">
        <f t="shared" si="167"/>
        <v>0</v>
      </c>
      <c r="BQ37" s="58"/>
      <c r="DS37" s="77">
        <v>1</v>
      </c>
      <c r="DT37" s="78">
        <f t="array" ref="DT37:ED47">MMULT(DT23:ED33,$DT$9:$ED$19)</f>
        <v>0.56795426656007797</v>
      </c>
      <c r="DU37" s="78">
        <v>2.1268133484386945E-3</v>
      </c>
      <c r="DV37" s="78">
        <v>7.5239809964715187E-2</v>
      </c>
      <c r="DW37" s="78">
        <v>9.0955638159890856E-2</v>
      </c>
      <c r="DX37" s="78">
        <v>0.12463683743049959</v>
      </c>
      <c r="DY37" s="78">
        <v>7.6074584802751269E-2</v>
      </c>
      <c r="DZ37" s="78">
        <v>4.8170973611073212E-2</v>
      </c>
      <c r="EA37" s="78">
        <v>5.8330570884597274E-3</v>
      </c>
      <c r="EB37" s="78">
        <v>1.3929728663592451E-3</v>
      </c>
      <c r="EC37" s="78">
        <v>1.0001344343569377E-3</v>
      </c>
      <c r="ED37" s="78">
        <v>5.9870914555828084E-3</v>
      </c>
      <c r="EI37" s="76"/>
      <c r="EJ37" s="76" t="s">
        <v>4896</v>
      </c>
      <c r="EK37" s="76" t="s">
        <v>4897</v>
      </c>
      <c r="EL37" s="76" t="s">
        <v>4898</v>
      </c>
      <c r="EM37" s="76" t="s">
        <v>4899</v>
      </c>
      <c r="EN37" s="76" t="s">
        <v>4900</v>
      </c>
      <c r="EO37" s="76" t="s">
        <v>4901</v>
      </c>
      <c r="EP37" s="76" t="s">
        <v>4902</v>
      </c>
      <c r="EQ37" s="76" t="s">
        <v>4903</v>
      </c>
      <c r="ER37" s="76" t="s">
        <v>4904</v>
      </c>
      <c r="ES37" s="76" t="s">
        <v>4905</v>
      </c>
      <c r="ET37" s="76" t="s">
        <v>4906</v>
      </c>
      <c r="EU37" s="76" t="s">
        <v>4907</v>
      </c>
      <c r="EV37" s="76" t="s">
        <v>4909</v>
      </c>
      <c r="EW37" s="76" t="s">
        <v>4910</v>
      </c>
      <c r="EX37" s="76" t="s">
        <v>4908</v>
      </c>
      <c r="FB37" s="90">
        <v>1</v>
      </c>
      <c r="FC37" s="88">
        <f t="array" ref="FC37:FM47">MMULT(FC23:FM33,$FC$9:$FM$19)</f>
        <v>0.81255849847543193</v>
      </c>
      <c r="FD37" s="88">
        <v>3.3292590973439468E-6</v>
      </c>
      <c r="FE37" s="88">
        <v>7.9482489613596691E-2</v>
      </c>
      <c r="FF37" s="88">
        <v>7.6638609913088317E-3</v>
      </c>
      <c r="FG37" s="88">
        <v>7.3731338012500407E-3</v>
      </c>
      <c r="FH37" s="88">
        <v>8.5916153731022016E-2</v>
      </c>
      <c r="FI37" s="88">
        <v>4.5905463792057831E-3</v>
      </c>
      <c r="FJ37" s="88">
        <v>1.3709324271944062E-3</v>
      </c>
      <c r="FK37" s="88">
        <v>4.491279578549984E-4</v>
      </c>
      <c r="FL37" s="88">
        <v>8.7805036534980787E-5</v>
      </c>
      <c r="FM37" s="88">
        <v>4.5792918727903927E-4</v>
      </c>
      <c r="FR37" s="89"/>
      <c r="FS37" s="89" t="s">
        <v>4896</v>
      </c>
      <c r="FT37" s="89" t="s">
        <v>4897</v>
      </c>
      <c r="FU37" s="89" t="s">
        <v>4898</v>
      </c>
      <c r="FV37" s="89" t="s">
        <v>4899</v>
      </c>
      <c r="FW37" s="89" t="s">
        <v>4900</v>
      </c>
      <c r="FX37" s="89" t="s">
        <v>4901</v>
      </c>
      <c r="FY37" s="89" t="s">
        <v>4902</v>
      </c>
      <c r="FZ37" s="89" t="s">
        <v>4903</v>
      </c>
      <c r="GA37" s="89" t="s">
        <v>4904</v>
      </c>
      <c r="GB37" s="89" t="s">
        <v>4905</v>
      </c>
      <c r="GC37" s="89" t="s">
        <v>4906</v>
      </c>
      <c r="GD37" s="89" t="s">
        <v>4907</v>
      </c>
      <c r="GE37" s="89" t="s">
        <v>4909</v>
      </c>
      <c r="GF37" s="89" t="s">
        <v>4910</v>
      </c>
      <c r="GG37" s="89" t="s">
        <v>4908</v>
      </c>
    </row>
    <row r="38" spans="2:189" x14ac:dyDescent="0.2">
      <c r="B38" s="74">
        <v>13</v>
      </c>
      <c r="C38" s="71">
        <f>COUNTIFS(Data!$H:$H,$B38,Data!$L:$L,C$8,Data!$C:$C,$B$3)</f>
        <v>0</v>
      </c>
      <c r="D38" s="71">
        <f>COUNTIFS(Data!$H:$H,$B38,Data!$L:$L,D$8,Data!$C:$C,$B$3)</f>
        <v>0</v>
      </c>
      <c r="E38" s="71">
        <f>COUNTIFS(Data!$H:$H,$B38,Data!$L:$L,E$8,Data!$C:$C,$B$3)</f>
        <v>0</v>
      </c>
      <c r="F38" s="71">
        <f>COUNTIFS(Data!$H:$H,$B38,Data!$L:$L,F$8,Data!$C:$C,$B$3)</f>
        <v>1</v>
      </c>
      <c r="G38" s="71">
        <f>COUNTIFS(Data!$H:$H,$B38,Data!$L:$L,G$8,Data!$C:$C,$B$3)</f>
        <v>2</v>
      </c>
      <c r="H38" s="71">
        <f>COUNTIFS(Data!$H:$H,$B38,Data!$L:$L,H$8,Data!$C:$C,$B$3)</f>
        <v>0</v>
      </c>
      <c r="I38" s="71">
        <f>COUNTIFS(Data!$H:$H,$B38,Data!$L:$L,I$8,Data!$C:$C,$B$3)</f>
        <v>0</v>
      </c>
      <c r="J38" s="71">
        <f>COUNTIFS(Data!$H:$H,$B38,Data!$L:$L,J$8,Data!$C:$C,$B$3)</f>
        <v>0</v>
      </c>
      <c r="K38" s="71">
        <f>COUNTIFS(Data!$H:$H,$B38,Data!$L:$L,K$8,Data!$C:$C,$B$3)</f>
        <v>0</v>
      </c>
      <c r="L38" s="71">
        <f>COUNTIFS(Data!$H:$H,$B38,Data!$L:$L,L$8,Data!$C:$C,$B$3)</f>
        <v>1</v>
      </c>
      <c r="M38" s="71">
        <f>COUNTIFS(Data!$H:$H,$B38,Data!$L:$L,M$8,Data!$C:$C,$B$3)</f>
        <v>0</v>
      </c>
      <c r="N38" s="71">
        <f>COUNTIFS(Data!$H:$H,$B38,Data!$L:$L,N$8,Data!$C:$C,$B$3)</f>
        <v>0</v>
      </c>
      <c r="O38" s="71">
        <f>COUNTIFS(Data!$H:$H,$B38,Data!$L:$L,O$8,Data!$C:$C,$B$3)</f>
        <v>13</v>
      </c>
      <c r="P38" s="72">
        <f t="shared" si="164"/>
        <v>0.76470588235294112</v>
      </c>
      <c r="R38" s="74">
        <v>13</v>
      </c>
      <c r="S38" s="71">
        <f>COUNTIFS(Data!$AH:$AH,$B38,Data!$AL:$AL,S$8,Data!$C:$C,$B$3)</f>
        <v>0</v>
      </c>
      <c r="T38" s="71">
        <f>COUNTIFS(Data!$AH:$AH,$B38,Data!$AL:$AL,T$8,Data!$C:$C,$B$3)</f>
        <v>0</v>
      </c>
      <c r="U38" s="71">
        <f>COUNTIFS(Data!$AH:$AH,$B38,Data!$AL:$AL,U$8,Data!$C:$C,$B$3)</f>
        <v>0</v>
      </c>
      <c r="V38" s="71">
        <f>COUNTIFS(Data!$AH:$AH,$B38,Data!$AL:$AL,V$8,Data!$C:$C,$B$3)</f>
        <v>1</v>
      </c>
      <c r="W38" s="71">
        <f>COUNTIFS(Data!$AH:$AH,$B38,Data!$AL:$AL,W$8,Data!$C:$C,$B$3)</f>
        <v>0</v>
      </c>
      <c r="X38" s="71">
        <f>COUNTIFS(Data!$AH:$AH,$B38,Data!$AL:$AL,X$8,Data!$C:$C,$B$3)</f>
        <v>1</v>
      </c>
      <c r="Y38" s="71">
        <f>COUNTIFS(Data!$AH:$AH,$B38,Data!$AL:$AL,Y$8,Data!$C:$C,$B$3)</f>
        <v>0</v>
      </c>
      <c r="Z38" s="71">
        <f>COUNTIFS(Data!$AH:$AH,$B38,Data!$AL:$AL,Z$8,Data!$C:$C,$B$3)</f>
        <v>0</v>
      </c>
      <c r="AA38" s="71">
        <f>COUNTIFS(Data!$AH:$AH,$B38,Data!$AL:$AL,AA$8,Data!$C:$C,$B$3)</f>
        <v>0</v>
      </c>
      <c r="AB38" s="71">
        <f>COUNTIFS(Data!$AH:$AH,$B38,Data!$AL:$AL,AB$8,Data!$C:$C,$B$3)</f>
        <v>0</v>
      </c>
      <c r="AC38" s="71">
        <f>COUNTIFS(Data!$AH:$AH,$B38,Data!$AL:$AL,AC$8,Data!$C:$C,$B$3)</f>
        <v>0</v>
      </c>
      <c r="AD38" s="71">
        <f>COUNTIFS(Data!$AH:$AH,$B38,Data!$AL:$AL,AD$8,Data!$C:$C,$B$3)</f>
        <v>0</v>
      </c>
      <c r="AE38" s="71">
        <f>COUNTIFS(Data!$AH:$AH,$B38,Data!$AL:$AL,AE$8,Data!$C:$C,$B$3)</f>
        <v>13</v>
      </c>
      <c r="AF38" s="72">
        <f t="shared" si="165"/>
        <v>0.8666666666666667</v>
      </c>
      <c r="AH38" s="74">
        <v>13</v>
      </c>
      <c r="AI38" s="71">
        <f>COUNTIFS(Data!$BH:$BH,$B38,Data!$BL:$BL,AI$8,Data!$C:$C,$B$3)</f>
        <v>0</v>
      </c>
      <c r="AJ38" s="71">
        <f>COUNTIFS(Data!$BH:$BH,$B38,Data!$BL:$BL,AJ$8,Data!$C:$C,$B$3)</f>
        <v>0</v>
      </c>
      <c r="AK38" s="71">
        <f>COUNTIFS(Data!$BH:$BH,$B38,Data!$BL:$BL,AK$8,Data!$C:$C,$B$3)</f>
        <v>0</v>
      </c>
      <c r="AL38" s="71">
        <f>COUNTIFS(Data!$BH:$BH,$B38,Data!$BL:$BL,AL$8,Data!$C:$C,$B$3)</f>
        <v>0</v>
      </c>
      <c r="AM38" s="71">
        <f>COUNTIFS(Data!$BH:$BH,$B38,Data!$BL:$BL,AM$8,Data!$C:$C,$B$3)</f>
        <v>2</v>
      </c>
      <c r="AN38" s="71">
        <f>COUNTIFS(Data!$BH:$BH,$B38,Data!$BL:$BL,AN$8,Data!$C:$C,$B$3)</f>
        <v>0</v>
      </c>
      <c r="AO38" s="71">
        <f>COUNTIFS(Data!$BH:$BH,$B38,Data!$BL:$BL,AO$8,Data!$C:$C,$B$3)</f>
        <v>0</v>
      </c>
      <c r="AP38" s="71">
        <f>COUNTIFS(Data!$BH:$BH,$B38,Data!$BL:$BL,AP$8,Data!$C:$C,$B$3)</f>
        <v>0</v>
      </c>
      <c r="AQ38" s="71">
        <f>COUNTIFS(Data!$BH:$BH,$B38,Data!$BL:$BL,AQ$8,Data!$C:$C,$B$3)</f>
        <v>0</v>
      </c>
      <c r="AR38" s="71">
        <f>COUNTIFS(Data!$BH:$BH,$B38,Data!$BL:$BL,AR$8,Data!$C:$C,$B$3)</f>
        <v>0</v>
      </c>
      <c r="AS38" s="71">
        <f>COUNTIFS(Data!$BH:$BH,$B38,Data!$BL:$BL,AS$8,Data!$C:$C,$B$3)</f>
        <v>0</v>
      </c>
      <c r="AT38" s="71">
        <f>COUNTIFS(Data!$BH:$BH,$B38,Data!$BL:$BL,AT$8,Data!$C:$C,$B$3)</f>
        <v>0</v>
      </c>
      <c r="AU38" s="71">
        <f>COUNTIFS(Data!$BH:$BH,$B38,Data!$BL:$BL,AU$8,Data!$C:$C,$B$3)</f>
        <v>12</v>
      </c>
      <c r="AV38" s="72">
        <f t="shared" si="166"/>
        <v>0.8571428571428571</v>
      </c>
      <c r="AX38" s="74">
        <v>13</v>
      </c>
      <c r="AY38" s="71">
        <f>COUNTIFS(Data!$CH:$CH,$B38,Data!$CL:$CL,AY$8,Data!$C:$C,$B$3)</f>
        <v>0</v>
      </c>
      <c r="AZ38" s="71">
        <f>COUNTIFS(Data!$CH:$CH,$B38,Data!$CL:$CL,AZ$8,Data!$C:$C,$B$3)</f>
        <v>0</v>
      </c>
      <c r="BA38" s="71">
        <f>COUNTIFS(Data!$CH:$CH,$B38,Data!$CL:$CL,BA$8,Data!$C:$C,$B$3)</f>
        <v>0</v>
      </c>
      <c r="BB38" s="71">
        <f>COUNTIFS(Data!$CH:$CH,$B38,Data!$CL:$CL,BB$8,Data!$C:$C,$B$3)</f>
        <v>0</v>
      </c>
      <c r="BC38" s="71">
        <f>COUNTIFS(Data!$CH:$CH,$B38,Data!$CL:$CL,BC$8,Data!$C:$C,$B$3)</f>
        <v>1</v>
      </c>
      <c r="BD38" s="71">
        <f>COUNTIFS(Data!$CH:$CH,$B38,Data!$CL:$CL,BD$8,Data!$C:$C,$B$3)</f>
        <v>0</v>
      </c>
      <c r="BE38" s="71">
        <f>COUNTIFS(Data!$CH:$CH,$B38,Data!$CL:$CL,BE$8,Data!$C:$C,$B$3)</f>
        <v>0</v>
      </c>
      <c r="BF38" s="71">
        <f>COUNTIFS(Data!$CH:$CH,$B38,Data!$CL:$CL,BF$8,Data!$C:$C,$B$3)</f>
        <v>0</v>
      </c>
      <c r="BG38" s="71">
        <f>COUNTIFS(Data!$CH:$CH,$B38,Data!$CL:$CL,BG$8,Data!$C:$C,$B$3)</f>
        <v>0</v>
      </c>
      <c r="BH38" s="71">
        <f>COUNTIFS(Data!$CH:$CH,$B38,Data!$CL:$CL,BH$8,Data!$C:$C,$B$3)</f>
        <v>0</v>
      </c>
      <c r="BI38" s="71">
        <f>COUNTIFS(Data!$CH:$CH,$B38,Data!$CL:$CL,BI$8,Data!$C:$C,$B$3)</f>
        <v>0</v>
      </c>
      <c r="BJ38" s="71">
        <f>COUNTIFS(Data!$CH:$CH,$B38,Data!$CL:$CL,BJ$8,Data!$C:$C,$B$3)</f>
        <v>0</v>
      </c>
      <c r="BK38" s="71">
        <f>COUNTIFS(Data!$CH:$CH,$B38,Data!$CL:$CL,BK$8,Data!$C:$C,$B$3)</f>
        <v>14</v>
      </c>
      <c r="BL38" s="72">
        <f t="shared" si="167"/>
        <v>0.93333333333333335</v>
      </c>
      <c r="BQ38" s="58"/>
      <c r="DS38" s="77">
        <v>2</v>
      </c>
      <c r="DT38" s="78">
        <v>2.2900485260126977E-4</v>
      </c>
      <c r="DU38" s="78">
        <v>0.32312341859822069</v>
      </c>
      <c r="DV38" s="78">
        <v>0.10934674574930382</v>
      </c>
      <c r="DW38" s="78">
        <v>0.27178379271722375</v>
      </c>
      <c r="DX38" s="78">
        <v>0.15159446095631718</v>
      </c>
      <c r="DY38" s="78">
        <v>7.7822648621101928E-2</v>
      </c>
      <c r="DZ38" s="78">
        <v>2.8051045092322344E-2</v>
      </c>
      <c r="EA38" s="78">
        <v>2.2195934816178632E-2</v>
      </c>
      <c r="EB38" s="78">
        <v>1.9318726618216366E-3</v>
      </c>
      <c r="EC38" s="78">
        <v>8.7666283788560893E-4</v>
      </c>
      <c r="ED38" s="78">
        <v>7.6479775806516338E-3</v>
      </c>
      <c r="EI38" s="77">
        <v>1</v>
      </c>
      <c r="EJ38" s="78">
        <f>EJ24</f>
        <v>0</v>
      </c>
      <c r="EK38" s="78">
        <f>IFERROR(EK24/(1-EJ10),0)</f>
        <v>1.9334684995332538E-3</v>
      </c>
      <c r="EL38" s="78">
        <f t="shared" ref="EL38:EX38" si="168">IFERROR(EL24/(1-EK10),0)</f>
        <v>4.0614756913604196E-3</v>
      </c>
      <c r="EM38" s="78">
        <f t="shared" si="168"/>
        <v>6.07807456932416E-3</v>
      </c>
      <c r="EN38" s="78">
        <f t="shared" si="168"/>
        <v>7.9093287757863156E-3</v>
      </c>
      <c r="EO38" s="78">
        <f t="shared" si="168"/>
        <v>9.5367187391220323E-3</v>
      </c>
      <c r="EP38" s="78">
        <f t="shared" si="168"/>
        <v>1.0959736508781239E-2</v>
      </c>
      <c r="EQ38" s="78">
        <f t="shared" si="168"/>
        <v>1.2186108947317177E-2</v>
      </c>
      <c r="ER38" s="78">
        <f t="shared" si="168"/>
        <v>1.3228119315998535E-2</v>
      </c>
      <c r="ES38" s="78">
        <f t="shared" si="168"/>
        <v>1.4100560304120763E-2</v>
      </c>
      <c r="ET38" s="78">
        <f t="shared" si="168"/>
        <v>1.4819343808129482E-2</v>
      </c>
      <c r="EU38" s="78">
        <f t="shared" si="168"/>
        <v>1.5400525678279521E-2</v>
      </c>
      <c r="EV38" s="78">
        <f t="shared" si="168"/>
        <v>1.585964773723679E-2</v>
      </c>
      <c r="EW38" s="78">
        <f t="shared" si="168"/>
        <v>1.621132524117563E-2</v>
      </c>
      <c r="EX38" s="78">
        <f t="shared" si="168"/>
        <v>1.6469016960323803E-2</v>
      </c>
      <c r="FB38" s="90">
        <v>2</v>
      </c>
      <c r="FC38" s="88">
        <v>0</v>
      </c>
      <c r="FD38" s="88">
        <v>1.2719909411714058E-2</v>
      </c>
      <c r="FE38" s="88">
        <v>4.0485591435044266E-4</v>
      </c>
      <c r="FF38" s="88">
        <v>6.1676848876766797E-2</v>
      </c>
      <c r="FG38" s="88">
        <v>5.8278387381574752E-2</v>
      </c>
      <c r="FH38" s="88">
        <v>3.1214489254019748E-2</v>
      </c>
      <c r="FI38" s="88">
        <v>1.2713258875263145E-2</v>
      </c>
      <c r="FJ38" s="88">
        <v>1.0135251481337388E-2</v>
      </c>
      <c r="FK38" s="88">
        <v>2.6807692497742837E-3</v>
      </c>
      <c r="FL38" s="88">
        <v>3.2581207315595181E-4</v>
      </c>
      <c r="FM38" s="88">
        <v>4.5478234439761608E-3</v>
      </c>
      <c r="FR38" s="89">
        <v>1</v>
      </c>
      <c r="FS38" s="88">
        <f>FS24</f>
        <v>0</v>
      </c>
      <c r="FT38" s="88">
        <f>IFERROR(FT24/(1-FS10),0)</f>
        <v>1.194963599438054E-4</v>
      </c>
      <c r="FU38" s="88">
        <f t="shared" ref="FU38:FU48" si="169">IFERROR(FU24/(1-FT10),0)</f>
        <v>3.384732736593744E-4</v>
      </c>
      <c r="FV38" s="88">
        <f t="shared" ref="FV38:FV48" si="170">IFERROR(FV24/(1-FU10),0)</f>
        <v>6.3432232172825275E-4</v>
      </c>
      <c r="FW38" s="88">
        <f t="shared" ref="FW38:FW48" si="171">IFERROR(FW24/(1-FV10),0)</f>
        <v>9.8668774860977875E-4</v>
      </c>
      <c r="FX38" s="88">
        <f t="shared" ref="FX38:FX48" si="172">IFERROR(FX24/(1-FW10),0)</f>
        <v>1.3784844912151774E-3</v>
      </c>
      <c r="FY38" s="88">
        <f t="shared" ref="FY38:FY48" si="173">IFERROR(FY24/(1-FX10),0)</f>
        <v>1.7958907631502818E-3</v>
      </c>
      <c r="FZ38" s="88">
        <f t="shared" ref="FZ38:FZ48" si="174">IFERROR(FZ24/(1-FY10),0)</f>
        <v>2.2279605750997553E-3</v>
      </c>
      <c r="GA38" s="88">
        <f t="shared" ref="GA38:GA48" si="175">IFERROR(GA24/(1-FZ10),0)</f>
        <v>2.6661460388478784E-3</v>
      </c>
      <c r="GB38" s="88">
        <f t="shared" ref="GB38:GB48" si="176">IFERROR(GB24/(1-GA10),0)</f>
        <v>3.1038468028715608E-3</v>
      </c>
      <c r="GC38" s="88">
        <f t="shared" ref="GC38:GC48" si="177">IFERROR(GC24/(1-GB10),0)</f>
        <v>3.5360248021600931E-3</v>
      </c>
      <c r="GD38" s="88">
        <f t="shared" ref="GD38:GD48" si="178">IFERROR(GD24/(1-GC10),0)</f>
        <v>3.9588888514312829E-3</v>
      </c>
      <c r="GE38" s="88">
        <f t="shared" ref="GE38:GE48" si="179">IFERROR(GE24/(1-GD10),0)</f>
        <v>4.3696411892419629E-3</v>
      </c>
      <c r="GF38" s="88">
        <f t="shared" ref="GF38:GF48" si="180">IFERROR(GF24/(1-GE10),0)</f>
        <v>4.7662749839616249E-3</v>
      </c>
      <c r="GG38" s="88">
        <f t="shared" ref="GG38:GG48" si="181">IFERROR(GG24/(1-GF10),0)</f>
        <v>5.1474124083391156E-3</v>
      </c>
    </row>
    <row r="39" spans="2:189" x14ac:dyDescent="0.2">
      <c r="C39" s="2" t="s">
        <v>4605</v>
      </c>
      <c r="S39" s="2" t="s">
        <v>4605</v>
      </c>
      <c r="AI39" s="2" t="s">
        <v>4605</v>
      </c>
      <c r="AY39" s="2" t="s">
        <v>4605</v>
      </c>
      <c r="BR39" s="58" t="s">
        <v>4605</v>
      </c>
      <c r="CC39" s="67"/>
      <c r="CP39" s="67"/>
      <c r="DC39" s="67"/>
      <c r="DS39" s="77">
        <v>3</v>
      </c>
      <c r="DT39" s="78">
        <v>3.2997310803869486E-4</v>
      </c>
      <c r="DU39" s="78">
        <v>2.6249083891768287E-2</v>
      </c>
      <c r="DV39" s="78">
        <v>0.22923945400446161</v>
      </c>
      <c r="DW39" s="78">
        <v>0.28486054669045041</v>
      </c>
      <c r="DX39" s="78">
        <v>0.2390193674320828</v>
      </c>
      <c r="DY39" s="78">
        <v>0.15057813176012352</v>
      </c>
      <c r="DZ39" s="78">
        <v>3.8246127417713299E-2</v>
      </c>
      <c r="EA39" s="78">
        <v>1.2930566834131442E-2</v>
      </c>
      <c r="EB39" s="78">
        <v>2.8928670216276813E-3</v>
      </c>
      <c r="EC39" s="78">
        <v>1.3982223268462037E-3</v>
      </c>
      <c r="ED39" s="78">
        <v>1.2839997082703855E-2</v>
      </c>
      <c r="EI39" s="77">
        <v>2</v>
      </c>
      <c r="EJ39" s="78">
        <f t="shared" ref="EJ39:EJ48" si="182">EJ25</f>
        <v>0</v>
      </c>
      <c r="EK39" s="78">
        <f t="shared" ref="EK39:EX39" si="183">IFERROR(EK25/(1-EJ11),0)</f>
        <v>2.4418617435841639E-3</v>
      </c>
      <c r="EL39" s="78">
        <f t="shared" si="183"/>
        <v>5.2188595705980516E-3</v>
      </c>
      <c r="EM39" s="78">
        <f t="shared" si="183"/>
        <v>7.8469786978557585E-3</v>
      </c>
      <c r="EN39" s="78">
        <f t="shared" si="183"/>
        <v>1.0161432988980226E-2</v>
      </c>
      <c r="EO39" s="78">
        <f t="shared" si="183"/>
        <v>1.210979212353357E-2</v>
      </c>
      <c r="EP39" s="78">
        <f t="shared" si="183"/>
        <v>1.369325126340728E-2</v>
      </c>
      <c r="EQ39" s="78">
        <f t="shared" si="183"/>
        <v>1.4940063554097147E-2</v>
      </c>
      <c r="ER39" s="78">
        <f t="shared" si="183"/>
        <v>1.5890577419356438E-2</v>
      </c>
      <c r="ES39" s="78">
        <f t="shared" si="183"/>
        <v>1.6588524312306781E-2</v>
      </c>
      <c r="ET39" s="78">
        <f t="shared" si="183"/>
        <v>1.7076151900507413E-2</v>
      </c>
      <c r="EU39" s="78">
        <f t="shared" si="183"/>
        <v>1.7391751516849959E-2</v>
      </c>
      <c r="EV39" s="78">
        <f t="shared" si="183"/>
        <v>1.756864131897784E-2</v>
      </c>
      <c r="EW39" s="78">
        <f t="shared" si="183"/>
        <v>1.7634998823770474E-2</v>
      </c>
      <c r="EX39" s="78">
        <f t="shared" si="183"/>
        <v>1.7614157664881103E-2</v>
      </c>
      <c r="FB39" s="90">
        <v>3</v>
      </c>
      <c r="FC39" s="88">
        <v>0</v>
      </c>
      <c r="FD39" s="88">
        <v>2.2146708713354022E-5</v>
      </c>
      <c r="FE39" s="88">
        <v>0.39357469851613602</v>
      </c>
      <c r="FF39" s="88">
        <v>0.13930394278048125</v>
      </c>
      <c r="FG39" s="88">
        <v>0.12452304536162288</v>
      </c>
      <c r="FH39" s="88">
        <v>0.30411803238664398</v>
      </c>
      <c r="FI39" s="88">
        <v>2.617991266239092E-2</v>
      </c>
      <c r="FJ39" s="88">
        <v>7.1561678401458806E-3</v>
      </c>
      <c r="FK39" s="88">
        <v>2.3135806005643855E-3</v>
      </c>
      <c r="FL39" s="88">
        <v>4.6600488096246444E-4</v>
      </c>
      <c r="FM39" s="88">
        <v>2.1362621511748338E-3</v>
      </c>
      <c r="FR39" s="89">
        <v>2</v>
      </c>
      <c r="FS39" s="88">
        <f t="shared" ref="FS39:FS48" si="184">FS25</f>
        <v>0</v>
      </c>
      <c r="FT39" s="88">
        <f t="shared" ref="FT39:FT48" si="185">IFERROR(FT25/(1-FS11),0)</f>
        <v>2.3808569902319904E-3</v>
      </c>
      <c r="FU39" s="88">
        <f t="shared" si="169"/>
        <v>2.172138003694014E-3</v>
      </c>
      <c r="FV39" s="88">
        <f t="shared" si="170"/>
        <v>1.762216709329357E-3</v>
      </c>
      <c r="FW39" s="88">
        <f t="shared" si="171"/>
        <v>1.5251206636121351E-3</v>
      </c>
      <c r="FX39" s="88">
        <f t="shared" si="172"/>
        <v>1.4407751555335E-3</v>
      </c>
      <c r="FY39" s="88">
        <f t="shared" si="173"/>
        <v>1.4451328775479323E-3</v>
      </c>
      <c r="FZ39" s="88">
        <f t="shared" si="174"/>
        <v>1.491619574655762E-3</v>
      </c>
      <c r="GA39" s="88">
        <f t="shared" si="175"/>
        <v>1.5530489070976615E-3</v>
      </c>
      <c r="GB39" s="88">
        <f t="shared" si="176"/>
        <v>1.6150603672106972E-3</v>
      </c>
      <c r="GC39" s="88">
        <f t="shared" si="177"/>
        <v>1.6707442904614867E-3</v>
      </c>
      <c r="GD39" s="88">
        <f t="shared" si="178"/>
        <v>1.7172912998588085E-3</v>
      </c>
      <c r="GE39" s="88">
        <f t="shared" si="179"/>
        <v>1.7540639216388676E-3</v>
      </c>
      <c r="GF39" s="88">
        <f t="shared" si="180"/>
        <v>1.7815176216982962E-3</v>
      </c>
      <c r="GG39" s="88">
        <f t="shared" si="181"/>
        <v>1.80060508837153E-3</v>
      </c>
    </row>
    <row r="40" spans="2:189" x14ac:dyDescent="0.2">
      <c r="CC40" s="67"/>
      <c r="CP40" s="67"/>
      <c r="DC40" s="67"/>
      <c r="DS40" s="77">
        <v>4</v>
      </c>
      <c r="DT40" s="78">
        <v>8.8530455564915923E-4</v>
      </c>
      <c r="DU40" s="78">
        <v>6.9184969712238567E-4</v>
      </c>
      <c r="DV40" s="78">
        <v>2.0571974649896203E-2</v>
      </c>
      <c r="DW40" s="78">
        <v>0.30165995494777631</v>
      </c>
      <c r="DX40" s="78">
        <v>0.28020097782420483</v>
      </c>
      <c r="DY40" s="78">
        <v>0.24453297899415519</v>
      </c>
      <c r="DZ40" s="78">
        <v>6.9600886093493103E-2</v>
      </c>
      <c r="EA40" s="78">
        <v>2.9881069081775451E-2</v>
      </c>
      <c r="EB40" s="78">
        <v>5.1963855507008126E-3</v>
      </c>
      <c r="EC40" s="78">
        <v>2.7911107968105241E-3</v>
      </c>
      <c r="ED40" s="78">
        <v>3.5571926732713519E-2</v>
      </c>
      <c r="EI40" s="77">
        <v>3</v>
      </c>
      <c r="EJ40" s="78">
        <f t="shared" si="182"/>
        <v>0</v>
      </c>
      <c r="EK40" s="78">
        <f t="shared" ref="EK40:EX40" si="186">IFERROR(EK26/(1-EJ12),0)</f>
        <v>4.5057495739761547E-3</v>
      </c>
      <c r="EL40" s="78">
        <f t="shared" si="186"/>
        <v>8.3719695067661533E-3</v>
      </c>
      <c r="EM40" s="78">
        <f t="shared" si="186"/>
        <v>1.1369382579546115E-2</v>
      </c>
      <c r="EN40" s="78">
        <f t="shared" si="186"/>
        <v>1.3625497924264741E-2</v>
      </c>
      <c r="EO40" s="78">
        <f t="shared" si="186"/>
        <v>1.5287751609107477E-2</v>
      </c>
      <c r="EP40" s="78">
        <f t="shared" si="186"/>
        <v>1.6482547899118596E-2</v>
      </c>
      <c r="EQ40" s="78">
        <f t="shared" si="186"/>
        <v>1.7313336423183459E-2</v>
      </c>
      <c r="ER40" s="78">
        <f t="shared" si="186"/>
        <v>1.7863271508548672E-2</v>
      </c>
      <c r="ES40" s="78">
        <f t="shared" si="186"/>
        <v>1.8198260801059803E-2</v>
      </c>
      <c r="ET40" s="78">
        <f t="shared" si="186"/>
        <v>1.8369896705929745E-2</v>
      </c>
      <c r="EU40" s="78">
        <f t="shared" si="186"/>
        <v>1.8418134538158451E-2</v>
      </c>
      <c r="EV40" s="78">
        <f t="shared" si="186"/>
        <v>1.8373639931380553E-2</v>
      </c>
      <c r="EW40" s="78">
        <f t="shared" si="186"/>
        <v>1.8259775077860502E-2</v>
      </c>
      <c r="EX40" s="78">
        <f t="shared" si="186"/>
        <v>1.8094232269850116E-2</v>
      </c>
      <c r="FB40" s="90">
        <v>4</v>
      </c>
      <c r="FC40" s="88">
        <v>0</v>
      </c>
      <c r="FD40" s="88">
        <v>7.1025641982719377E-5</v>
      </c>
      <c r="FE40" s="88">
        <v>4.848079605732988E-3</v>
      </c>
      <c r="FF40" s="88">
        <v>0.44710827225052413</v>
      </c>
      <c r="FG40" s="88">
        <v>0.33219265205189868</v>
      </c>
      <c r="FH40" s="88">
        <v>0.15264518118805662</v>
      </c>
      <c r="FI40" s="88">
        <v>4.553298437140376E-2</v>
      </c>
      <c r="FJ40" s="88">
        <v>1.1265950354727794E-2</v>
      </c>
      <c r="FK40" s="88">
        <v>3.0333323571995643E-3</v>
      </c>
      <c r="FL40" s="88">
        <v>5.654212380149067E-4</v>
      </c>
      <c r="FM40" s="88">
        <v>2.5358582670039096E-3</v>
      </c>
      <c r="FR40" s="89">
        <v>3</v>
      </c>
      <c r="FS40" s="88">
        <f t="shared" si="184"/>
        <v>0</v>
      </c>
      <c r="FT40" s="88">
        <f t="shared" si="185"/>
        <v>5.6786257161782721E-4</v>
      </c>
      <c r="FU40" s="88">
        <f t="shared" si="169"/>
        <v>1.5692907210214618E-3</v>
      </c>
      <c r="FV40" s="88">
        <f t="shared" si="170"/>
        <v>2.7453648886629186E-3</v>
      </c>
      <c r="FW40" s="88">
        <f t="shared" si="171"/>
        <v>3.9398613648853461E-3</v>
      </c>
      <c r="FX40" s="88">
        <f t="shared" si="172"/>
        <v>5.0680074097757544E-3</v>
      </c>
      <c r="FY40" s="88">
        <f t="shared" si="173"/>
        <v>6.0897760544327689E-3</v>
      </c>
      <c r="FZ40" s="88">
        <f t="shared" si="174"/>
        <v>6.9912568842926039E-3</v>
      </c>
      <c r="GA40" s="88">
        <f t="shared" si="175"/>
        <v>7.7728497633177294E-3</v>
      </c>
      <c r="GB40" s="88">
        <f t="shared" si="176"/>
        <v>8.4422021071713441E-3</v>
      </c>
      <c r="GC40" s="88">
        <f t="shared" si="177"/>
        <v>9.0101582433547E-3</v>
      </c>
      <c r="GD40" s="88">
        <f t="shared" si="178"/>
        <v>9.4885240384967335E-3</v>
      </c>
      <c r="GE40" s="88">
        <f t="shared" si="179"/>
        <v>9.8888882919723371E-3</v>
      </c>
      <c r="GF40" s="88">
        <f t="shared" si="180"/>
        <v>1.0222043465452411E-2</v>
      </c>
      <c r="GG40" s="88">
        <f t="shared" si="181"/>
        <v>1.0497738568052738E-2</v>
      </c>
    </row>
    <row r="41" spans="2:189" x14ac:dyDescent="0.2">
      <c r="B41" s="84" t="s">
        <v>4604</v>
      </c>
      <c r="R41" s="84" t="s">
        <v>4604</v>
      </c>
      <c r="AH41" s="84" t="s">
        <v>4604</v>
      </c>
      <c r="AX41" s="84" t="s">
        <v>4604</v>
      </c>
      <c r="BQ41" s="84" t="s">
        <v>4604</v>
      </c>
      <c r="BR41" s="61"/>
      <c r="DS41" s="77">
        <v>5</v>
      </c>
      <c r="DT41" s="78">
        <v>8.7247701637665446E-4</v>
      </c>
      <c r="DU41" s="78">
        <v>6.9745201671621274E-5</v>
      </c>
      <c r="DV41" s="78">
        <v>3.1438510805646231E-3</v>
      </c>
      <c r="DW41" s="78">
        <v>6.4244973767986033E-2</v>
      </c>
      <c r="DX41" s="78">
        <v>0.44532520064217712</v>
      </c>
      <c r="DY41" s="78">
        <v>0.2922865740458247</v>
      </c>
      <c r="DZ41" s="78">
        <v>8.6773475708094447E-2</v>
      </c>
      <c r="EA41" s="78">
        <v>3.4602434102771702E-2</v>
      </c>
      <c r="EB41" s="78">
        <v>6.0088654355192539E-3</v>
      </c>
      <c r="EC41" s="78">
        <v>4.5261830501677099E-3</v>
      </c>
      <c r="ED41" s="78">
        <v>5.115003441324225E-2</v>
      </c>
      <c r="EI41" s="77">
        <v>4</v>
      </c>
      <c r="EJ41" s="78">
        <f t="shared" si="182"/>
        <v>9.0170877262069696E-3</v>
      </c>
      <c r="EK41" s="78">
        <f t="shared" ref="EK41:EX41" si="187">IFERROR(EK27/(1-EJ13),0)</f>
        <v>1.2357491050491332E-2</v>
      </c>
      <c r="EL41" s="78">
        <f t="shared" si="187"/>
        <v>1.4619636054120306E-2</v>
      </c>
      <c r="EM41" s="78">
        <f t="shared" si="187"/>
        <v>1.6217987697534183E-2</v>
      </c>
      <c r="EN41" s="78">
        <f t="shared" si="187"/>
        <v>1.7309964783364943E-2</v>
      </c>
      <c r="EO41" s="78">
        <f t="shared" si="187"/>
        <v>1.8017115997093984E-2</v>
      </c>
      <c r="EP41" s="78">
        <f t="shared" si="187"/>
        <v>1.8439045176334917E-2</v>
      </c>
      <c r="EQ41" s="78">
        <f t="shared" si="187"/>
        <v>1.8653173227100864E-2</v>
      </c>
      <c r="ER41" s="78">
        <f t="shared" si="187"/>
        <v>1.8717395059545752E-2</v>
      </c>
      <c r="ES41" s="78">
        <f t="shared" si="187"/>
        <v>1.8674070155094685E-2</v>
      </c>
      <c r="ET41" s="78">
        <f t="shared" si="187"/>
        <v>1.855382952913567E-2</v>
      </c>
      <c r="EU41" s="78">
        <f t="shared" si="187"/>
        <v>1.8378687056065424E-2</v>
      </c>
      <c r="EV41" s="78">
        <f t="shared" si="187"/>
        <v>1.8164416718991355E-2</v>
      </c>
      <c r="EW41" s="78">
        <f t="shared" si="187"/>
        <v>1.7922310407176508E-2</v>
      </c>
      <c r="EX41" s="78">
        <f t="shared" si="187"/>
        <v>1.7660455600556853E-2</v>
      </c>
      <c r="FB41" s="90">
        <v>5</v>
      </c>
      <c r="FC41" s="88">
        <v>0</v>
      </c>
      <c r="FD41" s="88">
        <v>1.4153195310954371E-4</v>
      </c>
      <c r="FE41" s="88">
        <v>2.0945455943693998E-3</v>
      </c>
      <c r="FF41" s="88">
        <v>1.2316193178194353E-2</v>
      </c>
      <c r="FG41" s="88">
        <v>0.42995479773238188</v>
      </c>
      <c r="FH41" s="88">
        <v>0.43988391003319821</v>
      </c>
      <c r="FI41" s="88">
        <v>8.0390787491397303E-2</v>
      </c>
      <c r="FJ41" s="88">
        <v>1.8568327414674634E-2</v>
      </c>
      <c r="FK41" s="88">
        <v>7.3940470183827779E-3</v>
      </c>
      <c r="FL41" s="88">
        <v>1.9522402575277188E-3</v>
      </c>
      <c r="FM41" s="88">
        <v>6.8370951459693838E-3</v>
      </c>
      <c r="FR41" s="89">
        <v>4</v>
      </c>
      <c r="FS41" s="88">
        <f t="shared" si="184"/>
        <v>0</v>
      </c>
      <c r="FT41" s="88">
        <f t="shared" si="185"/>
        <v>7.6081600381381329E-4</v>
      </c>
      <c r="FU41" s="88">
        <f t="shared" si="169"/>
        <v>1.7763937720009098E-3</v>
      </c>
      <c r="FV41" s="88">
        <f t="shared" si="170"/>
        <v>2.9021722695571402E-3</v>
      </c>
      <c r="FW41" s="88">
        <f t="shared" si="171"/>
        <v>4.0432267847483631E-3</v>
      </c>
      <c r="FX41" s="88">
        <f t="shared" si="172"/>
        <v>5.1376696132773439E-3</v>
      </c>
      <c r="FY41" s="88">
        <f t="shared" si="173"/>
        <v>6.1479604083501801E-3</v>
      </c>
      <c r="FZ41" s="88">
        <f t="shared" si="174"/>
        <v>7.0544535416732831E-3</v>
      </c>
      <c r="GA41" s="88">
        <f t="shared" si="175"/>
        <v>7.8501239639102126E-3</v>
      </c>
      <c r="GB41" s="88">
        <f t="shared" si="176"/>
        <v>8.5363498255498389E-3</v>
      </c>
      <c r="GC41" s="88">
        <f t="shared" si="177"/>
        <v>9.119697253738096E-3</v>
      </c>
      <c r="GD41" s="88">
        <f t="shared" si="178"/>
        <v>9.6095859541216796E-3</v>
      </c>
      <c r="GE41" s="88">
        <f t="shared" si="179"/>
        <v>1.0016673223451966E-2</v>
      </c>
      <c r="GF41" s="88">
        <f t="shared" si="180"/>
        <v>1.0351790719652721E-2</v>
      </c>
      <c r="GG41" s="88">
        <f t="shared" si="181"/>
        <v>1.0625287400327348E-2</v>
      </c>
    </row>
    <row r="42" spans="2:189" s="59" customFormat="1" x14ac:dyDescent="0.2">
      <c r="B42" s="73"/>
      <c r="C42" s="75">
        <v>1</v>
      </c>
      <c r="D42" s="75">
        <v>2</v>
      </c>
      <c r="E42" s="75">
        <v>3</v>
      </c>
      <c r="F42" s="75">
        <v>4</v>
      </c>
      <c r="G42" s="75">
        <v>5</v>
      </c>
      <c r="H42" s="75">
        <v>6</v>
      </c>
      <c r="I42" s="75">
        <v>7</v>
      </c>
      <c r="J42" s="75">
        <v>8</v>
      </c>
      <c r="K42" s="75">
        <v>9</v>
      </c>
      <c r="L42" s="75">
        <v>10</v>
      </c>
      <c r="M42" s="75">
        <v>11</v>
      </c>
      <c r="N42" s="75">
        <v>12</v>
      </c>
      <c r="O42" s="75">
        <v>13</v>
      </c>
      <c r="P42" s="73" t="s">
        <v>4603</v>
      </c>
      <c r="R42" s="73"/>
      <c r="S42" s="75">
        <v>1</v>
      </c>
      <c r="T42" s="75">
        <v>2</v>
      </c>
      <c r="U42" s="75">
        <v>3</v>
      </c>
      <c r="V42" s="75">
        <v>4</v>
      </c>
      <c r="W42" s="75">
        <v>5</v>
      </c>
      <c r="X42" s="75">
        <v>6</v>
      </c>
      <c r="Y42" s="75">
        <v>7</v>
      </c>
      <c r="Z42" s="75">
        <v>8</v>
      </c>
      <c r="AA42" s="75">
        <v>9</v>
      </c>
      <c r="AB42" s="75">
        <v>10</v>
      </c>
      <c r="AC42" s="75">
        <v>11</v>
      </c>
      <c r="AD42" s="75">
        <v>12</v>
      </c>
      <c r="AE42" s="75">
        <v>13</v>
      </c>
      <c r="AF42" s="73" t="s">
        <v>4603</v>
      </c>
      <c r="AH42" s="73"/>
      <c r="AI42" s="75">
        <v>1</v>
      </c>
      <c r="AJ42" s="75">
        <v>2</v>
      </c>
      <c r="AK42" s="75">
        <v>3</v>
      </c>
      <c r="AL42" s="75">
        <v>4</v>
      </c>
      <c r="AM42" s="75">
        <v>5</v>
      </c>
      <c r="AN42" s="75">
        <v>6</v>
      </c>
      <c r="AO42" s="75">
        <v>7</v>
      </c>
      <c r="AP42" s="75">
        <v>8</v>
      </c>
      <c r="AQ42" s="75">
        <v>9</v>
      </c>
      <c r="AR42" s="75">
        <v>10</v>
      </c>
      <c r="AS42" s="75">
        <v>11</v>
      </c>
      <c r="AT42" s="75">
        <v>12</v>
      </c>
      <c r="AU42" s="75">
        <v>13</v>
      </c>
      <c r="AV42" s="73" t="s">
        <v>4603</v>
      </c>
      <c r="AX42" s="73"/>
      <c r="AY42" s="75">
        <v>1</v>
      </c>
      <c r="AZ42" s="75">
        <v>2</v>
      </c>
      <c r="BA42" s="75">
        <v>3</v>
      </c>
      <c r="BB42" s="75">
        <v>4</v>
      </c>
      <c r="BC42" s="75">
        <v>5</v>
      </c>
      <c r="BD42" s="75">
        <v>6</v>
      </c>
      <c r="BE42" s="75">
        <v>7</v>
      </c>
      <c r="BF42" s="75">
        <v>8</v>
      </c>
      <c r="BG42" s="75">
        <v>9</v>
      </c>
      <c r="BH42" s="75">
        <v>10</v>
      </c>
      <c r="BI42" s="75">
        <v>11</v>
      </c>
      <c r="BJ42" s="75">
        <v>12</v>
      </c>
      <c r="BK42" s="75">
        <v>13</v>
      </c>
      <c r="BL42" s="73" t="s">
        <v>4603</v>
      </c>
      <c r="BM42" s="18">
        <f>SUM(BI43:BK52)/SUM(AY43:BK52)</f>
        <v>1.7045454545454544E-2</v>
      </c>
      <c r="BO42" s="68"/>
      <c r="BQ42" s="76"/>
      <c r="BR42" s="76">
        <v>1</v>
      </c>
      <c r="BS42" s="76">
        <v>2</v>
      </c>
      <c r="BT42" s="76">
        <v>3</v>
      </c>
      <c r="BU42" s="76">
        <v>4</v>
      </c>
      <c r="BV42" s="76">
        <v>5</v>
      </c>
      <c r="BW42" s="76">
        <v>6</v>
      </c>
      <c r="BX42" s="76">
        <v>7</v>
      </c>
      <c r="BY42" s="76">
        <v>8</v>
      </c>
      <c r="BZ42" s="76">
        <v>9</v>
      </c>
      <c r="CA42" s="76">
        <v>10</v>
      </c>
      <c r="CB42" s="76">
        <v>11</v>
      </c>
      <c r="CC42" s="63"/>
      <c r="CD42" s="76"/>
      <c r="CE42" s="76">
        <v>1</v>
      </c>
      <c r="CF42" s="76">
        <v>2</v>
      </c>
      <c r="CG42" s="76">
        <v>3</v>
      </c>
      <c r="CH42" s="76">
        <v>4</v>
      </c>
      <c r="CI42" s="76">
        <v>5</v>
      </c>
      <c r="CJ42" s="76">
        <v>6</v>
      </c>
      <c r="CK42" s="76">
        <v>7</v>
      </c>
      <c r="CL42" s="76">
        <v>8</v>
      </c>
      <c r="CM42" s="76">
        <v>9</v>
      </c>
      <c r="CN42" s="76">
        <v>10</v>
      </c>
      <c r="CO42" s="76">
        <v>11</v>
      </c>
      <c r="CP42" s="63"/>
      <c r="CQ42" s="76"/>
      <c r="CR42" s="76">
        <v>1</v>
      </c>
      <c r="CS42" s="76">
        <v>2</v>
      </c>
      <c r="CT42" s="76">
        <v>3</v>
      </c>
      <c r="CU42" s="76">
        <v>4</v>
      </c>
      <c r="CV42" s="76">
        <v>5</v>
      </c>
      <c r="CW42" s="76">
        <v>6</v>
      </c>
      <c r="CX42" s="76">
        <v>7</v>
      </c>
      <c r="CY42" s="76">
        <v>8</v>
      </c>
      <c r="CZ42" s="76">
        <v>9</v>
      </c>
      <c r="DA42" s="76">
        <v>10</v>
      </c>
      <c r="DB42" s="76">
        <v>11</v>
      </c>
      <c r="DC42" s="63"/>
      <c r="DD42" s="76"/>
      <c r="DE42" s="76">
        <v>1</v>
      </c>
      <c r="DF42" s="76">
        <v>2</v>
      </c>
      <c r="DG42" s="76">
        <v>3</v>
      </c>
      <c r="DH42" s="76">
        <v>4</v>
      </c>
      <c r="DI42" s="76">
        <v>5</v>
      </c>
      <c r="DJ42" s="76">
        <v>6</v>
      </c>
      <c r="DK42" s="76">
        <v>7</v>
      </c>
      <c r="DL42" s="76">
        <v>8</v>
      </c>
      <c r="DM42" s="76">
        <v>9</v>
      </c>
      <c r="DN42" s="76">
        <v>10</v>
      </c>
      <c r="DO42" s="76">
        <v>11</v>
      </c>
      <c r="DQ42" s="68"/>
      <c r="DS42" s="77">
        <v>6</v>
      </c>
      <c r="DT42" s="78">
        <v>1.3842562628514196E-4</v>
      </c>
      <c r="DU42" s="78">
        <v>8.18260597337779E-6</v>
      </c>
      <c r="DV42" s="78">
        <v>9.9716428732927456E-4</v>
      </c>
      <c r="DW42" s="78">
        <v>4.568504987150479E-2</v>
      </c>
      <c r="DX42" s="78">
        <v>0.19724833582224841</v>
      </c>
      <c r="DY42" s="78">
        <v>0.48567639490232756</v>
      </c>
      <c r="DZ42" s="78">
        <v>0.14956954259701646</v>
      </c>
      <c r="EA42" s="78">
        <v>3.6160297243563289E-2</v>
      </c>
      <c r="EB42" s="78">
        <v>7.4976440649489407E-3</v>
      </c>
      <c r="EC42" s="78">
        <v>6.3877612000106838E-3</v>
      </c>
      <c r="ED42" s="78">
        <v>5.8403686192869758E-2</v>
      </c>
      <c r="EF42" s="60"/>
      <c r="EG42" s="58"/>
      <c r="EI42" s="77">
        <v>5</v>
      </c>
      <c r="EJ42" s="78">
        <f t="shared" si="182"/>
        <v>1.5557774551810125E-2</v>
      </c>
      <c r="EK42" s="78">
        <f t="shared" ref="EK42:EX42" si="188">IFERROR(EK28/(1-EJ14),0)</f>
        <v>1.7776688840367306E-2</v>
      </c>
      <c r="EL42" s="78">
        <f t="shared" si="188"/>
        <v>1.8710672226203769E-2</v>
      </c>
      <c r="EM42" s="78">
        <f t="shared" si="188"/>
        <v>1.9194279899894223E-2</v>
      </c>
      <c r="EN42" s="78">
        <f t="shared" si="188"/>
        <v>1.9427990157920332E-2</v>
      </c>
      <c r="EO42" s="78">
        <f t="shared" si="188"/>
        <v>1.9493898591355276E-2</v>
      </c>
      <c r="EP42" s="78">
        <f t="shared" si="188"/>
        <v>1.9442394841592856E-2</v>
      </c>
      <c r="EQ42" s="78">
        <f t="shared" si="188"/>
        <v>1.930883577302972E-2</v>
      </c>
      <c r="ER42" s="78">
        <f t="shared" si="188"/>
        <v>1.9118460991522049E-2</v>
      </c>
      <c r="ES42" s="78">
        <f t="shared" si="188"/>
        <v>1.8889098790845941E-2</v>
      </c>
      <c r="ET42" s="78">
        <f t="shared" si="188"/>
        <v>1.8633175656288744E-2</v>
      </c>
      <c r="EU42" s="78">
        <f t="shared" si="188"/>
        <v>1.8359263858809875E-2</v>
      </c>
      <c r="EV42" s="78">
        <f t="shared" si="188"/>
        <v>1.8073240118973318E-2</v>
      </c>
      <c r="EW42" s="78">
        <f t="shared" si="188"/>
        <v>1.7779125332587457E-2</v>
      </c>
      <c r="EX42" s="78">
        <f t="shared" si="188"/>
        <v>1.747967748105933E-2</v>
      </c>
      <c r="EZ42" s="60"/>
      <c r="FB42" s="90">
        <v>6</v>
      </c>
      <c r="FC42" s="88">
        <v>0</v>
      </c>
      <c r="FD42" s="88">
        <v>2.0507965047928103E-4</v>
      </c>
      <c r="FE42" s="88">
        <v>8.2525976132851193E-3</v>
      </c>
      <c r="FF42" s="88">
        <v>2.5993155008485172E-3</v>
      </c>
      <c r="FG42" s="88">
        <v>6.112133725044229E-2</v>
      </c>
      <c r="FH42" s="88">
        <v>0.75107815937247635</v>
      </c>
      <c r="FI42" s="88">
        <v>0.10721415321776322</v>
      </c>
      <c r="FJ42" s="88">
        <v>3.364246701988146E-2</v>
      </c>
      <c r="FK42" s="88">
        <v>1.120864545899322E-2</v>
      </c>
      <c r="FL42" s="88">
        <v>2.7167203322897536E-3</v>
      </c>
      <c r="FM42" s="88">
        <v>2.0155059640019516E-2</v>
      </c>
      <c r="FO42" s="60"/>
      <c r="FP42" s="58"/>
      <c r="FR42" s="89">
        <v>5</v>
      </c>
      <c r="FS42" s="88">
        <f t="shared" si="184"/>
        <v>0</v>
      </c>
      <c r="FT42" s="88">
        <f t="shared" si="185"/>
        <v>2.36442795173993E-3</v>
      </c>
      <c r="FU42" s="88">
        <f t="shared" si="169"/>
        <v>4.4832675573571977E-3</v>
      </c>
      <c r="FV42" s="88">
        <f t="shared" si="170"/>
        <v>6.2336084350373385E-3</v>
      </c>
      <c r="FW42" s="88">
        <f t="shared" si="171"/>
        <v>7.6173588195703416E-3</v>
      </c>
      <c r="FX42" s="88">
        <f t="shared" si="172"/>
        <v>8.6831280229329125E-3</v>
      </c>
      <c r="FY42" s="88">
        <f t="shared" si="173"/>
        <v>9.4904006342341907E-3</v>
      </c>
      <c r="FZ42" s="88">
        <f t="shared" si="174"/>
        <v>1.0094868613093768E-2</v>
      </c>
      <c r="GA42" s="88">
        <f t="shared" si="175"/>
        <v>1.0543555780713107E-2</v>
      </c>
      <c r="GB42" s="88">
        <f t="shared" si="176"/>
        <v>1.0874164350708919E-2</v>
      </c>
      <c r="GC42" s="88">
        <f t="shared" si="177"/>
        <v>1.1116047066970006E-2</v>
      </c>
      <c r="GD42" s="88">
        <f t="shared" si="178"/>
        <v>1.1291648008746297E-2</v>
      </c>
      <c r="GE42" s="88">
        <f t="shared" si="179"/>
        <v>1.1417929760241665E-2</v>
      </c>
      <c r="GF42" s="88">
        <f t="shared" si="180"/>
        <v>1.150761199850126E-2</v>
      </c>
      <c r="GG42" s="88">
        <f t="shared" si="181"/>
        <v>1.1570181077379078E-2</v>
      </c>
    </row>
    <row r="43" spans="2:189" x14ac:dyDescent="0.2">
      <c r="B43" s="74">
        <v>1</v>
      </c>
      <c r="C43" s="71">
        <f>COUNTIFS(Data!$L:$L,$B43,Data!$P:$P,C$8,Data!$C:$C,$B$3)</f>
        <v>16</v>
      </c>
      <c r="D43" s="71">
        <f>COUNTIFS(Data!$L:$L,$B43,Data!$P:$P,D$8,Data!$C:$C,$B$3)</f>
        <v>0</v>
      </c>
      <c r="E43" s="71">
        <f>COUNTIFS(Data!$L:$L,$B43,Data!$P:$P,E$8,Data!$C:$C,$B$3)</f>
        <v>0</v>
      </c>
      <c r="F43" s="71">
        <f>COUNTIFS(Data!$L:$L,$B43,Data!$P:$P,F$8,Data!$C:$C,$B$3)</f>
        <v>0</v>
      </c>
      <c r="G43" s="71">
        <f>COUNTIFS(Data!$L:$L,$B43,Data!$P:$P,G$8,Data!$C:$C,$B$3)</f>
        <v>0</v>
      </c>
      <c r="H43" s="71">
        <f>COUNTIFS(Data!$L:$L,$B43,Data!$P:$P,H$8,Data!$C:$C,$B$3)</f>
        <v>0</v>
      </c>
      <c r="I43" s="71">
        <f>COUNTIFS(Data!$L:$L,$B43,Data!$P:$P,I$8,Data!$C:$C,$B$3)</f>
        <v>0</v>
      </c>
      <c r="J43" s="71">
        <f>COUNTIFS(Data!$L:$L,$B43,Data!$P:$P,J$8,Data!$C:$C,$B$3)</f>
        <v>0</v>
      </c>
      <c r="K43" s="71">
        <f>COUNTIFS(Data!$L:$L,$B43,Data!$P:$P,K$8,Data!$C:$C,$B$3)</f>
        <v>0</v>
      </c>
      <c r="L43" s="71">
        <f>COUNTIFS(Data!$L:$L,$B43,Data!$P:$P,L$8,Data!$C:$C,$B$3)</f>
        <v>0</v>
      </c>
      <c r="M43" s="71">
        <f>COUNTIFS(Data!$L:$L,$B43,Data!$P:$P,M$8,Data!$C:$C,$B$3)</f>
        <v>0</v>
      </c>
      <c r="N43" s="71">
        <f>COUNTIFS(Data!$L:$L,$B43,Data!$P:$P,N$8,Data!$C:$C,$B$3)</f>
        <v>0</v>
      </c>
      <c r="O43" s="71">
        <f>COUNTIFS(Data!$L:$L,$B43,Data!$P:$P,O$8,Data!$C:$C,$B$3)</f>
        <v>0</v>
      </c>
      <c r="P43" s="72">
        <f>IFERROR(SUM(M43:O43)/SUM(C43:O43),0)</f>
        <v>0</v>
      </c>
      <c r="R43" s="74">
        <v>1</v>
      </c>
      <c r="S43" s="71">
        <f>COUNTIFS(Data!$AL:$AL,$B43,Data!$AP:$AP,S$8,Data!$C:$C,$B$3)</f>
        <v>18</v>
      </c>
      <c r="T43" s="71">
        <f>COUNTIFS(Data!$AL:$AL,$B43,Data!$AP:$AP,T$8,Data!$C:$C,$B$3)</f>
        <v>0</v>
      </c>
      <c r="U43" s="71">
        <f>COUNTIFS(Data!$AL:$AL,$B43,Data!$AP:$AP,U$8,Data!$C:$C,$B$3)</f>
        <v>0</v>
      </c>
      <c r="V43" s="71">
        <f>COUNTIFS(Data!$AL:$AL,$B43,Data!$AP:$AP,V$8,Data!$C:$C,$B$3)</f>
        <v>0</v>
      </c>
      <c r="W43" s="71">
        <f>COUNTIFS(Data!$AL:$AL,$B43,Data!$AP:$AP,W$8,Data!$C:$C,$B$3)</f>
        <v>0</v>
      </c>
      <c r="X43" s="71">
        <f>COUNTIFS(Data!$AL:$AL,$B43,Data!$AP:$AP,X$8,Data!$C:$C,$B$3)</f>
        <v>0</v>
      </c>
      <c r="Y43" s="71">
        <f>COUNTIFS(Data!$AL:$AL,$B43,Data!$AP:$AP,Y$8,Data!$C:$C,$B$3)</f>
        <v>1</v>
      </c>
      <c r="Z43" s="71">
        <f>COUNTIFS(Data!$AL:$AL,$B43,Data!$AP:$AP,Z$8,Data!$C:$C,$B$3)</f>
        <v>0</v>
      </c>
      <c r="AA43" s="71">
        <f>COUNTIFS(Data!$AL:$AL,$B43,Data!$AP:$AP,AA$8,Data!$C:$C,$B$3)</f>
        <v>0</v>
      </c>
      <c r="AB43" s="71">
        <f>COUNTIFS(Data!$AL:$AL,$B43,Data!$AP:$AP,AB$8,Data!$C:$C,$B$3)</f>
        <v>0</v>
      </c>
      <c r="AC43" s="71">
        <f>COUNTIFS(Data!$AL:$AL,$B43,Data!$AP:$AP,AC$8,Data!$C:$C,$B$3)</f>
        <v>0</v>
      </c>
      <c r="AD43" s="71">
        <f>COUNTIFS(Data!$AL:$AL,$B43,Data!$AP:$AP,AD$8,Data!$C:$C,$B$3)</f>
        <v>0</v>
      </c>
      <c r="AE43" s="71">
        <f>COUNTIFS(Data!$AL:$AL,$B43,Data!$AP:$AP,AE$8,Data!$C:$C,$B$3)</f>
        <v>0</v>
      </c>
      <c r="AF43" s="72">
        <f>IFERROR(SUM(AC43:AE43)/SUM(S43:AE43),0)</f>
        <v>0</v>
      </c>
      <c r="AH43" s="74">
        <v>1</v>
      </c>
      <c r="AI43" s="71">
        <f>COUNTIFS(Data!$BL:$BL,$B43,Data!$BP:$BP,AI$8,Data!$C:$C,$B$3)</f>
        <v>16</v>
      </c>
      <c r="AJ43" s="71">
        <f>COUNTIFS(Data!$BL:$BL,$B43,Data!$BP:$BP,AJ$8,Data!$C:$C,$B$3)</f>
        <v>0</v>
      </c>
      <c r="AK43" s="71">
        <f>COUNTIFS(Data!$BL:$BL,$B43,Data!$BP:$BP,AK$8,Data!$C:$C,$B$3)</f>
        <v>2</v>
      </c>
      <c r="AL43" s="71">
        <f>COUNTIFS(Data!$BL:$BL,$B43,Data!$BP:$BP,AL$8,Data!$C:$C,$B$3)</f>
        <v>1</v>
      </c>
      <c r="AM43" s="71">
        <f>COUNTIFS(Data!$BL:$BL,$B43,Data!$BP:$BP,AM$8,Data!$C:$C,$B$3)</f>
        <v>1</v>
      </c>
      <c r="AN43" s="71">
        <f>COUNTIFS(Data!$BL:$BL,$B43,Data!$BP:$BP,AN$8,Data!$C:$C,$B$3)</f>
        <v>0</v>
      </c>
      <c r="AO43" s="71">
        <f>COUNTIFS(Data!$BL:$BL,$B43,Data!$BP:$BP,AO$8,Data!$C:$C,$B$3)</f>
        <v>2</v>
      </c>
      <c r="AP43" s="71">
        <f>COUNTIFS(Data!$BL:$BL,$B43,Data!$BP:$BP,AP$8,Data!$C:$C,$B$3)</f>
        <v>0</v>
      </c>
      <c r="AQ43" s="71">
        <f>COUNTIFS(Data!$BL:$BL,$B43,Data!$BP:$BP,AQ$8,Data!$C:$C,$B$3)</f>
        <v>0</v>
      </c>
      <c r="AR43" s="71">
        <f>COUNTIFS(Data!$BL:$BL,$B43,Data!$BP:$BP,AR$8,Data!$C:$C,$B$3)</f>
        <v>0</v>
      </c>
      <c r="AS43" s="71">
        <f>COUNTIFS(Data!$BL:$BL,$B43,Data!$BP:$BP,AS$8,Data!$C:$C,$B$3)</f>
        <v>0</v>
      </c>
      <c r="AT43" s="71">
        <f>COUNTIFS(Data!$BL:$BL,$B43,Data!$BP:$BP,AT$8,Data!$C:$C,$B$3)</f>
        <v>0</v>
      </c>
      <c r="AU43" s="71">
        <f>COUNTIFS(Data!$BL:$BL,$B43,Data!$BP:$BP,AU$8,Data!$C:$C,$B$3)</f>
        <v>0</v>
      </c>
      <c r="AV43" s="72">
        <f>IFERROR(SUM(AS43:AU43)/SUM(AI43:AU43),0)</f>
        <v>0</v>
      </c>
      <c r="AX43" s="74">
        <v>1</v>
      </c>
      <c r="AY43" s="71">
        <f>COUNTIFS(Data!$CL:$CL,$B43,Data!$CP:$CP,AY$8,Data!$C:$C,$B$3)</f>
        <v>16</v>
      </c>
      <c r="AZ43" s="71">
        <f>COUNTIFS(Data!$CL:$CL,$B43,Data!$CP:$CP,AZ$8,Data!$C:$C,$B$3)</f>
        <v>0</v>
      </c>
      <c r="BA43" s="71">
        <f>COUNTIFS(Data!$CL:$CL,$B43,Data!$CP:$CP,BA$8,Data!$C:$C,$B$3)</f>
        <v>2</v>
      </c>
      <c r="BB43" s="71">
        <f>COUNTIFS(Data!$CL:$CL,$B43,Data!$CP:$CP,BB$8,Data!$C:$C,$B$3)</f>
        <v>1</v>
      </c>
      <c r="BC43" s="71">
        <f>COUNTIFS(Data!$CL:$CL,$B43,Data!$CP:$CP,BC$8,Data!$C:$C,$B$3)</f>
        <v>1</v>
      </c>
      <c r="BD43" s="71">
        <f>COUNTIFS(Data!$CL:$CL,$B43,Data!$CP:$CP,BD$8,Data!$C:$C,$B$3)</f>
        <v>0</v>
      </c>
      <c r="BE43" s="71">
        <f>COUNTIFS(Data!$CL:$CL,$B43,Data!$CP:$CP,BE$8,Data!$C:$C,$B$3)</f>
        <v>2</v>
      </c>
      <c r="BF43" s="71">
        <f>COUNTIFS(Data!$CL:$CL,$B43,Data!$CP:$CP,BF$8,Data!$C:$C,$B$3)</f>
        <v>0</v>
      </c>
      <c r="BG43" s="71">
        <f>COUNTIFS(Data!$CL:$CL,$B43,Data!$CP:$CP,BG$8,Data!$C:$C,$B$3)</f>
        <v>0</v>
      </c>
      <c r="BH43" s="71">
        <f>COUNTIFS(Data!$CL:$CL,$B43,Data!$CP:$CP,BH$8,Data!$C:$C,$B$3)</f>
        <v>0</v>
      </c>
      <c r="BI43" s="71">
        <f>COUNTIFS(Data!$CL:$CL,$B43,Data!$CP:$CP,BI$8,Data!$C:$C,$B$3)</f>
        <v>0</v>
      </c>
      <c r="BJ43" s="71">
        <f>COUNTIFS(Data!$CL:$CL,$B43,Data!$CP:$CP,BJ$8,Data!$C:$C,$B$3)</f>
        <v>0</v>
      </c>
      <c r="BK43" s="71">
        <f>COUNTIFS(Data!$CL:$CL,$B43,Data!$CP:$CP,BK$8,Data!$C:$C,$B$3)</f>
        <v>0</v>
      </c>
      <c r="BL43" s="72">
        <f t="shared" ref="BL43:BL52" si="189">IFERROR(SUM(BI43:BK43)/SUM(AY43:BK43),0)</f>
        <v>0</v>
      </c>
      <c r="BM43" s="13"/>
      <c r="BQ43" s="77">
        <v>1</v>
      </c>
      <c r="BR43" s="78">
        <f t="shared" ref="BR43:BR52" si="190">IFERROR(C43/SUM($C43:$O43),0)</f>
        <v>1</v>
      </c>
      <c r="BS43" s="78">
        <f t="shared" ref="BS43:BS52" si="191">IFERROR(D43/SUM($C43:$O43),0)</f>
        <v>0</v>
      </c>
      <c r="BT43" s="78">
        <f t="shared" ref="BT43:BT52" si="192">IFERROR(E43/SUM($C43:$O43),0)</f>
        <v>0</v>
      </c>
      <c r="BU43" s="78">
        <f t="shared" ref="BU43:BU52" si="193">IFERROR(F43/SUM($C43:$O43),0)</f>
        <v>0</v>
      </c>
      <c r="BV43" s="78">
        <f t="shared" ref="BV43:BV52" si="194">IFERROR(G43/SUM($C43:$O43),0)</f>
        <v>0</v>
      </c>
      <c r="BW43" s="78">
        <f t="shared" ref="BW43:BW52" si="195">IFERROR(H43/SUM($C43:$O43),0)</f>
        <v>0</v>
      </c>
      <c r="BX43" s="78">
        <f t="shared" ref="BX43:BX52" si="196">IFERROR(I43/SUM($C43:$O43),0)</f>
        <v>0</v>
      </c>
      <c r="BY43" s="78">
        <f t="shared" ref="BY43:BY52" si="197">IFERROR(J43/SUM($C43:$O43),0)</f>
        <v>0</v>
      </c>
      <c r="BZ43" s="78">
        <f t="shared" ref="BZ43:BZ52" si="198">IFERROR(K43/SUM($C43:$O43),0)</f>
        <v>0</v>
      </c>
      <c r="CA43" s="78">
        <f t="shared" ref="CA43:CA52" si="199">IFERROR(L43/SUM($C43:$O43),0)</f>
        <v>0</v>
      </c>
      <c r="CB43" s="78">
        <f t="shared" ref="CB43:CB52" si="200">IFERROR(SUM(M43:O43)/SUM($C43:$O43),0)</f>
        <v>0</v>
      </c>
      <c r="CC43" s="13"/>
      <c r="CD43" s="77">
        <v>1</v>
      </c>
      <c r="CE43" s="78">
        <f t="shared" ref="CE43:CE52" si="201">IFERROR(S43/SUM($S43:$AE43),0)</f>
        <v>0.94736842105263153</v>
      </c>
      <c r="CF43" s="78">
        <f t="shared" ref="CF43:CF52" si="202">IFERROR(T43/SUM($S43:$AE43),0)</f>
        <v>0</v>
      </c>
      <c r="CG43" s="78">
        <f t="shared" ref="CG43:CG52" si="203">IFERROR(U43/SUM($S43:$AE43),0)</f>
        <v>0</v>
      </c>
      <c r="CH43" s="78">
        <f t="shared" ref="CH43:CH52" si="204">IFERROR(V43/SUM($S43:$AE43),0)</f>
        <v>0</v>
      </c>
      <c r="CI43" s="78">
        <f t="shared" ref="CI43:CI52" si="205">IFERROR(W43/SUM($S43:$AE43),0)</f>
        <v>0</v>
      </c>
      <c r="CJ43" s="78">
        <f t="shared" ref="CJ43:CJ52" si="206">IFERROR(X43/SUM($S43:$AE43),0)</f>
        <v>0</v>
      </c>
      <c r="CK43" s="78">
        <f t="shared" ref="CK43:CK52" si="207">IFERROR(Y43/SUM($S43:$AE43),0)</f>
        <v>5.2631578947368418E-2</v>
      </c>
      <c r="CL43" s="78">
        <f t="shared" ref="CL43:CL52" si="208">IFERROR(Z43/SUM($S43:$AE43),0)</f>
        <v>0</v>
      </c>
      <c r="CM43" s="78">
        <f t="shared" ref="CM43:CM52" si="209">IFERROR(AA43/SUM($S43:$AE43),0)</f>
        <v>0</v>
      </c>
      <c r="CN43" s="78">
        <f t="shared" ref="CN43:CN52" si="210">IFERROR(AB43/SUM($S43:$AE43),0)</f>
        <v>0</v>
      </c>
      <c r="CO43" s="78">
        <f t="shared" ref="CO43:CO50" si="211">IFERROR(SUM(AC43:AE43)/SUM($S43:$AE43),0)</f>
        <v>0</v>
      </c>
      <c r="CP43" s="13"/>
      <c r="CQ43" s="77">
        <v>1</v>
      </c>
      <c r="CR43" s="78">
        <f t="shared" ref="CR43:CR52" si="212">IFERROR(AI43/SUM($AI43:$AU43),0)</f>
        <v>0.72727272727272729</v>
      </c>
      <c r="CS43" s="78">
        <f t="shared" ref="CS43:CS52" si="213">IFERROR(AJ43/SUM($AI43:$AU43),0)</f>
        <v>0</v>
      </c>
      <c r="CT43" s="78">
        <f t="shared" ref="CT43:CT52" si="214">IFERROR(AK43/SUM($AI43:$AU43),0)</f>
        <v>9.0909090909090912E-2</v>
      </c>
      <c r="CU43" s="78">
        <f t="shared" ref="CU43:CU52" si="215">IFERROR(AL43/SUM($AI43:$AU43),0)</f>
        <v>4.5454545454545456E-2</v>
      </c>
      <c r="CV43" s="78">
        <f t="shared" ref="CV43:CV52" si="216">IFERROR(AM43/SUM($AI43:$AU43),0)</f>
        <v>4.5454545454545456E-2</v>
      </c>
      <c r="CW43" s="78">
        <f t="shared" ref="CW43:CW52" si="217">IFERROR(AN43/SUM($AI43:$AU43),0)</f>
        <v>0</v>
      </c>
      <c r="CX43" s="78">
        <f t="shared" ref="CX43:CX52" si="218">IFERROR(AO43/SUM($AI43:$AU43),0)</f>
        <v>9.0909090909090912E-2</v>
      </c>
      <c r="CY43" s="78">
        <f t="shared" ref="CY43:CY52" si="219">IFERROR(AP43/SUM($AI43:$AU43),0)</f>
        <v>0</v>
      </c>
      <c r="CZ43" s="78">
        <f t="shared" ref="CZ43:CZ52" si="220">IFERROR(AQ43/SUM($AI43:$AU43),0)</f>
        <v>0</v>
      </c>
      <c r="DA43" s="78">
        <f t="shared" ref="DA43:DA52" si="221">IFERROR(AR43/SUM($AI43:$AU43),0)</f>
        <v>0</v>
      </c>
      <c r="DB43" s="78">
        <f t="shared" ref="DB43:DB52" si="222">IFERROR(SUM(AS43:AU43)/SUM($AI43:$AU43),0)</f>
        <v>0</v>
      </c>
      <c r="DC43" s="13"/>
      <c r="DD43" s="77">
        <v>1</v>
      </c>
      <c r="DE43" s="78">
        <f t="shared" ref="DE43:DE52" si="223">IFERROR(AY43/SUM($AY43:$BK43),0)</f>
        <v>0.72727272727272729</v>
      </c>
      <c r="DF43" s="78">
        <f t="shared" ref="DF43:DF52" si="224">IFERROR(AZ43/SUM($AY43:$BK43),0)</f>
        <v>0</v>
      </c>
      <c r="DG43" s="78">
        <f t="shared" ref="DG43:DG52" si="225">IFERROR(BA43/SUM($AY43:$BK43),0)</f>
        <v>9.0909090909090912E-2</v>
      </c>
      <c r="DH43" s="78">
        <f t="shared" ref="DH43:DH52" si="226">IFERROR(BB43/SUM($AY43:$BK43),0)</f>
        <v>4.5454545454545456E-2</v>
      </c>
      <c r="DI43" s="78">
        <f t="shared" ref="DI43:DI52" si="227">IFERROR(BC43/SUM($AY43:$BK43),0)</f>
        <v>4.5454545454545456E-2</v>
      </c>
      <c r="DJ43" s="78">
        <f t="shared" ref="DJ43:DJ52" si="228">IFERROR(BD43/SUM($AY43:$BK43),0)</f>
        <v>0</v>
      </c>
      <c r="DK43" s="78">
        <f t="shared" ref="DK43:DK52" si="229">IFERROR(BE43/SUM($AY43:$BK43),0)</f>
        <v>9.0909090909090912E-2</v>
      </c>
      <c r="DL43" s="78">
        <f t="shared" ref="DL43:DL52" si="230">IFERROR(BF43/SUM($AY43:$BK43),0)</f>
        <v>0</v>
      </c>
      <c r="DM43" s="78">
        <f t="shared" ref="DM43:DM52" si="231">IFERROR(BG43/SUM($AY43:$BK43),0)</f>
        <v>0</v>
      </c>
      <c r="DN43" s="78">
        <f t="shared" ref="DN43:DN52" si="232">IFERROR(BH43/SUM($AY43:$BK43),0)</f>
        <v>0</v>
      </c>
      <c r="DO43" s="78">
        <f t="shared" ref="DO43:DO52" si="233">IFERROR(SUM(BI43:BK43)/SUM($AY43:$BK43),0)</f>
        <v>0</v>
      </c>
      <c r="DS43" s="77">
        <v>7</v>
      </c>
      <c r="DT43" s="78">
        <v>1.0037645222863982E-4</v>
      </c>
      <c r="DU43" s="78">
        <v>2.6718024430638885E-5</v>
      </c>
      <c r="DV43" s="78">
        <v>2.4588942246334443E-3</v>
      </c>
      <c r="DW43" s="78">
        <v>9.6678320029481138E-2</v>
      </c>
      <c r="DX43" s="78">
        <v>0.10657821256765344</v>
      </c>
      <c r="DY43" s="78">
        <v>0.37403807245478454</v>
      </c>
      <c r="DZ43" s="78">
        <v>0.25013726086044369</v>
      </c>
      <c r="EA43" s="78">
        <v>5.4238479375075033E-2</v>
      </c>
      <c r="EB43" s="78">
        <v>8.4284091509287968E-3</v>
      </c>
      <c r="EC43" s="78">
        <v>9.8935885531019445E-3</v>
      </c>
      <c r="ED43" s="78">
        <v>7.4286859795979113E-2</v>
      </c>
      <c r="EG43" s="59"/>
      <c r="EI43" s="77">
        <v>6</v>
      </c>
      <c r="EJ43" s="78">
        <f t="shared" si="182"/>
        <v>1.7306659914075154E-2</v>
      </c>
      <c r="EK43" s="78">
        <f t="shared" ref="EK43:EX43" si="234">IFERROR(EK29/(1-EJ15),0)</f>
        <v>2.0758433013215557E-2</v>
      </c>
      <c r="EL43" s="78">
        <f t="shared" si="234"/>
        <v>2.1508861980881842E-2</v>
      </c>
      <c r="EM43" s="78">
        <f t="shared" si="234"/>
        <v>2.144578853773221E-2</v>
      </c>
      <c r="EN43" s="78">
        <f t="shared" si="234"/>
        <v>2.1101922095432595E-2</v>
      </c>
      <c r="EO43" s="78">
        <f t="shared" si="234"/>
        <v>2.0671752226777137E-2</v>
      </c>
      <c r="EP43" s="78">
        <f t="shared" si="234"/>
        <v>2.0231654361419948E-2</v>
      </c>
      <c r="EQ43" s="78">
        <f t="shared" si="234"/>
        <v>1.9808833686013959E-2</v>
      </c>
      <c r="ER43" s="78">
        <f t="shared" si="234"/>
        <v>1.9409665532825818E-2</v>
      </c>
      <c r="ES43" s="78">
        <f t="shared" si="234"/>
        <v>1.9032449806880705E-2</v>
      </c>
      <c r="ET43" s="78">
        <f t="shared" si="234"/>
        <v>1.8673058805197769E-2</v>
      </c>
      <c r="EU43" s="78">
        <f t="shared" si="234"/>
        <v>1.8327249587250637E-2</v>
      </c>
      <c r="EV43" s="78">
        <f t="shared" si="234"/>
        <v>1.7991460967252123E-2</v>
      </c>
      <c r="EW43" s="78">
        <f t="shared" si="234"/>
        <v>1.7662967629579477E-2</v>
      </c>
      <c r="EX43" s="78">
        <f t="shared" si="234"/>
        <v>1.7339793861581118E-2</v>
      </c>
      <c r="FB43" s="90">
        <v>7</v>
      </c>
      <c r="FC43" s="88">
        <v>0</v>
      </c>
      <c r="FD43" s="88">
        <v>1.1059252751039997E-3</v>
      </c>
      <c r="FE43" s="88">
        <v>2.9130573318542343E-3</v>
      </c>
      <c r="FF43" s="88">
        <v>9.156604777695932E-4</v>
      </c>
      <c r="FG43" s="88">
        <v>2.7484791804310873E-2</v>
      </c>
      <c r="FH43" s="88">
        <v>0.55138409418279777</v>
      </c>
      <c r="FI43" s="88">
        <v>0.26063739113967549</v>
      </c>
      <c r="FJ43" s="88">
        <v>7.354893044834987E-2</v>
      </c>
      <c r="FK43" s="88">
        <v>2.182169219300447E-2</v>
      </c>
      <c r="FL43" s="88">
        <v>5.2507406786179382E-3</v>
      </c>
      <c r="FM43" s="88">
        <v>5.0682416061943306E-2</v>
      </c>
      <c r="FP43" s="59"/>
      <c r="FR43" s="89">
        <v>6</v>
      </c>
      <c r="FS43" s="88">
        <f t="shared" si="184"/>
        <v>4.1261668002730593E-3</v>
      </c>
      <c r="FT43" s="88">
        <f t="shared" si="185"/>
        <v>7.1220839106599784E-3</v>
      </c>
      <c r="FU43" s="88">
        <f t="shared" si="169"/>
        <v>9.0375872962677895E-3</v>
      </c>
      <c r="FV43" s="88">
        <f t="shared" si="170"/>
        <v>1.0225420646033618E-2</v>
      </c>
      <c r="FW43" s="88">
        <f t="shared" si="171"/>
        <v>1.0942802896632313E-2</v>
      </c>
      <c r="FX43" s="88">
        <f t="shared" si="172"/>
        <v>1.1364353753194374E-2</v>
      </c>
      <c r="FY43" s="88">
        <f t="shared" si="173"/>
        <v>1.1603780326563128E-2</v>
      </c>
      <c r="FZ43" s="88">
        <f t="shared" si="174"/>
        <v>1.173311036743643E-2</v>
      </c>
      <c r="GA43" s="88">
        <f t="shared" si="175"/>
        <v>1.1797055664832979E-2</v>
      </c>
      <c r="GB43" s="88">
        <f t="shared" si="176"/>
        <v>1.1822919819879098E-2</v>
      </c>
      <c r="GC43" s="88">
        <f t="shared" si="177"/>
        <v>1.1827130791266809E-2</v>
      </c>
      <c r="GD43" s="88">
        <f t="shared" si="178"/>
        <v>1.1819425429381936E-2</v>
      </c>
      <c r="GE43" s="88">
        <f t="shared" si="179"/>
        <v>1.1805476820915933E-2</v>
      </c>
      <c r="GF43" s="88">
        <f t="shared" si="180"/>
        <v>1.1788519571965314E-2</v>
      </c>
      <c r="GG43" s="88">
        <f t="shared" si="181"/>
        <v>1.1770343342911467E-2</v>
      </c>
    </row>
    <row r="44" spans="2:189" x14ac:dyDescent="0.2">
      <c r="B44" s="74">
        <v>2</v>
      </c>
      <c r="C44" s="71">
        <f>COUNTIFS(Data!$L:$L,$B44,Data!$P:$P,C$8,Data!$C:$C,$B$3)</f>
        <v>0</v>
      </c>
      <c r="D44" s="71">
        <f>COUNTIFS(Data!$L:$L,$B44,Data!$P:$P,D$8,Data!$C:$C,$B$3)</f>
        <v>8</v>
      </c>
      <c r="E44" s="71">
        <f>COUNTIFS(Data!$L:$L,$B44,Data!$P:$P,E$8,Data!$C:$C,$B$3)</f>
        <v>1</v>
      </c>
      <c r="F44" s="71">
        <f>COUNTIFS(Data!$L:$L,$B44,Data!$P:$P,F$8,Data!$C:$C,$B$3)</f>
        <v>0</v>
      </c>
      <c r="G44" s="71">
        <f>COUNTIFS(Data!$L:$L,$B44,Data!$P:$P,G$8,Data!$C:$C,$B$3)</f>
        <v>0</v>
      </c>
      <c r="H44" s="71">
        <f>COUNTIFS(Data!$L:$L,$B44,Data!$P:$P,H$8,Data!$C:$C,$B$3)</f>
        <v>0</v>
      </c>
      <c r="I44" s="71">
        <f>COUNTIFS(Data!$L:$L,$B44,Data!$P:$P,I$8,Data!$C:$C,$B$3)</f>
        <v>0</v>
      </c>
      <c r="J44" s="71">
        <f>COUNTIFS(Data!$L:$L,$B44,Data!$P:$P,J$8,Data!$C:$C,$B$3)</f>
        <v>0</v>
      </c>
      <c r="K44" s="71">
        <f>COUNTIFS(Data!$L:$L,$B44,Data!$P:$P,K$8,Data!$C:$C,$B$3)</f>
        <v>0</v>
      </c>
      <c r="L44" s="71">
        <f>COUNTIFS(Data!$L:$L,$B44,Data!$P:$P,L$8,Data!$C:$C,$B$3)</f>
        <v>0</v>
      </c>
      <c r="M44" s="71">
        <f>COUNTIFS(Data!$L:$L,$B44,Data!$P:$P,M$8,Data!$C:$C,$B$3)</f>
        <v>0</v>
      </c>
      <c r="N44" s="71">
        <f>COUNTIFS(Data!$L:$L,$B44,Data!$P:$P,N$8,Data!$C:$C,$B$3)</f>
        <v>0</v>
      </c>
      <c r="O44" s="71">
        <f>COUNTIFS(Data!$L:$L,$B44,Data!$P:$P,O$8,Data!$C:$C,$B$3)</f>
        <v>0</v>
      </c>
      <c r="P44" s="72">
        <f t="shared" ref="P44:P55" si="235">IFERROR(SUM(M44:O44)/SUM(C44:O44),0)</f>
        <v>0</v>
      </c>
      <c r="R44" s="74">
        <v>2</v>
      </c>
      <c r="S44" s="71">
        <f>COUNTIFS(Data!$AL:$AL,$B44,Data!$AP:$AP,S$8,Data!$C:$C,$B$3)</f>
        <v>0</v>
      </c>
      <c r="T44" s="71">
        <f>COUNTIFS(Data!$AL:$AL,$B44,Data!$AP:$AP,T$8,Data!$C:$C,$B$3)</f>
        <v>9</v>
      </c>
      <c r="U44" s="71">
        <f>COUNTIFS(Data!$AL:$AL,$B44,Data!$AP:$AP,U$8,Data!$C:$C,$B$3)</f>
        <v>1</v>
      </c>
      <c r="V44" s="71">
        <f>COUNTIFS(Data!$AL:$AL,$B44,Data!$AP:$AP,V$8,Data!$C:$C,$B$3)</f>
        <v>1</v>
      </c>
      <c r="W44" s="71">
        <f>COUNTIFS(Data!$AL:$AL,$B44,Data!$AP:$AP,W$8,Data!$C:$C,$B$3)</f>
        <v>1</v>
      </c>
      <c r="X44" s="71">
        <f>COUNTIFS(Data!$AL:$AL,$B44,Data!$AP:$AP,X$8,Data!$C:$C,$B$3)</f>
        <v>0</v>
      </c>
      <c r="Y44" s="71">
        <f>COUNTIFS(Data!$AL:$AL,$B44,Data!$AP:$AP,Y$8,Data!$C:$C,$B$3)</f>
        <v>0</v>
      </c>
      <c r="Z44" s="71">
        <f>COUNTIFS(Data!$AL:$AL,$B44,Data!$AP:$AP,Z$8,Data!$C:$C,$B$3)</f>
        <v>0</v>
      </c>
      <c r="AA44" s="71">
        <f>COUNTIFS(Data!$AL:$AL,$B44,Data!$AP:$AP,AA$8,Data!$C:$C,$B$3)</f>
        <v>0</v>
      </c>
      <c r="AB44" s="71">
        <f>COUNTIFS(Data!$AL:$AL,$B44,Data!$AP:$AP,AB$8,Data!$C:$C,$B$3)</f>
        <v>0</v>
      </c>
      <c r="AC44" s="71">
        <f>COUNTIFS(Data!$AL:$AL,$B44,Data!$AP:$AP,AC$8,Data!$C:$C,$B$3)</f>
        <v>0</v>
      </c>
      <c r="AD44" s="71">
        <f>COUNTIFS(Data!$AL:$AL,$B44,Data!$AP:$AP,AD$8,Data!$C:$C,$B$3)</f>
        <v>0</v>
      </c>
      <c r="AE44" s="71">
        <f>COUNTIFS(Data!$AL:$AL,$B44,Data!$AP:$AP,AE$8,Data!$C:$C,$B$3)</f>
        <v>0</v>
      </c>
      <c r="AF44" s="72">
        <f t="shared" ref="AF44:AF55" si="236">IFERROR(SUM(AC44:AE44)/SUM(S44:AE44),0)</f>
        <v>0</v>
      </c>
      <c r="AH44" s="74">
        <v>2</v>
      </c>
      <c r="AI44" s="71">
        <f>COUNTIFS(Data!$BL:$BL,$B44,Data!$BP:$BP,AI$8,Data!$C:$C,$B$3)</f>
        <v>0</v>
      </c>
      <c r="AJ44" s="71">
        <f>COUNTIFS(Data!$BL:$BL,$B44,Data!$BP:$BP,AJ$8,Data!$C:$C,$B$3)</f>
        <v>8</v>
      </c>
      <c r="AK44" s="71">
        <f>COUNTIFS(Data!$BL:$BL,$B44,Data!$BP:$BP,AK$8,Data!$C:$C,$B$3)</f>
        <v>1</v>
      </c>
      <c r="AL44" s="71">
        <f>COUNTIFS(Data!$BL:$BL,$B44,Data!$BP:$BP,AL$8,Data!$C:$C,$B$3)</f>
        <v>2</v>
      </c>
      <c r="AM44" s="71">
        <f>COUNTIFS(Data!$BL:$BL,$B44,Data!$BP:$BP,AM$8,Data!$C:$C,$B$3)</f>
        <v>1</v>
      </c>
      <c r="AN44" s="71">
        <f>COUNTIFS(Data!$BL:$BL,$B44,Data!$BP:$BP,AN$8,Data!$C:$C,$B$3)</f>
        <v>0</v>
      </c>
      <c r="AO44" s="71">
        <f>COUNTIFS(Data!$BL:$BL,$B44,Data!$BP:$BP,AO$8,Data!$C:$C,$B$3)</f>
        <v>0</v>
      </c>
      <c r="AP44" s="71">
        <f>COUNTIFS(Data!$BL:$BL,$B44,Data!$BP:$BP,AP$8,Data!$C:$C,$B$3)</f>
        <v>0</v>
      </c>
      <c r="AQ44" s="71">
        <f>COUNTIFS(Data!$BL:$BL,$B44,Data!$BP:$BP,AQ$8,Data!$C:$C,$B$3)</f>
        <v>0</v>
      </c>
      <c r="AR44" s="71">
        <f>COUNTIFS(Data!$BL:$BL,$B44,Data!$BP:$BP,AR$8,Data!$C:$C,$B$3)</f>
        <v>0</v>
      </c>
      <c r="AS44" s="71">
        <f>COUNTIFS(Data!$BL:$BL,$B44,Data!$BP:$BP,AS$8,Data!$C:$C,$B$3)</f>
        <v>0</v>
      </c>
      <c r="AT44" s="71">
        <f>COUNTIFS(Data!$BL:$BL,$B44,Data!$BP:$BP,AT$8,Data!$C:$C,$B$3)</f>
        <v>0</v>
      </c>
      <c r="AU44" s="71">
        <f>COUNTIFS(Data!$BL:$BL,$B44,Data!$BP:$BP,AU$8,Data!$C:$C,$B$3)</f>
        <v>0</v>
      </c>
      <c r="AV44" s="72">
        <f t="shared" ref="AV44:AV55" si="237">IFERROR(SUM(AS44:AU44)/SUM(AI44:AU44),0)</f>
        <v>0</v>
      </c>
      <c r="AX44" s="74">
        <v>2</v>
      </c>
      <c r="AY44" s="71">
        <f>COUNTIFS(Data!$CL:$CL,$B44,Data!$CP:$CP,AY$8,Data!$C:$C,$B$3)</f>
        <v>0</v>
      </c>
      <c r="AZ44" s="71">
        <f>COUNTIFS(Data!$CL:$CL,$B44,Data!$CP:$CP,AZ$8,Data!$C:$C,$B$3)</f>
        <v>6</v>
      </c>
      <c r="BA44" s="71">
        <f>COUNTIFS(Data!$CL:$CL,$B44,Data!$CP:$CP,BA$8,Data!$C:$C,$B$3)</f>
        <v>2</v>
      </c>
      <c r="BB44" s="71">
        <f>COUNTIFS(Data!$CL:$CL,$B44,Data!$CP:$CP,BB$8,Data!$C:$C,$B$3)</f>
        <v>3</v>
      </c>
      <c r="BC44" s="71">
        <f>COUNTIFS(Data!$CL:$CL,$B44,Data!$CP:$CP,BC$8,Data!$C:$C,$B$3)</f>
        <v>1</v>
      </c>
      <c r="BD44" s="71">
        <f>COUNTIFS(Data!$CL:$CL,$B44,Data!$CP:$CP,BD$8,Data!$C:$C,$B$3)</f>
        <v>0</v>
      </c>
      <c r="BE44" s="71">
        <f>COUNTIFS(Data!$CL:$CL,$B44,Data!$CP:$CP,BE$8,Data!$C:$C,$B$3)</f>
        <v>0</v>
      </c>
      <c r="BF44" s="71">
        <f>COUNTIFS(Data!$CL:$CL,$B44,Data!$CP:$CP,BF$8,Data!$C:$C,$B$3)</f>
        <v>0</v>
      </c>
      <c r="BG44" s="71">
        <f>COUNTIFS(Data!$CL:$CL,$B44,Data!$CP:$CP,BG$8,Data!$C:$C,$B$3)</f>
        <v>0</v>
      </c>
      <c r="BH44" s="71">
        <f>COUNTIFS(Data!$CL:$CL,$B44,Data!$CP:$CP,BH$8,Data!$C:$C,$B$3)</f>
        <v>0</v>
      </c>
      <c r="BI44" s="71">
        <f>COUNTIFS(Data!$CL:$CL,$B44,Data!$CP:$CP,BI$8,Data!$C:$C,$B$3)</f>
        <v>0</v>
      </c>
      <c r="BJ44" s="71">
        <f>COUNTIFS(Data!$CL:$CL,$B44,Data!$CP:$CP,BJ$8,Data!$C:$C,$B$3)</f>
        <v>0</v>
      </c>
      <c r="BK44" s="71">
        <f>COUNTIFS(Data!$CL:$CL,$B44,Data!$CP:$CP,BK$8,Data!$C:$C,$B$3)</f>
        <v>0</v>
      </c>
      <c r="BL44" s="72">
        <f t="shared" si="189"/>
        <v>0</v>
      </c>
      <c r="BQ44" s="77">
        <v>2</v>
      </c>
      <c r="BR44" s="78">
        <f t="shared" si="190"/>
        <v>0</v>
      </c>
      <c r="BS44" s="78">
        <f t="shared" si="191"/>
        <v>0.88888888888888884</v>
      </c>
      <c r="BT44" s="78">
        <f t="shared" si="192"/>
        <v>0.1111111111111111</v>
      </c>
      <c r="BU44" s="78">
        <f t="shared" si="193"/>
        <v>0</v>
      </c>
      <c r="BV44" s="78">
        <f t="shared" si="194"/>
        <v>0</v>
      </c>
      <c r="BW44" s="78">
        <f t="shared" si="195"/>
        <v>0</v>
      </c>
      <c r="BX44" s="78">
        <f t="shared" si="196"/>
        <v>0</v>
      </c>
      <c r="BY44" s="78">
        <f t="shared" si="197"/>
        <v>0</v>
      </c>
      <c r="BZ44" s="78">
        <f t="shared" si="198"/>
        <v>0</v>
      </c>
      <c r="CA44" s="78">
        <f t="shared" si="199"/>
        <v>0</v>
      </c>
      <c r="CB44" s="78">
        <f t="shared" si="200"/>
        <v>0</v>
      </c>
      <c r="CC44" s="13"/>
      <c r="CD44" s="77">
        <v>2</v>
      </c>
      <c r="CE44" s="78">
        <f t="shared" si="201"/>
        <v>0</v>
      </c>
      <c r="CF44" s="78">
        <f t="shared" si="202"/>
        <v>0.75</v>
      </c>
      <c r="CG44" s="78">
        <f t="shared" si="203"/>
        <v>8.3333333333333329E-2</v>
      </c>
      <c r="CH44" s="78">
        <f t="shared" si="204"/>
        <v>8.3333333333333329E-2</v>
      </c>
      <c r="CI44" s="78">
        <f t="shared" si="205"/>
        <v>8.3333333333333329E-2</v>
      </c>
      <c r="CJ44" s="78">
        <f t="shared" si="206"/>
        <v>0</v>
      </c>
      <c r="CK44" s="78">
        <f t="shared" si="207"/>
        <v>0</v>
      </c>
      <c r="CL44" s="78">
        <f t="shared" si="208"/>
        <v>0</v>
      </c>
      <c r="CM44" s="78">
        <f t="shared" si="209"/>
        <v>0</v>
      </c>
      <c r="CN44" s="78">
        <f t="shared" si="210"/>
        <v>0</v>
      </c>
      <c r="CO44" s="78">
        <f t="shared" si="211"/>
        <v>0</v>
      </c>
      <c r="CP44" s="13"/>
      <c r="CQ44" s="77">
        <v>2</v>
      </c>
      <c r="CR44" s="78">
        <f t="shared" si="212"/>
        <v>0</v>
      </c>
      <c r="CS44" s="78">
        <f t="shared" si="213"/>
        <v>0.66666666666666663</v>
      </c>
      <c r="CT44" s="78">
        <f t="shared" si="214"/>
        <v>8.3333333333333329E-2</v>
      </c>
      <c r="CU44" s="78">
        <f t="shared" si="215"/>
        <v>0.16666666666666666</v>
      </c>
      <c r="CV44" s="78">
        <f t="shared" si="216"/>
        <v>8.3333333333333329E-2</v>
      </c>
      <c r="CW44" s="78">
        <f t="shared" si="217"/>
        <v>0</v>
      </c>
      <c r="CX44" s="78">
        <f t="shared" si="218"/>
        <v>0</v>
      </c>
      <c r="CY44" s="78">
        <f t="shared" si="219"/>
        <v>0</v>
      </c>
      <c r="CZ44" s="78">
        <f t="shared" si="220"/>
        <v>0</v>
      </c>
      <c r="DA44" s="78">
        <f t="shared" si="221"/>
        <v>0</v>
      </c>
      <c r="DB44" s="78">
        <f t="shared" si="222"/>
        <v>0</v>
      </c>
      <c r="DC44" s="13"/>
      <c r="DD44" s="77">
        <v>2</v>
      </c>
      <c r="DE44" s="78">
        <f t="shared" si="223"/>
        <v>0</v>
      </c>
      <c r="DF44" s="78">
        <f t="shared" si="224"/>
        <v>0.5</v>
      </c>
      <c r="DG44" s="78">
        <f t="shared" si="225"/>
        <v>0.16666666666666666</v>
      </c>
      <c r="DH44" s="78">
        <f t="shared" si="226"/>
        <v>0.25</v>
      </c>
      <c r="DI44" s="78">
        <f t="shared" si="227"/>
        <v>8.3333333333333329E-2</v>
      </c>
      <c r="DJ44" s="78">
        <f t="shared" si="228"/>
        <v>0</v>
      </c>
      <c r="DK44" s="78">
        <f t="shared" si="229"/>
        <v>0</v>
      </c>
      <c r="DL44" s="78">
        <f t="shared" si="230"/>
        <v>0</v>
      </c>
      <c r="DM44" s="78">
        <f t="shared" si="231"/>
        <v>0</v>
      </c>
      <c r="DN44" s="78">
        <f t="shared" si="232"/>
        <v>0</v>
      </c>
      <c r="DO44" s="78">
        <f t="shared" si="233"/>
        <v>0</v>
      </c>
      <c r="DS44" s="77">
        <v>8</v>
      </c>
      <c r="DT44" s="78">
        <v>6.8704925972665721E-6</v>
      </c>
      <c r="DU44" s="78">
        <v>0</v>
      </c>
      <c r="DV44" s="78">
        <v>1.1245769869148959E-4</v>
      </c>
      <c r="DW44" s="78">
        <v>1.2237820837382063E-2</v>
      </c>
      <c r="DX44" s="78">
        <v>2.299837913440006E-2</v>
      </c>
      <c r="DY44" s="78">
        <v>0.14476598708613195</v>
      </c>
      <c r="DZ44" s="78">
        <v>8.2165955978265981E-2</v>
      </c>
      <c r="EA44" s="78">
        <v>0.30176310486079339</v>
      </c>
      <c r="EB44" s="78">
        <v>6.6937091770994349E-3</v>
      </c>
      <c r="EC44" s="78">
        <v>6.5436621284868553E-3</v>
      </c>
      <c r="ED44" s="78">
        <v>2.1979254012267649E-2</v>
      </c>
      <c r="EI44" s="77">
        <v>7</v>
      </c>
      <c r="EJ44" s="78">
        <f t="shared" si="182"/>
        <v>2.4274709883953582E-2</v>
      </c>
      <c r="EK44" s="78">
        <f t="shared" ref="EK44:EX44" si="238">IFERROR(EK30/(1-EJ16),0)</f>
        <v>2.6866707922778649E-2</v>
      </c>
      <c r="EL44" s="78">
        <f t="shared" si="238"/>
        <v>2.5063037132968494E-2</v>
      </c>
      <c r="EM44" s="78">
        <f t="shared" si="238"/>
        <v>2.3100961486545904E-2</v>
      </c>
      <c r="EN44" s="78">
        <f t="shared" si="238"/>
        <v>2.1627490738799906E-2</v>
      </c>
      <c r="EO44" s="78">
        <f t="shared" si="238"/>
        <v>2.0588630524982866E-2</v>
      </c>
      <c r="EP44" s="78">
        <f t="shared" si="238"/>
        <v>1.9840665345818444E-2</v>
      </c>
      <c r="EQ44" s="78">
        <f t="shared" si="238"/>
        <v>1.9270490915276165E-2</v>
      </c>
      <c r="ER44" s="78">
        <f t="shared" si="238"/>
        <v>1.8805292829085413E-2</v>
      </c>
      <c r="ES44" s="78">
        <f t="shared" si="238"/>
        <v>1.8401508191200247E-2</v>
      </c>
      <c r="ET44" s="78">
        <f t="shared" si="238"/>
        <v>1.8033831276700611E-2</v>
      </c>
      <c r="EU44" s="78">
        <f t="shared" si="238"/>
        <v>1.7687692346605513E-2</v>
      </c>
      <c r="EV44" s="78">
        <f t="shared" si="238"/>
        <v>1.7354689399504835E-2</v>
      </c>
      <c r="EW44" s="78">
        <f t="shared" si="238"/>
        <v>1.7029947951080142E-2</v>
      </c>
      <c r="EX44" s="78">
        <f t="shared" si="238"/>
        <v>1.6710624265189093E-2</v>
      </c>
      <c r="FB44" s="90">
        <v>8</v>
      </c>
      <c r="FC44" s="88">
        <v>0</v>
      </c>
      <c r="FD44" s="88">
        <v>5.6002528515999481E-4</v>
      </c>
      <c r="FE44" s="88">
        <v>1.7946491754064512E-3</v>
      </c>
      <c r="FF44" s="88">
        <v>4.0459221511977519E-4</v>
      </c>
      <c r="FG44" s="88">
        <v>1.476411667694753E-2</v>
      </c>
      <c r="FH44" s="88">
        <v>0.39248169093392682</v>
      </c>
      <c r="FI44" s="88">
        <v>0.20472773604219388</v>
      </c>
      <c r="FJ44" s="88">
        <v>0.1199167588403493</v>
      </c>
      <c r="FK44" s="88">
        <v>4.5418165354161356E-2</v>
      </c>
      <c r="FL44" s="88">
        <v>1.1923425786766619E-2</v>
      </c>
      <c r="FM44" s="88">
        <v>0.19063195059225363</v>
      </c>
      <c r="FR44" s="89">
        <v>7</v>
      </c>
      <c r="FS44" s="88">
        <f t="shared" si="184"/>
        <v>1.3143770012670987E-2</v>
      </c>
      <c r="FT44" s="88">
        <f t="shared" si="185"/>
        <v>1.8996792856361553E-2</v>
      </c>
      <c r="FU44" s="88">
        <f t="shared" si="169"/>
        <v>1.941056245905699E-2</v>
      </c>
      <c r="FV44" s="88">
        <f t="shared" si="170"/>
        <v>1.8107715473148035E-2</v>
      </c>
      <c r="FW44" s="88">
        <f t="shared" si="171"/>
        <v>1.6536522466932432E-2</v>
      </c>
      <c r="FX44" s="88">
        <f t="shared" si="172"/>
        <v>1.5184604182797231E-2</v>
      </c>
      <c r="FY44" s="88">
        <f t="shared" si="173"/>
        <v>1.4154140011076488E-2</v>
      </c>
      <c r="FZ44" s="88">
        <f t="shared" si="174"/>
        <v>1.3411962075326566E-2</v>
      </c>
      <c r="GA44" s="88">
        <f t="shared" si="175"/>
        <v>1.289168944480879E-2</v>
      </c>
      <c r="GB44" s="88">
        <f t="shared" si="176"/>
        <v>1.2530604821548186E-2</v>
      </c>
      <c r="GC44" s="88">
        <f t="shared" si="177"/>
        <v>1.2279635321924862E-2</v>
      </c>
      <c r="GD44" s="88">
        <f t="shared" si="178"/>
        <v>1.21034361779112E-2</v>
      </c>
      <c r="GE44" s="88">
        <f t="shared" si="179"/>
        <v>1.1977611785646537E-2</v>
      </c>
      <c r="GF44" s="88">
        <f t="shared" si="180"/>
        <v>1.1885697755323058E-2</v>
      </c>
      <c r="GG44" s="88">
        <f t="shared" si="181"/>
        <v>1.1816700185090057E-2</v>
      </c>
    </row>
    <row r="45" spans="2:189" x14ac:dyDescent="0.2">
      <c r="B45" s="74">
        <v>3</v>
      </c>
      <c r="C45" s="71">
        <f>COUNTIFS(Data!$L:$L,$B45,Data!$P:$P,C$8,Data!$C:$C,$B$3)</f>
        <v>0</v>
      </c>
      <c r="D45" s="71">
        <f>COUNTIFS(Data!$L:$L,$B45,Data!$P:$P,D$8,Data!$C:$C,$B$3)</f>
        <v>2</v>
      </c>
      <c r="E45" s="71">
        <f>COUNTIFS(Data!$L:$L,$B45,Data!$P:$P,E$8,Data!$C:$C,$B$3)</f>
        <v>24</v>
      </c>
      <c r="F45" s="71">
        <f>COUNTIFS(Data!$L:$L,$B45,Data!$P:$P,F$8,Data!$C:$C,$B$3)</f>
        <v>4</v>
      </c>
      <c r="G45" s="71">
        <f>COUNTIFS(Data!$L:$L,$B45,Data!$P:$P,G$8,Data!$C:$C,$B$3)</f>
        <v>3</v>
      </c>
      <c r="H45" s="71">
        <f>COUNTIFS(Data!$L:$L,$B45,Data!$P:$P,H$8,Data!$C:$C,$B$3)</f>
        <v>0</v>
      </c>
      <c r="I45" s="71">
        <f>COUNTIFS(Data!$L:$L,$B45,Data!$P:$P,I$8,Data!$C:$C,$B$3)</f>
        <v>0</v>
      </c>
      <c r="J45" s="71">
        <f>COUNTIFS(Data!$L:$L,$B45,Data!$P:$P,J$8,Data!$C:$C,$B$3)</f>
        <v>0</v>
      </c>
      <c r="K45" s="71">
        <f>COUNTIFS(Data!$L:$L,$B45,Data!$P:$P,K$8,Data!$C:$C,$B$3)</f>
        <v>0</v>
      </c>
      <c r="L45" s="71">
        <f>COUNTIFS(Data!$L:$L,$B45,Data!$P:$P,L$8,Data!$C:$C,$B$3)</f>
        <v>0</v>
      </c>
      <c r="M45" s="71">
        <f>COUNTIFS(Data!$L:$L,$B45,Data!$P:$P,M$8,Data!$C:$C,$B$3)</f>
        <v>0</v>
      </c>
      <c r="N45" s="71">
        <f>COUNTIFS(Data!$L:$L,$B45,Data!$P:$P,N$8,Data!$C:$C,$B$3)</f>
        <v>0</v>
      </c>
      <c r="O45" s="71">
        <f>COUNTIFS(Data!$L:$L,$B45,Data!$P:$P,O$8,Data!$C:$C,$B$3)</f>
        <v>0</v>
      </c>
      <c r="P45" s="72">
        <f t="shared" si="235"/>
        <v>0</v>
      </c>
      <c r="R45" s="74">
        <v>3</v>
      </c>
      <c r="S45" s="71">
        <f>COUNTIFS(Data!$AL:$AL,$B45,Data!$AP:$AP,S$8,Data!$C:$C,$B$3)</f>
        <v>0</v>
      </c>
      <c r="T45" s="71">
        <f>COUNTIFS(Data!$AL:$AL,$B45,Data!$AP:$AP,T$8,Data!$C:$C,$B$3)</f>
        <v>0</v>
      </c>
      <c r="U45" s="71">
        <f>COUNTIFS(Data!$AL:$AL,$B45,Data!$AP:$AP,U$8,Data!$C:$C,$B$3)</f>
        <v>21</v>
      </c>
      <c r="V45" s="71">
        <f>COUNTIFS(Data!$AL:$AL,$B45,Data!$AP:$AP,V$8,Data!$C:$C,$B$3)</f>
        <v>5</v>
      </c>
      <c r="W45" s="71">
        <f>COUNTIFS(Data!$AL:$AL,$B45,Data!$AP:$AP,W$8,Data!$C:$C,$B$3)</f>
        <v>5</v>
      </c>
      <c r="X45" s="71">
        <f>COUNTIFS(Data!$AL:$AL,$B45,Data!$AP:$AP,X$8,Data!$C:$C,$B$3)</f>
        <v>1</v>
      </c>
      <c r="Y45" s="71">
        <f>COUNTIFS(Data!$AL:$AL,$B45,Data!$AP:$AP,Y$8,Data!$C:$C,$B$3)</f>
        <v>0</v>
      </c>
      <c r="Z45" s="71">
        <f>COUNTIFS(Data!$AL:$AL,$B45,Data!$AP:$AP,Z$8,Data!$C:$C,$B$3)</f>
        <v>0</v>
      </c>
      <c r="AA45" s="71">
        <f>COUNTIFS(Data!$AL:$AL,$B45,Data!$AP:$AP,AA$8,Data!$C:$C,$B$3)</f>
        <v>0</v>
      </c>
      <c r="AB45" s="71">
        <f>COUNTIFS(Data!$AL:$AL,$B45,Data!$AP:$AP,AB$8,Data!$C:$C,$B$3)</f>
        <v>0</v>
      </c>
      <c r="AC45" s="71">
        <f>COUNTIFS(Data!$AL:$AL,$B45,Data!$AP:$AP,AC$8,Data!$C:$C,$B$3)</f>
        <v>0</v>
      </c>
      <c r="AD45" s="71">
        <f>COUNTIFS(Data!$AL:$AL,$B45,Data!$AP:$AP,AD$8,Data!$C:$C,$B$3)</f>
        <v>0</v>
      </c>
      <c r="AE45" s="71">
        <f>COUNTIFS(Data!$AL:$AL,$B45,Data!$AP:$AP,AE$8,Data!$C:$C,$B$3)</f>
        <v>0</v>
      </c>
      <c r="AF45" s="72">
        <f t="shared" si="236"/>
        <v>0</v>
      </c>
      <c r="AH45" s="74">
        <v>3</v>
      </c>
      <c r="AI45" s="71">
        <f>COUNTIFS(Data!$BL:$BL,$B45,Data!$BP:$BP,AI$8,Data!$C:$C,$B$3)</f>
        <v>0</v>
      </c>
      <c r="AJ45" s="71">
        <f>COUNTIFS(Data!$BL:$BL,$B45,Data!$BP:$BP,AJ$8,Data!$C:$C,$B$3)</f>
        <v>0</v>
      </c>
      <c r="AK45" s="71">
        <f>COUNTIFS(Data!$BL:$BL,$B45,Data!$BP:$BP,AK$8,Data!$C:$C,$B$3)</f>
        <v>18</v>
      </c>
      <c r="AL45" s="71">
        <f>COUNTIFS(Data!$BL:$BL,$B45,Data!$BP:$BP,AL$8,Data!$C:$C,$B$3)</f>
        <v>8</v>
      </c>
      <c r="AM45" s="71">
        <f>COUNTIFS(Data!$BL:$BL,$B45,Data!$BP:$BP,AM$8,Data!$C:$C,$B$3)</f>
        <v>6</v>
      </c>
      <c r="AN45" s="71">
        <f>COUNTIFS(Data!$BL:$BL,$B45,Data!$BP:$BP,AN$8,Data!$C:$C,$B$3)</f>
        <v>2</v>
      </c>
      <c r="AO45" s="71">
        <f>COUNTIFS(Data!$BL:$BL,$B45,Data!$BP:$BP,AO$8,Data!$C:$C,$B$3)</f>
        <v>0</v>
      </c>
      <c r="AP45" s="71">
        <f>COUNTIFS(Data!$BL:$BL,$B45,Data!$BP:$BP,AP$8,Data!$C:$C,$B$3)</f>
        <v>0</v>
      </c>
      <c r="AQ45" s="71">
        <f>COUNTIFS(Data!$BL:$BL,$B45,Data!$BP:$BP,AQ$8,Data!$C:$C,$B$3)</f>
        <v>0</v>
      </c>
      <c r="AR45" s="71">
        <f>COUNTIFS(Data!$BL:$BL,$B45,Data!$BP:$BP,AR$8,Data!$C:$C,$B$3)</f>
        <v>0</v>
      </c>
      <c r="AS45" s="71">
        <f>COUNTIFS(Data!$BL:$BL,$B45,Data!$BP:$BP,AS$8,Data!$C:$C,$B$3)</f>
        <v>0</v>
      </c>
      <c r="AT45" s="71">
        <f>COUNTIFS(Data!$BL:$BL,$B45,Data!$BP:$BP,AT$8,Data!$C:$C,$B$3)</f>
        <v>0</v>
      </c>
      <c r="AU45" s="71">
        <f>COUNTIFS(Data!$BL:$BL,$B45,Data!$BP:$BP,AU$8,Data!$C:$C,$B$3)</f>
        <v>0</v>
      </c>
      <c r="AV45" s="72">
        <f t="shared" si="237"/>
        <v>0</v>
      </c>
      <c r="AX45" s="74">
        <v>3</v>
      </c>
      <c r="AY45" s="71">
        <f>COUNTIFS(Data!$CL:$CL,$B45,Data!$CP:$CP,AY$8,Data!$C:$C,$B$3)</f>
        <v>0</v>
      </c>
      <c r="AZ45" s="71">
        <f>COUNTIFS(Data!$CL:$CL,$B45,Data!$CP:$CP,AZ$8,Data!$C:$C,$B$3)</f>
        <v>0</v>
      </c>
      <c r="BA45" s="71">
        <f>COUNTIFS(Data!$CL:$CL,$B45,Data!$CP:$CP,BA$8,Data!$C:$C,$B$3)</f>
        <v>13</v>
      </c>
      <c r="BB45" s="71">
        <f>COUNTIFS(Data!$CL:$CL,$B45,Data!$CP:$CP,BB$8,Data!$C:$C,$B$3)</f>
        <v>11</v>
      </c>
      <c r="BC45" s="71">
        <f>COUNTIFS(Data!$CL:$CL,$B45,Data!$CP:$CP,BC$8,Data!$C:$C,$B$3)</f>
        <v>9</v>
      </c>
      <c r="BD45" s="71">
        <f>COUNTIFS(Data!$CL:$CL,$B45,Data!$CP:$CP,BD$8,Data!$C:$C,$B$3)</f>
        <v>2</v>
      </c>
      <c r="BE45" s="71">
        <f>COUNTIFS(Data!$CL:$CL,$B45,Data!$CP:$CP,BE$8,Data!$C:$C,$B$3)</f>
        <v>1</v>
      </c>
      <c r="BF45" s="71">
        <f>COUNTIFS(Data!$CL:$CL,$B45,Data!$CP:$CP,BF$8,Data!$C:$C,$B$3)</f>
        <v>0</v>
      </c>
      <c r="BG45" s="71">
        <f>COUNTIFS(Data!$CL:$CL,$B45,Data!$CP:$CP,BG$8,Data!$C:$C,$B$3)</f>
        <v>0</v>
      </c>
      <c r="BH45" s="71">
        <f>COUNTIFS(Data!$CL:$CL,$B45,Data!$CP:$CP,BH$8,Data!$C:$C,$B$3)</f>
        <v>0</v>
      </c>
      <c r="BI45" s="71">
        <f>COUNTIFS(Data!$CL:$CL,$B45,Data!$CP:$CP,BI$8,Data!$C:$C,$B$3)</f>
        <v>0</v>
      </c>
      <c r="BJ45" s="71">
        <f>COUNTIFS(Data!$CL:$CL,$B45,Data!$CP:$CP,BJ$8,Data!$C:$C,$B$3)</f>
        <v>0</v>
      </c>
      <c r="BK45" s="71">
        <f>COUNTIFS(Data!$CL:$CL,$B45,Data!$CP:$CP,BK$8,Data!$C:$C,$B$3)</f>
        <v>0</v>
      </c>
      <c r="BL45" s="72">
        <f t="shared" si="189"/>
        <v>0</v>
      </c>
      <c r="BQ45" s="77">
        <v>3</v>
      </c>
      <c r="BR45" s="78">
        <f t="shared" si="190"/>
        <v>0</v>
      </c>
      <c r="BS45" s="78">
        <f t="shared" si="191"/>
        <v>6.0606060606060608E-2</v>
      </c>
      <c r="BT45" s="78">
        <f t="shared" si="192"/>
        <v>0.72727272727272729</v>
      </c>
      <c r="BU45" s="78">
        <f t="shared" si="193"/>
        <v>0.12121212121212122</v>
      </c>
      <c r="BV45" s="78">
        <f t="shared" si="194"/>
        <v>9.0909090909090912E-2</v>
      </c>
      <c r="BW45" s="78">
        <f t="shared" si="195"/>
        <v>0</v>
      </c>
      <c r="BX45" s="78">
        <f t="shared" si="196"/>
        <v>0</v>
      </c>
      <c r="BY45" s="78">
        <f t="shared" si="197"/>
        <v>0</v>
      </c>
      <c r="BZ45" s="78">
        <f t="shared" si="198"/>
        <v>0</v>
      </c>
      <c r="CA45" s="78">
        <f t="shared" si="199"/>
        <v>0</v>
      </c>
      <c r="CB45" s="78">
        <f t="shared" si="200"/>
        <v>0</v>
      </c>
      <c r="CC45" s="13"/>
      <c r="CD45" s="77">
        <v>3</v>
      </c>
      <c r="CE45" s="78">
        <f t="shared" si="201"/>
        <v>0</v>
      </c>
      <c r="CF45" s="78">
        <f t="shared" si="202"/>
        <v>0</v>
      </c>
      <c r="CG45" s="78">
        <f t="shared" si="203"/>
        <v>0.65625</v>
      </c>
      <c r="CH45" s="78">
        <f t="shared" si="204"/>
        <v>0.15625</v>
      </c>
      <c r="CI45" s="78">
        <f t="shared" si="205"/>
        <v>0.15625</v>
      </c>
      <c r="CJ45" s="78">
        <f t="shared" si="206"/>
        <v>3.125E-2</v>
      </c>
      <c r="CK45" s="78">
        <f t="shared" si="207"/>
        <v>0</v>
      </c>
      <c r="CL45" s="78">
        <f t="shared" si="208"/>
        <v>0</v>
      </c>
      <c r="CM45" s="78">
        <f t="shared" si="209"/>
        <v>0</v>
      </c>
      <c r="CN45" s="78">
        <f t="shared" si="210"/>
        <v>0</v>
      </c>
      <c r="CO45" s="78">
        <f t="shared" si="211"/>
        <v>0</v>
      </c>
      <c r="CP45" s="13"/>
      <c r="CQ45" s="77">
        <v>3</v>
      </c>
      <c r="CR45" s="78">
        <f t="shared" si="212"/>
        <v>0</v>
      </c>
      <c r="CS45" s="78">
        <f t="shared" si="213"/>
        <v>0</v>
      </c>
      <c r="CT45" s="78">
        <f t="shared" si="214"/>
        <v>0.52941176470588236</v>
      </c>
      <c r="CU45" s="78">
        <f t="shared" si="215"/>
        <v>0.23529411764705882</v>
      </c>
      <c r="CV45" s="78">
        <f t="shared" si="216"/>
        <v>0.17647058823529413</v>
      </c>
      <c r="CW45" s="78">
        <f t="shared" si="217"/>
        <v>5.8823529411764705E-2</v>
      </c>
      <c r="CX45" s="78">
        <f t="shared" si="218"/>
        <v>0</v>
      </c>
      <c r="CY45" s="78">
        <f t="shared" si="219"/>
        <v>0</v>
      </c>
      <c r="CZ45" s="78">
        <f t="shared" si="220"/>
        <v>0</v>
      </c>
      <c r="DA45" s="78">
        <f t="shared" si="221"/>
        <v>0</v>
      </c>
      <c r="DB45" s="78">
        <f t="shared" si="222"/>
        <v>0</v>
      </c>
      <c r="DC45" s="13"/>
      <c r="DD45" s="77">
        <v>3</v>
      </c>
      <c r="DE45" s="78">
        <f t="shared" si="223"/>
        <v>0</v>
      </c>
      <c r="DF45" s="78">
        <f t="shared" si="224"/>
        <v>0</v>
      </c>
      <c r="DG45" s="78">
        <f t="shared" si="225"/>
        <v>0.3611111111111111</v>
      </c>
      <c r="DH45" s="78">
        <f t="shared" si="226"/>
        <v>0.30555555555555558</v>
      </c>
      <c r="DI45" s="78">
        <f t="shared" si="227"/>
        <v>0.25</v>
      </c>
      <c r="DJ45" s="78">
        <f t="shared" si="228"/>
        <v>5.5555555555555552E-2</v>
      </c>
      <c r="DK45" s="78">
        <f t="shared" si="229"/>
        <v>2.7777777777777776E-2</v>
      </c>
      <c r="DL45" s="78">
        <f t="shared" si="230"/>
        <v>0</v>
      </c>
      <c r="DM45" s="78">
        <f t="shared" si="231"/>
        <v>0</v>
      </c>
      <c r="DN45" s="78">
        <f t="shared" si="232"/>
        <v>0</v>
      </c>
      <c r="DO45" s="78">
        <f t="shared" si="233"/>
        <v>0</v>
      </c>
      <c r="DS45" s="77">
        <v>9</v>
      </c>
      <c r="DT45" s="78">
        <v>6.4635944583221747E-5</v>
      </c>
      <c r="DU45" s="78">
        <v>2.9582668220826595E-5</v>
      </c>
      <c r="DV45" s="78">
        <v>1.9986269383716806E-3</v>
      </c>
      <c r="DW45" s="78">
        <v>4.8289498502726742E-2</v>
      </c>
      <c r="DX45" s="78">
        <v>2.5636400425853665E-2</v>
      </c>
      <c r="DY45" s="78">
        <v>5.5075355243960344E-2</v>
      </c>
      <c r="DZ45" s="78">
        <v>2.8540090727582949E-2</v>
      </c>
      <c r="EA45" s="78">
        <v>0.16316515019037878</v>
      </c>
      <c r="EB45" s="78">
        <v>6.8481675105718145E-3</v>
      </c>
      <c r="EC45" s="78">
        <v>2.3818497287713182E-3</v>
      </c>
      <c r="ED45" s="78">
        <v>0.34964968907076266</v>
      </c>
      <c r="EI45" s="77">
        <v>8</v>
      </c>
      <c r="EJ45" s="78">
        <f t="shared" si="182"/>
        <v>2.6041666666666665E-3</v>
      </c>
      <c r="EK45" s="78">
        <f t="shared" ref="EK45:EX45" si="239">IFERROR(EK31/(1-EJ17),0)</f>
        <v>9.1015171061269284E-3</v>
      </c>
      <c r="EL45" s="78">
        <f t="shared" si="239"/>
        <v>1.0418986518923871E-2</v>
      </c>
      <c r="EM45" s="78">
        <f t="shared" si="239"/>
        <v>1.038850162752326E-2</v>
      </c>
      <c r="EN45" s="78">
        <f t="shared" si="239"/>
        <v>9.9751384623481057E-3</v>
      </c>
      <c r="EO45" s="78">
        <f t="shared" si="239"/>
        <v>9.4765865409307364E-3</v>
      </c>
      <c r="EP45" s="78">
        <f t="shared" si="239"/>
        <v>8.9926398996716672E-3</v>
      </c>
      <c r="EQ45" s="78">
        <f t="shared" si="239"/>
        <v>8.5537316791589029E-3</v>
      </c>
      <c r="ER45" s="78">
        <f t="shared" si="239"/>
        <v>8.1643914965190672E-3</v>
      </c>
      <c r="ES45" s="78">
        <f t="shared" si="239"/>
        <v>7.8199019064316786E-3</v>
      </c>
      <c r="ET45" s="78">
        <f t="shared" si="239"/>
        <v>7.512986379789718E-3</v>
      </c>
      <c r="EU45" s="78">
        <f t="shared" si="239"/>
        <v>7.2364408634915511E-3</v>
      </c>
      <c r="EV45" s="78">
        <f t="shared" si="239"/>
        <v>6.9840538794073469E-3</v>
      </c>
      <c r="EW45" s="78">
        <f t="shared" si="239"/>
        <v>6.7508080903247109E-3</v>
      </c>
      <c r="EX45" s="78">
        <f t="shared" si="239"/>
        <v>6.5327971626747954E-3</v>
      </c>
      <c r="FB45" s="90">
        <v>9</v>
      </c>
      <c r="FC45" s="88">
        <v>0</v>
      </c>
      <c r="FD45" s="88">
        <v>3.475714675457407E-4</v>
      </c>
      <c r="FE45" s="88">
        <v>1.7541096701134346E-3</v>
      </c>
      <c r="FF45" s="88">
        <v>3.8324544778300875E-4</v>
      </c>
      <c r="FG45" s="88">
        <v>1.3713908033454684E-2</v>
      </c>
      <c r="FH45" s="88">
        <v>0.35956888362845035</v>
      </c>
      <c r="FI45" s="88">
        <v>0.15052539831793715</v>
      </c>
      <c r="FJ45" s="88">
        <v>9.0588916833783145E-2</v>
      </c>
      <c r="FK45" s="88">
        <v>4.972718700325994E-2</v>
      </c>
      <c r="FL45" s="88">
        <v>3.9870152847209045E-2</v>
      </c>
      <c r="FM45" s="88">
        <v>0.29017936200144639</v>
      </c>
      <c r="FR45" s="89">
        <v>8</v>
      </c>
      <c r="FS45" s="88">
        <f t="shared" si="184"/>
        <v>9.5234279609279604E-2</v>
      </c>
      <c r="FT45" s="88">
        <f t="shared" si="185"/>
        <v>6.4363805639591765E-2</v>
      </c>
      <c r="FU45" s="88">
        <f t="shared" si="169"/>
        <v>4.3900910448872656E-2</v>
      </c>
      <c r="FV45" s="88">
        <f t="shared" si="170"/>
        <v>3.1191079919674951E-2</v>
      </c>
      <c r="FW45" s="88">
        <f t="shared" si="171"/>
        <v>2.3518904266420018E-2</v>
      </c>
      <c r="FX45" s="88">
        <f t="shared" si="172"/>
        <v>1.8920160057110832E-2</v>
      </c>
      <c r="FY45" s="88">
        <f t="shared" si="173"/>
        <v>1.6148862606710213E-2</v>
      </c>
      <c r="FZ45" s="88">
        <f t="shared" si="174"/>
        <v>1.4458034637207658E-2</v>
      </c>
      <c r="GA45" s="88">
        <f t="shared" si="175"/>
        <v>1.3409324246787705E-2</v>
      </c>
      <c r="GB45" s="88">
        <f t="shared" si="176"/>
        <v>1.2746330921486766E-2</v>
      </c>
      <c r="GC45" s="88">
        <f t="shared" si="177"/>
        <v>1.2318152287894183E-2</v>
      </c>
      <c r="GD45" s="88">
        <f t="shared" si="178"/>
        <v>1.2035004636847403E-2</v>
      </c>
      <c r="GE45" s="88">
        <f t="shared" si="179"/>
        <v>1.1842771075908882E-2</v>
      </c>
      <c r="GF45" s="88">
        <f t="shared" si="180"/>
        <v>1.1708382370516475E-2</v>
      </c>
      <c r="GG45" s="88">
        <f t="shared" si="181"/>
        <v>1.1611348800029633E-2</v>
      </c>
    </row>
    <row r="46" spans="2:189" x14ac:dyDescent="0.2">
      <c r="B46" s="74">
        <v>4</v>
      </c>
      <c r="C46" s="71">
        <f>COUNTIFS(Data!$L:$L,$B46,Data!$P:$P,C$8,Data!$C:$C,$B$3)</f>
        <v>1</v>
      </c>
      <c r="D46" s="71">
        <f>COUNTIFS(Data!$L:$L,$B46,Data!$P:$P,D$8,Data!$C:$C,$B$3)</f>
        <v>0</v>
      </c>
      <c r="E46" s="71">
        <f>COUNTIFS(Data!$L:$L,$B46,Data!$P:$P,E$8,Data!$C:$C,$B$3)</f>
        <v>4</v>
      </c>
      <c r="F46" s="71">
        <f>COUNTIFS(Data!$L:$L,$B46,Data!$P:$P,F$8,Data!$C:$C,$B$3)</f>
        <v>107</v>
      </c>
      <c r="G46" s="71">
        <f>COUNTIFS(Data!$L:$L,$B46,Data!$P:$P,G$8,Data!$C:$C,$B$3)</f>
        <v>15</v>
      </c>
      <c r="H46" s="71">
        <f>COUNTIFS(Data!$L:$L,$B46,Data!$P:$P,H$8,Data!$C:$C,$B$3)</f>
        <v>3</v>
      </c>
      <c r="I46" s="71">
        <f>COUNTIFS(Data!$L:$L,$B46,Data!$P:$P,I$8,Data!$C:$C,$B$3)</f>
        <v>11</v>
      </c>
      <c r="J46" s="71">
        <f>COUNTIFS(Data!$L:$L,$B46,Data!$P:$P,J$8,Data!$C:$C,$B$3)</f>
        <v>4</v>
      </c>
      <c r="K46" s="71">
        <f>COUNTIFS(Data!$L:$L,$B46,Data!$P:$P,K$8,Data!$C:$C,$B$3)</f>
        <v>0</v>
      </c>
      <c r="L46" s="71">
        <f>COUNTIFS(Data!$L:$L,$B46,Data!$P:$P,L$8,Data!$C:$C,$B$3)</f>
        <v>0</v>
      </c>
      <c r="M46" s="71">
        <f>COUNTIFS(Data!$L:$L,$B46,Data!$P:$P,M$8,Data!$C:$C,$B$3)</f>
        <v>0</v>
      </c>
      <c r="N46" s="71">
        <f>COUNTIFS(Data!$L:$L,$B46,Data!$P:$P,N$8,Data!$C:$C,$B$3)</f>
        <v>0</v>
      </c>
      <c r="O46" s="71">
        <f>COUNTIFS(Data!$L:$L,$B46,Data!$P:$P,O$8,Data!$C:$C,$B$3)</f>
        <v>1</v>
      </c>
      <c r="P46" s="72">
        <f t="shared" si="235"/>
        <v>6.8493150684931503E-3</v>
      </c>
      <c r="R46" s="74">
        <v>4</v>
      </c>
      <c r="S46" s="71">
        <f>COUNTIFS(Data!$AL:$AL,$B46,Data!$AP:$AP,S$8,Data!$C:$C,$B$3)</f>
        <v>0</v>
      </c>
      <c r="T46" s="71">
        <f>COUNTIFS(Data!$AL:$AL,$B46,Data!$AP:$AP,T$8,Data!$C:$C,$B$3)</f>
        <v>0</v>
      </c>
      <c r="U46" s="71">
        <f>COUNTIFS(Data!$AL:$AL,$B46,Data!$AP:$AP,U$8,Data!$C:$C,$B$3)</f>
        <v>2</v>
      </c>
      <c r="V46" s="71">
        <f>COUNTIFS(Data!$AL:$AL,$B46,Data!$AP:$AP,V$8,Data!$C:$C,$B$3)</f>
        <v>98</v>
      </c>
      <c r="W46" s="71">
        <f>COUNTIFS(Data!$AL:$AL,$B46,Data!$AP:$AP,W$8,Data!$C:$C,$B$3)</f>
        <v>21</v>
      </c>
      <c r="X46" s="71">
        <f>COUNTIFS(Data!$AL:$AL,$B46,Data!$AP:$AP,X$8,Data!$C:$C,$B$3)</f>
        <v>13</v>
      </c>
      <c r="Y46" s="71">
        <f>COUNTIFS(Data!$AL:$AL,$B46,Data!$AP:$AP,Y$8,Data!$C:$C,$B$3)</f>
        <v>4</v>
      </c>
      <c r="Z46" s="71">
        <f>COUNTIFS(Data!$AL:$AL,$B46,Data!$AP:$AP,Z$8,Data!$C:$C,$B$3)</f>
        <v>5</v>
      </c>
      <c r="AA46" s="71">
        <f>COUNTIFS(Data!$AL:$AL,$B46,Data!$AP:$AP,AA$8,Data!$C:$C,$B$3)</f>
        <v>0</v>
      </c>
      <c r="AB46" s="71">
        <f>COUNTIFS(Data!$AL:$AL,$B46,Data!$AP:$AP,AB$8,Data!$C:$C,$B$3)</f>
        <v>0</v>
      </c>
      <c r="AC46" s="71">
        <f>COUNTIFS(Data!$AL:$AL,$B46,Data!$AP:$AP,AC$8,Data!$C:$C,$B$3)</f>
        <v>0</v>
      </c>
      <c r="AD46" s="71">
        <f>COUNTIFS(Data!$AL:$AL,$B46,Data!$AP:$AP,AD$8,Data!$C:$C,$B$3)</f>
        <v>0</v>
      </c>
      <c r="AE46" s="71">
        <f>COUNTIFS(Data!$AL:$AL,$B46,Data!$AP:$AP,AE$8,Data!$C:$C,$B$3)</f>
        <v>2</v>
      </c>
      <c r="AF46" s="72">
        <f t="shared" si="236"/>
        <v>1.3793103448275862E-2</v>
      </c>
      <c r="AH46" s="74">
        <v>4</v>
      </c>
      <c r="AI46" s="71">
        <f>COUNTIFS(Data!$BL:$BL,$B46,Data!$BP:$BP,AI$8,Data!$C:$C,$B$3)</f>
        <v>0</v>
      </c>
      <c r="AJ46" s="71">
        <f>COUNTIFS(Data!$BL:$BL,$B46,Data!$BP:$BP,AJ$8,Data!$C:$C,$B$3)</f>
        <v>0</v>
      </c>
      <c r="AK46" s="71">
        <f>COUNTIFS(Data!$BL:$BL,$B46,Data!$BP:$BP,AK$8,Data!$C:$C,$B$3)</f>
        <v>2</v>
      </c>
      <c r="AL46" s="71">
        <f>COUNTIFS(Data!$BL:$BL,$B46,Data!$BP:$BP,AL$8,Data!$C:$C,$B$3)</f>
        <v>76</v>
      </c>
      <c r="AM46" s="71">
        <f>COUNTIFS(Data!$BL:$BL,$B46,Data!$BP:$BP,AM$8,Data!$C:$C,$B$3)</f>
        <v>27</v>
      </c>
      <c r="AN46" s="71">
        <f>COUNTIFS(Data!$BL:$BL,$B46,Data!$BP:$BP,AN$8,Data!$C:$C,$B$3)</f>
        <v>17</v>
      </c>
      <c r="AO46" s="71">
        <f>COUNTIFS(Data!$BL:$BL,$B46,Data!$BP:$BP,AO$8,Data!$C:$C,$B$3)</f>
        <v>6</v>
      </c>
      <c r="AP46" s="71">
        <f>COUNTIFS(Data!$BL:$BL,$B46,Data!$BP:$BP,AP$8,Data!$C:$C,$B$3)</f>
        <v>7</v>
      </c>
      <c r="AQ46" s="71">
        <f>COUNTIFS(Data!$BL:$BL,$B46,Data!$BP:$BP,AQ$8,Data!$C:$C,$B$3)</f>
        <v>1</v>
      </c>
      <c r="AR46" s="71">
        <f>COUNTIFS(Data!$BL:$BL,$B46,Data!$BP:$BP,AR$8,Data!$C:$C,$B$3)</f>
        <v>1</v>
      </c>
      <c r="AS46" s="71">
        <f>COUNTIFS(Data!$BL:$BL,$B46,Data!$BP:$BP,AS$8,Data!$C:$C,$B$3)</f>
        <v>0</v>
      </c>
      <c r="AT46" s="71">
        <f>COUNTIFS(Data!$BL:$BL,$B46,Data!$BP:$BP,AT$8,Data!$C:$C,$B$3)</f>
        <v>0</v>
      </c>
      <c r="AU46" s="71">
        <f>COUNTIFS(Data!$BL:$BL,$B46,Data!$BP:$BP,AU$8,Data!$C:$C,$B$3)</f>
        <v>3</v>
      </c>
      <c r="AV46" s="72">
        <f t="shared" si="237"/>
        <v>2.1428571428571429E-2</v>
      </c>
      <c r="AX46" s="74">
        <v>4</v>
      </c>
      <c r="AY46" s="71">
        <f>COUNTIFS(Data!$CL:$CL,$B46,Data!$CP:$CP,AY$8,Data!$C:$C,$B$3)</f>
        <v>0</v>
      </c>
      <c r="AZ46" s="71">
        <f>COUNTIFS(Data!$CL:$CL,$B46,Data!$CP:$CP,AZ$8,Data!$C:$C,$B$3)</f>
        <v>0</v>
      </c>
      <c r="BA46" s="71">
        <f>COUNTIFS(Data!$CL:$CL,$B46,Data!$CP:$CP,BA$8,Data!$C:$C,$B$3)</f>
        <v>3</v>
      </c>
      <c r="BB46" s="71">
        <f>COUNTIFS(Data!$CL:$CL,$B46,Data!$CP:$CP,BB$8,Data!$C:$C,$B$3)</f>
        <v>65</v>
      </c>
      <c r="BC46" s="71">
        <f>COUNTIFS(Data!$CL:$CL,$B46,Data!$CP:$CP,BC$8,Data!$C:$C,$B$3)</f>
        <v>31</v>
      </c>
      <c r="BD46" s="71">
        <f>COUNTIFS(Data!$CL:$CL,$B46,Data!$CP:$CP,BD$8,Data!$C:$C,$B$3)</f>
        <v>32</v>
      </c>
      <c r="BE46" s="71">
        <f>COUNTIFS(Data!$CL:$CL,$B46,Data!$CP:$CP,BE$8,Data!$C:$C,$B$3)</f>
        <v>5</v>
      </c>
      <c r="BF46" s="71">
        <f>COUNTIFS(Data!$CL:$CL,$B46,Data!$CP:$CP,BF$8,Data!$C:$C,$B$3)</f>
        <v>5</v>
      </c>
      <c r="BG46" s="71">
        <f>COUNTIFS(Data!$CL:$CL,$B46,Data!$CP:$CP,BG$8,Data!$C:$C,$B$3)</f>
        <v>1</v>
      </c>
      <c r="BH46" s="71">
        <f>COUNTIFS(Data!$CL:$CL,$B46,Data!$CP:$CP,BH$8,Data!$C:$C,$B$3)</f>
        <v>0</v>
      </c>
      <c r="BI46" s="71">
        <f>COUNTIFS(Data!$CL:$CL,$B46,Data!$CP:$CP,BI$8,Data!$C:$C,$B$3)</f>
        <v>0</v>
      </c>
      <c r="BJ46" s="71">
        <f>COUNTIFS(Data!$CL:$CL,$B46,Data!$CP:$CP,BJ$8,Data!$C:$C,$B$3)</f>
        <v>0</v>
      </c>
      <c r="BK46" s="71">
        <f>COUNTIFS(Data!$CL:$CL,$B46,Data!$CP:$CP,BK$8,Data!$C:$C,$B$3)</f>
        <v>3</v>
      </c>
      <c r="BL46" s="72">
        <f t="shared" si="189"/>
        <v>2.0689655172413793E-2</v>
      </c>
      <c r="BQ46" s="77">
        <v>4</v>
      </c>
      <c r="BR46" s="78">
        <f t="shared" si="190"/>
        <v>6.8493150684931503E-3</v>
      </c>
      <c r="BS46" s="78">
        <f t="shared" si="191"/>
        <v>0</v>
      </c>
      <c r="BT46" s="78">
        <f t="shared" si="192"/>
        <v>2.7397260273972601E-2</v>
      </c>
      <c r="BU46" s="78">
        <f t="shared" si="193"/>
        <v>0.73287671232876717</v>
      </c>
      <c r="BV46" s="78">
        <f t="shared" si="194"/>
        <v>0.10273972602739725</v>
      </c>
      <c r="BW46" s="78">
        <f t="shared" si="195"/>
        <v>2.0547945205479451E-2</v>
      </c>
      <c r="BX46" s="78">
        <f t="shared" si="196"/>
        <v>7.5342465753424653E-2</v>
      </c>
      <c r="BY46" s="78">
        <f t="shared" si="197"/>
        <v>2.7397260273972601E-2</v>
      </c>
      <c r="BZ46" s="78">
        <f t="shared" si="198"/>
        <v>0</v>
      </c>
      <c r="CA46" s="78">
        <f t="shared" si="199"/>
        <v>0</v>
      </c>
      <c r="CB46" s="78">
        <f t="shared" si="200"/>
        <v>6.8493150684931503E-3</v>
      </c>
      <c r="CC46" s="13"/>
      <c r="CD46" s="77">
        <v>4</v>
      </c>
      <c r="CE46" s="78">
        <f t="shared" si="201"/>
        <v>0</v>
      </c>
      <c r="CF46" s="78">
        <f t="shared" si="202"/>
        <v>0</v>
      </c>
      <c r="CG46" s="78">
        <f t="shared" si="203"/>
        <v>1.3793103448275862E-2</v>
      </c>
      <c r="CH46" s="78">
        <f t="shared" si="204"/>
        <v>0.67586206896551726</v>
      </c>
      <c r="CI46" s="78">
        <f t="shared" si="205"/>
        <v>0.14482758620689656</v>
      </c>
      <c r="CJ46" s="78">
        <f t="shared" si="206"/>
        <v>8.9655172413793102E-2</v>
      </c>
      <c r="CK46" s="78">
        <f t="shared" si="207"/>
        <v>2.7586206896551724E-2</v>
      </c>
      <c r="CL46" s="78">
        <f t="shared" si="208"/>
        <v>3.4482758620689655E-2</v>
      </c>
      <c r="CM46" s="78">
        <f t="shared" si="209"/>
        <v>0</v>
      </c>
      <c r="CN46" s="78">
        <f t="shared" si="210"/>
        <v>0</v>
      </c>
      <c r="CO46" s="78">
        <f t="shared" si="211"/>
        <v>1.3793103448275862E-2</v>
      </c>
      <c r="CP46" s="13"/>
      <c r="CQ46" s="77">
        <v>4</v>
      </c>
      <c r="CR46" s="78">
        <f t="shared" si="212"/>
        <v>0</v>
      </c>
      <c r="CS46" s="78">
        <f t="shared" si="213"/>
        <v>0</v>
      </c>
      <c r="CT46" s="78">
        <f t="shared" si="214"/>
        <v>1.4285714285714285E-2</v>
      </c>
      <c r="CU46" s="78">
        <f t="shared" si="215"/>
        <v>0.54285714285714282</v>
      </c>
      <c r="CV46" s="78">
        <f t="shared" si="216"/>
        <v>0.19285714285714287</v>
      </c>
      <c r="CW46" s="78">
        <f t="shared" si="217"/>
        <v>0.12142857142857143</v>
      </c>
      <c r="CX46" s="78">
        <f t="shared" si="218"/>
        <v>4.2857142857142858E-2</v>
      </c>
      <c r="CY46" s="78">
        <f t="shared" si="219"/>
        <v>0.05</v>
      </c>
      <c r="CZ46" s="78">
        <f t="shared" si="220"/>
        <v>7.1428571428571426E-3</v>
      </c>
      <c r="DA46" s="78">
        <f t="shared" si="221"/>
        <v>7.1428571428571426E-3</v>
      </c>
      <c r="DB46" s="78">
        <f t="shared" si="222"/>
        <v>2.1428571428571429E-2</v>
      </c>
      <c r="DC46" s="13"/>
      <c r="DD46" s="77">
        <v>4</v>
      </c>
      <c r="DE46" s="78">
        <f t="shared" si="223"/>
        <v>0</v>
      </c>
      <c r="DF46" s="78">
        <f t="shared" si="224"/>
        <v>0</v>
      </c>
      <c r="DG46" s="78">
        <f t="shared" si="225"/>
        <v>2.0689655172413793E-2</v>
      </c>
      <c r="DH46" s="78">
        <f t="shared" si="226"/>
        <v>0.44827586206896552</v>
      </c>
      <c r="DI46" s="78">
        <f t="shared" si="227"/>
        <v>0.21379310344827587</v>
      </c>
      <c r="DJ46" s="78">
        <f t="shared" si="228"/>
        <v>0.22068965517241379</v>
      </c>
      <c r="DK46" s="78">
        <f t="shared" si="229"/>
        <v>3.4482758620689655E-2</v>
      </c>
      <c r="DL46" s="78">
        <f t="shared" si="230"/>
        <v>3.4482758620689655E-2</v>
      </c>
      <c r="DM46" s="78">
        <f t="shared" si="231"/>
        <v>6.8965517241379309E-3</v>
      </c>
      <c r="DN46" s="78">
        <f t="shared" si="232"/>
        <v>0</v>
      </c>
      <c r="DO46" s="78">
        <f t="shared" si="233"/>
        <v>2.0689655172413793E-2</v>
      </c>
      <c r="DS46" s="77">
        <v>10</v>
      </c>
      <c r="DT46" s="78">
        <v>3.7517804496131061E-6</v>
      </c>
      <c r="DU46" s="78">
        <v>0</v>
      </c>
      <c r="DV46" s="78">
        <v>4.9548798715572387E-5</v>
      </c>
      <c r="DW46" s="78">
        <v>3.9389003393322988E-3</v>
      </c>
      <c r="DX46" s="78">
        <v>1.132945631276808E-2</v>
      </c>
      <c r="DY46" s="78">
        <v>5.1215821839508152E-2</v>
      </c>
      <c r="DZ46" s="78">
        <v>9.7196636533955702E-3</v>
      </c>
      <c r="EA46" s="78">
        <v>8.6469011329476011E-3</v>
      </c>
      <c r="EB46" s="78">
        <v>5.0384766958146438E-3</v>
      </c>
      <c r="EC46" s="78">
        <v>4.8865425955269125E-2</v>
      </c>
      <c r="ED46" s="78">
        <v>0.57312869257518495</v>
      </c>
      <c r="EI46" s="77">
        <v>9</v>
      </c>
      <c r="EJ46" s="78">
        <f t="shared" si="182"/>
        <v>0.29166666666666663</v>
      </c>
      <c r="EK46" s="78">
        <f t="shared" ref="EK46:EX46" si="240">IFERROR(EK32/(1-EJ18),0)</f>
        <v>6.6433076497200774E-2</v>
      </c>
      <c r="EL46" s="78">
        <f t="shared" si="240"/>
        <v>1.652298050086335E-2</v>
      </c>
      <c r="EM46" s="78">
        <f t="shared" si="240"/>
        <v>8.911710864881333E-3</v>
      </c>
      <c r="EN46" s="78">
        <f t="shared" si="240"/>
        <v>7.8605520832503491E-3</v>
      </c>
      <c r="EO46" s="78">
        <f t="shared" si="240"/>
        <v>7.6242427731648124E-3</v>
      </c>
      <c r="EP46" s="78">
        <f t="shared" si="240"/>
        <v>7.4306558677495142E-3</v>
      </c>
      <c r="EQ46" s="78">
        <f t="shared" si="240"/>
        <v>7.2141418014475562E-3</v>
      </c>
      <c r="ER46" s="78">
        <f t="shared" si="240"/>
        <v>6.9877043156481248E-3</v>
      </c>
      <c r="ES46" s="78">
        <f t="shared" si="240"/>
        <v>6.7630258787555603E-3</v>
      </c>
      <c r="ET46" s="78">
        <f t="shared" si="240"/>
        <v>6.5455461297270791E-3</v>
      </c>
      <c r="EU46" s="78">
        <f t="shared" si="240"/>
        <v>6.337053183928975E-3</v>
      </c>
      <c r="EV46" s="78">
        <f t="shared" si="240"/>
        <v>6.1376312217506597E-3</v>
      </c>
      <c r="EW46" s="78">
        <f t="shared" si="240"/>
        <v>5.9466795356737361E-3</v>
      </c>
      <c r="EX46" s="78">
        <f t="shared" si="240"/>
        <v>5.7633966111313032E-3</v>
      </c>
      <c r="FB46" s="90">
        <v>10</v>
      </c>
      <c r="FC46" s="88">
        <v>0</v>
      </c>
      <c r="FD46" s="88">
        <v>3.2693622126834469E-4</v>
      </c>
      <c r="FE46" s="88">
        <v>1.9631947208252065E-3</v>
      </c>
      <c r="FF46" s="88">
        <v>4.3229364630220212E-4</v>
      </c>
      <c r="FG46" s="88">
        <v>1.5184715399877823E-2</v>
      </c>
      <c r="FH46" s="88">
        <v>0.37732935601263123</v>
      </c>
      <c r="FI46" s="88">
        <v>0.13476935159505232</v>
      </c>
      <c r="FJ46" s="88">
        <v>5.6618141840698188E-2</v>
      </c>
      <c r="FK46" s="88">
        <v>2.3913636155388621E-2</v>
      </c>
      <c r="FL46" s="88">
        <v>7.4219963983737716E-2</v>
      </c>
      <c r="FM46" s="88">
        <v>0.31360707669356253</v>
      </c>
      <c r="FR46" s="89">
        <v>9</v>
      </c>
      <c r="FS46" s="88">
        <f t="shared" si="184"/>
        <v>0.16190476190476188</v>
      </c>
      <c r="FT46" s="88">
        <f t="shared" si="185"/>
        <v>9.878027058609036E-2</v>
      </c>
      <c r="FU46" s="88">
        <f t="shared" si="169"/>
        <v>6.0223548389374174E-2</v>
      </c>
      <c r="FV46" s="88">
        <f t="shared" si="170"/>
        <v>3.8554551322322481E-2</v>
      </c>
      <c r="FW46" s="88">
        <f t="shared" si="171"/>
        <v>2.6775896139430835E-2</v>
      </c>
      <c r="FX46" s="88">
        <f t="shared" si="172"/>
        <v>2.0383863399682647E-2</v>
      </c>
      <c r="FY46" s="88">
        <f t="shared" si="173"/>
        <v>1.6856866340049549E-2</v>
      </c>
      <c r="FZ46" s="88">
        <f t="shared" si="174"/>
        <v>1.4858728058935882E-2</v>
      </c>
      <c r="GA46" s="88">
        <f t="shared" si="175"/>
        <v>1.36911323923555E-2</v>
      </c>
      <c r="GB46" s="88">
        <f t="shared" si="176"/>
        <v>1.2986232462183996E-2</v>
      </c>
      <c r="GC46" s="88">
        <f t="shared" si="177"/>
        <v>1.2546436737260823E-2</v>
      </c>
      <c r="GD46" s="88">
        <f t="shared" si="178"/>
        <v>1.22628811298174E-2</v>
      </c>
      <c r="GE46" s="88">
        <f t="shared" si="179"/>
        <v>1.207391363577795E-2</v>
      </c>
      <c r="GF46" s="88">
        <f t="shared" si="180"/>
        <v>1.1943652003133609E-2</v>
      </c>
      <c r="GG46" s="88">
        <f t="shared" si="181"/>
        <v>1.1850665118489801E-2</v>
      </c>
    </row>
    <row r="47" spans="2:189" x14ac:dyDescent="0.2">
      <c r="B47" s="74">
        <v>5</v>
      </c>
      <c r="C47" s="71">
        <f>COUNTIFS(Data!$L:$L,$B47,Data!$P:$P,C$8,Data!$C:$C,$B$3)</f>
        <v>0</v>
      </c>
      <c r="D47" s="71">
        <f>COUNTIFS(Data!$L:$L,$B47,Data!$P:$P,D$8,Data!$C:$C,$B$3)</f>
        <v>0</v>
      </c>
      <c r="E47" s="71">
        <f>COUNTIFS(Data!$L:$L,$B47,Data!$P:$P,E$8,Data!$C:$C,$B$3)</f>
        <v>1</v>
      </c>
      <c r="F47" s="71">
        <f>COUNTIFS(Data!$L:$L,$B47,Data!$P:$P,F$8,Data!$C:$C,$B$3)</f>
        <v>14</v>
      </c>
      <c r="G47" s="71">
        <f>COUNTIFS(Data!$L:$L,$B47,Data!$P:$P,G$8,Data!$C:$C,$B$3)</f>
        <v>173</v>
      </c>
      <c r="H47" s="71">
        <f>COUNTIFS(Data!$L:$L,$B47,Data!$P:$P,H$8,Data!$C:$C,$B$3)</f>
        <v>14</v>
      </c>
      <c r="I47" s="71">
        <f>COUNTIFS(Data!$L:$L,$B47,Data!$P:$P,I$8,Data!$C:$C,$B$3)</f>
        <v>8</v>
      </c>
      <c r="J47" s="71">
        <f>COUNTIFS(Data!$L:$L,$B47,Data!$P:$P,J$8,Data!$C:$C,$B$3)</f>
        <v>3</v>
      </c>
      <c r="K47" s="71">
        <f>COUNTIFS(Data!$L:$L,$B47,Data!$P:$P,K$8,Data!$C:$C,$B$3)</f>
        <v>1</v>
      </c>
      <c r="L47" s="71">
        <f>COUNTIFS(Data!$L:$L,$B47,Data!$P:$P,L$8,Data!$C:$C,$B$3)</f>
        <v>1</v>
      </c>
      <c r="M47" s="71">
        <f>COUNTIFS(Data!$L:$L,$B47,Data!$P:$P,M$8,Data!$C:$C,$B$3)</f>
        <v>0</v>
      </c>
      <c r="N47" s="71">
        <f>COUNTIFS(Data!$L:$L,$B47,Data!$P:$P,N$8,Data!$C:$C,$B$3)</f>
        <v>0</v>
      </c>
      <c r="O47" s="71">
        <f>COUNTIFS(Data!$L:$L,$B47,Data!$P:$P,O$8,Data!$C:$C,$B$3)</f>
        <v>1</v>
      </c>
      <c r="P47" s="72">
        <f t="shared" si="235"/>
        <v>4.6296296296296294E-3</v>
      </c>
      <c r="R47" s="74">
        <v>5</v>
      </c>
      <c r="S47" s="71">
        <f>COUNTIFS(Data!$AL:$AL,$B47,Data!$AP:$AP,S$8,Data!$C:$C,$B$3)</f>
        <v>0</v>
      </c>
      <c r="T47" s="71">
        <f>COUNTIFS(Data!$AL:$AL,$B47,Data!$AP:$AP,T$8,Data!$C:$C,$B$3)</f>
        <v>0</v>
      </c>
      <c r="U47" s="71">
        <f>COUNTIFS(Data!$AL:$AL,$B47,Data!$AP:$AP,U$8,Data!$C:$C,$B$3)</f>
        <v>0</v>
      </c>
      <c r="V47" s="71">
        <f>COUNTIFS(Data!$AL:$AL,$B47,Data!$AP:$AP,V$8,Data!$C:$C,$B$3)</f>
        <v>10</v>
      </c>
      <c r="W47" s="71">
        <f>COUNTIFS(Data!$AL:$AL,$B47,Data!$AP:$AP,W$8,Data!$C:$C,$B$3)</f>
        <v>160</v>
      </c>
      <c r="X47" s="71">
        <f>COUNTIFS(Data!$AL:$AL,$B47,Data!$AP:$AP,X$8,Data!$C:$C,$B$3)</f>
        <v>23</v>
      </c>
      <c r="Y47" s="71">
        <f>COUNTIFS(Data!$AL:$AL,$B47,Data!$AP:$AP,Y$8,Data!$C:$C,$B$3)</f>
        <v>11</v>
      </c>
      <c r="Z47" s="71">
        <f>COUNTIFS(Data!$AL:$AL,$B47,Data!$AP:$AP,Z$8,Data!$C:$C,$B$3)</f>
        <v>10</v>
      </c>
      <c r="AA47" s="71">
        <f>COUNTIFS(Data!$AL:$AL,$B47,Data!$AP:$AP,AA$8,Data!$C:$C,$B$3)</f>
        <v>1</v>
      </c>
      <c r="AB47" s="71">
        <f>COUNTIFS(Data!$AL:$AL,$B47,Data!$AP:$AP,AB$8,Data!$C:$C,$B$3)</f>
        <v>1</v>
      </c>
      <c r="AC47" s="71">
        <f>COUNTIFS(Data!$AL:$AL,$B47,Data!$AP:$AP,AC$8,Data!$C:$C,$B$3)</f>
        <v>0</v>
      </c>
      <c r="AD47" s="71">
        <f>COUNTIFS(Data!$AL:$AL,$B47,Data!$AP:$AP,AD$8,Data!$C:$C,$B$3)</f>
        <v>0</v>
      </c>
      <c r="AE47" s="71">
        <f>COUNTIFS(Data!$AL:$AL,$B47,Data!$AP:$AP,AE$8,Data!$C:$C,$B$3)</f>
        <v>2</v>
      </c>
      <c r="AF47" s="72">
        <f t="shared" si="236"/>
        <v>9.1743119266055051E-3</v>
      </c>
      <c r="AH47" s="74">
        <v>5</v>
      </c>
      <c r="AI47" s="71">
        <f>COUNTIFS(Data!$BL:$BL,$B47,Data!$BP:$BP,AI$8,Data!$C:$C,$B$3)</f>
        <v>0</v>
      </c>
      <c r="AJ47" s="71">
        <f>COUNTIFS(Data!$BL:$BL,$B47,Data!$BP:$BP,AJ$8,Data!$C:$C,$B$3)</f>
        <v>0</v>
      </c>
      <c r="AK47" s="71">
        <f>COUNTIFS(Data!$BL:$BL,$B47,Data!$BP:$BP,AK$8,Data!$C:$C,$B$3)</f>
        <v>0</v>
      </c>
      <c r="AL47" s="71">
        <f>COUNTIFS(Data!$BL:$BL,$B47,Data!$BP:$BP,AL$8,Data!$C:$C,$B$3)</f>
        <v>8</v>
      </c>
      <c r="AM47" s="71">
        <f>COUNTIFS(Data!$BL:$BL,$B47,Data!$BP:$BP,AM$8,Data!$C:$C,$B$3)</f>
        <v>156</v>
      </c>
      <c r="AN47" s="71">
        <f>COUNTIFS(Data!$BL:$BL,$B47,Data!$BP:$BP,AN$8,Data!$C:$C,$B$3)</f>
        <v>33</v>
      </c>
      <c r="AO47" s="71">
        <f>COUNTIFS(Data!$BL:$BL,$B47,Data!$BP:$BP,AO$8,Data!$C:$C,$B$3)</f>
        <v>12</v>
      </c>
      <c r="AP47" s="71">
        <f>COUNTIFS(Data!$BL:$BL,$B47,Data!$BP:$BP,AP$8,Data!$C:$C,$B$3)</f>
        <v>13</v>
      </c>
      <c r="AQ47" s="71">
        <f>COUNTIFS(Data!$BL:$BL,$B47,Data!$BP:$BP,AQ$8,Data!$C:$C,$B$3)</f>
        <v>2</v>
      </c>
      <c r="AR47" s="71">
        <f>COUNTIFS(Data!$BL:$BL,$B47,Data!$BP:$BP,AR$8,Data!$C:$C,$B$3)</f>
        <v>1</v>
      </c>
      <c r="AS47" s="71">
        <f>COUNTIFS(Data!$BL:$BL,$B47,Data!$BP:$BP,AS$8,Data!$C:$C,$B$3)</f>
        <v>0</v>
      </c>
      <c r="AT47" s="71">
        <f>COUNTIFS(Data!$BL:$BL,$B47,Data!$BP:$BP,AT$8,Data!$C:$C,$B$3)</f>
        <v>0</v>
      </c>
      <c r="AU47" s="71">
        <f>COUNTIFS(Data!$BL:$BL,$B47,Data!$BP:$BP,AU$8,Data!$C:$C,$B$3)</f>
        <v>5</v>
      </c>
      <c r="AV47" s="72">
        <f t="shared" si="237"/>
        <v>2.1739130434782608E-2</v>
      </c>
      <c r="AX47" s="74">
        <v>5</v>
      </c>
      <c r="AY47" s="71">
        <f>COUNTIFS(Data!$CL:$CL,$B47,Data!$CP:$CP,AY$8,Data!$C:$C,$B$3)</f>
        <v>0</v>
      </c>
      <c r="AZ47" s="71">
        <f>COUNTIFS(Data!$CL:$CL,$B47,Data!$CP:$CP,AZ$8,Data!$C:$C,$B$3)</f>
        <v>0</v>
      </c>
      <c r="BA47" s="71">
        <f>COUNTIFS(Data!$CL:$CL,$B47,Data!$CP:$CP,BA$8,Data!$C:$C,$B$3)</f>
        <v>0</v>
      </c>
      <c r="BB47" s="71">
        <f>COUNTIFS(Data!$CL:$CL,$B47,Data!$CP:$CP,BB$8,Data!$C:$C,$B$3)</f>
        <v>2</v>
      </c>
      <c r="BC47" s="71">
        <f>COUNTIFS(Data!$CL:$CL,$B47,Data!$CP:$CP,BC$8,Data!$C:$C,$B$3)</f>
        <v>131</v>
      </c>
      <c r="BD47" s="71">
        <f>COUNTIFS(Data!$CL:$CL,$B47,Data!$CP:$CP,BD$8,Data!$C:$C,$B$3)</f>
        <v>67</v>
      </c>
      <c r="BE47" s="71">
        <f>COUNTIFS(Data!$CL:$CL,$B47,Data!$CP:$CP,BE$8,Data!$C:$C,$B$3)</f>
        <v>14</v>
      </c>
      <c r="BF47" s="71">
        <f>COUNTIFS(Data!$CL:$CL,$B47,Data!$CP:$CP,BF$8,Data!$C:$C,$B$3)</f>
        <v>15</v>
      </c>
      <c r="BG47" s="71">
        <f>COUNTIFS(Data!$CL:$CL,$B47,Data!$CP:$CP,BG$8,Data!$C:$C,$B$3)</f>
        <v>2</v>
      </c>
      <c r="BH47" s="71">
        <f>COUNTIFS(Data!$CL:$CL,$B47,Data!$CP:$CP,BH$8,Data!$C:$C,$B$3)</f>
        <v>1</v>
      </c>
      <c r="BI47" s="71">
        <f>COUNTIFS(Data!$CL:$CL,$B47,Data!$CP:$CP,BI$8,Data!$C:$C,$B$3)</f>
        <v>0</v>
      </c>
      <c r="BJ47" s="71">
        <f>COUNTIFS(Data!$CL:$CL,$B47,Data!$CP:$CP,BJ$8,Data!$C:$C,$B$3)</f>
        <v>0</v>
      </c>
      <c r="BK47" s="71">
        <f>COUNTIFS(Data!$CL:$CL,$B47,Data!$CP:$CP,BK$8,Data!$C:$C,$B$3)</f>
        <v>4</v>
      </c>
      <c r="BL47" s="72">
        <f t="shared" si="189"/>
        <v>1.6949152542372881E-2</v>
      </c>
      <c r="BQ47" s="77">
        <v>5</v>
      </c>
      <c r="BR47" s="78">
        <f t="shared" si="190"/>
        <v>0</v>
      </c>
      <c r="BS47" s="78">
        <f t="shared" si="191"/>
        <v>0</v>
      </c>
      <c r="BT47" s="78">
        <f t="shared" si="192"/>
        <v>4.6296296296296294E-3</v>
      </c>
      <c r="BU47" s="78">
        <f t="shared" si="193"/>
        <v>6.4814814814814811E-2</v>
      </c>
      <c r="BV47" s="78">
        <f t="shared" si="194"/>
        <v>0.80092592592592593</v>
      </c>
      <c r="BW47" s="78">
        <f t="shared" si="195"/>
        <v>6.4814814814814811E-2</v>
      </c>
      <c r="BX47" s="78">
        <f t="shared" si="196"/>
        <v>3.7037037037037035E-2</v>
      </c>
      <c r="BY47" s="78">
        <f t="shared" si="197"/>
        <v>1.3888888888888888E-2</v>
      </c>
      <c r="BZ47" s="78">
        <f t="shared" si="198"/>
        <v>4.6296296296296294E-3</v>
      </c>
      <c r="CA47" s="78">
        <f t="shared" si="199"/>
        <v>4.6296296296296294E-3</v>
      </c>
      <c r="CB47" s="78">
        <f t="shared" si="200"/>
        <v>4.6296296296296294E-3</v>
      </c>
      <c r="CC47" s="13"/>
      <c r="CD47" s="77">
        <v>5</v>
      </c>
      <c r="CE47" s="78">
        <f t="shared" si="201"/>
        <v>0</v>
      </c>
      <c r="CF47" s="78">
        <f t="shared" si="202"/>
        <v>0</v>
      </c>
      <c r="CG47" s="78">
        <f t="shared" si="203"/>
        <v>0</v>
      </c>
      <c r="CH47" s="78">
        <f t="shared" si="204"/>
        <v>4.5871559633027525E-2</v>
      </c>
      <c r="CI47" s="78">
        <f t="shared" si="205"/>
        <v>0.73394495412844041</v>
      </c>
      <c r="CJ47" s="78">
        <f t="shared" si="206"/>
        <v>0.10550458715596331</v>
      </c>
      <c r="CK47" s="78">
        <f t="shared" si="207"/>
        <v>5.0458715596330278E-2</v>
      </c>
      <c r="CL47" s="78">
        <f t="shared" si="208"/>
        <v>4.5871559633027525E-2</v>
      </c>
      <c r="CM47" s="78">
        <f t="shared" si="209"/>
        <v>4.5871559633027525E-3</v>
      </c>
      <c r="CN47" s="78">
        <f t="shared" si="210"/>
        <v>4.5871559633027525E-3</v>
      </c>
      <c r="CO47" s="78">
        <f t="shared" si="211"/>
        <v>9.1743119266055051E-3</v>
      </c>
      <c r="CP47" s="13"/>
      <c r="CQ47" s="77">
        <v>5</v>
      </c>
      <c r="CR47" s="78">
        <f t="shared" si="212"/>
        <v>0</v>
      </c>
      <c r="CS47" s="78">
        <f t="shared" si="213"/>
        <v>0</v>
      </c>
      <c r="CT47" s="78">
        <f t="shared" si="214"/>
        <v>0</v>
      </c>
      <c r="CU47" s="78">
        <f t="shared" si="215"/>
        <v>3.4782608695652174E-2</v>
      </c>
      <c r="CV47" s="78">
        <f t="shared" si="216"/>
        <v>0.67826086956521736</v>
      </c>
      <c r="CW47" s="78">
        <f t="shared" si="217"/>
        <v>0.14347826086956522</v>
      </c>
      <c r="CX47" s="78">
        <f t="shared" si="218"/>
        <v>5.2173913043478258E-2</v>
      </c>
      <c r="CY47" s="78">
        <f t="shared" si="219"/>
        <v>5.6521739130434782E-2</v>
      </c>
      <c r="CZ47" s="78">
        <f t="shared" si="220"/>
        <v>8.6956521739130436E-3</v>
      </c>
      <c r="DA47" s="78">
        <f t="shared" si="221"/>
        <v>4.3478260869565218E-3</v>
      </c>
      <c r="DB47" s="78">
        <f t="shared" si="222"/>
        <v>2.1739130434782608E-2</v>
      </c>
      <c r="DC47" s="13"/>
      <c r="DD47" s="77">
        <v>5</v>
      </c>
      <c r="DE47" s="78">
        <f t="shared" si="223"/>
        <v>0</v>
      </c>
      <c r="DF47" s="78">
        <f t="shared" si="224"/>
        <v>0</v>
      </c>
      <c r="DG47" s="78">
        <f t="shared" si="225"/>
        <v>0</v>
      </c>
      <c r="DH47" s="78">
        <f t="shared" si="226"/>
        <v>8.4745762711864406E-3</v>
      </c>
      <c r="DI47" s="78">
        <f t="shared" si="227"/>
        <v>0.55508474576271183</v>
      </c>
      <c r="DJ47" s="78">
        <f t="shared" si="228"/>
        <v>0.28389830508474578</v>
      </c>
      <c r="DK47" s="78">
        <f t="shared" si="229"/>
        <v>5.9322033898305086E-2</v>
      </c>
      <c r="DL47" s="78">
        <f t="shared" si="230"/>
        <v>6.3559322033898302E-2</v>
      </c>
      <c r="DM47" s="78">
        <f t="shared" si="231"/>
        <v>8.4745762711864406E-3</v>
      </c>
      <c r="DN47" s="78">
        <f t="shared" si="232"/>
        <v>4.2372881355932203E-3</v>
      </c>
      <c r="DO47" s="78">
        <f t="shared" si="233"/>
        <v>1.6949152542372881E-2</v>
      </c>
      <c r="DS47" s="77" t="s">
        <v>4893</v>
      </c>
      <c r="DT47" s="78">
        <v>0</v>
      </c>
      <c r="DU47" s="78">
        <v>0</v>
      </c>
      <c r="DV47" s="78">
        <v>0</v>
      </c>
      <c r="DW47" s="78">
        <v>0</v>
      </c>
      <c r="DX47" s="78">
        <v>0</v>
      </c>
      <c r="DY47" s="78">
        <v>0</v>
      </c>
      <c r="DZ47" s="78">
        <v>0</v>
      </c>
      <c r="EA47" s="78">
        <v>0</v>
      </c>
      <c r="EB47" s="78">
        <v>0</v>
      </c>
      <c r="EC47" s="78">
        <v>0</v>
      </c>
      <c r="ED47" s="78">
        <v>1</v>
      </c>
      <c r="EI47" s="77">
        <v>10</v>
      </c>
      <c r="EJ47" s="78">
        <f t="shared" si="182"/>
        <v>0.375</v>
      </c>
      <c r="EK47" s="78">
        <f t="shared" ref="EK47:EX47" si="241">IFERROR(EK33/(1-EJ19),0)</f>
        <v>0.22991444388172849</v>
      </c>
      <c r="EL47" s="78">
        <f t="shared" si="241"/>
        <v>0.1130932317151417</v>
      </c>
      <c r="EM47" s="78">
        <f t="shared" si="241"/>
        <v>4.9548197321186149E-2</v>
      </c>
      <c r="EN47" s="78">
        <f t="shared" si="241"/>
        <v>2.1896032776282704E-2</v>
      </c>
      <c r="EO47" s="78">
        <f t="shared" si="241"/>
        <v>1.0979491270417677E-2</v>
      </c>
      <c r="EP47" s="78">
        <f t="shared" si="241"/>
        <v>6.7804440301159237E-3</v>
      </c>
      <c r="EQ47" s="78">
        <f t="shared" si="241"/>
        <v>5.1286483669920968E-3</v>
      </c>
      <c r="ER47" s="78">
        <f t="shared" si="241"/>
        <v>4.4258940079670806E-3</v>
      </c>
      <c r="ES47" s="78">
        <f t="shared" si="241"/>
        <v>4.0776401485825148E-3</v>
      </c>
      <c r="ET47" s="78">
        <f t="shared" si="241"/>
        <v>3.8646441107735453E-3</v>
      </c>
      <c r="EU47" s="78">
        <f t="shared" si="241"/>
        <v>3.7058834988483399E-3</v>
      </c>
      <c r="EV47" s="78">
        <f t="shared" si="241"/>
        <v>3.5710435520477373E-3</v>
      </c>
      <c r="EW47" s="78">
        <f t="shared" si="241"/>
        <v>3.4484671013622313E-3</v>
      </c>
      <c r="EX47" s="78">
        <f t="shared" si="241"/>
        <v>3.3334360183707966E-3</v>
      </c>
      <c r="FB47" s="90" t="s">
        <v>4893</v>
      </c>
      <c r="FC47" s="88">
        <v>0</v>
      </c>
      <c r="FD47" s="88">
        <v>0</v>
      </c>
      <c r="FE47" s="88">
        <v>0</v>
      </c>
      <c r="FF47" s="88">
        <v>0</v>
      </c>
      <c r="FG47" s="88">
        <v>0</v>
      </c>
      <c r="FH47" s="88">
        <v>0</v>
      </c>
      <c r="FI47" s="88">
        <v>0</v>
      </c>
      <c r="FJ47" s="88">
        <v>0</v>
      </c>
      <c r="FK47" s="88">
        <v>0</v>
      </c>
      <c r="FL47" s="88">
        <v>0</v>
      </c>
      <c r="FM47" s="88">
        <v>1</v>
      </c>
      <c r="FR47" s="89">
        <v>10</v>
      </c>
      <c r="FS47" s="88">
        <f t="shared" si="184"/>
        <v>0.18124999999999999</v>
      </c>
      <c r="FT47" s="88">
        <f t="shared" si="185"/>
        <v>0.10643391154894025</v>
      </c>
      <c r="FU47" s="88">
        <f t="shared" si="169"/>
        <v>6.1801345660359351E-2</v>
      </c>
      <c r="FV47" s="88">
        <f t="shared" si="170"/>
        <v>3.7943848676780627E-2</v>
      </c>
      <c r="FW47" s="88">
        <f t="shared" si="171"/>
        <v>2.5722069504514191E-2</v>
      </c>
      <c r="FX47" s="88">
        <f t="shared" si="172"/>
        <v>1.9467368531049054E-2</v>
      </c>
      <c r="FY47" s="88">
        <f t="shared" si="173"/>
        <v>1.6193150348493519E-2</v>
      </c>
      <c r="FZ47" s="88">
        <f t="shared" si="174"/>
        <v>1.4417248248197586E-2</v>
      </c>
      <c r="GA47" s="88">
        <f t="shared" si="175"/>
        <v>1.3413000498937009E-2</v>
      </c>
      <c r="GB47" s="88">
        <f t="shared" si="176"/>
        <v>1.2819736294000978E-2</v>
      </c>
      <c r="GC47" s="88">
        <f t="shared" si="177"/>
        <v>1.2453760895300951E-2</v>
      </c>
      <c r="GD47" s="88">
        <f t="shared" si="178"/>
        <v>1.2218360407347518E-2</v>
      </c>
      <c r="GE47" s="88">
        <f t="shared" si="179"/>
        <v>1.2060728262839137E-2</v>
      </c>
      <c r="GF47" s="88">
        <f t="shared" si="180"/>
        <v>1.1950957380036311E-2</v>
      </c>
      <c r="GG47" s="88">
        <f t="shared" si="181"/>
        <v>1.1871511761267023E-2</v>
      </c>
    </row>
    <row r="48" spans="2:189" x14ac:dyDescent="0.2">
      <c r="B48" s="74">
        <v>6</v>
      </c>
      <c r="C48" s="71">
        <f>COUNTIFS(Data!$L:$L,$B48,Data!$P:$P,C$8,Data!$C:$C,$B$3)</f>
        <v>0</v>
      </c>
      <c r="D48" s="71">
        <f>COUNTIFS(Data!$L:$L,$B48,Data!$P:$P,D$8,Data!$C:$C,$B$3)</f>
        <v>0</v>
      </c>
      <c r="E48" s="71">
        <f>COUNTIFS(Data!$L:$L,$B48,Data!$P:$P,E$8,Data!$C:$C,$B$3)</f>
        <v>0</v>
      </c>
      <c r="F48" s="71">
        <f>COUNTIFS(Data!$L:$L,$B48,Data!$P:$P,F$8,Data!$C:$C,$B$3)</f>
        <v>1</v>
      </c>
      <c r="G48" s="71">
        <f>COUNTIFS(Data!$L:$L,$B48,Data!$P:$P,G$8,Data!$C:$C,$B$3)</f>
        <v>8</v>
      </c>
      <c r="H48" s="71">
        <f>COUNTIFS(Data!$L:$L,$B48,Data!$P:$P,H$8,Data!$C:$C,$B$3)</f>
        <v>36</v>
      </c>
      <c r="I48" s="71">
        <f>COUNTIFS(Data!$L:$L,$B48,Data!$P:$P,I$8,Data!$C:$C,$B$3)</f>
        <v>4</v>
      </c>
      <c r="J48" s="71">
        <f>COUNTIFS(Data!$L:$L,$B48,Data!$P:$P,J$8,Data!$C:$C,$B$3)</f>
        <v>0</v>
      </c>
      <c r="K48" s="71">
        <f>COUNTIFS(Data!$L:$L,$B48,Data!$P:$P,K$8,Data!$C:$C,$B$3)</f>
        <v>0</v>
      </c>
      <c r="L48" s="71">
        <f>COUNTIFS(Data!$L:$L,$B48,Data!$P:$P,L$8,Data!$C:$C,$B$3)</f>
        <v>0</v>
      </c>
      <c r="M48" s="71">
        <f>COUNTIFS(Data!$L:$L,$B48,Data!$P:$P,M$8,Data!$C:$C,$B$3)</f>
        <v>0</v>
      </c>
      <c r="N48" s="71">
        <f>COUNTIFS(Data!$L:$L,$B48,Data!$P:$P,N$8,Data!$C:$C,$B$3)</f>
        <v>0</v>
      </c>
      <c r="O48" s="71">
        <f>COUNTIFS(Data!$L:$L,$B48,Data!$P:$P,O$8,Data!$C:$C,$B$3)</f>
        <v>1</v>
      </c>
      <c r="P48" s="72">
        <f t="shared" si="235"/>
        <v>0.02</v>
      </c>
      <c r="R48" s="74">
        <v>6</v>
      </c>
      <c r="S48" s="71">
        <f>COUNTIFS(Data!$AL:$AL,$B48,Data!$AP:$AP,S$8,Data!$C:$C,$B$3)</f>
        <v>0</v>
      </c>
      <c r="T48" s="71">
        <f>COUNTIFS(Data!$AL:$AL,$B48,Data!$AP:$AP,T$8,Data!$C:$C,$B$3)</f>
        <v>0</v>
      </c>
      <c r="U48" s="71">
        <f>COUNTIFS(Data!$AL:$AL,$B48,Data!$AP:$AP,U$8,Data!$C:$C,$B$3)</f>
        <v>0</v>
      </c>
      <c r="V48" s="71">
        <f>COUNTIFS(Data!$AL:$AL,$B48,Data!$AP:$AP,V$8,Data!$C:$C,$B$3)</f>
        <v>1</v>
      </c>
      <c r="W48" s="71">
        <f>COUNTIFS(Data!$AL:$AL,$B48,Data!$AP:$AP,W$8,Data!$C:$C,$B$3)</f>
        <v>8</v>
      </c>
      <c r="X48" s="71">
        <f>COUNTIFS(Data!$AL:$AL,$B48,Data!$AP:$AP,X$8,Data!$C:$C,$B$3)</f>
        <v>31</v>
      </c>
      <c r="Y48" s="71">
        <f>COUNTIFS(Data!$AL:$AL,$B48,Data!$AP:$AP,Y$8,Data!$C:$C,$B$3)</f>
        <v>8</v>
      </c>
      <c r="Z48" s="71">
        <f>COUNTIFS(Data!$AL:$AL,$B48,Data!$AP:$AP,Z$8,Data!$C:$C,$B$3)</f>
        <v>1</v>
      </c>
      <c r="AA48" s="71">
        <f>COUNTIFS(Data!$AL:$AL,$B48,Data!$AP:$AP,AA$8,Data!$C:$C,$B$3)</f>
        <v>0</v>
      </c>
      <c r="AB48" s="71">
        <f>COUNTIFS(Data!$AL:$AL,$B48,Data!$AP:$AP,AB$8,Data!$C:$C,$B$3)</f>
        <v>0</v>
      </c>
      <c r="AC48" s="71">
        <f>COUNTIFS(Data!$AL:$AL,$B48,Data!$AP:$AP,AC$8,Data!$C:$C,$B$3)</f>
        <v>0</v>
      </c>
      <c r="AD48" s="71">
        <f>COUNTIFS(Data!$AL:$AL,$B48,Data!$AP:$AP,AD$8,Data!$C:$C,$B$3)</f>
        <v>0</v>
      </c>
      <c r="AE48" s="71">
        <f>COUNTIFS(Data!$AL:$AL,$B48,Data!$AP:$AP,AE$8,Data!$C:$C,$B$3)</f>
        <v>2</v>
      </c>
      <c r="AF48" s="72">
        <f t="shared" si="236"/>
        <v>3.9215686274509803E-2</v>
      </c>
      <c r="AH48" s="74">
        <v>6</v>
      </c>
      <c r="AI48" s="71">
        <f>COUNTIFS(Data!$BL:$BL,$B48,Data!$BP:$BP,AI$8,Data!$C:$C,$B$3)</f>
        <v>0</v>
      </c>
      <c r="AJ48" s="71">
        <f>COUNTIFS(Data!$BL:$BL,$B48,Data!$BP:$BP,AJ$8,Data!$C:$C,$B$3)</f>
        <v>0</v>
      </c>
      <c r="AK48" s="71">
        <f>COUNTIFS(Data!$BL:$BL,$B48,Data!$BP:$BP,AK$8,Data!$C:$C,$B$3)</f>
        <v>0</v>
      </c>
      <c r="AL48" s="71">
        <f>COUNTIFS(Data!$BL:$BL,$B48,Data!$BP:$BP,AL$8,Data!$C:$C,$B$3)</f>
        <v>1</v>
      </c>
      <c r="AM48" s="71">
        <f>COUNTIFS(Data!$BL:$BL,$B48,Data!$BP:$BP,AM$8,Data!$C:$C,$B$3)</f>
        <v>12</v>
      </c>
      <c r="AN48" s="71">
        <f>COUNTIFS(Data!$BL:$BL,$B48,Data!$BP:$BP,AN$8,Data!$C:$C,$B$3)</f>
        <v>31</v>
      </c>
      <c r="AO48" s="71">
        <f>COUNTIFS(Data!$BL:$BL,$B48,Data!$BP:$BP,AO$8,Data!$C:$C,$B$3)</f>
        <v>11</v>
      </c>
      <c r="AP48" s="71">
        <f>COUNTIFS(Data!$BL:$BL,$B48,Data!$BP:$BP,AP$8,Data!$C:$C,$B$3)</f>
        <v>2</v>
      </c>
      <c r="AQ48" s="71">
        <f>COUNTIFS(Data!$BL:$BL,$B48,Data!$BP:$BP,AQ$8,Data!$C:$C,$B$3)</f>
        <v>0</v>
      </c>
      <c r="AR48" s="71">
        <f>COUNTIFS(Data!$BL:$BL,$B48,Data!$BP:$BP,AR$8,Data!$C:$C,$B$3)</f>
        <v>0</v>
      </c>
      <c r="AS48" s="71">
        <f>COUNTIFS(Data!$BL:$BL,$B48,Data!$BP:$BP,AS$8,Data!$C:$C,$B$3)</f>
        <v>0</v>
      </c>
      <c r="AT48" s="71">
        <f>COUNTIFS(Data!$BL:$BL,$B48,Data!$BP:$BP,AT$8,Data!$C:$C,$B$3)</f>
        <v>0</v>
      </c>
      <c r="AU48" s="71">
        <f>COUNTIFS(Data!$BL:$BL,$B48,Data!$BP:$BP,AU$8,Data!$C:$C,$B$3)</f>
        <v>1</v>
      </c>
      <c r="AV48" s="72">
        <f t="shared" si="237"/>
        <v>1.7241379310344827E-2</v>
      </c>
      <c r="AX48" s="74">
        <v>6</v>
      </c>
      <c r="AY48" s="71">
        <f>COUNTIFS(Data!$CL:$CL,$B48,Data!$CP:$CP,AY$8,Data!$C:$C,$B$3)</f>
        <v>0</v>
      </c>
      <c r="AZ48" s="71">
        <f>COUNTIFS(Data!$CL:$CL,$B48,Data!$CP:$CP,AZ$8,Data!$C:$C,$B$3)</f>
        <v>0</v>
      </c>
      <c r="BA48" s="71">
        <f>COUNTIFS(Data!$CL:$CL,$B48,Data!$CP:$CP,BA$8,Data!$C:$C,$B$3)</f>
        <v>0</v>
      </c>
      <c r="BB48" s="71">
        <f>COUNTIFS(Data!$CL:$CL,$B48,Data!$CP:$CP,BB$8,Data!$C:$C,$B$3)</f>
        <v>0</v>
      </c>
      <c r="BC48" s="71">
        <f>COUNTIFS(Data!$CL:$CL,$B48,Data!$CP:$CP,BC$8,Data!$C:$C,$B$3)</f>
        <v>8</v>
      </c>
      <c r="BD48" s="71">
        <f>COUNTIFS(Data!$CL:$CL,$B48,Data!$CP:$CP,BD$8,Data!$C:$C,$B$3)</f>
        <v>31</v>
      </c>
      <c r="BE48" s="71">
        <f>COUNTIFS(Data!$CL:$CL,$B48,Data!$CP:$CP,BE$8,Data!$C:$C,$B$3)</f>
        <v>14</v>
      </c>
      <c r="BF48" s="71">
        <f>COUNTIFS(Data!$CL:$CL,$B48,Data!$CP:$CP,BF$8,Data!$C:$C,$B$3)</f>
        <v>2</v>
      </c>
      <c r="BG48" s="71">
        <f>COUNTIFS(Data!$CL:$CL,$B48,Data!$CP:$CP,BG$8,Data!$C:$C,$B$3)</f>
        <v>2</v>
      </c>
      <c r="BH48" s="71">
        <f>COUNTIFS(Data!$CL:$CL,$B48,Data!$CP:$CP,BH$8,Data!$C:$C,$B$3)</f>
        <v>0</v>
      </c>
      <c r="BI48" s="71">
        <f>COUNTIFS(Data!$CL:$CL,$B48,Data!$CP:$CP,BI$8,Data!$C:$C,$B$3)</f>
        <v>0</v>
      </c>
      <c r="BJ48" s="71">
        <f>COUNTIFS(Data!$CL:$CL,$B48,Data!$CP:$CP,BJ$8,Data!$C:$C,$B$3)</f>
        <v>0</v>
      </c>
      <c r="BK48" s="71">
        <f>COUNTIFS(Data!$CL:$CL,$B48,Data!$CP:$CP,BK$8,Data!$C:$C,$B$3)</f>
        <v>1</v>
      </c>
      <c r="BL48" s="72">
        <f t="shared" si="189"/>
        <v>1.7241379310344827E-2</v>
      </c>
      <c r="BQ48" s="77">
        <v>6</v>
      </c>
      <c r="BR48" s="78">
        <f t="shared" si="190"/>
        <v>0</v>
      </c>
      <c r="BS48" s="78">
        <f t="shared" si="191"/>
        <v>0</v>
      </c>
      <c r="BT48" s="78">
        <f t="shared" si="192"/>
        <v>0</v>
      </c>
      <c r="BU48" s="78">
        <f t="shared" si="193"/>
        <v>0.02</v>
      </c>
      <c r="BV48" s="78">
        <f t="shared" si="194"/>
        <v>0.16</v>
      </c>
      <c r="BW48" s="78">
        <f t="shared" si="195"/>
        <v>0.72</v>
      </c>
      <c r="BX48" s="78">
        <f t="shared" si="196"/>
        <v>0.08</v>
      </c>
      <c r="BY48" s="78">
        <f t="shared" si="197"/>
        <v>0</v>
      </c>
      <c r="BZ48" s="78">
        <f t="shared" si="198"/>
        <v>0</v>
      </c>
      <c r="CA48" s="78">
        <f t="shared" si="199"/>
        <v>0</v>
      </c>
      <c r="CB48" s="78">
        <f t="shared" si="200"/>
        <v>0.02</v>
      </c>
      <c r="CC48" s="13"/>
      <c r="CD48" s="77">
        <v>6</v>
      </c>
      <c r="CE48" s="78">
        <f t="shared" si="201"/>
        <v>0</v>
      </c>
      <c r="CF48" s="78">
        <f t="shared" si="202"/>
        <v>0</v>
      </c>
      <c r="CG48" s="78">
        <f t="shared" si="203"/>
        <v>0</v>
      </c>
      <c r="CH48" s="78">
        <f t="shared" si="204"/>
        <v>1.9607843137254902E-2</v>
      </c>
      <c r="CI48" s="78">
        <f t="shared" si="205"/>
        <v>0.15686274509803921</v>
      </c>
      <c r="CJ48" s="78">
        <f t="shared" si="206"/>
        <v>0.60784313725490191</v>
      </c>
      <c r="CK48" s="78">
        <f t="shared" si="207"/>
        <v>0.15686274509803921</v>
      </c>
      <c r="CL48" s="78">
        <f t="shared" si="208"/>
        <v>1.9607843137254902E-2</v>
      </c>
      <c r="CM48" s="78">
        <f t="shared" si="209"/>
        <v>0</v>
      </c>
      <c r="CN48" s="78">
        <f t="shared" si="210"/>
        <v>0</v>
      </c>
      <c r="CO48" s="78">
        <f t="shared" si="211"/>
        <v>3.9215686274509803E-2</v>
      </c>
      <c r="CP48" s="13"/>
      <c r="CQ48" s="77">
        <v>6</v>
      </c>
      <c r="CR48" s="78">
        <f t="shared" si="212"/>
        <v>0</v>
      </c>
      <c r="CS48" s="78">
        <f t="shared" si="213"/>
        <v>0</v>
      </c>
      <c r="CT48" s="78">
        <f t="shared" si="214"/>
        <v>0</v>
      </c>
      <c r="CU48" s="78">
        <f t="shared" si="215"/>
        <v>1.7241379310344827E-2</v>
      </c>
      <c r="CV48" s="78">
        <f t="shared" si="216"/>
        <v>0.20689655172413793</v>
      </c>
      <c r="CW48" s="78">
        <f t="shared" si="217"/>
        <v>0.53448275862068961</v>
      </c>
      <c r="CX48" s="78">
        <f t="shared" si="218"/>
        <v>0.18965517241379309</v>
      </c>
      <c r="CY48" s="78">
        <f t="shared" si="219"/>
        <v>3.4482758620689655E-2</v>
      </c>
      <c r="CZ48" s="78">
        <f t="shared" si="220"/>
        <v>0</v>
      </c>
      <c r="DA48" s="78">
        <f t="shared" si="221"/>
        <v>0</v>
      </c>
      <c r="DB48" s="78">
        <f t="shared" si="222"/>
        <v>1.7241379310344827E-2</v>
      </c>
      <c r="DC48" s="13"/>
      <c r="DD48" s="77">
        <v>6</v>
      </c>
      <c r="DE48" s="78">
        <f t="shared" si="223"/>
        <v>0</v>
      </c>
      <c r="DF48" s="78">
        <f t="shared" si="224"/>
        <v>0</v>
      </c>
      <c r="DG48" s="78">
        <f t="shared" si="225"/>
        <v>0</v>
      </c>
      <c r="DH48" s="78">
        <f t="shared" si="226"/>
        <v>0</v>
      </c>
      <c r="DI48" s="78">
        <f t="shared" si="227"/>
        <v>0.13793103448275862</v>
      </c>
      <c r="DJ48" s="78">
        <f t="shared" si="228"/>
        <v>0.53448275862068961</v>
      </c>
      <c r="DK48" s="78">
        <f t="shared" si="229"/>
        <v>0.2413793103448276</v>
      </c>
      <c r="DL48" s="78">
        <f t="shared" si="230"/>
        <v>3.4482758620689655E-2</v>
      </c>
      <c r="DM48" s="78">
        <f t="shared" si="231"/>
        <v>3.4482758620689655E-2</v>
      </c>
      <c r="DN48" s="78">
        <f t="shared" si="232"/>
        <v>0</v>
      </c>
      <c r="DO48" s="78">
        <f t="shared" si="233"/>
        <v>1.7241379310344827E-2</v>
      </c>
      <c r="EI48" s="77" t="s">
        <v>4893</v>
      </c>
      <c r="EJ48" s="78">
        <f t="shared" si="182"/>
        <v>1</v>
      </c>
      <c r="EK48" s="78">
        <f t="shared" ref="EK48:EX48" si="242">IFERROR(EK34/(1-EJ20),0)</f>
        <v>0</v>
      </c>
      <c r="EL48" s="78">
        <f t="shared" si="242"/>
        <v>0</v>
      </c>
      <c r="EM48" s="78">
        <f t="shared" si="242"/>
        <v>0</v>
      </c>
      <c r="EN48" s="78">
        <f t="shared" si="242"/>
        <v>0</v>
      </c>
      <c r="EO48" s="78">
        <f t="shared" si="242"/>
        <v>0</v>
      </c>
      <c r="EP48" s="78">
        <f t="shared" si="242"/>
        <v>0</v>
      </c>
      <c r="EQ48" s="78">
        <f t="shared" si="242"/>
        <v>0</v>
      </c>
      <c r="ER48" s="78">
        <f t="shared" si="242"/>
        <v>0</v>
      </c>
      <c r="ES48" s="78">
        <f t="shared" si="242"/>
        <v>0</v>
      </c>
      <c r="ET48" s="78">
        <f t="shared" si="242"/>
        <v>0</v>
      </c>
      <c r="EU48" s="78">
        <f t="shared" si="242"/>
        <v>0</v>
      </c>
      <c r="EV48" s="78">
        <f t="shared" si="242"/>
        <v>0</v>
      </c>
      <c r="EW48" s="78">
        <f t="shared" si="242"/>
        <v>0</v>
      </c>
      <c r="EX48" s="78">
        <f t="shared" si="242"/>
        <v>0</v>
      </c>
      <c r="FR48" s="89" t="s">
        <v>4893</v>
      </c>
      <c r="FS48" s="88">
        <f t="shared" si="184"/>
        <v>1</v>
      </c>
      <c r="FT48" s="88">
        <f t="shared" si="185"/>
        <v>0</v>
      </c>
      <c r="FU48" s="88">
        <f t="shared" si="169"/>
        <v>0</v>
      </c>
      <c r="FV48" s="88">
        <f t="shared" si="170"/>
        <v>0</v>
      </c>
      <c r="FW48" s="88">
        <f t="shared" si="171"/>
        <v>0</v>
      </c>
      <c r="FX48" s="88">
        <f t="shared" si="172"/>
        <v>0</v>
      </c>
      <c r="FY48" s="88">
        <f t="shared" si="173"/>
        <v>0</v>
      </c>
      <c r="FZ48" s="88">
        <f t="shared" si="174"/>
        <v>0</v>
      </c>
      <c r="GA48" s="88">
        <f t="shared" si="175"/>
        <v>0</v>
      </c>
      <c r="GB48" s="88">
        <f t="shared" si="176"/>
        <v>0</v>
      </c>
      <c r="GC48" s="88">
        <f t="shared" si="177"/>
        <v>0</v>
      </c>
      <c r="GD48" s="88">
        <f t="shared" si="178"/>
        <v>0</v>
      </c>
      <c r="GE48" s="88">
        <f t="shared" si="179"/>
        <v>0</v>
      </c>
      <c r="GF48" s="88">
        <f t="shared" si="180"/>
        <v>0</v>
      </c>
      <c r="GG48" s="88">
        <f t="shared" si="181"/>
        <v>0</v>
      </c>
    </row>
    <row r="49" spans="2:172" x14ac:dyDescent="0.2">
      <c r="B49" s="74">
        <v>7</v>
      </c>
      <c r="C49" s="71">
        <f>COUNTIFS(Data!$L:$L,$B49,Data!$P:$P,C$8,Data!$C:$C,$B$3)</f>
        <v>0</v>
      </c>
      <c r="D49" s="71">
        <f>COUNTIFS(Data!$L:$L,$B49,Data!$P:$P,D$8,Data!$C:$C,$B$3)</f>
        <v>0</v>
      </c>
      <c r="E49" s="71">
        <f>COUNTIFS(Data!$L:$L,$B49,Data!$P:$P,E$8,Data!$C:$C,$B$3)</f>
        <v>0</v>
      </c>
      <c r="F49" s="71">
        <f>COUNTIFS(Data!$L:$L,$B49,Data!$P:$P,F$8,Data!$C:$C,$B$3)</f>
        <v>0</v>
      </c>
      <c r="G49" s="71">
        <f>COUNTIFS(Data!$L:$L,$B49,Data!$P:$P,G$8,Data!$C:$C,$B$3)</f>
        <v>0</v>
      </c>
      <c r="H49" s="71">
        <f>COUNTIFS(Data!$L:$L,$B49,Data!$P:$P,H$8,Data!$C:$C,$B$3)</f>
        <v>0</v>
      </c>
      <c r="I49" s="71">
        <f>COUNTIFS(Data!$L:$L,$B49,Data!$P:$P,I$8,Data!$C:$C,$B$3)</f>
        <v>8</v>
      </c>
      <c r="J49" s="71">
        <f>COUNTIFS(Data!$L:$L,$B49,Data!$P:$P,J$8,Data!$C:$C,$B$3)</f>
        <v>1</v>
      </c>
      <c r="K49" s="71">
        <f>COUNTIFS(Data!$L:$L,$B49,Data!$P:$P,K$8,Data!$C:$C,$B$3)</f>
        <v>0</v>
      </c>
      <c r="L49" s="71">
        <f>COUNTIFS(Data!$L:$L,$B49,Data!$P:$P,L$8,Data!$C:$C,$B$3)</f>
        <v>0</v>
      </c>
      <c r="M49" s="71">
        <f>COUNTIFS(Data!$L:$L,$B49,Data!$P:$P,M$8,Data!$C:$C,$B$3)</f>
        <v>0</v>
      </c>
      <c r="N49" s="71">
        <f>COUNTIFS(Data!$L:$L,$B49,Data!$P:$P,N$8,Data!$C:$C,$B$3)</f>
        <v>0</v>
      </c>
      <c r="O49" s="71">
        <f>COUNTIFS(Data!$L:$L,$B49,Data!$P:$P,O$8,Data!$C:$C,$B$3)</f>
        <v>0</v>
      </c>
      <c r="P49" s="72">
        <f t="shared" si="235"/>
        <v>0</v>
      </c>
      <c r="R49" s="74">
        <v>7</v>
      </c>
      <c r="S49" s="71">
        <f>COUNTIFS(Data!$AL:$AL,$B49,Data!$AP:$AP,S$8,Data!$C:$C,$B$3)</f>
        <v>0</v>
      </c>
      <c r="T49" s="71">
        <f>COUNTIFS(Data!$AL:$AL,$B49,Data!$AP:$AP,T$8,Data!$C:$C,$B$3)</f>
        <v>0</v>
      </c>
      <c r="U49" s="71">
        <f>COUNTIFS(Data!$AL:$AL,$B49,Data!$AP:$AP,U$8,Data!$C:$C,$B$3)</f>
        <v>0</v>
      </c>
      <c r="V49" s="71">
        <f>COUNTIFS(Data!$AL:$AL,$B49,Data!$AP:$AP,V$8,Data!$C:$C,$B$3)</f>
        <v>0</v>
      </c>
      <c r="W49" s="71">
        <f>COUNTIFS(Data!$AL:$AL,$B49,Data!$AP:$AP,W$8,Data!$C:$C,$B$3)</f>
        <v>0</v>
      </c>
      <c r="X49" s="71">
        <f>COUNTIFS(Data!$AL:$AL,$B49,Data!$AP:$AP,X$8,Data!$C:$C,$B$3)</f>
        <v>3</v>
      </c>
      <c r="Y49" s="71">
        <f>COUNTIFS(Data!$AL:$AL,$B49,Data!$AP:$AP,Y$8,Data!$C:$C,$B$3)</f>
        <v>9</v>
      </c>
      <c r="Z49" s="71">
        <f>COUNTIFS(Data!$AL:$AL,$B49,Data!$AP:$AP,Z$8,Data!$C:$C,$B$3)</f>
        <v>2</v>
      </c>
      <c r="AA49" s="71">
        <f>COUNTIFS(Data!$AL:$AL,$B49,Data!$AP:$AP,AA$8,Data!$C:$C,$B$3)</f>
        <v>0</v>
      </c>
      <c r="AB49" s="71">
        <f>COUNTIFS(Data!$AL:$AL,$B49,Data!$AP:$AP,AB$8,Data!$C:$C,$B$3)</f>
        <v>0</v>
      </c>
      <c r="AC49" s="71">
        <f>COUNTIFS(Data!$AL:$AL,$B49,Data!$AP:$AP,AC$8,Data!$C:$C,$B$3)</f>
        <v>0</v>
      </c>
      <c r="AD49" s="71">
        <f>COUNTIFS(Data!$AL:$AL,$B49,Data!$AP:$AP,AD$8,Data!$C:$C,$B$3)</f>
        <v>0</v>
      </c>
      <c r="AE49" s="71">
        <f>COUNTIFS(Data!$AL:$AL,$B49,Data!$AP:$AP,AE$8,Data!$C:$C,$B$3)</f>
        <v>0</v>
      </c>
      <c r="AF49" s="72">
        <f t="shared" si="236"/>
        <v>0</v>
      </c>
      <c r="AH49" s="74">
        <v>7</v>
      </c>
      <c r="AI49" s="71">
        <f>COUNTIFS(Data!$BL:$BL,$B49,Data!$BP:$BP,AI$8,Data!$C:$C,$B$3)</f>
        <v>0</v>
      </c>
      <c r="AJ49" s="71">
        <f>COUNTIFS(Data!$BL:$BL,$B49,Data!$BP:$BP,AJ$8,Data!$C:$C,$B$3)</f>
        <v>0</v>
      </c>
      <c r="AK49" s="71">
        <f>COUNTIFS(Data!$BL:$BL,$B49,Data!$BP:$BP,AK$8,Data!$C:$C,$B$3)</f>
        <v>0</v>
      </c>
      <c r="AL49" s="71">
        <f>COUNTIFS(Data!$BL:$BL,$B49,Data!$BP:$BP,AL$8,Data!$C:$C,$B$3)</f>
        <v>0</v>
      </c>
      <c r="AM49" s="71">
        <f>COUNTIFS(Data!$BL:$BL,$B49,Data!$BP:$BP,AM$8,Data!$C:$C,$B$3)</f>
        <v>1</v>
      </c>
      <c r="AN49" s="71">
        <f>COUNTIFS(Data!$BL:$BL,$B49,Data!$BP:$BP,AN$8,Data!$C:$C,$B$3)</f>
        <v>4</v>
      </c>
      <c r="AO49" s="71">
        <f>COUNTIFS(Data!$BL:$BL,$B49,Data!$BP:$BP,AO$8,Data!$C:$C,$B$3)</f>
        <v>9</v>
      </c>
      <c r="AP49" s="71">
        <f>COUNTIFS(Data!$BL:$BL,$B49,Data!$BP:$BP,AP$8,Data!$C:$C,$B$3)</f>
        <v>0</v>
      </c>
      <c r="AQ49" s="71">
        <f>COUNTIFS(Data!$BL:$BL,$B49,Data!$BP:$BP,AQ$8,Data!$C:$C,$B$3)</f>
        <v>0</v>
      </c>
      <c r="AR49" s="71">
        <f>COUNTIFS(Data!$BL:$BL,$B49,Data!$BP:$BP,AR$8,Data!$C:$C,$B$3)</f>
        <v>1</v>
      </c>
      <c r="AS49" s="71">
        <f>COUNTIFS(Data!$BL:$BL,$B49,Data!$BP:$BP,AS$8,Data!$C:$C,$B$3)</f>
        <v>0</v>
      </c>
      <c r="AT49" s="71">
        <f>COUNTIFS(Data!$BL:$BL,$B49,Data!$BP:$BP,AT$8,Data!$C:$C,$B$3)</f>
        <v>0</v>
      </c>
      <c r="AU49" s="71">
        <f>COUNTIFS(Data!$BL:$BL,$B49,Data!$BP:$BP,AU$8,Data!$C:$C,$B$3)</f>
        <v>0</v>
      </c>
      <c r="AV49" s="72">
        <f t="shared" si="237"/>
        <v>0</v>
      </c>
      <c r="AX49" s="74">
        <v>7</v>
      </c>
      <c r="AY49" s="71">
        <f>COUNTIFS(Data!$CL:$CL,$B49,Data!$CP:$CP,AY$8,Data!$C:$C,$B$3)</f>
        <v>0</v>
      </c>
      <c r="AZ49" s="71">
        <f>COUNTIFS(Data!$CL:$CL,$B49,Data!$CP:$CP,AZ$8,Data!$C:$C,$B$3)</f>
        <v>0</v>
      </c>
      <c r="BA49" s="71">
        <f>COUNTIFS(Data!$CL:$CL,$B49,Data!$CP:$CP,BA$8,Data!$C:$C,$B$3)</f>
        <v>0</v>
      </c>
      <c r="BB49" s="71">
        <f>COUNTIFS(Data!$CL:$CL,$B49,Data!$CP:$CP,BB$8,Data!$C:$C,$B$3)</f>
        <v>0</v>
      </c>
      <c r="BC49" s="71">
        <f>COUNTIFS(Data!$CL:$CL,$B49,Data!$CP:$CP,BC$8,Data!$C:$C,$B$3)</f>
        <v>0</v>
      </c>
      <c r="BD49" s="71">
        <f>COUNTIFS(Data!$CL:$CL,$B49,Data!$CP:$CP,BD$8,Data!$C:$C,$B$3)</f>
        <v>4</v>
      </c>
      <c r="BE49" s="71">
        <f>COUNTIFS(Data!$CL:$CL,$B49,Data!$CP:$CP,BE$8,Data!$C:$C,$B$3)</f>
        <v>10</v>
      </c>
      <c r="BF49" s="71">
        <f>COUNTIFS(Data!$CL:$CL,$B49,Data!$CP:$CP,BF$8,Data!$C:$C,$B$3)</f>
        <v>1</v>
      </c>
      <c r="BG49" s="71">
        <f>COUNTIFS(Data!$CL:$CL,$B49,Data!$CP:$CP,BG$8,Data!$C:$C,$B$3)</f>
        <v>0</v>
      </c>
      <c r="BH49" s="71">
        <f>COUNTIFS(Data!$CL:$CL,$B49,Data!$CP:$CP,BH$8,Data!$C:$C,$B$3)</f>
        <v>1</v>
      </c>
      <c r="BI49" s="71">
        <f>COUNTIFS(Data!$CL:$CL,$B49,Data!$CP:$CP,BI$8,Data!$C:$C,$B$3)</f>
        <v>0</v>
      </c>
      <c r="BJ49" s="71">
        <f>COUNTIFS(Data!$CL:$CL,$B49,Data!$CP:$CP,BJ$8,Data!$C:$C,$B$3)</f>
        <v>0</v>
      </c>
      <c r="BK49" s="71">
        <f>COUNTIFS(Data!$CL:$CL,$B49,Data!$CP:$CP,BK$8,Data!$C:$C,$B$3)</f>
        <v>0</v>
      </c>
      <c r="BL49" s="72">
        <f t="shared" si="189"/>
        <v>0</v>
      </c>
      <c r="BQ49" s="77">
        <v>7</v>
      </c>
      <c r="BR49" s="78">
        <f t="shared" si="190"/>
        <v>0</v>
      </c>
      <c r="BS49" s="78">
        <f t="shared" si="191"/>
        <v>0</v>
      </c>
      <c r="BT49" s="78">
        <f t="shared" si="192"/>
        <v>0</v>
      </c>
      <c r="BU49" s="78">
        <f t="shared" si="193"/>
        <v>0</v>
      </c>
      <c r="BV49" s="78">
        <f t="shared" si="194"/>
        <v>0</v>
      </c>
      <c r="BW49" s="78">
        <f t="shared" si="195"/>
        <v>0</v>
      </c>
      <c r="BX49" s="78">
        <f t="shared" si="196"/>
        <v>0.88888888888888884</v>
      </c>
      <c r="BY49" s="78">
        <f t="shared" si="197"/>
        <v>0.1111111111111111</v>
      </c>
      <c r="BZ49" s="78">
        <f t="shared" si="198"/>
        <v>0</v>
      </c>
      <c r="CA49" s="78">
        <f t="shared" si="199"/>
        <v>0</v>
      </c>
      <c r="CB49" s="78">
        <f t="shared" si="200"/>
        <v>0</v>
      </c>
      <c r="CC49" s="13"/>
      <c r="CD49" s="77">
        <v>7</v>
      </c>
      <c r="CE49" s="78">
        <f t="shared" si="201"/>
        <v>0</v>
      </c>
      <c r="CF49" s="78">
        <f t="shared" si="202"/>
        <v>0</v>
      </c>
      <c r="CG49" s="78">
        <f t="shared" si="203"/>
        <v>0</v>
      </c>
      <c r="CH49" s="78">
        <f t="shared" si="204"/>
        <v>0</v>
      </c>
      <c r="CI49" s="78">
        <f t="shared" si="205"/>
        <v>0</v>
      </c>
      <c r="CJ49" s="78">
        <f t="shared" si="206"/>
        <v>0.21428571428571427</v>
      </c>
      <c r="CK49" s="78">
        <f t="shared" si="207"/>
        <v>0.6428571428571429</v>
      </c>
      <c r="CL49" s="78">
        <f t="shared" si="208"/>
        <v>0.14285714285714285</v>
      </c>
      <c r="CM49" s="78">
        <f t="shared" si="209"/>
        <v>0</v>
      </c>
      <c r="CN49" s="78">
        <f t="shared" si="210"/>
        <v>0</v>
      </c>
      <c r="CO49" s="78">
        <f t="shared" si="211"/>
        <v>0</v>
      </c>
      <c r="CP49" s="13"/>
      <c r="CQ49" s="77">
        <v>7</v>
      </c>
      <c r="CR49" s="78">
        <f t="shared" si="212"/>
        <v>0</v>
      </c>
      <c r="CS49" s="78">
        <f t="shared" si="213"/>
        <v>0</v>
      </c>
      <c r="CT49" s="78">
        <f t="shared" si="214"/>
        <v>0</v>
      </c>
      <c r="CU49" s="78">
        <f t="shared" si="215"/>
        <v>0</v>
      </c>
      <c r="CV49" s="78">
        <f t="shared" si="216"/>
        <v>6.6666666666666666E-2</v>
      </c>
      <c r="CW49" s="78">
        <f t="shared" si="217"/>
        <v>0.26666666666666666</v>
      </c>
      <c r="CX49" s="78">
        <f t="shared" si="218"/>
        <v>0.6</v>
      </c>
      <c r="CY49" s="78">
        <f t="shared" si="219"/>
        <v>0</v>
      </c>
      <c r="CZ49" s="78">
        <f t="shared" si="220"/>
        <v>0</v>
      </c>
      <c r="DA49" s="78">
        <f t="shared" si="221"/>
        <v>6.6666666666666666E-2</v>
      </c>
      <c r="DB49" s="78">
        <f t="shared" si="222"/>
        <v>0</v>
      </c>
      <c r="DC49" s="13"/>
      <c r="DD49" s="77">
        <v>7</v>
      </c>
      <c r="DE49" s="78">
        <f t="shared" si="223"/>
        <v>0</v>
      </c>
      <c r="DF49" s="78">
        <f t="shared" si="224"/>
        <v>0</v>
      </c>
      <c r="DG49" s="78">
        <f t="shared" si="225"/>
        <v>0</v>
      </c>
      <c r="DH49" s="78">
        <f t="shared" si="226"/>
        <v>0</v>
      </c>
      <c r="DI49" s="78">
        <f t="shared" si="227"/>
        <v>0</v>
      </c>
      <c r="DJ49" s="78">
        <f t="shared" si="228"/>
        <v>0.25</v>
      </c>
      <c r="DK49" s="78">
        <f t="shared" si="229"/>
        <v>0.625</v>
      </c>
      <c r="DL49" s="78">
        <f t="shared" si="230"/>
        <v>6.25E-2</v>
      </c>
      <c r="DM49" s="78">
        <f t="shared" si="231"/>
        <v>0</v>
      </c>
      <c r="DN49" s="78">
        <f t="shared" si="232"/>
        <v>6.25E-2</v>
      </c>
      <c r="DO49" s="78">
        <f t="shared" si="233"/>
        <v>0</v>
      </c>
      <c r="DS49" s="84"/>
      <c r="DT49" s="61"/>
      <c r="DU49" s="61"/>
      <c r="DV49" s="61" t="s">
        <v>4899</v>
      </c>
      <c r="DW49" s="61"/>
      <c r="DX49" s="61"/>
      <c r="DY49" s="61"/>
      <c r="DZ49" s="61"/>
      <c r="EA49" s="61"/>
      <c r="EB49" s="61"/>
      <c r="EC49" s="61"/>
      <c r="ED49" s="61"/>
      <c r="FB49" s="84"/>
      <c r="FC49" s="61"/>
      <c r="FD49" s="61"/>
      <c r="FE49" s="61" t="s">
        <v>4899</v>
      </c>
      <c r="FF49" s="61"/>
      <c r="FG49" s="61"/>
      <c r="FH49" s="61"/>
      <c r="FI49" s="61"/>
      <c r="FJ49" s="61"/>
      <c r="FK49" s="61"/>
      <c r="FL49" s="61"/>
      <c r="FM49" s="61"/>
    </row>
    <row r="50" spans="2:172" x14ac:dyDescent="0.2">
      <c r="B50" s="74">
        <v>8</v>
      </c>
      <c r="C50" s="71">
        <f>COUNTIFS(Data!$L:$L,$B50,Data!$P:$P,C$8,Data!$C:$C,$B$3)</f>
        <v>0</v>
      </c>
      <c r="D50" s="71">
        <f>COUNTIFS(Data!$L:$L,$B50,Data!$P:$P,D$8,Data!$C:$C,$B$3)</f>
        <v>0</v>
      </c>
      <c r="E50" s="71">
        <f>COUNTIFS(Data!$L:$L,$B50,Data!$P:$P,E$8,Data!$C:$C,$B$3)</f>
        <v>0</v>
      </c>
      <c r="F50" s="71">
        <f>COUNTIFS(Data!$L:$L,$B50,Data!$P:$P,F$8,Data!$C:$C,$B$3)</f>
        <v>0</v>
      </c>
      <c r="G50" s="71">
        <f>COUNTIFS(Data!$L:$L,$B50,Data!$P:$P,G$8,Data!$C:$C,$B$3)</f>
        <v>0</v>
      </c>
      <c r="H50" s="71">
        <f>COUNTIFS(Data!$L:$L,$B50,Data!$P:$P,H$8,Data!$C:$C,$B$3)</f>
        <v>0</v>
      </c>
      <c r="I50" s="71">
        <f>COUNTIFS(Data!$L:$L,$B50,Data!$P:$P,I$8,Data!$C:$C,$B$3)</f>
        <v>0</v>
      </c>
      <c r="J50" s="71">
        <f>COUNTIFS(Data!$L:$L,$B50,Data!$P:$P,J$8,Data!$C:$C,$B$3)</f>
        <v>2</v>
      </c>
      <c r="K50" s="71">
        <f>COUNTIFS(Data!$L:$L,$B50,Data!$P:$P,K$8,Data!$C:$C,$B$3)</f>
        <v>0</v>
      </c>
      <c r="L50" s="71">
        <f>COUNTIFS(Data!$L:$L,$B50,Data!$P:$P,L$8,Data!$C:$C,$B$3)</f>
        <v>0</v>
      </c>
      <c r="M50" s="71">
        <f>COUNTIFS(Data!$L:$L,$B50,Data!$P:$P,M$8,Data!$C:$C,$B$3)</f>
        <v>0</v>
      </c>
      <c r="N50" s="71">
        <f>COUNTIFS(Data!$L:$L,$B50,Data!$P:$P,N$8,Data!$C:$C,$B$3)</f>
        <v>0</v>
      </c>
      <c r="O50" s="71">
        <f>COUNTIFS(Data!$L:$L,$B50,Data!$P:$P,O$8,Data!$C:$C,$B$3)</f>
        <v>0</v>
      </c>
      <c r="P50" s="72">
        <f t="shared" si="235"/>
        <v>0</v>
      </c>
      <c r="R50" s="74">
        <v>8</v>
      </c>
      <c r="S50" s="71">
        <f>COUNTIFS(Data!$AL:$AL,$B50,Data!$AP:$AP,S$8,Data!$C:$C,$B$3)</f>
        <v>0</v>
      </c>
      <c r="T50" s="71">
        <f>COUNTIFS(Data!$AL:$AL,$B50,Data!$AP:$AP,T$8,Data!$C:$C,$B$3)</f>
        <v>0</v>
      </c>
      <c r="U50" s="71">
        <f>COUNTIFS(Data!$AL:$AL,$B50,Data!$AP:$AP,U$8,Data!$C:$C,$B$3)</f>
        <v>0</v>
      </c>
      <c r="V50" s="71">
        <f>COUNTIFS(Data!$AL:$AL,$B50,Data!$AP:$AP,V$8,Data!$C:$C,$B$3)</f>
        <v>0</v>
      </c>
      <c r="W50" s="71">
        <f>COUNTIFS(Data!$AL:$AL,$B50,Data!$AP:$AP,W$8,Data!$C:$C,$B$3)</f>
        <v>0</v>
      </c>
      <c r="X50" s="71">
        <f>COUNTIFS(Data!$AL:$AL,$B50,Data!$AP:$AP,X$8,Data!$C:$C,$B$3)</f>
        <v>0</v>
      </c>
      <c r="Y50" s="71">
        <f>COUNTIFS(Data!$AL:$AL,$B50,Data!$AP:$AP,Y$8,Data!$C:$C,$B$3)</f>
        <v>0</v>
      </c>
      <c r="Z50" s="71">
        <f>COUNTIFS(Data!$AL:$AL,$B50,Data!$AP:$AP,Z$8,Data!$C:$C,$B$3)</f>
        <v>2</v>
      </c>
      <c r="AA50" s="71">
        <f>COUNTIFS(Data!$AL:$AL,$B50,Data!$AP:$AP,AA$8,Data!$C:$C,$B$3)</f>
        <v>0</v>
      </c>
      <c r="AB50" s="71">
        <f>COUNTIFS(Data!$AL:$AL,$B50,Data!$AP:$AP,AB$8,Data!$C:$C,$B$3)</f>
        <v>0</v>
      </c>
      <c r="AC50" s="71">
        <f>COUNTIFS(Data!$AL:$AL,$B50,Data!$AP:$AP,AC$8,Data!$C:$C,$B$3)</f>
        <v>0</v>
      </c>
      <c r="AD50" s="71">
        <f>COUNTIFS(Data!$AL:$AL,$B50,Data!$AP:$AP,AD$8,Data!$C:$C,$B$3)</f>
        <v>0</v>
      </c>
      <c r="AE50" s="71">
        <f>COUNTIFS(Data!$AL:$AL,$B50,Data!$AP:$AP,AE$8,Data!$C:$C,$B$3)</f>
        <v>0</v>
      </c>
      <c r="AF50" s="72">
        <f t="shared" si="236"/>
        <v>0</v>
      </c>
      <c r="AH50" s="74">
        <v>8</v>
      </c>
      <c r="AI50" s="71">
        <f>COUNTIFS(Data!$BL:$BL,$B50,Data!$BP:$BP,AI$8,Data!$C:$C,$B$3)</f>
        <v>0</v>
      </c>
      <c r="AJ50" s="71">
        <f>COUNTIFS(Data!$BL:$BL,$B50,Data!$BP:$BP,AJ$8,Data!$C:$C,$B$3)</f>
        <v>0</v>
      </c>
      <c r="AK50" s="71">
        <f>COUNTIFS(Data!$BL:$BL,$B50,Data!$BP:$BP,AK$8,Data!$C:$C,$B$3)</f>
        <v>0</v>
      </c>
      <c r="AL50" s="71">
        <f>COUNTIFS(Data!$BL:$BL,$B50,Data!$BP:$BP,AL$8,Data!$C:$C,$B$3)</f>
        <v>0</v>
      </c>
      <c r="AM50" s="71">
        <f>COUNTIFS(Data!$BL:$BL,$B50,Data!$BP:$BP,AM$8,Data!$C:$C,$B$3)</f>
        <v>0</v>
      </c>
      <c r="AN50" s="71">
        <f>COUNTIFS(Data!$BL:$BL,$B50,Data!$BP:$BP,AN$8,Data!$C:$C,$B$3)</f>
        <v>0</v>
      </c>
      <c r="AO50" s="71">
        <f>COUNTIFS(Data!$BL:$BL,$B50,Data!$BP:$BP,AO$8,Data!$C:$C,$B$3)</f>
        <v>0</v>
      </c>
      <c r="AP50" s="71">
        <f>COUNTIFS(Data!$BL:$BL,$B50,Data!$BP:$BP,AP$8,Data!$C:$C,$B$3)</f>
        <v>2</v>
      </c>
      <c r="AQ50" s="71">
        <f>COUNTIFS(Data!$BL:$BL,$B50,Data!$BP:$BP,AQ$8,Data!$C:$C,$B$3)</f>
        <v>0</v>
      </c>
      <c r="AR50" s="71">
        <f>COUNTIFS(Data!$BL:$BL,$B50,Data!$BP:$BP,AR$8,Data!$C:$C,$B$3)</f>
        <v>0</v>
      </c>
      <c r="AS50" s="71">
        <f>COUNTIFS(Data!$BL:$BL,$B50,Data!$BP:$BP,AS$8,Data!$C:$C,$B$3)</f>
        <v>0</v>
      </c>
      <c r="AT50" s="71">
        <f>COUNTIFS(Data!$BL:$BL,$B50,Data!$BP:$BP,AT$8,Data!$C:$C,$B$3)</f>
        <v>0</v>
      </c>
      <c r="AU50" s="71">
        <f>COUNTIFS(Data!$BL:$BL,$B50,Data!$BP:$BP,AU$8,Data!$C:$C,$B$3)</f>
        <v>0</v>
      </c>
      <c r="AV50" s="72">
        <f t="shared" si="237"/>
        <v>0</v>
      </c>
      <c r="AX50" s="74">
        <v>8</v>
      </c>
      <c r="AY50" s="71">
        <f>COUNTIFS(Data!$CL:$CL,$B50,Data!$CP:$CP,AY$8,Data!$C:$C,$B$3)</f>
        <v>0</v>
      </c>
      <c r="AZ50" s="71">
        <f>COUNTIFS(Data!$CL:$CL,$B50,Data!$CP:$CP,AZ$8,Data!$C:$C,$B$3)</f>
        <v>0</v>
      </c>
      <c r="BA50" s="71">
        <f>COUNTIFS(Data!$CL:$CL,$B50,Data!$CP:$CP,BA$8,Data!$C:$C,$B$3)</f>
        <v>0</v>
      </c>
      <c r="BB50" s="71">
        <f>COUNTIFS(Data!$CL:$CL,$B50,Data!$CP:$CP,BB$8,Data!$C:$C,$B$3)</f>
        <v>0</v>
      </c>
      <c r="BC50" s="71">
        <f>COUNTIFS(Data!$CL:$CL,$B50,Data!$CP:$CP,BC$8,Data!$C:$C,$B$3)</f>
        <v>0</v>
      </c>
      <c r="BD50" s="71">
        <f>COUNTIFS(Data!$CL:$CL,$B50,Data!$CP:$CP,BD$8,Data!$C:$C,$B$3)</f>
        <v>1</v>
      </c>
      <c r="BE50" s="71">
        <f>COUNTIFS(Data!$CL:$CL,$B50,Data!$CP:$CP,BE$8,Data!$C:$C,$B$3)</f>
        <v>0</v>
      </c>
      <c r="BF50" s="71">
        <f>COUNTIFS(Data!$CL:$CL,$B50,Data!$CP:$CP,BF$8,Data!$C:$C,$B$3)</f>
        <v>1</v>
      </c>
      <c r="BG50" s="71">
        <f>COUNTIFS(Data!$CL:$CL,$B50,Data!$CP:$CP,BG$8,Data!$C:$C,$B$3)</f>
        <v>0</v>
      </c>
      <c r="BH50" s="71">
        <f>COUNTIFS(Data!$CL:$CL,$B50,Data!$CP:$CP,BH$8,Data!$C:$C,$B$3)</f>
        <v>0</v>
      </c>
      <c r="BI50" s="71">
        <f>COUNTIFS(Data!$CL:$CL,$B50,Data!$CP:$CP,BI$8,Data!$C:$C,$B$3)</f>
        <v>0</v>
      </c>
      <c r="BJ50" s="71">
        <f>COUNTIFS(Data!$CL:$CL,$B50,Data!$CP:$CP,BJ$8,Data!$C:$C,$B$3)</f>
        <v>0</v>
      </c>
      <c r="BK50" s="71">
        <f>COUNTIFS(Data!$CL:$CL,$B50,Data!$CP:$CP,BK$8,Data!$C:$C,$B$3)</f>
        <v>0</v>
      </c>
      <c r="BL50" s="72">
        <f t="shared" si="189"/>
        <v>0</v>
      </c>
      <c r="BQ50" s="77">
        <v>8</v>
      </c>
      <c r="BR50" s="78">
        <f t="shared" si="190"/>
        <v>0</v>
      </c>
      <c r="BS50" s="78">
        <f t="shared" si="191"/>
        <v>0</v>
      </c>
      <c r="BT50" s="78">
        <f t="shared" si="192"/>
        <v>0</v>
      </c>
      <c r="BU50" s="78">
        <f t="shared" si="193"/>
        <v>0</v>
      </c>
      <c r="BV50" s="78">
        <f t="shared" si="194"/>
        <v>0</v>
      </c>
      <c r="BW50" s="78">
        <f t="shared" si="195"/>
        <v>0</v>
      </c>
      <c r="BX50" s="78">
        <f t="shared" si="196"/>
        <v>0</v>
      </c>
      <c r="BY50" s="78">
        <f t="shared" si="197"/>
        <v>1</v>
      </c>
      <c r="BZ50" s="78">
        <f t="shared" si="198"/>
        <v>0</v>
      </c>
      <c r="CA50" s="78">
        <f t="shared" si="199"/>
        <v>0</v>
      </c>
      <c r="CB50" s="78">
        <f t="shared" si="200"/>
        <v>0</v>
      </c>
      <c r="CC50" s="13"/>
      <c r="CD50" s="77">
        <v>8</v>
      </c>
      <c r="CE50" s="78">
        <f t="shared" si="201"/>
        <v>0</v>
      </c>
      <c r="CF50" s="78">
        <f t="shared" si="202"/>
        <v>0</v>
      </c>
      <c r="CG50" s="78">
        <f t="shared" si="203"/>
        <v>0</v>
      </c>
      <c r="CH50" s="78">
        <f t="shared" si="204"/>
        <v>0</v>
      </c>
      <c r="CI50" s="78">
        <f t="shared" si="205"/>
        <v>0</v>
      </c>
      <c r="CJ50" s="78">
        <f t="shared" si="206"/>
        <v>0</v>
      </c>
      <c r="CK50" s="78">
        <f t="shared" si="207"/>
        <v>0</v>
      </c>
      <c r="CL50" s="78">
        <f t="shared" si="208"/>
        <v>1</v>
      </c>
      <c r="CM50" s="78">
        <f t="shared" si="209"/>
        <v>0</v>
      </c>
      <c r="CN50" s="78">
        <f t="shared" si="210"/>
        <v>0</v>
      </c>
      <c r="CO50" s="78">
        <f t="shared" si="211"/>
        <v>0</v>
      </c>
      <c r="CP50" s="13"/>
      <c r="CQ50" s="77">
        <v>8</v>
      </c>
      <c r="CR50" s="78">
        <f t="shared" si="212"/>
        <v>0</v>
      </c>
      <c r="CS50" s="78">
        <f t="shared" si="213"/>
        <v>0</v>
      </c>
      <c r="CT50" s="78">
        <f t="shared" si="214"/>
        <v>0</v>
      </c>
      <c r="CU50" s="78">
        <f t="shared" si="215"/>
        <v>0</v>
      </c>
      <c r="CV50" s="78">
        <f t="shared" si="216"/>
        <v>0</v>
      </c>
      <c r="CW50" s="78">
        <f t="shared" si="217"/>
        <v>0</v>
      </c>
      <c r="CX50" s="78">
        <f t="shared" si="218"/>
        <v>0</v>
      </c>
      <c r="CY50" s="78">
        <f t="shared" si="219"/>
        <v>1</v>
      </c>
      <c r="CZ50" s="78">
        <f t="shared" si="220"/>
        <v>0</v>
      </c>
      <c r="DA50" s="78">
        <f t="shared" si="221"/>
        <v>0</v>
      </c>
      <c r="DB50" s="78">
        <f t="shared" si="222"/>
        <v>0</v>
      </c>
      <c r="DC50" s="13"/>
      <c r="DD50" s="77">
        <v>8</v>
      </c>
      <c r="DE50" s="78">
        <f t="shared" si="223"/>
        <v>0</v>
      </c>
      <c r="DF50" s="78">
        <f t="shared" si="224"/>
        <v>0</v>
      </c>
      <c r="DG50" s="78">
        <f t="shared" si="225"/>
        <v>0</v>
      </c>
      <c r="DH50" s="78">
        <f t="shared" si="226"/>
        <v>0</v>
      </c>
      <c r="DI50" s="78">
        <f t="shared" si="227"/>
        <v>0</v>
      </c>
      <c r="DJ50" s="78">
        <f t="shared" si="228"/>
        <v>0.5</v>
      </c>
      <c r="DK50" s="78">
        <f t="shared" si="229"/>
        <v>0</v>
      </c>
      <c r="DL50" s="78">
        <f t="shared" si="230"/>
        <v>0.5</v>
      </c>
      <c r="DM50" s="78">
        <f t="shared" si="231"/>
        <v>0</v>
      </c>
      <c r="DN50" s="78">
        <f t="shared" si="232"/>
        <v>0</v>
      </c>
      <c r="DO50" s="78">
        <f t="shared" si="233"/>
        <v>0</v>
      </c>
      <c r="DS50" s="76"/>
      <c r="DT50" s="76">
        <v>1</v>
      </c>
      <c r="DU50" s="76">
        <v>2</v>
      </c>
      <c r="DV50" s="76">
        <v>3</v>
      </c>
      <c r="DW50" s="76">
        <v>4</v>
      </c>
      <c r="DX50" s="76">
        <v>5</v>
      </c>
      <c r="DY50" s="76">
        <v>6</v>
      </c>
      <c r="DZ50" s="76">
        <v>7</v>
      </c>
      <c r="EA50" s="76">
        <v>8</v>
      </c>
      <c r="EB50" s="76">
        <v>9</v>
      </c>
      <c r="EC50" s="76">
        <v>10</v>
      </c>
      <c r="ED50" s="76" t="s">
        <v>4893</v>
      </c>
      <c r="FB50" s="89"/>
      <c r="FC50" s="89">
        <v>1</v>
      </c>
      <c r="FD50" s="89">
        <v>2</v>
      </c>
      <c r="FE50" s="89">
        <v>3</v>
      </c>
      <c r="FF50" s="89">
        <v>4</v>
      </c>
      <c r="FG50" s="89">
        <v>5</v>
      </c>
      <c r="FH50" s="89">
        <v>6</v>
      </c>
      <c r="FI50" s="89">
        <v>7</v>
      </c>
      <c r="FJ50" s="89">
        <v>8</v>
      </c>
      <c r="FK50" s="89">
        <v>9</v>
      </c>
      <c r="FL50" s="89">
        <v>10</v>
      </c>
      <c r="FM50" s="89" t="s">
        <v>4893</v>
      </c>
    </row>
    <row r="51" spans="2:172" x14ac:dyDescent="0.2">
      <c r="B51" s="74">
        <v>9</v>
      </c>
      <c r="C51" s="71">
        <f>COUNTIFS(Data!$L:$L,$B51,Data!$P:$P,C$8,Data!$C:$C,$B$3)</f>
        <v>0</v>
      </c>
      <c r="D51" s="71">
        <f>COUNTIFS(Data!$L:$L,$B51,Data!$P:$P,D$8,Data!$C:$C,$B$3)</f>
        <v>0</v>
      </c>
      <c r="E51" s="71">
        <f>COUNTIFS(Data!$L:$L,$B51,Data!$P:$P,E$8,Data!$C:$C,$B$3)</f>
        <v>0</v>
      </c>
      <c r="F51" s="71">
        <f>COUNTIFS(Data!$L:$L,$B51,Data!$P:$P,F$8,Data!$C:$C,$B$3)</f>
        <v>0</v>
      </c>
      <c r="G51" s="71">
        <f>COUNTIFS(Data!$L:$L,$B51,Data!$P:$P,G$8,Data!$C:$C,$B$3)</f>
        <v>0</v>
      </c>
      <c r="H51" s="71">
        <f>COUNTIFS(Data!$L:$L,$B51,Data!$P:$P,H$8,Data!$C:$C,$B$3)</f>
        <v>0</v>
      </c>
      <c r="I51" s="71">
        <f>COUNTIFS(Data!$L:$L,$B51,Data!$P:$P,I$8,Data!$C:$C,$B$3)</f>
        <v>0</v>
      </c>
      <c r="J51" s="71">
        <f>COUNTIFS(Data!$L:$L,$B51,Data!$P:$P,J$8,Data!$C:$C,$B$3)</f>
        <v>0</v>
      </c>
      <c r="K51" s="71">
        <f>COUNTIFS(Data!$L:$L,$B51,Data!$P:$P,K$8,Data!$C:$C,$B$3)</f>
        <v>0</v>
      </c>
      <c r="L51" s="71">
        <f>COUNTIFS(Data!$L:$L,$B51,Data!$P:$P,L$8,Data!$C:$C,$B$3)</f>
        <v>0</v>
      </c>
      <c r="M51" s="71">
        <f>COUNTIFS(Data!$L:$L,$B51,Data!$P:$P,M$8,Data!$C:$C,$B$3)</f>
        <v>0</v>
      </c>
      <c r="N51" s="71">
        <f>COUNTIFS(Data!$L:$L,$B51,Data!$P:$P,N$8,Data!$C:$C,$B$3)</f>
        <v>0</v>
      </c>
      <c r="O51" s="71">
        <f>COUNTIFS(Data!$L:$L,$B51,Data!$P:$P,O$8,Data!$C:$C,$B$3)</f>
        <v>1</v>
      </c>
      <c r="P51" s="72">
        <f t="shared" si="235"/>
        <v>1</v>
      </c>
      <c r="R51" s="74">
        <v>9</v>
      </c>
      <c r="S51" s="71">
        <f>COUNTIFS(Data!$AL:$AL,$B51,Data!$AP:$AP,S$8,Data!$C:$C,$B$3)</f>
        <v>0</v>
      </c>
      <c r="T51" s="71">
        <f>COUNTIFS(Data!$AL:$AL,$B51,Data!$AP:$AP,T$8,Data!$C:$C,$B$3)</f>
        <v>0</v>
      </c>
      <c r="U51" s="71">
        <f>COUNTIFS(Data!$AL:$AL,$B51,Data!$AP:$AP,U$8,Data!$C:$C,$B$3)</f>
        <v>0</v>
      </c>
      <c r="V51" s="71">
        <f>COUNTIFS(Data!$AL:$AL,$B51,Data!$AP:$AP,V$8,Data!$C:$C,$B$3)</f>
        <v>0</v>
      </c>
      <c r="W51" s="71">
        <f>COUNTIFS(Data!$AL:$AL,$B51,Data!$AP:$AP,W$8,Data!$C:$C,$B$3)</f>
        <v>0</v>
      </c>
      <c r="X51" s="71">
        <f>COUNTIFS(Data!$AL:$AL,$B51,Data!$AP:$AP,X$8,Data!$C:$C,$B$3)</f>
        <v>0</v>
      </c>
      <c r="Y51" s="71">
        <f>COUNTIFS(Data!$AL:$AL,$B51,Data!$AP:$AP,Y$8,Data!$C:$C,$B$3)</f>
        <v>0</v>
      </c>
      <c r="Z51" s="71">
        <f>COUNTIFS(Data!$AL:$AL,$B51,Data!$AP:$AP,Z$8,Data!$C:$C,$B$3)</f>
        <v>0</v>
      </c>
      <c r="AA51" s="71">
        <f>COUNTIFS(Data!$AL:$AL,$B51,Data!$AP:$AP,AA$8,Data!$C:$C,$B$3)</f>
        <v>0</v>
      </c>
      <c r="AB51" s="71">
        <f>COUNTIFS(Data!$AL:$AL,$B51,Data!$AP:$AP,AB$8,Data!$C:$C,$B$3)</f>
        <v>0</v>
      </c>
      <c r="AC51" s="71">
        <f>COUNTIFS(Data!$AL:$AL,$B51,Data!$AP:$AP,AC$8,Data!$C:$C,$B$3)</f>
        <v>0</v>
      </c>
      <c r="AD51" s="71">
        <f>COUNTIFS(Data!$AL:$AL,$B51,Data!$AP:$AP,AD$8,Data!$C:$C,$B$3)</f>
        <v>0</v>
      </c>
      <c r="AE51" s="71">
        <f>COUNTIFS(Data!$AL:$AL,$B51,Data!$AP:$AP,AE$8,Data!$C:$C,$B$3)</f>
        <v>0</v>
      </c>
      <c r="AF51" s="72">
        <f t="shared" si="236"/>
        <v>0</v>
      </c>
      <c r="AH51" s="74">
        <v>9</v>
      </c>
      <c r="AI51" s="71">
        <f>COUNTIFS(Data!$BL:$BL,$B51,Data!$BP:$BP,AI$8,Data!$C:$C,$B$3)</f>
        <v>0</v>
      </c>
      <c r="AJ51" s="71">
        <f>COUNTIFS(Data!$BL:$BL,$B51,Data!$BP:$BP,AJ$8,Data!$C:$C,$B$3)</f>
        <v>0</v>
      </c>
      <c r="AK51" s="71">
        <f>COUNTIFS(Data!$BL:$BL,$B51,Data!$BP:$BP,AK$8,Data!$C:$C,$B$3)</f>
        <v>0</v>
      </c>
      <c r="AL51" s="71">
        <f>COUNTIFS(Data!$BL:$BL,$B51,Data!$BP:$BP,AL$8,Data!$C:$C,$B$3)</f>
        <v>0</v>
      </c>
      <c r="AM51" s="71">
        <f>COUNTIFS(Data!$BL:$BL,$B51,Data!$BP:$BP,AM$8,Data!$C:$C,$B$3)</f>
        <v>0</v>
      </c>
      <c r="AN51" s="71">
        <f>COUNTIFS(Data!$BL:$BL,$B51,Data!$BP:$BP,AN$8,Data!$C:$C,$B$3)</f>
        <v>0</v>
      </c>
      <c r="AO51" s="71">
        <f>COUNTIFS(Data!$BL:$BL,$B51,Data!$BP:$BP,AO$8,Data!$C:$C,$B$3)</f>
        <v>0</v>
      </c>
      <c r="AP51" s="71">
        <f>COUNTIFS(Data!$BL:$BL,$B51,Data!$BP:$BP,AP$8,Data!$C:$C,$B$3)</f>
        <v>0</v>
      </c>
      <c r="AQ51" s="71">
        <f>COUNTIFS(Data!$BL:$BL,$B51,Data!$BP:$BP,AQ$8,Data!$C:$C,$B$3)</f>
        <v>0</v>
      </c>
      <c r="AR51" s="71">
        <f>COUNTIFS(Data!$BL:$BL,$B51,Data!$BP:$BP,AR$8,Data!$C:$C,$B$3)</f>
        <v>0</v>
      </c>
      <c r="AS51" s="71">
        <f>COUNTIFS(Data!$BL:$BL,$B51,Data!$BP:$BP,AS$8,Data!$C:$C,$B$3)</f>
        <v>0</v>
      </c>
      <c r="AT51" s="71">
        <f>COUNTIFS(Data!$BL:$BL,$B51,Data!$BP:$BP,AT$8,Data!$C:$C,$B$3)</f>
        <v>0</v>
      </c>
      <c r="AU51" s="71">
        <f>COUNTIFS(Data!$BL:$BL,$B51,Data!$BP:$BP,AU$8,Data!$C:$C,$B$3)</f>
        <v>0</v>
      </c>
      <c r="AV51" s="72">
        <f t="shared" si="237"/>
        <v>0</v>
      </c>
      <c r="AX51" s="74">
        <v>9</v>
      </c>
      <c r="AY51" s="71">
        <f>COUNTIFS(Data!$CL:$CL,$B51,Data!$CP:$CP,AY$8,Data!$C:$C,$B$3)</f>
        <v>0</v>
      </c>
      <c r="AZ51" s="71">
        <f>COUNTIFS(Data!$CL:$CL,$B51,Data!$CP:$CP,AZ$8,Data!$C:$C,$B$3)</f>
        <v>0</v>
      </c>
      <c r="BA51" s="71">
        <f>COUNTIFS(Data!$CL:$CL,$B51,Data!$CP:$CP,BA$8,Data!$C:$C,$B$3)</f>
        <v>0</v>
      </c>
      <c r="BB51" s="71">
        <f>COUNTIFS(Data!$CL:$CL,$B51,Data!$CP:$CP,BB$8,Data!$C:$C,$B$3)</f>
        <v>0</v>
      </c>
      <c r="BC51" s="71">
        <f>COUNTIFS(Data!$CL:$CL,$B51,Data!$CP:$CP,BC$8,Data!$C:$C,$B$3)</f>
        <v>0</v>
      </c>
      <c r="BD51" s="71">
        <f>COUNTIFS(Data!$CL:$CL,$B51,Data!$CP:$CP,BD$8,Data!$C:$C,$B$3)</f>
        <v>0</v>
      </c>
      <c r="BE51" s="71">
        <f>COUNTIFS(Data!$CL:$CL,$B51,Data!$CP:$CP,BE$8,Data!$C:$C,$B$3)</f>
        <v>0</v>
      </c>
      <c r="BF51" s="71">
        <f>COUNTIFS(Data!$CL:$CL,$B51,Data!$CP:$CP,BF$8,Data!$C:$C,$B$3)</f>
        <v>0</v>
      </c>
      <c r="BG51" s="71">
        <f>COUNTIFS(Data!$CL:$CL,$B51,Data!$CP:$CP,BG$8,Data!$C:$C,$B$3)</f>
        <v>0</v>
      </c>
      <c r="BH51" s="71">
        <f>COUNTIFS(Data!$CL:$CL,$B51,Data!$CP:$CP,BH$8,Data!$C:$C,$B$3)</f>
        <v>0</v>
      </c>
      <c r="BI51" s="71">
        <f>COUNTIFS(Data!$CL:$CL,$B51,Data!$CP:$CP,BI$8,Data!$C:$C,$B$3)</f>
        <v>0</v>
      </c>
      <c r="BJ51" s="71">
        <f>COUNTIFS(Data!$CL:$CL,$B51,Data!$CP:$CP,BJ$8,Data!$C:$C,$B$3)</f>
        <v>0</v>
      </c>
      <c r="BK51" s="71">
        <f>COUNTIFS(Data!$CL:$CL,$B51,Data!$CP:$CP,BK$8,Data!$C:$C,$B$3)</f>
        <v>1</v>
      </c>
      <c r="BL51" s="72">
        <f t="shared" si="189"/>
        <v>1</v>
      </c>
      <c r="BQ51" s="77">
        <v>9</v>
      </c>
      <c r="BR51" s="78">
        <f t="shared" si="190"/>
        <v>0</v>
      </c>
      <c r="BS51" s="78">
        <f t="shared" si="191"/>
        <v>0</v>
      </c>
      <c r="BT51" s="78">
        <f t="shared" si="192"/>
        <v>0</v>
      </c>
      <c r="BU51" s="78">
        <f t="shared" si="193"/>
        <v>0</v>
      </c>
      <c r="BV51" s="78">
        <f t="shared" si="194"/>
        <v>0</v>
      </c>
      <c r="BW51" s="78">
        <f t="shared" si="195"/>
        <v>0</v>
      </c>
      <c r="BX51" s="78">
        <f t="shared" si="196"/>
        <v>0</v>
      </c>
      <c r="BY51" s="78">
        <f t="shared" si="197"/>
        <v>0</v>
      </c>
      <c r="BZ51" s="78">
        <f t="shared" si="198"/>
        <v>0</v>
      </c>
      <c r="CA51" s="78">
        <f t="shared" si="199"/>
        <v>0</v>
      </c>
      <c r="CB51" s="78">
        <f t="shared" si="200"/>
        <v>1</v>
      </c>
      <c r="CC51" s="13"/>
      <c r="CD51" s="77">
        <v>9</v>
      </c>
      <c r="CE51" s="78">
        <f t="shared" si="201"/>
        <v>0</v>
      </c>
      <c r="CF51" s="78">
        <f t="shared" si="202"/>
        <v>0</v>
      </c>
      <c r="CG51" s="78">
        <f t="shared" si="203"/>
        <v>0</v>
      </c>
      <c r="CH51" s="78">
        <f t="shared" si="204"/>
        <v>0</v>
      </c>
      <c r="CI51" s="78">
        <f t="shared" si="205"/>
        <v>0</v>
      </c>
      <c r="CJ51" s="78">
        <f t="shared" si="206"/>
        <v>0</v>
      </c>
      <c r="CK51" s="78">
        <f t="shared" si="207"/>
        <v>0</v>
      </c>
      <c r="CL51" s="78">
        <f t="shared" si="208"/>
        <v>0</v>
      </c>
      <c r="CM51" s="78">
        <f t="shared" si="209"/>
        <v>0</v>
      </c>
      <c r="CN51" s="78">
        <f t="shared" si="210"/>
        <v>0</v>
      </c>
      <c r="CO51" s="78">
        <f>IFERROR(AC51/SUM($S51:$AE51),0)</f>
        <v>0</v>
      </c>
      <c r="CP51" s="13"/>
      <c r="CQ51" s="77">
        <v>9</v>
      </c>
      <c r="CR51" s="78">
        <f t="shared" si="212"/>
        <v>0</v>
      </c>
      <c r="CS51" s="78">
        <f t="shared" si="213"/>
        <v>0</v>
      </c>
      <c r="CT51" s="78">
        <f t="shared" si="214"/>
        <v>0</v>
      </c>
      <c r="CU51" s="78">
        <f t="shared" si="215"/>
        <v>0</v>
      </c>
      <c r="CV51" s="78">
        <f t="shared" si="216"/>
        <v>0</v>
      </c>
      <c r="CW51" s="78">
        <f t="shared" si="217"/>
        <v>0</v>
      </c>
      <c r="CX51" s="78">
        <f t="shared" si="218"/>
        <v>0</v>
      </c>
      <c r="CY51" s="78">
        <f t="shared" si="219"/>
        <v>0</v>
      </c>
      <c r="CZ51" s="78">
        <f t="shared" si="220"/>
        <v>0</v>
      </c>
      <c r="DA51" s="78">
        <f t="shared" si="221"/>
        <v>0</v>
      </c>
      <c r="DB51" s="78">
        <f t="shared" si="222"/>
        <v>0</v>
      </c>
      <c r="DC51" s="13"/>
      <c r="DD51" s="77">
        <v>9</v>
      </c>
      <c r="DE51" s="78">
        <f t="shared" si="223"/>
        <v>0</v>
      </c>
      <c r="DF51" s="78">
        <f t="shared" si="224"/>
        <v>0</v>
      </c>
      <c r="DG51" s="78">
        <f t="shared" si="225"/>
        <v>0</v>
      </c>
      <c r="DH51" s="78">
        <f t="shared" si="226"/>
        <v>0</v>
      </c>
      <c r="DI51" s="78">
        <f t="shared" si="227"/>
        <v>0</v>
      </c>
      <c r="DJ51" s="78">
        <f t="shared" si="228"/>
        <v>0</v>
      </c>
      <c r="DK51" s="78">
        <f t="shared" si="229"/>
        <v>0</v>
      </c>
      <c r="DL51" s="78">
        <f t="shared" si="230"/>
        <v>0</v>
      </c>
      <c r="DM51" s="78">
        <f t="shared" si="231"/>
        <v>0</v>
      </c>
      <c r="DN51" s="78">
        <f t="shared" si="232"/>
        <v>0</v>
      </c>
      <c r="DO51" s="78">
        <f t="shared" si="233"/>
        <v>1</v>
      </c>
      <c r="DS51" s="77">
        <v>1</v>
      </c>
      <c r="DT51" s="78">
        <f t="array" ref="DT51:ED61">MMULT(DT37:ED47,$DT$9:$ED$19)</f>
        <v>0.47041377272026924</v>
      </c>
      <c r="DU51" s="78">
        <v>3.0371556890383621E-3</v>
      </c>
      <c r="DV51" s="78">
        <v>7.4166139971298159E-2</v>
      </c>
      <c r="DW51" s="78">
        <v>0.10591775230018589</v>
      </c>
      <c r="DX51" s="78">
        <v>0.15224257351376147</v>
      </c>
      <c r="DY51" s="78">
        <v>0.10959918962864534</v>
      </c>
      <c r="DZ51" s="78">
        <v>5.671353646695744E-2</v>
      </c>
      <c r="EA51" s="78">
        <v>1.0071101405072044E-2</v>
      </c>
      <c r="EB51" s="78">
        <v>2.0889540500788903E-3</v>
      </c>
      <c r="EC51" s="78">
        <v>1.5508221173415287E-3</v>
      </c>
      <c r="ED51" s="78">
        <v>1.2028776036586572E-2</v>
      </c>
      <c r="FB51" s="90">
        <v>1</v>
      </c>
      <c r="FC51" s="88">
        <f t="array" ref="FC51:FM61">MMULT(FC37:FM47,$FC$9:$FM$19)</f>
        <v>0.75823911167258717</v>
      </c>
      <c r="FD51" s="88">
        <v>9.885054065582204E-6</v>
      </c>
      <c r="FE51" s="88">
        <v>8.93203282663739E-2</v>
      </c>
      <c r="FF51" s="88">
        <v>1.2504925215568173E-2</v>
      </c>
      <c r="FG51" s="88">
        <v>1.3368430985216277E-2</v>
      </c>
      <c r="FH51" s="88">
        <v>0.11344715295976503</v>
      </c>
      <c r="FI51" s="88">
        <v>8.3805936285062995E-3</v>
      </c>
      <c r="FJ51" s="88">
        <v>2.5247340725282849E-3</v>
      </c>
      <c r="FK51" s="88">
        <v>8.3137289289675397E-4</v>
      </c>
      <c r="FL51" s="88">
        <v>1.782697478824458E-4</v>
      </c>
      <c r="FM51" s="88">
        <v>1.09196103430203E-3</v>
      </c>
    </row>
    <row r="52" spans="2:172" x14ac:dyDescent="0.2">
      <c r="B52" s="74">
        <v>10</v>
      </c>
      <c r="C52" s="71">
        <f>COUNTIFS(Data!$L:$L,$B52,Data!$P:$P,C$8,Data!$C:$C,$B$3)</f>
        <v>0</v>
      </c>
      <c r="D52" s="71">
        <f>COUNTIFS(Data!$L:$L,$B52,Data!$P:$P,D$8,Data!$C:$C,$B$3)</f>
        <v>0</v>
      </c>
      <c r="E52" s="71">
        <f>COUNTIFS(Data!$L:$L,$B52,Data!$P:$P,E$8,Data!$C:$C,$B$3)</f>
        <v>0</v>
      </c>
      <c r="F52" s="71">
        <f>COUNTIFS(Data!$L:$L,$B52,Data!$P:$P,F$8,Data!$C:$C,$B$3)</f>
        <v>0</v>
      </c>
      <c r="G52" s="71">
        <f>COUNTIFS(Data!$L:$L,$B52,Data!$P:$P,G$8,Data!$C:$C,$B$3)</f>
        <v>0</v>
      </c>
      <c r="H52" s="71">
        <f>COUNTIFS(Data!$L:$L,$B52,Data!$P:$P,H$8,Data!$C:$C,$B$3)</f>
        <v>0</v>
      </c>
      <c r="I52" s="71">
        <f>COUNTIFS(Data!$L:$L,$B52,Data!$P:$P,I$8,Data!$C:$C,$B$3)</f>
        <v>0</v>
      </c>
      <c r="J52" s="71">
        <f>COUNTIFS(Data!$L:$L,$B52,Data!$P:$P,J$8,Data!$C:$C,$B$3)</f>
        <v>0</v>
      </c>
      <c r="K52" s="71">
        <f>COUNTIFS(Data!$L:$L,$B52,Data!$P:$P,K$8,Data!$C:$C,$B$3)</f>
        <v>0</v>
      </c>
      <c r="L52" s="71">
        <f>COUNTIFS(Data!$L:$L,$B52,Data!$P:$P,L$8,Data!$C:$C,$B$3)</f>
        <v>0</v>
      </c>
      <c r="M52" s="71">
        <f>COUNTIFS(Data!$L:$L,$B52,Data!$P:$P,M$8,Data!$C:$C,$B$3)</f>
        <v>0</v>
      </c>
      <c r="N52" s="71">
        <f>COUNTIFS(Data!$L:$L,$B52,Data!$P:$P,N$8,Data!$C:$C,$B$3)</f>
        <v>0</v>
      </c>
      <c r="O52" s="71">
        <f>COUNTIFS(Data!$L:$L,$B52,Data!$P:$P,O$8,Data!$C:$C,$B$3)</f>
        <v>1</v>
      </c>
      <c r="P52" s="72">
        <f t="shared" si="235"/>
        <v>1</v>
      </c>
      <c r="R52" s="74">
        <v>10</v>
      </c>
      <c r="S52" s="71">
        <f>COUNTIFS(Data!$AL:$AL,$B52,Data!$AP:$AP,S$8,Data!$C:$C,$B$3)</f>
        <v>0</v>
      </c>
      <c r="T52" s="71">
        <f>COUNTIFS(Data!$AL:$AL,$B52,Data!$AP:$AP,T$8,Data!$C:$C,$B$3)</f>
        <v>0</v>
      </c>
      <c r="U52" s="71">
        <f>COUNTIFS(Data!$AL:$AL,$B52,Data!$AP:$AP,U$8,Data!$C:$C,$B$3)</f>
        <v>0</v>
      </c>
      <c r="V52" s="71">
        <f>COUNTIFS(Data!$AL:$AL,$B52,Data!$AP:$AP,V$8,Data!$C:$C,$B$3)</f>
        <v>0</v>
      </c>
      <c r="W52" s="71">
        <f>COUNTIFS(Data!$AL:$AL,$B52,Data!$AP:$AP,W$8,Data!$C:$C,$B$3)</f>
        <v>0</v>
      </c>
      <c r="X52" s="71">
        <f>COUNTIFS(Data!$AL:$AL,$B52,Data!$AP:$AP,X$8,Data!$C:$C,$B$3)</f>
        <v>0</v>
      </c>
      <c r="Y52" s="71">
        <f>COUNTIFS(Data!$AL:$AL,$B52,Data!$AP:$AP,Y$8,Data!$C:$C,$B$3)</f>
        <v>0</v>
      </c>
      <c r="Z52" s="71">
        <f>COUNTIFS(Data!$AL:$AL,$B52,Data!$AP:$AP,Z$8,Data!$C:$C,$B$3)</f>
        <v>0</v>
      </c>
      <c r="AA52" s="71">
        <f>COUNTIFS(Data!$AL:$AL,$B52,Data!$AP:$AP,AA$8,Data!$C:$C,$B$3)</f>
        <v>0</v>
      </c>
      <c r="AB52" s="71">
        <f>COUNTIFS(Data!$AL:$AL,$B52,Data!$AP:$AP,AB$8,Data!$C:$C,$B$3)</f>
        <v>0</v>
      </c>
      <c r="AC52" s="71">
        <f>COUNTIFS(Data!$AL:$AL,$B52,Data!$AP:$AP,AC$8,Data!$C:$C,$B$3)</f>
        <v>0</v>
      </c>
      <c r="AD52" s="71">
        <f>COUNTIFS(Data!$AL:$AL,$B52,Data!$AP:$AP,AD$8,Data!$C:$C,$B$3)</f>
        <v>0</v>
      </c>
      <c r="AE52" s="71">
        <f>COUNTIFS(Data!$AL:$AL,$B52,Data!$AP:$AP,AE$8,Data!$C:$C,$B$3)</f>
        <v>0</v>
      </c>
      <c r="AF52" s="72">
        <f t="shared" si="236"/>
        <v>0</v>
      </c>
      <c r="AH52" s="74">
        <v>10</v>
      </c>
      <c r="AI52" s="71">
        <f>COUNTIFS(Data!$BL:$BL,$B52,Data!$BP:$BP,AI$8,Data!$C:$C,$B$3)</f>
        <v>0</v>
      </c>
      <c r="AJ52" s="71">
        <f>COUNTIFS(Data!$BL:$BL,$B52,Data!$BP:$BP,AJ$8,Data!$C:$C,$B$3)</f>
        <v>0</v>
      </c>
      <c r="AK52" s="71">
        <f>COUNTIFS(Data!$BL:$BL,$B52,Data!$BP:$BP,AK$8,Data!$C:$C,$B$3)</f>
        <v>0</v>
      </c>
      <c r="AL52" s="71">
        <f>COUNTIFS(Data!$BL:$BL,$B52,Data!$BP:$BP,AL$8,Data!$C:$C,$B$3)</f>
        <v>0</v>
      </c>
      <c r="AM52" s="71">
        <f>COUNTIFS(Data!$BL:$BL,$B52,Data!$BP:$BP,AM$8,Data!$C:$C,$B$3)</f>
        <v>0</v>
      </c>
      <c r="AN52" s="71">
        <f>COUNTIFS(Data!$BL:$BL,$B52,Data!$BP:$BP,AN$8,Data!$C:$C,$B$3)</f>
        <v>0</v>
      </c>
      <c r="AO52" s="71">
        <f>COUNTIFS(Data!$BL:$BL,$B52,Data!$BP:$BP,AO$8,Data!$C:$C,$B$3)</f>
        <v>0</v>
      </c>
      <c r="AP52" s="71">
        <f>COUNTIFS(Data!$BL:$BL,$B52,Data!$BP:$BP,AP$8,Data!$C:$C,$B$3)</f>
        <v>0</v>
      </c>
      <c r="AQ52" s="71">
        <f>COUNTIFS(Data!$BL:$BL,$B52,Data!$BP:$BP,AQ$8,Data!$C:$C,$B$3)</f>
        <v>0</v>
      </c>
      <c r="AR52" s="71">
        <f>COUNTIFS(Data!$BL:$BL,$B52,Data!$BP:$BP,AR$8,Data!$C:$C,$B$3)</f>
        <v>0</v>
      </c>
      <c r="AS52" s="71">
        <f>COUNTIFS(Data!$BL:$BL,$B52,Data!$BP:$BP,AS$8,Data!$C:$C,$B$3)</f>
        <v>0</v>
      </c>
      <c r="AT52" s="71">
        <f>COUNTIFS(Data!$BL:$BL,$B52,Data!$BP:$BP,AT$8,Data!$C:$C,$B$3)</f>
        <v>0</v>
      </c>
      <c r="AU52" s="71">
        <f>COUNTIFS(Data!$BL:$BL,$B52,Data!$BP:$BP,AU$8,Data!$C:$C,$B$3)</f>
        <v>0</v>
      </c>
      <c r="AV52" s="72">
        <f t="shared" si="237"/>
        <v>0</v>
      </c>
      <c r="AX52" s="74">
        <v>10</v>
      </c>
      <c r="AY52" s="71">
        <f>COUNTIFS(Data!$CL:$CL,$B52,Data!$CP:$CP,AY$8,Data!$C:$C,$B$3)</f>
        <v>0</v>
      </c>
      <c r="AZ52" s="71">
        <f>COUNTIFS(Data!$CL:$CL,$B52,Data!$CP:$CP,AZ$8,Data!$C:$C,$B$3)</f>
        <v>0</v>
      </c>
      <c r="BA52" s="71">
        <f>COUNTIFS(Data!$CL:$CL,$B52,Data!$CP:$CP,BA$8,Data!$C:$C,$B$3)</f>
        <v>0</v>
      </c>
      <c r="BB52" s="71">
        <f>COUNTIFS(Data!$CL:$CL,$B52,Data!$CP:$CP,BB$8,Data!$C:$C,$B$3)</f>
        <v>0</v>
      </c>
      <c r="BC52" s="71">
        <f>COUNTIFS(Data!$CL:$CL,$B52,Data!$CP:$CP,BC$8,Data!$C:$C,$B$3)</f>
        <v>0</v>
      </c>
      <c r="BD52" s="71">
        <f>COUNTIFS(Data!$CL:$CL,$B52,Data!$CP:$CP,BD$8,Data!$C:$C,$B$3)</f>
        <v>0</v>
      </c>
      <c r="BE52" s="71">
        <f>COUNTIFS(Data!$CL:$CL,$B52,Data!$CP:$CP,BE$8,Data!$C:$C,$B$3)</f>
        <v>0</v>
      </c>
      <c r="BF52" s="71">
        <f>COUNTIFS(Data!$CL:$CL,$B52,Data!$CP:$CP,BF$8,Data!$C:$C,$B$3)</f>
        <v>0</v>
      </c>
      <c r="BG52" s="71">
        <f>COUNTIFS(Data!$CL:$CL,$B52,Data!$CP:$CP,BG$8,Data!$C:$C,$B$3)</f>
        <v>0</v>
      </c>
      <c r="BH52" s="71">
        <f>COUNTIFS(Data!$CL:$CL,$B52,Data!$CP:$CP,BH$8,Data!$C:$C,$B$3)</f>
        <v>0</v>
      </c>
      <c r="BI52" s="71">
        <f>COUNTIFS(Data!$CL:$CL,$B52,Data!$CP:$CP,BI$8,Data!$C:$C,$B$3)</f>
        <v>0</v>
      </c>
      <c r="BJ52" s="71">
        <f>COUNTIFS(Data!$CL:$CL,$B52,Data!$CP:$CP,BJ$8,Data!$C:$C,$B$3)</f>
        <v>0</v>
      </c>
      <c r="BK52" s="71">
        <f>COUNTIFS(Data!$CL:$CL,$B52,Data!$CP:$CP,BK$8,Data!$C:$C,$B$3)</f>
        <v>0</v>
      </c>
      <c r="BL52" s="72">
        <f t="shared" si="189"/>
        <v>0</v>
      </c>
      <c r="BQ52" s="77">
        <v>10</v>
      </c>
      <c r="BR52" s="78">
        <f t="shared" si="190"/>
        <v>0</v>
      </c>
      <c r="BS52" s="78">
        <f t="shared" si="191"/>
        <v>0</v>
      </c>
      <c r="BT52" s="78">
        <f t="shared" si="192"/>
        <v>0</v>
      </c>
      <c r="BU52" s="78">
        <f t="shared" si="193"/>
        <v>0</v>
      </c>
      <c r="BV52" s="78">
        <f t="shared" si="194"/>
        <v>0</v>
      </c>
      <c r="BW52" s="78">
        <f t="shared" si="195"/>
        <v>0</v>
      </c>
      <c r="BX52" s="78">
        <f t="shared" si="196"/>
        <v>0</v>
      </c>
      <c r="BY52" s="78">
        <f t="shared" si="197"/>
        <v>0</v>
      </c>
      <c r="BZ52" s="78">
        <f t="shared" si="198"/>
        <v>0</v>
      </c>
      <c r="CA52" s="78">
        <f t="shared" si="199"/>
        <v>0</v>
      </c>
      <c r="CB52" s="78">
        <f t="shared" si="200"/>
        <v>1</v>
      </c>
      <c r="CC52" s="13"/>
      <c r="CD52" s="77">
        <v>10</v>
      </c>
      <c r="CE52" s="78">
        <f t="shared" si="201"/>
        <v>0</v>
      </c>
      <c r="CF52" s="78">
        <f t="shared" si="202"/>
        <v>0</v>
      </c>
      <c r="CG52" s="78">
        <f t="shared" si="203"/>
        <v>0</v>
      </c>
      <c r="CH52" s="78">
        <f t="shared" si="204"/>
        <v>0</v>
      </c>
      <c r="CI52" s="78">
        <f t="shared" si="205"/>
        <v>0</v>
      </c>
      <c r="CJ52" s="78">
        <f t="shared" si="206"/>
        <v>0</v>
      </c>
      <c r="CK52" s="78">
        <f t="shared" si="207"/>
        <v>0</v>
      </c>
      <c r="CL52" s="78">
        <f t="shared" si="208"/>
        <v>0</v>
      </c>
      <c r="CM52" s="78">
        <f t="shared" si="209"/>
        <v>0</v>
      </c>
      <c r="CN52" s="78">
        <f t="shared" si="210"/>
        <v>0</v>
      </c>
      <c r="CO52" s="78">
        <f>IFERROR(AC52/SUM($S52:$AE52),0)</f>
        <v>0</v>
      </c>
      <c r="CP52" s="13"/>
      <c r="CQ52" s="77">
        <v>10</v>
      </c>
      <c r="CR52" s="78">
        <f t="shared" si="212"/>
        <v>0</v>
      </c>
      <c r="CS52" s="78">
        <f t="shared" si="213"/>
        <v>0</v>
      </c>
      <c r="CT52" s="78">
        <f t="shared" si="214"/>
        <v>0</v>
      </c>
      <c r="CU52" s="78">
        <f t="shared" si="215"/>
        <v>0</v>
      </c>
      <c r="CV52" s="78">
        <f t="shared" si="216"/>
        <v>0</v>
      </c>
      <c r="CW52" s="78">
        <f t="shared" si="217"/>
        <v>0</v>
      </c>
      <c r="CX52" s="78">
        <f t="shared" si="218"/>
        <v>0</v>
      </c>
      <c r="CY52" s="78">
        <f t="shared" si="219"/>
        <v>0</v>
      </c>
      <c r="CZ52" s="78">
        <f t="shared" si="220"/>
        <v>0</v>
      </c>
      <c r="DA52" s="78">
        <f t="shared" si="221"/>
        <v>0</v>
      </c>
      <c r="DB52" s="78">
        <f t="shared" si="222"/>
        <v>0</v>
      </c>
      <c r="DC52" s="13"/>
      <c r="DD52" s="77">
        <v>10</v>
      </c>
      <c r="DE52" s="78">
        <f t="shared" si="223"/>
        <v>0</v>
      </c>
      <c r="DF52" s="78">
        <f t="shared" si="224"/>
        <v>0</v>
      </c>
      <c r="DG52" s="78">
        <f t="shared" si="225"/>
        <v>0</v>
      </c>
      <c r="DH52" s="78">
        <f t="shared" si="226"/>
        <v>0</v>
      </c>
      <c r="DI52" s="78">
        <f t="shared" si="227"/>
        <v>0</v>
      </c>
      <c r="DJ52" s="78">
        <f t="shared" si="228"/>
        <v>0</v>
      </c>
      <c r="DK52" s="78">
        <f t="shared" si="229"/>
        <v>0</v>
      </c>
      <c r="DL52" s="78">
        <f t="shared" si="230"/>
        <v>0</v>
      </c>
      <c r="DM52" s="78">
        <f t="shared" si="231"/>
        <v>0</v>
      </c>
      <c r="DN52" s="78">
        <f t="shared" si="232"/>
        <v>0</v>
      </c>
      <c r="DO52" s="78">
        <f t="shared" si="233"/>
        <v>0</v>
      </c>
      <c r="DS52" s="77">
        <v>2</v>
      </c>
      <c r="DT52" s="78">
        <v>3.7463980130826038E-4</v>
      </c>
      <c r="DU52" s="78">
        <v>0.22322674712425494</v>
      </c>
      <c r="DV52" s="78">
        <v>9.7472944196945591E-2</v>
      </c>
      <c r="DW52" s="78">
        <v>0.26484061282347188</v>
      </c>
      <c r="DX52" s="78">
        <v>0.19203670344438042</v>
      </c>
      <c r="DY52" s="78">
        <v>0.12481161140216233</v>
      </c>
      <c r="DZ52" s="78">
        <v>4.0882036596365572E-2</v>
      </c>
      <c r="EA52" s="78">
        <v>2.6448452143064804E-2</v>
      </c>
      <c r="EB52" s="78">
        <v>2.8495415301457543E-3</v>
      </c>
      <c r="EC52" s="78">
        <v>1.5369944759500067E-3</v>
      </c>
      <c r="ED52" s="78">
        <v>1.5434942761350341E-2</v>
      </c>
      <c r="FB52" s="90">
        <v>2</v>
      </c>
      <c r="FC52" s="88">
        <v>0</v>
      </c>
      <c r="FD52" s="88">
        <v>2.9932035827238816E-3</v>
      </c>
      <c r="FE52" s="88">
        <v>5.9021131292896355E-4</v>
      </c>
      <c r="FF52" s="88">
        <v>4.844767467783765E-2</v>
      </c>
      <c r="FG52" s="88">
        <v>5.6796625448699449E-2</v>
      </c>
      <c r="FH52" s="88">
        <v>4.6872307939773608E-2</v>
      </c>
      <c r="FI52" s="88">
        <v>1.484921044527975E-2</v>
      </c>
      <c r="FJ52" s="88">
        <v>6.9814375688701524E-3</v>
      </c>
      <c r="FK52" s="88">
        <v>2.2965521780239501E-3</v>
      </c>
      <c r="FL52" s="88">
        <v>4.9785839865366054E-4</v>
      </c>
      <c r="FM52" s="88">
        <v>6.3020259028414632E-3</v>
      </c>
    </row>
    <row r="53" spans="2:172" x14ac:dyDescent="0.2">
      <c r="B53" s="74">
        <v>11</v>
      </c>
      <c r="C53" s="71">
        <f>COUNTIFS(Data!$L:$L,$B53,Data!$P:$P,C$8,Data!$C:$C,$B$3)</f>
        <v>0</v>
      </c>
      <c r="D53" s="71">
        <f>COUNTIFS(Data!$L:$L,$B53,Data!$P:$P,D$8,Data!$C:$C,$B$3)</f>
        <v>0</v>
      </c>
      <c r="E53" s="71">
        <f>COUNTIFS(Data!$L:$L,$B53,Data!$P:$P,E$8,Data!$C:$C,$B$3)</f>
        <v>0</v>
      </c>
      <c r="F53" s="71">
        <f>COUNTIFS(Data!$L:$L,$B53,Data!$P:$P,F$8,Data!$C:$C,$B$3)</f>
        <v>0</v>
      </c>
      <c r="G53" s="71">
        <f>COUNTIFS(Data!$L:$L,$B53,Data!$P:$P,G$8,Data!$C:$C,$B$3)</f>
        <v>0</v>
      </c>
      <c r="H53" s="71">
        <f>COUNTIFS(Data!$L:$L,$B53,Data!$P:$P,H$8,Data!$C:$C,$B$3)</f>
        <v>0</v>
      </c>
      <c r="I53" s="71">
        <f>COUNTIFS(Data!$L:$L,$B53,Data!$P:$P,I$8,Data!$C:$C,$B$3)</f>
        <v>0</v>
      </c>
      <c r="J53" s="71">
        <f>COUNTIFS(Data!$L:$L,$B53,Data!$P:$P,J$8,Data!$C:$C,$B$3)</f>
        <v>0</v>
      </c>
      <c r="K53" s="71">
        <f>COUNTIFS(Data!$L:$L,$B53,Data!$P:$P,K$8,Data!$C:$C,$B$3)</f>
        <v>0</v>
      </c>
      <c r="L53" s="71">
        <f>COUNTIFS(Data!$L:$L,$B53,Data!$P:$P,L$8,Data!$C:$C,$B$3)</f>
        <v>0</v>
      </c>
      <c r="M53" s="71">
        <f>COUNTIFS(Data!$L:$L,$B53,Data!$P:$P,M$8,Data!$C:$C,$B$3)</f>
        <v>0</v>
      </c>
      <c r="N53" s="71">
        <f>COUNTIFS(Data!$L:$L,$B53,Data!$P:$P,N$8,Data!$C:$C,$B$3)</f>
        <v>0</v>
      </c>
      <c r="O53" s="71">
        <f>COUNTIFS(Data!$L:$L,$B53,Data!$P:$P,O$8,Data!$C:$C,$B$3)</f>
        <v>0</v>
      </c>
      <c r="P53" s="72">
        <f t="shared" si="235"/>
        <v>0</v>
      </c>
      <c r="R53" s="74">
        <v>11</v>
      </c>
      <c r="S53" s="71">
        <f>COUNTIFS(Data!$AL:$AL,$B53,Data!$AP:$AP,S$8,Data!$C:$C,$B$3)</f>
        <v>0</v>
      </c>
      <c r="T53" s="71">
        <f>COUNTIFS(Data!$AL:$AL,$B53,Data!$AP:$AP,T$8,Data!$C:$C,$B$3)</f>
        <v>0</v>
      </c>
      <c r="U53" s="71">
        <f>COUNTIFS(Data!$AL:$AL,$B53,Data!$AP:$AP,U$8,Data!$C:$C,$B$3)</f>
        <v>0</v>
      </c>
      <c r="V53" s="71">
        <f>COUNTIFS(Data!$AL:$AL,$B53,Data!$AP:$AP,V$8,Data!$C:$C,$B$3)</f>
        <v>0</v>
      </c>
      <c r="W53" s="71">
        <f>COUNTIFS(Data!$AL:$AL,$B53,Data!$AP:$AP,W$8,Data!$C:$C,$B$3)</f>
        <v>0</v>
      </c>
      <c r="X53" s="71">
        <f>COUNTIFS(Data!$AL:$AL,$B53,Data!$AP:$AP,X$8,Data!$C:$C,$B$3)</f>
        <v>0</v>
      </c>
      <c r="Y53" s="71">
        <f>COUNTIFS(Data!$AL:$AL,$B53,Data!$AP:$AP,Y$8,Data!$C:$C,$B$3)</f>
        <v>0</v>
      </c>
      <c r="Z53" s="71">
        <f>COUNTIFS(Data!$AL:$AL,$B53,Data!$AP:$AP,Z$8,Data!$C:$C,$B$3)</f>
        <v>0</v>
      </c>
      <c r="AA53" s="71">
        <f>COUNTIFS(Data!$AL:$AL,$B53,Data!$AP:$AP,AA$8,Data!$C:$C,$B$3)</f>
        <v>0</v>
      </c>
      <c r="AB53" s="71">
        <f>COUNTIFS(Data!$AL:$AL,$B53,Data!$AP:$AP,AB$8,Data!$C:$C,$B$3)</f>
        <v>0</v>
      </c>
      <c r="AC53" s="71">
        <f>COUNTIFS(Data!$AL:$AL,$B53,Data!$AP:$AP,AC$8,Data!$C:$C,$B$3)</f>
        <v>0</v>
      </c>
      <c r="AD53" s="71">
        <f>COUNTIFS(Data!$AL:$AL,$B53,Data!$AP:$AP,AD$8,Data!$C:$C,$B$3)</f>
        <v>0</v>
      </c>
      <c r="AE53" s="71">
        <f>COUNTIFS(Data!$AL:$AL,$B53,Data!$AP:$AP,AE$8,Data!$C:$C,$B$3)</f>
        <v>0</v>
      </c>
      <c r="AF53" s="72">
        <f t="shared" si="236"/>
        <v>0</v>
      </c>
      <c r="AH53" s="74">
        <v>11</v>
      </c>
      <c r="AI53" s="71">
        <f>COUNTIFS(Data!$BL:$BL,$B53,Data!$BP:$BP,AI$8,Data!$C:$C,$B$3)</f>
        <v>0</v>
      </c>
      <c r="AJ53" s="71">
        <f>COUNTIFS(Data!$BL:$BL,$B53,Data!$BP:$BP,AJ$8,Data!$C:$C,$B$3)</f>
        <v>0</v>
      </c>
      <c r="AK53" s="71">
        <f>COUNTIFS(Data!$BL:$BL,$B53,Data!$BP:$BP,AK$8,Data!$C:$C,$B$3)</f>
        <v>0</v>
      </c>
      <c r="AL53" s="71">
        <f>COUNTIFS(Data!$BL:$BL,$B53,Data!$BP:$BP,AL$8,Data!$C:$C,$B$3)</f>
        <v>0</v>
      </c>
      <c r="AM53" s="71">
        <f>COUNTIFS(Data!$BL:$BL,$B53,Data!$BP:$BP,AM$8,Data!$C:$C,$B$3)</f>
        <v>0</v>
      </c>
      <c r="AN53" s="71">
        <f>COUNTIFS(Data!$BL:$BL,$B53,Data!$BP:$BP,AN$8,Data!$C:$C,$B$3)</f>
        <v>0</v>
      </c>
      <c r="AO53" s="71">
        <f>COUNTIFS(Data!$BL:$BL,$B53,Data!$BP:$BP,AO$8,Data!$C:$C,$B$3)</f>
        <v>0</v>
      </c>
      <c r="AP53" s="71">
        <f>COUNTIFS(Data!$BL:$BL,$B53,Data!$BP:$BP,AP$8,Data!$C:$C,$B$3)</f>
        <v>0</v>
      </c>
      <c r="AQ53" s="71">
        <f>COUNTIFS(Data!$BL:$BL,$B53,Data!$BP:$BP,AQ$8,Data!$C:$C,$B$3)</f>
        <v>0</v>
      </c>
      <c r="AR53" s="71">
        <f>COUNTIFS(Data!$BL:$BL,$B53,Data!$BP:$BP,AR$8,Data!$C:$C,$B$3)</f>
        <v>0</v>
      </c>
      <c r="AS53" s="71">
        <f>COUNTIFS(Data!$BL:$BL,$B53,Data!$BP:$BP,AS$8,Data!$C:$C,$B$3)</f>
        <v>0</v>
      </c>
      <c r="AT53" s="71">
        <f>COUNTIFS(Data!$BL:$BL,$B53,Data!$BP:$BP,AT$8,Data!$C:$C,$B$3)</f>
        <v>0</v>
      </c>
      <c r="AU53" s="71">
        <f>COUNTIFS(Data!$BL:$BL,$B53,Data!$BP:$BP,AU$8,Data!$C:$C,$B$3)</f>
        <v>0</v>
      </c>
      <c r="AV53" s="72">
        <f t="shared" si="237"/>
        <v>0</v>
      </c>
      <c r="AX53" s="74">
        <v>11</v>
      </c>
      <c r="AY53" s="71">
        <f>COUNTIFS(Data!$CL:$CL,$B53,Data!$CP:$CP,AY$8,Data!$C:$C,$B$3)</f>
        <v>0</v>
      </c>
      <c r="AZ53" s="71">
        <f>COUNTIFS(Data!$CL:$CL,$B53,Data!$CP:$CP,AZ$8,Data!$C:$C,$B$3)</f>
        <v>0</v>
      </c>
      <c r="BA53" s="71">
        <f>COUNTIFS(Data!$CL:$CL,$B53,Data!$CP:$CP,BA$8,Data!$C:$C,$B$3)</f>
        <v>0</v>
      </c>
      <c r="BB53" s="71">
        <f>COUNTIFS(Data!$CL:$CL,$B53,Data!$CP:$CP,BB$8,Data!$C:$C,$B$3)</f>
        <v>0</v>
      </c>
      <c r="BC53" s="71">
        <f>COUNTIFS(Data!$CL:$CL,$B53,Data!$CP:$CP,BC$8,Data!$C:$C,$B$3)</f>
        <v>0</v>
      </c>
      <c r="BD53" s="71">
        <f>COUNTIFS(Data!$CL:$CL,$B53,Data!$CP:$CP,BD$8,Data!$C:$C,$B$3)</f>
        <v>0</v>
      </c>
      <c r="BE53" s="71">
        <f>COUNTIFS(Data!$CL:$CL,$B53,Data!$CP:$CP,BE$8,Data!$C:$C,$B$3)</f>
        <v>0</v>
      </c>
      <c r="BF53" s="71">
        <f>COUNTIFS(Data!$CL:$CL,$B53,Data!$CP:$CP,BF$8,Data!$C:$C,$B$3)</f>
        <v>0</v>
      </c>
      <c r="BG53" s="71">
        <f>COUNTIFS(Data!$CL:$CL,$B53,Data!$CP:$CP,BG$8,Data!$C:$C,$B$3)</f>
        <v>0</v>
      </c>
      <c r="BH53" s="71">
        <f>COUNTIFS(Data!$CL:$CL,$B53,Data!$CP:$CP,BH$8,Data!$C:$C,$B$3)</f>
        <v>0</v>
      </c>
      <c r="BI53" s="71">
        <f>COUNTIFS(Data!$CL:$CL,$B53,Data!$CP:$CP,BI$8,Data!$C:$C,$B$3)</f>
        <v>0</v>
      </c>
      <c r="BJ53" s="71">
        <f>COUNTIFS(Data!$CL:$CL,$B53,Data!$CP:$CP,BJ$8,Data!$C:$C,$B$3)</f>
        <v>0</v>
      </c>
      <c r="BK53" s="71">
        <f>COUNTIFS(Data!$CL:$CL,$B53,Data!$CP:$CP,BK$8,Data!$C:$C,$B$3)</f>
        <v>0</v>
      </c>
      <c r="BL53" s="72">
        <f t="shared" ref="BL53:BL55" si="243">IFERROR(SUM(BI53:BK53)/SUM(AY53:BK53),0)</f>
        <v>0</v>
      </c>
      <c r="BQ53" s="58"/>
      <c r="DS53" s="77">
        <v>3</v>
      </c>
      <c r="DT53" s="78">
        <v>5.0344334552278086E-4</v>
      </c>
      <c r="DU53" s="78">
        <v>2.2770128170147862E-2</v>
      </c>
      <c r="DV53" s="78">
        <v>0.1453767757715359</v>
      </c>
      <c r="DW53" s="78">
        <v>0.25436503083372114</v>
      </c>
      <c r="DX53" s="78">
        <v>0.26661301861716691</v>
      </c>
      <c r="DY53" s="78">
        <v>0.19932629861546927</v>
      </c>
      <c r="DZ53" s="78">
        <v>5.5728150243380729E-2</v>
      </c>
      <c r="EA53" s="78">
        <v>2.0400357939746788E-2</v>
      </c>
      <c r="EB53" s="78">
        <v>3.9330204015797128E-3</v>
      </c>
      <c r="EC53" s="78">
        <v>2.2756562743418019E-3</v>
      </c>
      <c r="ED53" s="78">
        <v>2.4063396823096453E-2</v>
      </c>
      <c r="FB53" s="90">
        <v>3</v>
      </c>
      <c r="FC53" s="88">
        <v>0</v>
      </c>
      <c r="FD53" s="88">
        <v>5.7111836521986808E-5</v>
      </c>
      <c r="FE53" s="88">
        <v>0.28960397198075383</v>
      </c>
      <c r="FF53" s="88">
        <v>0.13975215792270876</v>
      </c>
      <c r="FG53" s="88">
        <v>0.14765548278935836</v>
      </c>
      <c r="FH53" s="88">
        <v>0.35968560199843225</v>
      </c>
      <c r="FI53" s="88">
        <v>4.1542865146675372E-2</v>
      </c>
      <c r="FJ53" s="88">
        <v>1.1690679728676146E-2</v>
      </c>
      <c r="FK53" s="88">
        <v>3.8421435461463023E-3</v>
      </c>
      <c r="FL53" s="88">
        <v>8.5563633039460404E-4</v>
      </c>
      <c r="FM53" s="88">
        <v>4.8757622207349378E-3</v>
      </c>
    </row>
    <row r="54" spans="2:172" x14ac:dyDescent="0.2">
      <c r="B54" s="74">
        <v>12</v>
      </c>
      <c r="C54" s="71">
        <f>COUNTIFS(Data!$L:$L,$B54,Data!$P:$P,C$8,Data!$C:$C,$B$3)</f>
        <v>0</v>
      </c>
      <c r="D54" s="71">
        <f>COUNTIFS(Data!$L:$L,$B54,Data!$P:$P,D$8,Data!$C:$C,$B$3)</f>
        <v>0</v>
      </c>
      <c r="E54" s="71">
        <f>COUNTIFS(Data!$L:$L,$B54,Data!$P:$P,E$8,Data!$C:$C,$B$3)</f>
        <v>0</v>
      </c>
      <c r="F54" s="71">
        <f>COUNTIFS(Data!$L:$L,$B54,Data!$P:$P,F$8,Data!$C:$C,$B$3)</f>
        <v>0</v>
      </c>
      <c r="G54" s="71">
        <f>COUNTIFS(Data!$L:$L,$B54,Data!$P:$P,G$8,Data!$C:$C,$B$3)</f>
        <v>0</v>
      </c>
      <c r="H54" s="71">
        <f>COUNTIFS(Data!$L:$L,$B54,Data!$P:$P,H$8,Data!$C:$C,$B$3)</f>
        <v>0</v>
      </c>
      <c r="I54" s="71">
        <f>COUNTIFS(Data!$L:$L,$B54,Data!$P:$P,I$8,Data!$C:$C,$B$3)</f>
        <v>0</v>
      </c>
      <c r="J54" s="71">
        <f>COUNTIFS(Data!$L:$L,$B54,Data!$P:$P,J$8,Data!$C:$C,$B$3)</f>
        <v>0</v>
      </c>
      <c r="K54" s="71">
        <f>COUNTIFS(Data!$L:$L,$B54,Data!$P:$P,K$8,Data!$C:$C,$B$3)</f>
        <v>0</v>
      </c>
      <c r="L54" s="71">
        <f>COUNTIFS(Data!$L:$L,$B54,Data!$P:$P,L$8,Data!$C:$C,$B$3)</f>
        <v>0</v>
      </c>
      <c r="M54" s="71">
        <f>COUNTIFS(Data!$L:$L,$B54,Data!$P:$P,M$8,Data!$C:$C,$B$3)</f>
        <v>0</v>
      </c>
      <c r="N54" s="71">
        <f>COUNTIFS(Data!$L:$L,$B54,Data!$P:$P,N$8,Data!$C:$C,$B$3)</f>
        <v>0</v>
      </c>
      <c r="O54" s="71">
        <f>COUNTIFS(Data!$L:$L,$B54,Data!$P:$P,O$8,Data!$C:$C,$B$3)</f>
        <v>0</v>
      </c>
      <c r="P54" s="72">
        <f t="shared" si="235"/>
        <v>0</v>
      </c>
      <c r="R54" s="74">
        <v>12</v>
      </c>
      <c r="S54" s="71">
        <f>COUNTIFS(Data!$AL:$AL,$B54,Data!$AP:$AP,S$8,Data!$C:$C,$B$3)</f>
        <v>0</v>
      </c>
      <c r="T54" s="71">
        <f>COUNTIFS(Data!$AL:$AL,$B54,Data!$AP:$AP,T$8,Data!$C:$C,$B$3)</f>
        <v>0</v>
      </c>
      <c r="U54" s="71">
        <f>COUNTIFS(Data!$AL:$AL,$B54,Data!$AP:$AP,U$8,Data!$C:$C,$B$3)</f>
        <v>0</v>
      </c>
      <c r="V54" s="71">
        <f>COUNTIFS(Data!$AL:$AL,$B54,Data!$AP:$AP,V$8,Data!$C:$C,$B$3)</f>
        <v>0</v>
      </c>
      <c r="W54" s="71">
        <f>COUNTIFS(Data!$AL:$AL,$B54,Data!$AP:$AP,W$8,Data!$C:$C,$B$3)</f>
        <v>0</v>
      </c>
      <c r="X54" s="71">
        <f>COUNTIFS(Data!$AL:$AL,$B54,Data!$AP:$AP,X$8,Data!$C:$C,$B$3)</f>
        <v>0</v>
      </c>
      <c r="Y54" s="71">
        <f>COUNTIFS(Data!$AL:$AL,$B54,Data!$AP:$AP,Y$8,Data!$C:$C,$B$3)</f>
        <v>0</v>
      </c>
      <c r="Z54" s="71">
        <f>COUNTIFS(Data!$AL:$AL,$B54,Data!$AP:$AP,Z$8,Data!$C:$C,$B$3)</f>
        <v>0</v>
      </c>
      <c r="AA54" s="71">
        <f>COUNTIFS(Data!$AL:$AL,$B54,Data!$AP:$AP,AA$8,Data!$C:$C,$B$3)</f>
        <v>0</v>
      </c>
      <c r="AB54" s="71">
        <f>COUNTIFS(Data!$AL:$AL,$B54,Data!$AP:$AP,AB$8,Data!$C:$C,$B$3)</f>
        <v>0</v>
      </c>
      <c r="AC54" s="71">
        <f>COUNTIFS(Data!$AL:$AL,$B54,Data!$AP:$AP,AC$8,Data!$C:$C,$B$3)</f>
        <v>0</v>
      </c>
      <c r="AD54" s="71">
        <f>COUNTIFS(Data!$AL:$AL,$B54,Data!$AP:$AP,AD$8,Data!$C:$C,$B$3)</f>
        <v>0</v>
      </c>
      <c r="AE54" s="71">
        <f>COUNTIFS(Data!$AL:$AL,$B54,Data!$AP:$AP,AE$8,Data!$C:$C,$B$3)</f>
        <v>0</v>
      </c>
      <c r="AF54" s="72">
        <f t="shared" si="236"/>
        <v>0</v>
      </c>
      <c r="AH54" s="74">
        <v>12</v>
      </c>
      <c r="AI54" s="71">
        <f>COUNTIFS(Data!$BL:$BL,$B54,Data!$BP:$BP,AI$8,Data!$C:$C,$B$3)</f>
        <v>0</v>
      </c>
      <c r="AJ54" s="71">
        <f>COUNTIFS(Data!$BL:$BL,$B54,Data!$BP:$BP,AJ$8,Data!$C:$C,$B$3)</f>
        <v>0</v>
      </c>
      <c r="AK54" s="71">
        <f>COUNTIFS(Data!$BL:$BL,$B54,Data!$BP:$BP,AK$8,Data!$C:$C,$B$3)</f>
        <v>0</v>
      </c>
      <c r="AL54" s="71">
        <f>COUNTIFS(Data!$BL:$BL,$B54,Data!$BP:$BP,AL$8,Data!$C:$C,$B$3)</f>
        <v>0</v>
      </c>
      <c r="AM54" s="71">
        <f>COUNTIFS(Data!$BL:$BL,$B54,Data!$BP:$BP,AM$8,Data!$C:$C,$B$3)</f>
        <v>0</v>
      </c>
      <c r="AN54" s="71">
        <f>COUNTIFS(Data!$BL:$BL,$B54,Data!$BP:$BP,AN$8,Data!$C:$C,$B$3)</f>
        <v>0</v>
      </c>
      <c r="AO54" s="71">
        <f>COUNTIFS(Data!$BL:$BL,$B54,Data!$BP:$BP,AO$8,Data!$C:$C,$B$3)</f>
        <v>0</v>
      </c>
      <c r="AP54" s="71">
        <f>COUNTIFS(Data!$BL:$BL,$B54,Data!$BP:$BP,AP$8,Data!$C:$C,$B$3)</f>
        <v>0</v>
      </c>
      <c r="AQ54" s="71">
        <f>COUNTIFS(Data!$BL:$BL,$B54,Data!$BP:$BP,AQ$8,Data!$C:$C,$B$3)</f>
        <v>0</v>
      </c>
      <c r="AR54" s="71">
        <f>COUNTIFS(Data!$BL:$BL,$B54,Data!$BP:$BP,AR$8,Data!$C:$C,$B$3)</f>
        <v>0</v>
      </c>
      <c r="AS54" s="71">
        <f>COUNTIFS(Data!$BL:$BL,$B54,Data!$BP:$BP,AS$8,Data!$C:$C,$B$3)</f>
        <v>0</v>
      </c>
      <c r="AT54" s="71">
        <f>COUNTIFS(Data!$BL:$BL,$B54,Data!$BP:$BP,AT$8,Data!$C:$C,$B$3)</f>
        <v>0</v>
      </c>
      <c r="AU54" s="71">
        <f>COUNTIFS(Data!$BL:$BL,$B54,Data!$BP:$BP,AU$8,Data!$C:$C,$B$3)</f>
        <v>0</v>
      </c>
      <c r="AV54" s="72">
        <f t="shared" si="237"/>
        <v>0</v>
      </c>
      <c r="AX54" s="74">
        <v>12</v>
      </c>
      <c r="AY54" s="71">
        <f>COUNTIFS(Data!$CL:$CL,$B54,Data!$CP:$CP,AY$8,Data!$C:$C,$B$3)</f>
        <v>0</v>
      </c>
      <c r="AZ54" s="71">
        <f>COUNTIFS(Data!$CL:$CL,$B54,Data!$CP:$CP,AZ$8,Data!$C:$C,$B$3)</f>
        <v>0</v>
      </c>
      <c r="BA54" s="71">
        <f>COUNTIFS(Data!$CL:$CL,$B54,Data!$CP:$CP,BA$8,Data!$C:$C,$B$3)</f>
        <v>0</v>
      </c>
      <c r="BB54" s="71">
        <f>COUNTIFS(Data!$CL:$CL,$B54,Data!$CP:$CP,BB$8,Data!$C:$C,$B$3)</f>
        <v>0</v>
      </c>
      <c r="BC54" s="71">
        <f>COUNTIFS(Data!$CL:$CL,$B54,Data!$CP:$CP,BC$8,Data!$C:$C,$B$3)</f>
        <v>0</v>
      </c>
      <c r="BD54" s="71">
        <f>COUNTIFS(Data!$CL:$CL,$B54,Data!$CP:$CP,BD$8,Data!$C:$C,$B$3)</f>
        <v>0</v>
      </c>
      <c r="BE54" s="71">
        <f>COUNTIFS(Data!$CL:$CL,$B54,Data!$CP:$CP,BE$8,Data!$C:$C,$B$3)</f>
        <v>0</v>
      </c>
      <c r="BF54" s="71">
        <f>COUNTIFS(Data!$CL:$CL,$B54,Data!$CP:$CP,BF$8,Data!$C:$C,$B$3)</f>
        <v>0</v>
      </c>
      <c r="BG54" s="71">
        <f>COUNTIFS(Data!$CL:$CL,$B54,Data!$CP:$CP,BG$8,Data!$C:$C,$B$3)</f>
        <v>0</v>
      </c>
      <c r="BH54" s="71">
        <f>COUNTIFS(Data!$CL:$CL,$B54,Data!$CP:$CP,BH$8,Data!$C:$C,$B$3)</f>
        <v>0</v>
      </c>
      <c r="BI54" s="71">
        <f>COUNTIFS(Data!$CL:$CL,$B54,Data!$CP:$CP,BI$8,Data!$C:$C,$B$3)</f>
        <v>0</v>
      </c>
      <c r="BJ54" s="71">
        <f>COUNTIFS(Data!$CL:$CL,$B54,Data!$CP:$CP,BJ$8,Data!$C:$C,$B$3)</f>
        <v>0</v>
      </c>
      <c r="BK54" s="71">
        <f>COUNTIFS(Data!$CL:$CL,$B54,Data!$CP:$CP,BK$8,Data!$C:$C,$B$3)</f>
        <v>0</v>
      </c>
      <c r="BL54" s="72">
        <f t="shared" si="243"/>
        <v>0</v>
      </c>
      <c r="BQ54" s="58"/>
      <c r="DS54" s="77">
        <v>4</v>
      </c>
      <c r="DT54" s="78">
        <v>9.891514976056422E-4</v>
      </c>
      <c r="DU54" s="78">
        <v>9.0585639266416488E-4</v>
      </c>
      <c r="DV54" s="78">
        <v>1.7953393885767544E-2</v>
      </c>
      <c r="DW54" s="78">
        <v>0.21925842580621699</v>
      </c>
      <c r="DX54" s="78">
        <v>0.28687300123354048</v>
      </c>
      <c r="DY54" s="78">
        <v>0.27772259845990821</v>
      </c>
      <c r="DZ54" s="78">
        <v>8.4993359249922074E-2</v>
      </c>
      <c r="EA54" s="78">
        <v>3.5269280465548725E-2</v>
      </c>
      <c r="EB54" s="78">
        <v>5.6152834324233328E-3</v>
      </c>
      <c r="EC54" s="78">
        <v>3.6907031225901655E-3</v>
      </c>
      <c r="ED54" s="78">
        <v>5.1213009360118966E-2</v>
      </c>
      <c r="FB54" s="90">
        <v>4</v>
      </c>
      <c r="FC54" s="88">
        <v>0</v>
      </c>
      <c r="FD54" s="88">
        <v>1.0691587275510229E-4</v>
      </c>
      <c r="FE54" s="88">
        <v>5.371828354321216E-3</v>
      </c>
      <c r="FF54" s="88">
        <v>0.34377906165655936</v>
      </c>
      <c r="FG54" s="88">
        <v>0.33841737988422571</v>
      </c>
      <c r="FH54" s="88">
        <v>0.22838582334131044</v>
      </c>
      <c r="FI54" s="88">
        <v>5.7825460679599247E-2</v>
      </c>
      <c r="FJ54" s="88">
        <v>1.4681774014810309E-2</v>
      </c>
      <c r="FK54" s="88">
        <v>4.5565079297915801E-3</v>
      </c>
      <c r="FL54" s="88">
        <v>1.0093146978986691E-3</v>
      </c>
      <c r="FM54" s="88">
        <v>5.4306710390190239E-3</v>
      </c>
    </row>
    <row r="55" spans="2:172" x14ac:dyDescent="0.2">
      <c r="B55" s="74">
        <v>13</v>
      </c>
      <c r="C55" s="71">
        <f>COUNTIFS(Data!$L:$L,$B55,Data!$P:$P,C$8,Data!$C:$C,$B$3)</f>
        <v>0</v>
      </c>
      <c r="D55" s="71">
        <f>COUNTIFS(Data!$L:$L,$B55,Data!$P:$P,D$8,Data!$C:$C,$B$3)</f>
        <v>0</v>
      </c>
      <c r="E55" s="71">
        <f>COUNTIFS(Data!$L:$L,$B55,Data!$P:$P,E$8,Data!$C:$C,$B$3)</f>
        <v>0</v>
      </c>
      <c r="F55" s="71">
        <f>COUNTIFS(Data!$L:$L,$B55,Data!$P:$P,F$8,Data!$C:$C,$B$3)</f>
        <v>0</v>
      </c>
      <c r="G55" s="71">
        <f>COUNTIFS(Data!$L:$L,$B55,Data!$P:$P,G$8,Data!$C:$C,$B$3)</f>
        <v>0</v>
      </c>
      <c r="H55" s="71">
        <f>COUNTIFS(Data!$L:$L,$B55,Data!$P:$P,H$8,Data!$C:$C,$B$3)</f>
        <v>0</v>
      </c>
      <c r="I55" s="71">
        <f>COUNTIFS(Data!$L:$L,$B55,Data!$P:$P,I$8,Data!$C:$C,$B$3)</f>
        <v>0</v>
      </c>
      <c r="J55" s="71">
        <f>COUNTIFS(Data!$L:$L,$B55,Data!$P:$P,J$8,Data!$C:$C,$B$3)</f>
        <v>0</v>
      </c>
      <c r="K55" s="71">
        <f>COUNTIFS(Data!$L:$L,$B55,Data!$P:$P,K$8,Data!$C:$C,$B$3)</f>
        <v>0</v>
      </c>
      <c r="L55" s="71">
        <f>COUNTIFS(Data!$L:$L,$B55,Data!$P:$P,L$8,Data!$C:$C,$B$3)</f>
        <v>0</v>
      </c>
      <c r="M55" s="71">
        <f>COUNTIFS(Data!$L:$L,$B55,Data!$P:$P,M$8,Data!$C:$C,$B$3)</f>
        <v>0</v>
      </c>
      <c r="N55" s="71">
        <f>COUNTIFS(Data!$L:$L,$B55,Data!$P:$P,N$8,Data!$C:$C,$B$3)</f>
        <v>0</v>
      </c>
      <c r="O55" s="71">
        <f>COUNTIFS(Data!$L:$L,$B55,Data!$P:$P,O$8,Data!$C:$C,$B$3)</f>
        <v>14</v>
      </c>
      <c r="P55" s="72">
        <f t="shared" si="235"/>
        <v>1</v>
      </c>
      <c r="R55" s="74">
        <v>13</v>
      </c>
      <c r="S55" s="71">
        <f>COUNTIFS(Data!$AL:$AL,$B55,Data!$AP:$AP,S$8,Data!$C:$C,$B$3)</f>
        <v>0</v>
      </c>
      <c r="T55" s="71">
        <f>COUNTIFS(Data!$AL:$AL,$B55,Data!$AP:$AP,T$8,Data!$C:$C,$B$3)</f>
        <v>0</v>
      </c>
      <c r="U55" s="71">
        <f>COUNTIFS(Data!$AL:$AL,$B55,Data!$AP:$AP,U$8,Data!$C:$C,$B$3)</f>
        <v>0</v>
      </c>
      <c r="V55" s="71">
        <f>COUNTIFS(Data!$AL:$AL,$B55,Data!$AP:$AP,V$8,Data!$C:$C,$B$3)</f>
        <v>0</v>
      </c>
      <c r="W55" s="71">
        <f>COUNTIFS(Data!$AL:$AL,$B55,Data!$AP:$AP,W$8,Data!$C:$C,$B$3)</f>
        <v>0</v>
      </c>
      <c r="X55" s="71">
        <f>COUNTIFS(Data!$AL:$AL,$B55,Data!$AP:$AP,X$8,Data!$C:$C,$B$3)</f>
        <v>0</v>
      </c>
      <c r="Y55" s="71">
        <f>COUNTIFS(Data!$AL:$AL,$B55,Data!$AP:$AP,Y$8,Data!$C:$C,$B$3)</f>
        <v>0</v>
      </c>
      <c r="Z55" s="71">
        <f>COUNTIFS(Data!$AL:$AL,$B55,Data!$AP:$AP,Z$8,Data!$C:$C,$B$3)</f>
        <v>0</v>
      </c>
      <c r="AA55" s="71">
        <f>COUNTIFS(Data!$AL:$AL,$B55,Data!$AP:$AP,AA$8,Data!$C:$C,$B$3)</f>
        <v>1</v>
      </c>
      <c r="AB55" s="71">
        <f>COUNTIFS(Data!$AL:$AL,$B55,Data!$AP:$AP,AB$8,Data!$C:$C,$B$3)</f>
        <v>0</v>
      </c>
      <c r="AC55" s="71">
        <f>COUNTIFS(Data!$AL:$AL,$B55,Data!$AP:$AP,AC$8,Data!$C:$C,$B$3)</f>
        <v>0</v>
      </c>
      <c r="AD55" s="71">
        <f>COUNTIFS(Data!$AL:$AL,$B55,Data!$AP:$AP,AD$8,Data!$C:$C,$B$3)</f>
        <v>0</v>
      </c>
      <c r="AE55" s="71">
        <f>COUNTIFS(Data!$AL:$AL,$B55,Data!$AP:$AP,AE$8,Data!$C:$C,$B$3)</f>
        <v>15</v>
      </c>
      <c r="AF55" s="72">
        <f t="shared" si="236"/>
        <v>0.9375</v>
      </c>
      <c r="AH55" s="74">
        <v>13</v>
      </c>
      <c r="AI55" s="71">
        <f>COUNTIFS(Data!$BL:$BL,$B55,Data!$BP:$BP,AI$8,Data!$C:$C,$B$3)</f>
        <v>0</v>
      </c>
      <c r="AJ55" s="71">
        <f>COUNTIFS(Data!$BL:$BL,$B55,Data!$BP:$BP,AJ$8,Data!$C:$C,$B$3)</f>
        <v>0</v>
      </c>
      <c r="AK55" s="71">
        <f>COUNTIFS(Data!$BL:$BL,$B55,Data!$BP:$BP,AK$8,Data!$C:$C,$B$3)</f>
        <v>0</v>
      </c>
      <c r="AL55" s="71">
        <f>COUNTIFS(Data!$BL:$BL,$B55,Data!$BP:$BP,AL$8,Data!$C:$C,$B$3)</f>
        <v>0</v>
      </c>
      <c r="AM55" s="71">
        <f>COUNTIFS(Data!$BL:$BL,$B55,Data!$BP:$BP,AM$8,Data!$C:$C,$B$3)</f>
        <v>0</v>
      </c>
      <c r="AN55" s="71">
        <f>COUNTIFS(Data!$BL:$BL,$B55,Data!$BP:$BP,AN$8,Data!$C:$C,$B$3)</f>
        <v>0</v>
      </c>
      <c r="AO55" s="71">
        <f>COUNTIFS(Data!$BL:$BL,$B55,Data!$BP:$BP,AO$8,Data!$C:$C,$B$3)</f>
        <v>0</v>
      </c>
      <c r="AP55" s="71">
        <f>COUNTIFS(Data!$BL:$BL,$B55,Data!$BP:$BP,AP$8,Data!$C:$C,$B$3)</f>
        <v>0</v>
      </c>
      <c r="AQ55" s="71">
        <f>COUNTIFS(Data!$BL:$BL,$B55,Data!$BP:$BP,AQ$8,Data!$C:$C,$B$3)</f>
        <v>1</v>
      </c>
      <c r="AR55" s="71">
        <f>COUNTIFS(Data!$BL:$BL,$B55,Data!$BP:$BP,AR$8,Data!$C:$C,$B$3)</f>
        <v>0</v>
      </c>
      <c r="AS55" s="71">
        <f>COUNTIFS(Data!$BL:$BL,$B55,Data!$BP:$BP,AS$8,Data!$C:$C,$B$3)</f>
        <v>0</v>
      </c>
      <c r="AT55" s="71">
        <f>COUNTIFS(Data!$BL:$BL,$B55,Data!$BP:$BP,AT$8,Data!$C:$C,$B$3)</f>
        <v>0</v>
      </c>
      <c r="AU55" s="71">
        <f>COUNTIFS(Data!$BL:$BL,$B55,Data!$BP:$BP,AU$8,Data!$C:$C,$B$3)</f>
        <v>14</v>
      </c>
      <c r="AV55" s="72">
        <f t="shared" si="237"/>
        <v>0.93333333333333335</v>
      </c>
      <c r="AX55" s="74">
        <v>13</v>
      </c>
      <c r="AY55" s="71">
        <f>COUNTIFS(Data!$CL:$CL,$B55,Data!$CP:$CP,AY$8,Data!$C:$C,$B$3)</f>
        <v>0</v>
      </c>
      <c r="AZ55" s="71">
        <f>COUNTIFS(Data!$CL:$CL,$B55,Data!$CP:$CP,AZ$8,Data!$C:$C,$B$3)</f>
        <v>0</v>
      </c>
      <c r="BA55" s="71">
        <f>COUNTIFS(Data!$CL:$CL,$B55,Data!$CP:$CP,BA$8,Data!$C:$C,$B$3)</f>
        <v>0</v>
      </c>
      <c r="BB55" s="71">
        <f>COUNTIFS(Data!$CL:$CL,$B55,Data!$CP:$CP,BB$8,Data!$C:$C,$B$3)</f>
        <v>0</v>
      </c>
      <c r="BC55" s="71">
        <f>COUNTIFS(Data!$CL:$CL,$B55,Data!$CP:$CP,BC$8,Data!$C:$C,$B$3)</f>
        <v>0</v>
      </c>
      <c r="BD55" s="71">
        <f>COUNTIFS(Data!$CL:$CL,$B55,Data!$CP:$CP,BD$8,Data!$C:$C,$B$3)</f>
        <v>0</v>
      </c>
      <c r="BE55" s="71">
        <f>COUNTIFS(Data!$CL:$CL,$B55,Data!$CP:$CP,BE$8,Data!$C:$C,$B$3)</f>
        <v>0</v>
      </c>
      <c r="BF55" s="71">
        <f>COUNTIFS(Data!$CL:$CL,$B55,Data!$CP:$CP,BF$8,Data!$C:$C,$B$3)</f>
        <v>0</v>
      </c>
      <c r="BG55" s="71">
        <f>COUNTIFS(Data!$CL:$CL,$B55,Data!$CP:$CP,BG$8,Data!$C:$C,$B$3)</f>
        <v>0</v>
      </c>
      <c r="BH55" s="71">
        <f>COUNTIFS(Data!$CL:$CL,$B55,Data!$CP:$CP,BH$8,Data!$C:$C,$B$3)</f>
        <v>1</v>
      </c>
      <c r="BI55" s="71">
        <f>COUNTIFS(Data!$CL:$CL,$B55,Data!$CP:$CP,BI$8,Data!$C:$C,$B$3)</f>
        <v>0</v>
      </c>
      <c r="BJ55" s="71">
        <f>COUNTIFS(Data!$CL:$CL,$B55,Data!$CP:$CP,BJ$8,Data!$C:$C,$B$3)</f>
        <v>0</v>
      </c>
      <c r="BK55" s="71">
        <f>COUNTIFS(Data!$CL:$CL,$B55,Data!$CP:$CP,BK$8,Data!$C:$C,$B$3)</f>
        <v>17</v>
      </c>
      <c r="BL55" s="72">
        <f t="shared" si="243"/>
        <v>0.94444444444444442</v>
      </c>
      <c r="BQ55" s="58"/>
      <c r="DS55" s="77">
        <v>5</v>
      </c>
      <c r="DT55" s="78">
        <v>9.5168051056541709E-4</v>
      </c>
      <c r="DU55" s="78">
        <v>1.1383135278220699E-4</v>
      </c>
      <c r="DV55" s="78">
        <v>3.6204615954940861E-3</v>
      </c>
      <c r="DW55" s="78">
        <v>6.9152837746530429E-2</v>
      </c>
      <c r="DX55" s="78">
        <v>0.3709435297947537</v>
      </c>
      <c r="DY55" s="78">
        <v>0.31551006322697189</v>
      </c>
      <c r="DZ55" s="78">
        <v>0.10015477285211927</v>
      </c>
      <c r="EA55" s="78">
        <v>3.9505889821148374E-2</v>
      </c>
      <c r="EB55" s="78">
        <v>6.2170130979931374E-3</v>
      </c>
      <c r="EC55" s="78">
        <v>5.0079302449820987E-3</v>
      </c>
      <c r="ED55" s="78">
        <v>6.9362526235719479E-2</v>
      </c>
      <c r="FB55" s="90">
        <v>5</v>
      </c>
      <c r="FC55" s="88">
        <v>0</v>
      </c>
      <c r="FD55" s="88">
        <v>1.9252965312912629E-4</v>
      </c>
      <c r="FE55" s="88">
        <v>3.3966488032361017E-3</v>
      </c>
      <c r="FF55" s="88">
        <v>1.2848646708002889E-2</v>
      </c>
      <c r="FG55" s="88">
        <v>0.33577251951694648</v>
      </c>
      <c r="FH55" s="88">
        <v>0.50496105530149038</v>
      </c>
      <c r="FI55" s="88">
        <v>9.3116718624954409E-2</v>
      </c>
      <c r="FJ55" s="88">
        <v>2.4310792720140605E-2</v>
      </c>
      <c r="FK55" s="88">
        <v>8.9825072397075739E-3</v>
      </c>
      <c r="FL55" s="88">
        <v>2.4338175301413132E-3</v>
      </c>
      <c r="FM55" s="88">
        <v>1.3028083807033655E-2</v>
      </c>
    </row>
    <row r="56" spans="2:172" ht="11.25" customHeight="1" x14ac:dyDescent="0.2">
      <c r="CC56" s="67"/>
      <c r="CP56" s="67"/>
      <c r="DC56" s="67"/>
      <c r="DS56" s="77">
        <v>6</v>
      </c>
      <c r="DT56" s="78">
        <v>2.2351959637570897E-4</v>
      </c>
      <c r="DU56" s="78">
        <v>2.657447521475306E-5</v>
      </c>
      <c r="DV56" s="78">
        <v>1.6425566053947821E-3</v>
      </c>
      <c r="DW56" s="78">
        <v>5.5317868669088874E-2</v>
      </c>
      <c r="DX56" s="78">
        <v>0.20951032334116856</v>
      </c>
      <c r="DY56" s="78">
        <v>0.43069185349869554</v>
      </c>
      <c r="DZ56" s="78">
        <v>0.14692074229174493</v>
      </c>
      <c r="EA56" s="78">
        <v>4.170034490109497E-2</v>
      </c>
      <c r="EB56" s="78">
        <v>7.2377954075715858E-3</v>
      </c>
      <c r="EC56" s="78">
        <v>6.5203747806943831E-3</v>
      </c>
      <c r="ED56" s="78">
        <v>7.8596961626685613E-2</v>
      </c>
      <c r="FB56" s="90">
        <v>6</v>
      </c>
      <c r="FC56" s="88">
        <v>0</v>
      </c>
      <c r="FD56" s="88">
        <v>2.6057841292485449E-4</v>
      </c>
      <c r="FE56" s="88">
        <v>9.1720751959174507E-3</v>
      </c>
      <c r="FF56" s="88">
        <v>3.5717295541453087E-3</v>
      </c>
      <c r="FG56" s="88">
        <v>6.9165669698222257E-2</v>
      </c>
      <c r="FH56" s="88">
        <v>0.71592020158611602</v>
      </c>
      <c r="FI56" s="88">
        <v>0.11637345585147672</v>
      </c>
      <c r="FJ56" s="88">
        <v>3.7042843871936258E-2</v>
      </c>
      <c r="FK56" s="88">
        <v>1.242846716105794E-2</v>
      </c>
      <c r="FL56" s="88">
        <v>3.2498861267633433E-3</v>
      </c>
      <c r="FM56" s="88">
        <v>3.017438632308804E-2</v>
      </c>
    </row>
    <row r="57" spans="2:172" ht="11.25" customHeight="1" x14ac:dyDescent="0.2">
      <c r="DS57" s="77">
        <v>7</v>
      </c>
      <c r="DT57" s="78">
        <v>1.7277632291197591E-4</v>
      </c>
      <c r="DU57" s="78">
        <v>7.0001620462954692E-5</v>
      </c>
      <c r="DV57" s="78">
        <v>3.2616534339910898E-3</v>
      </c>
      <c r="DW57" s="78">
        <v>9.1474443395078514E-2</v>
      </c>
      <c r="DX57" s="78">
        <v>0.14084034818541585</v>
      </c>
      <c r="DY57" s="78">
        <v>0.36909327242872453</v>
      </c>
      <c r="DZ57" s="78">
        <v>0.19177997943847139</v>
      </c>
      <c r="EA57" s="78">
        <v>5.4924668421068169E-2</v>
      </c>
      <c r="EB57" s="78">
        <v>7.5967848868283942E-3</v>
      </c>
      <c r="EC57" s="78">
        <v>8.3744505080335166E-3</v>
      </c>
      <c r="ED57" s="78">
        <v>9.5671723395421668E-2</v>
      </c>
      <c r="FB57" s="90">
        <v>7</v>
      </c>
      <c r="FC57" s="88">
        <v>0</v>
      </c>
      <c r="FD57" s="88">
        <v>7.7518691169028943E-4</v>
      </c>
      <c r="FE57" s="88">
        <v>4.4294198917127388E-3</v>
      </c>
      <c r="FF57" s="88">
        <v>1.5561199705396817E-3</v>
      </c>
      <c r="FG57" s="88">
        <v>3.8394878339327927E-2</v>
      </c>
      <c r="FH57" s="88">
        <v>0.58982729539683598</v>
      </c>
      <c r="FI57" s="88">
        <v>0.20193553873861744</v>
      </c>
      <c r="FJ57" s="88">
        <v>6.3422303260193033E-2</v>
      </c>
      <c r="FK57" s="88">
        <v>2.0283193332077579E-2</v>
      </c>
      <c r="FL57" s="88">
        <v>5.5299649834816451E-3</v>
      </c>
      <c r="FM57" s="88">
        <v>6.7872388765549962E-2</v>
      </c>
    </row>
    <row r="58" spans="2:172" x14ac:dyDescent="0.2">
      <c r="B58" s="84" t="s">
        <v>4606</v>
      </c>
      <c r="R58" s="84" t="s">
        <v>4606</v>
      </c>
      <c r="AH58" s="84" t="s">
        <v>4606</v>
      </c>
      <c r="AX58" s="84" t="s">
        <v>4606</v>
      </c>
      <c r="BQ58" s="84" t="s">
        <v>4606</v>
      </c>
      <c r="DS58" s="77">
        <v>8</v>
      </c>
      <c r="DT58" s="78">
        <v>2.1344125748513423E-5</v>
      </c>
      <c r="DU58" s="78">
        <v>2.3660560934391158E-6</v>
      </c>
      <c r="DV58" s="78">
        <v>3.0531184872973916E-4</v>
      </c>
      <c r="DW58" s="78">
        <v>1.7443213234922556E-2</v>
      </c>
      <c r="DX58" s="78">
        <v>3.6618422631367942E-2</v>
      </c>
      <c r="DY58" s="78">
        <v>0.154904209128915</v>
      </c>
      <c r="DZ58" s="78">
        <v>8.0216935334103581E-2</v>
      </c>
      <c r="EA58" s="78">
        <v>0.20728969424038721</v>
      </c>
      <c r="EB58" s="78">
        <v>5.5711605383846566E-3</v>
      </c>
      <c r="EC58" s="78">
        <v>5.6925308625546209E-3</v>
      </c>
      <c r="ED58" s="78">
        <v>3.213942412371272E-2</v>
      </c>
      <c r="FB58" s="90">
        <v>8</v>
      </c>
      <c r="FC58" s="88">
        <v>0</v>
      </c>
      <c r="FD58" s="88">
        <v>5.3687839201787548E-4</v>
      </c>
      <c r="FE58" s="88">
        <v>2.9481931648671651E-3</v>
      </c>
      <c r="FF58" s="88">
        <v>8.4563579314436666E-4</v>
      </c>
      <c r="FG58" s="88">
        <v>2.3778852511862077E-2</v>
      </c>
      <c r="FH58" s="88">
        <v>0.44343765189142237</v>
      </c>
      <c r="FI58" s="88">
        <v>0.17325311052753217</v>
      </c>
      <c r="FJ58" s="88">
        <v>7.9775010551493344E-2</v>
      </c>
      <c r="FK58" s="88">
        <v>3.0106727241934958E-2</v>
      </c>
      <c r="FL58" s="88">
        <v>1.0279053880472126E-2</v>
      </c>
      <c r="FM58" s="88">
        <v>0.21587701410576207</v>
      </c>
    </row>
    <row r="59" spans="2:172" s="59" customFormat="1" x14ac:dyDescent="0.2">
      <c r="B59" s="73"/>
      <c r="C59" s="75">
        <v>1</v>
      </c>
      <c r="D59" s="75">
        <v>2</v>
      </c>
      <c r="E59" s="75">
        <v>3</v>
      </c>
      <c r="F59" s="75">
        <v>4</v>
      </c>
      <c r="G59" s="75">
        <v>5</v>
      </c>
      <c r="H59" s="75">
        <v>6</v>
      </c>
      <c r="I59" s="75">
        <v>7</v>
      </c>
      <c r="J59" s="75">
        <v>8</v>
      </c>
      <c r="K59" s="75">
        <v>9</v>
      </c>
      <c r="L59" s="75">
        <v>10</v>
      </c>
      <c r="M59" s="75">
        <v>11</v>
      </c>
      <c r="N59" s="75">
        <v>12</v>
      </c>
      <c r="O59" s="75">
        <v>13</v>
      </c>
      <c r="P59" s="73" t="s">
        <v>4603</v>
      </c>
      <c r="R59" s="73"/>
      <c r="S59" s="75">
        <v>1</v>
      </c>
      <c r="T59" s="75">
        <v>2</v>
      </c>
      <c r="U59" s="75">
        <v>3</v>
      </c>
      <c r="V59" s="75">
        <v>4</v>
      </c>
      <c r="W59" s="75">
        <v>5</v>
      </c>
      <c r="X59" s="75">
        <v>6</v>
      </c>
      <c r="Y59" s="75">
        <v>7</v>
      </c>
      <c r="Z59" s="75">
        <v>8</v>
      </c>
      <c r="AA59" s="75">
        <v>9</v>
      </c>
      <c r="AB59" s="75">
        <v>10</v>
      </c>
      <c r="AC59" s="75">
        <v>11</v>
      </c>
      <c r="AD59" s="75">
        <v>12</v>
      </c>
      <c r="AE59" s="75">
        <v>13</v>
      </c>
      <c r="AF59" s="73" t="s">
        <v>4603</v>
      </c>
      <c r="AH59" s="73"/>
      <c r="AI59" s="75">
        <v>1</v>
      </c>
      <c r="AJ59" s="75">
        <v>2</v>
      </c>
      <c r="AK59" s="75">
        <v>3</v>
      </c>
      <c r="AL59" s="75">
        <v>4</v>
      </c>
      <c r="AM59" s="75">
        <v>5</v>
      </c>
      <c r="AN59" s="75">
        <v>6</v>
      </c>
      <c r="AO59" s="75">
        <v>7</v>
      </c>
      <c r="AP59" s="75">
        <v>8</v>
      </c>
      <c r="AQ59" s="75">
        <v>9</v>
      </c>
      <c r="AR59" s="75">
        <v>10</v>
      </c>
      <c r="AS59" s="75">
        <v>11</v>
      </c>
      <c r="AT59" s="75">
        <v>12</v>
      </c>
      <c r="AU59" s="75">
        <v>13</v>
      </c>
      <c r="AV59" s="73" t="s">
        <v>4603</v>
      </c>
      <c r="AX59" s="73"/>
      <c r="AY59" s="75">
        <v>1</v>
      </c>
      <c r="AZ59" s="75">
        <v>2</v>
      </c>
      <c r="BA59" s="75">
        <v>3</v>
      </c>
      <c r="BB59" s="75">
        <v>4</v>
      </c>
      <c r="BC59" s="75">
        <v>5</v>
      </c>
      <c r="BD59" s="75">
        <v>6</v>
      </c>
      <c r="BE59" s="75">
        <v>7</v>
      </c>
      <c r="BF59" s="75">
        <v>8</v>
      </c>
      <c r="BG59" s="75">
        <v>9</v>
      </c>
      <c r="BH59" s="75">
        <v>10</v>
      </c>
      <c r="BI59" s="75">
        <v>11</v>
      </c>
      <c r="BJ59" s="75">
        <v>12</v>
      </c>
      <c r="BK59" s="75">
        <v>13</v>
      </c>
      <c r="BL59" s="73" t="s">
        <v>4603</v>
      </c>
      <c r="BM59" s="18">
        <f>SUM(BI60:BK69)/SUM(AY60:BK69)</f>
        <v>2.0408163265306121E-2</v>
      </c>
      <c r="BO59" s="68"/>
      <c r="BQ59" s="76"/>
      <c r="BR59" s="76">
        <v>1</v>
      </c>
      <c r="BS59" s="76">
        <v>2</v>
      </c>
      <c r="BT59" s="76">
        <v>3</v>
      </c>
      <c r="BU59" s="76">
        <v>4</v>
      </c>
      <c r="BV59" s="76">
        <v>5</v>
      </c>
      <c r="BW59" s="76">
        <v>6</v>
      </c>
      <c r="BX59" s="76">
        <v>7</v>
      </c>
      <c r="BY59" s="76">
        <v>8</v>
      </c>
      <c r="BZ59" s="76">
        <v>9</v>
      </c>
      <c r="CA59" s="76">
        <v>10</v>
      </c>
      <c r="CB59" s="76">
        <v>11</v>
      </c>
      <c r="CC59" s="63"/>
      <c r="CD59" s="76"/>
      <c r="CE59" s="76">
        <v>1</v>
      </c>
      <c r="CF59" s="76">
        <v>2</v>
      </c>
      <c r="CG59" s="76">
        <v>3</v>
      </c>
      <c r="CH59" s="76">
        <v>4</v>
      </c>
      <c r="CI59" s="76">
        <v>5</v>
      </c>
      <c r="CJ59" s="76">
        <v>6</v>
      </c>
      <c r="CK59" s="76">
        <v>7</v>
      </c>
      <c r="CL59" s="76">
        <v>8</v>
      </c>
      <c r="CM59" s="76">
        <v>9</v>
      </c>
      <c r="CN59" s="76">
        <v>10</v>
      </c>
      <c r="CO59" s="76">
        <v>11</v>
      </c>
      <c r="CP59" s="63"/>
      <c r="CQ59" s="76"/>
      <c r="CR59" s="76">
        <v>1</v>
      </c>
      <c r="CS59" s="76">
        <v>2</v>
      </c>
      <c r="CT59" s="76">
        <v>3</v>
      </c>
      <c r="CU59" s="76">
        <v>4</v>
      </c>
      <c r="CV59" s="76">
        <v>5</v>
      </c>
      <c r="CW59" s="76">
        <v>6</v>
      </c>
      <c r="CX59" s="76">
        <v>7</v>
      </c>
      <c r="CY59" s="76">
        <v>8</v>
      </c>
      <c r="CZ59" s="76">
        <v>9</v>
      </c>
      <c r="DA59" s="76">
        <v>10</v>
      </c>
      <c r="DB59" s="76">
        <v>11</v>
      </c>
      <c r="DC59" s="63"/>
      <c r="DD59" s="76"/>
      <c r="DE59" s="76">
        <v>1</v>
      </c>
      <c r="DF59" s="76">
        <v>2</v>
      </c>
      <c r="DG59" s="76">
        <v>3</v>
      </c>
      <c r="DH59" s="76">
        <v>4</v>
      </c>
      <c r="DI59" s="76">
        <v>5</v>
      </c>
      <c r="DJ59" s="76">
        <v>6</v>
      </c>
      <c r="DK59" s="76">
        <v>7</v>
      </c>
      <c r="DL59" s="76">
        <v>8</v>
      </c>
      <c r="DM59" s="76">
        <v>9</v>
      </c>
      <c r="DN59" s="76">
        <v>10</v>
      </c>
      <c r="DO59" s="76">
        <v>11</v>
      </c>
      <c r="DQ59" s="68"/>
      <c r="DS59" s="77">
        <v>9</v>
      </c>
      <c r="DT59" s="78">
        <v>8.5807072021539557E-5</v>
      </c>
      <c r="DU59" s="78">
        <v>6.227643333636962E-5</v>
      </c>
      <c r="DV59" s="78">
        <v>2.0582454077022398E-3</v>
      </c>
      <c r="DW59" s="78">
        <v>3.6125450830546121E-2</v>
      </c>
      <c r="DX59" s="78">
        <v>3.3824063183440056E-2</v>
      </c>
      <c r="DY59" s="78">
        <v>6.9698706374356351E-2</v>
      </c>
      <c r="DZ59" s="78">
        <v>3.3368638136196574E-2</v>
      </c>
      <c r="EA59" s="78">
        <v>0.1128555170494928</v>
      </c>
      <c r="EB59" s="78">
        <v>3.3856640088111302E-3</v>
      </c>
      <c r="EC59" s="78">
        <v>2.4451615601583238E-3</v>
      </c>
      <c r="ED59" s="78">
        <v>0.3554454230026497</v>
      </c>
      <c r="EF59" s="60"/>
      <c r="EG59" s="58"/>
      <c r="EZ59" s="60"/>
      <c r="FB59" s="90">
        <v>9</v>
      </c>
      <c r="FC59" s="88">
        <v>0</v>
      </c>
      <c r="FD59" s="88">
        <v>3.7976151369308779E-4</v>
      </c>
      <c r="FE59" s="88">
        <v>2.7814485149032283E-3</v>
      </c>
      <c r="FF59" s="88">
        <v>7.8228461931193925E-4</v>
      </c>
      <c r="FG59" s="88">
        <v>2.1751120449856349E-2</v>
      </c>
      <c r="FH59" s="88">
        <v>0.39892182383315677</v>
      </c>
      <c r="FI59" s="88">
        <v>0.13739723416772184</v>
      </c>
      <c r="FJ59" s="88">
        <v>6.5208711860263432E-2</v>
      </c>
      <c r="FK59" s="88">
        <v>2.8562914689464643E-2</v>
      </c>
      <c r="FL59" s="88">
        <v>2.1996140247853645E-2</v>
      </c>
      <c r="FM59" s="88">
        <v>0.31754617821880532</v>
      </c>
      <c r="FO59" s="60"/>
      <c r="FP59" s="58"/>
    </row>
    <row r="60" spans="2:172" x14ac:dyDescent="0.2">
      <c r="B60" s="74">
        <v>1</v>
      </c>
      <c r="C60" s="71">
        <f>COUNTIFS(Data!$P:$P,$B60,Data!$T:$T,C$8,Data!$C:$C,$B$3)</f>
        <v>14</v>
      </c>
      <c r="D60" s="71">
        <f>COUNTIFS(Data!$P:$P,$B60,Data!$T:$T,D$8,Data!$C:$C,$B$3)</f>
        <v>0</v>
      </c>
      <c r="E60" s="71">
        <f>COUNTIFS(Data!$P:$P,$B60,Data!$T:$T,E$8,Data!$C:$C,$B$3)</f>
        <v>2</v>
      </c>
      <c r="F60" s="71">
        <f>COUNTIFS(Data!$P:$P,$B60,Data!$T:$T,F$8,Data!$C:$C,$B$3)</f>
        <v>2</v>
      </c>
      <c r="G60" s="71">
        <f>COUNTIFS(Data!$P:$P,$B60,Data!$T:$T,G$8,Data!$C:$C,$B$3)</f>
        <v>1</v>
      </c>
      <c r="H60" s="71">
        <f>COUNTIFS(Data!$P:$P,$B60,Data!$T:$T,H$8,Data!$C:$C,$B$3)</f>
        <v>0</v>
      </c>
      <c r="I60" s="71">
        <f>COUNTIFS(Data!$P:$P,$B60,Data!$T:$T,I$8,Data!$C:$C,$B$3)</f>
        <v>2</v>
      </c>
      <c r="J60" s="71">
        <f>COUNTIFS(Data!$P:$P,$B60,Data!$T:$T,J$8,Data!$C:$C,$B$3)</f>
        <v>0</v>
      </c>
      <c r="K60" s="71">
        <f>COUNTIFS(Data!$P:$P,$B60,Data!$T:$T,K$8,Data!$C:$C,$B$3)</f>
        <v>0</v>
      </c>
      <c r="L60" s="71">
        <f>COUNTIFS(Data!$P:$P,$B60,Data!$T:$T,L$8,Data!$C:$C,$B$3)</f>
        <v>0</v>
      </c>
      <c r="M60" s="71">
        <f>COUNTIFS(Data!$P:$P,$B60,Data!$T:$T,M$8,Data!$C:$C,$B$3)</f>
        <v>0</v>
      </c>
      <c r="N60" s="71">
        <f>COUNTIFS(Data!$P:$P,$B60,Data!$T:$T,N$8,Data!$C:$C,$B$3)</f>
        <v>0</v>
      </c>
      <c r="O60" s="71">
        <f>COUNTIFS(Data!$P:$P,$B60,Data!$T:$T,O$8,Data!$C:$C,$B$3)</f>
        <v>0</v>
      </c>
      <c r="P60" s="72">
        <f>IFERROR(SUM(M60:O60)/SUM(C60:O60),0)</f>
        <v>0</v>
      </c>
      <c r="R60" s="74">
        <v>1</v>
      </c>
      <c r="S60" s="71">
        <f>COUNTIFS(Data!$AP:$AP,$B60,Data!$AT:$AT,S$8,Data!$C:$C,$B$3)</f>
        <v>13</v>
      </c>
      <c r="T60" s="71">
        <f>COUNTIFS(Data!$AP:$AP,$B60,Data!$AT:$AT,T$8,Data!$C:$C,$B$3)</f>
        <v>0</v>
      </c>
      <c r="U60" s="71">
        <f>COUNTIFS(Data!$AP:$AP,$B60,Data!$AT:$AT,U$8,Data!$C:$C,$B$3)</f>
        <v>3</v>
      </c>
      <c r="V60" s="71">
        <f>COUNTIFS(Data!$AP:$AP,$B60,Data!$AT:$AT,V$8,Data!$C:$C,$B$3)</f>
        <v>2</v>
      </c>
      <c r="W60" s="71">
        <f>COUNTIFS(Data!$AP:$AP,$B60,Data!$AT:$AT,W$8,Data!$C:$C,$B$3)</f>
        <v>0</v>
      </c>
      <c r="X60" s="71">
        <f>COUNTIFS(Data!$AP:$AP,$B60,Data!$AT:$AT,X$8,Data!$C:$C,$B$3)</f>
        <v>0</v>
      </c>
      <c r="Y60" s="71">
        <f>COUNTIFS(Data!$AP:$AP,$B60,Data!$AT:$AT,Y$8,Data!$C:$C,$B$3)</f>
        <v>1</v>
      </c>
      <c r="Z60" s="71">
        <f>COUNTIFS(Data!$AP:$AP,$B60,Data!$AT:$AT,Z$8,Data!$C:$C,$B$3)</f>
        <v>0</v>
      </c>
      <c r="AA60" s="71">
        <f>COUNTIFS(Data!$AP:$AP,$B60,Data!$AT:$AT,AA$8,Data!$C:$C,$B$3)</f>
        <v>0</v>
      </c>
      <c r="AB60" s="71">
        <f>COUNTIFS(Data!$AP:$AP,$B60,Data!$AT:$AT,AB$8,Data!$C:$C,$B$3)</f>
        <v>0</v>
      </c>
      <c r="AC60" s="71">
        <f>COUNTIFS(Data!$AP:$AP,$B60,Data!$AT:$AT,AC$8,Data!$C:$C,$B$3)</f>
        <v>0</v>
      </c>
      <c r="AD60" s="71">
        <f>COUNTIFS(Data!$AP:$AP,$B60,Data!$AT:$AT,AD$8,Data!$C:$C,$B$3)</f>
        <v>0</v>
      </c>
      <c r="AE60" s="71">
        <f>COUNTIFS(Data!$AP:$AP,$B60,Data!$AT:$AT,AE$8,Data!$C:$C,$B$3)</f>
        <v>0</v>
      </c>
      <c r="AF60" s="72">
        <f>IFERROR(SUM(AC60:AE60)/SUM(S60:AE60),0)</f>
        <v>0</v>
      </c>
      <c r="AH60" s="74">
        <v>1</v>
      </c>
      <c r="AI60" s="71">
        <f>COUNTIFS(Data!$BP:$BP,$B60,Data!$BT:$BT,AI$8,Data!$C:$C,$B$3)</f>
        <v>16</v>
      </c>
      <c r="AJ60" s="71">
        <f>COUNTIFS(Data!$BP:$BP,$B60,Data!$BT:$BT,AJ$8,Data!$C:$C,$B$3)</f>
        <v>0</v>
      </c>
      <c r="AK60" s="71">
        <f>COUNTIFS(Data!$BP:$BP,$B60,Data!$BT:$BT,AK$8,Data!$C:$C,$B$3)</f>
        <v>2</v>
      </c>
      <c r="AL60" s="71">
        <f>COUNTIFS(Data!$BP:$BP,$B60,Data!$BT:$BT,AL$8,Data!$C:$C,$B$3)</f>
        <v>1</v>
      </c>
      <c r="AM60" s="71">
        <f>COUNTIFS(Data!$BP:$BP,$B60,Data!$BT:$BT,AM$8,Data!$C:$C,$B$3)</f>
        <v>1</v>
      </c>
      <c r="AN60" s="71">
        <f>COUNTIFS(Data!$BP:$BP,$B60,Data!$BT:$BT,AN$8,Data!$C:$C,$B$3)</f>
        <v>0</v>
      </c>
      <c r="AO60" s="71">
        <f>COUNTIFS(Data!$BP:$BP,$B60,Data!$BT:$BT,AO$8,Data!$C:$C,$B$3)</f>
        <v>0</v>
      </c>
      <c r="AP60" s="71">
        <f>COUNTIFS(Data!$BP:$BP,$B60,Data!$BT:$BT,AP$8,Data!$C:$C,$B$3)</f>
        <v>0</v>
      </c>
      <c r="AQ60" s="71">
        <f>COUNTIFS(Data!$BP:$BP,$B60,Data!$BT:$BT,AQ$8,Data!$C:$C,$B$3)</f>
        <v>0</v>
      </c>
      <c r="AR60" s="71">
        <f>COUNTIFS(Data!$BP:$BP,$B60,Data!$BT:$BT,AR$8,Data!$C:$C,$B$3)</f>
        <v>0</v>
      </c>
      <c r="AS60" s="71">
        <f>COUNTIFS(Data!$BP:$BP,$B60,Data!$BT:$BT,AS$8,Data!$C:$C,$B$3)</f>
        <v>0</v>
      </c>
      <c r="AT60" s="71">
        <f>COUNTIFS(Data!$BP:$BP,$B60,Data!$BT:$BT,AT$8,Data!$C:$C,$B$3)</f>
        <v>0</v>
      </c>
      <c r="AU60" s="71">
        <f>COUNTIFS(Data!$BP:$BP,$B60,Data!$BT:$BT,AU$8,Data!$C:$C,$B$3)</f>
        <v>0</v>
      </c>
      <c r="AV60" s="72">
        <f>IFERROR(SUM(AS60:AU60)/SUM(AI60:AU60),0)</f>
        <v>0</v>
      </c>
      <c r="AX60" s="74">
        <v>1</v>
      </c>
      <c r="AY60" s="71">
        <f>COUNTIFS(Data!$CP:$CP,$B60,Data!$CT:$CT,AY$8,Data!$C:$C,$B$3)</f>
        <v>13</v>
      </c>
      <c r="AZ60" s="71">
        <f>COUNTIFS(Data!$CP:$CP,$B60,Data!$CT:$CT,AZ$8,Data!$C:$C,$B$3)</f>
        <v>0</v>
      </c>
      <c r="BA60" s="71">
        <f>COUNTIFS(Data!$CP:$CP,$B60,Data!$CT:$CT,BA$8,Data!$C:$C,$B$3)</f>
        <v>2</v>
      </c>
      <c r="BB60" s="71">
        <f>COUNTIFS(Data!$CP:$CP,$B60,Data!$CT:$CT,BB$8,Data!$C:$C,$B$3)</f>
        <v>1</v>
      </c>
      <c r="BC60" s="71">
        <f>COUNTIFS(Data!$CP:$CP,$B60,Data!$CT:$CT,BC$8,Data!$C:$C,$B$3)</f>
        <v>0</v>
      </c>
      <c r="BD60" s="71">
        <f>COUNTIFS(Data!$CP:$CP,$B60,Data!$CT:$CT,BD$8,Data!$C:$C,$B$3)</f>
        <v>0</v>
      </c>
      <c r="BE60" s="71">
        <f>COUNTIFS(Data!$CP:$CP,$B60,Data!$CT:$CT,BE$8,Data!$C:$C,$B$3)</f>
        <v>0</v>
      </c>
      <c r="BF60" s="71">
        <f>COUNTIFS(Data!$CP:$CP,$B60,Data!$CT:$CT,BF$8,Data!$C:$C,$B$3)</f>
        <v>0</v>
      </c>
      <c r="BG60" s="71">
        <f>COUNTIFS(Data!$CP:$CP,$B60,Data!$CT:$CT,BG$8,Data!$C:$C,$B$3)</f>
        <v>0</v>
      </c>
      <c r="BH60" s="71">
        <f>COUNTIFS(Data!$CP:$CP,$B60,Data!$CT:$CT,BH$8,Data!$C:$C,$B$3)</f>
        <v>0</v>
      </c>
      <c r="BI60" s="71">
        <f>COUNTIFS(Data!$CP:$CP,$B60,Data!$CT:$CT,BI$8,Data!$C:$C,$B$3)</f>
        <v>0</v>
      </c>
      <c r="BJ60" s="71">
        <f>COUNTIFS(Data!$CP:$CP,$B60,Data!$CT:$CT,BJ$8,Data!$C:$C,$B$3)</f>
        <v>0</v>
      </c>
      <c r="BK60" s="71">
        <f>COUNTIFS(Data!$CP:$CP,$B60,Data!$CT:$CT,BK$8,Data!$C:$C,$B$3)</f>
        <v>0</v>
      </c>
      <c r="BL60" s="72">
        <f t="shared" ref="BL60:BL69" si="244">IFERROR(SUM(BI60:BK60)/SUM(AY60:BK60),0)</f>
        <v>0</v>
      </c>
      <c r="BM60" s="13"/>
      <c r="BQ60" s="77">
        <v>1</v>
      </c>
      <c r="BR60" s="78">
        <f t="shared" ref="BR60:BR69" si="245">IFERROR(C60/SUM($C60:$O60),0)</f>
        <v>0.66666666666666663</v>
      </c>
      <c r="BS60" s="78">
        <f t="shared" ref="BS60:BS69" si="246">IFERROR(D60/SUM($C60:$O60),0)</f>
        <v>0</v>
      </c>
      <c r="BT60" s="78">
        <f t="shared" ref="BT60:BT69" si="247">IFERROR(E60/SUM($C60:$O60),0)</f>
        <v>9.5238095238095233E-2</v>
      </c>
      <c r="BU60" s="78">
        <f t="shared" ref="BU60:BU69" si="248">IFERROR(F60/SUM($C60:$O60),0)</f>
        <v>9.5238095238095233E-2</v>
      </c>
      <c r="BV60" s="78">
        <f t="shared" ref="BV60:BV69" si="249">IFERROR(G60/SUM($C60:$O60),0)</f>
        <v>4.7619047619047616E-2</v>
      </c>
      <c r="BW60" s="78">
        <f t="shared" ref="BW60:BW69" si="250">IFERROR(H60/SUM($C60:$O60),0)</f>
        <v>0</v>
      </c>
      <c r="BX60" s="78">
        <f t="shared" ref="BX60:BX69" si="251">IFERROR(I60/SUM($C60:$O60),0)</f>
        <v>9.5238095238095233E-2</v>
      </c>
      <c r="BY60" s="78">
        <f t="shared" ref="BY60:BY69" si="252">IFERROR(J60/SUM($C60:$O60),0)</f>
        <v>0</v>
      </c>
      <c r="BZ60" s="78">
        <f t="shared" ref="BZ60:BZ69" si="253">IFERROR(K60/SUM($C60:$O60),0)</f>
        <v>0</v>
      </c>
      <c r="CA60" s="78">
        <f t="shared" ref="CA60:CA69" si="254">IFERROR(L60/SUM($C60:$O60),0)</f>
        <v>0</v>
      </c>
      <c r="CB60" s="78">
        <f t="shared" ref="CB60:CB69" si="255">IFERROR(SUM(M60:O60)/SUM($C60:$O60),0)</f>
        <v>0</v>
      </c>
      <c r="CC60" s="13"/>
      <c r="CD60" s="77">
        <v>1</v>
      </c>
      <c r="CE60" s="78">
        <f t="shared" ref="CE60:CE69" si="256">IFERROR(S60/SUM($S60:$AE60),0)</f>
        <v>0.68421052631578949</v>
      </c>
      <c r="CF60" s="78">
        <f t="shared" ref="CF60:CF69" si="257">IFERROR(T60/SUM($S60:$AE60),0)</f>
        <v>0</v>
      </c>
      <c r="CG60" s="78">
        <f t="shared" ref="CG60:CG69" si="258">IFERROR(U60/SUM($S60:$AE60),0)</f>
        <v>0.15789473684210525</v>
      </c>
      <c r="CH60" s="78">
        <f t="shared" ref="CH60:CH69" si="259">IFERROR(V60/SUM($S60:$AE60),0)</f>
        <v>0.10526315789473684</v>
      </c>
      <c r="CI60" s="78">
        <f t="shared" ref="CI60:CI69" si="260">IFERROR(W60/SUM($S60:$AE60),0)</f>
        <v>0</v>
      </c>
      <c r="CJ60" s="78">
        <f t="shared" ref="CJ60:CJ69" si="261">IFERROR(X60/SUM($S60:$AE60),0)</f>
        <v>0</v>
      </c>
      <c r="CK60" s="78">
        <f t="shared" ref="CK60:CK69" si="262">IFERROR(Y60/SUM($S60:$AE60),0)</f>
        <v>5.2631578947368418E-2</v>
      </c>
      <c r="CL60" s="78">
        <f t="shared" ref="CL60:CL69" si="263">IFERROR(Z60/SUM($S60:$AE60),0)</f>
        <v>0</v>
      </c>
      <c r="CM60" s="78">
        <f t="shared" ref="CM60:CM69" si="264">IFERROR(AA60/SUM($S60:$AE60),0)</f>
        <v>0</v>
      </c>
      <c r="CN60" s="78">
        <f t="shared" ref="CN60:CN69" si="265">IFERROR(AB60/SUM($S60:$AE60),0)</f>
        <v>0</v>
      </c>
      <c r="CO60" s="78">
        <f t="shared" ref="CO60:CO69" si="266">IFERROR(SUM(AC60:AE60)/SUM($S60:$AE60),0)</f>
        <v>0</v>
      </c>
      <c r="CP60" s="13"/>
      <c r="CQ60" s="77">
        <v>1</v>
      </c>
      <c r="CR60" s="78">
        <f t="shared" ref="CR60:CR69" si="267">IFERROR(AI60/SUM($AI60:$AU60),0)</f>
        <v>0.8</v>
      </c>
      <c r="CS60" s="78">
        <f t="shared" ref="CS60:CS69" si="268">IFERROR(AJ60/SUM($AI60:$AU60),0)</f>
        <v>0</v>
      </c>
      <c r="CT60" s="78">
        <f t="shared" ref="CT60:CT69" si="269">IFERROR(AK60/SUM($AI60:$AU60),0)</f>
        <v>0.1</v>
      </c>
      <c r="CU60" s="78">
        <f t="shared" ref="CU60:CU69" si="270">IFERROR(AL60/SUM($AI60:$AU60),0)</f>
        <v>0.05</v>
      </c>
      <c r="CV60" s="78">
        <f t="shared" ref="CV60:CV69" si="271">IFERROR(AM60/SUM($AI60:$AU60),0)</f>
        <v>0.05</v>
      </c>
      <c r="CW60" s="78">
        <f t="shared" ref="CW60:CW69" si="272">IFERROR(AN60/SUM($AI60:$AU60),0)</f>
        <v>0</v>
      </c>
      <c r="CX60" s="78">
        <f t="shared" ref="CX60:CX69" si="273">IFERROR(AO60/SUM($AI60:$AU60),0)</f>
        <v>0</v>
      </c>
      <c r="CY60" s="78">
        <f t="shared" ref="CY60:CY69" si="274">IFERROR(AP60/SUM($AI60:$AU60),0)</f>
        <v>0</v>
      </c>
      <c r="CZ60" s="78">
        <f t="shared" ref="CZ60:CZ69" si="275">IFERROR(AQ60/SUM($AI60:$AU60),0)</f>
        <v>0</v>
      </c>
      <c r="DA60" s="78">
        <f t="shared" ref="DA60:DA69" si="276">IFERROR(AR60/SUM($AI60:$AU60),0)</f>
        <v>0</v>
      </c>
      <c r="DB60" s="78">
        <f t="shared" ref="DB60:DB69" si="277">IFERROR(SUM(AS60:AU60)/SUM($AI60:$AU60),0)</f>
        <v>0</v>
      </c>
      <c r="DC60" s="13"/>
      <c r="DD60" s="77">
        <v>1</v>
      </c>
      <c r="DE60" s="78">
        <f t="shared" ref="DE60:DE69" si="278">IFERROR(AY60/SUM($AY60:$BK60),0)</f>
        <v>0.8125</v>
      </c>
      <c r="DF60" s="78">
        <f t="shared" ref="DF60:DF69" si="279">IFERROR(AZ60/SUM($AY60:$BK60),0)</f>
        <v>0</v>
      </c>
      <c r="DG60" s="78">
        <f t="shared" ref="DG60:DG69" si="280">IFERROR(BA60/SUM($AY60:$BK60),0)</f>
        <v>0.125</v>
      </c>
      <c r="DH60" s="78">
        <f t="shared" ref="DH60:DH69" si="281">IFERROR(BB60/SUM($AY60:$BK60),0)</f>
        <v>6.25E-2</v>
      </c>
      <c r="DI60" s="78">
        <f t="shared" ref="DI60:DI69" si="282">IFERROR(BC60/SUM($AY60:$BK60),0)</f>
        <v>0</v>
      </c>
      <c r="DJ60" s="78">
        <f t="shared" ref="DJ60:DJ69" si="283">IFERROR(BD60/SUM($AY60:$BK60),0)</f>
        <v>0</v>
      </c>
      <c r="DK60" s="78">
        <f t="shared" ref="DK60:DK69" si="284">IFERROR(BE60/SUM($AY60:$BK60),0)</f>
        <v>0</v>
      </c>
      <c r="DL60" s="78">
        <f t="shared" ref="DL60:DL69" si="285">IFERROR(BF60/SUM($AY60:$BK60),0)</f>
        <v>0</v>
      </c>
      <c r="DM60" s="78">
        <f t="shared" ref="DM60:DM69" si="286">IFERROR(BG60/SUM($AY60:$BK60),0)</f>
        <v>0</v>
      </c>
      <c r="DN60" s="78">
        <f t="shared" ref="DN60:DN69" si="287">IFERROR(BH60/SUM($AY60:$BK60),0)</f>
        <v>0</v>
      </c>
      <c r="DO60" s="78">
        <f t="shared" ref="DO60:DO69" si="288">IFERROR(SUM(BI60:BK60)/SUM($AY60:$BK60),0)</f>
        <v>0</v>
      </c>
      <c r="DS60" s="77">
        <v>10</v>
      </c>
      <c r="DT60" s="78">
        <v>9.924086836756373E-6</v>
      </c>
      <c r="DU60" s="78">
        <v>1.0424829823806471E-6</v>
      </c>
      <c r="DV60" s="78">
        <v>1.1163836737952882E-4</v>
      </c>
      <c r="DW60" s="78">
        <v>4.8215183149959151E-3</v>
      </c>
      <c r="DX60" s="78">
        <v>1.4937973446977417E-2</v>
      </c>
      <c r="DY60" s="78">
        <v>4.511548384773275E-2</v>
      </c>
      <c r="DZ60" s="78">
        <v>1.1928292940719719E-2</v>
      </c>
      <c r="EA60" s="78">
        <v>8.4351388151222926E-3</v>
      </c>
      <c r="EB60" s="78">
        <v>2.3701170802020925E-3</v>
      </c>
      <c r="EC60" s="78">
        <v>1.8197837644708496E-2</v>
      </c>
      <c r="ED60" s="78">
        <v>0.5942793963462224</v>
      </c>
      <c r="EG60" s="59"/>
      <c r="FB60" s="90">
        <v>10</v>
      </c>
      <c r="FC60" s="88">
        <v>0</v>
      </c>
      <c r="FD60" s="88">
        <v>3.4368462542898738E-4</v>
      </c>
      <c r="FE60" s="88">
        <v>3.0085028959143372E-3</v>
      </c>
      <c r="FF60" s="88">
        <v>8.5669111610608875E-4</v>
      </c>
      <c r="FG60" s="88">
        <v>2.3316752472984061E-2</v>
      </c>
      <c r="FH60" s="88">
        <v>0.4066812063901038</v>
      </c>
      <c r="FI60" s="88">
        <v>0.12318943032385916</v>
      </c>
      <c r="FJ60" s="88">
        <v>4.8096352354193253E-2</v>
      </c>
      <c r="FK60" s="88">
        <v>1.871337607613412E-2</v>
      </c>
      <c r="FL60" s="88">
        <v>3.3534436924211472E-2</v>
      </c>
      <c r="FM60" s="88">
        <v>0.33965146590831508</v>
      </c>
      <c r="FP60" s="59"/>
    </row>
    <row r="61" spans="2:172" x14ac:dyDescent="0.2">
      <c r="B61" s="74">
        <v>2</v>
      </c>
      <c r="C61" s="71">
        <f>COUNTIFS(Data!$P:$P,$B61,Data!$T:$T,C$8,Data!$C:$C,$B$3)</f>
        <v>0</v>
      </c>
      <c r="D61" s="71">
        <f>COUNTIFS(Data!$P:$P,$B61,Data!$T:$T,D$8,Data!$C:$C,$B$3)</f>
        <v>5</v>
      </c>
      <c r="E61" s="71">
        <f>COUNTIFS(Data!$P:$P,$B61,Data!$T:$T,E$8,Data!$C:$C,$B$3)</f>
        <v>1</v>
      </c>
      <c r="F61" s="71">
        <f>COUNTIFS(Data!$P:$P,$B61,Data!$T:$T,F$8,Data!$C:$C,$B$3)</f>
        <v>4</v>
      </c>
      <c r="G61" s="71">
        <f>COUNTIFS(Data!$P:$P,$B61,Data!$T:$T,G$8,Data!$C:$C,$B$3)</f>
        <v>1</v>
      </c>
      <c r="H61" s="71">
        <f>COUNTIFS(Data!$P:$P,$B61,Data!$T:$T,H$8,Data!$C:$C,$B$3)</f>
        <v>0</v>
      </c>
      <c r="I61" s="71">
        <f>COUNTIFS(Data!$P:$P,$B61,Data!$T:$T,I$8,Data!$C:$C,$B$3)</f>
        <v>0</v>
      </c>
      <c r="J61" s="71">
        <f>COUNTIFS(Data!$P:$P,$B61,Data!$T:$T,J$8,Data!$C:$C,$B$3)</f>
        <v>0</v>
      </c>
      <c r="K61" s="71">
        <f>COUNTIFS(Data!$P:$P,$B61,Data!$T:$T,K$8,Data!$C:$C,$B$3)</f>
        <v>0</v>
      </c>
      <c r="L61" s="71">
        <f>COUNTIFS(Data!$P:$P,$B61,Data!$T:$T,L$8,Data!$C:$C,$B$3)</f>
        <v>0</v>
      </c>
      <c r="M61" s="71">
        <f>COUNTIFS(Data!$P:$P,$B61,Data!$T:$T,M$8,Data!$C:$C,$B$3)</f>
        <v>0</v>
      </c>
      <c r="N61" s="71">
        <f>COUNTIFS(Data!$P:$P,$B61,Data!$T:$T,N$8,Data!$C:$C,$B$3)</f>
        <v>0</v>
      </c>
      <c r="O61" s="71">
        <f>COUNTIFS(Data!$P:$P,$B61,Data!$T:$T,O$8,Data!$C:$C,$B$3)</f>
        <v>0</v>
      </c>
      <c r="P61" s="72">
        <f t="shared" ref="P61:P72" si="289">IFERROR(SUM(M61:O61)/SUM(C61:O61),0)</f>
        <v>0</v>
      </c>
      <c r="R61" s="74">
        <v>2</v>
      </c>
      <c r="S61" s="71">
        <f>COUNTIFS(Data!$AP:$AP,$B61,Data!$AT:$AT,S$8,Data!$C:$C,$B$3)</f>
        <v>0</v>
      </c>
      <c r="T61" s="71">
        <f>COUNTIFS(Data!$AP:$AP,$B61,Data!$AT:$AT,T$8,Data!$C:$C,$B$3)</f>
        <v>3</v>
      </c>
      <c r="U61" s="71">
        <f>COUNTIFS(Data!$AP:$AP,$B61,Data!$AT:$AT,U$8,Data!$C:$C,$B$3)</f>
        <v>2</v>
      </c>
      <c r="V61" s="71">
        <f>COUNTIFS(Data!$AP:$AP,$B61,Data!$AT:$AT,V$8,Data!$C:$C,$B$3)</f>
        <v>4</v>
      </c>
      <c r="W61" s="71">
        <f>COUNTIFS(Data!$AP:$AP,$B61,Data!$AT:$AT,W$8,Data!$C:$C,$B$3)</f>
        <v>0</v>
      </c>
      <c r="X61" s="71">
        <f>COUNTIFS(Data!$AP:$AP,$B61,Data!$AT:$AT,X$8,Data!$C:$C,$B$3)</f>
        <v>0</v>
      </c>
      <c r="Y61" s="71">
        <f>COUNTIFS(Data!$AP:$AP,$B61,Data!$AT:$AT,Y$8,Data!$C:$C,$B$3)</f>
        <v>0</v>
      </c>
      <c r="Z61" s="71">
        <f>COUNTIFS(Data!$AP:$AP,$B61,Data!$AT:$AT,Z$8,Data!$C:$C,$B$3)</f>
        <v>0</v>
      </c>
      <c r="AA61" s="71">
        <f>COUNTIFS(Data!$AP:$AP,$B61,Data!$AT:$AT,AA$8,Data!$C:$C,$B$3)</f>
        <v>0</v>
      </c>
      <c r="AB61" s="71">
        <f>COUNTIFS(Data!$AP:$AP,$B61,Data!$AT:$AT,AB$8,Data!$C:$C,$B$3)</f>
        <v>0</v>
      </c>
      <c r="AC61" s="71">
        <f>COUNTIFS(Data!$AP:$AP,$B61,Data!$AT:$AT,AC$8,Data!$C:$C,$B$3)</f>
        <v>0</v>
      </c>
      <c r="AD61" s="71">
        <f>COUNTIFS(Data!$AP:$AP,$B61,Data!$AT:$AT,AD$8,Data!$C:$C,$B$3)</f>
        <v>0</v>
      </c>
      <c r="AE61" s="71">
        <f>COUNTIFS(Data!$AP:$AP,$B61,Data!$AT:$AT,AE$8,Data!$C:$C,$B$3)</f>
        <v>0</v>
      </c>
      <c r="AF61" s="72">
        <f t="shared" ref="AF61:AF72" si="290">IFERROR(SUM(AC61:AE61)/SUM(S61:AE61),0)</f>
        <v>0</v>
      </c>
      <c r="AH61" s="74">
        <v>2</v>
      </c>
      <c r="AI61" s="71">
        <f>COUNTIFS(Data!$BP:$BP,$B61,Data!$BT:$BT,AI$8,Data!$C:$C,$B$3)</f>
        <v>0</v>
      </c>
      <c r="AJ61" s="71">
        <f>COUNTIFS(Data!$BP:$BP,$B61,Data!$BT:$BT,AJ$8,Data!$C:$C,$B$3)</f>
        <v>1</v>
      </c>
      <c r="AK61" s="71">
        <f>COUNTIFS(Data!$BP:$BP,$B61,Data!$BT:$BT,AK$8,Data!$C:$C,$B$3)</f>
        <v>2</v>
      </c>
      <c r="AL61" s="71">
        <f>COUNTIFS(Data!$BP:$BP,$B61,Data!$BT:$BT,AL$8,Data!$C:$C,$B$3)</f>
        <v>4</v>
      </c>
      <c r="AM61" s="71">
        <f>COUNTIFS(Data!$BP:$BP,$B61,Data!$BT:$BT,AM$8,Data!$C:$C,$B$3)</f>
        <v>0</v>
      </c>
      <c r="AN61" s="71">
        <f>COUNTIFS(Data!$BP:$BP,$B61,Data!$BT:$BT,AN$8,Data!$C:$C,$B$3)</f>
        <v>0</v>
      </c>
      <c r="AO61" s="71">
        <f>COUNTIFS(Data!$BP:$BP,$B61,Data!$BT:$BT,AO$8,Data!$C:$C,$B$3)</f>
        <v>1</v>
      </c>
      <c r="AP61" s="71">
        <f>COUNTIFS(Data!$BP:$BP,$B61,Data!$BT:$BT,AP$8,Data!$C:$C,$B$3)</f>
        <v>0</v>
      </c>
      <c r="AQ61" s="71">
        <f>COUNTIFS(Data!$BP:$BP,$B61,Data!$BT:$BT,AQ$8,Data!$C:$C,$B$3)</f>
        <v>0</v>
      </c>
      <c r="AR61" s="71">
        <f>COUNTIFS(Data!$BP:$BP,$B61,Data!$BT:$BT,AR$8,Data!$C:$C,$B$3)</f>
        <v>0</v>
      </c>
      <c r="AS61" s="71">
        <f>COUNTIFS(Data!$BP:$BP,$B61,Data!$BT:$BT,AS$8,Data!$C:$C,$B$3)</f>
        <v>0</v>
      </c>
      <c r="AT61" s="71">
        <f>COUNTIFS(Data!$BP:$BP,$B61,Data!$BT:$BT,AT$8,Data!$C:$C,$B$3)</f>
        <v>0</v>
      </c>
      <c r="AU61" s="71">
        <f>COUNTIFS(Data!$BP:$BP,$B61,Data!$BT:$BT,AU$8,Data!$C:$C,$B$3)</f>
        <v>0</v>
      </c>
      <c r="AV61" s="72">
        <f t="shared" ref="AV61:AV72" si="291">IFERROR(SUM(AS61:AU61)/SUM(AI61:AU61),0)</f>
        <v>0</v>
      </c>
      <c r="AX61" s="74">
        <v>2</v>
      </c>
      <c r="AY61" s="71">
        <f>COUNTIFS(Data!$CP:$CP,$B61,Data!$CT:$CT,AY$8,Data!$C:$C,$B$3)</f>
        <v>0</v>
      </c>
      <c r="AZ61" s="71">
        <f>COUNTIFS(Data!$CP:$CP,$B61,Data!$CT:$CT,AZ$8,Data!$C:$C,$B$3)</f>
        <v>1</v>
      </c>
      <c r="BA61" s="71">
        <f>COUNTIFS(Data!$CP:$CP,$B61,Data!$CT:$CT,BA$8,Data!$C:$C,$B$3)</f>
        <v>1</v>
      </c>
      <c r="BB61" s="71">
        <f>COUNTIFS(Data!$CP:$CP,$B61,Data!$CT:$CT,BB$8,Data!$C:$C,$B$3)</f>
        <v>3</v>
      </c>
      <c r="BC61" s="71">
        <f>COUNTIFS(Data!$CP:$CP,$B61,Data!$CT:$CT,BC$8,Data!$C:$C,$B$3)</f>
        <v>0</v>
      </c>
      <c r="BD61" s="71">
        <f>COUNTIFS(Data!$CP:$CP,$B61,Data!$CT:$CT,BD$8,Data!$C:$C,$B$3)</f>
        <v>0</v>
      </c>
      <c r="BE61" s="71">
        <f>COUNTIFS(Data!$CP:$CP,$B61,Data!$CT:$CT,BE$8,Data!$C:$C,$B$3)</f>
        <v>0</v>
      </c>
      <c r="BF61" s="71">
        <f>COUNTIFS(Data!$CP:$CP,$B61,Data!$CT:$CT,BF$8,Data!$C:$C,$B$3)</f>
        <v>1</v>
      </c>
      <c r="BG61" s="71">
        <f>COUNTIFS(Data!$CP:$CP,$B61,Data!$CT:$CT,BG$8,Data!$C:$C,$B$3)</f>
        <v>0</v>
      </c>
      <c r="BH61" s="71">
        <f>COUNTIFS(Data!$CP:$CP,$B61,Data!$CT:$CT,BH$8,Data!$C:$C,$B$3)</f>
        <v>0</v>
      </c>
      <c r="BI61" s="71">
        <f>COUNTIFS(Data!$CP:$CP,$B61,Data!$CT:$CT,BI$8,Data!$C:$C,$B$3)</f>
        <v>0</v>
      </c>
      <c r="BJ61" s="71">
        <f>COUNTIFS(Data!$CP:$CP,$B61,Data!$CT:$CT,BJ$8,Data!$C:$C,$B$3)</f>
        <v>0</v>
      </c>
      <c r="BK61" s="71">
        <f>COUNTIFS(Data!$CP:$CP,$B61,Data!$CT:$CT,BK$8,Data!$C:$C,$B$3)</f>
        <v>0</v>
      </c>
      <c r="BL61" s="72">
        <f t="shared" si="244"/>
        <v>0</v>
      </c>
      <c r="BQ61" s="77">
        <v>2</v>
      </c>
      <c r="BR61" s="78">
        <f t="shared" si="245"/>
        <v>0</v>
      </c>
      <c r="BS61" s="78">
        <f t="shared" si="246"/>
        <v>0.45454545454545453</v>
      </c>
      <c r="BT61" s="78">
        <f t="shared" si="247"/>
        <v>9.0909090909090912E-2</v>
      </c>
      <c r="BU61" s="78">
        <f t="shared" si="248"/>
        <v>0.36363636363636365</v>
      </c>
      <c r="BV61" s="78">
        <f t="shared" si="249"/>
        <v>9.0909090909090912E-2</v>
      </c>
      <c r="BW61" s="78">
        <f t="shared" si="250"/>
        <v>0</v>
      </c>
      <c r="BX61" s="78">
        <f t="shared" si="251"/>
        <v>0</v>
      </c>
      <c r="BY61" s="78">
        <f t="shared" si="252"/>
        <v>0</v>
      </c>
      <c r="BZ61" s="78">
        <f t="shared" si="253"/>
        <v>0</v>
      </c>
      <c r="CA61" s="78">
        <f t="shared" si="254"/>
        <v>0</v>
      </c>
      <c r="CB61" s="78">
        <f t="shared" si="255"/>
        <v>0</v>
      </c>
      <c r="CC61" s="13"/>
      <c r="CD61" s="77">
        <v>2</v>
      </c>
      <c r="CE61" s="78">
        <f t="shared" si="256"/>
        <v>0</v>
      </c>
      <c r="CF61" s="78">
        <f t="shared" si="257"/>
        <v>0.33333333333333331</v>
      </c>
      <c r="CG61" s="78">
        <f t="shared" si="258"/>
        <v>0.22222222222222221</v>
      </c>
      <c r="CH61" s="78">
        <f t="shared" si="259"/>
        <v>0.44444444444444442</v>
      </c>
      <c r="CI61" s="78">
        <f t="shared" si="260"/>
        <v>0</v>
      </c>
      <c r="CJ61" s="78">
        <f t="shared" si="261"/>
        <v>0</v>
      </c>
      <c r="CK61" s="78">
        <f t="shared" si="262"/>
        <v>0</v>
      </c>
      <c r="CL61" s="78">
        <f t="shared" si="263"/>
        <v>0</v>
      </c>
      <c r="CM61" s="78">
        <f t="shared" si="264"/>
        <v>0</v>
      </c>
      <c r="CN61" s="78">
        <f t="shared" si="265"/>
        <v>0</v>
      </c>
      <c r="CO61" s="78">
        <f t="shared" si="266"/>
        <v>0</v>
      </c>
      <c r="CP61" s="13"/>
      <c r="CQ61" s="77">
        <v>2</v>
      </c>
      <c r="CR61" s="78">
        <f t="shared" si="267"/>
        <v>0</v>
      </c>
      <c r="CS61" s="78">
        <f t="shared" si="268"/>
        <v>0.125</v>
      </c>
      <c r="CT61" s="78">
        <f t="shared" si="269"/>
        <v>0.25</v>
      </c>
      <c r="CU61" s="78">
        <f t="shared" si="270"/>
        <v>0.5</v>
      </c>
      <c r="CV61" s="78">
        <f t="shared" si="271"/>
        <v>0</v>
      </c>
      <c r="CW61" s="78">
        <f t="shared" si="272"/>
        <v>0</v>
      </c>
      <c r="CX61" s="78">
        <f t="shared" si="273"/>
        <v>0.125</v>
      </c>
      <c r="CY61" s="78">
        <f t="shared" si="274"/>
        <v>0</v>
      </c>
      <c r="CZ61" s="78">
        <f t="shared" si="275"/>
        <v>0</v>
      </c>
      <c r="DA61" s="78">
        <f t="shared" si="276"/>
        <v>0</v>
      </c>
      <c r="DB61" s="78">
        <f t="shared" si="277"/>
        <v>0</v>
      </c>
      <c r="DC61" s="13"/>
      <c r="DD61" s="77">
        <v>2</v>
      </c>
      <c r="DE61" s="78">
        <f t="shared" si="278"/>
        <v>0</v>
      </c>
      <c r="DF61" s="78">
        <f t="shared" si="279"/>
        <v>0.16666666666666666</v>
      </c>
      <c r="DG61" s="78">
        <f t="shared" si="280"/>
        <v>0.16666666666666666</v>
      </c>
      <c r="DH61" s="78">
        <f t="shared" si="281"/>
        <v>0.5</v>
      </c>
      <c r="DI61" s="78">
        <f t="shared" si="282"/>
        <v>0</v>
      </c>
      <c r="DJ61" s="78">
        <f t="shared" si="283"/>
        <v>0</v>
      </c>
      <c r="DK61" s="78">
        <f t="shared" si="284"/>
        <v>0</v>
      </c>
      <c r="DL61" s="78">
        <f t="shared" si="285"/>
        <v>0.16666666666666666</v>
      </c>
      <c r="DM61" s="78">
        <f t="shared" si="286"/>
        <v>0</v>
      </c>
      <c r="DN61" s="78">
        <f t="shared" si="287"/>
        <v>0</v>
      </c>
      <c r="DO61" s="78">
        <f t="shared" si="288"/>
        <v>0</v>
      </c>
      <c r="DS61" s="77" t="s">
        <v>4893</v>
      </c>
      <c r="DT61" s="78">
        <v>0</v>
      </c>
      <c r="DU61" s="78">
        <v>0</v>
      </c>
      <c r="DV61" s="78">
        <v>0</v>
      </c>
      <c r="DW61" s="78">
        <v>0</v>
      </c>
      <c r="DX61" s="78">
        <v>0</v>
      </c>
      <c r="DY61" s="78">
        <v>0</v>
      </c>
      <c r="DZ61" s="78">
        <v>0</v>
      </c>
      <c r="EA61" s="78">
        <v>0</v>
      </c>
      <c r="EB61" s="78">
        <v>0</v>
      </c>
      <c r="EC61" s="78">
        <v>0</v>
      </c>
      <c r="ED61" s="78">
        <v>1</v>
      </c>
      <c r="FB61" s="90" t="s">
        <v>4893</v>
      </c>
      <c r="FC61" s="88">
        <v>0</v>
      </c>
      <c r="FD61" s="88">
        <v>0</v>
      </c>
      <c r="FE61" s="88">
        <v>0</v>
      </c>
      <c r="FF61" s="88">
        <v>0</v>
      </c>
      <c r="FG61" s="88">
        <v>0</v>
      </c>
      <c r="FH61" s="88">
        <v>0</v>
      </c>
      <c r="FI61" s="88">
        <v>0</v>
      </c>
      <c r="FJ61" s="88">
        <v>0</v>
      </c>
      <c r="FK61" s="88">
        <v>0</v>
      </c>
      <c r="FL61" s="88">
        <v>0</v>
      </c>
      <c r="FM61" s="88">
        <v>1</v>
      </c>
    </row>
    <row r="62" spans="2:172" x14ac:dyDescent="0.2">
      <c r="B62" s="74">
        <v>3</v>
      </c>
      <c r="C62" s="71">
        <f>COUNTIFS(Data!$P:$P,$B62,Data!$T:$T,C$8,Data!$C:$C,$B$3)</f>
        <v>0</v>
      </c>
      <c r="D62" s="71">
        <f>COUNTIFS(Data!$P:$P,$B62,Data!$T:$T,D$8,Data!$C:$C,$B$3)</f>
        <v>0</v>
      </c>
      <c r="E62" s="71">
        <f>COUNTIFS(Data!$P:$P,$B62,Data!$T:$T,E$8,Data!$C:$C,$B$3)</f>
        <v>9</v>
      </c>
      <c r="F62" s="71">
        <f>COUNTIFS(Data!$P:$P,$B62,Data!$T:$T,F$8,Data!$C:$C,$B$3)</f>
        <v>12</v>
      </c>
      <c r="G62" s="71">
        <f>COUNTIFS(Data!$P:$P,$B62,Data!$T:$T,G$8,Data!$C:$C,$B$3)</f>
        <v>6</v>
      </c>
      <c r="H62" s="71">
        <f>COUNTIFS(Data!$P:$P,$B62,Data!$T:$T,H$8,Data!$C:$C,$B$3)</f>
        <v>4</v>
      </c>
      <c r="I62" s="71">
        <f>COUNTIFS(Data!$P:$P,$B62,Data!$T:$T,I$8,Data!$C:$C,$B$3)</f>
        <v>0</v>
      </c>
      <c r="J62" s="71">
        <f>COUNTIFS(Data!$P:$P,$B62,Data!$T:$T,J$8,Data!$C:$C,$B$3)</f>
        <v>0</v>
      </c>
      <c r="K62" s="71">
        <f>COUNTIFS(Data!$P:$P,$B62,Data!$T:$T,K$8,Data!$C:$C,$B$3)</f>
        <v>0</v>
      </c>
      <c r="L62" s="71">
        <f>COUNTIFS(Data!$P:$P,$B62,Data!$T:$T,L$8,Data!$C:$C,$B$3)</f>
        <v>0</v>
      </c>
      <c r="M62" s="71">
        <f>COUNTIFS(Data!$P:$P,$B62,Data!$T:$T,M$8,Data!$C:$C,$B$3)</f>
        <v>0</v>
      </c>
      <c r="N62" s="71">
        <f>COUNTIFS(Data!$P:$P,$B62,Data!$T:$T,N$8,Data!$C:$C,$B$3)</f>
        <v>0</v>
      </c>
      <c r="O62" s="71">
        <f>COUNTIFS(Data!$P:$P,$B62,Data!$T:$T,O$8,Data!$C:$C,$B$3)</f>
        <v>0</v>
      </c>
      <c r="P62" s="72">
        <f t="shared" si="289"/>
        <v>0</v>
      </c>
      <c r="R62" s="74">
        <v>3</v>
      </c>
      <c r="S62" s="71">
        <f>COUNTIFS(Data!$AP:$AP,$B62,Data!$AT:$AT,S$8,Data!$C:$C,$B$3)</f>
        <v>0</v>
      </c>
      <c r="T62" s="71">
        <f>COUNTIFS(Data!$AP:$AP,$B62,Data!$AT:$AT,T$8,Data!$C:$C,$B$3)</f>
        <v>0</v>
      </c>
      <c r="U62" s="71">
        <f>COUNTIFS(Data!$AP:$AP,$B62,Data!$AT:$AT,U$8,Data!$C:$C,$B$3)</f>
        <v>8</v>
      </c>
      <c r="V62" s="71">
        <f>COUNTIFS(Data!$AP:$AP,$B62,Data!$AT:$AT,V$8,Data!$C:$C,$B$3)</f>
        <v>11</v>
      </c>
      <c r="W62" s="71">
        <f>COUNTIFS(Data!$AP:$AP,$B62,Data!$AT:$AT,W$8,Data!$C:$C,$B$3)</f>
        <v>3</v>
      </c>
      <c r="X62" s="71">
        <f>COUNTIFS(Data!$AP:$AP,$B62,Data!$AT:$AT,X$8,Data!$C:$C,$B$3)</f>
        <v>4</v>
      </c>
      <c r="Y62" s="71">
        <f>COUNTIFS(Data!$AP:$AP,$B62,Data!$AT:$AT,Y$8,Data!$C:$C,$B$3)</f>
        <v>0</v>
      </c>
      <c r="Z62" s="71">
        <f>COUNTIFS(Data!$AP:$AP,$B62,Data!$AT:$AT,Z$8,Data!$C:$C,$B$3)</f>
        <v>0</v>
      </c>
      <c r="AA62" s="71">
        <f>COUNTIFS(Data!$AP:$AP,$B62,Data!$AT:$AT,AA$8,Data!$C:$C,$B$3)</f>
        <v>0</v>
      </c>
      <c r="AB62" s="71">
        <f>COUNTIFS(Data!$AP:$AP,$B62,Data!$AT:$AT,AB$8,Data!$C:$C,$B$3)</f>
        <v>0</v>
      </c>
      <c r="AC62" s="71">
        <f>COUNTIFS(Data!$AP:$AP,$B62,Data!$AT:$AT,AC$8,Data!$C:$C,$B$3)</f>
        <v>0</v>
      </c>
      <c r="AD62" s="71">
        <f>COUNTIFS(Data!$AP:$AP,$B62,Data!$AT:$AT,AD$8,Data!$C:$C,$B$3)</f>
        <v>0</v>
      </c>
      <c r="AE62" s="71">
        <f>COUNTIFS(Data!$AP:$AP,$B62,Data!$AT:$AT,AE$8,Data!$C:$C,$B$3)</f>
        <v>0</v>
      </c>
      <c r="AF62" s="72">
        <f t="shared" si="290"/>
        <v>0</v>
      </c>
      <c r="AH62" s="74">
        <v>3</v>
      </c>
      <c r="AI62" s="71">
        <f>COUNTIFS(Data!$BP:$BP,$B62,Data!$BT:$BT,AI$8,Data!$C:$C,$B$3)</f>
        <v>0</v>
      </c>
      <c r="AJ62" s="71">
        <f>COUNTIFS(Data!$BP:$BP,$B62,Data!$BT:$BT,AJ$8,Data!$C:$C,$B$3)</f>
        <v>0</v>
      </c>
      <c r="AK62" s="71">
        <f>COUNTIFS(Data!$BP:$BP,$B62,Data!$BT:$BT,AK$8,Data!$C:$C,$B$3)</f>
        <v>8</v>
      </c>
      <c r="AL62" s="71">
        <f>COUNTIFS(Data!$BP:$BP,$B62,Data!$BT:$BT,AL$8,Data!$C:$C,$B$3)</f>
        <v>10</v>
      </c>
      <c r="AM62" s="71">
        <f>COUNTIFS(Data!$BP:$BP,$B62,Data!$BT:$BT,AM$8,Data!$C:$C,$B$3)</f>
        <v>4</v>
      </c>
      <c r="AN62" s="71">
        <f>COUNTIFS(Data!$BP:$BP,$B62,Data!$BT:$BT,AN$8,Data!$C:$C,$B$3)</f>
        <v>3</v>
      </c>
      <c r="AO62" s="71">
        <f>COUNTIFS(Data!$BP:$BP,$B62,Data!$BT:$BT,AO$8,Data!$C:$C,$B$3)</f>
        <v>0</v>
      </c>
      <c r="AP62" s="71">
        <f>COUNTIFS(Data!$BP:$BP,$B62,Data!$BT:$BT,AP$8,Data!$C:$C,$B$3)</f>
        <v>0</v>
      </c>
      <c r="AQ62" s="71">
        <f>COUNTIFS(Data!$BP:$BP,$B62,Data!$BT:$BT,AQ$8,Data!$C:$C,$B$3)</f>
        <v>0</v>
      </c>
      <c r="AR62" s="71">
        <f>COUNTIFS(Data!$BP:$BP,$B62,Data!$BT:$BT,AR$8,Data!$C:$C,$B$3)</f>
        <v>0</v>
      </c>
      <c r="AS62" s="71">
        <f>COUNTIFS(Data!$BP:$BP,$B62,Data!$BT:$BT,AS$8,Data!$C:$C,$B$3)</f>
        <v>0</v>
      </c>
      <c r="AT62" s="71">
        <f>COUNTIFS(Data!$BP:$BP,$B62,Data!$BT:$BT,AT$8,Data!$C:$C,$B$3)</f>
        <v>0</v>
      </c>
      <c r="AU62" s="71">
        <f>COUNTIFS(Data!$BP:$BP,$B62,Data!$BT:$BT,AU$8,Data!$C:$C,$B$3)</f>
        <v>0</v>
      </c>
      <c r="AV62" s="72">
        <f t="shared" si="291"/>
        <v>0</v>
      </c>
      <c r="AX62" s="74">
        <v>3</v>
      </c>
      <c r="AY62" s="71">
        <f>COUNTIFS(Data!$CP:$CP,$B62,Data!$CT:$CT,AY$8,Data!$C:$C,$B$3)</f>
        <v>0</v>
      </c>
      <c r="AZ62" s="71">
        <f>COUNTIFS(Data!$CP:$CP,$B62,Data!$CT:$CT,AZ$8,Data!$C:$C,$B$3)</f>
        <v>0</v>
      </c>
      <c r="BA62" s="71">
        <f>COUNTIFS(Data!$CP:$CP,$B62,Data!$CT:$CT,BA$8,Data!$C:$C,$B$3)</f>
        <v>12</v>
      </c>
      <c r="BB62" s="71">
        <f>COUNTIFS(Data!$CP:$CP,$B62,Data!$CT:$CT,BB$8,Data!$C:$C,$B$3)</f>
        <v>7</v>
      </c>
      <c r="BC62" s="71">
        <f>COUNTIFS(Data!$CP:$CP,$B62,Data!$CT:$CT,BC$8,Data!$C:$C,$B$3)</f>
        <v>3</v>
      </c>
      <c r="BD62" s="71">
        <f>COUNTIFS(Data!$CP:$CP,$B62,Data!$CT:$CT,BD$8,Data!$C:$C,$B$3)</f>
        <v>1</v>
      </c>
      <c r="BE62" s="71">
        <f>COUNTIFS(Data!$CP:$CP,$B62,Data!$CT:$CT,BE$8,Data!$C:$C,$B$3)</f>
        <v>0</v>
      </c>
      <c r="BF62" s="71">
        <f>COUNTIFS(Data!$CP:$CP,$B62,Data!$CT:$CT,BF$8,Data!$C:$C,$B$3)</f>
        <v>0</v>
      </c>
      <c r="BG62" s="71">
        <f>COUNTIFS(Data!$CP:$CP,$B62,Data!$CT:$CT,BG$8,Data!$C:$C,$B$3)</f>
        <v>0</v>
      </c>
      <c r="BH62" s="71">
        <f>COUNTIFS(Data!$CP:$CP,$B62,Data!$CT:$CT,BH$8,Data!$C:$C,$B$3)</f>
        <v>0</v>
      </c>
      <c r="BI62" s="71">
        <f>COUNTIFS(Data!$CP:$CP,$B62,Data!$CT:$CT,BI$8,Data!$C:$C,$B$3)</f>
        <v>0</v>
      </c>
      <c r="BJ62" s="71">
        <f>COUNTIFS(Data!$CP:$CP,$B62,Data!$CT:$CT,BJ$8,Data!$C:$C,$B$3)</f>
        <v>0</v>
      </c>
      <c r="BK62" s="71">
        <f>COUNTIFS(Data!$CP:$CP,$B62,Data!$CT:$CT,BK$8,Data!$C:$C,$B$3)</f>
        <v>0</v>
      </c>
      <c r="BL62" s="72">
        <f t="shared" si="244"/>
        <v>0</v>
      </c>
      <c r="BQ62" s="77">
        <v>3</v>
      </c>
      <c r="BR62" s="78">
        <f t="shared" si="245"/>
        <v>0</v>
      </c>
      <c r="BS62" s="78">
        <f t="shared" si="246"/>
        <v>0</v>
      </c>
      <c r="BT62" s="78">
        <f t="shared" si="247"/>
        <v>0.29032258064516131</v>
      </c>
      <c r="BU62" s="78">
        <f t="shared" si="248"/>
        <v>0.38709677419354838</v>
      </c>
      <c r="BV62" s="78">
        <f t="shared" si="249"/>
        <v>0.19354838709677419</v>
      </c>
      <c r="BW62" s="78">
        <f t="shared" si="250"/>
        <v>0.12903225806451613</v>
      </c>
      <c r="BX62" s="78">
        <f t="shared" si="251"/>
        <v>0</v>
      </c>
      <c r="BY62" s="78">
        <f t="shared" si="252"/>
        <v>0</v>
      </c>
      <c r="BZ62" s="78">
        <f t="shared" si="253"/>
        <v>0</v>
      </c>
      <c r="CA62" s="78">
        <f t="shared" si="254"/>
        <v>0</v>
      </c>
      <c r="CB62" s="78">
        <f t="shared" si="255"/>
        <v>0</v>
      </c>
      <c r="CC62" s="13"/>
      <c r="CD62" s="77">
        <v>3</v>
      </c>
      <c r="CE62" s="78">
        <f t="shared" si="256"/>
        <v>0</v>
      </c>
      <c r="CF62" s="78">
        <f t="shared" si="257"/>
        <v>0</v>
      </c>
      <c r="CG62" s="78">
        <f t="shared" si="258"/>
        <v>0.30769230769230771</v>
      </c>
      <c r="CH62" s="78">
        <f t="shared" si="259"/>
        <v>0.42307692307692307</v>
      </c>
      <c r="CI62" s="78">
        <f t="shared" si="260"/>
        <v>0.11538461538461539</v>
      </c>
      <c r="CJ62" s="78">
        <f t="shared" si="261"/>
        <v>0.15384615384615385</v>
      </c>
      <c r="CK62" s="78">
        <f t="shared" si="262"/>
        <v>0</v>
      </c>
      <c r="CL62" s="78">
        <f t="shared" si="263"/>
        <v>0</v>
      </c>
      <c r="CM62" s="78">
        <f t="shared" si="264"/>
        <v>0</v>
      </c>
      <c r="CN62" s="78">
        <f t="shared" si="265"/>
        <v>0</v>
      </c>
      <c r="CO62" s="78">
        <f t="shared" si="266"/>
        <v>0</v>
      </c>
      <c r="CP62" s="13"/>
      <c r="CQ62" s="77">
        <v>3</v>
      </c>
      <c r="CR62" s="78">
        <f t="shared" si="267"/>
        <v>0</v>
      </c>
      <c r="CS62" s="78">
        <f t="shared" si="268"/>
        <v>0</v>
      </c>
      <c r="CT62" s="78">
        <f t="shared" si="269"/>
        <v>0.32</v>
      </c>
      <c r="CU62" s="78">
        <f t="shared" si="270"/>
        <v>0.4</v>
      </c>
      <c r="CV62" s="78">
        <f t="shared" si="271"/>
        <v>0.16</v>
      </c>
      <c r="CW62" s="78">
        <f t="shared" si="272"/>
        <v>0.12</v>
      </c>
      <c r="CX62" s="78">
        <f t="shared" si="273"/>
        <v>0</v>
      </c>
      <c r="CY62" s="78">
        <f t="shared" si="274"/>
        <v>0</v>
      </c>
      <c r="CZ62" s="78">
        <f t="shared" si="275"/>
        <v>0</v>
      </c>
      <c r="DA62" s="78">
        <f t="shared" si="276"/>
        <v>0</v>
      </c>
      <c r="DB62" s="78">
        <f t="shared" si="277"/>
        <v>0</v>
      </c>
      <c r="DC62" s="13"/>
      <c r="DD62" s="77">
        <v>3</v>
      </c>
      <c r="DE62" s="78">
        <f t="shared" si="278"/>
        <v>0</v>
      </c>
      <c r="DF62" s="78">
        <f t="shared" si="279"/>
        <v>0</v>
      </c>
      <c r="DG62" s="78">
        <f t="shared" si="280"/>
        <v>0.52173913043478259</v>
      </c>
      <c r="DH62" s="78">
        <f t="shared" si="281"/>
        <v>0.30434782608695654</v>
      </c>
      <c r="DI62" s="78">
        <f t="shared" si="282"/>
        <v>0.13043478260869565</v>
      </c>
      <c r="DJ62" s="78">
        <f t="shared" si="283"/>
        <v>4.3478260869565216E-2</v>
      </c>
      <c r="DK62" s="78">
        <f t="shared" si="284"/>
        <v>0</v>
      </c>
      <c r="DL62" s="78">
        <f t="shared" si="285"/>
        <v>0</v>
      </c>
      <c r="DM62" s="78">
        <f t="shared" si="286"/>
        <v>0</v>
      </c>
      <c r="DN62" s="78">
        <f t="shared" si="287"/>
        <v>0</v>
      </c>
      <c r="DO62" s="78">
        <f t="shared" si="288"/>
        <v>0</v>
      </c>
    </row>
    <row r="63" spans="2:172" x14ac:dyDescent="0.2">
      <c r="B63" s="74">
        <v>4</v>
      </c>
      <c r="C63" s="71">
        <f>COUNTIFS(Data!$P:$P,$B63,Data!$T:$T,C$8,Data!$C:$C,$B$3)</f>
        <v>0</v>
      </c>
      <c r="D63" s="71">
        <f>COUNTIFS(Data!$P:$P,$B63,Data!$T:$T,D$8,Data!$C:$C,$B$3)</f>
        <v>0</v>
      </c>
      <c r="E63" s="71">
        <f>COUNTIFS(Data!$P:$P,$B63,Data!$T:$T,E$8,Data!$C:$C,$B$3)</f>
        <v>3</v>
      </c>
      <c r="F63" s="71">
        <f>COUNTIFS(Data!$P:$P,$B63,Data!$T:$T,F$8,Data!$C:$C,$B$3)</f>
        <v>50</v>
      </c>
      <c r="G63" s="71">
        <f>COUNTIFS(Data!$P:$P,$B63,Data!$T:$T,G$8,Data!$C:$C,$B$3)</f>
        <v>37</v>
      </c>
      <c r="H63" s="71">
        <f>COUNTIFS(Data!$P:$P,$B63,Data!$T:$T,H$8,Data!$C:$C,$B$3)</f>
        <v>39</v>
      </c>
      <c r="I63" s="71">
        <f>COUNTIFS(Data!$P:$P,$B63,Data!$T:$T,I$8,Data!$C:$C,$B$3)</f>
        <v>5</v>
      </c>
      <c r="J63" s="71">
        <f>COUNTIFS(Data!$P:$P,$B63,Data!$T:$T,J$8,Data!$C:$C,$B$3)</f>
        <v>2</v>
      </c>
      <c r="K63" s="71">
        <f>COUNTIFS(Data!$P:$P,$B63,Data!$T:$T,K$8,Data!$C:$C,$B$3)</f>
        <v>0</v>
      </c>
      <c r="L63" s="71">
        <f>COUNTIFS(Data!$P:$P,$B63,Data!$T:$T,L$8,Data!$C:$C,$B$3)</f>
        <v>0</v>
      </c>
      <c r="M63" s="71">
        <f>COUNTIFS(Data!$P:$P,$B63,Data!$T:$T,M$8,Data!$C:$C,$B$3)</f>
        <v>0</v>
      </c>
      <c r="N63" s="71">
        <f>COUNTIFS(Data!$P:$P,$B63,Data!$T:$T,N$8,Data!$C:$C,$B$3)</f>
        <v>0</v>
      </c>
      <c r="O63" s="71">
        <f>COUNTIFS(Data!$P:$P,$B63,Data!$T:$T,O$8,Data!$C:$C,$B$3)</f>
        <v>2</v>
      </c>
      <c r="P63" s="72">
        <f t="shared" si="289"/>
        <v>1.4492753623188406E-2</v>
      </c>
      <c r="R63" s="74">
        <v>4</v>
      </c>
      <c r="S63" s="71">
        <f>COUNTIFS(Data!$AP:$AP,$B63,Data!$AT:$AT,S$8,Data!$C:$C,$B$3)</f>
        <v>0</v>
      </c>
      <c r="T63" s="71">
        <f>COUNTIFS(Data!$AP:$AP,$B63,Data!$AT:$AT,T$8,Data!$C:$C,$B$3)</f>
        <v>0</v>
      </c>
      <c r="U63" s="71">
        <f>COUNTIFS(Data!$AP:$AP,$B63,Data!$AT:$AT,U$8,Data!$C:$C,$B$3)</f>
        <v>2</v>
      </c>
      <c r="V63" s="71">
        <f>COUNTIFS(Data!$AP:$AP,$B63,Data!$AT:$AT,V$8,Data!$C:$C,$B$3)</f>
        <v>35</v>
      </c>
      <c r="W63" s="71">
        <f>COUNTIFS(Data!$AP:$AP,$B63,Data!$AT:$AT,W$8,Data!$C:$C,$B$3)</f>
        <v>39</v>
      </c>
      <c r="X63" s="71">
        <f>COUNTIFS(Data!$AP:$AP,$B63,Data!$AT:$AT,X$8,Data!$C:$C,$B$3)</f>
        <v>42</v>
      </c>
      <c r="Y63" s="71">
        <f>COUNTIFS(Data!$AP:$AP,$B63,Data!$AT:$AT,Y$8,Data!$C:$C,$B$3)</f>
        <v>6</v>
      </c>
      <c r="Z63" s="71">
        <f>COUNTIFS(Data!$AP:$AP,$B63,Data!$AT:$AT,Z$8,Data!$C:$C,$B$3)</f>
        <v>1</v>
      </c>
      <c r="AA63" s="71">
        <f>COUNTIFS(Data!$AP:$AP,$B63,Data!$AT:$AT,AA$8,Data!$C:$C,$B$3)</f>
        <v>0</v>
      </c>
      <c r="AB63" s="71">
        <f>COUNTIFS(Data!$AP:$AP,$B63,Data!$AT:$AT,AB$8,Data!$C:$C,$B$3)</f>
        <v>0</v>
      </c>
      <c r="AC63" s="71">
        <f>COUNTIFS(Data!$AP:$AP,$B63,Data!$AT:$AT,AC$8,Data!$C:$C,$B$3)</f>
        <v>0</v>
      </c>
      <c r="AD63" s="71">
        <f>COUNTIFS(Data!$AP:$AP,$B63,Data!$AT:$AT,AD$8,Data!$C:$C,$B$3)</f>
        <v>0</v>
      </c>
      <c r="AE63" s="71">
        <f>COUNTIFS(Data!$AP:$AP,$B63,Data!$AT:$AT,AE$8,Data!$C:$C,$B$3)</f>
        <v>1</v>
      </c>
      <c r="AF63" s="72">
        <f t="shared" si="290"/>
        <v>7.9365079365079361E-3</v>
      </c>
      <c r="AH63" s="74">
        <v>4</v>
      </c>
      <c r="AI63" s="71">
        <f>COUNTIFS(Data!$BP:$BP,$B63,Data!$BT:$BT,AI$8,Data!$C:$C,$B$3)</f>
        <v>0</v>
      </c>
      <c r="AJ63" s="71">
        <f>COUNTIFS(Data!$BP:$BP,$B63,Data!$BT:$BT,AJ$8,Data!$C:$C,$B$3)</f>
        <v>0</v>
      </c>
      <c r="AK63" s="71">
        <f>COUNTIFS(Data!$BP:$BP,$B63,Data!$BT:$BT,AK$8,Data!$C:$C,$B$3)</f>
        <v>0</v>
      </c>
      <c r="AL63" s="71">
        <f>COUNTIFS(Data!$BP:$BP,$B63,Data!$BT:$BT,AL$8,Data!$C:$C,$B$3)</f>
        <v>40</v>
      </c>
      <c r="AM63" s="71">
        <f>COUNTIFS(Data!$BP:$BP,$B63,Data!$BT:$BT,AM$8,Data!$C:$C,$B$3)</f>
        <v>30</v>
      </c>
      <c r="AN63" s="71">
        <f>COUNTIFS(Data!$BP:$BP,$B63,Data!$BT:$BT,AN$8,Data!$C:$C,$B$3)</f>
        <v>29</v>
      </c>
      <c r="AO63" s="71">
        <f>COUNTIFS(Data!$BP:$BP,$B63,Data!$BT:$BT,AO$8,Data!$C:$C,$B$3)</f>
        <v>3</v>
      </c>
      <c r="AP63" s="71">
        <f>COUNTIFS(Data!$BP:$BP,$B63,Data!$BT:$BT,AP$8,Data!$C:$C,$B$3)</f>
        <v>1</v>
      </c>
      <c r="AQ63" s="71">
        <f>COUNTIFS(Data!$BP:$BP,$B63,Data!$BT:$BT,AQ$8,Data!$C:$C,$B$3)</f>
        <v>1</v>
      </c>
      <c r="AR63" s="71">
        <f>COUNTIFS(Data!$BP:$BP,$B63,Data!$BT:$BT,AR$8,Data!$C:$C,$B$3)</f>
        <v>0</v>
      </c>
      <c r="AS63" s="71">
        <f>COUNTIFS(Data!$BP:$BP,$B63,Data!$BT:$BT,AS$8,Data!$C:$C,$B$3)</f>
        <v>0</v>
      </c>
      <c r="AT63" s="71">
        <f>COUNTIFS(Data!$BP:$BP,$B63,Data!$BT:$BT,AT$8,Data!$C:$C,$B$3)</f>
        <v>0</v>
      </c>
      <c r="AU63" s="71">
        <f>COUNTIFS(Data!$BP:$BP,$B63,Data!$BT:$BT,AU$8,Data!$C:$C,$B$3)</f>
        <v>0</v>
      </c>
      <c r="AV63" s="72">
        <f t="shared" si="291"/>
        <v>0</v>
      </c>
      <c r="AX63" s="74">
        <v>4</v>
      </c>
      <c r="AY63" s="71">
        <f>COUNTIFS(Data!$CP:$CP,$B63,Data!$CT:$CT,AY$8,Data!$C:$C,$B$3)</f>
        <v>0</v>
      </c>
      <c r="AZ63" s="71">
        <f>COUNTIFS(Data!$CP:$CP,$B63,Data!$CT:$CT,AZ$8,Data!$C:$C,$B$3)</f>
        <v>0</v>
      </c>
      <c r="BA63" s="71">
        <f>COUNTIFS(Data!$CP:$CP,$B63,Data!$CT:$CT,BA$8,Data!$C:$C,$B$3)</f>
        <v>0</v>
      </c>
      <c r="BB63" s="71">
        <f>COUNTIFS(Data!$CP:$CP,$B63,Data!$CT:$CT,BB$8,Data!$C:$C,$B$3)</f>
        <v>36</v>
      </c>
      <c r="BC63" s="71">
        <f>COUNTIFS(Data!$CP:$CP,$B63,Data!$CT:$CT,BC$8,Data!$C:$C,$B$3)</f>
        <v>26</v>
      </c>
      <c r="BD63" s="71">
        <f>COUNTIFS(Data!$CP:$CP,$B63,Data!$CT:$CT,BD$8,Data!$C:$C,$B$3)</f>
        <v>19</v>
      </c>
      <c r="BE63" s="71">
        <f>COUNTIFS(Data!$CP:$CP,$B63,Data!$CT:$CT,BE$8,Data!$C:$C,$B$3)</f>
        <v>2</v>
      </c>
      <c r="BF63" s="71">
        <f>COUNTIFS(Data!$CP:$CP,$B63,Data!$CT:$CT,BF$8,Data!$C:$C,$B$3)</f>
        <v>1</v>
      </c>
      <c r="BG63" s="71">
        <f>COUNTIFS(Data!$CP:$CP,$B63,Data!$CT:$CT,BG$8,Data!$C:$C,$B$3)</f>
        <v>0</v>
      </c>
      <c r="BH63" s="71">
        <f>COUNTIFS(Data!$CP:$CP,$B63,Data!$CT:$CT,BH$8,Data!$C:$C,$B$3)</f>
        <v>0</v>
      </c>
      <c r="BI63" s="71">
        <f>COUNTIFS(Data!$CP:$CP,$B63,Data!$CT:$CT,BI$8,Data!$C:$C,$B$3)</f>
        <v>0</v>
      </c>
      <c r="BJ63" s="71">
        <f>COUNTIFS(Data!$CP:$CP,$B63,Data!$CT:$CT,BJ$8,Data!$C:$C,$B$3)</f>
        <v>0</v>
      </c>
      <c r="BK63" s="71">
        <f>COUNTIFS(Data!$CP:$CP,$B63,Data!$CT:$CT,BK$8,Data!$C:$C,$B$3)</f>
        <v>0</v>
      </c>
      <c r="BL63" s="72">
        <f t="shared" si="244"/>
        <v>0</v>
      </c>
      <c r="BQ63" s="77">
        <v>4</v>
      </c>
      <c r="BR63" s="78">
        <f t="shared" si="245"/>
        <v>0</v>
      </c>
      <c r="BS63" s="78">
        <f t="shared" si="246"/>
        <v>0</v>
      </c>
      <c r="BT63" s="78">
        <f t="shared" si="247"/>
        <v>2.1739130434782608E-2</v>
      </c>
      <c r="BU63" s="78">
        <f t="shared" si="248"/>
        <v>0.36231884057971014</v>
      </c>
      <c r="BV63" s="78">
        <f t="shared" si="249"/>
        <v>0.26811594202898553</v>
      </c>
      <c r="BW63" s="78">
        <f t="shared" si="250"/>
        <v>0.28260869565217389</v>
      </c>
      <c r="BX63" s="78">
        <f t="shared" si="251"/>
        <v>3.6231884057971016E-2</v>
      </c>
      <c r="BY63" s="78">
        <f t="shared" si="252"/>
        <v>1.4492753623188406E-2</v>
      </c>
      <c r="BZ63" s="78">
        <f t="shared" si="253"/>
        <v>0</v>
      </c>
      <c r="CA63" s="78">
        <f t="shared" si="254"/>
        <v>0</v>
      </c>
      <c r="CB63" s="78">
        <f t="shared" si="255"/>
        <v>1.4492753623188406E-2</v>
      </c>
      <c r="CC63" s="13"/>
      <c r="CD63" s="77">
        <v>4</v>
      </c>
      <c r="CE63" s="78">
        <f t="shared" si="256"/>
        <v>0</v>
      </c>
      <c r="CF63" s="78">
        <f t="shared" si="257"/>
        <v>0</v>
      </c>
      <c r="CG63" s="78">
        <f t="shared" si="258"/>
        <v>1.5873015873015872E-2</v>
      </c>
      <c r="CH63" s="78">
        <f t="shared" si="259"/>
        <v>0.27777777777777779</v>
      </c>
      <c r="CI63" s="78">
        <f t="shared" si="260"/>
        <v>0.30952380952380953</v>
      </c>
      <c r="CJ63" s="78">
        <f t="shared" si="261"/>
        <v>0.33333333333333331</v>
      </c>
      <c r="CK63" s="78">
        <f t="shared" si="262"/>
        <v>4.7619047619047616E-2</v>
      </c>
      <c r="CL63" s="78">
        <f t="shared" si="263"/>
        <v>7.9365079365079361E-3</v>
      </c>
      <c r="CM63" s="78">
        <f t="shared" si="264"/>
        <v>0</v>
      </c>
      <c r="CN63" s="78">
        <f t="shared" si="265"/>
        <v>0</v>
      </c>
      <c r="CO63" s="78">
        <f t="shared" si="266"/>
        <v>7.9365079365079361E-3</v>
      </c>
      <c r="CP63" s="13"/>
      <c r="CQ63" s="77">
        <v>4</v>
      </c>
      <c r="CR63" s="78">
        <f t="shared" si="267"/>
        <v>0</v>
      </c>
      <c r="CS63" s="78">
        <f t="shared" si="268"/>
        <v>0</v>
      </c>
      <c r="CT63" s="78">
        <f t="shared" si="269"/>
        <v>0</v>
      </c>
      <c r="CU63" s="78">
        <f t="shared" si="270"/>
        <v>0.38461538461538464</v>
      </c>
      <c r="CV63" s="78">
        <f t="shared" si="271"/>
        <v>0.28846153846153844</v>
      </c>
      <c r="CW63" s="78">
        <f t="shared" si="272"/>
        <v>0.27884615384615385</v>
      </c>
      <c r="CX63" s="78">
        <f t="shared" si="273"/>
        <v>2.8846153846153848E-2</v>
      </c>
      <c r="CY63" s="78">
        <f t="shared" si="274"/>
        <v>9.6153846153846159E-3</v>
      </c>
      <c r="CZ63" s="78">
        <f t="shared" si="275"/>
        <v>9.6153846153846159E-3</v>
      </c>
      <c r="DA63" s="78">
        <f t="shared" si="276"/>
        <v>0</v>
      </c>
      <c r="DB63" s="78">
        <f t="shared" si="277"/>
        <v>0</v>
      </c>
      <c r="DC63" s="13"/>
      <c r="DD63" s="77">
        <v>4</v>
      </c>
      <c r="DE63" s="78">
        <f t="shared" si="278"/>
        <v>0</v>
      </c>
      <c r="DF63" s="78">
        <f t="shared" si="279"/>
        <v>0</v>
      </c>
      <c r="DG63" s="78">
        <f t="shared" si="280"/>
        <v>0</v>
      </c>
      <c r="DH63" s="78">
        <f t="shared" si="281"/>
        <v>0.42857142857142855</v>
      </c>
      <c r="DI63" s="78">
        <f t="shared" si="282"/>
        <v>0.30952380952380953</v>
      </c>
      <c r="DJ63" s="78">
        <f t="shared" si="283"/>
        <v>0.22619047619047619</v>
      </c>
      <c r="DK63" s="78">
        <f t="shared" si="284"/>
        <v>2.3809523809523808E-2</v>
      </c>
      <c r="DL63" s="78">
        <f t="shared" si="285"/>
        <v>1.1904761904761904E-2</v>
      </c>
      <c r="DM63" s="78">
        <f t="shared" si="286"/>
        <v>0</v>
      </c>
      <c r="DN63" s="78">
        <f t="shared" si="287"/>
        <v>0</v>
      </c>
      <c r="DO63" s="78">
        <f t="shared" si="288"/>
        <v>0</v>
      </c>
      <c r="DS63" s="84"/>
      <c r="DT63" s="61"/>
      <c r="DU63" s="61"/>
      <c r="DV63" s="61" t="s">
        <v>4900</v>
      </c>
      <c r="DW63" s="61"/>
      <c r="DX63" s="61"/>
      <c r="DY63" s="61"/>
      <c r="DZ63" s="61"/>
      <c r="EA63" s="61"/>
      <c r="EB63" s="61"/>
      <c r="EC63" s="61"/>
      <c r="ED63" s="61"/>
      <c r="FB63" s="84"/>
      <c r="FC63" s="61"/>
      <c r="FD63" s="61"/>
      <c r="FE63" s="61" t="s">
        <v>4900</v>
      </c>
      <c r="FF63" s="61"/>
      <c r="FG63" s="61"/>
      <c r="FH63" s="61"/>
      <c r="FI63" s="61"/>
      <c r="FJ63" s="61"/>
      <c r="FK63" s="61"/>
      <c r="FL63" s="61"/>
      <c r="FM63" s="61"/>
    </row>
    <row r="64" spans="2:172" x14ac:dyDescent="0.2">
      <c r="B64" s="74">
        <v>5</v>
      </c>
      <c r="C64" s="71">
        <f>COUNTIFS(Data!$P:$P,$B64,Data!$T:$T,C$8,Data!$C:$C,$B$3)</f>
        <v>0</v>
      </c>
      <c r="D64" s="71">
        <f>COUNTIFS(Data!$P:$P,$B64,Data!$T:$T,D$8,Data!$C:$C,$B$3)</f>
        <v>0</v>
      </c>
      <c r="E64" s="71">
        <f>COUNTIFS(Data!$P:$P,$B64,Data!$T:$T,E$8,Data!$C:$C,$B$3)</f>
        <v>0</v>
      </c>
      <c r="F64" s="71">
        <f>COUNTIFS(Data!$P:$P,$B64,Data!$T:$T,F$8,Data!$C:$C,$B$3)</f>
        <v>0</v>
      </c>
      <c r="G64" s="71">
        <f>COUNTIFS(Data!$P:$P,$B64,Data!$T:$T,G$8,Data!$C:$C,$B$3)</f>
        <v>117</v>
      </c>
      <c r="H64" s="71">
        <f>COUNTIFS(Data!$P:$P,$B64,Data!$T:$T,H$8,Data!$C:$C,$B$3)</f>
        <v>79</v>
      </c>
      <c r="I64" s="71">
        <f>COUNTIFS(Data!$P:$P,$B64,Data!$T:$T,I$8,Data!$C:$C,$B$3)</f>
        <v>15</v>
      </c>
      <c r="J64" s="71">
        <f>COUNTIFS(Data!$P:$P,$B64,Data!$T:$T,J$8,Data!$C:$C,$B$3)</f>
        <v>5</v>
      </c>
      <c r="K64" s="71">
        <f>COUNTIFS(Data!$P:$P,$B64,Data!$T:$T,K$8,Data!$C:$C,$B$3)</f>
        <v>1</v>
      </c>
      <c r="L64" s="71">
        <f>COUNTIFS(Data!$P:$P,$B64,Data!$T:$T,L$8,Data!$C:$C,$B$3)</f>
        <v>0</v>
      </c>
      <c r="M64" s="71">
        <f>COUNTIFS(Data!$P:$P,$B64,Data!$T:$T,M$8,Data!$C:$C,$B$3)</f>
        <v>0</v>
      </c>
      <c r="N64" s="71">
        <f>COUNTIFS(Data!$P:$P,$B64,Data!$T:$T,N$8,Data!$C:$C,$B$3)</f>
        <v>0</v>
      </c>
      <c r="O64" s="71">
        <f>COUNTIFS(Data!$P:$P,$B64,Data!$T:$T,O$8,Data!$C:$C,$B$3)</f>
        <v>5</v>
      </c>
      <c r="P64" s="72">
        <f t="shared" si="289"/>
        <v>2.2522522522522521E-2</v>
      </c>
      <c r="R64" s="74">
        <v>5</v>
      </c>
      <c r="S64" s="71">
        <f>COUNTIFS(Data!$AP:$AP,$B64,Data!$AT:$AT,S$8,Data!$C:$C,$B$3)</f>
        <v>0</v>
      </c>
      <c r="T64" s="71">
        <f>COUNTIFS(Data!$AP:$AP,$B64,Data!$AT:$AT,T$8,Data!$C:$C,$B$3)</f>
        <v>0</v>
      </c>
      <c r="U64" s="71">
        <f>COUNTIFS(Data!$AP:$AP,$B64,Data!$AT:$AT,U$8,Data!$C:$C,$B$3)</f>
        <v>0</v>
      </c>
      <c r="V64" s="71">
        <f>COUNTIFS(Data!$AP:$AP,$B64,Data!$AT:$AT,V$8,Data!$C:$C,$B$3)</f>
        <v>0</v>
      </c>
      <c r="W64" s="71">
        <f>COUNTIFS(Data!$AP:$AP,$B64,Data!$AT:$AT,W$8,Data!$C:$C,$B$3)</f>
        <v>109</v>
      </c>
      <c r="X64" s="71">
        <f>COUNTIFS(Data!$AP:$AP,$B64,Data!$AT:$AT,X$8,Data!$C:$C,$B$3)</f>
        <v>94</v>
      </c>
      <c r="Y64" s="71">
        <f>COUNTIFS(Data!$AP:$AP,$B64,Data!$AT:$AT,Y$8,Data!$C:$C,$B$3)</f>
        <v>18</v>
      </c>
      <c r="Z64" s="71">
        <f>COUNTIFS(Data!$AP:$AP,$B64,Data!$AT:$AT,Z$8,Data!$C:$C,$B$3)</f>
        <v>2</v>
      </c>
      <c r="AA64" s="71">
        <f>COUNTIFS(Data!$AP:$AP,$B64,Data!$AT:$AT,AA$8,Data!$C:$C,$B$3)</f>
        <v>2</v>
      </c>
      <c r="AB64" s="71">
        <f>COUNTIFS(Data!$AP:$AP,$B64,Data!$AT:$AT,AB$8,Data!$C:$C,$B$3)</f>
        <v>0</v>
      </c>
      <c r="AC64" s="71">
        <f>COUNTIFS(Data!$AP:$AP,$B64,Data!$AT:$AT,AC$8,Data!$C:$C,$B$3)</f>
        <v>0</v>
      </c>
      <c r="AD64" s="71">
        <f>COUNTIFS(Data!$AP:$AP,$B64,Data!$AT:$AT,AD$8,Data!$C:$C,$B$3)</f>
        <v>0</v>
      </c>
      <c r="AE64" s="71">
        <f>COUNTIFS(Data!$AP:$AP,$B64,Data!$AT:$AT,AE$8,Data!$C:$C,$B$3)</f>
        <v>3</v>
      </c>
      <c r="AF64" s="72">
        <f t="shared" si="290"/>
        <v>1.3157894736842105E-2</v>
      </c>
      <c r="AH64" s="74">
        <v>5</v>
      </c>
      <c r="AI64" s="71">
        <f>COUNTIFS(Data!$BP:$BP,$B64,Data!$BT:$BT,AI$8,Data!$C:$C,$B$3)</f>
        <v>0</v>
      </c>
      <c r="AJ64" s="71">
        <f>COUNTIFS(Data!$BP:$BP,$B64,Data!$BT:$BT,AJ$8,Data!$C:$C,$B$3)</f>
        <v>0</v>
      </c>
      <c r="AK64" s="71">
        <f>COUNTIFS(Data!$BP:$BP,$B64,Data!$BT:$BT,AK$8,Data!$C:$C,$B$3)</f>
        <v>0</v>
      </c>
      <c r="AL64" s="71">
        <f>COUNTIFS(Data!$BP:$BP,$B64,Data!$BT:$BT,AL$8,Data!$C:$C,$B$3)</f>
        <v>0</v>
      </c>
      <c r="AM64" s="71">
        <f>COUNTIFS(Data!$BP:$BP,$B64,Data!$BT:$BT,AM$8,Data!$C:$C,$B$3)</f>
        <v>109</v>
      </c>
      <c r="AN64" s="71">
        <f>COUNTIFS(Data!$BP:$BP,$B64,Data!$BT:$BT,AN$8,Data!$C:$C,$B$3)</f>
        <v>107</v>
      </c>
      <c r="AO64" s="71">
        <f>COUNTIFS(Data!$BP:$BP,$B64,Data!$BT:$BT,AO$8,Data!$C:$C,$B$3)</f>
        <v>16</v>
      </c>
      <c r="AP64" s="71">
        <f>COUNTIFS(Data!$BP:$BP,$B64,Data!$BT:$BT,AP$8,Data!$C:$C,$B$3)</f>
        <v>4</v>
      </c>
      <c r="AQ64" s="71">
        <f>COUNTIFS(Data!$BP:$BP,$B64,Data!$BT:$BT,AQ$8,Data!$C:$C,$B$3)</f>
        <v>1</v>
      </c>
      <c r="AR64" s="71">
        <f>COUNTIFS(Data!$BP:$BP,$B64,Data!$BT:$BT,AR$8,Data!$C:$C,$B$3)</f>
        <v>0</v>
      </c>
      <c r="AS64" s="71">
        <f>COUNTIFS(Data!$BP:$BP,$B64,Data!$BT:$BT,AS$8,Data!$C:$C,$B$3)</f>
        <v>0</v>
      </c>
      <c r="AT64" s="71">
        <f>COUNTIFS(Data!$BP:$BP,$B64,Data!$BT:$BT,AT$8,Data!$C:$C,$B$3)</f>
        <v>0</v>
      </c>
      <c r="AU64" s="71">
        <f>COUNTIFS(Data!$BP:$BP,$B64,Data!$BT:$BT,AU$8,Data!$C:$C,$B$3)</f>
        <v>2</v>
      </c>
      <c r="AV64" s="72">
        <f t="shared" si="291"/>
        <v>8.368200836820083E-3</v>
      </c>
      <c r="AX64" s="74">
        <v>5</v>
      </c>
      <c r="AY64" s="71">
        <f>COUNTIFS(Data!$CP:$CP,$B64,Data!$CT:$CT,AY$8,Data!$C:$C,$B$3)</f>
        <v>0</v>
      </c>
      <c r="AZ64" s="71">
        <f>COUNTIFS(Data!$CP:$CP,$B64,Data!$CT:$CT,AZ$8,Data!$C:$C,$B$3)</f>
        <v>0</v>
      </c>
      <c r="BA64" s="71">
        <f>COUNTIFS(Data!$CP:$CP,$B64,Data!$CT:$CT,BA$8,Data!$C:$C,$B$3)</f>
        <v>0</v>
      </c>
      <c r="BB64" s="71">
        <f>COUNTIFS(Data!$CP:$CP,$B64,Data!$CT:$CT,BB$8,Data!$C:$C,$B$3)</f>
        <v>0</v>
      </c>
      <c r="BC64" s="71">
        <f>COUNTIFS(Data!$CP:$CP,$B64,Data!$CT:$CT,BC$8,Data!$C:$C,$B$3)</f>
        <v>109</v>
      </c>
      <c r="BD64" s="71">
        <f>COUNTIFS(Data!$CP:$CP,$B64,Data!$CT:$CT,BD$8,Data!$C:$C,$B$3)</f>
        <v>75</v>
      </c>
      <c r="BE64" s="71">
        <f>COUNTIFS(Data!$CP:$CP,$B64,Data!$CT:$CT,BE$8,Data!$C:$C,$B$3)</f>
        <v>22</v>
      </c>
      <c r="BF64" s="71">
        <f>COUNTIFS(Data!$CP:$CP,$B64,Data!$CT:$CT,BF$8,Data!$C:$C,$B$3)</f>
        <v>5</v>
      </c>
      <c r="BG64" s="71">
        <f>COUNTIFS(Data!$CP:$CP,$B64,Data!$CT:$CT,BG$8,Data!$C:$C,$B$3)</f>
        <v>4</v>
      </c>
      <c r="BH64" s="71">
        <f>COUNTIFS(Data!$CP:$CP,$B64,Data!$CT:$CT,BH$8,Data!$C:$C,$B$3)</f>
        <v>0</v>
      </c>
      <c r="BI64" s="71">
        <f>COUNTIFS(Data!$CP:$CP,$B64,Data!$CT:$CT,BI$8,Data!$C:$C,$B$3)</f>
        <v>0</v>
      </c>
      <c r="BJ64" s="71">
        <f>COUNTIFS(Data!$CP:$CP,$B64,Data!$CT:$CT,BJ$8,Data!$C:$C,$B$3)</f>
        <v>0</v>
      </c>
      <c r="BK64" s="71">
        <f>COUNTIFS(Data!$CP:$CP,$B64,Data!$CT:$CT,BK$8,Data!$C:$C,$B$3)</f>
        <v>1</v>
      </c>
      <c r="BL64" s="72">
        <f t="shared" si="244"/>
        <v>4.6296296296296294E-3</v>
      </c>
      <c r="BQ64" s="77">
        <v>5</v>
      </c>
      <c r="BR64" s="78">
        <f t="shared" si="245"/>
        <v>0</v>
      </c>
      <c r="BS64" s="78">
        <f t="shared" si="246"/>
        <v>0</v>
      </c>
      <c r="BT64" s="78">
        <f t="shared" si="247"/>
        <v>0</v>
      </c>
      <c r="BU64" s="78">
        <f t="shared" si="248"/>
        <v>0</v>
      </c>
      <c r="BV64" s="78">
        <f t="shared" si="249"/>
        <v>0.52702702702702697</v>
      </c>
      <c r="BW64" s="78">
        <f t="shared" si="250"/>
        <v>0.35585585585585583</v>
      </c>
      <c r="BX64" s="78">
        <f t="shared" si="251"/>
        <v>6.7567567567567571E-2</v>
      </c>
      <c r="BY64" s="78">
        <f t="shared" si="252"/>
        <v>2.2522522522522521E-2</v>
      </c>
      <c r="BZ64" s="78">
        <f t="shared" si="253"/>
        <v>4.5045045045045045E-3</v>
      </c>
      <c r="CA64" s="78">
        <f t="shared" si="254"/>
        <v>0</v>
      </c>
      <c r="CB64" s="78">
        <f t="shared" si="255"/>
        <v>2.2522522522522521E-2</v>
      </c>
      <c r="CC64" s="13"/>
      <c r="CD64" s="77">
        <v>5</v>
      </c>
      <c r="CE64" s="78">
        <f t="shared" si="256"/>
        <v>0</v>
      </c>
      <c r="CF64" s="78">
        <f t="shared" si="257"/>
        <v>0</v>
      </c>
      <c r="CG64" s="78">
        <f t="shared" si="258"/>
        <v>0</v>
      </c>
      <c r="CH64" s="78">
        <f t="shared" si="259"/>
        <v>0</v>
      </c>
      <c r="CI64" s="78">
        <f t="shared" si="260"/>
        <v>0.47807017543859648</v>
      </c>
      <c r="CJ64" s="78">
        <f t="shared" si="261"/>
        <v>0.41228070175438597</v>
      </c>
      <c r="CK64" s="78">
        <f t="shared" si="262"/>
        <v>7.8947368421052627E-2</v>
      </c>
      <c r="CL64" s="78">
        <f t="shared" si="263"/>
        <v>8.771929824561403E-3</v>
      </c>
      <c r="CM64" s="78">
        <f t="shared" si="264"/>
        <v>8.771929824561403E-3</v>
      </c>
      <c r="CN64" s="78">
        <f t="shared" si="265"/>
        <v>0</v>
      </c>
      <c r="CO64" s="78">
        <f t="shared" si="266"/>
        <v>1.3157894736842105E-2</v>
      </c>
      <c r="CP64" s="13"/>
      <c r="CQ64" s="77">
        <v>5</v>
      </c>
      <c r="CR64" s="78">
        <f t="shared" si="267"/>
        <v>0</v>
      </c>
      <c r="CS64" s="78">
        <f t="shared" si="268"/>
        <v>0</v>
      </c>
      <c r="CT64" s="78">
        <f t="shared" si="269"/>
        <v>0</v>
      </c>
      <c r="CU64" s="78">
        <f t="shared" si="270"/>
        <v>0</v>
      </c>
      <c r="CV64" s="78">
        <f t="shared" si="271"/>
        <v>0.45606694560669458</v>
      </c>
      <c r="CW64" s="78">
        <f t="shared" si="272"/>
        <v>0.44769874476987448</v>
      </c>
      <c r="CX64" s="78">
        <f t="shared" si="273"/>
        <v>6.6945606694560664E-2</v>
      </c>
      <c r="CY64" s="78">
        <f t="shared" si="274"/>
        <v>1.6736401673640166E-2</v>
      </c>
      <c r="CZ64" s="78">
        <f t="shared" si="275"/>
        <v>4.1841004184100415E-3</v>
      </c>
      <c r="DA64" s="78">
        <f t="shared" si="276"/>
        <v>0</v>
      </c>
      <c r="DB64" s="78">
        <f t="shared" si="277"/>
        <v>8.368200836820083E-3</v>
      </c>
      <c r="DC64" s="13"/>
      <c r="DD64" s="77">
        <v>5</v>
      </c>
      <c r="DE64" s="78">
        <f t="shared" si="278"/>
        <v>0</v>
      </c>
      <c r="DF64" s="78">
        <f t="shared" si="279"/>
        <v>0</v>
      </c>
      <c r="DG64" s="78">
        <f t="shared" si="280"/>
        <v>0</v>
      </c>
      <c r="DH64" s="78">
        <f t="shared" si="281"/>
        <v>0</v>
      </c>
      <c r="DI64" s="78">
        <f t="shared" si="282"/>
        <v>0.50462962962962965</v>
      </c>
      <c r="DJ64" s="78">
        <f t="shared" si="283"/>
        <v>0.34722222222222221</v>
      </c>
      <c r="DK64" s="78">
        <f t="shared" si="284"/>
        <v>0.10185185185185185</v>
      </c>
      <c r="DL64" s="78">
        <f t="shared" si="285"/>
        <v>2.3148148148148147E-2</v>
      </c>
      <c r="DM64" s="78">
        <f t="shared" si="286"/>
        <v>1.8518518518518517E-2</v>
      </c>
      <c r="DN64" s="78">
        <f t="shared" si="287"/>
        <v>0</v>
      </c>
      <c r="DO64" s="78">
        <f t="shared" si="288"/>
        <v>4.6296296296296294E-3</v>
      </c>
      <c r="DS64" s="76"/>
      <c r="DT64" s="76">
        <v>1</v>
      </c>
      <c r="DU64" s="76">
        <v>2</v>
      </c>
      <c r="DV64" s="76">
        <v>3</v>
      </c>
      <c r="DW64" s="76">
        <v>4</v>
      </c>
      <c r="DX64" s="76">
        <v>5</v>
      </c>
      <c r="DY64" s="76">
        <v>6</v>
      </c>
      <c r="DZ64" s="76">
        <v>7</v>
      </c>
      <c r="EA64" s="76">
        <v>8</v>
      </c>
      <c r="EB64" s="76">
        <v>9</v>
      </c>
      <c r="EC64" s="76">
        <v>10</v>
      </c>
      <c r="ED64" s="76" t="s">
        <v>4893</v>
      </c>
      <c r="FB64" s="89"/>
      <c r="FC64" s="89">
        <v>1</v>
      </c>
      <c r="FD64" s="89">
        <v>2</v>
      </c>
      <c r="FE64" s="89">
        <v>3</v>
      </c>
      <c r="FF64" s="89">
        <v>4</v>
      </c>
      <c r="FG64" s="89">
        <v>5</v>
      </c>
      <c r="FH64" s="89">
        <v>6</v>
      </c>
      <c r="FI64" s="89">
        <v>7</v>
      </c>
      <c r="FJ64" s="89">
        <v>8</v>
      </c>
      <c r="FK64" s="89">
        <v>9</v>
      </c>
      <c r="FL64" s="89">
        <v>10</v>
      </c>
      <c r="FM64" s="89" t="s">
        <v>4893</v>
      </c>
    </row>
    <row r="65" spans="2:172" x14ac:dyDescent="0.2">
      <c r="B65" s="74">
        <v>6</v>
      </c>
      <c r="C65" s="71">
        <f>COUNTIFS(Data!$P:$P,$B65,Data!$T:$T,C$8,Data!$C:$C,$B$3)</f>
        <v>0</v>
      </c>
      <c r="D65" s="71">
        <f>COUNTIFS(Data!$P:$P,$B65,Data!$T:$T,D$8,Data!$C:$C,$B$3)</f>
        <v>0</v>
      </c>
      <c r="E65" s="71">
        <f>COUNTIFS(Data!$P:$P,$B65,Data!$T:$T,E$8,Data!$C:$C,$B$3)</f>
        <v>0</v>
      </c>
      <c r="F65" s="71">
        <f>COUNTIFS(Data!$P:$P,$B65,Data!$T:$T,F$8,Data!$C:$C,$B$3)</f>
        <v>0</v>
      </c>
      <c r="G65" s="71">
        <f>COUNTIFS(Data!$P:$P,$B65,Data!$T:$T,G$8,Data!$C:$C,$B$3)</f>
        <v>2</v>
      </c>
      <c r="H65" s="71">
        <f>COUNTIFS(Data!$P:$P,$B65,Data!$T:$T,H$8,Data!$C:$C,$B$3)</f>
        <v>44</v>
      </c>
      <c r="I65" s="71">
        <f>COUNTIFS(Data!$P:$P,$B65,Data!$T:$T,I$8,Data!$C:$C,$B$3)</f>
        <v>13</v>
      </c>
      <c r="J65" s="71">
        <f>COUNTIFS(Data!$P:$P,$B65,Data!$T:$T,J$8,Data!$C:$C,$B$3)</f>
        <v>1</v>
      </c>
      <c r="K65" s="71">
        <f>COUNTIFS(Data!$P:$P,$B65,Data!$T:$T,K$8,Data!$C:$C,$B$3)</f>
        <v>1</v>
      </c>
      <c r="L65" s="71">
        <f>COUNTIFS(Data!$P:$P,$B65,Data!$T:$T,L$8,Data!$C:$C,$B$3)</f>
        <v>2</v>
      </c>
      <c r="M65" s="71">
        <f>COUNTIFS(Data!$P:$P,$B65,Data!$T:$T,M$8,Data!$C:$C,$B$3)</f>
        <v>0</v>
      </c>
      <c r="N65" s="71">
        <f>COUNTIFS(Data!$P:$P,$B65,Data!$T:$T,N$8,Data!$C:$C,$B$3)</f>
        <v>0</v>
      </c>
      <c r="O65" s="71">
        <f>COUNTIFS(Data!$P:$P,$B65,Data!$T:$T,O$8,Data!$C:$C,$B$3)</f>
        <v>1</v>
      </c>
      <c r="P65" s="72">
        <f t="shared" si="289"/>
        <v>1.5625E-2</v>
      </c>
      <c r="R65" s="74">
        <v>6</v>
      </c>
      <c r="S65" s="71">
        <f>COUNTIFS(Data!$AP:$AP,$B65,Data!$AT:$AT,S$8,Data!$C:$C,$B$3)</f>
        <v>0</v>
      </c>
      <c r="T65" s="71">
        <f>COUNTIFS(Data!$AP:$AP,$B65,Data!$AT:$AT,T$8,Data!$C:$C,$B$3)</f>
        <v>0</v>
      </c>
      <c r="U65" s="71">
        <f>COUNTIFS(Data!$AP:$AP,$B65,Data!$AT:$AT,U$8,Data!$C:$C,$B$3)</f>
        <v>0</v>
      </c>
      <c r="V65" s="71">
        <f>COUNTIFS(Data!$AP:$AP,$B65,Data!$AT:$AT,V$8,Data!$C:$C,$B$3)</f>
        <v>0</v>
      </c>
      <c r="W65" s="71">
        <f>COUNTIFS(Data!$AP:$AP,$B65,Data!$AT:$AT,W$8,Data!$C:$C,$B$3)</f>
        <v>3</v>
      </c>
      <c r="X65" s="71">
        <f>COUNTIFS(Data!$AP:$AP,$B65,Data!$AT:$AT,X$8,Data!$C:$C,$B$3)</f>
        <v>59</v>
      </c>
      <c r="Y65" s="71">
        <f>COUNTIFS(Data!$AP:$AP,$B65,Data!$AT:$AT,Y$8,Data!$C:$C,$B$3)</f>
        <v>11</v>
      </c>
      <c r="Z65" s="71">
        <f>COUNTIFS(Data!$AP:$AP,$B65,Data!$AT:$AT,Z$8,Data!$C:$C,$B$3)</f>
        <v>3</v>
      </c>
      <c r="AA65" s="71">
        <f>COUNTIFS(Data!$AP:$AP,$B65,Data!$AT:$AT,AA$8,Data!$C:$C,$B$3)</f>
        <v>2</v>
      </c>
      <c r="AB65" s="71">
        <f>COUNTIFS(Data!$AP:$AP,$B65,Data!$AT:$AT,AB$8,Data!$C:$C,$B$3)</f>
        <v>2</v>
      </c>
      <c r="AC65" s="71">
        <f>COUNTIFS(Data!$AP:$AP,$B65,Data!$AT:$AT,AC$8,Data!$C:$C,$B$3)</f>
        <v>0</v>
      </c>
      <c r="AD65" s="71">
        <f>COUNTIFS(Data!$AP:$AP,$B65,Data!$AT:$AT,AD$8,Data!$C:$C,$B$3)</f>
        <v>0</v>
      </c>
      <c r="AE65" s="71">
        <f>COUNTIFS(Data!$AP:$AP,$B65,Data!$AT:$AT,AE$8,Data!$C:$C,$B$3)</f>
        <v>3</v>
      </c>
      <c r="AF65" s="72">
        <f t="shared" si="290"/>
        <v>3.614457831325301E-2</v>
      </c>
      <c r="AH65" s="74">
        <v>6</v>
      </c>
      <c r="AI65" s="71">
        <f>COUNTIFS(Data!$BP:$BP,$B65,Data!$BT:$BT,AI$8,Data!$C:$C,$B$3)</f>
        <v>0</v>
      </c>
      <c r="AJ65" s="71">
        <f>COUNTIFS(Data!$BP:$BP,$B65,Data!$BT:$BT,AJ$8,Data!$C:$C,$B$3)</f>
        <v>0</v>
      </c>
      <c r="AK65" s="71">
        <f>COUNTIFS(Data!$BP:$BP,$B65,Data!$BT:$BT,AK$8,Data!$C:$C,$B$3)</f>
        <v>0</v>
      </c>
      <c r="AL65" s="71">
        <f>COUNTIFS(Data!$BP:$BP,$B65,Data!$BT:$BT,AL$8,Data!$C:$C,$B$3)</f>
        <v>0</v>
      </c>
      <c r="AM65" s="71">
        <f>COUNTIFS(Data!$BP:$BP,$B65,Data!$BT:$BT,AM$8,Data!$C:$C,$B$3)</f>
        <v>4</v>
      </c>
      <c r="AN65" s="71">
        <f>COUNTIFS(Data!$BP:$BP,$B65,Data!$BT:$BT,AN$8,Data!$C:$C,$B$3)</f>
        <v>78</v>
      </c>
      <c r="AO65" s="71">
        <f>COUNTIFS(Data!$BP:$BP,$B65,Data!$BT:$BT,AO$8,Data!$C:$C,$B$3)</f>
        <v>10</v>
      </c>
      <c r="AP65" s="71">
        <f>COUNTIFS(Data!$BP:$BP,$B65,Data!$BT:$BT,AP$8,Data!$C:$C,$B$3)</f>
        <v>6</v>
      </c>
      <c r="AQ65" s="71">
        <f>COUNTIFS(Data!$BP:$BP,$B65,Data!$BT:$BT,AQ$8,Data!$C:$C,$B$3)</f>
        <v>2</v>
      </c>
      <c r="AR65" s="71">
        <f>COUNTIFS(Data!$BP:$BP,$B65,Data!$BT:$BT,AR$8,Data!$C:$C,$B$3)</f>
        <v>0</v>
      </c>
      <c r="AS65" s="71">
        <f>COUNTIFS(Data!$BP:$BP,$B65,Data!$BT:$BT,AS$8,Data!$C:$C,$B$3)</f>
        <v>0</v>
      </c>
      <c r="AT65" s="71">
        <f>COUNTIFS(Data!$BP:$BP,$B65,Data!$BT:$BT,AT$8,Data!$C:$C,$B$3)</f>
        <v>0</v>
      </c>
      <c r="AU65" s="71">
        <f>COUNTIFS(Data!$BP:$BP,$B65,Data!$BT:$BT,AU$8,Data!$C:$C,$B$3)</f>
        <v>3</v>
      </c>
      <c r="AV65" s="72">
        <f t="shared" si="291"/>
        <v>2.9126213592233011E-2</v>
      </c>
      <c r="AX65" s="74">
        <v>6</v>
      </c>
      <c r="AY65" s="71">
        <f>COUNTIFS(Data!$CP:$CP,$B65,Data!$CT:$CT,AY$8,Data!$C:$C,$B$3)</f>
        <v>0</v>
      </c>
      <c r="AZ65" s="71">
        <f>COUNTIFS(Data!$CP:$CP,$B65,Data!$CT:$CT,AZ$8,Data!$C:$C,$B$3)</f>
        <v>0</v>
      </c>
      <c r="BA65" s="71">
        <f>COUNTIFS(Data!$CP:$CP,$B65,Data!$CT:$CT,BA$8,Data!$C:$C,$B$3)</f>
        <v>0</v>
      </c>
      <c r="BB65" s="71">
        <f>COUNTIFS(Data!$CP:$CP,$B65,Data!$CT:$CT,BB$8,Data!$C:$C,$B$3)</f>
        <v>1</v>
      </c>
      <c r="BC65" s="71">
        <f>COUNTIFS(Data!$CP:$CP,$B65,Data!$CT:$CT,BC$8,Data!$C:$C,$B$3)</f>
        <v>4</v>
      </c>
      <c r="BD65" s="71">
        <f>COUNTIFS(Data!$CP:$CP,$B65,Data!$CT:$CT,BD$8,Data!$C:$C,$B$3)</f>
        <v>127</v>
      </c>
      <c r="BE65" s="71">
        <f>COUNTIFS(Data!$CP:$CP,$B65,Data!$CT:$CT,BE$8,Data!$C:$C,$B$3)</f>
        <v>20</v>
      </c>
      <c r="BF65" s="71">
        <f>COUNTIFS(Data!$CP:$CP,$B65,Data!$CT:$CT,BF$8,Data!$C:$C,$B$3)</f>
        <v>5</v>
      </c>
      <c r="BG65" s="71">
        <f>COUNTIFS(Data!$CP:$CP,$B65,Data!$CT:$CT,BG$8,Data!$C:$C,$B$3)</f>
        <v>2</v>
      </c>
      <c r="BH65" s="71">
        <f>COUNTIFS(Data!$CP:$CP,$B65,Data!$CT:$CT,BH$8,Data!$C:$C,$B$3)</f>
        <v>1</v>
      </c>
      <c r="BI65" s="71">
        <f>COUNTIFS(Data!$CP:$CP,$B65,Data!$CT:$CT,BI$8,Data!$C:$C,$B$3)</f>
        <v>2</v>
      </c>
      <c r="BJ65" s="71">
        <f>COUNTIFS(Data!$CP:$CP,$B65,Data!$CT:$CT,BJ$8,Data!$C:$C,$B$3)</f>
        <v>0</v>
      </c>
      <c r="BK65" s="71">
        <f>COUNTIFS(Data!$CP:$CP,$B65,Data!$CT:$CT,BK$8,Data!$C:$C,$B$3)</f>
        <v>2</v>
      </c>
      <c r="BL65" s="72">
        <f t="shared" si="244"/>
        <v>2.4390243902439025E-2</v>
      </c>
      <c r="BQ65" s="77">
        <v>6</v>
      </c>
      <c r="BR65" s="78">
        <f t="shared" si="245"/>
        <v>0</v>
      </c>
      <c r="BS65" s="78">
        <f t="shared" si="246"/>
        <v>0</v>
      </c>
      <c r="BT65" s="78">
        <f t="shared" si="247"/>
        <v>0</v>
      </c>
      <c r="BU65" s="78">
        <f t="shared" si="248"/>
        <v>0</v>
      </c>
      <c r="BV65" s="78">
        <f t="shared" si="249"/>
        <v>3.125E-2</v>
      </c>
      <c r="BW65" s="78">
        <f t="shared" si="250"/>
        <v>0.6875</v>
      </c>
      <c r="BX65" s="78">
        <f t="shared" si="251"/>
        <v>0.203125</v>
      </c>
      <c r="BY65" s="78">
        <f t="shared" si="252"/>
        <v>1.5625E-2</v>
      </c>
      <c r="BZ65" s="78">
        <f t="shared" si="253"/>
        <v>1.5625E-2</v>
      </c>
      <c r="CA65" s="78">
        <f t="shared" si="254"/>
        <v>3.125E-2</v>
      </c>
      <c r="CB65" s="78">
        <f t="shared" si="255"/>
        <v>1.5625E-2</v>
      </c>
      <c r="CC65" s="13"/>
      <c r="CD65" s="77">
        <v>6</v>
      </c>
      <c r="CE65" s="78">
        <f t="shared" si="256"/>
        <v>0</v>
      </c>
      <c r="CF65" s="78">
        <f t="shared" si="257"/>
        <v>0</v>
      </c>
      <c r="CG65" s="78">
        <f t="shared" si="258"/>
        <v>0</v>
      </c>
      <c r="CH65" s="78">
        <f t="shared" si="259"/>
        <v>0</v>
      </c>
      <c r="CI65" s="78">
        <f t="shared" si="260"/>
        <v>3.614457831325301E-2</v>
      </c>
      <c r="CJ65" s="78">
        <f t="shared" si="261"/>
        <v>0.71084337349397586</v>
      </c>
      <c r="CK65" s="78">
        <f t="shared" si="262"/>
        <v>0.13253012048192772</v>
      </c>
      <c r="CL65" s="78">
        <f t="shared" si="263"/>
        <v>3.614457831325301E-2</v>
      </c>
      <c r="CM65" s="78">
        <f t="shared" si="264"/>
        <v>2.4096385542168676E-2</v>
      </c>
      <c r="CN65" s="78">
        <f t="shared" si="265"/>
        <v>2.4096385542168676E-2</v>
      </c>
      <c r="CO65" s="78">
        <f t="shared" si="266"/>
        <v>3.614457831325301E-2</v>
      </c>
      <c r="CP65" s="13"/>
      <c r="CQ65" s="77">
        <v>6</v>
      </c>
      <c r="CR65" s="78">
        <f t="shared" si="267"/>
        <v>0</v>
      </c>
      <c r="CS65" s="78">
        <f t="shared" si="268"/>
        <v>0</v>
      </c>
      <c r="CT65" s="78">
        <f t="shared" si="269"/>
        <v>0</v>
      </c>
      <c r="CU65" s="78">
        <f t="shared" si="270"/>
        <v>0</v>
      </c>
      <c r="CV65" s="78">
        <f t="shared" si="271"/>
        <v>3.8834951456310676E-2</v>
      </c>
      <c r="CW65" s="78">
        <f t="shared" si="272"/>
        <v>0.75728155339805825</v>
      </c>
      <c r="CX65" s="78">
        <f t="shared" si="273"/>
        <v>9.7087378640776698E-2</v>
      </c>
      <c r="CY65" s="78">
        <f t="shared" si="274"/>
        <v>5.8252427184466021E-2</v>
      </c>
      <c r="CZ65" s="78">
        <f t="shared" si="275"/>
        <v>1.9417475728155338E-2</v>
      </c>
      <c r="DA65" s="78">
        <f t="shared" si="276"/>
        <v>0</v>
      </c>
      <c r="DB65" s="78">
        <f t="shared" si="277"/>
        <v>2.9126213592233011E-2</v>
      </c>
      <c r="DC65" s="13"/>
      <c r="DD65" s="77">
        <v>6</v>
      </c>
      <c r="DE65" s="78">
        <f t="shared" si="278"/>
        <v>0</v>
      </c>
      <c r="DF65" s="78">
        <f t="shared" si="279"/>
        <v>0</v>
      </c>
      <c r="DG65" s="78">
        <f t="shared" si="280"/>
        <v>0</v>
      </c>
      <c r="DH65" s="78">
        <f t="shared" si="281"/>
        <v>6.0975609756097563E-3</v>
      </c>
      <c r="DI65" s="78">
        <f t="shared" si="282"/>
        <v>2.4390243902439025E-2</v>
      </c>
      <c r="DJ65" s="78">
        <f t="shared" si="283"/>
        <v>0.77439024390243905</v>
      </c>
      <c r="DK65" s="78">
        <f t="shared" si="284"/>
        <v>0.12195121951219512</v>
      </c>
      <c r="DL65" s="78">
        <f t="shared" si="285"/>
        <v>3.048780487804878E-2</v>
      </c>
      <c r="DM65" s="78">
        <f t="shared" si="286"/>
        <v>1.2195121951219513E-2</v>
      </c>
      <c r="DN65" s="78">
        <f t="shared" si="287"/>
        <v>6.0975609756097563E-3</v>
      </c>
      <c r="DO65" s="78">
        <f t="shared" si="288"/>
        <v>2.4390243902439025E-2</v>
      </c>
      <c r="DS65" s="77">
        <v>1</v>
      </c>
      <c r="DT65" s="78">
        <f t="array" ref="DT65:ED75">MMULT(DT51:ED61,$DT$9:$ED$19)</f>
        <v>0.38966017704091066</v>
      </c>
      <c r="DU65" s="78">
        <v>3.6369860160695849E-3</v>
      </c>
      <c r="DV65" s="78">
        <v>6.9251617476406388E-2</v>
      </c>
      <c r="DW65" s="78">
        <v>0.11414479849685437</v>
      </c>
      <c r="DX65" s="78">
        <v>0.17396325623121248</v>
      </c>
      <c r="DY65" s="78">
        <v>0.14109636373071668</v>
      </c>
      <c r="DZ65" s="78">
        <v>6.4404234456558823E-2</v>
      </c>
      <c r="EA65" s="78">
        <v>1.447157245639798E-2</v>
      </c>
      <c r="EB65" s="78">
        <v>2.716440484876115E-3</v>
      </c>
      <c r="EC65" s="78">
        <v>2.0705726964603487E-3</v>
      </c>
      <c r="ED65" s="78">
        <v>1.9842965267929225E-2</v>
      </c>
      <c r="FB65" s="90">
        <v>1</v>
      </c>
      <c r="FC65" s="88">
        <f t="array" ref="FC65:FM75">MMULT(FC51:FM61,$FC$9:$FM$19)</f>
        <v>0.70755096592890687</v>
      </c>
      <c r="FD65" s="88">
        <v>1.8934674576624539E-5</v>
      </c>
      <c r="FE65" s="88">
        <v>9.4587770807884233E-2</v>
      </c>
      <c r="FF65" s="88">
        <v>1.7067509410133595E-2</v>
      </c>
      <c r="FG65" s="88">
        <v>2.0072381940065352E-2</v>
      </c>
      <c r="FH65" s="88">
        <v>0.14022492401451153</v>
      </c>
      <c r="FI65" s="88">
        <v>1.2764625910434584E-2</v>
      </c>
      <c r="FJ65" s="88">
        <v>3.8716903215478783E-3</v>
      </c>
      <c r="FK65" s="88">
        <v>1.2813076383260558E-3</v>
      </c>
      <c r="FL65" s="88">
        <v>2.9289054489119024E-4</v>
      </c>
      <c r="FM65" s="88">
        <v>2.0775713583373037E-3</v>
      </c>
    </row>
    <row r="66" spans="2:172" x14ac:dyDescent="0.2">
      <c r="B66" s="74">
        <v>7</v>
      </c>
      <c r="C66" s="71">
        <f>COUNTIFS(Data!$P:$P,$B66,Data!$T:$T,C$8,Data!$C:$C,$B$3)</f>
        <v>0</v>
      </c>
      <c r="D66" s="71">
        <f>COUNTIFS(Data!$P:$P,$B66,Data!$T:$T,D$8,Data!$C:$C,$B$3)</f>
        <v>0</v>
      </c>
      <c r="E66" s="71">
        <f>COUNTIFS(Data!$P:$P,$B66,Data!$T:$T,E$8,Data!$C:$C,$B$3)</f>
        <v>0</v>
      </c>
      <c r="F66" s="71">
        <f>COUNTIFS(Data!$P:$P,$B66,Data!$T:$T,F$8,Data!$C:$C,$B$3)</f>
        <v>0</v>
      </c>
      <c r="G66" s="71">
        <f>COUNTIFS(Data!$P:$P,$B66,Data!$T:$T,G$8,Data!$C:$C,$B$3)</f>
        <v>0</v>
      </c>
      <c r="H66" s="71">
        <f>COUNTIFS(Data!$P:$P,$B66,Data!$T:$T,H$8,Data!$C:$C,$B$3)</f>
        <v>16</v>
      </c>
      <c r="I66" s="71">
        <f>COUNTIFS(Data!$P:$P,$B66,Data!$T:$T,I$8,Data!$C:$C,$B$3)</f>
        <v>10</v>
      </c>
      <c r="J66" s="71">
        <f>COUNTIFS(Data!$P:$P,$B66,Data!$T:$T,J$8,Data!$C:$C,$B$3)</f>
        <v>3</v>
      </c>
      <c r="K66" s="71">
        <f>COUNTIFS(Data!$P:$P,$B66,Data!$T:$T,K$8,Data!$C:$C,$B$3)</f>
        <v>1</v>
      </c>
      <c r="L66" s="71">
        <f>COUNTIFS(Data!$P:$P,$B66,Data!$T:$T,L$8,Data!$C:$C,$B$3)</f>
        <v>0</v>
      </c>
      <c r="M66" s="71">
        <f>COUNTIFS(Data!$P:$P,$B66,Data!$T:$T,M$8,Data!$C:$C,$B$3)</f>
        <v>0</v>
      </c>
      <c r="N66" s="71">
        <f>COUNTIFS(Data!$P:$P,$B66,Data!$T:$T,N$8,Data!$C:$C,$B$3)</f>
        <v>0</v>
      </c>
      <c r="O66" s="71">
        <f>COUNTIFS(Data!$P:$P,$B66,Data!$T:$T,O$8,Data!$C:$C,$B$3)</f>
        <v>4</v>
      </c>
      <c r="P66" s="72">
        <f t="shared" si="289"/>
        <v>0.11764705882352941</v>
      </c>
      <c r="R66" s="74">
        <v>7</v>
      </c>
      <c r="S66" s="71">
        <f>COUNTIFS(Data!$AP:$AP,$B66,Data!$AT:$AT,S$8,Data!$C:$C,$B$3)</f>
        <v>0</v>
      </c>
      <c r="T66" s="71">
        <f>COUNTIFS(Data!$AP:$AP,$B66,Data!$AT:$AT,T$8,Data!$C:$C,$B$3)</f>
        <v>0</v>
      </c>
      <c r="U66" s="71">
        <f>COUNTIFS(Data!$AP:$AP,$B66,Data!$AT:$AT,U$8,Data!$C:$C,$B$3)</f>
        <v>0</v>
      </c>
      <c r="V66" s="71">
        <f>COUNTIFS(Data!$AP:$AP,$B66,Data!$AT:$AT,V$8,Data!$C:$C,$B$3)</f>
        <v>0</v>
      </c>
      <c r="W66" s="71">
        <f>COUNTIFS(Data!$AP:$AP,$B66,Data!$AT:$AT,W$8,Data!$C:$C,$B$3)</f>
        <v>0</v>
      </c>
      <c r="X66" s="71">
        <f>COUNTIFS(Data!$AP:$AP,$B66,Data!$AT:$AT,X$8,Data!$C:$C,$B$3)</f>
        <v>8</v>
      </c>
      <c r="Y66" s="71">
        <f>COUNTIFS(Data!$AP:$AP,$B66,Data!$AT:$AT,Y$8,Data!$C:$C,$B$3)</f>
        <v>18</v>
      </c>
      <c r="Z66" s="71">
        <f>COUNTIFS(Data!$AP:$AP,$B66,Data!$AT:$AT,Z$8,Data!$C:$C,$B$3)</f>
        <v>3</v>
      </c>
      <c r="AA66" s="71">
        <f>COUNTIFS(Data!$AP:$AP,$B66,Data!$AT:$AT,AA$8,Data!$C:$C,$B$3)</f>
        <v>2</v>
      </c>
      <c r="AB66" s="71">
        <f>COUNTIFS(Data!$AP:$AP,$B66,Data!$AT:$AT,AB$8,Data!$C:$C,$B$3)</f>
        <v>0</v>
      </c>
      <c r="AC66" s="71">
        <f>COUNTIFS(Data!$AP:$AP,$B66,Data!$AT:$AT,AC$8,Data!$C:$C,$B$3)</f>
        <v>0</v>
      </c>
      <c r="AD66" s="71">
        <f>COUNTIFS(Data!$AP:$AP,$B66,Data!$AT:$AT,AD$8,Data!$C:$C,$B$3)</f>
        <v>0</v>
      </c>
      <c r="AE66" s="71">
        <f>COUNTIFS(Data!$AP:$AP,$B66,Data!$AT:$AT,AE$8,Data!$C:$C,$B$3)</f>
        <v>4</v>
      </c>
      <c r="AF66" s="72">
        <f t="shared" si="290"/>
        <v>0.11428571428571428</v>
      </c>
      <c r="AH66" s="74">
        <v>7</v>
      </c>
      <c r="AI66" s="71">
        <f>COUNTIFS(Data!$BP:$BP,$B66,Data!$BT:$BT,AI$8,Data!$C:$C,$B$3)</f>
        <v>0</v>
      </c>
      <c r="AJ66" s="71">
        <f>COUNTIFS(Data!$BP:$BP,$B66,Data!$BT:$BT,AJ$8,Data!$C:$C,$B$3)</f>
        <v>0</v>
      </c>
      <c r="AK66" s="71">
        <f>COUNTIFS(Data!$BP:$BP,$B66,Data!$BT:$BT,AK$8,Data!$C:$C,$B$3)</f>
        <v>0</v>
      </c>
      <c r="AL66" s="71">
        <f>COUNTIFS(Data!$BP:$BP,$B66,Data!$BT:$BT,AL$8,Data!$C:$C,$B$3)</f>
        <v>0</v>
      </c>
      <c r="AM66" s="71">
        <f>COUNTIFS(Data!$BP:$BP,$B66,Data!$BT:$BT,AM$8,Data!$C:$C,$B$3)</f>
        <v>1</v>
      </c>
      <c r="AN66" s="71">
        <f>COUNTIFS(Data!$BP:$BP,$B66,Data!$BT:$BT,AN$8,Data!$C:$C,$B$3)</f>
        <v>7</v>
      </c>
      <c r="AO66" s="71">
        <f>COUNTIFS(Data!$BP:$BP,$B66,Data!$BT:$BT,AO$8,Data!$C:$C,$B$3)</f>
        <v>27</v>
      </c>
      <c r="AP66" s="71">
        <f>COUNTIFS(Data!$BP:$BP,$B66,Data!$BT:$BT,AP$8,Data!$C:$C,$B$3)</f>
        <v>1</v>
      </c>
      <c r="AQ66" s="71">
        <f>COUNTIFS(Data!$BP:$BP,$B66,Data!$BT:$BT,AQ$8,Data!$C:$C,$B$3)</f>
        <v>1</v>
      </c>
      <c r="AR66" s="71">
        <f>COUNTIFS(Data!$BP:$BP,$B66,Data!$BT:$BT,AR$8,Data!$C:$C,$B$3)</f>
        <v>1</v>
      </c>
      <c r="AS66" s="71">
        <f>COUNTIFS(Data!$BP:$BP,$B66,Data!$BT:$BT,AS$8,Data!$C:$C,$B$3)</f>
        <v>0</v>
      </c>
      <c r="AT66" s="71">
        <f>COUNTIFS(Data!$BP:$BP,$B66,Data!$BT:$BT,AT$8,Data!$C:$C,$B$3)</f>
        <v>0</v>
      </c>
      <c r="AU66" s="71">
        <f>COUNTIFS(Data!$BP:$BP,$B66,Data!$BT:$BT,AU$8,Data!$C:$C,$B$3)</f>
        <v>4</v>
      </c>
      <c r="AV66" s="72">
        <f t="shared" si="291"/>
        <v>9.5238095238095233E-2</v>
      </c>
      <c r="AX66" s="74">
        <v>7</v>
      </c>
      <c r="AY66" s="71">
        <f>COUNTIFS(Data!$CP:$CP,$B66,Data!$CT:$CT,AY$8,Data!$C:$C,$B$3)</f>
        <v>0</v>
      </c>
      <c r="AZ66" s="71">
        <f>COUNTIFS(Data!$CP:$CP,$B66,Data!$CT:$CT,AZ$8,Data!$C:$C,$B$3)</f>
        <v>0</v>
      </c>
      <c r="BA66" s="71">
        <f>COUNTIFS(Data!$CP:$CP,$B66,Data!$CT:$CT,BA$8,Data!$C:$C,$B$3)</f>
        <v>0</v>
      </c>
      <c r="BB66" s="71">
        <f>COUNTIFS(Data!$CP:$CP,$B66,Data!$CT:$CT,BB$8,Data!$C:$C,$B$3)</f>
        <v>0</v>
      </c>
      <c r="BC66" s="71">
        <f>COUNTIFS(Data!$CP:$CP,$B66,Data!$CT:$CT,BC$8,Data!$C:$C,$B$3)</f>
        <v>0</v>
      </c>
      <c r="BD66" s="71">
        <f>COUNTIFS(Data!$CP:$CP,$B66,Data!$CT:$CT,BD$8,Data!$C:$C,$B$3)</f>
        <v>12</v>
      </c>
      <c r="BE66" s="71">
        <f>COUNTIFS(Data!$CP:$CP,$B66,Data!$CT:$CT,BE$8,Data!$C:$C,$B$3)</f>
        <v>30</v>
      </c>
      <c r="BF66" s="71">
        <f>COUNTIFS(Data!$CP:$CP,$B66,Data!$CT:$CT,BF$8,Data!$C:$C,$B$3)</f>
        <v>1</v>
      </c>
      <c r="BG66" s="71">
        <f>COUNTIFS(Data!$CP:$CP,$B66,Data!$CT:$CT,BG$8,Data!$C:$C,$B$3)</f>
        <v>2</v>
      </c>
      <c r="BH66" s="71">
        <f>COUNTIFS(Data!$CP:$CP,$B66,Data!$CT:$CT,BH$8,Data!$C:$C,$B$3)</f>
        <v>1</v>
      </c>
      <c r="BI66" s="71">
        <f>COUNTIFS(Data!$CP:$CP,$B66,Data!$CT:$CT,BI$8,Data!$C:$C,$B$3)</f>
        <v>0</v>
      </c>
      <c r="BJ66" s="71">
        <f>COUNTIFS(Data!$CP:$CP,$B66,Data!$CT:$CT,BJ$8,Data!$C:$C,$B$3)</f>
        <v>0</v>
      </c>
      <c r="BK66" s="71">
        <f>COUNTIFS(Data!$CP:$CP,$B66,Data!$CT:$CT,BK$8,Data!$C:$C,$B$3)</f>
        <v>3</v>
      </c>
      <c r="BL66" s="72">
        <f t="shared" si="244"/>
        <v>6.1224489795918366E-2</v>
      </c>
      <c r="BQ66" s="77">
        <v>7</v>
      </c>
      <c r="BR66" s="78">
        <f t="shared" si="245"/>
        <v>0</v>
      </c>
      <c r="BS66" s="78">
        <f t="shared" si="246"/>
        <v>0</v>
      </c>
      <c r="BT66" s="78">
        <f t="shared" si="247"/>
        <v>0</v>
      </c>
      <c r="BU66" s="78">
        <f t="shared" si="248"/>
        <v>0</v>
      </c>
      <c r="BV66" s="78">
        <f t="shared" si="249"/>
        <v>0</v>
      </c>
      <c r="BW66" s="78">
        <f t="shared" si="250"/>
        <v>0.47058823529411764</v>
      </c>
      <c r="BX66" s="78">
        <f t="shared" si="251"/>
        <v>0.29411764705882354</v>
      </c>
      <c r="BY66" s="78">
        <f t="shared" si="252"/>
        <v>8.8235294117647065E-2</v>
      </c>
      <c r="BZ66" s="78">
        <f t="shared" si="253"/>
        <v>2.9411764705882353E-2</v>
      </c>
      <c r="CA66" s="78">
        <f t="shared" si="254"/>
        <v>0</v>
      </c>
      <c r="CB66" s="78">
        <f t="shared" si="255"/>
        <v>0.11764705882352941</v>
      </c>
      <c r="CC66" s="13"/>
      <c r="CD66" s="77">
        <v>7</v>
      </c>
      <c r="CE66" s="78">
        <f t="shared" si="256"/>
        <v>0</v>
      </c>
      <c r="CF66" s="78">
        <f t="shared" si="257"/>
        <v>0</v>
      </c>
      <c r="CG66" s="78">
        <f t="shared" si="258"/>
        <v>0</v>
      </c>
      <c r="CH66" s="78">
        <f t="shared" si="259"/>
        <v>0</v>
      </c>
      <c r="CI66" s="78">
        <f t="shared" si="260"/>
        <v>0</v>
      </c>
      <c r="CJ66" s="78">
        <f t="shared" si="261"/>
        <v>0.22857142857142856</v>
      </c>
      <c r="CK66" s="78">
        <f t="shared" si="262"/>
        <v>0.51428571428571423</v>
      </c>
      <c r="CL66" s="78">
        <f t="shared" si="263"/>
        <v>8.5714285714285715E-2</v>
      </c>
      <c r="CM66" s="78">
        <f t="shared" si="264"/>
        <v>5.7142857142857141E-2</v>
      </c>
      <c r="CN66" s="78">
        <f t="shared" si="265"/>
        <v>0</v>
      </c>
      <c r="CO66" s="78">
        <f t="shared" si="266"/>
        <v>0.11428571428571428</v>
      </c>
      <c r="CP66" s="13"/>
      <c r="CQ66" s="77">
        <v>7</v>
      </c>
      <c r="CR66" s="78">
        <f t="shared" si="267"/>
        <v>0</v>
      </c>
      <c r="CS66" s="78">
        <f t="shared" si="268"/>
        <v>0</v>
      </c>
      <c r="CT66" s="78">
        <f t="shared" si="269"/>
        <v>0</v>
      </c>
      <c r="CU66" s="78">
        <f t="shared" si="270"/>
        <v>0</v>
      </c>
      <c r="CV66" s="78">
        <f t="shared" si="271"/>
        <v>2.3809523809523808E-2</v>
      </c>
      <c r="CW66" s="78">
        <f t="shared" si="272"/>
        <v>0.16666666666666666</v>
      </c>
      <c r="CX66" s="78">
        <f t="shared" si="273"/>
        <v>0.6428571428571429</v>
      </c>
      <c r="CY66" s="78">
        <f t="shared" si="274"/>
        <v>2.3809523809523808E-2</v>
      </c>
      <c r="CZ66" s="78">
        <f t="shared" si="275"/>
        <v>2.3809523809523808E-2</v>
      </c>
      <c r="DA66" s="78">
        <f t="shared" si="276"/>
        <v>2.3809523809523808E-2</v>
      </c>
      <c r="DB66" s="78">
        <f t="shared" si="277"/>
        <v>9.5238095238095233E-2</v>
      </c>
      <c r="DC66" s="13"/>
      <c r="DD66" s="77">
        <v>7</v>
      </c>
      <c r="DE66" s="78">
        <f t="shared" si="278"/>
        <v>0</v>
      </c>
      <c r="DF66" s="78">
        <f t="shared" si="279"/>
        <v>0</v>
      </c>
      <c r="DG66" s="78">
        <f t="shared" si="280"/>
        <v>0</v>
      </c>
      <c r="DH66" s="78">
        <f t="shared" si="281"/>
        <v>0</v>
      </c>
      <c r="DI66" s="78">
        <f t="shared" si="282"/>
        <v>0</v>
      </c>
      <c r="DJ66" s="78">
        <f t="shared" si="283"/>
        <v>0.24489795918367346</v>
      </c>
      <c r="DK66" s="78">
        <f t="shared" si="284"/>
        <v>0.61224489795918369</v>
      </c>
      <c r="DL66" s="78">
        <f t="shared" si="285"/>
        <v>2.0408163265306121E-2</v>
      </c>
      <c r="DM66" s="78">
        <f t="shared" si="286"/>
        <v>4.0816326530612242E-2</v>
      </c>
      <c r="DN66" s="78">
        <f t="shared" si="287"/>
        <v>2.0408163265306121E-2</v>
      </c>
      <c r="DO66" s="78">
        <f t="shared" si="288"/>
        <v>6.1224489795918366E-2</v>
      </c>
      <c r="DS66" s="77">
        <v>2</v>
      </c>
      <c r="DT66" s="78">
        <v>5.1058291959292415E-4</v>
      </c>
      <c r="DU66" s="78">
        <v>0.15467551390727055</v>
      </c>
      <c r="DV66" s="78">
        <v>8.1974030250264895E-2</v>
      </c>
      <c r="DW66" s="78">
        <v>0.24367355617270112</v>
      </c>
      <c r="DX66" s="78">
        <v>0.22027832801388852</v>
      </c>
      <c r="DY66" s="78">
        <v>0.16775372771373942</v>
      </c>
      <c r="DZ66" s="78">
        <v>5.3851860602664448E-2</v>
      </c>
      <c r="EA66" s="78">
        <v>3.0134791477682676E-2</v>
      </c>
      <c r="EB66" s="78">
        <v>3.6259849102108265E-3</v>
      </c>
      <c r="EC66" s="78">
        <v>2.2157554396446E-3</v>
      </c>
      <c r="ED66" s="78">
        <v>2.5439534613772359E-2</v>
      </c>
      <c r="FB66" s="90">
        <v>2</v>
      </c>
      <c r="FC66" s="88">
        <v>0</v>
      </c>
      <c r="FD66" s="88">
        <v>7.2787688843969889E-4</v>
      </c>
      <c r="FE66" s="88">
        <v>7.5583496218069931E-4</v>
      </c>
      <c r="FF66" s="88">
        <v>3.764438822339946E-2</v>
      </c>
      <c r="FG66" s="88">
        <v>5.321884238868279E-2</v>
      </c>
      <c r="FH66" s="88">
        <v>6.0191793871393125E-2</v>
      </c>
      <c r="FI66" s="88">
        <v>1.6012916360763289E-2</v>
      </c>
      <c r="FJ66" s="88">
        <v>5.7374601109736684E-3</v>
      </c>
      <c r="FK66" s="88">
        <v>2.0045395856428134E-3</v>
      </c>
      <c r="FL66" s="88">
        <v>5.5025097279594553E-4</v>
      </c>
      <c r="FM66" s="88">
        <v>7.8175352165265558E-3</v>
      </c>
    </row>
    <row r="67" spans="2:172" x14ac:dyDescent="0.2">
      <c r="B67" s="74">
        <v>8</v>
      </c>
      <c r="C67" s="71">
        <f>COUNTIFS(Data!$P:$P,$B67,Data!$T:$T,C$8,Data!$C:$C,$B$3)</f>
        <v>0</v>
      </c>
      <c r="D67" s="71">
        <f>COUNTIFS(Data!$P:$P,$B67,Data!$T:$T,D$8,Data!$C:$C,$B$3)</f>
        <v>0</v>
      </c>
      <c r="E67" s="71">
        <f>COUNTIFS(Data!$P:$P,$B67,Data!$T:$T,E$8,Data!$C:$C,$B$3)</f>
        <v>0</v>
      </c>
      <c r="F67" s="71">
        <f>COUNTIFS(Data!$P:$P,$B67,Data!$T:$T,F$8,Data!$C:$C,$B$3)</f>
        <v>0</v>
      </c>
      <c r="G67" s="71">
        <f>COUNTIFS(Data!$P:$P,$B67,Data!$T:$T,G$8,Data!$C:$C,$B$3)</f>
        <v>0</v>
      </c>
      <c r="H67" s="71">
        <f>COUNTIFS(Data!$P:$P,$B67,Data!$T:$T,H$8,Data!$C:$C,$B$3)</f>
        <v>2</v>
      </c>
      <c r="I67" s="71">
        <f>COUNTIFS(Data!$P:$P,$B67,Data!$T:$T,I$8,Data!$C:$C,$B$3)</f>
        <v>0</v>
      </c>
      <c r="J67" s="71">
        <f>COUNTIFS(Data!$P:$P,$B67,Data!$T:$T,J$8,Data!$C:$C,$B$3)</f>
        <v>8</v>
      </c>
      <c r="K67" s="71">
        <f>COUNTIFS(Data!$P:$P,$B67,Data!$T:$T,K$8,Data!$C:$C,$B$3)</f>
        <v>0</v>
      </c>
      <c r="L67" s="71">
        <f>COUNTIFS(Data!$P:$P,$B67,Data!$T:$T,L$8,Data!$C:$C,$B$3)</f>
        <v>0</v>
      </c>
      <c r="M67" s="71">
        <f>COUNTIFS(Data!$P:$P,$B67,Data!$T:$T,M$8,Data!$C:$C,$B$3)</f>
        <v>0</v>
      </c>
      <c r="N67" s="71">
        <f>COUNTIFS(Data!$P:$P,$B67,Data!$T:$T,N$8,Data!$C:$C,$B$3)</f>
        <v>0</v>
      </c>
      <c r="O67" s="71">
        <f>COUNTIFS(Data!$P:$P,$B67,Data!$T:$T,O$8,Data!$C:$C,$B$3)</f>
        <v>0</v>
      </c>
      <c r="P67" s="72">
        <f t="shared" si="289"/>
        <v>0</v>
      </c>
      <c r="R67" s="74">
        <v>8</v>
      </c>
      <c r="S67" s="71">
        <f>COUNTIFS(Data!$AP:$AP,$B67,Data!$AT:$AT,S$8,Data!$C:$C,$B$3)</f>
        <v>0</v>
      </c>
      <c r="T67" s="71">
        <f>COUNTIFS(Data!$AP:$AP,$B67,Data!$AT:$AT,T$8,Data!$C:$C,$B$3)</f>
        <v>0</v>
      </c>
      <c r="U67" s="71">
        <f>COUNTIFS(Data!$AP:$AP,$B67,Data!$AT:$AT,U$8,Data!$C:$C,$B$3)</f>
        <v>0</v>
      </c>
      <c r="V67" s="71">
        <f>COUNTIFS(Data!$AP:$AP,$B67,Data!$AT:$AT,V$8,Data!$C:$C,$B$3)</f>
        <v>0</v>
      </c>
      <c r="W67" s="71">
        <f>COUNTIFS(Data!$AP:$AP,$B67,Data!$AT:$AT,W$8,Data!$C:$C,$B$3)</f>
        <v>0</v>
      </c>
      <c r="X67" s="71">
        <f>COUNTIFS(Data!$AP:$AP,$B67,Data!$AT:$AT,X$8,Data!$C:$C,$B$3)</f>
        <v>7</v>
      </c>
      <c r="Y67" s="71">
        <f>COUNTIFS(Data!$AP:$AP,$B67,Data!$AT:$AT,Y$8,Data!$C:$C,$B$3)</f>
        <v>4</v>
      </c>
      <c r="Z67" s="71">
        <f>COUNTIFS(Data!$AP:$AP,$B67,Data!$AT:$AT,Z$8,Data!$C:$C,$B$3)</f>
        <v>7</v>
      </c>
      <c r="AA67" s="71">
        <f>COUNTIFS(Data!$AP:$AP,$B67,Data!$AT:$AT,AA$8,Data!$C:$C,$B$3)</f>
        <v>1</v>
      </c>
      <c r="AB67" s="71">
        <f>COUNTIFS(Data!$AP:$AP,$B67,Data!$AT:$AT,AB$8,Data!$C:$C,$B$3)</f>
        <v>1</v>
      </c>
      <c r="AC67" s="71">
        <f>COUNTIFS(Data!$AP:$AP,$B67,Data!$AT:$AT,AC$8,Data!$C:$C,$B$3)</f>
        <v>0</v>
      </c>
      <c r="AD67" s="71">
        <f>COUNTIFS(Data!$AP:$AP,$B67,Data!$AT:$AT,AD$8,Data!$C:$C,$B$3)</f>
        <v>0</v>
      </c>
      <c r="AE67" s="71">
        <f>COUNTIFS(Data!$AP:$AP,$B67,Data!$AT:$AT,AE$8,Data!$C:$C,$B$3)</f>
        <v>0</v>
      </c>
      <c r="AF67" s="72">
        <f t="shared" si="290"/>
        <v>0</v>
      </c>
      <c r="AH67" s="74">
        <v>8</v>
      </c>
      <c r="AI67" s="71">
        <f>COUNTIFS(Data!$BP:$BP,$B67,Data!$BT:$BT,AI$8,Data!$C:$C,$B$3)</f>
        <v>0</v>
      </c>
      <c r="AJ67" s="71">
        <f>COUNTIFS(Data!$BP:$BP,$B67,Data!$BT:$BT,AJ$8,Data!$C:$C,$B$3)</f>
        <v>0</v>
      </c>
      <c r="AK67" s="71">
        <f>COUNTIFS(Data!$BP:$BP,$B67,Data!$BT:$BT,AK$8,Data!$C:$C,$B$3)</f>
        <v>0</v>
      </c>
      <c r="AL67" s="71">
        <f>COUNTIFS(Data!$BP:$BP,$B67,Data!$BT:$BT,AL$8,Data!$C:$C,$B$3)</f>
        <v>0</v>
      </c>
      <c r="AM67" s="71">
        <f>COUNTIFS(Data!$BP:$BP,$B67,Data!$BT:$BT,AM$8,Data!$C:$C,$B$3)</f>
        <v>0</v>
      </c>
      <c r="AN67" s="71">
        <f>COUNTIFS(Data!$BP:$BP,$B67,Data!$BT:$BT,AN$8,Data!$C:$C,$B$3)</f>
        <v>3</v>
      </c>
      <c r="AO67" s="71">
        <f>COUNTIFS(Data!$BP:$BP,$B67,Data!$BT:$BT,AO$8,Data!$C:$C,$B$3)</f>
        <v>7</v>
      </c>
      <c r="AP67" s="71">
        <f>COUNTIFS(Data!$BP:$BP,$B67,Data!$BT:$BT,AP$8,Data!$C:$C,$B$3)</f>
        <v>11</v>
      </c>
      <c r="AQ67" s="71">
        <f>COUNTIFS(Data!$BP:$BP,$B67,Data!$BT:$BT,AQ$8,Data!$C:$C,$B$3)</f>
        <v>0</v>
      </c>
      <c r="AR67" s="71">
        <f>COUNTIFS(Data!$BP:$BP,$B67,Data!$BT:$BT,AR$8,Data!$C:$C,$B$3)</f>
        <v>1</v>
      </c>
      <c r="AS67" s="71">
        <f>COUNTIFS(Data!$BP:$BP,$B67,Data!$BT:$BT,AS$8,Data!$C:$C,$B$3)</f>
        <v>0</v>
      </c>
      <c r="AT67" s="71">
        <f>COUNTIFS(Data!$BP:$BP,$B67,Data!$BT:$BT,AT$8,Data!$C:$C,$B$3)</f>
        <v>0</v>
      </c>
      <c r="AU67" s="71">
        <f>COUNTIFS(Data!$BP:$BP,$B67,Data!$BT:$BT,AU$8,Data!$C:$C,$B$3)</f>
        <v>0</v>
      </c>
      <c r="AV67" s="72">
        <f t="shared" si="291"/>
        <v>0</v>
      </c>
      <c r="AX67" s="74">
        <v>8</v>
      </c>
      <c r="AY67" s="71">
        <f>COUNTIFS(Data!$CP:$CP,$B67,Data!$CT:$CT,AY$8,Data!$C:$C,$B$3)</f>
        <v>0</v>
      </c>
      <c r="AZ67" s="71">
        <f>COUNTIFS(Data!$CP:$CP,$B67,Data!$CT:$CT,AZ$8,Data!$C:$C,$B$3)</f>
        <v>0</v>
      </c>
      <c r="BA67" s="71">
        <f>COUNTIFS(Data!$CP:$CP,$B67,Data!$CT:$CT,BA$8,Data!$C:$C,$B$3)</f>
        <v>0</v>
      </c>
      <c r="BB67" s="71">
        <f>COUNTIFS(Data!$CP:$CP,$B67,Data!$CT:$CT,BB$8,Data!$C:$C,$B$3)</f>
        <v>0</v>
      </c>
      <c r="BC67" s="71">
        <f>COUNTIFS(Data!$CP:$CP,$B67,Data!$CT:$CT,BC$8,Data!$C:$C,$B$3)</f>
        <v>0</v>
      </c>
      <c r="BD67" s="71">
        <f>COUNTIFS(Data!$CP:$CP,$B67,Data!$CT:$CT,BD$8,Data!$C:$C,$B$3)</f>
        <v>1</v>
      </c>
      <c r="BE67" s="71">
        <f>COUNTIFS(Data!$CP:$CP,$B67,Data!$CT:$CT,BE$8,Data!$C:$C,$B$3)</f>
        <v>9</v>
      </c>
      <c r="BF67" s="71">
        <f>COUNTIFS(Data!$CP:$CP,$B67,Data!$CT:$CT,BF$8,Data!$C:$C,$B$3)</f>
        <v>11</v>
      </c>
      <c r="BG67" s="71">
        <f>COUNTIFS(Data!$CP:$CP,$B67,Data!$CT:$CT,BG$8,Data!$C:$C,$B$3)</f>
        <v>2</v>
      </c>
      <c r="BH67" s="71">
        <f>COUNTIFS(Data!$CP:$CP,$B67,Data!$CT:$CT,BH$8,Data!$C:$C,$B$3)</f>
        <v>0</v>
      </c>
      <c r="BI67" s="71">
        <f>COUNTIFS(Data!$CP:$CP,$B67,Data!$CT:$CT,BI$8,Data!$C:$C,$B$3)</f>
        <v>0</v>
      </c>
      <c r="BJ67" s="71">
        <f>COUNTIFS(Data!$CP:$CP,$B67,Data!$CT:$CT,BJ$8,Data!$C:$C,$B$3)</f>
        <v>0</v>
      </c>
      <c r="BK67" s="71">
        <f>COUNTIFS(Data!$CP:$CP,$B67,Data!$CT:$CT,BK$8,Data!$C:$C,$B$3)</f>
        <v>1</v>
      </c>
      <c r="BL67" s="72">
        <f t="shared" si="244"/>
        <v>4.1666666666666664E-2</v>
      </c>
      <c r="BQ67" s="77">
        <v>8</v>
      </c>
      <c r="BR67" s="78">
        <f t="shared" si="245"/>
        <v>0</v>
      </c>
      <c r="BS67" s="78">
        <f t="shared" si="246"/>
        <v>0</v>
      </c>
      <c r="BT67" s="78">
        <f t="shared" si="247"/>
        <v>0</v>
      </c>
      <c r="BU67" s="78">
        <f t="shared" si="248"/>
        <v>0</v>
      </c>
      <c r="BV67" s="78">
        <f t="shared" si="249"/>
        <v>0</v>
      </c>
      <c r="BW67" s="78">
        <f t="shared" si="250"/>
        <v>0.2</v>
      </c>
      <c r="BX67" s="78">
        <f t="shared" si="251"/>
        <v>0</v>
      </c>
      <c r="BY67" s="78">
        <f t="shared" si="252"/>
        <v>0.8</v>
      </c>
      <c r="BZ67" s="78">
        <f t="shared" si="253"/>
        <v>0</v>
      </c>
      <c r="CA67" s="78">
        <f t="shared" si="254"/>
        <v>0</v>
      </c>
      <c r="CB67" s="78">
        <f t="shared" si="255"/>
        <v>0</v>
      </c>
      <c r="CC67" s="13"/>
      <c r="CD67" s="77">
        <v>8</v>
      </c>
      <c r="CE67" s="78">
        <f t="shared" si="256"/>
        <v>0</v>
      </c>
      <c r="CF67" s="78">
        <f t="shared" si="257"/>
        <v>0</v>
      </c>
      <c r="CG67" s="78">
        <f t="shared" si="258"/>
        <v>0</v>
      </c>
      <c r="CH67" s="78">
        <f t="shared" si="259"/>
        <v>0</v>
      </c>
      <c r="CI67" s="78">
        <f t="shared" si="260"/>
        <v>0</v>
      </c>
      <c r="CJ67" s="78">
        <f t="shared" si="261"/>
        <v>0.35</v>
      </c>
      <c r="CK67" s="78">
        <f t="shared" si="262"/>
        <v>0.2</v>
      </c>
      <c r="CL67" s="78">
        <f t="shared" si="263"/>
        <v>0.35</v>
      </c>
      <c r="CM67" s="78">
        <f t="shared" si="264"/>
        <v>0.05</v>
      </c>
      <c r="CN67" s="78">
        <f t="shared" si="265"/>
        <v>0.05</v>
      </c>
      <c r="CO67" s="78">
        <f t="shared" si="266"/>
        <v>0</v>
      </c>
      <c r="CP67" s="13"/>
      <c r="CQ67" s="77">
        <v>8</v>
      </c>
      <c r="CR67" s="78">
        <f t="shared" si="267"/>
        <v>0</v>
      </c>
      <c r="CS67" s="78">
        <f t="shared" si="268"/>
        <v>0</v>
      </c>
      <c r="CT67" s="78">
        <f t="shared" si="269"/>
        <v>0</v>
      </c>
      <c r="CU67" s="78">
        <f t="shared" si="270"/>
        <v>0</v>
      </c>
      <c r="CV67" s="78">
        <f t="shared" si="271"/>
        <v>0</v>
      </c>
      <c r="CW67" s="78">
        <f t="shared" si="272"/>
        <v>0.13636363636363635</v>
      </c>
      <c r="CX67" s="78">
        <f t="shared" si="273"/>
        <v>0.31818181818181818</v>
      </c>
      <c r="CY67" s="78">
        <f t="shared" si="274"/>
        <v>0.5</v>
      </c>
      <c r="CZ67" s="78">
        <f t="shared" si="275"/>
        <v>0</v>
      </c>
      <c r="DA67" s="78">
        <f t="shared" si="276"/>
        <v>4.5454545454545456E-2</v>
      </c>
      <c r="DB67" s="78">
        <f t="shared" si="277"/>
        <v>0</v>
      </c>
      <c r="DC67" s="13"/>
      <c r="DD67" s="77">
        <v>8</v>
      </c>
      <c r="DE67" s="78">
        <f t="shared" si="278"/>
        <v>0</v>
      </c>
      <c r="DF67" s="78">
        <f t="shared" si="279"/>
        <v>0</v>
      </c>
      <c r="DG67" s="78">
        <f t="shared" si="280"/>
        <v>0</v>
      </c>
      <c r="DH67" s="78">
        <f t="shared" si="281"/>
        <v>0</v>
      </c>
      <c r="DI67" s="78">
        <f t="shared" si="282"/>
        <v>0</v>
      </c>
      <c r="DJ67" s="78">
        <f t="shared" si="283"/>
        <v>4.1666666666666664E-2</v>
      </c>
      <c r="DK67" s="78">
        <f t="shared" si="284"/>
        <v>0.375</v>
      </c>
      <c r="DL67" s="78">
        <f t="shared" si="285"/>
        <v>0.45833333333333331</v>
      </c>
      <c r="DM67" s="78">
        <f t="shared" si="286"/>
        <v>8.3333333333333329E-2</v>
      </c>
      <c r="DN67" s="78">
        <f t="shared" si="287"/>
        <v>0</v>
      </c>
      <c r="DO67" s="78">
        <f t="shared" si="288"/>
        <v>4.1666666666666664E-2</v>
      </c>
      <c r="DS67" s="77">
        <v>3</v>
      </c>
      <c r="DT67" s="78">
        <v>6.4653519997124004E-4</v>
      </c>
      <c r="DU67" s="78">
        <v>1.8627063843360034E-2</v>
      </c>
      <c r="DV67" s="78">
        <v>9.4113561529001091E-2</v>
      </c>
      <c r="DW67" s="78">
        <v>0.21818457730350924</v>
      </c>
      <c r="DX67" s="78">
        <v>0.27812694296930723</v>
      </c>
      <c r="DY67" s="78">
        <v>0.2376047832844049</v>
      </c>
      <c r="DZ67" s="78">
        <v>7.1007997376295123E-2</v>
      </c>
      <c r="EA67" s="78">
        <v>2.6943608181685536E-2</v>
      </c>
      <c r="EB67" s="78">
        <v>4.6811684284861228E-3</v>
      </c>
      <c r="EC67" s="78">
        <v>3.0688259453537522E-3</v>
      </c>
      <c r="ED67" s="78">
        <v>3.7361018983897334E-2</v>
      </c>
      <c r="FB67" s="90">
        <v>3</v>
      </c>
      <c r="FC67" s="88">
        <v>0</v>
      </c>
      <c r="FD67" s="88">
        <v>9.5752414923930583E-5</v>
      </c>
      <c r="FE67" s="88">
        <v>0.21376410373290192</v>
      </c>
      <c r="FF67" s="88">
        <v>0.1317174235195456</v>
      </c>
      <c r="FG67" s="88">
        <v>0.16165911009770251</v>
      </c>
      <c r="FH67" s="88">
        <v>0.404889517762062</v>
      </c>
      <c r="FI67" s="88">
        <v>5.5671623422649787E-2</v>
      </c>
      <c r="FJ67" s="88">
        <v>1.603509853114567E-2</v>
      </c>
      <c r="FK67" s="88">
        <v>5.3306604482387951E-3</v>
      </c>
      <c r="FL67" s="88">
        <v>1.2739313183789279E-3</v>
      </c>
      <c r="FM67" s="88">
        <v>8.7964137584224424E-3</v>
      </c>
    </row>
    <row r="68" spans="2:172" x14ac:dyDescent="0.2">
      <c r="B68" s="74">
        <v>9</v>
      </c>
      <c r="C68" s="71">
        <f>COUNTIFS(Data!$P:$P,$B68,Data!$T:$T,C$8,Data!$C:$C,$B$3)</f>
        <v>0</v>
      </c>
      <c r="D68" s="71">
        <f>COUNTIFS(Data!$P:$P,$B68,Data!$T:$T,D$8,Data!$C:$C,$B$3)</f>
        <v>0</v>
      </c>
      <c r="E68" s="71">
        <f>COUNTIFS(Data!$P:$P,$B68,Data!$T:$T,E$8,Data!$C:$C,$B$3)</f>
        <v>0</v>
      </c>
      <c r="F68" s="71">
        <f>COUNTIFS(Data!$P:$P,$B68,Data!$T:$T,F$8,Data!$C:$C,$B$3)</f>
        <v>0</v>
      </c>
      <c r="G68" s="71">
        <f>COUNTIFS(Data!$P:$P,$B68,Data!$T:$T,G$8,Data!$C:$C,$B$3)</f>
        <v>0</v>
      </c>
      <c r="H68" s="71">
        <f>COUNTIFS(Data!$P:$P,$B68,Data!$T:$T,H$8,Data!$C:$C,$B$3)</f>
        <v>0</v>
      </c>
      <c r="I68" s="71">
        <f>COUNTIFS(Data!$P:$P,$B68,Data!$T:$T,I$8,Data!$C:$C,$B$3)</f>
        <v>0</v>
      </c>
      <c r="J68" s="71">
        <f>COUNTIFS(Data!$P:$P,$B68,Data!$T:$T,J$8,Data!$C:$C,$B$3)</f>
        <v>0</v>
      </c>
      <c r="K68" s="71">
        <f>COUNTIFS(Data!$P:$P,$B68,Data!$T:$T,K$8,Data!$C:$C,$B$3)</f>
        <v>1</v>
      </c>
      <c r="L68" s="71">
        <f>COUNTIFS(Data!$P:$P,$B68,Data!$T:$T,L$8,Data!$C:$C,$B$3)</f>
        <v>0</v>
      </c>
      <c r="M68" s="71">
        <f>COUNTIFS(Data!$P:$P,$B68,Data!$T:$T,M$8,Data!$C:$C,$B$3)</f>
        <v>0</v>
      </c>
      <c r="N68" s="71">
        <f>COUNTIFS(Data!$P:$P,$B68,Data!$T:$T,N$8,Data!$C:$C,$B$3)</f>
        <v>0</v>
      </c>
      <c r="O68" s="71">
        <f>COUNTIFS(Data!$P:$P,$B68,Data!$T:$T,O$8,Data!$C:$C,$B$3)</f>
        <v>0</v>
      </c>
      <c r="P68" s="72">
        <f t="shared" si="289"/>
        <v>0</v>
      </c>
      <c r="R68" s="74">
        <v>9</v>
      </c>
      <c r="S68" s="71">
        <f>COUNTIFS(Data!$AP:$AP,$B68,Data!$AT:$AT,S$8,Data!$C:$C,$B$3)</f>
        <v>0</v>
      </c>
      <c r="T68" s="71">
        <f>COUNTIFS(Data!$AP:$AP,$B68,Data!$AT:$AT,T$8,Data!$C:$C,$B$3)</f>
        <v>0</v>
      </c>
      <c r="U68" s="71">
        <f>COUNTIFS(Data!$AP:$AP,$B68,Data!$AT:$AT,U$8,Data!$C:$C,$B$3)</f>
        <v>0</v>
      </c>
      <c r="V68" s="71">
        <f>COUNTIFS(Data!$AP:$AP,$B68,Data!$AT:$AT,V$8,Data!$C:$C,$B$3)</f>
        <v>0</v>
      </c>
      <c r="W68" s="71">
        <f>COUNTIFS(Data!$AP:$AP,$B68,Data!$AT:$AT,W$8,Data!$C:$C,$B$3)</f>
        <v>0</v>
      </c>
      <c r="X68" s="71">
        <f>COUNTIFS(Data!$AP:$AP,$B68,Data!$AT:$AT,X$8,Data!$C:$C,$B$3)</f>
        <v>0</v>
      </c>
      <c r="Y68" s="71">
        <f>COUNTIFS(Data!$AP:$AP,$B68,Data!$AT:$AT,Y$8,Data!$C:$C,$B$3)</f>
        <v>0</v>
      </c>
      <c r="Z68" s="71">
        <f>COUNTIFS(Data!$AP:$AP,$B68,Data!$AT:$AT,Z$8,Data!$C:$C,$B$3)</f>
        <v>0</v>
      </c>
      <c r="AA68" s="71">
        <f>COUNTIFS(Data!$AP:$AP,$B68,Data!$AT:$AT,AA$8,Data!$C:$C,$B$3)</f>
        <v>1</v>
      </c>
      <c r="AB68" s="71">
        <f>COUNTIFS(Data!$AP:$AP,$B68,Data!$AT:$AT,AB$8,Data!$C:$C,$B$3)</f>
        <v>0</v>
      </c>
      <c r="AC68" s="71">
        <f>COUNTIFS(Data!$AP:$AP,$B68,Data!$AT:$AT,AC$8,Data!$C:$C,$B$3)</f>
        <v>0</v>
      </c>
      <c r="AD68" s="71">
        <f>COUNTIFS(Data!$AP:$AP,$B68,Data!$AT:$AT,AD$8,Data!$C:$C,$B$3)</f>
        <v>0</v>
      </c>
      <c r="AE68" s="71">
        <f>COUNTIFS(Data!$AP:$AP,$B68,Data!$AT:$AT,AE$8,Data!$C:$C,$B$3)</f>
        <v>1</v>
      </c>
      <c r="AF68" s="72">
        <f t="shared" si="290"/>
        <v>0.5</v>
      </c>
      <c r="AH68" s="74">
        <v>9</v>
      </c>
      <c r="AI68" s="71">
        <f>COUNTIFS(Data!$BP:$BP,$B68,Data!$BT:$BT,AI$8,Data!$C:$C,$B$3)</f>
        <v>0</v>
      </c>
      <c r="AJ68" s="71">
        <f>COUNTIFS(Data!$BP:$BP,$B68,Data!$BT:$BT,AJ$8,Data!$C:$C,$B$3)</f>
        <v>0</v>
      </c>
      <c r="AK68" s="71">
        <f>COUNTIFS(Data!$BP:$BP,$B68,Data!$BT:$BT,AK$8,Data!$C:$C,$B$3)</f>
        <v>0</v>
      </c>
      <c r="AL68" s="71">
        <f>COUNTIFS(Data!$BP:$BP,$B68,Data!$BT:$BT,AL$8,Data!$C:$C,$B$3)</f>
        <v>0</v>
      </c>
      <c r="AM68" s="71">
        <f>COUNTIFS(Data!$BP:$BP,$B68,Data!$BT:$BT,AM$8,Data!$C:$C,$B$3)</f>
        <v>0</v>
      </c>
      <c r="AN68" s="71">
        <f>COUNTIFS(Data!$BP:$BP,$B68,Data!$BT:$BT,AN$8,Data!$C:$C,$B$3)</f>
        <v>0</v>
      </c>
      <c r="AO68" s="71">
        <f>COUNTIFS(Data!$BP:$BP,$B68,Data!$BT:$BT,AO$8,Data!$C:$C,$B$3)</f>
        <v>0</v>
      </c>
      <c r="AP68" s="71">
        <f>COUNTIFS(Data!$BP:$BP,$B68,Data!$BT:$BT,AP$8,Data!$C:$C,$B$3)</f>
        <v>1</v>
      </c>
      <c r="AQ68" s="71">
        <f>COUNTIFS(Data!$BP:$BP,$B68,Data!$BT:$BT,AQ$8,Data!$C:$C,$B$3)</f>
        <v>0</v>
      </c>
      <c r="AR68" s="71">
        <f>COUNTIFS(Data!$BP:$BP,$B68,Data!$BT:$BT,AR$8,Data!$C:$C,$B$3)</f>
        <v>0</v>
      </c>
      <c r="AS68" s="71">
        <f>COUNTIFS(Data!$BP:$BP,$B68,Data!$BT:$BT,AS$8,Data!$C:$C,$B$3)</f>
        <v>0</v>
      </c>
      <c r="AT68" s="71">
        <f>COUNTIFS(Data!$BP:$BP,$B68,Data!$BT:$BT,AT$8,Data!$C:$C,$B$3)</f>
        <v>0</v>
      </c>
      <c r="AU68" s="71">
        <f>COUNTIFS(Data!$BP:$BP,$B68,Data!$BT:$BT,AU$8,Data!$C:$C,$B$3)</f>
        <v>3</v>
      </c>
      <c r="AV68" s="72">
        <f t="shared" si="291"/>
        <v>0.75</v>
      </c>
      <c r="AX68" s="74">
        <v>9</v>
      </c>
      <c r="AY68" s="71">
        <f>COUNTIFS(Data!$CP:$CP,$B68,Data!$CT:$CT,AY$8,Data!$C:$C,$B$3)</f>
        <v>0</v>
      </c>
      <c r="AZ68" s="71">
        <f>COUNTIFS(Data!$CP:$CP,$B68,Data!$CT:$CT,AZ$8,Data!$C:$C,$B$3)</f>
        <v>0</v>
      </c>
      <c r="BA68" s="71">
        <f>COUNTIFS(Data!$CP:$CP,$B68,Data!$CT:$CT,BA$8,Data!$C:$C,$B$3)</f>
        <v>0</v>
      </c>
      <c r="BB68" s="71">
        <f>COUNTIFS(Data!$CP:$CP,$B68,Data!$CT:$CT,BB$8,Data!$C:$C,$B$3)</f>
        <v>0</v>
      </c>
      <c r="BC68" s="71">
        <f>COUNTIFS(Data!$CP:$CP,$B68,Data!$CT:$CT,BC$8,Data!$C:$C,$B$3)</f>
        <v>0</v>
      </c>
      <c r="BD68" s="71">
        <f>COUNTIFS(Data!$CP:$CP,$B68,Data!$CT:$CT,BD$8,Data!$C:$C,$B$3)</f>
        <v>0</v>
      </c>
      <c r="BE68" s="71">
        <f>COUNTIFS(Data!$CP:$CP,$B68,Data!$CT:$CT,BE$8,Data!$C:$C,$B$3)</f>
        <v>0</v>
      </c>
      <c r="BF68" s="71">
        <f>COUNTIFS(Data!$CP:$CP,$B68,Data!$CT:$CT,BF$8,Data!$C:$C,$B$3)</f>
        <v>1</v>
      </c>
      <c r="BG68" s="71">
        <f>COUNTIFS(Data!$CP:$CP,$B68,Data!$CT:$CT,BG$8,Data!$C:$C,$B$3)</f>
        <v>0</v>
      </c>
      <c r="BH68" s="71">
        <f>COUNTIFS(Data!$CP:$CP,$B68,Data!$CT:$CT,BH$8,Data!$C:$C,$B$3)</f>
        <v>0</v>
      </c>
      <c r="BI68" s="71">
        <f>COUNTIFS(Data!$CP:$CP,$B68,Data!$CT:$CT,BI$8,Data!$C:$C,$B$3)</f>
        <v>0</v>
      </c>
      <c r="BJ68" s="71">
        <f>COUNTIFS(Data!$CP:$CP,$B68,Data!$CT:$CT,BJ$8,Data!$C:$C,$B$3)</f>
        <v>0</v>
      </c>
      <c r="BK68" s="71">
        <f>COUNTIFS(Data!$CP:$CP,$B68,Data!$CT:$CT,BK$8,Data!$C:$C,$B$3)</f>
        <v>3</v>
      </c>
      <c r="BL68" s="72">
        <f t="shared" si="244"/>
        <v>0.75</v>
      </c>
      <c r="BQ68" s="77">
        <v>9</v>
      </c>
      <c r="BR68" s="78">
        <f t="shared" si="245"/>
        <v>0</v>
      </c>
      <c r="BS68" s="78">
        <f t="shared" si="246"/>
        <v>0</v>
      </c>
      <c r="BT68" s="78">
        <f t="shared" si="247"/>
        <v>0</v>
      </c>
      <c r="BU68" s="78">
        <f t="shared" si="248"/>
        <v>0</v>
      </c>
      <c r="BV68" s="78">
        <f t="shared" si="249"/>
        <v>0</v>
      </c>
      <c r="BW68" s="78">
        <f t="shared" si="250"/>
        <v>0</v>
      </c>
      <c r="BX68" s="78">
        <f t="shared" si="251"/>
        <v>0</v>
      </c>
      <c r="BY68" s="78">
        <f t="shared" si="252"/>
        <v>0</v>
      </c>
      <c r="BZ68" s="78">
        <f t="shared" si="253"/>
        <v>1</v>
      </c>
      <c r="CA68" s="78">
        <f t="shared" si="254"/>
        <v>0</v>
      </c>
      <c r="CB68" s="78">
        <f t="shared" si="255"/>
        <v>0</v>
      </c>
      <c r="CC68" s="13"/>
      <c r="CD68" s="77">
        <v>9</v>
      </c>
      <c r="CE68" s="78">
        <f t="shared" si="256"/>
        <v>0</v>
      </c>
      <c r="CF68" s="78">
        <f t="shared" si="257"/>
        <v>0</v>
      </c>
      <c r="CG68" s="78">
        <f t="shared" si="258"/>
        <v>0</v>
      </c>
      <c r="CH68" s="78">
        <f t="shared" si="259"/>
        <v>0</v>
      </c>
      <c r="CI68" s="78">
        <f t="shared" si="260"/>
        <v>0</v>
      </c>
      <c r="CJ68" s="78">
        <f t="shared" si="261"/>
        <v>0</v>
      </c>
      <c r="CK68" s="78">
        <f t="shared" si="262"/>
        <v>0</v>
      </c>
      <c r="CL68" s="78">
        <f t="shared" si="263"/>
        <v>0</v>
      </c>
      <c r="CM68" s="78">
        <f t="shared" si="264"/>
        <v>0.5</v>
      </c>
      <c r="CN68" s="78">
        <f t="shared" si="265"/>
        <v>0</v>
      </c>
      <c r="CO68" s="78">
        <f t="shared" si="266"/>
        <v>0.5</v>
      </c>
      <c r="CP68" s="13"/>
      <c r="CQ68" s="77">
        <v>9</v>
      </c>
      <c r="CR68" s="78">
        <f t="shared" si="267"/>
        <v>0</v>
      </c>
      <c r="CS68" s="78">
        <f t="shared" si="268"/>
        <v>0</v>
      </c>
      <c r="CT68" s="78">
        <f t="shared" si="269"/>
        <v>0</v>
      </c>
      <c r="CU68" s="78">
        <f t="shared" si="270"/>
        <v>0</v>
      </c>
      <c r="CV68" s="78">
        <f t="shared" si="271"/>
        <v>0</v>
      </c>
      <c r="CW68" s="78">
        <f t="shared" si="272"/>
        <v>0</v>
      </c>
      <c r="CX68" s="78">
        <f t="shared" si="273"/>
        <v>0</v>
      </c>
      <c r="CY68" s="78">
        <f t="shared" si="274"/>
        <v>0.25</v>
      </c>
      <c r="CZ68" s="78">
        <f t="shared" si="275"/>
        <v>0</v>
      </c>
      <c r="DA68" s="78">
        <f t="shared" si="276"/>
        <v>0</v>
      </c>
      <c r="DB68" s="78">
        <f t="shared" si="277"/>
        <v>0.75</v>
      </c>
      <c r="DC68" s="13"/>
      <c r="DD68" s="77">
        <v>9</v>
      </c>
      <c r="DE68" s="78">
        <f t="shared" si="278"/>
        <v>0</v>
      </c>
      <c r="DF68" s="78">
        <f t="shared" si="279"/>
        <v>0</v>
      </c>
      <c r="DG68" s="78">
        <f t="shared" si="280"/>
        <v>0</v>
      </c>
      <c r="DH68" s="78">
        <f t="shared" si="281"/>
        <v>0</v>
      </c>
      <c r="DI68" s="78">
        <f t="shared" si="282"/>
        <v>0</v>
      </c>
      <c r="DJ68" s="78">
        <f t="shared" si="283"/>
        <v>0</v>
      </c>
      <c r="DK68" s="78">
        <f t="shared" si="284"/>
        <v>0</v>
      </c>
      <c r="DL68" s="78">
        <f t="shared" si="285"/>
        <v>0.25</v>
      </c>
      <c r="DM68" s="78">
        <f t="shared" si="286"/>
        <v>0</v>
      </c>
      <c r="DN68" s="78">
        <f t="shared" si="287"/>
        <v>0</v>
      </c>
      <c r="DO68" s="78">
        <f t="shared" si="288"/>
        <v>0.75</v>
      </c>
      <c r="DS68" s="77">
        <v>4</v>
      </c>
      <c r="DT68" s="78">
        <v>1.042893442705919E-3</v>
      </c>
      <c r="DU68" s="78">
        <v>9.970834986347567E-4</v>
      </c>
      <c r="DV68" s="78">
        <v>1.5017686032758814E-2</v>
      </c>
      <c r="DW68" s="78">
        <v>0.16716275616521728</v>
      </c>
      <c r="DX68" s="78">
        <v>0.28153196927038016</v>
      </c>
      <c r="DY68" s="78">
        <v>0.29773903014850844</v>
      </c>
      <c r="DZ68" s="78">
        <v>9.578404676525705E-2</v>
      </c>
      <c r="EA68" s="78">
        <v>3.9027319437694559E-2</v>
      </c>
      <c r="EB68" s="78">
        <v>5.862761617852953E-3</v>
      </c>
      <c r="EC68" s="78">
        <v>4.3241752059308275E-3</v>
      </c>
      <c r="ED68" s="78">
        <v>6.763647875501011E-2</v>
      </c>
      <c r="FB68" s="90">
        <v>4</v>
      </c>
      <c r="FC68" s="88">
        <v>0</v>
      </c>
      <c r="FD68" s="88">
        <v>1.396800938801573E-4</v>
      </c>
      <c r="FE68" s="88">
        <v>5.795560509049771E-3</v>
      </c>
      <c r="FF68" s="88">
        <v>0.26511738018909703</v>
      </c>
      <c r="FG68" s="88">
        <v>0.32543377090003534</v>
      </c>
      <c r="FH68" s="88">
        <v>0.29903666463296591</v>
      </c>
      <c r="FI68" s="88">
        <v>6.8745441720767936E-2</v>
      </c>
      <c r="FJ68" s="88">
        <v>1.8113054629529859E-2</v>
      </c>
      <c r="FK68" s="88">
        <v>5.9540023524430209E-3</v>
      </c>
      <c r="FL68" s="88">
        <v>1.4493472599380105E-3</v>
      </c>
      <c r="FM68" s="88">
        <v>9.4519403891632683E-3</v>
      </c>
    </row>
    <row r="69" spans="2:172" x14ac:dyDescent="0.2">
      <c r="B69" s="74">
        <v>10</v>
      </c>
      <c r="C69" s="71">
        <f>COUNTIFS(Data!$P:$P,$B69,Data!$T:$T,C$8,Data!$C:$C,$B$3)</f>
        <v>0</v>
      </c>
      <c r="D69" s="71">
        <f>COUNTIFS(Data!$P:$P,$B69,Data!$T:$T,D$8,Data!$C:$C,$B$3)</f>
        <v>0</v>
      </c>
      <c r="E69" s="71">
        <f>COUNTIFS(Data!$P:$P,$B69,Data!$T:$T,E$8,Data!$C:$C,$B$3)</f>
        <v>0</v>
      </c>
      <c r="F69" s="71">
        <f>COUNTIFS(Data!$P:$P,$B69,Data!$T:$T,F$8,Data!$C:$C,$B$3)</f>
        <v>0</v>
      </c>
      <c r="G69" s="71">
        <f>COUNTIFS(Data!$P:$P,$B69,Data!$T:$T,G$8,Data!$C:$C,$B$3)</f>
        <v>0</v>
      </c>
      <c r="H69" s="71">
        <f>COUNTIFS(Data!$P:$P,$B69,Data!$T:$T,H$8,Data!$C:$C,$B$3)</f>
        <v>0</v>
      </c>
      <c r="I69" s="71">
        <f>COUNTIFS(Data!$P:$P,$B69,Data!$T:$T,I$8,Data!$C:$C,$B$3)</f>
        <v>0</v>
      </c>
      <c r="J69" s="71">
        <f>COUNTIFS(Data!$P:$P,$B69,Data!$T:$T,J$8,Data!$C:$C,$B$3)</f>
        <v>0</v>
      </c>
      <c r="K69" s="71">
        <f>COUNTIFS(Data!$P:$P,$B69,Data!$T:$T,K$8,Data!$C:$C,$B$3)</f>
        <v>0</v>
      </c>
      <c r="L69" s="71">
        <f>COUNTIFS(Data!$P:$P,$B69,Data!$T:$T,L$8,Data!$C:$C,$B$3)</f>
        <v>1</v>
      </c>
      <c r="M69" s="71">
        <f>COUNTIFS(Data!$P:$P,$B69,Data!$T:$T,M$8,Data!$C:$C,$B$3)</f>
        <v>0</v>
      </c>
      <c r="N69" s="71">
        <f>COUNTIFS(Data!$P:$P,$B69,Data!$T:$T,N$8,Data!$C:$C,$B$3)</f>
        <v>0</v>
      </c>
      <c r="O69" s="71">
        <f>COUNTIFS(Data!$P:$P,$B69,Data!$T:$T,O$8,Data!$C:$C,$B$3)</f>
        <v>0</v>
      </c>
      <c r="P69" s="72">
        <f t="shared" si="289"/>
        <v>0</v>
      </c>
      <c r="R69" s="74">
        <v>10</v>
      </c>
      <c r="S69" s="71">
        <f>COUNTIFS(Data!$AP:$AP,$B69,Data!$AT:$AT,S$8,Data!$C:$C,$B$3)</f>
        <v>0</v>
      </c>
      <c r="T69" s="71">
        <f>COUNTIFS(Data!$AP:$AP,$B69,Data!$AT:$AT,T$8,Data!$C:$C,$B$3)</f>
        <v>0</v>
      </c>
      <c r="U69" s="71">
        <f>COUNTIFS(Data!$AP:$AP,$B69,Data!$AT:$AT,U$8,Data!$C:$C,$B$3)</f>
        <v>0</v>
      </c>
      <c r="V69" s="71">
        <f>COUNTIFS(Data!$AP:$AP,$B69,Data!$AT:$AT,V$8,Data!$C:$C,$B$3)</f>
        <v>0</v>
      </c>
      <c r="W69" s="71">
        <f>COUNTIFS(Data!$AP:$AP,$B69,Data!$AT:$AT,W$8,Data!$C:$C,$B$3)</f>
        <v>0</v>
      </c>
      <c r="X69" s="71">
        <f>COUNTIFS(Data!$AP:$AP,$B69,Data!$AT:$AT,X$8,Data!$C:$C,$B$3)</f>
        <v>0</v>
      </c>
      <c r="Y69" s="71">
        <f>COUNTIFS(Data!$AP:$AP,$B69,Data!$AT:$AT,Y$8,Data!$C:$C,$B$3)</f>
        <v>0</v>
      </c>
      <c r="Z69" s="71">
        <f>COUNTIFS(Data!$AP:$AP,$B69,Data!$AT:$AT,Z$8,Data!$C:$C,$B$3)</f>
        <v>0</v>
      </c>
      <c r="AA69" s="71">
        <f>COUNTIFS(Data!$AP:$AP,$B69,Data!$AT:$AT,AA$8,Data!$C:$C,$B$3)</f>
        <v>0</v>
      </c>
      <c r="AB69" s="71">
        <f>COUNTIFS(Data!$AP:$AP,$B69,Data!$AT:$AT,AB$8,Data!$C:$C,$B$3)</f>
        <v>1</v>
      </c>
      <c r="AC69" s="71">
        <f>COUNTIFS(Data!$AP:$AP,$B69,Data!$AT:$AT,AC$8,Data!$C:$C,$B$3)</f>
        <v>0</v>
      </c>
      <c r="AD69" s="71">
        <f>COUNTIFS(Data!$AP:$AP,$B69,Data!$AT:$AT,AD$8,Data!$C:$C,$B$3)</f>
        <v>0</v>
      </c>
      <c r="AE69" s="71">
        <f>COUNTIFS(Data!$AP:$AP,$B69,Data!$AT:$AT,AE$8,Data!$C:$C,$B$3)</f>
        <v>0</v>
      </c>
      <c r="AF69" s="72">
        <f t="shared" si="290"/>
        <v>0</v>
      </c>
      <c r="AH69" s="74">
        <v>10</v>
      </c>
      <c r="AI69" s="71">
        <f>COUNTIFS(Data!$BP:$BP,$B69,Data!$BT:$BT,AI$8,Data!$C:$C,$B$3)</f>
        <v>0</v>
      </c>
      <c r="AJ69" s="71">
        <f>COUNTIFS(Data!$BP:$BP,$B69,Data!$BT:$BT,AJ$8,Data!$C:$C,$B$3)</f>
        <v>0</v>
      </c>
      <c r="AK69" s="71">
        <f>COUNTIFS(Data!$BP:$BP,$B69,Data!$BT:$BT,AK$8,Data!$C:$C,$B$3)</f>
        <v>0</v>
      </c>
      <c r="AL69" s="71">
        <f>COUNTIFS(Data!$BP:$BP,$B69,Data!$BT:$BT,AL$8,Data!$C:$C,$B$3)</f>
        <v>0</v>
      </c>
      <c r="AM69" s="71">
        <f>COUNTIFS(Data!$BP:$BP,$B69,Data!$BT:$BT,AM$8,Data!$C:$C,$B$3)</f>
        <v>0</v>
      </c>
      <c r="AN69" s="71">
        <f>COUNTIFS(Data!$BP:$BP,$B69,Data!$BT:$BT,AN$8,Data!$C:$C,$B$3)</f>
        <v>1</v>
      </c>
      <c r="AO69" s="71">
        <f>COUNTIFS(Data!$BP:$BP,$B69,Data!$BT:$BT,AO$8,Data!$C:$C,$B$3)</f>
        <v>0</v>
      </c>
      <c r="AP69" s="71">
        <f>COUNTIFS(Data!$BP:$BP,$B69,Data!$BT:$BT,AP$8,Data!$C:$C,$B$3)</f>
        <v>0</v>
      </c>
      <c r="AQ69" s="71">
        <f>COUNTIFS(Data!$BP:$BP,$B69,Data!$BT:$BT,AQ$8,Data!$C:$C,$B$3)</f>
        <v>1</v>
      </c>
      <c r="AR69" s="71">
        <f>COUNTIFS(Data!$BP:$BP,$B69,Data!$BT:$BT,AR$8,Data!$C:$C,$B$3)</f>
        <v>1</v>
      </c>
      <c r="AS69" s="71">
        <f>COUNTIFS(Data!$BP:$BP,$B69,Data!$BT:$BT,AS$8,Data!$C:$C,$B$3)</f>
        <v>0</v>
      </c>
      <c r="AT69" s="71">
        <f>COUNTIFS(Data!$BP:$BP,$B69,Data!$BT:$BT,AT$8,Data!$C:$C,$B$3)</f>
        <v>0</v>
      </c>
      <c r="AU69" s="71">
        <f>COUNTIFS(Data!$BP:$BP,$B69,Data!$BT:$BT,AU$8,Data!$C:$C,$B$3)</f>
        <v>0</v>
      </c>
      <c r="AV69" s="72">
        <f t="shared" si="291"/>
        <v>0</v>
      </c>
      <c r="AX69" s="74">
        <v>10</v>
      </c>
      <c r="AY69" s="71">
        <f>COUNTIFS(Data!$CP:$CP,$B69,Data!$CT:$CT,AY$8,Data!$C:$C,$B$3)</f>
        <v>0</v>
      </c>
      <c r="AZ69" s="71">
        <f>COUNTIFS(Data!$CP:$CP,$B69,Data!$CT:$CT,AZ$8,Data!$C:$C,$B$3)</f>
        <v>0</v>
      </c>
      <c r="BA69" s="71">
        <f>COUNTIFS(Data!$CP:$CP,$B69,Data!$CT:$CT,BA$8,Data!$C:$C,$B$3)</f>
        <v>0</v>
      </c>
      <c r="BB69" s="71">
        <f>COUNTIFS(Data!$CP:$CP,$B69,Data!$CT:$CT,BB$8,Data!$C:$C,$B$3)</f>
        <v>0</v>
      </c>
      <c r="BC69" s="71">
        <f>COUNTIFS(Data!$CP:$CP,$B69,Data!$CT:$CT,BC$8,Data!$C:$C,$B$3)</f>
        <v>0</v>
      </c>
      <c r="BD69" s="71">
        <f>COUNTIFS(Data!$CP:$CP,$B69,Data!$CT:$CT,BD$8,Data!$C:$C,$B$3)</f>
        <v>1</v>
      </c>
      <c r="BE69" s="71">
        <f>COUNTIFS(Data!$CP:$CP,$B69,Data!$CT:$CT,BE$8,Data!$C:$C,$B$3)</f>
        <v>0</v>
      </c>
      <c r="BF69" s="71">
        <f>COUNTIFS(Data!$CP:$CP,$B69,Data!$CT:$CT,BF$8,Data!$C:$C,$B$3)</f>
        <v>0</v>
      </c>
      <c r="BG69" s="71">
        <f>COUNTIFS(Data!$CP:$CP,$B69,Data!$CT:$CT,BG$8,Data!$C:$C,$B$3)</f>
        <v>0</v>
      </c>
      <c r="BH69" s="71">
        <f>COUNTIFS(Data!$CP:$CP,$B69,Data!$CT:$CT,BH$8,Data!$C:$C,$B$3)</f>
        <v>1</v>
      </c>
      <c r="BI69" s="71">
        <f>COUNTIFS(Data!$CP:$CP,$B69,Data!$CT:$CT,BI$8,Data!$C:$C,$B$3)</f>
        <v>0</v>
      </c>
      <c r="BJ69" s="71">
        <f>COUNTIFS(Data!$CP:$CP,$B69,Data!$CT:$CT,BJ$8,Data!$C:$C,$B$3)</f>
        <v>0</v>
      </c>
      <c r="BK69" s="71">
        <f>COUNTIFS(Data!$CP:$CP,$B69,Data!$CT:$CT,BK$8,Data!$C:$C,$B$3)</f>
        <v>0</v>
      </c>
      <c r="BL69" s="72">
        <f t="shared" si="244"/>
        <v>0</v>
      </c>
      <c r="BQ69" s="77">
        <v>10</v>
      </c>
      <c r="BR69" s="78">
        <f t="shared" si="245"/>
        <v>0</v>
      </c>
      <c r="BS69" s="78">
        <f t="shared" si="246"/>
        <v>0</v>
      </c>
      <c r="BT69" s="78">
        <f t="shared" si="247"/>
        <v>0</v>
      </c>
      <c r="BU69" s="78">
        <f t="shared" si="248"/>
        <v>0</v>
      </c>
      <c r="BV69" s="78">
        <f t="shared" si="249"/>
        <v>0</v>
      </c>
      <c r="BW69" s="78">
        <f t="shared" si="250"/>
        <v>0</v>
      </c>
      <c r="BX69" s="78">
        <f t="shared" si="251"/>
        <v>0</v>
      </c>
      <c r="BY69" s="78">
        <f t="shared" si="252"/>
        <v>0</v>
      </c>
      <c r="BZ69" s="78">
        <f t="shared" si="253"/>
        <v>0</v>
      </c>
      <c r="CA69" s="78">
        <f t="shared" si="254"/>
        <v>1</v>
      </c>
      <c r="CB69" s="78">
        <f t="shared" si="255"/>
        <v>0</v>
      </c>
      <c r="CC69" s="13"/>
      <c r="CD69" s="77">
        <v>10</v>
      </c>
      <c r="CE69" s="78">
        <f t="shared" si="256"/>
        <v>0</v>
      </c>
      <c r="CF69" s="78">
        <f t="shared" si="257"/>
        <v>0</v>
      </c>
      <c r="CG69" s="78">
        <f t="shared" si="258"/>
        <v>0</v>
      </c>
      <c r="CH69" s="78">
        <f t="shared" si="259"/>
        <v>0</v>
      </c>
      <c r="CI69" s="78">
        <f t="shared" si="260"/>
        <v>0</v>
      </c>
      <c r="CJ69" s="78">
        <f t="shared" si="261"/>
        <v>0</v>
      </c>
      <c r="CK69" s="78">
        <f t="shared" si="262"/>
        <v>0</v>
      </c>
      <c r="CL69" s="78">
        <f t="shared" si="263"/>
        <v>0</v>
      </c>
      <c r="CM69" s="78">
        <f t="shared" si="264"/>
        <v>0</v>
      </c>
      <c r="CN69" s="78">
        <f t="shared" si="265"/>
        <v>1</v>
      </c>
      <c r="CO69" s="78">
        <f t="shared" si="266"/>
        <v>0</v>
      </c>
      <c r="CP69" s="13"/>
      <c r="CQ69" s="77">
        <v>10</v>
      </c>
      <c r="CR69" s="78">
        <f t="shared" si="267"/>
        <v>0</v>
      </c>
      <c r="CS69" s="78">
        <f t="shared" si="268"/>
        <v>0</v>
      </c>
      <c r="CT69" s="78">
        <f t="shared" si="269"/>
        <v>0</v>
      </c>
      <c r="CU69" s="78">
        <f t="shared" si="270"/>
        <v>0</v>
      </c>
      <c r="CV69" s="78">
        <f t="shared" si="271"/>
        <v>0</v>
      </c>
      <c r="CW69" s="78">
        <f t="shared" si="272"/>
        <v>0.33333333333333331</v>
      </c>
      <c r="CX69" s="78">
        <f t="shared" si="273"/>
        <v>0</v>
      </c>
      <c r="CY69" s="78">
        <f t="shared" si="274"/>
        <v>0</v>
      </c>
      <c r="CZ69" s="78">
        <f t="shared" si="275"/>
        <v>0.33333333333333331</v>
      </c>
      <c r="DA69" s="78">
        <f t="shared" si="276"/>
        <v>0.33333333333333331</v>
      </c>
      <c r="DB69" s="78">
        <f t="shared" si="277"/>
        <v>0</v>
      </c>
      <c r="DC69" s="13"/>
      <c r="DD69" s="77">
        <v>10</v>
      </c>
      <c r="DE69" s="78">
        <f t="shared" si="278"/>
        <v>0</v>
      </c>
      <c r="DF69" s="78">
        <f t="shared" si="279"/>
        <v>0</v>
      </c>
      <c r="DG69" s="78">
        <f t="shared" si="280"/>
        <v>0</v>
      </c>
      <c r="DH69" s="78">
        <f t="shared" si="281"/>
        <v>0</v>
      </c>
      <c r="DI69" s="78">
        <f t="shared" si="282"/>
        <v>0</v>
      </c>
      <c r="DJ69" s="78">
        <f t="shared" si="283"/>
        <v>0.5</v>
      </c>
      <c r="DK69" s="78">
        <f t="shared" si="284"/>
        <v>0</v>
      </c>
      <c r="DL69" s="78">
        <f t="shared" si="285"/>
        <v>0</v>
      </c>
      <c r="DM69" s="78">
        <f t="shared" si="286"/>
        <v>0</v>
      </c>
      <c r="DN69" s="78">
        <f t="shared" si="287"/>
        <v>0.5</v>
      </c>
      <c r="DO69" s="78">
        <f t="shared" si="288"/>
        <v>0</v>
      </c>
      <c r="DS69" s="77">
        <v>5</v>
      </c>
      <c r="DT69" s="78">
        <v>9.8568190925844281E-4</v>
      </c>
      <c r="DU69" s="78">
        <v>1.5400162019167565E-4</v>
      </c>
      <c r="DV69" s="78">
        <v>3.8981892017061152E-3</v>
      </c>
      <c r="DW69" s="78">
        <v>7.1158216414956579E-2</v>
      </c>
      <c r="DX69" s="78">
        <v>0.32040060218306637</v>
      </c>
      <c r="DY69" s="78">
        <v>0.3250170777490366</v>
      </c>
      <c r="DZ69" s="78">
        <v>0.10793480870945399</v>
      </c>
      <c r="EA69" s="78">
        <v>4.2489935699905418E-2</v>
      </c>
      <c r="EB69" s="78">
        <v>6.2748748187620206E-3</v>
      </c>
      <c r="EC69" s="78">
        <v>5.2721750378459924E-3</v>
      </c>
      <c r="ED69" s="78">
        <v>8.7442941916603761E-2</v>
      </c>
      <c r="FB69" s="90">
        <v>5</v>
      </c>
      <c r="FC69" s="88">
        <v>0</v>
      </c>
      <c r="FD69" s="88">
        <v>2.2967897982726124E-4</v>
      </c>
      <c r="FE69" s="88">
        <v>4.6217130107090764E-3</v>
      </c>
      <c r="FF69" s="88">
        <v>1.2749338264773095E-2</v>
      </c>
      <c r="FG69" s="88">
        <v>0.26786497840039353</v>
      </c>
      <c r="FH69" s="88">
        <v>0.54852926783607359</v>
      </c>
      <c r="FI69" s="88">
        <v>0.1021640254628042</v>
      </c>
      <c r="FJ69" s="88">
        <v>2.8671838358181156E-2</v>
      </c>
      <c r="FK69" s="88">
        <v>1.0231504596128604E-2</v>
      </c>
      <c r="FL69" s="88">
        <v>2.8221120922437325E-3</v>
      </c>
      <c r="FM69" s="88">
        <v>2.0546203037514386E-2</v>
      </c>
    </row>
    <row r="70" spans="2:172" x14ac:dyDescent="0.2">
      <c r="B70" s="74">
        <v>11</v>
      </c>
      <c r="C70" s="71">
        <f>COUNTIFS(Data!$P:$P,$B70,Data!$T:$T,C$8,Data!$C:$C,$B$3)</f>
        <v>0</v>
      </c>
      <c r="D70" s="71">
        <f>COUNTIFS(Data!$P:$P,$B70,Data!$T:$T,D$8,Data!$C:$C,$B$3)</f>
        <v>0</v>
      </c>
      <c r="E70" s="71">
        <f>COUNTIFS(Data!$P:$P,$B70,Data!$T:$T,E$8,Data!$C:$C,$B$3)</f>
        <v>0</v>
      </c>
      <c r="F70" s="71">
        <f>COUNTIFS(Data!$P:$P,$B70,Data!$T:$T,F$8,Data!$C:$C,$B$3)</f>
        <v>0</v>
      </c>
      <c r="G70" s="71">
        <f>COUNTIFS(Data!$P:$P,$B70,Data!$T:$T,G$8,Data!$C:$C,$B$3)</f>
        <v>0</v>
      </c>
      <c r="H70" s="71">
        <f>COUNTIFS(Data!$P:$P,$B70,Data!$T:$T,H$8,Data!$C:$C,$B$3)</f>
        <v>0</v>
      </c>
      <c r="I70" s="71">
        <f>COUNTIFS(Data!$P:$P,$B70,Data!$T:$T,I$8,Data!$C:$C,$B$3)</f>
        <v>0</v>
      </c>
      <c r="J70" s="71">
        <f>COUNTIFS(Data!$P:$P,$B70,Data!$T:$T,J$8,Data!$C:$C,$B$3)</f>
        <v>0</v>
      </c>
      <c r="K70" s="71">
        <f>COUNTIFS(Data!$P:$P,$B70,Data!$T:$T,K$8,Data!$C:$C,$B$3)</f>
        <v>0</v>
      </c>
      <c r="L70" s="71">
        <f>COUNTIFS(Data!$P:$P,$B70,Data!$T:$T,L$8,Data!$C:$C,$B$3)</f>
        <v>0</v>
      </c>
      <c r="M70" s="71">
        <f>COUNTIFS(Data!$P:$P,$B70,Data!$T:$T,M$8,Data!$C:$C,$B$3)</f>
        <v>0</v>
      </c>
      <c r="N70" s="71">
        <f>COUNTIFS(Data!$P:$P,$B70,Data!$T:$T,N$8,Data!$C:$C,$B$3)</f>
        <v>0</v>
      </c>
      <c r="O70" s="71">
        <f>COUNTIFS(Data!$P:$P,$B70,Data!$T:$T,O$8,Data!$C:$C,$B$3)</f>
        <v>0</v>
      </c>
      <c r="P70" s="72">
        <f t="shared" si="289"/>
        <v>0</v>
      </c>
      <c r="R70" s="74">
        <v>11</v>
      </c>
      <c r="S70" s="71">
        <f>COUNTIFS(Data!$AP:$AP,$B70,Data!$AT:$AT,S$8,Data!$C:$C,$B$3)</f>
        <v>0</v>
      </c>
      <c r="T70" s="71">
        <f>COUNTIFS(Data!$AP:$AP,$B70,Data!$AT:$AT,T$8,Data!$C:$C,$B$3)</f>
        <v>0</v>
      </c>
      <c r="U70" s="71">
        <f>COUNTIFS(Data!$AP:$AP,$B70,Data!$AT:$AT,U$8,Data!$C:$C,$B$3)</f>
        <v>0</v>
      </c>
      <c r="V70" s="71">
        <f>COUNTIFS(Data!$AP:$AP,$B70,Data!$AT:$AT,V$8,Data!$C:$C,$B$3)</f>
        <v>0</v>
      </c>
      <c r="W70" s="71">
        <f>COUNTIFS(Data!$AP:$AP,$B70,Data!$AT:$AT,W$8,Data!$C:$C,$B$3)</f>
        <v>0</v>
      </c>
      <c r="X70" s="71">
        <f>COUNTIFS(Data!$AP:$AP,$B70,Data!$AT:$AT,X$8,Data!$C:$C,$B$3)</f>
        <v>0</v>
      </c>
      <c r="Y70" s="71">
        <f>COUNTIFS(Data!$AP:$AP,$B70,Data!$AT:$AT,Y$8,Data!$C:$C,$B$3)</f>
        <v>0</v>
      </c>
      <c r="Z70" s="71">
        <f>COUNTIFS(Data!$AP:$AP,$B70,Data!$AT:$AT,Z$8,Data!$C:$C,$B$3)</f>
        <v>0</v>
      </c>
      <c r="AA70" s="71">
        <f>COUNTIFS(Data!$AP:$AP,$B70,Data!$AT:$AT,AA$8,Data!$C:$C,$B$3)</f>
        <v>0</v>
      </c>
      <c r="AB70" s="71">
        <f>COUNTIFS(Data!$AP:$AP,$B70,Data!$AT:$AT,AB$8,Data!$C:$C,$B$3)</f>
        <v>0</v>
      </c>
      <c r="AC70" s="71">
        <f>COUNTIFS(Data!$AP:$AP,$B70,Data!$AT:$AT,AC$8,Data!$C:$C,$B$3)</f>
        <v>0</v>
      </c>
      <c r="AD70" s="71">
        <f>COUNTIFS(Data!$AP:$AP,$B70,Data!$AT:$AT,AD$8,Data!$C:$C,$B$3)</f>
        <v>0</v>
      </c>
      <c r="AE70" s="71">
        <f>COUNTIFS(Data!$AP:$AP,$B70,Data!$AT:$AT,AE$8,Data!$C:$C,$B$3)</f>
        <v>0</v>
      </c>
      <c r="AF70" s="72">
        <f t="shared" si="290"/>
        <v>0</v>
      </c>
      <c r="AH70" s="74">
        <v>11</v>
      </c>
      <c r="AI70" s="71">
        <f>COUNTIFS(Data!$BP:$BP,$B70,Data!$BT:$BT,AI$8,Data!$C:$C,$B$3)</f>
        <v>0</v>
      </c>
      <c r="AJ70" s="71">
        <f>COUNTIFS(Data!$BP:$BP,$B70,Data!$BT:$BT,AJ$8,Data!$C:$C,$B$3)</f>
        <v>0</v>
      </c>
      <c r="AK70" s="71">
        <f>COUNTIFS(Data!$BP:$BP,$B70,Data!$BT:$BT,AK$8,Data!$C:$C,$B$3)</f>
        <v>0</v>
      </c>
      <c r="AL70" s="71">
        <f>COUNTIFS(Data!$BP:$BP,$B70,Data!$BT:$BT,AL$8,Data!$C:$C,$B$3)</f>
        <v>0</v>
      </c>
      <c r="AM70" s="71">
        <f>COUNTIFS(Data!$BP:$BP,$B70,Data!$BT:$BT,AM$8,Data!$C:$C,$B$3)</f>
        <v>0</v>
      </c>
      <c r="AN70" s="71">
        <f>COUNTIFS(Data!$BP:$BP,$B70,Data!$BT:$BT,AN$8,Data!$C:$C,$B$3)</f>
        <v>0</v>
      </c>
      <c r="AO70" s="71">
        <f>COUNTIFS(Data!$BP:$BP,$B70,Data!$BT:$BT,AO$8,Data!$C:$C,$B$3)</f>
        <v>0</v>
      </c>
      <c r="AP70" s="71">
        <f>COUNTIFS(Data!$BP:$BP,$B70,Data!$BT:$BT,AP$8,Data!$C:$C,$B$3)</f>
        <v>0</v>
      </c>
      <c r="AQ70" s="71">
        <f>COUNTIFS(Data!$BP:$BP,$B70,Data!$BT:$BT,AQ$8,Data!$C:$C,$B$3)</f>
        <v>0</v>
      </c>
      <c r="AR70" s="71">
        <f>COUNTIFS(Data!$BP:$BP,$B70,Data!$BT:$BT,AR$8,Data!$C:$C,$B$3)</f>
        <v>0</v>
      </c>
      <c r="AS70" s="71">
        <f>COUNTIFS(Data!$BP:$BP,$B70,Data!$BT:$BT,AS$8,Data!$C:$C,$B$3)</f>
        <v>0</v>
      </c>
      <c r="AT70" s="71">
        <f>COUNTIFS(Data!$BP:$BP,$B70,Data!$BT:$BT,AT$8,Data!$C:$C,$B$3)</f>
        <v>0</v>
      </c>
      <c r="AU70" s="71">
        <f>COUNTIFS(Data!$BP:$BP,$B70,Data!$BT:$BT,AU$8,Data!$C:$C,$B$3)</f>
        <v>0</v>
      </c>
      <c r="AV70" s="72">
        <f t="shared" si="291"/>
        <v>0</v>
      </c>
      <c r="AX70" s="74">
        <v>11</v>
      </c>
      <c r="AY70" s="71">
        <f>COUNTIFS(Data!$CP:$CP,$B70,Data!$CT:$CT,AY$8,Data!$C:$C,$B$3)</f>
        <v>0</v>
      </c>
      <c r="AZ70" s="71">
        <f>COUNTIFS(Data!$CP:$CP,$B70,Data!$CT:$CT,AZ$8,Data!$C:$C,$B$3)</f>
        <v>0</v>
      </c>
      <c r="BA70" s="71">
        <f>COUNTIFS(Data!$CP:$CP,$B70,Data!$CT:$CT,BA$8,Data!$C:$C,$B$3)</f>
        <v>0</v>
      </c>
      <c r="BB70" s="71">
        <f>COUNTIFS(Data!$CP:$CP,$B70,Data!$CT:$CT,BB$8,Data!$C:$C,$B$3)</f>
        <v>0</v>
      </c>
      <c r="BC70" s="71">
        <f>COUNTIFS(Data!$CP:$CP,$B70,Data!$CT:$CT,BC$8,Data!$C:$C,$B$3)</f>
        <v>0</v>
      </c>
      <c r="BD70" s="71">
        <f>COUNTIFS(Data!$CP:$CP,$B70,Data!$CT:$CT,BD$8,Data!$C:$C,$B$3)</f>
        <v>0</v>
      </c>
      <c r="BE70" s="71">
        <f>COUNTIFS(Data!$CP:$CP,$B70,Data!$CT:$CT,BE$8,Data!$C:$C,$B$3)</f>
        <v>0</v>
      </c>
      <c r="BF70" s="71">
        <f>COUNTIFS(Data!$CP:$CP,$B70,Data!$CT:$CT,BF$8,Data!$C:$C,$B$3)</f>
        <v>0</v>
      </c>
      <c r="BG70" s="71">
        <f>COUNTIFS(Data!$CP:$CP,$B70,Data!$CT:$CT,BG$8,Data!$C:$C,$B$3)</f>
        <v>0</v>
      </c>
      <c r="BH70" s="71">
        <f>COUNTIFS(Data!$CP:$CP,$B70,Data!$CT:$CT,BH$8,Data!$C:$C,$B$3)</f>
        <v>0</v>
      </c>
      <c r="BI70" s="71">
        <f>COUNTIFS(Data!$CP:$CP,$B70,Data!$CT:$CT,BI$8,Data!$C:$C,$B$3)</f>
        <v>0</v>
      </c>
      <c r="BJ70" s="71">
        <f>COUNTIFS(Data!$CP:$CP,$B70,Data!$CT:$CT,BJ$8,Data!$C:$C,$B$3)</f>
        <v>0</v>
      </c>
      <c r="BK70" s="71">
        <f>COUNTIFS(Data!$CP:$CP,$B70,Data!$CT:$CT,BK$8,Data!$C:$C,$B$3)</f>
        <v>0</v>
      </c>
      <c r="BL70" s="72">
        <f t="shared" ref="BL70:BL72" si="292">IFERROR(SUM(BI70:BK70)/SUM(AY70:BK70),0)</f>
        <v>0</v>
      </c>
      <c r="BQ70" s="58"/>
      <c r="DS70" s="77">
        <v>6</v>
      </c>
      <c r="DT70" s="78">
        <v>3.0366230739809201E-4</v>
      </c>
      <c r="DU70" s="78">
        <v>5.2728120564728462E-5</v>
      </c>
      <c r="DV70" s="78">
        <v>2.2157423497863623E-3</v>
      </c>
      <c r="DW70" s="78">
        <v>6.1160791757250726E-2</v>
      </c>
      <c r="DX70" s="78">
        <v>0.21384110006816245</v>
      </c>
      <c r="DY70" s="78">
        <v>0.39365802916995063</v>
      </c>
      <c r="DZ70" s="78">
        <v>0.14064242565414853</v>
      </c>
      <c r="EA70" s="78">
        <v>4.4737493126099481E-2</v>
      </c>
      <c r="EB70" s="78">
        <v>6.9427336411376373E-3</v>
      </c>
      <c r="EC70" s="78">
        <v>6.3954006590416831E-3</v>
      </c>
      <c r="ED70" s="78">
        <v>9.8040336760934182E-2</v>
      </c>
      <c r="FB70" s="90">
        <v>6</v>
      </c>
      <c r="FC70" s="88">
        <v>0</v>
      </c>
      <c r="FD70" s="88">
        <v>2.9170134367349125E-4</v>
      </c>
      <c r="FE70" s="88">
        <v>9.701043297111963E-3</v>
      </c>
      <c r="FF70" s="88">
        <v>4.4275377754409749E-3</v>
      </c>
      <c r="FG70" s="88">
        <v>7.4384591940241704E-2</v>
      </c>
      <c r="FH70" s="88">
        <v>0.69055756302889693</v>
      </c>
      <c r="FI70" s="88">
        <v>0.12085379510449143</v>
      </c>
      <c r="FJ70" s="88">
        <v>3.8801817969217903E-2</v>
      </c>
      <c r="FK70" s="88">
        <v>1.3081704187733285E-2</v>
      </c>
      <c r="FL70" s="88">
        <v>3.584840443927967E-3</v>
      </c>
      <c r="FM70" s="88">
        <v>4.0786996857659963E-2</v>
      </c>
    </row>
    <row r="71" spans="2:172" x14ac:dyDescent="0.2">
      <c r="B71" s="74">
        <v>12</v>
      </c>
      <c r="C71" s="71">
        <f>COUNTIFS(Data!$P:$P,$B71,Data!$T:$T,C$8,Data!$C:$C,$B$3)</f>
        <v>0</v>
      </c>
      <c r="D71" s="71">
        <f>COUNTIFS(Data!$P:$P,$B71,Data!$T:$T,D$8,Data!$C:$C,$B$3)</f>
        <v>0</v>
      </c>
      <c r="E71" s="71">
        <f>COUNTIFS(Data!$P:$P,$B71,Data!$T:$T,E$8,Data!$C:$C,$B$3)</f>
        <v>0</v>
      </c>
      <c r="F71" s="71">
        <f>COUNTIFS(Data!$P:$P,$B71,Data!$T:$T,F$8,Data!$C:$C,$B$3)</f>
        <v>0</v>
      </c>
      <c r="G71" s="71">
        <f>COUNTIFS(Data!$P:$P,$B71,Data!$T:$T,G$8,Data!$C:$C,$B$3)</f>
        <v>0</v>
      </c>
      <c r="H71" s="71">
        <f>COUNTIFS(Data!$P:$P,$B71,Data!$T:$T,H$8,Data!$C:$C,$B$3)</f>
        <v>0</v>
      </c>
      <c r="I71" s="71">
        <f>COUNTIFS(Data!$P:$P,$B71,Data!$T:$T,I$8,Data!$C:$C,$B$3)</f>
        <v>0</v>
      </c>
      <c r="J71" s="71">
        <f>COUNTIFS(Data!$P:$P,$B71,Data!$T:$T,J$8,Data!$C:$C,$B$3)</f>
        <v>0</v>
      </c>
      <c r="K71" s="71">
        <f>COUNTIFS(Data!$P:$P,$B71,Data!$T:$T,K$8,Data!$C:$C,$B$3)</f>
        <v>0</v>
      </c>
      <c r="L71" s="71">
        <f>COUNTIFS(Data!$P:$P,$B71,Data!$T:$T,L$8,Data!$C:$C,$B$3)</f>
        <v>0</v>
      </c>
      <c r="M71" s="71">
        <f>COUNTIFS(Data!$P:$P,$B71,Data!$T:$T,M$8,Data!$C:$C,$B$3)</f>
        <v>0</v>
      </c>
      <c r="N71" s="71">
        <f>COUNTIFS(Data!$P:$P,$B71,Data!$T:$T,N$8,Data!$C:$C,$B$3)</f>
        <v>0</v>
      </c>
      <c r="O71" s="71">
        <f>COUNTIFS(Data!$P:$P,$B71,Data!$T:$T,O$8,Data!$C:$C,$B$3)</f>
        <v>0</v>
      </c>
      <c r="P71" s="72">
        <f t="shared" si="289"/>
        <v>0</v>
      </c>
      <c r="R71" s="74">
        <v>12</v>
      </c>
      <c r="S71" s="71">
        <f>COUNTIFS(Data!$AP:$AP,$B71,Data!$AT:$AT,S$8,Data!$C:$C,$B$3)</f>
        <v>0</v>
      </c>
      <c r="T71" s="71">
        <f>COUNTIFS(Data!$AP:$AP,$B71,Data!$AT:$AT,T$8,Data!$C:$C,$B$3)</f>
        <v>0</v>
      </c>
      <c r="U71" s="71">
        <f>COUNTIFS(Data!$AP:$AP,$B71,Data!$AT:$AT,U$8,Data!$C:$C,$B$3)</f>
        <v>0</v>
      </c>
      <c r="V71" s="71">
        <f>COUNTIFS(Data!$AP:$AP,$B71,Data!$AT:$AT,V$8,Data!$C:$C,$B$3)</f>
        <v>0</v>
      </c>
      <c r="W71" s="71">
        <f>COUNTIFS(Data!$AP:$AP,$B71,Data!$AT:$AT,W$8,Data!$C:$C,$B$3)</f>
        <v>0</v>
      </c>
      <c r="X71" s="71">
        <f>COUNTIFS(Data!$AP:$AP,$B71,Data!$AT:$AT,X$8,Data!$C:$C,$B$3)</f>
        <v>0</v>
      </c>
      <c r="Y71" s="71">
        <f>COUNTIFS(Data!$AP:$AP,$B71,Data!$AT:$AT,Y$8,Data!$C:$C,$B$3)</f>
        <v>0</v>
      </c>
      <c r="Z71" s="71">
        <f>COUNTIFS(Data!$AP:$AP,$B71,Data!$AT:$AT,Z$8,Data!$C:$C,$B$3)</f>
        <v>0</v>
      </c>
      <c r="AA71" s="71">
        <f>COUNTIFS(Data!$AP:$AP,$B71,Data!$AT:$AT,AA$8,Data!$C:$C,$B$3)</f>
        <v>0</v>
      </c>
      <c r="AB71" s="71">
        <f>COUNTIFS(Data!$AP:$AP,$B71,Data!$AT:$AT,AB$8,Data!$C:$C,$B$3)</f>
        <v>0</v>
      </c>
      <c r="AC71" s="71">
        <f>COUNTIFS(Data!$AP:$AP,$B71,Data!$AT:$AT,AC$8,Data!$C:$C,$B$3)</f>
        <v>0</v>
      </c>
      <c r="AD71" s="71">
        <f>COUNTIFS(Data!$AP:$AP,$B71,Data!$AT:$AT,AD$8,Data!$C:$C,$B$3)</f>
        <v>0</v>
      </c>
      <c r="AE71" s="71">
        <f>COUNTIFS(Data!$AP:$AP,$B71,Data!$AT:$AT,AE$8,Data!$C:$C,$B$3)</f>
        <v>0</v>
      </c>
      <c r="AF71" s="72">
        <f t="shared" si="290"/>
        <v>0</v>
      </c>
      <c r="AH71" s="74">
        <v>12</v>
      </c>
      <c r="AI71" s="71">
        <f>COUNTIFS(Data!$BP:$BP,$B71,Data!$BT:$BT,AI$8,Data!$C:$C,$B$3)</f>
        <v>0</v>
      </c>
      <c r="AJ71" s="71">
        <f>COUNTIFS(Data!$BP:$BP,$B71,Data!$BT:$BT,AJ$8,Data!$C:$C,$B$3)</f>
        <v>0</v>
      </c>
      <c r="AK71" s="71">
        <f>COUNTIFS(Data!$BP:$BP,$B71,Data!$BT:$BT,AK$8,Data!$C:$C,$B$3)</f>
        <v>0</v>
      </c>
      <c r="AL71" s="71">
        <f>COUNTIFS(Data!$BP:$BP,$B71,Data!$BT:$BT,AL$8,Data!$C:$C,$B$3)</f>
        <v>0</v>
      </c>
      <c r="AM71" s="71">
        <f>COUNTIFS(Data!$BP:$BP,$B71,Data!$BT:$BT,AM$8,Data!$C:$C,$B$3)</f>
        <v>0</v>
      </c>
      <c r="AN71" s="71">
        <f>COUNTIFS(Data!$BP:$BP,$B71,Data!$BT:$BT,AN$8,Data!$C:$C,$B$3)</f>
        <v>0</v>
      </c>
      <c r="AO71" s="71">
        <f>COUNTIFS(Data!$BP:$BP,$B71,Data!$BT:$BT,AO$8,Data!$C:$C,$B$3)</f>
        <v>0</v>
      </c>
      <c r="AP71" s="71">
        <f>COUNTIFS(Data!$BP:$BP,$B71,Data!$BT:$BT,AP$8,Data!$C:$C,$B$3)</f>
        <v>0</v>
      </c>
      <c r="AQ71" s="71">
        <f>COUNTIFS(Data!$BP:$BP,$B71,Data!$BT:$BT,AQ$8,Data!$C:$C,$B$3)</f>
        <v>0</v>
      </c>
      <c r="AR71" s="71">
        <f>COUNTIFS(Data!$BP:$BP,$B71,Data!$BT:$BT,AR$8,Data!$C:$C,$B$3)</f>
        <v>0</v>
      </c>
      <c r="AS71" s="71">
        <f>COUNTIFS(Data!$BP:$BP,$B71,Data!$BT:$BT,AS$8,Data!$C:$C,$B$3)</f>
        <v>0</v>
      </c>
      <c r="AT71" s="71">
        <f>COUNTIFS(Data!$BP:$BP,$B71,Data!$BT:$BT,AT$8,Data!$C:$C,$B$3)</f>
        <v>0</v>
      </c>
      <c r="AU71" s="71">
        <f>COUNTIFS(Data!$BP:$BP,$B71,Data!$BT:$BT,AU$8,Data!$C:$C,$B$3)</f>
        <v>0</v>
      </c>
      <c r="AV71" s="72">
        <f t="shared" si="291"/>
        <v>0</v>
      </c>
      <c r="AX71" s="74">
        <v>12</v>
      </c>
      <c r="AY71" s="71">
        <f>COUNTIFS(Data!$CP:$CP,$B71,Data!$CT:$CT,AY$8,Data!$C:$C,$B$3)</f>
        <v>0</v>
      </c>
      <c r="AZ71" s="71">
        <f>COUNTIFS(Data!$CP:$CP,$B71,Data!$CT:$CT,AZ$8,Data!$C:$C,$B$3)</f>
        <v>0</v>
      </c>
      <c r="BA71" s="71">
        <f>COUNTIFS(Data!$CP:$CP,$B71,Data!$CT:$CT,BA$8,Data!$C:$C,$B$3)</f>
        <v>0</v>
      </c>
      <c r="BB71" s="71">
        <f>COUNTIFS(Data!$CP:$CP,$B71,Data!$CT:$CT,BB$8,Data!$C:$C,$B$3)</f>
        <v>0</v>
      </c>
      <c r="BC71" s="71">
        <f>COUNTIFS(Data!$CP:$CP,$B71,Data!$CT:$CT,BC$8,Data!$C:$C,$B$3)</f>
        <v>0</v>
      </c>
      <c r="BD71" s="71">
        <f>COUNTIFS(Data!$CP:$CP,$B71,Data!$CT:$CT,BD$8,Data!$C:$C,$B$3)</f>
        <v>0</v>
      </c>
      <c r="BE71" s="71">
        <f>COUNTIFS(Data!$CP:$CP,$B71,Data!$CT:$CT,BE$8,Data!$C:$C,$B$3)</f>
        <v>0</v>
      </c>
      <c r="BF71" s="71">
        <f>COUNTIFS(Data!$CP:$CP,$B71,Data!$CT:$CT,BF$8,Data!$C:$C,$B$3)</f>
        <v>0</v>
      </c>
      <c r="BG71" s="71">
        <f>COUNTIFS(Data!$CP:$CP,$B71,Data!$CT:$CT,BG$8,Data!$C:$C,$B$3)</f>
        <v>0</v>
      </c>
      <c r="BH71" s="71">
        <f>COUNTIFS(Data!$CP:$CP,$B71,Data!$CT:$CT,BH$8,Data!$C:$C,$B$3)</f>
        <v>0</v>
      </c>
      <c r="BI71" s="71">
        <f>COUNTIFS(Data!$CP:$CP,$B71,Data!$CT:$CT,BI$8,Data!$C:$C,$B$3)</f>
        <v>0</v>
      </c>
      <c r="BJ71" s="71">
        <f>COUNTIFS(Data!$CP:$CP,$B71,Data!$CT:$CT,BJ$8,Data!$C:$C,$B$3)</f>
        <v>0</v>
      </c>
      <c r="BK71" s="71">
        <f>COUNTIFS(Data!$CP:$CP,$B71,Data!$CT:$CT,BK$8,Data!$C:$C,$B$3)</f>
        <v>0</v>
      </c>
      <c r="BL71" s="72">
        <f t="shared" si="292"/>
        <v>0</v>
      </c>
      <c r="BQ71" s="58"/>
      <c r="DS71" s="77">
        <v>7</v>
      </c>
      <c r="DT71" s="78">
        <v>2.460196617715998E-4</v>
      </c>
      <c r="DU71" s="78">
        <v>1.1648517666514223E-4</v>
      </c>
      <c r="DV71" s="78">
        <v>3.7101797821713551E-3</v>
      </c>
      <c r="DW71" s="78">
        <v>8.5038512707951083E-2</v>
      </c>
      <c r="DX71" s="78">
        <v>0.16363933714396731</v>
      </c>
      <c r="DY71" s="78">
        <v>0.35513931098285922</v>
      </c>
      <c r="DZ71" s="78">
        <v>0.15900898105096697</v>
      </c>
      <c r="EA71" s="78">
        <v>5.359795750629056E-2</v>
      </c>
      <c r="EB71" s="78">
        <v>6.9877283303259891E-3</v>
      </c>
      <c r="EC71" s="78">
        <v>7.2525329054299583E-3</v>
      </c>
      <c r="ED71" s="78">
        <v>0.11523007482252207</v>
      </c>
      <c r="FB71" s="90">
        <v>7</v>
      </c>
      <c r="FC71" s="88">
        <v>0</v>
      </c>
      <c r="FD71" s="88">
        <v>5.8154269752657838E-4</v>
      </c>
      <c r="FE71" s="88">
        <v>5.700653370165132E-3</v>
      </c>
      <c r="FF71" s="88">
        <v>2.2448071854880925E-3</v>
      </c>
      <c r="FG71" s="88">
        <v>4.75585234353431E-2</v>
      </c>
      <c r="FH71" s="88">
        <v>0.60580825527677395</v>
      </c>
      <c r="FI71" s="88">
        <v>0.16844040408049368</v>
      </c>
      <c r="FJ71" s="88">
        <v>5.5274712858269917E-2</v>
      </c>
      <c r="FK71" s="88">
        <v>1.8325752902395732E-2</v>
      </c>
      <c r="FL71" s="88">
        <v>5.3806847331002456E-3</v>
      </c>
      <c r="FM71" s="88">
        <v>8.3286537950776507E-2</v>
      </c>
    </row>
    <row r="72" spans="2:172" x14ac:dyDescent="0.2">
      <c r="B72" s="74">
        <v>13</v>
      </c>
      <c r="C72" s="71">
        <f>COUNTIFS(Data!$P:$P,$B72,Data!$T:$T,C$8,Data!$C:$C,$B$3)</f>
        <v>0</v>
      </c>
      <c r="D72" s="71">
        <f>COUNTIFS(Data!$P:$P,$B72,Data!$T:$T,D$8,Data!$C:$C,$B$3)</f>
        <v>0</v>
      </c>
      <c r="E72" s="71">
        <f>COUNTIFS(Data!$P:$P,$B72,Data!$T:$T,E$8,Data!$C:$C,$B$3)</f>
        <v>0</v>
      </c>
      <c r="F72" s="71">
        <f>COUNTIFS(Data!$P:$P,$B72,Data!$T:$T,F$8,Data!$C:$C,$B$3)</f>
        <v>0</v>
      </c>
      <c r="G72" s="71">
        <f>COUNTIFS(Data!$P:$P,$B72,Data!$T:$T,G$8,Data!$C:$C,$B$3)</f>
        <v>0</v>
      </c>
      <c r="H72" s="71">
        <f>COUNTIFS(Data!$P:$P,$B72,Data!$T:$T,H$8,Data!$C:$C,$B$3)</f>
        <v>0</v>
      </c>
      <c r="I72" s="71">
        <f>COUNTIFS(Data!$P:$P,$B72,Data!$T:$T,I$8,Data!$C:$C,$B$3)</f>
        <v>0</v>
      </c>
      <c r="J72" s="71">
        <f>COUNTIFS(Data!$P:$P,$B72,Data!$T:$T,J$8,Data!$C:$C,$B$3)</f>
        <v>0</v>
      </c>
      <c r="K72" s="71">
        <f>COUNTIFS(Data!$P:$P,$B72,Data!$T:$T,K$8,Data!$C:$C,$B$3)</f>
        <v>0</v>
      </c>
      <c r="L72" s="71">
        <f>COUNTIFS(Data!$P:$P,$B72,Data!$T:$T,L$8,Data!$C:$C,$B$3)</f>
        <v>1</v>
      </c>
      <c r="M72" s="71">
        <f>COUNTIFS(Data!$P:$P,$B72,Data!$T:$T,M$8,Data!$C:$C,$B$3)</f>
        <v>0</v>
      </c>
      <c r="N72" s="71">
        <f>COUNTIFS(Data!$P:$P,$B72,Data!$T:$T,N$8,Data!$C:$C,$B$3)</f>
        <v>0</v>
      </c>
      <c r="O72" s="71">
        <f>COUNTIFS(Data!$P:$P,$B72,Data!$T:$T,O$8,Data!$C:$C,$B$3)</f>
        <v>17</v>
      </c>
      <c r="P72" s="72">
        <f t="shared" si="289"/>
        <v>0.94444444444444442</v>
      </c>
      <c r="R72" s="74">
        <v>13</v>
      </c>
      <c r="S72" s="71">
        <f>COUNTIFS(Data!$AP:$AP,$B72,Data!$AT:$AT,S$8,Data!$C:$C,$B$3)</f>
        <v>0</v>
      </c>
      <c r="T72" s="71">
        <f>COUNTIFS(Data!$AP:$AP,$B72,Data!$AT:$AT,T$8,Data!$C:$C,$B$3)</f>
        <v>0</v>
      </c>
      <c r="U72" s="71">
        <f>COUNTIFS(Data!$AP:$AP,$B72,Data!$AT:$AT,U$8,Data!$C:$C,$B$3)</f>
        <v>0</v>
      </c>
      <c r="V72" s="71">
        <f>COUNTIFS(Data!$AP:$AP,$B72,Data!$AT:$AT,V$8,Data!$C:$C,$B$3)</f>
        <v>0</v>
      </c>
      <c r="W72" s="71">
        <f>COUNTIFS(Data!$AP:$AP,$B72,Data!$AT:$AT,W$8,Data!$C:$C,$B$3)</f>
        <v>2</v>
      </c>
      <c r="X72" s="71">
        <f>COUNTIFS(Data!$AP:$AP,$B72,Data!$AT:$AT,X$8,Data!$C:$C,$B$3)</f>
        <v>1</v>
      </c>
      <c r="Y72" s="71">
        <f>COUNTIFS(Data!$AP:$AP,$B72,Data!$AT:$AT,Y$8,Data!$C:$C,$B$3)</f>
        <v>0</v>
      </c>
      <c r="Z72" s="71">
        <f>COUNTIFS(Data!$AP:$AP,$B72,Data!$AT:$AT,Z$8,Data!$C:$C,$B$3)</f>
        <v>0</v>
      </c>
      <c r="AA72" s="71">
        <f>COUNTIFS(Data!$AP:$AP,$B72,Data!$AT:$AT,AA$8,Data!$C:$C,$B$3)</f>
        <v>0</v>
      </c>
      <c r="AB72" s="71">
        <f>COUNTIFS(Data!$AP:$AP,$B72,Data!$AT:$AT,AB$8,Data!$C:$C,$B$3)</f>
        <v>1</v>
      </c>
      <c r="AC72" s="71">
        <f>COUNTIFS(Data!$AP:$AP,$B72,Data!$AT:$AT,AC$8,Data!$C:$C,$B$3)</f>
        <v>0</v>
      </c>
      <c r="AD72" s="71">
        <f>COUNTIFS(Data!$AP:$AP,$B72,Data!$AT:$AT,AD$8,Data!$C:$C,$B$3)</f>
        <v>0</v>
      </c>
      <c r="AE72" s="71">
        <f>COUNTIFS(Data!$AP:$AP,$B72,Data!$AT:$AT,AE$8,Data!$C:$C,$B$3)</f>
        <v>15</v>
      </c>
      <c r="AF72" s="72">
        <f t="shared" si="290"/>
        <v>0.78947368421052633</v>
      </c>
      <c r="AH72" s="74">
        <v>13</v>
      </c>
      <c r="AI72" s="71">
        <f>COUNTIFS(Data!$BP:$BP,$B72,Data!$BT:$BT,AI$8,Data!$C:$C,$B$3)</f>
        <v>0</v>
      </c>
      <c r="AJ72" s="71">
        <f>COUNTIFS(Data!$BP:$BP,$B72,Data!$BT:$BT,AJ$8,Data!$C:$C,$B$3)</f>
        <v>0</v>
      </c>
      <c r="AK72" s="71">
        <f>COUNTIFS(Data!$BP:$BP,$B72,Data!$BT:$BT,AK$8,Data!$C:$C,$B$3)</f>
        <v>0</v>
      </c>
      <c r="AL72" s="71">
        <f>COUNTIFS(Data!$BP:$BP,$B72,Data!$BT:$BT,AL$8,Data!$C:$C,$B$3)</f>
        <v>0</v>
      </c>
      <c r="AM72" s="71">
        <f>COUNTIFS(Data!$BP:$BP,$B72,Data!$BT:$BT,AM$8,Data!$C:$C,$B$3)</f>
        <v>1</v>
      </c>
      <c r="AN72" s="71">
        <f>COUNTIFS(Data!$BP:$BP,$B72,Data!$BT:$BT,AN$8,Data!$C:$C,$B$3)</f>
        <v>2</v>
      </c>
      <c r="AO72" s="71">
        <f>COUNTIFS(Data!$BP:$BP,$B72,Data!$BT:$BT,AO$8,Data!$C:$C,$B$3)</f>
        <v>0</v>
      </c>
      <c r="AP72" s="71">
        <f>COUNTIFS(Data!$BP:$BP,$B72,Data!$BT:$BT,AP$8,Data!$C:$C,$B$3)</f>
        <v>0</v>
      </c>
      <c r="AQ72" s="71">
        <f>COUNTIFS(Data!$BP:$BP,$B72,Data!$BT:$BT,AQ$8,Data!$C:$C,$B$3)</f>
        <v>0</v>
      </c>
      <c r="AR72" s="71">
        <f>COUNTIFS(Data!$BP:$BP,$B72,Data!$BT:$BT,AR$8,Data!$C:$C,$B$3)</f>
        <v>0</v>
      </c>
      <c r="AS72" s="71">
        <f>COUNTIFS(Data!$BP:$BP,$B72,Data!$BT:$BT,AS$8,Data!$C:$C,$B$3)</f>
        <v>0</v>
      </c>
      <c r="AT72" s="71">
        <f>COUNTIFS(Data!$BP:$BP,$B72,Data!$BT:$BT,AT$8,Data!$C:$C,$B$3)</f>
        <v>0</v>
      </c>
      <c r="AU72" s="71">
        <f>COUNTIFS(Data!$BP:$BP,$B72,Data!$BT:$BT,AU$8,Data!$C:$C,$B$3)</f>
        <v>17</v>
      </c>
      <c r="AV72" s="72">
        <f t="shared" si="291"/>
        <v>0.85</v>
      </c>
      <c r="AX72" s="74">
        <v>13</v>
      </c>
      <c r="AY72" s="71">
        <f>COUNTIFS(Data!$CP:$CP,$B72,Data!$CT:$CT,AY$8,Data!$C:$C,$B$3)</f>
        <v>0</v>
      </c>
      <c r="AZ72" s="71">
        <f>COUNTIFS(Data!$CP:$CP,$B72,Data!$CT:$CT,AZ$8,Data!$C:$C,$B$3)</f>
        <v>0</v>
      </c>
      <c r="BA72" s="71">
        <f>COUNTIFS(Data!$CP:$CP,$B72,Data!$CT:$CT,BA$8,Data!$C:$C,$B$3)</f>
        <v>0</v>
      </c>
      <c r="BB72" s="71">
        <f>COUNTIFS(Data!$CP:$CP,$B72,Data!$CT:$CT,BB$8,Data!$C:$C,$B$3)</f>
        <v>0</v>
      </c>
      <c r="BC72" s="71">
        <f>COUNTIFS(Data!$CP:$CP,$B72,Data!$CT:$CT,BC$8,Data!$C:$C,$B$3)</f>
        <v>1</v>
      </c>
      <c r="BD72" s="71">
        <f>COUNTIFS(Data!$CP:$CP,$B72,Data!$CT:$CT,BD$8,Data!$C:$C,$B$3)</f>
        <v>2</v>
      </c>
      <c r="BE72" s="71">
        <f>COUNTIFS(Data!$CP:$CP,$B72,Data!$CT:$CT,BE$8,Data!$C:$C,$B$3)</f>
        <v>0</v>
      </c>
      <c r="BF72" s="71">
        <f>COUNTIFS(Data!$CP:$CP,$B72,Data!$CT:$CT,BF$8,Data!$C:$C,$B$3)</f>
        <v>1</v>
      </c>
      <c r="BG72" s="71">
        <f>COUNTIFS(Data!$CP:$CP,$B72,Data!$CT:$CT,BG$8,Data!$C:$C,$B$3)</f>
        <v>0</v>
      </c>
      <c r="BH72" s="71">
        <f>COUNTIFS(Data!$CP:$CP,$B72,Data!$CT:$CT,BH$8,Data!$C:$C,$B$3)</f>
        <v>0</v>
      </c>
      <c r="BI72" s="71">
        <f>COUNTIFS(Data!$CP:$CP,$B72,Data!$CT:$CT,BI$8,Data!$C:$C,$B$3)</f>
        <v>0</v>
      </c>
      <c r="BJ72" s="71">
        <f>COUNTIFS(Data!$CP:$CP,$B72,Data!$CT:$CT,BJ$8,Data!$C:$C,$B$3)</f>
        <v>0</v>
      </c>
      <c r="BK72" s="71">
        <f>COUNTIFS(Data!$CP:$CP,$B72,Data!$CT:$CT,BK$8,Data!$C:$C,$B$3)</f>
        <v>18</v>
      </c>
      <c r="BL72" s="72">
        <f t="shared" si="292"/>
        <v>0.81818181818181823</v>
      </c>
      <c r="BQ72" s="58"/>
      <c r="DS72" s="77">
        <v>8</v>
      </c>
      <c r="DT72" s="78">
        <v>4.1726459418177058E-5</v>
      </c>
      <c r="DU72" s="78">
        <v>8.0413363375164415E-6</v>
      </c>
      <c r="DV72" s="78">
        <v>5.283936126812684E-4</v>
      </c>
      <c r="DW72" s="78">
        <v>2.1247231981907044E-2</v>
      </c>
      <c r="DX72" s="78">
        <v>4.8592329381074308E-2</v>
      </c>
      <c r="DY72" s="78">
        <v>0.15721532322129494</v>
      </c>
      <c r="DZ72" s="78">
        <v>7.5517079058656719E-2</v>
      </c>
      <c r="EA72" s="78">
        <v>0.14469485937938792</v>
      </c>
      <c r="EB72" s="78">
        <v>4.7157456616430306E-3</v>
      </c>
      <c r="EC72" s="78">
        <v>4.8711548444436842E-3</v>
      </c>
      <c r="ED72" s="78">
        <v>4.179396738032666E-2</v>
      </c>
      <c r="FB72" s="90">
        <v>8</v>
      </c>
      <c r="FC72" s="88">
        <v>0</v>
      </c>
      <c r="FD72" s="88">
        <v>4.6902779648578239E-4</v>
      </c>
      <c r="FE72" s="88">
        <v>4.0055268370431316E-3</v>
      </c>
      <c r="FF72" s="88">
        <v>1.3699544785797271E-3</v>
      </c>
      <c r="FG72" s="88">
        <v>3.1988652086688101E-2</v>
      </c>
      <c r="FH72" s="88">
        <v>0.47047401608474843</v>
      </c>
      <c r="FI72" s="88">
        <v>0.14796733845645504</v>
      </c>
      <c r="FJ72" s="88">
        <v>5.9151114172822088E-2</v>
      </c>
      <c r="FK72" s="88">
        <v>2.1646660536791179E-2</v>
      </c>
      <c r="FL72" s="88">
        <v>8.0706103691128798E-3</v>
      </c>
      <c r="FM72" s="88">
        <v>0.23431872754410807</v>
      </c>
    </row>
    <row r="73" spans="2:172" ht="11.25" customHeight="1" x14ac:dyDescent="0.2">
      <c r="CC73" s="67"/>
      <c r="CP73" s="67"/>
      <c r="DC73" s="67"/>
      <c r="DS73" s="77">
        <v>9</v>
      </c>
      <c r="DT73" s="78">
        <v>1.0183968183727181E-4</v>
      </c>
      <c r="DU73" s="78">
        <v>8.5884178707101248E-5</v>
      </c>
      <c r="DV73" s="78">
        <v>1.9035859595560097E-3</v>
      </c>
      <c r="DW73" s="78">
        <v>2.8822040898446217E-2</v>
      </c>
      <c r="DX73" s="78">
        <v>3.9490024673613115E-2</v>
      </c>
      <c r="DY73" s="78">
        <v>7.7600781560159537E-2</v>
      </c>
      <c r="DZ73" s="78">
        <v>3.485764270899086E-2</v>
      </c>
      <c r="EA73" s="78">
        <v>7.8873007749554552E-2</v>
      </c>
      <c r="EB73" s="78">
        <v>2.5638391888327021E-3</v>
      </c>
      <c r="EC73" s="78">
        <v>2.290639392417406E-3</v>
      </c>
      <c r="ED73" s="78">
        <v>0.36051197782563477</v>
      </c>
      <c r="FB73" s="90">
        <v>9</v>
      </c>
      <c r="FC73" s="88">
        <v>0</v>
      </c>
      <c r="FD73" s="88">
        <v>3.6122457971831144E-4</v>
      </c>
      <c r="FE73" s="88">
        <v>3.6980227865014989E-3</v>
      </c>
      <c r="FF73" s="88">
        <v>1.2542771348866047E-3</v>
      </c>
      <c r="FG73" s="88">
        <v>2.8963928088309214E-2</v>
      </c>
      <c r="FH73" s="88">
        <v>0.41936915667369284</v>
      </c>
      <c r="FI73" s="88">
        <v>0.12267526445698677</v>
      </c>
      <c r="FJ73" s="88">
        <v>5.0052797084469296E-2</v>
      </c>
      <c r="FK73" s="88">
        <v>1.9438811997315696E-2</v>
      </c>
      <c r="FL73" s="88">
        <v>1.2589152641789546E-2</v>
      </c>
      <c r="FM73" s="88">
        <v>0.33581949087077623</v>
      </c>
    </row>
    <row r="74" spans="2:172" ht="11.25" customHeight="1" x14ac:dyDescent="0.2">
      <c r="DS74" s="77">
        <v>10</v>
      </c>
      <c r="DT74" s="78">
        <v>1.7047449637584342E-5</v>
      </c>
      <c r="DU74" s="78">
        <v>3.0615848659356996E-6</v>
      </c>
      <c r="DV74" s="78">
        <v>1.691314239652281E-4</v>
      </c>
      <c r="DW74" s="78">
        <v>5.3915977711603497E-3</v>
      </c>
      <c r="DX74" s="78">
        <v>1.7062800142884711E-2</v>
      </c>
      <c r="DY74" s="78">
        <v>4.0332277238675378E-2</v>
      </c>
      <c r="DZ74" s="78">
        <v>1.269615875683654E-2</v>
      </c>
      <c r="EA74" s="78">
        <v>7.598360595143132E-3</v>
      </c>
      <c r="EB74" s="78">
        <v>1.3116083631515983E-3</v>
      </c>
      <c r="EC74" s="78">
        <v>7.0251720269644373E-3</v>
      </c>
      <c r="ED74" s="78">
        <v>0.60316306798183872</v>
      </c>
      <c r="FB74" s="90">
        <v>10</v>
      </c>
      <c r="FC74" s="88">
        <v>0</v>
      </c>
      <c r="FD74" s="88">
        <v>3.2461655213156362E-4</v>
      </c>
      <c r="FE74" s="88">
        <v>3.8966545987798315E-3</v>
      </c>
      <c r="FF74" s="88">
        <v>1.3427875404190628E-3</v>
      </c>
      <c r="FG74" s="88">
        <v>3.0315805128941484E-2</v>
      </c>
      <c r="FH74" s="88">
        <v>0.4198240327655352</v>
      </c>
      <c r="FI74" s="88">
        <v>0.11156036447415098</v>
      </c>
      <c r="FJ74" s="88">
        <v>4.1116929457946656E-2</v>
      </c>
      <c r="FK74" s="88">
        <v>1.5137499164397121E-2</v>
      </c>
      <c r="FL74" s="88">
        <v>1.6327848654884489E-2</v>
      </c>
      <c r="FM74" s="88">
        <v>0.35663699679942545</v>
      </c>
    </row>
    <row r="75" spans="2:172" x14ac:dyDescent="0.2">
      <c r="B75" s="84" t="s">
        <v>4607</v>
      </c>
      <c r="R75" s="84" t="s">
        <v>4607</v>
      </c>
      <c r="AH75" s="84" t="s">
        <v>4607</v>
      </c>
      <c r="AX75" s="84" t="s">
        <v>4607</v>
      </c>
      <c r="BQ75" s="84" t="s">
        <v>4607</v>
      </c>
      <c r="DS75" s="77" t="s">
        <v>4893</v>
      </c>
      <c r="DT75" s="78">
        <v>0</v>
      </c>
      <c r="DU75" s="78">
        <v>0</v>
      </c>
      <c r="DV75" s="78">
        <v>0</v>
      </c>
      <c r="DW75" s="78">
        <v>0</v>
      </c>
      <c r="DX75" s="78">
        <v>0</v>
      </c>
      <c r="DY75" s="78">
        <v>0</v>
      </c>
      <c r="DZ75" s="78">
        <v>0</v>
      </c>
      <c r="EA75" s="78">
        <v>0</v>
      </c>
      <c r="EB75" s="78">
        <v>0</v>
      </c>
      <c r="EC75" s="78">
        <v>0</v>
      </c>
      <c r="ED75" s="78">
        <v>1</v>
      </c>
      <c r="FB75" s="90" t="s">
        <v>4893</v>
      </c>
      <c r="FC75" s="88">
        <v>0</v>
      </c>
      <c r="FD75" s="88">
        <v>0</v>
      </c>
      <c r="FE75" s="88">
        <v>0</v>
      </c>
      <c r="FF75" s="88">
        <v>0</v>
      </c>
      <c r="FG75" s="88">
        <v>0</v>
      </c>
      <c r="FH75" s="88">
        <v>0</v>
      </c>
      <c r="FI75" s="88">
        <v>0</v>
      </c>
      <c r="FJ75" s="88">
        <v>0</v>
      </c>
      <c r="FK75" s="88">
        <v>0</v>
      </c>
      <c r="FL75" s="88">
        <v>0</v>
      </c>
      <c r="FM75" s="88">
        <v>1</v>
      </c>
    </row>
    <row r="76" spans="2:172" s="59" customFormat="1" x14ac:dyDescent="0.2">
      <c r="B76" s="73"/>
      <c r="C76" s="75">
        <v>1</v>
      </c>
      <c r="D76" s="75">
        <v>2</v>
      </c>
      <c r="E76" s="75">
        <v>3</v>
      </c>
      <c r="F76" s="75">
        <v>4</v>
      </c>
      <c r="G76" s="75">
        <v>5</v>
      </c>
      <c r="H76" s="75">
        <v>6</v>
      </c>
      <c r="I76" s="75">
        <v>7</v>
      </c>
      <c r="J76" s="75">
        <v>8</v>
      </c>
      <c r="K76" s="75">
        <v>9</v>
      </c>
      <c r="L76" s="75">
        <v>10</v>
      </c>
      <c r="M76" s="75">
        <v>11</v>
      </c>
      <c r="N76" s="75">
        <v>12</v>
      </c>
      <c r="O76" s="75">
        <v>13</v>
      </c>
      <c r="P76" s="73" t="s">
        <v>4603</v>
      </c>
      <c r="R76" s="73"/>
      <c r="S76" s="75">
        <v>1</v>
      </c>
      <c r="T76" s="75">
        <v>2</v>
      </c>
      <c r="U76" s="75">
        <v>3</v>
      </c>
      <c r="V76" s="75">
        <v>4</v>
      </c>
      <c r="W76" s="75">
        <v>5</v>
      </c>
      <c r="X76" s="75">
        <v>6</v>
      </c>
      <c r="Y76" s="75">
        <v>7</v>
      </c>
      <c r="Z76" s="75">
        <v>8</v>
      </c>
      <c r="AA76" s="75">
        <v>9</v>
      </c>
      <c r="AB76" s="75">
        <v>10</v>
      </c>
      <c r="AC76" s="75">
        <v>11</v>
      </c>
      <c r="AD76" s="75">
        <v>12</v>
      </c>
      <c r="AE76" s="75">
        <v>13</v>
      </c>
      <c r="AF76" s="73" t="s">
        <v>4603</v>
      </c>
      <c r="AH76" s="73"/>
      <c r="AI76" s="75">
        <v>1</v>
      </c>
      <c r="AJ76" s="75">
        <v>2</v>
      </c>
      <c r="AK76" s="75">
        <v>3</v>
      </c>
      <c r="AL76" s="75">
        <v>4</v>
      </c>
      <c r="AM76" s="75">
        <v>5</v>
      </c>
      <c r="AN76" s="75">
        <v>6</v>
      </c>
      <c r="AO76" s="75">
        <v>7</v>
      </c>
      <c r="AP76" s="75">
        <v>8</v>
      </c>
      <c r="AQ76" s="75">
        <v>9</v>
      </c>
      <c r="AR76" s="75">
        <v>10</v>
      </c>
      <c r="AS76" s="75">
        <v>11</v>
      </c>
      <c r="AT76" s="75">
        <v>12</v>
      </c>
      <c r="AU76" s="75">
        <v>13</v>
      </c>
      <c r="AV76" s="73" t="s">
        <v>4603</v>
      </c>
      <c r="AX76" s="73"/>
      <c r="AY76" s="75">
        <v>1</v>
      </c>
      <c r="AZ76" s="75">
        <v>2</v>
      </c>
      <c r="BA76" s="75">
        <v>3</v>
      </c>
      <c r="BB76" s="75">
        <v>4</v>
      </c>
      <c r="BC76" s="75">
        <v>5</v>
      </c>
      <c r="BD76" s="75">
        <v>6</v>
      </c>
      <c r="BE76" s="75">
        <v>7</v>
      </c>
      <c r="BF76" s="75">
        <v>8</v>
      </c>
      <c r="BG76" s="75">
        <v>9</v>
      </c>
      <c r="BH76" s="75">
        <v>10</v>
      </c>
      <c r="BI76" s="75">
        <v>11</v>
      </c>
      <c r="BJ76" s="75">
        <v>12</v>
      </c>
      <c r="BK76" s="75">
        <v>13</v>
      </c>
      <c r="BL76" s="73" t="s">
        <v>4603</v>
      </c>
      <c r="BM76" s="18">
        <f>SUM(BI77:BK86)/SUM(AY77:BK86)</f>
        <v>5.1813471502590676E-3</v>
      </c>
      <c r="BO76" s="68"/>
      <c r="BQ76" s="76"/>
      <c r="BR76" s="76">
        <v>1</v>
      </c>
      <c r="BS76" s="76">
        <v>2</v>
      </c>
      <c r="BT76" s="76">
        <v>3</v>
      </c>
      <c r="BU76" s="76">
        <v>4</v>
      </c>
      <c r="BV76" s="76">
        <v>5</v>
      </c>
      <c r="BW76" s="76">
        <v>6</v>
      </c>
      <c r="BX76" s="76">
        <v>7</v>
      </c>
      <c r="BY76" s="76">
        <v>8</v>
      </c>
      <c r="BZ76" s="76">
        <v>9</v>
      </c>
      <c r="CA76" s="76">
        <v>10</v>
      </c>
      <c r="CB76" s="76">
        <v>11</v>
      </c>
      <c r="CC76" s="63"/>
      <c r="CD76" s="76"/>
      <c r="CE76" s="76">
        <v>1</v>
      </c>
      <c r="CF76" s="76">
        <v>2</v>
      </c>
      <c r="CG76" s="76">
        <v>3</v>
      </c>
      <c r="CH76" s="76">
        <v>4</v>
      </c>
      <c r="CI76" s="76">
        <v>5</v>
      </c>
      <c r="CJ76" s="76">
        <v>6</v>
      </c>
      <c r="CK76" s="76">
        <v>7</v>
      </c>
      <c r="CL76" s="76">
        <v>8</v>
      </c>
      <c r="CM76" s="76">
        <v>9</v>
      </c>
      <c r="CN76" s="76">
        <v>10</v>
      </c>
      <c r="CO76" s="76">
        <v>11</v>
      </c>
      <c r="CP76" s="63"/>
      <c r="CQ76" s="76"/>
      <c r="CR76" s="76">
        <v>1</v>
      </c>
      <c r="CS76" s="76">
        <v>2</v>
      </c>
      <c r="CT76" s="76">
        <v>3</v>
      </c>
      <c r="CU76" s="76">
        <v>4</v>
      </c>
      <c r="CV76" s="76">
        <v>5</v>
      </c>
      <c r="CW76" s="76">
        <v>6</v>
      </c>
      <c r="CX76" s="76">
        <v>7</v>
      </c>
      <c r="CY76" s="76">
        <v>8</v>
      </c>
      <c r="CZ76" s="76">
        <v>9</v>
      </c>
      <c r="DA76" s="76">
        <v>10</v>
      </c>
      <c r="DB76" s="76">
        <v>11</v>
      </c>
      <c r="DC76" s="63"/>
      <c r="DD76" s="76"/>
      <c r="DE76" s="76">
        <v>1</v>
      </c>
      <c r="DF76" s="76">
        <v>2</v>
      </c>
      <c r="DG76" s="76">
        <v>3</v>
      </c>
      <c r="DH76" s="76">
        <v>4</v>
      </c>
      <c r="DI76" s="76">
        <v>5</v>
      </c>
      <c r="DJ76" s="76">
        <v>6</v>
      </c>
      <c r="DK76" s="76">
        <v>7</v>
      </c>
      <c r="DL76" s="76">
        <v>8</v>
      </c>
      <c r="DM76" s="76">
        <v>9</v>
      </c>
      <c r="DN76" s="76">
        <v>10</v>
      </c>
      <c r="DO76" s="76">
        <v>11</v>
      </c>
      <c r="DQ76" s="68"/>
      <c r="DS76" s="58"/>
      <c r="DT76" s="58"/>
      <c r="DU76" s="58"/>
      <c r="DV76" s="58"/>
      <c r="DW76" s="58"/>
      <c r="DX76" s="58"/>
      <c r="DY76" s="58"/>
      <c r="DZ76" s="58"/>
      <c r="EA76" s="58"/>
      <c r="EB76" s="58"/>
      <c r="EC76" s="58"/>
      <c r="ED76" s="58"/>
      <c r="EF76" s="60"/>
      <c r="EG76" s="58"/>
      <c r="EZ76" s="60"/>
      <c r="FB76" s="58"/>
      <c r="FC76" s="58"/>
      <c r="FD76" s="58"/>
      <c r="FE76" s="58"/>
      <c r="FF76" s="58"/>
      <c r="FG76" s="58"/>
      <c r="FH76" s="58"/>
      <c r="FI76" s="58"/>
      <c r="FJ76" s="58"/>
      <c r="FK76" s="58"/>
      <c r="FL76" s="58"/>
      <c r="FM76" s="58"/>
      <c r="FO76" s="60"/>
      <c r="FP76" s="58"/>
    </row>
    <row r="77" spans="2:172" x14ac:dyDescent="0.2">
      <c r="B77" s="74">
        <v>1</v>
      </c>
      <c r="C77" s="71">
        <f>COUNTIFS(Data!$T:$T,$B77,Data!$X:$X,C$8,Data!$C:$C,$B$3)</f>
        <v>11</v>
      </c>
      <c r="D77" s="71">
        <f>COUNTIFS(Data!$T:$T,$B77,Data!$X:$X,D$8,Data!$C:$C,$B$3)</f>
        <v>0</v>
      </c>
      <c r="E77" s="71">
        <f>COUNTIFS(Data!$T:$T,$B77,Data!$X:$X,E$8,Data!$C:$C,$B$3)</f>
        <v>2</v>
      </c>
      <c r="F77" s="71">
        <f>COUNTIFS(Data!$T:$T,$B77,Data!$X:$X,F$8,Data!$C:$C,$B$3)</f>
        <v>0</v>
      </c>
      <c r="G77" s="71">
        <f>COUNTIFS(Data!$T:$T,$B77,Data!$X:$X,G$8,Data!$C:$C,$B$3)</f>
        <v>0</v>
      </c>
      <c r="H77" s="71">
        <f>COUNTIFS(Data!$T:$T,$B77,Data!$X:$X,H$8,Data!$C:$C,$B$3)</f>
        <v>1</v>
      </c>
      <c r="I77" s="71">
        <f>COUNTIFS(Data!$T:$T,$B77,Data!$X:$X,I$8,Data!$C:$C,$B$3)</f>
        <v>0</v>
      </c>
      <c r="J77" s="71">
        <f>COUNTIFS(Data!$T:$T,$B77,Data!$X:$X,J$8,Data!$C:$C,$B$3)</f>
        <v>0</v>
      </c>
      <c r="K77" s="71">
        <f>COUNTIFS(Data!$T:$T,$B77,Data!$X:$X,K$8,Data!$C:$C,$B$3)</f>
        <v>0</v>
      </c>
      <c r="L77" s="71">
        <f>COUNTIFS(Data!$T:$T,$B77,Data!$X:$X,L$8,Data!$C:$C,$B$3)</f>
        <v>0</v>
      </c>
      <c r="M77" s="71">
        <f>COUNTIFS(Data!$T:$T,$B77,Data!$X:$X,M$8,Data!$C:$C,$B$3)</f>
        <v>0</v>
      </c>
      <c r="N77" s="71">
        <f>COUNTIFS(Data!$T:$T,$B77,Data!$X:$X,N$8,Data!$C:$C,$B$3)</f>
        <v>0</v>
      </c>
      <c r="O77" s="71">
        <f>COUNTIFS(Data!$T:$T,$B77,Data!$X:$X,O$8,Data!$C:$C,$B$3)</f>
        <v>0</v>
      </c>
      <c r="P77" s="72">
        <f>IFERROR(SUM(M77:O77)/SUM(C77:O77),0)</f>
        <v>0</v>
      </c>
      <c r="R77" s="74">
        <v>1</v>
      </c>
      <c r="S77" s="71">
        <f>COUNTIFS(Data!$AT:$AT,$B77,Data!$AX:$AX,S$8,Data!$C:$C,$B$3)</f>
        <v>11</v>
      </c>
      <c r="T77" s="71">
        <f>COUNTIFS(Data!$AT:$AT,$B77,Data!$AX:$AX,T$8,Data!$C:$C,$B$3)</f>
        <v>0</v>
      </c>
      <c r="U77" s="71">
        <f>COUNTIFS(Data!$AT:$AT,$B77,Data!$AX:$AX,U$8,Data!$C:$C,$B$3)</f>
        <v>1</v>
      </c>
      <c r="V77" s="71">
        <f>COUNTIFS(Data!$AT:$AT,$B77,Data!$AX:$AX,V$8,Data!$C:$C,$B$3)</f>
        <v>0</v>
      </c>
      <c r="W77" s="71">
        <f>COUNTIFS(Data!$AT:$AT,$B77,Data!$AX:$AX,W$8,Data!$C:$C,$B$3)</f>
        <v>0</v>
      </c>
      <c r="X77" s="71">
        <f>COUNTIFS(Data!$AT:$AT,$B77,Data!$AX:$AX,X$8,Data!$C:$C,$B$3)</f>
        <v>1</v>
      </c>
      <c r="Y77" s="71">
        <f>COUNTIFS(Data!$AT:$AT,$B77,Data!$AX:$AX,Y$8,Data!$C:$C,$B$3)</f>
        <v>0</v>
      </c>
      <c r="Z77" s="71">
        <f>COUNTIFS(Data!$AT:$AT,$B77,Data!$AX:$AX,Z$8,Data!$C:$C,$B$3)</f>
        <v>0</v>
      </c>
      <c r="AA77" s="71">
        <f>COUNTIFS(Data!$AT:$AT,$B77,Data!$AX:$AX,AA$8,Data!$C:$C,$B$3)</f>
        <v>0</v>
      </c>
      <c r="AB77" s="71">
        <f>COUNTIFS(Data!$AT:$AT,$B77,Data!$AX:$AX,AB$8,Data!$C:$C,$B$3)</f>
        <v>0</v>
      </c>
      <c r="AC77" s="71">
        <f>COUNTIFS(Data!$AT:$AT,$B77,Data!$AX:$AX,AC$8,Data!$C:$C,$B$3)</f>
        <v>0</v>
      </c>
      <c r="AD77" s="71">
        <f>COUNTIFS(Data!$AT:$AT,$B77,Data!$AX:$AX,AD$8,Data!$C:$C,$B$3)</f>
        <v>0</v>
      </c>
      <c r="AE77" s="71">
        <f>COUNTIFS(Data!$AT:$AT,$B77,Data!$AX:$AX,AE$8,Data!$C:$C,$B$3)</f>
        <v>0</v>
      </c>
      <c r="AF77" s="72">
        <f>IFERROR(SUM(AC77:AE77)/SUM(S77:AE77),0)</f>
        <v>0</v>
      </c>
      <c r="AH77" s="74">
        <v>1</v>
      </c>
      <c r="AI77" s="71">
        <f>COUNTIFS(Data!$BT:$BT,$B77,Data!$BX:$BX,AI$8,Data!$C:$C,$B$3)</f>
        <v>10</v>
      </c>
      <c r="AJ77" s="71">
        <f>COUNTIFS(Data!$BT:$BT,$B77,Data!$BX:$BX,AJ$8,Data!$C:$C,$B$3)</f>
        <v>0</v>
      </c>
      <c r="AK77" s="71">
        <f>COUNTIFS(Data!$BT:$BT,$B77,Data!$BX:$BX,AK$8,Data!$C:$C,$B$3)</f>
        <v>1</v>
      </c>
      <c r="AL77" s="71">
        <f>COUNTIFS(Data!$BT:$BT,$B77,Data!$BX:$BX,AL$8,Data!$C:$C,$B$3)</f>
        <v>0</v>
      </c>
      <c r="AM77" s="71">
        <f>COUNTIFS(Data!$BT:$BT,$B77,Data!$BX:$BX,AM$8,Data!$C:$C,$B$3)</f>
        <v>0</v>
      </c>
      <c r="AN77" s="71">
        <f>COUNTIFS(Data!$BT:$BT,$B77,Data!$BX:$BX,AN$8,Data!$C:$C,$B$3)</f>
        <v>1</v>
      </c>
      <c r="AO77" s="71">
        <f>COUNTIFS(Data!$BT:$BT,$B77,Data!$BX:$BX,AO$8,Data!$C:$C,$B$3)</f>
        <v>0</v>
      </c>
      <c r="AP77" s="71">
        <f>COUNTIFS(Data!$BT:$BT,$B77,Data!$BX:$BX,AP$8,Data!$C:$C,$B$3)</f>
        <v>0</v>
      </c>
      <c r="AQ77" s="71">
        <f>COUNTIFS(Data!$BT:$BT,$B77,Data!$BX:$BX,AQ$8,Data!$C:$C,$B$3)</f>
        <v>0</v>
      </c>
      <c r="AR77" s="71">
        <f>COUNTIFS(Data!$BT:$BT,$B77,Data!$BX:$BX,AR$8,Data!$C:$C,$B$3)</f>
        <v>0</v>
      </c>
      <c r="AS77" s="71">
        <f>COUNTIFS(Data!$BT:$BT,$B77,Data!$BX:$BX,AS$8,Data!$C:$C,$B$3)</f>
        <v>0</v>
      </c>
      <c r="AT77" s="71">
        <f>COUNTIFS(Data!$BT:$BT,$B77,Data!$BX:$BX,AT$8,Data!$C:$C,$B$3)</f>
        <v>0</v>
      </c>
      <c r="AU77" s="71">
        <f>COUNTIFS(Data!$BT:$BT,$B77,Data!$BX:$BX,AU$8,Data!$C:$C,$B$3)</f>
        <v>0</v>
      </c>
      <c r="AV77" s="72">
        <f>IFERROR(SUM(AS77:AU77)/SUM(AI77:AU77),0)</f>
        <v>0</v>
      </c>
      <c r="AX77" s="74">
        <v>1</v>
      </c>
      <c r="AY77" s="71">
        <f>COUNTIFS(Data!$CT:$CT,$B77,Data!$CX:$CX,AY$8,Data!$C:$C,$B$3)</f>
        <v>10</v>
      </c>
      <c r="AZ77" s="71">
        <f>COUNTIFS(Data!$CT:$CT,$B77,Data!$CX:$CX,AZ$8,Data!$C:$C,$B$3)</f>
        <v>0</v>
      </c>
      <c r="BA77" s="71">
        <f>COUNTIFS(Data!$CT:$CT,$B77,Data!$CX:$CX,BA$8,Data!$C:$C,$B$3)</f>
        <v>0</v>
      </c>
      <c r="BB77" s="71">
        <f>COUNTIFS(Data!$CT:$CT,$B77,Data!$CX:$CX,BB$8,Data!$C:$C,$B$3)</f>
        <v>0</v>
      </c>
      <c r="BC77" s="71">
        <f>COUNTIFS(Data!$CT:$CT,$B77,Data!$CX:$CX,BC$8,Data!$C:$C,$B$3)</f>
        <v>0</v>
      </c>
      <c r="BD77" s="71">
        <f>COUNTIFS(Data!$CT:$CT,$B77,Data!$CX:$CX,BD$8,Data!$C:$C,$B$3)</f>
        <v>0</v>
      </c>
      <c r="BE77" s="71">
        <f>COUNTIFS(Data!$CT:$CT,$B77,Data!$CX:$CX,BE$8,Data!$C:$C,$B$3)</f>
        <v>0</v>
      </c>
      <c r="BF77" s="71">
        <f>COUNTIFS(Data!$CT:$CT,$B77,Data!$CX:$CX,BF$8,Data!$C:$C,$B$3)</f>
        <v>0</v>
      </c>
      <c r="BG77" s="71">
        <f>COUNTIFS(Data!$CT:$CT,$B77,Data!$CX:$CX,BG$8,Data!$C:$C,$B$3)</f>
        <v>0</v>
      </c>
      <c r="BH77" s="71">
        <f>COUNTIFS(Data!$CT:$CT,$B77,Data!$CX:$CX,BH$8,Data!$C:$C,$B$3)</f>
        <v>0</v>
      </c>
      <c r="BI77" s="71">
        <f>COUNTIFS(Data!$CT:$CT,$B77,Data!$CX:$CX,BI$8,Data!$C:$C,$B$3)</f>
        <v>0</v>
      </c>
      <c r="BJ77" s="71">
        <f>COUNTIFS(Data!$CT:$CT,$B77,Data!$CX:$CX,BJ$8,Data!$C:$C,$B$3)</f>
        <v>0</v>
      </c>
      <c r="BK77" s="71">
        <f>COUNTIFS(Data!$CT:$CT,$B77,Data!$CX:$CX,BK$8,Data!$C:$C,$B$3)</f>
        <v>0</v>
      </c>
      <c r="BL77" s="72">
        <f t="shared" ref="BL77:BL86" si="293">IFERROR(SUM(BI77:BK77)/SUM(AY77:BK77),0)</f>
        <v>0</v>
      </c>
      <c r="BM77" s="13"/>
      <c r="BQ77" s="77">
        <v>1</v>
      </c>
      <c r="BR77" s="78">
        <f t="shared" ref="BR77:BR86" si="294">IFERROR(C77/SUM($C77:$O77),0)</f>
        <v>0.7857142857142857</v>
      </c>
      <c r="BS77" s="78">
        <f t="shared" ref="BS77:BS86" si="295">IFERROR(D77/SUM($C77:$O77),0)</f>
        <v>0</v>
      </c>
      <c r="BT77" s="78">
        <f t="shared" ref="BT77:BT86" si="296">IFERROR(E77/SUM($C77:$O77),0)</f>
        <v>0.14285714285714285</v>
      </c>
      <c r="BU77" s="78">
        <f t="shared" ref="BU77:BU86" si="297">IFERROR(F77/SUM($C77:$O77),0)</f>
        <v>0</v>
      </c>
      <c r="BV77" s="78">
        <f t="shared" ref="BV77:BV86" si="298">IFERROR(G77/SUM($C77:$O77),0)</f>
        <v>0</v>
      </c>
      <c r="BW77" s="78">
        <f t="shared" ref="BW77:BW86" si="299">IFERROR(H77/SUM($C77:$O77),0)</f>
        <v>7.1428571428571425E-2</v>
      </c>
      <c r="BX77" s="78">
        <f t="shared" ref="BX77:BX86" si="300">IFERROR(I77/SUM($C77:$O77),0)</f>
        <v>0</v>
      </c>
      <c r="BY77" s="78">
        <f t="shared" ref="BY77:BY86" si="301">IFERROR(J77/SUM($C77:$O77),0)</f>
        <v>0</v>
      </c>
      <c r="BZ77" s="78">
        <f t="shared" ref="BZ77:BZ86" si="302">IFERROR(K77/SUM($C77:$O77),0)</f>
        <v>0</v>
      </c>
      <c r="CA77" s="78">
        <f t="shared" ref="CA77:CA86" si="303">IFERROR(L77/SUM($C77:$O77),0)</f>
        <v>0</v>
      </c>
      <c r="CB77" s="78">
        <f t="shared" ref="CB77:CB86" si="304">IFERROR(SUM(M77:O77)/SUM($C77:$O77),0)</f>
        <v>0</v>
      </c>
      <c r="CC77" s="13"/>
      <c r="CD77" s="77">
        <v>1</v>
      </c>
      <c r="CE77" s="78">
        <f t="shared" ref="CE77:CE86" si="305">IFERROR(S77/SUM($S77:$AE77),0)</f>
        <v>0.84615384615384615</v>
      </c>
      <c r="CF77" s="78">
        <f t="shared" ref="CF77:CF86" si="306">IFERROR(T77/SUM($S77:$AE77),0)</f>
        <v>0</v>
      </c>
      <c r="CG77" s="78">
        <f t="shared" ref="CG77:CG86" si="307">IFERROR(U77/SUM($S77:$AE77),0)</f>
        <v>7.6923076923076927E-2</v>
      </c>
      <c r="CH77" s="78">
        <f t="shared" ref="CH77:CH86" si="308">IFERROR(V77/SUM($S77:$AE77),0)</f>
        <v>0</v>
      </c>
      <c r="CI77" s="78">
        <f t="shared" ref="CI77:CI86" si="309">IFERROR(W77/SUM($S77:$AE77),0)</f>
        <v>0</v>
      </c>
      <c r="CJ77" s="78">
        <f t="shared" ref="CJ77:CJ86" si="310">IFERROR(X77/SUM($S77:$AE77),0)</f>
        <v>7.6923076923076927E-2</v>
      </c>
      <c r="CK77" s="78">
        <f t="shared" ref="CK77:CK86" si="311">IFERROR(Y77/SUM($S77:$AE77),0)</f>
        <v>0</v>
      </c>
      <c r="CL77" s="78">
        <f t="shared" ref="CL77:CL86" si="312">IFERROR(Z77/SUM($S77:$AE77),0)</f>
        <v>0</v>
      </c>
      <c r="CM77" s="78">
        <f t="shared" ref="CM77:CM86" si="313">IFERROR(AA77/SUM($S77:$AE77),0)</f>
        <v>0</v>
      </c>
      <c r="CN77" s="78">
        <f t="shared" ref="CN77:CN86" si="314">IFERROR(AB77/SUM($S77:$AE77),0)</f>
        <v>0</v>
      </c>
      <c r="CO77" s="78">
        <f t="shared" ref="CO77:CO86" si="315">IFERROR(SUM(AC77:AE77)/SUM($S77:$AE77),0)</f>
        <v>0</v>
      </c>
      <c r="CP77" s="13"/>
      <c r="CQ77" s="77">
        <v>1</v>
      </c>
      <c r="CR77" s="78">
        <f t="shared" ref="CR77:CR86" si="316">IFERROR(AI77/SUM($AI77:$AU77),0)</f>
        <v>0.83333333333333337</v>
      </c>
      <c r="CS77" s="78">
        <f t="shared" ref="CS77:CS86" si="317">IFERROR(AJ77/SUM($AI77:$AU77),0)</f>
        <v>0</v>
      </c>
      <c r="CT77" s="78">
        <f t="shared" ref="CT77:CT86" si="318">IFERROR(AK77/SUM($AI77:$AU77),0)</f>
        <v>8.3333333333333329E-2</v>
      </c>
      <c r="CU77" s="78">
        <f t="shared" ref="CU77:CU86" si="319">IFERROR(AL77/SUM($AI77:$AU77),0)</f>
        <v>0</v>
      </c>
      <c r="CV77" s="78">
        <f t="shared" ref="CV77:CV86" si="320">IFERROR(AM77/SUM($AI77:$AU77),0)</f>
        <v>0</v>
      </c>
      <c r="CW77" s="78">
        <f t="shared" ref="CW77:CW86" si="321">IFERROR(AN77/SUM($AI77:$AU77),0)</f>
        <v>8.3333333333333329E-2</v>
      </c>
      <c r="CX77" s="78">
        <f t="shared" ref="CX77:CX86" si="322">IFERROR(AO77/SUM($AI77:$AU77),0)</f>
        <v>0</v>
      </c>
      <c r="CY77" s="78">
        <f t="shared" ref="CY77:CY86" si="323">IFERROR(AP77/SUM($AI77:$AU77),0)</f>
        <v>0</v>
      </c>
      <c r="CZ77" s="78">
        <f t="shared" ref="CZ77:CZ86" si="324">IFERROR(AQ77/SUM($AI77:$AU77),0)</f>
        <v>0</v>
      </c>
      <c r="DA77" s="78">
        <f t="shared" ref="DA77:DA86" si="325">IFERROR(AR77/SUM($AI77:$AU77),0)</f>
        <v>0</v>
      </c>
      <c r="DB77" s="78">
        <f t="shared" ref="DB77:DB86" si="326">IFERROR(SUM(AS77:AU77)/SUM($AI77:$AU77),0)</f>
        <v>0</v>
      </c>
      <c r="DC77" s="13"/>
      <c r="DD77" s="77">
        <v>1</v>
      </c>
      <c r="DE77" s="78">
        <f t="shared" ref="DE77:DE86" si="327">IFERROR(AY77/SUM($AY77:$BK77),0)</f>
        <v>1</v>
      </c>
      <c r="DF77" s="78">
        <f t="shared" ref="DF77:DF86" si="328">IFERROR(AZ77/SUM($AY77:$BK77),0)</f>
        <v>0</v>
      </c>
      <c r="DG77" s="78">
        <f t="shared" ref="DG77:DG86" si="329">IFERROR(BA77/SUM($AY77:$BK77),0)</f>
        <v>0</v>
      </c>
      <c r="DH77" s="78">
        <f t="shared" ref="DH77:DH86" si="330">IFERROR(BB77/SUM($AY77:$BK77),0)</f>
        <v>0</v>
      </c>
      <c r="DI77" s="78">
        <f t="shared" ref="DI77:DI86" si="331">IFERROR(BC77/SUM($AY77:$BK77),0)</f>
        <v>0</v>
      </c>
      <c r="DJ77" s="78">
        <f t="shared" ref="DJ77:DJ86" si="332">IFERROR(BD77/SUM($AY77:$BK77),0)</f>
        <v>0</v>
      </c>
      <c r="DK77" s="78">
        <f t="shared" ref="DK77:DK86" si="333">IFERROR(BE77/SUM($AY77:$BK77),0)</f>
        <v>0</v>
      </c>
      <c r="DL77" s="78">
        <f t="shared" ref="DL77:DL86" si="334">IFERROR(BF77/SUM($AY77:$BK77),0)</f>
        <v>0</v>
      </c>
      <c r="DM77" s="78">
        <f t="shared" ref="DM77:DM86" si="335">IFERROR(BG77/SUM($AY77:$BK77),0)</f>
        <v>0</v>
      </c>
      <c r="DN77" s="78">
        <f t="shared" ref="DN77:DN86" si="336">IFERROR(BH77/SUM($AY77:$BK77),0)</f>
        <v>0</v>
      </c>
      <c r="DO77" s="78">
        <f t="shared" ref="DO77:DO86" si="337">IFERROR(SUM(BI77:BK77)/SUM($AY77:$BK77),0)</f>
        <v>0</v>
      </c>
      <c r="DS77" s="84"/>
      <c r="DT77" s="61"/>
      <c r="DU77" s="61"/>
      <c r="DV77" s="61" t="s">
        <v>4901</v>
      </c>
      <c r="DW77" s="61"/>
      <c r="DX77" s="61"/>
      <c r="DY77" s="61"/>
      <c r="DZ77" s="61"/>
      <c r="EA77" s="61"/>
      <c r="EB77" s="61"/>
      <c r="EC77" s="61"/>
      <c r="ED77" s="61"/>
      <c r="EG77" s="59"/>
      <c r="FB77" s="84"/>
      <c r="FC77" s="61"/>
      <c r="FD77" s="61"/>
      <c r="FE77" s="61" t="s">
        <v>4901</v>
      </c>
      <c r="FF77" s="61"/>
      <c r="FG77" s="61"/>
      <c r="FH77" s="61"/>
      <c r="FI77" s="61"/>
      <c r="FJ77" s="61"/>
      <c r="FK77" s="61"/>
      <c r="FL77" s="61"/>
      <c r="FM77" s="61"/>
      <c r="FP77" s="59"/>
    </row>
    <row r="78" spans="2:172" x14ac:dyDescent="0.2">
      <c r="B78" s="74">
        <v>2</v>
      </c>
      <c r="C78" s="71">
        <f>COUNTIFS(Data!$T:$T,$B78,Data!$X:$X,C$8,Data!$C:$C,$B$3)</f>
        <v>0</v>
      </c>
      <c r="D78" s="71">
        <f>COUNTIFS(Data!$T:$T,$B78,Data!$X:$X,D$8,Data!$C:$C,$B$3)</f>
        <v>1</v>
      </c>
      <c r="E78" s="71">
        <f>COUNTIFS(Data!$T:$T,$B78,Data!$X:$X,E$8,Data!$C:$C,$B$3)</f>
        <v>0</v>
      </c>
      <c r="F78" s="71">
        <f>COUNTIFS(Data!$T:$T,$B78,Data!$X:$X,F$8,Data!$C:$C,$B$3)</f>
        <v>3</v>
      </c>
      <c r="G78" s="71">
        <f>COUNTIFS(Data!$T:$T,$B78,Data!$X:$X,G$8,Data!$C:$C,$B$3)</f>
        <v>0</v>
      </c>
      <c r="H78" s="71">
        <f>COUNTIFS(Data!$T:$T,$B78,Data!$X:$X,H$8,Data!$C:$C,$B$3)</f>
        <v>0</v>
      </c>
      <c r="I78" s="71">
        <f>COUNTIFS(Data!$T:$T,$B78,Data!$X:$X,I$8,Data!$C:$C,$B$3)</f>
        <v>0</v>
      </c>
      <c r="J78" s="71">
        <f>COUNTIFS(Data!$T:$T,$B78,Data!$X:$X,J$8,Data!$C:$C,$B$3)</f>
        <v>1</v>
      </c>
      <c r="K78" s="71">
        <f>COUNTIFS(Data!$T:$T,$B78,Data!$X:$X,K$8,Data!$C:$C,$B$3)</f>
        <v>0</v>
      </c>
      <c r="L78" s="71">
        <f>COUNTIFS(Data!$T:$T,$B78,Data!$X:$X,L$8,Data!$C:$C,$B$3)</f>
        <v>0</v>
      </c>
      <c r="M78" s="71">
        <f>COUNTIFS(Data!$T:$T,$B78,Data!$X:$X,M$8,Data!$C:$C,$B$3)</f>
        <v>0</v>
      </c>
      <c r="N78" s="71">
        <f>COUNTIFS(Data!$T:$T,$B78,Data!$X:$X,N$8,Data!$C:$C,$B$3)</f>
        <v>0</v>
      </c>
      <c r="O78" s="71">
        <f>COUNTIFS(Data!$T:$T,$B78,Data!$X:$X,O$8,Data!$C:$C,$B$3)</f>
        <v>0</v>
      </c>
      <c r="P78" s="72">
        <f t="shared" ref="P78:P89" si="338">IFERROR(SUM(M78:O78)/SUM(C78:O78),0)</f>
        <v>0</v>
      </c>
      <c r="R78" s="74">
        <v>2</v>
      </c>
      <c r="S78" s="71">
        <f>COUNTIFS(Data!$AT:$AT,$B78,Data!$AX:$AX,S$8,Data!$C:$C,$B$3)</f>
        <v>0</v>
      </c>
      <c r="T78" s="71">
        <f>COUNTIFS(Data!$AT:$AT,$B78,Data!$AX:$AX,T$8,Data!$C:$C,$B$3)</f>
        <v>2</v>
      </c>
      <c r="U78" s="71">
        <f>COUNTIFS(Data!$AT:$AT,$B78,Data!$AX:$AX,U$8,Data!$C:$C,$B$3)</f>
        <v>0</v>
      </c>
      <c r="V78" s="71">
        <f>COUNTIFS(Data!$AT:$AT,$B78,Data!$AX:$AX,V$8,Data!$C:$C,$B$3)</f>
        <v>0</v>
      </c>
      <c r="W78" s="71">
        <f>COUNTIFS(Data!$AT:$AT,$B78,Data!$AX:$AX,W$8,Data!$C:$C,$B$3)</f>
        <v>1</v>
      </c>
      <c r="X78" s="71">
        <f>COUNTIFS(Data!$AT:$AT,$B78,Data!$AX:$AX,X$8,Data!$C:$C,$B$3)</f>
        <v>0</v>
      </c>
      <c r="Y78" s="71">
        <f>COUNTIFS(Data!$AT:$AT,$B78,Data!$AX:$AX,Y$8,Data!$C:$C,$B$3)</f>
        <v>0</v>
      </c>
      <c r="Z78" s="71">
        <f>COUNTIFS(Data!$AT:$AT,$B78,Data!$AX:$AX,Z$8,Data!$C:$C,$B$3)</f>
        <v>0</v>
      </c>
      <c r="AA78" s="71">
        <f>COUNTIFS(Data!$AT:$AT,$B78,Data!$AX:$AX,AA$8,Data!$C:$C,$B$3)</f>
        <v>0</v>
      </c>
      <c r="AB78" s="71">
        <f>COUNTIFS(Data!$AT:$AT,$B78,Data!$AX:$AX,AB$8,Data!$C:$C,$B$3)</f>
        <v>0</v>
      </c>
      <c r="AC78" s="71">
        <f>COUNTIFS(Data!$AT:$AT,$B78,Data!$AX:$AX,AC$8,Data!$C:$C,$B$3)</f>
        <v>0</v>
      </c>
      <c r="AD78" s="71">
        <f>COUNTIFS(Data!$AT:$AT,$B78,Data!$AX:$AX,AD$8,Data!$C:$C,$B$3)</f>
        <v>0</v>
      </c>
      <c r="AE78" s="71">
        <f>COUNTIFS(Data!$AT:$AT,$B78,Data!$AX:$AX,AE$8,Data!$C:$C,$B$3)</f>
        <v>0</v>
      </c>
      <c r="AF78" s="72">
        <f t="shared" ref="AF78:AF89" si="339">IFERROR(SUM(AC78:AE78)/SUM(S78:AE78),0)</f>
        <v>0</v>
      </c>
      <c r="AH78" s="74">
        <v>2</v>
      </c>
      <c r="AI78" s="71">
        <f>COUNTIFS(Data!$BT:$BT,$B78,Data!$BX:$BX,AI$8,Data!$C:$C,$B$3)</f>
        <v>0</v>
      </c>
      <c r="AJ78" s="71">
        <f>COUNTIFS(Data!$BT:$BT,$B78,Data!$BX:$BX,AJ$8,Data!$C:$C,$B$3)</f>
        <v>1</v>
      </c>
      <c r="AK78" s="71">
        <f>COUNTIFS(Data!$BT:$BT,$B78,Data!$BX:$BX,AK$8,Data!$C:$C,$B$3)</f>
        <v>0</v>
      </c>
      <c r="AL78" s="71">
        <f>COUNTIFS(Data!$BT:$BT,$B78,Data!$BX:$BX,AL$8,Data!$C:$C,$B$3)</f>
        <v>0</v>
      </c>
      <c r="AM78" s="71">
        <f>COUNTIFS(Data!$BT:$BT,$B78,Data!$BX:$BX,AM$8,Data!$C:$C,$B$3)</f>
        <v>0</v>
      </c>
      <c r="AN78" s="71">
        <f>COUNTIFS(Data!$BT:$BT,$B78,Data!$BX:$BX,AN$8,Data!$C:$C,$B$3)</f>
        <v>0</v>
      </c>
      <c r="AO78" s="71">
        <f>COUNTIFS(Data!$BT:$BT,$B78,Data!$BX:$BX,AO$8,Data!$C:$C,$B$3)</f>
        <v>0</v>
      </c>
      <c r="AP78" s="71">
        <f>COUNTIFS(Data!$BT:$BT,$B78,Data!$BX:$BX,AP$8,Data!$C:$C,$B$3)</f>
        <v>0</v>
      </c>
      <c r="AQ78" s="71">
        <f>COUNTIFS(Data!$BT:$BT,$B78,Data!$BX:$BX,AQ$8,Data!$C:$C,$B$3)</f>
        <v>0</v>
      </c>
      <c r="AR78" s="71">
        <f>COUNTIFS(Data!$BT:$BT,$B78,Data!$BX:$BX,AR$8,Data!$C:$C,$B$3)</f>
        <v>0</v>
      </c>
      <c r="AS78" s="71">
        <f>COUNTIFS(Data!$BT:$BT,$B78,Data!$BX:$BX,AS$8,Data!$C:$C,$B$3)</f>
        <v>0</v>
      </c>
      <c r="AT78" s="71">
        <f>COUNTIFS(Data!$BT:$BT,$B78,Data!$BX:$BX,AT$8,Data!$C:$C,$B$3)</f>
        <v>0</v>
      </c>
      <c r="AU78" s="71">
        <f>COUNTIFS(Data!$BT:$BT,$B78,Data!$BX:$BX,AU$8,Data!$C:$C,$B$3)</f>
        <v>0</v>
      </c>
      <c r="AV78" s="72">
        <f t="shared" ref="AV78:AV89" si="340">IFERROR(SUM(AS78:AU78)/SUM(AI78:AU78),0)</f>
        <v>0</v>
      </c>
      <c r="AX78" s="74">
        <v>2</v>
      </c>
      <c r="AY78" s="71">
        <f>COUNTIFS(Data!$CT:$CT,$B78,Data!$CX:$CX,AY$8,Data!$C:$C,$B$3)</f>
        <v>0</v>
      </c>
      <c r="AZ78" s="71">
        <f>COUNTIFS(Data!$CT:$CT,$B78,Data!$CX:$CX,AZ$8,Data!$C:$C,$B$3)</f>
        <v>0</v>
      </c>
      <c r="BA78" s="71">
        <f>COUNTIFS(Data!$CT:$CT,$B78,Data!$CX:$CX,BA$8,Data!$C:$C,$B$3)</f>
        <v>0</v>
      </c>
      <c r="BB78" s="71">
        <f>COUNTIFS(Data!$CT:$CT,$B78,Data!$CX:$CX,BB$8,Data!$C:$C,$B$3)</f>
        <v>0</v>
      </c>
      <c r="BC78" s="71">
        <f>COUNTIFS(Data!$CT:$CT,$B78,Data!$CX:$CX,BC$8,Data!$C:$C,$B$3)</f>
        <v>0</v>
      </c>
      <c r="BD78" s="71">
        <f>COUNTIFS(Data!$CT:$CT,$B78,Data!$CX:$CX,BD$8,Data!$C:$C,$B$3)</f>
        <v>0</v>
      </c>
      <c r="BE78" s="71">
        <f>COUNTIFS(Data!$CT:$CT,$B78,Data!$CX:$CX,BE$8,Data!$C:$C,$B$3)</f>
        <v>0</v>
      </c>
      <c r="BF78" s="71">
        <f>COUNTIFS(Data!$CT:$CT,$B78,Data!$CX:$CX,BF$8,Data!$C:$C,$B$3)</f>
        <v>0</v>
      </c>
      <c r="BG78" s="71">
        <f>COUNTIFS(Data!$CT:$CT,$B78,Data!$CX:$CX,BG$8,Data!$C:$C,$B$3)</f>
        <v>0</v>
      </c>
      <c r="BH78" s="71">
        <f>COUNTIFS(Data!$CT:$CT,$B78,Data!$CX:$CX,BH$8,Data!$C:$C,$B$3)</f>
        <v>0</v>
      </c>
      <c r="BI78" s="71">
        <f>COUNTIFS(Data!$CT:$CT,$B78,Data!$CX:$CX,BI$8,Data!$C:$C,$B$3)</f>
        <v>0</v>
      </c>
      <c r="BJ78" s="71">
        <f>COUNTIFS(Data!$CT:$CT,$B78,Data!$CX:$CX,BJ$8,Data!$C:$C,$B$3)</f>
        <v>0</v>
      </c>
      <c r="BK78" s="71">
        <f>COUNTIFS(Data!$CT:$CT,$B78,Data!$CX:$CX,BK$8,Data!$C:$C,$B$3)</f>
        <v>0</v>
      </c>
      <c r="BL78" s="72">
        <f t="shared" si="293"/>
        <v>0</v>
      </c>
      <c r="BQ78" s="77">
        <v>2</v>
      </c>
      <c r="BR78" s="78">
        <f t="shared" si="294"/>
        <v>0</v>
      </c>
      <c r="BS78" s="78">
        <f t="shared" si="295"/>
        <v>0.2</v>
      </c>
      <c r="BT78" s="78">
        <f t="shared" si="296"/>
        <v>0</v>
      </c>
      <c r="BU78" s="78">
        <f t="shared" si="297"/>
        <v>0.6</v>
      </c>
      <c r="BV78" s="78">
        <f t="shared" si="298"/>
        <v>0</v>
      </c>
      <c r="BW78" s="78">
        <f t="shared" si="299"/>
        <v>0</v>
      </c>
      <c r="BX78" s="78">
        <f t="shared" si="300"/>
        <v>0</v>
      </c>
      <c r="BY78" s="78">
        <f t="shared" si="301"/>
        <v>0.2</v>
      </c>
      <c r="BZ78" s="78">
        <f t="shared" si="302"/>
        <v>0</v>
      </c>
      <c r="CA78" s="78">
        <f t="shared" si="303"/>
        <v>0</v>
      </c>
      <c r="CB78" s="78">
        <f t="shared" si="304"/>
        <v>0</v>
      </c>
      <c r="CC78" s="13"/>
      <c r="CD78" s="77">
        <v>2</v>
      </c>
      <c r="CE78" s="78">
        <f t="shared" si="305"/>
        <v>0</v>
      </c>
      <c r="CF78" s="78">
        <f t="shared" si="306"/>
        <v>0.66666666666666663</v>
      </c>
      <c r="CG78" s="78">
        <f t="shared" si="307"/>
        <v>0</v>
      </c>
      <c r="CH78" s="78">
        <f t="shared" si="308"/>
        <v>0</v>
      </c>
      <c r="CI78" s="78">
        <f t="shared" si="309"/>
        <v>0.33333333333333331</v>
      </c>
      <c r="CJ78" s="78">
        <f t="shared" si="310"/>
        <v>0</v>
      </c>
      <c r="CK78" s="78">
        <f t="shared" si="311"/>
        <v>0</v>
      </c>
      <c r="CL78" s="78">
        <f t="shared" si="312"/>
        <v>0</v>
      </c>
      <c r="CM78" s="78">
        <f t="shared" si="313"/>
        <v>0</v>
      </c>
      <c r="CN78" s="78">
        <f t="shared" si="314"/>
        <v>0</v>
      </c>
      <c r="CO78" s="78">
        <f t="shared" si="315"/>
        <v>0</v>
      </c>
      <c r="CP78" s="13"/>
      <c r="CQ78" s="77">
        <v>2</v>
      </c>
      <c r="CR78" s="78">
        <f t="shared" si="316"/>
        <v>0</v>
      </c>
      <c r="CS78" s="78">
        <f t="shared" si="317"/>
        <v>1</v>
      </c>
      <c r="CT78" s="78">
        <f t="shared" si="318"/>
        <v>0</v>
      </c>
      <c r="CU78" s="78">
        <f t="shared" si="319"/>
        <v>0</v>
      </c>
      <c r="CV78" s="78">
        <f t="shared" si="320"/>
        <v>0</v>
      </c>
      <c r="CW78" s="78">
        <f t="shared" si="321"/>
        <v>0</v>
      </c>
      <c r="CX78" s="78">
        <f t="shared" si="322"/>
        <v>0</v>
      </c>
      <c r="CY78" s="78">
        <f t="shared" si="323"/>
        <v>0</v>
      </c>
      <c r="CZ78" s="78">
        <f t="shared" si="324"/>
        <v>0</v>
      </c>
      <c r="DA78" s="78">
        <f t="shared" si="325"/>
        <v>0</v>
      </c>
      <c r="DB78" s="78">
        <f t="shared" si="326"/>
        <v>0</v>
      </c>
      <c r="DC78" s="13"/>
      <c r="DD78" s="77">
        <v>2</v>
      </c>
      <c r="DE78" s="78">
        <f t="shared" si="327"/>
        <v>0</v>
      </c>
      <c r="DF78" s="78">
        <f t="shared" si="328"/>
        <v>0</v>
      </c>
      <c r="DG78" s="78">
        <f t="shared" si="329"/>
        <v>0</v>
      </c>
      <c r="DH78" s="78">
        <f t="shared" si="330"/>
        <v>0</v>
      </c>
      <c r="DI78" s="78">
        <f t="shared" si="331"/>
        <v>0</v>
      </c>
      <c r="DJ78" s="78">
        <f t="shared" si="332"/>
        <v>0</v>
      </c>
      <c r="DK78" s="78">
        <f t="shared" si="333"/>
        <v>0</v>
      </c>
      <c r="DL78" s="78">
        <f t="shared" si="334"/>
        <v>0</v>
      </c>
      <c r="DM78" s="78">
        <f t="shared" si="335"/>
        <v>0</v>
      </c>
      <c r="DN78" s="78">
        <f t="shared" si="336"/>
        <v>0</v>
      </c>
      <c r="DO78" s="78">
        <f t="shared" si="337"/>
        <v>0</v>
      </c>
      <c r="DS78" s="76"/>
      <c r="DT78" s="76">
        <v>1</v>
      </c>
      <c r="DU78" s="76">
        <v>2</v>
      </c>
      <c r="DV78" s="76">
        <v>3</v>
      </c>
      <c r="DW78" s="76">
        <v>4</v>
      </c>
      <c r="DX78" s="76">
        <v>5</v>
      </c>
      <c r="DY78" s="76">
        <v>6</v>
      </c>
      <c r="DZ78" s="76">
        <v>7</v>
      </c>
      <c r="EA78" s="76">
        <v>8</v>
      </c>
      <c r="EB78" s="76">
        <v>9</v>
      </c>
      <c r="EC78" s="76">
        <v>10</v>
      </c>
      <c r="ED78" s="76" t="s">
        <v>4893</v>
      </c>
      <c r="FB78" s="89"/>
      <c r="FC78" s="89">
        <v>1</v>
      </c>
      <c r="FD78" s="89">
        <v>2</v>
      </c>
      <c r="FE78" s="89">
        <v>3</v>
      </c>
      <c r="FF78" s="89">
        <v>4</v>
      </c>
      <c r="FG78" s="89">
        <v>5</v>
      </c>
      <c r="FH78" s="89">
        <v>6</v>
      </c>
      <c r="FI78" s="89">
        <v>7</v>
      </c>
      <c r="FJ78" s="89">
        <v>8</v>
      </c>
      <c r="FK78" s="89">
        <v>9</v>
      </c>
      <c r="FL78" s="89">
        <v>10</v>
      </c>
      <c r="FM78" s="89" t="s">
        <v>4893</v>
      </c>
    </row>
    <row r="79" spans="2:172" x14ac:dyDescent="0.2">
      <c r="B79" s="74">
        <v>3</v>
      </c>
      <c r="C79" s="71">
        <f>COUNTIFS(Data!$T:$T,$B79,Data!$X:$X,C$8,Data!$C:$C,$B$3)</f>
        <v>0</v>
      </c>
      <c r="D79" s="71">
        <f>COUNTIFS(Data!$T:$T,$B79,Data!$X:$X,D$8,Data!$C:$C,$B$3)</f>
        <v>0</v>
      </c>
      <c r="E79" s="71">
        <f>COUNTIFS(Data!$T:$T,$B79,Data!$X:$X,E$8,Data!$C:$C,$B$3)</f>
        <v>13</v>
      </c>
      <c r="F79" s="71">
        <f>COUNTIFS(Data!$T:$T,$B79,Data!$X:$X,F$8,Data!$C:$C,$B$3)</f>
        <v>5</v>
      </c>
      <c r="G79" s="71">
        <f>COUNTIFS(Data!$T:$T,$B79,Data!$X:$X,G$8,Data!$C:$C,$B$3)</f>
        <v>3</v>
      </c>
      <c r="H79" s="71">
        <f>COUNTIFS(Data!$T:$T,$B79,Data!$X:$X,H$8,Data!$C:$C,$B$3)</f>
        <v>1</v>
      </c>
      <c r="I79" s="71">
        <f>COUNTIFS(Data!$T:$T,$B79,Data!$X:$X,I$8,Data!$C:$C,$B$3)</f>
        <v>0</v>
      </c>
      <c r="J79" s="71">
        <f>COUNTIFS(Data!$T:$T,$B79,Data!$X:$X,J$8,Data!$C:$C,$B$3)</f>
        <v>0</v>
      </c>
      <c r="K79" s="71">
        <f>COUNTIFS(Data!$T:$T,$B79,Data!$X:$X,K$8,Data!$C:$C,$B$3)</f>
        <v>0</v>
      </c>
      <c r="L79" s="71">
        <f>COUNTIFS(Data!$T:$T,$B79,Data!$X:$X,L$8,Data!$C:$C,$B$3)</f>
        <v>0</v>
      </c>
      <c r="M79" s="71">
        <f>COUNTIFS(Data!$T:$T,$B79,Data!$X:$X,M$8,Data!$C:$C,$B$3)</f>
        <v>0</v>
      </c>
      <c r="N79" s="71">
        <f>COUNTIFS(Data!$T:$T,$B79,Data!$X:$X,N$8,Data!$C:$C,$B$3)</f>
        <v>0</v>
      </c>
      <c r="O79" s="71">
        <f>COUNTIFS(Data!$T:$T,$B79,Data!$X:$X,O$8,Data!$C:$C,$B$3)</f>
        <v>0</v>
      </c>
      <c r="P79" s="72">
        <f t="shared" si="338"/>
        <v>0</v>
      </c>
      <c r="R79" s="74">
        <v>3</v>
      </c>
      <c r="S79" s="71">
        <f>COUNTIFS(Data!$AT:$AT,$B79,Data!$AX:$AX,S$8,Data!$C:$C,$B$3)</f>
        <v>0</v>
      </c>
      <c r="T79" s="71">
        <f>COUNTIFS(Data!$AT:$AT,$B79,Data!$AX:$AX,T$8,Data!$C:$C,$B$3)</f>
        <v>0</v>
      </c>
      <c r="U79" s="71">
        <f>COUNTIFS(Data!$AT:$AT,$B79,Data!$AX:$AX,U$8,Data!$C:$C,$B$3)</f>
        <v>14</v>
      </c>
      <c r="V79" s="71">
        <f>COUNTIFS(Data!$AT:$AT,$B79,Data!$AX:$AX,V$8,Data!$C:$C,$B$3)</f>
        <v>5</v>
      </c>
      <c r="W79" s="71">
        <f>COUNTIFS(Data!$AT:$AT,$B79,Data!$AX:$AX,W$8,Data!$C:$C,$B$3)</f>
        <v>2</v>
      </c>
      <c r="X79" s="71">
        <f>COUNTIFS(Data!$AT:$AT,$B79,Data!$AX:$AX,X$8,Data!$C:$C,$B$3)</f>
        <v>1</v>
      </c>
      <c r="Y79" s="71">
        <f>COUNTIFS(Data!$AT:$AT,$B79,Data!$AX:$AX,Y$8,Data!$C:$C,$B$3)</f>
        <v>0</v>
      </c>
      <c r="Z79" s="71">
        <f>COUNTIFS(Data!$AT:$AT,$B79,Data!$AX:$AX,Z$8,Data!$C:$C,$B$3)</f>
        <v>0</v>
      </c>
      <c r="AA79" s="71">
        <f>COUNTIFS(Data!$AT:$AT,$B79,Data!$AX:$AX,AA$8,Data!$C:$C,$B$3)</f>
        <v>0</v>
      </c>
      <c r="AB79" s="71">
        <f>COUNTIFS(Data!$AT:$AT,$B79,Data!$AX:$AX,AB$8,Data!$C:$C,$B$3)</f>
        <v>0</v>
      </c>
      <c r="AC79" s="71">
        <f>COUNTIFS(Data!$AT:$AT,$B79,Data!$AX:$AX,AC$8,Data!$C:$C,$B$3)</f>
        <v>0</v>
      </c>
      <c r="AD79" s="71">
        <f>COUNTIFS(Data!$AT:$AT,$B79,Data!$AX:$AX,AD$8,Data!$C:$C,$B$3)</f>
        <v>0</v>
      </c>
      <c r="AE79" s="71">
        <f>COUNTIFS(Data!$AT:$AT,$B79,Data!$AX:$AX,AE$8,Data!$C:$C,$B$3)</f>
        <v>0</v>
      </c>
      <c r="AF79" s="72">
        <f t="shared" si="339"/>
        <v>0</v>
      </c>
      <c r="AH79" s="74">
        <v>3</v>
      </c>
      <c r="AI79" s="71">
        <f>COUNTIFS(Data!$BT:$BT,$B79,Data!$BX:$BX,AI$8,Data!$C:$C,$B$3)</f>
        <v>0</v>
      </c>
      <c r="AJ79" s="71">
        <f>COUNTIFS(Data!$BT:$BT,$B79,Data!$BX:$BX,AJ$8,Data!$C:$C,$B$3)</f>
        <v>0</v>
      </c>
      <c r="AK79" s="71">
        <f>COUNTIFS(Data!$BT:$BT,$B79,Data!$BX:$BX,AK$8,Data!$C:$C,$B$3)</f>
        <v>13</v>
      </c>
      <c r="AL79" s="71">
        <f>COUNTIFS(Data!$BT:$BT,$B79,Data!$BX:$BX,AL$8,Data!$C:$C,$B$3)</f>
        <v>2</v>
      </c>
      <c r="AM79" s="71">
        <f>COUNTIFS(Data!$BT:$BT,$B79,Data!$BX:$BX,AM$8,Data!$C:$C,$B$3)</f>
        <v>0</v>
      </c>
      <c r="AN79" s="71">
        <f>COUNTIFS(Data!$BT:$BT,$B79,Data!$BX:$BX,AN$8,Data!$C:$C,$B$3)</f>
        <v>4</v>
      </c>
      <c r="AO79" s="71">
        <f>COUNTIFS(Data!$BT:$BT,$B79,Data!$BX:$BX,AO$8,Data!$C:$C,$B$3)</f>
        <v>0</v>
      </c>
      <c r="AP79" s="71">
        <f>COUNTIFS(Data!$BT:$BT,$B79,Data!$BX:$BX,AP$8,Data!$C:$C,$B$3)</f>
        <v>0</v>
      </c>
      <c r="AQ79" s="71">
        <f>COUNTIFS(Data!$BT:$BT,$B79,Data!$BX:$BX,AQ$8,Data!$C:$C,$B$3)</f>
        <v>0</v>
      </c>
      <c r="AR79" s="71">
        <f>COUNTIFS(Data!$BT:$BT,$B79,Data!$BX:$BX,AR$8,Data!$C:$C,$B$3)</f>
        <v>0</v>
      </c>
      <c r="AS79" s="71">
        <f>COUNTIFS(Data!$BT:$BT,$B79,Data!$BX:$BX,AS$8,Data!$C:$C,$B$3)</f>
        <v>0</v>
      </c>
      <c r="AT79" s="71">
        <f>COUNTIFS(Data!$BT:$BT,$B79,Data!$BX:$BX,AT$8,Data!$C:$C,$B$3)</f>
        <v>0</v>
      </c>
      <c r="AU79" s="71">
        <f>COUNTIFS(Data!$BT:$BT,$B79,Data!$BX:$BX,AU$8,Data!$C:$C,$B$3)</f>
        <v>0</v>
      </c>
      <c r="AV79" s="72">
        <f t="shared" si="340"/>
        <v>0</v>
      </c>
      <c r="AX79" s="74">
        <v>3</v>
      </c>
      <c r="AY79" s="71">
        <f>COUNTIFS(Data!$CT:$CT,$B79,Data!$CX:$CX,AY$8,Data!$C:$C,$B$3)</f>
        <v>0</v>
      </c>
      <c r="AZ79" s="71">
        <f>COUNTIFS(Data!$CT:$CT,$B79,Data!$CX:$CX,AZ$8,Data!$C:$C,$B$3)</f>
        <v>0</v>
      </c>
      <c r="BA79" s="71">
        <f>COUNTIFS(Data!$CT:$CT,$B79,Data!$CX:$CX,BA$8,Data!$C:$C,$B$3)</f>
        <v>15</v>
      </c>
      <c r="BB79" s="71">
        <f>COUNTIFS(Data!$CT:$CT,$B79,Data!$CX:$CX,BB$8,Data!$C:$C,$B$3)</f>
        <v>2</v>
      </c>
      <c r="BC79" s="71">
        <f>COUNTIFS(Data!$CT:$CT,$B79,Data!$CX:$CX,BC$8,Data!$C:$C,$B$3)</f>
        <v>0</v>
      </c>
      <c r="BD79" s="71">
        <f>COUNTIFS(Data!$CT:$CT,$B79,Data!$CX:$CX,BD$8,Data!$C:$C,$B$3)</f>
        <v>3</v>
      </c>
      <c r="BE79" s="71">
        <f>COUNTIFS(Data!$CT:$CT,$B79,Data!$CX:$CX,BE$8,Data!$C:$C,$B$3)</f>
        <v>0</v>
      </c>
      <c r="BF79" s="71">
        <f>COUNTIFS(Data!$CT:$CT,$B79,Data!$CX:$CX,BF$8,Data!$C:$C,$B$3)</f>
        <v>0</v>
      </c>
      <c r="BG79" s="71">
        <f>COUNTIFS(Data!$CT:$CT,$B79,Data!$CX:$CX,BG$8,Data!$C:$C,$B$3)</f>
        <v>0</v>
      </c>
      <c r="BH79" s="71">
        <f>COUNTIFS(Data!$CT:$CT,$B79,Data!$CX:$CX,BH$8,Data!$C:$C,$B$3)</f>
        <v>0</v>
      </c>
      <c r="BI79" s="71">
        <f>COUNTIFS(Data!$CT:$CT,$B79,Data!$CX:$CX,BI$8,Data!$C:$C,$B$3)</f>
        <v>0</v>
      </c>
      <c r="BJ79" s="71">
        <f>COUNTIFS(Data!$CT:$CT,$B79,Data!$CX:$CX,BJ$8,Data!$C:$C,$B$3)</f>
        <v>0</v>
      </c>
      <c r="BK79" s="71">
        <f>COUNTIFS(Data!$CT:$CT,$B79,Data!$CX:$CX,BK$8,Data!$C:$C,$B$3)</f>
        <v>0</v>
      </c>
      <c r="BL79" s="72">
        <f t="shared" si="293"/>
        <v>0</v>
      </c>
      <c r="BQ79" s="77">
        <v>3</v>
      </c>
      <c r="BR79" s="78">
        <f t="shared" si="294"/>
        <v>0</v>
      </c>
      <c r="BS79" s="78">
        <f t="shared" si="295"/>
        <v>0</v>
      </c>
      <c r="BT79" s="78">
        <f t="shared" si="296"/>
        <v>0.59090909090909094</v>
      </c>
      <c r="BU79" s="78">
        <f t="shared" si="297"/>
        <v>0.22727272727272727</v>
      </c>
      <c r="BV79" s="78">
        <f t="shared" si="298"/>
        <v>0.13636363636363635</v>
      </c>
      <c r="BW79" s="78">
        <f t="shared" si="299"/>
        <v>4.5454545454545456E-2</v>
      </c>
      <c r="BX79" s="78">
        <f t="shared" si="300"/>
        <v>0</v>
      </c>
      <c r="BY79" s="78">
        <f t="shared" si="301"/>
        <v>0</v>
      </c>
      <c r="BZ79" s="78">
        <f t="shared" si="302"/>
        <v>0</v>
      </c>
      <c r="CA79" s="78">
        <f t="shared" si="303"/>
        <v>0</v>
      </c>
      <c r="CB79" s="78">
        <f t="shared" si="304"/>
        <v>0</v>
      </c>
      <c r="CC79" s="13"/>
      <c r="CD79" s="77">
        <v>3</v>
      </c>
      <c r="CE79" s="78">
        <f t="shared" si="305"/>
        <v>0</v>
      </c>
      <c r="CF79" s="78">
        <f t="shared" si="306"/>
        <v>0</v>
      </c>
      <c r="CG79" s="78">
        <f t="shared" si="307"/>
        <v>0.63636363636363635</v>
      </c>
      <c r="CH79" s="78">
        <f t="shared" si="308"/>
        <v>0.22727272727272727</v>
      </c>
      <c r="CI79" s="78">
        <f t="shared" si="309"/>
        <v>9.0909090909090912E-2</v>
      </c>
      <c r="CJ79" s="78">
        <f t="shared" si="310"/>
        <v>4.5454545454545456E-2</v>
      </c>
      <c r="CK79" s="78">
        <f t="shared" si="311"/>
        <v>0</v>
      </c>
      <c r="CL79" s="78">
        <f t="shared" si="312"/>
        <v>0</v>
      </c>
      <c r="CM79" s="78">
        <f t="shared" si="313"/>
        <v>0</v>
      </c>
      <c r="CN79" s="78">
        <f t="shared" si="314"/>
        <v>0</v>
      </c>
      <c r="CO79" s="78">
        <f t="shared" si="315"/>
        <v>0</v>
      </c>
      <c r="CP79" s="13"/>
      <c r="CQ79" s="77">
        <v>3</v>
      </c>
      <c r="CR79" s="78">
        <f t="shared" si="316"/>
        <v>0</v>
      </c>
      <c r="CS79" s="78">
        <f t="shared" si="317"/>
        <v>0</v>
      </c>
      <c r="CT79" s="78">
        <f t="shared" si="318"/>
        <v>0.68421052631578949</v>
      </c>
      <c r="CU79" s="78">
        <f t="shared" si="319"/>
        <v>0.10526315789473684</v>
      </c>
      <c r="CV79" s="78">
        <f t="shared" si="320"/>
        <v>0</v>
      </c>
      <c r="CW79" s="78">
        <f t="shared" si="321"/>
        <v>0.21052631578947367</v>
      </c>
      <c r="CX79" s="78">
        <f t="shared" si="322"/>
        <v>0</v>
      </c>
      <c r="CY79" s="78">
        <f t="shared" si="323"/>
        <v>0</v>
      </c>
      <c r="CZ79" s="78">
        <f t="shared" si="324"/>
        <v>0</v>
      </c>
      <c r="DA79" s="78">
        <f t="shared" si="325"/>
        <v>0</v>
      </c>
      <c r="DB79" s="78">
        <f t="shared" si="326"/>
        <v>0</v>
      </c>
      <c r="DC79" s="13"/>
      <c r="DD79" s="77">
        <v>3</v>
      </c>
      <c r="DE79" s="78">
        <f t="shared" si="327"/>
        <v>0</v>
      </c>
      <c r="DF79" s="78">
        <f t="shared" si="328"/>
        <v>0</v>
      </c>
      <c r="DG79" s="78">
        <f t="shared" si="329"/>
        <v>0.75</v>
      </c>
      <c r="DH79" s="78">
        <f t="shared" si="330"/>
        <v>0.1</v>
      </c>
      <c r="DI79" s="78">
        <f t="shared" si="331"/>
        <v>0</v>
      </c>
      <c r="DJ79" s="78">
        <f t="shared" si="332"/>
        <v>0.15</v>
      </c>
      <c r="DK79" s="78">
        <f t="shared" si="333"/>
        <v>0</v>
      </c>
      <c r="DL79" s="78">
        <f t="shared" si="334"/>
        <v>0</v>
      </c>
      <c r="DM79" s="78">
        <f t="shared" si="335"/>
        <v>0</v>
      </c>
      <c r="DN79" s="78">
        <f t="shared" si="336"/>
        <v>0</v>
      </c>
      <c r="DO79" s="78">
        <f t="shared" si="337"/>
        <v>0</v>
      </c>
      <c r="DS79" s="77">
        <v>1</v>
      </c>
      <c r="DT79" s="78">
        <f t="array" ref="DT79:ED89">MMULT(DT65:ED75,$DT$9:$ED$19)</f>
        <v>0.32280212905304723</v>
      </c>
      <c r="DU79" s="78">
        <v>3.9437031805857952E-3</v>
      </c>
      <c r="DV79" s="78">
        <v>6.2674036646009956E-2</v>
      </c>
      <c r="DW79" s="78">
        <v>0.11738964292124621</v>
      </c>
      <c r="DX79" s="78">
        <v>0.19040474604678553</v>
      </c>
      <c r="DY79" s="78">
        <v>0.16931097430795444</v>
      </c>
      <c r="DZ79" s="78">
        <v>7.1398516777439899E-2</v>
      </c>
      <c r="EA79" s="78">
        <v>1.87233333896605E-2</v>
      </c>
      <c r="EB79" s="78">
        <v>3.2644870158564376E-3</v>
      </c>
      <c r="EC79" s="78">
        <v>2.5459829803905869E-3</v>
      </c>
      <c r="ED79" s="78">
        <v>2.9190447228340848E-2</v>
      </c>
      <c r="FB79" s="90">
        <v>1</v>
      </c>
      <c r="FC79" s="88">
        <f t="array" ref="FC79:FM89">MMULT(FC65:FM75,$FC$9:$FM$19)</f>
        <v>0.66025131344464849</v>
      </c>
      <c r="FD79" s="88">
        <v>2.9744729445725453E-5</v>
      </c>
      <c r="FE79" s="88">
        <v>9.6644893534298559E-2</v>
      </c>
      <c r="FF79" s="88">
        <v>2.1045440814281734E-2</v>
      </c>
      <c r="FG79" s="88">
        <v>2.7009904393158587E-2</v>
      </c>
      <c r="FH79" s="88">
        <v>0.16619082811262037</v>
      </c>
      <c r="FI79" s="88">
        <v>1.752066711723857E-2</v>
      </c>
      <c r="FJ79" s="88">
        <v>5.3441503046336583E-3</v>
      </c>
      <c r="FK79" s="88">
        <v>1.7764811853820479E-3</v>
      </c>
      <c r="FL79" s="88">
        <v>4.2539830822460893E-4</v>
      </c>
      <c r="FM79" s="88">
        <v>3.4531919496556202E-3</v>
      </c>
    </row>
    <row r="80" spans="2:172" x14ac:dyDescent="0.2">
      <c r="B80" s="74">
        <v>4</v>
      </c>
      <c r="C80" s="71">
        <f>COUNTIFS(Data!$T:$T,$B80,Data!$X:$X,C$8,Data!$C:$C,$B$3)</f>
        <v>0</v>
      </c>
      <c r="D80" s="71">
        <f>COUNTIFS(Data!$T:$T,$B80,Data!$X:$X,D$8,Data!$C:$C,$B$3)</f>
        <v>0</v>
      </c>
      <c r="E80" s="71">
        <f>COUNTIFS(Data!$T:$T,$B80,Data!$X:$X,E$8,Data!$C:$C,$B$3)</f>
        <v>0</v>
      </c>
      <c r="F80" s="71">
        <f>COUNTIFS(Data!$T:$T,$B80,Data!$X:$X,F$8,Data!$C:$C,$B$3)</f>
        <v>37</v>
      </c>
      <c r="G80" s="71">
        <f>COUNTIFS(Data!$T:$T,$B80,Data!$X:$X,G$8,Data!$C:$C,$B$3)</f>
        <v>21</v>
      </c>
      <c r="H80" s="71">
        <f>COUNTIFS(Data!$T:$T,$B80,Data!$X:$X,H$8,Data!$C:$C,$B$3)</f>
        <v>6</v>
      </c>
      <c r="I80" s="71">
        <f>COUNTIFS(Data!$T:$T,$B80,Data!$X:$X,I$8,Data!$C:$C,$B$3)</f>
        <v>1</v>
      </c>
      <c r="J80" s="71">
        <f>COUNTIFS(Data!$T:$T,$B80,Data!$X:$X,J$8,Data!$C:$C,$B$3)</f>
        <v>1</v>
      </c>
      <c r="K80" s="71">
        <f>COUNTIFS(Data!$T:$T,$B80,Data!$X:$X,K$8,Data!$C:$C,$B$3)</f>
        <v>0</v>
      </c>
      <c r="L80" s="71">
        <f>COUNTIFS(Data!$T:$T,$B80,Data!$X:$X,L$8,Data!$C:$C,$B$3)</f>
        <v>0</v>
      </c>
      <c r="M80" s="71">
        <f>COUNTIFS(Data!$T:$T,$B80,Data!$X:$X,M$8,Data!$C:$C,$B$3)</f>
        <v>0</v>
      </c>
      <c r="N80" s="71">
        <f>COUNTIFS(Data!$T:$T,$B80,Data!$X:$X,N$8,Data!$C:$C,$B$3)</f>
        <v>0</v>
      </c>
      <c r="O80" s="71">
        <f>COUNTIFS(Data!$T:$T,$B80,Data!$X:$X,O$8,Data!$C:$C,$B$3)</f>
        <v>0</v>
      </c>
      <c r="P80" s="72">
        <f t="shared" si="338"/>
        <v>0</v>
      </c>
      <c r="R80" s="74">
        <v>4</v>
      </c>
      <c r="S80" s="71">
        <f>COUNTIFS(Data!$AT:$AT,$B80,Data!$AX:$AX,S$8,Data!$C:$C,$B$3)</f>
        <v>0</v>
      </c>
      <c r="T80" s="71">
        <f>COUNTIFS(Data!$AT:$AT,$B80,Data!$AX:$AX,T$8,Data!$C:$C,$B$3)</f>
        <v>0</v>
      </c>
      <c r="U80" s="71">
        <f>COUNTIFS(Data!$AT:$AT,$B80,Data!$AX:$AX,U$8,Data!$C:$C,$B$3)</f>
        <v>0</v>
      </c>
      <c r="V80" s="71">
        <f>COUNTIFS(Data!$AT:$AT,$B80,Data!$AX:$AX,V$8,Data!$C:$C,$B$3)</f>
        <v>32</v>
      </c>
      <c r="W80" s="71">
        <f>COUNTIFS(Data!$AT:$AT,$B80,Data!$AX:$AX,W$8,Data!$C:$C,$B$3)</f>
        <v>7</v>
      </c>
      <c r="X80" s="71">
        <f>COUNTIFS(Data!$AT:$AT,$B80,Data!$AX:$AX,X$8,Data!$C:$C,$B$3)</f>
        <v>1</v>
      </c>
      <c r="Y80" s="71">
        <f>COUNTIFS(Data!$AT:$AT,$B80,Data!$AX:$AX,Y$8,Data!$C:$C,$B$3)</f>
        <v>2</v>
      </c>
      <c r="Z80" s="71">
        <f>COUNTIFS(Data!$AT:$AT,$B80,Data!$AX:$AX,Z$8,Data!$C:$C,$B$3)</f>
        <v>1</v>
      </c>
      <c r="AA80" s="71">
        <f>COUNTIFS(Data!$AT:$AT,$B80,Data!$AX:$AX,AA$8,Data!$C:$C,$B$3)</f>
        <v>0</v>
      </c>
      <c r="AB80" s="71">
        <f>COUNTIFS(Data!$AT:$AT,$B80,Data!$AX:$AX,AB$8,Data!$C:$C,$B$3)</f>
        <v>0</v>
      </c>
      <c r="AC80" s="71">
        <f>COUNTIFS(Data!$AT:$AT,$B80,Data!$AX:$AX,AC$8,Data!$C:$C,$B$3)</f>
        <v>0</v>
      </c>
      <c r="AD80" s="71">
        <f>COUNTIFS(Data!$AT:$AT,$B80,Data!$AX:$AX,AD$8,Data!$C:$C,$B$3)</f>
        <v>0</v>
      </c>
      <c r="AE80" s="71">
        <f>COUNTIFS(Data!$AT:$AT,$B80,Data!$AX:$AX,AE$8,Data!$C:$C,$B$3)</f>
        <v>0</v>
      </c>
      <c r="AF80" s="72">
        <f t="shared" si="339"/>
        <v>0</v>
      </c>
      <c r="AH80" s="74">
        <v>4</v>
      </c>
      <c r="AI80" s="71">
        <f>COUNTIFS(Data!$BT:$BT,$B80,Data!$BX:$BX,AI$8,Data!$C:$C,$B$3)</f>
        <v>0</v>
      </c>
      <c r="AJ80" s="71">
        <f>COUNTIFS(Data!$BT:$BT,$B80,Data!$BX:$BX,AJ$8,Data!$C:$C,$B$3)</f>
        <v>0</v>
      </c>
      <c r="AK80" s="71">
        <f>COUNTIFS(Data!$BT:$BT,$B80,Data!$BX:$BX,AK$8,Data!$C:$C,$B$3)</f>
        <v>1</v>
      </c>
      <c r="AL80" s="71">
        <f>COUNTIFS(Data!$BT:$BT,$B80,Data!$BX:$BX,AL$8,Data!$C:$C,$B$3)</f>
        <v>35</v>
      </c>
      <c r="AM80" s="71">
        <f>COUNTIFS(Data!$BT:$BT,$B80,Data!$BX:$BX,AM$8,Data!$C:$C,$B$3)</f>
        <v>9</v>
      </c>
      <c r="AN80" s="71">
        <f>COUNTIFS(Data!$BT:$BT,$B80,Data!$BX:$BX,AN$8,Data!$C:$C,$B$3)</f>
        <v>1</v>
      </c>
      <c r="AO80" s="71">
        <f>COUNTIFS(Data!$BT:$BT,$B80,Data!$BX:$BX,AO$8,Data!$C:$C,$B$3)</f>
        <v>1</v>
      </c>
      <c r="AP80" s="71">
        <f>COUNTIFS(Data!$BT:$BT,$B80,Data!$BX:$BX,AP$8,Data!$C:$C,$B$3)</f>
        <v>0</v>
      </c>
      <c r="AQ80" s="71">
        <f>COUNTIFS(Data!$BT:$BT,$B80,Data!$BX:$BX,AQ$8,Data!$C:$C,$B$3)</f>
        <v>0</v>
      </c>
      <c r="AR80" s="71">
        <f>COUNTIFS(Data!$BT:$BT,$B80,Data!$BX:$BX,AR$8,Data!$C:$C,$B$3)</f>
        <v>0</v>
      </c>
      <c r="AS80" s="71">
        <f>COUNTIFS(Data!$BT:$BT,$B80,Data!$BX:$BX,AS$8,Data!$C:$C,$B$3)</f>
        <v>0</v>
      </c>
      <c r="AT80" s="71">
        <f>COUNTIFS(Data!$BT:$BT,$B80,Data!$BX:$BX,AT$8,Data!$C:$C,$B$3)</f>
        <v>0</v>
      </c>
      <c r="AU80" s="71">
        <f>COUNTIFS(Data!$BT:$BT,$B80,Data!$BX:$BX,AU$8,Data!$C:$C,$B$3)</f>
        <v>0</v>
      </c>
      <c r="AV80" s="72">
        <f t="shared" si="340"/>
        <v>0</v>
      </c>
      <c r="AX80" s="74">
        <v>4</v>
      </c>
      <c r="AY80" s="71">
        <f>COUNTIFS(Data!$CT:$CT,$B80,Data!$CX:$CX,AY$8,Data!$C:$C,$B$3)</f>
        <v>0</v>
      </c>
      <c r="AZ80" s="71">
        <f>COUNTIFS(Data!$CT:$CT,$B80,Data!$CX:$CX,AZ$8,Data!$C:$C,$B$3)</f>
        <v>0</v>
      </c>
      <c r="BA80" s="71">
        <f>COUNTIFS(Data!$CT:$CT,$B80,Data!$CX:$CX,BA$8,Data!$C:$C,$B$3)</f>
        <v>0</v>
      </c>
      <c r="BB80" s="71">
        <f>COUNTIFS(Data!$CT:$CT,$B80,Data!$CX:$CX,BB$8,Data!$C:$C,$B$3)</f>
        <v>30</v>
      </c>
      <c r="BC80" s="71">
        <f>COUNTIFS(Data!$CT:$CT,$B80,Data!$CX:$CX,BC$8,Data!$C:$C,$B$3)</f>
        <v>8</v>
      </c>
      <c r="BD80" s="71">
        <f>COUNTIFS(Data!$CT:$CT,$B80,Data!$CX:$CX,BD$8,Data!$C:$C,$B$3)</f>
        <v>0</v>
      </c>
      <c r="BE80" s="71">
        <f>COUNTIFS(Data!$CT:$CT,$B80,Data!$CX:$CX,BE$8,Data!$C:$C,$B$3)</f>
        <v>1</v>
      </c>
      <c r="BF80" s="71">
        <f>COUNTIFS(Data!$CT:$CT,$B80,Data!$CX:$CX,BF$8,Data!$C:$C,$B$3)</f>
        <v>0</v>
      </c>
      <c r="BG80" s="71">
        <f>COUNTIFS(Data!$CT:$CT,$B80,Data!$CX:$CX,BG$8,Data!$C:$C,$B$3)</f>
        <v>0</v>
      </c>
      <c r="BH80" s="71">
        <f>COUNTIFS(Data!$CT:$CT,$B80,Data!$CX:$CX,BH$8,Data!$C:$C,$B$3)</f>
        <v>0</v>
      </c>
      <c r="BI80" s="71">
        <f>COUNTIFS(Data!$CT:$CT,$B80,Data!$CX:$CX,BI$8,Data!$C:$C,$B$3)</f>
        <v>0</v>
      </c>
      <c r="BJ80" s="71">
        <f>COUNTIFS(Data!$CT:$CT,$B80,Data!$CX:$CX,BJ$8,Data!$C:$C,$B$3)</f>
        <v>0</v>
      </c>
      <c r="BK80" s="71">
        <f>COUNTIFS(Data!$CT:$CT,$B80,Data!$CX:$CX,BK$8,Data!$C:$C,$B$3)</f>
        <v>0</v>
      </c>
      <c r="BL80" s="72">
        <f t="shared" si="293"/>
        <v>0</v>
      </c>
      <c r="BQ80" s="77">
        <v>4</v>
      </c>
      <c r="BR80" s="78">
        <f t="shared" si="294"/>
        <v>0</v>
      </c>
      <c r="BS80" s="78">
        <f t="shared" si="295"/>
        <v>0</v>
      </c>
      <c r="BT80" s="78">
        <f t="shared" si="296"/>
        <v>0</v>
      </c>
      <c r="BU80" s="78">
        <f t="shared" si="297"/>
        <v>0.56060606060606055</v>
      </c>
      <c r="BV80" s="78">
        <f t="shared" si="298"/>
        <v>0.31818181818181818</v>
      </c>
      <c r="BW80" s="78">
        <f t="shared" si="299"/>
        <v>9.0909090909090912E-2</v>
      </c>
      <c r="BX80" s="78">
        <f t="shared" si="300"/>
        <v>1.5151515151515152E-2</v>
      </c>
      <c r="BY80" s="78">
        <f t="shared" si="301"/>
        <v>1.5151515151515152E-2</v>
      </c>
      <c r="BZ80" s="78">
        <f t="shared" si="302"/>
        <v>0</v>
      </c>
      <c r="CA80" s="78">
        <f t="shared" si="303"/>
        <v>0</v>
      </c>
      <c r="CB80" s="78">
        <f t="shared" si="304"/>
        <v>0</v>
      </c>
      <c r="CC80" s="13"/>
      <c r="CD80" s="77">
        <v>4</v>
      </c>
      <c r="CE80" s="78">
        <f t="shared" si="305"/>
        <v>0</v>
      </c>
      <c r="CF80" s="78">
        <f t="shared" si="306"/>
        <v>0</v>
      </c>
      <c r="CG80" s="78">
        <f t="shared" si="307"/>
        <v>0</v>
      </c>
      <c r="CH80" s="78">
        <f t="shared" si="308"/>
        <v>0.7441860465116279</v>
      </c>
      <c r="CI80" s="78">
        <f t="shared" si="309"/>
        <v>0.16279069767441862</v>
      </c>
      <c r="CJ80" s="78">
        <f t="shared" si="310"/>
        <v>2.3255813953488372E-2</v>
      </c>
      <c r="CK80" s="78">
        <f t="shared" si="311"/>
        <v>4.6511627906976744E-2</v>
      </c>
      <c r="CL80" s="78">
        <f t="shared" si="312"/>
        <v>2.3255813953488372E-2</v>
      </c>
      <c r="CM80" s="78">
        <f t="shared" si="313"/>
        <v>0</v>
      </c>
      <c r="CN80" s="78">
        <f t="shared" si="314"/>
        <v>0</v>
      </c>
      <c r="CO80" s="78">
        <f t="shared" si="315"/>
        <v>0</v>
      </c>
      <c r="CP80" s="13"/>
      <c r="CQ80" s="77">
        <v>4</v>
      </c>
      <c r="CR80" s="78">
        <f t="shared" si="316"/>
        <v>0</v>
      </c>
      <c r="CS80" s="78">
        <f t="shared" si="317"/>
        <v>0</v>
      </c>
      <c r="CT80" s="78">
        <f t="shared" si="318"/>
        <v>2.1276595744680851E-2</v>
      </c>
      <c r="CU80" s="78">
        <f t="shared" si="319"/>
        <v>0.74468085106382975</v>
      </c>
      <c r="CV80" s="78">
        <f t="shared" si="320"/>
        <v>0.19148936170212766</v>
      </c>
      <c r="CW80" s="78">
        <f t="shared" si="321"/>
        <v>2.1276595744680851E-2</v>
      </c>
      <c r="CX80" s="78">
        <f t="shared" si="322"/>
        <v>2.1276595744680851E-2</v>
      </c>
      <c r="CY80" s="78">
        <f t="shared" si="323"/>
        <v>0</v>
      </c>
      <c r="CZ80" s="78">
        <f t="shared" si="324"/>
        <v>0</v>
      </c>
      <c r="DA80" s="78">
        <f t="shared" si="325"/>
        <v>0</v>
      </c>
      <c r="DB80" s="78">
        <f t="shared" si="326"/>
        <v>0</v>
      </c>
      <c r="DC80" s="13"/>
      <c r="DD80" s="77">
        <v>4</v>
      </c>
      <c r="DE80" s="78">
        <f t="shared" si="327"/>
        <v>0</v>
      </c>
      <c r="DF80" s="78">
        <f t="shared" si="328"/>
        <v>0</v>
      </c>
      <c r="DG80" s="78">
        <f t="shared" si="329"/>
        <v>0</v>
      </c>
      <c r="DH80" s="78">
        <f t="shared" si="330"/>
        <v>0.76923076923076927</v>
      </c>
      <c r="DI80" s="78">
        <f t="shared" si="331"/>
        <v>0.20512820512820512</v>
      </c>
      <c r="DJ80" s="78">
        <f t="shared" si="332"/>
        <v>0</v>
      </c>
      <c r="DK80" s="78">
        <f t="shared" si="333"/>
        <v>2.564102564102564E-2</v>
      </c>
      <c r="DL80" s="78">
        <f t="shared" si="334"/>
        <v>0</v>
      </c>
      <c r="DM80" s="78">
        <f t="shared" si="335"/>
        <v>0</v>
      </c>
      <c r="DN80" s="78">
        <f t="shared" si="336"/>
        <v>0</v>
      </c>
      <c r="DO80" s="78">
        <f t="shared" si="337"/>
        <v>0</v>
      </c>
      <c r="DS80" s="77">
        <v>2</v>
      </c>
      <c r="DT80" s="78">
        <v>6.2688568006220012E-4</v>
      </c>
      <c r="DU80" s="78">
        <v>0.10747953253109509</v>
      </c>
      <c r="DV80" s="78">
        <v>6.6637009730154254E-2</v>
      </c>
      <c r="DW80" s="78">
        <v>0.2173502117331253</v>
      </c>
      <c r="DX80" s="78">
        <v>0.23772111819783553</v>
      </c>
      <c r="DY80" s="78">
        <v>0.20405139277213541</v>
      </c>
      <c r="DZ80" s="78">
        <v>6.5871758050659007E-2</v>
      </c>
      <c r="EA80" s="78">
        <v>3.3310250222676724E-2</v>
      </c>
      <c r="EB80" s="78">
        <v>4.2502141512289265E-3</v>
      </c>
      <c r="EC80" s="78">
        <v>2.8484339733828327E-3</v>
      </c>
      <c r="ED80" s="78">
        <v>3.7241259261413709E-2</v>
      </c>
      <c r="FB80" s="90">
        <v>2</v>
      </c>
      <c r="FC80" s="88">
        <v>0</v>
      </c>
      <c r="FD80" s="88">
        <v>2.0160960008188864E-4</v>
      </c>
      <c r="FE80" s="88">
        <v>9.0373807572651898E-4</v>
      </c>
      <c r="FF80" s="88">
        <v>2.9232965389305518E-2</v>
      </c>
      <c r="FG80" s="88">
        <v>4.8786019777045574E-2</v>
      </c>
      <c r="FH80" s="88">
        <v>7.1089738312752615E-2</v>
      </c>
      <c r="FI80" s="88">
        <v>1.6848273135597246E-2</v>
      </c>
      <c r="FJ80" s="88">
        <v>5.3706575756866963E-3</v>
      </c>
      <c r="FK80" s="88">
        <v>1.8817552846750211E-3</v>
      </c>
      <c r="FL80" s="88">
        <v>5.5644620121904896E-4</v>
      </c>
      <c r="FM80" s="88">
        <v>9.2470470615425761E-3</v>
      </c>
    </row>
    <row r="81" spans="2:172" x14ac:dyDescent="0.2">
      <c r="B81" s="74">
        <v>5</v>
      </c>
      <c r="C81" s="71">
        <f>COUNTIFS(Data!$T:$T,$B81,Data!$X:$X,C$8,Data!$C:$C,$B$3)</f>
        <v>0</v>
      </c>
      <c r="D81" s="71">
        <f>COUNTIFS(Data!$T:$T,$B81,Data!$X:$X,D$8,Data!$C:$C,$B$3)</f>
        <v>0</v>
      </c>
      <c r="E81" s="71">
        <f>COUNTIFS(Data!$T:$T,$B81,Data!$X:$X,E$8,Data!$C:$C,$B$3)</f>
        <v>0</v>
      </c>
      <c r="F81" s="71">
        <f>COUNTIFS(Data!$T:$T,$B81,Data!$X:$X,F$8,Data!$C:$C,$B$3)</f>
        <v>0</v>
      </c>
      <c r="G81" s="71">
        <f>COUNTIFS(Data!$T:$T,$B81,Data!$X:$X,G$8,Data!$C:$C,$B$3)</f>
        <v>107</v>
      </c>
      <c r="H81" s="71">
        <f>COUNTIFS(Data!$T:$T,$B81,Data!$X:$X,H$8,Data!$C:$C,$B$3)</f>
        <v>66</v>
      </c>
      <c r="I81" s="71">
        <f>COUNTIFS(Data!$T:$T,$B81,Data!$X:$X,I$8,Data!$C:$C,$B$3)</f>
        <v>15</v>
      </c>
      <c r="J81" s="71">
        <f>COUNTIFS(Data!$T:$T,$B81,Data!$X:$X,J$8,Data!$C:$C,$B$3)</f>
        <v>4</v>
      </c>
      <c r="K81" s="71">
        <f>COUNTIFS(Data!$T:$T,$B81,Data!$X:$X,K$8,Data!$C:$C,$B$3)</f>
        <v>1</v>
      </c>
      <c r="L81" s="71">
        <f>COUNTIFS(Data!$T:$T,$B81,Data!$X:$X,L$8,Data!$C:$C,$B$3)</f>
        <v>1</v>
      </c>
      <c r="M81" s="71">
        <f>COUNTIFS(Data!$T:$T,$B81,Data!$X:$X,M$8,Data!$C:$C,$B$3)</f>
        <v>0</v>
      </c>
      <c r="N81" s="71">
        <f>COUNTIFS(Data!$T:$T,$B81,Data!$X:$X,N$8,Data!$C:$C,$B$3)</f>
        <v>0</v>
      </c>
      <c r="O81" s="71">
        <f>COUNTIFS(Data!$T:$T,$B81,Data!$X:$X,O$8,Data!$C:$C,$B$3)</f>
        <v>0</v>
      </c>
      <c r="P81" s="72">
        <f t="shared" si="338"/>
        <v>0</v>
      </c>
      <c r="R81" s="74">
        <v>5</v>
      </c>
      <c r="S81" s="71">
        <f>COUNTIFS(Data!$AT:$AT,$B81,Data!$AX:$AX,S$8,Data!$C:$C,$B$3)</f>
        <v>0</v>
      </c>
      <c r="T81" s="71">
        <f>COUNTIFS(Data!$AT:$AT,$B81,Data!$AX:$AX,T$8,Data!$C:$C,$B$3)</f>
        <v>0</v>
      </c>
      <c r="U81" s="71">
        <f>COUNTIFS(Data!$AT:$AT,$B81,Data!$AX:$AX,U$8,Data!$C:$C,$B$3)</f>
        <v>0</v>
      </c>
      <c r="V81" s="71">
        <f>COUNTIFS(Data!$AT:$AT,$B81,Data!$AX:$AX,V$8,Data!$C:$C,$B$3)</f>
        <v>2</v>
      </c>
      <c r="W81" s="71">
        <f>COUNTIFS(Data!$AT:$AT,$B81,Data!$AX:$AX,W$8,Data!$C:$C,$B$3)</f>
        <v>121</v>
      </c>
      <c r="X81" s="71">
        <f>COUNTIFS(Data!$AT:$AT,$B81,Data!$AX:$AX,X$8,Data!$C:$C,$B$3)</f>
        <v>44</v>
      </c>
      <c r="Y81" s="71">
        <f>COUNTIFS(Data!$AT:$AT,$B81,Data!$AX:$AX,Y$8,Data!$C:$C,$B$3)</f>
        <v>11</v>
      </c>
      <c r="Z81" s="71">
        <f>COUNTIFS(Data!$AT:$AT,$B81,Data!$AX:$AX,Z$8,Data!$C:$C,$B$3)</f>
        <v>2</v>
      </c>
      <c r="AA81" s="71">
        <f>COUNTIFS(Data!$AT:$AT,$B81,Data!$AX:$AX,AA$8,Data!$C:$C,$B$3)</f>
        <v>1</v>
      </c>
      <c r="AB81" s="71">
        <f>COUNTIFS(Data!$AT:$AT,$B81,Data!$AX:$AX,AB$8,Data!$C:$C,$B$3)</f>
        <v>0</v>
      </c>
      <c r="AC81" s="71">
        <f>COUNTIFS(Data!$AT:$AT,$B81,Data!$AX:$AX,AC$8,Data!$C:$C,$B$3)</f>
        <v>0</v>
      </c>
      <c r="AD81" s="71">
        <f>COUNTIFS(Data!$AT:$AT,$B81,Data!$AX:$AX,AD$8,Data!$C:$C,$B$3)</f>
        <v>0</v>
      </c>
      <c r="AE81" s="71">
        <f>COUNTIFS(Data!$AT:$AT,$B81,Data!$AX:$AX,AE$8,Data!$C:$C,$B$3)</f>
        <v>0</v>
      </c>
      <c r="AF81" s="72">
        <f t="shared" si="339"/>
        <v>0</v>
      </c>
      <c r="AH81" s="74">
        <v>5</v>
      </c>
      <c r="AI81" s="71">
        <f>COUNTIFS(Data!$BT:$BT,$B81,Data!$BX:$BX,AI$8,Data!$C:$C,$B$3)</f>
        <v>0</v>
      </c>
      <c r="AJ81" s="71">
        <f>COUNTIFS(Data!$BT:$BT,$B81,Data!$BX:$BX,AJ$8,Data!$C:$C,$B$3)</f>
        <v>0</v>
      </c>
      <c r="AK81" s="71">
        <f>COUNTIFS(Data!$BT:$BT,$B81,Data!$BX:$BX,AK$8,Data!$C:$C,$B$3)</f>
        <v>0</v>
      </c>
      <c r="AL81" s="71">
        <f>COUNTIFS(Data!$BT:$BT,$B81,Data!$BX:$BX,AL$8,Data!$C:$C,$B$3)</f>
        <v>1</v>
      </c>
      <c r="AM81" s="71">
        <f>COUNTIFS(Data!$BT:$BT,$B81,Data!$BX:$BX,AM$8,Data!$C:$C,$B$3)</f>
        <v>117</v>
      </c>
      <c r="AN81" s="71">
        <f>COUNTIFS(Data!$BT:$BT,$B81,Data!$BX:$BX,AN$8,Data!$C:$C,$B$3)</f>
        <v>38</v>
      </c>
      <c r="AO81" s="71">
        <f>COUNTIFS(Data!$BT:$BT,$B81,Data!$BX:$BX,AO$8,Data!$C:$C,$B$3)</f>
        <v>7</v>
      </c>
      <c r="AP81" s="71">
        <f>COUNTIFS(Data!$BT:$BT,$B81,Data!$BX:$BX,AP$8,Data!$C:$C,$B$3)</f>
        <v>0</v>
      </c>
      <c r="AQ81" s="71">
        <f>COUNTIFS(Data!$BT:$BT,$B81,Data!$BX:$BX,AQ$8,Data!$C:$C,$B$3)</f>
        <v>0</v>
      </c>
      <c r="AR81" s="71">
        <f>COUNTIFS(Data!$BT:$BT,$B81,Data!$BX:$BX,AR$8,Data!$C:$C,$B$3)</f>
        <v>0</v>
      </c>
      <c r="AS81" s="71">
        <f>COUNTIFS(Data!$BT:$BT,$B81,Data!$BX:$BX,AS$8,Data!$C:$C,$B$3)</f>
        <v>0</v>
      </c>
      <c r="AT81" s="71">
        <f>COUNTIFS(Data!$BT:$BT,$B81,Data!$BX:$BX,AT$8,Data!$C:$C,$B$3)</f>
        <v>0</v>
      </c>
      <c r="AU81" s="71">
        <f>COUNTIFS(Data!$BT:$BT,$B81,Data!$BX:$BX,AU$8,Data!$C:$C,$B$3)</f>
        <v>0</v>
      </c>
      <c r="AV81" s="72">
        <f t="shared" si="340"/>
        <v>0</v>
      </c>
      <c r="AX81" s="74">
        <v>5</v>
      </c>
      <c r="AY81" s="71">
        <f>COUNTIFS(Data!$CT:$CT,$B81,Data!$CX:$CX,AY$8,Data!$C:$C,$B$3)</f>
        <v>0</v>
      </c>
      <c r="AZ81" s="71">
        <f>COUNTIFS(Data!$CT:$CT,$B81,Data!$CX:$CX,AZ$8,Data!$C:$C,$B$3)</f>
        <v>0</v>
      </c>
      <c r="BA81" s="71">
        <f>COUNTIFS(Data!$CT:$CT,$B81,Data!$CX:$CX,BA$8,Data!$C:$C,$B$3)</f>
        <v>0</v>
      </c>
      <c r="BB81" s="71">
        <f>COUNTIFS(Data!$CT:$CT,$B81,Data!$CX:$CX,BB$8,Data!$C:$C,$B$3)</f>
        <v>0</v>
      </c>
      <c r="BC81" s="71">
        <f>COUNTIFS(Data!$CT:$CT,$B81,Data!$CX:$CX,BC$8,Data!$C:$C,$B$3)</f>
        <v>113</v>
      </c>
      <c r="BD81" s="71">
        <f>COUNTIFS(Data!$CT:$CT,$B81,Data!$CX:$CX,BD$8,Data!$C:$C,$B$3)</f>
        <v>25</v>
      </c>
      <c r="BE81" s="71">
        <f>COUNTIFS(Data!$CT:$CT,$B81,Data!$CX:$CX,BE$8,Data!$C:$C,$B$3)</f>
        <v>4</v>
      </c>
      <c r="BF81" s="71">
        <f>COUNTIFS(Data!$CT:$CT,$B81,Data!$CX:$CX,BF$8,Data!$C:$C,$B$3)</f>
        <v>0</v>
      </c>
      <c r="BG81" s="71">
        <f>COUNTIFS(Data!$CT:$CT,$B81,Data!$CX:$CX,BG$8,Data!$C:$C,$B$3)</f>
        <v>0</v>
      </c>
      <c r="BH81" s="71">
        <f>COUNTIFS(Data!$CT:$CT,$B81,Data!$CX:$CX,BH$8,Data!$C:$C,$B$3)</f>
        <v>0</v>
      </c>
      <c r="BI81" s="71">
        <f>COUNTIFS(Data!$CT:$CT,$B81,Data!$CX:$CX,BI$8,Data!$C:$C,$B$3)</f>
        <v>0</v>
      </c>
      <c r="BJ81" s="71">
        <f>COUNTIFS(Data!$CT:$CT,$B81,Data!$CX:$CX,BJ$8,Data!$C:$C,$B$3)</f>
        <v>0</v>
      </c>
      <c r="BK81" s="71">
        <f>COUNTIFS(Data!$CT:$CT,$B81,Data!$CX:$CX,BK$8,Data!$C:$C,$B$3)</f>
        <v>0</v>
      </c>
      <c r="BL81" s="72">
        <f t="shared" si="293"/>
        <v>0</v>
      </c>
      <c r="BQ81" s="77">
        <v>5</v>
      </c>
      <c r="BR81" s="78">
        <f t="shared" si="294"/>
        <v>0</v>
      </c>
      <c r="BS81" s="78">
        <f t="shared" si="295"/>
        <v>0</v>
      </c>
      <c r="BT81" s="78">
        <f t="shared" si="296"/>
        <v>0</v>
      </c>
      <c r="BU81" s="78">
        <f t="shared" si="297"/>
        <v>0</v>
      </c>
      <c r="BV81" s="78">
        <f t="shared" si="298"/>
        <v>0.55154639175257736</v>
      </c>
      <c r="BW81" s="78">
        <f t="shared" si="299"/>
        <v>0.34020618556701032</v>
      </c>
      <c r="BX81" s="78">
        <f t="shared" si="300"/>
        <v>7.7319587628865982E-2</v>
      </c>
      <c r="BY81" s="78">
        <f t="shared" si="301"/>
        <v>2.0618556701030927E-2</v>
      </c>
      <c r="BZ81" s="78">
        <f t="shared" si="302"/>
        <v>5.1546391752577319E-3</v>
      </c>
      <c r="CA81" s="78">
        <f t="shared" si="303"/>
        <v>5.1546391752577319E-3</v>
      </c>
      <c r="CB81" s="78">
        <f t="shared" si="304"/>
        <v>0</v>
      </c>
      <c r="CC81" s="13"/>
      <c r="CD81" s="77">
        <v>5</v>
      </c>
      <c r="CE81" s="78">
        <f t="shared" si="305"/>
        <v>0</v>
      </c>
      <c r="CF81" s="78">
        <f t="shared" si="306"/>
        <v>0</v>
      </c>
      <c r="CG81" s="78">
        <f t="shared" si="307"/>
        <v>0</v>
      </c>
      <c r="CH81" s="78">
        <f t="shared" si="308"/>
        <v>1.1049723756906077E-2</v>
      </c>
      <c r="CI81" s="78">
        <f t="shared" si="309"/>
        <v>0.66850828729281764</v>
      </c>
      <c r="CJ81" s="78">
        <f t="shared" si="310"/>
        <v>0.24309392265193369</v>
      </c>
      <c r="CK81" s="78">
        <f t="shared" si="311"/>
        <v>6.0773480662983423E-2</v>
      </c>
      <c r="CL81" s="78">
        <f t="shared" si="312"/>
        <v>1.1049723756906077E-2</v>
      </c>
      <c r="CM81" s="78">
        <f t="shared" si="313"/>
        <v>5.5248618784530384E-3</v>
      </c>
      <c r="CN81" s="78">
        <f t="shared" si="314"/>
        <v>0</v>
      </c>
      <c r="CO81" s="78">
        <f t="shared" si="315"/>
        <v>0</v>
      </c>
      <c r="CP81" s="13"/>
      <c r="CQ81" s="77">
        <v>5</v>
      </c>
      <c r="CR81" s="78">
        <f t="shared" si="316"/>
        <v>0</v>
      </c>
      <c r="CS81" s="78">
        <f t="shared" si="317"/>
        <v>0</v>
      </c>
      <c r="CT81" s="78">
        <f t="shared" si="318"/>
        <v>0</v>
      </c>
      <c r="CU81" s="78">
        <f t="shared" si="319"/>
        <v>6.1349693251533744E-3</v>
      </c>
      <c r="CV81" s="78">
        <f t="shared" si="320"/>
        <v>0.71779141104294475</v>
      </c>
      <c r="CW81" s="78">
        <f t="shared" si="321"/>
        <v>0.23312883435582821</v>
      </c>
      <c r="CX81" s="78">
        <f t="shared" si="322"/>
        <v>4.2944785276073622E-2</v>
      </c>
      <c r="CY81" s="78">
        <f t="shared" si="323"/>
        <v>0</v>
      </c>
      <c r="CZ81" s="78">
        <f t="shared" si="324"/>
        <v>0</v>
      </c>
      <c r="DA81" s="78">
        <f t="shared" si="325"/>
        <v>0</v>
      </c>
      <c r="DB81" s="78">
        <f t="shared" si="326"/>
        <v>0</v>
      </c>
      <c r="DC81" s="13"/>
      <c r="DD81" s="77">
        <v>5</v>
      </c>
      <c r="DE81" s="78">
        <f t="shared" si="327"/>
        <v>0</v>
      </c>
      <c r="DF81" s="78">
        <f t="shared" si="328"/>
        <v>0</v>
      </c>
      <c r="DG81" s="78">
        <f t="shared" si="329"/>
        <v>0</v>
      </c>
      <c r="DH81" s="78">
        <f t="shared" si="330"/>
        <v>0</v>
      </c>
      <c r="DI81" s="78">
        <f t="shared" si="331"/>
        <v>0.79577464788732399</v>
      </c>
      <c r="DJ81" s="78">
        <f t="shared" si="332"/>
        <v>0.176056338028169</v>
      </c>
      <c r="DK81" s="78">
        <f t="shared" si="333"/>
        <v>2.8169014084507043E-2</v>
      </c>
      <c r="DL81" s="78">
        <f t="shared" si="334"/>
        <v>0</v>
      </c>
      <c r="DM81" s="78">
        <f t="shared" si="335"/>
        <v>0</v>
      </c>
      <c r="DN81" s="78">
        <f t="shared" si="336"/>
        <v>0</v>
      </c>
      <c r="DO81" s="78">
        <f t="shared" si="337"/>
        <v>0</v>
      </c>
      <c r="DS81" s="77">
        <v>3</v>
      </c>
      <c r="DT81" s="78">
        <v>7.5475485268912466E-4</v>
      </c>
      <c r="DU81" s="78">
        <v>1.471581187100404E-2</v>
      </c>
      <c r="DV81" s="78">
        <v>6.2308891031770133E-2</v>
      </c>
      <c r="DW81" s="78">
        <v>0.18463236267430722</v>
      </c>
      <c r="DX81" s="78">
        <v>0.27923743897298453</v>
      </c>
      <c r="DY81" s="78">
        <v>0.26564686964503653</v>
      </c>
      <c r="DZ81" s="78">
        <v>8.3334107631663892E-2</v>
      </c>
      <c r="EA81" s="78">
        <v>3.2236768536944856E-2</v>
      </c>
      <c r="EB81" s="78">
        <v>5.1955536805287023E-3</v>
      </c>
      <c r="EC81" s="78">
        <v>3.7208690542657507E-3</v>
      </c>
      <c r="ED81" s="78">
        <v>5.207760461491584E-2</v>
      </c>
      <c r="FB81" s="90">
        <v>3</v>
      </c>
      <c r="FC81" s="88">
        <v>0</v>
      </c>
      <c r="FD81" s="88">
        <v>1.3280180043195243E-4</v>
      </c>
      <c r="FE81" s="88">
        <v>0.15844107135624436</v>
      </c>
      <c r="FF81" s="88">
        <v>0.11946392235420822</v>
      </c>
      <c r="FG81" s="88">
        <v>0.16827754683644636</v>
      </c>
      <c r="FH81" s="88">
        <v>0.44240160707289028</v>
      </c>
      <c r="FI81" s="88">
        <v>6.7962806031982348E-2</v>
      </c>
      <c r="FJ81" s="88">
        <v>1.9949186037646699E-2</v>
      </c>
      <c r="FK81" s="88">
        <v>6.6851635060473464E-3</v>
      </c>
      <c r="FL81" s="88">
        <v>1.6811025443187128E-3</v>
      </c>
      <c r="FM81" s="88">
        <v>1.3819840878091058E-2</v>
      </c>
    </row>
    <row r="82" spans="2:172" x14ac:dyDescent="0.2">
      <c r="B82" s="74">
        <v>6</v>
      </c>
      <c r="C82" s="71">
        <f>COUNTIFS(Data!$T:$T,$B82,Data!$X:$X,C$8,Data!$C:$C,$B$3)</f>
        <v>0</v>
      </c>
      <c r="D82" s="71">
        <f>COUNTIFS(Data!$T:$T,$B82,Data!$X:$X,D$8,Data!$C:$C,$B$3)</f>
        <v>0</v>
      </c>
      <c r="E82" s="71">
        <f>COUNTIFS(Data!$T:$T,$B82,Data!$X:$X,E$8,Data!$C:$C,$B$3)</f>
        <v>0</v>
      </c>
      <c r="F82" s="71">
        <f>COUNTIFS(Data!$T:$T,$B82,Data!$X:$X,F$8,Data!$C:$C,$B$3)</f>
        <v>1</v>
      </c>
      <c r="G82" s="71">
        <f>COUNTIFS(Data!$T:$T,$B82,Data!$X:$X,G$8,Data!$C:$C,$B$3)</f>
        <v>7</v>
      </c>
      <c r="H82" s="71">
        <f>COUNTIFS(Data!$T:$T,$B82,Data!$X:$X,H$8,Data!$C:$C,$B$3)</f>
        <v>150</v>
      </c>
      <c r="I82" s="71">
        <f>COUNTIFS(Data!$T:$T,$B82,Data!$X:$X,I$8,Data!$C:$C,$B$3)</f>
        <v>30</v>
      </c>
      <c r="J82" s="71">
        <f>COUNTIFS(Data!$T:$T,$B82,Data!$X:$X,J$8,Data!$C:$C,$B$3)</f>
        <v>9</v>
      </c>
      <c r="K82" s="71">
        <f>COUNTIFS(Data!$T:$T,$B82,Data!$X:$X,K$8,Data!$C:$C,$B$3)</f>
        <v>1</v>
      </c>
      <c r="L82" s="71">
        <f>COUNTIFS(Data!$T:$T,$B82,Data!$X:$X,L$8,Data!$C:$C,$B$3)</f>
        <v>0</v>
      </c>
      <c r="M82" s="71">
        <f>COUNTIFS(Data!$T:$T,$B82,Data!$X:$X,M$8,Data!$C:$C,$B$3)</f>
        <v>0</v>
      </c>
      <c r="N82" s="71">
        <f>COUNTIFS(Data!$T:$T,$B82,Data!$X:$X,N$8,Data!$C:$C,$B$3)</f>
        <v>0</v>
      </c>
      <c r="O82" s="71">
        <f>COUNTIFS(Data!$T:$T,$B82,Data!$X:$X,O$8,Data!$C:$C,$B$3)</f>
        <v>3</v>
      </c>
      <c r="P82" s="72">
        <f t="shared" si="338"/>
        <v>1.4925373134328358E-2</v>
      </c>
      <c r="R82" s="74">
        <v>6</v>
      </c>
      <c r="S82" s="71">
        <f>COUNTIFS(Data!$AT:$AT,$B82,Data!$AX:$AX,S$8,Data!$C:$C,$B$3)</f>
        <v>0</v>
      </c>
      <c r="T82" s="71">
        <f>COUNTIFS(Data!$AT:$AT,$B82,Data!$AX:$AX,T$8,Data!$C:$C,$B$3)</f>
        <v>0</v>
      </c>
      <c r="U82" s="71">
        <f>COUNTIFS(Data!$AT:$AT,$B82,Data!$AX:$AX,U$8,Data!$C:$C,$B$3)</f>
        <v>0</v>
      </c>
      <c r="V82" s="71">
        <f>COUNTIFS(Data!$AT:$AT,$B82,Data!$AX:$AX,V$8,Data!$C:$C,$B$3)</f>
        <v>0</v>
      </c>
      <c r="W82" s="71">
        <f>COUNTIFS(Data!$AT:$AT,$B82,Data!$AX:$AX,W$8,Data!$C:$C,$B$3)</f>
        <v>6</v>
      </c>
      <c r="X82" s="71">
        <f>COUNTIFS(Data!$AT:$AT,$B82,Data!$AX:$AX,X$8,Data!$C:$C,$B$3)</f>
        <v>196</v>
      </c>
      <c r="Y82" s="71">
        <f>COUNTIFS(Data!$AT:$AT,$B82,Data!$AX:$AX,Y$8,Data!$C:$C,$B$3)</f>
        <v>25</v>
      </c>
      <c r="Z82" s="71">
        <f>COUNTIFS(Data!$AT:$AT,$B82,Data!$AX:$AX,Z$8,Data!$C:$C,$B$3)</f>
        <v>8</v>
      </c>
      <c r="AA82" s="71">
        <f>COUNTIFS(Data!$AT:$AT,$B82,Data!$AX:$AX,AA$8,Data!$C:$C,$B$3)</f>
        <v>1</v>
      </c>
      <c r="AB82" s="71">
        <f>COUNTIFS(Data!$AT:$AT,$B82,Data!$AX:$AX,AB$8,Data!$C:$C,$B$3)</f>
        <v>1</v>
      </c>
      <c r="AC82" s="71">
        <f>COUNTIFS(Data!$AT:$AT,$B82,Data!$AX:$AX,AC$8,Data!$C:$C,$B$3)</f>
        <v>0</v>
      </c>
      <c r="AD82" s="71">
        <f>COUNTIFS(Data!$AT:$AT,$B82,Data!$AX:$AX,AD$8,Data!$C:$C,$B$3)</f>
        <v>0</v>
      </c>
      <c r="AE82" s="71">
        <f>COUNTIFS(Data!$AT:$AT,$B82,Data!$AX:$AX,AE$8,Data!$C:$C,$B$3)</f>
        <v>1</v>
      </c>
      <c r="AF82" s="72">
        <f t="shared" si="339"/>
        <v>4.2016806722689074E-3</v>
      </c>
      <c r="AH82" s="74">
        <v>6</v>
      </c>
      <c r="AI82" s="71">
        <f>COUNTIFS(Data!$BT:$BT,$B82,Data!$BX:$BX,AI$8,Data!$C:$C,$B$3)</f>
        <v>0</v>
      </c>
      <c r="AJ82" s="71">
        <f>COUNTIFS(Data!$BT:$BT,$B82,Data!$BX:$BX,AJ$8,Data!$C:$C,$B$3)</f>
        <v>0</v>
      </c>
      <c r="AK82" s="71">
        <f>COUNTIFS(Data!$BT:$BT,$B82,Data!$BX:$BX,AK$8,Data!$C:$C,$B$3)</f>
        <v>1</v>
      </c>
      <c r="AL82" s="71">
        <f>COUNTIFS(Data!$BT:$BT,$B82,Data!$BX:$BX,AL$8,Data!$C:$C,$B$3)</f>
        <v>0</v>
      </c>
      <c r="AM82" s="71">
        <f>COUNTIFS(Data!$BT:$BT,$B82,Data!$BX:$BX,AM$8,Data!$C:$C,$B$3)</f>
        <v>10</v>
      </c>
      <c r="AN82" s="71">
        <f>COUNTIFS(Data!$BT:$BT,$B82,Data!$BX:$BX,AN$8,Data!$C:$C,$B$3)</f>
        <v>206</v>
      </c>
      <c r="AO82" s="71">
        <f>COUNTIFS(Data!$BT:$BT,$B82,Data!$BX:$BX,AO$8,Data!$C:$C,$B$3)</f>
        <v>28</v>
      </c>
      <c r="AP82" s="71">
        <f>COUNTIFS(Data!$BT:$BT,$B82,Data!$BX:$BX,AP$8,Data!$C:$C,$B$3)</f>
        <v>5</v>
      </c>
      <c r="AQ82" s="71">
        <f>COUNTIFS(Data!$BT:$BT,$B82,Data!$BX:$BX,AQ$8,Data!$C:$C,$B$3)</f>
        <v>2</v>
      </c>
      <c r="AR82" s="71">
        <f>COUNTIFS(Data!$BT:$BT,$B82,Data!$BX:$BX,AR$8,Data!$C:$C,$B$3)</f>
        <v>0</v>
      </c>
      <c r="AS82" s="71">
        <f>COUNTIFS(Data!$BT:$BT,$B82,Data!$BX:$BX,AS$8,Data!$C:$C,$B$3)</f>
        <v>0</v>
      </c>
      <c r="AT82" s="71">
        <f>COUNTIFS(Data!$BT:$BT,$B82,Data!$BX:$BX,AT$8,Data!$C:$C,$B$3)</f>
        <v>0</v>
      </c>
      <c r="AU82" s="71">
        <f>COUNTIFS(Data!$BT:$BT,$B82,Data!$BX:$BX,AU$8,Data!$C:$C,$B$3)</f>
        <v>0</v>
      </c>
      <c r="AV82" s="72">
        <f t="shared" si="340"/>
        <v>0</v>
      </c>
      <c r="AX82" s="74">
        <v>6</v>
      </c>
      <c r="AY82" s="71">
        <f>COUNTIFS(Data!$CT:$CT,$B82,Data!$CX:$CX,AY$8,Data!$C:$C,$B$3)</f>
        <v>0</v>
      </c>
      <c r="AZ82" s="71">
        <f>COUNTIFS(Data!$CT:$CT,$B82,Data!$CX:$CX,AZ$8,Data!$C:$C,$B$3)</f>
        <v>0</v>
      </c>
      <c r="BA82" s="71">
        <f>COUNTIFS(Data!$CT:$CT,$B82,Data!$CX:$CX,BA$8,Data!$C:$C,$B$3)</f>
        <v>2</v>
      </c>
      <c r="BB82" s="71">
        <f>COUNTIFS(Data!$CT:$CT,$B82,Data!$CX:$CX,BB$8,Data!$C:$C,$B$3)</f>
        <v>0</v>
      </c>
      <c r="BC82" s="71">
        <f>COUNTIFS(Data!$CT:$CT,$B82,Data!$CX:$CX,BC$8,Data!$C:$C,$B$3)</f>
        <v>8</v>
      </c>
      <c r="BD82" s="71">
        <f>COUNTIFS(Data!$CT:$CT,$B82,Data!$CX:$CX,BD$8,Data!$C:$C,$B$3)</f>
        <v>237</v>
      </c>
      <c r="BE82" s="71">
        <f>COUNTIFS(Data!$CT:$CT,$B82,Data!$CX:$CX,BE$8,Data!$C:$C,$B$3)</f>
        <v>7</v>
      </c>
      <c r="BF82" s="71">
        <f>COUNTIFS(Data!$CT:$CT,$B82,Data!$CX:$CX,BF$8,Data!$C:$C,$B$3)</f>
        <v>1</v>
      </c>
      <c r="BG82" s="71">
        <f>COUNTIFS(Data!$CT:$CT,$B82,Data!$CX:$CX,BG$8,Data!$C:$C,$B$3)</f>
        <v>0</v>
      </c>
      <c r="BH82" s="71">
        <f>COUNTIFS(Data!$CT:$CT,$B82,Data!$CX:$CX,BH$8,Data!$C:$C,$B$3)</f>
        <v>0</v>
      </c>
      <c r="BI82" s="71">
        <f>COUNTIFS(Data!$CT:$CT,$B82,Data!$CX:$CX,BI$8,Data!$C:$C,$B$3)</f>
        <v>0</v>
      </c>
      <c r="BJ82" s="71">
        <f>COUNTIFS(Data!$CT:$CT,$B82,Data!$CX:$CX,BJ$8,Data!$C:$C,$B$3)</f>
        <v>0</v>
      </c>
      <c r="BK82" s="71">
        <f>COUNTIFS(Data!$CT:$CT,$B82,Data!$CX:$CX,BK$8,Data!$C:$C,$B$3)</f>
        <v>0</v>
      </c>
      <c r="BL82" s="72">
        <f t="shared" si="293"/>
        <v>0</v>
      </c>
      <c r="BQ82" s="77">
        <v>6</v>
      </c>
      <c r="BR82" s="78">
        <f t="shared" si="294"/>
        <v>0</v>
      </c>
      <c r="BS82" s="78">
        <f t="shared" si="295"/>
        <v>0</v>
      </c>
      <c r="BT82" s="78">
        <f t="shared" si="296"/>
        <v>0</v>
      </c>
      <c r="BU82" s="78">
        <f t="shared" si="297"/>
        <v>4.9751243781094526E-3</v>
      </c>
      <c r="BV82" s="78">
        <f t="shared" si="298"/>
        <v>3.482587064676617E-2</v>
      </c>
      <c r="BW82" s="78">
        <f t="shared" si="299"/>
        <v>0.74626865671641796</v>
      </c>
      <c r="BX82" s="78">
        <f t="shared" si="300"/>
        <v>0.14925373134328357</v>
      </c>
      <c r="BY82" s="78">
        <f t="shared" si="301"/>
        <v>4.4776119402985072E-2</v>
      </c>
      <c r="BZ82" s="78">
        <f t="shared" si="302"/>
        <v>4.9751243781094526E-3</v>
      </c>
      <c r="CA82" s="78">
        <f t="shared" si="303"/>
        <v>0</v>
      </c>
      <c r="CB82" s="78">
        <f t="shared" si="304"/>
        <v>1.4925373134328358E-2</v>
      </c>
      <c r="CC82" s="13"/>
      <c r="CD82" s="77">
        <v>6</v>
      </c>
      <c r="CE82" s="78">
        <f t="shared" si="305"/>
        <v>0</v>
      </c>
      <c r="CF82" s="78">
        <f t="shared" si="306"/>
        <v>0</v>
      </c>
      <c r="CG82" s="78">
        <f t="shared" si="307"/>
        <v>0</v>
      </c>
      <c r="CH82" s="78">
        <f t="shared" si="308"/>
        <v>0</v>
      </c>
      <c r="CI82" s="78">
        <f t="shared" si="309"/>
        <v>2.5210084033613446E-2</v>
      </c>
      <c r="CJ82" s="78">
        <f t="shared" si="310"/>
        <v>0.82352941176470584</v>
      </c>
      <c r="CK82" s="78">
        <f t="shared" si="311"/>
        <v>0.10504201680672269</v>
      </c>
      <c r="CL82" s="78">
        <f t="shared" si="312"/>
        <v>3.3613445378151259E-2</v>
      </c>
      <c r="CM82" s="78">
        <f t="shared" si="313"/>
        <v>4.2016806722689074E-3</v>
      </c>
      <c r="CN82" s="78">
        <f t="shared" si="314"/>
        <v>4.2016806722689074E-3</v>
      </c>
      <c r="CO82" s="78">
        <f t="shared" si="315"/>
        <v>4.2016806722689074E-3</v>
      </c>
      <c r="CP82" s="13"/>
      <c r="CQ82" s="77">
        <v>6</v>
      </c>
      <c r="CR82" s="78">
        <f t="shared" si="316"/>
        <v>0</v>
      </c>
      <c r="CS82" s="78">
        <f t="shared" si="317"/>
        <v>0</v>
      </c>
      <c r="CT82" s="78">
        <f t="shared" si="318"/>
        <v>3.968253968253968E-3</v>
      </c>
      <c r="CU82" s="78">
        <f t="shared" si="319"/>
        <v>0</v>
      </c>
      <c r="CV82" s="78">
        <f t="shared" si="320"/>
        <v>3.968253968253968E-2</v>
      </c>
      <c r="CW82" s="78">
        <f t="shared" si="321"/>
        <v>0.81746031746031744</v>
      </c>
      <c r="CX82" s="78">
        <f t="shared" si="322"/>
        <v>0.1111111111111111</v>
      </c>
      <c r="CY82" s="78">
        <f t="shared" si="323"/>
        <v>1.984126984126984E-2</v>
      </c>
      <c r="CZ82" s="78">
        <f t="shared" si="324"/>
        <v>7.9365079365079361E-3</v>
      </c>
      <c r="DA82" s="78">
        <f t="shared" si="325"/>
        <v>0</v>
      </c>
      <c r="DB82" s="78">
        <f t="shared" si="326"/>
        <v>0</v>
      </c>
      <c r="DC82" s="13"/>
      <c r="DD82" s="77">
        <v>6</v>
      </c>
      <c r="DE82" s="78">
        <f t="shared" si="327"/>
        <v>0</v>
      </c>
      <c r="DF82" s="78">
        <f t="shared" si="328"/>
        <v>0</v>
      </c>
      <c r="DG82" s="78">
        <f t="shared" si="329"/>
        <v>7.8431372549019607E-3</v>
      </c>
      <c r="DH82" s="78">
        <f t="shared" si="330"/>
        <v>0</v>
      </c>
      <c r="DI82" s="78">
        <f t="shared" si="331"/>
        <v>3.1372549019607843E-2</v>
      </c>
      <c r="DJ82" s="78">
        <f t="shared" si="332"/>
        <v>0.92941176470588238</v>
      </c>
      <c r="DK82" s="78">
        <f t="shared" si="333"/>
        <v>2.7450980392156862E-2</v>
      </c>
      <c r="DL82" s="78">
        <f t="shared" si="334"/>
        <v>3.9215686274509803E-3</v>
      </c>
      <c r="DM82" s="78">
        <f t="shared" si="335"/>
        <v>0</v>
      </c>
      <c r="DN82" s="78">
        <f t="shared" si="336"/>
        <v>0</v>
      </c>
      <c r="DO82" s="78">
        <f t="shared" si="337"/>
        <v>0</v>
      </c>
      <c r="DS82" s="77">
        <v>4</v>
      </c>
      <c r="DT82" s="78">
        <v>1.06267654379772E-3</v>
      </c>
      <c r="DU82" s="78">
        <v>9.9769146555201858E-4</v>
      </c>
      <c r="DV82" s="78">
        <v>1.237368604814023E-2</v>
      </c>
      <c r="DW82" s="78">
        <v>0.13365693581999</v>
      </c>
      <c r="DX82" s="78">
        <v>0.27094200926348344</v>
      </c>
      <c r="DY82" s="78">
        <v>0.30843585276338847</v>
      </c>
      <c r="DZ82" s="78">
        <v>0.10277376575795559</v>
      </c>
      <c r="EA82" s="78">
        <v>4.1502524501374538E-2</v>
      </c>
      <c r="EB82" s="78">
        <v>5.983022995180198E-3</v>
      </c>
      <c r="EC82" s="78">
        <v>4.7353816633214814E-3</v>
      </c>
      <c r="ED82" s="78">
        <v>8.4434980468740095E-2</v>
      </c>
      <c r="FB82" s="90">
        <v>4</v>
      </c>
      <c r="FC82" s="88">
        <v>0</v>
      </c>
      <c r="FD82" s="88">
        <v>1.6899170785927465E-4</v>
      </c>
      <c r="FE82" s="88">
        <v>6.1905280864898663E-3</v>
      </c>
      <c r="FF82" s="88">
        <v>0.20512132402612726</v>
      </c>
      <c r="FG82" s="88">
        <v>0.30275960273274333</v>
      </c>
      <c r="FH82" s="88">
        <v>0.36133207762997405</v>
      </c>
      <c r="FI82" s="88">
        <v>7.8263797764674514E-2</v>
      </c>
      <c r="FJ82" s="88">
        <v>2.1382813479301089E-2</v>
      </c>
      <c r="FK82" s="88">
        <v>7.204474549859988E-3</v>
      </c>
      <c r="FL82" s="88">
        <v>1.8546166034129233E-3</v>
      </c>
      <c r="FM82" s="88">
        <v>1.4541049055516699E-2</v>
      </c>
    </row>
    <row r="83" spans="2:172" x14ac:dyDescent="0.2">
      <c r="B83" s="74">
        <v>7</v>
      </c>
      <c r="C83" s="71">
        <f>COUNTIFS(Data!$T:$T,$B83,Data!$X:$X,C$8,Data!$C:$C,$B$3)</f>
        <v>0</v>
      </c>
      <c r="D83" s="71">
        <f>COUNTIFS(Data!$T:$T,$B83,Data!$X:$X,D$8,Data!$C:$C,$B$3)</f>
        <v>0</v>
      </c>
      <c r="E83" s="71">
        <f>COUNTIFS(Data!$T:$T,$B83,Data!$X:$X,E$8,Data!$C:$C,$B$3)</f>
        <v>0</v>
      </c>
      <c r="F83" s="71">
        <f>COUNTIFS(Data!$T:$T,$B83,Data!$X:$X,F$8,Data!$C:$C,$B$3)</f>
        <v>0</v>
      </c>
      <c r="G83" s="71">
        <f>COUNTIFS(Data!$T:$T,$B83,Data!$X:$X,G$8,Data!$C:$C,$B$3)</f>
        <v>0</v>
      </c>
      <c r="H83" s="71">
        <f>COUNTIFS(Data!$T:$T,$B83,Data!$X:$X,H$8,Data!$C:$C,$B$3)</f>
        <v>9</v>
      </c>
      <c r="I83" s="71">
        <f>COUNTIFS(Data!$T:$T,$B83,Data!$X:$X,I$8,Data!$C:$C,$B$3)</f>
        <v>32</v>
      </c>
      <c r="J83" s="71">
        <f>COUNTIFS(Data!$T:$T,$B83,Data!$X:$X,J$8,Data!$C:$C,$B$3)</f>
        <v>2</v>
      </c>
      <c r="K83" s="71">
        <f>COUNTIFS(Data!$T:$T,$B83,Data!$X:$X,K$8,Data!$C:$C,$B$3)</f>
        <v>1</v>
      </c>
      <c r="L83" s="71">
        <f>COUNTIFS(Data!$T:$T,$B83,Data!$X:$X,L$8,Data!$C:$C,$B$3)</f>
        <v>1</v>
      </c>
      <c r="M83" s="71">
        <f>COUNTIFS(Data!$T:$T,$B83,Data!$X:$X,M$8,Data!$C:$C,$B$3)</f>
        <v>0</v>
      </c>
      <c r="N83" s="71">
        <f>COUNTIFS(Data!$T:$T,$B83,Data!$X:$X,N$8,Data!$C:$C,$B$3)</f>
        <v>0</v>
      </c>
      <c r="O83" s="71">
        <f>COUNTIFS(Data!$T:$T,$B83,Data!$X:$X,O$8,Data!$C:$C,$B$3)</f>
        <v>2</v>
      </c>
      <c r="P83" s="72">
        <f t="shared" si="338"/>
        <v>4.2553191489361701E-2</v>
      </c>
      <c r="R83" s="74">
        <v>7</v>
      </c>
      <c r="S83" s="71">
        <f>COUNTIFS(Data!$AT:$AT,$B83,Data!$AX:$AX,S$8,Data!$C:$C,$B$3)</f>
        <v>0</v>
      </c>
      <c r="T83" s="71">
        <f>COUNTIFS(Data!$AT:$AT,$B83,Data!$AX:$AX,T$8,Data!$C:$C,$B$3)</f>
        <v>0</v>
      </c>
      <c r="U83" s="71">
        <f>COUNTIFS(Data!$AT:$AT,$B83,Data!$AX:$AX,U$8,Data!$C:$C,$B$3)</f>
        <v>0</v>
      </c>
      <c r="V83" s="71">
        <f>COUNTIFS(Data!$AT:$AT,$B83,Data!$AX:$AX,V$8,Data!$C:$C,$B$3)</f>
        <v>0</v>
      </c>
      <c r="W83" s="71">
        <f>COUNTIFS(Data!$AT:$AT,$B83,Data!$AX:$AX,W$8,Data!$C:$C,$B$3)</f>
        <v>1</v>
      </c>
      <c r="X83" s="71">
        <f>COUNTIFS(Data!$AT:$AT,$B83,Data!$AX:$AX,X$8,Data!$C:$C,$B$3)</f>
        <v>11</v>
      </c>
      <c r="Y83" s="71">
        <f>COUNTIFS(Data!$AT:$AT,$B83,Data!$AX:$AX,Y$8,Data!$C:$C,$B$3)</f>
        <v>38</v>
      </c>
      <c r="Z83" s="71">
        <f>COUNTIFS(Data!$AT:$AT,$B83,Data!$AX:$AX,Z$8,Data!$C:$C,$B$3)</f>
        <v>8</v>
      </c>
      <c r="AA83" s="71">
        <f>COUNTIFS(Data!$AT:$AT,$B83,Data!$AX:$AX,AA$8,Data!$C:$C,$B$3)</f>
        <v>0</v>
      </c>
      <c r="AB83" s="71">
        <f>COUNTIFS(Data!$AT:$AT,$B83,Data!$AX:$AX,AB$8,Data!$C:$C,$B$3)</f>
        <v>0</v>
      </c>
      <c r="AC83" s="71">
        <f>COUNTIFS(Data!$AT:$AT,$B83,Data!$AX:$AX,AC$8,Data!$C:$C,$B$3)</f>
        <v>0</v>
      </c>
      <c r="AD83" s="71">
        <f>COUNTIFS(Data!$AT:$AT,$B83,Data!$AX:$AX,AD$8,Data!$C:$C,$B$3)</f>
        <v>0</v>
      </c>
      <c r="AE83" s="71">
        <f>COUNTIFS(Data!$AT:$AT,$B83,Data!$AX:$AX,AE$8,Data!$C:$C,$B$3)</f>
        <v>0</v>
      </c>
      <c r="AF83" s="72">
        <f t="shared" si="339"/>
        <v>0</v>
      </c>
      <c r="AH83" s="74">
        <v>7</v>
      </c>
      <c r="AI83" s="71">
        <f>COUNTIFS(Data!$BT:$BT,$B83,Data!$BX:$BX,AI$8,Data!$C:$C,$B$3)</f>
        <v>0</v>
      </c>
      <c r="AJ83" s="71">
        <f>COUNTIFS(Data!$BT:$BT,$B83,Data!$BX:$BX,AJ$8,Data!$C:$C,$B$3)</f>
        <v>1</v>
      </c>
      <c r="AK83" s="71">
        <f>COUNTIFS(Data!$BT:$BT,$B83,Data!$BX:$BX,AK$8,Data!$C:$C,$B$3)</f>
        <v>0</v>
      </c>
      <c r="AL83" s="71">
        <f>COUNTIFS(Data!$BT:$BT,$B83,Data!$BX:$BX,AL$8,Data!$C:$C,$B$3)</f>
        <v>0</v>
      </c>
      <c r="AM83" s="71">
        <f>COUNTIFS(Data!$BT:$BT,$B83,Data!$BX:$BX,AM$8,Data!$C:$C,$B$3)</f>
        <v>0</v>
      </c>
      <c r="AN83" s="71">
        <f>COUNTIFS(Data!$BT:$BT,$B83,Data!$BX:$BX,AN$8,Data!$C:$C,$B$3)</f>
        <v>14</v>
      </c>
      <c r="AO83" s="71">
        <f>COUNTIFS(Data!$BT:$BT,$B83,Data!$BX:$BX,AO$8,Data!$C:$C,$B$3)</f>
        <v>38</v>
      </c>
      <c r="AP83" s="71">
        <f>COUNTIFS(Data!$BT:$BT,$B83,Data!$BX:$BX,AP$8,Data!$C:$C,$B$3)</f>
        <v>8</v>
      </c>
      <c r="AQ83" s="71">
        <f>COUNTIFS(Data!$BT:$BT,$B83,Data!$BX:$BX,AQ$8,Data!$C:$C,$B$3)</f>
        <v>1</v>
      </c>
      <c r="AR83" s="71">
        <f>COUNTIFS(Data!$BT:$BT,$B83,Data!$BX:$BX,AR$8,Data!$C:$C,$B$3)</f>
        <v>0</v>
      </c>
      <c r="AS83" s="71">
        <f>COUNTIFS(Data!$BT:$BT,$B83,Data!$BX:$BX,AS$8,Data!$C:$C,$B$3)</f>
        <v>0</v>
      </c>
      <c r="AT83" s="71">
        <f>COUNTIFS(Data!$BT:$BT,$B83,Data!$BX:$BX,AT$8,Data!$C:$C,$B$3)</f>
        <v>0</v>
      </c>
      <c r="AU83" s="71">
        <f>COUNTIFS(Data!$BT:$BT,$B83,Data!$BX:$BX,AU$8,Data!$C:$C,$B$3)</f>
        <v>1</v>
      </c>
      <c r="AV83" s="72">
        <f t="shared" si="340"/>
        <v>1.5873015873015872E-2</v>
      </c>
      <c r="AX83" s="74">
        <v>7</v>
      </c>
      <c r="AY83" s="71">
        <f>COUNTIFS(Data!$CT:$CT,$B83,Data!$CX:$CX,AY$8,Data!$C:$C,$B$3)</f>
        <v>0</v>
      </c>
      <c r="AZ83" s="71">
        <f>COUNTIFS(Data!$CT:$CT,$B83,Data!$CX:$CX,AZ$8,Data!$C:$C,$B$3)</f>
        <v>0</v>
      </c>
      <c r="BA83" s="71">
        <f>COUNTIFS(Data!$CT:$CT,$B83,Data!$CX:$CX,BA$8,Data!$C:$C,$B$3)</f>
        <v>0</v>
      </c>
      <c r="BB83" s="71">
        <f>COUNTIFS(Data!$CT:$CT,$B83,Data!$CX:$CX,BB$8,Data!$C:$C,$B$3)</f>
        <v>0</v>
      </c>
      <c r="BC83" s="71">
        <f>COUNTIFS(Data!$CT:$CT,$B83,Data!$CX:$CX,BC$8,Data!$C:$C,$B$3)</f>
        <v>0</v>
      </c>
      <c r="BD83" s="71">
        <f>COUNTIFS(Data!$CT:$CT,$B83,Data!$CX:$CX,BD$8,Data!$C:$C,$B$3)</f>
        <v>29</v>
      </c>
      <c r="BE83" s="71">
        <f>COUNTIFS(Data!$CT:$CT,$B83,Data!$CX:$CX,BE$8,Data!$C:$C,$B$3)</f>
        <v>43</v>
      </c>
      <c r="BF83" s="71">
        <f>COUNTIFS(Data!$CT:$CT,$B83,Data!$CX:$CX,BF$8,Data!$C:$C,$B$3)</f>
        <v>4</v>
      </c>
      <c r="BG83" s="71">
        <f>COUNTIFS(Data!$CT:$CT,$B83,Data!$CX:$CX,BG$8,Data!$C:$C,$B$3)</f>
        <v>0</v>
      </c>
      <c r="BH83" s="71">
        <f>COUNTIFS(Data!$CT:$CT,$B83,Data!$CX:$CX,BH$8,Data!$C:$C,$B$3)</f>
        <v>0</v>
      </c>
      <c r="BI83" s="71">
        <f>COUNTIFS(Data!$CT:$CT,$B83,Data!$CX:$CX,BI$8,Data!$C:$C,$B$3)</f>
        <v>0</v>
      </c>
      <c r="BJ83" s="71">
        <f>COUNTIFS(Data!$CT:$CT,$B83,Data!$CX:$CX,BJ$8,Data!$C:$C,$B$3)</f>
        <v>0</v>
      </c>
      <c r="BK83" s="71">
        <f>COUNTIFS(Data!$CT:$CT,$B83,Data!$CX:$CX,BK$8,Data!$C:$C,$B$3)</f>
        <v>0</v>
      </c>
      <c r="BL83" s="72">
        <f t="shared" si="293"/>
        <v>0</v>
      </c>
      <c r="BQ83" s="77">
        <v>7</v>
      </c>
      <c r="BR83" s="78">
        <f t="shared" si="294"/>
        <v>0</v>
      </c>
      <c r="BS83" s="78">
        <f t="shared" si="295"/>
        <v>0</v>
      </c>
      <c r="BT83" s="78">
        <f t="shared" si="296"/>
        <v>0</v>
      </c>
      <c r="BU83" s="78">
        <f t="shared" si="297"/>
        <v>0</v>
      </c>
      <c r="BV83" s="78">
        <f t="shared" si="298"/>
        <v>0</v>
      </c>
      <c r="BW83" s="78">
        <f t="shared" si="299"/>
        <v>0.19148936170212766</v>
      </c>
      <c r="BX83" s="78">
        <f t="shared" si="300"/>
        <v>0.68085106382978722</v>
      </c>
      <c r="BY83" s="78">
        <f t="shared" si="301"/>
        <v>4.2553191489361701E-2</v>
      </c>
      <c r="BZ83" s="78">
        <f t="shared" si="302"/>
        <v>2.1276595744680851E-2</v>
      </c>
      <c r="CA83" s="78">
        <f t="shared" si="303"/>
        <v>2.1276595744680851E-2</v>
      </c>
      <c r="CB83" s="78">
        <f t="shared" si="304"/>
        <v>4.2553191489361701E-2</v>
      </c>
      <c r="CC83" s="13"/>
      <c r="CD83" s="77">
        <v>7</v>
      </c>
      <c r="CE83" s="78">
        <f t="shared" si="305"/>
        <v>0</v>
      </c>
      <c r="CF83" s="78">
        <f t="shared" si="306"/>
        <v>0</v>
      </c>
      <c r="CG83" s="78">
        <f t="shared" si="307"/>
        <v>0</v>
      </c>
      <c r="CH83" s="78">
        <f t="shared" si="308"/>
        <v>0</v>
      </c>
      <c r="CI83" s="78">
        <f t="shared" si="309"/>
        <v>1.7241379310344827E-2</v>
      </c>
      <c r="CJ83" s="78">
        <f t="shared" si="310"/>
        <v>0.18965517241379309</v>
      </c>
      <c r="CK83" s="78">
        <f t="shared" si="311"/>
        <v>0.65517241379310343</v>
      </c>
      <c r="CL83" s="78">
        <f t="shared" si="312"/>
        <v>0.13793103448275862</v>
      </c>
      <c r="CM83" s="78">
        <f t="shared" si="313"/>
        <v>0</v>
      </c>
      <c r="CN83" s="78">
        <f t="shared" si="314"/>
        <v>0</v>
      </c>
      <c r="CO83" s="78">
        <f t="shared" si="315"/>
        <v>0</v>
      </c>
      <c r="CP83" s="13"/>
      <c r="CQ83" s="77">
        <v>7</v>
      </c>
      <c r="CR83" s="78">
        <f t="shared" si="316"/>
        <v>0</v>
      </c>
      <c r="CS83" s="78">
        <f t="shared" si="317"/>
        <v>1.5873015873015872E-2</v>
      </c>
      <c r="CT83" s="78">
        <f t="shared" si="318"/>
        <v>0</v>
      </c>
      <c r="CU83" s="78">
        <f t="shared" si="319"/>
        <v>0</v>
      </c>
      <c r="CV83" s="78">
        <f t="shared" si="320"/>
        <v>0</v>
      </c>
      <c r="CW83" s="78">
        <f t="shared" si="321"/>
        <v>0.22222222222222221</v>
      </c>
      <c r="CX83" s="78">
        <f t="shared" si="322"/>
        <v>0.60317460317460314</v>
      </c>
      <c r="CY83" s="78">
        <f t="shared" si="323"/>
        <v>0.12698412698412698</v>
      </c>
      <c r="CZ83" s="78">
        <f t="shared" si="324"/>
        <v>1.5873015873015872E-2</v>
      </c>
      <c r="DA83" s="78">
        <f t="shared" si="325"/>
        <v>0</v>
      </c>
      <c r="DB83" s="78">
        <f t="shared" si="326"/>
        <v>1.5873015873015872E-2</v>
      </c>
      <c r="DC83" s="13"/>
      <c r="DD83" s="77">
        <v>7</v>
      </c>
      <c r="DE83" s="78">
        <f t="shared" si="327"/>
        <v>0</v>
      </c>
      <c r="DF83" s="78">
        <f t="shared" si="328"/>
        <v>0</v>
      </c>
      <c r="DG83" s="78">
        <f t="shared" si="329"/>
        <v>0</v>
      </c>
      <c r="DH83" s="78">
        <f t="shared" si="330"/>
        <v>0</v>
      </c>
      <c r="DI83" s="78">
        <f t="shared" si="331"/>
        <v>0</v>
      </c>
      <c r="DJ83" s="78">
        <f t="shared" si="332"/>
        <v>0.38157894736842107</v>
      </c>
      <c r="DK83" s="78">
        <f t="shared" si="333"/>
        <v>0.56578947368421051</v>
      </c>
      <c r="DL83" s="78">
        <f t="shared" si="334"/>
        <v>5.2631578947368418E-2</v>
      </c>
      <c r="DM83" s="78">
        <f t="shared" si="335"/>
        <v>0</v>
      </c>
      <c r="DN83" s="78">
        <f t="shared" si="336"/>
        <v>0</v>
      </c>
      <c r="DO83" s="78">
        <f t="shared" si="337"/>
        <v>0</v>
      </c>
      <c r="DS83" s="77">
        <v>5</v>
      </c>
      <c r="DT83" s="78">
        <v>9.9180584396848766E-4</v>
      </c>
      <c r="DU83" s="78">
        <v>1.8731011607100859E-4</v>
      </c>
      <c r="DV83" s="78">
        <v>4.0365977948490011E-3</v>
      </c>
      <c r="DW83" s="78">
        <v>7.1457605420836234E-2</v>
      </c>
      <c r="DX83" s="78">
        <v>0.28508912288094224</v>
      </c>
      <c r="DY83" s="78">
        <v>0.32640306962483678</v>
      </c>
      <c r="DZ83" s="78">
        <v>0.11175922453862615</v>
      </c>
      <c r="EA83" s="78">
        <v>4.4113277063046234E-2</v>
      </c>
      <c r="EB83" s="78">
        <v>6.2385821473170035E-3</v>
      </c>
      <c r="EC83" s="78">
        <v>5.3877383727405966E-3</v>
      </c>
      <c r="ED83" s="78">
        <v>0.105232236665707</v>
      </c>
      <c r="FB83" s="90">
        <v>5</v>
      </c>
      <c r="FC83" s="88">
        <v>0</v>
      </c>
      <c r="FD83" s="88">
        <v>2.5629816168748043E-4</v>
      </c>
      <c r="FE83" s="88">
        <v>5.6991813728211934E-3</v>
      </c>
      <c r="FF83" s="88">
        <v>1.2330783913327415E-2</v>
      </c>
      <c r="FG83" s="88">
        <v>0.21872255173751307</v>
      </c>
      <c r="FH83" s="88">
        <v>0.5770480463952844</v>
      </c>
      <c r="FI83" s="88">
        <v>0.10847400387173038</v>
      </c>
      <c r="FJ83" s="88">
        <v>3.1857159401106006E-2</v>
      </c>
      <c r="FK83" s="88">
        <v>1.1164165909397948E-2</v>
      </c>
      <c r="FL83" s="88">
        <v>3.1256088841326792E-3</v>
      </c>
      <c r="FM83" s="88">
        <v>2.9050925749087388E-2</v>
      </c>
    </row>
    <row r="84" spans="2:172" x14ac:dyDescent="0.2">
      <c r="B84" s="74">
        <v>8</v>
      </c>
      <c r="C84" s="71">
        <f>COUNTIFS(Data!$T:$T,$B84,Data!$X:$X,C$8,Data!$C:$C,$B$3)</f>
        <v>0</v>
      </c>
      <c r="D84" s="71">
        <f>COUNTIFS(Data!$T:$T,$B84,Data!$X:$X,D$8,Data!$C:$C,$B$3)</f>
        <v>0</v>
      </c>
      <c r="E84" s="71">
        <f>COUNTIFS(Data!$T:$T,$B84,Data!$X:$X,E$8,Data!$C:$C,$B$3)</f>
        <v>0</v>
      </c>
      <c r="F84" s="71">
        <f>COUNTIFS(Data!$T:$T,$B84,Data!$X:$X,F$8,Data!$C:$C,$B$3)</f>
        <v>0</v>
      </c>
      <c r="G84" s="71">
        <f>COUNTIFS(Data!$T:$T,$B84,Data!$X:$X,G$8,Data!$C:$C,$B$3)</f>
        <v>0</v>
      </c>
      <c r="H84" s="71">
        <f>COUNTIFS(Data!$T:$T,$B84,Data!$X:$X,H$8,Data!$C:$C,$B$3)</f>
        <v>3</v>
      </c>
      <c r="I84" s="71">
        <f>COUNTIFS(Data!$T:$T,$B84,Data!$X:$X,I$8,Data!$C:$C,$B$3)</f>
        <v>4</v>
      </c>
      <c r="J84" s="71">
        <f>COUNTIFS(Data!$T:$T,$B84,Data!$X:$X,J$8,Data!$C:$C,$B$3)</f>
        <v>6</v>
      </c>
      <c r="K84" s="71">
        <f>COUNTIFS(Data!$T:$T,$B84,Data!$X:$X,K$8,Data!$C:$C,$B$3)</f>
        <v>4</v>
      </c>
      <c r="L84" s="71">
        <f>COUNTIFS(Data!$T:$T,$B84,Data!$X:$X,L$8,Data!$C:$C,$B$3)</f>
        <v>0</v>
      </c>
      <c r="M84" s="71">
        <f>COUNTIFS(Data!$T:$T,$B84,Data!$X:$X,M$8,Data!$C:$C,$B$3)</f>
        <v>0</v>
      </c>
      <c r="N84" s="71">
        <f>COUNTIFS(Data!$T:$T,$B84,Data!$X:$X,N$8,Data!$C:$C,$B$3)</f>
        <v>0</v>
      </c>
      <c r="O84" s="71">
        <f>COUNTIFS(Data!$T:$T,$B84,Data!$X:$X,O$8,Data!$C:$C,$B$3)</f>
        <v>1</v>
      </c>
      <c r="P84" s="72">
        <f t="shared" si="338"/>
        <v>5.5555555555555552E-2</v>
      </c>
      <c r="R84" s="74">
        <v>8</v>
      </c>
      <c r="S84" s="71">
        <f>COUNTIFS(Data!$AT:$AT,$B84,Data!$AX:$AX,S$8,Data!$C:$C,$B$3)</f>
        <v>0</v>
      </c>
      <c r="T84" s="71">
        <f>COUNTIFS(Data!$AT:$AT,$B84,Data!$AX:$AX,T$8,Data!$C:$C,$B$3)</f>
        <v>0</v>
      </c>
      <c r="U84" s="71">
        <f>COUNTIFS(Data!$AT:$AT,$B84,Data!$AX:$AX,U$8,Data!$C:$C,$B$3)</f>
        <v>0</v>
      </c>
      <c r="V84" s="71">
        <f>COUNTIFS(Data!$AT:$AT,$B84,Data!$AX:$AX,V$8,Data!$C:$C,$B$3)</f>
        <v>0</v>
      </c>
      <c r="W84" s="71">
        <f>COUNTIFS(Data!$AT:$AT,$B84,Data!$AX:$AX,W$8,Data!$C:$C,$B$3)</f>
        <v>0</v>
      </c>
      <c r="X84" s="71">
        <f>COUNTIFS(Data!$AT:$AT,$B84,Data!$AX:$AX,X$8,Data!$C:$C,$B$3)</f>
        <v>2</v>
      </c>
      <c r="Y84" s="71">
        <f>COUNTIFS(Data!$AT:$AT,$B84,Data!$AX:$AX,Y$8,Data!$C:$C,$B$3)</f>
        <v>4</v>
      </c>
      <c r="Z84" s="71">
        <f>COUNTIFS(Data!$AT:$AT,$B84,Data!$AX:$AX,Z$8,Data!$C:$C,$B$3)</f>
        <v>3</v>
      </c>
      <c r="AA84" s="71">
        <f>COUNTIFS(Data!$AT:$AT,$B84,Data!$AX:$AX,AA$8,Data!$C:$C,$B$3)</f>
        <v>3</v>
      </c>
      <c r="AB84" s="71">
        <f>COUNTIFS(Data!$AT:$AT,$B84,Data!$AX:$AX,AB$8,Data!$C:$C,$B$3)</f>
        <v>0</v>
      </c>
      <c r="AC84" s="71">
        <f>COUNTIFS(Data!$AT:$AT,$B84,Data!$AX:$AX,AC$8,Data!$C:$C,$B$3)</f>
        <v>0</v>
      </c>
      <c r="AD84" s="71">
        <f>COUNTIFS(Data!$AT:$AT,$B84,Data!$AX:$AX,AD$8,Data!$C:$C,$B$3)</f>
        <v>0</v>
      </c>
      <c r="AE84" s="71">
        <f>COUNTIFS(Data!$AT:$AT,$B84,Data!$AX:$AX,AE$8,Data!$C:$C,$B$3)</f>
        <v>3</v>
      </c>
      <c r="AF84" s="72">
        <f t="shared" si="339"/>
        <v>0.2</v>
      </c>
      <c r="AH84" s="74">
        <v>8</v>
      </c>
      <c r="AI84" s="71">
        <f>COUNTIFS(Data!$BT:$BT,$B84,Data!$BX:$BX,AI$8,Data!$C:$C,$B$3)</f>
        <v>0</v>
      </c>
      <c r="AJ84" s="71">
        <f>COUNTIFS(Data!$BT:$BT,$B84,Data!$BX:$BX,AJ$8,Data!$C:$C,$B$3)</f>
        <v>0</v>
      </c>
      <c r="AK84" s="71">
        <f>COUNTIFS(Data!$BT:$BT,$B84,Data!$BX:$BX,AK$8,Data!$C:$C,$B$3)</f>
        <v>0</v>
      </c>
      <c r="AL84" s="71">
        <f>COUNTIFS(Data!$BT:$BT,$B84,Data!$BX:$BX,AL$8,Data!$C:$C,$B$3)</f>
        <v>0</v>
      </c>
      <c r="AM84" s="71">
        <f>COUNTIFS(Data!$BT:$BT,$B84,Data!$BX:$BX,AM$8,Data!$C:$C,$B$3)</f>
        <v>0</v>
      </c>
      <c r="AN84" s="71">
        <f>COUNTIFS(Data!$BT:$BT,$B84,Data!$BX:$BX,AN$8,Data!$C:$C,$B$3)</f>
        <v>3</v>
      </c>
      <c r="AO84" s="71">
        <f>COUNTIFS(Data!$BT:$BT,$B84,Data!$BX:$BX,AO$8,Data!$C:$C,$B$3)</f>
        <v>5</v>
      </c>
      <c r="AP84" s="71">
        <f>COUNTIFS(Data!$BT:$BT,$B84,Data!$BX:$BX,AP$8,Data!$C:$C,$B$3)</f>
        <v>8</v>
      </c>
      <c r="AQ84" s="71">
        <f>COUNTIFS(Data!$BT:$BT,$B84,Data!$BX:$BX,AQ$8,Data!$C:$C,$B$3)</f>
        <v>2</v>
      </c>
      <c r="AR84" s="71">
        <f>COUNTIFS(Data!$BT:$BT,$B84,Data!$BX:$BX,AR$8,Data!$C:$C,$B$3)</f>
        <v>0</v>
      </c>
      <c r="AS84" s="71">
        <f>COUNTIFS(Data!$BT:$BT,$B84,Data!$BX:$BX,AS$8,Data!$C:$C,$B$3)</f>
        <v>0</v>
      </c>
      <c r="AT84" s="71">
        <f>COUNTIFS(Data!$BT:$BT,$B84,Data!$BX:$BX,AT$8,Data!$C:$C,$B$3)</f>
        <v>0</v>
      </c>
      <c r="AU84" s="71">
        <f>COUNTIFS(Data!$BT:$BT,$B84,Data!$BX:$BX,AU$8,Data!$C:$C,$B$3)</f>
        <v>2</v>
      </c>
      <c r="AV84" s="72">
        <f t="shared" si="340"/>
        <v>0.1</v>
      </c>
      <c r="AX84" s="74">
        <v>8</v>
      </c>
      <c r="AY84" s="71">
        <f>COUNTIFS(Data!$CT:$CT,$B84,Data!$CX:$CX,AY$8,Data!$C:$C,$B$3)</f>
        <v>0</v>
      </c>
      <c r="AZ84" s="71">
        <f>COUNTIFS(Data!$CT:$CT,$B84,Data!$CX:$CX,AZ$8,Data!$C:$C,$B$3)</f>
        <v>0</v>
      </c>
      <c r="BA84" s="71">
        <f>COUNTIFS(Data!$CT:$CT,$B84,Data!$CX:$CX,BA$8,Data!$C:$C,$B$3)</f>
        <v>0</v>
      </c>
      <c r="BB84" s="71">
        <f>COUNTIFS(Data!$CT:$CT,$B84,Data!$CX:$CX,BB$8,Data!$C:$C,$B$3)</f>
        <v>0</v>
      </c>
      <c r="BC84" s="71">
        <f>COUNTIFS(Data!$CT:$CT,$B84,Data!$CX:$CX,BC$8,Data!$C:$C,$B$3)</f>
        <v>0</v>
      </c>
      <c r="BD84" s="71">
        <f>COUNTIFS(Data!$CT:$CT,$B84,Data!$CX:$CX,BD$8,Data!$C:$C,$B$3)</f>
        <v>5</v>
      </c>
      <c r="BE84" s="71">
        <f>COUNTIFS(Data!$CT:$CT,$B84,Data!$CX:$CX,BE$8,Data!$C:$C,$B$3)</f>
        <v>5</v>
      </c>
      <c r="BF84" s="71">
        <f>COUNTIFS(Data!$CT:$CT,$B84,Data!$CX:$CX,BF$8,Data!$C:$C,$B$3)</f>
        <v>12</v>
      </c>
      <c r="BG84" s="71">
        <f>COUNTIFS(Data!$CT:$CT,$B84,Data!$CX:$CX,BG$8,Data!$C:$C,$B$3)</f>
        <v>3</v>
      </c>
      <c r="BH84" s="71">
        <f>COUNTIFS(Data!$CT:$CT,$B84,Data!$CX:$CX,BH$8,Data!$C:$C,$B$3)</f>
        <v>0</v>
      </c>
      <c r="BI84" s="71">
        <f>COUNTIFS(Data!$CT:$CT,$B84,Data!$CX:$CX,BI$8,Data!$C:$C,$B$3)</f>
        <v>0</v>
      </c>
      <c r="BJ84" s="71">
        <f>COUNTIFS(Data!$CT:$CT,$B84,Data!$CX:$CX,BJ$8,Data!$C:$C,$B$3)</f>
        <v>0</v>
      </c>
      <c r="BK84" s="71">
        <f>COUNTIFS(Data!$CT:$CT,$B84,Data!$CX:$CX,BK$8,Data!$C:$C,$B$3)</f>
        <v>1</v>
      </c>
      <c r="BL84" s="72">
        <f t="shared" si="293"/>
        <v>3.8461538461538464E-2</v>
      </c>
      <c r="BQ84" s="77">
        <v>8</v>
      </c>
      <c r="BR84" s="78">
        <f t="shared" si="294"/>
        <v>0</v>
      </c>
      <c r="BS84" s="78">
        <f t="shared" si="295"/>
        <v>0</v>
      </c>
      <c r="BT84" s="78">
        <f t="shared" si="296"/>
        <v>0</v>
      </c>
      <c r="BU84" s="78">
        <f t="shared" si="297"/>
        <v>0</v>
      </c>
      <c r="BV84" s="78">
        <f t="shared" si="298"/>
        <v>0</v>
      </c>
      <c r="BW84" s="78">
        <f t="shared" si="299"/>
        <v>0.16666666666666666</v>
      </c>
      <c r="BX84" s="78">
        <f t="shared" si="300"/>
        <v>0.22222222222222221</v>
      </c>
      <c r="BY84" s="78">
        <f t="shared" si="301"/>
        <v>0.33333333333333331</v>
      </c>
      <c r="BZ84" s="78">
        <f t="shared" si="302"/>
        <v>0.22222222222222221</v>
      </c>
      <c r="CA84" s="78">
        <f t="shared" si="303"/>
        <v>0</v>
      </c>
      <c r="CB84" s="78">
        <f t="shared" si="304"/>
        <v>5.5555555555555552E-2</v>
      </c>
      <c r="CC84" s="13"/>
      <c r="CD84" s="77">
        <v>8</v>
      </c>
      <c r="CE84" s="78">
        <f t="shared" si="305"/>
        <v>0</v>
      </c>
      <c r="CF84" s="78">
        <f t="shared" si="306"/>
        <v>0</v>
      </c>
      <c r="CG84" s="78">
        <f t="shared" si="307"/>
        <v>0</v>
      </c>
      <c r="CH84" s="78">
        <f t="shared" si="308"/>
        <v>0</v>
      </c>
      <c r="CI84" s="78">
        <f t="shared" si="309"/>
        <v>0</v>
      </c>
      <c r="CJ84" s="78">
        <f t="shared" si="310"/>
        <v>0.13333333333333333</v>
      </c>
      <c r="CK84" s="78">
        <f t="shared" si="311"/>
        <v>0.26666666666666666</v>
      </c>
      <c r="CL84" s="78">
        <f t="shared" si="312"/>
        <v>0.2</v>
      </c>
      <c r="CM84" s="78">
        <f t="shared" si="313"/>
        <v>0.2</v>
      </c>
      <c r="CN84" s="78">
        <f t="shared" si="314"/>
        <v>0</v>
      </c>
      <c r="CO84" s="78">
        <f t="shared" si="315"/>
        <v>0.2</v>
      </c>
      <c r="CP84" s="13"/>
      <c r="CQ84" s="77">
        <v>8</v>
      </c>
      <c r="CR84" s="78">
        <f t="shared" si="316"/>
        <v>0</v>
      </c>
      <c r="CS84" s="78">
        <f t="shared" si="317"/>
        <v>0</v>
      </c>
      <c r="CT84" s="78">
        <f t="shared" si="318"/>
        <v>0</v>
      </c>
      <c r="CU84" s="78">
        <f t="shared" si="319"/>
        <v>0</v>
      </c>
      <c r="CV84" s="78">
        <f t="shared" si="320"/>
        <v>0</v>
      </c>
      <c r="CW84" s="78">
        <f t="shared" si="321"/>
        <v>0.15</v>
      </c>
      <c r="CX84" s="78">
        <f t="shared" si="322"/>
        <v>0.25</v>
      </c>
      <c r="CY84" s="78">
        <f t="shared" si="323"/>
        <v>0.4</v>
      </c>
      <c r="CZ84" s="78">
        <f t="shared" si="324"/>
        <v>0.1</v>
      </c>
      <c r="DA84" s="78">
        <f t="shared" si="325"/>
        <v>0</v>
      </c>
      <c r="DB84" s="78">
        <f t="shared" si="326"/>
        <v>0.1</v>
      </c>
      <c r="DC84" s="13"/>
      <c r="DD84" s="77">
        <v>8</v>
      </c>
      <c r="DE84" s="78">
        <f t="shared" si="327"/>
        <v>0</v>
      </c>
      <c r="DF84" s="78">
        <f t="shared" si="328"/>
        <v>0</v>
      </c>
      <c r="DG84" s="78">
        <f t="shared" si="329"/>
        <v>0</v>
      </c>
      <c r="DH84" s="78">
        <f t="shared" si="330"/>
        <v>0</v>
      </c>
      <c r="DI84" s="78">
        <f t="shared" si="331"/>
        <v>0</v>
      </c>
      <c r="DJ84" s="78">
        <f t="shared" si="332"/>
        <v>0.19230769230769232</v>
      </c>
      <c r="DK84" s="78">
        <f t="shared" si="333"/>
        <v>0.19230769230769232</v>
      </c>
      <c r="DL84" s="78">
        <f t="shared" si="334"/>
        <v>0.46153846153846156</v>
      </c>
      <c r="DM84" s="78">
        <f t="shared" si="335"/>
        <v>0.11538461538461539</v>
      </c>
      <c r="DN84" s="78">
        <f t="shared" si="336"/>
        <v>0</v>
      </c>
      <c r="DO84" s="78">
        <f t="shared" si="337"/>
        <v>3.8461538461538464E-2</v>
      </c>
      <c r="DS84" s="77">
        <v>6</v>
      </c>
      <c r="DT84" s="78">
        <v>3.7449049962725938E-4</v>
      </c>
      <c r="DU84" s="78">
        <v>8.2669460574881E-5</v>
      </c>
      <c r="DV84" s="78">
        <v>2.671293181257963E-3</v>
      </c>
      <c r="DW84" s="78">
        <v>6.4230455395678107E-2</v>
      </c>
      <c r="DX84" s="78">
        <v>0.21373341115928238</v>
      </c>
      <c r="DY84" s="78">
        <v>0.36678699520384878</v>
      </c>
      <c r="DZ84" s="78">
        <v>0.13364320658221662</v>
      </c>
      <c r="EA84" s="78">
        <v>4.6069333121550572E-2</v>
      </c>
      <c r="EB84" s="78">
        <v>6.6533673981396457E-3</v>
      </c>
      <c r="EC84" s="78">
        <v>6.1706180319115386E-3</v>
      </c>
      <c r="ED84" s="78">
        <v>0.1166854234379595</v>
      </c>
      <c r="FB84" s="90">
        <v>6</v>
      </c>
      <c r="FC84" s="88">
        <v>0</v>
      </c>
      <c r="FD84" s="88">
        <v>3.0785292285812299E-4</v>
      </c>
      <c r="FE84" s="88">
        <v>9.9847576320975951E-3</v>
      </c>
      <c r="FF84" s="88">
        <v>5.1467681401308777E-3</v>
      </c>
      <c r="FG84" s="88">
        <v>7.7727804429223432E-2</v>
      </c>
      <c r="FH84" s="88">
        <v>0.67129324205972885</v>
      </c>
      <c r="FI84" s="88">
        <v>0.12266169515483236</v>
      </c>
      <c r="FJ84" s="88">
        <v>3.9582439085917479E-2</v>
      </c>
      <c r="FK84" s="88">
        <v>1.3387944701271373E-2</v>
      </c>
      <c r="FL84" s="88">
        <v>3.7777875855592429E-3</v>
      </c>
      <c r="FM84" s="88">
        <v>5.1687832750033462E-2</v>
      </c>
    </row>
    <row r="85" spans="2:172" x14ac:dyDescent="0.2">
      <c r="B85" s="74">
        <v>9</v>
      </c>
      <c r="C85" s="71">
        <f>COUNTIFS(Data!$T:$T,$B85,Data!$X:$X,C$8,Data!$C:$C,$B$3)</f>
        <v>0</v>
      </c>
      <c r="D85" s="71">
        <f>COUNTIFS(Data!$T:$T,$B85,Data!$X:$X,D$8,Data!$C:$C,$B$3)</f>
        <v>0</v>
      </c>
      <c r="E85" s="71">
        <f>COUNTIFS(Data!$T:$T,$B85,Data!$X:$X,E$8,Data!$C:$C,$B$3)</f>
        <v>0</v>
      </c>
      <c r="F85" s="71">
        <f>COUNTIFS(Data!$T:$T,$B85,Data!$X:$X,F$8,Data!$C:$C,$B$3)</f>
        <v>0</v>
      </c>
      <c r="G85" s="71">
        <f>COUNTIFS(Data!$T:$T,$B85,Data!$X:$X,G$8,Data!$C:$C,$B$3)</f>
        <v>0</v>
      </c>
      <c r="H85" s="71">
        <f>COUNTIFS(Data!$T:$T,$B85,Data!$X:$X,H$8,Data!$C:$C,$B$3)</f>
        <v>0</v>
      </c>
      <c r="I85" s="71">
        <f>COUNTIFS(Data!$T:$T,$B85,Data!$X:$X,I$8,Data!$C:$C,$B$3)</f>
        <v>1</v>
      </c>
      <c r="J85" s="71">
        <f>COUNTIFS(Data!$T:$T,$B85,Data!$X:$X,J$8,Data!$C:$C,$B$3)</f>
        <v>1</v>
      </c>
      <c r="K85" s="71">
        <f>COUNTIFS(Data!$T:$T,$B85,Data!$X:$X,K$8,Data!$C:$C,$B$3)</f>
        <v>0</v>
      </c>
      <c r="L85" s="71">
        <f>COUNTIFS(Data!$T:$T,$B85,Data!$X:$X,L$8,Data!$C:$C,$B$3)</f>
        <v>0</v>
      </c>
      <c r="M85" s="71">
        <f>COUNTIFS(Data!$T:$T,$B85,Data!$X:$X,M$8,Data!$C:$C,$B$3)</f>
        <v>0</v>
      </c>
      <c r="N85" s="71">
        <f>COUNTIFS(Data!$T:$T,$B85,Data!$X:$X,N$8,Data!$C:$C,$B$3)</f>
        <v>0</v>
      </c>
      <c r="O85" s="71">
        <f>COUNTIFS(Data!$T:$T,$B85,Data!$X:$X,O$8,Data!$C:$C,$B$3)</f>
        <v>1</v>
      </c>
      <c r="P85" s="72">
        <f t="shared" si="338"/>
        <v>0.33333333333333331</v>
      </c>
      <c r="R85" s="74">
        <v>9</v>
      </c>
      <c r="S85" s="71">
        <f>COUNTIFS(Data!$AT:$AT,$B85,Data!$AX:$AX,S$8,Data!$C:$C,$B$3)</f>
        <v>0</v>
      </c>
      <c r="T85" s="71">
        <f>COUNTIFS(Data!$AT:$AT,$B85,Data!$AX:$AX,T$8,Data!$C:$C,$B$3)</f>
        <v>0</v>
      </c>
      <c r="U85" s="71">
        <f>COUNTIFS(Data!$AT:$AT,$B85,Data!$AX:$AX,U$8,Data!$C:$C,$B$3)</f>
        <v>0</v>
      </c>
      <c r="V85" s="71">
        <f>COUNTIFS(Data!$AT:$AT,$B85,Data!$AX:$AX,V$8,Data!$C:$C,$B$3)</f>
        <v>0</v>
      </c>
      <c r="W85" s="71">
        <f>COUNTIFS(Data!$AT:$AT,$B85,Data!$AX:$AX,W$8,Data!$C:$C,$B$3)</f>
        <v>0</v>
      </c>
      <c r="X85" s="71">
        <f>COUNTIFS(Data!$AT:$AT,$B85,Data!$AX:$AX,X$8,Data!$C:$C,$B$3)</f>
        <v>0</v>
      </c>
      <c r="Y85" s="71">
        <f>COUNTIFS(Data!$AT:$AT,$B85,Data!$AX:$AX,Y$8,Data!$C:$C,$B$3)</f>
        <v>1</v>
      </c>
      <c r="Z85" s="71">
        <f>COUNTIFS(Data!$AT:$AT,$B85,Data!$AX:$AX,Z$8,Data!$C:$C,$B$3)</f>
        <v>2</v>
      </c>
      <c r="AA85" s="71">
        <f>COUNTIFS(Data!$AT:$AT,$B85,Data!$AX:$AX,AA$8,Data!$C:$C,$B$3)</f>
        <v>1</v>
      </c>
      <c r="AB85" s="71">
        <f>COUNTIFS(Data!$AT:$AT,$B85,Data!$AX:$AX,AB$8,Data!$C:$C,$B$3)</f>
        <v>1</v>
      </c>
      <c r="AC85" s="71">
        <f>COUNTIFS(Data!$AT:$AT,$B85,Data!$AX:$AX,AC$8,Data!$C:$C,$B$3)</f>
        <v>0</v>
      </c>
      <c r="AD85" s="71">
        <f>COUNTIFS(Data!$AT:$AT,$B85,Data!$AX:$AX,AD$8,Data!$C:$C,$B$3)</f>
        <v>0</v>
      </c>
      <c r="AE85" s="71">
        <f>COUNTIFS(Data!$AT:$AT,$B85,Data!$AX:$AX,AE$8,Data!$C:$C,$B$3)</f>
        <v>2</v>
      </c>
      <c r="AF85" s="72">
        <f t="shared" si="339"/>
        <v>0.2857142857142857</v>
      </c>
      <c r="AH85" s="74">
        <v>9</v>
      </c>
      <c r="AI85" s="71">
        <f>COUNTIFS(Data!$BT:$BT,$B85,Data!$BX:$BX,AI$8,Data!$C:$C,$B$3)</f>
        <v>0</v>
      </c>
      <c r="AJ85" s="71">
        <f>COUNTIFS(Data!$BT:$BT,$B85,Data!$BX:$BX,AJ$8,Data!$C:$C,$B$3)</f>
        <v>0</v>
      </c>
      <c r="AK85" s="71">
        <f>COUNTIFS(Data!$BT:$BT,$B85,Data!$BX:$BX,AK$8,Data!$C:$C,$B$3)</f>
        <v>0</v>
      </c>
      <c r="AL85" s="71">
        <f>COUNTIFS(Data!$BT:$BT,$B85,Data!$BX:$BX,AL$8,Data!$C:$C,$B$3)</f>
        <v>0</v>
      </c>
      <c r="AM85" s="71">
        <f>COUNTIFS(Data!$BT:$BT,$B85,Data!$BX:$BX,AM$8,Data!$C:$C,$B$3)</f>
        <v>0</v>
      </c>
      <c r="AN85" s="71">
        <f>COUNTIFS(Data!$BT:$BT,$B85,Data!$BX:$BX,AN$8,Data!$C:$C,$B$3)</f>
        <v>0</v>
      </c>
      <c r="AO85" s="71">
        <f>COUNTIFS(Data!$BT:$BT,$B85,Data!$BX:$BX,AO$8,Data!$C:$C,$B$3)</f>
        <v>1</v>
      </c>
      <c r="AP85" s="71">
        <f>COUNTIFS(Data!$BT:$BT,$B85,Data!$BX:$BX,AP$8,Data!$C:$C,$B$3)</f>
        <v>0</v>
      </c>
      <c r="AQ85" s="71">
        <f>COUNTIFS(Data!$BT:$BT,$B85,Data!$BX:$BX,AQ$8,Data!$C:$C,$B$3)</f>
        <v>1</v>
      </c>
      <c r="AR85" s="71">
        <f>COUNTIFS(Data!$BT:$BT,$B85,Data!$BX:$BX,AR$8,Data!$C:$C,$B$3)</f>
        <v>2</v>
      </c>
      <c r="AS85" s="71">
        <f>COUNTIFS(Data!$BT:$BT,$B85,Data!$BX:$BX,AS$8,Data!$C:$C,$B$3)</f>
        <v>0</v>
      </c>
      <c r="AT85" s="71">
        <f>COUNTIFS(Data!$BT:$BT,$B85,Data!$BX:$BX,AT$8,Data!$C:$C,$B$3)</f>
        <v>0</v>
      </c>
      <c r="AU85" s="71">
        <f>COUNTIFS(Data!$BT:$BT,$B85,Data!$BX:$BX,AU$8,Data!$C:$C,$B$3)</f>
        <v>0</v>
      </c>
      <c r="AV85" s="72">
        <f t="shared" si="340"/>
        <v>0</v>
      </c>
      <c r="AX85" s="74">
        <v>9</v>
      </c>
      <c r="AY85" s="71">
        <f>COUNTIFS(Data!$CT:$CT,$B85,Data!$CX:$CX,AY$8,Data!$C:$C,$B$3)</f>
        <v>0</v>
      </c>
      <c r="AZ85" s="71">
        <f>COUNTIFS(Data!$CT:$CT,$B85,Data!$CX:$CX,AZ$8,Data!$C:$C,$B$3)</f>
        <v>0</v>
      </c>
      <c r="BA85" s="71">
        <f>COUNTIFS(Data!$CT:$CT,$B85,Data!$CX:$CX,BA$8,Data!$C:$C,$B$3)</f>
        <v>0</v>
      </c>
      <c r="BB85" s="71">
        <f>COUNTIFS(Data!$CT:$CT,$B85,Data!$CX:$CX,BB$8,Data!$C:$C,$B$3)</f>
        <v>0</v>
      </c>
      <c r="BC85" s="71">
        <f>COUNTIFS(Data!$CT:$CT,$B85,Data!$CX:$CX,BC$8,Data!$C:$C,$B$3)</f>
        <v>0</v>
      </c>
      <c r="BD85" s="71">
        <f>COUNTIFS(Data!$CT:$CT,$B85,Data!$CX:$CX,BD$8,Data!$C:$C,$B$3)</f>
        <v>1</v>
      </c>
      <c r="BE85" s="71">
        <f>COUNTIFS(Data!$CT:$CT,$B85,Data!$CX:$CX,BE$8,Data!$C:$C,$B$3)</f>
        <v>1</v>
      </c>
      <c r="BF85" s="71">
        <f>COUNTIFS(Data!$CT:$CT,$B85,Data!$CX:$CX,BF$8,Data!$C:$C,$B$3)</f>
        <v>1</v>
      </c>
      <c r="BG85" s="71">
        <f>COUNTIFS(Data!$CT:$CT,$B85,Data!$CX:$CX,BG$8,Data!$C:$C,$B$3)</f>
        <v>2</v>
      </c>
      <c r="BH85" s="71">
        <f>COUNTIFS(Data!$CT:$CT,$B85,Data!$CX:$CX,BH$8,Data!$C:$C,$B$3)</f>
        <v>1</v>
      </c>
      <c r="BI85" s="71">
        <f>COUNTIFS(Data!$CT:$CT,$B85,Data!$CX:$CX,BI$8,Data!$C:$C,$B$3)</f>
        <v>0</v>
      </c>
      <c r="BJ85" s="71">
        <f>COUNTIFS(Data!$CT:$CT,$B85,Data!$CX:$CX,BJ$8,Data!$C:$C,$B$3)</f>
        <v>0</v>
      </c>
      <c r="BK85" s="71">
        <f>COUNTIFS(Data!$CT:$CT,$B85,Data!$CX:$CX,BK$8,Data!$C:$C,$B$3)</f>
        <v>1</v>
      </c>
      <c r="BL85" s="72">
        <f t="shared" si="293"/>
        <v>0.14285714285714285</v>
      </c>
      <c r="BQ85" s="77">
        <v>9</v>
      </c>
      <c r="BR85" s="78">
        <f t="shared" si="294"/>
        <v>0</v>
      </c>
      <c r="BS85" s="78">
        <f t="shared" si="295"/>
        <v>0</v>
      </c>
      <c r="BT85" s="78">
        <f t="shared" si="296"/>
        <v>0</v>
      </c>
      <c r="BU85" s="78">
        <f t="shared" si="297"/>
        <v>0</v>
      </c>
      <c r="BV85" s="78">
        <f t="shared" si="298"/>
        <v>0</v>
      </c>
      <c r="BW85" s="78">
        <f t="shared" si="299"/>
        <v>0</v>
      </c>
      <c r="BX85" s="78">
        <f t="shared" si="300"/>
        <v>0.33333333333333331</v>
      </c>
      <c r="BY85" s="78">
        <f t="shared" si="301"/>
        <v>0.33333333333333331</v>
      </c>
      <c r="BZ85" s="78">
        <f t="shared" si="302"/>
        <v>0</v>
      </c>
      <c r="CA85" s="78">
        <f t="shared" si="303"/>
        <v>0</v>
      </c>
      <c r="CB85" s="78">
        <f t="shared" si="304"/>
        <v>0.33333333333333331</v>
      </c>
      <c r="CC85" s="13"/>
      <c r="CD85" s="77">
        <v>9</v>
      </c>
      <c r="CE85" s="78">
        <f t="shared" si="305"/>
        <v>0</v>
      </c>
      <c r="CF85" s="78">
        <f t="shared" si="306"/>
        <v>0</v>
      </c>
      <c r="CG85" s="78">
        <f t="shared" si="307"/>
        <v>0</v>
      </c>
      <c r="CH85" s="78">
        <f t="shared" si="308"/>
        <v>0</v>
      </c>
      <c r="CI85" s="78">
        <f t="shared" si="309"/>
        <v>0</v>
      </c>
      <c r="CJ85" s="78">
        <f t="shared" si="310"/>
        <v>0</v>
      </c>
      <c r="CK85" s="78">
        <f t="shared" si="311"/>
        <v>0.14285714285714285</v>
      </c>
      <c r="CL85" s="78">
        <f t="shared" si="312"/>
        <v>0.2857142857142857</v>
      </c>
      <c r="CM85" s="78">
        <f t="shared" si="313"/>
        <v>0.14285714285714285</v>
      </c>
      <c r="CN85" s="78">
        <f t="shared" si="314"/>
        <v>0.14285714285714285</v>
      </c>
      <c r="CO85" s="78">
        <f t="shared" si="315"/>
        <v>0.2857142857142857</v>
      </c>
      <c r="CP85" s="13"/>
      <c r="CQ85" s="77">
        <v>9</v>
      </c>
      <c r="CR85" s="78">
        <f t="shared" si="316"/>
        <v>0</v>
      </c>
      <c r="CS85" s="78">
        <f t="shared" si="317"/>
        <v>0</v>
      </c>
      <c r="CT85" s="78">
        <f t="shared" si="318"/>
        <v>0</v>
      </c>
      <c r="CU85" s="78">
        <f t="shared" si="319"/>
        <v>0</v>
      </c>
      <c r="CV85" s="78">
        <f t="shared" si="320"/>
        <v>0</v>
      </c>
      <c r="CW85" s="78">
        <f t="shared" si="321"/>
        <v>0</v>
      </c>
      <c r="CX85" s="78">
        <f t="shared" si="322"/>
        <v>0.25</v>
      </c>
      <c r="CY85" s="78">
        <f t="shared" si="323"/>
        <v>0</v>
      </c>
      <c r="CZ85" s="78">
        <f t="shared" si="324"/>
        <v>0.25</v>
      </c>
      <c r="DA85" s="78">
        <f t="shared" si="325"/>
        <v>0.5</v>
      </c>
      <c r="DB85" s="78">
        <f t="shared" si="326"/>
        <v>0</v>
      </c>
      <c r="DC85" s="13"/>
      <c r="DD85" s="77">
        <v>9</v>
      </c>
      <c r="DE85" s="78">
        <f t="shared" si="327"/>
        <v>0</v>
      </c>
      <c r="DF85" s="78">
        <f t="shared" si="328"/>
        <v>0</v>
      </c>
      <c r="DG85" s="78">
        <f t="shared" si="329"/>
        <v>0</v>
      </c>
      <c r="DH85" s="78">
        <f t="shared" si="330"/>
        <v>0</v>
      </c>
      <c r="DI85" s="78">
        <f t="shared" si="331"/>
        <v>0</v>
      </c>
      <c r="DJ85" s="78">
        <f t="shared" si="332"/>
        <v>0.14285714285714285</v>
      </c>
      <c r="DK85" s="78">
        <f t="shared" si="333"/>
        <v>0.14285714285714285</v>
      </c>
      <c r="DL85" s="78">
        <f t="shared" si="334"/>
        <v>0.14285714285714285</v>
      </c>
      <c r="DM85" s="78">
        <f t="shared" si="335"/>
        <v>0.2857142857142857</v>
      </c>
      <c r="DN85" s="78">
        <f t="shared" si="336"/>
        <v>0.14285714285714285</v>
      </c>
      <c r="DO85" s="78">
        <f t="shared" si="337"/>
        <v>0.14285714285714285</v>
      </c>
      <c r="DS85" s="77">
        <v>7</v>
      </c>
      <c r="DT85" s="78">
        <v>3.1424240697804686E-4</v>
      </c>
      <c r="DU85" s="78">
        <v>1.5770372195826789E-4</v>
      </c>
      <c r="DV85" s="78">
        <v>3.9095528509354213E-3</v>
      </c>
      <c r="DW85" s="78">
        <v>7.9108457872702667E-2</v>
      </c>
      <c r="DX85" s="78">
        <v>0.17716873760117993</v>
      </c>
      <c r="DY85" s="78">
        <v>0.33921750367219855</v>
      </c>
      <c r="DZ85" s="78">
        <v>0.13938330566637105</v>
      </c>
      <c r="EA85" s="78">
        <v>5.153002657657705E-2</v>
      </c>
      <c r="EB85" s="78">
        <v>6.5333845471027075E-3</v>
      </c>
      <c r="EC85" s="78">
        <v>6.4782632291659264E-3</v>
      </c>
      <c r="ED85" s="78">
        <v>0.1334462759116179</v>
      </c>
      <c r="FB85" s="90">
        <v>7</v>
      </c>
      <c r="FC85" s="88">
        <v>0</v>
      </c>
      <c r="FD85" s="88">
        <v>4.6990044704289542E-4</v>
      </c>
      <c r="FE85" s="88">
        <v>6.6991438639340912E-3</v>
      </c>
      <c r="FF85" s="88">
        <v>2.9341845691881344E-3</v>
      </c>
      <c r="FG85" s="88">
        <v>5.4878362375587429E-2</v>
      </c>
      <c r="FH85" s="88">
        <v>0.60968845407959094</v>
      </c>
      <c r="FI85" s="88">
        <v>0.14843943257289527</v>
      </c>
      <c r="FJ85" s="88">
        <v>4.9366080108907369E-2</v>
      </c>
      <c r="FK85" s="88">
        <v>1.6634676570977884E-2</v>
      </c>
      <c r="FL85" s="88">
        <v>5.0590874063181808E-3</v>
      </c>
      <c r="FM85" s="88">
        <v>9.7206469021035677E-2</v>
      </c>
    </row>
    <row r="86" spans="2:172" x14ac:dyDescent="0.2">
      <c r="B86" s="74">
        <v>10</v>
      </c>
      <c r="C86" s="71">
        <f>COUNTIFS(Data!$T:$T,$B86,Data!$X:$X,C$8,Data!$C:$C,$B$3)</f>
        <v>0</v>
      </c>
      <c r="D86" s="71">
        <f>COUNTIFS(Data!$T:$T,$B86,Data!$X:$X,D$8,Data!$C:$C,$B$3)</f>
        <v>0</v>
      </c>
      <c r="E86" s="71">
        <f>COUNTIFS(Data!$T:$T,$B86,Data!$X:$X,E$8,Data!$C:$C,$B$3)</f>
        <v>0</v>
      </c>
      <c r="F86" s="71">
        <f>COUNTIFS(Data!$T:$T,$B86,Data!$X:$X,F$8,Data!$C:$C,$B$3)</f>
        <v>0</v>
      </c>
      <c r="G86" s="71">
        <f>COUNTIFS(Data!$T:$T,$B86,Data!$X:$X,G$8,Data!$C:$C,$B$3)</f>
        <v>0</v>
      </c>
      <c r="H86" s="71">
        <f>COUNTIFS(Data!$T:$T,$B86,Data!$X:$X,H$8,Data!$C:$C,$B$3)</f>
        <v>0</v>
      </c>
      <c r="I86" s="71">
        <f>COUNTIFS(Data!$T:$T,$B86,Data!$X:$X,I$8,Data!$C:$C,$B$3)</f>
        <v>2</v>
      </c>
      <c r="J86" s="71">
        <f>COUNTIFS(Data!$T:$T,$B86,Data!$X:$X,J$8,Data!$C:$C,$B$3)</f>
        <v>1</v>
      </c>
      <c r="K86" s="71">
        <f>COUNTIFS(Data!$T:$T,$B86,Data!$X:$X,K$8,Data!$C:$C,$B$3)</f>
        <v>0</v>
      </c>
      <c r="L86" s="71">
        <f>COUNTIFS(Data!$T:$T,$B86,Data!$X:$X,L$8,Data!$C:$C,$B$3)</f>
        <v>1</v>
      </c>
      <c r="M86" s="71">
        <f>COUNTIFS(Data!$T:$T,$B86,Data!$X:$X,M$8,Data!$C:$C,$B$3)</f>
        <v>0</v>
      </c>
      <c r="N86" s="71">
        <f>COUNTIFS(Data!$T:$T,$B86,Data!$X:$X,N$8,Data!$C:$C,$B$3)</f>
        <v>0</v>
      </c>
      <c r="O86" s="71">
        <f>COUNTIFS(Data!$T:$T,$B86,Data!$X:$X,O$8,Data!$C:$C,$B$3)</f>
        <v>0</v>
      </c>
      <c r="P86" s="72">
        <f t="shared" si="338"/>
        <v>0</v>
      </c>
      <c r="R86" s="74">
        <v>10</v>
      </c>
      <c r="S86" s="71">
        <f>COUNTIFS(Data!$AT:$AT,$B86,Data!$AX:$AX,S$8,Data!$C:$C,$B$3)</f>
        <v>0</v>
      </c>
      <c r="T86" s="71">
        <f>COUNTIFS(Data!$AT:$AT,$B86,Data!$AX:$AX,T$8,Data!$C:$C,$B$3)</f>
        <v>0</v>
      </c>
      <c r="U86" s="71">
        <f>COUNTIFS(Data!$AT:$AT,$B86,Data!$AX:$AX,U$8,Data!$C:$C,$B$3)</f>
        <v>0</v>
      </c>
      <c r="V86" s="71">
        <f>COUNTIFS(Data!$AT:$AT,$B86,Data!$AX:$AX,V$8,Data!$C:$C,$B$3)</f>
        <v>0</v>
      </c>
      <c r="W86" s="71">
        <f>COUNTIFS(Data!$AT:$AT,$B86,Data!$AX:$AX,W$8,Data!$C:$C,$B$3)</f>
        <v>0</v>
      </c>
      <c r="X86" s="71">
        <f>COUNTIFS(Data!$AT:$AT,$B86,Data!$AX:$AX,X$8,Data!$C:$C,$B$3)</f>
        <v>0</v>
      </c>
      <c r="Y86" s="71">
        <f>COUNTIFS(Data!$AT:$AT,$B86,Data!$AX:$AX,Y$8,Data!$C:$C,$B$3)</f>
        <v>2</v>
      </c>
      <c r="Z86" s="71">
        <f>COUNTIFS(Data!$AT:$AT,$B86,Data!$AX:$AX,Z$8,Data!$C:$C,$B$3)</f>
        <v>1</v>
      </c>
      <c r="AA86" s="71">
        <f>COUNTIFS(Data!$AT:$AT,$B86,Data!$AX:$AX,AA$8,Data!$C:$C,$B$3)</f>
        <v>0</v>
      </c>
      <c r="AB86" s="71">
        <f>COUNTIFS(Data!$AT:$AT,$B86,Data!$AX:$AX,AB$8,Data!$C:$C,$B$3)</f>
        <v>1</v>
      </c>
      <c r="AC86" s="71">
        <f>COUNTIFS(Data!$AT:$AT,$B86,Data!$AX:$AX,AC$8,Data!$C:$C,$B$3)</f>
        <v>0</v>
      </c>
      <c r="AD86" s="71">
        <f>COUNTIFS(Data!$AT:$AT,$B86,Data!$AX:$AX,AD$8,Data!$C:$C,$B$3)</f>
        <v>0</v>
      </c>
      <c r="AE86" s="71">
        <f>COUNTIFS(Data!$AT:$AT,$B86,Data!$AX:$AX,AE$8,Data!$C:$C,$B$3)</f>
        <v>1</v>
      </c>
      <c r="AF86" s="72">
        <f t="shared" si="339"/>
        <v>0.2</v>
      </c>
      <c r="AH86" s="74">
        <v>10</v>
      </c>
      <c r="AI86" s="71">
        <f>COUNTIFS(Data!$BT:$BT,$B86,Data!$BX:$BX,AI$8,Data!$C:$C,$B$3)</f>
        <v>0</v>
      </c>
      <c r="AJ86" s="71">
        <f>COUNTIFS(Data!$BT:$BT,$B86,Data!$BX:$BX,AJ$8,Data!$C:$C,$B$3)</f>
        <v>0</v>
      </c>
      <c r="AK86" s="71">
        <f>COUNTIFS(Data!$BT:$BT,$B86,Data!$BX:$BX,AK$8,Data!$C:$C,$B$3)</f>
        <v>0</v>
      </c>
      <c r="AL86" s="71">
        <f>COUNTIFS(Data!$BT:$BT,$B86,Data!$BX:$BX,AL$8,Data!$C:$C,$B$3)</f>
        <v>0</v>
      </c>
      <c r="AM86" s="71">
        <f>COUNTIFS(Data!$BT:$BT,$B86,Data!$BX:$BX,AM$8,Data!$C:$C,$B$3)</f>
        <v>0</v>
      </c>
      <c r="AN86" s="71">
        <f>COUNTIFS(Data!$BT:$BT,$B86,Data!$BX:$BX,AN$8,Data!$C:$C,$B$3)</f>
        <v>2</v>
      </c>
      <c r="AO86" s="71">
        <f>COUNTIFS(Data!$BT:$BT,$B86,Data!$BX:$BX,AO$8,Data!$C:$C,$B$3)</f>
        <v>0</v>
      </c>
      <c r="AP86" s="71">
        <f>COUNTIFS(Data!$BT:$BT,$B86,Data!$BX:$BX,AP$8,Data!$C:$C,$B$3)</f>
        <v>0</v>
      </c>
      <c r="AQ86" s="71">
        <f>COUNTIFS(Data!$BT:$BT,$B86,Data!$BX:$BX,AQ$8,Data!$C:$C,$B$3)</f>
        <v>0</v>
      </c>
      <c r="AR86" s="71">
        <f>COUNTIFS(Data!$BT:$BT,$B86,Data!$BX:$BX,AR$8,Data!$C:$C,$B$3)</f>
        <v>0</v>
      </c>
      <c r="AS86" s="71">
        <f>COUNTIFS(Data!$BT:$BT,$B86,Data!$BX:$BX,AS$8,Data!$C:$C,$B$3)</f>
        <v>0</v>
      </c>
      <c r="AT86" s="71">
        <f>COUNTIFS(Data!$BT:$BT,$B86,Data!$BX:$BX,AT$8,Data!$C:$C,$B$3)</f>
        <v>0</v>
      </c>
      <c r="AU86" s="71">
        <f>COUNTIFS(Data!$BT:$BT,$B86,Data!$BX:$BX,AU$8,Data!$C:$C,$B$3)</f>
        <v>2</v>
      </c>
      <c r="AV86" s="72">
        <f t="shared" si="340"/>
        <v>0.5</v>
      </c>
      <c r="AX86" s="74">
        <v>10</v>
      </c>
      <c r="AY86" s="71">
        <f>COUNTIFS(Data!$CT:$CT,$B86,Data!$CX:$CX,AY$8,Data!$C:$C,$B$3)</f>
        <v>0</v>
      </c>
      <c r="AZ86" s="71">
        <f>COUNTIFS(Data!$CT:$CT,$B86,Data!$CX:$CX,AZ$8,Data!$C:$C,$B$3)</f>
        <v>0</v>
      </c>
      <c r="BA86" s="71">
        <f>COUNTIFS(Data!$CT:$CT,$B86,Data!$CX:$CX,BA$8,Data!$C:$C,$B$3)</f>
        <v>0</v>
      </c>
      <c r="BB86" s="71">
        <f>COUNTIFS(Data!$CT:$CT,$B86,Data!$CX:$CX,BB$8,Data!$C:$C,$B$3)</f>
        <v>0</v>
      </c>
      <c r="BC86" s="71">
        <f>COUNTIFS(Data!$CT:$CT,$B86,Data!$CX:$CX,BC$8,Data!$C:$C,$B$3)</f>
        <v>0</v>
      </c>
      <c r="BD86" s="71">
        <f>COUNTIFS(Data!$CT:$CT,$B86,Data!$CX:$CX,BD$8,Data!$C:$C,$B$3)</f>
        <v>2</v>
      </c>
      <c r="BE86" s="71">
        <f>COUNTIFS(Data!$CT:$CT,$B86,Data!$CX:$CX,BE$8,Data!$C:$C,$B$3)</f>
        <v>0</v>
      </c>
      <c r="BF86" s="71">
        <f>COUNTIFS(Data!$CT:$CT,$B86,Data!$CX:$CX,BF$8,Data!$C:$C,$B$3)</f>
        <v>0</v>
      </c>
      <c r="BG86" s="71">
        <f>COUNTIFS(Data!$CT:$CT,$B86,Data!$CX:$CX,BG$8,Data!$C:$C,$B$3)</f>
        <v>0</v>
      </c>
      <c r="BH86" s="71">
        <f>COUNTIFS(Data!$CT:$CT,$B86,Data!$CX:$CX,BH$8,Data!$C:$C,$B$3)</f>
        <v>1</v>
      </c>
      <c r="BI86" s="71">
        <f>COUNTIFS(Data!$CT:$CT,$B86,Data!$CX:$CX,BI$8,Data!$C:$C,$B$3)</f>
        <v>0</v>
      </c>
      <c r="BJ86" s="71">
        <f>COUNTIFS(Data!$CT:$CT,$B86,Data!$CX:$CX,BJ$8,Data!$C:$C,$B$3)</f>
        <v>0</v>
      </c>
      <c r="BK86" s="71">
        <f>COUNTIFS(Data!$CT:$CT,$B86,Data!$CX:$CX,BK$8,Data!$C:$C,$B$3)</f>
        <v>1</v>
      </c>
      <c r="BL86" s="72">
        <f t="shared" si="293"/>
        <v>0.25</v>
      </c>
      <c r="BQ86" s="77">
        <v>10</v>
      </c>
      <c r="BR86" s="78">
        <f t="shared" si="294"/>
        <v>0</v>
      </c>
      <c r="BS86" s="78">
        <f t="shared" si="295"/>
        <v>0</v>
      </c>
      <c r="BT86" s="78">
        <f t="shared" si="296"/>
        <v>0</v>
      </c>
      <c r="BU86" s="78">
        <f t="shared" si="297"/>
        <v>0</v>
      </c>
      <c r="BV86" s="78">
        <f t="shared" si="298"/>
        <v>0</v>
      </c>
      <c r="BW86" s="78">
        <f t="shared" si="299"/>
        <v>0</v>
      </c>
      <c r="BX86" s="78">
        <f t="shared" si="300"/>
        <v>0.5</v>
      </c>
      <c r="BY86" s="78">
        <f t="shared" si="301"/>
        <v>0.25</v>
      </c>
      <c r="BZ86" s="78">
        <f t="shared" si="302"/>
        <v>0</v>
      </c>
      <c r="CA86" s="78">
        <f t="shared" si="303"/>
        <v>0.25</v>
      </c>
      <c r="CB86" s="78">
        <f t="shared" si="304"/>
        <v>0</v>
      </c>
      <c r="CC86" s="13"/>
      <c r="CD86" s="77">
        <v>10</v>
      </c>
      <c r="CE86" s="78">
        <f t="shared" si="305"/>
        <v>0</v>
      </c>
      <c r="CF86" s="78">
        <f t="shared" si="306"/>
        <v>0</v>
      </c>
      <c r="CG86" s="78">
        <f t="shared" si="307"/>
        <v>0</v>
      </c>
      <c r="CH86" s="78">
        <f t="shared" si="308"/>
        <v>0</v>
      </c>
      <c r="CI86" s="78">
        <f t="shared" si="309"/>
        <v>0</v>
      </c>
      <c r="CJ86" s="78">
        <f t="shared" si="310"/>
        <v>0</v>
      </c>
      <c r="CK86" s="78">
        <f t="shared" si="311"/>
        <v>0.4</v>
      </c>
      <c r="CL86" s="78">
        <f t="shared" si="312"/>
        <v>0.2</v>
      </c>
      <c r="CM86" s="78">
        <f t="shared" si="313"/>
        <v>0</v>
      </c>
      <c r="CN86" s="78">
        <f t="shared" si="314"/>
        <v>0.2</v>
      </c>
      <c r="CO86" s="78">
        <f t="shared" si="315"/>
        <v>0.2</v>
      </c>
      <c r="CP86" s="13"/>
      <c r="CQ86" s="77">
        <v>10</v>
      </c>
      <c r="CR86" s="78">
        <f t="shared" si="316"/>
        <v>0</v>
      </c>
      <c r="CS86" s="78">
        <f t="shared" si="317"/>
        <v>0</v>
      </c>
      <c r="CT86" s="78">
        <f t="shared" si="318"/>
        <v>0</v>
      </c>
      <c r="CU86" s="78">
        <f t="shared" si="319"/>
        <v>0</v>
      </c>
      <c r="CV86" s="78">
        <f t="shared" si="320"/>
        <v>0</v>
      </c>
      <c r="CW86" s="78">
        <f t="shared" si="321"/>
        <v>0.5</v>
      </c>
      <c r="CX86" s="78">
        <f t="shared" si="322"/>
        <v>0</v>
      </c>
      <c r="CY86" s="78">
        <f t="shared" si="323"/>
        <v>0</v>
      </c>
      <c r="CZ86" s="78">
        <f t="shared" si="324"/>
        <v>0</v>
      </c>
      <c r="DA86" s="78">
        <f t="shared" si="325"/>
        <v>0</v>
      </c>
      <c r="DB86" s="78">
        <f t="shared" si="326"/>
        <v>0.5</v>
      </c>
      <c r="DC86" s="13"/>
      <c r="DD86" s="77">
        <v>10</v>
      </c>
      <c r="DE86" s="78">
        <f t="shared" si="327"/>
        <v>0</v>
      </c>
      <c r="DF86" s="78">
        <f t="shared" si="328"/>
        <v>0</v>
      </c>
      <c r="DG86" s="78">
        <f t="shared" si="329"/>
        <v>0</v>
      </c>
      <c r="DH86" s="78">
        <f t="shared" si="330"/>
        <v>0</v>
      </c>
      <c r="DI86" s="78">
        <f t="shared" si="331"/>
        <v>0</v>
      </c>
      <c r="DJ86" s="78">
        <f t="shared" si="332"/>
        <v>0.5</v>
      </c>
      <c r="DK86" s="78">
        <f t="shared" si="333"/>
        <v>0</v>
      </c>
      <c r="DL86" s="78">
        <f t="shared" si="334"/>
        <v>0</v>
      </c>
      <c r="DM86" s="78">
        <f t="shared" si="335"/>
        <v>0</v>
      </c>
      <c r="DN86" s="78">
        <f t="shared" si="336"/>
        <v>0.25</v>
      </c>
      <c r="DO86" s="78">
        <f t="shared" si="337"/>
        <v>0.25</v>
      </c>
      <c r="DS86" s="77">
        <v>8</v>
      </c>
      <c r="DT86" s="78">
        <v>6.5656304706981634E-5</v>
      </c>
      <c r="DU86" s="78">
        <v>1.6615175880844125E-5</v>
      </c>
      <c r="DV86" s="78">
        <v>7.4438720449152452E-4</v>
      </c>
      <c r="DW86" s="78">
        <v>2.3801091850431569E-2</v>
      </c>
      <c r="DX86" s="78">
        <v>5.8196294847867973E-2</v>
      </c>
      <c r="DY86" s="78">
        <v>0.15516357426551777</v>
      </c>
      <c r="DZ86" s="78">
        <v>7.0106689385557697E-2</v>
      </c>
      <c r="EA86" s="78">
        <v>0.10306404483644899</v>
      </c>
      <c r="EB86" s="78">
        <v>4.0787778307157891E-3</v>
      </c>
      <c r="EC86" s="78">
        <v>4.1864008645367606E-3</v>
      </c>
      <c r="ED86" s="78">
        <v>5.0874489772488894E-2</v>
      </c>
      <c r="FB86" s="90">
        <v>8</v>
      </c>
      <c r="FC86" s="88">
        <v>0</v>
      </c>
      <c r="FD86" s="88">
        <v>4.0302580818091872E-4</v>
      </c>
      <c r="FE86" s="88">
        <v>4.8931029088555133E-3</v>
      </c>
      <c r="FF86" s="88">
        <v>1.9259994933472308E-3</v>
      </c>
      <c r="FG86" s="88">
        <v>3.8928702298466941E-2</v>
      </c>
      <c r="FH86" s="88">
        <v>0.48268271567650112</v>
      </c>
      <c r="FI86" s="88">
        <v>0.12969250626908937</v>
      </c>
      <c r="FJ86" s="88">
        <v>4.7728273905445082E-2</v>
      </c>
      <c r="FK86" s="88">
        <v>1.6972790211388339E-2</v>
      </c>
      <c r="FL86" s="88">
        <v>6.2969098895283458E-3</v>
      </c>
      <c r="FM86" s="88">
        <v>0.24880553977170583</v>
      </c>
    </row>
    <row r="87" spans="2:172" x14ac:dyDescent="0.2">
      <c r="B87" s="74">
        <v>11</v>
      </c>
      <c r="C87" s="71">
        <f>COUNTIFS(Data!$T:$T,$B87,Data!$X:$X,C$8,Data!$C:$C,$B$3)</f>
        <v>0</v>
      </c>
      <c r="D87" s="71">
        <f>COUNTIFS(Data!$T:$T,$B87,Data!$X:$X,D$8,Data!$C:$C,$B$3)</f>
        <v>0</v>
      </c>
      <c r="E87" s="71">
        <f>COUNTIFS(Data!$T:$T,$B87,Data!$X:$X,E$8,Data!$C:$C,$B$3)</f>
        <v>0</v>
      </c>
      <c r="F87" s="71">
        <f>COUNTIFS(Data!$T:$T,$B87,Data!$X:$X,F$8,Data!$C:$C,$B$3)</f>
        <v>0</v>
      </c>
      <c r="G87" s="71">
        <f>COUNTIFS(Data!$T:$T,$B87,Data!$X:$X,G$8,Data!$C:$C,$B$3)</f>
        <v>0</v>
      </c>
      <c r="H87" s="71">
        <f>COUNTIFS(Data!$T:$T,$B87,Data!$X:$X,H$8,Data!$C:$C,$B$3)</f>
        <v>0</v>
      </c>
      <c r="I87" s="71">
        <f>COUNTIFS(Data!$T:$T,$B87,Data!$X:$X,I$8,Data!$C:$C,$B$3)</f>
        <v>0</v>
      </c>
      <c r="J87" s="71">
        <f>COUNTIFS(Data!$T:$T,$B87,Data!$X:$X,J$8,Data!$C:$C,$B$3)</f>
        <v>0</v>
      </c>
      <c r="K87" s="71">
        <f>COUNTIFS(Data!$T:$T,$B87,Data!$X:$X,K$8,Data!$C:$C,$B$3)</f>
        <v>0</v>
      </c>
      <c r="L87" s="71">
        <f>COUNTIFS(Data!$T:$T,$B87,Data!$X:$X,L$8,Data!$C:$C,$B$3)</f>
        <v>0</v>
      </c>
      <c r="M87" s="71">
        <f>COUNTIFS(Data!$T:$T,$B87,Data!$X:$X,M$8,Data!$C:$C,$B$3)</f>
        <v>0</v>
      </c>
      <c r="N87" s="71">
        <f>COUNTIFS(Data!$T:$T,$B87,Data!$X:$X,N$8,Data!$C:$C,$B$3)</f>
        <v>0</v>
      </c>
      <c r="O87" s="71">
        <f>COUNTIFS(Data!$T:$T,$B87,Data!$X:$X,O$8,Data!$C:$C,$B$3)</f>
        <v>0</v>
      </c>
      <c r="P87" s="72">
        <f t="shared" si="338"/>
        <v>0</v>
      </c>
      <c r="R87" s="74">
        <v>11</v>
      </c>
      <c r="S87" s="71">
        <f>COUNTIFS(Data!$AT:$AT,$B87,Data!$AX:$AX,S$8,Data!$C:$C,$B$3)</f>
        <v>0</v>
      </c>
      <c r="T87" s="71">
        <f>COUNTIFS(Data!$AT:$AT,$B87,Data!$AX:$AX,T$8,Data!$C:$C,$B$3)</f>
        <v>0</v>
      </c>
      <c r="U87" s="71">
        <f>COUNTIFS(Data!$AT:$AT,$B87,Data!$AX:$AX,U$8,Data!$C:$C,$B$3)</f>
        <v>0</v>
      </c>
      <c r="V87" s="71">
        <f>COUNTIFS(Data!$AT:$AT,$B87,Data!$AX:$AX,V$8,Data!$C:$C,$B$3)</f>
        <v>0</v>
      </c>
      <c r="W87" s="71">
        <f>COUNTIFS(Data!$AT:$AT,$B87,Data!$AX:$AX,W$8,Data!$C:$C,$B$3)</f>
        <v>0</v>
      </c>
      <c r="X87" s="71">
        <f>COUNTIFS(Data!$AT:$AT,$B87,Data!$AX:$AX,X$8,Data!$C:$C,$B$3)</f>
        <v>0</v>
      </c>
      <c r="Y87" s="71">
        <f>COUNTIFS(Data!$AT:$AT,$B87,Data!$AX:$AX,Y$8,Data!$C:$C,$B$3)</f>
        <v>0</v>
      </c>
      <c r="Z87" s="71">
        <f>COUNTIFS(Data!$AT:$AT,$B87,Data!$AX:$AX,Z$8,Data!$C:$C,$B$3)</f>
        <v>0</v>
      </c>
      <c r="AA87" s="71">
        <f>COUNTIFS(Data!$AT:$AT,$B87,Data!$AX:$AX,AA$8,Data!$C:$C,$B$3)</f>
        <v>0</v>
      </c>
      <c r="AB87" s="71">
        <f>COUNTIFS(Data!$AT:$AT,$B87,Data!$AX:$AX,AB$8,Data!$C:$C,$B$3)</f>
        <v>0</v>
      </c>
      <c r="AC87" s="71">
        <f>COUNTIFS(Data!$AT:$AT,$B87,Data!$AX:$AX,AC$8,Data!$C:$C,$B$3)</f>
        <v>0</v>
      </c>
      <c r="AD87" s="71">
        <f>COUNTIFS(Data!$AT:$AT,$B87,Data!$AX:$AX,AD$8,Data!$C:$C,$B$3)</f>
        <v>0</v>
      </c>
      <c r="AE87" s="71">
        <f>COUNTIFS(Data!$AT:$AT,$B87,Data!$AX:$AX,AE$8,Data!$C:$C,$B$3)</f>
        <v>0</v>
      </c>
      <c r="AF87" s="72">
        <f t="shared" si="339"/>
        <v>0</v>
      </c>
      <c r="AH87" s="74">
        <v>11</v>
      </c>
      <c r="AI87" s="71">
        <f>COUNTIFS(Data!$BT:$BT,$B87,Data!$BX:$BX,AI$8,Data!$C:$C,$B$3)</f>
        <v>0</v>
      </c>
      <c r="AJ87" s="71">
        <f>COUNTIFS(Data!$BT:$BT,$B87,Data!$BX:$BX,AJ$8,Data!$C:$C,$B$3)</f>
        <v>0</v>
      </c>
      <c r="AK87" s="71">
        <f>COUNTIFS(Data!$BT:$BT,$B87,Data!$BX:$BX,AK$8,Data!$C:$C,$B$3)</f>
        <v>0</v>
      </c>
      <c r="AL87" s="71">
        <f>COUNTIFS(Data!$BT:$BT,$B87,Data!$BX:$BX,AL$8,Data!$C:$C,$B$3)</f>
        <v>0</v>
      </c>
      <c r="AM87" s="71">
        <f>COUNTIFS(Data!$BT:$BT,$B87,Data!$BX:$BX,AM$8,Data!$C:$C,$B$3)</f>
        <v>0</v>
      </c>
      <c r="AN87" s="71">
        <f>COUNTIFS(Data!$BT:$BT,$B87,Data!$BX:$BX,AN$8,Data!$C:$C,$B$3)</f>
        <v>0</v>
      </c>
      <c r="AO87" s="71">
        <f>COUNTIFS(Data!$BT:$BT,$B87,Data!$BX:$BX,AO$8,Data!$C:$C,$B$3)</f>
        <v>0</v>
      </c>
      <c r="AP87" s="71">
        <f>COUNTIFS(Data!$BT:$BT,$B87,Data!$BX:$BX,AP$8,Data!$C:$C,$B$3)</f>
        <v>0</v>
      </c>
      <c r="AQ87" s="71">
        <f>COUNTIFS(Data!$BT:$BT,$B87,Data!$BX:$BX,AQ$8,Data!$C:$C,$B$3)</f>
        <v>0</v>
      </c>
      <c r="AR87" s="71">
        <f>COUNTIFS(Data!$BT:$BT,$B87,Data!$BX:$BX,AR$8,Data!$C:$C,$B$3)</f>
        <v>0</v>
      </c>
      <c r="AS87" s="71">
        <f>COUNTIFS(Data!$BT:$BT,$B87,Data!$BX:$BX,AS$8,Data!$C:$C,$B$3)</f>
        <v>0</v>
      </c>
      <c r="AT87" s="71">
        <f>COUNTIFS(Data!$BT:$BT,$B87,Data!$BX:$BX,AT$8,Data!$C:$C,$B$3)</f>
        <v>0</v>
      </c>
      <c r="AU87" s="71">
        <f>COUNTIFS(Data!$BT:$BT,$B87,Data!$BX:$BX,AU$8,Data!$C:$C,$B$3)</f>
        <v>0</v>
      </c>
      <c r="AV87" s="72">
        <f t="shared" si="340"/>
        <v>0</v>
      </c>
      <c r="AX87" s="74">
        <v>11</v>
      </c>
      <c r="AY87" s="71">
        <f>COUNTIFS(Data!$CT:$CT,$B87,Data!$CX:$CX,AY$8,Data!$C:$C,$B$3)</f>
        <v>0</v>
      </c>
      <c r="AZ87" s="71">
        <f>COUNTIFS(Data!$CT:$CT,$B87,Data!$CX:$CX,AZ$8,Data!$C:$C,$B$3)</f>
        <v>0</v>
      </c>
      <c r="BA87" s="71">
        <f>COUNTIFS(Data!$CT:$CT,$B87,Data!$CX:$CX,BA$8,Data!$C:$C,$B$3)</f>
        <v>0</v>
      </c>
      <c r="BB87" s="71">
        <f>COUNTIFS(Data!$CT:$CT,$B87,Data!$CX:$CX,BB$8,Data!$C:$C,$B$3)</f>
        <v>0</v>
      </c>
      <c r="BC87" s="71">
        <f>COUNTIFS(Data!$CT:$CT,$B87,Data!$CX:$CX,BC$8,Data!$C:$C,$B$3)</f>
        <v>0</v>
      </c>
      <c r="BD87" s="71">
        <f>COUNTIFS(Data!$CT:$CT,$B87,Data!$CX:$CX,BD$8,Data!$C:$C,$B$3)</f>
        <v>0</v>
      </c>
      <c r="BE87" s="71">
        <f>COUNTIFS(Data!$CT:$CT,$B87,Data!$CX:$CX,BE$8,Data!$C:$C,$B$3)</f>
        <v>0</v>
      </c>
      <c r="BF87" s="71">
        <f>COUNTIFS(Data!$CT:$CT,$B87,Data!$CX:$CX,BF$8,Data!$C:$C,$B$3)</f>
        <v>0</v>
      </c>
      <c r="BG87" s="71">
        <f>COUNTIFS(Data!$CT:$CT,$B87,Data!$CX:$CX,BG$8,Data!$C:$C,$B$3)</f>
        <v>0</v>
      </c>
      <c r="BH87" s="71">
        <f>COUNTIFS(Data!$CT:$CT,$B87,Data!$CX:$CX,BH$8,Data!$C:$C,$B$3)</f>
        <v>0</v>
      </c>
      <c r="BI87" s="71">
        <f>COUNTIFS(Data!$CT:$CT,$B87,Data!$CX:$CX,BI$8,Data!$C:$C,$B$3)</f>
        <v>0</v>
      </c>
      <c r="BJ87" s="71">
        <f>COUNTIFS(Data!$CT:$CT,$B87,Data!$CX:$CX,BJ$8,Data!$C:$C,$B$3)</f>
        <v>0</v>
      </c>
      <c r="BK87" s="71">
        <f>COUNTIFS(Data!$CT:$CT,$B87,Data!$CX:$CX,BK$8,Data!$C:$C,$B$3)</f>
        <v>0</v>
      </c>
      <c r="BL87" s="72">
        <f t="shared" ref="BL87:BL89" si="341">IFERROR(SUM(BI87:BK87)/SUM(AY87:BK87),0)</f>
        <v>0</v>
      </c>
      <c r="BQ87" s="58"/>
      <c r="DS87" s="77">
        <v>9</v>
      </c>
      <c r="DT87" s="78">
        <v>1.1455580389059594E-4</v>
      </c>
      <c r="DU87" s="78">
        <v>9.877132032080747E-5</v>
      </c>
      <c r="DV87" s="78">
        <v>1.6975198458104677E-3</v>
      </c>
      <c r="DW87" s="78">
        <v>2.4409457565728356E-2</v>
      </c>
      <c r="DX87" s="78">
        <v>4.3297906432877543E-2</v>
      </c>
      <c r="DY87" s="78">
        <v>8.1153517620473195E-2</v>
      </c>
      <c r="DZ87" s="78">
        <v>3.4667689055631785E-2</v>
      </c>
      <c r="EA87" s="78">
        <v>5.6271613281128632E-2</v>
      </c>
      <c r="EB87" s="78">
        <v>2.2154668087466245E-3</v>
      </c>
      <c r="EC87" s="78">
        <v>2.0882726388925751E-3</v>
      </c>
      <c r="ED87" s="78">
        <v>0.36538758975722313</v>
      </c>
      <c r="FB87" s="90">
        <v>9</v>
      </c>
      <c r="FC87" s="88">
        <v>0</v>
      </c>
      <c r="FD87" s="88">
        <v>3.2768903776162736E-4</v>
      </c>
      <c r="FE87" s="88">
        <v>4.4550378751547709E-3</v>
      </c>
      <c r="FF87" s="88">
        <v>1.7514548898765942E-3</v>
      </c>
      <c r="FG87" s="88">
        <v>3.5001681425060452E-2</v>
      </c>
      <c r="FH87" s="88">
        <v>0.42817599886552932</v>
      </c>
      <c r="FI87" s="88">
        <v>0.11035822701092038</v>
      </c>
      <c r="FJ87" s="88">
        <v>4.1068039017065981E-2</v>
      </c>
      <c r="FK87" s="88">
        <v>1.4963168728545898E-2</v>
      </c>
      <c r="FL87" s="88">
        <v>7.8170602160391005E-3</v>
      </c>
      <c r="FM87" s="88">
        <v>0.349358055641598</v>
      </c>
    </row>
    <row r="88" spans="2:172" x14ac:dyDescent="0.2">
      <c r="B88" s="74">
        <v>12</v>
      </c>
      <c r="C88" s="71">
        <f>COUNTIFS(Data!$T:$T,$B88,Data!$X:$X,C$8,Data!$C:$C,$B$3)</f>
        <v>0</v>
      </c>
      <c r="D88" s="71">
        <f>COUNTIFS(Data!$T:$T,$B88,Data!$X:$X,D$8,Data!$C:$C,$B$3)</f>
        <v>0</v>
      </c>
      <c r="E88" s="71">
        <f>COUNTIFS(Data!$T:$T,$B88,Data!$X:$X,E$8,Data!$C:$C,$B$3)</f>
        <v>0</v>
      </c>
      <c r="F88" s="71">
        <f>COUNTIFS(Data!$T:$T,$B88,Data!$X:$X,F$8,Data!$C:$C,$B$3)</f>
        <v>0</v>
      </c>
      <c r="G88" s="71">
        <f>COUNTIFS(Data!$T:$T,$B88,Data!$X:$X,G$8,Data!$C:$C,$B$3)</f>
        <v>0</v>
      </c>
      <c r="H88" s="71">
        <f>COUNTIFS(Data!$T:$T,$B88,Data!$X:$X,H$8,Data!$C:$C,$B$3)</f>
        <v>0</v>
      </c>
      <c r="I88" s="71">
        <f>COUNTIFS(Data!$T:$T,$B88,Data!$X:$X,I$8,Data!$C:$C,$B$3)</f>
        <v>0</v>
      </c>
      <c r="J88" s="71">
        <f>COUNTIFS(Data!$T:$T,$B88,Data!$X:$X,J$8,Data!$C:$C,$B$3)</f>
        <v>0</v>
      </c>
      <c r="K88" s="71">
        <f>COUNTIFS(Data!$T:$T,$B88,Data!$X:$X,K$8,Data!$C:$C,$B$3)</f>
        <v>0</v>
      </c>
      <c r="L88" s="71">
        <f>COUNTIFS(Data!$T:$T,$B88,Data!$X:$X,L$8,Data!$C:$C,$B$3)</f>
        <v>0</v>
      </c>
      <c r="M88" s="71">
        <f>COUNTIFS(Data!$T:$T,$B88,Data!$X:$X,M$8,Data!$C:$C,$B$3)</f>
        <v>0</v>
      </c>
      <c r="N88" s="71">
        <f>COUNTIFS(Data!$T:$T,$B88,Data!$X:$X,N$8,Data!$C:$C,$B$3)</f>
        <v>0</v>
      </c>
      <c r="O88" s="71">
        <f>COUNTIFS(Data!$T:$T,$B88,Data!$X:$X,O$8,Data!$C:$C,$B$3)</f>
        <v>0</v>
      </c>
      <c r="P88" s="72">
        <f t="shared" si="338"/>
        <v>0</v>
      </c>
      <c r="R88" s="74">
        <v>12</v>
      </c>
      <c r="S88" s="71">
        <f>COUNTIFS(Data!$AT:$AT,$B88,Data!$AX:$AX,S$8,Data!$C:$C,$B$3)</f>
        <v>0</v>
      </c>
      <c r="T88" s="71">
        <f>COUNTIFS(Data!$AT:$AT,$B88,Data!$AX:$AX,T$8,Data!$C:$C,$B$3)</f>
        <v>0</v>
      </c>
      <c r="U88" s="71">
        <f>COUNTIFS(Data!$AT:$AT,$B88,Data!$AX:$AX,U$8,Data!$C:$C,$B$3)</f>
        <v>0</v>
      </c>
      <c r="V88" s="71">
        <f>COUNTIFS(Data!$AT:$AT,$B88,Data!$AX:$AX,V$8,Data!$C:$C,$B$3)</f>
        <v>0</v>
      </c>
      <c r="W88" s="71">
        <f>COUNTIFS(Data!$AT:$AT,$B88,Data!$AX:$AX,W$8,Data!$C:$C,$B$3)</f>
        <v>0</v>
      </c>
      <c r="X88" s="71">
        <f>COUNTIFS(Data!$AT:$AT,$B88,Data!$AX:$AX,X$8,Data!$C:$C,$B$3)</f>
        <v>0</v>
      </c>
      <c r="Y88" s="71">
        <f>COUNTIFS(Data!$AT:$AT,$B88,Data!$AX:$AX,Y$8,Data!$C:$C,$B$3)</f>
        <v>0</v>
      </c>
      <c r="Z88" s="71">
        <f>COUNTIFS(Data!$AT:$AT,$B88,Data!$AX:$AX,Z$8,Data!$C:$C,$B$3)</f>
        <v>0</v>
      </c>
      <c r="AA88" s="71">
        <f>COUNTIFS(Data!$AT:$AT,$B88,Data!$AX:$AX,AA$8,Data!$C:$C,$B$3)</f>
        <v>0</v>
      </c>
      <c r="AB88" s="71">
        <f>COUNTIFS(Data!$AT:$AT,$B88,Data!$AX:$AX,AB$8,Data!$C:$C,$B$3)</f>
        <v>0</v>
      </c>
      <c r="AC88" s="71">
        <f>COUNTIFS(Data!$AT:$AT,$B88,Data!$AX:$AX,AC$8,Data!$C:$C,$B$3)</f>
        <v>0</v>
      </c>
      <c r="AD88" s="71">
        <f>COUNTIFS(Data!$AT:$AT,$B88,Data!$AX:$AX,AD$8,Data!$C:$C,$B$3)</f>
        <v>0</v>
      </c>
      <c r="AE88" s="71">
        <f>COUNTIFS(Data!$AT:$AT,$B88,Data!$AX:$AX,AE$8,Data!$C:$C,$B$3)</f>
        <v>0</v>
      </c>
      <c r="AF88" s="72">
        <f t="shared" si="339"/>
        <v>0</v>
      </c>
      <c r="AH88" s="74">
        <v>12</v>
      </c>
      <c r="AI88" s="71">
        <f>COUNTIFS(Data!$BT:$BT,$B88,Data!$BX:$BX,AI$8,Data!$C:$C,$B$3)</f>
        <v>0</v>
      </c>
      <c r="AJ88" s="71">
        <f>COUNTIFS(Data!$BT:$BT,$B88,Data!$BX:$BX,AJ$8,Data!$C:$C,$B$3)</f>
        <v>0</v>
      </c>
      <c r="AK88" s="71">
        <f>COUNTIFS(Data!$BT:$BT,$B88,Data!$BX:$BX,AK$8,Data!$C:$C,$B$3)</f>
        <v>0</v>
      </c>
      <c r="AL88" s="71">
        <f>COUNTIFS(Data!$BT:$BT,$B88,Data!$BX:$BX,AL$8,Data!$C:$C,$B$3)</f>
        <v>0</v>
      </c>
      <c r="AM88" s="71">
        <f>COUNTIFS(Data!$BT:$BT,$B88,Data!$BX:$BX,AM$8,Data!$C:$C,$B$3)</f>
        <v>0</v>
      </c>
      <c r="AN88" s="71">
        <f>COUNTIFS(Data!$BT:$BT,$B88,Data!$BX:$BX,AN$8,Data!$C:$C,$B$3)</f>
        <v>0</v>
      </c>
      <c r="AO88" s="71">
        <f>COUNTIFS(Data!$BT:$BT,$B88,Data!$BX:$BX,AO$8,Data!$C:$C,$B$3)</f>
        <v>0</v>
      </c>
      <c r="AP88" s="71">
        <f>COUNTIFS(Data!$BT:$BT,$B88,Data!$BX:$BX,AP$8,Data!$C:$C,$B$3)</f>
        <v>0</v>
      </c>
      <c r="AQ88" s="71">
        <f>COUNTIFS(Data!$BT:$BT,$B88,Data!$BX:$BX,AQ$8,Data!$C:$C,$B$3)</f>
        <v>0</v>
      </c>
      <c r="AR88" s="71">
        <f>COUNTIFS(Data!$BT:$BT,$B88,Data!$BX:$BX,AR$8,Data!$C:$C,$B$3)</f>
        <v>0</v>
      </c>
      <c r="AS88" s="71">
        <f>COUNTIFS(Data!$BT:$BT,$B88,Data!$BX:$BX,AS$8,Data!$C:$C,$B$3)</f>
        <v>0</v>
      </c>
      <c r="AT88" s="71">
        <f>COUNTIFS(Data!$BT:$BT,$B88,Data!$BX:$BX,AT$8,Data!$C:$C,$B$3)</f>
        <v>0</v>
      </c>
      <c r="AU88" s="71">
        <f>COUNTIFS(Data!$BT:$BT,$B88,Data!$BX:$BX,AU$8,Data!$C:$C,$B$3)</f>
        <v>0</v>
      </c>
      <c r="AV88" s="72">
        <f t="shared" si="340"/>
        <v>0</v>
      </c>
      <c r="AX88" s="74">
        <v>12</v>
      </c>
      <c r="AY88" s="71">
        <f>COUNTIFS(Data!$CT:$CT,$B88,Data!$CX:$CX,AY$8,Data!$C:$C,$B$3)</f>
        <v>0</v>
      </c>
      <c r="AZ88" s="71">
        <f>COUNTIFS(Data!$CT:$CT,$B88,Data!$CX:$CX,AZ$8,Data!$C:$C,$B$3)</f>
        <v>0</v>
      </c>
      <c r="BA88" s="71">
        <f>COUNTIFS(Data!$CT:$CT,$B88,Data!$CX:$CX,BA$8,Data!$C:$C,$B$3)</f>
        <v>0</v>
      </c>
      <c r="BB88" s="71">
        <f>COUNTIFS(Data!$CT:$CT,$B88,Data!$CX:$CX,BB$8,Data!$C:$C,$B$3)</f>
        <v>0</v>
      </c>
      <c r="BC88" s="71">
        <f>COUNTIFS(Data!$CT:$CT,$B88,Data!$CX:$CX,BC$8,Data!$C:$C,$B$3)</f>
        <v>0</v>
      </c>
      <c r="BD88" s="71">
        <f>COUNTIFS(Data!$CT:$CT,$B88,Data!$CX:$CX,BD$8,Data!$C:$C,$B$3)</f>
        <v>0</v>
      </c>
      <c r="BE88" s="71">
        <f>COUNTIFS(Data!$CT:$CT,$B88,Data!$CX:$CX,BE$8,Data!$C:$C,$B$3)</f>
        <v>0</v>
      </c>
      <c r="BF88" s="71">
        <f>COUNTIFS(Data!$CT:$CT,$B88,Data!$CX:$CX,BF$8,Data!$C:$C,$B$3)</f>
        <v>0</v>
      </c>
      <c r="BG88" s="71">
        <f>COUNTIFS(Data!$CT:$CT,$B88,Data!$CX:$CX,BG$8,Data!$C:$C,$B$3)</f>
        <v>0</v>
      </c>
      <c r="BH88" s="71">
        <f>COUNTIFS(Data!$CT:$CT,$B88,Data!$CX:$CX,BH$8,Data!$C:$C,$B$3)</f>
        <v>0</v>
      </c>
      <c r="BI88" s="71">
        <f>COUNTIFS(Data!$CT:$CT,$B88,Data!$CX:$CX,BI$8,Data!$C:$C,$B$3)</f>
        <v>0</v>
      </c>
      <c r="BJ88" s="71">
        <f>COUNTIFS(Data!$CT:$CT,$B88,Data!$CX:$CX,BJ$8,Data!$C:$C,$B$3)</f>
        <v>0</v>
      </c>
      <c r="BK88" s="71">
        <f>COUNTIFS(Data!$CT:$CT,$B88,Data!$CX:$CX,BK$8,Data!$C:$C,$B$3)</f>
        <v>0</v>
      </c>
      <c r="BL88" s="72">
        <f t="shared" si="341"/>
        <v>0</v>
      </c>
      <c r="BQ88" s="58"/>
      <c r="DS88" s="77">
        <v>10</v>
      </c>
      <c r="DT88" s="78">
        <v>2.4152621228963076E-5</v>
      </c>
      <c r="DU88" s="78">
        <v>5.6517128181832727E-6</v>
      </c>
      <c r="DV88" s="78">
        <v>2.1672378652944598E-4</v>
      </c>
      <c r="DW88" s="78">
        <v>5.751603776809981E-3</v>
      </c>
      <c r="DX88" s="78">
        <v>1.8181078694677118E-2</v>
      </c>
      <c r="DY88" s="78">
        <v>3.6824181378371984E-2</v>
      </c>
      <c r="DZ88" s="78">
        <v>1.2680135106020866E-2</v>
      </c>
      <c r="EA88" s="78">
        <v>6.7435010620793346E-3</v>
      </c>
      <c r="EB88" s="78">
        <v>8.9320457597562004E-4</v>
      </c>
      <c r="EC88" s="78">
        <v>2.9420760731645682E-3</v>
      </c>
      <c r="ED88" s="78">
        <v>0.60752013561271145</v>
      </c>
      <c r="FB88" s="90">
        <v>10</v>
      </c>
      <c r="FC88" s="88">
        <v>0</v>
      </c>
      <c r="FD88" s="88">
        <v>2.9709379167623586E-4</v>
      </c>
      <c r="FE88" s="88">
        <v>4.6025002792863057E-3</v>
      </c>
      <c r="FF88" s="88">
        <v>1.8423029978499195E-3</v>
      </c>
      <c r="FG88" s="88">
        <v>3.5993719994998723E-2</v>
      </c>
      <c r="FH88" s="88">
        <v>0.42389181734799897</v>
      </c>
      <c r="FI88" s="88">
        <v>0.10207041716121382</v>
      </c>
      <c r="FJ88" s="88">
        <v>3.6068590486285614E-2</v>
      </c>
      <c r="FK88" s="88">
        <v>1.2824771719462559E-2</v>
      </c>
      <c r="FL88" s="88">
        <v>8.9007728637194687E-3</v>
      </c>
      <c r="FM88" s="88">
        <v>0.36916158148197353</v>
      </c>
    </row>
    <row r="89" spans="2:172" x14ac:dyDescent="0.2">
      <c r="B89" s="74">
        <v>13</v>
      </c>
      <c r="C89" s="71">
        <f>COUNTIFS(Data!$T:$T,$B89,Data!$X:$X,C$8,Data!$C:$C,$B$3)</f>
        <v>0</v>
      </c>
      <c r="D89" s="71">
        <f>COUNTIFS(Data!$T:$T,$B89,Data!$X:$X,D$8,Data!$C:$C,$B$3)</f>
        <v>0</v>
      </c>
      <c r="E89" s="71">
        <f>COUNTIFS(Data!$T:$T,$B89,Data!$X:$X,E$8,Data!$C:$C,$B$3)</f>
        <v>0</v>
      </c>
      <c r="F89" s="71">
        <f>COUNTIFS(Data!$T:$T,$B89,Data!$X:$X,F$8,Data!$C:$C,$B$3)</f>
        <v>0</v>
      </c>
      <c r="G89" s="71">
        <f>COUNTIFS(Data!$T:$T,$B89,Data!$X:$X,G$8,Data!$C:$C,$B$3)</f>
        <v>1</v>
      </c>
      <c r="H89" s="71">
        <f>COUNTIFS(Data!$T:$T,$B89,Data!$X:$X,H$8,Data!$C:$C,$B$3)</f>
        <v>2</v>
      </c>
      <c r="I89" s="71">
        <f>COUNTIFS(Data!$T:$T,$B89,Data!$X:$X,I$8,Data!$C:$C,$B$3)</f>
        <v>0</v>
      </c>
      <c r="J89" s="71">
        <f>COUNTIFS(Data!$T:$T,$B89,Data!$X:$X,J$8,Data!$C:$C,$B$3)</f>
        <v>1</v>
      </c>
      <c r="K89" s="71">
        <f>COUNTIFS(Data!$T:$T,$B89,Data!$X:$X,K$8,Data!$C:$C,$B$3)</f>
        <v>0</v>
      </c>
      <c r="L89" s="71">
        <f>COUNTIFS(Data!$T:$T,$B89,Data!$X:$X,L$8,Data!$C:$C,$B$3)</f>
        <v>0</v>
      </c>
      <c r="M89" s="71">
        <f>COUNTIFS(Data!$T:$T,$B89,Data!$X:$X,M$8,Data!$C:$C,$B$3)</f>
        <v>0</v>
      </c>
      <c r="N89" s="71">
        <f>COUNTIFS(Data!$T:$T,$B89,Data!$X:$X,N$8,Data!$C:$C,$B$3)</f>
        <v>0</v>
      </c>
      <c r="O89" s="71">
        <f>COUNTIFS(Data!$T:$T,$B89,Data!$X:$X,O$8,Data!$C:$C,$B$3)</f>
        <v>23</v>
      </c>
      <c r="P89" s="72">
        <f t="shared" si="338"/>
        <v>0.85185185185185186</v>
      </c>
      <c r="R89" s="74">
        <v>13</v>
      </c>
      <c r="S89" s="71">
        <f>COUNTIFS(Data!$AT:$AT,$B89,Data!$AX:$AX,S$8,Data!$C:$C,$B$3)</f>
        <v>0</v>
      </c>
      <c r="T89" s="71">
        <f>COUNTIFS(Data!$AT:$AT,$B89,Data!$AX:$AX,T$8,Data!$C:$C,$B$3)</f>
        <v>0</v>
      </c>
      <c r="U89" s="71">
        <f>COUNTIFS(Data!$AT:$AT,$B89,Data!$AX:$AX,U$8,Data!$C:$C,$B$3)</f>
        <v>0</v>
      </c>
      <c r="V89" s="71">
        <f>COUNTIFS(Data!$AT:$AT,$B89,Data!$AX:$AX,V$8,Data!$C:$C,$B$3)</f>
        <v>0</v>
      </c>
      <c r="W89" s="71">
        <f>COUNTIFS(Data!$AT:$AT,$B89,Data!$AX:$AX,W$8,Data!$C:$C,$B$3)</f>
        <v>0</v>
      </c>
      <c r="X89" s="71">
        <f>COUNTIFS(Data!$AT:$AT,$B89,Data!$AX:$AX,X$8,Data!$C:$C,$B$3)</f>
        <v>0</v>
      </c>
      <c r="Y89" s="71">
        <f>COUNTIFS(Data!$AT:$AT,$B89,Data!$AX:$AX,Y$8,Data!$C:$C,$B$3)</f>
        <v>0</v>
      </c>
      <c r="Z89" s="71">
        <f>COUNTIFS(Data!$AT:$AT,$B89,Data!$AX:$AX,Z$8,Data!$C:$C,$B$3)</f>
        <v>1</v>
      </c>
      <c r="AA89" s="71">
        <f>COUNTIFS(Data!$AT:$AT,$B89,Data!$AX:$AX,AA$8,Data!$C:$C,$B$3)</f>
        <v>0</v>
      </c>
      <c r="AB89" s="71">
        <f>COUNTIFS(Data!$AT:$AT,$B89,Data!$AX:$AX,AB$8,Data!$C:$C,$B$3)</f>
        <v>0</v>
      </c>
      <c r="AC89" s="71">
        <f>COUNTIFS(Data!$AT:$AT,$B89,Data!$AX:$AX,AC$8,Data!$C:$C,$B$3)</f>
        <v>0</v>
      </c>
      <c r="AD89" s="71">
        <f>COUNTIFS(Data!$AT:$AT,$B89,Data!$AX:$AX,AD$8,Data!$C:$C,$B$3)</f>
        <v>0</v>
      </c>
      <c r="AE89" s="71">
        <f>COUNTIFS(Data!$AT:$AT,$B89,Data!$AX:$AX,AE$8,Data!$C:$C,$B$3)</f>
        <v>23</v>
      </c>
      <c r="AF89" s="72">
        <f t="shared" si="339"/>
        <v>0.95833333333333337</v>
      </c>
      <c r="AH89" s="74">
        <v>13</v>
      </c>
      <c r="AI89" s="71">
        <f>COUNTIFS(Data!$BT:$BT,$B89,Data!$BX:$BX,AI$8,Data!$C:$C,$B$3)</f>
        <v>0</v>
      </c>
      <c r="AJ89" s="71">
        <f>COUNTIFS(Data!$BT:$BT,$B89,Data!$BX:$BX,AJ$8,Data!$C:$C,$B$3)</f>
        <v>0</v>
      </c>
      <c r="AK89" s="71">
        <f>COUNTIFS(Data!$BT:$BT,$B89,Data!$BX:$BX,AK$8,Data!$C:$C,$B$3)</f>
        <v>0</v>
      </c>
      <c r="AL89" s="71">
        <f>COUNTIFS(Data!$BT:$BT,$B89,Data!$BX:$BX,AL$8,Data!$C:$C,$B$3)</f>
        <v>0</v>
      </c>
      <c r="AM89" s="71">
        <f>COUNTIFS(Data!$BT:$BT,$B89,Data!$BX:$BX,AM$8,Data!$C:$C,$B$3)</f>
        <v>0</v>
      </c>
      <c r="AN89" s="71">
        <f>COUNTIFS(Data!$BT:$BT,$B89,Data!$BX:$BX,AN$8,Data!$C:$C,$B$3)</f>
        <v>0</v>
      </c>
      <c r="AO89" s="71">
        <f>COUNTIFS(Data!$BT:$BT,$B89,Data!$BX:$BX,AO$8,Data!$C:$C,$B$3)</f>
        <v>0</v>
      </c>
      <c r="AP89" s="71">
        <f>COUNTIFS(Data!$BT:$BT,$B89,Data!$BX:$BX,AP$8,Data!$C:$C,$B$3)</f>
        <v>1</v>
      </c>
      <c r="AQ89" s="71">
        <f>COUNTIFS(Data!$BT:$BT,$B89,Data!$BX:$BX,AQ$8,Data!$C:$C,$B$3)</f>
        <v>1</v>
      </c>
      <c r="AR89" s="71">
        <f>COUNTIFS(Data!$BT:$BT,$B89,Data!$BX:$BX,AR$8,Data!$C:$C,$B$3)</f>
        <v>0</v>
      </c>
      <c r="AS89" s="71">
        <f>COUNTIFS(Data!$BT:$BT,$B89,Data!$BX:$BX,AS$8,Data!$C:$C,$B$3)</f>
        <v>0</v>
      </c>
      <c r="AT89" s="71">
        <f>COUNTIFS(Data!$BT:$BT,$B89,Data!$BX:$BX,AT$8,Data!$C:$C,$B$3)</f>
        <v>0</v>
      </c>
      <c r="AU89" s="71">
        <f>COUNTIFS(Data!$BT:$BT,$B89,Data!$BX:$BX,AU$8,Data!$C:$C,$B$3)</f>
        <v>24</v>
      </c>
      <c r="AV89" s="72">
        <f t="shared" si="340"/>
        <v>0.92307692307692313</v>
      </c>
      <c r="AX89" s="74">
        <v>13</v>
      </c>
      <c r="AY89" s="71">
        <f>COUNTIFS(Data!$CT:$CT,$B89,Data!$CX:$CX,AY$8,Data!$C:$C,$B$3)</f>
        <v>0</v>
      </c>
      <c r="AZ89" s="71">
        <f>COUNTIFS(Data!$CT:$CT,$B89,Data!$CX:$CX,AZ$8,Data!$C:$C,$B$3)</f>
        <v>0</v>
      </c>
      <c r="BA89" s="71">
        <f>COUNTIFS(Data!$CT:$CT,$B89,Data!$CX:$CX,BA$8,Data!$C:$C,$B$3)</f>
        <v>0</v>
      </c>
      <c r="BB89" s="71">
        <f>COUNTIFS(Data!$CT:$CT,$B89,Data!$CX:$CX,BB$8,Data!$C:$C,$B$3)</f>
        <v>0</v>
      </c>
      <c r="BC89" s="71">
        <f>COUNTIFS(Data!$CT:$CT,$B89,Data!$CX:$CX,BC$8,Data!$C:$C,$B$3)</f>
        <v>0</v>
      </c>
      <c r="BD89" s="71">
        <f>COUNTIFS(Data!$CT:$CT,$B89,Data!$CX:$CX,BD$8,Data!$C:$C,$B$3)</f>
        <v>0</v>
      </c>
      <c r="BE89" s="71">
        <f>COUNTIFS(Data!$CT:$CT,$B89,Data!$CX:$CX,BE$8,Data!$C:$C,$B$3)</f>
        <v>0</v>
      </c>
      <c r="BF89" s="71">
        <f>COUNTIFS(Data!$CT:$CT,$B89,Data!$CX:$CX,BF$8,Data!$C:$C,$B$3)</f>
        <v>0</v>
      </c>
      <c r="BG89" s="71">
        <f>COUNTIFS(Data!$CT:$CT,$B89,Data!$CX:$CX,BG$8,Data!$C:$C,$B$3)</f>
        <v>1</v>
      </c>
      <c r="BH89" s="71">
        <f>COUNTIFS(Data!$CT:$CT,$B89,Data!$CX:$CX,BH$8,Data!$C:$C,$B$3)</f>
        <v>3</v>
      </c>
      <c r="BI89" s="71">
        <f>COUNTIFS(Data!$CT:$CT,$B89,Data!$CX:$CX,BI$8,Data!$C:$C,$B$3)</f>
        <v>0</v>
      </c>
      <c r="BJ89" s="71">
        <f>COUNTIFS(Data!$CT:$CT,$B89,Data!$CX:$CX,BJ$8,Data!$C:$C,$B$3)</f>
        <v>0</v>
      </c>
      <c r="BK89" s="71">
        <f>COUNTIFS(Data!$CT:$CT,$B89,Data!$CX:$CX,BK$8,Data!$C:$C,$B$3)</f>
        <v>21</v>
      </c>
      <c r="BL89" s="72">
        <f t="shared" si="341"/>
        <v>0.84</v>
      </c>
      <c r="BQ89" s="58"/>
      <c r="DS89" s="77" t="s">
        <v>4893</v>
      </c>
      <c r="DT89" s="78">
        <v>0</v>
      </c>
      <c r="DU89" s="78">
        <v>0</v>
      </c>
      <c r="DV89" s="78">
        <v>0</v>
      </c>
      <c r="DW89" s="78">
        <v>0</v>
      </c>
      <c r="DX89" s="78">
        <v>0</v>
      </c>
      <c r="DY89" s="78">
        <v>0</v>
      </c>
      <c r="DZ89" s="78">
        <v>0</v>
      </c>
      <c r="EA89" s="78">
        <v>0</v>
      </c>
      <c r="EB89" s="78">
        <v>0</v>
      </c>
      <c r="EC89" s="78">
        <v>0</v>
      </c>
      <c r="ED89" s="78">
        <v>1</v>
      </c>
      <c r="FB89" s="90" t="s">
        <v>4893</v>
      </c>
      <c r="FC89" s="88">
        <v>0</v>
      </c>
      <c r="FD89" s="88">
        <v>0</v>
      </c>
      <c r="FE89" s="88">
        <v>0</v>
      </c>
      <c r="FF89" s="88">
        <v>0</v>
      </c>
      <c r="FG89" s="88">
        <v>0</v>
      </c>
      <c r="FH89" s="88">
        <v>0</v>
      </c>
      <c r="FI89" s="88">
        <v>0</v>
      </c>
      <c r="FJ89" s="88">
        <v>0</v>
      </c>
      <c r="FK89" s="88">
        <v>0</v>
      </c>
      <c r="FL89" s="88">
        <v>0</v>
      </c>
      <c r="FM89" s="88">
        <v>1</v>
      </c>
    </row>
    <row r="90" spans="2:172" ht="11.25" customHeight="1" x14ac:dyDescent="0.2">
      <c r="CC90" s="67"/>
      <c r="CP90" s="67"/>
      <c r="DC90" s="67"/>
    </row>
    <row r="91" spans="2:172" ht="11.25" customHeight="1" x14ac:dyDescent="0.2">
      <c r="DS91" s="84"/>
      <c r="DT91" s="61"/>
      <c r="DU91" s="61"/>
      <c r="DV91" s="61" t="s">
        <v>4902</v>
      </c>
      <c r="DW91" s="61"/>
      <c r="DX91" s="61"/>
      <c r="DY91" s="61"/>
      <c r="DZ91" s="61"/>
      <c r="EA91" s="61"/>
      <c r="EB91" s="61"/>
      <c r="EC91" s="61"/>
      <c r="ED91" s="61"/>
      <c r="FB91" s="84"/>
      <c r="FC91" s="61"/>
      <c r="FD91" s="61"/>
      <c r="FE91" s="61" t="s">
        <v>4902</v>
      </c>
      <c r="FF91" s="61"/>
      <c r="FG91" s="61"/>
      <c r="FH91" s="61"/>
      <c r="FI91" s="61"/>
      <c r="FJ91" s="61"/>
      <c r="FK91" s="61"/>
      <c r="FL91" s="61"/>
      <c r="FM91" s="61"/>
    </row>
    <row r="92" spans="2:172" x14ac:dyDescent="0.2">
      <c r="B92" s="84" t="s">
        <v>4608</v>
      </c>
      <c r="R92" s="84" t="s">
        <v>4608</v>
      </c>
      <c r="AH92" s="84" t="s">
        <v>4608</v>
      </c>
      <c r="AX92" s="84" t="s">
        <v>4608</v>
      </c>
      <c r="BQ92" s="84" t="s">
        <v>4608</v>
      </c>
      <c r="DS92" s="76"/>
      <c r="DT92" s="76">
        <v>1</v>
      </c>
      <c r="DU92" s="76">
        <v>2</v>
      </c>
      <c r="DV92" s="76">
        <v>3</v>
      </c>
      <c r="DW92" s="76">
        <v>4</v>
      </c>
      <c r="DX92" s="76">
        <v>5</v>
      </c>
      <c r="DY92" s="76">
        <v>6</v>
      </c>
      <c r="DZ92" s="76">
        <v>7</v>
      </c>
      <c r="EA92" s="76">
        <v>8</v>
      </c>
      <c r="EB92" s="76">
        <v>9</v>
      </c>
      <c r="EC92" s="76">
        <v>10</v>
      </c>
      <c r="ED92" s="76" t="s">
        <v>4893</v>
      </c>
      <c r="FB92" s="89"/>
      <c r="FC92" s="89">
        <v>1</v>
      </c>
      <c r="FD92" s="89">
        <v>2</v>
      </c>
      <c r="FE92" s="89">
        <v>3</v>
      </c>
      <c r="FF92" s="89">
        <v>4</v>
      </c>
      <c r="FG92" s="89">
        <v>5</v>
      </c>
      <c r="FH92" s="89">
        <v>6</v>
      </c>
      <c r="FI92" s="89">
        <v>7</v>
      </c>
      <c r="FJ92" s="89">
        <v>8</v>
      </c>
      <c r="FK92" s="89">
        <v>9</v>
      </c>
      <c r="FL92" s="89">
        <v>10</v>
      </c>
      <c r="FM92" s="89" t="s">
        <v>4893</v>
      </c>
    </row>
    <row r="93" spans="2:172" s="59" customFormat="1" x14ac:dyDescent="0.2">
      <c r="B93" s="73"/>
      <c r="C93" s="75">
        <v>1</v>
      </c>
      <c r="D93" s="75">
        <v>2</v>
      </c>
      <c r="E93" s="75">
        <v>3</v>
      </c>
      <c r="F93" s="75">
        <v>4</v>
      </c>
      <c r="G93" s="75">
        <v>5</v>
      </c>
      <c r="H93" s="75">
        <v>6</v>
      </c>
      <c r="I93" s="75">
        <v>7</v>
      </c>
      <c r="J93" s="75">
        <v>8</v>
      </c>
      <c r="K93" s="75">
        <v>9</v>
      </c>
      <c r="L93" s="75">
        <v>10</v>
      </c>
      <c r="M93" s="75">
        <v>11</v>
      </c>
      <c r="N93" s="75">
        <v>12</v>
      </c>
      <c r="O93" s="75">
        <v>13</v>
      </c>
      <c r="P93" s="73" t="s">
        <v>4603</v>
      </c>
      <c r="R93" s="73"/>
      <c r="S93" s="75">
        <v>1</v>
      </c>
      <c r="T93" s="75">
        <v>2</v>
      </c>
      <c r="U93" s="75">
        <v>3</v>
      </c>
      <c r="V93" s="75">
        <v>4</v>
      </c>
      <c r="W93" s="75">
        <v>5</v>
      </c>
      <c r="X93" s="75">
        <v>6</v>
      </c>
      <c r="Y93" s="75">
        <v>7</v>
      </c>
      <c r="Z93" s="75">
        <v>8</v>
      </c>
      <c r="AA93" s="75">
        <v>9</v>
      </c>
      <c r="AB93" s="75">
        <v>10</v>
      </c>
      <c r="AC93" s="75">
        <v>11</v>
      </c>
      <c r="AD93" s="75">
        <v>12</v>
      </c>
      <c r="AE93" s="75">
        <v>13</v>
      </c>
      <c r="AF93" s="73" t="s">
        <v>4603</v>
      </c>
      <c r="AH93" s="73"/>
      <c r="AI93" s="75">
        <v>1</v>
      </c>
      <c r="AJ93" s="75">
        <v>2</v>
      </c>
      <c r="AK93" s="75">
        <v>3</v>
      </c>
      <c r="AL93" s="75">
        <v>4</v>
      </c>
      <c r="AM93" s="75">
        <v>5</v>
      </c>
      <c r="AN93" s="75">
        <v>6</v>
      </c>
      <c r="AO93" s="75">
        <v>7</v>
      </c>
      <c r="AP93" s="75">
        <v>8</v>
      </c>
      <c r="AQ93" s="75">
        <v>9</v>
      </c>
      <c r="AR93" s="75">
        <v>10</v>
      </c>
      <c r="AS93" s="75">
        <v>11</v>
      </c>
      <c r="AT93" s="75">
        <v>12</v>
      </c>
      <c r="AU93" s="75">
        <v>13</v>
      </c>
      <c r="AV93" s="73" t="s">
        <v>4603</v>
      </c>
      <c r="AX93" s="73"/>
      <c r="AY93" s="75">
        <v>1</v>
      </c>
      <c r="AZ93" s="75">
        <v>2</v>
      </c>
      <c r="BA93" s="75">
        <v>3</v>
      </c>
      <c r="BB93" s="75">
        <v>4</v>
      </c>
      <c r="BC93" s="75">
        <v>5</v>
      </c>
      <c r="BD93" s="75">
        <v>6</v>
      </c>
      <c r="BE93" s="75">
        <v>7</v>
      </c>
      <c r="BF93" s="75">
        <v>8</v>
      </c>
      <c r="BG93" s="75">
        <v>9</v>
      </c>
      <c r="BH93" s="75">
        <v>10</v>
      </c>
      <c r="BI93" s="75">
        <v>11</v>
      </c>
      <c r="BJ93" s="75">
        <v>12</v>
      </c>
      <c r="BK93" s="75">
        <v>13</v>
      </c>
      <c r="BL93" s="73" t="s">
        <v>4603</v>
      </c>
      <c r="BM93" s="18">
        <f>SUM(BI94:BK103)/SUM(AY94:BK103)</f>
        <v>1.5594541910331383E-2</v>
      </c>
      <c r="BO93" s="68"/>
      <c r="BQ93" s="76"/>
      <c r="BR93" s="76">
        <v>1</v>
      </c>
      <c r="BS93" s="76">
        <v>2</v>
      </c>
      <c r="BT93" s="76">
        <v>3</v>
      </c>
      <c r="BU93" s="76">
        <v>4</v>
      </c>
      <c r="BV93" s="76">
        <v>5</v>
      </c>
      <c r="BW93" s="76">
        <v>6</v>
      </c>
      <c r="BX93" s="76">
        <v>7</v>
      </c>
      <c r="BY93" s="76">
        <v>8</v>
      </c>
      <c r="BZ93" s="76">
        <v>9</v>
      </c>
      <c r="CA93" s="76">
        <v>10</v>
      </c>
      <c r="CB93" s="76">
        <v>11</v>
      </c>
      <c r="CC93" s="63"/>
      <c r="CD93" s="76"/>
      <c r="CE93" s="76">
        <v>1</v>
      </c>
      <c r="CF93" s="76">
        <v>2</v>
      </c>
      <c r="CG93" s="76">
        <v>3</v>
      </c>
      <c r="CH93" s="76">
        <v>4</v>
      </c>
      <c r="CI93" s="76">
        <v>5</v>
      </c>
      <c r="CJ93" s="76">
        <v>6</v>
      </c>
      <c r="CK93" s="76">
        <v>7</v>
      </c>
      <c r="CL93" s="76">
        <v>8</v>
      </c>
      <c r="CM93" s="76">
        <v>9</v>
      </c>
      <c r="CN93" s="76">
        <v>10</v>
      </c>
      <c r="CO93" s="76">
        <v>11</v>
      </c>
      <c r="CP93" s="63"/>
      <c r="CQ93" s="76"/>
      <c r="CR93" s="76">
        <v>1</v>
      </c>
      <c r="CS93" s="76">
        <v>2</v>
      </c>
      <c r="CT93" s="76">
        <v>3</v>
      </c>
      <c r="CU93" s="76">
        <v>4</v>
      </c>
      <c r="CV93" s="76">
        <v>5</v>
      </c>
      <c r="CW93" s="76">
        <v>6</v>
      </c>
      <c r="CX93" s="76">
        <v>7</v>
      </c>
      <c r="CY93" s="76">
        <v>8</v>
      </c>
      <c r="CZ93" s="76">
        <v>9</v>
      </c>
      <c r="DA93" s="76">
        <v>10</v>
      </c>
      <c r="DB93" s="76">
        <v>11</v>
      </c>
      <c r="DC93" s="63"/>
      <c r="DD93" s="76"/>
      <c r="DE93" s="76">
        <v>1</v>
      </c>
      <c r="DF93" s="76">
        <v>2</v>
      </c>
      <c r="DG93" s="76">
        <v>3</v>
      </c>
      <c r="DH93" s="76">
        <v>4</v>
      </c>
      <c r="DI93" s="76">
        <v>5</v>
      </c>
      <c r="DJ93" s="76">
        <v>6</v>
      </c>
      <c r="DK93" s="76">
        <v>7</v>
      </c>
      <c r="DL93" s="76">
        <v>8</v>
      </c>
      <c r="DM93" s="76">
        <v>9</v>
      </c>
      <c r="DN93" s="76">
        <v>10</v>
      </c>
      <c r="DO93" s="76">
        <v>11</v>
      </c>
      <c r="DQ93" s="68"/>
      <c r="DS93" s="77">
        <v>1</v>
      </c>
      <c r="DT93" s="78">
        <f t="array" ref="DT93:ED103">MMULT(DT79:ED89,$DT$9:$ED$19)</f>
        <v>0.26744634930848704</v>
      </c>
      <c r="DU93" s="78">
        <v>4.0150228815159072E-3</v>
      </c>
      <c r="DV93" s="78">
        <v>5.5639442121562369E-2</v>
      </c>
      <c r="DW93" s="78">
        <v>0.11719145158064954</v>
      </c>
      <c r="DX93" s="78">
        <v>0.20225958446479184</v>
      </c>
      <c r="DY93" s="78">
        <v>0.19368472509337492</v>
      </c>
      <c r="DZ93" s="78">
        <v>7.7645702539756931E-2</v>
      </c>
      <c r="EA93" s="78">
        <v>2.2635808810802412E-2</v>
      </c>
      <c r="EB93" s="78">
        <v>3.7301613309025953E-3</v>
      </c>
      <c r="EC93" s="78">
        <v>2.9693991536902296E-3</v>
      </c>
      <c r="ED93" s="78">
        <v>3.9830264126925988E-2</v>
      </c>
      <c r="EF93" s="60"/>
      <c r="EG93" s="58"/>
      <c r="EZ93" s="60"/>
      <c r="FB93" s="90">
        <v>1</v>
      </c>
      <c r="FC93" s="88">
        <f t="array" ref="FC93:FM103">MMULT(FC79:FM89,$FC$9:$FM$19)</f>
        <v>0.61611363406602271</v>
      </c>
      <c r="FD93" s="88">
        <v>4.170366527788865E-5</v>
      </c>
      <c r="FE93" s="88">
        <v>9.64765694129395E-2</v>
      </c>
      <c r="FF93" s="88">
        <v>2.4314002307316937E-2</v>
      </c>
      <c r="FG93" s="88">
        <v>3.3831243490898132E-2</v>
      </c>
      <c r="FH93" s="88">
        <v>0.19128431238053112</v>
      </c>
      <c r="FI93" s="88">
        <v>2.2476828755779256E-2</v>
      </c>
      <c r="FJ93" s="88">
        <v>6.8890855025837651E-3</v>
      </c>
      <c r="FK93" s="88">
        <v>2.298742416799197E-3</v>
      </c>
      <c r="FL93" s="88">
        <v>5.7006321084741244E-4</v>
      </c>
      <c r="FM93" s="88">
        <v>5.2428811572801303E-3</v>
      </c>
      <c r="FO93" s="60"/>
      <c r="FP93" s="58"/>
    </row>
    <row r="94" spans="2:172" x14ac:dyDescent="0.2">
      <c r="B94" s="74">
        <v>1</v>
      </c>
      <c r="C94" s="71">
        <f>COUNTIFS(Data!$X:$X,$B94,Data!$AB:$AB,C$8,Data!$C:$C,$B$3)</f>
        <v>10</v>
      </c>
      <c r="D94" s="71">
        <f>COUNTIFS(Data!$X:$X,$B94,Data!$AB:$AB,D$8,Data!$C:$C,$B$3)</f>
        <v>0</v>
      </c>
      <c r="E94" s="71">
        <f>COUNTIFS(Data!$X:$X,$B94,Data!$AB:$AB,E$8,Data!$C:$C,$B$3)</f>
        <v>0</v>
      </c>
      <c r="F94" s="71">
        <f>COUNTIFS(Data!$X:$X,$B94,Data!$AB:$AB,F$8,Data!$C:$C,$B$3)</f>
        <v>0</v>
      </c>
      <c r="G94" s="71">
        <f>COUNTIFS(Data!$X:$X,$B94,Data!$AB:$AB,G$8,Data!$C:$C,$B$3)</f>
        <v>0</v>
      </c>
      <c r="H94" s="71">
        <f>COUNTIFS(Data!$X:$X,$B94,Data!$AB:$AB,H$8,Data!$C:$C,$B$3)</f>
        <v>0</v>
      </c>
      <c r="I94" s="71">
        <f>COUNTIFS(Data!$X:$X,$B94,Data!$AB:$AB,I$8,Data!$C:$C,$B$3)</f>
        <v>0</v>
      </c>
      <c r="J94" s="71">
        <f>COUNTIFS(Data!$X:$X,$B94,Data!$AB:$AB,J$8,Data!$C:$C,$B$3)</f>
        <v>0</v>
      </c>
      <c r="K94" s="71">
        <f>COUNTIFS(Data!$X:$X,$B94,Data!$AB:$AB,K$8,Data!$C:$C,$B$3)</f>
        <v>0</v>
      </c>
      <c r="L94" s="71">
        <f>COUNTIFS(Data!$X:$X,$B94,Data!$AB:$AB,L$8,Data!$C:$C,$B$3)</f>
        <v>0</v>
      </c>
      <c r="M94" s="71">
        <f>COUNTIFS(Data!$X:$X,$B94,Data!$AB:$AB,M$8,Data!$C:$C,$B$3)</f>
        <v>0</v>
      </c>
      <c r="N94" s="71">
        <f>COUNTIFS(Data!$X:$X,$B94,Data!$AB:$AB,N$8,Data!$C:$C,$B$3)</f>
        <v>0</v>
      </c>
      <c r="O94" s="71">
        <f>COUNTIFS(Data!$X:$X,$B94,Data!$AB:$AB,O$8,Data!$C:$C,$B$3)</f>
        <v>0</v>
      </c>
      <c r="P94" s="72">
        <f>IFERROR(SUM(M94:O94)/SUM(C94:O94),0)</f>
        <v>0</v>
      </c>
      <c r="Q94" s="65"/>
      <c r="R94" s="74">
        <v>1</v>
      </c>
      <c r="S94" s="71">
        <f>COUNTIFS(Data!$AX:$AX,$B94,Data!$BB:$BB,S$8,Data!$C:$C,$B$3)</f>
        <v>10</v>
      </c>
      <c r="T94" s="71">
        <f>COUNTIFS(Data!$AX:$AX,$B94,Data!$BB:$BB,T$8,Data!$C:$C,$B$3)</f>
        <v>0</v>
      </c>
      <c r="U94" s="71">
        <f>COUNTIFS(Data!$AX:$AX,$B94,Data!$BB:$BB,U$8,Data!$C:$C,$B$3)</f>
        <v>0</v>
      </c>
      <c r="V94" s="71">
        <f>COUNTIFS(Data!$AX:$AX,$B94,Data!$BB:$BB,V$8,Data!$C:$C,$B$3)</f>
        <v>0</v>
      </c>
      <c r="W94" s="71">
        <f>COUNTIFS(Data!$AX:$AX,$B94,Data!$BB:$BB,W$8,Data!$C:$C,$B$3)</f>
        <v>0</v>
      </c>
      <c r="X94" s="71">
        <f>COUNTIFS(Data!$AX:$AX,$B94,Data!$BB:$BB,X$8,Data!$C:$C,$B$3)</f>
        <v>0</v>
      </c>
      <c r="Y94" s="71">
        <f>COUNTIFS(Data!$AX:$AX,$B94,Data!$BB:$BB,Y$8,Data!$C:$C,$B$3)</f>
        <v>0</v>
      </c>
      <c r="Z94" s="71">
        <f>COUNTIFS(Data!$AX:$AX,$B94,Data!$BB:$BB,Z$8,Data!$C:$C,$B$3)</f>
        <v>0</v>
      </c>
      <c r="AA94" s="71">
        <f>COUNTIFS(Data!$AX:$AX,$B94,Data!$BB:$BB,AA$8,Data!$C:$C,$B$3)</f>
        <v>0</v>
      </c>
      <c r="AB94" s="71">
        <f>COUNTIFS(Data!$AX:$AX,$B94,Data!$BB:$BB,AB$8,Data!$C:$C,$B$3)</f>
        <v>0</v>
      </c>
      <c r="AC94" s="71">
        <f>COUNTIFS(Data!$AX:$AX,$B94,Data!$BB:$BB,AC$8,Data!$C:$C,$B$3)</f>
        <v>0</v>
      </c>
      <c r="AD94" s="71">
        <f>COUNTIFS(Data!$AX:$AX,$B94,Data!$BB:$BB,AD$8,Data!$C:$C,$B$3)</f>
        <v>0</v>
      </c>
      <c r="AE94" s="71">
        <f>COUNTIFS(Data!$AX:$AX,$B94,Data!$BB:$BB,AE$8,Data!$C:$C,$B$3)</f>
        <v>0</v>
      </c>
      <c r="AF94" s="72">
        <f>IFERROR(SUM(AC94:AE94)/SUM(S94:AE94),0)</f>
        <v>0</v>
      </c>
      <c r="AG94" s="65"/>
      <c r="AH94" s="74">
        <v>1</v>
      </c>
      <c r="AI94" s="71">
        <f>COUNTIFS(Data!$BX:$BX,$B94,Data!$CB:$CB,AI$8,Data!$C:$C,$B$3)</f>
        <v>10</v>
      </c>
      <c r="AJ94" s="71">
        <f>COUNTIFS(Data!$BX:$BX,$B94,Data!$CB:$CB,AJ$8,Data!$C:$C,$B$3)</f>
        <v>0</v>
      </c>
      <c r="AK94" s="71">
        <f>COUNTIFS(Data!$BX:$BX,$B94,Data!$CB:$CB,AK$8,Data!$C:$C,$B$3)</f>
        <v>0</v>
      </c>
      <c r="AL94" s="71">
        <f>COUNTIFS(Data!$BX:$BX,$B94,Data!$CB:$CB,AL$8,Data!$C:$C,$B$3)</f>
        <v>0</v>
      </c>
      <c r="AM94" s="71">
        <f>COUNTIFS(Data!$BX:$BX,$B94,Data!$CB:$CB,AM$8,Data!$C:$C,$B$3)</f>
        <v>0</v>
      </c>
      <c r="AN94" s="71">
        <f>COUNTIFS(Data!$BX:$BX,$B94,Data!$CB:$CB,AN$8,Data!$C:$C,$B$3)</f>
        <v>0</v>
      </c>
      <c r="AO94" s="71">
        <f>COUNTIFS(Data!$BX:$BX,$B94,Data!$CB:$CB,AO$8,Data!$C:$C,$B$3)</f>
        <v>0</v>
      </c>
      <c r="AP94" s="71">
        <f>COUNTIFS(Data!$BX:$BX,$B94,Data!$CB:$CB,AP$8,Data!$C:$C,$B$3)</f>
        <v>0</v>
      </c>
      <c r="AQ94" s="71">
        <f>COUNTIFS(Data!$BX:$BX,$B94,Data!$CB:$CB,AQ$8,Data!$C:$C,$B$3)</f>
        <v>0</v>
      </c>
      <c r="AR94" s="71">
        <f>COUNTIFS(Data!$BX:$BX,$B94,Data!$CB:$CB,AR$8,Data!$C:$C,$B$3)</f>
        <v>0</v>
      </c>
      <c r="AS94" s="71">
        <f>COUNTIFS(Data!$BX:$BX,$B94,Data!$CB:$CB,AS$8,Data!$C:$C,$B$3)</f>
        <v>0</v>
      </c>
      <c r="AT94" s="71">
        <f>COUNTIFS(Data!$BX:$BX,$B94,Data!$CB:$CB,AT$8,Data!$C:$C,$B$3)</f>
        <v>0</v>
      </c>
      <c r="AU94" s="71">
        <f>COUNTIFS(Data!$BX:$BX,$B94,Data!$CB:$CB,AU$8,Data!$C:$C,$B$3)</f>
        <v>0</v>
      </c>
      <c r="AV94" s="72">
        <f>IFERROR(SUM(AS94:AU94)/SUM(AI94:AU94),0)</f>
        <v>0</v>
      </c>
      <c r="AW94" s="65"/>
      <c r="AX94" s="74">
        <v>1</v>
      </c>
      <c r="AY94" s="71">
        <f>COUNTIFS(Data!$CX:$CX,$B94,Data!$DB:$DB,AY$8,Data!$C:$C,$B$3)</f>
        <v>7</v>
      </c>
      <c r="AZ94" s="71">
        <f>COUNTIFS(Data!$CX:$CX,$B94,Data!$DB:$DB,AZ$8,Data!$C:$C,$B$3)</f>
        <v>0</v>
      </c>
      <c r="BA94" s="71">
        <f>COUNTIFS(Data!$CX:$CX,$B94,Data!$DB:$DB,BA$8,Data!$C:$C,$B$3)</f>
        <v>0</v>
      </c>
      <c r="BB94" s="71">
        <f>COUNTIFS(Data!$CX:$CX,$B94,Data!$DB:$DB,BB$8,Data!$C:$C,$B$3)</f>
        <v>0</v>
      </c>
      <c r="BC94" s="71">
        <f>COUNTIFS(Data!$CX:$CX,$B94,Data!$DB:$DB,BC$8,Data!$C:$C,$B$3)</f>
        <v>0</v>
      </c>
      <c r="BD94" s="71">
        <f>COUNTIFS(Data!$CX:$CX,$B94,Data!$DB:$DB,BD$8,Data!$C:$C,$B$3)</f>
        <v>0</v>
      </c>
      <c r="BE94" s="71">
        <f>COUNTIFS(Data!$CX:$CX,$B94,Data!$DB:$DB,BE$8,Data!$C:$C,$B$3)</f>
        <v>0</v>
      </c>
      <c r="BF94" s="71">
        <f>COUNTIFS(Data!$CX:$CX,$B94,Data!$DB:$DB,BF$8,Data!$C:$C,$B$3)</f>
        <v>0</v>
      </c>
      <c r="BG94" s="71">
        <f>COUNTIFS(Data!$CX:$CX,$B94,Data!$DB:$DB,BG$8,Data!$C:$C,$B$3)</f>
        <v>0</v>
      </c>
      <c r="BH94" s="71">
        <f>COUNTIFS(Data!$CX:$CX,$B94,Data!$DB:$DB,BH$8,Data!$C:$C,$B$3)</f>
        <v>0</v>
      </c>
      <c r="BI94" s="71">
        <f>COUNTIFS(Data!$CX:$CX,$B94,Data!$DB:$DB,BI$8,Data!$C:$C,$B$3)</f>
        <v>0</v>
      </c>
      <c r="BJ94" s="71">
        <f>COUNTIFS(Data!$CX:$CX,$B94,Data!$DB:$DB,BJ$8,Data!$C:$C,$B$3)</f>
        <v>0</v>
      </c>
      <c r="BK94" s="71">
        <f>COUNTIFS(Data!$CX:$CX,$B94,Data!$DB:$DB,BK$8,Data!$C:$C,$B$3)</f>
        <v>0</v>
      </c>
      <c r="BL94" s="72">
        <f t="shared" ref="BL94:BL103" si="342">IFERROR(SUM(BI94:BK94)/SUM(AY94:BK94),0)</f>
        <v>0</v>
      </c>
      <c r="BM94" s="65"/>
      <c r="BO94" s="69"/>
      <c r="BQ94" s="77">
        <v>1</v>
      </c>
      <c r="BR94" s="78">
        <f t="shared" ref="BR94:BR103" si="343">IFERROR(C94/SUM($C94:$O94),0)</f>
        <v>1</v>
      </c>
      <c r="BS94" s="78">
        <f t="shared" ref="BS94:BS103" si="344">IFERROR(D94/SUM($C94:$O94),0)</f>
        <v>0</v>
      </c>
      <c r="BT94" s="78">
        <f t="shared" ref="BT94:BT103" si="345">IFERROR(E94/SUM($C94:$O94),0)</f>
        <v>0</v>
      </c>
      <c r="BU94" s="78">
        <f t="shared" ref="BU94:BU103" si="346">IFERROR(F94/SUM($C94:$O94),0)</f>
        <v>0</v>
      </c>
      <c r="BV94" s="78">
        <f t="shared" ref="BV94:BV103" si="347">IFERROR(G94/SUM($C94:$O94),0)</f>
        <v>0</v>
      </c>
      <c r="BW94" s="78">
        <f t="shared" ref="BW94:BW103" si="348">IFERROR(H94/SUM($C94:$O94),0)</f>
        <v>0</v>
      </c>
      <c r="BX94" s="78">
        <f t="shared" ref="BX94:BX103" si="349">IFERROR(I94/SUM($C94:$O94),0)</f>
        <v>0</v>
      </c>
      <c r="BY94" s="78">
        <f t="shared" ref="BY94:BY103" si="350">IFERROR(J94/SUM($C94:$O94),0)</f>
        <v>0</v>
      </c>
      <c r="BZ94" s="78">
        <f t="shared" ref="BZ94:BZ103" si="351">IFERROR(K94/SUM($C94:$O94),0)</f>
        <v>0</v>
      </c>
      <c r="CA94" s="78">
        <f t="shared" ref="CA94:CA103" si="352">IFERROR(L94/SUM($C94:$O94),0)</f>
        <v>0</v>
      </c>
      <c r="CB94" s="78">
        <f t="shared" ref="CB94:CB103" si="353">IFERROR(M94/SUM($C94:$O94),0)</f>
        <v>0</v>
      </c>
      <c r="CC94" s="13"/>
      <c r="CD94" s="77">
        <v>1</v>
      </c>
      <c r="CE94" s="78">
        <f t="shared" ref="CE94:CE103" si="354">IFERROR(S94/SUM($S94:$AE94),0)</f>
        <v>1</v>
      </c>
      <c r="CF94" s="78">
        <f t="shared" ref="CF94:CF103" si="355">IFERROR(T94/SUM($S94:$AE94),0)</f>
        <v>0</v>
      </c>
      <c r="CG94" s="78">
        <f t="shared" ref="CG94:CG103" si="356">IFERROR(U94/SUM($S94:$AE94),0)</f>
        <v>0</v>
      </c>
      <c r="CH94" s="78">
        <f t="shared" ref="CH94:CH103" si="357">IFERROR(V94/SUM($S94:$AE94),0)</f>
        <v>0</v>
      </c>
      <c r="CI94" s="78">
        <f t="shared" ref="CI94:CI103" si="358">IFERROR(W94/SUM($S94:$AE94),0)</f>
        <v>0</v>
      </c>
      <c r="CJ94" s="78">
        <f t="shared" ref="CJ94:CJ103" si="359">IFERROR(X94/SUM($S94:$AE94),0)</f>
        <v>0</v>
      </c>
      <c r="CK94" s="78">
        <f t="shared" ref="CK94:CK103" si="360">IFERROR(Y94/SUM($S94:$AE94),0)</f>
        <v>0</v>
      </c>
      <c r="CL94" s="78">
        <f t="shared" ref="CL94:CL103" si="361">IFERROR(Z94/SUM($S94:$AE94),0)</f>
        <v>0</v>
      </c>
      <c r="CM94" s="78">
        <f t="shared" ref="CM94:CM103" si="362">IFERROR(AA94/SUM($S94:$AE94),0)</f>
        <v>0</v>
      </c>
      <c r="CN94" s="78">
        <f t="shared" ref="CN94:CN103" si="363">IFERROR(AB94/SUM($S94:$AE94),0)</f>
        <v>0</v>
      </c>
      <c r="CO94" s="78">
        <f t="shared" ref="CO94:CO103" si="364">IFERROR(SUM(AC94:AE94)/SUM($S94:$AE94),0)</f>
        <v>0</v>
      </c>
      <c r="CP94" s="13"/>
      <c r="CQ94" s="77">
        <v>1</v>
      </c>
      <c r="CR94" s="78">
        <f t="shared" ref="CR94:CR103" si="365">IFERROR(AI94/SUM($AI94:$AU94),0)</f>
        <v>1</v>
      </c>
      <c r="CS94" s="78">
        <f t="shared" ref="CS94:CS103" si="366">IFERROR(AJ94/SUM($AI94:$AU94),0)</f>
        <v>0</v>
      </c>
      <c r="CT94" s="78">
        <f t="shared" ref="CT94:CT103" si="367">IFERROR(AK94/SUM($AI94:$AU94),0)</f>
        <v>0</v>
      </c>
      <c r="CU94" s="78">
        <f t="shared" ref="CU94:CU103" si="368">IFERROR(AL94/SUM($AI94:$AU94),0)</f>
        <v>0</v>
      </c>
      <c r="CV94" s="78">
        <f t="shared" ref="CV94:CV103" si="369">IFERROR(AM94/SUM($AI94:$AU94),0)</f>
        <v>0</v>
      </c>
      <c r="CW94" s="78">
        <f t="shared" ref="CW94:CW103" si="370">IFERROR(AN94/SUM($AI94:$AU94),0)</f>
        <v>0</v>
      </c>
      <c r="CX94" s="78">
        <f t="shared" ref="CX94:CX103" si="371">IFERROR(AO94/SUM($AI94:$AU94),0)</f>
        <v>0</v>
      </c>
      <c r="CY94" s="78">
        <f t="shared" ref="CY94:CY103" si="372">IFERROR(AP94/SUM($AI94:$AU94),0)</f>
        <v>0</v>
      </c>
      <c r="CZ94" s="78">
        <f t="shared" ref="CZ94:CZ103" si="373">IFERROR(AQ94/SUM($AI94:$AU94),0)</f>
        <v>0</v>
      </c>
      <c r="DA94" s="78">
        <f t="shared" ref="DA94:DA103" si="374">IFERROR(AR94/SUM($AI94:$AU94),0)</f>
        <v>0</v>
      </c>
      <c r="DB94" s="78">
        <f t="shared" ref="DB94:DB103" si="375">IFERROR(SUM(AS94:AU94)/SUM($AI94:$AU94),0)</f>
        <v>0</v>
      </c>
      <c r="DC94" s="13"/>
      <c r="DD94" s="77">
        <v>1</v>
      </c>
      <c r="DE94" s="78">
        <f t="shared" ref="DE94:DE103" si="376">IFERROR(AY94/SUM($AY94:$BK94),0)</f>
        <v>1</v>
      </c>
      <c r="DF94" s="78">
        <f t="shared" ref="DF94:DF103" si="377">IFERROR(AZ94/SUM($AY94:$BK94),0)</f>
        <v>0</v>
      </c>
      <c r="DG94" s="78">
        <f t="shared" ref="DG94:DG103" si="378">IFERROR(BA94/SUM($AY94:$BK94),0)</f>
        <v>0</v>
      </c>
      <c r="DH94" s="78">
        <f t="shared" ref="DH94:DH103" si="379">IFERROR(BB94/SUM($AY94:$BK94),0)</f>
        <v>0</v>
      </c>
      <c r="DI94" s="78">
        <f t="shared" ref="DI94:DI103" si="380">IFERROR(BC94/SUM($AY94:$BK94),0)</f>
        <v>0</v>
      </c>
      <c r="DJ94" s="78">
        <f t="shared" ref="DJ94:DJ103" si="381">IFERROR(BD94/SUM($AY94:$BK94),0)</f>
        <v>0</v>
      </c>
      <c r="DK94" s="78">
        <f t="shared" ref="DK94:DK103" si="382">IFERROR(BE94/SUM($AY94:$BK94),0)</f>
        <v>0</v>
      </c>
      <c r="DL94" s="78">
        <f t="shared" ref="DL94:DL103" si="383">IFERROR(BF94/SUM($AY94:$BK94),0)</f>
        <v>0</v>
      </c>
      <c r="DM94" s="78">
        <f t="shared" ref="DM94:DM103" si="384">IFERROR(BG94/SUM($AY94:$BK94),0)</f>
        <v>0</v>
      </c>
      <c r="DN94" s="78">
        <f t="shared" ref="DN94:DN103" si="385">IFERROR(BH94/SUM($AY94:$BK94),0)</f>
        <v>0</v>
      </c>
      <c r="DO94" s="78">
        <f t="shared" ref="DO94:DO103" si="386">IFERROR(SUM(BI94:BK94)/SUM($AY94:$BK94),0)</f>
        <v>0</v>
      </c>
      <c r="DP94" s="65"/>
      <c r="DQ94" s="69"/>
      <c r="DR94" s="65"/>
      <c r="DS94" s="77">
        <v>2</v>
      </c>
      <c r="DT94" s="78">
        <v>7.1982632579228271E-4</v>
      </c>
      <c r="DU94" s="78">
        <v>7.4887983336592273E-2</v>
      </c>
      <c r="DV94" s="78">
        <v>5.3067707812478333E-2</v>
      </c>
      <c r="DW94" s="78">
        <v>0.19082064377822136</v>
      </c>
      <c r="DX94" s="78">
        <v>0.24658668981407539</v>
      </c>
      <c r="DY94" s="78">
        <v>0.23294389112210345</v>
      </c>
      <c r="DZ94" s="78">
        <v>7.626815038281963E-2</v>
      </c>
      <c r="EA94" s="78">
        <v>3.5965957681852019E-2</v>
      </c>
      <c r="EB94" s="78">
        <v>4.7285404866246328E-3</v>
      </c>
      <c r="EC94" s="78">
        <v>3.3974505187042451E-3</v>
      </c>
      <c r="ED94" s="78">
        <v>5.0424556604388757E-2</v>
      </c>
      <c r="EE94" s="65"/>
      <c r="EG94" s="59"/>
      <c r="EY94" s="65"/>
      <c r="FA94" s="65"/>
      <c r="FB94" s="90">
        <v>2</v>
      </c>
      <c r="FC94" s="88">
        <v>0</v>
      </c>
      <c r="FD94" s="88">
        <v>8.0471353383387598E-5</v>
      </c>
      <c r="FE94" s="88">
        <v>1.0349552874118651E-3</v>
      </c>
      <c r="FF94" s="88">
        <v>2.2767057209853156E-2</v>
      </c>
      <c r="FG94" s="88">
        <v>4.4177032032791108E-2</v>
      </c>
      <c r="FH94" s="88">
        <v>7.9798247920273041E-2</v>
      </c>
      <c r="FI94" s="88">
        <v>1.7563111382039281E-2</v>
      </c>
      <c r="FJ94" s="88">
        <v>5.377452934623354E-3</v>
      </c>
      <c r="FK94" s="88">
        <v>1.8689051591732938E-3</v>
      </c>
      <c r="FL94" s="88">
        <v>5.5659014295081756E-4</v>
      </c>
      <c r="FM94" s="88">
        <v>1.067881672736164E-2</v>
      </c>
      <c r="FN94" s="65"/>
      <c r="FP94" s="59"/>
    </row>
    <row r="95" spans="2:172" x14ac:dyDescent="0.2">
      <c r="B95" s="74">
        <v>2</v>
      </c>
      <c r="C95" s="71">
        <f>COUNTIFS(Data!$X:$X,$B95,Data!$AB:$AB,C$8,Data!$C:$C,$B$3)</f>
        <v>0</v>
      </c>
      <c r="D95" s="71">
        <f>COUNTIFS(Data!$X:$X,$B95,Data!$AB:$AB,D$8,Data!$C:$C,$B$3)</f>
        <v>0</v>
      </c>
      <c r="E95" s="71">
        <f>COUNTIFS(Data!$X:$X,$B95,Data!$AB:$AB,E$8,Data!$C:$C,$B$3)</f>
        <v>0</v>
      </c>
      <c r="F95" s="71">
        <f>COUNTIFS(Data!$X:$X,$B95,Data!$AB:$AB,F$8,Data!$C:$C,$B$3)</f>
        <v>0</v>
      </c>
      <c r="G95" s="71">
        <f>COUNTIFS(Data!$X:$X,$B95,Data!$AB:$AB,G$8,Data!$C:$C,$B$3)</f>
        <v>0</v>
      </c>
      <c r="H95" s="71">
        <f>COUNTIFS(Data!$X:$X,$B95,Data!$AB:$AB,H$8,Data!$C:$C,$B$3)</f>
        <v>0</v>
      </c>
      <c r="I95" s="71">
        <f>COUNTIFS(Data!$X:$X,$B95,Data!$AB:$AB,I$8,Data!$C:$C,$B$3)</f>
        <v>0</v>
      </c>
      <c r="J95" s="71">
        <f>COUNTIFS(Data!$X:$X,$B95,Data!$AB:$AB,J$8,Data!$C:$C,$B$3)</f>
        <v>0</v>
      </c>
      <c r="K95" s="71">
        <f>COUNTIFS(Data!$X:$X,$B95,Data!$AB:$AB,K$8,Data!$C:$C,$B$3)</f>
        <v>0</v>
      </c>
      <c r="L95" s="71">
        <f>COUNTIFS(Data!$X:$X,$B95,Data!$AB:$AB,L$8,Data!$C:$C,$B$3)</f>
        <v>0</v>
      </c>
      <c r="M95" s="71">
        <f>COUNTIFS(Data!$X:$X,$B95,Data!$AB:$AB,M$8,Data!$C:$C,$B$3)</f>
        <v>0</v>
      </c>
      <c r="N95" s="71">
        <f>COUNTIFS(Data!$X:$X,$B95,Data!$AB:$AB,N$8,Data!$C:$C,$B$3)</f>
        <v>0</v>
      </c>
      <c r="O95" s="71">
        <f>COUNTIFS(Data!$X:$X,$B95,Data!$AB:$AB,O$8,Data!$C:$C,$B$3)</f>
        <v>0</v>
      </c>
      <c r="P95" s="72">
        <f t="shared" ref="P95:P106" si="387">IFERROR(SUM(M95:O95)/SUM(C95:O95),0)</f>
        <v>0</v>
      </c>
      <c r="Q95" s="65"/>
      <c r="R95" s="74">
        <v>2</v>
      </c>
      <c r="S95" s="71">
        <f>COUNTIFS(Data!$AX:$AX,$B95,Data!$BB:$BB,S$8,Data!$C:$C,$B$3)</f>
        <v>0</v>
      </c>
      <c r="T95" s="71">
        <f>COUNTIFS(Data!$AX:$AX,$B95,Data!$BB:$BB,T$8,Data!$C:$C,$B$3)</f>
        <v>0</v>
      </c>
      <c r="U95" s="71">
        <f>COUNTIFS(Data!$AX:$AX,$B95,Data!$BB:$BB,U$8,Data!$C:$C,$B$3)</f>
        <v>0</v>
      </c>
      <c r="V95" s="71">
        <f>COUNTIFS(Data!$AX:$AX,$B95,Data!$BB:$BB,V$8,Data!$C:$C,$B$3)</f>
        <v>0</v>
      </c>
      <c r="W95" s="71">
        <f>COUNTIFS(Data!$AX:$AX,$B95,Data!$BB:$BB,W$8,Data!$C:$C,$B$3)</f>
        <v>0</v>
      </c>
      <c r="X95" s="71">
        <f>COUNTIFS(Data!$AX:$AX,$B95,Data!$BB:$BB,X$8,Data!$C:$C,$B$3)</f>
        <v>0</v>
      </c>
      <c r="Y95" s="71">
        <f>COUNTIFS(Data!$AX:$AX,$B95,Data!$BB:$BB,Y$8,Data!$C:$C,$B$3)</f>
        <v>0</v>
      </c>
      <c r="Z95" s="71">
        <f>COUNTIFS(Data!$AX:$AX,$B95,Data!$BB:$BB,Z$8,Data!$C:$C,$B$3)</f>
        <v>0</v>
      </c>
      <c r="AA95" s="71">
        <f>COUNTIFS(Data!$AX:$AX,$B95,Data!$BB:$BB,AA$8,Data!$C:$C,$B$3)</f>
        <v>0</v>
      </c>
      <c r="AB95" s="71">
        <f>COUNTIFS(Data!$AX:$AX,$B95,Data!$BB:$BB,AB$8,Data!$C:$C,$B$3)</f>
        <v>0</v>
      </c>
      <c r="AC95" s="71">
        <f>COUNTIFS(Data!$AX:$AX,$B95,Data!$BB:$BB,AC$8,Data!$C:$C,$B$3)</f>
        <v>0</v>
      </c>
      <c r="AD95" s="71">
        <f>COUNTIFS(Data!$AX:$AX,$B95,Data!$BB:$BB,AD$8,Data!$C:$C,$B$3)</f>
        <v>0</v>
      </c>
      <c r="AE95" s="71">
        <f>COUNTIFS(Data!$AX:$AX,$B95,Data!$BB:$BB,AE$8,Data!$C:$C,$B$3)</f>
        <v>0</v>
      </c>
      <c r="AF95" s="72">
        <f t="shared" ref="AF95:AF106" si="388">IFERROR(SUM(AC95:AE95)/SUM(S95:AE95),0)</f>
        <v>0</v>
      </c>
      <c r="AG95" s="65"/>
      <c r="AH95" s="74">
        <v>2</v>
      </c>
      <c r="AI95" s="71">
        <f>COUNTIFS(Data!$BX:$BX,$B95,Data!$CB:$CB,AI$8,Data!$C:$C,$B$3)</f>
        <v>0</v>
      </c>
      <c r="AJ95" s="71">
        <f>COUNTIFS(Data!$BX:$BX,$B95,Data!$CB:$CB,AJ$8,Data!$C:$C,$B$3)</f>
        <v>0</v>
      </c>
      <c r="AK95" s="71">
        <f>COUNTIFS(Data!$BX:$BX,$B95,Data!$CB:$CB,AK$8,Data!$C:$C,$B$3)</f>
        <v>0</v>
      </c>
      <c r="AL95" s="71">
        <f>COUNTIFS(Data!$BX:$BX,$B95,Data!$CB:$CB,AL$8,Data!$C:$C,$B$3)</f>
        <v>0</v>
      </c>
      <c r="AM95" s="71">
        <f>COUNTIFS(Data!$BX:$BX,$B95,Data!$CB:$CB,AM$8,Data!$C:$C,$B$3)</f>
        <v>0</v>
      </c>
      <c r="AN95" s="71">
        <f>COUNTIFS(Data!$BX:$BX,$B95,Data!$CB:$CB,AN$8,Data!$C:$C,$B$3)</f>
        <v>0</v>
      </c>
      <c r="AO95" s="71">
        <f>COUNTIFS(Data!$BX:$BX,$B95,Data!$CB:$CB,AO$8,Data!$C:$C,$B$3)</f>
        <v>0</v>
      </c>
      <c r="AP95" s="71">
        <f>COUNTIFS(Data!$BX:$BX,$B95,Data!$CB:$CB,AP$8,Data!$C:$C,$B$3)</f>
        <v>0</v>
      </c>
      <c r="AQ95" s="71">
        <f>COUNTIFS(Data!$BX:$BX,$B95,Data!$CB:$CB,AQ$8,Data!$C:$C,$B$3)</f>
        <v>0</v>
      </c>
      <c r="AR95" s="71">
        <f>COUNTIFS(Data!$BX:$BX,$B95,Data!$CB:$CB,AR$8,Data!$C:$C,$B$3)</f>
        <v>0</v>
      </c>
      <c r="AS95" s="71">
        <f>COUNTIFS(Data!$BX:$BX,$B95,Data!$CB:$CB,AS$8,Data!$C:$C,$B$3)</f>
        <v>0</v>
      </c>
      <c r="AT95" s="71">
        <f>COUNTIFS(Data!$BX:$BX,$B95,Data!$CB:$CB,AT$8,Data!$C:$C,$B$3)</f>
        <v>0</v>
      </c>
      <c r="AU95" s="71">
        <f>COUNTIFS(Data!$BX:$BX,$B95,Data!$CB:$CB,AU$8,Data!$C:$C,$B$3)</f>
        <v>0</v>
      </c>
      <c r="AV95" s="72">
        <f t="shared" ref="AV95:AV106" si="389">IFERROR(SUM(AS95:AU95)/SUM(AI95:AU95),0)</f>
        <v>0</v>
      </c>
      <c r="AW95" s="65"/>
      <c r="AX95" s="74">
        <v>2</v>
      </c>
      <c r="AY95" s="71">
        <f>COUNTIFS(Data!$CX:$CX,$B95,Data!$DB:$DB,AY$8,Data!$C:$C,$B$3)</f>
        <v>0</v>
      </c>
      <c r="AZ95" s="71">
        <f>COUNTIFS(Data!$CX:$CX,$B95,Data!$DB:$DB,AZ$8,Data!$C:$C,$B$3)</f>
        <v>0</v>
      </c>
      <c r="BA95" s="71">
        <f>COUNTIFS(Data!$CX:$CX,$B95,Data!$DB:$DB,BA$8,Data!$C:$C,$B$3)</f>
        <v>0</v>
      </c>
      <c r="BB95" s="71">
        <f>COUNTIFS(Data!$CX:$CX,$B95,Data!$DB:$DB,BB$8,Data!$C:$C,$B$3)</f>
        <v>0</v>
      </c>
      <c r="BC95" s="71">
        <f>COUNTIFS(Data!$CX:$CX,$B95,Data!$DB:$DB,BC$8,Data!$C:$C,$B$3)</f>
        <v>0</v>
      </c>
      <c r="BD95" s="71">
        <f>COUNTIFS(Data!$CX:$CX,$B95,Data!$DB:$DB,BD$8,Data!$C:$C,$B$3)</f>
        <v>0</v>
      </c>
      <c r="BE95" s="71">
        <f>COUNTIFS(Data!$CX:$CX,$B95,Data!$DB:$DB,BE$8,Data!$C:$C,$B$3)</f>
        <v>0</v>
      </c>
      <c r="BF95" s="71">
        <f>COUNTIFS(Data!$CX:$CX,$B95,Data!$DB:$DB,BF$8,Data!$C:$C,$B$3)</f>
        <v>0</v>
      </c>
      <c r="BG95" s="71">
        <f>COUNTIFS(Data!$CX:$CX,$B95,Data!$DB:$DB,BG$8,Data!$C:$C,$B$3)</f>
        <v>0</v>
      </c>
      <c r="BH95" s="71">
        <f>COUNTIFS(Data!$CX:$CX,$B95,Data!$DB:$DB,BH$8,Data!$C:$C,$B$3)</f>
        <v>0</v>
      </c>
      <c r="BI95" s="71">
        <f>COUNTIFS(Data!$CX:$CX,$B95,Data!$DB:$DB,BI$8,Data!$C:$C,$B$3)</f>
        <v>0</v>
      </c>
      <c r="BJ95" s="71">
        <f>COUNTIFS(Data!$CX:$CX,$B95,Data!$DB:$DB,BJ$8,Data!$C:$C,$B$3)</f>
        <v>0</v>
      </c>
      <c r="BK95" s="71">
        <f>COUNTIFS(Data!$CX:$CX,$B95,Data!$DB:$DB,BK$8,Data!$C:$C,$B$3)</f>
        <v>0</v>
      </c>
      <c r="BL95" s="72">
        <f t="shared" si="342"/>
        <v>0</v>
      </c>
      <c r="BM95" s="65"/>
      <c r="BO95" s="69"/>
      <c r="BQ95" s="77">
        <v>2</v>
      </c>
      <c r="BR95" s="78">
        <f t="shared" si="343"/>
        <v>0</v>
      </c>
      <c r="BS95" s="78">
        <f t="shared" si="344"/>
        <v>0</v>
      </c>
      <c r="BT95" s="78">
        <f t="shared" si="345"/>
        <v>0</v>
      </c>
      <c r="BU95" s="78">
        <f t="shared" si="346"/>
        <v>0</v>
      </c>
      <c r="BV95" s="78">
        <f t="shared" si="347"/>
        <v>0</v>
      </c>
      <c r="BW95" s="78">
        <f t="shared" si="348"/>
        <v>0</v>
      </c>
      <c r="BX95" s="78">
        <f t="shared" si="349"/>
        <v>0</v>
      </c>
      <c r="BY95" s="78">
        <f t="shared" si="350"/>
        <v>0</v>
      </c>
      <c r="BZ95" s="78">
        <f t="shared" si="351"/>
        <v>0</v>
      </c>
      <c r="CA95" s="78">
        <f t="shared" si="352"/>
        <v>0</v>
      </c>
      <c r="CB95" s="78">
        <f t="shared" si="353"/>
        <v>0</v>
      </c>
      <c r="CC95" s="13"/>
      <c r="CD95" s="77">
        <v>2</v>
      </c>
      <c r="CE95" s="78">
        <f t="shared" si="354"/>
        <v>0</v>
      </c>
      <c r="CF95" s="78">
        <f t="shared" si="355"/>
        <v>0</v>
      </c>
      <c r="CG95" s="78">
        <f t="shared" si="356"/>
        <v>0</v>
      </c>
      <c r="CH95" s="78">
        <f t="shared" si="357"/>
        <v>0</v>
      </c>
      <c r="CI95" s="78">
        <f t="shared" si="358"/>
        <v>0</v>
      </c>
      <c r="CJ95" s="78">
        <f t="shared" si="359"/>
        <v>0</v>
      </c>
      <c r="CK95" s="78">
        <f t="shared" si="360"/>
        <v>0</v>
      </c>
      <c r="CL95" s="78">
        <f t="shared" si="361"/>
        <v>0</v>
      </c>
      <c r="CM95" s="78">
        <f t="shared" si="362"/>
        <v>0</v>
      </c>
      <c r="CN95" s="78">
        <f t="shared" si="363"/>
        <v>0</v>
      </c>
      <c r="CO95" s="78">
        <f t="shared" si="364"/>
        <v>0</v>
      </c>
      <c r="CP95" s="13"/>
      <c r="CQ95" s="77">
        <v>2</v>
      </c>
      <c r="CR95" s="78">
        <f t="shared" si="365"/>
        <v>0</v>
      </c>
      <c r="CS95" s="78">
        <f t="shared" si="366"/>
        <v>0</v>
      </c>
      <c r="CT95" s="78">
        <f t="shared" si="367"/>
        <v>0</v>
      </c>
      <c r="CU95" s="78">
        <f t="shared" si="368"/>
        <v>0</v>
      </c>
      <c r="CV95" s="78">
        <f t="shared" si="369"/>
        <v>0</v>
      </c>
      <c r="CW95" s="78">
        <f t="shared" si="370"/>
        <v>0</v>
      </c>
      <c r="CX95" s="78">
        <f t="shared" si="371"/>
        <v>0</v>
      </c>
      <c r="CY95" s="78">
        <f t="shared" si="372"/>
        <v>0</v>
      </c>
      <c r="CZ95" s="78">
        <f t="shared" si="373"/>
        <v>0</v>
      </c>
      <c r="DA95" s="78">
        <f t="shared" si="374"/>
        <v>0</v>
      </c>
      <c r="DB95" s="78">
        <f t="shared" si="375"/>
        <v>0</v>
      </c>
      <c r="DC95" s="13"/>
      <c r="DD95" s="77">
        <v>2</v>
      </c>
      <c r="DE95" s="78">
        <f t="shared" si="376"/>
        <v>0</v>
      </c>
      <c r="DF95" s="78">
        <f t="shared" si="377"/>
        <v>0</v>
      </c>
      <c r="DG95" s="78">
        <f t="shared" si="378"/>
        <v>0</v>
      </c>
      <c r="DH95" s="78">
        <f t="shared" si="379"/>
        <v>0</v>
      </c>
      <c r="DI95" s="78">
        <f t="shared" si="380"/>
        <v>0</v>
      </c>
      <c r="DJ95" s="78">
        <f t="shared" si="381"/>
        <v>0</v>
      </c>
      <c r="DK95" s="78">
        <f t="shared" si="382"/>
        <v>0</v>
      </c>
      <c r="DL95" s="78">
        <f t="shared" si="383"/>
        <v>0</v>
      </c>
      <c r="DM95" s="78">
        <f t="shared" si="384"/>
        <v>0</v>
      </c>
      <c r="DN95" s="78">
        <f t="shared" si="385"/>
        <v>0</v>
      </c>
      <c r="DO95" s="78">
        <f t="shared" si="386"/>
        <v>0</v>
      </c>
      <c r="DP95" s="65"/>
      <c r="DQ95" s="69"/>
      <c r="DR95" s="65"/>
      <c r="DS95" s="77">
        <v>3</v>
      </c>
      <c r="DT95" s="78">
        <v>8.3051051854073792E-4</v>
      </c>
      <c r="DU95" s="78">
        <v>1.1372453221598694E-2</v>
      </c>
      <c r="DV95" s="78">
        <v>4.22708519600975E-2</v>
      </c>
      <c r="DW95" s="78">
        <v>0.15644921968511805</v>
      </c>
      <c r="DX95" s="78">
        <v>0.27411723718066622</v>
      </c>
      <c r="DY95" s="78">
        <v>0.2847679068489129</v>
      </c>
      <c r="DZ95" s="78">
        <v>9.262545822082982E-2</v>
      </c>
      <c r="EA95" s="78">
        <v>3.6262096401105406E-2</v>
      </c>
      <c r="EB95" s="78">
        <v>5.52819765250827E-3</v>
      </c>
      <c r="EC95" s="78">
        <v>4.2190966117842919E-3</v>
      </c>
      <c r="ED95" s="78">
        <v>6.7701780901497727E-2</v>
      </c>
      <c r="EE95" s="65"/>
      <c r="EY95" s="65"/>
      <c r="FA95" s="65"/>
      <c r="FB95" s="90">
        <v>3</v>
      </c>
      <c r="FC95" s="88">
        <v>0</v>
      </c>
      <c r="FD95" s="88">
        <v>1.658339241324999E-4</v>
      </c>
      <c r="FE95" s="88">
        <v>0.11808637709020579</v>
      </c>
      <c r="FF95" s="88">
        <v>0.10562894479051056</v>
      </c>
      <c r="FG95" s="88">
        <v>0.16934006807303312</v>
      </c>
      <c r="FH95" s="88">
        <v>0.4737101621113633</v>
      </c>
      <c r="FI95" s="88">
        <v>7.8294077502077022E-2</v>
      </c>
      <c r="FJ95" s="88">
        <v>2.3343742580664396E-2</v>
      </c>
      <c r="FK95" s="88">
        <v>7.8664751570278937E-3</v>
      </c>
      <c r="FL95" s="88">
        <v>2.0536343884345679E-3</v>
      </c>
      <c r="FM95" s="88">
        <v>1.9825457196468357E-2</v>
      </c>
      <c r="FN95" s="65"/>
    </row>
    <row r="96" spans="2:172" x14ac:dyDescent="0.2">
      <c r="B96" s="74">
        <v>3</v>
      </c>
      <c r="C96" s="71">
        <f>COUNTIFS(Data!$X:$X,$B96,Data!$AB:$AB,C$8,Data!$C:$C,$B$3)</f>
        <v>0</v>
      </c>
      <c r="D96" s="71">
        <f>COUNTIFS(Data!$X:$X,$B96,Data!$AB:$AB,D$8,Data!$C:$C,$B$3)</f>
        <v>0</v>
      </c>
      <c r="E96" s="71">
        <f>COUNTIFS(Data!$X:$X,$B96,Data!$AB:$AB,E$8,Data!$C:$C,$B$3)</f>
        <v>19</v>
      </c>
      <c r="F96" s="71">
        <f>COUNTIFS(Data!$X:$X,$B96,Data!$AB:$AB,F$8,Data!$C:$C,$B$3)</f>
        <v>0</v>
      </c>
      <c r="G96" s="71">
        <f>COUNTIFS(Data!$X:$X,$B96,Data!$AB:$AB,G$8,Data!$C:$C,$B$3)</f>
        <v>0</v>
      </c>
      <c r="H96" s="71">
        <f>COUNTIFS(Data!$X:$X,$B96,Data!$AB:$AB,H$8,Data!$C:$C,$B$3)</f>
        <v>4</v>
      </c>
      <c r="I96" s="71">
        <f>COUNTIFS(Data!$X:$X,$B96,Data!$AB:$AB,I$8,Data!$C:$C,$B$3)</f>
        <v>0</v>
      </c>
      <c r="J96" s="71">
        <f>COUNTIFS(Data!$X:$X,$B96,Data!$AB:$AB,J$8,Data!$C:$C,$B$3)</f>
        <v>0</v>
      </c>
      <c r="K96" s="71">
        <f>COUNTIFS(Data!$X:$X,$B96,Data!$AB:$AB,K$8,Data!$C:$C,$B$3)</f>
        <v>0</v>
      </c>
      <c r="L96" s="71">
        <f>COUNTIFS(Data!$X:$X,$B96,Data!$AB:$AB,L$8,Data!$C:$C,$B$3)</f>
        <v>0</v>
      </c>
      <c r="M96" s="71">
        <f>COUNTIFS(Data!$X:$X,$B96,Data!$AB:$AB,M$8,Data!$C:$C,$B$3)</f>
        <v>0</v>
      </c>
      <c r="N96" s="71">
        <f>COUNTIFS(Data!$X:$X,$B96,Data!$AB:$AB,N$8,Data!$C:$C,$B$3)</f>
        <v>0</v>
      </c>
      <c r="O96" s="71">
        <f>COUNTIFS(Data!$X:$X,$B96,Data!$AB:$AB,O$8,Data!$C:$C,$B$3)</f>
        <v>0</v>
      </c>
      <c r="P96" s="72">
        <f t="shared" si="387"/>
        <v>0</v>
      </c>
      <c r="Q96" s="65"/>
      <c r="R96" s="74">
        <v>3</v>
      </c>
      <c r="S96" s="71">
        <f>COUNTIFS(Data!$AX:$AX,$B96,Data!$BB:$BB,S$8,Data!$C:$C,$B$3)</f>
        <v>0</v>
      </c>
      <c r="T96" s="71">
        <f>COUNTIFS(Data!$AX:$AX,$B96,Data!$BB:$BB,T$8,Data!$C:$C,$B$3)</f>
        <v>0</v>
      </c>
      <c r="U96" s="71">
        <f>COUNTIFS(Data!$AX:$AX,$B96,Data!$BB:$BB,U$8,Data!$C:$C,$B$3)</f>
        <v>18</v>
      </c>
      <c r="V96" s="71">
        <f>COUNTIFS(Data!$AX:$AX,$B96,Data!$BB:$BB,V$8,Data!$C:$C,$B$3)</f>
        <v>0</v>
      </c>
      <c r="W96" s="71">
        <f>COUNTIFS(Data!$AX:$AX,$B96,Data!$BB:$BB,W$8,Data!$C:$C,$B$3)</f>
        <v>1</v>
      </c>
      <c r="X96" s="71">
        <f>COUNTIFS(Data!$AX:$AX,$B96,Data!$BB:$BB,X$8,Data!$C:$C,$B$3)</f>
        <v>3</v>
      </c>
      <c r="Y96" s="71">
        <f>COUNTIFS(Data!$AX:$AX,$B96,Data!$BB:$BB,Y$8,Data!$C:$C,$B$3)</f>
        <v>0</v>
      </c>
      <c r="Z96" s="71">
        <f>COUNTIFS(Data!$AX:$AX,$B96,Data!$BB:$BB,Z$8,Data!$C:$C,$B$3)</f>
        <v>0</v>
      </c>
      <c r="AA96" s="71">
        <f>COUNTIFS(Data!$AX:$AX,$B96,Data!$BB:$BB,AA$8,Data!$C:$C,$B$3)</f>
        <v>0</v>
      </c>
      <c r="AB96" s="71">
        <f>COUNTIFS(Data!$AX:$AX,$B96,Data!$BB:$BB,AB$8,Data!$C:$C,$B$3)</f>
        <v>0</v>
      </c>
      <c r="AC96" s="71">
        <f>COUNTIFS(Data!$AX:$AX,$B96,Data!$BB:$BB,AC$8,Data!$C:$C,$B$3)</f>
        <v>0</v>
      </c>
      <c r="AD96" s="71">
        <f>COUNTIFS(Data!$AX:$AX,$B96,Data!$BB:$BB,AD$8,Data!$C:$C,$B$3)</f>
        <v>0</v>
      </c>
      <c r="AE96" s="71">
        <f>COUNTIFS(Data!$AX:$AX,$B96,Data!$BB:$BB,AE$8,Data!$C:$C,$B$3)</f>
        <v>0</v>
      </c>
      <c r="AF96" s="72">
        <f t="shared" si="388"/>
        <v>0</v>
      </c>
      <c r="AG96" s="65"/>
      <c r="AH96" s="74">
        <v>3</v>
      </c>
      <c r="AI96" s="71">
        <f>COUNTIFS(Data!$BX:$BX,$B96,Data!$CB:$CB,AI$8,Data!$C:$C,$B$3)</f>
        <v>0</v>
      </c>
      <c r="AJ96" s="71">
        <f>COUNTIFS(Data!$BX:$BX,$B96,Data!$CB:$CB,AJ$8,Data!$C:$C,$B$3)</f>
        <v>0</v>
      </c>
      <c r="AK96" s="71">
        <f>COUNTIFS(Data!$BX:$BX,$B96,Data!$CB:$CB,AK$8,Data!$C:$C,$B$3)</f>
        <v>20</v>
      </c>
      <c r="AL96" s="71">
        <f>COUNTIFS(Data!$BX:$BX,$B96,Data!$CB:$CB,AL$8,Data!$C:$C,$B$3)</f>
        <v>0</v>
      </c>
      <c r="AM96" s="71">
        <f>COUNTIFS(Data!$BX:$BX,$B96,Data!$CB:$CB,AM$8,Data!$C:$C,$B$3)</f>
        <v>1</v>
      </c>
      <c r="AN96" s="71">
        <f>COUNTIFS(Data!$BX:$BX,$B96,Data!$CB:$CB,AN$8,Data!$C:$C,$B$3)</f>
        <v>3</v>
      </c>
      <c r="AO96" s="71">
        <f>COUNTIFS(Data!$BX:$BX,$B96,Data!$CB:$CB,AO$8,Data!$C:$C,$B$3)</f>
        <v>0</v>
      </c>
      <c r="AP96" s="71">
        <f>COUNTIFS(Data!$BX:$BX,$B96,Data!$CB:$CB,AP$8,Data!$C:$C,$B$3)</f>
        <v>0</v>
      </c>
      <c r="AQ96" s="71">
        <f>COUNTIFS(Data!$BX:$BX,$B96,Data!$CB:$CB,AQ$8,Data!$C:$C,$B$3)</f>
        <v>0</v>
      </c>
      <c r="AR96" s="71">
        <f>COUNTIFS(Data!$BX:$BX,$B96,Data!$CB:$CB,AR$8,Data!$C:$C,$B$3)</f>
        <v>0</v>
      </c>
      <c r="AS96" s="71">
        <f>COUNTIFS(Data!$BX:$BX,$B96,Data!$CB:$CB,AS$8,Data!$C:$C,$B$3)</f>
        <v>0</v>
      </c>
      <c r="AT96" s="71">
        <f>COUNTIFS(Data!$BX:$BX,$B96,Data!$CB:$CB,AT$8,Data!$C:$C,$B$3)</f>
        <v>0</v>
      </c>
      <c r="AU96" s="71">
        <f>COUNTIFS(Data!$BX:$BX,$B96,Data!$CB:$CB,AU$8,Data!$C:$C,$B$3)</f>
        <v>0</v>
      </c>
      <c r="AV96" s="72">
        <f t="shared" si="389"/>
        <v>0</v>
      </c>
      <c r="AW96" s="65"/>
      <c r="AX96" s="74">
        <v>3</v>
      </c>
      <c r="AY96" s="71">
        <f>COUNTIFS(Data!$CX:$CX,$B96,Data!$DB:$DB,AY$8,Data!$C:$C,$B$3)</f>
        <v>0</v>
      </c>
      <c r="AZ96" s="71">
        <f>COUNTIFS(Data!$CX:$CX,$B96,Data!$DB:$DB,AZ$8,Data!$C:$C,$B$3)</f>
        <v>0</v>
      </c>
      <c r="BA96" s="71">
        <f>COUNTIFS(Data!$CX:$CX,$B96,Data!$DB:$DB,BA$8,Data!$C:$C,$B$3)</f>
        <v>10</v>
      </c>
      <c r="BB96" s="71">
        <f>COUNTIFS(Data!$CX:$CX,$B96,Data!$DB:$DB,BB$8,Data!$C:$C,$B$3)</f>
        <v>0</v>
      </c>
      <c r="BC96" s="71">
        <f>COUNTIFS(Data!$CX:$CX,$B96,Data!$DB:$DB,BC$8,Data!$C:$C,$B$3)</f>
        <v>1</v>
      </c>
      <c r="BD96" s="71">
        <f>COUNTIFS(Data!$CX:$CX,$B96,Data!$DB:$DB,BD$8,Data!$C:$C,$B$3)</f>
        <v>3</v>
      </c>
      <c r="BE96" s="71">
        <f>COUNTIFS(Data!$CX:$CX,$B96,Data!$DB:$DB,BE$8,Data!$C:$C,$B$3)</f>
        <v>0</v>
      </c>
      <c r="BF96" s="71">
        <f>COUNTIFS(Data!$CX:$CX,$B96,Data!$DB:$DB,BF$8,Data!$C:$C,$B$3)</f>
        <v>0</v>
      </c>
      <c r="BG96" s="71">
        <f>COUNTIFS(Data!$CX:$CX,$B96,Data!$DB:$DB,BG$8,Data!$C:$C,$B$3)</f>
        <v>0</v>
      </c>
      <c r="BH96" s="71">
        <f>COUNTIFS(Data!$CX:$CX,$B96,Data!$DB:$DB,BH$8,Data!$C:$C,$B$3)</f>
        <v>0</v>
      </c>
      <c r="BI96" s="71">
        <f>COUNTIFS(Data!$CX:$CX,$B96,Data!$DB:$DB,BI$8,Data!$C:$C,$B$3)</f>
        <v>0</v>
      </c>
      <c r="BJ96" s="71">
        <f>COUNTIFS(Data!$CX:$CX,$B96,Data!$DB:$DB,BJ$8,Data!$C:$C,$B$3)</f>
        <v>0</v>
      </c>
      <c r="BK96" s="71">
        <f>COUNTIFS(Data!$CX:$CX,$B96,Data!$DB:$DB,BK$8,Data!$C:$C,$B$3)</f>
        <v>0</v>
      </c>
      <c r="BL96" s="72">
        <f t="shared" si="342"/>
        <v>0</v>
      </c>
      <c r="BM96" s="65"/>
      <c r="BO96" s="69"/>
      <c r="BQ96" s="77">
        <v>3</v>
      </c>
      <c r="BR96" s="78">
        <f t="shared" si="343"/>
        <v>0</v>
      </c>
      <c r="BS96" s="78">
        <f t="shared" si="344"/>
        <v>0</v>
      </c>
      <c r="BT96" s="78">
        <f t="shared" si="345"/>
        <v>0.82608695652173914</v>
      </c>
      <c r="BU96" s="78">
        <f t="shared" si="346"/>
        <v>0</v>
      </c>
      <c r="BV96" s="78">
        <f t="shared" si="347"/>
        <v>0</v>
      </c>
      <c r="BW96" s="78">
        <f t="shared" si="348"/>
        <v>0.17391304347826086</v>
      </c>
      <c r="BX96" s="78">
        <f t="shared" si="349"/>
        <v>0</v>
      </c>
      <c r="BY96" s="78">
        <f t="shared" si="350"/>
        <v>0</v>
      </c>
      <c r="BZ96" s="78">
        <f t="shared" si="351"/>
        <v>0</v>
      </c>
      <c r="CA96" s="78">
        <f t="shared" si="352"/>
        <v>0</v>
      </c>
      <c r="CB96" s="78">
        <f t="shared" si="353"/>
        <v>0</v>
      </c>
      <c r="CC96" s="13"/>
      <c r="CD96" s="77">
        <v>3</v>
      </c>
      <c r="CE96" s="78">
        <f t="shared" si="354"/>
        <v>0</v>
      </c>
      <c r="CF96" s="78">
        <f t="shared" si="355"/>
        <v>0</v>
      </c>
      <c r="CG96" s="78">
        <f t="shared" si="356"/>
        <v>0.81818181818181823</v>
      </c>
      <c r="CH96" s="78">
        <f t="shared" si="357"/>
        <v>0</v>
      </c>
      <c r="CI96" s="78">
        <f t="shared" si="358"/>
        <v>4.5454545454545456E-2</v>
      </c>
      <c r="CJ96" s="78">
        <f t="shared" si="359"/>
        <v>0.13636363636363635</v>
      </c>
      <c r="CK96" s="78">
        <f t="shared" si="360"/>
        <v>0</v>
      </c>
      <c r="CL96" s="78">
        <f t="shared" si="361"/>
        <v>0</v>
      </c>
      <c r="CM96" s="78">
        <f t="shared" si="362"/>
        <v>0</v>
      </c>
      <c r="CN96" s="78">
        <f t="shared" si="363"/>
        <v>0</v>
      </c>
      <c r="CO96" s="78">
        <f t="shared" si="364"/>
        <v>0</v>
      </c>
      <c r="CP96" s="13"/>
      <c r="CQ96" s="77">
        <v>3</v>
      </c>
      <c r="CR96" s="78">
        <f t="shared" si="365"/>
        <v>0</v>
      </c>
      <c r="CS96" s="78">
        <f t="shared" si="366"/>
        <v>0</v>
      </c>
      <c r="CT96" s="78">
        <f t="shared" si="367"/>
        <v>0.83333333333333337</v>
      </c>
      <c r="CU96" s="78">
        <f t="shared" si="368"/>
        <v>0</v>
      </c>
      <c r="CV96" s="78">
        <f t="shared" si="369"/>
        <v>4.1666666666666664E-2</v>
      </c>
      <c r="CW96" s="78">
        <f t="shared" si="370"/>
        <v>0.125</v>
      </c>
      <c r="CX96" s="78">
        <f t="shared" si="371"/>
        <v>0</v>
      </c>
      <c r="CY96" s="78">
        <f t="shared" si="372"/>
        <v>0</v>
      </c>
      <c r="CZ96" s="78">
        <f t="shared" si="373"/>
        <v>0</v>
      </c>
      <c r="DA96" s="78">
        <f t="shared" si="374"/>
        <v>0</v>
      </c>
      <c r="DB96" s="78">
        <f t="shared" si="375"/>
        <v>0</v>
      </c>
      <c r="DC96" s="13"/>
      <c r="DD96" s="77">
        <v>3</v>
      </c>
      <c r="DE96" s="78">
        <f t="shared" si="376"/>
        <v>0</v>
      </c>
      <c r="DF96" s="78">
        <f t="shared" si="377"/>
        <v>0</v>
      </c>
      <c r="DG96" s="78">
        <f t="shared" si="378"/>
        <v>0.7142857142857143</v>
      </c>
      <c r="DH96" s="78">
        <f t="shared" si="379"/>
        <v>0</v>
      </c>
      <c r="DI96" s="78">
        <f t="shared" si="380"/>
        <v>7.1428571428571425E-2</v>
      </c>
      <c r="DJ96" s="78">
        <f t="shared" si="381"/>
        <v>0.21428571428571427</v>
      </c>
      <c r="DK96" s="78">
        <f t="shared" si="382"/>
        <v>0</v>
      </c>
      <c r="DL96" s="78">
        <f t="shared" si="383"/>
        <v>0</v>
      </c>
      <c r="DM96" s="78">
        <f t="shared" si="384"/>
        <v>0</v>
      </c>
      <c r="DN96" s="78">
        <f t="shared" si="385"/>
        <v>0</v>
      </c>
      <c r="DO96" s="78">
        <f t="shared" si="386"/>
        <v>0</v>
      </c>
      <c r="DP96" s="65"/>
      <c r="DQ96" s="69"/>
      <c r="DR96" s="65"/>
      <c r="DS96" s="77">
        <v>4</v>
      </c>
      <c r="DT96" s="78">
        <v>1.0599193491321662E-3</v>
      </c>
      <c r="DU96" s="78">
        <v>9.4247865233437267E-4</v>
      </c>
      <c r="DV96" s="78">
        <v>1.020286376955188E-2</v>
      </c>
      <c r="DW96" s="78">
        <v>0.11164411649373622</v>
      </c>
      <c r="DX96" s="78">
        <v>0.25857568478977178</v>
      </c>
      <c r="DY96" s="78">
        <v>0.31259231768411666</v>
      </c>
      <c r="DZ96" s="78">
        <v>0.1068061698551081</v>
      </c>
      <c r="EA96" s="78">
        <v>4.2979745518838701E-2</v>
      </c>
      <c r="EB96" s="78">
        <v>6.009953447196765E-3</v>
      </c>
      <c r="EC96" s="78">
        <v>4.9767282879113611E-3</v>
      </c>
      <c r="ED96" s="78">
        <v>0.10131712522574896</v>
      </c>
      <c r="EE96" s="65"/>
      <c r="EY96" s="65"/>
      <c r="FA96" s="65"/>
      <c r="FB96" s="90">
        <v>4</v>
      </c>
      <c r="FC96" s="88">
        <v>0</v>
      </c>
      <c r="FD96" s="88">
        <v>1.9471671152564526E-4</v>
      </c>
      <c r="FE96" s="88">
        <v>6.5793058126981116E-3</v>
      </c>
      <c r="FF96" s="88">
        <v>0.15928410523496822</v>
      </c>
      <c r="FG96" s="88">
        <v>0.27622334643049012</v>
      </c>
      <c r="FH96" s="88">
        <v>0.41417877774094197</v>
      </c>
      <c r="FI96" s="88">
        <v>8.6386250640671916E-2</v>
      </c>
      <c r="FJ96" s="88">
        <v>2.4363336588444577E-2</v>
      </c>
      <c r="FK96" s="88">
        <v>8.2970680166239361E-3</v>
      </c>
      <c r="FL96" s="88">
        <v>2.2133140677659969E-3</v>
      </c>
      <c r="FM96" s="88">
        <v>2.0599611669977685E-2</v>
      </c>
      <c r="FN96" s="65"/>
    </row>
    <row r="97" spans="2:170" x14ac:dyDescent="0.2">
      <c r="B97" s="74">
        <v>4</v>
      </c>
      <c r="C97" s="71">
        <f>COUNTIFS(Data!$X:$X,$B97,Data!$AB:$AB,C$8,Data!$C:$C,$B$3)</f>
        <v>0</v>
      </c>
      <c r="D97" s="71">
        <f>COUNTIFS(Data!$X:$X,$B97,Data!$AB:$AB,D$8,Data!$C:$C,$B$3)</f>
        <v>0</v>
      </c>
      <c r="E97" s="71">
        <f>COUNTIFS(Data!$X:$X,$B97,Data!$AB:$AB,E$8,Data!$C:$C,$B$3)</f>
        <v>0</v>
      </c>
      <c r="F97" s="71">
        <f>COUNTIFS(Data!$X:$X,$B97,Data!$AB:$AB,F$8,Data!$C:$C,$B$3)</f>
        <v>31</v>
      </c>
      <c r="G97" s="71">
        <f>COUNTIFS(Data!$X:$X,$B97,Data!$AB:$AB,G$8,Data!$C:$C,$B$3)</f>
        <v>6</v>
      </c>
      <c r="H97" s="71">
        <f>COUNTIFS(Data!$X:$X,$B97,Data!$AB:$AB,H$8,Data!$C:$C,$B$3)</f>
        <v>1</v>
      </c>
      <c r="I97" s="71">
        <f>COUNTIFS(Data!$X:$X,$B97,Data!$AB:$AB,I$8,Data!$C:$C,$B$3)</f>
        <v>1</v>
      </c>
      <c r="J97" s="71">
        <f>COUNTIFS(Data!$X:$X,$B97,Data!$AB:$AB,J$8,Data!$C:$C,$B$3)</f>
        <v>0</v>
      </c>
      <c r="K97" s="71">
        <f>COUNTIFS(Data!$X:$X,$B97,Data!$AB:$AB,K$8,Data!$C:$C,$B$3)</f>
        <v>0</v>
      </c>
      <c r="L97" s="71">
        <f>COUNTIFS(Data!$X:$X,$B97,Data!$AB:$AB,L$8,Data!$C:$C,$B$3)</f>
        <v>0</v>
      </c>
      <c r="M97" s="71">
        <f>COUNTIFS(Data!$X:$X,$B97,Data!$AB:$AB,M$8,Data!$C:$C,$B$3)</f>
        <v>0</v>
      </c>
      <c r="N97" s="71">
        <f>COUNTIFS(Data!$X:$X,$B97,Data!$AB:$AB,N$8,Data!$C:$C,$B$3)</f>
        <v>0</v>
      </c>
      <c r="O97" s="71">
        <f>COUNTIFS(Data!$X:$X,$B97,Data!$AB:$AB,O$8,Data!$C:$C,$B$3)</f>
        <v>0</v>
      </c>
      <c r="P97" s="72">
        <f t="shared" si="387"/>
        <v>0</v>
      </c>
      <c r="Q97" s="65"/>
      <c r="R97" s="74">
        <v>4</v>
      </c>
      <c r="S97" s="71">
        <f>COUNTIFS(Data!$AX:$AX,$B97,Data!$BB:$BB,S$8,Data!$C:$C,$B$3)</f>
        <v>0</v>
      </c>
      <c r="T97" s="71">
        <f>COUNTIFS(Data!$AX:$AX,$B97,Data!$BB:$BB,T$8,Data!$C:$C,$B$3)</f>
        <v>0</v>
      </c>
      <c r="U97" s="71">
        <f>COUNTIFS(Data!$AX:$AX,$B97,Data!$BB:$BB,U$8,Data!$C:$C,$B$3)</f>
        <v>0</v>
      </c>
      <c r="V97" s="71">
        <f>COUNTIFS(Data!$AX:$AX,$B97,Data!$BB:$BB,V$8,Data!$C:$C,$B$3)</f>
        <v>28</v>
      </c>
      <c r="W97" s="71">
        <f>COUNTIFS(Data!$AX:$AX,$B97,Data!$BB:$BB,W$8,Data!$C:$C,$B$3)</f>
        <v>7</v>
      </c>
      <c r="X97" s="71">
        <f>COUNTIFS(Data!$AX:$AX,$B97,Data!$BB:$BB,X$8,Data!$C:$C,$B$3)</f>
        <v>0</v>
      </c>
      <c r="Y97" s="71">
        <f>COUNTIFS(Data!$AX:$AX,$B97,Data!$BB:$BB,Y$8,Data!$C:$C,$B$3)</f>
        <v>0</v>
      </c>
      <c r="Z97" s="71">
        <f>COUNTIFS(Data!$AX:$AX,$B97,Data!$BB:$BB,Z$8,Data!$C:$C,$B$3)</f>
        <v>0</v>
      </c>
      <c r="AA97" s="71">
        <f>COUNTIFS(Data!$AX:$AX,$B97,Data!$BB:$BB,AA$8,Data!$C:$C,$B$3)</f>
        <v>0</v>
      </c>
      <c r="AB97" s="71">
        <f>COUNTIFS(Data!$AX:$AX,$B97,Data!$BB:$BB,AB$8,Data!$C:$C,$B$3)</f>
        <v>0</v>
      </c>
      <c r="AC97" s="71">
        <f>COUNTIFS(Data!$AX:$AX,$B97,Data!$BB:$BB,AC$8,Data!$C:$C,$B$3)</f>
        <v>0</v>
      </c>
      <c r="AD97" s="71">
        <f>COUNTIFS(Data!$AX:$AX,$B97,Data!$BB:$BB,AD$8,Data!$C:$C,$B$3)</f>
        <v>0</v>
      </c>
      <c r="AE97" s="71">
        <f>COUNTIFS(Data!$AX:$AX,$B97,Data!$BB:$BB,AE$8,Data!$C:$C,$B$3)</f>
        <v>0</v>
      </c>
      <c r="AF97" s="72">
        <f t="shared" si="388"/>
        <v>0</v>
      </c>
      <c r="AG97" s="65"/>
      <c r="AH97" s="74">
        <v>4</v>
      </c>
      <c r="AI97" s="71">
        <f>COUNTIFS(Data!$BX:$BX,$B97,Data!$CB:$CB,AI$8,Data!$C:$C,$B$3)</f>
        <v>0</v>
      </c>
      <c r="AJ97" s="71">
        <f>COUNTIFS(Data!$BX:$BX,$B97,Data!$CB:$CB,AJ$8,Data!$C:$C,$B$3)</f>
        <v>0</v>
      </c>
      <c r="AK97" s="71">
        <f>COUNTIFS(Data!$BX:$BX,$B97,Data!$CB:$CB,AK$8,Data!$C:$C,$B$3)</f>
        <v>0</v>
      </c>
      <c r="AL97" s="71">
        <f>COUNTIFS(Data!$BX:$BX,$B97,Data!$CB:$CB,AL$8,Data!$C:$C,$B$3)</f>
        <v>28</v>
      </c>
      <c r="AM97" s="71">
        <f>COUNTIFS(Data!$BX:$BX,$B97,Data!$CB:$CB,AM$8,Data!$C:$C,$B$3)</f>
        <v>6</v>
      </c>
      <c r="AN97" s="71">
        <f>COUNTIFS(Data!$BX:$BX,$B97,Data!$CB:$CB,AN$8,Data!$C:$C,$B$3)</f>
        <v>0</v>
      </c>
      <c r="AO97" s="71">
        <f>COUNTIFS(Data!$BX:$BX,$B97,Data!$CB:$CB,AO$8,Data!$C:$C,$B$3)</f>
        <v>0</v>
      </c>
      <c r="AP97" s="71">
        <f>COUNTIFS(Data!$BX:$BX,$B97,Data!$CB:$CB,AP$8,Data!$C:$C,$B$3)</f>
        <v>0</v>
      </c>
      <c r="AQ97" s="71">
        <f>COUNTIFS(Data!$BX:$BX,$B97,Data!$CB:$CB,AQ$8,Data!$C:$C,$B$3)</f>
        <v>0</v>
      </c>
      <c r="AR97" s="71">
        <f>COUNTIFS(Data!$BX:$BX,$B97,Data!$CB:$CB,AR$8,Data!$C:$C,$B$3)</f>
        <v>0</v>
      </c>
      <c r="AS97" s="71">
        <f>COUNTIFS(Data!$BX:$BX,$B97,Data!$CB:$CB,AS$8,Data!$C:$C,$B$3)</f>
        <v>0</v>
      </c>
      <c r="AT97" s="71">
        <f>COUNTIFS(Data!$BX:$BX,$B97,Data!$CB:$CB,AT$8,Data!$C:$C,$B$3)</f>
        <v>0</v>
      </c>
      <c r="AU97" s="71">
        <f>COUNTIFS(Data!$BX:$BX,$B97,Data!$CB:$CB,AU$8,Data!$C:$C,$B$3)</f>
        <v>0</v>
      </c>
      <c r="AV97" s="72">
        <f t="shared" si="389"/>
        <v>0</v>
      </c>
      <c r="AW97" s="65"/>
      <c r="AX97" s="74">
        <v>4</v>
      </c>
      <c r="AY97" s="71">
        <f>COUNTIFS(Data!$CX:$CX,$B97,Data!$DB:$DB,AY$8,Data!$C:$C,$B$3)</f>
        <v>0</v>
      </c>
      <c r="AZ97" s="71">
        <f>COUNTIFS(Data!$CX:$CX,$B97,Data!$DB:$DB,AZ$8,Data!$C:$C,$B$3)</f>
        <v>0</v>
      </c>
      <c r="BA97" s="71">
        <f>COUNTIFS(Data!$CX:$CX,$B97,Data!$DB:$DB,BA$8,Data!$C:$C,$B$3)</f>
        <v>0</v>
      </c>
      <c r="BB97" s="71">
        <f>COUNTIFS(Data!$CX:$CX,$B97,Data!$DB:$DB,BB$8,Data!$C:$C,$B$3)</f>
        <v>19</v>
      </c>
      <c r="BC97" s="71">
        <f>COUNTIFS(Data!$CX:$CX,$B97,Data!$DB:$DB,BC$8,Data!$C:$C,$B$3)</f>
        <v>3</v>
      </c>
      <c r="BD97" s="71">
        <f>COUNTIFS(Data!$CX:$CX,$B97,Data!$DB:$DB,BD$8,Data!$C:$C,$B$3)</f>
        <v>0</v>
      </c>
      <c r="BE97" s="71">
        <f>COUNTIFS(Data!$CX:$CX,$B97,Data!$DB:$DB,BE$8,Data!$C:$C,$B$3)</f>
        <v>0</v>
      </c>
      <c r="BF97" s="71">
        <f>COUNTIFS(Data!$CX:$CX,$B97,Data!$DB:$DB,BF$8,Data!$C:$C,$B$3)</f>
        <v>0</v>
      </c>
      <c r="BG97" s="71">
        <f>COUNTIFS(Data!$CX:$CX,$B97,Data!$DB:$DB,BG$8,Data!$C:$C,$B$3)</f>
        <v>0</v>
      </c>
      <c r="BH97" s="71">
        <f>COUNTIFS(Data!$CX:$CX,$B97,Data!$DB:$DB,BH$8,Data!$C:$C,$B$3)</f>
        <v>0</v>
      </c>
      <c r="BI97" s="71">
        <f>COUNTIFS(Data!$CX:$CX,$B97,Data!$DB:$DB,BI$8,Data!$C:$C,$B$3)</f>
        <v>0</v>
      </c>
      <c r="BJ97" s="71">
        <f>COUNTIFS(Data!$CX:$CX,$B97,Data!$DB:$DB,BJ$8,Data!$C:$C,$B$3)</f>
        <v>0</v>
      </c>
      <c r="BK97" s="71">
        <f>COUNTIFS(Data!$CX:$CX,$B97,Data!$DB:$DB,BK$8,Data!$C:$C,$B$3)</f>
        <v>0</v>
      </c>
      <c r="BL97" s="72">
        <f t="shared" si="342"/>
        <v>0</v>
      </c>
      <c r="BM97" s="65"/>
      <c r="BO97" s="69"/>
      <c r="BQ97" s="77">
        <v>4</v>
      </c>
      <c r="BR97" s="78">
        <f t="shared" si="343"/>
        <v>0</v>
      </c>
      <c r="BS97" s="78">
        <f t="shared" si="344"/>
        <v>0</v>
      </c>
      <c r="BT97" s="78">
        <f t="shared" si="345"/>
        <v>0</v>
      </c>
      <c r="BU97" s="78">
        <f t="shared" si="346"/>
        <v>0.79487179487179482</v>
      </c>
      <c r="BV97" s="78">
        <f t="shared" si="347"/>
        <v>0.15384615384615385</v>
      </c>
      <c r="BW97" s="78">
        <f t="shared" si="348"/>
        <v>2.564102564102564E-2</v>
      </c>
      <c r="BX97" s="78">
        <f t="shared" si="349"/>
        <v>2.564102564102564E-2</v>
      </c>
      <c r="BY97" s="78">
        <f t="shared" si="350"/>
        <v>0</v>
      </c>
      <c r="BZ97" s="78">
        <f t="shared" si="351"/>
        <v>0</v>
      </c>
      <c r="CA97" s="78">
        <f t="shared" si="352"/>
        <v>0</v>
      </c>
      <c r="CB97" s="78">
        <f t="shared" si="353"/>
        <v>0</v>
      </c>
      <c r="CC97" s="13"/>
      <c r="CD97" s="77">
        <v>4</v>
      </c>
      <c r="CE97" s="78">
        <f t="shared" si="354"/>
        <v>0</v>
      </c>
      <c r="CF97" s="78">
        <f t="shared" si="355"/>
        <v>0</v>
      </c>
      <c r="CG97" s="78">
        <f t="shared" si="356"/>
        <v>0</v>
      </c>
      <c r="CH97" s="78">
        <f t="shared" si="357"/>
        <v>0.8</v>
      </c>
      <c r="CI97" s="78">
        <f t="shared" si="358"/>
        <v>0.2</v>
      </c>
      <c r="CJ97" s="78">
        <f t="shared" si="359"/>
        <v>0</v>
      </c>
      <c r="CK97" s="78">
        <f t="shared" si="360"/>
        <v>0</v>
      </c>
      <c r="CL97" s="78">
        <f t="shared" si="361"/>
        <v>0</v>
      </c>
      <c r="CM97" s="78">
        <f t="shared" si="362"/>
        <v>0</v>
      </c>
      <c r="CN97" s="78">
        <f t="shared" si="363"/>
        <v>0</v>
      </c>
      <c r="CO97" s="78">
        <f t="shared" si="364"/>
        <v>0</v>
      </c>
      <c r="CP97" s="13"/>
      <c r="CQ97" s="77">
        <v>4</v>
      </c>
      <c r="CR97" s="78">
        <f t="shared" si="365"/>
        <v>0</v>
      </c>
      <c r="CS97" s="78">
        <f t="shared" si="366"/>
        <v>0</v>
      </c>
      <c r="CT97" s="78">
        <f t="shared" si="367"/>
        <v>0</v>
      </c>
      <c r="CU97" s="78">
        <f t="shared" si="368"/>
        <v>0.82352941176470584</v>
      </c>
      <c r="CV97" s="78">
        <f t="shared" si="369"/>
        <v>0.17647058823529413</v>
      </c>
      <c r="CW97" s="78">
        <f t="shared" si="370"/>
        <v>0</v>
      </c>
      <c r="CX97" s="78">
        <f t="shared" si="371"/>
        <v>0</v>
      </c>
      <c r="CY97" s="78">
        <f t="shared" si="372"/>
        <v>0</v>
      </c>
      <c r="CZ97" s="78">
        <f t="shared" si="373"/>
        <v>0</v>
      </c>
      <c r="DA97" s="78">
        <f t="shared" si="374"/>
        <v>0</v>
      </c>
      <c r="DB97" s="78">
        <f t="shared" si="375"/>
        <v>0</v>
      </c>
      <c r="DC97" s="13"/>
      <c r="DD97" s="77">
        <v>4</v>
      </c>
      <c r="DE97" s="78">
        <f t="shared" si="376"/>
        <v>0</v>
      </c>
      <c r="DF97" s="78">
        <f t="shared" si="377"/>
        <v>0</v>
      </c>
      <c r="DG97" s="78">
        <f t="shared" si="378"/>
        <v>0</v>
      </c>
      <c r="DH97" s="78">
        <f t="shared" si="379"/>
        <v>0.86363636363636365</v>
      </c>
      <c r="DI97" s="78">
        <f t="shared" si="380"/>
        <v>0.13636363636363635</v>
      </c>
      <c r="DJ97" s="78">
        <f t="shared" si="381"/>
        <v>0</v>
      </c>
      <c r="DK97" s="78">
        <f t="shared" si="382"/>
        <v>0</v>
      </c>
      <c r="DL97" s="78">
        <f t="shared" si="383"/>
        <v>0</v>
      </c>
      <c r="DM97" s="78">
        <f t="shared" si="384"/>
        <v>0</v>
      </c>
      <c r="DN97" s="78">
        <f t="shared" si="385"/>
        <v>0</v>
      </c>
      <c r="DO97" s="78">
        <f t="shared" si="386"/>
        <v>0</v>
      </c>
      <c r="DP97" s="65"/>
      <c r="DQ97" s="69"/>
      <c r="DR97" s="65"/>
      <c r="DS97" s="77">
        <v>5</v>
      </c>
      <c r="DT97" s="78">
        <v>9.8101267065423426E-4</v>
      </c>
      <c r="DU97" s="78">
        <v>2.129958719911568E-4</v>
      </c>
      <c r="DV97" s="78">
        <v>4.0808073583260118E-3</v>
      </c>
      <c r="DW97" s="78">
        <v>7.074102049475757E-2</v>
      </c>
      <c r="DX97" s="78">
        <v>0.25960126765437602</v>
      </c>
      <c r="DY97" s="78">
        <v>0.32297386946051609</v>
      </c>
      <c r="DZ97" s="78">
        <v>0.11290394835974245</v>
      </c>
      <c r="EA97" s="78">
        <v>4.4777105365717371E-2</v>
      </c>
      <c r="EB97" s="78">
        <v>6.142289629519816E-3</v>
      </c>
      <c r="EC97" s="78">
        <v>5.4024142445268184E-3</v>
      </c>
      <c r="ED97" s="78">
        <v>0.12262866481198123</v>
      </c>
      <c r="EE97" s="65"/>
      <c r="EY97" s="65"/>
      <c r="FA97" s="65"/>
      <c r="FB97" s="90">
        <v>5</v>
      </c>
      <c r="FC97" s="88">
        <v>0</v>
      </c>
      <c r="FD97" s="88">
        <v>2.7502910255194061E-4</v>
      </c>
      <c r="FE97" s="88">
        <v>6.6051535333364556E-3</v>
      </c>
      <c r="FF97" s="88">
        <v>1.1777363621300281E-2</v>
      </c>
      <c r="FG97" s="88">
        <v>0.18301167117820466</v>
      </c>
      <c r="FH97" s="88">
        <v>0.59499922409644757</v>
      </c>
      <c r="FI97" s="88">
        <v>0.11273528975158874</v>
      </c>
      <c r="FJ97" s="88">
        <v>3.4109300626862495E-2</v>
      </c>
      <c r="FK97" s="88">
        <v>1.1830988220082043E-2</v>
      </c>
      <c r="FL97" s="88">
        <v>3.3538285382475651E-3</v>
      </c>
      <c r="FM97" s="88">
        <v>3.826562145916735E-2</v>
      </c>
      <c r="FN97" s="65"/>
    </row>
    <row r="98" spans="2:170" x14ac:dyDescent="0.2">
      <c r="B98" s="74">
        <v>5</v>
      </c>
      <c r="C98" s="71">
        <f>COUNTIFS(Data!$X:$X,$B98,Data!$AB:$AB,C$8,Data!$C:$C,$B$3)</f>
        <v>0</v>
      </c>
      <c r="D98" s="71">
        <f>COUNTIFS(Data!$X:$X,$B98,Data!$AB:$AB,D$8,Data!$C:$C,$B$3)</f>
        <v>0</v>
      </c>
      <c r="E98" s="71">
        <f>COUNTIFS(Data!$X:$X,$B98,Data!$AB:$AB,E$8,Data!$C:$C,$B$3)</f>
        <v>0</v>
      </c>
      <c r="F98" s="71">
        <f>COUNTIFS(Data!$X:$X,$B98,Data!$AB:$AB,F$8,Data!$C:$C,$B$3)</f>
        <v>1</v>
      </c>
      <c r="G98" s="71">
        <f>COUNTIFS(Data!$X:$X,$B98,Data!$AB:$AB,G$8,Data!$C:$C,$B$3)</f>
        <v>111</v>
      </c>
      <c r="H98" s="71">
        <f>COUNTIFS(Data!$X:$X,$B98,Data!$AB:$AB,H$8,Data!$C:$C,$B$3)</f>
        <v>33</v>
      </c>
      <c r="I98" s="71">
        <f>COUNTIFS(Data!$X:$X,$B98,Data!$AB:$AB,I$8,Data!$C:$C,$B$3)</f>
        <v>0</v>
      </c>
      <c r="J98" s="71">
        <f>COUNTIFS(Data!$X:$X,$B98,Data!$AB:$AB,J$8,Data!$C:$C,$B$3)</f>
        <v>0</v>
      </c>
      <c r="K98" s="71">
        <f>COUNTIFS(Data!$X:$X,$B98,Data!$AB:$AB,K$8,Data!$C:$C,$B$3)</f>
        <v>0</v>
      </c>
      <c r="L98" s="71">
        <f>COUNTIFS(Data!$X:$X,$B98,Data!$AB:$AB,L$8,Data!$C:$C,$B$3)</f>
        <v>0</v>
      </c>
      <c r="M98" s="71">
        <f>COUNTIFS(Data!$X:$X,$B98,Data!$AB:$AB,M$8,Data!$C:$C,$B$3)</f>
        <v>0</v>
      </c>
      <c r="N98" s="71">
        <f>COUNTIFS(Data!$X:$X,$B98,Data!$AB:$AB,N$8,Data!$C:$C,$B$3)</f>
        <v>0</v>
      </c>
      <c r="O98" s="71">
        <f>COUNTIFS(Data!$X:$X,$B98,Data!$AB:$AB,O$8,Data!$C:$C,$B$3)</f>
        <v>0</v>
      </c>
      <c r="P98" s="72">
        <f t="shared" si="387"/>
        <v>0</v>
      </c>
      <c r="Q98" s="65"/>
      <c r="R98" s="74">
        <v>5</v>
      </c>
      <c r="S98" s="71">
        <f>COUNTIFS(Data!$AX:$AX,$B98,Data!$BB:$BB,S$8,Data!$C:$C,$B$3)</f>
        <v>0</v>
      </c>
      <c r="T98" s="71">
        <f>COUNTIFS(Data!$AX:$AX,$B98,Data!$BB:$BB,T$8,Data!$C:$C,$B$3)</f>
        <v>0</v>
      </c>
      <c r="U98" s="71">
        <f>COUNTIFS(Data!$AX:$AX,$B98,Data!$BB:$BB,U$8,Data!$C:$C,$B$3)</f>
        <v>0</v>
      </c>
      <c r="V98" s="71">
        <f>COUNTIFS(Data!$AX:$AX,$B98,Data!$BB:$BB,V$8,Data!$C:$C,$B$3)</f>
        <v>1</v>
      </c>
      <c r="W98" s="71">
        <f>COUNTIFS(Data!$AX:$AX,$B98,Data!$BB:$BB,W$8,Data!$C:$C,$B$3)</f>
        <v>111</v>
      </c>
      <c r="X98" s="71">
        <f>COUNTIFS(Data!$AX:$AX,$B98,Data!$BB:$BB,X$8,Data!$C:$C,$B$3)</f>
        <v>25</v>
      </c>
      <c r="Y98" s="71">
        <f>COUNTIFS(Data!$AX:$AX,$B98,Data!$BB:$BB,Y$8,Data!$C:$C,$B$3)</f>
        <v>5</v>
      </c>
      <c r="Z98" s="71">
        <f>COUNTIFS(Data!$AX:$AX,$B98,Data!$BB:$BB,Z$8,Data!$C:$C,$B$3)</f>
        <v>0</v>
      </c>
      <c r="AA98" s="71">
        <f>COUNTIFS(Data!$AX:$AX,$B98,Data!$BB:$BB,AA$8,Data!$C:$C,$B$3)</f>
        <v>0</v>
      </c>
      <c r="AB98" s="71">
        <f>COUNTIFS(Data!$AX:$AX,$B98,Data!$BB:$BB,AB$8,Data!$C:$C,$B$3)</f>
        <v>0</v>
      </c>
      <c r="AC98" s="71">
        <f>COUNTIFS(Data!$AX:$AX,$B98,Data!$BB:$BB,AC$8,Data!$C:$C,$B$3)</f>
        <v>0</v>
      </c>
      <c r="AD98" s="71">
        <f>COUNTIFS(Data!$AX:$AX,$B98,Data!$BB:$BB,AD$8,Data!$C:$C,$B$3)</f>
        <v>0</v>
      </c>
      <c r="AE98" s="71">
        <f>COUNTIFS(Data!$AX:$AX,$B98,Data!$BB:$BB,AE$8,Data!$C:$C,$B$3)</f>
        <v>0</v>
      </c>
      <c r="AF98" s="72">
        <f t="shared" si="388"/>
        <v>0</v>
      </c>
      <c r="AG98" s="65"/>
      <c r="AH98" s="74">
        <v>5</v>
      </c>
      <c r="AI98" s="71">
        <f>COUNTIFS(Data!$BX:$BX,$B98,Data!$CB:$CB,AI$8,Data!$C:$C,$B$3)</f>
        <v>0</v>
      </c>
      <c r="AJ98" s="71">
        <f>COUNTIFS(Data!$BX:$BX,$B98,Data!$CB:$CB,AJ$8,Data!$C:$C,$B$3)</f>
        <v>0</v>
      </c>
      <c r="AK98" s="71">
        <f>COUNTIFS(Data!$BX:$BX,$B98,Data!$CB:$CB,AK$8,Data!$C:$C,$B$3)</f>
        <v>0</v>
      </c>
      <c r="AL98" s="71">
        <f>COUNTIFS(Data!$BX:$BX,$B98,Data!$CB:$CB,AL$8,Data!$C:$C,$B$3)</f>
        <v>1</v>
      </c>
      <c r="AM98" s="71">
        <f>COUNTIFS(Data!$BX:$BX,$B98,Data!$CB:$CB,AM$8,Data!$C:$C,$B$3)</f>
        <v>116</v>
      </c>
      <c r="AN98" s="71">
        <f>COUNTIFS(Data!$BX:$BX,$B98,Data!$CB:$CB,AN$8,Data!$C:$C,$B$3)</f>
        <v>18</v>
      </c>
      <c r="AO98" s="71">
        <f>COUNTIFS(Data!$BX:$BX,$B98,Data!$CB:$CB,AO$8,Data!$C:$C,$B$3)</f>
        <v>4</v>
      </c>
      <c r="AP98" s="71">
        <f>COUNTIFS(Data!$BX:$BX,$B98,Data!$CB:$CB,AP$8,Data!$C:$C,$B$3)</f>
        <v>0</v>
      </c>
      <c r="AQ98" s="71">
        <f>COUNTIFS(Data!$BX:$BX,$B98,Data!$CB:$CB,AQ$8,Data!$C:$C,$B$3)</f>
        <v>1</v>
      </c>
      <c r="AR98" s="71">
        <f>COUNTIFS(Data!$BX:$BX,$B98,Data!$CB:$CB,AR$8,Data!$C:$C,$B$3)</f>
        <v>0</v>
      </c>
      <c r="AS98" s="71">
        <f>COUNTIFS(Data!$BX:$BX,$B98,Data!$CB:$CB,AS$8,Data!$C:$C,$B$3)</f>
        <v>0</v>
      </c>
      <c r="AT98" s="71">
        <f>COUNTIFS(Data!$BX:$BX,$B98,Data!$CB:$CB,AT$8,Data!$C:$C,$B$3)</f>
        <v>0</v>
      </c>
      <c r="AU98" s="71">
        <f>COUNTIFS(Data!$BX:$BX,$B98,Data!$CB:$CB,AU$8,Data!$C:$C,$B$3)</f>
        <v>0</v>
      </c>
      <c r="AV98" s="72">
        <f t="shared" si="389"/>
        <v>0</v>
      </c>
      <c r="AW98" s="65"/>
      <c r="AX98" s="74">
        <v>5</v>
      </c>
      <c r="AY98" s="71">
        <f>COUNTIFS(Data!$CX:$CX,$B98,Data!$DB:$DB,AY$8,Data!$C:$C,$B$3)</f>
        <v>0</v>
      </c>
      <c r="AZ98" s="71">
        <f>COUNTIFS(Data!$CX:$CX,$B98,Data!$DB:$DB,AZ$8,Data!$C:$C,$B$3)</f>
        <v>0</v>
      </c>
      <c r="BA98" s="71">
        <f>COUNTIFS(Data!$CX:$CX,$B98,Data!$DB:$DB,BA$8,Data!$C:$C,$B$3)</f>
        <v>0</v>
      </c>
      <c r="BB98" s="71">
        <f>COUNTIFS(Data!$CX:$CX,$B98,Data!$DB:$DB,BB$8,Data!$C:$C,$B$3)</f>
        <v>2</v>
      </c>
      <c r="BC98" s="71">
        <f>COUNTIFS(Data!$CX:$CX,$B98,Data!$DB:$DB,BC$8,Data!$C:$C,$B$3)</f>
        <v>96</v>
      </c>
      <c r="BD98" s="71">
        <f>COUNTIFS(Data!$CX:$CX,$B98,Data!$DB:$DB,BD$8,Data!$C:$C,$B$3)</f>
        <v>12</v>
      </c>
      <c r="BE98" s="71">
        <f>COUNTIFS(Data!$CX:$CX,$B98,Data!$DB:$DB,BE$8,Data!$C:$C,$B$3)</f>
        <v>3</v>
      </c>
      <c r="BF98" s="71">
        <f>COUNTIFS(Data!$CX:$CX,$B98,Data!$DB:$DB,BF$8,Data!$C:$C,$B$3)</f>
        <v>0</v>
      </c>
      <c r="BG98" s="71">
        <f>COUNTIFS(Data!$CX:$CX,$B98,Data!$DB:$DB,BG$8,Data!$C:$C,$B$3)</f>
        <v>1</v>
      </c>
      <c r="BH98" s="71">
        <f>COUNTIFS(Data!$CX:$CX,$B98,Data!$DB:$DB,BH$8,Data!$C:$C,$B$3)</f>
        <v>0</v>
      </c>
      <c r="BI98" s="71">
        <f>COUNTIFS(Data!$CX:$CX,$B98,Data!$DB:$DB,BI$8,Data!$C:$C,$B$3)</f>
        <v>0</v>
      </c>
      <c r="BJ98" s="71">
        <f>COUNTIFS(Data!$CX:$CX,$B98,Data!$DB:$DB,BJ$8,Data!$C:$C,$B$3)</f>
        <v>0</v>
      </c>
      <c r="BK98" s="71">
        <f>COUNTIFS(Data!$CX:$CX,$B98,Data!$DB:$DB,BK$8,Data!$C:$C,$B$3)</f>
        <v>0</v>
      </c>
      <c r="BL98" s="72">
        <f t="shared" si="342"/>
        <v>0</v>
      </c>
      <c r="BM98" s="65"/>
      <c r="BO98" s="69"/>
      <c r="BQ98" s="77">
        <v>5</v>
      </c>
      <c r="BR98" s="78">
        <f t="shared" si="343"/>
        <v>0</v>
      </c>
      <c r="BS98" s="78">
        <f t="shared" si="344"/>
        <v>0</v>
      </c>
      <c r="BT98" s="78">
        <f t="shared" si="345"/>
        <v>0</v>
      </c>
      <c r="BU98" s="78">
        <f t="shared" si="346"/>
        <v>6.8965517241379309E-3</v>
      </c>
      <c r="BV98" s="78">
        <f t="shared" si="347"/>
        <v>0.76551724137931032</v>
      </c>
      <c r="BW98" s="78">
        <f t="shared" si="348"/>
        <v>0.22758620689655173</v>
      </c>
      <c r="BX98" s="78">
        <f t="shared" si="349"/>
        <v>0</v>
      </c>
      <c r="BY98" s="78">
        <f t="shared" si="350"/>
        <v>0</v>
      </c>
      <c r="BZ98" s="78">
        <f t="shared" si="351"/>
        <v>0</v>
      </c>
      <c r="CA98" s="78">
        <f t="shared" si="352"/>
        <v>0</v>
      </c>
      <c r="CB98" s="78">
        <f t="shared" si="353"/>
        <v>0</v>
      </c>
      <c r="CC98" s="13"/>
      <c r="CD98" s="77">
        <v>5</v>
      </c>
      <c r="CE98" s="78">
        <f t="shared" si="354"/>
        <v>0</v>
      </c>
      <c r="CF98" s="78">
        <f t="shared" si="355"/>
        <v>0</v>
      </c>
      <c r="CG98" s="78">
        <f t="shared" si="356"/>
        <v>0</v>
      </c>
      <c r="CH98" s="78">
        <f t="shared" si="357"/>
        <v>7.0422535211267607E-3</v>
      </c>
      <c r="CI98" s="78">
        <f t="shared" si="358"/>
        <v>0.78169014084507038</v>
      </c>
      <c r="CJ98" s="78">
        <f t="shared" si="359"/>
        <v>0.176056338028169</v>
      </c>
      <c r="CK98" s="78">
        <f t="shared" si="360"/>
        <v>3.5211267605633804E-2</v>
      </c>
      <c r="CL98" s="78">
        <f t="shared" si="361"/>
        <v>0</v>
      </c>
      <c r="CM98" s="78">
        <f t="shared" si="362"/>
        <v>0</v>
      </c>
      <c r="CN98" s="78">
        <f t="shared" si="363"/>
        <v>0</v>
      </c>
      <c r="CO98" s="78">
        <f t="shared" si="364"/>
        <v>0</v>
      </c>
      <c r="CP98" s="13"/>
      <c r="CQ98" s="77">
        <v>5</v>
      </c>
      <c r="CR98" s="78">
        <f t="shared" si="365"/>
        <v>0</v>
      </c>
      <c r="CS98" s="78">
        <f t="shared" si="366"/>
        <v>0</v>
      </c>
      <c r="CT98" s="78">
        <f t="shared" si="367"/>
        <v>0</v>
      </c>
      <c r="CU98" s="78">
        <f t="shared" si="368"/>
        <v>7.1428571428571426E-3</v>
      </c>
      <c r="CV98" s="78">
        <f t="shared" si="369"/>
        <v>0.82857142857142863</v>
      </c>
      <c r="CW98" s="78">
        <f t="shared" si="370"/>
        <v>0.12857142857142856</v>
      </c>
      <c r="CX98" s="78">
        <f t="shared" si="371"/>
        <v>2.8571428571428571E-2</v>
      </c>
      <c r="CY98" s="78">
        <f t="shared" si="372"/>
        <v>0</v>
      </c>
      <c r="CZ98" s="78">
        <f t="shared" si="373"/>
        <v>7.1428571428571426E-3</v>
      </c>
      <c r="DA98" s="78">
        <f t="shared" si="374"/>
        <v>0</v>
      </c>
      <c r="DB98" s="78">
        <f t="shared" si="375"/>
        <v>0</v>
      </c>
      <c r="DC98" s="13"/>
      <c r="DD98" s="77">
        <v>5</v>
      </c>
      <c r="DE98" s="78">
        <f t="shared" si="376"/>
        <v>0</v>
      </c>
      <c r="DF98" s="78">
        <f t="shared" si="377"/>
        <v>0</v>
      </c>
      <c r="DG98" s="78">
        <f t="shared" si="378"/>
        <v>0</v>
      </c>
      <c r="DH98" s="78">
        <f t="shared" si="379"/>
        <v>1.7543859649122806E-2</v>
      </c>
      <c r="DI98" s="78">
        <f t="shared" si="380"/>
        <v>0.84210526315789469</v>
      </c>
      <c r="DJ98" s="78">
        <f t="shared" si="381"/>
        <v>0.10526315789473684</v>
      </c>
      <c r="DK98" s="78">
        <f t="shared" si="382"/>
        <v>2.6315789473684209E-2</v>
      </c>
      <c r="DL98" s="78">
        <f t="shared" si="383"/>
        <v>0</v>
      </c>
      <c r="DM98" s="78">
        <f t="shared" si="384"/>
        <v>8.771929824561403E-3</v>
      </c>
      <c r="DN98" s="78">
        <f t="shared" si="385"/>
        <v>0</v>
      </c>
      <c r="DO98" s="78">
        <f t="shared" si="386"/>
        <v>0</v>
      </c>
      <c r="DP98" s="65"/>
      <c r="DQ98" s="69"/>
      <c r="DR98" s="65"/>
      <c r="DS98" s="77">
        <v>6</v>
      </c>
      <c r="DT98" s="78">
        <v>4.3440805565866925E-4</v>
      </c>
      <c r="DU98" s="78">
        <v>1.1272554332515582E-4</v>
      </c>
      <c r="DV98" s="78">
        <v>3.0031405863922629E-3</v>
      </c>
      <c r="DW98" s="78">
        <v>6.5408366764754547E-2</v>
      </c>
      <c r="DX98" s="78">
        <v>0.2110551029523218</v>
      </c>
      <c r="DY98" s="78">
        <v>0.34593068328463733</v>
      </c>
      <c r="DZ98" s="78">
        <v>0.12696947311609924</v>
      </c>
      <c r="EA98" s="78">
        <v>4.628932270364941E-2</v>
      </c>
      <c r="EB98" s="78">
        <v>6.3805174279175751E-3</v>
      </c>
      <c r="EC98" s="78">
        <v>5.9186871654992E-3</v>
      </c>
      <c r="ED98" s="78">
        <v>0.13455633864336672</v>
      </c>
      <c r="EE98" s="65"/>
      <c r="EY98" s="65"/>
      <c r="FA98" s="65"/>
      <c r="FB98" s="90">
        <v>6</v>
      </c>
      <c r="FC98" s="88">
        <v>0</v>
      </c>
      <c r="FD98" s="88">
        <v>3.1520872794235639E-4</v>
      </c>
      <c r="FE98" s="88">
        <v>1.0114052763311098E-2</v>
      </c>
      <c r="FF98" s="88">
        <v>5.7312018292481354E-3</v>
      </c>
      <c r="FG98" s="88">
        <v>7.9805131275208038E-2</v>
      </c>
      <c r="FH98" s="88">
        <v>0.65587990512338068</v>
      </c>
      <c r="FI98" s="88">
        <v>0.12294688578277066</v>
      </c>
      <c r="FJ98" s="88">
        <v>3.9789214314188921E-2</v>
      </c>
      <c r="FK98" s="88">
        <v>1.3486296105235558E-2</v>
      </c>
      <c r="FL98" s="88">
        <v>3.8758173909548953E-3</v>
      </c>
      <c r="FM98" s="88">
        <v>6.2691838819809068E-2</v>
      </c>
      <c r="FN98" s="65"/>
    </row>
    <row r="99" spans="2:170" x14ac:dyDescent="0.2">
      <c r="B99" s="74">
        <v>6</v>
      </c>
      <c r="C99" s="71">
        <f>COUNTIFS(Data!$X:$X,$B99,Data!$AB:$AB,C$8,Data!$C:$C,$B$3)</f>
        <v>0</v>
      </c>
      <c r="D99" s="71">
        <f>COUNTIFS(Data!$X:$X,$B99,Data!$AB:$AB,D$8,Data!$C:$C,$B$3)</f>
        <v>0</v>
      </c>
      <c r="E99" s="71">
        <f>COUNTIFS(Data!$X:$X,$B99,Data!$AB:$AB,E$8,Data!$C:$C,$B$3)</f>
        <v>2</v>
      </c>
      <c r="F99" s="71">
        <f>COUNTIFS(Data!$X:$X,$B99,Data!$AB:$AB,F$8,Data!$C:$C,$B$3)</f>
        <v>0</v>
      </c>
      <c r="G99" s="71">
        <f>COUNTIFS(Data!$X:$X,$B99,Data!$AB:$AB,G$8,Data!$C:$C,$B$3)</f>
        <v>7</v>
      </c>
      <c r="H99" s="71">
        <f>COUNTIFS(Data!$X:$X,$B99,Data!$AB:$AB,H$8,Data!$C:$C,$B$3)</f>
        <v>249</v>
      </c>
      <c r="I99" s="71">
        <f>COUNTIFS(Data!$X:$X,$B99,Data!$AB:$AB,I$8,Data!$C:$C,$B$3)</f>
        <v>5</v>
      </c>
      <c r="J99" s="71">
        <f>COUNTIFS(Data!$X:$X,$B99,Data!$AB:$AB,J$8,Data!$C:$C,$B$3)</f>
        <v>0</v>
      </c>
      <c r="K99" s="71">
        <f>COUNTIFS(Data!$X:$X,$B99,Data!$AB:$AB,K$8,Data!$C:$C,$B$3)</f>
        <v>0</v>
      </c>
      <c r="L99" s="71">
        <f>COUNTIFS(Data!$X:$X,$B99,Data!$AB:$AB,L$8,Data!$C:$C,$B$3)</f>
        <v>0</v>
      </c>
      <c r="M99" s="71">
        <f>COUNTIFS(Data!$X:$X,$B99,Data!$AB:$AB,M$8,Data!$C:$C,$B$3)</f>
        <v>0</v>
      </c>
      <c r="N99" s="71">
        <f>COUNTIFS(Data!$X:$X,$B99,Data!$AB:$AB,N$8,Data!$C:$C,$B$3)</f>
        <v>0</v>
      </c>
      <c r="O99" s="71">
        <f>COUNTIFS(Data!$X:$X,$B99,Data!$AB:$AB,O$8,Data!$C:$C,$B$3)</f>
        <v>1</v>
      </c>
      <c r="P99" s="72">
        <f t="shared" si="387"/>
        <v>3.787878787878788E-3</v>
      </c>
      <c r="Q99" s="65"/>
      <c r="R99" s="74">
        <v>6</v>
      </c>
      <c r="S99" s="71">
        <f>COUNTIFS(Data!$AX:$AX,$B99,Data!$BB:$BB,S$8,Data!$C:$C,$B$3)</f>
        <v>0</v>
      </c>
      <c r="T99" s="71">
        <f>COUNTIFS(Data!$AX:$AX,$B99,Data!$BB:$BB,T$8,Data!$C:$C,$B$3)</f>
        <v>0</v>
      </c>
      <c r="U99" s="71">
        <f>COUNTIFS(Data!$AX:$AX,$B99,Data!$BB:$BB,U$8,Data!$C:$C,$B$3)</f>
        <v>2</v>
      </c>
      <c r="V99" s="71">
        <f>COUNTIFS(Data!$AX:$AX,$B99,Data!$BB:$BB,V$8,Data!$C:$C,$B$3)</f>
        <v>0</v>
      </c>
      <c r="W99" s="71">
        <f>COUNTIFS(Data!$AX:$AX,$B99,Data!$BB:$BB,W$8,Data!$C:$C,$B$3)</f>
        <v>8</v>
      </c>
      <c r="X99" s="71">
        <f>COUNTIFS(Data!$AX:$AX,$B99,Data!$BB:$BB,X$8,Data!$C:$C,$B$3)</f>
        <v>264</v>
      </c>
      <c r="Y99" s="71">
        <f>COUNTIFS(Data!$AX:$AX,$B99,Data!$BB:$BB,Y$8,Data!$C:$C,$B$3)</f>
        <v>3</v>
      </c>
      <c r="Z99" s="71">
        <f>COUNTIFS(Data!$AX:$AX,$B99,Data!$BB:$BB,Z$8,Data!$C:$C,$B$3)</f>
        <v>2</v>
      </c>
      <c r="AA99" s="71">
        <f>COUNTIFS(Data!$AX:$AX,$B99,Data!$BB:$BB,AA$8,Data!$C:$C,$B$3)</f>
        <v>3</v>
      </c>
      <c r="AB99" s="71">
        <f>COUNTIFS(Data!$AX:$AX,$B99,Data!$BB:$BB,AB$8,Data!$C:$C,$B$3)</f>
        <v>0</v>
      </c>
      <c r="AC99" s="71">
        <f>COUNTIFS(Data!$AX:$AX,$B99,Data!$BB:$BB,AC$8,Data!$C:$C,$B$3)</f>
        <v>0</v>
      </c>
      <c r="AD99" s="71">
        <f>COUNTIFS(Data!$AX:$AX,$B99,Data!$BB:$BB,AD$8,Data!$C:$C,$B$3)</f>
        <v>0</v>
      </c>
      <c r="AE99" s="71">
        <f>COUNTIFS(Data!$AX:$AX,$B99,Data!$BB:$BB,AE$8,Data!$C:$C,$B$3)</f>
        <v>1</v>
      </c>
      <c r="AF99" s="72">
        <f t="shared" si="388"/>
        <v>3.5335689045936395E-3</v>
      </c>
      <c r="AG99" s="65"/>
      <c r="AH99" s="74">
        <v>6</v>
      </c>
      <c r="AI99" s="71">
        <f>COUNTIFS(Data!$BX:$BX,$B99,Data!$CB:$CB,AI$8,Data!$C:$C,$B$3)</f>
        <v>0</v>
      </c>
      <c r="AJ99" s="71">
        <f>COUNTIFS(Data!$BX:$BX,$B99,Data!$CB:$CB,AJ$8,Data!$C:$C,$B$3)</f>
        <v>0</v>
      </c>
      <c r="AK99" s="71">
        <f>COUNTIFS(Data!$BX:$BX,$B99,Data!$CB:$CB,AK$8,Data!$C:$C,$B$3)</f>
        <v>1</v>
      </c>
      <c r="AL99" s="71">
        <f>COUNTIFS(Data!$BX:$BX,$B99,Data!$CB:$CB,AL$8,Data!$C:$C,$B$3)</f>
        <v>0</v>
      </c>
      <c r="AM99" s="71">
        <f>COUNTIFS(Data!$BX:$BX,$B99,Data!$CB:$CB,AM$8,Data!$C:$C,$B$3)</f>
        <v>7</v>
      </c>
      <c r="AN99" s="71">
        <f>COUNTIFS(Data!$BX:$BX,$B99,Data!$CB:$CB,AN$8,Data!$C:$C,$B$3)</f>
        <v>275</v>
      </c>
      <c r="AO99" s="71">
        <f>COUNTIFS(Data!$BX:$BX,$B99,Data!$CB:$CB,AO$8,Data!$C:$C,$B$3)</f>
        <v>6</v>
      </c>
      <c r="AP99" s="71">
        <f>COUNTIFS(Data!$BX:$BX,$B99,Data!$CB:$CB,AP$8,Data!$C:$C,$B$3)</f>
        <v>3</v>
      </c>
      <c r="AQ99" s="71">
        <f>COUNTIFS(Data!$BX:$BX,$B99,Data!$CB:$CB,AQ$8,Data!$C:$C,$B$3)</f>
        <v>4</v>
      </c>
      <c r="AR99" s="71">
        <f>COUNTIFS(Data!$BX:$BX,$B99,Data!$CB:$CB,AR$8,Data!$C:$C,$B$3)</f>
        <v>1</v>
      </c>
      <c r="AS99" s="71">
        <f>COUNTIFS(Data!$BX:$BX,$B99,Data!$CB:$CB,AS$8,Data!$C:$C,$B$3)</f>
        <v>0</v>
      </c>
      <c r="AT99" s="71">
        <f>COUNTIFS(Data!$BX:$BX,$B99,Data!$CB:$CB,AT$8,Data!$C:$C,$B$3)</f>
        <v>0</v>
      </c>
      <c r="AU99" s="71">
        <f>COUNTIFS(Data!$BX:$BX,$B99,Data!$CB:$CB,AU$8,Data!$C:$C,$B$3)</f>
        <v>1</v>
      </c>
      <c r="AV99" s="72">
        <f t="shared" si="389"/>
        <v>3.3557046979865771E-3</v>
      </c>
      <c r="AW99" s="65"/>
      <c r="AX99" s="74">
        <v>6</v>
      </c>
      <c r="AY99" s="71">
        <f>COUNTIFS(Data!$CX:$CX,$B99,Data!$DB:$DB,AY$8,Data!$C:$C,$B$3)</f>
        <v>0</v>
      </c>
      <c r="AZ99" s="71">
        <f>COUNTIFS(Data!$CX:$CX,$B99,Data!$DB:$DB,AZ$8,Data!$C:$C,$B$3)</f>
        <v>0</v>
      </c>
      <c r="BA99" s="71">
        <f>COUNTIFS(Data!$CX:$CX,$B99,Data!$DB:$DB,BA$8,Data!$C:$C,$B$3)</f>
        <v>1</v>
      </c>
      <c r="BB99" s="71">
        <f>COUNTIFS(Data!$CX:$CX,$B99,Data!$DB:$DB,BB$8,Data!$C:$C,$B$3)</f>
        <v>0</v>
      </c>
      <c r="BC99" s="71">
        <f>COUNTIFS(Data!$CX:$CX,$B99,Data!$DB:$DB,BC$8,Data!$C:$C,$B$3)</f>
        <v>8</v>
      </c>
      <c r="BD99" s="71">
        <f>COUNTIFS(Data!$CX:$CX,$B99,Data!$DB:$DB,BD$8,Data!$C:$C,$B$3)</f>
        <v>263</v>
      </c>
      <c r="BE99" s="71">
        <f>COUNTIFS(Data!$CX:$CX,$B99,Data!$DB:$DB,BE$8,Data!$C:$C,$B$3)</f>
        <v>6</v>
      </c>
      <c r="BF99" s="71">
        <f>COUNTIFS(Data!$CX:$CX,$B99,Data!$DB:$DB,BF$8,Data!$C:$C,$B$3)</f>
        <v>5</v>
      </c>
      <c r="BG99" s="71">
        <f>COUNTIFS(Data!$CX:$CX,$B99,Data!$DB:$DB,BG$8,Data!$C:$C,$B$3)</f>
        <v>1</v>
      </c>
      <c r="BH99" s="71">
        <f>COUNTIFS(Data!$CX:$CX,$B99,Data!$DB:$DB,BH$8,Data!$C:$C,$B$3)</f>
        <v>0</v>
      </c>
      <c r="BI99" s="71">
        <f>COUNTIFS(Data!$CX:$CX,$B99,Data!$DB:$DB,BI$8,Data!$C:$C,$B$3)</f>
        <v>0</v>
      </c>
      <c r="BJ99" s="71">
        <f>COUNTIFS(Data!$CX:$CX,$B99,Data!$DB:$DB,BJ$8,Data!$C:$C,$B$3)</f>
        <v>0</v>
      </c>
      <c r="BK99" s="71">
        <f>COUNTIFS(Data!$CX:$CX,$B99,Data!$DB:$DB,BK$8,Data!$C:$C,$B$3)</f>
        <v>2</v>
      </c>
      <c r="BL99" s="72">
        <f t="shared" si="342"/>
        <v>6.993006993006993E-3</v>
      </c>
      <c r="BM99" s="65"/>
      <c r="BO99" s="69"/>
      <c r="BQ99" s="77">
        <v>6</v>
      </c>
      <c r="BR99" s="78">
        <f t="shared" si="343"/>
        <v>0</v>
      </c>
      <c r="BS99" s="78">
        <f t="shared" si="344"/>
        <v>0</v>
      </c>
      <c r="BT99" s="78">
        <f t="shared" si="345"/>
        <v>7.575757575757576E-3</v>
      </c>
      <c r="BU99" s="78">
        <f t="shared" si="346"/>
        <v>0</v>
      </c>
      <c r="BV99" s="78">
        <f t="shared" si="347"/>
        <v>2.6515151515151516E-2</v>
      </c>
      <c r="BW99" s="78">
        <f t="shared" si="348"/>
        <v>0.94318181818181823</v>
      </c>
      <c r="BX99" s="78">
        <f t="shared" si="349"/>
        <v>1.893939393939394E-2</v>
      </c>
      <c r="BY99" s="78">
        <f t="shared" si="350"/>
        <v>0</v>
      </c>
      <c r="BZ99" s="78">
        <f t="shared" si="351"/>
        <v>0</v>
      </c>
      <c r="CA99" s="78">
        <f t="shared" si="352"/>
        <v>0</v>
      </c>
      <c r="CB99" s="78">
        <f t="shared" si="353"/>
        <v>0</v>
      </c>
      <c r="CC99" s="13"/>
      <c r="CD99" s="77">
        <v>6</v>
      </c>
      <c r="CE99" s="78">
        <f t="shared" si="354"/>
        <v>0</v>
      </c>
      <c r="CF99" s="78">
        <f t="shared" si="355"/>
        <v>0</v>
      </c>
      <c r="CG99" s="78">
        <f t="shared" si="356"/>
        <v>7.0671378091872791E-3</v>
      </c>
      <c r="CH99" s="78">
        <f t="shared" si="357"/>
        <v>0</v>
      </c>
      <c r="CI99" s="78">
        <f t="shared" si="358"/>
        <v>2.8268551236749116E-2</v>
      </c>
      <c r="CJ99" s="78">
        <f t="shared" si="359"/>
        <v>0.93286219081272082</v>
      </c>
      <c r="CK99" s="78">
        <f t="shared" si="360"/>
        <v>1.0600706713780919E-2</v>
      </c>
      <c r="CL99" s="78">
        <f t="shared" si="361"/>
        <v>7.0671378091872791E-3</v>
      </c>
      <c r="CM99" s="78">
        <f t="shared" si="362"/>
        <v>1.0600706713780919E-2</v>
      </c>
      <c r="CN99" s="78">
        <f t="shared" si="363"/>
        <v>0</v>
      </c>
      <c r="CO99" s="78">
        <f t="shared" si="364"/>
        <v>3.5335689045936395E-3</v>
      </c>
      <c r="CP99" s="13"/>
      <c r="CQ99" s="77">
        <v>6</v>
      </c>
      <c r="CR99" s="78">
        <f t="shared" si="365"/>
        <v>0</v>
      </c>
      <c r="CS99" s="78">
        <f t="shared" si="366"/>
        <v>0</v>
      </c>
      <c r="CT99" s="78">
        <f t="shared" si="367"/>
        <v>3.3557046979865771E-3</v>
      </c>
      <c r="CU99" s="78">
        <f t="shared" si="368"/>
        <v>0</v>
      </c>
      <c r="CV99" s="78">
        <f t="shared" si="369"/>
        <v>2.3489932885906041E-2</v>
      </c>
      <c r="CW99" s="78">
        <f t="shared" si="370"/>
        <v>0.92281879194630867</v>
      </c>
      <c r="CX99" s="78">
        <f t="shared" si="371"/>
        <v>2.0134228187919462E-2</v>
      </c>
      <c r="CY99" s="78">
        <f t="shared" si="372"/>
        <v>1.0067114093959731E-2</v>
      </c>
      <c r="CZ99" s="78">
        <f t="shared" si="373"/>
        <v>1.3422818791946308E-2</v>
      </c>
      <c r="DA99" s="78">
        <f t="shared" si="374"/>
        <v>3.3557046979865771E-3</v>
      </c>
      <c r="DB99" s="78">
        <f t="shared" si="375"/>
        <v>3.3557046979865771E-3</v>
      </c>
      <c r="DC99" s="13"/>
      <c r="DD99" s="77">
        <v>6</v>
      </c>
      <c r="DE99" s="78">
        <f t="shared" si="376"/>
        <v>0</v>
      </c>
      <c r="DF99" s="78">
        <f t="shared" si="377"/>
        <v>0</v>
      </c>
      <c r="DG99" s="78">
        <f t="shared" si="378"/>
        <v>3.4965034965034965E-3</v>
      </c>
      <c r="DH99" s="78">
        <f t="shared" si="379"/>
        <v>0</v>
      </c>
      <c r="DI99" s="78">
        <f t="shared" si="380"/>
        <v>2.7972027972027972E-2</v>
      </c>
      <c r="DJ99" s="78">
        <f t="shared" si="381"/>
        <v>0.91958041958041958</v>
      </c>
      <c r="DK99" s="78">
        <f t="shared" si="382"/>
        <v>2.097902097902098E-2</v>
      </c>
      <c r="DL99" s="78">
        <f t="shared" si="383"/>
        <v>1.7482517482517484E-2</v>
      </c>
      <c r="DM99" s="78">
        <f t="shared" si="384"/>
        <v>3.4965034965034965E-3</v>
      </c>
      <c r="DN99" s="78">
        <f t="shared" si="385"/>
        <v>0</v>
      </c>
      <c r="DO99" s="78">
        <f t="shared" si="386"/>
        <v>6.993006993006993E-3</v>
      </c>
      <c r="DP99" s="65"/>
      <c r="DQ99" s="69"/>
      <c r="DR99" s="65"/>
      <c r="DS99" s="77">
        <v>7</v>
      </c>
      <c r="DT99" s="78">
        <v>3.7432601195608474E-4</v>
      </c>
      <c r="DU99" s="78">
        <v>1.9008040511949711E-4</v>
      </c>
      <c r="DV99" s="78">
        <v>3.9543328694191639E-3</v>
      </c>
      <c r="DW99" s="78">
        <v>7.4081317710613548E-2</v>
      </c>
      <c r="DX99" s="78">
        <v>0.18395814099560451</v>
      </c>
      <c r="DY99" s="78">
        <v>0.32383541389424919</v>
      </c>
      <c r="DZ99" s="78">
        <v>0.12671051921947207</v>
      </c>
      <c r="EA99" s="78">
        <v>4.9286068592428671E-2</v>
      </c>
      <c r="EB99" s="78">
        <v>6.1770370159891872E-3</v>
      </c>
      <c r="EC99" s="78">
        <v>5.9393750453488759E-3</v>
      </c>
      <c r="ED99" s="78">
        <v>0.15063927835542817</v>
      </c>
      <c r="EE99" s="65"/>
      <c r="EY99" s="65"/>
      <c r="FA99" s="65"/>
      <c r="FB99" s="90">
        <v>7</v>
      </c>
      <c r="FC99" s="88">
        <v>0</v>
      </c>
      <c r="FD99" s="88">
        <v>4.0416612131972176E-4</v>
      </c>
      <c r="FE99" s="88">
        <v>7.4476987140549671E-3</v>
      </c>
      <c r="FF99" s="88">
        <v>3.5873553953027215E-3</v>
      </c>
      <c r="FG99" s="88">
        <v>6.0521431626772766E-2</v>
      </c>
      <c r="FH99" s="88">
        <v>0.60712044656993136</v>
      </c>
      <c r="FI99" s="88">
        <v>0.13593576239702071</v>
      </c>
      <c r="FJ99" s="88">
        <v>4.5221328356254552E-2</v>
      </c>
      <c r="FK99" s="88">
        <v>1.5340072262283675E-2</v>
      </c>
      <c r="FL99" s="88">
        <v>4.7161984870923365E-3</v>
      </c>
      <c r="FM99" s="88">
        <v>0.10998473505960606</v>
      </c>
      <c r="FN99" s="65"/>
    </row>
    <row r="100" spans="2:170" x14ac:dyDescent="0.2">
      <c r="B100" s="74">
        <v>7</v>
      </c>
      <c r="C100" s="71">
        <f>COUNTIFS(Data!$X:$X,$B100,Data!$AB:$AB,C$8,Data!$C:$C,$B$3)</f>
        <v>0</v>
      </c>
      <c r="D100" s="71">
        <f>COUNTIFS(Data!$X:$X,$B100,Data!$AB:$AB,D$8,Data!$C:$C,$B$3)</f>
        <v>0</v>
      </c>
      <c r="E100" s="71">
        <f>COUNTIFS(Data!$X:$X,$B100,Data!$AB:$AB,E$8,Data!$C:$C,$B$3)</f>
        <v>0</v>
      </c>
      <c r="F100" s="71">
        <f>COUNTIFS(Data!$X:$X,$B100,Data!$AB:$AB,F$8,Data!$C:$C,$B$3)</f>
        <v>0</v>
      </c>
      <c r="G100" s="71">
        <f>COUNTIFS(Data!$X:$X,$B100,Data!$AB:$AB,G$8,Data!$C:$C,$B$3)</f>
        <v>0</v>
      </c>
      <c r="H100" s="71">
        <f>COUNTIFS(Data!$X:$X,$B100,Data!$AB:$AB,H$8,Data!$C:$C,$B$3)</f>
        <v>30</v>
      </c>
      <c r="I100" s="71">
        <f>COUNTIFS(Data!$X:$X,$B100,Data!$AB:$AB,I$8,Data!$C:$C,$B$3)</f>
        <v>45</v>
      </c>
      <c r="J100" s="71">
        <f>COUNTIFS(Data!$X:$X,$B100,Data!$AB:$AB,J$8,Data!$C:$C,$B$3)</f>
        <v>5</v>
      </c>
      <c r="K100" s="71">
        <f>COUNTIFS(Data!$X:$X,$B100,Data!$AB:$AB,K$8,Data!$C:$C,$B$3)</f>
        <v>1</v>
      </c>
      <c r="L100" s="71">
        <f>COUNTIFS(Data!$X:$X,$B100,Data!$AB:$AB,L$8,Data!$C:$C,$B$3)</f>
        <v>0</v>
      </c>
      <c r="M100" s="71">
        <f>COUNTIFS(Data!$X:$X,$B100,Data!$AB:$AB,M$8,Data!$C:$C,$B$3)</f>
        <v>0</v>
      </c>
      <c r="N100" s="71">
        <f>COUNTIFS(Data!$X:$X,$B100,Data!$AB:$AB,N$8,Data!$C:$C,$B$3)</f>
        <v>0</v>
      </c>
      <c r="O100" s="71">
        <f>COUNTIFS(Data!$X:$X,$B100,Data!$AB:$AB,O$8,Data!$C:$C,$B$3)</f>
        <v>0</v>
      </c>
      <c r="P100" s="72">
        <f t="shared" si="387"/>
        <v>0</v>
      </c>
      <c r="Q100" s="65"/>
      <c r="R100" s="74">
        <v>7</v>
      </c>
      <c r="S100" s="71">
        <f>COUNTIFS(Data!$AX:$AX,$B100,Data!$BB:$BB,S$8,Data!$C:$C,$B$3)</f>
        <v>0</v>
      </c>
      <c r="T100" s="71">
        <f>COUNTIFS(Data!$AX:$AX,$B100,Data!$BB:$BB,T$8,Data!$C:$C,$B$3)</f>
        <v>0</v>
      </c>
      <c r="U100" s="71">
        <f>COUNTIFS(Data!$AX:$AX,$B100,Data!$BB:$BB,U$8,Data!$C:$C,$B$3)</f>
        <v>0</v>
      </c>
      <c r="V100" s="71">
        <f>COUNTIFS(Data!$AX:$AX,$B100,Data!$BB:$BB,V$8,Data!$C:$C,$B$3)</f>
        <v>0</v>
      </c>
      <c r="W100" s="71">
        <f>COUNTIFS(Data!$AX:$AX,$B100,Data!$BB:$BB,W$8,Data!$C:$C,$B$3)</f>
        <v>0</v>
      </c>
      <c r="X100" s="71">
        <f>COUNTIFS(Data!$AX:$AX,$B100,Data!$BB:$BB,X$8,Data!$C:$C,$B$3)</f>
        <v>32</v>
      </c>
      <c r="Y100" s="71">
        <f>COUNTIFS(Data!$AX:$AX,$B100,Data!$BB:$BB,Y$8,Data!$C:$C,$B$3)</f>
        <v>39</v>
      </c>
      <c r="Z100" s="71">
        <f>COUNTIFS(Data!$AX:$AX,$B100,Data!$BB:$BB,Z$8,Data!$C:$C,$B$3)</f>
        <v>4</v>
      </c>
      <c r="AA100" s="71">
        <f>COUNTIFS(Data!$AX:$AX,$B100,Data!$BB:$BB,AA$8,Data!$C:$C,$B$3)</f>
        <v>0</v>
      </c>
      <c r="AB100" s="71">
        <f>COUNTIFS(Data!$AX:$AX,$B100,Data!$BB:$BB,AB$8,Data!$C:$C,$B$3)</f>
        <v>0</v>
      </c>
      <c r="AC100" s="71">
        <f>COUNTIFS(Data!$AX:$AX,$B100,Data!$BB:$BB,AC$8,Data!$C:$C,$B$3)</f>
        <v>0</v>
      </c>
      <c r="AD100" s="71">
        <f>COUNTIFS(Data!$AX:$AX,$B100,Data!$BB:$BB,AD$8,Data!$C:$C,$B$3)</f>
        <v>0</v>
      </c>
      <c r="AE100" s="71">
        <f>COUNTIFS(Data!$AX:$AX,$B100,Data!$BB:$BB,AE$8,Data!$C:$C,$B$3)</f>
        <v>1</v>
      </c>
      <c r="AF100" s="72">
        <f t="shared" si="388"/>
        <v>1.3157894736842105E-2</v>
      </c>
      <c r="AG100" s="65"/>
      <c r="AH100" s="74">
        <v>7</v>
      </c>
      <c r="AI100" s="71">
        <f>COUNTIFS(Data!$BX:$BX,$B100,Data!$CB:$CB,AI$8,Data!$C:$C,$B$3)</f>
        <v>0</v>
      </c>
      <c r="AJ100" s="71">
        <f>COUNTIFS(Data!$BX:$BX,$B100,Data!$CB:$CB,AJ$8,Data!$C:$C,$B$3)</f>
        <v>0</v>
      </c>
      <c r="AK100" s="71">
        <f>COUNTIFS(Data!$BX:$BX,$B100,Data!$CB:$CB,AK$8,Data!$C:$C,$B$3)</f>
        <v>0</v>
      </c>
      <c r="AL100" s="71">
        <f>COUNTIFS(Data!$BX:$BX,$B100,Data!$CB:$CB,AL$8,Data!$C:$C,$B$3)</f>
        <v>0</v>
      </c>
      <c r="AM100" s="71">
        <f>COUNTIFS(Data!$BX:$BX,$B100,Data!$CB:$CB,AM$8,Data!$C:$C,$B$3)</f>
        <v>0</v>
      </c>
      <c r="AN100" s="71">
        <f>COUNTIFS(Data!$BX:$BX,$B100,Data!$CB:$CB,AN$8,Data!$C:$C,$B$3)</f>
        <v>33</v>
      </c>
      <c r="AO100" s="71">
        <f>COUNTIFS(Data!$BX:$BX,$B100,Data!$CB:$CB,AO$8,Data!$C:$C,$B$3)</f>
        <v>37</v>
      </c>
      <c r="AP100" s="71">
        <f>COUNTIFS(Data!$BX:$BX,$B100,Data!$CB:$CB,AP$8,Data!$C:$C,$B$3)</f>
        <v>5</v>
      </c>
      <c r="AQ100" s="71">
        <f>COUNTIFS(Data!$BX:$BX,$B100,Data!$CB:$CB,AQ$8,Data!$C:$C,$B$3)</f>
        <v>0</v>
      </c>
      <c r="AR100" s="71">
        <f>COUNTIFS(Data!$BX:$BX,$B100,Data!$CB:$CB,AR$8,Data!$C:$C,$B$3)</f>
        <v>0</v>
      </c>
      <c r="AS100" s="71">
        <f>COUNTIFS(Data!$BX:$BX,$B100,Data!$CB:$CB,AS$8,Data!$C:$C,$B$3)</f>
        <v>0</v>
      </c>
      <c r="AT100" s="71">
        <f>COUNTIFS(Data!$BX:$BX,$B100,Data!$CB:$CB,AT$8,Data!$C:$C,$B$3)</f>
        <v>0</v>
      </c>
      <c r="AU100" s="71">
        <f>COUNTIFS(Data!$BX:$BX,$B100,Data!$CB:$CB,AU$8,Data!$C:$C,$B$3)</f>
        <v>1</v>
      </c>
      <c r="AV100" s="72">
        <f t="shared" si="389"/>
        <v>1.3157894736842105E-2</v>
      </c>
      <c r="AW100" s="65"/>
      <c r="AX100" s="74">
        <v>7</v>
      </c>
      <c r="AY100" s="71">
        <f>COUNTIFS(Data!$CX:$CX,$B100,Data!$DB:$DB,AY$8,Data!$C:$C,$B$3)</f>
        <v>0</v>
      </c>
      <c r="AZ100" s="71">
        <f>COUNTIFS(Data!$CX:$CX,$B100,Data!$DB:$DB,AZ$8,Data!$C:$C,$B$3)</f>
        <v>0</v>
      </c>
      <c r="BA100" s="71">
        <f>COUNTIFS(Data!$CX:$CX,$B100,Data!$DB:$DB,BA$8,Data!$C:$C,$B$3)</f>
        <v>0</v>
      </c>
      <c r="BB100" s="71">
        <f>COUNTIFS(Data!$CX:$CX,$B100,Data!$DB:$DB,BB$8,Data!$C:$C,$B$3)</f>
        <v>0</v>
      </c>
      <c r="BC100" s="71">
        <f>COUNTIFS(Data!$CX:$CX,$B100,Data!$DB:$DB,BC$8,Data!$C:$C,$B$3)</f>
        <v>1</v>
      </c>
      <c r="BD100" s="71">
        <f>COUNTIFS(Data!$CX:$CX,$B100,Data!$DB:$DB,BD$8,Data!$C:$C,$B$3)</f>
        <v>14</v>
      </c>
      <c r="BE100" s="71">
        <f>COUNTIFS(Data!$CX:$CX,$B100,Data!$DB:$DB,BE$8,Data!$C:$C,$B$3)</f>
        <v>27</v>
      </c>
      <c r="BF100" s="71">
        <f>COUNTIFS(Data!$CX:$CX,$B100,Data!$DB:$DB,BF$8,Data!$C:$C,$B$3)</f>
        <v>3</v>
      </c>
      <c r="BG100" s="71">
        <f>COUNTIFS(Data!$CX:$CX,$B100,Data!$DB:$DB,BG$8,Data!$C:$C,$B$3)</f>
        <v>3</v>
      </c>
      <c r="BH100" s="71">
        <f>COUNTIFS(Data!$CX:$CX,$B100,Data!$DB:$DB,BH$8,Data!$C:$C,$B$3)</f>
        <v>0</v>
      </c>
      <c r="BI100" s="71">
        <f>COUNTIFS(Data!$CX:$CX,$B100,Data!$DB:$DB,BI$8,Data!$C:$C,$B$3)</f>
        <v>0</v>
      </c>
      <c r="BJ100" s="71">
        <f>COUNTIFS(Data!$CX:$CX,$B100,Data!$DB:$DB,BJ$8,Data!$C:$C,$B$3)</f>
        <v>0</v>
      </c>
      <c r="BK100" s="71">
        <f>COUNTIFS(Data!$CX:$CX,$B100,Data!$DB:$DB,BK$8,Data!$C:$C,$B$3)</f>
        <v>1</v>
      </c>
      <c r="BL100" s="72">
        <f t="shared" si="342"/>
        <v>2.0408163265306121E-2</v>
      </c>
      <c r="BM100" s="65"/>
      <c r="BO100" s="69"/>
      <c r="BQ100" s="77">
        <v>7</v>
      </c>
      <c r="BR100" s="78">
        <f t="shared" si="343"/>
        <v>0</v>
      </c>
      <c r="BS100" s="78">
        <f t="shared" si="344"/>
        <v>0</v>
      </c>
      <c r="BT100" s="78">
        <f t="shared" si="345"/>
        <v>0</v>
      </c>
      <c r="BU100" s="78">
        <f t="shared" si="346"/>
        <v>0</v>
      </c>
      <c r="BV100" s="78">
        <f t="shared" si="347"/>
        <v>0</v>
      </c>
      <c r="BW100" s="78">
        <f t="shared" si="348"/>
        <v>0.37037037037037035</v>
      </c>
      <c r="BX100" s="78">
        <f t="shared" si="349"/>
        <v>0.55555555555555558</v>
      </c>
      <c r="BY100" s="78">
        <f t="shared" si="350"/>
        <v>6.1728395061728392E-2</v>
      </c>
      <c r="BZ100" s="78">
        <f t="shared" si="351"/>
        <v>1.2345679012345678E-2</v>
      </c>
      <c r="CA100" s="78">
        <f t="shared" si="352"/>
        <v>0</v>
      </c>
      <c r="CB100" s="78">
        <f t="shared" si="353"/>
        <v>0</v>
      </c>
      <c r="CC100" s="13"/>
      <c r="CD100" s="77">
        <v>7</v>
      </c>
      <c r="CE100" s="78">
        <f t="shared" si="354"/>
        <v>0</v>
      </c>
      <c r="CF100" s="78">
        <f t="shared" si="355"/>
        <v>0</v>
      </c>
      <c r="CG100" s="78">
        <f t="shared" si="356"/>
        <v>0</v>
      </c>
      <c r="CH100" s="78">
        <f t="shared" si="357"/>
        <v>0</v>
      </c>
      <c r="CI100" s="78">
        <f t="shared" si="358"/>
        <v>0</v>
      </c>
      <c r="CJ100" s="78">
        <f t="shared" si="359"/>
        <v>0.42105263157894735</v>
      </c>
      <c r="CK100" s="78">
        <f t="shared" si="360"/>
        <v>0.51315789473684215</v>
      </c>
      <c r="CL100" s="78">
        <f t="shared" si="361"/>
        <v>5.2631578947368418E-2</v>
      </c>
      <c r="CM100" s="78">
        <f t="shared" si="362"/>
        <v>0</v>
      </c>
      <c r="CN100" s="78">
        <f t="shared" si="363"/>
        <v>0</v>
      </c>
      <c r="CO100" s="78">
        <f t="shared" si="364"/>
        <v>1.3157894736842105E-2</v>
      </c>
      <c r="CP100" s="13"/>
      <c r="CQ100" s="77">
        <v>7</v>
      </c>
      <c r="CR100" s="78">
        <f t="shared" si="365"/>
        <v>0</v>
      </c>
      <c r="CS100" s="78">
        <f t="shared" si="366"/>
        <v>0</v>
      </c>
      <c r="CT100" s="78">
        <f t="shared" si="367"/>
        <v>0</v>
      </c>
      <c r="CU100" s="78">
        <f t="shared" si="368"/>
        <v>0</v>
      </c>
      <c r="CV100" s="78">
        <f t="shared" si="369"/>
        <v>0</v>
      </c>
      <c r="CW100" s="78">
        <f t="shared" si="370"/>
        <v>0.43421052631578949</v>
      </c>
      <c r="CX100" s="78">
        <f t="shared" si="371"/>
        <v>0.48684210526315791</v>
      </c>
      <c r="CY100" s="78">
        <f t="shared" si="372"/>
        <v>6.5789473684210523E-2</v>
      </c>
      <c r="CZ100" s="78">
        <f t="shared" si="373"/>
        <v>0</v>
      </c>
      <c r="DA100" s="78">
        <f t="shared" si="374"/>
        <v>0</v>
      </c>
      <c r="DB100" s="78">
        <f t="shared" si="375"/>
        <v>1.3157894736842105E-2</v>
      </c>
      <c r="DC100" s="13"/>
      <c r="DD100" s="77">
        <v>7</v>
      </c>
      <c r="DE100" s="78">
        <f t="shared" si="376"/>
        <v>0</v>
      </c>
      <c r="DF100" s="78">
        <f t="shared" si="377"/>
        <v>0</v>
      </c>
      <c r="DG100" s="78">
        <f t="shared" si="378"/>
        <v>0</v>
      </c>
      <c r="DH100" s="78">
        <f t="shared" si="379"/>
        <v>0</v>
      </c>
      <c r="DI100" s="78">
        <f t="shared" si="380"/>
        <v>2.0408163265306121E-2</v>
      </c>
      <c r="DJ100" s="78">
        <f t="shared" si="381"/>
        <v>0.2857142857142857</v>
      </c>
      <c r="DK100" s="78">
        <f t="shared" si="382"/>
        <v>0.55102040816326525</v>
      </c>
      <c r="DL100" s="78">
        <f t="shared" si="383"/>
        <v>6.1224489795918366E-2</v>
      </c>
      <c r="DM100" s="78">
        <f t="shared" si="384"/>
        <v>6.1224489795918366E-2</v>
      </c>
      <c r="DN100" s="78">
        <f t="shared" si="385"/>
        <v>0</v>
      </c>
      <c r="DO100" s="78">
        <f t="shared" si="386"/>
        <v>2.0408163265306121E-2</v>
      </c>
      <c r="DP100" s="65"/>
      <c r="DQ100" s="69"/>
      <c r="DR100" s="65"/>
      <c r="DS100" s="77">
        <v>8</v>
      </c>
      <c r="DT100" s="78">
        <v>9.0915302286664903E-5</v>
      </c>
      <c r="DU100" s="78">
        <v>2.7021688439000635E-5</v>
      </c>
      <c r="DV100" s="78">
        <v>9.3225633392671333E-4</v>
      </c>
      <c r="DW100" s="78">
        <v>2.5364294309533623E-2</v>
      </c>
      <c r="DX100" s="78">
        <v>6.5349326009630629E-2</v>
      </c>
      <c r="DY100" s="78">
        <v>0.15086067956675589</v>
      </c>
      <c r="DZ100" s="78">
        <v>6.4885025426777404E-2</v>
      </c>
      <c r="EA100" s="78">
        <v>7.5255283865526212E-2</v>
      </c>
      <c r="EB100" s="78">
        <v>3.6034829939320069E-3</v>
      </c>
      <c r="EC100" s="78">
        <v>3.645873724085574E-3</v>
      </c>
      <c r="ED100" s="78">
        <v>5.940963370555704E-2</v>
      </c>
      <c r="EE100" s="65"/>
      <c r="EY100" s="65"/>
      <c r="FA100" s="65"/>
      <c r="FB100" s="90">
        <v>8</v>
      </c>
      <c r="FC100" s="88">
        <v>0</v>
      </c>
      <c r="FD100" s="88">
        <v>3.5136575656977262E-4</v>
      </c>
      <c r="FE100" s="88">
        <v>5.5948243889694591E-3</v>
      </c>
      <c r="FF100" s="88">
        <v>2.4742971711698403E-3</v>
      </c>
      <c r="FG100" s="88">
        <v>4.4515253020075314E-2</v>
      </c>
      <c r="FH100" s="88">
        <v>0.48610198084946415</v>
      </c>
      <c r="FI100" s="88">
        <v>0.11698243084068877</v>
      </c>
      <c r="FJ100" s="88">
        <v>4.1014194570400349E-2</v>
      </c>
      <c r="FK100" s="88">
        <v>1.4303825680651366E-2</v>
      </c>
      <c r="FL100" s="88">
        <v>5.077314451205555E-3</v>
      </c>
      <c r="FM100" s="88">
        <v>0.26093647590085439</v>
      </c>
      <c r="FN100" s="65"/>
    </row>
    <row r="101" spans="2:170" x14ac:dyDescent="0.2">
      <c r="B101" s="74">
        <v>8</v>
      </c>
      <c r="C101" s="71">
        <f>COUNTIFS(Data!$X:$X,$B101,Data!$AB:$AB,C$8,Data!$C:$C,$B$3)</f>
        <v>0</v>
      </c>
      <c r="D101" s="71">
        <f>COUNTIFS(Data!$X:$X,$B101,Data!$AB:$AB,D$8,Data!$C:$C,$B$3)</f>
        <v>0</v>
      </c>
      <c r="E101" s="71">
        <f>COUNTIFS(Data!$X:$X,$B101,Data!$AB:$AB,E$8,Data!$C:$C,$B$3)</f>
        <v>0</v>
      </c>
      <c r="F101" s="71">
        <f>COUNTIFS(Data!$X:$X,$B101,Data!$AB:$AB,F$8,Data!$C:$C,$B$3)</f>
        <v>0</v>
      </c>
      <c r="G101" s="71">
        <f>COUNTIFS(Data!$X:$X,$B101,Data!$AB:$AB,G$8,Data!$C:$C,$B$3)</f>
        <v>0</v>
      </c>
      <c r="H101" s="71">
        <f>COUNTIFS(Data!$X:$X,$B101,Data!$AB:$AB,H$8,Data!$C:$C,$B$3)</f>
        <v>6</v>
      </c>
      <c r="I101" s="71">
        <f>COUNTIFS(Data!$X:$X,$B101,Data!$AB:$AB,I$8,Data!$C:$C,$B$3)</f>
        <v>5</v>
      </c>
      <c r="J101" s="71">
        <f>COUNTIFS(Data!$X:$X,$B101,Data!$AB:$AB,J$8,Data!$C:$C,$B$3)</f>
        <v>11</v>
      </c>
      <c r="K101" s="71">
        <f>COUNTIFS(Data!$X:$X,$B101,Data!$AB:$AB,K$8,Data!$C:$C,$B$3)</f>
        <v>0</v>
      </c>
      <c r="L101" s="71">
        <f>COUNTIFS(Data!$X:$X,$B101,Data!$AB:$AB,L$8,Data!$C:$C,$B$3)</f>
        <v>0</v>
      </c>
      <c r="M101" s="71">
        <f>COUNTIFS(Data!$X:$X,$B101,Data!$AB:$AB,M$8,Data!$C:$C,$B$3)</f>
        <v>0</v>
      </c>
      <c r="N101" s="71">
        <f>COUNTIFS(Data!$X:$X,$B101,Data!$AB:$AB,N$8,Data!$C:$C,$B$3)</f>
        <v>0</v>
      </c>
      <c r="O101" s="71">
        <f>COUNTIFS(Data!$X:$X,$B101,Data!$AB:$AB,O$8,Data!$C:$C,$B$3)</f>
        <v>2</v>
      </c>
      <c r="P101" s="72">
        <f t="shared" si="387"/>
        <v>8.3333333333333329E-2</v>
      </c>
      <c r="Q101" s="65"/>
      <c r="R101" s="74">
        <v>8</v>
      </c>
      <c r="S101" s="71">
        <f>COUNTIFS(Data!$AX:$AX,$B101,Data!$BB:$BB,S$8,Data!$C:$C,$B$3)</f>
        <v>0</v>
      </c>
      <c r="T101" s="71">
        <f>COUNTIFS(Data!$AX:$AX,$B101,Data!$BB:$BB,T$8,Data!$C:$C,$B$3)</f>
        <v>0</v>
      </c>
      <c r="U101" s="71">
        <f>COUNTIFS(Data!$AX:$AX,$B101,Data!$BB:$BB,U$8,Data!$C:$C,$B$3)</f>
        <v>0</v>
      </c>
      <c r="V101" s="71">
        <f>COUNTIFS(Data!$AX:$AX,$B101,Data!$BB:$BB,V$8,Data!$C:$C,$B$3)</f>
        <v>0</v>
      </c>
      <c r="W101" s="71">
        <f>COUNTIFS(Data!$AX:$AX,$B101,Data!$BB:$BB,W$8,Data!$C:$C,$B$3)</f>
        <v>0</v>
      </c>
      <c r="X101" s="71">
        <f>COUNTIFS(Data!$AX:$AX,$B101,Data!$BB:$BB,X$8,Data!$C:$C,$B$3)</f>
        <v>5</v>
      </c>
      <c r="Y101" s="71">
        <f>COUNTIFS(Data!$AX:$AX,$B101,Data!$BB:$BB,Y$8,Data!$C:$C,$B$3)</f>
        <v>5</v>
      </c>
      <c r="Z101" s="71">
        <f>COUNTIFS(Data!$AX:$AX,$B101,Data!$BB:$BB,Z$8,Data!$C:$C,$B$3)</f>
        <v>10</v>
      </c>
      <c r="AA101" s="71">
        <f>COUNTIFS(Data!$AX:$AX,$B101,Data!$BB:$BB,AA$8,Data!$C:$C,$B$3)</f>
        <v>1</v>
      </c>
      <c r="AB101" s="71">
        <f>COUNTIFS(Data!$AX:$AX,$B101,Data!$BB:$BB,AB$8,Data!$C:$C,$B$3)</f>
        <v>0</v>
      </c>
      <c r="AC101" s="71">
        <f>COUNTIFS(Data!$AX:$AX,$B101,Data!$BB:$BB,AC$8,Data!$C:$C,$B$3)</f>
        <v>0</v>
      </c>
      <c r="AD101" s="71">
        <f>COUNTIFS(Data!$AX:$AX,$B101,Data!$BB:$BB,AD$8,Data!$C:$C,$B$3)</f>
        <v>0</v>
      </c>
      <c r="AE101" s="71">
        <f>COUNTIFS(Data!$AX:$AX,$B101,Data!$BB:$BB,AE$8,Data!$C:$C,$B$3)</f>
        <v>3</v>
      </c>
      <c r="AF101" s="72">
        <f t="shared" si="388"/>
        <v>0.125</v>
      </c>
      <c r="AG101" s="65"/>
      <c r="AH101" s="74">
        <v>8</v>
      </c>
      <c r="AI101" s="71">
        <f>COUNTIFS(Data!$BX:$BX,$B101,Data!$CB:$CB,AI$8,Data!$C:$C,$B$3)</f>
        <v>0</v>
      </c>
      <c r="AJ101" s="71">
        <f>COUNTIFS(Data!$BX:$BX,$B101,Data!$CB:$CB,AJ$8,Data!$C:$C,$B$3)</f>
        <v>0</v>
      </c>
      <c r="AK101" s="71">
        <f>COUNTIFS(Data!$BX:$BX,$B101,Data!$CB:$CB,AK$8,Data!$C:$C,$B$3)</f>
        <v>0</v>
      </c>
      <c r="AL101" s="71">
        <f>COUNTIFS(Data!$BX:$BX,$B101,Data!$CB:$CB,AL$8,Data!$C:$C,$B$3)</f>
        <v>0</v>
      </c>
      <c r="AM101" s="71">
        <f>COUNTIFS(Data!$BX:$BX,$B101,Data!$CB:$CB,AM$8,Data!$C:$C,$B$3)</f>
        <v>0</v>
      </c>
      <c r="AN101" s="71">
        <f>COUNTIFS(Data!$BX:$BX,$B101,Data!$CB:$CB,AN$8,Data!$C:$C,$B$3)</f>
        <v>4</v>
      </c>
      <c r="AO101" s="71">
        <f>COUNTIFS(Data!$BX:$BX,$B101,Data!$CB:$CB,AO$8,Data!$C:$C,$B$3)</f>
        <v>3</v>
      </c>
      <c r="AP101" s="71">
        <f>COUNTIFS(Data!$BX:$BX,$B101,Data!$CB:$CB,AP$8,Data!$C:$C,$B$3)</f>
        <v>11</v>
      </c>
      <c r="AQ101" s="71">
        <f>COUNTIFS(Data!$BX:$BX,$B101,Data!$CB:$CB,AQ$8,Data!$C:$C,$B$3)</f>
        <v>0</v>
      </c>
      <c r="AR101" s="71">
        <f>COUNTIFS(Data!$BX:$BX,$B101,Data!$CB:$CB,AR$8,Data!$C:$C,$B$3)</f>
        <v>0</v>
      </c>
      <c r="AS101" s="71">
        <f>COUNTIFS(Data!$BX:$BX,$B101,Data!$CB:$CB,AS$8,Data!$C:$C,$B$3)</f>
        <v>0</v>
      </c>
      <c r="AT101" s="71">
        <f>COUNTIFS(Data!$BX:$BX,$B101,Data!$CB:$CB,AT$8,Data!$C:$C,$B$3)</f>
        <v>0</v>
      </c>
      <c r="AU101" s="71">
        <f>COUNTIFS(Data!$BX:$BX,$B101,Data!$CB:$CB,AU$8,Data!$C:$C,$B$3)</f>
        <v>2</v>
      </c>
      <c r="AV101" s="72">
        <f t="shared" si="389"/>
        <v>0.1</v>
      </c>
      <c r="AW101" s="65"/>
      <c r="AX101" s="74">
        <v>8</v>
      </c>
      <c r="AY101" s="71">
        <f>COUNTIFS(Data!$CX:$CX,$B101,Data!$DB:$DB,AY$8,Data!$C:$C,$B$3)</f>
        <v>0</v>
      </c>
      <c r="AZ101" s="71">
        <f>COUNTIFS(Data!$CX:$CX,$B101,Data!$DB:$DB,AZ$8,Data!$C:$C,$B$3)</f>
        <v>0</v>
      </c>
      <c r="BA101" s="71">
        <f>COUNTIFS(Data!$CX:$CX,$B101,Data!$DB:$DB,BA$8,Data!$C:$C,$B$3)</f>
        <v>0</v>
      </c>
      <c r="BB101" s="71">
        <f>COUNTIFS(Data!$CX:$CX,$B101,Data!$DB:$DB,BB$8,Data!$C:$C,$B$3)</f>
        <v>0</v>
      </c>
      <c r="BC101" s="71">
        <f>COUNTIFS(Data!$CX:$CX,$B101,Data!$DB:$DB,BC$8,Data!$C:$C,$B$3)</f>
        <v>0</v>
      </c>
      <c r="BD101" s="71">
        <f>COUNTIFS(Data!$CX:$CX,$B101,Data!$DB:$DB,BD$8,Data!$C:$C,$B$3)</f>
        <v>1</v>
      </c>
      <c r="BE101" s="71">
        <f>COUNTIFS(Data!$CX:$CX,$B101,Data!$DB:$DB,BE$8,Data!$C:$C,$B$3)</f>
        <v>3</v>
      </c>
      <c r="BF101" s="71">
        <f>COUNTIFS(Data!$CX:$CX,$B101,Data!$DB:$DB,BF$8,Data!$C:$C,$B$3)</f>
        <v>7</v>
      </c>
      <c r="BG101" s="71">
        <f>COUNTIFS(Data!$CX:$CX,$B101,Data!$DB:$DB,BG$8,Data!$C:$C,$B$3)</f>
        <v>1</v>
      </c>
      <c r="BH101" s="71">
        <f>COUNTIFS(Data!$CX:$CX,$B101,Data!$DB:$DB,BH$8,Data!$C:$C,$B$3)</f>
        <v>0</v>
      </c>
      <c r="BI101" s="71">
        <f>COUNTIFS(Data!$CX:$CX,$B101,Data!$DB:$DB,BI$8,Data!$C:$C,$B$3)</f>
        <v>0</v>
      </c>
      <c r="BJ101" s="71">
        <f>COUNTIFS(Data!$CX:$CX,$B101,Data!$DB:$DB,BJ$8,Data!$C:$C,$B$3)</f>
        <v>0</v>
      </c>
      <c r="BK101" s="71">
        <f>COUNTIFS(Data!$CX:$CX,$B101,Data!$DB:$DB,BK$8,Data!$C:$C,$B$3)</f>
        <v>2</v>
      </c>
      <c r="BL101" s="72">
        <f t="shared" si="342"/>
        <v>0.14285714285714285</v>
      </c>
      <c r="BM101" s="65"/>
      <c r="BO101" s="69"/>
      <c r="BQ101" s="77">
        <v>8</v>
      </c>
      <c r="BR101" s="78">
        <f t="shared" si="343"/>
        <v>0</v>
      </c>
      <c r="BS101" s="78">
        <f t="shared" si="344"/>
        <v>0</v>
      </c>
      <c r="BT101" s="78">
        <f t="shared" si="345"/>
        <v>0</v>
      </c>
      <c r="BU101" s="78">
        <f t="shared" si="346"/>
        <v>0</v>
      </c>
      <c r="BV101" s="78">
        <f t="shared" si="347"/>
        <v>0</v>
      </c>
      <c r="BW101" s="78">
        <f t="shared" si="348"/>
        <v>0.25</v>
      </c>
      <c r="BX101" s="78">
        <f t="shared" si="349"/>
        <v>0.20833333333333334</v>
      </c>
      <c r="BY101" s="78">
        <f t="shared" si="350"/>
        <v>0.45833333333333331</v>
      </c>
      <c r="BZ101" s="78">
        <f t="shared" si="351"/>
        <v>0</v>
      </c>
      <c r="CA101" s="78">
        <f t="shared" si="352"/>
        <v>0</v>
      </c>
      <c r="CB101" s="78">
        <f t="shared" si="353"/>
        <v>0</v>
      </c>
      <c r="CC101" s="13"/>
      <c r="CD101" s="77">
        <v>8</v>
      </c>
      <c r="CE101" s="78">
        <f t="shared" si="354"/>
        <v>0</v>
      </c>
      <c r="CF101" s="78">
        <f t="shared" si="355"/>
        <v>0</v>
      </c>
      <c r="CG101" s="78">
        <f t="shared" si="356"/>
        <v>0</v>
      </c>
      <c r="CH101" s="78">
        <f t="shared" si="357"/>
        <v>0</v>
      </c>
      <c r="CI101" s="78">
        <f t="shared" si="358"/>
        <v>0</v>
      </c>
      <c r="CJ101" s="78">
        <f t="shared" si="359"/>
        <v>0.20833333333333334</v>
      </c>
      <c r="CK101" s="78">
        <f t="shared" si="360"/>
        <v>0.20833333333333334</v>
      </c>
      <c r="CL101" s="78">
        <f t="shared" si="361"/>
        <v>0.41666666666666669</v>
      </c>
      <c r="CM101" s="78">
        <f t="shared" si="362"/>
        <v>4.1666666666666664E-2</v>
      </c>
      <c r="CN101" s="78">
        <f t="shared" si="363"/>
        <v>0</v>
      </c>
      <c r="CO101" s="78">
        <f t="shared" si="364"/>
        <v>0.125</v>
      </c>
      <c r="CP101" s="13"/>
      <c r="CQ101" s="77">
        <v>8</v>
      </c>
      <c r="CR101" s="78">
        <f t="shared" si="365"/>
        <v>0</v>
      </c>
      <c r="CS101" s="78">
        <f t="shared" si="366"/>
        <v>0</v>
      </c>
      <c r="CT101" s="78">
        <f t="shared" si="367"/>
        <v>0</v>
      </c>
      <c r="CU101" s="78">
        <f t="shared" si="368"/>
        <v>0</v>
      </c>
      <c r="CV101" s="78">
        <f t="shared" si="369"/>
        <v>0</v>
      </c>
      <c r="CW101" s="78">
        <f t="shared" si="370"/>
        <v>0.2</v>
      </c>
      <c r="CX101" s="78">
        <f t="shared" si="371"/>
        <v>0.15</v>
      </c>
      <c r="CY101" s="78">
        <f t="shared" si="372"/>
        <v>0.55000000000000004</v>
      </c>
      <c r="CZ101" s="78">
        <f t="shared" si="373"/>
        <v>0</v>
      </c>
      <c r="DA101" s="78">
        <f t="shared" si="374"/>
        <v>0</v>
      </c>
      <c r="DB101" s="78">
        <f t="shared" si="375"/>
        <v>0.1</v>
      </c>
      <c r="DC101" s="13"/>
      <c r="DD101" s="77">
        <v>8</v>
      </c>
      <c r="DE101" s="78">
        <f t="shared" si="376"/>
        <v>0</v>
      </c>
      <c r="DF101" s="78">
        <f t="shared" si="377"/>
        <v>0</v>
      </c>
      <c r="DG101" s="78">
        <f t="shared" si="378"/>
        <v>0</v>
      </c>
      <c r="DH101" s="78">
        <f t="shared" si="379"/>
        <v>0</v>
      </c>
      <c r="DI101" s="78">
        <f t="shared" si="380"/>
        <v>0</v>
      </c>
      <c r="DJ101" s="78">
        <f t="shared" si="381"/>
        <v>7.1428571428571425E-2</v>
      </c>
      <c r="DK101" s="78">
        <f t="shared" si="382"/>
        <v>0.21428571428571427</v>
      </c>
      <c r="DL101" s="78">
        <f t="shared" si="383"/>
        <v>0.5</v>
      </c>
      <c r="DM101" s="78">
        <f t="shared" si="384"/>
        <v>7.1428571428571425E-2</v>
      </c>
      <c r="DN101" s="78">
        <f t="shared" si="385"/>
        <v>0</v>
      </c>
      <c r="DO101" s="78">
        <f t="shared" si="386"/>
        <v>0.14285714285714285</v>
      </c>
      <c r="DP101" s="65"/>
      <c r="DQ101" s="69"/>
      <c r="DR101" s="65"/>
      <c r="DS101" s="77">
        <v>9</v>
      </c>
      <c r="DT101" s="78">
        <v>1.2492155870655423E-4</v>
      </c>
      <c r="DU101" s="78">
        <v>1.032469924792818E-4</v>
      </c>
      <c r="DV101" s="78">
        <v>1.5057368811828128E-3</v>
      </c>
      <c r="DW101" s="78">
        <v>2.1646112812578104E-2</v>
      </c>
      <c r="DX101" s="78">
        <v>4.5711506578056942E-2</v>
      </c>
      <c r="DY101" s="78">
        <v>8.2022980120658201E-2</v>
      </c>
      <c r="DZ101" s="78">
        <v>3.3698813284460206E-2</v>
      </c>
      <c r="EA101" s="78">
        <v>4.1237745893875508E-2</v>
      </c>
      <c r="EB101" s="78">
        <v>1.9919082033538257E-3</v>
      </c>
      <c r="EC101" s="78">
        <v>1.8983329815880523E-3</v>
      </c>
      <c r="ED101" s="78">
        <v>0.37010317618714028</v>
      </c>
      <c r="EE101" s="65"/>
      <c r="EY101" s="65"/>
      <c r="FA101" s="65"/>
      <c r="FB101" s="90">
        <v>9</v>
      </c>
      <c r="FC101" s="88">
        <v>0</v>
      </c>
      <c r="FD101" s="88">
        <v>2.9542551161049159E-4</v>
      </c>
      <c r="FE101" s="88">
        <v>5.0469120648731665E-3</v>
      </c>
      <c r="FF101" s="88">
        <v>2.2381173973851642E-3</v>
      </c>
      <c r="FG101" s="88">
        <v>3.9827787175711678E-2</v>
      </c>
      <c r="FH101" s="88">
        <v>0.43008859155976747</v>
      </c>
      <c r="FI101" s="88">
        <v>0.10105665936532807</v>
      </c>
      <c r="FJ101" s="88">
        <v>3.5615063984376596E-2</v>
      </c>
      <c r="FK101" s="88">
        <v>1.2548289488882286E-2</v>
      </c>
      <c r="FL101" s="88">
        <v>5.3983936570965348E-3</v>
      </c>
      <c r="FM101" s="88">
        <v>0.36032583993287753</v>
      </c>
      <c r="FN101" s="65"/>
    </row>
    <row r="102" spans="2:170" x14ac:dyDescent="0.2">
      <c r="B102" s="74">
        <v>9</v>
      </c>
      <c r="C102" s="71">
        <f>COUNTIFS(Data!$X:$X,$B102,Data!$AB:$AB,C$8,Data!$C:$C,$B$3)</f>
        <v>0</v>
      </c>
      <c r="D102" s="71">
        <f>COUNTIFS(Data!$X:$X,$B102,Data!$AB:$AB,D$8,Data!$C:$C,$B$3)</f>
        <v>0</v>
      </c>
      <c r="E102" s="71">
        <f>COUNTIFS(Data!$X:$X,$B102,Data!$AB:$AB,E$8,Data!$C:$C,$B$3)</f>
        <v>0</v>
      </c>
      <c r="F102" s="71">
        <f>COUNTIFS(Data!$X:$X,$B102,Data!$AB:$AB,F$8,Data!$C:$C,$B$3)</f>
        <v>0</v>
      </c>
      <c r="G102" s="71">
        <f>COUNTIFS(Data!$X:$X,$B102,Data!$AB:$AB,G$8,Data!$C:$C,$B$3)</f>
        <v>0</v>
      </c>
      <c r="H102" s="71">
        <f>COUNTIFS(Data!$X:$X,$B102,Data!$AB:$AB,H$8,Data!$C:$C,$B$3)</f>
        <v>1</v>
      </c>
      <c r="I102" s="71">
        <f>COUNTIFS(Data!$X:$X,$B102,Data!$AB:$AB,I$8,Data!$C:$C,$B$3)</f>
        <v>0</v>
      </c>
      <c r="J102" s="71">
        <f>COUNTIFS(Data!$X:$X,$B102,Data!$AB:$AB,J$8,Data!$C:$C,$B$3)</f>
        <v>1</v>
      </c>
      <c r="K102" s="71">
        <f>COUNTIFS(Data!$X:$X,$B102,Data!$AB:$AB,K$8,Data!$C:$C,$B$3)</f>
        <v>2</v>
      </c>
      <c r="L102" s="71">
        <f>COUNTIFS(Data!$X:$X,$B102,Data!$AB:$AB,L$8,Data!$C:$C,$B$3)</f>
        <v>0</v>
      </c>
      <c r="M102" s="71">
        <f>COUNTIFS(Data!$X:$X,$B102,Data!$AB:$AB,M$8,Data!$C:$C,$B$3)</f>
        <v>0</v>
      </c>
      <c r="N102" s="71">
        <f>COUNTIFS(Data!$X:$X,$B102,Data!$AB:$AB,N$8,Data!$C:$C,$B$3)</f>
        <v>0</v>
      </c>
      <c r="O102" s="71">
        <f>COUNTIFS(Data!$X:$X,$B102,Data!$AB:$AB,O$8,Data!$C:$C,$B$3)</f>
        <v>0</v>
      </c>
      <c r="P102" s="72">
        <f t="shared" si="387"/>
        <v>0</v>
      </c>
      <c r="Q102" s="65"/>
      <c r="R102" s="74">
        <v>9</v>
      </c>
      <c r="S102" s="71">
        <f>COUNTIFS(Data!$AX:$AX,$B102,Data!$BB:$BB,S$8,Data!$C:$C,$B$3)</f>
        <v>0</v>
      </c>
      <c r="T102" s="71">
        <f>COUNTIFS(Data!$AX:$AX,$B102,Data!$BB:$BB,T$8,Data!$C:$C,$B$3)</f>
        <v>0</v>
      </c>
      <c r="U102" s="71">
        <f>COUNTIFS(Data!$AX:$AX,$B102,Data!$BB:$BB,U$8,Data!$C:$C,$B$3)</f>
        <v>0</v>
      </c>
      <c r="V102" s="71">
        <f>COUNTIFS(Data!$AX:$AX,$B102,Data!$BB:$BB,V$8,Data!$C:$C,$B$3)</f>
        <v>0</v>
      </c>
      <c r="W102" s="71">
        <f>COUNTIFS(Data!$AX:$AX,$B102,Data!$BB:$BB,W$8,Data!$C:$C,$B$3)</f>
        <v>0</v>
      </c>
      <c r="X102" s="71">
        <f>COUNTIFS(Data!$AX:$AX,$B102,Data!$BB:$BB,X$8,Data!$C:$C,$B$3)</f>
        <v>2</v>
      </c>
      <c r="Y102" s="71">
        <f>COUNTIFS(Data!$AX:$AX,$B102,Data!$BB:$BB,Y$8,Data!$C:$C,$B$3)</f>
        <v>0</v>
      </c>
      <c r="Z102" s="71">
        <f>COUNTIFS(Data!$AX:$AX,$B102,Data!$BB:$BB,Z$8,Data!$C:$C,$B$3)</f>
        <v>1</v>
      </c>
      <c r="AA102" s="71">
        <f>COUNTIFS(Data!$AX:$AX,$B102,Data!$BB:$BB,AA$8,Data!$C:$C,$B$3)</f>
        <v>1</v>
      </c>
      <c r="AB102" s="71">
        <f>COUNTIFS(Data!$AX:$AX,$B102,Data!$BB:$BB,AB$8,Data!$C:$C,$B$3)</f>
        <v>0</v>
      </c>
      <c r="AC102" s="71">
        <f>COUNTIFS(Data!$AX:$AX,$B102,Data!$BB:$BB,AC$8,Data!$C:$C,$B$3)</f>
        <v>0</v>
      </c>
      <c r="AD102" s="71">
        <f>COUNTIFS(Data!$AX:$AX,$B102,Data!$BB:$BB,AD$8,Data!$C:$C,$B$3)</f>
        <v>0</v>
      </c>
      <c r="AE102" s="71">
        <f>COUNTIFS(Data!$AX:$AX,$B102,Data!$BB:$BB,AE$8,Data!$C:$C,$B$3)</f>
        <v>0</v>
      </c>
      <c r="AF102" s="72">
        <f t="shared" si="388"/>
        <v>0</v>
      </c>
      <c r="AG102" s="65"/>
      <c r="AH102" s="74">
        <v>9</v>
      </c>
      <c r="AI102" s="71">
        <f>COUNTIFS(Data!$BX:$BX,$B102,Data!$CB:$CB,AI$8,Data!$C:$C,$B$3)</f>
        <v>0</v>
      </c>
      <c r="AJ102" s="71">
        <f>COUNTIFS(Data!$BX:$BX,$B102,Data!$CB:$CB,AJ$8,Data!$C:$C,$B$3)</f>
        <v>0</v>
      </c>
      <c r="AK102" s="71">
        <f>COUNTIFS(Data!$BX:$BX,$B102,Data!$CB:$CB,AK$8,Data!$C:$C,$B$3)</f>
        <v>0</v>
      </c>
      <c r="AL102" s="71">
        <f>COUNTIFS(Data!$BX:$BX,$B102,Data!$CB:$CB,AL$8,Data!$C:$C,$B$3)</f>
        <v>0</v>
      </c>
      <c r="AM102" s="71">
        <f>COUNTIFS(Data!$BX:$BX,$B102,Data!$CB:$CB,AM$8,Data!$C:$C,$B$3)</f>
        <v>0</v>
      </c>
      <c r="AN102" s="71">
        <f>COUNTIFS(Data!$BX:$BX,$B102,Data!$CB:$CB,AN$8,Data!$C:$C,$B$3)</f>
        <v>1</v>
      </c>
      <c r="AO102" s="71">
        <f>COUNTIFS(Data!$BX:$BX,$B102,Data!$CB:$CB,AO$8,Data!$C:$C,$B$3)</f>
        <v>0</v>
      </c>
      <c r="AP102" s="71">
        <f>COUNTIFS(Data!$BX:$BX,$B102,Data!$CB:$CB,AP$8,Data!$C:$C,$B$3)</f>
        <v>0</v>
      </c>
      <c r="AQ102" s="71">
        <f>COUNTIFS(Data!$BX:$BX,$B102,Data!$CB:$CB,AQ$8,Data!$C:$C,$B$3)</f>
        <v>3</v>
      </c>
      <c r="AR102" s="71">
        <f>COUNTIFS(Data!$BX:$BX,$B102,Data!$CB:$CB,AR$8,Data!$C:$C,$B$3)</f>
        <v>0</v>
      </c>
      <c r="AS102" s="71">
        <f>COUNTIFS(Data!$BX:$BX,$B102,Data!$CB:$CB,AS$8,Data!$C:$C,$B$3)</f>
        <v>0</v>
      </c>
      <c r="AT102" s="71">
        <f>COUNTIFS(Data!$BX:$BX,$B102,Data!$CB:$CB,AT$8,Data!$C:$C,$B$3)</f>
        <v>0</v>
      </c>
      <c r="AU102" s="71">
        <f>COUNTIFS(Data!$BX:$BX,$B102,Data!$CB:$CB,AU$8,Data!$C:$C,$B$3)</f>
        <v>1</v>
      </c>
      <c r="AV102" s="72">
        <f t="shared" si="389"/>
        <v>0.2</v>
      </c>
      <c r="AW102" s="65"/>
      <c r="AX102" s="74">
        <v>9</v>
      </c>
      <c r="AY102" s="71">
        <f>COUNTIFS(Data!$CX:$CX,$B102,Data!$DB:$DB,AY$8,Data!$C:$C,$B$3)</f>
        <v>0</v>
      </c>
      <c r="AZ102" s="71">
        <f>COUNTIFS(Data!$CX:$CX,$B102,Data!$DB:$DB,AZ$8,Data!$C:$C,$B$3)</f>
        <v>0</v>
      </c>
      <c r="BA102" s="71">
        <f>COUNTIFS(Data!$CX:$CX,$B102,Data!$DB:$DB,BA$8,Data!$C:$C,$B$3)</f>
        <v>0</v>
      </c>
      <c r="BB102" s="71">
        <f>COUNTIFS(Data!$CX:$CX,$B102,Data!$DB:$DB,BB$8,Data!$C:$C,$B$3)</f>
        <v>0</v>
      </c>
      <c r="BC102" s="71">
        <f>COUNTIFS(Data!$CX:$CX,$B102,Data!$DB:$DB,BC$8,Data!$C:$C,$B$3)</f>
        <v>0</v>
      </c>
      <c r="BD102" s="71">
        <f>COUNTIFS(Data!$CX:$CX,$B102,Data!$DB:$DB,BD$8,Data!$C:$C,$B$3)</f>
        <v>1</v>
      </c>
      <c r="BE102" s="71">
        <f>COUNTIFS(Data!$CX:$CX,$B102,Data!$DB:$DB,BE$8,Data!$C:$C,$B$3)</f>
        <v>0</v>
      </c>
      <c r="BF102" s="71">
        <f>COUNTIFS(Data!$CX:$CX,$B102,Data!$DB:$DB,BF$8,Data!$C:$C,$B$3)</f>
        <v>0</v>
      </c>
      <c r="BG102" s="71">
        <f>COUNTIFS(Data!$CX:$CX,$B102,Data!$DB:$DB,BG$8,Data!$C:$C,$B$3)</f>
        <v>1</v>
      </c>
      <c r="BH102" s="71">
        <f>COUNTIFS(Data!$CX:$CX,$B102,Data!$DB:$DB,BH$8,Data!$C:$C,$B$3)</f>
        <v>0</v>
      </c>
      <c r="BI102" s="71">
        <f>COUNTIFS(Data!$CX:$CX,$B102,Data!$DB:$DB,BI$8,Data!$C:$C,$B$3)</f>
        <v>0</v>
      </c>
      <c r="BJ102" s="71">
        <f>COUNTIFS(Data!$CX:$CX,$B102,Data!$DB:$DB,BJ$8,Data!$C:$C,$B$3)</f>
        <v>0</v>
      </c>
      <c r="BK102" s="71">
        <f>COUNTIFS(Data!$CX:$CX,$B102,Data!$DB:$DB,BK$8,Data!$C:$C,$B$3)</f>
        <v>1</v>
      </c>
      <c r="BL102" s="72">
        <f t="shared" si="342"/>
        <v>0.33333333333333331</v>
      </c>
      <c r="BM102" s="65"/>
      <c r="BO102" s="69"/>
      <c r="BQ102" s="77">
        <v>9</v>
      </c>
      <c r="BR102" s="78">
        <f t="shared" si="343"/>
        <v>0</v>
      </c>
      <c r="BS102" s="78">
        <f t="shared" si="344"/>
        <v>0</v>
      </c>
      <c r="BT102" s="78">
        <f t="shared" si="345"/>
        <v>0</v>
      </c>
      <c r="BU102" s="78">
        <f t="shared" si="346"/>
        <v>0</v>
      </c>
      <c r="BV102" s="78">
        <f t="shared" si="347"/>
        <v>0</v>
      </c>
      <c r="BW102" s="78">
        <f t="shared" si="348"/>
        <v>0.25</v>
      </c>
      <c r="BX102" s="78">
        <f t="shared" si="349"/>
        <v>0</v>
      </c>
      <c r="BY102" s="78">
        <f t="shared" si="350"/>
        <v>0.25</v>
      </c>
      <c r="BZ102" s="78">
        <f t="shared" si="351"/>
        <v>0.5</v>
      </c>
      <c r="CA102" s="78">
        <f t="shared" si="352"/>
        <v>0</v>
      </c>
      <c r="CB102" s="78">
        <f t="shared" si="353"/>
        <v>0</v>
      </c>
      <c r="CC102" s="13"/>
      <c r="CD102" s="77">
        <v>9</v>
      </c>
      <c r="CE102" s="78">
        <f t="shared" si="354"/>
        <v>0</v>
      </c>
      <c r="CF102" s="78">
        <f t="shared" si="355"/>
        <v>0</v>
      </c>
      <c r="CG102" s="78">
        <f t="shared" si="356"/>
        <v>0</v>
      </c>
      <c r="CH102" s="78">
        <f t="shared" si="357"/>
        <v>0</v>
      </c>
      <c r="CI102" s="78">
        <f t="shared" si="358"/>
        <v>0</v>
      </c>
      <c r="CJ102" s="78">
        <f t="shared" si="359"/>
        <v>0.5</v>
      </c>
      <c r="CK102" s="78">
        <f t="shared" si="360"/>
        <v>0</v>
      </c>
      <c r="CL102" s="78">
        <f t="shared" si="361"/>
        <v>0.25</v>
      </c>
      <c r="CM102" s="78">
        <f t="shared" si="362"/>
        <v>0.25</v>
      </c>
      <c r="CN102" s="78">
        <f t="shared" si="363"/>
        <v>0</v>
      </c>
      <c r="CO102" s="78">
        <f t="shared" si="364"/>
        <v>0</v>
      </c>
      <c r="CP102" s="13"/>
      <c r="CQ102" s="77">
        <v>9</v>
      </c>
      <c r="CR102" s="78">
        <f t="shared" si="365"/>
        <v>0</v>
      </c>
      <c r="CS102" s="78">
        <f t="shared" si="366"/>
        <v>0</v>
      </c>
      <c r="CT102" s="78">
        <f t="shared" si="367"/>
        <v>0</v>
      </c>
      <c r="CU102" s="78">
        <f t="shared" si="368"/>
        <v>0</v>
      </c>
      <c r="CV102" s="78">
        <f t="shared" si="369"/>
        <v>0</v>
      </c>
      <c r="CW102" s="78">
        <f t="shared" si="370"/>
        <v>0.2</v>
      </c>
      <c r="CX102" s="78">
        <f t="shared" si="371"/>
        <v>0</v>
      </c>
      <c r="CY102" s="78">
        <f t="shared" si="372"/>
        <v>0</v>
      </c>
      <c r="CZ102" s="78">
        <f t="shared" si="373"/>
        <v>0.6</v>
      </c>
      <c r="DA102" s="78">
        <f t="shared" si="374"/>
        <v>0</v>
      </c>
      <c r="DB102" s="78">
        <f t="shared" si="375"/>
        <v>0.2</v>
      </c>
      <c r="DC102" s="13"/>
      <c r="DD102" s="77">
        <v>9</v>
      </c>
      <c r="DE102" s="78">
        <f t="shared" si="376"/>
        <v>0</v>
      </c>
      <c r="DF102" s="78">
        <f t="shared" si="377"/>
        <v>0</v>
      </c>
      <c r="DG102" s="78">
        <f t="shared" si="378"/>
        <v>0</v>
      </c>
      <c r="DH102" s="78">
        <f t="shared" si="379"/>
        <v>0</v>
      </c>
      <c r="DI102" s="78">
        <f t="shared" si="380"/>
        <v>0</v>
      </c>
      <c r="DJ102" s="78">
        <f t="shared" si="381"/>
        <v>0.33333333333333331</v>
      </c>
      <c r="DK102" s="78">
        <f t="shared" si="382"/>
        <v>0</v>
      </c>
      <c r="DL102" s="78">
        <f t="shared" si="383"/>
        <v>0</v>
      </c>
      <c r="DM102" s="78">
        <f t="shared" si="384"/>
        <v>0.33333333333333331</v>
      </c>
      <c r="DN102" s="78">
        <f t="shared" si="385"/>
        <v>0</v>
      </c>
      <c r="DO102" s="78">
        <f t="shared" si="386"/>
        <v>0.33333333333333331</v>
      </c>
      <c r="DP102" s="65"/>
      <c r="DQ102" s="69"/>
      <c r="DR102" s="65"/>
      <c r="DS102" s="77">
        <v>10</v>
      </c>
      <c r="DT102" s="78">
        <v>3.0696935926366626E-5</v>
      </c>
      <c r="DU102" s="78">
        <v>8.4239572099211901E-6</v>
      </c>
      <c r="DV102" s="78">
        <v>2.5350873048376413E-4</v>
      </c>
      <c r="DW102" s="78">
        <v>5.9508054614395463E-3</v>
      </c>
      <c r="DX102" s="78">
        <v>1.8662506489331938E-2</v>
      </c>
      <c r="DY102" s="78">
        <v>3.4219670411491765E-2</v>
      </c>
      <c r="DZ102" s="78">
        <v>1.2305793122219551E-2</v>
      </c>
      <c r="EA102" s="78">
        <v>6.0303378056540298E-3</v>
      </c>
      <c r="EB102" s="78">
        <v>7.1833261215977265E-4</v>
      </c>
      <c r="EC102" s="78">
        <v>1.4375239374802369E-3</v>
      </c>
      <c r="ED102" s="78">
        <v>0.61018132336613695</v>
      </c>
      <c r="EE102" s="65"/>
      <c r="EY102" s="65"/>
      <c r="FA102" s="65"/>
      <c r="FB102" s="90">
        <v>10</v>
      </c>
      <c r="FC102" s="88">
        <v>0</v>
      </c>
      <c r="FD102" s="88">
        <v>2.7184255369511732E-4</v>
      </c>
      <c r="FE102" s="88">
        <v>5.1372113198917138E-3</v>
      </c>
      <c r="FF102" s="88">
        <v>2.3215214187379271E-3</v>
      </c>
      <c r="FG102" s="88">
        <v>4.0423072986777754E-2</v>
      </c>
      <c r="FH102" s="88">
        <v>0.4229463792709896</v>
      </c>
      <c r="FI102" s="88">
        <v>9.4889254436683168E-2</v>
      </c>
      <c r="FJ102" s="88">
        <v>3.2571267793695874E-2</v>
      </c>
      <c r="FK102" s="88">
        <v>1.1346374792353627E-2</v>
      </c>
      <c r="FL102" s="88">
        <v>5.6076962560576947E-3</v>
      </c>
      <c r="FM102" s="88">
        <v>0.37937684283864181</v>
      </c>
      <c r="FN102" s="65"/>
    </row>
    <row r="103" spans="2:170" x14ac:dyDescent="0.2">
      <c r="B103" s="74">
        <v>10</v>
      </c>
      <c r="C103" s="71">
        <f>COUNTIFS(Data!$X:$X,$B103,Data!$AB:$AB,C$8,Data!$C:$C,$B$3)</f>
        <v>0</v>
      </c>
      <c r="D103" s="71">
        <f>COUNTIFS(Data!$X:$X,$B103,Data!$AB:$AB,D$8,Data!$C:$C,$B$3)</f>
        <v>0</v>
      </c>
      <c r="E103" s="71">
        <f>COUNTIFS(Data!$X:$X,$B103,Data!$AB:$AB,E$8,Data!$C:$C,$B$3)</f>
        <v>0</v>
      </c>
      <c r="F103" s="71">
        <f>COUNTIFS(Data!$X:$X,$B103,Data!$AB:$AB,F$8,Data!$C:$C,$B$3)</f>
        <v>0</v>
      </c>
      <c r="G103" s="71">
        <f>COUNTIFS(Data!$X:$X,$B103,Data!$AB:$AB,G$8,Data!$C:$C,$B$3)</f>
        <v>0</v>
      </c>
      <c r="H103" s="71">
        <f>COUNTIFS(Data!$X:$X,$B103,Data!$AB:$AB,H$8,Data!$C:$C,$B$3)</f>
        <v>1</v>
      </c>
      <c r="I103" s="71">
        <f>COUNTIFS(Data!$X:$X,$B103,Data!$AB:$AB,I$8,Data!$C:$C,$B$3)</f>
        <v>0</v>
      </c>
      <c r="J103" s="71">
        <f>COUNTIFS(Data!$X:$X,$B103,Data!$AB:$AB,J$8,Data!$C:$C,$B$3)</f>
        <v>0</v>
      </c>
      <c r="K103" s="71">
        <f>COUNTIFS(Data!$X:$X,$B103,Data!$AB:$AB,K$8,Data!$C:$C,$B$3)</f>
        <v>0</v>
      </c>
      <c r="L103" s="71">
        <f>COUNTIFS(Data!$X:$X,$B103,Data!$AB:$AB,L$8,Data!$C:$C,$B$3)</f>
        <v>2</v>
      </c>
      <c r="M103" s="71">
        <f>COUNTIFS(Data!$X:$X,$B103,Data!$AB:$AB,M$8,Data!$C:$C,$B$3)</f>
        <v>0</v>
      </c>
      <c r="N103" s="71">
        <f>COUNTIFS(Data!$X:$X,$B103,Data!$AB:$AB,N$8,Data!$C:$C,$B$3)</f>
        <v>0</v>
      </c>
      <c r="O103" s="71">
        <f>COUNTIFS(Data!$X:$X,$B103,Data!$AB:$AB,O$8,Data!$C:$C,$B$3)</f>
        <v>0</v>
      </c>
      <c r="P103" s="72">
        <f t="shared" si="387"/>
        <v>0</v>
      </c>
      <c r="Q103" s="65"/>
      <c r="R103" s="74">
        <v>10</v>
      </c>
      <c r="S103" s="71">
        <f>COUNTIFS(Data!$AX:$AX,$B103,Data!$BB:$BB,S$8,Data!$C:$C,$B$3)</f>
        <v>0</v>
      </c>
      <c r="T103" s="71">
        <f>COUNTIFS(Data!$AX:$AX,$B103,Data!$BB:$BB,T$8,Data!$C:$C,$B$3)</f>
        <v>0</v>
      </c>
      <c r="U103" s="71">
        <f>COUNTIFS(Data!$AX:$AX,$B103,Data!$BB:$BB,U$8,Data!$C:$C,$B$3)</f>
        <v>0</v>
      </c>
      <c r="V103" s="71">
        <f>COUNTIFS(Data!$AX:$AX,$B103,Data!$BB:$BB,V$8,Data!$C:$C,$B$3)</f>
        <v>0</v>
      </c>
      <c r="W103" s="71">
        <f>COUNTIFS(Data!$AX:$AX,$B103,Data!$BB:$BB,W$8,Data!$C:$C,$B$3)</f>
        <v>0</v>
      </c>
      <c r="X103" s="71">
        <f>COUNTIFS(Data!$AX:$AX,$B103,Data!$BB:$BB,X$8,Data!$C:$C,$B$3)</f>
        <v>1</v>
      </c>
      <c r="Y103" s="71">
        <f>COUNTIFS(Data!$AX:$AX,$B103,Data!$BB:$BB,Y$8,Data!$C:$C,$B$3)</f>
        <v>0</v>
      </c>
      <c r="Z103" s="71">
        <f>COUNTIFS(Data!$AX:$AX,$B103,Data!$BB:$BB,Z$8,Data!$C:$C,$B$3)</f>
        <v>0</v>
      </c>
      <c r="AA103" s="71">
        <f>COUNTIFS(Data!$AX:$AX,$B103,Data!$BB:$BB,AA$8,Data!$C:$C,$B$3)</f>
        <v>0</v>
      </c>
      <c r="AB103" s="71">
        <f>COUNTIFS(Data!$AX:$AX,$B103,Data!$BB:$BB,AB$8,Data!$C:$C,$B$3)</f>
        <v>2</v>
      </c>
      <c r="AC103" s="71">
        <f>COUNTIFS(Data!$AX:$AX,$B103,Data!$BB:$BB,AC$8,Data!$C:$C,$B$3)</f>
        <v>0</v>
      </c>
      <c r="AD103" s="71">
        <f>COUNTIFS(Data!$AX:$AX,$B103,Data!$BB:$BB,AD$8,Data!$C:$C,$B$3)</f>
        <v>0</v>
      </c>
      <c r="AE103" s="71">
        <f>COUNTIFS(Data!$AX:$AX,$B103,Data!$BB:$BB,AE$8,Data!$C:$C,$B$3)</f>
        <v>0</v>
      </c>
      <c r="AF103" s="72">
        <f t="shared" si="388"/>
        <v>0</v>
      </c>
      <c r="AG103" s="65"/>
      <c r="AH103" s="74">
        <v>10</v>
      </c>
      <c r="AI103" s="71">
        <f>COUNTIFS(Data!$BX:$BX,$B103,Data!$CB:$CB,AI$8,Data!$C:$C,$B$3)</f>
        <v>0</v>
      </c>
      <c r="AJ103" s="71">
        <f>COUNTIFS(Data!$BX:$BX,$B103,Data!$CB:$CB,AJ$8,Data!$C:$C,$B$3)</f>
        <v>0</v>
      </c>
      <c r="AK103" s="71">
        <f>COUNTIFS(Data!$BX:$BX,$B103,Data!$CB:$CB,AK$8,Data!$C:$C,$B$3)</f>
        <v>0</v>
      </c>
      <c r="AL103" s="71">
        <f>COUNTIFS(Data!$BX:$BX,$B103,Data!$CB:$CB,AL$8,Data!$C:$C,$B$3)</f>
        <v>0</v>
      </c>
      <c r="AM103" s="71">
        <f>COUNTIFS(Data!$BX:$BX,$B103,Data!$CB:$CB,AM$8,Data!$C:$C,$B$3)</f>
        <v>0</v>
      </c>
      <c r="AN103" s="71">
        <f>COUNTIFS(Data!$BX:$BX,$B103,Data!$CB:$CB,AN$8,Data!$C:$C,$B$3)</f>
        <v>0</v>
      </c>
      <c r="AO103" s="71">
        <f>COUNTIFS(Data!$BX:$BX,$B103,Data!$CB:$CB,AO$8,Data!$C:$C,$B$3)</f>
        <v>0</v>
      </c>
      <c r="AP103" s="71">
        <f>COUNTIFS(Data!$BX:$BX,$B103,Data!$CB:$CB,AP$8,Data!$C:$C,$B$3)</f>
        <v>0</v>
      </c>
      <c r="AQ103" s="71">
        <f>COUNTIFS(Data!$BX:$BX,$B103,Data!$CB:$CB,AQ$8,Data!$C:$C,$B$3)</f>
        <v>0</v>
      </c>
      <c r="AR103" s="71">
        <f>COUNTIFS(Data!$BX:$BX,$B103,Data!$CB:$CB,AR$8,Data!$C:$C,$B$3)</f>
        <v>2</v>
      </c>
      <c r="AS103" s="71">
        <f>COUNTIFS(Data!$BX:$BX,$B103,Data!$CB:$CB,AS$8,Data!$C:$C,$B$3)</f>
        <v>0</v>
      </c>
      <c r="AT103" s="71">
        <f>COUNTIFS(Data!$BX:$BX,$B103,Data!$CB:$CB,AT$8,Data!$C:$C,$B$3)</f>
        <v>0</v>
      </c>
      <c r="AU103" s="71">
        <f>COUNTIFS(Data!$BX:$BX,$B103,Data!$CB:$CB,AU$8,Data!$C:$C,$B$3)</f>
        <v>0</v>
      </c>
      <c r="AV103" s="72">
        <f t="shared" si="389"/>
        <v>0</v>
      </c>
      <c r="AW103" s="65"/>
      <c r="AX103" s="74">
        <v>10</v>
      </c>
      <c r="AY103" s="71">
        <f>COUNTIFS(Data!$CX:$CX,$B103,Data!$DB:$DB,AY$8,Data!$C:$C,$B$3)</f>
        <v>0</v>
      </c>
      <c r="AZ103" s="71">
        <f>COUNTIFS(Data!$CX:$CX,$B103,Data!$DB:$DB,AZ$8,Data!$C:$C,$B$3)</f>
        <v>0</v>
      </c>
      <c r="BA103" s="71">
        <f>COUNTIFS(Data!$CX:$CX,$B103,Data!$DB:$DB,BA$8,Data!$C:$C,$B$3)</f>
        <v>0</v>
      </c>
      <c r="BB103" s="71">
        <f>COUNTIFS(Data!$CX:$CX,$B103,Data!$DB:$DB,BB$8,Data!$C:$C,$B$3)</f>
        <v>0</v>
      </c>
      <c r="BC103" s="71">
        <f>COUNTIFS(Data!$CX:$CX,$B103,Data!$DB:$DB,BC$8,Data!$C:$C,$B$3)</f>
        <v>0</v>
      </c>
      <c r="BD103" s="71">
        <f>COUNTIFS(Data!$CX:$CX,$B103,Data!$DB:$DB,BD$8,Data!$C:$C,$B$3)</f>
        <v>0</v>
      </c>
      <c r="BE103" s="71">
        <f>COUNTIFS(Data!$CX:$CX,$B103,Data!$DB:$DB,BE$8,Data!$C:$C,$B$3)</f>
        <v>0</v>
      </c>
      <c r="BF103" s="71">
        <f>COUNTIFS(Data!$CX:$CX,$B103,Data!$DB:$DB,BF$8,Data!$C:$C,$B$3)</f>
        <v>0</v>
      </c>
      <c r="BG103" s="71">
        <f>COUNTIFS(Data!$CX:$CX,$B103,Data!$DB:$DB,BG$8,Data!$C:$C,$B$3)</f>
        <v>1</v>
      </c>
      <c r="BH103" s="71">
        <f>COUNTIFS(Data!$CX:$CX,$B103,Data!$DB:$DB,BH$8,Data!$C:$C,$B$3)</f>
        <v>1</v>
      </c>
      <c r="BI103" s="71">
        <f>COUNTIFS(Data!$CX:$CX,$B103,Data!$DB:$DB,BI$8,Data!$C:$C,$B$3)</f>
        <v>0</v>
      </c>
      <c r="BJ103" s="71">
        <f>COUNTIFS(Data!$CX:$CX,$B103,Data!$DB:$DB,BJ$8,Data!$C:$C,$B$3)</f>
        <v>0</v>
      </c>
      <c r="BK103" s="71">
        <f>COUNTIFS(Data!$CX:$CX,$B103,Data!$DB:$DB,BK$8,Data!$C:$C,$B$3)</f>
        <v>2</v>
      </c>
      <c r="BL103" s="72">
        <f t="shared" si="342"/>
        <v>0.5</v>
      </c>
      <c r="BM103" s="65"/>
      <c r="BO103" s="69"/>
      <c r="BQ103" s="77">
        <v>10</v>
      </c>
      <c r="BR103" s="78">
        <f t="shared" si="343"/>
        <v>0</v>
      </c>
      <c r="BS103" s="78">
        <f t="shared" si="344"/>
        <v>0</v>
      </c>
      <c r="BT103" s="78">
        <f t="shared" si="345"/>
        <v>0</v>
      </c>
      <c r="BU103" s="78">
        <f t="shared" si="346"/>
        <v>0</v>
      </c>
      <c r="BV103" s="78">
        <f t="shared" si="347"/>
        <v>0</v>
      </c>
      <c r="BW103" s="78">
        <f t="shared" si="348"/>
        <v>0.33333333333333331</v>
      </c>
      <c r="BX103" s="78">
        <f t="shared" si="349"/>
        <v>0</v>
      </c>
      <c r="BY103" s="78">
        <f t="shared" si="350"/>
        <v>0</v>
      </c>
      <c r="BZ103" s="78">
        <f t="shared" si="351"/>
        <v>0</v>
      </c>
      <c r="CA103" s="78">
        <f t="shared" si="352"/>
        <v>0.66666666666666663</v>
      </c>
      <c r="CB103" s="78">
        <f t="shared" si="353"/>
        <v>0</v>
      </c>
      <c r="CC103" s="13"/>
      <c r="CD103" s="77">
        <v>10</v>
      </c>
      <c r="CE103" s="78">
        <f t="shared" si="354"/>
        <v>0</v>
      </c>
      <c r="CF103" s="78">
        <f t="shared" si="355"/>
        <v>0</v>
      </c>
      <c r="CG103" s="78">
        <f t="shared" si="356"/>
        <v>0</v>
      </c>
      <c r="CH103" s="78">
        <f t="shared" si="357"/>
        <v>0</v>
      </c>
      <c r="CI103" s="78">
        <f t="shared" si="358"/>
        <v>0</v>
      </c>
      <c r="CJ103" s="78">
        <f t="shared" si="359"/>
        <v>0.33333333333333331</v>
      </c>
      <c r="CK103" s="78">
        <f t="shared" si="360"/>
        <v>0</v>
      </c>
      <c r="CL103" s="78">
        <f t="shared" si="361"/>
        <v>0</v>
      </c>
      <c r="CM103" s="78">
        <f t="shared" si="362"/>
        <v>0</v>
      </c>
      <c r="CN103" s="78">
        <f t="shared" si="363"/>
        <v>0.66666666666666663</v>
      </c>
      <c r="CO103" s="78">
        <f t="shared" si="364"/>
        <v>0</v>
      </c>
      <c r="CP103" s="13"/>
      <c r="CQ103" s="77">
        <v>10</v>
      </c>
      <c r="CR103" s="78">
        <f t="shared" si="365"/>
        <v>0</v>
      </c>
      <c r="CS103" s="78">
        <f t="shared" si="366"/>
        <v>0</v>
      </c>
      <c r="CT103" s="78">
        <f t="shared" si="367"/>
        <v>0</v>
      </c>
      <c r="CU103" s="78">
        <f t="shared" si="368"/>
        <v>0</v>
      </c>
      <c r="CV103" s="78">
        <f t="shared" si="369"/>
        <v>0</v>
      </c>
      <c r="CW103" s="78">
        <f t="shared" si="370"/>
        <v>0</v>
      </c>
      <c r="CX103" s="78">
        <f t="shared" si="371"/>
        <v>0</v>
      </c>
      <c r="CY103" s="78">
        <f t="shared" si="372"/>
        <v>0</v>
      </c>
      <c r="CZ103" s="78">
        <f t="shared" si="373"/>
        <v>0</v>
      </c>
      <c r="DA103" s="78">
        <f t="shared" si="374"/>
        <v>1</v>
      </c>
      <c r="DB103" s="78">
        <f t="shared" si="375"/>
        <v>0</v>
      </c>
      <c r="DC103" s="13"/>
      <c r="DD103" s="77">
        <v>10</v>
      </c>
      <c r="DE103" s="78">
        <f t="shared" si="376"/>
        <v>0</v>
      </c>
      <c r="DF103" s="78">
        <f t="shared" si="377"/>
        <v>0</v>
      </c>
      <c r="DG103" s="78">
        <f t="shared" si="378"/>
        <v>0</v>
      </c>
      <c r="DH103" s="78">
        <f t="shared" si="379"/>
        <v>0</v>
      </c>
      <c r="DI103" s="78">
        <f t="shared" si="380"/>
        <v>0</v>
      </c>
      <c r="DJ103" s="78">
        <f t="shared" si="381"/>
        <v>0</v>
      </c>
      <c r="DK103" s="78">
        <f t="shared" si="382"/>
        <v>0</v>
      </c>
      <c r="DL103" s="78">
        <f t="shared" si="383"/>
        <v>0</v>
      </c>
      <c r="DM103" s="78">
        <f t="shared" si="384"/>
        <v>0.25</v>
      </c>
      <c r="DN103" s="78">
        <f t="shared" si="385"/>
        <v>0.25</v>
      </c>
      <c r="DO103" s="78">
        <f t="shared" si="386"/>
        <v>0.5</v>
      </c>
      <c r="DP103" s="65"/>
      <c r="DQ103" s="69"/>
      <c r="DR103" s="65"/>
      <c r="DS103" s="77" t="s">
        <v>4893</v>
      </c>
      <c r="DT103" s="78">
        <v>0</v>
      </c>
      <c r="DU103" s="78">
        <v>0</v>
      </c>
      <c r="DV103" s="78">
        <v>0</v>
      </c>
      <c r="DW103" s="78">
        <v>0</v>
      </c>
      <c r="DX103" s="78">
        <v>0</v>
      </c>
      <c r="DY103" s="78">
        <v>0</v>
      </c>
      <c r="DZ103" s="78">
        <v>0</v>
      </c>
      <c r="EA103" s="78">
        <v>0</v>
      </c>
      <c r="EB103" s="78">
        <v>0</v>
      </c>
      <c r="EC103" s="78">
        <v>0</v>
      </c>
      <c r="ED103" s="78">
        <v>1</v>
      </c>
      <c r="EE103" s="65"/>
      <c r="EY103" s="65"/>
      <c r="FA103" s="65"/>
      <c r="FB103" s="90" t="s">
        <v>4893</v>
      </c>
      <c r="FC103" s="88">
        <v>0</v>
      </c>
      <c r="FD103" s="88">
        <v>0</v>
      </c>
      <c r="FE103" s="88">
        <v>0</v>
      </c>
      <c r="FF103" s="88">
        <v>0</v>
      </c>
      <c r="FG103" s="88">
        <v>0</v>
      </c>
      <c r="FH103" s="88">
        <v>0</v>
      </c>
      <c r="FI103" s="88">
        <v>0</v>
      </c>
      <c r="FJ103" s="88">
        <v>0</v>
      </c>
      <c r="FK103" s="88">
        <v>0</v>
      </c>
      <c r="FL103" s="88">
        <v>0</v>
      </c>
      <c r="FM103" s="88">
        <v>1</v>
      </c>
      <c r="FN103" s="65"/>
    </row>
    <row r="104" spans="2:170" x14ac:dyDescent="0.2">
      <c r="B104" s="74">
        <v>11</v>
      </c>
      <c r="C104" s="71">
        <f>COUNTIFS(Data!$X:$X,$B104,Data!$AB:$AB,C$8,Data!$C:$C,$B$3)</f>
        <v>0</v>
      </c>
      <c r="D104" s="71">
        <f>COUNTIFS(Data!$X:$X,$B104,Data!$AB:$AB,D$8,Data!$C:$C,$B$3)</f>
        <v>0</v>
      </c>
      <c r="E104" s="71">
        <f>COUNTIFS(Data!$X:$X,$B104,Data!$AB:$AB,E$8,Data!$C:$C,$B$3)</f>
        <v>0</v>
      </c>
      <c r="F104" s="71">
        <f>COUNTIFS(Data!$X:$X,$B104,Data!$AB:$AB,F$8,Data!$C:$C,$B$3)</f>
        <v>0</v>
      </c>
      <c r="G104" s="71">
        <f>COUNTIFS(Data!$X:$X,$B104,Data!$AB:$AB,G$8,Data!$C:$C,$B$3)</f>
        <v>0</v>
      </c>
      <c r="H104" s="71">
        <f>COUNTIFS(Data!$X:$X,$B104,Data!$AB:$AB,H$8,Data!$C:$C,$B$3)</f>
        <v>0</v>
      </c>
      <c r="I104" s="71">
        <f>COUNTIFS(Data!$X:$X,$B104,Data!$AB:$AB,I$8,Data!$C:$C,$B$3)</f>
        <v>0</v>
      </c>
      <c r="J104" s="71">
        <f>COUNTIFS(Data!$X:$X,$B104,Data!$AB:$AB,J$8,Data!$C:$C,$B$3)</f>
        <v>0</v>
      </c>
      <c r="K104" s="71">
        <f>COUNTIFS(Data!$X:$X,$B104,Data!$AB:$AB,K$8,Data!$C:$C,$B$3)</f>
        <v>0</v>
      </c>
      <c r="L104" s="71">
        <f>COUNTIFS(Data!$X:$X,$B104,Data!$AB:$AB,L$8,Data!$C:$C,$B$3)</f>
        <v>0</v>
      </c>
      <c r="M104" s="71">
        <f>COUNTIFS(Data!$X:$X,$B104,Data!$AB:$AB,M$8,Data!$C:$C,$B$3)</f>
        <v>0</v>
      </c>
      <c r="N104" s="71">
        <f>COUNTIFS(Data!$X:$X,$B104,Data!$AB:$AB,N$8,Data!$C:$C,$B$3)</f>
        <v>0</v>
      </c>
      <c r="O104" s="71">
        <f>COUNTIFS(Data!$X:$X,$B104,Data!$AB:$AB,O$8,Data!$C:$C,$B$3)</f>
        <v>0</v>
      </c>
      <c r="P104" s="72">
        <f t="shared" si="387"/>
        <v>0</v>
      </c>
      <c r="Q104" s="65"/>
      <c r="R104" s="74">
        <v>11</v>
      </c>
      <c r="S104" s="71">
        <f>COUNTIFS(Data!$AX:$AX,$B104,Data!$BB:$BB,S$8,Data!$C:$C,$B$3)</f>
        <v>0</v>
      </c>
      <c r="T104" s="71">
        <f>COUNTIFS(Data!$AX:$AX,$B104,Data!$BB:$BB,T$8,Data!$C:$C,$B$3)</f>
        <v>0</v>
      </c>
      <c r="U104" s="71">
        <f>COUNTIFS(Data!$AX:$AX,$B104,Data!$BB:$BB,U$8,Data!$C:$C,$B$3)</f>
        <v>0</v>
      </c>
      <c r="V104" s="71">
        <f>COUNTIFS(Data!$AX:$AX,$B104,Data!$BB:$BB,V$8,Data!$C:$C,$B$3)</f>
        <v>0</v>
      </c>
      <c r="W104" s="71">
        <f>COUNTIFS(Data!$AX:$AX,$B104,Data!$BB:$BB,W$8,Data!$C:$C,$B$3)</f>
        <v>0</v>
      </c>
      <c r="X104" s="71">
        <f>COUNTIFS(Data!$AX:$AX,$B104,Data!$BB:$BB,X$8,Data!$C:$C,$B$3)</f>
        <v>0</v>
      </c>
      <c r="Y104" s="71">
        <f>COUNTIFS(Data!$AX:$AX,$B104,Data!$BB:$BB,Y$8,Data!$C:$C,$B$3)</f>
        <v>0</v>
      </c>
      <c r="Z104" s="71">
        <f>COUNTIFS(Data!$AX:$AX,$B104,Data!$BB:$BB,Z$8,Data!$C:$C,$B$3)</f>
        <v>0</v>
      </c>
      <c r="AA104" s="71">
        <f>COUNTIFS(Data!$AX:$AX,$B104,Data!$BB:$BB,AA$8,Data!$C:$C,$B$3)</f>
        <v>0</v>
      </c>
      <c r="AB104" s="71">
        <f>COUNTIFS(Data!$AX:$AX,$B104,Data!$BB:$BB,AB$8,Data!$C:$C,$B$3)</f>
        <v>0</v>
      </c>
      <c r="AC104" s="71">
        <f>COUNTIFS(Data!$AX:$AX,$B104,Data!$BB:$BB,AC$8,Data!$C:$C,$B$3)</f>
        <v>0</v>
      </c>
      <c r="AD104" s="71">
        <f>COUNTIFS(Data!$AX:$AX,$B104,Data!$BB:$BB,AD$8,Data!$C:$C,$B$3)</f>
        <v>0</v>
      </c>
      <c r="AE104" s="71">
        <f>COUNTIFS(Data!$AX:$AX,$B104,Data!$BB:$BB,AE$8,Data!$C:$C,$B$3)</f>
        <v>0</v>
      </c>
      <c r="AF104" s="72">
        <f t="shared" si="388"/>
        <v>0</v>
      </c>
      <c r="AG104" s="65"/>
      <c r="AH104" s="74">
        <v>11</v>
      </c>
      <c r="AI104" s="71">
        <f>COUNTIFS(Data!$BX:$BX,$B104,Data!$CB:$CB,AI$8,Data!$C:$C,$B$3)</f>
        <v>0</v>
      </c>
      <c r="AJ104" s="71">
        <f>COUNTIFS(Data!$BX:$BX,$B104,Data!$CB:$CB,AJ$8,Data!$C:$C,$B$3)</f>
        <v>0</v>
      </c>
      <c r="AK104" s="71">
        <f>COUNTIFS(Data!$BX:$BX,$B104,Data!$CB:$CB,AK$8,Data!$C:$C,$B$3)</f>
        <v>0</v>
      </c>
      <c r="AL104" s="71">
        <f>COUNTIFS(Data!$BX:$BX,$B104,Data!$CB:$CB,AL$8,Data!$C:$C,$B$3)</f>
        <v>0</v>
      </c>
      <c r="AM104" s="71">
        <f>COUNTIFS(Data!$BX:$BX,$B104,Data!$CB:$CB,AM$8,Data!$C:$C,$B$3)</f>
        <v>0</v>
      </c>
      <c r="AN104" s="71">
        <f>COUNTIFS(Data!$BX:$BX,$B104,Data!$CB:$CB,AN$8,Data!$C:$C,$B$3)</f>
        <v>0</v>
      </c>
      <c r="AO104" s="71">
        <f>COUNTIFS(Data!$BX:$BX,$B104,Data!$CB:$CB,AO$8,Data!$C:$C,$B$3)</f>
        <v>0</v>
      </c>
      <c r="AP104" s="71">
        <f>COUNTIFS(Data!$BX:$BX,$B104,Data!$CB:$CB,AP$8,Data!$C:$C,$B$3)</f>
        <v>0</v>
      </c>
      <c r="AQ104" s="71">
        <f>COUNTIFS(Data!$BX:$BX,$B104,Data!$CB:$CB,AQ$8,Data!$C:$C,$B$3)</f>
        <v>0</v>
      </c>
      <c r="AR104" s="71">
        <f>COUNTIFS(Data!$BX:$BX,$B104,Data!$CB:$CB,AR$8,Data!$C:$C,$B$3)</f>
        <v>0</v>
      </c>
      <c r="AS104" s="71">
        <f>COUNTIFS(Data!$BX:$BX,$B104,Data!$CB:$CB,AS$8,Data!$C:$C,$B$3)</f>
        <v>0</v>
      </c>
      <c r="AT104" s="71">
        <f>COUNTIFS(Data!$BX:$BX,$B104,Data!$CB:$CB,AT$8,Data!$C:$C,$B$3)</f>
        <v>0</v>
      </c>
      <c r="AU104" s="71">
        <f>COUNTIFS(Data!$BX:$BX,$B104,Data!$CB:$CB,AU$8,Data!$C:$C,$B$3)</f>
        <v>0</v>
      </c>
      <c r="AV104" s="72">
        <f t="shared" si="389"/>
        <v>0</v>
      </c>
      <c r="AW104" s="65"/>
      <c r="AX104" s="74">
        <v>11</v>
      </c>
      <c r="AY104" s="71">
        <f>COUNTIFS(Data!$CX:$CX,$B104,Data!$DB:$DB,AY$8,Data!$C:$C,$B$3)</f>
        <v>0</v>
      </c>
      <c r="AZ104" s="71">
        <f>COUNTIFS(Data!$CX:$CX,$B104,Data!$DB:$DB,AZ$8,Data!$C:$C,$B$3)</f>
        <v>0</v>
      </c>
      <c r="BA104" s="71">
        <f>COUNTIFS(Data!$CX:$CX,$B104,Data!$DB:$DB,BA$8,Data!$C:$C,$B$3)</f>
        <v>0</v>
      </c>
      <c r="BB104" s="71">
        <f>COUNTIFS(Data!$CX:$CX,$B104,Data!$DB:$DB,BB$8,Data!$C:$C,$B$3)</f>
        <v>0</v>
      </c>
      <c r="BC104" s="71">
        <f>COUNTIFS(Data!$CX:$CX,$B104,Data!$DB:$DB,BC$8,Data!$C:$C,$B$3)</f>
        <v>0</v>
      </c>
      <c r="BD104" s="71">
        <f>COUNTIFS(Data!$CX:$CX,$B104,Data!$DB:$DB,BD$8,Data!$C:$C,$B$3)</f>
        <v>0</v>
      </c>
      <c r="BE104" s="71">
        <f>COUNTIFS(Data!$CX:$CX,$B104,Data!$DB:$DB,BE$8,Data!$C:$C,$B$3)</f>
        <v>0</v>
      </c>
      <c r="BF104" s="71">
        <f>COUNTIFS(Data!$CX:$CX,$B104,Data!$DB:$DB,BF$8,Data!$C:$C,$B$3)</f>
        <v>0</v>
      </c>
      <c r="BG104" s="71">
        <f>COUNTIFS(Data!$CX:$CX,$B104,Data!$DB:$DB,BG$8,Data!$C:$C,$B$3)</f>
        <v>0</v>
      </c>
      <c r="BH104" s="71">
        <f>COUNTIFS(Data!$CX:$CX,$B104,Data!$DB:$DB,BH$8,Data!$C:$C,$B$3)</f>
        <v>0</v>
      </c>
      <c r="BI104" s="71">
        <f>COUNTIFS(Data!$CX:$CX,$B104,Data!$DB:$DB,BI$8,Data!$C:$C,$B$3)</f>
        <v>0</v>
      </c>
      <c r="BJ104" s="71">
        <f>COUNTIFS(Data!$CX:$CX,$B104,Data!$DB:$DB,BJ$8,Data!$C:$C,$B$3)</f>
        <v>0</v>
      </c>
      <c r="BK104" s="71">
        <f>COUNTIFS(Data!$CX:$CX,$B104,Data!$DB:$DB,BK$8,Data!$C:$C,$B$3)</f>
        <v>0</v>
      </c>
      <c r="BL104" s="72">
        <f t="shared" ref="BL104:BL106" si="390">IFERROR(SUM(BI104:BK104)/SUM(AY104:BK104),0)</f>
        <v>0</v>
      </c>
      <c r="BM104" s="65"/>
      <c r="BO104" s="69"/>
      <c r="BQ104" s="58"/>
      <c r="DQ104" s="69"/>
      <c r="DR104" s="65"/>
      <c r="EE104" s="65"/>
      <c r="FA104" s="65"/>
      <c r="FN104" s="65"/>
    </row>
    <row r="105" spans="2:170" x14ac:dyDescent="0.2">
      <c r="B105" s="74">
        <v>12</v>
      </c>
      <c r="C105" s="71">
        <f>COUNTIFS(Data!$X:$X,$B105,Data!$AB:$AB,C$8,Data!$C:$C,$B$3)</f>
        <v>0</v>
      </c>
      <c r="D105" s="71">
        <f>COUNTIFS(Data!$X:$X,$B105,Data!$AB:$AB,D$8,Data!$C:$C,$B$3)</f>
        <v>0</v>
      </c>
      <c r="E105" s="71">
        <f>COUNTIFS(Data!$X:$X,$B105,Data!$AB:$AB,E$8,Data!$C:$C,$B$3)</f>
        <v>0</v>
      </c>
      <c r="F105" s="71">
        <f>COUNTIFS(Data!$X:$X,$B105,Data!$AB:$AB,F$8,Data!$C:$C,$B$3)</f>
        <v>0</v>
      </c>
      <c r="G105" s="71">
        <f>COUNTIFS(Data!$X:$X,$B105,Data!$AB:$AB,G$8,Data!$C:$C,$B$3)</f>
        <v>0</v>
      </c>
      <c r="H105" s="71">
        <f>COUNTIFS(Data!$X:$X,$B105,Data!$AB:$AB,H$8,Data!$C:$C,$B$3)</f>
        <v>0</v>
      </c>
      <c r="I105" s="71">
        <f>COUNTIFS(Data!$X:$X,$B105,Data!$AB:$AB,I$8,Data!$C:$C,$B$3)</f>
        <v>0</v>
      </c>
      <c r="J105" s="71">
        <f>COUNTIFS(Data!$X:$X,$B105,Data!$AB:$AB,J$8,Data!$C:$C,$B$3)</f>
        <v>0</v>
      </c>
      <c r="K105" s="71">
        <f>COUNTIFS(Data!$X:$X,$B105,Data!$AB:$AB,K$8,Data!$C:$C,$B$3)</f>
        <v>0</v>
      </c>
      <c r="L105" s="71">
        <f>COUNTIFS(Data!$X:$X,$B105,Data!$AB:$AB,L$8,Data!$C:$C,$B$3)</f>
        <v>0</v>
      </c>
      <c r="M105" s="71">
        <f>COUNTIFS(Data!$X:$X,$B105,Data!$AB:$AB,M$8,Data!$C:$C,$B$3)</f>
        <v>0</v>
      </c>
      <c r="N105" s="71">
        <f>COUNTIFS(Data!$X:$X,$B105,Data!$AB:$AB,N$8,Data!$C:$C,$B$3)</f>
        <v>0</v>
      </c>
      <c r="O105" s="71">
        <f>COUNTIFS(Data!$X:$X,$B105,Data!$AB:$AB,O$8,Data!$C:$C,$B$3)</f>
        <v>0</v>
      </c>
      <c r="P105" s="72">
        <f t="shared" si="387"/>
        <v>0</v>
      </c>
      <c r="Q105" s="65"/>
      <c r="R105" s="74">
        <v>12</v>
      </c>
      <c r="S105" s="71">
        <f>COUNTIFS(Data!$AX:$AX,$B105,Data!$BB:$BB,S$8,Data!$C:$C,$B$3)</f>
        <v>0</v>
      </c>
      <c r="T105" s="71">
        <f>COUNTIFS(Data!$AX:$AX,$B105,Data!$BB:$BB,T$8,Data!$C:$C,$B$3)</f>
        <v>0</v>
      </c>
      <c r="U105" s="71">
        <f>COUNTIFS(Data!$AX:$AX,$B105,Data!$BB:$BB,U$8,Data!$C:$C,$B$3)</f>
        <v>0</v>
      </c>
      <c r="V105" s="71">
        <f>COUNTIFS(Data!$AX:$AX,$B105,Data!$BB:$BB,V$8,Data!$C:$C,$B$3)</f>
        <v>0</v>
      </c>
      <c r="W105" s="71">
        <f>COUNTIFS(Data!$AX:$AX,$B105,Data!$BB:$BB,W$8,Data!$C:$C,$B$3)</f>
        <v>0</v>
      </c>
      <c r="X105" s="71">
        <f>COUNTIFS(Data!$AX:$AX,$B105,Data!$BB:$BB,X$8,Data!$C:$C,$B$3)</f>
        <v>0</v>
      </c>
      <c r="Y105" s="71">
        <f>COUNTIFS(Data!$AX:$AX,$B105,Data!$BB:$BB,Y$8,Data!$C:$C,$B$3)</f>
        <v>0</v>
      </c>
      <c r="Z105" s="71">
        <f>COUNTIFS(Data!$AX:$AX,$B105,Data!$BB:$BB,Z$8,Data!$C:$C,$B$3)</f>
        <v>0</v>
      </c>
      <c r="AA105" s="71">
        <f>COUNTIFS(Data!$AX:$AX,$B105,Data!$BB:$BB,AA$8,Data!$C:$C,$B$3)</f>
        <v>0</v>
      </c>
      <c r="AB105" s="71">
        <f>COUNTIFS(Data!$AX:$AX,$B105,Data!$BB:$BB,AB$8,Data!$C:$C,$B$3)</f>
        <v>0</v>
      </c>
      <c r="AC105" s="71">
        <f>COUNTIFS(Data!$AX:$AX,$B105,Data!$BB:$BB,AC$8,Data!$C:$C,$B$3)</f>
        <v>0</v>
      </c>
      <c r="AD105" s="71">
        <f>COUNTIFS(Data!$AX:$AX,$B105,Data!$BB:$BB,AD$8,Data!$C:$C,$B$3)</f>
        <v>0</v>
      </c>
      <c r="AE105" s="71">
        <f>COUNTIFS(Data!$AX:$AX,$B105,Data!$BB:$BB,AE$8,Data!$C:$C,$B$3)</f>
        <v>0</v>
      </c>
      <c r="AF105" s="72">
        <f t="shared" si="388"/>
        <v>0</v>
      </c>
      <c r="AG105" s="65"/>
      <c r="AH105" s="74">
        <v>12</v>
      </c>
      <c r="AI105" s="71">
        <f>COUNTIFS(Data!$BX:$BX,$B105,Data!$CB:$CB,AI$8,Data!$C:$C,$B$3)</f>
        <v>0</v>
      </c>
      <c r="AJ105" s="71">
        <f>COUNTIFS(Data!$BX:$BX,$B105,Data!$CB:$CB,AJ$8,Data!$C:$C,$B$3)</f>
        <v>0</v>
      </c>
      <c r="AK105" s="71">
        <f>COUNTIFS(Data!$BX:$BX,$B105,Data!$CB:$CB,AK$8,Data!$C:$C,$B$3)</f>
        <v>0</v>
      </c>
      <c r="AL105" s="71">
        <f>COUNTIFS(Data!$BX:$BX,$B105,Data!$CB:$CB,AL$8,Data!$C:$C,$B$3)</f>
        <v>0</v>
      </c>
      <c r="AM105" s="71">
        <f>COUNTIFS(Data!$BX:$BX,$B105,Data!$CB:$CB,AM$8,Data!$C:$C,$B$3)</f>
        <v>0</v>
      </c>
      <c r="AN105" s="71">
        <f>COUNTIFS(Data!$BX:$BX,$B105,Data!$CB:$CB,AN$8,Data!$C:$C,$B$3)</f>
        <v>0</v>
      </c>
      <c r="AO105" s="71">
        <f>COUNTIFS(Data!$BX:$BX,$B105,Data!$CB:$CB,AO$8,Data!$C:$C,$B$3)</f>
        <v>0</v>
      </c>
      <c r="AP105" s="71">
        <f>COUNTIFS(Data!$BX:$BX,$B105,Data!$CB:$CB,AP$8,Data!$C:$C,$B$3)</f>
        <v>0</v>
      </c>
      <c r="AQ105" s="71">
        <f>COUNTIFS(Data!$BX:$BX,$B105,Data!$CB:$CB,AQ$8,Data!$C:$C,$B$3)</f>
        <v>0</v>
      </c>
      <c r="AR105" s="71">
        <f>COUNTIFS(Data!$BX:$BX,$B105,Data!$CB:$CB,AR$8,Data!$C:$C,$B$3)</f>
        <v>0</v>
      </c>
      <c r="AS105" s="71">
        <f>COUNTIFS(Data!$BX:$BX,$B105,Data!$CB:$CB,AS$8,Data!$C:$C,$B$3)</f>
        <v>0</v>
      </c>
      <c r="AT105" s="71">
        <f>COUNTIFS(Data!$BX:$BX,$B105,Data!$CB:$CB,AT$8,Data!$C:$C,$B$3)</f>
        <v>0</v>
      </c>
      <c r="AU105" s="71">
        <f>COUNTIFS(Data!$BX:$BX,$B105,Data!$CB:$CB,AU$8,Data!$C:$C,$B$3)</f>
        <v>0</v>
      </c>
      <c r="AV105" s="72">
        <f t="shared" si="389"/>
        <v>0</v>
      </c>
      <c r="AW105" s="65"/>
      <c r="AX105" s="74">
        <v>12</v>
      </c>
      <c r="AY105" s="71">
        <f>COUNTIFS(Data!$CX:$CX,$B105,Data!$DB:$DB,AY$8,Data!$C:$C,$B$3)</f>
        <v>0</v>
      </c>
      <c r="AZ105" s="71">
        <f>COUNTIFS(Data!$CX:$CX,$B105,Data!$DB:$DB,AZ$8,Data!$C:$C,$B$3)</f>
        <v>0</v>
      </c>
      <c r="BA105" s="71">
        <f>COUNTIFS(Data!$CX:$CX,$B105,Data!$DB:$DB,BA$8,Data!$C:$C,$B$3)</f>
        <v>0</v>
      </c>
      <c r="BB105" s="71">
        <f>COUNTIFS(Data!$CX:$CX,$B105,Data!$DB:$DB,BB$8,Data!$C:$C,$B$3)</f>
        <v>0</v>
      </c>
      <c r="BC105" s="71">
        <f>COUNTIFS(Data!$CX:$CX,$B105,Data!$DB:$DB,BC$8,Data!$C:$C,$B$3)</f>
        <v>0</v>
      </c>
      <c r="BD105" s="71">
        <f>COUNTIFS(Data!$CX:$CX,$B105,Data!$DB:$DB,BD$8,Data!$C:$C,$B$3)</f>
        <v>0</v>
      </c>
      <c r="BE105" s="71">
        <f>COUNTIFS(Data!$CX:$CX,$B105,Data!$DB:$DB,BE$8,Data!$C:$C,$B$3)</f>
        <v>0</v>
      </c>
      <c r="BF105" s="71">
        <f>COUNTIFS(Data!$CX:$CX,$B105,Data!$DB:$DB,BF$8,Data!$C:$C,$B$3)</f>
        <v>0</v>
      </c>
      <c r="BG105" s="71">
        <f>COUNTIFS(Data!$CX:$CX,$B105,Data!$DB:$DB,BG$8,Data!$C:$C,$B$3)</f>
        <v>0</v>
      </c>
      <c r="BH105" s="71">
        <f>COUNTIFS(Data!$CX:$CX,$B105,Data!$DB:$DB,BH$8,Data!$C:$C,$B$3)</f>
        <v>0</v>
      </c>
      <c r="BI105" s="71">
        <f>COUNTIFS(Data!$CX:$CX,$B105,Data!$DB:$DB,BI$8,Data!$C:$C,$B$3)</f>
        <v>0</v>
      </c>
      <c r="BJ105" s="71">
        <f>COUNTIFS(Data!$CX:$CX,$B105,Data!$DB:$DB,BJ$8,Data!$C:$C,$B$3)</f>
        <v>0</v>
      </c>
      <c r="BK105" s="71">
        <f>COUNTIFS(Data!$CX:$CX,$B105,Data!$DB:$DB,BK$8,Data!$C:$C,$B$3)</f>
        <v>0</v>
      </c>
      <c r="BL105" s="72">
        <f t="shared" si="390"/>
        <v>0</v>
      </c>
      <c r="BM105" s="65"/>
      <c r="BO105" s="69"/>
      <c r="BQ105" s="58"/>
      <c r="DQ105" s="69"/>
      <c r="DR105" s="65"/>
      <c r="DS105" s="84"/>
      <c r="DT105" s="61"/>
      <c r="DU105" s="61"/>
      <c r="DV105" s="61" t="s">
        <v>4903</v>
      </c>
      <c r="DW105" s="61"/>
      <c r="DX105" s="61"/>
      <c r="DY105" s="61"/>
      <c r="DZ105" s="61"/>
      <c r="EA105" s="61"/>
      <c r="EB105" s="61"/>
      <c r="EC105" s="61"/>
      <c r="ED105" s="61"/>
      <c r="EE105" s="65"/>
      <c r="FA105" s="65"/>
      <c r="FB105" s="84"/>
      <c r="FC105" s="61"/>
      <c r="FD105" s="61"/>
      <c r="FE105" s="61" t="s">
        <v>4903</v>
      </c>
      <c r="FF105" s="61"/>
      <c r="FG105" s="61"/>
      <c r="FH105" s="61"/>
      <c r="FI105" s="61"/>
      <c r="FJ105" s="61"/>
      <c r="FK105" s="61"/>
      <c r="FL105" s="61"/>
      <c r="FM105" s="61"/>
      <c r="FN105" s="65"/>
    </row>
    <row r="106" spans="2:170" x14ac:dyDescent="0.2">
      <c r="B106" s="74">
        <v>13</v>
      </c>
      <c r="C106" s="71">
        <f>COUNTIFS(Data!$X:$X,$B106,Data!$AB:$AB,C$8,Data!$C:$C,$B$3)</f>
        <v>0</v>
      </c>
      <c r="D106" s="71">
        <f>COUNTIFS(Data!$X:$X,$B106,Data!$AB:$AB,D$8,Data!$C:$C,$B$3)</f>
        <v>0</v>
      </c>
      <c r="E106" s="71">
        <f>COUNTIFS(Data!$X:$X,$B106,Data!$AB:$AB,E$8,Data!$C:$C,$B$3)</f>
        <v>0</v>
      </c>
      <c r="F106" s="71">
        <f>COUNTIFS(Data!$X:$X,$B106,Data!$AB:$AB,F$8,Data!$C:$C,$B$3)</f>
        <v>0</v>
      </c>
      <c r="G106" s="71">
        <f>COUNTIFS(Data!$X:$X,$B106,Data!$AB:$AB,G$8,Data!$C:$C,$B$3)</f>
        <v>0</v>
      </c>
      <c r="H106" s="71">
        <f>COUNTIFS(Data!$X:$X,$B106,Data!$AB:$AB,H$8,Data!$C:$C,$B$3)</f>
        <v>0</v>
      </c>
      <c r="I106" s="71">
        <f>COUNTIFS(Data!$X:$X,$B106,Data!$AB:$AB,I$8,Data!$C:$C,$B$3)</f>
        <v>0</v>
      </c>
      <c r="J106" s="71">
        <f>COUNTIFS(Data!$X:$X,$B106,Data!$AB:$AB,J$8,Data!$C:$C,$B$3)</f>
        <v>0</v>
      </c>
      <c r="K106" s="71">
        <f>COUNTIFS(Data!$X:$X,$B106,Data!$AB:$AB,K$8,Data!$C:$C,$B$3)</f>
        <v>3</v>
      </c>
      <c r="L106" s="71">
        <f>COUNTIFS(Data!$X:$X,$B106,Data!$AB:$AB,L$8,Data!$C:$C,$B$3)</f>
        <v>0</v>
      </c>
      <c r="M106" s="71">
        <f>COUNTIFS(Data!$X:$X,$B106,Data!$AB:$AB,M$8,Data!$C:$C,$B$3)</f>
        <v>0</v>
      </c>
      <c r="N106" s="71">
        <f>COUNTIFS(Data!$X:$X,$B106,Data!$AB:$AB,N$8,Data!$C:$C,$B$3)</f>
        <v>0</v>
      </c>
      <c r="O106" s="71">
        <f>COUNTIFS(Data!$X:$X,$B106,Data!$AB:$AB,O$8,Data!$C:$C,$B$3)</f>
        <v>24</v>
      </c>
      <c r="P106" s="72">
        <f t="shared" si="387"/>
        <v>0.88888888888888884</v>
      </c>
      <c r="Q106" s="65"/>
      <c r="R106" s="74">
        <v>13</v>
      </c>
      <c r="S106" s="71">
        <f>COUNTIFS(Data!$AX:$AX,$B106,Data!$BB:$BB,S$8,Data!$C:$C,$B$3)</f>
        <v>0</v>
      </c>
      <c r="T106" s="71">
        <f>COUNTIFS(Data!$AX:$AX,$B106,Data!$BB:$BB,T$8,Data!$C:$C,$B$3)</f>
        <v>0</v>
      </c>
      <c r="U106" s="71">
        <f>COUNTIFS(Data!$AX:$AX,$B106,Data!$BB:$BB,U$8,Data!$C:$C,$B$3)</f>
        <v>0</v>
      </c>
      <c r="V106" s="71">
        <f>COUNTIFS(Data!$AX:$AX,$B106,Data!$BB:$BB,V$8,Data!$C:$C,$B$3)</f>
        <v>0</v>
      </c>
      <c r="W106" s="71">
        <f>COUNTIFS(Data!$AX:$AX,$B106,Data!$BB:$BB,W$8,Data!$C:$C,$B$3)</f>
        <v>0</v>
      </c>
      <c r="X106" s="71">
        <f>COUNTIFS(Data!$AX:$AX,$B106,Data!$BB:$BB,X$8,Data!$C:$C,$B$3)</f>
        <v>0</v>
      </c>
      <c r="Y106" s="71">
        <f>COUNTIFS(Data!$AX:$AX,$B106,Data!$BB:$BB,Y$8,Data!$C:$C,$B$3)</f>
        <v>0</v>
      </c>
      <c r="Z106" s="71">
        <f>COUNTIFS(Data!$AX:$AX,$B106,Data!$BB:$BB,Z$8,Data!$C:$C,$B$3)</f>
        <v>0</v>
      </c>
      <c r="AA106" s="71">
        <f>COUNTIFS(Data!$AX:$AX,$B106,Data!$BB:$BB,AA$8,Data!$C:$C,$B$3)</f>
        <v>3</v>
      </c>
      <c r="AB106" s="71">
        <f>COUNTIFS(Data!$AX:$AX,$B106,Data!$BB:$BB,AB$8,Data!$C:$C,$B$3)</f>
        <v>0</v>
      </c>
      <c r="AC106" s="71">
        <f>COUNTIFS(Data!$AX:$AX,$B106,Data!$BB:$BB,AC$8,Data!$C:$C,$B$3)</f>
        <v>0</v>
      </c>
      <c r="AD106" s="71">
        <f>COUNTIFS(Data!$AX:$AX,$B106,Data!$BB:$BB,AD$8,Data!$C:$C,$B$3)</f>
        <v>0</v>
      </c>
      <c r="AE106" s="71">
        <f>COUNTIFS(Data!$AX:$AX,$B106,Data!$BB:$BB,AE$8,Data!$C:$C,$B$3)</f>
        <v>24</v>
      </c>
      <c r="AF106" s="72">
        <f t="shared" si="388"/>
        <v>0.88888888888888884</v>
      </c>
      <c r="AG106" s="65"/>
      <c r="AH106" s="74">
        <v>13</v>
      </c>
      <c r="AI106" s="71">
        <f>COUNTIFS(Data!$BX:$BX,$B106,Data!$CB:$CB,AI$8,Data!$C:$C,$B$3)</f>
        <v>0</v>
      </c>
      <c r="AJ106" s="71">
        <f>COUNTIFS(Data!$BX:$BX,$B106,Data!$CB:$CB,AJ$8,Data!$C:$C,$B$3)</f>
        <v>0</v>
      </c>
      <c r="AK106" s="71">
        <f>COUNTIFS(Data!$BX:$BX,$B106,Data!$CB:$CB,AK$8,Data!$C:$C,$B$3)</f>
        <v>0</v>
      </c>
      <c r="AL106" s="71">
        <f>COUNTIFS(Data!$BX:$BX,$B106,Data!$CB:$CB,AL$8,Data!$C:$C,$B$3)</f>
        <v>0</v>
      </c>
      <c r="AM106" s="71">
        <f>COUNTIFS(Data!$BX:$BX,$B106,Data!$CB:$CB,AM$8,Data!$C:$C,$B$3)</f>
        <v>0</v>
      </c>
      <c r="AN106" s="71">
        <f>COUNTIFS(Data!$BX:$BX,$B106,Data!$CB:$CB,AN$8,Data!$C:$C,$B$3)</f>
        <v>0</v>
      </c>
      <c r="AO106" s="71">
        <f>COUNTIFS(Data!$BX:$BX,$B106,Data!$CB:$CB,AO$8,Data!$C:$C,$B$3)</f>
        <v>0</v>
      </c>
      <c r="AP106" s="71">
        <f>COUNTIFS(Data!$BX:$BX,$B106,Data!$CB:$CB,AP$8,Data!$C:$C,$B$3)</f>
        <v>0</v>
      </c>
      <c r="AQ106" s="71">
        <f>COUNTIFS(Data!$BX:$BX,$B106,Data!$CB:$CB,AQ$8,Data!$C:$C,$B$3)</f>
        <v>2</v>
      </c>
      <c r="AR106" s="71">
        <f>COUNTIFS(Data!$BX:$BX,$B106,Data!$CB:$CB,AR$8,Data!$C:$C,$B$3)</f>
        <v>0</v>
      </c>
      <c r="AS106" s="71">
        <f>COUNTIFS(Data!$BX:$BX,$B106,Data!$CB:$CB,AS$8,Data!$C:$C,$B$3)</f>
        <v>0</v>
      </c>
      <c r="AT106" s="71">
        <f>COUNTIFS(Data!$BX:$BX,$B106,Data!$CB:$CB,AT$8,Data!$C:$C,$B$3)</f>
        <v>0</v>
      </c>
      <c r="AU106" s="71">
        <f>COUNTIFS(Data!$BX:$BX,$B106,Data!$CB:$CB,AU$8,Data!$C:$C,$B$3)</f>
        <v>24</v>
      </c>
      <c r="AV106" s="72">
        <f t="shared" si="389"/>
        <v>0.92307692307692313</v>
      </c>
      <c r="AW106" s="65"/>
      <c r="AX106" s="74">
        <v>13</v>
      </c>
      <c r="AY106" s="71">
        <f>COUNTIFS(Data!$CX:$CX,$B106,Data!$DB:$DB,AY$8,Data!$C:$C,$B$3)</f>
        <v>0</v>
      </c>
      <c r="AZ106" s="71">
        <f>COUNTIFS(Data!$CX:$CX,$B106,Data!$DB:$DB,AZ$8,Data!$C:$C,$B$3)</f>
        <v>0</v>
      </c>
      <c r="BA106" s="71">
        <f>COUNTIFS(Data!$CX:$CX,$B106,Data!$DB:$DB,BA$8,Data!$C:$C,$B$3)</f>
        <v>0</v>
      </c>
      <c r="BB106" s="71">
        <f>COUNTIFS(Data!$CX:$CX,$B106,Data!$DB:$DB,BB$8,Data!$C:$C,$B$3)</f>
        <v>0</v>
      </c>
      <c r="BC106" s="71">
        <f>COUNTIFS(Data!$CX:$CX,$B106,Data!$DB:$DB,BC$8,Data!$C:$C,$B$3)</f>
        <v>0</v>
      </c>
      <c r="BD106" s="71">
        <f>COUNTIFS(Data!$CX:$CX,$B106,Data!$DB:$DB,BD$8,Data!$C:$C,$B$3)</f>
        <v>0</v>
      </c>
      <c r="BE106" s="71">
        <f>COUNTIFS(Data!$CX:$CX,$B106,Data!$DB:$DB,BE$8,Data!$C:$C,$B$3)</f>
        <v>0</v>
      </c>
      <c r="BF106" s="71">
        <f>COUNTIFS(Data!$CX:$CX,$B106,Data!$DB:$DB,BF$8,Data!$C:$C,$B$3)</f>
        <v>0</v>
      </c>
      <c r="BG106" s="71">
        <f>COUNTIFS(Data!$CX:$CX,$B106,Data!$DB:$DB,BG$8,Data!$C:$C,$B$3)</f>
        <v>0</v>
      </c>
      <c r="BH106" s="71">
        <f>COUNTIFS(Data!$CX:$CX,$B106,Data!$DB:$DB,BH$8,Data!$C:$C,$B$3)</f>
        <v>1</v>
      </c>
      <c r="BI106" s="71">
        <f>COUNTIFS(Data!$CX:$CX,$B106,Data!$DB:$DB,BI$8,Data!$C:$C,$B$3)</f>
        <v>0</v>
      </c>
      <c r="BJ106" s="71">
        <f>COUNTIFS(Data!$CX:$CX,$B106,Data!$DB:$DB,BJ$8,Data!$C:$C,$B$3)</f>
        <v>0</v>
      </c>
      <c r="BK106" s="71">
        <f>COUNTIFS(Data!$CX:$CX,$B106,Data!$DB:$DB,BK$8,Data!$C:$C,$B$3)</f>
        <v>21</v>
      </c>
      <c r="BL106" s="72">
        <f t="shared" si="390"/>
        <v>0.95454545454545459</v>
      </c>
      <c r="BM106" s="65"/>
      <c r="BO106" s="69"/>
      <c r="BQ106" s="58"/>
      <c r="DQ106" s="69"/>
      <c r="DR106" s="65"/>
      <c r="DS106" s="76"/>
      <c r="DT106" s="76">
        <v>1</v>
      </c>
      <c r="DU106" s="76">
        <v>2</v>
      </c>
      <c r="DV106" s="76">
        <v>3</v>
      </c>
      <c r="DW106" s="76">
        <v>4</v>
      </c>
      <c r="DX106" s="76">
        <v>5</v>
      </c>
      <c r="DY106" s="76">
        <v>6</v>
      </c>
      <c r="DZ106" s="76">
        <v>7</v>
      </c>
      <c r="EA106" s="76">
        <v>8</v>
      </c>
      <c r="EB106" s="76">
        <v>9</v>
      </c>
      <c r="EC106" s="76">
        <v>10</v>
      </c>
      <c r="ED106" s="76" t="s">
        <v>4893</v>
      </c>
      <c r="EE106" s="65"/>
      <c r="FA106" s="65"/>
      <c r="FB106" s="89"/>
      <c r="FC106" s="89">
        <v>1</v>
      </c>
      <c r="FD106" s="89">
        <v>2</v>
      </c>
      <c r="FE106" s="89">
        <v>3</v>
      </c>
      <c r="FF106" s="89">
        <v>4</v>
      </c>
      <c r="FG106" s="89">
        <v>5</v>
      </c>
      <c r="FH106" s="89">
        <v>6</v>
      </c>
      <c r="FI106" s="89">
        <v>7</v>
      </c>
      <c r="FJ106" s="89">
        <v>8</v>
      </c>
      <c r="FK106" s="89">
        <v>9</v>
      </c>
      <c r="FL106" s="89">
        <v>10</v>
      </c>
      <c r="FM106" s="89" t="s">
        <v>4893</v>
      </c>
      <c r="FN106" s="65"/>
    </row>
    <row r="107" spans="2:170" ht="11.25" customHeight="1" x14ac:dyDescent="0.2">
      <c r="CC107" s="67"/>
      <c r="CP107" s="67"/>
      <c r="DC107" s="67"/>
      <c r="DS107" s="77">
        <v>1</v>
      </c>
      <c r="DT107" s="78">
        <f t="array" ref="DT107:ED117">MMULT(DT93:ED103,$DT$9:$ED$19)</f>
        <v>0.22161195476665263</v>
      </c>
      <c r="DU107" s="78">
        <v>3.9157811336441393E-3</v>
      </c>
      <c r="DV107" s="78">
        <v>4.8792170348347076E-2</v>
      </c>
      <c r="DW107" s="78">
        <v>0.11475541658348899</v>
      </c>
      <c r="DX107" s="78">
        <v>0.21024457506991126</v>
      </c>
      <c r="DY107" s="78">
        <v>0.21408080249807621</v>
      </c>
      <c r="DZ107" s="78">
        <v>8.306125375071613E-2</v>
      </c>
      <c r="EA107" s="78">
        <v>2.6102813038205039E-2</v>
      </c>
      <c r="EB107" s="78">
        <v>4.1152293692544896E-3</v>
      </c>
      <c r="EC107" s="78">
        <v>3.3365359750851522E-3</v>
      </c>
      <c r="ED107" s="78">
        <v>5.1530997136192025E-2</v>
      </c>
      <c r="FB107" s="90">
        <v>1</v>
      </c>
      <c r="FC107" s="88">
        <f t="array" ref="FC107:FM117">MMULT(FC93:FM103,$FC$9:$FM$19)</f>
        <v>0.57492655047003405</v>
      </c>
      <c r="FD107" s="88">
        <v>5.4327737683450319E-5</v>
      </c>
      <c r="FE107" s="88">
        <v>9.4794235350304318E-2</v>
      </c>
      <c r="FF107" s="88">
        <v>2.6856790475927934E-2</v>
      </c>
      <c r="FG107" s="88">
        <v>4.0296996071726557E-2</v>
      </c>
      <c r="FH107" s="88">
        <v>0.2154401779053533</v>
      </c>
      <c r="FI107" s="88">
        <v>2.7501374745116873E-2</v>
      </c>
      <c r="FJ107" s="88">
        <v>8.4653474167528144E-3</v>
      </c>
      <c r="FK107" s="88">
        <v>2.8336978449345104E-3</v>
      </c>
      <c r="FL107" s="88">
        <v>7.2201122679848185E-4</v>
      </c>
      <c r="FM107" s="88">
        <v>7.4591607998615323E-3</v>
      </c>
    </row>
    <row r="108" spans="2:170" ht="11.25" customHeight="1" x14ac:dyDescent="0.2">
      <c r="AI108" s="19"/>
      <c r="DS108" s="77">
        <v>2</v>
      </c>
      <c r="DT108" s="78">
        <v>7.8944810057099098E-4</v>
      </c>
      <c r="DU108" s="78">
        <v>5.2318977515444592E-2</v>
      </c>
      <c r="DV108" s="78">
        <v>4.1759170395609106E-2</v>
      </c>
      <c r="DW108" s="78">
        <v>0.16651698830101011</v>
      </c>
      <c r="DX108" s="78">
        <v>0.24911771931101268</v>
      </c>
      <c r="DY108" s="78">
        <v>0.2546825641275115</v>
      </c>
      <c r="DZ108" s="78">
        <v>8.4735087382010091E-2</v>
      </c>
      <c r="EA108" s="78">
        <v>3.8090738975018655E-2</v>
      </c>
      <c r="EB108" s="78">
        <v>5.0758613415752872E-3</v>
      </c>
      <c r="EC108" s="78">
        <v>3.8463279569138733E-3</v>
      </c>
      <c r="ED108" s="78">
        <v>6.4611274078129166E-2</v>
      </c>
      <c r="FB108" s="90">
        <v>2</v>
      </c>
      <c r="FC108" s="88">
        <v>0</v>
      </c>
      <c r="FD108" s="88">
        <v>5.3624092341122338E-5</v>
      </c>
      <c r="FE108" s="88">
        <v>1.1500228432950489E-3</v>
      </c>
      <c r="FF108" s="88">
        <v>1.7811202155088444E-2</v>
      </c>
      <c r="FG108" s="88">
        <v>3.9763092747865103E-2</v>
      </c>
      <c r="FH108" s="88">
        <v>8.662718337055629E-2</v>
      </c>
      <c r="FI108" s="88">
        <v>1.8198892631192978E-2</v>
      </c>
      <c r="FJ108" s="88">
        <v>5.5285649859247383E-3</v>
      </c>
      <c r="FK108" s="88">
        <v>1.9089114562402664E-3</v>
      </c>
      <c r="FL108" s="88">
        <v>5.6254530547809466E-4</v>
      </c>
      <c r="FM108" s="88">
        <v>1.2154507569952708E-2</v>
      </c>
    </row>
    <row r="109" spans="2:170" ht="11.25" customHeight="1" x14ac:dyDescent="0.2">
      <c r="DS109" s="77">
        <v>3</v>
      </c>
      <c r="DT109" s="78">
        <v>8.788595463119532E-4</v>
      </c>
      <c r="DU109" s="78">
        <v>8.6649392337672815E-3</v>
      </c>
      <c r="DV109" s="78">
        <v>2.9446942883690111E-2</v>
      </c>
      <c r="DW109" s="78">
        <v>0.13390417897735671</v>
      </c>
      <c r="DX109" s="78">
        <v>0.26560126361560643</v>
      </c>
      <c r="DY109" s="78">
        <v>0.2965905690942317</v>
      </c>
      <c r="DZ109" s="78">
        <v>9.9150474514624776E-2</v>
      </c>
      <c r="EA109" s="78">
        <v>3.9141767348767245E-2</v>
      </c>
      <c r="EB109" s="78">
        <v>5.7219751579893618E-3</v>
      </c>
      <c r="EC109" s="78">
        <v>4.5741044650669544E-3</v>
      </c>
      <c r="ED109" s="78">
        <v>8.38429736154849E-2</v>
      </c>
      <c r="FB109" s="90">
        <v>3</v>
      </c>
      <c r="FC109" s="88">
        <v>0</v>
      </c>
      <c r="FD109" s="88">
        <v>1.9403997416678374E-4</v>
      </c>
      <c r="FE109" s="88">
        <v>8.8653554191060732E-2</v>
      </c>
      <c r="FF109" s="88">
        <v>9.1779555910997734E-2</v>
      </c>
      <c r="FG109" s="88">
        <v>0.16649251198698095</v>
      </c>
      <c r="FH109" s="88">
        <v>0.49972081420456355</v>
      </c>
      <c r="FI109" s="88">
        <v>8.6767843031306552E-2</v>
      </c>
      <c r="FJ109" s="88">
        <v>2.6210337550098765E-2</v>
      </c>
      <c r="FK109" s="88">
        <v>8.8666148778286987E-3</v>
      </c>
      <c r="FL109" s="88">
        <v>2.3802870981308021E-3</v>
      </c>
      <c r="FM109" s="88">
        <v>2.6678109216651903E-2</v>
      </c>
    </row>
    <row r="110" spans="2:170" ht="11.25" customHeight="1" x14ac:dyDescent="0.2"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I110" s="19"/>
      <c r="DS110" s="77">
        <v>4</v>
      </c>
      <c r="DT110" s="78">
        <v>1.0426121518919303E-3</v>
      </c>
      <c r="DU110" s="78">
        <v>8.5905545293256532E-4</v>
      </c>
      <c r="DV110" s="78">
        <v>8.5028418755914419E-3</v>
      </c>
      <c r="DW110" s="78">
        <v>9.6797332725729879E-2</v>
      </c>
      <c r="DX110" s="78">
        <v>0.24611697797803536</v>
      </c>
      <c r="DY110" s="78">
        <v>0.31220897729067443</v>
      </c>
      <c r="DZ110" s="78">
        <v>0.10862467814019863</v>
      </c>
      <c r="EA110" s="78">
        <v>4.3691601989072001E-2</v>
      </c>
      <c r="EB110" s="78">
        <v>5.9699753436617004E-3</v>
      </c>
      <c r="EC110" s="78">
        <v>5.0939324504019213E-3</v>
      </c>
      <c r="ED110" s="78">
        <v>0.11808041256514205</v>
      </c>
      <c r="FB110" s="90">
        <v>4</v>
      </c>
      <c r="FC110" s="88">
        <v>0</v>
      </c>
      <c r="FD110" s="88">
        <v>2.1683519030969801E-4</v>
      </c>
      <c r="FE110" s="88">
        <v>6.9618731459288484E-3</v>
      </c>
      <c r="FF110" s="88">
        <v>0.12421071335713799</v>
      </c>
      <c r="FG110" s="88">
        <v>0.24925973674820978</v>
      </c>
      <c r="FH110" s="88">
        <v>0.45769071296281361</v>
      </c>
      <c r="FI110" s="88">
        <v>9.3165361900627019E-2</v>
      </c>
      <c r="FJ110" s="88">
        <v>2.6982419365815191E-2</v>
      </c>
      <c r="FK110" s="88">
        <v>9.2295791613328428E-3</v>
      </c>
      <c r="FL110" s="88">
        <v>2.5222647971271934E-3</v>
      </c>
      <c r="FM110" s="88">
        <v>2.75087462081486E-2</v>
      </c>
    </row>
    <row r="111" spans="2:170" ht="11.25" customHeight="1" x14ac:dyDescent="0.2"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DS111" s="77">
        <v>5</v>
      </c>
      <c r="DT111" s="78">
        <v>9.60224760165333E-4</v>
      </c>
      <c r="DU111" s="78">
        <v>2.3148790097666245E-4</v>
      </c>
      <c r="DV111" s="78">
        <v>4.0628540480084907E-3</v>
      </c>
      <c r="DW111" s="78">
        <v>6.9418800154485552E-2</v>
      </c>
      <c r="DX111" s="78">
        <v>0.24050937747510595</v>
      </c>
      <c r="DY111" s="78">
        <v>0.31671483480070228</v>
      </c>
      <c r="DZ111" s="78">
        <v>0.11228856909842384</v>
      </c>
      <c r="EA111" s="78">
        <v>4.4770755676090825E-2</v>
      </c>
      <c r="EB111" s="78">
        <v>6.0084886051124083E-3</v>
      </c>
      <c r="EC111" s="78">
        <v>5.3499803354911425E-3</v>
      </c>
      <c r="ED111" s="78">
        <v>0.1395696838350905</v>
      </c>
      <c r="FB111" s="90">
        <v>5</v>
      </c>
      <c r="FC111" s="88">
        <v>0</v>
      </c>
      <c r="FD111" s="88">
        <v>2.8785458772162092E-4</v>
      </c>
      <c r="FE111" s="88">
        <v>7.3412919267007749E-3</v>
      </c>
      <c r="FF111" s="88">
        <v>1.1193489894274383E-2</v>
      </c>
      <c r="FG111" s="88">
        <v>0.15693524478702003</v>
      </c>
      <c r="FH111" s="88">
        <v>0.60550527419925848</v>
      </c>
      <c r="FI111" s="88">
        <v>0.11546653009414855</v>
      </c>
      <c r="FJ111" s="88">
        <v>3.5645649835325678E-2</v>
      </c>
      <c r="FK111" s="88">
        <v>1.2286742850674373E-2</v>
      </c>
      <c r="FL111" s="88">
        <v>3.518266780004645E-3</v>
      </c>
      <c r="FM111" s="88">
        <v>4.7974203651232443E-2</v>
      </c>
    </row>
    <row r="112" spans="2:170" ht="11.25" customHeight="1" x14ac:dyDescent="0.2"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DS112" s="77">
        <v>6</v>
      </c>
      <c r="DT112" s="78">
        <v>4.8331654585285626E-4</v>
      </c>
      <c r="DU112" s="78">
        <v>1.4025741723838411E-4</v>
      </c>
      <c r="DV112" s="78">
        <v>3.2246220110024506E-3</v>
      </c>
      <c r="DW112" s="78">
        <v>6.53504071043359E-2</v>
      </c>
      <c r="DX112" s="78">
        <v>0.20685873299849344</v>
      </c>
      <c r="DY112" s="78">
        <v>0.32880198070781702</v>
      </c>
      <c r="DZ112" s="78">
        <v>0.12090879991337679</v>
      </c>
      <c r="EA112" s="78">
        <v>4.5809824905326417E-2</v>
      </c>
      <c r="EB112" s="78">
        <v>6.1258196966444776E-3</v>
      </c>
      <c r="EC112" s="78">
        <v>5.6698878795390564E-3</v>
      </c>
      <c r="ED112" s="78">
        <v>0.15169976819579525</v>
      </c>
      <c r="FB112" s="90">
        <v>6</v>
      </c>
      <c r="FC112" s="88">
        <v>0</v>
      </c>
      <c r="FD112" s="88">
        <v>3.1749093688252335E-4</v>
      </c>
      <c r="FE112" s="88">
        <v>1.0146038127571486E-2</v>
      </c>
      <c r="FF112" s="88">
        <v>6.1930087113650605E-3</v>
      </c>
      <c r="FG112" s="88">
        <v>8.1013964771965985E-2</v>
      </c>
      <c r="FH112" s="88">
        <v>0.64294080112037499</v>
      </c>
      <c r="FI112" s="88">
        <v>0.12237174180910808</v>
      </c>
      <c r="FJ112" s="88">
        <v>3.9665196714567294E-2</v>
      </c>
      <c r="FK112" s="88">
        <v>1.3462659008643879E-2</v>
      </c>
      <c r="FL112" s="88">
        <v>3.9132463734301215E-3</v>
      </c>
      <c r="FM112" s="88">
        <v>7.3689378923235141E-2</v>
      </c>
    </row>
    <row r="113" spans="2:172" ht="11.25" customHeight="1" x14ac:dyDescent="0.2"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DS113" s="77">
        <v>7</v>
      </c>
      <c r="DT113" s="78">
        <v>4.2500364675909037E-4</v>
      </c>
      <c r="DU113" s="78">
        <v>2.1315916112435532E-4</v>
      </c>
      <c r="DV113" s="78">
        <v>3.9111063921525319E-3</v>
      </c>
      <c r="DW113" s="78">
        <v>6.9895839727515549E-2</v>
      </c>
      <c r="DX113" s="78">
        <v>0.18612722616767916</v>
      </c>
      <c r="DY113" s="78">
        <v>0.30968440534240083</v>
      </c>
      <c r="DZ113" s="78">
        <v>0.11784127370158157</v>
      </c>
      <c r="EA113" s="78">
        <v>4.7098456460741449E-2</v>
      </c>
      <c r="EB113" s="78">
        <v>5.8825453359004952E-3</v>
      </c>
      <c r="EC113" s="78">
        <v>5.547032631520437E-3</v>
      </c>
      <c r="ED113" s="78">
        <v>0.1670068764256723</v>
      </c>
      <c r="FB113" s="90">
        <v>7</v>
      </c>
      <c r="FC113" s="88">
        <v>0</v>
      </c>
      <c r="FD113" s="88">
        <v>3.6401924258773802E-4</v>
      </c>
      <c r="FE113" s="88">
        <v>7.9864406179645277E-3</v>
      </c>
      <c r="FF113" s="88">
        <v>4.1800370611723998E-3</v>
      </c>
      <c r="FG113" s="88">
        <v>6.4743942148855704E-2</v>
      </c>
      <c r="FH113" s="88">
        <v>0.60121339480839286</v>
      </c>
      <c r="FI113" s="88">
        <v>0.12773511188706405</v>
      </c>
      <c r="FJ113" s="88">
        <v>4.2317675736349543E-2</v>
      </c>
      <c r="FK113" s="88">
        <v>1.438958763477223E-2</v>
      </c>
      <c r="FL113" s="88">
        <v>4.4162781508394087E-3</v>
      </c>
      <c r="FM113" s="88">
        <v>0.12192158603944835</v>
      </c>
    </row>
    <row r="114" spans="2:172" ht="11.25" customHeight="1" x14ac:dyDescent="0.2"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DS114" s="77">
        <v>8</v>
      </c>
      <c r="DT114" s="78">
        <v>1.1574085286449672E-4</v>
      </c>
      <c r="DU114" s="78">
        <v>3.8089512114682482E-5</v>
      </c>
      <c r="DV114" s="78">
        <v>1.0834084554304899E-3</v>
      </c>
      <c r="DW114" s="78">
        <v>2.6188663194414531E-2</v>
      </c>
      <c r="DX114" s="78">
        <v>7.0288365682186688E-2</v>
      </c>
      <c r="DY114" s="78">
        <v>0.14554002886042064</v>
      </c>
      <c r="DZ114" s="78">
        <v>6.0192980596760572E-2</v>
      </c>
      <c r="EA114" s="78">
        <v>5.6579577309795792E-2</v>
      </c>
      <c r="EB114" s="78">
        <v>3.2446119085917579E-3</v>
      </c>
      <c r="EC114" s="78">
        <v>3.2275151256151904E-3</v>
      </c>
      <c r="ED114" s="78">
        <v>6.7455191318841493E-2</v>
      </c>
      <c r="FB114" s="90">
        <v>8</v>
      </c>
      <c r="FC114" s="88">
        <v>0</v>
      </c>
      <c r="FD114" s="88">
        <v>3.1409334089939291E-4</v>
      </c>
      <c r="FE114" s="88">
        <v>6.1239476215688669E-3</v>
      </c>
      <c r="FF114" s="88">
        <v>2.9875254210109817E-3</v>
      </c>
      <c r="FG114" s="88">
        <v>4.8850454513345763E-2</v>
      </c>
      <c r="FH114" s="88">
        <v>0.4845072717144937</v>
      </c>
      <c r="FI114" s="88">
        <v>0.10820800939206592</v>
      </c>
      <c r="FJ114" s="88">
        <v>3.686467398336668E-2</v>
      </c>
      <c r="FK114" s="88">
        <v>1.2709440008500337E-2</v>
      </c>
      <c r="FL114" s="88">
        <v>4.2876679893722562E-3</v>
      </c>
      <c r="FM114" s="88">
        <v>0.2716218819313766</v>
      </c>
    </row>
    <row r="115" spans="2:172" s="2" customFormat="1" ht="11.25" customHeight="1" x14ac:dyDescent="0.2">
      <c r="B115" s="57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58"/>
      <c r="Q115" s="58"/>
      <c r="R115" s="5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58"/>
      <c r="AG115" s="58"/>
      <c r="AH115" s="59"/>
      <c r="AV115" s="58"/>
      <c r="AW115" s="58"/>
      <c r="AX115" s="59"/>
      <c r="BL115" s="58"/>
      <c r="BM115" s="58"/>
      <c r="BO115" s="60"/>
      <c r="BP115" s="58"/>
      <c r="BQ115" s="57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60"/>
      <c r="DR115" s="58"/>
      <c r="DS115" s="77">
        <v>9</v>
      </c>
      <c r="DT115" s="78">
        <v>1.3341553474370413E-4</v>
      </c>
      <c r="DU115" s="78">
        <v>1.0227208014288778E-4</v>
      </c>
      <c r="DV115" s="78">
        <v>1.3477071290643595E-3</v>
      </c>
      <c r="DW115" s="78">
        <v>1.9819589275999683E-2</v>
      </c>
      <c r="DX115" s="78">
        <v>4.7069894575511001E-2</v>
      </c>
      <c r="DY115" s="78">
        <v>8.1295016579012683E-2</v>
      </c>
      <c r="DZ115" s="78">
        <v>3.24148671315704E-2</v>
      </c>
      <c r="EA115" s="78">
        <v>3.1190591843000524E-2</v>
      </c>
      <c r="EB115" s="78">
        <v>1.8255447027504764E-3</v>
      </c>
      <c r="EC115" s="78">
        <v>1.7367438705981476E-3</v>
      </c>
      <c r="ED115" s="78">
        <v>0.37464734119440768</v>
      </c>
      <c r="EE115" s="58"/>
      <c r="EF115" s="60"/>
      <c r="EG115" s="58"/>
      <c r="EY115" s="58"/>
      <c r="EZ115" s="60"/>
      <c r="FA115" s="58"/>
      <c r="FB115" s="90">
        <v>9</v>
      </c>
      <c r="FC115" s="88">
        <v>0</v>
      </c>
      <c r="FD115" s="88">
        <v>2.6944186414825771E-4</v>
      </c>
      <c r="FE115" s="88">
        <v>5.4892265077159733E-3</v>
      </c>
      <c r="FF115" s="88">
        <v>2.6904960244389111E-3</v>
      </c>
      <c r="FG115" s="88">
        <v>4.3552220012560781E-2</v>
      </c>
      <c r="FH115" s="88">
        <v>0.42807299523924464</v>
      </c>
      <c r="FI115" s="88">
        <v>9.4292882815139326E-2</v>
      </c>
      <c r="FJ115" s="88">
        <v>3.2189199163977826E-2</v>
      </c>
      <c r="FK115" s="88">
        <v>1.1146027442846068E-2</v>
      </c>
      <c r="FL115" s="88">
        <v>4.148735117990604E-3</v>
      </c>
      <c r="FM115" s="88">
        <v>0.36983058432364313</v>
      </c>
      <c r="FN115" s="58"/>
      <c r="FO115" s="60"/>
      <c r="FP115" s="58"/>
    </row>
    <row r="116" spans="2:172" s="2" customFormat="1" ht="11.25" customHeight="1" x14ac:dyDescent="0.2">
      <c r="B116" s="57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58"/>
      <c r="Q116" s="58"/>
      <c r="R116" s="5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58"/>
      <c r="AG116" s="58"/>
      <c r="AH116" s="59"/>
      <c r="AV116" s="58"/>
      <c r="AW116" s="58"/>
      <c r="AX116" s="59"/>
      <c r="BL116" s="58"/>
      <c r="BM116" s="58"/>
      <c r="BO116" s="60"/>
      <c r="BP116" s="58"/>
      <c r="BQ116" s="57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  <c r="CN116" s="58"/>
      <c r="CO116" s="58"/>
      <c r="CP116" s="58"/>
      <c r="CQ116" s="58"/>
      <c r="CR116" s="58"/>
      <c r="CS116" s="58"/>
      <c r="CT116" s="58"/>
      <c r="CU116" s="58"/>
      <c r="CV116" s="58"/>
      <c r="CW116" s="58"/>
      <c r="CX116" s="58"/>
      <c r="CY116" s="58"/>
      <c r="CZ116" s="58"/>
      <c r="DA116" s="58"/>
      <c r="DB116" s="58"/>
      <c r="DC116" s="58"/>
      <c r="DD116" s="58"/>
      <c r="DE116" s="58"/>
      <c r="DF116" s="58"/>
      <c r="DG116" s="58"/>
      <c r="DH116" s="58"/>
      <c r="DI116" s="58"/>
      <c r="DJ116" s="58"/>
      <c r="DK116" s="58"/>
      <c r="DL116" s="58"/>
      <c r="DM116" s="58"/>
      <c r="DN116" s="58"/>
      <c r="DO116" s="58"/>
      <c r="DP116" s="58"/>
      <c r="DQ116" s="60"/>
      <c r="DR116" s="58"/>
      <c r="DS116" s="77">
        <v>10</v>
      </c>
      <c r="DT116" s="78">
        <v>3.6419543261763393E-5</v>
      </c>
      <c r="DU116" s="78">
        <v>1.109333545762067E-5</v>
      </c>
      <c r="DV116" s="78">
        <v>2.8020814855477796E-4</v>
      </c>
      <c r="DW116" s="78">
        <v>6.0272109437428441E-3</v>
      </c>
      <c r="DX116" s="78">
        <v>1.8748815156711878E-2</v>
      </c>
      <c r="DY116" s="78">
        <v>3.2201956677778282E-2</v>
      </c>
      <c r="DZ116" s="78">
        <v>1.1801539077365633E-2</v>
      </c>
      <c r="EA116" s="78">
        <v>5.4685825885821783E-3</v>
      </c>
      <c r="EB116" s="78">
        <v>6.3570880179049556E-4</v>
      </c>
      <c r="EC116" s="78">
        <v>8.719108291925042E-4</v>
      </c>
      <c r="ED116" s="78">
        <v>0.61218056628547823</v>
      </c>
      <c r="EE116" s="58"/>
      <c r="EF116" s="60"/>
      <c r="EY116" s="58"/>
      <c r="EZ116" s="60"/>
      <c r="FA116" s="58"/>
      <c r="FB116" s="90">
        <v>10</v>
      </c>
      <c r="FC116" s="88">
        <v>0</v>
      </c>
      <c r="FD116" s="88">
        <v>2.5170225942704161E-4</v>
      </c>
      <c r="FE116" s="88">
        <v>5.525782450800037E-3</v>
      </c>
      <c r="FF116" s="88">
        <v>2.7594893298851981E-3</v>
      </c>
      <c r="FG116" s="88">
        <v>4.3773634276957199E-2</v>
      </c>
      <c r="FH116" s="88">
        <v>0.41931044520798194</v>
      </c>
      <c r="FI116" s="88">
        <v>8.9589121656086013E-2</v>
      </c>
      <c r="FJ116" s="88">
        <v>3.0164629439960795E-2</v>
      </c>
      <c r="FK116" s="88">
        <v>1.0388868713523665E-2</v>
      </c>
      <c r="FL116" s="88">
        <v>4.0938250310017486E-3</v>
      </c>
      <c r="FM116" s="88">
        <v>0.38832452096401726</v>
      </c>
      <c r="FN116" s="58"/>
      <c r="FO116" s="60"/>
    </row>
    <row r="117" spans="2:172" s="2" customFormat="1" ht="11.25" customHeight="1" x14ac:dyDescent="0.2">
      <c r="B117" s="57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58"/>
      <c r="Q117" s="58"/>
      <c r="R117" s="5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58"/>
      <c r="AG117" s="58"/>
      <c r="AH117" s="59"/>
      <c r="AV117" s="58"/>
      <c r="AW117" s="58"/>
      <c r="AX117" s="59"/>
      <c r="BL117" s="58"/>
      <c r="BM117" s="58"/>
      <c r="BO117" s="60"/>
      <c r="BP117" s="58"/>
      <c r="BQ117" s="57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  <c r="CN117" s="58"/>
      <c r="CO117" s="58"/>
      <c r="CP117" s="58"/>
      <c r="CQ117" s="58"/>
      <c r="CR117" s="58"/>
      <c r="CS117" s="58"/>
      <c r="CT117" s="58"/>
      <c r="CU117" s="58"/>
      <c r="CV117" s="58"/>
      <c r="CW117" s="58"/>
      <c r="CX117" s="58"/>
      <c r="CY117" s="58"/>
      <c r="CZ117" s="58"/>
      <c r="DA117" s="58"/>
      <c r="DB117" s="58"/>
      <c r="DC117" s="58"/>
      <c r="DD117" s="58"/>
      <c r="DE117" s="58"/>
      <c r="DF117" s="58"/>
      <c r="DG117" s="58"/>
      <c r="DH117" s="58"/>
      <c r="DI117" s="58"/>
      <c r="DJ117" s="58"/>
      <c r="DK117" s="58"/>
      <c r="DL117" s="58"/>
      <c r="DM117" s="58"/>
      <c r="DN117" s="58"/>
      <c r="DO117" s="58"/>
      <c r="DP117" s="58"/>
      <c r="DQ117" s="60"/>
      <c r="DR117" s="58"/>
      <c r="DS117" s="77" t="s">
        <v>4893</v>
      </c>
      <c r="DT117" s="78">
        <v>0</v>
      </c>
      <c r="DU117" s="78">
        <v>0</v>
      </c>
      <c r="DV117" s="78">
        <v>0</v>
      </c>
      <c r="DW117" s="78">
        <v>0</v>
      </c>
      <c r="DX117" s="78">
        <v>0</v>
      </c>
      <c r="DY117" s="78">
        <v>0</v>
      </c>
      <c r="DZ117" s="78">
        <v>0</v>
      </c>
      <c r="EA117" s="78">
        <v>0</v>
      </c>
      <c r="EB117" s="78">
        <v>0</v>
      </c>
      <c r="EC117" s="78">
        <v>0</v>
      </c>
      <c r="ED117" s="78">
        <v>1</v>
      </c>
      <c r="EE117" s="58"/>
      <c r="EF117" s="60"/>
      <c r="EY117" s="58"/>
      <c r="EZ117" s="60"/>
      <c r="FA117" s="58"/>
      <c r="FB117" s="90" t="s">
        <v>4893</v>
      </c>
      <c r="FC117" s="88">
        <v>0</v>
      </c>
      <c r="FD117" s="88">
        <v>0</v>
      </c>
      <c r="FE117" s="88">
        <v>0</v>
      </c>
      <c r="FF117" s="88">
        <v>0</v>
      </c>
      <c r="FG117" s="88">
        <v>0</v>
      </c>
      <c r="FH117" s="88">
        <v>0</v>
      </c>
      <c r="FI117" s="88">
        <v>0</v>
      </c>
      <c r="FJ117" s="88">
        <v>0</v>
      </c>
      <c r="FK117" s="88">
        <v>0</v>
      </c>
      <c r="FL117" s="88">
        <v>0</v>
      </c>
      <c r="FM117" s="88">
        <v>1</v>
      </c>
      <c r="FN117" s="58"/>
      <c r="FO117" s="60"/>
    </row>
    <row r="118" spans="2:172" s="2" customFormat="1" ht="11.25" customHeight="1" x14ac:dyDescent="0.2">
      <c r="B118" s="57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58"/>
      <c r="Q118" s="58"/>
      <c r="R118" s="5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58"/>
      <c r="AG118" s="58"/>
      <c r="AH118" s="59"/>
      <c r="AV118" s="58"/>
      <c r="AW118" s="58"/>
      <c r="AX118" s="59"/>
      <c r="BL118" s="58"/>
      <c r="BM118" s="58"/>
      <c r="BO118" s="60"/>
      <c r="BP118" s="58"/>
      <c r="BQ118" s="57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  <c r="CN118" s="58"/>
      <c r="CO118" s="58"/>
      <c r="CP118" s="58"/>
      <c r="CQ118" s="58"/>
      <c r="CR118" s="58"/>
      <c r="CS118" s="58"/>
      <c r="CT118" s="58"/>
      <c r="CU118" s="58"/>
      <c r="CV118" s="58"/>
      <c r="CW118" s="58"/>
      <c r="CX118" s="58"/>
      <c r="CY118" s="58"/>
      <c r="CZ118" s="58"/>
      <c r="DA118" s="58"/>
      <c r="DB118" s="58"/>
      <c r="DC118" s="58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8"/>
      <c r="DQ118" s="60"/>
      <c r="DR118" s="58"/>
      <c r="EE118" s="58"/>
      <c r="EF118" s="60"/>
      <c r="EY118" s="58"/>
      <c r="EZ118" s="60"/>
      <c r="FA118" s="58"/>
      <c r="FN118" s="58"/>
      <c r="FO118" s="60"/>
    </row>
    <row r="119" spans="2:172" s="2" customFormat="1" ht="11.25" customHeight="1" x14ac:dyDescent="0.2">
      <c r="B119" s="57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58"/>
      <c r="Q119" s="58"/>
      <c r="R119" s="5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58"/>
      <c r="AG119" s="58"/>
      <c r="AH119" s="59"/>
      <c r="AV119" s="58"/>
      <c r="AW119" s="58"/>
      <c r="AX119" s="59"/>
      <c r="BL119" s="58"/>
      <c r="BM119" s="58"/>
      <c r="BO119" s="60"/>
      <c r="BP119" s="58"/>
      <c r="BQ119" s="57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  <c r="CN119" s="58"/>
      <c r="CO119" s="58"/>
      <c r="CP119" s="58"/>
      <c r="CQ119" s="58"/>
      <c r="CR119" s="58"/>
      <c r="CS119" s="58"/>
      <c r="CT119" s="58"/>
      <c r="CU119" s="58"/>
      <c r="CV119" s="58"/>
      <c r="CW119" s="58"/>
      <c r="CX119" s="58"/>
      <c r="CY119" s="58"/>
      <c r="CZ119" s="58"/>
      <c r="DA119" s="58"/>
      <c r="DB119" s="58"/>
      <c r="DC119" s="58"/>
      <c r="DD119" s="58"/>
      <c r="DE119" s="58"/>
      <c r="DF119" s="58"/>
      <c r="DG119" s="58"/>
      <c r="DH119" s="58"/>
      <c r="DI119" s="58"/>
      <c r="DJ119" s="58"/>
      <c r="DK119" s="58"/>
      <c r="DL119" s="58"/>
      <c r="DM119" s="58"/>
      <c r="DN119" s="58"/>
      <c r="DO119" s="58"/>
      <c r="DP119" s="58"/>
      <c r="DQ119" s="60"/>
      <c r="DR119" s="58"/>
      <c r="DS119" s="84"/>
      <c r="DT119" s="61"/>
      <c r="DU119" s="61"/>
      <c r="DV119" s="61" t="s">
        <v>4904</v>
      </c>
      <c r="DW119" s="61"/>
      <c r="DX119" s="61"/>
      <c r="DY119" s="61"/>
      <c r="DZ119" s="61"/>
      <c r="EA119" s="61"/>
      <c r="EB119" s="61"/>
      <c r="EC119" s="61"/>
      <c r="ED119" s="61"/>
      <c r="EE119" s="58"/>
      <c r="EF119" s="60"/>
      <c r="EY119" s="58"/>
      <c r="EZ119" s="60"/>
      <c r="FA119" s="58"/>
      <c r="FB119" s="84"/>
      <c r="FC119" s="61"/>
      <c r="FD119" s="61"/>
      <c r="FE119" s="61" t="s">
        <v>4904</v>
      </c>
      <c r="FF119" s="61"/>
      <c r="FG119" s="61"/>
      <c r="FH119" s="61"/>
      <c r="FI119" s="61"/>
      <c r="FJ119" s="61"/>
      <c r="FK119" s="61"/>
      <c r="FL119" s="61"/>
      <c r="FM119" s="61"/>
      <c r="FN119" s="58"/>
      <c r="FO119" s="60"/>
    </row>
    <row r="120" spans="2:172" s="2" customFormat="1" ht="11.25" customHeight="1" x14ac:dyDescent="0.2">
      <c r="B120" s="57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58"/>
      <c r="Q120" s="58"/>
      <c r="R120" s="5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58"/>
      <c r="AG120" s="58"/>
      <c r="AH120" s="59"/>
      <c r="AV120" s="58"/>
      <c r="AW120" s="58"/>
      <c r="AX120" s="59"/>
      <c r="BL120" s="58"/>
      <c r="BM120" s="58"/>
      <c r="BO120" s="60"/>
      <c r="BP120" s="58"/>
      <c r="BQ120" s="57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  <c r="CN120" s="58"/>
      <c r="CO120" s="58"/>
      <c r="CP120" s="58"/>
      <c r="CQ120" s="58"/>
      <c r="CR120" s="58"/>
      <c r="CS120" s="58"/>
      <c r="CT120" s="58"/>
      <c r="CU120" s="58"/>
      <c r="CV120" s="58"/>
      <c r="CW120" s="58"/>
      <c r="CX120" s="58"/>
      <c r="CY120" s="58"/>
      <c r="CZ120" s="58"/>
      <c r="DA120" s="58"/>
      <c r="DB120" s="58"/>
      <c r="DC120" s="58"/>
      <c r="DD120" s="58"/>
      <c r="DE120" s="58"/>
      <c r="DF120" s="58"/>
      <c r="DG120" s="58"/>
      <c r="DH120" s="58"/>
      <c r="DI120" s="58"/>
      <c r="DJ120" s="58"/>
      <c r="DK120" s="58"/>
      <c r="DL120" s="58"/>
      <c r="DM120" s="58"/>
      <c r="DN120" s="58"/>
      <c r="DO120" s="58"/>
      <c r="DP120" s="58"/>
      <c r="DQ120" s="60"/>
      <c r="DR120" s="58"/>
      <c r="DS120" s="76"/>
      <c r="DT120" s="76">
        <v>1</v>
      </c>
      <c r="DU120" s="76">
        <v>2</v>
      </c>
      <c r="DV120" s="76">
        <v>3</v>
      </c>
      <c r="DW120" s="76">
        <v>4</v>
      </c>
      <c r="DX120" s="76">
        <v>5</v>
      </c>
      <c r="DY120" s="76">
        <v>6</v>
      </c>
      <c r="DZ120" s="76">
        <v>7</v>
      </c>
      <c r="EA120" s="76">
        <v>8</v>
      </c>
      <c r="EB120" s="76">
        <v>9</v>
      </c>
      <c r="EC120" s="76">
        <v>10</v>
      </c>
      <c r="ED120" s="76" t="s">
        <v>4893</v>
      </c>
      <c r="EE120" s="58"/>
      <c r="EF120" s="60"/>
      <c r="EY120" s="58"/>
      <c r="EZ120" s="60"/>
      <c r="FA120" s="58"/>
      <c r="FB120" s="89"/>
      <c r="FC120" s="89">
        <v>1</v>
      </c>
      <c r="FD120" s="89">
        <v>2</v>
      </c>
      <c r="FE120" s="89">
        <v>3</v>
      </c>
      <c r="FF120" s="89">
        <v>4</v>
      </c>
      <c r="FG120" s="89">
        <v>5</v>
      </c>
      <c r="FH120" s="89">
        <v>6</v>
      </c>
      <c r="FI120" s="89">
        <v>7</v>
      </c>
      <c r="FJ120" s="89">
        <v>8</v>
      </c>
      <c r="FK120" s="89">
        <v>9</v>
      </c>
      <c r="FL120" s="89">
        <v>10</v>
      </c>
      <c r="FM120" s="89" t="s">
        <v>4893</v>
      </c>
      <c r="FN120" s="58"/>
      <c r="FO120" s="60"/>
    </row>
    <row r="121" spans="2:172" ht="11.25" customHeight="1" x14ac:dyDescent="0.2">
      <c r="DS121" s="77">
        <v>1</v>
      </c>
      <c r="DT121" s="78">
        <f t="array" ref="DT121:ED131">MMULT(DT107:ED117,$DT$9:$ED$19)</f>
        <v>0.18365943257574363</v>
      </c>
      <c r="DU121" s="78">
        <v>3.7038641872331234E-3</v>
      </c>
      <c r="DV121" s="78">
        <v>4.2452853303739164E-2</v>
      </c>
      <c r="DW121" s="78">
        <v>0.11096464148075871</v>
      </c>
      <c r="DX121" s="78">
        <v>0.21504488793789259</v>
      </c>
      <c r="DY121" s="78">
        <v>0.23061647315010453</v>
      </c>
      <c r="DZ121" s="78">
        <v>8.7589391639634445E-2</v>
      </c>
      <c r="EA121" s="78">
        <v>2.9076622684522171E-2</v>
      </c>
      <c r="EB121" s="78">
        <v>4.4244208468096208E-3</v>
      </c>
      <c r="EC121" s="78">
        <v>3.646000142807449E-3</v>
      </c>
      <c r="ED121" s="78">
        <v>6.4077458273600632E-2</v>
      </c>
      <c r="EG121" s="2"/>
      <c r="FB121" s="90">
        <v>1</v>
      </c>
      <c r="FC121" s="88">
        <f t="array" ref="FC121:FM131">MMULT(FC107:FM117,$FC$9:$FM$19)</f>
        <v>0.53649281586901532</v>
      </c>
      <c r="FD121" s="88">
        <v>6.7242691858513152E-5</v>
      </c>
      <c r="FE121" s="88">
        <v>9.2110105386812913E-2</v>
      </c>
      <c r="FF121" s="88">
        <v>2.8718225752092503E-2</v>
      </c>
      <c r="FG121" s="88">
        <v>4.625763124218326E-2</v>
      </c>
      <c r="FH121" s="88">
        <v>0.23859202638159405</v>
      </c>
      <c r="FI121" s="88">
        <v>3.2494438374915245E-2</v>
      </c>
      <c r="FJ121" s="88">
        <v>1.0041257857055537E-2</v>
      </c>
      <c r="FK121" s="88">
        <v>3.3701015436875385E-3</v>
      </c>
      <c r="FL121" s="88">
        <v>8.7726212028621108E-4</v>
      </c>
      <c r="FM121" s="88">
        <v>1.0105419626689731E-2</v>
      </c>
      <c r="FP121" s="2"/>
    </row>
    <row r="122" spans="2:172" ht="11.25" customHeight="1" x14ac:dyDescent="0.2">
      <c r="DS122" s="77">
        <v>2</v>
      </c>
      <c r="DT122" s="78">
        <v>8.378436732531917E-4</v>
      </c>
      <c r="DU122" s="78">
        <v>3.6650156661870541E-2</v>
      </c>
      <c r="DV122" s="78">
        <v>3.2672044613792806E-2</v>
      </c>
      <c r="DW122" s="78">
        <v>0.14540328512400871</v>
      </c>
      <c r="DX122" s="78">
        <v>0.24724052231806676</v>
      </c>
      <c r="DY122" s="78">
        <v>0.27002174279126656</v>
      </c>
      <c r="DZ122" s="78">
        <v>9.1232183957568116E-2</v>
      </c>
      <c r="EA122" s="78">
        <v>3.9692570179246628E-2</v>
      </c>
      <c r="EB122" s="78">
        <v>5.3106776399062024E-3</v>
      </c>
      <c r="EC122" s="78">
        <v>4.1930654299600452E-3</v>
      </c>
      <c r="ED122" s="78">
        <v>7.9475141044583836E-2</v>
      </c>
      <c r="FB122" s="90">
        <v>2</v>
      </c>
      <c r="FC122" s="88">
        <v>0</v>
      </c>
      <c r="FD122" s="88">
        <v>4.862120216370826E-5</v>
      </c>
      <c r="FE122" s="88">
        <v>1.249465003531929E-3</v>
      </c>
      <c r="FF122" s="88">
        <v>1.4012834219092692E-2</v>
      </c>
      <c r="FG122" s="88">
        <v>3.5732765126243737E-2</v>
      </c>
      <c r="FH122" s="88">
        <v>9.1881881143172306E-2</v>
      </c>
      <c r="FI122" s="88">
        <v>1.875011607854989E-2</v>
      </c>
      <c r="FJ122" s="88">
        <v>5.7205322085413148E-3</v>
      </c>
      <c r="FK122" s="88">
        <v>1.9673147292132995E-3</v>
      </c>
      <c r="FL122" s="88">
        <v>5.7421657996392823E-4</v>
      </c>
      <c r="FM122" s="88">
        <v>1.3688679932352545E-2</v>
      </c>
    </row>
    <row r="123" spans="2:172" s="2" customFormat="1" ht="11.25" customHeight="1" x14ac:dyDescent="0.2">
      <c r="B123" s="57"/>
      <c r="P123" s="58"/>
      <c r="Q123" s="58"/>
      <c r="R123" s="59"/>
      <c r="AF123" s="58"/>
      <c r="AG123" s="58"/>
      <c r="AH123" s="59"/>
      <c r="AI123" s="19"/>
      <c r="AV123" s="58"/>
      <c r="AW123" s="58"/>
      <c r="AX123" s="59"/>
      <c r="BL123" s="58"/>
      <c r="BM123" s="58"/>
      <c r="BO123" s="60"/>
      <c r="BP123" s="58"/>
      <c r="BQ123" s="57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  <c r="CN123" s="58"/>
      <c r="CO123" s="58"/>
      <c r="CP123" s="58"/>
      <c r="CQ123" s="58"/>
      <c r="CR123" s="58"/>
      <c r="CS123" s="58"/>
      <c r="CT123" s="58"/>
      <c r="CU123" s="58"/>
      <c r="CV123" s="58"/>
      <c r="CW123" s="58"/>
      <c r="CX123" s="58"/>
      <c r="CY123" s="58"/>
      <c r="CZ123" s="58"/>
      <c r="DA123" s="58"/>
      <c r="DB123" s="58"/>
      <c r="DC123" s="58"/>
      <c r="DD123" s="58"/>
      <c r="DE123" s="58"/>
      <c r="DF123" s="58"/>
      <c r="DG123" s="58"/>
      <c r="DH123" s="58"/>
      <c r="DI123" s="58"/>
      <c r="DJ123" s="58"/>
      <c r="DK123" s="58"/>
      <c r="DL123" s="58"/>
      <c r="DM123" s="58"/>
      <c r="DN123" s="58"/>
      <c r="DO123" s="58"/>
      <c r="DP123" s="58"/>
      <c r="DQ123" s="60"/>
      <c r="DR123" s="58"/>
      <c r="DS123" s="77">
        <v>3</v>
      </c>
      <c r="DT123" s="78">
        <v>9.0538898722212374E-4</v>
      </c>
      <c r="DU123" s="78">
        <v>6.5439471902159606E-3</v>
      </c>
      <c r="DV123" s="78">
        <v>2.1109700057683343E-2</v>
      </c>
      <c r="DW123" s="78">
        <v>0.1163060519102893</v>
      </c>
      <c r="DX123" s="78">
        <v>0.25550032197662914</v>
      </c>
      <c r="DY123" s="78">
        <v>0.30268309847179858</v>
      </c>
      <c r="DZ123" s="78">
        <v>0.10332406241328004</v>
      </c>
      <c r="EA123" s="78">
        <v>4.1049590167978871E-2</v>
      </c>
      <c r="EB123" s="78">
        <v>5.8112636188827355E-3</v>
      </c>
      <c r="EC123" s="78">
        <v>4.8064920294443219E-3</v>
      </c>
      <c r="ED123" s="78">
        <v>0.10020853532225608</v>
      </c>
      <c r="EE123" s="58"/>
      <c r="EF123" s="60"/>
      <c r="EG123" s="58"/>
      <c r="EY123" s="58"/>
      <c r="EZ123" s="60"/>
      <c r="FA123" s="58"/>
      <c r="FB123" s="90">
        <v>3</v>
      </c>
      <c r="FC123" s="88">
        <v>0</v>
      </c>
      <c r="FD123" s="88">
        <v>2.1743441268515934E-4</v>
      </c>
      <c r="FE123" s="88">
        <v>6.7189856886058691E-2</v>
      </c>
      <c r="FF123" s="88">
        <v>7.8789035713420871E-2</v>
      </c>
      <c r="FG123" s="88">
        <v>0.16109394028648011</v>
      </c>
      <c r="FH123" s="88">
        <v>0.52106670093066099</v>
      </c>
      <c r="FI123" s="88">
        <v>9.3579537006721406E-2</v>
      </c>
      <c r="FJ123" s="88">
        <v>2.8580781607386849E-2</v>
      </c>
      <c r="FK123" s="88">
        <v>9.6940253531548736E-3</v>
      </c>
      <c r="FL123" s="88">
        <v>2.6578522328256108E-3</v>
      </c>
      <c r="FM123" s="88">
        <v>3.4243594045059216E-2</v>
      </c>
      <c r="FN123" s="58"/>
      <c r="FO123" s="60"/>
      <c r="FP123" s="58"/>
    </row>
    <row r="124" spans="2:172" ht="11.25" customHeight="1" x14ac:dyDescent="0.2">
      <c r="BO124" s="60" t="s">
        <v>4851</v>
      </c>
      <c r="DQ124" s="60" t="s">
        <v>4851</v>
      </c>
      <c r="DS124" s="77">
        <v>4</v>
      </c>
      <c r="DT124" s="78">
        <v>1.0162820262012689E-3</v>
      </c>
      <c r="DU124" s="78">
        <v>7.6624964530445613E-4</v>
      </c>
      <c r="DV124" s="78">
        <v>7.2041061321654696E-3</v>
      </c>
      <c r="DW124" s="78">
        <v>8.6460567449404169E-2</v>
      </c>
      <c r="DX124" s="78">
        <v>0.2343027786882666</v>
      </c>
      <c r="DY124" s="78">
        <v>0.30871944430761245</v>
      </c>
      <c r="DZ124" s="78">
        <v>0.10883267766066143</v>
      </c>
      <c r="EA124" s="78">
        <v>4.3825930042444644E-2</v>
      </c>
      <c r="EB124" s="78">
        <v>5.8831894369558487E-3</v>
      </c>
      <c r="EC124" s="78">
        <v>5.1228645960657926E-3</v>
      </c>
      <c r="ED124" s="78">
        <v>0.13458764989391189</v>
      </c>
      <c r="EG124" s="2"/>
      <c r="FB124" s="90">
        <v>4</v>
      </c>
      <c r="FC124" s="88">
        <v>0</v>
      </c>
      <c r="FD124" s="88">
        <v>2.3544678627191964E-4</v>
      </c>
      <c r="FE124" s="88">
        <v>7.329660174286325E-3</v>
      </c>
      <c r="FF124" s="88">
        <v>9.7336167664950554E-2</v>
      </c>
      <c r="FG124" s="88">
        <v>0.22377227799246638</v>
      </c>
      <c r="FH124" s="88">
        <v>0.49260249970987979</v>
      </c>
      <c r="FI124" s="88">
        <v>9.8693526521158315E-2</v>
      </c>
      <c r="FJ124" s="88">
        <v>2.9212768618491709E-2</v>
      </c>
      <c r="FK124" s="88">
        <v>1.0007263894649945E-2</v>
      </c>
      <c r="FL124" s="88">
        <v>2.782409890845162E-3</v>
      </c>
      <c r="FM124" s="88">
        <v>3.5142923104233101E-2</v>
      </c>
      <c r="FP124" s="2"/>
    </row>
    <row r="125" spans="2:172" ht="11.25" customHeight="1" x14ac:dyDescent="0.2">
      <c r="BO125" s="60" t="s">
        <v>4851</v>
      </c>
      <c r="DQ125" s="60" t="s">
        <v>4851</v>
      </c>
      <c r="DS125" s="77">
        <v>5</v>
      </c>
      <c r="DT125" s="78">
        <v>9.3379774927653111E-4</v>
      </c>
      <c r="DU125" s="78">
        <v>2.4375355344708298E-4</v>
      </c>
      <c r="DV125" s="78">
        <v>4.0047323316667344E-3</v>
      </c>
      <c r="DW125" s="78">
        <v>6.7741191634017636E-2</v>
      </c>
      <c r="DX125" s="78">
        <v>0.22562576701840967</v>
      </c>
      <c r="DY125" s="78">
        <v>0.30883341843183959</v>
      </c>
      <c r="DZ125" s="78">
        <v>0.11054923188018484</v>
      </c>
      <c r="EA125" s="78">
        <v>4.4302893812875867E-2</v>
      </c>
      <c r="EB125" s="78">
        <v>5.8521610092526349E-3</v>
      </c>
      <c r="EC125" s="78">
        <v>5.2540923824398924E-3</v>
      </c>
      <c r="ED125" s="78">
        <v>0.1560197872706123</v>
      </c>
      <c r="FB125" s="90">
        <v>5</v>
      </c>
      <c r="FC125" s="88">
        <v>0</v>
      </c>
      <c r="FD125" s="88">
        <v>2.962663285916888E-4</v>
      </c>
      <c r="FE125" s="88">
        <v>7.9220904313852189E-3</v>
      </c>
      <c r="FF125" s="88">
        <v>1.0634525034704466E-2</v>
      </c>
      <c r="FG125" s="88">
        <v>0.13778386467635614</v>
      </c>
      <c r="FH125" s="88">
        <v>0.61075203743033579</v>
      </c>
      <c r="FI125" s="88">
        <v>0.11706106798280112</v>
      </c>
      <c r="FJ125" s="88">
        <v>3.6643601899238612E-2</v>
      </c>
      <c r="FK125" s="88">
        <v>1.2580335050261293E-2</v>
      </c>
      <c r="FL125" s="88">
        <v>3.6309034901849217E-3</v>
      </c>
      <c r="FM125" s="88">
        <v>5.801194073971349E-2</v>
      </c>
    </row>
    <row r="126" spans="2:172" ht="11.25" customHeight="1" x14ac:dyDescent="0.2">
      <c r="BO126" s="60" t="s">
        <v>4851</v>
      </c>
      <c r="DQ126" s="60" t="s">
        <v>4851</v>
      </c>
      <c r="DS126" s="77">
        <v>6</v>
      </c>
      <c r="DT126" s="78">
        <v>5.2189193428034744E-4</v>
      </c>
      <c r="DU126" s="78">
        <v>1.637413901759018E-4</v>
      </c>
      <c r="DV126" s="78">
        <v>3.356020935354048E-3</v>
      </c>
      <c r="DW126" s="78">
        <v>6.4510994285243012E-2</v>
      </c>
      <c r="DX126" s="78">
        <v>0.2017675855790092</v>
      </c>
      <c r="DY126" s="78">
        <v>0.31409420745407751</v>
      </c>
      <c r="DZ126" s="78">
        <v>0.11546391629554768</v>
      </c>
      <c r="EA126" s="78">
        <v>4.4906242127405939E-2</v>
      </c>
      <c r="EB126" s="78">
        <v>5.8879371454989603E-3</v>
      </c>
      <c r="EC126" s="78">
        <v>5.4348509220128608E-3</v>
      </c>
      <c r="ED126" s="78">
        <v>0.16816499196653348</v>
      </c>
      <c r="FB126" s="90">
        <v>6</v>
      </c>
      <c r="FC126" s="88">
        <v>0</v>
      </c>
      <c r="FD126" s="88">
        <v>3.1688229362399371E-4</v>
      </c>
      <c r="FE126" s="88">
        <v>1.0116799588087843E-2</v>
      </c>
      <c r="FF126" s="88">
        <v>6.5483748947653495E-3</v>
      </c>
      <c r="FG126" s="88">
        <v>8.1617471805267253E-2</v>
      </c>
      <c r="FH126" s="88">
        <v>0.6316251356327236</v>
      </c>
      <c r="FI126" s="88">
        <v>0.12131860057743911</v>
      </c>
      <c r="FJ126" s="88">
        <v>3.9354717091414491E-2</v>
      </c>
      <c r="FK126" s="88">
        <v>1.3369081659002378E-2</v>
      </c>
      <c r="FL126" s="88">
        <v>3.9133123760186697E-3</v>
      </c>
      <c r="FM126" s="88">
        <v>8.4617116883003746E-2</v>
      </c>
    </row>
    <row r="127" spans="2:172" ht="11.25" customHeight="1" x14ac:dyDescent="0.2">
      <c r="BO127" s="60" t="s">
        <v>4851</v>
      </c>
      <c r="DQ127" s="60" t="s">
        <v>4851</v>
      </c>
      <c r="DS127" s="77">
        <v>7</v>
      </c>
      <c r="DT127" s="78">
        <v>4.6616003800712194E-4</v>
      </c>
      <c r="DU127" s="78">
        <v>2.2802911811233592E-4</v>
      </c>
      <c r="DV127" s="78">
        <v>3.8216791281518794E-3</v>
      </c>
      <c r="DW127" s="78">
        <v>6.6375314268396809E-2</v>
      </c>
      <c r="DX127" s="78">
        <v>0.18525280932119734</v>
      </c>
      <c r="DY127" s="78">
        <v>0.29678955262229817</v>
      </c>
      <c r="DZ127" s="78">
        <v>0.11113366126413324</v>
      </c>
      <c r="EA127" s="78">
        <v>4.5048243670889873E-2</v>
      </c>
      <c r="EB127" s="78">
        <v>5.6281342962121875E-3</v>
      </c>
      <c r="EC127" s="78">
        <v>5.2437787712663192E-3</v>
      </c>
      <c r="ED127" s="78">
        <v>0.18267155603910207</v>
      </c>
      <c r="FB127" s="90">
        <v>7</v>
      </c>
      <c r="FC127" s="88">
        <v>0</v>
      </c>
      <c r="FD127" s="88">
        <v>3.383805055860755E-4</v>
      </c>
      <c r="FE127" s="88">
        <v>8.3576060351071759E-3</v>
      </c>
      <c r="FF127" s="88">
        <v>4.6992179161166655E-3</v>
      </c>
      <c r="FG127" s="88">
        <v>6.7810106897300354E-2</v>
      </c>
      <c r="FH127" s="88">
        <v>0.59367635673029673</v>
      </c>
      <c r="FI127" s="88">
        <v>0.12207512875800938</v>
      </c>
      <c r="FJ127" s="88">
        <v>4.0246917530322085E-2</v>
      </c>
      <c r="FK127" s="88">
        <v>1.369470721914519E-2</v>
      </c>
      <c r="FL127" s="88">
        <v>4.1751648931264047E-3</v>
      </c>
      <c r="FM127" s="88">
        <v>0.13324150026041803</v>
      </c>
    </row>
    <row r="128" spans="2:172" ht="11.25" customHeight="1" x14ac:dyDescent="0.2">
      <c r="BO128" s="60" t="s">
        <v>4851</v>
      </c>
      <c r="DQ128" s="60" t="s">
        <v>4851</v>
      </c>
      <c r="DS128" s="77">
        <v>8</v>
      </c>
      <c r="DT128" s="78">
        <v>1.38888474412115E-4</v>
      </c>
      <c r="DU128" s="78">
        <v>4.8836979584457514E-5</v>
      </c>
      <c r="DV128" s="78">
        <v>1.1970538825288441E-3</v>
      </c>
      <c r="DW128" s="78">
        <v>2.6482373672241644E-2</v>
      </c>
      <c r="DX128" s="78">
        <v>7.3373894064628187E-2</v>
      </c>
      <c r="DY128" s="78">
        <v>0.13988959840046586</v>
      </c>
      <c r="DZ128" s="78">
        <v>5.6108065539256208E-2</v>
      </c>
      <c r="EA128" s="78">
        <v>4.3951193796323305E-2</v>
      </c>
      <c r="EB128" s="78">
        <v>2.9688054172352018E-3</v>
      </c>
      <c r="EC128" s="78">
        <v>2.9044158008990741E-3</v>
      </c>
      <c r="ED128" s="78">
        <v>7.5068852224960944E-2</v>
      </c>
      <c r="FB128" s="90">
        <v>8</v>
      </c>
      <c r="FC128" s="88">
        <v>0</v>
      </c>
      <c r="FD128" s="88">
        <v>2.8798687754332246E-4</v>
      </c>
      <c r="FE128" s="88">
        <v>6.5058176470402483E-3</v>
      </c>
      <c r="FF128" s="88">
        <v>3.4490059268966248E-3</v>
      </c>
      <c r="FG128" s="88">
        <v>5.2110007428458081E-2</v>
      </c>
      <c r="FH128" s="88">
        <v>0.48017296596717746</v>
      </c>
      <c r="FI128" s="88">
        <v>0.10207833336716821</v>
      </c>
      <c r="FJ128" s="88">
        <v>3.4178508134812331E-2</v>
      </c>
      <c r="FK128" s="88">
        <v>1.1708735000764308E-2</v>
      </c>
      <c r="FL128" s="88">
        <v>3.7849430644565515E-3</v>
      </c>
      <c r="FM128" s="88">
        <v>0.28138894029082379</v>
      </c>
    </row>
    <row r="129" spans="67:171" s="58" customFormat="1" ht="11.25" customHeight="1" x14ac:dyDescent="0.2">
      <c r="BO129" s="60" t="s">
        <v>4851</v>
      </c>
      <c r="DQ129" s="60" t="s">
        <v>4851</v>
      </c>
      <c r="DS129" s="77">
        <v>9</v>
      </c>
      <c r="DT129" s="78">
        <v>1.4028263816283769E-4</v>
      </c>
      <c r="DU129" s="78">
        <v>9.8280642215627792E-5</v>
      </c>
      <c r="DV129" s="78">
        <v>1.2238580233054186E-3</v>
      </c>
      <c r="DW129" s="78">
        <v>1.852881674161487E-2</v>
      </c>
      <c r="DX129" s="78">
        <v>4.7633022040374888E-2</v>
      </c>
      <c r="DY129" s="78">
        <v>7.9652894231686922E-2</v>
      </c>
      <c r="DZ129" s="78">
        <v>3.1046155293830008E-2</v>
      </c>
      <c r="EA129" s="78">
        <v>2.442750292627157E-2</v>
      </c>
      <c r="EB129" s="78">
        <v>1.6952864044013363E-3</v>
      </c>
      <c r="EC129" s="78">
        <v>1.6035992297270597E-3</v>
      </c>
      <c r="ED129" s="78">
        <v>0.37901712066714555</v>
      </c>
      <c r="EF129" s="60"/>
      <c r="EZ129" s="60"/>
      <c r="FB129" s="90">
        <v>9</v>
      </c>
      <c r="FC129" s="88">
        <v>0</v>
      </c>
      <c r="FD129" s="88">
        <v>2.499588215059016E-4</v>
      </c>
      <c r="FE129" s="88">
        <v>5.8056669070899198E-3</v>
      </c>
      <c r="FF129" s="88">
        <v>3.0947374266895632E-3</v>
      </c>
      <c r="FG129" s="88">
        <v>4.6338912571032551E-2</v>
      </c>
      <c r="FH129" s="88">
        <v>0.4239208753514328</v>
      </c>
      <c r="FI129" s="88">
        <v>8.9397971446236804E-2</v>
      </c>
      <c r="FJ129" s="88">
        <v>2.9949313980009169E-2</v>
      </c>
      <c r="FK129" s="88">
        <v>1.0279024207184774E-2</v>
      </c>
      <c r="FL129" s="88">
        <v>3.4806391769004697E-3</v>
      </c>
      <c r="FM129" s="88">
        <v>0.37845831722328144</v>
      </c>
      <c r="FO129" s="60"/>
    </row>
    <row r="130" spans="67:171" s="58" customFormat="1" ht="11.25" customHeight="1" x14ac:dyDescent="0.2">
      <c r="BO130" s="60" t="s">
        <v>4851</v>
      </c>
      <c r="DQ130" s="60" t="s">
        <v>4851</v>
      </c>
      <c r="DS130" s="77">
        <v>10</v>
      </c>
      <c r="DT130" s="78">
        <v>4.1230185551181323E-5</v>
      </c>
      <c r="DU130" s="78">
        <v>1.3480187369733535E-5</v>
      </c>
      <c r="DV130" s="78">
        <v>2.9818551575581454E-4</v>
      </c>
      <c r="DW130" s="78">
        <v>6.0139958031737327E-3</v>
      </c>
      <c r="DX130" s="78">
        <v>1.8590020673212547E-2</v>
      </c>
      <c r="DY130" s="78">
        <v>3.0559046046034901E-2</v>
      </c>
      <c r="DZ130" s="78">
        <v>1.1275287516018976E-2</v>
      </c>
      <c r="EA130" s="78">
        <v>5.0294864459688475E-3</v>
      </c>
      <c r="EB130" s="78">
        <v>5.88854124493653E-4</v>
      </c>
      <c r="EC130" s="78">
        <v>6.4937298083988767E-4</v>
      </c>
      <c r="ED130" s="78">
        <v>0.61389701399332852</v>
      </c>
      <c r="EF130" s="60"/>
      <c r="EZ130" s="60"/>
      <c r="FB130" s="90">
        <v>10</v>
      </c>
      <c r="FC130" s="88">
        <v>0</v>
      </c>
      <c r="FD130" s="88">
        <v>2.3648672096171847E-4</v>
      </c>
      <c r="FE130" s="88">
        <v>5.7961161090269555E-3</v>
      </c>
      <c r="FF130" s="88">
        <v>3.145131035752249E-3</v>
      </c>
      <c r="FG130" s="88">
        <v>4.6235876828841921E-2</v>
      </c>
      <c r="FH130" s="88">
        <v>0.4143053175052982</v>
      </c>
      <c r="FI130" s="88">
        <v>8.5666534760154317E-2</v>
      </c>
      <c r="FJ130" s="88">
        <v>2.8483938220630101E-2</v>
      </c>
      <c r="FK130" s="88">
        <v>9.7505334616217708E-3</v>
      </c>
      <c r="FL130" s="88">
        <v>3.3630942730804051E-3</v>
      </c>
      <c r="FM130" s="88">
        <v>0.39652892446951443</v>
      </c>
      <c r="FO130" s="60"/>
    </row>
    <row r="131" spans="67:171" s="58" customFormat="1" ht="11.25" customHeight="1" x14ac:dyDescent="0.2">
      <c r="BO131" s="60" t="s">
        <v>4851</v>
      </c>
      <c r="DQ131" s="60" t="s">
        <v>4851</v>
      </c>
      <c r="DS131" s="77" t="s">
        <v>4893</v>
      </c>
      <c r="DT131" s="78">
        <v>0</v>
      </c>
      <c r="DU131" s="78">
        <v>0</v>
      </c>
      <c r="DV131" s="78">
        <v>0</v>
      </c>
      <c r="DW131" s="78">
        <v>0</v>
      </c>
      <c r="DX131" s="78">
        <v>0</v>
      </c>
      <c r="DY131" s="78">
        <v>0</v>
      </c>
      <c r="DZ131" s="78">
        <v>0</v>
      </c>
      <c r="EA131" s="78">
        <v>0</v>
      </c>
      <c r="EB131" s="78">
        <v>0</v>
      </c>
      <c r="EC131" s="78">
        <v>0</v>
      </c>
      <c r="ED131" s="78">
        <v>1</v>
      </c>
      <c r="EF131" s="60"/>
      <c r="EZ131" s="60"/>
      <c r="FB131" s="90" t="s">
        <v>4893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0</v>
      </c>
      <c r="FI131" s="88">
        <v>0</v>
      </c>
      <c r="FJ131" s="88">
        <v>0</v>
      </c>
      <c r="FK131" s="88">
        <v>0</v>
      </c>
      <c r="FL131" s="88">
        <v>0</v>
      </c>
      <c r="FM131" s="88">
        <v>1</v>
      </c>
      <c r="FO131" s="60"/>
    </row>
    <row r="132" spans="67:171" ht="11.25" customHeight="1" x14ac:dyDescent="0.2">
      <c r="BO132" s="60" t="s">
        <v>4851</v>
      </c>
      <c r="DQ132" s="60" t="s">
        <v>4851</v>
      </c>
    </row>
    <row r="133" spans="67:171" s="58" customFormat="1" ht="11.25" customHeight="1" x14ac:dyDescent="0.2">
      <c r="BO133" s="60" t="s">
        <v>4851</v>
      </c>
      <c r="DQ133" s="60" t="s">
        <v>4851</v>
      </c>
      <c r="DS133" s="84"/>
      <c r="DT133" s="61"/>
      <c r="DU133" s="61"/>
      <c r="DV133" s="61" t="s">
        <v>4905</v>
      </c>
      <c r="DW133" s="61"/>
      <c r="DX133" s="61"/>
      <c r="DY133" s="61"/>
      <c r="DZ133" s="61"/>
      <c r="EA133" s="61"/>
      <c r="EB133" s="61"/>
      <c r="EC133" s="61"/>
      <c r="ED133" s="61"/>
      <c r="EF133" s="60"/>
      <c r="EZ133" s="60"/>
      <c r="FB133" s="84"/>
      <c r="FC133" s="61"/>
      <c r="FD133" s="61"/>
      <c r="FE133" s="61" t="s">
        <v>4905</v>
      </c>
      <c r="FF133" s="61"/>
      <c r="FG133" s="61"/>
      <c r="FH133" s="61"/>
      <c r="FI133" s="61"/>
      <c r="FJ133" s="61"/>
      <c r="FK133" s="61"/>
      <c r="FL133" s="61"/>
      <c r="FM133" s="61"/>
      <c r="FO133" s="60"/>
    </row>
    <row r="134" spans="67:171" s="58" customFormat="1" ht="11.25" customHeight="1" x14ac:dyDescent="0.2">
      <c r="BO134" s="60" t="s">
        <v>4851</v>
      </c>
      <c r="DQ134" s="60" t="s">
        <v>4851</v>
      </c>
      <c r="DS134" s="76"/>
      <c r="DT134" s="76">
        <v>1</v>
      </c>
      <c r="DU134" s="76">
        <v>2</v>
      </c>
      <c r="DV134" s="76">
        <v>3</v>
      </c>
      <c r="DW134" s="76">
        <v>4</v>
      </c>
      <c r="DX134" s="76">
        <v>5</v>
      </c>
      <c r="DY134" s="76">
        <v>6</v>
      </c>
      <c r="DZ134" s="76">
        <v>7</v>
      </c>
      <c r="EA134" s="76">
        <v>8</v>
      </c>
      <c r="EB134" s="76">
        <v>9</v>
      </c>
      <c r="EC134" s="76">
        <v>10</v>
      </c>
      <c r="ED134" s="76" t="s">
        <v>4893</v>
      </c>
      <c r="EF134" s="60"/>
      <c r="EZ134" s="60"/>
      <c r="FB134" s="89"/>
      <c r="FC134" s="89">
        <v>1</v>
      </c>
      <c r="FD134" s="89">
        <v>2</v>
      </c>
      <c r="FE134" s="89">
        <v>3</v>
      </c>
      <c r="FF134" s="89">
        <v>4</v>
      </c>
      <c r="FG134" s="89">
        <v>5</v>
      </c>
      <c r="FH134" s="89">
        <v>6</v>
      </c>
      <c r="FI134" s="89">
        <v>7</v>
      </c>
      <c r="FJ134" s="89">
        <v>8</v>
      </c>
      <c r="FK134" s="89">
        <v>9</v>
      </c>
      <c r="FL134" s="89">
        <v>10</v>
      </c>
      <c r="FM134" s="89" t="s">
        <v>4893</v>
      </c>
      <c r="FO134" s="60"/>
    </row>
    <row r="135" spans="67:171" s="58" customFormat="1" ht="11.25" customHeight="1" x14ac:dyDescent="0.2">
      <c r="BO135" s="60" t="s">
        <v>4851</v>
      </c>
      <c r="DQ135" s="60" t="s">
        <v>4851</v>
      </c>
      <c r="DS135" s="77">
        <v>1</v>
      </c>
      <c r="DT135" s="78">
        <f t="array" ref="DT135:ED145">MMULT(DT121:ED131,$DT$9:$ED$19)</f>
        <v>0.15223180360151295</v>
      </c>
      <c r="DU135" s="78">
        <v>3.4255960083469385E-3</v>
      </c>
      <c r="DV135" s="78">
        <v>3.6757337063721002E-2</v>
      </c>
      <c r="DW135" s="78">
        <v>0.10643657228848438</v>
      </c>
      <c r="DX135" s="78">
        <v>0.21727886239855423</v>
      </c>
      <c r="DY135" s="78">
        <v>0.24355631204901895</v>
      </c>
      <c r="DZ135" s="78">
        <v>9.1217798492770077E-2</v>
      </c>
      <c r="EA135" s="78">
        <v>3.154911878747909E-2</v>
      </c>
      <c r="EB135" s="78">
        <v>4.6642145383263408E-3</v>
      </c>
      <c r="EC135" s="78">
        <v>3.8988697925313289E-3</v>
      </c>
      <c r="ED135" s="78">
        <v>7.7274490513199706E-2</v>
      </c>
      <c r="EF135" s="60"/>
      <c r="EZ135" s="60"/>
      <c r="FB135" s="90">
        <v>1</v>
      </c>
      <c r="FC135" s="88">
        <f t="array" ref="FC135:FM145">MMULT(FC121:FM131,$FC$9:$FM$19)</f>
        <v>0.50062836938692912</v>
      </c>
      <c r="FD135" s="88">
        <v>8.016305344737379E-5</v>
      </c>
      <c r="FE135" s="88">
        <v>8.8791320059337278E-2</v>
      </c>
      <c r="FF135" s="88">
        <v>2.9973315705194143E-2</v>
      </c>
      <c r="FG135" s="88">
        <v>5.1632729451446376E-2</v>
      </c>
      <c r="FH135" s="88">
        <v>0.26067724775479428</v>
      </c>
      <c r="FI135" s="88">
        <v>3.7381306585122023E-2</v>
      </c>
      <c r="FJ135" s="88">
        <v>1.1592641504909528E-2</v>
      </c>
      <c r="FK135" s="88">
        <v>3.899286611236571E-3</v>
      </c>
      <c r="FL135" s="88">
        <v>1.0326531507293033E-3</v>
      </c>
      <c r="FM135" s="88">
        <v>1.3177900755161315E-2</v>
      </c>
      <c r="FO135" s="60"/>
    </row>
    <row r="136" spans="67:171" s="58" customFormat="1" ht="11.25" customHeight="1" x14ac:dyDescent="0.2">
      <c r="BO136" s="60" t="s">
        <v>4851</v>
      </c>
      <c r="DQ136" s="60" t="s">
        <v>4851</v>
      </c>
      <c r="DS136" s="77">
        <v>2</v>
      </c>
      <c r="DT136" s="78">
        <v>8.6803108002754927E-4</v>
      </c>
      <c r="DU136" s="78">
        <v>2.5745871986435957E-2</v>
      </c>
      <c r="DV136" s="78">
        <v>2.5542400731950833E-2</v>
      </c>
      <c r="DW136" s="78">
        <v>0.12763800683399323</v>
      </c>
      <c r="DX136" s="78">
        <v>0.24246911915072314</v>
      </c>
      <c r="DY136" s="78">
        <v>0.27991311509539119</v>
      </c>
      <c r="DZ136" s="78">
        <v>9.5885435097544769E-2</v>
      </c>
      <c r="EA136" s="78">
        <v>4.0801125993537128E-2</v>
      </c>
      <c r="EB136" s="78">
        <v>5.4520734744223174E-3</v>
      </c>
      <c r="EC136" s="78">
        <v>4.444455207840173E-3</v>
      </c>
      <c r="ED136" s="78">
        <v>9.4745290047448527E-2</v>
      </c>
      <c r="EF136" s="60"/>
      <c r="EZ136" s="60"/>
      <c r="FB136" s="90">
        <v>2</v>
      </c>
      <c r="FC136" s="88">
        <v>0</v>
      </c>
      <c r="FD136" s="88">
        <v>4.8547558438495988E-5</v>
      </c>
      <c r="FE136" s="88">
        <v>1.3339988897126485E-3</v>
      </c>
      <c r="FF136" s="88">
        <v>1.1099204250611353E-2</v>
      </c>
      <c r="FG136" s="88">
        <v>3.2164310592784809E-2</v>
      </c>
      <c r="FH136" s="88">
        <v>9.5836618787091321E-2</v>
      </c>
      <c r="FI136" s="88">
        <v>1.9206544407544435E-2</v>
      </c>
      <c r="FJ136" s="88">
        <v>5.9070279442184365E-3</v>
      </c>
      <c r="FK136" s="88">
        <v>2.0264838976951772E-3</v>
      </c>
      <c r="FL136" s="88">
        <v>5.8857583250742263E-4</v>
      </c>
      <c r="FM136" s="88">
        <v>1.5281632255125067E-2</v>
      </c>
      <c r="FO136" s="60"/>
    </row>
    <row r="137" spans="67:171" s="58" customFormat="1" ht="11.25" customHeight="1" x14ac:dyDescent="0.2">
      <c r="BO137" s="60" t="s">
        <v>4851</v>
      </c>
      <c r="DQ137" s="60" t="s">
        <v>4851</v>
      </c>
      <c r="DS137" s="77">
        <v>3</v>
      </c>
      <c r="DT137" s="78">
        <v>9.1524965855037876E-4</v>
      </c>
      <c r="DU137" s="78">
        <v>4.918369601856566E-3</v>
      </c>
      <c r="DV137" s="78">
        <v>1.5603480780852188E-2</v>
      </c>
      <c r="DW137" s="78">
        <v>0.10270465660678567</v>
      </c>
      <c r="DX137" s="78">
        <v>0.24490494749684927</v>
      </c>
      <c r="DY137" s="78">
        <v>0.30441163134801785</v>
      </c>
      <c r="DZ137" s="78">
        <v>0.10559079908703589</v>
      </c>
      <c r="EA137" s="78">
        <v>4.2166056571944707E-2</v>
      </c>
      <c r="EB137" s="78">
        <v>5.8231324573946152E-3</v>
      </c>
      <c r="EC137" s="78">
        <v>4.9393261328068358E-3</v>
      </c>
      <c r="ED137" s="78">
        <v>0.11658317506302926</v>
      </c>
      <c r="EF137" s="60"/>
      <c r="EZ137" s="60"/>
      <c r="FB137" s="90">
        <v>3</v>
      </c>
      <c r="FC137" s="88">
        <v>0</v>
      </c>
      <c r="FD137" s="88">
        <v>2.3640838083034948E-4</v>
      </c>
      <c r="FE137" s="88">
        <v>5.1539804089975189E-2</v>
      </c>
      <c r="FF137" s="88">
        <v>6.7089686247442437E-2</v>
      </c>
      <c r="FG137" s="88">
        <v>0.15420128255113483</v>
      </c>
      <c r="FH137" s="88">
        <v>0.53825998718945101</v>
      </c>
      <c r="FI137" s="88">
        <v>9.8951362700851378E-2</v>
      </c>
      <c r="FJ137" s="88">
        <v>3.050451752193032E-2</v>
      </c>
      <c r="FK137" s="88">
        <v>1.0364839059708135E-2</v>
      </c>
      <c r="FL137" s="88">
        <v>2.8878357517581766E-3</v>
      </c>
      <c r="FM137" s="88">
        <v>4.239670481042624E-2</v>
      </c>
      <c r="FO137" s="60"/>
    </row>
    <row r="138" spans="67:171" s="58" customFormat="1" ht="11.25" customHeight="1" x14ac:dyDescent="0.2">
      <c r="BO138" s="60" t="s">
        <v>4851</v>
      </c>
      <c r="DQ138" s="60" t="s">
        <v>4851</v>
      </c>
      <c r="DS138" s="77">
        <v>4</v>
      </c>
      <c r="DT138" s="78">
        <v>9.8470264070605424E-4</v>
      </c>
      <c r="DU138" s="78">
        <v>6.7547162328640456E-4</v>
      </c>
      <c r="DV138" s="78">
        <v>6.2227900230823717E-3</v>
      </c>
      <c r="DW138" s="78">
        <v>7.8992132245981311E-2</v>
      </c>
      <c r="DX138" s="78">
        <v>0.22338716771286249</v>
      </c>
      <c r="DY138" s="78">
        <v>0.30314535336761916</v>
      </c>
      <c r="DZ138" s="78">
        <v>0.10789761658969528</v>
      </c>
      <c r="EA138" s="78">
        <v>4.3532209280258256E-2</v>
      </c>
      <c r="EB138" s="78">
        <v>5.7645433335909869E-3</v>
      </c>
      <c r="EC138" s="78">
        <v>5.0903352148834414E-3</v>
      </c>
      <c r="ED138" s="78">
        <v>0.15074842083287834</v>
      </c>
      <c r="EF138" s="60"/>
      <c r="EZ138" s="60"/>
      <c r="FB138" s="90">
        <v>4</v>
      </c>
      <c r="FC138" s="88">
        <v>0</v>
      </c>
      <c r="FD138" s="88">
        <v>2.5075807259273029E-4</v>
      </c>
      <c r="FE138" s="88">
        <v>7.6726332184374069E-3</v>
      </c>
      <c r="FF138" s="88">
        <v>7.6717469561313451E-2</v>
      </c>
      <c r="FG138" s="88">
        <v>0.20070375114916983</v>
      </c>
      <c r="FH138" s="88">
        <v>0.51992043828835466</v>
      </c>
      <c r="FI138" s="88">
        <v>0.10308958519848423</v>
      </c>
      <c r="FJ138" s="88">
        <v>3.1058669180599768E-2</v>
      </c>
      <c r="FK138" s="88">
        <v>1.0640847323779502E-2</v>
      </c>
      <c r="FL138" s="88">
        <v>2.996817985761313E-3</v>
      </c>
      <c r="FM138" s="88">
        <v>4.3379280644272808E-2</v>
      </c>
      <c r="FO138" s="60"/>
    </row>
    <row r="139" spans="67:171" s="58" customFormat="1" ht="11.25" customHeight="1" x14ac:dyDescent="0.2">
      <c r="BO139" s="60" t="s">
        <v>4851</v>
      </c>
      <c r="DQ139" s="60" t="s">
        <v>4851</v>
      </c>
      <c r="DS139" s="77">
        <v>5</v>
      </c>
      <c r="DT139" s="78">
        <v>9.0445483285709705E-4</v>
      </c>
      <c r="DU139" s="78">
        <v>2.5091697989337088E-4</v>
      </c>
      <c r="DV139" s="78">
        <v>3.9212701030533828E-3</v>
      </c>
      <c r="DW139" s="78">
        <v>6.5863691396318869E-2</v>
      </c>
      <c r="DX139" s="78">
        <v>0.21354627375616445</v>
      </c>
      <c r="DY139" s="78">
        <v>0.30007050351210685</v>
      </c>
      <c r="DZ139" s="78">
        <v>0.10811495130268545</v>
      </c>
      <c r="EA139" s="78">
        <v>4.3523439864686313E-2</v>
      </c>
      <c r="EB139" s="78">
        <v>5.6832420136181368E-3</v>
      </c>
      <c r="EC139" s="78">
        <v>5.1310553254054238E-3</v>
      </c>
      <c r="ED139" s="78">
        <v>0.17196181288637688</v>
      </c>
      <c r="EF139" s="60"/>
      <c r="EZ139" s="60"/>
      <c r="FB139" s="90">
        <v>5</v>
      </c>
      <c r="FC139" s="88">
        <v>0</v>
      </c>
      <c r="FD139" s="88">
        <v>3.0139283378012642E-4</v>
      </c>
      <c r="FE139" s="88">
        <v>8.3674013802834818E-3</v>
      </c>
      <c r="FF139" s="88">
        <v>1.012645297884467E-2</v>
      </c>
      <c r="FG139" s="88">
        <v>0.12362004572330533</v>
      </c>
      <c r="FH139" s="88">
        <v>0.61227717535276671</v>
      </c>
      <c r="FI139" s="88">
        <v>0.11781647693270057</v>
      </c>
      <c r="FJ139" s="88">
        <v>3.7241681385261134E-2</v>
      </c>
      <c r="FK139" s="88">
        <v>1.2751856402950552E-2</v>
      </c>
      <c r="FL139" s="88">
        <v>3.7028238834403131E-3</v>
      </c>
      <c r="FM139" s="88">
        <v>6.8255273712515177E-2</v>
      </c>
      <c r="FO139" s="60"/>
    </row>
    <row r="140" spans="67:171" s="58" customFormat="1" ht="11.25" customHeight="1" x14ac:dyDescent="0.2">
      <c r="BO140" s="60" t="s">
        <v>4851</v>
      </c>
      <c r="DQ140" s="60" t="s">
        <v>4851</v>
      </c>
      <c r="DS140" s="77">
        <v>6</v>
      </c>
      <c r="DT140" s="78">
        <v>5.5117079413063183E-4</v>
      </c>
      <c r="DU140" s="78">
        <v>1.8256243710992301E-4</v>
      </c>
      <c r="DV140" s="78">
        <v>3.4179596916237395E-3</v>
      </c>
      <c r="DW140" s="78">
        <v>6.3192901048521113E-2</v>
      </c>
      <c r="DX140" s="78">
        <v>0.19616632445553203</v>
      </c>
      <c r="DY140" s="78">
        <v>0.30103454637752469</v>
      </c>
      <c r="DZ140" s="78">
        <v>0.11054893649330587</v>
      </c>
      <c r="EA140" s="78">
        <v>4.3757614113894894E-2</v>
      </c>
      <c r="EB140" s="78">
        <v>5.6647784686650136E-3</v>
      </c>
      <c r="EC140" s="78">
        <v>5.2157929887473422E-3</v>
      </c>
      <c r="ED140" s="78">
        <v>0.18399685000453664</v>
      </c>
      <c r="EF140" s="60"/>
      <c r="EZ140" s="60"/>
      <c r="FB140" s="90">
        <v>6</v>
      </c>
      <c r="FC140" s="88">
        <v>0</v>
      </c>
      <c r="FD140" s="88">
        <v>3.1465071092781898E-4</v>
      </c>
      <c r="FE140" s="88">
        <v>1.0049241064032566E-2</v>
      </c>
      <c r="FF140" s="88">
        <v>6.8140905371255646E-3</v>
      </c>
      <c r="FG140" s="88">
        <v>8.179294676463314E-2</v>
      </c>
      <c r="FH140" s="88">
        <v>0.62140181782233739</v>
      </c>
      <c r="FI140" s="88">
        <v>0.12000783987526796</v>
      </c>
      <c r="FJ140" s="88">
        <v>3.8942562001834331E-2</v>
      </c>
      <c r="FK140" s="88">
        <v>1.3236620199221394E-2</v>
      </c>
      <c r="FL140" s="88">
        <v>3.8910471765191074E-3</v>
      </c>
      <c r="FM140" s="88">
        <v>9.5439615314585752E-2</v>
      </c>
      <c r="FO140" s="60"/>
    </row>
    <row r="141" spans="67:171" s="58" customFormat="1" ht="11.25" customHeight="1" x14ac:dyDescent="0.2">
      <c r="BO141" s="60" t="s">
        <v>4851</v>
      </c>
      <c r="DQ141" s="60" t="s">
        <v>4851</v>
      </c>
      <c r="DS141" s="77">
        <v>7</v>
      </c>
      <c r="DT141" s="78">
        <v>4.9833822025267935E-4</v>
      </c>
      <c r="DU141" s="78">
        <v>2.3631450753527222E-4</v>
      </c>
      <c r="DV141" s="78">
        <v>3.7104413429402895E-3</v>
      </c>
      <c r="DW141" s="78">
        <v>6.3347326028875869E-2</v>
      </c>
      <c r="DX141" s="78">
        <v>0.18243920949646575</v>
      </c>
      <c r="DY141" s="78">
        <v>0.28497563900139283</v>
      </c>
      <c r="DZ141" s="78">
        <v>0.10570800995542062</v>
      </c>
      <c r="EA141" s="78">
        <v>4.3151084820166441E-2</v>
      </c>
      <c r="EB141" s="78">
        <v>5.4007669655170027E-3</v>
      </c>
      <c r="EC141" s="78">
        <v>4.9951267152070784E-3</v>
      </c>
      <c r="ED141" s="78">
        <v>0.19771163209554948</v>
      </c>
      <c r="EF141" s="60"/>
      <c r="EZ141" s="60"/>
      <c r="FB141" s="90">
        <v>7</v>
      </c>
      <c r="FC141" s="88">
        <v>0</v>
      </c>
      <c r="FD141" s="88">
        <v>3.2116800836296E-4</v>
      </c>
      <c r="FE141" s="88">
        <v>8.5991789099415829E-3</v>
      </c>
      <c r="FF141" s="88">
        <v>5.1405339900812272E-3</v>
      </c>
      <c r="FG141" s="88">
        <v>6.995795640562423E-2</v>
      </c>
      <c r="FH141" s="88">
        <v>0.58543923277597298</v>
      </c>
      <c r="FI141" s="88">
        <v>0.11795340364486029</v>
      </c>
      <c r="FJ141" s="88">
        <v>3.8724007620166492E-2</v>
      </c>
      <c r="FK141" s="88">
        <v>1.3177510346702453E-2</v>
      </c>
      <c r="FL141" s="88">
        <v>3.9877632472621691E-3</v>
      </c>
      <c r="FM141" s="88">
        <v>0.14410250849637271</v>
      </c>
      <c r="FO141" s="60"/>
    </row>
    <row r="142" spans="67:171" s="58" customFormat="1" ht="11.25" customHeight="1" x14ac:dyDescent="0.2">
      <c r="BO142" s="60" t="s">
        <v>4851</v>
      </c>
      <c r="DQ142" s="60" t="s">
        <v>4851</v>
      </c>
      <c r="DS142" s="77">
        <v>8</v>
      </c>
      <c r="DT142" s="78">
        <v>1.5957999835074783E-4</v>
      </c>
      <c r="DU142" s="78">
        <v>5.8576290032636189E-5</v>
      </c>
      <c r="DV142" s="78">
        <v>1.2765712846798468E-3</v>
      </c>
      <c r="DW142" s="78">
        <v>2.6405318703074932E-2</v>
      </c>
      <c r="DX142" s="78">
        <v>7.4983840505879973E-2</v>
      </c>
      <c r="DY142" s="78">
        <v>0.13427106952713308</v>
      </c>
      <c r="DZ142" s="78">
        <v>5.259278628079702E-2</v>
      </c>
      <c r="EA142" s="78">
        <v>3.5335531264850159E-2</v>
      </c>
      <c r="EB142" s="78">
        <v>2.7521148074097228E-3</v>
      </c>
      <c r="EC142" s="78">
        <v>2.6527887043519584E-3</v>
      </c>
      <c r="ED142" s="78">
        <v>8.2301723070765012E-2</v>
      </c>
      <c r="EF142" s="60"/>
      <c r="EZ142" s="60"/>
      <c r="FB142" s="90">
        <v>8</v>
      </c>
      <c r="FC142" s="88">
        <v>0</v>
      </c>
      <c r="FD142" s="88">
        <v>2.6973331382195023E-4</v>
      </c>
      <c r="FE142" s="88">
        <v>6.7684032925619461E-3</v>
      </c>
      <c r="FF142" s="88">
        <v>3.8505088110413533E-3</v>
      </c>
      <c r="FG142" s="88">
        <v>5.4483889693283001E-2</v>
      </c>
      <c r="FH142" s="88">
        <v>0.47443087135111295</v>
      </c>
      <c r="FI142" s="88">
        <v>9.7683323869998492E-2</v>
      </c>
      <c r="FJ142" s="88">
        <v>3.2357175777480832E-2</v>
      </c>
      <c r="FK142" s="88">
        <v>1.1047334141055298E-2</v>
      </c>
      <c r="FL142" s="88">
        <v>3.4620362441615789E-3</v>
      </c>
      <c r="FM142" s="88">
        <v>0.29054859466171723</v>
      </c>
      <c r="FO142" s="60"/>
    </row>
    <row r="143" spans="67:171" s="58" customFormat="1" ht="11.25" customHeight="1" x14ac:dyDescent="0.2">
      <c r="BO143" s="60" t="s">
        <v>4851</v>
      </c>
      <c r="DQ143" s="60" t="s">
        <v>4851</v>
      </c>
      <c r="DS143" s="77">
        <v>9</v>
      </c>
      <c r="DT143" s="78">
        <v>1.456717144914565E-4</v>
      </c>
      <c r="DU143" s="78">
        <v>9.2945887963025211E-5</v>
      </c>
      <c r="DV143" s="78">
        <v>1.128241398283165E-3</v>
      </c>
      <c r="DW143" s="78">
        <v>1.754834249864564E-2</v>
      </c>
      <c r="DX143" s="78">
        <v>4.7604298956840818E-2</v>
      </c>
      <c r="DY143" s="78">
        <v>7.7516334632799819E-2</v>
      </c>
      <c r="DZ143" s="78">
        <v>2.9700745002631871E-2</v>
      </c>
      <c r="EA143" s="78">
        <v>1.9830231424316253E-2</v>
      </c>
      <c r="EB143" s="78">
        <v>1.5901308106980971E-3</v>
      </c>
      <c r="EC143" s="78">
        <v>1.4943347066532005E-3</v>
      </c>
      <c r="ED143" s="78">
        <v>0.38321684395033778</v>
      </c>
      <c r="EF143" s="60"/>
      <c r="EZ143" s="60"/>
      <c r="FB143" s="90">
        <v>9</v>
      </c>
      <c r="FC143" s="88">
        <v>0</v>
      </c>
      <c r="FD143" s="88">
        <v>2.3570065249073574E-4</v>
      </c>
      <c r="FE143" s="88">
        <v>6.020985832387549E-3</v>
      </c>
      <c r="FF143" s="88">
        <v>3.4445050629989668E-3</v>
      </c>
      <c r="FG143" s="88">
        <v>4.8358303330337672E-2</v>
      </c>
      <c r="FH143" s="88">
        <v>0.41868370879123018</v>
      </c>
      <c r="FI143" s="88">
        <v>8.579807278948702E-2</v>
      </c>
      <c r="FJ143" s="88">
        <v>2.8418937151414407E-2</v>
      </c>
      <c r="FK143" s="88">
        <v>9.7103409687493997E-3</v>
      </c>
      <c r="FL143" s="88">
        <v>3.1061441360089566E-3</v>
      </c>
      <c r="FM143" s="88">
        <v>0.38652980200075693</v>
      </c>
      <c r="FO143" s="60"/>
    </row>
    <row r="144" spans="67:171" s="58" customFormat="1" ht="11.25" customHeight="1" x14ac:dyDescent="0.2">
      <c r="BO144" s="60" t="s">
        <v>4851</v>
      </c>
      <c r="DQ144" s="60" t="s">
        <v>4851</v>
      </c>
      <c r="DS144" s="77">
        <v>10</v>
      </c>
      <c r="DT144" s="78">
        <v>4.5136265021028732E-5</v>
      </c>
      <c r="DU144" s="78">
        <v>1.549036242970248E-5</v>
      </c>
      <c r="DV144" s="78">
        <v>3.0900326848786028E-4</v>
      </c>
      <c r="DW144" s="78">
        <v>5.9385672710471401E-3</v>
      </c>
      <c r="DX144" s="78">
        <v>1.8278694745189946E-2</v>
      </c>
      <c r="DY144" s="78">
        <v>2.915982747234357E-2</v>
      </c>
      <c r="DZ144" s="78">
        <v>1.0771322449229818E-2</v>
      </c>
      <c r="EA144" s="78">
        <v>4.6814400218591927E-3</v>
      </c>
      <c r="EB144" s="78">
        <v>5.5666825930807628E-4</v>
      </c>
      <c r="EC144" s="78">
        <v>5.5322403540535926E-4</v>
      </c>
      <c r="ED144" s="78">
        <v>0.61547140303055692</v>
      </c>
      <c r="EF144" s="60"/>
      <c r="EZ144" s="60"/>
      <c r="FB144" s="90">
        <v>10</v>
      </c>
      <c r="FC144" s="88">
        <v>0</v>
      </c>
      <c r="FD144" s="88">
        <v>2.2515351814534208E-4</v>
      </c>
      <c r="FE144" s="88">
        <v>5.9740992463735779E-3</v>
      </c>
      <c r="FF144" s="88">
        <v>3.4744381092012087E-3</v>
      </c>
      <c r="FG144" s="88">
        <v>4.798753036957637E-2</v>
      </c>
      <c r="FH144" s="88">
        <v>0.40867222413882787</v>
      </c>
      <c r="FI144" s="88">
        <v>8.270272693965397E-2</v>
      </c>
      <c r="FJ144" s="88">
        <v>2.7275417738714662E-2</v>
      </c>
      <c r="FK144" s="88">
        <v>9.3074971995874486E-3</v>
      </c>
      <c r="FL144" s="88">
        <v>2.9869224250445134E-3</v>
      </c>
      <c r="FM144" s="88">
        <v>0.4042652645188724</v>
      </c>
      <c r="FO144" s="60"/>
    </row>
    <row r="145" spans="67:171" s="58" customFormat="1" ht="11.25" customHeight="1" x14ac:dyDescent="0.2">
      <c r="BO145" s="60" t="s">
        <v>4851</v>
      </c>
      <c r="DQ145" s="60" t="s">
        <v>4851</v>
      </c>
      <c r="DS145" s="77" t="s">
        <v>4893</v>
      </c>
      <c r="DT145" s="78">
        <v>0</v>
      </c>
      <c r="DU145" s="78">
        <v>0</v>
      </c>
      <c r="DV145" s="78">
        <v>0</v>
      </c>
      <c r="DW145" s="78">
        <v>0</v>
      </c>
      <c r="DX145" s="78">
        <v>0</v>
      </c>
      <c r="DY145" s="78">
        <v>0</v>
      </c>
      <c r="DZ145" s="78">
        <v>0</v>
      </c>
      <c r="EA145" s="78">
        <v>0</v>
      </c>
      <c r="EB145" s="78">
        <v>0</v>
      </c>
      <c r="EC145" s="78">
        <v>0</v>
      </c>
      <c r="ED145" s="78">
        <v>1</v>
      </c>
      <c r="EF145" s="60"/>
      <c r="EZ145" s="60"/>
      <c r="FB145" s="90" t="s">
        <v>4893</v>
      </c>
      <c r="FC145" s="88">
        <v>0</v>
      </c>
      <c r="FD145" s="88">
        <v>0</v>
      </c>
      <c r="FE145" s="88">
        <v>0</v>
      </c>
      <c r="FF145" s="88">
        <v>0</v>
      </c>
      <c r="FG145" s="88">
        <v>0</v>
      </c>
      <c r="FH145" s="88">
        <v>0</v>
      </c>
      <c r="FI145" s="88">
        <v>0</v>
      </c>
      <c r="FJ145" s="88">
        <v>0</v>
      </c>
      <c r="FK145" s="88">
        <v>0</v>
      </c>
      <c r="FL145" s="88">
        <v>0</v>
      </c>
      <c r="FM145" s="88">
        <v>1</v>
      </c>
      <c r="FO145" s="60"/>
    </row>
    <row r="146" spans="67:171" ht="11.25" customHeight="1" x14ac:dyDescent="0.2">
      <c r="BO146" s="60" t="s">
        <v>4851</v>
      </c>
      <c r="DQ146" s="60" t="s">
        <v>4851</v>
      </c>
    </row>
    <row r="147" spans="67:171" s="58" customFormat="1" ht="11.25" customHeight="1" x14ac:dyDescent="0.2">
      <c r="BO147" s="60" t="s">
        <v>4851</v>
      </c>
      <c r="DQ147" s="60" t="s">
        <v>4851</v>
      </c>
      <c r="DS147" s="84"/>
      <c r="DT147" s="61"/>
      <c r="DU147" s="61"/>
      <c r="DV147" s="61" t="s">
        <v>4906</v>
      </c>
      <c r="DW147" s="61"/>
      <c r="DX147" s="61"/>
      <c r="DY147" s="61"/>
      <c r="DZ147" s="61"/>
      <c r="EA147" s="61"/>
      <c r="EB147" s="61"/>
      <c r="EC147" s="61"/>
      <c r="ED147" s="61"/>
      <c r="EF147" s="60"/>
      <c r="EZ147" s="60"/>
      <c r="FB147" s="84"/>
      <c r="FC147" s="61"/>
      <c r="FD147" s="61"/>
      <c r="FE147" s="61" t="s">
        <v>4906</v>
      </c>
      <c r="FF147" s="61"/>
      <c r="FG147" s="61"/>
      <c r="FH147" s="61"/>
      <c r="FI147" s="61"/>
      <c r="FJ147" s="61"/>
      <c r="FK147" s="61"/>
      <c r="FL147" s="61"/>
      <c r="FM147" s="61"/>
      <c r="FO147" s="60"/>
    </row>
    <row r="148" spans="67:171" s="58" customFormat="1" ht="11.25" customHeight="1" x14ac:dyDescent="0.2">
      <c r="BO148" s="60" t="s">
        <v>4851</v>
      </c>
      <c r="DQ148" s="60" t="s">
        <v>4851</v>
      </c>
      <c r="DS148" s="76"/>
      <c r="DT148" s="76">
        <v>1</v>
      </c>
      <c r="DU148" s="76">
        <v>2</v>
      </c>
      <c r="DV148" s="76">
        <v>3</v>
      </c>
      <c r="DW148" s="76">
        <v>4</v>
      </c>
      <c r="DX148" s="76">
        <v>5</v>
      </c>
      <c r="DY148" s="76">
        <v>6</v>
      </c>
      <c r="DZ148" s="76">
        <v>7</v>
      </c>
      <c r="EA148" s="76">
        <v>8</v>
      </c>
      <c r="EB148" s="76">
        <v>9</v>
      </c>
      <c r="EC148" s="76">
        <v>10</v>
      </c>
      <c r="ED148" s="76" t="s">
        <v>4893</v>
      </c>
      <c r="EF148" s="60"/>
      <c r="EZ148" s="60"/>
      <c r="FB148" s="89"/>
      <c r="FC148" s="89">
        <v>1</v>
      </c>
      <c r="FD148" s="89">
        <v>2</v>
      </c>
      <c r="FE148" s="89">
        <v>3</v>
      </c>
      <c r="FF148" s="89">
        <v>4</v>
      </c>
      <c r="FG148" s="89">
        <v>5</v>
      </c>
      <c r="FH148" s="89">
        <v>6</v>
      </c>
      <c r="FI148" s="89">
        <v>7</v>
      </c>
      <c r="FJ148" s="89">
        <v>8</v>
      </c>
      <c r="FK148" s="89">
        <v>9</v>
      </c>
      <c r="FL148" s="89">
        <v>10</v>
      </c>
      <c r="FM148" s="89" t="s">
        <v>4893</v>
      </c>
      <c r="FO148" s="60"/>
    </row>
    <row r="149" spans="67:171" s="58" customFormat="1" ht="11.25" customHeight="1" x14ac:dyDescent="0.2">
      <c r="BO149" s="60" t="s">
        <v>4851</v>
      </c>
      <c r="DQ149" s="60" t="s">
        <v>4851</v>
      </c>
      <c r="DS149" s="77">
        <v>1</v>
      </c>
      <c r="DT149" s="78">
        <f t="array" ref="DT149:ED159">MMULT(DT135:ED145,$DT$9:$ED$19)</f>
        <v>0.1262059086320739</v>
      </c>
      <c r="DU149" s="78">
        <v>3.1155073841124268E-3</v>
      </c>
      <c r="DV149" s="78">
        <v>3.1738071092240867E-2</v>
      </c>
      <c r="DW149" s="78">
        <v>0.10158615874935502</v>
      </c>
      <c r="DX149" s="78">
        <v>0.2174819102955034</v>
      </c>
      <c r="DY149" s="78">
        <v>0.25324235246313831</v>
      </c>
      <c r="DZ149" s="78">
        <v>9.397327196736284E-2</v>
      </c>
      <c r="EA149" s="78">
        <v>3.353800878458045E-2</v>
      </c>
      <c r="EB149" s="78">
        <v>4.8419516071006342E-3</v>
      </c>
      <c r="EC149" s="78">
        <v>4.0981193949730169E-3</v>
      </c>
      <c r="ED149" s="78">
        <v>9.0948677078816043E-2</v>
      </c>
      <c r="EF149" s="60"/>
      <c r="EZ149" s="60"/>
      <c r="FB149" s="90">
        <v>1</v>
      </c>
      <c r="FC149" s="88">
        <f t="array" ref="FC149:FM159">MMULT(FC135:FM145,$FC$9:$FM$19)</f>
        <v>0.46716145458359043</v>
      </c>
      <c r="FD149" s="88">
        <v>9.28739715685182E-5</v>
      </c>
      <c r="FE149" s="88">
        <v>8.5099470497561766E-2</v>
      </c>
      <c r="FF149" s="88">
        <v>3.0708919492048868E-2</v>
      </c>
      <c r="FG149" s="88">
        <v>5.6392427946894301E-2</v>
      </c>
      <c r="FH149" s="88">
        <v>0.28164144223510101</v>
      </c>
      <c r="FI149" s="88">
        <v>4.2107062250954605E-2</v>
      </c>
      <c r="FJ149" s="88">
        <v>1.3101267975531766E-2</v>
      </c>
      <c r="FK149" s="88">
        <v>4.414676178338706E-3</v>
      </c>
      <c r="FL149" s="88">
        <v>1.1857253954025383E-3</v>
      </c>
      <c r="FM149" s="88">
        <v>1.6667328173410753E-2</v>
      </c>
      <c r="FO149" s="60"/>
    </row>
    <row r="150" spans="67:171" s="58" customFormat="1" ht="11.25" customHeight="1" x14ac:dyDescent="0.2">
      <c r="BO150" s="60" t="s">
        <v>4851</v>
      </c>
      <c r="DQ150" s="60" t="s">
        <v>4851</v>
      </c>
      <c r="DS150" s="77">
        <v>2</v>
      </c>
      <c r="DT150" s="78">
        <v>8.8326306943718182E-4</v>
      </c>
      <c r="DU150" s="78">
        <v>1.8140383420299541E-2</v>
      </c>
      <c r="DV150" s="78">
        <v>2.003886345715657E-2</v>
      </c>
      <c r="DW150" s="78">
        <v>0.11297650381494834</v>
      </c>
      <c r="DX150" s="78">
        <v>0.23592388825014166</v>
      </c>
      <c r="DY150" s="78">
        <v>0.28533058559988195</v>
      </c>
      <c r="DZ150" s="78">
        <v>9.8909467152904079E-2</v>
      </c>
      <c r="EA150" s="78">
        <v>4.1462770017336691E-2</v>
      </c>
      <c r="EB150" s="78">
        <v>5.5179878467393438E-3</v>
      </c>
      <c r="EC150" s="78">
        <v>4.6118448355090356E-3</v>
      </c>
      <c r="ED150" s="78">
        <v>0.11020355698324807</v>
      </c>
      <c r="EF150" s="60"/>
      <c r="EZ150" s="60"/>
      <c r="FB150" s="90">
        <v>2</v>
      </c>
      <c r="FC150" s="88">
        <v>0</v>
      </c>
      <c r="FD150" s="88">
        <v>4.9435986666491189E-5</v>
      </c>
      <c r="FE150" s="88">
        <v>1.404565705474951E-3</v>
      </c>
      <c r="FF150" s="88">
        <v>8.8618228033023848E-3</v>
      </c>
      <c r="FG150" s="88">
        <v>2.9070719621973991E-2</v>
      </c>
      <c r="FH150" s="88">
        <v>9.8728231345424355E-2</v>
      </c>
      <c r="FI150" s="88">
        <v>1.9564348887259178E-2</v>
      </c>
      <c r="FJ150" s="88">
        <v>6.0683728276855198E-3</v>
      </c>
      <c r="FK150" s="88">
        <v>2.0784204957283261E-3</v>
      </c>
      <c r="FL150" s="88">
        <v>6.0293094443121629E-4</v>
      </c>
      <c r="FM150" s="88">
        <v>1.6926844845747371E-2</v>
      </c>
      <c r="FO150" s="60"/>
    </row>
    <row r="151" spans="67:171" s="58" customFormat="1" ht="11.25" customHeight="1" x14ac:dyDescent="0.2">
      <c r="BO151" s="60" t="s">
        <v>4851</v>
      </c>
      <c r="DQ151" s="60" t="s">
        <v>4851</v>
      </c>
      <c r="DS151" s="77">
        <v>3</v>
      </c>
      <c r="DT151" s="78">
        <v>9.1279405680029144E-4</v>
      </c>
      <c r="DU151" s="78">
        <v>3.6910804707047102E-3</v>
      </c>
      <c r="DV151" s="78">
        <v>1.1909308017155154E-2</v>
      </c>
      <c r="DW151" s="78">
        <v>9.2189068774287106E-2</v>
      </c>
      <c r="DX151" s="78">
        <v>0.23442848931424246</v>
      </c>
      <c r="DY151" s="78">
        <v>0.30289981788198372</v>
      </c>
      <c r="DZ151" s="78">
        <v>0.10636465100167812</v>
      </c>
      <c r="EA151" s="78">
        <v>4.2657162886674746E-2</v>
      </c>
      <c r="EB151" s="78">
        <v>5.7785763273080718E-3</v>
      </c>
      <c r="EC151" s="78">
        <v>4.9943285959845821E-3</v>
      </c>
      <c r="ED151" s="78">
        <v>0.13281145088540183</v>
      </c>
      <c r="EF151" s="60"/>
      <c r="EZ151" s="60"/>
      <c r="FB151" s="90">
        <v>3</v>
      </c>
      <c r="FC151" s="88">
        <v>0</v>
      </c>
      <c r="FD151" s="88">
        <v>2.5149402437797712E-4</v>
      </c>
      <c r="FE151" s="88">
        <v>4.0129574014634857E-2</v>
      </c>
      <c r="FF151" s="88">
        <v>5.684112354049177E-2</v>
      </c>
      <c r="FG151" s="88">
        <v>0.14659658020629987</v>
      </c>
      <c r="FH151" s="88">
        <v>0.55175947190838248</v>
      </c>
      <c r="FI151" s="88">
        <v>0.10310038215662598</v>
      </c>
      <c r="FJ151" s="88">
        <v>3.2036424013206437E-2</v>
      </c>
      <c r="FK151" s="88">
        <v>1.0897951856401111E-2</v>
      </c>
      <c r="FL151" s="88">
        <v>3.0741959712931605E-3</v>
      </c>
      <c r="FM151" s="88">
        <v>5.1024862034442203E-2</v>
      </c>
      <c r="FO151" s="60"/>
    </row>
    <row r="152" spans="67:171" s="58" customFormat="1" ht="11.25" customHeight="1" x14ac:dyDescent="0.2">
      <c r="BO152" s="60" t="s">
        <v>4851</v>
      </c>
      <c r="DQ152" s="60" t="s">
        <v>4851</v>
      </c>
      <c r="DS152" s="77">
        <v>4</v>
      </c>
      <c r="DT152" s="78">
        <v>9.5041123549450277E-4</v>
      </c>
      <c r="DU152" s="78">
        <v>5.9275839710889978E-4</v>
      </c>
      <c r="DV152" s="78">
        <v>5.4821529344495114E-3</v>
      </c>
      <c r="DW152" s="78">
        <v>7.3370066510158358E-2</v>
      </c>
      <c r="DX152" s="78">
        <v>0.21339264112351983</v>
      </c>
      <c r="DY152" s="78">
        <v>0.29621038285759937</v>
      </c>
      <c r="DZ152" s="78">
        <v>0.10617101813219269</v>
      </c>
      <c r="EA152" s="78">
        <v>4.2927608930653054E-2</v>
      </c>
      <c r="EB152" s="78">
        <v>5.6249625154092351E-3</v>
      </c>
      <c r="EC152" s="78">
        <v>5.0158714002768584E-3</v>
      </c>
      <c r="ED152" s="78">
        <v>0.16650528986009439</v>
      </c>
      <c r="EF152" s="60"/>
      <c r="EZ152" s="60"/>
      <c r="FB152" s="90">
        <v>4</v>
      </c>
      <c r="FC152" s="88">
        <v>0</v>
      </c>
      <c r="FD152" s="88">
        <v>2.6305304471307403E-4</v>
      </c>
      <c r="FE152" s="88">
        <v>7.9824729148623933E-3</v>
      </c>
      <c r="FF152" s="88">
        <v>6.0879293437734509E-2</v>
      </c>
      <c r="FG152" s="88">
        <v>0.18041040048980461</v>
      </c>
      <c r="FH152" s="88">
        <v>0.54072141056308332</v>
      </c>
      <c r="FI152" s="88">
        <v>0.10648544770680951</v>
      </c>
      <c r="FJ152" s="88">
        <v>3.2544311385243094E-2</v>
      </c>
      <c r="FK152" s="88">
        <v>1.1144387026901797E-2</v>
      </c>
      <c r="FL152" s="88">
        <v>3.1696760128810076E-3</v>
      </c>
      <c r="FM152" s="88">
        <v>5.2103371991450195E-2</v>
      </c>
      <c r="FO152" s="60"/>
    </row>
    <row r="153" spans="67:171" s="58" customFormat="1" ht="11.25" customHeight="1" x14ac:dyDescent="0.2">
      <c r="BO153" s="60" t="s">
        <v>4851</v>
      </c>
      <c r="DQ153" s="60" t="s">
        <v>4851</v>
      </c>
      <c r="DS153" s="77">
        <v>5</v>
      </c>
      <c r="DT153" s="78">
        <v>8.7388168890404803E-4</v>
      </c>
      <c r="DU153" s="78">
        <v>2.5405875696517385E-4</v>
      </c>
      <c r="DV153" s="78">
        <v>3.8223645490759795E-3</v>
      </c>
      <c r="DW153" s="78">
        <v>6.3884109784188917E-2</v>
      </c>
      <c r="DX153" s="78">
        <v>0.20336526721095499</v>
      </c>
      <c r="DY153" s="78">
        <v>0.29088301368628305</v>
      </c>
      <c r="DZ153" s="78">
        <v>0.10527014433331854</v>
      </c>
      <c r="EA153" s="78">
        <v>4.2539454733597541E-2</v>
      </c>
      <c r="EB153" s="78">
        <v>5.508267814561262E-3</v>
      </c>
      <c r="EC153" s="78">
        <v>4.9919298126411982E-3</v>
      </c>
      <c r="ED153" s="78">
        <v>0.18739079387697991</v>
      </c>
      <c r="EF153" s="60"/>
      <c r="EZ153" s="60"/>
      <c r="FB153" s="90">
        <v>5</v>
      </c>
      <c r="FC153" s="88">
        <v>0</v>
      </c>
      <c r="FD153" s="88">
        <v>3.0408784560564175E-4</v>
      </c>
      <c r="FE153" s="88">
        <v>8.6982210281100585E-3</v>
      </c>
      <c r="FF153" s="88">
        <v>9.6782506909951216E-3</v>
      </c>
      <c r="FG153" s="88">
        <v>0.11305545753764716</v>
      </c>
      <c r="FH153" s="88">
        <v>0.6111674614925614</v>
      </c>
      <c r="FI153" s="88">
        <v>0.11795657986006272</v>
      </c>
      <c r="FJ153" s="88">
        <v>3.7545465562851633E-2</v>
      </c>
      <c r="FK153" s="88">
        <v>1.2832745246001981E-2</v>
      </c>
      <c r="FL153" s="88">
        <v>3.7435107098727789E-3</v>
      </c>
      <c r="FM153" s="88">
        <v>7.8612591944327945E-2</v>
      </c>
      <c r="FO153" s="60"/>
    </row>
    <row r="154" spans="67:171" s="58" customFormat="1" ht="11.25" customHeight="1" x14ac:dyDescent="0.2">
      <c r="BO154" s="60" t="s">
        <v>4851</v>
      </c>
      <c r="DQ154" s="60" t="s">
        <v>4851</v>
      </c>
      <c r="DS154" s="77">
        <v>6</v>
      </c>
      <c r="DT154" s="78">
        <v>5.7231532865520006E-4</v>
      </c>
      <c r="DU154" s="78">
        <v>1.9673393673461559E-4</v>
      </c>
      <c r="DV154" s="78">
        <v>3.4284792704145444E-3</v>
      </c>
      <c r="DW154" s="78">
        <v>6.1593235237716239E-2</v>
      </c>
      <c r="DX154" s="78">
        <v>0.19029962287868327</v>
      </c>
      <c r="DY154" s="78">
        <v>0.28915093024803729</v>
      </c>
      <c r="DZ154" s="78">
        <v>0.10606534977722706</v>
      </c>
      <c r="EA154" s="78">
        <v>4.2477933308658199E-2</v>
      </c>
      <c r="EB154" s="78">
        <v>5.454309748492767E-3</v>
      </c>
      <c r="EC154" s="78">
        <v>5.0117425347240589E-3</v>
      </c>
      <c r="ED154" s="78">
        <v>0.19923412480962854</v>
      </c>
      <c r="EF154" s="60"/>
      <c r="EZ154" s="60"/>
      <c r="FB154" s="90">
        <v>6</v>
      </c>
      <c r="FC154" s="88">
        <v>0</v>
      </c>
      <c r="FD154" s="88">
        <v>3.1152929261980052E-4</v>
      </c>
      <c r="FE154" s="88">
        <v>9.9579542555515987E-3</v>
      </c>
      <c r="FF154" s="88">
        <v>7.005850382715742E-3</v>
      </c>
      <c r="FG154" s="88">
        <v>8.1661965426858552E-2</v>
      </c>
      <c r="FH154" s="88">
        <v>0.61193540098146104</v>
      </c>
      <c r="FI154" s="88">
        <v>0.11856585013593585</v>
      </c>
      <c r="FJ154" s="88">
        <v>3.8477964242866952E-2</v>
      </c>
      <c r="FK154" s="88">
        <v>1.3083545864298978E-2</v>
      </c>
      <c r="FL154" s="88">
        <v>3.8558688639090213E-3</v>
      </c>
      <c r="FM154" s="88">
        <v>0.10613796929285876</v>
      </c>
      <c r="FO154" s="60"/>
    </row>
    <row r="155" spans="67:171" s="58" customFormat="1" ht="11.25" customHeight="1" x14ac:dyDescent="0.2">
      <c r="BO155" s="60" t="s">
        <v>4851</v>
      </c>
      <c r="DQ155" s="60" t="s">
        <v>4851</v>
      </c>
      <c r="DS155" s="77">
        <v>7</v>
      </c>
      <c r="DT155" s="78">
        <v>5.224142126396211E-4</v>
      </c>
      <c r="DU155" s="78">
        <v>2.3963900942725578E-4</v>
      </c>
      <c r="DV155" s="78">
        <v>3.5908109753017433E-3</v>
      </c>
      <c r="DW155" s="78">
        <v>6.0676164932983646E-2</v>
      </c>
      <c r="DX155" s="78">
        <v>0.17843302822160551</v>
      </c>
      <c r="DY155" s="78">
        <v>0.27404203692518392</v>
      </c>
      <c r="DZ155" s="78">
        <v>0.10107929721362909</v>
      </c>
      <c r="EA155" s="78">
        <v>4.1396979787401957E-2</v>
      </c>
      <c r="EB155" s="78">
        <v>5.1925518472244817E-3</v>
      </c>
      <c r="EC155" s="78">
        <v>4.7809423974112843E-3</v>
      </c>
      <c r="ED155" s="78">
        <v>0.21217996515759785</v>
      </c>
      <c r="EF155" s="60"/>
      <c r="EZ155" s="60"/>
      <c r="FB155" s="90">
        <v>7</v>
      </c>
      <c r="FC155" s="88">
        <v>0</v>
      </c>
      <c r="FD155" s="88">
        <v>3.0897373299274678E-4</v>
      </c>
      <c r="FE155" s="88">
        <v>8.7428108669176836E-3</v>
      </c>
      <c r="FF155" s="88">
        <v>5.5055728387930361E-3</v>
      </c>
      <c r="FG155" s="88">
        <v>7.1388176640078849E-2</v>
      </c>
      <c r="FH155" s="88">
        <v>0.57699677542690797</v>
      </c>
      <c r="FI155" s="88">
        <v>0.11478476889356554</v>
      </c>
      <c r="FJ155" s="88">
        <v>3.7559380345001121E-2</v>
      </c>
      <c r="FK155" s="88">
        <v>1.2780190579264255E-2</v>
      </c>
      <c r="FL155" s="88">
        <v>3.8426948658067967E-3</v>
      </c>
      <c r="FM155" s="88">
        <v>0.15461261756498754</v>
      </c>
      <c r="FO155" s="60"/>
    </row>
    <row r="156" spans="67:171" s="58" customFormat="1" ht="11.25" customHeight="1" x14ac:dyDescent="0.2">
      <c r="BO156" s="60" t="s">
        <v>4851</v>
      </c>
      <c r="DQ156" s="60" t="s">
        <v>4851</v>
      </c>
      <c r="DS156" s="77">
        <v>8</v>
      </c>
      <c r="DT156" s="78">
        <v>1.7741064048353838E-4</v>
      </c>
      <c r="DU156" s="78">
        <v>6.6908265445734394E-5</v>
      </c>
      <c r="DV156" s="78">
        <v>1.3271049053384413E-3</v>
      </c>
      <c r="DW156" s="78">
        <v>2.6075408879865966E-2</v>
      </c>
      <c r="DX156" s="78">
        <v>7.5462198423148011E-2</v>
      </c>
      <c r="DY156" s="78">
        <v>0.1288578635324783</v>
      </c>
      <c r="DZ156" s="78">
        <v>4.9567749707961961E-2</v>
      </c>
      <c r="EA156" s="78">
        <v>2.9388714391890655E-2</v>
      </c>
      <c r="EB156" s="78">
        <v>2.5775557301877168E-3</v>
      </c>
      <c r="EC156" s="78">
        <v>2.4537767138191812E-3</v>
      </c>
      <c r="ED156" s="78">
        <v>8.9196377726090847E-2</v>
      </c>
      <c r="EF156" s="60"/>
      <c r="EZ156" s="60"/>
      <c r="FB156" s="90">
        <v>8</v>
      </c>
      <c r="FC156" s="88">
        <v>0</v>
      </c>
      <c r="FD156" s="88">
        <v>2.5675389201480124E-4</v>
      </c>
      <c r="FE156" s="88">
        <v>6.9376913916265074E-3</v>
      </c>
      <c r="FF156" s="88">
        <v>4.1899698864899769E-3</v>
      </c>
      <c r="FG156" s="88">
        <v>5.6148283164948555E-2</v>
      </c>
      <c r="FH156" s="88">
        <v>0.46804026428296314</v>
      </c>
      <c r="FI156" s="88">
        <v>9.4414726151872158E-2</v>
      </c>
      <c r="FJ156" s="88">
        <v>3.1061125643251534E-2</v>
      </c>
      <c r="FK156" s="88">
        <v>1.0586091368943951E-2</v>
      </c>
      <c r="FL156" s="88">
        <v>3.2489671958635907E-3</v>
      </c>
      <c r="FM156" s="88">
        <v>0.29928772511353474</v>
      </c>
      <c r="FO156" s="60"/>
    </row>
    <row r="157" spans="67:171" s="58" customFormat="1" ht="11.25" customHeight="1" x14ac:dyDescent="0.2">
      <c r="BO157" s="60" t="s">
        <v>4851</v>
      </c>
      <c r="DQ157" s="60" t="s">
        <v>4851</v>
      </c>
      <c r="DS157" s="77">
        <v>9</v>
      </c>
      <c r="DT157" s="78">
        <v>1.4970163331760913E-4</v>
      </c>
      <c r="DU157" s="78">
        <v>8.728667850643534E-5</v>
      </c>
      <c r="DV157" s="78">
        <v>1.053889227554816E-3</v>
      </c>
      <c r="DW157" s="78">
        <v>1.6751102087818319E-2</v>
      </c>
      <c r="DX157" s="78">
        <v>4.7142974163690336E-2</v>
      </c>
      <c r="DY157" s="78">
        <v>7.5137778371516084E-2</v>
      </c>
      <c r="DZ157" s="78">
        <v>2.8423930597276669E-2</v>
      </c>
      <c r="EA157" s="78">
        <v>1.666427593497671E-2</v>
      </c>
      <c r="EB157" s="78">
        <v>1.5028688398881448E-3</v>
      </c>
      <c r="EC157" s="78">
        <v>1.4037812222538379E-3</v>
      </c>
      <c r="ED157" s="78">
        <v>0.3872540265502995</v>
      </c>
      <c r="EF157" s="60"/>
      <c r="EZ157" s="60"/>
      <c r="FB157" s="90">
        <v>9</v>
      </c>
      <c r="FC157" s="88">
        <v>0</v>
      </c>
      <c r="FD157" s="88">
        <v>2.2523109032221734E-4</v>
      </c>
      <c r="FE157" s="88">
        <v>6.1576548040398046E-3</v>
      </c>
      <c r="FF157" s="88">
        <v>3.738755478125343E-3</v>
      </c>
      <c r="FG157" s="88">
        <v>4.9765599006893819E-2</v>
      </c>
      <c r="FH157" s="88">
        <v>0.41296114397071831</v>
      </c>
      <c r="FI157" s="88">
        <v>8.306947564405226E-2</v>
      </c>
      <c r="FJ157" s="88">
        <v>2.7322212526935504E-2</v>
      </c>
      <c r="FK157" s="88">
        <v>9.3148054129471962E-3</v>
      </c>
      <c r="FL157" s="88">
        <v>2.8833718561240619E-3</v>
      </c>
      <c r="FM157" s="88">
        <v>0.3942266670301493</v>
      </c>
      <c r="FO157" s="60"/>
    </row>
    <row r="158" spans="67:171" s="58" customFormat="1" ht="11.25" customHeight="1" x14ac:dyDescent="0.2">
      <c r="BO158" s="60" t="s">
        <v>4851</v>
      </c>
      <c r="DQ158" s="60" t="s">
        <v>4851</v>
      </c>
      <c r="DS158" s="77">
        <v>10</v>
      </c>
      <c r="DT158" s="78">
        <v>4.81975695351258E-5</v>
      </c>
      <c r="DU158" s="78">
        <v>1.7092360901200545E-5</v>
      </c>
      <c r="DV158" s="78">
        <v>3.1418120470583477E-4</v>
      </c>
      <c r="DW158" s="78">
        <v>5.821990049234861E-3</v>
      </c>
      <c r="DX158" s="78">
        <v>1.7872859752843643E-2</v>
      </c>
      <c r="DY158" s="78">
        <v>2.7924993361304669E-2</v>
      </c>
      <c r="DZ158" s="78">
        <v>1.0303567272862881E-2</v>
      </c>
      <c r="EA158" s="78">
        <v>4.3989472310747785E-3</v>
      </c>
      <c r="EB158" s="78">
        <v>5.3112024000524923E-4</v>
      </c>
      <c r="EC158" s="78">
        <v>5.0448412079406955E-4</v>
      </c>
      <c r="ED158" s="78">
        <v>0.61695746920825889</v>
      </c>
      <c r="EF158" s="60"/>
      <c r="EZ158" s="60"/>
      <c r="FB158" s="90">
        <v>10</v>
      </c>
      <c r="FC158" s="88">
        <v>0</v>
      </c>
      <c r="FD158" s="88">
        <v>2.1662853308243292E-4</v>
      </c>
      <c r="FE158" s="88">
        <v>6.0817479072097546E-3</v>
      </c>
      <c r="FF158" s="88">
        <v>3.7481114802764203E-3</v>
      </c>
      <c r="FG158" s="88">
        <v>4.9181265368431808E-2</v>
      </c>
      <c r="FH158" s="88">
        <v>0.40281712013715376</v>
      </c>
      <c r="FI158" s="88">
        <v>8.0389845474569468E-2</v>
      </c>
      <c r="FJ158" s="88">
        <v>2.6371953561380019E-2</v>
      </c>
      <c r="FK158" s="88">
        <v>8.9849117985469421E-3</v>
      </c>
      <c r="FL158" s="88">
        <v>2.7769474820215287E-3</v>
      </c>
      <c r="FM158" s="88">
        <v>0.41168440247157972</v>
      </c>
      <c r="FO158" s="60"/>
    </row>
    <row r="159" spans="67:171" s="58" customFormat="1" ht="11.25" customHeight="1" x14ac:dyDescent="0.2">
      <c r="BO159" s="60" t="s">
        <v>4851</v>
      </c>
      <c r="DQ159" s="60" t="s">
        <v>4851</v>
      </c>
      <c r="DS159" s="77" t="s">
        <v>4893</v>
      </c>
      <c r="DT159" s="78">
        <v>0</v>
      </c>
      <c r="DU159" s="78">
        <v>0</v>
      </c>
      <c r="DV159" s="78">
        <v>0</v>
      </c>
      <c r="DW159" s="78">
        <v>0</v>
      </c>
      <c r="DX159" s="78">
        <v>0</v>
      </c>
      <c r="DY159" s="78">
        <v>0</v>
      </c>
      <c r="DZ159" s="78">
        <v>0</v>
      </c>
      <c r="EA159" s="78">
        <v>0</v>
      </c>
      <c r="EB159" s="78">
        <v>0</v>
      </c>
      <c r="EC159" s="78">
        <v>0</v>
      </c>
      <c r="ED159" s="78">
        <v>1</v>
      </c>
      <c r="EF159" s="60"/>
      <c r="EZ159" s="60"/>
      <c r="FB159" s="90" t="s">
        <v>4893</v>
      </c>
      <c r="FC159" s="88">
        <v>0</v>
      </c>
      <c r="FD159" s="88">
        <v>0</v>
      </c>
      <c r="FE159" s="88">
        <v>0</v>
      </c>
      <c r="FF159" s="88">
        <v>0</v>
      </c>
      <c r="FG159" s="88">
        <v>0</v>
      </c>
      <c r="FH159" s="88">
        <v>0</v>
      </c>
      <c r="FI159" s="88">
        <v>0</v>
      </c>
      <c r="FJ159" s="88">
        <v>0</v>
      </c>
      <c r="FK159" s="88">
        <v>0</v>
      </c>
      <c r="FL159" s="88">
        <v>0</v>
      </c>
      <c r="FM159" s="88">
        <v>1</v>
      </c>
      <c r="FO159" s="60"/>
    </row>
    <row r="160" spans="67:171" ht="11.25" customHeight="1" x14ac:dyDescent="0.2">
      <c r="BO160" s="60" t="s">
        <v>4851</v>
      </c>
      <c r="DQ160" s="60" t="s">
        <v>4851</v>
      </c>
    </row>
    <row r="161" spans="67:171" s="58" customFormat="1" ht="11.25" customHeight="1" x14ac:dyDescent="0.2">
      <c r="BO161" s="60" t="s">
        <v>4851</v>
      </c>
      <c r="DQ161" s="60" t="s">
        <v>4851</v>
      </c>
      <c r="DS161" s="84"/>
      <c r="DT161" s="61"/>
      <c r="DU161" s="61"/>
      <c r="DV161" s="61" t="s">
        <v>4907</v>
      </c>
      <c r="DW161" s="61"/>
      <c r="DX161" s="61"/>
      <c r="DY161" s="61"/>
      <c r="DZ161" s="61"/>
      <c r="EA161" s="61"/>
      <c r="EB161" s="61"/>
      <c r="EC161" s="61"/>
      <c r="ED161" s="61"/>
      <c r="EF161" s="60"/>
      <c r="EZ161" s="60"/>
      <c r="FB161" s="84"/>
      <c r="FC161" s="61"/>
      <c r="FD161" s="61"/>
      <c r="FE161" s="61" t="s">
        <v>4907</v>
      </c>
      <c r="FF161" s="61"/>
      <c r="FG161" s="61"/>
      <c r="FH161" s="61"/>
      <c r="FI161" s="61"/>
      <c r="FJ161" s="61"/>
      <c r="FK161" s="61"/>
      <c r="FL161" s="61"/>
      <c r="FM161" s="61"/>
      <c r="FO161" s="60"/>
    </row>
    <row r="162" spans="67:171" s="58" customFormat="1" ht="11.25" customHeight="1" x14ac:dyDescent="0.2">
      <c r="BO162" s="60" t="s">
        <v>4851</v>
      </c>
      <c r="DQ162" s="60" t="s">
        <v>4851</v>
      </c>
      <c r="DS162" s="76"/>
      <c r="DT162" s="76">
        <v>1</v>
      </c>
      <c r="DU162" s="76">
        <v>2</v>
      </c>
      <c r="DV162" s="76">
        <v>3</v>
      </c>
      <c r="DW162" s="76">
        <v>4</v>
      </c>
      <c r="DX162" s="76">
        <v>5</v>
      </c>
      <c r="DY162" s="76">
        <v>6</v>
      </c>
      <c r="DZ162" s="76">
        <v>7</v>
      </c>
      <c r="EA162" s="76">
        <v>8</v>
      </c>
      <c r="EB162" s="76">
        <v>9</v>
      </c>
      <c r="EC162" s="76">
        <v>10</v>
      </c>
      <c r="ED162" s="76" t="s">
        <v>4893</v>
      </c>
      <c r="EF162" s="60"/>
      <c r="EZ162" s="60"/>
      <c r="FB162" s="89"/>
      <c r="FC162" s="89">
        <v>1</v>
      </c>
      <c r="FD162" s="89">
        <v>2</v>
      </c>
      <c r="FE162" s="89">
        <v>3</v>
      </c>
      <c r="FF162" s="89">
        <v>4</v>
      </c>
      <c r="FG162" s="89">
        <v>5</v>
      </c>
      <c r="FH162" s="89">
        <v>6</v>
      </c>
      <c r="FI162" s="89">
        <v>7</v>
      </c>
      <c r="FJ162" s="89">
        <v>8</v>
      </c>
      <c r="FK162" s="89">
        <v>9</v>
      </c>
      <c r="FL162" s="89">
        <v>10</v>
      </c>
      <c r="FM162" s="89" t="s">
        <v>4893</v>
      </c>
      <c r="FO162" s="60"/>
    </row>
    <row r="163" spans="67:171" s="58" customFormat="1" ht="11.25" customHeight="1" x14ac:dyDescent="0.2">
      <c r="BO163" s="60" t="s">
        <v>4851</v>
      </c>
      <c r="DQ163" s="60" t="s">
        <v>4851</v>
      </c>
      <c r="DS163" s="77">
        <v>1</v>
      </c>
      <c r="DT163" s="78">
        <f t="array" ref="DT163:ED173">MMULT(DT149:ED159,$DT$9:$ED$19)</f>
        <v>0.10465208862149933</v>
      </c>
      <c r="DU163" s="78">
        <v>2.7978904468737038E-3</v>
      </c>
      <c r="DV163" s="78">
        <v>2.7371834979996925E-2</v>
      </c>
      <c r="DW163" s="78">
        <v>9.6681365192793495E-2</v>
      </c>
      <c r="DX163" s="78">
        <v>0.21610386415178084</v>
      </c>
      <c r="DY163" s="78">
        <v>0.26004823877229066</v>
      </c>
      <c r="DZ163" s="78">
        <v>9.5911428586314684E-2</v>
      </c>
      <c r="EA163" s="78">
        <v>3.5076830286969257E-2</v>
      </c>
      <c r="EB163" s="78">
        <v>4.9652086925004255E-3</v>
      </c>
      <c r="EC163" s="78">
        <v>4.2480024379022586E-3</v>
      </c>
      <c r="ED163" s="78">
        <v>0.10494854532033771</v>
      </c>
      <c r="EF163" s="60"/>
      <c r="EZ163" s="60"/>
      <c r="FB163" s="90">
        <v>1</v>
      </c>
      <c r="FC163" s="88">
        <f t="array" ref="FC163:FM173">MMULT(FC149:FM159,$FC$9:$FM$19)</f>
        <v>0.43593179690538336</v>
      </c>
      <c r="FD163" s="88">
        <v>1.0521635180042132E-4</v>
      </c>
      <c r="FE163" s="88">
        <v>8.1219452257511718E-2</v>
      </c>
      <c r="FF163" s="88">
        <v>3.1012592002966147E-2</v>
      </c>
      <c r="FG163" s="88">
        <v>6.0542012125041532E-2</v>
      </c>
      <c r="FH163" s="88">
        <v>0.3014415154247399</v>
      </c>
      <c r="FI163" s="88">
        <v>4.6632344098903024E-2</v>
      </c>
      <c r="FJ163" s="88">
        <v>1.455363070493952E-2</v>
      </c>
      <c r="FK163" s="88">
        <v>4.9113781334653777E-3</v>
      </c>
      <c r="FL163" s="88">
        <v>1.3346070412532636E-3</v>
      </c>
      <c r="FM163" s="88">
        <v>2.0560232925153174E-2</v>
      </c>
      <c r="FO163" s="60"/>
    </row>
    <row r="164" spans="67:171" s="58" customFormat="1" ht="11.25" customHeight="1" x14ac:dyDescent="0.2">
      <c r="BO164" s="60" t="s">
        <v>4851</v>
      </c>
      <c r="DQ164" s="60" t="s">
        <v>4851</v>
      </c>
      <c r="DS164" s="77">
        <v>2</v>
      </c>
      <c r="DT164" s="78">
        <v>8.8663590417932374E-4</v>
      </c>
      <c r="DU164" s="78">
        <v>1.2824562277959294E-2</v>
      </c>
      <c r="DV164" s="78">
        <v>1.5837728197032892E-2</v>
      </c>
      <c r="DW164" s="78">
        <v>0.10100525864053926</v>
      </c>
      <c r="DX164" s="78">
        <v>0.22839543532804366</v>
      </c>
      <c r="DY164" s="78">
        <v>0.28717749968170969</v>
      </c>
      <c r="DZ164" s="78">
        <v>0.10055342860622994</v>
      </c>
      <c r="EA164" s="78">
        <v>4.1733658386908665E-2</v>
      </c>
      <c r="EB164" s="78">
        <v>5.5243476534320053E-3</v>
      </c>
      <c r="EC164" s="78">
        <v>4.7082711446232422E-3</v>
      </c>
      <c r="ED164" s="78">
        <v>0.12567867562077237</v>
      </c>
      <c r="EF164" s="60"/>
      <c r="EZ164" s="60"/>
      <c r="FB164" s="90">
        <v>2</v>
      </c>
      <c r="FC164" s="88">
        <v>0</v>
      </c>
      <c r="FD164" s="88">
        <v>5.0353216109600278E-5</v>
      </c>
      <c r="FE164" s="88">
        <v>1.4622856275207502E-3</v>
      </c>
      <c r="FF164" s="88">
        <v>7.1417153545543562E-3</v>
      </c>
      <c r="FG164" s="88">
        <v>2.6428299091721629E-2</v>
      </c>
      <c r="FH164" s="88">
        <v>0.10075701060876108</v>
      </c>
      <c r="FI164" s="88">
        <v>1.9826648966337276E-2</v>
      </c>
      <c r="FJ164" s="88">
        <v>6.1976995532199604E-3</v>
      </c>
      <c r="FK164" s="88">
        <v>2.1201438121612594E-3</v>
      </c>
      <c r="FL164" s="88">
        <v>6.156133808079816E-4</v>
      </c>
      <c r="FM164" s="88">
        <v>1.8615067822218518E-2</v>
      </c>
      <c r="FO164" s="60"/>
    </row>
    <row r="165" spans="67:171" s="58" customFormat="1" ht="11.25" customHeight="1" x14ac:dyDescent="0.2">
      <c r="BO165" s="60" t="s">
        <v>4851</v>
      </c>
      <c r="DQ165" s="60" t="s">
        <v>4851</v>
      </c>
      <c r="DS165" s="77">
        <v>3</v>
      </c>
      <c r="DT165" s="78">
        <v>9.0151428400423545E-4</v>
      </c>
      <c r="DU165" s="78">
        <v>2.7742339606646174E-3</v>
      </c>
      <c r="DV165" s="78">
        <v>9.3911136180994739E-3</v>
      </c>
      <c r="DW165" s="78">
        <v>8.3992901631744402E-2</v>
      </c>
      <c r="DX165" s="78">
        <v>0.22438363994472083</v>
      </c>
      <c r="DY165" s="78">
        <v>0.29903876221233405</v>
      </c>
      <c r="DZ165" s="78">
        <v>0.10600301839710065</v>
      </c>
      <c r="EA165" s="78">
        <v>4.266603240895462E-2</v>
      </c>
      <c r="EB165" s="78">
        <v>5.6936644843837113E-3</v>
      </c>
      <c r="EC165" s="78">
        <v>4.9902633029004139E-3</v>
      </c>
      <c r="ED165" s="78">
        <v>0.14878344625294493</v>
      </c>
      <c r="EF165" s="60"/>
      <c r="EZ165" s="60"/>
      <c r="FB165" s="90">
        <v>3</v>
      </c>
      <c r="FC165" s="88">
        <v>0</v>
      </c>
      <c r="FD165" s="88">
        <v>2.6324618933229379E-4</v>
      </c>
      <c r="FE165" s="88">
        <v>3.1809980927067445E-2</v>
      </c>
      <c r="FF165" s="88">
        <v>4.8041047928744106E-2</v>
      </c>
      <c r="FG165" s="88">
        <v>0.13883118790743437</v>
      </c>
      <c r="FH165" s="88">
        <v>0.56199590907540065</v>
      </c>
      <c r="FI165" s="88">
        <v>0.10622448179873463</v>
      </c>
      <c r="FJ165" s="88">
        <v>3.3230516804696277E-2</v>
      </c>
      <c r="FK165" s="88">
        <v>1.1312379492350805E-2</v>
      </c>
      <c r="FL165" s="88">
        <v>3.2219278941007365E-3</v>
      </c>
      <c r="FM165" s="88">
        <v>6.0029235442964152E-2</v>
      </c>
      <c r="FO165" s="60"/>
    </row>
    <row r="166" spans="67:171" s="58" customFormat="1" ht="11.25" customHeight="1" x14ac:dyDescent="0.2">
      <c r="BO166" s="60" t="s">
        <v>4851</v>
      </c>
      <c r="DQ166" s="60" t="s">
        <v>4851</v>
      </c>
      <c r="DS166" s="77">
        <v>4</v>
      </c>
      <c r="DT166" s="78">
        <v>9.1508158410553368E-4</v>
      </c>
      <c r="DU166" s="78">
        <v>5.2062300940357363E-4</v>
      </c>
      <c r="DV166" s="78">
        <v>4.9193875168719618E-3</v>
      </c>
      <c r="DW166" s="78">
        <v>6.8953555428911004E-2</v>
      </c>
      <c r="DX166" s="78">
        <v>0.20424239104870437</v>
      </c>
      <c r="DY166" s="78">
        <v>0.28842394845969777</v>
      </c>
      <c r="DZ166" s="78">
        <v>0.10391180981827769</v>
      </c>
      <c r="EA166" s="78">
        <v>4.2102652410983196E-2</v>
      </c>
      <c r="EB166" s="78">
        <v>5.4723261592108568E-3</v>
      </c>
      <c r="EC166" s="78">
        <v>4.9134771264604761E-3</v>
      </c>
      <c r="ED166" s="78">
        <v>0.18182382830064167</v>
      </c>
      <c r="EF166" s="60"/>
      <c r="EZ166" s="60"/>
      <c r="FB166" s="90">
        <v>4</v>
      </c>
      <c r="FC166" s="88">
        <v>0</v>
      </c>
      <c r="FD166" s="88">
        <v>2.7265969397830757E-4</v>
      </c>
      <c r="FE166" s="88">
        <v>8.25365188004561E-3</v>
      </c>
      <c r="FF166" s="88">
        <v>4.8699056923332262E-2</v>
      </c>
      <c r="FG166" s="88">
        <v>0.16290464133236129</v>
      </c>
      <c r="FH166" s="88">
        <v>0.55604283470142568</v>
      </c>
      <c r="FI166" s="88">
        <v>0.10901529710443313</v>
      </c>
      <c r="FJ166" s="88">
        <v>3.3704849219767699E-2</v>
      </c>
      <c r="FK166" s="88">
        <v>1.1533452134944628E-2</v>
      </c>
      <c r="FL166" s="88">
        <v>3.3056806775795225E-3</v>
      </c>
      <c r="FM166" s="88">
        <v>6.1212266113920458E-2</v>
      </c>
      <c r="FO166" s="60"/>
    </row>
    <row r="167" spans="67:171" s="58" customFormat="1" ht="11.25" customHeight="1" x14ac:dyDescent="0.2">
      <c r="BO167" s="60" t="s">
        <v>4851</v>
      </c>
      <c r="DQ167" s="60" t="s">
        <v>4851</v>
      </c>
      <c r="DS167" s="77">
        <v>5</v>
      </c>
      <c r="DT167" s="78">
        <v>8.4310592602802859E-4</v>
      </c>
      <c r="DU167" s="78">
        <v>2.5412592926901743E-4</v>
      </c>
      <c r="DV167" s="78">
        <v>3.7145843101655694E-3</v>
      </c>
      <c r="DW167" s="78">
        <v>6.1864347262088636E-2</v>
      </c>
      <c r="DX167" s="78">
        <v>0.19449600044606039</v>
      </c>
      <c r="DY167" s="78">
        <v>0.28155304833772954</v>
      </c>
      <c r="DZ167" s="78">
        <v>0.10220099799385222</v>
      </c>
      <c r="EA167" s="78">
        <v>4.1426830235854903E-2</v>
      </c>
      <c r="EB167" s="78">
        <v>5.3314981282145298E-3</v>
      </c>
      <c r="EC167" s="78">
        <v>4.8441121542673405E-3</v>
      </c>
      <c r="ED167" s="78">
        <v>0.20230970070629045</v>
      </c>
      <c r="EF167" s="60"/>
      <c r="EZ167" s="60"/>
      <c r="FB167" s="90">
        <v>5</v>
      </c>
      <c r="FC167" s="88">
        <v>0</v>
      </c>
      <c r="FD167" s="88">
        <v>3.049946636969964E-4</v>
      </c>
      <c r="FE167" s="88">
        <v>8.9344601856254924E-3</v>
      </c>
      <c r="FF167" s="88">
        <v>9.2895501346111145E-3</v>
      </c>
      <c r="FG167" s="88">
        <v>0.10509334403833949</v>
      </c>
      <c r="FH167" s="88">
        <v>0.60819432587125066</v>
      </c>
      <c r="FI167" s="88">
        <v>0.11764865118620275</v>
      </c>
      <c r="FJ167" s="88">
        <v>3.7634236015645695E-2</v>
      </c>
      <c r="FK167" s="88">
        <v>1.2847032632122836E-2</v>
      </c>
      <c r="FL167" s="88">
        <v>3.7606709187374358E-3</v>
      </c>
      <c r="FM167" s="88">
        <v>8.9016574235783685E-2</v>
      </c>
      <c r="FO167" s="60"/>
    </row>
    <row r="168" spans="67:171" s="58" customFormat="1" ht="11.25" customHeight="1" x14ac:dyDescent="0.2">
      <c r="BO168" s="60" t="s">
        <v>4851</v>
      </c>
      <c r="DQ168" s="60" t="s">
        <v>4851</v>
      </c>
      <c r="DS168" s="77">
        <v>6</v>
      </c>
      <c r="DT168" s="78">
        <v>5.8648313959522346E-4</v>
      </c>
      <c r="DU168" s="78">
        <v>2.0664461013652412E-4</v>
      </c>
      <c r="DV168" s="78">
        <v>3.4021540422210072E-3</v>
      </c>
      <c r="DW168" s="78">
        <v>5.9838460497921735E-2</v>
      </c>
      <c r="DX168" s="78">
        <v>0.18432604518814735</v>
      </c>
      <c r="DY168" s="78">
        <v>0.27814638089596866</v>
      </c>
      <c r="DZ168" s="78">
        <v>0.10192757120372518</v>
      </c>
      <c r="EA168" s="78">
        <v>4.1138455898346152E-2</v>
      </c>
      <c r="EB168" s="78">
        <v>5.2548080743432786E-3</v>
      </c>
      <c r="EC168" s="78">
        <v>4.8208153648945078E-3</v>
      </c>
      <c r="ED168" s="78">
        <v>0.21390996086519568</v>
      </c>
      <c r="EF168" s="60"/>
      <c r="EZ168" s="60"/>
      <c r="FB168" s="90">
        <v>6</v>
      </c>
      <c r="FC168" s="88">
        <v>0</v>
      </c>
      <c r="FD168" s="88">
        <v>3.0793987092861983E-4</v>
      </c>
      <c r="FE168" s="88">
        <v>9.8522606641803685E-3</v>
      </c>
      <c r="FF168" s="88">
        <v>7.1375211124620908E-3</v>
      </c>
      <c r="FG168" s="88">
        <v>8.1309379623183534E-2</v>
      </c>
      <c r="FH168" s="88">
        <v>0.60301109328833413</v>
      </c>
      <c r="FI168" s="88">
        <v>0.11706444608470964</v>
      </c>
      <c r="FJ168" s="88">
        <v>3.798910913411848E-2</v>
      </c>
      <c r="FK168" s="88">
        <v>1.2920449108828677E-2</v>
      </c>
      <c r="FL168" s="88">
        <v>3.8135348673394563E-3</v>
      </c>
      <c r="FM168" s="88">
        <v>0.11670290490895772</v>
      </c>
      <c r="FO168" s="60"/>
    </row>
    <row r="169" spans="67:171" s="58" customFormat="1" ht="11.25" customHeight="1" x14ac:dyDescent="0.2">
      <c r="BO169" s="60" t="s">
        <v>4851</v>
      </c>
      <c r="DQ169" s="60" t="s">
        <v>4851</v>
      </c>
      <c r="DS169" s="77">
        <v>7</v>
      </c>
      <c r="DT169" s="78">
        <v>5.3939347930210147E-4</v>
      </c>
      <c r="DU169" s="78">
        <v>2.3939507430978296E-4</v>
      </c>
      <c r="DV169" s="78">
        <v>3.4697544448041686E-3</v>
      </c>
      <c r="DW169" s="78">
        <v>5.8264144317535856E-2</v>
      </c>
      <c r="DX169" s="78">
        <v>0.17372769960579976</v>
      </c>
      <c r="DY169" s="78">
        <v>0.26381842216606688</v>
      </c>
      <c r="DZ169" s="78">
        <v>9.6972201589176424E-2</v>
      </c>
      <c r="EA169" s="78">
        <v>3.9768035341751932E-2</v>
      </c>
      <c r="EB169" s="78">
        <v>4.9986217087450852E-3</v>
      </c>
      <c r="EC169" s="78">
        <v>4.5895155135250104E-3</v>
      </c>
      <c r="ED169" s="78">
        <v>0.2261146835583823</v>
      </c>
      <c r="EF169" s="60"/>
      <c r="EZ169" s="60"/>
      <c r="FB169" s="90">
        <v>7</v>
      </c>
      <c r="FC169" s="88">
        <v>0</v>
      </c>
      <c r="FD169" s="88">
        <v>2.9984142836014392E-4</v>
      </c>
      <c r="FE169" s="88">
        <v>8.8137245250099125E-3</v>
      </c>
      <c r="FF169" s="88">
        <v>5.7996077438170774E-3</v>
      </c>
      <c r="FG169" s="88">
        <v>7.226368043100366E-2</v>
      </c>
      <c r="FH169" s="88">
        <v>0.56860155969190418</v>
      </c>
      <c r="FI169" s="88">
        <v>0.11221997741220498</v>
      </c>
      <c r="FJ169" s="88">
        <v>3.6629790506986844E-2</v>
      </c>
      <c r="FK169" s="88">
        <v>1.2462866004249886E-2</v>
      </c>
      <c r="FL169" s="88">
        <v>3.7286528577076821E-3</v>
      </c>
      <c r="FM169" s="88">
        <v>0.16484470979390112</v>
      </c>
      <c r="FO169" s="60"/>
    </row>
    <row r="170" spans="67:171" s="58" customFormat="1" ht="11.25" customHeight="1" x14ac:dyDescent="0.2">
      <c r="BO170" s="60" t="s">
        <v>4851</v>
      </c>
      <c r="DQ170" s="60" t="s">
        <v>4851</v>
      </c>
      <c r="DS170" s="77">
        <v>8</v>
      </c>
      <c r="DT170" s="78">
        <v>1.922514717977512E-4</v>
      </c>
      <c r="DU170" s="78">
        <v>7.3668212002312908E-5</v>
      </c>
      <c r="DV170" s="78">
        <v>1.3541502065586887E-3</v>
      </c>
      <c r="DW170" s="78">
        <v>2.557744072134226E-2</v>
      </c>
      <c r="DX170" s="78">
        <v>7.5099173165749419E-2</v>
      </c>
      <c r="DY170" s="78">
        <v>0.12371916101652769</v>
      </c>
      <c r="DZ170" s="78">
        <v>4.6946140332663186E-2</v>
      </c>
      <c r="EA170" s="78">
        <v>2.522164377878779E-2</v>
      </c>
      <c r="EB170" s="78">
        <v>2.433162579832576E-3</v>
      </c>
      <c r="EC170" s="78">
        <v>2.2931643727879887E-3</v>
      </c>
      <c r="ED170" s="78">
        <v>9.5787354276929887E-2</v>
      </c>
      <c r="EF170" s="60"/>
      <c r="EZ170" s="60"/>
      <c r="FB170" s="90">
        <v>8</v>
      </c>
      <c r="FC170" s="88">
        <v>0</v>
      </c>
      <c r="FD170" s="88">
        <v>2.4724004732700952E-4</v>
      </c>
      <c r="FE170" s="88">
        <v>7.0358513813181464E-3</v>
      </c>
      <c r="FF170" s="88">
        <v>4.4694661849011413E-3</v>
      </c>
      <c r="FG170" s="88">
        <v>5.7254666578247355E-2</v>
      </c>
      <c r="FH170" s="88">
        <v>0.46142085618602574</v>
      </c>
      <c r="FI170" s="88">
        <v>9.1876804414934038E-2</v>
      </c>
      <c r="FJ170" s="88">
        <v>3.0091436946020525E-2</v>
      </c>
      <c r="FK170" s="88">
        <v>1.0246279431322086E-2</v>
      </c>
      <c r="FL170" s="88">
        <v>3.102561782278454E-3</v>
      </c>
      <c r="FM170" s="88">
        <v>0.30772080059088924</v>
      </c>
      <c r="FO170" s="60"/>
    </row>
    <row r="171" spans="67:171" s="58" customFormat="1" ht="11.25" customHeight="1" x14ac:dyDescent="0.2">
      <c r="BO171" s="60" t="s">
        <v>4851</v>
      </c>
      <c r="DQ171" s="60" t="s">
        <v>4851</v>
      </c>
      <c r="DS171" s="77">
        <v>9</v>
      </c>
      <c r="DT171" s="78">
        <v>1.5248855913308019E-4</v>
      </c>
      <c r="DU171" s="78">
        <v>8.1853026265651658E-5</v>
      </c>
      <c r="DV171" s="78">
        <v>9.9476452430266962E-4</v>
      </c>
      <c r="DW171" s="78">
        <v>1.6065240657863782E-2</v>
      </c>
      <c r="DX171" s="78">
        <v>4.6372553113213651E-2</v>
      </c>
      <c r="DY171" s="78">
        <v>7.266575056052553E-2</v>
      </c>
      <c r="DZ171" s="78">
        <v>2.7229753605538174E-2</v>
      </c>
      <c r="EA171" s="78">
        <v>1.4446669781780445E-2</v>
      </c>
      <c r="EB171" s="78">
        <v>1.4285076816319209E-3</v>
      </c>
      <c r="EC171" s="78">
        <v>1.3274548000952119E-3</v>
      </c>
      <c r="ED171" s="78">
        <v>0.39113703037228859</v>
      </c>
      <c r="EF171" s="60"/>
      <c r="EZ171" s="60"/>
      <c r="FB171" s="90">
        <v>9</v>
      </c>
      <c r="FC171" s="88">
        <v>0</v>
      </c>
      <c r="FD171" s="88">
        <v>2.1737430925782743E-4</v>
      </c>
      <c r="FE171" s="88">
        <v>6.2346093387050938E-3</v>
      </c>
      <c r="FF171" s="88">
        <v>3.9798942642968547E-3</v>
      </c>
      <c r="FG171" s="88">
        <v>5.0692882032190752E-2</v>
      </c>
      <c r="FH171" s="88">
        <v>0.40708380141455369</v>
      </c>
      <c r="FI171" s="88">
        <v>8.0919868626064581E-2</v>
      </c>
      <c r="FJ171" s="88">
        <v>2.649590788699448E-2</v>
      </c>
      <c r="FK171" s="88">
        <v>9.023139828229448E-3</v>
      </c>
      <c r="FL171" s="88">
        <v>2.7413390594198989E-3</v>
      </c>
      <c r="FM171" s="88">
        <v>0.40165519340397188</v>
      </c>
      <c r="FO171" s="60"/>
    </row>
    <row r="172" spans="67:171" s="58" customFormat="1" ht="11.25" customHeight="1" x14ac:dyDescent="0.2">
      <c r="BO172" s="60" t="s">
        <v>4851</v>
      </c>
      <c r="DQ172" s="60" t="s">
        <v>4851</v>
      </c>
      <c r="DS172" s="77">
        <v>10</v>
      </c>
      <c r="DT172" s="78">
        <v>5.0498904621256467E-5</v>
      </c>
      <c r="DU172" s="78">
        <v>1.8296621585707997E-5</v>
      </c>
      <c r="DV172" s="78">
        <v>3.1506788512381841E-4</v>
      </c>
      <c r="DW172" s="78">
        <v>5.6795628342441451E-3</v>
      </c>
      <c r="DX172" s="78">
        <v>1.7409730771565882E-2</v>
      </c>
      <c r="DY172" s="78">
        <v>2.6806301829467524E-2</v>
      </c>
      <c r="DZ172" s="78">
        <v>9.8729110899050971E-3</v>
      </c>
      <c r="EA172" s="78">
        <v>4.1633476198006426E-3</v>
      </c>
      <c r="EB172" s="78">
        <v>5.0902598773358175E-4</v>
      </c>
      <c r="EC172" s="78">
        <v>4.7420020152000428E-4</v>
      </c>
      <c r="ED172" s="78">
        <v>0.61837698020247711</v>
      </c>
      <c r="EF172" s="60"/>
      <c r="EZ172" s="60"/>
      <c r="FB172" s="90">
        <v>10</v>
      </c>
      <c r="FC172" s="88">
        <v>0</v>
      </c>
      <c r="FD172" s="88">
        <v>2.1005031937512615E-4</v>
      </c>
      <c r="FE172" s="88">
        <v>6.1368625827573926E-3</v>
      </c>
      <c r="FF172" s="88">
        <v>3.9697384422665884E-3</v>
      </c>
      <c r="FG172" s="88">
        <v>4.9942406227892061E-2</v>
      </c>
      <c r="FH172" s="88">
        <v>0.3969538394446232</v>
      </c>
      <c r="FI172" s="88">
        <v>7.8514587152286722E-2</v>
      </c>
      <c r="FJ172" s="88">
        <v>2.5666169572459253E-2</v>
      </c>
      <c r="FK172" s="88">
        <v>8.7376230212075166E-3</v>
      </c>
      <c r="FL172" s="88">
        <v>2.6481744900685167E-3</v>
      </c>
      <c r="FM172" s="88">
        <v>0.41887265447544597</v>
      </c>
      <c r="FO172" s="60"/>
    </row>
    <row r="173" spans="67:171" s="58" customFormat="1" ht="11.25" customHeight="1" x14ac:dyDescent="0.2">
      <c r="BO173" s="60" t="s">
        <v>4851</v>
      </c>
      <c r="DQ173" s="60" t="s">
        <v>4851</v>
      </c>
      <c r="DS173" s="77" t="s">
        <v>4893</v>
      </c>
      <c r="DT173" s="78">
        <v>0</v>
      </c>
      <c r="DU173" s="78">
        <v>0</v>
      </c>
      <c r="DV173" s="78">
        <v>0</v>
      </c>
      <c r="DW173" s="78">
        <v>0</v>
      </c>
      <c r="DX173" s="78">
        <v>0</v>
      </c>
      <c r="DY173" s="78">
        <v>0</v>
      </c>
      <c r="DZ173" s="78">
        <v>0</v>
      </c>
      <c r="EA173" s="78">
        <v>0</v>
      </c>
      <c r="EB173" s="78">
        <v>0</v>
      </c>
      <c r="EC173" s="78">
        <v>0</v>
      </c>
      <c r="ED173" s="78">
        <v>1</v>
      </c>
      <c r="EF173" s="60"/>
      <c r="EZ173" s="60"/>
      <c r="FB173" s="90" t="s">
        <v>4893</v>
      </c>
      <c r="FC173" s="88">
        <v>0</v>
      </c>
      <c r="FD173" s="88">
        <v>0</v>
      </c>
      <c r="FE173" s="88">
        <v>0</v>
      </c>
      <c r="FF173" s="88">
        <v>0</v>
      </c>
      <c r="FG173" s="88">
        <v>0</v>
      </c>
      <c r="FH173" s="88">
        <v>0</v>
      </c>
      <c r="FI173" s="88">
        <v>0</v>
      </c>
      <c r="FJ173" s="88">
        <v>0</v>
      </c>
      <c r="FK173" s="88">
        <v>0</v>
      </c>
      <c r="FL173" s="88">
        <v>0</v>
      </c>
      <c r="FM173" s="88">
        <v>1</v>
      </c>
      <c r="FO173" s="60"/>
    </row>
    <row r="174" spans="67:171" ht="11.25" customHeight="1" x14ac:dyDescent="0.2">
      <c r="BO174" s="60" t="s">
        <v>4851</v>
      </c>
      <c r="DQ174" s="60" t="s">
        <v>4851</v>
      </c>
    </row>
    <row r="175" spans="67:171" s="58" customFormat="1" ht="11.25" customHeight="1" x14ac:dyDescent="0.2">
      <c r="BO175" s="60" t="s">
        <v>4851</v>
      </c>
      <c r="DQ175" s="60" t="s">
        <v>4851</v>
      </c>
      <c r="DS175" s="84"/>
      <c r="DT175" s="61"/>
      <c r="DU175" s="61"/>
      <c r="DV175" s="61" t="s">
        <v>4909</v>
      </c>
      <c r="DW175" s="61"/>
      <c r="DX175" s="61"/>
      <c r="DY175" s="61"/>
      <c r="DZ175" s="61"/>
      <c r="EA175" s="61"/>
      <c r="EB175" s="61"/>
      <c r="EC175" s="61"/>
      <c r="ED175" s="61"/>
      <c r="EF175" s="60"/>
      <c r="EZ175" s="60"/>
      <c r="FB175" s="84"/>
      <c r="FC175" s="61"/>
      <c r="FD175" s="61"/>
      <c r="FE175" s="61" t="s">
        <v>4909</v>
      </c>
      <c r="FF175" s="61"/>
      <c r="FG175" s="61"/>
      <c r="FH175" s="61"/>
      <c r="FI175" s="61"/>
      <c r="FJ175" s="61"/>
      <c r="FK175" s="61"/>
      <c r="FL175" s="61"/>
      <c r="FM175" s="61"/>
      <c r="FO175" s="60"/>
    </row>
    <row r="176" spans="67:171" s="58" customFormat="1" ht="11.25" customHeight="1" x14ac:dyDescent="0.2">
      <c r="BO176" s="60" t="s">
        <v>4851</v>
      </c>
      <c r="DQ176" s="60" t="s">
        <v>4851</v>
      </c>
      <c r="DS176" s="76"/>
      <c r="DT176" s="76">
        <v>1</v>
      </c>
      <c r="DU176" s="76">
        <v>2</v>
      </c>
      <c r="DV176" s="76">
        <v>3</v>
      </c>
      <c r="DW176" s="76">
        <v>4</v>
      </c>
      <c r="DX176" s="76">
        <v>5</v>
      </c>
      <c r="DY176" s="76">
        <v>6</v>
      </c>
      <c r="DZ176" s="76">
        <v>7</v>
      </c>
      <c r="EA176" s="76">
        <v>8</v>
      </c>
      <c r="EB176" s="76">
        <v>9</v>
      </c>
      <c r="EC176" s="76">
        <v>10</v>
      </c>
      <c r="ED176" s="76" t="s">
        <v>4893</v>
      </c>
      <c r="EF176" s="60"/>
      <c r="EZ176" s="60"/>
      <c r="FB176" s="89"/>
      <c r="FC176" s="89">
        <v>1</v>
      </c>
      <c r="FD176" s="89">
        <v>2</v>
      </c>
      <c r="FE176" s="89">
        <v>3</v>
      </c>
      <c r="FF176" s="89">
        <v>4</v>
      </c>
      <c r="FG176" s="89">
        <v>5</v>
      </c>
      <c r="FH176" s="89">
        <v>6</v>
      </c>
      <c r="FI176" s="89">
        <v>7</v>
      </c>
      <c r="FJ176" s="89">
        <v>8</v>
      </c>
      <c r="FK176" s="89">
        <v>9</v>
      </c>
      <c r="FL176" s="89">
        <v>10</v>
      </c>
      <c r="FM176" s="89" t="s">
        <v>4893</v>
      </c>
      <c r="FO176" s="60"/>
    </row>
    <row r="177" spans="67:171" s="58" customFormat="1" ht="11.25" customHeight="1" x14ac:dyDescent="0.2">
      <c r="BO177" s="60" t="s">
        <v>4851</v>
      </c>
      <c r="DQ177" s="60" t="s">
        <v>4851</v>
      </c>
      <c r="DS177" s="77">
        <v>1</v>
      </c>
      <c r="DT177" s="78">
        <f t="array" ref="DT177:ED187">MMULT(DT163:ED173,$DT$9:$ED$19)</f>
        <v>8.680081878402697E-2</v>
      </c>
      <c r="DU177" s="78">
        <v>2.4888656821248573E-3</v>
      </c>
      <c r="DV177" s="78">
        <v>2.3607628206408035E-2</v>
      </c>
      <c r="DW177" s="78">
        <v>9.1887151948962048E-2</v>
      </c>
      <c r="DX177" s="78">
        <v>0.21351432350564159</v>
      </c>
      <c r="DY177" s="78">
        <v>0.2643496452791918</v>
      </c>
      <c r="DZ177" s="78">
        <v>9.7106046132326693E-2</v>
      </c>
      <c r="EA177" s="78">
        <v>3.620781416744509E-2</v>
      </c>
      <c r="EB177" s="78">
        <v>5.0413773657986783E-3</v>
      </c>
      <c r="EC177" s="78">
        <v>4.3534975533177471E-3</v>
      </c>
      <c r="ED177" s="78">
        <v>0.11914374609825851</v>
      </c>
      <c r="EF177" s="60"/>
      <c r="EZ177" s="60"/>
      <c r="FB177" s="90">
        <v>1</v>
      </c>
      <c r="FC177" s="88">
        <f t="array" ref="FC177:FM187">MMULT(FC163:FM173,$FC$9:$FM$19)</f>
        <v>0.40678983612324693</v>
      </c>
      <c r="FD177" s="88">
        <v>1.1707497434649319E-4</v>
      </c>
      <c r="FE177" s="88">
        <v>7.7280528896306377E-2</v>
      </c>
      <c r="FF177" s="88">
        <v>3.0966349555179407E-2</v>
      </c>
      <c r="FG177" s="88">
        <v>6.4109761800064655E-2</v>
      </c>
      <c r="FH177" s="88">
        <v>0.32004735419509917</v>
      </c>
      <c r="FI177" s="88">
        <v>5.0929999705708578E-2</v>
      </c>
      <c r="FJ177" s="88">
        <v>1.5939988917119206E-2</v>
      </c>
      <c r="FK177" s="88">
        <v>5.3858545994175293E-3</v>
      </c>
      <c r="FL177" s="88">
        <v>1.4779074009478974E-3</v>
      </c>
      <c r="FM177" s="88">
        <v>2.4840033273744979E-2</v>
      </c>
      <c r="FO177" s="60"/>
    </row>
    <row r="178" spans="67:171" s="58" customFormat="1" ht="11.25" customHeight="1" x14ac:dyDescent="0.2">
      <c r="BO178" s="60" t="s">
        <v>4851</v>
      </c>
      <c r="DQ178" s="60" t="s">
        <v>4851</v>
      </c>
      <c r="DS178" s="77">
        <v>2</v>
      </c>
      <c r="DT178" s="78">
        <v>8.8089461937945561E-4</v>
      </c>
      <c r="DU178" s="78">
        <v>9.1016358797368583E-3</v>
      </c>
      <c r="DV178" s="78">
        <v>1.2654513236234725E-2</v>
      </c>
      <c r="DW178" s="78">
        <v>9.1270971316179769E-2</v>
      </c>
      <c r="DX178" s="78">
        <v>0.220418331133551</v>
      </c>
      <c r="DY178" s="78">
        <v>0.28624445676238763</v>
      </c>
      <c r="DZ178" s="78">
        <v>0.10106677851371264</v>
      </c>
      <c r="EA178" s="78">
        <v>4.1673491759876967E-2</v>
      </c>
      <c r="EB178" s="78">
        <v>5.4847497150309222E-3</v>
      </c>
      <c r="EC178" s="78">
        <v>4.7466881668349753E-3</v>
      </c>
      <c r="ED178" s="78">
        <v>0.14103931336632469</v>
      </c>
      <c r="EF178" s="60"/>
      <c r="EZ178" s="60"/>
      <c r="FB178" s="90">
        <v>2</v>
      </c>
      <c r="FC178" s="88">
        <v>0</v>
      </c>
      <c r="FD178" s="88">
        <v>5.1087672977829897E-5</v>
      </c>
      <c r="FE178" s="88">
        <v>1.5083893296922789E-3</v>
      </c>
      <c r="FF178" s="88">
        <v>5.817630762210594E-3</v>
      </c>
      <c r="FG178" s="88">
        <v>2.419470722071581E-2</v>
      </c>
      <c r="FH178" s="88">
        <v>0.1020901333939373</v>
      </c>
      <c r="FI178" s="88">
        <v>2.0001312618109651E-2</v>
      </c>
      <c r="FJ178" s="88">
        <v>6.2943726782029863E-3</v>
      </c>
      <c r="FK178" s="88">
        <v>2.1511591450799781E-3</v>
      </c>
      <c r="FL178" s="88">
        <v>6.2582783917801454E-4</v>
      </c>
      <c r="FM178" s="88">
        <v>2.0336479724991571E-2</v>
      </c>
      <c r="FO178" s="60"/>
    </row>
    <row r="179" spans="67:171" s="58" customFormat="1" ht="11.25" customHeight="1" x14ac:dyDescent="0.2">
      <c r="BO179" s="60" t="s">
        <v>4851</v>
      </c>
      <c r="DQ179" s="60" t="s">
        <v>4851</v>
      </c>
      <c r="DS179" s="77">
        <v>3</v>
      </c>
      <c r="DT179" s="78">
        <v>8.841156633965805E-4</v>
      </c>
      <c r="DU179" s="78">
        <v>2.0943854931907992E-3</v>
      </c>
      <c r="DV179" s="78">
        <v>7.6461965297050707E-3</v>
      </c>
      <c r="DW179" s="78">
        <v>7.7512664270284026E-2</v>
      </c>
      <c r="DX179" s="78">
        <v>0.21490285691738287</v>
      </c>
      <c r="DY179" s="78">
        <v>0.29351745065540341</v>
      </c>
      <c r="DZ179" s="78">
        <v>0.10480013258994325</v>
      </c>
      <c r="EA179" s="78">
        <v>4.2311202361996113E-2</v>
      </c>
      <c r="EB179" s="78">
        <v>5.5805535485833899E-3</v>
      </c>
      <c r="EC179" s="78">
        <v>4.9425222160476776E-3</v>
      </c>
      <c r="ED179" s="78">
        <v>0.16442339271512396</v>
      </c>
      <c r="EF179" s="60"/>
      <c r="EZ179" s="60"/>
      <c r="FB179" s="90">
        <v>3</v>
      </c>
      <c r="FC179" s="88">
        <v>0</v>
      </c>
      <c r="FD179" s="88">
        <v>2.7218697155597694E-4</v>
      </c>
      <c r="FE179" s="88">
        <v>2.5741985758051113E-2</v>
      </c>
      <c r="FF179" s="88">
        <v>4.0597081272977349E-2</v>
      </c>
      <c r="FG179" s="88">
        <v>0.13127314638857529</v>
      </c>
      <c r="FH179" s="88">
        <v>0.56937767495548508</v>
      </c>
      <c r="FI179" s="88">
        <v>0.10849746711516678</v>
      </c>
      <c r="FJ179" s="88">
        <v>3.4136919592855232E-2</v>
      </c>
      <c r="FK179" s="88">
        <v>1.1625935801413851E-2</v>
      </c>
      <c r="FL179" s="88">
        <v>3.3362376404504675E-3</v>
      </c>
      <c r="FM179" s="88">
        <v>6.9324501331388511E-2</v>
      </c>
      <c r="FO179" s="60"/>
    </row>
    <row r="180" spans="67:171" s="58" customFormat="1" ht="11.25" customHeight="1" x14ac:dyDescent="0.2">
      <c r="BO180" s="60" t="s">
        <v>4851</v>
      </c>
      <c r="DQ180" s="60" t="s">
        <v>4851</v>
      </c>
      <c r="DS180" s="77">
        <v>4</v>
      </c>
      <c r="DT180" s="78">
        <v>8.7979061744459695E-4</v>
      </c>
      <c r="DU180" s="78">
        <v>4.5946224270025735E-4</v>
      </c>
      <c r="DV180" s="78">
        <v>4.4860420515862032E-3</v>
      </c>
      <c r="DW180" s="78">
        <v>6.533776715061719E-2</v>
      </c>
      <c r="DX180" s="78">
        <v>0.19582717799855326</v>
      </c>
      <c r="DY180" s="78">
        <v>0.28014227738968711</v>
      </c>
      <c r="DZ180" s="78">
        <v>0.10130777139776313</v>
      </c>
      <c r="EA180" s="78">
        <v>4.1126341439674946E-2</v>
      </c>
      <c r="EB180" s="78">
        <v>5.3122525596982226E-3</v>
      </c>
      <c r="EC180" s="78">
        <v>4.7930913394826531E-3</v>
      </c>
      <c r="ED180" s="78">
        <v>0.19668552123293784</v>
      </c>
      <c r="EF180" s="60"/>
      <c r="EZ180" s="60"/>
      <c r="FB180" s="90">
        <v>4</v>
      </c>
      <c r="FC180" s="88">
        <v>0</v>
      </c>
      <c r="FD180" s="88">
        <v>2.7992078792913114E-4</v>
      </c>
      <c r="FE180" s="88">
        <v>8.4834593895755372E-3</v>
      </c>
      <c r="FF180" s="88">
        <v>3.9320987435038209E-2</v>
      </c>
      <c r="FG180" s="88">
        <v>0.14801016931597319</v>
      </c>
      <c r="FH180" s="88">
        <v>0.56682782361406159</v>
      </c>
      <c r="FI180" s="88">
        <v>0.11080796286571716</v>
      </c>
      <c r="FJ180" s="88">
        <v>3.4580083286189431E-2</v>
      </c>
      <c r="FK180" s="88">
        <v>1.1823771083812303E-2</v>
      </c>
      <c r="FL180" s="88">
        <v>3.4096335876011279E-3</v>
      </c>
      <c r="FM180" s="88">
        <v>7.0615796070442299E-2</v>
      </c>
      <c r="FO180" s="60"/>
    </row>
    <row r="181" spans="67:171" s="58" customFormat="1" ht="11.25" customHeight="1" x14ac:dyDescent="0.2">
      <c r="BO181" s="60" t="s">
        <v>4851</v>
      </c>
      <c r="DQ181" s="60" t="s">
        <v>4851</v>
      </c>
      <c r="DS181" s="77">
        <v>5</v>
      </c>
      <c r="DT181" s="78">
        <v>8.1273926035488775E-4</v>
      </c>
      <c r="DU181" s="78">
        <v>2.5190421177725356E-4</v>
      </c>
      <c r="DV181" s="78">
        <v>3.6022719388683474E-3</v>
      </c>
      <c r="DW181" s="78">
        <v>5.9843579976753498E-2</v>
      </c>
      <c r="DX181" s="78">
        <v>0.18655653766820676</v>
      </c>
      <c r="DY181" s="78">
        <v>0.27225412386993392</v>
      </c>
      <c r="DZ181" s="78">
        <v>9.9028107182976943E-2</v>
      </c>
      <c r="EA181" s="78">
        <v>4.0238919966888394E-2</v>
      </c>
      <c r="EB181" s="78">
        <v>5.1556769106749925E-3</v>
      </c>
      <c r="EC181" s="78">
        <v>4.6924838201961167E-3</v>
      </c>
      <c r="ED181" s="78">
        <v>0.21672654902600136</v>
      </c>
      <c r="EF181" s="60"/>
      <c r="EZ181" s="60"/>
      <c r="FB181" s="90">
        <v>5</v>
      </c>
      <c r="FC181" s="88">
        <v>0</v>
      </c>
      <c r="FD181" s="88">
        <v>3.0459528499398713E-4</v>
      </c>
      <c r="FE181" s="88">
        <v>9.0938977482349879E-3</v>
      </c>
      <c r="FF181" s="88">
        <v>8.9552871593741538E-3</v>
      </c>
      <c r="FG181" s="88">
        <v>9.9016769722636636E-2</v>
      </c>
      <c r="FH181" s="88">
        <v>0.60390748709708697</v>
      </c>
      <c r="FI181" s="88">
        <v>0.11701695859872459</v>
      </c>
      <c r="FJ181" s="88">
        <v>3.7566950960281655E-2</v>
      </c>
      <c r="FK181" s="88">
        <v>1.2812799400488283E-2</v>
      </c>
      <c r="FL181" s="88">
        <v>3.7603591514163599E-3</v>
      </c>
      <c r="FM181" s="88">
        <v>9.9418119003903835E-2</v>
      </c>
      <c r="FO181" s="60"/>
    </row>
    <row r="182" spans="67:171" s="58" customFormat="1" ht="11.25" customHeight="1" x14ac:dyDescent="0.2">
      <c r="BO182" s="60" t="s">
        <v>4851</v>
      </c>
      <c r="DQ182" s="60" t="s">
        <v>4851</v>
      </c>
      <c r="DS182" s="77">
        <v>6</v>
      </c>
      <c r="DT182" s="78">
        <v>5.947587780936799E-4</v>
      </c>
      <c r="DU182" s="78">
        <v>2.1286687170933168E-4</v>
      </c>
      <c r="DV182" s="78">
        <v>3.3501944133436934E-3</v>
      </c>
      <c r="DW182" s="78">
        <v>5.8008914888799529E-2</v>
      </c>
      <c r="DX182" s="78">
        <v>0.1783491928430922</v>
      </c>
      <c r="DY182" s="78">
        <v>0.26782895818376834</v>
      </c>
      <c r="DZ182" s="78">
        <v>9.8068473733530365E-2</v>
      </c>
      <c r="EA182" s="78">
        <v>3.9782900329523828E-2</v>
      </c>
      <c r="EB182" s="78">
        <v>5.0648951751720564E-3</v>
      </c>
      <c r="EC182" s="78">
        <v>4.6411155666301078E-3</v>
      </c>
      <c r="ED182" s="78">
        <v>0.2280528691210352</v>
      </c>
      <c r="EF182" s="60"/>
      <c r="EZ182" s="60"/>
      <c r="FB182" s="90">
        <v>6</v>
      </c>
      <c r="FC182" s="88">
        <v>0</v>
      </c>
      <c r="FD182" s="88">
        <v>3.0412336290856214E-4</v>
      </c>
      <c r="FE182" s="88">
        <v>9.7381231999864731E-3</v>
      </c>
      <c r="FF182" s="88">
        <v>7.220936166645312E-3</v>
      </c>
      <c r="FG182" s="88">
        <v>8.0795423460037541E-2</v>
      </c>
      <c r="FH182" s="88">
        <v>0.59448918970357145</v>
      </c>
      <c r="FI182" s="88">
        <v>0.11554381776329908</v>
      </c>
      <c r="FJ182" s="88">
        <v>3.7491827735206103E-2</v>
      </c>
      <c r="FK182" s="88">
        <v>1.2753359031331813E-2</v>
      </c>
      <c r="FL182" s="88">
        <v>3.7674910267344488E-3</v>
      </c>
      <c r="FM182" s="88">
        <v>0.1271306482910374</v>
      </c>
      <c r="FO182" s="60"/>
    </row>
    <row r="183" spans="67:171" s="58" customFormat="1" ht="11.25" customHeight="1" x14ac:dyDescent="0.2">
      <c r="BO183" s="60" t="s">
        <v>4851</v>
      </c>
      <c r="DQ183" s="60" t="s">
        <v>4851</v>
      </c>
      <c r="DS183" s="77">
        <v>7</v>
      </c>
      <c r="DT183" s="78">
        <v>5.502902947248199E-4</v>
      </c>
      <c r="DU183" s="78">
        <v>2.3668131944582272E-4</v>
      </c>
      <c r="DV183" s="78">
        <v>3.3506425717672187E-3</v>
      </c>
      <c r="DW183" s="78">
        <v>5.604401519334138E-2</v>
      </c>
      <c r="DX183" s="78">
        <v>0.16864415748389122</v>
      </c>
      <c r="DY183" s="78">
        <v>0.25417490401890858</v>
      </c>
      <c r="DZ183" s="78">
        <v>9.3225886159759491E-2</v>
      </c>
      <c r="EA183" s="78">
        <v>3.8245916900621971E-2</v>
      </c>
      <c r="EB183" s="78">
        <v>4.8159045699549532E-3</v>
      </c>
      <c r="EC183" s="78">
        <v>4.4139630751656072E-3</v>
      </c>
      <c r="ED183" s="78">
        <v>0.23954522285606408</v>
      </c>
      <c r="EF183" s="60"/>
      <c r="EZ183" s="60"/>
      <c r="FB183" s="90">
        <v>7</v>
      </c>
      <c r="FC183" s="88">
        <v>0</v>
      </c>
      <c r="FD183" s="88">
        <v>2.9262168529237679E-4</v>
      </c>
      <c r="FE183" s="88">
        <v>8.831440125975986E-3</v>
      </c>
      <c r="FF183" s="88">
        <v>6.0298872138242025E-3</v>
      </c>
      <c r="FG183" s="88">
        <v>7.2713667223989031E-2</v>
      </c>
      <c r="FH183" s="88">
        <v>0.56037288642473448</v>
      </c>
      <c r="FI183" s="88">
        <v>0.1100465435814873</v>
      </c>
      <c r="FJ183" s="88">
        <v>3.5855847905415773E-2</v>
      </c>
      <c r="FK183" s="88">
        <v>1.2198960725197699E-2</v>
      </c>
      <c r="FL183" s="88">
        <v>3.6364944346646225E-3</v>
      </c>
      <c r="FM183" s="88">
        <v>0.17484787564071874</v>
      </c>
      <c r="FO183" s="60"/>
    </row>
    <row r="184" spans="67:171" s="58" customFormat="1" ht="11.25" customHeight="1" x14ac:dyDescent="0.2">
      <c r="BO184" s="60" t="s">
        <v>4851</v>
      </c>
      <c r="DQ184" s="60" t="s">
        <v>4851</v>
      </c>
      <c r="DS184" s="77">
        <v>8</v>
      </c>
      <c r="DT184" s="78">
        <v>2.04163460670201E-4</v>
      </c>
      <c r="DU184" s="78">
        <v>7.8859147029047396E-5</v>
      </c>
      <c r="DV184" s="78">
        <v>1.3628160343327916E-3</v>
      </c>
      <c r="DW184" s="78">
        <v>2.4971381643530317E-2</v>
      </c>
      <c r="DX184" s="78">
        <v>7.4128143671891897E-2</v>
      </c>
      <c r="DY184" s="78">
        <v>0.1188694782675076</v>
      </c>
      <c r="DZ184" s="78">
        <v>4.4648581681110931E-2</v>
      </c>
      <c r="EA184" s="78">
        <v>2.2245162130454469E-2</v>
      </c>
      <c r="EB184" s="78">
        <v>2.3105373633966913E-3</v>
      </c>
      <c r="EC184" s="78">
        <v>2.1605181098152686E-3</v>
      </c>
      <c r="ED184" s="78">
        <v>0.10210242411310128</v>
      </c>
      <c r="EF184" s="60"/>
      <c r="EZ184" s="60"/>
      <c r="FB184" s="90">
        <v>8</v>
      </c>
      <c r="FC184" s="88">
        <v>0</v>
      </c>
      <c r="FD184" s="88">
        <v>2.3998459123133006E-4</v>
      </c>
      <c r="FE184" s="88">
        <v>7.0808569179243138E-3</v>
      </c>
      <c r="FF184" s="88">
        <v>4.6935922133710091E-3</v>
      </c>
      <c r="FG184" s="88">
        <v>5.7927714706420726E-2</v>
      </c>
      <c r="FH184" s="88">
        <v>0.45479506235294692</v>
      </c>
      <c r="FI184" s="88">
        <v>8.9815476269065983E-2</v>
      </c>
      <c r="FJ184" s="88">
        <v>2.9328700661948582E-2</v>
      </c>
      <c r="FK184" s="88">
        <v>9.982007797763745E-3</v>
      </c>
      <c r="FL184" s="88">
        <v>2.9968100805402974E-3</v>
      </c>
      <c r="FM184" s="88">
        <v>0.31591930467010482</v>
      </c>
      <c r="FO184" s="60"/>
    </row>
    <row r="185" spans="67:171" s="58" customFormat="1" ht="11.25" customHeight="1" x14ac:dyDescent="0.2">
      <c r="BO185" s="60" t="s">
        <v>4851</v>
      </c>
      <c r="DQ185" s="60" t="s">
        <v>4851</v>
      </c>
      <c r="DS185" s="77">
        <v>9</v>
      </c>
      <c r="DT185" s="78">
        <v>1.5415386248312246E-4</v>
      </c>
      <c r="DU185" s="78">
        <v>7.6893970763289738E-5</v>
      </c>
      <c r="DV185" s="78">
        <v>9.4623566225625366E-4</v>
      </c>
      <c r="DW185" s="78">
        <v>1.5449978674744645E-2</v>
      </c>
      <c r="DX185" s="78">
        <v>4.5387553130865357E-2</v>
      </c>
      <c r="DY185" s="78">
        <v>7.0185366599288673E-2</v>
      </c>
      <c r="DZ185" s="78">
        <v>2.6117568454283337E-2</v>
      </c>
      <c r="EA185" s="78">
        <v>1.2859433833769194E-2</v>
      </c>
      <c r="EB185" s="78">
        <v>1.3635584807671379E-3</v>
      </c>
      <c r="EC185" s="78">
        <v>1.2618237195665385E-3</v>
      </c>
      <c r="ED185" s="78">
        <v>0.39487400674444345</v>
      </c>
      <c r="EF185" s="60"/>
      <c r="EZ185" s="60"/>
      <c r="FB185" s="90">
        <v>9</v>
      </c>
      <c r="FC185" s="88">
        <v>0</v>
      </c>
      <c r="FD185" s="88">
        <v>2.11275967053145E-4</v>
      </c>
      <c r="FE185" s="88">
        <v>6.267086886272818E-3</v>
      </c>
      <c r="FF185" s="88">
        <v>4.1723565020791919E-3</v>
      </c>
      <c r="FG185" s="88">
        <v>5.12481750205988E-2</v>
      </c>
      <c r="FH185" s="88">
        <v>0.40122564463268273</v>
      </c>
      <c r="FI185" s="88">
        <v>7.9154441886137378E-2</v>
      </c>
      <c r="FJ185" s="88">
        <v>2.5841544068627417E-2</v>
      </c>
      <c r="FK185" s="88">
        <v>8.795593307423329E-3</v>
      </c>
      <c r="FL185" s="88">
        <v>2.6437289737721338E-3</v>
      </c>
      <c r="FM185" s="88">
        <v>0.40887955692322858</v>
      </c>
      <c r="FO185" s="60"/>
    </row>
    <row r="186" spans="67:171" s="58" customFormat="1" ht="11.25" customHeight="1" x14ac:dyDescent="0.2">
      <c r="BO186" s="60" t="s">
        <v>4851</v>
      </c>
      <c r="DQ186" s="60" t="s">
        <v>4851</v>
      </c>
      <c r="DS186" s="77">
        <v>10</v>
      </c>
      <c r="DT186" s="78">
        <v>5.21339008123568E-5</v>
      </c>
      <c r="DU186" s="78">
        <v>1.9138654778267747E-5</v>
      </c>
      <c r="DV186" s="78">
        <v>3.1278828374004181E-4</v>
      </c>
      <c r="DW186" s="78">
        <v>5.5219529479570966E-3</v>
      </c>
      <c r="DX186" s="78">
        <v>1.6913707387208023E-2</v>
      </c>
      <c r="DY186" s="78">
        <v>2.5773791350336014E-2</v>
      </c>
      <c r="DZ186" s="78">
        <v>9.4755130351706317E-3</v>
      </c>
      <c r="EA186" s="78">
        <v>3.9614873515449386E-3</v>
      </c>
      <c r="EB186" s="78">
        <v>4.8903088860057918E-4</v>
      </c>
      <c r="EC186" s="78">
        <v>4.5162493206107413E-4</v>
      </c>
      <c r="ED186" s="78">
        <v>0.61973977262663804</v>
      </c>
      <c r="EF186" s="60"/>
      <c r="EZ186" s="60"/>
      <c r="FB186" s="90">
        <v>10</v>
      </c>
      <c r="FC186" s="88">
        <v>0</v>
      </c>
      <c r="FD186" s="88">
        <v>2.0479465220397134E-4</v>
      </c>
      <c r="FE186" s="88">
        <v>6.1533671811415504E-3</v>
      </c>
      <c r="FF186" s="88">
        <v>4.144465423949235E-3</v>
      </c>
      <c r="FG186" s="88">
        <v>5.0371041584547541E-2</v>
      </c>
      <c r="FH186" s="88">
        <v>0.39118775012714158</v>
      </c>
      <c r="FI186" s="88">
        <v>7.6933685013176462E-2</v>
      </c>
      <c r="FJ186" s="88">
        <v>2.5089713380023082E-2</v>
      </c>
      <c r="FK186" s="88">
        <v>8.5382251090820385E-3</v>
      </c>
      <c r="FL186" s="88">
        <v>2.5610007700134886E-3</v>
      </c>
      <c r="FM186" s="88">
        <v>0.42588147347592265</v>
      </c>
      <c r="FO186" s="60"/>
    </row>
    <row r="187" spans="67:171" s="58" customFormat="1" ht="11.25" customHeight="1" x14ac:dyDescent="0.2">
      <c r="BO187" s="60" t="s">
        <v>4851</v>
      </c>
      <c r="DQ187" s="60" t="s">
        <v>4851</v>
      </c>
      <c r="DS187" s="77" t="s">
        <v>4893</v>
      </c>
      <c r="DT187" s="78">
        <v>0</v>
      </c>
      <c r="DU187" s="78">
        <v>0</v>
      </c>
      <c r="DV187" s="78">
        <v>0</v>
      </c>
      <c r="DW187" s="78">
        <v>0</v>
      </c>
      <c r="DX187" s="78">
        <v>0</v>
      </c>
      <c r="DY187" s="78">
        <v>0</v>
      </c>
      <c r="DZ187" s="78">
        <v>0</v>
      </c>
      <c r="EA187" s="78">
        <v>0</v>
      </c>
      <c r="EB187" s="78">
        <v>0</v>
      </c>
      <c r="EC187" s="78">
        <v>0</v>
      </c>
      <c r="ED187" s="78">
        <v>1</v>
      </c>
      <c r="EF187" s="60"/>
      <c r="EZ187" s="60"/>
      <c r="FB187" s="90" t="s">
        <v>4893</v>
      </c>
      <c r="FC187" s="88">
        <v>0</v>
      </c>
      <c r="FD187" s="88">
        <v>0</v>
      </c>
      <c r="FE187" s="88">
        <v>0</v>
      </c>
      <c r="FF187" s="88">
        <v>0</v>
      </c>
      <c r="FG187" s="88">
        <v>0</v>
      </c>
      <c r="FH187" s="88">
        <v>0</v>
      </c>
      <c r="FI187" s="88">
        <v>0</v>
      </c>
      <c r="FJ187" s="88">
        <v>0</v>
      </c>
      <c r="FK187" s="88">
        <v>0</v>
      </c>
      <c r="FL187" s="88">
        <v>0</v>
      </c>
      <c r="FM187" s="88">
        <v>1</v>
      </c>
      <c r="FO187" s="60"/>
    </row>
    <row r="188" spans="67:171" ht="11.25" customHeight="1" x14ac:dyDescent="0.2">
      <c r="BO188" s="60" t="s">
        <v>4851</v>
      </c>
      <c r="DQ188" s="60" t="s">
        <v>4851</v>
      </c>
    </row>
    <row r="189" spans="67:171" s="58" customFormat="1" ht="11.25" customHeight="1" x14ac:dyDescent="0.2">
      <c r="BO189" s="60" t="s">
        <v>4851</v>
      </c>
      <c r="DQ189" s="60" t="s">
        <v>4851</v>
      </c>
      <c r="DS189" s="84"/>
      <c r="DT189" s="61"/>
      <c r="DU189" s="61"/>
      <c r="DV189" s="61" t="s">
        <v>4910</v>
      </c>
      <c r="DW189" s="61"/>
      <c r="DX189" s="61"/>
      <c r="DY189" s="61"/>
      <c r="DZ189" s="61"/>
      <c r="EA189" s="61"/>
      <c r="EB189" s="61"/>
      <c r="EC189" s="61"/>
      <c r="ED189" s="61"/>
      <c r="EF189" s="60"/>
      <c r="EZ189" s="60"/>
      <c r="FB189" s="84"/>
      <c r="FC189" s="61"/>
      <c r="FD189" s="61"/>
      <c r="FE189" s="61" t="s">
        <v>4910</v>
      </c>
      <c r="FF189" s="61"/>
      <c r="FG189" s="61"/>
      <c r="FH189" s="61"/>
      <c r="FI189" s="61"/>
      <c r="FJ189" s="61"/>
      <c r="FK189" s="61"/>
      <c r="FL189" s="61"/>
      <c r="FM189" s="61"/>
      <c r="FO189" s="60"/>
    </row>
    <row r="190" spans="67:171" s="58" customFormat="1" ht="11.25" customHeight="1" x14ac:dyDescent="0.2">
      <c r="BO190" s="60" t="s">
        <v>4851</v>
      </c>
      <c r="DQ190" s="60" t="s">
        <v>4851</v>
      </c>
      <c r="DS190" s="76"/>
      <c r="DT190" s="76">
        <v>1</v>
      </c>
      <c r="DU190" s="76">
        <v>2</v>
      </c>
      <c r="DV190" s="76">
        <v>3</v>
      </c>
      <c r="DW190" s="76">
        <v>4</v>
      </c>
      <c r="DX190" s="76">
        <v>5</v>
      </c>
      <c r="DY190" s="76">
        <v>6</v>
      </c>
      <c r="DZ190" s="76">
        <v>7</v>
      </c>
      <c r="EA190" s="76">
        <v>8</v>
      </c>
      <c r="EB190" s="76">
        <v>9</v>
      </c>
      <c r="EC190" s="76">
        <v>10</v>
      </c>
      <c r="ED190" s="76" t="s">
        <v>4893</v>
      </c>
      <c r="EF190" s="60"/>
      <c r="EZ190" s="60"/>
      <c r="FB190" s="89"/>
      <c r="FC190" s="89">
        <v>1</v>
      </c>
      <c r="FD190" s="89">
        <v>2</v>
      </c>
      <c r="FE190" s="89">
        <v>3</v>
      </c>
      <c r="FF190" s="89">
        <v>4</v>
      </c>
      <c r="FG190" s="89">
        <v>5</v>
      </c>
      <c r="FH190" s="89">
        <v>6</v>
      </c>
      <c r="FI190" s="89">
        <v>7</v>
      </c>
      <c r="FJ190" s="89">
        <v>8</v>
      </c>
      <c r="FK190" s="89">
        <v>9</v>
      </c>
      <c r="FL190" s="89">
        <v>10</v>
      </c>
      <c r="FM190" s="89" t="s">
        <v>4893</v>
      </c>
      <c r="FO190" s="60"/>
    </row>
    <row r="191" spans="67:171" s="58" customFormat="1" ht="11.25" customHeight="1" x14ac:dyDescent="0.2">
      <c r="BO191" s="60" t="s">
        <v>4851</v>
      </c>
      <c r="DQ191" s="60" t="s">
        <v>4851</v>
      </c>
      <c r="DS191" s="77">
        <v>1</v>
      </c>
      <c r="DT191" s="78">
        <f t="array" ref="DT191:ED201">MMULT(DT177:ED187,$DT$9:$ED$19)</f>
        <v>7.2015099803177787E-2</v>
      </c>
      <c r="DU191" s="78">
        <v>2.1983819716822925E-3</v>
      </c>
      <c r="DV191" s="78">
        <v>2.0382802370031809E-2</v>
      </c>
      <c r="DW191" s="78">
        <v>8.7298360552940976E-2</v>
      </c>
      <c r="DX191" s="78">
        <v>0.21001194446360286</v>
      </c>
      <c r="DY191" s="78">
        <v>0.26650592508084725</v>
      </c>
      <c r="DZ191" s="78">
        <v>9.7640125268948857E-2</v>
      </c>
      <c r="EA191" s="78">
        <v>3.6976909184346742E-2</v>
      </c>
      <c r="EB191" s="78">
        <v>5.0774012284024094E-3</v>
      </c>
      <c r="EC191" s="78">
        <v>4.4198672748075127E-3</v>
      </c>
      <c r="ED191" s="78">
        <v>0.13342359332098322</v>
      </c>
      <c r="EF191" s="60"/>
      <c r="EZ191" s="60"/>
      <c r="FB191" s="90">
        <v>1</v>
      </c>
      <c r="FC191" s="88">
        <f t="array" ref="FC191:FM201">MMULT(FC177:FM187,$FC$9:$FM$19)</f>
        <v>0.37959601008204086</v>
      </c>
      <c r="FD191" s="88">
        <v>1.2836908073185748E-4</v>
      </c>
      <c r="FE191" s="88">
        <v>7.3371704901350851E-2</v>
      </c>
      <c r="FF191" s="88">
        <v>3.0643568260684449E-2</v>
      </c>
      <c r="FG191" s="88">
        <v>6.7137755469795682E-2</v>
      </c>
      <c r="FH191" s="88">
        <v>0.33744228557734862</v>
      </c>
      <c r="FI191" s="88">
        <v>5.4982441061145977E-2</v>
      </c>
      <c r="FJ191" s="88">
        <v>1.7253610628960397E-2</v>
      </c>
      <c r="FK191" s="88">
        <v>5.8356537636958146E-3</v>
      </c>
      <c r="FL191" s="88">
        <v>1.6146258037179695E-3</v>
      </c>
      <c r="FM191" s="88">
        <v>2.9487913828513179E-2</v>
      </c>
      <c r="FO191" s="60"/>
    </row>
    <row r="192" spans="67:171" s="58" customFormat="1" ht="11.25" customHeight="1" x14ac:dyDescent="0.2">
      <c r="BO192" s="60" t="s">
        <v>4851</v>
      </c>
      <c r="DQ192" s="60" t="s">
        <v>4851</v>
      </c>
      <c r="DS192" s="77">
        <v>2</v>
      </c>
      <c r="DT192" s="78">
        <v>8.6836041334579952E-4</v>
      </c>
      <c r="DU192" s="78">
        <v>6.4892210183476497E-3</v>
      </c>
      <c r="DV192" s="78">
        <v>1.0253255006269333E-2</v>
      </c>
      <c r="DW192" s="78">
        <v>8.3346076192059138E-2</v>
      </c>
      <c r="DX192" s="78">
        <v>0.21233858987003812</v>
      </c>
      <c r="DY192" s="78">
        <v>0.28319694724858735</v>
      </c>
      <c r="DZ192" s="78">
        <v>0.10067985979400161</v>
      </c>
      <c r="EA192" s="78">
        <v>4.1340801847415294E-2</v>
      </c>
      <c r="EB192" s="78">
        <v>5.4104705407862028E-3</v>
      </c>
      <c r="EC192" s="78">
        <v>4.7389841657977123E-3</v>
      </c>
      <c r="ED192" s="78">
        <v>0.15618708406477463</v>
      </c>
      <c r="EF192" s="60"/>
      <c r="EZ192" s="60"/>
      <c r="FB192" s="90">
        <v>2</v>
      </c>
      <c r="FC192" s="88">
        <v>0</v>
      </c>
      <c r="FD192" s="88">
        <v>5.1605601111711207E-5</v>
      </c>
      <c r="FE192" s="88">
        <v>1.544150793604263E-3</v>
      </c>
      <c r="FF192" s="88">
        <v>4.7969980057852024E-3</v>
      </c>
      <c r="FG192" s="88">
        <v>2.2320085989635391E-2</v>
      </c>
      <c r="FH192" s="88">
        <v>0.10286580641750899</v>
      </c>
      <c r="FI192" s="88">
        <v>2.0098663674161219E-2</v>
      </c>
      <c r="FJ192" s="88">
        <v>6.3607003446053559E-3</v>
      </c>
      <c r="FK192" s="88">
        <v>2.1721368017690234E-3</v>
      </c>
      <c r="FL192" s="88">
        <v>6.3335089820081058E-4</v>
      </c>
      <c r="FM192" s="88">
        <v>2.2081767549696485E-2</v>
      </c>
      <c r="FO192" s="60"/>
    </row>
    <row r="193" spans="67:171" s="58" customFormat="1" ht="11.25" customHeight="1" x14ac:dyDescent="0.2">
      <c r="BO193" s="60" t="s">
        <v>4851</v>
      </c>
      <c r="DQ193" s="60" t="s">
        <v>4851</v>
      </c>
      <c r="DS193" s="77">
        <v>3</v>
      </c>
      <c r="DT193" s="78">
        <v>8.6264009763559364E-4</v>
      </c>
      <c r="DU193" s="78">
        <v>1.5928468583185436E-3</v>
      </c>
      <c r="DV193" s="78">
        <v>6.416062916582527E-3</v>
      </c>
      <c r="DW193" s="78">
        <v>7.2291190575277706E-2</v>
      </c>
      <c r="DX193" s="78">
        <v>0.2060166615542959</v>
      </c>
      <c r="DY193" s="78">
        <v>0.28685861174031713</v>
      </c>
      <c r="DZ193" s="78">
        <v>0.10299038997459964</v>
      </c>
      <c r="EA193" s="78">
        <v>4.1688159786961436E-2</v>
      </c>
      <c r="EB193" s="78">
        <v>5.4483443599160457E-3</v>
      </c>
      <c r="EC193" s="78">
        <v>4.8633043239424394E-3</v>
      </c>
      <c r="ED193" s="78">
        <v>0.17968083362446757</v>
      </c>
      <c r="EF193" s="60"/>
      <c r="EZ193" s="60"/>
      <c r="FB193" s="90">
        <v>3</v>
      </c>
      <c r="FC193" s="88">
        <v>0</v>
      </c>
      <c r="FD193" s="88">
        <v>2.7878304557569378E-4</v>
      </c>
      <c r="FE193" s="88">
        <v>2.1313142141370957E-2</v>
      </c>
      <c r="FF193" s="88">
        <v>3.4372436708162306E-2</v>
      </c>
      <c r="FG193" s="88">
        <v>0.12415091310154827</v>
      </c>
      <c r="FH193" s="88">
        <v>0.57428863588751589</v>
      </c>
      <c r="FI193" s="88">
        <v>0.11006865625988937</v>
      </c>
      <c r="FJ193" s="88">
        <v>3.48006112206884E-2</v>
      </c>
      <c r="FK193" s="88">
        <v>1.1854653628127577E-2</v>
      </c>
      <c r="FL193" s="88">
        <v>3.4220966322255197E-3</v>
      </c>
      <c r="FM193" s="88">
        <v>7.8837906731010654E-2</v>
      </c>
      <c r="FO193" s="60"/>
    </row>
    <row r="194" spans="67:171" s="58" customFormat="1" ht="11.25" customHeight="1" x14ac:dyDescent="0.2">
      <c r="BO194" s="60" t="s">
        <v>4851</v>
      </c>
      <c r="DQ194" s="60" t="s">
        <v>4851</v>
      </c>
      <c r="DS194" s="77">
        <v>4</v>
      </c>
      <c r="DT194" s="78">
        <v>8.4520735767342696E-4</v>
      </c>
      <c r="DU194" s="78">
        <v>4.0852798445023303E-4</v>
      </c>
      <c r="DV194" s="78">
        <v>4.1460445323915473E-3</v>
      </c>
      <c r="DW194" s="78">
        <v>6.2264957862693232E-2</v>
      </c>
      <c r="DX194" s="78">
        <v>0.18803695969375978</v>
      </c>
      <c r="DY194" s="78">
        <v>0.27161266976530674</v>
      </c>
      <c r="DZ194" s="78">
        <v>9.8493380333354683E-2</v>
      </c>
      <c r="EA194" s="78">
        <v>4.0050617023923152E-2</v>
      </c>
      <c r="EB194" s="78">
        <v>5.1487057554986714E-3</v>
      </c>
      <c r="EC194" s="78">
        <v>4.6617114340781352E-3</v>
      </c>
      <c r="ED194" s="78">
        <v>0.21108277267598033</v>
      </c>
      <c r="EF194" s="60"/>
      <c r="EZ194" s="60"/>
      <c r="FB194" s="90">
        <v>4</v>
      </c>
      <c r="FC194" s="88">
        <v>0</v>
      </c>
      <c r="FD194" s="88">
        <v>2.8517191969480748E-4</v>
      </c>
      <c r="FE194" s="88">
        <v>8.6715625662138352E-3</v>
      </c>
      <c r="FF194" s="88">
        <v>3.2091637783100591E-2</v>
      </c>
      <c r="FG194" s="88">
        <v>0.13545910112903156</v>
      </c>
      <c r="FH194" s="88">
        <v>0.57390304505833389</v>
      </c>
      <c r="FI194" s="88">
        <v>0.11198216390194025</v>
      </c>
      <c r="FJ194" s="88">
        <v>3.5210292972128097E-2</v>
      </c>
      <c r="FK194" s="88">
        <v>1.2030331051927511E-2</v>
      </c>
      <c r="FL194" s="88">
        <v>3.486170126762912E-3</v>
      </c>
      <c r="FM194" s="88">
        <v>8.0236586847672126E-2</v>
      </c>
      <c r="FO194" s="60"/>
    </row>
    <row r="195" spans="67:171" s="58" customFormat="1" ht="11.25" customHeight="1" x14ac:dyDescent="0.2">
      <c r="BO195" s="60" t="s">
        <v>4851</v>
      </c>
      <c r="DQ195" s="60" t="s">
        <v>4851</v>
      </c>
      <c r="DS195" s="77">
        <v>5</v>
      </c>
      <c r="DT195" s="78">
        <v>7.8313204156241168E-4</v>
      </c>
      <c r="DU195" s="78">
        <v>2.480221792423784E-4</v>
      </c>
      <c r="DV195" s="78">
        <v>3.4882868635387906E-3</v>
      </c>
      <c r="DW195" s="78">
        <v>5.7846438431400193E-2</v>
      </c>
      <c r="DX195" s="78">
        <v>0.17929692006682207</v>
      </c>
      <c r="DY195" s="78">
        <v>0.26309188218179991</v>
      </c>
      <c r="DZ195" s="78">
        <v>9.5828760876616237E-2</v>
      </c>
      <c r="EA195" s="78">
        <v>3.9012889367337121E-2</v>
      </c>
      <c r="EB195" s="78">
        <v>4.9825438351601666E-3</v>
      </c>
      <c r="EC195" s="78">
        <v>4.5402244777669708E-3</v>
      </c>
      <c r="ED195" s="78">
        <v>0.23065246588055638</v>
      </c>
      <c r="EF195" s="60"/>
      <c r="EZ195" s="60"/>
      <c r="FB195" s="90">
        <v>5</v>
      </c>
      <c r="FC195" s="88">
        <v>0</v>
      </c>
      <c r="FD195" s="88">
        <v>3.0324873832146321E-4</v>
      </c>
      <c r="FE195" s="88">
        <v>9.1918172064655405E-3</v>
      </c>
      <c r="FF195" s="88">
        <v>8.66844268894678E-3</v>
      </c>
      <c r="FG195" s="88">
        <v>9.43091723002112E-2</v>
      </c>
      <c r="FH195" s="88">
        <v>0.59870000701729353</v>
      </c>
      <c r="FI195" s="88">
        <v>0.11615334137816233</v>
      </c>
      <c r="FJ195" s="88">
        <v>3.738716048633893E-2</v>
      </c>
      <c r="FK195" s="88">
        <v>1.2743508953170262E-2</v>
      </c>
      <c r="FL195" s="88">
        <v>3.7472239909597041E-3</v>
      </c>
      <c r="FM195" s="88">
        <v>0.10978166586328734</v>
      </c>
      <c r="FO195" s="60"/>
    </row>
    <row r="196" spans="67:171" s="58" customFormat="1" ht="11.25" customHeight="1" x14ac:dyDescent="0.2">
      <c r="BO196" s="60" t="s">
        <v>4851</v>
      </c>
      <c r="DQ196" s="60" t="s">
        <v>4851</v>
      </c>
      <c r="DS196" s="77">
        <v>6</v>
      </c>
      <c r="DT196" s="78">
        <v>5.9812166452645097E-4</v>
      </c>
      <c r="DU196" s="78">
        <v>2.1602795455379482E-4</v>
      </c>
      <c r="DV196" s="78">
        <v>3.2809448614103376E-3</v>
      </c>
      <c r="DW196" s="78">
        <v>5.6155228200264265E-2</v>
      </c>
      <c r="DX196" s="78">
        <v>0.1724366587651163</v>
      </c>
      <c r="DY196" s="78">
        <v>0.2580714039973579</v>
      </c>
      <c r="DZ196" s="78">
        <v>9.4437804476484005E-2</v>
      </c>
      <c r="EA196" s="78">
        <v>3.8437508326629996E-2</v>
      </c>
      <c r="EB196" s="78">
        <v>4.8834938706705626E-3</v>
      </c>
      <c r="EC196" s="78">
        <v>4.4710306563139988E-3</v>
      </c>
      <c r="ED196" s="78">
        <v>0.24168774630549711</v>
      </c>
      <c r="EF196" s="60"/>
      <c r="EZ196" s="60"/>
      <c r="FB196" s="90">
        <v>6</v>
      </c>
      <c r="FC196" s="88">
        <v>0</v>
      </c>
      <c r="FD196" s="88">
        <v>3.0021572468521033E-4</v>
      </c>
      <c r="FE196" s="88">
        <v>9.6193545899042748E-3</v>
      </c>
      <c r="FF196" s="88">
        <v>7.265962834759743E-3</v>
      </c>
      <c r="FG196" s="88">
        <v>8.0163533754901012E-2</v>
      </c>
      <c r="FH196" s="88">
        <v>0.58627721510414099</v>
      </c>
      <c r="FI196" s="88">
        <v>0.11402592101409731</v>
      </c>
      <c r="FJ196" s="88">
        <v>3.699476904193931E-2</v>
      </c>
      <c r="FK196" s="88">
        <v>1.2585625911654852E-2</v>
      </c>
      <c r="FL196" s="88">
        <v>3.7197574392760493E-3</v>
      </c>
      <c r="FM196" s="88">
        <v>0.13742048572742718</v>
      </c>
      <c r="FO196" s="60"/>
    </row>
    <row r="197" spans="67:171" s="58" customFormat="1" ht="11.25" customHeight="1" x14ac:dyDescent="0.2">
      <c r="BO197" s="60" t="s">
        <v>4851</v>
      </c>
      <c r="DQ197" s="60" t="s">
        <v>4851</v>
      </c>
      <c r="DS197" s="77">
        <v>7</v>
      </c>
      <c r="DT197" s="78">
        <v>5.5606113387528721E-4</v>
      </c>
      <c r="DU197" s="78">
        <v>2.3231981255548859E-4</v>
      </c>
      <c r="DV197" s="78">
        <v>3.2349395403962092E-3</v>
      </c>
      <c r="DW197" s="78">
        <v>5.3970508262293528E-2</v>
      </c>
      <c r="DX197" s="78">
        <v>0.1633884920144951</v>
      </c>
      <c r="DY197" s="78">
        <v>0.24501696148878224</v>
      </c>
      <c r="DZ197" s="78">
        <v>8.9743718945696258E-2</v>
      </c>
      <c r="EA197" s="78">
        <v>3.6814577162216526E-2</v>
      </c>
      <c r="EB197" s="78">
        <v>4.6424100026121774E-3</v>
      </c>
      <c r="EC197" s="78">
        <v>4.2501583484200597E-3</v>
      </c>
      <c r="ED197" s="78">
        <v>0.25249572812997556</v>
      </c>
      <c r="EF197" s="60"/>
      <c r="EZ197" s="60"/>
      <c r="FB197" s="90">
        <v>7</v>
      </c>
      <c r="FC197" s="88">
        <v>0</v>
      </c>
      <c r="FD197" s="88">
        <v>2.8662470986482304E-4</v>
      </c>
      <c r="FE197" s="88">
        <v>8.8107560367351907E-3</v>
      </c>
      <c r="FF197" s="88">
        <v>6.2044381787841017E-3</v>
      </c>
      <c r="FG197" s="88">
        <v>7.2839085453742264E-2</v>
      </c>
      <c r="FH197" s="88">
        <v>0.55235826175004965</v>
      </c>
      <c r="FI197" s="88">
        <v>0.1081329420595786</v>
      </c>
      <c r="FJ197" s="88">
        <v>3.5186482087361678E-2</v>
      </c>
      <c r="FK197" s="88">
        <v>1.1971047314610329E-2</v>
      </c>
      <c r="FL197" s="88">
        <v>3.5594879373446382E-3</v>
      </c>
      <c r="FM197" s="88">
        <v>0.1846553843930159</v>
      </c>
      <c r="FO197" s="60"/>
    </row>
    <row r="198" spans="67:171" s="58" customFormat="1" ht="11.25" customHeight="1" x14ac:dyDescent="0.2">
      <c r="BO198" s="60" t="s">
        <v>4851</v>
      </c>
      <c r="DQ198" s="60" t="s">
        <v>4851</v>
      </c>
      <c r="DS198" s="77">
        <v>8</v>
      </c>
      <c r="DT198" s="78">
        <v>2.1332846249216993E-4</v>
      </c>
      <c r="DU198" s="78">
        <v>8.25906212060418E-5</v>
      </c>
      <c r="DV198" s="78">
        <v>1.3575063667241524E-3</v>
      </c>
      <c r="DW198" s="78">
        <v>2.4299127103231354E-2</v>
      </c>
      <c r="DX198" s="78">
        <v>7.2730645624596732E-2</v>
      </c>
      <c r="DY198" s="78">
        <v>0.11429698766409602</v>
      </c>
      <c r="DZ198" s="78">
        <v>4.260828653766055E-2</v>
      </c>
      <c r="EA198" s="78">
        <v>2.0068249551788986E-2</v>
      </c>
      <c r="EB198" s="78">
        <v>2.2037976065887007E-3</v>
      </c>
      <c r="EC198" s="78">
        <v>2.0482969510868497E-3</v>
      </c>
      <c r="ED198" s="78">
        <v>0.1081639583326815</v>
      </c>
      <c r="EF198" s="60"/>
      <c r="EZ198" s="60"/>
      <c r="FB198" s="90">
        <v>8</v>
      </c>
      <c r="FC198" s="88">
        <v>0</v>
      </c>
      <c r="FD198" s="88">
        <v>2.3420171467831427E-4</v>
      </c>
      <c r="FE198" s="88">
        <v>7.0867970150825053E-3</v>
      </c>
      <c r="FF198" s="88">
        <v>4.8682516505173645E-3</v>
      </c>
      <c r="FG198" s="88">
        <v>5.8267283942826507E-2</v>
      </c>
      <c r="FH198" s="88">
        <v>0.44827307788631304</v>
      </c>
      <c r="FI198" s="88">
        <v>8.8068438137138577E-2</v>
      </c>
      <c r="FJ198" s="88">
        <v>2.8699847078972718E-2</v>
      </c>
      <c r="FK198" s="88">
        <v>9.7658488036558369E-3</v>
      </c>
      <c r="FL198" s="88">
        <v>2.9161447695455044E-3</v>
      </c>
      <c r="FM198" s="88">
        <v>0.32392878302331601</v>
      </c>
      <c r="FO198" s="60"/>
    </row>
    <row r="199" spans="67:171" s="58" customFormat="1" ht="11.25" customHeight="1" x14ac:dyDescent="0.2">
      <c r="BO199" s="60" t="s">
        <v>4851</v>
      </c>
      <c r="DQ199" s="60" t="s">
        <v>4851</v>
      </c>
      <c r="DS199" s="77">
        <v>9</v>
      </c>
      <c r="DT199" s="78">
        <v>1.5482339911353167E-4</v>
      </c>
      <c r="DU199" s="78">
        <v>7.2482338258705065E-5</v>
      </c>
      <c r="DV199" s="78">
        <v>9.0497816951582105E-4</v>
      </c>
      <c r="DW199" s="78">
        <v>1.4882074184389854E-2</v>
      </c>
      <c r="DX199" s="78">
        <v>4.425927708429675E-2</v>
      </c>
      <c r="DY199" s="78">
        <v>6.7743694076349281E-2</v>
      </c>
      <c r="DZ199" s="78">
        <v>2.5080597951941154E-2</v>
      </c>
      <c r="EA199" s="78">
        <v>1.1692933505689668E-2</v>
      </c>
      <c r="EB199" s="78">
        <v>1.3055823593833701E-3</v>
      </c>
      <c r="EC199" s="78">
        <v>1.2042299528580371E-3</v>
      </c>
      <c r="ED199" s="78">
        <v>0.39847249710504051</v>
      </c>
      <c r="EF199" s="60"/>
      <c r="EZ199" s="60"/>
      <c r="FB199" s="90">
        <v>9</v>
      </c>
      <c r="FC199" s="88">
        <v>0</v>
      </c>
      <c r="FD199" s="88">
        <v>2.063501897055302E-4</v>
      </c>
      <c r="FE199" s="88">
        <v>6.2669723125691572E-3</v>
      </c>
      <c r="FF199" s="88">
        <v>4.321578782713934E-3</v>
      </c>
      <c r="FG199" s="88">
        <v>5.1517639680671481E-2</v>
      </c>
      <c r="FH199" s="88">
        <v>0.39547152031015109</v>
      </c>
      <c r="FI199" s="88">
        <v>7.7645613117696591E-2</v>
      </c>
      <c r="FJ199" s="88">
        <v>2.529869576820952E-2</v>
      </c>
      <c r="FK199" s="88">
        <v>8.6086874119764029E-3</v>
      </c>
      <c r="FL199" s="88">
        <v>2.5714483132259786E-3</v>
      </c>
      <c r="FM199" s="88">
        <v>0.41593969378727569</v>
      </c>
      <c r="FO199" s="60"/>
    </row>
    <row r="200" spans="67:171" s="58" customFormat="1" ht="11.25" customHeight="1" x14ac:dyDescent="0.2">
      <c r="BO200" s="60" t="s">
        <v>4851</v>
      </c>
      <c r="DQ200" s="60" t="s">
        <v>4851</v>
      </c>
      <c r="DS200" s="77">
        <v>10</v>
      </c>
      <c r="DT200" s="78">
        <v>5.319570983194929E-5</v>
      </c>
      <c r="DU200" s="78">
        <v>1.9666408513673008E-5</v>
      </c>
      <c r="DV200" s="78">
        <v>3.0823993043887951E-4</v>
      </c>
      <c r="DW200" s="78">
        <v>5.3563842184581809E-3</v>
      </c>
      <c r="DX200" s="78">
        <v>1.6401050302390339E-2</v>
      </c>
      <c r="DY200" s="78">
        <v>2.480831480603312E-2</v>
      </c>
      <c r="DZ200" s="78">
        <v>9.106463143824902E-3</v>
      </c>
      <c r="EA200" s="78">
        <v>3.7842231939503161E-3</v>
      </c>
      <c r="EB200" s="78">
        <v>4.7049660352515448E-4</v>
      </c>
      <c r="EC200" s="78">
        <v>4.3266768640022092E-4</v>
      </c>
      <c r="ED200" s="78">
        <v>0.6210510875106916</v>
      </c>
      <c r="EF200" s="60"/>
      <c r="EZ200" s="60"/>
      <c r="FB200" s="90">
        <v>10</v>
      </c>
      <c r="FC200" s="88">
        <v>0</v>
      </c>
      <c r="FD200" s="88">
        <v>2.0043161927056248E-4</v>
      </c>
      <c r="FE200" s="88">
        <v>6.1419017949255906E-3</v>
      </c>
      <c r="FF200" s="88">
        <v>4.2780824000442554E-3</v>
      </c>
      <c r="FG200" s="88">
        <v>5.0545721855494503E-2</v>
      </c>
      <c r="FH200" s="88">
        <v>0.38556436034449892</v>
      </c>
      <c r="FI200" s="88">
        <v>7.5552428260172541E-2</v>
      </c>
      <c r="FJ200" s="88">
        <v>2.4599104531624227E-2</v>
      </c>
      <c r="FK200" s="88">
        <v>8.3699129977791425E-3</v>
      </c>
      <c r="FL200" s="88">
        <v>2.4962640846232526E-3</v>
      </c>
      <c r="FM200" s="88">
        <v>0.43274273951750114</v>
      </c>
      <c r="FO200" s="60"/>
    </row>
    <row r="201" spans="67:171" s="58" customFormat="1" ht="11.25" customHeight="1" x14ac:dyDescent="0.2">
      <c r="BO201" s="60" t="s">
        <v>4851</v>
      </c>
      <c r="DQ201" s="60" t="s">
        <v>4851</v>
      </c>
      <c r="DS201" s="77" t="s">
        <v>4893</v>
      </c>
      <c r="DT201" s="78">
        <v>0</v>
      </c>
      <c r="DU201" s="78">
        <v>0</v>
      </c>
      <c r="DV201" s="78">
        <v>0</v>
      </c>
      <c r="DW201" s="78">
        <v>0</v>
      </c>
      <c r="DX201" s="78">
        <v>0</v>
      </c>
      <c r="DY201" s="78">
        <v>0</v>
      </c>
      <c r="DZ201" s="78">
        <v>0</v>
      </c>
      <c r="EA201" s="78">
        <v>0</v>
      </c>
      <c r="EB201" s="78">
        <v>0</v>
      </c>
      <c r="EC201" s="78">
        <v>0</v>
      </c>
      <c r="ED201" s="78">
        <v>1</v>
      </c>
      <c r="EF201" s="60"/>
      <c r="EZ201" s="60"/>
      <c r="FB201" s="90" t="s">
        <v>4893</v>
      </c>
      <c r="FC201" s="88">
        <v>0</v>
      </c>
      <c r="FD201" s="88">
        <v>0</v>
      </c>
      <c r="FE201" s="88">
        <v>0</v>
      </c>
      <c r="FF201" s="88">
        <v>0</v>
      </c>
      <c r="FG201" s="88">
        <v>0</v>
      </c>
      <c r="FH201" s="88">
        <v>0</v>
      </c>
      <c r="FI201" s="88">
        <v>0</v>
      </c>
      <c r="FJ201" s="88">
        <v>0</v>
      </c>
      <c r="FK201" s="88">
        <v>0</v>
      </c>
      <c r="FL201" s="88">
        <v>0</v>
      </c>
      <c r="FM201" s="88">
        <v>1</v>
      </c>
      <c r="FO201" s="60"/>
    </row>
    <row r="202" spans="67:171" ht="11.25" customHeight="1" x14ac:dyDescent="0.2">
      <c r="BO202" s="60" t="s">
        <v>4851</v>
      </c>
      <c r="DQ202" s="60" t="s">
        <v>4851</v>
      </c>
    </row>
    <row r="203" spans="67:171" s="58" customFormat="1" ht="11.25" customHeight="1" x14ac:dyDescent="0.2">
      <c r="BO203" s="60" t="s">
        <v>4851</v>
      </c>
      <c r="DQ203" s="60" t="s">
        <v>4851</v>
      </c>
      <c r="DS203" s="84"/>
      <c r="DT203" s="61"/>
      <c r="DU203" s="61"/>
      <c r="DV203" s="61" t="s">
        <v>4908</v>
      </c>
      <c r="DW203" s="61"/>
      <c r="DX203" s="61"/>
      <c r="DY203" s="61"/>
      <c r="DZ203" s="61"/>
      <c r="EA203" s="61"/>
      <c r="EB203" s="61"/>
      <c r="EC203" s="61"/>
      <c r="ED203" s="61"/>
      <c r="EF203" s="60"/>
      <c r="EZ203" s="60"/>
      <c r="FB203" s="84"/>
      <c r="FC203" s="61"/>
      <c r="FD203" s="61"/>
      <c r="FE203" s="61" t="s">
        <v>4908</v>
      </c>
      <c r="FF203" s="61"/>
      <c r="FG203" s="61"/>
      <c r="FH203" s="61"/>
      <c r="FI203" s="61"/>
      <c r="FJ203" s="61"/>
      <c r="FK203" s="61"/>
      <c r="FL203" s="61"/>
      <c r="FM203" s="61"/>
      <c r="FO203" s="60"/>
    </row>
    <row r="204" spans="67:171" s="58" customFormat="1" ht="11.25" customHeight="1" x14ac:dyDescent="0.2">
      <c r="BO204" s="60" t="s">
        <v>4851</v>
      </c>
      <c r="DQ204" s="60" t="s">
        <v>4851</v>
      </c>
      <c r="DS204" s="76"/>
      <c r="DT204" s="76">
        <v>1</v>
      </c>
      <c r="DU204" s="76">
        <v>2</v>
      </c>
      <c r="DV204" s="76">
        <v>3</v>
      </c>
      <c r="DW204" s="76">
        <v>4</v>
      </c>
      <c r="DX204" s="76">
        <v>5</v>
      </c>
      <c r="DY204" s="76">
        <v>6</v>
      </c>
      <c r="DZ204" s="76">
        <v>7</v>
      </c>
      <c r="EA204" s="76">
        <v>8</v>
      </c>
      <c r="EB204" s="76">
        <v>9</v>
      </c>
      <c r="EC204" s="76">
        <v>10</v>
      </c>
      <c r="ED204" s="76" t="s">
        <v>4893</v>
      </c>
      <c r="EF204" s="60"/>
      <c r="EZ204" s="60"/>
      <c r="FB204" s="89"/>
      <c r="FC204" s="89">
        <v>1</v>
      </c>
      <c r="FD204" s="89">
        <v>2</v>
      </c>
      <c r="FE204" s="89">
        <v>3</v>
      </c>
      <c r="FF204" s="89">
        <v>4</v>
      </c>
      <c r="FG204" s="89">
        <v>5</v>
      </c>
      <c r="FH204" s="89">
        <v>6</v>
      </c>
      <c r="FI204" s="89">
        <v>7</v>
      </c>
      <c r="FJ204" s="89">
        <v>8</v>
      </c>
      <c r="FK204" s="89">
        <v>9</v>
      </c>
      <c r="FL204" s="89">
        <v>10</v>
      </c>
      <c r="FM204" s="89" t="s">
        <v>4893</v>
      </c>
      <c r="FO204" s="60"/>
    </row>
    <row r="205" spans="67:171" s="58" customFormat="1" ht="11.25" customHeight="1" x14ac:dyDescent="0.2">
      <c r="BO205" s="60" t="s">
        <v>4851</v>
      </c>
      <c r="DQ205" s="60" t="s">
        <v>4851</v>
      </c>
      <c r="DS205" s="77">
        <v>1</v>
      </c>
      <c r="DT205" s="78">
        <f t="array" ref="DT205:ED215">MMULT(DT191:ED201,$DT$9:$ED$19)</f>
        <v>5.9767613497503841E-2</v>
      </c>
      <c r="DU205" s="78">
        <v>1.9319234788396898E-3</v>
      </c>
      <c r="DV205" s="78">
        <v>1.7632198559617347E-2</v>
      </c>
      <c r="DW205" s="78">
        <v>8.2963394416077529E-2</v>
      </c>
      <c r="DX205" s="78">
        <v>0.20583503729303324</v>
      </c>
      <c r="DY205" s="78">
        <v>0.26684951805610174</v>
      </c>
      <c r="DZ205" s="78">
        <v>9.7599171644067881E-2</v>
      </c>
      <c r="EA205" s="78">
        <v>3.7430424961917966E-2</v>
      </c>
      <c r="EB205" s="78">
        <v>5.0796284948921811E-3</v>
      </c>
      <c r="EC205" s="78">
        <v>4.4523369413071012E-3</v>
      </c>
      <c r="ED205" s="78">
        <v>0.14769525485999641</v>
      </c>
      <c r="EF205" s="60"/>
      <c r="EZ205" s="60"/>
      <c r="FB205" s="90">
        <v>1</v>
      </c>
      <c r="FC205" s="88">
        <f t="array" ref="FC205:FM215">MMULT(FC191:FM201,$FC$9:$FM$19)</f>
        <v>0.35422008633113522</v>
      </c>
      <c r="FD205" s="88">
        <v>1.3904493046669128E-4</v>
      </c>
      <c r="FE205" s="88">
        <v>6.9552940146045295E-2</v>
      </c>
      <c r="FF205" s="88">
        <v>3.0107822070592438E-2</v>
      </c>
      <c r="FG205" s="88">
        <v>6.9675172718220782E-2</v>
      </c>
      <c r="FH205" s="88">
        <v>0.35362261743666001</v>
      </c>
      <c r="FI205" s="88">
        <v>5.8779549309644234E-2</v>
      </c>
      <c r="FJ205" s="88">
        <v>1.8490168581609855E-2</v>
      </c>
      <c r="FK205" s="88">
        <v>6.2591922147673066E-3</v>
      </c>
      <c r="FL205" s="88">
        <v>1.7440753398938161E-3</v>
      </c>
      <c r="FM205" s="88">
        <v>3.4483539783315371E-2</v>
      </c>
      <c r="FO205" s="60"/>
    </row>
    <row r="206" spans="67:171" s="58" customFormat="1" ht="11.25" customHeight="1" x14ac:dyDescent="0.2">
      <c r="BO206" s="60" t="s">
        <v>4851</v>
      </c>
      <c r="DQ206" s="60" t="s">
        <v>4851</v>
      </c>
      <c r="DS206" s="77">
        <v>2</v>
      </c>
      <c r="DT206" s="78">
        <v>8.5092912793441864E-4</v>
      </c>
      <c r="DU206" s="78">
        <v>4.652537787981372E-3</v>
      </c>
      <c r="DV206" s="78">
        <v>8.4451665507333951E-3</v>
      </c>
      <c r="DW206" s="78">
        <v>7.6857294513798441E-2</v>
      </c>
      <c r="DX206" s="78">
        <v>0.20436904080071452</v>
      </c>
      <c r="DY206" s="78">
        <v>0.27857949448836383</v>
      </c>
      <c r="DZ206" s="78">
        <v>9.959458612710545E-2</v>
      </c>
      <c r="EA206" s="78">
        <v>4.0789858975948959E-2</v>
      </c>
      <c r="EB206" s="78">
        <v>5.3106538847306718E-3</v>
      </c>
      <c r="EC206" s="78">
        <v>4.6955269945162317E-3</v>
      </c>
      <c r="ED206" s="78">
        <v>0.17105013780572076</v>
      </c>
      <c r="EF206" s="60"/>
      <c r="EZ206" s="60"/>
      <c r="FB206" s="90">
        <v>2</v>
      </c>
      <c r="FC206" s="88">
        <v>0</v>
      </c>
      <c r="FD206" s="88">
        <v>5.1919607866862018E-5</v>
      </c>
      <c r="FE206" s="88">
        <v>1.5708313532868264E-3</v>
      </c>
      <c r="FF206" s="88">
        <v>4.009063771718141E-3</v>
      </c>
      <c r="FG206" s="88">
        <v>2.0753683593338422E-2</v>
      </c>
      <c r="FH206" s="88">
        <v>0.10319741044967222</v>
      </c>
      <c r="FI206" s="88">
        <v>2.0129783994135036E-2</v>
      </c>
      <c r="FJ206" s="88">
        <v>6.4002299172226324E-3</v>
      </c>
      <c r="FK206" s="88">
        <v>2.1842325091141596E-3</v>
      </c>
      <c r="FL206" s="88">
        <v>6.3828258794936628E-4</v>
      </c>
      <c r="FM206" s="88">
        <v>2.3842612095057794E-2</v>
      </c>
      <c r="FO206" s="60"/>
    </row>
    <row r="207" spans="67:171" s="58" customFormat="1" ht="11.25" customHeight="1" x14ac:dyDescent="0.2">
      <c r="BO207" s="60" t="s">
        <v>4851</v>
      </c>
      <c r="DQ207" s="60" t="s">
        <v>4851</v>
      </c>
      <c r="DS207" s="77">
        <v>3</v>
      </c>
      <c r="DT207" s="78">
        <v>8.3859658838150101E-4</v>
      </c>
      <c r="DU207" s="78">
        <v>1.2240531303315991E-3</v>
      </c>
      <c r="DV207" s="78">
        <v>5.5325914498236392E-3</v>
      </c>
      <c r="DW207" s="78">
        <v>6.7990497493131977E-2</v>
      </c>
      <c r="DX207" s="78">
        <v>0.19770242311674352</v>
      </c>
      <c r="DY207" s="78">
        <v>0.27945292071515465</v>
      </c>
      <c r="DZ207" s="78">
        <v>0.10075604169006511</v>
      </c>
      <c r="EA207" s="78">
        <v>4.0872250935615445E-2</v>
      </c>
      <c r="EB207" s="78">
        <v>5.3037846104820961E-3</v>
      </c>
      <c r="EC207" s="78">
        <v>4.7620428380299919E-3</v>
      </c>
      <c r="ED207" s="78">
        <v>0.19452387915627628</v>
      </c>
      <c r="EF207" s="60"/>
      <c r="EZ207" s="60"/>
      <c r="FB207" s="90">
        <v>3</v>
      </c>
      <c r="FC207" s="88">
        <v>0</v>
      </c>
      <c r="FD207" s="88">
        <v>2.8343956829283919E-4</v>
      </c>
      <c r="FE207" s="88">
        <v>1.8076574956757116E-2</v>
      </c>
      <c r="FF207" s="88">
        <v>2.9214156907233675E-2</v>
      </c>
      <c r="FG207" s="88">
        <v>0.11759061517199511</v>
      </c>
      <c r="FH207" s="88">
        <v>0.57708406585057503</v>
      </c>
      <c r="FI207" s="88">
        <v>0.11106454339785958</v>
      </c>
      <c r="FJ207" s="88">
        <v>3.5261114147671122E-2</v>
      </c>
      <c r="FK207" s="88">
        <v>1.2012610221518685E-2</v>
      </c>
      <c r="FL207" s="88">
        <v>3.4840268311459705E-3</v>
      </c>
      <c r="FM207" s="88">
        <v>8.8508025564948717E-2</v>
      </c>
      <c r="FO207" s="60"/>
    </row>
    <row r="208" spans="67:171" s="58" customFormat="1" ht="11.25" customHeight="1" x14ac:dyDescent="0.2">
      <c r="BO208" s="60" t="s">
        <v>4851</v>
      </c>
      <c r="DQ208" s="60" t="s">
        <v>4851</v>
      </c>
      <c r="DS208" s="77">
        <v>4</v>
      </c>
      <c r="DT208" s="78">
        <v>8.1172564317152896E-4</v>
      </c>
      <c r="DU208" s="78">
        <v>3.6654979695249415E-4</v>
      </c>
      <c r="DV208" s="78">
        <v>3.8731447336475501E-3</v>
      </c>
      <c r="DW208" s="78">
        <v>5.9569677595917817E-2</v>
      </c>
      <c r="DX208" s="78">
        <v>0.18077407209247787</v>
      </c>
      <c r="DY208" s="78">
        <v>0.26300535662330304</v>
      </c>
      <c r="DZ208" s="78">
        <v>9.5563878866336577E-2</v>
      </c>
      <c r="EA208" s="78">
        <v>3.8914114384154923E-2</v>
      </c>
      <c r="EB208" s="78">
        <v>4.984452009382332E-3</v>
      </c>
      <c r="EC208" s="78">
        <v>4.5242284170839593E-3</v>
      </c>
      <c r="ED208" s="78">
        <v>0.2250154103416506</v>
      </c>
      <c r="EF208" s="60"/>
      <c r="EZ208" s="60"/>
      <c r="FB208" s="90">
        <v>4</v>
      </c>
      <c r="FC208" s="88">
        <v>0</v>
      </c>
      <c r="FD208" s="88">
        <v>2.8872694773422541E-4</v>
      </c>
      <c r="FE208" s="88">
        <v>8.8194216374189883E-3</v>
      </c>
      <c r="FF208" s="88">
        <v>2.6511336919256681E-2</v>
      </c>
      <c r="FG208" s="88">
        <v>0.12495109223875331</v>
      </c>
      <c r="FH208" s="88">
        <v>0.57797526901247931</v>
      </c>
      <c r="FI208" s="88">
        <v>0.11264401577857587</v>
      </c>
      <c r="FJ208" s="88">
        <v>3.5633687809968437E-2</v>
      </c>
      <c r="FK208" s="88">
        <v>1.2166846072352949E-2</v>
      </c>
      <c r="FL208" s="88">
        <v>3.5395887562741477E-3</v>
      </c>
      <c r="FM208" s="88">
        <v>9.0009337452721633E-2</v>
      </c>
      <c r="FO208" s="60"/>
    </row>
    <row r="209" spans="67:171" s="58" customFormat="1" ht="11.25" customHeight="1" x14ac:dyDescent="0.2">
      <c r="BO209" s="60" t="s">
        <v>4851</v>
      </c>
      <c r="DQ209" s="60" t="s">
        <v>4851</v>
      </c>
      <c r="DS209" s="77">
        <v>5</v>
      </c>
      <c r="DT209" s="78">
        <v>7.5447172931512657E-4</v>
      </c>
      <c r="DU209" s="78">
        <v>2.4296976218607873E-4</v>
      </c>
      <c r="DV209" s="78">
        <v>3.374501047143718E-3</v>
      </c>
      <c r="DW209" s="78">
        <v>5.5888173536675231E-2</v>
      </c>
      <c r="DX209" s="78">
        <v>0.17255246619475126</v>
      </c>
      <c r="DY209" s="78">
        <v>0.25412935270978387</v>
      </c>
      <c r="DZ209" s="78">
        <v>9.2651875595776298E-2</v>
      </c>
      <c r="EA209" s="78">
        <v>3.7774356808910337E-2</v>
      </c>
      <c r="EB209" s="78">
        <v>4.8131759164635798E-3</v>
      </c>
      <c r="EC209" s="78">
        <v>4.3893744379350837E-3</v>
      </c>
      <c r="ED209" s="78">
        <v>0.24410041264781254</v>
      </c>
      <c r="EF209" s="60"/>
      <c r="EZ209" s="60"/>
      <c r="FB209" s="90">
        <v>5</v>
      </c>
      <c r="FC209" s="88">
        <v>0</v>
      </c>
      <c r="FD209" s="88">
        <v>3.0122101786659997E-4</v>
      </c>
      <c r="FE209" s="88">
        <v>9.2410188242811019E-3</v>
      </c>
      <c r="FF209" s="88">
        <v>8.4215922365942081E-3</v>
      </c>
      <c r="FG209" s="88">
        <v>9.0597751745254917E-2</v>
      </c>
      <c r="FH209" s="88">
        <v>0.59285374995037954</v>
      </c>
      <c r="FI209" s="88">
        <v>0.11512537547090677</v>
      </c>
      <c r="FJ209" s="88">
        <v>3.712687751394099E-2</v>
      </c>
      <c r="FK209" s="88">
        <v>1.2649114920714693E-2</v>
      </c>
      <c r="FL209" s="88">
        <v>3.7247783236055449E-3</v>
      </c>
      <c r="FM209" s="88">
        <v>0.12008165318765186</v>
      </c>
      <c r="FO209" s="60"/>
    </row>
    <row r="210" spans="67:171" s="58" customFormat="1" ht="11.25" customHeight="1" x14ac:dyDescent="0.2">
      <c r="BO210" s="60" t="s">
        <v>4851</v>
      </c>
      <c r="DQ210" s="60" t="s">
        <v>4851</v>
      </c>
      <c r="DS210" s="77">
        <v>6</v>
      </c>
      <c r="DT210" s="78">
        <v>5.974351355258064E-4</v>
      </c>
      <c r="DU210" s="78">
        <v>2.1673227468504706E-4</v>
      </c>
      <c r="DV210" s="78">
        <v>3.2004740159912188E-3</v>
      </c>
      <c r="DW210" s="78">
        <v>5.4309038742525691E-2</v>
      </c>
      <c r="DX210" s="78">
        <v>0.1666320509728339</v>
      </c>
      <c r="DY210" s="78">
        <v>0.24878717876062989</v>
      </c>
      <c r="DZ210" s="78">
        <v>9.0998709147860152E-2</v>
      </c>
      <c r="EA210" s="78">
        <v>3.7117573566567572E-2</v>
      </c>
      <c r="EB210" s="78">
        <v>4.7097663260643333E-3</v>
      </c>
      <c r="EC210" s="78">
        <v>4.3092795088175984E-3</v>
      </c>
      <c r="ED210" s="78">
        <v>0.25483672446727079</v>
      </c>
      <c r="EF210" s="60"/>
      <c r="EZ210" s="60"/>
      <c r="FB210" s="90">
        <v>6</v>
      </c>
      <c r="FC210" s="88">
        <v>0</v>
      </c>
      <c r="FD210" s="88">
        <v>2.9629224253388499E-4</v>
      </c>
      <c r="FE210" s="88">
        <v>9.4983857371441442E-3</v>
      </c>
      <c r="FF210" s="88">
        <v>7.2806960126987046E-3</v>
      </c>
      <c r="FG210" s="88">
        <v>7.9445478936871289E-2</v>
      </c>
      <c r="FH210" s="88">
        <v>0.57831277384931989</v>
      </c>
      <c r="FI210" s="88">
        <v>0.11252228718637519</v>
      </c>
      <c r="FJ210" s="88">
        <v>3.6502456828225324E-2</v>
      </c>
      <c r="FK210" s="88">
        <v>1.2419045940899962E-2</v>
      </c>
      <c r="FL210" s="88">
        <v>3.6714912539283651E-3</v>
      </c>
      <c r="FM210" s="88">
        <v>0.14757334277097717</v>
      </c>
      <c r="FO210" s="60"/>
    </row>
    <row r="211" spans="67:171" s="58" customFormat="1" ht="11.25" customHeight="1" x14ac:dyDescent="0.2">
      <c r="BO211" s="60" t="s">
        <v>4851</v>
      </c>
      <c r="DQ211" s="60" t="s">
        <v>4851</v>
      </c>
      <c r="DS211" s="77">
        <v>7</v>
      </c>
      <c r="DT211" s="78">
        <v>5.5757200498264179E-4</v>
      </c>
      <c r="DU211" s="78">
        <v>2.269034240238555E-4</v>
      </c>
      <c r="DV211" s="78">
        <v>3.1231527677668871E-3</v>
      </c>
      <c r="DW211" s="78">
        <v>5.2013411365438245E-2</v>
      </c>
      <c r="DX211" s="78">
        <v>0.1580914630541615</v>
      </c>
      <c r="DY211" s="78">
        <v>0.23627700366533422</v>
      </c>
      <c r="DZ211" s="78">
        <v>8.6466005377837635E-2</v>
      </c>
      <c r="EA211" s="78">
        <v>3.5460911088337481E-2</v>
      </c>
      <c r="EB211" s="78">
        <v>4.476809953799339E-3</v>
      </c>
      <c r="EC211" s="78">
        <v>4.0955612020832158E-3</v>
      </c>
      <c r="ED211" s="78">
        <v>0.2649869911538193</v>
      </c>
      <c r="EF211" s="60"/>
      <c r="EZ211" s="60"/>
      <c r="FB211" s="90">
        <v>7</v>
      </c>
      <c r="FC211" s="88">
        <v>0</v>
      </c>
      <c r="FD211" s="88">
        <v>2.8142858718190831E-4</v>
      </c>
      <c r="FE211" s="88">
        <v>8.7627189299292613E-3</v>
      </c>
      <c r="FF211" s="88">
        <v>6.331284481132295E-3</v>
      </c>
      <c r="FG211" s="88">
        <v>7.2718059312234018E-2</v>
      </c>
      <c r="FH211" s="88">
        <v>0.5445679190124888</v>
      </c>
      <c r="FI211" s="88">
        <v>0.10639643909239167</v>
      </c>
      <c r="FJ211" s="88">
        <v>3.4588716447564317E-2</v>
      </c>
      <c r="FK211" s="88">
        <v>1.176775814974302E-2</v>
      </c>
      <c r="FL211" s="88">
        <v>3.4929190786345708E-3</v>
      </c>
      <c r="FM211" s="88">
        <v>0.19429006726317113</v>
      </c>
      <c r="FO211" s="60"/>
    </row>
    <row r="212" spans="67:171" s="58" customFormat="1" ht="11.25" customHeight="1" x14ac:dyDescent="0.2">
      <c r="BO212" s="60" t="s">
        <v>4851</v>
      </c>
      <c r="DQ212" s="60" t="s">
        <v>4851</v>
      </c>
      <c r="DS212" s="77">
        <v>8</v>
      </c>
      <c r="DT212" s="78">
        <v>2.1999722220629751E-4</v>
      </c>
      <c r="DU212" s="78">
        <v>8.5030194180354187E-5</v>
      </c>
      <c r="DV212" s="78">
        <v>1.3418409744688294E-3</v>
      </c>
      <c r="DW212" s="78">
        <v>2.3589662900018914E-2</v>
      </c>
      <c r="DX212" s="78">
        <v>7.1044424797798697E-2</v>
      </c>
      <c r="DY212" s="78">
        <v>0.10997908141848133</v>
      </c>
      <c r="DZ212" s="78">
        <v>4.0771636442986779E-2</v>
      </c>
      <c r="EA212" s="78">
        <v>1.84309684831847E-2</v>
      </c>
      <c r="EB212" s="78">
        <v>2.1088251851228198E-3</v>
      </c>
      <c r="EC212" s="78">
        <v>1.9511003879228617E-3</v>
      </c>
      <c r="ED212" s="78">
        <v>0.11399014229525688</v>
      </c>
      <c r="EF212" s="60"/>
      <c r="EZ212" s="60"/>
      <c r="FB212" s="90">
        <v>8</v>
      </c>
      <c r="FC212" s="88">
        <v>0</v>
      </c>
      <c r="FD212" s="88">
        <v>2.2938603131608795E-4</v>
      </c>
      <c r="FE212" s="88">
        <v>7.064454678756318E-3</v>
      </c>
      <c r="FF212" s="88">
        <v>4.9998148243647648E-3</v>
      </c>
      <c r="FG212" s="88">
        <v>5.8351952948924271E-2</v>
      </c>
      <c r="FH212" s="88">
        <v>0.44190290071772514</v>
      </c>
      <c r="FI212" s="88">
        <v>8.6531981343654571E-2</v>
      </c>
      <c r="FJ212" s="88">
        <v>2.8159436612621404E-2</v>
      </c>
      <c r="FK212" s="88">
        <v>9.5810620518124549E-3</v>
      </c>
      <c r="FL212" s="88">
        <v>2.8512197531358587E-3</v>
      </c>
      <c r="FM212" s="88">
        <v>0.33177888173729281</v>
      </c>
      <c r="FO212" s="60"/>
    </row>
    <row r="213" spans="67:171" s="58" customFormat="1" ht="11.25" customHeight="1" x14ac:dyDescent="0.2">
      <c r="BO213" s="60" t="s">
        <v>4851</v>
      </c>
      <c r="DQ213" s="60" t="s">
        <v>4851</v>
      </c>
      <c r="DS213" s="77">
        <v>9</v>
      </c>
      <c r="DT213" s="78">
        <v>1.546237326601977E-4</v>
      </c>
      <c r="DU213" s="78">
        <v>6.8597976271308025E-5</v>
      </c>
      <c r="DV213" s="78">
        <v>8.6870521566064396E-4</v>
      </c>
      <c r="DW213" s="78">
        <v>1.4348200077652504E-2</v>
      </c>
      <c r="DX213" s="78">
        <v>4.3040752767485847E-2</v>
      </c>
      <c r="DY213" s="78">
        <v>6.5365369127065462E-2</v>
      </c>
      <c r="DZ213" s="78">
        <v>2.4110205713154059E-2</v>
      </c>
      <c r="EA213" s="78">
        <v>1.0808767465364926E-2</v>
      </c>
      <c r="EB213" s="78">
        <v>1.2528741334649461E-3</v>
      </c>
      <c r="EC213" s="78">
        <v>1.1527204004670895E-3</v>
      </c>
      <c r="ED213" s="78">
        <v>0.4019393386767276</v>
      </c>
      <c r="EF213" s="60"/>
      <c r="EZ213" s="60"/>
      <c r="FB213" s="90">
        <v>9</v>
      </c>
      <c r="FC213" s="88">
        <v>0</v>
      </c>
      <c r="FD213" s="88">
        <v>2.0220713378386299E-4</v>
      </c>
      <c r="FE213" s="88">
        <v>6.2433291360561851E-3</v>
      </c>
      <c r="FF213" s="88">
        <v>4.433297140630451E-3</v>
      </c>
      <c r="FG213" s="88">
        <v>5.156888993304732E-2</v>
      </c>
      <c r="FH213" s="88">
        <v>0.38985700468072898</v>
      </c>
      <c r="FI213" s="88">
        <v>7.6310438181692253E-2</v>
      </c>
      <c r="FJ213" s="88">
        <v>2.4829720912905969E-2</v>
      </c>
      <c r="FK213" s="88">
        <v>8.4482176365474199E-3</v>
      </c>
      <c r="FL213" s="88">
        <v>2.5141513112387228E-3</v>
      </c>
      <c r="FM213" s="88">
        <v>0.42286119688520529</v>
      </c>
      <c r="FO213" s="60"/>
    </row>
    <row r="214" spans="67:171" s="58" customFormat="1" ht="11.25" customHeight="1" x14ac:dyDescent="0.2">
      <c r="BO214" s="60" t="s">
        <v>4851</v>
      </c>
      <c r="DQ214" s="60" t="s">
        <v>4851</v>
      </c>
      <c r="DS214" s="77">
        <v>10</v>
      </c>
      <c r="DT214" s="78">
        <v>5.3771926718516064E-5</v>
      </c>
      <c r="DU214" s="78">
        <v>1.9931549450676451E-5</v>
      </c>
      <c r="DV214" s="78">
        <v>3.0211539803587617E-4</v>
      </c>
      <c r="DW214" s="78">
        <v>5.1876430939180969E-3</v>
      </c>
      <c r="DX214" s="78">
        <v>1.5882693839352466E-2</v>
      </c>
      <c r="DY214" s="78">
        <v>2.3897244024485911E-2</v>
      </c>
      <c r="DZ214" s="78">
        <v>8.7612127950018118E-3</v>
      </c>
      <c r="EA214" s="78">
        <v>3.6252210461749004E-3</v>
      </c>
      <c r="EB214" s="78">
        <v>4.5308349161979117E-4</v>
      </c>
      <c r="EC214" s="78">
        <v>4.1569773136764372E-4</v>
      </c>
      <c r="ED214" s="78">
        <v>0.62231428946470591</v>
      </c>
      <c r="EF214" s="60"/>
      <c r="EZ214" s="60"/>
      <c r="FB214" s="90">
        <v>10</v>
      </c>
      <c r="FC214" s="88">
        <v>0</v>
      </c>
      <c r="FD214" s="88">
        <v>1.9667298945712436E-4</v>
      </c>
      <c r="FE214" s="88">
        <v>6.1104563388963192E-3</v>
      </c>
      <c r="FF214" s="88">
        <v>4.3764263630077325E-3</v>
      </c>
      <c r="FG214" s="88">
        <v>5.0527400952481219E-2</v>
      </c>
      <c r="FH214" s="88">
        <v>0.38009727612576205</v>
      </c>
      <c r="FI214" s="88">
        <v>7.4308607013227404E-2</v>
      </c>
      <c r="FJ214" s="88">
        <v>2.416655591103508E-2</v>
      </c>
      <c r="FK214" s="88">
        <v>8.2222504908235159E-3</v>
      </c>
      <c r="FL214" s="88">
        <v>2.4442911472731541E-3</v>
      </c>
      <c r="FM214" s="88">
        <v>0.43947694075698324</v>
      </c>
      <c r="FO214" s="60"/>
    </row>
    <row r="215" spans="67:171" s="58" customFormat="1" ht="11.25" customHeight="1" x14ac:dyDescent="0.2">
      <c r="BO215" s="60" t="s">
        <v>4851</v>
      </c>
      <c r="DQ215" s="60" t="s">
        <v>4851</v>
      </c>
      <c r="DS215" s="77" t="s">
        <v>4893</v>
      </c>
      <c r="DT215" s="78">
        <v>0</v>
      </c>
      <c r="DU215" s="78">
        <v>0</v>
      </c>
      <c r="DV215" s="78">
        <v>0</v>
      </c>
      <c r="DW215" s="78">
        <v>0</v>
      </c>
      <c r="DX215" s="78">
        <v>0</v>
      </c>
      <c r="DY215" s="78">
        <v>0</v>
      </c>
      <c r="DZ215" s="78">
        <v>0</v>
      </c>
      <c r="EA215" s="78">
        <v>0</v>
      </c>
      <c r="EB215" s="78">
        <v>0</v>
      </c>
      <c r="EC215" s="78">
        <v>0</v>
      </c>
      <c r="ED215" s="78">
        <v>1</v>
      </c>
      <c r="EF215" s="60"/>
      <c r="EZ215" s="60"/>
      <c r="FB215" s="90" t="s">
        <v>4893</v>
      </c>
      <c r="FC215" s="88">
        <v>0</v>
      </c>
      <c r="FD215" s="88">
        <v>0</v>
      </c>
      <c r="FE215" s="88">
        <v>0</v>
      </c>
      <c r="FF215" s="88">
        <v>0</v>
      </c>
      <c r="FG215" s="88">
        <v>0</v>
      </c>
      <c r="FH215" s="88">
        <v>0</v>
      </c>
      <c r="FI215" s="88">
        <v>0</v>
      </c>
      <c r="FJ215" s="88">
        <v>0</v>
      </c>
      <c r="FK215" s="88">
        <v>0</v>
      </c>
      <c r="FL215" s="88">
        <v>0</v>
      </c>
      <c r="FM215" s="88">
        <v>1</v>
      </c>
      <c r="FO215" s="60"/>
    </row>
    <row r="216" spans="67:171" ht="11.25" customHeight="1" x14ac:dyDescent="0.2">
      <c r="BO216" s="60" t="s">
        <v>4851</v>
      </c>
      <c r="DQ216" s="60" t="s">
        <v>4851</v>
      </c>
    </row>
    <row r="217" spans="67:171" s="58" customFormat="1" ht="11.25" customHeight="1" x14ac:dyDescent="0.2">
      <c r="BO217" s="60" t="s">
        <v>4851</v>
      </c>
      <c r="DQ217" s="60" t="s">
        <v>4851</v>
      </c>
      <c r="DS217" s="84"/>
      <c r="DT217" s="61"/>
      <c r="DU217" s="61"/>
      <c r="DV217" s="61"/>
      <c r="DW217" s="61"/>
      <c r="DX217" s="61"/>
      <c r="DY217" s="61"/>
      <c r="DZ217" s="61"/>
      <c r="EA217" s="61"/>
      <c r="EB217" s="61"/>
      <c r="EC217" s="61"/>
      <c r="ED217" s="61"/>
      <c r="EF217" s="60"/>
      <c r="EZ217" s="60"/>
      <c r="FB217" s="84"/>
      <c r="FC217" s="61"/>
      <c r="FD217" s="61"/>
      <c r="FE217" s="61"/>
      <c r="FF217" s="61"/>
      <c r="FG217" s="61"/>
      <c r="FH217" s="61"/>
      <c r="FI217" s="61"/>
      <c r="FJ217" s="61"/>
      <c r="FK217" s="61"/>
      <c r="FL217" s="61"/>
      <c r="FM217" s="61"/>
      <c r="FO217" s="60"/>
    </row>
    <row r="218" spans="67:171" s="58" customFormat="1" ht="11.25" customHeight="1" x14ac:dyDescent="0.2">
      <c r="BO218" s="60" t="s">
        <v>4851</v>
      </c>
      <c r="DQ218" s="60" t="s">
        <v>4851</v>
      </c>
      <c r="DS218" s="84"/>
      <c r="DT218" s="61"/>
      <c r="DU218" s="61"/>
      <c r="DV218" s="61"/>
      <c r="DW218" s="61"/>
      <c r="DX218" s="61"/>
      <c r="DY218" s="61"/>
      <c r="DZ218" s="61"/>
      <c r="EA218" s="61"/>
      <c r="EB218" s="61"/>
      <c r="EC218" s="61"/>
      <c r="ED218" s="61"/>
      <c r="EF218" s="60"/>
      <c r="EZ218" s="60"/>
      <c r="FB218" s="84"/>
      <c r="FC218" s="61"/>
      <c r="FD218" s="61"/>
      <c r="FE218" s="61"/>
      <c r="FF218" s="61"/>
      <c r="FG218" s="61"/>
      <c r="FH218" s="61"/>
      <c r="FI218" s="61"/>
      <c r="FJ218" s="61"/>
      <c r="FK218" s="61"/>
      <c r="FL218" s="61"/>
      <c r="FM218" s="61"/>
      <c r="FO218" s="60"/>
    </row>
    <row r="219" spans="67:171" s="58" customFormat="1" ht="11.25" customHeight="1" x14ac:dyDescent="0.2">
      <c r="BO219" s="60" t="s">
        <v>4851</v>
      </c>
      <c r="DQ219" s="60" t="s">
        <v>4851</v>
      </c>
      <c r="DS219" s="84"/>
      <c r="DT219" s="61"/>
      <c r="DU219" s="61"/>
      <c r="DV219" s="61"/>
      <c r="DW219" s="61"/>
      <c r="DX219" s="61"/>
      <c r="DY219" s="61"/>
      <c r="DZ219" s="61"/>
      <c r="EA219" s="61"/>
      <c r="EB219" s="61"/>
      <c r="EC219" s="61"/>
      <c r="ED219" s="61"/>
      <c r="EF219" s="60"/>
      <c r="EZ219" s="60"/>
      <c r="FB219" s="84"/>
      <c r="FC219" s="61"/>
      <c r="FD219" s="61"/>
      <c r="FE219" s="61"/>
      <c r="FF219" s="61"/>
      <c r="FG219" s="61"/>
      <c r="FH219" s="61"/>
      <c r="FI219" s="61"/>
      <c r="FJ219" s="61"/>
      <c r="FK219" s="61"/>
      <c r="FL219" s="61"/>
      <c r="FM219" s="61"/>
      <c r="FO219" s="60"/>
    </row>
    <row r="220" spans="67:171" s="58" customFormat="1" ht="11.25" customHeight="1" x14ac:dyDescent="0.2">
      <c r="BO220" s="60" t="s">
        <v>4851</v>
      </c>
      <c r="DQ220" s="60" t="s">
        <v>4851</v>
      </c>
      <c r="DS220" s="84"/>
      <c r="DT220" s="61"/>
      <c r="DU220" s="61"/>
      <c r="DV220" s="61"/>
      <c r="DW220" s="61"/>
      <c r="DX220" s="61"/>
      <c r="DY220" s="61"/>
      <c r="DZ220" s="61"/>
      <c r="EA220" s="61"/>
      <c r="EB220" s="61"/>
      <c r="EC220" s="61"/>
      <c r="ED220" s="61"/>
      <c r="EF220" s="60"/>
      <c r="EZ220" s="60"/>
      <c r="FB220" s="84"/>
      <c r="FC220" s="61"/>
      <c r="FD220" s="61"/>
      <c r="FE220" s="61"/>
      <c r="FF220" s="61"/>
      <c r="FG220" s="61"/>
      <c r="FH220" s="61"/>
      <c r="FI220" s="61"/>
      <c r="FJ220" s="61"/>
      <c r="FK220" s="61"/>
      <c r="FL220" s="61"/>
      <c r="FM220" s="61"/>
      <c r="FO220" s="60"/>
    </row>
    <row r="221" spans="67:171" s="58" customFormat="1" ht="11.25" customHeight="1" x14ac:dyDescent="0.2">
      <c r="BO221" s="60" t="s">
        <v>4851</v>
      </c>
      <c r="DQ221" s="60" t="s">
        <v>4851</v>
      </c>
      <c r="DS221" s="84"/>
      <c r="DT221" s="61"/>
      <c r="DU221" s="61"/>
      <c r="DV221" s="61"/>
      <c r="DW221" s="61"/>
      <c r="DX221" s="61"/>
      <c r="DY221" s="61"/>
      <c r="DZ221" s="61"/>
      <c r="EA221" s="61"/>
      <c r="EB221" s="61"/>
      <c r="EC221" s="61"/>
      <c r="ED221" s="61"/>
      <c r="EF221" s="60"/>
      <c r="EZ221" s="60"/>
      <c r="FB221" s="84"/>
      <c r="FC221" s="61"/>
      <c r="FD221" s="61"/>
      <c r="FE221" s="61"/>
      <c r="FF221" s="61"/>
      <c r="FG221" s="61"/>
      <c r="FH221" s="61"/>
      <c r="FI221" s="61"/>
      <c r="FJ221" s="61"/>
      <c r="FK221" s="61"/>
      <c r="FL221" s="61"/>
      <c r="FM221" s="61"/>
      <c r="FO221" s="60"/>
    </row>
    <row r="222" spans="67:171" s="58" customFormat="1" ht="11.25" customHeight="1" x14ac:dyDescent="0.2">
      <c r="BO222" s="60" t="s">
        <v>4851</v>
      </c>
      <c r="DQ222" s="60" t="s">
        <v>4851</v>
      </c>
      <c r="DS222" s="84"/>
      <c r="DT222" s="61"/>
      <c r="DU222" s="61"/>
      <c r="DV222" s="61"/>
      <c r="DW222" s="61"/>
      <c r="DX222" s="61"/>
      <c r="DY222" s="61"/>
      <c r="DZ222" s="61"/>
      <c r="EA222" s="61"/>
      <c r="EB222" s="61"/>
      <c r="EC222" s="61"/>
      <c r="ED222" s="61"/>
      <c r="EF222" s="60"/>
      <c r="EZ222" s="60"/>
      <c r="FB222" s="84"/>
      <c r="FC222" s="61"/>
      <c r="FD222" s="61"/>
      <c r="FE222" s="61"/>
      <c r="FF222" s="61"/>
      <c r="FG222" s="61"/>
      <c r="FH222" s="61"/>
      <c r="FI222" s="61"/>
      <c r="FJ222" s="61"/>
      <c r="FK222" s="61"/>
      <c r="FL222" s="61"/>
      <c r="FM222" s="61"/>
      <c r="FO222" s="60"/>
    </row>
    <row r="223" spans="67:171" s="58" customFormat="1" ht="11.25" customHeight="1" x14ac:dyDescent="0.2">
      <c r="BO223" s="60" t="s">
        <v>4851</v>
      </c>
      <c r="DQ223" s="60" t="s">
        <v>4851</v>
      </c>
      <c r="DS223" s="84"/>
      <c r="DT223" s="61"/>
      <c r="DU223" s="61"/>
      <c r="DV223" s="61"/>
      <c r="DW223" s="61"/>
      <c r="DX223" s="61"/>
      <c r="DY223" s="61"/>
      <c r="DZ223" s="61"/>
      <c r="EA223" s="61"/>
      <c r="EB223" s="61"/>
      <c r="EC223" s="61"/>
      <c r="ED223" s="61"/>
      <c r="EF223" s="60"/>
      <c r="EZ223" s="60"/>
      <c r="FB223" s="84"/>
      <c r="FC223" s="61"/>
      <c r="FD223" s="61"/>
      <c r="FE223" s="61"/>
      <c r="FF223" s="61"/>
      <c r="FG223" s="61"/>
      <c r="FH223" s="61"/>
      <c r="FI223" s="61"/>
      <c r="FJ223" s="61"/>
      <c r="FK223" s="61"/>
      <c r="FL223" s="61"/>
      <c r="FM223" s="61"/>
      <c r="FO223" s="60"/>
    </row>
    <row r="224" spans="67:171" s="58" customFormat="1" ht="11.25" customHeight="1" x14ac:dyDescent="0.2">
      <c r="BO224" s="60" t="s">
        <v>4851</v>
      </c>
      <c r="DQ224" s="60" t="s">
        <v>4851</v>
      </c>
      <c r="DS224" s="84"/>
      <c r="DT224" s="61"/>
      <c r="DU224" s="61"/>
      <c r="DV224" s="61"/>
      <c r="DW224" s="61"/>
      <c r="DX224" s="61"/>
      <c r="DY224" s="61"/>
      <c r="DZ224" s="61"/>
      <c r="EA224" s="61"/>
      <c r="EB224" s="61"/>
      <c r="EC224" s="61"/>
      <c r="ED224" s="61"/>
      <c r="EF224" s="60"/>
      <c r="EZ224" s="60"/>
      <c r="FB224" s="84"/>
      <c r="FC224" s="61"/>
      <c r="FD224" s="61"/>
      <c r="FE224" s="61"/>
      <c r="FF224" s="61"/>
      <c r="FG224" s="61"/>
      <c r="FH224" s="61"/>
      <c r="FI224" s="61"/>
      <c r="FJ224" s="61"/>
      <c r="FK224" s="61"/>
      <c r="FL224" s="61"/>
      <c r="FM224" s="61"/>
      <c r="FO224" s="60"/>
    </row>
    <row r="225" spans="67:171" s="58" customFormat="1" ht="11.25" customHeight="1" x14ac:dyDescent="0.2">
      <c r="BO225" s="60" t="s">
        <v>4851</v>
      </c>
      <c r="DQ225" s="60" t="s">
        <v>4851</v>
      </c>
      <c r="DS225" s="84"/>
      <c r="DT225" s="61"/>
      <c r="DU225" s="61"/>
      <c r="DV225" s="61"/>
      <c r="DW225" s="61"/>
      <c r="DX225" s="61"/>
      <c r="DY225" s="61"/>
      <c r="DZ225" s="61"/>
      <c r="EA225" s="61"/>
      <c r="EB225" s="61"/>
      <c r="EC225" s="61"/>
      <c r="ED225" s="61"/>
      <c r="EF225" s="60"/>
      <c r="EZ225" s="60"/>
      <c r="FB225" s="84"/>
      <c r="FC225" s="61"/>
      <c r="FD225" s="61"/>
      <c r="FE225" s="61"/>
      <c r="FF225" s="61"/>
      <c r="FG225" s="61"/>
      <c r="FH225" s="61"/>
      <c r="FI225" s="61"/>
      <c r="FJ225" s="61"/>
      <c r="FK225" s="61"/>
      <c r="FL225" s="61"/>
      <c r="FM225" s="61"/>
      <c r="FO225" s="60"/>
    </row>
    <row r="226" spans="67:171" s="58" customFormat="1" ht="11.25" customHeight="1" x14ac:dyDescent="0.2">
      <c r="BO226" s="60" t="s">
        <v>4851</v>
      </c>
      <c r="DQ226" s="60" t="s">
        <v>4851</v>
      </c>
      <c r="DS226" s="84"/>
      <c r="DT226" s="61"/>
      <c r="DU226" s="61"/>
      <c r="DV226" s="61"/>
      <c r="DW226" s="61"/>
      <c r="DX226" s="61"/>
      <c r="DY226" s="61"/>
      <c r="DZ226" s="61"/>
      <c r="EA226" s="61"/>
      <c r="EB226" s="61"/>
      <c r="EC226" s="61"/>
      <c r="ED226" s="61"/>
      <c r="EF226" s="60"/>
      <c r="EZ226" s="60"/>
      <c r="FB226" s="84"/>
      <c r="FC226" s="61"/>
      <c r="FD226" s="61"/>
      <c r="FE226" s="61"/>
      <c r="FF226" s="61"/>
      <c r="FG226" s="61"/>
      <c r="FH226" s="61"/>
      <c r="FI226" s="61"/>
      <c r="FJ226" s="61"/>
      <c r="FK226" s="61"/>
      <c r="FL226" s="61"/>
      <c r="FM226" s="61"/>
      <c r="FO226" s="60"/>
    </row>
    <row r="227" spans="67:171" s="58" customFormat="1" ht="11.25" customHeight="1" x14ac:dyDescent="0.2">
      <c r="BO227" s="60" t="s">
        <v>4851</v>
      </c>
      <c r="DQ227" s="60" t="s">
        <v>4851</v>
      </c>
      <c r="DS227" s="84"/>
      <c r="DT227" s="61"/>
      <c r="DU227" s="61"/>
      <c r="DV227" s="61"/>
      <c r="DW227" s="61"/>
      <c r="DX227" s="61"/>
      <c r="DY227" s="61"/>
      <c r="DZ227" s="61"/>
      <c r="EA227" s="61"/>
      <c r="EB227" s="61"/>
      <c r="EC227" s="61"/>
      <c r="ED227" s="61"/>
      <c r="EF227" s="60"/>
      <c r="EZ227" s="60"/>
      <c r="FB227" s="84"/>
      <c r="FC227" s="61"/>
      <c r="FD227" s="61"/>
      <c r="FE227" s="61"/>
      <c r="FF227" s="61"/>
      <c r="FG227" s="61"/>
      <c r="FH227" s="61"/>
      <c r="FI227" s="61"/>
      <c r="FJ227" s="61"/>
      <c r="FK227" s="61"/>
      <c r="FL227" s="61"/>
      <c r="FM227" s="61"/>
      <c r="FO227" s="60"/>
    </row>
    <row r="228" spans="67:171" s="58" customFormat="1" ht="11.25" customHeight="1" x14ac:dyDescent="0.2">
      <c r="BO228" s="60" t="s">
        <v>4851</v>
      </c>
      <c r="DQ228" s="60" t="s">
        <v>4851</v>
      </c>
      <c r="DS228" s="84"/>
      <c r="DT228" s="61"/>
      <c r="DU228" s="61"/>
      <c r="DV228" s="61"/>
      <c r="DW228" s="61"/>
      <c r="DX228" s="61"/>
      <c r="DY228" s="61"/>
      <c r="DZ228" s="61"/>
      <c r="EA228" s="61"/>
      <c r="EB228" s="61"/>
      <c r="EC228" s="61"/>
      <c r="ED228" s="61"/>
      <c r="EF228" s="60"/>
      <c r="EZ228" s="60"/>
      <c r="FB228" s="84"/>
      <c r="FC228" s="61"/>
      <c r="FD228" s="61"/>
      <c r="FE228" s="61"/>
      <c r="FF228" s="61"/>
      <c r="FG228" s="61"/>
      <c r="FH228" s="61"/>
      <c r="FI228" s="61"/>
      <c r="FJ228" s="61"/>
      <c r="FK228" s="61"/>
      <c r="FL228" s="61"/>
      <c r="FM228" s="61"/>
      <c r="FO228" s="60"/>
    </row>
    <row r="229" spans="67:171" s="58" customFormat="1" ht="11.25" customHeight="1" x14ac:dyDescent="0.2">
      <c r="BO229" s="60" t="s">
        <v>4851</v>
      </c>
      <c r="DQ229" s="60" t="s">
        <v>4851</v>
      </c>
      <c r="DS229" s="84"/>
      <c r="DT229" s="61"/>
      <c r="DU229" s="61"/>
      <c r="DV229" s="61"/>
      <c r="DW229" s="61"/>
      <c r="DX229" s="61"/>
      <c r="DY229" s="61"/>
      <c r="DZ229" s="61"/>
      <c r="EA229" s="61"/>
      <c r="EB229" s="61"/>
      <c r="EC229" s="61"/>
      <c r="ED229" s="61"/>
      <c r="EF229" s="60"/>
      <c r="EZ229" s="60"/>
      <c r="FB229" s="84"/>
      <c r="FC229" s="61"/>
      <c r="FD229" s="61"/>
      <c r="FE229" s="61"/>
      <c r="FF229" s="61"/>
      <c r="FG229" s="61"/>
      <c r="FH229" s="61"/>
      <c r="FI229" s="61"/>
      <c r="FJ229" s="61"/>
      <c r="FK229" s="61"/>
      <c r="FL229" s="61"/>
      <c r="FM229" s="61"/>
      <c r="FO229" s="60"/>
    </row>
    <row r="230" spans="67:171" s="58" customFormat="1" ht="11.25" customHeight="1" x14ac:dyDescent="0.2">
      <c r="BO230" s="60" t="s">
        <v>4851</v>
      </c>
      <c r="DQ230" s="60" t="s">
        <v>4851</v>
      </c>
      <c r="DS230" s="84"/>
      <c r="DT230" s="61"/>
      <c r="DU230" s="61"/>
      <c r="DV230" s="61"/>
      <c r="DW230" s="61"/>
      <c r="DX230" s="61"/>
      <c r="DY230" s="61"/>
      <c r="DZ230" s="61"/>
      <c r="EA230" s="61"/>
      <c r="EB230" s="61"/>
      <c r="EC230" s="61"/>
      <c r="ED230" s="61"/>
      <c r="EF230" s="60"/>
      <c r="EZ230" s="60"/>
      <c r="FB230" s="84"/>
      <c r="FC230" s="61"/>
      <c r="FD230" s="61"/>
      <c r="FE230" s="61"/>
      <c r="FF230" s="61"/>
      <c r="FG230" s="61"/>
      <c r="FH230" s="61"/>
      <c r="FI230" s="61"/>
      <c r="FJ230" s="61"/>
      <c r="FK230" s="61"/>
      <c r="FL230" s="61"/>
      <c r="FM230" s="61"/>
      <c r="FO230" s="60"/>
    </row>
    <row r="231" spans="67:171" s="58" customFormat="1" ht="11.25" customHeight="1" x14ac:dyDescent="0.2">
      <c r="BO231" s="60" t="s">
        <v>4851</v>
      </c>
      <c r="DQ231" s="60" t="s">
        <v>4851</v>
      </c>
      <c r="DS231" s="84"/>
      <c r="DT231" s="61"/>
      <c r="DU231" s="61"/>
      <c r="DV231" s="61"/>
      <c r="DW231" s="61"/>
      <c r="DX231" s="61"/>
      <c r="DY231" s="61"/>
      <c r="DZ231" s="61"/>
      <c r="EA231" s="61"/>
      <c r="EB231" s="61"/>
      <c r="EC231" s="61"/>
      <c r="ED231" s="61"/>
      <c r="EF231" s="60"/>
      <c r="EZ231" s="60"/>
      <c r="FB231" s="84"/>
      <c r="FC231" s="61"/>
      <c r="FD231" s="61"/>
      <c r="FE231" s="61"/>
      <c r="FF231" s="61"/>
      <c r="FG231" s="61"/>
      <c r="FH231" s="61"/>
      <c r="FI231" s="61"/>
      <c r="FJ231" s="61"/>
      <c r="FK231" s="61"/>
      <c r="FL231" s="61"/>
      <c r="FM231" s="61"/>
      <c r="FO231" s="60"/>
    </row>
    <row r="232" spans="67:171" ht="11.25" customHeight="1" x14ac:dyDescent="0.2">
      <c r="BO232" s="60" t="s">
        <v>4851</v>
      </c>
      <c r="DQ232" s="60" t="s">
        <v>4851</v>
      </c>
    </row>
    <row r="233" spans="67:171" ht="11.25" customHeight="1" x14ac:dyDescent="0.2">
      <c r="BO233" s="60" t="s">
        <v>4851</v>
      </c>
      <c r="DQ233" s="60" t="s">
        <v>4851</v>
      </c>
    </row>
    <row r="234" spans="67:171" ht="11.25" customHeight="1" x14ac:dyDescent="0.2">
      <c r="BO234" s="60" t="s">
        <v>4851</v>
      </c>
      <c r="DQ234" s="60" t="s">
        <v>4851</v>
      </c>
    </row>
    <row r="235" spans="67:171" ht="11.25" customHeight="1" x14ac:dyDescent="0.2">
      <c r="BO235" s="60" t="s">
        <v>4851</v>
      </c>
      <c r="DQ235" s="60" t="s">
        <v>4851</v>
      </c>
    </row>
    <row r="236" spans="67:171" ht="11.25" customHeight="1" x14ac:dyDescent="0.2">
      <c r="BO236" s="60" t="s">
        <v>4851</v>
      </c>
      <c r="DQ236" s="60" t="s">
        <v>4851</v>
      </c>
    </row>
    <row r="237" spans="67:171" ht="11.25" customHeight="1" x14ac:dyDescent="0.2">
      <c r="BO237" s="60" t="s">
        <v>4851</v>
      </c>
      <c r="DQ237" s="60" t="s">
        <v>4851</v>
      </c>
    </row>
    <row r="238" spans="67:171" ht="11.25" customHeight="1" x14ac:dyDescent="0.2">
      <c r="BO238" s="60" t="s">
        <v>4851</v>
      </c>
      <c r="DQ238" s="60" t="s">
        <v>4851</v>
      </c>
    </row>
    <row r="239" spans="67:171" ht="11.25" customHeight="1" x14ac:dyDescent="0.2">
      <c r="BO239" s="60" t="s">
        <v>4851</v>
      </c>
      <c r="DQ239" s="60" t="s">
        <v>4851</v>
      </c>
    </row>
    <row r="240" spans="67:171" ht="11.25" customHeight="1" x14ac:dyDescent="0.2">
      <c r="BO240" s="60" t="s">
        <v>4851</v>
      </c>
      <c r="DQ240" s="60" t="s">
        <v>4851</v>
      </c>
    </row>
    <row r="241" spans="67:121" ht="11.25" customHeight="1" x14ac:dyDescent="0.2">
      <c r="BO241" s="60" t="s">
        <v>4851</v>
      </c>
      <c r="DQ241" s="60" t="s">
        <v>4851</v>
      </c>
    </row>
    <row r="242" spans="67:121" ht="11.25" customHeight="1" x14ac:dyDescent="0.2">
      <c r="BO242" s="60" t="s">
        <v>4851</v>
      </c>
      <c r="DQ242" s="60" t="s">
        <v>4851</v>
      </c>
    </row>
    <row r="243" spans="67:121" ht="11.25" customHeight="1" x14ac:dyDescent="0.2">
      <c r="BO243" s="60" t="s">
        <v>4851</v>
      </c>
      <c r="DQ243" s="60" t="s">
        <v>4851</v>
      </c>
    </row>
    <row r="244" spans="67:121" ht="11.25" customHeight="1" x14ac:dyDescent="0.2">
      <c r="BO244" s="60" t="s">
        <v>4851</v>
      </c>
      <c r="DQ244" s="60" t="s">
        <v>4851</v>
      </c>
    </row>
    <row r="245" spans="67:121" ht="11.25" customHeight="1" x14ac:dyDescent="0.2">
      <c r="BO245" s="60" t="s">
        <v>4851</v>
      </c>
      <c r="DQ245" s="60" t="s">
        <v>4851</v>
      </c>
    </row>
    <row r="246" spans="67:121" ht="11.25" customHeight="1" x14ac:dyDescent="0.2">
      <c r="BO246" s="60" t="s">
        <v>4851</v>
      </c>
      <c r="DQ246" s="60" t="s">
        <v>4851</v>
      </c>
    </row>
    <row r="247" spans="67:121" ht="11.25" customHeight="1" x14ac:dyDescent="0.2">
      <c r="BO247" s="60" t="s">
        <v>4851</v>
      </c>
      <c r="DQ247" s="60" t="s">
        <v>4851</v>
      </c>
    </row>
    <row r="248" spans="67:121" ht="11.25" customHeight="1" x14ac:dyDescent="0.2">
      <c r="BO248" s="60" t="s">
        <v>4851</v>
      </c>
      <c r="DQ248" s="60" t="s">
        <v>4851</v>
      </c>
    </row>
    <row r="249" spans="67:121" ht="11.25" customHeight="1" x14ac:dyDescent="0.2">
      <c r="BO249" s="60" t="s">
        <v>4851</v>
      </c>
      <c r="DQ249" s="60" t="s">
        <v>4851</v>
      </c>
    </row>
    <row r="250" spans="67:121" ht="11.25" customHeight="1" x14ac:dyDescent="0.2">
      <c r="BO250" s="60" t="s">
        <v>4851</v>
      </c>
      <c r="DQ250" s="60" t="s">
        <v>4851</v>
      </c>
    </row>
    <row r="251" spans="67:121" ht="11.25" customHeight="1" x14ac:dyDescent="0.2">
      <c r="BO251" s="60" t="s">
        <v>4851</v>
      </c>
      <c r="DQ251" s="60" t="s">
        <v>4851</v>
      </c>
    </row>
    <row r="252" spans="67:121" ht="11.25" customHeight="1" x14ac:dyDescent="0.2">
      <c r="BO252" s="60" t="s">
        <v>4851</v>
      </c>
      <c r="DQ252" s="60" t="s">
        <v>4851</v>
      </c>
    </row>
    <row r="253" spans="67:121" ht="11.25" customHeight="1" x14ac:dyDescent="0.2">
      <c r="BO253" s="60" t="s">
        <v>4851</v>
      </c>
      <c r="DQ253" s="60" t="s">
        <v>4851</v>
      </c>
    </row>
    <row r="254" spans="67:121" ht="11.25" customHeight="1" x14ac:dyDescent="0.2">
      <c r="BO254" s="60" t="s">
        <v>4851</v>
      </c>
      <c r="DQ254" s="60" t="s">
        <v>4851</v>
      </c>
    </row>
    <row r="255" spans="67:121" ht="11.25" customHeight="1" x14ac:dyDescent="0.2">
      <c r="BO255" s="60" t="s">
        <v>4851</v>
      </c>
      <c r="DQ255" s="60" t="s">
        <v>4851</v>
      </c>
    </row>
    <row r="256" spans="67:121" ht="11.25" customHeight="1" x14ac:dyDescent="0.2">
      <c r="BO256" s="60" t="s">
        <v>4851</v>
      </c>
      <c r="DQ256" s="60" t="s">
        <v>4851</v>
      </c>
    </row>
    <row r="257" spans="67:121" ht="11.25" customHeight="1" x14ac:dyDescent="0.2">
      <c r="BO257" s="60" t="s">
        <v>4851</v>
      </c>
      <c r="DQ257" s="60" t="s">
        <v>4851</v>
      </c>
    </row>
    <row r="258" spans="67:121" ht="11.25" customHeight="1" x14ac:dyDescent="0.2">
      <c r="BO258" s="60" t="s">
        <v>4851</v>
      </c>
      <c r="DQ258" s="60" t="s">
        <v>4851</v>
      </c>
    </row>
    <row r="259" spans="67:121" ht="11.25" customHeight="1" x14ac:dyDescent="0.2">
      <c r="BO259" s="60" t="s">
        <v>4851</v>
      </c>
      <c r="DQ259" s="60" t="s">
        <v>4851</v>
      </c>
    </row>
    <row r="260" spans="67:121" ht="11.25" customHeight="1" x14ac:dyDescent="0.2">
      <c r="BO260" s="60" t="s">
        <v>4851</v>
      </c>
      <c r="DQ260" s="60" t="s">
        <v>4851</v>
      </c>
    </row>
    <row r="261" spans="67:121" ht="11.25" customHeight="1" x14ac:dyDescent="0.2">
      <c r="BO261" s="60" t="s">
        <v>4851</v>
      </c>
      <c r="DQ261" s="60" t="s">
        <v>4851</v>
      </c>
    </row>
    <row r="262" spans="67:121" ht="11.25" customHeight="1" x14ac:dyDescent="0.2">
      <c r="BO262" s="60" t="s">
        <v>4851</v>
      </c>
      <c r="DQ262" s="60" t="s">
        <v>4851</v>
      </c>
    </row>
    <row r="263" spans="67:121" ht="11.25" customHeight="1" x14ac:dyDescent="0.2">
      <c r="BO263" s="60" t="s">
        <v>4851</v>
      </c>
      <c r="DQ263" s="60" t="s">
        <v>4851</v>
      </c>
    </row>
    <row r="264" spans="67:121" ht="11.25" customHeight="1" x14ac:dyDescent="0.2">
      <c r="BO264" s="60" t="s">
        <v>4851</v>
      </c>
      <c r="DQ264" s="60" t="s">
        <v>4851</v>
      </c>
    </row>
    <row r="265" spans="67:121" ht="11.25" customHeight="1" x14ac:dyDescent="0.2">
      <c r="BO265" s="60" t="s">
        <v>4851</v>
      </c>
      <c r="DQ265" s="60" t="s">
        <v>4851</v>
      </c>
    </row>
    <row r="266" spans="67:121" ht="11.25" customHeight="1" x14ac:dyDescent="0.2">
      <c r="BO266" s="60" t="s">
        <v>4851</v>
      </c>
      <c r="DQ266" s="60" t="s">
        <v>4851</v>
      </c>
    </row>
    <row r="267" spans="67:121" ht="11.25" customHeight="1" x14ac:dyDescent="0.2">
      <c r="BO267" s="60" t="s">
        <v>4851</v>
      </c>
      <c r="DQ267" s="60" t="s">
        <v>4851</v>
      </c>
    </row>
    <row r="268" spans="67:121" ht="11.25" customHeight="1" x14ac:dyDescent="0.2">
      <c r="BO268" s="60" t="s">
        <v>4851</v>
      </c>
      <c r="DQ268" s="60" t="s">
        <v>4851</v>
      </c>
    </row>
    <row r="269" spans="67:121" ht="11.25" customHeight="1" x14ac:dyDescent="0.2">
      <c r="BO269" s="60" t="s">
        <v>4851</v>
      </c>
      <c r="DQ269" s="60" t="s">
        <v>4851</v>
      </c>
    </row>
    <row r="270" spans="67:121" ht="11.25" customHeight="1" x14ac:dyDescent="0.2">
      <c r="BO270" s="60" t="s">
        <v>4851</v>
      </c>
      <c r="DQ270" s="60" t="s">
        <v>4851</v>
      </c>
    </row>
    <row r="271" spans="67:121" ht="11.25" customHeight="1" x14ac:dyDescent="0.2">
      <c r="BO271" s="60" t="s">
        <v>4851</v>
      </c>
      <c r="DQ271" s="60" t="s">
        <v>4851</v>
      </c>
    </row>
    <row r="272" spans="67:121" ht="11.25" customHeight="1" x14ac:dyDescent="0.2">
      <c r="BO272" s="60" t="s">
        <v>4851</v>
      </c>
      <c r="DQ272" s="60" t="s">
        <v>4851</v>
      </c>
    </row>
    <row r="273" spans="67:121" ht="11.25" customHeight="1" x14ac:dyDescent="0.2">
      <c r="BO273" s="60" t="s">
        <v>4851</v>
      </c>
      <c r="DQ273" s="60" t="s">
        <v>4851</v>
      </c>
    </row>
    <row r="274" spans="67:121" ht="11.25" customHeight="1" x14ac:dyDescent="0.2">
      <c r="BO274" s="60" t="s">
        <v>4851</v>
      </c>
      <c r="DQ274" s="60" t="s">
        <v>4851</v>
      </c>
    </row>
    <row r="275" spans="67:121" ht="11.25" customHeight="1" x14ac:dyDescent="0.2">
      <c r="BO275" s="60" t="s">
        <v>4851</v>
      </c>
      <c r="DQ275" s="60" t="s">
        <v>4851</v>
      </c>
    </row>
    <row r="276" spans="67:121" ht="11.25" customHeight="1" x14ac:dyDescent="0.2">
      <c r="BO276" s="60" t="s">
        <v>4851</v>
      </c>
      <c r="DQ276" s="60" t="s">
        <v>4851</v>
      </c>
    </row>
  </sheetData>
  <mergeCells count="1">
    <mergeCell ref="BI2:BL2"/>
  </mergeCells>
  <pageMargins left="0.7" right="0.7" top="0.75" bottom="0.75" header="0.3" footer="0.3"/>
  <pageSetup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GG225"/>
  <sheetViews>
    <sheetView showGridLines="0" topLeftCell="DX1" zoomScaleNormal="100" workbookViewId="0">
      <pane ySplit="4" topLeftCell="A5" activePane="bottomLeft" state="frozen"/>
      <selection activeCell="A5" sqref="A5"/>
      <selection pane="bottomLeft" activeCell="FL1" sqref="FL1"/>
    </sheetView>
  </sheetViews>
  <sheetFormatPr defaultRowHeight="11.25" customHeight="1" x14ac:dyDescent="0.2"/>
  <cols>
    <col min="1" max="1" width="1.6640625" style="58" customWidth="1"/>
    <col min="2" max="2" width="3.1640625" style="57" customWidth="1"/>
    <col min="3" max="3" width="5.5" style="2" customWidth="1"/>
    <col min="4" max="4" width="5.1640625" style="2" customWidth="1"/>
    <col min="5" max="5" width="5.5" style="2" customWidth="1"/>
    <col min="6" max="6" width="5.1640625" style="2" customWidth="1"/>
    <col min="7" max="8" width="5.5" style="2" customWidth="1"/>
    <col min="9" max="15" width="5.1640625" style="2" customWidth="1"/>
    <col min="16" max="16" width="7.33203125" style="58" customWidth="1"/>
    <col min="17" max="17" width="1.6640625" style="58" customWidth="1"/>
    <col min="18" max="18" width="3.1640625" style="59" customWidth="1"/>
    <col min="19" max="19" width="5.5" style="2" customWidth="1"/>
    <col min="20" max="20" width="5.1640625" style="2" customWidth="1"/>
    <col min="21" max="21" width="5.5" style="2" customWidth="1"/>
    <col min="22" max="22" width="5.1640625" style="2" customWidth="1"/>
    <col min="23" max="24" width="5.5" style="2" customWidth="1"/>
    <col min="25" max="31" width="5.1640625" style="2" customWidth="1"/>
    <col min="32" max="32" width="7.33203125" style="58" customWidth="1"/>
    <col min="33" max="33" width="1.6640625" style="58" customWidth="1"/>
    <col min="34" max="34" width="3.1640625" style="59" customWidth="1"/>
    <col min="35" max="35" width="5.5" style="2" customWidth="1"/>
    <col min="36" max="36" width="5.1640625" style="2" customWidth="1"/>
    <col min="37" max="37" width="5.5" style="2" customWidth="1"/>
    <col min="38" max="38" width="5.1640625" style="2" customWidth="1"/>
    <col min="39" max="40" width="5.5" style="2" customWidth="1"/>
    <col min="41" max="47" width="5.1640625" style="2" customWidth="1"/>
    <col min="48" max="48" width="7.33203125" style="58" customWidth="1"/>
    <col min="49" max="49" width="1.6640625" style="58" customWidth="1"/>
    <col min="50" max="50" width="3.1640625" style="59" customWidth="1"/>
    <col min="51" max="51" width="5.5" style="2" customWidth="1"/>
    <col min="52" max="52" width="5.1640625" style="2" customWidth="1"/>
    <col min="53" max="53" width="5.5" style="2" customWidth="1"/>
    <col min="54" max="54" width="5.1640625" style="2" customWidth="1"/>
    <col min="55" max="56" width="5.5" style="2" customWidth="1"/>
    <col min="57" max="63" width="5.1640625" style="2" customWidth="1"/>
    <col min="64" max="64" width="7.33203125" style="58" bestFit="1" customWidth="1"/>
    <col min="65" max="65" width="6.1640625" style="58" bestFit="1" customWidth="1"/>
    <col min="66" max="66" width="3" style="58" customWidth="1"/>
    <col min="67" max="67" width="1.6640625" style="60" customWidth="1"/>
    <col min="68" max="68" width="1.6640625" style="58" customWidth="1"/>
    <col min="69" max="69" width="3.1640625" style="57" customWidth="1"/>
    <col min="70" max="71" width="5.83203125" style="58" customWidth="1"/>
    <col min="72" max="72" width="5.83203125" style="58" bestFit="1" customWidth="1"/>
    <col min="73" max="74" width="4.83203125" style="58" customWidth="1"/>
    <col min="75" max="80" width="5.83203125" style="58" customWidth="1"/>
    <col min="81" max="81" width="1.6640625" style="58" customWidth="1"/>
    <col min="82" max="82" width="3.1640625" style="58" customWidth="1"/>
    <col min="83" max="84" width="5.83203125" style="58" customWidth="1"/>
    <col min="85" max="85" width="5.83203125" style="58" bestFit="1" customWidth="1"/>
    <col min="86" max="87" width="4.83203125" style="58" bestFit="1" customWidth="1"/>
    <col min="88" max="89" width="5.83203125" style="58" bestFit="1" customWidth="1"/>
    <col min="90" max="90" width="5.83203125" style="58" customWidth="1"/>
    <col min="91" max="91" width="4.83203125" style="58" bestFit="1" customWidth="1"/>
    <col min="92" max="93" width="5.83203125" style="58" bestFit="1" customWidth="1"/>
    <col min="94" max="94" width="1.6640625" style="58" customWidth="1"/>
    <col min="95" max="95" width="3.1640625" style="58" customWidth="1"/>
    <col min="96" max="96" width="5.83203125" style="58" bestFit="1" customWidth="1"/>
    <col min="97" max="97" width="5.83203125" style="58" customWidth="1"/>
    <col min="98" max="98" width="5.83203125" style="58" bestFit="1" customWidth="1"/>
    <col min="99" max="100" width="4.83203125" style="58" bestFit="1" customWidth="1"/>
    <col min="101" max="102" width="5.83203125" style="58" bestFit="1" customWidth="1"/>
    <col min="103" max="103" width="5.83203125" style="58" customWidth="1"/>
    <col min="104" max="104" width="4.83203125" style="58" bestFit="1" customWidth="1"/>
    <col min="105" max="106" width="5.83203125" style="58" bestFit="1" customWidth="1"/>
    <col min="107" max="107" width="1.6640625" style="58" customWidth="1"/>
    <col min="108" max="108" width="3.1640625" style="58" customWidth="1"/>
    <col min="109" max="109" width="5.83203125" style="58" customWidth="1"/>
    <col min="110" max="111" width="5.83203125" style="58" bestFit="1" customWidth="1"/>
    <col min="112" max="112" width="5.83203125" style="58" customWidth="1"/>
    <col min="113" max="115" width="5.83203125" style="58" bestFit="1" customWidth="1"/>
    <col min="116" max="116" width="5.83203125" style="58" customWidth="1"/>
    <col min="117" max="117" width="4.83203125" style="58" bestFit="1" customWidth="1"/>
    <col min="118" max="119" width="5.83203125" style="58" bestFit="1" customWidth="1"/>
    <col min="120" max="120" width="1.6640625" style="58" customWidth="1"/>
    <col min="121" max="121" width="1.6640625" style="60" customWidth="1"/>
    <col min="122" max="122" width="1.6640625" style="58" customWidth="1"/>
    <col min="123" max="123" width="3.1640625" style="58" customWidth="1"/>
    <col min="124" max="125" width="4.83203125" style="58" bestFit="1" customWidth="1"/>
    <col min="126" max="126" width="7.6640625" style="58" bestFit="1" customWidth="1"/>
    <col min="127" max="127" width="5.6640625" style="58" bestFit="1" customWidth="1"/>
    <col min="128" max="133" width="4.83203125" style="58" bestFit="1" customWidth="1"/>
    <col min="134" max="134" width="5.83203125" style="58" bestFit="1" customWidth="1"/>
    <col min="135" max="135" width="1.6640625" style="58" customWidth="1"/>
    <col min="136" max="136" width="1.6640625" style="60" customWidth="1"/>
    <col min="137" max="137" width="1.6640625" style="58" customWidth="1"/>
    <col min="138" max="138" width="2.1640625" style="58" bestFit="1" customWidth="1"/>
    <col min="139" max="139" width="3.1640625" style="58" customWidth="1"/>
    <col min="140" max="148" width="6.83203125" style="58" customWidth="1"/>
    <col min="149" max="154" width="7.83203125" style="58" customWidth="1"/>
    <col min="155" max="155" width="1.6640625" style="58" customWidth="1"/>
    <col min="156" max="156" width="1.6640625" style="60" customWidth="1"/>
    <col min="157" max="157" width="1.6640625" style="58" customWidth="1"/>
    <col min="158" max="158" width="3.1640625" style="58" customWidth="1"/>
    <col min="159" max="160" width="4.83203125" style="58" bestFit="1" customWidth="1"/>
    <col min="161" max="161" width="7.6640625" style="58" bestFit="1" customWidth="1"/>
    <col min="162" max="168" width="4.83203125" style="58" bestFit="1" customWidth="1"/>
    <col min="169" max="169" width="5.83203125" style="58" bestFit="1" customWidth="1"/>
    <col min="170" max="170" width="1.6640625" style="58" customWidth="1"/>
    <col min="171" max="171" width="1.6640625" style="60" customWidth="1"/>
    <col min="172" max="172" width="1.6640625" style="58" customWidth="1"/>
    <col min="173" max="173" width="2.1640625" style="58" bestFit="1" customWidth="1"/>
    <col min="174" max="174" width="3.1640625" style="58" customWidth="1"/>
    <col min="175" max="183" width="6.83203125" style="58" customWidth="1"/>
    <col min="184" max="189" width="7.83203125" style="58" customWidth="1"/>
    <col min="190" max="16384" width="9.33203125" style="58"/>
  </cols>
  <sheetData>
    <row r="1" spans="1:189" ht="11.25" customHeight="1" x14ac:dyDescent="0.2">
      <c r="A1" s="58" t="s">
        <v>4851</v>
      </c>
      <c r="CC1" s="17"/>
      <c r="CP1" s="17"/>
      <c r="DC1" s="17"/>
    </row>
    <row r="2" spans="1:189" ht="11.25" customHeight="1" x14ac:dyDescent="0.2">
      <c r="B2" s="58"/>
      <c r="BI2" s="119" t="s">
        <v>4891</v>
      </c>
      <c r="BJ2" s="119"/>
      <c r="BK2" s="119"/>
      <c r="BL2" s="119"/>
      <c r="BM2" s="18">
        <f>AVERAGE(BM5:BM165)</f>
        <v>1.3186613852769563E-2</v>
      </c>
    </row>
    <row r="3" spans="1:189" ht="11.25" customHeight="1" x14ac:dyDescent="0.2">
      <c r="B3" s="70" t="s">
        <v>4599</v>
      </c>
      <c r="BL3" s="2"/>
      <c r="BM3" s="2"/>
      <c r="BN3" s="2"/>
    </row>
    <row r="4" spans="1:189" ht="11.25" customHeight="1" x14ac:dyDescent="0.2">
      <c r="B4" s="58"/>
      <c r="Q4" s="58" t="s">
        <v>4851</v>
      </c>
      <c r="AG4" s="58" t="s">
        <v>4851</v>
      </c>
      <c r="AW4" s="58" t="s">
        <v>4851</v>
      </c>
      <c r="BL4" s="2"/>
      <c r="BM4" s="2"/>
      <c r="BN4" s="2" t="s">
        <v>4851</v>
      </c>
      <c r="BP4" s="58" t="s">
        <v>4851</v>
      </c>
      <c r="CC4" s="58" t="s">
        <v>4851</v>
      </c>
      <c r="CP4" s="58" t="s">
        <v>4851</v>
      </c>
      <c r="DC4" s="58" t="s">
        <v>4851</v>
      </c>
      <c r="DP4" s="58" t="s">
        <v>4851</v>
      </c>
      <c r="DR4" s="58" t="s">
        <v>4851</v>
      </c>
      <c r="EE4" s="58" t="s">
        <v>4851</v>
      </c>
      <c r="EG4" s="58" t="s">
        <v>4851</v>
      </c>
      <c r="EP4" s="86"/>
      <c r="EY4" s="58" t="s">
        <v>4851</v>
      </c>
      <c r="FA4" s="58" t="s">
        <v>4851</v>
      </c>
      <c r="FN4" s="58" t="s">
        <v>4851</v>
      </c>
      <c r="FP4" s="58" t="s">
        <v>4851</v>
      </c>
      <c r="FY4" s="86"/>
    </row>
    <row r="5" spans="1:189" s="61" customFormat="1" x14ac:dyDescent="0.2">
      <c r="B5" s="80" t="s">
        <v>4916</v>
      </c>
      <c r="C5" s="81"/>
      <c r="D5" s="81"/>
      <c r="E5" s="81"/>
      <c r="F5" s="81"/>
      <c r="G5" s="81"/>
      <c r="H5" s="81"/>
      <c r="I5" s="81"/>
      <c r="J5" s="81"/>
      <c r="K5" s="81"/>
      <c r="L5" s="81"/>
      <c r="M5" s="81"/>
      <c r="N5" s="81"/>
      <c r="O5" s="81"/>
      <c r="P5" s="82"/>
      <c r="R5" s="83" t="s">
        <v>4917</v>
      </c>
      <c r="S5" s="83"/>
      <c r="T5" s="83"/>
      <c r="U5" s="83"/>
      <c r="V5" s="83"/>
      <c r="W5" s="81"/>
      <c r="X5" s="81"/>
      <c r="Y5" s="81"/>
      <c r="Z5" s="81"/>
      <c r="AA5" s="81"/>
      <c r="AB5" s="81"/>
      <c r="AC5" s="81"/>
      <c r="AD5" s="81"/>
      <c r="AE5" s="81"/>
      <c r="AF5" s="82"/>
      <c r="AH5" s="83" t="s">
        <v>4918</v>
      </c>
      <c r="AI5" s="83"/>
      <c r="AJ5" s="83"/>
      <c r="AK5" s="83"/>
      <c r="AL5" s="83"/>
      <c r="AM5" s="81"/>
      <c r="AN5" s="81"/>
      <c r="AO5" s="81"/>
      <c r="AP5" s="81"/>
      <c r="AQ5" s="81"/>
      <c r="AR5" s="81"/>
      <c r="AS5" s="81"/>
      <c r="AT5" s="81"/>
      <c r="AU5" s="81"/>
      <c r="AV5" s="82"/>
      <c r="AX5" s="83" t="s">
        <v>4919</v>
      </c>
      <c r="AY5" s="83"/>
      <c r="AZ5" s="83"/>
      <c r="BA5" s="83"/>
      <c r="BB5" s="83"/>
      <c r="BC5" s="81"/>
      <c r="BD5" s="81"/>
      <c r="BE5" s="81"/>
      <c r="BF5" s="81"/>
      <c r="BG5" s="81"/>
      <c r="BH5" s="81"/>
      <c r="BI5" s="81"/>
      <c r="BJ5" s="81"/>
      <c r="BK5" s="81"/>
      <c r="BL5" s="82"/>
      <c r="BM5" s="82"/>
      <c r="BO5" s="62"/>
      <c r="BQ5" s="80" t="s">
        <v>4892</v>
      </c>
      <c r="BR5" s="83"/>
      <c r="BS5" s="83"/>
      <c r="BT5" s="83"/>
      <c r="BU5" s="83"/>
      <c r="BV5" s="82"/>
      <c r="BW5" s="82"/>
      <c r="BX5" s="82"/>
      <c r="BY5" s="82"/>
      <c r="BZ5" s="82"/>
      <c r="CA5" s="82"/>
      <c r="CB5" s="82"/>
      <c r="CC5" s="82"/>
      <c r="CD5" s="82"/>
      <c r="CE5" s="82"/>
      <c r="CF5" s="82"/>
      <c r="CG5" s="82"/>
      <c r="CH5" s="82"/>
      <c r="CI5" s="82"/>
      <c r="CJ5" s="82"/>
      <c r="CK5" s="82"/>
      <c r="CL5" s="82"/>
      <c r="CM5" s="82"/>
      <c r="CN5" s="82"/>
      <c r="CO5" s="82"/>
      <c r="CP5" s="82"/>
      <c r="CQ5" s="82"/>
      <c r="CR5" s="82"/>
      <c r="CS5" s="82"/>
      <c r="CT5" s="82"/>
      <c r="CU5" s="82"/>
      <c r="CV5" s="82"/>
      <c r="CW5" s="82"/>
      <c r="CX5" s="82"/>
      <c r="CY5" s="82"/>
      <c r="CZ5" s="82"/>
      <c r="DA5" s="82"/>
      <c r="DB5" s="82"/>
      <c r="DC5" s="82"/>
      <c r="DD5" s="82"/>
      <c r="DE5" s="82"/>
      <c r="DF5" s="82"/>
      <c r="DG5" s="82"/>
      <c r="DH5" s="82"/>
      <c r="DI5" s="82"/>
      <c r="DJ5" s="82"/>
      <c r="DK5" s="82"/>
      <c r="DL5" s="82"/>
      <c r="DM5" s="82"/>
      <c r="DN5" s="82"/>
      <c r="DO5" s="82"/>
      <c r="DQ5" s="62"/>
      <c r="DS5" s="80" t="s">
        <v>4920</v>
      </c>
      <c r="DT5" s="82"/>
      <c r="DU5" s="82"/>
      <c r="DV5" s="82"/>
      <c r="DW5" s="82"/>
      <c r="DX5" s="82"/>
      <c r="DY5" s="82"/>
      <c r="DZ5" s="82"/>
      <c r="EA5" s="82"/>
      <c r="EB5" s="82"/>
      <c r="EC5" s="82"/>
      <c r="ED5" s="82"/>
      <c r="EF5" s="60"/>
      <c r="EI5" s="80" t="s">
        <v>4924</v>
      </c>
      <c r="EJ5" s="82"/>
      <c r="EK5" s="82"/>
      <c r="EL5" s="82"/>
      <c r="EM5" s="82"/>
      <c r="EN5" s="82"/>
      <c r="EO5" s="82"/>
      <c r="EP5" s="82"/>
      <c r="EQ5" s="82"/>
      <c r="ER5" s="82"/>
      <c r="ES5" s="82"/>
      <c r="ET5" s="82"/>
      <c r="EU5" s="82"/>
      <c r="EV5" s="82"/>
      <c r="EW5" s="82"/>
      <c r="EX5" s="82"/>
      <c r="EZ5" s="60"/>
      <c r="FB5" s="91" t="s">
        <v>4923</v>
      </c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60"/>
      <c r="FR5" s="92" t="s">
        <v>4925</v>
      </c>
      <c r="FS5" s="93"/>
      <c r="FT5" s="93"/>
      <c r="FU5" s="93"/>
      <c r="FV5" s="93"/>
      <c r="FW5" s="93"/>
      <c r="FX5" s="93"/>
      <c r="FY5" s="93"/>
      <c r="FZ5" s="93"/>
      <c r="GA5" s="93"/>
      <c r="GB5" s="93"/>
      <c r="GC5" s="93"/>
      <c r="GD5" s="93"/>
      <c r="GE5" s="93"/>
      <c r="GF5" s="93"/>
      <c r="GG5" s="93"/>
    </row>
    <row r="7" spans="1:189" s="61" customFormat="1" x14ac:dyDescent="0.2">
      <c r="B7" s="84" t="s">
        <v>2485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R7" s="85" t="s">
        <v>2485</v>
      </c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H7" s="85" t="s">
        <v>2485</v>
      </c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X7" s="85" t="s">
        <v>2485</v>
      </c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O7" s="62"/>
      <c r="BQ7" s="84" t="s">
        <v>2485</v>
      </c>
      <c r="BR7" s="85" t="s">
        <v>4873</v>
      </c>
      <c r="CD7" s="84" t="s">
        <v>2485</v>
      </c>
      <c r="CE7" s="85" t="s">
        <v>4874</v>
      </c>
      <c r="CQ7" s="84" t="s">
        <v>2485</v>
      </c>
      <c r="CR7" s="85" t="s">
        <v>4875</v>
      </c>
      <c r="DD7" s="84" t="s">
        <v>2485</v>
      </c>
      <c r="DE7" s="85" t="s">
        <v>4876</v>
      </c>
      <c r="DQ7" s="62"/>
      <c r="DS7" s="84" t="s">
        <v>4921</v>
      </c>
      <c r="DV7" s="61" t="s">
        <v>4896</v>
      </c>
      <c r="EF7" s="60"/>
      <c r="EH7" s="58"/>
      <c r="EI7" s="58"/>
      <c r="EJ7" s="58"/>
      <c r="EK7" s="58"/>
      <c r="EL7" s="58"/>
      <c r="EM7" s="58"/>
      <c r="EN7" s="58"/>
      <c r="EO7" s="58"/>
      <c r="EP7" s="58"/>
      <c r="EZ7" s="60"/>
      <c r="FB7" s="84" t="s">
        <v>4922</v>
      </c>
      <c r="FE7" s="61" t="s">
        <v>4896</v>
      </c>
      <c r="FO7" s="60"/>
      <c r="FQ7" s="58"/>
      <c r="FR7" s="58"/>
      <c r="FS7" s="58"/>
      <c r="FT7" s="58"/>
      <c r="FU7" s="58"/>
      <c r="FV7" s="58"/>
      <c r="FW7" s="58"/>
      <c r="FX7" s="58"/>
      <c r="FY7" s="58"/>
    </row>
    <row r="8" spans="1:189" s="63" customFormat="1" x14ac:dyDescent="0.2">
      <c r="B8" s="73"/>
      <c r="C8" s="75">
        <v>1</v>
      </c>
      <c r="D8" s="75">
        <v>2</v>
      </c>
      <c r="E8" s="75">
        <v>3</v>
      </c>
      <c r="F8" s="75">
        <v>4</v>
      </c>
      <c r="G8" s="75">
        <v>5</v>
      </c>
      <c r="H8" s="75">
        <v>6</v>
      </c>
      <c r="I8" s="75">
        <v>7</v>
      </c>
      <c r="J8" s="75">
        <v>8</v>
      </c>
      <c r="K8" s="75">
        <v>9</v>
      </c>
      <c r="L8" s="75">
        <v>10</v>
      </c>
      <c r="M8" s="75">
        <v>11</v>
      </c>
      <c r="N8" s="75">
        <v>12</v>
      </c>
      <c r="O8" s="75">
        <v>13</v>
      </c>
      <c r="P8" s="73" t="s">
        <v>4603</v>
      </c>
      <c r="R8" s="73"/>
      <c r="S8" s="75">
        <v>1</v>
      </c>
      <c r="T8" s="75">
        <v>2</v>
      </c>
      <c r="U8" s="75">
        <v>3</v>
      </c>
      <c r="V8" s="75">
        <v>4</v>
      </c>
      <c r="W8" s="75">
        <v>5</v>
      </c>
      <c r="X8" s="75">
        <v>6</v>
      </c>
      <c r="Y8" s="75">
        <v>7</v>
      </c>
      <c r="Z8" s="75">
        <v>8</v>
      </c>
      <c r="AA8" s="75">
        <v>9</v>
      </c>
      <c r="AB8" s="75">
        <v>10</v>
      </c>
      <c r="AC8" s="75">
        <v>11</v>
      </c>
      <c r="AD8" s="75">
        <v>12</v>
      </c>
      <c r="AE8" s="75">
        <v>13</v>
      </c>
      <c r="AF8" s="73" t="s">
        <v>4603</v>
      </c>
      <c r="AH8" s="73"/>
      <c r="AI8" s="75">
        <v>1</v>
      </c>
      <c r="AJ8" s="75">
        <v>2</v>
      </c>
      <c r="AK8" s="75">
        <v>3</v>
      </c>
      <c r="AL8" s="75">
        <v>4</v>
      </c>
      <c r="AM8" s="75">
        <v>5</v>
      </c>
      <c r="AN8" s="75">
        <v>6</v>
      </c>
      <c r="AO8" s="75">
        <v>7</v>
      </c>
      <c r="AP8" s="75">
        <v>8</v>
      </c>
      <c r="AQ8" s="75">
        <v>9</v>
      </c>
      <c r="AR8" s="75">
        <v>10</v>
      </c>
      <c r="AS8" s="75">
        <v>11</v>
      </c>
      <c r="AT8" s="75">
        <v>12</v>
      </c>
      <c r="AU8" s="75">
        <v>13</v>
      </c>
      <c r="AV8" s="73" t="s">
        <v>4603</v>
      </c>
      <c r="AX8" s="73"/>
      <c r="AY8" s="75">
        <v>1</v>
      </c>
      <c r="AZ8" s="75">
        <v>2</v>
      </c>
      <c r="BA8" s="75">
        <v>3</v>
      </c>
      <c r="BB8" s="75">
        <v>4</v>
      </c>
      <c r="BC8" s="75">
        <v>5</v>
      </c>
      <c r="BD8" s="75">
        <v>6</v>
      </c>
      <c r="BE8" s="75">
        <v>7</v>
      </c>
      <c r="BF8" s="75">
        <v>8</v>
      </c>
      <c r="BG8" s="75">
        <v>9</v>
      </c>
      <c r="BH8" s="75">
        <v>10</v>
      </c>
      <c r="BI8" s="75">
        <v>11</v>
      </c>
      <c r="BJ8" s="75">
        <v>12</v>
      </c>
      <c r="BK8" s="75">
        <v>13</v>
      </c>
      <c r="BL8" s="73" t="s">
        <v>4603</v>
      </c>
      <c r="BM8" s="18">
        <f>SUM(BI9:BK18)/SUM(AY9:BK18)</f>
        <v>1.5706806282722512E-2</v>
      </c>
      <c r="BO8" s="64"/>
      <c r="BQ8" s="76"/>
      <c r="BR8" s="76">
        <v>1</v>
      </c>
      <c r="BS8" s="76">
        <v>2</v>
      </c>
      <c r="BT8" s="76">
        <v>3</v>
      </c>
      <c r="BU8" s="76">
        <v>4</v>
      </c>
      <c r="BV8" s="76">
        <v>5</v>
      </c>
      <c r="BW8" s="76">
        <v>6</v>
      </c>
      <c r="BX8" s="76">
        <v>7</v>
      </c>
      <c r="BY8" s="76">
        <v>8</v>
      </c>
      <c r="BZ8" s="76">
        <v>9</v>
      </c>
      <c r="CA8" s="76">
        <v>10</v>
      </c>
      <c r="CB8" s="76" t="s">
        <v>4893</v>
      </c>
      <c r="CD8" s="76"/>
      <c r="CE8" s="76">
        <v>1</v>
      </c>
      <c r="CF8" s="76">
        <v>2</v>
      </c>
      <c r="CG8" s="76">
        <v>3</v>
      </c>
      <c r="CH8" s="76">
        <v>4</v>
      </c>
      <c r="CI8" s="76">
        <v>5</v>
      </c>
      <c r="CJ8" s="76">
        <v>6</v>
      </c>
      <c r="CK8" s="76">
        <v>7</v>
      </c>
      <c r="CL8" s="76">
        <v>8</v>
      </c>
      <c r="CM8" s="76">
        <v>9</v>
      </c>
      <c r="CN8" s="76">
        <v>10</v>
      </c>
      <c r="CO8" s="76" t="s">
        <v>4893</v>
      </c>
      <c r="CQ8" s="76"/>
      <c r="CR8" s="76">
        <v>1</v>
      </c>
      <c r="CS8" s="76">
        <v>2</v>
      </c>
      <c r="CT8" s="76">
        <v>3</v>
      </c>
      <c r="CU8" s="76">
        <v>4</v>
      </c>
      <c r="CV8" s="76">
        <v>5</v>
      </c>
      <c r="CW8" s="76">
        <v>6</v>
      </c>
      <c r="CX8" s="76">
        <v>7</v>
      </c>
      <c r="CY8" s="76">
        <v>8</v>
      </c>
      <c r="CZ8" s="76">
        <v>9</v>
      </c>
      <c r="DA8" s="76">
        <v>10</v>
      </c>
      <c r="DB8" s="76" t="s">
        <v>4893</v>
      </c>
      <c r="DD8" s="76"/>
      <c r="DE8" s="76">
        <v>1</v>
      </c>
      <c r="DF8" s="76">
        <v>2</v>
      </c>
      <c r="DG8" s="76">
        <v>3</v>
      </c>
      <c r="DH8" s="76">
        <v>4</v>
      </c>
      <c r="DI8" s="76">
        <v>5</v>
      </c>
      <c r="DJ8" s="76">
        <v>6</v>
      </c>
      <c r="DK8" s="76">
        <v>7</v>
      </c>
      <c r="DL8" s="76">
        <v>8</v>
      </c>
      <c r="DM8" s="76">
        <v>9</v>
      </c>
      <c r="DN8" s="76">
        <v>10</v>
      </c>
      <c r="DO8" s="76" t="s">
        <v>4893</v>
      </c>
      <c r="DQ8" s="64"/>
      <c r="DS8" s="76"/>
      <c r="DT8" s="76">
        <v>1</v>
      </c>
      <c r="DU8" s="76">
        <v>2</v>
      </c>
      <c r="DV8" s="76">
        <v>3</v>
      </c>
      <c r="DW8" s="76">
        <v>4</v>
      </c>
      <c r="DX8" s="76">
        <v>5</v>
      </c>
      <c r="DY8" s="76">
        <v>6</v>
      </c>
      <c r="DZ8" s="76">
        <v>7</v>
      </c>
      <c r="EA8" s="76">
        <v>8</v>
      </c>
      <c r="EB8" s="76">
        <v>9</v>
      </c>
      <c r="EC8" s="76">
        <v>10</v>
      </c>
      <c r="ED8" s="76" t="s">
        <v>4893</v>
      </c>
      <c r="EF8" s="60"/>
      <c r="EH8" s="58"/>
      <c r="EI8" s="84" t="s">
        <v>4912</v>
      </c>
      <c r="EJ8" s="61"/>
      <c r="EK8" s="58"/>
      <c r="EL8" s="58"/>
      <c r="EM8" s="58"/>
      <c r="EN8" s="58"/>
      <c r="EO8" s="58"/>
      <c r="EP8" s="58"/>
      <c r="EZ8" s="60"/>
      <c r="FB8" s="89"/>
      <c r="FC8" s="89">
        <v>1</v>
      </c>
      <c r="FD8" s="89">
        <v>2</v>
      </c>
      <c r="FE8" s="89">
        <v>3</v>
      </c>
      <c r="FF8" s="89">
        <v>4</v>
      </c>
      <c r="FG8" s="89">
        <v>5</v>
      </c>
      <c r="FH8" s="89">
        <v>6</v>
      </c>
      <c r="FI8" s="89">
        <v>7</v>
      </c>
      <c r="FJ8" s="89">
        <v>8</v>
      </c>
      <c r="FK8" s="89">
        <v>9</v>
      </c>
      <c r="FL8" s="89">
        <v>10</v>
      </c>
      <c r="FM8" s="89" t="s">
        <v>4893</v>
      </c>
      <c r="FO8" s="60"/>
      <c r="FQ8" s="58"/>
      <c r="FR8" s="84" t="s">
        <v>4912</v>
      </c>
      <c r="FS8" s="61"/>
      <c r="FT8" s="58"/>
      <c r="FU8" s="58"/>
      <c r="FV8" s="58"/>
      <c r="FW8" s="58"/>
      <c r="FX8" s="58"/>
      <c r="FY8" s="58"/>
    </row>
    <row r="9" spans="1:189" x14ac:dyDescent="0.2">
      <c r="B9" s="74">
        <v>1</v>
      </c>
      <c r="C9" s="71">
        <f>COUNTIFS(Data!$D:$D,$B9,Data!$H:$H,C$8,Data!$C:$C,$B$3)</f>
        <v>46</v>
      </c>
      <c r="D9" s="71">
        <f>COUNTIFS(Data!$D:$D,$B9,Data!$H:$H,D$8,Data!$C:$C,$B$3)</f>
        <v>0</v>
      </c>
      <c r="E9" s="71">
        <f>COUNTIFS(Data!$D:$D,$B9,Data!$H:$H,E$8,Data!$C:$C,$B$3)</f>
        <v>0</v>
      </c>
      <c r="F9" s="71">
        <f>COUNTIFS(Data!$D:$D,$B9,Data!$H:$H,F$8,Data!$C:$C,$B$3)</f>
        <v>1</v>
      </c>
      <c r="G9" s="71">
        <f>COUNTIFS(Data!$D:$D,$B9,Data!$H:$H,G$8,Data!$C:$C,$B$3)</f>
        <v>0</v>
      </c>
      <c r="H9" s="71">
        <f>COUNTIFS(Data!$D:$D,$B9,Data!$H:$H,H$8,Data!$C:$C,$B$3)</f>
        <v>0</v>
      </c>
      <c r="I9" s="71">
        <f>COUNTIFS(Data!$D:$D,$B9,Data!$H:$H,I$8,Data!$C:$C,$B$3)</f>
        <v>0</v>
      </c>
      <c r="J9" s="71">
        <f>COUNTIFS(Data!$D:$D,$B9,Data!$H:$H,J$8,Data!$C:$C,$B$3)</f>
        <v>0</v>
      </c>
      <c r="K9" s="71">
        <f>COUNTIFS(Data!$D:$D,$B9,Data!$H:$H,K$8,Data!$C:$C,$B$3)</f>
        <v>0</v>
      </c>
      <c r="L9" s="71">
        <f>COUNTIFS(Data!$D:$D,$B9,Data!$H:$H,L$8,Data!$C:$C,$B$3)</f>
        <v>0</v>
      </c>
      <c r="M9" s="71">
        <f>COUNTIFS(Data!$D:$D,$B9,Data!$H:$H,M$8,Data!$C:$C,$B$3)</f>
        <v>0</v>
      </c>
      <c r="N9" s="71">
        <f>COUNTIFS(Data!$D:$D,$B9,Data!$H:$H,N$8,Data!$C:$C,$B$3)</f>
        <v>0</v>
      </c>
      <c r="O9" s="71">
        <f>COUNTIFS(Data!$D:$D,$B9,Data!$H:$H,O$8,Data!$C:$C,$B$3)</f>
        <v>0</v>
      </c>
      <c r="P9" s="72">
        <f>IFERROR(SUM(M9:O9)/SUM(C9:O9),0)</f>
        <v>0</v>
      </c>
      <c r="R9" s="74">
        <v>1</v>
      </c>
      <c r="S9" s="71">
        <f>COUNTIFS(Data!$AD:$AD,$B9,Data!$AH:$AH,S$8,Data!$C:$C,$B$3)</f>
        <v>55</v>
      </c>
      <c r="T9" s="71">
        <f>COUNTIFS(Data!$AD:$AD,$B9,Data!$AH:$AH,T$8,Data!$C:$C,$B$3)</f>
        <v>0</v>
      </c>
      <c r="U9" s="71">
        <f>COUNTIFS(Data!$AD:$AD,$B9,Data!$AH:$AH,U$8,Data!$C:$C,$B$3)</f>
        <v>0</v>
      </c>
      <c r="V9" s="71">
        <f>COUNTIFS(Data!$AD:$AD,$B9,Data!$AH:$AH,V$8,Data!$C:$C,$B$3)</f>
        <v>0</v>
      </c>
      <c r="W9" s="71">
        <f>COUNTIFS(Data!$AD:$AD,$B9,Data!$AH:$AH,W$8,Data!$C:$C,$B$3)</f>
        <v>2</v>
      </c>
      <c r="X9" s="71">
        <f>COUNTIFS(Data!$AD:$AD,$B9,Data!$AH:$AH,X$8,Data!$C:$C,$B$3)</f>
        <v>0</v>
      </c>
      <c r="Y9" s="71">
        <f>COUNTIFS(Data!$AD:$AD,$B9,Data!$AH:$AH,Y$8,Data!$C:$C,$B$3)</f>
        <v>0</v>
      </c>
      <c r="Z9" s="71">
        <f>COUNTIFS(Data!$AD:$AD,$B9,Data!$AH:$AH,Z$8,Data!$C:$C,$B$3)</f>
        <v>0</v>
      </c>
      <c r="AA9" s="71">
        <f>COUNTIFS(Data!$AD:$AD,$B9,Data!$AH:$AH,AA$8,Data!$C:$C,$B$3)</f>
        <v>0</v>
      </c>
      <c r="AB9" s="71">
        <f>COUNTIFS(Data!$AD:$AD,$B9,Data!$AH:$AH,AB$8,Data!$C:$C,$B$3)</f>
        <v>0</v>
      </c>
      <c r="AC9" s="71">
        <f>COUNTIFS(Data!$AD:$AD,$B9,Data!$AH:$AH,AC$8,Data!$C:$C,$B$3)</f>
        <v>0</v>
      </c>
      <c r="AD9" s="71">
        <f>COUNTIFS(Data!$AD:$AD,$B9,Data!$AH:$AH,AD$8,Data!$C:$C,$B$3)</f>
        <v>0</v>
      </c>
      <c r="AE9" s="71">
        <f>COUNTIFS(Data!$AD:$AD,$B9,Data!$AH:$AH,AE$8,Data!$C:$C,$B$3)</f>
        <v>0</v>
      </c>
      <c r="AF9" s="72">
        <f>IFERROR(SUM(AC9:AE9)/SUM(S9:AE9),0)</f>
        <v>0</v>
      </c>
      <c r="AH9" s="74">
        <v>1</v>
      </c>
      <c r="AI9" s="71">
        <f>COUNTIFS(Data!$BD:$BD,$B9,Data!$BH:$BH,AI$8,Data!$C:$C,$B$3)</f>
        <v>65</v>
      </c>
      <c r="AJ9" s="71">
        <f>COUNTIFS(Data!$BD:$BD,$B9,Data!$BH:$BH,AJ$8,Data!$C:$C,$B$3)</f>
        <v>0</v>
      </c>
      <c r="AK9" s="71">
        <f>COUNTIFS(Data!$BD:$BD,$B9,Data!$BH:$BH,AK$8,Data!$C:$C,$B$3)</f>
        <v>1</v>
      </c>
      <c r="AL9" s="71">
        <f>COUNTIFS(Data!$BD:$BD,$B9,Data!$BH:$BH,AL$8,Data!$C:$C,$B$3)</f>
        <v>0</v>
      </c>
      <c r="AM9" s="71">
        <f>COUNTIFS(Data!$BD:$BD,$B9,Data!$BH:$BH,AM$8,Data!$C:$C,$B$3)</f>
        <v>2</v>
      </c>
      <c r="AN9" s="71">
        <f>COUNTIFS(Data!$BD:$BD,$B9,Data!$BH:$BH,AN$8,Data!$C:$C,$B$3)</f>
        <v>0</v>
      </c>
      <c r="AO9" s="71">
        <f>COUNTIFS(Data!$BD:$BD,$B9,Data!$BH:$BH,AO$8,Data!$C:$C,$B$3)</f>
        <v>0</v>
      </c>
      <c r="AP9" s="71">
        <f>COUNTIFS(Data!$BD:$BD,$B9,Data!$BH:$BH,AP$8,Data!$C:$C,$B$3)</f>
        <v>0</v>
      </c>
      <c r="AQ9" s="71">
        <f>COUNTIFS(Data!$BD:$BD,$B9,Data!$BH:$BH,AQ$8,Data!$C:$C,$B$3)</f>
        <v>0</v>
      </c>
      <c r="AR9" s="71">
        <f>COUNTIFS(Data!$BD:$BD,$B9,Data!$BH:$BH,AR$8,Data!$C:$C,$B$3)</f>
        <v>0</v>
      </c>
      <c r="AS9" s="71">
        <f>COUNTIFS(Data!$BD:$BD,$B9,Data!$BH:$BH,AS$8,Data!$C:$C,$B$3)</f>
        <v>0</v>
      </c>
      <c r="AT9" s="71">
        <f>COUNTIFS(Data!$BD:$BD,$B9,Data!$BH:$BH,AT$8,Data!$C:$C,$B$3)</f>
        <v>0</v>
      </c>
      <c r="AU9" s="71">
        <f>COUNTIFS(Data!$BD:$BD,$B9,Data!$BH:$BH,AU$8,Data!$C:$C,$B$3)</f>
        <v>0</v>
      </c>
      <c r="AV9" s="72">
        <f>IFERROR(SUM(AS9:AU9)/SUM(AI9:AU9),0)</f>
        <v>0</v>
      </c>
      <c r="AX9" s="74">
        <v>1</v>
      </c>
      <c r="AY9" s="71">
        <f>COUNTIFS(Data!$CD:$CD,$B9,Data!$CH:$CH,AY$8,Data!$C:$C,$B$3)</f>
        <v>79</v>
      </c>
      <c r="AZ9" s="71">
        <f>COUNTIFS(Data!$CD:$CD,$B9,Data!$CH:$CH,AZ$8,Data!$C:$C,$B$3)</f>
        <v>0</v>
      </c>
      <c r="BA9" s="71">
        <f>COUNTIFS(Data!$CD:$CD,$B9,Data!$CH:$CH,BA$8,Data!$C:$C,$B$3)</f>
        <v>0</v>
      </c>
      <c r="BB9" s="71">
        <f>COUNTIFS(Data!$CD:$CD,$B9,Data!$CH:$CH,BB$8,Data!$C:$C,$B$3)</f>
        <v>2</v>
      </c>
      <c r="BC9" s="71">
        <f>COUNTIFS(Data!$CD:$CD,$B9,Data!$CH:$CH,BC$8,Data!$C:$C,$B$3)</f>
        <v>2</v>
      </c>
      <c r="BD9" s="71">
        <f>COUNTIFS(Data!$CD:$CD,$B9,Data!$CH:$CH,BD$8,Data!$C:$C,$B$3)</f>
        <v>0</v>
      </c>
      <c r="BE9" s="71">
        <f>COUNTIFS(Data!$CD:$CD,$B9,Data!$CH:$CH,BE$8,Data!$C:$C,$B$3)</f>
        <v>0</v>
      </c>
      <c r="BF9" s="71">
        <f>COUNTIFS(Data!$CD:$CD,$B9,Data!$CH:$CH,BF$8,Data!$C:$C,$B$3)</f>
        <v>0</v>
      </c>
      <c r="BG9" s="71">
        <f>COUNTIFS(Data!$CD:$CD,$B9,Data!$CH:$CH,BG$8,Data!$C:$C,$B$3)</f>
        <v>0</v>
      </c>
      <c r="BH9" s="71">
        <f>COUNTIFS(Data!$CD:$CD,$B9,Data!$CH:$CH,BH$8,Data!$C:$C,$B$3)</f>
        <v>0</v>
      </c>
      <c r="BI9" s="71">
        <f>COUNTIFS(Data!$CD:$CD,$B9,Data!$CH:$CH,BI$8,Data!$C:$C,$B$3)</f>
        <v>0</v>
      </c>
      <c r="BJ9" s="71">
        <f>COUNTIFS(Data!$CD:$CD,$B9,Data!$CH:$CH,BJ$8,Data!$C:$C,$B$3)</f>
        <v>0</v>
      </c>
      <c r="BK9" s="71">
        <f>COUNTIFS(Data!$CD:$CD,$B9,Data!$CH:$CH,BK$8,Data!$C:$C,$B$3)</f>
        <v>0</v>
      </c>
      <c r="BL9" s="72">
        <f t="shared" ref="BL9:BL21" si="0">IFERROR(SUM(BI9:BK9)/SUM(AY9:BK9),0)</f>
        <v>0</v>
      </c>
      <c r="BM9" s="13"/>
      <c r="BO9" s="56"/>
      <c r="BQ9" s="77">
        <v>1</v>
      </c>
      <c r="BR9" s="78">
        <f t="shared" ref="BR9:BR18" si="1">IFERROR(C9/SUM($C9:$O9),0)</f>
        <v>0.97872340425531912</v>
      </c>
      <c r="BS9" s="78">
        <f t="shared" ref="BS9:CA18" si="2">IFERROR(D9/SUM($C9:$O9),0)</f>
        <v>0</v>
      </c>
      <c r="BT9" s="78">
        <f t="shared" si="2"/>
        <v>0</v>
      </c>
      <c r="BU9" s="78">
        <f t="shared" si="2"/>
        <v>2.1276595744680851E-2</v>
      </c>
      <c r="BV9" s="78">
        <f t="shared" si="2"/>
        <v>0</v>
      </c>
      <c r="BW9" s="78">
        <f t="shared" si="2"/>
        <v>0</v>
      </c>
      <c r="BX9" s="78">
        <f t="shared" si="2"/>
        <v>0</v>
      </c>
      <c r="BY9" s="78">
        <f t="shared" si="2"/>
        <v>0</v>
      </c>
      <c r="BZ9" s="78">
        <f t="shared" si="2"/>
        <v>0</v>
      </c>
      <c r="CA9" s="78">
        <f t="shared" si="2"/>
        <v>0</v>
      </c>
      <c r="CB9" s="78">
        <f t="shared" ref="CB9:CB18" si="3">IFERROR(SUM(M9:O9)/SUM($C9:$O9),0)</f>
        <v>0</v>
      </c>
      <c r="CC9" s="13"/>
      <c r="CD9" s="77">
        <v>1</v>
      </c>
      <c r="CE9" s="78">
        <f t="shared" ref="CE9:CE18" si="4">IFERROR(S9/SUM($S9:$AE9),0)</f>
        <v>0.96491228070175439</v>
      </c>
      <c r="CF9" s="78">
        <f t="shared" ref="CF9:CN18" si="5">IFERROR(T9/SUM($S9:$AE9),0)</f>
        <v>0</v>
      </c>
      <c r="CG9" s="78">
        <f t="shared" si="5"/>
        <v>0</v>
      </c>
      <c r="CH9" s="78">
        <f t="shared" si="5"/>
        <v>0</v>
      </c>
      <c r="CI9" s="78">
        <f t="shared" si="5"/>
        <v>3.5087719298245612E-2</v>
      </c>
      <c r="CJ9" s="78">
        <f t="shared" si="5"/>
        <v>0</v>
      </c>
      <c r="CK9" s="78">
        <f t="shared" si="5"/>
        <v>0</v>
      </c>
      <c r="CL9" s="78">
        <f t="shared" si="5"/>
        <v>0</v>
      </c>
      <c r="CM9" s="78">
        <f t="shared" si="5"/>
        <v>0</v>
      </c>
      <c r="CN9" s="78">
        <f t="shared" si="5"/>
        <v>0</v>
      </c>
      <c r="CO9" s="78">
        <f t="shared" ref="CO9:CO18" si="6">IFERROR(SUM(AC9:AE9)/SUM($S9:$AE9),0)</f>
        <v>0</v>
      </c>
      <c r="CP9" s="13"/>
      <c r="CQ9" s="77">
        <v>1</v>
      </c>
      <c r="CR9" s="78">
        <f t="shared" ref="CR9:CR18" si="7">IFERROR(AI9/SUM($AI9:$AU9),0)</f>
        <v>0.95588235294117652</v>
      </c>
      <c r="CS9" s="78">
        <f t="shared" ref="CS9:DA18" si="8">IFERROR(AJ9/SUM($AI9:$AU9),0)</f>
        <v>0</v>
      </c>
      <c r="CT9" s="78">
        <f t="shared" si="8"/>
        <v>1.4705882352941176E-2</v>
      </c>
      <c r="CU9" s="78">
        <f t="shared" si="8"/>
        <v>0</v>
      </c>
      <c r="CV9" s="78">
        <f t="shared" si="8"/>
        <v>2.9411764705882353E-2</v>
      </c>
      <c r="CW9" s="78">
        <f t="shared" si="8"/>
        <v>0</v>
      </c>
      <c r="CX9" s="78">
        <f t="shared" si="8"/>
        <v>0</v>
      </c>
      <c r="CY9" s="78">
        <f t="shared" si="8"/>
        <v>0</v>
      </c>
      <c r="CZ9" s="78">
        <f t="shared" si="8"/>
        <v>0</v>
      </c>
      <c r="DA9" s="78">
        <f t="shared" si="8"/>
        <v>0</v>
      </c>
      <c r="DB9" s="78">
        <f t="shared" ref="DB9:DB18" si="9">IFERROR(SUM(AS9:AU9)/SUM($AI9:$AU9),0)</f>
        <v>0</v>
      </c>
      <c r="DC9" s="13"/>
      <c r="DD9" s="77">
        <v>1</v>
      </c>
      <c r="DE9" s="78">
        <f t="shared" ref="DE9:DE18" si="10">IFERROR(AY9/SUM($AY9:$BK9),0)</f>
        <v>0.95180722891566261</v>
      </c>
      <c r="DF9" s="78">
        <f t="shared" ref="DF9:DN18" si="11">IFERROR(AZ9/SUM($AY9:$BK9),0)</f>
        <v>0</v>
      </c>
      <c r="DG9" s="78">
        <f t="shared" si="11"/>
        <v>0</v>
      </c>
      <c r="DH9" s="78">
        <f t="shared" si="11"/>
        <v>2.4096385542168676E-2</v>
      </c>
      <c r="DI9" s="78">
        <f t="shared" si="11"/>
        <v>2.4096385542168676E-2</v>
      </c>
      <c r="DJ9" s="78">
        <f t="shared" si="11"/>
        <v>0</v>
      </c>
      <c r="DK9" s="78">
        <f t="shared" si="11"/>
        <v>0</v>
      </c>
      <c r="DL9" s="78">
        <f t="shared" si="11"/>
        <v>0</v>
      </c>
      <c r="DM9" s="78">
        <f t="shared" si="11"/>
        <v>0</v>
      </c>
      <c r="DN9" s="78">
        <f t="shared" si="11"/>
        <v>0</v>
      </c>
      <c r="DO9" s="78">
        <f t="shared" ref="DO9:DO18" si="12">IFERROR(SUM(BI9:BK9)/SUM($AY9:$BK9),0)</f>
        <v>0</v>
      </c>
      <c r="DP9" s="13"/>
      <c r="DQ9" s="56"/>
      <c r="DR9" s="13"/>
      <c r="DS9" s="77">
        <v>1</v>
      </c>
      <c r="DT9" s="78">
        <f t="shared" ref="DT9:ED18" si="13">AVERAGE(BR9,CE9,CR9,DE9,DE26,CR26,CE26,BR26,BR43,CE43,CR43,DE43,DE60,CR60,CE60,BR60)</f>
        <v>0.84945475088347799</v>
      </c>
      <c r="DU9" s="78">
        <f t="shared" si="13"/>
        <v>0</v>
      </c>
      <c r="DV9" s="78">
        <f t="shared" si="13"/>
        <v>0.10660988174567046</v>
      </c>
      <c r="DW9" s="78">
        <f t="shared" si="13"/>
        <v>6.7457061830179608E-3</v>
      </c>
      <c r="DX9" s="78">
        <f t="shared" si="13"/>
        <v>2.509475191517874E-2</v>
      </c>
      <c r="DY9" s="78">
        <f t="shared" si="13"/>
        <v>9.410445870321282E-3</v>
      </c>
      <c r="DZ9" s="78">
        <f t="shared" si="13"/>
        <v>5.2521008403361342E-4</v>
      </c>
      <c r="EA9" s="78">
        <f t="shared" si="13"/>
        <v>0</v>
      </c>
      <c r="EB9" s="78">
        <f t="shared" si="13"/>
        <v>0</v>
      </c>
      <c r="EC9" s="78">
        <f t="shared" si="13"/>
        <v>0</v>
      </c>
      <c r="ED9" s="78">
        <f t="shared" si="13"/>
        <v>2.1592533183000342E-3</v>
      </c>
      <c r="EE9" s="13"/>
      <c r="EI9" s="76"/>
      <c r="EJ9" s="76" t="s">
        <v>4896</v>
      </c>
      <c r="EK9" s="76" t="s">
        <v>4897</v>
      </c>
      <c r="EL9" s="76" t="s">
        <v>4898</v>
      </c>
      <c r="EM9" s="76" t="s">
        <v>4899</v>
      </c>
      <c r="EN9" s="76" t="s">
        <v>4900</v>
      </c>
      <c r="EO9" s="76" t="s">
        <v>4901</v>
      </c>
      <c r="EP9" s="76" t="s">
        <v>4902</v>
      </c>
      <c r="EQ9" s="76" t="s">
        <v>4903</v>
      </c>
      <c r="ER9" s="76" t="s">
        <v>4904</v>
      </c>
      <c r="ES9" s="76" t="s">
        <v>4905</v>
      </c>
      <c r="ET9" s="76" t="s">
        <v>4906</v>
      </c>
      <c r="EU9" s="76" t="s">
        <v>4907</v>
      </c>
      <c r="EV9" s="76" t="s">
        <v>4909</v>
      </c>
      <c r="EW9" s="76" t="s">
        <v>4910</v>
      </c>
      <c r="EX9" s="76" t="s">
        <v>4908</v>
      </c>
      <c r="EY9" s="13"/>
      <c r="FA9" s="13"/>
      <c r="FB9" s="90">
        <v>1</v>
      </c>
      <c r="FC9" s="88">
        <f t="shared" ref="FC9:FM18" si="14">AVERAGE(BR77,CE77,CR77,DE77,BR94,CE94,CR94,DE94)</f>
        <v>0.86919864566722493</v>
      </c>
      <c r="FD9" s="88">
        <f t="shared" si="14"/>
        <v>0</v>
      </c>
      <c r="FE9" s="88">
        <f t="shared" si="14"/>
        <v>0.12461528731337476</v>
      </c>
      <c r="FF9" s="88">
        <f t="shared" si="14"/>
        <v>0</v>
      </c>
      <c r="FG9" s="88">
        <f t="shared" si="14"/>
        <v>1.488095238095238E-3</v>
      </c>
      <c r="FH9" s="88">
        <f t="shared" si="14"/>
        <v>4.6979717813051148E-3</v>
      </c>
      <c r="FI9" s="88">
        <f t="shared" si="14"/>
        <v>0</v>
      </c>
      <c r="FJ9" s="88">
        <f t="shared" si="14"/>
        <v>0</v>
      </c>
      <c r="FK9" s="88">
        <f t="shared" si="14"/>
        <v>0</v>
      </c>
      <c r="FL9" s="88">
        <f t="shared" si="14"/>
        <v>0</v>
      </c>
      <c r="FM9" s="88">
        <f t="shared" si="14"/>
        <v>0</v>
      </c>
      <c r="FN9" s="13"/>
      <c r="FR9" s="89"/>
      <c r="FS9" s="89" t="s">
        <v>4896</v>
      </c>
      <c r="FT9" s="89" t="s">
        <v>4897</v>
      </c>
      <c r="FU9" s="89" t="s">
        <v>4898</v>
      </c>
      <c r="FV9" s="89" t="s">
        <v>4899</v>
      </c>
      <c r="FW9" s="89" t="s">
        <v>4900</v>
      </c>
      <c r="FX9" s="89" t="s">
        <v>4901</v>
      </c>
      <c r="FY9" s="89" t="s">
        <v>4902</v>
      </c>
      <c r="FZ9" s="89" t="s">
        <v>4903</v>
      </c>
      <c r="GA9" s="89" t="s">
        <v>4904</v>
      </c>
      <c r="GB9" s="89" t="s">
        <v>4905</v>
      </c>
      <c r="GC9" s="89" t="s">
        <v>4906</v>
      </c>
      <c r="GD9" s="89" t="s">
        <v>4907</v>
      </c>
      <c r="GE9" s="89" t="s">
        <v>4909</v>
      </c>
      <c r="GF9" s="89" t="s">
        <v>4910</v>
      </c>
      <c r="GG9" s="89" t="s">
        <v>4908</v>
      </c>
    </row>
    <row r="10" spans="1:189" x14ac:dyDescent="0.2">
      <c r="B10" s="74">
        <v>2</v>
      </c>
      <c r="C10" s="71">
        <f>COUNTIFS(Data!$D:$D,$B10,Data!$H:$H,C$8,Data!$C:$C,$B$3)</f>
        <v>0</v>
      </c>
      <c r="D10" s="71">
        <f>COUNTIFS(Data!$D:$D,$B10,Data!$H:$H,D$8,Data!$C:$C,$B$3)</f>
        <v>2</v>
      </c>
      <c r="E10" s="71">
        <f>COUNTIFS(Data!$D:$D,$B10,Data!$H:$H,E$8,Data!$C:$C,$B$3)</f>
        <v>1</v>
      </c>
      <c r="F10" s="71">
        <f>COUNTIFS(Data!$D:$D,$B10,Data!$H:$H,F$8,Data!$C:$C,$B$3)</f>
        <v>0</v>
      </c>
      <c r="G10" s="71">
        <f>COUNTIFS(Data!$D:$D,$B10,Data!$H:$H,G$8,Data!$C:$C,$B$3)</f>
        <v>0</v>
      </c>
      <c r="H10" s="71">
        <f>COUNTIFS(Data!$D:$D,$B10,Data!$H:$H,H$8,Data!$C:$C,$B$3)</f>
        <v>0</v>
      </c>
      <c r="I10" s="71">
        <f>COUNTIFS(Data!$D:$D,$B10,Data!$H:$H,I$8,Data!$C:$C,$B$3)</f>
        <v>0</v>
      </c>
      <c r="J10" s="71">
        <f>COUNTIFS(Data!$D:$D,$B10,Data!$H:$H,J$8,Data!$C:$C,$B$3)</f>
        <v>0</v>
      </c>
      <c r="K10" s="71">
        <f>COUNTIFS(Data!$D:$D,$B10,Data!$H:$H,K$8,Data!$C:$C,$B$3)</f>
        <v>0</v>
      </c>
      <c r="L10" s="71">
        <f>COUNTIFS(Data!$D:$D,$B10,Data!$H:$H,L$8,Data!$C:$C,$B$3)</f>
        <v>0</v>
      </c>
      <c r="M10" s="71">
        <f>COUNTIFS(Data!$D:$D,$B10,Data!$H:$H,M$8,Data!$C:$C,$B$3)</f>
        <v>0</v>
      </c>
      <c r="N10" s="71">
        <f>COUNTIFS(Data!$D:$D,$B10,Data!$H:$H,N$8,Data!$C:$C,$B$3)</f>
        <v>0</v>
      </c>
      <c r="O10" s="71">
        <f>COUNTIFS(Data!$D:$D,$B10,Data!$H:$H,O$8,Data!$C:$C,$B$3)</f>
        <v>0</v>
      </c>
      <c r="P10" s="72">
        <f t="shared" ref="P10:P21" si="15">IFERROR(SUM(M10:O10)/SUM(C10:O10),0)</f>
        <v>0</v>
      </c>
      <c r="R10" s="74">
        <v>2</v>
      </c>
      <c r="S10" s="71">
        <f>COUNTIFS(Data!$AD:$AD,$B10,Data!$AH:$AH,S$8,Data!$C:$C,$B$3)</f>
        <v>0</v>
      </c>
      <c r="T10" s="71">
        <f>COUNTIFS(Data!$AD:$AD,$B10,Data!$AH:$AH,T$8,Data!$C:$C,$B$3)</f>
        <v>2</v>
      </c>
      <c r="U10" s="71">
        <f>COUNTIFS(Data!$AD:$AD,$B10,Data!$AH:$AH,U$8,Data!$C:$C,$B$3)</f>
        <v>1</v>
      </c>
      <c r="V10" s="71">
        <f>COUNTIFS(Data!$AD:$AD,$B10,Data!$AH:$AH,V$8,Data!$C:$C,$B$3)</f>
        <v>0</v>
      </c>
      <c r="W10" s="71">
        <f>COUNTIFS(Data!$AD:$AD,$B10,Data!$AH:$AH,W$8,Data!$C:$C,$B$3)</f>
        <v>0</v>
      </c>
      <c r="X10" s="71">
        <f>COUNTIFS(Data!$AD:$AD,$B10,Data!$AH:$AH,X$8,Data!$C:$C,$B$3)</f>
        <v>0</v>
      </c>
      <c r="Y10" s="71">
        <f>COUNTIFS(Data!$AD:$AD,$B10,Data!$AH:$AH,Y$8,Data!$C:$C,$B$3)</f>
        <v>0</v>
      </c>
      <c r="Z10" s="71">
        <f>COUNTIFS(Data!$AD:$AD,$B10,Data!$AH:$AH,Z$8,Data!$C:$C,$B$3)</f>
        <v>0</v>
      </c>
      <c r="AA10" s="71">
        <f>COUNTIFS(Data!$AD:$AD,$B10,Data!$AH:$AH,AA$8,Data!$C:$C,$B$3)</f>
        <v>0</v>
      </c>
      <c r="AB10" s="71">
        <f>COUNTIFS(Data!$AD:$AD,$B10,Data!$AH:$AH,AB$8,Data!$C:$C,$B$3)</f>
        <v>0</v>
      </c>
      <c r="AC10" s="71">
        <f>COUNTIFS(Data!$AD:$AD,$B10,Data!$AH:$AH,AC$8,Data!$C:$C,$B$3)</f>
        <v>0</v>
      </c>
      <c r="AD10" s="71">
        <f>COUNTIFS(Data!$AD:$AD,$B10,Data!$AH:$AH,AD$8,Data!$C:$C,$B$3)</f>
        <v>0</v>
      </c>
      <c r="AE10" s="71">
        <f>COUNTIFS(Data!$AD:$AD,$B10,Data!$AH:$AH,AE$8,Data!$C:$C,$B$3)</f>
        <v>0</v>
      </c>
      <c r="AF10" s="72">
        <f t="shared" ref="AF10:AF21" si="16">IFERROR(SUM(AC10:AE10)/SUM(S10:AE10),0)</f>
        <v>0</v>
      </c>
      <c r="AH10" s="74">
        <v>2</v>
      </c>
      <c r="AI10" s="71">
        <f>COUNTIFS(Data!$BD:$BD,$B10,Data!$BH:$BH,AI$8,Data!$C:$C,$B$3)</f>
        <v>0</v>
      </c>
      <c r="AJ10" s="71">
        <f>COUNTIFS(Data!$BD:$BD,$B10,Data!$BH:$BH,AJ$8,Data!$C:$C,$B$3)</f>
        <v>2</v>
      </c>
      <c r="AK10" s="71">
        <f>COUNTIFS(Data!$BD:$BD,$B10,Data!$BH:$BH,AK$8,Data!$C:$C,$B$3)</f>
        <v>0</v>
      </c>
      <c r="AL10" s="71">
        <f>COUNTIFS(Data!$BD:$BD,$B10,Data!$BH:$BH,AL$8,Data!$C:$C,$B$3)</f>
        <v>0</v>
      </c>
      <c r="AM10" s="71">
        <f>COUNTIFS(Data!$BD:$BD,$B10,Data!$BH:$BH,AM$8,Data!$C:$C,$B$3)</f>
        <v>1</v>
      </c>
      <c r="AN10" s="71">
        <f>COUNTIFS(Data!$BD:$BD,$B10,Data!$BH:$BH,AN$8,Data!$C:$C,$B$3)</f>
        <v>0</v>
      </c>
      <c r="AO10" s="71">
        <f>COUNTIFS(Data!$BD:$BD,$B10,Data!$BH:$BH,AO$8,Data!$C:$C,$B$3)</f>
        <v>0</v>
      </c>
      <c r="AP10" s="71">
        <f>COUNTIFS(Data!$BD:$BD,$B10,Data!$BH:$BH,AP$8,Data!$C:$C,$B$3)</f>
        <v>0</v>
      </c>
      <c r="AQ10" s="71">
        <f>COUNTIFS(Data!$BD:$BD,$B10,Data!$BH:$BH,AQ$8,Data!$C:$C,$B$3)</f>
        <v>0</v>
      </c>
      <c r="AR10" s="71">
        <f>COUNTIFS(Data!$BD:$BD,$B10,Data!$BH:$BH,AR$8,Data!$C:$C,$B$3)</f>
        <v>0</v>
      </c>
      <c r="AS10" s="71">
        <f>COUNTIFS(Data!$BD:$BD,$B10,Data!$BH:$BH,AS$8,Data!$C:$C,$B$3)</f>
        <v>0</v>
      </c>
      <c r="AT10" s="71">
        <f>COUNTIFS(Data!$BD:$BD,$B10,Data!$BH:$BH,AT$8,Data!$C:$C,$B$3)</f>
        <v>0</v>
      </c>
      <c r="AU10" s="71">
        <f>COUNTIFS(Data!$BD:$BD,$B10,Data!$BH:$BH,AU$8,Data!$C:$C,$B$3)</f>
        <v>0</v>
      </c>
      <c r="AV10" s="72">
        <f t="shared" ref="AV10:AV21" si="17">IFERROR(SUM(AS10:AU10)/SUM(AI10:AU10),0)</f>
        <v>0</v>
      </c>
      <c r="AX10" s="74">
        <v>2</v>
      </c>
      <c r="AY10" s="71">
        <f>COUNTIFS(Data!$CD:$CD,$B10,Data!$CH:$CH,AY$8,Data!$C:$C,$B$3)</f>
        <v>0</v>
      </c>
      <c r="AZ10" s="71">
        <f>COUNTIFS(Data!$CD:$CD,$B10,Data!$CH:$CH,AZ$8,Data!$C:$C,$B$3)</f>
        <v>3</v>
      </c>
      <c r="BA10" s="71">
        <f>COUNTIFS(Data!$CD:$CD,$B10,Data!$CH:$CH,BA$8,Data!$C:$C,$B$3)</f>
        <v>0</v>
      </c>
      <c r="BB10" s="71">
        <f>COUNTIFS(Data!$CD:$CD,$B10,Data!$CH:$CH,BB$8,Data!$C:$C,$B$3)</f>
        <v>0</v>
      </c>
      <c r="BC10" s="71">
        <f>COUNTIFS(Data!$CD:$CD,$B10,Data!$CH:$CH,BC$8,Data!$C:$C,$B$3)</f>
        <v>0</v>
      </c>
      <c r="BD10" s="71">
        <f>COUNTIFS(Data!$CD:$CD,$B10,Data!$CH:$CH,BD$8,Data!$C:$C,$B$3)</f>
        <v>0</v>
      </c>
      <c r="BE10" s="71">
        <f>COUNTIFS(Data!$CD:$CD,$B10,Data!$CH:$CH,BE$8,Data!$C:$C,$B$3)</f>
        <v>0</v>
      </c>
      <c r="BF10" s="71">
        <f>COUNTIFS(Data!$CD:$CD,$B10,Data!$CH:$CH,BF$8,Data!$C:$C,$B$3)</f>
        <v>0</v>
      </c>
      <c r="BG10" s="71">
        <f>COUNTIFS(Data!$CD:$CD,$B10,Data!$CH:$CH,BG$8,Data!$C:$C,$B$3)</f>
        <v>0</v>
      </c>
      <c r="BH10" s="71">
        <f>COUNTIFS(Data!$CD:$CD,$B10,Data!$CH:$CH,BH$8,Data!$C:$C,$B$3)</f>
        <v>0</v>
      </c>
      <c r="BI10" s="71">
        <f>COUNTIFS(Data!$CD:$CD,$B10,Data!$CH:$CH,BI$8,Data!$C:$C,$B$3)</f>
        <v>0</v>
      </c>
      <c r="BJ10" s="71">
        <f>COUNTIFS(Data!$CD:$CD,$B10,Data!$CH:$CH,BJ$8,Data!$C:$C,$B$3)</f>
        <v>0</v>
      </c>
      <c r="BK10" s="71">
        <f>COUNTIFS(Data!$CD:$CD,$B10,Data!$CH:$CH,BK$8,Data!$C:$C,$B$3)</f>
        <v>0</v>
      </c>
      <c r="BL10" s="72">
        <f t="shared" si="0"/>
        <v>0</v>
      </c>
      <c r="BQ10" s="77">
        <v>2</v>
      </c>
      <c r="BR10" s="78">
        <f t="shared" si="1"/>
        <v>0</v>
      </c>
      <c r="BS10" s="78">
        <f t="shared" si="2"/>
        <v>0.66666666666666663</v>
      </c>
      <c r="BT10" s="78">
        <f t="shared" si="2"/>
        <v>0.33333333333333331</v>
      </c>
      <c r="BU10" s="78">
        <f t="shared" si="2"/>
        <v>0</v>
      </c>
      <c r="BV10" s="78">
        <f t="shared" si="2"/>
        <v>0</v>
      </c>
      <c r="BW10" s="78">
        <f t="shared" si="2"/>
        <v>0</v>
      </c>
      <c r="BX10" s="78">
        <f t="shared" si="2"/>
        <v>0</v>
      </c>
      <c r="BY10" s="78">
        <f t="shared" si="2"/>
        <v>0</v>
      </c>
      <c r="BZ10" s="78">
        <f t="shared" si="2"/>
        <v>0</v>
      </c>
      <c r="CA10" s="78">
        <f t="shared" si="2"/>
        <v>0</v>
      </c>
      <c r="CB10" s="78">
        <f t="shared" si="3"/>
        <v>0</v>
      </c>
      <c r="CC10" s="13"/>
      <c r="CD10" s="77">
        <v>2</v>
      </c>
      <c r="CE10" s="78">
        <f t="shared" si="4"/>
        <v>0</v>
      </c>
      <c r="CF10" s="78">
        <f t="shared" si="5"/>
        <v>0.66666666666666663</v>
      </c>
      <c r="CG10" s="78">
        <f t="shared" si="5"/>
        <v>0.33333333333333331</v>
      </c>
      <c r="CH10" s="78">
        <f t="shared" si="5"/>
        <v>0</v>
      </c>
      <c r="CI10" s="78">
        <f t="shared" si="5"/>
        <v>0</v>
      </c>
      <c r="CJ10" s="78">
        <f t="shared" si="5"/>
        <v>0</v>
      </c>
      <c r="CK10" s="78">
        <f t="shared" si="5"/>
        <v>0</v>
      </c>
      <c r="CL10" s="78">
        <f t="shared" si="5"/>
        <v>0</v>
      </c>
      <c r="CM10" s="78">
        <f t="shared" si="5"/>
        <v>0</v>
      </c>
      <c r="CN10" s="78">
        <f t="shared" si="5"/>
        <v>0</v>
      </c>
      <c r="CO10" s="78">
        <f t="shared" si="6"/>
        <v>0</v>
      </c>
      <c r="CP10" s="13"/>
      <c r="CQ10" s="77">
        <v>2</v>
      </c>
      <c r="CR10" s="78">
        <f t="shared" si="7"/>
        <v>0</v>
      </c>
      <c r="CS10" s="78">
        <f t="shared" si="8"/>
        <v>0.66666666666666663</v>
      </c>
      <c r="CT10" s="78">
        <f t="shared" si="8"/>
        <v>0</v>
      </c>
      <c r="CU10" s="78">
        <f t="shared" si="8"/>
        <v>0</v>
      </c>
      <c r="CV10" s="78">
        <f t="shared" si="8"/>
        <v>0.33333333333333331</v>
      </c>
      <c r="CW10" s="78">
        <f t="shared" si="8"/>
        <v>0</v>
      </c>
      <c r="CX10" s="78">
        <f t="shared" si="8"/>
        <v>0</v>
      </c>
      <c r="CY10" s="78">
        <f t="shared" si="8"/>
        <v>0</v>
      </c>
      <c r="CZ10" s="78">
        <f t="shared" si="8"/>
        <v>0</v>
      </c>
      <c r="DA10" s="78">
        <f t="shared" si="8"/>
        <v>0</v>
      </c>
      <c r="DB10" s="78">
        <f t="shared" si="9"/>
        <v>0</v>
      </c>
      <c r="DC10" s="13"/>
      <c r="DD10" s="77">
        <v>2</v>
      </c>
      <c r="DE10" s="78">
        <f t="shared" si="10"/>
        <v>0</v>
      </c>
      <c r="DF10" s="78">
        <f t="shared" si="11"/>
        <v>1</v>
      </c>
      <c r="DG10" s="78">
        <f t="shared" si="11"/>
        <v>0</v>
      </c>
      <c r="DH10" s="78">
        <f t="shared" si="11"/>
        <v>0</v>
      </c>
      <c r="DI10" s="78">
        <f t="shared" si="11"/>
        <v>0</v>
      </c>
      <c r="DJ10" s="78">
        <f t="shared" si="11"/>
        <v>0</v>
      </c>
      <c r="DK10" s="78">
        <f t="shared" si="11"/>
        <v>0</v>
      </c>
      <c r="DL10" s="78">
        <f t="shared" si="11"/>
        <v>0</v>
      </c>
      <c r="DM10" s="78">
        <f t="shared" si="11"/>
        <v>0</v>
      </c>
      <c r="DN10" s="78">
        <f t="shared" si="11"/>
        <v>0</v>
      </c>
      <c r="DO10" s="78">
        <f t="shared" si="12"/>
        <v>0</v>
      </c>
      <c r="DS10" s="77">
        <v>2</v>
      </c>
      <c r="DT10" s="78">
        <f t="shared" si="13"/>
        <v>0</v>
      </c>
      <c r="DU10" s="78">
        <f t="shared" si="13"/>
        <v>0.4375</v>
      </c>
      <c r="DV10" s="78">
        <f t="shared" si="13"/>
        <v>4.1666666666666664E-2</v>
      </c>
      <c r="DW10" s="78">
        <f t="shared" si="13"/>
        <v>0</v>
      </c>
      <c r="DX10" s="78">
        <f t="shared" si="13"/>
        <v>0.27083333333333331</v>
      </c>
      <c r="DY10" s="78">
        <f t="shared" si="13"/>
        <v>0</v>
      </c>
      <c r="DZ10" s="78">
        <f t="shared" si="13"/>
        <v>0</v>
      </c>
      <c r="EA10" s="78">
        <f t="shared" si="13"/>
        <v>0</v>
      </c>
      <c r="EB10" s="78">
        <f t="shared" si="13"/>
        <v>0</v>
      </c>
      <c r="EC10" s="78">
        <f t="shared" si="13"/>
        <v>0</v>
      </c>
      <c r="ED10" s="78">
        <f t="shared" si="13"/>
        <v>0</v>
      </c>
      <c r="EI10" s="77">
        <v>1</v>
      </c>
      <c r="EJ10" s="78">
        <f>VLOOKUP($EI10,$DS$9:$ED$19,12,0)</f>
        <v>2.1592533183000342E-3</v>
      </c>
      <c r="EK10" s="78">
        <f>VLOOKUP($EI10,$DS$23:$ED$33,12,0)</f>
        <v>7.2082931836981428E-3</v>
      </c>
      <c r="EL10" s="78">
        <f t="shared" ref="EL10:EL20" si="18">VLOOKUP($EI10,$DS$37:$ED$47,12,0)</f>
        <v>1.4161976178510616E-2</v>
      </c>
      <c r="EM10" s="78">
        <f t="shared" ref="EM10:EM20" si="19">VLOOKUP($EI10,$DS$51:$ED$61,12,0)</f>
        <v>2.2439889860882131E-2</v>
      </c>
      <c r="EN10" s="78">
        <f t="shared" ref="EN10:EN20" si="20">VLOOKUP($EI10,$DS$65:$ED$75,12,0)</f>
        <v>3.1662934138067443E-2</v>
      </c>
      <c r="EO10" s="78">
        <f t="shared" ref="EO10:EO20" si="21">VLOOKUP($EI10,$DS$79:$ED$89,12,0)</f>
        <v>4.1564763940228178E-2</v>
      </c>
      <c r="EP10" s="78">
        <f t="shared" ref="EP10:EP20" si="22">VLOOKUP($EI10,$DS$93:$ED$103,12,0)</f>
        <v>5.1945993815474073E-2</v>
      </c>
      <c r="EQ10" s="78">
        <f t="shared" ref="EQ10:EQ20" si="23">VLOOKUP($EI10,$DS$107:$ED$117,12,0)</f>
        <v>6.2649725883288654E-2</v>
      </c>
      <c r="ER10" s="78">
        <f t="shared" ref="ER10:ER20" si="24">VLOOKUP($EI10,$DS$121:$ED$131,12,0)</f>
        <v>7.3548261533633655E-2</v>
      </c>
      <c r="ES10" s="78">
        <f t="shared" ref="ES10:ES20" si="25">VLOOKUP($EI10,$DS$135:$ED$145,12,0)</f>
        <v>8.4535688066190176E-2</v>
      </c>
      <c r="ET10" s="78">
        <f t="shared" ref="ET10:ET20" si="26">VLOOKUP($EI10,$DS$149:$ED$159,12,0)</f>
        <v>9.5523515263651909E-2</v>
      </c>
      <c r="EU10" s="78">
        <f t="shared" ref="EU10:EU20" si="27">VLOOKUP($EI10,$DS$163:$ED$173,12,0)</f>
        <v>0.1064378738797466</v>
      </c>
      <c r="EV10" s="78">
        <f t="shared" ref="EV10:EV20" si="28">VLOOKUP($EI10,$DS$177:$ED$187,12,0)</f>
        <v>0.11721750902056477</v>
      </c>
      <c r="EW10" s="78">
        <f t="shared" ref="EW10:EW20" si="29">VLOOKUP($EI10,$DS$191:$ED$201,12,0)</f>
        <v>0.12781218528807917</v>
      </c>
      <c r="EX10" s="78">
        <f t="shared" ref="EX10:EX20" si="30">VLOOKUP($EI10,$DS$205:$ED$215,12,0)</f>
        <v>0.13818132056113464</v>
      </c>
      <c r="FB10" s="90">
        <v>2</v>
      </c>
      <c r="FC10" s="88">
        <f t="shared" si="14"/>
        <v>0</v>
      </c>
      <c r="FD10" s="88">
        <f t="shared" si="14"/>
        <v>0</v>
      </c>
      <c r="FE10" s="88">
        <f t="shared" si="14"/>
        <v>0</v>
      </c>
      <c r="FF10" s="88">
        <f t="shared" si="14"/>
        <v>0</v>
      </c>
      <c r="FG10" s="88">
        <f t="shared" si="14"/>
        <v>0</v>
      </c>
      <c r="FH10" s="88">
        <f t="shared" si="14"/>
        <v>0.25</v>
      </c>
      <c r="FI10" s="88">
        <f t="shared" si="14"/>
        <v>0</v>
      </c>
      <c r="FJ10" s="88">
        <f t="shared" si="14"/>
        <v>0</v>
      </c>
      <c r="FK10" s="88">
        <f t="shared" si="14"/>
        <v>0</v>
      </c>
      <c r="FL10" s="88">
        <f t="shared" si="14"/>
        <v>0</v>
      </c>
      <c r="FM10" s="88">
        <f t="shared" si="14"/>
        <v>0</v>
      </c>
      <c r="FR10" s="89">
        <v>1</v>
      </c>
      <c r="FS10" s="88">
        <f t="shared" ref="FS10:FS20" si="31">VLOOKUP($FR10,$FB$9:$FM$19,12,0)</f>
        <v>0</v>
      </c>
      <c r="FT10" s="88">
        <f t="shared" ref="FT10:FT20" si="32">VLOOKUP($FR10,$FB$23:$FM$33,12,0)</f>
        <v>3.7371656299382338E-5</v>
      </c>
      <c r="FU10" s="88">
        <f t="shared" ref="FU10:FU20" si="33">VLOOKUP($FR10,$FB$37:$FM$47,12,0)</f>
        <v>1.7496071399960539E-4</v>
      </c>
      <c r="FV10" s="88">
        <f t="shared" ref="FV10:FV20" si="34">VLOOKUP($FR10,$FB$51:$FM$61,12,0)</f>
        <v>4.7705094785995537E-4</v>
      </c>
      <c r="FW10" s="88">
        <f t="shared" ref="FW10:FW20" si="35">VLOOKUP($FR10,$FB$65:$FM$75,12,0)</f>
        <v>1.0030089365095154E-3</v>
      </c>
      <c r="FX10" s="88">
        <f t="shared" ref="FX10:FX20" si="36">VLOOKUP($FR10,$FB$79:$FM$89,12,0)</f>
        <v>1.8044258461662503E-3</v>
      </c>
      <c r="FY10" s="88">
        <f t="shared" ref="FY10:FY20" si="37">VLOOKUP($FR10,$FB$93:$FM$103,12,0)</f>
        <v>2.9240388837515176E-3</v>
      </c>
      <c r="FZ10" s="88">
        <f t="shared" ref="FZ10:FZ20" si="38">VLOOKUP($FR10,$FB$107:$FM$117,12,0)</f>
        <v>4.3956574106986303E-3</v>
      </c>
      <c r="GA10" s="88">
        <f t="shared" ref="GA10:GA20" si="39">VLOOKUP($FR10,$FB$121:$FM$131,12,0)</f>
        <v>6.2446476717342037E-3</v>
      </c>
      <c r="GB10" s="88">
        <f t="shared" ref="GB10:GB20" si="40">VLOOKUP($FR10,$FB$135:$FM$145,12,0)</f>
        <v>8.488703317771025E-3</v>
      </c>
      <c r="GC10" s="88">
        <f t="shared" ref="GC10:GC20" si="41">VLOOKUP($FR10,$FB$149:$FM$159,12,0)</f>
        <v>1.1138735264300949E-2</v>
      </c>
      <c r="GD10" s="88">
        <f t="shared" ref="GD10:GD20" si="42">VLOOKUP($FR10,$FB$163:$FM$173,12,0)</f>
        <v>1.419978184485873E-2</v>
      </c>
      <c r="GE10" s="88">
        <f t="shared" ref="GE10:GE20" si="43">VLOOKUP($FR10,$FB$177:$FM$187,12,0)</f>
        <v>1.7671882862977051E-2</v>
      </c>
      <c r="GF10" s="88">
        <f t="shared" ref="GF10:GF20" si="44">VLOOKUP($FR10,$FB$191:$FM$201,12,0)</f>
        <v>2.1550887804577451E-2</v>
      </c>
      <c r="GG10" s="88">
        <f t="shared" ref="GG10:GG20" si="45">VLOOKUP($FR10,$FB$205:$FM$215,12,0)</f>
        <v>2.5829184850466723E-2</v>
      </c>
    </row>
    <row r="11" spans="1:189" x14ac:dyDescent="0.2">
      <c r="B11" s="74">
        <v>3</v>
      </c>
      <c r="C11" s="71">
        <f>COUNTIFS(Data!$D:$D,$B11,Data!$H:$H,C$8,Data!$C:$C,$B$3)</f>
        <v>0</v>
      </c>
      <c r="D11" s="71">
        <f>COUNTIFS(Data!$D:$D,$B11,Data!$H:$H,D$8,Data!$C:$C,$B$3)</f>
        <v>0</v>
      </c>
      <c r="E11" s="71">
        <f>COUNTIFS(Data!$D:$D,$B11,Data!$H:$H,E$8,Data!$C:$C,$B$3)</f>
        <v>1</v>
      </c>
      <c r="F11" s="71">
        <f>COUNTIFS(Data!$D:$D,$B11,Data!$H:$H,F$8,Data!$C:$C,$B$3)</f>
        <v>0</v>
      </c>
      <c r="G11" s="71">
        <f>COUNTIFS(Data!$D:$D,$B11,Data!$H:$H,G$8,Data!$C:$C,$B$3)</f>
        <v>0</v>
      </c>
      <c r="H11" s="71">
        <f>COUNTIFS(Data!$D:$D,$B11,Data!$H:$H,H$8,Data!$C:$C,$B$3)</f>
        <v>0</v>
      </c>
      <c r="I11" s="71">
        <f>COUNTIFS(Data!$D:$D,$B11,Data!$H:$H,I$8,Data!$C:$C,$B$3)</f>
        <v>0</v>
      </c>
      <c r="J11" s="71">
        <f>COUNTIFS(Data!$D:$D,$B11,Data!$H:$H,J$8,Data!$C:$C,$B$3)</f>
        <v>0</v>
      </c>
      <c r="K11" s="71">
        <f>COUNTIFS(Data!$D:$D,$B11,Data!$H:$H,K$8,Data!$C:$C,$B$3)</f>
        <v>0</v>
      </c>
      <c r="L11" s="71">
        <f>COUNTIFS(Data!$D:$D,$B11,Data!$H:$H,L$8,Data!$C:$C,$B$3)</f>
        <v>0</v>
      </c>
      <c r="M11" s="71">
        <f>COUNTIFS(Data!$D:$D,$B11,Data!$H:$H,M$8,Data!$C:$C,$B$3)</f>
        <v>0</v>
      </c>
      <c r="N11" s="71">
        <f>COUNTIFS(Data!$D:$D,$B11,Data!$H:$H,N$8,Data!$C:$C,$B$3)</f>
        <v>0</v>
      </c>
      <c r="O11" s="71">
        <f>COUNTIFS(Data!$D:$D,$B11,Data!$H:$H,O$8,Data!$C:$C,$B$3)</f>
        <v>0</v>
      </c>
      <c r="P11" s="72">
        <f t="shared" si="15"/>
        <v>0</v>
      </c>
      <c r="R11" s="74">
        <v>3</v>
      </c>
      <c r="S11" s="71">
        <f>COUNTIFS(Data!$AD:$AD,$B11,Data!$AH:$AH,S$8,Data!$C:$C,$B$3)</f>
        <v>0</v>
      </c>
      <c r="T11" s="71">
        <f>COUNTIFS(Data!$AD:$AD,$B11,Data!$AH:$AH,T$8,Data!$C:$C,$B$3)</f>
        <v>0</v>
      </c>
      <c r="U11" s="71">
        <f>COUNTIFS(Data!$AD:$AD,$B11,Data!$AH:$AH,U$8,Data!$C:$C,$B$3)</f>
        <v>1</v>
      </c>
      <c r="V11" s="71">
        <f>COUNTIFS(Data!$AD:$AD,$B11,Data!$AH:$AH,V$8,Data!$C:$C,$B$3)</f>
        <v>0</v>
      </c>
      <c r="W11" s="71">
        <f>COUNTIFS(Data!$AD:$AD,$B11,Data!$AH:$AH,W$8,Data!$C:$C,$B$3)</f>
        <v>0</v>
      </c>
      <c r="X11" s="71">
        <f>COUNTIFS(Data!$AD:$AD,$B11,Data!$AH:$AH,X$8,Data!$C:$C,$B$3)</f>
        <v>0</v>
      </c>
      <c r="Y11" s="71">
        <f>COUNTIFS(Data!$AD:$AD,$B11,Data!$AH:$AH,Y$8,Data!$C:$C,$B$3)</f>
        <v>0</v>
      </c>
      <c r="Z11" s="71">
        <f>COUNTIFS(Data!$AD:$AD,$B11,Data!$AH:$AH,Z$8,Data!$C:$C,$B$3)</f>
        <v>0</v>
      </c>
      <c r="AA11" s="71">
        <f>COUNTIFS(Data!$AD:$AD,$B11,Data!$AH:$AH,AA$8,Data!$C:$C,$B$3)</f>
        <v>0</v>
      </c>
      <c r="AB11" s="71">
        <f>COUNTIFS(Data!$AD:$AD,$B11,Data!$AH:$AH,AB$8,Data!$C:$C,$B$3)</f>
        <v>0</v>
      </c>
      <c r="AC11" s="71">
        <f>COUNTIFS(Data!$AD:$AD,$B11,Data!$AH:$AH,AC$8,Data!$C:$C,$B$3)</f>
        <v>0</v>
      </c>
      <c r="AD11" s="71">
        <f>COUNTIFS(Data!$AD:$AD,$B11,Data!$AH:$AH,AD$8,Data!$C:$C,$B$3)</f>
        <v>0</v>
      </c>
      <c r="AE11" s="71">
        <f>COUNTIFS(Data!$AD:$AD,$B11,Data!$AH:$AH,AE$8,Data!$C:$C,$B$3)</f>
        <v>0</v>
      </c>
      <c r="AF11" s="72">
        <f t="shared" si="16"/>
        <v>0</v>
      </c>
      <c r="AH11" s="74">
        <v>3</v>
      </c>
      <c r="AI11" s="71">
        <f>COUNTIFS(Data!$BD:$BD,$B11,Data!$BH:$BH,AI$8,Data!$C:$C,$B$3)</f>
        <v>0</v>
      </c>
      <c r="AJ11" s="71">
        <f>COUNTIFS(Data!$BD:$BD,$B11,Data!$BH:$BH,AJ$8,Data!$C:$C,$B$3)</f>
        <v>0</v>
      </c>
      <c r="AK11" s="71">
        <f>COUNTIFS(Data!$BD:$BD,$B11,Data!$BH:$BH,AK$8,Data!$C:$C,$B$3)</f>
        <v>1</v>
      </c>
      <c r="AL11" s="71">
        <f>COUNTIFS(Data!$BD:$BD,$B11,Data!$BH:$BH,AL$8,Data!$C:$C,$B$3)</f>
        <v>0</v>
      </c>
      <c r="AM11" s="71">
        <f>COUNTIFS(Data!$BD:$BD,$B11,Data!$BH:$BH,AM$8,Data!$C:$C,$B$3)</f>
        <v>0</v>
      </c>
      <c r="AN11" s="71">
        <f>COUNTIFS(Data!$BD:$BD,$B11,Data!$BH:$BH,AN$8,Data!$C:$C,$B$3)</f>
        <v>0</v>
      </c>
      <c r="AO11" s="71">
        <f>COUNTIFS(Data!$BD:$BD,$B11,Data!$BH:$BH,AO$8,Data!$C:$C,$B$3)</f>
        <v>0</v>
      </c>
      <c r="AP11" s="71">
        <f>COUNTIFS(Data!$BD:$BD,$B11,Data!$BH:$BH,AP$8,Data!$C:$C,$B$3)</f>
        <v>0</v>
      </c>
      <c r="AQ11" s="71">
        <f>COUNTIFS(Data!$BD:$BD,$B11,Data!$BH:$BH,AQ$8,Data!$C:$C,$B$3)</f>
        <v>0</v>
      </c>
      <c r="AR11" s="71">
        <f>COUNTIFS(Data!$BD:$BD,$B11,Data!$BH:$BH,AR$8,Data!$C:$C,$B$3)</f>
        <v>0</v>
      </c>
      <c r="AS11" s="71">
        <f>COUNTIFS(Data!$BD:$BD,$B11,Data!$BH:$BH,AS$8,Data!$C:$C,$B$3)</f>
        <v>0</v>
      </c>
      <c r="AT11" s="71">
        <f>COUNTIFS(Data!$BD:$BD,$B11,Data!$BH:$BH,AT$8,Data!$C:$C,$B$3)</f>
        <v>0</v>
      </c>
      <c r="AU11" s="71">
        <f>COUNTIFS(Data!$BD:$BD,$B11,Data!$BH:$BH,AU$8,Data!$C:$C,$B$3)</f>
        <v>0</v>
      </c>
      <c r="AV11" s="72">
        <f t="shared" si="17"/>
        <v>0</v>
      </c>
      <c r="AX11" s="74">
        <v>3</v>
      </c>
      <c r="AY11" s="71">
        <f>COUNTIFS(Data!$CD:$CD,$B11,Data!$CH:$CH,AY$8,Data!$C:$C,$B$3)</f>
        <v>0</v>
      </c>
      <c r="AZ11" s="71">
        <f>COUNTIFS(Data!$CD:$CD,$B11,Data!$CH:$CH,AZ$8,Data!$C:$C,$B$3)</f>
        <v>0</v>
      </c>
      <c r="BA11" s="71">
        <f>COUNTIFS(Data!$CD:$CD,$B11,Data!$CH:$CH,BA$8,Data!$C:$C,$B$3)</f>
        <v>2</v>
      </c>
      <c r="BB11" s="71">
        <f>COUNTIFS(Data!$CD:$CD,$B11,Data!$CH:$CH,BB$8,Data!$C:$C,$B$3)</f>
        <v>0</v>
      </c>
      <c r="BC11" s="71">
        <f>COUNTIFS(Data!$CD:$CD,$B11,Data!$CH:$CH,BC$8,Data!$C:$C,$B$3)</f>
        <v>2</v>
      </c>
      <c r="BD11" s="71">
        <f>COUNTIFS(Data!$CD:$CD,$B11,Data!$CH:$CH,BD$8,Data!$C:$C,$B$3)</f>
        <v>0</v>
      </c>
      <c r="BE11" s="71">
        <f>COUNTIFS(Data!$CD:$CD,$B11,Data!$CH:$CH,BE$8,Data!$C:$C,$B$3)</f>
        <v>0</v>
      </c>
      <c r="BF11" s="71">
        <f>COUNTIFS(Data!$CD:$CD,$B11,Data!$CH:$CH,BF$8,Data!$C:$C,$B$3)</f>
        <v>0</v>
      </c>
      <c r="BG11" s="71">
        <f>COUNTIFS(Data!$CD:$CD,$B11,Data!$CH:$CH,BG$8,Data!$C:$C,$B$3)</f>
        <v>0</v>
      </c>
      <c r="BH11" s="71">
        <f>COUNTIFS(Data!$CD:$CD,$B11,Data!$CH:$CH,BH$8,Data!$C:$C,$B$3)</f>
        <v>0</v>
      </c>
      <c r="BI11" s="71">
        <f>COUNTIFS(Data!$CD:$CD,$B11,Data!$CH:$CH,BI$8,Data!$C:$C,$B$3)</f>
        <v>0</v>
      </c>
      <c r="BJ11" s="71">
        <f>COUNTIFS(Data!$CD:$CD,$B11,Data!$CH:$CH,BJ$8,Data!$C:$C,$B$3)</f>
        <v>0</v>
      </c>
      <c r="BK11" s="71">
        <f>COUNTIFS(Data!$CD:$CD,$B11,Data!$CH:$CH,BK$8,Data!$C:$C,$B$3)</f>
        <v>1</v>
      </c>
      <c r="BL11" s="72">
        <f t="shared" si="0"/>
        <v>0.2</v>
      </c>
      <c r="BQ11" s="77">
        <v>3</v>
      </c>
      <c r="BR11" s="78">
        <f t="shared" si="1"/>
        <v>0</v>
      </c>
      <c r="BS11" s="78">
        <f t="shared" si="2"/>
        <v>0</v>
      </c>
      <c r="BT11" s="78">
        <f t="shared" si="2"/>
        <v>1</v>
      </c>
      <c r="BU11" s="78">
        <f t="shared" si="2"/>
        <v>0</v>
      </c>
      <c r="BV11" s="78">
        <f t="shared" si="2"/>
        <v>0</v>
      </c>
      <c r="BW11" s="78">
        <f t="shared" si="2"/>
        <v>0</v>
      </c>
      <c r="BX11" s="78">
        <f t="shared" si="2"/>
        <v>0</v>
      </c>
      <c r="BY11" s="78">
        <f t="shared" si="2"/>
        <v>0</v>
      </c>
      <c r="BZ11" s="78">
        <f t="shared" si="2"/>
        <v>0</v>
      </c>
      <c r="CA11" s="78">
        <f t="shared" si="2"/>
        <v>0</v>
      </c>
      <c r="CB11" s="78">
        <f t="shared" si="3"/>
        <v>0</v>
      </c>
      <c r="CC11" s="13"/>
      <c r="CD11" s="77">
        <v>3</v>
      </c>
      <c r="CE11" s="78">
        <f t="shared" si="4"/>
        <v>0</v>
      </c>
      <c r="CF11" s="78">
        <f t="shared" si="5"/>
        <v>0</v>
      </c>
      <c r="CG11" s="78">
        <f t="shared" si="5"/>
        <v>1</v>
      </c>
      <c r="CH11" s="78">
        <f t="shared" si="5"/>
        <v>0</v>
      </c>
      <c r="CI11" s="78">
        <f t="shared" si="5"/>
        <v>0</v>
      </c>
      <c r="CJ11" s="78">
        <f t="shared" si="5"/>
        <v>0</v>
      </c>
      <c r="CK11" s="78">
        <f t="shared" si="5"/>
        <v>0</v>
      </c>
      <c r="CL11" s="78">
        <f t="shared" si="5"/>
        <v>0</v>
      </c>
      <c r="CM11" s="78">
        <f t="shared" si="5"/>
        <v>0</v>
      </c>
      <c r="CN11" s="78">
        <f t="shared" si="5"/>
        <v>0</v>
      </c>
      <c r="CO11" s="78">
        <f t="shared" si="6"/>
        <v>0</v>
      </c>
      <c r="CP11" s="13"/>
      <c r="CQ11" s="77">
        <v>3</v>
      </c>
      <c r="CR11" s="78">
        <f t="shared" si="7"/>
        <v>0</v>
      </c>
      <c r="CS11" s="78">
        <f t="shared" si="8"/>
        <v>0</v>
      </c>
      <c r="CT11" s="78">
        <f t="shared" si="8"/>
        <v>1</v>
      </c>
      <c r="CU11" s="78">
        <f t="shared" si="8"/>
        <v>0</v>
      </c>
      <c r="CV11" s="78">
        <f t="shared" si="8"/>
        <v>0</v>
      </c>
      <c r="CW11" s="78">
        <f t="shared" si="8"/>
        <v>0</v>
      </c>
      <c r="CX11" s="78">
        <f t="shared" si="8"/>
        <v>0</v>
      </c>
      <c r="CY11" s="78">
        <f t="shared" si="8"/>
        <v>0</v>
      </c>
      <c r="CZ11" s="78">
        <f t="shared" si="8"/>
        <v>0</v>
      </c>
      <c r="DA11" s="78">
        <f t="shared" si="8"/>
        <v>0</v>
      </c>
      <c r="DB11" s="78">
        <f t="shared" si="9"/>
        <v>0</v>
      </c>
      <c r="DC11" s="13"/>
      <c r="DD11" s="77">
        <v>3</v>
      </c>
      <c r="DE11" s="78">
        <f t="shared" si="10"/>
        <v>0</v>
      </c>
      <c r="DF11" s="78">
        <f t="shared" si="11"/>
        <v>0</v>
      </c>
      <c r="DG11" s="78">
        <f t="shared" si="11"/>
        <v>0.4</v>
      </c>
      <c r="DH11" s="78">
        <f t="shared" si="11"/>
        <v>0</v>
      </c>
      <c r="DI11" s="78">
        <f t="shared" si="11"/>
        <v>0.4</v>
      </c>
      <c r="DJ11" s="78">
        <f t="shared" si="11"/>
        <v>0</v>
      </c>
      <c r="DK11" s="78">
        <f t="shared" si="11"/>
        <v>0</v>
      </c>
      <c r="DL11" s="78">
        <f t="shared" si="11"/>
        <v>0</v>
      </c>
      <c r="DM11" s="78">
        <f t="shared" si="11"/>
        <v>0</v>
      </c>
      <c r="DN11" s="78">
        <f t="shared" si="11"/>
        <v>0</v>
      </c>
      <c r="DO11" s="78">
        <f t="shared" si="12"/>
        <v>0.2</v>
      </c>
      <c r="DS11" s="77">
        <v>3</v>
      </c>
      <c r="DT11" s="78">
        <f t="shared" si="13"/>
        <v>9.4109195402298854E-3</v>
      </c>
      <c r="DU11" s="78">
        <f t="shared" si="13"/>
        <v>0</v>
      </c>
      <c r="DV11" s="78">
        <f t="shared" si="13"/>
        <v>0.58438013136289002</v>
      </c>
      <c r="DW11" s="78">
        <f t="shared" si="13"/>
        <v>0.1044642857142857</v>
      </c>
      <c r="DX11" s="78">
        <f t="shared" si="13"/>
        <v>0.16413690476190476</v>
      </c>
      <c r="DY11" s="78">
        <f t="shared" si="13"/>
        <v>0.11260775862068967</v>
      </c>
      <c r="DZ11" s="78">
        <f t="shared" si="13"/>
        <v>0</v>
      </c>
      <c r="EA11" s="78">
        <f t="shared" si="13"/>
        <v>0</v>
      </c>
      <c r="EB11" s="78">
        <f t="shared" si="13"/>
        <v>0</v>
      </c>
      <c r="EC11" s="78">
        <f t="shared" si="13"/>
        <v>0</v>
      </c>
      <c r="ED11" s="78">
        <f t="shared" si="13"/>
        <v>2.5000000000000001E-2</v>
      </c>
      <c r="EI11" s="77">
        <v>2</v>
      </c>
      <c r="EJ11" s="78">
        <f>VLOOKUP($EI11,$DS$9:$ED$19,12,0)</f>
        <v>0</v>
      </c>
      <c r="EK11" s="78">
        <f>VLOOKUP($EI11,$DS$23:$ED$33,12,0)</f>
        <v>5.0974474066635481E-3</v>
      </c>
      <c r="EL11" s="78">
        <f t="shared" si="18"/>
        <v>1.2591390589921406E-2</v>
      </c>
      <c r="EM11" s="78">
        <f t="shared" si="19"/>
        <v>2.0820889080331476E-2</v>
      </c>
      <c r="EN11" s="78">
        <f t="shared" si="20"/>
        <v>2.909742263435898E-2</v>
      </c>
      <c r="EO11" s="78">
        <f t="shared" si="21"/>
        <v>3.7148481562505428E-2</v>
      </c>
      <c r="EP11" s="78">
        <f t="shared" si="22"/>
        <v>4.487482885435147E-2</v>
      </c>
      <c r="EQ11" s="78">
        <f t="shared" si="23"/>
        <v>5.2247713169497854E-2</v>
      </c>
      <c r="ER11" s="78">
        <f t="shared" si="24"/>
        <v>5.9266234326442076E-2</v>
      </c>
      <c r="ES11" s="78">
        <f t="shared" si="25"/>
        <v>6.5940028097228418E-2</v>
      </c>
      <c r="ET11" s="78">
        <f t="shared" si="26"/>
        <v>7.2282411656085135E-2</v>
      </c>
      <c r="EU11" s="78">
        <f t="shared" si="27"/>
        <v>7.8307754322128331E-2</v>
      </c>
      <c r="EV11" s="78">
        <f t="shared" si="28"/>
        <v>8.4030504425968655E-2</v>
      </c>
      <c r="EW11" s="78">
        <f t="shared" si="29"/>
        <v>8.9464839415610162E-2</v>
      </c>
      <c r="EX11" s="78">
        <f t="shared" si="30"/>
        <v>9.4624538303605565E-2</v>
      </c>
      <c r="FB11" s="90">
        <v>3</v>
      </c>
      <c r="FC11" s="88">
        <f t="shared" si="14"/>
        <v>0</v>
      </c>
      <c r="FD11" s="88">
        <f t="shared" si="14"/>
        <v>0</v>
      </c>
      <c r="FE11" s="88">
        <f t="shared" si="14"/>
        <v>0.96696906186907905</v>
      </c>
      <c r="FF11" s="88">
        <f t="shared" si="14"/>
        <v>0</v>
      </c>
      <c r="FG11" s="88">
        <f t="shared" si="14"/>
        <v>1.4805905773059057E-3</v>
      </c>
      <c r="FH11" s="88">
        <f t="shared" si="14"/>
        <v>3.0982165735433179E-2</v>
      </c>
      <c r="FI11" s="88">
        <f t="shared" si="14"/>
        <v>5.6818181818181815E-4</v>
      </c>
      <c r="FJ11" s="88">
        <f t="shared" si="14"/>
        <v>0</v>
      </c>
      <c r="FK11" s="88">
        <f t="shared" si="14"/>
        <v>0</v>
      </c>
      <c r="FL11" s="88">
        <f t="shared" si="14"/>
        <v>0</v>
      </c>
      <c r="FM11" s="88">
        <f t="shared" si="14"/>
        <v>0</v>
      </c>
      <c r="FR11" s="89">
        <v>2</v>
      </c>
      <c r="FS11" s="88">
        <f t="shared" si="31"/>
        <v>0</v>
      </c>
      <c r="FT11" s="88">
        <f t="shared" si="32"/>
        <v>1.8217101711489945E-3</v>
      </c>
      <c r="FU11" s="88">
        <f t="shared" si="33"/>
        <v>5.0034190261932995E-3</v>
      </c>
      <c r="FV11" s="88">
        <f t="shared" si="34"/>
        <v>9.0947240182257527E-3</v>
      </c>
      <c r="FW11" s="88">
        <f t="shared" si="35"/>
        <v>1.3737424277730319E-2</v>
      </c>
      <c r="FX11" s="88">
        <f t="shared" si="36"/>
        <v>1.8682751557468E-2</v>
      </c>
      <c r="FY11" s="88">
        <f t="shared" si="37"/>
        <v>2.3764901580324706E-2</v>
      </c>
      <c r="FZ11" s="88">
        <f t="shared" si="38"/>
        <v>2.8875778888966329E-2</v>
      </c>
      <c r="GA11" s="88">
        <f t="shared" si="39"/>
        <v>3.3946269779776446E-2</v>
      </c>
      <c r="GB11" s="88">
        <f t="shared" si="40"/>
        <v>3.8933213128612948E-2</v>
      </c>
      <c r="GC11" s="88">
        <f t="shared" si="41"/>
        <v>4.3810563778683469E-2</v>
      </c>
      <c r="GD11" s="88">
        <f t="shared" si="42"/>
        <v>4.8563479043463469E-2</v>
      </c>
      <c r="GE11" s="88">
        <f t="shared" si="43"/>
        <v>5.3184393417416459E-2</v>
      </c>
      <c r="GF11" s="88">
        <f t="shared" si="44"/>
        <v>5.7670427100117522E-2</v>
      </c>
      <c r="GG11" s="88">
        <f t="shared" si="45"/>
        <v>6.2021681861036473E-2</v>
      </c>
    </row>
    <row r="12" spans="1:189" x14ac:dyDescent="0.2">
      <c r="B12" s="74">
        <v>4</v>
      </c>
      <c r="C12" s="71">
        <f>COUNTIFS(Data!$D:$D,$B12,Data!$H:$H,C$8,Data!$C:$C,$B$3)</f>
        <v>0</v>
      </c>
      <c r="D12" s="71">
        <f>COUNTIFS(Data!$D:$D,$B12,Data!$H:$H,D$8,Data!$C:$C,$B$3)</f>
        <v>0</v>
      </c>
      <c r="E12" s="71">
        <f>COUNTIFS(Data!$D:$D,$B12,Data!$H:$H,E$8,Data!$C:$C,$B$3)</f>
        <v>0</v>
      </c>
      <c r="F12" s="71">
        <f>COUNTIFS(Data!$D:$D,$B12,Data!$H:$H,F$8,Data!$C:$C,$B$3)</f>
        <v>12</v>
      </c>
      <c r="G12" s="71">
        <f>COUNTIFS(Data!$D:$D,$B12,Data!$H:$H,G$8,Data!$C:$C,$B$3)</f>
        <v>1</v>
      </c>
      <c r="H12" s="71">
        <f>COUNTIFS(Data!$D:$D,$B12,Data!$H:$H,H$8,Data!$C:$C,$B$3)</f>
        <v>0</v>
      </c>
      <c r="I12" s="71">
        <f>COUNTIFS(Data!$D:$D,$B12,Data!$H:$H,I$8,Data!$C:$C,$B$3)</f>
        <v>0</v>
      </c>
      <c r="J12" s="71">
        <f>COUNTIFS(Data!$D:$D,$B12,Data!$H:$H,J$8,Data!$C:$C,$B$3)</f>
        <v>0</v>
      </c>
      <c r="K12" s="71">
        <f>COUNTIFS(Data!$D:$D,$B12,Data!$H:$H,K$8,Data!$C:$C,$B$3)</f>
        <v>0</v>
      </c>
      <c r="L12" s="71">
        <f>COUNTIFS(Data!$D:$D,$B12,Data!$H:$H,L$8,Data!$C:$C,$B$3)</f>
        <v>0</v>
      </c>
      <c r="M12" s="71">
        <f>COUNTIFS(Data!$D:$D,$B12,Data!$H:$H,M$8,Data!$C:$C,$B$3)</f>
        <v>0</v>
      </c>
      <c r="N12" s="71">
        <f>COUNTIFS(Data!$D:$D,$B12,Data!$H:$H,N$8,Data!$C:$C,$B$3)</f>
        <v>0</v>
      </c>
      <c r="O12" s="71">
        <f>COUNTIFS(Data!$D:$D,$B12,Data!$H:$H,O$8,Data!$C:$C,$B$3)</f>
        <v>0</v>
      </c>
      <c r="P12" s="72">
        <f t="shared" si="15"/>
        <v>0</v>
      </c>
      <c r="R12" s="74">
        <v>4</v>
      </c>
      <c r="S12" s="71">
        <f>COUNTIFS(Data!$AD:$AD,$B12,Data!$AH:$AH,S$8,Data!$C:$C,$B$3)</f>
        <v>0</v>
      </c>
      <c r="T12" s="71">
        <f>COUNTIFS(Data!$AD:$AD,$B12,Data!$AH:$AH,T$8,Data!$C:$C,$B$3)</f>
        <v>0</v>
      </c>
      <c r="U12" s="71">
        <f>COUNTIFS(Data!$AD:$AD,$B12,Data!$AH:$AH,U$8,Data!$C:$C,$B$3)</f>
        <v>0</v>
      </c>
      <c r="V12" s="71">
        <f>COUNTIFS(Data!$AD:$AD,$B12,Data!$AH:$AH,V$8,Data!$C:$C,$B$3)</f>
        <v>16</v>
      </c>
      <c r="W12" s="71">
        <f>COUNTIFS(Data!$AD:$AD,$B12,Data!$AH:$AH,W$8,Data!$C:$C,$B$3)</f>
        <v>1</v>
      </c>
      <c r="X12" s="71">
        <f>COUNTIFS(Data!$AD:$AD,$B12,Data!$AH:$AH,X$8,Data!$C:$C,$B$3)</f>
        <v>0</v>
      </c>
      <c r="Y12" s="71">
        <f>COUNTIFS(Data!$AD:$AD,$B12,Data!$AH:$AH,Y$8,Data!$C:$C,$B$3)</f>
        <v>0</v>
      </c>
      <c r="Z12" s="71">
        <f>COUNTIFS(Data!$AD:$AD,$B12,Data!$AH:$AH,Z$8,Data!$C:$C,$B$3)</f>
        <v>0</v>
      </c>
      <c r="AA12" s="71">
        <f>COUNTIFS(Data!$AD:$AD,$B12,Data!$AH:$AH,AA$8,Data!$C:$C,$B$3)</f>
        <v>0</v>
      </c>
      <c r="AB12" s="71">
        <f>COUNTIFS(Data!$AD:$AD,$B12,Data!$AH:$AH,AB$8,Data!$C:$C,$B$3)</f>
        <v>0</v>
      </c>
      <c r="AC12" s="71">
        <f>COUNTIFS(Data!$AD:$AD,$B12,Data!$AH:$AH,AC$8,Data!$C:$C,$B$3)</f>
        <v>0</v>
      </c>
      <c r="AD12" s="71">
        <f>COUNTIFS(Data!$AD:$AD,$B12,Data!$AH:$AH,AD$8,Data!$C:$C,$B$3)</f>
        <v>0</v>
      </c>
      <c r="AE12" s="71">
        <f>COUNTIFS(Data!$AD:$AD,$B12,Data!$AH:$AH,AE$8,Data!$C:$C,$B$3)</f>
        <v>0</v>
      </c>
      <c r="AF12" s="72">
        <f t="shared" si="16"/>
        <v>0</v>
      </c>
      <c r="AH12" s="74">
        <v>4</v>
      </c>
      <c r="AI12" s="71">
        <f>COUNTIFS(Data!$BD:$BD,$B12,Data!$BH:$BH,AI$8,Data!$C:$C,$B$3)</f>
        <v>0</v>
      </c>
      <c r="AJ12" s="71">
        <f>COUNTIFS(Data!$BD:$BD,$B12,Data!$BH:$BH,AJ$8,Data!$C:$C,$B$3)</f>
        <v>0</v>
      </c>
      <c r="AK12" s="71">
        <f>COUNTIFS(Data!$BD:$BD,$B12,Data!$BH:$BH,AK$8,Data!$C:$C,$B$3)</f>
        <v>0</v>
      </c>
      <c r="AL12" s="71">
        <f>COUNTIFS(Data!$BD:$BD,$B12,Data!$BH:$BH,AL$8,Data!$C:$C,$B$3)</f>
        <v>19</v>
      </c>
      <c r="AM12" s="71">
        <f>COUNTIFS(Data!$BD:$BD,$B12,Data!$BH:$BH,AM$8,Data!$C:$C,$B$3)</f>
        <v>5</v>
      </c>
      <c r="AN12" s="71">
        <f>COUNTIFS(Data!$BD:$BD,$B12,Data!$BH:$BH,AN$8,Data!$C:$C,$B$3)</f>
        <v>0</v>
      </c>
      <c r="AO12" s="71">
        <f>COUNTIFS(Data!$BD:$BD,$B12,Data!$BH:$BH,AO$8,Data!$C:$C,$B$3)</f>
        <v>0</v>
      </c>
      <c r="AP12" s="71">
        <f>COUNTIFS(Data!$BD:$BD,$B12,Data!$BH:$BH,AP$8,Data!$C:$C,$B$3)</f>
        <v>0</v>
      </c>
      <c r="AQ12" s="71">
        <f>COUNTIFS(Data!$BD:$BD,$B12,Data!$BH:$BH,AQ$8,Data!$C:$C,$B$3)</f>
        <v>0</v>
      </c>
      <c r="AR12" s="71">
        <f>COUNTIFS(Data!$BD:$BD,$B12,Data!$BH:$BH,AR$8,Data!$C:$C,$B$3)</f>
        <v>0</v>
      </c>
      <c r="AS12" s="71">
        <f>COUNTIFS(Data!$BD:$BD,$B12,Data!$BH:$BH,AS$8,Data!$C:$C,$B$3)</f>
        <v>0</v>
      </c>
      <c r="AT12" s="71">
        <f>COUNTIFS(Data!$BD:$BD,$B12,Data!$BH:$BH,AT$8,Data!$C:$C,$B$3)</f>
        <v>0</v>
      </c>
      <c r="AU12" s="71">
        <f>COUNTIFS(Data!$BD:$BD,$B12,Data!$BH:$BH,AU$8,Data!$C:$C,$B$3)</f>
        <v>0</v>
      </c>
      <c r="AV12" s="72">
        <f t="shared" si="17"/>
        <v>0</v>
      </c>
      <c r="AX12" s="74">
        <v>4</v>
      </c>
      <c r="AY12" s="71">
        <f>COUNTIFS(Data!$CD:$CD,$B12,Data!$CH:$CH,AY$8,Data!$C:$C,$B$3)</f>
        <v>0</v>
      </c>
      <c r="AZ12" s="71">
        <f>COUNTIFS(Data!$CD:$CD,$B12,Data!$CH:$CH,AZ$8,Data!$C:$C,$B$3)</f>
        <v>0</v>
      </c>
      <c r="BA12" s="71">
        <f>COUNTIFS(Data!$CD:$CD,$B12,Data!$CH:$CH,BA$8,Data!$C:$C,$B$3)</f>
        <v>0</v>
      </c>
      <c r="BB12" s="71">
        <f>COUNTIFS(Data!$CD:$CD,$B12,Data!$CH:$CH,BB$8,Data!$C:$C,$B$3)</f>
        <v>31</v>
      </c>
      <c r="BC12" s="71">
        <f>COUNTIFS(Data!$CD:$CD,$B12,Data!$CH:$CH,BC$8,Data!$C:$C,$B$3)</f>
        <v>4</v>
      </c>
      <c r="BD12" s="71">
        <f>COUNTIFS(Data!$CD:$CD,$B12,Data!$CH:$CH,BD$8,Data!$C:$C,$B$3)</f>
        <v>0</v>
      </c>
      <c r="BE12" s="71">
        <f>COUNTIFS(Data!$CD:$CD,$B12,Data!$CH:$CH,BE$8,Data!$C:$C,$B$3)</f>
        <v>0</v>
      </c>
      <c r="BF12" s="71">
        <f>COUNTIFS(Data!$CD:$CD,$B12,Data!$CH:$CH,BF$8,Data!$C:$C,$B$3)</f>
        <v>0</v>
      </c>
      <c r="BG12" s="71">
        <f>COUNTIFS(Data!$CD:$CD,$B12,Data!$CH:$CH,BG$8,Data!$C:$C,$B$3)</f>
        <v>0</v>
      </c>
      <c r="BH12" s="71">
        <f>COUNTIFS(Data!$CD:$CD,$B12,Data!$CH:$CH,BH$8,Data!$C:$C,$B$3)</f>
        <v>0</v>
      </c>
      <c r="BI12" s="71">
        <f>COUNTIFS(Data!$CD:$CD,$B12,Data!$CH:$CH,BI$8,Data!$C:$C,$B$3)</f>
        <v>0</v>
      </c>
      <c r="BJ12" s="71">
        <f>COUNTIFS(Data!$CD:$CD,$B12,Data!$CH:$CH,BJ$8,Data!$C:$C,$B$3)</f>
        <v>0</v>
      </c>
      <c r="BK12" s="71">
        <f>COUNTIFS(Data!$CD:$CD,$B12,Data!$CH:$CH,BK$8,Data!$C:$C,$B$3)</f>
        <v>0</v>
      </c>
      <c r="BL12" s="72">
        <f t="shared" si="0"/>
        <v>0</v>
      </c>
      <c r="BQ12" s="77">
        <v>4</v>
      </c>
      <c r="BR12" s="78">
        <f t="shared" si="1"/>
        <v>0</v>
      </c>
      <c r="BS12" s="78">
        <f t="shared" si="2"/>
        <v>0</v>
      </c>
      <c r="BT12" s="78">
        <f t="shared" si="2"/>
        <v>0</v>
      </c>
      <c r="BU12" s="78">
        <f t="shared" si="2"/>
        <v>0.92307692307692313</v>
      </c>
      <c r="BV12" s="78">
        <f t="shared" si="2"/>
        <v>7.6923076923076927E-2</v>
      </c>
      <c r="BW12" s="78">
        <f t="shared" si="2"/>
        <v>0</v>
      </c>
      <c r="BX12" s="78">
        <f t="shared" si="2"/>
        <v>0</v>
      </c>
      <c r="BY12" s="78">
        <f t="shared" si="2"/>
        <v>0</v>
      </c>
      <c r="BZ12" s="78">
        <f t="shared" si="2"/>
        <v>0</v>
      </c>
      <c r="CA12" s="78">
        <f t="shared" si="2"/>
        <v>0</v>
      </c>
      <c r="CB12" s="78">
        <f t="shared" si="3"/>
        <v>0</v>
      </c>
      <c r="CC12" s="13"/>
      <c r="CD12" s="77">
        <v>4</v>
      </c>
      <c r="CE12" s="78">
        <f t="shared" si="4"/>
        <v>0</v>
      </c>
      <c r="CF12" s="78">
        <f t="shared" si="5"/>
        <v>0</v>
      </c>
      <c r="CG12" s="78">
        <f t="shared" si="5"/>
        <v>0</v>
      </c>
      <c r="CH12" s="78">
        <f t="shared" si="5"/>
        <v>0.94117647058823528</v>
      </c>
      <c r="CI12" s="78">
        <f t="shared" si="5"/>
        <v>5.8823529411764705E-2</v>
      </c>
      <c r="CJ12" s="78">
        <f t="shared" si="5"/>
        <v>0</v>
      </c>
      <c r="CK12" s="78">
        <f t="shared" si="5"/>
        <v>0</v>
      </c>
      <c r="CL12" s="78">
        <f t="shared" si="5"/>
        <v>0</v>
      </c>
      <c r="CM12" s="78">
        <f t="shared" si="5"/>
        <v>0</v>
      </c>
      <c r="CN12" s="78">
        <f t="shared" si="5"/>
        <v>0</v>
      </c>
      <c r="CO12" s="78">
        <f t="shared" si="6"/>
        <v>0</v>
      </c>
      <c r="CP12" s="13"/>
      <c r="CQ12" s="77">
        <v>4</v>
      </c>
      <c r="CR12" s="78">
        <f t="shared" si="7"/>
        <v>0</v>
      </c>
      <c r="CS12" s="78">
        <f t="shared" si="8"/>
        <v>0</v>
      </c>
      <c r="CT12" s="78">
        <f t="shared" si="8"/>
        <v>0</v>
      </c>
      <c r="CU12" s="78">
        <f t="shared" si="8"/>
        <v>0.79166666666666663</v>
      </c>
      <c r="CV12" s="78">
        <f t="shared" si="8"/>
        <v>0.20833333333333334</v>
      </c>
      <c r="CW12" s="78">
        <f t="shared" si="8"/>
        <v>0</v>
      </c>
      <c r="CX12" s="78">
        <f t="shared" si="8"/>
        <v>0</v>
      </c>
      <c r="CY12" s="78">
        <f t="shared" si="8"/>
        <v>0</v>
      </c>
      <c r="CZ12" s="78">
        <f t="shared" si="8"/>
        <v>0</v>
      </c>
      <c r="DA12" s="78">
        <f t="shared" si="8"/>
        <v>0</v>
      </c>
      <c r="DB12" s="78">
        <f t="shared" si="9"/>
        <v>0</v>
      </c>
      <c r="DC12" s="13"/>
      <c r="DD12" s="77">
        <v>4</v>
      </c>
      <c r="DE12" s="78">
        <f t="shared" si="10"/>
        <v>0</v>
      </c>
      <c r="DF12" s="78">
        <f t="shared" si="11"/>
        <v>0</v>
      </c>
      <c r="DG12" s="78">
        <f t="shared" si="11"/>
        <v>0</v>
      </c>
      <c r="DH12" s="78">
        <f t="shared" si="11"/>
        <v>0.88571428571428568</v>
      </c>
      <c r="DI12" s="78">
        <f t="shared" si="11"/>
        <v>0.11428571428571428</v>
      </c>
      <c r="DJ12" s="78">
        <f t="shared" si="11"/>
        <v>0</v>
      </c>
      <c r="DK12" s="78">
        <f t="shared" si="11"/>
        <v>0</v>
      </c>
      <c r="DL12" s="78">
        <f t="shared" si="11"/>
        <v>0</v>
      </c>
      <c r="DM12" s="78">
        <f t="shared" si="11"/>
        <v>0</v>
      </c>
      <c r="DN12" s="78">
        <f t="shared" si="11"/>
        <v>0</v>
      </c>
      <c r="DO12" s="78">
        <f t="shared" si="12"/>
        <v>0</v>
      </c>
      <c r="DS12" s="77">
        <v>4</v>
      </c>
      <c r="DT12" s="78">
        <f t="shared" si="13"/>
        <v>7.7245825822610933E-3</v>
      </c>
      <c r="DU12" s="78">
        <f t="shared" si="13"/>
        <v>0</v>
      </c>
      <c r="DV12" s="78">
        <f t="shared" si="13"/>
        <v>6.8761242576627904E-3</v>
      </c>
      <c r="DW12" s="78">
        <f t="shared" si="13"/>
        <v>0.69130228801519489</v>
      </c>
      <c r="DX12" s="78">
        <f t="shared" si="13"/>
        <v>0.15206059775549577</v>
      </c>
      <c r="DY12" s="78">
        <f t="shared" si="13"/>
        <v>9.8854176074262723E-2</v>
      </c>
      <c r="DZ12" s="78">
        <f t="shared" si="13"/>
        <v>1.1608018247749367E-2</v>
      </c>
      <c r="EA12" s="78">
        <f t="shared" si="13"/>
        <v>1.8249812104584765E-2</v>
      </c>
      <c r="EB12" s="78">
        <f t="shared" si="13"/>
        <v>3.1386519658830872E-3</v>
      </c>
      <c r="EC12" s="78">
        <f t="shared" si="13"/>
        <v>0</v>
      </c>
      <c r="ED12" s="78">
        <f t="shared" si="13"/>
        <v>1.0185748996905409E-2</v>
      </c>
      <c r="EI12" s="77">
        <v>3</v>
      </c>
      <c r="EJ12" s="78">
        <f t="shared" ref="EJ12:EJ20" si="46">VLOOKUP($EI12,$DS$9:$ED$19,12,0)</f>
        <v>2.5000000000000001E-2</v>
      </c>
      <c r="EK12" s="78">
        <f t="shared" ref="EK12:EK20" si="47">VLOOKUP($EI12,$DS$23:$ED$33,12,0)</f>
        <v>4.4166186482728159E-2</v>
      </c>
      <c r="EL12" s="78">
        <f t="shared" si="18"/>
        <v>6.0686595186420743E-2</v>
      </c>
      <c r="EM12" s="78">
        <f t="shared" si="19"/>
        <v>7.5703193127248589E-2</v>
      </c>
      <c r="EN12" s="78">
        <f t="shared" si="20"/>
        <v>8.9766067696120347E-2</v>
      </c>
      <c r="EO12" s="78">
        <f t="shared" si="21"/>
        <v>0.10313959009390064</v>
      </c>
      <c r="EP12" s="78">
        <f t="shared" si="22"/>
        <v>0.11594498294179678</v>
      </c>
      <c r="EQ12" s="78">
        <f t="shared" si="23"/>
        <v>0.12823373877307329</v>
      </c>
      <c r="ER12" s="78">
        <f t="shared" si="24"/>
        <v>0.14002577522273668</v>
      </c>
      <c r="ES12" s="78">
        <f t="shared" si="25"/>
        <v>0.15132876096490905</v>
      </c>
      <c r="ET12" s="78">
        <f t="shared" si="26"/>
        <v>0.162147405381903</v>
      </c>
      <c r="EU12" s="78">
        <f t="shared" si="27"/>
        <v>0.17248750508956445</v>
      </c>
      <c r="EV12" s="78">
        <f t="shared" si="28"/>
        <v>0.18235734687890498</v>
      </c>
      <c r="EW12" s="78">
        <f t="shared" si="29"/>
        <v>0.19176785568364416</v>
      </c>
      <c r="EX12" s="78">
        <f t="shared" si="30"/>
        <v>0.20073221126475582</v>
      </c>
      <c r="FB12" s="90">
        <v>4</v>
      </c>
      <c r="FC12" s="88">
        <f t="shared" si="14"/>
        <v>0</v>
      </c>
      <c r="FD12" s="88">
        <f t="shared" si="14"/>
        <v>0</v>
      </c>
      <c r="FE12" s="88">
        <f t="shared" si="14"/>
        <v>4.6666666666666662E-2</v>
      </c>
      <c r="FF12" s="88">
        <f t="shared" si="14"/>
        <v>0.42583333333333334</v>
      </c>
      <c r="FG12" s="88">
        <f t="shared" si="14"/>
        <v>0.30249999999999999</v>
      </c>
      <c r="FH12" s="88">
        <f t="shared" si="14"/>
        <v>0.16388888888888892</v>
      </c>
      <c r="FI12" s="88">
        <f t="shared" si="14"/>
        <v>4.2777777777777776E-2</v>
      </c>
      <c r="FJ12" s="88">
        <f t="shared" si="14"/>
        <v>1.8333333333333333E-2</v>
      </c>
      <c r="FK12" s="88">
        <f t="shared" si="14"/>
        <v>0</v>
      </c>
      <c r="FL12" s="88">
        <f t="shared" si="14"/>
        <v>0</v>
      </c>
      <c r="FM12" s="88">
        <f t="shared" si="14"/>
        <v>0</v>
      </c>
      <c r="FR12" s="89">
        <v>3</v>
      </c>
      <c r="FS12" s="88">
        <f t="shared" si="31"/>
        <v>0</v>
      </c>
      <c r="FT12" s="88">
        <f t="shared" si="32"/>
        <v>2.753838788935277E-4</v>
      </c>
      <c r="FU12" s="88">
        <f t="shared" si="33"/>
        <v>9.8481949719095014E-4</v>
      </c>
      <c r="FV12" s="88">
        <f t="shared" si="34"/>
        <v>2.2241856661964305E-3</v>
      </c>
      <c r="FW12" s="88">
        <f t="shared" si="35"/>
        <v>4.0422782080351792E-3</v>
      </c>
      <c r="FX12" s="88">
        <f t="shared" si="36"/>
        <v>6.4559522430953772E-3</v>
      </c>
      <c r="FY12" s="88">
        <f t="shared" si="37"/>
        <v>9.4612609675486965E-3</v>
      </c>
      <c r="FZ12" s="88">
        <f t="shared" si="38"/>
        <v>1.3041143734028924E-2</v>
      </c>
      <c r="GA12" s="88">
        <f t="shared" si="39"/>
        <v>1.7170601380149444E-2</v>
      </c>
      <c r="GB12" s="88">
        <f t="shared" si="40"/>
        <v>2.1820129560660921E-2</v>
      </c>
      <c r="GC12" s="88">
        <f t="shared" si="41"/>
        <v>2.6957969989627649E-2</v>
      </c>
      <c r="GD12" s="88">
        <f t="shared" si="42"/>
        <v>3.2551569004671002E-2</v>
      </c>
      <c r="GE12" s="88">
        <f t="shared" si="43"/>
        <v>3.8568508630774073E-2</v>
      </c>
      <c r="GF12" s="88">
        <f t="shared" si="44"/>
        <v>4.4977088570457409E-2</v>
      </c>
      <c r="GG12" s="88">
        <f t="shared" si="45"/>
        <v>5.174667830021961E-2</v>
      </c>
    </row>
    <row r="13" spans="1:189" x14ac:dyDescent="0.2">
      <c r="B13" s="74">
        <v>5</v>
      </c>
      <c r="C13" s="71">
        <f>COUNTIFS(Data!$D:$D,$B13,Data!$H:$H,C$8,Data!$C:$C,$B$3)</f>
        <v>0</v>
      </c>
      <c r="D13" s="71">
        <f>COUNTIFS(Data!$D:$D,$B13,Data!$H:$H,D$8,Data!$C:$C,$B$3)</f>
        <v>0</v>
      </c>
      <c r="E13" s="71">
        <f>COUNTIFS(Data!$D:$D,$B13,Data!$H:$H,E$8,Data!$C:$C,$B$3)</f>
        <v>1</v>
      </c>
      <c r="F13" s="71">
        <f>COUNTIFS(Data!$D:$D,$B13,Data!$H:$H,F$8,Data!$C:$C,$B$3)</f>
        <v>2</v>
      </c>
      <c r="G13" s="71">
        <f>COUNTIFS(Data!$D:$D,$B13,Data!$H:$H,G$8,Data!$C:$C,$B$3)</f>
        <v>32</v>
      </c>
      <c r="H13" s="71">
        <f>COUNTIFS(Data!$D:$D,$B13,Data!$H:$H,H$8,Data!$C:$C,$B$3)</f>
        <v>0</v>
      </c>
      <c r="I13" s="71">
        <f>COUNTIFS(Data!$D:$D,$B13,Data!$H:$H,I$8,Data!$C:$C,$B$3)</f>
        <v>0</v>
      </c>
      <c r="J13" s="71">
        <f>COUNTIFS(Data!$D:$D,$B13,Data!$H:$H,J$8,Data!$C:$C,$B$3)</f>
        <v>0</v>
      </c>
      <c r="K13" s="71">
        <f>COUNTIFS(Data!$D:$D,$B13,Data!$H:$H,K$8,Data!$C:$C,$B$3)</f>
        <v>0</v>
      </c>
      <c r="L13" s="71">
        <f>COUNTIFS(Data!$D:$D,$B13,Data!$H:$H,L$8,Data!$C:$C,$B$3)</f>
        <v>0</v>
      </c>
      <c r="M13" s="71">
        <f>COUNTIFS(Data!$D:$D,$B13,Data!$H:$H,M$8,Data!$C:$C,$B$3)</f>
        <v>0</v>
      </c>
      <c r="N13" s="71">
        <f>COUNTIFS(Data!$D:$D,$B13,Data!$H:$H,N$8,Data!$C:$C,$B$3)</f>
        <v>0</v>
      </c>
      <c r="O13" s="71">
        <f>COUNTIFS(Data!$D:$D,$B13,Data!$H:$H,O$8,Data!$C:$C,$B$3)</f>
        <v>1</v>
      </c>
      <c r="P13" s="72">
        <f t="shared" si="15"/>
        <v>2.7777777777777776E-2</v>
      </c>
      <c r="R13" s="74">
        <v>5</v>
      </c>
      <c r="S13" s="71">
        <f>COUNTIFS(Data!$AD:$AD,$B13,Data!$AH:$AH,S$8,Data!$C:$C,$B$3)</f>
        <v>0</v>
      </c>
      <c r="T13" s="71">
        <f>COUNTIFS(Data!$AD:$AD,$B13,Data!$AH:$AH,T$8,Data!$C:$C,$B$3)</f>
        <v>0</v>
      </c>
      <c r="U13" s="71">
        <f>COUNTIFS(Data!$AD:$AD,$B13,Data!$AH:$AH,U$8,Data!$C:$C,$B$3)</f>
        <v>1</v>
      </c>
      <c r="V13" s="71">
        <f>COUNTIFS(Data!$AD:$AD,$B13,Data!$AH:$AH,V$8,Data!$C:$C,$B$3)</f>
        <v>2</v>
      </c>
      <c r="W13" s="71">
        <f>COUNTIFS(Data!$AD:$AD,$B13,Data!$AH:$AH,W$8,Data!$C:$C,$B$3)</f>
        <v>35</v>
      </c>
      <c r="X13" s="71">
        <f>COUNTIFS(Data!$AD:$AD,$B13,Data!$AH:$AH,X$8,Data!$C:$C,$B$3)</f>
        <v>0</v>
      </c>
      <c r="Y13" s="71">
        <f>COUNTIFS(Data!$AD:$AD,$B13,Data!$AH:$AH,Y$8,Data!$C:$C,$B$3)</f>
        <v>0</v>
      </c>
      <c r="Z13" s="71">
        <f>COUNTIFS(Data!$AD:$AD,$B13,Data!$AH:$AH,Z$8,Data!$C:$C,$B$3)</f>
        <v>0</v>
      </c>
      <c r="AA13" s="71">
        <f>COUNTIFS(Data!$AD:$AD,$B13,Data!$AH:$AH,AA$8,Data!$C:$C,$B$3)</f>
        <v>0</v>
      </c>
      <c r="AB13" s="71">
        <f>COUNTIFS(Data!$AD:$AD,$B13,Data!$AH:$AH,AB$8,Data!$C:$C,$B$3)</f>
        <v>0</v>
      </c>
      <c r="AC13" s="71">
        <f>COUNTIFS(Data!$AD:$AD,$B13,Data!$AH:$AH,AC$8,Data!$C:$C,$B$3)</f>
        <v>0</v>
      </c>
      <c r="AD13" s="71">
        <f>COUNTIFS(Data!$AD:$AD,$B13,Data!$AH:$AH,AD$8,Data!$C:$C,$B$3)</f>
        <v>0</v>
      </c>
      <c r="AE13" s="71">
        <f>COUNTIFS(Data!$AD:$AD,$B13,Data!$AH:$AH,AE$8,Data!$C:$C,$B$3)</f>
        <v>0</v>
      </c>
      <c r="AF13" s="72">
        <f t="shared" si="16"/>
        <v>0</v>
      </c>
      <c r="AH13" s="74">
        <v>5</v>
      </c>
      <c r="AI13" s="71">
        <f>COUNTIFS(Data!$BD:$BD,$B13,Data!$BH:$BH,AI$8,Data!$C:$C,$B$3)</f>
        <v>1</v>
      </c>
      <c r="AJ13" s="71">
        <f>COUNTIFS(Data!$BD:$BD,$B13,Data!$BH:$BH,AJ$8,Data!$C:$C,$B$3)</f>
        <v>0</v>
      </c>
      <c r="AK13" s="71">
        <f>COUNTIFS(Data!$BD:$BD,$B13,Data!$BH:$BH,AK$8,Data!$C:$C,$B$3)</f>
        <v>1</v>
      </c>
      <c r="AL13" s="71">
        <f>COUNTIFS(Data!$BD:$BD,$B13,Data!$BH:$BH,AL$8,Data!$C:$C,$B$3)</f>
        <v>1</v>
      </c>
      <c r="AM13" s="71">
        <f>COUNTIFS(Data!$BD:$BD,$B13,Data!$BH:$BH,AM$8,Data!$C:$C,$B$3)</f>
        <v>53</v>
      </c>
      <c r="AN13" s="71">
        <f>COUNTIFS(Data!$BD:$BD,$B13,Data!$BH:$BH,AN$8,Data!$C:$C,$B$3)</f>
        <v>2</v>
      </c>
      <c r="AO13" s="71">
        <f>COUNTIFS(Data!$BD:$BD,$B13,Data!$BH:$BH,AO$8,Data!$C:$C,$B$3)</f>
        <v>0</v>
      </c>
      <c r="AP13" s="71">
        <f>COUNTIFS(Data!$BD:$BD,$B13,Data!$BH:$BH,AP$8,Data!$C:$C,$B$3)</f>
        <v>0</v>
      </c>
      <c r="AQ13" s="71">
        <f>COUNTIFS(Data!$BD:$BD,$B13,Data!$BH:$BH,AQ$8,Data!$C:$C,$B$3)</f>
        <v>0</v>
      </c>
      <c r="AR13" s="71">
        <f>COUNTIFS(Data!$BD:$BD,$B13,Data!$BH:$BH,AR$8,Data!$C:$C,$B$3)</f>
        <v>0</v>
      </c>
      <c r="AS13" s="71">
        <f>COUNTIFS(Data!$BD:$BD,$B13,Data!$BH:$BH,AS$8,Data!$C:$C,$B$3)</f>
        <v>0</v>
      </c>
      <c r="AT13" s="71">
        <f>COUNTIFS(Data!$BD:$BD,$B13,Data!$BH:$BH,AT$8,Data!$C:$C,$B$3)</f>
        <v>0</v>
      </c>
      <c r="AU13" s="71">
        <f>COUNTIFS(Data!$BD:$BD,$B13,Data!$BH:$BH,AU$8,Data!$C:$C,$B$3)</f>
        <v>0</v>
      </c>
      <c r="AV13" s="72">
        <f t="shared" si="17"/>
        <v>0</v>
      </c>
      <c r="AX13" s="74">
        <v>5</v>
      </c>
      <c r="AY13" s="71">
        <f>COUNTIFS(Data!$CD:$CD,$B13,Data!$CH:$CH,AY$8,Data!$C:$C,$B$3)</f>
        <v>0</v>
      </c>
      <c r="AZ13" s="71">
        <f>COUNTIFS(Data!$CD:$CD,$B13,Data!$CH:$CH,AZ$8,Data!$C:$C,$B$3)</f>
        <v>0</v>
      </c>
      <c r="BA13" s="71">
        <f>COUNTIFS(Data!$CD:$CD,$B13,Data!$CH:$CH,BA$8,Data!$C:$C,$B$3)</f>
        <v>0</v>
      </c>
      <c r="BB13" s="71">
        <f>COUNTIFS(Data!$CD:$CD,$B13,Data!$CH:$CH,BB$8,Data!$C:$C,$B$3)</f>
        <v>2</v>
      </c>
      <c r="BC13" s="71">
        <f>COUNTIFS(Data!$CD:$CD,$B13,Data!$CH:$CH,BC$8,Data!$C:$C,$B$3)</f>
        <v>52</v>
      </c>
      <c r="BD13" s="71">
        <f>COUNTIFS(Data!$CD:$CD,$B13,Data!$CH:$CH,BD$8,Data!$C:$C,$B$3)</f>
        <v>3</v>
      </c>
      <c r="BE13" s="71">
        <f>COUNTIFS(Data!$CD:$CD,$B13,Data!$CH:$CH,BE$8,Data!$C:$C,$B$3)</f>
        <v>1</v>
      </c>
      <c r="BF13" s="71">
        <f>COUNTIFS(Data!$CD:$CD,$B13,Data!$CH:$CH,BF$8,Data!$C:$C,$B$3)</f>
        <v>0</v>
      </c>
      <c r="BG13" s="71">
        <f>COUNTIFS(Data!$CD:$CD,$B13,Data!$CH:$CH,BG$8,Data!$C:$C,$B$3)</f>
        <v>0</v>
      </c>
      <c r="BH13" s="71">
        <f>COUNTIFS(Data!$CD:$CD,$B13,Data!$CH:$CH,BH$8,Data!$C:$C,$B$3)</f>
        <v>0</v>
      </c>
      <c r="BI13" s="71">
        <f>COUNTIFS(Data!$CD:$CD,$B13,Data!$CH:$CH,BI$8,Data!$C:$C,$B$3)</f>
        <v>0</v>
      </c>
      <c r="BJ13" s="71">
        <f>COUNTIFS(Data!$CD:$CD,$B13,Data!$CH:$CH,BJ$8,Data!$C:$C,$B$3)</f>
        <v>0</v>
      </c>
      <c r="BK13" s="71">
        <f>COUNTIFS(Data!$CD:$CD,$B13,Data!$CH:$CH,BK$8,Data!$C:$C,$B$3)</f>
        <v>2</v>
      </c>
      <c r="BL13" s="72">
        <f t="shared" si="0"/>
        <v>3.3333333333333333E-2</v>
      </c>
      <c r="BQ13" s="77">
        <v>5</v>
      </c>
      <c r="BR13" s="78">
        <f t="shared" si="1"/>
        <v>0</v>
      </c>
      <c r="BS13" s="78">
        <f t="shared" si="2"/>
        <v>0</v>
      </c>
      <c r="BT13" s="78">
        <f t="shared" si="2"/>
        <v>2.7777777777777776E-2</v>
      </c>
      <c r="BU13" s="78">
        <f t="shared" si="2"/>
        <v>5.5555555555555552E-2</v>
      </c>
      <c r="BV13" s="78">
        <f t="shared" si="2"/>
        <v>0.88888888888888884</v>
      </c>
      <c r="BW13" s="78">
        <f t="shared" si="2"/>
        <v>0</v>
      </c>
      <c r="BX13" s="78">
        <f t="shared" si="2"/>
        <v>0</v>
      </c>
      <c r="BY13" s="78">
        <f t="shared" si="2"/>
        <v>0</v>
      </c>
      <c r="BZ13" s="78">
        <f t="shared" si="2"/>
        <v>0</v>
      </c>
      <c r="CA13" s="78">
        <f t="shared" si="2"/>
        <v>0</v>
      </c>
      <c r="CB13" s="78">
        <f t="shared" si="3"/>
        <v>2.7777777777777776E-2</v>
      </c>
      <c r="CC13" s="13"/>
      <c r="CD13" s="77">
        <v>5</v>
      </c>
      <c r="CE13" s="78">
        <f t="shared" si="4"/>
        <v>0</v>
      </c>
      <c r="CF13" s="78">
        <f t="shared" si="5"/>
        <v>0</v>
      </c>
      <c r="CG13" s="78">
        <f t="shared" si="5"/>
        <v>2.6315789473684209E-2</v>
      </c>
      <c r="CH13" s="78">
        <f t="shared" si="5"/>
        <v>5.2631578947368418E-2</v>
      </c>
      <c r="CI13" s="78">
        <f t="shared" si="5"/>
        <v>0.92105263157894735</v>
      </c>
      <c r="CJ13" s="78">
        <f t="shared" si="5"/>
        <v>0</v>
      </c>
      <c r="CK13" s="78">
        <f t="shared" si="5"/>
        <v>0</v>
      </c>
      <c r="CL13" s="78">
        <f t="shared" si="5"/>
        <v>0</v>
      </c>
      <c r="CM13" s="78">
        <f t="shared" si="5"/>
        <v>0</v>
      </c>
      <c r="CN13" s="78">
        <f t="shared" si="5"/>
        <v>0</v>
      </c>
      <c r="CO13" s="78">
        <f t="shared" si="6"/>
        <v>0</v>
      </c>
      <c r="CP13" s="13"/>
      <c r="CQ13" s="77">
        <v>5</v>
      </c>
      <c r="CR13" s="78">
        <f t="shared" si="7"/>
        <v>1.7241379310344827E-2</v>
      </c>
      <c r="CS13" s="78">
        <f t="shared" si="8"/>
        <v>0</v>
      </c>
      <c r="CT13" s="78">
        <f t="shared" si="8"/>
        <v>1.7241379310344827E-2</v>
      </c>
      <c r="CU13" s="78">
        <f t="shared" si="8"/>
        <v>1.7241379310344827E-2</v>
      </c>
      <c r="CV13" s="78">
        <f t="shared" si="8"/>
        <v>0.91379310344827591</v>
      </c>
      <c r="CW13" s="78">
        <f t="shared" si="8"/>
        <v>3.4482758620689655E-2</v>
      </c>
      <c r="CX13" s="78">
        <f t="shared" si="8"/>
        <v>0</v>
      </c>
      <c r="CY13" s="78">
        <f t="shared" si="8"/>
        <v>0</v>
      </c>
      <c r="CZ13" s="78">
        <f t="shared" si="8"/>
        <v>0</v>
      </c>
      <c r="DA13" s="78">
        <f t="shared" si="8"/>
        <v>0</v>
      </c>
      <c r="DB13" s="78">
        <f t="shared" si="9"/>
        <v>0</v>
      </c>
      <c r="DC13" s="13"/>
      <c r="DD13" s="77">
        <v>5</v>
      </c>
      <c r="DE13" s="78">
        <f t="shared" si="10"/>
        <v>0</v>
      </c>
      <c r="DF13" s="78">
        <f t="shared" si="11"/>
        <v>0</v>
      </c>
      <c r="DG13" s="78">
        <f t="shared" si="11"/>
        <v>0</v>
      </c>
      <c r="DH13" s="78">
        <f t="shared" si="11"/>
        <v>3.3333333333333333E-2</v>
      </c>
      <c r="DI13" s="78">
        <f t="shared" si="11"/>
        <v>0.8666666666666667</v>
      </c>
      <c r="DJ13" s="78">
        <f t="shared" si="11"/>
        <v>0.05</v>
      </c>
      <c r="DK13" s="78">
        <f t="shared" si="11"/>
        <v>1.6666666666666666E-2</v>
      </c>
      <c r="DL13" s="78">
        <f t="shared" si="11"/>
        <v>0</v>
      </c>
      <c r="DM13" s="78">
        <f t="shared" si="11"/>
        <v>0</v>
      </c>
      <c r="DN13" s="78">
        <f t="shared" si="11"/>
        <v>0</v>
      </c>
      <c r="DO13" s="78">
        <f t="shared" si="12"/>
        <v>3.3333333333333333E-2</v>
      </c>
      <c r="DS13" s="77">
        <v>5</v>
      </c>
      <c r="DT13" s="78">
        <f t="shared" si="13"/>
        <v>3.810500953385032E-3</v>
      </c>
      <c r="DU13" s="78">
        <f t="shared" si="13"/>
        <v>0</v>
      </c>
      <c r="DV13" s="78">
        <f t="shared" si="13"/>
        <v>9.0650403792476766E-3</v>
      </c>
      <c r="DW13" s="78">
        <f t="shared" si="13"/>
        <v>1.7985788157063119E-2</v>
      </c>
      <c r="DX13" s="78">
        <f t="shared" si="13"/>
        <v>0.7672657744150525</v>
      </c>
      <c r="DY13" s="78">
        <f t="shared" si="13"/>
        <v>0.13328663875200575</v>
      </c>
      <c r="DZ13" s="78">
        <f t="shared" si="13"/>
        <v>3.1561131138360836E-2</v>
      </c>
      <c r="EA13" s="78">
        <f t="shared" si="13"/>
        <v>1.3144284468362442E-2</v>
      </c>
      <c r="EB13" s="78">
        <f t="shared" si="13"/>
        <v>6.5737775114662628E-3</v>
      </c>
      <c r="EC13" s="78">
        <f t="shared" si="13"/>
        <v>2.331873800452397E-3</v>
      </c>
      <c r="ED13" s="78">
        <f t="shared" si="13"/>
        <v>1.497519042460387E-2</v>
      </c>
      <c r="EI13" s="77">
        <v>4</v>
      </c>
      <c r="EJ13" s="78">
        <f t="shared" si="46"/>
        <v>1.0185748996905409E-2</v>
      </c>
      <c r="EK13" s="78">
        <f t="shared" si="47"/>
        <v>2.2305360244490355E-2</v>
      </c>
      <c r="EL13" s="78">
        <f t="shared" si="18"/>
        <v>3.5022226951618503E-2</v>
      </c>
      <c r="EM13" s="78">
        <f t="shared" si="19"/>
        <v>4.7931163582710323E-2</v>
      </c>
      <c r="EN13" s="78">
        <f t="shared" si="20"/>
        <v>6.0795070675203698E-2</v>
      </c>
      <c r="EO13" s="78">
        <f t="shared" si="21"/>
        <v>7.3453831147380716E-2</v>
      </c>
      <c r="EP13" s="78">
        <f t="shared" si="22"/>
        <v>8.5798498273112811E-2</v>
      </c>
      <c r="EQ13" s="78">
        <f t="shared" si="23"/>
        <v>9.7757103853187394E-2</v>
      </c>
      <c r="ER13" s="78">
        <f t="shared" si="24"/>
        <v>0.10928461870814293</v>
      </c>
      <c r="ES13" s="78">
        <f t="shared" si="25"/>
        <v>0.12035552354861556</v>
      </c>
      <c r="ET13" s="78">
        <f t="shared" si="26"/>
        <v>0.13095830028301358</v>
      </c>
      <c r="EU13" s="78">
        <f t="shared" si="27"/>
        <v>0.14109136464197439</v>
      </c>
      <c r="EV13" s="78">
        <f t="shared" si="28"/>
        <v>0.15076007700624822</v>
      </c>
      <c r="EW13" s="78">
        <f t="shared" si="29"/>
        <v>0.15997455556311604</v>
      </c>
      <c r="EX13" s="78">
        <f t="shared" si="30"/>
        <v>0.16874808386439516</v>
      </c>
      <c r="FB13" s="90">
        <v>5</v>
      </c>
      <c r="FC13" s="88">
        <f t="shared" si="14"/>
        <v>0</v>
      </c>
      <c r="FD13" s="88">
        <f t="shared" si="14"/>
        <v>0</v>
      </c>
      <c r="FE13" s="88">
        <f t="shared" si="14"/>
        <v>9.4643881929018445E-3</v>
      </c>
      <c r="FF13" s="88">
        <f t="shared" si="14"/>
        <v>6.7567567567567571E-4</v>
      </c>
      <c r="FG13" s="88">
        <f t="shared" si="14"/>
        <v>0.69589337098426052</v>
      </c>
      <c r="FH13" s="88">
        <f t="shared" si="14"/>
        <v>0.24305290445270483</v>
      </c>
      <c r="FI13" s="88">
        <f t="shared" si="14"/>
        <v>3.7942708339313638E-2</v>
      </c>
      <c r="FJ13" s="88">
        <f t="shared" si="14"/>
        <v>1.0186349570540749E-2</v>
      </c>
      <c r="FK13" s="88">
        <f t="shared" si="14"/>
        <v>6.7567567567567571E-4</v>
      </c>
      <c r="FL13" s="88">
        <f t="shared" si="14"/>
        <v>0</v>
      </c>
      <c r="FM13" s="88">
        <f t="shared" si="14"/>
        <v>2.1089271089271091E-3</v>
      </c>
      <c r="FR13" s="89">
        <v>4</v>
      </c>
      <c r="FS13" s="88">
        <f t="shared" si="31"/>
        <v>0</v>
      </c>
      <c r="FT13" s="88">
        <f t="shared" si="32"/>
        <v>6.9727903190780951E-3</v>
      </c>
      <c r="FU13" s="88">
        <f t="shared" si="33"/>
        <v>1.8429640131456149E-2</v>
      </c>
      <c r="FV13" s="88">
        <f t="shared" si="34"/>
        <v>3.2702698079663847E-2</v>
      </c>
      <c r="FW13" s="88">
        <f t="shared" si="35"/>
        <v>4.8746943565558476E-2</v>
      </c>
      <c r="FX13" s="88">
        <f t="shared" si="36"/>
        <v>6.5882476134106166E-2</v>
      </c>
      <c r="FY13" s="88">
        <f t="shared" si="37"/>
        <v>8.3646043628474789E-2</v>
      </c>
      <c r="FZ13" s="88">
        <f t="shared" si="38"/>
        <v>0.10171205083019588</v>
      </c>
      <c r="GA13" s="88">
        <f t="shared" si="39"/>
        <v>0.11984848085595934</v>
      </c>
      <c r="GB13" s="88">
        <f t="shared" si="40"/>
        <v>0.13788999926771178</v>
      </c>
      <c r="GC13" s="88">
        <f t="shared" si="41"/>
        <v>0.15572002460215451</v>
      </c>
      <c r="GD13" s="88">
        <f t="shared" si="42"/>
        <v>0.17325798009070126</v>
      </c>
      <c r="GE13" s="88">
        <f t="shared" si="43"/>
        <v>0.19044988964818199</v>
      </c>
      <c r="GF13" s="88">
        <f t="shared" si="44"/>
        <v>0.20726132917675988</v>
      </c>
      <c r="GG13" s="88">
        <f t="shared" si="45"/>
        <v>0.22367212535012146</v>
      </c>
    </row>
    <row r="14" spans="1:189" x14ac:dyDescent="0.2">
      <c r="B14" s="74">
        <v>6</v>
      </c>
      <c r="C14" s="71">
        <f>COUNTIFS(Data!$D:$D,$B14,Data!$H:$H,C$8,Data!$C:$C,$B$3)</f>
        <v>0</v>
      </c>
      <c r="D14" s="71">
        <f>COUNTIFS(Data!$D:$D,$B14,Data!$H:$H,D$8,Data!$C:$C,$B$3)</f>
        <v>0</v>
      </c>
      <c r="E14" s="71">
        <f>COUNTIFS(Data!$D:$D,$B14,Data!$H:$H,E$8,Data!$C:$C,$B$3)</f>
        <v>0</v>
      </c>
      <c r="F14" s="71">
        <f>COUNTIFS(Data!$D:$D,$B14,Data!$H:$H,F$8,Data!$C:$C,$B$3)</f>
        <v>0</v>
      </c>
      <c r="G14" s="71">
        <f>COUNTIFS(Data!$D:$D,$B14,Data!$H:$H,G$8,Data!$C:$C,$B$3)</f>
        <v>0</v>
      </c>
      <c r="H14" s="71">
        <f>COUNTIFS(Data!$D:$D,$B14,Data!$H:$H,H$8,Data!$C:$C,$B$3)</f>
        <v>1</v>
      </c>
      <c r="I14" s="71">
        <f>COUNTIFS(Data!$D:$D,$B14,Data!$H:$H,I$8,Data!$C:$C,$B$3)</f>
        <v>0</v>
      </c>
      <c r="J14" s="71">
        <f>COUNTIFS(Data!$D:$D,$B14,Data!$H:$H,J$8,Data!$C:$C,$B$3)</f>
        <v>0</v>
      </c>
      <c r="K14" s="71">
        <f>COUNTIFS(Data!$D:$D,$B14,Data!$H:$H,K$8,Data!$C:$C,$B$3)</f>
        <v>0</v>
      </c>
      <c r="L14" s="71">
        <f>COUNTIFS(Data!$D:$D,$B14,Data!$H:$H,L$8,Data!$C:$C,$B$3)</f>
        <v>0</v>
      </c>
      <c r="M14" s="71">
        <f>COUNTIFS(Data!$D:$D,$B14,Data!$H:$H,M$8,Data!$C:$C,$B$3)</f>
        <v>0</v>
      </c>
      <c r="N14" s="71">
        <f>COUNTIFS(Data!$D:$D,$B14,Data!$H:$H,N$8,Data!$C:$C,$B$3)</f>
        <v>0</v>
      </c>
      <c r="O14" s="71">
        <f>COUNTIFS(Data!$D:$D,$B14,Data!$H:$H,O$8,Data!$C:$C,$B$3)</f>
        <v>0</v>
      </c>
      <c r="P14" s="72">
        <f t="shared" si="15"/>
        <v>0</v>
      </c>
      <c r="R14" s="74">
        <v>6</v>
      </c>
      <c r="S14" s="71">
        <f>COUNTIFS(Data!$AD:$AD,$B14,Data!$AH:$AH,S$8,Data!$C:$C,$B$3)</f>
        <v>0</v>
      </c>
      <c r="T14" s="71">
        <f>COUNTIFS(Data!$AD:$AD,$B14,Data!$AH:$AH,T$8,Data!$C:$C,$B$3)</f>
        <v>0</v>
      </c>
      <c r="U14" s="71">
        <f>COUNTIFS(Data!$AD:$AD,$B14,Data!$AH:$AH,U$8,Data!$C:$C,$B$3)</f>
        <v>0</v>
      </c>
      <c r="V14" s="71">
        <f>COUNTIFS(Data!$AD:$AD,$B14,Data!$AH:$AH,V$8,Data!$C:$C,$B$3)</f>
        <v>0</v>
      </c>
      <c r="W14" s="71">
        <f>COUNTIFS(Data!$AD:$AD,$B14,Data!$AH:$AH,W$8,Data!$C:$C,$B$3)</f>
        <v>0</v>
      </c>
      <c r="X14" s="71">
        <f>COUNTIFS(Data!$AD:$AD,$B14,Data!$AH:$AH,X$8,Data!$C:$C,$B$3)</f>
        <v>1</v>
      </c>
      <c r="Y14" s="71">
        <f>COUNTIFS(Data!$AD:$AD,$B14,Data!$AH:$AH,Y$8,Data!$C:$C,$B$3)</f>
        <v>0</v>
      </c>
      <c r="Z14" s="71">
        <f>COUNTIFS(Data!$AD:$AD,$B14,Data!$AH:$AH,Z$8,Data!$C:$C,$B$3)</f>
        <v>0</v>
      </c>
      <c r="AA14" s="71">
        <f>COUNTIFS(Data!$AD:$AD,$B14,Data!$AH:$AH,AA$8,Data!$C:$C,$B$3)</f>
        <v>0</v>
      </c>
      <c r="AB14" s="71">
        <f>COUNTIFS(Data!$AD:$AD,$B14,Data!$AH:$AH,AB$8,Data!$C:$C,$B$3)</f>
        <v>0</v>
      </c>
      <c r="AC14" s="71">
        <f>COUNTIFS(Data!$AD:$AD,$B14,Data!$AH:$AH,AC$8,Data!$C:$C,$B$3)</f>
        <v>0</v>
      </c>
      <c r="AD14" s="71">
        <f>COUNTIFS(Data!$AD:$AD,$B14,Data!$AH:$AH,AD$8,Data!$C:$C,$B$3)</f>
        <v>0</v>
      </c>
      <c r="AE14" s="71">
        <f>COUNTIFS(Data!$AD:$AD,$B14,Data!$AH:$AH,AE$8,Data!$C:$C,$B$3)</f>
        <v>0</v>
      </c>
      <c r="AF14" s="72">
        <f t="shared" si="16"/>
        <v>0</v>
      </c>
      <c r="AH14" s="74">
        <v>6</v>
      </c>
      <c r="AI14" s="71">
        <f>COUNTIFS(Data!$BD:$BD,$B14,Data!$BH:$BH,AI$8,Data!$C:$C,$B$3)</f>
        <v>0</v>
      </c>
      <c r="AJ14" s="71">
        <f>COUNTIFS(Data!$BD:$BD,$B14,Data!$BH:$BH,AJ$8,Data!$C:$C,$B$3)</f>
        <v>0</v>
      </c>
      <c r="AK14" s="71">
        <f>COUNTIFS(Data!$BD:$BD,$B14,Data!$BH:$BH,AK$8,Data!$C:$C,$B$3)</f>
        <v>0</v>
      </c>
      <c r="AL14" s="71">
        <f>COUNTIFS(Data!$BD:$BD,$B14,Data!$BH:$BH,AL$8,Data!$C:$C,$B$3)</f>
        <v>0</v>
      </c>
      <c r="AM14" s="71">
        <f>COUNTIFS(Data!$BD:$BD,$B14,Data!$BH:$BH,AM$8,Data!$C:$C,$B$3)</f>
        <v>0</v>
      </c>
      <c r="AN14" s="71">
        <f>COUNTIFS(Data!$BD:$BD,$B14,Data!$BH:$BH,AN$8,Data!$C:$C,$B$3)</f>
        <v>1</v>
      </c>
      <c r="AO14" s="71">
        <f>COUNTIFS(Data!$BD:$BD,$B14,Data!$BH:$BH,AO$8,Data!$C:$C,$B$3)</f>
        <v>0</v>
      </c>
      <c r="AP14" s="71">
        <f>COUNTIFS(Data!$BD:$BD,$B14,Data!$BH:$BH,AP$8,Data!$C:$C,$B$3)</f>
        <v>0</v>
      </c>
      <c r="AQ14" s="71">
        <f>COUNTIFS(Data!$BD:$BD,$B14,Data!$BH:$BH,AQ$8,Data!$C:$C,$B$3)</f>
        <v>0</v>
      </c>
      <c r="AR14" s="71">
        <f>COUNTIFS(Data!$BD:$BD,$B14,Data!$BH:$BH,AR$8,Data!$C:$C,$B$3)</f>
        <v>0</v>
      </c>
      <c r="AS14" s="71">
        <f>COUNTIFS(Data!$BD:$BD,$B14,Data!$BH:$BH,AS$8,Data!$C:$C,$B$3)</f>
        <v>0</v>
      </c>
      <c r="AT14" s="71">
        <f>COUNTIFS(Data!$BD:$BD,$B14,Data!$BH:$BH,AT$8,Data!$C:$C,$B$3)</f>
        <v>0</v>
      </c>
      <c r="AU14" s="71">
        <f>COUNTIFS(Data!$BD:$BD,$B14,Data!$BH:$BH,AU$8,Data!$C:$C,$B$3)</f>
        <v>0</v>
      </c>
      <c r="AV14" s="72">
        <f t="shared" si="17"/>
        <v>0</v>
      </c>
      <c r="AX14" s="74">
        <v>6</v>
      </c>
      <c r="AY14" s="71">
        <f>COUNTIFS(Data!$CD:$CD,$B14,Data!$CH:$CH,AY$8,Data!$C:$C,$B$3)</f>
        <v>0</v>
      </c>
      <c r="AZ14" s="71">
        <f>COUNTIFS(Data!$CD:$CD,$B14,Data!$CH:$CH,AZ$8,Data!$C:$C,$B$3)</f>
        <v>0</v>
      </c>
      <c r="BA14" s="71">
        <f>COUNTIFS(Data!$CD:$CD,$B14,Data!$CH:$CH,BA$8,Data!$C:$C,$B$3)</f>
        <v>0</v>
      </c>
      <c r="BB14" s="71">
        <f>COUNTIFS(Data!$CD:$CD,$B14,Data!$CH:$CH,BB$8,Data!$C:$C,$B$3)</f>
        <v>0</v>
      </c>
      <c r="BC14" s="71">
        <f>COUNTIFS(Data!$CD:$CD,$B14,Data!$CH:$CH,BC$8,Data!$C:$C,$B$3)</f>
        <v>0</v>
      </c>
      <c r="BD14" s="71">
        <f>COUNTIFS(Data!$CD:$CD,$B14,Data!$CH:$CH,BD$8,Data!$C:$C,$B$3)</f>
        <v>4</v>
      </c>
      <c r="BE14" s="71">
        <f>COUNTIFS(Data!$CD:$CD,$B14,Data!$CH:$CH,BE$8,Data!$C:$C,$B$3)</f>
        <v>0</v>
      </c>
      <c r="BF14" s="71">
        <f>COUNTIFS(Data!$CD:$CD,$B14,Data!$CH:$CH,BF$8,Data!$C:$C,$B$3)</f>
        <v>0</v>
      </c>
      <c r="BG14" s="71">
        <f>COUNTIFS(Data!$CD:$CD,$B14,Data!$CH:$CH,BG$8,Data!$C:$C,$B$3)</f>
        <v>0</v>
      </c>
      <c r="BH14" s="71">
        <f>COUNTIFS(Data!$CD:$CD,$B14,Data!$CH:$CH,BH$8,Data!$C:$C,$B$3)</f>
        <v>0</v>
      </c>
      <c r="BI14" s="71">
        <f>COUNTIFS(Data!$CD:$CD,$B14,Data!$CH:$CH,BI$8,Data!$C:$C,$B$3)</f>
        <v>0</v>
      </c>
      <c r="BJ14" s="71">
        <f>COUNTIFS(Data!$CD:$CD,$B14,Data!$CH:$CH,BJ$8,Data!$C:$C,$B$3)</f>
        <v>0</v>
      </c>
      <c r="BK14" s="71">
        <f>COUNTIFS(Data!$CD:$CD,$B14,Data!$CH:$CH,BK$8,Data!$C:$C,$B$3)</f>
        <v>0</v>
      </c>
      <c r="BL14" s="72">
        <f t="shared" si="0"/>
        <v>0</v>
      </c>
      <c r="BQ14" s="77">
        <v>6</v>
      </c>
      <c r="BR14" s="78">
        <f t="shared" si="1"/>
        <v>0</v>
      </c>
      <c r="BS14" s="78">
        <f t="shared" si="2"/>
        <v>0</v>
      </c>
      <c r="BT14" s="78">
        <f t="shared" si="2"/>
        <v>0</v>
      </c>
      <c r="BU14" s="78">
        <f t="shared" si="2"/>
        <v>0</v>
      </c>
      <c r="BV14" s="78">
        <f t="shared" si="2"/>
        <v>0</v>
      </c>
      <c r="BW14" s="78">
        <f t="shared" si="2"/>
        <v>1</v>
      </c>
      <c r="BX14" s="78">
        <f t="shared" si="2"/>
        <v>0</v>
      </c>
      <c r="BY14" s="78">
        <f t="shared" si="2"/>
        <v>0</v>
      </c>
      <c r="BZ14" s="78">
        <f t="shared" si="2"/>
        <v>0</v>
      </c>
      <c r="CA14" s="78">
        <f t="shared" si="2"/>
        <v>0</v>
      </c>
      <c r="CB14" s="78">
        <f t="shared" si="3"/>
        <v>0</v>
      </c>
      <c r="CC14" s="13"/>
      <c r="CD14" s="77">
        <v>6</v>
      </c>
      <c r="CE14" s="78">
        <f t="shared" si="4"/>
        <v>0</v>
      </c>
      <c r="CF14" s="78">
        <f t="shared" si="5"/>
        <v>0</v>
      </c>
      <c r="CG14" s="78">
        <f t="shared" si="5"/>
        <v>0</v>
      </c>
      <c r="CH14" s="78">
        <f t="shared" si="5"/>
        <v>0</v>
      </c>
      <c r="CI14" s="78">
        <f t="shared" si="5"/>
        <v>0</v>
      </c>
      <c r="CJ14" s="78">
        <f t="shared" si="5"/>
        <v>1</v>
      </c>
      <c r="CK14" s="78">
        <f t="shared" si="5"/>
        <v>0</v>
      </c>
      <c r="CL14" s="78">
        <f t="shared" si="5"/>
        <v>0</v>
      </c>
      <c r="CM14" s="78">
        <f t="shared" si="5"/>
        <v>0</v>
      </c>
      <c r="CN14" s="78">
        <f t="shared" si="5"/>
        <v>0</v>
      </c>
      <c r="CO14" s="78">
        <f t="shared" si="6"/>
        <v>0</v>
      </c>
      <c r="CP14" s="13"/>
      <c r="CQ14" s="77">
        <v>6</v>
      </c>
      <c r="CR14" s="78">
        <f t="shared" si="7"/>
        <v>0</v>
      </c>
      <c r="CS14" s="78">
        <f t="shared" si="8"/>
        <v>0</v>
      </c>
      <c r="CT14" s="78">
        <f t="shared" si="8"/>
        <v>0</v>
      </c>
      <c r="CU14" s="78">
        <f t="shared" si="8"/>
        <v>0</v>
      </c>
      <c r="CV14" s="78">
        <f t="shared" si="8"/>
        <v>0</v>
      </c>
      <c r="CW14" s="78">
        <f t="shared" si="8"/>
        <v>1</v>
      </c>
      <c r="CX14" s="78">
        <f t="shared" si="8"/>
        <v>0</v>
      </c>
      <c r="CY14" s="78">
        <f t="shared" si="8"/>
        <v>0</v>
      </c>
      <c r="CZ14" s="78">
        <f t="shared" si="8"/>
        <v>0</v>
      </c>
      <c r="DA14" s="78">
        <f t="shared" si="8"/>
        <v>0</v>
      </c>
      <c r="DB14" s="78">
        <f t="shared" si="9"/>
        <v>0</v>
      </c>
      <c r="DC14" s="13"/>
      <c r="DD14" s="77">
        <v>6</v>
      </c>
      <c r="DE14" s="78">
        <f t="shared" si="10"/>
        <v>0</v>
      </c>
      <c r="DF14" s="78">
        <f t="shared" si="11"/>
        <v>0</v>
      </c>
      <c r="DG14" s="78">
        <f t="shared" si="11"/>
        <v>0</v>
      </c>
      <c r="DH14" s="78">
        <f t="shared" si="11"/>
        <v>0</v>
      </c>
      <c r="DI14" s="78">
        <f t="shared" si="11"/>
        <v>0</v>
      </c>
      <c r="DJ14" s="78">
        <f t="shared" si="11"/>
        <v>1</v>
      </c>
      <c r="DK14" s="78">
        <f t="shared" si="11"/>
        <v>0</v>
      </c>
      <c r="DL14" s="78">
        <f t="shared" si="11"/>
        <v>0</v>
      </c>
      <c r="DM14" s="78">
        <f t="shared" si="11"/>
        <v>0</v>
      </c>
      <c r="DN14" s="78">
        <f t="shared" si="11"/>
        <v>0</v>
      </c>
      <c r="DO14" s="78">
        <f t="shared" si="12"/>
        <v>0</v>
      </c>
      <c r="DS14" s="77">
        <v>6</v>
      </c>
      <c r="DT14" s="78">
        <f t="shared" si="13"/>
        <v>4.1666666666666666E-3</v>
      </c>
      <c r="DU14" s="78">
        <f t="shared" si="13"/>
        <v>0</v>
      </c>
      <c r="DV14" s="78">
        <f t="shared" si="13"/>
        <v>4.4014084507042255E-4</v>
      </c>
      <c r="DW14" s="78">
        <f t="shared" si="13"/>
        <v>1.9688644688644688E-2</v>
      </c>
      <c r="DX14" s="78">
        <f t="shared" si="13"/>
        <v>2.8351449275362317E-2</v>
      </c>
      <c r="DY14" s="78">
        <f t="shared" si="13"/>
        <v>0.86375491501205492</v>
      </c>
      <c r="DZ14" s="78">
        <f t="shared" si="13"/>
        <v>4.1535616748969578E-2</v>
      </c>
      <c r="EA14" s="78">
        <f t="shared" si="13"/>
        <v>2.9897358287656974E-2</v>
      </c>
      <c r="EB14" s="78">
        <f t="shared" si="13"/>
        <v>3.1575321494182484E-3</v>
      </c>
      <c r="EC14" s="78">
        <f t="shared" si="13"/>
        <v>0</v>
      </c>
      <c r="ED14" s="78">
        <f t="shared" si="13"/>
        <v>9.0076763261561707E-3</v>
      </c>
      <c r="EI14" s="77">
        <v>5</v>
      </c>
      <c r="EJ14" s="78">
        <f t="shared" si="46"/>
        <v>1.497519042460387E-2</v>
      </c>
      <c r="EK14" s="78">
        <f t="shared" si="47"/>
        <v>3.1462152293141289E-2</v>
      </c>
      <c r="EL14" s="78">
        <f t="shared" si="18"/>
        <v>4.720079100728615E-2</v>
      </c>
      <c r="EM14" s="78">
        <f t="shared" si="19"/>
        <v>6.2156248423674836E-2</v>
      </c>
      <c r="EN14" s="78">
        <f t="shared" si="20"/>
        <v>7.6349931098960128E-2</v>
      </c>
      <c r="EO14" s="78">
        <f t="shared" si="21"/>
        <v>8.9814960923727344E-2</v>
      </c>
      <c r="EP14" s="78">
        <f t="shared" si="22"/>
        <v>0.10258683540853253</v>
      </c>
      <c r="EQ14" s="78">
        <f t="shared" si="23"/>
        <v>0.11470075335104758</v>
      </c>
      <c r="ER14" s="78">
        <f t="shared" si="24"/>
        <v>0.12619068287432367</v>
      </c>
      <c r="ES14" s="78">
        <f t="shared" si="25"/>
        <v>0.13708904980926709</v>
      </c>
      <c r="ET14" s="78">
        <f t="shared" si="26"/>
        <v>0.14742667322465897</v>
      </c>
      <c r="EU14" s="78">
        <f t="shared" si="27"/>
        <v>0.15723279703866708</v>
      </c>
      <c r="EV14" s="78">
        <f t="shared" si="28"/>
        <v>0.16653515424970283</v>
      </c>
      <c r="EW14" s="78">
        <f t="shared" si="29"/>
        <v>0.17536003842138198</v>
      </c>
      <c r="EX14" s="78">
        <f t="shared" si="30"/>
        <v>0.18373237355467631</v>
      </c>
      <c r="FB14" s="90">
        <v>6</v>
      </c>
      <c r="FC14" s="88">
        <f t="shared" si="14"/>
        <v>0</v>
      </c>
      <c r="FD14" s="88">
        <f t="shared" si="14"/>
        <v>0</v>
      </c>
      <c r="FE14" s="88">
        <f t="shared" si="14"/>
        <v>4.7092376229269303E-3</v>
      </c>
      <c r="FF14" s="88">
        <f t="shared" si="14"/>
        <v>8.3645646624300684E-4</v>
      </c>
      <c r="FG14" s="88">
        <f t="shared" si="14"/>
        <v>1.0540496162713422E-2</v>
      </c>
      <c r="FH14" s="88">
        <f t="shared" si="14"/>
        <v>0.90838015999806077</v>
      </c>
      <c r="FI14" s="88">
        <f t="shared" si="14"/>
        <v>4.7698081313717187E-2</v>
      </c>
      <c r="FJ14" s="88">
        <f t="shared" si="14"/>
        <v>1.6270269206083224E-2</v>
      </c>
      <c r="FK14" s="88">
        <f t="shared" si="14"/>
        <v>2.8919160867306691E-3</v>
      </c>
      <c r="FL14" s="88">
        <f t="shared" si="14"/>
        <v>1.0221109720483937E-3</v>
      </c>
      <c r="FM14" s="88">
        <f t="shared" si="14"/>
        <v>7.2868406845959782E-3</v>
      </c>
      <c r="FR14" s="89">
        <v>5</v>
      </c>
      <c r="FS14" s="88">
        <f t="shared" si="31"/>
        <v>2.1089271089271091E-3</v>
      </c>
      <c r="FT14" s="88">
        <f t="shared" si="32"/>
        <v>9.4997912940992732E-3</v>
      </c>
      <c r="FU14" s="88">
        <f t="shared" si="33"/>
        <v>2.1063665566765546E-2</v>
      </c>
      <c r="FV14" s="88">
        <f t="shared" si="34"/>
        <v>3.5641022904914714E-2</v>
      </c>
      <c r="FW14" s="88">
        <f t="shared" si="35"/>
        <v>5.22802682362348E-2</v>
      </c>
      <c r="FX14" s="88">
        <f t="shared" si="36"/>
        <v>7.0248655923723896E-2</v>
      </c>
      <c r="FY14" s="88">
        <f t="shared" si="37"/>
        <v>8.8998767230013112E-2</v>
      </c>
      <c r="FZ14" s="88">
        <f t="shared" si="38"/>
        <v>0.10813008205640323</v>
      </c>
      <c r="GA14" s="88">
        <f t="shared" si="39"/>
        <v>0.12735478423239027</v>
      </c>
      <c r="GB14" s="88">
        <f t="shared" si="40"/>
        <v>0.14646976054057598</v>
      </c>
      <c r="GC14" s="88">
        <f t="shared" si="41"/>
        <v>0.16533461041240155</v>
      </c>
      <c r="GD14" s="88">
        <f t="shared" si="42"/>
        <v>0.18385481366391856</v>
      </c>
      <c r="GE14" s="88">
        <f t="shared" si="43"/>
        <v>0.20196907106006912</v>
      </c>
      <c r="GF14" s="88">
        <f t="shared" si="44"/>
        <v>0.21963990600794137</v>
      </c>
      <c r="GG14" s="88">
        <f t="shared" si="45"/>
        <v>0.23684675772330416</v>
      </c>
    </row>
    <row r="15" spans="1:189" x14ac:dyDescent="0.2">
      <c r="B15" s="74">
        <v>7</v>
      </c>
      <c r="C15" s="71">
        <f>COUNTIFS(Data!$D:$D,$B15,Data!$H:$H,C$8,Data!$C:$C,$B$3)</f>
        <v>0</v>
      </c>
      <c r="D15" s="71">
        <f>COUNTIFS(Data!$D:$D,$B15,Data!$H:$H,D$8,Data!$C:$C,$B$3)</f>
        <v>0</v>
      </c>
      <c r="E15" s="71">
        <f>COUNTIFS(Data!$D:$D,$B15,Data!$H:$H,E$8,Data!$C:$C,$B$3)</f>
        <v>0</v>
      </c>
      <c r="F15" s="71">
        <f>COUNTIFS(Data!$D:$D,$B15,Data!$H:$H,F$8,Data!$C:$C,$B$3)</f>
        <v>0</v>
      </c>
      <c r="G15" s="71">
        <f>COUNTIFS(Data!$D:$D,$B15,Data!$H:$H,G$8,Data!$C:$C,$B$3)</f>
        <v>0</v>
      </c>
      <c r="H15" s="71">
        <f>COUNTIFS(Data!$D:$D,$B15,Data!$H:$H,H$8,Data!$C:$C,$B$3)</f>
        <v>0</v>
      </c>
      <c r="I15" s="71">
        <f>COUNTIFS(Data!$D:$D,$B15,Data!$H:$H,I$8,Data!$C:$C,$B$3)</f>
        <v>0</v>
      </c>
      <c r="J15" s="71">
        <f>COUNTIFS(Data!$D:$D,$B15,Data!$H:$H,J$8,Data!$C:$C,$B$3)</f>
        <v>0</v>
      </c>
      <c r="K15" s="71">
        <f>COUNTIFS(Data!$D:$D,$B15,Data!$H:$H,K$8,Data!$C:$C,$B$3)</f>
        <v>0</v>
      </c>
      <c r="L15" s="71">
        <f>COUNTIFS(Data!$D:$D,$B15,Data!$H:$H,L$8,Data!$C:$C,$B$3)</f>
        <v>0</v>
      </c>
      <c r="M15" s="71">
        <f>COUNTIFS(Data!$D:$D,$B15,Data!$H:$H,M$8,Data!$C:$C,$B$3)</f>
        <v>0</v>
      </c>
      <c r="N15" s="71">
        <f>COUNTIFS(Data!$D:$D,$B15,Data!$H:$H,N$8,Data!$C:$C,$B$3)</f>
        <v>0</v>
      </c>
      <c r="O15" s="71">
        <f>COUNTIFS(Data!$D:$D,$B15,Data!$H:$H,O$8,Data!$C:$C,$B$3)</f>
        <v>0</v>
      </c>
      <c r="P15" s="72">
        <f t="shared" si="15"/>
        <v>0</v>
      </c>
      <c r="R15" s="74">
        <v>7</v>
      </c>
      <c r="S15" s="71">
        <f>COUNTIFS(Data!$AD:$AD,$B15,Data!$AH:$AH,S$8,Data!$C:$C,$B$3)</f>
        <v>0</v>
      </c>
      <c r="T15" s="71">
        <f>COUNTIFS(Data!$AD:$AD,$B15,Data!$AH:$AH,T$8,Data!$C:$C,$B$3)</f>
        <v>0</v>
      </c>
      <c r="U15" s="71">
        <f>COUNTIFS(Data!$AD:$AD,$B15,Data!$AH:$AH,U$8,Data!$C:$C,$B$3)</f>
        <v>0</v>
      </c>
      <c r="V15" s="71">
        <f>COUNTIFS(Data!$AD:$AD,$B15,Data!$AH:$AH,V$8,Data!$C:$C,$B$3)</f>
        <v>0</v>
      </c>
      <c r="W15" s="71">
        <f>COUNTIFS(Data!$AD:$AD,$B15,Data!$AH:$AH,W$8,Data!$C:$C,$B$3)</f>
        <v>2</v>
      </c>
      <c r="X15" s="71">
        <f>COUNTIFS(Data!$AD:$AD,$B15,Data!$AH:$AH,X$8,Data!$C:$C,$B$3)</f>
        <v>0</v>
      </c>
      <c r="Y15" s="71">
        <f>COUNTIFS(Data!$AD:$AD,$B15,Data!$AH:$AH,Y$8,Data!$C:$C,$B$3)</f>
        <v>1</v>
      </c>
      <c r="Z15" s="71">
        <f>COUNTIFS(Data!$AD:$AD,$B15,Data!$AH:$AH,Z$8,Data!$C:$C,$B$3)</f>
        <v>0</v>
      </c>
      <c r="AA15" s="71">
        <f>COUNTIFS(Data!$AD:$AD,$B15,Data!$AH:$AH,AA$8,Data!$C:$C,$B$3)</f>
        <v>0</v>
      </c>
      <c r="AB15" s="71">
        <f>COUNTIFS(Data!$AD:$AD,$B15,Data!$AH:$AH,AB$8,Data!$C:$C,$B$3)</f>
        <v>0</v>
      </c>
      <c r="AC15" s="71">
        <f>COUNTIFS(Data!$AD:$AD,$B15,Data!$AH:$AH,AC$8,Data!$C:$C,$B$3)</f>
        <v>0</v>
      </c>
      <c r="AD15" s="71">
        <f>COUNTIFS(Data!$AD:$AD,$B15,Data!$AH:$AH,AD$8,Data!$C:$C,$B$3)</f>
        <v>0</v>
      </c>
      <c r="AE15" s="71">
        <f>COUNTIFS(Data!$AD:$AD,$B15,Data!$AH:$AH,AE$8,Data!$C:$C,$B$3)</f>
        <v>0</v>
      </c>
      <c r="AF15" s="72">
        <f t="shared" si="16"/>
        <v>0</v>
      </c>
      <c r="AH15" s="74">
        <v>7</v>
      </c>
      <c r="AI15" s="71">
        <f>COUNTIFS(Data!$BD:$BD,$B15,Data!$BH:$BH,AI$8,Data!$C:$C,$B$3)</f>
        <v>0</v>
      </c>
      <c r="AJ15" s="71">
        <f>COUNTIFS(Data!$BD:$BD,$B15,Data!$BH:$BH,AJ$8,Data!$C:$C,$B$3)</f>
        <v>0</v>
      </c>
      <c r="AK15" s="71">
        <f>COUNTIFS(Data!$BD:$BD,$B15,Data!$BH:$BH,AK$8,Data!$C:$C,$B$3)</f>
        <v>0</v>
      </c>
      <c r="AL15" s="71">
        <f>COUNTIFS(Data!$BD:$BD,$B15,Data!$BH:$BH,AL$8,Data!$C:$C,$B$3)</f>
        <v>0</v>
      </c>
      <c r="AM15" s="71">
        <f>COUNTIFS(Data!$BD:$BD,$B15,Data!$BH:$BH,AM$8,Data!$C:$C,$B$3)</f>
        <v>0</v>
      </c>
      <c r="AN15" s="71">
        <f>COUNTIFS(Data!$BD:$BD,$B15,Data!$BH:$BH,AN$8,Data!$C:$C,$B$3)</f>
        <v>0</v>
      </c>
      <c r="AO15" s="71">
        <f>COUNTIFS(Data!$BD:$BD,$B15,Data!$BH:$BH,AO$8,Data!$C:$C,$B$3)</f>
        <v>1</v>
      </c>
      <c r="AP15" s="71">
        <f>COUNTIFS(Data!$BD:$BD,$B15,Data!$BH:$BH,AP$8,Data!$C:$C,$B$3)</f>
        <v>0</v>
      </c>
      <c r="AQ15" s="71">
        <f>COUNTIFS(Data!$BD:$BD,$B15,Data!$BH:$BH,AQ$8,Data!$C:$C,$B$3)</f>
        <v>0</v>
      </c>
      <c r="AR15" s="71">
        <f>COUNTIFS(Data!$BD:$BD,$B15,Data!$BH:$BH,AR$8,Data!$C:$C,$B$3)</f>
        <v>0</v>
      </c>
      <c r="AS15" s="71">
        <f>COUNTIFS(Data!$BD:$BD,$B15,Data!$BH:$BH,AS$8,Data!$C:$C,$B$3)</f>
        <v>0</v>
      </c>
      <c r="AT15" s="71">
        <f>COUNTIFS(Data!$BD:$BD,$B15,Data!$BH:$BH,AT$8,Data!$C:$C,$B$3)</f>
        <v>0</v>
      </c>
      <c r="AU15" s="71">
        <f>COUNTIFS(Data!$BD:$BD,$B15,Data!$BH:$BH,AU$8,Data!$C:$C,$B$3)</f>
        <v>0</v>
      </c>
      <c r="AV15" s="72">
        <f t="shared" si="17"/>
        <v>0</v>
      </c>
      <c r="AX15" s="74">
        <v>7</v>
      </c>
      <c r="AY15" s="71">
        <f>COUNTIFS(Data!$CD:$CD,$B15,Data!$CH:$CH,AY$8,Data!$C:$C,$B$3)</f>
        <v>0</v>
      </c>
      <c r="AZ15" s="71">
        <f>COUNTIFS(Data!$CD:$CD,$B15,Data!$CH:$CH,AZ$8,Data!$C:$C,$B$3)</f>
        <v>0</v>
      </c>
      <c r="BA15" s="71">
        <f>COUNTIFS(Data!$CD:$CD,$B15,Data!$CH:$CH,BA$8,Data!$C:$C,$B$3)</f>
        <v>0</v>
      </c>
      <c r="BB15" s="71">
        <f>COUNTIFS(Data!$CD:$CD,$B15,Data!$CH:$CH,BB$8,Data!$C:$C,$B$3)</f>
        <v>0</v>
      </c>
      <c r="BC15" s="71">
        <f>COUNTIFS(Data!$CD:$CD,$B15,Data!$CH:$CH,BC$8,Data!$C:$C,$B$3)</f>
        <v>0</v>
      </c>
      <c r="BD15" s="71">
        <f>COUNTIFS(Data!$CD:$CD,$B15,Data!$CH:$CH,BD$8,Data!$C:$C,$B$3)</f>
        <v>0</v>
      </c>
      <c r="BE15" s="71">
        <f>COUNTIFS(Data!$CD:$CD,$B15,Data!$CH:$CH,BE$8,Data!$C:$C,$B$3)</f>
        <v>1</v>
      </c>
      <c r="BF15" s="71">
        <f>COUNTIFS(Data!$CD:$CD,$B15,Data!$CH:$CH,BF$8,Data!$C:$C,$B$3)</f>
        <v>0</v>
      </c>
      <c r="BG15" s="71">
        <f>COUNTIFS(Data!$CD:$CD,$B15,Data!$CH:$CH,BG$8,Data!$C:$C,$B$3)</f>
        <v>0</v>
      </c>
      <c r="BH15" s="71">
        <f>COUNTIFS(Data!$CD:$CD,$B15,Data!$CH:$CH,BH$8,Data!$C:$C,$B$3)</f>
        <v>0</v>
      </c>
      <c r="BI15" s="71">
        <f>COUNTIFS(Data!$CD:$CD,$B15,Data!$CH:$CH,BI$8,Data!$C:$C,$B$3)</f>
        <v>0</v>
      </c>
      <c r="BJ15" s="71">
        <f>COUNTIFS(Data!$CD:$CD,$B15,Data!$CH:$CH,BJ$8,Data!$C:$C,$B$3)</f>
        <v>0</v>
      </c>
      <c r="BK15" s="71">
        <f>COUNTIFS(Data!$CD:$CD,$B15,Data!$CH:$CH,BK$8,Data!$C:$C,$B$3)</f>
        <v>0</v>
      </c>
      <c r="BL15" s="72">
        <f t="shared" si="0"/>
        <v>0</v>
      </c>
      <c r="BQ15" s="77">
        <v>7</v>
      </c>
      <c r="BR15" s="78">
        <f t="shared" si="1"/>
        <v>0</v>
      </c>
      <c r="BS15" s="78">
        <f t="shared" si="2"/>
        <v>0</v>
      </c>
      <c r="BT15" s="78">
        <f t="shared" si="2"/>
        <v>0</v>
      </c>
      <c r="BU15" s="78">
        <f t="shared" si="2"/>
        <v>0</v>
      </c>
      <c r="BV15" s="78">
        <f t="shared" si="2"/>
        <v>0</v>
      </c>
      <c r="BW15" s="78">
        <f t="shared" si="2"/>
        <v>0</v>
      </c>
      <c r="BX15" s="78">
        <f t="shared" si="2"/>
        <v>0</v>
      </c>
      <c r="BY15" s="78">
        <f t="shared" si="2"/>
        <v>0</v>
      </c>
      <c r="BZ15" s="78">
        <f t="shared" si="2"/>
        <v>0</v>
      </c>
      <c r="CA15" s="78">
        <f t="shared" si="2"/>
        <v>0</v>
      </c>
      <c r="CB15" s="78">
        <f t="shared" si="3"/>
        <v>0</v>
      </c>
      <c r="CC15" s="13"/>
      <c r="CD15" s="77">
        <v>7</v>
      </c>
      <c r="CE15" s="78">
        <f t="shared" si="4"/>
        <v>0</v>
      </c>
      <c r="CF15" s="78">
        <f t="shared" si="5"/>
        <v>0</v>
      </c>
      <c r="CG15" s="78">
        <f t="shared" si="5"/>
        <v>0</v>
      </c>
      <c r="CH15" s="78">
        <f t="shared" si="5"/>
        <v>0</v>
      </c>
      <c r="CI15" s="78">
        <f t="shared" si="5"/>
        <v>0.66666666666666663</v>
      </c>
      <c r="CJ15" s="78">
        <f t="shared" si="5"/>
        <v>0</v>
      </c>
      <c r="CK15" s="78">
        <f t="shared" si="5"/>
        <v>0.33333333333333331</v>
      </c>
      <c r="CL15" s="78">
        <f t="shared" si="5"/>
        <v>0</v>
      </c>
      <c r="CM15" s="78">
        <f t="shared" si="5"/>
        <v>0</v>
      </c>
      <c r="CN15" s="78">
        <f t="shared" si="5"/>
        <v>0</v>
      </c>
      <c r="CO15" s="78">
        <f t="shared" si="6"/>
        <v>0</v>
      </c>
      <c r="CP15" s="13"/>
      <c r="CQ15" s="77">
        <v>7</v>
      </c>
      <c r="CR15" s="78">
        <f t="shared" si="7"/>
        <v>0</v>
      </c>
      <c r="CS15" s="78">
        <f t="shared" si="8"/>
        <v>0</v>
      </c>
      <c r="CT15" s="78">
        <f t="shared" si="8"/>
        <v>0</v>
      </c>
      <c r="CU15" s="78">
        <f t="shared" si="8"/>
        <v>0</v>
      </c>
      <c r="CV15" s="78">
        <f t="shared" si="8"/>
        <v>0</v>
      </c>
      <c r="CW15" s="78">
        <f t="shared" si="8"/>
        <v>0</v>
      </c>
      <c r="CX15" s="78">
        <f t="shared" si="8"/>
        <v>1</v>
      </c>
      <c r="CY15" s="78">
        <f t="shared" si="8"/>
        <v>0</v>
      </c>
      <c r="CZ15" s="78">
        <f t="shared" si="8"/>
        <v>0</v>
      </c>
      <c r="DA15" s="78">
        <f t="shared" si="8"/>
        <v>0</v>
      </c>
      <c r="DB15" s="78">
        <f t="shared" si="9"/>
        <v>0</v>
      </c>
      <c r="DC15" s="13"/>
      <c r="DD15" s="77">
        <v>7</v>
      </c>
      <c r="DE15" s="78">
        <f t="shared" si="10"/>
        <v>0</v>
      </c>
      <c r="DF15" s="78">
        <f t="shared" si="11"/>
        <v>0</v>
      </c>
      <c r="DG15" s="78">
        <f t="shared" si="11"/>
        <v>0</v>
      </c>
      <c r="DH15" s="78">
        <f t="shared" si="11"/>
        <v>0</v>
      </c>
      <c r="DI15" s="78">
        <f t="shared" si="11"/>
        <v>0</v>
      </c>
      <c r="DJ15" s="78">
        <f t="shared" si="11"/>
        <v>0</v>
      </c>
      <c r="DK15" s="78">
        <f t="shared" si="11"/>
        <v>1</v>
      </c>
      <c r="DL15" s="78">
        <f t="shared" si="11"/>
        <v>0</v>
      </c>
      <c r="DM15" s="78">
        <f t="shared" si="11"/>
        <v>0</v>
      </c>
      <c r="DN15" s="78">
        <f t="shared" si="11"/>
        <v>0</v>
      </c>
      <c r="DO15" s="78">
        <f t="shared" si="12"/>
        <v>0</v>
      </c>
      <c r="DS15" s="77">
        <v>7</v>
      </c>
      <c r="DT15" s="78">
        <f t="shared" si="13"/>
        <v>0</v>
      </c>
      <c r="DU15" s="78">
        <f t="shared" si="13"/>
        <v>3.6458333333333329E-2</v>
      </c>
      <c r="DV15" s="78">
        <f t="shared" si="13"/>
        <v>0</v>
      </c>
      <c r="DW15" s="78">
        <f t="shared" si="13"/>
        <v>4.1666666666666666E-3</v>
      </c>
      <c r="DX15" s="78">
        <f t="shared" si="13"/>
        <v>4.5343137254901959E-2</v>
      </c>
      <c r="DY15" s="78">
        <f t="shared" si="13"/>
        <v>6.0688025210084026E-2</v>
      </c>
      <c r="DZ15" s="78">
        <f t="shared" si="13"/>
        <v>0.71557247899159671</v>
      </c>
      <c r="EA15" s="78">
        <f t="shared" si="13"/>
        <v>2.0089285714285712E-2</v>
      </c>
      <c r="EB15" s="78">
        <f t="shared" si="13"/>
        <v>1.2307422969187673E-2</v>
      </c>
      <c r="EC15" s="78">
        <f t="shared" si="13"/>
        <v>4.1666666666666666E-3</v>
      </c>
      <c r="ED15" s="78">
        <f t="shared" si="13"/>
        <v>3.8707983193277312E-2</v>
      </c>
      <c r="EI15" s="77">
        <v>6</v>
      </c>
      <c r="EJ15" s="78">
        <f t="shared" si="46"/>
        <v>9.0076763261561707E-3</v>
      </c>
      <c r="EK15" s="78">
        <f t="shared" si="47"/>
        <v>2.0555447235074631E-2</v>
      </c>
      <c r="EL15" s="78">
        <f t="shared" si="18"/>
        <v>3.285663284964066E-2</v>
      </c>
      <c r="EM15" s="78">
        <f t="shared" si="19"/>
        <v>4.5345159351405484E-2</v>
      </c>
      <c r="EN15" s="78">
        <f t="shared" si="20"/>
        <v>5.7734488399040204E-2</v>
      </c>
      <c r="EO15" s="78">
        <f t="shared" si="21"/>
        <v>6.9851682424768968E-2</v>
      </c>
      <c r="EP15" s="78">
        <f t="shared" si="22"/>
        <v>8.1590917750676603E-2</v>
      </c>
      <c r="EQ15" s="78">
        <f t="shared" si="23"/>
        <v>9.2890419413130393E-2</v>
      </c>
      <c r="ER15" s="78">
        <f t="shared" si="24"/>
        <v>0.10371785823473603</v>
      </c>
      <c r="ES15" s="78">
        <f t="shared" si="25"/>
        <v>0.11406051996046584</v>
      </c>
      <c r="ET15" s="78">
        <f t="shared" si="26"/>
        <v>0.12391859998857999</v>
      </c>
      <c r="EU15" s="78">
        <f t="shared" si="27"/>
        <v>0.13330062379532603</v>
      </c>
      <c r="EV15" s="78">
        <f t="shared" si="28"/>
        <v>0.1422203274299019</v>
      </c>
      <c r="EW15" s="78">
        <f t="shared" si="29"/>
        <v>0.1506945434332416</v>
      </c>
      <c r="EX15" s="78">
        <f t="shared" si="30"/>
        <v>0.15874177892029678</v>
      </c>
      <c r="FB15" s="90">
        <v>7</v>
      </c>
      <c r="FC15" s="88">
        <f t="shared" si="14"/>
        <v>0</v>
      </c>
      <c r="FD15" s="88">
        <f t="shared" si="14"/>
        <v>0</v>
      </c>
      <c r="FE15" s="88">
        <f t="shared" si="14"/>
        <v>0</v>
      </c>
      <c r="FF15" s="88">
        <f t="shared" si="14"/>
        <v>0</v>
      </c>
      <c r="FG15" s="88">
        <f t="shared" si="14"/>
        <v>0</v>
      </c>
      <c r="FH15" s="88">
        <f t="shared" si="14"/>
        <v>0.24056169280013953</v>
      </c>
      <c r="FI15" s="88">
        <f t="shared" si="14"/>
        <v>0.4157103874409715</v>
      </c>
      <c r="FJ15" s="88">
        <f t="shared" si="14"/>
        <v>0.17431305857172352</v>
      </c>
      <c r="FK15" s="88">
        <f t="shared" si="14"/>
        <v>5.6902771757553525E-2</v>
      </c>
      <c r="FL15" s="88">
        <f t="shared" si="14"/>
        <v>2.7468165926927156E-2</v>
      </c>
      <c r="FM15" s="88">
        <f t="shared" si="14"/>
        <v>8.1838795297556513E-2</v>
      </c>
      <c r="FR15" s="89">
        <v>6</v>
      </c>
      <c r="FS15" s="88">
        <f t="shared" si="31"/>
        <v>7.2868406845959782E-3</v>
      </c>
      <c r="FT15" s="88">
        <f t="shared" si="32"/>
        <v>2.0013676104773198E-2</v>
      </c>
      <c r="FU15" s="88">
        <f t="shared" si="33"/>
        <v>3.6378896072903011E-2</v>
      </c>
      <c r="FV15" s="88">
        <f t="shared" si="34"/>
        <v>5.4949697110921278E-2</v>
      </c>
      <c r="FW15" s="88">
        <f t="shared" si="35"/>
        <v>7.4731006229871999E-2</v>
      </c>
      <c r="FX15" s="88">
        <f t="shared" si="36"/>
        <v>9.5059606321298826E-2</v>
      </c>
      <c r="FY15" s="88">
        <f t="shared" si="37"/>
        <v>0.11550311555586532</v>
      </c>
      <c r="FZ15" s="88">
        <f t="shared" si="38"/>
        <v>0.13578507911910578</v>
      </c>
      <c r="GA15" s="88">
        <f t="shared" si="39"/>
        <v>0.15573285251445179</v>
      </c>
      <c r="GB15" s="88">
        <f t="shared" si="40"/>
        <v>0.17524225511473387</v>
      </c>
      <c r="GC15" s="88">
        <f t="shared" si="41"/>
        <v>0.19425391617385387</v>
      </c>
      <c r="GD15" s="88">
        <f t="shared" si="42"/>
        <v>0.21273757366966584</v>
      </c>
      <c r="GE15" s="88">
        <f t="shared" si="43"/>
        <v>0.23068170840047009</v>
      </c>
      <c r="GF15" s="88">
        <f t="shared" si="44"/>
        <v>0.24808672744414589</v>
      </c>
      <c r="GG15" s="88">
        <f t="shared" si="45"/>
        <v>0.26496049636234326</v>
      </c>
    </row>
    <row r="16" spans="1:189" x14ac:dyDescent="0.2">
      <c r="B16" s="74">
        <v>8</v>
      </c>
      <c r="C16" s="71">
        <f>COUNTIFS(Data!$D:$D,$B16,Data!$H:$H,C$8,Data!$C:$C,$B$3)</f>
        <v>0</v>
      </c>
      <c r="D16" s="71">
        <f>COUNTIFS(Data!$D:$D,$B16,Data!$H:$H,D$8,Data!$C:$C,$B$3)</f>
        <v>0</v>
      </c>
      <c r="E16" s="71">
        <f>COUNTIFS(Data!$D:$D,$B16,Data!$H:$H,E$8,Data!$C:$C,$B$3)</f>
        <v>0</v>
      </c>
      <c r="F16" s="71">
        <f>COUNTIFS(Data!$D:$D,$B16,Data!$H:$H,F$8,Data!$C:$C,$B$3)</f>
        <v>0</v>
      </c>
      <c r="G16" s="71">
        <f>COUNTIFS(Data!$D:$D,$B16,Data!$H:$H,G$8,Data!$C:$C,$B$3)</f>
        <v>0</v>
      </c>
      <c r="H16" s="71">
        <f>COUNTIFS(Data!$D:$D,$B16,Data!$H:$H,H$8,Data!$C:$C,$B$3)</f>
        <v>0</v>
      </c>
      <c r="I16" s="71">
        <f>COUNTIFS(Data!$D:$D,$B16,Data!$H:$H,I$8,Data!$C:$C,$B$3)</f>
        <v>0</v>
      </c>
      <c r="J16" s="71">
        <f>COUNTIFS(Data!$D:$D,$B16,Data!$H:$H,J$8,Data!$C:$C,$B$3)</f>
        <v>0</v>
      </c>
      <c r="K16" s="71">
        <f>COUNTIFS(Data!$D:$D,$B16,Data!$H:$H,K$8,Data!$C:$C,$B$3)</f>
        <v>0</v>
      </c>
      <c r="L16" s="71">
        <f>COUNTIFS(Data!$D:$D,$B16,Data!$H:$H,L$8,Data!$C:$C,$B$3)</f>
        <v>0</v>
      </c>
      <c r="M16" s="71">
        <f>COUNTIFS(Data!$D:$D,$B16,Data!$H:$H,M$8,Data!$C:$C,$B$3)</f>
        <v>0</v>
      </c>
      <c r="N16" s="71">
        <f>COUNTIFS(Data!$D:$D,$B16,Data!$H:$H,N$8,Data!$C:$C,$B$3)</f>
        <v>0</v>
      </c>
      <c r="O16" s="71">
        <f>COUNTIFS(Data!$D:$D,$B16,Data!$H:$H,O$8,Data!$C:$C,$B$3)</f>
        <v>0</v>
      </c>
      <c r="P16" s="72">
        <f t="shared" si="15"/>
        <v>0</v>
      </c>
      <c r="R16" s="74">
        <v>8</v>
      </c>
      <c r="S16" s="71">
        <f>COUNTIFS(Data!$AD:$AD,$B16,Data!$AH:$AH,S$8,Data!$C:$C,$B$3)</f>
        <v>0</v>
      </c>
      <c r="T16" s="71">
        <f>COUNTIFS(Data!$AD:$AD,$B16,Data!$AH:$AH,T$8,Data!$C:$C,$B$3)</f>
        <v>0</v>
      </c>
      <c r="U16" s="71">
        <f>COUNTIFS(Data!$AD:$AD,$B16,Data!$AH:$AH,U$8,Data!$C:$C,$B$3)</f>
        <v>0</v>
      </c>
      <c r="V16" s="71">
        <f>COUNTIFS(Data!$AD:$AD,$B16,Data!$AH:$AH,V$8,Data!$C:$C,$B$3)</f>
        <v>0</v>
      </c>
      <c r="W16" s="71">
        <f>COUNTIFS(Data!$AD:$AD,$B16,Data!$AH:$AH,W$8,Data!$C:$C,$B$3)</f>
        <v>0</v>
      </c>
      <c r="X16" s="71">
        <f>COUNTIFS(Data!$AD:$AD,$B16,Data!$AH:$AH,X$8,Data!$C:$C,$B$3)</f>
        <v>0</v>
      </c>
      <c r="Y16" s="71">
        <f>COUNTIFS(Data!$AD:$AD,$B16,Data!$AH:$AH,Y$8,Data!$C:$C,$B$3)</f>
        <v>0</v>
      </c>
      <c r="Z16" s="71">
        <f>COUNTIFS(Data!$AD:$AD,$B16,Data!$AH:$AH,Z$8,Data!$C:$C,$B$3)</f>
        <v>0</v>
      </c>
      <c r="AA16" s="71">
        <f>COUNTIFS(Data!$AD:$AD,$B16,Data!$AH:$AH,AA$8,Data!$C:$C,$B$3)</f>
        <v>0</v>
      </c>
      <c r="AB16" s="71">
        <f>COUNTIFS(Data!$AD:$AD,$B16,Data!$AH:$AH,AB$8,Data!$C:$C,$B$3)</f>
        <v>0</v>
      </c>
      <c r="AC16" s="71">
        <f>COUNTIFS(Data!$AD:$AD,$B16,Data!$AH:$AH,AC$8,Data!$C:$C,$B$3)</f>
        <v>0</v>
      </c>
      <c r="AD16" s="71">
        <f>COUNTIFS(Data!$AD:$AD,$B16,Data!$AH:$AH,AD$8,Data!$C:$C,$B$3)</f>
        <v>0</v>
      </c>
      <c r="AE16" s="71">
        <f>COUNTIFS(Data!$AD:$AD,$B16,Data!$AH:$AH,AE$8,Data!$C:$C,$B$3)</f>
        <v>0</v>
      </c>
      <c r="AF16" s="72">
        <f t="shared" si="16"/>
        <v>0</v>
      </c>
      <c r="AH16" s="74">
        <v>8</v>
      </c>
      <c r="AI16" s="71">
        <f>COUNTIFS(Data!$BD:$BD,$B16,Data!$BH:$BH,AI$8,Data!$C:$C,$B$3)</f>
        <v>0</v>
      </c>
      <c r="AJ16" s="71">
        <f>COUNTIFS(Data!$BD:$BD,$B16,Data!$BH:$BH,AJ$8,Data!$C:$C,$B$3)</f>
        <v>0</v>
      </c>
      <c r="AK16" s="71">
        <f>COUNTIFS(Data!$BD:$BD,$B16,Data!$BH:$BH,AK$8,Data!$C:$C,$B$3)</f>
        <v>0</v>
      </c>
      <c r="AL16" s="71">
        <f>COUNTIFS(Data!$BD:$BD,$B16,Data!$BH:$BH,AL$8,Data!$C:$C,$B$3)</f>
        <v>0</v>
      </c>
      <c r="AM16" s="71">
        <f>COUNTIFS(Data!$BD:$BD,$B16,Data!$BH:$BH,AM$8,Data!$C:$C,$B$3)</f>
        <v>0</v>
      </c>
      <c r="AN16" s="71">
        <f>COUNTIFS(Data!$BD:$BD,$B16,Data!$BH:$BH,AN$8,Data!$C:$C,$B$3)</f>
        <v>0</v>
      </c>
      <c r="AO16" s="71">
        <f>COUNTIFS(Data!$BD:$BD,$B16,Data!$BH:$BH,AO$8,Data!$C:$C,$B$3)</f>
        <v>0</v>
      </c>
      <c r="AP16" s="71">
        <f>COUNTIFS(Data!$BD:$BD,$B16,Data!$BH:$BH,AP$8,Data!$C:$C,$B$3)</f>
        <v>0</v>
      </c>
      <c r="AQ16" s="71">
        <f>COUNTIFS(Data!$BD:$BD,$B16,Data!$BH:$BH,AQ$8,Data!$C:$C,$B$3)</f>
        <v>0</v>
      </c>
      <c r="AR16" s="71">
        <f>COUNTIFS(Data!$BD:$BD,$B16,Data!$BH:$BH,AR$8,Data!$C:$C,$B$3)</f>
        <v>0</v>
      </c>
      <c r="AS16" s="71">
        <f>COUNTIFS(Data!$BD:$BD,$B16,Data!$BH:$BH,AS$8,Data!$C:$C,$B$3)</f>
        <v>0</v>
      </c>
      <c r="AT16" s="71">
        <f>COUNTIFS(Data!$BD:$BD,$B16,Data!$BH:$BH,AT$8,Data!$C:$C,$B$3)</f>
        <v>0</v>
      </c>
      <c r="AU16" s="71">
        <f>COUNTIFS(Data!$BD:$BD,$B16,Data!$BH:$BH,AU$8,Data!$C:$C,$B$3)</f>
        <v>0</v>
      </c>
      <c r="AV16" s="72">
        <f t="shared" si="17"/>
        <v>0</v>
      </c>
      <c r="AX16" s="74">
        <v>8</v>
      </c>
      <c r="AY16" s="71">
        <f>COUNTIFS(Data!$CD:$CD,$B16,Data!$CH:$CH,AY$8,Data!$C:$C,$B$3)</f>
        <v>0</v>
      </c>
      <c r="AZ16" s="71">
        <f>COUNTIFS(Data!$CD:$CD,$B16,Data!$CH:$CH,AZ$8,Data!$C:$C,$B$3)</f>
        <v>0</v>
      </c>
      <c r="BA16" s="71">
        <f>COUNTIFS(Data!$CD:$CD,$B16,Data!$CH:$CH,BA$8,Data!$C:$C,$B$3)</f>
        <v>0</v>
      </c>
      <c r="BB16" s="71">
        <f>COUNTIFS(Data!$CD:$CD,$B16,Data!$CH:$CH,BB$8,Data!$C:$C,$B$3)</f>
        <v>0</v>
      </c>
      <c r="BC16" s="71">
        <f>COUNTIFS(Data!$CD:$CD,$B16,Data!$CH:$CH,BC$8,Data!$C:$C,$B$3)</f>
        <v>0</v>
      </c>
      <c r="BD16" s="71">
        <f>COUNTIFS(Data!$CD:$CD,$B16,Data!$CH:$CH,BD$8,Data!$C:$C,$B$3)</f>
        <v>0</v>
      </c>
      <c r="BE16" s="71">
        <f>COUNTIFS(Data!$CD:$CD,$B16,Data!$CH:$CH,BE$8,Data!$C:$C,$B$3)</f>
        <v>0</v>
      </c>
      <c r="BF16" s="71">
        <f>COUNTIFS(Data!$CD:$CD,$B16,Data!$CH:$CH,BF$8,Data!$C:$C,$B$3)</f>
        <v>0</v>
      </c>
      <c r="BG16" s="71">
        <f>COUNTIFS(Data!$CD:$CD,$B16,Data!$CH:$CH,BG$8,Data!$C:$C,$B$3)</f>
        <v>0</v>
      </c>
      <c r="BH16" s="71">
        <f>COUNTIFS(Data!$CD:$CD,$B16,Data!$CH:$CH,BH$8,Data!$C:$C,$B$3)</f>
        <v>0</v>
      </c>
      <c r="BI16" s="71">
        <f>COUNTIFS(Data!$CD:$CD,$B16,Data!$CH:$CH,BI$8,Data!$C:$C,$B$3)</f>
        <v>0</v>
      </c>
      <c r="BJ16" s="71">
        <f>COUNTIFS(Data!$CD:$CD,$B16,Data!$CH:$CH,BJ$8,Data!$C:$C,$B$3)</f>
        <v>0</v>
      </c>
      <c r="BK16" s="71">
        <f>COUNTIFS(Data!$CD:$CD,$B16,Data!$CH:$CH,BK$8,Data!$C:$C,$B$3)</f>
        <v>0</v>
      </c>
      <c r="BL16" s="72">
        <f t="shared" si="0"/>
        <v>0</v>
      </c>
      <c r="BQ16" s="77">
        <v>8</v>
      </c>
      <c r="BR16" s="78">
        <f t="shared" si="1"/>
        <v>0</v>
      </c>
      <c r="BS16" s="78">
        <f t="shared" si="2"/>
        <v>0</v>
      </c>
      <c r="BT16" s="78">
        <f t="shared" si="2"/>
        <v>0</v>
      </c>
      <c r="BU16" s="78">
        <f t="shared" si="2"/>
        <v>0</v>
      </c>
      <c r="BV16" s="78">
        <f t="shared" si="2"/>
        <v>0</v>
      </c>
      <c r="BW16" s="78">
        <f t="shared" si="2"/>
        <v>0</v>
      </c>
      <c r="BX16" s="78">
        <f t="shared" si="2"/>
        <v>0</v>
      </c>
      <c r="BY16" s="78">
        <f t="shared" si="2"/>
        <v>0</v>
      </c>
      <c r="BZ16" s="78">
        <f t="shared" si="2"/>
        <v>0</v>
      </c>
      <c r="CA16" s="78">
        <f t="shared" si="2"/>
        <v>0</v>
      </c>
      <c r="CB16" s="78">
        <f t="shared" si="3"/>
        <v>0</v>
      </c>
      <c r="CC16" s="13"/>
      <c r="CD16" s="77">
        <v>8</v>
      </c>
      <c r="CE16" s="78">
        <f t="shared" si="4"/>
        <v>0</v>
      </c>
      <c r="CF16" s="78">
        <f t="shared" si="5"/>
        <v>0</v>
      </c>
      <c r="CG16" s="78">
        <f t="shared" si="5"/>
        <v>0</v>
      </c>
      <c r="CH16" s="78">
        <f t="shared" si="5"/>
        <v>0</v>
      </c>
      <c r="CI16" s="78">
        <f t="shared" si="5"/>
        <v>0</v>
      </c>
      <c r="CJ16" s="78">
        <f t="shared" si="5"/>
        <v>0</v>
      </c>
      <c r="CK16" s="78">
        <f t="shared" si="5"/>
        <v>0</v>
      </c>
      <c r="CL16" s="78">
        <f t="shared" si="5"/>
        <v>0</v>
      </c>
      <c r="CM16" s="78">
        <f t="shared" si="5"/>
        <v>0</v>
      </c>
      <c r="CN16" s="78">
        <f t="shared" si="5"/>
        <v>0</v>
      </c>
      <c r="CO16" s="78">
        <f t="shared" si="6"/>
        <v>0</v>
      </c>
      <c r="CP16" s="13"/>
      <c r="CQ16" s="77">
        <v>8</v>
      </c>
      <c r="CR16" s="78">
        <f t="shared" si="7"/>
        <v>0</v>
      </c>
      <c r="CS16" s="78">
        <f t="shared" si="8"/>
        <v>0</v>
      </c>
      <c r="CT16" s="78">
        <f t="shared" si="8"/>
        <v>0</v>
      </c>
      <c r="CU16" s="78">
        <f t="shared" si="8"/>
        <v>0</v>
      </c>
      <c r="CV16" s="78">
        <f t="shared" si="8"/>
        <v>0</v>
      </c>
      <c r="CW16" s="78">
        <f t="shared" si="8"/>
        <v>0</v>
      </c>
      <c r="CX16" s="78">
        <f t="shared" si="8"/>
        <v>0</v>
      </c>
      <c r="CY16" s="78">
        <f t="shared" si="8"/>
        <v>0</v>
      </c>
      <c r="CZ16" s="78">
        <f t="shared" si="8"/>
        <v>0</v>
      </c>
      <c r="DA16" s="78">
        <f t="shared" si="8"/>
        <v>0</v>
      </c>
      <c r="DB16" s="78">
        <f t="shared" si="9"/>
        <v>0</v>
      </c>
      <c r="DC16" s="13"/>
      <c r="DD16" s="77">
        <v>8</v>
      </c>
      <c r="DE16" s="78">
        <f t="shared" si="10"/>
        <v>0</v>
      </c>
      <c r="DF16" s="78">
        <f t="shared" si="11"/>
        <v>0</v>
      </c>
      <c r="DG16" s="78">
        <f t="shared" si="11"/>
        <v>0</v>
      </c>
      <c r="DH16" s="78">
        <f t="shared" si="11"/>
        <v>0</v>
      </c>
      <c r="DI16" s="78">
        <f t="shared" si="11"/>
        <v>0</v>
      </c>
      <c r="DJ16" s="78">
        <f t="shared" si="11"/>
        <v>0</v>
      </c>
      <c r="DK16" s="78">
        <f t="shared" si="11"/>
        <v>0</v>
      </c>
      <c r="DL16" s="78">
        <f t="shared" si="11"/>
        <v>0</v>
      </c>
      <c r="DM16" s="78">
        <f t="shared" si="11"/>
        <v>0</v>
      </c>
      <c r="DN16" s="78">
        <f t="shared" si="11"/>
        <v>0</v>
      </c>
      <c r="DO16" s="78">
        <f t="shared" si="12"/>
        <v>0</v>
      </c>
      <c r="DS16" s="77">
        <v>8</v>
      </c>
      <c r="DT16" s="78">
        <f t="shared" si="13"/>
        <v>0</v>
      </c>
      <c r="DU16" s="78">
        <f t="shared" si="13"/>
        <v>0</v>
      </c>
      <c r="DV16" s="78">
        <f t="shared" si="13"/>
        <v>7.8125E-3</v>
      </c>
      <c r="DW16" s="78">
        <f t="shared" si="13"/>
        <v>0</v>
      </c>
      <c r="DX16" s="78">
        <f t="shared" si="13"/>
        <v>7.8125E-3</v>
      </c>
      <c r="DY16" s="78">
        <f t="shared" si="13"/>
        <v>4.8193993506493504E-2</v>
      </c>
      <c r="DZ16" s="78">
        <f t="shared" si="13"/>
        <v>2.2422889610389608E-2</v>
      </c>
      <c r="EA16" s="78">
        <f t="shared" si="13"/>
        <v>0.12763798701298701</v>
      </c>
      <c r="EB16" s="78">
        <f t="shared" si="13"/>
        <v>1.1363636363636364E-2</v>
      </c>
      <c r="EC16" s="78">
        <f t="shared" si="13"/>
        <v>4.464285714285714E-3</v>
      </c>
      <c r="ED16" s="78">
        <f t="shared" si="13"/>
        <v>2.0292207792207792E-2</v>
      </c>
      <c r="EI16" s="77">
        <v>7</v>
      </c>
      <c r="EJ16" s="78">
        <f t="shared" si="46"/>
        <v>3.8707983193277312E-2</v>
      </c>
      <c r="EK16" s="78">
        <f t="shared" si="47"/>
        <v>7.1620511571036188E-2</v>
      </c>
      <c r="EL16" s="78">
        <f t="shared" si="18"/>
        <v>9.7009754179552973E-2</v>
      </c>
      <c r="EM16" s="78">
        <f t="shared" si="19"/>
        <v>0.11701594214358055</v>
      </c>
      <c r="EN16" s="78">
        <f t="shared" si="20"/>
        <v>0.13315697842615942</v>
      </c>
      <c r="EO16" s="78">
        <f t="shared" si="21"/>
        <v>0.14648841659623604</v>
      </c>
      <c r="EP16" s="78">
        <f t="shared" si="22"/>
        <v>0.15774801650379539</v>
      </c>
      <c r="EQ16" s="78">
        <f t="shared" si="23"/>
        <v>0.16745543357576773</v>
      </c>
      <c r="ER16" s="78">
        <f t="shared" si="24"/>
        <v>0.17597935440002954</v>
      </c>
      <c r="ES16" s="78">
        <f t="shared" si="25"/>
        <v>0.18358319161077616</v>
      </c>
      <c r="ET16" s="78">
        <f t="shared" si="26"/>
        <v>0.19045655414440893</v>
      </c>
      <c r="EU16" s="78">
        <f t="shared" si="27"/>
        <v>0.1967371037947217</v>
      </c>
      <c r="EV16" s="78">
        <f t="shared" si="28"/>
        <v>0.20252581766555366</v>
      </c>
      <c r="EW16" s="78">
        <f t="shared" si="29"/>
        <v>0.20789768285471513</v>
      </c>
      <c r="EX16" s="78">
        <f t="shared" si="30"/>
        <v>0.21290920745614042</v>
      </c>
      <c r="FB16" s="90">
        <v>8</v>
      </c>
      <c r="FC16" s="88">
        <f t="shared" si="14"/>
        <v>0</v>
      </c>
      <c r="FD16" s="88">
        <f t="shared" si="14"/>
        <v>0</v>
      </c>
      <c r="FE16" s="88">
        <f t="shared" si="14"/>
        <v>6.7235644257703078E-2</v>
      </c>
      <c r="FF16" s="88">
        <f t="shared" si="14"/>
        <v>0</v>
      </c>
      <c r="FG16" s="88">
        <f t="shared" si="14"/>
        <v>0</v>
      </c>
      <c r="FH16" s="88">
        <f t="shared" si="14"/>
        <v>0.13963726651988029</v>
      </c>
      <c r="FI16" s="88">
        <f t="shared" si="14"/>
        <v>0.1176415503272247</v>
      </c>
      <c r="FJ16" s="88">
        <f t="shared" si="14"/>
        <v>0.49845215260017045</v>
      </c>
      <c r="FK16" s="88">
        <f t="shared" si="14"/>
        <v>5.4781294668897307E-2</v>
      </c>
      <c r="FL16" s="88">
        <f t="shared" si="14"/>
        <v>3.2812500000000001E-2</v>
      </c>
      <c r="FM16" s="88">
        <f t="shared" si="14"/>
        <v>8.9439591626124137E-2</v>
      </c>
      <c r="FR16" s="89">
        <v>7</v>
      </c>
      <c r="FS16" s="88">
        <f t="shared" si="31"/>
        <v>8.1838795297556513E-2</v>
      </c>
      <c r="FT16" s="88">
        <f t="shared" si="32"/>
        <v>0.1485430753551879</v>
      </c>
      <c r="FU16" s="88">
        <f t="shared" si="33"/>
        <v>0.19995717055223994</v>
      </c>
      <c r="FV16" s="88">
        <f t="shared" si="34"/>
        <v>0.23993920770967408</v>
      </c>
      <c r="FW16" s="88">
        <f t="shared" si="35"/>
        <v>0.27184992267593594</v>
      </c>
      <c r="FX16" s="88">
        <f t="shared" si="36"/>
        <v>0.2981315176410585</v>
      </c>
      <c r="FY16" s="88">
        <f t="shared" si="37"/>
        <v>0.32047784890267178</v>
      </c>
      <c r="FZ16" s="88">
        <f t="shared" si="38"/>
        <v>0.34004370694379382</v>
      </c>
      <c r="GA16" s="88">
        <f t="shared" si="39"/>
        <v>0.35761072477870198</v>
      </c>
      <c r="GB16" s="88">
        <f t="shared" si="40"/>
        <v>0.37370685327574615</v>
      </c>
      <c r="GC16" s="88">
        <f t="shared" si="41"/>
        <v>0.38868924506990543</v>
      </c>
      <c r="GD16" s="88">
        <f t="shared" si="42"/>
        <v>0.40280067109940382</v>
      </c>
      <c r="GE16" s="88">
        <f t="shared" si="43"/>
        <v>0.41620750468585821</v>
      </c>
      <c r="GF16" s="88">
        <f t="shared" si="44"/>
        <v>0.42902512922799835</v>
      </c>
      <c r="GG16" s="88">
        <f t="shared" si="45"/>
        <v>0.44133486803563293</v>
      </c>
    </row>
    <row r="17" spans="2:189" x14ac:dyDescent="0.2">
      <c r="B17" s="74">
        <v>9</v>
      </c>
      <c r="C17" s="71">
        <f>COUNTIFS(Data!$D:$D,$B17,Data!$H:$H,C$8,Data!$C:$C,$B$3)</f>
        <v>0</v>
      </c>
      <c r="D17" s="71">
        <f>COUNTIFS(Data!$D:$D,$B17,Data!$H:$H,D$8,Data!$C:$C,$B$3)</f>
        <v>0</v>
      </c>
      <c r="E17" s="71">
        <f>COUNTIFS(Data!$D:$D,$B17,Data!$H:$H,E$8,Data!$C:$C,$B$3)</f>
        <v>0</v>
      </c>
      <c r="F17" s="71">
        <f>COUNTIFS(Data!$D:$D,$B17,Data!$H:$H,F$8,Data!$C:$C,$B$3)</f>
        <v>0</v>
      </c>
      <c r="G17" s="71">
        <f>COUNTIFS(Data!$D:$D,$B17,Data!$H:$H,G$8,Data!$C:$C,$B$3)</f>
        <v>0</v>
      </c>
      <c r="H17" s="71">
        <f>COUNTIFS(Data!$D:$D,$B17,Data!$H:$H,H$8,Data!$C:$C,$B$3)</f>
        <v>0</v>
      </c>
      <c r="I17" s="71">
        <f>COUNTIFS(Data!$D:$D,$B17,Data!$H:$H,I$8,Data!$C:$C,$B$3)</f>
        <v>0</v>
      </c>
      <c r="J17" s="71">
        <f>COUNTIFS(Data!$D:$D,$B17,Data!$H:$H,J$8,Data!$C:$C,$B$3)</f>
        <v>0</v>
      </c>
      <c r="K17" s="71">
        <f>COUNTIFS(Data!$D:$D,$B17,Data!$H:$H,K$8,Data!$C:$C,$B$3)</f>
        <v>0</v>
      </c>
      <c r="L17" s="71">
        <f>COUNTIFS(Data!$D:$D,$B17,Data!$H:$H,L$8,Data!$C:$C,$B$3)</f>
        <v>0</v>
      </c>
      <c r="M17" s="71">
        <f>COUNTIFS(Data!$D:$D,$B17,Data!$H:$H,M$8,Data!$C:$C,$B$3)</f>
        <v>0</v>
      </c>
      <c r="N17" s="71">
        <f>COUNTIFS(Data!$D:$D,$B17,Data!$H:$H,N$8,Data!$C:$C,$B$3)</f>
        <v>0</v>
      </c>
      <c r="O17" s="71">
        <f>COUNTIFS(Data!$D:$D,$B17,Data!$H:$H,O$8,Data!$C:$C,$B$3)</f>
        <v>0</v>
      </c>
      <c r="P17" s="72">
        <f t="shared" si="15"/>
        <v>0</v>
      </c>
      <c r="R17" s="74">
        <v>9</v>
      </c>
      <c r="S17" s="71">
        <f>COUNTIFS(Data!$AD:$AD,$B17,Data!$AH:$AH,S$8,Data!$C:$C,$B$3)</f>
        <v>0</v>
      </c>
      <c r="T17" s="71">
        <f>COUNTIFS(Data!$AD:$AD,$B17,Data!$AH:$AH,T$8,Data!$C:$C,$B$3)</f>
        <v>0</v>
      </c>
      <c r="U17" s="71">
        <f>COUNTIFS(Data!$AD:$AD,$B17,Data!$AH:$AH,U$8,Data!$C:$C,$B$3)</f>
        <v>0</v>
      </c>
      <c r="V17" s="71">
        <f>COUNTIFS(Data!$AD:$AD,$B17,Data!$AH:$AH,V$8,Data!$C:$C,$B$3)</f>
        <v>0</v>
      </c>
      <c r="W17" s="71">
        <f>COUNTIFS(Data!$AD:$AD,$B17,Data!$AH:$AH,W$8,Data!$C:$C,$B$3)</f>
        <v>0</v>
      </c>
      <c r="X17" s="71">
        <f>COUNTIFS(Data!$AD:$AD,$B17,Data!$AH:$AH,X$8,Data!$C:$C,$B$3)</f>
        <v>0</v>
      </c>
      <c r="Y17" s="71">
        <f>COUNTIFS(Data!$AD:$AD,$B17,Data!$AH:$AH,Y$8,Data!$C:$C,$B$3)</f>
        <v>0</v>
      </c>
      <c r="Z17" s="71">
        <f>COUNTIFS(Data!$AD:$AD,$B17,Data!$AH:$AH,Z$8,Data!$C:$C,$B$3)</f>
        <v>0</v>
      </c>
      <c r="AA17" s="71">
        <f>COUNTIFS(Data!$AD:$AD,$B17,Data!$AH:$AH,AA$8,Data!$C:$C,$B$3)</f>
        <v>0</v>
      </c>
      <c r="AB17" s="71">
        <f>COUNTIFS(Data!$AD:$AD,$B17,Data!$AH:$AH,AB$8,Data!$C:$C,$B$3)</f>
        <v>0</v>
      </c>
      <c r="AC17" s="71">
        <f>COUNTIFS(Data!$AD:$AD,$B17,Data!$AH:$AH,AC$8,Data!$C:$C,$B$3)</f>
        <v>0</v>
      </c>
      <c r="AD17" s="71">
        <f>COUNTIFS(Data!$AD:$AD,$B17,Data!$AH:$AH,AD$8,Data!$C:$C,$B$3)</f>
        <v>0</v>
      </c>
      <c r="AE17" s="71">
        <f>COUNTIFS(Data!$AD:$AD,$B17,Data!$AH:$AH,AE$8,Data!$C:$C,$B$3)</f>
        <v>1</v>
      </c>
      <c r="AF17" s="72">
        <f t="shared" si="16"/>
        <v>1</v>
      </c>
      <c r="AH17" s="74">
        <v>9</v>
      </c>
      <c r="AI17" s="71">
        <f>COUNTIFS(Data!$BD:$BD,$B17,Data!$BH:$BH,AI$8,Data!$C:$C,$B$3)</f>
        <v>0</v>
      </c>
      <c r="AJ17" s="71">
        <f>COUNTIFS(Data!$BD:$BD,$B17,Data!$BH:$BH,AJ$8,Data!$C:$C,$B$3)</f>
        <v>0</v>
      </c>
      <c r="AK17" s="71">
        <f>COUNTIFS(Data!$BD:$BD,$B17,Data!$BH:$BH,AK$8,Data!$C:$C,$B$3)</f>
        <v>0</v>
      </c>
      <c r="AL17" s="71">
        <f>COUNTIFS(Data!$BD:$BD,$B17,Data!$BH:$BH,AL$8,Data!$C:$C,$B$3)</f>
        <v>0</v>
      </c>
      <c r="AM17" s="71">
        <f>COUNTIFS(Data!$BD:$BD,$B17,Data!$BH:$BH,AM$8,Data!$C:$C,$B$3)</f>
        <v>0</v>
      </c>
      <c r="AN17" s="71">
        <f>COUNTIFS(Data!$BD:$BD,$B17,Data!$BH:$BH,AN$8,Data!$C:$C,$B$3)</f>
        <v>0</v>
      </c>
      <c r="AO17" s="71">
        <f>COUNTIFS(Data!$BD:$BD,$B17,Data!$BH:$BH,AO$8,Data!$C:$C,$B$3)</f>
        <v>0</v>
      </c>
      <c r="AP17" s="71">
        <f>COUNTIFS(Data!$BD:$BD,$B17,Data!$BH:$BH,AP$8,Data!$C:$C,$B$3)</f>
        <v>0</v>
      </c>
      <c r="AQ17" s="71">
        <f>COUNTIFS(Data!$BD:$BD,$B17,Data!$BH:$BH,AQ$8,Data!$C:$C,$B$3)</f>
        <v>0</v>
      </c>
      <c r="AR17" s="71">
        <f>COUNTIFS(Data!$BD:$BD,$B17,Data!$BH:$BH,AR$8,Data!$C:$C,$B$3)</f>
        <v>0</v>
      </c>
      <c r="AS17" s="71">
        <f>COUNTIFS(Data!$BD:$BD,$B17,Data!$BH:$BH,AS$8,Data!$C:$C,$B$3)</f>
        <v>0</v>
      </c>
      <c r="AT17" s="71">
        <f>COUNTIFS(Data!$BD:$BD,$B17,Data!$BH:$BH,AT$8,Data!$C:$C,$B$3)</f>
        <v>0</v>
      </c>
      <c r="AU17" s="71">
        <f>COUNTIFS(Data!$BD:$BD,$B17,Data!$BH:$BH,AU$8,Data!$C:$C,$B$3)</f>
        <v>1</v>
      </c>
      <c r="AV17" s="72">
        <f t="shared" si="17"/>
        <v>1</v>
      </c>
      <c r="AX17" s="74">
        <v>9</v>
      </c>
      <c r="AY17" s="71">
        <f>COUNTIFS(Data!$CD:$CD,$B17,Data!$CH:$CH,AY$8,Data!$C:$C,$B$3)</f>
        <v>0</v>
      </c>
      <c r="AZ17" s="71">
        <f>COUNTIFS(Data!$CD:$CD,$B17,Data!$CH:$CH,AZ$8,Data!$C:$C,$B$3)</f>
        <v>0</v>
      </c>
      <c r="BA17" s="71">
        <f>COUNTIFS(Data!$CD:$CD,$B17,Data!$CH:$CH,BA$8,Data!$C:$C,$B$3)</f>
        <v>0</v>
      </c>
      <c r="BB17" s="71">
        <f>COUNTIFS(Data!$CD:$CD,$B17,Data!$CH:$CH,BB$8,Data!$C:$C,$B$3)</f>
        <v>0</v>
      </c>
      <c r="BC17" s="71">
        <f>COUNTIFS(Data!$CD:$CD,$B17,Data!$CH:$CH,BC$8,Data!$C:$C,$B$3)</f>
        <v>0</v>
      </c>
      <c r="BD17" s="71">
        <f>COUNTIFS(Data!$CD:$CD,$B17,Data!$CH:$CH,BD$8,Data!$C:$C,$B$3)</f>
        <v>0</v>
      </c>
      <c r="BE17" s="71">
        <f>COUNTIFS(Data!$CD:$CD,$B17,Data!$CH:$CH,BE$8,Data!$C:$C,$B$3)</f>
        <v>0</v>
      </c>
      <c r="BF17" s="71">
        <f>COUNTIFS(Data!$CD:$CD,$B17,Data!$CH:$CH,BF$8,Data!$C:$C,$B$3)</f>
        <v>0</v>
      </c>
      <c r="BG17" s="71">
        <f>COUNTIFS(Data!$CD:$CD,$B17,Data!$CH:$CH,BG$8,Data!$C:$C,$B$3)</f>
        <v>0</v>
      </c>
      <c r="BH17" s="71">
        <f>COUNTIFS(Data!$CD:$CD,$B17,Data!$CH:$CH,BH$8,Data!$C:$C,$B$3)</f>
        <v>0</v>
      </c>
      <c r="BI17" s="71">
        <f>COUNTIFS(Data!$CD:$CD,$B17,Data!$CH:$CH,BI$8,Data!$C:$C,$B$3)</f>
        <v>0</v>
      </c>
      <c r="BJ17" s="71">
        <f>COUNTIFS(Data!$CD:$CD,$B17,Data!$CH:$CH,BJ$8,Data!$C:$C,$B$3)</f>
        <v>0</v>
      </c>
      <c r="BK17" s="71">
        <f>COUNTIFS(Data!$CD:$CD,$B17,Data!$CH:$CH,BK$8,Data!$C:$C,$B$3)</f>
        <v>0</v>
      </c>
      <c r="BL17" s="72">
        <f t="shared" si="0"/>
        <v>0</v>
      </c>
      <c r="BQ17" s="77">
        <v>9</v>
      </c>
      <c r="BR17" s="78">
        <f t="shared" si="1"/>
        <v>0</v>
      </c>
      <c r="BS17" s="78">
        <f t="shared" si="2"/>
        <v>0</v>
      </c>
      <c r="BT17" s="78">
        <f t="shared" si="2"/>
        <v>0</v>
      </c>
      <c r="BU17" s="78">
        <f t="shared" si="2"/>
        <v>0</v>
      </c>
      <c r="BV17" s="78">
        <f t="shared" si="2"/>
        <v>0</v>
      </c>
      <c r="BW17" s="78">
        <f t="shared" si="2"/>
        <v>0</v>
      </c>
      <c r="BX17" s="78">
        <f t="shared" si="2"/>
        <v>0</v>
      </c>
      <c r="BY17" s="78">
        <f t="shared" si="2"/>
        <v>0</v>
      </c>
      <c r="BZ17" s="78">
        <f t="shared" si="2"/>
        <v>0</v>
      </c>
      <c r="CA17" s="78">
        <f t="shared" si="2"/>
        <v>0</v>
      </c>
      <c r="CB17" s="78">
        <f t="shared" si="3"/>
        <v>0</v>
      </c>
      <c r="CC17" s="13"/>
      <c r="CD17" s="77">
        <v>9</v>
      </c>
      <c r="CE17" s="78">
        <f t="shared" si="4"/>
        <v>0</v>
      </c>
      <c r="CF17" s="78">
        <f t="shared" si="5"/>
        <v>0</v>
      </c>
      <c r="CG17" s="78">
        <f t="shared" si="5"/>
        <v>0</v>
      </c>
      <c r="CH17" s="78">
        <f t="shared" si="5"/>
        <v>0</v>
      </c>
      <c r="CI17" s="78">
        <f t="shared" si="5"/>
        <v>0</v>
      </c>
      <c r="CJ17" s="78">
        <f t="shared" si="5"/>
        <v>0</v>
      </c>
      <c r="CK17" s="78">
        <f t="shared" si="5"/>
        <v>0</v>
      </c>
      <c r="CL17" s="78">
        <f t="shared" si="5"/>
        <v>0</v>
      </c>
      <c r="CM17" s="78">
        <f t="shared" si="5"/>
        <v>0</v>
      </c>
      <c r="CN17" s="78">
        <f t="shared" si="5"/>
        <v>0</v>
      </c>
      <c r="CO17" s="78">
        <f t="shared" si="6"/>
        <v>1</v>
      </c>
      <c r="CP17" s="13"/>
      <c r="CQ17" s="77">
        <v>9</v>
      </c>
      <c r="CR17" s="78">
        <f t="shared" si="7"/>
        <v>0</v>
      </c>
      <c r="CS17" s="78">
        <f t="shared" si="8"/>
        <v>0</v>
      </c>
      <c r="CT17" s="78">
        <f t="shared" si="8"/>
        <v>0</v>
      </c>
      <c r="CU17" s="78">
        <f t="shared" si="8"/>
        <v>0</v>
      </c>
      <c r="CV17" s="78">
        <f t="shared" si="8"/>
        <v>0</v>
      </c>
      <c r="CW17" s="78">
        <f t="shared" si="8"/>
        <v>0</v>
      </c>
      <c r="CX17" s="78">
        <f t="shared" si="8"/>
        <v>0</v>
      </c>
      <c r="CY17" s="78">
        <f t="shared" si="8"/>
        <v>0</v>
      </c>
      <c r="CZ17" s="78">
        <f t="shared" si="8"/>
        <v>0</v>
      </c>
      <c r="DA17" s="78">
        <f t="shared" si="8"/>
        <v>0</v>
      </c>
      <c r="DB17" s="78">
        <f t="shared" si="9"/>
        <v>1</v>
      </c>
      <c r="DC17" s="13"/>
      <c r="DD17" s="77">
        <v>9</v>
      </c>
      <c r="DE17" s="78">
        <f t="shared" si="10"/>
        <v>0</v>
      </c>
      <c r="DF17" s="78">
        <f t="shared" si="11"/>
        <v>0</v>
      </c>
      <c r="DG17" s="78">
        <f t="shared" si="11"/>
        <v>0</v>
      </c>
      <c r="DH17" s="78">
        <f t="shared" si="11"/>
        <v>0</v>
      </c>
      <c r="DI17" s="78">
        <f t="shared" si="11"/>
        <v>0</v>
      </c>
      <c r="DJ17" s="78">
        <f t="shared" si="11"/>
        <v>0</v>
      </c>
      <c r="DK17" s="78">
        <f t="shared" si="11"/>
        <v>0</v>
      </c>
      <c r="DL17" s="78">
        <f t="shared" si="11"/>
        <v>0</v>
      </c>
      <c r="DM17" s="78">
        <f t="shared" si="11"/>
        <v>0</v>
      </c>
      <c r="DN17" s="78">
        <f t="shared" si="11"/>
        <v>0</v>
      </c>
      <c r="DO17" s="78">
        <f t="shared" si="12"/>
        <v>0</v>
      </c>
      <c r="DS17" s="77">
        <v>9</v>
      </c>
      <c r="DT17" s="78">
        <f t="shared" si="13"/>
        <v>0</v>
      </c>
      <c r="DU17" s="78">
        <f t="shared" si="13"/>
        <v>0</v>
      </c>
      <c r="DV17" s="78">
        <f t="shared" si="13"/>
        <v>0</v>
      </c>
      <c r="DW17" s="78">
        <f t="shared" si="13"/>
        <v>0</v>
      </c>
      <c r="DX17" s="78">
        <f t="shared" si="13"/>
        <v>0</v>
      </c>
      <c r="DY17" s="78">
        <f t="shared" si="13"/>
        <v>0</v>
      </c>
      <c r="DZ17" s="78">
        <f t="shared" si="13"/>
        <v>0</v>
      </c>
      <c r="EA17" s="78">
        <f t="shared" si="13"/>
        <v>1.2500000000000001E-2</v>
      </c>
      <c r="EB17" s="78">
        <f t="shared" si="13"/>
        <v>0</v>
      </c>
      <c r="EC17" s="78">
        <f t="shared" si="13"/>
        <v>1.2500000000000001E-2</v>
      </c>
      <c r="ED17" s="78">
        <f t="shared" si="13"/>
        <v>0.28749999999999998</v>
      </c>
      <c r="EI17" s="77">
        <v>8</v>
      </c>
      <c r="EJ17" s="78">
        <f t="shared" si="46"/>
        <v>2.0292207792207792E-2</v>
      </c>
      <c r="EK17" s="78">
        <f t="shared" si="47"/>
        <v>2.7763676705147157E-2</v>
      </c>
      <c r="EL17" s="78">
        <f t="shared" si="18"/>
        <v>3.0293269781410878E-2</v>
      </c>
      <c r="EM17" s="78">
        <f t="shared" si="19"/>
        <v>3.2031370489709624E-2</v>
      </c>
      <c r="EN17" s="78">
        <f t="shared" si="20"/>
        <v>3.3538202674393128E-2</v>
      </c>
      <c r="EO17" s="78">
        <f t="shared" si="21"/>
        <v>3.4910552862420723E-2</v>
      </c>
      <c r="EP17" s="78">
        <f t="shared" si="22"/>
        <v>3.6178512442426966E-2</v>
      </c>
      <c r="EQ17" s="78">
        <f t="shared" si="23"/>
        <v>3.7358602984828126E-2</v>
      </c>
      <c r="ER17" s="78">
        <f t="shared" si="24"/>
        <v>3.8462289814059664E-2</v>
      </c>
      <c r="ES17" s="78">
        <f t="shared" si="25"/>
        <v>3.9498168616847157E-2</v>
      </c>
      <c r="ET17" s="78">
        <f t="shared" si="26"/>
        <v>4.0472945117953303E-2</v>
      </c>
      <c r="EU17" s="78">
        <f t="shared" si="27"/>
        <v>4.1392015006863229E-2</v>
      </c>
      <c r="EV17" s="78">
        <f t="shared" si="28"/>
        <v>4.2259839337163783E-2</v>
      </c>
      <c r="EW17" s="78">
        <f t="shared" si="29"/>
        <v>4.3080195873311203E-2</v>
      </c>
      <c r="EX17" s="78">
        <f t="shared" si="30"/>
        <v>4.3856350859523774E-2</v>
      </c>
      <c r="FB17" s="90">
        <v>9</v>
      </c>
      <c r="FC17" s="88">
        <f t="shared" si="14"/>
        <v>0</v>
      </c>
      <c r="FD17" s="88">
        <f t="shared" si="14"/>
        <v>0</v>
      </c>
      <c r="FE17" s="88">
        <f t="shared" si="14"/>
        <v>0</v>
      </c>
      <c r="FF17" s="88">
        <f t="shared" si="14"/>
        <v>0</v>
      </c>
      <c r="FG17" s="88">
        <f t="shared" si="14"/>
        <v>0</v>
      </c>
      <c r="FH17" s="88">
        <f t="shared" si="14"/>
        <v>0.10952380952380952</v>
      </c>
      <c r="FI17" s="88">
        <f t="shared" si="14"/>
        <v>0.10863095238095238</v>
      </c>
      <c r="FJ17" s="88">
        <f t="shared" si="14"/>
        <v>0</v>
      </c>
      <c r="FK17" s="88">
        <f t="shared" si="14"/>
        <v>0.19285714285714287</v>
      </c>
      <c r="FL17" s="88">
        <f t="shared" si="14"/>
        <v>0.35654761904761906</v>
      </c>
      <c r="FM17" s="88">
        <f t="shared" si="14"/>
        <v>0.2011904761904762</v>
      </c>
      <c r="FR17" s="89">
        <v>8</v>
      </c>
      <c r="FS17" s="88">
        <f t="shared" si="31"/>
        <v>8.9439591626124137E-2</v>
      </c>
      <c r="FT17" s="88">
        <f t="shared" si="32"/>
        <v>0.16033601813109194</v>
      </c>
      <c r="FU17" s="88">
        <f t="shared" si="33"/>
        <v>0.21388394453748633</v>
      </c>
      <c r="FV17" s="88">
        <f t="shared" si="34"/>
        <v>0.25451612517847488</v>
      </c>
      <c r="FW17" s="88">
        <f t="shared" si="35"/>
        <v>0.28605080274019451</v>
      </c>
      <c r="FX17" s="88">
        <f t="shared" si="36"/>
        <v>0.31128959734636069</v>
      </c>
      <c r="FY17" s="88">
        <f t="shared" si="37"/>
        <v>0.33218820971589197</v>
      </c>
      <c r="FZ17" s="88">
        <f t="shared" si="38"/>
        <v>0.35008269852131285</v>
      </c>
      <c r="GA17" s="88">
        <f t="shared" si="39"/>
        <v>0.36587606895745367</v>
      </c>
      <c r="GB17" s="88">
        <f t="shared" si="40"/>
        <v>0.38017549656542132</v>
      </c>
      <c r="GC17" s="88">
        <f t="shared" si="41"/>
        <v>0.39338858531393478</v>
      </c>
      <c r="GD17" s="88">
        <f t="shared" si="42"/>
        <v>0.40578926920010638</v>
      </c>
      <c r="GE17" s="88">
        <f t="shared" si="43"/>
        <v>0.41756231353617784</v>
      </c>
      <c r="GF17" s="88">
        <f t="shared" si="44"/>
        <v>0.42883312146699304</v>
      </c>
      <c r="GG17" s="88">
        <f t="shared" si="45"/>
        <v>0.43968760121861034</v>
      </c>
    </row>
    <row r="18" spans="2:189" x14ac:dyDescent="0.2">
      <c r="B18" s="74">
        <v>10</v>
      </c>
      <c r="C18" s="71">
        <f>COUNTIFS(Data!$D:$D,$B18,Data!$H:$H,C$8,Data!$C:$C,$B$3)</f>
        <v>0</v>
      </c>
      <c r="D18" s="71">
        <f>COUNTIFS(Data!$D:$D,$B18,Data!$H:$H,D$8,Data!$C:$C,$B$3)</f>
        <v>0</v>
      </c>
      <c r="E18" s="71">
        <f>COUNTIFS(Data!$D:$D,$B18,Data!$H:$H,E$8,Data!$C:$C,$B$3)</f>
        <v>0</v>
      </c>
      <c r="F18" s="71">
        <f>COUNTIFS(Data!$D:$D,$B18,Data!$H:$H,F$8,Data!$C:$C,$B$3)</f>
        <v>0</v>
      </c>
      <c r="G18" s="71">
        <f>COUNTIFS(Data!$D:$D,$B18,Data!$H:$H,G$8,Data!$C:$C,$B$3)</f>
        <v>0</v>
      </c>
      <c r="H18" s="71">
        <f>COUNTIFS(Data!$D:$D,$B18,Data!$H:$H,H$8,Data!$C:$C,$B$3)</f>
        <v>0</v>
      </c>
      <c r="I18" s="71">
        <f>COUNTIFS(Data!$D:$D,$B18,Data!$H:$H,I$8,Data!$C:$C,$B$3)</f>
        <v>0</v>
      </c>
      <c r="J18" s="71">
        <f>COUNTIFS(Data!$D:$D,$B18,Data!$H:$H,J$8,Data!$C:$C,$B$3)</f>
        <v>0</v>
      </c>
      <c r="K18" s="71">
        <f>COUNTIFS(Data!$D:$D,$B18,Data!$H:$H,K$8,Data!$C:$C,$B$3)</f>
        <v>0</v>
      </c>
      <c r="L18" s="71">
        <f>COUNTIFS(Data!$D:$D,$B18,Data!$H:$H,L$8,Data!$C:$C,$B$3)</f>
        <v>0</v>
      </c>
      <c r="M18" s="71">
        <f>COUNTIFS(Data!$D:$D,$B18,Data!$H:$H,M$8,Data!$C:$C,$B$3)</f>
        <v>0</v>
      </c>
      <c r="N18" s="71">
        <f>COUNTIFS(Data!$D:$D,$B18,Data!$H:$H,N$8,Data!$C:$C,$B$3)</f>
        <v>0</v>
      </c>
      <c r="O18" s="71">
        <f>COUNTIFS(Data!$D:$D,$B18,Data!$H:$H,O$8,Data!$C:$C,$B$3)</f>
        <v>0</v>
      </c>
      <c r="P18" s="72">
        <f t="shared" si="15"/>
        <v>0</v>
      </c>
      <c r="R18" s="74">
        <v>10</v>
      </c>
      <c r="S18" s="71">
        <f>COUNTIFS(Data!$AD:$AD,$B18,Data!$AH:$AH,S$8,Data!$C:$C,$B$3)</f>
        <v>0</v>
      </c>
      <c r="T18" s="71">
        <f>COUNTIFS(Data!$AD:$AD,$B18,Data!$AH:$AH,T$8,Data!$C:$C,$B$3)</f>
        <v>0</v>
      </c>
      <c r="U18" s="71">
        <f>COUNTIFS(Data!$AD:$AD,$B18,Data!$AH:$AH,U$8,Data!$C:$C,$B$3)</f>
        <v>0</v>
      </c>
      <c r="V18" s="71">
        <f>COUNTIFS(Data!$AD:$AD,$B18,Data!$AH:$AH,V$8,Data!$C:$C,$B$3)</f>
        <v>0</v>
      </c>
      <c r="W18" s="71">
        <f>COUNTIFS(Data!$AD:$AD,$B18,Data!$AH:$AH,W$8,Data!$C:$C,$B$3)</f>
        <v>0</v>
      </c>
      <c r="X18" s="71">
        <f>COUNTIFS(Data!$AD:$AD,$B18,Data!$AH:$AH,X$8,Data!$C:$C,$B$3)</f>
        <v>0</v>
      </c>
      <c r="Y18" s="71">
        <f>COUNTIFS(Data!$AD:$AD,$B18,Data!$AH:$AH,Y$8,Data!$C:$C,$B$3)</f>
        <v>0</v>
      </c>
      <c r="Z18" s="71">
        <f>COUNTIFS(Data!$AD:$AD,$B18,Data!$AH:$AH,Z$8,Data!$C:$C,$B$3)</f>
        <v>0</v>
      </c>
      <c r="AA18" s="71">
        <f>COUNTIFS(Data!$AD:$AD,$B18,Data!$AH:$AH,AA$8,Data!$C:$C,$B$3)</f>
        <v>0</v>
      </c>
      <c r="AB18" s="71">
        <f>COUNTIFS(Data!$AD:$AD,$B18,Data!$AH:$AH,AB$8,Data!$C:$C,$B$3)</f>
        <v>0</v>
      </c>
      <c r="AC18" s="71">
        <f>COUNTIFS(Data!$AD:$AD,$B18,Data!$AH:$AH,AC$8,Data!$C:$C,$B$3)</f>
        <v>0</v>
      </c>
      <c r="AD18" s="71">
        <f>COUNTIFS(Data!$AD:$AD,$B18,Data!$AH:$AH,AD$8,Data!$C:$C,$B$3)</f>
        <v>0</v>
      </c>
      <c r="AE18" s="71">
        <f>COUNTIFS(Data!$AD:$AD,$B18,Data!$AH:$AH,AE$8,Data!$C:$C,$B$3)</f>
        <v>0</v>
      </c>
      <c r="AF18" s="72">
        <f t="shared" si="16"/>
        <v>0</v>
      </c>
      <c r="AH18" s="74">
        <v>10</v>
      </c>
      <c r="AI18" s="71">
        <f>COUNTIFS(Data!$BD:$BD,$B18,Data!$BH:$BH,AI$8,Data!$C:$C,$B$3)</f>
        <v>0</v>
      </c>
      <c r="AJ18" s="71">
        <f>COUNTIFS(Data!$BD:$BD,$B18,Data!$BH:$BH,AJ$8,Data!$C:$C,$B$3)</f>
        <v>0</v>
      </c>
      <c r="AK18" s="71">
        <f>COUNTIFS(Data!$BD:$BD,$B18,Data!$BH:$BH,AK$8,Data!$C:$C,$B$3)</f>
        <v>0</v>
      </c>
      <c r="AL18" s="71">
        <f>COUNTIFS(Data!$BD:$BD,$B18,Data!$BH:$BH,AL$8,Data!$C:$C,$B$3)</f>
        <v>0</v>
      </c>
      <c r="AM18" s="71">
        <f>COUNTIFS(Data!$BD:$BD,$B18,Data!$BH:$BH,AM$8,Data!$C:$C,$B$3)</f>
        <v>0</v>
      </c>
      <c r="AN18" s="71">
        <f>COUNTIFS(Data!$BD:$BD,$B18,Data!$BH:$BH,AN$8,Data!$C:$C,$B$3)</f>
        <v>0</v>
      </c>
      <c r="AO18" s="71">
        <f>COUNTIFS(Data!$BD:$BD,$B18,Data!$BH:$BH,AO$8,Data!$C:$C,$B$3)</f>
        <v>0</v>
      </c>
      <c r="AP18" s="71">
        <f>COUNTIFS(Data!$BD:$BD,$B18,Data!$BH:$BH,AP$8,Data!$C:$C,$B$3)</f>
        <v>0</v>
      </c>
      <c r="AQ18" s="71">
        <f>COUNTIFS(Data!$BD:$BD,$B18,Data!$BH:$BH,AQ$8,Data!$C:$C,$B$3)</f>
        <v>0</v>
      </c>
      <c r="AR18" s="71">
        <f>COUNTIFS(Data!$BD:$BD,$B18,Data!$BH:$BH,AR$8,Data!$C:$C,$B$3)</f>
        <v>0</v>
      </c>
      <c r="AS18" s="71">
        <f>COUNTIFS(Data!$BD:$BD,$B18,Data!$BH:$BH,AS$8,Data!$C:$C,$B$3)</f>
        <v>0</v>
      </c>
      <c r="AT18" s="71">
        <f>COUNTIFS(Data!$BD:$BD,$B18,Data!$BH:$BH,AT$8,Data!$C:$C,$B$3)</f>
        <v>0</v>
      </c>
      <c r="AU18" s="71">
        <f>COUNTIFS(Data!$BD:$BD,$B18,Data!$BH:$BH,AU$8,Data!$C:$C,$B$3)</f>
        <v>0</v>
      </c>
      <c r="AV18" s="72">
        <f t="shared" si="17"/>
        <v>0</v>
      </c>
      <c r="AX18" s="74">
        <v>10</v>
      </c>
      <c r="AY18" s="71">
        <f>COUNTIFS(Data!$CD:$CD,$B18,Data!$CH:$CH,AY$8,Data!$C:$C,$B$3)</f>
        <v>0</v>
      </c>
      <c r="AZ18" s="71">
        <f>COUNTIFS(Data!$CD:$CD,$B18,Data!$CH:$CH,AZ$8,Data!$C:$C,$B$3)</f>
        <v>0</v>
      </c>
      <c r="BA18" s="71">
        <f>COUNTIFS(Data!$CD:$CD,$B18,Data!$CH:$CH,BA$8,Data!$C:$C,$B$3)</f>
        <v>0</v>
      </c>
      <c r="BB18" s="71">
        <f>COUNTIFS(Data!$CD:$CD,$B18,Data!$CH:$CH,BB$8,Data!$C:$C,$B$3)</f>
        <v>0</v>
      </c>
      <c r="BC18" s="71">
        <f>COUNTIFS(Data!$CD:$CD,$B18,Data!$CH:$CH,BC$8,Data!$C:$C,$B$3)</f>
        <v>0</v>
      </c>
      <c r="BD18" s="71">
        <f>COUNTIFS(Data!$CD:$CD,$B18,Data!$CH:$CH,BD$8,Data!$C:$C,$B$3)</f>
        <v>0</v>
      </c>
      <c r="BE18" s="71">
        <f>COUNTIFS(Data!$CD:$CD,$B18,Data!$CH:$CH,BE$8,Data!$C:$C,$B$3)</f>
        <v>0</v>
      </c>
      <c r="BF18" s="71">
        <f>COUNTIFS(Data!$CD:$CD,$B18,Data!$CH:$CH,BF$8,Data!$C:$C,$B$3)</f>
        <v>0</v>
      </c>
      <c r="BG18" s="71">
        <f>COUNTIFS(Data!$CD:$CD,$B18,Data!$CH:$CH,BG$8,Data!$C:$C,$B$3)</f>
        <v>0</v>
      </c>
      <c r="BH18" s="71">
        <f>COUNTIFS(Data!$CD:$CD,$B18,Data!$CH:$CH,BH$8,Data!$C:$C,$B$3)</f>
        <v>0</v>
      </c>
      <c r="BI18" s="71">
        <f>COUNTIFS(Data!$CD:$CD,$B18,Data!$CH:$CH,BI$8,Data!$C:$C,$B$3)</f>
        <v>0</v>
      </c>
      <c r="BJ18" s="71">
        <f>COUNTIFS(Data!$CD:$CD,$B18,Data!$CH:$CH,BJ$8,Data!$C:$C,$B$3)</f>
        <v>0</v>
      </c>
      <c r="BK18" s="71">
        <f>COUNTIFS(Data!$CD:$CD,$B18,Data!$CH:$CH,BK$8,Data!$C:$C,$B$3)</f>
        <v>0</v>
      </c>
      <c r="BL18" s="72">
        <f t="shared" si="0"/>
        <v>0</v>
      </c>
      <c r="BQ18" s="77">
        <v>10</v>
      </c>
      <c r="BR18" s="78">
        <f t="shared" si="1"/>
        <v>0</v>
      </c>
      <c r="BS18" s="78">
        <f t="shared" si="2"/>
        <v>0</v>
      </c>
      <c r="BT18" s="78">
        <f t="shared" si="2"/>
        <v>0</v>
      </c>
      <c r="BU18" s="78">
        <f t="shared" si="2"/>
        <v>0</v>
      </c>
      <c r="BV18" s="78">
        <f t="shared" si="2"/>
        <v>0</v>
      </c>
      <c r="BW18" s="78">
        <f t="shared" si="2"/>
        <v>0</v>
      </c>
      <c r="BX18" s="78">
        <f t="shared" si="2"/>
        <v>0</v>
      </c>
      <c r="BY18" s="78">
        <f t="shared" si="2"/>
        <v>0</v>
      </c>
      <c r="BZ18" s="78">
        <f t="shared" si="2"/>
        <v>0</v>
      </c>
      <c r="CA18" s="78">
        <f t="shared" si="2"/>
        <v>0</v>
      </c>
      <c r="CB18" s="78">
        <f t="shared" si="3"/>
        <v>0</v>
      </c>
      <c r="CC18" s="13"/>
      <c r="CD18" s="77">
        <v>10</v>
      </c>
      <c r="CE18" s="78">
        <f t="shared" si="4"/>
        <v>0</v>
      </c>
      <c r="CF18" s="78">
        <f t="shared" si="5"/>
        <v>0</v>
      </c>
      <c r="CG18" s="78">
        <f t="shared" si="5"/>
        <v>0</v>
      </c>
      <c r="CH18" s="78">
        <f t="shared" si="5"/>
        <v>0</v>
      </c>
      <c r="CI18" s="78">
        <f t="shared" si="5"/>
        <v>0</v>
      </c>
      <c r="CJ18" s="78">
        <f t="shared" si="5"/>
        <v>0</v>
      </c>
      <c r="CK18" s="78">
        <f t="shared" si="5"/>
        <v>0</v>
      </c>
      <c r="CL18" s="78">
        <f t="shared" si="5"/>
        <v>0</v>
      </c>
      <c r="CM18" s="78">
        <f t="shared" si="5"/>
        <v>0</v>
      </c>
      <c r="CN18" s="78">
        <f t="shared" si="5"/>
        <v>0</v>
      </c>
      <c r="CO18" s="78">
        <f t="shared" si="6"/>
        <v>0</v>
      </c>
      <c r="CP18" s="13"/>
      <c r="CQ18" s="77">
        <v>10</v>
      </c>
      <c r="CR18" s="78">
        <f t="shared" si="7"/>
        <v>0</v>
      </c>
      <c r="CS18" s="78">
        <f t="shared" si="8"/>
        <v>0</v>
      </c>
      <c r="CT18" s="78">
        <f t="shared" si="8"/>
        <v>0</v>
      </c>
      <c r="CU18" s="78">
        <f t="shared" si="8"/>
        <v>0</v>
      </c>
      <c r="CV18" s="78">
        <f t="shared" si="8"/>
        <v>0</v>
      </c>
      <c r="CW18" s="78">
        <f t="shared" si="8"/>
        <v>0</v>
      </c>
      <c r="CX18" s="78">
        <f t="shared" si="8"/>
        <v>0</v>
      </c>
      <c r="CY18" s="78">
        <f t="shared" si="8"/>
        <v>0</v>
      </c>
      <c r="CZ18" s="78">
        <f t="shared" si="8"/>
        <v>0</v>
      </c>
      <c r="DA18" s="78">
        <f t="shared" si="8"/>
        <v>0</v>
      </c>
      <c r="DB18" s="78">
        <f t="shared" si="9"/>
        <v>0</v>
      </c>
      <c r="DC18" s="13"/>
      <c r="DD18" s="77">
        <v>10</v>
      </c>
      <c r="DE18" s="78">
        <f t="shared" si="10"/>
        <v>0</v>
      </c>
      <c r="DF18" s="78">
        <f t="shared" si="11"/>
        <v>0</v>
      </c>
      <c r="DG18" s="78">
        <f t="shared" si="11"/>
        <v>0</v>
      </c>
      <c r="DH18" s="78">
        <f t="shared" si="11"/>
        <v>0</v>
      </c>
      <c r="DI18" s="78">
        <f t="shared" si="11"/>
        <v>0</v>
      </c>
      <c r="DJ18" s="78">
        <f t="shared" si="11"/>
        <v>0</v>
      </c>
      <c r="DK18" s="78">
        <f t="shared" si="11"/>
        <v>0</v>
      </c>
      <c r="DL18" s="78">
        <f t="shared" si="11"/>
        <v>0</v>
      </c>
      <c r="DM18" s="78">
        <f t="shared" si="11"/>
        <v>0</v>
      </c>
      <c r="DN18" s="78">
        <f t="shared" si="11"/>
        <v>0</v>
      </c>
      <c r="DO18" s="78">
        <f t="shared" si="12"/>
        <v>0</v>
      </c>
      <c r="DS18" s="77">
        <v>10</v>
      </c>
      <c r="DT18" s="78">
        <f t="shared" si="13"/>
        <v>0</v>
      </c>
      <c r="DU18" s="78">
        <f t="shared" si="13"/>
        <v>0</v>
      </c>
      <c r="DV18" s="78">
        <f t="shared" si="13"/>
        <v>0</v>
      </c>
      <c r="DW18" s="78">
        <f t="shared" si="13"/>
        <v>0</v>
      </c>
      <c r="DX18" s="78">
        <f t="shared" si="13"/>
        <v>0</v>
      </c>
      <c r="DY18" s="78">
        <f t="shared" si="13"/>
        <v>0</v>
      </c>
      <c r="DZ18" s="78">
        <f t="shared" si="13"/>
        <v>0</v>
      </c>
      <c r="EA18" s="78">
        <f t="shared" si="13"/>
        <v>0</v>
      </c>
      <c r="EB18" s="78">
        <f t="shared" si="13"/>
        <v>0</v>
      </c>
      <c r="EC18" s="78">
        <f t="shared" si="13"/>
        <v>0.1875</v>
      </c>
      <c r="ED18" s="78">
        <f t="shared" si="13"/>
        <v>0</v>
      </c>
      <c r="EI18" s="77">
        <v>9</v>
      </c>
      <c r="EJ18" s="78">
        <f t="shared" si="46"/>
        <v>0.28749999999999998</v>
      </c>
      <c r="EK18" s="78">
        <f t="shared" si="47"/>
        <v>0.2877536525974026</v>
      </c>
      <c r="EL18" s="78">
        <f t="shared" si="18"/>
        <v>0.28784704595881433</v>
      </c>
      <c r="EM18" s="78">
        <f t="shared" si="19"/>
        <v>0.28787866587226763</v>
      </c>
      <c r="EN18" s="78">
        <f t="shared" si="20"/>
        <v>0.28790039213112134</v>
      </c>
      <c r="EO18" s="78">
        <f t="shared" si="21"/>
        <v>0.28791922753342991</v>
      </c>
      <c r="EP18" s="78">
        <f t="shared" si="22"/>
        <v>0.28793638191078025</v>
      </c>
      <c r="EQ18" s="78">
        <f t="shared" si="23"/>
        <v>0.28795223140553033</v>
      </c>
      <c r="ER18" s="78">
        <f t="shared" si="24"/>
        <v>0.28796698253731035</v>
      </c>
      <c r="ES18" s="78">
        <f t="shared" si="25"/>
        <v>0.28798077862267574</v>
      </c>
      <c r="ET18" s="78">
        <f t="shared" si="26"/>
        <v>0.2879937271077106</v>
      </c>
      <c r="EU18" s="78">
        <f t="shared" si="27"/>
        <v>0.28800591181397445</v>
      </c>
      <c r="EV18" s="78">
        <f t="shared" si="28"/>
        <v>0.28801740018758581</v>
      </c>
      <c r="EW18" s="78">
        <f t="shared" si="29"/>
        <v>0.28802824799171456</v>
      </c>
      <c r="EX18" s="78">
        <f t="shared" si="30"/>
        <v>0.28803850244841639</v>
      </c>
      <c r="FB18" s="90">
        <v>10</v>
      </c>
      <c r="FC18" s="88">
        <f t="shared" si="14"/>
        <v>0</v>
      </c>
      <c r="FD18" s="88">
        <f t="shared" si="14"/>
        <v>0</v>
      </c>
      <c r="FE18" s="88">
        <f t="shared" si="14"/>
        <v>0</v>
      </c>
      <c r="FF18" s="88">
        <f t="shared" si="14"/>
        <v>0</v>
      </c>
      <c r="FG18" s="88">
        <f t="shared" si="14"/>
        <v>0</v>
      </c>
      <c r="FH18" s="88">
        <f t="shared" si="14"/>
        <v>0.13125000000000001</v>
      </c>
      <c r="FI18" s="88">
        <f t="shared" si="14"/>
        <v>9.1666666666666674E-2</v>
      </c>
      <c r="FJ18" s="88">
        <f t="shared" si="14"/>
        <v>0.10833333333333334</v>
      </c>
      <c r="FK18" s="88">
        <f t="shared" si="14"/>
        <v>0.05</v>
      </c>
      <c r="FL18" s="88">
        <f t="shared" si="14"/>
        <v>0.47708333333333336</v>
      </c>
      <c r="FM18" s="88">
        <f t="shared" si="14"/>
        <v>0.14166666666666666</v>
      </c>
      <c r="FR18" s="89">
        <v>9</v>
      </c>
      <c r="FS18" s="88">
        <f t="shared" si="31"/>
        <v>0.2011904761904762</v>
      </c>
      <c r="FT18" s="88">
        <f t="shared" si="32"/>
        <v>0.3001907181231056</v>
      </c>
      <c r="FU18" s="88">
        <f t="shared" si="33"/>
        <v>0.3620787519493906</v>
      </c>
      <c r="FV18" s="88">
        <f t="shared" si="34"/>
        <v>0.40496573584497969</v>
      </c>
      <c r="FW18" s="88">
        <f t="shared" si="35"/>
        <v>0.43647861794752307</v>
      </c>
      <c r="FX18" s="88">
        <f t="shared" si="36"/>
        <v>0.46074476303077294</v>
      </c>
      <c r="FY18" s="88">
        <f t="shared" si="37"/>
        <v>0.48024472049322559</v>
      </c>
      <c r="FZ18" s="88">
        <f t="shared" si="38"/>
        <v>0.49653586905059316</v>
      </c>
      <c r="GA18" s="88">
        <f t="shared" si="39"/>
        <v>0.51061819130503194</v>
      </c>
      <c r="GB18" s="88">
        <f t="shared" si="40"/>
        <v>0.52314309729287412</v>
      </c>
      <c r="GC18" s="88">
        <f t="shared" si="41"/>
        <v>0.53453961312122178</v>
      </c>
      <c r="GD18" s="88">
        <f t="shared" si="42"/>
        <v>0.54509304824321259</v>
      </c>
      <c r="GE18" s="88">
        <f t="shared" si="43"/>
        <v>0.55499500640798916</v>
      </c>
      <c r="GF18" s="88">
        <f t="shared" si="44"/>
        <v>0.56437559650719238</v>
      </c>
      <c r="GG18" s="88">
        <f t="shared" si="45"/>
        <v>0.57332436386737018</v>
      </c>
    </row>
    <row r="19" spans="2:189" x14ac:dyDescent="0.2">
      <c r="B19" s="74">
        <v>11</v>
      </c>
      <c r="C19" s="71">
        <f>COUNTIFS(Data!$D:$D,$B19,Data!$H:$H,C$8,Data!$C:$C,$B$3)</f>
        <v>0</v>
      </c>
      <c r="D19" s="71">
        <f>COUNTIFS(Data!$D:$D,$B19,Data!$H:$H,D$8,Data!$C:$C,$B$3)</f>
        <v>0</v>
      </c>
      <c r="E19" s="71">
        <f>COUNTIFS(Data!$D:$D,$B19,Data!$H:$H,E$8,Data!$C:$C,$B$3)</f>
        <v>0</v>
      </c>
      <c r="F19" s="71">
        <f>COUNTIFS(Data!$D:$D,$B19,Data!$H:$H,F$8,Data!$C:$C,$B$3)</f>
        <v>0</v>
      </c>
      <c r="G19" s="71">
        <f>COUNTIFS(Data!$D:$D,$B19,Data!$H:$H,G$8,Data!$C:$C,$B$3)</f>
        <v>0</v>
      </c>
      <c r="H19" s="71">
        <f>COUNTIFS(Data!$D:$D,$B19,Data!$H:$H,H$8,Data!$C:$C,$B$3)</f>
        <v>0</v>
      </c>
      <c r="I19" s="71">
        <f>COUNTIFS(Data!$D:$D,$B19,Data!$H:$H,I$8,Data!$C:$C,$B$3)</f>
        <v>0</v>
      </c>
      <c r="J19" s="71">
        <f>COUNTIFS(Data!$D:$D,$B19,Data!$H:$H,J$8,Data!$C:$C,$B$3)</f>
        <v>0</v>
      </c>
      <c r="K19" s="71">
        <f>COUNTIFS(Data!$D:$D,$B19,Data!$H:$H,K$8,Data!$C:$C,$B$3)</f>
        <v>0</v>
      </c>
      <c r="L19" s="71">
        <f>COUNTIFS(Data!$D:$D,$B19,Data!$H:$H,L$8,Data!$C:$C,$B$3)</f>
        <v>0</v>
      </c>
      <c r="M19" s="71">
        <f>COUNTIFS(Data!$D:$D,$B19,Data!$H:$H,M$8,Data!$C:$C,$B$3)</f>
        <v>0</v>
      </c>
      <c r="N19" s="71">
        <f>COUNTIFS(Data!$D:$D,$B19,Data!$H:$H,N$8,Data!$C:$C,$B$3)</f>
        <v>0</v>
      </c>
      <c r="O19" s="71">
        <f>COUNTIFS(Data!$D:$D,$B19,Data!$H:$H,O$8,Data!$C:$C,$B$3)</f>
        <v>0</v>
      </c>
      <c r="P19" s="72">
        <f t="shared" si="15"/>
        <v>0</v>
      </c>
      <c r="R19" s="74">
        <v>11</v>
      </c>
      <c r="S19" s="71">
        <f>COUNTIFS(Data!$AD:$AD,$B19,Data!$AH:$AH,S$8,Data!$C:$C,$B$3)</f>
        <v>0</v>
      </c>
      <c r="T19" s="71">
        <f>COUNTIFS(Data!$AD:$AD,$B19,Data!$AH:$AH,T$8,Data!$C:$C,$B$3)</f>
        <v>0</v>
      </c>
      <c r="U19" s="71">
        <f>COUNTIFS(Data!$AD:$AD,$B19,Data!$AH:$AH,U$8,Data!$C:$C,$B$3)</f>
        <v>0</v>
      </c>
      <c r="V19" s="71">
        <f>COUNTIFS(Data!$AD:$AD,$B19,Data!$AH:$AH,V$8,Data!$C:$C,$B$3)</f>
        <v>0</v>
      </c>
      <c r="W19" s="71">
        <f>COUNTIFS(Data!$AD:$AD,$B19,Data!$AH:$AH,W$8,Data!$C:$C,$B$3)</f>
        <v>0</v>
      </c>
      <c r="X19" s="71">
        <f>COUNTIFS(Data!$AD:$AD,$B19,Data!$AH:$AH,X$8,Data!$C:$C,$B$3)</f>
        <v>0</v>
      </c>
      <c r="Y19" s="71">
        <f>COUNTIFS(Data!$AD:$AD,$B19,Data!$AH:$AH,Y$8,Data!$C:$C,$B$3)</f>
        <v>0</v>
      </c>
      <c r="Z19" s="71">
        <f>COUNTIFS(Data!$AD:$AD,$B19,Data!$AH:$AH,Z$8,Data!$C:$C,$B$3)</f>
        <v>0</v>
      </c>
      <c r="AA19" s="71">
        <f>COUNTIFS(Data!$AD:$AD,$B19,Data!$AH:$AH,AA$8,Data!$C:$C,$B$3)</f>
        <v>0</v>
      </c>
      <c r="AB19" s="71">
        <f>COUNTIFS(Data!$AD:$AD,$B19,Data!$AH:$AH,AB$8,Data!$C:$C,$B$3)</f>
        <v>0</v>
      </c>
      <c r="AC19" s="71">
        <f>COUNTIFS(Data!$AD:$AD,$B19,Data!$AH:$AH,AC$8,Data!$C:$C,$B$3)</f>
        <v>0</v>
      </c>
      <c r="AD19" s="71">
        <f>COUNTIFS(Data!$AD:$AD,$B19,Data!$AH:$AH,AD$8,Data!$C:$C,$B$3)</f>
        <v>0</v>
      </c>
      <c r="AE19" s="71">
        <f>COUNTIFS(Data!$AD:$AD,$B19,Data!$AH:$AH,AE$8,Data!$C:$C,$B$3)</f>
        <v>0</v>
      </c>
      <c r="AF19" s="72">
        <f t="shared" si="16"/>
        <v>0</v>
      </c>
      <c r="AH19" s="74">
        <v>11</v>
      </c>
      <c r="AI19" s="71">
        <f>COUNTIFS(Data!$BD:$BD,$B19,Data!$BH:$BH,AI$8,Data!$C:$C,$B$3)</f>
        <v>0</v>
      </c>
      <c r="AJ19" s="71">
        <f>COUNTIFS(Data!$BD:$BD,$B19,Data!$BH:$BH,AJ$8,Data!$C:$C,$B$3)</f>
        <v>0</v>
      </c>
      <c r="AK19" s="71">
        <f>COUNTIFS(Data!$BD:$BD,$B19,Data!$BH:$BH,AK$8,Data!$C:$C,$B$3)</f>
        <v>0</v>
      </c>
      <c r="AL19" s="71">
        <f>COUNTIFS(Data!$BD:$BD,$B19,Data!$BH:$BH,AL$8,Data!$C:$C,$B$3)</f>
        <v>0</v>
      </c>
      <c r="AM19" s="71">
        <f>COUNTIFS(Data!$BD:$BD,$B19,Data!$BH:$BH,AM$8,Data!$C:$C,$B$3)</f>
        <v>0</v>
      </c>
      <c r="AN19" s="71">
        <f>COUNTIFS(Data!$BD:$BD,$B19,Data!$BH:$BH,AN$8,Data!$C:$C,$B$3)</f>
        <v>0</v>
      </c>
      <c r="AO19" s="71">
        <f>COUNTIFS(Data!$BD:$BD,$B19,Data!$BH:$BH,AO$8,Data!$C:$C,$B$3)</f>
        <v>0</v>
      </c>
      <c r="AP19" s="71">
        <f>COUNTIFS(Data!$BD:$BD,$B19,Data!$BH:$BH,AP$8,Data!$C:$C,$B$3)</f>
        <v>0</v>
      </c>
      <c r="AQ19" s="71">
        <f>COUNTIFS(Data!$BD:$BD,$B19,Data!$BH:$BH,AQ$8,Data!$C:$C,$B$3)</f>
        <v>0</v>
      </c>
      <c r="AR19" s="71">
        <f>COUNTIFS(Data!$BD:$BD,$B19,Data!$BH:$BH,AR$8,Data!$C:$C,$B$3)</f>
        <v>0</v>
      </c>
      <c r="AS19" s="71">
        <f>COUNTIFS(Data!$BD:$BD,$B19,Data!$BH:$BH,AS$8,Data!$C:$C,$B$3)</f>
        <v>0</v>
      </c>
      <c r="AT19" s="71">
        <f>COUNTIFS(Data!$BD:$BD,$B19,Data!$BH:$BH,AT$8,Data!$C:$C,$B$3)</f>
        <v>0</v>
      </c>
      <c r="AU19" s="71">
        <f>COUNTIFS(Data!$BD:$BD,$B19,Data!$BH:$BH,AU$8,Data!$C:$C,$B$3)</f>
        <v>0</v>
      </c>
      <c r="AV19" s="72">
        <f t="shared" si="17"/>
        <v>0</v>
      </c>
      <c r="AX19" s="74">
        <v>11</v>
      </c>
      <c r="AY19" s="71">
        <f>COUNTIFS(Data!$CD:$CD,$B19,Data!$CH:$CH,AY$8,Data!$C:$C,$B$3)</f>
        <v>0</v>
      </c>
      <c r="AZ19" s="71">
        <f>COUNTIFS(Data!$CD:$CD,$B19,Data!$CH:$CH,AZ$8,Data!$C:$C,$B$3)</f>
        <v>0</v>
      </c>
      <c r="BA19" s="71">
        <f>COUNTIFS(Data!$CD:$CD,$B19,Data!$CH:$CH,BA$8,Data!$C:$C,$B$3)</f>
        <v>0</v>
      </c>
      <c r="BB19" s="71">
        <f>COUNTIFS(Data!$CD:$CD,$B19,Data!$CH:$CH,BB$8,Data!$C:$C,$B$3)</f>
        <v>0</v>
      </c>
      <c r="BC19" s="71">
        <f>COUNTIFS(Data!$CD:$CD,$B19,Data!$CH:$CH,BC$8,Data!$C:$C,$B$3)</f>
        <v>0</v>
      </c>
      <c r="BD19" s="71">
        <f>COUNTIFS(Data!$CD:$CD,$B19,Data!$CH:$CH,BD$8,Data!$C:$C,$B$3)</f>
        <v>0</v>
      </c>
      <c r="BE19" s="71">
        <f>COUNTIFS(Data!$CD:$CD,$B19,Data!$CH:$CH,BE$8,Data!$C:$C,$B$3)</f>
        <v>0</v>
      </c>
      <c r="BF19" s="71">
        <f>COUNTIFS(Data!$CD:$CD,$B19,Data!$CH:$CH,BF$8,Data!$C:$C,$B$3)</f>
        <v>0</v>
      </c>
      <c r="BG19" s="71">
        <f>COUNTIFS(Data!$CD:$CD,$B19,Data!$CH:$CH,BG$8,Data!$C:$C,$B$3)</f>
        <v>0</v>
      </c>
      <c r="BH19" s="71">
        <f>COUNTIFS(Data!$CD:$CD,$B19,Data!$CH:$CH,BH$8,Data!$C:$C,$B$3)</f>
        <v>0</v>
      </c>
      <c r="BI19" s="71">
        <f>COUNTIFS(Data!$CD:$CD,$B19,Data!$CH:$CH,BI$8,Data!$C:$C,$B$3)</f>
        <v>0</v>
      </c>
      <c r="BJ19" s="71">
        <f>COUNTIFS(Data!$CD:$CD,$B19,Data!$CH:$CH,BJ$8,Data!$C:$C,$B$3)</f>
        <v>0</v>
      </c>
      <c r="BK19" s="71">
        <f>COUNTIFS(Data!$CD:$CD,$B19,Data!$CH:$CH,BK$8,Data!$C:$C,$B$3)</f>
        <v>1</v>
      </c>
      <c r="BL19" s="72">
        <f t="shared" si="0"/>
        <v>1</v>
      </c>
      <c r="BQ19" s="58"/>
      <c r="DS19" s="77" t="s">
        <v>4893</v>
      </c>
      <c r="DT19" s="78">
        <v>0</v>
      </c>
      <c r="DU19" s="78">
        <v>0</v>
      </c>
      <c r="DV19" s="78">
        <v>0</v>
      </c>
      <c r="DW19" s="78">
        <v>0</v>
      </c>
      <c r="DX19" s="78">
        <v>0</v>
      </c>
      <c r="DY19" s="78">
        <v>0</v>
      </c>
      <c r="DZ19" s="78">
        <v>0</v>
      </c>
      <c r="EA19" s="78">
        <v>0</v>
      </c>
      <c r="EB19" s="78">
        <v>0</v>
      </c>
      <c r="EC19" s="78">
        <v>0</v>
      </c>
      <c r="ED19" s="78">
        <v>1</v>
      </c>
      <c r="EI19" s="77">
        <v>10</v>
      </c>
      <c r="EJ19" s="78">
        <f t="shared" si="46"/>
        <v>0</v>
      </c>
      <c r="EK19" s="78">
        <f t="shared" si="47"/>
        <v>0</v>
      </c>
      <c r="EL19" s="78">
        <f t="shared" si="18"/>
        <v>0</v>
      </c>
      <c r="EM19" s="78">
        <f t="shared" si="19"/>
        <v>0</v>
      </c>
      <c r="EN19" s="78">
        <f t="shared" si="20"/>
        <v>0</v>
      </c>
      <c r="EO19" s="78">
        <f t="shared" si="21"/>
        <v>0</v>
      </c>
      <c r="EP19" s="78">
        <f t="shared" si="22"/>
        <v>0</v>
      </c>
      <c r="EQ19" s="78">
        <f t="shared" si="23"/>
        <v>0</v>
      </c>
      <c r="ER19" s="78">
        <f t="shared" si="24"/>
        <v>0</v>
      </c>
      <c r="ES19" s="78">
        <f t="shared" si="25"/>
        <v>0</v>
      </c>
      <c r="ET19" s="78">
        <f t="shared" si="26"/>
        <v>0</v>
      </c>
      <c r="EU19" s="78">
        <f t="shared" si="27"/>
        <v>0</v>
      </c>
      <c r="EV19" s="78">
        <f t="shared" si="28"/>
        <v>0</v>
      </c>
      <c r="EW19" s="78">
        <f t="shared" si="29"/>
        <v>0</v>
      </c>
      <c r="EX19" s="78">
        <f t="shared" si="30"/>
        <v>0</v>
      </c>
      <c r="FB19" s="90" t="s">
        <v>4893</v>
      </c>
      <c r="FC19" s="88">
        <v>0</v>
      </c>
      <c r="FD19" s="88">
        <v>0</v>
      </c>
      <c r="FE19" s="88">
        <v>0</v>
      </c>
      <c r="FF19" s="88">
        <v>0</v>
      </c>
      <c r="FG19" s="88">
        <v>0</v>
      </c>
      <c r="FH19" s="88">
        <v>0</v>
      </c>
      <c r="FI19" s="88">
        <v>0</v>
      </c>
      <c r="FJ19" s="88">
        <v>0</v>
      </c>
      <c r="FK19" s="88">
        <v>0</v>
      </c>
      <c r="FL19" s="88">
        <v>0</v>
      </c>
      <c r="FM19" s="88">
        <v>1</v>
      </c>
      <c r="FR19" s="89">
        <v>10</v>
      </c>
      <c r="FS19" s="88">
        <f t="shared" si="31"/>
        <v>0.14166666666666666</v>
      </c>
      <c r="FT19" s="88">
        <f t="shared" si="32"/>
        <v>0.23746057253337205</v>
      </c>
      <c r="FU19" s="88">
        <f t="shared" si="33"/>
        <v>0.30357766291279686</v>
      </c>
      <c r="FV19" s="88">
        <f t="shared" si="34"/>
        <v>0.35087734568053458</v>
      </c>
      <c r="FW19" s="88">
        <f t="shared" si="35"/>
        <v>0.3860918424742007</v>
      </c>
      <c r="FX19" s="88">
        <f t="shared" si="36"/>
        <v>0.41340543852092865</v>
      </c>
      <c r="FY19" s="88">
        <f t="shared" si="37"/>
        <v>0.43546108493852159</v>
      </c>
      <c r="FZ19" s="88">
        <f t="shared" si="38"/>
        <v>0.45395410474942149</v>
      </c>
      <c r="GA19" s="88">
        <f t="shared" si="39"/>
        <v>0.46998548803743878</v>
      </c>
      <c r="GB19" s="88">
        <f t="shared" si="40"/>
        <v>0.48427731361740667</v>
      </c>
      <c r="GC19" s="88">
        <f t="shared" si="41"/>
        <v>0.4973071428982877</v>
      </c>
      <c r="GD19" s="88">
        <f t="shared" si="42"/>
        <v>0.50939336745202179</v>
      </c>
      <c r="GE19" s="88">
        <f t="shared" si="43"/>
        <v>0.52075011035899654</v>
      </c>
      <c r="GF19" s="88">
        <f t="shared" si="44"/>
        <v>0.53152286159435536</v>
      </c>
      <c r="GG19" s="88">
        <f t="shared" si="45"/>
        <v>0.54181175302620155</v>
      </c>
    </row>
    <row r="20" spans="2:189" x14ac:dyDescent="0.2">
      <c r="B20" s="74">
        <v>12</v>
      </c>
      <c r="C20" s="71">
        <f>COUNTIFS(Data!$D:$D,$B20,Data!$H:$H,C$8,Data!$C:$C,$B$3)</f>
        <v>0</v>
      </c>
      <c r="D20" s="71">
        <f>COUNTIFS(Data!$D:$D,$B20,Data!$H:$H,D$8,Data!$C:$C,$B$3)</f>
        <v>0</v>
      </c>
      <c r="E20" s="71">
        <f>COUNTIFS(Data!$D:$D,$B20,Data!$H:$H,E$8,Data!$C:$C,$B$3)</f>
        <v>0</v>
      </c>
      <c r="F20" s="71">
        <f>COUNTIFS(Data!$D:$D,$B20,Data!$H:$H,F$8,Data!$C:$C,$B$3)</f>
        <v>0</v>
      </c>
      <c r="G20" s="71">
        <f>COUNTIFS(Data!$D:$D,$B20,Data!$H:$H,G$8,Data!$C:$C,$B$3)</f>
        <v>0</v>
      </c>
      <c r="H20" s="71">
        <f>COUNTIFS(Data!$D:$D,$B20,Data!$H:$H,H$8,Data!$C:$C,$B$3)</f>
        <v>0</v>
      </c>
      <c r="I20" s="71">
        <f>COUNTIFS(Data!$D:$D,$B20,Data!$H:$H,I$8,Data!$C:$C,$B$3)</f>
        <v>0</v>
      </c>
      <c r="J20" s="71">
        <f>COUNTIFS(Data!$D:$D,$B20,Data!$H:$H,J$8,Data!$C:$C,$B$3)</f>
        <v>0</v>
      </c>
      <c r="K20" s="71">
        <f>COUNTIFS(Data!$D:$D,$B20,Data!$H:$H,K$8,Data!$C:$C,$B$3)</f>
        <v>0</v>
      </c>
      <c r="L20" s="71">
        <f>COUNTIFS(Data!$D:$D,$B20,Data!$H:$H,L$8,Data!$C:$C,$B$3)</f>
        <v>0</v>
      </c>
      <c r="M20" s="71">
        <f>COUNTIFS(Data!$D:$D,$B20,Data!$H:$H,M$8,Data!$C:$C,$B$3)</f>
        <v>0</v>
      </c>
      <c r="N20" s="71">
        <f>COUNTIFS(Data!$D:$D,$B20,Data!$H:$H,N$8,Data!$C:$C,$B$3)</f>
        <v>0</v>
      </c>
      <c r="O20" s="71">
        <f>COUNTIFS(Data!$D:$D,$B20,Data!$H:$H,O$8,Data!$C:$C,$B$3)</f>
        <v>0</v>
      </c>
      <c r="P20" s="72">
        <f t="shared" si="15"/>
        <v>0</v>
      </c>
      <c r="R20" s="74">
        <v>12</v>
      </c>
      <c r="S20" s="71">
        <f>COUNTIFS(Data!$AD:$AD,$B20,Data!$AH:$AH,S$8,Data!$C:$C,$B$3)</f>
        <v>0</v>
      </c>
      <c r="T20" s="71">
        <f>COUNTIFS(Data!$AD:$AD,$B20,Data!$AH:$AH,T$8,Data!$C:$C,$B$3)</f>
        <v>0</v>
      </c>
      <c r="U20" s="71">
        <f>COUNTIFS(Data!$AD:$AD,$B20,Data!$AH:$AH,U$8,Data!$C:$C,$B$3)</f>
        <v>0</v>
      </c>
      <c r="V20" s="71">
        <f>COUNTIFS(Data!$AD:$AD,$B20,Data!$AH:$AH,V$8,Data!$C:$C,$B$3)</f>
        <v>0</v>
      </c>
      <c r="W20" s="71">
        <f>COUNTIFS(Data!$AD:$AD,$B20,Data!$AH:$AH,W$8,Data!$C:$C,$B$3)</f>
        <v>0</v>
      </c>
      <c r="X20" s="71">
        <f>COUNTIFS(Data!$AD:$AD,$B20,Data!$AH:$AH,X$8,Data!$C:$C,$B$3)</f>
        <v>0</v>
      </c>
      <c r="Y20" s="71">
        <f>COUNTIFS(Data!$AD:$AD,$B20,Data!$AH:$AH,Y$8,Data!$C:$C,$B$3)</f>
        <v>0</v>
      </c>
      <c r="Z20" s="71">
        <f>COUNTIFS(Data!$AD:$AD,$B20,Data!$AH:$AH,Z$8,Data!$C:$C,$B$3)</f>
        <v>0</v>
      </c>
      <c r="AA20" s="71">
        <f>COUNTIFS(Data!$AD:$AD,$B20,Data!$AH:$AH,AA$8,Data!$C:$C,$B$3)</f>
        <v>0</v>
      </c>
      <c r="AB20" s="71">
        <f>COUNTIFS(Data!$AD:$AD,$B20,Data!$AH:$AH,AB$8,Data!$C:$C,$B$3)</f>
        <v>0</v>
      </c>
      <c r="AC20" s="71">
        <f>COUNTIFS(Data!$AD:$AD,$B20,Data!$AH:$AH,AC$8,Data!$C:$C,$B$3)</f>
        <v>0</v>
      </c>
      <c r="AD20" s="71">
        <f>COUNTIFS(Data!$AD:$AD,$B20,Data!$AH:$AH,AD$8,Data!$C:$C,$B$3)</f>
        <v>0</v>
      </c>
      <c r="AE20" s="71">
        <f>COUNTIFS(Data!$AD:$AD,$B20,Data!$AH:$AH,AE$8,Data!$C:$C,$B$3)</f>
        <v>0</v>
      </c>
      <c r="AF20" s="72">
        <f t="shared" si="16"/>
        <v>0</v>
      </c>
      <c r="AH20" s="74">
        <v>12</v>
      </c>
      <c r="AI20" s="71">
        <f>COUNTIFS(Data!$BD:$BD,$B20,Data!$BH:$BH,AI$8,Data!$C:$C,$B$3)</f>
        <v>0</v>
      </c>
      <c r="AJ20" s="71">
        <f>COUNTIFS(Data!$BD:$BD,$B20,Data!$BH:$BH,AJ$8,Data!$C:$C,$B$3)</f>
        <v>0</v>
      </c>
      <c r="AK20" s="71">
        <f>COUNTIFS(Data!$BD:$BD,$B20,Data!$BH:$BH,AK$8,Data!$C:$C,$B$3)</f>
        <v>0</v>
      </c>
      <c r="AL20" s="71">
        <f>COUNTIFS(Data!$BD:$BD,$B20,Data!$BH:$BH,AL$8,Data!$C:$C,$B$3)</f>
        <v>0</v>
      </c>
      <c r="AM20" s="71">
        <f>COUNTIFS(Data!$BD:$BD,$B20,Data!$BH:$BH,AM$8,Data!$C:$C,$B$3)</f>
        <v>0</v>
      </c>
      <c r="AN20" s="71">
        <f>COUNTIFS(Data!$BD:$BD,$B20,Data!$BH:$BH,AN$8,Data!$C:$C,$B$3)</f>
        <v>0</v>
      </c>
      <c r="AO20" s="71">
        <f>COUNTIFS(Data!$BD:$BD,$B20,Data!$BH:$BH,AO$8,Data!$C:$C,$B$3)</f>
        <v>0</v>
      </c>
      <c r="AP20" s="71">
        <f>COUNTIFS(Data!$BD:$BD,$B20,Data!$BH:$BH,AP$8,Data!$C:$C,$B$3)</f>
        <v>0</v>
      </c>
      <c r="AQ20" s="71">
        <f>COUNTIFS(Data!$BD:$BD,$B20,Data!$BH:$BH,AQ$8,Data!$C:$C,$B$3)</f>
        <v>0</v>
      </c>
      <c r="AR20" s="71">
        <f>COUNTIFS(Data!$BD:$BD,$B20,Data!$BH:$BH,AR$8,Data!$C:$C,$B$3)</f>
        <v>0</v>
      </c>
      <c r="AS20" s="71">
        <f>COUNTIFS(Data!$BD:$BD,$B20,Data!$BH:$BH,AS$8,Data!$C:$C,$B$3)</f>
        <v>0</v>
      </c>
      <c r="AT20" s="71">
        <f>COUNTIFS(Data!$BD:$BD,$B20,Data!$BH:$BH,AT$8,Data!$C:$C,$B$3)</f>
        <v>0</v>
      </c>
      <c r="AU20" s="71">
        <f>COUNTIFS(Data!$BD:$BD,$B20,Data!$BH:$BH,AU$8,Data!$C:$C,$B$3)</f>
        <v>0</v>
      </c>
      <c r="AV20" s="72">
        <f t="shared" si="17"/>
        <v>0</v>
      </c>
      <c r="AX20" s="74">
        <v>12</v>
      </c>
      <c r="AY20" s="71">
        <f>COUNTIFS(Data!$CD:$CD,$B20,Data!$CH:$CH,AY$8,Data!$C:$C,$B$3)</f>
        <v>0</v>
      </c>
      <c r="AZ20" s="71">
        <f>COUNTIFS(Data!$CD:$CD,$B20,Data!$CH:$CH,AZ$8,Data!$C:$C,$B$3)</f>
        <v>0</v>
      </c>
      <c r="BA20" s="71">
        <f>COUNTIFS(Data!$CD:$CD,$B20,Data!$CH:$CH,BA$8,Data!$C:$C,$B$3)</f>
        <v>0</v>
      </c>
      <c r="BB20" s="71">
        <f>COUNTIFS(Data!$CD:$CD,$B20,Data!$CH:$CH,BB$8,Data!$C:$C,$B$3)</f>
        <v>0</v>
      </c>
      <c r="BC20" s="71">
        <f>COUNTIFS(Data!$CD:$CD,$B20,Data!$CH:$CH,BC$8,Data!$C:$C,$B$3)</f>
        <v>0</v>
      </c>
      <c r="BD20" s="71">
        <f>COUNTIFS(Data!$CD:$CD,$B20,Data!$CH:$CH,BD$8,Data!$C:$C,$B$3)</f>
        <v>0</v>
      </c>
      <c r="BE20" s="71">
        <f>COUNTIFS(Data!$CD:$CD,$B20,Data!$CH:$CH,BE$8,Data!$C:$C,$B$3)</f>
        <v>0</v>
      </c>
      <c r="BF20" s="71">
        <f>COUNTIFS(Data!$CD:$CD,$B20,Data!$CH:$CH,BF$8,Data!$C:$C,$B$3)</f>
        <v>0</v>
      </c>
      <c r="BG20" s="71">
        <f>COUNTIFS(Data!$CD:$CD,$B20,Data!$CH:$CH,BG$8,Data!$C:$C,$B$3)</f>
        <v>0</v>
      </c>
      <c r="BH20" s="71">
        <f>COUNTIFS(Data!$CD:$CD,$B20,Data!$CH:$CH,BH$8,Data!$C:$C,$B$3)</f>
        <v>0</v>
      </c>
      <c r="BI20" s="71">
        <f>COUNTIFS(Data!$CD:$CD,$B20,Data!$CH:$CH,BI$8,Data!$C:$C,$B$3)</f>
        <v>0</v>
      </c>
      <c r="BJ20" s="71">
        <f>COUNTIFS(Data!$CD:$CD,$B20,Data!$CH:$CH,BJ$8,Data!$C:$C,$B$3)</f>
        <v>0</v>
      </c>
      <c r="BK20" s="71">
        <f>COUNTIFS(Data!$CD:$CD,$B20,Data!$CH:$CH,BK$8,Data!$C:$C,$B$3)</f>
        <v>0</v>
      </c>
      <c r="BL20" s="72">
        <f t="shared" si="0"/>
        <v>0</v>
      </c>
      <c r="BQ20" s="58"/>
      <c r="DS20" s="66"/>
      <c r="EG20" s="66"/>
      <c r="EI20" s="77" t="s">
        <v>4893</v>
      </c>
      <c r="EJ20" s="78">
        <f t="shared" si="46"/>
        <v>1</v>
      </c>
      <c r="EK20" s="78">
        <f t="shared" si="47"/>
        <v>1</v>
      </c>
      <c r="EL20" s="78">
        <f t="shared" si="18"/>
        <v>1</v>
      </c>
      <c r="EM20" s="78">
        <f t="shared" si="19"/>
        <v>1</v>
      </c>
      <c r="EN20" s="78">
        <f t="shared" si="20"/>
        <v>1</v>
      </c>
      <c r="EO20" s="78">
        <f t="shared" si="21"/>
        <v>1</v>
      </c>
      <c r="EP20" s="78">
        <f t="shared" si="22"/>
        <v>1</v>
      </c>
      <c r="EQ20" s="78">
        <f t="shared" si="23"/>
        <v>1</v>
      </c>
      <c r="ER20" s="78">
        <f t="shared" si="24"/>
        <v>1</v>
      </c>
      <c r="ES20" s="78">
        <f t="shared" si="25"/>
        <v>1</v>
      </c>
      <c r="ET20" s="78">
        <f t="shared" si="26"/>
        <v>1</v>
      </c>
      <c r="EU20" s="78">
        <f t="shared" si="27"/>
        <v>1</v>
      </c>
      <c r="EV20" s="78">
        <f t="shared" si="28"/>
        <v>1</v>
      </c>
      <c r="EW20" s="78">
        <f t="shared" si="29"/>
        <v>1</v>
      </c>
      <c r="EX20" s="78">
        <f t="shared" si="30"/>
        <v>1</v>
      </c>
      <c r="FB20" s="66"/>
      <c r="FP20" s="66"/>
      <c r="FR20" s="89" t="s">
        <v>4893</v>
      </c>
      <c r="FS20" s="88">
        <f t="shared" si="31"/>
        <v>1</v>
      </c>
      <c r="FT20" s="88">
        <f t="shared" si="32"/>
        <v>1</v>
      </c>
      <c r="FU20" s="88">
        <f t="shared" si="33"/>
        <v>1</v>
      </c>
      <c r="FV20" s="88">
        <f t="shared" si="34"/>
        <v>1</v>
      </c>
      <c r="FW20" s="88">
        <f t="shared" si="35"/>
        <v>1</v>
      </c>
      <c r="FX20" s="88">
        <f t="shared" si="36"/>
        <v>1</v>
      </c>
      <c r="FY20" s="88">
        <f t="shared" si="37"/>
        <v>1</v>
      </c>
      <c r="FZ20" s="88">
        <f t="shared" si="38"/>
        <v>1</v>
      </c>
      <c r="GA20" s="88">
        <f t="shared" si="39"/>
        <v>1</v>
      </c>
      <c r="GB20" s="88">
        <f t="shared" si="40"/>
        <v>1</v>
      </c>
      <c r="GC20" s="88">
        <f t="shared" si="41"/>
        <v>1</v>
      </c>
      <c r="GD20" s="88">
        <f t="shared" si="42"/>
        <v>1</v>
      </c>
      <c r="GE20" s="88">
        <f t="shared" si="43"/>
        <v>1</v>
      </c>
      <c r="GF20" s="88">
        <f t="shared" si="44"/>
        <v>1</v>
      </c>
      <c r="GG20" s="88">
        <f t="shared" si="45"/>
        <v>1</v>
      </c>
    </row>
    <row r="21" spans="2:189" x14ac:dyDescent="0.2">
      <c r="B21" s="74">
        <v>13</v>
      </c>
      <c r="C21" s="71">
        <f>COUNTIFS(Data!$D:$D,$B21,Data!$H:$H,C$8,Data!$C:$C,$B$3)</f>
        <v>0</v>
      </c>
      <c r="D21" s="71">
        <f>COUNTIFS(Data!$D:$D,$B21,Data!$H:$H,D$8,Data!$C:$C,$B$3)</f>
        <v>0</v>
      </c>
      <c r="E21" s="71">
        <f>COUNTIFS(Data!$D:$D,$B21,Data!$H:$H,E$8,Data!$C:$C,$B$3)</f>
        <v>0</v>
      </c>
      <c r="F21" s="71">
        <f>COUNTIFS(Data!$D:$D,$B21,Data!$H:$H,F$8,Data!$C:$C,$B$3)</f>
        <v>0</v>
      </c>
      <c r="G21" s="71">
        <f>COUNTIFS(Data!$D:$D,$B21,Data!$H:$H,G$8,Data!$C:$C,$B$3)</f>
        <v>0</v>
      </c>
      <c r="H21" s="71">
        <f>COUNTIFS(Data!$D:$D,$B21,Data!$H:$H,H$8,Data!$C:$C,$B$3)</f>
        <v>0</v>
      </c>
      <c r="I21" s="71">
        <f>COUNTIFS(Data!$D:$D,$B21,Data!$H:$H,I$8,Data!$C:$C,$B$3)</f>
        <v>0</v>
      </c>
      <c r="J21" s="71">
        <f>COUNTIFS(Data!$D:$D,$B21,Data!$H:$H,J$8,Data!$C:$C,$B$3)</f>
        <v>0</v>
      </c>
      <c r="K21" s="71">
        <f>COUNTIFS(Data!$D:$D,$B21,Data!$H:$H,K$8,Data!$C:$C,$B$3)</f>
        <v>0</v>
      </c>
      <c r="L21" s="71">
        <f>COUNTIFS(Data!$D:$D,$B21,Data!$H:$H,L$8,Data!$C:$C,$B$3)</f>
        <v>0</v>
      </c>
      <c r="M21" s="71">
        <f>COUNTIFS(Data!$D:$D,$B21,Data!$H:$H,M$8,Data!$C:$C,$B$3)</f>
        <v>0</v>
      </c>
      <c r="N21" s="71">
        <f>COUNTIFS(Data!$D:$D,$B21,Data!$H:$H,N$8,Data!$C:$C,$B$3)</f>
        <v>0</v>
      </c>
      <c r="O21" s="71">
        <f>COUNTIFS(Data!$D:$D,$B21,Data!$H:$H,O$8,Data!$C:$C,$B$3)</f>
        <v>4</v>
      </c>
      <c r="P21" s="72">
        <f t="shared" si="15"/>
        <v>1</v>
      </c>
      <c r="R21" s="74">
        <v>13</v>
      </c>
      <c r="S21" s="71">
        <f>COUNTIFS(Data!$AD:$AD,$B21,Data!$AH:$AH,S$8,Data!$C:$C,$B$3)</f>
        <v>0</v>
      </c>
      <c r="T21" s="71">
        <f>COUNTIFS(Data!$AD:$AD,$B21,Data!$AH:$AH,T$8,Data!$C:$C,$B$3)</f>
        <v>0</v>
      </c>
      <c r="U21" s="71">
        <f>COUNTIFS(Data!$AD:$AD,$B21,Data!$AH:$AH,U$8,Data!$C:$C,$B$3)</f>
        <v>0</v>
      </c>
      <c r="V21" s="71">
        <f>COUNTIFS(Data!$AD:$AD,$B21,Data!$AH:$AH,V$8,Data!$C:$C,$B$3)</f>
        <v>0</v>
      </c>
      <c r="W21" s="71">
        <f>COUNTIFS(Data!$AD:$AD,$B21,Data!$AH:$AH,W$8,Data!$C:$C,$B$3)</f>
        <v>0</v>
      </c>
      <c r="X21" s="71">
        <f>COUNTIFS(Data!$AD:$AD,$B21,Data!$AH:$AH,X$8,Data!$C:$C,$B$3)</f>
        <v>0</v>
      </c>
      <c r="Y21" s="71">
        <f>COUNTIFS(Data!$AD:$AD,$B21,Data!$AH:$AH,Y$8,Data!$C:$C,$B$3)</f>
        <v>0</v>
      </c>
      <c r="Z21" s="71">
        <f>COUNTIFS(Data!$AD:$AD,$B21,Data!$AH:$AH,Z$8,Data!$C:$C,$B$3)</f>
        <v>0</v>
      </c>
      <c r="AA21" s="71">
        <f>COUNTIFS(Data!$AD:$AD,$B21,Data!$AH:$AH,AA$8,Data!$C:$C,$B$3)</f>
        <v>0</v>
      </c>
      <c r="AB21" s="71">
        <f>COUNTIFS(Data!$AD:$AD,$B21,Data!$AH:$AH,AB$8,Data!$C:$C,$B$3)</f>
        <v>0</v>
      </c>
      <c r="AC21" s="71">
        <f>COUNTIFS(Data!$AD:$AD,$B21,Data!$AH:$AH,AC$8,Data!$C:$C,$B$3)</f>
        <v>0</v>
      </c>
      <c r="AD21" s="71">
        <f>COUNTIFS(Data!$AD:$AD,$B21,Data!$AH:$AH,AD$8,Data!$C:$C,$B$3)</f>
        <v>0</v>
      </c>
      <c r="AE21" s="71">
        <f>COUNTIFS(Data!$AD:$AD,$B21,Data!$AH:$AH,AE$8,Data!$C:$C,$B$3)</f>
        <v>4</v>
      </c>
      <c r="AF21" s="72">
        <f t="shared" si="16"/>
        <v>1</v>
      </c>
      <c r="AH21" s="74">
        <v>13</v>
      </c>
      <c r="AI21" s="71">
        <f>COUNTIFS(Data!$BD:$BD,$B21,Data!$BH:$BH,AI$8,Data!$C:$C,$B$3)</f>
        <v>0</v>
      </c>
      <c r="AJ21" s="71">
        <f>COUNTIFS(Data!$BD:$BD,$B21,Data!$BH:$BH,AJ$8,Data!$C:$C,$B$3)</f>
        <v>0</v>
      </c>
      <c r="AK21" s="71">
        <f>COUNTIFS(Data!$BD:$BD,$B21,Data!$BH:$BH,AK$8,Data!$C:$C,$B$3)</f>
        <v>0</v>
      </c>
      <c r="AL21" s="71">
        <f>COUNTIFS(Data!$BD:$BD,$B21,Data!$BH:$BH,AL$8,Data!$C:$C,$B$3)</f>
        <v>0</v>
      </c>
      <c r="AM21" s="71">
        <f>COUNTIFS(Data!$BD:$BD,$B21,Data!$BH:$BH,AM$8,Data!$C:$C,$B$3)</f>
        <v>0</v>
      </c>
      <c r="AN21" s="71">
        <f>COUNTIFS(Data!$BD:$BD,$B21,Data!$BH:$BH,AN$8,Data!$C:$C,$B$3)</f>
        <v>0</v>
      </c>
      <c r="AO21" s="71">
        <f>COUNTIFS(Data!$BD:$BD,$B21,Data!$BH:$BH,AO$8,Data!$C:$C,$B$3)</f>
        <v>0</v>
      </c>
      <c r="AP21" s="71">
        <f>COUNTIFS(Data!$BD:$BD,$B21,Data!$BH:$BH,AP$8,Data!$C:$C,$B$3)</f>
        <v>0</v>
      </c>
      <c r="AQ21" s="71">
        <f>COUNTIFS(Data!$BD:$BD,$B21,Data!$BH:$BH,AQ$8,Data!$C:$C,$B$3)</f>
        <v>0</v>
      </c>
      <c r="AR21" s="71">
        <f>COUNTIFS(Data!$BD:$BD,$B21,Data!$BH:$BH,AR$8,Data!$C:$C,$B$3)</f>
        <v>0</v>
      </c>
      <c r="AS21" s="71">
        <f>COUNTIFS(Data!$BD:$BD,$B21,Data!$BH:$BH,AS$8,Data!$C:$C,$B$3)</f>
        <v>0</v>
      </c>
      <c r="AT21" s="71">
        <f>COUNTIFS(Data!$BD:$BD,$B21,Data!$BH:$BH,AT$8,Data!$C:$C,$B$3)</f>
        <v>0</v>
      </c>
      <c r="AU21" s="71">
        <f>COUNTIFS(Data!$BD:$BD,$B21,Data!$BH:$BH,AU$8,Data!$C:$C,$B$3)</f>
        <v>4</v>
      </c>
      <c r="AV21" s="72">
        <f t="shared" si="17"/>
        <v>1</v>
      </c>
      <c r="AX21" s="74">
        <v>13</v>
      </c>
      <c r="AY21" s="71">
        <f>COUNTIFS(Data!$CD:$CD,$B21,Data!$CH:$CH,AY$8,Data!$C:$C,$B$3)</f>
        <v>0</v>
      </c>
      <c r="AZ21" s="71">
        <f>COUNTIFS(Data!$CD:$CD,$B21,Data!$CH:$CH,AZ$8,Data!$C:$C,$B$3)</f>
        <v>0</v>
      </c>
      <c r="BA21" s="71">
        <f>COUNTIFS(Data!$CD:$CD,$B21,Data!$CH:$CH,BA$8,Data!$C:$C,$B$3)</f>
        <v>0</v>
      </c>
      <c r="BB21" s="71">
        <f>COUNTIFS(Data!$CD:$CD,$B21,Data!$CH:$CH,BB$8,Data!$C:$C,$B$3)</f>
        <v>0</v>
      </c>
      <c r="BC21" s="71">
        <f>COUNTIFS(Data!$CD:$CD,$B21,Data!$CH:$CH,BC$8,Data!$C:$C,$B$3)</f>
        <v>0</v>
      </c>
      <c r="BD21" s="71">
        <f>COUNTIFS(Data!$CD:$CD,$B21,Data!$CH:$CH,BD$8,Data!$C:$C,$B$3)</f>
        <v>0</v>
      </c>
      <c r="BE21" s="71">
        <f>COUNTIFS(Data!$CD:$CD,$B21,Data!$CH:$CH,BE$8,Data!$C:$C,$B$3)</f>
        <v>0</v>
      </c>
      <c r="BF21" s="71">
        <f>COUNTIFS(Data!$CD:$CD,$B21,Data!$CH:$CH,BF$8,Data!$C:$C,$B$3)</f>
        <v>0</v>
      </c>
      <c r="BG21" s="71">
        <f>COUNTIFS(Data!$CD:$CD,$B21,Data!$CH:$CH,BG$8,Data!$C:$C,$B$3)</f>
        <v>0</v>
      </c>
      <c r="BH21" s="71">
        <f>COUNTIFS(Data!$CD:$CD,$B21,Data!$CH:$CH,BH$8,Data!$C:$C,$B$3)</f>
        <v>0</v>
      </c>
      <c r="BI21" s="71">
        <f>COUNTIFS(Data!$CD:$CD,$B21,Data!$CH:$CH,BI$8,Data!$C:$C,$B$3)</f>
        <v>0</v>
      </c>
      <c r="BJ21" s="71">
        <f>COUNTIFS(Data!$CD:$CD,$B21,Data!$CH:$CH,BJ$8,Data!$C:$C,$B$3)</f>
        <v>0</v>
      </c>
      <c r="BK21" s="71">
        <f>COUNTIFS(Data!$CD:$CD,$B21,Data!$CH:$CH,BK$8,Data!$C:$C,$B$3)</f>
        <v>4</v>
      </c>
      <c r="BL21" s="72">
        <f t="shared" si="0"/>
        <v>1</v>
      </c>
      <c r="BQ21" s="58"/>
      <c r="DS21" s="84"/>
      <c r="DT21" s="61"/>
      <c r="DU21" s="61"/>
      <c r="DV21" s="61" t="s">
        <v>4897</v>
      </c>
      <c r="DW21" s="61"/>
      <c r="DX21" s="61"/>
      <c r="DY21" s="61"/>
      <c r="DZ21" s="61"/>
      <c r="EA21" s="61"/>
      <c r="EB21" s="61"/>
      <c r="EC21" s="61"/>
      <c r="ED21" s="61"/>
      <c r="EG21" s="66"/>
      <c r="FB21" s="84"/>
      <c r="FC21" s="61"/>
      <c r="FD21" s="61"/>
      <c r="FE21" s="61" t="s">
        <v>4897</v>
      </c>
      <c r="FF21" s="61"/>
      <c r="FG21" s="61"/>
      <c r="FH21" s="61"/>
      <c r="FI21" s="61"/>
      <c r="FJ21" s="61"/>
      <c r="FK21" s="61"/>
      <c r="FL21" s="61"/>
      <c r="FM21" s="61"/>
      <c r="FP21" s="66"/>
    </row>
    <row r="22" spans="2:189" ht="11.25" customHeight="1" x14ac:dyDescent="0.2">
      <c r="CC22" s="67"/>
      <c r="CP22" s="67"/>
      <c r="DC22" s="67"/>
      <c r="DS22" s="76"/>
      <c r="DT22" s="76">
        <v>1</v>
      </c>
      <c r="DU22" s="76">
        <v>2</v>
      </c>
      <c r="DV22" s="76">
        <v>3</v>
      </c>
      <c r="DW22" s="76">
        <v>4</v>
      </c>
      <c r="DX22" s="76">
        <v>5</v>
      </c>
      <c r="DY22" s="76">
        <v>6</v>
      </c>
      <c r="DZ22" s="76">
        <v>7</v>
      </c>
      <c r="EA22" s="76">
        <v>8</v>
      </c>
      <c r="EB22" s="76">
        <v>9</v>
      </c>
      <c r="EC22" s="76">
        <v>10</v>
      </c>
      <c r="ED22" s="76" t="s">
        <v>4893</v>
      </c>
      <c r="EG22" s="66"/>
      <c r="EI22" s="84" t="s">
        <v>4911</v>
      </c>
      <c r="EJ22" s="61"/>
      <c r="EQ22" s="63"/>
      <c r="ER22" s="63"/>
      <c r="ES22" s="63"/>
      <c r="ET22" s="63"/>
      <c r="EU22" s="63"/>
      <c r="EV22" s="63"/>
      <c r="EW22" s="63"/>
      <c r="EX22" s="63"/>
      <c r="FB22" s="89"/>
      <c r="FC22" s="89">
        <v>1</v>
      </c>
      <c r="FD22" s="89">
        <v>2</v>
      </c>
      <c r="FE22" s="89">
        <v>3</v>
      </c>
      <c r="FF22" s="89">
        <v>4</v>
      </c>
      <c r="FG22" s="89">
        <v>5</v>
      </c>
      <c r="FH22" s="89">
        <v>6</v>
      </c>
      <c r="FI22" s="89">
        <v>7</v>
      </c>
      <c r="FJ22" s="89">
        <v>8</v>
      </c>
      <c r="FK22" s="89">
        <v>9</v>
      </c>
      <c r="FL22" s="89">
        <v>10</v>
      </c>
      <c r="FM22" s="89" t="s">
        <v>4893</v>
      </c>
      <c r="FP22" s="66"/>
      <c r="FR22" s="84" t="s">
        <v>4911</v>
      </c>
      <c r="FS22" s="61"/>
      <c r="FZ22" s="63"/>
      <c r="GA22" s="63"/>
      <c r="GB22" s="63"/>
      <c r="GC22" s="63"/>
      <c r="GD22" s="63"/>
      <c r="GE22" s="63"/>
      <c r="GF22" s="63"/>
      <c r="GG22" s="63"/>
    </row>
    <row r="23" spans="2:189" ht="11.25" customHeight="1" x14ac:dyDescent="0.2">
      <c r="DS23" s="77">
        <v>1</v>
      </c>
      <c r="DT23" s="78">
        <f t="array" ref="DT23:ED33">MMULT(DT9:ED19,$DT$9:$ED$19)</f>
        <v>0.72276361234952391</v>
      </c>
      <c r="DU23" s="78">
        <v>1.9148284313725487E-5</v>
      </c>
      <c r="DV23" s="78">
        <v>0.1531389784140389</v>
      </c>
      <c r="DW23" s="78">
        <v>2.2169235622726227E-2</v>
      </c>
      <c r="DX23" s="78">
        <v>5.9386187071462725E-2</v>
      </c>
      <c r="DY23" s="78">
        <v>3.2170676978289209E-2</v>
      </c>
      <c r="DZ23" s="78">
        <v>2.0831597925701855E-3</v>
      </c>
      <c r="EA23" s="78">
        <v>7.4485899545867864E-4</v>
      </c>
      <c r="EB23" s="78">
        <v>2.2231750779620985E-4</v>
      </c>
      <c r="EC23" s="78">
        <v>6.0706169869997976E-5</v>
      </c>
      <c r="ED23" s="78">
        <v>7.2082931836981428E-3</v>
      </c>
      <c r="EI23" s="76"/>
      <c r="EJ23" s="76" t="s">
        <v>4896</v>
      </c>
      <c r="EK23" s="76" t="s">
        <v>4897</v>
      </c>
      <c r="EL23" s="76" t="s">
        <v>4898</v>
      </c>
      <c r="EM23" s="76" t="s">
        <v>4899</v>
      </c>
      <c r="EN23" s="76" t="s">
        <v>4900</v>
      </c>
      <c r="EO23" s="76" t="s">
        <v>4901</v>
      </c>
      <c r="EP23" s="76" t="s">
        <v>4902</v>
      </c>
      <c r="EQ23" s="76" t="s">
        <v>4903</v>
      </c>
      <c r="ER23" s="76" t="s">
        <v>4904</v>
      </c>
      <c r="ES23" s="76" t="s">
        <v>4905</v>
      </c>
      <c r="ET23" s="76" t="s">
        <v>4906</v>
      </c>
      <c r="EU23" s="76" t="s">
        <v>4907</v>
      </c>
      <c r="EV23" s="76" t="s">
        <v>4909</v>
      </c>
      <c r="EW23" s="76" t="s">
        <v>4910</v>
      </c>
      <c r="EX23" s="76" t="s">
        <v>4908</v>
      </c>
      <c r="FB23" s="90">
        <v>1</v>
      </c>
      <c r="FC23" s="88">
        <f t="array" ref="FC23:FM33">MMULT(FC9:FM19,$FC$9:$FM$19)</f>
        <v>0.75550628562973809</v>
      </c>
      <c r="FD23" s="88">
        <v>0</v>
      </c>
      <c r="FE23" s="88">
        <v>0.22885077420664252</v>
      </c>
      <c r="FF23" s="88">
        <v>4.9351186301695959E-6</v>
      </c>
      <c r="FG23" s="88">
        <v>2.5630291508777821E-3</v>
      </c>
      <c r="FH23" s="88">
        <v>1.2573552422494447E-2</v>
      </c>
      <c r="FI23" s="88">
        <v>3.5135074415337217E-4</v>
      </c>
      <c r="FJ23" s="88">
        <v>9.1595523893911712E-5</v>
      </c>
      <c r="FK23" s="88">
        <v>1.4591609924832755E-5</v>
      </c>
      <c r="FL23" s="88">
        <v>4.801848504045695E-6</v>
      </c>
      <c r="FM23" s="88">
        <v>3.7371656299382338E-5</v>
      </c>
      <c r="FR23" s="89"/>
      <c r="FS23" s="89" t="s">
        <v>4896</v>
      </c>
      <c r="FT23" s="89" t="s">
        <v>4897</v>
      </c>
      <c r="FU23" s="89" t="s">
        <v>4898</v>
      </c>
      <c r="FV23" s="89" t="s">
        <v>4899</v>
      </c>
      <c r="FW23" s="89" t="s">
        <v>4900</v>
      </c>
      <c r="FX23" s="89" t="s">
        <v>4901</v>
      </c>
      <c r="FY23" s="89" t="s">
        <v>4902</v>
      </c>
      <c r="FZ23" s="89" t="s">
        <v>4903</v>
      </c>
      <c r="GA23" s="89" t="s">
        <v>4904</v>
      </c>
      <c r="GB23" s="89" t="s">
        <v>4905</v>
      </c>
      <c r="GC23" s="89" t="s">
        <v>4906</v>
      </c>
      <c r="GD23" s="89" t="s">
        <v>4907</v>
      </c>
      <c r="GE23" s="89" t="s">
        <v>4909</v>
      </c>
      <c r="GF23" s="89" t="s">
        <v>4910</v>
      </c>
      <c r="GG23" s="89" t="s">
        <v>4908</v>
      </c>
    </row>
    <row r="24" spans="2:189" x14ac:dyDescent="0.2">
      <c r="B24" s="84" t="s">
        <v>2486</v>
      </c>
      <c r="R24" s="84" t="s">
        <v>2486</v>
      </c>
      <c r="AH24" s="84" t="s">
        <v>2486</v>
      </c>
      <c r="AX24" s="84" t="s">
        <v>2486</v>
      </c>
      <c r="BQ24" s="84" t="s">
        <v>2486</v>
      </c>
      <c r="DS24" s="77">
        <v>2</v>
      </c>
      <c r="DT24" s="78">
        <v>1.4241323223846913E-3</v>
      </c>
      <c r="DU24" s="78">
        <v>0.19140625</v>
      </c>
      <c r="DV24" s="78">
        <v>4.5033453909499997E-2</v>
      </c>
      <c r="DW24" s="78">
        <v>9.2238295306331652E-3</v>
      </c>
      <c r="DX24" s="78">
        <v>0.33312976826915608</v>
      </c>
      <c r="DY24" s="78">
        <v>4.0790454604530291E-2</v>
      </c>
      <c r="DZ24" s="78">
        <v>8.547806349972726E-3</v>
      </c>
      <c r="EA24" s="78">
        <v>3.5599103768481611E-3</v>
      </c>
      <c r="EB24" s="78">
        <v>1.7803980760221127E-3</v>
      </c>
      <c r="EC24" s="78">
        <v>6.3154915428919082E-4</v>
      </c>
      <c r="ED24" s="78">
        <v>5.0974474066635481E-3</v>
      </c>
      <c r="EI24" s="77">
        <v>1</v>
      </c>
      <c r="EJ24" s="78">
        <f>EJ10</f>
        <v>2.1592533183000342E-3</v>
      </c>
      <c r="EK24" s="78">
        <f>EK10-EJ10</f>
        <v>5.049039865398109E-3</v>
      </c>
      <c r="EL24" s="78">
        <f t="shared" ref="EL24:EX24" si="48">EL10-EK10</f>
        <v>6.9536829948124729E-3</v>
      </c>
      <c r="EM24" s="78">
        <f t="shared" si="48"/>
        <v>8.2779136823715148E-3</v>
      </c>
      <c r="EN24" s="78">
        <f t="shared" si="48"/>
        <v>9.2230442771853126E-3</v>
      </c>
      <c r="EO24" s="78">
        <f t="shared" si="48"/>
        <v>9.9018298021607346E-3</v>
      </c>
      <c r="EP24" s="78">
        <f t="shared" si="48"/>
        <v>1.0381229875245895E-2</v>
      </c>
      <c r="EQ24" s="78">
        <f t="shared" si="48"/>
        <v>1.0703732067814581E-2</v>
      </c>
      <c r="ER24" s="78">
        <f t="shared" si="48"/>
        <v>1.0898535650345001E-2</v>
      </c>
      <c r="ES24" s="78">
        <f t="shared" si="48"/>
        <v>1.0987426532556521E-2</v>
      </c>
      <c r="ET24" s="78">
        <f t="shared" si="48"/>
        <v>1.0987827197461733E-2</v>
      </c>
      <c r="EU24" s="78">
        <f t="shared" si="48"/>
        <v>1.0914358616094688E-2</v>
      </c>
      <c r="EV24" s="78">
        <f t="shared" si="48"/>
        <v>1.0779635140818172E-2</v>
      </c>
      <c r="EW24" s="78">
        <f t="shared" si="48"/>
        <v>1.0594676267514397E-2</v>
      </c>
      <c r="EX24" s="78">
        <f t="shared" si="48"/>
        <v>1.0369135273055469E-2</v>
      </c>
      <c r="FB24" s="90">
        <v>2</v>
      </c>
      <c r="FC24" s="88">
        <v>0</v>
      </c>
      <c r="FD24" s="88">
        <v>0</v>
      </c>
      <c r="FE24" s="88">
        <v>1.1773094057317326E-3</v>
      </c>
      <c r="FF24" s="88">
        <v>2.0911411656075171E-4</v>
      </c>
      <c r="FG24" s="88">
        <v>2.6351240406783556E-3</v>
      </c>
      <c r="FH24" s="88">
        <v>0.22709503999951519</v>
      </c>
      <c r="FI24" s="88">
        <v>1.1924520328429297E-2</v>
      </c>
      <c r="FJ24" s="88">
        <v>4.067567301520806E-3</v>
      </c>
      <c r="FK24" s="88">
        <v>7.2297902168266728E-4</v>
      </c>
      <c r="FL24" s="88">
        <v>2.5552774301209843E-4</v>
      </c>
      <c r="FM24" s="88">
        <v>1.8217101711489945E-3</v>
      </c>
      <c r="FR24" s="89">
        <v>1</v>
      </c>
      <c r="FS24" s="88">
        <f>FS10</f>
        <v>0</v>
      </c>
      <c r="FT24" s="88">
        <f>FT10-FS10</f>
        <v>3.7371656299382338E-5</v>
      </c>
      <c r="FU24" s="88">
        <f t="shared" ref="FU24:GG34" si="49">FU10-FT10</f>
        <v>1.3758905770022304E-4</v>
      </c>
      <c r="FV24" s="88">
        <f t="shared" si="49"/>
        <v>3.0209023386035001E-4</v>
      </c>
      <c r="FW24" s="88">
        <f t="shared" si="49"/>
        <v>5.2595798864956008E-4</v>
      </c>
      <c r="FX24" s="88">
        <f t="shared" si="49"/>
        <v>8.0141690965673481E-4</v>
      </c>
      <c r="FY24" s="88">
        <f t="shared" si="49"/>
        <v>1.1196130375852674E-3</v>
      </c>
      <c r="FZ24" s="88">
        <f t="shared" si="49"/>
        <v>1.4716185269471127E-3</v>
      </c>
      <c r="GA24" s="88">
        <f t="shared" si="49"/>
        <v>1.8489902610355734E-3</v>
      </c>
      <c r="GB24" s="88">
        <f t="shared" si="49"/>
        <v>2.2440556460368213E-3</v>
      </c>
      <c r="GC24" s="88">
        <f t="shared" si="49"/>
        <v>2.6500319465299245E-3</v>
      </c>
      <c r="GD24" s="88">
        <f t="shared" si="49"/>
        <v>3.0610465805577802E-3</v>
      </c>
      <c r="GE24" s="88">
        <f t="shared" si="49"/>
        <v>3.4721010181183211E-3</v>
      </c>
      <c r="GF24" s="88">
        <f t="shared" si="49"/>
        <v>3.8790049416004002E-3</v>
      </c>
      <c r="GG24" s="88">
        <f t="shared" si="49"/>
        <v>4.2782970458892719E-3</v>
      </c>
    </row>
    <row r="25" spans="2:189" s="59" customFormat="1" x14ac:dyDescent="0.2">
      <c r="B25" s="73"/>
      <c r="C25" s="75">
        <v>1</v>
      </c>
      <c r="D25" s="75">
        <v>2</v>
      </c>
      <c r="E25" s="75">
        <v>3</v>
      </c>
      <c r="F25" s="75">
        <v>4</v>
      </c>
      <c r="G25" s="75">
        <v>5</v>
      </c>
      <c r="H25" s="75">
        <v>6</v>
      </c>
      <c r="I25" s="75">
        <v>7</v>
      </c>
      <c r="J25" s="75">
        <v>8</v>
      </c>
      <c r="K25" s="75">
        <v>9</v>
      </c>
      <c r="L25" s="75">
        <v>10</v>
      </c>
      <c r="M25" s="75">
        <v>11</v>
      </c>
      <c r="N25" s="75">
        <v>12</v>
      </c>
      <c r="O25" s="75">
        <v>13</v>
      </c>
      <c r="P25" s="73" t="s">
        <v>4603</v>
      </c>
      <c r="R25" s="73"/>
      <c r="S25" s="75">
        <v>1</v>
      </c>
      <c r="T25" s="75">
        <v>2</v>
      </c>
      <c r="U25" s="75">
        <v>3</v>
      </c>
      <c r="V25" s="75">
        <v>4</v>
      </c>
      <c r="W25" s="75">
        <v>5</v>
      </c>
      <c r="X25" s="75">
        <v>6</v>
      </c>
      <c r="Y25" s="75">
        <v>7</v>
      </c>
      <c r="Z25" s="75">
        <v>8</v>
      </c>
      <c r="AA25" s="75">
        <v>9</v>
      </c>
      <c r="AB25" s="75">
        <v>10</v>
      </c>
      <c r="AC25" s="75">
        <v>11</v>
      </c>
      <c r="AD25" s="75">
        <v>12</v>
      </c>
      <c r="AE25" s="75">
        <v>13</v>
      </c>
      <c r="AF25" s="73" t="s">
        <v>4603</v>
      </c>
      <c r="AH25" s="73"/>
      <c r="AI25" s="75">
        <v>1</v>
      </c>
      <c r="AJ25" s="75">
        <v>2</v>
      </c>
      <c r="AK25" s="75">
        <v>3</v>
      </c>
      <c r="AL25" s="75">
        <v>4</v>
      </c>
      <c r="AM25" s="75">
        <v>5</v>
      </c>
      <c r="AN25" s="75">
        <v>6</v>
      </c>
      <c r="AO25" s="75">
        <v>7</v>
      </c>
      <c r="AP25" s="75">
        <v>8</v>
      </c>
      <c r="AQ25" s="75">
        <v>9</v>
      </c>
      <c r="AR25" s="75">
        <v>10</v>
      </c>
      <c r="AS25" s="75">
        <v>11</v>
      </c>
      <c r="AT25" s="75">
        <v>12</v>
      </c>
      <c r="AU25" s="75">
        <v>13</v>
      </c>
      <c r="AV25" s="73" t="s">
        <v>4603</v>
      </c>
      <c r="AX25" s="73"/>
      <c r="AY25" s="75">
        <v>1</v>
      </c>
      <c r="AZ25" s="75">
        <v>2</v>
      </c>
      <c r="BA25" s="75">
        <v>3</v>
      </c>
      <c r="BB25" s="75">
        <v>4</v>
      </c>
      <c r="BC25" s="75">
        <v>5</v>
      </c>
      <c r="BD25" s="75">
        <v>6</v>
      </c>
      <c r="BE25" s="75">
        <v>7</v>
      </c>
      <c r="BF25" s="75">
        <v>8</v>
      </c>
      <c r="BG25" s="75">
        <v>9</v>
      </c>
      <c r="BH25" s="75">
        <v>10</v>
      </c>
      <c r="BI25" s="75">
        <v>11</v>
      </c>
      <c r="BJ25" s="75">
        <v>12</v>
      </c>
      <c r="BK25" s="75">
        <v>13</v>
      </c>
      <c r="BL25" s="73" t="s">
        <v>4603</v>
      </c>
      <c r="BM25" s="18">
        <f>SUM(BI26:BK35)/SUM(AY26:BK35)</f>
        <v>6.369426751592357E-3</v>
      </c>
      <c r="BO25" s="68"/>
      <c r="BQ25" s="76"/>
      <c r="BR25" s="76">
        <v>1</v>
      </c>
      <c r="BS25" s="76">
        <v>2</v>
      </c>
      <c r="BT25" s="76">
        <v>3</v>
      </c>
      <c r="BU25" s="76">
        <v>4</v>
      </c>
      <c r="BV25" s="76">
        <v>5</v>
      </c>
      <c r="BW25" s="76">
        <v>6</v>
      </c>
      <c r="BX25" s="76">
        <v>7</v>
      </c>
      <c r="BY25" s="76">
        <v>8</v>
      </c>
      <c r="BZ25" s="76">
        <v>9</v>
      </c>
      <c r="CA25" s="76">
        <v>10</v>
      </c>
      <c r="CB25" s="76">
        <v>11</v>
      </c>
      <c r="CC25" s="63"/>
      <c r="CD25" s="76"/>
      <c r="CE25" s="76">
        <v>1</v>
      </c>
      <c r="CF25" s="76">
        <v>2</v>
      </c>
      <c r="CG25" s="76">
        <v>3</v>
      </c>
      <c r="CH25" s="76">
        <v>4</v>
      </c>
      <c r="CI25" s="76">
        <v>5</v>
      </c>
      <c r="CJ25" s="76">
        <v>6</v>
      </c>
      <c r="CK25" s="76">
        <v>7</v>
      </c>
      <c r="CL25" s="76">
        <v>8</v>
      </c>
      <c r="CM25" s="76">
        <v>9</v>
      </c>
      <c r="CN25" s="76">
        <v>10</v>
      </c>
      <c r="CO25" s="76">
        <v>11</v>
      </c>
      <c r="CP25" s="63"/>
      <c r="CQ25" s="76"/>
      <c r="CR25" s="76">
        <v>1</v>
      </c>
      <c r="CS25" s="76">
        <v>2</v>
      </c>
      <c r="CT25" s="76">
        <v>3</v>
      </c>
      <c r="CU25" s="76">
        <v>4</v>
      </c>
      <c r="CV25" s="76">
        <v>5</v>
      </c>
      <c r="CW25" s="76">
        <v>6</v>
      </c>
      <c r="CX25" s="76">
        <v>7</v>
      </c>
      <c r="CY25" s="76">
        <v>8</v>
      </c>
      <c r="CZ25" s="76">
        <v>9</v>
      </c>
      <c r="DA25" s="76">
        <v>10</v>
      </c>
      <c r="DB25" s="76">
        <v>11</v>
      </c>
      <c r="DC25" s="63"/>
      <c r="DD25" s="76"/>
      <c r="DE25" s="76">
        <v>1</v>
      </c>
      <c r="DF25" s="76">
        <v>2</v>
      </c>
      <c r="DG25" s="76">
        <v>3</v>
      </c>
      <c r="DH25" s="76">
        <v>4</v>
      </c>
      <c r="DI25" s="76">
        <v>5</v>
      </c>
      <c r="DJ25" s="76">
        <v>6</v>
      </c>
      <c r="DK25" s="76">
        <v>7</v>
      </c>
      <c r="DL25" s="76">
        <v>8</v>
      </c>
      <c r="DM25" s="76">
        <v>9</v>
      </c>
      <c r="DN25" s="76">
        <v>10</v>
      </c>
      <c r="DO25" s="76">
        <v>11</v>
      </c>
      <c r="DQ25" s="68"/>
      <c r="DS25" s="77">
        <v>3</v>
      </c>
      <c r="DT25" s="78">
        <v>1.5395290539026258E-2</v>
      </c>
      <c r="DU25" s="78">
        <v>0</v>
      </c>
      <c r="DV25" s="78">
        <v>0.34475921530350212</v>
      </c>
      <c r="DW25" s="78">
        <v>0.13849596178320497</v>
      </c>
      <c r="DX25" s="78">
        <v>0.24116863488601031</v>
      </c>
      <c r="DY25" s="78">
        <v>0.19536378992561876</v>
      </c>
      <c r="DZ25" s="78">
        <v>1.1075145125516651E-2</v>
      </c>
      <c r="EA25" s="78">
        <v>7.430590259325116E-3</v>
      </c>
      <c r="EB25" s="78">
        <v>1.7624391471659623E-3</v>
      </c>
      <c r="EC25" s="78">
        <v>3.8274654790163601E-4</v>
      </c>
      <c r="ED25" s="78">
        <v>4.4166186482728159E-2</v>
      </c>
      <c r="EF25" s="60"/>
      <c r="EG25" s="58"/>
      <c r="EI25" s="77">
        <v>2</v>
      </c>
      <c r="EJ25" s="78">
        <f t="shared" ref="EJ25:EJ34" si="50">EJ11</f>
        <v>0</v>
      </c>
      <c r="EK25" s="78">
        <f t="shared" ref="EK25:EX34" si="51">EK11-EJ11</f>
        <v>5.0974474066635481E-3</v>
      </c>
      <c r="EL25" s="78">
        <f t="shared" si="51"/>
        <v>7.493943183257858E-3</v>
      </c>
      <c r="EM25" s="78">
        <f t="shared" si="51"/>
        <v>8.2294984904100702E-3</v>
      </c>
      <c r="EN25" s="78">
        <f t="shared" si="51"/>
        <v>8.2765335540275035E-3</v>
      </c>
      <c r="EO25" s="78">
        <f t="shared" si="51"/>
        <v>8.0510589281464484E-3</v>
      </c>
      <c r="EP25" s="78">
        <f t="shared" si="51"/>
        <v>7.7263472918460419E-3</v>
      </c>
      <c r="EQ25" s="78">
        <f t="shared" si="51"/>
        <v>7.3728843151463844E-3</v>
      </c>
      <c r="ER25" s="78">
        <f t="shared" si="51"/>
        <v>7.0185211569442213E-3</v>
      </c>
      <c r="ES25" s="78">
        <f t="shared" si="51"/>
        <v>6.6737937707863418E-3</v>
      </c>
      <c r="ET25" s="78">
        <f t="shared" si="51"/>
        <v>6.3423835588567179E-3</v>
      </c>
      <c r="EU25" s="78">
        <f t="shared" si="51"/>
        <v>6.0253426660431958E-3</v>
      </c>
      <c r="EV25" s="78">
        <f t="shared" si="51"/>
        <v>5.7227501038403239E-3</v>
      </c>
      <c r="EW25" s="78">
        <f t="shared" si="51"/>
        <v>5.4343349896415066E-3</v>
      </c>
      <c r="EX25" s="78">
        <f t="shared" si="51"/>
        <v>5.1596988879954037E-3</v>
      </c>
      <c r="EZ25" s="60"/>
      <c r="FB25" s="90">
        <v>3</v>
      </c>
      <c r="FC25" s="88">
        <v>0</v>
      </c>
      <c r="FD25" s="88">
        <v>0</v>
      </c>
      <c r="FE25" s="88">
        <v>0.93518908187646621</v>
      </c>
      <c r="FF25" s="88">
        <v>2.6915631906335813E-5</v>
      </c>
      <c r="FG25" s="88">
        <v>2.7885858484855137E-3</v>
      </c>
      <c r="FH25" s="88">
        <v>5.8598925023822961E-2</v>
      </c>
      <c r="FI25" s="88">
        <v>2.319580800440028E-3</v>
      </c>
      <c r="FJ25" s="88">
        <v>6.182115008463876E-4</v>
      </c>
      <c r="FK25" s="88">
        <v>1.2292934284756693E-4</v>
      </c>
      <c r="FL25" s="88">
        <v>4.7274123994489381E-5</v>
      </c>
      <c r="FM25" s="88">
        <v>2.753838788935277E-4</v>
      </c>
      <c r="FO25" s="60"/>
      <c r="FP25" s="58"/>
      <c r="FR25" s="89">
        <v>2</v>
      </c>
      <c r="FS25" s="88">
        <f t="shared" ref="FS25:FS34" si="52">FS11</f>
        <v>0</v>
      </c>
      <c r="FT25" s="88">
        <f t="shared" ref="FT25:FT34" si="53">FT11-FS11</f>
        <v>1.8217101711489945E-3</v>
      </c>
      <c r="FU25" s="88">
        <f t="shared" si="49"/>
        <v>3.181708855044305E-3</v>
      </c>
      <c r="FV25" s="88">
        <f t="shared" si="49"/>
        <v>4.0913049920324532E-3</v>
      </c>
      <c r="FW25" s="88">
        <f t="shared" si="49"/>
        <v>4.6427002595045667E-3</v>
      </c>
      <c r="FX25" s="88">
        <f t="shared" si="49"/>
        <v>4.9453272797376803E-3</v>
      </c>
      <c r="FY25" s="88">
        <f t="shared" si="49"/>
        <v>5.0821500228567067E-3</v>
      </c>
      <c r="FZ25" s="88">
        <f t="shared" si="49"/>
        <v>5.1108773086416225E-3</v>
      </c>
      <c r="GA25" s="88">
        <f t="shared" si="49"/>
        <v>5.0704908908101171E-3</v>
      </c>
      <c r="GB25" s="88">
        <f t="shared" si="49"/>
        <v>4.986943348836502E-3</v>
      </c>
      <c r="GC25" s="88">
        <f t="shared" si="49"/>
        <v>4.8773506500705208E-3</v>
      </c>
      <c r="GD25" s="88">
        <f t="shared" si="49"/>
        <v>4.7529152647799999E-3</v>
      </c>
      <c r="GE25" s="88">
        <f t="shared" si="49"/>
        <v>4.6209143739529904E-3</v>
      </c>
      <c r="GF25" s="88">
        <f t="shared" si="49"/>
        <v>4.4860336827010627E-3</v>
      </c>
      <c r="GG25" s="88">
        <f t="shared" si="49"/>
        <v>4.3512547609189517E-3</v>
      </c>
    </row>
    <row r="26" spans="2:189" x14ac:dyDescent="0.2">
      <c r="B26" s="74">
        <v>1</v>
      </c>
      <c r="C26" s="71">
        <f>COUNTIFS(Data!$H:$H,$B26,Data!$L:$L,C$8,Data!$C:$C,$B$3)</f>
        <v>79</v>
      </c>
      <c r="D26" s="71">
        <f>COUNTIFS(Data!$H:$H,$B26,Data!$L:$L,D$8,Data!$C:$C,$B$3)</f>
        <v>0</v>
      </c>
      <c r="E26" s="71">
        <f>COUNTIFS(Data!$H:$H,$B26,Data!$L:$L,E$8,Data!$C:$C,$B$3)</f>
        <v>3</v>
      </c>
      <c r="F26" s="71">
        <f>COUNTIFS(Data!$H:$H,$B26,Data!$L:$L,F$8,Data!$C:$C,$B$3)</f>
        <v>2</v>
      </c>
      <c r="G26" s="71">
        <f>COUNTIFS(Data!$H:$H,$B26,Data!$L:$L,G$8,Data!$C:$C,$B$3)</f>
        <v>1</v>
      </c>
      <c r="H26" s="71">
        <f>COUNTIFS(Data!$H:$H,$B26,Data!$L:$L,H$8,Data!$C:$C,$B$3)</f>
        <v>0</v>
      </c>
      <c r="I26" s="71">
        <f>COUNTIFS(Data!$H:$H,$B26,Data!$L:$L,I$8,Data!$C:$C,$B$3)</f>
        <v>0</v>
      </c>
      <c r="J26" s="71">
        <f>COUNTIFS(Data!$H:$H,$B26,Data!$L:$L,J$8,Data!$C:$C,$B$3)</f>
        <v>0</v>
      </c>
      <c r="K26" s="71">
        <f>COUNTIFS(Data!$H:$H,$B26,Data!$L:$L,K$8,Data!$C:$C,$B$3)</f>
        <v>0</v>
      </c>
      <c r="L26" s="71">
        <f>COUNTIFS(Data!$H:$H,$B26,Data!$L:$L,L$8,Data!$C:$C,$B$3)</f>
        <v>0</v>
      </c>
      <c r="M26" s="71">
        <f>COUNTIFS(Data!$H:$H,$B26,Data!$L:$L,M$8,Data!$C:$C,$B$3)</f>
        <v>0</v>
      </c>
      <c r="N26" s="71">
        <f>COUNTIFS(Data!$H:$H,$B26,Data!$L:$L,N$8,Data!$C:$C,$B$3)</f>
        <v>0</v>
      </c>
      <c r="O26" s="71">
        <f>COUNTIFS(Data!$H:$H,$B26,Data!$L:$L,O$8,Data!$C:$C,$B$3)</f>
        <v>0</v>
      </c>
      <c r="P26" s="72">
        <f>IFERROR(SUM(M26:O26)/SUM(C26:O26),0)</f>
        <v>0</v>
      </c>
      <c r="R26" s="74">
        <v>1</v>
      </c>
      <c r="S26" s="71">
        <f>COUNTIFS(Data!$AH:$AH,$B26,Data!$AL:$AL,S$8,Data!$C:$C,$B$3)</f>
        <v>90</v>
      </c>
      <c r="T26" s="71">
        <f>COUNTIFS(Data!$AH:$AH,$B26,Data!$AL:$AL,T$8,Data!$C:$C,$B$3)</f>
        <v>0</v>
      </c>
      <c r="U26" s="71">
        <f>COUNTIFS(Data!$AH:$AH,$B26,Data!$AL:$AL,U$8,Data!$C:$C,$B$3)</f>
        <v>0</v>
      </c>
      <c r="V26" s="71">
        <f>COUNTIFS(Data!$AH:$AH,$B26,Data!$AL:$AL,V$8,Data!$C:$C,$B$3)</f>
        <v>1</v>
      </c>
      <c r="W26" s="71">
        <f>COUNTIFS(Data!$AH:$AH,$B26,Data!$AL:$AL,W$8,Data!$C:$C,$B$3)</f>
        <v>1</v>
      </c>
      <c r="X26" s="71">
        <f>COUNTIFS(Data!$AH:$AH,$B26,Data!$AL:$AL,X$8,Data!$C:$C,$B$3)</f>
        <v>0</v>
      </c>
      <c r="Y26" s="71">
        <f>COUNTIFS(Data!$AH:$AH,$B26,Data!$AL:$AL,Y$8,Data!$C:$C,$B$3)</f>
        <v>0</v>
      </c>
      <c r="Z26" s="71">
        <f>COUNTIFS(Data!$AH:$AH,$B26,Data!$AL:$AL,Z$8,Data!$C:$C,$B$3)</f>
        <v>0</v>
      </c>
      <c r="AA26" s="71">
        <f>COUNTIFS(Data!$AH:$AH,$B26,Data!$AL:$AL,AA$8,Data!$C:$C,$B$3)</f>
        <v>0</v>
      </c>
      <c r="AB26" s="71">
        <f>COUNTIFS(Data!$AH:$AH,$B26,Data!$AL:$AL,AB$8,Data!$C:$C,$B$3)</f>
        <v>0</v>
      </c>
      <c r="AC26" s="71">
        <f>COUNTIFS(Data!$AH:$AH,$B26,Data!$AL:$AL,AC$8,Data!$C:$C,$B$3)</f>
        <v>0</v>
      </c>
      <c r="AD26" s="71">
        <f>COUNTIFS(Data!$AH:$AH,$B26,Data!$AL:$AL,AD$8,Data!$C:$C,$B$3)</f>
        <v>0</v>
      </c>
      <c r="AE26" s="71">
        <f>COUNTIFS(Data!$AH:$AH,$B26,Data!$AL:$AL,AE$8,Data!$C:$C,$B$3)</f>
        <v>0</v>
      </c>
      <c r="AF26" s="72">
        <f>IFERROR(SUM(AC26:AE26)/SUM(S26:AE26),0)</f>
        <v>0</v>
      </c>
      <c r="AH26" s="74">
        <v>1</v>
      </c>
      <c r="AI26" s="71">
        <f>COUNTIFS(Data!$BH:$BH,$B26,Data!$BL:$BL,AI$8,Data!$C:$C,$B$3)</f>
        <v>100</v>
      </c>
      <c r="AJ26" s="71">
        <f>COUNTIFS(Data!$BH:$BH,$B26,Data!$BL:$BL,AJ$8,Data!$C:$C,$B$3)</f>
        <v>0</v>
      </c>
      <c r="AK26" s="71">
        <f>COUNTIFS(Data!$BH:$BH,$B26,Data!$BL:$BL,AK$8,Data!$C:$C,$B$3)</f>
        <v>0</v>
      </c>
      <c r="AL26" s="71">
        <f>COUNTIFS(Data!$BH:$BH,$B26,Data!$BL:$BL,AL$8,Data!$C:$C,$B$3)</f>
        <v>2</v>
      </c>
      <c r="AM26" s="71">
        <f>COUNTIFS(Data!$BH:$BH,$B26,Data!$BL:$BL,AM$8,Data!$C:$C,$B$3)</f>
        <v>1</v>
      </c>
      <c r="AN26" s="71">
        <f>COUNTIFS(Data!$BH:$BH,$B26,Data!$BL:$BL,AN$8,Data!$C:$C,$B$3)</f>
        <v>0</v>
      </c>
      <c r="AO26" s="71">
        <f>COUNTIFS(Data!$BH:$BH,$B26,Data!$BL:$BL,AO$8,Data!$C:$C,$B$3)</f>
        <v>0</v>
      </c>
      <c r="AP26" s="71">
        <f>COUNTIFS(Data!$BH:$BH,$B26,Data!$BL:$BL,AP$8,Data!$C:$C,$B$3)</f>
        <v>0</v>
      </c>
      <c r="AQ26" s="71">
        <f>COUNTIFS(Data!$BH:$BH,$B26,Data!$BL:$BL,AQ$8,Data!$C:$C,$B$3)</f>
        <v>0</v>
      </c>
      <c r="AR26" s="71">
        <f>COUNTIFS(Data!$BH:$BH,$B26,Data!$BL:$BL,AR$8,Data!$C:$C,$B$3)</f>
        <v>0</v>
      </c>
      <c r="AS26" s="71">
        <f>COUNTIFS(Data!$BH:$BH,$B26,Data!$BL:$BL,AS$8,Data!$C:$C,$B$3)</f>
        <v>0</v>
      </c>
      <c r="AT26" s="71">
        <f>COUNTIFS(Data!$BH:$BH,$B26,Data!$BL:$BL,AT$8,Data!$C:$C,$B$3)</f>
        <v>0</v>
      </c>
      <c r="AU26" s="71">
        <f>COUNTIFS(Data!$BH:$BH,$B26,Data!$BL:$BL,AU$8,Data!$C:$C,$B$3)</f>
        <v>1</v>
      </c>
      <c r="AV26" s="72">
        <f>IFERROR(SUM(AS26:AU26)/SUM(AI26:AU26),0)</f>
        <v>9.6153846153846159E-3</v>
      </c>
      <c r="AX26" s="74">
        <v>1</v>
      </c>
      <c r="AY26" s="71">
        <f>COUNTIFS(Data!$CH:$CH,$B26,Data!$CL:$CL,AY$8,Data!$C:$C,$B$3)</f>
        <v>107</v>
      </c>
      <c r="AZ26" s="71">
        <f>COUNTIFS(Data!$CH:$CH,$B26,Data!$CL:$CL,AZ$8,Data!$C:$C,$B$3)</f>
        <v>0</v>
      </c>
      <c r="BA26" s="71">
        <f>COUNTIFS(Data!$CH:$CH,$B26,Data!$CL:$CL,BA$8,Data!$C:$C,$B$3)</f>
        <v>0</v>
      </c>
      <c r="BB26" s="71">
        <f>COUNTIFS(Data!$CH:$CH,$B26,Data!$CL:$CL,BB$8,Data!$C:$C,$B$3)</f>
        <v>1</v>
      </c>
      <c r="BC26" s="71">
        <f>COUNTIFS(Data!$CH:$CH,$B26,Data!$CL:$CL,BC$8,Data!$C:$C,$B$3)</f>
        <v>3</v>
      </c>
      <c r="BD26" s="71">
        <f>COUNTIFS(Data!$CH:$CH,$B26,Data!$CL:$CL,BD$8,Data!$C:$C,$B$3)</f>
        <v>0</v>
      </c>
      <c r="BE26" s="71">
        <f>COUNTIFS(Data!$CH:$CH,$B26,Data!$CL:$CL,BE$8,Data!$C:$C,$B$3)</f>
        <v>0</v>
      </c>
      <c r="BF26" s="71">
        <f>COUNTIFS(Data!$CH:$CH,$B26,Data!$CL:$CL,BF$8,Data!$C:$C,$B$3)</f>
        <v>0</v>
      </c>
      <c r="BG26" s="71">
        <f>COUNTIFS(Data!$CH:$CH,$B26,Data!$CL:$CL,BG$8,Data!$C:$C,$B$3)</f>
        <v>0</v>
      </c>
      <c r="BH26" s="71">
        <f>COUNTIFS(Data!$CH:$CH,$B26,Data!$CL:$CL,BH$8,Data!$C:$C,$B$3)</f>
        <v>0</v>
      </c>
      <c r="BI26" s="71">
        <f>COUNTIFS(Data!$CH:$CH,$B26,Data!$CL:$CL,BI$8,Data!$C:$C,$B$3)</f>
        <v>0</v>
      </c>
      <c r="BJ26" s="71">
        <f>COUNTIFS(Data!$CH:$CH,$B26,Data!$CL:$CL,BJ$8,Data!$C:$C,$B$3)</f>
        <v>0</v>
      </c>
      <c r="BK26" s="71">
        <f>COUNTIFS(Data!$CH:$CH,$B26,Data!$CL:$CL,BK$8,Data!$C:$C,$B$3)</f>
        <v>1</v>
      </c>
      <c r="BL26" s="72">
        <f t="shared" ref="BL26:BL38" si="54">IFERROR(SUM(BI26:BK26)/SUM(AY26:BK26),0)</f>
        <v>8.9285714285714281E-3</v>
      </c>
      <c r="BM26" s="13"/>
      <c r="BO26" s="56"/>
      <c r="BQ26" s="77">
        <v>1</v>
      </c>
      <c r="BR26" s="78">
        <f t="shared" ref="BR26:BR35" si="55">IFERROR(C26/SUM($C26:$O26),0)</f>
        <v>0.92941176470588238</v>
      </c>
      <c r="BS26" s="78">
        <f t="shared" ref="BS26:CA35" si="56">IFERROR(D26/SUM($C26:$O26),0)</f>
        <v>0</v>
      </c>
      <c r="BT26" s="78">
        <f t="shared" si="56"/>
        <v>3.5294117647058823E-2</v>
      </c>
      <c r="BU26" s="78">
        <f t="shared" si="56"/>
        <v>2.3529411764705882E-2</v>
      </c>
      <c r="BV26" s="78">
        <f t="shared" si="56"/>
        <v>1.1764705882352941E-2</v>
      </c>
      <c r="BW26" s="78">
        <f t="shared" si="56"/>
        <v>0</v>
      </c>
      <c r="BX26" s="78">
        <f t="shared" si="56"/>
        <v>0</v>
      </c>
      <c r="BY26" s="78">
        <f t="shared" si="56"/>
        <v>0</v>
      </c>
      <c r="BZ26" s="78">
        <f t="shared" si="56"/>
        <v>0</v>
      </c>
      <c r="CA26" s="78">
        <f t="shared" si="56"/>
        <v>0</v>
      </c>
      <c r="CB26" s="78">
        <f t="shared" ref="CB26:CB35" si="57">IFERROR(SUM(M26:O26)/SUM($C26:$O26),0)</f>
        <v>0</v>
      </c>
      <c r="CC26" s="13"/>
      <c r="CD26" s="77">
        <v>1</v>
      </c>
      <c r="CE26" s="78">
        <f t="shared" ref="CE26:CE35" si="58">IFERROR(S26/SUM($S26:$AE26),0)</f>
        <v>0.97826086956521741</v>
      </c>
      <c r="CF26" s="78">
        <f t="shared" ref="CF26:CN35" si="59">IFERROR(T26/SUM($S26:$AE26),0)</f>
        <v>0</v>
      </c>
      <c r="CG26" s="78">
        <f t="shared" si="59"/>
        <v>0</v>
      </c>
      <c r="CH26" s="78">
        <f t="shared" si="59"/>
        <v>1.0869565217391304E-2</v>
      </c>
      <c r="CI26" s="78">
        <f t="shared" si="59"/>
        <v>1.0869565217391304E-2</v>
      </c>
      <c r="CJ26" s="78">
        <f t="shared" si="59"/>
        <v>0</v>
      </c>
      <c r="CK26" s="78">
        <f t="shared" si="59"/>
        <v>0</v>
      </c>
      <c r="CL26" s="78">
        <f t="shared" si="59"/>
        <v>0</v>
      </c>
      <c r="CM26" s="78">
        <f t="shared" si="59"/>
        <v>0</v>
      </c>
      <c r="CN26" s="78">
        <f t="shared" si="59"/>
        <v>0</v>
      </c>
      <c r="CO26" s="78">
        <f t="shared" ref="CO26:CO35" si="60">IFERROR(SUM(AC26:AE26)/SUM($S26:$AE26),0)</f>
        <v>0</v>
      </c>
      <c r="CP26" s="13"/>
      <c r="CQ26" s="77">
        <v>1</v>
      </c>
      <c r="CR26" s="78">
        <f t="shared" ref="CR26:CR35" si="61">IFERROR(AI26/SUM($AI26:$AU26),0)</f>
        <v>0.96153846153846156</v>
      </c>
      <c r="CS26" s="78">
        <f t="shared" ref="CS26:DA35" si="62">IFERROR(AJ26/SUM($AI26:$AU26),0)</f>
        <v>0</v>
      </c>
      <c r="CT26" s="78">
        <f t="shared" si="62"/>
        <v>0</v>
      </c>
      <c r="CU26" s="78">
        <f t="shared" si="62"/>
        <v>1.9230769230769232E-2</v>
      </c>
      <c r="CV26" s="78">
        <f t="shared" si="62"/>
        <v>9.6153846153846159E-3</v>
      </c>
      <c r="CW26" s="78">
        <f t="shared" si="62"/>
        <v>0</v>
      </c>
      <c r="CX26" s="78">
        <f t="shared" si="62"/>
        <v>0</v>
      </c>
      <c r="CY26" s="78">
        <f t="shared" si="62"/>
        <v>0</v>
      </c>
      <c r="CZ26" s="78">
        <f t="shared" si="62"/>
        <v>0</v>
      </c>
      <c r="DA26" s="78">
        <f t="shared" si="62"/>
        <v>0</v>
      </c>
      <c r="DB26" s="78">
        <f t="shared" ref="DB26:DB35" si="63">IFERROR(SUM(AS26:AU26)/SUM($AI26:$AU26),0)</f>
        <v>9.6153846153846159E-3</v>
      </c>
      <c r="DC26" s="13"/>
      <c r="DD26" s="77">
        <v>1</v>
      </c>
      <c r="DE26" s="78">
        <f t="shared" ref="DE26:DE35" si="64">IFERROR(AY26/SUM($AY26:$BK26),0)</f>
        <v>0.9553571428571429</v>
      </c>
      <c r="DF26" s="78">
        <f t="shared" ref="DF26:DN35" si="65">IFERROR(AZ26/SUM($AY26:$BK26),0)</f>
        <v>0</v>
      </c>
      <c r="DG26" s="78">
        <f t="shared" si="65"/>
        <v>0</v>
      </c>
      <c r="DH26" s="78">
        <f t="shared" si="65"/>
        <v>8.9285714285714281E-3</v>
      </c>
      <c r="DI26" s="78">
        <f t="shared" si="65"/>
        <v>2.6785714285714284E-2</v>
      </c>
      <c r="DJ26" s="78">
        <f t="shared" si="65"/>
        <v>0</v>
      </c>
      <c r="DK26" s="78">
        <f t="shared" si="65"/>
        <v>0</v>
      </c>
      <c r="DL26" s="78">
        <f t="shared" si="65"/>
        <v>0</v>
      </c>
      <c r="DM26" s="78">
        <f t="shared" si="65"/>
        <v>0</v>
      </c>
      <c r="DN26" s="78">
        <f t="shared" si="65"/>
        <v>0</v>
      </c>
      <c r="DO26" s="78">
        <f t="shared" ref="DO26:DO35" si="66">IFERROR(SUM(BI26:BK26)/SUM($AY26:$BK26),0)</f>
        <v>8.9285714285714281E-3</v>
      </c>
      <c r="DP26" s="13"/>
      <c r="DQ26" s="56"/>
      <c r="DR26" s="13"/>
      <c r="DS26" s="77">
        <v>4</v>
      </c>
      <c r="DT26" s="78">
        <v>1.2957735091339396E-2</v>
      </c>
      <c r="DU26" s="78">
        <v>4.2320899861586232E-4</v>
      </c>
      <c r="DV26" s="78">
        <v>1.1159789540998371E-2</v>
      </c>
      <c r="DW26" s="78">
        <v>0.48339887177826985</v>
      </c>
      <c r="DX26" s="78">
        <v>0.22658478345653926</v>
      </c>
      <c r="DY26" s="78">
        <v>0.17642254025209267</v>
      </c>
      <c r="DZ26" s="78">
        <v>2.5649472156806057E-2</v>
      </c>
      <c r="EA26" s="78">
        <v>2.0172142562521336E-2</v>
      </c>
      <c r="EB26" s="78">
        <v>3.8317540811325899E-3</v>
      </c>
      <c r="EC26" s="78">
        <v>5.2365839172656176E-4</v>
      </c>
      <c r="ED26" s="78">
        <v>2.2305360244490355E-2</v>
      </c>
      <c r="EE26" s="13"/>
      <c r="EG26" s="59"/>
      <c r="EI26" s="77">
        <v>3</v>
      </c>
      <c r="EJ26" s="78">
        <f t="shared" si="50"/>
        <v>2.5000000000000001E-2</v>
      </c>
      <c r="EK26" s="78">
        <f t="shared" si="51"/>
        <v>1.9166186482728158E-2</v>
      </c>
      <c r="EL26" s="78">
        <f t="shared" si="51"/>
        <v>1.6520408703692584E-2</v>
      </c>
      <c r="EM26" s="78">
        <f t="shared" si="51"/>
        <v>1.5016597940827846E-2</v>
      </c>
      <c r="EN26" s="78">
        <f t="shared" si="51"/>
        <v>1.4062874568871758E-2</v>
      </c>
      <c r="EO26" s="78">
        <f t="shared" si="51"/>
        <v>1.3373522397780294E-2</v>
      </c>
      <c r="EP26" s="78">
        <f t="shared" si="51"/>
        <v>1.2805392847896141E-2</v>
      </c>
      <c r="EQ26" s="78">
        <f t="shared" si="51"/>
        <v>1.2288755831276504E-2</v>
      </c>
      <c r="ER26" s="78">
        <f t="shared" si="51"/>
        <v>1.1792036449663396E-2</v>
      </c>
      <c r="ES26" s="78">
        <f t="shared" si="51"/>
        <v>1.1302985742172367E-2</v>
      </c>
      <c r="ET26" s="78">
        <f t="shared" si="51"/>
        <v>1.0818644416993956E-2</v>
      </c>
      <c r="EU26" s="78">
        <f t="shared" si="51"/>
        <v>1.0340099707661449E-2</v>
      </c>
      <c r="EV26" s="78">
        <f t="shared" si="51"/>
        <v>9.8698417893405277E-3</v>
      </c>
      <c r="EW26" s="78">
        <f t="shared" si="51"/>
        <v>9.4105088047391761E-3</v>
      </c>
      <c r="EX26" s="78">
        <f t="shared" si="51"/>
        <v>8.964355581111666E-3</v>
      </c>
      <c r="EY26" s="13"/>
      <c r="FA26" s="13"/>
      <c r="FB26" s="90">
        <v>4</v>
      </c>
      <c r="FC26" s="88">
        <v>0</v>
      </c>
      <c r="FD26" s="88">
        <v>0</v>
      </c>
      <c r="FE26" s="88">
        <v>6.9864867737391853E-2</v>
      </c>
      <c r="FF26" s="88">
        <v>0.18167550559052617</v>
      </c>
      <c r="FG26" s="88">
        <v>0.3411188924874578</v>
      </c>
      <c r="FH26" s="88">
        <v>0.3064828161498902</v>
      </c>
      <c r="FI26" s="88">
        <v>5.7477502006361113E-2</v>
      </c>
      <c r="FJ26" s="88">
        <v>3.0149846279323513E-2</v>
      </c>
      <c r="FK26" s="88">
        <v>4.1168426668867697E-3</v>
      </c>
      <c r="FL26" s="88">
        <v>1.9441022295153708E-3</v>
      </c>
      <c r="FM26" s="88">
        <v>6.9727903190780951E-3</v>
      </c>
      <c r="FN26" s="13"/>
      <c r="FP26" s="59"/>
      <c r="FR26" s="89">
        <v>3</v>
      </c>
      <c r="FS26" s="88">
        <f t="shared" si="52"/>
        <v>0</v>
      </c>
      <c r="FT26" s="88">
        <f t="shared" si="53"/>
        <v>2.753838788935277E-4</v>
      </c>
      <c r="FU26" s="88">
        <f t="shared" si="49"/>
        <v>7.0943561829742239E-4</v>
      </c>
      <c r="FV26" s="88">
        <f t="shared" si="49"/>
        <v>1.2393661690054804E-3</v>
      </c>
      <c r="FW26" s="88">
        <f t="shared" si="49"/>
        <v>1.8180925418387487E-3</v>
      </c>
      <c r="FX26" s="88">
        <f t="shared" si="49"/>
        <v>2.413674035060198E-3</v>
      </c>
      <c r="FY26" s="88">
        <f t="shared" si="49"/>
        <v>3.0053087244533193E-3</v>
      </c>
      <c r="FZ26" s="88">
        <f t="shared" si="49"/>
        <v>3.5798827664802278E-3</v>
      </c>
      <c r="GA26" s="88">
        <f t="shared" si="49"/>
        <v>4.1294576461205195E-3</v>
      </c>
      <c r="GB26" s="88">
        <f t="shared" si="49"/>
        <v>4.6495281805114773E-3</v>
      </c>
      <c r="GC26" s="88">
        <f t="shared" si="49"/>
        <v>5.1378404289667279E-3</v>
      </c>
      <c r="GD26" s="88">
        <f t="shared" si="49"/>
        <v>5.5935990150433532E-3</v>
      </c>
      <c r="GE26" s="88">
        <f t="shared" si="49"/>
        <v>6.0169396261030711E-3</v>
      </c>
      <c r="GF26" s="88">
        <f t="shared" si="49"/>
        <v>6.4085799396833357E-3</v>
      </c>
      <c r="GG26" s="88">
        <f t="shared" si="49"/>
        <v>6.7695897297622015E-3</v>
      </c>
    </row>
    <row r="27" spans="2:189" x14ac:dyDescent="0.2">
      <c r="B27" s="74">
        <v>2</v>
      </c>
      <c r="C27" s="71">
        <f>COUNTIFS(Data!$H:$H,$B27,Data!$L:$L,C$8,Data!$C:$C,$B$3)</f>
        <v>0</v>
      </c>
      <c r="D27" s="71">
        <f>COUNTIFS(Data!$H:$H,$B27,Data!$L:$L,D$8,Data!$C:$C,$B$3)</f>
        <v>2</v>
      </c>
      <c r="E27" s="71">
        <f>COUNTIFS(Data!$H:$H,$B27,Data!$L:$L,E$8,Data!$C:$C,$B$3)</f>
        <v>0</v>
      </c>
      <c r="F27" s="71">
        <f>COUNTIFS(Data!$H:$H,$B27,Data!$L:$L,F$8,Data!$C:$C,$B$3)</f>
        <v>0</v>
      </c>
      <c r="G27" s="71">
        <f>COUNTIFS(Data!$H:$H,$B27,Data!$L:$L,G$8,Data!$C:$C,$B$3)</f>
        <v>2</v>
      </c>
      <c r="H27" s="71">
        <f>COUNTIFS(Data!$H:$H,$B27,Data!$L:$L,H$8,Data!$C:$C,$B$3)</f>
        <v>0</v>
      </c>
      <c r="I27" s="71">
        <f>COUNTIFS(Data!$H:$H,$B27,Data!$L:$L,I$8,Data!$C:$C,$B$3)</f>
        <v>0</v>
      </c>
      <c r="J27" s="71">
        <f>COUNTIFS(Data!$H:$H,$B27,Data!$L:$L,J$8,Data!$C:$C,$B$3)</f>
        <v>0</v>
      </c>
      <c r="K27" s="71">
        <f>COUNTIFS(Data!$H:$H,$B27,Data!$L:$L,K$8,Data!$C:$C,$B$3)</f>
        <v>0</v>
      </c>
      <c r="L27" s="71">
        <f>COUNTIFS(Data!$H:$H,$B27,Data!$L:$L,L$8,Data!$C:$C,$B$3)</f>
        <v>0</v>
      </c>
      <c r="M27" s="71">
        <f>COUNTIFS(Data!$H:$H,$B27,Data!$L:$L,M$8,Data!$C:$C,$B$3)</f>
        <v>0</v>
      </c>
      <c r="N27" s="71">
        <f>COUNTIFS(Data!$H:$H,$B27,Data!$L:$L,N$8,Data!$C:$C,$B$3)</f>
        <v>0</v>
      </c>
      <c r="O27" s="71">
        <f>COUNTIFS(Data!$H:$H,$B27,Data!$L:$L,O$8,Data!$C:$C,$B$3)</f>
        <v>0</v>
      </c>
      <c r="P27" s="72">
        <f t="shared" ref="P27:P38" si="67">IFERROR(SUM(M27:O27)/SUM(C27:O27),0)</f>
        <v>0</v>
      </c>
      <c r="R27" s="74">
        <v>2</v>
      </c>
      <c r="S27" s="71">
        <f>COUNTIFS(Data!$AH:$AH,$B27,Data!$AL:$AL,S$8,Data!$C:$C,$B$3)</f>
        <v>0</v>
      </c>
      <c r="T27" s="71">
        <f>COUNTIFS(Data!$AH:$AH,$B27,Data!$AL:$AL,T$8,Data!$C:$C,$B$3)</f>
        <v>1</v>
      </c>
      <c r="U27" s="71">
        <f>COUNTIFS(Data!$AH:$AH,$B27,Data!$AL:$AL,U$8,Data!$C:$C,$B$3)</f>
        <v>0</v>
      </c>
      <c r="V27" s="71">
        <f>COUNTIFS(Data!$AH:$AH,$B27,Data!$AL:$AL,V$8,Data!$C:$C,$B$3)</f>
        <v>0</v>
      </c>
      <c r="W27" s="71">
        <f>COUNTIFS(Data!$AH:$AH,$B27,Data!$AL:$AL,W$8,Data!$C:$C,$B$3)</f>
        <v>2</v>
      </c>
      <c r="X27" s="71">
        <f>COUNTIFS(Data!$AH:$AH,$B27,Data!$AL:$AL,X$8,Data!$C:$C,$B$3)</f>
        <v>0</v>
      </c>
      <c r="Y27" s="71">
        <f>COUNTIFS(Data!$AH:$AH,$B27,Data!$AL:$AL,Y$8,Data!$C:$C,$B$3)</f>
        <v>0</v>
      </c>
      <c r="Z27" s="71">
        <f>COUNTIFS(Data!$AH:$AH,$B27,Data!$AL:$AL,Z$8,Data!$C:$C,$B$3)</f>
        <v>0</v>
      </c>
      <c r="AA27" s="71">
        <f>COUNTIFS(Data!$AH:$AH,$B27,Data!$AL:$AL,AA$8,Data!$C:$C,$B$3)</f>
        <v>0</v>
      </c>
      <c r="AB27" s="71">
        <f>COUNTIFS(Data!$AH:$AH,$B27,Data!$AL:$AL,AB$8,Data!$C:$C,$B$3)</f>
        <v>0</v>
      </c>
      <c r="AC27" s="71">
        <f>COUNTIFS(Data!$AH:$AH,$B27,Data!$AL:$AL,AC$8,Data!$C:$C,$B$3)</f>
        <v>0</v>
      </c>
      <c r="AD27" s="71">
        <f>COUNTIFS(Data!$AH:$AH,$B27,Data!$AL:$AL,AD$8,Data!$C:$C,$B$3)</f>
        <v>0</v>
      </c>
      <c r="AE27" s="71">
        <f>COUNTIFS(Data!$AH:$AH,$B27,Data!$AL:$AL,AE$8,Data!$C:$C,$B$3)</f>
        <v>0</v>
      </c>
      <c r="AF27" s="72">
        <f t="shared" ref="AF27:AF38" si="68">IFERROR(SUM(AC27:AE27)/SUM(S27:AE27),0)</f>
        <v>0</v>
      </c>
      <c r="AH27" s="74">
        <v>2</v>
      </c>
      <c r="AI27" s="71">
        <f>COUNTIFS(Data!$BH:$BH,$B27,Data!$BL:$BL,AI$8,Data!$C:$C,$B$3)</f>
        <v>0</v>
      </c>
      <c r="AJ27" s="71">
        <f>COUNTIFS(Data!$BH:$BH,$B27,Data!$BL:$BL,AJ$8,Data!$C:$C,$B$3)</f>
        <v>1</v>
      </c>
      <c r="AK27" s="71">
        <f>COUNTIFS(Data!$BH:$BH,$B27,Data!$BL:$BL,AK$8,Data!$C:$C,$B$3)</f>
        <v>0</v>
      </c>
      <c r="AL27" s="71">
        <f>COUNTIFS(Data!$BH:$BH,$B27,Data!$BL:$BL,AL$8,Data!$C:$C,$B$3)</f>
        <v>0</v>
      </c>
      <c r="AM27" s="71">
        <f>COUNTIFS(Data!$BH:$BH,$B27,Data!$BL:$BL,AM$8,Data!$C:$C,$B$3)</f>
        <v>2</v>
      </c>
      <c r="AN27" s="71">
        <f>COUNTIFS(Data!$BH:$BH,$B27,Data!$BL:$BL,AN$8,Data!$C:$C,$B$3)</f>
        <v>0</v>
      </c>
      <c r="AO27" s="71">
        <f>COUNTIFS(Data!$BH:$BH,$B27,Data!$BL:$BL,AO$8,Data!$C:$C,$B$3)</f>
        <v>0</v>
      </c>
      <c r="AP27" s="71">
        <f>COUNTIFS(Data!$BH:$BH,$B27,Data!$BL:$BL,AP$8,Data!$C:$C,$B$3)</f>
        <v>0</v>
      </c>
      <c r="AQ27" s="71">
        <f>COUNTIFS(Data!$BH:$BH,$B27,Data!$BL:$BL,AQ$8,Data!$C:$C,$B$3)</f>
        <v>0</v>
      </c>
      <c r="AR27" s="71">
        <f>COUNTIFS(Data!$BH:$BH,$B27,Data!$BL:$BL,AR$8,Data!$C:$C,$B$3)</f>
        <v>0</v>
      </c>
      <c r="AS27" s="71">
        <f>COUNTIFS(Data!$BH:$BH,$B27,Data!$BL:$BL,AS$8,Data!$C:$C,$B$3)</f>
        <v>0</v>
      </c>
      <c r="AT27" s="71">
        <f>COUNTIFS(Data!$BH:$BH,$B27,Data!$BL:$BL,AT$8,Data!$C:$C,$B$3)</f>
        <v>0</v>
      </c>
      <c r="AU27" s="71">
        <f>COUNTIFS(Data!$BH:$BH,$B27,Data!$BL:$BL,AU$8,Data!$C:$C,$B$3)</f>
        <v>0</v>
      </c>
      <c r="AV27" s="72">
        <f t="shared" ref="AV27:AV38" si="69">IFERROR(SUM(AS27:AU27)/SUM(AI27:AU27),0)</f>
        <v>0</v>
      </c>
      <c r="AX27" s="74">
        <v>2</v>
      </c>
      <c r="AY27" s="71">
        <f>COUNTIFS(Data!$CH:$CH,$B27,Data!$CL:$CL,AY$8,Data!$C:$C,$B$3)</f>
        <v>0</v>
      </c>
      <c r="AZ27" s="71">
        <f>COUNTIFS(Data!$CH:$CH,$B27,Data!$CL:$CL,AZ$8,Data!$C:$C,$B$3)</f>
        <v>1</v>
      </c>
      <c r="BA27" s="71">
        <f>COUNTIFS(Data!$CH:$CH,$B27,Data!$CL:$CL,BA$8,Data!$C:$C,$B$3)</f>
        <v>0</v>
      </c>
      <c r="BB27" s="71">
        <f>COUNTIFS(Data!$CH:$CH,$B27,Data!$CL:$CL,BB$8,Data!$C:$C,$B$3)</f>
        <v>0</v>
      </c>
      <c r="BC27" s="71">
        <f>COUNTIFS(Data!$CH:$CH,$B27,Data!$CL:$CL,BC$8,Data!$C:$C,$B$3)</f>
        <v>2</v>
      </c>
      <c r="BD27" s="71">
        <f>COUNTIFS(Data!$CH:$CH,$B27,Data!$CL:$CL,BD$8,Data!$C:$C,$B$3)</f>
        <v>0</v>
      </c>
      <c r="BE27" s="71">
        <f>COUNTIFS(Data!$CH:$CH,$B27,Data!$CL:$CL,BE$8,Data!$C:$C,$B$3)</f>
        <v>0</v>
      </c>
      <c r="BF27" s="71">
        <f>COUNTIFS(Data!$CH:$CH,$B27,Data!$CL:$CL,BF$8,Data!$C:$C,$B$3)</f>
        <v>0</v>
      </c>
      <c r="BG27" s="71">
        <f>COUNTIFS(Data!$CH:$CH,$B27,Data!$CL:$CL,BG$8,Data!$C:$C,$B$3)</f>
        <v>0</v>
      </c>
      <c r="BH27" s="71">
        <f>COUNTIFS(Data!$CH:$CH,$B27,Data!$CL:$CL,BH$8,Data!$C:$C,$B$3)</f>
        <v>0</v>
      </c>
      <c r="BI27" s="71">
        <f>COUNTIFS(Data!$CH:$CH,$B27,Data!$CL:$CL,BI$8,Data!$C:$C,$B$3)</f>
        <v>0</v>
      </c>
      <c r="BJ27" s="71">
        <f>COUNTIFS(Data!$CH:$CH,$B27,Data!$CL:$CL,BJ$8,Data!$C:$C,$B$3)</f>
        <v>0</v>
      </c>
      <c r="BK27" s="71">
        <f>COUNTIFS(Data!$CH:$CH,$B27,Data!$CL:$CL,BK$8,Data!$C:$C,$B$3)</f>
        <v>0</v>
      </c>
      <c r="BL27" s="72">
        <f t="shared" si="54"/>
        <v>0</v>
      </c>
      <c r="BQ27" s="77">
        <v>2</v>
      </c>
      <c r="BR27" s="78">
        <f t="shared" si="55"/>
        <v>0</v>
      </c>
      <c r="BS27" s="78">
        <f t="shared" si="56"/>
        <v>0.5</v>
      </c>
      <c r="BT27" s="78">
        <f t="shared" si="56"/>
        <v>0</v>
      </c>
      <c r="BU27" s="78">
        <f t="shared" si="56"/>
        <v>0</v>
      </c>
      <c r="BV27" s="78">
        <f t="shared" si="56"/>
        <v>0.5</v>
      </c>
      <c r="BW27" s="78">
        <f t="shared" si="56"/>
        <v>0</v>
      </c>
      <c r="BX27" s="78">
        <f t="shared" si="56"/>
        <v>0</v>
      </c>
      <c r="BY27" s="78">
        <f t="shared" si="56"/>
        <v>0</v>
      </c>
      <c r="BZ27" s="78">
        <f t="shared" si="56"/>
        <v>0</v>
      </c>
      <c r="CA27" s="78">
        <f t="shared" si="56"/>
        <v>0</v>
      </c>
      <c r="CB27" s="78">
        <f t="shared" si="57"/>
        <v>0</v>
      </c>
      <c r="CC27" s="13"/>
      <c r="CD27" s="77">
        <v>2</v>
      </c>
      <c r="CE27" s="78">
        <f t="shared" si="58"/>
        <v>0</v>
      </c>
      <c r="CF27" s="78">
        <f t="shared" si="59"/>
        <v>0.33333333333333331</v>
      </c>
      <c r="CG27" s="78">
        <f t="shared" si="59"/>
        <v>0</v>
      </c>
      <c r="CH27" s="78">
        <f t="shared" si="59"/>
        <v>0</v>
      </c>
      <c r="CI27" s="78">
        <f t="shared" si="59"/>
        <v>0.66666666666666663</v>
      </c>
      <c r="CJ27" s="78">
        <f t="shared" si="59"/>
        <v>0</v>
      </c>
      <c r="CK27" s="78">
        <f t="shared" si="59"/>
        <v>0</v>
      </c>
      <c r="CL27" s="78">
        <f t="shared" si="59"/>
        <v>0</v>
      </c>
      <c r="CM27" s="78">
        <f t="shared" si="59"/>
        <v>0</v>
      </c>
      <c r="CN27" s="78">
        <f t="shared" si="59"/>
        <v>0</v>
      </c>
      <c r="CO27" s="78">
        <f t="shared" si="60"/>
        <v>0</v>
      </c>
      <c r="CP27" s="13"/>
      <c r="CQ27" s="77">
        <v>2</v>
      </c>
      <c r="CR27" s="78">
        <f t="shared" si="61"/>
        <v>0</v>
      </c>
      <c r="CS27" s="78">
        <f t="shared" si="62"/>
        <v>0.33333333333333331</v>
      </c>
      <c r="CT27" s="78">
        <f t="shared" si="62"/>
        <v>0</v>
      </c>
      <c r="CU27" s="78">
        <f t="shared" si="62"/>
        <v>0</v>
      </c>
      <c r="CV27" s="78">
        <f t="shared" si="62"/>
        <v>0.66666666666666663</v>
      </c>
      <c r="CW27" s="78">
        <f t="shared" si="62"/>
        <v>0</v>
      </c>
      <c r="CX27" s="78">
        <f t="shared" si="62"/>
        <v>0</v>
      </c>
      <c r="CY27" s="78">
        <f t="shared" si="62"/>
        <v>0</v>
      </c>
      <c r="CZ27" s="78">
        <f t="shared" si="62"/>
        <v>0</v>
      </c>
      <c r="DA27" s="78">
        <f t="shared" si="62"/>
        <v>0</v>
      </c>
      <c r="DB27" s="78">
        <f t="shared" si="63"/>
        <v>0</v>
      </c>
      <c r="DC27" s="13"/>
      <c r="DD27" s="77">
        <v>2</v>
      </c>
      <c r="DE27" s="78">
        <f t="shared" si="64"/>
        <v>0</v>
      </c>
      <c r="DF27" s="78">
        <f t="shared" si="65"/>
        <v>0.33333333333333331</v>
      </c>
      <c r="DG27" s="78">
        <f t="shared" si="65"/>
        <v>0</v>
      </c>
      <c r="DH27" s="78">
        <f t="shared" si="65"/>
        <v>0</v>
      </c>
      <c r="DI27" s="78">
        <f t="shared" si="65"/>
        <v>0.66666666666666663</v>
      </c>
      <c r="DJ27" s="78">
        <f t="shared" si="65"/>
        <v>0</v>
      </c>
      <c r="DK27" s="78">
        <f t="shared" si="65"/>
        <v>0</v>
      </c>
      <c r="DL27" s="78">
        <f t="shared" si="65"/>
        <v>0</v>
      </c>
      <c r="DM27" s="78">
        <f t="shared" si="65"/>
        <v>0</v>
      </c>
      <c r="DN27" s="78">
        <f t="shared" si="65"/>
        <v>0</v>
      </c>
      <c r="DO27" s="78">
        <f t="shared" si="66"/>
        <v>0</v>
      </c>
      <c r="DS27" s="77">
        <v>5</v>
      </c>
      <c r="DT27" s="78">
        <v>6.940119169371547E-3</v>
      </c>
      <c r="DU27" s="78">
        <v>1.1506662394194054E-3</v>
      </c>
      <c r="DV27" s="78">
        <v>1.2943988900819943E-2</v>
      </c>
      <c r="DW27" s="78">
        <v>2.9961911656767839E-2</v>
      </c>
      <c r="DX27" s="78">
        <v>0.59832786933368287</v>
      </c>
      <c r="DY27" s="78">
        <v>0.22277674637240408</v>
      </c>
      <c r="DZ27" s="78">
        <v>5.2841708828001786E-2</v>
      </c>
      <c r="EA27" s="78">
        <v>1.6792238059961096E-2</v>
      </c>
      <c r="EB27" s="78">
        <v>6.0589455287363668E-3</v>
      </c>
      <c r="EC27" s="78">
        <v>2.498750068273554E-3</v>
      </c>
      <c r="ED27" s="78">
        <v>3.1462152293141289E-2</v>
      </c>
      <c r="EI27" s="77">
        <v>4</v>
      </c>
      <c r="EJ27" s="78">
        <f t="shared" si="50"/>
        <v>1.0185748996905409E-2</v>
      </c>
      <c r="EK27" s="78">
        <f t="shared" si="51"/>
        <v>1.2119611247584946E-2</v>
      </c>
      <c r="EL27" s="78">
        <f t="shared" si="51"/>
        <v>1.2716866707128148E-2</v>
      </c>
      <c r="EM27" s="78">
        <f t="shared" si="51"/>
        <v>1.290893663109182E-2</v>
      </c>
      <c r="EN27" s="78">
        <f t="shared" si="51"/>
        <v>1.2863907092493375E-2</v>
      </c>
      <c r="EO27" s="78">
        <f t="shared" si="51"/>
        <v>1.2658760472177018E-2</v>
      </c>
      <c r="EP27" s="78">
        <f t="shared" si="51"/>
        <v>1.2344667125732095E-2</v>
      </c>
      <c r="EQ27" s="78">
        <f t="shared" si="51"/>
        <v>1.1958605580074583E-2</v>
      </c>
      <c r="ER27" s="78">
        <f t="shared" si="51"/>
        <v>1.152751485495554E-2</v>
      </c>
      <c r="ES27" s="78">
        <f t="shared" si="51"/>
        <v>1.1070904840472628E-2</v>
      </c>
      <c r="ET27" s="78">
        <f t="shared" si="51"/>
        <v>1.0602776734398023E-2</v>
      </c>
      <c r="EU27" s="78">
        <f t="shared" si="51"/>
        <v>1.0133064358960803E-2</v>
      </c>
      <c r="EV27" s="78">
        <f t="shared" si="51"/>
        <v>9.6687123642738293E-3</v>
      </c>
      <c r="EW27" s="78">
        <f t="shared" si="51"/>
        <v>9.2144785568678278E-3</v>
      </c>
      <c r="EX27" s="78">
        <f t="shared" si="51"/>
        <v>8.7735283012791154E-3</v>
      </c>
      <c r="FB27" s="90">
        <v>5</v>
      </c>
      <c r="FC27" s="88">
        <v>0</v>
      </c>
      <c r="FD27" s="88">
        <v>0</v>
      </c>
      <c r="FE27" s="88">
        <v>1.7598986765468543E-2</v>
      </c>
      <c r="FF27" s="88">
        <v>9.6122662243184774E-4</v>
      </c>
      <c r="FG27" s="88">
        <v>0.487047886762428</v>
      </c>
      <c r="FH27" s="88">
        <v>0.40095126295253836</v>
      </c>
      <c r="FI27" s="88">
        <v>5.5076433039931774E-2</v>
      </c>
      <c r="FJ27" s="88">
        <v>2.2746854126515455E-2</v>
      </c>
      <c r="FK27" s="88">
        <v>4.0204623981798578E-3</v>
      </c>
      <c r="FL27" s="88">
        <v>1.8657937975045309E-3</v>
      </c>
      <c r="FM27" s="88">
        <v>9.4997912940992732E-3</v>
      </c>
      <c r="FR27" s="89">
        <v>4</v>
      </c>
      <c r="FS27" s="88">
        <f t="shared" si="52"/>
        <v>0</v>
      </c>
      <c r="FT27" s="88">
        <f t="shared" si="53"/>
        <v>6.9727903190780951E-3</v>
      </c>
      <c r="FU27" s="88">
        <f t="shared" si="49"/>
        <v>1.1456849812378054E-2</v>
      </c>
      <c r="FV27" s="88">
        <f t="shared" si="49"/>
        <v>1.4273057948207699E-2</v>
      </c>
      <c r="FW27" s="88">
        <f t="shared" si="49"/>
        <v>1.6044245485894629E-2</v>
      </c>
      <c r="FX27" s="88">
        <f t="shared" si="49"/>
        <v>1.713553256854769E-2</v>
      </c>
      <c r="FY27" s="88">
        <f t="shared" si="49"/>
        <v>1.7763567494368623E-2</v>
      </c>
      <c r="FZ27" s="88">
        <f t="shared" si="49"/>
        <v>1.8066007201721093E-2</v>
      </c>
      <c r="GA27" s="88">
        <f t="shared" si="49"/>
        <v>1.8136430025763456E-2</v>
      </c>
      <c r="GB27" s="88">
        <f t="shared" si="49"/>
        <v>1.8041518411752444E-2</v>
      </c>
      <c r="GC27" s="88">
        <f t="shared" si="49"/>
        <v>1.7830025334442723E-2</v>
      </c>
      <c r="GD27" s="88">
        <f t="shared" si="49"/>
        <v>1.7537955488546753E-2</v>
      </c>
      <c r="GE27" s="88">
        <f t="shared" si="49"/>
        <v>1.7191909557480733E-2</v>
      </c>
      <c r="GF27" s="88">
        <f t="shared" si="49"/>
        <v>1.6811439528577887E-2</v>
      </c>
      <c r="GG27" s="88">
        <f t="shared" si="49"/>
        <v>1.641079617336158E-2</v>
      </c>
    </row>
    <row r="28" spans="2:189" x14ac:dyDescent="0.2">
      <c r="B28" s="74">
        <v>3</v>
      </c>
      <c r="C28" s="71">
        <f>COUNTIFS(Data!$H:$H,$B28,Data!$L:$L,C$8,Data!$C:$C,$B$3)</f>
        <v>0</v>
      </c>
      <c r="D28" s="71">
        <f>COUNTIFS(Data!$H:$H,$B28,Data!$L:$L,D$8,Data!$C:$C,$B$3)</f>
        <v>0</v>
      </c>
      <c r="E28" s="71">
        <f>COUNTIFS(Data!$H:$H,$B28,Data!$L:$L,E$8,Data!$C:$C,$B$3)</f>
        <v>2</v>
      </c>
      <c r="F28" s="71">
        <f>COUNTIFS(Data!$H:$H,$B28,Data!$L:$L,F$8,Data!$C:$C,$B$3)</f>
        <v>0</v>
      </c>
      <c r="G28" s="71">
        <f>COUNTIFS(Data!$H:$H,$B28,Data!$L:$L,G$8,Data!$C:$C,$B$3)</f>
        <v>2</v>
      </c>
      <c r="H28" s="71">
        <f>COUNTIFS(Data!$H:$H,$B28,Data!$L:$L,H$8,Data!$C:$C,$B$3)</f>
        <v>0</v>
      </c>
      <c r="I28" s="71">
        <f>COUNTIFS(Data!$H:$H,$B28,Data!$L:$L,I$8,Data!$C:$C,$B$3)</f>
        <v>0</v>
      </c>
      <c r="J28" s="71">
        <f>COUNTIFS(Data!$H:$H,$B28,Data!$L:$L,J$8,Data!$C:$C,$B$3)</f>
        <v>0</v>
      </c>
      <c r="K28" s="71">
        <f>COUNTIFS(Data!$H:$H,$B28,Data!$L:$L,K$8,Data!$C:$C,$B$3)</f>
        <v>0</v>
      </c>
      <c r="L28" s="71">
        <f>COUNTIFS(Data!$H:$H,$B28,Data!$L:$L,L$8,Data!$C:$C,$B$3)</f>
        <v>0</v>
      </c>
      <c r="M28" s="71">
        <f>COUNTIFS(Data!$H:$H,$B28,Data!$L:$L,M$8,Data!$C:$C,$B$3)</f>
        <v>0</v>
      </c>
      <c r="N28" s="71">
        <f>COUNTIFS(Data!$H:$H,$B28,Data!$L:$L,N$8,Data!$C:$C,$B$3)</f>
        <v>0</v>
      </c>
      <c r="O28" s="71">
        <f>COUNTIFS(Data!$H:$H,$B28,Data!$L:$L,O$8,Data!$C:$C,$B$3)</f>
        <v>1</v>
      </c>
      <c r="P28" s="72">
        <f t="shared" si="67"/>
        <v>0.2</v>
      </c>
      <c r="R28" s="74">
        <v>3</v>
      </c>
      <c r="S28" s="71">
        <f>COUNTIFS(Data!$AH:$AH,$B28,Data!$AL:$AL,S$8,Data!$C:$C,$B$3)</f>
        <v>0</v>
      </c>
      <c r="T28" s="71">
        <f>COUNTIFS(Data!$AH:$AH,$B28,Data!$AL:$AL,T$8,Data!$C:$C,$B$3)</f>
        <v>0</v>
      </c>
      <c r="U28" s="71">
        <f>COUNTIFS(Data!$AH:$AH,$B28,Data!$AL:$AL,U$8,Data!$C:$C,$B$3)</f>
        <v>1</v>
      </c>
      <c r="V28" s="71">
        <f>COUNTIFS(Data!$AH:$AH,$B28,Data!$AL:$AL,V$8,Data!$C:$C,$B$3)</f>
        <v>0</v>
      </c>
      <c r="W28" s="71">
        <f>COUNTIFS(Data!$AH:$AH,$B28,Data!$AL:$AL,W$8,Data!$C:$C,$B$3)</f>
        <v>2</v>
      </c>
      <c r="X28" s="71">
        <f>COUNTIFS(Data!$AH:$AH,$B28,Data!$AL:$AL,X$8,Data!$C:$C,$B$3)</f>
        <v>1</v>
      </c>
      <c r="Y28" s="71">
        <f>COUNTIFS(Data!$AH:$AH,$B28,Data!$AL:$AL,Y$8,Data!$C:$C,$B$3)</f>
        <v>0</v>
      </c>
      <c r="Z28" s="71">
        <f>COUNTIFS(Data!$AH:$AH,$B28,Data!$AL:$AL,Z$8,Data!$C:$C,$B$3)</f>
        <v>0</v>
      </c>
      <c r="AA28" s="71">
        <f>COUNTIFS(Data!$AH:$AH,$B28,Data!$AL:$AL,AA$8,Data!$C:$C,$B$3)</f>
        <v>0</v>
      </c>
      <c r="AB28" s="71">
        <f>COUNTIFS(Data!$AH:$AH,$B28,Data!$AL:$AL,AB$8,Data!$C:$C,$B$3)</f>
        <v>0</v>
      </c>
      <c r="AC28" s="71">
        <f>COUNTIFS(Data!$AH:$AH,$B28,Data!$AL:$AL,AC$8,Data!$C:$C,$B$3)</f>
        <v>0</v>
      </c>
      <c r="AD28" s="71">
        <f>COUNTIFS(Data!$AH:$AH,$B28,Data!$AL:$AL,AD$8,Data!$C:$C,$B$3)</f>
        <v>0</v>
      </c>
      <c r="AE28" s="71">
        <f>COUNTIFS(Data!$AH:$AH,$B28,Data!$AL:$AL,AE$8,Data!$C:$C,$B$3)</f>
        <v>0</v>
      </c>
      <c r="AF28" s="72">
        <f t="shared" si="68"/>
        <v>0</v>
      </c>
      <c r="AH28" s="74">
        <v>3</v>
      </c>
      <c r="AI28" s="71">
        <f>COUNTIFS(Data!$BH:$BH,$B28,Data!$BL:$BL,AI$8,Data!$C:$C,$B$3)</f>
        <v>0</v>
      </c>
      <c r="AJ28" s="71">
        <f>COUNTIFS(Data!$BH:$BH,$B28,Data!$BL:$BL,AJ$8,Data!$C:$C,$B$3)</f>
        <v>0</v>
      </c>
      <c r="AK28" s="71">
        <f>COUNTIFS(Data!$BH:$BH,$B28,Data!$BL:$BL,AK$8,Data!$C:$C,$B$3)</f>
        <v>1</v>
      </c>
      <c r="AL28" s="71">
        <f>COUNTIFS(Data!$BH:$BH,$B28,Data!$BL:$BL,AL$8,Data!$C:$C,$B$3)</f>
        <v>0</v>
      </c>
      <c r="AM28" s="71">
        <f>COUNTIFS(Data!$BH:$BH,$B28,Data!$BL:$BL,AM$8,Data!$C:$C,$B$3)</f>
        <v>1</v>
      </c>
      <c r="AN28" s="71">
        <f>COUNTIFS(Data!$BH:$BH,$B28,Data!$BL:$BL,AN$8,Data!$C:$C,$B$3)</f>
        <v>1</v>
      </c>
      <c r="AO28" s="71">
        <f>COUNTIFS(Data!$BH:$BH,$B28,Data!$BL:$BL,AO$8,Data!$C:$C,$B$3)</f>
        <v>0</v>
      </c>
      <c r="AP28" s="71">
        <f>COUNTIFS(Data!$BH:$BH,$B28,Data!$BL:$BL,AP$8,Data!$C:$C,$B$3)</f>
        <v>0</v>
      </c>
      <c r="AQ28" s="71">
        <f>COUNTIFS(Data!$BH:$BH,$B28,Data!$BL:$BL,AQ$8,Data!$C:$C,$B$3)</f>
        <v>0</v>
      </c>
      <c r="AR28" s="71">
        <f>COUNTIFS(Data!$BH:$BH,$B28,Data!$BL:$BL,AR$8,Data!$C:$C,$B$3)</f>
        <v>0</v>
      </c>
      <c r="AS28" s="71">
        <f>COUNTIFS(Data!$BH:$BH,$B28,Data!$BL:$BL,AS$8,Data!$C:$C,$B$3)</f>
        <v>0</v>
      </c>
      <c r="AT28" s="71">
        <f>COUNTIFS(Data!$BH:$BH,$B28,Data!$BL:$BL,AT$8,Data!$C:$C,$B$3)</f>
        <v>0</v>
      </c>
      <c r="AU28" s="71">
        <f>COUNTIFS(Data!$BH:$BH,$B28,Data!$BL:$BL,AU$8,Data!$C:$C,$B$3)</f>
        <v>0</v>
      </c>
      <c r="AV28" s="72">
        <f t="shared" si="69"/>
        <v>0</v>
      </c>
      <c r="AX28" s="74">
        <v>3</v>
      </c>
      <c r="AY28" s="71">
        <f>COUNTIFS(Data!$CH:$CH,$B28,Data!$CL:$CL,AY$8,Data!$C:$C,$B$3)</f>
        <v>0</v>
      </c>
      <c r="AZ28" s="71">
        <f>COUNTIFS(Data!$CH:$CH,$B28,Data!$CL:$CL,AZ$8,Data!$C:$C,$B$3)</f>
        <v>0</v>
      </c>
      <c r="BA28" s="71">
        <f>COUNTIFS(Data!$CH:$CH,$B28,Data!$CL:$CL,BA$8,Data!$C:$C,$B$3)</f>
        <v>1</v>
      </c>
      <c r="BB28" s="71">
        <f>COUNTIFS(Data!$CH:$CH,$B28,Data!$CL:$CL,BB$8,Data!$C:$C,$B$3)</f>
        <v>0</v>
      </c>
      <c r="BC28" s="71">
        <f>COUNTIFS(Data!$CH:$CH,$B28,Data!$CL:$CL,BC$8,Data!$C:$C,$B$3)</f>
        <v>0</v>
      </c>
      <c r="BD28" s="71">
        <f>COUNTIFS(Data!$CH:$CH,$B28,Data!$CL:$CL,BD$8,Data!$C:$C,$B$3)</f>
        <v>0</v>
      </c>
      <c r="BE28" s="71">
        <f>COUNTIFS(Data!$CH:$CH,$B28,Data!$CL:$CL,BE$8,Data!$C:$C,$B$3)</f>
        <v>0</v>
      </c>
      <c r="BF28" s="71">
        <f>COUNTIFS(Data!$CH:$CH,$B28,Data!$CL:$CL,BF$8,Data!$C:$C,$B$3)</f>
        <v>0</v>
      </c>
      <c r="BG28" s="71">
        <f>COUNTIFS(Data!$CH:$CH,$B28,Data!$CL:$CL,BG$8,Data!$C:$C,$B$3)</f>
        <v>0</v>
      </c>
      <c r="BH28" s="71">
        <f>COUNTIFS(Data!$CH:$CH,$B28,Data!$CL:$CL,BH$8,Data!$C:$C,$B$3)</f>
        <v>0</v>
      </c>
      <c r="BI28" s="71">
        <f>COUNTIFS(Data!$CH:$CH,$B28,Data!$CL:$CL,BI$8,Data!$C:$C,$B$3)</f>
        <v>0</v>
      </c>
      <c r="BJ28" s="71">
        <f>COUNTIFS(Data!$CH:$CH,$B28,Data!$CL:$CL,BJ$8,Data!$C:$C,$B$3)</f>
        <v>0</v>
      </c>
      <c r="BK28" s="71">
        <f>COUNTIFS(Data!$CH:$CH,$B28,Data!$CL:$CL,BK$8,Data!$C:$C,$B$3)</f>
        <v>0</v>
      </c>
      <c r="BL28" s="72">
        <f t="shared" si="54"/>
        <v>0</v>
      </c>
      <c r="BQ28" s="77">
        <v>3</v>
      </c>
      <c r="BR28" s="78">
        <f t="shared" si="55"/>
        <v>0</v>
      </c>
      <c r="BS28" s="78">
        <f t="shared" si="56"/>
        <v>0</v>
      </c>
      <c r="BT28" s="78">
        <f t="shared" si="56"/>
        <v>0.4</v>
      </c>
      <c r="BU28" s="78">
        <f t="shared" si="56"/>
        <v>0</v>
      </c>
      <c r="BV28" s="78">
        <f t="shared" si="56"/>
        <v>0.4</v>
      </c>
      <c r="BW28" s="78">
        <f t="shared" si="56"/>
        <v>0</v>
      </c>
      <c r="BX28" s="78">
        <f t="shared" si="56"/>
        <v>0</v>
      </c>
      <c r="BY28" s="78">
        <f t="shared" si="56"/>
        <v>0</v>
      </c>
      <c r="BZ28" s="78">
        <f t="shared" si="56"/>
        <v>0</v>
      </c>
      <c r="CA28" s="78">
        <f t="shared" si="56"/>
        <v>0</v>
      </c>
      <c r="CB28" s="78">
        <f t="shared" si="57"/>
        <v>0.2</v>
      </c>
      <c r="CC28" s="13"/>
      <c r="CD28" s="77">
        <v>3</v>
      </c>
      <c r="CE28" s="78">
        <f t="shared" si="58"/>
        <v>0</v>
      </c>
      <c r="CF28" s="78">
        <f t="shared" si="59"/>
        <v>0</v>
      </c>
      <c r="CG28" s="78">
        <f t="shared" si="59"/>
        <v>0.25</v>
      </c>
      <c r="CH28" s="78">
        <f t="shared" si="59"/>
        <v>0</v>
      </c>
      <c r="CI28" s="78">
        <f t="shared" si="59"/>
        <v>0.5</v>
      </c>
      <c r="CJ28" s="78">
        <f t="shared" si="59"/>
        <v>0.25</v>
      </c>
      <c r="CK28" s="78">
        <f t="shared" si="59"/>
        <v>0</v>
      </c>
      <c r="CL28" s="78">
        <f t="shared" si="59"/>
        <v>0</v>
      </c>
      <c r="CM28" s="78">
        <f t="shared" si="59"/>
        <v>0</v>
      </c>
      <c r="CN28" s="78">
        <f t="shared" si="59"/>
        <v>0</v>
      </c>
      <c r="CO28" s="78">
        <f t="shared" si="60"/>
        <v>0</v>
      </c>
      <c r="CP28" s="13"/>
      <c r="CQ28" s="77">
        <v>3</v>
      </c>
      <c r="CR28" s="78">
        <f t="shared" si="61"/>
        <v>0</v>
      </c>
      <c r="CS28" s="78">
        <f t="shared" si="62"/>
        <v>0</v>
      </c>
      <c r="CT28" s="78">
        <f t="shared" si="62"/>
        <v>0.33333333333333331</v>
      </c>
      <c r="CU28" s="78">
        <f t="shared" si="62"/>
        <v>0</v>
      </c>
      <c r="CV28" s="78">
        <f t="shared" si="62"/>
        <v>0.33333333333333331</v>
      </c>
      <c r="CW28" s="78">
        <f t="shared" si="62"/>
        <v>0.33333333333333331</v>
      </c>
      <c r="CX28" s="78">
        <f t="shared" si="62"/>
        <v>0</v>
      </c>
      <c r="CY28" s="78">
        <f t="shared" si="62"/>
        <v>0</v>
      </c>
      <c r="CZ28" s="78">
        <f t="shared" si="62"/>
        <v>0</v>
      </c>
      <c r="DA28" s="78">
        <f t="shared" si="62"/>
        <v>0</v>
      </c>
      <c r="DB28" s="78">
        <f t="shared" si="63"/>
        <v>0</v>
      </c>
      <c r="DC28" s="13"/>
      <c r="DD28" s="77">
        <v>3</v>
      </c>
      <c r="DE28" s="78">
        <f t="shared" si="64"/>
        <v>0</v>
      </c>
      <c r="DF28" s="78">
        <f t="shared" si="65"/>
        <v>0</v>
      </c>
      <c r="DG28" s="78">
        <f t="shared" si="65"/>
        <v>1</v>
      </c>
      <c r="DH28" s="78">
        <f t="shared" si="65"/>
        <v>0</v>
      </c>
      <c r="DI28" s="78">
        <f t="shared" si="65"/>
        <v>0</v>
      </c>
      <c r="DJ28" s="78">
        <f t="shared" si="65"/>
        <v>0</v>
      </c>
      <c r="DK28" s="78">
        <f t="shared" si="65"/>
        <v>0</v>
      </c>
      <c r="DL28" s="78">
        <f t="shared" si="65"/>
        <v>0</v>
      </c>
      <c r="DM28" s="78">
        <f t="shared" si="65"/>
        <v>0</v>
      </c>
      <c r="DN28" s="78">
        <f t="shared" si="65"/>
        <v>0</v>
      </c>
      <c r="DO28" s="78">
        <f t="shared" si="66"/>
        <v>0</v>
      </c>
      <c r="DS28" s="77">
        <v>6</v>
      </c>
      <c r="DT28" s="78">
        <v>7.4026355243012286E-3</v>
      </c>
      <c r="DU28" s="78">
        <v>1.5143193606395157E-3</v>
      </c>
      <c r="DV28" s="78">
        <v>1.7075529351522891E-3</v>
      </c>
      <c r="DW28" s="78">
        <v>3.1374043079410753E-2</v>
      </c>
      <c r="DX28" s="78">
        <v>5.1529400528830233E-2</v>
      </c>
      <c r="DY28" s="78">
        <v>0.7558480884465798</v>
      </c>
      <c r="DZ28" s="78">
        <v>6.7394260853722632E-2</v>
      </c>
      <c r="EA28" s="78">
        <v>3.1245892400266942E-2</v>
      </c>
      <c r="EB28" s="78">
        <v>3.8264449478199601E-3</v>
      </c>
      <c r="EC28" s="78">
        <v>4.1211657292364247E-4</v>
      </c>
      <c r="ED28" s="78">
        <v>2.0555447235074631E-2</v>
      </c>
      <c r="EI28" s="77">
        <v>5</v>
      </c>
      <c r="EJ28" s="78">
        <f t="shared" si="50"/>
        <v>1.497519042460387E-2</v>
      </c>
      <c r="EK28" s="78">
        <f t="shared" si="51"/>
        <v>1.6486961868537417E-2</v>
      </c>
      <c r="EL28" s="78">
        <f t="shared" si="51"/>
        <v>1.5738638714144861E-2</v>
      </c>
      <c r="EM28" s="78">
        <f t="shared" si="51"/>
        <v>1.4955457416388686E-2</v>
      </c>
      <c r="EN28" s="78">
        <f t="shared" si="51"/>
        <v>1.4193682675285292E-2</v>
      </c>
      <c r="EO28" s="78">
        <f t="shared" si="51"/>
        <v>1.3465029824767216E-2</v>
      </c>
      <c r="EP28" s="78">
        <f t="shared" si="51"/>
        <v>1.2771874484805185E-2</v>
      </c>
      <c r="EQ28" s="78">
        <f t="shared" si="51"/>
        <v>1.2113917942515054E-2</v>
      </c>
      <c r="ER28" s="78">
        <f t="shared" si="51"/>
        <v>1.1489929523276085E-2</v>
      </c>
      <c r="ES28" s="78">
        <f t="shared" si="51"/>
        <v>1.0898366934943421E-2</v>
      </c>
      <c r="ET28" s="78">
        <f t="shared" si="51"/>
        <v>1.0337623415391878E-2</v>
      </c>
      <c r="EU28" s="78">
        <f t="shared" si="51"/>
        <v>9.8061238140081108E-3</v>
      </c>
      <c r="EV28" s="78">
        <f t="shared" si="51"/>
        <v>9.3023572110357555E-3</v>
      </c>
      <c r="EW28" s="78">
        <f t="shared" si="51"/>
        <v>8.8248841716791482E-3</v>
      </c>
      <c r="EX28" s="78">
        <f t="shared" si="51"/>
        <v>8.3723351332943285E-3</v>
      </c>
      <c r="FB28" s="90">
        <v>6</v>
      </c>
      <c r="FC28" s="88">
        <v>0</v>
      </c>
      <c r="FD28" s="88">
        <v>0</v>
      </c>
      <c r="FE28" s="88">
        <v>1.0064201126581802E-2</v>
      </c>
      <c r="FF28" s="88">
        <v>1.1231334607124136E-3</v>
      </c>
      <c r="FG28" s="88">
        <v>1.7169839531151178E-2</v>
      </c>
      <c r="FH28" s="88">
        <v>0.8421965544195501</v>
      </c>
      <c r="FI28" s="88">
        <v>6.5916875820276707E-2</v>
      </c>
      <c r="FJ28" s="88">
        <v>3.143737179800004E-2</v>
      </c>
      <c r="FK28" s="88">
        <v>6.8483728228923837E-3</v>
      </c>
      <c r="FL28" s="88">
        <v>4.2912502533616953E-3</v>
      </c>
      <c r="FM28" s="88">
        <v>2.0013676104773198E-2</v>
      </c>
      <c r="FR28" s="89">
        <v>5</v>
      </c>
      <c r="FS28" s="88">
        <f t="shared" si="52"/>
        <v>2.1089271089271091E-3</v>
      </c>
      <c r="FT28" s="88">
        <f t="shared" si="53"/>
        <v>7.3908641851721645E-3</v>
      </c>
      <c r="FU28" s="88">
        <f t="shared" si="49"/>
        <v>1.1563874272666273E-2</v>
      </c>
      <c r="FV28" s="88">
        <f t="shared" si="49"/>
        <v>1.4577357338149168E-2</v>
      </c>
      <c r="FW28" s="88">
        <f t="shared" si="49"/>
        <v>1.6639245331320086E-2</v>
      </c>
      <c r="FX28" s="88">
        <f t="shared" si="49"/>
        <v>1.7968387687489096E-2</v>
      </c>
      <c r="FY28" s="88">
        <f t="shared" si="49"/>
        <v>1.8750111306289216E-2</v>
      </c>
      <c r="FZ28" s="88">
        <f t="shared" si="49"/>
        <v>1.9131314826390119E-2</v>
      </c>
      <c r="GA28" s="88">
        <f t="shared" si="49"/>
        <v>1.9224702175987041E-2</v>
      </c>
      <c r="GB28" s="88">
        <f t="shared" si="49"/>
        <v>1.9114976308185705E-2</v>
      </c>
      <c r="GC28" s="88">
        <f t="shared" si="49"/>
        <v>1.8864849871825573E-2</v>
      </c>
      <c r="GD28" s="88">
        <f t="shared" si="49"/>
        <v>1.8520203251517015E-2</v>
      </c>
      <c r="GE28" s="88">
        <f t="shared" si="49"/>
        <v>1.8114257396150552E-2</v>
      </c>
      <c r="GF28" s="88">
        <f t="shared" si="49"/>
        <v>1.7670834947872249E-2</v>
      </c>
      <c r="GG28" s="88">
        <f t="shared" si="49"/>
        <v>1.7206851715362792E-2</v>
      </c>
    </row>
    <row r="29" spans="2:189" x14ac:dyDescent="0.2">
      <c r="B29" s="74">
        <v>4</v>
      </c>
      <c r="C29" s="71">
        <f>COUNTIFS(Data!$H:$H,$B29,Data!$L:$L,C$8,Data!$C:$C,$B$3)</f>
        <v>0</v>
      </c>
      <c r="D29" s="71">
        <f>COUNTIFS(Data!$H:$H,$B29,Data!$L:$L,D$8,Data!$C:$C,$B$3)</f>
        <v>0</v>
      </c>
      <c r="E29" s="71">
        <f>COUNTIFS(Data!$H:$H,$B29,Data!$L:$L,E$8,Data!$C:$C,$B$3)</f>
        <v>1</v>
      </c>
      <c r="F29" s="71">
        <f>COUNTIFS(Data!$H:$H,$B29,Data!$L:$L,F$8,Data!$C:$C,$B$3)</f>
        <v>32</v>
      </c>
      <c r="G29" s="71">
        <f>COUNTIFS(Data!$H:$H,$B29,Data!$L:$L,G$8,Data!$C:$C,$B$3)</f>
        <v>8</v>
      </c>
      <c r="H29" s="71">
        <f>COUNTIFS(Data!$H:$H,$B29,Data!$L:$L,H$8,Data!$C:$C,$B$3)</f>
        <v>0</v>
      </c>
      <c r="I29" s="71">
        <f>COUNTIFS(Data!$H:$H,$B29,Data!$L:$L,I$8,Data!$C:$C,$B$3)</f>
        <v>0</v>
      </c>
      <c r="J29" s="71">
        <f>COUNTIFS(Data!$H:$H,$B29,Data!$L:$L,J$8,Data!$C:$C,$B$3)</f>
        <v>0</v>
      </c>
      <c r="K29" s="71">
        <f>COUNTIFS(Data!$H:$H,$B29,Data!$L:$L,K$8,Data!$C:$C,$B$3)</f>
        <v>0</v>
      </c>
      <c r="L29" s="71">
        <f>COUNTIFS(Data!$H:$H,$B29,Data!$L:$L,L$8,Data!$C:$C,$B$3)</f>
        <v>0</v>
      </c>
      <c r="M29" s="71">
        <f>COUNTIFS(Data!$H:$H,$B29,Data!$L:$L,M$8,Data!$C:$C,$B$3)</f>
        <v>0</v>
      </c>
      <c r="N29" s="71">
        <f>COUNTIFS(Data!$H:$H,$B29,Data!$L:$L,N$8,Data!$C:$C,$B$3)</f>
        <v>0</v>
      </c>
      <c r="O29" s="71">
        <f>COUNTIFS(Data!$H:$H,$B29,Data!$L:$L,O$8,Data!$C:$C,$B$3)</f>
        <v>0</v>
      </c>
      <c r="P29" s="72">
        <f t="shared" si="67"/>
        <v>0</v>
      </c>
      <c r="R29" s="74">
        <v>4</v>
      </c>
      <c r="S29" s="71">
        <f>COUNTIFS(Data!$AH:$AH,$B29,Data!$AL:$AL,S$8,Data!$C:$C,$B$3)</f>
        <v>0</v>
      </c>
      <c r="T29" s="71">
        <f>COUNTIFS(Data!$AH:$AH,$B29,Data!$AL:$AL,T$8,Data!$C:$C,$B$3)</f>
        <v>0</v>
      </c>
      <c r="U29" s="71">
        <f>COUNTIFS(Data!$AH:$AH,$B29,Data!$AL:$AL,U$8,Data!$C:$C,$B$3)</f>
        <v>0</v>
      </c>
      <c r="V29" s="71">
        <f>COUNTIFS(Data!$AH:$AH,$B29,Data!$AL:$AL,V$8,Data!$C:$C,$B$3)</f>
        <v>36</v>
      </c>
      <c r="W29" s="71">
        <f>COUNTIFS(Data!$AH:$AH,$B29,Data!$AL:$AL,W$8,Data!$C:$C,$B$3)</f>
        <v>8</v>
      </c>
      <c r="X29" s="71">
        <f>COUNTIFS(Data!$AH:$AH,$B29,Data!$AL:$AL,X$8,Data!$C:$C,$B$3)</f>
        <v>0</v>
      </c>
      <c r="Y29" s="71">
        <f>COUNTIFS(Data!$AH:$AH,$B29,Data!$AL:$AL,Y$8,Data!$C:$C,$B$3)</f>
        <v>0</v>
      </c>
      <c r="Z29" s="71">
        <f>COUNTIFS(Data!$AH:$AH,$B29,Data!$AL:$AL,Z$8,Data!$C:$C,$B$3)</f>
        <v>0</v>
      </c>
      <c r="AA29" s="71">
        <f>COUNTIFS(Data!$AH:$AH,$B29,Data!$AL:$AL,AA$8,Data!$C:$C,$B$3)</f>
        <v>0</v>
      </c>
      <c r="AB29" s="71">
        <f>COUNTIFS(Data!$AH:$AH,$B29,Data!$AL:$AL,AB$8,Data!$C:$C,$B$3)</f>
        <v>0</v>
      </c>
      <c r="AC29" s="71">
        <f>COUNTIFS(Data!$AH:$AH,$B29,Data!$AL:$AL,AC$8,Data!$C:$C,$B$3)</f>
        <v>0</v>
      </c>
      <c r="AD29" s="71">
        <f>COUNTIFS(Data!$AH:$AH,$B29,Data!$AL:$AL,AD$8,Data!$C:$C,$B$3)</f>
        <v>0</v>
      </c>
      <c r="AE29" s="71">
        <f>COUNTIFS(Data!$AH:$AH,$B29,Data!$AL:$AL,AE$8,Data!$C:$C,$B$3)</f>
        <v>0</v>
      </c>
      <c r="AF29" s="72">
        <f t="shared" si="68"/>
        <v>0</v>
      </c>
      <c r="AH29" s="74">
        <v>4</v>
      </c>
      <c r="AI29" s="71">
        <f>COUNTIFS(Data!$BH:$BH,$B29,Data!$BL:$BL,AI$8,Data!$C:$C,$B$3)</f>
        <v>1</v>
      </c>
      <c r="AJ29" s="71">
        <f>COUNTIFS(Data!$BH:$BH,$B29,Data!$BL:$BL,AJ$8,Data!$C:$C,$B$3)</f>
        <v>0</v>
      </c>
      <c r="AK29" s="71">
        <f>COUNTIFS(Data!$BH:$BH,$B29,Data!$BL:$BL,AK$8,Data!$C:$C,$B$3)</f>
        <v>0</v>
      </c>
      <c r="AL29" s="71">
        <f>COUNTIFS(Data!$BH:$BH,$B29,Data!$BL:$BL,AL$8,Data!$C:$C,$B$3)</f>
        <v>35</v>
      </c>
      <c r="AM29" s="71">
        <f>COUNTIFS(Data!$BH:$BH,$B29,Data!$BL:$BL,AM$8,Data!$C:$C,$B$3)</f>
        <v>6</v>
      </c>
      <c r="AN29" s="71">
        <f>COUNTIFS(Data!$BH:$BH,$B29,Data!$BL:$BL,AN$8,Data!$C:$C,$B$3)</f>
        <v>0</v>
      </c>
      <c r="AO29" s="71">
        <f>COUNTIFS(Data!$BH:$BH,$B29,Data!$BL:$BL,AO$8,Data!$C:$C,$B$3)</f>
        <v>0</v>
      </c>
      <c r="AP29" s="71">
        <f>COUNTIFS(Data!$BH:$BH,$B29,Data!$BL:$BL,AP$8,Data!$C:$C,$B$3)</f>
        <v>0</v>
      </c>
      <c r="AQ29" s="71">
        <f>COUNTIFS(Data!$BH:$BH,$B29,Data!$BL:$BL,AQ$8,Data!$C:$C,$B$3)</f>
        <v>0</v>
      </c>
      <c r="AR29" s="71">
        <f>COUNTIFS(Data!$BH:$BH,$B29,Data!$BL:$BL,AR$8,Data!$C:$C,$B$3)</f>
        <v>0</v>
      </c>
      <c r="AS29" s="71">
        <f>COUNTIFS(Data!$BH:$BH,$B29,Data!$BL:$BL,AS$8,Data!$C:$C,$B$3)</f>
        <v>0</v>
      </c>
      <c r="AT29" s="71">
        <f>COUNTIFS(Data!$BH:$BH,$B29,Data!$BL:$BL,AT$8,Data!$C:$C,$B$3)</f>
        <v>0</v>
      </c>
      <c r="AU29" s="71">
        <f>COUNTIFS(Data!$BH:$BH,$B29,Data!$BL:$BL,AU$8,Data!$C:$C,$B$3)</f>
        <v>0</v>
      </c>
      <c r="AV29" s="72">
        <f t="shared" si="69"/>
        <v>0</v>
      </c>
      <c r="AX29" s="74">
        <v>4</v>
      </c>
      <c r="AY29" s="71">
        <f>COUNTIFS(Data!$CH:$CH,$B29,Data!$CL:$CL,AY$8,Data!$C:$C,$B$3)</f>
        <v>1</v>
      </c>
      <c r="AZ29" s="71">
        <f>COUNTIFS(Data!$CH:$CH,$B29,Data!$CL:$CL,AZ$8,Data!$C:$C,$B$3)</f>
        <v>0</v>
      </c>
      <c r="BA29" s="71">
        <f>COUNTIFS(Data!$CH:$CH,$B29,Data!$CL:$CL,BA$8,Data!$C:$C,$B$3)</f>
        <v>1</v>
      </c>
      <c r="BB29" s="71">
        <f>COUNTIFS(Data!$CH:$CH,$B29,Data!$CL:$CL,BB$8,Data!$C:$C,$B$3)</f>
        <v>41</v>
      </c>
      <c r="BC29" s="71">
        <f>COUNTIFS(Data!$CH:$CH,$B29,Data!$CL:$CL,BC$8,Data!$C:$C,$B$3)</f>
        <v>7</v>
      </c>
      <c r="BD29" s="71">
        <f>COUNTIFS(Data!$CH:$CH,$B29,Data!$CL:$CL,BD$8,Data!$C:$C,$B$3)</f>
        <v>1</v>
      </c>
      <c r="BE29" s="71">
        <f>COUNTIFS(Data!$CH:$CH,$B29,Data!$CL:$CL,BE$8,Data!$C:$C,$B$3)</f>
        <v>0</v>
      </c>
      <c r="BF29" s="71">
        <f>COUNTIFS(Data!$CH:$CH,$B29,Data!$CL:$CL,BF$8,Data!$C:$C,$B$3)</f>
        <v>0</v>
      </c>
      <c r="BG29" s="71">
        <f>COUNTIFS(Data!$CH:$CH,$B29,Data!$CL:$CL,BG$8,Data!$C:$C,$B$3)</f>
        <v>0</v>
      </c>
      <c r="BH29" s="71">
        <f>COUNTIFS(Data!$CH:$CH,$B29,Data!$CL:$CL,BH$8,Data!$C:$C,$B$3)</f>
        <v>0</v>
      </c>
      <c r="BI29" s="71">
        <f>COUNTIFS(Data!$CH:$CH,$B29,Data!$CL:$CL,BI$8,Data!$C:$C,$B$3)</f>
        <v>0</v>
      </c>
      <c r="BJ29" s="71">
        <f>COUNTIFS(Data!$CH:$CH,$B29,Data!$CL:$CL,BJ$8,Data!$C:$C,$B$3)</f>
        <v>0</v>
      </c>
      <c r="BK29" s="71">
        <f>COUNTIFS(Data!$CH:$CH,$B29,Data!$CL:$CL,BK$8,Data!$C:$C,$B$3)</f>
        <v>0</v>
      </c>
      <c r="BL29" s="72">
        <f t="shared" si="54"/>
        <v>0</v>
      </c>
      <c r="BQ29" s="77">
        <v>4</v>
      </c>
      <c r="BR29" s="78">
        <f t="shared" si="55"/>
        <v>0</v>
      </c>
      <c r="BS29" s="78">
        <f t="shared" si="56"/>
        <v>0</v>
      </c>
      <c r="BT29" s="78">
        <f t="shared" si="56"/>
        <v>2.4390243902439025E-2</v>
      </c>
      <c r="BU29" s="78">
        <f t="shared" si="56"/>
        <v>0.78048780487804881</v>
      </c>
      <c r="BV29" s="78">
        <f t="shared" si="56"/>
        <v>0.1951219512195122</v>
      </c>
      <c r="BW29" s="78">
        <f t="shared" si="56"/>
        <v>0</v>
      </c>
      <c r="BX29" s="78">
        <f t="shared" si="56"/>
        <v>0</v>
      </c>
      <c r="BY29" s="78">
        <f t="shared" si="56"/>
        <v>0</v>
      </c>
      <c r="BZ29" s="78">
        <f t="shared" si="56"/>
        <v>0</v>
      </c>
      <c r="CA29" s="78">
        <f t="shared" si="56"/>
        <v>0</v>
      </c>
      <c r="CB29" s="78">
        <f t="shared" si="57"/>
        <v>0</v>
      </c>
      <c r="CC29" s="13"/>
      <c r="CD29" s="77">
        <v>4</v>
      </c>
      <c r="CE29" s="78">
        <f t="shared" si="58"/>
        <v>0</v>
      </c>
      <c r="CF29" s="78">
        <f t="shared" si="59"/>
        <v>0</v>
      </c>
      <c r="CG29" s="78">
        <f t="shared" si="59"/>
        <v>0</v>
      </c>
      <c r="CH29" s="78">
        <f t="shared" si="59"/>
        <v>0.81818181818181823</v>
      </c>
      <c r="CI29" s="78">
        <f t="shared" si="59"/>
        <v>0.18181818181818182</v>
      </c>
      <c r="CJ29" s="78">
        <f t="shared" si="59"/>
        <v>0</v>
      </c>
      <c r="CK29" s="78">
        <f t="shared" si="59"/>
        <v>0</v>
      </c>
      <c r="CL29" s="78">
        <f t="shared" si="59"/>
        <v>0</v>
      </c>
      <c r="CM29" s="78">
        <f t="shared" si="59"/>
        <v>0</v>
      </c>
      <c r="CN29" s="78">
        <f t="shared" si="59"/>
        <v>0</v>
      </c>
      <c r="CO29" s="78">
        <f t="shared" si="60"/>
        <v>0</v>
      </c>
      <c r="CP29" s="13"/>
      <c r="CQ29" s="77">
        <v>4</v>
      </c>
      <c r="CR29" s="78">
        <f t="shared" si="61"/>
        <v>2.3809523809523808E-2</v>
      </c>
      <c r="CS29" s="78">
        <f t="shared" si="62"/>
        <v>0</v>
      </c>
      <c r="CT29" s="78">
        <f t="shared" si="62"/>
        <v>0</v>
      </c>
      <c r="CU29" s="78">
        <f t="shared" si="62"/>
        <v>0.83333333333333337</v>
      </c>
      <c r="CV29" s="78">
        <f t="shared" si="62"/>
        <v>0.14285714285714285</v>
      </c>
      <c r="CW29" s="78">
        <f t="shared" si="62"/>
        <v>0</v>
      </c>
      <c r="CX29" s="78">
        <f t="shared" si="62"/>
        <v>0</v>
      </c>
      <c r="CY29" s="78">
        <f t="shared" si="62"/>
        <v>0</v>
      </c>
      <c r="CZ29" s="78">
        <f t="shared" si="62"/>
        <v>0</v>
      </c>
      <c r="DA29" s="78">
        <f t="shared" si="62"/>
        <v>0</v>
      </c>
      <c r="DB29" s="78">
        <f t="shared" si="63"/>
        <v>0</v>
      </c>
      <c r="DC29" s="13"/>
      <c r="DD29" s="77">
        <v>4</v>
      </c>
      <c r="DE29" s="78">
        <f t="shared" si="64"/>
        <v>1.9607843137254902E-2</v>
      </c>
      <c r="DF29" s="78">
        <f t="shared" si="65"/>
        <v>0</v>
      </c>
      <c r="DG29" s="78">
        <f t="shared" si="65"/>
        <v>1.9607843137254902E-2</v>
      </c>
      <c r="DH29" s="78">
        <f t="shared" si="65"/>
        <v>0.80392156862745101</v>
      </c>
      <c r="DI29" s="78">
        <f t="shared" si="65"/>
        <v>0.13725490196078433</v>
      </c>
      <c r="DJ29" s="78">
        <f t="shared" si="65"/>
        <v>1.9607843137254902E-2</v>
      </c>
      <c r="DK29" s="78">
        <f t="shared" si="65"/>
        <v>0</v>
      </c>
      <c r="DL29" s="78">
        <f t="shared" si="65"/>
        <v>0</v>
      </c>
      <c r="DM29" s="78">
        <f t="shared" si="65"/>
        <v>0</v>
      </c>
      <c r="DN29" s="78">
        <f t="shared" si="65"/>
        <v>0</v>
      </c>
      <c r="DO29" s="78">
        <f t="shared" si="66"/>
        <v>0</v>
      </c>
      <c r="DS29" s="77">
        <v>7</v>
      </c>
      <c r="DT29" s="78">
        <v>4.5783260020737694E-4</v>
      </c>
      <c r="DU29" s="78">
        <v>4.2039100796568626E-2</v>
      </c>
      <c r="DV29" s="78">
        <v>2.1424439334444181E-3</v>
      </c>
      <c r="DW29" s="78">
        <v>7.8723752221217906E-3</v>
      </c>
      <c r="DX29" s="78">
        <v>7.9621797232470939E-2</v>
      </c>
      <c r="DY29" s="78">
        <v>0.10326997036302045</v>
      </c>
      <c r="DZ29" s="78">
        <v>0.51649459452630553</v>
      </c>
      <c r="EA29" s="78">
        <v>1.9579794367968705E-2</v>
      </c>
      <c r="EB29" s="78">
        <v>9.5379183049177398E-3</v>
      </c>
      <c r="EC29" s="78">
        <v>4.1120635679326783E-3</v>
      </c>
      <c r="ED29" s="78">
        <v>7.1620511571036188E-2</v>
      </c>
      <c r="EI29" s="77">
        <v>6</v>
      </c>
      <c r="EJ29" s="78">
        <f t="shared" si="50"/>
        <v>9.0076763261561707E-3</v>
      </c>
      <c r="EK29" s="78">
        <f t="shared" si="51"/>
        <v>1.154777090891846E-2</v>
      </c>
      <c r="EL29" s="78">
        <f t="shared" si="51"/>
        <v>1.2301185614566029E-2</v>
      </c>
      <c r="EM29" s="78">
        <f t="shared" si="51"/>
        <v>1.2488526501764824E-2</v>
      </c>
      <c r="EN29" s="78">
        <f t="shared" si="51"/>
        <v>1.238932904763472E-2</v>
      </c>
      <c r="EO29" s="78">
        <f t="shared" si="51"/>
        <v>1.2117194025728764E-2</v>
      </c>
      <c r="EP29" s="78">
        <f t="shared" si="51"/>
        <v>1.1739235325907635E-2</v>
      </c>
      <c r="EQ29" s="78">
        <f t="shared" si="51"/>
        <v>1.129950166245379E-2</v>
      </c>
      <c r="ER29" s="78">
        <f t="shared" si="51"/>
        <v>1.0827438821605639E-2</v>
      </c>
      <c r="ES29" s="78">
        <f t="shared" si="51"/>
        <v>1.0342661725729813E-2</v>
      </c>
      <c r="ET29" s="78">
        <f t="shared" si="51"/>
        <v>9.8580800281141412E-3</v>
      </c>
      <c r="EU29" s="78">
        <f t="shared" si="51"/>
        <v>9.3820238067460482E-3</v>
      </c>
      <c r="EV29" s="78">
        <f t="shared" si="51"/>
        <v>8.9197036345758651E-3</v>
      </c>
      <c r="EW29" s="78">
        <f t="shared" si="51"/>
        <v>8.4742160033396963E-3</v>
      </c>
      <c r="EX29" s="78">
        <f t="shared" si="51"/>
        <v>8.0472354870551877E-3</v>
      </c>
      <c r="FB29" s="90">
        <v>7</v>
      </c>
      <c r="FC29" s="88">
        <v>0</v>
      </c>
      <c r="FD29" s="88">
        <v>0</v>
      </c>
      <c r="FE29" s="88">
        <v>1.2852912969969972E-2</v>
      </c>
      <c r="FF29" s="88">
        <v>2.012193834730405E-4</v>
      </c>
      <c r="FG29" s="88">
        <v>2.535639599855716E-3</v>
      </c>
      <c r="FH29" s="88">
        <v>0.35270346764353261</v>
      </c>
      <c r="FI29" s="88">
        <v>0.21349523336223436</v>
      </c>
      <c r="FJ29" s="88">
        <v>0.1662401898642136</v>
      </c>
      <c r="FK29" s="88">
        <v>4.6247366827472221E-2</v>
      </c>
      <c r="FL29" s="88">
        <v>5.0777481828163322E-2</v>
      </c>
      <c r="FM29" s="88">
        <v>0.1485430753551879</v>
      </c>
      <c r="FR29" s="89">
        <v>6</v>
      </c>
      <c r="FS29" s="88">
        <f t="shared" si="52"/>
        <v>7.2868406845959782E-3</v>
      </c>
      <c r="FT29" s="88">
        <f t="shared" si="53"/>
        <v>1.272683542017722E-2</v>
      </c>
      <c r="FU29" s="88">
        <f t="shared" si="49"/>
        <v>1.6365219968129813E-2</v>
      </c>
      <c r="FV29" s="88">
        <f t="shared" si="49"/>
        <v>1.8570801038018267E-2</v>
      </c>
      <c r="FW29" s="88">
        <f t="shared" si="49"/>
        <v>1.9781309118950721E-2</v>
      </c>
      <c r="FX29" s="88">
        <f t="shared" si="49"/>
        <v>2.0328600091426827E-2</v>
      </c>
      <c r="FY29" s="88">
        <f t="shared" si="49"/>
        <v>2.044350923456649E-2</v>
      </c>
      <c r="FZ29" s="88">
        <f t="shared" si="49"/>
        <v>2.0281963563240468E-2</v>
      </c>
      <c r="GA29" s="88">
        <f t="shared" si="49"/>
        <v>1.9947773395346008E-2</v>
      </c>
      <c r="GB29" s="88">
        <f t="shared" si="49"/>
        <v>1.9509402600282083E-2</v>
      </c>
      <c r="GC29" s="88">
        <f t="shared" si="49"/>
        <v>1.901166105912E-2</v>
      </c>
      <c r="GD29" s="88">
        <f t="shared" si="49"/>
        <v>1.8483657495811961E-2</v>
      </c>
      <c r="GE29" s="88">
        <f t="shared" si="49"/>
        <v>1.7944134730804251E-2</v>
      </c>
      <c r="GF29" s="88">
        <f t="shared" si="49"/>
        <v>1.7405019043675807E-2</v>
      </c>
      <c r="GG29" s="88">
        <f t="shared" si="49"/>
        <v>1.6873768918197363E-2</v>
      </c>
    </row>
    <row r="30" spans="2:189" x14ac:dyDescent="0.2">
      <c r="B30" s="74">
        <v>5</v>
      </c>
      <c r="C30" s="71">
        <f>COUNTIFS(Data!$H:$H,$B30,Data!$L:$L,C$8,Data!$C:$C,$B$3)</f>
        <v>0</v>
      </c>
      <c r="D30" s="71">
        <f>COUNTIFS(Data!$H:$H,$B30,Data!$L:$L,D$8,Data!$C:$C,$B$3)</f>
        <v>0</v>
      </c>
      <c r="E30" s="71">
        <f>COUNTIFS(Data!$H:$H,$B30,Data!$L:$L,E$8,Data!$C:$C,$B$3)</f>
        <v>0</v>
      </c>
      <c r="F30" s="71">
        <f>COUNTIFS(Data!$H:$H,$B30,Data!$L:$L,F$8,Data!$C:$C,$B$3)</f>
        <v>0</v>
      </c>
      <c r="G30" s="71">
        <f>COUNTIFS(Data!$H:$H,$B30,Data!$L:$L,G$8,Data!$C:$C,$B$3)</f>
        <v>69</v>
      </c>
      <c r="H30" s="71">
        <f>COUNTIFS(Data!$H:$H,$B30,Data!$L:$L,H$8,Data!$C:$C,$B$3)</f>
        <v>6</v>
      </c>
      <c r="I30" s="71">
        <f>COUNTIFS(Data!$H:$H,$B30,Data!$L:$L,I$8,Data!$C:$C,$B$3)</f>
        <v>1</v>
      </c>
      <c r="J30" s="71">
        <f>COUNTIFS(Data!$H:$H,$B30,Data!$L:$L,J$8,Data!$C:$C,$B$3)</f>
        <v>0</v>
      </c>
      <c r="K30" s="71">
        <f>COUNTIFS(Data!$H:$H,$B30,Data!$L:$L,K$8,Data!$C:$C,$B$3)</f>
        <v>0</v>
      </c>
      <c r="L30" s="71">
        <f>COUNTIFS(Data!$H:$H,$B30,Data!$L:$L,L$8,Data!$C:$C,$B$3)</f>
        <v>0</v>
      </c>
      <c r="M30" s="71">
        <f>COUNTIFS(Data!$H:$H,$B30,Data!$L:$L,M$8,Data!$C:$C,$B$3)</f>
        <v>0</v>
      </c>
      <c r="N30" s="71">
        <f>COUNTIFS(Data!$H:$H,$B30,Data!$L:$L,N$8,Data!$C:$C,$B$3)</f>
        <v>0</v>
      </c>
      <c r="O30" s="71">
        <f>COUNTIFS(Data!$H:$H,$B30,Data!$L:$L,O$8,Data!$C:$C,$B$3)</f>
        <v>2</v>
      </c>
      <c r="P30" s="72">
        <f t="shared" si="67"/>
        <v>2.564102564102564E-2</v>
      </c>
      <c r="R30" s="74">
        <v>5</v>
      </c>
      <c r="S30" s="71">
        <f>COUNTIFS(Data!$AH:$AH,$B30,Data!$AL:$AL,S$8,Data!$C:$C,$B$3)</f>
        <v>0</v>
      </c>
      <c r="T30" s="71">
        <f>COUNTIFS(Data!$AH:$AH,$B30,Data!$AL:$AL,T$8,Data!$C:$C,$B$3)</f>
        <v>0</v>
      </c>
      <c r="U30" s="71">
        <f>COUNTIFS(Data!$AH:$AH,$B30,Data!$AL:$AL,U$8,Data!$C:$C,$B$3)</f>
        <v>0</v>
      </c>
      <c r="V30" s="71">
        <f>COUNTIFS(Data!$AH:$AH,$B30,Data!$AL:$AL,V$8,Data!$C:$C,$B$3)</f>
        <v>0</v>
      </c>
      <c r="W30" s="71">
        <f>COUNTIFS(Data!$AH:$AH,$B30,Data!$AL:$AL,W$8,Data!$C:$C,$B$3)</f>
        <v>72</v>
      </c>
      <c r="X30" s="71">
        <f>COUNTIFS(Data!$AH:$AH,$B30,Data!$AL:$AL,X$8,Data!$C:$C,$B$3)</f>
        <v>5</v>
      </c>
      <c r="Y30" s="71">
        <f>COUNTIFS(Data!$AH:$AH,$B30,Data!$AL:$AL,Y$8,Data!$C:$C,$B$3)</f>
        <v>1</v>
      </c>
      <c r="Z30" s="71">
        <f>COUNTIFS(Data!$AH:$AH,$B30,Data!$AL:$AL,Z$8,Data!$C:$C,$B$3)</f>
        <v>0</v>
      </c>
      <c r="AA30" s="71">
        <f>COUNTIFS(Data!$AH:$AH,$B30,Data!$AL:$AL,AA$8,Data!$C:$C,$B$3)</f>
        <v>0</v>
      </c>
      <c r="AB30" s="71">
        <f>COUNTIFS(Data!$AH:$AH,$B30,Data!$AL:$AL,AB$8,Data!$C:$C,$B$3)</f>
        <v>0</v>
      </c>
      <c r="AC30" s="71">
        <f>COUNTIFS(Data!$AH:$AH,$B30,Data!$AL:$AL,AC$8,Data!$C:$C,$B$3)</f>
        <v>0</v>
      </c>
      <c r="AD30" s="71">
        <f>COUNTIFS(Data!$AH:$AH,$B30,Data!$AL:$AL,AD$8,Data!$C:$C,$B$3)</f>
        <v>0</v>
      </c>
      <c r="AE30" s="71">
        <f>COUNTIFS(Data!$AH:$AH,$B30,Data!$AL:$AL,AE$8,Data!$C:$C,$B$3)</f>
        <v>3</v>
      </c>
      <c r="AF30" s="72">
        <f t="shared" si="68"/>
        <v>3.7037037037037035E-2</v>
      </c>
      <c r="AH30" s="74">
        <v>5</v>
      </c>
      <c r="AI30" s="71">
        <f>COUNTIFS(Data!$BH:$BH,$B30,Data!$BL:$BL,AI$8,Data!$C:$C,$B$3)</f>
        <v>1</v>
      </c>
      <c r="AJ30" s="71">
        <f>COUNTIFS(Data!$BH:$BH,$B30,Data!$BL:$BL,AJ$8,Data!$C:$C,$B$3)</f>
        <v>0</v>
      </c>
      <c r="AK30" s="71">
        <f>COUNTIFS(Data!$BH:$BH,$B30,Data!$BL:$BL,AK$8,Data!$C:$C,$B$3)</f>
        <v>1</v>
      </c>
      <c r="AL30" s="71">
        <f>COUNTIFS(Data!$BH:$BH,$B30,Data!$BL:$BL,AL$8,Data!$C:$C,$B$3)</f>
        <v>2</v>
      </c>
      <c r="AM30" s="71">
        <f>COUNTIFS(Data!$BH:$BH,$B30,Data!$BL:$BL,AM$8,Data!$C:$C,$B$3)</f>
        <v>97</v>
      </c>
      <c r="AN30" s="71">
        <f>COUNTIFS(Data!$BH:$BH,$B30,Data!$BL:$BL,AN$8,Data!$C:$C,$B$3)</f>
        <v>5</v>
      </c>
      <c r="AO30" s="71">
        <f>COUNTIFS(Data!$BH:$BH,$B30,Data!$BL:$BL,AO$8,Data!$C:$C,$B$3)</f>
        <v>1</v>
      </c>
      <c r="AP30" s="71">
        <f>COUNTIFS(Data!$BH:$BH,$B30,Data!$BL:$BL,AP$8,Data!$C:$C,$B$3)</f>
        <v>0</v>
      </c>
      <c r="AQ30" s="71">
        <f>COUNTIFS(Data!$BH:$BH,$B30,Data!$BL:$BL,AQ$8,Data!$C:$C,$B$3)</f>
        <v>0</v>
      </c>
      <c r="AR30" s="71">
        <f>COUNTIFS(Data!$BH:$BH,$B30,Data!$BL:$BL,AR$8,Data!$C:$C,$B$3)</f>
        <v>0</v>
      </c>
      <c r="AS30" s="71">
        <f>COUNTIFS(Data!$BH:$BH,$B30,Data!$BL:$BL,AS$8,Data!$C:$C,$B$3)</f>
        <v>0</v>
      </c>
      <c r="AT30" s="71">
        <f>COUNTIFS(Data!$BH:$BH,$B30,Data!$BL:$BL,AT$8,Data!$C:$C,$B$3)</f>
        <v>0</v>
      </c>
      <c r="AU30" s="71">
        <f>COUNTIFS(Data!$BH:$BH,$B30,Data!$BL:$BL,AU$8,Data!$C:$C,$B$3)</f>
        <v>1</v>
      </c>
      <c r="AV30" s="72">
        <f t="shared" si="69"/>
        <v>9.2592592592592587E-3</v>
      </c>
      <c r="AX30" s="74">
        <v>5</v>
      </c>
      <c r="AY30" s="71">
        <f>COUNTIFS(Data!$CH:$CH,$B30,Data!$CL:$CL,AY$8,Data!$C:$C,$B$3)</f>
        <v>1</v>
      </c>
      <c r="AZ30" s="71">
        <f>COUNTIFS(Data!$CH:$CH,$B30,Data!$CL:$CL,AZ$8,Data!$C:$C,$B$3)</f>
        <v>0</v>
      </c>
      <c r="BA30" s="71">
        <f>COUNTIFS(Data!$CH:$CH,$B30,Data!$CL:$CL,BA$8,Data!$C:$C,$B$3)</f>
        <v>1</v>
      </c>
      <c r="BB30" s="71">
        <f>COUNTIFS(Data!$CH:$CH,$B30,Data!$CL:$CL,BB$8,Data!$C:$C,$B$3)</f>
        <v>3</v>
      </c>
      <c r="BC30" s="71">
        <f>COUNTIFS(Data!$CH:$CH,$B30,Data!$CL:$CL,BC$8,Data!$C:$C,$B$3)</f>
        <v>117</v>
      </c>
      <c r="BD30" s="71">
        <f>COUNTIFS(Data!$CH:$CH,$B30,Data!$CL:$CL,BD$8,Data!$C:$C,$B$3)</f>
        <v>4</v>
      </c>
      <c r="BE30" s="71">
        <f>COUNTIFS(Data!$CH:$CH,$B30,Data!$CL:$CL,BE$8,Data!$C:$C,$B$3)</f>
        <v>1</v>
      </c>
      <c r="BF30" s="71">
        <f>COUNTIFS(Data!$CH:$CH,$B30,Data!$CL:$CL,BF$8,Data!$C:$C,$B$3)</f>
        <v>0</v>
      </c>
      <c r="BG30" s="71">
        <f>COUNTIFS(Data!$CH:$CH,$B30,Data!$CL:$CL,BG$8,Data!$C:$C,$B$3)</f>
        <v>0</v>
      </c>
      <c r="BH30" s="71">
        <f>COUNTIFS(Data!$CH:$CH,$B30,Data!$CL:$CL,BH$8,Data!$C:$C,$B$3)</f>
        <v>0</v>
      </c>
      <c r="BI30" s="71">
        <f>COUNTIFS(Data!$CH:$CH,$B30,Data!$CL:$CL,BI$8,Data!$C:$C,$B$3)</f>
        <v>0</v>
      </c>
      <c r="BJ30" s="71">
        <f>COUNTIFS(Data!$CH:$CH,$B30,Data!$CL:$CL,BJ$8,Data!$C:$C,$B$3)</f>
        <v>0</v>
      </c>
      <c r="BK30" s="71">
        <f>COUNTIFS(Data!$CH:$CH,$B30,Data!$CL:$CL,BK$8,Data!$C:$C,$B$3)</f>
        <v>1</v>
      </c>
      <c r="BL30" s="72">
        <f t="shared" si="54"/>
        <v>7.8125E-3</v>
      </c>
      <c r="BQ30" s="77">
        <v>5</v>
      </c>
      <c r="BR30" s="78">
        <f t="shared" si="55"/>
        <v>0</v>
      </c>
      <c r="BS30" s="78">
        <f t="shared" si="56"/>
        <v>0</v>
      </c>
      <c r="BT30" s="78">
        <f t="shared" si="56"/>
        <v>0</v>
      </c>
      <c r="BU30" s="78">
        <f t="shared" si="56"/>
        <v>0</v>
      </c>
      <c r="BV30" s="78">
        <f t="shared" si="56"/>
        <v>0.88461538461538458</v>
      </c>
      <c r="BW30" s="78">
        <f t="shared" si="56"/>
        <v>7.6923076923076927E-2</v>
      </c>
      <c r="BX30" s="78">
        <f t="shared" si="56"/>
        <v>1.282051282051282E-2</v>
      </c>
      <c r="BY30" s="78">
        <f t="shared" si="56"/>
        <v>0</v>
      </c>
      <c r="BZ30" s="78">
        <f t="shared" si="56"/>
        <v>0</v>
      </c>
      <c r="CA30" s="78">
        <f t="shared" si="56"/>
        <v>0</v>
      </c>
      <c r="CB30" s="78">
        <f t="shared" si="57"/>
        <v>2.564102564102564E-2</v>
      </c>
      <c r="CC30" s="13"/>
      <c r="CD30" s="77">
        <v>5</v>
      </c>
      <c r="CE30" s="78">
        <f t="shared" si="58"/>
        <v>0</v>
      </c>
      <c r="CF30" s="78">
        <f t="shared" si="59"/>
        <v>0</v>
      </c>
      <c r="CG30" s="78">
        <f t="shared" si="59"/>
        <v>0</v>
      </c>
      <c r="CH30" s="78">
        <f t="shared" si="59"/>
        <v>0</v>
      </c>
      <c r="CI30" s="78">
        <f t="shared" si="59"/>
        <v>0.88888888888888884</v>
      </c>
      <c r="CJ30" s="78">
        <f t="shared" si="59"/>
        <v>6.1728395061728392E-2</v>
      </c>
      <c r="CK30" s="78">
        <f t="shared" si="59"/>
        <v>1.2345679012345678E-2</v>
      </c>
      <c r="CL30" s="78">
        <f t="shared" si="59"/>
        <v>0</v>
      </c>
      <c r="CM30" s="78">
        <f t="shared" si="59"/>
        <v>0</v>
      </c>
      <c r="CN30" s="78">
        <f t="shared" si="59"/>
        <v>0</v>
      </c>
      <c r="CO30" s="78">
        <f t="shared" si="60"/>
        <v>3.7037037037037035E-2</v>
      </c>
      <c r="CP30" s="13"/>
      <c r="CQ30" s="77">
        <v>5</v>
      </c>
      <c r="CR30" s="78">
        <f t="shared" si="61"/>
        <v>9.2592592592592587E-3</v>
      </c>
      <c r="CS30" s="78">
        <f t="shared" si="62"/>
        <v>0</v>
      </c>
      <c r="CT30" s="78">
        <f t="shared" si="62"/>
        <v>9.2592592592592587E-3</v>
      </c>
      <c r="CU30" s="78">
        <f t="shared" si="62"/>
        <v>1.8518518518518517E-2</v>
      </c>
      <c r="CV30" s="78">
        <f t="shared" si="62"/>
        <v>0.89814814814814814</v>
      </c>
      <c r="CW30" s="78">
        <f t="shared" si="62"/>
        <v>4.6296296296296294E-2</v>
      </c>
      <c r="CX30" s="78">
        <f t="shared" si="62"/>
        <v>9.2592592592592587E-3</v>
      </c>
      <c r="CY30" s="78">
        <f t="shared" si="62"/>
        <v>0</v>
      </c>
      <c r="CZ30" s="78">
        <f t="shared" si="62"/>
        <v>0</v>
      </c>
      <c r="DA30" s="78">
        <f t="shared" si="62"/>
        <v>0</v>
      </c>
      <c r="DB30" s="78">
        <f t="shared" si="63"/>
        <v>9.2592592592592587E-3</v>
      </c>
      <c r="DC30" s="13"/>
      <c r="DD30" s="77">
        <v>5</v>
      </c>
      <c r="DE30" s="78">
        <f t="shared" si="64"/>
        <v>7.8125E-3</v>
      </c>
      <c r="DF30" s="78">
        <f t="shared" si="65"/>
        <v>0</v>
      </c>
      <c r="DG30" s="78">
        <f t="shared" si="65"/>
        <v>7.8125E-3</v>
      </c>
      <c r="DH30" s="78">
        <f t="shared" si="65"/>
        <v>2.34375E-2</v>
      </c>
      <c r="DI30" s="78">
        <f t="shared" si="65"/>
        <v>0.9140625</v>
      </c>
      <c r="DJ30" s="78">
        <f t="shared" si="65"/>
        <v>3.125E-2</v>
      </c>
      <c r="DK30" s="78">
        <f t="shared" si="65"/>
        <v>7.8125E-3</v>
      </c>
      <c r="DL30" s="78">
        <f t="shared" si="65"/>
        <v>0</v>
      </c>
      <c r="DM30" s="78">
        <f t="shared" si="65"/>
        <v>0</v>
      </c>
      <c r="DN30" s="78">
        <f t="shared" si="65"/>
        <v>0</v>
      </c>
      <c r="DO30" s="78">
        <f t="shared" si="66"/>
        <v>7.8125E-3</v>
      </c>
      <c r="DS30" s="77">
        <v>8</v>
      </c>
      <c r="DT30" s="78">
        <v>3.041006538834228E-4</v>
      </c>
      <c r="DU30" s="78">
        <v>8.1750118371212103E-4</v>
      </c>
      <c r="DV30" s="78">
        <v>5.6546743228036789E-3</v>
      </c>
      <c r="DW30" s="78">
        <v>1.9989443231060691E-3</v>
      </c>
      <c r="DX30" s="78">
        <v>1.0656848928140842E-2</v>
      </c>
      <c r="DY30" s="78">
        <v>5.1061033952011059E-2</v>
      </c>
      <c r="DZ30" s="78">
        <v>2.1155553778452449E-2</v>
      </c>
      <c r="EA30" s="78">
        <v>1.842752383278163E-2</v>
      </c>
      <c r="EB30" s="78">
        <v>1.9299313779425316E-3</v>
      </c>
      <c r="EC30" s="78">
        <v>1.6605579387722804E-3</v>
      </c>
      <c r="ED30" s="78">
        <v>2.7763676705147157E-2</v>
      </c>
      <c r="EI30" s="77">
        <v>7</v>
      </c>
      <c r="EJ30" s="78">
        <f t="shared" si="50"/>
        <v>3.8707983193277312E-2</v>
      </c>
      <c r="EK30" s="78">
        <f t="shared" si="51"/>
        <v>3.2912528377758876E-2</v>
      </c>
      <c r="EL30" s="78">
        <f t="shared" si="51"/>
        <v>2.5389242608516785E-2</v>
      </c>
      <c r="EM30" s="78">
        <f t="shared" si="51"/>
        <v>2.0006187964027575E-2</v>
      </c>
      <c r="EN30" s="78">
        <f t="shared" si="51"/>
        <v>1.6141036282578874E-2</v>
      </c>
      <c r="EO30" s="78">
        <f t="shared" si="51"/>
        <v>1.333143817007662E-2</v>
      </c>
      <c r="EP30" s="78">
        <f t="shared" si="51"/>
        <v>1.1259599907559342E-2</v>
      </c>
      <c r="EQ30" s="78">
        <f t="shared" si="51"/>
        <v>9.7074170719723407E-3</v>
      </c>
      <c r="ER30" s="78">
        <f t="shared" si="51"/>
        <v>8.5239208242618159E-3</v>
      </c>
      <c r="ES30" s="78">
        <f t="shared" si="51"/>
        <v>7.6038372107466168E-3</v>
      </c>
      <c r="ET30" s="78">
        <f t="shared" si="51"/>
        <v>6.8733625336327708E-3</v>
      </c>
      <c r="EU30" s="78">
        <f t="shared" si="51"/>
        <v>6.2805496503127722E-3</v>
      </c>
      <c r="EV30" s="78">
        <f t="shared" si="51"/>
        <v>5.788713870831963E-3</v>
      </c>
      <c r="EW30" s="78">
        <f t="shared" si="51"/>
        <v>5.3718651891614677E-3</v>
      </c>
      <c r="EX30" s="78">
        <f t="shared" si="51"/>
        <v>5.0115246014252879E-3</v>
      </c>
      <c r="FB30" s="90">
        <v>8</v>
      </c>
      <c r="FC30" s="88">
        <v>0</v>
      </c>
      <c r="FD30" s="88">
        <v>0</v>
      </c>
      <c r="FE30" s="88">
        <v>9.918612453280376E-2</v>
      </c>
      <c r="FF30" s="88">
        <v>1.16800494509052E-4</v>
      </c>
      <c r="FG30" s="88">
        <v>1.5713945332716367E-3</v>
      </c>
      <c r="FH30" s="88">
        <v>0.23713587165491351</v>
      </c>
      <c r="FI30" s="88">
        <v>0.12320088693754888</v>
      </c>
      <c r="FJ30" s="88">
        <v>0.27478763030188152</v>
      </c>
      <c r="FK30" s="88">
        <v>4.6609392766625631E-2</v>
      </c>
      <c r="FL30" s="88">
        <v>5.4916020721240431E-2</v>
      </c>
      <c r="FM30" s="88">
        <v>0.16033601813109194</v>
      </c>
      <c r="FR30" s="89">
        <v>7</v>
      </c>
      <c r="FS30" s="88">
        <f t="shared" si="52"/>
        <v>8.1838795297556513E-2</v>
      </c>
      <c r="FT30" s="88">
        <f t="shared" si="53"/>
        <v>6.670428005763139E-2</v>
      </c>
      <c r="FU30" s="88">
        <f t="shared" si="49"/>
        <v>5.1414095197052034E-2</v>
      </c>
      <c r="FV30" s="88">
        <f t="shared" si="49"/>
        <v>3.9982037157434147E-2</v>
      </c>
      <c r="FW30" s="88">
        <f t="shared" si="49"/>
        <v>3.1910714966261855E-2</v>
      </c>
      <c r="FX30" s="88">
        <f t="shared" si="49"/>
        <v>2.6281594965122557E-2</v>
      </c>
      <c r="FY30" s="88">
        <f t="shared" si="49"/>
        <v>2.2346331261613284E-2</v>
      </c>
      <c r="FZ30" s="88">
        <f t="shared" si="49"/>
        <v>1.9565858041122042E-2</v>
      </c>
      <c r="GA30" s="88">
        <f t="shared" si="49"/>
        <v>1.7567017834908161E-2</v>
      </c>
      <c r="GB30" s="88">
        <f t="shared" si="49"/>
        <v>1.6096128497044171E-2</v>
      </c>
      <c r="GC30" s="88">
        <f t="shared" si="49"/>
        <v>1.4982391794159278E-2</v>
      </c>
      <c r="GD30" s="88">
        <f t="shared" si="49"/>
        <v>1.4111426029498386E-2</v>
      </c>
      <c r="GE30" s="88">
        <f t="shared" si="49"/>
        <v>1.3406833586454392E-2</v>
      </c>
      <c r="GF30" s="88">
        <f t="shared" si="49"/>
        <v>1.2817624542140138E-2</v>
      </c>
      <c r="GG30" s="88">
        <f t="shared" si="49"/>
        <v>1.2309738807634585E-2</v>
      </c>
    </row>
    <row r="31" spans="2:189" x14ac:dyDescent="0.2">
      <c r="B31" s="74">
        <v>6</v>
      </c>
      <c r="C31" s="71">
        <f>COUNTIFS(Data!$H:$H,$B31,Data!$L:$L,C$8,Data!$C:$C,$B$3)</f>
        <v>0</v>
      </c>
      <c r="D31" s="71">
        <f>COUNTIFS(Data!$H:$H,$B31,Data!$L:$L,D$8,Data!$C:$C,$B$3)</f>
        <v>0</v>
      </c>
      <c r="E31" s="71">
        <f>COUNTIFS(Data!$H:$H,$B31,Data!$L:$L,E$8,Data!$C:$C,$B$3)</f>
        <v>0</v>
      </c>
      <c r="F31" s="71">
        <f>COUNTIFS(Data!$H:$H,$B31,Data!$L:$L,F$8,Data!$C:$C,$B$3)</f>
        <v>0</v>
      </c>
      <c r="G31" s="71">
        <f>COUNTIFS(Data!$H:$H,$B31,Data!$L:$L,G$8,Data!$C:$C,$B$3)</f>
        <v>0</v>
      </c>
      <c r="H31" s="71">
        <f>COUNTIFS(Data!$H:$H,$B31,Data!$L:$L,H$8,Data!$C:$C,$B$3)</f>
        <v>7</v>
      </c>
      <c r="I31" s="71">
        <f>COUNTIFS(Data!$H:$H,$B31,Data!$L:$L,I$8,Data!$C:$C,$B$3)</f>
        <v>0</v>
      </c>
      <c r="J31" s="71">
        <f>COUNTIFS(Data!$H:$H,$B31,Data!$L:$L,J$8,Data!$C:$C,$B$3)</f>
        <v>0</v>
      </c>
      <c r="K31" s="71">
        <f>COUNTIFS(Data!$H:$H,$B31,Data!$L:$L,K$8,Data!$C:$C,$B$3)</f>
        <v>0</v>
      </c>
      <c r="L31" s="71">
        <f>COUNTIFS(Data!$H:$H,$B31,Data!$L:$L,L$8,Data!$C:$C,$B$3)</f>
        <v>0</v>
      </c>
      <c r="M31" s="71">
        <f>COUNTIFS(Data!$H:$H,$B31,Data!$L:$L,M$8,Data!$C:$C,$B$3)</f>
        <v>0</v>
      </c>
      <c r="N31" s="71">
        <f>COUNTIFS(Data!$H:$H,$B31,Data!$L:$L,N$8,Data!$C:$C,$B$3)</f>
        <v>0</v>
      </c>
      <c r="O31" s="71">
        <f>COUNTIFS(Data!$H:$H,$B31,Data!$L:$L,O$8,Data!$C:$C,$B$3)</f>
        <v>0</v>
      </c>
      <c r="P31" s="72">
        <f t="shared" si="67"/>
        <v>0</v>
      </c>
      <c r="R31" s="74">
        <v>6</v>
      </c>
      <c r="S31" s="71">
        <f>COUNTIFS(Data!$AH:$AH,$B31,Data!$AL:$AL,S$8,Data!$C:$C,$B$3)</f>
        <v>0</v>
      </c>
      <c r="T31" s="71">
        <f>COUNTIFS(Data!$AH:$AH,$B31,Data!$AL:$AL,T$8,Data!$C:$C,$B$3)</f>
        <v>0</v>
      </c>
      <c r="U31" s="71">
        <f>COUNTIFS(Data!$AH:$AH,$B31,Data!$AL:$AL,U$8,Data!$C:$C,$B$3)</f>
        <v>0</v>
      </c>
      <c r="V31" s="71">
        <f>COUNTIFS(Data!$AH:$AH,$B31,Data!$AL:$AL,V$8,Data!$C:$C,$B$3)</f>
        <v>1</v>
      </c>
      <c r="W31" s="71">
        <f>COUNTIFS(Data!$AH:$AH,$B31,Data!$AL:$AL,W$8,Data!$C:$C,$B$3)</f>
        <v>0</v>
      </c>
      <c r="X31" s="71">
        <f>COUNTIFS(Data!$AH:$AH,$B31,Data!$AL:$AL,X$8,Data!$C:$C,$B$3)</f>
        <v>12</v>
      </c>
      <c r="Y31" s="71">
        <f>COUNTIFS(Data!$AH:$AH,$B31,Data!$AL:$AL,Y$8,Data!$C:$C,$B$3)</f>
        <v>0</v>
      </c>
      <c r="Z31" s="71">
        <f>COUNTIFS(Data!$AH:$AH,$B31,Data!$AL:$AL,Z$8,Data!$C:$C,$B$3)</f>
        <v>0</v>
      </c>
      <c r="AA31" s="71">
        <f>COUNTIFS(Data!$AH:$AH,$B31,Data!$AL:$AL,AA$8,Data!$C:$C,$B$3)</f>
        <v>0</v>
      </c>
      <c r="AB31" s="71">
        <f>COUNTIFS(Data!$AH:$AH,$B31,Data!$AL:$AL,AB$8,Data!$C:$C,$B$3)</f>
        <v>0</v>
      </c>
      <c r="AC31" s="71">
        <f>COUNTIFS(Data!$AH:$AH,$B31,Data!$AL:$AL,AC$8,Data!$C:$C,$B$3)</f>
        <v>0</v>
      </c>
      <c r="AD31" s="71">
        <f>COUNTIFS(Data!$AH:$AH,$B31,Data!$AL:$AL,AD$8,Data!$C:$C,$B$3)</f>
        <v>0</v>
      </c>
      <c r="AE31" s="71">
        <f>COUNTIFS(Data!$AH:$AH,$B31,Data!$AL:$AL,AE$8,Data!$C:$C,$B$3)</f>
        <v>0</v>
      </c>
      <c r="AF31" s="72">
        <f t="shared" si="68"/>
        <v>0</v>
      </c>
      <c r="AH31" s="74">
        <v>6</v>
      </c>
      <c r="AI31" s="71">
        <f>COUNTIFS(Data!$BH:$BH,$B31,Data!$BL:$BL,AI$8,Data!$C:$C,$B$3)</f>
        <v>0</v>
      </c>
      <c r="AJ31" s="71">
        <f>COUNTIFS(Data!$BH:$BH,$B31,Data!$BL:$BL,AJ$8,Data!$C:$C,$B$3)</f>
        <v>0</v>
      </c>
      <c r="AK31" s="71">
        <f>COUNTIFS(Data!$BH:$BH,$B31,Data!$BL:$BL,AK$8,Data!$C:$C,$B$3)</f>
        <v>0</v>
      </c>
      <c r="AL31" s="71">
        <f>COUNTIFS(Data!$BH:$BH,$B31,Data!$BL:$BL,AL$8,Data!$C:$C,$B$3)</f>
        <v>1</v>
      </c>
      <c r="AM31" s="71">
        <f>COUNTIFS(Data!$BH:$BH,$B31,Data!$BL:$BL,AM$8,Data!$C:$C,$B$3)</f>
        <v>1</v>
      </c>
      <c r="AN31" s="71">
        <f>COUNTIFS(Data!$BH:$BH,$B31,Data!$BL:$BL,AN$8,Data!$C:$C,$B$3)</f>
        <v>12</v>
      </c>
      <c r="AO31" s="71">
        <f>COUNTIFS(Data!$BH:$BH,$B31,Data!$BL:$BL,AO$8,Data!$C:$C,$B$3)</f>
        <v>0</v>
      </c>
      <c r="AP31" s="71">
        <f>COUNTIFS(Data!$BH:$BH,$B31,Data!$BL:$BL,AP$8,Data!$C:$C,$B$3)</f>
        <v>0</v>
      </c>
      <c r="AQ31" s="71">
        <f>COUNTIFS(Data!$BH:$BH,$B31,Data!$BL:$BL,AQ$8,Data!$C:$C,$B$3)</f>
        <v>0</v>
      </c>
      <c r="AR31" s="71">
        <f>COUNTIFS(Data!$BH:$BH,$B31,Data!$BL:$BL,AR$8,Data!$C:$C,$B$3)</f>
        <v>0</v>
      </c>
      <c r="AS31" s="71">
        <f>COUNTIFS(Data!$BH:$BH,$B31,Data!$BL:$BL,AS$8,Data!$C:$C,$B$3)</f>
        <v>0</v>
      </c>
      <c r="AT31" s="71">
        <f>COUNTIFS(Data!$BH:$BH,$B31,Data!$BL:$BL,AT$8,Data!$C:$C,$B$3)</f>
        <v>0</v>
      </c>
      <c r="AU31" s="71">
        <f>COUNTIFS(Data!$BH:$BH,$B31,Data!$BL:$BL,AU$8,Data!$C:$C,$B$3)</f>
        <v>0</v>
      </c>
      <c r="AV31" s="72">
        <f t="shared" si="69"/>
        <v>0</v>
      </c>
      <c r="AX31" s="74">
        <v>6</v>
      </c>
      <c r="AY31" s="71">
        <f>COUNTIFS(Data!$CH:$CH,$B31,Data!$CL:$CL,AY$8,Data!$C:$C,$B$3)</f>
        <v>1</v>
      </c>
      <c r="AZ31" s="71">
        <f>COUNTIFS(Data!$CH:$CH,$B31,Data!$CL:$CL,AZ$8,Data!$C:$C,$B$3)</f>
        <v>0</v>
      </c>
      <c r="BA31" s="71">
        <f>COUNTIFS(Data!$CH:$CH,$B31,Data!$CL:$CL,BA$8,Data!$C:$C,$B$3)</f>
        <v>0</v>
      </c>
      <c r="BB31" s="71">
        <f>COUNTIFS(Data!$CH:$CH,$B31,Data!$CL:$CL,BB$8,Data!$C:$C,$B$3)</f>
        <v>1</v>
      </c>
      <c r="BC31" s="71">
        <f>COUNTIFS(Data!$CH:$CH,$B31,Data!$CL:$CL,BC$8,Data!$C:$C,$B$3)</f>
        <v>1</v>
      </c>
      <c r="BD31" s="71">
        <f>COUNTIFS(Data!$CH:$CH,$B31,Data!$CL:$CL,BD$8,Data!$C:$C,$B$3)</f>
        <v>12</v>
      </c>
      <c r="BE31" s="71">
        <f>COUNTIFS(Data!$CH:$CH,$B31,Data!$CL:$CL,BE$8,Data!$C:$C,$B$3)</f>
        <v>0</v>
      </c>
      <c r="BF31" s="71">
        <f>COUNTIFS(Data!$CH:$CH,$B31,Data!$CL:$CL,BF$8,Data!$C:$C,$B$3)</f>
        <v>0</v>
      </c>
      <c r="BG31" s="71">
        <f>COUNTIFS(Data!$CH:$CH,$B31,Data!$CL:$CL,BG$8,Data!$C:$C,$B$3)</f>
        <v>0</v>
      </c>
      <c r="BH31" s="71">
        <f>COUNTIFS(Data!$CH:$CH,$B31,Data!$CL:$CL,BH$8,Data!$C:$C,$B$3)</f>
        <v>0</v>
      </c>
      <c r="BI31" s="71">
        <f>COUNTIFS(Data!$CH:$CH,$B31,Data!$CL:$CL,BI$8,Data!$C:$C,$B$3)</f>
        <v>0</v>
      </c>
      <c r="BJ31" s="71">
        <f>COUNTIFS(Data!$CH:$CH,$B31,Data!$CL:$CL,BJ$8,Data!$C:$C,$B$3)</f>
        <v>0</v>
      </c>
      <c r="BK31" s="71">
        <f>COUNTIFS(Data!$CH:$CH,$B31,Data!$CL:$CL,BK$8,Data!$C:$C,$B$3)</f>
        <v>0</v>
      </c>
      <c r="BL31" s="72">
        <f t="shared" si="54"/>
        <v>0</v>
      </c>
      <c r="BQ31" s="77">
        <v>6</v>
      </c>
      <c r="BR31" s="78">
        <f t="shared" si="55"/>
        <v>0</v>
      </c>
      <c r="BS31" s="78">
        <f t="shared" si="56"/>
        <v>0</v>
      </c>
      <c r="BT31" s="78">
        <f t="shared" si="56"/>
        <v>0</v>
      </c>
      <c r="BU31" s="78">
        <f t="shared" si="56"/>
        <v>0</v>
      </c>
      <c r="BV31" s="78">
        <f t="shared" si="56"/>
        <v>0</v>
      </c>
      <c r="BW31" s="78">
        <f t="shared" si="56"/>
        <v>1</v>
      </c>
      <c r="BX31" s="78">
        <f t="shared" si="56"/>
        <v>0</v>
      </c>
      <c r="BY31" s="78">
        <f t="shared" si="56"/>
        <v>0</v>
      </c>
      <c r="BZ31" s="78">
        <f t="shared" si="56"/>
        <v>0</v>
      </c>
      <c r="CA31" s="78">
        <f t="shared" si="56"/>
        <v>0</v>
      </c>
      <c r="CB31" s="78">
        <f t="shared" si="57"/>
        <v>0</v>
      </c>
      <c r="CC31" s="13"/>
      <c r="CD31" s="77">
        <v>6</v>
      </c>
      <c r="CE31" s="78">
        <f t="shared" si="58"/>
        <v>0</v>
      </c>
      <c r="CF31" s="78">
        <f t="shared" si="59"/>
        <v>0</v>
      </c>
      <c r="CG31" s="78">
        <f t="shared" si="59"/>
        <v>0</v>
      </c>
      <c r="CH31" s="78">
        <f t="shared" si="59"/>
        <v>7.6923076923076927E-2</v>
      </c>
      <c r="CI31" s="78">
        <f t="shared" si="59"/>
        <v>0</v>
      </c>
      <c r="CJ31" s="78">
        <f t="shared" si="59"/>
        <v>0.92307692307692313</v>
      </c>
      <c r="CK31" s="78">
        <f t="shared" si="59"/>
        <v>0</v>
      </c>
      <c r="CL31" s="78">
        <f t="shared" si="59"/>
        <v>0</v>
      </c>
      <c r="CM31" s="78">
        <f t="shared" si="59"/>
        <v>0</v>
      </c>
      <c r="CN31" s="78">
        <f t="shared" si="59"/>
        <v>0</v>
      </c>
      <c r="CO31" s="78">
        <f t="shared" si="60"/>
        <v>0</v>
      </c>
      <c r="CP31" s="13"/>
      <c r="CQ31" s="77">
        <v>6</v>
      </c>
      <c r="CR31" s="78">
        <f t="shared" si="61"/>
        <v>0</v>
      </c>
      <c r="CS31" s="78">
        <f t="shared" si="62"/>
        <v>0</v>
      </c>
      <c r="CT31" s="78">
        <f t="shared" si="62"/>
        <v>0</v>
      </c>
      <c r="CU31" s="78">
        <f t="shared" si="62"/>
        <v>7.1428571428571425E-2</v>
      </c>
      <c r="CV31" s="78">
        <f t="shared" si="62"/>
        <v>7.1428571428571425E-2</v>
      </c>
      <c r="CW31" s="78">
        <f t="shared" si="62"/>
        <v>0.8571428571428571</v>
      </c>
      <c r="CX31" s="78">
        <f t="shared" si="62"/>
        <v>0</v>
      </c>
      <c r="CY31" s="78">
        <f t="shared" si="62"/>
        <v>0</v>
      </c>
      <c r="CZ31" s="78">
        <f t="shared" si="62"/>
        <v>0</v>
      </c>
      <c r="DA31" s="78">
        <f t="shared" si="62"/>
        <v>0</v>
      </c>
      <c r="DB31" s="78">
        <f t="shared" si="63"/>
        <v>0</v>
      </c>
      <c r="DC31" s="13"/>
      <c r="DD31" s="77">
        <v>6</v>
      </c>
      <c r="DE31" s="78">
        <f t="shared" si="64"/>
        <v>6.6666666666666666E-2</v>
      </c>
      <c r="DF31" s="78">
        <f t="shared" si="65"/>
        <v>0</v>
      </c>
      <c r="DG31" s="78">
        <f t="shared" si="65"/>
        <v>0</v>
      </c>
      <c r="DH31" s="78">
        <f t="shared" si="65"/>
        <v>6.6666666666666666E-2</v>
      </c>
      <c r="DI31" s="78">
        <f t="shared" si="65"/>
        <v>6.6666666666666666E-2</v>
      </c>
      <c r="DJ31" s="78">
        <f t="shared" si="65"/>
        <v>0.8</v>
      </c>
      <c r="DK31" s="78">
        <f t="shared" si="65"/>
        <v>0</v>
      </c>
      <c r="DL31" s="78">
        <f t="shared" si="65"/>
        <v>0</v>
      </c>
      <c r="DM31" s="78">
        <f t="shared" si="65"/>
        <v>0</v>
      </c>
      <c r="DN31" s="78">
        <f t="shared" si="65"/>
        <v>0</v>
      </c>
      <c r="DO31" s="78">
        <f t="shared" si="66"/>
        <v>0</v>
      </c>
      <c r="DS31" s="77">
        <v>9</v>
      </c>
      <c r="DT31" s="78">
        <v>0</v>
      </c>
      <c r="DU31" s="78">
        <v>0</v>
      </c>
      <c r="DV31" s="78">
        <v>9.7656250000000005E-5</v>
      </c>
      <c r="DW31" s="78">
        <v>0</v>
      </c>
      <c r="DX31" s="78">
        <v>9.7656250000000005E-5</v>
      </c>
      <c r="DY31" s="78">
        <v>6.0242491883116887E-4</v>
      </c>
      <c r="DZ31" s="78">
        <v>2.8028612012987011E-4</v>
      </c>
      <c r="EA31" s="78">
        <v>1.5954748376623377E-3</v>
      </c>
      <c r="EB31" s="78">
        <v>1.4204545454545457E-4</v>
      </c>
      <c r="EC31" s="78">
        <v>2.3995535714285716E-3</v>
      </c>
      <c r="ED31" s="78">
        <v>0.2877536525974026</v>
      </c>
      <c r="EI31" s="77">
        <v>8</v>
      </c>
      <c r="EJ31" s="78">
        <f t="shared" si="50"/>
        <v>2.0292207792207792E-2</v>
      </c>
      <c r="EK31" s="78">
        <f t="shared" si="51"/>
        <v>7.4714689129393649E-3</v>
      </c>
      <c r="EL31" s="78">
        <f t="shared" si="51"/>
        <v>2.5295930762637212E-3</v>
      </c>
      <c r="EM31" s="78">
        <f t="shared" si="51"/>
        <v>1.7381007082987454E-3</v>
      </c>
      <c r="EN31" s="78">
        <f t="shared" si="51"/>
        <v>1.5068321846835042E-3</v>
      </c>
      <c r="EO31" s="78">
        <f t="shared" si="51"/>
        <v>1.3723501880275948E-3</v>
      </c>
      <c r="EP31" s="78">
        <f t="shared" si="51"/>
        <v>1.2679595800062435E-3</v>
      </c>
      <c r="EQ31" s="78">
        <f t="shared" si="51"/>
        <v>1.1800905424011604E-3</v>
      </c>
      <c r="ER31" s="78">
        <f t="shared" si="51"/>
        <v>1.1036868292315372E-3</v>
      </c>
      <c r="ES31" s="78">
        <f t="shared" si="51"/>
        <v>1.0358788027874932E-3</v>
      </c>
      <c r="ET31" s="78">
        <f t="shared" si="51"/>
        <v>9.7477650110614628E-4</v>
      </c>
      <c r="EU31" s="78">
        <f t="shared" si="51"/>
        <v>9.1906988890992636E-4</v>
      </c>
      <c r="EV31" s="78">
        <f t="shared" si="51"/>
        <v>8.6782433030055395E-4</v>
      </c>
      <c r="EW31" s="78">
        <f t="shared" si="51"/>
        <v>8.2035653614741938E-4</v>
      </c>
      <c r="EX31" s="78">
        <f t="shared" si="51"/>
        <v>7.7615498621257106E-4</v>
      </c>
      <c r="FB31" s="90">
        <v>9</v>
      </c>
      <c r="FC31" s="88">
        <v>0</v>
      </c>
      <c r="FD31" s="88">
        <v>0</v>
      </c>
      <c r="FE31" s="88">
        <v>5.157736444158066E-4</v>
      </c>
      <c r="FF31" s="88">
        <v>9.1611898683757891E-5</v>
      </c>
      <c r="FG31" s="88">
        <v>1.15443529401147E-3</v>
      </c>
      <c r="FH31" s="88">
        <v>0.19354102539368034</v>
      </c>
      <c r="FI31" s="88">
        <v>0.10401687772289475</v>
      </c>
      <c r="FJ31" s="88">
        <v>5.9343767494003288E-2</v>
      </c>
      <c r="FK31" s="88">
        <v>6.1519394459182294E-2</v>
      </c>
      <c r="FL31" s="88">
        <v>0.24196152020155737</v>
      </c>
      <c r="FM31" s="88">
        <v>0.3001907181231056</v>
      </c>
      <c r="FR31" s="89">
        <v>8</v>
      </c>
      <c r="FS31" s="88">
        <f t="shared" si="52"/>
        <v>8.9439591626124137E-2</v>
      </c>
      <c r="FT31" s="88">
        <f t="shared" si="53"/>
        <v>7.0896426504967802E-2</v>
      </c>
      <c r="FU31" s="88">
        <f t="shared" si="49"/>
        <v>5.3547926406394386E-2</v>
      </c>
      <c r="FV31" s="88">
        <f t="shared" si="49"/>
        <v>4.0632180640988558E-2</v>
      </c>
      <c r="FW31" s="88">
        <f t="shared" si="49"/>
        <v>3.1534677561719626E-2</v>
      </c>
      <c r="FX31" s="88">
        <f t="shared" si="49"/>
        <v>2.5238794606166182E-2</v>
      </c>
      <c r="FY31" s="88">
        <f t="shared" si="49"/>
        <v>2.0898612369531278E-2</v>
      </c>
      <c r="FZ31" s="88">
        <f t="shared" si="49"/>
        <v>1.7894488805420883E-2</v>
      </c>
      <c r="GA31" s="88">
        <f t="shared" si="49"/>
        <v>1.5793370436140819E-2</v>
      </c>
      <c r="GB31" s="88">
        <f t="shared" si="49"/>
        <v>1.4299427607967652E-2</v>
      </c>
      <c r="GC31" s="88">
        <f t="shared" si="49"/>
        <v>1.3213088748513457E-2</v>
      </c>
      <c r="GD31" s="88">
        <f t="shared" si="49"/>
        <v>1.2400683886171604E-2</v>
      </c>
      <c r="GE31" s="88">
        <f t="shared" si="49"/>
        <v>1.1773044336071459E-2</v>
      </c>
      <c r="GF31" s="88">
        <f t="shared" si="49"/>
        <v>1.1270807930815196E-2</v>
      </c>
      <c r="GG31" s="88">
        <f t="shared" si="49"/>
        <v>1.0854479751617296E-2</v>
      </c>
    </row>
    <row r="32" spans="2:189" x14ac:dyDescent="0.2">
      <c r="B32" s="74">
        <v>7</v>
      </c>
      <c r="C32" s="71">
        <f>COUNTIFS(Data!$H:$H,$B32,Data!$L:$L,C$8,Data!$C:$C,$B$3)</f>
        <v>0</v>
      </c>
      <c r="D32" s="71">
        <f>COUNTIFS(Data!$H:$H,$B32,Data!$L:$L,D$8,Data!$C:$C,$B$3)</f>
        <v>0</v>
      </c>
      <c r="E32" s="71">
        <f>COUNTIFS(Data!$H:$H,$B32,Data!$L:$L,E$8,Data!$C:$C,$B$3)</f>
        <v>0</v>
      </c>
      <c r="F32" s="71">
        <f>COUNTIFS(Data!$H:$H,$B32,Data!$L:$L,F$8,Data!$C:$C,$B$3)</f>
        <v>0</v>
      </c>
      <c r="G32" s="71">
        <f>COUNTIFS(Data!$H:$H,$B32,Data!$L:$L,G$8,Data!$C:$C,$B$3)</f>
        <v>0</v>
      </c>
      <c r="H32" s="71">
        <f>COUNTIFS(Data!$H:$H,$B32,Data!$L:$L,H$8,Data!$C:$C,$B$3)</f>
        <v>0</v>
      </c>
      <c r="I32" s="71">
        <f>COUNTIFS(Data!$H:$H,$B32,Data!$L:$L,I$8,Data!$C:$C,$B$3)</f>
        <v>1</v>
      </c>
      <c r="J32" s="71">
        <f>COUNTIFS(Data!$H:$H,$B32,Data!$L:$L,J$8,Data!$C:$C,$B$3)</f>
        <v>0</v>
      </c>
      <c r="K32" s="71">
        <f>COUNTIFS(Data!$H:$H,$B32,Data!$L:$L,K$8,Data!$C:$C,$B$3)</f>
        <v>0</v>
      </c>
      <c r="L32" s="71">
        <f>COUNTIFS(Data!$H:$H,$B32,Data!$L:$L,L$8,Data!$C:$C,$B$3)</f>
        <v>0</v>
      </c>
      <c r="M32" s="71">
        <f>COUNTIFS(Data!$H:$H,$B32,Data!$L:$L,M$8,Data!$C:$C,$B$3)</f>
        <v>0</v>
      </c>
      <c r="N32" s="71">
        <f>COUNTIFS(Data!$H:$H,$B32,Data!$L:$L,N$8,Data!$C:$C,$B$3)</f>
        <v>0</v>
      </c>
      <c r="O32" s="71">
        <f>COUNTIFS(Data!$H:$H,$B32,Data!$L:$L,O$8,Data!$C:$C,$B$3)</f>
        <v>0</v>
      </c>
      <c r="P32" s="72">
        <f t="shared" si="67"/>
        <v>0</v>
      </c>
      <c r="R32" s="74">
        <v>7</v>
      </c>
      <c r="S32" s="71">
        <f>COUNTIFS(Data!$AH:$AH,$B32,Data!$AL:$AL,S$8,Data!$C:$C,$B$3)</f>
        <v>0</v>
      </c>
      <c r="T32" s="71">
        <f>COUNTIFS(Data!$AH:$AH,$B32,Data!$AL:$AL,T$8,Data!$C:$C,$B$3)</f>
        <v>0</v>
      </c>
      <c r="U32" s="71">
        <f>COUNTIFS(Data!$AH:$AH,$B32,Data!$AL:$AL,U$8,Data!$C:$C,$B$3)</f>
        <v>0</v>
      </c>
      <c r="V32" s="71">
        <f>COUNTIFS(Data!$AH:$AH,$B32,Data!$AL:$AL,V$8,Data!$C:$C,$B$3)</f>
        <v>0</v>
      </c>
      <c r="W32" s="71">
        <f>COUNTIFS(Data!$AH:$AH,$B32,Data!$AL:$AL,W$8,Data!$C:$C,$B$3)</f>
        <v>0</v>
      </c>
      <c r="X32" s="71">
        <f>COUNTIFS(Data!$AH:$AH,$B32,Data!$AL:$AL,X$8,Data!$C:$C,$B$3)</f>
        <v>0</v>
      </c>
      <c r="Y32" s="71">
        <f>COUNTIFS(Data!$AH:$AH,$B32,Data!$AL:$AL,Y$8,Data!$C:$C,$B$3)</f>
        <v>2</v>
      </c>
      <c r="Z32" s="71">
        <f>COUNTIFS(Data!$AH:$AH,$B32,Data!$AL:$AL,Z$8,Data!$C:$C,$B$3)</f>
        <v>0</v>
      </c>
      <c r="AA32" s="71">
        <f>COUNTIFS(Data!$AH:$AH,$B32,Data!$AL:$AL,AA$8,Data!$C:$C,$B$3)</f>
        <v>0</v>
      </c>
      <c r="AB32" s="71">
        <f>COUNTIFS(Data!$AH:$AH,$B32,Data!$AL:$AL,AB$8,Data!$C:$C,$B$3)</f>
        <v>0</v>
      </c>
      <c r="AC32" s="71">
        <f>COUNTIFS(Data!$AH:$AH,$B32,Data!$AL:$AL,AC$8,Data!$C:$C,$B$3)</f>
        <v>0</v>
      </c>
      <c r="AD32" s="71">
        <f>COUNTIFS(Data!$AH:$AH,$B32,Data!$AL:$AL,AD$8,Data!$C:$C,$B$3)</f>
        <v>0</v>
      </c>
      <c r="AE32" s="71">
        <f>COUNTIFS(Data!$AH:$AH,$B32,Data!$AL:$AL,AE$8,Data!$C:$C,$B$3)</f>
        <v>0</v>
      </c>
      <c r="AF32" s="72">
        <f t="shared" si="68"/>
        <v>0</v>
      </c>
      <c r="AH32" s="74">
        <v>7</v>
      </c>
      <c r="AI32" s="71">
        <f>COUNTIFS(Data!$BH:$BH,$B32,Data!$BL:$BL,AI$8,Data!$C:$C,$B$3)</f>
        <v>0</v>
      </c>
      <c r="AJ32" s="71">
        <f>COUNTIFS(Data!$BH:$BH,$B32,Data!$BL:$BL,AJ$8,Data!$C:$C,$B$3)</f>
        <v>1</v>
      </c>
      <c r="AK32" s="71">
        <f>COUNTIFS(Data!$BH:$BH,$B32,Data!$BL:$BL,AK$8,Data!$C:$C,$B$3)</f>
        <v>0</v>
      </c>
      <c r="AL32" s="71">
        <f>COUNTIFS(Data!$BH:$BH,$B32,Data!$BL:$BL,AL$8,Data!$C:$C,$B$3)</f>
        <v>0</v>
      </c>
      <c r="AM32" s="71">
        <f>COUNTIFS(Data!$BH:$BH,$B32,Data!$BL:$BL,AM$8,Data!$C:$C,$B$3)</f>
        <v>0</v>
      </c>
      <c r="AN32" s="71">
        <f>COUNTIFS(Data!$BH:$BH,$B32,Data!$BL:$BL,AN$8,Data!$C:$C,$B$3)</f>
        <v>0</v>
      </c>
      <c r="AO32" s="71">
        <f>COUNTIFS(Data!$BH:$BH,$B32,Data!$BL:$BL,AO$8,Data!$C:$C,$B$3)</f>
        <v>2</v>
      </c>
      <c r="AP32" s="71">
        <f>COUNTIFS(Data!$BH:$BH,$B32,Data!$BL:$BL,AP$8,Data!$C:$C,$B$3)</f>
        <v>0</v>
      </c>
      <c r="AQ32" s="71">
        <f>COUNTIFS(Data!$BH:$BH,$B32,Data!$BL:$BL,AQ$8,Data!$C:$C,$B$3)</f>
        <v>0</v>
      </c>
      <c r="AR32" s="71">
        <f>COUNTIFS(Data!$BH:$BH,$B32,Data!$BL:$BL,AR$8,Data!$C:$C,$B$3)</f>
        <v>0</v>
      </c>
      <c r="AS32" s="71">
        <f>COUNTIFS(Data!$BH:$BH,$B32,Data!$BL:$BL,AS$8,Data!$C:$C,$B$3)</f>
        <v>0</v>
      </c>
      <c r="AT32" s="71">
        <f>COUNTIFS(Data!$BH:$BH,$B32,Data!$BL:$BL,AT$8,Data!$C:$C,$B$3)</f>
        <v>0</v>
      </c>
      <c r="AU32" s="71">
        <f>COUNTIFS(Data!$BH:$BH,$B32,Data!$BL:$BL,AU$8,Data!$C:$C,$B$3)</f>
        <v>0</v>
      </c>
      <c r="AV32" s="72">
        <f t="shared" si="69"/>
        <v>0</v>
      </c>
      <c r="AX32" s="74">
        <v>7</v>
      </c>
      <c r="AY32" s="71">
        <f>COUNTIFS(Data!$CH:$CH,$B32,Data!$CL:$CL,AY$8,Data!$C:$C,$B$3)</f>
        <v>0</v>
      </c>
      <c r="AZ32" s="71">
        <f>COUNTIFS(Data!$CH:$CH,$B32,Data!$CL:$CL,AZ$8,Data!$C:$C,$B$3)</f>
        <v>1</v>
      </c>
      <c r="BA32" s="71">
        <f>COUNTIFS(Data!$CH:$CH,$B32,Data!$CL:$CL,BA$8,Data!$C:$C,$B$3)</f>
        <v>0</v>
      </c>
      <c r="BB32" s="71">
        <f>COUNTIFS(Data!$CH:$CH,$B32,Data!$CL:$CL,BB$8,Data!$C:$C,$B$3)</f>
        <v>0</v>
      </c>
      <c r="BC32" s="71">
        <f>COUNTIFS(Data!$CH:$CH,$B32,Data!$CL:$CL,BC$8,Data!$C:$C,$B$3)</f>
        <v>0</v>
      </c>
      <c r="BD32" s="71">
        <f>COUNTIFS(Data!$CH:$CH,$B32,Data!$CL:$CL,BD$8,Data!$C:$C,$B$3)</f>
        <v>0</v>
      </c>
      <c r="BE32" s="71">
        <f>COUNTIFS(Data!$CH:$CH,$B32,Data!$CL:$CL,BE$8,Data!$C:$C,$B$3)</f>
        <v>3</v>
      </c>
      <c r="BF32" s="71">
        <f>COUNTIFS(Data!$CH:$CH,$B32,Data!$CL:$CL,BF$8,Data!$C:$C,$B$3)</f>
        <v>0</v>
      </c>
      <c r="BG32" s="71">
        <f>COUNTIFS(Data!$CH:$CH,$B32,Data!$CL:$CL,BG$8,Data!$C:$C,$B$3)</f>
        <v>0</v>
      </c>
      <c r="BH32" s="71">
        <f>COUNTIFS(Data!$CH:$CH,$B32,Data!$CL:$CL,BH$8,Data!$C:$C,$B$3)</f>
        <v>0</v>
      </c>
      <c r="BI32" s="71">
        <f>COUNTIFS(Data!$CH:$CH,$B32,Data!$CL:$CL,BI$8,Data!$C:$C,$B$3)</f>
        <v>0</v>
      </c>
      <c r="BJ32" s="71">
        <f>COUNTIFS(Data!$CH:$CH,$B32,Data!$CL:$CL,BJ$8,Data!$C:$C,$B$3)</f>
        <v>0</v>
      </c>
      <c r="BK32" s="71">
        <f>COUNTIFS(Data!$CH:$CH,$B32,Data!$CL:$CL,BK$8,Data!$C:$C,$B$3)</f>
        <v>0</v>
      </c>
      <c r="BL32" s="72">
        <f t="shared" si="54"/>
        <v>0</v>
      </c>
      <c r="BQ32" s="77">
        <v>7</v>
      </c>
      <c r="BR32" s="78">
        <f t="shared" si="55"/>
        <v>0</v>
      </c>
      <c r="BS32" s="78">
        <f t="shared" si="56"/>
        <v>0</v>
      </c>
      <c r="BT32" s="78">
        <f t="shared" si="56"/>
        <v>0</v>
      </c>
      <c r="BU32" s="78">
        <f t="shared" si="56"/>
        <v>0</v>
      </c>
      <c r="BV32" s="78">
        <f t="shared" si="56"/>
        <v>0</v>
      </c>
      <c r="BW32" s="78">
        <f t="shared" si="56"/>
        <v>0</v>
      </c>
      <c r="BX32" s="78">
        <f t="shared" si="56"/>
        <v>1</v>
      </c>
      <c r="BY32" s="78">
        <f t="shared" si="56"/>
        <v>0</v>
      </c>
      <c r="BZ32" s="78">
        <f t="shared" si="56"/>
        <v>0</v>
      </c>
      <c r="CA32" s="78">
        <f t="shared" si="56"/>
        <v>0</v>
      </c>
      <c r="CB32" s="78">
        <f t="shared" si="57"/>
        <v>0</v>
      </c>
      <c r="CC32" s="13"/>
      <c r="CD32" s="77">
        <v>7</v>
      </c>
      <c r="CE32" s="78">
        <f t="shared" si="58"/>
        <v>0</v>
      </c>
      <c r="CF32" s="78">
        <f t="shared" si="59"/>
        <v>0</v>
      </c>
      <c r="CG32" s="78">
        <f t="shared" si="59"/>
        <v>0</v>
      </c>
      <c r="CH32" s="78">
        <f t="shared" si="59"/>
        <v>0</v>
      </c>
      <c r="CI32" s="78">
        <f t="shared" si="59"/>
        <v>0</v>
      </c>
      <c r="CJ32" s="78">
        <f t="shared" si="59"/>
        <v>0</v>
      </c>
      <c r="CK32" s="78">
        <f t="shared" si="59"/>
        <v>1</v>
      </c>
      <c r="CL32" s="78">
        <f t="shared" si="59"/>
        <v>0</v>
      </c>
      <c r="CM32" s="78">
        <f t="shared" si="59"/>
        <v>0</v>
      </c>
      <c r="CN32" s="78">
        <f t="shared" si="59"/>
        <v>0</v>
      </c>
      <c r="CO32" s="78">
        <f t="shared" si="60"/>
        <v>0</v>
      </c>
      <c r="CP32" s="13"/>
      <c r="CQ32" s="77">
        <v>7</v>
      </c>
      <c r="CR32" s="78">
        <f t="shared" si="61"/>
        <v>0</v>
      </c>
      <c r="CS32" s="78">
        <f t="shared" si="62"/>
        <v>0.33333333333333331</v>
      </c>
      <c r="CT32" s="78">
        <f t="shared" si="62"/>
        <v>0</v>
      </c>
      <c r="CU32" s="78">
        <f t="shared" si="62"/>
        <v>0</v>
      </c>
      <c r="CV32" s="78">
        <f t="shared" si="62"/>
        <v>0</v>
      </c>
      <c r="CW32" s="78">
        <f t="shared" si="62"/>
        <v>0</v>
      </c>
      <c r="CX32" s="78">
        <f t="shared" si="62"/>
        <v>0.66666666666666663</v>
      </c>
      <c r="CY32" s="78">
        <f t="shared" si="62"/>
        <v>0</v>
      </c>
      <c r="CZ32" s="78">
        <f t="shared" si="62"/>
        <v>0</v>
      </c>
      <c r="DA32" s="78">
        <f t="shared" si="62"/>
        <v>0</v>
      </c>
      <c r="DB32" s="78">
        <f t="shared" si="63"/>
        <v>0</v>
      </c>
      <c r="DC32" s="13"/>
      <c r="DD32" s="77">
        <v>7</v>
      </c>
      <c r="DE32" s="78">
        <f t="shared" si="64"/>
        <v>0</v>
      </c>
      <c r="DF32" s="78">
        <f t="shared" si="65"/>
        <v>0.25</v>
      </c>
      <c r="DG32" s="78">
        <f t="shared" si="65"/>
        <v>0</v>
      </c>
      <c r="DH32" s="78">
        <f t="shared" si="65"/>
        <v>0</v>
      </c>
      <c r="DI32" s="78">
        <f t="shared" si="65"/>
        <v>0</v>
      </c>
      <c r="DJ32" s="78">
        <f t="shared" si="65"/>
        <v>0</v>
      </c>
      <c r="DK32" s="78">
        <f t="shared" si="65"/>
        <v>0.75</v>
      </c>
      <c r="DL32" s="78">
        <f t="shared" si="65"/>
        <v>0</v>
      </c>
      <c r="DM32" s="78">
        <f t="shared" si="65"/>
        <v>0</v>
      </c>
      <c r="DN32" s="78">
        <f t="shared" si="65"/>
        <v>0</v>
      </c>
      <c r="DO32" s="78">
        <f t="shared" si="66"/>
        <v>0</v>
      </c>
      <c r="DS32" s="77">
        <v>10</v>
      </c>
      <c r="DT32" s="78">
        <v>0</v>
      </c>
      <c r="DU32" s="78">
        <v>0</v>
      </c>
      <c r="DV32" s="78">
        <v>0</v>
      </c>
      <c r="DW32" s="78">
        <v>0</v>
      </c>
      <c r="DX32" s="78">
        <v>0</v>
      </c>
      <c r="DY32" s="78">
        <v>0</v>
      </c>
      <c r="DZ32" s="78">
        <v>0</v>
      </c>
      <c r="EA32" s="78">
        <v>0</v>
      </c>
      <c r="EB32" s="78">
        <v>0</v>
      </c>
      <c r="EC32" s="78">
        <v>3.515625E-2</v>
      </c>
      <c r="ED32" s="78">
        <v>0</v>
      </c>
      <c r="EI32" s="77">
        <v>9</v>
      </c>
      <c r="EJ32" s="78">
        <f t="shared" si="50"/>
        <v>0.28749999999999998</v>
      </c>
      <c r="EK32" s="78">
        <f t="shared" si="51"/>
        <v>2.5365259740262047E-4</v>
      </c>
      <c r="EL32" s="78">
        <f t="shared" si="51"/>
        <v>9.3393361411731046E-5</v>
      </c>
      <c r="EM32" s="78">
        <f t="shared" si="51"/>
        <v>3.1619913453295734E-5</v>
      </c>
      <c r="EN32" s="78">
        <f t="shared" si="51"/>
        <v>2.172625885371593E-5</v>
      </c>
      <c r="EO32" s="78">
        <f t="shared" si="51"/>
        <v>1.8835402308570171E-5</v>
      </c>
      <c r="EP32" s="78">
        <f t="shared" si="51"/>
        <v>1.7154377350336869E-5</v>
      </c>
      <c r="EQ32" s="78">
        <f t="shared" si="51"/>
        <v>1.5849494750086457E-5</v>
      </c>
      <c r="ER32" s="78">
        <f t="shared" si="51"/>
        <v>1.4751131780010862E-5</v>
      </c>
      <c r="ES32" s="78">
        <f t="shared" si="51"/>
        <v>1.3796085365391786E-5</v>
      </c>
      <c r="ET32" s="78">
        <f t="shared" si="51"/>
        <v>1.2948485034858237E-5</v>
      </c>
      <c r="EU32" s="78">
        <f t="shared" si="51"/>
        <v>1.2184706263851375E-5</v>
      </c>
      <c r="EV32" s="78">
        <f t="shared" si="51"/>
        <v>1.1488373611368008E-5</v>
      </c>
      <c r="EW32" s="78">
        <f t="shared" si="51"/>
        <v>1.0847804128744087E-5</v>
      </c>
      <c r="EX32" s="78">
        <f t="shared" si="51"/>
        <v>1.0254456701830339E-5</v>
      </c>
      <c r="FB32" s="90">
        <v>10</v>
      </c>
      <c r="FC32" s="88">
        <v>0</v>
      </c>
      <c r="FD32" s="88">
        <v>0</v>
      </c>
      <c r="FE32" s="88">
        <v>7.9019488992603266E-3</v>
      </c>
      <c r="FF32" s="88">
        <v>1.0978491119439465E-4</v>
      </c>
      <c r="FG32" s="88">
        <v>1.3834401213561368E-3</v>
      </c>
      <c r="FH32" s="88">
        <v>0.22449713302226909</v>
      </c>
      <c r="FI32" s="88">
        <v>0.10627584648123363</v>
      </c>
      <c r="FJ32" s="88">
        <v>0.12379718084516933</v>
      </c>
      <c r="FK32" s="88">
        <v>4.5027315462813494E-2</v>
      </c>
      <c r="FL32" s="88">
        <v>0.25164264267187508</v>
      </c>
      <c r="FM32" s="88">
        <v>0.23746057253337205</v>
      </c>
      <c r="FR32" s="89">
        <v>9</v>
      </c>
      <c r="FS32" s="88">
        <f t="shared" si="52"/>
        <v>0.2011904761904762</v>
      </c>
      <c r="FT32" s="88">
        <f t="shared" si="53"/>
        <v>9.9000241932629407E-2</v>
      </c>
      <c r="FU32" s="88">
        <f t="shared" si="49"/>
        <v>6.1888033826284994E-2</v>
      </c>
      <c r="FV32" s="88">
        <f t="shared" si="49"/>
        <v>4.2886983895589093E-2</v>
      </c>
      <c r="FW32" s="88">
        <f t="shared" si="49"/>
        <v>3.1512882102543383E-2</v>
      </c>
      <c r="FX32" s="88">
        <f t="shared" si="49"/>
        <v>2.4266145083249868E-2</v>
      </c>
      <c r="FY32" s="88">
        <f t="shared" si="49"/>
        <v>1.9499957462452644E-2</v>
      </c>
      <c r="FZ32" s="88">
        <f t="shared" si="49"/>
        <v>1.6291148557367574E-2</v>
      </c>
      <c r="GA32" s="88">
        <f t="shared" si="49"/>
        <v>1.4082322254438784E-2</v>
      </c>
      <c r="GB32" s="88">
        <f t="shared" si="49"/>
        <v>1.2524905987842172E-2</v>
      </c>
      <c r="GC32" s="88">
        <f t="shared" si="49"/>
        <v>1.1396515828347664E-2</v>
      </c>
      <c r="GD32" s="88">
        <f t="shared" si="49"/>
        <v>1.0553435121990806E-2</v>
      </c>
      <c r="GE32" s="88">
        <f t="shared" si="49"/>
        <v>9.9019581647765698E-3</v>
      </c>
      <c r="GF32" s="88">
        <f t="shared" si="49"/>
        <v>9.3805900992032232E-3</v>
      </c>
      <c r="GG32" s="88">
        <f t="shared" si="49"/>
        <v>8.9487673601778006E-3</v>
      </c>
    </row>
    <row r="33" spans="2:189" x14ac:dyDescent="0.2">
      <c r="B33" s="74">
        <v>8</v>
      </c>
      <c r="C33" s="71">
        <f>COUNTIFS(Data!$H:$H,$B33,Data!$L:$L,C$8,Data!$C:$C,$B$3)</f>
        <v>0</v>
      </c>
      <c r="D33" s="71">
        <f>COUNTIFS(Data!$H:$H,$B33,Data!$L:$L,D$8,Data!$C:$C,$B$3)</f>
        <v>0</v>
      </c>
      <c r="E33" s="71">
        <f>COUNTIFS(Data!$H:$H,$B33,Data!$L:$L,E$8,Data!$C:$C,$B$3)</f>
        <v>0</v>
      </c>
      <c r="F33" s="71">
        <f>COUNTIFS(Data!$H:$H,$B33,Data!$L:$L,F$8,Data!$C:$C,$B$3)</f>
        <v>0</v>
      </c>
      <c r="G33" s="71">
        <f>COUNTIFS(Data!$H:$H,$B33,Data!$L:$L,G$8,Data!$C:$C,$B$3)</f>
        <v>0</v>
      </c>
      <c r="H33" s="71">
        <f>COUNTIFS(Data!$H:$H,$B33,Data!$L:$L,H$8,Data!$C:$C,$B$3)</f>
        <v>0</v>
      </c>
      <c r="I33" s="71">
        <f>COUNTIFS(Data!$H:$H,$B33,Data!$L:$L,I$8,Data!$C:$C,$B$3)</f>
        <v>0</v>
      </c>
      <c r="J33" s="71">
        <f>COUNTIFS(Data!$H:$H,$B33,Data!$L:$L,J$8,Data!$C:$C,$B$3)</f>
        <v>0</v>
      </c>
      <c r="K33" s="71">
        <f>COUNTIFS(Data!$H:$H,$B33,Data!$L:$L,K$8,Data!$C:$C,$B$3)</f>
        <v>0</v>
      </c>
      <c r="L33" s="71">
        <f>COUNTIFS(Data!$H:$H,$B33,Data!$L:$L,L$8,Data!$C:$C,$B$3)</f>
        <v>0</v>
      </c>
      <c r="M33" s="71">
        <f>COUNTIFS(Data!$H:$H,$B33,Data!$L:$L,M$8,Data!$C:$C,$B$3)</f>
        <v>0</v>
      </c>
      <c r="N33" s="71">
        <f>COUNTIFS(Data!$H:$H,$B33,Data!$L:$L,N$8,Data!$C:$C,$B$3)</f>
        <v>0</v>
      </c>
      <c r="O33" s="71">
        <f>COUNTIFS(Data!$H:$H,$B33,Data!$L:$L,O$8,Data!$C:$C,$B$3)</f>
        <v>0</v>
      </c>
      <c r="P33" s="72">
        <f t="shared" si="67"/>
        <v>0</v>
      </c>
      <c r="R33" s="74">
        <v>8</v>
      </c>
      <c r="S33" s="71">
        <f>COUNTIFS(Data!$AH:$AH,$B33,Data!$AL:$AL,S$8,Data!$C:$C,$B$3)</f>
        <v>0</v>
      </c>
      <c r="T33" s="71">
        <f>COUNTIFS(Data!$AH:$AH,$B33,Data!$AL:$AL,T$8,Data!$C:$C,$B$3)</f>
        <v>0</v>
      </c>
      <c r="U33" s="71">
        <f>COUNTIFS(Data!$AH:$AH,$B33,Data!$AL:$AL,U$8,Data!$C:$C,$B$3)</f>
        <v>0</v>
      </c>
      <c r="V33" s="71">
        <f>COUNTIFS(Data!$AH:$AH,$B33,Data!$AL:$AL,V$8,Data!$C:$C,$B$3)</f>
        <v>0</v>
      </c>
      <c r="W33" s="71">
        <f>COUNTIFS(Data!$AH:$AH,$B33,Data!$AL:$AL,W$8,Data!$C:$C,$B$3)</f>
        <v>0</v>
      </c>
      <c r="X33" s="71">
        <f>COUNTIFS(Data!$AH:$AH,$B33,Data!$AL:$AL,X$8,Data!$C:$C,$B$3)</f>
        <v>0</v>
      </c>
      <c r="Y33" s="71">
        <f>COUNTIFS(Data!$AH:$AH,$B33,Data!$AL:$AL,Y$8,Data!$C:$C,$B$3)</f>
        <v>0</v>
      </c>
      <c r="Z33" s="71">
        <f>COUNTIFS(Data!$AH:$AH,$B33,Data!$AL:$AL,Z$8,Data!$C:$C,$B$3)</f>
        <v>0</v>
      </c>
      <c r="AA33" s="71">
        <f>COUNTIFS(Data!$AH:$AH,$B33,Data!$AL:$AL,AA$8,Data!$C:$C,$B$3)</f>
        <v>0</v>
      </c>
      <c r="AB33" s="71">
        <f>COUNTIFS(Data!$AH:$AH,$B33,Data!$AL:$AL,AB$8,Data!$C:$C,$B$3)</f>
        <v>0</v>
      </c>
      <c r="AC33" s="71">
        <f>COUNTIFS(Data!$AH:$AH,$B33,Data!$AL:$AL,AC$8,Data!$C:$C,$B$3)</f>
        <v>0</v>
      </c>
      <c r="AD33" s="71">
        <f>COUNTIFS(Data!$AH:$AH,$B33,Data!$AL:$AL,AD$8,Data!$C:$C,$B$3)</f>
        <v>0</v>
      </c>
      <c r="AE33" s="71">
        <f>COUNTIFS(Data!$AH:$AH,$B33,Data!$AL:$AL,AE$8,Data!$C:$C,$B$3)</f>
        <v>0</v>
      </c>
      <c r="AF33" s="72">
        <f t="shared" si="68"/>
        <v>0</v>
      </c>
      <c r="AH33" s="74">
        <v>8</v>
      </c>
      <c r="AI33" s="71">
        <f>COUNTIFS(Data!$BH:$BH,$B33,Data!$BL:$BL,AI$8,Data!$C:$C,$B$3)</f>
        <v>0</v>
      </c>
      <c r="AJ33" s="71">
        <f>COUNTIFS(Data!$BH:$BH,$B33,Data!$BL:$BL,AJ$8,Data!$C:$C,$B$3)</f>
        <v>0</v>
      </c>
      <c r="AK33" s="71">
        <f>COUNTIFS(Data!$BH:$BH,$B33,Data!$BL:$BL,AK$8,Data!$C:$C,$B$3)</f>
        <v>0</v>
      </c>
      <c r="AL33" s="71">
        <f>COUNTIFS(Data!$BH:$BH,$B33,Data!$BL:$BL,AL$8,Data!$C:$C,$B$3)</f>
        <v>0</v>
      </c>
      <c r="AM33" s="71">
        <f>COUNTIFS(Data!$BH:$BH,$B33,Data!$BL:$BL,AM$8,Data!$C:$C,$B$3)</f>
        <v>0</v>
      </c>
      <c r="AN33" s="71">
        <f>COUNTIFS(Data!$BH:$BH,$B33,Data!$BL:$BL,AN$8,Data!$C:$C,$B$3)</f>
        <v>0</v>
      </c>
      <c r="AO33" s="71">
        <f>COUNTIFS(Data!$BH:$BH,$B33,Data!$BL:$BL,AO$8,Data!$C:$C,$B$3)</f>
        <v>0</v>
      </c>
      <c r="AP33" s="71">
        <f>COUNTIFS(Data!$BH:$BH,$B33,Data!$BL:$BL,AP$8,Data!$C:$C,$B$3)</f>
        <v>0</v>
      </c>
      <c r="AQ33" s="71">
        <f>COUNTIFS(Data!$BH:$BH,$B33,Data!$BL:$BL,AQ$8,Data!$C:$C,$B$3)</f>
        <v>0</v>
      </c>
      <c r="AR33" s="71">
        <f>COUNTIFS(Data!$BH:$BH,$B33,Data!$BL:$BL,AR$8,Data!$C:$C,$B$3)</f>
        <v>0</v>
      </c>
      <c r="AS33" s="71">
        <f>COUNTIFS(Data!$BH:$BH,$B33,Data!$BL:$BL,AS$8,Data!$C:$C,$B$3)</f>
        <v>0</v>
      </c>
      <c r="AT33" s="71">
        <f>COUNTIFS(Data!$BH:$BH,$B33,Data!$BL:$BL,AT$8,Data!$C:$C,$B$3)</f>
        <v>0</v>
      </c>
      <c r="AU33" s="71">
        <f>COUNTIFS(Data!$BH:$BH,$B33,Data!$BL:$BL,AU$8,Data!$C:$C,$B$3)</f>
        <v>0</v>
      </c>
      <c r="AV33" s="72">
        <f t="shared" si="69"/>
        <v>0</v>
      </c>
      <c r="AX33" s="74">
        <v>8</v>
      </c>
      <c r="AY33" s="71">
        <f>COUNTIFS(Data!$CH:$CH,$B33,Data!$CL:$CL,AY$8,Data!$C:$C,$B$3)</f>
        <v>0</v>
      </c>
      <c r="AZ33" s="71">
        <f>COUNTIFS(Data!$CH:$CH,$B33,Data!$CL:$CL,AZ$8,Data!$C:$C,$B$3)</f>
        <v>0</v>
      </c>
      <c r="BA33" s="71">
        <f>COUNTIFS(Data!$CH:$CH,$B33,Data!$CL:$CL,BA$8,Data!$C:$C,$B$3)</f>
        <v>0</v>
      </c>
      <c r="BB33" s="71">
        <f>COUNTIFS(Data!$CH:$CH,$B33,Data!$CL:$CL,BB$8,Data!$C:$C,$B$3)</f>
        <v>0</v>
      </c>
      <c r="BC33" s="71">
        <f>COUNTIFS(Data!$CH:$CH,$B33,Data!$CL:$CL,BC$8,Data!$C:$C,$B$3)</f>
        <v>0</v>
      </c>
      <c r="BD33" s="71">
        <f>COUNTIFS(Data!$CH:$CH,$B33,Data!$CL:$CL,BD$8,Data!$C:$C,$B$3)</f>
        <v>0</v>
      </c>
      <c r="BE33" s="71">
        <f>COUNTIFS(Data!$CH:$CH,$B33,Data!$CL:$CL,BE$8,Data!$C:$C,$B$3)</f>
        <v>0</v>
      </c>
      <c r="BF33" s="71">
        <f>COUNTIFS(Data!$CH:$CH,$B33,Data!$CL:$CL,BF$8,Data!$C:$C,$B$3)</f>
        <v>0</v>
      </c>
      <c r="BG33" s="71">
        <f>COUNTIFS(Data!$CH:$CH,$B33,Data!$CL:$CL,BG$8,Data!$C:$C,$B$3)</f>
        <v>0</v>
      </c>
      <c r="BH33" s="71">
        <f>COUNTIFS(Data!$CH:$CH,$B33,Data!$CL:$CL,BH$8,Data!$C:$C,$B$3)</f>
        <v>0</v>
      </c>
      <c r="BI33" s="71">
        <f>COUNTIFS(Data!$CH:$CH,$B33,Data!$CL:$CL,BI$8,Data!$C:$C,$B$3)</f>
        <v>0</v>
      </c>
      <c r="BJ33" s="71">
        <f>COUNTIFS(Data!$CH:$CH,$B33,Data!$CL:$CL,BJ$8,Data!$C:$C,$B$3)</f>
        <v>0</v>
      </c>
      <c r="BK33" s="71">
        <f>COUNTIFS(Data!$CH:$CH,$B33,Data!$CL:$CL,BK$8,Data!$C:$C,$B$3)</f>
        <v>0</v>
      </c>
      <c r="BL33" s="72">
        <f t="shared" si="54"/>
        <v>0</v>
      </c>
      <c r="BQ33" s="77">
        <v>8</v>
      </c>
      <c r="BR33" s="78">
        <f t="shared" si="55"/>
        <v>0</v>
      </c>
      <c r="BS33" s="78">
        <f t="shared" si="56"/>
        <v>0</v>
      </c>
      <c r="BT33" s="78">
        <f t="shared" si="56"/>
        <v>0</v>
      </c>
      <c r="BU33" s="78">
        <f t="shared" si="56"/>
        <v>0</v>
      </c>
      <c r="BV33" s="78">
        <f t="shared" si="56"/>
        <v>0</v>
      </c>
      <c r="BW33" s="78">
        <f t="shared" si="56"/>
        <v>0</v>
      </c>
      <c r="BX33" s="78">
        <f t="shared" si="56"/>
        <v>0</v>
      </c>
      <c r="BY33" s="78">
        <f t="shared" si="56"/>
        <v>0</v>
      </c>
      <c r="BZ33" s="78">
        <f t="shared" si="56"/>
        <v>0</v>
      </c>
      <c r="CA33" s="78">
        <f t="shared" si="56"/>
        <v>0</v>
      </c>
      <c r="CB33" s="78">
        <f t="shared" si="57"/>
        <v>0</v>
      </c>
      <c r="CC33" s="13"/>
      <c r="CD33" s="77">
        <v>8</v>
      </c>
      <c r="CE33" s="78">
        <f t="shared" si="58"/>
        <v>0</v>
      </c>
      <c r="CF33" s="78">
        <f t="shared" si="59"/>
        <v>0</v>
      </c>
      <c r="CG33" s="78">
        <f t="shared" si="59"/>
        <v>0</v>
      </c>
      <c r="CH33" s="78">
        <f t="shared" si="59"/>
        <v>0</v>
      </c>
      <c r="CI33" s="78">
        <f t="shared" si="59"/>
        <v>0</v>
      </c>
      <c r="CJ33" s="78">
        <f t="shared" si="59"/>
        <v>0</v>
      </c>
      <c r="CK33" s="78">
        <f t="shared" si="59"/>
        <v>0</v>
      </c>
      <c r="CL33" s="78">
        <f t="shared" si="59"/>
        <v>0</v>
      </c>
      <c r="CM33" s="78">
        <f t="shared" si="59"/>
        <v>0</v>
      </c>
      <c r="CN33" s="78">
        <f t="shared" si="59"/>
        <v>0</v>
      </c>
      <c r="CO33" s="78">
        <f t="shared" si="60"/>
        <v>0</v>
      </c>
      <c r="CP33" s="13"/>
      <c r="CQ33" s="77">
        <v>8</v>
      </c>
      <c r="CR33" s="78">
        <f t="shared" si="61"/>
        <v>0</v>
      </c>
      <c r="CS33" s="78">
        <f t="shared" si="62"/>
        <v>0</v>
      </c>
      <c r="CT33" s="78">
        <f t="shared" si="62"/>
        <v>0</v>
      </c>
      <c r="CU33" s="78">
        <f t="shared" si="62"/>
        <v>0</v>
      </c>
      <c r="CV33" s="78">
        <f t="shared" si="62"/>
        <v>0</v>
      </c>
      <c r="CW33" s="78">
        <f t="shared" si="62"/>
        <v>0</v>
      </c>
      <c r="CX33" s="78">
        <f t="shared" si="62"/>
        <v>0</v>
      </c>
      <c r="CY33" s="78">
        <f t="shared" si="62"/>
        <v>0</v>
      </c>
      <c r="CZ33" s="78">
        <f t="shared" si="62"/>
        <v>0</v>
      </c>
      <c r="DA33" s="78">
        <f t="shared" si="62"/>
        <v>0</v>
      </c>
      <c r="DB33" s="78">
        <f t="shared" si="63"/>
        <v>0</v>
      </c>
      <c r="DC33" s="13"/>
      <c r="DD33" s="77">
        <v>8</v>
      </c>
      <c r="DE33" s="78">
        <f t="shared" si="64"/>
        <v>0</v>
      </c>
      <c r="DF33" s="78">
        <f t="shared" si="65"/>
        <v>0</v>
      </c>
      <c r="DG33" s="78">
        <f t="shared" si="65"/>
        <v>0</v>
      </c>
      <c r="DH33" s="78">
        <f t="shared" si="65"/>
        <v>0</v>
      </c>
      <c r="DI33" s="78">
        <f t="shared" si="65"/>
        <v>0</v>
      </c>
      <c r="DJ33" s="78">
        <f t="shared" si="65"/>
        <v>0</v>
      </c>
      <c r="DK33" s="78">
        <f t="shared" si="65"/>
        <v>0</v>
      </c>
      <c r="DL33" s="78">
        <f t="shared" si="65"/>
        <v>0</v>
      </c>
      <c r="DM33" s="78">
        <f t="shared" si="65"/>
        <v>0</v>
      </c>
      <c r="DN33" s="78">
        <f t="shared" si="65"/>
        <v>0</v>
      </c>
      <c r="DO33" s="78">
        <f t="shared" si="66"/>
        <v>0</v>
      </c>
      <c r="DS33" s="77" t="s">
        <v>4893</v>
      </c>
      <c r="DT33" s="78">
        <v>0</v>
      </c>
      <c r="DU33" s="78">
        <v>0</v>
      </c>
      <c r="DV33" s="78">
        <v>0</v>
      </c>
      <c r="DW33" s="78">
        <v>0</v>
      </c>
      <c r="DX33" s="78">
        <v>0</v>
      </c>
      <c r="DY33" s="78">
        <v>0</v>
      </c>
      <c r="DZ33" s="78">
        <v>0</v>
      </c>
      <c r="EA33" s="78">
        <v>0</v>
      </c>
      <c r="EB33" s="78">
        <v>0</v>
      </c>
      <c r="EC33" s="78">
        <v>0</v>
      </c>
      <c r="ED33" s="78">
        <v>1</v>
      </c>
      <c r="EI33" s="77">
        <v>10</v>
      </c>
      <c r="EJ33" s="87">
        <f t="shared" si="50"/>
        <v>0</v>
      </c>
      <c r="EK33" s="78">
        <f t="shared" si="51"/>
        <v>0</v>
      </c>
      <c r="EL33" s="78">
        <f t="shared" si="51"/>
        <v>0</v>
      </c>
      <c r="EM33" s="78">
        <f t="shared" si="51"/>
        <v>0</v>
      </c>
      <c r="EN33" s="78">
        <f t="shared" si="51"/>
        <v>0</v>
      </c>
      <c r="EO33" s="78">
        <f t="shared" si="51"/>
        <v>0</v>
      </c>
      <c r="EP33" s="78">
        <f t="shared" si="51"/>
        <v>0</v>
      </c>
      <c r="EQ33" s="78">
        <f t="shared" si="51"/>
        <v>0</v>
      </c>
      <c r="ER33" s="78">
        <f t="shared" si="51"/>
        <v>0</v>
      </c>
      <c r="ES33" s="78">
        <f t="shared" si="51"/>
        <v>0</v>
      </c>
      <c r="ET33" s="78">
        <f t="shared" si="51"/>
        <v>0</v>
      </c>
      <c r="EU33" s="78">
        <f t="shared" si="51"/>
        <v>0</v>
      </c>
      <c r="EV33" s="78">
        <f t="shared" si="51"/>
        <v>0</v>
      </c>
      <c r="EW33" s="78">
        <f t="shared" si="51"/>
        <v>0</v>
      </c>
      <c r="EX33" s="78">
        <f t="shared" si="51"/>
        <v>0</v>
      </c>
      <c r="FB33" s="90" t="s">
        <v>4893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1</v>
      </c>
      <c r="FR33" s="89">
        <v>10</v>
      </c>
      <c r="FS33" s="88">
        <f t="shared" si="52"/>
        <v>0.14166666666666666</v>
      </c>
      <c r="FT33" s="88">
        <f t="shared" si="53"/>
        <v>9.5793905866705387E-2</v>
      </c>
      <c r="FU33" s="88">
        <f t="shared" si="49"/>
        <v>6.6117090379424814E-2</v>
      </c>
      <c r="FV33" s="88">
        <f t="shared" si="49"/>
        <v>4.7299682767737716E-2</v>
      </c>
      <c r="FW33" s="88">
        <f t="shared" si="49"/>
        <v>3.5214496793666117E-2</v>
      </c>
      <c r="FX33" s="88">
        <f t="shared" si="49"/>
        <v>2.731359604672795E-2</v>
      </c>
      <c r="FY33" s="88">
        <f t="shared" si="49"/>
        <v>2.2055646417592945E-2</v>
      </c>
      <c r="FZ33" s="88">
        <f t="shared" si="49"/>
        <v>1.8493019810899902E-2</v>
      </c>
      <c r="GA33" s="88">
        <f t="shared" si="49"/>
        <v>1.6031383288017287E-2</v>
      </c>
      <c r="GB33" s="88">
        <f t="shared" si="49"/>
        <v>1.4291825579967887E-2</v>
      </c>
      <c r="GC33" s="88">
        <f t="shared" si="49"/>
        <v>1.3029829280881033E-2</v>
      </c>
      <c r="GD33" s="88">
        <f t="shared" si="49"/>
        <v>1.2086224553734093E-2</v>
      </c>
      <c r="GE33" s="88">
        <f t="shared" si="49"/>
        <v>1.1356742906974748E-2</v>
      </c>
      <c r="GF33" s="88">
        <f t="shared" si="49"/>
        <v>1.0772751235358813E-2</v>
      </c>
      <c r="GG33" s="88">
        <f t="shared" si="49"/>
        <v>1.0288891431846192E-2</v>
      </c>
    </row>
    <row r="34" spans="2:189" x14ac:dyDescent="0.2">
      <c r="B34" s="74">
        <v>9</v>
      </c>
      <c r="C34" s="71">
        <f>COUNTIFS(Data!$H:$H,$B34,Data!$L:$L,C$8,Data!$C:$C,$B$3)</f>
        <v>0</v>
      </c>
      <c r="D34" s="71">
        <f>COUNTIFS(Data!$H:$H,$B34,Data!$L:$L,D$8,Data!$C:$C,$B$3)</f>
        <v>0</v>
      </c>
      <c r="E34" s="71">
        <f>COUNTIFS(Data!$H:$H,$B34,Data!$L:$L,E$8,Data!$C:$C,$B$3)</f>
        <v>0</v>
      </c>
      <c r="F34" s="71">
        <f>COUNTIFS(Data!$H:$H,$B34,Data!$L:$L,F$8,Data!$C:$C,$B$3)</f>
        <v>0</v>
      </c>
      <c r="G34" s="71">
        <f>COUNTIFS(Data!$H:$H,$B34,Data!$L:$L,G$8,Data!$C:$C,$B$3)</f>
        <v>0</v>
      </c>
      <c r="H34" s="71">
        <f>COUNTIFS(Data!$H:$H,$B34,Data!$L:$L,H$8,Data!$C:$C,$B$3)</f>
        <v>0</v>
      </c>
      <c r="I34" s="71">
        <f>COUNTIFS(Data!$H:$H,$B34,Data!$L:$L,I$8,Data!$C:$C,$B$3)</f>
        <v>0</v>
      </c>
      <c r="J34" s="71">
        <f>COUNTIFS(Data!$H:$H,$B34,Data!$L:$L,J$8,Data!$C:$C,$B$3)</f>
        <v>0</v>
      </c>
      <c r="K34" s="71">
        <f>COUNTIFS(Data!$H:$H,$B34,Data!$L:$L,K$8,Data!$C:$C,$B$3)</f>
        <v>0</v>
      </c>
      <c r="L34" s="71">
        <f>COUNTIFS(Data!$H:$H,$B34,Data!$L:$L,L$8,Data!$C:$C,$B$3)</f>
        <v>0</v>
      </c>
      <c r="M34" s="71">
        <f>COUNTIFS(Data!$H:$H,$B34,Data!$L:$L,M$8,Data!$C:$C,$B$3)</f>
        <v>0</v>
      </c>
      <c r="N34" s="71">
        <f>COUNTIFS(Data!$H:$H,$B34,Data!$L:$L,N$8,Data!$C:$C,$B$3)</f>
        <v>0</v>
      </c>
      <c r="O34" s="71">
        <f>COUNTIFS(Data!$H:$H,$B34,Data!$L:$L,O$8,Data!$C:$C,$B$3)</f>
        <v>0</v>
      </c>
      <c r="P34" s="72">
        <f t="shared" si="67"/>
        <v>0</v>
      </c>
      <c r="R34" s="74">
        <v>9</v>
      </c>
      <c r="S34" s="71">
        <f>COUNTIFS(Data!$AH:$AH,$B34,Data!$AL:$AL,S$8,Data!$C:$C,$B$3)</f>
        <v>0</v>
      </c>
      <c r="T34" s="71">
        <f>COUNTIFS(Data!$AH:$AH,$B34,Data!$AL:$AL,T$8,Data!$C:$C,$B$3)</f>
        <v>0</v>
      </c>
      <c r="U34" s="71">
        <f>COUNTIFS(Data!$AH:$AH,$B34,Data!$AL:$AL,U$8,Data!$C:$C,$B$3)</f>
        <v>0</v>
      </c>
      <c r="V34" s="71">
        <f>COUNTIFS(Data!$AH:$AH,$B34,Data!$AL:$AL,V$8,Data!$C:$C,$B$3)</f>
        <v>0</v>
      </c>
      <c r="W34" s="71">
        <f>COUNTIFS(Data!$AH:$AH,$B34,Data!$AL:$AL,W$8,Data!$C:$C,$B$3)</f>
        <v>0</v>
      </c>
      <c r="X34" s="71">
        <f>COUNTIFS(Data!$AH:$AH,$B34,Data!$AL:$AL,X$8,Data!$C:$C,$B$3)</f>
        <v>0</v>
      </c>
      <c r="Y34" s="71">
        <f>COUNTIFS(Data!$AH:$AH,$B34,Data!$AL:$AL,Y$8,Data!$C:$C,$B$3)</f>
        <v>0</v>
      </c>
      <c r="Z34" s="71">
        <f>COUNTIFS(Data!$AH:$AH,$B34,Data!$AL:$AL,Z$8,Data!$C:$C,$B$3)</f>
        <v>0</v>
      </c>
      <c r="AA34" s="71">
        <f>COUNTIFS(Data!$AH:$AH,$B34,Data!$AL:$AL,AA$8,Data!$C:$C,$B$3)</f>
        <v>0</v>
      </c>
      <c r="AB34" s="71">
        <f>COUNTIFS(Data!$AH:$AH,$B34,Data!$AL:$AL,AB$8,Data!$C:$C,$B$3)</f>
        <v>0</v>
      </c>
      <c r="AC34" s="71">
        <f>COUNTIFS(Data!$AH:$AH,$B34,Data!$AL:$AL,AC$8,Data!$C:$C,$B$3)</f>
        <v>0</v>
      </c>
      <c r="AD34" s="71">
        <f>COUNTIFS(Data!$AH:$AH,$B34,Data!$AL:$AL,AD$8,Data!$C:$C,$B$3)</f>
        <v>0</v>
      </c>
      <c r="AE34" s="71">
        <f>COUNTIFS(Data!$AH:$AH,$B34,Data!$AL:$AL,AE$8,Data!$C:$C,$B$3)</f>
        <v>0</v>
      </c>
      <c r="AF34" s="72">
        <f t="shared" si="68"/>
        <v>0</v>
      </c>
      <c r="AH34" s="74">
        <v>9</v>
      </c>
      <c r="AI34" s="71">
        <f>COUNTIFS(Data!$BH:$BH,$B34,Data!$BL:$BL,AI$8,Data!$C:$C,$B$3)</f>
        <v>0</v>
      </c>
      <c r="AJ34" s="71">
        <f>COUNTIFS(Data!$BH:$BH,$B34,Data!$BL:$BL,AJ$8,Data!$C:$C,$B$3)</f>
        <v>0</v>
      </c>
      <c r="AK34" s="71">
        <f>COUNTIFS(Data!$BH:$BH,$B34,Data!$BL:$BL,AK$8,Data!$C:$C,$B$3)</f>
        <v>0</v>
      </c>
      <c r="AL34" s="71">
        <f>COUNTIFS(Data!$BH:$BH,$B34,Data!$BL:$BL,AL$8,Data!$C:$C,$B$3)</f>
        <v>0</v>
      </c>
      <c r="AM34" s="71">
        <f>COUNTIFS(Data!$BH:$BH,$B34,Data!$BL:$BL,AM$8,Data!$C:$C,$B$3)</f>
        <v>0</v>
      </c>
      <c r="AN34" s="71">
        <f>COUNTIFS(Data!$BH:$BH,$B34,Data!$BL:$BL,AN$8,Data!$C:$C,$B$3)</f>
        <v>0</v>
      </c>
      <c r="AO34" s="71">
        <f>COUNTIFS(Data!$BH:$BH,$B34,Data!$BL:$BL,AO$8,Data!$C:$C,$B$3)</f>
        <v>0</v>
      </c>
      <c r="AP34" s="71">
        <f>COUNTIFS(Data!$BH:$BH,$B34,Data!$BL:$BL,AP$8,Data!$C:$C,$B$3)</f>
        <v>0</v>
      </c>
      <c r="AQ34" s="71">
        <f>COUNTIFS(Data!$BH:$BH,$B34,Data!$BL:$BL,AQ$8,Data!$C:$C,$B$3)</f>
        <v>0</v>
      </c>
      <c r="AR34" s="71">
        <f>COUNTIFS(Data!$BH:$BH,$B34,Data!$BL:$BL,AR$8,Data!$C:$C,$B$3)</f>
        <v>0</v>
      </c>
      <c r="AS34" s="71">
        <f>COUNTIFS(Data!$BH:$BH,$B34,Data!$BL:$BL,AS$8,Data!$C:$C,$B$3)</f>
        <v>0</v>
      </c>
      <c r="AT34" s="71">
        <f>COUNTIFS(Data!$BH:$BH,$B34,Data!$BL:$BL,AT$8,Data!$C:$C,$B$3)</f>
        <v>0</v>
      </c>
      <c r="AU34" s="71">
        <f>COUNTIFS(Data!$BH:$BH,$B34,Data!$BL:$BL,AU$8,Data!$C:$C,$B$3)</f>
        <v>0</v>
      </c>
      <c r="AV34" s="72">
        <f t="shared" si="69"/>
        <v>0</v>
      </c>
      <c r="AX34" s="74">
        <v>9</v>
      </c>
      <c r="AY34" s="71">
        <f>COUNTIFS(Data!$CH:$CH,$B34,Data!$CL:$CL,AY$8,Data!$C:$C,$B$3)</f>
        <v>0</v>
      </c>
      <c r="AZ34" s="71">
        <f>COUNTIFS(Data!$CH:$CH,$B34,Data!$CL:$CL,AZ$8,Data!$C:$C,$B$3)</f>
        <v>0</v>
      </c>
      <c r="BA34" s="71">
        <f>COUNTIFS(Data!$CH:$CH,$B34,Data!$CL:$CL,BA$8,Data!$C:$C,$B$3)</f>
        <v>0</v>
      </c>
      <c r="BB34" s="71">
        <f>COUNTIFS(Data!$CH:$CH,$B34,Data!$CL:$CL,BB$8,Data!$C:$C,$B$3)</f>
        <v>0</v>
      </c>
      <c r="BC34" s="71">
        <f>COUNTIFS(Data!$CH:$CH,$B34,Data!$CL:$CL,BC$8,Data!$C:$C,$B$3)</f>
        <v>0</v>
      </c>
      <c r="BD34" s="71">
        <f>COUNTIFS(Data!$CH:$CH,$B34,Data!$CL:$CL,BD$8,Data!$C:$C,$B$3)</f>
        <v>0</v>
      </c>
      <c r="BE34" s="71">
        <f>COUNTIFS(Data!$CH:$CH,$B34,Data!$CL:$CL,BE$8,Data!$C:$C,$B$3)</f>
        <v>0</v>
      </c>
      <c r="BF34" s="71">
        <f>COUNTIFS(Data!$CH:$CH,$B34,Data!$CL:$CL,BF$8,Data!$C:$C,$B$3)</f>
        <v>0</v>
      </c>
      <c r="BG34" s="71">
        <f>COUNTIFS(Data!$CH:$CH,$B34,Data!$CL:$CL,BG$8,Data!$C:$C,$B$3)</f>
        <v>0</v>
      </c>
      <c r="BH34" s="71">
        <f>COUNTIFS(Data!$CH:$CH,$B34,Data!$CL:$CL,BH$8,Data!$C:$C,$B$3)</f>
        <v>0</v>
      </c>
      <c r="BI34" s="71">
        <f>COUNTIFS(Data!$CH:$CH,$B34,Data!$CL:$CL,BI$8,Data!$C:$C,$B$3)</f>
        <v>0</v>
      </c>
      <c r="BJ34" s="71">
        <f>COUNTIFS(Data!$CH:$CH,$B34,Data!$CL:$CL,BJ$8,Data!$C:$C,$B$3)</f>
        <v>0</v>
      </c>
      <c r="BK34" s="71">
        <f>COUNTIFS(Data!$CH:$CH,$B34,Data!$CL:$CL,BK$8,Data!$C:$C,$B$3)</f>
        <v>0</v>
      </c>
      <c r="BL34" s="72">
        <f t="shared" si="54"/>
        <v>0</v>
      </c>
      <c r="BQ34" s="77">
        <v>9</v>
      </c>
      <c r="BR34" s="78">
        <f t="shared" si="55"/>
        <v>0</v>
      </c>
      <c r="BS34" s="78">
        <f t="shared" si="56"/>
        <v>0</v>
      </c>
      <c r="BT34" s="78">
        <f t="shared" si="56"/>
        <v>0</v>
      </c>
      <c r="BU34" s="78">
        <f t="shared" si="56"/>
        <v>0</v>
      </c>
      <c r="BV34" s="78">
        <f t="shared" si="56"/>
        <v>0</v>
      </c>
      <c r="BW34" s="78">
        <f t="shared" si="56"/>
        <v>0</v>
      </c>
      <c r="BX34" s="78">
        <f t="shared" si="56"/>
        <v>0</v>
      </c>
      <c r="BY34" s="78">
        <f t="shared" si="56"/>
        <v>0</v>
      </c>
      <c r="BZ34" s="78">
        <f t="shared" si="56"/>
        <v>0</v>
      </c>
      <c r="CA34" s="78">
        <f t="shared" si="56"/>
        <v>0</v>
      </c>
      <c r="CB34" s="78">
        <f t="shared" si="57"/>
        <v>0</v>
      </c>
      <c r="CC34" s="13"/>
      <c r="CD34" s="77">
        <v>9</v>
      </c>
      <c r="CE34" s="78">
        <f t="shared" si="58"/>
        <v>0</v>
      </c>
      <c r="CF34" s="78">
        <f t="shared" si="59"/>
        <v>0</v>
      </c>
      <c r="CG34" s="78">
        <f t="shared" si="59"/>
        <v>0</v>
      </c>
      <c r="CH34" s="78">
        <f t="shared" si="59"/>
        <v>0</v>
      </c>
      <c r="CI34" s="78">
        <f t="shared" si="59"/>
        <v>0</v>
      </c>
      <c r="CJ34" s="78">
        <f t="shared" si="59"/>
        <v>0</v>
      </c>
      <c r="CK34" s="78">
        <f t="shared" si="59"/>
        <v>0</v>
      </c>
      <c r="CL34" s="78">
        <f t="shared" si="59"/>
        <v>0</v>
      </c>
      <c r="CM34" s="78">
        <f t="shared" si="59"/>
        <v>0</v>
      </c>
      <c r="CN34" s="78">
        <f t="shared" si="59"/>
        <v>0</v>
      </c>
      <c r="CO34" s="78">
        <f t="shared" si="60"/>
        <v>0</v>
      </c>
      <c r="CP34" s="13"/>
      <c r="CQ34" s="77">
        <v>9</v>
      </c>
      <c r="CR34" s="78">
        <f t="shared" si="61"/>
        <v>0</v>
      </c>
      <c r="CS34" s="78">
        <f t="shared" si="62"/>
        <v>0</v>
      </c>
      <c r="CT34" s="78">
        <f t="shared" si="62"/>
        <v>0</v>
      </c>
      <c r="CU34" s="78">
        <f t="shared" si="62"/>
        <v>0</v>
      </c>
      <c r="CV34" s="78">
        <f t="shared" si="62"/>
        <v>0</v>
      </c>
      <c r="CW34" s="78">
        <f t="shared" si="62"/>
        <v>0</v>
      </c>
      <c r="CX34" s="78">
        <f t="shared" si="62"/>
        <v>0</v>
      </c>
      <c r="CY34" s="78">
        <f t="shared" si="62"/>
        <v>0</v>
      </c>
      <c r="CZ34" s="78">
        <f t="shared" si="62"/>
        <v>0</v>
      </c>
      <c r="DA34" s="78">
        <f t="shared" si="62"/>
        <v>0</v>
      </c>
      <c r="DB34" s="78">
        <f t="shared" si="63"/>
        <v>0</v>
      </c>
      <c r="DC34" s="13"/>
      <c r="DD34" s="77">
        <v>9</v>
      </c>
      <c r="DE34" s="78">
        <f t="shared" si="64"/>
        <v>0</v>
      </c>
      <c r="DF34" s="78">
        <f t="shared" si="65"/>
        <v>0</v>
      </c>
      <c r="DG34" s="78">
        <f t="shared" si="65"/>
        <v>0</v>
      </c>
      <c r="DH34" s="78">
        <f t="shared" si="65"/>
        <v>0</v>
      </c>
      <c r="DI34" s="78">
        <f t="shared" si="65"/>
        <v>0</v>
      </c>
      <c r="DJ34" s="78">
        <f t="shared" si="65"/>
        <v>0</v>
      </c>
      <c r="DK34" s="78">
        <f t="shared" si="65"/>
        <v>0</v>
      </c>
      <c r="DL34" s="78">
        <f t="shared" si="65"/>
        <v>0</v>
      </c>
      <c r="DM34" s="78">
        <f t="shared" si="65"/>
        <v>0</v>
      </c>
      <c r="DN34" s="78">
        <f t="shared" si="65"/>
        <v>0</v>
      </c>
      <c r="DO34" s="78">
        <f t="shared" si="66"/>
        <v>0</v>
      </c>
      <c r="EI34" s="77" t="s">
        <v>4893</v>
      </c>
      <c r="EJ34" s="78">
        <f t="shared" si="50"/>
        <v>1</v>
      </c>
      <c r="EK34" s="78">
        <f t="shared" si="51"/>
        <v>0</v>
      </c>
      <c r="EL34" s="78">
        <f t="shared" si="51"/>
        <v>0</v>
      </c>
      <c r="EM34" s="78">
        <f t="shared" si="51"/>
        <v>0</v>
      </c>
      <c r="EN34" s="78">
        <f t="shared" si="51"/>
        <v>0</v>
      </c>
      <c r="EO34" s="78">
        <f t="shared" si="51"/>
        <v>0</v>
      </c>
      <c r="EP34" s="78">
        <f t="shared" si="51"/>
        <v>0</v>
      </c>
      <c r="EQ34" s="78">
        <f t="shared" si="51"/>
        <v>0</v>
      </c>
      <c r="ER34" s="78">
        <f t="shared" si="51"/>
        <v>0</v>
      </c>
      <c r="ES34" s="78">
        <f t="shared" si="51"/>
        <v>0</v>
      </c>
      <c r="ET34" s="78">
        <f t="shared" si="51"/>
        <v>0</v>
      </c>
      <c r="EU34" s="78">
        <f t="shared" si="51"/>
        <v>0</v>
      </c>
      <c r="EV34" s="78">
        <f t="shared" si="51"/>
        <v>0</v>
      </c>
      <c r="EW34" s="78">
        <f t="shared" si="51"/>
        <v>0</v>
      </c>
      <c r="EX34" s="78">
        <f t="shared" si="51"/>
        <v>0</v>
      </c>
      <c r="FR34" s="89" t="s">
        <v>4893</v>
      </c>
      <c r="FS34" s="88">
        <f t="shared" si="52"/>
        <v>1</v>
      </c>
      <c r="FT34" s="88">
        <f t="shared" si="53"/>
        <v>0</v>
      </c>
      <c r="FU34" s="88">
        <f t="shared" si="49"/>
        <v>0</v>
      </c>
      <c r="FV34" s="88">
        <f t="shared" si="49"/>
        <v>0</v>
      </c>
      <c r="FW34" s="88">
        <f t="shared" si="49"/>
        <v>0</v>
      </c>
      <c r="FX34" s="88">
        <f t="shared" si="49"/>
        <v>0</v>
      </c>
      <c r="FY34" s="88">
        <f t="shared" si="49"/>
        <v>0</v>
      </c>
      <c r="FZ34" s="88">
        <f t="shared" si="49"/>
        <v>0</v>
      </c>
      <c r="GA34" s="88">
        <f t="shared" si="49"/>
        <v>0</v>
      </c>
      <c r="GB34" s="88">
        <f t="shared" si="49"/>
        <v>0</v>
      </c>
      <c r="GC34" s="88">
        <f t="shared" si="49"/>
        <v>0</v>
      </c>
      <c r="GD34" s="88">
        <f t="shared" si="49"/>
        <v>0</v>
      </c>
      <c r="GE34" s="88">
        <f t="shared" si="49"/>
        <v>0</v>
      </c>
      <c r="GF34" s="88">
        <f t="shared" si="49"/>
        <v>0</v>
      </c>
      <c r="GG34" s="88">
        <f t="shared" si="49"/>
        <v>0</v>
      </c>
    </row>
    <row r="35" spans="2:189" x14ac:dyDescent="0.2">
      <c r="B35" s="74">
        <v>10</v>
      </c>
      <c r="C35" s="71">
        <f>COUNTIFS(Data!$H:$H,$B35,Data!$L:$L,C$8,Data!$C:$C,$B$3)</f>
        <v>0</v>
      </c>
      <c r="D35" s="71">
        <f>COUNTIFS(Data!$H:$H,$B35,Data!$L:$L,D$8,Data!$C:$C,$B$3)</f>
        <v>0</v>
      </c>
      <c r="E35" s="71">
        <f>COUNTIFS(Data!$H:$H,$B35,Data!$L:$L,E$8,Data!$C:$C,$B$3)</f>
        <v>0</v>
      </c>
      <c r="F35" s="71">
        <f>COUNTIFS(Data!$H:$H,$B35,Data!$L:$L,F$8,Data!$C:$C,$B$3)</f>
        <v>0</v>
      </c>
      <c r="G35" s="71">
        <f>COUNTIFS(Data!$H:$H,$B35,Data!$L:$L,G$8,Data!$C:$C,$B$3)</f>
        <v>0</v>
      </c>
      <c r="H35" s="71">
        <f>COUNTIFS(Data!$H:$H,$B35,Data!$L:$L,H$8,Data!$C:$C,$B$3)</f>
        <v>0</v>
      </c>
      <c r="I35" s="71">
        <f>COUNTIFS(Data!$H:$H,$B35,Data!$L:$L,I$8,Data!$C:$C,$B$3)</f>
        <v>0</v>
      </c>
      <c r="J35" s="71">
        <f>COUNTIFS(Data!$H:$H,$B35,Data!$L:$L,J$8,Data!$C:$C,$B$3)</f>
        <v>0</v>
      </c>
      <c r="K35" s="71">
        <f>COUNTIFS(Data!$H:$H,$B35,Data!$L:$L,K$8,Data!$C:$C,$B$3)</f>
        <v>0</v>
      </c>
      <c r="L35" s="71">
        <f>COUNTIFS(Data!$H:$H,$B35,Data!$L:$L,L$8,Data!$C:$C,$B$3)</f>
        <v>0</v>
      </c>
      <c r="M35" s="71">
        <f>COUNTIFS(Data!$H:$H,$B35,Data!$L:$L,M$8,Data!$C:$C,$B$3)</f>
        <v>0</v>
      </c>
      <c r="N35" s="71">
        <f>COUNTIFS(Data!$H:$H,$B35,Data!$L:$L,N$8,Data!$C:$C,$B$3)</f>
        <v>0</v>
      </c>
      <c r="O35" s="71">
        <f>COUNTIFS(Data!$H:$H,$B35,Data!$L:$L,O$8,Data!$C:$C,$B$3)</f>
        <v>0</v>
      </c>
      <c r="P35" s="72">
        <f t="shared" si="67"/>
        <v>0</v>
      </c>
      <c r="R35" s="74">
        <v>10</v>
      </c>
      <c r="S35" s="71">
        <f>COUNTIFS(Data!$AH:$AH,$B35,Data!$AL:$AL,S$8,Data!$C:$C,$B$3)</f>
        <v>0</v>
      </c>
      <c r="T35" s="71">
        <f>COUNTIFS(Data!$AH:$AH,$B35,Data!$AL:$AL,T$8,Data!$C:$C,$B$3)</f>
        <v>0</v>
      </c>
      <c r="U35" s="71">
        <f>COUNTIFS(Data!$AH:$AH,$B35,Data!$AL:$AL,U$8,Data!$C:$C,$B$3)</f>
        <v>0</v>
      </c>
      <c r="V35" s="71">
        <f>COUNTIFS(Data!$AH:$AH,$B35,Data!$AL:$AL,V$8,Data!$C:$C,$B$3)</f>
        <v>0</v>
      </c>
      <c r="W35" s="71">
        <f>COUNTIFS(Data!$AH:$AH,$B35,Data!$AL:$AL,W$8,Data!$C:$C,$B$3)</f>
        <v>0</v>
      </c>
      <c r="X35" s="71">
        <f>COUNTIFS(Data!$AH:$AH,$B35,Data!$AL:$AL,X$8,Data!$C:$C,$B$3)</f>
        <v>0</v>
      </c>
      <c r="Y35" s="71">
        <f>COUNTIFS(Data!$AH:$AH,$B35,Data!$AL:$AL,Y$8,Data!$C:$C,$B$3)</f>
        <v>0</v>
      </c>
      <c r="Z35" s="71">
        <f>COUNTIFS(Data!$AH:$AH,$B35,Data!$AL:$AL,Z$8,Data!$C:$C,$B$3)</f>
        <v>0</v>
      </c>
      <c r="AA35" s="71">
        <f>COUNTIFS(Data!$AH:$AH,$B35,Data!$AL:$AL,AA$8,Data!$C:$C,$B$3)</f>
        <v>0</v>
      </c>
      <c r="AB35" s="71">
        <f>COUNTIFS(Data!$AH:$AH,$B35,Data!$AL:$AL,AB$8,Data!$C:$C,$B$3)</f>
        <v>0</v>
      </c>
      <c r="AC35" s="71">
        <f>COUNTIFS(Data!$AH:$AH,$B35,Data!$AL:$AL,AC$8,Data!$C:$C,$B$3)</f>
        <v>0</v>
      </c>
      <c r="AD35" s="71">
        <f>COUNTIFS(Data!$AH:$AH,$B35,Data!$AL:$AL,AD$8,Data!$C:$C,$B$3)</f>
        <v>0</v>
      </c>
      <c r="AE35" s="71">
        <f>COUNTIFS(Data!$AH:$AH,$B35,Data!$AL:$AL,AE$8,Data!$C:$C,$B$3)</f>
        <v>0</v>
      </c>
      <c r="AF35" s="72">
        <f t="shared" si="68"/>
        <v>0</v>
      </c>
      <c r="AH35" s="74">
        <v>10</v>
      </c>
      <c r="AI35" s="71">
        <f>COUNTIFS(Data!$BH:$BH,$B35,Data!$BL:$BL,AI$8,Data!$C:$C,$B$3)</f>
        <v>0</v>
      </c>
      <c r="AJ35" s="71">
        <f>COUNTIFS(Data!$BH:$BH,$B35,Data!$BL:$BL,AJ$8,Data!$C:$C,$B$3)</f>
        <v>0</v>
      </c>
      <c r="AK35" s="71">
        <f>COUNTIFS(Data!$BH:$BH,$B35,Data!$BL:$BL,AK$8,Data!$C:$C,$B$3)</f>
        <v>0</v>
      </c>
      <c r="AL35" s="71">
        <f>COUNTIFS(Data!$BH:$BH,$B35,Data!$BL:$BL,AL$8,Data!$C:$C,$B$3)</f>
        <v>0</v>
      </c>
      <c r="AM35" s="71">
        <f>COUNTIFS(Data!$BH:$BH,$B35,Data!$BL:$BL,AM$8,Data!$C:$C,$B$3)</f>
        <v>0</v>
      </c>
      <c r="AN35" s="71">
        <f>COUNTIFS(Data!$BH:$BH,$B35,Data!$BL:$BL,AN$8,Data!$C:$C,$B$3)</f>
        <v>0</v>
      </c>
      <c r="AO35" s="71">
        <f>COUNTIFS(Data!$BH:$BH,$B35,Data!$BL:$BL,AO$8,Data!$C:$C,$B$3)</f>
        <v>0</v>
      </c>
      <c r="AP35" s="71">
        <f>COUNTIFS(Data!$BH:$BH,$B35,Data!$BL:$BL,AP$8,Data!$C:$C,$B$3)</f>
        <v>0</v>
      </c>
      <c r="AQ35" s="71">
        <f>COUNTIFS(Data!$BH:$BH,$B35,Data!$BL:$BL,AQ$8,Data!$C:$C,$B$3)</f>
        <v>0</v>
      </c>
      <c r="AR35" s="71">
        <f>COUNTIFS(Data!$BH:$BH,$B35,Data!$BL:$BL,AR$8,Data!$C:$C,$B$3)</f>
        <v>0</v>
      </c>
      <c r="AS35" s="71">
        <f>COUNTIFS(Data!$BH:$BH,$B35,Data!$BL:$BL,AS$8,Data!$C:$C,$B$3)</f>
        <v>0</v>
      </c>
      <c r="AT35" s="71">
        <f>COUNTIFS(Data!$BH:$BH,$B35,Data!$BL:$BL,AT$8,Data!$C:$C,$B$3)</f>
        <v>0</v>
      </c>
      <c r="AU35" s="71">
        <f>COUNTIFS(Data!$BH:$BH,$B35,Data!$BL:$BL,AU$8,Data!$C:$C,$B$3)</f>
        <v>0</v>
      </c>
      <c r="AV35" s="72">
        <f t="shared" si="69"/>
        <v>0</v>
      </c>
      <c r="AX35" s="74">
        <v>10</v>
      </c>
      <c r="AY35" s="71">
        <f>COUNTIFS(Data!$CH:$CH,$B35,Data!$CL:$CL,AY$8,Data!$C:$C,$B$3)</f>
        <v>0</v>
      </c>
      <c r="AZ35" s="71">
        <f>COUNTIFS(Data!$CH:$CH,$B35,Data!$CL:$CL,AZ$8,Data!$C:$C,$B$3)</f>
        <v>0</v>
      </c>
      <c r="BA35" s="71">
        <f>COUNTIFS(Data!$CH:$CH,$B35,Data!$CL:$CL,BA$8,Data!$C:$C,$B$3)</f>
        <v>0</v>
      </c>
      <c r="BB35" s="71">
        <f>COUNTIFS(Data!$CH:$CH,$B35,Data!$CL:$CL,BB$8,Data!$C:$C,$B$3)</f>
        <v>0</v>
      </c>
      <c r="BC35" s="71">
        <f>COUNTIFS(Data!$CH:$CH,$B35,Data!$CL:$CL,BC$8,Data!$C:$C,$B$3)</f>
        <v>0</v>
      </c>
      <c r="BD35" s="71">
        <f>COUNTIFS(Data!$CH:$CH,$B35,Data!$CL:$CL,BD$8,Data!$C:$C,$B$3)</f>
        <v>0</v>
      </c>
      <c r="BE35" s="71">
        <f>COUNTIFS(Data!$CH:$CH,$B35,Data!$CL:$CL,BE$8,Data!$C:$C,$B$3)</f>
        <v>0</v>
      </c>
      <c r="BF35" s="71">
        <f>COUNTIFS(Data!$CH:$CH,$B35,Data!$CL:$CL,BF$8,Data!$C:$C,$B$3)</f>
        <v>0</v>
      </c>
      <c r="BG35" s="71">
        <f>COUNTIFS(Data!$CH:$CH,$B35,Data!$CL:$CL,BG$8,Data!$C:$C,$B$3)</f>
        <v>0</v>
      </c>
      <c r="BH35" s="71">
        <f>COUNTIFS(Data!$CH:$CH,$B35,Data!$CL:$CL,BH$8,Data!$C:$C,$B$3)</f>
        <v>0</v>
      </c>
      <c r="BI35" s="71">
        <f>COUNTIFS(Data!$CH:$CH,$B35,Data!$CL:$CL,BI$8,Data!$C:$C,$B$3)</f>
        <v>0</v>
      </c>
      <c r="BJ35" s="71">
        <f>COUNTIFS(Data!$CH:$CH,$B35,Data!$CL:$CL,BJ$8,Data!$C:$C,$B$3)</f>
        <v>0</v>
      </c>
      <c r="BK35" s="71">
        <f>COUNTIFS(Data!$CH:$CH,$B35,Data!$CL:$CL,BK$8,Data!$C:$C,$B$3)</f>
        <v>0</v>
      </c>
      <c r="BL35" s="72">
        <f t="shared" si="54"/>
        <v>0</v>
      </c>
      <c r="BQ35" s="77">
        <v>10</v>
      </c>
      <c r="BR35" s="78">
        <f t="shared" si="55"/>
        <v>0</v>
      </c>
      <c r="BS35" s="78">
        <f t="shared" si="56"/>
        <v>0</v>
      </c>
      <c r="BT35" s="78">
        <f t="shared" si="56"/>
        <v>0</v>
      </c>
      <c r="BU35" s="78">
        <f t="shared" si="56"/>
        <v>0</v>
      </c>
      <c r="BV35" s="78">
        <f t="shared" si="56"/>
        <v>0</v>
      </c>
      <c r="BW35" s="78">
        <f t="shared" si="56"/>
        <v>0</v>
      </c>
      <c r="BX35" s="78">
        <f t="shared" si="56"/>
        <v>0</v>
      </c>
      <c r="BY35" s="78">
        <f t="shared" si="56"/>
        <v>0</v>
      </c>
      <c r="BZ35" s="78">
        <f t="shared" si="56"/>
        <v>0</v>
      </c>
      <c r="CA35" s="78">
        <f t="shared" si="56"/>
        <v>0</v>
      </c>
      <c r="CB35" s="78">
        <f t="shared" si="57"/>
        <v>0</v>
      </c>
      <c r="CC35" s="13"/>
      <c r="CD35" s="77">
        <v>10</v>
      </c>
      <c r="CE35" s="78">
        <f t="shared" si="58"/>
        <v>0</v>
      </c>
      <c r="CF35" s="78">
        <f t="shared" si="59"/>
        <v>0</v>
      </c>
      <c r="CG35" s="78">
        <f t="shared" si="59"/>
        <v>0</v>
      </c>
      <c r="CH35" s="78">
        <f t="shared" si="59"/>
        <v>0</v>
      </c>
      <c r="CI35" s="78">
        <f t="shared" si="59"/>
        <v>0</v>
      </c>
      <c r="CJ35" s="78">
        <f t="shared" si="59"/>
        <v>0</v>
      </c>
      <c r="CK35" s="78">
        <f t="shared" si="59"/>
        <v>0</v>
      </c>
      <c r="CL35" s="78">
        <f t="shared" si="59"/>
        <v>0</v>
      </c>
      <c r="CM35" s="78">
        <f t="shared" si="59"/>
        <v>0</v>
      </c>
      <c r="CN35" s="78">
        <f t="shared" si="59"/>
        <v>0</v>
      </c>
      <c r="CO35" s="78">
        <f t="shared" si="60"/>
        <v>0</v>
      </c>
      <c r="CP35" s="13"/>
      <c r="CQ35" s="77">
        <v>10</v>
      </c>
      <c r="CR35" s="78">
        <f t="shared" si="61"/>
        <v>0</v>
      </c>
      <c r="CS35" s="78">
        <f t="shared" si="62"/>
        <v>0</v>
      </c>
      <c r="CT35" s="78">
        <f t="shared" si="62"/>
        <v>0</v>
      </c>
      <c r="CU35" s="78">
        <f t="shared" si="62"/>
        <v>0</v>
      </c>
      <c r="CV35" s="78">
        <f t="shared" si="62"/>
        <v>0</v>
      </c>
      <c r="CW35" s="78">
        <f t="shared" si="62"/>
        <v>0</v>
      </c>
      <c r="CX35" s="78">
        <f t="shared" si="62"/>
        <v>0</v>
      </c>
      <c r="CY35" s="78">
        <f t="shared" si="62"/>
        <v>0</v>
      </c>
      <c r="CZ35" s="78">
        <f t="shared" si="62"/>
        <v>0</v>
      </c>
      <c r="DA35" s="78">
        <f t="shared" si="62"/>
        <v>0</v>
      </c>
      <c r="DB35" s="78">
        <f t="shared" si="63"/>
        <v>0</v>
      </c>
      <c r="DC35" s="13"/>
      <c r="DD35" s="77">
        <v>10</v>
      </c>
      <c r="DE35" s="78">
        <f t="shared" si="64"/>
        <v>0</v>
      </c>
      <c r="DF35" s="78">
        <f t="shared" si="65"/>
        <v>0</v>
      </c>
      <c r="DG35" s="78">
        <f t="shared" si="65"/>
        <v>0</v>
      </c>
      <c r="DH35" s="78">
        <f t="shared" si="65"/>
        <v>0</v>
      </c>
      <c r="DI35" s="78">
        <f t="shared" si="65"/>
        <v>0</v>
      </c>
      <c r="DJ35" s="78">
        <f t="shared" si="65"/>
        <v>0</v>
      </c>
      <c r="DK35" s="78">
        <f t="shared" si="65"/>
        <v>0</v>
      </c>
      <c r="DL35" s="78">
        <f t="shared" si="65"/>
        <v>0</v>
      </c>
      <c r="DM35" s="78">
        <f t="shared" si="65"/>
        <v>0</v>
      </c>
      <c r="DN35" s="78">
        <f t="shared" si="65"/>
        <v>0</v>
      </c>
      <c r="DO35" s="78">
        <f t="shared" si="66"/>
        <v>0</v>
      </c>
      <c r="DS35" s="84"/>
      <c r="DT35" s="61"/>
      <c r="DU35" s="61"/>
      <c r="DV35" s="61" t="s">
        <v>4898</v>
      </c>
      <c r="DW35" s="61"/>
      <c r="DX35" s="61"/>
      <c r="DY35" s="61"/>
      <c r="DZ35" s="61"/>
      <c r="EA35" s="61"/>
      <c r="EB35" s="61"/>
      <c r="EC35" s="61"/>
      <c r="ED35" s="61"/>
      <c r="FB35" s="84"/>
      <c r="FC35" s="61"/>
      <c r="FD35" s="61"/>
      <c r="FE35" s="61" t="s">
        <v>4898</v>
      </c>
      <c r="FF35" s="61"/>
      <c r="FG35" s="61"/>
      <c r="FH35" s="61"/>
      <c r="FI35" s="61"/>
      <c r="FJ35" s="61"/>
      <c r="FK35" s="61"/>
      <c r="FL35" s="61"/>
      <c r="FM35" s="61"/>
    </row>
    <row r="36" spans="2:189" x14ac:dyDescent="0.2">
      <c r="B36" s="74">
        <v>11</v>
      </c>
      <c r="C36" s="71">
        <f>COUNTIFS(Data!$H:$H,$B36,Data!$L:$L,C$8,Data!$C:$C,$B$3)</f>
        <v>0</v>
      </c>
      <c r="D36" s="71">
        <f>COUNTIFS(Data!$H:$H,$B36,Data!$L:$L,D$8,Data!$C:$C,$B$3)</f>
        <v>0</v>
      </c>
      <c r="E36" s="71">
        <f>COUNTIFS(Data!$H:$H,$B36,Data!$L:$L,E$8,Data!$C:$C,$B$3)</f>
        <v>0</v>
      </c>
      <c r="F36" s="71">
        <f>COUNTIFS(Data!$H:$H,$B36,Data!$L:$L,F$8,Data!$C:$C,$B$3)</f>
        <v>0</v>
      </c>
      <c r="G36" s="71">
        <f>COUNTIFS(Data!$H:$H,$B36,Data!$L:$L,G$8,Data!$C:$C,$B$3)</f>
        <v>0</v>
      </c>
      <c r="H36" s="71">
        <f>COUNTIFS(Data!$H:$H,$B36,Data!$L:$L,H$8,Data!$C:$C,$B$3)</f>
        <v>0</v>
      </c>
      <c r="I36" s="71">
        <f>COUNTIFS(Data!$H:$H,$B36,Data!$L:$L,I$8,Data!$C:$C,$B$3)</f>
        <v>0</v>
      </c>
      <c r="J36" s="71">
        <f>COUNTIFS(Data!$H:$H,$B36,Data!$L:$L,J$8,Data!$C:$C,$B$3)</f>
        <v>0</v>
      </c>
      <c r="K36" s="71">
        <f>COUNTIFS(Data!$H:$H,$B36,Data!$L:$L,K$8,Data!$C:$C,$B$3)</f>
        <v>0</v>
      </c>
      <c r="L36" s="71">
        <f>COUNTIFS(Data!$H:$H,$B36,Data!$L:$L,L$8,Data!$C:$C,$B$3)</f>
        <v>0</v>
      </c>
      <c r="M36" s="71">
        <f>COUNTIFS(Data!$H:$H,$B36,Data!$L:$L,M$8,Data!$C:$C,$B$3)</f>
        <v>0</v>
      </c>
      <c r="N36" s="71">
        <f>COUNTIFS(Data!$H:$H,$B36,Data!$L:$L,N$8,Data!$C:$C,$B$3)</f>
        <v>0</v>
      </c>
      <c r="O36" s="71">
        <f>COUNTIFS(Data!$H:$H,$B36,Data!$L:$L,O$8,Data!$C:$C,$B$3)</f>
        <v>0</v>
      </c>
      <c r="P36" s="72">
        <f t="shared" si="67"/>
        <v>0</v>
      </c>
      <c r="R36" s="74">
        <v>11</v>
      </c>
      <c r="S36" s="71">
        <f>COUNTIFS(Data!$AH:$AH,$B36,Data!$AL:$AL,S$8,Data!$C:$C,$B$3)</f>
        <v>0</v>
      </c>
      <c r="T36" s="71">
        <f>COUNTIFS(Data!$AH:$AH,$B36,Data!$AL:$AL,T$8,Data!$C:$C,$B$3)</f>
        <v>0</v>
      </c>
      <c r="U36" s="71">
        <f>COUNTIFS(Data!$AH:$AH,$B36,Data!$AL:$AL,U$8,Data!$C:$C,$B$3)</f>
        <v>0</v>
      </c>
      <c r="V36" s="71">
        <f>COUNTIFS(Data!$AH:$AH,$B36,Data!$AL:$AL,V$8,Data!$C:$C,$B$3)</f>
        <v>0</v>
      </c>
      <c r="W36" s="71">
        <f>COUNTIFS(Data!$AH:$AH,$B36,Data!$AL:$AL,W$8,Data!$C:$C,$B$3)</f>
        <v>0</v>
      </c>
      <c r="X36" s="71">
        <f>COUNTIFS(Data!$AH:$AH,$B36,Data!$AL:$AL,X$8,Data!$C:$C,$B$3)</f>
        <v>0</v>
      </c>
      <c r="Y36" s="71">
        <f>COUNTIFS(Data!$AH:$AH,$B36,Data!$AL:$AL,Y$8,Data!$C:$C,$B$3)</f>
        <v>0</v>
      </c>
      <c r="Z36" s="71">
        <f>COUNTIFS(Data!$AH:$AH,$B36,Data!$AL:$AL,Z$8,Data!$C:$C,$B$3)</f>
        <v>0</v>
      </c>
      <c r="AA36" s="71">
        <f>COUNTIFS(Data!$AH:$AH,$B36,Data!$AL:$AL,AA$8,Data!$C:$C,$B$3)</f>
        <v>0</v>
      </c>
      <c r="AB36" s="71">
        <f>COUNTIFS(Data!$AH:$AH,$B36,Data!$AL:$AL,AB$8,Data!$C:$C,$B$3)</f>
        <v>0</v>
      </c>
      <c r="AC36" s="71">
        <f>COUNTIFS(Data!$AH:$AH,$B36,Data!$AL:$AL,AC$8,Data!$C:$C,$B$3)</f>
        <v>0</v>
      </c>
      <c r="AD36" s="71">
        <f>COUNTIFS(Data!$AH:$AH,$B36,Data!$AL:$AL,AD$8,Data!$C:$C,$B$3)</f>
        <v>0</v>
      </c>
      <c r="AE36" s="71">
        <f>COUNTIFS(Data!$AH:$AH,$B36,Data!$AL:$AL,AE$8,Data!$C:$C,$B$3)</f>
        <v>0</v>
      </c>
      <c r="AF36" s="72">
        <f t="shared" si="68"/>
        <v>0</v>
      </c>
      <c r="AH36" s="74">
        <v>11</v>
      </c>
      <c r="AI36" s="71">
        <f>COUNTIFS(Data!$BH:$BH,$B36,Data!$BL:$BL,AI$8,Data!$C:$C,$B$3)</f>
        <v>0</v>
      </c>
      <c r="AJ36" s="71">
        <f>COUNTIFS(Data!$BH:$BH,$B36,Data!$BL:$BL,AJ$8,Data!$C:$C,$B$3)</f>
        <v>0</v>
      </c>
      <c r="AK36" s="71">
        <f>COUNTIFS(Data!$BH:$BH,$B36,Data!$BL:$BL,AK$8,Data!$C:$C,$B$3)</f>
        <v>0</v>
      </c>
      <c r="AL36" s="71">
        <f>COUNTIFS(Data!$BH:$BH,$B36,Data!$BL:$BL,AL$8,Data!$C:$C,$B$3)</f>
        <v>0</v>
      </c>
      <c r="AM36" s="71">
        <f>COUNTIFS(Data!$BH:$BH,$B36,Data!$BL:$BL,AM$8,Data!$C:$C,$B$3)</f>
        <v>0</v>
      </c>
      <c r="AN36" s="71">
        <f>COUNTIFS(Data!$BH:$BH,$B36,Data!$BL:$BL,AN$8,Data!$C:$C,$B$3)</f>
        <v>0</v>
      </c>
      <c r="AO36" s="71">
        <f>COUNTIFS(Data!$BH:$BH,$B36,Data!$BL:$BL,AO$8,Data!$C:$C,$B$3)</f>
        <v>0</v>
      </c>
      <c r="AP36" s="71">
        <f>COUNTIFS(Data!$BH:$BH,$B36,Data!$BL:$BL,AP$8,Data!$C:$C,$B$3)</f>
        <v>0</v>
      </c>
      <c r="AQ36" s="71">
        <f>COUNTIFS(Data!$BH:$BH,$B36,Data!$BL:$BL,AQ$8,Data!$C:$C,$B$3)</f>
        <v>0</v>
      </c>
      <c r="AR36" s="71">
        <f>COUNTIFS(Data!$BH:$BH,$B36,Data!$BL:$BL,AR$8,Data!$C:$C,$B$3)</f>
        <v>0</v>
      </c>
      <c r="AS36" s="71">
        <f>COUNTIFS(Data!$BH:$BH,$B36,Data!$BL:$BL,AS$8,Data!$C:$C,$B$3)</f>
        <v>0</v>
      </c>
      <c r="AT36" s="71">
        <f>COUNTIFS(Data!$BH:$BH,$B36,Data!$BL:$BL,AT$8,Data!$C:$C,$B$3)</f>
        <v>0</v>
      </c>
      <c r="AU36" s="71">
        <f>COUNTIFS(Data!$BH:$BH,$B36,Data!$BL:$BL,AU$8,Data!$C:$C,$B$3)</f>
        <v>0</v>
      </c>
      <c r="AV36" s="72">
        <f t="shared" si="69"/>
        <v>0</v>
      </c>
      <c r="AX36" s="74">
        <v>11</v>
      </c>
      <c r="AY36" s="71">
        <f>COUNTIFS(Data!$CH:$CH,$B36,Data!$CL:$CL,AY$8,Data!$C:$C,$B$3)</f>
        <v>0</v>
      </c>
      <c r="AZ36" s="71">
        <f>COUNTIFS(Data!$CH:$CH,$B36,Data!$CL:$CL,AZ$8,Data!$C:$C,$B$3)</f>
        <v>0</v>
      </c>
      <c r="BA36" s="71">
        <f>COUNTIFS(Data!$CH:$CH,$B36,Data!$CL:$CL,BA$8,Data!$C:$C,$B$3)</f>
        <v>0</v>
      </c>
      <c r="BB36" s="71">
        <f>COUNTIFS(Data!$CH:$CH,$B36,Data!$CL:$CL,BB$8,Data!$C:$C,$B$3)</f>
        <v>0</v>
      </c>
      <c r="BC36" s="71">
        <f>COUNTIFS(Data!$CH:$CH,$B36,Data!$CL:$CL,BC$8,Data!$C:$C,$B$3)</f>
        <v>0</v>
      </c>
      <c r="BD36" s="71">
        <f>COUNTIFS(Data!$CH:$CH,$B36,Data!$CL:$CL,BD$8,Data!$C:$C,$B$3)</f>
        <v>0</v>
      </c>
      <c r="BE36" s="71">
        <f>COUNTIFS(Data!$CH:$CH,$B36,Data!$CL:$CL,BE$8,Data!$C:$C,$B$3)</f>
        <v>0</v>
      </c>
      <c r="BF36" s="71">
        <f>COUNTIFS(Data!$CH:$CH,$B36,Data!$CL:$CL,BF$8,Data!$C:$C,$B$3)</f>
        <v>0</v>
      </c>
      <c r="BG36" s="71">
        <f>COUNTIFS(Data!$CH:$CH,$B36,Data!$CL:$CL,BG$8,Data!$C:$C,$B$3)</f>
        <v>0</v>
      </c>
      <c r="BH36" s="71">
        <f>COUNTIFS(Data!$CH:$CH,$B36,Data!$CL:$CL,BH$8,Data!$C:$C,$B$3)</f>
        <v>0</v>
      </c>
      <c r="BI36" s="71">
        <f>COUNTIFS(Data!$CH:$CH,$B36,Data!$CL:$CL,BI$8,Data!$C:$C,$B$3)</f>
        <v>0</v>
      </c>
      <c r="BJ36" s="71">
        <f>COUNTIFS(Data!$CH:$CH,$B36,Data!$CL:$CL,BJ$8,Data!$C:$C,$B$3)</f>
        <v>0</v>
      </c>
      <c r="BK36" s="71">
        <f>COUNTIFS(Data!$CH:$CH,$B36,Data!$CL:$CL,BK$8,Data!$C:$C,$B$3)</f>
        <v>0</v>
      </c>
      <c r="BL36" s="72">
        <f t="shared" si="54"/>
        <v>0</v>
      </c>
      <c r="BQ36" s="58"/>
      <c r="DS36" s="76"/>
      <c r="DT36" s="76">
        <v>1</v>
      </c>
      <c r="DU36" s="76">
        <v>2</v>
      </c>
      <c r="DV36" s="76">
        <v>3</v>
      </c>
      <c r="DW36" s="76">
        <v>4</v>
      </c>
      <c r="DX36" s="76">
        <v>5</v>
      </c>
      <c r="DY36" s="76">
        <v>6</v>
      </c>
      <c r="DZ36" s="76">
        <v>7</v>
      </c>
      <c r="EA36" s="76">
        <v>8</v>
      </c>
      <c r="EB36" s="76">
        <v>9</v>
      </c>
      <c r="EC36" s="76">
        <v>10</v>
      </c>
      <c r="ED36" s="76" t="s">
        <v>4893</v>
      </c>
      <c r="EI36" s="84" t="s">
        <v>4913</v>
      </c>
      <c r="EJ36" s="61"/>
      <c r="EQ36" s="63"/>
      <c r="ER36" s="63"/>
      <c r="ES36" s="63"/>
      <c r="ET36" s="63"/>
      <c r="EU36" s="63"/>
      <c r="EV36" s="63"/>
      <c r="EW36" s="63"/>
      <c r="EX36" s="63"/>
      <c r="FB36" s="89"/>
      <c r="FC36" s="89">
        <v>1</v>
      </c>
      <c r="FD36" s="89">
        <v>2</v>
      </c>
      <c r="FE36" s="89">
        <v>3</v>
      </c>
      <c r="FF36" s="89">
        <v>4</v>
      </c>
      <c r="FG36" s="89">
        <v>5</v>
      </c>
      <c r="FH36" s="89">
        <v>6</v>
      </c>
      <c r="FI36" s="89">
        <v>7</v>
      </c>
      <c r="FJ36" s="89">
        <v>8</v>
      </c>
      <c r="FK36" s="89">
        <v>9</v>
      </c>
      <c r="FL36" s="89">
        <v>10</v>
      </c>
      <c r="FM36" s="89" t="s">
        <v>4893</v>
      </c>
      <c r="FR36" s="84" t="s">
        <v>4913</v>
      </c>
      <c r="FS36" s="61"/>
      <c r="FZ36" s="63"/>
      <c r="GA36" s="63"/>
      <c r="GB36" s="63"/>
      <c r="GC36" s="63"/>
      <c r="GD36" s="63"/>
      <c r="GE36" s="63"/>
      <c r="GF36" s="63"/>
      <c r="GG36" s="63"/>
    </row>
    <row r="37" spans="2:189" x14ac:dyDescent="0.2">
      <c r="B37" s="74">
        <v>12</v>
      </c>
      <c r="C37" s="71">
        <f>COUNTIFS(Data!$H:$H,$B37,Data!$L:$L,C$8,Data!$C:$C,$B$3)</f>
        <v>0</v>
      </c>
      <c r="D37" s="71">
        <f>COUNTIFS(Data!$H:$H,$B37,Data!$L:$L,D$8,Data!$C:$C,$B$3)</f>
        <v>0</v>
      </c>
      <c r="E37" s="71">
        <f>COUNTIFS(Data!$H:$H,$B37,Data!$L:$L,E$8,Data!$C:$C,$B$3)</f>
        <v>0</v>
      </c>
      <c r="F37" s="71">
        <f>COUNTIFS(Data!$H:$H,$B37,Data!$L:$L,F$8,Data!$C:$C,$B$3)</f>
        <v>0</v>
      </c>
      <c r="G37" s="71">
        <f>COUNTIFS(Data!$H:$H,$B37,Data!$L:$L,G$8,Data!$C:$C,$B$3)</f>
        <v>0</v>
      </c>
      <c r="H37" s="71">
        <f>COUNTIFS(Data!$H:$H,$B37,Data!$L:$L,H$8,Data!$C:$C,$B$3)</f>
        <v>0</v>
      </c>
      <c r="I37" s="71">
        <f>COUNTIFS(Data!$H:$H,$B37,Data!$L:$L,I$8,Data!$C:$C,$B$3)</f>
        <v>0</v>
      </c>
      <c r="J37" s="71">
        <f>COUNTIFS(Data!$H:$H,$B37,Data!$L:$L,J$8,Data!$C:$C,$B$3)</f>
        <v>0</v>
      </c>
      <c r="K37" s="71">
        <f>COUNTIFS(Data!$H:$H,$B37,Data!$L:$L,K$8,Data!$C:$C,$B$3)</f>
        <v>0</v>
      </c>
      <c r="L37" s="71">
        <f>COUNTIFS(Data!$H:$H,$B37,Data!$L:$L,L$8,Data!$C:$C,$B$3)</f>
        <v>0</v>
      </c>
      <c r="M37" s="71">
        <f>COUNTIFS(Data!$H:$H,$B37,Data!$L:$L,M$8,Data!$C:$C,$B$3)</f>
        <v>0</v>
      </c>
      <c r="N37" s="71">
        <f>COUNTIFS(Data!$H:$H,$B37,Data!$L:$L,N$8,Data!$C:$C,$B$3)</f>
        <v>0</v>
      </c>
      <c r="O37" s="71">
        <f>COUNTIFS(Data!$H:$H,$B37,Data!$L:$L,O$8,Data!$C:$C,$B$3)</f>
        <v>0</v>
      </c>
      <c r="P37" s="72">
        <f t="shared" si="67"/>
        <v>0</v>
      </c>
      <c r="R37" s="74">
        <v>12</v>
      </c>
      <c r="S37" s="71">
        <f>COUNTIFS(Data!$AH:$AH,$B37,Data!$AL:$AL,S$8,Data!$C:$C,$B$3)</f>
        <v>0</v>
      </c>
      <c r="T37" s="71">
        <f>COUNTIFS(Data!$AH:$AH,$B37,Data!$AL:$AL,T$8,Data!$C:$C,$B$3)</f>
        <v>0</v>
      </c>
      <c r="U37" s="71">
        <f>COUNTIFS(Data!$AH:$AH,$B37,Data!$AL:$AL,U$8,Data!$C:$C,$B$3)</f>
        <v>0</v>
      </c>
      <c r="V37" s="71">
        <f>COUNTIFS(Data!$AH:$AH,$B37,Data!$AL:$AL,V$8,Data!$C:$C,$B$3)</f>
        <v>0</v>
      </c>
      <c r="W37" s="71">
        <f>COUNTIFS(Data!$AH:$AH,$B37,Data!$AL:$AL,W$8,Data!$C:$C,$B$3)</f>
        <v>0</v>
      </c>
      <c r="X37" s="71">
        <f>COUNTIFS(Data!$AH:$AH,$B37,Data!$AL:$AL,X$8,Data!$C:$C,$B$3)</f>
        <v>0</v>
      </c>
      <c r="Y37" s="71">
        <f>COUNTIFS(Data!$AH:$AH,$B37,Data!$AL:$AL,Y$8,Data!$C:$C,$B$3)</f>
        <v>0</v>
      </c>
      <c r="Z37" s="71">
        <f>COUNTIFS(Data!$AH:$AH,$B37,Data!$AL:$AL,Z$8,Data!$C:$C,$B$3)</f>
        <v>0</v>
      </c>
      <c r="AA37" s="71">
        <f>COUNTIFS(Data!$AH:$AH,$B37,Data!$AL:$AL,AA$8,Data!$C:$C,$B$3)</f>
        <v>0</v>
      </c>
      <c r="AB37" s="71">
        <f>COUNTIFS(Data!$AH:$AH,$B37,Data!$AL:$AL,AB$8,Data!$C:$C,$B$3)</f>
        <v>0</v>
      </c>
      <c r="AC37" s="71">
        <f>COUNTIFS(Data!$AH:$AH,$B37,Data!$AL:$AL,AC$8,Data!$C:$C,$B$3)</f>
        <v>0</v>
      </c>
      <c r="AD37" s="71">
        <f>COUNTIFS(Data!$AH:$AH,$B37,Data!$AL:$AL,AD$8,Data!$C:$C,$B$3)</f>
        <v>0</v>
      </c>
      <c r="AE37" s="71">
        <f>COUNTIFS(Data!$AH:$AH,$B37,Data!$AL:$AL,AE$8,Data!$C:$C,$B$3)</f>
        <v>0</v>
      </c>
      <c r="AF37" s="72">
        <f t="shared" si="68"/>
        <v>0</v>
      </c>
      <c r="AH37" s="74">
        <v>12</v>
      </c>
      <c r="AI37" s="71">
        <f>COUNTIFS(Data!$BH:$BH,$B37,Data!$BL:$BL,AI$8,Data!$C:$C,$B$3)</f>
        <v>0</v>
      </c>
      <c r="AJ37" s="71">
        <f>COUNTIFS(Data!$BH:$BH,$B37,Data!$BL:$BL,AJ$8,Data!$C:$C,$B$3)</f>
        <v>0</v>
      </c>
      <c r="AK37" s="71">
        <f>COUNTIFS(Data!$BH:$BH,$B37,Data!$BL:$BL,AK$8,Data!$C:$C,$B$3)</f>
        <v>0</v>
      </c>
      <c r="AL37" s="71">
        <f>COUNTIFS(Data!$BH:$BH,$B37,Data!$BL:$BL,AL$8,Data!$C:$C,$B$3)</f>
        <v>0</v>
      </c>
      <c r="AM37" s="71">
        <f>COUNTIFS(Data!$BH:$BH,$B37,Data!$BL:$BL,AM$8,Data!$C:$C,$B$3)</f>
        <v>0</v>
      </c>
      <c r="AN37" s="71">
        <f>COUNTIFS(Data!$BH:$BH,$B37,Data!$BL:$BL,AN$8,Data!$C:$C,$B$3)</f>
        <v>0</v>
      </c>
      <c r="AO37" s="71">
        <f>COUNTIFS(Data!$BH:$BH,$B37,Data!$BL:$BL,AO$8,Data!$C:$C,$B$3)</f>
        <v>0</v>
      </c>
      <c r="AP37" s="71">
        <f>COUNTIFS(Data!$BH:$BH,$B37,Data!$BL:$BL,AP$8,Data!$C:$C,$B$3)</f>
        <v>0</v>
      </c>
      <c r="AQ37" s="71">
        <f>COUNTIFS(Data!$BH:$BH,$B37,Data!$BL:$BL,AQ$8,Data!$C:$C,$B$3)</f>
        <v>0</v>
      </c>
      <c r="AR37" s="71">
        <f>COUNTIFS(Data!$BH:$BH,$B37,Data!$BL:$BL,AR$8,Data!$C:$C,$B$3)</f>
        <v>0</v>
      </c>
      <c r="AS37" s="71">
        <f>COUNTIFS(Data!$BH:$BH,$B37,Data!$BL:$BL,AS$8,Data!$C:$C,$B$3)</f>
        <v>0</v>
      </c>
      <c r="AT37" s="71">
        <f>COUNTIFS(Data!$BH:$BH,$B37,Data!$BL:$BL,AT$8,Data!$C:$C,$B$3)</f>
        <v>0</v>
      </c>
      <c r="AU37" s="71">
        <f>COUNTIFS(Data!$BH:$BH,$B37,Data!$BL:$BL,AU$8,Data!$C:$C,$B$3)</f>
        <v>0</v>
      </c>
      <c r="AV37" s="72">
        <f t="shared" si="69"/>
        <v>0</v>
      </c>
      <c r="AX37" s="74">
        <v>12</v>
      </c>
      <c r="AY37" s="71">
        <f>COUNTIFS(Data!$CH:$CH,$B37,Data!$CL:$CL,AY$8,Data!$C:$C,$B$3)</f>
        <v>0</v>
      </c>
      <c r="AZ37" s="71">
        <f>COUNTIFS(Data!$CH:$CH,$B37,Data!$CL:$CL,AZ$8,Data!$C:$C,$B$3)</f>
        <v>0</v>
      </c>
      <c r="BA37" s="71">
        <f>COUNTIFS(Data!$CH:$CH,$B37,Data!$CL:$CL,BA$8,Data!$C:$C,$B$3)</f>
        <v>0</v>
      </c>
      <c r="BB37" s="71">
        <f>COUNTIFS(Data!$CH:$CH,$B37,Data!$CL:$CL,BB$8,Data!$C:$C,$B$3)</f>
        <v>0</v>
      </c>
      <c r="BC37" s="71">
        <f>COUNTIFS(Data!$CH:$CH,$B37,Data!$CL:$CL,BC$8,Data!$C:$C,$B$3)</f>
        <v>0</v>
      </c>
      <c r="BD37" s="71">
        <f>COUNTIFS(Data!$CH:$CH,$B37,Data!$CL:$CL,BD$8,Data!$C:$C,$B$3)</f>
        <v>0</v>
      </c>
      <c r="BE37" s="71">
        <f>COUNTIFS(Data!$CH:$CH,$B37,Data!$CL:$CL,BE$8,Data!$C:$C,$B$3)</f>
        <v>0</v>
      </c>
      <c r="BF37" s="71">
        <f>COUNTIFS(Data!$CH:$CH,$B37,Data!$CL:$CL,BF$8,Data!$C:$C,$B$3)</f>
        <v>0</v>
      </c>
      <c r="BG37" s="71">
        <f>COUNTIFS(Data!$CH:$CH,$B37,Data!$CL:$CL,BG$8,Data!$C:$C,$B$3)</f>
        <v>0</v>
      </c>
      <c r="BH37" s="71">
        <f>COUNTIFS(Data!$CH:$CH,$B37,Data!$CL:$CL,BH$8,Data!$C:$C,$B$3)</f>
        <v>0</v>
      </c>
      <c r="BI37" s="71">
        <f>COUNTIFS(Data!$CH:$CH,$B37,Data!$CL:$CL,BI$8,Data!$C:$C,$B$3)</f>
        <v>0</v>
      </c>
      <c r="BJ37" s="71">
        <f>COUNTIFS(Data!$CH:$CH,$B37,Data!$CL:$CL,BJ$8,Data!$C:$C,$B$3)</f>
        <v>0</v>
      </c>
      <c r="BK37" s="71">
        <f>COUNTIFS(Data!$CH:$CH,$B37,Data!$CL:$CL,BK$8,Data!$C:$C,$B$3)</f>
        <v>0</v>
      </c>
      <c r="BL37" s="72">
        <f t="shared" si="54"/>
        <v>0</v>
      </c>
      <c r="BQ37" s="58"/>
      <c r="DS37" s="77">
        <v>1</v>
      </c>
      <c r="DT37" s="78">
        <f t="array" ref="DT37:ED47">MMULT(DT23:ED33,$DT$9:$ED$19)</f>
        <v>0.61592774658155169</v>
      </c>
      <c r="DU37" s="78">
        <v>8.4325908491376234E-5</v>
      </c>
      <c r="DV37" s="78">
        <v>0.16725667285267626</v>
      </c>
      <c r="DW37" s="78">
        <v>3.7908932514273963E-2</v>
      </c>
      <c r="DX37" s="78">
        <v>9.3226935015500195E-2</v>
      </c>
      <c r="DY37" s="78">
        <v>6.2102972695315041E-2</v>
      </c>
      <c r="DZ37" s="78">
        <v>5.35482148465612E-3</v>
      </c>
      <c r="EA37" s="78">
        <v>2.2866920408498737E-3</v>
      </c>
      <c r="EB37" s="78">
        <v>5.956556783051454E-4</v>
      </c>
      <c r="EC37" s="78">
        <v>1.6464756528041183E-4</v>
      </c>
      <c r="ED37" s="78">
        <v>1.4161976178510616E-2</v>
      </c>
      <c r="EI37" s="76"/>
      <c r="EJ37" s="76" t="s">
        <v>4896</v>
      </c>
      <c r="EK37" s="76" t="s">
        <v>4897</v>
      </c>
      <c r="EL37" s="76" t="s">
        <v>4898</v>
      </c>
      <c r="EM37" s="76" t="s">
        <v>4899</v>
      </c>
      <c r="EN37" s="76" t="s">
        <v>4900</v>
      </c>
      <c r="EO37" s="76" t="s">
        <v>4901</v>
      </c>
      <c r="EP37" s="76" t="s">
        <v>4902</v>
      </c>
      <c r="EQ37" s="76" t="s">
        <v>4903</v>
      </c>
      <c r="ER37" s="76" t="s">
        <v>4904</v>
      </c>
      <c r="ES37" s="76" t="s">
        <v>4905</v>
      </c>
      <c r="ET37" s="76" t="s">
        <v>4906</v>
      </c>
      <c r="EU37" s="76" t="s">
        <v>4907</v>
      </c>
      <c r="EV37" s="76" t="s">
        <v>4909</v>
      </c>
      <c r="EW37" s="76" t="s">
        <v>4910</v>
      </c>
      <c r="EX37" s="76" t="s">
        <v>4908</v>
      </c>
      <c r="FB37" s="90">
        <v>1</v>
      </c>
      <c r="FC37" s="88">
        <f t="array" ref="FC37:FM47">MMULT(FC23:FM33,$FC$9:$FM$19)</f>
        <v>0.65668504026244401</v>
      </c>
      <c r="FD37" s="88">
        <v>0</v>
      </c>
      <c r="FE37" s="88">
        <v>0.3155291094319716</v>
      </c>
      <c r="FF37" s="88">
        <v>1.4350543697417256E-5</v>
      </c>
      <c r="FG37" s="88">
        <v>3.3807189560780223E-3</v>
      </c>
      <c r="FH37" s="88">
        <v>2.2784505927040018E-2</v>
      </c>
      <c r="FI37" s="88">
        <v>9.8608341911915194E-4</v>
      </c>
      <c r="FJ37" s="88">
        <v>3.3819468000888931E-4</v>
      </c>
      <c r="FK37" s="88">
        <v>6.6158176182440638E-5</v>
      </c>
      <c r="FL37" s="88">
        <v>3.3001490222622896E-5</v>
      </c>
      <c r="FM37" s="88">
        <v>1.7496071399960539E-4</v>
      </c>
      <c r="FR37" s="89"/>
      <c r="FS37" s="89" t="s">
        <v>4896</v>
      </c>
      <c r="FT37" s="89" t="s">
        <v>4897</v>
      </c>
      <c r="FU37" s="89" t="s">
        <v>4898</v>
      </c>
      <c r="FV37" s="89" t="s">
        <v>4899</v>
      </c>
      <c r="FW37" s="89" t="s">
        <v>4900</v>
      </c>
      <c r="FX37" s="89" t="s">
        <v>4901</v>
      </c>
      <c r="FY37" s="89" t="s">
        <v>4902</v>
      </c>
      <c r="FZ37" s="89" t="s">
        <v>4903</v>
      </c>
      <c r="GA37" s="89" t="s">
        <v>4904</v>
      </c>
      <c r="GB37" s="89" t="s">
        <v>4905</v>
      </c>
      <c r="GC37" s="89" t="s">
        <v>4906</v>
      </c>
      <c r="GD37" s="89" t="s">
        <v>4907</v>
      </c>
      <c r="GE37" s="89" t="s">
        <v>4909</v>
      </c>
      <c r="GF37" s="89" t="s">
        <v>4910</v>
      </c>
      <c r="GG37" s="89" t="s">
        <v>4908</v>
      </c>
    </row>
    <row r="38" spans="2:189" x14ac:dyDescent="0.2">
      <c r="B38" s="74">
        <v>13</v>
      </c>
      <c r="C38" s="71">
        <f>COUNTIFS(Data!$H:$H,$B38,Data!$L:$L,C$8,Data!$C:$C,$B$3)</f>
        <v>0</v>
      </c>
      <c r="D38" s="71">
        <f>COUNTIFS(Data!$H:$H,$B38,Data!$L:$L,D$8,Data!$C:$C,$B$3)</f>
        <v>0</v>
      </c>
      <c r="E38" s="71">
        <f>COUNTIFS(Data!$H:$H,$B38,Data!$L:$L,E$8,Data!$C:$C,$B$3)</f>
        <v>0</v>
      </c>
      <c r="F38" s="71">
        <f>COUNTIFS(Data!$H:$H,$B38,Data!$L:$L,F$8,Data!$C:$C,$B$3)</f>
        <v>0</v>
      </c>
      <c r="G38" s="71">
        <f>COUNTIFS(Data!$H:$H,$B38,Data!$L:$L,G$8,Data!$C:$C,$B$3)</f>
        <v>0</v>
      </c>
      <c r="H38" s="71">
        <f>COUNTIFS(Data!$H:$H,$B38,Data!$L:$L,H$8,Data!$C:$C,$B$3)</f>
        <v>0</v>
      </c>
      <c r="I38" s="71">
        <f>COUNTIFS(Data!$H:$H,$B38,Data!$L:$L,I$8,Data!$C:$C,$B$3)</f>
        <v>0</v>
      </c>
      <c r="J38" s="71">
        <f>COUNTIFS(Data!$H:$H,$B38,Data!$L:$L,J$8,Data!$C:$C,$B$3)</f>
        <v>0</v>
      </c>
      <c r="K38" s="71">
        <f>COUNTIFS(Data!$H:$H,$B38,Data!$L:$L,K$8,Data!$C:$C,$B$3)</f>
        <v>0</v>
      </c>
      <c r="L38" s="71">
        <f>COUNTIFS(Data!$H:$H,$B38,Data!$L:$L,L$8,Data!$C:$C,$B$3)</f>
        <v>0</v>
      </c>
      <c r="M38" s="71">
        <f>COUNTIFS(Data!$H:$H,$B38,Data!$L:$L,M$8,Data!$C:$C,$B$3)</f>
        <v>0</v>
      </c>
      <c r="N38" s="71">
        <f>COUNTIFS(Data!$H:$H,$B38,Data!$L:$L,N$8,Data!$C:$C,$B$3)</f>
        <v>0</v>
      </c>
      <c r="O38" s="71">
        <f>COUNTIFS(Data!$H:$H,$B38,Data!$L:$L,O$8,Data!$C:$C,$B$3)</f>
        <v>5</v>
      </c>
      <c r="P38" s="72">
        <f t="shared" si="67"/>
        <v>1</v>
      </c>
      <c r="R38" s="74">
        <v>13</v>
      </c>
      <c r="S38" s="71">
        <f>COUNTIFS(Data!$AH:$AH,$B38,Data!$AL:$AL,S$8,Data!$C:$C,$B$3)</f>
        <v>0</v>
      </c>
      <c r="T38" s="71">
        <f>COUNTIFS(Data!$AH:$AH,$B38,Data!$AL:$AL,T$8,Data!$C:$C,$B$3)</f>
        <v>0</v>
      </c>
      <c r="U38" s="71">
        <f>COUNTIFS(Data!$AH:$AH,$B38,Data!$AL:$AL,U$8,Data!$C:$C,$B$3)</f>
        <v>0</v>
      </c>
      <c r="V38" s="71">
        <f>COUNTIFS(Data!$AH:$AH,$B38,Data!$AL:$AL,V$8,Data!$C:$C,$B$3)</f>
        <v>0</v>
      </c>
      <c r="W38" s="71">
        <f>COUNTIFS(Data!$AH:$AH,$B38,Data!$AL:$AL,W$8,Data!$C:$C,$B$3)</f>
        <v>0</v>
      </c>
      <c r="X38" s="71">
        <f>COUNTIFS(Data!$AH:$AH,$B38,Data!$AL:$AL,X$8,Data!$C:$C,$B$3)</f>
        <v>0</v>
      </c>
      <c r="Y38" s="71">
        <f>COUNTIFS(Data!$AH:$AH,$B38,Data!$AL:$AL,Y$8,Data!$C:$C,$B$3)</f>
        <v>0</v>
      </c>
      <c r="Z38" s="71">
        <f>COUNTIFS(Data!$AH:$AH,$B38,Data!$AL:$AL,Z$8,Data!$C:$C,$B$3)</f>
        <v>0</v>
      </c>
      <c r="AA38" s="71">
        <f>COUNTIFS(Data!$AH:$AH,$B38,Data!$AL:$AL,AA$8,Data!$C:$C,$B$3)</f>
        <v>0</v>
      </c>
      <c r="AB38" s="71">
        <f>COUNTIFS(Data!$AH:$AH,$B38,Data!$AL:$AL,AB$8,Data!$C:$C,$B$3)</f>
        <v>0</v>
      </c>
      <c r="AC38" s="71">
        <f>COUNTIFS(Data!$AH:$AH,$B38,Data!$AL:$AL,AC$8,Data!$C:$C,$B$3)</f>
        <v>0</v>
      </c>
      <c r="AD38" s="71">
        <f>COUNTIFS(Data!$AH:$AH,$B38,Data!$AL:$AL,AD$8,Data!$C:$C,$B$3)</f>
        <v>0</v>
      </c>
      <c r="AE38" s="71">
        <f>COUNTIFS(Data!$AH:$AH,$B38,Data!$AL:$AL,AE$8,Data!$C:$C,$B$3)</f>
        <v>5</v>
      </c>
      <c r="AF38" s="72">
        <f t="shared" si="68"/>
        <v>1</v>
      </c>
      <c r="AH38" s="74">
        <v>13</v>
      </c>
      <c r="AI38" s="71">
        <f>COUNTIFS(Data!$BH:$BH,$B38,Data!$BL:$BL,AI$8,Data!$C:$C,$B$3)</f>
        <v>0</v>
      </c>
      <c r="AJ38" s="71">
        <f>COUNTIFS(Data!$BH:$BH,$B38,Data!$BL:$BL,AJ$8,Data!$C:$C,$B$3)</f>
        <v>0</v>
      </c>
      <c r="AK38" s="71">
        <f>COUNTIFS(Data!$BH:$BH,$B38,Data!$BL:$BL,AK$8,Data!$C:$C,$B$3)</f>
        <v>0</v>
      </c>
      <c r="AL38" s="71">
        <f>COUNTIFS(Data!$BH:$BH,$B38,Data!$BL:$BL,AL$8,Data!$C:$C,$B$3)</f>
        <v>0</v>
      </c>
      <c r="AM38" s="71">
        <f>COUNTIFS(Data!$BH:$BH,$B38,Data!$BL:$BL,AM$8,Data!$C:$C,$B$3)</f>
        <v>0</v>
      </c>
      <c r="AN38" s="71">
        <f>COUNTIFS(Data!$BH:$BH,$B38,Data!$BL:$BL,AN$8,Data!$C:$C,$B$3)</f>
        <v>0</v>
      </c>
      <c r="AO38" s="71">
        <f>COUNTIFS(Data!$BH:$BH,$B38,Data!$BL:$BL,AO$8,Data!$C:$C,$B$3)</f>
        <v>0</v>
      </c>
      <c r="AP38" s="71">
        <f>COUNTIFS(Data!$BH:$BH,$B38,Data!$BL:$BL,AP$8,Data!$C:$C,$B$3)</f>
        <v>0</v>
      </c>
      <c r="AQ38" s="71">
        <f>COUNTIFS(Data!$BH:$BH,$B38,Data!$BL:$BL,AQ$8,Data!$C:$C,$B$3)</f>
        <v>0</v>
      </c>
      <c r="AR38" s="71">
        <f>COUNTIFS(Data!$BH:$BH,$B38,Data!$BL:$BL,AR$8,Data!$C:$C,$B$3)</f>
        <v>0</v>
      </c>
      <c r="AS38" s="71">
        <f>COUNTIFS(Data!$BH:$BH,$B38,Data!$BL:$BL,AS$8,Data!$C:$C,$B$3)</f>
        <v>0</v>
      </c>
      <c r="AT38" s="71">
        <f>COUNTIFS(Data!$BH:$BH,$B38,Data!$BL:$BL,AT$8,Data!$C:$C,$B$3)</f>
        <v>0</v>
      </c>
      <c r="AU38" s="71">
        <f>COUNTIFS(Data!$BH:$BH,$B38,Data!$BL:$BL,AU$8,Data!$C:$C,$B$3)</f>
        <v>4</v>
      </c>
      <c r="AV38" s="72">
        <f t="shared" si="69"/>
        <v>1</v>
      </c>
      <c r="AX38" s="74">
        <v>13</v>
      </c>
      <c r="AY38" s="71">
        <f>COUNTIFS(Data!$CH:$CH,$B38,Data!$CL:$CL,AY$8,Data!$C:$C,$B$3)</f>
        <v>0</v>
      </c>
      <c r="AZ38" s="71">
        <f>COUNTIFS(Data!$CH:$CH,$B38,Data!$CL:$CL,AZ$8,Data!$C:$C,$B$3)</f>
        <v>0</v>
      </c>
      <c r="BA38" s="71">
        <f>COUNTIFS(Data!$CH:$CH,$B38,Data!$CL:$CL,BA$8,Data!$C:$C,$B$3)</f>
        <v>0</v>
      </c>
      <c r="BB38" s="71">
        <f>COUNTIFS(Data!$CH:$CH,$B38,Data!$CL:$CL,BB$8,Data!$C:$C,$B$3)</f>
        <v>0</v>
      </c>
      <c r="BC38" s="71">
        <f>COUNTIFS(Data!$CH:$CH,$B38,Data!$CL:$CL,BC$8,Data!$C:$C,$B$3)</f>
        <v>0</v>
      </c>
      <c r="BD38" s="71">
        <f>COUNTIFS(Data!$CH:$CH,$B38,Data!$CL:$CL,BD$8,Data!$C:$C,$B$3)</f>
        <v>0</v>
      </c>
      <c r="BE38" s="71">
        <f>COUNTIFS(Data!$CH:$CH,$B38,Data!$CL:$CL,BE$8,Data!$C:$C,$B$3)</f>
        <v>0</v>
      </c>
      <c r="BF38" s="71">
        <f>COUNTIFS(Data!$CH:$CH,$B38,Data!$CL:$CL,BF$8,Data!$C:$C,$B$3)</f>
        <v>0</v>
      </c>
      <c r="BG38" s="71">
        <f>COUNTIFS(Data!$CH:$CH,$B38,Data!$CL:$CL,BG$8,Data!$C:$C,$B$3)</f>
        <v>0</v>
      </c>
      <c r="BH38" s="71">
        <f>COUNTIFS(Data!$CH:$CH,$B38,Data!$CL:$CL,BH$8,Data!$C:$C,$B$3)</f>
        <v>0</v>
      </c>
      <c r="BI38" s="71">
        <f>COUNTIFS(Data!$CH:$CH,$B38,Data!$CL:$CL,BI$8,Data!$C:$C,$B$3)</f>
        <v>0</v>
      </c>
      <c r="BJ38" s="71">
        <f>COUNTIFS(Data!$CH:$CH,$B38,Data!$CL:$CL,BJ$8,Data!$C:$C,$B$3)</f>
        <v>0</v>
      </c>
      <c r="BK38" s="71">
        <f>COUNTIFS(Data!$CH:$CH,$B38,Data!$CL:$CL,BK$8,Data!$C:$C,$B$3)</f>
        <v>4</v>
      </c>
      <c r="BL38" s="72">
        <f t="shared" si="54"/>
        <v>1</v>
      </c>
      <c r="BQ38" s="58"/>
      <c r="DS38" s="77">
        <v>2</v>
      </c>
      <c r="DT38" s="78">
        <v>3.1441439385408573E-3</v>
      </c>
      <c r="DU38" s="78">
        <v>8.4051873148176096E-2</v>
      </c>
      <c r="DV38" s="78">
        <v>3.7572767050357572E-2</v>
      </c>
      <c r="DW38" s="78">
        <v>1.7920774900993506E-2</v>
      </c>
      <c r="DX38" s="78">
        <v>0.31784009801587865</v>
      </c>
      <c r="DY38" s="78">
        <v>8.6321350612242234E-2</v>
      </c>
      <c r="DZ38" s="78">
        <v>1.8512425799260081E-2</v>
      </c>
      <c r="EA38" s="78">
        <v>6.4149665252490797E-3</v>
      </c>
      <c r="EB38" s="78">
        <v>2.4933235367576891E-3</v>
      </c>
      <c r="EC38" s="78">
        <v>9.6899533798817678E-4</v>
      </c>
      <c r="ED38" s="78">
        <v>1.2591390589921406E-2</v>
      </c>
      <c r="EI38" s="77">
        <v>1</v>
      </c>
      <c r="EJ38" s="78">
        <f>EJ24</f>
        <v>2.1592533183000342E-3</v>
      </c>
      <c r="EK38" s="78">
        <f>IFERROR(EK24/(1-EJ10),0)</f>
        <v>5.0599656129383299E-3</v>
      </c>
      <c r="EL38" s="78">
        <f t="shared" ref="EL38:EX38" si="70">IFERROR(EL24/(1-EK10),0)</f>
        <v>7.0041711137088757E-3</v>
      </c>
      <c r="EM38" s="78">
        <f t="shared" si="70"/>
        <v>8.3968293800264666E-3</v>
      </c>
      <c r="EN38" s="78">
        <f t="shared" si="70"/>
        <v>9.4347592352891415E-3</v>
      </c>
      <c r="EO38" s="78">
        <f t="shared" si="70"/>
        <v>1.0225602376737438E-2</v>
      </c>
      <c r="EP38" s="78">
        <f t="shared" si="70"/>
        <v>1.083143595379926E-2</v>
      </c>
      <c r="EQ38" s="78">
        <f t="shared" si="70"/>
        <v>1.1290213424541179E-2</v>
      </c>
      <c r="ER38" s="78">
        <f t="shared" si="70"/>
        <v>1.1626961607937827E-2</v>
      </c>
      <c r="ES38" s="78">
        <f t="shared" si="70"/>
        <v>1.1859685805916814E-2</v>
      </c>
      <c r="ET38" s="78">
        <f t="shared" si="70"/>
        <v>1.2002463727123618E-2</v>
      </c>
      <c r="EU38" s="78">
        <f t="shared" si="70"/>
        <v>1.2067045191646069E-2</v>
      </c>
      <c r="EV38" s="78">
        <f t="shared" si="70"/>
        <v>1.2063666113090692E-2</v>
      </c>
      <c r="EW38" s="78">
        <f t="shared" si="70"/>
        <v>1.2001457183138902E-2</v>
      </c>
      <c r="EX38" s="78">
        <f t="shared" si="70"/>
        <v>1.1888649552482387E-2</v>
      </c>
      <c r="FB38" s="90">
        <v>2</v>
      </c>
      <c r="FC38" s="88">
        <v>0</v>
      </c>
      <c r="FD38" s="88">
        <v>0</v>
      </c>
      <c r="FE38" s="88">
        <v>2.5160502816454506E-3</v>
      </c>
      <c r="FF38" s="88">
        <v>2.8078336517810341E-4</v>
      </c>
      <c r="FG38" s="88">
        <v>4.2924598827877945E-3</v>
      </c>
      <c r="FH38" s="88">
        <v>0.21054913860488753</v>
      </c>
      <c r="FI38" s="88">
        <v>1.6479218955069177E-2</v>
      </c>
      <c r="FJ38" s="88">
        <v>7.8593429495000099E-3</v>
      </c>
      <c r="FK38" s="88">
        <v>1.7120932057230959E-3</v>
      </c>
      <c r="FL38" s="88">
        <v>1.0728125633404238E-3</v>
      </c>
      <c r="FM38" s="88">
        <v>5.0034190261932995E-3</v>
      </c>
      <c r="FR38" s="89">
        <v>1</v>
      </c>
      <c r="FS38" s="88">
        <f>FS24</f>
        <v>0</v>
      </c>
      <c r="FT38" s="88">
        <f>IFERROR(FT24/(1-FS10),0)</f>
        <v>3.7371656299382338E-5</v>
      </c>
      <c r="FU38" s="88">
        <f t="shared" ref="FU38:GG48" si="71">IFERROR(FU24/(1-FT10),0)</f>
        <v>1.3759419982336762E-4</v>
      </c>
      <c r="FV38" s="88">
        <f t="shared" si="71"/>
        <v>3.0214309703233681E-4</v>
      </c>
      <c r="FW38" s="88">
        <f t="shared" si="71"/>
        <v>5.2620901715996868E-4</v>
      </c>
      <c r="FX38" s="88">
        <f t="shared" si="71"/>
        <v>8.0222154503546586E-4</v>
      </c>
      <c r="FY38" s="88">
        <f t="shared" si="71"/>
        <v>1.1216369482847674E-3</v>
      </c>
      <c r="FZ38" s="88">
        <f t="shared" si="71"/>
        <v>1.4759342159845108E-3</v>
      </c>
      <c r="GA38" s="88">
        <f t="shared" si="71"/>
        <v>1.8571536723381928E-3</v>
      </c>
      <c r="GB38" s="88">
        <f t="shared" si="71"/>
        <v>2.2581570411462251E-3</v>
      </c>
      <c r="GC38" s="88">
        <f t="shared" si="71"/>
        <v>2.672719872579765E-3</v>
      </c>
      <c r="GD38" s="88">
        <f t="shared" si="71"/>
        <v>3.0955268344704866E-3</v>
      </c>
      <c r="GE38" s="88">
        <f t="shared" si="71"/>
        <v>3.5221142724193391E-3</v>
      </c>
      <c r="GF38" s="88">
        <f t="shared" si="71"/>
        <v>3.9487874508832019E-3</v>
      </c>
      <c r="GG38" s="88">
        <f t="shared" si="71"/>
        <v>4.3725289262000798E-3</v>
      </c>
    </row>
    <row r="39" spans="2:189" x14ac:dyDescent="0.2">
      <c r="C39" s="2" t="s">
        <v>4605</v>
      </c>
      <c r="S39" s="2" t="s">
        <v>4605</v>
      </c>
      <c r="AI39" s="2" t="s">
        <v>4605</v>
      </c>
      <c r="AY39" s="2" t="s">
        <v>4605</v>
      </c>
      <c r="BR39" s="58" t="s">
        <v>4605</v>
      </c>
      <c r="CC39" s="67"/>
      <c r="CP39" s="67"/>
      <c r="DC39" s="67"/>
      <c r="DS39" s="77">
        <v>3</v>
      </c>
      <c r="DT39" s="78">
        <v>1.9124916524201865E-2</v>
      </c>
      <c r="DU39" s="78">
        <v>4.0378133270112785E-4</v>
      </c>
      <c r="DV39" s="78">
        <v>0.20639428355728381</v>
      </c>
      <c r="DW39" s="78">
        <v>0.14009165519835443</v>
      </c>
      <c r="DX39" s="78">
        <v>0.26917334952297506</v>
      </c>
      <c r="DY39" s="78">
        <v>0.25457957222441363</v>
      </c>
      <c r="DZ39" s="78">
        <v>2.5433544188312836E-2</v>
      </c>
      <c r="EA39" s="78">
        <v>1.2731323472528202E-2</v>
      </c>
      <c r="EB39" s="78">
        <v>2.8576920399037524E-3</v>
      </c>
      <c r="EC39" s="78">
        <v>7.3548900421909033E-4</v>
      </c>
      <c r="ED39" s="78">
        <v>6.0686595186420743E-2</v>
      </c>
      <c r="EI39" s="77">
        <v>2</v>
      </c>
      <c r="EJ39" s="78">
        <f t="shared" ref="EJ39:EJ48" si="72">EJ25</f>
        <v>0</v>
      </c>
      <c r="EK39" s="78">
        <f t="shared" ref="EK39:EX48" si="73">IFERROR(EK25/(1-EJ11),0)</f>
        <v>5.0974474066635481E-3</v>
      </c>
      <c r="EL39" s="78">
        <f t="shared" si="73"/>
        <v>7.532338884571126E-3</v>
      </c>
      <c r="EM39" s="78">
        <f t="shared" si="73"/>
        <v>8.3344406884670926E-3</v>
      </c>
      <c r="EN39" s="78">
        <f t="shared" si="73"/>
        <v>8.4525225893084931E-3</v>
      </c>
      <c r="EO39" s="78">
        <f t="shared" si="73"/>
        <v>8.2923447891048562E-3</v>
      </c>
      <c r="EP39" s="78">
        <f t="shared" si="73"/>
        <v>8.0244431710345919E-3</v>
      </c>
      <c r="EQ39" s="78">
        <f t="shared" si="73"/>
        <v>7.719285951078847E-3</v>
      </c>
      <c r="ER39" s="78">
        <f t="shared" si="73"/>
        <v>7.4054383771689353E-3</v>
      </c>
      <c r="ES39" s="78">
        <f t="shared" si="73"/>
        <v>7.0942428286370251E-3</v>
      </c>
      <c r="ET39" s="78">
        <f t="shared" si="73"/>
        <v>6.7901245633475351E-3</v>
      </c>
      <c r="EU39" s="78">
        <f t="shared" si="73"/>
        <v>6.4948026659698696E-3</v>
      </c>
      <c r="EV39" s="78">
        <f t="shared" si="73"/>
        <v>6.2089598026632475E-3</v>
      </c>
      <c r="EW39" s="78">
        <f t="shared" si="73"/>
        <v>5.9328776950545153E-3</v>
      </c>
      <c r="EX39" s="78">
        <f t="shared" si="73"/>
        <v>5.6666662764388595E-3</v>
      </c>
      <c r="FB39" s="90">
        <v>3</v>
      </c>
      <c r="FC39" s="88">
        <v>0</v>
      </c>
      <c r="FD39" s="88">
        <v>0</v>
      </c>
      <c r="FE39" s="88">
        <v>0.9046440796050258</v>
      </c>
      <c r="FF39" s="88">
        <v>6.2361202631868934E-5</v>
      </c>
      <c r="FG39" s="88">
        <v>3.9509942720116495E-3</v>
      </c>
      <c r="FH39" s="88">
        <v>8.3550465147070999E-2</v>
      </c>
      <c r="FI39" s="88">
        <v>4.4880601996122515E-3</v>
      </c>
      <c r="FJ39" s="88">
        <v>1.6999226895571874E-3</v>
      </c>
      <c r="FK39" s="88">
        <v>3.6327586485969485E-4</v>
      </c>
      <c r="FL39" s="88">
        <v>2.1027816055510667E-4</v>
      </c>
      <c r="FM39" s="88">
        <v>9.8481949719095014E-4</v>
      </c>
      <c r="FR39" s="89">
        <v>2</v>
      </c>
      <c r="FS39" s="88">
        <f t="shared" ref="FS39:FS48" si="74">FS25</f>
        <v>0</v>
      </c>
      <c r="FT39" s="88">
        <f t="shared" ref="FT39:FT48" si="75">IFERROR(FT25/(1-FS11),0)</f>
        <v>1.8217101711489945E-3</v>
      </c>
      <c r="FU39" s="88">
        <f t="shared" si="71"/>
        <v>3.1875155846054766E-3</v>
      </c>
      <c r="FV39" s="88">
        <f t="shared" si="71"/>
        <v>4.1118784428668875E-3</v>
      </c>
      <c r="FW39" s="88">
        <f t="shared" si="71"/>
        <v>4.6853118779740556E-3</v>
      </c>
      <c r="FX39" s="88">
        <f t="shared" si="71"/>
        <v>5.0142096044920575E-3</v>
      </c>
      <c r="FY39" s="88">
        <f t="shared" si="71"/>
        <v>5.1789062415061871E-3</v>
      </c>
      <c r="FZ39" s="88">
        <f t="shared" si="71"/>
        <v>5.235293544470063E-3</v>
      </c>
      <c r="GA39" s="88">
        <f t="shared" si="71"/>
        <v>5.2212588056027706E-3</v>
      </c>
      <c r="GB39" s="88">
        <f t="shared" si="71"/>
        <v>5.1621801074145934E-3</v>
      </c>
      <c r="GC39" s="88">
        <f t="shared" si="71"/>
        <v>5.0749341426603927E-3</v>
      </c>
      <c r="GD39" s="88">
        <f t="shared" si="71"/>
        <v>4.9706837209608171E-3</v>
      </c>
      <c r="GE39" s="88">
        <f t="shared" si="71"/>
        <v>4.8567763294468727E-3</v>
      </c>
      <c r="GF39" s="88">
        <f t="shared" si="71"/>
        <v>4.7380225373479627E-3</v>
      </c>
      <c r="GG39" s="88">
        <f t="shared" si="71"/>
        <v>4.6175508930793681E-3</v>
      </c>
    </row>
    <row r="40" spans="2:189" x14ac:dyDescent="0.2">
      <c r="CC40" s="67"/>
      <c r="CP40" s="67"/>
      <c r="DC40" s="67"/>
      <c r="DS40" s="77">
        <v>4</v>
      </c>
      <c r="DT40" s="78">
        <v>1.6444583471807869E-2</v>
      </c>
      <c r="DU40" s="78">
        <v>1.1202909426113272E-3</v>
      </c>
      <c r="DV40" s="78">
        <v>1.3533772141449643E-2</v>
      </c>
      <c r="DW40" s="78">
        <v>0.34308365402673568</v>
      </c>
      <c r="DX40" s="78">
        <v>0.25595065141200918</v>
      </c>
      <c r="DY40" s="78">
        <v>0.23427996649791663</v>
      </c>
      <c r="DZ40" s="78">
        <v>3.8903573642055433E-2</v>
      </c>
      <c r="EA40" s="78">
        <v>2.0212709498424214E-2</v>
      </c>
      <c r="EB40" s="78">
        <v>4.1087064113937404E-3</v>
      </c>
      <c r="EC40" s="78">
        <v>8.7137700310812867E-4</v>
      </c>
      <c r="ED40" s="78">
        <v>3.5022226951618503E-2</v>
      </c>
      <c r="EI40" s="77">
        <v>3</v>
      </c>
      <c r="EJ40" s="78">
        <f t="shared" si="72"/>
        <v>2.5000000000000001E-2</v>
      </c>
      <c r="EK40" s="78">
        <f t="shared" si="73"/>
        <v>1.9657627161772471E-2</v>
      </c>
      <c r="EL40" s="78">
        <f t="shared" si="73"/>
        <v>1.7283766769979479E-2</v>
      </c>
      <c r="EM40" s="78">
        <f t="shared" si="73"/>
        <v>1.598678126371263E-2</v>
      </c>
      <c r="EN40" s="78">
        <f t="shared" si="73"/>
        <v>1.5214673970855559E-2</v>
      </c>
      <c r="EO40" s="78">
        <f t="shared" si="73"/>
        <v>1.4692401505985137E-2</v>
      </c>
      <c r="EP40" s="78">
        <f t="shared" si="73"/>
        <v>1.4278022205525669E-2</v>
      </c>
      <c r="EQ40" s="78">
        <f t="shared" si="73"/>
        <v>1.390044238668401E-2</v>
      </c>
      <c r="ER40" s="78">
        <f t="shared" si="73"/>
        <v>1.3526603373095955E-2</v>
      </c>
      <c r="ES40" s="78">
        <f t="shared" si="73"/>
        <v>1.3143400600291113E-2</v>
      </c>
      <c r="ET40" s="78">
        <f t="shared" si="73"/>
        <v>1.2747744850284274E-2</v>
      </c>
      <c r="EU40" s="78">
        <f t="shared" si="73"/>
        <v>1.2341191963933211E-2</v>
      </c>
      <c r="EV40" s="78">
        <f t="shared" si="73"/>
        <v>1.1927121161365392E-2</v>
      </c>
      <c r="EW40" s="78">
        <f t="shared" si="73"/>
        <v>1.1509317388002574E-2</v>
      </c>
      <c r="EX40" s="78">
        <f t="shared" si="73"/>
        <v>1.1091312866174331E-2</v>
      </c>
      <c r="FB40" s="90">
        <v>4</v>
      </c>
      <c r="FC40" s="88">
        <v>0</v>
      </c>
      <c r="FD40" s="88">
        <v>0</v>
      </c>
      <c r="FE40" s="88">
        <v>8.2734282240413043E-2</v>
      </c>
      <c r="FF40" s="88">
        <v>7.7850331402160522E-2</v>
      </c>
      <c r="FG40" s="88">
        <v>0.29567313865307093</v>
      </c>
      <c r="FH40" s="88">
        <v>0.411994991825267</v>
      </c>
      <c r="FI40" s="88">
        <v>6.3439282483426895E-2</v>
      </c>
      <c r="FJ40" s="88">
        <v>3.7049977839431543E-2</v>
      </c>
      <c r="FK40" s="88">
        <v>6.9302527414133877E-3</v>
      </c>
      <c r="FL40" s="88">
        <v>5.2767020652174984E-3</v>
      </c>
      <c r="FM40" s="88">
        <v>1.8429640131456149E-2</v>
      </c>
      <c r="FR40" s="89">
        <v>3</v>
      </c>
      <c r="FS40" s="88">
        <f t="shared" si="74"/>
        <v>0</v>
      </c>
      <c r="FT40" s="88">
        <f t="shared" si="75"/>
        <v>2.753838788935277E-4</v>
      </c>
      <c r="FU40" s="88">
        <f t="shared" si="71"/>
        <v>7.0963103924559306E-4</v>
      </c>
      <c r="FV40" s="88">
        <f t="shared" si="71"/>
        <v>1.2405879241811936E-3</v>
      </c>
      <c r="FW40" s="88">
        <f t="shared" si="71"/>
        <v>1.8221453313665007E-3</v>
      </c>
      <c r="FX40" s="88">
        <f t="shared" si="71"/>
        <v>2.4234703765511493E-3</v>
      </c>
      <c r="FY40" s="88">
        <f t="shared" si="71"/>
        <v>3.0248369271984638E-3</v>
      </c>
      <c r="FZ40" s="88">
        <f t="shared" si="71"/>
        <v>3.6140764872830949E-3</v>
      </c>
      <c r="GA40" s="88">
        <f t="shared" si="71"/>
        <v>4.1840220794449106E-3</v>
      </c>
      <c r="GB40" s="88">
        <f t="shared" si="71"/>
        <v>4.7307581428075217E-3</v>
      </c>
      <c r="GC40" s="88">
        <f t="shared" si="71"/>
        <v>5.2524495588517081E-3</v>
      </c>
      <c r="GD40" s="88">
        <f t="shared" si="71"/>
        <v>5.7485687591354376E-3</v>
      </c>
      <c r="GE40" s="88">
        <f t="shared" si="71"/>
        <v>6.2193905466493256E-3</v>
      </c>
      <c r="GF40" s="88">
        <f t="shared" si="71"/>
        <v>6.6656646856413397E-3</v>
      </c>
      <c r="GG40" s="88">
        <f t="shared" si="71"/>
        <v>7.0884055751385313E-3</v>
      </c>
    </row>
    <row r="41" spans="2:189" x14ac:dyDescent="0.2">
      <c r="B41" s="84" t="s">
        <v>4604</v>
      </c>
      <c r="R41" s="84" t="s">
        <v>4604</v>
      </c>
      <c r="AH41" s="84" t="s">
        <v>4604</v>
      </c>
      <c r="AX41" s="84" t="s">
        <v>4604</v>
      </c>
      <c r="BQ41" s="84" t="s">
        <v>4604</v>
      </c>
      <c r="BR41" s="61"/>
      <c r="DS41" s="77">
        <v>5</v>
      </c>
      <c r="DT41" s="78">
        <v>9.4567406588617012E-3</v>
      </c>
      <c r="DU41" s="78">
        <v>2.4299371141002215E-3</v>
      </c>
      <c r="DV41" s="78">
        <v>1.4211170273152933E-2</v>
      </c>
      <c r="DW41" s="78">
        <v>3.7479482938546742E-2</v>
      </c>
      <c r="DX41" s="78">
        <v>0.47508614967081092</v>
      </c>
      <c r="DY41" s="78">
        <v>0.28067452745816185</v>
      </c>
      <c r="DZ41" s="78">
        <v>6.6677120424039601E-2</v>
      </c>
      <c r="EA41" s="78">
        <v>1.8352443651157881E-2</v>
      </c>
      <c r="EB41" s="78">
        <v>5.571905191651968E-3</v>
      </c>
      <c r="EC41" s="78">
        <v>2.2346166747555262E-3</v>
      </c>
      <c r="ED41" s="78">
        <v>4.720079100728615E-2</v>
      </c>
      <c r="EI41" s="77">
        <v>4</v>
      </c>
      <c r="EJ41" s="78">
        <f t="shared" si="72"/>
        <v>1.0185748996905409E-2</v>
      </c>
      <c r="EK41" s="78">
        <f t="shared" si="73"/>
        <v>1.2244328908482299E-2</v>
      </c>
      <c r="EL41" s="78">
        <f t="shared" si="73"/>
        <v>1.3006992357356313E-2</v>
      </c>
      <c r="EM41" s="78">
        <f t="shared" si="73"/>
        <v>1.3377444529434358E-2</v>
      </c>
      <c r="EN41" s="78">
        <f t="shared" si="73"/>
        <v>1.3511530469688804E-2</v>
      </c>
      <c r="EO41" s="78">
        <f t="shared" si="73"/>
        <v>1.3478166560813864E-2</v>
      </c>
      <c r="EP41" s="78">
        <f t="shared" si="73"/>
        <v>1.3323315708076383E-2</v>
      </c>
      <c r="EQ41" s="78">
        <f t="shared" si="73"/>
        <v>1.3080929704759063E-2</v>
      </c>
      <c r="ER41" s="78">
        <f t="shared" si="73"/>
        <v>1.2776509412471769E-2</v>
      </c>
      <c r="ES41" s="78">
        <f t="shared" si="73"/>
        <v>1.2429228318046827E-2</v>
      </c>
      <c r="ET41" s="78">
        <f t="shared" si="73"/>
        <v>1.205347957980841E-2</v>
      </c>
      <c r="EU41" s="78">
        <f t="shared" si="73"/>
        <v>1.166004388772225E-2</v>
      </c>
      <c r="EV41" s="78">
        <f t="shared" si="73"/>
        <v>1.1256974218501766E-2</v>
      </c>
      <c r="EW41" s="78">
        <f t="shared" si="73"/>
        <v>1.0850265404839691E-2</v>
      </c>
      <c r="EX41" s="78">
        <f t="shared" si="73"/>
        <v>1.0444360179066364E-2</v>
      </c>
      <c r="FB41" s="90">
        <v>5</v>
      </c>
      <c r="FC41" s="88">
        <v>0</v>
      </c>
      <c r="FD41" s="88">
        <v>0</v>
      </c>
      <c r="FE41" s="88">
        <v>2.5089717398172146E-2</v>
      </c>
      <c r="FF41" s="88">
        <v>1.0737870232384596E-3</v>
      </c>
      <c r="FG41" s="88">
        <v>0.3434764489457135</v>
      </c>
      <c r="FH41" s="88">
        <v>0.50040817525672676</v>
      </c>
      <c r="FI41" s="88">
        <v>6.3835238680838596E-2</v>
      </c>
      <c r="FJ41" s="88">
        <v>3.264333507104128E-2</v>
      </c>
      <c r="FK41" s="88">
        <v>6.7373722154412908E-3</v>
      </c>
      <c r="FL41" s="88">
        <v>4.9926718573185059E-3</v>
      </c>
      <c r="FM41" s="88">
        <v>2.1063665566765546E-2</v>
      </c>
      <c r="FR41" s="89">
        <v>4</v>
      </c>
      <c r="FS41" s="88">
        <f t="shared" si="74"/>
        <v>0</v>
      </c>
      <c r="FT41" s="88">
        <f t="shared" si="75"/>
        <v>6.9727903190780951E-3</v>
      </c>
      <c r="FU41" s="88">
        <f t="shared" si="71"/>
        <v>1.1537296964963681E-2</v>
      </c>
      <c r="FV41" s="88">
        <f t="shared" si="71"/>
        <v>1.4541044159197316E-2</v>
      </c>
      <c r="FW41" s="88">
        <f t="shared" si="71"/>
        <v>1.6586674494018166E-2</v>
      </c>
      <c r="FX41" s="88">
        <f t="shared" si="71"/>
        <v>1.8013642587153818E-2</v>
      </c>
      <c r="FY41" s="88">
        <f t="shared" si="71"/>
        <v>1.901641607241579E-2</v>
      </c>
      <c r="FZ41" s="88">
        <f t="shared" si="71"/>
        <v>1.971509707150371E-2</v>
      </c>
      <c r="GA41" s="88">
        <f t="shared" si="71"/>
        <v>2.018999591670478E-2</v>
      </c>
      <c r="GB41" s="88">
        <f t="shared" si="71"/>
        <v>2.049819607116973E-2</v>
      </c>
      <c r="GC41" s="88">
        <f t="shared" si="71"/>
        <v>2.0681844914567343E-2</v>
      </c>
      <c r="GD41" s="88">
        <f t="shared" si="71"/>
        <v>2.0772677310370219E-2</v>
      </c>
      <c r="GE41" s="88">
        <f t="shared" si="71"/>
        <v>2.0794769279256962E-2</v>
      </c>
      <c r="GF41" s="88">
        <f t="shared" si="71"/>
        <v>2.0766397673977085E-2</v>
      </c>
      <c r="GG41" s="88">
        <f t="shared" si="71"/>
        <v>2.0701394768996649E-2</v>
      </c>
    </row>
    <row r="42" spans="2:189" s="59" customFormat="1" x14ac:dyDescent="0.2">
      <c r="B42" s="73"/>
      <c r="C42" s="75">
        <v>1</v>
      </c>
      <c r="D42" s="75">
        <v>2</v>
      </c>
      <c r="E42" s="75">
        <v>3</v>
      </c>
      <c r="F42" s="75">
        <v>4</v>
      </c>
      <c r="G42" s="75">
        <v>5</v>
      </c>
      <c r="H42" s="75">
        <v>6</v>
      </c>
      <c r="I42" s="75">
        <v>7</v>
      </c>
      <c r="J42" s="75">
        <v>8</v>
      </c>
      <c r="K42" s="75">
        <v>9</v>
      </c>
      <c r="L42" s="75">
        <v>10</v>
      </c>
      <c r="M42" s="75">
        <v>11</v>
      </c>
      <c r="N42" s="75">
        <v>12</v>
      </c>
      <c r="O42" s="75">
        <v>13</v>
      </c>
      <c r="P42" s="73" t="s">
        <v>4603</v>
      </c>
      <c r="R42" s="73"/>
      <c r="S42" s="75">
        <v>1</v>
      </c>
      <c r="T42" s="75">
        <v>2</v>
      </c>
      <c r="U42" s="75">
        <v>3</v>
      </c>
      <c r="V42" s="75">
        <v>4</v>
      </c>
      <c r="W42" s="75">
        <v>5</v>
      </c>
      <c r="X42" s="75">
        <v>6</v>
      </c>
      <c r="Y42" s="75">
        <v>7</v>
      </c>
      <c r="Z42" s="75">
        <v>8</v>
      </c>
      <c r="AA42" s="75">
        <v>9</v>
      </c>
      <c r="AB42" s="75">
        <v>10</v>
      </c>
      <c r="AC42" s="75">
        <v>11</v>
      </c>
      <c r="AD42" s="75">
        <v>12</v>
      </c>
      <c r="AE42" s="75">
        <v>13</v>
      </c>
      <c r="AF42" s="73" t="s">
        <v>4603</v>
      </c>
      <c r="AH42" s="73"/>
      <c r="AI42" s="75">
        <v>1</v>
      </c>
      <c r="AJ42" s="75">
        <v>2</v>
      </c>
      <c r="AK42" s="75">
        <v>3</v>
      </c>
      <c r="AL42" s="75">
        <v>4</v>
      </c>
      <c r="AM42" s="75">
        <v>5</v>
      </c>
      <c r="AN42" s="75">
        <v>6</v>
      </c>
      <c r="AO42" s="75">
        <v>7</v>
      </c>
      <c r="AP42" s="75">
        <v>8</v>
      </c>
      <c r="AQ42" s="75">
        <v>9</v>
      </c>
      <c r="AR42" s="75">
        <v>10</v>
      </c>
      <c r="AS42" s="75">
        <v>11</v>
      </c>
      <c r="AT42" s="75">
        <v>12</v>
      </c>
      <c r="AU42" s="75">
        <v>13</v>
      </c>
      <c r="AV42" s="73" t="s">
        <v>4603</v>
      </c>
      <c r="AX42" s="73"/>
      <c r="AY42" s="75">
        <v>1</v>
      </c>
      <c r="AZ42" s="75">
        <v>2</v>
      </c>
      <c r="BA42" s="75">
        <v>3</v>
      </c>
      <c r="BB42" s="75">
        <v>4</v>
      </c>
      <c r="BC42" s="75">
        <v>5</v>
      </c>
      <c r="BD42" s="75">
        <v>6</v>
      </c>
      <c r="BE42" s="75">
        <v>7</v>
      </c>
      <c r="BF42" s="75">
        <v>8</v>
      </c>
      <c r="BG42" s="75">
        <v>9</v>
      </c>
      <c r="BH42" s="75">
        <v>10</v>
      </c>
      <c r="BI42" s="75">
        <v>11</v>
      </c>
      <c r="BJ42" s="75">
        <v>12</v>
      </c>
      <c r="BK42" s="75">
        <v>13</v>
      </c>
      <c r="BL42" s="73" t="s">
        <v>4603</v>
      </c>
      <c r="BM42" s="18">
        <f>SUM(BI43:BK52)/SUM(AY43:BK52)</f>
        <v>1.2684989429175475E-2</v>
      </c>
      <c r="BO42" s="68"/>
      <c r="BQ42" s="76"/>
      <c r="BR42" s="76">
        <v>1</v>
      </c>
      <c r="BS42" s="76">
        <v>2</v>
      </c>
      <c r="BT42" s="76">
        <v>3</v>
      </c>
      <c r="BU42" s="76">
        <v>4</v>
      </c>
      <c r="BV42" s="76">
        <v>5</v>
      </c>
      <c r="BW42" s="76">
        <v>6</v>
      </c>
      <c r="BX42" s="76">
        <v>7</v>
      </c>
      <c r="BY42" s="76">
        <v>8</v>
      </c>
      <c r="BZ42" s="76">
        <v>9</v>
      </c>
      <c r="CA42" s="76">
        <v>10</v>
      </c>
      <c r="CB42" s="76">
        <v>11</v>
      </c>
      <c r="CC42" s="63"/>
      <c r="CD42" s="76"/>
      <c r="CE42" s="76">
        <v>1</v>
      </c>
      <c r="CF42" s="76">
        <v>2</v>
      </c>
      <c r="CG42" s="76">
        <v>3</v>
      </c>
      <c r="CH42" s="76">
        <v>4</v>
      </c>
      <c r="CI42" s="76">
        <v>5</v>
      </c>
      <c r="CJ42" s="76">
        <v>6</v>
      </c>
      <c r="CK42" s="76">
        <v>7</v>
      </c>
      <c r="CL42" s="76">
        <v>8</v>
      </c>
      <c r="CM42" s="76">
        <v>9</v>
      </c>
      <c r="CN42" s="76">
        <v>10</v>
      </c>
      <c r="CO42" s="76">
        <v>11</v>
      </c>
      <c r="CP42" s="63"/>
      <c r="CQ42" s="76"/>
      <c r="CR42" s="76">
        <v>1</v>
      </c>
      <c r="CS42" s="76">
        <v>2</v>
      </c>
      <c r="CT42" s="76">
        <v>3</v>
      </c>
      <c r="CU42" s="76">
        <v>4</v>
      </c>
      <c r="CV42" s="76">
        <v>5</v>
      </c>
      <c r="CW42" s="76">
        <v>6</v>
      </c>
      <c r="CX42" s="76">
        <v>7</v>
      </c>
      <c r="CY42" s="76">
        <v>8</v>
      </c>
      <c r="CZ42" s="76">
        <v>9</v>
      </c>
      <c r="DA42" s="76">
        <v>10</v>
      </c>
      <c r="DB42" s="76">
        <v>11</v>
      </c>
      <c r="DC42" s="63"/>
      <c r="DD42" s="76"/>
      <c r="DE42" s="76">
        <v>1</v>
      </c>
      <c r="DF42" s="76">
        <v>2</v>
      </c>
      <c r="DG42" s="76">
        <v>3</v>
      </c>
      <c r="DH42" s="76">
        <v>4</v>
      </c>
      <c r="DI42" s="76">
        <v>5</v>
      </c>
      <c r="DJ42" s="76">
        <v>6</v>
      </c>
      <c r="DK42" s="76">
        <v>7</v>
      </c>
      <c r="DL42" s="76">
        <v>8</v>
      </c>
      <c r="DM42" s="76">
        <v>9</v>
      </c>
      <c r="DN42" s="76">
        <v>10</v>
      </c>
      <c r="DO42" s="76">
        <v>11</v>
      </c>
      <c r="DQ42" s="68"/>
      <c r="DS42" s="77">
        <v>6</v>
      </c>
      <c r="DT42" s="78">
        <v>9.8923448102027616E-3</v>
      </c>
      <c r="DU42" s="78">
        <v>3.1195971472384254E-3</v>
      </c>
      <c r="DV42" s="78">
        <v>3.1097868123944757E-3</v>
      </c>
      <c r="DW42" s="78">
        <v>3.8006492821012698E-2</v>
      </c>
      <c r="DX42" s="78">
        <v>6.9913033556158133E-2</v>
      </c>
      <c r="DY42" s="78">
        <v>0.66869497191712857</v>
      </c>
      <c r="DZ42" s="78">
        <v>8.2315122598101115E-2</v>
      </c>
      <c r="EA42" s="78">
        <v>2.9237644533559308E-2</v>
      </c>
      <c r="EB42" s="78">
        <v>4.0083462888275325E-3</v>
      </c>
      <c r="EC42" s="78">
        <v>6.6556248961359421E-4</v>
      </c>
      <c r="ED42" s="78">
        <v>3.285663284964066E-2</v>
      </c>
      <c r="EF42" s="60"/>
      <c r="EG42" s="58"/>
      <c r="EI42" s="77">
        <v>5</v>
      </c>
      <c r="EJ42" s="78">
        <f t="shared" si="72"/>
        <v>1.497519042460387E-2</v>
      </c>
      <c r="EK42" s="78">
        <f t="shared" si="73"/>
        <v>1.6737610777178568E-2</v>
      </c>
      <c r="EL42" s="78">
        <f t="shared" si="73"/>
        <v>1.6249895397901247E-2</v>
      </c>
      <c r="EM42" s="78">
        <f t="shared" si="73"/>
        <v>1.5696336935669152E-2</v>
      </c>
      <c r="EN42" s="78">
        <f t="shared" si="73"/>
        <v>1.5134378889264432E-2</v>
      </c>
      <c r="EO42" s="78">
        <f t="shared" si="73"/>
        <v>1.4578064007279215E-2</v>
      </c>
      <c r="EP42" s="78">
        <f t="shared" si="73"/>
        <v>1.4032173609189498E-2</v>
      </c>
      <c r="EQ42" s="78">
        <f t="shared" si="73"/>
        <v>1.3498707641568547E-2</v>
      </c>
      <c r="ER42" s="78">
        <f t="shared" si="73"/>
        <v>1.2978582741110346E-2</v>
      </c>
      <c r="ES42" s="78">
        <f t="shared" si="73"/>
        <v>1.2472248488712274E-2</v>
      </c>
      <c r="ET42" s="78">
        <f t="shared" si="73"/>
        <v>1.1979942325574739E-2</v>
      </c>
      <c r="EU42" s="78">
        <f t="shared" si="73"/>
        <v>1.1501795219300934E-2</v>
      </c>
      <c r="EV42" s="78">
        <f t="shared" si="73"/>
        <v>1.1037872829351853E-2</v>
      </c>
      <c r="EW42" s="78">
        <f t="shared" si="73"/>
        <v>1.0588190031860144E-2</v>
      </c>
      <c r="EX42" s="78">
        <f t="shared" si="73"/>
        <v>1.0152715758847132E-2</v>
      </c>
      <c r="EZ42" s="60"/>
      <c r="FB42" s="90">
        <v>6</v>
      </c>
      <c r="FC42" s="88">
        <v>0</v>
      </c>
      <c r="FD42" s="88">
        <v>0</v>
      </c>
      <c r="FE42" s="88">
        <v>1.6026501689777876E-2</v>
      </c>
      <c r="FF42" s="88">
        <v>1.1943296620716361E-3</v>
      </c>
      <c r="FG42" s="88">
        <v>2.1180195893922976E-2</v>
      </c>
      <c r="FH42" s="88">
        <v>0.7912638904349486</v>
      </c>
      <c r="FI42" s="88">
        <v>7.3114374409335742E-2</v>
      </c>
      <c r="FJ42" s="88">
        <v>4.1523336757133371E-2</v>
      </c>
      <c r="FK42" s="88">
        <v>9.4555160032072354E-3</v>
      </c>
      <c r="FL42" s="88">
        <v>8.1920277828254739E-3</v>
      </c>
      <c r="FM42" s="88">
        <v>3.6378896072903011E-2</v>
      </c>
      <c r="FO42" s="60"/>
      <c r="FP42" s="58"/>
      <c r="FR42" s="89">
        <v>5</v>
      </c>
      <c r="FS42" s="88">
        <f t="shared" si="74"/>
        <v>2.1089271089271091E-3</v>
      </c>
      <c r="FT42" s="88">
        <f t="shared" si="75"/>
        <v>7.4064839198926587E-3</v>
      </c>
      <c r="FU42" s="88">
        <f t="shared" si="71"/>
        <v>1.1674782267612644E-2</v>
      </c>
      <c r="FV42" s="88">
        <f t="shared" si="71"/>
        <v>1.4891016734595803E-2</v>
      </c>
      <c r="FW42" s="88">
        <f t="shared" si="71"/>
        <v>1.7254202767357518E-2</v>
      </c>
      <c r="FX42" s="88">
        <f t="shared" si="71"/>
        <v>1.8959600697612163E-2</v>
      </c>
      <c r="FY42" s="88">
        <f t="shared" si="71"/>
        <v>2.0166802044172115E-2</v>
      </c>
      <c r="FZ42" s="88">
        <f t="shared" si="71"/>
        <v>2.1000317165564657E-2</v>
      </c>
      <c r="GA42" s="88">
        <f t="shared" si="71"/>
        <v>2.1555500179122358E-2</v>
      </c>
      <c r="GB42" s="88">
        <f t="shared" si="71"/>
        <v>2.1904636572574909E-2</v>
      </c>
      <c r="GC42" s="88">
        <f t="shared" si="71"/>
        <v>2.2102145887383514E-2</v>
      </c>
      <c r="GD42" s="88">
        <f t="shared" si="71"/>
        <v>2.2188775864622472E-2</v>
      </c>
      <c r="GE42" s="88">
        <f t="shared" si="71"/>
        <v>2.2194895834000861E-2</v>
      </c>
      <c r="GF42" s="88">
        <f t="shared" si="71"/>
        <v>2.214304522175025E-2</v>
      </c>
      <c r="GG42" s="88">
        <f t="shared" si="71"/>
        <v>2.2049886773858912E-2</v>
      </c>
    </row>
    <row r="43" spans="2:189" x14ac:dyDescent="0.2">
      <c r="B43" s="74">
        <v>1</v>
      </c>
      <c r="C43" s="71">
        <f>COUNTIFS(Data!$L:$L,$B43,Data!$P:$P,C$8,Data!$C:$C,$B$3)</f>
        <v>122</v>
      </c>
      <c r="D43" s="71">
        <f>COUNTIFS(Data!$L:$L,$B43,Data!$P:$P,D$8,Data!$C:$C,$B$3)</f>
        <v>0</v>
      </c>
      <c r="E43" s="71">
        <f>COUNTIFS(Data!$L:$L,$B43,Data!$P:$P,E$8,Data!$C:$C,$B$3)</f>
        <v>1</v>
      </c>
      <c r="F43" s="71">
        <f>COUNTIFS(Data!$L:$L,$B43,Data!$P:$P,F$8,Data!$C:$C,$B$3)</f>
        <v>0</v>
      </c>
      <c r="G43" s="71">
        <f>COUNTIFS(Data!$L:$L,$B43,Data!$P:$P,G$8,Data!$C:$C,$B$3)</f>
        <v>3</v>
      </c>
      <c r="H43" s="71">
        <f>COUNTIFS(Data!$L:$L,$B43,Data!$P:$P,H$8,Data!$C:$C,$B$3)</f>
        <v>0</v>
      </c>
      <c r="I43" s="71">
        <f>COUNTIFS(Data!$L:$L,$B43,Data!$P:$P,I$8,Data!$C:$C,$B$3)</f>
        <v>0</v>
      </c>
      <c r="J43" s="71">
        <f>COUNTIFS(Data!$L:$L,$B43,Data!$P:$P,J$8,Data!$C:$C,$B$3)</f>
        <v>0</v>
      </c>
      <c r="K43" s="71">
        <f>COUNTIFS(Data!$L:$L,$B43,Data!$P:$P,K$8,Data!$C:$C,$B$3)</f>
        <v>0</v>
      </c>
      <c r="L43" s="71">
        <f>COUNTIFS(Data!$L:$L,$B43,Data!$P:$P,L$8,Data!$C:$C,$B$3)</f>
        <v>0</v>
      </c>
      <c r="M43" s="71">
        <f>COUNTIFS(Data!$L:$L,$B43,Data!$P:$P,M$8,Data!$C:$C,$B$3)</f>
        <v>0</v>
      </c>
      <c r="N43" s="71">
        <f>COUNTIFS(Data!$L:$L,$B43,Data!$P:$P,N$8,Data!$C:$C,$B$3)</f>
        <v>0</v>
      </c>
      <c r="O43" s="71">
        <f>COUNTIFS(Data!$L:$L,$B43,Data!$P:$P,O$8,Data!$C:$C,$B$3)</f>
        <v>1</v>
      </c>
      <c r="P43" s="72">
        <f>IFERROR(SUM(M43:O43)/SUM(C43:O43),0)</f>
        <v>7.874015748031496E-3</v>
      </c>
      <c r="R43" s="74">
        <v>1</v>
      </c>
      <c r="S43" s="71">
        <f>COUNTIFS(Data!$AL:$AL,$B43,Data!$AP:$AP,S$8,Data!$C:$C,$B$3)</f>
        <v>115</v>
      </c>
      <c r="T43" s="71">
        <f>COUNTIFS(Data!$AL:$AL,$B43,Data!$AP:$AP,T$8,Data!$C:$C,$B$3)</f>
        <v>0</v>
      </c>
      <c r="U43" s="71">
        <f>COUNTIFS(Data!$AL:$AL,$B43,Data!$AP:$AP,U$8,Data!$C:$C,$B$3)</f>
        <v>2</v>
      </c>
      <c r="V43" s="71">
        <f>COUNTIFS(Data!$AL:$AL,$B43,Data!$AP:$AP,V$8,Data!$C:$C,$B$3)</f>
        <v>0</v>
      </c>
      <c r="W43" s="71">
        <f>COUNTIFS(Data!$AL:$AL,$B43,Data!$AP:$AP,W$8,Data!$C:$C,$B$3)</f>
        <v>5</v>
      </c>
      <c r="X43" s="71">
        <f>COUNTIFS(Data!$AL:$AL,$B43,Data!$AP:$AP,X$8,Data!$C:$C,$B$3)</f>
        <v>0</v>
      </c>
      <c r="Y43" s="71">
        <f>COUNTIFS(Data!$AL:$AL,$B43,Data!$AP:$AP,Y$8,Data!$C:$C,$B$3)</f>
        <v>0</v>
      </c>
      <c r="Z43" s="71">
        <f>COUNTIFS(Data!$AL:$AL,$B43,Data!$AP:$AP,Z$8,Data!$C:$C,$B$3)</f>
        <v>0</v>
      </c>
      <c r="AA43" s="71">
        <f>COUNTIFS(Data!$AL:$AL,$B43,Data!$AP:$AP,AA$8,Data!$C:$C,$B$3)</f>
        <v>0</v>
      </c>
      <c r="AB43" s="71">
        <f>COUNTIFS(Data!$AL:$AL,$B43,Data!$AP:$AP,AB$8,Data!$C:$C,$B$3)</f>
        <v>0</v>
      </c>
      <c r="AC43" s="71">
        <f>COUNTIFS(Data!$AL:$AL,$B43,Data!$AP:$AP,AC$8,Data!$C:$C,$B$3)</f>
        <v>0</v>
      </c>
      <c r="AD43" s="71">
        <f>COUNTIFS(Data!$AL:$AL,$B43,Data!$AP:$AP,AD$8,Data!$C:$C,$B$3)</f>
        <v>0</v>
      </c>
      <c r="AE43" s="71">
        <f>COUNTIFS(Data!$AL:$AL,$B43,Data!$AP:$AP,AE$8,Data!$C:$C,$B$3)</f>
        <v>1</v>
      </c>
      <c r="AF43" s="72">
        <f>IFERROR(SUM(AC43:AE43)/SUM(S43:AE43),0)</f>
        <v>8.130081300813009E-3</v>
      </c>
      <c r="AH43" s="74">
        <v>1</v>
      </c>
      <c r="AI43" s="71">
        <f>COUNTIFS(Data!$BL:$BL,$B43,Data!$BP:$BP,AI$8,Data!$C:$C,$B$3)</f>
        <v>114</v>
      </c>
      <c r="AJ43" s="71">
        <f>COUNTIFS(Data!$BL:$BL,$B43,Data!$BP:$BP,AJ$8,Data!$C:$C,$B$3)</f>
        <v>0</v>
      </c>
      <c r="AK43" s="71">
        <f>COUNTIFS(Data!$BL:$BL,$B43,Data!$BP:$BP,AK$8,Data!$C:$C,$B$3)</f>
        <v>12</v>
      </c>
      <c r="AL43" s="71">
        <f>COUNTIFS(Data!$BL:$BL,$B43,Data!$BP:$BP,AL$8,Data!$C:$C,$B$3)</f>
        <v>0</v>
      </c>
      <c r="AM43" s="71">
        <f>COUNTIFS(Data!$BL:$BL,$B43,Data!$BP:$BP,AM$8,Data!$C:$C,$B$3)</f>
        <v>5</v>
      </c>
      <c r="AN43" s="71">
        <f>COUNTIFS(Data!$BL:$BL,$B43,Data!$BP:$BP,AN$8,Data!$C:$C,$B$3)</f>
        <v>2</v>
      </c>
      <c r="AO43" s="71">
        <f>COUNTIFS(Data!$BL:$BL,$B43,Data!$BP:$BP,AO$8,Data!$C:$C,$B$3)</f>
        <v>0</v>
      </c>
      <c r="AP43" s="71">
        <f>COUNTIFS(Data!$BL:$BL,$B43,Data!$BP:$BP,AP$8,Data!$C:$C,$B$3)</f>
        <v>0</v>
      </c>
      <c r="AQ43" s="71">
        <f>COUNTIFS(Data!$BL:$BL,$B43,Data!$BP:$BP,AQ$8,Data!$C:$C,$B$3)</f>
        <v>0</v>
      </c>
      <c r="AR43" s="71">
        <f>COUNTIFS(Data!$BL:$BL,$B43,Data!$BP:$BP,AR$8,Data!$C:$C,$B$3)</f>
        <v>0</v>
      </c>
      <c r="AS43" s="71">
        <f>COUNTIFS(Data!$BL:$BL,$B43,Data!$BP:$BP,AS$8,Data!$C:$C,$B$3)</f>
        <v>0</v>
      </c>
      <c r="AT43" s="71">
        <f>COUNTIFS(Data!$BL:$BL,$B43,Data!$BP:$BP,AT$8,Data!$C:$C,$B$3)</f>
        <v>0</v>
      </c>
      <c r="AU43" s="71">
        <f>COUNTIFS(Data!$BL:$BL,$B43,Data!$BP:$BP,AU$8,Data!$C:$C,$B$3)</f>
        <v>0</v>
      </c>
      <c r="AV43" s="72">
        <f>IFERROR(SUM(AS43:AU43)/SUM(AI43:AU43),0)</f>
        <v>0</v>
      </c>
      <c r="AX43" s="74">
        <v>1</v>
      </c>
      <c r="AY43" s="71">
        <f>COUNTIFS(Data!$CL:$CL,$B43,Data!$CP:$CP,AY$8,Data!$C:$C,$B$3)</f>
        <v>114</v>
      </c>
      <c r="AZ43" s="71">
        <f>COUNTIFS(Data!$CL:$CL,$B43,Data!$CP:$CP,AZ$8,Data!$C:$C,$B$3)</f>
        <v>0</v>
      </c>
      <c r="BA43" s="71">
        <f>COUNTIFS(Data!$CL:$CL,$B43,Data!$CP:$CP,BA$8,Data!$C:$C,$B$3)</f>
        <v>24</v>
      </c>
      <c r="BB43" s="71">
        <f>COUNTIFS(Data!$CL:$CL,$B43,Data!$CP:$CP,BB$8,Data!$C:$C,$B$3)</f>
        <v>0</v>
      </c>
      <c r="BC43" s="71">
        <f>COUNTIFS(Data!$CL:$CL,$B43,Data!$CP:$CP,BC$8,Data!$C:$C,$B$3)</f>
        <v>5</v>
      </c>
      <c r="BD43" s="71">
        <f>COUNTIFS(Data!$CL:$CL,$B43,Data!$CP:$CP,BD$8,Data!$C:$C,$B$3)</f>
        <v>0</v>
      </c>
      <c r="BE43" s="71">
        <f>COUNTIFS(Data!$CL:$CL,$B43,Data!$CP:$CP,BE$8,Data!$C:$C,$B$3)</f>
        <v>0</v>
      </c>
      <c r="BF43" s="71">
        <f>COUNTIFS(Data!$CL:$CL,$B43,Data!$CP:$CP,BF$8,Data!$C:$C,$B$3)</f>
        <v>0</v>
      </c>
      <c r="BG43" s="71">
        <f>COUNTIFS(Data!$CL:$CL,$B43,Data!$CP:$CP,BG$8,Data!$C:$C,$B$3)</f>
        <v>0</v>
      </c>
      <c r="BH43" s="71">
        <f>COUNTIFS(Data!$CL:$CL,$B43,Data!$CP:$CP,BH$8,Data!$C:$C,$B$3)</f>
        <v>0</v>
      </c>
      <c r="BI43" s="71">
        <f>COUNTIFS(Data!$CL:$CL,$B43,Data!$CP:$CP,BI$8,Data!$C:$C,$B$3)</f>
        <v>0</v>
      </c>
      <c r="BJ43" s="71">
        <f>COUNTIFS(Data!$CL:$CL,$B43,Data!$CP:$CP,BJ$8,Data!$C:$C,$B$3)</f>
        <v>0</v>
      </c>
      <c r="BK43" s="71">
        <f>COUNTIFS(Data!$CL:$CL,$B43,Data!$CP:$CP,BK$8,Data!$C:$C,$B$3)</f>
        <v>0</v>
      </c>
      <c r="BL43" s="72">
        <f t="shared" ref="BL43:BL55" si="76">IFERROR(SUM(BI43:BK43)/SUM(AY43:BK43),0)</f>
        <v>0</v>
      </c>
      <c r="BM43" s="13"/>
      <c r="BQ43" s="77">
        <v>1</v>
      </c>
      <c r="BR43" s="78">
        <f t="shared" ref="BR43:BR52" si="77">IFERROR(C43/SUM($C43:$O43),0)</f>
        <v>0.96062992125984248</v>
      </c>
      <c r="BS43" s="78">
        <f t="shared" ref="BS43:CA52" si="78">IFERROR(D43/SUM($C43:$O43),0)</f>
        <v>0</v>
      </c>
      <c r="BT43" s="78">
        <f t="shared" si="78"/>
        <v>7.874015748031496E-3</v>
      </c>
      <c r="BU43" s="78">
        <f t="shared" si="78"/>
        <v>0</v>
      </c>
      <c r="BV43" s="78">
        <f t="shared" si="78"/>
        <v>2.3622047244094488E-2</v>
      </c>
      <c r="BW43" s="78">
        <f t="shared" si="78"/>
        <v>0</v>
      </c>
      <c r="BX43" s="78">
        <f t="shared" si="78"/>
        <v>0</v>
      </c>
      <c r="BY43" s="78">
        <f t="shared" si="78"/>
        <v>0</v>
      </c>
      <c r="BZ43" s="78">
        <f t="shared" si="78"/>
        <v>0</v>
      </c>
      <c r="CA43" s="78">
        <f t="shared" si="78"/>
        <v>0</v>
      </c>
      <c r="CB43" s="78">
        <f t="shared" ref="CB43:CB52" si="79">IFERROR(SUM(M43:O43)/SUM($C43:$O43),0)</f>
        <v>7.874015748031496E-3</v>
      </c>
      <c r="CC43" s="13"/>
      <c r="CD43" s="77">
        <v>1</v>
      </c>
      <c r="CE43" s="78">
        <f t="shared" ref="CE43:CE52" si="80">IFERROR(S43/SUM($S43:$AE43),0)</f>
        <v>0.93495934959349591</v>
      </c>
      <c r="CF43" s="78">
        <f t="shared" ref="CF43:CN52" si="81">IFERROR(T43/SUM($S43:$AE43),0)</f>
        <v>0</v>
      </c>
      <c r="CG43" s="78">
        <f t="shared" si="81"/>
        <v>1.6260162601626018E-2</v>
      </c>
      <c r="CH43" s="78">
        <f t="shared" si="81"/>
        <v>0</v>
      </c>
      <c r="CI43" s="78">
        <f t="shared" si="81"/>
        <v>4.065040650406504E-2</v>
      </c>
      <c r="CJ43" s="78">
        <f t="shared" si="81"/>
        <v>0</v>
      </c>
      <c r="CK43" s="78">
        <f t="shared" si="81"/>
        <v>0</v>
      </c>
      <c r="CL43" s="78">
        <f t="shared" si="81"/>
        <v>0</v>
      </c>
      <c r="CM43" s="78">
        <f t="shared" si="81"/>
        <v>0</v>
      </c>
      <c r="CN43" s="78">
        <f t="shared" si="81"/>
        <v>0</v>
      </c>
      <c r="CO43" s="78">
        <f t="shared" ref="CO43:CO50" si="82">IFERROR(SUM(AC43:AE43)/SUM($S43:$AE43),0)</f>
        <v>8.130081300813009E-3</v>
      </c>
      <c r="CP43" s="13"/>
      <c r="CQ43" s="77">
        <v>1</v>
      </c>
      <c r="CR43" s="78">
        <f t="shared" ref="CR43:CR52" si="83">IFERROR(AI43/SUM($AI43:$AU43),0)</f>
        <v>0.8571428571428571</v>
      </c>
      <c r="CS43" s="78">
        <f t="shared" ref="CS43:DA52" si="84">IFERROR(AJ43/SUM($AI43:$AU43),0)</f>
        <v>0</v>
      </c>
      <c r="CT43" s="78">
        <f t="shared" si="84"/>
        <v>9.0225563909774431E-2</v>
      </c>
      <c r="CU43" s="78">
        <f t="shared" si="84"/>
        <v>0</v>
      </c>
      <c r="CV43" s="78">
        <f t="shared" si="84"/>
        <v>3.7593984962406013E-2</v>
      </c>
      <c r="CW43" s="78">
        <f t="shared" si="84"/>
        <v>1.5037593984962405E-2</v>
      </c>
      <c r="CX43" s="78">
        <f t="shared" si="84"/>
        <v>0</v>
      </c>
      <c r="CY43" s="78">
        <f t="shared" si="84"/>
        <v>0</v>
      </c>
      <c r="CZ43" s="78">
        <f t="shared" si="84"/>
        <v>0</v>
      </c>
      <c r="DA43" s="78">
        <f t="shared" si="84"/>
        <v>0</v>
      </c>
      <c r="DB43" s="78">
        <f t="shared" ref="DB43:DB52" si="85">IFERROR(SUM(AS43:AU43)/SUM($AI43:$AU43),0)</f>
        <v>0</v>
      </c>
      <c r="DC43" s="13"/>
      <c r="DD43" s="77">
        <v>1</v>
      </c>
      <c r="DE43" s="78">
        <f t="shared" ref="DE43:DE52" si="86">IFERROR(AY43/SUM($AY43:$BK43),0)</f>
        <v>0.79720279720279719</v>
      </c>
      <c r="DF43" s="78">
        <f t="shared" ref="DF43:DN52" si="87">IFERROR(AZ43/SUM($AY43:$BK43),0)</f>
        <v>0</v>
      </c>
      <c r="DG43" s="78">
        <f t="shared" si="87"/>
        <v>0.16783216783216784</v>
      </c>
      <c r="DH43" s="78">
        <f t="shared" si="87"/>
        <v>0</v>
      </c>
      <c r="DI43" s="78">
        <f t="shared" si="87"/>
        <v>3.4965034965034968E-2</v>
      </c>
      <c r="DJ43" s="78">
        <f t="shared" si="87"/>
        <v>0</v>
      </c>
      <c r="DK43" s="78">
        <f t="shared" si="87"/>
        <v>0</v>
      </c>
      <c r="DL43" s="78">
        <f t="shared" si="87"/>
        <v>0</v>
      </c>
      <c r="DM43" s="78">
        <f t="shared" si="87"/>
        <v>0</v>
      </c>
      <c r="DN43" s="78">
        <f t="shared" si="87"/>
        <v>0</v>
      </c>
      <c r="DO43" s="78">
        <f t="shared" ref="DO43:DO52" si="88">IFERROR(SUM(BI43:BK43)/SUM($AY43:$BK43),0)</f>
        <v>0</v>
      </c>
      <c r="DS43" s="77">
        <v>7</v>
      </c>
      <c r="DT43" s="78">
        <v>1.2035717347982293E-3</v>
      </c>
      <c r="DU43" s="78">
        <v>3.722263869060366E-2</v>
      </c>
      <c r="DV43" s="78">
        <v>4.0267670592249319E-3</v>
      </c>
      <c r="DW43" s="78">
        <v>1.1286455624277611E-2</v>
      </c>
      <c r="DX43" s="78">
        <v>0.10053719686731086</v>
      </c>
      <c r="DY43" s="78">
        <v>0.13312491303937876</v>
      </c>
      <c r="DZ43" s="78">
        <v>0.37692231198678688</v>
      </c>
      <c r="EA43" s="78">
        <v>1.7272097223015641E-2</v>
      </c>
      <c r="EB43" s="78">
        <v>7.4534179769338302E-3</v>
      </c>
      <c r="EC43" s="78">
        <v>3.3153744875220291E-3</v>
      </c>
      <c r="ED43" s="78">
        <v>9.7009754179552973E-2</v>
      </c>
      <c r="EG43" s="59"/>
      <c r="EI43" s="77">
        <v>6</v>
      </c>
      <c r="EJ43" s="78">
        <f t="shared" si="72"/>
        <v>9.0076763261561707E-3</v>
      </c>
      <c r="EK43" s="78">
        <f t="shared" si="73"/>
        <v>1.1652734973877629E-2</v>
      </c>
      <c r="EL43" s="78">
        <f t="shared" si="73"/>
        <v>1.255934864290211E-2</v>
      </c>
      <c r="EM43" s="78">
        <f t="shared" si="73"/>
        <v>1.2912797549924431E-2</v>
      </c>
      <c r="EN43" s="78">
        <f t="shared" si="73"/>
        <v>1.2977809905847629E-2</v>
      </c>
      <c r="EO43" s="78">
        <f t="shared" si="73"/>
        <v>1.28596386862775E-2</v>
      </c>
      <c r="EP43" s="78">
        <f t="shared" si="73"/>
        <v>1.2620820899305834E-2</v>
      </c>
      <c r="EQ43" s="78">
        <f t="shared" si="73"/>
        <v>1.2303342683392888E-2</v>
      </c>
      <c r="ER43" s="78">
        <f t="shared" si="73"/>
        <v>1.1936197184248289E-2</v>
      </c>
      <c r="ES43" s="78">
        <f t="shared" si="73"/>
        <v>1.1539515565220926E-2</v>
      </c>
      <c r="ET43" s="78">
        <f t="shared" si="73"/>
        <v>1.1127261229710899E-2</v>
      </c>
      <c r="EU43" s="78">
        <f t="shared" si="73"/>
        <v>1.070907772568137E-2</v>
      </c>
      <c r="EV43" s="78">
        <f t="shared" si="73"/>
        <v>1.029157730981157E-2</v>
      </c>
      <c r="EW43" s="78">
        <f t="shared" si="73"/>
        <v>9.8792455385997499E-3</v>
      </c>
      <c r="EX43" s="78">
        <f t="shared" si="73"/>
        <v>9.4750780474028972E-3</v>
      </c>
      <c r="FB43" s="90">
        <v>7</v>
      </c>
      <c r="FC43" s="88">
        <v>0</v>
      </c>
      <c r="FD43" s="88">
        <v>0</v>
      </c>
      <c r="FE43" s="88">
        <v>2.5299988418849517E-2</v>
      </c>
      <c r="FF43" s="88">
        <v>3.8242028697226958E-4</v>
      </c>
      <c r="FG43" s="88">
        <v>5.5621031013520141E-3</v>
      </c>
      <c r="FH43" s="88">
        <v>0.4077381483663931</v>
      </c>
      <c r="FI43" s="88">
        <v>0.13492283606724106</v>
      </c>
      <c r="FJ43" s="88">
        <v>0.13134677977090967</v>
      </c>
      <c r="FK43" s="88">
        <v>3.3735034586446361E-2</v>
      </c>
      <c r="FL43" s="88">
        <v>5.2394059627089345E-2</v>
      </c>
      <c r="FM43" s="88">
        <v>0.19995717055223994</v>
      </c>
      <c r="FP43" s="59"/>
      <c r="FR43" s="89">
        <v>6</v>
      </c>
      <c r="FS43" s="88">
        <f t="shared" si="74"/>
        <v>7.2868406845959782E-3</v>
      </c>
      <c r="FT43" s="88">
        <f t="shared" si="75"/>
        <v>1.2820254572785067E-2</v>
      </c>
      <c r="FU43" s="88">
        <f t="shared" si="71"/>
        <v>1.6699437093246075E-2</v>
      </c>
      <c r="FV43" s="88">
        <f t="shared" si="71"/>
        <v>1.9271891163794234E-2</v>
      </c>
      <c r="FW43" s="88">
        <f t="shared" si="71"/>
        <v>2.0931488047226696E-2</v>
      </c>
      <c r="FX43" s="88">
        <f t="shared" si="71"/>
        <v>2.1970475859777083E-2</v>
      </c>
      <c r="FY43" s="88">
        <f t="shared" si="71"/>
        <v>2.2591000885109073E-2</v>
      </c>
      <c r="FZ43" s="88">
        <f t="shared" si="71"/>
        <v>2.2930508767124425E-2</v>
      </c>
      <c r="GA43" s="88">
        <f t="shared" si="71"/>
        <v>2.3081959028216317E-2</v>
      </c>
      <c r="GB43" s="88">
        <f t="shared" si="71"/>
        <v>2.3108091625247133E-2</v>
      </c>
      <c r="GC43" s="88">
        <f t="shared" si="71"/>
        <v>2.3051206462771385E-2</v>
      </c>
      <c r="GD43" s="88">
        <f t="shared" si="71"/>
        <v>2.2939804321531317E-2</v>
      </c>
      <c r="GE43" s="88">
        <f t="shared" si="71"/>
        <v>2.2793079068243145E-2</v>
      </c>
      <c r="GF43" s="88">
        <f t="shared" si="71"/>
        <v>2.2623950624504355E-2</v>
      </c>
      <c r="GG43" s="88">
        <f t="shared" si="71"/>
        <v>2.2441110609527023E-2</v>
      </c>
    </row>
    <row r="44" spans="2:189" x14ac:dyDescent="0.2">
      <c r="B44" s="74">
        <v>2</v>
      </c>
      <c r="C44" s="71">
        <f>COUNTIFS(Data!$L:$L,$B44,Data!$P:$P,C$8,Data!$C:$C,$B$3)</f>
        <v>0</v>
      </c>
      <c r="D44" s="71">
        <f>COUNTIFS(Data!$L:$L,$B44,Data!$P:$P,D$8,Data!$C:$C,$B$3)</f>
        <v>2</v>
      </c>
      <c r="E44" s="71">
        <f>COUNTIFS(Data!$L:$L,$B44,Data!$P:$P,E$8,Data!$C:$C,$B$3)</f>
        <v>0</v>
      </c>
      <c r="F44" s="71">
        <f>COUNTIFS(Data!$L:$L,$B44,Data!$P:$P,F$8,Data!$C:$C,$B$3)</f>
        <v>0</v>
      </c>
      <c r="G44" s="71">
        <f>COUNTIFS(Data!$L:$L,$B44,Data!$P:$P,G$8,Data!$C:$C,$B$3)</f>
        <v>0</v>
      </c>
      <c r="H44" s="71">
        <f>COUNTIFS(Data!$L:$L,$B44,Data!$P:$P,H$8,Data!$C:$C,$B$3)</f>
        <v>0</v>
      </c>
      <c r="I44" s="71">
        <f>COUNTIFS(Data!$L:$L,$B44,Data!$P:$P,I$8,Data!$C:$C,$B$3)</f>
        <v>0</v>
      </c>
      <c r="J44" s="71">
        <f>COUNTIFS(Data!$L:$L,$B44,Data!$P:$P,J$8,Data!$C:$C,$B$3)</f>
        <v>0</v>
      </c>
      <c r="K44" s="71">
        <f>COUNTIFS(Data!$L:$L,$B44,Data!$P:$P,K$8,Data!$C:$C,$B$3)</f>
        <v>0</v>
      </c>
      <c r="L44" s="71">
        <f>COUNTIFS(Data!$L:$L,$B44,Data!$P:$P,L$8,Data!$C:$C,$B$3)</f>
        <v>0</v>
      </c>
      <c r="M44" s="71">
        <f>COUNTIFS(Data!$L:$L,$B44,Data!$P:$P,M$8,Data!$C:$C,$B$3)</f>
        <v>0</v>
      </c>
      <c r="N44" s="71">
        <f>COUNTIFS(Data!$L:$L,$B44,Data!$P:$P,N$8,Data!$C:$C,$B$3)</f>
        <v>0</v>
      </c>
      <c r="O44" s="71">
        <f>COUNTIFS(Data!$L:$L,$B44,Data!$P:$P,O$8,Data!$C:$C,$B$3)</f>
        <v>0</v>
      </c>
      <c r="P44" s="72">
        <f t="shared" ref="P44:P55" si="89">IFERROR(SUM(M44:O44)/SUM(C44:O44),0)</f>
        <v>0</v>
      </c>
      <c r="R44" s="74">
        <v>2</v>
      </c>
      <c r="S44" s="71">
        <f>COUNTIFS(Data!$AL:$AL,$B44,Data!$AP:$AP,S$8,Data!$C:$C,$B$3)</f>
        <v>0</v>
      </c>
      <c r="T44" s="71">
        <f>COUNTIFS(Data!$AL:$AL,$B44,Data!$AP:$AP,T$8,Data!$C:$C,$B$3)</f>
        <v>1</v>
      </c>
      <c r="U44" s="71">
        <f>COUNTIFS(Data!$AL:$AL,$B44,Data!$AP:$AP,U$8,Data!$C:$C,$B$3)</f>
        <v>0</v>
      </c>
      <c r="V44" s="71">
        <f>COUNTIFS(Data!$AL:$AL,$B44,Data!$AP:$AP,V$8,Data!$C:$C,$B$3)</f>
        <v>0</v>
      </c>
      <c r="W44" s="71">
        <f>COUNTIFS(Data!$AL:$AL,$B44,Data!$AP:$AP,W$8,Data!$C:$C,$B$3)</f>
        <v>1</v>
      </c>
      <c r="X44" s="71">
        <f>COUNTIFS(Data!$AL:$AL,$B44,Data!$AP:$AP,X$8,Data!$C:$C,$B$3)</f>
        <v>0</v>
      </c>
      <c r="Y44" s="71">
        <f>COUNTIFS(Data!$AL:$AL,$B44,Data!$AP:$AP,Y$8,Data!$C:$C,$B$3)</f>
        <v>0</v>
      </c>
      <c r="Z44" s="71">
        <f>COUNTIFS(Data!$AL:$AL,$B44,Data!$AP:$AP,Z$8,Data!$C:$C,$B$3)</f>
        <v>0</v>
      </c>
      <c r="AA44" s="71">
        <f>COUNTIFS(Data!$AL:$AL,$B44,Data!$AP:$AP,AA$8,Data!$C:$C,$B$3)</f>
        <v>0</v>
      </c>
      <c r="AB44" s="71">
        <f>COUNTIFS(Data!$AL:$AL,$B44,Data!$AP:$AP,AB$8,Data!$C:$C,$B$3)</f>
        <v>0</v>
      </c>
      <c r="AC44" s="71">
        <f>COUNTIFS(Data!$AL:$AL,$B44,Data!$AP:$AP,AC$8,Data!$C:$C,$B$3)</f>
        <v>0</v>
      </c>
      <c r="AD44" s="71">
        <f>COUNTIFS(Data!$AL:$AL,$B44,Data!$AP:$AP,AD$8,Data!$C:$C,$B$3)</f>
        <v>0</v>
      </c>
      <c r="AE44" s="71">
        <f>COUNTIFS(Data!$AL:$AL,$B44,Data!$AP:$AP,AE$8,Data!$C:$C,$B$3)</f>
        <v>0</v>
      </c>
      <c r="AF44" s="72">
        <f t="shared" ref="AF44:AF55" si="90">IFERROR(SUM(AC44:AE44)/SUM(S44:AE44),0)</f>
        <v>0</v>
      </c>
      <c r="AH44" s="74">
        <v>2</v>
      </c>
      <c r="AI44" s="71">
        <f>COUNTIFS(Data!$BL:$BL,$B44,Data!$BP:$BP,AI$8,Data!$C:$C,$B$3)</f>
        <v>0</v>
      </c>
      <c r="AJ44" s="71">
        <f>COUNTIFS(Data!$BL:$BL,$B44,Data!$BP:$BP,AJ$8,Data!$C:$C,$B$3)</f>
        <v>1</v>
      </c>
      <c r="AK44" s="71">
        <f>COUNTIFS(Data!$BL:$BL,$B44,Data!$BP:$BP,AK$8,Data!$C:$C,$B$3)</f>
        <v>0</v>
      </c>
      <c r="AL44" s="71">
        <f>COUNTIFS(Data!$BL:$BL,$B44,Data!$BP:$BP,AL$8,Data!$C:$C,$B$3)</f>
        <v>0</v>
      </c>
      <c r="AM44" s="71">
        <f>COUNTIFS(Data!$BL:$BL,$B44,Data!$BP:$BP,AM$8,Data!$C:$C,$B$3)</f>
        <v>1</v>
      </c>
      <c r="AN44" s="71">
        <f>COUNTIFS(Data!$BL:$BL,$B44,Data!$BP:$BP,AN$8,Data!$C:$C,$B$3)</f>
        <v>0</v>
      </c>
      <c r="AO44" s="71">
        <f>COUNTIFS(Data!$BL:$BL,$B44,Data!$BP:$BP,AO$8,Data!$C:$C,$B$3)</f>
        <v>0</v>
      </c>
      <c r="AP44" s="71">
        <f>COUNTIFS(Data!$BL:$BL,$B44,Data!$BP:$BP,AP$8,Data!$C:$C,$B$3)</f>
        <v>0</v>
      </c>
      <c r="AQ44" s="71">
        <f>COUNTIFS(Data!$BL:$BL,$B44,Data!$BP:$BP,AQ$8,Data!$C:$C,$B$3)</f>
        <v>0</v>
      </c>
      <c r="AR44" s="71">
        <f>COUNTIFS(Data!$BL:$BL,$B44,Data!$BP:$BP,AR$8,Data!$C:$C,$B$3)</f>
        <v>0</v>
      </c>
      <c r="AS44" s="71">
        <f>COUNTIFS(Data!$BL:$BL,$B44,Data!$BP:$BP,AS$8,Data!$C:$C,$B$3)</f>
        <v>0</v>
      </c>
      <c r="AT44" s="71">
        <f>COUNTIFS(Data!$BL:$BL,$B44,Data!$BP:$BP,AT$8,Data!$C:$C,$B$3)</f>
        <v>0</v>
      </c>
      <c r="AU44" s="71">
        <f>COUNTIFS(Data!$BL:$BL,$B44,Data!$BP:$BP,AU$8,Data!$C:$C,$B$3)</f>
        <v>0</v>
      </c>
      <c r="AV44" s="72">
        <f t="shared" ref="AV44:AV55" si="91">IFERROR(SUM(AS44:AU44)/SUM(AI44:AU44),0)</f>
        <v>0</v>
      </c>
      <c r="AX44" s="74">
        <v>2</v>
      </c>
      <c r="AY44" s="71">
        <f>COUNTIFS(Data!$CL:$CL,$B44,Data!$CP:$CP,AY$8,Data!$C:$C,$B$3)</f>
        <v>0</v>
      </c>
      <c r="AZ44" s="71">
        <f>COUNTIFS(Data!$CL:$CL,$B44,Data!$CP:$CP,AZ$8,Data!$C:$C,$B$3)</f>
        <v>1</v>
      </c>
      <c r="BA44" s="71">
        <f>COUNTIFS(Data!$CL:$CL,$B44,Data!$CP:$CP,BA$8,Data!$C:$C,$B$3)</f>
        <v>0</v>
      </c>
      <c r="BB44" s="71">
        <f>COUNTIFS(Data!$CL:$CL,$B44,Data!$CP:$CP,BB$8,Data!$C:$C,$B$3)</f>
        <v>0</v>
      </c>
      <c r="BC44" s="71">
        <f>COUNTIFS(Data!$CL:$CL,$B44,Data!$CP:$CP,BC$8,Data!$C:$C,$B$3)</f>
        <v>1</v>
      </c>
      <c r="BD44" s="71">
        <f>COUNTIFS(Data!$CL:$CL,$B44,Data!$CP:$CP,BD$8,Data!$C:$C,$B$3)</f>
        <v>0</v>
      </c>
      <c r="BE44" s="71">
        <f>COUNTIFS(Data!$CL:$CL,$B44,Data!$CP:$CP,BE$8,Data!$C:$C,$B$3)</f>
        <v>0</v>
      </c>
      <c r="BF44" s="71">
        <f>COUNTIFS(Data!$CL:$CL,$B44,Data!$CP:$CP,BF$8,Data!$C:$C,$B$3)</f>
        <v>0</v>
      </c>
      <c r="BG44" s="71">
        <f>COUNTIFS(Data!$CL:$CL,$B44,Data!$CP:$CP,BG$8,Data!$C:$C,$B$3)</f>
        <v>0</v>
      </c>
      <c r="BH44" s="71">
        <f>COUNTIFS(Data!$CL:$CL,$B44,Data!$CP:$CP,BH$8,Data!$C:$C,$B$3)</f>
        <v>0</v>
      </c>
      <c r="BI44" s="71">
        <f>COUNTIFS(Data!$CL:$CL,$B44,Data!$CP:$CP,BI$8,Data!$C:$C,$B$3)</f>
        <v>0</v>
      </c>
      <c r="BJ44" s="71">
        <f>COUNTIFS(Data!$CL:$CL,$B44,Data!$CP:$CP,BJ$8,Data!$C:$C,$B$3)</f>
        <v>0</v>
      </c>
      <c r="BK44" s="71">
        <f>COUNTIFS(Data!$CL:$CL,$B44,Data!$CP:$CP,BK$8,Data!$C:$C,$B$3)</f>
        <v>0</v>
      </c>
      <c r="BL44" s="72">
        <f t="shared" si="76"/>
        <v>0</v>
      </c>
      <c r="BQ44" s="77">
        <v>2</v>
      </c>
      <c r="BR44" s="78">
        <f t="shared" si="77"/>
        <v>0</v>
      </c>
      <c r="BS44" s="78">
        <f t="shared" si="78"/>
        <v>1</v>
      </c>
      <c r="BT44" s="78">
        <f t="shared" si="78"/>
        <v>0</v>
      </c>
      <c r="BU44" s="78">
        <f t="shared" si="78"/>
        <v>0</v>
      </c>
      <c r="BV44" s="78">
        <f t="shared" si="78"/>
        <v>0</v>
      </c>
      <c r="BW44" s="78">
        <f t="shared" si="78"/>
        <v>0</v>
      </c>
      <c r="BX44" s="78">
        <f t="shared" si="78"/>
        <v>0</v>
      </c>
      <c r="BY44" s="78">
        <f t="shared" si="78"/>
        <v>0</v>
      </c>
      <c r="BZ44" s="78">
        <f t="shared" si="78"/>
        <v>0</v>
      </c>
      <c r="CA44" s="78">
        <f t="shared" si="78"/>
        <v>0</v>
      </c>
      <c r="CB44" s="78">
        <f t="shared" si="79"/>
        <v>0</v>
      </c>
      <c r="CC44" s="13"/>
      <c r="CD44" s="77">
        <v>2</v>
      </c>
      <c r="CE44" s="78">
        <f t="shared" si="80"/>
        <v>0</v>
      </c>
      <c r="CF44" s="78">
        <f t="shared" si="81"/>
        <v>0.5</v>
      </c>
      <c r="CG44" s="78">
        <f t="shared" si="81"/>
        <v>0</v>
      </c>
      <c r="CH44" s="78">
        <f t="shared" si="81"/>
        <v>0</v>
      </c>
      <c r="CI44" s="78">
        <f t="shared" si="81"/>
        <v>0.5</v>
      </c>
      <c r="CJ44" s="78">
        <f t="shared" si="81"/>
        <v>0</v>
      </c>
      <c r="CK44" s="78">
        <f t="shared" si="81"/>
        <v>0</v>
      </c>
      <c r="CL44" s="78">
        <f t="shared" si="81"/>
        <v>0</v>
      </c>
      <c r="CM44" s="78">
        <f t="shared" si="81"/>
        <v>0</v>
      </c>
      <c r="CN44" s="78">
        <f t="shared" si="81"/>
        <v>0</v>
      </c>
      <c r="CO44" s="78">
        <f t="shared" si="82"/>
        <v>0</v>
      </c>
      <c r="CP44" s="13"/>
      <c r="CQ44" s="77">
        <v>2</v>
      </c>
      <c r="CR44" s="78">
        <f t="shared" si="83"/>
        <v>0</v>
      </c>
      <c r="CS44" s="78">
        <f t="shared" si="84"/>
        <v>0.5</v>
      </c>
      <c r="CT44" s="78">
        <f t="shared" si="84"/>
        <v>0</v>
      </c>
      <c r="CU44" s="78">
        <f t="shared" si="84"/>
        <v>0</v>
      </c>
      <c r="CV44" s="78">
        <f t="shared" si="84"/>
        <v>0.5</v>
      </c>
      <c r="CW44" s="78">
        <f t="shared" si="84"/>
        <v>0</v>
      </c>
      <c r="CX44" s="78">
        <f t="shared" si="84"/>
        <v>0</v>
      </c>
      <c r="CY44" s="78">
        <f t="shared" si="84"/>
        <v>0</v>
      </c>
      <c r="CZ44" s="78">
        <f t="shared" si="84"/>
        <v>0</v>
      </c>
      <c r="DA44" s="78">
        <f t="shared" si="84"/>
        <v>0</v>
      </c>
      <c r="DB44" s="78">
        <f t="shared" si="85"/>
        <v>0</v>
      </c>
      <c r="DC44" s="13"/>
      <c r="DD44" s="77">
        <v>2</v>
      </c>
      <c r="DE44" s="78">
        <f t="shared" si="86"/>
        <v>0</v>
      </c>
      <c r="DF44" s="78">
        <f t="shared" si="87"/>
        <v>0.5</v>
      </c>
      <c r="DG44" s="78">
        <f t="shared" si="87"/>
        <v>0</v>
      </c>
      <c r="DH44" s="78">
        <f t="shared" si="87"/>
        <v>0</v>
      </c>
      <c r="DI44" s="78">
        <f t="shared" si="87"/>
        <v>0.5</v>
      </c>
      <c r="DJ44" s="78">
        <f t="shared" si="87"/>
        <v>0</v>
      </c>
      <c r="DK44" s="78">
        <f t="shared" si="87"/>
        <v>0</v>
      </c>
      <c r="DL44" s="78">
        <f t="shared" si="87"/>
        <v>0</v>
      </c>
      <c r="DM44" s="78">
        <f t="shared" si="87"/>
        <v>0</v>
      </c>
      <c r="DN44" s="78">
        <f t="shared" si="87"/>
        <v>0</v>
      </c>
      <c r="DO44" s="78">
        <f t="shared" si="88"/>
        <v>0</v>
      </c>
      <c r="DS44" s="77">
        <v>8</v>
      </c>
      <c r="DT44" s="78">
        <v>5.803386819014702E-4</v>
      </c>
      <c r="DU44" s="78">
        <v>1.1289529993801317E-3</v>
      </c>
      <c r="DV44" s="78">
        <v>3.6477508396213863E-3</v>
      </c>
      <c r="DW44" s="78">
        <v>3.2597801948208572E-3</v>
      </c>
      <c r="DX44" s="78">
        <v>1.2188653278823862E-2</v>
      </c>
      <c r="DY44" s="78">
        <v>4.8533845277986973E-2</v>
      </c>
      <c r="DZ44" s="78">
        <v>1.8032087636870982E-2</v>
      </c>
      <c r="EA44" s="78">
        <v>4.5043231929271909E-3</v>
      </c>
      <c r="EB44" s="78">
        <v>7.0733062905910878E-4</v>
      </c>
      <c r="EC44" s="78">
        <v>5.3074305469489355E-4</v>
      </c>
      <c r="ED44" s="78">
        <v>3.0293269781410878E-2</v>
      </c>
      <c r="EI44" s="77">
        <v>7</v>
      </c>
      <c r="EJ44" s="78">
        <f t="shared" si="72"/>
        <v>3.8707983193277312E-2</v>
      </c>
      <c r="EK44" s="78">
        <f t="shared" si="73"/>
        <v>3.4237804748540074E-2</v>
      </c>
      <c r="EL44" s="78">
        <f t="shared" si="73"/>
        <v>2.7347914214995581E-2</v>
      </c>
      <c r="EM44" s="78">
        <f t="shared" si="73"/>
        <v>2.2155486237672668E-2</v>
      </c>
      <c r="EN44" s="78">
        <f t="shared" si="73"/>
        <v>1.8280099327912826E-2</v>
      </c>
      <c r="EO44" s="78">
        <f t="shared" si="73"/>
        <v>1.5379299179074034E-2</v>
      </c>
      <c r="EP44" s="78">
        <f t="shared" si="73"/>
        <v>1.319208798860888E-2</v>
      </c>
      <c r="EQ44" s="78">
        <f t="shared" si="73"/>
        <v>1.1525549671817526E-2</v>
      </c>
      <c r="ER44" s="78">
        <f t="shared" si="73"/>
        <v>1.0238395838521824E-2</v>
      </c>
      <c r="ES44" s="78">
        <f t="shared" si="73"/>
        <v>9.2277265762076306E-3</v>
      </c>
      <c r="ET44" s="78">
        <f t="shared" si="73"/>
        <v>8.4189380510107277E-3</v>
      </c>
      <c r="EU44" s="78">
        <f t="shared" si="73"/>
        <v>7.7581378522248168E-3</v>
      </c>
      <c r="EV44" s="78">
        <f t="shared" si="73"/>
        <v>7.2064997626289269E-3</v>
      </c>
      <c r="EW44" s="78">
        <f t="shared" si="73"/>
        <v>6.7360991843477686E-3</v>
      </c>
      <c r="EX44" s="78">
        <f t="shared" si="73"/>
        <v>6.3268652205016717E-3</v>
      </c>
      <c r="FB44" s="90">
        <v>8</v>
      </c>
      <c r="FC44" s="88">
        <v>0</v>
      </c>
      <c r="FD44" s="88">
        <v>0</v>
      </c>
      <c r="FE44" s="88">
        <v>0.11552248929346316</v>
      </c>
      <c r="FF44" s="88">
        <v>2.4915313019871683E-4</v>
      </c>
      <c r="FG44" s="88">
        <v>3.7752389750967041E-3</v>
      </c>
      <c r="FH44" s="88">
        <v>0.2992041697527808</v>
      </c>
      <c r="FI44" s="88">
        <v>0.1050714238448186</v>
      </c>
      <c r="FJ44" s="88">
        <v>0.16826965741751343</v>
      </c>
      <c r="FK44" s="88">
        <v>3.4485288247053471E-2</v>
      </c>
      <c r="FL44" s="88">
        <v>5.54609369355979E-2</v>
      </c>
      <c r="FM44" s="88">
        <v>0.21388394453748633</v>
      </c>
      <c r="FR44" s="89">
        <v>7</v>
      </c>
      <c r="FS44" s="88">
        <f t="shared" si="74"/>
        <v>8.1838795297556513E-2</v>
      </c>
      <c r="FT44" s="88">
        <f t="shared" si="75"/>
        <v>7.2649856818170433E-2</v>
      </c>
      <c r="FU44" s="88">
        <f t="shared" si="71"/>
        <v>6.0383671456426979E-2</v>
      </c>
      <c r="FV44" s="88">
        <f t="shared" si="71"/>
        <v>4.997487095163676E-2</v>
      </c>
      <c r="FW44" s="88">
        <f t="shared" si="71"/>
        <v>4.1984424522285693E-2</v>
      </c>
      <c r="FX44" s="88">
        <f t="shared" si="71"/>
        <v>3.6093651272697591E-2</v>
      </c>
      <c r="FY44" s="88">
        <f t="shared" si="71"/>
        <v>3.18383455352041E-2</v>
      </c>
      <c r="FZ44" s="88">
        <f t="shared" si="71"/>
        <v>2.8793554425747658E-2</v>
      </c>
      <c r="GA44" s="88">
        <f t="shared" si="71"/>
        <v>2.6618456433768773E-2</v>
      </c>
      <c r="GB44" s="88">
        <f t="shared" si="71"/>
        <v>2.5056658194517929E-2</v>
      </c>
      <c r="GC44" s="88">
        <f t="shared" si="71"/>
        <v>2.3922330736848647E-2</v>
      </c>
      <c r="GD44" s="88">
        <f t="shared" si="71"/>
        <v>2.3083883140763775E-2</v>
      </c>
      <c r="GE44" s="88">
        <f t="shared" si="71"/>
        <v>2.2449512143852327E-2</v>
      </c>
      <c r="GF44" s="88">
        <f t="shared" si="71"/>
        <v>2.1955788477964089E-2</v>
      </c>
      <c r="GG44" s="88">
        <f t="shared" si="71"/>
        <v>2.155916037248868E-2</v>
      </c>
    </row>
    <row r="45" spans="2:189" x14ac:dyDescent="0.2">
      <c r="B45" s="74">
        <v>3</v>
      </c>
      <c r="C45" s="71">
        <f>COUNTIFS(Data!$L:$L,$B45,Data!$P:$P,C$8,Data!$C:$C,$B$3)</f>
        <v>0</v>
      </c>
      <c r="D45" s="71">
        <f>COUNTIFS(Data!$L:$L,$B45,Data!$P:$P,D$8,Data!$C:$C,$B$3)</f>
        <v>0</v>
      </c>
      <c r="E45" s="71">
        <f>COUNTIFS(Data!$L:$L,$B45,Data!$P:$P,E$8,Data!$C:$C,$B$3)</f>
        <v>2</v>
      </c>
      <c r="F45" s="71">
        <f>COUNTIFS(Data!$L:$L,$B45,Data!$P:$P,F$8,Data!$C:$C,$B$3)</f>
        <v>4</v>
      </c>
      <c r="G45" s="71">
        <f>COUNTIFS(Data!$L:$L,$B45,Data!$P:$P,G$8,Data!$C:$C,$B$3)</f>
        <v>1</v>
      </c>
      <c r="H45" s="71">
        <f>COUNTIFS(Data!$L:$L,$B45,Data!$P:$P,H$8,Data!$C:$C,$B$3)</f>
        <v>0</v>
      </c>
      <c r="I45" s="71">
        <f>COUNTIFS(Data!$L:$L,$B45,Data!$P:$P,I$8,Data!$C:$C,$B$3)</f>
        <v>0</v>
      </c>
      <c r="J45" s="71">
        <f>COUNTIFS(Data!$L:$L,$B45,Data!$P:$P,J$8,Data!$C:$C,$B$3)</f>
        <v>0</v>
      </c>
      <c r="K45" s="71">
        <f>COUNTIFS(Data!$L:$L,$B45,Data!$P:$P,K$8,Data!$C:$C,$B$3)</f>
        <v>0</v>
      </c>
      <c r="L45" s="71">
        <f>COUNTIFS(Data!$L:$L,$B45,Data!$P:$P,L$8,Data!$C:$C,$B$3)</f>
        <v>0</v>
      </c>
      <c r="M45" s="71">
        <f>COUNTIFS(Data!$L:$L,$B45,Data!$P:$P,M$8,Data!$C:$C,$B$3)</f>
        <v>0</v>
      </c>
      <c r="N45" s="71">
        <f>COUNTIFS(Data!$L:$L,$B45,Data!$P:$P,N$8,Data!$C:$C,$B$3)</f>
        <v>0</v>
      </c>
      <c r="O45" s="71">
        <f>COUNTIFS(Data!$L:$L,$B45,Data!$P:$P,O$8,Data!$C:$C,$B$3)</f>
        <v>0</v>
      </c>
      <c r="P45" s="72">
        <f t="shared" si="89"/>
        <v>0</v>
      </c>
      <c r="R45" s="74">
        <v>3</v>
      </c>
      <c r="S45" s="71">
        <f>COUNTIFS(Data!$AL:$AL,$B45,Data!$AP:$AP,S$8,Data!$C:$C,$B$3)</f>
        <v>0</v>
      </c>
      <c r="T45" s="71">
        <f>COUNTIFS(Data!$AL:$AL,$B45,Data!$AP:$AP,T$8,Data!$C:$C,$B$3)</f>
        <v>0</v>
      </c>
      <c r="U45" s="71">
        <f>COUNTIFS(Data!$AL:$AL,$B45,Data!$AP:$AP,U$8,Data!$C:$C,$B$3)</f>
        <v>2</v>
      </c>
      <c r="V45" s="71">
        <f>COUNTIFS(Data!$AL:$AL,$B45,Data!$AP:$AP,V$8,Data!$C:$C,$B$3)</f>
        <v>3</v>
      </c>
      <c r="W45" s="71">
        <f>COUNTIFS(Data!$AL:$AL,$B45,Data!$AP:$AP,W$8,Data!$C:$C,$B$3)</f>
        <v>0</v>
      </c>
      <c r="X45" s="71">
        <f>COUNTIFS(Data!$AL:$AL,$B45,Data!$AP:$AP,X$8,Data!$C:$C,$B$3)</f>
        <v>0</v>
      </c>
      <c r="Y45" s="71">
        <f>COUNTIFS(Data!$AL:$AL,$B45,Data!$AP:$AP,Y$8,Data!$C:$C,$B$3)</f>
        <v>0</v>
      </c>
      <c r="Z45" s="71">
        <f>COUNTIFS(Data!$AL:$AL,$B45,Data!$AP:$AP,Z$8,Data!$C:$C,$B$3)</f>
        <v>0</v>
      </c>
      <c r="AA45" s="71">
        <f>COUNTIFS(Data!$AL:$AL,$B45,Data!$AP:$AP,AA$8,Data!$C:$C,$B$3)</f>
        <v>0</v>
      </c>
      <c r="AB45" s="71">
        <f>COUNTIFS(Data!$AL:$AL,$B45,Data!$AP:$AP,AB$8,Data!$C:$C,$B$3)</f>
        <v>0</v>
      </c>
      <c r="AC45" s="71">
        <f>COUNTIFS(Data!$AL:$AL,$B45,Data!$AP:$AP,AC$8,Data!$C:$C,$B$3)</f>
        <v>0</v>
      </c>
      <c r="AD45" s="71">
        <f>COUNTIFS(Data!$AL:$AL,$B45,Data!$AP:$AP,AD$8,Data!$C:$C,$B$3)</f>
        <v>0</v>
      </c>
      <c r="AE45" s="71">
        <f>COUNTIFS(Data!$AL:$AL,$B45,Data!$AP:$AP,AE$8,Data!$C:$C,$B$3)</f>
        <v>0</v>
      </c>
      <c r="AF45" s="72">
        <f t="shared" si="90"/>
        <v>0</v>
      </c>
      <c r="AH45" s="74">
        <v>3</v>
      </c>
      <c r="AI45" s="71">
        <f>COUNTIFS(Data!$BL:$BL,$B45,Data!$BP:$BP,AI$8,Data!$C:$C,$B$3)</f>
        <v>0</v>
      </c>
      <c r="AJ45" s="71">
        <f>COUNTIFS(Data!$BL:$BL,$B45,Data!$BP:$BP,AJ$8,Data!$C:$C,$B$3)</f>
        <v>0</v>
      </c>
      <c r="AK45" s="71">
        <f>COUNTIFS(Data!$BL:$BL,$B45,Data!$BP:$BP,AK$8,Data!$C:$C,$B$3)</f>
        <v>2</v>
      </c>
      <c r="AL45" s="71">
        <f>COUNTIFS(Data!$BL:$BL,$B45,Data!$BP:$BP,AL$8,Data!$C:$C,$B$3)</f>
        <v>3</v>
      </c>
      <c r="AM45" s="71">
        <f>COUNTIFS(Data!$BL:$BL,$B45,Data!$BP:$BP,AM$8,Data!$C:$C,$B$3)</f>
        <v>1</v>
      </c>
      <c r="AN45" s="71">
        <f>COUNTIFS(Data!$BL:$BL,$B45,Data!$BP:$BP,AN$8,Data!$C:$C,$B$3)</f>
        <v>0</v>
      </c>
      <c r="AO45" s="71">
        <f>COUNTIFS(Data!$BL:$BL,$B45,Data!$BP:$BP,AO$8,Data!$C:$C,$B$3)</f>
        <v>0</v>
      </c>
      <c r="AP45" s="71">
        <f>COUNTIFS(Data!$BL:$BL,$B45,Data!$BP:$BP,AP$8,Data!$C:$C,$B$3)</f>
        <v>0</v>
      </c>
      <c r="AQ45" s="71">
        <f>COUNTIFS(Data!$BL:$BL,$B45,Data!$BP:$BP,AQ$8,Data!$C:$C,$B$3)</f>
        <v>0</v>
      </c>
      <c r="AR45" s="71">
        <f>COUNTIFS(Data!$BL:$BL,$B45,Data!$BP:$BP,AR$8,Data!$C:$C,$B$3)</f>
        <v>0</v>
      </c>
      <c r="AS45" s="71">
        <f>COUNTIFS(Data!$BL:$BL,$B45,Data!$BP:$BP,AS$8,Data!$C:$C,$B$3)</f>
        <v>0</v>
      </c>
      <c r="AT45" s="71">
        <f>COUNTIFS(Data!$BL:$BL,$B45,Data!$BP:$BP,AT$8,Data!$C:$C,$B$3)</f>
        <v>0</v>
      </c>
      <c r="AU45" s="71">
        <f>COUNTIFS(Data!$BL:$BL,$B45,Data!$BP:$BP,AU$8,Data!$C:$C,$B$3)</f>
        <v>0</v>
      </c>
      <c r="AV45" s="72">
        <f t="shared" si="91"/>
        <v>0</v>
      </c>
      <c r="AX45" s="74">
        <v>3</v>
      </c>
      <c r="AY45" s="71">
        <f>COUNTIFS(Data!$CL:$CL,$B45,Data!$CP:$CP,AY$8,Data!$C:$C,$B$3)</f>
        <v>0</v>
      </c>
      <c r="AZ45" s="71">
        <f>COUNTIFS(Data!$CL:$CL,$B45,Data!$CP:$CP,AZ$8,Data!$C:$C,$B$3)</f>
        <v>0</v>
      </c>
      <c r="BA45" s="71">
        <f>COUNTIFS(Data!$CL:$CL,$B45,Data!$CP:$CP,BA$8,Data!$C:$C,$B$3)</f>
        <v>2</v>
      </c>
      <c r="BB45" s="71">
        <f>COUNTIFS(Data!$CL:$CL,$B45,Data!$CP:$CP,BB$8,Data!$C:$C,$B$3)</f>
        <v>0</v>
      </c>
      <c r="BC45" s="71">
        <f>COUNTIFS(Data!$CL:$CL,$B45,Data!$CP:$CP,BC$8,Data!$C:$C,$B$3)</f>
        <v>1</v>
      </c>
      <c r="BD45" s="71">
        <f>COUNTIFS(Data!$CL:$CL,$B45,Data!$CP:$CP,BD$8,Data!$C:$C,$B$3)</f>
        <v>2</v>
      </c>
      <c r="BE45" s="71">
        <f>COUNTIFS(Data!$CL:$CL,$B45,Data!$CP:$CP,BE$8,Data!$C:$C,$B$3)</f>
        <v>0</v>
      </c>
      <c r="BF45" s="71">
        <f>COUNTIFS(Data!$CL:$CL,$B45,Data!$CP:$CP,BF$8,Data!$C:$C,$B$3)</f>
        <v>0</v>
      </c>
      <c r="BG45" s="71">
        <f>COUNTIFS(Data!$CL:$CL,$B45,Data!$CP:$CP,BG$8,Data!$C:$C,$B$3)</f>
        <v>0</v>
      </c>
      <c r="BH45" s="71">
        <f>COUNTIFS(Data!$CL:$CL,$B45,Data!$CP:$CP,BH$8,Data!$C:$C,$B$3)</f>
        <v>0</v>
      </c>
      <c r="BI45" s="71">
        <f>COUNTIFS(Data!$CL:$CL,$B45,Data!$CP:$CP,BI$8,Data!$C:$C,$B$3)</f>
        <v>0</v>
      </c>
      <c r="BJ45" s="71">
        <f>COUNTIFS(Data!$CL:$CL,$B45,Data!$CP:$CP,BJ$8,Data!$C:$C,$B$3)</f>
        <v>0</v>
      </c>
      <c r="BK45" s="71">
        <f>COUNTIFS(Data!$CL:$CL,$B45,Data!$CP:$CP,BK$8,Data!$C:$C,$B$3)</f>
        <v>0</v>
      </c>
      <c r="BL45" s="72">
        <f t="shared" si="76"/>
        <v>0</v>
      </c>
      <c r="BQ45" s="77">
        <v>3</v>
      </c>
      <c r="BR45" s="78">
        <f t="shared" si="77"/>
        <v>0</v>
      </c>
      <c r="BS45" s="78">
        <f t="shared" si="78"/>
        <v>0</v>
      </c>
      <c r="BT45" s="78">
        <f t="shared" si="78"/>
        <v>0.2857142857142857</v>
      </c>
      <c r="BU45" s="78">
        <f t="shared" si="78"/>
        <v>0.5714285714285714</v>
      </c>
      <c r="BV45" s="78">
        <f t="shared" si="78"/>
        <v>0.14285714285714285</v>
      </c>
      <c r="BW45" s="78">
        <f t="shared" si="78"/>
        <v>0</v>
      </c>
      <c r="BX45" s="78">
        <f t="shared" si="78"/>
        <v>0</v>
      </c>
      <c r="BY45" s="78">
        <f t="shared" si="78"/>
        <v>0</v>
      </c>
      <c r="BZ45" s="78">
        <f t="shared" si="78"/>
        <v>0</v>
      </c>
      <c r="CA45" s="78">
        <f t="shared" si="78"/>
        <v>0</v>
      </c>
      <c r="CB45" s="78">
        <f t="shared" si="79"/>
        <v>0</v>
      </c>
      <c r="CC45" s="13"/>
      <c r="CD45" s="77">
        <v>3</v>
      </c>
      <c r="CE45" s="78">
        <f t="shared" si="80"/>
        <v>0</v>
      </c>
      <c r="CF45" s="78">
        <f t="shared" si="81"/>
        <v>0</v>
      </c>
      <c r="CG45" s="78">
        <f t="shared" si="81"/>
        <v>0.4</v>
      </c>
      <c r="CH45" s="78">
        <f t="shared" si="81"/>
        <v>0.6</v>
      </c>
      <c r="CI45" s="78">
        <f t="shared" si="81"/>
        <v>0</v>
      </c>
      <c r="CJ45" s="78">
        <f t="shared" si="81"/>
        <v>0</v>
      </c>
      <c r="CK45" s="78">
        <f t="shared" si="81"/>
        <v>0</v>
      </c>
      <c r="CL45" s="78">
        <f t="shared" si="81"/>
        <v>0</v>
      </c>
      <c r="CM45" s="78">
        <f t="shared" si="81"/>
        <v>0</v>
      </c>
      <c r="CN45" s="78">
        <f t="shared" si="81"/>
        <v>0</v>
      </c>
      <c r="CO45" s="78">
        <f t="shared" si="82"/>
        <v>0</v>
      </c>
      <c r="CP45" s="13"/>
      <c r="CQ45" s="77">
        <v>3</v>
      </c>
      <c r="CR45" s="78">
        <f t="shared" si="83"/>
        <v>0</v>
      </c>
      <c r="CS45" s="78">
        <f t="shared" si="84"/>
        <v>0</v>
      </c>
      <c r="CT45" s="78">
        <f t="shared" si="84"/>
        <v>0.33333333333333331</v>
      </c>
      <c r="CU45" s="78">
        <f t="shared" si="84"/>
        <v>0.5</v>
      </c>
      <c r="CV45" s="78">
        <f t="shared" si="84"/>
        <v>0.16666666666666666</v>
      </c>
      <c r="CW45" s="78">
        <f t="shared" si="84"/>
        <v>0</v>
      </c>
      <c r="CX45" s="78">
        <f t="shared" si="84"/>
        <v>0</v>
      </c>
      <c r="CY45" s="78">
        <f t="shared" si="84"/>
        <v>0</v>
      </c>
      <c r="CZ45" s="78">
        <f t="shared" si="84"/>
        <v>0</v>
      </c>
      <c r="DA45" s="78">
        <f t="shared" si="84"/>
        <v>0</v>
      </c>
      <c r="DB45" s="78">
        <f t="shared" si="85"/>
        <v>0</v>
      </c>
      <c r="DC45" s="13"/>
      <c r="DD45" s="77">
        <v>3</v>
      </c>
      <c r="DE45" s="78">
        <f t="shared" si="86"/>
        <v>0</v>
      </c>
      <c r="DF45" s="78">
        <f t="shared" si="87"/>
        <v>0</v>
      </c>
      <c r="DG45" s="78">
        <f t="shared" si="87"/>
        <v>0.4</v>
      </c>
      <c r="DH45" s="78">
        <f t="shared" si="87"/>
        <v>0</v>
      </c>
      <c r="DI45" s="78">
        <f t="shared" si="87"/>
        <v>0.2</v>
      </c>
      <c r="DJ45" s="78">
        <f t="shared" si="87"/>
        <v>0.4</v>
      </c>
      <c r="DK45" s="78">
        <f t="shared" si="87"/>
        <v>0</v>
      </c>
      <c r="DL45" s="78">
        <f t="shared" si="87"/>
        <v>0</v>
      </c>
      <c r="DM45" s="78">
        <f t="shared" si="87"/>
        <v>0</v>
      </c>
      <c r="DN45" s="78">
        <f t="shared" si="87"/>
        <v>0</v>
      </c>
      <c r="DO45" s="78">
        <f t="shared" si="88"/>
        <v>0</v>
      </c>
      <c r="DS45" s="77">
        <v>9</v>
      </c>
      <c r="DT45" s="78">
        <v>3.8012581735427856E-6</v>
      </c>
      <c r="DU45" s="78">
        <v>1.0218764796401513E-5</v>
      </c>
      <c r="DV45" s="78">
        <v>7.0683429035045989E-5</v>
      </c>
      <c r="DW45" s="78">
        <v>2.498680403882587E-5</v>
      </c>
      <c r="DX45" s="78">
        <v>1.3321061160176054E-4</v>
      </c>
      <c r="DY45" s="78">
        <v>6.3826292440013837E-4</v>
      </c>
      <c r="DZ45" s="78">
        <v>2.6444442223065562E-4</v>
      </c>
      <c r="EA45" s="78">
        <v>2.3034404790977042E-4</v>
      </c>
      <c r="EB45" s="78">
        <v>2.4124142224281643E-5</v>
      </c>
      <c r="EC45" s="78">
        <v>4.6021009923465355E-4</v>
      </c>
      <c r="ED45" s="78">
        <v>0.28784704595881433</v>
      </c>
      <c r="EI45" s="77">
        <v>8</v>
      </c>
      <c r="EJ45" s="78">
        <f t="shared" si="72"/>
        <v>2.0292207792207792E-2</v>
      </c>
      <c r="EK45" s="78">
        <f t="shared" si="73"/>
        <v>7.6262217901750598E-3</v>
      </c>
      <c r="EL45" s="78">
        <f t="shared" si="73"/>
        <v>2.6018294273259367E-3</v>
      </c>
      <c r="EM45" s="78">
        <f t="shared" si="73"/>
        <v>1.7923983139798841E-3</v>
      </c>
      <c r="EN45" s="78">
        <f t="shared" si="73"/>
        <v>1.5566952675375779E-3</v>
      </c>
      <c r="EO45" s="78">
        <f t="shared" si="73"/>
        <v>1.4199735486960399E-3</v>
      </c>
      <c r="EP45" s="78">
        <f t="shared" si="73"/>
        <v>1.3138259710195426E-3</v>
      </c>
      <c r="EQ45" s="78">
        <f t="shared" si="73"/>
        <v>1.2243870443183792E-3</v>
      </c>
      <c r="ER45" s="78">
        <f t="shared" si="73"/>
        <v>1.1465191842504382E-3</v>
      </c>
      <c r="ES45" s="78">
        <f t="shared" si="73"/>
        <v>1.077314796719909E-3</v>
      </c>
      <c r="ET45" s="78">
        <f t="shared" si="73"/>
        <v>1.0148616788189123E-3</v>
      </c>
      <c r="EU45" s="78">
        <f t="shared" si="73"/>
        <v>9.5783634680619433E-4</v>
      </c>
      <c r="EV45" s="78">
        <f t="shared" si="73"/>
        <v>9.052963712865037E-4</v>
      </c>
      <c r="EW45" s="78">
        <f t="shared" si="73"/>
        <v>8.565543869222986E-4</v>
      </c>
      <c r="EX45" s="78">
        <f t="shared" si="73"/>
        <v>8.1109721302184917E-4</v>
      </c>
      <c r="FB45" s="90">
        <v>9</v>
      </c>
      <c r="FC45" s="88">
        <v>0</v>
      </c>
      <c r="FD45" s="88">
        <v>0</v>
      </c>
      <c r="FE45" s="88">
        <v>5.4153855212846595E-3</v>
      </c>
      <c r="FF45" s="88">
        <v>2.016800662106512E-4</v>
      </c>
      <c r="FG45" s="88">
        <v>2.871858552772338E-3</v>
      </c>
      <c r="FH45" s="88">
        <v>0.24792477605121047</v>
      </c>
      <c r="FI45" s="88">
        <v>8.83644557523902E-2</v>
      </c>
      <c r="FJ45" s="88">
        <v>7.708643039009791E-2</v>
      </c>
      <c r="FK45" s="88">
        <v>3.3692792150253711E-2</v>
      </c>
      <c r="FL45" s="88">
        <v>0.14237259284881912</v>
      </c>
      <c r="FM45" s="88">
        <v>0.3620787519493906</v>
      </c>
      <c r="FR45" s="89">
        <v>8</v>
      </c>
      <c r="FS45" s="88">
        <f t="shared" si="74"/>
        <v>8.9439591626124137E-2</v>
      </c>
      <c r="FT45" s="88">
        <f t="shared" si="75"/>
        <v>7.7860212077063812E-2</v>
      </c>
      <c r="FU45" s="88">
        <f t="shared" si="71"/>
        <v>6.3773042029513324E-2</v>
      </c>
      <c r="FV45" s="88">
        <f t="shared" si="71"/>
        <v>5.1687254520049832E-2</v>
      </c>
      <c r="FW45" s="88">
        <f t="shared" si="71"/>
        <v>4.2300951941139281E-2</v>
      </c>
      <c r="FX45" s="88">
        <f t="shared" si="71"/>
        <v>3.5350967131883758E-2</v>
      </c>
      <c r="FY45" s="88">
        <f t="shared" si="71"/>
        <v>3.034455743518287E-2</v>
      </c>
      <c r="FZ45" s="88">
        <f t="shared" si="71"/>
        <v>2.6795706613397776E-2</v>
      </c>
      <c r="GA45" s="88">
        <f t="shared" si="71"/>
        <v>2.4300584705481538E-2</v>
      </c>
      <c r="GB45" s="88">
        <f t="shared" si="71"/>
        <v>2.2549894284005875E-2</v>
      </c>
      <c r="GC45" s="88">
        <f t="shared" si="71"/>
        <v>2.1317467565894765E-2</v>
      </c>
      <c r="GD45" s="88">
        <f t="shared" si="71"/>
        <v>2.0442549523386779E-2</v>
      </c>
      <c r="GE45" s="88">
        <f t="shared" si="71"/>
        <v>1.9812911019333558E-2</v>
      </c>
      <c r="GF45" s="88">
        <f t="shared" si="71"/>
        <v>1.935109659411656E-2</v>
      </c>
      <c r="GG45" s="88">
        <f t="shared" si="71"/>
        <v>1.9004042705515582E-2</v>
      </c>
    </row>
    <row r="46" spans="2:189" x14ac:dyDescent="0.2">
      <c r="B46" s="74">
        <v>4</v>
      </c>
      <c r="C46" s="71">
        <f>COUNTIFS(Data!$L:$L,$B46,Data!$P:$P,C$8,Data!$C:$C,$B$3)</f>
        <v>1</v>
      </c>
      <c r="D46" s="71">
        <f>COUNTIFS(Data!$L:$L,$B46,Data!$P:$P,D$8,Data!$C:$C,$B$3)</f>
        <v>0</v>
      </c>
      <c r="E46" s="71">
        <f>COUNTIFS(Data!$L:$L,$B46,Data!$P:$P,E$8,Data!$C:$C,$B$3)</f>
        <v>1</v>
      </c>
      <c r="F46" s="71">
        <f>COUNTIFS(Data!$L:$L,$B46,Data!$P:$P,F$8,Data!$C:$C,$B$3)</f>
        <v>48</v>
      </c>
      <c r="G46" s="71">
        <f>COUNTIFS(Data!$L:$L,$B46,Data!$P:$P,G$8,Data!$C:$C,$B$3)</f>
        <v>3</v>
      </c>
      <c r="H46" s="71">
        <f>COUNTIFS(Data!$L:$L,$B46,Data!$P:$P,H$8,Data!$C:$C,$B$3)</f>
        <v>1</v>
      </c>
      <c r="I46" s="71">
        <f>COUNTIFS(Data!$L:$L,$B46,Data!$P:$P,I$8,Data!$C:$C,$B$3)</f>
        <v>1</v>
      </c>
      <c r="J46" s="71">
        <f>COUNTIFS(Data!$L:$L,$B46,Data!$P:$P,J$8,Data!$C:$C,$B$3)</f>
        <v>0</v>
      </c>
      <c r="K46" s="71">
        <f>COUNTIFS(Data!$L:$L,$B46,Data!$P:$P,K$8,Data!$C:$C,$B$3)</f>
        <v>1</v>
      </c>
      <c r="L46" s="71">
        <f>COUNTIFS(Data!$L:$L,$B46,Data!$P:$P,L$8,Data!$C:$C,$B$3)</f>
        <v>0</v>
      </c>
      <c r="M46" s="71">
        <f>COUNTIFS(Data!$L:$L,$B46,Data!$P:$P,M$8,Data!$C:$C,$B$3)</f>
        <v>0</v>
      </c>
      <c r="N46" s="71">
        <f>COUNTIFS(Data!$L:$L,$B46,Data!$P:$P,N$8,Data!$C:$C,$B$3)</f>
        <v>0</v>
      </c>
      <c r="O46" s="71">
        <f>COUNTIFS(Data!$L:$L,$B46,Data!$P:$P,O$8,Data!$C:$C,$B$3)</f>
        <v>1</v>
      </c>
      <c r="P46" s="72">
        <f t="shared" si="89"/>
        <v>1.7543859649122806E-2</v>
      </c>
      <c r="R46" s="74">
        <v>4</v>
      </c>
      <c r="S46" s="71">
        <f>COUNTIFS(Data!$AL:$AL,$B46,Data!$AP:$AP,S$8,Data!$C:$C,$B$3)</f>
        <v>0</v>
      </c>
      <c r="T46" s="71">
        <f>COUNTIFS(Data!$AL:$AL,$B46,Data!$AP:$AP,T$8,Data!$C:$C,$B$3)</f>
        <v>0</v>
      </c>
      <c r="U46" s="71">
        <f>COUNTIFS(Data!$AL:$AL,$B46,Data!$AP:$AP,U$8,Data!$C:$C,$B$3)</f>
        <v>1</v>
      </c>
      <c r="V46" s="71">
        <f>COUNTIFS(Data!$AL:$AL,$B46,Data!$AP:$AP,V$8,Data!$C:$C,$B$3)</f>
        <v>39</v>
      </c>
      <c r="W46" s="71">
        <f>COUNTIFS(Data!$AL:$AL,$B46,Data!$AP:$AP,W$8,Data!$C:$C,$B$3)</f>
        <v>9</v>
      </c>
      <c r="X46" s="71">
        <f>COUNTIFS(Data!$AL:$AL,$B46,Data!$AP:$AP,X$8,Data!$C:$C,$B$3)</f>
        <v>0</v>
      </c>
      <c r="Y46" s="71">
        <f>COUNTIFS(Data!$AL:$AL,$B46,Data!$AP:$AP,Y$8,Data!$C:$C,$B$3)</f>
        <v>1</v>
      </c>
      <c r="Z46" s="71">
        <f>COUNTIFS(Data!$AL:$AL,$B46,Data!$AP:$AP,Z$8,Data!$C:$C,$B$3)</f>
        <v>1</v>
      </c>
      <c r="AA46" s="71">
        <f>COUNTIFS(Data!$AL:$AL,$B46,Data!$AP:$AP,AA$8,Data!$C:$C,$B$3)</f>
        <v>0</v>
      </c>
      <c r="AB46" s="71">
        <f>COUNTIFS(Data!$AL:$AL,$B46,Data!$AP:$AP,AB$8,Data!$C:$C,$B$3)</f>
        <v>0</v>
      </c>
      <c r="AC46" s="71">
        <f>COUNTIFS(Data!$AL:$AL,$B46,Data!$AP:$AP,AC$8,Data!$C:$C,$B$3)</f>
        <v>0</v>
      </c>
      <c r="AD46" s="71">
        <f>COUNTIFS(Data!$AL:$AL,$B46,Data!$AP:$AP,AD$8,Data!$C:$C,$B$3)</f>
        <v>0</v>
      </c>
      <c r="AE46" s="71">
        <f>COUNTIFS(Data!$AL:$AL,$B46,Data!$AP:$AP,AE$8,Data!$C:$C,$B$3)</f>
        <v>3</v>
      </c>
      <c r="AF46" s="72">
        <f t="shared" si="90"/>
        <v>5.5555555555555552E-2</v>
      </c>
      <c r="AH46" s="74">
        <v>4</v>
      </c>
      <c r="AI46" s="71">
        <f>COUNTIFS(Data!$BL:$BL,$B46,Data!$BP:$BP,AI$8,Data!$C:$C,$B$3)</f>
        <v>1</v>
      </c>
      <c r="AJ46" s="71">
        <f>COUNTIFS(Data!$BL:$BL,$B46,Data!$BP:$BP,AJ$8,Data!$C:$C,$B$3)</f>
        <v>0</v>
      </c>
      <c r="AK46" s="71">
        <f>COUNTIFS(Data!$BL:$BL,$B46,Data!$BP:$BP,AK$8,Data!$C:$C,$B$3)</f>
        <v>1</v>
      </c>
      <c r="AL46" s="71">
        <f>COUNTIFS(Data!$BL:$BL,$B46,Data!$BP:$BP,AL$8,Data!$C:$C,$B$3)</f>
        <v>38</v>
      </c>
      <c r="AM46" s="71">
        <f>COUNTIFS(Data!$BL:$BL,$B46,Data!$BP:$BP,AM$8,Data!$C:$C,$B$3)</f>
        <v>15</v>
      </c>
      <c r="AN46" s="71">
        <f>COUNTIFS(Data!$BL:$BL,$B46,Data!$BP:$BP,AN$8,Data!$C:$C,$B$3)</f>
        <v>3</v>
      </c>
      <c r="AO46" s="71">
        <f>COUNTIFS(Data!$BL:$BL,$B46,Data!$BP:$BP,AO$8,Data!$C:$C,$B$3)</f>
        <v>0</v>
      </c>
      <c r="AP46" s="71">
        <f>COUNTIFS(Data!$BL:$BL,$B46,Data!$BP:$BP,AP$8,Data!$C:$C,$B$3)</f>
        <v>2</v>
      </c>
      <c r="AQ46" s="71">
        <f>COUNTIFS(Data!$BL:$BL,$B46,Data!$BP:$BP,AQ$8,Data!$C:$C,$B$3)</f>
        <v>0</v>
      </c>
      <c r="AR46" s="71">
        <f>COUNTIFS(Data!$BL:$BL,$B46,Data!$BP:$BP,AR$8,Data!$C:$C,$B$3)</f>
        <v>0</v>
      </c>
      <c r="AS46" s="71">
        <f>COUNTIFS(Data!$BL:$BL,$B46,Data!$BP:$BP,AS$8,Data!$C:$C,$B$3)</f>
        <v>0</v>
      </c>
      <c r="AT46" s="71">
        <f>COUNTIFS(Data!$BL:$BL,$B46,Data!$BP:$BP,AT$8,Data!$C:$C,$B$3)</f>
        <v>0</v>
      </c>
      <c r="AU46" s="71">
        <f>COUNTIFS(Data!$BL:$BL,$B46,Data!$BP:$BP,AU$8,Data!$C:$C,$B$3)</f>
        <v>3</v>
      </c>
      <c r="AV46" s="72">
        <f t="shared" si="91"/>
        <v>4.7619047619047616E-2</v>
      </c>
      <c r="AX46" s="74">
        <v>4</v>
      </c>
      <c r="AY46" s="71">
        <f>COUNTIFS(Data!$CL:$CL,$B46,Data!$CP:$CP,AY$8,Data!$C:$C,$B$3)</f>
        <v>1</v>
      </c>
      <c r="AZ46" s="71">
        <f>COUNTIFS(Data!$CL:$CL,$B46,Data!$CP:$CP,AZ$8,Data!$C:$C,$B$3)</f>
        <v>0</v>
      </c>
      <c r="BA46" s="71">
        <f>COUNTIFS(Data!$CL:$CL,$B46,Data!$CP:$CP,BA$8,Data!$C:$C,$B$3)</f>
        <v>1</v>
      </c>
      <c r="BB46" s="71">
        <f>COUNTIFS(Data!$CL:$CL,$B46,Data!$CP:$CP,BB$8,Data!$C:$C,$B$3)</f>
        <v>34</v>
      </c>
      <c r="BC46" s="71">
        <f>COUNTIFS(Data!$CL:$CL,$B46,Data!$CP:$CP,BC$8,Data!$C:$C,$B$3)</f>
        <v>16</v>
      </c>
      <c r="BD46" s="71">
        <f>COUNTIFS(Data!$CL:$CL,$B46,Data!$CP:$CP,BD$8,Data!$C:$C,$B$3)</f>
        <v>14</v>
      </c>
      <c r="BE46" s="71">
        <f>COUNTIFS(Data!$CL:$CL,$B46,Data!$CP:$CP,BE$8,Data!$C:$C,$B$3)</f>
        <v>0</v>
      </c>
      <c r="BF46" s="71">
        <f>COUNTIFS(Data!$CL:$CL,$B46,Data!$CP:$CP,BF$8,Data!$C:$C,$B$3)</f>
        <v>2</v>
      </c>
      <c r="BG46" s="71">
        <f>COUNTIFS(Data!$CL:$CL,$B46,Data!$CP:$CP,BG$8,Data!$C:$C,$B$3)</f>
        <v>0</v>
      </c>
      <c r="BH46" s="71">
        <f>COUNTIFS(Data!$CL:$CL,$B46,Data!$CP:$CP,BH$8,Data!$C:$C,$B$3)</f>
        <v>0</v>
      </c>
      <c r="BI46" s="71">
        <f>COUNTIFS(Data!$CL:$CL,$B46,Data!$CP:$CP,BI$8,Data!$C:$C,$B$3)</f>
        <v>0</v>
      </c>
      <c r="BJ46" s="71">
        <f>COUNTIFS(Data!$CL:$CL,$B46,Data!$CP:$CP,BJ$8,Data!$C:$C,$B$3)</f>
        <v>0</v>
      </c>
      <c r="BK46" s="71">
        <f>COUNTIFS(Data!$CL:$CL,$B46,Data!$CP:$CP,BK$8,Data!$C:$C,$B$3)</f>
        <v>3</v>
      </c>
      <c r="BL46" s="72">
        <f t="shared" si="76"/>
        <v>4.2253521126760563E-2</v>
      </c>
      <c r="BQ46" s="77">
        <v>4</v>
      </c>
      <c r="BR46" s="78">
        <f t="shared" si="77"/>
        <v>1.7543859649122806E-2</v>
      </c>
      <c r="BS46" s="78">
        <f t="shared" si="78"/>
        <v>0</v>
      </c>
      <c r="BT46" s="78">
        <f t="shared" si="78"/>
        <v>1.7543859649122806E-2</v>
      </c>
      <c r="BU46" s="78">
        <f t="shared" si="78"/>
        <v>0.84210526315789469</v>
      </c>
      <c r="BV46" s="78">
        <f t="shared" si="78"/>
        <v>5.2631578947368418E-2</v>
      </c>
      <c r="BW46" s="78">
        <f t="shared" si="78"/>
        <v>1.7543859649122806E-2</v>
      </c>
      <c r="BX46" s="78">
        <f t="shared" si="78"/>
        <v>1.7543859649122806E-2</v>
      </c>
      <c r="BY46" s="78">
        <f t="shared" si="78"/>
        <v>0</v>
      </c>
      <c r="BZ46" s="78">
        <f t="shared" si="78"/>
        <v>1.7543859649122806E-2</v>
      </c>
      <c r="CA46" s="78">
        <f t="shared" si="78"/>
        <v>0</v>
      </c>
      <c r="CB46" s="78">
        <f t="shared" si="79"/>
        <v>1.7543859649122806E-2</v>
      </c>
      <c r="CC46" s="13"/>
      <c r="CD46" s="77">
        <v>4</v>
      </c>
      <c r="CE46" s="78">
        <f t="shared" si="80"/>
        <v>0</v>
      </c>
      <c r="CF46" s="78">
        <f t="shared" si="81"/>
        <v>0</v>
      </c>
      <c r="CG46" s="78">
        <f t="shared" si="81"/>
        <v>1.8518518518518517E-2</v>
      </c>
      <c r="CH46" s="78">
        <f t="shared" si="81"/>
        <v>0.72222222222222221</v>
      </c>
      <c r="CI46" s="78">
        <f t="shared" si="81"/>
        <v>0.16666666666666666</v>
      </c>
      <c r="CJ46" s="78">
        <f t="shared" si="81"/>
        <v>0</v>
      </c>
      <c r="CK46" s="78">
        <f t="shared" si="81"/>
        <v>1.8518518518518517E-2</v>
      </c>
      <c r="CL46" s="78">
        <f t="shared" si="81"/>
        <v>1.8518518518518517E-2</v>
      </c>
      <c r="CM46" s="78">
        <f t="shared" si="81"/>
        <v>0</v>
      </c>
      <c r="CN46" s="78">
        <f t="shared" si="81"/>
        <v>0</v>
      </c>
      <c r="CO46" s="78">
        <f t="shared" si="82"/>
        <v>5.5555555555555552E-2</v>
      </c>
      <c r="CP46" s="13"/>
      <c r="CQ46" s="77">
        <v>4</v>
      </c>
      <c r="CR46" s="78">
        <f t="shared" si="83"/>
        <v>1.5873015873015872E-2</v>
      </c>
      <c r="CS46" s="78">
        <f t="shared" si="84"/>
        <v>0</v>
      </c>
      <c r="CT46" s="78">
        <f t="shared" si="84"/>
        <v>1.5873015873015872E-2</v>
      </c>
      <c r="CU46" s="78">
        <f t="shared" si="84"/>
        <v>0.60317460317460314</v>
      </c>
      <c r="CV46" s="78">
        <f t="shared" si="84"/>
        <v>0.23809523809523808</v>
      </c>
      <c r="CW46" s="78">
        <f t="shared" si="84"/>
        <v>4.7619047619047616E-2</v>
      </c>
      <c r="CX46" s="78">
        <f t="shared" si="84"/>
        <v>0</v>
      </c>
      <c r="CY46" s="78">
        <f t="shared" si="84"/>
        <v>3.1746031746031744E-2</v>
      </c>
      <c r="CZ46" s="78">
        <f t="shared" si="84"/>
        <v>0</v>
      </c>
      <c r="DA46" s="78">
        <f t="shared" si="84"/>
        <v>0</v>
      </c>
      <c r="DB46" s="78">
        <f t="shared" si="85"/>
        <v>4.7619047619047616E-2</v>
      </c>
      <c r="DC46" s="13"/>
      <c r="DD46" s="77">
        <v>4</v>
      </c>
      <c r="DE46" s="78">
        <f t="shared" si="86"/>
        <v>1.4084507042253521E-2</v>
      </c>
      <c r="DF46" s="78">
        <f t="shared" si="87"/>
        <v>0</v>
      </c>
      <c r="DG46" s="78">
        <f t="shared" si="87"/>
        <v>1.4084507042253521E-2</v>
      </c>
      <c r="DH46" s="78">
        <f t="shared" si="87"/>
        <v>0.47887323943661969</v>
      </c>
      <c r="DI46" s="78">
        <f t="shared" si="87"/>
        <v>0.22535211267605634</v>
      </c>
      <c r="DJ46" s="78">
        <f t="shared" si="87"/>
        <v>0.19718309859154928</v>
      </c>
      <c r="DK46" s="78">
        <f t="shared" si="87"/>
        <v>0</v>
      </c>
      <c r="DL46" s="78">
        <f t="shared" si="87"/>
        <v>2.8169014084507043E-2</v>
      </c>
      <c r="DM46" s="78">
        <f t="shared" si="87"/>
        <v>0</v>
      </c>
      <c r="DN46" s="78">
        <f t="shared" si="87"/>
        <v>0</v>
      </c>
      <c r="DO46" s="78">
        <f t="shared" si="88"/>
        <v>4.2253521126760563E-2</v>
      </c>
      <c r="DS46" s="77">
        <v>10</v>
      </c>
      <c r="DT46" s="78">
        <v>0</v>
      </c>
      <c r="DU46" s="78">
        <v>0</v>
      </c>
      <c r="DV46" s="78">
        <v>0</v>
      </c>
      <c r="DW46" s="78">
        <v>0</v>
      </c>
      <c r="DX46" s="78">
        <v>0</v>
      </c>
      <c r="DY46" s="78">
        <v>0</v>
      </c>
      <c r="DZ46" s="78">
        <v>0</v>
      </c>
      <c r="EA46" s="78">
        <v>0</v>
      </c>
      <c r="EB46" s="78">
        <v>0</v>
      </c>
      <c r="EC46" s="78">
        <v>6.591796875E-3</v>
      </c>
      <c r="ED46" s="78">
        <v>0</v>
      </c>
      <c r="EI46" s="77">
        <v>9</v>
      </c>
      <c r="EJ46" s="78">
        <f t="shared" si="72"/>
        <v>0.28749999999999998</v>
      </c>
      <c r="EK46" s="78">
        <f t="shared" si="73"/>
        <v>3.5600364547736207E-4</v>
      </c>
      <c r="EL46" s="78">
        <f t="shared" si="73"/>
        <v>1.3112508298893449E-4</v>
      </c>
      <c r="EM46" s="78">
        <f t="shared" si="73"/>
        <v>4.4400452562704768E-5</v>
      </c>
      <c r="EN46" s="78">
        <f t="shared" si="73"/>
        <v>3.0509209333446138E-5</v>
      </c>
      <c r="EO46" s="78">
        <f t="shared" si="73"/>
        <v>2.6450516332875723E-5</v>
      </c>
      <c r="EP46" s="78">
        <f t="shared" si="73"/>
        <v>2.4090493682220878E-5</v>
      </c>
      <c r="EQ46" s="78">
        <f t="shared" si="73"/>
        <v>2.2258537506266129E-5</v>
      </c>
      <c r="ER46" s="78">
        <f t="shared" si="73"/>
        <v>2.0716491829092477E-5</v>
      </c>
      <c r="ES46" s="78">
        <f t="shared" si="73"/>
        <v>1.9375625886779467E-5</v>
      </c>
      <c r="ET46" s="78">
        <f t="shared" si="73"/>
        <v>1.8185583543391979E-5</v>
      </c>
      <c r="EU46" s="78">
        <f t="shared" si="73"/>
        <v>1.7113200722733868E-5</v>
      </c>
      <c r="EV46" s="78">
        <f t="shared" si="73"/>
        <v>1.6135490170483542E-5</v>
      </c>
      <c r="EW46" s="78">
        <f t="shared" si="73"/>
        <v>1.5236052301842988E-5</v>
      </c>
      <c r="EX46" s="78">
        <f t="shared" si="73"/>
        <v>1.4402898251096631E-5</v>
      </c>
      <c r="FB46" s="90">
        <v>10</v>
      </c>
      <c r="FC46" s="88">
        <v>0</v>
      </c>
      <c r="FD46" s="88">
        <v>0</v>
      </c>
      <c r="FE46" s="88">
        <v>1.703995038074109E-2</v>
      </c>
      <c r="FF46" s="88">
        <v>2.3546691009186064E-4</v>
      </c>
      <c r="FG46" s="88">
        <v>3.3739474654856908E-3</v>
      </c>
      <c r="FH46" s="88">
        <v>0.28534006021323022</v>
      </c>
      <c r="FI46" s="88">
        <v>9.7472028072750544E-2</v>
      </c>
      <c r="FJ46" s="88">
        <v>0.11116225913832729</v>
      </c>
      <c r="FK46" s="88">
        <v>3.4745293250250414E-2</v>
      </c>
      <c r="FL46" s="88">
        <v>0.14331965145958803</v>
      </c>
      <c r="FM46" s="88">
        <v>0.30357766291279686</v>
      </c>
      <c r="FR46" s="89">
        <v>9</v>
      </c>
      <c r="FS46" s="88">
        <f t="shared" si="74"/>
        <v>0.2011904761904762</v>
      </c>
      <c r="FT46" s="88">
        <f t="shared" si="75"/>
        <v>0.12393472909598911</v>
      </c>
      <c r="FU46" s="88">
        <f t="shared" si="71"/>
        <v>8.84355715607269E-2</v>
      </c>
      <c r="FV46" s="88">
        <f t="shared" si="71"/>
        <v>6.7229276382696476E-2</v>
      </c>
      <c r="FW46" s="88">
        <f t="shared" si="71"/>
        <v>5.2959777278193072E-2</v>
      </c>
      <c r="FX46" s="88">
        <f t="shared" si="71"/>
        <v>4.3061622604038341E-2</v>
      </c>
      <c r="FY46" s="88">
        <f t="shared" si="71"/>
        <v>3.6160905125461808E-2</v>
      </c>
      <c r="FZ46" s="88">
        <f t="shared" si="71"/>
        <v>3.1343882784273365E-2</v>
      </c>
      <c r="GA46" s="88">
        <f t="shared" si="71"/>
        <v>2.797085509921643E-2</v>
      </c>
      <c r="GB46" s="88">
        <f t="shared" si="71"/>
        <v>2.5593321544260656E-2</v>
      </c>
      <c r="GC46" s="88">
        <f t="shared" si="71"/>
        <v>2.3899236361368415E-2</v>
      </c>
      <c r="GD46" s="88">
        <f t="shared" si="71"/>
        <v>2.2673111223832847E-2</v>
      </c>
      <c r="GE46" s="88">
        <f t="shared" si="71"/>
        <v>2.1766996803492634E-2</v>
      </c>
      <c r="GF46" s="88">
        <f t="shared" si="71"/>
        <v>2.1079741203541481E-2</v>
      </c>
      <c r="GG46" s="88">
        <f t="shared" si="71"/>
        <v>2.0542392226944074E-2</v>
      </c>
    </row>
    <row r="47" spans="2:189" x14ac:dyDescent="0.2">
      <c r="B47" s="74">
        <v>5</v>
      </c>
      <c r="C47" s="71">
        <f>COUNTIFS(Data!$L:$L,$B47,Data!$P:$P,C$8,Data!$C:$C,$B$3)</f>
        <v>0</v>
      </c>
      <c r="D47" s="71">
        <f>COUNTIFS(Data!$L:$L,$B47,Data!$P:$P,D$8,Data!$C:$C,$B$3)</f>
        <v>0</v>
      </c>
      <c r="E47" s="71">
        <f>COUNTIFS(Data!$L:$L,$B47,Data!$P:$P,E$8,Data!$C:$C,$B$3)</f>
        <v>0</v>
      </c>
      <c r="F47" s="71">
        <f>COUNTIFS(Data!$L:$L,$B47,Data!$P:$P,F$8,Data!$C:$C,$B$3)</f>
        <v>3</v>
      </c>
      <c r="G47" s="71">
        <f>COUNTIFS(Data!$L:$L,$B47,Data!$P:$P,G$8,Data!$C:$C,$B$3)</f>
        <v>139</v>
      </c>
      <c r="H47" s="71">
        <f>COUNTIFS(Data!$L:$L,$B47,Data!$P:$P,H$8,Data!$C:$C,$B$3)</f>
        <v>1</v>
      </c>
      <c r="I47" s="71">
        <f>COUNTIFS(Data!$L:$L,$B47,Data!$P:$P,I$8,Data!$C:$C,$B$3)</f>
        <v>5</v>
      </c>
      <c r="J47" s="71">
        <f>COUNTIFS(Data!$L:$L,$B47,Data!$P:$P,J$8,Data!$C:$C,$B$3)</f>
        <v>2</v>
      </c>
      <c r="K47" s="71">
        <f>COUNTIFS(Data!$L:$L,$B47,Data!$P:$P,K$8,Data!$C:$C,$B$3)</f>
        <v>4</v>
      </c>
      <c r="L47" s="71">
        <f>COUNTIFS(Data!$L:$L,$B47,Data!$P:$P,L$8,Data!$C:$C,$B$3)</f>
        <v>0</v>
      </c>
      <c r="M47" s="71">
        <f>COUNTIFS(Data!$L:$L,$B47,Data!$P:$P,M$8,Data!$C:$C,$B$3)</f>
        <v>0</v>
      </c>
      <c r="N47" s="71">
        <f>COUNTIFS(Data!$L:$L,$B47,Data!$P:$P,N$8,Data!$C:$C,$B$3)</f>
        <v>0</v>
      </c>
      <c r="O47" s="71">
        <f>COUNTIFS(Data!$L:$L,$B47,Data!$P:$P,O$8,Data!$C:$C,$B$3)</f>
        <v>2</v>
      </c>
      <c r="P47" s="72">
        <f t="shared" si="89"/>
        <v>1.282051282051282E-2</v>
      </c>
      <c r="R47" s="74">
        <v>5</v>
      </c>
      <c r="S47" s="71">
        <f>COUNTIFS(Data!$AL:$AL,$B47,Data!$AP:$AP,S$8,Data!$C:$C,$B$3)</f>
        <v>0</v>
      </c>
      <c r="T47" s="71">
        <f>COUNTIFS(Data!$AL:$AL,$B47,Data!$AP:$AP,T$8,Data!$C:$C,$B$3)</f>
        <v>0</v>
      </c>
      <c r="U47" s="71">
        <f>COUNTIFS(Data!$AL:$AL,$B47,Data!$AP:$AP,U$8,Data!$C:$C,$B$3)</f>
        <v>1</v>
      </c>
      <c r="V47" s="71">
        <f>COUNTIFS(Data!$AL:$AL,$B47,Data!$AP:$AP,V$8,Data!$C:$C,$B$3)</f>
        <v>5</v>
      </c>
      <c r="W47" s="71">
        <f>COUNTIFS(Data!$AL:$AL,$B47,Data!$AP:$AP,W$8,Data!$C:$C,$B$3)</f>
        <v>140</v>
      </c>
      <c r="X47" s="71">
        <f>COUNTIFS(Data!$AL:$AL,$B47,Data!$AP:$AP,X$8,Data!$C:$C,$B$3)</f>
        <v>4</v>
      </c>
      <c r="Y47" s="71">
        <f>COUNTIFS(Data!$AL:$AL,$B47,Data!$AP:$AP,Y$8,Data!$C:$C,$B$3)</f>
        <v>8</v>
      </c>
      <c r="Z47" s="71">
        <f>COUNTIFS(Data!$AL:$AL,$B47,Data!$AP:$AP,Z$8,Data!$C:$C,$B$3)</f>
        <v>4</v>
      </c>
      <c r="AA47" s="71">
        <f>COUNTIFS(Data!$AL:$AL,$B47,Data!$AP:$AP,AA$8,Data!$C:$C,$B$3)</f>
        <v>0</v>
      </c>
      <c r="AB47" s="71">
        <f>COUNTIFS(Data!$AL:$AL,$B47,Data!$AP:$AP,AB$8,Data!$C:$C,$B$3)</f>
        <v>1</v>
      </c>
      <c r="AC47" s="71">
        <f>COUNTIFS(Data!$AL:$AL,$B47,Data!$AP:$AP,AC$8,Data!$C:$C,$B$3)</f>
        <v>0</v>
      </c>
      <c r="AD47" s="71">
        <f>COUNTIFS(Data!$AL:$AL,$B47,Data!$AP:$AP,AD$8,Data!$C:$C,$B$3)</f>
        <v>0</v>
      </c>
      <c r="AE47" s="71">
        <f>COUNTIFS(Data!$AL:$AL,$B47,Data!$AP:$AP,AE$8,Data!$C:$C,$B$3)</f>
        <v>3</v>
      </c>
      <c r="AF47" s="72">
        <f t="shared" si="90"/>
        <v>1.8072289156626505E-2</v>
      </c>
      <c r="AH47" s="74">
        <v>5</v>
      </c>
      <c r="AI47" s="71">
        <f>COUNTIFS(Data!$BL:$BL,$B47,Data!$BP:$BP,AI$8,Data!$C:$C,$B$3)</f>
        <v>0</v>
      </c>
      <c r="AJ47" s="71">
        <f>COUNTIFS(Data!$BL:$BL,$B47,Data!$BP:$BP,AJ$8,Data!$C:$C,$B$3)</f>
        <v>0</v>
      </c>
      <c r="AK47" s="71">
        <f>COUNTIFS(Data!$BL:$BL,$B47,Data!$BP:$BP,AK$8,Data!$C:$C,$B$3)</f>
        <v>2</v>
      </c>
      <c r="AL47" s="71">
        <f>COUNTIFS(Data!$BL:$BL,$B47,Data!$BP:$BP,AL$8,Data!$C:$C,$B$3)</f>
        <v>3</v>
      </c>
      <c r="AM47" s="71">
        <f>COUNTIFS(Data!$BL:$BL,$B47,Data!$BP:$BP,AM$8,Data!$C:$C,$B$3)</f>
        <v>155</v>
      </c>
      <c r="AN47" s="71">
        <f>COUNTIFS(Data!$BL:$BL,$B47,Data!$BP:$BP,AN$8,Data!$C:$C,$B$3)</f>
        <v>14</v>
      </c>
      <c r="AO47" s="71">
        <f>COUNTIFS(Data!$BL:$BL,$B47,Data!$BP:$BP,AO$8,Data!$C:$C,$B$3)</f>
        <v>11</v>
      </c>
      <c r="AP47" s="71">
        <f>COUNTIFS(Data!$BL:$BL,$B47,Data!$BP:$BP,AP$8,Data!$C:$C,$B$3)</f>
        <v>8</v>
      </c>
      <c r="AQ47" s="71">
        <f>COUNTIFS(Data!$BL:$BL,$B47,Data!$BP:$BP,AQ$8,Data!$C:$C,$B$3)</f>
        <v>1</v>
      </c>
      <c r="AR47" s="71">
        <f>COUNTIFS(Data!$BL:$BL,$B47,Data!$BP:$BP,AR$8,Data!$C:$C,$B$3)</f>
        <v>1</v>
      </c>
      <c r="AS47" s="71">
        <f>COUNTIFS(Data!$BL:$BL,$B47,Data!$BP:$BP,AS$8,Data!$C:$C,$B$3)</f>
        <v>0</v>
      </c>
      <c r="AT47" s="71">
        <f>COUNTIFS(Data!$BL:$BL,$B47,Data!$BP:$BP,AT$8,Data!$C:$C,$B$3)</f>
        <v>0</v>
      </c>
      <c r="AU47" s="71">
        <f>COUNTIFS(Data!$BL:$BL,$B47,Data!$BP:$BP,AU$8,Data!$C:$C,$B$3)</f>
        <v>3</v>
      </c>
      <c r="AV47" s="72">
        <f t="shared" si="91"/>
        <v>1.5151515151515152E-2</v>
      </c>
      <c r="AX47" s="74">
        <v>5</v>
      </c>
      <c r="AY47" s="71">
        <f>COUNTIFS(Data!$CL:$CL,$B47,Data!$CP:$CP,AY$8,Data!$C:$C,$B$3)</f>
        <v>2</v>
      </c>
      <c r="AZ47" s="71">
        <f>COUNTIFS(Data!$CL:$CL,$B47,Data!$CP:$CP,AZ$8,Data!$C:$C,$B$3)</f>
        <v>0</v>
      </c>
      <c r="BA47" s="71">
        <f>COUNTIFS(Data!$CL:$CL,$B47,Data!$CP:$CP,BA$8,Data!$C:$C,$B$3)</f>
        <v>3</v>
      </c>
      <c r="BB47" s="71">
        <f>COUNTIFS(Data!$CL:$CL,$B47,Data!$CP:$CP,BB$8,Data!$C:$C,$B$3)</f>
        <v>4</v>
      </c>
      <c r="BC47" s="71">
        <f>COUNTIFS(Data!$CL:$CL,$B47,Data!$CP:$CP,BC$8,Data!$C:$C,$B$3)</f>
        <v>158</v>
      </c>
      <c r="BD47" s="71">
        <f>COUNTIFS(Data!$CL:$CL,$B47,Data!$CP:$CP,BD$8,Data!$C:$C,$B$3)</f>
        <v>36</v>
      </c>
      <c r="BE47" s="71">
        <f>COUNTIFS(Data!$CL:$CL,$B47,Data!$CP:$CP,BE$8,Data!$C:$C,$B$3)</f>
        <v>9</v>
      </c>
      <c r="BF47" s="71">
        <f>COUNTIFS(Data!$CL:$CL,$B47,Data!$CP:$CP,BF$8,Data!$C:$C,$B$3)</f>
        <v>6</v>
      </c>
      <c r="BG47" s="71">
        <f>COUNTIFS(Data!$CL:$CL,$B47,Data!$CP:$CP,BG$8,Data!$C:$C,$B$3)</f>
        <v>2</v>
      </c>
      <c r="BH47" s="71">
        <f>COUNTIFS(Data!$CL:$CL,$B47,Data!$CP:$CP,BH$8,Data!$C:$C,$B$3)</f>
        <v>1</v>
      </c>
      <c r="BI47" s="71">
        <f>COUNTIFS(Data!$CL:$CL,$B47,Data!$CP:$CP,BI$8,Data!$C:$C,$B$3)</f>
        <v>0</v>
      </c>
      <c r="BJ47" s="71">
        <f>COUNTIFS(Data!$CL:$CL,$B47,Data!$CP:$CP,BJ$8,Data!$C:$C,$B$3)</f>
        <v>0</v>
      </c>
      <c r="BK47" s="71">
        <f>COUNTIFS(Data!$CL:$CL,$B47,Data!$CP:$CP,BK$8,Data!$C:$C,$B$3)</f>
        <v>3</v>
      </c>
      <c r="BL47" s="72">
        <f t="shared" si="76"/>
        <v>1.3392857142857142E-2</v>
      </c>
      <c r="BQ47" s="77">
        <v>5</v>
      </c>
      <c r="BR47" s="78">
        <f t="shared" si="77"/>
        <v>0</v>
      </c>
      <c r="BS47" s="78">
        <f t="shared" si="78"/>
        <v>0</v>
      </c>
      <c r="BT47" s="78">
        <f t="shared" si="78"/>
        <v>0</v>
      </c>
      <c r="BU47" s="78">
        <f t="shared" si="78"/>
        <v>1.9230769230769232E-2</v>
      </c>
      <c r="BV47" s="78">
        <f t="shared" si="78"/>
        <v>0.89102564102564108</v>
      </c>
      <c r="BW47" s="78">
        <f t="shared" si="78"/>
        <v>6.41025641025641E-3</v>
      </c>
      <c r="BX47" s="78">
        <f t="shared" si="78"/>
        <v>3.2051282051282048E-2</v>
      </c>
      <c r="BY47" s="78">
        <f t="shared" si="78"/>
        <v>1.282051282051282E-2</v>
      </c>
      <c r="BZ47" s="78">
        <f t="shared" si="78"/>
        <v>2.564102564102564E-2</v>
      </c>
      <c r="CA47" s="78">
        <f t="shared" si="78"/>
        <v>0</v>
      </c>
      <c r="CB47" s="78">
        <f t="shared" si="79"/>
        <v>1.282051282051282E-2</v>
      </c>
      <c r="CC47" s="13"/>
      <c r="CD47" s="77">
        <v>5</v>
      </c>
      <c r="CE47" s="78">
        <f t="shared" si="80"/>
        <v>0</v>
      </c>
      <c r="CF47" s="78">
        <f t="shared" si="81"/>
        <v>0</v>
      </c>
      <c r="CG47" s="78">
        <f t="shared" si="81"/>
        <v>6.024096385542169E-3</v>
      </c>
      <c r="CH47" s="78">
        <f t="shared" si="81"/>
        <v>3.0120481927710843E-2</v>
      </c>
      <c r="CI47" s="78">
        <f t="shared" si="81"/>
        <v>0.84337349397590367</v>
      </c>
      <c r="CJ47" s="78">
        <f t="shared" si="81"/>
        <v>2.4096385542168676E-2</v>
      </c>
      <c r="CK47" s="78">
        <f t="shared" si="81"/>
        <v>4.8192771084337352E-2</v>
      </c>
      <c r="CL47" s="78">
        <f t="shared" si="81"/>
        <v>2.4096385542168676E-2</v>
      </c>
      <c r="CM47" s="78">
        <f t="shared" si="81"/>
        <v>0</v>
      </c>
      <c r="CN47" s="78">
        <f t="shared" si="81"/>
        <v>6.024096385542169E-3</v>
      </c>
      <c r="CO47" s="78">
        <f t="shared" si="82"/>
        <v>1.8072289156626505E-2</v>
      </c>
      <c r="CP47" s="13"/>
      <c r="CQ47" s="77">
        <v>5</v>
      </c>
      <c r="CR47" s="78">
        <f t="shared" si="83"/>
        <v>0</v>
      </c>
      <c r="CS47" s="78">
        <f t="shared" si="84"/>
        <v>0</v>
      </c>
      <c r="CT47" s="78">
        <f t="shared" si="84"/>
        <v>1.0101010101010102E-2</v>
      </c>
      <c r="CU47" s="78">
        <f t="shared" si="84"/>
        <v>1.5151515151515152E-2</v>
      </c>
      <c r="CV47" s="78">
        <f t="shared" si="84"/>
        <v>0.78282828282828287</v>
      </c>
      <c r="CW47" s="78">
        <f t="shared" si="84"/>
        <v>7.0707070707070704E-2</v>
      </c>
      <c r="CX47" s="78">
        <f t="shared" si="84"/>
        <v>5.5555555555555552E-2</v>
      </c>
      <c r="CY47" s="78">
        <f t="shared" si="84"/>
        <v>4.0404040404040407E-2</v>
      </c>
      <c r="CZ47" s="78">
        <f t="shared" si="84"/>
        <v>5.0505050505050509E-3</v>
      </c>
      <c r="DA47" s="78">
        <f t="shared" si="84"/>
        <v>5.0505050505050509E-3</v>
      </c>
      <c r="DB47" s="78">
        <f t="shared" si="85"/>
        <v>1.5151515151515152E-2</v>
      </c>
      <c r="DC47" s="13"/>
      <c r="DD47" s="77">
        <v>5</v>
      </c>
      <c r="DE47" s="78">
        <f t="shared" si="86"/>
        <v>8.9285714285714281E-3</v>
      </c>
      <c r="DF47" s="78">
        <f t="shared" si="87"/>
        <v>0</v>
      </c>
      <c r="DG47" s="78">
        <f t="shared" si="87"/>
        <v>1.3392857142857142E-2</v>
      </c>
      <c r="DH47" s="78">
        <f t="shared" si="87"/>
        <v>1.7857142857142856E-2</v>
      </c>
      <c r="DI47" s="78">
        <f t="shared" si="87"/>
        <v>0.7053571428571429</v>
      </c>
      <c r="DJ47" s="78">
        <f t="shared" si="87"/>
        <v>0.16071428571428573</v>
      </c>
      <c r="DK47" s="78">
        <f t="shared" si="87"/>
        <v>4.0178571428571432E-2</v>
      </c>
      <c r="DL47" s="78">
        <f t="shared" si="87"/>
        <v>2.6785714285714284E-2</v>
      </c>
      <c r="DM47" s="78">
        <f t="shared" si="87"/>
        <v>8.9285714285714281E-3</v>
      </c>
      <c r="DN47" s="78">
        <f t="shared" si="87"/>
        <v>4.464285714285714E-3</v>
      </c>
      <c r="DO47" s="78">
        <f t="shared" si="88"/>
        <v>1.3392857142857142E-2</v>
      </c>
      <c r="DS47" s="77" t="s">
        <v>4893</v>
      </c>
      <c r="DT47" s="78">
        <v>0</v>
      </c>
      <c r="DU47" s="78">
        <v>0</v>
      </c>
      <c r="DV47" s="78">
        <v>0</v>
      </c>
      <c r="DW47" s="78">
        <v>0</v>
      </c>
      <c r="DX47" s="78">
        <v>0</v>
      </c>
      <c r="DY47" s="78">
        <v>0</v>
      </c>
      <c r="DZ47" s="78">
        <v>0</v>
      </c>
      <c r="EA47" s="78">
        <v>0</v>
      </c>
      <c r="EB47" s="78">
        <v>0</v>
      </c>
      <c r="EC47" s="78">
        <v>0</v>
      </c>
      <c r="ED47" s="78">
        <v>1</v>
      </c>
      <c r="EI47" s="77">
        <v>10</v>
      </c>
      <c r="EJ47" s="78">
        <f t="shared" si="72"/>
        <v>0</v>
      </c>
      <c r="EK47" s="78">
        <f t="shared" si="73"/>
        <v>0</v>
      </c>
      <c r="EL47" s="78">
        <f t="shared" si="73"/>
        <v>0</v>
      </c>
      <c r="EM47" s="78">
        <f t="shared" si="73"/>
        <v>0</v>
      </c>
      <c r="EN47" s="78">
        <f t="shared" si="73"/>
        <v>0</v>
      </c>
      <c r="EO47" s="78">
        <f t="shared" si="73"/>
        <v>0</v>
      </c>
      <c r="EP47" s="78">
        <f t="shared" si="73"/>
        <v>0</v>
      </c>
      <c r="EQ47" s="78">
        <f t="shared" si="73"/>
        <v>0</v>
      </c>
      <c r="ER47" s="78">
        <f t="shared" si="73"/>
        <v>0</v>
      </c>
      <c r="ES47" s="78">
        <f t="shared" si="73"/>
        <v>0</v>
      </c>
      <c r="ET47" s="78">
        <f t="shared" si="73"/>
        <v>0</v>
      </c>
      <c r="EU47" s="78">
        <f t="shared" si="73"/>
        <v>0</v>
      </c>
      <c r="EV47" s="78">
        <f t="shared" si="73"/>
        <v>0</v>
      </c>
      <c r="EW47" s="78">
        <f t="shared" si="73"/>
        <v>0</v>
      </c>
      <c r="EX47" s="78">
        <f t="shared" si="73"/>
        <v>0</v>
      </c>
      <c r="FB47" s="90" t="s">
        <v>4893</v>
      </c>
      <c r="FC47" s="88">
        <v>0</v>
      </c>
      <c r="FD47" s="88">
        <v>0</v>
      </c>
      <c r="FE47" s="88">
        <v>0</v>
      </c>
      <c r="FF47" s="88">
        <v>0</v>
      </c>
      <c r="FG47" s="88">
        <v>0</v>
      </c>
      <c r="FH47" s="88">
        <v>0</v>
      </c>
      <c r="FI47" s="88">
        <v>0</v>
      </c>
      <c r="FJ47" s="88">
        <v>0</v>
      </c>
      <c r="FK47" s="88">
        <v>0</v>
      </c>
      <c r="FL47" s="88">
        <v>0</v>
      </c>
      <c r="FM47" s="88">
        <v>1</v>
      </c>
      <c r="FR47" s="89">
        <v>10</v>
      </c>
      <c r="FS47" s="88">
        <f t="shared" si="74"/>
        <v>0.14166666666666666</v>
      </c>
      <c r="FT47" s="88">
        <f t="shared" si="75"/>
        <v>0.11160455052431695</v>
      </c>
      <c r="FU47" s="88">
        <f t="shared" si="71"/>
        <v>8.6706454771898839E-2</v>
      </c>
      <c r="FV47" s="88">
        <f t="shared" si="71"/>
        <v>6.7918101199294312E-2</v>
      </c>
      <c r="FW47" s="88">
        <f t="shared" si="71"/>
        <v>5.4249372686868691E-2</v>
      </c>
      <c r="FX47" s="88">
        <f t="shared" si="71"/>
        <v>4.4491339155368861E-2</v>
      </c>
      <c r="FY47" s="88">
        <f t="shared" si="71"/>
        <v>3.7599473070429844E-2</v>
      </c>
      <c r="FZ47" s="88">
        <f t="shared" si="71"/>
        <v>3.27577414373392E-2</v>
      </c>
      <c r="GA47" s="88">
        <f t="shared" si="71"/>
        <v>2.9359040013771268E-2</v>
      </c>
      <c r="GB47" s="88">
        <f t="shared" si="71"/>
        <v>2.6964970311940107E-2</v>
      </c>
      <c r="GC47" s="88">
        <f t="shared" si="71"/>
        <v>2.5265185389216602E-2</v>
      </c>
      <c r="GD47" s="88">
        <f t="shared" si="71"/>
        <v>2.4042960593109498E-2</v>
      </c>
      <c r="GE47" s="88">
        <f t="shared" si="71"/>
        <v>2.3148368068310065E-2</v>
      </c>
      <c r="GF47" s="88">
        <f t="shared" si="71"/>
        <v>2.2478359344909743E-2</v>
      </c>
      <c r="GG47" s="88">
        <f t="shared" si="71"/>
        <v>2.196241948297006E-2</v>
      </c>
    </row>
    <row r="48" spans="2:189" x14ac:dyDescent="0.2">
      <c r="B48" s="74">
        <v>6</v>
      </c>
      <c r="C48" s="71">
        <f>COUNTIFS(Data!$L:$L,$B48,Data!$P:$P,C$8,Data!$C:$C,$B$3)</f>
        <v>0</v>
      </c>
      <c r="D48" s="71">
        <f>COUNTIFS(Data!$L:$L,$B48,Data!$P:$P,D$8,Data!$C:$C,$B$3)</f>
        <v>0</v>
      </c>
      <c r="E48" s="71">
        <f>COUNTIFS(Data!$L:$L,$B48,Data!$P:$P,E$8,Data!$C:$C,$B$3)</f>
        <v>0</v>
      </c>
      <c r="F48" s="71">
        <f>COUNTIFS(Data!$L:$L,$B48,Data!$P:$P,F$8,Data!$C:$C,$B$3)</f>
        <v>2</v>
      </c>
      <c r="G48" s="71">
        <f>COUNTIFS(Data!$L:$L,$B48,Data!$P:$P,G$8,Data!$C:$C,$B$3)</f>
        <v>1</v>
      </c>
      <c r="H48" s="71">
        <f>COUNTIFS(Data!$L:$L,$B48,Data!$P:$P,H$8,Data!$C:$C,$B$3)</f>
        <v>14</v>
      </c>
      <c r="I48" s="71">
        <f>COUNTIFS(Data!$L:$L,$B48,Data!$P:$P,I$8,Data!$C:$C,$B$3)</f>
        <v>1</v>
      </c>
      <c r="J48" s="71">
        <f>COUNTIFS(Data!$L:$L,$B48,Data!$P:$P,J$8,Data!$C:$C,$B$3)</f>
        <v>2</v>
      </c>
      <c r="K48" s="71">
        <f>COUNTIFS(Data!$L:$L,$B48,Data!$P:$P,K$8,Data!$C:$C,$B$3)</f>
        <v>0</v>
      </c>
      <c r="L48" s="71">
        <f>COUNTIFS(Data!$L:$L,$B48,Data!$P:$P,L$8,Data!$C:$C,$B$3)</f>
        <v>0</v>
      </c>
      <c r="M48" s="71">
        <f>COUNTIFS(Data!$L:$L,$B48,Data!$P:$P,M$8,Data!$C:$C,$B$3)</f>
        <v>0</v>
      </c>
      <c r="N48" s="71">
        <f>COUNTIFS(Data!$L:$L,$B48,Data!$P:$P,N$8,Data!$C:$C,$B$3)</f>
        <v>0</v>
      </c>
      <c r="O48" s="71">
        <f>COUNTIFS(Data!$L:$L,$B48,Data!$P:$P,O$8,Data!$C:$C,$B$3)</f>
        <v>0</v>
      </c>
      <c r="P48" s="72">
        <f t="shared" si="89"/>
        <v>0</v>
      </c>
      <c r="R48" s="74">
        <v>6</v>
      </c>
      <c r="S48" s="71">
        <f>COUNTIFS(Data!$AL:$AL,$B48,Data!$AP:$AP,S$8,Data!$C:$C,$B$3)</f>
        <v>0</v>
      </c>
      <c r="T48" s="71">
        <f>COUNTIFS(Data!$AL:$AL,$B48,Data!$AP:$AP,T$8,Data!$C:$C,$B$3)</f>
        <v>0</v>
      </c>
      <c r="U48" s="71">
        <f>COUNTIFS(Data!$AL:$AL,$B48,Data!$AP:$AP,U$8,Data!$C:$C,$B$3)</f>
        <v>0</v>
      </c>
      <c r="V48" s="71">
        <f>COUNTIFS(Data!$AL:$AL,$B48,Data!$AP:$AP,V$8,Data!$C:$C,$B$3)</f>
        <v>0</v>
      </c>
      <c r="W48" s="71">
        <f>COUNTIFS(Data!$AL:$AL,$B48,Data!$AP:$AP,W$8,Data!$C:$C,$B$3)</f>
        <v>2</v>
      </c>
      <c r="X48" s="71">
        <f>COUNTIFS(Data!$AL:$AL,$B48,Data!$AP:$AP,X$8,Data!$C:$C,$B$3)</f>
        <v>16</v>
      </c>
      <c r="Y48" s="71">
        <f>COUNTIFS(Data!$AL:$AL,$B48,Data!$AP:$AP,Y$8,Data!$C:$C,$B$3)</f>
        <v>1</v>
      </c>
      <c r="Z48" s="71">
        <f>COUNTIFS(Data!$AL:$AL,$B48,Data!$AP:$AP,Z$8,Data!$C:$C,$B$3)</f>
        <v>2</v>
      </c>
      <c r="AA48" s="71">
        <f>COUNTIFS(Data!$AL:$AL,$B48,Data!$AP:$AP,AA$8,Data!$C:$C,$B$3)</f>
        <v>0</v>
      </c>
      <c r="AB48" s="71">
        <f>COUNTIFS(Data!$AL:$AL,$B48,Data!$AP:$AP,AB$8,Data!$C:$C,$B$3)</f>
        <v>0</v>
      </c>
      <c r="AC48" s="71">
        <f>COUNTIFS(Data!$AL:$AL,$B48,Data!$AP:$AP,AC$8,Data!$C:$C,$B$3)</f>
        <v>0</v>
      </c>
      <c r="AD48" s="71">
        <f>COUNTIFS(Data!$AL:$AL,$B48,Data!$AP:$AP,AD$8,Data!$C:$C,$B$3)</f>
        <v>0</v>
      </c>
      <c r="AE48" s="71">
        <f>COUNTIFS(Data!$AL:$AL,$B48,Data!$AP:$AP,AE$8,Data!$C:$C,$B$3)</f>
        <v>0</v>
      </c>
      <c r="AF48" s="72">
        <f t="shared" si="90"/>
        <v>0</v>
      </c>
      <c r="AH48" s="74">
        <v>6</v>
      </c>
      <c r="AI48" s="71">
        <f>COUNTIFS(Data!$BL:$BL,$B48,Data!$BP:$BP,AI$8,Data!$C:$C,$B$3)</f>
        <v>0</v>
      </c>
      <c r="AJ48" s="71">
        <f>COUNTIFS(Data!$BL:$BL,$B48,Data!$BP:$BP,AJ$8,Data!$C:$C,$B$3)</f>
        <v>0</v>
      </c>
      <c r="AK48" s="71">
        <f>COUNTIFS(Data!$BL:$BL,$B48,Data!$BP:$BP,AK$8,Data!$C:$C,$B$3)</f>
        <v>0</v>
      </c>
      <c r="AL48" s="71">
        <f>COUNTIFS(Data!$BL:$BL,$B48,Data!$BP:$BP,AL$8,Data!$C:$C,$B$3)</f>
        <v>0</v>
      </c>
      <c r="AM48" s="71">
        <f>COUNTIFS(Data!$BL:$BL,$B48,Data!$BP:$BP,AM$8,Data!$C:$C,$B$3)</f>
        <v>2</v>
      </c>
      <c r="AN48" s="71">
        <f>COUNTIFS(Data!$BL:$BL,$B48,Data!$BP:$BP,AN$8,Data!$C:$C,$B$3)</f>
        <v>18</v>
      </c>
      <c r="AO48" s="71">
        <f>COUNTIFS(Data!$BL:$BL,$B48,Data!$BP:$BP,AO$8,Data!$C:$C,$B$3)</f>
        <v>2</v>
      </c>
      <c r="AP48" s="71">
        <f>COUNTIFS(Data!$BL:$BL,$B48,Data!$BP:$BP,AP$8,Data!$C:$C,$B$3)</f>
        <v>2</v>
      </c>
      <c r="AQ48" s="71">
        <f>COUNTIFS(Data!$BL:$BL,$B48,Data!$BP:$BP,AQ$8,Data!$C:$C,$B$3)</f>
        <v>0</v>
      </c>
      <c r="AR48" s="71">
        <f>COUNTIFS(Data!$BL:$BL,$B48,Data!$BP:$BP,AR$8,Data!$C:$C,$B$3)</f>
        <v>0</v>
      </c>
      <c r="AS48" s="71">
        <f>COUNTIFS(Data!$BL:$BL,$B48,Data!$BP:$BP,AS$8,Data!$C:$C,$B$3)</f>
        <v>0</v>
      </c>
      <c r="AT48" s="71">
        <f>COUNTIFS(Data!$BL:$BL,$B48,Data!$BP:$BP,AT$8,Data!$C:$C,$B$3)</f>
        <v>0</v>
      </c>
      <c r="AU48" s="71">
        <f>COUNTIFS(Data!$BL:$BL,$B48,Data!$BP:$BP,AU$8,Data!$C:$C,$B$3)</f>
        <v>0</v>
      </c>
      <c r="AV48" s="72">
        <f t="shared" si="91"/>
        <v>0</v>
      </c>
      <c r="AX48" s="74">
        <v>6</v>
      </c>
      <c r="AY48" s="71">
        <f>COUNTIFS(Data!$CL:$CL,$B48,Data!$CP:$CP,AY$8,Data!$C:$C,$B$3)</f>
        <v>0</v>
      </c>
      <c r="AZ48" s="71">
        <f>COUNTIFS(Data!$CL:$CL,$B48,Data!$CP:$CP,AZ$8,Data!$C:$C,$B$3)</f>
        <v>0</v>
      </c>
      <c r="BA48" s="71">
        <f>COUNTIFS(Data!$CL:$CL,$B48,Data!$CP:$CP,BA$8,Data!$C:$C,$B$3)</f>
        <v>0</v>
      </c>
      <c r="BB48" s="71">
        <f>COUNTIFS(Data!$CL:$CL,$B48,Data!$CP:$CP,BB$8,Data!$C:$C,$B$3)</f>
        <v>0</v>
      </c>
      <c r="BC48" s="71">
        <f>COUNTIFS(Data!$CL:$CL,$B48,Data!$CP:$CP,BC$8,Data!$C:$C,$B$3)</f>
        <v>2</v>
      </c>
      <c r="BD48" s="71">
        <f>COUNTIFS(Data!$CL:$CL,$B48,Data!$CP:$CP,BD$8,Data!$C:$C,$B$3)</f>
        <v>19</v>
      </c>
      <c r="BE48" s="71">
        <f>COUNTIFS(Data!$CL:$CL,$B48,Data!$CP:$CP,BE$8,Data!$C:$C,$B$3)</f>
        <v>1</v>
      </c>
      <c r="BF48" s="71">
        <f>COUNTIFS(Data!$CL:$CL,$B48,Data!$CP:$CP,BF$8,Data!$C:$C,$B$3)</f>
        <v>0</v>
      </c>
      <c r="BG48" s="71">
        <f>COUNTIFS(Data!$CL:$CL,$B48,Data!$CP:$CP,BG$8,Data!$C:$C,$B$3)</f>
        <v>1</v>
      </c>
      <c r="BH48" s="71">
        <f>COUNTIFS(Data!$CL:$CL,$B48,Data!$CP:$CP,BH$8,Data!$C:$C,$B$3)</f>
        <v>0</v>
      </c>
      <c r="BI48" s="71">
        <f>COUNTIFS(Data!$CL:$CL,$B48,Data!$CP:$CP,BI$8,Data!$C:$C,$B$3)</f>
        <v>0</v>
      </c>
      <c r="BJ48" s="71">
        <f>COUNTIFS(Data!$CL:$CL,$B48,Data!$CP:$CP,BJ$8,Data!$C:$C,$B$3)</f>
        <v>0</v>
      </c>
      <c r="BK48" s="71">
        <f>COUNTIFS(Data!$CL:$CL,$B48,Data!$CP:$CP,BK$8,Data!$C:$C,$B$3)</f>
        <v>0</v>
      </c>
      <c r="BL48" s="72">
        <f t="shared" si="76"/>
        <v>0</v>
      </c>
      <c r="BQ48" s="77">
        <v>6</v>
      </c>
      <c r="BR48" s="78">
        <f t="shared" si="77"/>
        <v>0</v>
      </c>
      <c r="BS48" s="78">
        <f t="shared" si="78"/>
        <v>0</v>
      </c>
      <c r="BT48" s="78">
        <f t="shared" si="78"/>
        <v>0</v>
      </c>
      <c r="BU48" s="78">
        <f t="shared" si="78"/>
        <v>0.1</v>
      </c>
      <c r="BV48" s="78">
        <f t="shared" si="78"/>
        <v>0.05</v>
      </c>
      <c r="BW48" s="78">
        <f t="shared" si="78"/>
        <v>0.7</v>
      </c>
      <c r="BX48" s="78">
        <f t="shared" si="78"/>
        <v>0.05</v>
      </c>
      <c r="BY48" s="78">
        <f t="shared" si="78"/>
        <v>0.1</v>
      </c>
      <c r="BZ48" s="78">
        <f t="shared" si="78"/>
        <v>0</v>
      </c>
      <c r="CA48" s="78">
        <f t="shared" si="78"/>
        <v>0</v>
      </c>
      <c r="CB48" s="78">
        <f t="shared" si="79"/>
        <v>0</v>
      </c>
      <c r="CC48" s="13"/>
      <c r="CD48" s="77">
        <v>6</v>
      </c>
      <c r="CE48" s="78">
        <f t="shared" si="80"/>
        <v>0</v>
      </c>
      <c r="CF48" s="78">
        <f t="shared" si="81"/>
        <v>0</v>
      </c>
      <c r="CG48" s="78">
        <f t="shared" si="81"/>
        <v>0</v>
      </c>
      <c r="CH48" s="78">
        <f t="shared" si="81"/>
        <v>0</v>
      </c>
      <c r="CI48" s="78">
        <f t="shared" si="81"/>
        <v>9.5238095238095233E-2</v>
      </c>
      <c r="CJ48" s="78">
        <f t="shared" si="81"/>
        <v>0.76190476190476186</v>
      </c>
      <c r="CK48" s="78">
        <f t="shared" si="81"/>
        <v>4.7619047619047616E-2</v>
      </c>
      <c r="CL48" s="78">
        <f t="shared" si="81"/>
        <v>9.5238095238095233E-2</v>
      </c>
      <c r="CM48" s="78">
        <f t="shared" si="81"/>
        <v>0</v>
      </c>
      <c r="CN48" s="78">
        <f t="shared" si="81"/>
        <v>0</v>
      </c>
      <c r="CO48" s="78">
        <f t="shared" si="82"/>
        <v>0</v>
      </c>
      <c r="CP48" s="13"/>
      <c r="CQ48" s="77">
        <v>6</v>
      </c>
      <c r="CR48" s="78">
        <f t="shared" si="83"/>
        <v>0</v>
      </c>
      <c r="CS48" s="78">
        <f t="shared" si="84"/>
        <v>0</v>
      </c>
      <c r="CT48" s="78">
        <f t="shared" si="84"/>
        <v>0</v>
      </c>
      <c r="CU48" s="78">
        <f t="shared" si="84"/>
        <v>0</v>
      </c>
      <c r="CV48" s="78">
        <f t="shared" si="84"/>
        <v>8.3333333333333329E-2</v>
      </c>
      <c r="CW48" s="78">
        <f t="shared" si="84"/>
        <v>0.75</v>
      </c>
      <c r="CX48" s="78">
        <f t="shared" si="84"/>
        <v>8.3333333333333329E-2</v>
      </c>
      <c r="CY48" s="78">
        <f t="shared" si="84"/>
        <v>8.3333333333333329E-2</v>
      </c>
      <c r="CZ48" s="78">
        <f t="shared" si="84"/>
        <v>0</v>
      </c>
      <c r="DA48" s="78">
        <f t="shared" si="84"/>
        <v>0</v>
      </c>
      <c r="DB48" s="78">
        <f t="shared" si="85"/>
        <v>0</v>
      </c>
      <c r="DC48" s="13"/>
      <c r="DD48" s="77">
        <v>6</v>
      </c>
      <c r="DE48" s="78">
        <f t="shared" si="86"/>
        <v>0</v>
      </c>
      <c r="DF48" s="78">
        <f t="shared" si="87"/>
        <v>0</v>
      </c>
      <c r="DG48" s="78">
        <f t="shared" si="87"/>
        <v>0</v>
      </c>
      <c r="DH48" s="78">
        <f t="shared" si="87"/>
        <v>0</v>
      </c>
      <c r="DI48" s="78">
        <f t="shared" si="87"/>
        <v>8.6956521739130432E-2</v>
      </c>
      <c r="DJ48" s="78">
        <f t="shared" si="87"/>
        <v>0.82608695652173914</v>
      </c>
      <c r="DK48" s="78">
        <f t="shared" si="87"/>
        <v>4.3478260869565216E-2</v>
      </c>
      <c r="DL48" s="78">
        <f t="shared" si="87"/>
        <v>0</v>
      </c>
      <c r="DM48" s="78">
        <f t="shared" si="87"/>
        <v>4.3478260869565216E-2</v>
      </c>
      <c r="DN48" s="78">
        <f t="shared" si="87"/>
        <v>0</v>
      </c>
      <c r="DO48" s="78">
        <f t="shared" si="88"/>
        <v>0</v>
      </c>
      <c r="EI48" s="77" t="s">
        <v>4893</v>
      </c>
      <c r="EJ48" s="78">
        <f t="shared" si="72"/>
        <v>1</v>
      </c>
      <c r="EK48" s="78">
        <f t="shared" si="73"/>
        <v>0</v>
      </c>
      <c r="EL48" s="78">
        <f t="shared" si="73"/>
        <v>0</v>
      </c>
      <c r="EM48" s="78">
        <f t="shared" si="73"/>
        <v>0</v>
      </c>
      <c r="EN48" s="78">
        <f t="shared" si="73"/>
        <v>0</v>
      </c>
      <c r="EO48" s="78">
        <f t="shared" si="73"/>
        <v>0</v>
      </c>
      <c r="EP48" s="78">
        <f t="shared" si="73"/>
        <v>0</v>
      </c>
      <c r="EQ48" s="78">
        <f t="shared" si="73"/>
        <v>0</v>
      </c>
      <c r="ER48" s="78">
        <f t="shared" si="73"/>
        <v>0</v>
      </c>
      <c r="ES48" s="78">
        <f t="shared" si="73"/>
        <v>0</v>
      </c>
      <c r="ET48" s="78">
        <f t="shared" si="73"/>
        <v>0</v>
      </c>
      <c r="EU48" s="78">
        <f t="shared" si="73"/>
        <v>0</v>
      </c>
      <c r="EV48" s="78">
        <f t="shared" si="73"/>
        <v>0</v>
      </c>
      <c r="EW48" s="78">
        <f t="shared" si="73"/>
        <v>0</v>
      </c>
      <c r="EX48" s="78">
        <f t="shared" si="73"/>
        <v>0</v>
      </c>
      <c r="FR48" s="89" t="s">
        <v>4893</v>
      </c>
      <c r="FS48" s="88">
        <f t="shared" si="74"/>
        <v>1</v>
      </c>
      <c r="FT48" s="88">
        <f t="shared" si="75"/>
        <v>0</v>
      </c>
      <c r="FU48" s="88">
        <f t="shared" si="71"/>
        <v>0</v>
      </c>
      <c r="FV48" s="88">
        <f t="shared" si="71"/>
        <v>0</v>
      </c>
      <c r="FW48" s="88">
        <f t="shared" si="71"/>
        <v>0</v>
      </c>
      <c r="FX48" s="88">
        <f t="shared" si="71"/>
        <v>0</v>
      </c>
      <c r="FY48" s="88">
        <f t="shared" si="71"/>
        <v>0</v>
      </c>
      <c r="FZ48" s="88">
        <f t="shared" si="71"/>
        <v>0</v>
      </c>
      <c r="GA48" s="88">
        <f t="shared" si="71"/>
        <v>0</v>
      </c>
      <c r="GB48" s="88">
        <f t="shared" si="71"/>
        <v>0</v>
      </c>
      <c r="GC48" s="88">
        <f t="shared" si="71"/>
        <v>0</v>
      </c>
      <c r="GD48" s="88">
        <f t="shared" si="71"/>
        <v>0</v>
      </c>
      <c r="GE48" s="88">
        <f t="shared" si="71"/>
        <v>0</v>
      </c>
      <c r="GF48" s="88">
        <f t="shared" si="71"/>
        <v>0</v>
      </c>
      <c r="GG48" s="88">
        <f t="shared" si="71"/>
        <v>0</v>
      </c>
    </row>
    <row r="49" spans="2:172" x14ac:dyDescent="0.2">
      <c r="B49" s="74">
        <v>7</v>
      </c>
      <c r="C49" s="71">
        <f>COUNTIFS(Data!$L:$L,$B49,Data!$P:$P,C$8,Data!$C:$C,$B$3)</f>
        <v>0</v>
      </c>
      <c r="D49" s="71">
        <f>COUNTIFS(Data!$L:$L,$B49,Data!$P:$P,D$8,Data!$C:$C,$B$3)</f>
        <v>0</v>
      </c>
      <c r="E49" s="71">
        <f>COUNTIFS(Data!$L:$L,$B49,Data!$P:$P,E$8,Data!$C:$C,$B$3)</f>
        <v>0</v>
      </c>
      <c r="F49" s="71">
        <f>COUNTIFS(Data!$L:$L,$B49,Data!$P:$P,F$8,Data!$C:$C,$B$3)</f>
        <v>0</v>
      </c>
      <c r="G49" s="71">
        <f>COUNTIFS(Data!$L:$L,$B49,Data!$P:$P,G$8,Data!$C:$C,$B$3)</f>
        <v>0</v>
      </c>
      <c r="H49" s="71">
        <f>COUNTIFS(Data!$L:$L,$B49,Data!$P:$P,H$8,Data!$C:$C,$B$3)</f>
        <v>0</v>
      </c>
      <c r="I49" s="71">
        <f>COUNTIFS(Data!$L:$L,$B49,Data!$P:$P,I$8,Data!$C:$C,$B$3)</f>
        <v>3</v>
      </c>
      <c r="J49" s="71">
        <f>COUNTIFS(Data!$L:$L,$B49,Data!$P:$P,J$8,Data!$C:$C,$B$3)</f>
        <v>0</v>
      </c>
      <c r="K49" s="71">
        <f>COUNTIFS(Data!$L:$L,$B49,Data!$P:$P,K$8,Data!$C:$C,$B$3)</f>
        <v>0</v>
      </c>
      <c r="L49" s="71">
        <f>COUNTIFS(Data!$L:$L,$B49,Data!$P:$P,L$8,Data!$C:$C,$B$3)</f>
        <v>0</v>
      </c>
      <c r="M49" s="71">
        <f>COUNTIFS(Data!$L:$L,$B49,Data!$P:$P,M$8,Data!$C:$C,$B$3)</f>
        <v>0</v>
      </c>
      <c r="N49" s="71">
        <f>COUNTIFS(Data!$L:$L,$B49,Data!$P:$P,N$8,Data!$C:$C,$B$3)</f>
        <v>0</v>
      </c>
      <c r="O49" s="71">
        <f>COUNTIFS(Data!$L:$L,$B49,Data!$P:$P,O$8,Data!$C:$C,$B$3)</f>
        <v>0</v>
      </c>
      <c r="P49" s="72">
        <f t="shared" si="89"/>
        <v>0</v>
      </c>
      <c r="R49" s="74">
        <v>7</v>
      </c>
      <c r="S49" s="71">
        <f>COUNTIFS(Data!$AL:$AL,$B49,Data!$AP:$AP,S$8,Data!$C:$C,$B$3)</f>
        <v>0</v>
      </c>
      <c r="T49" s="71">
        <f>COUNTIFS(Data!$AL:$AL,$B49,Data!$AP:$AP,T$8,Data!$C:$C,$B$3)</f>
        <v>0</v>
      </c>
      <c r="U49" s="71">
        <f>COUNTIFS(Data!$AL:$AL,$B49,Data!$AP:$AP,U$8,Data!$C:$C,$B$3)</f>
        <v>0</v>
      </c>
      <c r="V49" s="71">
        <f>COUNTIFS(Data!$AL:$AL,$B49,Data!$AP:$AP,V$8,Data!$C:$C,$B$3)</f>
        <v>0</v>
      </c>
      <c r="W49" s="71">
        <f>COUNTIFS(Data!$AL:$AL,$B49,Data!$AP:$AP,W$8,Data!$C:$C,$B$3)</f>
        <v>0</v>
      </c>
      <c r="X49" s="71">
        <f>COUNTIFS(Data!$AL:$AL,$B49,Data!$AP:$AP,X$8,Data!$C:$C,$B$3)</f>
        <v>0</v>
      </c>
      <c r="Y49" s="71">
        <f>COUNTIFS(Data!$AL:$AL,$B49,Data!$AP:$AP,Y$8,Data!$C:$C,$B$3)</f>
        <v>3</v>
      </c>
      <c r="Z49" s="71">
        <f>COUNTIFS(Data!$AL:$AL,$B49,Data!$AP:$AP,Z$8,Data!$C:$C,$B$3)</f>
        <v>0</v>
      </c>
      <c r="AA49" s="71">
        <f>COUNTIFS(Data!$AL:$AL,$B49,Data!$AP:$AP,AA$8,Data!$C:$C,$B$3)</f>
        <v>0</v>
      </c>
      <c r="AB49" s="71">
        <f>COUNTIFS(Data!$AL:$AL,$B49,Data!$AP:$AP,AB$8,Data!$C:$C,$B$3)</f>
        <v>0</v>
      </c>
      <c r="AC49" s="71">
        <f>COUNTIFS(Data!$AL:$AL,$B49,Data!$AP:$AP,AC$8,Data!$C:$C,$B$3)</f>
        <v>0</v>
      </c>
      <c r="AD49" s="71">
        <f>COUNTIFS(Data!$AL:$AL,$B49,Data!$AP:$AP,AD$8,Data!$C:$C,$B$3)</f>
        <v>0</v>
      </c>
      <c r="AE49" s="71">
        <f>COUNTIFS(Data!$AL:$AL,$B49,Data!$AP:$AP,AE$8,Data!$C:$C,$B$3)</f>
        <v>0</v>
      </c>
      <c r="AF49" s="72">
        <f t="shared" si="90"/>
        <v>0</v>
      </c>
      <c r="AH49" s="74">
        <v>7</v>
      </c>
      <c r="AI49" s="71">
        <f>COUNTIFS(Data!$BL:$BL,$B49,Data!$BP:$BP,AI$8,Data!$C:$C,$B$3)</f>
        <v>0</v>
      </c>
      <c r="AJ49" s="71">
        <f>COUNTIFS(Data!$BL:$BL,$B49,Data!$BP:$BP,AJ$8,Data!$C:$C,$B$3)</f>
        <v>0</v>
      </c>
      <c r="AK49" s="71">
        <f>COUNTIFS(Data!$BL:$BL,$B49,Data!$BP:$BP,AK$8,Data!$C:$C,$B$3)</f>
        <v>0</v>
      </c>
      <c r="AL49" s="71">
        <f>COUNTIFS(Data!$BL:$BL,$B49,Data!$BP:$BP,AL$8,Data!$C:$C,$B$3)</f>
        <v>0</v>
      </c>
      <c r="AM49" s="71">
        <f>COUNTIFS(Data!$BL:$BL,$B49,Data!$BP:$BP,AM$8,Data!$C:$C,$B$3)</f>
        <v>0</v>
      </c>
      <c r="AN49" s="71">
        <f>COUNTIFS(Data!$BL:$BL,$B49,Data!$BP:$BP,AN$8,Data!$C:$C,$B$3)</f>
        <v>0</v>
      </c>
      <c r="AO49" s="71">
        <f>COUNTIFS(Data!$BL:$BL,$B49,Data!$BP:$BP,AO$8,Data!$C:$C,$B$3)</f>
        <v>3</v>
      </c>
      <c r="AP49" s="71">
        <f>COUNTIFS(Data!$BL:$BL,$B49,Data!$BP:$BP,AP$8,Data!$C:$C,$B$3)</f>
        <v>0</v>
      </c>
      <c r="AQ49" s="71">
        <f>COUNTIFS(Data!$BL:$BL,$B49,Data!$BP:$BP,AQ$8,Data!$C:$C,$B$3)</f>
        <v>0</v>
      </c>
      <c r="AR49" s="71">
        <f>COUNTIFS(Data!$BL:$BL,$B49,Data!$BP:$BP,AR$8,Data!$C:$C,$B$3)</f>
        <v>0</v>
      </c>
      <c r="AS49" s="71">
        <f>COUNTIFS(Data!$BL:$BL,$B49,Data!$BP:$BP,AS$8,Data!$C:$C,$B$3)</f>
        <v>0</v>
      </c>
      <c r="AT49" s="71">
        <f>COUNTIFS(Data!$BL:$BL,$B49,Data!$BP:$BP,AT$8,Data!$C:$C,$B$3)</f>
        <v>0</v>
      </c>
      <c r="AU49" s="71">
        <f>COUNTIFS(Data!$BL:$BL,$B49,Data!$BP:$BP,AU$8,Data!$C:$C,$B$3)</f>
        <v>0</v>
      </c>
      <c r="AV49" s="72">
        <f t="shared" si="91"/>
        <v>0</v>
      </c>
      <c r="AX49" s="74">
        <v>7</v>
      </c>
      <c r="AY49" s="71">
        <f>COUNTIFS(Data!$CL:$CL,$B49,Data!$CP:$CP,AY$8,Data!$C:$C,$B$3)</f>
        <v>0</v>
      </c>
      <c r="AZ49" s="71">
        <f>COUNTIFS(Data!$CL:$CL,$B49,Data!$CP:$CP,AZ$8,Data!$C:$C,$B$3)</f>
        <v>0</v>
      </c>
      <c r="BA49" s="71">
        <f>COUNTIFS(Data!$CL:$CL,$B49,Data!$CP:$CP,BA$8,Data!$C:$C,$B$3)</f>
        <v>0</v>
      </c>
      <c r="BB49" s="71">
        <f>COUNTIFS(Data!$CL:$CL,$B49,Data!$CP:$CP,BB$8,Data!$C:$C,$B$3)</f>
        <v>0</v>
      </c>
      <c r="BC49" s="71">
        <f>COUNTIFS(Data!$CL:$CL,$B49,Data!$CP:$CP,BC$8,Data!$C:$C,$B$3)</f>
        <v>0</v>
      </c>
      <c r="BD49" s="71">
        <f>COUNTIFS(Data!$CL:$CL,$B49,Data!$CP:$CP,BD$8,Data!$C:$C,$B$3)</f>
        <v>0</v>
      </c>
      <c r="BE49" s="71">
        <f>COUNTIFS(Data!$CL:$CL,$B49,Data!$CP:$CP,BE$8,Data!$C:$C,$B$3)</f>
        <v>5</v>
      </c>
      <c r="BF49" s="71">
        <f>COUNTIFS(Data!$CL:$CL,$B49,Data!$CP:$CP,BF$8,Data!$C:$C,$B$3)</f>
        <v>0</v>
      </c>
      <c r="BG49" s="71">
        <f>COUNTIFS(Data!$CL:$CL,$B49,Data!$CP:$CP,BG$8,Data!$C:$C,$B$3)</f>
        <v>0</v>
      </c>
      <c r="BH49" s="71">
        <f>COUNTIFS(Data!$CL:$CL,$B49,Data!$CP:$CP,BH$8,Data!$C:$C,$B$3)</f>
        <v>0</v>
      </c>
      <c r="BI49" s="71">
        <f>COUNTIFS(Data!$CL:$CL,$B49,Data!$CP:$CP,BI$8,Data!$C:$C,$B$3)</f>
        <v>0</v>
      </c>
      <c r="BJ49" s="71">
        <f>COUNTIFS(Data!$CL:$CL,$B49,Data!$CP:$CP,BJ$8,Data!$C:$C,$B$3)</f>
        <v>0</v>
      </c>
      <c r="BK49" s="71">
        <f>COUNTIFS(Data!$CL:$CL,$B49,Data!$CP:$CP,BK$8,Data!$C:$C,$B$3)</f>
        <v>0</v>
      </c>
      <c r="BL49" s="72">
        <f t="shared" si="76"/>
        <v>0</v>
      </c>
      <c r="BQ49" s="77">
        <v>7</v>
      </c>
      <c r="BR49" s="78">
        <f t="shared" si="77"/>
        <v>0</v>
      </c>
      <c r="BS49" s="78">
        <f t="shared" si="78"/>
        <v>0</v>
      </c>
      <c r="BT49" s="78">
        <f t="shared" si="78"/>
        <v>0</v>
      </c>
      <c r="BU49" s="78">
        <f t="shared" si="78"/>
        <v>0</v>
      </c>
      <c r="BV49" s="78">
        <f t="shared" si="78"/>
        <v>0</v>
      </c>
      <c r="BW49" s="78">
        <f t="shared" si="78"/>
        <v>0</v>
      </c>
      <c r="BX49" s="78">
        <f t="shared" si="78"/>
        <v>1</v>
      </c>
      <c r="BY49" s="78">
        <f t="shared" si="78"/>
        <v>0</v>
      </c>
      <c r="BZ49" s="78">
        <f t="shared" si="78"/>
        <v>0</v>
      </c>
      <c r="CA49" s="78">
        <f t="shared" si="78"/>
        <v>0</v>
      </c>
      <c r="CB49" s="78">
        <f t="shared" si="79"/>
        <v>0</v>
      </c>
      <c r="CC49" s="13"/>
      <c r="CD49" s="77">
        <v>7</v>
      </c>
      <c r="CE49" s="78">
        <f t="shared" si="80"/>
        <v>0</v>
      </c>
      <c r="CF49" s="78">
        <f t="shared" si="81"/>
        <v>0</v>
      </c>
      <c r="CG49" s="78">
        <f t="shared" si="81"/>
        <v>0</v>
      </c>
      <c r="CH49" s="78">
        <f t="shared" si="81"/>
        <v>0</v>
      </c>
      <c r="CI49" s="78">
        <f t="shared" si="81"/>
        <v>0</v>
      </c>
      <c r="CJ49" s="78">
        <f t="shared" si="81"/>
        <v>0</v>
      </c>
      <c r="CK49" s="78">
        <f t="shared" si="81"/>
        <v>1</v>
      </c>
      <c r="CL49" s="78">
        <f t="shared" si="81"/>
        <v>0</v>
      </c>
      <c r="CM49" s="78">
        <f t="shared" si="81"/>
        <v>0</v>
      </c>
      <c r="CN49" s="78">
        <f t="shared" si="81"/>
        <v>0</v>
      </c>
      <c r="CO49" s="78">
        <f t="shared" si="82"/>
        <v>0</v>
      </c>
      <c r="CP49" s="13"/>
      <c r="CQ49" s="77">
        <v>7</v>
      </c>
      <c r="CR49" s="78">
        <f t="shared" si="83"/>
        <v>0</v>
      </c>
      <c r="CS49" s="78">
        <f t="shared" si="84"/>
        <v>0</v>
      </c>
      <c r="CT49" s="78">
        <f t="shared" si="84"/>
        <v>0</v>
      </c>
      <c r="CU49" s="78">
        <f t="shared" si="84"/>
        <v>0</v>
      </c>
      <c r="CV49" s="78">
        <f t="shared" si="84"/>
        <v>0</v>
      </c>
      <c r="CW49" s="78">
        <f t="shared" si="84"/>
        <v>0</v>
      </c>
      <c r="CX49" s="78">
        <f t="shared" si="84"/>
        <v>1</v>
      </c>
      <c r="CY49" s="78">
        <f t="shared" si="84"/>
        <v>0</v>
      </c>
      <c r="CZ49" s="78">
        <f t="shared" si="84"/>
        <v>0</v>
      </c>
      <c r="DA49" s="78">
        <f t="shared" si="84"/>
        <v>0</v>
      </c>
      <c r="DB49" s="78">
        <f t="shared" si="85"/>
        <v>0</v>
      </c>
      <c r="DC49" s="13"/>
      <c r="DD49" s="77">
        <v>7</v>
      </c>
      <c r="DE49" s="78">
        <f t="shared" si="86"/>
        <v>0</v>
      </c>
      <c r="DF49" s="78">
        <f t="shared" si="87"/>
        <v>0</v>
      </c>
      <c r="DG49" s="78">
        <f t="shared" si="87"/>
        <v>0</v>
      </c>
      <c r="DH49" s="78">
        <f t="shared" si="87"/>
        <v>0</v>
      </c>
      <c r="DI49" s="78">
        <f t="shared" si="87"/>
        <v>0</v>
      </c>
      <c r="DJ49" s="78">
        <f t="shared" si="87"/>
        <v>0</v>
      </c>
      <c r="DK49" s="78">
        <f t="shared" si="87"/>
        <v>1</v>
      </c>
      <c r="DL49" s="78">
        <f t="shared" si="87"/>
        <v>0</v>
      </c>
      <c r="DM49" s="78">
        <f t="shared" si="87"/>
        <v>0</v>
      </c>
      <c r="DN49" s="78">
        <f t="shared" si="87"/>
        <v>0</v>
      </c>
      <c r="DO49" s="78">
        <f t="shared" si="88"/>
        <v>0</v>
      </c>
      <c r="DS49" s="84"/>
      <c r="DT49" s="61"/>
      <c r="DU49" s="61"/>
      <c r="DV49" s="61" t="s">
        <v>4899</v>
      </c>
      <c r="DW49" s="61"/>
      <c r="DX49" s="61"/>
      <c r="DY49" s="61"/>
      <c r="DZ49" s="61"/>
      <c r="EA49" s="61"/>
      <c r="EB49" s="61"/>
      <c r="EC49" s="61"/>
      <c r="ED49" s="61"/>
      <c r="FB49" s="84"/>
      <c r="FC49" s="61"/>
      <c r="FD49" s="61"/>
      <c r="FE49" s="61" t="s">
        <v>4899</v>
      </c>
      <c r="FF49" s="61"/>
      <c r="FG49" s="61"/>
      <c r="FH49" s="61"/>
      <c r="FI49" s="61"/>
      <c r="FJ49" s="61"/>
      <c r="FK49" s="61"/>
      <c r="FL49" s="61"/>
      <c r="FM49" s="61"/>
    </row>
    <row r="50" spans="2:172" x14ac:dyDescent="0.2">
      <c r="B50" s="74">
        <v>8</v>
      </c>
      <c r="C50" s="71">
        <f>COUNTIFS(Data!$L:$L,$B50,Data!$P:$P,C$8,Data!$C:$C,$B$3)</f>
        <v>0</v>
      </c>
      <c r="D50" s="71">
        <f>COUNTIFS(Data!$L:$L,$B50,Data!$P:$P,D$8,Data!$C:$C,$B$3)</f>
        <v>0</v>
      </c>
      <c r="E50" s="71">
        <f>COUNTIFS(Data!$L:$L,$B50,Data!$P:$P,E$8,Data!$C:$C,$B$3)</f>
        <v>0</v>
      </c>
      <c r="F50" s="71">
        <f>COUNTIFS(Data!$L:$L,$B50,Data!$P:$P,F$8,Data!$C:$C,$B$3)</f>
        <v>0</v>
      </c>
      <c r="G50" s="71">
        <f>COUNTIFS(Data!$L:$L,$B50,Data!$P:$P,G$8,Data!$C:$C,$B$3)</f>
        <v>0</v>
      </c>
      <c r="H50" s="71">
        <f>COUNTIFS(Data!$L:$L,$B50,Data!$P:$P,H$8,Data!$C:$C,$B$3)</f>
        <v>0</v>
      </c>
      <c r="I50" s="71">
        <f>COUNTIFS(Data!$L:$L,$B50,Data!$P:$P,I$8,Data!$C:$C,$B$3)</f>
        <v>0</v>
      </c>
      <c r="J50" s="71">
        <f>COUNTIFS(Data!$L:$L,$B50,Data!$P:$P,J$8,Data!$C:$C,$B$3)</f>
        <v>0</v>
      </c>
      <c r="K50" s="71">
        <f>COUNTIFS(Data!$L:$L,$B50,Data!$P:$P,K$8,Data!$C:$C,$B$3)</f>
        <v>0</v>
      </c>
      <c r="L50" s="71">
        <f>COUNTIFS(Data!$L:$L,$B50,Data!$P:$P,L$8,Data!$C:$C,$B$3)</f>
        <v>0</v>
      </c>
      <c r="M50" s="71">
        <f>COUNTIFS(Data!$L:$L,$B50,Data!$P:$P,M$8,Data!$C:$C,$B$3)</f>
        <v>0</v>
      </c>
      <c r="N50" s="71">
        <f>COUNTIFS(Data!$L:$L,$B50,Data!$P:$P,N$8,Data!$C:$C,$B$3)</f>
        <v>0</v>
      </c>
      <c r="O50" s="71">
        <f>COUNTIFS(Data!$L:$L,$B50,Data!$P:$P,O$8,Data!$C:$C,$B$3)</f>
        <v>0</v>
      </c>
      <c r="P50" s="72">
        <f t="shared" si="89"/>
        <v>0</v>
      </c>
      <c r="R50" s="74">
        <v>8</v>
      </c>
      <c r="S50" s="71">
        <f>COUNTIFS(Data!$AL:$AL,$B50,Data!$AP:$AP,S$8,Data!$C:$C,$B$3)</f>
        <v>0</v>
      </c>
      <c r="T50" s="71">
        <f>COUNTIFS(Data!$AL:$AL,$B50,Data!$AP:$AP,T$8,Data!$C:$C,$B$3)</f>
        <v>0</v>
      </c>
      <c r="U50" s="71">
        <f>COUNTIFS(Data!$AL:$AL,$B50,Data!$AP:$AP,U$8,Data!$C:$C,$B$3)</f>
        <v>0</v>
      </c>
      <c r="V50" s="71">
        <f>COUNTIFS(Data!$AL:$AL,$B50,Data!$AP:$AP,V$8,Data!$C:$C,$B$3)</f>
        <v>0</v>
      </c>
      <c r="W50" s="71">
        <f>COUNTIFS(Data!$AL:$AL,$B50,Data!$AP:$AP,W$8,Data!$C:$C,$B$3)</f>
        <v>0</v>
      </c>
      <c r="X50" s="71">
        <f>COUNTIFS(Data!$AL:$AL,$B50,Data!$AP:$AP,X$8,Data!$C:$C,$B$3)</f>
        <v>0</v>
      </c>
      <c r="Y50" s="71">
        <f>COUNTIFS(Data!$AL:$AL,$B50,Data!$AP:$AP,Y$8,Data!$C:$C,$B$3)</f>
        <v>0</v>
      </c>
      <c r="Z50" s="71">
        <f>COUNTIFS(Data!$AL:$AL,$B50,Data!$AP:$AP,Z$8,Data!$C:$C,$B$3)</f>
        <v>0</v>
      </c>
      <c r="AA50" s="71">
        <f>COUNTIFS(Data!$AL:$AL,$B50,Data!$AP:$AP,AA$8,Data!$C:$C,$B$3)</f>
        <v>0</v>
      </c>
      <c r="AB50" s="71">
        <f>COUNTIFS(Data!$AL:$AL,$B50,Data!$AP:$AP,AB$8,Data!$C:$C,$B$3)</f>
        <v>0</v>
      </c>
      <c r="AC50" s="71">
        <f>COUNTIFS(Data!$AL:$AL,$B50,Data!$AP:$AP,AC$8,Data!$C:$C,$B$3)</f>
        <v>0</v>
      </c>
      <c r="AD50" s="71">
        <f>COUNTIFS(Data!$AL:$AL,$B50,Data!$AP:$AP,AD$8,Data!$C:$C,$B$3)</f>
        <v>0</v>
      </c>
      <c r="AE50" s="71">
        <f>COUNTIFS(Data!$AL:$AL,$B50,Data!$AP:$AP,AE$8,Data!$C:$C,$B$3)</f>
        <v>0</v>
      </c>
      <c r="AF50" s="72">
        <f t="shared" si="90"/>
        <v>0</v>
      </c>
      <c r="AH50" s="74">
        <v>8</v>
      </c>
      <c r="AI50" s="71">
        <f>COUNTIFS(Data!$BL:$BL,$B50,Data!$BP:$BP,AI$8,Data!$C:$C,$B$3)</f>
        <v>0</v>
      </c>
      <c r="AJ50" s="71">
        <f>COUNTIFS(Data!$BL:$BL,$B50,Data!$BP:$BP,AJ$8,Data!$C:$C,$B$3)</f>
        <v>0</v>
      </c>
      <c r="AK50" s="71">
        <f>COUNTIFS(Data!$BL:$BL,$B50,Data!$BP:$BP,AK$8,Data!$C:$C,$B$3)</f>
        <v>0</v>
      </c>
      <c r="AL50" s="71">
        <f>COUNTIFS(Data!$BL:$BL,$B50,Data!$BP:$BP,AL$8,Data!$C:$C,$B$3)</f>
        <v>0</v>
      </c>
      <c r="AM50" s="71">
        <f>COUNTIFS(Data!$BL:$BL,$B50,Data!$BP:$BP,AM$8,Data!$C:$C,$B$3)</f>
        <v>0</v>
      </c>
      <c r="AN50" s="71">
        <f>COUNTIFS(Data!$BL:$BL,$B50,Data!$BP:$BP,AN$8,Data!$C:$C,$B$3)</f>
        <v>0</v>
      </c>
      <c r="AO50" s="71">
        <f>COUNTIFS(Data!$BL:$BL,$B50,Data!$BP:$BP,AO$8,Data!$C:$C,$B$3)</f>
        <v>0</v>
      </c>
      <c r="AP50" s="71">
        <f>COUNTIFS(Data!$BL:$BL,$B50,Data!$BP:$BP,AP$8,Data!$C:$C,$B$3)</f>
        <v>0</v>
      </c>
      <c r="AQ50" s="71">
        <f>COUNTIFS(Data!$BL:$BL,$B50,Data!$BP:$BP,AQ$8,Data!$C:$C,$B$3)</f>
        <v>0</v>
      </c>
      <c r="AR50" s="71">
        <f>COUNTIFS(Data!$BL:$BL,$B50,Data!$BP:$BP,AR$8,Data!$C:$C,$B$3)</f>
        <v>0</v>
      </c>
      <c r="AS50" s="71">
        <f>COUNTIFS(Data!$BL:$BL,$B50,Data!$BP:$BP,AS$8,Data!$C:$C,$B$3)</f>
        <v>0</v>
      </c>
      <c r="AT50" s="71">
        <f>COUNTIFS(Data!$BL:$BL,$B50,Data!$BP:$BP,AT$8,Data!$C:$C,$B$3)</f>
        <v>0</v>
      </c>
      <c r="AU50" s="71">
        <f>COUNTIFS(Data!$BL:$BL,$B50,Data!$BP:$BP,AU$8,Data!$C:$C,$B$3)</f>
        <v>0</v>
      </c>
      <c r="AV50" s="72">
        <f t="shared" si="91"/>
        <v>0</v>
      </c>
      <c r="AX50" s="74">
        <v>8</v>
      </c>
      <c r="AY50" s="71">
        <f>COUNTIFS(Data!$CL:$CL,$B50,Data!$CP:$CP,AY$8,Data!$C:$C,$B$3)</f>
        <v>0</v>
      </c>
      <c r="AZ50" s="71">
        <f>COUNTIFS(Data!$CL:$CL,$B50,Data!$CP:$CP,AZ$8,Data!$C:$C,$B$3)</f>
        <v>0</v>
      </c>
      <c r="BA50" s="71">
        <f>COUNTIFS(Data!$CL:$CL,$B50,Data!$CP:$CP,BA$8,Data!$C:$C,$B$3)</f>
        <v>0</v>
      </c>
      <c r="BB50" s="71">
        <f>COUNTIFS(Data!$CL:$CL,$B50,Data!$CP:$CP,BB$8,Data!$C:$C,$B$3)</f>
        <v>0</v>
      </c>
      <c r="BC50" s="71">
        <f>COUNTIFS(Data!$CL:$CL,$B50,Data!$CP:$CP,BC$8,Data!$C:$C,$B$3)</f>
        <v>0</v>
      </c>
      <c r="BD50" s="71">
        <f>COUNTIFS(Data!$CL:$CL,$B50,Data!$CP:$CP,BD$8,Data!$C:$C,$B$3)</f>
        <v>0</v>
      </c>
      <c r="BE50" s="71">
        <f>COUNTIFS(Data!$CL:$CL,$B50,Data!$CP:$CP,BE$8,Data!$C:$C,$B$3)</f>
        <v>0</v>
      </c>
      <c r="BF50" s="71">
        <f>COUNTIFS(Data!$CL:$CL,$B50,Data!$CP:$CP,BF$8,Data!$C:$C,$B$3)</f>
        <v>0</v>
      </c>
      <c r="BG50" s="71">
        <f>COUNTIFS(Data!$CL:$CL,$B50,Data!$CP:$CP,BG$8,Data!$C:$C,$B$3)</f>
        <v>0</v>
      </c>
      <c r="BH50" s="71">
        <f>COUNTIFS(Data!$CL:$CL,$B50,Data!$CP:$CP,BH$8,Data!$C:$C,$B$3)</f>
        <v>0</v>
      </c>
      <c r="BI50" s="71">
        <f>COUNTIFS(Data!$CL:$CL,$B50,Data!$CP:$CP,BI$8,Data!$C:$C,$B$3)</f>
        <v>0</v>
      </c>
      <c r="BJ50" s="71">
        <f>COUNTIFS(Data!$CL:$CL,$B50,Data!$CP:$CP,BJ$8,Data!$C:$C,$B$3)</f>
        <v>0</v>
      </c>
      <c r="BK50" s="71">
        <f>COUNTIFS(Data!$CL:$CL,$B50,Data!$CP:$CP,BK$8,Data!$C:$C,$B$3)</f>
        <v>0</v>
      </c>
      <c r="BL50" s="72">
        <f t="shared" si="76"/>
        <v>0</v>
      </c>
      <c r="BQ50" s="77">
        <v>8</v>
      </c>
      <c r="BR50" s="78">
        <f t="shared" si="77"/>
        <v>0</v>
      </c>
      <c r="BS50" s="78">
        <f t="shared" si="78"/>
        <v>0</v>
      </c>
      <c r="BT50" s="78">
        <f t="shared" si="78"/>
        <v>0</v>
      </c>
      <c r="BU50" s="78">
        <f t="shared" si="78"/>
        <v>0</v>
      </c>
      <c r="BV50" s="78">
        <f t="shared" si="78"/>
        <v>0</v>
      </c>
      <c r="BW50" s="78">
        <f t="shared" si="78"/>
        <v>0</v>
      </c>
      <c r="BX50" s="78">
        <f t="shared" si="78"/>
        <v>0</v>
      </c>
      <c r="BY50" s="78">
        <f t="shared" si="78"/>
        <v>0</v>
      </c>
      <c r="BZ50" s="78">
        <f t="shared" si="78"/>
        <v>0</v>
      </c>
      <c r="CA50" s="78">
        <f t="shared" si="78"/>
        <v>0</v>
      </c>
      <c r="CB50" s="78">
        <f t="shared" si="79"/>
        <v>0</v>
      </c>
      <c r="CC50" s="13"/>
      <c r="CD50" s="77">
        <v>8</v>
      </c>
      <c r="CE50" s="78">
        <f t="shared" si="80"/>
        <v>0</v>
      </c>
      <c r="CF50" s="78">
        <f t="shared" si="81"/>
        <v>0</v>
      </c>
      <c r="CG50" s="78">
        <f t="shared" si="81"/>
        <v>0</v>
      </c>
      <c r="CH50" s="78">
        <f t="shared" si="81"/>
        <v>0</v>
      </c>
      <c r="CI50" s="78">
        <f t="shared" si="81"/>
        <v>0</v>
      </c>
      <c r="CJ50" s="78">
        <f t="shared" si="81"/>
        <v>0</v>
      </c>
      <c r="CK50" s="78">
        <f t="shared" si="81"/>
        <v>0</v>
      </c>
      <c r="CL50" s="78">
        <f t="shared" si="81"/>
        <v>0</v>
      </c>
      <c r="CM50" s="78">
        <f t="shared" si="81"/>
        <v>0</v>
      </c>
      <c r="CN50" s="78">
        <f t="shared" si="81"/>
        <v>0</v>
      </c>
      <c r="CO50" s="78">
        <f t="shared" si="82"/>
        <v>0</v>
      </c>
      <c r="CP50" s="13"/>
      <c r="CQ50" s="77">
        <v>8</v>
      </c>
      <c r="CR50" s="78">
        <f t="shared" si="83"/>
        <v>0</v>
      </c>
      <c r="CS50" s="78">
        <f t="shared" si="84"/>
        <v>0</v>
      </c>
      <c r="CT50" s="78">
        <f t="shared" si="84"/>
        <v>0</v>
      </c>
      <c r="CU50" s="78">
        <f t="shared" si="84"/>
        <v>0</v>
      </c>
      <c r="CV50" s="78">
        <f t="shared" si="84"/>
        <v>0</v>
      </c>
      <c r="CW50" s="78">
        <f t="shared" si="84"/>
        <v>0</v>
      </c>
      <c r="CX50" s="78">
        <f t="shared" si="84"/>
        <v>0</v>
      </c>
      <c r="CY50" s="78">
        <f t="shared" si="84"/>
        <v>0</v>
      </c>
      <c r="CZ50" s="78">
        <f t="shared" si="84"/>
        <v>0</v>
      </c>
      <c r="DA50" s="78">
        <f t="shared" si="84"/>
        <v>0</v>
      </c>
      <c r="DB50" s="78">
        <f t="shared" si="85"/>
        <v>0</v>
      </c>
      <c r="DC50" s="13"/>
      <c r="DD50" s="77">
        <v>8</v>
      </c>
      <c r="DE50" s="78">
        <f t="shared" si="86"/>
        <v>0</v>
      </c>
      <c r="DF50" s="78">
        <f t="shared" si="87"/>
        <v>0</v>
      </c>
      <c r="DG50" s="78">
        <f t="shared" si="87"/>
        <v>0</v>
      </c>
      <c r="DH50" s="78">
        <f t="shared" si="87"/>
        <v>0</v>
      </c>
      <c r="DI50" s="78">
        <f t="shared" si="87"/>
        <v>0</v>
      </c>
      <c r="DJ50" s="78">
        <f t="shared" si="87"/>
        <v>0</v>
      </c>
      <c r="DK50" s="78">
        <f t="shared" si="87"/>
        <v>0</v>
      </c>
      <c r="DL50" s="78">
        <f t="shared" si="87"/>
        <v>0</v>
      </c>
      <c r="DM50" s="78">
        <f t="shared" si="87"/>
        <v>0</v>
      </c>
      <c r="DN50" s="78">
        <f t="shared" si="87"/>
        <v>0</v>
      </c>
      <c r="DO50" s="78">
        <f t="shared" si="88"/>
        <v>0</v>
      </c>
      <c r="DS50" s="76"/>
      <c r="DT50" s="76">
        <v>1</v>
      </c>
      <c r="DU50" s="76">
        <v>2</v>
      </c>
      <c r="DV50" s="76">
        <v>3</v>
      </c>
      <c r="DW50" s="76">
        <v>4</v>
      </c>
      <c r="DX50" s="76">
        <v>5</v>
      </c>
      <c r="DY50" s="76">
        <v>6</v>
      </c>
      <c r="DZ50" s="76">
        <v>7</v>
      </c>
      <c r="EA50" s="76">
        <v>8</v>
      </c>
      <c r="EB50" s="76">
        <v>9</v>
      </c>
      <c r="EC50" s="76">
        <v>10</v>
      </c>
      <c r="ED50" s="76" t="s">
        <v>4893</v>
      </c>
      <c r="FB50" s="89"/>
      <c r="FC50" s="89">
        <v>1</v>
      </c>
      <c r="FD50" s="89">
        <v>2</v>
      </c>
      <c r="FE50" s="89">
        <v>3</v>
      </c>
      <c r="FF50" s="89">
        <v>4</v>
      </c>
      <c r="FG50" s="89">
        <v>5</v>
      </c>
      <c r="FH50" s="89">
        <v>6</v>
      </c>
      <c r="FI50" s="89">
        <v>7</v>
      </c>
      <c r="FJ50" s="89">
        <v>8</v>
      </c>
      <c r="FK50" s="89">
        <v>9</v>
      </c>
      <c r="FL50" s="89">
        <v>10</v>
      </c>
      <c r="FM50" s="89" t="s">
        <v>4893</v>
      </c>
    </row>
    <row r="51" spans="2:172" x14ac:dyDescent="0.2">
      <c r="B51" s="74">
        <v>9</v>
      </c>
      <c r="C51" s="71">
        <f>COUNTIFS(Data!$L:$L,$B51,Data!$P:$P,C$8,Data!$C:$C,$B$3)</f>
        <v>0</v>
      </c>
      <c r="D51" s="71">
        <f>COUNTIFS(Data!$L:$L,$B51,Data!$P:$P,D$8,Data!$C:$C,$B$3)</f>
        <v>0</v>
      </c>
      <c r="E51" s="71">
        <f>COUNTIFS(Data!$L:$L,$B51,Data!$P:$P,E$8,Data!$C:$C,$B$3)</f>
        <v>0</v>
      </c>
      <c r="F51" s="71">
        <f>COUNTIFS(Data!$L:$L,$B51,Data!$P:$P,F$8,Data!$C:$C,$B$3)</f>
        <v>0</v>
      </c>
      <c r="G51" s="71">
        <f>COUNTIFS(Data!$L:$L,$B51,Data!$P:$P,G$8,Data!$C:$C,$B$3)</f>
        <v>0</v>
      </c>
      <c r="H51" s="71">
        <f>COUNTIFS(Data!$L:$L,$B51,Data!$P:$P,H$8,Data!$C:$C,$B$3)</f>
        <v>0</v>
      </c>
      <c r="I51" s="71">
        <f>COUNTIFS(Data!$L:$L,$B51,Data!$P:$P,I$8,Data!$C:$C,$B$3)</f>
        <v>0</v>
      </c>
      <c r="J51" s="71">
        <f>COUNTIFS(Data!$L:$L,$B51,Data!$P:$P,J$8,Data!$C:$C,$B$3)</f>
        <v>0</v>
      </c>
      <c r="K51" s="71">
        <f>COUNTIFS(Data!$L:$L,$B51,Data!$P:$P,K$8,Data!$C:$C,$B$3)</f>
        <v>0</v>
      </c>
      <c r="L51" s="71">
        <f>COUNTIFS(Data!$L:$L,$B51,Data!$P:$P,L$8,Data!$C:$C,$B$3)</f>
        <v>0</v>
      </c>
      <c r="M51" s="71">
        <f>COUNTIFS(Data!$L:$L,$B51,Data!$P:$P,M$8,Data!$C:$C,$B$3)</f>
        <v>0</v>
      </c>
      <c r="N51" s="71">
        <f>COUNTIFS(Data!$L:$L,$B51,Data!$P:$P,N$8,Data!$C:$C,$B$3)</f>
        <v>0</v>
      </c>
      <c r="O51" s="71">
        <f>COUNTIFS(Data!$L:$L,$B51,Data!$P:$P,O$8,Data!$C:$C,$B$3)</f>
        <v>0</v>
      </c>
      <c r="P51" s="72">
        <f t="shared" si="89"/>
        <v>0</v>
      </c>
      <c r="R51" s="74">
        <v>9</v>
      </c>
      <c r="S51" s="71">
        <f>COUNTIFS(Data!$AL:$AL,$B51,Data!$AP:$AP,S$8,Data!$C:$C,$B$3)</f>
        <v>0</v>
      </c>
      <c r="T51" s="71">
        <f>COUNTIFS(Data!$AL:$AL,$B51,Data!$AP:$AP,T$8,Data!$C:$C,$B$3)</f>
        <v>0</v>
      </c>
      <c r="U51" s="71">
        <f>COUNTIFS(Data!$AL:$AL,$B51,Data!$AP:$AP,U$8,Data!$C:$C,$B$3)</f>
        <v>0</v>
      </c>
      <c r="V51" s="71">
        <f>COUNTIFS(Data!$AL:$AL,$B51,Data!$AP:$AP,V$8,Data!$C:$C,$B$3)</f>
        <v>0</v>
      </c>
      <c r="W51" s="71">
        <f>COUNTIFS(Data!$AL:$AL,$B51,Data!$AP:$AP,W$8,Data!$C:$C,$B$3)</f>
        <v>0</v>
      </c>
      <c r="X51" s="71">
        <f>COUNTIFS(Data!$AL:$AL,$B51,Data!$AP:$AP,X$8,Data!$C:$C,$B$3)</f>
        <v>0</v>
      </c>
      <c r="Y51" s="71">
        <f>COUNTIFS(Data!$AL:$AL,$B51,Data!$AP:$AP,Y$8,Data!$C:$C,$B$3)</f>
        <v>0</v>
      </c>
      <c r="Z51" s="71">
        <f>COUNTIFS(Data!$AL:$AL,$B51,Data!$AP:$AP,Z$8,Data!$C:$C,$B$3)</f>
        <v>0</v>
      </c>
      <c r="AA51" s="71">
        <f>COUNTIFS(Data!$AL:$AL,$B51,Data!$AP:$AP,AA$8,Data!$C:$C,$B$3)</f>
        <v>0</v>
      </c>
      <c r="AB51" s="71">
        <f>COUNTIFS(Data!$AL:$AL,$B51,Data!$AP:$AP,AB$8,Data!$C:$C,$B$3)</f>
        <v>0</v>
      </c>
      <c r="AC51" s="71">
        <f>COUNTIFS(Data!$AL:$AL,$B51,Data!$AP:$AP,AC$8,Data!$C:$C,$B$3)</f>
        <v>0</v>
      </c>
      <c r="AD51" s="71">
        <f>COUNTIFS(Data!$AL:$AL,$B51,Data!$AP:$AP,AD$8,Data!$C:$C,$B$3)</f>
        <v>0</v>
      </c>
      <c r="AE51" s="71">
        <f>COUNTIFS(Data!$AL:$AL,$B51,Data!$AP:$AP,AE$8,Data!$C:$C,$B$3)</f>
        <v>0</v>
      </c>
      <c r="AF51" s="72">
        <f t="shared" si="90"/>
        <v>0</v>
      </c>
      <c r="AH51" s="74">
        <v>9</v>
      </c>
      <c r="AI51" s="71">
        <f>COUNTIFS(Data!$BL:$BL,$B51,Data!$BP:$BP,AI$8,Data!$C:$C,$B$3)</f>
        <v>0</v>
      </c>
      <c r="AJ51" s="71">
        <f>COUNTIFS(Data!$BL:$BL,$B51,Data!$BP:$BP,AJ$8,Data!$C:$C,$B$3)</f>
        <v>0</v>
      </c>
      <c r="AK51" s="71">
        <f>COUNTIFS(Data!$BL:$BL,$B51,Data!$BP:$BP,AK$8,Data!$C:$C,$B$3)</f>
        <v>0</v>
      </c>
      <c r="AL51" s="71">
        <f>COUNTIFS(Data!$BL:$BL,$B51,Data!$BP:$BP,AL$8,Data!$C:$C,$B$3)</f>
        <v>0</v>
      </c>
      <c r="AM51" s="71">
        <f>COUNTIFS(Data!$BL:$BL,$B51,Data!$BP:$BP,AM$8,Data!$C:$C,$B$3)</f>
        <v>0</v>
      </c>
      <c r="AN51" s="71">
        <f>COUNTIFS(Data!$BL:$BL,$B51,Data!$BP:$BP,AN$8,Data!$C:$C,$B$3)</f>
        <v>0</v>
      </c>
      <c r="AO51" s="71">
        <f>COUNTIFS(Data!$BL:$BL,$B51,Data!$BP:$BP,AO$8,Data!$C:$C,$B$3)</f>
        <v>0</v>
      </c>
      <c r="AP51" s="71">
        <f>COUNTIFS(Data!$BL:$BL,$B51,Data!$BP:$BP,AP$8,Data!$C:$C,$B$3)</f>
        <v>0</v>
      </c>
      <c r="AQ51" s="71">
        <f>COUNTIFS(Data!$BL:$BL,$B51,Data!$BP:$BP,AQ$8,Data!$C:$C,$B$3)</f>
        <v>0</v>
      </c>
      <c r="AR51" s="71">
        <f>COUNTIFS(Data!$BL:$BL,$B51,Data!$BP:$BP,AR$8,Data!$C:$C,$B$3)</f>
        <v>0</v>
      </c>
      <c r="AS51" s="71">
        <f>COUNTIFS(Data!$BL:$BL,$B51,Data!$BP:$BP,AS$8,Data!$C:$C,$B$3)</f>
        <v>0</v>
      </c>
      <c r="AT51" s="71">
        <f>COUNTIFS(Data!$BL:$BL,$B51,Data!$BP:$BP,AT$8,Data!$C:$C,$B$3)</f>
        <v>0</v>
      </c>
      <c r="AU51" s="71">
        <f>COUNTIFS(Data!$BL:$BL,$B51,Data!$BP:$BP,AU$8,Data!$C:$C,$B$3)</f>
        <v>0</v>
      </c>
      <c r="AV51" s="72">
        <f t="shared" si="91"/>
        <v>0</v>
      </c>
      <c r="AX51" s="74">
        <v>9</v>
      </c>
      <c r="AY51" s="71">
        <f>COUNTIFS(Data!$CL:$CL,$B51,Data!$CP:$CP,AY$8,Data!$C:$C,$B$3)</f>
        <v>0</v>
      </c>
      <c r="AZ51" s="71">
        <f>COUNTIFS(Data!$CL:$CL,$B51,Data!$CP:$CP,AZ$8,Data!$C:$C,$B$3)</f>
        <v>0</v>
      </c>
      <c r="BA51" s="71">
        <f>COUNTIFS(Data!$CL:$CL,$B51,Data!$CP:$CP,BA$8,Data!$C:$C,$B$3)</f>
        <v>0</v>
      </c>
      <c r="BB51" s="71">
        <f>COUNTIFS(Data!$CL:$CL,$B51,Data!$CP:$CP,BB$8,Data!$C:$C,$B$3)</f>
        <v>0</v>
      </c>
      <c r="BC51" s="71">
        <f>COUNTIFS(Data!$CL:$CL,$B51,Data!$CP:$CP,BC$8,Data!$C:$C,$B$3)</f>
        <v>0</v>
      </c>
      <c r="BD51" s="71">
        <f>COUNTIFS(Data!$CL:$CL,$B51,Data!$CP:$CP,BD$8,Data!$C:$C,$B$3)</f>
        <v>0</v>
      </c>
      <c r="BE51" s="71">
        <f>COUNTIFS(Data!$CL:$CL,$B51,Data!$CP:$CP,BE$8,Data!$C:$C,$B$3)</f>
        <v>0</v>
      </c>
      <c r="BF51" s="71">
        <f>COUNTIFS(Data!$CL:$CL,$B51,Data!$CP:$CP,BF$8,Data!$C:$C,$B$3)</f>
        <v>0</v>
      </c>
      <c r="BG51" s="71">
        <f>COUNTIFS(Data!$CL:$CL,$B51,Data!$CP:$CP,BG$8,Data!$C:$C,$B$3)</f>
        <v>0</v>
      </c>
      <c r="BH51" s="71">
        <f>COUNTIFS(Data!$CL:$CL,$B51,Data!$CP:$CP,BH$8,Data!$C:$C,$B$3)</f>
        <v>0</v>
      </c>
      <c r="BI51" s="71">
        <f>COUNTIFS(Data!$CL:$CL,$B51,Data!$CP:$CP,BI$8,Data!$C:$C,$B$3)</f>
        <v>0</v>
      </c>
      <c r="BJ51" s="71">
        <f>COUNTIFS(Data!$CL:$CL,$B51,Data!$CP:$CP,BJ$8,Data!$C:$C,$B$3)</f>
        <v>0</v>
      </c>
      <c r="BK51" s="71">
        <f>COUNTIFS(Data!$CL:$CL,$B51,Data!$CP:$CP,BK$8,Data!$C:$C,$B$3)</f>
        <v>0</v>
      </c>
      <c r="BL51" s="72">
        <f t="shared" si="76"/>
        <v>0</v>
      </c>
      <c r="BQ51" s="77">
        <v>9</v>
      </c>
      <c r="BR51" s="78">
        <f t="shared" si="77"/>
        <v>0</v>
      </c>
      <c r="BS51" s="78">
        <f t="shared" si="78"/>
        <v>0</v>
      </c>
      <c r="BT51" s="78">
        <f t="shared" si="78"/>
        <v>0</v>
      </c>
      <c r="BU51" s="78">
        <f t="shared" si="78"/>
        <v>0</v>
      </c>
      <c r="BV51" s="78">
        <f t="shared" si="78"/>
        <v>0</v>
      </c>
      <c r="BW51" s="78">
        <f t="shared" si="78"/>
        <v>0</v>
      </c>
      <c r="BX51" s="78">
        <f t="shared" si="78"/>
        <v>0</v>
      </c>
      <c r="BY51" s="78">
        <f t="shared" si="78"/>
        <v>0</v>
      </c>
      <c r="BZ51" s="78">
        <f t="shared" si="78"/>
        <v>0</v>
      </c>
      <c r="CA51" s="78">
        <f t="shared" si="78"/>
        <v>0</v>
      </c>
      <c r="CB51" s="78">
        <f t="shared" si="79"/>
        <v>0</v>
      </c>
      <c r="CC51" s="13"/>
      <c r="CD51" s="77">
        <v>9</v>
      </c>
      <c r="CE51" s="78">
        <f t="shared" si="80"/>
        <v>0</v>
      </c>
      <c r="CF51" s="78">
        <f t="shared" si="81"/>
        <v>0</v>
      </c>
      <c r="CG51" s="78">
        <f t="shared" si="81"/>
        <v>0</v>
      </c>
      <c r="CH51" s="78">
        <f t="shared" si="81"/>
        <v>0</v>
      </c>
      <c r="CI51" s="78">
        <f t="shared" si="81"/>
        <v>0</v>
      </c>
      <c r="CJ51" s="78">
        <f t="shared" si="81"/>
        <v>0</v>
      </c>
      <c r="CK51" s="78">
        <f t="shared" si="81"/>
        <v>0</v>
      </c>
      <c r="CL51" s="78">
        <f t="shared" si="81"/>
        <v>0</v>
      </c>
      <c r="CM51" s="78">
        <f t="shared" si="81"/>
        <v>0</v>
      </c>
      <c r="CN51" s="78">
        <f t="shared" si="81"/>
        <v>0</v>
      </c>
      <c r="CO51" s="78">
        <f>IFERROR(AC51/SUM($S51:$AE51),0)</f>
        <v>0</v>
      </c>
      <c r="CP51" s="13"/>
      <c r="CQ51" s="77">
        <v>9</v>
      </c>
      <c r="CR51" s="78">
        <f t="shared" si="83"/>
        <v>0</v>
      </c>
      <c r="CS51" s="78">
        <f t="shared" si="84"/>
        <v>0</v>
      </c>
      <c r="CT51" s="78">
        <f t="shared" si="84"/>
        <v>0</v>
      </c>
      <c r="CU51" s="78">
        <f t="shared" si="84"/>
        <v>0</v>
      </c>
      <c r="CV51" s="78">
        <f t="shared" si="84"/>
        <v>0</v>
      </c>
      <c r="CW51" s="78">
        <f t="shared" si="84"/>
        <v>0</v>
      </c>
      <c r="CX51" s="78">
        <f t="shared" si="84"/>
        <v>0</v>
      </c>
      <c r="CY51" s="78">
        <f t="shared" si="84"/>
        <v>0</v>
      </c>
      <c r="CZ51" s="78">
        <f t="shared" si="84"/>
        <v>0</v>
      </c>
      <c r="DA51" s="78">
        <f t="shared" si="84"/>
        <v>0</v>
      </c>
      <c r="DB51" s="78">
        <f t="shared" si="85"/>
        <v>0</v>
      </c>
      <c r="DC51" s="13"/>
      <c r="DD51" s="77">
        <v>9</v>
      </c>
      <c r="DE51" s="78">
        <f t="shared" si="86"/>
        <v>0</v>
      </c>
      <c r="DF51" s="78">
        <f t="shared" si="87"/>
        <v>0</v>
      </c>
      <c r="DG51" s="78">
        <f t="shared" si="87"/>
        <v>0</v>
      </c>
      <c r="DH51" s="78">
        <f t="shared" si="87"/>
        <v>0</v>
      </c>
      <c r="DI51" s="78">
        <f t="shared" si="87"/>
        <v>0</v>
      </c>
      <c r="DJ51" s="78">
        <f t="shared" si="87"/>
        <v>0</v>
      </c>
      <c r="DK51" s="78">
        <f t="shared" si="87"/>
        <v>0</v>
      </c>
      <c r="DL51" s="78">
        <f t="shared" si="87"/>
        <v>0</v>
      </c>
      <c r="DM51" s="78">
        <f t="shared" si="87"/>
        <v>0</v>
      </c>
      <c r="DN51" s="78">
        <f t="shared" si="87"/>
        <v>0</v>
      </c>
      <c r="DO51" s="78">
        <f t="shared" si="88"/>
        <v>0</v>
      </c>
      <c r="DS51" s="77">
        <v>1</v>
      </c>
      <c r="DT51" s="78">
        <f t="array" ref="DT51:ED61">MMULT(DT37:ED47,$DT$9:$ED$19)</f>
        <v>0.52568362401623714</v>
      </c>
      <c r="DU51" s="78">
        <v>2.3212045159306478E-4</v>
      </c>
      <c r="DV51" s="78">
        <v>0.164559945556669</v>
      </c>
      <c r="DW51" s="78">
        <v>5.075554327565529E-2</v>
      </c>
      <c r="DX51" s="78">
        <v>0.12224805474458159</v>
      </c>
      <c r="DY51" s="78">
        <v>9.4880841127511745E-2</v>
      </c>
      <c r="DZ51" s="78">
        <v>1.0168408965952872E-2</v>
      </c>
      <c r="EA51" s="78">
        <v>4.1808360785743339E-3</v>
      </c>
      <c r="EB51" s="78">
        <v>1.019817397052174E-3</v>
      </c>
      <c r="EC51" s="78">
        <v>2.882307645250187E-4</v>
      </c>
      <c r="ED51" s="78">
        <v>2.2439889860882131E-2</v>
      </c>
      <c r="FB51" s="90">
        <v>1</v>
      </c>
      <c r="FC51" s="88">
        <f t="array" ref="FC51:FM61">MMULT(FC37:FM47,$FC$9:$FM$19)</f>
        <v>0.5707897476260434</v>
      </c>
      <c r="FD51" s="88">
        <v>0</v>
      </c>
      <c r="FE51" s="88">
        <v>0.38710258442485612</v>
      </c>
      <c r="FF51" s="88">
        <v>2.745345673555917E-5</v>
      </c>
      <c r="FG51" s="88">
        <v>4.0415002550909041E-3</v>
      </c>
      <c r="FH51" s="88">
        <v>3.4677917364980958E-2</v>
      </c>
      <c r="FI51" s="88">
        <v>1.8548654661541409E-3</v>
      </c>
      <c r="FJ51" s="88">
        <v>7.4944656803068647E-4</v>
      </c>
      <c r="FK51" s="88">
        <v>1.5722192228291649E-4</v>
      </c>
      <c r="FL51" s="88">
        <v>1.0080421057143592E-4</v>
      </c>
      <c r="FM51" s="88">
        <v>4.7705094785995537E-4</v>
      </c>
    </row>
    <row r="52" spans="2:172" x14ac:dyDescent="0.2">
      <c r="B52" s="74">
        <v>10</v>
      </c>
      <c r="C52" s="71">
        <f>COUNTIFS(Data!$L:$L,$B52,Data!$P:$P,C$8,Data!$C:$C,$B$3)</f>
        <v>0</v>
      </c>
      <c r="D52" s="71">
        <f>COUNTIFS(Data!$L:$L,$B52,Data!$P:$P,D$8,Data!$C:$C,$B$3)</f>
        <v>0</v>
      </c>
      <c r="E52" s="71">
        <f>COUNTIFS(Data!$L:$L,$B52,Data!$P:$P,E$8,Data!$C:$C,$B$3)</f>
        <v>0</v>
      </c>
      <c r="F52" s="71">
        <f>COUNTIFS(Data!$L:$L,$B52,Data!$P:$P,F$8,Data!$C:$C,$B$3)</f>
        <v>0</v>
      </c>
      <c r="G52" s="71">
        <f>COUNTIFS(Data!$L:$L,$B52,Data!$P:$P,G$8,Data!$C:$C,$B$3)</f>
        <v>0</v>
      </c>
      <c r="H52" s="71">
        <f>COUNTIFS(Data!$L:$L,$B52,Data!$P:$P,H$8,Data!$C:$C,$B$3)</f>
        <v>0</v>
      </c>
      <c r="I52" s="71">
        <f>COUNTIFS(Data!$L:$L,$B52,Data!$P:$P,I$8,Data!$C:$C,$B$3)</f>
        <v>0</v>
      </c>
      <c r="J52" s="71">
        <f>COUNTIFS(Data!$L:$L,$B52,Data!$P:$P,J$8,Data!$C:$C,$B$3)</f>
        <v>0</v>
      </c>
      <c r="K52" s="71">
        <f>COUNTIFS(Data!$L:$L,$B52,Data!$P:$P,K$8,Data!$C:$C,$B$3)</f>
        <v>0</v>
      </c>
      <c r="L52" s="71">
        <f>COUNTIFS(Data!$L:$L,$B52,Data!$P:$P,L$8,Data!$C:$C,$B$3)</f>
        <v>0</v>
      </c>
      <c r="M52" s="71">
        <f>COUNTIFS(Data!$L:$L,$B52,Data!$P:$P,M$8,Data!$C:$C,$B$3)</f>
        <v>0</v>
      </c>
      <c r="N52" s="71">
        <f>COUNTIFS(Data!$L:$L,$B52,Data!$P:$P,N$8,Data!$C:$C,$B$3)</f>
        <v>0</v>
      </c>
      <c r="O52" s="71">
        <f>COUNTIFS(Data!$L:$L,$B52,Data!$P:$P,O$8,Data!$C:$C,$B$3)</f>
        <v>0</v>
      </c>
      <c r="P52" s="72">
        <f t="shared" si="89"/>
        <v>0</v>
      </c>
      <c r="R52" s="74">
        <v>10</v>
      </c>
      <c r="S52" s="71">
        <f>COUNTIFS(Data!$AL:$AL,$B52,Data!$AP:$AP,S$8,Data!$C:$C,$B$3)</f>
        <v>0</v>
      </c>
      <c r="T52" s="71">
        <f>COUNTIFS(Data!$AL:$AL,$B52,Data!$AP:$AP,T$8,Data!$C:$C,$B$3)</f>
        <v>0</v>
      </c>
      <c r="U52" s="71">
        <f>COUNTIFS(Data!$AL:$AL,$B52,Data!$AP:$AP,U$8,Data!$C:$C,$B$3)</f>
        <v>0</v>
      </c>
      <c r="V52" s="71">
        <f>COUNTIFS(Data!$AL:$AL,$B52,Data!$AP:$AP,V$8,Data!$C:$C,$B$3)</f>
        <v>0</v>
      </c>
      <c r="W52" s="71">
        <f>COUNTIFS(Data!$AL:$AL,$B52,Data!$AP:$AP,W$8,Data!$C:$C,$B$3)</f>
        <v>0</v>
      </c>
      <c r="X52" s="71">
        <f>COUNTIFS(Data!$AL:$AL,$B52,Data!$AP:$AP,X$8,Data!$C:$C,$B$3)</f>
        <v>0</v>
      </c>
      <c r="Y52" s="71">
        <f>COUNTIFS(Data!$AL:$AL,$B52,Data!$AP:$AP,Y$8,Data!$C:$C,$B$3)</f>
        <v>0</v>
      </c>
      <c r="Z52" s="71">
        <f>COUNTIFS(Data!$AL:$AL,$B52,Data!$AP:$AP,Z$8,Data!$C:$C,$B$3)</f>
        <v>0</v>
      </c>
      <c r="AA52" s="71">
        <f>COUNTIFS(Data!$AL:$AL,$B52,Data!$AP:$AP,AA$8,Data!$C:$C,$B$3)</f>
        <v>0</v>
      </c>
      <c r="AB52" s="71">
        <f>COUNTIFS(Data!$AL:$AL,$B52,Data!$AP:$AP,AB$8,Data!$C:$C,$B$3)</f>
        <v>0</v>
      </c>
      <c r="AC52" s="71">
        <f>COUNTIFS(Data!$AL:$AL,$B52,Data!$AP:$AP,AC$8,Data!$C:$C,$B$3)</f>
        <v>0</v>
      </c>
      <c r="AD52" s="71">
        <f>COUNTIFS(Data!$AL:$AL,$B52,Data!$AP:$AP,AD$8,Data!$C:$C,$B$3)</f>
        <v>0</v>
      </c>
      <c r="AE52" s="71">
        <f>COUNTIFS(Data!$AL:$AL,$B52,Data!$AP:$AP,AE$8,Data!$C:$C,$B$3)</f>
        <v>0</v>
      </c>
      <c r="AF52" s="72">
        <f t="shared" si="90"/>
        <v>0</v>
      </c>
      <c r="AH52" s="74">
        <v>10</v>
      </c>
      <c r="AI52" s="71">
        <f>COUNTIFS(Data!$BL:$BL,$B52,Data!$BP:$BP,AI$8,Data!$C:$C,$B$3)</f>
        <v>0</v>
      </c>
      <c r="AJ52" s="71">
        <f>COUNTIFS(Data!$BL:$BL,$B52,Data!$BP:$BP,AJ$8,Data!$C:$C,$B$3)</f>
        <v>0</v>
      </c>
      <c r="AK52" s="71">
        <f>COUNTIFS(Data!$BL:$BL,$B52,Data!$BP:$BP,AK$8,Data!$C:$C,$B$3)</f>
        <v>0</v>
      </c>
      <c r="AL52" s="71">
        <f>COUNTIFS(Data!$BL:$BL,$B52,Data!$BP:$BP,AL$8,Data!$C:$C,$B$3)</f>
        <v>0</v>
      </c>
      <c r="AM52" s="71">
        <f>COUNTIFS(Data!$BL:$BL,$B52,Data!$BP:$BP,AM$8,Data!$C:$C,$B$3)</f>
        <v>0</v>
      </c>
      <c r="AN52" s="71">
        <f>COUNTIFS(Data!$BL:$BL,$B52,Data!$BP:$BP,AN$8,Data!$C:$C,$B$3)</f>
        <v>0</v>
      </c>
      <c r="AO52" s="71">
        <f>COUNTIFS(Data!$BL:$BL,$B52,Data!$BP:$BP,AO$8,Data!$C:$C,$B$3)</f>
        <v>0</v>
      </c>
      <c r="AP52" s="71">
        <f>COUNTIFS(Data!$BL:$BL,$B52,Data!$BP:$BP,AP$8,Data!$C:$C,$B$3)</f>
        <v>0</v>
      </c>
      <c r="AQ52" s="71">
        <f>COUNTIFS(Data!$BL:$BL,$B52,Data!$BP:$BP,AQ$8,Data!$C:$C,$B$3)</f>
        <v>0</v>
      </c>
      <c r="AR52" s="71">
        <f>COUNTIFS(Data!$BL:$BL,$B52,Data!$BP:$BP,AR$8,Data!$C:$C,$B$3)</f>
        <v>0</v>
      </c>
      <c r="AS52" s="71">
        <f>COUNTIFS(Data!$BL:$BL,$B52,Data!$BP:$BP,AS$8,Data!$C:$C,$B$3)</f>
        <v>0</v>
      </c>
      <c r="AT52" s="71">
        <f>COUNTIFS(Data!$BL:$BL,$B52,Data!$BP:$BP,AT$8,Data!$C:$C,$B$3)</f>
        <v>0</v>
      </c>
      <c r="AU52" s="71">
        <f>COUNTIFS(Data!$BL:$BL,$B52,Data!$BP:$BP,AU$8,Data!$C:$C,$B$3)</f>
        <v>0</v>
      </c>
      <c r="AV52" s="72">
        <f t="shared" si="91"/>
        <v>0</v>
      </c>
      <c r="AX52" s="74">
        <v>10</v>
      </c>
      <c r="AY52" s="71">
        <f>COUNTIFS(Data!$CL:$CL,$B52,Data!$CP:$CP,AY$8,Data!$C:$C,$B$3)</f>
        <v>0</v>
      </c>
      <c r="AZ52" s="71">
        <f>COUNTIFS(Data!$CL:$CL,$B52,Data!$CP:$CP,AZ$8,Data!$C:$C,$B$3)</f>
        <v>0</v>
      </c>
      <c r="BA52" s="71">
        <f>COUNTIFS(Data!$CL:$CL,$B52,Data!$CP:$CP,BA$8,Data!$C:$C,$B$3)</f>
        <v>0</v>
      </c>
      <c r="BB52" s="71">
        <f>COUNTIFS(Data!$CL:$CL,$B52,Data!$CP:$CP,BB$8,Data!$C:$C,$B$3)</f>
        <v>0</v>
      </c>
      <c r="BC52" s="71">
        <f>COUNTIFS(Data!$CL:$CL,$B52,Data!$CP:$CP,BC$8,Data!$C:$C,$B$3)</f>
        <v>0</v>
      </c>
      <c r="BD52" s="71">
        <f>COUNTIFS(Data!$CL:$CL,$B52,Data!$CP:$CP,BD$8,Data!$C:$C,$B$3)</f>
        <v>0</v>
      </c>
      <c r="BE52" s="71">
        <f>COUNTIFS(Data!$CL:$CL,$B52,Data!$CP:$CP,BE$8,Data!$C:$C,$B$3)</f>
        <v>0</v>
      </c>
      <c r="BF52" s="71">
        <f>COUNTIFS(Data!$CL:$CL,$B52,Data!$CP:$CP,BF$8,Data!$C:$C,$B$3)</f>
        <v>0</v>
      </c>
      <c r="BG52" s="71">
        <f>COUNTIFS(Data!$CL:$CL,$B52,Data!$CP:$CP,BG$8,Data!$C:$C,$B$3)</f>
        <v>0</v>
      </c>
      <c r="BH52" s="71">
        <f>COUNTIFS(Data!$CL:$CL,$B52,Data!$CP:$CP,BH$8,Data!$C:$C,$B$3)</f>
        <v>0</v>
      </c>
      <c r="BI52" s="71">
        <f>COUNTIFS(Data!$CL:$CL,$B52,Data!$CP:$CP,BI$8,Data!$C:$C,$B$3)</f>
        <v>0</v>
      </c>
      <c r="BJ52" s="71">
        <f>COUNTIFS(Data!$CL:$CL,$B52,Data!$CP:$CP,BJ$8,Data!$C:$C,$B$3)</f>
        <v>0</v>
      </c>
      <c r="BK52" s="71">
        <f>COUNTIFS(Data!$CL:$CL,$B52,Data!$CP:$CP,BK$8,Data!$C:$C,$B$3)</f>
        <v>0</v>
      </c>
      <c r="BL52" s="72">
        <f t="shared" si="76"/>
        <v>0</v>
      </c>
      <c r="BQ52" s="77">
        <v>10</v>
      </c>
      <c r="BR52" s="78">
        <f t="shared" si="77"/>
        <v>0</v>
      </c>
      <c r="BS52" s="78">
        <f t="shared" si="78"/>
        <v>0</v>
      </c>
      <c r="BT52" s="78">
        <f t="shared" si="78"/>
        <v>0</v>
      </c>
      <c r="BU52" s="78">
        <f t="shared" si="78"/>
        <v>0</v>
      </c>
      <c r="BV52" s="78">
        <f t="shared" si="78"/>
        <v>0</v>
      </c>
      <c r="BW52" s="78">
        <f t="shared" si="78"/>
        <v>0</v>
      </c>
      <c r="BX52" s="78">
        <f t="shared" si="78"/>
        <v>0</v>
      </c>
      <c r="BY52" s="78">
        <f t="shared" si="78"/>
        <v>0</v>
      </c>
      <c r="BZ52" s="78">
        <f t="shared" si="78"/>
        <v>0</v>
      </c>
      <c r="CA52" s="78">
        <f t="shared" si="78"/>
        <v>0</v>
      </c>
      <c r="CB52" s="78">
        <f t="shared" si="79"/>
        <v>0</v>
      </c>
      <c r="CC52" s="13"/>
      <c r="CD52" s="77">
        <v>10</v>
      </c>
      <c r="CE52" s="78">
        <f t="shared" si="80"/>
        <v>0</v>
      </c>
      <c r="CF52" s="78">
        <f t="shared" si="81"/>
        <v>0</v>
      </c>
      <c r="CG52" s="78">
        <f t="shared" si="81"/>
        <v>0</v>
      </c>
      <c r="CH52" s="78">
        <f t="shared" si="81"/>
        <v>0</v>
      </c>
      <c r="CI52" s="78">
        <f t="shared" si="81"/>
        <v>0</v>
      </c>
      <c r="CJ52" s="78">
        <f t="shared" si="81"/>
        <v>0</v>
      </c>
      <c r="CK52" s="78">
        <f t="shared" si="81"/>
        <v>0</v>
      </c>
      <c r="CL52" s="78">
        <f t="shared" si="81"/>
        <v>0</v>
      </c>
      <c r="CM52" s="78">
        <f t="shared" si="81"/>
        <v>0</v>
      </c>
      <c r="CN52" s="78">
        <f t="shared" si="81"/>
        <v>0</v>
      </c>
      <c r="CO52" s="78">
        <f>IFERROR(AC52/SUM($S52:$AE52),0)</f>
        <v>0</v>
      </c>
      <c r="CP52" s="13"/>
      <c r="CQ52" s="77">
        <v>10</v>
      </c>
      <c r="CR52" s="78">
        <f t="shared" si="83"/>
        <v>0</v>
      </c>
      <c r="CS52" s="78">
        <f t="shared" si="84"/>
        <v>0</v>
      </c>
      <c r="CT52" s="78">
        <f t="shared" si="84"/>
        <v>0</v>
      </c>
      <c r="CU52" s="78">
        <f t="shared" si="84"/>
        <v>0</v>
      </c>
      <c r="CV52" s="78">
        <f t="shared" si="84"/>
        <v>0</v>
      </c>
      <c r="CW52" s="78">
        <f t="shared" si="84"/>
        <v>0</v>
      </c>
      <c r="CX52" s="78">
        <f t="shared" si="84"/>
        <v>0</v>
      </c>
      <c r="CY52" s="78">
        <f t="shared" si="84"/>
        <v>0</v>
      </c>
      <c r="CZ52" s="78">
        <f t="shared" si="84"/>
        <v>0</v>
      </c>
      <c r="DA52" s="78">
        <f t="shared" si="84"/>
        <v>0</v>
      </c>
      <c r="DB52" s="78">
        <f t="shared" si="85"/>
        <v>0</v>
      </c>
      <c r="DC52" s="13"/>
      <c r="DD52" s="77">
        <v>10</v>
      </c>
      <c r="DE52" s="78">
        <f t="shared" si="86"/>
        <v>0</v>
      </c>
      <c r="DF52" s="78">
        <f t="shared" si="87"/>
        <v>0</v>
      </c>
      <c r="DG52" s="78">
        <f t="shared" si="87"/>
        <v>0</v>
      </c>
      <c r="DH52" s="78">
        <f t="shared" si="87"/>
        <v>0</v>
      </c>
      <c r="DI52" s="78">
        <f t="shared" si="87"/>
        <v>0</v>
      </c>
      <c r="DJ52" s="78">
        <f t="shared" si="87"/>
        <v>0</v>
      </c>
      <c r="DK52" s="78">
        <f t="shared" si="87"/>
        <v>0</v>
      </c>
      <c r="DL52" s="78">
        <f t="shared" si="87"/>
        <v>0</v>
      </c>
      <c r="DM52" s="78">
        <f t="shared" si="87"/>
        <v>0</v>
      </c>
      <c r="DN52" s="78">
        <f t="shared" si="87"/>
        <v>0</v>
      </c>
      <c r="DO52" s="78">
        <f t="shared" si="88"/>
        <v>0</v>
      </c>
      <c r="DS52" s="77">
        <v>2</v>
      </c>
      <c r="DT52" s="78">
        <v>4.7336350900617462E-3</v>
      </c>
      <c r="DU52" s="78">
        <v>3.7447626692925069E-2</v>
      </c>
      <c r="DV52" s="78">
        <v>2.8886706015063855E-2</v>
      </c>
      <c r="DW52" s="78">
        <v>2.3828184614972502E-2</v>
      </c>
      <c r="DX52" s="78">
        <v>0.27893976464791542</v>
      </c>
      <c r="DY52" s="78">
        <v>0.12438909092212538</v>
      </c>
      <c r="DZ52" s="78">
        <v>2.7217304076533382E-2</v>
      </c>
      <c r="EA52" s="78">
        <v>8.3074731550070741E-3</v>
      </c>
      <c r="EB52" s="78">
        <v>2.7189572050665533E-3</v>
      </c>
      <c r="EC52" s="78">
        <v>1.0597895182919111E-3</v>
      </c>
      <c r="ED52" s="78">
        <v>2.0820889080331476E-2</v>
      </c>
      <c r="FB52" s="90">
        <v>2</v>
      </c>
      <c r="FC52" s="88">
        <v>0</v>
      </c>
      <c r="FD52" s="88">
        <v>0</v>
      </c>
      <c r="FE52" s="88">
        <v>4.0066254224444689E-3</v>
      </c>
      <c r="FF52" s="88">
        <v>2.9858241551790902E-4</v>
      </c>
      <c r="FG52" s="88">
        <v>5.295048973480744E-3</v>
      </c>
      <c r="FH52" s="88">
        <v>0.19781597260873715</v>
      </c>
      <c r="FI52" s="88">
        <v>1.8278593602333935E-2</v>
      </c>
      <c r="FJ52" s="88">
        <v>1.0380834189283343E-2</v>
      </c>
      <c r="FK52" s="88">
        <v>2.3638790008018089E-3</v>
      </c>
      <c r="FL52" s="88">
        <v>2.0480069457063685E-3</v>
      </c>
      <c r="FM52" s="88">
        <v>9.0947240182257527E-3</v>
      </c>
    </row>
    <row r="53" spans="2:172" x14ac:dyDescent="0.2">
      <c r="B53" s="74">
        <v>11</v>
      </c>
      <c r="C53" s="71">
        <f>COUNTIFS(Data!$L:$L,$B53,Data!$P:$P,C$8,Data!$C:$C,$B$3)</f>
        <v>0</v>
      </c>
      <c r="D53" s="71">
        <f>COUNTIFS(Data!$L:$L,$B53,Data!$P:$P,D$8,Data!$C:$C,$B$3)</f>
        <v>0</v>
      </c>
      <c r="E53" s="71">
        <f>COUNTIFS(Data!$L:$L,$B53,Data!$P:$P,E$8,Data!$C:$C,$B$3)</f>
        <v>0</v>
      </c>
      <c r="F53" s="71">
        <f>COUNTIFS(Data!$L:$L,$B53,Data!$P:$P,F$8,Data!$C:$C,$B$3)</f>
        <v>0</v>
      </c>
      <c r="G53" s="71">
        <f>COUNTIFS(Data!$L:$L,$B53,Data!$P:$P,G$8,Data!$C:$C,$B$3)</f>
        <v>0</v>
      </c>
      <c r="H53" s="71">
        <f>COUNTIFS(Data!$L:$L,$B53,Data!$P:$P,H$8,Data!$C:$C,$B$3)</f>
        <v>0</v>
      </c>
      <c r="I53" s="71">
        <f>COUNTIFS(Data!$L:$L,$B53,Data!$P:$P,I$8,Data!$C:$C,$B$3)</f>
        <v>0</v>
      </c>
      <c r="J53" s="71">
        <f>COUNTIFS(Data!$L:$L,$B53,Data!$P:$P,J$8,Data!$C:$C,$B$3)</f>
        <v>0</v>
      </c>
      <c r="K53" s="71">
        <f>COUNTIFS(Data!$L:$L,$B53,Data!$P:$P,K$8,Data!$C:$C,$B$3)</f>
        <v>0</v>
      </c>
      <c r="L53" s="71">
        <f>COUNTIFS(Data!$L:$L,$B53,Data!$P:$P,L$8,Data!$C:$C,$B$3)</f>
        <v>0</v>
      </c>
      <c r="M53" s="71">
        <f>COUNTIFS(Data!$L:$L,$B53,Data!$P:$P,M$8,Data!$C:$C,$B$3)</f>
        <v>0</v>
      </c>
      <c r="N53" s="71">
        <f>COUNTIFS(Data!$L:$L,$B53,Data!$P:$P,N$8,Data!$C:$C,$B$3)</f>
        <v>0</v>
      </c>
      <c r="O53" s="71">
        <f>COUNTIFS(Data!$L:$L,$B53,Data!$P:$P,O$8,Data!$C:$C,$B$3)</f>
        <v>0</v>
      </c>
      <c r="P53" s="72">
        <f t="shared" si="89"/>
        <v>0</v>
      </c>
      <c r="R53" s="74">
        <v>11</v>
      </c>
      <c r="S53" s="71">
        <f>COUNTIFS(Data!$AL:$AL,$B53,Data!$AP:$AP,S$8,Data!$C:$C,$B$3)</f>
        <v>0</v>
      </c>
      <c r="T53" s="71">
        <f>COUNTIFS(Data!$AL:$AL,$B53,Data!$AP:$AP,T$8,Data!$C:$C,$B$3)</f>
        <v>0</v>
      </c>
      <c r="U53" s="71">
        <f>COUNTIFS(Data!$AL:$AL,$B53,Data!$AP:$AP,U$8,Data!$C:$C,$B$3)</f>
        <v>0</v>
      </c>
      <c r="V53" s="71">
        <f>COUNTIFS(Data!$AL:$AL,$B53,Data!$AP:$AP,V$8,Data!$C:$C,$B$3)</f>
        <v>0</v>
      </c>
      <c r="W53" s="71">
        <f>COUNTIFS(Data!$AL:$AL,$B53,Data!$AP:$AP,W$8,Data!$C:$C,$B$3)</f>
        <v>0</v>
      </c>
      <c r="X53" s="71">
        <f>COUNTIFS(Data!$AL:$AL,$B53,Data!$AP:$AP,X$8,Data!$C:$C,$B$3)</f>
        <v>0</v>
      </c>
      <c r="Y53" s="71">
        <f>COUNTIFS(Data!$AL:$AL,$B53,Data!$AP:$AP,Y$8,Data!$C:$C,$B$3)</f>
        <v>0</v>
      </c>
      <c r="Z53" s="71">
        <f>COUNTIFS(Data!$AL:$AL,$B53,Data!$AP:$AP,Z$8,Data!$C:$C,$B$3)</f>
        <v>0</v>
      </c>
      <c r="AA53" s="71">
        <f>COUNTIFS(Data!$AL:$AL,$B53,Data!$AP:$AP,AA$8,Data!$C:$C,$B$3)</f>
        <v>0</v>
      </c>
      <c r="AB53" s="71">
        <f>COUNTIFS(Data!$AL:$AL,$B53,Data!$AP:$AP,AB$8,Data!$C:$C,$B$3)</f>
        <v>0</v>
      </c>
      <c r="AC53" s="71">
        <f>COUNTIFS(Data!$AL:$AL,$B53,Data!$AP:$AP,AC$8,Data!$C:$C,$B$3)</f>
        <v>0</v>
      </c>
      <c r="AD53" s="71">
        <f>COUNTIFS(Data!$AL:$AL,$B53,Data!$AP:$AP,AD$8,Data!$C:$C,$B$3)</f>
        <v>0</v>
      </c>
      <c r="AE53" s="71">
        <f>COUNTIFS(Data!$AL:$AL,$B53,Data!$AP:$AP,AE$8,Data!$C:$C,$B$3)</f>
        <v>0</v>
      </c>
      <c r="AF53" s="72">
        <f t="shared" si="90"/>
        <v>0</v>
      </c>
      <c r="AH53" s="74">
        <v>11</v>
      </c>
      <c r="AI53" s="71">
        <f>COUNTIFS(Data!$BL:$BL,$B53,Data!$BP:$BP,AI$8,Data!$C:$C,$B$3)</f>
        <v>0</v>
      </c>
      <c r="AJ53" s="71">
        <f>COUNTIFS(Data!$BL:$BL,$B53,Data!$BP:$BP,AJ$8,Data!$C:$C,$B$3)</f>
        <v>0</v>
      </c>
      <c r="AK53" s="71">
        <f>COUNTIFS(Data!$BL:$BL,$B53,Data!$BP:$BP,AK$8,Data!$C:$C,$B$3)</f>
        <v>0</v>
      </c>
      <c r="AL53" s="71">
        <f>COUNTIFS(Data!$BL:$BL,$B53,Data!$BP:$BP,AL$8,Data!$C:$C,$B$3)</f>
        <v>0</v>
      </c>
      <c r="AM53" s="71">
        <f>COUNTIFS(Data!$BL:$BL,$B53,Data!$BP:$BP,AM$8,Data!$C:$C,$B$3)</f>
        <v>0</v>
      </c>
      <c r="AN53" s="71">
        <f>COUNTIFS(Data!$BL:$BL,$B53,Data!$BP:$BP,AN$8,Data!$C:$C,$B$3)</f>
        <v>0</v>
      </c>
      <c r="AO53" s="71">
        <f>COUNTIFS(Data!$BL:$BL,$B53,Data!$BP:$BP,AO$8,Data!$C:$C,$B$3)</f>
        <v>0</v>
      </c>
      <c r="AP53" s="71">
        <f>COUNTIFS(Data!$BL:$BL,$B53,Data!$BP:$BP,AP$8,Data!$C:$C,$B$3)</f>
        <v>0</v>
      </c>
      <c r="AQ53" s="71">
        <f>COUNTIFS(Data!$BL:$BL,$B53,Data!$BP:$BP,AQ$8,Data!$C:$C,$B$3)</f>
        <v>0</v>
      </c>
      <c r="AR53" s="71">
        <f>COUNTIFS(Data!$BL:$BL,$B53,Data!$BP:$BP,AR$8,Data!$C:$C,$B$3)</f>
        <v>0</v>
      </c>
      <c r="AS53" s="71">
        <f>COUNTIFS(Data!$BL:$BL,$B53,Data!$BP:$BP,AS$8,Data!$C:$C,$B$3)</f>
        <v>0</v>
      </c>
      <c r="AT53" s="71">
        <f>COUNTIFS(Data!$BL:$BL,$B53,Data!$BP:$BP,AT$8,Data!$C:$C,$B$3)</f>
        <v>0</v>
      </c>
      <c r="AU53" s="71">
        <f>COUNTIFS(Data!$BL:$BL,$B53,Data!$BP:$BP,AU$8,Data!$C:$C,$B$3)</f>
        <v>0</v>
      </c>
      <c r="AV53" s="72">
        <f t="shared" si="91"/>
        <v>0</v>
      </c>
      <c r="AX53" s="74">
        <v>11</v>
      </c>
      <c r="AY53" s="71">
        <f>COUNTIFS(Data!$CL:$CL,$B53,Data!$CP:$CP,AY$8,Data!$C:$C,$B$3)</f>
        <v>0</v>
      </c>
      <c r="AZ53" s="71">
        <f>COUNTIFS(Data!$CL:$CL,$B53,Data!$CP:$CP,AZ$8,Data!$C:$C,$B$3)</f>
        <v>0</v>
      </c>
      <c r="BA53" s="71">
        <f>COUNTIFS(Data!$CL:$CL,$B53,Data!$CP:$CP,BA$8,Data!$C:$C,$B$3)</f>
        <v>0</v>
      </c>
      <c r="BB53" s="71">
        <f>COUNTIFS(Data!$CL:$CL,$B53,Data!$CP:$CP,BB$8,Data!$C:$C,$B$3)</f>
        <v>0</v>
      </c>
      <c r="BC53" s="71">
        <f>COUNTIFS(Data!$CL:$CL,$B53,Data!$CP:$CP,BC$8,Data!$C:$C,$B$3)</f>
        <v>0</v>
      </c>
      <c r="BD53" s="71">
        <f>COUNTIFS(Data!$CL:$CL,$B53,Data!$CP:$CP,BD$8,Data!$C:$C,$B$3)</f>
        <v>0</v>
      </c>
      <c r="BE53" s="71">
        <f>COUNTIFS(Data!$CL:$CL,$B53,Data!$CP:$CP,BE$8,Data!$C:$C,$B$3)</f>
        <v>0</v>
      </c>
      <c r="BF53" s="71">
        <f>COUNTIFS(Data!$CL:$CL,$B53,Data!$CP:$CP,BF$8,Data!$C:$C,$B$3)</f>
        <v>0</v>
      </c>
      <c r="BG53" s="71">
        <f>COUNTIFS(Data!$CL:$CL,$B53,Data!$CP:$CP,BG$8,Data!$C:$C,$B$3)</f>
        <v>0</v>
      </c>
      <c r="BH53" s="71">
        <f>COUNTIFS(Data!$CL:$CL,$B53,Data!$CP:$CP,BH$8,Data!$C:$C,$B$3)</f>
        <v>0</v>
      </c>
      <c r="BI53" s="71">
        <f>COUNTIFS(Data!$CL:$CL,$B53,Data!$CP:$CP,BI$8,Data!$C:$C,$B$3)</f>
        <v>0</v>
      </c>
      <c r="BJ53" s="71">
        <f>COUNTIFS(Data!$CL:$CL,$B53,Data!$CP:$CP,BJ$8,Data!$C:$C,$B$3)</f>
        <v>0</v>
      </c>
      <c r="BK53" s="71">
        <f>COUNTIFS(Data!$CL:$CL,$B53,Data!$CP:$CP,BK$8,Data!$C:$C,$B$3)</f>
        <v>0</v>
      </c>
      <c r="BL53" s="72">
        <f t="shared" si="76"/>
        <v>0</v>
      </c>
      <c r="BQ53" s="58"/>
      <c r="DS53" s="77">
        <v>3</v>
      </c>
      <c r="DT53" s="78">
        <v>2.1356694280104394E-2</v>
      </c>
      <c r="DU53" s="78">
        <v>1.1039189649223154E-3</v>
      </c>
      <c r="DV53" s="78">
        <v>0.12628331709272625</v>
      </c>
      <c r="DW53" s="78">
        <v>0.1284951189307742</v>
      </c>
      <c r="DX53" s="78">
        <v>0.27076653062524991</v>
      </c>
      <c r="DY53" s="78">
        <v>0.29519886946643337</v>
      </c>
      <c r="DZ53" s="78">
        <v>3.919078334138304E-2</v>
      </c>
      <c r="EA53" s="78">
        <v>1.5877657532203337E-2</v>
      </c>
      <c r="EB53" s="78">
        <v>3.4707233609567729E-3</v>
      </c>
      <c r="EC53" s="78">
        <v>9.6411298660951245E-4</v>
      </c>
      <c r="ED53" s="78">
        <v>7.5703193127248589E-2</v>
      </c>
      <c r="FB53" s="90">
        <v>3</v>
      </c>
      <c r="FC53" s="88">
        <v>0</v>
      </c>
      <c r="FD53" s="88">
        <v>0</v>
      </c>
      <c r="FE53" s="88">
        <v>0.87531089530518702</v>
      </c>
      <c r="FF53" s="88">
        <v>9.911139634161489E-5</v>
      </c>
      <c r="FG53" s="88">
        <v>4.9884058438402299E-3</v>
      </c>
      <c r="FH53" s="88">
        <v>0.1062783529274805</v>
      </c>
      <c r="FI53" s="88">
        <v>6.7762315816254177E-3</v>
      </c>
      <c r="FJ53" s="88">
        <v>3.0532158161293709E-3</v>
      </c>
      <c r="FK53" s="88">
        <v>6.7337180927420329E-4</v>
      </c>
      <c r="FL53" s="88">
        <v>4.9430069308867145E-4</v>
      </c>
      <c r="FM53" s="88">
        <v>2.2241856661964305E-3</v>
      </c>
    </row>
    <row r="54" spans="2:172" x14ac:dyDescent="0.2">
      <c r="B54" s="74">
        <v>12</v>
      </c>
      <c r="C54" s="71">
        <f>COUNTIFS(Data!$L:$L,$B54,Data!$P:$P,C$8,Data!$C:$C,$B$3)</f>
        <v>0</v>
      </c>
      <c r="D54" s="71">
        <f>COUNTIFS(Data!$L:$L,$B54,Data!$P:$P,D$8,Data!$C:$C,$B$3)</f>
        <v>0</v>
      </c>
      <c r="E54" s="71">
        <f>COUNTIFS(Data!$L:$L,$B54,Data!$P:$P,E$8,Data!$C:$C,$B$3)</f>
        <v>0</v>
      </c>
      <c r="F54" s="71">
        <f>COUNTIFS(Data!$L:$L,$B54,Data!$P:$P,F$8,Data!$C:$C,$B$3)</f>
        <v>0</v>
      </c>
      <c r="G54" s="71">
        <f>COUNTIFS(Data!$L:$L,$B54,Data!$P:$P,G$8,Data!$C:$C,$B$3)</f>
        <v>0</v>
      </c>
      <c r="H54" s="71">
        <f>COUNTIFS(Data!$L:$L,$B54,Data!$P:$P,H$8,Data!$C:$C,$B$3)</f>
        <v>0</v>
      </c>
      <c r="I54" s="71">
        <f>COUNTIFS(Data!$L:$L,$B54,Data!$P:$P,I$8,Data!$C:$C,$B$3)</f>
        <v>0</v>
      </c>
      <c r="J54" s="71">
        <f>COUNTIFS(Data!$L:$L,$B54,Data!$P:$P,J$8,Data!$C:$C,$B$3)</f>
        <v>0</v>
      </c>
      <c r="K54" s="71">
        <f>COUNTIFS(Data!$L:$L,$B54,Data!$P:$P,K$8,Data!$C:$C,$B$3)</f>
        <v>0</v>
      </c>
      <c r="L54" s="71">
        <f>COUNTIFS(Data!$L:$L,$B54,Data!$P:$P,L$8,Data!$C:$C,$B$3)</f>
        <v>0</v>
      </c>
      <c r="M54" s="71">
        <f>COUNTIFS(Data!$L:$L,$B54,Data!$P:$P,M$8,Data!$C:$C,$B$3)</f>
        <v>0</v>
      </c>
      <c r="N54" s="71">
        <f>COUNTIFS(Data!$L:$L,$B54,Data!$P:$P,N$8,Data!$C:$C,$B$3)</f>
        <v>0</v>
      </c>
      <c r="O54" s="71">
        <f>COUNTIFS(Data!$L:$L,$B54,Data!$P:$P,O$8,Data!$C:$C,$B$3)</f>
        <v>0</v>
      </c>
      <c r="P54" s="72">
        <f t="shared" si="89"/>
        <v>0</v>
      </c>
      <c r="R54" s="74">
        <v>12</v>
      </c>
      <c r="S54" s="71">
        <f>COUNTIFS(Data!$AL:$AL,$B54,Data!$AP:$AP,S$8,Data!$C:$C,$B$3)</f>
        <v>0</v>
      </c>
      <c r="T54" s="71">
        <f>COUNTIFS(Data!$AL:$AL,$B54,Data!$AP:$AP,T$8,Data!$C:$C,$B$3)</f>
        <v>0</v>
      </c>
      <c r="U54" s="71">
        <f>COUNTIFS(Data!$AL:$AL,$B54,Data!$AP:$AP,U$8,Data!$C:$C,$B$3)</f>
        <v>0</v>
      </c>
      <c r="V54" s="71">
        <f>COUNTIFS(Data!$AL:$AL,$B54,Data!$AP:$AP,V$8,Data!$C:$C,$B$3)</f>
        <v>0</v>
      </c>
      <c r="W54" s="71">
        <f>COUNTIFS(Data!$AL:$AL,$B54,Data!$AP:$AP,W$8,Data!$C:$C,$B$3)</f>
        <v>0</v>
      </c>
      <c r="X54" s="71">
        <f>COUNTIFS(Data!$AL:$AL,$B54,Data!$AP:$AP,X$8,Data!$C:$C,$B$3)</f>
        <v>0</v>
      </c>
      <c r="Y54" s="71">
        <f>COUNTIFS(Data!$AL:$AL,$B54,Data!$AP:$AP,Y$8,Data!$C:$C,$B$3)</f>
        <v>0</v>
      </c>
      <c r="Z54" s="71">
        <f>COUNTIFS(Data!$AL:$AL,$B54,Data!$AP:$AP,Z$8,Data!$C:$C,$B$3)</f>
        <v>0</v>
      </c>
      <c r="AA54" s="71">
        <f>COUNTIFS(Data!$AL:$AL,$B54,Data!$AP:$AP,AA$8,Data!$C:$C,$B$3)</f>
        <v>0</v>
      </c>
      <c r="AB54" s="71">
        <f>COUNTIFS(Data!$AL:$AL,$B54,Data!$AP:$AP,AB$8,Data!$C:$C,$B$3)</f>
        <v>0</v>
      </c>
      <c r="AC54" s="71">
        <f>COUNTIFS(Data!$AL:$AL,$B54,Data!$AP:$AP,AC$8,Data!$C:$C,$B$3)</f>
        <v>0</v>
      </c>
      <c r="AD54" s="71">
        <f>COUNTIFS(Data!$AL:$AL,$B54,Data!$AP:$AP,AD$8,Data!$C:$C,$B$3)</f>
        <v>0</v>
      </c>
      <c r="AE54" s="71">
        <f>COUNTIFS(Data!$AL:$AL,$B54,Data!$AP:$AP,AE$8,Data!$C:$C,$B$3)</f>
        <v>0</v>
      </c>
      <c r="AF54" s="72">
        <f t="shared" si="90"/>
        <v>0</v>
      </c>
      <c r="AH54" s="74">
        <v>12</v>
      </c>
      <c r="AI54" s="71">
        <f>COUNTIFS(Data!$BL:$BL,$B54,Data!$BP:$BP,AI$8,Data!$C:$C,$B$3)</f>
        <v>0</v>
      </c>
      <c r="AJ54" s="71">
        <f>COUNTIFS(Data!$BL:$BL,$B54,Data!$BP:$BP,AJ$8,Data!$C:$C,$B$3)</f>
        <v>0</v>
      </c>
      <c r="AK54" s="71">
        <f>COUNTIFS(Data!$BL:$BL,$B54,Data!$BP:$BP,AK$8,Data!$C:$C,$B$3)</f>
        <v>0</v>
      </c>
      <c r="AL54" s="71">
        <f>COUNTIFS(Data!$BL:$BL,$B54,Data!$BP:$BP,AL$8,Data!$C:$C,$B$3)</f>
        <v>0</v>
      </c>
      <c r="AM54" s="71">
        <f>COUNTIFS(Data!$BL:$BL,$B54,Data!$BP:$BP,AM$8,Data!$C:$C,$B$3)</f>
        <v>0</v>
      </c>
      <c r="AN54" s="71">
        <f>COUNTIFS(Data!$BL:$BL,$B54,Data!$BP:$BP,AN$8,Data!$C:$C,$B$3)</f>
        <v>0</v>
      </c>
      <c r="AO54" s="71">
        <f>COUNTIFS(Data!$BL:$BL,$B54,Data!$BP:$BP,AO$8,Data!$C:$C,$B$3)</f>
        <v>0</v>
      </c>
      <c r="AP54" s="71">
        <f>COUNTIFS(Data!$BL:$BL,$B54,Data!$BP:$BP,AP$8,Data!$C:$C,$B$3)</f>
        <v>0</v>
      </c>
      <c r="AQ54" s="71">
        <f>COUNTIFS(Data!$BL:$BL,$B54,Data!$BP:$BP,AQ$8,Data!$C:$C,$B$3)</f>
        <v>0</v>
      </c>
      <c r="AR54" s="71">
        <f>COUNTIFS(Data!$BL:$BL,$B54,Data!$BP:$BP,AR$8,Data!$C:$C,$B$3)</f>
        <v>0</v>
      </c>
      <c r="AS54" s="71">
        <f>COUNTIFS(Data!$BL:$BL,$B54,Data!$BP:$BP,AS$8,Data!$C:$C,$B$3)</f>
        <v>0</v>
      </c>
      <c r="AT54" s="71">
        <f>COUNTIFS(Data!$BL:$BL,$B54,Data!$BP:$BP,AT$8,Data!$C:$C,$B$3)</f>
        <v>0</v>
      </c>
      <c r="AU54" s="71">
        <f>COUNTIFS(Data!$BL:$BL,$B54,Data!$BP:$BP,AU$8,Data!$C:$C,$B$3)</f>
        <v>0</v>
      </c>
      <c r="AV54" s="72">
        <f t="shared" si="91"/>
        <v>0</v>
      </c>
      <c r="AX54" s="74">
        <v>12</v>
      </c>
      <c r="AY54" s="71">
        <f>COUNTIFS(Data!$CL:$CL,$B54,Data!$CP:$CP,AY$8,Data!$C:$C,$B$3)</f>
        <v>0</v>
      </c>
      <c r="AZ54" s="71">
        <f>COUNTIFS(Data!$CL:$CL,$B54,Data!$CP:$CP,AZ$8,Data!$C:$C,$B$3)</f>
        <v>0</v>
      </c>
      <c r="BA54" s="71">
        <f>COUNTIFS(Data!$CL:$CL,$B54,Data!$CP:$CP,BA$8,Data!$C:$C,$B$3)</f>
        <v>0</v>
      </c>
      <c r="BB54" s="71">
        <f>COUNTIFS(Data!$CL:$CL,$B54,Data!$CP:$CP,BB$8,Data!$C:$C,$B$3)</f>
        <v>0</v>
      </c>
      <c r="BC54" s="71">
        <f>COUNTIFS(Data!$CL:$CL,$B54,Data!$CP:$CP,BC$8,Data!$C:$C,$B$3)</f>
        <v>0</v>
      </c>
      <c r="BD54" s="71">
        <f>COUNTIFS(Data!$CL:$CL,$B54,Data!$CP:$CP,BD$8,Data!$C:$C,$B$3)</f>
        <v>0</v>
      </c>
      <c r="BE54" s="71">
        <f>COUNTIFS(Data!$CL:$CL,$B54,Data!$CP:$CP,BE$8,Data!$C:$C,$B$3)</f>
        <v>0</v>
      </c>
      <c r="BF54" s="71">
        <f>COUNTIFS(Data!$CL:$CL,$B54,Data!$CP:$CP,BF$8,Data!$C:$C,$B$3)</f>
        <v>0</v>
      </c>
      <c r="BG54" s="71">
        <f>COUNTIFS(Data!$CL:$CL,$B54,Data!$CP:$CP,BG$8,Data!$C:$C,$B$3)</f>
        <v>0</v>
      </c>
      <c r="BH54" s="71">
        <f>COUNTIFS(Data!$CL:$CL,$B54,Data!$CP:$CP,BH$8,Data!$C:$C,$B$3)</f>
        <v>0</v>
      </c>
      <c r="BI54" s="71">
        <f>COUNTIFS(Data!$CL:$CL,$B54,Data!$CP:$CP,BI$8,Data!$C:$C,$B$3)</f>
        <v>0</v>
      </c>
      <c r="BJ54" s="71">
        <f>COUNTIFS(Data!$CL:$CL,$B54,Data!$CP:$CP,BJ$8,Data!$C:$C,$B$3)</f>
        <v>0</v>
      </c>
      <c r="BK54" s="71">
        <f>COUNTIFS(Data!$CL:$CL,$B54,Data!$CP:$CP,BK$8,Data!$C:$C,$B$3)</f>
        <v>0</v>
      </c>
      <c r="BL54" s="72">
        <f t="shared" si="76"/>
        <v>0</v>
      </c>
      <c r="BQ54" s="58"/>
      <c r="DS54" s="77">
        <v>4</v>
      </c>
      <c r="DT54" s="78">
        <v>1.8697939543579144E-2</v>
      </c>
      <c r="DU54" s="78">
        <v>1.9084867430923932E-3</v>
      </c>
      <c r="DV54" s="78">
        <v>1.4649018231816816E-2</v>
      </c>
      <c r="DW54" s="78">
        <v>0.24807746861398761</v>
      </c>
      <c r="DX54" s="78">
        <v>0.26005325507974558</v>
      </c>
      <c r="DY54" s="78">
        <v>0.27540439736530875</v>
      </c>
      <c r="DZ54" s="78">
        <v>5.0091767138583987E-2</v>
      </c>
      <c r="EA54" s="78">
        <v>2.0042665880974475E-2</v>
      </c>
      <c r="EB54" s="78">
        <v>4.2076219641422044E-3</v>
      </c>
      <c r="EC54" s="78">
        <v>1.0639201702309711E-3</v>
      </c>
      <c r="ED54" s="78">
        <v>4.7931163582710323E-2</v>
      </c>
      <c r="FB54" s="90">
        <v>4</v>
      </c>
      <c r="FC54" s="88">
        <v>0</v>
      </c>
      <c r="FD54" s="88">
        <v>0</v>
      </c>
      <c r="FE54" s="88">
        <v>9.0864133556013138E-2</v>
      </c>
      <c r="FF54" s="88">
        <v>3.3695661144797225E-2</v>
      </c>
      <c r="FG54" s="88">
        <v>0.23377182964503243</v>
      </c>
      <c r="FH54" s="88">
        <v>0.48332059691004037</v>
      </c>
      <c r="FI54" s="88">
        <v>6.6214805753800773E-2</v>
      </c>
      <c r="FJ54" s="88">
        <v>4.123993474806744E-2</v>
      </c>
      <c r="FK54" s="88">
        <v>8.6311347036136816E-3</v>
      </c>
      <c r="FL54" s="88">
        <v>8.3677594615999412E-3</v>
      </c>
      <c r="FM54" s="88">
        <v>3.2702698079663847E-2</v>
      </c>
    </row>
    <row r="55" spans="2:172" x14ac:dyDescent="0.2">
      <c r="B55" s="74">
        <v>13</v>
      </c>
      <c r="C55" s="71">
        <f>COUNTIFS(Data!$L:$L,$B55,Data!$P:$P,C$8,Data!$C:$C,$B$3)</f>
        <v>0</v>
      </c>
      <c r="D55" s="71">
        <f>COUNTIFS(Data!$L:$L,$B55,Data!$P:$P,D$8,Data!$C:$C,$B$3)</f>
        <v>0</v>
      </c>
      <c r="E55" s="71">
        <f>COUNTIFS(Data!$L:$L,$B55,Data!$P:$P,E$8,Data!$C:$C,$B$3)</f>
        <v>0</v>
      </c>
      <c r="F55" s="71">
        <f>COUNTIFS(Data!$L:$L,$B55,Data!$P:$P,F$8,Data!$C:$C,$B$3)</f>
        <v>0</v>
      </c>
      <c r="G55" s="71">
        <f>COUNTIFS(Data!$L:$L,$B55,Data!$P:$P,G$8,Data!$C:$C,$B$3)</f>
        <v>0</v>
      </c>
      <c r="H55" s="71">
        <f>COUNTIFS(Data!$L:$L,$B55,Data!$P:$P,H$8,Data!$C:$C,$B$3)</f>
        <v>0</v>
      </c>
      <c r="I55" s="71">
        <f>COUNTIFS(Data!$L:$L,$B55,Data!$P:$P,I$8,Data!$C:$C,$B$3)</f>
        <v>0</v>
      </c>
      <c r="J55" s="71">
        <f>COUNTIFS(Data!$L:$L,$B55,Data!$P:$P,J$8,Data!$C:$C,$B$3)</f>
        <v>0</v>
      </c>
      <c r="K55" s="71">
        <f>COUNTIFS(Data!$L:$L,$B55,Data!$P:$P,K$8,Data!$C:$C,$B$3)</f>
        <v>0</v>
      </c>
      <c r="L55" s="71">
        <f>COUNTIFS(Data!$L:$L,$B55,Data!$P:$P,L$8,Data!$C:$C,$B$3)</f>
        <v>0</v>
      </c>
      <c r="M55" s="71">
        <f>COUNTIFS(Data!$L:$L,$B55,Data!$P:$P,M$8,Data!$C:$C,$B$3)</f>
        <v>0</v>
      </c>
      <c r="N55" s="71">
        <f>COUNTIFS(Data!$L:$L,$B55,Data!$P:$P,N$8,Data!$C:$C,$B$3)</f>
        <v>0</v>
      </c>
      <c r="O55" s="71">
        <f>COUNTIFS(Data!$L:$L,$B55,Data!$P:$P,O$8,Data!$C:$C,$B$3)</f>
        <v>4</v>
      </c>
      <c r="P55" s="72">
        <f t="shared" si="89"/>
        <v>1</v>
      </c>
      <c r="R55" s="74">
        <v>13</v>
      </c>
      <c r="S55" s="71">
        <f>COUNTIFS(Data!$AL:$AL,$B55,Data!$AP:$AP,S$8,Data!$C:$C,$B$3)</f>
        <v>0</v>
      </c>
      <c r="T55" s="71">
        <f>COUNTIFS(Data!$AL:$AL,$B55,Data!$AP:$AP,T$8,Data!$C:$C,$B$3)</f>
        <v>0</v>
      </c>
      <c r="U55" s="71">
        <f>COUNTIFS(Data!$AL:$AL,$B55,Data!$AP:$AP,U$8,Data!$C:$C,$B$3)</f>
        <v>0</v>
      </c>
      <c r="V55" s="71">
        <f>COUNTIFS(Data!$AL:$AL,$B55,Data!$AP:$AP,V$8,Data!$C:$C,$B$3)</f>
        <v>0</v>
      </c>
      <c r="W55" s="71">
        <f>COUNTIFS(Data!$AL:$AL,$B55,Data!$AP:$AP,W$8,Data!$C:$C,$B$3)</f>
        <v>1</v>
      </c>
      <c r="X55" s="71">
        <f>COUNTIFS(Data!$AL:$AL,$B55,Data!$AP:$AP,X$8,Data!$C:$C,$B$3)</f>
        <v>0</v>
      </c>
      <c r="Y55" s="71">
        <f>COUNTIFS(Data!$AL:$AL,$B55,Data!$AP:$AP,Y$8,Data!$C:$C,$B$3)</f>
        <v>0</v>
      </c>
      <c r="Z55" s="71">
        <f>COUNTIFS(Data!$AL:$AL,$B55,Data!$AP:$AP,Z$8,Data!$C:$C,$B$3)</f>
        <v>0</v>
      </c>
      <c r="AA55" s="71">
        <f>COUNTIFS(Data!$AL:$AL,$B55,Data!$AP:$AP,AA$8,Data!$C:$C,$B$3)</f>
        <v>0</v>
      </c>
      <c r="AB55" s="71">
        <f>COUNTIFS(Data!$AL:$AL,$B55,Data!$AP:$AP,AB$8,Data!$C:$C,$B$3)</f>
        <v>0</v>
      </c>
      <c r="AC55" s="71">
        <f>COUNTIFS(Data!$AL:$AL,$B55,Data!$AP:$AP,AC$8,Data!$C:$C,$B$3)</f>
        <v>0</v>
      </c>
      <c r="AD55" s="71">
        <f>COUNTIFS(Data!$AL:$AL,$B55,Data!$AP:$AP,AD$8,Data!$C:$C,$B$3)</f>
        <v>0</v>
      </c>
      <c r="AE55" s="71">
        <f>COUNTIFS(Data!$AL:$AL,$B55,Data!$AP:$AP,AE$8,Data!$C:$C,$B$3)</f>
        <v>4</v>
      </c>
      <c r="AF55" s="72">
        <f t="shared" si="90"/>
        <v>0.8</v>
      </c>
      <c r="AH55" s="74">
        <v>13</v>
      </c>
      <c r="AI55" s="71">
        <f>COUNTIFS(Data!$BL:$BL,$B55,Data!$BP:$BP,AI$8,Data!$C:$C,$B$3)</f>
        <v>1</v>
      </c>
      <c r="AJ55" s="71">
        <f>COUNTIFS(Data!$BL:$BL,$B55,Data!$BP:$BP,AJ$8,Data!$C:$C,$B$3)</f>
        <v>0</v>
      </c>
      <c r="AK55" s="71">
        <f>COUNTIFS(Data!$BL:$BL,$B55,Data!$BP:$BP,AK$8,Data!$C:$C,$B$3)</f>
        <v>0</v>
      </c>
      <c r="AL55" s="71">
        <f>COUNTIFS(Data!$BL:$BL,$B55,Data!$BP:$BP,AL$8,Data!$C:$C,$B$3)</f>
        <v>0</v>
      </c>
      <c r="AM55" s="71">
        <f>COUNTIFS(Data!$BL:$BL,$B55,Data!$BP:$BP,AM$8,Data!$C:$C,$B$3)</f>
        <v>0</v>
      </c>
      <c r="AN55" s="71">
        <f>COUNTIFS(Data!$BL:$BL,$B55,Data!$BP:$BP,AN$8,Data!$C:$C,$B$3)</f>
        <v>0</v>
      </c>
      <c r="AO55" s="71">
        <f>COUNTIFS(Data!$BL:$BL,$B55,Data!$BP:$BP,AO$8,Data!$C:$C,$B$3)</f>
        <v>0</v>
      </c>
      <c r="AP55" s="71">
        <f>COUNTIFS(Data!$BL:$BL,$B55,Data!$BP:$BP,AP$8,Data!$C:$C,$B$3)</f>
        <v>0</v>
      </c>
      <c r="AQ55" s="71">
        <f>COUNTIFS(Data!$BL:$BL,$B55,Data!$BP:$BP,AQ$8,Data!$C:$C,$B$3)</f>
        <v>0</v>
      </c>
      <c r="AR55" s="71">
        <f>COUNTIFS(Data!$BL:$BL,$B55,Data!$BP:$BP,AR$8,Data!$C:$C,$B$3)</f>
        <v>0</v>
      </c>
      <c r="AS55" s="71">
        <f>COUNTIFS(Data!$BL:$BL,$B55,Data!$BP:$BP,AS$8,Data!$C:$C,$B$3)</f>
        <v>0</v>
      </c>
      <c r="AT55" s="71">
        <f>COUNTIFS(Data!$BL:$BL,$B55,Data!$BP:$BP,AT$8,Data!$C:$C,$B$3)</f>
        <v>0</v>
      </c>
      <c r="AU55" s="71">
        <f>COUNTIFS(Data!$BL:$BL,$B55,Data!$BP:$BP,AU$8,Data!$C:$C,$B$3)</f>
        <v>4</v>
      </c>
      <c r="AV55" s="72">
        <f t="shared" si="91"/>
        <v>0.8</v>
      </c>
      <c r="AX55" s="74">
        <v>13</v>
      </c>
      <c r="AY55" s="71">
        <f>COUNTIFS(Data!$CL:$CL,$B55,Data!$CP:$CP,AY$8,Data!$C:$C,$B$3)</f>
        <v>1</v>
      </c>
      <c r="AZ55" s="71">
        <f>COUNTIFS(Data!$CL:$CL,$B55,Data!$CP:$CP,AZ$8,Data!$C:$C,$B$3)</f>
        <v>0</v>
      </c>
      <c r="BA55" s="71">
        <f>COUNTIFS(Data!$CL:$CL,$B55,Data!$CP:$CP,BA$8,Data!$C:$C,$B$3)</f>
        <v>0</v>
      </c>
      <c r="BB55" s="71">
        <f>COUNTIFS(Data!$CL:$CL,$B55,Data!$CP:$CP,BB$8,Data!$C:$C,$B$3)</f>
        <v>0</v>
      </c>
      <c r="BC55" s="71">
        <f>COUNTIFS(Data!$CL:$CL,$B55,Data!$CP:$CP,BC$8,Data!$C:$C,$B$3)</f>
        <v>0</v>
      </c>
      <c r="BD55" s="71">
        <f>COUNTIFS(Data!$CL:$CL,$B55,Data!$CP:$CP,BD$8,Data!$C:$C,$B$3)</f>
        <v>1</v>
      </c>
      <c r="BE55" s="71">
        <f>COUNTIFS(Data!$CL:$CL,$B55,Data!$CP:$CP,BE$8,Data!$C:$C,$B$3)</f>
        <v>0</v>
      </c>
      <c r="BF55" s="71">
        <f>COUNTIFS(Data!$CL:$CL,$B55,Data!$CP:$CP,BF$8,Data!$C:$C,$B$3)</f>
        <v>0</v>
      </c>
      <c r="BG55" s="71">
        <f>COUNTIFS(Data!$CL:$CL,$B55,Data!$CP:$CP,BG$8,Data!$C:$C,$B$3)</f>
        <v>0</v>
      </c>
      <c r="BH55" s="71">
        <f>COUNTIFS(Data!$CL:$CL,$B55,Data!$CP:$CP,BH$8,Data!$C:$C,$B$3)</f>
        <v>0</v>
      </c>
      <c r="BI55" s="71">
        <f>COUNTIFS(Data!$CL:$CL,$B55,Data!$CP:$CP,BI$8,Data!$C:$C,$B$3)</f>
        <v>0</v>
      </c>
      <c r="BJ55" s="71">
        <f>COUNTIFS(Data!$CL:$CL,$B55,Data!$CP:$CP,BJ$8,Data!$C:$C,$B$3)</f>
        <v>0</v>
      </c>
      <c r="BK55" s="71">
        <f>COUNTIFS(Data!$CL:$CL,$B55,Data!$CP:$CP,BK$8,Data!$C:$C,$B$3)</f>
        <v>4</v>
      </c>
      <c r="BL55" s="72">
        <f t="shared" si="76"/>
        <v>0.66666666666666663</v>
      </c>
      <c r="BQ55" s="58"/>
      <c r="DS55" s="77">
        <v>5</v>
      </c>
      <c r="DT55" s="78">
        <v>1.1436120245658411E-2</v>
      </c>
      <c r="DU55" s="78">
        <v>3.4940341695452902E-3</v>
      </c>
      <c r="DV55" s="78">
        <v>1.4245458436055862E-2</v>
      </c>
      <c r="DW55" s="78">
        <v>4.1806725678437663E-2</v>
      </c>
      <c r="DX55" s="78">
        <v>0.38456875306837468</v>
      </c>
      <c r="DY55" s="78">
        <v>0.31608190251680618</v>
      </c>
      <c r="DZ55" s="78">
        <v>7.5216102344824773E-2</v>
      </c>
      <c r="EA55" s="78">
        <v>1.9071701431396186E-2</v>
      </c>
      <c r="EB55" s="78">
        <v>5.1561585629543464E-3</v>
      </c>
      <c r="EC55" s="78">
        <v>1.9562322739017438E-3</v>
      </c>
      <c r="ED55" s="78">
        <v>6.2156248423674836E-2</v>
      </c>
      <c r="FB55" s="90">
        <v>5</v>
      </c>
      <c r="FC55" s="88">
        <v>0</v>
      </c>
      <c r="FD55" s="88">
        <v>0</v>
      </c>
      <c r="FE55" s="88">
        <v>3.2113221674057682E-2</v>
      </c>
      <c r="FF55" s="88">
        <v>1.1079026430701403E-3</v>
      </c>
      <c r="FG55" s="88">
        <v>0.2446595025353164</v>
      </c>
      <c r="FH55" s="88">
        <v>0.56030485238549133</v>
      </c>
      <c r="FI55" s="88">
        <v>6.8527859398360147E-2</v>
      </c>
      <c r="FJ55" s="88">
        <v>3.9599562115851854E-2</v>
      </c>
      <c r="FK55" s="88">
        <v>8.6488472566245492E-3</v>
      </c>
      <c r="FL55" s="88">
        <v>8.1201336005036415E-3</v>
      </c>
      <c r="FM55" s="88">
        <v>3.5641022904914714E-2</v>
      </c>
    </row>
    <row r="56" spans="2:172" ht="11.25" customHeight="1" x14ac:dyDescent="0.2">
      <c r="CC56" s="67"/>
      <c r="CP56" s="67"/>
      <c r="DC56" s="67"/>
      <c r="DS56" s="77">
        <v>6</v>
      </c>
      <c r="DT56" s="78">
        <v>1.1778582273015474E-2</v>
      </c>
      <c r="DU56" s="78">
        <v>4.3658959299725806E-3</v>
      </c>
      <c r="DV56" s="78">
        <v>4.41974345821895E-3</v>
      </c>
      <c r="DW56" s="78">
        <v>4.143168635184076E-2</v>
      </c>
      <c r="DX56" s="78">
        <v>8.3944052041931894E-2</v>
      </c>
      <c r="DY56" s="78">
        <v>0.59751204100251709</v>
      </c>
      <c r="DZ56" s="78">
        <v>8.9985596929171893E-2</v>
      </c>
      <c r="EA56" s="78">
        <v>2.7040371752761978E-2</v>
      </c>
      <c r="EB56" s="78">
        <v>4.0356407443255153E-3</v>
      </c>
      <c r="EC56" s="78">
        <v>8.1143054297526807E-4</v>
      </c>
      <c r="ED56" s="78">
        <v>4.5345159351405484E-2</v>
      </c>
      <c r="FB56" s="90">
        <v>6</v>
      </c>
      <c r="FC56" s="88">
        <v>0</v>
      </c>
      <c r="FD56" s="88">
        <v>0</v>
      </c>
      <c r="FE56" s="88">
        <v>2.2271422265274746E-2</v>
      </c>
      <c r="FF56" s="88">
        <v>1.1847541219293187E-3</v>
      </c>
      <c r="FG56" s="88">
        <v>2.3464485329718055E-2</v>
      </c>
      <c r="FH56" s="88">
        <v>0.75010613131334181</v>
      </c>
      <c r="FI56" s="88">
        <v>7.5662972330545628E-2</v>
      </c>
      <c r="FJ56" s="88">
        <v>4.7441377928639165E-2</v>
      </c>
      <c r="FK56" s="88">
        <v>1.0970857612268426E-2</v>
      </c>
      <c r="FL56" s="88">
        <v>1.145918339866166E-2</v>
      </c>
      <c r="FM56" s="88">
        <v>5.4949697110921278E-2</v>
      </c>
    </row>
    <row r="57" spans="2:172" ht="11.25" customHeight="1" x14ac:dyDescent="0.2">
      <c r="DS57" s="77">
        <v>7</v>
      </c>
      <c r="DT57" s="78">
        <v>2.0852426896634212E-3</v>
      </c>
      <c r="DU57" s="78">
        <v>3.002686371832404E-2</v>
      </c>
      <c r="DV57" s="78">
        <v>5.2149313739316113E-3</v>
      </c>
      <c r="DW57" s="78">
        <v>1.4230924352595691E-2</v>
      </c>
      <c r="DX57" s="78">
        <v>0.11062731373384777</v>
      </c>
      <c r="DY57" s="78">
        <v>0.15367512973304018</v>
      </c>
      <c r="DZ57" s="78">
        <v>0.27893666203820761</v>
      </c>
      <c r="EA57" s="78">
        <v>1.5377391895238667E-2</v>
      </c>
      <c r="EB57" s="78">
        <v>5.951895765000749E-3</v>
      </c>
      <c r="EC57" s="78">
        <v>2.5968577066346017E-3</v>
      </c>
      <c r="ED57" s="78">
        <v>0.11701594214358055</v>
      </c>
      <c r="FB57" s="90">
        <v>7</v>
      </c>
      <c r="FC57" s="88">
        <v>0</v>
      </c>
      <c r="FD57" s="88">
        <v>0</v>
      </c>
      <c r="FE57" s="88">
        <v>3.5286115437313664E-2</v>
      </c>
      <c r="FF57" s="88">
        <v>5.076606940418953E-4</v>
      </c>
      <c r="FG57" s="88">
        <v>8.3215341264777157E-3</v>
      </c>
      <c r="FH57" s="88">
        <v>0.43394933359775439</v>
      </c>
      <c r="FI57" s="88">
        <v>9.9698223688451826E-2</v>
      </c>
      <c r="FJ57" s="88">
        <v>0.10136259847087388</v>
      </c>
      <c r="FK57" s="88">
        <v>2.5181478046146132E-2</v>
      </c>
      <c r="FL57" s="88">
        <v>4.5457131568871267E-2</v>
      </c>
      <c r="FM57" s="88">
        <v>0.23993920770967408</v>
      </c>
    </row>
    <row r="58" spans="2:172" x14ac:dyDescent="0.2">
      <c r="B58" s="84" t="s">
        <v>4606</v>
      </c>
      <c r="R58" s="84" t="s">
        <v>4606</v>
      </c>
      <c r="AH58" s="84" t="s">
        <v>4606</v>
      </c>
      <c r="AX58" s="84" t="s">
        <v>4606</v>
      </c>
      <c r="BQ58" s="84" t="s">
        <v>4606</v>
      </c>
      <c r="DS58" s="77">
        <v>8</v>
      </c>
      <c r="DT58" s="78">
        <v>8.0114981169643871E-4</v>
      </c>
      <c r="DU58" s="78">
        <v>1.1513367989897287E-3</v>
      </c>
      <c r="DV58" s="78">
        <v>2.430039701827856E-3</v>
      </c>
      <c r="DW58" s="78">
        <v>3.8883898565974804E-3</v>
      </c>
      <c r="DX58" s="78">
        <v>1.2995499015628261E-2</v>
      </c>
      <c r="DY58" s="78">
        <v>4.5595814318703062E-2</v>
      </c>
      <c r="DZ58" s="78">
        <v>1.5442980862500262E-2</v>
      </c>
      <c r="EA58" s="78">
        <v>2.6167514020210276E-3</v>
      </c>
      <c r="EB58" s="78">
        <v>5.1671800752949709E-4</v>
      </c>
      <c r="EC58" s="78">
        <v>2.3202064103189206E-4</v>
      </c>
      <c r="ED58" s="78">
        <v>3.2031370489709624E-2</v>
      </c>
      <c r="FB58" s="90">
        <v>8</v>
      </c>
      <c r="FC58" s="88">
        <v>0</v>
      </c>
      <c r="FD58" s="88">
        <v>0</v>
      </c>
      <c r="FE58" s="88">
        <v>0.12447677292876394</v>
      </c>
      <c r="FF58" s="88">
        <v>3.5891980760487292E-4</v>
      </c>
      <c r="FG58" s="88">
        <v>6.0273345107981872E-3</v>
      </c>
      <c r="FH58" s="88">
        <v>0.33615776742833953</v>
      </c>
      <c r="FI58" s="88">
        <v>8.6795878216495509E-2</v>
      </c>
      <c r="FJ58" s="88">
        <v>0.11310911848471217</v>
      </c>
      <c r="FK58" s="88">
        <v>2.5488490133688015E-2</v>
      </c>
      <c r="FL58" s="88">
        <v>4.7468423382829666E-2</v>
      </c>
      <c r="FM58" s="88">
        <v>0.25451612517847488</v>
      </c>
    </row>
    <row r="59" spans="2:172" s="59" customFormat="1" x14ac:dyDescent="0.2">
      <c r="B59" s="73"/>
      <c r="C59" s="75">
        <v>1</v>
      </c>
      <c r="D59" s="75">
        <v>2</v>
      </c>
      <c r="E59" s="75">
        <v>3</v>
      </c>
      <c r="F59" s="75">
        <v>4</v>
      </c>
      <c r="G59" s="75">
        <v>5</v>
      </c>
      <c r="H59" s="75">
        <v>6</v>
      </c>
      <c r="I59" s="75">
        <v>7</v>
      </c>
      <c r="J59" s="75">
        <v>8</v>
      </c>
      <c r="K59" s="75">
        <v>9</v>
      </c>
      <c r="L59" s="75">
        <v>10</v>
      </c>
      <c r="M59" s="75">
        <v>11</v>
      </c>
      <c r="N59" s="75">
        <v>12</v>
      </c>
      <c r="O59" s="75">
        <v>13</v>
      </c>
      <c r="P59" s="73" t="s">
        <v>4603</v>
      </c>
      <c r="R59" s="73"/>
      <c r="S59" s="75">
        <v>1</v>
      </c>
      <c r="T59" s="75">
        <v>2</v>
      </c>
      <c r="U59" s="75">
        <v>3</v>
      </c>
      <c r="V59" s="75">
        <v>4</v>
      </c>
      <c r="W59" s="75">
        <v>5</v>
      </c>
      <c r="X59" s="75">
        <v>6</v>
      </c>
      <c r="Y59" s="75">
        <v>7</v>
      </c>
      <c r="Z59" s="75">
        <v>8</v>
      </c>
      <c r="AA59" s="75">
        <v>9</v>
      </c>
      <c r="AB59" s="75">
        <v>10</v>
      </c>
      <c r="AC59" s="75">
        <v>11</v>
      </c>
      <c r="AD59" s="75">
        <v>12</v>
      </c>
      <c r="AE59" s="75">
        <v>13</v>
      </c>
      <c r="AF59" s="73" t="s">
        <v>4603</v>
      </c>
      <c r="AH59" s="73"/>
      <c r="AI59" s="75">
        <v>1</v>
      </c>
      <c r="AJ59" s="75">
        <v>2</v>
      </c>
      <c r="AK59" s="75">
        <v>3</v>
      </c>
      <c r="AL59" s="75">
        <v>4</v>
      </c>
      <c r="AM59" s="75">
        <v>5</v>
      </c>
      <c r="AN59" s="75">
        <v>6</v>
      </c>
      <c r="AO59" s="75">
        <v>7</v>
      </c>
      <c r="AP59" s="75">
        <v>8</v>
      </c>
      <c r="AQ59" s="75">
        <v>9</v>
      </c>
      <c r="AR59" s="75">
        <v>10</v>
      </c>
      <c r="AS59" s="75">
        <v>11</v>
      </c>
      <c r="AT59" s="75">
        <v>12</v>
      </c>
      <c r="AU59" s="75">
        <v>13</v>
      </c>
      <c r="AV59" s="73" t="s">
        <v>4603</v>
      </c>
      <c r="AX59" s="73"/>
      <c r="AY59" s="75">
        <v>1</v>
      </c>
      <c r="AZ59" s="75">
        <v>2</v>
      </c>
      <c r="BA59" s="75">
        <v>3</v>
      </c>
      <c r="BB59" s="75">
        <v>4</v>
      </c>
      <c r="BC59" s="75">
        <v>5</v>
      </c>
      <c r="BD59" s="75">
        <v>6</v>
      </c>
      <c r="BE59" s="75">
        <v>7</v>
      </c>
      <c r="BF59" s="75">
        <v>8</v>
      </c>
      <c r="BG59" s="75">
        <v>9</v>
      </c>
      <c r="BH59" s="75">
        <v>10</v>
      </c>
      <c r="BI59" s="75">
        <v>11</v>
      </c>
      <c r="BJ59" s="75">
        <v>12</v>
      </c>
      <c r="BK59" s="75">
        <v>13</v>
      </c>
      <c r="BL59" s="73" t="s">
        <v>4603</v>
      </c>
      <c r="BM59" s="18">
        <f>SUM(BI60:BK69)/SUM(AY60:BK69)</f>
        <v>1.8581081081081082E-2</v>
      </c>
      <c r="BO59" s="68"/>
      <c r="BQ59" s="76"/>
      <c r="BR59" s="76">
        <v>1</v>
      </c>
      <c r="BS59" s="76">
        <v>2</v>
      </c>
      <c r="BT59" s="76">
        <v>3</v>
      </c>
      <c r="BU59" s="76">
        <v>4</v>
      </c>
      <c r="BV59" s="76">
        <v>5</v>
      </c>
      <c r="BW59" s="76">
        <v>6</v>
      </c>
      <c r="BX59" s="76">
        <v>7</v>
      </c>
      <c r="BY59" s="76">
        <v>8</v>
      </c>
      <c r="BZ59" s="76">
        <v>9</v>
      </c>
      <c r="CA59" s="76">
        <v>10</v>
      </c>
      <c r="CB59" s="76">
        <v>11</v>
      </c>
      <c r="CC59" s="63"/>
      <c r="CD59" s="76"/>
      <c r="CE59" s="76">
        <v>1</v>
      </c>
      <c r="CF59" s="76">
        <v>2</v>
      </c>
      <c r="CG59" s="76">
        <v>3</v>
      </c>
      <c r="CH59" s="76">
        <v>4</v>
      </c>
      <c r="CI59" s="76">
        <v>5</v>
      </c>
      <c r="CJ59" s="76">
        <v>6</v>
      </c>
      <c r="CK59" s="76">
        <v>7</v>
      </c>
      <c r="CL59" s="76">
        <v>8</v>
      </c>
      <c r="CM59" s="76">
        <v>9</v>
      </c>
      <c r="CN59" s="76">
        <v>10</v>
      </c>
      <c r="CO59" s="76">
        <v>11</v>
      </c>
      <c r="CP59" s="63"/>
      <c r="CQ59" s="76"/>
      <c r="CR59" s="76">
        <v>1</v>
      </c>
      <c r="CS59" s="76">
        <v>2</v>
      </c>
      <c r="CT59" s="76">
        <v>3</v>
      </c>
      <c r="CU59" s="76">
        <v>4</v>
      </c>
      <c r="CV59" s="76">
        <v>5</v>
      </c>
      <c r="CW59" s="76">
        <v>6</v>
      </c>
      <c r="CX59" s="76">
        <v>7</v>
      </c>
      <c r="CY59" s="76">
        <v>8</v>
      </c>
      <c r="CZ59" s="76">
        <v>9</v>
      </c>
      <c r="DA59" s="76">
        <v>10</v>
      </c>
      <c r="DB59" s="76">
        <v>11</v>
      </c>
      <c r="DC59" s="63"/>
      <c r="DD59" s="76"/>
      <c r="DE59" s="76">
        <v>1</v>
      </c>
      <c r="DF59" s="76">
        <v>2</v>
      </c>
      <c r="DG59" s="76">
        <v>3</v>
      </c>
      <c r="DH59" s="76">
        <v>4</v>
      </c>
      <c r="DI59" s="76">
        <v>5</v>
      </c>
      <c r="DJ59" s="76">
        <v>6</v>
      </c>
      <c r="DK59" s="76">
        <v>7</v>
      </c>
      <c r="DL59" s="76">
        <v>8</v>
      </c>
      <c r="DM59" s="76">
        <v>9</v>
      </c>
      <c r="DN59" s="76">
        <v>10</v>
      </c>
      <c r="DO59" s="76">
        <v>11</v>
      </c>
      <c r="DQ59" s="68"/>
      <c r="DS59" s="77">
        <v>9</v>
      </c>
      <c r="DT59" s="78">
        <v>7.2542335237683788E-6</v>
      </c>
      <c r="DU59" s="78">
        <v>1.4111912492251648E-5</v>
      </c>
      <c r="DV59" s="78">
        <v>4.5596885495267323E-5</v>
      </c>
      <c r="DW59" s="78">
        <v>4.0747252435260725E-5</v>
      </c>
      <c r="DX59" s="78">
        <v>1.5235816598529829E-4</v>
      </c>
      <c r="DY59" s="78">
        <v>6.0667306597483731E-4</v>
      </c>
      <c r="DZ59" s="78">
        <v>2.2540109546088732E-4</v>
      </c>
      <c r="EA59" s="78">
        <v>5.630403991158989E-5</v>
      </c>
      <c r="EB59" s="78">
        <v>8.8416328632388604E-6</v>
      </c>
      <c r="EC59" s="78">
        <v>8.903174912118618E-5</v>
      </c>
      <c r="ED59" s="78">
        <v>0.28787866587226763</v>
      </c>
      <c r="EF59" s="60"/>
      <c r="EG59" s="58"/>
      <c r="EZ59" s="60"/>
      <c r="FB59" s="90">
        <v>9</v>
      </c>
      <c r="FC59" s="88">
        <v>0</v>
      </c>
      <c r="FD59" s="88">
        <v>0</v>
      </c>
      <c r="FE59" s="88">
        <v>1.1623594871618636E-2</v>
      </c>
      <c r="FF59" s="88">
        <v>2.9520082189934277E-4</v>
      </c>
      <c r="FG59" s="88">
        <v>4.6807836686921052E-3</v>
      </c>
      <c r="FH59" s="88">
        <v>0.28050660203881811</v>
      </c>
      <c r="FI59" s="88">
        <v>7.445969699579838E-2</v>
      </c>
      <c r="FJ59" s="88">
        <v>7.3317427346281744E-2</v>
      </c>
      <c r="FK59" s="88">
        <v>2.3586520279880233E-2</v>
      </c>
      <c r="FL59" s="88">
        <v>8.5146690655532334E-2</v>
      </c>
      <c r="FM59" s="88">
        <v>0.40496573584497969</v>
      </c>
      <c r="FO59" s="60"/>
      <c r="FP59" s="58"/>
    </row>
    <row r="60" spans="2:172" x14ac:dyDescent="0.2">
      <c r="B60" s="74">
        <v>1</v>
      </c>
      <c r="C60" s="71">
        <f>COUNTIFS(Data!$P:$P,$B60,Data!$T:$T,C$8,Data!$C:$C,$B$3)</f>
        <v>73</v>
      </c>
      <c r="D60" s="71">
        <f>COUNTIFS(Data!$P:$P,$B60,Data!$T:$T,D$8,Data!$C:$C,$B$3)</f>
        <v>0</v>
      </c>
      <c r="E60" s="71">
        <f>COUNTIFS(Data!$P:$P,$B60,Data!$T:$T,E$8,Data!$C:$C,$B$3)</f>
        <v>43</v>
      </c>
      <c r="F60" s="71">
        <f>COUNTIFS(Data!$P:$P,$B60,Data!$T:$T,F$8,Data!$C:$C,$B$3)</f>
        <v>0</v>
      </c>
      <c r="G60" s="71">
        <f>COUNTIFS(Data!$P:$P,$B60,Data!$T:$T,G$8,Data!$C:$C,$B$3)</f>
        <v>6</v>
      </c>
      <c r="H60" s="71">
        <f>COUNTIFS(Data!$P:$P,$B60,Data!$T:$T,H$8,Data!$C:$C,$B$3)</f>
        <v>4</v>
      </c>
      <c r="I60" s="71">
        <f>COUNTIFS(Data!$P:$P,$B60,Data!$T:$T,I$8,Data!$C:$C,$B$3)</f>
        <v>0</v>
      </c>
      <c r="J60" s="71">
        <f>COUNTIFS(Data!$P:$P,$B60,Data!$T:$T,J$8,Data!$C:$C,$B$3)</f>
        <v>0</v>
      </c>
      <c r="K60" s="71">
        <f>COUNTIFS(Data!$P:$P,$B60,Data!$T:$T,K$8,Data!$C:$C,$B$3)</f>
        <v>0</v>
      </c>
      <c r="L60" s="71">
        <f>COUNTIFS(Data!$P:$P,$B60,Data!$T:$T,L$8,Data!$C:$C,$B$3)</f>
        <v>0</v>
      </c>
      <c r="M60" s="71">
        <f>COUNTIFS(Data!$P:$P,$B60,Data!$T:$T,M$8,Data!$C:$C,$B$3)</f>
        <v>0</v>
      </c>
      <c r="N60" s="71">
        <f>COUNTIFS(Data!$P:$P,$B60,Data!$T:$T,N$8,Data!$C:$C,$B$3)</f>
        <v>0</v>
      </c>
      <c r="O60" s="71">
        <f>COUNTIFS(Data!$P:$P,$B60,Data!$T:$T,O$8,Data!$C:$C,$B$3)</f>
        <v>0</v>
      </c>
      <c r="P60" s="72">
        <f>IFERROR(SUM(M60:O60)/SUM(C60:O60),0)</f>
        <v>0</v>
      </c>
      <c r="R60" s="74">
        <v>1</v>
      </c>
      <c r="S60" s="71">
        <f>COUNTIFS(Data!$AP:$AP,$B60,Data!$AT:$AT,S$8,Data!$C:$C,$B$3)</f>
        <v>71</v>
      </c>
      <c r="T60" s="71">
        <f>COUNTIFS(Data!$AP:$AP,$B60,Data!$AT:$AT,T$8,Data!$C:$C,$B$3)</f>
        <v>0</v>
      </c>
      <c r="U60" s="71">
        <f>COUNTIFS(Data!$AP:$AP,$B60,Data!$AT:$AT,U$8,Data!$C:$C,$B$3)</f>
        <v>44</v>
      </c>
      <c r="V60" s="71">
        <f>COUNTIFS(Data!$AP:$AP,$B60,Data!$AT:$AT,V$8,Data!$C:$C,$B$3)</f>
        <v>0</v>
      </c>
      <c r="W60" s="71">
        <f>COUNTIFS(Data!$AP:$AP,$B60,Data!$AT:$AT,W$8,Data!$C:$C,$B$3)</f>
        <v>3</v>
      </c>
      <c r="X60" s="71">
        <f>COUNTIFS(Data!$AP:$AP,$B60,Data!$AT:$AT,X$8,Data!$C:$C,$B$3)</f>
        <v>4</v>
      </c>
      <c r="Y60" s="71">
        <f>COUNTIFS(Data!$AP:$AP,$B60,Data!$AT:$AT,Y$8,Data!$C:$C,$B$3)</f>
        <v>0</v>
      </c>
      <c r="Z60" s="71">
        <f>COUNTIFS(Data!$AP:$AP,$B60,Data!$AT:$AT,Z$8,Data!$C:$C,$B$3)</f>
        <v>0</v>
      </c>
      <c r="AA60" s="71">
        <f>COUNTIFS(Data!$AP:$AP,$B60,Data!$AT:$AT,AA$8,Data!$C:$C,$B$3)</f>
        <v>0</v>
      </c>
      <c r="AB60" s="71">
        <f>COUNTIFS(Data!$AP:$AP,$B60,Data!$AT:$AT,AB$8,Data!$C:$C,$B$3)</f>
        <v>0</v>
      </c>
      <c r="AC60" s="71">
        <f>COUNTIFS(Data!$AP:$AP,$B60,Data!$AT:$AT,AC$8,Data!$C:$C,$B$3)</f>
        <v>0</v>
      </c>
      <c r="AD60" s="71">
        <f>COUNTIFS(Data!$AP:$AP,$B60,Data!$AT:$AT,AD$8,Data!$C:$C,$B$3)</f>
        <v>0</v>
      </c>
      <c r="AE60" s="71">
        <f>COUNTIFS(Data!$AP:$AP,$B60,Data!$AT:$AT,AE$8,Data!$C:$C,$B$3)</f>
        <v>0</v>
      </c>
      <c r="AF60" s="72">
        <f>IFERROR(SUM(AC60:AE60)/SUM(S60:AE60),0)</f>
        <v>0</v>
      </c>
      <c r="AH60" s="74">
        <v>1</v>
      </c>
      <c r="AI60" s="71">
        <f>COUNTIFS(Data!$BP:$BP,$B60,Data!$BT:$BT,AI$8,Data!$C:$C,$B$3)</f>
        <v>71</v>
      </c>
      <c r="AJ60" s="71">
        <f>COUNTIFS(Data!$BP:$BP,$B60,Data!$BT:$BT,AJ$8,Data!$C:$C,$B$3)</f>
        <v>0</v>
      </c>
      <c r="AK60" s="71">
        <f>COUNTIFS(Data!$BP:$BP,$B60,Data!$BT:$BT,AK$8,Data!$C:$C,$B$3)</f>
        <v>41</v>
      </c>
      <c r="AL60" s="71">
        <f>COUNTIFS(Data!$BP:$BP,$B60,Data!$BT:$BT,AL$8,Data!$C:$C,$B$3)</f>
        <v>0</v>
      </c>
      <c r="AM60" s="71">
        <f>COUNTIFS(Data!$BP:$BP,$B60,Data!$BT:$BT,AM$8,Data!$C:$C,$B$3)</f>
        <v>2</v>
      </c>
      <c r="AN60" s="71">
        <f>COUNTIFS(Data!$BP:$BP,$B60,Data!$BT:$BT,AN$8,Data!$C:$C,$B$3)</f>
        <v>4</v>
      </c>
      <c r="AO60" s="71">
        <f>COUNTIFS(Data!$BP:$BP,$B60,Data!$BT:$BT,AO$8,Data!$C:$C,$B$3)</f>
        <v>1</v>
      </c>
      <c r="AP60" s="71">
        <f>COUNTIFS(Data!$BP:$BP,$B60,Data!$BT:$BT,AP$8,Data!$C:$C,$B$3)</f>
        <v>0</v>
      </c>
      <c r="AQ60" s="71">
        <f>COUNTIFS(Data!$BP:$BP,$B60,Data!$BT:$BT,AQ$8,Data!$C:$C,$B$3)</f>
        <v>0</v>
      </c>
      <c r="AR60" s="71">
        <f>COUNTIFS(Data!$BP:$BP,$B60,Data!$BT:$BT,AR$8,Data!$C:$C,$B$3)</f>
        <v>0</v>
      </c>
      <c r="AS60" s="71">
        <f>COUNTIFS(Data!$BP:$BP,$B60,Data!$BT:$BT,AS$8,Data!$C:$C,$B$3)</f>
        <v>0</v>
      </c>
      <c r="AT60" s="71">
        <f>COUNTIFS(Data!$BP:$BP,$B60,Data!$BT:$BT,AT$8,Data!$C:$C,$B$3)</f>
        <v>0</v>
      </c>
      <c r="AU60" s="71">
        <f>COUNTIFS(Data!$BP:$BP,$B60,Data!$BT:$BT,AU$8,Data!$C:$C,$B$3)</f>
        <v>0</v>
      </c>
      <c r="AV60" s="72">
        <f>IFERROR(SUM(AS60:AU60)/SUM(AI60:AU60),0)</f>
        <v>0</v>
      </c>
      <c r="AX60" s="74">
        <v>1</v>
      </c>
      <c r="AY60" s="71">
        <f>COUNTIFS(Data!$CP:$CP,$B60,Data!$CT:$CT,AY$8,Data!$C:$C,$B$3)</f>
        <v>65</v>
      </c>
      <c r="AZ60" s="71">
        <f>COUNTIFS(Data!$CP:$CP,$B60,Data!$CT:$CT,AZ$8,Data!$C:$C,$B$3)</f>
        <v>0</v>
      </c>
      <c r="BA60" s="71">
        <f>COUNTIFS(Data!$CP:$CP,$B60,Data!$CT:$CT,BA$8,Data!$C:$C,$B$3)</f>
        <v>35</v>
      </c>
      <c r="BB60" s="71">
        <f>COUNTIFS(Data!$CP:$CP,$B60,Data!$CT:$CT,BB$8,Data!$C:$C,$B$3)</f>
        <v>0</v>
      </c>
      <c r="BC60" s="71">
        <f>COUNTIFS(Data!$CP:$CP,$B60,Data!$CT:$CT,BC$8,Data!$C:$C,$B$3)</f>
        <v>3</v>
      </c>
      <c r="BD60" s="71">
        <f>COUNTIFS(Data!$CP:$CP,$B60,Data!$CT:$CT,BD$8,Data!$C:$C,$B$3)</f>
        <v>4</v>
      </c>
      <c r="BE60" s="71">
        <f>COUNTIFS(Data!$CP:$CP,$B60,Data!$CT:$CT,BE$8,Data!$C:$C,$B$3)</f>
        <v>0</v>
      </c>
      <c r="BF60" s="71">
        <f>COUNTIFS(Data!$CP:$CP,$B60,Data!$CT:$CT,BF$8,Data!$C:$C,$B$3)</f>
        <v>0</v>
      </c>
      <c r="BG60" s="71">
        <f>COUNTIFS(Data!$CP:$CP,$B60,Data!$CT:$CT,BG$8,Data!$C:$C,$B$3)</f>
        <v>0</v>
      </c>
      <c r="BH60" s="71">
        <f>COUNTIFS(Data!$CP:$CP,$B60,Data!$CT:$CT,BH$8,Data!$C:$C,$B$3)</f>
        <v>0</v>
      </c>
      <c r="BI60" s="71">
        <f>COUNTIFS(Data!$CP:$CP,$B60,Data!$CT:$CT,BI$8,Data!$C:$C,$B$3)</f>
        <v>0</v>
      </c>
      <c r="BJ60" s="71">
        <f>COUNTIFS(Data!$CP:$CP,$B60,Data!$CT:$CT,BJ$8,Data!$C:$C,$B$3)</f>
        <v>0</v>
      </c>
      <c r="BK60" s="71">
        <f>COUNTIFS(Data!$CP:$CP,$B60,Data!$CT:$CT,BK$8,Data!$C:$C,$B$3)</f>
        <v>0</v>
      </c>
      <c r="BL60" s="72">
        <f t="shared" ref="BL60:BL72" si="92">IFERROR(SUM(BI60:BK60)/SUM(AY60:BK60),0)</f>
        <v>0</v>
      </c>
      <c r="BM60" s="13"/>
      <c r="BQ60" s="77">
        <v>1</v>
      </c>
      <c r="BR60" s="78">
        <f t="shared" ref="BR60:BR69" si="93">IFERROR(C60/SUM($C60:$O60),0)</f>
        <v>0.57936507936507942</v>
      </c>
      <c r="BS60" s="78">
        <f t="shared" ref="BS60:CA69" si="94">IFERROR(D60/SUM($C60:$O60),0)</f>
        <v>0</v>
      </c>
      <c r="BT60" s="78">
        <f t="shared" si="94"/>
        <v>0.34126984126984128</v>
      </c>
      <c r="BU60" s="78">
        <f t="shared" si="94"/>
        <v>0</v>
      </c>
      <c r="BV60" s="78">
        <f t="shared" si="94"/>
        <v>4.7619047619047616E-2</v>
      </c>
      <c r="BW60" s="78">
        <f t="shared" si="94"/>
        <v>3.1746031746031744E-2</v>
      </c>
      <c r="BX60" s="78">
        <f t="shared" si="94"/>
        <v>0</v>
      </c>
      <c r="BY60" s="78">
        <f t="shared" si="94"/>
        <v>0</v>
      </c>
      <c r="BZ60" s="78">
        <f t="shared" si="94"/>
        <v>0</v>
      </c>
      <c r="CA60" s="78">
        <f t="shared" si="94"/>
        <v>0</v>
      </c>
      <c r="CB60" s="78">
        <f t="shared" ref="CB60:CB69" si="95">IFERROR(SUM(M60:O60)/SUM($C60:$O60),0)</f>
        <v>0</v>
      </c>
      <c r="CC60" s="13"/>
      <c r="CD60" s="77">
        <v>1</v>
      </c>
      <c r="CE60" s="78">
        <f t="shared" ref="CE60:CE69" si="96">IFERROR(S60/SUM($S60:$AE60),0)</f>
        <v>0.58196721311475408</v>
      </c>
      <c r="CF60" s="78">
        <f t="shared" ref="CF60:CN69" si="97">IFERROR(T60/SUM($S60:$AE60),0)</f>
        <v>0</v>
      </c>
      <c r="CG60" s="78">
        <f t="shared" si="97"/>
        <v>0.36065573770491804</v>
      </c>
      <c r="CH60" s="78">
        <f t="shared" si="97"/>
        <v>0</v>
      </c>
      <c r="CI60" s="78">
        <f t="shared" si="97"/>
        <v>2.4590163934426229E-2</v>
      </c>
      <c r="CJ60" s="78">
        <f t="shared" si="97"/>
        <v>3.2786885245901641E-2</v>
      </c>
      <c r="CK60" s="78">
        <f t="shared" si="97"/>
        <v>0</v>
      </c>
      <c r="CL60" s="78">
        <f t="shared" si="97"/>
        <v>0</v>
      </c>
      <c r="CM60" s="78">
        <f t="shared" si="97"/>
        <v>0</v>
      </c>
      <c r="CN60" s="78">
        <f t="shared" si="97"/>
        <v>0</v>
      </c>
      <c r="CO60" s="78">
        <f t="shared" ref="CO60:CO69" si="98">IFERROR(SUM(AC60:AE60)/SUM($S60:$AE60),0)</f>
        <v>0</v>
      </c>
      <c r="CP60" s="13"/>
      <c r="CQ60" s="77">
        <v>1</v>
      </c>
      <c r="CR60" s="78">
        <f t="shared" ref="CR60:CR69" si="99">IFERROR(AI60/SUM($AI60:$AU60),0)</f>
        <v>0.59663865546218486</v>
      </c>
      <c r="CS60" s="78">
        <f t="shared" ref="CS60:DA69" si="100">IFERROR(AJ60/SUM($AI60:$AU60),0)</f>
        <v>0</v>
      </c>
      <c r="CT60" s="78">
        <f t="shared" si="100"/>
        <v>0.34453781512605042</v>
      </c>
      <c r="CU60" s="78">
        <f t="shared" si="100"/>
        <v>0</v>
      </c>
      <c r="CV60" s="78">
        <f t="shared" si="100"/>
        <v>1.680672268907563E-2</v>
      </c>
      <c r="CW60" s="78">
        <f t="shared" si="100"/>
        <v>3.3613445378151259E-2</v>
      </c>
      <c r="CX60" s="78">
        <f t="shared" si="100"/>
        <v>8.4033613445378148E-3</v>
      </c>
      <c r="CY60" s="78">
        <f t="shared" si="100"/>
        <v>0</v>
      </c>
      <c r="CZ60" s="78">
        <f t="shared" si="100"/>
        <v>0</v>
      </c>
      <c r="DA60" s="78">
        <f t="shared" si="100"/>
        <v>0</v>
      </c>
      <c r="DB60" s="78">
        <f t="shared" ref="DB60:DB69" si="101">IFERROR(SUM(AS60:AU60)/SUM($AI60:$AU60),0)</f>
        <v>0</v>
      </c>
      <c r="DC60" s="13"/>
      <c r="DD60" s="77">
        <v>1</v>
      </c>
      <c r="DE60" s="78">
        <f t="shared" ref="DE60:DE69" si="102">IFERROR(AY60/SUM($AY60:$BK60),0)</f>
        <v>0.60747663551401865</v>
      </c>
      <c r="DF60" s="78">
        <f t="shared" ref="DF60:DN69" si="103">IFERROR(AZ60/SUM($AY60:$BK60),0)</f>
        <v>0</v>
      </c>
      <c r="DG60" s="78">
        <f t="shared" si="103"/>
        <v>0.32710280373831774</v>
      </c>
      <c r="DH60" s="78">
        <f t="shared" si="103"/>
        <v>0</v>
      </c>
      <c r="DI60" s="78">
        <f t="shared" si="103"/>
        <v>2.8037383177570093E-2</v>
      </c>
      <c r="DJ60" s="78">
        <f t="shared" si="103"/>
        <v>3.7383177570093455E-2</v>
      </c>
      <c r="DK60" s="78">
        <f t="shared" si="103"/>
        <v>0</v>
      </c>
      <c r="DL60" s="78">
        <f t="shared" si="103"/>
        <v>0</v>
      </c>
      <c r="DM60" s="78">
        <f t="shared" si="103"/>
        <v>0</v>
      </c>
      <c r="DN60" s="78">
        <f t="shared" si="103"/>
        <v>0</v>
      </c>
      <c r="DO60" s="78">
        <f t="shared" ref="DO60:DO69" si="104">IFERROR(SUM(BI60:BK60)/SUM($AY60:$BK60),0)</f>
        <v>0</v>
      </c>
      <c r="DS60" s="77">
        <v>10</v>
      </c>
      <c r="DT60" s="78">
        <v>0</v>
      </c>
      <c r="DU60" s="78">
        <v>0</v>
      </c>
      <c r="DV60" s="78">
        <v>0</v>
      </c>
      <c r="DW60" s="78">
        <v>0</v>
      </c>
      <c r="DX60" s="78">
        <v>0</v>
      </c>
      <c r="DY60" s="78">
        <v>0</v>
      </c>
      <c r="DZ60" s="78">
        <v>0</v>
      </c>
      <c r="EA60" s="78">
        <v>0</v>
      </c>
      <c r="EB60" s="78">
        <v>0</v>
      </c>
      <c r="EC60" s="78">
        <v>1.2359619140625E-3</v>
      </c>
      <c r="ED60" s="78">
        <v>0</v>
      </c>
      <c r="EG60" s="59"/>
      <c r="FB60" s="90">
        <v>10</v>
      </c>
      <c r="FC60" s="88">
        <v>0</v>
      </c>
      <c r="FD60" s="88">
        <v>0</v>
      </c>
      <c r="FE60" s="88">
        <v>2.5337825895512527E-2</v>
      </c>
      <c r="FF60" s="88">
        <v>3.4122389189107893E-4</v>
      </c>
      <c r="FG60" s="88">
        <v>5.451991415300882E-3</v>
      </c>
      <c r="FH60" s="88">
        <v>0.32217039347234672</v>
      </c>
      <c r="FI60" s="88">
        <v>8.4267428711238684E-2</v>
      </c>
      <c r="FJ60" s="88">
        <v>9.2607254965352978E-2</v>
      </c>
      <c r="FK60" s="88">
        <v>2.6330360801595648E-2</v>
      </c>
      <c r="FL60" s="88">
        <v>8.7380307306621566E-2</v>
      </c>
      <c r="FM60" s="88">
        <v>0.35087734568053458</v>
      </c>
      <c r="FP60" s="59"/>
    </row>
    <row r="61" spans="2:172" x14ac:dyDescent="0.2">
      <c r="B61" s="74">
        <v>2</v>
      </c>
      <c r="C61" s="71">
        <f>COUNTIFS(Data!$P:$P,$B61,Data!$T:$T,C$8,Data!$C:$C,$B$3)</f>
        <v>0</v>
      </c>
      <c r="D61" s="71">
        <f>COUNTIFS(Data!$P:$P,$B61,Data!$T:$T,D$8,Data!$C:$C,$B$3)</f>
        <v>0</v>
      </c>
      <c r="E61" s="71">
        <f>COUNTIFS(Data!$P:$P,$B61,Data!$T:$T,E$8,Data!$C:$C,$B$3)</f>
        <v>0</v>
      </c>
      <c r="F61" s="71">
        <f>COUNTIFS(Data!$P:$P,$B61,Data!$T:$T,F$8,Data!$C:$C,$B$3)</f>
        <v>0</v>
      </c>
      <c r="G61" s="71">
        <f>COUNTIFS(Data!$P:$P,$B61,Data!$T:$T,G$8,Data!$C:$C,$B$3)</f>
        <v>0</v>
      </c>
      <c r="H61" s="71">
        <f>COUNTIFS(Data!$P:$P,$B61,Data!$T:$T,H$8,Data!$C:$C,$B$3)</f>
        <v>0</v>
      </c>
      <c r="I61" s="71">
        <f>COUNTIFS(Data!$P:$P,$B61,Data!$T:$T,I$8,Data!$C:$C,$B$3)</f>
        <v>0</v>
      </c>
      <c r="J61" s="71">
        <f>COUNTIFS(Data!$P:$P,$B61,Data!$T:$T,J$8,Data!$C:$C,$B$3)</f>
        <v>0</v>
      </c>
      <c r="K61" s="71">
        <f>COUNTIFS(Data!$P:$P,$B61,Data!$T:$T,K$8,Data!$C:$C,$B$3)</f>
        <v>0</v>
      </c>
      <c r="L61" s="71">
        <f>COUNTIFS(Data!$P:$P,$B61,Data!$T:$T,L$8,Data!$C:$C,$B$3)</f>
        <v>0</v>
      </c>
      <c r="M61" s="71">
        <f>COUNTIFS(Data!$P:$P,$B61,Data!$T:$T,M$8,Data!$C:$C,$B$3)</f>
        <v>0</v>
      </c>
      <c r="N61" s="71">
        <f>COUNTIFS(Data!$P:$P,$B61,Data!$T:$T,N$8,Data!$C:$C,$B$3)</f>
        <v>0</v>
      </c>
      <c r="O61" s="71">
        <f>COUNTIFS(Data!$P:$P,$B61,Data!$T:$T,O$8,Data!$C:$C,$B$3)</f>
        <v>0</v>
      </c>
      <c r="P61" s="72">
        <f t="shared" ref="P61:P72" si="105">IFERROR(SUM(M61:O61)/SUM(C61:O61),0)</f>
        <v>0</v>
      </c>
      <c r="R61" s="74">
        <v>2</v>
      </c>
      <c r="S61" s="71">
        <f>COUNTIFS(Data!$AP:$AP,$B61,Data!$AT:$AT,S$8,Data!$C:$C,$B$3)</f>
        <v>0</v>
      </c>
      <c r="T61" s="71">
        <f>COUNTIFS(Data!$AP:$AP,$B61,Data!$AT:$AT,T$8,Data!$C:$C,$B$3)</f>
        <v>0</v>
      </c>
      <c r="U61" s="71">
        <f>COUNTIFS(Data!$AP:$AP,$B61,Data!$AT:$AT,U$8,Data!$C:$C,$B$3)</f>
        <v>0</v>
      </c>
      <c r="V61" s="71">
        <f>COUNTIFS(Data!$AP:$AP,$B61,Data!$AT:$AT,V$8,Data!$C:$C,$B$3)</f>
        <v>0</v>
      </c>
      <c r="W61" s="71">
        <f>COUNTIFS(Data!$AP:$AP,$B61,Data!$AT:$AT,W$8,Data!$C:$C,$B$3)</f>
        <v>0</v>
      </c>
      <c r="X61" s="71">
        <f>COUNTIFS(Data!$AP:$AP,$B61,Data!$AT:$AT,X$8,Data!$C:$C,$B$3)</f>
        <v>0</v>
      </c>
      <c r="Y61" s="71">
        <f>COUNTIFS(Data!$AP:$AP,$B61,Data!$AT:$AT,Y$8,Data!$C:$C,$B$3)</f>
        <v>0</v>
      </c>
      <c r="Z61" s="71">
        <f>COUNTIFS(Data!$AP:$AP,$B61,Data!$AT:$AT,Z$8,Data!$C:$C,$B$3)</f>
        <v>0</v>
      </c>
      <c r="AA61" s="71">
        <f>COUNTIFS(Data!$AP:$AP,$B61,Data!$AT:$AT,AA$8,Data!$C:$C,$B$3)</f>
        <v>0</v>
      </c>
      <c r="AB61" s="71">
        <f>COUNTIFS(Data!$AP:$AP,$B61,Data!$AT:$AT,AB$8,Data!$C:$C,$B$3)</f>
        <v>0</v>
      </c>
      <c r="AC61" s="71">
        <f>COUNTIFS(Data!$AP:$AP,$B61,Data!$AT:$AT,AC$8,Data!$C:$C,$B$3)</f>
        <v>0</v>
      </c>
      <c r="AD61" s="71">
        <f>COUNTIFS(Data!$AP:$AP,$B61,Data!$AT:$AT,AD$8,Data!$C:$C,$B$3)</f>
        <v>0</v>
      </c>
      <c r="AE61" s="71">
        <f>COUNTIFS(Data!$AP:$AP,$B61,Data!$AT:$AT,AE$8,Data!$C:$C,$B$3)</f>
        <v>0</v>
      </c>
      <c r="AF61" s="72">
        <f t="shared" ref="AF61:AF72" si="106">IFERROR(SUM(AC61:AE61)/SUM(S61:AE61),0)</f>
        <v>0</v>
      </c>
      <c r="AH61" s="74">
        <v>2</v>
      </c>
      <c r="AI61" s="71">
        <f>COUNTIFS(Data!$BP:$BP,$B61,Data!$BT:$BT,AI$8,Data!$C:$C,$B$3)</f>
        <v>0</v>
      </c>
      <c r="AJ61" s="71">
        <f>COUNTIFS(Data!$BP:$BP,$B61,Data!$BT:$BT,AJ$8,Data!$C:$C,$B$3)</f>
        <v>0</v>
      </c>
      <c r="AK61" s="71">
        <f>COUNTIFS(Data!$BP:$BP,$B61,Data!$BT:$BT,AK$8,Data!$C:$C,$B$3)</f>
        <v>0</v>
      </c>
      <c r="AL61" s="71">
        <f>COUNTIFS(Data!$BP:$BP,$B61,Data!$BT:$BT,AL$8,Data!$C:$C,$B$3)</f>
        <v>0</v>
      </c>
      <c r="AM61" s="71">
        <f>COUNTIFS(Data!$BP:$BP,$B61,Data!$BT:$BT,AM$8,Data!$C:$C,$B$3)</f>
        <v>0</v>
      </c>
      <c r="AN61" s="71">
        <f>COUNTIFS(Data!$BP:$BP,$B61,Data!$BT:$BT,AN$8,Data!$C:$C,$B$3)</f>
        <v>0</v>
      </c>
      <c r="AO61" s="71">
        <f>COUNTIFS(Data!$BP:$BP,$B61,Data!$BT:$BT,AO$8,Data!$C:$C,$B$3)</f>
        <v>0</v>
      </c>
      <c r="AP61" s="71">
        <f>COUNTIFS(Data!$BP:$BP,$B61,Data!$BT:$BT,AP$8,Data!$C:$C,$B$3)</f>
        <v>0</v>
      </c>
      <c r="AQ61" s="71">
        <f>COUNTIFS(Data!$BP:$BP,$B61,Data!$BT:$BT,AQ$8,Data!$C:$C,$B$3)</f>
        <v>0</v>
      </c>
      <c r="AR61" s="71">
        <f>COUNTIFS(Data!$BP:$BP,$B61,Data!$BT:$BT,AR$8,Data!$C:$C,$B$3)</f>
        <v>0</v>
      </c>
      <c r="AS61" s="71">
        <f>COUNTIFS(Data!$BP:$BP,$B61,Data!$BT:$BT,AS$8,Data!$C:$C,$B$3)</f>
        <v>0</v>
      </c>
      <c r="AT61" s="71">
        <f>COUNTIFS(Data!$BP:$BP,$B61,Data!$BT:$BT,AT$8,Data!$C:$C,$B$3)</f>
        <v>0</v>
      </c>
      <c r="AU61" s="71">
        <f>COUNTIFS(Data!$BP:$BP,$B61,Data!$BT:$BT,AU$8,Data!$C:$C,$B$3)</f>
        <v>0</v>
      </c>
      <c r="AV61" s="72">
        <f t="shared" ref="AV61:AV72" si="107">IFERROR(SUM(AS61:AU61)/SUM(AI61:AU61),0)</f>
        <v>0</v>
      </c>
      <c r="AX61" s="74">
        <v>2</v>
      </c>
      <c r="AY61" s="71">
        <f>COUNTIFS(Data!$CP:$CP,$B61,Data!$CT:$CT,AY$8,Data!$C:$C,$B$3)</f>
        <v>0</v>
      </c>
      <c r="AZ61" s="71">
        <f>COUNTIFS(Data!$CP:$CP,$B61,Data!$CT:$CT,AZ$8,Data!$C:$C,$B$3)</f>
        <v>0</v>
      </c>
      <c r="BA61" s="71">
        <f>COUNTIFS(Data!$CP:$CP,$B61,Data!$CT:$CT,BA$8,Data!$C:$C,$B$3)</f>
        <v>0</v>
      </c>
      <c r="BB61" s="71">
        <f>COUNTIFS(Data!$CP:$CP,$B61,Data!$CT:$CT,BB$8,Data!$C:$C,$B$3)</f>
        <v>0</v>
      </c>
      <c r="BC61" s="71">
        <f>COUNTIFS(Data!$CP:$CP,$B61,Data!$CT:$CT,BC$8,Data!$C:$C,$B$3)</f>
        <v>0</v>
      </c>
      <c r="BD61" s="71">
        <f>COUNTIFS(Data!$CP:$CP,$B61,Data!$CT:$CT,BD$8,Data!$C:$C,$B$3)</f>
        <v>0</v>
      </c>
      <c r="BE61" s="71">
        <f>COUNTIFS(Data!$CP:$CP,$B61,Data!$CT:$CT,BE$8,Data!$C:$C,$B$3)</f>
        <v>0</v>
      </c>
      <c r="BF61" s="71">
        <f>COUNTIFS(Data!$CP:$CP,$B61,Data!$CT:$CT,BF$8,Data!$C:$C,$B$3)</f>
        <v>0</v>
      </c>
      <c r="BG61" s="71">
        <f>COUNTIFS(Data!$CP:$CP,$B61,Data!$CT:$CT,BG$8,Data!$C:$C,$B$3)</f>
        <v>0</v>
      </c>
      <c r="BH61" s="71">
        <f>COUNTIFS(Data!$CP:$CP,$B61,Data!$CT:$CT,BH$8,Data!$C:$C,$B$3)</f>
        <v>0</v>
      </c>
      <c r="BI61" s="71">
        <f>COUNTIFS(Data!$CP:$CP,$B61,Data!$CT:$CT,BI$8,Data!$C:$C,$B$3)</f>
        <v>0</v>
      </c>
      <c r="BJ61" s="71">
        <f>COUNTIFS(Data!$CP:$CP,$B61,Data!$CT:$CT,BJ$8,Data!$C:$C,$B$3)</f>
        <v>0</v>
      </c>
      <c r="BK61" s="71">
        <f>COUNTIFS(Data!$CP:$CP,$B61,Data!$CT:$CT,BK$8,Data!$C:$C,$B$3)</f>
        <v>0</v>
      </c>
      <c r="BL61" s="72">
        <f t="shared" si="92"/>
        <v>0</v>
      </c>
      <c r="BQ61" s="77">
        <v>2</v>
      </c>
      <c r="BR61" s="78">
        <f t="shared" si="93"/>
        <v>0</v>
      </c>
      <c r="BS61" s="78">
        <f t="shared" si="94"/>
        <v>0</v>
      </c>
      <c r="BT61" s="78">
        <f t="shared" si="94"/>
        <v>0</v>
      </c>
      <c r="BU61" s="78">
        <f t="shared" si="94"/>
        <v>0</v>
      </c>
      <c r="BV61" s="78">
        <f t="shared" si="94"/>
        <v>0</v>
      </c>
      <c r="BW61" s="78">
        <f t="shared" si="94"/>
        <v>0</v>
      </c>
      <c r="BX61" s="78">
        <f t="shared" si="94"/>
        <v>0</v>
      </c>
      <c r="BY61" s="78">
        <f t="shared" si="94"/>
        <v>0</v>
      </c>
      <c r="BZ61" s="78">
        <f t="shared" si="94"/>
        <v>0</v>
      </c>
      <c r="CA61" s="78">
        <f t="shared" si="94"/>
        <v>0</v>
      </c>
      <c r="CB61" s="78">
        <f t="shared" si="95"/>
        <v>0</v>
      </c>
      <c r="CC61" s="13"/>
      <c r="CD61" s="77">
        <v>2</v>
      </c>
      <c r="CE61" s="78">
        <f t="shared" si="96"/>
        <v>0</v>
      </c>
      <c r="CF61" s="78">
        <f t="shared" si="97"/>
        <v>0</v>
      </c>
      <c r="CG61" s="78">
        <f t="shared" si="97"/>
        <v>0</v>
      </c>
      <c r="CH61" s="78">
        <f t="shared" si="97"/>
        <v>0</v>
      </c>
      <c r="CI61" s="78">
        <f t="shared" si="97"/>
        <v>0</v>
      </c>
      <c r="CJ61" s="78">
        <f t="shared" si="97"/>
        <v>0</v>
      </c>
      <c r="CK61" s="78">
        <f t="shared" si="97"/>
        <v>0</v>
      </c>
      <c r="CL61" s="78">
        <f t="shared" si="97"/>
        <v>0</v>
      </c>
      <c r="CM61" s="78">
        <f t="shared" si="97"/>
        <v>0</v>
      </c>
      <c r="CN61" s="78">
        <f t="shared" si="97"/>
        <v>0</v>
      </c>
      <c r="CO61" s="78">
        <f t="shared" si="98"/>
        <v>0</v>
      </c>
      <c r="CP61" s="13"/>
      <c r="CQ61" s="77">
        <v>2</v>
      </c>
      <c r="CR61" s="78">
        <f t="shared" si="99"/>
        <v>0</v>
      </c>
      <c r="CS61" s="78">
        <f t="shared" si="100"/>
        <v>0</v>
      </c>
      <c r="CT61" s="78">
        <f t="shared" si="100"/>
        <v>0</v>
      </c>
      <c r="CU61" s="78">
        <f t="shared" si="100"/>
        <v>0</v>
      </c>
      <c r="CV61" s="78">
        <f t="shared" si="100"/>
        <v>0</v>
      </c>
      <c r="CW61" s="78">
        <f t="shared" si="100"/>
        <v>0</v>
      </c>
      <c r="CX61" s="78">
        <f t="shared" si="100"/>
        <v>0</v>
      </c>
      <c r="CY61" s="78">
        <f t="shared" si="100"/>
        <v>0</v>
      </c>
      <c r="CZ61" s="78">
        <f t="shared" si="100"/>
        <v>0</v>
      </c>
      <c r="DA61" s="78">
        <f t="shared" si="100"/>
        <v>0</v>
      </c>
      <c r="DB61" s="78">
        <f t="shared" si="101"/>
        <v>0</v>
      </c>
      <c r="DC61" s="13"/>
      <c r="DD61" s="77">
        <v>2</v>
      </c>
      <c r="DE61" s="78">
        <f t="shared" si="102"/>
        <v>0</v>
      </c>
      <c r="DF61" s="78">
        <f t="shared" si="103"/>
        <v>0</v>
      </c>
      <c r="DG61" s="78">
        <f t="shared" si="103"/>
        <v>0</v>
      </c>
      <c r="DH61" s="78">
        <f t="shared" si="103"/>
        <v>0</v>
      </c>
      <c r="DI61" s="78">
        <f t="shared" si="103"/>
        <v>0</v>
      </c>
      <c r="DJ61" s="78">
        <f t="shared" si="103"/>
        <v>0</v>
      </c>
      <c r="DK61" s="78">
        <f t="shared" si="103"/>
        <v>0</v>
      </c>
      <c r="DL61" s="78">
        <f t="shared" si="103"/>
        <v>0</v>
      </c>
      <c r="DM61" s="78">
        <f t="shared" si="103"/>
        <v>0</v>
      </c>
      <c r="DN61" s="78">
        <f t="shared" si="103"/>
        <v>0</v>
      </c>
      <c r="DO61" s="78">
        <f t="shared" si="104"/>
        <v>0</v>
      </c>
      <c r="DS61" s="77" t="s">
        <v>4893</v>
      </c>
      <c r="DT61" s="78">
        <v>0</v>
      </c>
      <c r="DU61" s="78">
        <v>0</v>
      </c>
      <c r="DV61" s="78">
        <v>0</v>
      </c>
      <c r="DW61" s="78">
        <v>0</v>
      </c>
      <c r="DX61" s="78">
        <v>0</v>
      </c>
      <c r="DY61" s="78">
        <v>0</v>
      </c>
      <c r="DZ61" s="78">
        <v>0</v>
      </c>
      <c r="EA61" s="78">
        <v>0</v>
      </c>
      <c r="EB61" s="78">
        <v>0</v>
      </c>
      <c r="EC61" s="78">
        <v>0</v>
      </c>
      <c r="ED61" s="78">
        <v>1</v>
      </c>
      <c r="FB61" s="90" t="s">
        <v>4893</v>
      </c>
      <c r="FC61" s="88">
        <v>0</v>
      </c>
      <c r="FD61" s="88">
        <v>0</v>
      </c>
      <c r="FE61" s="88">
        <v>0</v>
      </c>
      <c r="FF61" s="88">
        <v>0</v>
      </c>
      <c r="FG61" s="88">
        <v>0</v>
      </c>
      <c r="FH61" s="88">
        <v>0</v>
      </c>
      <c r="FI61" s="88">
        <v>0</v>
      </c>
      <c r="FJ61" s="88">
        <v>0</v>
      </c>
      <c r="FK61" s="88">
        <v>0</v>
      </c>
      <c r="FL61" s="88">
        <v>0</v>
      </c>
      <c r="FM61" s="88">
        <v>1</v>
      </c>
    </row>
    <row r="62" spans="2:172" x14ac:dyDescent="0.2">
      <c r="B62" s="74">
        <v>3</v>
      </c>
      <c r="C62" s="71">
        <f>COUNTIFS(Data!$P:$P,$B62,Data!$T:$T,C$8,Data!$C:$C,$B$3)</f>
        <v>0</v>
      </c>
      <c r="D62" s="71">
        <f>COUNTIFS(Data!$P:$P,$B62,Data!$T:$T,D$8,Data!$C:$C,$B$3)</f>
        <v>0</v>
      </c>
      <c r="E62" s="71">
        <f>COUNTIFS(Data!$P:$P,$B62,Data!$T:$T,E$8,Data!$C:$C,$B$3)</f>
        <v>1</v>
      </c>
      <c r="F62" s="71">
        <f>COUNTIFS(Data!$P:$P,$B62,Data!$T:$T,F$8,Data!$C:$C,$B$3)</f>
        <v>0</v>
      </c>
      <c r="G62" s="71">
        <f>COUNTIFS(Data!$P:$P,$B62,Data!$T:$T,G$8,Data!$C:$C,$B$3)</f>
        <v>1</v>
      </c>
      <c r="H62" s="71">
        <f>COUNTIFS(Data!$P:$P,$B62,Data!$T:$T,H$8,Data!$C:$C,$B$3)</f>
        <v>2</v>
      </c>
      <c r="I62" s="71">
        <f>COUNTIFS(Data!$P:$P,$B62,Data!$T:$T,I$8,Data!$C:$C,$B$3)</f>
        <v>0</v>
      </c>
      <c r="J62" s="71">
        <f>COUNTIFS(Data!$P:$P,$B62,Data!$T:$T,J$8,Data!$C:$C,$B$3)</f>
        <v>0</v>
      </c>
      <c r="K62" s="71">
        <f>COUNTIFS(Data!$P:$P,$B62,Data!$T:$T,K$8,Data!$C:$C,$B$3)</f>
        <v>0</v>
      </c>
      <c r="L62" s="71">
        <f>COUNTIFS(Data!$P:$P,$B62,Data!$T:$T,L$8,Data!$C:$C,$B$3)</f>
        <v>0</v>
      </c>
      <c r="M62" s="71">
        <f>COUNTIFS(Data!$P:$P,$B62,Data!$T:$T,M$8,Data!$C:$C,$B$3)</f>
        <v>0</v>
      </c>
      <c r="N62" s="71">
        <f>COUNTIFS(Data!$P:$P,$B62,Data!$T:$T,N$8,Data!$C:$C,$B$3)</f>
        <v>0</v>
      </c>
      <c r="O62" s="71">
        <f>COUNTIFS(Data!$P:$P,$B62,Data!$T:$T,O$8,Data!$C:$C,$B$3)</f>
        <v>0</v>
      </c>
      <c r="P62" s="72">
        <f t="shared" si="105"/>
        <v>0</v>
      </c>
      <c r="R62" s="74">
        <v>3</v>
      </c>
      <c r="S62" s="71">
        <f>COUNTIFS(Data!$AP:$AP,$B62,Data!$AT:$AT,S$8,Data!$C:$C,$B$3)</f>
        <v>1</v>
      </c>
      <c r="T62" s="71">
        <f>COUNTIFS(Data!$AP:$AP,$B62,Data!$AT:$AT,T$8,Data!$C:$C,$B$3)</f>
        <v>0</v>
      </c>
      <c r="U62" s="71">
        <f>COUNTIFS(Data!$AP:$AP,$B62,Data!$AT:$AT,U$8,Data!$C:$C,$B$3)</f>
        <v>6</v>
      </c>
      <c r="V62" s="71">
        <f>COUNTIFS(Data!$AP:$AP,$B62,Data!$AT:$AT,V$8,Data!$C:$C,$B$3)</f>
        <v>0</v>
      </c>
      <c r="W62" s="71">
        <f>COUNTIFS(Data!$AP:$AP,$B62,Data!$AT:$AT,W$8,Data!$C:$C,$B$3)</f>
        <v>2</v>
      </c>
      <c r="X62" s="71">
        <f>COUNTIFS(Data!$AP:$AP,$B62,Data!$AT:$AT,X$8,Data!$C:$C,$B$3)</f>
        <v>1</v>
      </c>
      <c r="Y62" s="71">
        <f>COUNTIFS(Data!$AP:$AP,$B62,Data!$AT:$AT,Y$8,Data!$C:$C,$B$3)</f>
        <v>0</v>
      </c>
      <c r="Z62" s="71">
        <f>COUNTIFS(Data!$AP:$AP,$B62,Data!$AT:$AT,Z$8,Data!$C:$C,$B$3)</f>
        <v>0</v>
      </c>
      <c r="AA62" s="71">
        <f>COUNTIFS(Data!$AP:$AP,$B62,Data!$AT:$AT,AA$8,Data!$C:$C,$B$3)</f>
        <v>0</v>
      </c>
      <c r="AB62" s="71">
        <f>COUNTIFS(Data!$AP:$AP,$B62,Data!$AT:$AT,AB$8,Data!$C:$C,$B$3)</f>
        <v>0</v>
      </c>
      <c r="AC62" s="71">
        <f>COUNTIFS(Data!$AP:$AP,$B62,Data!$AT:$AT,AC$8,Data!$C:$C,$B$3)</f>
        <v>0</v>
      </c>
      <c r="AD62" s="71">
        <f>COUNTIFS(Data!$AP:$AP,$B62,Data!$AT:$AT,AD$8,Data!$C:$C,$B$3)</f>
        <v>0</v>
      </c>
      <c r="AE62" s="71">
        <f>COUNTIFS(Data!$AP:$AP,$B62,Data!$AT:$AT,AE$8,Data!$C:$C,$B$3)</f>
        <v>0</v>
      </c>
      <c r="AF62" s="72">
        <f t="shared" si="106"/>
        <v>0</v>
      </c>
      <c r="AH62" s="74">
        <v>3</v>
      </c>
      <c r="AI62" s="71">
        <f>COUNTIFS(Data!$BP:$BP,$B62,Data!$BT:$BT,AI$8,Data!$C:$C,$B$3)</f>
        <v>1</v>
      </c>
      <c r="AJ62" s="71">
        <f>COUNTIFS(Data!$BP:$BP,$B62,Data!$BT:$BT,AJ$8,Data!$C:$C,$B$3)</f>
        <v>0</v>
      </c>
      <c r="AK62" s="71">
        <f>COUNTIFS(Data!$BP:$BP,$B62,Data!$BT:$BT,AK$8,Data!$C:$C,$B$3)</f>
        <v>23</v>
      </c>
      <c r="AL62" s="71">
        <f>COUNTIFS(Data!$BP:$BP,$B62,Data!$BT:$BT,AL$8,Data!$C:$C,$B$3)</f>
        <v>0</v>
      </c>
      <c r="AM62" s="71">
        <f>COUNTIFS(Data!$BP:$BP,$B62,Data!$BT:$BT,AM$8,Data!$C:$C,$B$3)</f>
        <v>1</v>
      </c>
      <c r="AN62" s="71">
        <f>COUNTIFS(Data!$BP:$BP,$B62,Data!$BT:$BT,AN$8,Data!$C:$C,$B$3)</f>
        <v>5</v>
      </c>
      <c r="AO62" s="71">
        <f>COUNTIFS(Data!$BP:$BP,$B62,Data!$BT:$BT,AO$8,Data!$C:$C,$B$3)</f>
        <v>0</v>
      </c>
      <c r="AP62" s="71">
        <f>COUNTIFS(Data!$BP:$BP,$B62,Data!$BT:$BT,AP$8,Data!$C:$C,$B$3)</f>
        <v>0</v>
      </c>
      <c r="AQ62" s="71">
        <f>COUNTIFS(Data!$BP:$BP,$B62,Data!$BT:$BT,AQ$8,Data!$C:$C,$B$3)</f>
        <v>0</v>
      </c>
      <c r="AR62" s="71">
        <f>COUNTIFS(Data!$BP:$BP,$B62,Data!$BT:$BT,AR$8,Data!$C:$C,$B$3)</f>
        <v>0</v>
      </c>
      <c r="AS62" s="71">
        <f>COUNTIFS(Data!$BP:$BP,$B62,Data!$BT:$BT,AS$8,Data!$C:$C,$B$3)</f>
        <v>0</v>
      </c>
      <c r="AT62" s="71">
        <f>COUNTIFS(Data!$BP:$BP,$B62,Data!$BT:$BT,AT$8,Data!$C:$C,$B$3)</f>
        <v>0</v>
      </c>
      <c r="AU62" s="71">
        <f>COUNTIFS(Data!$BP:$BP,$B62,Data!$BT:$BT,AU$8,Data!$C:$C,$B$3)</f>
        <v>0</v>
      </c>
      <c r="AV62" s="72">
        <f t="shared" si="107"/>
        <v>0</v>
      </c>
      <c r="AX62" s="74">
        <v>3</v>
      </c>
      <c r="AY62" s="71">
        <f>COUNTIFS(Data!$CP:$CP,$B62,Data!$CT:$CT,AY$8,Data!$C:$C,$B$3)</f>
        <v>1</v>
      </c>
      <c r="AZ62" s="71">
        <f>COUNTIFS(Data!$CP:$CP,$B62,Data!$CT:$CT,AZ$8,Data!$C:$C,$B$3)</f>
        <v>0</v>
      </c>
      <c r="BA62" s="71">
        <f>COUNTIFS(Data!$CP:$CP,$B62,Data!$CT:$CT,BA$8,Data!$C:$C,$B$3)</f>
        <v>54</v>
      </c>
      <c r="BB62" s="71">
        <f>COUNTIFS(Data!$CP:$CP,$B62,Data!$CT:$CT,BB$8,Data!$C:$C,$B$3)</f>
        <v>0</v>
      </c>
      <c r="BC62" s="71">
        <f>COUNTIFS(Data!$CP:$CP,$B62,Data!$CT:$CT,BC$8,Data!$C:$C,$B$3)</f>
        <v>0</v>
      </c>
      <c r="BD62" s="71">
        <f>COUNTIFS(Data!$CP:$CP,$B62,Data!$CT:$CT,BD$8,Data!$C:$C,$B$3)</f>
        <v>3</v>
      </c>
      <c r="BE62" s="71">
        <f>COUNTIFS(Data!$CP:$CP,$B62,Data!$CT:$CT,BE$8,Data!$C:$C,$B$3)</f>
        <v>0</v>
      </c>
      <c r="BF62" s="71">
        <f>COUNTIFS(Data!$CP:$CP,$B62,Data!$CT:$CT,BF$8,Data!$C:$C,$B$3)</f>
        <v>0</v>
      </c>
      <c r="BG62" s="71">
        <f>COUNTIFS(Data!$CP:$CP,$B62,Data!$CT:$CT,BG$8,Data!$C:$C,$B$3)</f>
        <v>0</v>
      </c>
      <c r="BH62" s="71">
        <f>COUNTIFS(Data!$CP:$CP,$B62,Data!$CT:$CT,BH$8,Data!$C:$C,$B$3)</f>
        <v>0</v>
      </c>
      <c r="BI62" s="71">
        <f>COUNTIFS(Data!$CP:$CP,$B62,Data!$CT:$CT,BI$8,Data!$C:$C,$B$3)</f>
        <v>0</v>
      </c>
      <c r="BJ62" s="71">
        <f>COUNTIFS(Data!$CP:$CP,$B62,Data!$CT:$CT,BJ$8,Data!$C:$C,$B$3)</f>
        <v>0</v>
      </c>
      <c r="BK62" s="71">
        <f>COUNTIFS(Data!$CP:$CP,$B62,Data!$CT:$CT,BK$8,Data!$C:$C,$B$3)</f>
        <v>0</v>
      </c>
      <c r="BL62" s="72">
        <f t="shared" si="92"/>
        <v>0</v>
      </c>
      <c r="BQ62" s="77">
        <v>3</v>
      </c>
      <c r="BR62" s="78">
        <f t="shared" si="93"/>
        <v>0</v>
      </c>
      <c r="BS62" s="78">
        <f t="shared" si="94"/>
        <v>0</v>
      </c>
      <c r="BT62" s="78">
        <f t="shared" si="94"/>
        <v>0.25</v>
      </c>
      <c r="BU62" s="78">
        <f t="shared" si="94"/>
        <v>0</v>
      </c>
      <c r="BV62" s="78">
        <f t="shared" si="94"/>
        <v>0.25</v>
      </c>
      <c r="BW62" s="78">
        <f t="shared" si="94"/>
        <v>0.5</v>
      </c>
      <c r="BX62" s="78">
        <f t="shared" si="94"/>
        <v>0</v>
      </c>
      <c r="BY62" s="78">
        <f t="shared" si="94"/>
        <v>0</v>
      </c>
      <c r="BZ62" s="78">
        <f t="shared" si="94"/>
        <v>0</v>
      </c>
      <c r="CA62" s="78">
        <f t="shared" si="94"/>
        <v>0</v>
      </c>
      <c r="CB62" s="78">
        <f t="shared" si="95"/>
        <v>0</v>
      </c>
      <c r="CC62" s="13"/>
      <c r="CD62" s="77">
        <v>3</v>
      </c>
      <c r="CE62" s="78">
        <f t="shared" si="96"/>
        <v>0.1</v>
      </c>
      <c r="CF62" s="78">
        <f t="shared" si="97"/>
        <v>0</v>
      </c>
      <c r="CG62" s="78">
        <f t="shared" si="97"/>
        <v>0.6</v>
      </c>
      <c r="CH62" s="78">
        <f t="shared" si="97"/>
        <v>0</v>
      </c>
      <c r="CI62" s="78">
        <f t="shared" si="97"/>
        <v>0.2</v>
      </c>
      <c r="CJ62" s="78">
        <f t="shared" si="97"/>
        <v>0.1</v>
      </c>
      <c r="CK62" s="78">
        <f t="shared" si="97"/>
        <v>0</v>
      </c>
      <c r="CL62" s="78">
        <f t="shared" si="97"/>
        <v>0</v>
      </c>
      <c r="CM62" s="78">
        <f t="shared" si="97"/>
        <v>0</v>
      </c>
      <c r="CN62" s="78">
        <f t="shared" si="97"/>
        <v>0</v>
      </c>
      <c r="CO62" s="78">
        <f t="shared" si="98"/>
        <v>0</v>
      </c>
      <c r="CP62" s="13"/>
      <c r="CQ62" s="77">
        <v>3</v>
      </c>
      <c r="CR62" s="78">
        <f t="shared" si="99"/>
        <v>3.3333333333333333E-2</v>
      </c>
      <c r="CS62" s="78">
        <f t="shared" si="100"/>
        <v>0</v>
      </c>
      <c r="CT62" s="78">
        <f t="shared" si="100"/>
        <v>0.76666666666666672</v>
      </c>
      <c r="CU62" s="78">
        <f t="shared" si="100"/>
        <v>0</v>
      </c>
      <c r="CV62" s="78">
        <f t="shared" si="100"/>
        <v>3.3333333333333333E-2</v>
      </c>
      <c r="CW62" s="78">
        <f t="shared" si="100"/>
        <v>0.16666666666666666</v>
      </c>
      <c r="CX62" s="78">
        <f t="shared" si="100"/>
        <v>0</v>
      </c>
      <c r="CY62" s="78">
        <f t="shared" si="100"/>
        <v>0</v>
      </c>
      <c r="CZ62" s="78">
        <f t="shared" si="100"/>
        <v>0</v>
      </c>
      <c r="DA62" s="78">
        <f t="shared" si="100"/>
        <v>0</v>
      </c>
      <c r="DB62" s="78">
        <f t="shared" si="101"/>
        <v>0</v>
      </c>
      <c r="DC62" s="13"/>
      <c r="DD62" s="77">
        <v>3</v>
      </c>
      <c r="DE62" s="78">
        <f t="shared" si="102"/>
        <v>1.7241379310344827E-2</v>
      </c>
      <c r="DF62" s="78">
        <f t="shared" si="103"/>
        <v>0</v>
      </c>
      <c r="DG62" s="78">
        <f t="shared" si="103"/>
        <v>0.93103448275862066</v>
      </c>
      <c r="DH62" s="78">
        <f t="shared" si="103"/>
        <v>0</v>
      </c>
      <c r="DI62" s="78">
        <f t="shared" si="103"/>
        <v>0</v>
      </c>
      <c r="DJ62" s="78">
        <f t="shared" si="103"/>
        <v>5.1724137931034482E-2</v>
      </c>
      <c r="DK62" s="78">
        <f t="shared" si="103"/>
        <v>0</v>
      </c>
      <c r="DL62" s="78">
        <f t="shared" si="103"/>
        <v>0</v>
      </c>
      <c r="DM62" s="78">
        <f t="shared" si="103"/>
        <v>0</v>
      </c>
      <c r="DN62" s="78">
        <f t="shared" si="103"/>
        <v>0</v>
      </c>
      <c r="DO62" s="78">
        <f t="shared" si="104"/>
        <v>0</v>
      </c>
    </row>
    <row r="63" spans="2:172" x14ac:dyDescent="0.2">
      <c r="B63" s="74">
        <v>4</v>
      </c>
      <c r="C63" s="71">
        <f>COUNTIFS(Data!$P:$P,$B63,Data!$T:$T,C$8,Data!$C:$C,$B$3)</f>
        <v>1</v>
      </c>
      <c r="D63" s="71">
        <f>COUNTIFS(Data!$P:$P,$B63,Data!$T:$T,D$8,Data!$C:$C,$B$3)</f>
        <v>0</v>
      </c>
      <c r="E63" s="71">
        <f>COUNTIFS(Data!$P:$P,$B63,Data!$T:$T,E$8,Data!$C:$C,$B$3)</f>
        <v>0</v>
      </c>
      <c r="F63" s="71">
        <f>COUNTIFS(Data!$P:$P,$B63,Data!$T:$T,F$8,Data!$C:$C,$B$3)</f>
        <v>29</v>
      </c>
      <c r="G63" s="71">
        <f>COUNTIFS(Data!$P:$P,$B63,Data!$T:$T,G$8,Data!$C:$C,$B$3)</f>
        <v>16</v>
      </c>
      <c r="H63" s="71">
        <f>COUNTIFS(Data!$P:$P,$B63,Data!$T:$T,H$8,Data!$C:$C,$B$3)</f>
        <v>19</v>
      </c>
      <c r="I63" s="71">
        <f>COUNTIFS(Data!$P:$P,$B63,Data!$T:$T,I$8,Data!$C:$C,$B$3)</f>
        <v>1</v>
      </c>
      <c r="J63" s="71">
        <f>COUNTIFS(Data!$P:$P,$B63,Data!$T:$T,J$8,Data!$C:$C,$B$3)</f>
        <v>2</v>
      </c>
      <c r="K63" s="71">
        <f>COUNTIFS(Data!$P:$P,$B63,Data!$T:$T,K$8,Data!$C:$C,$B$3)</f>
        <v>1</v>
      </c>
      <c r="L63" s="71">
        <f>COUNTIFS(Data!$P:$P,$B63,Data!$T:$T,L$8,Data!$C:$C,$B$3)</f>
        <v>0</v>
      </c>
      <c r="M63" s="71">
        <f>COUNTIFS(Data!$P:$P,$B63,Data!$T:$T,M$8,Data!$C:$C,$B$3)</f>
        <v>0</v>
      </c>
      <c r="N63" s="71">
        <f>COUNTIFS(Data!$P:$P,$B63,Data!$T:$T,N$8,Data!$C:$C,$B$3)</f>
        <v>0</v>
      </c>
      <c r="O63" s="71">
        <f>COUNTIFS(Data!$P:$P,$B63,Data!$T:$T,O$8,Data!$C:$C,$B$3)</f>
        <v>0</v>
      </c>
      <c r="P63" s="72">
        <f t="shared" si="105"/>
        <v>0</v>
      </c>
      <c r="R63" s="74">
        <v>4</v>
      </c>
      <c r="S63" s="71">
        <f>COUNTIFS(Data!$AP:$AP,$B63,Data!$AT:$AT,S$8,Data!$C:$C,$B$3)</f>
        <v>1</v>
      </c>
      <c r="T63" s="71">
        <f>COUNTIFS(Data!$AP:$AP,$B63,Data!$AT:$AT,T$8,Data!$C:$C,$B$3)</f>
        <v>0</v>
      </c>
      <c r="U63" s="71">
        <f>COUNTIFS(Data!$AP:$AP,$B63,Data!$AT:$AT,U$8,Data!$C:$C,$B$3)</f>
        <v>0</v>
      </c>
      <c r="V63" s="71">
        <f>COUNTIFS(Data!$AP:$AP,$B63,Data!$AT:$AT,V$8,Data!$C:$C,$B$3)</f>
        <v>20</v>
      </c>
      <c r="W63" s="71">
        <f>COUNTIFS(Data!$AP:$AP,$B63,Data!$AT:$AT,W$8,Data!$C:$C,$B$3)</f>
        <v>9</v>
      </c>
      <c r="X63" s="71">
        <f>COUNTIFS(Data!$AP:$AP,$B63,Data!$AT:$AT,X$8,Data!$C:$C,$B$3)</f>
        <v>20</v>
      </c>
      <c r="Y63" s="71">
        <f>COUNTIFS(Data!$AP:$AP,$B63,Data!$AT:$AT,Y$8,Data!$C:$C,$B$3)</f>
        <v>2</v>
      </c>
      <c r="Z63" s="71">
        <f>COUNTIFS(Data!$AP:$AP,$B63,Data!$AT:$AT,Z$8,Data!$C:$C,$B$3)</f>
        <v>2</v>
      </c>
      <c r="AA63" s="71">
        <f>COUNTIFS(Data!$AP:$AP,$B63,Data!$AT:$AT,AA$8,Data!$C:$C,$B$3)</f>
        <v>1</v>
      </c>
      <c r="AB63" s="71">
        <f>COUNTIFS(Data!$AP:$AP,$B63,Data!$AT:$AT,AB$8,Data!$C:$C,$B$3)</f>
        <v>0</v>
      </c>
      <c r="AC63" s="71">
        <f>COUNTIFS(Data!$AP:$AP,$B63,Data!$AT:$AT,AC$8,Data!$C:$C,$B$3)</f>
        <v>0</v>
      </c>
      <c r="AD63" s="71">
        <f>COUNTIFS(Data!$AP:$AP,$B63,Data!$AT:$AT,AD$8,Data!$C:$C,$B$3)</f>
        <v>0</v>
      </c>
      <c r="AE63" s="71">
        <f>COUNTIFS(Data!$AP:$AP,$B63,Data!$AT:$AT,AE$8,Data!$C:$C,$B$3)</f>
        <v>0</v>
      </c>
      <c r="AF63" s="72">
        <f t="shared" si="106"/>
        <v>0</v>
      </c>
      <c r="AH63" s="74">
        <v>4</v>
      </c>
      <c r="AI63" s="71">
        <f>COUNTIFS(Data!$BP:$BP,$B63,Data!$BT:$BT,AI$8,Data!$C:$C,$B$3)</f>
        <v>0</v>
      </c>
      <c r="AJ63" s="71">
        <f>COUNTIFS(Data!$BP:$BP,$B63,Data!$BT:$BT,AJ$8,Data!$C:$C,$B$3)</f>
        <v>0</v>
      </c>
      <c r="AK63" s="71">
        <f>COUNTIFS(Data!$BP:$BP,$B63,Data!$BT:$BT,AK$8,Data!$C:$C,$B$3)</f>
        <v>0</v>
      </c>
      <c r="AL63" s="71">
        <f>COUNTIFS(Data!$BP:$BP,$B63,Data!$BT:$BT,AL$8,Data!$C:$C,$B$3)</f>
        <v>19</v>
      </c>
      <c r="AM63" s="71">
        <f>COUNTIFS(Data!$BP:$BP,$B63,Data!$BT:$BT,AM$8,Data!$C:$C,$B$3)</f>
        <v>6</v>
      </c>
      <c r="AN63" s="71">
        <f>COUNTIFS(Data!$BP:$BP,$B63,Data!$BT:$BT,AN$8,Data!$C:$C,$B$3)</f>
        <v>18</v>
      </c>
      <c r="AO63" s="71">
        <f>COUNTIFS(Data!$BP:$BP,$B63,Data!$BT:$BT,AO$8,Data!$C:$C,$B$3)</f>
        <v>2</v>
      </c>
      <c r="AP63" s="71">
        <f>COUNTIFS(Data!$BP:$BP,$B63,Data!$BT:$BT,AP$8,Data!$C:$C,$B$3)</f>
        <v>3</v>
      </c>
      <c r="AQ63" s="71">
        <f>COUNTIFS(Data!$BP:$BP,$B63,Data!$BT:$BT,AQ$8,Data!$C:$C,$B$3)</f>
        <v>0</v>
      </c>
      <c r="AR63" s="71">
        <f>COUNTIFS(Data!$BP:$BP,$B63,Data!$BT:$BT,AR$8,Data!$C:$C,$B$3)</f>
        <v>0</v>
      </c>
      <c r="AS63" s="71">
        <f>COUNTIFS(Data!$BP:$BP,$B63,Data!$BT:$BT,AS$8,Data!$C:$C,$B$3)</f>
        <v>0</v>
      </c>
      <c r="AT63" s="71">
        <f>COUNTIFS(Data!$BP:$BP,$B63,Data!$BT:$BT,AT$8,Data!$C:$C,$B$3)</f>
        <v>0</v>
      </c>
      <c r="AU63" s="71">
        <f>COUNTIFS(Data!$BP:$BP,$B63,Data!$BT:$BT,AU$8,Data!$C:$C,$B$3)</f>
        <v>0</v>
      </c>
      <c r="AV63" s="72">
        <f t="shared" si="107"/>
        <v>0</v>
      </c>
      <c r="AX63" s="74">
        <v>4</v>
      </c>
      <c r="AY63" s="71">
        <f>COUNTIFS(Data!$CP:$CP,$B63,Data!$CT:$CT,AY$8,Data!$C:$C,$B$3)</f>
        <v>0</v>
      </c>
      <c r="AZ63" s="71">
        <f>COUNTIFS(Data!$CP:$CP,$B63,Data!$CT:$CT,AZ$8,Data!$C:$C,$B$3)</f>
        <v>0</v>
      </c>
      <c r="BA63" s="71">
        <f>COUNTIFS(Data!$CP:$CP,$B63,Data!$CT:$CT,BA$8,Data!$C:$C,$B$3)</f>
        <v>0</v>
      </c>
      <c r="BB63" s="71">
        <f>COUNTIFS(Data!$CP:$CP,$B63,Data!$CT:$CT,BB$8,Data!$C:$C,$B$3)</f>
        <v>16</v>
      </c>
      <c r="BC63" s="71">
        <f>COUNTIFS(Data!$CP:$CP,$B63,Data!$CT:$CT,BC$8,Data!$C:$C,$B$3)</f>
        <v>4</v>
      </c>
      <c r="BD63" s="71">
        <f>COUNTIFS(Data!$CP:$CP,$B63,Data!$CT:$CT,BD$8,Data!$C:$C,$B$3)</f>
        <v>10</v>
      </c>
      <c r="BE63" s="71">
        <f>COUNTIFS(Data!$CP:$CP,$B63,Data!$CT:$CT,BE$8,Data!$C:$C,$B$3)</f>
        <v>2</v>
      </c>
      <c r="BF63" s="71">
        <f>COUNTIFS(Data!$CP:$CP,$B63,Data!$CT:$CT,BF$8,Data!$C:$C,$B$3)</f>
        <v>3</v>
      </c>
      <c r="BG63" s="71">
        <f>COUNTIFS(Data!$CP:$CP,$B63,Data!$CT:$CT,BG$8,Data!$C:$C,$B$3)</f>
        <v>0</v>
      </c>
      <c r="BH63" s="71">
        <f>COUNTIFS(Data!$CP:$CP,$B63,Data!$CT:$CT,BH$8,Data!$C:$C,$B$3)</f>
        <v>0</v>
      </c>
      <c r="BI63" s="71">
        <f>COUNTIFS(Data!$CP:$CP,$B63,Data!$CT:$CT,BI$8,Data!$C:$C,$B$3)</f>
        <v>0</v>
      </c>
      <c r="BJ63" s="71">
        <f>COUNTIFS(Data!$CP:$CP,$B63,Data!$CT:$CT,BJ$8,Data!$C:$C,$B$3)</f>
        <v>0</v>
      </c>
      <c r="BK63" s="71">
        <f>COUNTIFS(Data!$CP:$CP,$B63,Data!$CT:$CT,BK$8,Data!$C:$C,$B$3)</f>
        <v>0</v>
      </c>
      <c r="BL63" s="72">
        <f t="shared" si="92"/>
        <v>0</v>
      </c>
      <c r="BQ63" s="77">
        <v>4</v>
      </c>
      <c r="BR63" s="78">
        <f t="shared" si="93"/>
        <v>1.4492753623188406E-2</v>
      </c>
      <c r="BS63" s="78">
        <f t="shared" si="94"/>
        <v>0</v>
      </c>
      <c r="BT63" s="78">
        <f t="shared" si="94"/>
        <v>0</v>
      </c>
      <c r="BU63" s="78">
        <f t="shared" si="94"/>
        <v>0.42028985507246375</v>
      </c>
      <c r="BV63" s="78">
        <f t="shared" si="94"/>
        <v>0.2318840579710145</v>
      </c>
      <c r="BW63" s="78">
        <f t="shared" si="94"/>
        <v>0.27536231884057971</v>
      </c>
      <c r="BX63" s="78">
        <f t="shared" si="94"/>
        <v>1.4492753623188406E-2</v>
      </c>
      <c r="BY63" s="78">
        <f t="shared" si="94"/>
        <v>2.8985507246376812E-2</v>
      </c>
      <c r="BZ63" s="78">
        <f t="shared" si="94"/>
        <v>1.4492753623188406E-2</v>
      </c>
      <c r="CA63" s="78">
        <f t="shared" si="94"/>
        <v>0</v>
      </c>
      <c r="CB63" s="78">
        <f t="shared" si="95"/>
        <v>0</v>
      </c>
      <c r="CC63" s="13"/>
      <c r="CD63" s="77">
        <v>4</v>
      </c>
      <c r="CE63" s="78">
        <f t="shared" si="96"/>
        <v>1.8181818181818181E-2</v>
      </c>
      <c r="CF63" s="78">
        <f t="shared" si="97"/>
        <v>0</v>
      </c>
      <c r="CG63" s="78">
        <f t="shared" si="97"/>
        <v>0</v>
      </c>
      <c r="CH63" s="78">
        <f t="shared" si="97"/>
        <v>0.36363636363636365</v>
      </c>
      <c r="CI63" s="78">
        <f t="shared" si="97"/>
        <v>0.16363636363636364</v>
      </c>
      <c r="CJ63" s="78">
        <f t="shared" si="97"/>
        <v>0.36363636363636365</v>
      </c>
      <c r="CK63" s="78">
        <f t="shared" si="97"/>
        <v>3.6363636363636362E-2</v>
      </c>
      <c r="CL63" s="78">
        <f t="shared" si="97"/>
        <v>3.6363636363636362E-2</v>
      </c>
      <c r="CM63" s="78">
        <f t="shared" si="97"/>
        <v>1.8181818181818181E-2</v>
      </c>
      <c r="CN63" s="78">
        <f t="shared" si="97"/>
        <v>0</v>
      </c>
      <c r="CO63" s="78">
        <f t="shared" si="98"/>
        <v>0</v>
      </c>
      <c r="CP63" s="13"/>
      <c r="CQ63" s="77">
        <v>4</v>
      </c>
      <c r="CR63" s="78">
        <f t="shared" si="99"/>
        <v>0</v>
      </c>
      <c r="CS63" s="78">
        <f t="shared" si="100"/>
        <v>0</v>
      </c>
      <c r="CT63" s="78">
        <f t="shared" si="100"/>
        <v>0</v>
      </c>
      <c r="CU63" s="78">
        <f t="shared" si="100"/>
        <v>0.39583333333333331</v>
      </c>
      <c r="CV63" s="78">
        <f t="shared" si="100"/>
        <v>0.125</v>
      </c>
      <c r="CW63" s="78">
        <f t="shared" si="100"/>
        <v>0.375</v>
      </c>
      <c r="CX63" s="78">
        <f t="shared" si="100"/>
        <v>4.1666666666666664E-2</v>
      </c>
      <c r="CY63" s="78">
        <f t="shared" si="100"/>
        <v>6.25E-2</v>
      </c>
      <c r="CZ63" s="78">
        <f t="shared" si="100"/>
        <v>0</v>
      </c>
      <c r="DA63" s="78">
        <f t="shared" si="100"/>
        <v>0</v>
      </c>
      <c r="DB63" s="78">
        <f t="shared" si="101"/>
        <v>0</v>
      </c>
      <c r="DC63" s="13"/>
      <c r="DD63" s="77">
        <v>4</v>
      </c>
      <c r="DE63" s="78">
        <f t="shared" si="102"/>
        <v>0</v>
      </c>
      <c r="DF63" s="78">
        <f t="shared" si="103"/>
        <v>0</v>
      </c>
      <c r="DG63" s="78">
        <f t="shared" si="103"/>
        <v>0</v>
      </c>
      <c r="DH63" s="78">
        <f t="shared" si="103"/>
        <v>0.45714285714285713</v>
      </c>
      <c r="DI63" s="78">
        <f t="shared" si="103"/>
        <v>0.11428571428571428</v>
      </c>
      <c r="DJ63" s="78">
        <f t="shared" si="103"/>
        <v>0.2857142857142857</v>
      </c>
      <c r="DK63" s="78">
        <f t="shared" si="103"/>
        <v>5.7142857142857141E-2</v>
      </c>
      <c r="DL63" s="78">
        <f t="shared" si="103"/>
        <v>8.5714285714285715E-2</v>
      </c>
      <c r="DM63" s="78">
        <f t="shared" si="103"/>
        <v>0</v>
      </c>
      <c r="DN63" s="78">
        <f t="shared" si="103"/>
        <v>0</v>
      </c>
      <c r="DO63" s="78">
        <f t="shared" si="104"/>
        <v>0</v>
      </c>
      <c r="DS63" s="84"/>
      <c r="DT63" s="61"/>
      <c r="DU63" s="61"/>
      <c r="DV63" s="61" t="s">
        <v>4900</v>
      </c>
      <c r="DW63" s="61"/>
      <c r="DX63" s="61"/>
      <c r="DY63" s="61"/>
      <c r="DZ63" s="61"/>
      <c r="EA63" s="61"/>
      <c r="EB63" s="61"/>
      <c r="EC63" s="61"/>
      <c r="ED63" s="61"/>
      <c r="FB63" s="84"/>
      <c r="FC63" s="61"/>
      <c r="FD63" s="61"/>
      <c r="FE63" s="61" t="s">
        <v>4900</v>
      </c>
      <c r="FF63" s="61"/>
      <c r="FG63" s="61"/>
      <c r="FH63" s="61"/>
      <c r="FI63" s="61"/>
      <c r="FJ63" s="61"/>
      <c r="FK63" s="61"/>
      <c r="FL63" s="61"/>
      <c r="FM63" s="61"/>
    </row>
    <row r="64" spans="2:172" x14ac:dyDescent="0.2">
      <c r="B64" s="74">
        <v>5</v>
      </c>
      <c r="C64" s="71">
        <f>COUNTIFS(Data!$P:$P,$B64,Data!$T:$T,C$8,Data!$C:$C,$B$3)</f>
        <v>1</v>
      </c>
      <c r="D64" s="71">
        <f>COUNTIFS(Data!$P:$P,$B64,Data!$T:$T,D$8,Data!$C:$C,$B$3)</f>
        <v>0</v>
      </c>
      <c r="E64" s="71">
        <f>COUNTIFS(Data!$P:$P,$B64,Data!$T:$T,E$8,Data!$C:$C,$B$3)</f>
        <v>3</v>
      </c>
      <c r="F64" s="71">
        <f>COUNTIFS(Data!$P:$P,$B64,Data!$T:$T,F$8,Data!$C:$C,$B$3)</f>
        <v>1</v>
      </c>
      <c r="G64" s="71">
        <f>COUNTIFS(Data!$P:$P,$B64,Data!$T:$T,G$8,Data!$C:$C,$B$3)</f>
        <v>118</v>
      </c>
      <c r="H64" s="71">
        <f>COUNTIFS(Data!$P:$P,$B64,Data!$T:$T,H$8,Data!$C:$C,$B$3)</f>
        <v>68</v>
      </c>
      <c r="I64" s="71">
        <f>COUNTIFS(Data!$P:$P,$B64,Data!$T:$T,I$8,Data!$C:$C,$B$3)</f>
        <v>14</v>
      </c>
      <c r="J64" s="71">
        <f>COUNTIFS(Data!$P:$P,$B64,Data!$T:$T,J$8,Data!$C:$C,$B$3)</f>
        <v>6</v>
      </c>
      <c r="K64" s="71">
        <f>COUNTIFS(Data!$P:$P,$B64,Data!$T:$T,K$8,Data!$C:$C,$B$3)</f>
        <v>1</v>
      </c>
      <c r="L64" s="71">
        <f>COUNTIFS(Data!$P:$P,$B64,Data!$T:$T,L$8,Data!$C:$C,$B$3)</f>
        <v>0</v>
      </c>
      <c r="M64" s="71">
        <f>COUNTIFS(Data!$P:$P,$B64,Data!$T:$T,M$8,Data!$C:$C,$B$3)</f>
        <v>0</v>
      </c>
      <c r="N64" s="71">
        <f>COUNTIFS(Data!$P:$P,$B64,Data!$T:$T,N$8,Data!$C:$C,$B$3)</f>
        <v>0</v>
      </c>
      <c r="O64" s="71">
        <f>COUNTIFS(Data!$P:$P,$B64,Data!$T:$T,O$8,Data!$C:$C,$B$3)</f>
        <v>1</v>
      </c>
      <c r="P64" s="72">
        <f t="shared" si="105"/>
        <v>4.6948356807511738E-3</v>
      </c>
      <c r="R64" s="74">
        <v>5</v>
      </c>
      <c r="S64" s="71">
        <f>COUNTIFS(Data!$AP:$AP,$B64,Data!$AT:$AT,S$8,Data!$C:$C,$B$3)</f>
        <v>1</v>
      </c>
      <c r="T64" s="71">
        <f>COUNTIFS(Data!$AP:$AP,$B64,Data!$AT:$AT,T$8,Data!$C:$C,$B$3)</f>
        <v>0</v>
      </c>
      <c r="U64" s="71">
        <f>COUNTIFS(Data!$AP:$AP,$B64,Data!$AT:$AT,U$8,Data!$C:$C,$B$3)</f>
        <v>1</v>
      </c>
      <c r="V64" s="71">
        <f>COUNTIFS(Data!$AP:$AP,$B64,Data!$AT:$AT,V$8,Data!$C:$C,$B$3)</f>
        <v>0</v>
      </c>
      <c r="W64" s="71">
        <f>COUNTIFS(Data!$AP:$AP,$B64,Data!$AT:$AT,W$8,Data!$C:$C,$B$3)</f>
        <v>114</v>
      </c>
      <c r="X64" s="71">
        <f>COUNTIFS(Data!$AP:$AP,$B64,Data!$AT:$AT,X$8,Data!$C:$C,$B$3)</f>
        <v>88</v>
      </c>
      <c r="Y64" s="71">
        <f>COUNTIFS(Data!$AP:$AP,$B64,Data!$AT:$AT,Y$8,Data!$C:$C,$B$3)</f>
        <v>13</v>
      </c>
      <c r="Z64" s="71">
        <f>COUNTIFS(Data!$AP:$AP,$B64,Data!$AT:$AT,Z$8,Data!$C:$C,$B$3)</f>
        <v>8</v>
      </c>
      <c r="AA64" s="71">
        <f>COUNTIFS(Data!$AP:$AP,$B64,Data!$AT:$AT,AA$8,Data!$C:$C,$B$3)</f>
        <v>4</v>
      </c>
      <c r="AB64" s="71">
        <f>COUNTIFS(Data!$AP:$AP,$B64,Data!$AT:$AT,AB$8,Data!$C:$C,$B$3)</f>
        <v>1</v>
      </c>
      <c r="AC64" s="71">
        <f>COUNTIFS(Data!$AP:$AP,$B64,Data!$AT:$AT,AC$8,Data!$C:$C,$B$3)</f>
        <v>0</v>
      </c>
      <c r="AD64" s="71">
        <f>COUNTIFS(Data!$AP:$AP,$B64,Data!$AT:$AT,AD$8,Data!$C:$C,$B$3)</f>
        <v>0</v>
      </c>
      <c r="AE64" s="71">
        <f>COUNTIFS(Data!$AP:$AP,$B64,Data!$AT:$AT,AE$8,Data!$C:$C,$B$3)</f>
        <v>3</v>
      </c>
      <c r="AF64" s="72">
        <f t="shared" si="106"/>
        <v>1.2875536480686695E-2</v>
      </c>
      <c r="AH64" s="74">
        <v>5</v>
      </c>
      <c r="AI64" s="71">
        <f>COUNTIFS(Data!$BP:$BP,$B64,Data!$BT:$BT,AI$8,Data!$C:$C,$B$3)</f>
        <v>1</v>
      </c>
      <c r="AJ64" s="71">
        <f>COUNTIFS(Data!$BP:$BP,$B64,Data!$BT:$BT,AJ$8,Data!$C:$C,$B$3)</f>
        <v>0</v>
      </c>
      <c r="AK64" s="71">
        <f>COUNTIFS(Data!$BP:$BP,$B64,Data!$BT:$BT,AK$8,Data!$C:$C,$B$3)</f>
        <v>1</v>
      </c>
      <c r="AL64" s="71">
        <f>COUNTIFS(Data!$BP:$BP,$B64,Data!$BT:$BT,AL$8,Data!$C:$C,$B$3)</f>
        <v>0</v>
      </c>
      <c r="AM64" s="71">
        <f>COUNTIFS(Data!$BP:$BP,$B64,Data!$BT:$BT,AM$8,Data!$C:$C,$B$3)</f>
        <v>97</v>
      </c>
      <c r="AN64" s="71">
        <f>COUNTIFS(Data!$BP:$BP,$B64,Data!$BT:$BT,AN$8,Data!$C:$C,$B$3)</f>
        <v>104</v>
      </c>
      <c r="AO64" s="71">
        <f>COUNTIFS(Data!$BP:$BP,$B64,Data!$BT:$BT,AO$8,Data!$C:$C,$B$3)</f>
        <v>17</v>
      </c>
      <c r="AP64" s="71">
        <f>COUNTIFS(Data!$BP:$BP,$B64,Data!$BT:$BT,AP$8,Data!$C:$C,$B$3)</f>
        <v>5</v>
      </c>
      <c r="AQ64" s="71">
        <f>COUNTIFS(Data!$BP:$BP,$B64,Data!$BT:$BT,AQ$8,Data!$C:$C,$B$3)</f>
        <v>5</v>
      </c>
      <c r="AR64" s="71">
        <f>COUNTIFS(Data!$BP:$BP,$B64,Data!$BT:$BT,AR$8,Data!$C:$C,$B$3)</f>
        <v>2</v>
      </c>
      <c r="AS64" s="71">
        <f>COUNTIFS(Data!$BP:$BP,$B64,Data!$BT:$BT,AS$8,Data!$C:$C,$B$3)</f>
        <v>0</v>
      </c>
      <c r="AT64" s="71">
        <f>COUNTIFS(Data!$BP:$BP,$B64,Data!$BT:$BT,AT$8,Data!$C:$C,$B$3)</f>
        <v>0</v>
      </c>
      <c r="AU64" s="71">
        <f>COUNTIFS(Data!$BP:$BP,$B64,Data!$BT:$BT,AU$8,Data!$C:$C,$B$3)</f>
        <v>3</v>
      </c>
      <c r="AV64" s="72">
        <f t="shared" si="107"/>
        <v>1.276595744680851E-2</v>
      </c>
      <c r="AX64" s="74">
        <v>5</v>
      </c>
      <c r="AY64" s="71">
        <f>COUNTIFS(Data!$CP:$CP,$B64,Data!$CT:$CT,AY$8,Data!$C:$C,$B$3)</f>
        <v>1</v>
      </c>
      <c r="AZ64" s="71">
        <f>COUNTIFS(Data!$CP:$CP,$B64,Data!$CT:$CT,AZ$8,Data!$C:$C,$B$3)</f>
        <v>0</v>
      </c>
      <c r="BA64" s="71">
        <f>COUNTIFS(Data!$CP:$CP,$B64,Data!$CT:$CT,BA$8,Data!$C:$C,$B$3)</f>
        <v>1</v>
      </c>
      <c r="BB64" s="71">
        <f>COUNTIFS(Data!$CP:$CP,$B64,Data!$CT:$CT,BB$8,Data!$C:$C,$B$3)</f>
        <v>0</v>
      </c>
      <c r="BC64" s="71">
        <f>COUNTIFS(Data!$CP:$CP,$B64,Data!$CT:$CT,BC$8,Data!$C:$C,$B$3)</f>
        <v>94</v>
      </c>
      <c r="BD64" s="71">
        <f>COUNTIFS(Data!$CP:$CP,$B64,Data!$CT:$CT,BD$8,Data!$C:$C,$B$3)</f>
        <v>96</v>
      </c>
      <c r="BE64" s="71">
        <f>COUNTIFS(Data!$CP:$CP,$B64,Data!$CT:$CT,BE$8,Data!$C:$C,$B$3)</f>
        <v>17</v>
      </c>
      <c r="BF64" s="71">
        <f>COUNTIFS(Data!$CP:$CP,$B64,Data!$CT:$CT,BF$8,Data!$C:$C,$B$3)</f>
        <v>5</v>
      </c>
      <c r="BG64" s="71">
        <f>COUNTIFS(Data!$CP:$CP,$B64,Data!$CT:$CT,BG$8,Data!$C:$C,$B$3)</f>
        <v>5</v>
      </c>
      <c r="BH64" s="71">
        <f>COUNTIFS(Data!$CP:$CP,$B64,Data!$CT:$CT,BH$8,Data!$C:$C,$B$3)</f>
        <v>2</v>
      </c>
      <c r="BI64" s="71">
        <f>COUNTIFS(Data!$CP:$CP,$B64,Data!$CT:$CT,BI$8,Data!$C:$C,$B$3)</f>
        <v>0</v>
      </c>
      <c r="BJ64" s="71">
        <f>COUNTIFS(Data!$CP:$CP,$B64,Data!$CT:$CT,BJ$8,Data!$C:$C,$B$3)</f>
        <v>0</v>
      </c>
      <c r="BK64" s="71">
        <f>COUNTIFS(Data!$CP:$CP,$B64,Data!$CT:$CT,BK$8,Data!$C:$C,$B$3)</f>
        <v>2</v>
      </c>
      <c r="BL64" s="72">
        <f t="shared" si="92"/>
        <v>8.9686098654708519E-3</v>
      </c>
      <c r="BQ64" s="77">
        <v>5</v>
      </c>
      <c r="BR64" s="78">
        <f t="shared" si="93"/>
        <v>4.6948356807511738E-3</v>
      </c>
      <c r="BS64" s="78">
        <f t="shared" si="94"/>
        <v>0</v>
      </c>
      <c r="BT64" s="78">
        <f t="shared" si="94"/>
        <v>1.4084507042253521E-2</v>
      </c>
      <c r="BU64" s="78">
        <f t="shared" si="94"/>
        <v>4.6948356807511738E-3</v>
      </c>
      <c r="BV64" s="78">
        <f t="shared" si="94"/>
        <v>0.5539906103286385</v>
      </c>
      <c r="BW64" s="78">
        <f t="shared" si="94"/>
        <v>0.31924882629107981</v>
      </c>
      <c r="BX64" s="78">
        <f t="shared" si="94"/>
        <v>6.5727699530516437E-2</v>
      </c>
      <c r="BY64" s="78">
        <f t="shared" si="94"/>
        <v>2.8169014084507043E-2</v>
      </c>
      <c r="BZ64" s="78">
        <f t="shared" si="94"/>
        <v>4.6948356807511738E-3</v>
      </c>
      <c r="CA64" s="78">
        <f t="shared" si="94"/>
        <v>0</v>
      </c>
      <c r="CB64" s="78">
        <f t="shared" si="95"/>
        <v>4.6948356807511738E-3</v>
      </c>
      <c r="CC64" s="13"/>
      <c r="CD64" s="77">
        <v>5</v>
      </c>
      <c r="CE64" s="78">
        <f t="shared" si="96"/>
        <v>4.2918454935622317E-3</v>
      </c>
      <c r="CF64" s="78">
        <f t="shared" si="97"/>
        <v>0</v>
      </c>
      <c r="CG64" s="78">
        <f t="shared" si="97"/>
        <v>4.2918454935622317E-3</v>
      </c>
      <c r="CH64" s="78">
        <f t="shared" si="97"/>
        <v>0</v>
      </c>
      <c r="CI64" s="78">
        <f t="shared" si="97"/>
        <v>0.48927038626609443</v>
      </c>
      <c r="CJ64" s="78">
        <f t="shared" si="97"/>
        <v>0.37768240343347642</v>
      </c>
      <c r="CK64" s="78">
        <f t="shared" si="97"/>
        <v>5.5793991416309016E-2</v>
      </c>
      <c r="CL64" s="78">
        <f t="shared" si="97"/>
        <v>3.4334763948497854E-2</v>
      </c>
      <c r="CM64" s="78">
        <f t="shared" si="97"/>
        <v>1.7167381974248927E-2</v>
      </c>
      <c r="CN64" s="78">
        <f t="shared" si="97"/>
        <v>4.2918454935622317E-3</v>
      </c>
      <c r="CO64" s="78">
        <f t="shared" si="98"/>
        <v>1.2875536480686695E-2</v>
      </c>
      <c r="CP64" s="13"/>
      <c r="CQ64" s="77">
        <v>5</v>
      </c>
      <c r="CR64" s="78">
        <f t="shared" si="99"/>
        <v>4.2553191489361703E-3</v>
      </c>
      <c r="CS64" s="78">
        <f t="shared" si="100"/>
        <v>0</v>
      </c>
      <c r="CT64" s="78">
        <f t="shared" si="100"/>
        <v>4.2553191489361703E-3</v>
      </c>
      <c r="CU64" s="78">
        <f t="shared" si="100"/>
        <v>0</v>
      </c>
      <c r="CV64" s="78">
        <f t="shared" si="100"/>
        <v>0.4127659574468085</v>
      </c>
      <c r="CW64" s="78">
        <f t="shared" si="100"/>
        <v>0.44255319148936167</v>
      </c>
      <c r="CX64" s="78">
        <f t="shared" si="100"/>
        <v>7.2340425531914887E-2</v>
      </c>
      <c r="CY64" s="78">
        <f t="shared" si="100"/>
        <v>2.1276595744680851E-2</v>
      </c>
      <c r="CZ64" s="78">
        <f t="shared" si="100"/>
        <v>2.1276595744680851E-2</v>
      </c>
      <c r="DA64" s="78">
        <f t="shared" si="100"/>
        <v>8.5106382978723406E-3</v>
      </c>
      <c r="DB64" s="78">
        <f t="shared" si="101"/>
        <v>1.276595744680851E-2</v>
      </c>
      <c r="DC64" s="13"/>
      <c r="DD64" s="77">
        <v>5</v>
      </c>
      <c r="DE64" s="78">
        <f t="shared" si="102"/>
        <v>4.4843049327354259E-3</v>
      </c>
      <c r="DF64" s="78">
        <f t="shared" si="103"/>
        <v>0</v>
      </c>
      <c r="DG64" s="78">
        <f t="shared" si="103"/>
        <v>4.4843049327354259E-3</v>
      </c>
      <c r="DH64" s="78">
        <f t="shared" si="103"/>
        <v>0</v>
      </c>
      <c r="DI64" s="78">
        <f t="shared" si="103"/>
        <v>0.42152466367713004</v>
      </c>
      <c r="DJ64" s="78">
        <f t="shared" si="103"/>
        <v>0.43049327354260092</v>
      </c>
      <c r="DK64" s="78">
        <f t="shared" si="103"/>
        <v>7.623318385650224E-2</v>
      </c>
      <c r="DL64" s="78">
        <f t="shared" si="103"/>
        <v>2.2421524663677129E-2</v>
      </c>
      <c r="DM64" s="78">
        <f t="shared" si="103"/>
        <v>2.2421524663677129E-2</v>
      </c>
      <c r="DN64" s="78">
        <f t="shared" si="103"/>
        <v>8.9686098654708519E-3</v>
      </c>
      <c r="DO64" s="78">
        <f t="shared" si="104"/>
        <v>8.9686098654708519E-3</v>
      </c>
      <c r="DS64" s="76"/>
      <c r="DT64" s="76">
        <v>1</v>
      </c>
      <c r="DU64" s="76">
        <v>2</v>
      </c>
      <c r="DV64" s="76">
        <v>3</v>
      </c>
      <c r="DW64" s="76">
        <v>4</v>
      </c>
      <c r="DX64" s="76">
        <v>5</v>
      </c>
      <c r="DY64" s="76">
        <v>6</v>
      </c>
      <c r="DZ64" s="76">
        <v>7</v>
      </c>
      <c r="EA64" s="76">
        <v>8</v>
      </c>
      <c r="EB64" s="76">
        <v>9</v>
      </c>
      <c r="EC64" s="76">
        <v>10</v>
      </c>
      <c r="ED64" s="76" t="s">
        <v>4893</v>
      </c>
      <c r="FB64" s="89"/>
      <c r="FC64" s="89">
        <v>1</v>
      </c>
      <c r="FD64" s="89">
        <v>2</v>
      </c>
      <c r="FE64" s="89">
        <v>3</v>
      </c>
      <c r="FF64" s="89">
        <v>4</v>
      </c>
      <c r="FG64" s="89">
        <v>5</v>
      </c>
      <c r="FH64" s="89">
        <v>6</v>
      </c>
      <c r="FI64" s="89">
        <v>7</v>
      </c>
      <c r="FJ64" s="89">
        <v>8</v>
      </c>
      <c r="FK64" s="89">
        <v>9</v>
      </c>
      <c r="FL64" s="89">
        <v>10</v>
      </c>
      <c r="FM64" s="89" t="s">
        <v>4893</v>
      </c>
    </row>
    <row r="65" spans="2:172" x14ac:dyDescent="0.2">
      <c r="B65" s="74">
        <v>6</v>
      </c>
      <c r="C65" s="71">
        <f>COUNTIFS(Data!$P:$P,$B65,Data!$T:$T,C$8,Data!$C:$C,$B$3)</f>
        <v>0</v>
      </c>
      <c r="D65" s="71">
        <f>COUNTIFS(Data!$P:$P,$B65,Data!$T:$T,D$8,Data!$C:$C,$B$3)</f>
        <v>0</v>
      </c>
      <c r="E65" s="71">
        <f>COUNTIFS(Data!$P:$P,$B65,Data!$T:$T,E$8,Data!$C:$C,$B$3)</f>
        <v>0</v>
      </c>
      <c r="F65" s="71">
        <f>COUNTIFS(Data!$P:$P,$B65,Data!$T:$T,F$8,Data!$C:$C,$B$3)</f>
        <v>0</v>
      </c>
      <c r="G65" s="71">
        <f>COUNTIFS(Data!$P:$P,$B65,Data!$T:$T,G$8,Data!$C:$C,$B$3)</f>
        <v>0</v>
      </c>
      <c r="H65" s="71">
        <f>COUNTIFS(Data!$P:$P,$B65,Data!$T:$T,H$8,Data!$C:$C,$B$3)</f>
        <v>14</v>
      </c>
      <c r="I65" s="71">
        <f>COUNTIFS(Data!$P:$P,$B65,Data!$T:$T,I$8,Data!$C:$C,$B$3)</f>
        <v>3</v>
      </c>
      <c r="J65" s="71">
        <f>COUNTIFS(Data!$P:$P,$B65,Data!$T:$T,J$8,Data!$C:$C,$B$3)</f>
        <v>0</v>
      </c>
      <c r="K65" s="71">
        <f>COUNTIFS(Data!$P:$P,$B65,Data!$T:$T,K$8,Data!$C:$C,$B$3)</f>
        <v>0</v>
      </c>
      <c r="L65" s="71">
        <f>COUNTIFS(Data!$P:$P,$B65,Data!$T:$T,L$8,Data!$C:$C,$B$3)</f>
        <v>0</v>
      </c>
      <c r="M65" s="71">
        <f>COUNTIFS(Data!$P:$P,$B65,Data!$T:$T,M$8,Data!$C:$C,$B$3)</f>
        <v>0</v>
      </c>
      <c r="N65" s="71">
        <f>COUNTIFS(Data!$P:$P,$B65,Data!$T:$T,N$8,Data!$C:$C,$B$3)</f>
        <v>0</v>
      </c>
      <c r="O65" s="71">
        <f>COUNTIFS(Data!$P:$P,$B65,Data!$T:$T,O$8,Data!$C:$C,$B$3)</f>
        <v>1</v>
      </c>
      <c r="P65" s="72">
        <f t="shared" si="105"/>
        <v>5.5555555555555552E-2</v>
      </c>
      <c r="R65" s="74">
        <v>6</v>
      </c>
      <c r="S65" s="71">
        <f>COUNTIFS(Data!$AP:$AP,$B65,Data!$AT:$AT,S$8,Data!$C:$C,$B$3)</f>
        <v>0</v>
      </c>
      <c r="T65" s="71">
        <f>COUNTIFS(Data!$AP:$AP,$B65,Data!$AT:$AT,T$8,Data!$C:$C,$B$3)</f>
        <v>0</v>
      </c>
      <c r="U65" s="71">
        <f>COUNTIFS(Data!$AP:$AP,$B65,Data!$AT:$AT,U$8,Data!$C:$C,$B$3)</f>
        <v>0</v>
      </c>
      <c r="V65" s="71">
        <f>COUNTIFS(Data!$AP:$AP,$B65,Data!$AT:$AT,V$8,Data!$C:$C,$B$3)</f>
        <v>0</v>
      </c>
      <c r="W65" s="71">
        <f>COUNTIFS(Data!$AP:$AP,$B65,Data!$AT:$AT,W$8,Data!$C:$C,$B$3)</f>
        <v>0</v>
      </c>
      <c r="X65" s="71">
        <f>COUNTIFS(Data!$AP:$AP,$B65,Data!$AT:$AT,X$8,Data!$C:$C,$B$3)</f>
        <v>23</v>
      </c>
      <c r="Y65" s="71">
        <f>COUNTIFS(Data!$AP:$AP,$B65,Data!$AT:$AT,Y$8,Data!$C:$C,$B$3)</f>
        <v>2</v>
      </c>
      <c r="Z65" s="71">
        <f>COUNTIFS(Data!$AP:$AP,$B65,Data!$AT:$AT,Z$8,Data!$C:$C,$B$3)</f>
        <v>3</v>
      </c>
      <c r="AA65" s="71">
        <f>COUNTIFS(Data!$AP:$AP,$B65,Data!$AT:$AT,AA$8,Data!$C:$C,$B$3)</f>
        <v>0</v>
      </c>
      <c r="AB65" s="71">
        <f>COUNTIFS(Data!$AP:$AP,$B65,Data!$AT:$AT,AB$8,Data!$C:$C,$B$3)</f>
        <v>0</v>
      </c>
      <c r="AC65" s="71">
        <f>COUNTIFS(Data!$AP:$AP,$B65,Data!$AT:$AT,AC$8,Data!$C:$C,$B$3)</f>
        <v>0</v>
      </c>
      <c r="AD65" s="71">
        <f>COUNTIFS(Data!$AP:$AP,$B65,Data!$AT:$AT,AD$8,Data!$C:$C,$B$3)</f>
        <v>0</v>
      </c>
      <c r="AE65" s="71">
        <f>COUNTIFS(Data!$AP:$AP,$B65,Data!$AT:$AT,AE$8,Data!$C:$C,$B$3)</f>
        <v>1</v>
      </c>
      <c r="AF65" s="72">
        <f t="shared" si="106"/>
        <v>3.4482758620689655E-2</v>
      </c>
      <c r="AH65" s="74">
        <v>6</v>
      </c>
      <c r="AI65" s="71">
        <f>COUNTIFS(Data!$BP:$BP,$B65,Data!$BT:$BT,AI$8,Data!$C:$C,$B$3)</f>
        <v>0</v>
      </c>
      <c r="AJ65" s="71">
        <f>COUNTIFS(Data!$BP:$BP,$B65,Data!$BT:$BT,AJ$8,Data!$C:$C,$B$3)</f>
        <v>0</v>
      </c>
      <c r="AK65" s="71">
        <f>COUNTIFS(Data!$BP:$BP,$B65,Data!$BT:$BT,AK$8,Data!$C:$C,$B$3)</f>
        <v>0</v>
      </c>
      <c r="AL65" s="71">
        <f>COUNTIFS(Data!$BP:$BP,$B65,Data!$BT:$BT,AL$8,Data!$C:$C,$B$3)</f>
        <v>0</v>
      </c>
      <c r="AM65" s="71">
        <f>COUNTIFS(Data!$BP:$BP,$B65,Data!$BT:$BT,AM$8,Data!$C:$C,$B$3)</f>
        <v>0</v>
      </c>
      <c r="AN65" s="71">
        <f>COUNTIFS(Data!$BP:$BP,$B65,Data!$BT:$BT,AN$8,Data!$C:$C,$B$3)</f>
        <v>40</v>
      </c>
      <c r="AO65" s="71">
        <f>COUNTIFS(Data!$BP:$BP,$B65,Data!$BT:$BT,AO$8,Data!$C:$C,$B$3)</f>
        <v>6</v>
      </c>
      <c r="AP65" s="71">
        <f>COUNTIFS(Data!$BP:$BP,$B65,Data!$BT:$BT,AP$8,Data!$C:$C,$B$3)</f>
        <v>2</v>
      </c>
      <c r="AQ65" s="71">
        <f>COUNTIFS(Data!$BP:$BP,$B65,Data!$BT:$BT,AQ$8,Data!$C:$C,$B$3)</f>
        <v>0</v>
      </c>
      <c r="AR65" s="71">
        <f>COUNTIFS(Data!$BP:$BP,$B65,Data!$BT:$BT,AR$8,Data!$C:$C,$B$3)</f>
        <v>0</v>
      </c>
      <c r="AS65" s="71">
        <f>COUNTIFS(Data!$BP:$BP,$B65,Data!$BT:$BT,AS$8,Data!$C:$C,$B$3)</f>
        <v>0</v>
      </c>
      <c r="AT65" s="71">
        <f>COUNTIFS(Data!$BP:$BP,$B65,Data!$BT:$BT,AT$8,Data!$C:$C,$B$3)</f>
        <v>0</v>
      </c>
      <c r="AU65" s="71">
        <f>COUNTIFS(Data!$BP:$BP,$B65,Data!$BT:$BT,AU$8,Data!$C:$C,$B$3)</f>
        <v>2</v>
      </c>
      <c r="AV65" s="72">
        <f t="shared" si="107"/>
        <v>0.04</v>
      </c>
      <c r="AX65" s="74">
        <v>6</v>
      </c>
      <c r="AY65" s="71">
        <f>COUNTIFS(Data!$CP:$CP,$B65,Data!$CT:$CT,AY$8,Data!$C:$C,$B$3)</f>
        <v>0</v>
      </c>
      <c r="AZ65" s="71">
        <f>COUNTIFS(Data!$CP:$CP,$B65,Data!$CT:$CT,AZ$8,Data!$C:$C,$B$3)</f>
        <v>0</v>
      </c>
      <c r="BA65" s="71">
        <f>COUNTIFS(Data!$CP:$CP,$B65,Data!$CT:$CT,BA$8,Data!$C:$C,$B$3)</f>
        <v>1</v>
      </c>
      <c r="BB65" s="71">
        <f>COUNTIFS(Data!$CP:$CP,$B65,Data!$CT:$CT,BB$8,Data!$C:$C,$B$3)</f>
        <v>0</v>
      </c>
      <c r="BC65" s="71">
        <f>COUNTIFS(Data!$CP:$CP,$B65,Data!$CT:$CT,BC$8,Data!$C:$C,$B$3)</f>
        <v>0</v>
      </c>
      <c r="BD65" s="71">
        <f>COUNTIFS(Data!$CP:$CP,$B65,Data!$CT:$CT,BD$8,Data!$C:$C,$B$3)</f>
        <v>118</v>
      </c>
      <c r="BE65" s="71">
        <f>COUNTIFS(Data!$CP:$CP,$B65,Data!$CT:$CT,BE$8,Data!$C:$C,$B$3)</f>
        <v>12</v>
      </c>
      <c r="BF65" s="71">
        <f>COUNTIFS(Data!$CP:$CP,$B65,Data!$CT:$CT,BF$8,Data!$C:$C,$B$3)</f>
        <v>8</v>
      </c>
      <c r="BG65" s="71">
        <f>COUNTIFS(Data!$CP:$CP,$B65,Data!$CT:$CT,BG$8,Data!$C:$C,$B$3)</f>
        <v>1</v>
      </c>
      <c r="BH65" s="71">
        <f>COUNTIFS(Data!$CP:$CP,$B65,Data!$CT:$CT,BH$8,Data!$C:$C,$B$3)</f>
        <v>0</v>
      </c>
      <c r="BI65" s="71">
        <f>COUNTIFS(Data!$CP:$CP,$B65,Data!$CT:$CT,BI$8,Data!$C:$C,$B$3)</f>
        <v>0</v>
      </c>
      <c r="BJ65" s="71">
        <f>COUNTIFS(Data!$CP:$CP,$B65,Data!$CT:$CT,BJ$8,Data!$C:$C,$B$3)</f>
        <v>0</v>
      </c>
      <c r="BK65" s="71">
        <f>COUNTIFS(Data!$CP:$CP,$B65,Data!$CT:$CT,BK$8,Data!$C:$C,$B$3)</f>
        <v>2</v>
      </c>
      <c r="BL65" s="72">
        <f t="shared" si="92"/>
        <v>1.4084507042253521E-2</v>
      </c>
      <c r="BQ65" s="77">
        <v>6</v>
      </c>
      <c r="BR65" s="78">
        <f t="shared" si="93"/>
        <v>0</v>
      </c>
      <c r="BS65" s="78">
        <f t="shared" si="94"/>
        <v>0</v>
      </c>
      <c r="BT65" s="78">
        <f t="shared" si="94"/>
        <v>0</v>
      </c>
      <c r="BU65" s="78">
        <f t="shared" si="94"/>
        <v>0</v>
      </c>
      <c r="BV65" s="78">
        <f t="shared" si="94"/>
        <v>0</v>
      </c>
      <c r="BW65" s="78">
        <f t="shared" si="94"/>
        <v>0.77777777777777779</v>
      </c>
      <c r="BX65" s="78">
        <f t="shared" si="94"/>
        <v>0.16666666666666666</v>
      </c>
      <c r="BY65" s="78">
        <f t="shared" si="94"/>
        <v>0</v>
      </c>
      <c r="BZ65" s="78">
        <f t="shared" si="94"/>
        <v>0</v>
      </c>
      <c r="CA65" s="78">
        <f t="shared" si="94"/>
        <v>0</v>
      </c>
      <c r="CB65" s="78">
        <f t="shared" si="95"/>
        <v>5.5555555555555552E-2</v>
      </c>
      <c r="CC65" s="13"/>
      <c r="CD65" s="77">
        <v>6</v>
      </c>
      <c r="CE65" s="78">
        <f t="shared" si="96"/>
        <v>0</v>
      </c>
      <c r="CF65" s="78">
        <f t="shared" si="97"/>
        <v>0</v>
      </c>
      <c r="CG65" s="78">
        <f t="shared" si="97"/>
        <v>0</v>
      </c>
      <c r="CH65" s="78">
        <f t="shared" si="97"/>
        <v>0</v>
      </c>
      <c r="CI65" s="78">
        <f t="shared" si="97"/>
        <v>0</v>
      </c>
      <c r="CJ65" s="78">
        <f t="shared" si="97"/>
        <v>0.7931034482758621</v>
      </c>
      <c r="CK65" s="78">
        <f t="shared" si="97"/>
        <v>6.8965517241379309E-2</v>
      </c>
      <c r="CL65" s="78">
        <f t="shared" si="97"/>
        <v>0.10344827586206896</v>
      </c>
      <c r="CM65" s="78">
        <f t="shared" si="97"/>
        <v>0</v>
      </c>
      <c r="CN65" s="78">
        <f t="shared" si="97"/>
        <v>0</v>
      </c>
      <c r="CO65" s="78">
        <f t="shared" si="98"/>
        <v>3.4482758620689655E-2</v>
      </c>
      <c r="CP65" s="13"/>
      <c r="CQ65" s="77">
        <v>6</v>
      </c>
      <c r="CR65" s="78">
        <f t="shared" si="99"/>
        <v>0</v>
      </c>
      <c r="CS65" s="78">
        <f t="shared" si="100"/>
        <v>0</v>
      </c>
      <c r="CT65" s="78">
        <f t="shared" si="100"/>
        <v>0</v>
      </c>
      <c r="CU65" s="78">
        <f t="shared" si="100"/>
        <v>0</v>
      </c>
      <c r="CV65" s="78">
        <f t="shared" si="100"/>
        <v>0</v>
      </c>
      <c r="CW65" s="78">
        <f t="shared" si="100"/>
        <v>0.8</v>
      </c>
      <c r="CX65" s="78">
        <f t="shared" si="100"/>
        <v>0.12</v>
      </c>
      <c r="CY65" s="78">
        <f t="shared" si="100"/>
        <v>0.04</v>
      </c>
      <c r="CZ65" s="78">
        <f t="shared" si="100"/>
        <v>0</v>
      </c>
      <c r="DA65" s="78">
        <f t="shared" si="100"/>
        <v>0</v>
      </c>
      <c r="DB65" s="78">
        <f t="shared" si="101"/>
        <v>0.04</v>
      </c>
      <c r="DC65" s="13"/>
      <c r="DD65" s="77">
        <v>6</v>
      </c>
      <c r="DE65" s="78">
        <f t="shared" si="102"/>
        <v>0</v>
      </c>
      <c r="DF65" s="78">
        <f t="shared" si="103"/>
        <v>0</v>
      </c>
      <c r="DG65" s="78">
        <f t="shared" si="103"/>
        <v>7.0422535211267607E-3</v>
      </c>
      <c r="DH65" s="78">
        <f t="shared" si="103"/>
        <v>0</v>
      </c>
      <c r="DI65" s="78">
        <f t="shared" si="103"/>
        <v>0</v>
      </c>
      <c r="DJ65" s="78">
        <f t="shared" si="103"/>
        <v>0.83098591549295775</v>
      </c>
      <c r="DK65" s="78">
        <f t="shared" si="103"/>
        <v>8.4507042253521125E-2</v>
      </c>
      <c r="DL65" s="78">
        <f t="shared" si="103"/>
        <v>5.6338028169014086E-2</v>
      </c>
      <c r="DM65" s="78">
        <f t="shared" si="103"/>
        <v>7.0422535211267607E-3</v>
      </c>
      <c r="DN65" s="78">
        <f t="shared" si="103"/>
        <v>0</v>
      </c>
      <c r="DO65" s="78">
        <f t="shared" si="104"/>
        <v>1.4084507042253521E-2</v>
      </c>
      <c r="DS65" s="77">
        <v>1</v>
      </c>
      <c r="DT65" s="78">
        <f t="array" ref="DT65:ED75">MMULT(DT51:ED61,$DT$9:$ED$19)</f>
        <v>0.44934634084214037</v>
      </c>
      <c r="DU65" s="78">
        <v>4.7227594112233092E-4</v>
      </c>
      <c r="DV65" s="78">
        <v>0.15374991196929724</v>
      </c>
      <c r="DW65" s="78">
        <v>5.9933338793171427E-2</v>
      </c>
      <c r="DX65" s="78">
        <v>0.14496353254159616</v>
      </c>
      <c r="DY65" s="78">
        <v>0.1275614583500522</v>
      </c>
      <c r="DZ65" s="78">
        <v>1.6034466790994635E-2</v>
      </c>
      <c r="EA65" s="78">
        <v>6.1204861286774156E-3</v>
      </c>
      <c r="EB65" s="78">
        <v>1.4351812159665426E-3</v>
      </c>
      <c r="EC65" s="78">
        <v>4.1289083929757329E-4</v>
      </c>
      <c r="ED65" s="78">
        <v>3.1662934138067443E-2</v>
      </c>
      <c r="FB65" s="90">
        <v>1</v>
      </c>
      <c r="FC65" s="88">
        <f t="array" ref="FC65:FM75">MMULT(FC51:FM61,$FC$9:$FM$19)</f>
        <v>0.49612967559729404</v>
      </c>
      <c r="FD65" s="88">
        <v>0</v>
      </c>
      <c r="FE65" s="88">
        <v>0.44569857886893549</v>
      </c>
      <c r="FF65" s="88">
        <v>4.3427908624606547E-5</v>
      </c>
      <c r="FG65" s="88">
        <v>4.6088103062740431E-3</v>
      </c>
      <c r="FH65" s="88">
        <v>4.7743670714062159E-2</v>
      </c>
      <c r="FI65" s="88">
        <v>2.9141070866684337E-3</v>
      </c>
      <c r="FJ65" s="88">
        <v>1.3137014826791579E-3</v>
      </c>
      <c r="FK65" s="88">
        <v>2.8498059129569004E-4</v>
      </c>
      <c r="FL65" s="88">
        <v>2.1513475858201005E-4</v>
      </c>
      <c r="FM65" s="88">
        <v>1.0030089365095154E-3</v>
      </c>
    </row>
    <row r="66" spans="2:172" x14ac:dyDescent="0.2">
      <c r="B66" s="74">
        <v>7</v>
      </c>
      <c r="C66" s="71">
        <f>COUNTIFS(Data!$P:$P,$B66,Data!$T:$T,C$8,Data!$C:$C,$B$3)</f>
        <v>0</v>
      </c>
      <c r="D66" s="71">
        <f>COUNTIFS(Data!$P:$P,$B66,Data!$T:$T,D$8,Data!$C:$C,$B$3)</f>
        <v>0</v>
      </c>
      <c r="E66" s="71">
        <f>COUNTIFS(Data!$P:$P,$B66,Data!$T:$T,E$8,Data!$C:$C,$B$3)</f>
        <v>0</v>
      </c>
      <c r="F66" s="71">
        <f>COUNTIFS(Data!$P:$P,$B66,Data!$T:$T,F$8,Data!$C:$C,$B$3)</f>
        <v>1</v>
      </c>
      <c r="G66" s="71">
        <f>COUNTIFS(Data!$P:$P,$B66,Data!$T:$T,G$8,Data!$C:$C,$B$3)</f>
        <v>0</v>
      </c>
      <c r="H66" s="71">
        <f>COUNTIFS(Data!$P:$P,$B66,Data!$T:$T,H$8,Data!$C:$C,$B$3)</f>
        <v>3</v>
      </c>
      <c r="I66" s="71">
        <f>COUNTIFS(Data!$P:$P,$B66,Data!$T:$T,I$8,Data!$C:$C,$B$3)</f>
        <v>7</v>
      </c>
      <c r="J66" s="71">
        <f>COUNTIFS(Data!$P:$P,$B66,Data!$T:$T,J$8,Data!$C:$C,$B$3)</f>
        <v>0</v>
      </c>
      <c r="K66" s="71">
        <f>COUNTIFS(Data!$P:$P,$B66,Data!$T:$T,K$8,Data!$C:$C,$B$3)</f>
        <v>1</v>
      </c>
      <c r="L66" s="71">
        <f>COUNTIFS(Data!$P:$P,$B66,Data!$T:$T,L$8,Data!$C:$C,$B$3)</f>
        <v>1</v>
      </c>
      <c r="M66" s="71">
        <f>COUNTIFS(Data!$P:$P,$B66,Data!$T:$T,M$8,Data!$C:$C,$B$3)</f>
        <v>0</v>
      </c>
      <c r="N66" s="71">
        <f>COUNTIFS(Data!$P:$P,$B66,Data!$T:$T,N$8,Data!$C:$C,$B$3)</f>
        <v>0</v>
      </c>
      <c r="O66" s="71">
        <f>COUNTIFS(Data!$P:$P,$B66,Data!$T:$T,O$8,Data!$C:$C,$B$3)</f>
        <v>2</v>
      </c>
      <c r="P66" s="72">
        <f t="shared" si="105"/>
        <v>0.13333333333333333</v>
      </c>
      <c r="R66" s="74">
        <v>7</v>
      </c>
      <c r="S66" s="71">
        <f>COUNTIFS(Data!$AP:$AP,$B66,Data!$AT:$AT,S$8,Data!$C:$C,$B$3)</f>
        <v>0</v>
      </c>
      <c r="T66" s="71">
        <f>COUNTIFS(Data!$AP:$AP,$B66,Data!$AT:$AT,T$8,Data!$C:$C,$B$3)</f>
        <v>0</v>
      </c>
      <c r="U66" s="71">
        <f>COUNTIFS(Data!$AP:$AP,$B66,Data!$AT:$AT,U$8,Data!$C:$C,$B$3)</f>
        <v>0</v>
      </c>
      <c r="V66" s="71">
        <f>COUNTIFS(Data!$AP:$AP,$B66,Data!$AT:$AT,V$8,Data!$C:$C,$B$3)</f>
        <v>0</v>
      </c>
      <c r="W66" s="71">
        <f>COUNTIFS(Data!$AP:$AP,$B66,Data!$AT:$AT,W$8,Data!$C:$C,$B$3)</f>
        <v>1</v>
      </c>
      <c r="X66" s="71">
        <f>COUNTIFS(Data!$AP:$AP,$B66,Data!$AT:$AT,X$8,Data!$C:$C,$B$3)</f>
        <v>4</v>
      </c>
      <c r="Y66" s="71">
        <f>COUNTIFS(Data!$AP:$AP,$B66,Data!$AT:$AT,Y$8,Data!$C:$C,$B$3)</f>
        <v>8</v>
      </c>
      <c r="Z66" s="71">
        <f>COUNTIFS(Data!$AP:$AP,$B66,Data!$AT:$AT,Z$8,Data!$C:$C,$B$3)</f>
        <v>0</v>
      </c>
      <c r="AA66" s="71">
        <f>COUNTIFS(Data!$AP:$AP,$B66,Data!$AT:$AT,AA$8,Data!$C:$C,$B$3)</f>
        <v>1</v>
      </c>
      <c r="AB66" s="71">
        <f>COUNTIFS(Data!$AP:$AP,$B66,Data!$AT:$AT,AB$8,Data!$C:$C,$B$3)</f>
        <v>0</v>
      </c>
      <c r="AC66" s="71">
        <f>COUNTIFS(Data!$AP:$AP,$B66,Data!$AT:$AT,AC$8,Data!$C:$C,$B$3)</f>
        <v>0</v>
      </c>
      <c r="AD66" s="71">
        <f>COUNTIFS(Data!$AP:$AP,$B66,Data!$AT:$AT,AD$8,Data!$C:$C,$B$3)</f>
        <v>0</v>
      </c>
      <c r="AE66" s="71">
        <f>COUNTIFS(Data!$AP:$AP,$B66,Data!$AT:$AT,AE$8,Data!$C:$C,$B$3)</f>
        <v>3</v>
      </c>
      <c r="AF66" s="72">
        <f t="shared" si="106"/>
        <v>0.17647058823529413</v>
      </c>
      <c r="AH66" s="74">
        <v>7</v>
      </c>
      <c r="AI66" s="71">
        <f>COUNTIFS(Data!$BP:$BP,$B66,Data!$BT:$BT,AI$8,Data!$C:$C,$B$3)</f>
        <v>0</v>
      </c>
      <c r="AJ66" s="71">
        <f>COUNTIFS(Data!$BP:$BP,$B66,Data!$BT:$BT,AJ$8,Data!$C:$C,$B$3)</f>
        <v>0</v>
      </c>
      <c r="AK66" s="71">
        <f>COUNTIFS(Data!$BP:$BP,$B66,Data!$BT:$BT,AK$8,Data!$C:$C,$B$3)</f>
        <v>0</v>
      </c>
      <c r="AL66" s="71">
        <f>COUNTIFS(Data!$BP:$BP,$B66,Data!$BT:$BT,AL$8,Data!$C:$C,$B$3)</f>
        <v>0</v>
      </c>
      <c r="AM66" s="71">
        <f>COUNTIFS(Data!$BP:$BP,$B66,Data!$BT:$BT,AM$8,Data!$C:$C,$B$3)</f>
        <v>0</v>
      </c>
      <c r="AN66" s="71">
        <f>COUNTIFS(Data!$BP:$BP,$B66,Data!$BT:$BT,AN$8,Data!$C:$C,$B$3)</f>
        <v>4</v>
      </c>
      <c r="AO66" s="71">
        <f>COUNTIFS(Data!$BP:$BP,$B66,Data!$BT:$BT,AO$8,Data!$C:$C,$B$3)</f>
        <v>6</v>
      </c>
      <c r="AP66" s="71">
        <f>COUNTIFS(Data!$BP:$BP,$B66,Data!$BT:$BT,AP$8,Data!$C:$C,$B$3)</f>
        <v>1</v>
      </c>
      <c r="AQ66" s="71">
        <f>COUNTIFS(Data!$BP:$BP,$B66,Data!$BT:$BT,AQ$8,Data!$C:$C,$B$3)</f>
        <v>1</v>
      </c>
      <c r="AR66" s="71">
        <f>COUNTIFS(Data!$BP:$BP,$B66,Data!$BT:$BT,AR$8,Data!$C:$C,$B$3)</f>
        <v>0</v>
      </c>
      <c r="AS66" s="71">
        <f>COUNTIFS(Data!$BP:$BP,$B66,Data!$BT:$BT,AS$8,Data!$C:$C,$B$3)</f>
        <v>0</v>
      </c>
      <c r="AT66" s="71">
        <f>COUNTIFS(Data!$BP:$BP,$B66,Data!$BT:$BT,AT$8,Data!$C:$C,$B$3)</f>
        <v>0</v>
      </c>
      <c r="AU66" s="71">
        <f>COUNTIFS(Data!$BP:$BP,$B66,Data!$BT:$BT,AU$8,Data!$C:$C,$B$3)</f>
        <v>2</v>
      </c>
      <c r="AV66" s="72">
        <f t="shared" si="107"/>
        <v>0.14285714285714285</v>
      </c>
      <c r="AX66" s="74">
        <v>7</v>
      </c>
      <c r="AY66" s="71">
        <f>COUNTIFS(Data!$CP:$CP,$B66,Data!$CT:$CT,AY$8,Data!$C:$C,$B$3)</f>
        <v>0</v>
      </c>
      <c r="AZ66" s="71">
        <f>COUNTIFS(Data!$CP:$CP,$B66,Data!$CT:$CT,AZ$8,Data!$C:$C,$B$3)</f>
        <v>0</v>
      </c>
      <c r="BA66" s="71">
        <f>COUNTIFS(Data!$CP:$CP,$B66,Data!$CT:$CT,BA$8,Data!$C:$C,$B$3)</f>
        <v>0</v>
      </c>
      <c r="BB66" s="71">
        <f>COUNTIFS(Data!$CP:$CP,$B66,Data!$CT:$CT,BB$8,Data!$C:$C,$B$3)</f>
        <v>0</v>
      </c>
      <c r="BC66" s="71">
        <f>COUNTIFS(Data!$CP:$CP,$B66,Data!$CT:$CT,BC$8,Data!$C:$C,$B$3)</f>
        <v>0</v>
      </c>
      <c r="BD66" s="71">
        <f>COUNTIFS(Data!$CP:$CP,$B66,Data!$CT:$CT,BD$8,Data!$C:$C,$B$3)</f>
        <v>3</v>
      </c>
      <c r="BE66" s="71">
        <f>COUNTIFS(Data!$CP:$CP,$B66,Data!$CT:$CT,BE$8,Data!$C:$C,$B$3)</f>
        <v>4</v>
      </c>
      <c r="BF66" s="71">
        <f>COUNTIFS(Data!$CP:$CP,$B66,Data!$CT:$CT,BF$8,Data!$C:$C,$B$3)</f>
        <v>3</v>
      </c>
      <c r="BG66" s="71">
        <f>COUNTIFS(Data!$CP:$CP,$B66,Data!$CT:$CT,BG$8,Data!$C:$C,$B$3)</f>
        <v>0</v>
      </c>
      <c r="BH66" s="71">
        <f>COUNTIFS(Data!$CP:$CP,$B66,Data!$CT:$CT,BH$8,Data!$C:$C,$B$3)</f>
        <v>0</v>
      </c>
      <c r="BI66" s="71">
        <f>COUNTIFS(Data!$CP:$CP,$B66,Data!$CT:$CT,BI$8,Data!$C:$C,$B$3)</f>
        <v>0</v>
      </c>
      <c r="BJ66" s="71">
        <f>COUNTIFS(Data!$CP:$CP,$B66,Data!$CT:$CT,BJ$8,Data!$C:$C,$B$3)</f>
        <v>0</v>
      </c>
      <c r="BK66" s="71">
        <f>COUNTIFS(Data!$CP:$CP,$B66,Data!$CT:$CT,BK$8,Data!$C:$C,$B$3)</f>
        <v>2</v>
      </c>
      <c r="BL66" s="72">
        <f t="shared" si="92"/>
        <v>0.16666666666666666</v>
      </c>
      <c r="BQ66" s="77">
        <v>7</v>
      </c>
      <c r="BR66" s="78">
        <f t="shared" si="93"/>
        <v>0</v>
      </c>
      <c r="BS66" s="78">
        <f t="shared" si="94"/>
        <v>0</v>
      </c>
      <c r="BT66" s="78">
        <f t="shared" si="94"/>
        <v>0</v>
      </c>
      <c r="BU66" s="78">
        <f t="shared" si="94"/>
        <v>6.6666666666666666E-2</v>
      </c>
      <c r="BV66" s="78">
        <f t="shared" si="94"/>
        <v>0</v>
      </c>
      <c r="BW66" s="78">
        <f t="shared" si="94"/>
        <v>0.2</v>
      </c>
      <c r="BX66" s="78">
        <f t="shared" si="94"/>
        <v>0.46666666666666667</v>
      </c>
      <c r="BY66" s="78">
        <f t="shared" si="94"/>
        <v>0</v>
      </c>
      <c r="BZ66" s="78">
        <f t="shared" si="94"/>
        <v>6.6666666666666666E-2</v>
      </c>
      <c r="CA66" s="78">
        <f t="shared" si="94"/>
        <v>6.6666666666666666E-2</v>
      </c>
      <c r="CB66" s="78">
        <f t="shared" si="95"/>
        <v>0.13333333333333333</v>
      </c>
      <c r="CC66" s="13"/>
      <c r="CD66" s="77">
        <v>7</v>
      </c>
      <c r="CE66" s="78">
        <f t="shared" si="96"/>
        <v>0</v>
      </c>
      <c r="CF66" s="78">
        <f t="shared" si="97"/>
        <v>0</v>
      </c>
      <c r="CG66" s="78">
        <f t="shared" si="97"/>
        <v>0</v>
      </c>
      <c r="CH66" s="78">
        <f t="shared" si="97"/>
        <v>0</v>
      </c>
      <c r="CI66" s="78">
        <f t="shared" si="97"/>
        <v>5.8823529411764705E-2</v>
      </c>
      <c r="CJ66" s="78">
        <f t="shared" si="97"/>
        <v>0.23529411764705882</v>
      </c>
      <c r="CK66" s="78">
        <f t="shared" si="97"/>
        <v>0.47058823529411764</v>
      </c>
      <c r="CL66" s="78">
        <f t="shared" si="97"/>
        <v>0</v>
      </c>
      <c r="CM66" s="78">
        <f t="shared" si="97"/>
        <v>5.8823529411764705E-2</v>
      </c>
      <c r="CN66" s="78">
        <f t="shared" si="97"/>
        <v>0</v>
      </c>
      <c r="CO66" s="78">
        <f t="shared" si="98"/>
        <v>0.17647058823529413</v>
      </c>
      <c r="CP66" s="13"/>
      <c r="CQ66" s="77">
        <v>7</v>
      </c>
      <c r="CR66" s="78">
        <f t="shared" si="99"/>
        <v>0</v>
      </c>
      <c r="CS66" s="78">
        <f t="shared" si="100"/>
        <v>0</v>
      </c>
      <c r="CT66" s="78">
        <f t="shared" si="100"/>
        <v>0</v>
      </c>
      <c r="CU66" s="78">
        <f t="shared" si="100"/>
        <v>0</v>
      </c>
      <c r="CV66" s="78">
        <f t="shared" si="100"/>
        <v>0</v>
      </c>
      <c r="CW66" s="78">
        <f t="shared" si="100"/>
        <v>0.2857142857142857</v>
      </c>
      <c r="CX66" s="78">
        <f t="shared" si="100"/>
        <v>0.42857142857142855</v>
      </c>
      <c r="CY66" s="78">
        <f t="shared" si="100"/>
        <v>7.1428571428571425E-2</v>
      </c>
      <c r="CZ66" s="78">
        <f t="shared" si="100"/>
        <v>7.1428571428571425E-2</v>
      </c>
      <c r="DA66" s="78">
        <f t="shared" si="100"/>
        <v>0</v>
      </c>
      <c r="DB66" s="78">
        <f t="shared" si="101"/>
        <v>0.14285714285714285</v>
      </c>
      <c r="DC66" s="13"/>
      <c r="DD66" s="77">
        <v>7</v>
      </c>
      <c r="DE66" s="78">
        <f t="shared" si="102"/>
        <v>0</v>
      </c>
      <c r="DF66" s="78">
        <f t="shared" si="103"/>
        <v>0</v>
      </c>
      <c r="DG66" s="78">
        <f t="shared" si="103"/>
        <v>0</v>
      </c>
      <c r="DH66" s="78">
        <f t="shared" si="103"/>
        <v>0</v>
      </c>
      <c r="DI66" s="78">
        <f t="shared" si="103"/>
        <v>0</v>
      </c>
      <c r="DJ66" s="78">
        <f t="shared" si="103"/>
        <v>0.25</v>
      </c>
      <c r="DK66" s="78">
        <f t="shared" si="103"/>
        <v>0.33333333333333331</v>
      </c>
      <c r="DL66" s="78">
        <f t="shared" si="103"/>
        <v>0.25</v>
      </c>
      <c r="DM66" s="78">
        <f t="shared" si="103"/>
        <v>0</v>
      </c>
      <c r="DN66" s="78">
        <f t="shared" si="103"/>
        <v>0</v>
      </c>
      <c r="DO66" s="78">
        <f t="shared" si="104"/>
        <v>0.16666666666666666</v>
      </c>
      <c r="DS66" s="77">
        <v>2</v>
      </c>
      <c r="DT66" s="78">
        <v>6.0581101801055175E-3</v>
      </c>
      <c r="DU66" s="78">
        <v>1.7375634222611666E-2</v>
      </c>
      <c r="DV66" s="78">
        <v>2.175788375355249E-2</v>
      </c>
      <c r="DW66" s="78">
        <v>2.7101448929076261E-2</v>
      </c>
      <c r="DX66" s="78">
        <v>0.23747212309886656</v>
      </c>
      <c r="DY66" s="78">
        <v>0.15232569543783289</v>
      </c>
      <c r="DZ66" s="78">
        <v>3.3911547557764349E-2</v>
      </c>
      <c r="EA66" s="78">
        <v>9.4613410401605327E-3</v>
      </c>
      <c r="EB66" s="78">
        <v>2.7306168613899511E-3</v>
      </c>
      <c r="EC66" s="78">
        <v>1.0336421962098296E-3</v>
      </c>
      <c r="ED66" s="78">
        <v>2.909742263435898E-2</v>
      </c>
      <c r="FB66" s="90">
        <v>2</v>
      </c>
      <c r="FC66" s="88">
        <v>0</v>
      </c>
      <c r="FD66" s="88">
        <v>0</v>
      </c>
      <c r="FE66" s="88">
        <v>5.5678555663186864E-3</v>
      </c>
      <c r="FF66" s="88">
        <v>2.9618853048232969E-4</v>
      </c>
      <c r="FG66" s="88">
        <v>5.8661213324295138E-3</v>
      </c>
      <c r="FH66" s="88">
        <v>0.18752653282833545</v>
      </c>
      <c r="FI66" s="88">
        <v>1.8915743082636407E-2</v>
      </c>
      <c r="FJ66" s="88">
        <v>1.1860344482159791E-2</v>
      </c>
      <c r="FK66" s="88">
        <v>2.7427144030671064E-3</v>
      </c>
      <c r="FL66" s="88">
        <v>2.8647958496654151E-3</v>
      </c>
      <c r="FM66" s="88">
        <v>1.3737424277730319E-2</v>
      </c>
    </row>
    <row r="67" spans="2:172" x14ac:dyDescent="0.2">
      <c r="B67" s="74">
        <v>8</v>
      </c>
      <c r="C67" s="71">
        <f>COUNTIFS(Data!$P:$P,$B67,Data!$T:$T,C$8,Data!$C:$C,$B$3)</f>
        <v>0</v>
      </c>
      <c r="D67" s="71">
        <f>COUNTIFS(Data!$P:$P,$B67,Data!$T:$T,D$8,Data!$C:$C,$B$3)</f>
        <v>0</v>
      </c>
      <c r="E67" s="71">
        <f>COUNTIFS(Data!$P:$P,$B67,Data!$T:$T,E$8,Data!$C:$C,$B$3)</f>
        <v>0</v>
      </c>
      <c r="F67" s="71">
        <f>COUNTIFS(Data!$P:$P,$B67,Data!$T:$T,F$8,Data!$C:$C,$B$3)</f>
        <v>0</v>
      </c>
      <c r="G67" s="71">
        <f>COUNTIFS(Data!$P:$P,$B67,Data!$T:$T,G$8,Data!$C:$C,$B$3)</f>
        <v>0</v>
      </c>
      <c r="H67" s="71">
        <f>COUNTIFS(Data!$P:$P,$B67,Data!$T:$T,H$8,Data!$C:$C,$B$3)</f>
        <v>1</v>
      </c>
      <c r="I67" s="71">
        <f>COUNTIFS(Data!$P:$P,$B67,Data!$T:$T,I$8,Data!$C:$C,$B$3)</f>
        <v>0</v>
      </c>
      <c r="J67" s="71">
        <f>COUNTIFS(Data!$P:$P,$B67,Data!$T:$T,J$8,Data!$C:$C,$B$3)</f>
        <v>3</v>
      </c>
      <c r="K67" s="71">
        <f>COUNTIFS(Data!$P:$P,$B67,Data!$T:$T,K$8,Data!$C:$C,$B$3)</f>
        <v>0</v>
      </c>
      <c r="L67" s="71">
        <f>COUNTIFS(Data!$P:$P,$B67,Data!$T:$T,L$8,Data!$C:$C,$B$3)</f>
        <v>0</v>
      </c>
      <c r="M67" s="71">
        <f>COUNTIFS(Data!$P:$P,$B67,Data!$T:$T,M$8,Data!$C:$C,$B$3)</f>
        <v>0</v>
      </c>
      <c r="N67" s="71">
        <f>COUNTIFS(Data!$P:$P,$B67,Data!$T:$T,N$8,Data!$C:$C,$B$3)</f>
        <v>0</v>
      </c>
      <c r="O67" s="71">
        <f>COUNTIFS(Data!$P:$P,$B67,Data!$T:$T,O$8,Data!$C:$C,$B$3)</f>
        <v>0</v>
      </c>
      <c r="P67" s="72">
        <f t="shared" si="105"/>
        <v>0</v>
      </c>
      <c r="R67" s="74">
        <v>8</v>
      </c>
      <c r="S67" s="71">
        <f>COUNTIFS(Data!$AP:$AP,$B67,Data!$AT:$AT,S$8,Data!$C:$C,$B$3)</f>
        <v>0</v>
      </c>
      <c r="T67" s="71">
        <f>COUNTIFS(Data!$AP:$AP,$B67,Data!$AT:$AT,T$8,Data!$C:$C,$B$3)</f>
        <v>0</v>
      </c>
      <c r="U67" s="71">
        <f>COUNTIFS(Data!$AP:$AP,$B67,Data!$AT:$AT,U$8,Data!$C:$C,$B$3)</f>
        <v>1</v>
      </c>
      <c r="V67" s="71">
        <f>COUNTIFS(Data!$AP:$AP,$B67,Data!$AT:$AT,V$8,Data!$C:$C,$B$3)</f>
        <v>0</v>
      </c>
      <c r="W67" s="71">
        <f>COUNTIFS(Data!$AP:$AP,$B67,Data!$AT:$AT,W$8,Data!$C:$C,$B$3)</f>
        <v>1</v>
      </c>
      <c r="X67" s="71">
        <f>COUNTIFS(Data!$AP:$AP,$B67,Data!$AT:$AT,X$8,Data!$C:$C,$B$3)</f>
        <v>1</v>
      </c>
      <c r="Y67" s="71">
        <f>COUNTIFS(Data!$AP:$AP,$B67,Data!$AT:$AT,Y$8,Data!$C:$C,$B$3)</f>
        <v>1</v>
      </c>
      <c r="Z67" s="71">
        <f>COUNTIFS(Data!$AP:$AP,$B67,Data!$AT:$AT,Z$8,Data!$C:$C,$B$3)</f>
        <v>4</v>
      </c>
      <c r="AA67" s="71">
        <f>COUNTIFS(Data!$AP:$AP,$B67,Data!$AT:$AT,AA$8,Data!$C:$C,$B$3)</f>
        <v>0</v>
      </c>
      <c r="AB67" s="71">
        <f>COUNTIFS(Data!$AP:$AP,$B67,Data!$AT:$AT,AB$8,Data!$C:$C,$B$3)</f>
        <v>0</v>
      </c>
      <c r="AC67" s="71">
        <f>COUNTIFS(Data!$AP:$AP,$B67,Data!$AT:$AT,AC$8,Data!$C:$C,$B$3)</f>
        <v>0</v>
      </c>
      <c r="AD67" s="71">
        <f>COUNTIFS(Data!$AP:$AP,$B67,Data!$AT:$AT,AD$8,Data!$C:$C,$B$3)</f>
        <v>0</v>
      </c>
      <c r="AE67" s="71">
        <f>COUNTIFS(Data!$AP:$AP,$B67,Data!$AT:$AT,AE$8,Data!$C:$C,$B$3)</f>
        <v>0</v>
      </c>
      <c r="AF67" s="72">
        <f t="shared" si="106"/>
        <v>0</v>
      </c>
      <c r="AH67" s="74">
        <v>8</v>
      </c>
      <c r="AI67" s="71">
        <f>COUNTIFS(Data!$BP:$BP,$B67,Data!$BT:$BT,AI$8,Data!$C:$C,$B$3)</f>
        <v>0</v>
      </c>
      <c r="AJ67" s="71">
        <f>COUNTIFS(Data!$BP:$BP,$B67,Data!$BT:$BT,AJ$8,Data!$C:$C,$B$3)</f>
        <v>0</v>
      </c>
      <c r="AK67" s="71">
        <f>COUNTIFS(Data!$BP:$BP,$B67,Data!$BT:$BT,AK$8,Data!$C:$C,$B$3)</f>
        <v>0</v>
      </c>
      <c r="AL67" s="71">
        <f>COUNTIFS(Data!$BP:$BP,$B67,Data!$BT:$BT,AL$8,Data!$C:$C,$B$3)</f>
        <v>0</v>
      </c>
      <c r="AM67" s="71">
        <f>COUNTIFS(Data!$BP:$BP,$B67,Data!$BT:$BT,AM$8,Data!$C:$C,$B$3)</f>
        <v>0</v>
      </c>
      <c r="AN67" s="71">
        <f>COUNTIFS(Data!$BP:$BP,$B67,Data!$BT:$BT,AN$8,Data!$C:$C,$B$3)</f>
        <v>3</v>
      </c>
      <c r="AO67" s="71">
        <f>COUNTIFS(Data!$BP:$BP,$B67,Data!$BT:$BT,AO$8,Data!$C:$C,$B$3)</f>
        <v>2</v>
      </c>
      <c r="AP67" s="71">
        <f>COUNTIFS(Data!$BP:$BP,$B67,Data!$BT:$BT,AP$8,Data!$C:$C,$B$3)</f>
        <v>6</v>
      </c>
      <c r="AQ67" s="71">
        <f>COUNTIFS(Data!$BP:$BP,$B67,Data!$BT:$BT,AQ$8,Data!$C:$C,$B$3)</f>
        <v>0</v>
      </c>
      <c r="AR67" s="71">
        <f>COUNTIFS(Data!$BP:$BP,$B67,Data!$BT:$BT,AR$8,Data!$C:$C,$B$3)</f>
        <v>1</v>
      </c>
      <c r="AS67" s="71">
        <f>COUNTIFS(Data!$BP:$BP,$B67,Data!$BT:$BT,AS$8,Data!$C:$C,$B$3)</f>
        <v>0</v>
      </c>
      <c r="AT67" s="71">
        <f>COUNTIFS(Data!$BP:$BP,$B67,Data!$BT:$BT,AT$8,Data!$C:$C,$B$3)</f>
        <v>0</v>
      </c>
      <c r="AU67" s="71">
        <f>COUNTIFS(Data!$BP:$BP,$B67,Data!$BT:$BT,AU$8,Data!$C:$C,$B$3)</f>
        <v>2</v>
      </c>
      <c r="AV67" s="72">
        <f t="shared" si="107"/>
        <v>0.14285714285714285</v>
      </c>
      <c r="AX67" s="74">
        <v>8</v>
      </c>
      <c r="AY67" s="71">
        <f>COUNTIFS(Data!$CP:$CP,$B67,Data!$CT:$CT,AY$8,Data!$C:$C,$B$3)</f>
        <v>0</v>
      </c>
      <c r="AZ67" s="71">
        <f>COUNTIFS(Data!$CP:$CP,$B67,Data!$CT:$CT,AZ$8,Data!$C:$C,$B$3)</f>
        <v>0</v>
      </c>
      <c r="BA67" s="71">
        <f>COUNTIFS(Data!$CP:$CP,$B67,Data!$CT:$CT,BA$8,Data!$C:$C,$B$3)</f>
        <v>0</v>
      </c>
      <c r="BB67" s="71">
        <f>COUNTIFS(Data!$CP:$CP,$B67,Data!$CT:$CT,BB$8,Data!$C:$C,$B$3)</f>
        <v>0</v>
      </c>
      <c r="BC67" s="71">
        <f>COUNTIFS(Data!$CP:$CP,$B67,Data!$CT:$CT,BC$8,Data!$C:$C,$B$3)</f>
        <v>0</v>
      </c>
      <c r="BD67" s="71">
        <f>COUNTIFS(Data!$CP:$CP,$B67,Data!$CT:$CT,BD$8,Data!$C:$C,$B$3)</f>
        <v>2</v>
      </c>
      <c r="BE67" s="71">
        <f>COUNTIFS(Data!$CP:$CP,$B67,Data!$CT:$CT,BE$8,Data!$C:$C,$B$3)</f>
        <v>1</v>
      </c>
      <c r="BF67" s="71">
        <f>COUNTIFS(Data!$CP:$CP,$B67,Data!$CT:$CT,BF$8,Data!$C:$C,$B$3)</f>
        <v>4</v>
      </c>
      <c r="BG67" s="71">
        <f>COUNTIFS(Data!$CP:$CP,$B67,Data!$CT:$CT,BG$8,Data!$C:$C,$B$3)</f>
        <v>2</v>
      </c>
      <c r="BH67" s="71">
        <f>COUNTIFS(Data!$CP:$CP,$B67,Data!$CT:$CT,BH$8,Data!$C:$C,$B$3)</f>
        <v>0</v>
      </c>
      <c r="BI67" s="71">
        <f>COUNTIFS(Data!$CP:$CP,$B67,Data!$CT:$CT,BI$8,Data!$C:$C,$B$3)</f>
        <v>0</v>
      </c>
      <c r="BJ67" s="71">
        <f>COUNTIFS(Data!$CP:$CP,$B67,Data!$CT:$CT,BJ$8,Data!$C:$C,$B$3)</f>
        <v>0</v>
      </c>
      <c r="BK67" s="71">
        <f>COUNTIFS(Data!$CP:$CP,$B67,Data!$CT:$CT,BK$8,Data!$C:$C,$B$3)</f>
        <v>2</v>
      </c>
      <c r="BL67" s="72">
        <f t="shared" si="92"/>
        <v>0.18181818181818182</v>
      </c>
      <c r="BQ67" s="77">
        <v>8</v>
      </c>
      <c r="BR67" s="78">
        <f t="shared" si="93"/>
        <v>0</v>
      </c>
      <c r="BS67" s="78">
        <f t="shared" si="94"/>
        <v>0</v>
      </c>
      <c r="BT67" s="78">
        <f t="shared" si="94"/>
        <v>0</v>
      </c>
      <c r="BU67" s="78">
        <f t="shared" si="94"/>
        <v>0</v>
      </c>
      <c r="BV67" s="78">
        <f t="shared" si="94"/>
        <v>0</v>
      </c>
      <c r="BW67" s="78">
        <f t="shared" si="94"/>
        <v>0.25</v>
      </c>
      <c r="BX67" s="78">
        <f t="shared" si="94"/>
        <v>0</v>
      </c>
      <c r="BY67" s="78">
        <f t="shared" si="94"/>
        <v>0.75</v>
      </c>
      <c r="BZ67" s="78">
        <f t="shared" si="94"/>
        <v>0</v>
      </c>
      <c r="CA67" s="78">
        <f t="shared" si="94"/>
        <v>0</v>
      </c>
      <c r="CB67" s="78">
        <f t="shared" si="95"/>
        <v>0</v>
      </c>
      <c r="CC67" s="13"/>
      <c r="CD67" s="77">
        <v>8</v>
      </c>
      <c r="CE67" s="78">
        <f t="shared" si="96"/>
        <v>0</v>
      </c>
      <c r="CF67" s="78">
        <f t="shared" si="97"/>
        <v>0</v>
      </c>
      <c r="CG67" s="78">
        <f t="shared" si="97"/>
        <v>0.125</v>
      </c>
      <c r="CH67" s="78">
        <f t="shared" si="97"/>
        <v>0</v>
      </c>
      <c r="CI67" s="78">
        <f t="shared" si="97"/>
        <v>0.125</v>
      </c>
      <c r="CJ67" s="78">
        <f t="shared" si="97"/>
        <v>0.125</v>
      </c>
      <c r="CK67" s="78">
        <f t="shared" si="97"/>
        <v>0.125</v>
      </c>
      <c r="CL67" s="78">
        <f t="shared" si="97"/>
        <v>0.5</v>
      </c>
      <c r="CM67" s="78">
        <f t="shared" si="97"/>
        <v>0</v>
      </c>
      <c r="CN67" s="78">
        <f t="shared" si="97"/>
        <v>0</v>
      </c>
      <c r="CO67" s="78">
        <f t="shared" si="98"/>
        <v>0</v>
      </c>
      <c r="CP67" s="13"/>
      <c r="CQ67" s="77">
        <v>8</v>
      </c>
      <c r="CR67" s="78">
        <f t="shared" si="99"/>
        <v>0</v>
      </c>
      <c r="CS67" s="78">
        <f t="shared" si="100"/>
        <v>0</v>
      </c>
      <c r="CT67" s="78">
        <f t="shared" si="100"/>
        <v>0</v>
      </c>
      <c r="CU67" s="78">
        <f t="shared" si="100"/>
        <v>0</v>
      </c>
      <c r="CV67" s="78">
        <f t="shared" si="100"/>
        <v>0</v>
      </c>
      <c r="CW67" s="78">
        <f t="shared" si="100"/>
        <v>0.21428571428571427</v>
      </c>
      <c r="CX67" s="78">
        <f t="shared" si="100"/>
        <v>0.14285714285714285</v>
      </c>
      <c r="CY67" s="78">
        <f t="shared" si="100"/>
        <v>0.42857142857142855</v>
      </c>
      <c r="CZ67" s="78">
        <f t="shared" si="100"/>
        <v>0</v>
      </c>
      <c r="DA67" s="78">
        <f t="shared" si="100"/>
        <v>7.1428571428571425E-2</v>
      </c>
      <c r="DB67" s="78">
        <f t="shared" si="101"/>
        <v>0.14285714285714285</v>
      </c>
      <c r="DC67" s="13"/>
      <c r="DD67" s="77">
        <v>8</v>
      </c>
      <c r="DE67" s="78">
        <f t="shared" si="102"/>
        <v>0</v>
      </c>
      <c r="DF67" s="78">
        <f t="shared" si="103"/>
        <v>0</v>
      </c>
      <c r="DG67" s="78">
        <f t="shared" si="103"/>
        <v>0</v>
      </c>
      <c r="DH67" s="78">
        <f t="shared" si="103"/>
        <v>0</v>
      </c>
      <c r="DI67" s="78">
        <f t="shared" si="103"/>
        <v>0</v>
      </c>
      <c r="DJ67" s="78">
        <f t="shared" si="103"/>
        <v>0.18181818181818182</v>
      </c>
      <c r="DK67" s="78">
        <f t="shared" si="103"/>
        <v>9.0909090909090912E-2</v>
      </c>
      <c r="DL67" s="78">
        <f t="shared" si="103"/>
        <v>0.36363636363636365</v>
      </c>
      <c r="DM67" s="78">
        <f t="shared" si="103"/>
        <v>0.18181818181818182</v>
      </c>
      <c r="DN67" s="78">
        <f t="shared" si="103"/>
        <v>0</v>
      </c>
      <c r="DO67" s="78">
        <f t="shared" si="104"/>
        <v>0.18181818181818182</v>
      </c>
      <c r="DS67" s="77">
        <v>3</v>
      </c>
      <c r="DT67" s="78">
        <v>2.2584310125967632E-2</v>
      </c>
      <c r="DU67" s="78">
        <v>1.9117951898081028E-3</v>
      </c>
      <c r="DV67" s="78">
        <v>7.9712323923886622E-2</v>
      </c>
      <c r="DW67" s="78">
        <v>0.11301044226185721</v>
      </c>
      <c r="DX67" s="78">
        <v>0.25912200122895768</v>
      </c>
      <c r="DY67" s="78">
        <v>0.3213363905486013</v>
      </c>
      <c r="DZ67" s="78">
        <v>5.0709624475654268E-2</v>
      </c>
      <c r="EA67" s="78">
        <v>1.7587001578257697E-2</v>
      </c>
      <c r="EB67" s="78">
        <v>3.7781257819111545E-3</v>
      </c>
      <c r="EC67" s="78">
        <v>1.0897259360920872E-3</v>
      </c>
      <c r="ED67" s="78">
        <v>8.9766067696120347E-2</v>
      </c>
      <c r="FB67" s="90">
        <v>3</v>
      </c>
      <c r="FC67" s="88">
        <v>0</v>
      </c>
      <c r="FD67" s="88">
        <v>0</v>
      </c>
      <c r="FE67" s="88">
        <v>0.8471561676354703</v>
      </c>
      <c r="FF67" s="88">
        <v>1.3447269629239972E-4</v>
      </c>
      <c r="FG67" s="88">
        <v>5.9175833909145686E-3</v>
      </c>
      <c r="FH67" s="88">
        <v>0.1270839359130144</v>
      </c>
      <c r="FI67" s="88">
        <v>9.0547174651853714E-3</v>
      </c>
      <c r="FJ67" s="88">
        <v>4.5384249911378568E-3</v>
      </c>
      <c r="FK67" s="88">
        <v>1.018143695239581E-3</v>
      </c>
      <c r="FL67" s="88">
        <v>8.7085430568675033E-4</v>
      </c>
      <c r="FM67" s="88">
        <v>4.0422782080351792E-3</v>
      </c>
    </row>
    <row r="68" spans="2:172" x14ac:dyDescent="0.2">
      <c r="B68" s="74">
        <v>9</v>
      </c>
      <c r="C68" s="71">
        <f>COUNTIFS(Data!$P:$P,$B68,Data!$T:$T,C$8,Data!$C:$C,$B$3)</f>
        <v>0</v>
      </c>
      <c r="D68" s="71">
        <f>COUNTIFS(Data!$P:$P,$B68,Data!$T:$T,D$8,Data!$C:$C,$B$3)</f>
        <v>0</v>
      </c>
      <c r="E68" s="71">
        <f>COUNTIFS(Data!$P:$P,$B68,Data!$T:$T,E$8,Data!$C:$C,$B$3)</f>
        <v>0</v>
      </c>
      <c r="F68" s="71">
        <f>COUNTIFS(Data!$P:$P,$B68,Data!$T:$T,F$8,Data!$C:$C,$B$3)</f>
        <v>0</v>
      </c>
      <c r="G68" s="71">
        <f>COUNTIFS(Data!$P:$P,$B68,Data!$T:$T,G$8,Data!$C:$C,$B$3)</f>
        <v>0</v>
      </c>
      <c r="H68" s="71">
        <f>COUNTIFS(Data!$P:$P,$B68,Data!$T:$T,H$8,Data!$C:$C,$B$3)</f>
        <v>0</v>
      </c>
      <c r="I68" s="71">
        <f>COUNTIFS(Data!$P:$P,$B68,Data!$T:$T,I$8,Data!$C:$C,$B$3)</f>
        <v>0</v>
      </c>
      <c r="J68" s="71">
        <f>COUNTIFS(Data!$P:$P,$B68,Data!$T:$T,J$8,Data!$C:$C,$B$3)</f>
        <v>1</v>
      </c>
      <c r="K68" s="71">
        <f>COUNTIFS(Data!$P:$P,$B68,Data!$T:$T,K$8,Data!$C:$C,$B$3)</f>
        <v>0</v>
      </c>
      <c r="L68" s="71">
        <f>COUNTIFS(Data!$P:$P,$B68,Data!$T:$T,L$8,Data!$C:$C,$B$3)</f>
        <v>1</v>
      </c>
      <c r="M68" s="71">
        <f>COUNTIFS(Data!$P:$P,$B68,Data!$T:$T,M$8,Data!$C:$C,$B$3)</f>
        <v>0</v>
      </c>
      <c r="N68" s="71">
        <f>COUNTIFS(Data!$P:$P,$B68,Data!$T:$T,N$8,Data!$C:$C,$B$3)</f>
        <v>0</v>
      </c>
      <c r="O68" s="71">
        <f>COUNTIFS(Data!$P:$P,$B68,Data!$T:$T,O$8,Data!$C:$C,$B$3)</f>
        <v>3</v>
      </c>
      <c r="P68" s="72">
        <f t="shared" si="105"/>
        <v>0.6</v>
      </c>
      <c r="R68" s="74">
        <v>9</v>
      </c>
      <c r="S68" s="71">
        <f>COUNTIFS(Data!$AP:$AP,$B68,Data!$AT:$AT,S$8,Data!$C:$C,$B$3)</f>
        <v>0</v>
      </c>
      <c r="T68" s="71">
        <f>COUNTIFS(Data!$AP:$AP,$B68,Data!$AT:$AT,T$8,Data!$C:$C,$B$3)</f>
        <v>0</v>
      </c>
      <c r="U68" s="71">
        <f>COUNTIFS(Data!$AP:$AP,$B68,Data!$AT:$AT,U$8,Data!$C:$C,$B$3)</f>
        <v>0</v>
      </c>
      <c r="V68" s="71">
        <f>COUNTIFS(Data!$AP:$AP,$B68,Data!$AT:$AT,V$8,Data!$C:$C,$B$3)</f>
        <v>0</v>
      </c>
      <c r="W68" s="71">
        <f>COUNTIFS(Data!$AP:$AP,$B68,Data!$AT:$AT,W$8,Data!$C:$C,$B$3)</f>
        <v>0</v>
      </c>
      <c r="X68" s="71">
        <f>COUNTIFS(Data!$AP:$AP,$B68,Data!$AT:$AT,X$8,Data!$C:$C,$B$3)</f>
        <v>0</v>
      </c>
      <c r="Y68" s="71">
        <f>COUNTIFS(Data!$AP:$AP,$B68,Data!$AT:$AT,Y$8,Data!$C:$C,$B$3)</f>
        <v>0</v>
      </c>
      <c r="Z68" s="71">
        <f>COUNTIFS(Data!$AP:$AP,$B68,Data!$AT:$AT,Z$8,Data!$C:$C,$B$3)</f>
        <v>0</v>
      </c>
      <c r="AA68" s="71">
        <f>COUNTIFS(Data!$AP:$AP,$B68,Data!$AT:$AT,AA$8,Data!$C:$C,$B$3)</f>
        <v>0</v>
      </c>
      <c r="AB68" s="71">
        <f>COUNTIFS(Data!$AP:$AP,$B68,Data!$AT:$AT,AB$8,Data!$C:$C,$B$3)</f>
        <v>0</v>
      </c>
      <c r="AC68" s="71">
        <f>COUNTIFS(Data!$AP:$AP,$B68,Data!$AT:$AT,AC$8,Data!$C:$C,$B$3)</f>
        <v>0</v>
      </c>
      <c r="AD68" s="71">
        <f>COUNTIFS(Data!$AP:$AP,$B68,Data!$AT:$AT,AD$8,Data!$C:$C,$B$3)</f>
        <v>0</v>
      </c>
      <c r="AE68" s="71">
        <f>COUNTIFS(Data!$AP:$AP,$B68,Data!$AT:$AT,AE$8,Data!$C:$C,$B$3)</f>
        <v>0</v>
      </c>
      <c r="AF68" s="72">
        <f t="shared" si="106"/>
        <v>0</v>
      </c>
      <c r="AH68" s="74">
        <v>9</v>
      </c>
      <c r="AI68" s="71">
        <f>COUNTIFS(Data!$BP:$BP,$B68,Data!$BT:$BT,AI$8,Data!$C:$C,$B$3)</f>
        <v>0</v>
      </c>
      <c r="AJ68" s="71">
        <f>COUNTIFS(Data!$BP:$BP,$B68,Data!$BT:$BT,AJ$8,Data!$C:$C,$B$3)</f>
        <v>0</v>
      </c>
      <c r="AK68" s="71">
        <f>COUNTIFS(Data!$BP:$BP,$B68,Data!$BT:$BT,AK$8,Data!$C:$C,$B$3)</f>
        <v>0</v>
      </c>
      <c r="AL68" s="71">
        <f>COUNTIFS(Data!$BP:$BP,$B68,Data!$BT:$BT,AL$8,Data!$C:$C,$B$3)</f>
        <v>0</v>
      </c>
      <c r="AM68" s="71">
        <f>COUNTIFS(Data!$BP:$BP,$B68,Data!$BT:$BT,AM$8,Data!$C:$C,$B$3)</f>
        <v>0</v>
      </c>
      <c r="AN68" s="71">
        <f>COUNTIFS(Data!$BP:$BP,$B68,Data!$BT:$BT,AN$8,Data!$C:$C,$B$3)</f>
        <v>0</v>
      </c>
      <c r="AO68" s="71">
        <f>COUNTIFS(Data!$BP:$BP,$B68,Data!$BT:$BT,AO$8,Data!$C:$C,$B$3)</f>
        <v>0</v>
      </c>
      <c r="AP68" s="71">
        <f>COUNTIFS(Data!$BP:$BP,$B68,Data!$BT:$BT,AP$8,Data!$C:$C,$B$3)</f>
        <v>0</v>
      </c>
      <c r="AQ68" s="71">
        <f>COUNTIFS(Data!$BP:$BP,$B68,Data!$BT:$BT,AQ$8,Data!$C:$C,$B$3)</f>
        <v>0</v>
      </c>
      <c r="AR68" s="71">
        <f>COUNTIFS(Data!$BP:$BP,$B68,Data!$BT:$BT,AR$8,Data!$C:$C,$B$3)</f>
        <v>0</v>
      </c>
      <c r="AS68" s="71">
        <f>COUNTIFS(Data!$BP:$BP,$B68,Data!$BT:$BT,AS$8,Data!$C:$C,$B$3)</f>
        <v>0</v>
      </c>
      <c r="AT68" s="71">
        <f>COUNTIFS(Data!$BP:$BP,$B68,Data!$BT:$BT,AT$8,Data!$C:$C,$B$3)</f>
        <v>0</v>
      </c>
      <c r="AU68" s="71">
        <f>COUNTIFS(Data!$BP:$BP,$B68,Data!$BT:$BT,AU$8,Data!$C:$C,$B$3)</f>
        <v>2</v>
      </c>
      <c r="AV68" s="72">
        <f t="shared" si="107"/>
        <v>1</v>
      </c>
      <c r="AX68" s="74">
        <v>9</v>
      </c>
      <c r="AY68" s="71">
        <f>COUNTIFS(Data!$CP:$CP,$B68,Data!$CT:$CT,AY$8,Data!$C:$C,$B$3)</f>
        <v>0</v>
      </c>
      <c r="AZ68" s="71">
        <f>COUNTIFS(Data!$CP:$CP,$B68,Data!$CT:$CT,AZ$8,Data!$C:$C,$B$3)</f>
        <v>0</v>
      </c>
      <c r="BA68" s="71">
        <f>COUNTIFS(Data!$CP:$CP,$B68,Data!$CT:$CT,BA$8,Data!$C:$C,$B$3)</f>
        <v>0</v>
      </c>
      <c r="BB68" s="71">
        <f>COUNTIFS(Data!$CP:$CP,$B68,Data!$CT:$CT,BB$8,Data!$C:$C,$B$3)</f>
        <v>0</v>
      </c>
      <c r="BC68" s="71">
        <f>COUNTIFS(Data!$CP:$CP,$B68,Data!$CT:$CT,BC$8,Data!$C:$C,$B$3)</f>
        <v>0</v>
      </c>
      <c r="BD68" s="71">
        <f>COUNTIFS(Data!$CP:$CP,$B68,Data!$CT:$CT,BD$8,Data!$C:$C,$B$3)</f>
        <v>0</v>
      </c>
      <c r="BE68" s="71">
        <f>COUNTIFS(Data!$CP:$CP,$B68,Data!$CT:$CT,BE$8,Data!$C:$C,$B$3)</f>
        <v>0</v>
      </c>
      <c r="BF68" s="71">
        <f>COUNTIFS(Data!$CP:$CP,$B68,Data!$CT:$CT,BF$8,Data!$C:$C,$B$3)</f>
        <v>0</v>
      </c>
      <c r="BG68" s="71">
        <f>COUNTIFS(Data!$CP:$CP,$B68,Data!$CT:$CT,BG$8,Data!$C:$C,$B$3)</f>
        <v>0</v>
      </c>
      <c r="BH68" s="71">
        <f>COUNTIFS(Data!$CP:$CP,$B68,Data!$CT:$CT,BH$8,Data!$C:$C,$B$3)</f>
        <v>0</v>
      </c>
      <c r="BI68" s="71">
        <f>COUNTIFS(Data!$CP:$CP,$B68,Data!$CT:$CT,BI$8,Data!$C:$C,$B$3)</f>
        <v>0</v>
      </c>
      <c r="BJ68" s="71">
        <f>COUNTIFS(Data!$CP:$CP,$B68,Data!$CT:$CT,BJ$8,Data!$C:$C,$B$3)</f>
        <v>0</v>
      </c>
      <c r="BK68" s="71">
        <f>COUNTIFS(Data!$CP:$CP,$B68,Data!$CT:$CT,BK$8,Data!$C:$C,$B$3)</f>
        <v>3</v>
      </c>
      <c r="BL68" s="72">
        <f t="shared" si="92"/>
        <v>1</v>
      </c>
      <c r="BQ68" s="77">
        <v>9</v>
      </c>
      <c r="BR68" s="78">
        <f t="shared" si="93"/>
        <v>0</v>
      </c>
      <c r="BS68" s="78">
        <f t="shared" si="94"/>
        <v>0</v>
      </c>
      <c r="BT68" s="78">
        <f t="shared" si="94"/>
        <v>0</v>
      </c>
      <c r="BU68" s="78">
        <f t="shared" si="94"/>
        <v>0</v>
      </c>
      <c r="BV68" s="78">
        <f t="shared" si="94"/>
        <v>0</v>
      </c>
      <c r="BW68" s="78">
        <f t="shared" si="94"/>
        <v>0</v>
      </c>
      <c r="BX68" s="78">
        <f t="shared" si="94"/>
        <v>0</v>
      </c>
      <c r="BY68" s="78">
        <f t="shared" si="94"/>
        <v>0.2</v>
      </c>
      <c r="BZ68" s="78">
        <f t="shared" si="94"/>
        <v>0</v>
      </c>
      <c r="CA68" s="78">
        <f t="shared" si="94"/>
        <v>0.2</v>
      </c>
      <c r="CB68" s="78">
        <f t="shared" si="95"/>
        <v>0.6</v>
      </c>
      <c r="CC68" s="13"/>
      <c r="CD68" s="77">
        <v>9</v>
      </c>
      <c r="CE68" s="78">
        <f t="shared" si="96"/>
        <v>0</v>
      </c>
      <c r="CF68" s="78">
        <f t="shared" si="97"/>
        <v>0</v>
      </c>
      <c r="CG68" s="78">
        <f t="shared" si="97"/>
        <v>0</v>
      </c>
      <c r="CH68" s="78">
        <f t="shared" si="97"/>
        <v>0</v>
      </c>
      <c r="CI68" s="78">
        <f t="shared" si="97"/>
        <v>0</v>
      </c>
      <c r="CJ68" s="78">
        <f t="shared" si="97"/>
        <v>0</v>
      </c>
      <c r="CK68" s="78">
        <f t="shared" si="97"/>
        <v>0</v>
      </c>
      <c r="CL68" s="78">
        <f t="shared" si="97"/>
        <v>0</v>
      </c>
      <c r="CM68" s="78">
        <f t="shared" si="97"/>
        <v>0</v>
      </c>
      <c r="CN68" s="78">
        <f t="shared" si="97"/>
        <v>0</v>
      </c>
      <c r="CO68" s="78">
        <f t="shared" si="98"/>
        <v>0</v>
      </c>
      <c r="CP68" s="13"/>
      <c r="CQ68" s="77">
        <v>9</v>
      </c>
      <c r="CR68" s="78">
        <f t="shared" si="99"/>
        <v>0</v>
      </c>
      <c r="CS68" s="78">
        <f t="shared" si="100"/>
        <v>0</v>
      </c>
      <c r="CT68" s="78">
        <f t="shared" si="100"/>
        <v>0</v>
      </c>
      <c r="CU68" s="78">
        <f t="shared" si="100"/>
        <v>0</v>
      </c>
      <c r="CV68" s="78">
        <f t="shared" si="100"/>
        <v>0</v>
      </c>
      <c r="CW68" s="78">
        <f t="shared" si="100"/>
        <v>0</v>
      </c>
      <c r="CX68" s="78">
        <f t="shared" si="100"/>
        <v>0</v>
      </c>
      <c r="CY68" s="78">
        <f t="shared" si="100"/>
        <v>0</v>
      </c>
      <c r="CZ68" s="78">
        <f t="shared" si="100"/>
        <v>0</v>
      </c>
      <c r="DA68" s="78">
        <f t="shared" si="100"/>
        <v>0</v>
      </c>
      <c r="DB68" s="78">
        <f t="shared" si="101"/>
        <v>1</v>
      </c>
      <c r="DC68" s="13"/>
      <c r="DD68" s="77">
        <v>9</v>
      </c>
      <c r="DE68" s="78">
        <f t="shared" si="102"/>
        <v>0</v>
      </c>
      <c r="DF68" s="78">
        <f t="shared" si="103"/>
        <v>0</v>
      </c>
      <c r="DG68" s="78">
        <f t="shared" si="103"/>
        <v>0</v>
      </c>
      <c r="DH68" s="78">
        <f t="shared" si="103"/>
        <v>0</v>
      </c>
      <c r="DI68" s="78">
        <f t="shared" si="103"/>
        <v>0</v>
      </c>
      <c r="DJ68" s="78">
        <f t="shared" si="103"/>
        <v>0</v>
      </c>
      <c r="DK68" s="78">
        <f t="shared" si="103"/>
        <v>0</v>
      </c>
      <c r="DL68" s="78">
        <f t="shared" si="103"/>
        <v>0</v>
      </c>
      <c r="DM68" s="78">
        <f t="shared" si="103"/>
        <v>0</v>
      </c>
      <c r="DN68" s="78">
        <f t="shared" si="103"/>
        <v>0</v>
      </c>
      <c r="DO68" s="78">
        <f t="shared" si="104"/>
        <v>1</v>
      </c>
      <c r="DS68" s="77">
        <v>4</v>
      </c>
      <c r="DT68" s="78">
        <v>2.0075660700823075E-2</v>
      </c>
      <c r="DU68" s="78">
        <v>2.6612252936971297E-3</v>
      </c>
      <c r="DV68" s="78">
        <v>1.4974505412393832E-2</v>
      </c>
      <c r="DW68" s="78">
        <v>0.18346126946750407</v>
      </c>
      <c r="DX68" s="78">
        <v>0.25087933180784056</v>
      </c>
      <c r="DY68" s="78">
        <v>0.3028984754620247</v>
      </c>
      <c r="DZ68" s="78">
        <v>5.882987898837478E-2</v>
      </c>
      <c r="EA68" s="78">
        <v>1.9796553717258698E-2</v>
      </c>
      <c r="EB68" s="78">
        <v>4.2020174456334084E-3</v>
      </c>
      <c r="EC68" s="78">
        <v>1.1566835620923103E-3</v>
      </c>
      <c r="ED68" s="78">
        <v>6.0795070675203698E-2</v>
      </c>
      <c r="FB68" s="90">
        <v>4</v>
      </c>
      <c r="FC68" s="88">
        <v>0</v>
      </c>
      <c r="FD68" s="88">
        <v>0</v>
      </c>
      <c r="FE68" s="88">
        <v>9.6696642634123656E-2</v>
      </c>
      <c r="FF68" s="88">
        <v>1.4910966281662665E-2</v>
      </c>
      <c r="FG68" s="88">
        <v>0.17810217554618979</v>
      </c>
      <c r="FH68" s="88">
        <v>0.52792623613941803</v>
      </c>
      <c r="FI68" s="88">
        <v>6.7498819749010022E-2</v>
      </c>
      <c r="FJ68" s="88">
        <v>4.386753842568402E-2</v>
      </c>
      <c r="FK68" s="88">
        <v>9.6656234961750732E-3</v>
      </c>
      <c r="FL68" s="88">
        <v>1.073552102002872E-2</v>
      </c>
      <c r="FM68" s="88">
        <v>4.8746943565558476E-2</v>
      </c>
    </row>
    <row r="69" spans="2:172" x14ac:dyDescent="0.2">
      <c r="B69" s="74">
        <v>10</v>
      </c>
      <c r="C69" s="71">
        <f>COUNTIFS(Data!$P:$P,$B69,Data!$T:$T,C$8,Data!$C:$C,$B$3)</f>
        <v>0</v>
      </c>
      <c r="D69" s="71">
        <f>COUNTIFS(Data!$P:$P,$B69,Data!$T:$T,D$8,Data!$C:$C,$B$3)</f>
        <v>0</v>
      </c>
      <c r="E69" s="71">
        <f>COUNTIFS(Data!$P:$P,$B69,Data!$T:$T,E$8,Data!$C:$C,$B$3)</f>
        <v>0</v>
      </c>
      <c r="F69" s="71">
        <f>COUNTIFS(Data!$P:$P,$B69,Data!$T:$T,F$8,Data!$C:$C,$B$3)</f>
        <v>0</v>
      </c>
      <c r="G69" s="71">
        <f>COUNTIFS(Data!$P:$P,$B69,Data!$T:$T,G$8,Data!$C:$C,$B$3)</f>
        <v>0</v>
      </c>
      <c r="H69" s="71">
        <f>COUNTIFS(Data!$P:$P,$B69,Data!$T:$T,H$8,Data!$C:$C,$B$3)</f>
        <v>0</v>
      </c>
      <c r="I69" s="71">
        <f>COUNTIFS(Data!$P:$P,$B69,Data!$T:$T,I$8,Data!$C:$C,$B$3)</f>
        <v>0</v>
      </c>
      <c r="J69" s="71">
        <f>COUNTIFS(Data!$P:$P,$B69,Data!$T:$T,J$8,Data!$C:$C,$B$3)</f>
        <v>0</v>
      </c>
      <c r="K69" s="71">
        <f>COUNTIFS(Data!$P:$P,$B69,Data!$T:$T,K$8,Data!$C:$C,$B$3)</f>
        <v>0</v>
      </c>
      <c r="L69" s="71">
        <f>COUNTIFS(Data!$P:$P,$B69,Data!$T:$T,L$8,Data!$C:$C,$B$3)</f>
        <v>0</v>
      </c>
      <c r="M69" s="71">
        <f>COUNTIFS(Data!$P:$P,$B69,Data!$T:$T,M$8,Data!$C:$C,$B$3)</f>
        <v>0</v>
      </c>
      <c r="N69" s="71">
        <f>COUNTIFS(Data!$P:$P,$B69,Data!$T:$T,N$8,Data!$C:$C,$B$3)</f>
        <v>0</v>
      </c>
      <c r="O69" s="71">
        <f>COUNTIFS(Data!$P:$P,$B69,Data!$T:$T,O$8,Data!$C:$C,$B$3)</f>
        <v>0</v>
      </c>
      <c r="P69" s="72">
        <f t="shared" si="105"/>
        <v>0</v>
      </c>
      <c r="R69" s="74">
        <v>10</v>
      </c>
      <c r="S69" s="71">
        <f>COUNTIFS(Data!$AP:$AP,$B69,Data!$AT:$AT,S$8,Data!$C:$C,$B$3)</f>
        <v>0</v>
      </c>
      <c r="T69" s="71">
        <f>COUNTIFS(Data!$AP:$AP,$B69,Data!$AT:$AT,T$8,Data!$C:$C,$B$3)</f>
        <v>0</v>
      </c>
      <c r="U69" s="71">
        <f>COUNTIFS(Data!$AP:$AP,$B69,Data!$AT:$AT,U$8,Data!$C:$C,$B$3)</f>
        <v>0</v>
      </c>
      <c r="V69" s="71">
        <f>COUNTIFS(Data!$AP:$AP,$B69,Data!$AT:$AT,V$8,Data!$C:$C,$B$3)</f>
        <v>0</v>
      </c>
      <c r="W69" s="71">
        <f>COUNTIFS(Data!$AP:$AP,$B69,Data!$AT:$AT,W$8,Data!$C:$C,$B$3)</f>
        <v>0</v>
      </c>
      <c r="X69" s="71">
        <f>COUNTIFS(Data!$AP:$AP,$B69,Data!$AT:$AT,X$8,Data!$C:$C,$B$3)</f>
        <v>0</v>
      </c>
      <c r="Y69" s="71">
        <f>COUNTIFS(Data!$AP:$AP,$B69,Data!$AT:$AT,Y$8,Data!$C:$C,$B$3)</f>
        <v>0</v>
      </c>
      <c r="Z69" s="71">
        <f>COUNTIFS(Data!$AP:$AP,$B69,Data!$AT:$AT,Z$8,Data!$C:$C,$B$3)</f>
        <v>0</v>
      </c>
      <c r="AA69" s="71">
        <f>COUNTIFS(Data!$AP:$AP,$B69,Data!$AT:$AT,AA$8,Data!$C:$C,$B$3)</f>
        <v>0</v>
      </c>
      <c r="AB69" s="71">
        <f>COUNTIFS(Data!$AP:$AP,$B69,Data!$AT:$AT,AB$8,Data!$C:$C,$B$3)</f>
        <v>1</v>
      </c>
      <c r="AC69" s="71">
        <f>COUNTIFS(Data!$AP:$AP,$B69,Data!$AT:$AT,AC$8,Data!$C:$C,$B$3)</f>
        <v>0</v>
      </c>
      <c r="AD69" s="71">
        <f>COUNTIFS(Data!$AP:$AP,$B69,Data!$AT:$AT,AD$8,Data!$C:$C,$B$3)</f>
        <v>0</v>
      </c>
      <c r="AE69" s="71">
        <f>COUNTIFS(Data!$AP:$AP,$B69,Data!$AT:$AT,AE$8,Data!$C:$C,$B$3)</f>
        <v>0</v>
      </c>
      <c r="AF69" s="72">
        <f t="shared" si="106"/>
        <v>0</v>
      </c>
      <c r="AH69" s="74">
        <v>10</v>
      </c>
      <c r="AI69" s="71">
        <f>COUNTIFS(Data!$BP:$BP,$B69,Data!$BT:$BT,AI$8,Data!$C:$C,$B$3)</f>
        <v>0</v>
      </c>
      <c r="AJ69" s="71">
        <f>COUNTIFS(Data!$BP:$BP,$B69,Data!$BT:$BT,AJ$8,Data!$C:$C,$B$3)</f>
        <v>0</v>
      </c>
      <c r="AK69" s="71">
        <f>COUNTIFS(Data!$BP:$BP,$B69,Data!$BT:$BT,AK$8,Data!$C:$C,$B$3)</f>
        <v>0</v>
      </c>
      <c r="AL69" s="71">
        <f>COUNTIFS(Data!$BP:$BP,$B69,Data!$BT:$BT,AL$8,Data!$C:$C,$B$3)</f>
        <v>0</v>
      </c>
      <c r="AM69" s="71">
        <f>COUNTIFS(Data!$BP:$BP,$B69,Data!$BT:$BT,AM$8,Data!$C:$C,$B$3)</f>
        <v>0</v>
      </c>
      <c r="AN69" s="71">
        <f>COUNTIFS(Data!$BP:$BP,$B69,Data!$BT:$BT,AN$8,Data!$C:$C,$B$3)</f>
        <v>0</v>
      </c>
      <c r="AO69" s="71">
        <f>COUNTIFS(Data!$BP:$BP,$B69,Data!$BT:$BT,AO$8,Data!$C:$C,$B$3)</f>
        <v>0</v>
      </c>
      <c r="AP69" s="71">
        <f>COUNTIFS(Data!$BP:$BP,$B69,Data!$BT:$BT,AP$8,Data!$C:$C,$B$3)</f>
        <v>0</v>
      </c>
      <c r="AQ69" s="71">
        <f>COUNTIFS(Data!$BP:$BP,$B69,Data!$BT:$BT,AQ$8,Data!$C:$C,$B$3)</f>
        <v>0</v>
      </c>
      <c r="AR69" s="71">
        <f>COUNTIFS(Data!$BP:$BP,$B69,Data!$BT:$BT,AR$8,Data!$C:$C,$B$3)</f>
        <v>1</v>
      </c>
      <c r="AS69" s="71">
        <f>COUNTIFS(Data!$BP:$BP,$B69,Data!$BT:$BT,AS$8,Data!$C:$C,$B$3)</f>
        <v>0</v>
      </c>
      <c r="AT69" s="71">
        <f>COUNTIFS(Data!$BP:$BP,$B69,Data!$BT:$BT,AT$8,Data!$C:$C,$B$3)</f>
        <v>0</v>
      </c>
      <c r="AU69" s="71">
        <f>COUNTIFS(Data!$BP:$BP,$B69,Data!$BT:$BT,AU$8,Data!$C:$C,$B$3)</f>
        <v>0</v>
      </c>
      <c r="AV69" s="72">
        <f t="shared" si="107"/>
        <v>0</v>
      </c>
      <c r="AX69" s="74">
        <v>10</v>
      </c>
      <c r="AY69" s="71">
        <f>COUNTIFS(Data!$CP:$CP,$B69,Data!$CT:$CT,AY$8,Data!$C:$C,$B$3)</f>
        <v>0</v>
      </c>
      <c r="AZ69" s="71">
        <f>COUNTIFS(Data!$CP:$CP,$B69,Data!$CT:$CT,AZ$8,Data!$C:$C,$B$3)</f>
        <v>0</v>
      </c>
      <c r="BA69" s="71">
        <f>COUNTIFS(Data!$CP:$CP,$B69,Data!$CT:$CT,BA$8,Data!$C:$C,$B$3)</f>
        <v>0</v>
      </c>
      <c r="BB69" s="71">
        <f>COUNTIFS(Data!$CP:$CP,$B69,Data!$CT:$CT,BB$8,Data!$C:$C,$B$3)</f>
        <v>0</v>
      </c>
      <c r="BC69" s="71">
        <f>COUNTIFS(Data!$CP:$CP,$B69,Data!$CT:$CT,BC$8,Data!$C:$C,$B$3)</f>
        <v>0</v>
      </c>
      <c r="BD69" s="71">
        <f>COUNTIFS(Data!$CP:$CP,$B69,Data!$CT:$CT,BD$8,Data!$C:$C,$B$3)</f>
        <v>0</v>
      </c>
      <c r="BE69" s="71">
        <f>COUNTIFS(Data!$CP:$CP,$B69,Data!$CT:$CT,BE$8,Data!$C:$C,$B$3)</f>
        <v>0</v>
      </c>
      <c r="BF69" s="71">
        <f>COUNTIFS(Data!$CP:$CP,$B69,Data!$CT:$CT,BF$8,Data!$C:$C,$B$3)</f>
        <v>0</v>
      </c>
      <c r="BG69" s="71">
        <f>COUNTIFS(Data!$CP:$CP,$B69,Data!$CT:$CT,BG$8,Data!$C:$C,$B$3)</f>
        <v>0</v>
      </c>
      <c r="BH69" s="71">
        <f>COUNTIFS(Data!$CP:$CP,$B69,Data!$CT:$CT,BH$8,Data!$C:$C,$B$3)</f>
        <v>1</v>
      </c>
      <c r="BI69" s="71">
        <f>COUNTIFS(Data!$CP:$CP,$B69,Data!$CT:$CT,BI$8,Data!$C:$C,$B$3)</f>
        <v>0</v>
      </c>
      <c r="BJ69" s="71">
        <f>COUNTIFS(Data!$CP:$CP,$B69,Data!$CT:$CT,BJ$8,Data!$C:$C,$B$3)</f>
        <v>0</v>
      </c>
      <c r="BK69" s="71">
        <f>COUNTIFS(Data!$CP:$CP,$B69,Data!$CT:$CT,BK$8,Data!$C:$C,$B$3)</f>
        <v>0</v>
      </c>
      <c r="BL69" s="72">
        <f t="shared" si="92"/>
        <v>0</v>
      </c>
      <c r="BQ69" s="77">
        <v>10</v>
      </c>
      <c r="BR69" s="78">
        <f t="shared" si="93"/>
        <v>0</v>
      </c>
      <c r="BS69" s="78">
        <f t="shared" si="94"/>
        <v>0</v>
      </c>
      <c r="BT69" s="78">
        <f t="shared" si="94"/>
        <v>0</v>
      </c>
      <c r="BU69" s="78">
        <f t="shared" si="94"/>
        <v>0</v>
      </c>
      <c r="BV69" s="78">
        <f t="shared" si="94"/>
        <v>0</v>
      </c>
      <c r="BW69" s="78">
        <f t="shared" si="94"/>
        <v>0</v>
      </c>
      <c r="BX69" s="78">
        <f t="shared" si="94"/>
        <v>0</v>
      </c>
      <c r="BY69" s="78">
        <f t="shared" si="94"/>
        <v>0</v>
      </c>
      <c r="BZ69" s="78">
        <f t="shared" si="94"/>
        <v>0</v>
      </c>
      <c r="CA69" s="78">
        <f t="shared" si="94"/>
        <v>0</v>
      </c>
      <c r="CB69" s="78">
        <f t="shared" si="95"/>
        <v>0</v>
      </c>
      <c r="CC69" s="13"/>
      <c r="CD69" s="77">
        <v>10</v>
      </c>
      <c r="CE69" s="78">
        <f t="shared" si="96"/>
        <v>0</v>
      </c>
      <c r="CF69" s="78">
        <f t="shared" si="97"/>
        <v>0</v>
      </c>
      <c r="CG69" s="78">
        <f t="shared" si="97"/>
        <v>0</v>
      </c>
      <c r="CH69" s="78">
        <f t="shared" si="97"/>
        <v>0</v>
      </c>
      <c r="CI69" s="78">
        <f t="shared" si="97"/>
        <v>0</v>
      </c>
      <c r="CJ69" s="78">
        <f t="shared" si="97"/>
        <v>0</v>
      </c>
      <c r="CK69" s="78">
        <f t="shared" si="97"/>
        <v>0</v>
      </c>
      <c r="CL69" s="78">
        <f t="shared" si="97"/>
        <v>0</v>
      </c>
      <c r="CM69" s="78">
        <f t="shared" si="97"/>
        <v>0</v>
      </c>
      <c r="CN69" s="78">
        <f t="shared" si="97"/>
        <v>1</v>
      </c>
      <c r="CO69" s="78">
        <f t="shared" si="98"/>
        <v>0</v>
      </c>
      <c r="CP69" s="13"/>
      <c r="CQ69" s="77">
        <v>10</v>
      </c>
      <c r="CR69" s="78">
        <f t="shared" si="99"/>
        <v>0</v>
      </c>
      <c r="CS69" s="78">
        <f t="shared" si="100"/>
        <v>0</v>
      </c>
      <c r="CT69" s="78">
        <f t="shared" si="100"/>
        <v>0</v>
      </c>
      <c r="CU69" s="78">
        <f t="shared" si="100"/>
        <v>0</v>
      </c>
      <c r="CV69" s="78">
        <f t="shared" si="100"/>
        <v>0</v>
      </c>
      <c r="CW69" s="78">
        <f t="shared" si="100"/>
        <v>0</v>
      </c>
      <c r="CX69" s="78">
        <f t="shared" si="100"/>
        <v>0</v>
      </c>
      <c r="CY69" s="78">
        <f t="shared" si="100"/>
        <v>0</v>
      </c>
      <c r="CZ69" s="78">
        <f t="shared" si="100"/>
        <v>0</v>
      </c>
      <c r="DA69" s="78">
        <f t="shared" si="100"/>
        <v>1</v>
      </c>
      <c r="DB69" s="78">
        <f t="shared" si="101"/>
        <v>0</v>
      </c>
      <c r="DC69" s="13"/>
      <c r="DD69" s="77">
        <v>10</v>
      </c>
      <c r="DE69" s="78">
        <f t="shared" si="102"/>
        <v>0</v>
      </c>
      <c r="DF69" s="78">
        <f t="shared" si="103"/>
        <v>0</v>
      </c>
      <c r="DG69" s="78">
        <f t="shared" si="103"/>
        <v>0</v>
      </c>
      <c r="DH69" s="78">
        <f t="shared" si="103"/>
        <v>0</v>
      </c>
      <c r="DI69" s="78">
        <f t="shared" si="103"/>
        <v>0</v>
      </c>
      <c r="DJ69" s="78">
        <f t="shared" si="103"/>
        <v>0</v>
      </c>
      <c r="DK69" s="78">
        <f t="shared" si="103"/>
        <v>0</v>
      </c>
      <c r="DL69" s="78">
        <f t="shared" si="103"/>
        <v>0</v>
      </c>
      <c r="DM69" s="78">
        <f t="shared" si="103"/>
        <v>0</v>
      </c>
      <c r="DN69" s="78">
        <f t="shared" si="103"/>
        <v>1</v>
      </c>
      <c r="DO69" s="78">
        <f t="shared" si="104"/>
        <v>0</v>
      </c>
      <c r="DS69" s="77">
        <v>5</v>
      </c>
      <c r="DT69" s="78">
        <v>1.2953876569864197E-2</v>
      </c>
      <c r="DU69" s="78">
        <v>4.2708936804978009E-3</v>
      </c>
      <c r="DV69" s="78">
        <v>1.3751268795120914E-2</v>
      </c>
      <c r="DW69" s="78">
        <v>4.3919768285288249E-2</v>
      </c>
      <c r="DX69" s="78">
        <v>0.31751600255756302</v>
      </c>
      <c r="DY69" s="78">
        <v>0.33560356903788718</v>
      </c>
      <c r="DZ69" s="78">
        <v>8.0007596682609719E-2</v>
      </c>
      <c r="EA69" s="78">
        <v>1.9277623196075958E-2</v>
      </c>
      <c r="EB69" s="78">
        <v>4.7997652168710637E-3</v>
      </c>
      <c r="EC69" s="78">
        <v>1.7265532838303707E-3</v>
      </c>
      <c r="ED69" s="78">
        <v>7.6349931098960128E-2</v>
      </c>
      <c r="FB69" s="90">
        <v>5</v>
      </c>
      <c r="FC69" s="88">
        <v>0</v>
      </c>
      <c r="FD69" s="88">
        <v>0</v>
      </c>
      <c r="FE69" s="88">
        <v>3.8720857228521602E-2</v>
      </c>
      <c r="FF69" s="88">
        <v>1.1057629670385705E-3</v>
      </c>
      <c r="FG69" s="88">
        <v>0.1765455041920988</v>
      </c>
      <c r="FH69" s="88">
        <v>0.59363929894484158</v>
      </c>
      <c r="FI69" s="88">
        <v>7.0904325273547106E-2</v>
      </c>
      <c r="FJ69" s="88">
        <v>4.4192278440648547E-2</v>
      </c>
      <c r="FK69" s="88">
        <v>9.9284041651248999E-3</v>
      </c>
      <c r="FL69" s="88">
        <v>1.0712095283909141E-2</v>
      </c>
      <c r="FM69" s="88">
        <v>5.22802682362348E-2</v>
      </c>
    </row>
    <row r="70" spans="2:172" x14ac:dyDescent="0.2">
      <c r="B70" s="74">
        <v>11</v>
      </c>
      <c r="C70" s="71">
        <f>COUNTIFS(Data!$P:$P,$B70,Data!$T:$T,C$8,Data!$C:$C,$B$3)</f>
        <v>0</v>
      </c>
      <c r="D70" s="71">
        <f>COUNTIFS(Data!$P:$P,$B70,Data!$T:$T,D$8,Data!$C:$C,$B$3)</f>
        <v>0</v>
      </c>
      <c r="E70" s="71">
        <f>COUNTIFS(Data!$P:$P,$B70,Data!$T:$T,E$8,Data!$C:$C,$B$3)</f>
        <v>0</v>
      </c>
      <c r="F70" s="71">
        <f>COUNTIFS(Data!$P:$P,$B70,Data!$T:$T,F$8,Data!$C:$C,$B$3)</f>
        <v>0</v>
      </c>
      <c r="G70" s="71">
        <f>COUNTIFS(Data!$P:$P,$B70,Data!$T:$T,G$8,Data!$C:$C,$B$3)</f>
        <v>0</v>
      </c>
      <c r="H70" s="71">
        <f>COUNTIFS(Data!$P:$P,$B70,Data!$T:$T,H$8,Data!$C:$C,$B$3)</f>
        <v>0</v>
      </c>
      <c r="I70" s="71">
        <f>COUNTIFS(Data!$P:$P,$B70,Data!$T:$T,I$8,Data!$C:$C,$B$3)</f>
        <v>0</v>
      </c>
      <c r="J70" s="71">
        <f>COUNTIFS(Data!$P:$P,$B70,Data!$T:$T,J$8,Data!$C:$C,$B$3)</f>
        <v>0</v>
      </c>
      <c r="K70" s="71">
        <f>COUNTIFS(Data!$P:$P,$B70,Data!$T:$T,K$8,Data!$C:$C,$B$3)</f>
        <v>0</v>
      </c>
      <c r="L70" s="71">
        <f>COUNTIFS(Data!$P:$P,$B70,Data!$T:$T,L$8,Data!$C:$C,$B$3)</f>
        <v>0</v>
      </c>
      <c r="M70" s="71">
        <f>COUNTIFS(Data!$P:$P,$B70,Data!$T:$T,M$8,Data!$C:$C,$B$3)</f>
        <v>0</v>
      </c>
      <c r="N70" s="71">
        <f>COUNTIFS(Data!$P:$P,$B70,Data!$T:$T,N$8,Data!$C:$C,$B$3)</f>
        <v>0</v>
      </c>
      <c r="O70" s="71">
        <f>COUNTIFS(Data!$P:$P,$B70,Data!$T:$T,O$8,Data!$C:$C,$B$3)</f>
        <v>0</v>
      </c>
      <c r="P70" s="72">
        <f t="shared" si="105"/>
        <v>0</v>
      </c>
      <c r="R70" s="74">
        <v>11</v>
      </c>
      <c r="S70" s="71">
        <f>COUNTIFS(Data!$AP:$AP,$B70,Data!$AT:$AT,S$8,Data!$C:$C,$B$3)</f>
        <v>0</v>
      </c>
      <c r="T70" s="71">
        <f>COUNTIFS(Data!$AP:$AP,$B70,Data!$AT:$AT,T$8,Data!$C:$C,$B$3)</f>
        <v>0</v>
      </c>
      <c r="U70" s="71">
        <f>COUNTIFS(Data!$AP:$AP,$B70,Data!$AT:$AT,U$8,Data!$C:$C,$B$3)</f>
        <v>0</v>
      </c>
      <c r="V70" s="71">
        <f>COUNTIFS(Data!$AP:$AP,$B70,Data!$AT:$AT,V$8,Data!$C:$C,$B$3)</f>
        <v>0</v>
      </c>
      <c r="W70" s="71">
        <f>COUNTIFS(Data!$AP:$AP,$B70,Data!$AT:$AT,W$8,Data!$C:$C,$B$3)</f>
        <v>0</v>
      </c>
      <c r="X70" s="71">
        <f>COUNTIFS(Data!$AP:$AP,$B70,Data!$AT:$AT,X$8,Data!$C:$C,$B$3)</f>
        <v>0</v>
      </c>
      <c r="Y70" s="71">
        <f>COUNTIFS(Data!$AP:$AP,$B70,Data!$AT:$AT,Y$8,Data!$C:$C,$B$3)</f>
        <v>0</v>
      </c>
      <c r="Z70" s="71">
        <f>COUNTIFS(Data!$AP:$AP,$B70,Data!$AT:$AT,Z$8,Data!$C:$C,$B$3)</f>
        <v>0</v>
      </c>
      <c r="AA70" s="71">
        <f>COUNTIFS(Data!$AP:$AP,$B70,Data!$AT:$AT,AA$8,Data!$C:$C,$B$3)</f>
        <v>0</v>
      </c>
      <c r="AB70" s="71">
        <f>COUNTIFS(Data!$AP:$AP,$B70,Data!$AT:$AT,AB$8,Data!$C:$C,$B$3)</f>
        <v>0</v>
      </c>
      <c r="AC70" s="71">
        <f>COUNTIFS(Data!$AP:$AP,$B70,Data!$AT:$AT,AC$8,Data!$C:$C,$B$3)</f>
        <v>0</v>
      </c>
      <c r="AD70" s="71">
        <f>COUNTIFS(Data!$AP:$AP,$B70,Data!$AT:$AT,AD$8,Data!$C:$C,$B$3)</f>
        <v>0</v>
      </c>
      <c r="AE70" s="71">
        <f>COUNTIFS(Data!$AP:$AP,$B70,Data!$AT:$AT,AE$8,Data!$C:$C,$B$3)</f>
        <v>0</v>
      </c>
      <c r="AF70" s="72">
        <f t="shared" si="106"/>
        <v>0</v>
      </c>
      <c r="AH70" s="74">
        <v>11</v>
      </c>
      <c r="AI70" s="71">
        <f>COUNTIFS(Data!$BP:$BP,$B70,Data!$BT:$BT,AI$8,Data!$C:$C,$B$3)</f>
        <v>0</v>
      </c>
      <c r="AJ70" s="71">
        <f>COUNTIFS(Data!$BP:$BP,$B70,Data!$BT:$BT,AJ$8,Data!$C:$C,$B$3)</f>
        <v>0</v>
      </c>
      <c r="AK70" s="71">
        <f>COUNTIFS(Data!$BP:$BP,$B70,Data!$BT:$BT,AK$8,Data!$C:$C,$B$3)</f>
        <v>0</v>
      </c>
      <c r="AL70" s="71">
        <f>COUNTIFS(Data!$BP:$BP,$B70,Data!$BT:$BT,AL$8,Data!$C:$C,$B$3)</f>
        <v>0</v>
      </c>
      <c r="AM70" s="71">
        <f>COUNTIFS(Data!$BP:$BP,$B70,Data!$BT:$BT,AM$8,Data!$C:$C,$B$3)</f>
        <v>0</v>
      </c>
      <c r="AN70" s="71">
        <f>COUNTIFS(Data!$BP:$BP,$B70,Data!$BT:$BT,AN$8,Data!$C:$C,$B$3)</f>
        <v>0</v>
      </c>
      <c r="AO70" s="71">
        <f>COUNTIFS(Data!$BP:$BP,$B70,Data!$BT:$BT,AO$8,Data!$C:$C,$B$3)</f>
        <v>0</v>
      </c>
      <c r="AP70" s="71">
        <f>COUNTIFS(Data!$BP:$BP,$B70,Data!$BT:$BT,AP$8,Data!$C:$C,$B$3)</f>
        <v>0</v>
      </c>
      <c r="AQ70" s="71">
        <f>COUNTIFS(Data!$BP:$BP,$B70,Data!$BT:$BT,AQ$8,Data!$C:$C,$B$3)</f>
        <v>0</v>
      </c>
      <c r="AR70" s="71">
        <f>COUNTIFS(Data!$BP:$BP,$B70,Data!$BT:$BT,AR$8,Data!$C:$C,$B$3)</f>
        <v>0</v>
      </c>
      <c r="AS70" s="71">
        <f>COUNTIFS(Data!$BP:$BP,$B70,Data!$BT:$BT,AS$8,Data!$C:$C,$B$3)</f>
        <v>0</v>
      </c>
      <c r="AT70" s="71">
        <f>COUNTIFS(Data!$BP:$BP,$B70,Data!$BT:$BT,AT$8,Data!$C:$C,$B$3)</f>
        <v>0</v>
      </c>
      <c r="AU70" s="71">
        <f>COUNTIFS(Data!$BP:$BP,$B70,Data!$BT:$BT,AU$8,Data!$C:$C,$B$3)</f>
        <v>0</v>
      </c>
      <c r="AV70" s="72">
        <f t="shared" si="107"/>
        <v>0</v>
      </c>
      <c r="AX70" s="74">
        <v>11</v>
      </c>
      <c r="AY70" s="71">
        <f>COUNTIFS(Data!$CP:$CP,$B70,Data!$CT:$CT,AY$8,Data!$C:$C,$B$3)</f>
        <v>0</v>
      </c>
      <c r="AZ70" s="71">
        <f>COUNTIFS(Data!$CP:$CP,$B70,Data!$CT:$CT,AZ$8,Data!$C:$C,$B$3)</f>
        <v>0</v>
      </c>
      <c r="BA70" s="71">
        <f>COUNTIFS(Data!$CP:$CP,$B70,Data!$CT:$CT,BA$8,Data!$C:$C,$B$3)</f>
        <v>0</v>
      </c>
      <c r="BB70" s="71">
        <f>COUNTIFS(Data!$CP:$CP,$B70,Data!$CT:$CT,BB$8,Data!$C:$C,$B$3)</f>
        <v>0</v>
      </c>
      <c r="BC70" s="71">
        <f>COUNTIFS(Data!$CP:$CP,$B70,Data!$CT:$CT,BC$8,Data!$C:$C,$B$3)</f>
        <v>0</v>
      </c>
      <c r="BD70" s="71">
        <f>COUNTIFS(Data!$CP:$CP,$B70,Data!$CT:$CT,BD$8,Data!$C:$C,$B$3)</f>
        <v>0</v>
      </c>
      <c r="BE70" s="71">
        <f>COUNTIFS(Data!$CP:$CP,$B70,Data!$CT:$CT,BE$8,Data!$C:$C,$B$3)</f>
        <v>0</v>
      </c>
      <c r="BF70" s="71">
        <f>COUNTIFS(Data!$CP:$CP,$B70,Data!$CT:$CT,BF$8,Data!$C:$C,$B$3)</f>
        <v>0</v>
      </c>
      <c r="BG70" s="71">
        <f>COUNTIFS(Data!$CP:$CP,$B70,Data!$CT:$CT,BG$8,Data!$C:$C,$B$3)</f>
        <v>0</v>
      </c>
      <c r="BH70" s="71">
        <f>COUNTIFS(Data!$CP:$CP,$B70,Data!$CT:$CT,BH$8,Data!$C:$C,$B$3)</f>
        <v>0</v>
      </c>
      <c r="BI70" s="71">
        <f>COUNTIFS(Data!$CP:$CP,$B70,Data!$CT:$CT,BI$8,Data!$C:$C,$B$3)</f>
        <v>0</v>
      </c>
      <c r="BJ70" s="71">
        <f>COUNTIFS(Data!$CP:$CP,$B70,Data!$CT:$CT,BJ$8,Data!$C:$C,$B$3)</f>
        <v>0</v>
      </c>
      <c r="BK70" s="71">
        <f>COUNTIFS(Data!$CP:$CP,$B70,Data!$CT:$CT,BK$8,Data!$C:$C,$B$3)</f>
        <v>0</v>
      </c>
      <c r="BL70" s="72">
        <f t="shared" si="92"/>
        <v>0</v>
      </c>
      <c r="BQ70" s="58"/>
      <c r="DS70" s="77">
        <v>6</v>
      </c>
      <c r="DT70" s="78">
        <v>1.3176511397819737E-2</v>
      </c>
      <c r="DU70" s="78">
        <v>5.1908043574057285E-3</v>
      </c>
      <c r="DV70" s="78">
        <v>5.5405238602802224E-3</v>
      </c>
      <c r="DW70" s="78">
        <v>4.2831921966786944E-2</v>
      </c>
      <c r="DX70" s="78">
        <v>9.4142793347741185E-2</v>
      </c>
      <c r="DY70" s="78">
        <v>0.53876104874344533</v>
      </c>
      <c r="DZ70" s="78">
        <v>9.2952066313130771E-2</v>
      </c>
      <c r="EA70" s="78">
        <v>2.5033107056394922E-2</v>
      </c>
      <c r="EB70" s="78">
        <v>3.9833003987607097E-3</v>
      </c>
      <c r="EC70" s="78">
        <v>8.9399160430203822E-4</v>
      </c>
      <c r="ED70" s="78">
        <v>5.7734488399040204E-2</v>
      </c>
      <c r="FB70" s="90">
        <v>6</v>
      </c>
      <c r="FC70" s="88">
        <v>0</v>
      </c>
      <c r="FD70" s="88">
        <v>0</v>
      </c>
      <c r="FE70" s="88">
        <v>2.8535321442214164E-2</v>
      </c>
      <c r="FF70" s="88">
        <v>1.147793302806678E-3</v>
      </c>
      <c r="FG70" s="88">
        <v>2.4626633573077102E-2</v>
      </c>
      <c r="FH70" s="88">
        <v>0.7155006088017829</v>
      </c>
      <c r="FI70" s="88">
        <v>7.6009425381629955E-2</v>
      </c>
      <c r="FJ70" s="88">
        <v>5.0542879245166906E-2</v>
      </c>
      <c r="FK70" s="88">
        <v>1.1778198742438037E-2</v>
      </c>
      <c r="FL70" s="88">
        <v>1.3780303572475793E-2</v>
      </c>
      <c r="FM70" s="88">
        <v>7.4731006229871999E-2</v>
      </c>
    </row>
    <row r="71" spans="2:172" x14ac:dyDescent="0.2">
      <c r="B71" s="74">
        <v>12</v>
      </c>
      <c r="C71" s="71">
        <f>COUNTIFS(Data!$P:$P,$B71,Data!$T:$T,C$8,Data!$C:$C,$B$3)</f>
        <v>0</v>
      </c>
      <c r="D71" s="71">
        <f>COUNTIFS(Data!$P:$P,$B71,Data!$T:$T,D$8,Data!$C:$C,$B$3)</f>
        <v>0</v>
      </c>
      <c r="E71" s="71">
        <f>COUNTIFS(Data!$P:$P,$B71,Data!$T:$T,E$8,Data!$C:$C,$B$3)</f>
        <v>0</v>
      </c>
      <c r="F71" s="71">
        <f>COUNTIFS(Data!$P:$P,$B71,Data!$T:$T,F$8,Data!$C:$C,$B$3)</f>
        <v>0</v>
      </c>
      <c r="G71" s="71">
        <f>COUNTIFS(Data!$P:$P,$B71,Data!$T:$T,G$8,Data!$C:$C,$B$3)</f>
        <v>0</v>
      </c>
      <c r="H71" s="71">
        <f>COUNTIFS(Data!$P:$P,$B71,Data!$T:$T,H$8,Data!$C:$C,$B$3)</f>
        <v>0</v>
      </c>
      <c r="I71" s="71">
        <f>COUNTIFS(Data!$P:$P,$B71,Data!$T:$T,I$8,Data!$C:$C,$B$3)</f>
        <v>0</v>
      </c>
      <c r="J71" s="71">
        <f>COUNTIFS(Data!$P:$P,$B71,Data!$T:$T,J$8,Data!$C:$C,$B$3)</f>
        <v>0</v>
      </c>
      <c r="K71" s="71">
        <f>COUNTIFS(Data!$P:$P,$B71,Data!$T:$T,K$8,Data!$C:$C,$B$3)</f>
        <v>0</v>
      </c>
      <c r="L71" s="71">
        <f>COUNTIFS(Data!$P:$P,$B71,Data!$T:$T,L$8,Data!$C:$C,$B$3)</f>
        <v>0</v>
      </c>
      <c r="M71" s="71">
        <f>COUNTIFS(Data!$P:$P,$B71,Data!$T:$T,M$8,Data!$C:$C,$B$3)</f>
        <v>0</v>
      </c>
      <c r="N71" s="71">
        <f>COUNTIFS(Data!$P:$P,$B71,Data!$T:$T,N$8,Data!$C:$C,$B$3)</f>
        <v>0</v>
      </c>
      <c r="O71" s="71">
        <f>COUNTIFS(Data!$P:$P,$B71,Data!$T:$T,O$8,Data!$C:$C,$B$3)</f>
        <v>0</v>
      </c>
      <c r="P71" s="72">
        <f t="shared" si="105"/>
        <v>0</v>
      </c>
      <c r="R71" s="74">
        <v>12</v>
      </c>
      <c r="S71" s="71">
        <f>COUNTIFS(Data!$AP:$AP,$B71,Data!$AT:$AT,S$8,Data!$C:$C,$B$3)</f>
        <v>0</v>
      </c>
      <c r="T71" s="71">
        <f>COUNTIFS(Data!$AP:$AP,$B71,Data!$AT:$AT,T$8,Data!$C:$C,$B$3)</f>
        <v>0</v>
      </c>
      <c r="U71" s="71">
        <f>COUNTIFS(Data!$AP:$AP,$B71,Data!$AT:$AT,U$8,Data!$C:$C,$B$3)</f>
        <v>0</v>
      </c>
      <c r="V71" s="71">
        <f>COUNTIFS(Data!$AP:$AP,$B71,Data!$AT:$AT,V$8,Data!$C:$C,$B$3)</f>
        <v>0</v>
      </c>
      <c r="W71" s="71">
        <f>COUNTIFS(Data!$AP:$AP,$B71,Data!$AT:$AT,W$8,Data!$C:$C,$B$3)</f>
        <v>0</v>
      </c>
      <c r="X71" s="71">
        <f>COUNTIFS(Data!$AP:$AP,$B71,Data!$AT:$AT,X$8,Data!$C:$C,$B$3)</f>
        <v>0</v>
      </c>
      <c r="Y71" s="71">
        <f>COUNTIFS(Data!$AP:$AP,$B71,Data!$AT:$AT,Y$8,Data!$C:$C,$B$3)</f>
        <v>0</v>
      </c>
      <c r="Z71" s="71">
        <f>COUNTIFS(Data!$AP:$AP,$B71,Data!$AT:$AT,Z$8,Data!$C:$C,$B$3)</f>
        <v>0</v>
      </c>
      <c r="AA71" s="71">
        <f>COUNTIFS(Data!$AP:$AP,$B71,Data!$AT:$AT,AA$8,Data!$C:$C,$B$3)</f>
        <v>0</v>
      </c>
      <c r="AB71" s="71">
        <f>COUNTIFS(Data!$AP:$AP,$B71,Data!$AT:$AT,AB$8,Data!$C:$C,$B$3)</f>
        <v>0</v>
      </c>
      <c r="AC71" s="71">
        <f>COUNTIFS(Data!$AP:$AP,$B71,Data!$AT:$AT,AC$8,Data!$C:$C,$B$3)</f>
        <v>0</v>
      </c>
      <c r="AD71" s="71">
        <f>COUNTIFS(Data!$AP:$AP,$B71,Data!$AT:$AT,AD$8,Data!$C:$C,$B$3)</f>
        <v>0</v>
      </c>
      <c r="AE71" s="71">
        <f>COUNTIFS(Data!$AP:$AP,$B71,Data!$AT:$AT,AE$8,Data!$C:$C,$B$3)</f>
        <v>0</v>
      </c>
      <c r="AF71" s="72">
        <f t="shared" si="106"/>
        <v>0</v>
      </c>
      <c r="AH71" s="74">
        <v>12</v>
      </c>
      <c r="AI71" s="71">
        <f>COUNTIFS(Data!$BP:$BP,$B71,Data!$BT:$BT,AI$8,Data!$C:$C,$B$3)</f>
        <v>0</v>
      </c>
      <c r="AJ71" s="71">
        <f>COUNTIFS(Data!$BP:$BP,$B71,Data!$BT:$BT,AJ$8,Data!$C:$C,$B$3)</f>
        <v>0</v>
      </c>
      <c r="AK71" s="71">
        <f>COUNTIFS(Data!$BP:$BP,$B71,Data!$BT:$BT,AK$8,Data!$C:$C,$B$3)</f>
        <v>0</v>
      </c>
      <c r="AL71" s="71">
        <f>COUNTIFS(Data!$BP:$BP,$B71,Data!$BT:$BT,AL$8,Data!$C:$C,$B$3)</f>
        <v>0</v>
      </c>
      <c r="AM71" s="71">
        <f>COUNTIFS(Data!$BP:$BP,$B71,Data!$BT:$BT,AM$8,Data!$C:$C,$B$3)</f>
        <v>0</v>
      </c>
      <c r="AN71" s="71">
        <f>COUNTIFS(Data!$BP:$BP,$B71,Data!$BT:$BT,AN$8,Data!$C:$C,$B$3)</f>
        <v>0</v>
      </c>
      <c r="AO71" s="71">
        <f>COUNTIFS(Data!$BP:$BP,$B71,Data!$BT:$BT,AO$8,Data!$C:$C,$B$3)</f>
        <v>0</v>
      </c>
      <c r="AP71" s="71">
        <f>COUNTIFS(Data!$BP:$BP,$B71,Data!$BT:$BT,AP$8,Data!$C:$C,$B$3)</f>
        <v>0</v>
      </c>
      <c r="AQ71" s="71">
        <f>COUNTIFS(Data!$BP:$BP,$B71,Data!$BT:$BT,AQ$8,Data!$C:$C,$B$3)</f>
        <v>0</v>
      </c>
      <c r="AR71" s="71">
        <f>COUNTIFS(Data!$BP:$BP,$B71,Data!$BT:$BT,AR$8,Data!$C:$C,$B$3)</f>
        <v>0</v>
      </c>
      <c r="AS71" s="71">
        <f>COUNTIFS(Data!$BP:$BP,$B71,Data!$BT:$BT,AS$8,Data!$C:$C,$B$3)</f>
        <v>0</v>
      </c>
      <c r="AT71" s="71">
        <f>COUNTIFS(Data!$BP:$BP,$B71,Data!$BT:$BT,AT$8,Data!$C:$C,$B$3)</f>
        <v>0</v>
      </c>
      <c r="AU71" s="71">
        <f>COUNTIFS(Data!$BP:$BP,$B71,Data!$BT:$BT,AU$8,Data!$C:$C,$B$3)</f>
        <v>0</v>
      </c>
      <c r="AV71" s="72">
        <f t="shared" si="107"/>
        <v>0</v>
      </c>
      <c r="AX71" s="74">
        <v>12</v>
      </c>
      <c r="AY71" s="71">
        <f>COUNTIFS(Data!$CP:$CP,$B71,Data!$CT:$CT,AY$8,Data!$C:$C,$B$3)</f>
        <v>0</v>
      </c>
      <c r="AZ71" s="71">
        <f>COUNTIFS(Data!$CP:$CP,$B71,Data!$CT:$CT,AZ$8,Data!$C:$C,$B$3)</f>
        <v>0</v>
      </c>
      <c r="BA71" s="71">
        <f>COUNTIFS(Data!$CP:$CP,$B71,Data!$CT:$CT,BA$8,Data!$C:$C,$B$3)</f>
        <v>0</v>
      </c>
      <c r="BB71" s="71">
        <f>COUNTIFS(Data!$CP:$CP,$B71,Data!$CT:$CT,BB$8,Data!$C:$C,$B$3)</f>
        <v>0</v>
      </c>
      <c r="BC71" s="71">
        <f>COUNTIFS(Data!$CP:$CP,$B71,Data!$CT:$CT,BC$8,Data!$C:$C,$B$3)</f>
        <v>0</v>
      </c>
      <c r="BD71" s="71">
        <f>COUNTIFS(Data!$CP:$CP,$B71,Data!$CT:$CT,BD$8,Data!$C:$C,$B$3)</f>
        <v>0</v>
      </c>
      <c r="BE71" s="71">
        <f>COUNTIFS(Data!$CP:$CP,$B71,Data!$CT:$CT,BE$8,Data!$C:$C,$B$3)</f>
        <v>0</v>
      </c>
      <c r="BF71" s="71">
        <f>COUNTIFS(Data!$CP:$CP,$B71,Data!$CT:$CT,BF$8,Data!$C:$C,$B$3)</f>
        <v>0</v>
      </c>
      <c r="BG71" s="71">
        <f>COUNTIFS(Data!$CP:$CP,$B71,Data!$CT:$CT,BG$8,Data!$C:$C,$B$3)</f>
        <v>0</v>
      </c>
      <c r="BH71" s="71">
        <f>COUNTIFS(Data!$CP:$CP,$B71,Data!$CT:$CT,BH$8,Data!$C:$C,$B$3)</f>
        <v>0</v>
      </c>
      <c r="BI71" s="71">
        <f>COUNTIFS(Data!$CP:$CP,$B71,Data!$CT:$CT,BI$8,Data!$C:$C,$B$3)</f>
        <v>0</v>
      </c>
      <c r="BJ71" s="71">
        <f>COUNTIFS(Data!$CP:$CP,$B71,Data!$CT:$CT,BJ$8,Data!$C:$C,$B$3)</f>
        <v>0</v>
      </c>
      <c r="BK71" s="71">
        <f>COUNTIFS(Data!$CP:$CP,$B71,Data!$CT:$CT,BK$8,Data!$C:$C,$B$3)</f>
        <v>0</v>
      </c>
      <c r="BL71" s="72">
        <f t="shared" si="92"/>
        <v>0</v>
      </c>
      <c r="BQ71" s="58"/>
      <c r="DS71" s="77">
        <v>7</v>
      </c>
      <c r="DT71" s="78">
        <v>2.9921830844386477E-3</v>
      </c>
      <c r="DU71" s="78">
        <v>2.3306318680243084E-2</v>
      </c>
      <c r="DV71" s="78">
        <v>5.8093983253429257E-3</v>
      </c>
      <c r="DW71" s="78">
        <v>1.6574321628875115E-2</v>
      </c>
      <c r="DX71" s="78">
        <v>0.11320999321166418</v>
      </c>
      <c r="DY71" s="78">
        <v>0.16716565562520189</v>
      </c>
      <c r="DZ71" s="78">
        <v>0.20998500676601792</v>
      </c>
      <c r="EA71" s="78">
        <v>1.3949085334684076E-2</v>
      </c>
      <c r="EB71" s="78">
        <v>4.8648739996073904E-3</v>
      </c>
      <c r="EC71" s="78">
        <v>2.0501636143536364E-3</v>
      </c>
      <c r="ED71" s="78">
        <v>0.13315697842615942</v>
      </c>
      <c r="FB71" s="90">
        <v>7</v>
      </c>
      <c r="FC71" s="88">
        <v>0</v>
      </c>
      <c r="FD71" s="88">
        <v>0</v>
      </c>
      <c r="FE71" s="88">
        <v>4.3081781143191999E-2</v>
      </c>
      <c r="FF71" s="88">
        <v>5.8478122984942512E-4</v>
      </c>
      <c r="FG71" s="88">
        <v>1.0570753370608206E-2</v>
      </c>
      <c r="FH71" s="88">
        <v>0.44425176790819471</v>
      </c>
      <c r="FI71" s="88">
        <v>8.1328489763529618E-2</v>
      </c>
      <c r="FJ71" s="88">
        <v>7.9982175940618919E-2</v>
      </c>
      <c r="FK71" s="88">
        <v>1.9615731846609693E-2</v>
      </c>
      <c r="FL71" s="88">
        <v>3.7173267882505495E-2</v>
      </c>
      <c r="FM71" s="88">
        <v>0.27184992267593594</v>
      </c>
    </row>
    <row r="72" spans="2:172" x14ac:dyDescent="0.2">
      <c r="B72" s="74">
        <v>13</v>
      </c>
      <c r="C72" s="71">
        <f>COUNTIFS(Data!$P:$P,$B72,Data!$T:$T,C$8,Data!$C:$C,$B$3)</f>
        <v>1</v>
      </c>
      <c r="D72" s="71">
        <f>COUNTIFS(Data!$P:$P,$B72,Data!$T:$T,D$8,Data!$C:$C,$B$3)</f>
        <v>0</v>
      </c>
      <c r="E72" s="71">
        <f>COUNTIFS(Data!$P:$P,$B72,Data!$T:$T,E$8,Data!$C:$C,$B$3)</f>
        <v>0</v>
      </c>
      <c r="F72" s="71">
        <f>COUNTIFS(Data!$P:$P,$B72,Data!$T:$T,F$8,Data!$C:$C,$B$3)</f>
        <v>0</v>
      </c>
      <c r="G72" s="71">
        <f>COUNTIFS(Data!$P:$P,$B72,Data!$T:$T,G$8,Data!$C:$C,$B$3)</f>
        <v>0</v>
      </c>
      <c r="H72" s="71">
        <f>COUNTIFS(Data!$P:$P,$B72,Data!$T:$T,H$8,Data!$C:$C,$B$3)</f>
        <v>2</v>
      </c>
      <c r="I72" s="71">
        <f>COUNTIFS(Data!$P:$P,$B72,Data!$T:$T,I$8,Data!$C:$C,$B$3)</f>
        <v>0</v>
      </c>
      <c r="J72" s="71">
        <f>COUNTIFS(Data!$P:$P,$B72,Data!$T:$T,J$8,Data!$C:$C,$B$3)</f>
        <v>0</v>
      </c>
      <c r="K72" s="71">
        <f>COUNTIFS(Data!$P:$P,$B72,Data!$T:$T,K$8,Data!$C:$C,$B$3)</f>
        <v>1</v>
      </c>
      <c r="L72" s="71">
        <f>COUNTIFS(Data!$P:$P,$B72,Data!$T:$T,L$8,Data!$C:$C,$B$3)</f>
        <v>0</v>
      </c>
      <c r="M72" s="71">
        <f>COUNTIFS(Data!$P:$P,$B72,Data!$T:$T,M$8,Data!$C:$C,$B$3)</f>
        <v>0</v>
      </c>
      <c r="N72" s="71">
        <f>COUNTIFS(Data!$P:$P,$B72,Data!$T:$T,N$8,Data!$C:$C,$B$3)</f>
        <v>0</v>
      </c>
      <c r="O72" s="71">
        <f>COUNTIFS(Data!$P:$P,$B72,Data!$T:$T,O$8,Data!$C:$C,$B$3)</f>
        <v>4</v>
      </c>
      <c r="P72" s="72">
        <f t="shared" si="105"/>
        <v>0.5</v>
      </c>
      <c r="R72" s="74">
        <v>13</v>
      </c>
      <c r="S72" s="71">
        <f>COUNTIFS(Data!$AP:$AP,$B72,Data!$AT:$AT,S$8,Data!$C:$C,$B$3)</f>
        <v>1</v>
      </c>
      <c r="T72" s="71">
        <f>COUNTIFS(Data!$AP:$AP,$B72,Data!$AT:$AT,T$8,Data!$C:$C,$B$3)</f>
        <v>0</v>
      </c>
      <c r="U72" s="71">
        <f>COUNTIFS(Data!$AP:$AP,$B72,Data!$AT:$AT,U$8,Data!$C:$C,$B$3)</f>
        <v>0</v>
      </c>
      <c r="V72" s="71">
        <f>COUNTIFS(Data!$AP:$AP,$B72,Data!$AT:$AT,V$8,Data!$C:$C,$B$3)</f>
        <v>0</v>
      </c>
      <c r="W72" s="71">
        <f>COUNTIFS(Data!$AP:$AP,$B72,Data!$AT:$AT,W$8,Data!$C:$C,$B$3)</f>
        <v>1</v>
      </c>
      <c r="X72" s="71">
        <f>COUNTIFS(Data!$AP:$AP,$B72,Data!$AT:$AT,X$8,Data!$C:$C,$B$3)</f>
        <v>0</v>
      </c>
      <c r="Y72" s="71">
        <f>COUNTIFS(Data!$AP:$AP,$B72,Data!$AT:$AT,Y$8,Data!$C:$C,$B$3)</f>
        <v>0</v>
      </c>
      <c r="Z72" s="71">
        <f>COUNTIFS(Data!$AP:$AP,$B72,Data!$AT:$AT,Z$8,Data!$C:$C,$B$3)</f>
        <v>0</v>
      </c>
      <c r="AA72" s="71">
        <f>COUNTIFS(Data!$AP:$AP,$B72,Data!$AT:$AT,AA$8,Data!$C:$C,$B$3)</f>
        <v>0</v>
      </c>
      <c r="AB72" s="71">
        <f>COUNTIFS(Data!$AP:$AP,$B72,Data!$AT:$AT,AB$8,Data!$C:$C,$B$3)</f>
        <v>0</v>
      </c>
      <c r="AC72" s="71">
        <f>COUNTIFS(Data!$AP:$AP,$B72,Data!$AT:$AT,AC$8,Data!$C:$C,$B$3)</f>
        <v>0</v>
      </c>
      <c r="AD72" s="71">
        <f>COUNTIFS(Data!$AP:$AP,$B72,Data!$AT:$AT,AD$8,Data!$C:$C,$B$3)</f>
        <v>0</v>
      </c>
      <c r="AE72" s="71">
        <f>COUNTIFS(Data!$AP:$AP,$B72,Data!$AT:$AT,AE$8,Data!$C:$C,$B$3)</f>
        <v>9</v>
      </c>
      <c r="AF72" s="72">
        <f t="shared" si="106"/>
        <v>0.81818181818181823</v>
      </c>
      <c r="AH72" s="74">
        <v>13</v>
      </c>
      <c r="AI72" s="71">
        <f>COUNTIFS(Data!$BP:$BP,$B72,Data!$BT:$BT,AI$8,Data!$C:$C,$B$3)</f>
        <v>0</v>
      </c>
      <c r="AJ72" s="71">
        <f>COUNTIFS(Data!$BP:$BP,$B72,Data!$BT:$BT,AJ$8,Data!$C:$C,$B$3)</f>
        <v>0</v>
      </c>
      <c r="AK72" s="71">
        <f>COUNTIFS(Data!$BP:$BP,$B72,Data!$BT:$BT,AK$8,Data!$C:$C,$B$3)</f>
        <v>0</v>
      </c>
      <c r="AL72" s="71">
        <f>COUNTIFS(Data!$BP:$BP,$B72,Data!$BT:$BT,AL$8,Data!$C:$C,$B$3)</f>
        <v>0</v>
      </c>
      <c r="AM72" s="71">
        <f>COUNTIFS(Data!$BP:$BP,$B72,Data!$BT:$BT,AM$8,Data!$C:$C,$B$3)</f>
        <v>1</v>
      </c>
      <c r="AN72" s="71">
        <f>COUNTIFS(Data!$BP:$BP,$B72,Data!$BT:$BT,AN$8,Data!$C:$C,$B$3)</f>
        <v>0</v>
      </c>
      <c r="AO72" s="71">
        <f>COUNTIFS(Data!$BP:$BP,$B72,Data!$BT:$BT,AO$8,Data!$C:$C,$B$3)</f>
        <v>0</v>
      </c>
      <c r="AP72" s="71">
        <f>COUNTIFS(Data!$BP:$BP,$B72,Data!$BT:$BT,AP$8,Data!$C:$C,$B$3)</f>
        <v>0</v>
      </c>
      <c r="AQ72" s="71">
        <f>COUNTIFS(Data!$BP:$BP,$B72,Data!$BT:$BT,AQ$8,Data!$C:$C,$B$3)</f>
        <v>0</v>
      </c>
      <c r="AR72" s="71">
        <f>COUNTIFS(Data!$BP:$BP,$B72,Data!$BT:$BT,AR$8,Data!$C:$C,$B$3)</f>
        <v>0</v>
      </c>
      <c r="AS72" s="71">
        <f>COUNTIFS(Data!$BP:$BP,$B72,Data!$BT:$BT,AS$8,Data!$C:$C,$B$3)</f>
        <v>0</v>
      </c>
      <c r="AT72" s="71">
        <f>COUNTIFS(Data!$BP:$BP,$B72,Data!$BT:$BT,AT$8,Data!$C:$C,$B$3)</f>
        <v>0</v>
      </c>
      <c r="AU72" s="71">
        <f>COUNTIFS(Data!$BP:$BP,$B72,Data!$BT:$BT,AU$8,Data!$C:$C,$B$3)</f>
        <v>9</v>
      </c>
      <c r="AV72" s="72">
        <f t="shared" si="107"/>
        <v>0.9</v>
      </c>
      <c r="AX72" s="74">
        <v>13</v>
      </c>
      <c r="AY72" s="71">
        <f>COUNTIFS(Data!$CP:$CP,$B72,Data!$CT:$CT,AY$8,Data!$C:$C,$B$3)</f>
        <v>0</v>
      </c>
      <c r="AZ72" s="71">
        <f>COUNTIFS(Data!$CP:$CP,$B72,Data!$CT:$CT,AZ$8,Data!$C:$C,$B$3)</f>
        <v>0</v>
      </c>
      <c r="BA72" s="71">
        <f>COUNTIFS(Data!$CP:$CP,$B72,Data!$CT:$CT,BA$8,Data!$C:$C,$B$3)</f>
        <v>0</v>
      </c>
      <c r="BB72" s="71">
        <f>COUNTIFS(Data!$CP:$CP,$B72,Data!$CT:$CT,BB$8,Data!$C:$C,$B$3)</f>
        <v>0</v>
      </c>
      <c r="BC72" s="71">
        <f>COUNTIFS(Data!$CP:$CP,$B72,Data!$CT:$CT,BC$8,Data!$C:$C,$B$3)</f>
        <v>1</v>
      </c>
      <c r="BD72" s="71">
        <f>COUNTIFS(Data!$CP:$CP,$B72,Data!$CT:$CT,BD$8,Data!$C:$C,$B$3)</f>
        <v>0</v>
      </c>
      <c r="BE72" s="71">
        <f>COUNTIFS(Data!$CP:$CP,$B72,Data!$CT:$CT,BE$8,Data!$C:$C,$B$3)</f>
        <v>0</v>
      </c>
      <c r="BF72" s="71">
        <f>COUNTIFS(Data!$CP:$CP,$B72,Data!$CT:$CT,BF$8,Data!$C:$C,$B$3)</f>
        <v>0</v>
      </c>
      <c r="BG72" s="71">
        <f>COUNTIFS(Data!$CP:$CP,$B72,Data!$CT:$CT,BG$8,Data!$C:$C,$B$3)</f>
        <v>0</v>
      </c>
      <c r="BH72" s="71">
        <f>COUNTIFS(Data!$CP:$CP,$B72,Data!$CT:$CT,BH$8,Data!$C:$C,$B$3)</f>
        <v>0</v>
      </c>
      <c r="BI72" s="71">
        <f>COUNTIFS(Data!$CP:$CP,$B72,Data!$CT:$CT,BI$8,Data!$C:$C,$B$3)</f>
        <v>0</v>
      </c>
      <c r="BJ72" s="71">
        <f>COUNTIFS(Data!$CP:$CP,$B72,Data!$CT:$CT,BJ$8,Data!$C:$C,$B$3)</f>
        <v>0</v>
      </c>
      <c r="BK72" s="71">
        <f>COUNTIFS(Data!$CP:$CP,$B72,Data!$CT:$CT,BK$8,Data!$C:$C,$B$3)</f>
        <v>8</v>
      </c>
      <c r="BL72" s="72">
        <f t="shared" si="92"/>
        <v>0.88888888888888884</v>
      </c>
      <c r="BQ72" s="58"/>
      <c r="DS72" s="77">
        <v>8</v>
      </c>
      <c r="DT72" s="78">
        <v>9.7294753143775182E-4</v>
      </c>
      <c r="DU72" s="78">
        <v>1.0667351935033285E-3</v>
      </c>
      <c r="DV72" s="78">
        <v>1.738503499196837E-3</v>
      </c>
      <c r="DW72" s="78">
        <v>4.1431093208025268E-3</v>
      </c>
      <c r="DX72" s="78">
        <v>1.33064407240014E-2</v>
      </c>
      <c r="DY72" s="78">
        <v>4.284461489308284E-2</v>
      </c>
      <c r="DZ72" s="78">
        <v>1.3458807416533634E-2</v>
      </c>
      <c r="EA72" s="78">
        <v>2.2556676286342729E-3</v>
      </c>
      <c r="EB72" s="78">
        <v>4.6140318000342231E-4</v>
      </c>
      <c r="EC72" s="78">
        <v>1.5629438846157762E-4</v>
      </c>
      <c r="ED72" s="78">
        <v>3.3538202674393128E-2</v>
      </c>
      <c r="FB72" s="90">
        <v>8</v>
      </c>
      <c r="FC72" s="88">
        <v>0</v>
      </c>
      <c r="FD72" s="88">
        <v>0</v>
      </c>
      <c r="FE72" s="88">
        <v>0.12962699422637064</v>
      </c>
      <c r="FF72" s="88">
        <v>4.3809387963309604E-4</v>
      </c>
      <c r="FG72" s="88">
        <v>8.0305241673060915E-3</v>
      </c>
      <c r="FH72" s="88">
        <v>0.35643522932062427</v>
      </c>
      <c r="FI72" s="88">
        <v>7.2857244469122201E-2</v>
      </c>
      <c r="FJ72" s="88">
        <v>8.2188905228441883E-2</v>
      </c>
      <c r="FK72" s="88">
        <v>1.9400461127790512E-2</v>
      </c>
      <c r="FL72" s="88">
        <v>3.8173361203174987E-2</v>
      </c>
      <c r="FM72" s="88">
        <v>0.28605080274019451</v>
      </c>
    </row>
    <row r="73" spans="2:172" ht="11.25" customHeight="1" x14ac:dyDescent="0.2">
      <c r="CC73" s="67"/>
      <c r="CP73" s="67"/>
      <c r="DC73" s="67"/>
      <c r="DS73" s="77">
        <v>9</v>
      </c>
      <c r="DT73" s="78">
        <v>1.0014372646205486E-5</v>
      </c>
      <c r="DU73" s="78">
        <v>1.4391709987371612E-5</v>
      </c>
      <c r="DV73" s="78">
        <v>3.0375496272848198E-5</v>
      </c>
      <c r="DW73" s="78">
        <v>4.8604873207468509E-5</v>
      </c>
      <c r="DX73" s="78">
        <v>1.6244373769535328E-4</v>
      </c>
      <c r="DY73" s="78">
        <v>5.6994767898378837E-4</v>
      </c>
      <c r="DZ73" s="78">
        <v>1.9303726078125332E-4</v>
      </c>
      <c r="EA73" s="78">
        <v>3.2709392525262858E-5</v>
      </c>
      <c r="EB73" s="78">
        <v>6.458975094118715E-6</v>
      </c>
      <c r="EC73" s="78">
        <v>1.8349781938679903E-5</v>
      </c>
      <c r="ED73" s="78">
        <v>0.28790039213112134</v>
      </c>
      <c r="FB73" s="90">
        <v>9</v>
      </c>
      <c r="FC73" s="88">
        <v>0</v>
      </c>
      <c r="FD73" s="88">
        <v>0</v>
      </c>
      <c r="FE73" s="88">
        <v>1.7548250127343297E-2</v>
      </c>
      <c r="FF73" s="88">
        <v>3.6350060275939524E-4</v>
      </c>
      <c r="FG73" s="88">
        <v>6.3205131221260574E-3</v>
      </c>
      <c r="FH73" s="88">
        <v>0.29826159898437965</v>
      </c>
      <c r="FI73" s="88">
        <v>6.3522645450377085E-2</v>
      </c>
      <c r="FJ73" s="88">
        <v>6.3365761871574888E-2</v>
      </c>
      <c r="FK73" s="88">
        <v>1.7873914425545267E-2</v>
      </c>
      <c r="FL73" s="88">
        <v>5.37694929200783E-2</v>
      </c>
      <c r="FM73" s="88">
        <v>0.43647861794752307</v>
      </c>
    </row>
    <row r="74" spans="2:172" ht="11.25" customHeight="1" x14ac:dyDescent="0.2">
      <c r="DS74" s="77">
        <v>10</v>
      </c>
      <c r="DT74" s="78">
        <v>0</v>
      </c>
      <c r="DU74" s="78">
        <v>0</v>
      </c>
      <c r="DV74" s="78">
        <v>0</v>
      </c>
      <c r="DW74" s="78">
        <v>0</v>
      </c>
      <c r="DX74" s="78">
        <v>0</v>
      </c>
      <c r="DY74" s="78">
        <v>0</v>
      </c>
      <c r="DZ74" s="78">
        <v>0</v>
      </c>
      <c r="EA74" s="78">
        <v>0</v>
      </c>
      <c r="EB74" s="78">
        <v>0</v>
      </c>
      <c r="EC74" s="78">
        <v>2.3174285888671875E-4</v>
      </c>
      <c r="ED74" s="78">
        <v>0</v>
      </c>
      <c r="FB74" s="90">
        <v>10</v>
      </c>
      <c r="FC74" s="88">
        <v>0</v>
      </c>
      <c r="FD74" s="88">
        <v>0</v>
      </c>
      <c r="FE74" s="88">
        <v>3.2312102669252191E-2</v>
      </c>
      <c r="FF74" s="88">
        <v>4.1846979413226075E-4</v>
      </c>
      <c r="FG74" s="88">
        <v>7.3305756542734885E-3</v>
      </c>
      <c r="FH74" s="88">
        <v>0.3423746654404467</v>
      </c>
      <c r="FI74" s="88">
        <v>7.2398226394055923E-2</v>
      </c>
      <c r="FJ74" s="88">
        <v>7.5618989472509043E-2</v>
      </c>
      <c r="FK74" s="88">
        <v>2.0250582626745096E-2</v>
      </c>
      <c r="FL74" s="88">
        <v>5.6758356891671413E-2</v>
      </c>
      <c r="FM74" s="88">
        <v>0.3860918424742007</v>
      </c>
    </row>
    <row r="75" spans="2:172" x14ac:dyDescent="0.2">
      <c r="B75" s="84" t="s">
        <v>4607</v>
      </c>
      <c r="R75" s="84" t="s">
        <v>4607</v>
      </c>
      <c r="AH75" s="84" t="s">
        <v>4607</v>
      </c>
      <c r="AX75" s="84" t="s">
        <v>4607</v>
      </c>
      <c r="BQ75" s="84" t="s">
        <v>4607</v>
      </c>
      <c r="DS75" s="77" t="s">
        <v>4893</v>
      </c>
      <c r="DT75" s="78">
        <v>0</v>
      </c>
      <c r="DU75" s="78">
        <v>0</v>
      </c>
      <c r="DV75" s="78">
        <v>0</v>
      </c>
      <c r="DW75" s="78">
        <v>0</v>
      </c>
      <c r="DX75" s="78">
        <v>0</v>
      </c>
      <c r="DY75" s="78">
        <v>0</v>
      </c>
      <c r="DZ75" s="78">
        <v>0</v>
      </c>
      <c r="EA75" s="78">
        <v>0</v>
      </c>
      <c r="EB75" s="78">
        <v>0</v>
      </c>
      <c r="EC75" s="78">
        <v>0</v>
      </c>
      <c r="ED75" s="78">
        <v>1</v>
      </c>
      <c r="FB75" s="90" t="s">
        <v>4893</v>
      </c>
      <c r="FC75" s="88">
        <v>0</v>
      </c>
      <c r="FD75" s="88">
        <v>0</v>
      </c>
      <c r="FE75" s="88">
        <v>0</v>
      </c>
      <c r="FF75" s="88">
        <v>0</v>
      </c>
      <c r="FG75" s="88">
        <v>0</v>
      </c>
      <c r="FH75" s="88">
        <v>0</v>
      </c>
      <c r="FI75" s="88">
        <v>0</v>
      </c>
      <c r="FJ75" s="88">
        <v>0</v>
      </c>
      <c r="FK75" s="88">
        <v>0</v>
      </c>
      <c r="FL75" s="88">
        <v>0</v>
      </c>
      <c r="FM75" s="88">
        <v>1</v>
      </c>
    </row>
    <row r="76" spans="2:172" s="59" customFormat="1" x14ac:dyDescent="0.2">
      <c r="B76" s="73"/>
      <c r="C76" s="75">
        <v>1</v>
      </c>
      <c r="D76" s="75">
        <v>2</v>
      </c>
      <c r="E76" s="75">
        <v>3</v>
      </c>
      <c r="F76" s="75">
        <v>4</v>
      </c>
      <c r="G76" s="75">
        <v>5</v>
      </c>
      <c r="H76" s="75">
        <v>6</v>
      </c>
      <c r="I76" s="75">
        <v>7</v>
      </c>
      <c r="J76" s="75">
        <v>8</v>
      </c>
      <c r="K76" s="75">
        <v>9</v>
      </c>
      <c r="L76" s="75">
        <v>10</v>
      </c>
      <c r="M76" s="75">
        <v>11</v>
      </c>
      <c r="N76" s="75">
        <v>12</v>
      </c>
      <c r="O76" s="75">
        <v>13</v>
      </c>
      <c r="P76" s="73" t="s">
        <v>4603</v>
      </c>
      <c r="R76" s="73"/>
      <c r="S76" s="75">
        <v>1</v>
      </c>
      <c r="T76" s="75">
        <v>2</v>
      </c>
      <c r="U76" s="75">
        <v>3</v>
      </c>
      <c r="V76" s="75">
        <v>4</v>
      </c>
      <c r="W76" s="75">
        <v>5</v>
      </c>
      <c r="X76" s="75">
        <v>6</v>
      </c>
      <c r="Y76" s="75">
        <v>7</v>
      </c>
      <c r="Z76" s="75">
        <v>8</v>
      </c>
      <c r="AA76" s="75">
        <v>9</v>
      </c>
      <c r="AB76" s="75">
        <v>10</v>
      </c>
      <c r="AC76" s="75">
        <v>11</v>
      </c>
      <c r="AD76" s="75">
        <v>12</v>
      </c>
      <c r="AE76" s="75">
        <v>13</v>
      </c>
      <c r="AF76" s="73" t="s">
        <v>4603</v>
      </c>
      <c r="AH76" s="73"/>
      <c r="AI76" s="75">
        <v>1</v>
      </c>
      <c r="AJ76" s="75">
        <v>2</v>
      </c>
      <c r="AK76" s="75">
        <v>3</v>
      </c>
      <c r="AL76" s="75">
        <v>4</v>
      </c>
      <c r="AM76" s="75">
        <v>5</v>
      </c>
      <c r="AN76" s="75">
        <v>6</v>
      </c>
      <c r="AO76" s="75">
        <v>7</v>
      </c>
      <c r="AP76" s="75">
        <v>8</v>
      </c>
      <c r="AQ76" s="75">
        <v>9</v>
      </c>
      <c r="AR76" s="75">
        <v>10</v>
      </c>
      <c r="AS76" s="75">
        <v>11</v>
      </c>
      <c r="AT76" s="75">
        <v>12</v>
      </c>
      <c r="AU76" s="75">
        <v>13</v>
      </c>
      <c r="AV76" s="73" t="s">
        <v>4603</v>
      </c>
      <c r="AX76" s="73"/>
      <c r="AY76" s="75">
        <v>1</v>
      </c>
      <c r="AZ76" s="75">
        <v>2</v>
      </c>
      <c r="BA76" s="75">
        <v>3</v>
      </c>
      <c r="BB76" s="75">
        <v>4</v>
      </c>
      <c r="BC76" s="75">
        <v>5</v>
      </c>
      <c r="BD76" s="75">
        <v>6</v>
      </c>
      <c r="BE76" s="75">
        <v>7</v>
      </c>
      <c r="BF76" s="75">
        <v>8</v>
      </c>
      <c r="BG76" s="75">
        <v>9</v>
      </c>
      <c r="BH76" s="75">
        <v>10</v>
      </c>
      <c r="BI76" s="75">
        <v>11</v>
      </c>
      <c r="BJ76" s="75">
        <v>12</v>
      </c>
      <c r="BK76" s="75">
        <v>13</v>
      </c>
      <c r="BL76" s="73" t="s">
        <v>4603</v>
      </c>
      <c r="BM76" s="18">
        <f>SUM(BI77:BK86)/SUM(AY77:BK86)</f>
        <v>1.2569832402234637E-2</v>
      </c>
      <c r="BO76" s="68"/>
      <c r="BQ76" s="76"/>
      <c r="BR76" s="76">
        <v>1</v>
      </c>
      <c r="BS76" s="76">
        <v>2</v>
      </c>
      <c r="BT76" s="76">
        <v>3</v>
      </c>
      <c r="BU76" s="76">
        <v>4</v>
      </c>
      <c r="BV76" s="76">
        <v>5</v>
      </c>
      <c r="BW76" s="76">
        <v>6</v>
      </c>
      <c r="BX76" s="76">
        <v>7</v>
      </c>
      <c r="BY76" s="76">
        <v>8</v>
      </c>
      <c r="BZ76" s="76">
        <v>9</v>
      </c>
      <c r="CA76" s="76">
        <v>10</v>
      </c>
      <c r="CB76" s="76">
        <v>11</v>
      </c>
      <c r="CC76" s="63"/>
      <c r="CD76" s="76"/>
      <c r="CE76" s="76">
        <v>1</v>
      </c>
      <c r="CF76" s="76">
        <v>2</v>
      </c>
      <c r="CG76" s="76">
        <v>3</v>
      </c>
      <c r="CH76" s="76">
        <v>4</v>
      </c>
      <c r="CI76" s="76">
        <v>5</v>
      </c>
      <c r="CJ76" s="76">
        <v>6</v>
      </c>
      <c r="CK76" s="76">
        <v>7</v>
      </c>
      <c r="CL76" s="76">
        <v>8</v>
      </c>
      <c r="CM76" s="76">
        <v>9</v>
      </c>
      <c r="CN76" s="76">
        <v>10</v>
      </c>
      <c r="CO76" s="76">
        <v>11</v>
      </c>
      <c r="CP76" s="63"/>
      <c r="CQ76" s="76"/>
      <c r="CR76" s="76">
        <v>1</v>
      </c>
      <c r="CS76" s="76">
        <v>2</v>
      </c>
      <c r="CT76" s="76">
        <v>3</v>
      </c>
      <c r="CU76" s="76">
        <v>4</v>
      </c>
      <c r="CV76" s="76">
        <v>5</v>
      </c>
      <c r="CW76" s="76">
        <v>6</v>
      </c>
      <c r="CX76" s="76">
        <v>7</v>
      </c>
      <c r="CY76" s="76">
        <v>8</v>
      </c>
      <c r="CZ76" s="76">
        <v>9</v>
      </c>
      <c r="DA76" s="76">
        <v>10</v>
      </c>
      <c r="DB76" s="76">
        <v>11</v>
      </c>
      <c r="DC76" s="63"/>
      <c r="DD76" s="76"/>
      <c r="DE76" s="76">
        <v>1</v>
      </c>
      <c r="DF76" s="76">
        <v>2</v>
      </c>
      <c r="DG76" s="76">
        <v>3</v>
      </c>
      <c r="DH76" s="76">
        <v>4</v>
      </c>
      <c r="DI76" s="76">
        <v>5</v>
      </c>
      <c r="DJ76" s="76">
        <v>6</v>
      </c>
      <c r="DK76" s="76">
        <v>7</v>
      </c>
      <c r="DL76" s="76">
        <v>8</v>
      </c>
      <c r="DM76" s="76">
        <v>9</v>
      </c>
      <c r="DN76" s="76">
        <v>10</v>
      </c>
      <c r="DO76" s="76">
        <v>11</v>
      </c>
      <c r="DQ76" s="68"/>
      <c r="DS76" s="58"/>
      <c r="DT76" s="58"/>
      <c r="DU76" s="58"/>
      <c r="DV76" s="58"/>
      <c r="DW76" s="58"/>
      <c r="DX76" s="58"/>
      <c r="DY76" s="58"/>
      <c r="DZ76" s="58"/>
      <c r="EA76" s="58"/>
      <c r="EB76" s="58"/>
      <c r="EC76" s="58"/>
      <c r="ED76" s="58"/>
      <c r="EF76" s="60"/>
      <c r="EG76" s="58"/>
      <c r="EZ76" s="60"/>
      <c r="FB76" s="58"/>
      <c r="FC76" s="58"/>
      <c r="FD76" s="58"/>
      <c r="FE76" s="58"/>
      <c r="FF76" s="58"/>
      <c r="FG76" s="58"/>
      <c r="FH76" s="58"/>
      <c r="FI76" s="58"/>
      <c r="FJ76" s="58"/>
      <c r="FK76" s="58"/>
      <c r="FL76" s="58"/>
      <c r="FM76" s="58"/>
      <c r="FO76" s="60"/>
      <c r="FP76" s="58"/>
    </row>
    <row r="77" spans="2:172" x14ac:dyDescent="0.2">
      <c r="B77" s="74">
        <v>1</v>
      </c>
      <c r="C77" s="71">
        <f>COUNTIFS(Data!$T:$T,$B77,Data!$X:$X,C$8,Data!$C:$C,$B$3)</f>
        <v>61</v>
      </c>
      <c r="D77" s="71">
        <f>COUNTIFS(Data!$T:$T,$B77,Data!$X:$X,D$8,Data!$C:$C,$B$3)</f>
        <v>0</v>
      </c>
      <c r="E77" s="71">
        <f>COUNTIFS(Data!$T:$T,$B77,Data!$X:$X,E$8,Data!$C:$C,$B$3)</f>
        <v>21</v>
      </c>
      <c r="F77" s="71">
        <f>COUNTIFS(Data!$T:$T,$B77,Data!$X:$X,F$8,Data!$C:$C,$B$3)</f>
        <v>0</v>
      </c>
      <c r="G77" s="71">
        <f>COUNTIFS(Data!$T:$T,$B77,Data!$X:$X,G$8,Data!$C:$C,$B$3)</f>
        <v>1</v>
      </c>
      <c r="H77" s="71">
        <f>COUNTIFS(Data!$T:$T,$B77,Data!$X:$X,H$8,Data!$C:$C,$B$3)</f>
        <v>1</v>
      </c>
      <c r="I77" s="71">
        <f>COUNTIFS(Data!$T:$T,$B77,Data!$X:$X,I$8,Data!$C:$C,$B$3)</f>
        <v>0</v>
      </c>
      <c r="J77" s="71">
        <f>COUNTIFS(Data!$T:$T,$B77,Data!$X:$X,J$8,Data!$C:$C,$B$3)</f>
        <v>0</v>
      </c>
      <c r="K77" s="71">
        <f>COUNTIFS(Data!$T:$T,$B77,Data!$X:$X,K$8,Data!$C:$C,$B$3)</f>
        <v>0</v>
      </c>
      <c r="L77" s="71">
        <f>COUNTIFS(Data!$T:$T,$B77,Data!$X:$X,L$8,Data!$C:$C,$B$3)</f>
        <v>0</v>
      </c>
      <c r="M77" s="71">
        <f>COUNTIFS(Data!$T:$T,$B77,Data!$X:$X,M$8,Data!$C:$C,$B$3)</f>
        <v>0</v>
      </c>
      <c r="N77" s="71">
        <f>COUNTIFS(Data!$T:$T,$B77,Data!$X:$X,N$8,Data!$C:$C,$B$3)</f>
        <v>0</v>
      </c>
      <c r="O77" s="71">
        <f>COUNTIFS(Data!$T:$T,$B77,Data!$X:$X,O$8,Data!$C:$C,$B$3)</f>
        <v>0</v>
      </c>
      <c r="P77" s="72">
        <f>IFERROR(SUM(M77:O77)/SUM(C77:O77),0)</f>
        <v>0</v>
      </c>
      <c r="R77" s="74">
        <v>1</v>
      </c>
      <c r="S77" s="71">
        <f>COUNTIFS(Data!$AT:$AT,$B77,Data!$AX:$AX,S$8,Data!$C:$C,$B$3)</f>
        <v>61</v>
      </c>
      <c r="T77" s="71">
        <f>COUNTIFS(Data!$AT:$AT,$B77,Data!$AX:$AX,T$8,Data!$C:$C,$B$3)</f>
        <v>0</v>
      </c>
      <c r="U77" s="71">
        <f>COUNTIFS(Data!$AT:$AT,$B77,Data!$AX:$AX,U$8,Data!$C:$C,$B$3)</f>
        <v>19</v>
      </c>
      <c r="V77" s="71">
        <f>COUNTIFS(Data!$AT:$AT,$B77,Data!$AX:$AX,V$8,Data!$C:$C,$B$3)</f>
        <v>0</v>
      </c>
      <c r="W77" s="71">
        <f>COUNTIFS(Data!$AT:$AT,$B77,Data!$AX:$AX,W$8,Data!$C:$C,$B$3)</f>
        <v>0</v>
      </c>
      <c r="X77" s="71">
        <f>COUNTIFS(Data!$AT:$AT,$B77,Data!$AX:$AX,X$8,Data!$C:$C,$B$3)</f>
        <v>1</v>
      </c>
      <c r="Y77" s="71">
        <f>COUNTIFS(Data!$AT:$AT,$B77,Data!$AX:$AX,Y$8,Data!$C:$C,$B$3)</f>
        <v>0</v>
      </c>
      <c r="Z77" s="71">
        <f>COUNTIFS(Data!$AT:$AT,$B77,Data!$AX:$AX,Z$8,Data!$C:$C,$B$3)</f>
        <v>0</v>
      </c>
      <c r="AA77" s="71">
        <f>COUNTIFS(Data!$AT:$AT,$B77,Data!$AX:$AX,AA$8,Data!$C:$C,$B$3)</f>
        <v>0</v>
      </c>
      <c r="AB77" s="71">
        <f>COUNTIFS(Data!$AT:$AT,$B77,Data!$AX:$AX,AB$8,Data!$C:$C,$B$3)</f>
        <v>0</v>
      </c>
      <c r="AC77" s="71">
        <f>COUNTIFS(Data!$AT:$AT,$B77,Data!$AX:$AX,AC$8,Data!$C:$C,$B$3)</f>
        <v>0</v>
      </c>
      <c r="AD77" s="71">
        <f>COUNTIFS(Data!$AT:$AT,$B77,Data!$AX:$AX,AD$8,Data!$C:$C,$B$3)</f>
        <v>0</v>
      </c>
      <c r="AE77" s="71">
        <f>COUNTIFS(Data!$AT:$AT,$B77,Data!$AX:$AX,AE$8,Data!$C:$C,$B$3)</f>
        <v>0</v>
      </c>
      <c r="AF77" s="72">
        <f>IFERROR(SUM(AC77:AE77)/SUM(S77:AE77),0)</f>
        <v>0</v>
      </c>
      <c r="AH77" s="74">
        <v>1</v>
      </c>
      <c r="AI77" s="71">
        <f>COUNTIFS(Data!$BT:$BT,$B77,Data!$BX:$BX,AI$8,Data!$C:$C,$B$3)</f>
        <v>60</v>
      </c>
      <c r="AJ77" s="71">
        <f>COUNTIFS(Data!$BT:$BT,$B77,Data!$BX:$BX,AJ$8,Data!$C:$C,$B$3)</f>
        <v>0</v>
      </c>
      <c r="AK77" s="71">
        <f>COUNTIFS(Data!$BT:$BT,$B77,Data!$BX:$BX,AK$8,Data!$C:$C,$B$3)</f>
        <v>14</v>
      </c>
      <c r="AL77" s="71">
        <f>COUNTIFS(Data!$BT:$BT,$B77,Data!$BX:$BX,AL$8,Data!$C:$C,$B$3)</f>
        <v>0</v>
      </c>
      <c r="AM77" s="71">
        <f>COUNTIFS(Data!$BT:$BT,$B77,Data!$BX:$BX,AM$8,Data!$C:$C,$B$3)</f>
        <v>0</v>
      </c>
      <c r="AN77" s="71">
        <f>COUNTIFS(Data!$BT:$BT,$B77,Data!$BX:$BX,AN$8,Data!$C:$C,$B$3)</f>
        <v>1</v>
      </c>
      <c r="AO77" s="71">
        <f>COUNTIFS(Data!$BT:$BT,$B77,Data!$BX:$BX,AO$8,Data!$C:$C,$B$3)</f>
        <v>0</v>
      </c>
      <c r="AP77" s="71">
        <f>COUNTIFS(Data!$BT:$BT,$B77,Data!$BX:$BX,AP$8,Data!$C:$C,$B$3)</f>
        <v>0</v>
      </c>
      <c r="AQ77" s="71">
        <f>COUNTIFS(Data!$BT:$BT,$B77,Data!$BX:$BX,AQ$8,Data!$C:$C,$B$3)</f>
        <v>0</v>
      </c>
      <c r="AR77" s="71">
        <f>COUNTIFS(Data!$BT:$BT,$B77,Data!$BX:$BX,AR$8,Data!$C:$C,$B$3)</f>
        <v>0</v>
      </c>
      <c r="AS77" s="71">
        <f>COUNTIFS(Data!$BT:$BT,$B77,Data!$BX:$BX,AS$8,Data!$C:$C,$B$3)</f>
        <v>0</v>
      </c>
      <c r="AT77" s="71">
        <f>COUNTIFS(Data!$BT:$BT,$B77,Data!$BX:$BX,AT$8,Data!$C:$C,$B$3)</f>
        <v>0</v>
      </c>
      <c r="AU77" s="71">
        <f>COUNTIFS(Data!$BT:$BT,$B77,Data!$BX:$BX,AU$8,Data!$C:$C,$B$3)</f>
        <v>0</v>
      </c>
      <c r="AV77" s="72">
        <f>IFERROR(SUM(AS77:AU77)/SUM(AI77:AU77),0)</f>
        <v>0</v>
      </c>
      <c r="AX77" s="74">
        <v>1</v>
      </c>
      <c r="AY77" s="71">
        <f>COUNTIFS(Data!$CT:$CT,$B77,Data!$CX:$CX,AY$8,Data!$C:$C,$B$3)</f>
        <v>57</v>
      </c>
      <c r="AZ77" s="71">
        <f>COUNTIFS(Data!$CT:$CT,$B77,Data!$CX:$CX,AZ$8,Data!$C:$C,$B$3)</f>
        <v>0</v>
      </c>
      <c r="BA77" s="71">
        <f>COUNTIFS(Data!$CT:$CT,$B77,Data!$CX:$CX,BA$8,Data!$C:$C,$B$3)</f>
        <v>8</v>
      </c>
      <c r="BB77" s="71">
        <f>COUNTIFS(Data!$CT:$CT,$B77,Data!$CX:$CX,BB$8,Data!$C:$C,$B$3)</f>
        <v>0</v>
      </c>
      <c r="BC77" s="71">
        <f>COUNTIFS(Data!$CT:$CT,$B77,Data!$CX:$CX,BC$8,Data!$C:$C,$B$3)</f>
        <v>0</v>
      </c>
      <c r="BD77" s="71">
        <f>COUNTIFS(Data!$CT:$CT,$B77,Data!$CX:$CX,BD$8,Data!$C:$C,$B$3)</f>
        <v>0</v>
      </c>
      <c r="BE77" s="71">
        <f>COUNTIFS(Data!$CT:$CT,$B77,Data!$CX:$CX,BE$8,Data!$C:$C,$B$3)</f>
        <v>0</v>
      </c>
      <c r="BF77" s="71">
        <f>COUNTIFS(Data!$CT:$CT,$B77,Data!$CX:$CX,BF$8,Data!$C:$C,$B$3)</f>
        <v>0</v>
      </c>
      <c r="BG77" s="71">
        <f>COUNTIFS(Data!$CT:$CT,$B77,Data!$CX:$CX,BG$8,Data!$C:$C,$B$3)</f>
        <v>0</v>
      </c>
      <c r="BH77" s="71">
        <f>COUNTIFS(Data!$CT:$CT,$B77,Data!$CX:$CX,BH$8,Data!$C:$C,$B$3)</f>
        <v>0</v>
      </c>
      <c r="BI77" s="71">
        <f>COUNTIFS(Data!$CT:$CT,$B77,Data!$CX:$CX,BI$8,Data!$C:$C,$B$3)</f>
        <v>0</v>
      </c>
      <c r="BJ77" s="71">
        <f>COUNTIFS(Data!$CT:$CT,$B77,Data!$CX:$CX,BJ$8,Data!$C:$C,$B$3)</f>
        <v>0</v>
      </c>
      <c r="BK77" s="71">
        <f>COUNTIFS(Data!$CT:$CT,$B77,Data!$CX:$CX,BK$8,Data!$C:$C,$B$3)</f>
        <v>0</v>
      </c>
      <c r="BL77" s="72">
        <f t="shared" ref="BL77:BL89" si="108">IFERROR(SUM(BI77:BK77)/SUM(AY77:BK77),0)</f>
        <v>0</v>
      </c>
      <c r="BM77" s="13"/>
      <c r="BQ77" s="77">
        <v>1</v>
      </c>
      <c r="BR77" s="78">
        <f t="shared" ref="BR77:BR86" si="109">IFERROR(C77/SUM($C77:$O77),0)</f>
        <v>0.72619047619047616</v>
      </c>
      <c r="BS77" s="78">
        <f t="shared" ref="BS77:CA86" si="110">IFERROR(D77/SUM($C77:$O77),0)</f>
        <v>0</v>
      </c>
      <c r="BT77" s="78">
        <f t="shared" si="110"/>
        <v>0.25</v>
      </c>
      <c r="BU77" s="78">
        <f t="shared" si="110"/>
        <v>0</v>
      </c>
      <c r="BV77" s="78">
        <f t="shared" si="110"/>
        <v>1.1904761904761904E-2</v>
      </c>
      <c r="BW77" s="78">
        <f t="shared" si="110"/>
        <v>1.1904761904761904E-2</v>
      </c>
      <c r="BX77" s="78">
        <f t="shared" si="110"/>
        <v>0</v>
      </c>
      <c r="BY77" s="78">
        <f t="shared" si="110"/>
        <v>0</v>
      </c>
      <c r="BZ77" s="78">
        <f t="shared" si="110"/>
        <v>0</v>
      </c>
      <c r="CA77" s="78">
        <f t="shared" si="110"/>
        <v>0</v>
      </c>
      <c r="CB77" s="78">
        <f t="shared" ref="CB77:CB86" si="111">IFERROR(SUM(M77:O77)/SUM($C77:$O77),0)</f>
        <v>0</v>
      </c>
      <c r="CC77" s="13"/>
      <c r="CD77" s="77">
        <v>1</v>
      </c>
      <c r="CE77" s="78">
        <f t="shared" ref="CE77:CE86" si="112">IFERROR(S77/SUM($S77:$AE77),0)</f>
        <v>0.75308641975308643</v>
      </c>
      <c r="CF77" s="78">
        <f t="shared" ref="CF77:CN86" si="113">IFERROR(T77/SUM($S77:$AE77),0)</f>
        <v>0</v>
      </c>
      <c r="CG77" s="78">
        <f t="shared" si="113"/>
        <v>0.23456790123456789</v>
      </c>
      <c r="CH77" s="78">
        <f t="shared" si="113"/>
        <v>0</v>
      </c>
      <c r="CI77" s="78">
        <f t="shared" si="113"/>
        <v>0</v>
      </c>
      <c r="CJ77" s="78">
        <f t="shared" si="113"/>
        <v>1.2345679012345678E-2</v>
      </c>
      <c r="CK77" s="78">
        <f t="shared" si="113"/>
        <v>0</v>
      </c>
      <c r="CL77" s="78">
        <f t="shared" si="113"/>
        <v>0</v>
      </c>
      <c r="CM77" s="78">
        <f t="shared" si="113"/>
        <v>0</v>
      </c>
      <c r="CN77" s="78">
        <f t="shared" si="113"/>
        <v>0</v>
      </c>
      <c r="CO77" s="78">
        <f t="shared" ref="CO77:CO86" si="114">IFERROR(SUM(AC77:AE77)/SUM($S77:$AE77),0)</f>
        <v>0</v>
      </c>
      <c r="CP77" s="13"/>
      <c r="CQ77" s="77">
        <v>1</v>
      </c>
      <c r="CR77" s="78">
        <f t="shared" ref="CR77:CR86" si="115">IFERROR(AI77/SUM($AI77:$AU77),0)</f>
        <v>0.8</v>
      </c>
      <c r="CS77" s="78">
        <f t="shared" ref="CS77:DA86" si="116">IFERROR(AJ77/SUM($AI77:$AU77),0)</f>
        <v>0</v>
      </c>
      <c r="CT77" s="78">
        <f t="shared" si="116"/>
        <v>0.18666666666666668</v>
      </c>
      <c r="CU77" s="78">
        <f t="shared" si="116"/>
        <v>0</v>
      </c>
      <c r="CV77" s="78">
        <f t="shared" si="116"/>
        <v>0</v>
      </c>
      <c r="CW77" s="78">
        <f t="shared" si="116"/>
        <v>1.3333333333333334E-2</v>
      </c>
      <c r="CX77" s="78">
        <f t="shared" si="116"/>
        <v>0</v>
      </c>
      <c r="CY77" s="78">
        <f t="shared" si="116"/>
        <v>0</v>
      </c>
      <c r="CZ77" s="78">
        <f t="shared" si="116"/>
        <v>0</v>
      </c>
      <c r="DA77" s="78">
        <f t="shared" si="116"/>
        <v>0</v>
      </c>
      <c r="DB77" s="78">
        <f t="shared" ref="DB77:DB86" si="117">IFERROR(SUM(AS77:AU77)/SUM($AI77:$AU77),0)</f>
        <v>0</v>
      </c>
      <c r="DC77" s="13"/>
      <c r="DD77" s="77">
        <v>1</v>
      </c>
      <c r="DE77" s="78">
        <f t="shared" ref="DE77:DE86" si="118">IFERROR(AY77/SUM($AY77:$BK77),0)</f>
        <v>0.87692307692307692</v>
      </c>
      <c r="DF77" s="78">
        <f t="shared" ref="DF77:DN86" si="119">IFERROR(AZ77/SUM($AY77:$BK77),0)</f>
        <v>0</v>
      </c>
      <c r="DG77" s="78">
        <f t="shared" si="119"/>
        <v>0.12307692307692308</v>
      </c>
      <c r="DH77" s="78">
        <f t="shared" si="119"/>
        <v>0</v>
      </c>
      <c r="DI77" s="78">
        <f t="shared" si="119"/>
        <v>0</v>
      </c>
      <c r="DJ77" s="78">
        <f t="shared" si="119"/>
        <v>0</v>
      </c>
      <c r="DK77" s="78">
        <f t="shared" si="119"/>
        <v>0</v>
      </c>
      <c r="DL77" s="78">
        <f t="shared" si="119"/>
        <v>0</v>
      </c>
      <c r="DM77" s="78">
        <f t="shared" si="119"/>
        <v>0</v>
      </c>
      <c r="DN77" s="78">
        <f t="shared" si="119"/>
        <v>0</v>
      </c>
      <c r="DO77" s="78">
        <f t="shared" ref="DO77:DO86" si="120">IFERROR(SUM(BI77:BK77)/SUM($AY77:$BK77),0)</f>
        <v>0</v>
      </c>
      <c r="DS77" s="84"/>
      <c r="DT77" s="61"/>
      <c r="DU77" s="61"/>
      <c r="DV77" s="61" t="s">
        <v>4901</v>
      </c>
      <c r="DW77" s="61"/>
      <c r="DX77" s="61"/>
      <c r="DY77" s="61"/>
      <c r="DZ77" s="61"/>
      <c r="EA77" s="61"/>
      <c r="EB77" s="61"/>
      <c r="EC77" s="61"/>
      <c r="ED77" s="61"/>
      <c r="EG77" s="59"/>
      <c r="FB77" s="84"/>
      <c r="FC77" s="61"/>
      <c r="FD77" s="61"/>
      <c r="FE77" s="61" t="s">
        <v>4901</v>
      </c>
      <c r="FF77" s="61"/>
      <c r="FG77" s="61"/>
      <c r="FH77" s="61"/>
      <c r="FI77" s="61"/>
      <c r="FJ77" s="61"/>
      <c r="FK77" s="61"/>
      <c r="FL77" s="61"/>
      <c r="FM77" s="61"/>
      <c r="FP77" s="59"/>
    </row>
    <row r="78" spans="2:172" x14ac:dyDescent="0.2">
      <c r="B78" s="74">
        <v>2</v>
      </c>
      <c r="C78" s="71">
        <f>COUNTIFS(Data!$T:$T,$B78,Data!$X:$X,C$8,Data!$C:$C,$B$3)</f>
        <v>0</v>
      </c>
      <c r="D78" s="71">
        <f>COUNTIFS(Data!$T:$T,$B78,Data!$X:$X,D$8,Data!$C:$C,$B$3)</f>
        <v>0</v>
      </c>
      <c r="E78" s="71">
        <f>COUNTIFS(Data!$T:$T,$B78,Data!$X:$X,E$8,Data!$C:$C,$B$3)</f>
        <v>0</v>
      </c>
      <c r="F78" s="71">
        <f>COUNTIFS(Data!$T:$T,$B78,Data!$X:$X,F$8,Data!$C:$C,$B$3)</f>
        <v>0</v>
      </c>
      <c r="G78" s="71">
        <f>COUNTIFS(Data!$T:$T,$B78,Data!$X:$X,G$8,Data!$C:$C,$B$3)</f>
        <v>0</v>
      </c>
      <c r="H78" s="71">
        <f>COUNTIFS(Data!$T:$T,$B78,Data!$X:$X,H$8,Data!$C:$C,$B$3)</f>
        <v>0</v>
      </c>
      <c r="I78" s="71">
        <f>COUNTIFS(Data!$T:$T,$B78,Data!$X:$X,I$8,Data!$C:$C,$B$3)</f>
        <v>0</v>
      </c>
      <c r="J78" s="71">
        <f>COUNTIFS(Data!$T:$T,$B78,Data!$X:$X,J$8,Data!$C:$C,$B$3)</f>
        <v>0</v>
      </c>
      <c r="K78" s="71">
        <f>COUNTIFS(Data!$T:$T,$B78,Data!$X:$X,K$8,Data!$C:$C,$B$3)</f>
        <v>0</v>
      </c>
      <c r="L78" s="71">
        <f>COUNTIFS(Data!$T:$T,$B78,Data!$X:$X,L$8,Data!$C:$C,$B$3)</f>
        <v>0</v>
      </c>
      <c r="M78" s="71">
        <f>COUNTIFS(Data!$T:$T,$B78,Data!$X:$X,M$8,Data!$C:$C,$B$3)</f>
        <v>0</v>
      </c>
      <c r="N78" s="71">
        <f>COUNTIFS(Data!$T:$T,$B78,Data!$X:$X,N$8,Data!$C:$C,$B$3)</f>
        <v>0</v>
      </c>
      <c r="O78" s="71">
        <f>COUNTIFS(Data!$T:$T,$B78,Data!$X:$X,O$8,Data!$C:$C,$B$3)</f>
        <v>0</v>
      </c>
      <c r="P78" s="72">
        <f t="shared" ref="P78:P89" si="121">IFERROR(SUM(M78:O78)/SUM(C78:O78),0)</f>
        <v>0</v>
      </c>
      <c r="R78" s="74">
        <v>2</v>
      </c>
      <c r="S78" s="71">
        <f>COUNTIFS(Data!$AT:$AT,$B78,Data!$AX:$AX,S$8,Data!$C:$C,$B$3)</f>
        <v>0</v>
      </c>
      <c r="T78" s="71">
        <f>COUNTIFS(Data!$AT:$AT,$B78,Data!$AX:$AX,T$8,Data!$C:$C,$B$3)</f>
        <v>0</v>
      </c>
      <c r="U78" s="71">
        <f>COUNTIFS(Data!$AT:$AT,$B78,Data!$AX:$AX,U$8,Data!$C:$C,$B$3)</f>
        <v>0</v>
      </c>
      <c r="V78" s="71">
        <f>COUNTIFS(Data!$AT:$AT,$B78,Data!$AX:$AX,V$8,Data!$C:$C,$B$3)</f>
        <v>0</v>
      </c>
      <c r="W78" s="71">
        <f>COUNTIFS(Data!$AT:$AT,$B78,Data!$AX:$AX,W$8,Data!$C:$C,$B$3)</f>
        <v>0</v>
      </c>
      <c r="X78" s="71">
        <f>COUNTIFS(Data!$AT:$AT,$B78,Data!$AX:$AX,X$8,Data!$C:$C,$B$3)</f>
        <v>1</v>
      </c>
      <c r="Y78" s="71">
        <f>COUNTIFS(Data!$AT:$AT,$B78,Data!$AX:$AX,Y$8,Data!$C:$C,$B$3)</f>
        <v>0</v>
      </c>
      <c r="Z78" s="71">
        <f>COUNTIFS(Data!$AT:$AT,$B78,Data!$AX:$AX,Z$8,Data!$C:$C,$B$3)</f>
        <v>0</v>
      </c>
      <c r="AA78" s="71">
        <f>COUNTIFS(Data!$AT:$AT,$B78,Data!$AX:$AX,AA$8,Data!$C:$C,$B$3)</f>
        <v>0</v>
      </c>
      <c r="AB78" s="71">
        <f>COUNTIFS(Data!$AT:$AT,$B78,Data!$AX:$AX,AB$8,Data!$C:$C,$B$3)</f>
        <v>0</v>
      </c>
      <c r="AC78" s="71">
        <f>COUNTIFS(Data!$AT:$AT,$B78,Data!$AX:$AX,AC$8,Data!$C:$C,$B$3)</f>
        <v>0</v>
      </c>
      <c r="AD78" s="71">
        <f>COUNTIFS(Data!$AT:$AT,$B78,Data!$AX:$AX,AD$8,Data!$C:$C,$B$3)</f>
        <v>0</v>
      </c>
      <c r="AE78" s="71">
        <f>COUNTIFS(Data!$AT:$AT,$B78,Data!$AX:$AX,AE$8,Data!$C:$C,$B$3)</f>
        <v>0</v>
      </c>
      <c r="AF78" s="72">
        <f t="shared" ref="AF78:AF89" si="122">IFERROR(SUM(AC78:AE78)/SUM(S78:AE78),0)</f>
        <v>0</v>
      </c>
      <c r="AH78" s="74">
        <v>2</v>
      </c>
      <c r="AI78" s="71">
        <f>COUNTIFS(Data!$BT:$BT,$B78,Data!$BX:$BX,AI$8,Data!$C:$C,$B$3)</f>
        <v>0</v>
      </c>
      <c r="AJ78" s="71">
        <f>COUNTIFS(Data!$BT:$BT,$B78,Data!$BX:$BX,AJ$8,Data!$C:$C,$B$3)</f>
        <v>0</v>
      </c>
      <c r="AK78" s="71">
        <f>COUNTIFS(Data!$BT:$BT,$B78,Data!$BX:$BX,AK$8,Data!$C:$C,$B$3)</f>
        <v>0</v>
      </c>
      <c r="AL78" s="71">
        <f>COUNTIFS(Data!$BT:$BT,$B78,Data!$BX:$BX,AL$8,Data!$C:$C,$B$3)</f>
        <v>0</v>
      </c>
      <c r="AM78" s="71">
        <f>COUNTIFS(Data!$BT:$BT,$B78,Data!$BX:$BX,AM$8,Data!$C:$C,$B$3)</f>
        <v>0</v>
      </c>
      <c r="AN78" s="71">
        <f>COUNTIFS(Data!$BT:$BT,$B78,Data!$BX:$BX,AN$8,Data!$C:$C,$B$3)</f>
        <v>1</v>
      </c>
      <c r="AO78" s="71">
        <f>COUNTIFS(Data!$BT:$BT,$B78,Data!$BX:$BX,AO$8,Data!$C:$C,$B$3)</f>
        <v>0</v>
      </c>
      <c r="AP78" s="71">
        <f>COUNTIFS(Data!$BT:$BT,$B78,Data!$BX:$BX,AP$8,Data!$C:$C,$B$3)</f>
        <v>0</v>
      </c>
      <c r="AQ78" s="71">
        <f>COUNTIFS(Data!$BT:$BT,$B78,Data!$BX:$BX,AQ$8,Data!$C:$C,$B$3)</f>
        <v>0</v>
      </c>
      <c r="AR78" s="71">
        <f>COUNTIFS(Data!$BT:$BT,$B78,Data!$BX:$BX,AR$8,Data!$C:$C,$B$3)</f>
        <v>0</v>
      </c>
      <c r="AS78" s="71">
        <f>COUNTIFS(Data!$BT:$BT,$B78,Data!$BX:$BX,AS$8,Data!$C:$C,$B$3)</f>
        <v>0</v>
      </c>
      <c r="AT78" s="71">
        <f>COUNTIFS(Data!$BT:$BT,$B78,Data!$BX:$BX,AT$8,Data!$C:$C,$B$3)</f>
        <v>0</v>
      </c>
      <c r="AU78" s="71">
        <f>COUNTIFS(Data!$BT:$BT,$B78,Data!$BX:$BX,AU$8,Data!$C:$C,$B$3)</f>
        <v>0</v>
      </c>
      <c r="AV78" s="72">
        <f t="shared" ref="AV78:AV89" si="123">IFERROR(SUM(AS78:AU78)/SUM(AI78:AU78),0)</f>
        <v>0</v>
      </c>
      <c r="AX78" s="74">
        <v>2</v>
      </c>
      <c r="AY78" s="71">
        <f>COUNTIFS(Data!$CT:$CT,$B78,Data!$CX:$CX,AY$8,Data!$C:$C,$B$3)</f>
        <v>0</v>
      </c>
      <c r="AZ78" s="71">
        <f>COUNTIFS(Data!$CT:$CT,$B78,Data!$CX:$CX,AZ$8,Data!$C:$C,$B$3)</f>
        <v>0</v>
      </c>
      <c r="BA78" s="71">
        <f>COUNTIFS(Data!$CT:$CT,$B78,Data!$CX:$CX,BA$8,Data!$C:$C,$B$3)</f>
        <v>0</v>
      </c>
      <c r="BB78" s="71">
        <f>COUNTIFS(Data!$CT:$CT,$B78,Data!$CX:$CX,BB$8,Data!$C:$C,$B$3)</f>
        <v>0</v>
      </c>
      <c r="BC78" s="71">
        <f>COUNTIFS(Data!$CT:$CT,$B78,Data!$CX:$CX,BC$8,Data!$C:$C,$B$3)</f>
        <v>0</v>
      </c>
      <c r="BD78" s="71">
        <f>COUNTIFS(Data!$CT:$CT,$B78,Data!$CX:$CX,BD$8,Data!$C:$C,$B$3)</f>
        <v>0</v>
      </c>
      <c r="BE78" s="71">
        <f>COUNTIFS(Data!$CT:$CT,$B78,Data!$CX:$CX,BE$8,Data!$C:$C,$B$3)</f>
        <v>0</v>
      </c>
      <c r="BF78" s="71">
        <f>COUNTIFS(Data!$CT:$CT,$B78,Data!$CX:$CX,BF$8,Data!$C:$C,$B$3)</f>
        <v>0</v>
      </c>
      <c r="BG78" s="71">
        <f>COUNTIFS(Data!$CT:$CT,$B78,Data!$CX:$CX,BG$8,Data!$C:$C,$B$3)</f>
        <v>0</v>
      </c>
      <c r="BH78" s="71">
        <f>COUNTIFS(Data!$CT:$CT,$B78,Data!$CX:$CX,BH$8,Data!$C:$C,$B$3)</f>
        <v>0</v>
      </c>
      <c r="BI78" s="71">
        <f>COUNTIFS(Data!$CT:$CT,$B78,Data!$CX:$CX,BI$8,Data!$C:$C,$B$3)</f>
        <v>0</v>
      </c>
      <c r="BJ78" s="71">
        <f>COUNTIFS(Data!$CT:$CT,$B78,Data!$CX:$CX,BJ$8,Data!$C:$C,$B$3)</f>
        <v>0</v>
      </c>
      <c r="BK78" s="71">
        <f>COUNTIFS(Data!$CT:$CT,$B78,Data!$CX:$CX,BK$8,Data!$C:$C,$B$3)</f>
        <v>0</v>
      </c>
      <c r="BL78" s="72">
        <f t="shared" si="108"/>
        <v>0</v>
      </c>
      <c r="BQ78" s="77">
        <v>2</v>
      </c>
      <c r="BR78" s="78">
        <f t="shared" si="109"/>
        <v>0</v>
      </c>
      <c r="BS78" s="78">
        <f t="shared" si="110"/>
        <v>0</v>
      </c>
      <c r="BT78" s="78">
        <f t="shared" si="110"/>
        <v>0</v>
      </c>
      <c r="BU78" s="78">
        <f t="shared" si="110"/>
        <v>0</v>
      </c>
      <c r="BV78" s="78">
        <f t="shared" si="110"/>
        <v>0</v>
      </c>
      <c r="BW78" s="78">
        <f t="shared" si="110"/>
        <v>0</v>
      </c>
      <c r="BX78" s="78">
        <f t="shared" si="110"/>
        <v>0</v>
      </c>
      <c r="BY78" s="78">
        <f t="shared" si="110"/>
        <v>0</v>
      </c>
      <c r="BZ78" s="78">
        <f t="shared" si="110"/>
        <v>0</v>
      </c>
      <c r="CA78" s="78">
        <f t="shared" si="110"/>
        <v>0</v>
      </c>
      <c r="CB78" s="78">
        <f t="shared" si="111"/>
        <v>0</v>
      </c>
      <c r="CC78" s="13"/>
      <c r="CD78" s="77">
        <v>2</v>
      </c>
      <c r="CE78" s="78">
        <f t="shared" si="112"/>
        <v>0</v>
      </c>
      <c r="CF78" s="78">
        <f t="shared" si="113"/>
        <v>0</v>
      </c>
      <c r="CG78" s="78">
        <f t="shared" si="113"/>
        <v>0</v>
      </c>
      <c r="CH78" s="78">
        <f t="shared" si="113"/>
        <v>0</v>
      </c>
      <c r="CI78" s="78">
        <f t="shared" si="113"/>
        <v>0</v>
      </c>
      <c r="CJ78" s="78">
        <f t="shared" si="113"/>
        <v>1</v>
      </c>
      <c r="CK78" s="78">
        <f t="shared" si="113"/>
        <v>0</v>
      </c>
      <c r="CL78" s="78">
        <f t="shared" si="113"/>
        <v>0</v>
      </c>
      <c r="CM78" s="78">
        <f t="shared" si="113"/>
        <v>0</v>
      </c>
      <c r="CN78" s="78">
        <f t="shared" si="113"/>
        <v>0</v>
      </c>
      <c r="CO78" s="78">
        <f t="shared" si="114"/>
        <v>0</v>
      </c>
      <c r="CP78" s="13"/>
      <c r="CQ78" s="77">
        <v>2</v>
      </c>
      <c r="CR78" s="78">
        <f t="shared" si="115"/>
        <v>0</v>
      </c>
      <c r="CS78" s="78">
        <f t="shared" si="116"/>
        <v>0</v>
      </c>
      <c r="CT78" s="78">
        <f t="shared" si="116"/>
        <v>0</v>
      </c>
      <c r="CU78" s="78">
        <f t="shared" si="116"/>
        <v>0</v>
      </c>
      <c r="CV78" s="78">
        <f t="shared" si="116"/>
        <v>0</v>
      </c>
      <c r="CW78" s="78">
        <f t="shared" si="116"/>
        <v>1</v>
      </c>
      <c r="CX78" s="78">
        <f t="shared" si="116"/>
        <v>0</v>
      </c>
      <c r="CY78" s="78">
        <f t="shared" si="116"/>
        <v>0</v>
      </c>
      <c r="CZ78" s="78">
        <f t="shared" si="116"/>
        <v>0</v>
      </c>
      <c r="DA78" s="78">
        <f t="shared" si="116"/>
        <v>0</v>
      </c>
      <c r="DB78" s="78">
        <f t="shared" si="117"/>
        <v>0</v>
      </c>
      <c r="DC78" s="13"/>
      <c r="DD78" s="77">
        <v>2</v>
      </c>
      <c r="DE78" s="78">
        <f t="shared" si="118"/>
        <v>0</v>
      </c>
      <c r="DF78" s="78">
        <f t="shared" si="119"/>
        <v>0</v>
      </c>
      <c r="DG78" s="78">
        <f t="shared" si="119"/>
        <v>0</v>
      </c>
      <c r="DH78" s="78">
        <f t="shared" si="119"/>
        <v>0</v>
      </c>
      <c r="DI78" s="78">
        <f t="shared" si="119"/>
        <v>0</v>
      </c>
      <c r="DJ78" s="78">
        <f t="shared" si="119"/>
        <v>0</v>
      </c>
      <c r="DK78" s="78">
        <f t="shared" si="119"/>
        <v>0</v>
      </c>
      <c r="DL78" s="78">
        <f t="shared" si="119"/>
        <v>0</v>
      </c>
      <c r="DM78" s="78">
        <f t="shared" si="119"/>
        <v>0</v>
      </c>
      <c r="DN78" s="78">
        <f t="shared" si="119"/>
        <v>0</v>
      </c>
      <c r="DO78" s="78">
        <f t="shared" si="120"/>
        <v>0</v>
      </c>
      <c r="DS78" s="76"/>
      <c r="DT78" s="76">
        <v>1</v>
      </c>
      <c r="DU78" s="76">
        <v>2</v>
      </c>
      <c r="DV78" s="76">
        <v>3</v>
      </c>
      <c r="DW78" s="76">
        <v>4</v>
      </c>
      <c r="DX78" s="76">
        <v>5</v>
      </c>
      <c r="DY78" s="76">
        <v>6</v>
      </c>
      <c r="DZ78" s="76">
        <v>7</v>
      </c>
      <c r="EA78" s="76">
        <v>8</v>
      </c>
      <c r="EB78" s="76">
        <v>9</v>
      </c>
      <c r="EC78" s="76">
        <v>10</v>
      </c>
      <c r="ED78" s="76" t="s">
        <v>4893</v>
      </c>
      <c r="FB78" s="89"/>
      <c r="FC78" s="89">
        <v>1</v>
      </c>
      <c r="FD78" s="89">
        <v>2</v>
      </c>
      <c r="FE78" s="89">
        <v>3</v>
      </c>
      <c r="FF78" s="89">
        <v>4</v>
      </c>
      <c r="FG78" s="89">
        <v>5</v>
      </c>
      <c r="FH78" s="89">
        <v>6</v>
      </c>
      <c r="FI78" s="89">
        <v>7</v>
      </c>
      <c r="FJ78" s="89">
        <v>8</v>
      </c>
      <c r="FK78" s="89">
        <v>9</v>
      </c>
      <c r="FL78" s="89">
        <v>10</v>
      </c>
      <c r="FM78" s="89" t="s">
        <v>4893</v>
      </c>
    </row>
    <row r="79" spans="2:172" x14ac:dyDescent="0.2">
      <c r="B79" s="74">
        <v>3</v>
      </c>
      <c r="C79" s="71">
        <f>COUNTIFS(Data!$T:$T,$B79,Data!$X:$X,C$8,Data!$C:$C,$B$3)</f>
        <v>0</v>
      </c>
      <c r="D79" s="71">
        <f>COUNTIFS(Data!$T:$T,$B79,Data!$X:$X,D$8,Data!$C:$C,$B$3)</f>
        <v>0</v>
      </c>
      <c r="E79" s="71">
        <f>COUNTIFS(Data!$T:$T,$B79,Data!$X:$X,E$8,Data!$C:$C,$B$3)</f>
        <v>82</v>
      </c>
      <c r="F79" s="71">
        <f>COUNTIFS(Data!$T:$T,$B79,Data!$X:$X,F$8,Data!$C:$C,$B$3)</f>
        <v>0</v>
      </c>
      <c r="G79" s="71">
        <f>COUNTIFS(Data!$T:$T,$B79,Data!$X:$X,G$8,Data!$C:$C,$B$3)</f>
        <v>0</v>
      </c>
      <c r="H79" s="71">
        <f>COUNTIFS(Data!$T:$T,$B79,Data!$X:$X,H$8,Data!$C:$C,$B$3)</f>
        <v>7</v>
      </c>
      <c r="I79" s="71">
        <f>COUNTIFS(Data!$T:$T,$B79,Data!$X:$X,I$8,Data!$C:$C,$B$3)</f>
        <v>0</v>
      </c>
      <c r="J79" s="71">
        <f>COUNTIFS(Data!$T:$T,$B79,Data!$X:$X,J$8,Data!$C:$C,$B$3)</f>
        <v>0</v>
      </c>
      <c r="K79" s="71">
        <f>COUNTIFS(Data!$T:$T,$B79,Data!$X:$X,K$8,Data!$C:$C,$B$3)</f>
        <v>0</v>
      </c>
      <c r="L79" s="71">
        <f>COUNTIFS(Data!$T:$T,$B79,Data!$X:$X,L$8,Data!$C:$C,$B$3)</f>
        <v>0</v>
      </c>
      <c r="M79" s="71">
        <f>COUNTIFS(Data!$T:$T,$B79,Data!$X:$X,M$8,Data!$C:$C,$B$3)</f>
        <v>0</v>
      </c>
      <c r="N79" s="71">
        <f>COUNTIFS(Data!$T:$T,$B79,Data!$X:$X,N$8,Data!$C:$C,$B$3)</f>
        <v>0</v>
      </c>
      <c r="O79" s="71">
        <f>COUNTIFS(Data!$T:$T,$B79,Data!$X:$X,O$8,Data!$C:$C,$B$3)</f>
        <v>0</v>
      </c>
      <c r="P79" s="72">
        <f t="shared" si="121"/>
        <v>0</v>
      </c>
      <c r="R79" s="74">
        <v>3</v>
      </c>
      <c r="S79" s="71">
        <f>COUNTIFS(Data!$AT:$AT,$B79,Data!$AX:$AX,S$8,Data!$C:$C,$B$3)</f>
        <v>0</v>
      </c>
      <c r="T79" s="71">
        <f>COUNTIFS(Data!$AT:$AT,$B79,Data!$AX:$AX,T$8,Data!$C:$C,$B$3)</f>
        <v>0</v>
      </c>
      <c r="U79" s="71">
        <f>COUNTIFS(Data!$AT:$AT,$B79,Data!$AX:$AX,U$8,Data!$C:$C,$B$3)</f>
        <v>106</v>
      </c>
      <c r="V79" s="71">
        <f>COUNTIFS(Data!$AT:$AT,$B79,Data!$AX:$AX,V$8,Data!$C:$C,$B$3)</f>
        <v>0</v>
      </c>
      <c r="W79" s="71">
        <f>COUNTIFS(Data!$AT:$AT,$B79,Data!$AX:$AX,W$8,Data!$C:$C,$B$3)</f>
        <v>0</v>
      </c>
      <c r="X79" s="71">
        <f>COUNTIFS(Data!$AT:$AT,$B79,Data!$AX:$AX,X$8,Data!$C:$C,$B$3)</f>
        <v>8</v>
      </c>
      <c r="Y79" s="71">
        <f>COUNTIFS(Data!$AT:$AT,$B79,Data!$AX:$AX,Y$8,Data!$C:$C,$B$3)</f>
        <v>0</v>
      </c>
      <c r="Z79" s="71">
        <f>COUNTIFS(Data!$AT:$AT,$B79,Data!$AX:$AX,Z$8,Data!$C:$C,$B$3)</f>
        <v>0</v>
      </c>
      <c r="AA79" s="71">
        <f>COUNTIFS(Data!$AT:$AT,$B79,Data!$AX:$AX,AA$8,Data!$C:$C,$B$3)</f>
        <v>0</v>
      </c>
      <c r="AB79" s="71">
        <f>COUNTIFS(Data!$AT:$AT,$B79,Data!$AX:$AX,AB$8,Data!$C:$C,$B$3)</f>
        <v>0</v>
      </c>
      <c r="AC79" s="71">
        <f>COUNTIFS(Data!$AT:$AT,$B79,Data!$AX:$AX,AC$8,Data!$C:$C,$B$3)</f>
        <v>0</v>
      </c>
      <c r="AD79" s="71">
        <f>COUNTIFS(Data!$AT:$AT,$B79,Data!$AX:$AX,AD$8,Data!$C:$C,$B$3)</f>
        <v>0</v>
      </c>
      <c r="AE79" s="71">
        <f>COUNTIFS(Data!$AT:$AT,$B79,Data!$AX:$AX,AE$8,Data!$C:$C,$B$3)</f>
        <v>0</v>
      </c>
      <c r="AF79" s="72">
        <f t="shared" si="122"/>
        <v>0</v>
      </c>
      <c r="AH79" s="74">
        <v>3</v>
      </c>
      <c r="AI79" s="71">
        <f>COUNTIFS(Data!$BT:$BT,$B79,Data!$BX:$BX,AI$8,Data!$C:$C,$B$3)</f>
        <v>0</v>
      </c>
      <c r="AJ79" s="71">
        <f>COUNTIFS(Data!$BT:$BT,$B79,Data!$BX:$BX,AJ$8,Data!$C:$C,$B$3)</f>
        <v>0</v>
      </c>
      <c r="AK79" s="71">
        <f>COUNTIFS(Data!$BT:$BT,$B79,Data!$BX:$BX,AK$8,Data!$C:$C,$B$3)</f>
        <v>134</v>
      </c>
      <c r="AL79" s="71">
        <f>COUNTIFS(Data!$BT:$BT,$B79,Data!$BX:$BX,AL$8,Data!$C:$C,$B$3)</f>
        <v>0</v>
      </c>
      <c r="AM79" s="71">
        <f>COUNTIFS(Data!$BT:$BT,$B79,Data!$BX:$BX,AM$8,Data!$C:$C,$B$3)</f>
        <v>0</v>
      </c>
      <c r="AN79" s="71">
        <f>COUNTIFS(Data!$BT:$BT,$B79,Data!$BX:$BX,AN$8,Data!$C:$C,$B$3)</f>
        <v>5</v>
      </c>
      <c r="AO79" s="71">
        <f>COUNTIFS(Data!$BT:$BT,$B79,Data!$BX:$BX,AO$8,Data!$C:$C,$B$3)</f>
        <v>0</v>
      </c>
      <c r="AP79" s="71">
        <f>COUNTIFS(Data!$BT:$BT,$B79,Data!$BX:$BX,AP$8,Data!$C:$C,$B$3)</f>
        <v>0</v>
      </c>
      <c r="AQ79" s="71">
        <f>COUNTIFS(Data!$BT:$BT,$B79,Data!$BX:$BX,AQ$8,Data!$C:$C,$B$3)</f>
        <v>0</v>
      </c>
      <c r="AR79" s="71">
        <f>COUNTIFS(Data!$BT:$BT,$B79,Data!$BX:$BX,AR$8,Data!$C:$C,$B$3)</f>
        <v>0</v>
      </c>
      <c r="AS79" s="71">
        <f>COUNTIFS(Data!$BT:$BT,$B79,Data!$BX:$BX,AS$8,Data!$C:$C,$B$3)</f>
        <v>0</v>
      </c>
      <c r="AT79" s="71">
        <f>COUNTIFS(Data!$BT:$BT,$B79,Data!$BX:$BX,AT$8,Data!$C:$C,$B$3)</f>
        <v>0</v>
      </c>
      <c r="AU79" s="71">
        <f>COUNTIFS(Data!$BT:$BT,$B79,Data!$BX:$BX,AU$8,Data!$C:$C,$B$3)</f>
        <v>0</v>
      </c>
      <c r="AV79" s="72">
        <f t="shared" si="123"/>
        <v>0</v>
      </c>
      <c r="AX79" s="74">
        <v>3</v>
      </c>
      <c r="AY79" s="71">
        <f>COUNTIFS(Data!$CT:$CT,$B79,Data!$CX:$CX,AY$8,Data!$C:$C,$B$3)</f>
        <v>0</v>
      </c>
      <c r="AZ79" s="71">
        <f>COUNTIFS(Data!$CT:$CT,$B79,Data!$CX:$CX,AZ$8,Data!$C:$C,$B$3)</f>
        <v>0</v>
      </c>
      <c r="BA79" s="71">
        <f>COUNTIFS(Data!$CT:$CT,$B79,Data!$CX:$CX,BA$8,Data!$C:$C,$B$3)</f>
        <v>166</v>
      </c>
      <c r="BB79" s="71">
        <f>COUNTIFS(Data!$CT:$CT,$B79,Data!$CX:$CX,BB$8,Data!$C:$C,$B$3)</f>
        <v>0</v>
      </c>
      <c r="BC79" s="71">
        <f>COUNTIFS(Data!$CT:$CT,$B79,Data!$CX:$CX,BC$8,Data!$C:$C,$B$3)</f>
        <v>0</v>
      </c>
      <c r="BD79" s="71">
        <f>COUNTIFS(Data!$CT:$CT,$B79,Data!$CX:$CX,BD$8,Data!$C:$C,$B$3)</f>
        <v>5</v>
      </c>
      <c r="BE79" s="71">
        <f>COUNTIFS(Data!$CT:$CT,$B79,Data!$CX:$CX,BE$8,Data!$C:$C,$B$3)</f>
        <v>0</v>
      </c>
      <c r="BF79" s="71">
        <f>COUNTIFS(Data!$CT:$CT,$B79,Data!$CX:$CX,BF$8,Data!$C:$C,$B$3)</f>
        <v>0</v>
      </c>
      <c r="BG79" s="71">
        <f>COUNTIFS(Data!$CT:$CT,$B79,Data!$CX:$CX,BG$8,Data!$C:$C,$B$3)</f>
        <v>0</v>
      </c>
      <c r="BH79" s="71">
        <f>COUNTIFS(Data!$CT:$CT,$B79,Data!$CX:$CX,BH$8,Data!$C:$C,$B$3)</f>
        <v>0</v>
      </c>
      <c r="BI79" s="71">
        <f>COUNTIFS(Data!$CT:$CT,$B79,Data!$CX:$CX,BI$8,Data!$C:$C,$B$3)</f>
        <v>0</v>
      </c>
      <c r="BJ79" s="71">
        <f>COUNTIFS(Data!$CT:$CT,$B79,Data!$CX:$CX,BJ$8,Data!$C:$C,$B$3)</f>
        <v>0</v>
      </c>
      <c r="BK79" s="71">
        <f>COUNTIFS(Data!$CT:$CT,$B79,Data!$CX:$CX,BK$8,Data!$C:$C,$B$3)</f>
        <v>0</v>
      </c>
      <c r="BL79" s="72">
        <f t="shared" si="108"/>
        <v>0</v>
      </c>
      <c r="BQ79" s="77">
        <v>3</v>
      </c>
      <c r="BR79" s="78">
        <f t="shared" si="109"/>
        <v>0</v>
      </c>
      <c r="BS79" s="78">
        <f t="shared" si="110"/>
        <v>0</v>
      </c>
      <c r="BT79" s="78">
        <f t="shared" si="110"/>
        <v>0.9213483146067416</v>
      </c>
      <c r="BU79" s="78">
        <f t="shared" si="110"/>
        <v>0</v>
      </c>
      <c r="BV79" s="78">
        <f t="shared" si="110"/>
        <v>0</v>
      </c>
      <c r="BW79" s="78">
        <f t="shared" si="110"/>
        <v>7.8651685393258425E-2</v>
      </c>
      <c r="BX79" s="78">
        <f t="shared" si="110"/>
        <v>0</v>
      </c>
      <c r="BY79" s="78">
        <f t="shared" si="110"/>
        <v>0</v>
      </c>
      <c r="BZ79" s="78">
        <f t="shared" si="110"/>
        <v>0</v>
      </c>
      <c r="CA79" s="78">
        <f t="shared" si="110"/>
        <v>0</v>
      </c>
      <c r="CB79" s="78">
        <f t="shared" si="111"/>
        <v>0</v>
      </c>
      <c r="CC79" s="13"/>
      <c r="CD79" s="77">
        <v>3</v>
      </c>
      <c r="CE79" s="78">
        <f t="shared" si="112"/>
        <v>0</v>
      </c>
      <c r="CF79" s="78">
        <f t="shared" si="113"/>
        <v>0</v>
      </c>
      <c r="CG79" s="78">
        <f t="shared" si="113"/>
        <v>0.92982456140350878</v>
      </c>
      <c r="CH79" s="78">
        <f t="shared" si="113"/>
        <v>0</v>
      </c>
      <c r="CI79" s="78">
        <f t="shared" si="113"/>
        <v>0</v>
      </c>
      <c r="CJ79" s="78">
        <f t="shared" si="113"/>
        <v>7.0175438596491224E-2</v>
      </c>
      <c r="CK79" s="78">
        <f t="shared" si="113"/>
        <v>0</v>
      </c>
      <c r="CL79" s="78">
        <f t="shared" si="113"/>
        <v>0</v>
      </c>
      <c r="CM79" s="78">
        <f t="shared" si="113"/>
        <v>0</v>
      </c>
      <c r="CN79" s="78">
        <f t="shared" si="113"/>
        <v>0</v>
      </c>
      <c r="CO79" s="78">
        <f t="shared" si="114"/>
        <v>0</v>
      </c>
      <c r="CP79" s="13"/>
      <c r="CQ79" s="77">
        <v>3</v>
      </c>
      <c r="CR79" s="78">
        <f t="shared" si="115"/>
        <v>0</v>
      </c>
      <c r="CS79" s="78">
        <f t="shared" si="116"/>
        <v>0</v>
      </c>
      <c r="CT79" s="78">
        <f t="shared" si="116"/>
        <v>0.96402877697841727</v>
      </c>
      <c r="CU79" s="78">
        <f t="shared" si="116"/>
        <v>0</v>
      </c>
      <c r="CV79" s="78">
        <f t="shared" si="116"/>
        <v>0</v>
      </c>
      <c r="CW79" s="78">
        <f t="shared" si="116"/>
        <v>3.5971223021582732E-2</v>
      </c>
      <c r="CX79" s="78">
        <f t="shared" si="116"/>
        <v>0</v>
      </c>
      <c r="CY79" s="78">
        <f t="shared" si="116"/>
        <v>0</v>
      </c>
      <c r="CZ79" s="78">
        <f t="shared" si="116"/>
        <v>0</v>
      </c>
      <c r="DA79" s="78">
        <f t="shared" si="116"/>
        <v>0</v>
      </c>
      <c r="DB79" s="78">
        <f t="shared" si="117"/>
        <v>0</v>
      </c>
      <c r="DC79" s="13"/>
      <c r="DD79" s="77">
        <v>3</v>
      </c>
      <c r="DE79" s="78">
        <f t="shared" si="118"/>
        <v>0</v>
      </c>
      <c r="DF79" s="78">
        <f t="shared" si="119"/>
        <v>0</v>
      </c>
      <c r="DG79" s="78">
        <f t="shared" si="119"/>
        <v>0.9707602339181286</v>
      </c>
      <c r="DH79" s="78">
        <f t="shared" si="119"/>
        <v>0</v>
      </c>
      <c r="DI79" s="78">
        <f t="shared" si="119"/>
        <v>0</v>
      </c>
      <c r="DJ79" s="78">
        <f t="shared" si="119"/>
        <v>2.9239766081871343E-2</v>
      </c>
      <c r="DK79" s="78">
        <f t="shared" si="119"/>
        <v>0</v>
      </c>
      <c r="DL79" s="78">
        <f t="shared" si="119"/>
        <v>0</v>
      </c>
      <c r="DM79" s="78">
        <f t="shared" si="119"/>
        <v>0</v>
      </c>
      <c r="DN79" s="78">
        <f t="shared" si="119"/>
        <v>0</v>
      </c>
      <c r="DO79" s="78">
        <f t="shared" si="120"/>
        <v>0</v>
      </c>
      <c r="DS79" s="77">
        <v>1</v>
      </c>
      <c r="DT79" s="78">
        <f t="array" ref="DT79:ED89">MMULT(DT65:ED75,$DT$9:$ED$19)</f>
        <v>0.38469316185167612</v>
      </c>
      <c r="DU79" s="78">
        <v>7.9121065932936572E-4</v>
      </c>
      <c r="DV79" s="78">
        <v>0.13960300284457772</v>
      </c>
      <c r="DW79" s="78">
        <v>6.5710193252859539E-2</v>
      </c>
      <c r="DX79" s="78">
        <v>0.16137065559500793</v>
      </c>
      <c r="DY79" s="78">
        <v>0.15823825262192509</v>
      </c>
      <c r="DZ79" s="78">
        <v>2.2416327562352061E-2</v>
      </c>
      <c r="EA79" s="78">
        <v>7.9342319838741938E-3</v>
      </c>
      <c r="EB79" s="78">
        <v>1.810741251213879E-3</v>
      </c>
      <c r="EC79" s="78">
        <v>5.2752733820720277E-4</v>
      </c>
      <c r="ED79" s="78">
        <v>4.1564763940228178E-2</v>
      </c>
      <c r="FB79" s="90">
        <v>1</v>
      </c>
      <c r="FC79" s="88">
        <f t="array" ref="FC79:FM89">MMULT(FC65:FM75,$FC$9:$FM$19)</f>
        <v>0.43123524210448766</v>
      </c>
      <c r="FD79" s="88">
        <v>0</v>
      </c>
      <c r="FE79" s="88">
        <v>0.49316088881603987</v>
      </c>
      <c r="FF79" s="88">
        <v>6.1542614198018523E-5</v>
      </c>
      <c r="FG79" s="88">
        <v>5.1218047845004626E-3</v>
      </c>
      <c r="FH79" s="88">
        <v>6.1580128594122985E-2</v>
      </c>
      <c r="FI79" s="88">
        <v>4.1238966758830094E-3</v>
      </c>
      <c r="FJ79" s="88">
        <v>2.0106360233244081E-3</v>
      </c>
      <c r="FK79" s="88">
        <v>4.446890693908248E-4</v>
      </c>
      <c r="FL79" s="88">
        <v>3.761966956099894E-4</v>
      </c>
      <c r="FM79" s="88">
        <v>1.8044258461662503E-3</v>
      </c>
    </row>
    <row r="80" spans="2:172" x14ac:dyDescent="0.2">
      <c r="B80" s="74">
        <v>4</v>
      </c>
      <c r="C80" s="71">
        <f>COUNTIFS(Data!$T:$T,$B80,Data!$X:$X,C$8,Data!$C:$C,$B$3)</f>
        <v>0</v>
      </c>
      <c r="D80" s="71">
        <f>COUNTIFS(Data!$T:$T,$B80,Data!$X:$X,D$8,Data!$C:$C,$B$3)</f>
        <v>0</v>
      </c>
      <c r="E80" s="71">
        <f>COUNTIFS(Data!$T:$T,$B80,Data!$X:$X,E$8,Data!$C:$C,$B$3)</f>
        <v>1</v>
      </c>
      <c r="F80" s="71">
        <f>COUNTIFS(Data!$T:$T,$B80,Data!$X:$X,F$8,Data!$C:$C,$B$3)</f>
        <v>6</v>
      </c>
      <c r="G80" s="71">
        <f>COUNTIFS(Data!$T:$T,$B80,Data!$X:$X,G$8,Data!$C:$C,$B$3)</f>
        <v>3</v>
      </c>
      <c r="H80" s="71">
        <f>COUNTIFS(Data!$T:$T,$B80,Data!$X:$X,H$8,Data!$C:$C,$B$3)</f>
        <v>10</v>
      </c>
      <c r="I80" s="71">
        <f>COUNTIFS(Data!$T:$T,$B80,Data!$X:$X,I$8,Data!$C:$C,$B$3)</f>
        <v>3</v>
      </c>
      <c r="J80" s="71">
        <f>COUNTIFS(Data!$T:$T,$B80,Data!$X:$X,J$8,Data!$C:$C,$B$3)</f>
        <v>2</v>
      </c>
      <c r="K80" s="71">
        <f>COUNTIFS(Data!$T:$T,$B80,Data!$X:$X,K$8,Data!$C:$C,$B$3)</f>
        <v>0</v>
      </c>
      <c r="L80" s="71">
        <f>COUNTIFS(Data!$T:$T,$B80,Data!$X:$X,L$8,Data!$C:$C,$B$3)</f>
        <v>0</v>
      </c>
      <c r="M80" s="71">
        <f>COUNTIFS(Data!$T:$T,$B80,Data!$X:$X,M$8,Data!$C:$C,$B$3)</f>
        <v>0</v>
      </c>
      <c r="N80" s="71">
        <f>COUNTIFS(Data!$T:$T,$B80,Data!$X:$X,N$8,Data!$C:$C,$B$3)</f>
        <v>0</v>
      </c>
      <c r="O80" s="71">
        <f>COUNTIFS(Data!$T:$T,$B80,Data!$X:$X,O$8,Data!$C:$C,$B$3)</f>
        <v>0</v>
      </c>
      <c r="P80" s="72">
        <f t="shared" si="121"/>
        <v>0</v>
      </c>
      <c r="R80" s="74">
        <v>4</v>
      </c>
      <c r="S80" s="71">
        <f>COUNTIFS(Data!$AT:$AT,$B80,Data!$AX:$AX,S$8,Data!$C:$C,$B$3)</f>
        <v>0</v>
      </c>
      <c r="T80" s="71">
        <f>COUNTIFS(Data!$AT:$AT,$B80,Data!$AX:$AX,T$8,Data!$C:$C,$B$3)</f>
        <v>0</v>
      </c>
      <c r="U80" s="71">
        <f>COUNTIFS(Data!$AT:$AT,$B80,Data!$AX:$AX,U$8,Data!$C:$C,$B$3)</f>
        <v>0</v>
      </c>
      <c r="V80" s="71">
        <f>COUNTIFS(Data!$AT:$AT,$B80,Data!$AX:$AX,V$8,Data!$C:$C,$B$3)</f>
        <v>6</v>
      </c>
      <c r="W80" s="71">
        <f>COUNTIFS(Data!$AT:$AT,$B80,Data!$AX:$AX,W$8,Data!$C:$C,$B$3)</f>
        <v>1</v>
      </c>
      <c r="X80" s="71">
        <f>COUNTIFS(Data!$AT:$AT,$B80,Data!$AX:$AX,X$8,Data!$C:$C,$B$3)</f>
        <v>7</v>
      </c>
      <c r="Y80" s="71">
        <f>COUNTIFS(Data!$AT:$AT,$B80,Data!$AX:$AX,Y$8,Data!$C:$C,$B$3)</f>
        <v>0</v>
      </c>
      <c r="Z80" s="71">
        <f>COUNTIFS(Data!$AT:$AT,$B80,Data!$AX:$AX,Z$8,Data!$C:$C,$B$3)</f>
        <v>1</v>
      </c>
      <c r="AA80" s="71">
        <f>COUNTIFS(Data!$AT:$AT,$B80,Data!$AX:$AX,AA$8,Data!$C:$C,$B$3)</f>
        <v>0</v>
      </c>
      <c r="AB80" s="71">
        <f>COUNTIFS(Data!$AT:$AT,$B80,Data!$AX:$AX,AB$8,Data!$C:$C,$B$3)</f>
        <v>0</v>
      </c>
      <c r="AC80" s="71">
        <f>COUNTIFS(Data!$AT:$AT,$B80,Data!$AX:$AX,AC$8,Data!$C:$C,$B$3)</f>
        <v>0</v>
      </c>
      <c r="AD80" s="71">
        <f>COUNTIFS(Data!$AT:$AT,$B80,Data!$AX:$AX,AD$8,Data!$C:$C,$B$3)</f>
        <v>0</v>
      </c>
      <c r="AE80" s="71">
        <f>COUNTIFS(Data!$AT:$AT,$B80,Data!$AX:$AX,AE$8,Data!$C:$C,$B$3)</f>
        <v>0</v>
      </c>
      <c r="AF80" s="72">
        <f t="shared" si="122"/>
        <v>0</v>
      </c>
      <c r="AH80" s="74">
        <v>4</v>
      </c>
      <c r="AI80" s="71">
        <f>COUNTIFS(Data!$BT:$BT,$B80,Data!$BX:$BX,AI$8,Data!$C:$C,$B$3)</f>
        <v>0</v>
      </c>
      <c r="AJ80" s="71">
        <f>COUNTIFS(Data!$BT:$BT,$B80,Data!$BX:$BX,AJ$8,Data!$C:$C,$B$3)</f>
        <v>0</v>
      </c>
      <c r="AK80" s="71">
        <f>COUNTIFS(Data!$BT:$BT,$B80,Data!$BX:$BX,AK$8,Data!$C:$C,$B$3)</f>
        <v>0</v>
      </c>
      <c r="AL80" s="71">
        <f>COUNTIFS(Data!$BT:$BT,$B80,Data!$BX:$BX,AL$8,Data!$C:$C,$B$3)</f>
        <v>5</v>
      </c>
      <c r="AM80" s="71">
        <f>COUNTIFS(Data!$BT:$BT,$B80,Data!$BX:$BX,AM$8,Data!$C:$C,$B$3)</f>
        <v>1</v>
      </c>
      <c r="AN80" s="71">
        <f>COUNTIFS(Data!$BT:$BT,$B80,Data!$BX:$BX,AN$8,Data!$C:$C,$B$3)</f>
        <v>2</v>
      </c>
      <c r="AO80" s="71">
        <f>COUNTIFS(Data!$BT:$BT,$B80,Data!$BX:$BX,AO$8,Data!$C:$C,$B$3)</f>
        <v>1</v>
      </c>
      <c r="AP80" s="71">
        <f>COUNTIFS(Data!$BT:$BT,$B80,Data!$BX:$BX,AP$8,Data!$C:$C,$B$3)</f>
        <v>0</v>
      </c>
      <c r="AQ80" s="71">
        <f>COUNTIFS(Data!$BT:$BT,$B80,Data!$BX:$BX,AQ$8,Data!$C:$C,$B$3)</f>
        <v>0</v>
      </c>
      <c r="AR80" s="71">
        <f>COUNTIFS(Data!$BT:$BT,$B80,Data!$BX:$BX,AR$8,Data!$C:$C,$B$3)</f>
        <v>0</v>
      </c>
      <c r="AS80" s="71">
        <f>COUNTIFS(Data!$BT:$BT,$B80,Data!$BX:$BX,AS$8,Data!$C:$C,$B$3)</f>
        <v>0</v>
      </c>
      <c r="AT80" s="71">
        <f>COUNTIFS(Data!$BT:$BT,$B80,Data!$BX:$BX,AT$8,Data!$C:$C,$B$3)</f>
        <v>0</v>
      </c>
      <c r="AU80" s="71">
        <f>COUNTIFS(Data!$BT:$BT,$B80,Data!$BX:$BX,AU$8,Data!$C:$C,$B$3)</f>
        <v>0</v>
      </c>
      <c r="AV80" s="72">
        <f t="shared" si="123"/>
        <v>0</v>
      </c>
      <c r="AX80" s="74">
        <v>4</v>
      </c>
      <c r="AY80" s="71">
        <f>COUNTIFS(Data!$CT:$CT,$B80,Data!$CX:$CX,AY$8,Data!$C:$C,$B$3)</f>
        <v>0</v>
      </c>
      <c r="AZ80" s="71">
        <f>COUNTIFS(Data!$CT:$CT,$B80,Data!$CX:$CX,AZ$8,Data!$C:$C,$B$3)</f>
        <v>0</v>
      </c>
      <c r="BA80" s="71">
        <f>COUNTIFS(Data!$CT:$CT,$B80,Data!$CX:$CX,BA$8,Data!$C:$C,$B$3)</f>
        <v>0</v>
      </c>
      <c r="BB80" s="71">
        <f>COUNTIFS(Data!$CT:$CT,$B80,Data!$CX:$CX,BB$8,Data!$C:$C,$B$3)</f>
        <v>4</v>
      </c>
      <c r="BC80" s="71">
        <f>COUNTIFS(Data!$CT:$CT,$B80,Data!$CX:$CX,BC$8,Data!$C:$C,$B$3)</f>
        <v>2</v>
      </c>
      <c r="BD80" s="71">
        <f>COUNTIFS(Data!$CT:$CT,$B80,Data!$CX:$CX,BD$8,Data!$C:$C,$B$3)</f>
        <v>2</v>
      </c>
      <c r="BE80" s="71">
        <f>COUNTIFS(Data!$CT:$CT,$B80,Data!$CX:$CX,BE$8,Data!$C:$C,$B$3)</f>
        <v>1</v>
      </c>
      <c r="BF80" s="71">
        <f>COUNTIFS(Data!$CT:$CT,$B80,Data!$CX:$CX,BF$8,Data!$C:$C,$B$3)</f>
        <v>0</v>
      </c>
      <c r="BG80" s="71">
        <f>COUNTIFS(Data!$CT:$CT,$B80,Data!$CX:$CX,BG$8,Data!$C:$C,$B$3)</f>
        <v>0</v>
      </c>
      <c r="BH80" s="71">
        <f>COUNTIFS(Data!$CT:$CT,$B80,Data!$CX:$CX,BH$8,Data!$C:$C,$B$3)</f>
        <v>0</v>
      </c>
      <c r="BI80" s="71">
        <f>COUNTIFS(Data!$CT:$CT,$B80,Data!$CX:$CX,BI$8,Data!$C:$C,$B$3)</f>
        <v>0</v>
      </c>
      <c r="BJ80" s="71">
        <f>COUNTIFS(Data!$CT:$CT,$B80,Data!$CX:$CX,BJ$8,Data!$C:$C,$B$3)</f>
        <v>0</v>
      </c>
      <c r="BK80" s="71">
        <f>COUNTIFS(Data!$CT:$CT,$B80,Data!$CX:$CX,BK$8,Data!$C:$C,$B$3)</f>
        <v>0</v>
      </c>
      <c r="BL80" s="72">
        <f t="shared" si="108"/>
        <v>0</v>
      </c>
      <c r="BQ80" s="77">
        <v>4</v>
      </c>
      <c r="BR80" s="78">
        <f t="shared" si="109"/>
        <v>0</v>
      </c>
      <c r="BS80" s="78">
        <f t="shared" si="110"/>
        <v>0</v>
      </c>
      <c r="BT80" s="78">
        <f t="shared" si="110"/>
        <v>0.04</v>
      </c>
      <c r="BU80" s="78">
        <f t="shared" si="110"/>
        <v>0.24</v>
      </c>
      <c r="BV80" s="78">
        <f t="shared" si="110"/>
        <v>0.12</v>
      </c>
      <c r="BW80" s="78">
        <f t="shared" si="110"/>
        <v>0.4</v>
      </c>
      <c r="BX80" s="78">
        <f t="shared" si="110"/>
        <v>0.12</v>
      </c>
      <c r="BY80" s="78">
        <f t="shared" si="110"/>
        <v>0.08</v>
      </c>
      <c r="BZ80" s="78">
        <f t="shared" si="110"/>
        <v>0</v>
      </c>
      <c r="CA80" s="78">
        <f t="shared" si="110"/>
        <v>0</v>
      </c>
      <c r="CB80" s="78">
        <f t="shared" si="111"/>
        <v>0</v>
      </c>
      <c r="CC80" s="13"/>
      <c r="CD80" s="77">
        <v>4</v>
      </c>
      <c r="CE80" s="78">
        <f t="shared" si="112"/>
        <v>0</v>
      </c>
      <c r="CF80" s="78">
        <f t="shared" si="113"/>
        <v>0</v>
      </c>
      <c r="CG80" s="78">
        <f t="shared" si="113"/>
        <v>0</v>
      </c>
      <c r="CH80" s="78">
        <f t="shared" si="113"/>
        <v>0.4</v>
      </c>
      <c r="CI80" s="78">
        <f t="shared" si="113"/>
        <v>6.6666666666666666E-2</v>
      </c>
      <c r="CJ80" s="78">
        <f t="shared" si="113"/>
        <v>0.46666666666666667</v>
      </c>
      <c r="CK80" s="78">
        <f t="shared" si="113"/>
        <v>0</v>
      </c>
      <c r="CL80" s="78">
        <f t="shared" si="113"/>
        <v>6.6666666666666666E-2</v>
      </c>
      <c r="CM80" s="78">
        <f t="shared" si="113"/>
        <v>0</v>
      </c>
      <c r="CN80" s="78">
        <f t="shared" si="113"/>
        <v>0</v>
      </c>
      <c r="CO80" s="78">
        <f t="shared" si="114"/>
        <v>0</v>
      </c>
      <c r="CP80" s="13"/>
      <c r="CQ80" s="77">
        <v>4</v>
      </c>
      <c r="CR80" s="78">
        <f t="shared" si="115"/>
        <v>0</v>
      </c>
      <c r="CS80" s="78">
        <f t="shared" si="116"/>
        <v>0</v>
      </c>
      <c r="CT80" s="78">
        <f t="shared" si="116"/>
        <v>0</v>
      </c>
      <c r="CU80" s="78">
        <f t="shared" si="116"/>
        <v>0.55555555555555558</v>
      </c>
      <c r="CV80" s="78">
        <f t="shared" si="116"/>
        <v>0.1111111111111111</v>
      </c>
      <c r="CW80" s="78">
        <f t="shared" si="116"/>
        <v>0.22222222222222221</v>
      </c>
      <c r="CX80" s="78">
        <f t="shared" si="116"/>
        <v>0.1111111111111111</v>
      </c>
      <c r="CY80" s="78">
        <f t="shared" si="116"/>
        <v>0</v>
      </c>
      <c r="CZ80" s="78">
        <f t="shared" si="116"/>
        <v>0</v>
      </c>
      <c r="DA80" s="78">
        <f t="shared" si="116"/>
        <v>0</v>
      </c>
      <c r="DB80" s="78">
        <f t="shared" si="117"/>
        <v>0</v>
      </c>
      <c r="DC80" s="13"/>
      <c r="DD80" s="77">
        <v>4</v>
      </c>
      <c r="DE80" s="78">
        <f t="shared" si="118"/>
        <v>0</v>
      </c>
      <c r="DF80" s="78">
        <f t="shared" si="119"/>
        <v>0</v>
      </c>
      <c r="DG80" s="78">
        <f t="shared" si="119"/>
        <v>0</v>
      </c>
      <c r="DH80" s="78">
        <f t="shared" si="119"/>
        <v>0.44444444444444442</v>
      </c>
      <c r="DI80" s="78">
        <f t="shared" si="119"/>
        <v>0.22222222222222221</v>
      </c>
      <c r="DJ80" s="78">
        <f t="shared" si="119"/>
        <v>0.22222222222222221</v>
      </c>
      <c r="DK80" s="78">
        <f t="shared" si="119"/>
        <v>0.1111111111111111</v>
      </c>
      <c r="DL80" s="78">
        <f t="shared" si="119"/>
        <v>0</v>
      </c>
      <c r="DM80" s="78">
        <f t="shared" si="119"/>
        <v>0</v>
      </c>
      <c r="DN80" s="78">
        <f t="shared" si="119"/>
        <v>0</v>
      </c>
      <c r="DO80" s="78">
        <f t="shared" si="120"/>
        <v>0</v>
      </c>
      <c r="DS80" s="77">
        <v>2</v>
      </c>
      <c r="DT80" s="78">
        <v>7.0997776967163684E-3</v>
      </c>
      <c r="DU80" s="78">
        <v>8.838198477102762E-3</v>
      </c>
      <c r="DV80" s="78">
        <v>1.6564722937686408E-2</v>
      </c>
      <c r="DW80" s="78">
        <v>2.8460589577980477E-2</v>
      </c>
      <c r="DX80" s="78">
        <v>0.20068472126630069</v>
      </c>
      <c r="DY80" s="78">
        <v>0.17092414130800471</v>
      </c>
      <c r="DZ80" s="78">
        <v>3.8617927177880956E-2</v>
      </c>
      <c r="EA80" s="78">
        <v>1.0093151386434874E-2</v>
      </c>
      <c r="EB80" s="78">
        <v>2.6520031973403147E-3</v>
      </c>
      <c r="EC80" s="78">
        <v>9.6523188921636275E-4</v>
      </c>
      <c r="ED80" s="78">
        <v>3.7148481562505428E-2</v>
      </c>
      <c r="FB80" s="90">
        <v>2</v>
      </c>
      <c r="FC80" s="88">
        <v>0</v>
      </c>
      <c r="FD80" s="88">
        <v>0</v>
      </c>
      <c r="FE80" s="88">
        <v>7.1338303605535409E-3</v>
      </c>
      <c r="FF80" s="88">
        <v>2.869483257016695E-4</v>
      </c>
      <c r="FG80" s="88">
        <v>6.1566583932692754E-3</v>
      </c>
      <c r="FH80" s="88">
        <v>0.17887515220044573</v>
      </c>
      <c r="FI80" s="88">
        <v>1.9002356345407489E-2</v>
      </c>
      <c r="FJ80" s="88">
        <v>1.2635719811291727E-2</v>
      </c>
      <c r="FK80" s="88">
        <v>2.9445496856095091E-3</v>
      </c>
      <c r="FL80" s="88">
        <v>3.4450758931189483E-3</v>
      </c>
      <c r="FM80" s="88">
        <v>1.8682751557468E-2</v>
      </c>
    </row>
    <row r="81" spans="2:172" x14ac:dyDescent="0.2">
      <c r="B81" s="74">
        <v>5</v>
      </c>
      <c r="C81" s="71">
        <f>COUNTIFS(Data!$T:$T,$B81,Data!$X:$X,C$8,Data!$C:$C,$B$3)</f>
        <v>0</v>
      </c>
      <c r="D81" s="71">
        <f>COUNTIFS(Data!$T:$T,$B81,Data!$X:$X,D$8,Data!$C:$C,$B$3)</f>
        <v>0</v>
      </c>
      <c r="E81" s="71">
        <f>COUNTIFS(Data!$T:$T,$B81,Data!$X:$X,E$8,Data!$C:$C,$B$3)</f>
        <v>1</v>
      </c>
      <c r="F81" s="71">
        <f>COUNTIFS(Data!$T:$T,$B81,Data!$X:$X,F$8,Data!$C:$C,$B$3)</f>
        <v>1</v>
      </c>
      <c r="G81" s="71">
        <f>COUNTIFS(Data!$T:$T,$B81,Data!$X:$X,G$8,Data!$C:$C,$B$3)</f>
        <v>87</v>
      </c>
      <c r="H81" s="71">
        <f>COUNTIFS(Data!$T:$T,$B81,Data!$X:$X,H$8,Data!$C:$C,$B$3)</f>
        <v>76</v>
      </c>
      <c r="I81" s="71">
        <f>COUNTIFS(Data!$T:$T,$B81,Data!$X:$X,I$8,Data!$C:$C,$B$3)</f>
        <v>13</v>
      </c>
      <c r="J81" s="71">
        <f>COUNTIFS(Data!$T:$T,$B81,Data!$X:$X,J$8,Data!$C:$C,$B$3)</f>
        <v>4</v>
      </c>
      <c r="K81" s="71">
        <f>COUNTIFS(Data!$T:$T,$B81,Data!$X:$X,K$8,Data!$C:$C,$B$3)</f>
        <v>1</v>
      </c>
      <c r="L81" s="71">
        <f>COUNTIFS(Data!$T:$T,$B81,Data!$X:$X,L$8,Data!$C:$C,$B$3)</f>
        <v>0</v>
      </c>
      <c r="M81" s="71">
        <f>COUNTIFS(Data!$T:$T,$B81,Data!$X:$X,M$8,Data!$C:$C,$B$3)</f>
        <v>0</v>
      </c>
      <c r="N81" s="71">
        <f>COUNTIFS(Data!$T:$T,$B81,Data!$X:$X,N$8,Data!$C:$C,$B$3)</f>
        <v>0</v>
      </c>
      <c r="O81" s="71">
        <f>COUNTIFS(Data!$T:$T,$B81,Data!$X:$X,O$8,Data!$C:$C,$B$3)</f>
        <v>2</v>
      </c>
      <c r="P81" s="72">
        <f t="shared" si="121"/>
        <v>1.0810810810810811E-2</v>
      </c>
      <c r="R81" s="74">
        <v>5</v>
      </c>
      <c r="S81" s="71">
        <f>COUNTIFS(Data!$AT:$AT,$B81,Data!$AX:$AX,S$8,Data!$C:$C,$B$3)</f>
        <v>0</v>
      </c>
      <c r="T81" s="71">
        <f>COUNTIFS(Data!$AT:$AT,$B81,Data!$AX:$AX,T$8,Data!$C:$C,$B$3)</f>
        <v>0</v>
      </c>
      <c r="U81" s="71">
        <f>COUNTIFS(Data!$AT:$AT,$B81,Data!$AX:$AX,U$8,Data!$C:$C,$B$3)</f>
        <v>1</v>
      </c>
      <c r="V81" s="71">
        <f>COUNTIFS(Data!$AT:$AT,$B81,Data!$AX:$AX,V$8,Data!$C:$C,$B$3)</f>
        <v>0</v>
      </c>
      <c r="W81" s="71">
        <f>COUNTIFS(Data!$AT:$AT,$B81,Data!$AX:$AX,W$8,Data!$C:$C,$B$3)</f>
        <v>88</v>
      </c>
      <c r="X81" s="71">
        <f>COUNTIFS(Data!$AT:$AT,$B81,Data!$AX:$AX,X$8,Data!$C:$C,$B$3)</f>
        <v>60</v>
      </c>
      <c r="Y81" s="71">
        <f>COUNTIFS(Data!$AT:$AT,$B81,Data!$AX:$AX,Y$8,Data!$C:$C,$B$3)</f>
        <v>11</v>
      </c>
      <c r="Z81" s="71">
        <f>COUNTIFS(Data!$AT:$AT,$B81,Data!$AX:$AX,Z$8,Data!$C:$C,$B$3)</f>
        <v>4</v>
      </c>
      <c r="AA81" s="71">
        <f>COUNTIFS(Data!$AT:$AT,$B81,Data!$AX:$AX,AA$8,Data!$C:$C,$B$3)</f>
        <v>0</v>
      </c>
      <c r="AB81" s="71">
        <f>COUNTIFS(Data!$AT:$AT,$B81,Data!$AX:$AX,AB$8,Data!$C:$C,$B$3)</f>
        <v>0</v>
      </c>
      <c r="AC81" s="71">
        <f>COUNTIFS(Data!$AT:$AT,$B81,Data!$AX:$AX,AC$8,Data!$C:$C,$B$3)</f>
        <v>0</v>
      </c>
      <c r="AD81" s="71">
        <f>COUNTIFS(Data!$AT:$AT,$B81,Data!$AX:$AX,AD$8,Data!$C:$C,$B$3)</f>
        <v>0</v>
      </c>
      <c r="AE81" s="71">
        <f>COUNTIFS(Data!$AT:$AT,$B81,Data!$AX:$AX,AE$8,Data!$C:$C,$B$3)</f>
        <v>1</v>
      </c>
      <c r="AF81" s="72">
        <f t="shared" si="122"/>
        <v>6.0606060606060606E-3</v>
      </c>
      <c r="AH81" s="74">
        <v>5</v>
      </c>
      <c r="AI81" s="71">
        <f>COUNTIFS(Data!$BT:$BT,$B81,Data!$BX:$BX,AI$8,Data!$C:$C,$B$3)</f>
        <v>0</v>
      </c>
      <c r="AJ81" s="71">
        <f>COUNTIFS(Data!$BT:$BT,$B81,Data!$BX:$BX,AJ$8,Data!$C:$C,$B$3)</f>
        <v>0</v>
      </c>
      <c r="AK81" s="71">
        <f>COUNTIFS(Data!$BT:$BT,$B81,Data!$BX:$BX,AK$8,Data!$C:$C,$B$3)</f>
        <v>0</v>
      </c>
      <c r="AL81" s="71">
        <f>COUNTIFS(Data!$BT:$BT,$B81,Data!$BX:$BX,AL$8,Data!$C:$C,$B$3)</f>
        <v>0</v>
      </c>
      <c r="AM81" s="71">
        <f>COUNTIFS(Data!$BT:$BT,$B81,Data!$BX:$BX,AM$8,Data!$C:$C,$B$3)</f>
        <v>73</v>
      </c>
      <c r="AN81" s="71">
        <f>COUNTIFS(Data!$BT:$BT,$B81,Data!$BX:$BX,AN$8,Data!$C:$C,$B$3)</f>
        <v>37</v>
      </c>
      <c r="AO81" s="71">
        <f>COUNTIFS(Data!$BT:$BT,$B81,Data!$BX:$BX,AO$8,Data!$C:$C,$B$3)</f>
        <v>6</v>
      </c>
      <c r="AP81" s="71">
        <f>COUNTIFS(Data!$BT:$BT,$B81,Data!$BX:$BX,AP$8,Data!$C:$C,$B$3)</f>
        <v>3</v>
      </c>
      <c r="AQ81" s="71">
        <f>COUNTIFS(Data!$BT:$BT,$B81,Data!$BX:$BX,AQ$8,Data!$C:$C,$B$3)</f>
        <v>0</v>
      </c>
      <c r="AR81" s="71">
        <f>COUNTIFS(Data!$BT:$BT,$B81,Data!$BX:$BX,AR$8,Data!$C:$C,$B$3)</f>
        <v>0</v>
      </c>
      <c r="AS81" s="71">
        <f>COUNTIFS(Data!$BT:$BT,$B81,Data!$BX:$BX,AS$8,Data!$C:$C,$B$3)</f>
        <v>0</v>
      </c>
      <c r="AT81" s="71">
        <f>COUNTIFS(Data!$BT:$BT,$B81,Data!$BX:$BX,AT$8,Data!$C:$C,$B$3)</f>
        <v>0</v>
      </c>
      <c r="AU81" s="71">
        <f>COUNTIFS(Data!$BT:$BT,$B81,Data!$BX:$BX,AU$8,Data!$C:$C,$B$3)</f>
        <v>0</v>
      </c>
      <c r="AV81" s="72">
        <f t="shared" si="123"/>
        <v>0</v>
      </c>
      <c r="AX81" s="74">
        <v>5</v>
      </c>
      <c r="AY81" s="71">
        <f>COUNTIFS(Data!$CT:$CT,$B81,Data!$CX:$CX,AY$8,Data!$C:$C,$B$3)</f>
        <v>0</v>
      </c>
      <c r="AZ81" s="71">
        <f>COUNTIFS(Data!$CT:$CT,$B81,Data!$CX:$CX,AZ$8,Data!$C:$C,$B$3)</f>
        <v>0</v>
      </c>
      <c r="BA81" s="71">
        <f>COUNTIFS(Data!$CT:$CT,$B81,Data!$CX:$CX,BA$8,Data!$C:$C,$B$3)</f>
        <v>0</v>
      </c>
      <c r="BB81" s="71">
        <f>COUNTIFS(Data!$CT:$CT,$B81,Data!$CX:$CX,BB$8,Data!$C:$C,$B$3)</f>
        <v>0</v>
      </c>
      <c r="BC81" s="71">
        <f>COUNTIFS(Data!$CT:$CT,$B81,Data!$CX:$CX,BC$8,Data!$C:$C,$B$3)</f>
        <v>68</v>
      </c>
      <c r="BD81" s="71">
        <f>COUNTIFS(Data!$CT:$CT,$B81,Data!$CX:$CX,BD$8,Data!$C:$C,$B$3)</f>
        <v>23</v>
      </c>
      <c r="BE81" s="71">
        <f>COUNTIFS(Data!$CT:$CT,$B81,Data!$CX:$CX,BE$8,Data!$C:$C,$B$3)</f>
        <v>4</v>
      </c>
      <c r="BF81" s="71">
        <f>COUNTIFS(Data!$CT:$CT,$B81,Data!$CX:$CX,BF$8,Data!$C:$C,$B$3)</f>
        <v>1</v>
      </c>
      <c r="BG81" s="71">
        <f>COUNTIFS(Data!$CT:$CT,$B81,Data!$CX:$CX,BG$8,Data!$C:$C,$B$3)</f>
        <v>0</v>
      </c>
      <c r="BH81" s="71">
        <f>COUNTIFS(Data!$CT:$CT,$B81,Data!$CX:$CX,BH$8,Data!$C:$C,$B$3)</f>
        <v>0</v>
      </c>
      <c r="BI81" s="71">
        <f>COUNTIFS(Data!$CT:$CT,$B81,Data!$CX:$CX,BI$8,Data!$C:$C,$B$3)</f>
        <v>0</v>
      </c>
      <c r="BJ81" s="71">
        <f>COUNTIFS(Data!$CT:$CT,$B81,Data!$CX:$CX,BJ$8,Data!$C:$C,$B$3)</f>
        <v>0</v>
      </c>
      <c r="BK81" s="71">
        <f>COUNTIFS(Data!$CT:$CT,$B81,Data!$CX:$CX,BK$8,Data!$C:$C,$B$3)</f>
        <v>0</v>
      </c>
      <c r="BL81" s="72">
        <f t="shared" si="108"/>
        <v>0</v>
      </c>
      <c r="BQ81" s="77">
        <v>5</v>
      </c>
      <c r="BR81" s="78">
        <f t="shared" si="109"/>
        <v>0</v>
      </c>
      <c r="BS81" s="78">
        <f t="shared" si="110"/>
        <v>0</v>
      </c>
      <c r="BT81" s="78">
        <f t="shared" si="110"/>
        <v>5.4054054054054057E-3</v>
      </c>
      <c r="BU81" s="78">
        <f t="shared" si="110"/>
        <v>5.4054054054054057E-3</v>
      </c>
      <c r="BV81" s="78">
        <f t="shared" si="110"/>
        <v>0.4702702702702703</v>
      </c>
      <c r="BW81" s="78">
        <f t="shared" si="110"/>
        <v>0.41081081081081083</v>
      </c>
      <c r="BX81" s="78">
        <f t="shared" si="110"/>
        <v>7.0270270270270274E-2</v>
      </c>
      <c r="BY81" s="78">
        <f t="shared" si="110"/>
        <v>2.1621621621621623E-2</v>
      </c>
      <c r="BZ81" s="78">
        <f t="shared" si="110"/>
        <v>5.4054054054054057E-3</v>
      </c>
      <c r="CA81" s="78">
        <f t="shared" si="110"/>
        <v>0</v>
      </c>
      <c r="CB81" s="78">
        <f t="shared" si="111"/>
        <v>1.0810810810810811E-2</v>
      </c>
      <c r="CC81" s="13"/>
      <c r="CD81" s="77">
        <v>5</v>
      </c>
      <c r="CE81" s="78">
        <f t="shared" si="112"/>
        <v>0</v>
      </c>
      <c r="CF81" s="78">
        <f t="shared" si="113"/>
        <v>0</v>
      </c>
      <c r="CG81" s="78">
        <f t="shared" si="113"/>
        <v>6.0606060606060606E-3</v>
      </c>
      <c r="CH81" s="78">
        <f t="shared" si="113"/>
        <v>0</v>
      </c>
      <c r="CI81" s="78">
        <f t="shared" si="113"/>
        <v>0.53333333333333333</v>
      </c>
      <c r="CJ81" s="78">
        <f t="shared" si="113"/>
        <v>0.36363636363636365</v>
      </c>
      <c r="CK81" s="78">
        <f t="shared" si="113"/>
        <v>6.6666666666666666E-2</v>
      </c>
      <c r="CL81" s="78">
        <f t="shared" si="113"/>
        <v>2.4242424242424242E-2</v>
      </c>
      <c r="CM81" s="78">
        <f t="shared" si="113"/>
        <v>0</v>
      </c>
      <c r="CN81" s="78">
        <f t="shared" si="113"/>
        <v>0</v>
      </c>
      <c r="CO81" s="78">
        <f t="shared" si="114"/>
        <v>6.0606060606060606E-3</v>
      </c>
      <c r="CP81" s="13"/>
      <c r="CQ81" s="77">
        <v>5</v>
      </c>
      <c r="CR81" s="78">
        <f t="shared" si="115"/>
        <v>0</v>
      </c>
      <c r="CS81" s="78">
        <f t="shared" si="116"/>
        <v>0</v>
      </c>
      <c r="CT81" s="78">
        <f t="shared" si="116"/>
        <v>0</v>
      </c>
      <c r="CU81" s="78">
        <f t="shared" si="116"/>
        <v>0</v>
      </c>
      <c r="CV81" s="78">
        <f t="shared" si="116"/>
        <v>0.61344537815126055</v>
      </c>
      <c r="CW81" s="78">
        <f t="shared" si="116"/>
        <v>0.31092436974789917</v>
      </c>
      <c r="CX81" s="78">
        <f t="shared" si="116"/>
        <v>5.0420168067226892E-2</v>
      </c>
      <c r="CY81" s="78">
        <f t="shared" si="116"/>
        <v>2.5210084033613446E-2</v>
      </c>
      <c r="CZ81" s="78">
        <f t="shared" si="116"/>
        <v>0</v>
      </c>
      <c r="DA81" s="78">
        <f t="shared" si="116"/>
        <v>0</v>
      </c>
      <c r="DB81" s="78">
        <f t="shared" si="117"/>
        <v>0</v>
      </c>
      <c r="DC81" s="13"/>
      <c r="DD81" s="77">
        <v>5</v>
      </c>
      <c r="DE81" s="78">
        <f t="shared" si="118"/>
        <v>0</v>
      </c>
      <c r="DF81" s="78">
        <f t="shared" si="119"/>
        <v>0</v>
      </c>
      <c r="DG81" s="78">
        <f t="shared" si="119"/>
        <v>0</v>
      </c>
      <c r="DH81" s="78">
        <f t="shared" si="119"/>
        <v>0</v>
      </c>
      <c r="DI81" s="78">
        <f t="shared" si="119"/>
        <v>0.70833333333333337</v>
      </c>
      <c r="DJ81" s="78">
        <f t="shared" si="119"/>
        <v>0.23958333333333334</v>
      </c>
      <c r="DK81" s="78">
        <f t="shared" si="119"/>
        <v>4.1666666666666664E-2</v>
      </c>
      <c r="DL81" s="78">
        <f t="shared" si="119"/>
        <v>1.0416666666666666E-2</v>
      </c>
      <c r="DM81" s="78">
        <f t="shared" si="119"/>
        <v>0</v>
      </c>
      <c r="DN81" s="78">
        <f t="shared" si="119"/>
        <v>0</v>
      </c>
      <c r="DO81" s="78">
        <f t="shared" si="120"/>
        <v>0</v>
      </c>
      <c r="DS81" s="77">
        <v>3</v>
      </c>
      <c r="DT81" s="78">
        <v>2.313376055266287E-2</v>
      </c>
      <c r="DU81" s="78">
        <v>2.6851987878826066E-3</v>
      </c>
      <c r="DV81" s="78">
        <v>5.2474524058643744E-2</v>
      </c>
      <c r="DW81" s="78">
        <v>9.7802296948984624E-2</v>
      </c>
      <c r="DX81" s="78">
        <v>0.24171522227734438</v>
      </c>
      <c r="DY81" s="78">
        <v>0.33637875080458024</v>
      </c>
      <c r="DZ81" s="78">
        <v>5.9529540500070401E-2</v>
      </c>
      <c r="EA81" s="78">
        <v>1.8386218018266186E-2</v>
      </c>
      <c r="EB81" s="78">
        <v>3.8966979028033453E-3</v>
      </c>
      <c r="EC81" s="78">
        <v>1.1455934929625851E-3</v>
      </c>
      <c r="ED81" s="78">
        <v>0.10313959009390064</v>
      </c>
      <c r="FB81" s="90">
        <v>3</v>
      </c>
      <c r="FC81" s="88">
        <v>0</v>
      </c>
      <c r="FD81" s="88">
        <v>0</v>
      </c>
      <c r="FE81" s="88">
        <v>0.82013969875440962</v>
      </c>
      <c r="FF81" s="88">
        <v>1.6756150361058969E-4</v>
      </c>
      <c r="FG81" s="88">
        <v>6.7525042227537663E-3</v>
      </c>
      <c r="FH81" s="88">
        <v>0.14618534526369464</v>
      </c>
      <c r="FI81" s="88">
        <v>1.1261757912502637E-2</v>
      </c>
      <c r="FJ81" s="88">
        <v>6.0653195067604864E-3</v>
      </c>
      <c r="FK81" s="88">
        <v>1.3752727631769631E-3</v>
      </c>
      <c r="FL81" s="88">
        <v>1.3060142224353927E-3</v>
      </c>
      <c r="FM81" s="88">
        <v>6.4559522430953772E-3</v>
      </c>
    </row>
    <row r="82" spans="2:172" x14ac:dyDescent="0.2">
      <c r="B82" s="74">
        <v>6</v>
      </c>
      <c r="C82" s="71">
        <f>COUNTIFS(Data!$T:$T,$B82,Data!$X:$X,C$8,Data!$C:$C,$B$3)</f>
        <v>0</v>
      </c>
      <c r="D82" s="71">
        <f>COUNTIFS(Data!$T:$T,$B82,Data!$X:$X,D$8,Data!$C:$C,$B$3)</f>
        <v>0</v>
      </c>
      <c r="E82" s="71">
        <f>COUNTIFS(Data!$T:$T,$B82,Data!$X:$X,E$8,Data!$C:$C,$B$3)</f>
        <v>1</v>
      </c>
      <c r="F82" s="71">
        <f>COUNTIFS(Data!$T:$T,$B82,Data!$X:$X,F$8,Data!$C:$C,$B$3)</f>
        <v>0</v>
      </c>
      <c r="G82" s="71">
        <f>COUNTIFS(Data!$T:$T,$B82,Data!$X:$X,G$8,Data!$C:$C,$B$3)</f>
        <v>0</v>
      </c>
      <c r="H82" s="71">
        <f>COUNTIFS(Data!$T:$T,$B82,Data!$X:$X,H$8,Data!$C:$C,$B$3)</f>
        <v>201</v>
      </c>
      <c r="I82" s="71">
        <f>COUNTIFS(Data!$T:$T,$B82,Data!$X:$X,I$8,Data!$C:$C,$B$3)</f>
        <v>20</v>
      </c>
      <c r="J82" s="71">
        <f>COUNTIFS(Data!$T:$T,$B82,Data!$X:$X,J$8,Data!$C:$C,$B$3)</f>
        <v>9</v>
      </c>
      <c r="K82" s="71">
        <f>COUNTIFS(Data!$T:$T,$B82,Data!$X:$X,K$8,Data!$C:$C,$B$3)</f>
        <v>1</v>
      </c>
      <c r="L82" s="71">
        <f>COUNTIFS(Data!$T:$T,$B82,Data!$X:$X,L$8,Data!$C:$C,$B$3)</f>
        <v>1</v>
      </c>
      <c r="M82" s="71">
        <f>COUNTIFS(Data!$T:$T,$B82,Data!$X:$X,M$8,Data!$C:$C,$B$3)</f>
        <v>0</v>
      </c>
      <c r="N82" s="71">
        <f>COUNTIFS(Data!$T:$T,$B82,Data!$X:$X,N$8,Data!$C:$C,$B$3)</f>
        <v>0</v>
      </c>
      <c r="O82" s="71">
        <f>COUNTIFS(Data!$T:$T,$B82,Data!$X:$X,O$8,Data!$C:$C,$B$3)</f>
        <v>2</v>
      </c>
      <c r="P82" s="72">
        <f t="shared" si="121"/>
        <v>8.5106382978723406E-3</v>
      </c>
      <c r="R82" s="74">
        <v>6</v>
      </c>
      <c r="S82" s="71">
        <f>COUNTIFS(Data!$AT:$AT,$B82,Data!$AX:$AX,S$8,Data!$C:$C,$B$3)</f>
        <v>0</v>
      </c>
      <c r="T82" s="71">
        <f>COUNTIFS(Data!$AT:$AT,$B82,Data!$AX:$AX,T$8,Data!$C:$C,$B$3)</f>
        <v>0</v>
      </c>
      <c r="U82" s="71">
        <f>COUNTIFS(Data!$AT:$AT,$B82,Data!$AX:$AX,U$8,Data!$C:$C,$B$3)</f>
        <v>2</v>
      </c>
      <c r="V82" s="71">
        <f>COUNTIFS(Data!$AT:$AT,$B82,Data!$AX:$AX,V$8,Data!$C:$C,$B$3)</f>
        <v>0</v>
      </c>
      <c r="W82" s="71">
        <f>COUNTIFS(Data!$AT:$AT,$B82,Data!$AX:$AX,W$8,Data!$C:$C,$B$3)</f>
        <v>0</v>
      </c>
      <c r="X82" s="71">
        <f>COUNTIFS(Data!$AT:$AT,$B82,Data!$AX:$AX,X$8,Data!$C:$C,$B$3)</f>
        <v>242</v>
      </c>
      <c r="Y82" s="71">
        <f>COUNTIFS(Data!$AT:$AT,$B82,Data!$AX:$AX,Y$8,Data!$C:$C,$B$3)</f>
        <v>21</v>
      </c>
      <c r="Z82" s="71">
        <f>COUNTIFS(Data!$AT:$AT,$B82,Data!$AX:$AX,Z$8,Data!$C:$C,$B$3)</f>
        <v>7</v>
      </c>
      <c r="AA82" s="71">
        <f>COUNTIFS(Data!$AT:$AT,$B82,Data!$AX:$AX,AA$8,Data!$C:$C,$B$3)</f>
        <v>1</v>
      </c>
      <c r="AB82" s="71">
        <f>COUNTIFS(Data!$AT:$AT,$B82,Data!$AX:$AX,AB$8,Data!$C:$C,$B$3)</f>
        <v>0</v>
      </c>
      <c r="AC82" s="71">
        <f>COUNTIFS(Data!$AT:$AT,$B82,Data!$AX:$AX,AC$8,Data!$C:$C,$B$3)</f>
        <v>0</v>
      </c>
      <c r="AD82" s="71">
        <f>COUNTIFS(Data!$AT:$AT,$B82,Data!$AX:$AX,AD$8,Data!$C:$C,$B$3)</f>
        <v>0</v>
      </c>
      <c r="AE82" s="71">
        <f>COUNTIFS(Data!$AT:$AT,$B82,Data!$AX:$AX,AE$8,Data!$C:$C,$B$3)</f>
        <v>3</v>
      </c>
      <c r="AF82" s="72">
        <f t="shared" si="122"/>
        <v>1.0869565217391304E-2</v>
      </c>
      <c r="AH82" s="74">
        <v>6</v>
      </c>
      <c r="AI82" s="71">
        <f>COUNTIFS(Data!$BT:$BT,$B82,Data!$BX:$BX,AI$8,Data!$C:$C,$B$3)</f>
        <v>0</v>
      </c>
      <c r="AJ82" s="71">
        <f>COUNTIFS(Data!$BT:$BT,$B82,Data!$BX:$BX,AJ$8,Data!$C:$C,$B$3)</f>
        <v>0</v>
      </c>
      <c r="AK82" s="71">
        <f>COUNTIFS(Data!$BT:$BT,$B82,Data!$BX:$BX,AK$8,Data!$C:$C,$B$3)</f>
        <v>3</v>
      </c>
      <c r="AL82" s="71">
        <f>COUNTIFS(Data!$BT:$BT,$B82,Data!$BX:$BX,AL$8,Data!$C:$C,$B$3)</f>
        <v>0</v>
      </c>
      <c r="AM82" s="71">
        <f>COUNTIFS(Data!$BT:$BT,$B82,Data!$BX:$BX,AM$8,Data!$C:$C,$B$3)</f>
        <v>0</v>
      </c>
      <c r="AN82" s="71">
        <f>COUNTIFS(Data!$BT:$BT,$B82,Data!$BX:$BX,AN$8,Data!$C:$C,$B$3)</f>
        <v>263</v>
      </c>
      <c r="AO82" s="71">
        <f>COUNTIFS(Data!$BT:$BT,$B82,Data!$BX:$BX,AO$8,Data!$C:$C,$B$3)</f>
        <v>17</v>
      </c>
      <c r="AP82" s="71">
        <f>COUNTIFS(Data!$BT:$BT,$B82,Data!$BX:$BX,AP$8,Data!$C:$C,$B$3)</f>
        <v>8</v>
      </c>
      <c r="AQ82" s="71">
        <f>COUNTIFS(Data!$BT:$BT,$B82,Data!$BX:$BX,AQ$8,Data!$C:$C,$B$3)</f>
        <v>0</v>
      </c>
      <c r="AR82" s="71">
        <f>COUNTIFS(Data!$BT:$BT,$B82,Data!$BX:$BX,AR$8,Data!$C:$C,$B$3)</f>
        <v>0</v>
      </c>
      <c r="AS82" s="71">
        <f>COUNTIFS(Data!$BT:$BT,$B82,Data!$BX:$BX,AS$8,Data!$C:$C,$B$3)</f>
        <v>0</v>
      </c>
      <c r="AT82" s="71">
        <f>COUNTIFS(Data!$BT:$BT,$B82,Data!$BX:$BX,AT$8,Data!$C:$C,$B$3)</f>
        <v>0</v>
      </c>
      <c r="AU82" s="71">
        <f>COUNTIFS(Data!$BT:$BT,$B82,Data!$BX:$BX,AU$8,Data!$C:$C,$B$3)</f>
        <v>3</v>
      </c>
      <c r="AV82" s="72">
        <f t="shared" si="123"/>
        <v>1.020408163265306E-2</v>
      </c>
      <c r="AX82" s="74">
        <v>6</v>
      </c>
      <c r="AY82" s="71">
        <f>COUNTIFS(Data!$CT:$CT,$B82,Data!$CX:$CX,AY$8,Data!$C:$C,$B$3)</f>
        <v>0</v>
      </c>
      <c r="AZ82" s="71">
        <f>COUNTIFS(Data!$CT:$CT,$B82,Data!$CX:$CX,AZ$8,Data!$C:$C,$B$3)</f>
        <v>0</v>
      </c>
      <c r="BA82" s="71">
        <f>COUNTIFS(Data!$CT:$CT,$B82,Data!$CX:$CX,BA$8,Data!$C:$C,$B$3)</f>
        <v>2</v>
      </c>
      <c r="BB82" s="71">
        <f>COUNTIFS(Data!$CT:$CT,$B82,Data!$CX:$CX,BB$8,Data!$C:$C,$B$3)</f>
        <v>0</v>
      </c>
      <c r="BC82" s="71">
        <f>COUNTIFS(Data!$CT:$CT,$B82,Data!$CX:$CX,BC$8,Data!$C:$C,$B$3)</f>
        <v>3</v>
      </c>
      <c r="BD82" s="71">
        <f>COUNTIFS(Data!$CT:$CT,$B82,Data!$CX:$CX,BD$8,Data!$C:$C,$B$3)</f>
        <v>280</v>
      </c>
      <c r="BE82" s="71">
        <f>COUNTIFS(Data!$CT:$CT,$B82,Data!$CX:$CX,BE$8,Data!$C:$C,$B$3)</f>
        <v>16</v>
      </c>
      <c r="BF82" s="71">
        <f>COUNTIFS(Data!$CT:$CT,$B82,Data!$CX:$CX,BF$8,Data!$C:$C,$B$3)</f>
        <v>6</v>
      </c>
      <c r="BG82" s="71">
        <f>COUNTIFS(Data!$CT:$CT,$B82,Data!$CX:$CX,BG$8,Data!$C:$C,$B$3)</f>
        <v>0</v>
      </c>
      <c r="BH82" s="71">
        <f>COUNTIFS(Data!$CT:$CT,$B82,Data!$CX:$CX,BH$8,Data!$C:$C,$B$3)</f>
        <v>0</v>
      </c>
      <c r="BI82" s="71">
        <f>COUNTIFS(Data!$CT:$CT,$B82,Data!$CX:$CX,BI$8,Data!$C:$C,$B$3)</f>
        <v>0</v>
      </c>
      <c r="BJ82" s="71">
        <f>COUNTIFS(Data!$CT:$CT,$B82,Data!$CX:$CX,BJ$8,Data!$C:$C,$B$3)</f>
        <v>0</v>
      </c>
      <c r="BK82" s="71">
        <f>COUNTIFS(Data!$CT:$CT,$B82,Data!$CX:$CX,BK$8,Data!$C:$C,$B$3)</f>
        <v>3</v>
      </c>
      <c r="BL82" s="72">
        <f t="shared" si="108"/>
        <v>9.6774193548387101E-3</v>
      </c>
      <c r="BQ82" s="77">
        <v>6</v>
      </c>
      <c r="BR82" s="78">
        <f t="shared" si="109"/>
        <v>0</v>
      </c>
      <c r="BS82" s="78">
        <f t="shared" si="110"/>
        <v>0</v>
      </c>
      <c r="BT82" s="78">
        <f t="shared" si="110"/>
        <v>4.2553191489361703E-3</v>
      </c>
      <c r="BU82" s="78">
        <f t="shared" si="110"/>
        <v>0</v>
      </c>
      <c r="BV82" s="78">
        <f t="shared" si="110"/>
        <v>0</v>
      </c>
      <c r="BW82" s="78">
        <f t="shared" si="110"/>
        <v>0.85531914893617023</v>
      </c>
      <c r="BX82" s="78">
        <f t="shared" si="110"/>
        <v>8.5106382978723402E-2</v>
      </c>
      <c r="BY82" s="78">
        <f t="shared" si="110"/>
        <v>3.8297872340425532E-2</v>
      </c>
      <c r="BZ82" s="78">
        <f t="shared" si="110"/>
        <v>4.2553191489361703E-3</v>
      </c>
      <c r="CA82" s="78">
        <f t="shared" si="110"/>
        <v>4.2553191489361703E-3</v>
      </c>
      <c r="CB82" s="78">
        <f t="shared" si="111"/>
        <v>8.5106382978723406E-3</v>
      </c>
      <c r="CC82" s="13"/>
      <c r="CD82" s="77">
        <v>6</v>
      </c>
      <c r="CE82" s="78">
        <f t="shared" si="112"/>
        <v>0</v>
      </c>
      <c r="CF82" s="78">
        <f t="shared" si="113"/>
        <v>0</v>
      </c>
      <c r="CG82" s="78">
        <f t="shared" si="113"/>
        <v>7.246376811594203E-3</v>
      </c>
      <c r="CH82" s="78">
        <f t="shared" si="113"/>
        <v>0</v>
      </c>
      <c r="CI82" s="78">
        <f t="shared" si="113"/>
        <v>0</v>
      </c>
      <c r="CJ82" s="78">
        <f t="shared" si="113"/>
        <v>0.87681159420289856</v>
      </c>
      <c r="CK82" s="78">
        <f t="shared" si="113"/>
        <v>7.6086956521739135E-2</v>
      </c>
      <c r="CL82" s="78">
        <f t="shared" si="113"/>
        <v>2.5362318840579712E-2</v>
      </c>
      <c r="CM82" s="78">
        <f t="shared" si="113"/>
        <v>3.6231884057971015E-3</v>
      </c>
      <c r="CN82" s="78">
        <f t="shared" si="113"/>
        <v>0</v>
      </c>
      <c r="CO82" s="78">
        <f t="shared" si="114"/>
        <v>1.0869565217391304E-2</v>
      </c>
      <c r="CP82" s="13"/>
      <c r="CQ82" s="77">
        <v>6</v>
      </c>
      <c r="CR82" s="78">
        <f t="shared" si="115"/>
        <v>0</v>
      </c>
      <c r="CS82" s="78">
        <f t="shared" si="116"/>
        <v>0</v>
      </c>
      <c r="CT82" s="78">
        <f t="shared" si="116"/>
        <v>1.020408163265306E-2</v>
      </c>
      <c r="CU82" s="78">
        <f t="shared" si="116"/>
        <v>0</v>
      </c>
      <c r="CV82" s="78">
        <f t="shared" si="116"/>
        <v>0</v>
      </c>
      <c r="CW82" s="78">
        <f t="shared" si="116"/>
        <v>0.89455782312925169</v>
      </c>
      <c r="CX82" s="78">
        <f t="shared" si="116"/>
        <v>5.7823129251700682E-2</v>
      </c>
      <c r="CY82" s="78">
        <f t="shared" si="116"/>
        <v>2.7210884353741496E-2</v>
      </c>
      <c r="CZ82" s="78">
        <f t="shared" si="116"/>
        <v>0</v>
      </c>
      <c r="DA82" s="78">
        <f t="shared" si="116"/>
        <v>0</v>
      </c>
      <c r="DB82" s="78">
        <f t="shared" si="117"/>
        <v>1.020408163265306E-2</v>
      </c>
      <c r="DC82" s="13"/>
      <c r="DD82" s="77">
        <v>6</v>
      </c>
      <c r="DE82" s="78">
        <f t="shared" si="118"/>
        <v>0</v>
      </c>
      <c r="DF82" s="78">
        <f t="shared" si="119"/>
        <v>0</v>
      </c>
      <c r="DG82" s="78">
        <f t="shared" si="119"/>
        <v>6.4516129032258064E-3</v>
      </c>
      <c r="DH82" s="78">
        <f t="shared" si="119"/>
        <v>0</v>
      </c>
      <c r="DI82" s="78">
        <f t="shared" si="119"/>
        <v>9.6774193548387101E-3</v>
      </c>
      <c r="DJ82" s="78">
        <f t="shared" si="119"/>
        <v>0.90322580645161288</v>
      </c>
      <c r="DK82" s="78">
        <f t="shared" si="119"/>
        <v>5.1612903225806452E-2</v>
      </c>
      <c r="DL82" s="78">
        <f t="shared" si="119"/>
        <v>1.935483870967742E-2</v>
      </c>
      <c r="DM82" s="78">
        <f t="shared" si="119"/>
        <v>0</v>
      </c>
      <c r="DN82" s="78">
        <f t="shared" si="119"/>
        <v>0</v>
      </c>
      <c r="DO82" s="78">
        <f t="shared" si="120"/>
        <v>9.6774193548387101E-3</v>
      </c>
      <c r="DS82" s="77">
        <v>4</v>
      </c>
      <c r="DT82" s="78">
        <v>2.0829503865808008E-2</v>
      </c>
      <c r="DU82" s="78">
        <v>3.3091254041103246E-3</v>
      </c>
      <c r="DV82" s="78">
        <v>1.4825663965867694E-2</v>
      </c>
      <c r="DW82" s="78">
        <v>0.13924796833617617</v>
      </c>
      <c r="DX82" s="78">
        <v>0.23548056893129998</v>
      </c>
      <c r="DY82" s="78">
        <v>0.31960433300347912</v>
      </c>
      <c r="DZ82" s="78">
        <v>6.5180214470062406E-2</v>
      </c>
      <c r="EA82" s="78">
        <v>1.9462794978308811E-2</v>
      </c>
      <c r="EB82" s="78">
        <v>4.1304626995209478E-3</v>
      </c>
      <c r="EC82" s="78">
        <v>1.1879242946173756E-3</v>
      </c>
      <c r="ED82" s="78">
        <v>7.3453831147380716E-2</v>
      </c>
      <c r="FB82" s="90">
        <v>4</v>
      </c>
      <c r="FC82" s="88">
        <v>0</v>
      </c>
      <c r="FD82" s="88">
        <v>0</v>
      </c>
      <c r="FE82" s="88">
        <v>0.10131972733573025</v>
      </c>
      <c r="FF82" s="88">
        <v>6.9115130966609798E-3</v>
      </c>
      <c r="FG82" s="88">
        <v>0.13415846322483599</v>
      </c>
      <c r="FH82" s="88">
        <v>0.55311640954781172</v>
      </c>
      <c r="FI82" s="88">
        <v>6.7886227768328769E-2</v>
      </c>
      <c r="FJ82" s="88">
        <v>4.5471890172647772E-2</v>
      </c>
      <c r="FK82" s="88">
        <v>1.0291908748085601E-2</v>
      </c>
      <c r="FL82" s="88">
        <v>1.2401064781197936E-2</v>
      </c>
      <c r="FM82" s="88">
        <v>6.5882476134106166E-2</v>
      </c>
    </row>
    <row r="83" spans="2:172" x14ac:dyDescent="0.2">
      <c r="B83" s="74">
        <v>7</v>
      </c>
      <c r="C83" s="71">
        <f>COUNTIFS(Data!$T:$T,$B83,Data!$X:$X,C$8,Data!$C:$C,$B$3)</f>
        <v>0</v>
      </c>
      <c r="D83" s="71">
        <f>COUNTIFS(Data!$T:$T,$B83,Data!$X:$X,D$8,Data!$C:$C,$B$3)</f>
        <v>0</v>
      </c>
      <c r="E83" s="71">
        <f>COUNTIFS(Data!$T:$T,$B83,Data!$X:$X,E$8,Data!$C:$C,$B$3)</f>
        <v>0</v>
      </c>
      <c r="F83" s="71">
        <f>COUNTIFS(Data!$T:$T,$B83,Data!$X:$X,F$8,Data!$C:$C,$B$3)</f>
        <v>0</v>
      </c>
      <c r="G83" s="71">
        <f>COUNTIFS(Data!$T:$T,$B83,Data!$X:$X,G$8,Data!$C:$C,$B$3)</f>
        <v>0</v>
      </c>
      <c r="H83" s="71">
        <f>COUNTIFS(Data!$T:$T,$B83,Data!$X:$X,H$8,Data!$C:$C,$B$3)</f>
        <v>6</v>
      </c>
      <c r="I83" s="71">
        <f>COUNTIFS(Data!$T:$T,$B83,Data!$X:$X,I$8,Data!$C:$C,$B$3)</f>
        <v>7</v>
      </c>
      <c r="J83" s="71">
        <f>COUNTIFS(Data!$T:$T,$B83,Data!$X:$X,J$8,Data!$C:$C,$B$3)</f>
        <v>4</v>
      </c>
      <c r="K83" s="71">
        <f>COUNTIFS(Data!$T:$T,$B83,Data!$X:$X,K$8,Data!$C:$C,$B$3)</f>
        <v>1</v>
      </c>
      <c r="L83" s="71">
        <f>COUNTIFS(Data!$T:$T,$B83,Data!$X:$X,L$8,Data!$C:$C,$B$3)</f>
        <v>1</v>
      </c>
      <c r="M83" s="71">
        <f>COUNTIFS(Data!$T:$T,$B83,Data!$X:$X,M$8,Data!$C:$C,$B$3)</f>
        <v>0</v>
      </c>
      <c r="N83" s="71">
        <f>COUNTIFS(Data!$T:$T,$B83,Data!$X:$X,N$8,Data!$C:$C,$B$3)</f>
        <v>0</v>
      </c>
      <c r="O83" s="71">
        <f>COUNTIFS(Data!$T:$T,$B83,Data!$X:$X,O$8,Data!$C:$C,$B$3)</f>
        <v>5</v>
      </c>
      <c r="P83" s="72">
        <f t="shared" si="121"/>
        <v>0.20833333333333334</v>
      </c>
      <c r="R83" s="74">
        <v>7</v>
      </c>
      <c r="S83" s="71">
        <f>COUNTIFS(Data!$AT:$AT,$B83,Data!$AX:$AX,S$8,Data!$C:$C,$B$3)</f>
        <v>0</v>
      </c>
      <c r="T83" s="71">
        <f>COUNTIFS(Data!$AT:$AT,$B83,Data!$AX:$AX,T$8,Data!$C:$C,$B$3)</f>
        <v>0</v>
      </c>
      <c r="U83" s="71">
        <f>COUNTIFS(Data!$AT:$AT,$B83,Data!$AX:$AX,U$8,Data!$C:$C,$B$3)</f>
        <v>0</v>
      </c>
      <c r="V83" s="71">
        <f>COUNTIFS(Data!$AT:$AT,$B83,Data!$AX:$AX,V$8,Data!$C:$C,$B$3)</f>
        <v>0</v>
      </c>
      <c r="W83" s="71">
        <f>COUNTIFS(Data!$AT:$AT,$B83,Data!$AX:$AX,W$8,Data!$C:$C,$B$3)</f>
        <v>0</v>
      </c>
      <c r="X83" s="71">
        <f>COUNTIFS(Data!$AT:$AT,$B83,Data!$AX:$AX,X$8,Data!$C:$C,$B$3)</f>
        <v>5</v>
      </c>
      <c r="Y83" s="71">
        <f>COUNTIFS(Data!$AT:$AT,$B83,Data!$AX:$AX,Y$8,Data!$C:$C,$B$3)</f>
        <v>8</v>
      </c>
      <c r="Z83" s="71">
        <f>COUNTIFS(Data!$AT:$AT,$B83,Data!$AX:$AX,Z$8,Data!$C:$C,$B$3)</f>
        <v>3</v>
      </c>
      <c r="AA83" s="71">
        <f>COUNTIFS(Data!$AT:$AT,$B83,Data!$AX:$AX,AA$8,Data!$C:$C,$B$3)</f>
        <v>1</v>
      </c>
      <c r="AB83" s="71">
        <f>COUNTIFS(Data!$AT:$AT,$B83,Data!$AX:$AX,AB$8,Data!$C:$C,$B$3)</f>
        <v>1</v>
      </c>
      <c r="AC83" s="71">
        <f>COUNTIFS(Data!$AT:$AT,$B83,Data!$AX:$AX,AC$8,Data!$C:$C,$B$3)</f>
        <v>0</v>
      </c>
      <c r="AD83" s="71">
        <f>COUNTIFS(Data!$AT:$AT,$B83,Data!$AX:$AX,AD$8,Data!$C:$C,$B$3)</f>
        <v>0</v>
      </c>
      <c r="AE83" s="71">
        <f>COUNTIFS(Data!$AT:$AT,$B83,Data!$AX:$AX,AE$8,Data!$C:$C,$B$3)</f>
        <v>3</v>
      </c>
      <c r="AF83" s="72">
        <f t="shared" si="122"/>
        <v>0.14285714285714285</v>
      </c>
      <c r="AH83" s="74">
        <v>7</v>
      </c>
      <c r="AI83" s="71">
        <f>COUNTIFS(Data!$BT:$BT,$B83,Data!$BX:$BX,AI$8,Data!$C:$C,$B$3)</f>
        <v>0</v>
      </c>
      <c r="AJ83" s="71">
        <f>COUNTIFS(Data!$BT:$BT,$B83,Data!$BX:$BX,AJ$8,Data!$C:$C,$B$3)</f>
        <v>0</v>
      </c>
      <c r="AK83" s="71">
        <f>COUNTIFS(Data!$BT:$BT,$B83,Data!$BX:$BX,AK$8,Data!$C:$C,$B$3)</f>
        <v>0</v>
      </c>
      <c r="AL83" s="71">
        <f>COUNTIFS(Data!$BT:$BT,$B83,Data!$BX:$BX,AL$8,Data!$C:$C,$B$3)</f>
        <v>0</v>
      </c>
      <c r="AM83" s="71">
        <f>COUNTIFS(Data!$BT:$BT,$B83,Data!$BX:$BX,AM$8,Data!$C:$C,$B$3)</f>
        <v>0</v>
      </c>
      <c r="AN83" s="71">
        <f>COUNTIFS(Data!$BT:$BT,$B83,Data!$BX:$BX,AN$8,Data!$C:$C,$B$3)</f>
        <v>6</v>
      </c>
      <c r="AO83" s="71">
        <f>COUNTIFS(Data!$BT:$BT,$B83,Data!$BX:$BX,AO$8,Data!$C:$C,$B$3)</f>
        <v>17</v>
      </c>
      <c r="AP83" s="71">
        <f>COUNTIFS(Data!$BT:$BT,$B83,Data!$BX:$BX,AP$8,Data!$C:$C,$B$3)</f>
        <v>7</v>
      </c>
      <c r="AQ83" s="71">
        <f>COUNTIFS(Data!$BT:$BT,$B83,Data!$BX:$BX,AQ$8,Data!$C:$C,$B$3)</f>
        <v>1</v>
      </c>
      <c r="AR83" s="71">
        <f>COUNTIFS(Data!$BT:$BT,$B83,Data!$BX:$BX,AR$8,Data!$C:$C,$B$3)</f>
        <v>0</v>
      </c>
      <c r="AS83" s="71">
        <f>COUNTIFS(Data!$BT:$BT,$B83,Data!$BX:$BX,AS$8,Data!$C:$C,$B$3)</f>
        <v>1</v>
      </c>
      <c r="AT83" s="71">
        <f>COUNTIFS(Data!$BT:$BT,$B83,Data!$BX:$BX,AT$8,Data!$C:$C,$B$3)</f>
        <v>0</v>
      </c>
      <c r="AU83" s="71">
        <f>COUNTIFS(Data!$BT:$BT,$B83,Data!$BX:$BX,AU$8,Data!$C:$C,$B$3)</f>
        <v>3</v>
      </c>
      <c r="AV83" s="72">
        <f t="shared" si="123"/>
        <v>0.11428571428571428</v>
      </c>
      <c r="AX83" s="74">
        <v>7</v>
      </c>
      <c r="AY83" s="71">
        <f>COUNTIFS(Data!$CT:$CT,$B83,Data!$CX:$CX,AY$8,Data!$C:$C,$B$3)</f>
        <v>0</v>
      </c>
      <c r="AZ83" s="71">
        <f>COUNTIFS(Data!$CT:$CT,$B83,Data!$CX:$CX,AZ$8,Data!$C:$C,$B$3)</f>
        <v>0</v>
      </c>
      <c r="BA83" s="71">
        <f>COUNTIFS(Data!$CT:$CT,$B83,Data!$CX:$CX,BA$8,Data!$C:$C,$B$3)</f>
        <v>0</v>
      </c>
      <c r="BB83" s="71">
        <f>COUNTIFS(Data!$CT:$CT,$B83,Data!$CX:$CX,BB$8,Data!$C:$C,$B$3)</f>
        <v>0</v>
      </c>
      <c r="BC83" s="71">
        <f>COUNTIFS(Data!$CT:$CT,$B83,Data!$CX:$CX,BC$8,Data!$C:$C,$B$3)</f>
        <v>0</v>
      </c>
      <c r="BD83" s="71">
        <f>COUNTIFS(Data!$CT:$CT,$B83,Data!$CX:$CX,BD$8,Data!$C:$C,$B$3)</f>
        <v>4</v>
      </c>
      <c r="BE83" s="71">
        <f>COUNTIFS(Data!$CT:$CT,$B83,Data!$CX:$CX,BE$8,Data!$C:$C,$B$3)</f>
        <v>16</v>
      </c>
      <c r="BF83" s="71">
        <f>COUNTIFS(Data!$CT:$CT,$B83,Data!$CX:$CX,BF$8,Data!$C:$C,$B$3)</f>
        <v>7</v>
      </c>
      <c r="BG83" s="71">
        <f>COUNTIFS(Data!$CT:$CT,$B83,Data!$CX:$CX,BG$8,Data!$C:$C,$B$3)</f>
        <v>2</v>
      </c>
      <c r="BH83" s="71">
        <f>COUNTIFS(Data!$CT:$CT,$B83,Data!$CX:$CX,BH$8,Data!$C:$C,$B$3)</f>
        <v>1</v>
      </c>
      <c r="BI83" s="71">
        <f>COUNTIFS(Data!$CT:$CT,$B83,Data!$CX:$CX,BI$8,Data!$C:$C,$B$3)</f>
        <v>0</v>
      </c>
      <c r="BJ83" s="71">
        <f>COUNTIFS(Data!$CT:$CT,$B83,Data!$CX:$CX,BJ$8,Data!$C:$C,$B$3)</f>
        <v>0</v>
      </c>
      <c r="BK83" s="71">
        <f>COUNTIFS(Data!$CT:$CT,$B83,Data!$CX:$CX,BK$8,Data!$C:$C,$B$3)</f>
        <v>3</v>
      </c>
      <c r="BL83" s="72">
        <f t="shared" si="108"/>
        <v>9.0909090909090912E-2</v>
      </c>
      <c r="BQ83" s="77">
        <v>7</v>
      </c>
      <c r="BR83" s="78">
        <f t="shared" si="109"/>
        <v>0</v>
      </c>
      <c r="BS83" s="78">
        <f t="shared" si="110"/>
        <v>0</v>
      </c>
      <c r="BT83" s="78">
        <f t="shared" si="110"/>
        <v>0</v>
      </c>
      <c r="BU83" s="78">
        <f t="shared" si="110"/>
        <v>0</v>
      </c>
      <c r="BV83" s="78">
        <f t="shared" si="110"/>
        <v>0</v>
      </c>
      <c r="BW83" s="78">
        <f t="shared" si="110"/>
        <v>0.25</v>
      </c>
      <c r="BX83" s="78">
        <f t="shared" si="110"/>
        <v>0.29166666666666669</v>
      </c>
      <c r="BY83" s="78">
        <f t="shared" si="110"/>
        <v>0.16666666666666666</v>
      </c>
      <c r="BZ83" s="78">
        <f t="shared" si="110"/>
        <v>4.1666666666666664E-2</v>
      </c>
      <c r="CA83" s="78">
        <f t="shared" si="110"/>
        <v>4.1666666666666664E-2</v>
      </c>
      <c r="CB83" s="78">
        <f t="shared" si="111"/>
        <v>0.20833333333333334</v>
      </c>
      <c r="CC83" s="13"/>
      <c r="CD83" s="77">
        <v>7</v>
      </c>
      <c r="CE83" s="78">
        <f t="shared" si="112"/>
        <v>0</v>
      </c>
      <c r="CF83" s="78">
        <f t="shared" si="113"/>
        <v>0</v>
      </c>
      <c r="CG83" s="78">
        <f t="shared" si="113"/>
        <v>0</v>
      </c>
      <c r="CH83" s="78">
        <f t="shared" si="113"/>
        <v>0</v>
      </c>
      <c r="CI83" s="78">
        <f t="shared" si="113"/>
        <v>0</v>
      </c>
      <c r="CJ83" s="78">
        <f t="shared" si="113"/>
        <v>0.23809523809523808</v>
      </c>
      <c r="CK83" s="78">
        <f t="shared" si="113"/>
        <v>0.38095238095238093</v>
      </c>
      <c r="CL83" s="78">
        <f t="shared" si="113"/>
        <v>0.14285714285714285</v>
      </c>
      <c r="CM83" s="78">
        <f t="shared" si="113"/>
        <v>4.7619047619047616E-2</v>
      </c>
      <c r="CN83" s="78">
        <f t="shared" si="113"/>
        <v>4.7619047619047616E-2</v>
      </c>
      <c r="CO83" s="78">
        <f t="shared" si="114"/>
        <v>0.14285714285714285</v>
      </c>
      <c r="CP83" s="13"/>
      <c r="CQ83" s="77">
        <v>7</v>
      </c>
      <c r="CR83" s="78">
        <f t="shared" si="115"/>
        <v>0</v>
      </c>
      <c r="CS83" s="78">
        <f t="shared" si="116"/>
        <v>0</v>
      </c>
      <c r="CT83" s="78">
        <f t="shared" si="116"/>
        <v>0</v>
      </c>
      <c r="CU83" s="78">
        <f t="shared" si="116"/>
        <v>0</v>
      </c>
      <c r="CV83" s="78">
        <f t="shared" si="116"/>
        <v>0</v>
      </c>
      <c r="CW83" s="78">
        <f t="shared" si="116"/>
        <v>0.17142857142857143</v>
      </c>
      <c r="CX83" s="78">
        <f t="shared" si="116"/>
        <v>0.48571428571428571</v>
      </c>
      <c r="CY83" s="78">
        <f t="shared" si="116"/>
        <v>0.2</v>
      </c>
      <c r="CZ83" s="78">
        <f t="shared" si="116"/>
        <v>2.8571428571428571E-2</v>
      </c>
      <c r="DA83" s="78">
        <f t="shared" si="116"/>
        <v>0</v>
      </c>
      <c r="DB83" s="78">
        <f t="shared" si="117"/>
        <v>0.11428571428571428</v>
      </c>
      <c r="DC83" s="13"/>
      <c r="DD83" s="77">
        <v>7</v>
      </c>
      <c r="DE83" s="78">
        <f t="shared" si="118"/>
        <v>0</v>
      </c>
      <c r="DF83" s="78">
        <f t="shared" si="119"/>
        <v>0</v>
      </c>
      <c r="DG83" s="78">
        <f t="shared" si="119"/>
        <v>0</v>
      </c>
      <c r="DH83" s="78">
        <f t="shared" si="119"/>
        <v>0</v>
      </c>
      <c r="DI83" s="78">
        <f t="shared" si="119"/>
        <v>0</v>
      </c>
      <c r="DJ83" s="78">
        <f t="shared" si="119"/>
        <v>0.12121212121212122</v>
      </c>
      <c r="DK83" s="78">
        <f t="shared" si="119"/>
        <v>0.48484848484848486</v>
      </c>
      <c r="DL83" s="78">
        <f t="shared" si="119"/>
        <v>0.21212121212121213</v>
      </c>
      <c r="DM83" s="78">
        <f t="shared" si="119"/>
        <v>6.0606060606060608E-2</v>
      </c>
      <c r="DN83" s="78">
        <f t="shared" si="119"/>
        <v>3.0303030303030304E-2</v>
      </c>
      <c r="DO83" s="78">
        <f t="shared" si="120"/>
        <v>9.0909090909090912E-2</v>
      </c>
      <c r="DS83" s="77">
        <v>5</v>
      </c>
      <c r="DT83" s="78">
        <v>1.408064919073488E-2</v>
      </c>
      <c r="DU83" s="78">
        <v>4.7854596142712664E-3</v>
      </c>
      <c r="DV83" s="78">
        <v>1.3073545855557825E-2</v>
      </c>
      <c r="DW83" s="78">
        <v>4.4537455794019173E-2</v>
      </c>
      <c r="DX83" s="78">
        <v>0.26732974263072834</v>
      </c>
      <c r="DY83" s="78">
        <v>0.34399649549323363</v>
      </c>
      <c r="DZ83" s="78">
        <v>8.2160784709896947E-2</v>
      </c>
      <c r="EA83" s="78">
        <v>1.9136557879322624E-2</v>
      </c>
      <c r="EB83" s="78">
        <v>4.4885587159864213E-3</v>
      </c>
      <c r="EC83" s="78">
        <v>1.5435588575346054E-3</v>
      </c>
      <c r="ED83" s="78">
        <v>8.9814960923727344E-2</v>
      </c>
      <c r="FB83" s="90">
        <v>5</v>
      </c>
      <c r="FC83" s="88">
        <v>0</v>
      </c>
      <c r="FD83" s="88">
        <v>0</v>
      </c>
      <c r="FE83" s="88">
        <v>4.4931253279422635E-2</v>
      </c>
      <c r="FF83" s="88">
        <v>1.0867116631814687E-3</v>
      </c>
      <c r="FG83" s="88">
        <v>0.12950592183080645</v>
      </c>
      <c r="FH83" s="88">
        <v>0.60926204982878662</v>
      </c>
      <c r="FI83" s="88">
        <v>7.1818359442536936E-2</v>
      </c>
      <c r="FJ83" s="88">
        <v>4.7025060857547436E-2</v>
      </c>
      <c r="FK83" s="88">
        <v>1.0741973830790116E-2</v>
      </c>
      <c r="FL83" s="88">
        <v>1.2654947139824426E-2</v>
      </c>
      <c r="FM83" s="88">
        <v>7.0248655923723896E-2</v>
      </c>
    </row>
    <row r="84" spans="2:172" x14ac:dyDescent="0.2">
      <c r="B84" s="74">
        <v>8</v>
      </c>
      <c r="C84" s="71">
        <f>COUNTIFS(Data!$T:$T,$B84,Data!$X:$X,C$8,Data!$C:$C,$B$3)</f>
        <v>0</v>
      </c>
      <c r="D84" s="71">
        <f>COUNTIFS(Data!$T:$T,$B84,Data!$X:$X,D$8,Data!$C:$C,$B$3)</f>
        <v>0</v>
      </c>
      <c r="E84" s="71">
        <f>COUNTIFS(Data!$T:$T,$B84,Data!$X:$X,E$8,Data!$C:$C,$B$3)</f>
        <v>2</v>
      </c>
      <c r="F84" s="71">
        <f>COUNTIFS(Data!$T:$T,$B84,Data!$X:$X,F$8,Data!$C:$C,$B$3)</f>
        <v>0</v>
      </c>
      <c r="G84" s="71">
        <f>COUNTIFS(Data!$T:$T,$B84,Data!$X:$X,G$8,Data!$C:$C,$B$3)</f>
        <v>0</v>
      </c>
      <c r="H84" s="71">
        <f>COUNTIFS(Data!$T:$T,$B84,Data!$X:$X,H$8,Data!$C:$C,$B$3)</f>
        <v>2</v>
      </c>
      <c r="I84" s="71">
        <f>COUNTIFS(Data!$T:$T,$B84,Data!$X:$X,I$8,Data!$C:$C,$B$3)</f>
        <v>0</v>
      </c>
      <c r="J84" s="71">
        <f>COUNTIFS(Data!$T:$T,$B84,Data!$X:$X,J$8,Data!$C:$C,$B$3)</f>
        <v>2</v>
      </c>
      <c r="K84" s="71">
        <f>COUNTIFS(Data!$T:$T,$B84,Data!$X:$X,K$8,Data!$C:$C,$B$3)</f>
        <v>0</v>
      </c>
      <c r="L84" s="71">
        <f>COUNTIFS(Data!$T:$T,$B84,Data!$X:$X,L$8,Data!$C:$C,$B$3)</f>
        <v>2</v>
      </c>
      <c r="M84" s="71">
        <f>COUNTIFS(Data!$T:$T,$B84,Data!$X:$X,M$8,Data!$C:$C,$B$3)</f>
        <v>0</v>
      </c>
      <c r="N84" s="71">
        <f>COUNTIFS(Data!$T:$T,$B84,Data!$X:$X,N$8,Data!$C:$C,$B$3)</f>
        <v>0</v>
      </c>
      <c r="O84" s="71">
        <f>COUNTIFS(Data!$T:$T,$B84,Data!$X:$X,O$8,Data!$C:$C,$B$3)</f>
        <v>2</v>
      </c>
      <c r="P84" s="72">
        <f t="shared" si="121"/>
        <v>0.2</v>
      </c>
      <c r="R84" s="74">
        <v>8</v>
      </c>
      <c r="S84" s="71">
        <f>COUNTIFS(Data!$AT:$AT,$B84,Data!$AX:$AX,S$8,Data!$C:$C,$B$3)</f>
        <v>0</v>
      </c>
      <c r="T84" s="71">
        <f>COUNTIFS(Data!$AT:$AT,$B84,Data!$AX:$AX,T$8,Data!$C:$C,$B$3)</f>
        <v>0</v>
      </c>
      <c r="U84" s="71">
        <f>COUNTIFS(Data!$AT:$AT,$B84,Data!$AX:$AX,U$8,Data!$C:$C,$B$3)</f>
        <v>2</v>
      </c>
      <c r="V84" s="71">
        <f>COUNTIFS(Data!$AT:$AT,$B84,Data!$AX:$AX,V$8,Data!$C:$C,$B$3)</f>
        <v>0</v>
      </c>
      <c r="W84" s="71">
        <f>COUNTIFS(Data!$AT:$AT,$B84,Data!$AX:$AX,W$8,Data!$C:$C,$B$3)</f>
        <v>0</v>
      </c>
      <c r="X84" s="71">
        <f>COUNTIFS(Data!$AT:$AT,$B84,Data!$AX:$AX,X$8,Data!$C:$C,$B$3)</f>
        <v>1</v>
      </c>
      <c r="Y84" s="71">
        <f>COUNTIFS(Data!$AT:$AT,$B84,Data!$AX:$AX,Y$8,Data!$C:$C,$B$3)</f>
        <v>2</v>
      </c>
      <c r="Z84" s="71">
        <f>COUNTIFS(Data!$AT:$AT,$B84,Data!$AX:$AX,Z$8,Data!$C:$C,$B$3)</f>
        <v>6</v>
      </c>
      <c r="AA84" s="71">
        <f>COUNTIFS(Data!$AT:$AT,$B84,Data!$AX:$AX,AA$8,Data!$C:$C,$B$3)</f>
        <v>0</v>
      </c>
      <c r="AB84" s="71">
        <f>COUNTIFS(Data!$AT:$AT,$B84,Data!$AX:$AX,AB$8,Data!$C:$C,$B$3)</f>
        <v>1</v>
      </c>
      <c r="AC84" s="71">
        <f>COUNTIFS(Data!$AT:$AT,$B84,Data!$AX:$AX,AC$8,Data!$C:$C,$B$3)</f>
        <v>0</v>
      </c>
      <c r="AD84" s="71">
        <f>COUNTIFS(Data!$AT:$AT,$B84,Data!$AX:$AX,AD$8,Data!$C:$C,$B$3)</f>
        <v>0</v>
      </c>
      <c r="AE84" s="71">
        <f>COUNTIFS(Data!$AT:$AT,$B84,Data!$AX:$AX,AE$8,Data!$C:$C,$B$3)</f>
        <v>4</v>
      </c>
      <c r="AF84" s="72">
        <f t="shared" si="122"/>
        <v>0.25</v>
      </c>
      <c r="AH84" s="74">
        <v>8</v>
      </c>
      <c r="AI84" s="71">
        <f>COUNTIFS(Data!$BT:$BT,$B84,Data!$BX:$BX,AI$8,Data!$C:$C,$B$3)</f>
        <v>0</v>
      </c>
      <c r="AJ84" s="71">
        <f>COUNTIFS(Data!$BT:$BT,$B84,Data!$BX:$BX,AJ$8,Data!$C:$C,$B$3)</f>
        <v>0</v>
      </c>
      <c r="AK84" s="71">
        <f>COUNTIFS(Data!$BT:$BT,$B84,Data!$BX:$BX,AK$8,Data!$C:$C,$B$3)</f>
        <v>2</v>
      </c>
      <c r="AL84" s="71">
        <f>COUNTIFS(Data!$BT:$BT,$B84,Data!$BX:$BX,AL$8,Data!$C:$C,$B$3)</f>
        <v>0</v>
      </c>
      <c r="AM84" s="71">
        <f>COUNTIFS(Data!$BT:$BT,$B84,Data!$BX:$BX,AM$8,Data!$C:$C,$B$3)</f>
        <v>0</v>
      </c>
      <c r="AN84" s="71">
        <f>COUNTIFS(Data!$BT:$BT,$B84,Data!$BX:$BX,AN$8,Data!$C:$C,$B$3)</f>
        <v>2</v>
      </c>
      <c r="AO84" s="71">
        <f>COUNTIFS(Data!$BT:$BT,$B84,Data!$BX:$BX,AO$8,Data!$C:$C,$B$3)</f>
        <v>2</v>
      </c>
      <c r="AP84" s="71">
        <f>COUNTIFS(Data!$BT:$BT,$B84,Data!$BX:$BX,AP$8,Data!$C:$C,$B$3)</f>
        <v>8</v>
      </c>
      <c r="AQ84" s="71">
        <f>COUNTIFS(Data!$BT:$BT,$B84,Data!$BX:$BX,AQ$8,Data!$C:$C,$B$3)</f>
        <v>1</v>
      </c>
      <c r="AR84" s="71">
        <f>COUNTIFS(Data!$BT:$BT,$B84,Data!$BX:$BX,AR$8,Data!$C:$C,$B$3)</f>
        <v>0</v>
      </c>
      <c r="AS84" s="71">
        <f>COUNTIFS(Data!$BT:$BT,$B84,Data!$BX:$BX,AS$8,Data!$C:$C,$B$3)</f>
        <v>0</v>
      </c>
      <c r="AT84" s="71">
        <f>COUNTIFS(Data!$BT:$BT,$B84,Data!$BX:$BX,AT$8,Data!$C:$C,$B$3)</f>
        <v>0</v>
      </c>
      <c r="AU84" s="71">
        <f>COUNTIFS(Data!$BT:$BT,$B84,Data!$BX:$BX,AU$8,Data!$C:$C,$B$3)</f>
        <v>2</v>
      </c>
      <c r="AV84" s="72">
        <f t="shared" si="123"/>
        <v>0.11764705882352941</v>
      </c>
      <c r="AX84" s="74">
        <v>8</v>
      </c>
      <c r="AY84" s="71">
        <f>COUNTIFS(Data!$CT:$CT,$B84,Data!$CX:$CX,AY$8,Data!$C:$C,$B$3)</f>
        <v>0</v>
      </c>
      <c r="AZ84" s="71">
        <f>COUNTIFS(Data!$CT:$CT,$B84,Data!$CX:$CX,AZ$8,Data!$C:$C,$B$3)</f>
        <v>0</v>
      </c>
      <c r="BA84" s="71">
        <f>COUNTIFS(Data!$CT:$CT,$B84,Data!$CX:$CX,BA$8,Data!$C:$C,$B$3)</f>
        <v>2</v>
      </c>
      <c r="BB84" s="71">
        <f>COUNTIFS(Data!$CT:$CT,$B84,Data!$CX:$CX,BB$8,Data!$C:$C,$B$3)</f>
        <v>0</v>
      </c>
      <c r="BC84" s="71">
        <f>COUNTIFS(Data!$CT:$CT,$B84,Data!$CX:$CX,BC$8,Data!$C:$C,$B$3)</f>
        <v>0</v>
      </c>
      <c r="BD84" s="71">
        <f>COUNTIFS(Data!$CT:$CT,$B84,Data!$CX:$CX,BD$8,Data!$C:$C,$B$3)</f>
        <v>5</v>
      </c>
      <c r="BE84" s="71">
        <f>COUNTIFS(Data!$CT:$CT,$B84,Data!$CX:$CX,BE$8,Data!$C:$C,$B$3)</f>
        <v>4</v>
      </c>
      <c r="BF84" s="71">
        <f>COUNTIFS(Data!$CT:$CT,$B84,Data!$CX:$CX,BF$8,Data!$C:$C,$B$3)</f>
        <v>7</v>
      </c>
      <c r="BG84" s="71">
        <f>COUNTIFS(Data!$CT:$CT,$B84,Data!$CX:$CX,BG$8,Data!$C:$C,$B$3)</f>
        <v>1</v>
      </c>
      <c r="BH84" s="71">
        <f>COUNTIFS(Data!$CT:$CT,$B84,Data!$CX:$CX,BH$8,Data!$C:$C,$B$3)</f>
        <v>0</v>
      </c>
      <c r="BI84" s="71">
        <f>COUNTIFS(Data!$CT:$CT,$B84,Data!$CX:$CX,BI$8,Data!$C:$C,$B$3)</f>
        <v>0</v>
      </c>
      <c r="BJ84" s="71">
        <f>COUNTIFS(Data!$CT:$CT,$B84,Data!$CX:$CX,BJ$8,Data!$C:$C,$B$3)</f>
        <v>0</v>
      </c>
      <c r="BK84" s="71">
        <f>COUNTIFS(Data!$CT:$CT,$B84,Data!$CX:$CX,BK$8,Data!$C:$C,$B$3)</f>
        <v>2</v>
      </c>
      <c r="BL84" s="72">
        <f t="shared" si="108"/>
        <v>9.5238095238095233E-2</v>
      </c>
      <c r="BQ84" s="77">
        <v>8</v>
      </c>
      <c r="BR84" s="78">
        <f t="shared" si="109"/>
        <v>0</v>
      </c>
      <c r="BS84" s="78">
        <f t="shared" si="110"/>
        <v>0</v>
      </c>
      <c r="BT84" s="78">
        <f t="shared" si="110"/>
        <v>0.2</v>
      </c>
      <c r="BU84" s="78">
        <f t="shared" si="110"/>
        <v>0</v>
      </c>
      <c r="BV84" s="78">
        <f t="shared" si="110"/>
        <v>0</v>
      </c>
      <c r="BW84" s="78">
        <f t="shared" si="110"/>
        <v>0.2</v>
      </c>
      <c r="BX84" s="78">
        <f t="shared" si="110"/>
        <v>0</v>
      </c>
      <c r="BY84" s="78">
        <f t="shared" si="110"/>
        <v>0.2</v>
      </c>
      <c r="BZ84" s="78">
        <f t="shared" si="110"/>
        <v>0</v>
      </c>
      <c r="CA84" s="78">
        <f t="shared" si="110"/>
        <v>0.2</v>
      </c>
      <c r="CB84" s="78">
        <f t="shared" si="111"/>
        <v>0.2</v>
      </c>
      <c r="CC84" s="13"/>
      <c r="CD84" s="77">
        <v>8</v>
      </c>
      <c r="CE84" s="78">
        <f t="shared" si="112"/>
        <v>0</v>
      </c>
      <c r="CF84" s="78">
        <f t="shared" si="113"/>
        <v>0</v>
      </c>
      <c r="CG84" s="78">
        <f t="shared" si="113"/>
        <v>0.125</v>
      </c>
      <c r="CH84" s="78">
        <f t="shared" si="113"/>
        <v>0</v>
      </c>
      <c r="CI84" s="78">
        <f t="shared" si="113"/>
        <v>0</v>
      </c>
      <c r="CJ84" s="78">
        <f t="shared" si="113"/>
        <v>6.25E-2</v>
      </c>
      <c r="CK84" s="78">
        <f t="shared" si="113"/>
        <v>0.125</v>
      </c>
      <c r="CL84" s="78">
        <f t="shared" si="113"/>
        <v>0.375</v>
      </c>
      <c r="CM84" s="78">
        <f t="shared" si="113"/>
        <v>0</v>
      </c>
      <c r="CN84" s="78">
        <f t="shared" si="113"/>
        <v>6.25E-2</v>
      </c>
      <c r="CO84" s="78">
        <f t="shared" si="114"/>
        <v>0.25</v>
      </c>
      <c r="CP84" s="13"/>
      <c r="CQ84" s="77">
        <v>8</v>
      </c>
      <c r="CR84" s="78">
        <f t="shared" si="115"/>
        <v>0</v>
      </c>
      <c r="CS84" s="78">
        <f t="shared" si="116"/>
        <v>0</v>
      </c>
      <c r="CT84" s="78">
        <f t="shared" si="116"/>
        <v>0.11764705882352941</v>
      </c>
      <c r="CU84" s="78">
        <f t="shared" si="116"/>
        <v>0</v>
      </c>
      <c r="CV84" s="78">
        <f t="shared" si="116"/>
        <v>0</v>
      </c>
      <c r="CW84" s="78">
        <f t="shared" si="116"/>
        <v>0.11764705882352941</v>
      </c>
      <c r="CX84" s="78">
        <f t="shared" si="116"/>
        <v>0.11764705882352941</v>
      </c>
      <c r="CY84" s="78">
        <f t="shared" si="116"/>
        <v>0.47058823529411764</v>
      </c>
      <c r="CZ84" s="78">
        <f t="shared" si="116"/>
        <v>5.8823529411764705E-2</v>
      </c>
      <c r="DA84" s="78">
        <f t="shared" si="116"/>
        <v>0</v>
      </c>
      <c r="DB84" s="78">
        <f t="shared" si="117"/>
        <v>0.11764705882352941</v>
      </c>
      <c r="DC84" s="13"/>
      <c r="DD84" s="77">
        <v>8</v>
      </c>
      <c r="DE84" s="78">
        <f t="shared" si="118"/>
        <v>0</v>
      </c>
      <c r="DF84" s="78">
        <f t="shared" si="119"/>
        <v>0</v>
      </c>
      <c r="DG84" s="78">
        <f t="shared" si="119"/>
        <v>9.5238095238095233E-2</v>
      </c>
      <c r="DH84" s="78">
        <f t="shared" si="119"/>
        <v>0</v>
      </c>
      <c r="DI84" s="78">
        <f t="shared" si="119"/>
        <v>0</v>
      </c>
      <c r="DJ84" s="78">
        <f t="shared" si="119"/>
        <v>0.23809523809523808</v>
      </c>
      <c r="DK84" s="78">
        <f t="shared" si="119"/>
        <v>0.19047619047619047</v>
      </c>
      <c r="DL84" s="78">
        <f t="shared" si="119"/>
        <v>0.33333333333333331</v>
      </c>
      <c r="DM84" s="78">
        <f t="shared" si="119"/>
        <v>4.7619047619047616E-2</v>
      </c>
      <c r="DN84" s="78">
        <f t="shared" si="119"/>
        <v>0</v>
      </c>
      <c r="DO84" s="78">
        <f t="shared" si="120"/>
        <v>9.5238095238095233E-2</v>
      </c>
      <c r="DS84" s="77">
        <v>6</v>
      </c>
      <c r="DT84" s="78">
        <v>1.417941925650109E-2</v>
      </c>
      <c r="DU84" s="78">
        <v>5.6598543240312313E-3</v>
      </c>
      <c r="DV84" s="78">
        <v>6.4394296310373682E-3</v>
      </c>
      <c r="DW84" s="78">
        <v>4.296548487244474E-2</v>
      </c>
      <c r="DX84" s="78">
        <v>0.10107646546428826</v>
      </c>
      <c r="DY84" s="78">
        <v>0.48973502027637256</v>
      </c>
      <c r="DZ84" s="78">
        <v>9.2928394770104367E-2</v>
      </c>
      <c r="EA84" s="78">
        <v>2.3238953556338749E-2</v>
      </c>
      <c r="EB84" s="78">
        <v>3.8829311277378572E-3</v>
      </c>
      <c r="EC84" s="78">
        <v>9.359990126209031E-4</v>
      </c>
      <c r="ED84" s="78">
        <v>6.9851682424768968E-2</v>
      </c>
      <c r="FB84" s="90">
        <v>6</v>
      </c>
      <c r="FC84" s="88">
        <v>0</v>
      </c>
      <c r="FD84" s="88">
        <v>0</v>
      </c>
      <c r="FE84" s="88">
        <v>3.4647158147479269E-2</v>
      </c>
      <c r="FF84" s="88">
        <v>1.1038933762240093E-3</v>
      </c>
      <c r="FG84" s="88">
        <v>2.5068699076803855E-2</v>
      </c>
      <c r="FH84" s="88">
        <v>0.68544561252410807</v>
      </c>
      <c r="FI84" s="88">
        <v>7.5214242479178656E-2</v>
      </c>
      <c r="FJ84" s="88">
        <v>5.184879449512713E-2</v>
      </c>
      <c r="FK84" s="88">
        <v>1.2140283619290222E-2</v>
      </c>
      <c r="FL84" s="88">
        <v>1.5251440637376584E-2</v>
      </c>
      <c r="FM84" s="88">
        <v>9.5059606321298826E-2</v>
      </c>
    </row>
    <row r="85" spans="2:172" x14ac:dyDescent="0.2">
      <c r="B85" s="74">
        <v>9</v>
      </c>
      <c r="C85" s="71">
        <f>COUNTIFS(Data!$T:$T,$B85,Data!$X:$X,C$8,Data!$C:$C,$B$3)</f>
        <v>0</v>
      </c>
      <c r="D85" s="71">
        <f>COUNTIFS(Data!$T:$T,$B85,Data!$X:$X,D$8,Data!$C:$C,$B$3)</f>
        <v>0</v>
      </c>
      <c r="E85" s="71">
        <f>COUNTIFS(Data!$T:$T,$B85,Data!$X:$X,E$8,Data!$C:$C,$B$3)</f>
        <v>0</v>
      </c>
      <c r="F85" s="71">
        <f>COUNTIFS(Data!$T:$T,$B85,Data!$X:$X,F$8,Data!$C:$C,$B$3)</f>
        <v>0</v>
      </c>
      <c r="G85" s="71">
        <f>COUNTIFS(Data!$T:$T,$B85,Data!$X:$X,G$8,Data!$C:$C,$B$3)</f>
        <v>0</v>
      </c>
      <c r="H85" s="71">
        <f>COUNTIFS(Data!$T:$T,$B85,Data!$X:$X,H$8,Data!$C:$C,$B$3)</f>
        <v>0</v>
      </c>
      <c r="I85" s="71">
        <f>COUNTIFS(Data!$T:$T,$B85,Data!$X:$X,I$8,Data!$C:$C,$B$3)</f>
        <v>1</v>
      </c>
      <c r="J85" s="71">
        <f>COUNTIFS(Data!$T:$T,$B85,Data!$X:$X,J$8,Data!$C:$C,$B$3)</f>
        <v>0</v>
      </c>
      <c r="K85" s="71">
        <f>COUNTIFS(Data!$T:$T,$B85,Data!$X:$X,K$8,Data!$C:$C,$B$3)</f>
        <v>1</v>
      </c>
      <c r="L85" s="71">
        <f>COUNTIFS(Data!$T:$T,$B85,Data!$X:$X,L$8,Data!$C:$C,$B$3)</f>
        <v>0</v>
      </c>
      <c r="M85" s="71">
        <f>COUNTIFS(Data!$T:$T,$B85,Data!$X:$X,M$8,Data!$C:$C,$B$3)</f>
        <v>0</v>
      </c>
      <c r="N85" s="71">
        <f>COUNTIFS(Data!$T:$T,$B85,Data!$X:$X,N$8,Data!$C:$C,$B$3)</f>
        <v>0</v>
      </c>
      <c r="O85" s="71">
        <f>COUNTIFS(Data!$T:$T,$B85,Data!$X:$X,O$8,Data!$C:$C,$B$3)</f>
        <v>2</v>
      </c>
      <c r="P85" s="72">
        <f t="shared" si="121"/>
        <v>0.5</v>
      </c>
      <c r="R85" s="74">
        <v>9</v>
      </c>
      <c r="S85" s="71">
        <f>COUNTIFS(Data!$AT:$AT,$B85,Data!$AX:$AX,S$8,Data!$C:$C,$B$3)</f>
        <v>0</v>
      </c>
      <c r="T85" s="71">
        <f>COUNTIFS(Data!$AT:$AT,$B85,Data!$AX:$AX,T$8,Data!$C:$C,$B$3)</f>
        <v>0</v>
      </c>
      <c r="U85" s="71">
        <f>COUNTIFS(Data!$AT:$AT,$B85,Data!$AX:$AX,U$8,Data!$C:$C,$B$3)</f>
        <v>0</v>
      </c>
      <c r="V85" s="71">
        <f>COUNTIFS(Data!$AT:$AT,$B85,Data!$AX:$AX,V$8,Data!$C:$C,$B$3)</f>
        <v>0</v>
      </c>
      <c r="W85" s="71">
        <f>COUNTIFS(Data!$AT:$AT,$B85,Data!$AX:$AX,W$8,Data!$C:$C,$B$3)</f>
        <v>0</v>
      </c>
      <c r="X85" s="71">
        <f>COUNTIFS(Data!$AT:$AT,$B85,Data!$AX:$AX,X$8,Data!$C:$C,$B$3)</f>
        <v>0</v>
      </c>
      <c r="Y85" s="71">
        <f>COUNTIFS(Data!$AT:$AT,$B85,Data!$AX:$AX,Y$8,Data!$C:$C,$B$3)</f>
        <v>0</v>
      </c>
      <c r="Z85" s="71">
        <f>COUNTIFS(Data!$AT:$AT,$B85,Data!$AX:$AX,Z$8,Data!$C:$C,$B$3)</f>
        <v>0</v>
      </c>
      <c r="AA85" s="71">
        <f>COUNTIFS(Data!$AT:$AT,$B85,Data!$AX:$AX,AA$8,Data!$C:$C,$B$3)</f>
        <v>1</v>
      </c>
      <c r="AB85" s="71">
        <f>COUNTIFS(Data!$AT:$AT,$B85,Data!$AX:$AX,AB$8,Data!$C:$C,$B$3)</f>
        <v>2</v>
      </c>
      <c r="AC85" s="71">
        <f>COUNTIFS(Data!$AT:$AT,$B85,Data!$AX:$AX,AC$8,Data!$C:$C,$B$3)</f>
        <v>0</v>
      </c>
      <c r="AD85" s="71">
        <f>COUNTIFS(Data!$AT:$AT,$B85,Data!$AX:$AX,AD$8,Data!$C:$C,$B$3)</f>
        <v>0</v>
      </c>
      <c r="AE85" s="71">
        <f>COUNTIFS(Data!$AT:$AT,$B85,Data!$AX:$AX,AE$8,Data!$C:$C,$B$3)</f>
        <v>2</v>
      </c>
      <c r="AF85" s="72">
        <f t="shared" si="122"/>
        <v>0.4</v>
      </c>
      <c r="AH85" s="74">
        <v>9</v>
      </c>
      <c r="AI85" s="71">
        <f>COUNTIFS(Data!$BT:$BT,$B85,Data!$BX:$BX,AI$8,Data!$C:$C,$B$3)</f>
        <v>0</v>
      </c>
      <c r="AJ85" s="71">
        <f>COUNTIFS(Data!$BT:$BT,$B85,Data!$BX:$BX,AJ$8,Data!$C:$C,$B$3)</f>
        <v>0</v>
      </c>
      <c r="AK85" s="71">
        <f>COUNTIFS(Data!$BT:$BT,$B85,Data!$BX:$BX,AK$8,Data!$C:$C,$B$3)</f>
        <v>0</v>
      </c>
      <c r="AL85" s="71">
        <f>COUNTIFS(Data!$BT:$BT,$B85,Data!$BX:$BX,AL$8,Data!$C:$C,$B$3)</f>
        <v>0</v>
      </c>
      <c r="AM85" s="71">
        <f>COUNTIFS(Data!$BT:$BT,$B85,Data!$BX:$BX,AM$8,Data!$C:$C,$B$3)</f>
        <v>0</v>
      </c>
      <c r="AN85" s="71">
        <f>COUNTIFS(Data!$BT:$BT,$B85,Data!$BX:$BX,AN$8,Data!$C:$C,$B$3)</f>
        <v>1</v>
      </c>
      <c r="AO85" s="71">
        <f>COUNTIFS(Data!$BT:$BT,$B85,Data!$BX:$BX,AO$8,Data!$C:$C,$B$3)</f>
        <v>0</v>
      </c>
      <c r="AP85" s="71">
        <f>COUNTIFS(Data!$BT:$BT,$B85,Data!$BX:$BX,AP$8,Data!$C:$C,$B$3)</f>
        <v>0</v>
      </c>
      <c r="AQ85" s="71">
        <f>COUNTIFS(Data!$BT:$BT,$B85,Data!$BX:$BX,AQ$8,Data!$C:$C,$B$3)</f>
        <v>1</v>
      </c>
      <c r="AR85" s="71">
        <f>COUNTIFS(Data!$BT:$BT,$B85,Data!$BX:$BX,AR$8,Data!$C:$C,$B$3)</f>
        <v>2</v>
      </c>
      <c r="AS85" s="71">
        <f>COUNTIFS(Data!$BT:$BT,$B85,Data!$BX:$BX,AS$8,Data!$C:$C,$B$3)</f>
        <v>0</v>
      </c>
      <c r="AT85" s="71">
        <f>COUNTIFS(Data!$BT:$BT,$B85,Data!$BX:$BX,AT$8,Data!$C:$C,$B$3)</f>
        <v>0</v>
      </c>
      <c r="AU85" s="71">
        <f>COUNTIFS(Data!$BT:$BT,$B85,Data!$BX:$BX,AU$8,Data!$C:$C,$B$3)</f>
        <v>1</v>
      </c>
      <c r="AV85" s="72">
        <f t="shared" si="123"/>
        <v>0.2</v>
      </c>
      <c r="AX85" s="74">
        <v>9</v>
      </c>
      <c r="AY85" s="71">
        <f>COUNTIFS(Data!$CT:$CT,$B85,Data!$CX:$CX,AY$8,Data!$C:$C,$B$3)</f>
        <v>0</v>
      </c>
      <c r="AZ85" s="71">
        <f>COUNTIFS(Data!$CT:$CT,$B85,Data!$CX:$CX,AZ$8,Data!$C:$C,$B$3)</f>
        <v>0</v>
      </c>
      <c r="BA85" s="71">
        <f>COUNTIFS(Data!$CT:$CT,$B85,Data!$CX:$CX,BA$8,Data!$C:$C,$B$3)</f>
        <v>0</v>
      </c>
      <c r="BB85" s="71">
        <f>COUNTIFS(Data!$CT:$CT,$B85,Data!$CX:$CX,BB$8,Data!$C:$C,$B$3)</f>
        <v>0</v>
      </c>
      <c r="BC85" s="71">
        <f>COUNTIFS(Data!$CT:$CT,$B85,Data!$CX:$CX,BC$8,Data!$C:$C,$B$3)</f>
        <v>0</v>
      </c>
      <c r="BD85" s="71">
        <f>COUNTIFS(Data!$CT:$CT,$B85,Data!$CX:$CX,BD$8,Data!$C:$C,$B$3)</f>
        <v>1</v>
      </c>
      <c r="BE85" s="71">
        <f>COUNTIFS(Data!$CT:$CT,$B85,Data!$CX:$CX,BE$8,Data!$C:$C,$B$3)</f>
        <v>2</v>
      </c>
      <c r="BF85" s="71">
        <f>COUNTIFS(Data!$CT:$CT,$B85,Data!$CX:$CX,BF$8,Data!$C:$C,$B$3)</f>
        <v>0</v>
      </c>
      <c r="BG85" s="71">
        <f>COUNTIFS(Data!$CT:$CT,$B85,Data!$CX:$CX,BG$8,Data!$C:$C,$B$3)</f>
        <v>1</v>
      </c>
      <c r="BH85" s="71">
        <f>COUNTIFS(Data!$CT:$CT,$B85,Data!$CX:$CX,BH$8,Data!$C:$C,$B$3)</f>
        <v>2</v>
      </c>
      <c r="BI85" s="71">
        <f>COUNTIFS(Data!$CT:$CT,$B85,Data!$CX:$CX,BI$8,Data!$C:$C,$B$3)</f>
        <v>0</v>
      </c>
      <c r="BJ85" s="71">
        <f>COUNTIFS(Data!$CT:$CT,$B85,Data!$CX:$CX,BJ$8,Data!$C:$C,$B$3)</f>
        <v>0</v>
      </c>
      <c r="BK85" s="71">
        <f>COUNTIFS(Data!$CT:$CT,$B85,Data!$CX:$CX,BK$8,Data!$C:$C,$B$3)</f>
        <v>1</v>
      </c>
      <c r="BL85" s="72">
        <f t="shared" si="108"/>
        <v>0.14285714285714285</v>
      </c>
      <c r="BQ85" s="77">
        <v>9</v>
      </c>
      <c r="BR85" s="78">
        <f t="shared" si="109"/>
        <v>0</v>
      </c>
      <c r="BS85" s="78">
        <f t="shared" si="110"/>
        <v>0</v>
      </c>
      <c r="BT85" s="78">
        <f t="shared" si="110"/>
        <v>0</v>
      </c>
      <c r="BU85" s="78">
        <f t="shared" si="110"/>
        <v>0</v>
      </c>
      <c r="BV85" s="78">
        <f t="shared" si="110"/>
        <v>0</v>
      </c>
      <c r="BW85" s="78">
        <f t="shared" si="110"/>
        <v>0</v>
      </c>
      <c r="BX85" s="78">
        <f t="shared" si="110"/>
        <v>0.25</v>
      </c>
      <c r="BY85" s="78">
        <f t="shared" si="110"/>
        <v>0</v>
      </c>
      <c r="BZ85" s="78">
        <f t="shared" si="110"/>
        <v>0.25</v>
      </c>
      <c r="CA85" s="78">
        <f t="shared" si="110"/>
        <v>0</v>
      </c>
      <c r="CB85" s="78">
        <f t="shared" si="111"/>
        <v>0.5</v>
      </c>
      <c r="CC85" s="13"/>
      <c r="CD85" s="77">
        <v>9</v>
      </c>
      <c r="CE85" s="78">
        <f t="shared" si="112"/>
        <v>0</v>
      </c>
      <c r="CF85" s="78">
        <f t="shared" si="113"/>
        <v>0</v>
      </c>
      <c r="CG85" s="78">
        <f t="shared" si="113"/>
        <v>0</v>
      </c>
      <c r="CH85" s="78">
        <f t="shared" si="113"/>
        <v>0</v>
      </c>
      <c r="CI85" s="78">
        <f t="shared" si="113"/>
        <v>0</v>
      </c>
      <c r="CJ85" s="78">
        <f t="shared" si="113"/>
        <v>0</v>
      </c>
      <c r="CK85" s="78">
        <f t="shared" si="113"/>
        <v>0</v>
      </c>
      <c r="CL85" s="78">
        <f t="shared" si="113"/>
        <v>0</v>
      </c>
      <c r="CM85" s="78">
        <f t="shared" si="113"/>
        <v>0.2</v>
      </c>
      <c r="CN85" s="78">
        <f t="shared" si="113"/>
        <v>0.4</v>
      </c>
      <c r="CO85" s="78">
        <f t="shared" si="114"/>
        <v>0.4</v>
      </c>
      <c r="CP85" s="13"/>
      <c r="CQ85" s="77">
        <v>9</v>
      </c>
      <c r="CR85" s="78">
        <f t="shared" si="115"/>
        <v>0</v>
      </c>
      <c r="CS85" s="78">
        <f t="shared" si="116"/>
        <v>0</v>
      </c>
      <c r="CT85" s="78">
        <f t="shared" si="116"/>
        <v>0</v>
      </c>
      <c r="CU85" s="78">
        <f t="shared" si="116"/>
        <v>0</v>
      </c>
      <c r="CV85" s="78">
        <f t="shared" si="116"/>
        <v>0</v>
      </c>
      <c r="CW85" s="78">
        <f t="shared" si="116"/>
        <v>0.2</v>
      </c>
      <c r="CX85" s="78">
        <f t="shared" si="116"/>
        <v>0</v>
      </c>
      <c r="CY85" s="78">
        <f t="shared" si="116"/>
        <v>0</v>
      </c>
      <c r="CZ85" s="78">
        <f t="shared" si="116"/>
        <v>0.2</v>
      </c>
      <c r="DA85" s="78">
        <f t="shared" si="116"/>
        <v>0.4</v>
      </c>
      <c r="DB85" s="78">
        <f t="shared" si="117"/>
        <v>0.2</v>
      </c>
      <c r="DC85" s="13"/>
      <c r="DD85" s="77">
        <v>9</v>
      </c>
      <c r="DE85" s="78">
        <f t="shared" si="118"/>
        <v>0</v>
      </c>
      <c r="DF85" s="78">
        <f t="shared" si="119"/>
        <v>0</v>
      </c>
      <c r="DG85" s="78">
        <f t="shared" si="119"/>
        <v>0</v>
      </c>
      <c r="DH85" s="78">
        <f t="shared" si="119"/>
        <v>0</v>
      </c>
      <c r="DI85" s="78">
        <f t="shared" si="119"/>
        <v>0</v>
      </c>
      <c r="DJ85" s="78">
        <f t="shared" si="119"/>
        <v>0.14285714285714285</v>
      </c>
      <c r="DK85" s="78">
        <f t="shared" si="119"/>
        <v>0.2857142857142857</v>
      </c>
      <c r="DL85" s="78">
        <f t="shared" si="119"/>
        <v>0</v>
      </c>
      <c r="DM85" s="78">
        <f t="shared" si="119"/>
        <v>0.14285714285714285</v>
      </c>
      <c r="DN85" s="78">
        <f t="shared" si="119"/>
        <v>0.2857142857142857</v>
      </c>
      <c r="DO85" s="78">
        <f t="shared" si="120"/>
        <v>0.14285714285714285</v>
      </c>
      <c r="DS85" s="77">
        <v>7</v>
      </c>
      <c r="DT85" s="78">
        <v>3.852335985144506E-3</v>
      </c>
      <c r="DU85" s="78">
        <v>1.7852217794284087E-2</v>
      </c>
      <c r="DV85" s="78">
        <v>6.0077637698889982E-3</v>
      </c>
      <c r="DW85" s="78">
        <v>1.828729917986946E-2</v>
      </c>
      <c r="DX85" s="78">
        <v>0.11109295191356856</v>
      </c>
      <c r="DY85" s="78">
        <v>0.17521615565811197</v>
      </c>
      <c r="DZ85" s="78">
        <v>0.16128260124345833</v>
      </c>
      <c r="EA85" s="78">
        <v>1.2848047004966459E-2</v>
      </c>
      <c r="EB85" s="78">
        <v>4.0669558953326879E-3</v>
      </c>
      <c r="EC85" s="78">
        <v>1.6464182503847964E-3</v>
      </c>
      <c r="ED85" s="78">
        <v>0.14648841659623604</v>
      </c>
      <c r="FB85" s="90">
        <v>7</v>
      </c>
      <c r="FC85" s="88">
        <v>0</v>
      </c>
      <c r="FD85" s="88">
        <v>0</v>
      </c>
      <c r="FE85" s="88">
        <v>4.9255825267784055E-2</v>
      </c>
      <c r="FF85" s="88">
        <v>6.2775900521033052E-4</v>
      </c>
      <c r="FG85" s="88">
        <v>1.2279434053074375E-2</v>
      </c>
      <c r="FH85" s="88">
        <v>0.44530974302747661</v>
      </c>
      <c r="FI85" s="88">
        <v>7.0397284241583216E-2</v>
      </c>
      <c r="FJ85" s="88">
        <v>6.5417503824967402E-2</v>
      </c>
      <c r="FK85" s="88">
        <v>1.5942922267075912E-2</v>
      </c>
      <c r="FL85" s="88">
        <v>3.0041123243857354E-2</v>
      </c>
      <c r="FM85" s="88">
        <v>0.2981315176410585</v>
      </c>
    </row>
    <row r="86" spans="2:172" x14ac:dyDescent="0.2">
      <c r="B86" s="74">
        <v>10</v>
      </c>
      <c r="C86" s="71">
        <f>COUNTIFS(Data!$T:$T,$B86,Data!$X:$X,C$8,Data!$C:$C,$B$3)</f>
        <v>0</v>
      </c>
      <c r="D86" s="71">
        <f>COUNTIFS(Data!$T:$T,$B86,Data!$X:$X,D$8,Data!$C:$C,$B$3)</f>
        <v>0</v>
      </c>
      <c r="E86" s="71">
        <f>COUNTIFS(Data!$T:$T,$B86,Data!$X:$X,E$8,Data!$C:$C,$B$3)</f>
        <v>0</v>
      </c>
      <c r="F86" s="71">
        <f>COUNTIFS(Data!$T:$T,$B86,Data!$X:$X,F$8,Data!$C:$C,$B$3)</f>
        <v>0</v>
      </c>
      <c r="G86" s="71">
        <f>COUNTIFS(Data!$T:$T,$B86,Data!$X:$X,G$8,Data!$C:$C,$B$3)</f>
        <v>0</v>
      </c>
      <c r="H86" s="71">
        <f>COUNTIFS(Data!$T:$T,$B86,Data!$X:$X,H$8,Data!$C:$C,$B$3)</f>
        <v>0</v>
      </c>
      <c r="I86" s="71">
        <f>COUNTIFS(Data!$T:$T,$B86,Data!$X:$X,I$8,Data!$C:$C,$B$3)</f>
        <v>0</v>
      </c>
      <c r="J86" s="71">
        <f>COUNTIFS(Data!$T:$T,$B86,Data!$X:$X,J$8,Data!$C:$C,$B$3)</f>
        <v>1</v>
      </c>
      <c r="K86" s="71">
        <f>COUNTIFS(Data!$T:$T,$B86,Data!$X:$X,K$8,Data!$C:$C,$B$3)</f>
        <v>0</v>
      </c>
      <c r="L86" s="71">
        <f>COUNTIFS(Data!$T:$T,$B86,Data!$X:$X,L$8,Data!$C:$C,$B$3)</f>
        <v>1</v>
      </c>
      <c r="M86" s="71">
        <f>COUNTIFS(Data!$T:$T,$B86,Data!$X:$X,M$8,Data!$C:$C,$B$3)</f>
        <v>0</v>
      </c>
      <c r="N86" s="71">
        <f>COUNTIFS(Data!$T:$T,$B86,Data!$X:$X,N$8,Data!$C:$C,$B$3)</f>
        <v>0</v>
      </c>
      <c r="O86" s="71">
        <f>COUNTIFS(Data!$T:$T,$B86,Data!$X:$X,O$8,Data!$C:$C,$B$3)</f>
        <v>1</v>
      </c>
      <c r="P86" s="72">
        <f t="shared" si="121"/>
        <v>0.33333333333333331</v>
      </c>
      <c r="R86" s="74">
        <v>10</v>
      </c>
      <c r="S86" s="71">
        <f>COUNTIFS(Data!$AT:$AT,$B86,Data!$AX:$AX,S$8,Data!$C:$C,$B$3)</f>
        <v>0</v>
      </c>
      <c r="T86" s="71">
        <f>COUNTIFS(Data!$AT:$AT,$B86,Data!$AX:$AX,T$8,Data!$C:$C,$B$3)</f>
        <v>0</v>
      </c>
      <c r="U86" s="71">
        <f>COUNTIFS(Data!$AT:$AT,$B86,Data!$AX:$AX,U$8,Data!$C:$C,$B$3)</f>
        <v>0</v>
      </c>
      <c r="V86" s="71">
        <f>COUNTIFS(Data!$AT:$AT,$B86,Data!$AX:$AX,V$8,Data!$C:$C,$B$3)</f>
        <v>0</v>
      </c>
      <c r="W86" s="71">
        <f>COUNTIFS(Data!$AT:$AT,$B86,Data!$AX:$AX,W$8,Data!$C:$C,$B$3)</f>
        <v>0</v>
      </c>
      <c r="X86" s="71">
        <f>COUNTIFS(Data!$AT:$AT,$B86,Data!$AX:$AX,X$8,Data!$C:$C,$B$3)</f>
        <v>0</v>
      </c>
      <c r="Y86" s="71">
        <f>COUNTIFS(Data!$AT:$AT,$B86,Data!$AX:$AX,Y$8,Data!$C:$C,$B$3)</f>
        <v>1</v>
      </c>
      <c r="Z86" s="71">
        <f>COUNTIFS(Data!$AT:$AT,$B86,Data!$AX:$AX,Z$8,Data!$C:$C,$B$3)</f>
        <v>1</v>
      </c>
      <c r="AA86" s="71">
        <f>COUNTIFS(Data!$AT:$AT,$B86,Data!$AX:$AX,AA$8,Data!$C:$C,$B$3)</f>
        <v>0</v>
      </c>
      <c r="AB86" s="71">
        <f>COUNTIFS(Data!$AT:$AT,$B86,Data!$AX:$AX,AB$8,Data!$C:$C,$B$3)</f>
        <v>1</v>
      </c>
      <c r="AC86" s="71">
        <f>COUNTIFS(Data!$AT:$AT,$B86,Data!$AX:$AX,AC$8,Data!$C:$C,$B$3)</f>
        <v>0</v>
      </c>
      <c r="AD86" s="71">
        <f>COUNTIFS(Data!$AT:$AT,$B86,Data!$AX:$AX,AD$8,Data!$C:$C,$B$3)</f>
        <v>0</v>
      </c>
      <c r="AE86" s="71">
        <f>COUNTIFS(Data!$AT:$AT,$B86,Data!$AX:$AX,AE$8,Data!$C:$C,$B$3)</f>
        <v>0</v>
      </c>
      <c r="AF86" s="72">
        <f t="shared" si="122"/>
        <v>0</v>
      </c>
      <c r="AH86" s="74">
        <v>10</v>
      </c>
      <c r="AI86" s="71">
        <f>COUNTIFS(Data!$BT:$BT,$B86,Data!$BX:$BX,AI$8,Data!$C:$C,$B$3)</f>
        <v>0</v>
      </c>
      <c r="AJ86" s="71">
        <f>COUNTIFS(Data!$BT:$BT,$B86,Data!$BX:$BX,AJ$8,Data!$C:$C,$B$3)</f>
        <v>0</v>
      </c>
      <c r="AK86" s="71">
        <f>COUNTIFS(Data!$BT:$BT,$B86,Data!$BX:$BX,AK$8,Data!$C:$C,$B$3)</f>
        <v>0</v>
      </c>
      <c r="AL86" s="71">
        <f>COUNTIFS(Data!$BT:$BT,$B86,Data!$BX:$BX,AL$8,Data!$C:$C,$B$3)</f>
        <v>0</v>
      </c>
      <c r="AM86" s="71">
        <f>COUNTIFS(Data!$BT:$BT,$B86,Data!$BX:$BX,AM$8,Data!$C:$C,$B$3)</f>
        <v>0</v>
      </c>
      <c r="AN86" s="71">
        <f>COUNTIFS(Data!$BT:$BT,$B86,Data!$BX:$BX,AN$8,Data!$C:$C,$B$3)</f>
        <v>1</v>
      </c>
      <c r="AO86" s="71">
        <f>COUNTIFS(Data!$BT:$BT,$B86,Data!$BX:$BX,AO$8,Data!$C:$C,$B$3)</f>
        <v>1</v>
      </c>
      <c r="AP86" s="71">
        <f>COUNTIFS(Data!$BT:$BT,$B86,Data!$BX:$BX,AP$8,Data!$C:$C,$B$3)</f>
        <v>0</v>
      </c>
      <c r="AQ86" s="71">
        <f>COUNTIFS(Data!$BT:$BT,$B86,Data!$BX:$BX,AQ$8,Data!$C:$C,$B$3)</f>
        <v>0</v>
      </c>
      <c r="AR86" s="71">
        <f>COUNTIFS(Data!$BT:$BT,$B86,Data!$BX:$BX,AR$8,Data!$C:$C,$B$3)</f>
        <v>3</v>
      </c>
      <c r="AS86" s="71">
        <f>COUNTIFS(Data!$BT:$BT,$B86,Data!$BX:$BX,AS$8,Data!$C:$C,$B$3)</f>
        <v>0</v>
      </c>
      <c r="AT86" s="71">
        <f>COUNTIFS(Data!$BT:$BT,$B86,Data!$BX:$BX,AT$8,Data!$C:$C,$B$3)</f>
        <v>0</v>
      </c>
      <c r="AU86" s="71">
        <f>COUNTIFS(Data!$BT:$BT,$B86,Data!$BX:$BX,AU$8,Data!$C:$C,$B$3)</f>
        <v>0</v>
      </c>
      <c r="AV86" s="72">
        <f t="shared" si="123"/>
        <v>0</v>
      </c>
      <c r="AX86" s="74">
        <v>10</v>
      </c>
      <c r="AY86" s="71">
        <f>COUNTIFS(Data!$CT:$CT,$B86,Data!$CX:$CX,AY$8,Data!$C:$C,$B$3)</f>
        <v>0</v>
      </c>
      <c r="AZ86" s="71">
        <f>COUNTIFS(Data!$CT:$CT,$B86,Data!$CX:$CX,AZ$8,Data!$C:$C,$B$3)</f>
        <v>0</v>
      </c>
      <c r="BA86" s="71">
        <f>COUNTIFS(Data!$CT:$CT,$B86,Data!$CX:$CX,BA$8,Data!$C:$C,$B$3)</f>
        <v>0</v>
      </c>
      <c r="BB86" s="71">
        <f>COUNTIFS(Data!$CT:$CT,$B86,Data!$CX:$CX,BB$8,Data!$C:$C,$B$3)</f>
        <v>0</v>
      </c>
      <c r="BC86" s="71">
        <f>COUNTIFS(Data!$CT:$CT,$B86,Data!$CX:$CX,BC$8,Data!$C:$C,$B$3)</f>
        <v>0</v>
      </c>
      <c r="BD86" s="71">
        <f>COUNTIFS(Data!$CT:$CT,$B86,Data!$CX:$CX,BD$8,Data!$C:$C,$B$3)</f>
        <v>1</v>
      </c>
      <c r="BE86" s="71">
        <f>COUNTIFS(Data!$CT:$CT,$B86,Data!$CX:$CX,BE$8,Data!$C:$C,$B$3)</f>
        <v>0</v>
      </c>
      <c r="BF86" s="71">
        <f>COUNTIFS(Data!$CT:$CT,$B86,Data!$CX:$CX,BF$8,Data!$C:$C,$B$3)</f>
        <v>0</v>
      </c>
      <c r="BG86" s="71">
        <f>COUNTIFS(Data!$CT:$CT,$B86,Data!$CX:$CX,BG$8,Data!$C:$C,$B$3)</f>
        <v>0</v>
      </c>
      <c r="BH86" s="71">
        <f>COUNTIFS(Data!$CT:$CT,$B86,Data!$CX:$CX,BH$8,Data!$C:$C,$B$3)</f>
        <v>3</v>
      </c>
      <c r="BI86" s="71">
        <f>COUNTIFS(Data!$CT:$CT,$B86,Data!$CX:$CX,BI$8,Data!$C:$C,$B$3)</f>
        <v>0</v>
      </c>
      <c r="BJ86" s="71">
        <f>COUNTIFS(Data!$CT:$CT,$B86,Data!$CX:$CX,BJ$8,Data!$C:$C,$B$3)</f>
        <v>0</v>
      </c>
      <c r="BK86" s="71">
        <f>COUNTIFS(Data!$CT:$CT,$B86,Data!$CX:$CX,BK$8,Data!$C:$C,$B$3)</f>
        <v>0</v>
      </c>
      <c r="BL86" s="72">
        <f t="shared" si="108"/>
        <v>0</v>
      </c>
      <c r="BQ86" s="77">
        <v>10</v>
      </c>
      <c r="BR86" s="78">
        <f t="shared" si="109"/>
        <v>0</v>
      </c>
      <c r="BS86" s="78">
        <f t="shared" si="110"/>
        <v>0</v>
      </c>
      <c r="BT86" s="78">
        <f t="shared" si="110"/>
        <v>0</v>
      </c>
      <c r="BU86" s="78">
        <f t="shared" si="110"/>
        <v>0</v>
      </c>
      <c r="BV86" s="78">
        <f t="shared" si="110"/>
        <v>0</v>
      </c>
      <c r="BW86" s="78">
        <f t="shared" si="110"/>
        <v>0</v>
      </c>
      <c r="BX86" s="78">
        <f t="shared" si="110"/>
        <v>0</v>
      </c>
      <c r="BY86" s="78">
        <f t="shared" si="110"/>
        <v>0.33333333333333331</v>
      </c>
      <c r="BZ86" s="78">
        <f t="shared" si="110"/>
        <v>0</v>
      </c>
      <c r="CA86" s="78">
        <f t="shared" si="110"/>
        <v>0.33333333333333331</v>
      </c>
      <c r="CB86" s="78">
        <f t="shared" si="111"/>
        <v>0.33333333333333331</v>
      </c>
      <c r="CC86" s="13"/>
      <c r="CD86" s="77">
        <v>10</v>
      </c>
      <c r="CE86" s="78">
        <f t="shared" si="112"/>
        <v>0</v>
      </c>
      <c r="CF86" s="78">
        <f t="shared" si="113"/>
        <v>0</v>
      </c>
      <c r="CG86" s="78">
        <f t="shared" si="113"/>
        <v>0</v>
      </c>
      <c r="CH86" s="78">
        <f t="shared" si="113"/>
        <v>0</v>
      </c>
      <c r="CI86" s="78">
        <f t="shared" si="113"/>
        <v>0</v>
      </c>
      <c r="CJ86" s="78">
        <f t="shared" si="113"/>
        <v>0</v>
      </c>
      <c r="CK86" s="78">
        <f t="shared" si="113"/>
        <v>0.33333333333333331</v>
      </c>
      <c r="CL86" s="78">
        <f t="shared" si="113"/>
        <v>0.33333333333333331</v>
      </c>
      <c r="CM86" s="78">
        <f t="shared" si="113"/>
        <v>0</v>
      </c>
      <c r="CN86" s="78">
        <f t="shared" si="113"/>
        <v>0.33333333333333331</v>
      </c>
      <c r="CO86" s="78">
        <f t="shared" si="114"/>
        <v>0</v>
      </c>
      <c r="CP86" s="13"/>
      <c r="CQ86" s="77">
        <v>10</v>
      </c>
      <c r="CR86" s="78">
        <f t="shared" si="115"/>
        <v>0</v>
      </c>
      <c r="CS86" s="78">
        <f t="shared" si="116"/>
        <v>0</v>
      </c>
      <c r="CT86" s="78">
        <f t="shared" si="116"/>
        <v>0</v>
      </c>
      <c r="CU86" s="78">
        <f t="shared" si="116"/>
        <v>0</v>
      </c>
      <c r="CV86" s="78">
        <f t="shared" si="116"/>
        <v>0</v>
      </c>
      <c r="CW86" s="78">
        <f t="shared" si="116"/>
        <v>0.2</v>
      </c>
      <c r="CX86" s="78">
        <f t="shared" si="116"/>
        <v>0.2</v>
      </c>
      <c r="CY86" s="78">
        <f t="shared" si="116"/>
        <v>0</v>
      </c>
      <c r="CZ86" s="78">
        <f t="shared" si="116"/>
        <v>0</v>
      </c>
      <c r="DA86" s="78">
        <f t="shared" si="116"/>
        <v>0.6</v>
      </c>
      <c r="DB86" s="78">
        <f t="shared" si="117"/>
        <v>0</v>
      </c>
      <c r="DC86" s="13"/>
      <c r="DD86" s="77">
        <v>10</v>
      </c>
      <c r="DE86" s="78">
        <f t="shared" si="118"/>
        <v>0</v>
      </c>
      <c r="DF86" s="78">
        <f t="shared" si="119"/>
        <v>0</v>
      </c>
      <c r="DG86" s="78">
        <f t="shared" si="119"/>
        <v>0</v>
      </c>
      <c r="DH86" s="78">
        <f t="shared" si="119"/>
        <v>0</v>
      </c>
      <c r="DI86" s="78">
        <f t="shared" si="119"/>
        <v>0</v>
      </c>
      <c r="DJ86" s="78">
        <f t="shared" si="119"/>
        <v>0.25</v>
      </c>
      <c r="DK86" s="78">
        <f t="shared" si="119"/>
        <v>0</v>
      </c>
      <c r="DL86" s="78">
        <f t="shared" si="119"/>
        <v>0</v>
      </c>
      <c r="DM86" s="78">
        <f t="shared" si="119"/>
        <v>0</v>
      </c>
      <c r="DN86" s="78">
        <f t="shared" si="119"/>
        <v>0.75</v>
      </c>
      <c r="DO86" s="78">
        <f t="shared" si="120"/>
        <v>0</v>
      </c>
      <c r="DS86" s="77">
        <v>8</v>
      </c>
      <c r="DT86" s="78">
        <v>1.104063043373522E-3</v>
      </c>
      <c r="DU86" s="78">
        <v>9.5738233421882818E-4</v>
      </c>
      <c r="DV86" s="78">
        <v>1.3497120495606387E-3</v>
      </c>
      <c r="DW86" s="78">
        <v>4.191273285075508E-3</v>
      </c>
      <c r="DX86" s="78">
        <v>1.3280850016328389E-2</v>
      </c>
      <c r="DY86" s="78">
        <v>4.0320804039164979E-2</v>
      </c>
      <c r="DZ86" s="78">
        <v>1.1929478888638415E-2</v>
      </c>
      <c r="EA86" s="78">
        <v>2.0955096537298296E-3</v>
      </c>
      <c r="EB86" s="78">
        <v>4.2703643018320297E-4</v>
      </c>
      <c r="EC86" s="78">
        <v>1.3224998709440581E-4</v>
      </c>
      <c r="ED86" s="78">
        <v>3.4910552862420723E-2</v>
      </c>
      <c r="FB86" s="90">
        <v>8</v>
      </c>
      <c r="FC86" s="88">
        <v>0</v>
      </c>
      <c r="FD86" s="88">
        <v>0</v>
      </c>
      <c r="FE86" s="88">
        <v>0.1326463035650664</v>
      </c>
      <c r="FF86" s="88">
        <v>4.9012355928191296E-4</v>
      </c>
      <c r="FG86" s="88">
        <v>9.669840605272189E-3</v>
      </c>
      <c r="FH86" s="88">
        <v>0.36595681879418274</v>
      </c>
      <c r="FI86" s="88">
        <v>6.2961427674205053E-2</v>
      </c>
      <c r="FJ86" s="88">
        <v>6.3691783900274052E-2</v>
      </c>
      <c r="FK86" s="88">
        <v>1.5334586155512203E-2</v>
      </c>
      <c r="FL86" s="88">
        <v>3.0191457322465649E-2</v>
      </c>
      <c r="FM86" s="88">
        <v>0.31128959734636069</v>
      </c>
    </row>
    <row r="87" spans="2:172" x14ac:dyDescent="0.2">
      <c r="B87" s="74">
        <v>11</v>
      </c>
      <c r="C87" s="71">
        <f>COUNTIFS(Data!$T:$T,$B87,Data!$X:$X,C$8,Data!$C:$C,$B$3)</f>
        <v>0</v>
      </c>
      <c r="D87" s="71">
        <f>COUNTIFS(Data!$T:$T,$B87,Data!$X:$X,D$8,Data!$C:$C,$B$3)</f>
        <v>0</v>
      </c>
      <c r="E87" s="71">
        <f>COUNTIFS(Data!$T:$T,$B87,Data!$X:$X,E$8,Data!$C:$C,$B$3)</f>
        <v>0</v>
      </c>
      <c r="F87" s="71">
        <f>COUNTIFS(Data!$T:$T,$B87,Data!$X:$X,F$8,Data!$C:$C,$B$3)</f>
        <v>0</v>
      </c>
      <c r="G87" s="71">
        <f>COUNTIFS(Data!$T:$T,$B87,Data!$X:$X,G$8,Data!$C:$C,$B$3)</f>
        <v>0</v>
      </c>
      <c r="H87" s="71">
        <f>COUNTIFS(Data!$T:$T,$B87,Data!$X:$X,H$8,Data!$C:$C,$B$3)</f>
        <v>0</v>
      </c>
      <c r="I87" s="71">
        <f>COUNTIFS(Data!$T:$T,$B87,Data!$X:$X,I$8,Data!$C:$C,$B$3)</f>
        <v>0</v>
      </c>
      <c r="J87" s="71">
        <f>COUNTIFS(Data!$T:$T,$B87,Data!$X:$X,J$8,Data!$C:$C,$B$3)</f>
        <v>0</v>
      </c>
      <c r="K87" s="71">
        <f>COUNTIFS(Data!$T:$T,$B87,Data!$X:$X,K$8,Data!$C:$C,$B$3)</f>
        <v>0</v>
      </c>
      <c r="L87" s="71">
        <f>COUNTIFS(Data!$T:$T,$B87,Data!$X:$X,L$8,Data!$C:$C,$B$3)</f>
        <v>0</v>
      </c>
      <c r="M87" s="71">
        <f>COUNTIFS(Data!$T:$T,$B87,Data!$X:$X,M$8,Data!$C:$C,$B$3)</f>
        <v>0</v>
      </c>
      <c r="N87" s="71">
        <f>COUNTIFS(Data!$T:$T,$B87,Data!$X:$X,N$8,Data!$C:$C,$B$3)</f>
        <v>0</v>
      </c>
      <c r="O87" s="71">
        <f>COUNTIFS(Data!$T:$T,$B87,Data!$X:$X,O$8,Data!$C:$C,$B$3)</f>
        <v>0</v>
      </c>
      <c r="P87" s="72">
        <f t="shared" si="121"/>
        <v>0</v>
      </c>
      <c r="R87" s="74">
        <v>11</v>
      </c>
      <c r="S87" s="71">
        <f>COUNTIFS(Data!$AT:$AT,$B87,Data!$AX:$AX,S$8,Data!$C:$C,$B$3)</f>
        <v>0</v>
      </c>
      <c r="T87" s="71">
        <f>COUNTIFS(Data!$AT:$AT,$B87,Data!$AX:$AX,T$8,Data!$C:$C,$B$3)</f>
        <v>0</v>
      </c>
      <c r="U87" s="71">
        <f>COUNTIFS(Data!$AT:$AT,$B87,Data!$AX:$AX,U$8,Data!$C:$C,$B$3)</f>
        <v>0</v>
      </c>
      <c r="V87" s="71">
        <f>COUNTIFS(Data!$AT:$AT,$B87,Data!$AX:$AX,V$8,Data!$C:$C,$B$3)</f>
        <v>0</v>
      </c>
      <c r="W87" s="71">
        <f>COUNTIFS(Data!$AT:$AT,$B87,Data!$AX:$AX,W$8,Data!$C:$C,$B$3)</f>
        <v>0</v>
      </c>
      <c r="X87" s="71">
        <f>COUNTIFS(Data!$AT:$AT,$B87,Data!$AX:$AX,X$8,Data!$C:$C,$B$3)</f>
        <v>0</v>
      </c>
      <c r="Y87" s="71">
        <f>COUNTIFS(Data!$AT:$AT,$B87,Data!$AX:$AX,Y$8,Data!$C:$C,$B$3)</f>
        <v>0</v>
      </c>
      <c r="Z87" s="71">
        <f>COUNTIFS(Data!$AT:$AT,$B87,Data!$AX:$AX,Z$8,Data!$C:$C,$B$3)</f>
        <v>0</v>
      </c>
      <c r="AA87" s="71">
        <f>COUNTIFS(Data!$AT:$AT,$B87,Data!$AX:$AX,AA$8,Data!$C:$C,$B$3)</f>
        <v>0</v>
      </c>
      <c r="AB87" s="71">
        <f>COUNTIFS(Data!$AT:$AT,$B87,Data!$AX:$AX,AB$8,Data!$C:$C,$B$3)</f>
        <v>0</v>
      </c>
      <c r="AC87" s="71">
        <f>COUNTIFS(Data!$AT:$AT,$B87,Data!$AX:$AX,AC$8,Data!$C:$C,$B$3)</f>
        <v>0</v>
      </c>
      <c r="AD87" s="71">
        <f>COUNTIFS(Data!$AT:$AT,$B87,Data!$AX:$AX,AD$8,Data!$C:$C,$B$3)</f>
        <v>0</v>
      </c>
      <c r="AE87" s="71">
        <f>COUNTIFS(Data!$AT:$AT,$B87,Data!$AX:$AX,AE$8,Data!$C:$C,$B$3)</f>
        <v>0</v>
      </c>
      <c r="AF87" s="72">
        <f t="shared" si="122"/>
        <v>0</v>
      </c>
      <c r="AH87" s="74">
        <v>11</v>
      </c>
      <c r="AI87" s="71">
        <f>COUNTIFS(Data!$BT:$BT,$B87,Data!$BX:$BX,AI$8,Data!$C:$C,$B$3)</f>
        <v>0</v>
      </c>
      <c r="AJ87" s="71">
        <f>COUNTIFS(Data!$BT:$BT,$B87,Data!$BX:$BX,AJ$8,Data!$C:$C,$B$3)</f>
        <v>0</v>
      </c>
      <c r="AK87" s="71">
        <f>COUNTIFS(Data!$BT:$BT,$B87,Data!$BX:$BX,AK$8,Data!$C:$C,$B$3)</f>
        <v>0</v>
      </c>
      <c r="AL87" s="71">
        <f>COUNTIFS(Data!$BT:$BT,$B87,Data!$BX:$BX,AL$8,Data!$C:$C,$B$3)</f>
        <v>0</v>
      </c>
      <c r="AM87" s="71">
        <f>COUNTIFS(Data!$BT:$BT,$B87,Data!$BX:$BX,AM$8,Data!$C:$C,$B$3)</f>
        <v>0</v>
      </c>
      <c r="AN87" s="71">
        <f>COUNTIFS(Data!$BT:$BT,$B87,Data!$BX:$BX,AN$8,Data!$C:$C,$B$3)</f>
        <v>0</v>
      </c>
      <c r="AO87" s="71">
        <f>COUNTIFS(Data!$BT:$BT,$B87,Data!$BX:$BX,AO$8,Data!$C:$C,$B$3)</f>
        <v>0</v>
      </c>
      <c r="AP87" s="71">
        <f>COUNTIFS(Data!$BT:$BT,$B87,Data!$BX:$BX,AP$8,Data!$C:$C,$B$3)</f>
        <v>0</v>
      </c>
      <c r="AQ87" s="71">
        <f>COUNTIFS(Data!$BT:$BT,$B87,Data!$BX:$BX,AQ$8,Data!$C:$C,$B$3)</f>
        <v>0</v>
      </c>
      <c r="AR87" s="71">
        <f>COUNTIFS(Data!$BT:$BT,$B87,Data!$BX:$BX,AR$8,Data!$C:$C,$B$3)</f>
        <v>0</v>
      </c>
      <c r="AS87" s="71">
        <f>COUNTIFS(Data!$BT:$BT,$B87,Data!$BX:$BX,AS$8,Data!$C:$C,$B$3)</f>
        <v>0</v>
      </c>
      <c r="AT87" s="71">
        <f>COUNTIFS(Data!$BT:$BT,$B87,Data!$BX:$BX,AT$8,Data!$C:$C,$B$3)</f>
        <v>0</v>
      </c>
      <c r="AU87" s="71">
        <f>COUNTIFS(Data!$BT:$BT,$B87,Data!$BX:$BX,AU$8,Data!$C:$C,$B$3)</f>
        <v>0</v>
      </c>
      <c r="AV87" s="72">
        <f t="shared" si="123"/>
        <v>0</v>
      </c>
      <c r="AX87" s="74">
        <v>11</v>
      </c>
      <c r="AY87" s="71">
        <f>COUNTIFS(Data!$CT:$CT,$B87,Data!$CX:$CX,AY$8,Data!$C:$C,$B$3)</f>
        <v>0</v>
      </c>
      <c r="AZ87" s="71">
        <f>COUNTIFS(Data!$CT:$CT,$B87,Data!$CX:$CX,AZ$8,Data!$C:$C,$B$3)</f>
        <v>0</v>
      </c>
      <c r="BA87" s="71">
        <f>COUNTIFS(Data!$CT:$CT,$B87,Data!$CX:$CX,BA$8,Data!$C:$C,$B$3)</f>
        <v>0</v>
      </c>
      <c r="BB87" s="71">
        <f>COUNTIFS(Data!$CT:$CT,$B87,Data!$CX:$CX,BB$8,Data!$C:$C,$B$3)</f>
        <v>0</v>
      </c>
      <c r="BC87" s="71">
        <f>COUNTIFS(Data!$CT:$CT,$B87,Data!$CX:$CX,BC$8,Data!$C:$C,$B$3)</f>
        <v>0</v>
      </c>
      <c r="BD87" s="71">
        <f>COUNTIFS(Data!$CT:$CT,$B87,Data!$CX:$CX,BD$8,Data!$C:$C,$B$3)</f>
        <v>0</v>
      </c>
      <c r="BE87" s="71">
        <f>COUNTIFS(Data!$CT:$CT,$B87,Data!$CX:$CX,BE$8,Data!$C:$C,$B$3)</f>
        <v>0</v>
      </c>
      <c r="BF87" s="71">
        <f>COUNTIFS(Data!$CT:$CT,$B87,Data!$CX:$CX,BF$8,Data!$C:$C,$B$3)</f>
        <v>0</v>
      </c>
      <c r="BG87" s="71">
        <f>COUNTIFS(Data!$CT:$CT,$B87,Data!$CX:$CX,BG$8,Data!$C:$C,$B$3)</f>
        <v>0</v>
      </c>
      <c r="BH87" s="71">
        <f>COUNTIFS(Data!$CT:$CT,$B87,Data!$CX:$CX,BH$8,Data!$C:$C,$B$3)</f>
        <v>0</v>
      </c>
      <c r="BI87" s="71">
        <f>COUNTIFS(Data!$CT:$CT,$B87,Data!$CX:$CX,BI$8,Data!$C:$C,$B$3)</f>
        <v>0</v>
      </c>
      <c r="BJ87" s="71">
        <f>COUNTIFS(Data!$CT:$CT,$B87,Data!$CX:$CX,BJ$8,Data!$C:$C,$B$3)</f>
        <v>0</v>
      </c>
      <c r="BK87" s="71">
        <f>COUNTIFS(Data!$CT:$CT,$B87,Data!$CX:$CX,BK$8,Data!$C:$C,$B$3)</f>
        <v>0</v>
      </c>
      <c r="BL87" s="72">
        <f t="shared" si="108"/>
        <v>0</v>
      </c>
      <c r="BQ87" s="58"/>
      <c r="DS87" s="77">
        <v>9</v>
      </c>
      <c r="DT87" s="78">
        <v>1.2161844142971899E-5</v>
      </c>
      <c r="DU87" s="78">
        <v>1.3334189918791607E-5</v>
      </c>
      <c r="DV87" s="78">
        <v>2.1731293739960458E-5</v>
      </c>
      <c r="DW87" s="78">
        <v>5.1788866510031587E-5</v>
      </c>
      <c r="DX87" s="78">
        <v>1.6633050905001754E-4</v>
      </c>
      <c r="DY87" s="78">
        <v>5.3555768616353559E-4</v>
      </c>
      <c r="DZ87" s="78">
        <v>1.6823509270667047E-4</v>
      </c>
      <c r="EA87" s="78">
        <v>2.8195845357928417E-5</v>
      </c>
      <c r="EB87" s="78">
        <v>5.7675397500427801E-6</v>
      </c>
      <c r="EC87" s="78">
        <v>4.8504655918537057E-6</v>
      </c>
      <c r="ED87" s="78">
        <v>0.28791922753342991</v>
      </c>
      <c r="FB87" s="90">
        <v>9</v>
      </c>
      <c r="FC87" s="88">
        <v>0</v>
      </c>
      <c r="FD87" s="88">
        <v>0</v>
      </c>
      <c r="FE87" s="88">
        <v>2.2710420681036451E-2</v>
      </c>
      <c r="FF87" s="88">
        <v>4.0854413341858163E-4</v>
      </c>
      <c r="FG87" s="88">
        <v>7.6781691286076474E-3</v>
      </c>
      <c r="FH87" s="88">
        <v>0.30621859662651202</v>
      </c>
      <c r="FI87" s="88">
        <v>5.5223844278586745E-2</v>
      </c>
      <c r="FJ87" s="88">
        <v>5.3406499065890983E-2</v>
      </c>
      <c r="FK87" s="88">
        <v>1.4088277915423719E-2</v>
      </c>
      <c r="FL87" s="88">
        <v>3.6154326625065084E-2</v>
      </c>
      <c r="FM87" s="88">
        <v>0.46074476303077294</v>
      </c>
    </row>
    <row r="88" spans="2:172" x14ac:dyDescent="0.2">
      <c r="B88" s="74">
        <v>12</v>
      </c>
      <c r="C88" s="71">
        <f>COUNTIFS(Data!$T:$T,$B88,Data!$X:$X,C$8,Data!$C:$C,$B$3)</f>
        <v>0</v>
      </c>
      <c r="D88" s="71">
        <f>COUNTIFS(Data!$T:$T,$B88,Data!$X:$X,D$8,Data!$C:$C,$B$3)</f>
        <v>0</v>
      </c>
      <c r="E88" s="71">
        <f>COUNTIFS(Data!$T:$T,$B88,Data!$X:$X,E$8,Data!$C:$C,$B$3)</f>
        <v>0</v>
      </c>
      <c r="F88" s="71">
        <f>COUNTIFS(Data!$T:$T,$B88,Data!$X:$X,F$8,Data!$C:$C,$B$3)</f>
        <v>0</v>
      </c>
      <c r="G88" s="71">
        <f>COUNTIFS(Data!$T:$T,$B88,Data!$X:$X,G$8,Data!$C:$C,$B$3)</f>
        <v>0</v>
      </c>
      <c r="H88" s="71">
        <f>COUNTIFS(Data!$T:$T,$B88,Data!$X:$X,H$8,Data!$C:$C,$B$3)</f>
        <v>0</v>
      </c>
      <c r="I88" s="71">
        <f>COUNTIFS(Data!$T:$T,$B88,Data!$X:$X,I$8,Data!$C:$C,$B$3)</f>
        <v>0</v>
      </c>
      <c r="J88" s="71">
        <f>COUNTIFS(Data!$T:$T,$B88,Data!$X:$X,J$8,Data!$C:$C,$B$3)</f>
        <v>0</v>
      </c>
      <c r="K88" s="71">
        <f>COUNTIFS(Data!$T:$T,$B88,Data!$X:$X,K$8,Data!$C:$C,$B$3)</f>
        <v>0</v>
      </c>
      <c r="L88" s="71">
        <f>COUNTIFS(Data!$T:$T,$B88,Data!$X:$X,L$8,Data!$C:$C,$B$3)</f>
        <v>0</v>
      </c>
      <c r="M88" s="71">
        <f>COUNTIFS(Data!$T:$T,$B88,Data!$X:$X,M$8,Data!$C:$C,$B$3)</f>
        <v>0</v>
      </c>
      <c r="N88" s="71">
        <f>COUNTIFS(Data!$T:$T,$B88,Data!$X:$X,N$8,Data!$C:$C,$B$3)</f>
        <v>0</v>
      </c>
      <c r="O88" s="71">
        <f>COUNTIFS(Data!$T:$T,$B88,Data!$X:$X,O$8,Data!$C:$C,$B$3)</f>
        <v>0</v>
      </c>
      <c r="P88" s="72">
        <f t="shared" si="121"/>
        <v>0</v>
      </c>
      <c r="R88" s="74">
        <v>12</v>
      </c>
      <c r="S88" s="71">
        <f>COUNTIFS(Data!$AT:$AT,$B88,Data!$AX:$AX,S$8,Data!$C:$C,$B$3)</f>
        <v>0</v>
      </c>
      <c r="T88" s="71">
        <f>COUNTIFS(Data!$AT:$AT,$B88,Data!$AX:$AX,T$8,Data!$C:$C,$B$3)</f>
        <v>0</v>
      </c>
      <c r="U88" s="71">
        <f>COUNTIFS(Data!$AT:$AT,$B88,Data!$AX:$AX,U$8,Data!$C:$C,$B$3)</f>
        <v>0</v>
      </c>
      <c r="V88" s="71">
        <f>COUNTIFS(Data!$AT:$AT,$B88,Data!$AX:$AX,V$8,Data!$C:$C,$B$3)</f>
        <v>0</v>
      </c>
      <c r="W88" s="71">
        <f>COUNTIFS(Data!$AT:$AT,$B88,Data!$AX:$AX,W$8,Data!$C:$C,$B$3)</f>
        <v>0</v>
      </c>
      <c r="X88" s="71">
        <f>COUNTIFS(Data!$AT:$AT,$B88,Data!$AX:$AX,X$8,Data!$C:$C,$B$3)</f>
        <v>0</v>
      </c>
      <c r="Y88" s="71">
        <f>COUNTIFS(Data!$AT:$AT,$B88,Data!$AX:$AX,Y$8,Data!$C:$C,$B$3)</f>
        <v>0</v>
      </c>
      <c r="Z88" s="71">
        <f>COUNTIFS(Data!$AT:$AT,$B88,Data!$AX:$AX,Z$8,Data!$C:$C,$B$3)</f>
        <v>0</v>
      </c>
      <c r="AA88" s="71">
        <f>COUNTIFS(Data!$AT:$AT,$B88,Data!$AX:$AX,AA$8,Data!$C:$C,$B$3)</f>
        <v>0</v>
      </c>
      <c r="AB88" s="71">
        <f>COUNTIFS(Data!$AT:$AT,$B88,Data!$AX:$AX,AB$8,Data!$C:$C,$B$3)</f>
        <v>0</v>
      </c>
      <c r="AC88" s="71">
        <f>COUNTIFS(Data!$AT:$AT,$B88,Data!$AX:$AX,AC$8,Data!$C:$C,$B$3)</f>
        <v>0</v>
      </c>
      <c r="AD88" s="71">
        <f>COUNTIFS(Data!$AT:$AT,$B88,Data!$AX:$AX,AD$8,Data!$C:$C,$B$3)</f>
        <v>0</v>
      </c>
      <c r="AE88" s="71">
        <f>COUNTIFS(Data!$AT:$AT,$B88,Data!$AX:$AX,AE$8,Data!$C:$C,$B$3)</f>
        <v>0</v>
      </c>
      <c r="AF88" s="72">
        <f t="shared" si="122"/>
        <v>0</v>
      </c>
      <c r="AH88" s="74">
        <v>12</v>
      </c>
      <c r="AI88" s="71">
        <f>COUNTIFS(Data!$BT:$BT,$B88,Data!$BX:$BX,AI$8,Data!$C:$C,$B$3)</f>
        <v>0</v>
      </c>
      <c r="AJ88" s="71">
        <f>COUNTIFS(Data!$BT:$BT,$B88,Data!$BX:$BX,AJ$8,Data!$C:$C,$B$3)</f>
        <v>0</v>
      </c>
      <c r="AK88" s="71">
        <f>COUNTIFS(Data!$BT:$BT,$B88,Data!$BX:$BX,AK$8,Data!$C:$C,$B$3)</f>
        <v>0</v>
      </c>
      <c r="AL88" s="71">
        <f>COUNTIFS(Data!$BT:$BT,$B88,Data!$BX:$BX,AL$8,Data!$C:$C,$B$3)</f>
        <v>0</v>
      </c>
      <c r="AM88" s="71">
        <f>COUNTIFS(Data!$BT:$BT,$B88,Data!$BX:$BX,AM$8,Data!$C:$C,$B$3)</f>
        <v>0</v>
      </c>
      <c r="AN88" s="71">
        <f>COUNTIFS(Data!$BT:$BT,$B88,Data!$BX:$BX,AN$8,Data!$C:$C,$B$3)</f>
        <v>0</v>
      </c>
      <c r="AO88" s="71">
        <f>COUNTIFS(Data!$BT:$BT,$B88,Data!$BX:$BX,AO$8,Data!$C:$C,$B$3)</f>
        <v>0</v>
      </c>
      <c r="AP88" s="71">
        <f>COUNTIFS(Data!$BT:$BT,$B88,Data!$BX:$BX,AP$8,Data!$C:$C,$B$3)</f>
        <v>0</v>
      </c>
      <c r="AQ88" s="71">
        <f>COUNTIFS(Data!$BT:$BT,$B88,Data!$BX:$BX,AQ$8,Data!$C:$C,$B$3)</f>
        <v>0</v>
      </c>
      <c r="AR88" s="71">
        <f>COUNTIFS(Data!$BT:$BT,$B88,Data!$BX:$BX,AR$8,Data!$C:$C,$B$3)</f>
        <v>0</v>
      </c>
      <c r="AS88" s="71">
        <f>COUNTIFS(Data!$BT:$BT,$B88,Data!$BX:$BX,AS$8,Data!$C:$C,$B$3)</f>
        <v>0</v>
      </c>
      <c r="AT88" s="71">
        <f>COUNTIFS(Data!$BT:$BT,$B88,Data!$BX:$BX,AT$8,Data!$C:$C,$B$3)</f>
        <v>0</v>
      </c>
      <c r="AU88" s="71">
        <f>COUNTIFS(Data!$BT:$BT,$B88,Data!$BX:$BX,AU$8,Data!$C:$C,$B$3)</f>
        <v>0</v>
      </c>
      <c r="AV88" s="72">
        <f t="shared" si="123"/>
        <v>0</v>
      </c>
      <c r="AX88" s="74">
        <v>12</v>
      </c>
      <c r="AY88" s="71">
        <f>COUNTIFS(Data!$CT:$CT,$B88,Data!$CX:$CX,AY$8,Data!$C:$C,$B$3)</f>
        <v>0</v>
      </c>
      <c r="AZ88" s="71">
        <f>COUNTIFS(Data!$CT:$CT,$B88,Data!$CX:$CX,AZ$8,Data!$C:$C,$B$3)</f>
        <v>0</v>
      </c>
      <c r="BA88" s="71">
        <f>COUNTIFS(Data!$CT:$CT,$B88,Data!$CX:$CX,BA$8,Data!$C:$C,$B$3)</f>
        <v>0</v>
      </c>
      <c r="BB88" s="71">
        <f>COUNTIFS(Data!$CT:$CT,$B88,Data!$CX:$CX,BB$8,Data!$C:$C,$B$3)</f>
        <v>0</v>
      </c>
      <c r="BC88" s="71">
        <f>COUNTIFS(Data!$CT:$CT,$B88,Data!$CX:$CX,BC$8,Data!$C:$C,$B$3)</f>
        <v>0</v>
      </c>
      <c r="BD88" s="71">
        <f>COUNTIFS(Data!$CT:$CT,$B88,Data!$CX:$CX,BD$8,Data!$C:$C,$B$3)</f>
        <v>0</v>
      </c>
      <c r="BE88" s="71">
        <f>COUNTIFS(Data!$CT:$CT,$B88,Data!$CX:$CX,BE$8,Data!$C:$C,$B$3)</f>
        <v>0</v>
      </c>
      <c r="BF88" s="71">
        <f>COUNTIFS(Data!$CT:$CT,$B88,Data!$CX:$CX,BF$8,Data!$C:$C,$B$3)</f>
        <v>0</v>
      </c>
      <c r="BG88" s="71">
        <f>COUNTIFS(Data!$CT:$CT,$B88,Data!$CX:$CX,BG$8,Data!$C:$C,$B$3)</f>
        <v>0</v>
      </c>
      <c r="BH88" s="71">
        <f>COUNTIFS(Data!$CT:$CT,$B88,Data!$CX:$CX,BH$8,Data!$C:$C,$B$3)</f>
        <v>0</v>
      </c>
      <c r="BI88" s="71">
        <f>COUNTIFS(Data!$CT:$CT,$B88,Data!$CX:$CX,BI$8,Data!$C:$C,$B$3)</f>
        <v>0</v>
      </c>
      <c r="BJ88" s="71">
        <f>COUNTIFS(Data!$CT:$CT,$B88,Data!$CX:$CX,BJ$8,Data!$C:$C,$B$3)</f>
        <v>0</v>
      </c>
      <c r="BK88" s="71">
        <f>COUNTIFS(Data!$CT:$CT,$B88,Data!$CX:$CX,BK$8,Data!$C:$C,$B$3)</f>
        <v>0</v>
      </c>
      <c r="BL88" s="72">
        <f t="shared" si="108"/>
        <v>0</v>
      </c>
      <c r="BQ88" s="58"/>
      <c r="DS88" s="77">
        <v>10</v>
      </c>
      <c r="DT88" s="78">
        <v>0</v>
      </c>
      <c r="DU88" s="78">
        <v>0</v>
      </c>
      <c r="DV88" s="78">
        <v>0</v>
      </c>
      <c r="DW88" s="78">
        <v>0</v>
      </c>
      <c r="DX88" s="78">
        <v>0</v>
      </c>
      <c r="DY88" s="78">
        <v>0</v>
      </c>
      <c r="DZ88" s="78">
        <v>0</v>
      </c>
      <c r="EA88" s="78">
        <v>0</v>
      </c>
      <c r="EB88" s="78">
        <v>0</v>
      </c>
      <c r="EC88" s="78">
        <v>4.3451786041259766E-5</v>
      </c>
      <c r="ED88" s="78">
        <v>0</v>
      </c>
      <c r="FB88" s="90">
        <v>10</v>
      </c>
      <c r="FC88" s="88">
        <v>0</v>
      </c>
      <c r="FD88" s="88">
        <v>0</v>
      </c>
      <c r="FE88" s="88">
        <v>3.8030326740096265E-2</v>
      </c>
      <c r="FF88" s="88">
        <v>4.6953298177839501E-4</v>
      </c>
      <c r="FG88" s="88">
        <v>8.8845259580628937E-3</v>
      </c>
      <c r="FH88" s="88">
        <v>0.3515006767263183</v>
      </c>
      <c r="FI88" s="88">
        <v>6.304033624183375E-2</v>
      </c>
      <c r="FJ88" s="88">
        <v>6.2114098082987693E-2</v>
      </c>
      <c r="FK88" s="88">
        <v>1.6000625142515087E-2</v>
      </c>
      <c r="FL88" s="88">
        <v>3.9118602609866562E-2</v>
      </c>
      <c r="FM88" s="88">
        <v>0.41340543852092865</v>
      </c>
    </row>
    <row r="89" spans="2:172" x14ac:dyDescent="0.2">
      <c r="B89" s="74">
        <v>13</v>
      </c>
      <c r="C89" s="71">
        <f>COUNTIFS(Data!$T:$T,$B89,Data!$X:$X,C$8,Data!$C:$C,$B$3)</f>
        <v>0</v>
      </c>
      <c r="D89" s="71">
        <f>COUNTIFS(Data!$T:$T,$B89,Data!$X:$X,D$8,Data!$C:$C,$B$3)</f>
        <v>0</v>
      </c>
      <c r="E89" s="71">
        <f>COUNTIFS(Data!$T:$T,$B89,Data!$X:$X,E$8,Data!$C:$C,$B$3)</f>
        <v>0</v>
      </c>
      <c r="F89" s="71">
        <f>COUNTIFS(Data!$T:$T,$B89,Data!$X:$X,F$8,Data!$C:$C,$B$3)</f>
        <v>0</v>
      </c>
      <c r="G89" s="71">
        <f>COUNTIFS(Data!$T:$T,$B89,Data!$X:$X,G$8,Data!$C:$C,$B$3)</f>
        <v>0</v>
      </c>
      <c r="H89" s="71">
        <f>COUNTIFS(Data!$T:$T,$B89,Data!$X:$X,H$8,Data!$C:$C,$B$3)</f>
        <v>0</v>
      </c>
      <c r="I89" s="71">
        <f>COUNTIFS(Data!$T:$T,$B89,Data!$X:$X,I$8,Data!$C:$C,$B$3)</f>
        <v>0</v>
      </c>
      <c r="J89" s="71">
        <f>COUNTIFS(Data!$T:$T,$B89,Data!$X:$X,J$8,Data!$C:$C,$B$3)</f>
        <v>0</v>
      </c>
      <c r="K89" s="71">
        <f>COUNTIFS(Data!$T:$T,$B89,Data!$X:$X,K$8,Data!$C:$C,$B$3)</f>
        <v>0</v>
      </c>
      <c r="L89" s="71">
        <f>COUNTIFS(Data!$T:$T,$B89,Data!$X:$X,L$8,Data!$C:$C,$B$3)</f>
        <v>0</v>
      </c>
      <c r="M89" s="71">
        <f>COUNTIFS(Data!$T:$T,$B89,Data!$X:$X,M$8,Data!$C:$C,$B$3)</f>
        <v>0</v>
      </c>
      <c r="N89" s="71">
        <f>COUNTIFS(Data!$T:$T,$B89,Data!$X:$X,N$8,Data!$C:$C,$B$3)</f>
        <v>0</v>
      </c>
      <c r="O89" s="71">
        <f>COUNTIFS(Data!$T:$T,$B89,Data!$X:$X,O$8,Data!$C:$C,$B$3)</f>
        <v>9</v>
      </c>
      <c r="P89" s="72">
        <f t="shared" si="121"/>
        <v>1</v>
      </c>
      <c r="R89" s="74">
        <v>13</v>
      </c>
      <c r="S89" s="71">
        <f>COUNTIFS(Data!$AT:$AT,$B89,Data!$AX:$AX,S$8,Data!$C:$C,$B$3)</f>
        <v>0</v>
      </c>
      <c r="T89" s="71">
        <f>COUNTIFS(Data!$AT:$AT,$B89,Data!$AX:$AX,T$8,Data!$C:$C,$B$3)</f>
        <v>0</v>
      </c>
      <c r="U89" s="71">
        <f>COUNTIFS(Data!$AT:$AT,$B89,Data!$AX:$AX,U$8,Data!$C:$C,$B$3)</f>
        <v>0</v>
      </c>
      <c r="V89" s="71">
        <f>COUNTIFS(Data!$AT:$AT,$B89,Data!$AX:$AX,V$8,Data!$C:$C,$B$3)</f>
        <v>0</v>
      </c>
      <c r="W89" s="71">
        <f>COUNTIFS(Data!$AT:$AT,$B89,Data!$AX:$AX,W$8,Data!$C:$C,$B$3)</f>
        <v>0</v>
      </c>
      <c r="X89" s="71">
        <f>COUNTIFS(Data!$AT:$AT,$B89,Data!$AX:$AX,X$8,Data!$C:$C,$B$3)</f>
        <v>0</v>
      </c>
      <c r="Y89" s="71">
        <f>COUNTIFS(Data!$AT:$AT,$B89,Data!$AX:$AX,Y$8,Data!$C:$C,$B$3)</f>
        <v>1</v>
      </c>
      <c r="Z89" s="71">
        <f>COUNTIFS(Data!$AT:$AT,$B89,Data!$AX:$AX,Z$8,Data!$C:$C,$B$3)</f>
        <v>1</v>
      </c>
      <c r="AA89" s="71">
        <f>COUNTIFS(Data!$AT:$AT,$B89,Data!$AX:$AX,AA$8,Data!$C:$C,$B$3)</f>
        <v>0</v>
      </c>
      <c r="AB89" s="71">
        <f>COUNTIFS(Data!$AT:$AT,$B89,Data!$AX:$AX,AB$8,Data!$C:$C,$B$3)</f>
        <v>0</v>
      </c>
      <c r="AC89" s="71">
        <f>COUNTIFS(Data!$AT:$AT,$B89,Data!$AX:$AX,AC$8,Data!$C:$C,$B$3)</f>
        <v>0</v>
      </c>
      <c r="AD89" s="71">
        <f>COUNTIFS(Data!$AT:$AT,$B89,Data!$AX:$AX,AD$8,Data!$C:$C,$B$3)</f>
        <v>0</v>
      </c>
      <c r="AE89" s="71">
        <f>COUNTIFS(Data!$AT:$AT,$B89,Data!$AX:$AX,AE$8,Data!$C:$C,$B$3)</f>
        <v>10</v>
      </c>
      <c r="AF89" s="72">
        <f t="shared" si="122"/>
        <v>0.83333333333333337</v>
      </c>
      <c r="AH89" s="74">
        <v>13</v>
      </c>
      <c r="AI89" s="71">
        <f>COUNTIFS(Data!$BT:$BT,$B89,Data!$BX:$BX,AI$8,Data!$C:$C,$B$3)</f>
        <v>0</v>
      </c>
      <c r="AJ89" s="71">
        <f>COUNTIFS(Data!$BT:$BT,$B89,Data!$BX:$BX,AJ$8,Data!$C:$C,$B$3)</f>
        <v>0</v>
      </c>
      <c r="AK89" s="71">
        <f>COUNTIFS(Data!$BT:$BT,$B89,Data!$BX:$BX,AK$8,Data!$C:$C,$B$3)</f>
        <v>0</v>
      </c>
      <c r="AL89" s="71">
        <f>COUNTIFS(Data!$BT:$BT,$B89,Data!$BX:$BX,AL$8,Data!$C:$C,$B$3)</f>
        <v>0</v>
      </c>
      <c r="AM89" s="71">
        <f>COUNTIFS(Data!$BT:$BT,$B89,Data!$BX:$BX,AM$8,Data!$C:$C,$B$3)</f>
        <v>0</v>
      </c>
      <c r="AN89" s="71">
        <f>COUNTIFS(Data!$BT:$BT,$B89,Data!$BX:$BX,AN$8,Data!$C:$C,$B$3)</f>
        <v>1</v>
      </c>
      <c r="AO89" s="71">
        <f>COUNTIFS(Data!$BT:$BT,$B89,Data!$BX:$BX,AO$8,Data!$C:$C,$B$3)</f>
        <v>0</v>
      </c>
      <c r="AP89" s="71">
        <f>COUNTIFS(Data!$BT:$BT,$B89,Data!$BX:$BX,AP$8,Data!$C:$C,$B$3)</f>
        <v>2</v>
      </c>
      <c r="AQ89" s="71">
        <f>COUNTIFS(Data!$BT:$BT,$B89,Data!$BX:$BX,AQ$8,Data!$C:$C,$B$3)</f>
        <v>3</v>
      </c>
      <c r="AR89" s="71">
        <f>COUNTIFS(Data!$BT:$BT,$B89,Data!$BX:$BX,AR$8,Data!$C:$C,$B$3)</f>
        <v>0</v>
      </c>
      <c r="AS89" s="71">
        <f>COUNTIFS(Data!$BT:$BT,$B89,Data!$BX:$BX,AS$8,Data!$C:$C,$B$3)</f>
        <v>0</v>
      </c>
      <c r="AT89" s="71">
        <f>COUNTIFS(Data!$BT:$BT,$B89,Data!$BX:$BX,AT$8,Data!$C:$C,$B$3)</f>
        <v>0</v>
      </c>
      <c r="AU89" s="71">
        <f>COUNTIFS(Data!$BT:$BT,$B89,Data!$BX:$BX,AU$8,Data!$C:$C,$B$3)</f>
        <v>11</v>
      </c>
      <c r="AV89" s="72">
        <f t="shared" si="123"/>
        <v>0.6470588235294118</v>
      </c>
      <c r="AX89" s="74">
        <v>13</v>
      </c>
      <c r="AY89" s="71">
        <f>COUNTIFS(Data!$CT:$CT,$B89,Data!$CX:$CX,AY$8,Data!$C:$C,$B$3)</f>
        <v>0</v>
      </c>
      <c r="AZ89" s="71">
        <f>COUNTIFS(Data!$CT:$CT,$B89,Data!$CX:$CX,AZ$8,Data!$C:$C,$B$3)</f>
        <v>0</v>
      </c>
      <c r="BA89" s="71">
        <f>COUNTIFS(Data!$CT:$CT,$B89,Data!$CX:$CX,BA$8,Data!$C:$C,$B$3)</f>
        <v>0</v>
      </c>
      <c r="BB89" s="71">
        <f>COUNTIFS(Data!$CT:$CT,$B89,Data!$CX:$CX,BB$8,Data!$C:$C,$B$3)</f>
        <v>0</v>
      </c>
      <c r="BC89" s="71">
        <f>COUNTIFS(Data!$CT:$CT,$B89,Data!$CX:$CX,BC$8,Data!$C:$C,$B$3)</f>
        <v>0</v>
      </c>
      <c r="BD89" s="71">
        <f>COUNTIFS(Data!$CT:$CT,$B89,Data!$CX:$CX,BD$8,Data!$C:$C,$B$3)</f>
        <v>0</v>
      </c>
      <c r="BE89" s="71">
        <f>COUNTIFS(Data!$CT:$CT,$B89,Data!$CX:$CX,BE$8,Data!$C:$C,$B$3)</f>
        <v>1</v>
      </c>
      <c r="BF89" s="71">
        <f>COUNTIFS(Data!$CT:$CT,$B89,Data!$CX:$CX,BF$8,Data!$C:$C,$B$3)</f>
        <v>2</v>
      </c>
      <c r="BG89" s="71">
        <f>COUNTIFS(Data!$CT:$CT,$B89,Data!$CX:$CX,BG$8,Data!$C:$C,$B$3)</f>
        <v>3</v>
      </c>
      <c r="BH89" s="71">
        <f>COUNTIFS(Data!$CT:$CT,$B89,Data!$CX:$CX,BH$8,Data!$C:$C,$B$3)</f>
        <v>2</v>
      </c>
      <c r="BI89" s="71">
        <f>COUNTIFS(Data!$CT:$CT,$B89,Data!$CX:$CX,BI$8,Data!$C:$C,$B$3)</f>
        <v>0</v>
      </c>
      <c r="BJ89" s="71">
        <f>COUNTIFS(Data!$CT:$CT,$B89,Data!$CX:$CX,BJ$8,Data!$C:$C,$B$3)</f>
        <v>0</v>
      </c>
      <c r="BK89" s="71">
        <f>COUNTIFS(Data!$CT:$CT,$B89,Data!$CX:$CX,BK$8,Data!$C:$C,$B$3)</f>
        <v>9</v>
      </c>
      <c r="BL89" s="72">
        <f t="shared" si="108"/>
        <v>0.52941176470588236</v>
      </c>
      <c r="BQ89" s="58"/>
      <c r="DS89" s="77" t="s">
        <v>4893</v>
      </c>
      <c r="DT89" s="78">
        <v>0</v>
      </c>
      <c r="DU89" s="78">
        <v>0</v>
      </c>
      <c r="DV89" s="78">
        <v>0</v>
      </c>
      <c r="DW89" s="78">
        <v>0</v>
      </c>
      <c r="DX89" s="78">
        <v>0</v>
      </c>
      <c r="DY89" s="78">
        <v>0</v>
      </c>
      <c r="DZ89" s="78">
        <v>0</v>
      </c>
      <c r="EA89" s="78">
        <v>0</v>
      </c>
      <c r="EB89" s="78">
        <v>0</v>
      </c>
      <c r="EC89" s="78">
        <v>0</v>
      </c>
      <c r="ED89" s="78">
        <v>1</v>
      </c>
      <c r="FB89" s="90" t="s">
        <v>4893</v>
      </c>
      <c r="FC89" s="88">
        <v>0</v>
      </c>
      <c r="FD89" s="88">
        <v>0</v>
      </c>
      <c r="FE89" s="88">
        <v>0</v>
      </c>
      <c r="FF89" s="88">
        <v>0</v>
      </c>
      <c r="FG89" s="88">
        <v>0</v>
      </c>
      <c r="FH89" s="88">
        <v>0</v>
      </c>
      <c r="FI89" s="88">
        <v>0</v>
      </c>
      <c r="FJ89" s="88">
        <v>0</v>
      </c>
      <c r="FK89" s="88">
        <v>0</v>
      </c>
      <c r="FL89" s="88">
        <v>0</v>
      </c>
      <c r="FM89" s="88">
        <v>1</v>
      </c>
    </row>
    <row r="90" spans="2:172" ht="11.25" customHeight="1" x14ac:dyDescent="0.2">
      <c r="CC90" s="67"/>
      <c r="CP90" s="67"/>
      <c r="DC90" s="67"/>
    </row>
    <row r="91" spans="2:172" ht="11.25" customHeight="1" x14ac:dyDescent="0.2">
      <c r="DS91" s="84"/>
      <c r="DT91" s="61"/>
      <c r="DU91" s="61"/>
      <c r="DV91" s="61" t="s">
        <v>4902</v>
      </c>
      <c r="DW91" s="61"/>
      <c r="DX91" s="61"/>
      <c r="DY91" s="61"/>
      <c r="DZ91" s="61"/>
      <c r="EA91" s="61"/>
      <c r="EB91" s="61"/>
      <c r="EC91" s="61"/>
      <c r="ED91" s="61"/>
      <c r="FB91" s="84"/>
      <c r="FC91" s="61"/>
      <c r="FD91" s="61"/>
      <c r="FE91" s="61" t="s">
        <v>4902</v>
      </c>
      <c r="FF91" s="61"/>
      <c r="FG91" s="61"/>
      <c r="FH91" s="61"/>
      <c r="FI91" s="61"/>
      <c r="FJ91" s="61"/>
      <c r="FK91" s="61"/>
      <c r="FL91" s="61"/>
      <c r="FM91" s="61"/>
    </row>
    <row r="92" spans="2:172" x14ac:dyDescent="0.2">
      <c r="B92" s="84" t="s">
        <v>4608</v>
      </c>
      <c r="R92" s="84" t="s">
        <v>4608</v>
      </c>
      <c r="AH92" s="84" t="s">
        <v>4608</v>
      </c>
      <c r="AX92" s="84" t="s">
        <v>4608</v>
      </c>
      <c r="BQ92" s="84" t="s">
        <v>4608</v>
      </c>
      <c r="DS92" s="76"/>
      <c r="DT92" s="76">
        <v>1</v>
      </c>
      <c r="DU92" s="76">
        <v>2</v>
      </c>
      <c r="DV92" s="76">
        <v>3</v>
      </c>
      <c r="DW92" s="76">
        <v>4</v>
      </c>
      <c r="DX92" s="76">
        <v>5</v>
      </c>
      <c r="DY92" s="76">
        <v>6</v>
      </c>
      <c r="DZ92" s="76">
        <v>7</v>
      </c>
      <c r="EA92" s="76">
        <v>8</v>
      </c>
      <c r="EB92" s="76">
        <v>9</v>
      </c>
      <c r="EC92" s="76">
        <v>10</v>
      </c>
      <c r="ED92" s="76" t="s">
        <v>4893</v>
      </c>
      <c r="FB92" s="89"/>
      <c r="FC92" s="89">
        <v>1</v>
      </c>
      <c r="FD92" s="89">
        <v>2</v>
      </c>
      <c r="FE92" s="89">
        <v>3</v>
      </c>
      <c r="FF92" s="89">
        <v>4</v>
      </c>
      <c r="FG92" s="89">
        <v>5</v>
      </c>
      <c r="FH92" s="89">
        <v>6</v>
      </c>
      <c r="FI92" s="89">
        <v>7</v>
      </c>
      <c r="FJ92" s="89">
        <v>8</v>
      </c>
      <c r="FK92" s="89">
        <v>9</v>
      </c>
      <c r="FL92" s="89">
        <v>10</v>
      </c>
      <c r="FM92" s="89" t="s">
        <v>4893</v>
      </c>
    </row>
    <row r="93" spans="2:172" s="59" customFormat="1" x14ac:dyDescent="0.2">
      <c r="B93" s="73"/>
      <c r="C93" s="75">
        <v>1</v>
      </c>
      <c r="D93" s="75">
        <v>2</v>
      </c>
      <c r="E93" s="75">
        <v>3</v>
      </c>
      <c r="F93" s="75">
        <v>4</v>
      </c>
      <c r="G93" s="75">
        <v>5</v>
      </c>
      <c r="H93" s="75">
        <v>6</v>
      </c>
      <c r="I93" s="75">
        <v>7</v>
      </c>
      <c r="J93" s="75">
        <v>8</v>
      </c>
      <c r="K93" s="75">
        <v>9</v>
      </c>
      <c r="L93" s="75">
        <v>10</v>
      </c>
      <c r="M93" s="75">
        <v>11</v>
      </c>
      <c r="N93" s="75">
        <v>12</v>
      </c>
      <c r="O93" s="75">
        <v>13</v>
      </c>
      <c r="P93" s="73" t="s">
        <v>4603</v>
      </c>
      <c r="R93" s="73"/>
      <c r="S93" s="75">
        <v>1</v>
      </c>
      <c r="T93" s="75">
        <v>2</v>
      </c>
      <c r="U93" s="75">
        <v>3</v>
      </c>
      <c r="V93" s="75">
        <v>4</v>
      </c>
      <c r="W93" s="75">
        <v>5</v>
      </c>
      <c r="X93" s="75">
        <v>6</v>
      </c>
      <c r="Y93" s="75">
        <v>7</v>
      </c>
      <c r="Z93" s="75">
        <v>8</v>
      </c>
      <c r="AA93" s="75">
        <v>9</v>
      </c>
      <c r="AB93" s="75">
        <v>10</v>
      </c>
      <c r="AC93" s="75">
        <v>11</v>
      </c>
      <c r="AD93" s="75">
        <v>12</v>
      </c>
      <c r="AE93" s="75">
        <v>13</v>
      </c>
      <c r="AF93" s="73" t="s">
        <v>4603</v>
      </c>
      <c r="AH93" s="73"/>
      <c r="AI93" s="75">
        <v>1</v>
      </c>
      <c r="AJ93" s="75">
        <v>2</v>
      </c>
      <c r="AK93" s="75">
        <v>3</v>
      </c>
      <c r="AL93" s="75">
        <v>4</v>
      </c>
      <c r="AM93" s="75">
        <v>5</v>
      </c>
      <c r="AN93" s="75">
        <v>6</v>
      </c>
      <c r="AO93" s="75">
        <v>7</v>
      </c>
      <c r="AP93" s="75">
        <v>8</v>
      </c>
      <c r="AQ93" s="75">
        <v>9</v>
      </c>
      <c r="AR93" s="75">
        <v>10</v>
      </c>
      <c r="AS93" s="75">
        <v>11</v>
      </c>
      <c r="AT93" s="75">
        <v>12</v>
      </c>
      <c r="AU93" s="75">
        <v>13</v>
      </c>
      <c r="AV93" s="73" t="s">
        <v>4603</v>
      </c>
      <c r="AX93" s="73"/>
      <c r="AY93" s="75">
        <v>1</v>
      </c>
      <c r="AZ93" s="75">
        <v>2</v>
      </c>
      <c r="BA93" s="75">
        <v>3</v>
      </c>
      <c r="BB93" s="75">
        <v>4</v>
      </c>
      <c r="BC93" s="75">
        <v>5</v>
      </c>
      <c r="BD93" s="75">
        <v>6</v>
      </c>
      <c r="BE93" s="75">
        <v>7</v>
      </c>
      <c r="BF93" s="75">
        <v>8</v>
      </c>
      <c r="BG93" s="75">
        <v>9</v>
      </c>
      <c r="BH93" s="75">
        <v>10</v>
      </c>
      <c r="BI93" s="75">
        <v>11</v>
      </c>
      <c r="BJ93" s="75">
        <v>12</v>
      </c>
      <c r="BK93" s="75">
        <v>13</v>
      </c>
      <c r="BL93" s="73" t="s">
        <v>4603</v>
      </c>
      <c r="BM93" s="18">
        <f>SUM(BI94:BK103)/SUM(AY94:BK103)</f>
        <v>1.3207547169811321E-2</v>
      </c>
      <c r="BO93" s="68"/>
      <c r="BQ93" s="76"/>
      <c r="BR93" s="76">
        <v>1</v>
      </c>
      <c r="BS93" s="76">
        <v>2</v>
      </c>
      <c r="BT93" s="76">
        <v>3</v>
      </c>
      <c r="BU93" s="76">
        <v>4</v>
      </c>
      <c r="BV93" s="76">
        <v>5</v>
      </c>
      <c r="BW93" s="76">
        <v>6</v>
      </c>
      <c r="BX93" s="76">
        <v>7</v>
      </c>
      <c r="BY93" s="76">
        <v>8</v>
      </c>
      <c r="BZ93" s="76">
        <v>9</v>
      </c>
      <c r="CA93" s="76">
        <v>10</v>
      </c>
      <c r="CB93" s="76">
        <v>11</v>
      </c>
      <c r="CC93" s="63"/>
      <c r="CD93" s="76"/>
      <c r="CE93" s="76">
        <v>1</v>
      </c>
      <c r="CF93" s="76">
        <v>2</v>
      </c>
      <c r="CG93" s="76">
        <v>3</v>
      </c>
      <c r="CH93" s="76">
        <v>4</v>
      </c>
      <c r="CI93" s="76">
        <v>5</v>
      </c>
      <c r="CJ93" s="76">
        <v>6</v>
      </c>
      <c r="CK93" s="76">
        <v>7</v>
      </c>
      <c r="CL93" s="76">
        <v>8</v>
      </c>
      <c r="CM93" s="76">
        <v>9</v>
      </c>
      <c r="CN93" s="76">
        <v>10</v>
      </c>
      <c r="CO93" s="76">
        <v>11</v>
      </c>
      <c r="CP93" s="63"/>
      <c r="CQ93" s="76"/>
      <c r="CR93" s="76">
        <v>1</v>
      </c>
      <c r="CS93" s="76">
        <v>2</v>
      </c>
      <c r="CT93" s="76">
        <v>3</v>
      </c>
      <c r="CU93" s="76">
        <v>4</v>
      </c>
      <c r="CV93" s="76">
        <v>5</v>
      </c>
      <c r="CW93" s="76">
        <v>6</v>
      </c>
      <c r="CX93" s="76">
        <v>7</v>
      </c>
      <c r="CY93" s="76">
        <v>8</v>
      </c>
      <c r="CZ93" s="76">
        <v>9</v>
      </c>
      <c r="DA93" s="76">
        <v>10</v>
      </c>
      <c r="DB93" s="76">
        <v>11</v>
      </c>
      <c r="DC93" s="63"/>
      <c r="DD93" s="76"/>
      <c r="DE93" s="76">
        <v>1</v>
      </c>
      <c r="DF93" s="76">
        <v>2</v>
      </c>
      <c r="DG93" s="76">
        <v>3</v>
      </c>
      <c r="DH93" s="76">
        <v>4</v>
      </c>
      <c r="DI93" s="76">
        <v>5</v>
      </c>
      <c r="DJ93" s="76">
        <v>6</v>
      </c>
      <c r="DK93" s="76">
        <v>7</v>
      </c>
      <c r="DL93" s="76">
        <v>8</v>
      </c>
      <c r="DM93" s="76">
        <v>9</v>
      </c>
      <c r="DN93" s="76">
        <v>10</v>
      </c>
      <c r="DO93" s="76">
        <v>11</v>
      </c>
      <c r="DQ93" s="68"/>
      <c r="DS93" s="77">
        <v>1</v>
      </c>
      <c r="DT93" s="78">
        <f t="array" ref="DT93:ED103">MMULT(DT79:ED89,$DT$9:$ED$19)</f>
        <v>0.32987503949850039</v>
      </c>
      <c r="DU93" s="78">
        <v>1.1634166058340162E-3</v>
      </c>
      <c r="DV93" s="78">
        <v>0.12467257701355049</v>
      </c>
      <c r="DW93" s="78">
        <v>6.8715438480984617E-2</v>
      </c>
      <c r="DX93" s="78">
        <v>0.17215287935778945</v>
      </c>
      <c r="DY93" s="78">
        <v>0.18576664813653013</v>
      </c>
      <c r="DZ93" s="78">
        <v>2.8848789180851379E-2</v>
      </c>
      <c r="EA93" s="78">
        <v>9.5368778892790801E-3</v>
      </c>
      <c r="EB93" s="78">
        <v>2.1327475357293766E-3</v>
      </c>
      <c r="EC93" s="78">
        <v>6.2666368884042205E-4</v>
      </c>
      <c r="ED93" s="78">
        <v>5.1945993815474073E-2</v>
      </c>
      <c r="EF93" s="60"/>
      <c r="EG93" s="58"/>
      <c r="EZ93" s="60"/>
      <c r="FB93" s="90">
        <v>1</v>
      </c>
      <c r="FC93" s="88">
        <f t="array" ref="FC93:FM103">MMULT(FC79:FM89,$FC$9:$FM$19)</f>
        <v>0.37482908840119855</v>
      </c>
      <c r="FD93" s="88">
        <v>0</v>
      </c>
      <c r="FE93" s="88">
        <v>0.53108635420765815</v>
      </c>
      <c r="FF93" s="88">
        <v>8.1176672209065873E-5</v>
      </c>
      <c r="FG93" s="88">
        <v>5.6038202223013629E-3</v>
      </c>
      <c r="FH93" s="88">
        <v>7.5869137275425477E-2</v>
      </c>
      <c r="FI93" s="88">
        <v>5.4480995508829422E-3</v>
      </c>
      <c r="FJ93" s="88">
        <v>2.8170355839517353E-3</v>
      </c>
      <c r="FK93" s="88">
        <v>6.309229373408883E-4</v>
      </c>
      <c r="FL93" s="88">
        <v>5.8022160020859324E-4</v>
      </c>
      <c r="FM93" s="88">
        <v>2.9240388837515176E-3</v>
      </c>
      <c r="FO93" s="60"/>
      <c r="FP93" s="58"/>
    </row>
    <row r="94" spans="2:172" x14ac:dyDescent="0.2">
      <c r="B94" s="74">
        <v>1</v>
      </c>
      <c r="C94" s="71">
        <f>COUNTIFS(Data!$X:$X,$B94,Data!$AB:$AB,C$8,Data!$C:$C,$B$3)</f>
        <v>57</v>
      </c>
      <c r="D94" s="71">
        <f>COUNTIFS(Data!$X:$X,$B94,Data!$AB:$AB,D$8,Data!$C:$C,$B$3)</f>
        <v>0</v>
      </c>
      <c r="E94" s="71">
        <f>COUNTIFS(Data!$X:$X,$B94,Data!$AB:$AB,E$8,Data!$C:$C,$B$3)</f>
        <v>4</v>
      </c>
      <c r="F94" s="71">
        <f>COUNTIFS(Data!$X:$X,$B94,Data!$AB:$AB,F$8,Data!$C:$C,$B$3)</f>
        <v>0</v>
      </c>
      <c r="G94" s="71">
        <f>COUNTIFS(Data!$X:$X,$B94,Data!$AB:$AB,G$8,Data!$C:$C,$B$3)</f>
        <v>0</v>
      </c>
      <c r="H94" s="71">
        <f>COUNTIFS(Data!$X:$X,$B94,Data!$AB:$AB,H$8,Data!$C:$C,$B$3)</f>
        <v>0</v>
      </c>
      <c r="I94" s="71">
        <f>COUNTIFS(Data!$X:$X,$B94,Data!$AB:$AB,I$8,Data!$C:$C,$B$3)</f>
        <v>0</v>
      </c>
      <c r="J94" s="71">
        <f>COUNTIFS(Data!$X:$X,$B94,Data!$AB:$AB,J$8,Data!$C:$C,$B$3)</f>
        <v>0</v>
      </c>
      <c r="K94" s="71">
        <f>COUNTIFS(Data!$X:$X,$B94,Data!$AB:$AB,K$8,Data!$C:$C,$B$3)</f>
        <v>0</v>
      </c>
      <c r="L94" s="71">
        <f>COUNTIFS(Data!$X:$X,$B94,Data!$AB:$AB,L$8,Data!$C:$C,$B$3)</f>
        <v>0</v>
      </c>
      <c r="M94" s="71">
        <f>COUNTIFS(Data!$X:$X,$B94,Data!$AB:$AB,M$8,Data!$C:$C,$B$3)</f>
        <v>0</v>
      </c>
      <c r="N94" s="71">
        <f>COUNTIFS(Data!$X:$X,$B94,Data!$AB:$AB,N$8,Data!$C:$C,$B$3)</f>
        <v>0</v>
      </c>
      <c r="O94" s="71">
        <f>COUNTIFS(Data!$X:$X,$B94,Data!$AB:$AB,O$8,Data!$C:$C,$B$3)</f>
        <v>0</v>
      </c>
      <c r="P94" s="72">
        <f>IFERROR(SUM(M94:O94)/SUM(C94:O94),0)</f>
        <v>0</v>
      </c>
      <c r="Q94" s="65"/>
      <c r="R94" s="74">
        <v>1</v>
      </c>
      <c r="S94" s="71">
        <f>COUNTIFS(Data!$AX:$AX,$B94,Data!$BB:$BB,S$8,Data!$C:$C,$B$3)</f>
        <v>57</v>
      </c>
      <c r="T94" s="71">
        <f>COUNTIFS(Data!$AX:$AX,$B94,Data!$BB:$BB,T$8,Data!$C:$C,$B$3)</f>
        <v>0</v>
      </c>
      <c r="U94" s="71">
        <f>COUNTIFS(Data!$AX:$AX,$B94,Data!$BB:$BB,U$8,Data!$C:$C,$B$3)</f>
        <v>3</v>
      </c>
      <c r="V94" s="71">
        <f>COUNTIFS(Data!$AX:$AX,$B94,Data!$BB:$BB,V$8,Data!$C:$C,$B$3)</f>
        <v>0</v>
      </c>
      <c r="W94" s="71">
        <f>COUNTIFS(Data!$AX:$AX,$B94,Data!$BB:$BB,W$8,Data!$C:$C,$B$3)</f>
        <v>0</v>
      </c>
      <c r="X94" s="71">
        <f>COUNTIFS(Data!$AX:$AX,$B94,Data!$BB:$BB,X$8,Data!$C:$C,$B$3)</f>
        <v>0</v>
      </c>
      <c r="Y94" s="71">
        <f>COUNTIFS(Data!$AX:$AX,$B94,Data!$BB:$BB,Y$8,Data!$C:$C,$B$3)</f>
        <v>0</v>
      </c>
      <c r="Z94" s="71">
        <f>COUNTIFS(Data!$AX:$AX,$B94,Data!$BB:$BB,Z$8,Data!$C:$C,$B$3)</f>
        <v>0</v>
      </c>
      <c r="AA94" s="71">
        <f>COUNTIFS(Data!$AX:$AX,$B94,Data!$BB:$BB,AA$8,Data!$C:$C,$B$3)</f>
        <v>0</v>
      </c>
      <c r="AB94" s="71">
        <f>COUNTIFS(Data!$AX:$AX,$B94,Data!$BB:$BB,AB$8,Data!$C:$C,$B$3)</f>
        <v>0</v>
      </c>
      <c r="AC94" s="71">
        <f>COUNTIFS(Data!$AX:$AX,$B94,Data!$BB:$BB,AC$8,Data!$C:$C,$B$3)</f>
        <v>0</v>
      </c>
      <c r="AD94" s="71">
        <f>COUNTIFS(Data!$AX:$AX,$B94,Data!$BB:$BB,AD$8,Data!$C:$C,$B$3)</f>
        <v>0</v>
      </c>
      <c r="AE94" s="71">
        <f>COUNTIFS(Data!$AX:$AX,$B94,Data!$BB:$BB,AE$8,Data!$C:$C,$B$3)</f>
        <v>0</v>
      </c>
      <c r="AF94" s="72">
        <f>IFERROR(SUM(AC94:AE94)/SUM(S94:AE94),0)</f>
        <v>0</v>
      </c>
      <c r="AG94" s="65"/>
      <c r="AH94" s="74">
        <v>1</v>
      </c>
      <c r="AI94" s="71">
        <f>COUNTIFS(Data!$BX:$BX,$B94,Data!$CB:$CB,AI$8,Data!$C:$C,$B$3)</f>
        <v>57</v>
      </c>
      <c r="AJ94" s="71">
        <f>COUNTIFS(Data!$BX:$BX,$B94,Data!$CB:$CB,AJ$8,Data!$C:$C,$B$3)</f>
        <v>0</v>
      </c>
      <c r="AK94" s="71">
        <f>COUNTIFS(Data!$BX:$BX,$B94,Data!$CB:$CB,AK$8,Data!$C:$C,$B$3)</f>
        <v>3</v>
      </c>
      <c r="AL94" s="71">
        <f>COUNTIFS(Data!$BX:$BX,$B94,Data!$CB:$CB,AL$8,Data!$C:$C,$B$3)</f>
        <v>0</v>
      </c>
      <c r="AM94" s="71">
        <f>COUNTIFS(Data!$BX:$BX,$B94,Data!$CB:$CB,AM$8,Data!$C:$C,$B$3)</f>
        <v>0</v>
      </c>
      <c r="AN94" s="71">
        <f>COUNTIFS(Data!$BX:$BX,$B94,Data!$CB:$CB,AN$8,Data!$C:$C,$B$3)</f>
        <v>0</v>
      </c>
      <c r="AO94" s="71">
        <f>COUNTIFS(Data!$BX:$BX,$B94,Data!$CB:$CB,AO$8,Data!$C:$C,$B$3)</f>
        <v>0</v>
      </c>
      <c r="AP94" s="71">
        <f>COUNTIFS(Data!$BX:$BX,$B94,Data!$CB:$CB,AP$8,Data!$C:$C,$B$3)</f>
        <v>0</v>
      </c>
      <c r="AQ94" s="71">
        <f>COUNTIFS(Data!$BX:$BX,$B94,Data!$CB:$CB,AQ$8,Data!$C:$C,$B$3)</f>
        <v>0</v>
      </c>
      <c r="AR94" s="71">
        <f>COUNTIFS(Data!$BX:$BX,$B94,Data!$CB:$CB,AR$8,Data!$C:$C,$B$3)</f>
        <v>0</v>
      </c>
      <c r="AS94" s="71">
        <f>COUNTIFS(Data!$BX:$BX,$B94,Data!$CB:$CB,AS$8,Data!$C:$C,$B$3)</f>
        <v>0</v>
      </c>
      <c r="AT94" s="71">
        <f>COUNTIFS(Data!$BX:$BX,$B94,Data!$CB:$CB,AT$8,Data!$C:$C,$B$3)</f>
        <v>0</v>
      </c>
      <c r="AU94" s="71">
        <f>COUNTIFS(Data!$BX:$BX,$B94,Data!$CB:$CB,AU$8,Data!$C:$C,$B$3)</f>
        <v>0</v>
      </c>
      <c r="AV94" s="72">
        <f>IFERROR(SUM(AS94:AU94)/SUM(AI94:AU94),0)</f>
        <v>0</v>
      </c>
      <c r="AW94" s="65"/>
      <c r="AX94" s="74">
        <v>1</v>
      </c>
      <c r="AY94" s="71">
        <f>COUNTIFS(Data!$CX:$CX,$B94,Data!$DB:$DB,AY$8,Data!$C:$C,$B$3)</f>
        <v>26</v>
      </c>
      <c r="AZ94" s="71">
        <f>COUNTIFS(Data!$CX:$CX,$B94,Data!$DB:$DB,AZ$8,Data!$C:$C,$B$3)</f>
        <v>0</v>
      </c>
      <c r="BA94" s="71">
        <f>COUNTIFS(Data!$CX:$CX,$B94,Data!$DB:$DB,BA$8,Data!$C:$C,$B$3)</f>
        <v>1</v>
      </c>
      <c r="BB94" s="71">
        <f>COUNTIFS(Data!$CX:$CX,$B94,Data!$DB:$DB,BB$8,Data!$C:$C,$B$3)</f>
        <v>0</v>
      </c>
      <c r="BC94" s="71">
        <f>COUNTIFS(Data!$CX:$CX,$B94,Data!$DB:$DB,BC$8,Data!$C:$C,$B$3)</f>
        <v>0</v>
      </c>
      <c r="BD94" s="71">
        <f>COUNTIFS(Data!$CX:$CX,$B94,Data!$DB:$DB,BD$8,Data!$C:$C,$B$3)</f>
        <v>0</v>
      </c>
      <c r="BE94" s="71">
        <f>COUNTIFS(Data!$CX:$CX,$B94,Data!$DB:$DB,BE$8,Data!$C:$C,$B$3)</f>
        <v>0</v>
      </c>
      <c r="BF94" s="71">
        <f>COUNTIFS(Data!$CX:$CX,$B94,Data!$DB:$DB,BF$8,Data!$C:$C,$B$3)</f>
        <v>0</v>
      </c>
      <c r="BG94" s="71">
        <f>COUNTIFS(Data!$CX:$CX,$B94,Data!$DB:$DB,BG$8,Data!$C:$C,$B$3)</f>
        <v>0</v>
      </c>
      <c r="BH94" s="71">
        <f>COUNTIFS(Data!$CX:$CX,$B94,Data!$DB:$DB,BH$8,Data!$C:$C,$B$3)</f>
        <v>0</v>
      </c>
      <c r="BI94" s="71">
        <f>COUNTIFS(Data!$CX:$CX,$B94,Data!$DB:$DB,BI$8,Data!$C:$C,$B$3)</f>
        <v>0</v>
      </c>
      <c r="BJ94" s="71">
        <f>COUNTIFS(Data!$CX:$CX,$B94,Data!$DB:$DB,BJ$8,Data!$C:$C,$B$3)</f>
        <v>0</v>
      </c>
      <c r="BK94" s="71">
        <f>COUNTIFS(Data!$CX:$CX,$B94,Data!$DB:$DB,BK$8,Data!$C:$C,$B$3)</f>
        <v>0</v>
      </c>
      <c r="BL94" s="72">
        <f t="shared" ref="BL94:BL106" si="124">IFERROR(SUM(BI94:BK94)/SUM(AY94:BK94),0)</f>
        <v>0</v>
      </c>
      <c r="BM94" s="65"/>
      <c r="BO94" s="69"/>
      <c r="BQ94" s="77">
        <v>1</v>
      </c>
      <c r="BR94" s="78">
        <f t="shared" ref="BR94:BR103" si="125">IFERROR(C94/SUM($C94:$O94),0)</f>
        <v>0.93442622950819676</v>
      </c>
      <c r="BS94" s="78">
        <f t="shared" ref="BS94:CB103" si="126">IFERROR(D94/SUM($C94:$O94),0)</f>
        <v>0</v>
      </c>
      <c r="BT94" s="78">
        <f t="shared" si="126"/>
        <v>6.5573770491803282E-2</v>
      </c>
      <c r="BU94" s="78">
        <f t="shared" si="126"/>
        <v>0</v>
      </c>
      <c r="BV94" s="78">
        <f t="shared" si="126"/>
        <v>0</v>
      </c>
      <c r="BW94" s="78">
        <f t="shared" si="126"/>
        <v>0</v>
      </c>
      <c r="BX94" s="78">
        <f t="shared" si="126"/>
        <v>0</v>
      </c>
      <c r="BY94" s="78">
        <f t="shared" si="126"/>
        <v>0</v>
      </c>
      <c r="BZ94" s="78">
        <f t="shared" si="126"/>
        <v>0</v>
      </c>
      <c r="CA94" s="78">
        <f t="shared" si="126"/>
        <v>0</v>
      </c>
      <c r="CB94" s="78">
        <f t="shared" si="126"/>
        <v>0</v>
      </c>
      <c r="CC94" s="13"/>
      <c r="CD94" s="77">
        <v>1</v>
      </c>
      <c r="CE94" s="78">
        <f t="shared" ref="CE94:CN103" si="127">IFERROR(S94/SUM($S94:$AE94),0)</f>
        <v>0.95</v>
      </c>
      <c r="CF94" s="78">
        <f t="shared" si="127"/>
        <v>0</v>
      </c>
      <c r="CG94" s="78">
        <f t="shared" si="127"/>
        <v>0.05</v>
      </c>
      <c r="CH94" s="78">
        <f t="shared" si="127"/>
        <v>0</v>
      </c>
      <c r="CI94" s="78">
        <f t="shared" si="127"/>
        <v>0</v>
      </c>
      <c r="CJ94" s="78">
        <f t="shared" si="127"/>
        <v>0</v>
      </c>
      <c r="CK94" s="78">
        <f t="shared" si="127"/>
        <v>0</v>
      </c>
      <c r="CL94" s="78">
        <f t="shared" si="127"/>
        <v>0</v>
      </c>
      <c r="CM94" s="78">
        <f t="shared" si="127"/>
        <v>0</v>
      </c>
      <c r="CN94" s="78">
        <f t="shared" si="127"/>
        <v>0</v>
      </c>
      <c r="CO94" s="78">
        <f t="shared" ref="CO94:CO103" si="128">IFERROR(SUM(AC94:AE94)/SUM($S94:$AE94),0)</f>
        <v>0</v>
      </c>
      <c r="CP94" s="13"/>
      <c r="CQ94" s="77">
        <v>1</v>
      </c>
      <c r="CR94" s="78">
        <f t="shared" ref="CR94:CR103" si="129">IFERROR(AI94/SUM($AI94:$AU94),0)</f>
        <v>0.95</v>
      </c>
      <c r="CS94" s="78">
        <f t="shared" ref="CS94:DA103" si="130">IFERROR(AJ94/SUM($AI94:$AU94),0)</f>
        <v>0</v>
      </c>
      <c r="CT94" s="78">
        <f t="shared" si="130"/>
        <v>0.05</v>
      </c>
      <c r="CU94" s="78">
        <f t="shared" si="130"/>
        <v>0</v>
      </c>
      <c r="CV94" s="78">
        <f t="shared" si="130"/>
        <v>0</v>
      </c>
      <c r="CW94" s="78">
        <f t="shared" si="130"/>
        <v>0</v>
      </c>
      <c r="CX94" s="78">
        <f t="shared" si="130"/>
        <v>0</v>
      </c>
      <c r="CY94" s="78">
        <f t="shared" si="130"/>
        <v>0</v>
      </c>
      <c r="CZ94" s="78">
        <f t="shared" si="130"/>
        <v>0</v>
      </c>
      <c r="DA94" s="78">
        <f t="shared" si="130"/>
        <v>0</v>
      </c>
      <c r="DB94" s="78">
        <f t="shared" ref="DB94:DB103" si="131">IFERROR(SUM(AS94:AU94)/SUM($AI94:$AU94),0)</f>
        <v>0</v>
      </c>
      <c r="DC94" s="13"/>
      <c r="DD94" s="77">
        <v>1</v>
      </c>
      <c r="DE94" s="78">
        <f t="shared" ref="DE94:DE103" si="132">IFERROR(AY94/SUM($AY94:$BK94),0)</f>
        <v>0.96296296296296291</v>
      </c>
      <c r="DF94" s="78">
        <f t="shared" ref="DF94:DN103" si="133">IFERROR(AZ94/SUM($AY94:$BK94),0)</f>
        <v>0</v>
      </c>
      <c r="DG94" s="78">
        <f t="shared" si="133"/>
        <v>3.7037037037037035E-2</v>
      </c>
      <c r="DH94" s="78">
        <f t="shared" si="133"/>
        <v>0</v>
      </c>
      <c r="DI94" s="78">
        <f t="shared" si="133"/>
        <v>0</v>
      </c>
      <c r="DJ94" s="78">
        <f t="shared" si="133"/>
        <v>0</v>
      </c>
      <c r="DK94" s="78">
        <f t="shared" si="133"/>
        <v>0</v>
      </c>
      <c r="DL94" s="78">
        <f t="shared" si="133"/>
        <v>0</v>
      </c>
      <c r="DM94" s="78">
        <f t="shared" si="133"/>
        <v>0</v>
      </c>
      <c r="DN94" s="78">
        <f t="shared" si="133"/>
        <v>0</v>
      </c>
      <c r="DO94" s="78">
        <f t="shared" ref="DO94:DO103" si="134">IFERROR(SUM(BI94:BK94)/SUM($AY94:$BK94),0)</f>
        <v>0</v>
      </c>
      <c r="DP94" s="65"/>
      <c r="DQ94" s="69"/>
      <c r="DR94" s="65"/>
      <c r="DS94" s="77">
        <v>2</v>
      </c>
      <c r="DT94" s="78">
        <v>7.8835685878317283E-3</v>
      </c>
      <c r="DU94" s="78">
        <v>5.2746570954260346E-3</v>
      </c>
      <c r="DV94" s="78">
        <v>1.2974256790228202E-2</v>
      </c>
      <c r="DW94" s="78">
        <v>2.8588831257454348E-2</v>
      </c>
      <c r="DX94" s="78">
        <v>0.17027283844471816</v>
      </c>
      <c r="DY94" s="78">
        <v>0.18196081063519368</v>
      </c>
      <c r="DZ94" s="78">
        <v>4.1627619853422934E-2</v>
      </c>
      <c r="EA94" s="78">
        <v>1.0364663907976227E-2</v>
      </c>
      <c r="EB94" s="78">
        <v>2.5382651303661823E-3</v>
      </c>
      <c r="EC94" s="78">
        <v>8.8806920432122206E-4</v>
      </c>
      <c r="ED94" s="78">
        <v>4.487482885435147E-2</v>
      </c>
      <c r="EE94" s="65"/>
      <c r="EG94" s="59"/>
      <c r="EY94" s="65"/>
      <c r="FA94" s="65"/>
      <c r="FB94" s="90">
        <v>2</v>
      </c>
      <c r="FC94" s="88">
        <v>0</v>
      </c>
      <c r="FD94" s="88">
        <v>0</v>
      </c>
      <c r="FE94" s="88">
        <v>8.6617895368698173E-3</v>
      </c>
      <c r="FF94" s="88">
        <v>2.7597334405600232E-4</v>
      </c>
      <c r="FG94" s="88">
        <v>6.2671747692009637E-3</v>
      </c>
      <c r="FH94" s="88">
        <v>0.17136140313102702</v>
      </c>
      <c r="FI94" s="88">
        <v>1.8803560619794664E-2</v>
      </c>
      <c r="FJ94" s="88">
        <v>1.2962198623781783E-2</v>
      </c>
      <c r="FK94" s="88">
        <v>3.0350709048225554E-3</v>
      </c>
      <c r="FL94" s="88">
        <v>3.8128601593441459E-3</v>
      </c>
      <c r="FM94" s="88">
        <v>2.3764901580324706E-2</v>
      </c>
      <c r="FN94" s="65"/>
      <c r="FP94" s="59"/>
    </row>
    <row r="95" spans="2:172" x14ac:dyDescent="0.2">
      <c r="B95" s="74">
        <v>2</v>
      </c>
      <c r="C95" s="71">
        <f>COUNTIFS(Data!$X:$X,$B95,Data!$AB:$AB,C$8,Data!$C:$C,$B$3)</f>
        <v>0</v>
      </c>
      <c r="D95" s="71">
        <f>COUNTIFS(Data!$X:$X,$B95,Data!$AB:$AB,D$8,Data!$C:$C,$B$3)</f>
        <v>0</v>
      </c>
      <c r="E95" s="71">
        <f>COUNTIFS(Data!$X:$X,$B95,Data!$AB:$AB,E$8,Data!$C:$C,$B$3)</f>
        <v>0</v>
      </c>
      <c r="F95" s="71">
        <f>COUNTIFS(Data!$X:$X,$B95,Data!$AB:$AB,F$8,Data!$C:$C,$B$3)</f>
        <v>0</v>
      </c>
      <c r="G95" s="71">
        <f>COUNTIFS(Data!$X:$X,$B95,Data!$AB:$AB,G$8,Data!$C:$C,$B$3)</f>
        <v>0</v>
      </c>
      <c r="H95" s="71">
        <f>COUNTIFS(Data!$X:$X,$B95,Data!$AB:$AB,H$8,Data!$C:$C,$B$3)</f>
        <v>0</v>
      </c>
      <c r="I95" s="71">
        <f>COUNTIFS(Data!$X:$X,$B95,Data!$AB:$AB,I$8,Data!$C:$C,$B$3)</f>
        <v>0</v>
      </c>
      <c r="J95" s="71">
        <f>COUNTIFS(Data!$X:$X,$B95,Data!$AB:$AB,J$8,Data!$C:$C,$B$3)</f>
        <v>0</v>
      </c>
      <c r="K95" s="71">
        <f>COUNTIFS(Data!$X:$X,$B95,Data!$AB:$AB,K$8,Data!$C:$C,$B$3)</f>
        <v>0</v>
      </c>
      <c r="L95" s="71">
        <f>COUNTIFS(Data!$X:$X,$B95,Data!$AB:$AB,L$8,Data!$C:$C,$B$3)</f>
        <v>0</v>
      </c>
      <c r="M95" s="71">
        <f>COUNTIFS(Data!$X:$X,$B95,Data!$AB:$AB,M$8,Data!$C:$C,$B$3)</f>
        <v>0</v>
      </c>
      <c r="N95" s="71">
        <f>COUNTIFS(Data!$X:$X,$B95,Data!$AB:$AB,N$8,Data!$C:$C,$B$3)</f>
        <v>0</v>
      </c>
      <c r="O95" s="71">
        <f>COUNTIFS(Data!$X:$X,$B95,Data!$AB:$AB,O$8,Data!$C:$C,$B$3)</f>
        <v>0</v>
      </c>
      <c r="P95" s="72">
        <f t="shared" ref="P95:P106" si="135">IFERROR(SUM(M95:O95)/SUM(C95:O95),0)</f>
        <v>0</v>
      </c>
      <c r="Q95" s="65"/>
      <c r="R95" s="74">
        <v>2</v>
      </c>
      <c r="S95" s="71">
        <f>COUNTIFS(Data!$AX:$AX,$B95,Data!$BB:$BB,S$8,Data!$C:$C,$B$3)</f>
        <v>0</v>
      </c>
      <c r="T95" s="71">
        <f>COUNTIFS(Data!$AX:$AX,$B95,Data!$BB:$BB,T$8,Data!$C:$C,$B$3)</f>
        <v>0</v>
      </c>
      <c r="U95" s="71">
        <f>COUNTIFS(Data!$AX:$AX,$B95,Data!$BB:$BB,U$8,Data!$C:$C,$B$3)</f>
        <v>0</v>
      </c>
      <c r="V95" s="71">
        <f>COUNTIFS(Data!$AX:$AX,$B95,Data!$BB:$BB,V$8,Data!$C:$C,$B$3)</f>
        <v>0</v>
      </c>
      <c r="W95" s="71">
        <f>COUNTIFS(Data!$AX:$AX,$B95,Data!$BB:$BB,W$8,Data!$C:$C,$B$3)</f>
        <v>0</v>
      </c>
      <c r="X95" s="71">
        <f>COUNTIFS(Data!$AX:$AX,$B95,Data!$BB:$BB,X$8,Data!$C:$C,$B$3)</f>
        <v>0</v>
      </c>
      <c r="Y95" s="71">
        <f>COUNTIFS(Data!$AX:$AX,$B95,Data!$BB:$BB,Y$8,Data!$C:$C,$B$3)</f>
        <v>0</v>
      </c>
      <c r="Z95" s="71">
        <f>COUNTIFS(Data!$AX:$AX,$B95,Data!$BB:$BB,Z$8,Data!$C:$C,$B$3)</f>
        <v>0</v>
      </c>
      <c r="AA95" s="71">
        <f>COUNTIFS(Data!$AX:$AX,$B95,Data!$BB:$BB,AA$8,Data!$C:$C,$B$3)</f>
        <v>0</v>
      </c>
      <c r="AB95" s="71">
        <f>COUNTIFS(Data!$AX:$AX,$B95,Data!$BB:$BB,AB$8,Data!$C:$C,$B$3)</f>
        <v>0</v>
      </c>
      <c r="AC95" s="71">
        <f>COUNTIFS(Data!$AX:$AX,$B95,Data!$BB:$BB,AC$8,Data!$C:$C,$B$3)</f>
        <v>0</v>
      </c>
      <c r="AD95" s="71">
        <f>COUNTIFS(Data!$AX:$AX,$B95,Data!$BB:$BB,AD$8,Data!$C:$C,$B$3)</f>
        <v>0</v>
      </c>
      <c r="AE95" s="71">
        <f>COUNTIFS(Data!$AX:$AX,$B95,Data!$BB:$BB,AE$8,Data!$C:$C,$B$3)</f>
        <v>0</v>
      </c>
      <c r="AF95" s="72">
        <f t="shared" ref="AF95:AF106" si="136">IFERROR(SUM(AC95:AE95)/SUM(S95:AE95),0)</f>
        <v>0</v>
      </c>
      <c r="AG95" s="65"/>
      <c r="AH95" s="74">
        <v>2</v>
      </c>
      <c r="AI95" s="71">
        <f>COUNTIFS(Data!$BX:$BX,$B95,Data!$CB:$CB,AI$8,Data!$C:$C,$B$3)</f>
        <v>0</v>
      </c>
      <c r="AJ95" s="71">
        <f>COUNTIFS(Data!$BX:$BX,$B95,Data!$CB:$CB,AJ$8,Data!$C:$C,$B$3)</f>
        <v>0</v>
      </c>
      <c r="AK95" s="71">
        <f>COUNTIFS(Data!$BX:$BX,$B95,Data!$CB:$CB,AK$8,Data!$C:$C,$B$3)</f>
        <v>0</v>
      </c>
      <c r="AL95" s="71">
        <f>COUNTIFS(Data!$BX:$BX,$B95,Data!$CB:$CB,AL$8,Data!$C:$C,$B$3)</f>
        <v>0</v>
      </c>
      <c r="AM95" s="71">
        <f>COUNTIFS(Data!$BX:$BX,$B95,Data!$CB:$CB,AM$8,Data!$C:$C,$B$3)</f>
        <v>0</v>
      </c>
      <c r="AN95" s="71">
        <f>COUNTIFS(Data!$BX:$BX,$B95,Data!$CB:$CB,AN$8,Data!$C:$C,$B$3)</f>
        <v>0</v>
      </c>
      <c r="AO95" s="71">
        <f>COUNTIFS(Data!$BX:$BX,$B95,Data!$CB:$CB,AO$8,Data!$C:$C,$B$3)</f>
        <v>0</v>
      </c>
      <c r="AP95" s="71">
        <f>COUNTIFS(Data!$BX:$BX,$B95,Data!$CB:$CB,AP$8,Data!$C:$C,$B$3)</f>
        <v>0</v>
      </c>
      <c r="AQ95" s="71">
        <f>COUNTIFS(Data!$BX:$BX,$B95,Data!$CB:$CB,AQ$8,Data!$C:$C,$B$3)</f>
        <v>0</v>
      </c>
      <c r="AR95" s="71">
        <f>COUNTIFS(Data!$BX:$BX,$B95,Data!$CB:$CB,AR$8,Data!$C:$C,$B$3)</f>
        <v>0</v>
      </c>
      <c r="AS95" s="71">
        <f>COUNTIFS(Data!$BX:$BX,$B95,Data!$CB:$CB,AS$8,Data!$C:$C,$B$3)</f>
        <v>0</v>
      </c>
      <c r="AT95" s="71">
        <f>COUNTIFS(Data!$BX:$BX,$B95,Data!$CB:$CB,AT$8,Data!$C:$C,$B$3)</f>
        <v>0</v>
      </c>
      <c r="AU95" s="71">
        <f>COUNTIFS(Data!$BX:$BX,$B95,Data!$CB:$CB,AU$8,Data!$C:$C,$B$3)</f>
        <v>0</v>
      </c>
      <c r="AV95" s="72">
        <f t="shared" ref="AV95:AV106" si="137">IFERROR(SUM(AS95:AU95)/SUM(AI95:AU95),0)</f>
        <v>0</v>
      </c>
      <c r="AW95" s="65"/>
      <c r="AX95" s="74">
        <v>2</v>
      </c>
      <c r="AY95" s="71">
        <f>COUNTIFS(Data!$CX:$CX,$B95,Data!$DB:$DB,AY$8,Data!$C:$C,$B$3)</f>
        <v>0</v>
      </c>
      <c r="AZ95" s="71">
        <f>COUNTIFS(Data!$CX:$CX,$B95,Data!$DB:$DB,AZ$8,Data!$C:$C,$B$3)</f>
        <v>0</v>
      </c>
      <c r="BA95" s="71">
        <f>COUNTIFS(Data!$CX:$CX,$B95,Data!$DB:$DB,BA$8,Data!$C:$C,$B$3)</f>
        <v>0</v>
      </c>
      <c r="BB95" s="71">
        <f>COUNTIFS(Data!$CX:$CX,$B95,Data!$DB:$DB,BB$8,Data!$C:$C,$B$3)</f>
        <v>0</v>
      </c>
      <c r="BC95" s="71">
        <f>COUNTIFS(Data!$CX:$CX,$B95,Data!$DB:$DB,BC$8,Data!$C:$C,$B$3)</f>
        <v>0</v>
      </c>
      <c r="BD95" s="71">
        <f>COUNTIFS(Data!$CX:$CX,$B95,Data!$DB:$DB,BD$8,Data!$C:$C,$B$3)</f>
        <v>0</v>
      </c>
      <c r="BE95" s="71">
        <f>COUNTIFS(Data!$CX:$CX,$B95,Data!$DB:$DB,BE$8,Data!$C:$C,$B$3)</f>
        <v>0</v>
      </c>
      <c r="BF95" s="71">
        <f>COUNTIFS(Data!$CX:$CX,$B95,Data!$DB:$DB,BF$8,Data!$C:$C,$B$3)</f>
        <v>0</v>
      </c>
      <c r="BG95" s="71">
        <f>COUNTIFS(Data!$CX:$CX,$B95,Data!$DB:$DB,BG$8,Data!$C:$C,$B$3)</f>
        <v>0</v>
      </c>
      <c r="BH95" s="71">
        <f>COUNTIFS(Data!$CX:$CX,$B95,Data!$DB:$DB,BH$8,Data!$C:$C,$B$3)</f>
        <v>0</v>
      </c>
      <c r="BI95" s="71">
        <f>COUNTIFS(Data!$CX:$CX,$B95,Data!$DB:$DB,BI$8,Data!$C:$C,$B$3)</f>
        <v>0</v>
      </c>
      <c r="BJ95" s="71">
        <f>COUNTIFS(Data!$CX:$CX,$B95,Data!$DB:$DB,BJ$8,Data!$C:$C,$B$3)</f>
        <v>0</v>
      </c>
      <c r="BK95" s="71">
        <f>COUNTIFS(Data!$CX:$CX,$B95,Data!$DB:$DB,BK$8,Data!$C:$C,$B$3)</f>
        <v>0</v>
      </c>
      <c r="BL95" s="72">
        <f t="shared" si="124"/>
        <v>0</v>
      </c>
      <c r="BM95" s="65"/>
      <c r="BO95" s="69"/>
      <c r="BQ95" s="77">
        <v>2</v>
      </c>
      <c r="BR95" s="78">
        <f t="shared" si="125"/>
        <v>0</v>
      </c>
      <c r="BS95" s="78">
        <f t="shared" si="126"/>
        <v>0</v>
      </c>
      <c r="BT95" s="78">
        <f t="shared" si="126"/>
        <v>0</v>
      </c>
      <c r="BU95" s="78">
        <f t="shared" si="126"/>
        <v>0</v>
      </c>
      <c r="BV95" s="78">
        <f t="shared" si="126"/>
        <v>0</v>
      </c>
      <c r="BW95" s="78">
        <f t="shared" si="126"/>
        <v>0</v>
      </c>
      <c r="BX95" s="78">
        <f t="shared" si="126"/>
        <v>0</v>
      </c>
      <c r="BY95" s="78">
        <f t="shared" si="126"/>
        <v>0</v>
      </c>
      <c r="BZ95" s="78">
        <f t="shared" si="126"/>
        <v>0</v>
      </c>
      <c r="CA95" s="78">
        <f t="shared" si="126"/>
        <v>0</v>
      </c>
      <c r="CB95" s="78">
        <f t="shared" si="126"/>
        <v>0</v>
      </c>
      <c r="CC95" s="13"/>
      <c r="CD95" s="77">
        <v>2</v>
      </c>
      <c r="CE95" s="78">
        <f t="shared" si="127"/>
        <v>0</v>
      </c>
      <c r="CF95" s="78">
        <f t="shared" si="127"/>
        <v>0</v>
      </c>
      <c r="CG95" s="78">
        <f t="shared" si="127"/>
        <v>0</v>
      </c>
      <c r="CH95" s="78">
        <f t="shared" si="127"/>
        <v>0</v>
      </c>
      <c r="CI95" s="78">
        <f t="shared" si="127"/>
        <v>0</v>
      </c>
      <c r="CJ95" s="78">
        <f t="shared" si="127"/>
        <v>0</v>
      </c>
      <c r="CK95" s="78">
        <f t="shared" si="127"/>
        <v>0</v>
      </c>
      <c r="CL95" s="78">
        <f t="shared" si="127"/>
        <v>0</v>
      </c>
      <c r="CM95" s="78">
        <f t="shared" si="127"/>
        <v>0</v>
      </c>
      <c r="CN95" s="78">
        <f t="shared" si="127"/>
        <v>0</v>
      </c>
      <c r="CO95" s="78">
        <f t="shared" si="128"/>
        <v>0</v>
      </c>
      <c r="CP95" s="13"/>
      <c r="CQ95" s="77">
        <v>2</v>
      </c>
      <c r="CR95" s="78">
        <f t="shared" si="129"/>
        <v>0</v>
      </c>
      <c r="CS95" s="78">
        <f t="shared" si="130"/>
        <v>0</v>
      </c>
      <c r="CT95" s="78">
        <f t="shared" si="130"/>
        <v>0</v>
      </c>
      <c r="CU95" s="78">
        <f t="shared" si="130"/>
        <v>0</v>
      </c>
      <c r="CV95" s="78">
        <f t="shared" si="130"/>
        <v>0</v>
      </c>
      <c r="CW95" s="78">
        <f t="shared" si="130"/>
        <v>0</v>
      </c>
      <c r="CX95" s="78">
        <f t="shared" si="130"/>
        <v>0</v>
      </c>
      <c r="CY95" s="78">
        <f t="shared" si="130"/>
        <v>0</v>
      </c>
      <c r="CZ95" s="78">
        <f t="shared" si="130"/>
        <v>0</v>
      </c>
      <c r="DA95" s="78">
        <f t="shared" si="130"/>
        <v>0</v>
      </c>
      <c r="DB95" s="78">
        <f t="shared" si="131"/>
        <v>0</v>
      </c>
      <c r="DC95" s="13"/>
      <c r="DD95" s="77">
        <v>2</v>
      </c>
      <c r="DE95" s="78">
        <f t="shared" si="132"/>
        <v>0</v>
      </c>
      <c r="DF95" s="78">
        <f t="shared" si="133"/>
        <v>0</v>
      </c>
      <c r="DG95" s="78">
        <f t="shared" si="133"/>
        <v>0</v>
      </c>
      <c r="DH95" s="78">
        <f t="shared" si="133"/>
        <v>0</v>
      </c>
      <c r="DI95" s="78">
        <f t="shared" si="133"/>
        <v>0</v>
      </c>
      <c r="DJ95" s="78">
        <f t="shared" si="133"/>
        <v>0</v>
      </c>
      <c r="DK95" s="78">
        <f t="shared" si="133"/>
        <v>0</v>
      </c>
      <c r="DL95" s="78">
        <f t="shared" si="133"/>
        <v>0</v>
      </c>
      <c r="DM95" s="78">
        <f t="shared" si="133"/>
        <v>0</v>
      </c>
      <c r="DN95" s="78">
        <f t="shared" si="133"/>
        <v>0</v>
      </c>
      <c r="DO95" s="78">
        <f t="shared" si="134"/>
        <v>0</v>
      </c>
      <c r="DP95" s="65"/>
      <c r="DQ95" s="69"/>
      <c r="DR95" s="65"/>
      <c r="DS95" s="77">
        <v>3</v>
      </c>
      <c r="DT95" s="78">
        <v>2.3223032463893189E-2</v>
      </c>
      <c r="DU95" s="78">
        <v>3.3451223004303731E-3</v>
      </c>
      <c r="DV95" s="78">
        <v>3.6398595374915424E-2</v>
      </c>
      <c r="DW95" s="78">
        <v>8.4467039119257362E-2</v>
      </c>
      <c r="DX95" s="78">
        <v>0.22263219976724474</v>
      </c>
      <c r="DY95" s="78">
        <v>0.34305994737545831</v>
      </c>
      <c r="DZ95" s="78">
        <v>6.5757918642171162E-2</v>
      </c>
      <c r="EA95" s="78">
        <v>1.8610277745786167E-2</v>
      </c>
      <c r="EB95" s="78">
        <v>3.8996657137771698E-3</v>
      </c>
      <c r="EC95" s="78">
        <v>1.1572779802369085E-3</v>
      </c>
      <c r="ED95" s="78">
        <v>0.11594498294179678</v>
      </c>
      <c r="EE95" s="65"/>
      <c r="EY95" s="65"/>
      <c r="FA95" s="65"/>
      <c r="FB95" s="90">
        <v>3</v>
      </c>
      <c r="FC95" s="88">
        <v>0</v>
      </c>
      <c r="FD95" s="88">
        <v>0</v>
      </c>
      <c r="FE95" s="88">
        <v>0.79421767015671618</v>
      </c>
      <c r="FF95" s="88">
        <v>1.9819345378983868E-4</v>
      </c>
      <c r="FG95" s="88">
        <v>7.5048674618469688E-3</v>
      </c>
      <c r="FH95" s="88">
        <v>0.16374838028802366</v>
      </c>
      <c r="FI95" s="88">
        <v>1.3366403653027959E-2</v>
      </c>
      <c r="FJ95" s="88">
        <v>7.5781581558859645E-3</v>
      </c>
      <c r="FK95" s="88">
        <v>1.7309414365877115E-3</v>
      </c>
      <c r="FL95" s="88">
        <v>1.7712036245037953E-3</v>
      </c>
      <c r="FM95" s="88">
        <v>9.4612609675486965E-3</v>
      </c>
      <c r="FN95" s="65"/>
    </row>
    <row r="96" spans="2:172" x14ac:dyDescent="0.2">
      <c r="B96" s="74">
        <v>3</v>
      </c>
      <c r="C96" s="71">
        <f>COUNTIFS(Data!$X:$X,$B96,Data!$AB:$AB,C$8,Data!$C:$C,$B$3)</f>
        <v>0</v>
      </c>
      <c r="D96" s="71">
        <f>COUNTIFS(Data!$X:$X,$B96,Data!$AB:$AB,D$8,Data!$C:$C,$B$3)</f>
        <v>0</v>
      </c>
      <c r="E96" s="71">
        <f>COUNTIFS(Data!$X:$X,$B96,Data!$AB:$AB,E$8,Data!$C:$C,$B$3)</f>
        <v>193</v>
      </c>
      <c r="F96" s="71">
        <f>COUNTIFS(Data!$X:$X,$B96,Data!$AB:$AB,F$8,Data!$C:$C,$B$3)</f>
        <v>0</v>
      </c>
      <c r="G96" s="71">
        <f>COUNTIFS(Data!$X:$X,$B96,Data!$AB:$AB,G$8,Data!$C:$C,$B$3)</f>
        <v>0</v>
      </c>
      <c r="H96" s="71">
        <f>COUNTIFS(Data!$X:$X,$B96,Data!$AB:$AB,H$8,Data!$C:$C,$B$3)</f>
        <v>1</v>
      </c>
      <c r="I96" s="71">
        <f>COUNTIFS(Data!$X:$X,$B96,Data!$AB:$AB,I$8,Data!$C:$C,$B$3)</f>
        <v>0</v>
      </c>
      <c r="J96" s="71">
        <f>COUNTIFS(Data!$X:$X,$B96,Data!$AB:$AB,J$8,Data!$C:$C,$B$3)</f>
        <v>0</v>
      </c>
      <c r="K96" s="71">
        <f>COUNTIFS(Data!$X:$X,$B96,Data!$AB:$AB,K$8,Data!$C:$C,$B$3)</f>
        <v>0</v>
      </c>
      <c r="L96" s="71">
        <f>COUNTIFS(Data!$X:$X,$B96,Data!$AB:$AB,L$8,Data!$C:$C,$B$3)</f>
        <v>0</v>
      </c>
      <c r="M96" s="71">
        <f>COUNTIFS(Data!$X:$X,$B96,Data!$AB:$AB,M$8,Data!$C:$C,$B$3)</f>
        <v>0</v>
      </c>
      <c r="N96" s="71">
        <f>COUNTIFS(Data!$X:$X,$B96,Data!$AB:$AB,N$8,Data!$C:$C,$B$3)</f>
        <v>0</v>
      </c>
      <c r="O96" s="71">
        <f>COUNTIFS(Data!$X:$X,$B96,Data!$AB:$AB,O$8,Data!$C:$C,$B$3)</f>
        <v>0</v>
      </c>
      <c r="P96" s="72">
        <f t="shared" si="135"/>
        <v>0</v>
      </c>
      <c r="Q96" s="65"/>
      <c r="R96" s="74">
        <v>3</v>
      </c>
      <c r="S96" s="71">
        <f>COUNTIFS(Data!$AX:$AX,$B96,Data!$BB:$BB,S$8,Data!$C:$C,$B$3)</f>
        <v>0</v>
      </c>
      <c r="T96" s="71">
        <f>COUNTIFS(Data!$AX:$AX,$B96,Data!$BB:$BB,T$8,Data!$C:$C,$B$3)</f>
        <v>0</v>
      </c>
      <c r="U96" s="71">
        <f>COUNTIFS(Data!$AX:$AX,$B96,Data!$BB:$BB,U$8,Data!$C:$C,$B$3)</f>
        <v>200</v>
      </c>
      <c r="V96" s="71">
        <f>COUNTIFS(Data!$AX:$AX,$B96,Data!$BB:$BB,V$8,Data!$C:$C,$B$3)</f>
        <v>0</v>
      </c>
      <c r="W96" s="71">
        <f>COUNTIFS(Data!$AX:$AX,$B96,Data!$BB:$BB,W$8,Data!$C:$C,$B$3)</f>
        <v>0</v>
      </c>
      <c r="X96" s="71">
        <f>COUNTIFS(Data!$AX:$AX,$B96,Data!$BB:$BB,X$8,Data!$C:$C,$B$3)</f>
        <v>1</v>
      </c>
      <c r="Y96" s="71">
        <f>COUNTIFS(Data!$AX:$AX,$B96,Data!$BB:$BB,Y$8,Data!$C:$C,$B$3)</f>
        <v>0</v>
      </c>
      <c r="Z96" s="71">
        <f>COUNTIFS(Data!$AX:$AX,$B96,Data!$BB:$BB,Z$8,Data!$C:$C,$B$3)</f>
        <v>0</v>
      </c>
      <c r="AA96" s="71">
        <f>COUNTIFS(Data!$AX:$AX,$B96,Data!$BB:$BB,AA$8,Data!$C:$C,$B$3)</f>
        <v>0</v>
      </c>
      <c r="AB96" s="71">
        <f>COUNTIFS(Data!$AX:$AX,$B96,Data!$BB:$BB,AB$8,Data!$C:$C,$B$3)</f>
        <v>0</v>
      </c>
      <c r="AC96" s="71">
        <f>COUNTIFS(Data!$AX:$AX,$B96,Data!$BB:$BB,AC$8,Data!$C:$C,$B$3)</f>
        <v>0</v>
      </c>
      <c r="AD96" s="71">
        <f>COUNTIFS(Data!$AX:$AX,$B96,Data!$BB:$BB,AD$8,Data!$C:$C,$B$3)</f>
        <v>0</v>
      </c>
      <c r="AE96" s="71">
        <f>COUNTIFS(Data!$AX:$AX,$B96,Data!$BB:$BB,AE$8,Data!$C:$C,$B$3)</f>
        <v>0</v>
      </c>
      <c r="AF96" s="72">
        <f t="shared" si="136"/>
        <v>0</v>
      </c>
      <c r="AG96" s="65"/>
      <c r="AH96" s="74">
        <v>3</v>
      </c>
      <c r="AI96" s="71">
        <f>COUNTIFS(Data!$BX:$BX,$B96,Data!$CB:$CB,AI$8,Data!$C:$C,$B$3)</f>
        <v>0</v>
      </c>
      <c r="AJ96" s="71">
        <f>COUNTIFS(Data!$BX:$BX,$B96,Data!$CB:$CB,AJ$8,Data!$C:$C,$B$3)</f>
        <v>0</v>
      </c>
      <c r="AK96" s="71">
        <f>COUNTIFS(Data!$BX:$BX,$B96,Data!$CB:$CB,AK$8,Data!$C:$C,$B$3)</f>
        <v>216</v>
      </c>
      <c r="AL96" s="71">
        <f>COUNTIFS(Data!$BX:$BX,$B96,Data!$CB:$CB,AL$8,Data!$C:$C,$B$3)</f>
        <v>0</v>
      </c>
      <c r="AM96" s="71">
        <f>COUNTIFS(Data!$BX:$BX,$B96,Data!$CB:$CB,AM$8,Data!$C:$C,$B$3)</f>
        <v>1</v>
      </c>
      <c r="AN96" s="71">
        <f>COUNTIFS(Data!$BX:$BX,$B96,Data!$CB:$CB,AN$8,Data!$C:$C,$B$3)</f>
        <v>2</v>
      </c>
      <c r="AO96" s="71">
        <f>COUNTIFS(Data!$BX:$BX,$B96,Data!$CB:$CB,AO$8,Data!$C:$C,$B$3)</f>
        <v>1</v>
      </c>
      <c r="AP96" s="71">
        <f>COUNTIFS(Data!$BX:$BX,$B96,Data!$CB:$CB,AP$8,Data!$C:$C,$B$3)</f>
        <v>0</v>
      </c>
      <c r="AQ96" s="71">
        <f>COUNTIFS(Data!$BX:$BX,$B96,Data!$CB:$CB,AQ$8,Data!$C:$C,$B$3)</f>
        <v>0</v>
      </c>
      <c r="AR96" s="71">
        <f>COUNTIFS(Data!$BX:$BX,$B96,Data!$CB:$CB,AR$8,Data!$C:$C,$B$3)</f>
        <v>0</v>
      </c>
      <c r="AS96" s="71">
        <f>COUNTIFS(Data!$BX:$BX,$B96,Data!$CB:$CB,AS$8,Data!$C:$C,$B$3)</f>
        <v>0</v>
      </c>
      <c r="AT96" s="71">
        <f>COUNTIFS(Data!$BX:$BX,$B96,Data!$CB:$CB,AT$8,Data!$C:$C,$B$3)</f>
        <v>0</v>
      </c>
      <c r="AU96" s="71">
        <f>COUNTIFS(Data!$BX:$BX,$B96,Data!$CB:$CB,AU$8,Data!$C:$C,$B$3)</f>
        <v>0</v>
      </c>
      <c r="AV96" s="72">
        <f t="shared" si="137"/>
        <v>0</v>
      </c>
      <c r="AW96" s="65"/>
      <c r="AX96" s="74">
        <v>3</v>
      </c>
      <c r="AY96" s="71">
        <f>COUNTIFS(Data!$CX:$CX,$B96,Data!$DB:$DB,AY$8,Data!$C:$C,$B$3)</f>
        <v>0</v>
      </c>
      <c r="AZ96" s="71">
        <f>COUNTIFS(Data!$CX:$CX,$B96,Data!$DB:$DB,AZ$8,Data!$C:$C,$B$3)</f>
        <v>0</v>
      </c>
      <c r="BA96" s="71">
        <f>COUNTIFS(Data!$CX:$CX,$B96,Data!$DB:$DB,BA$8,Data!$C:$C,$B$3)</f>
        <v>134</v>
      </c>
      <c r="BB96" s="71">
        <f>COUNTIFS(Data!$CX:$CX,$B96,Data!$DB:$DB,BB$8,Data!$C:$C,$B$3)</f>
        <v>0</v>
      </c>
      <c r="BC96" s="71">
        <f>COUNTIFS(Data!$CX:$CX,$B96,Data!$DB:$DB,BC$8,Data!$C:$C,$B$3)</f>
        <v>1</v>
      </c>
      <c r="BD96" s="71">
        <f>COUNTIFS(Data!$CX:$CX,$B96,Data!$DB:$DB,BD$8,Data!$C:$C,$B$3)</f>
        <v>2</v>
      </c>
      <c r="BE96" s="71">
        <f>COUNTIFS(Data!$CX:$CX,$B96,Data!$DB:$DB,BE$8,Data!$C:$C,$B$3)</f>
        <v>0</v>
      </c>
      <c r="BF96" s="71">
        <f>COUNTIFS(Data!$CX:$CX,$B96,Data!$DB:$DB,BF$8,Data!$C:$C,$B$3)</f>
        <v>0</v>
      </c>
      <c r="BG96" s="71">
        <f>COUNTIFS(Data!$CX:$CX,$B96,Data!$DB:$DB,BG$8,Data!$C:$C,$B$3)</f>
        <v>0</v>
      </c>
      <c r="BH96" s="71">
        <f>COUNTIFS(Data!$CX:$CX,$B96,Data!$DB:$DB,BH$8,Data!$C:$C,$B$3)</f>
        <v>0</v>
      </c>
      <c r="BI96" s="71">
        <f>COUNTIFS(Data!$CX:$CX,$B96,Data!$DB:$DB,BI$8,Data!$C:$C,$B$3)</f>
        <v>0</v>
      </c>
      <c r="BJ96" s="71">
        <f>COUNTIFS(Data!$CX:$CX,$B96,Data!$DB:$DB,BJ$8,Data!$C:$C,$B$3)</f>
        <v>0</v>
      </c>
      <c r="BK96" s="71">
        <f>COUNTIFS(Data!$CX:$CX,$B96,Data!$DB:$DB,BK$8,Data!$C:$C,$B$3)</f>
        <v>0</v>
      </c>
      <c r="BL96" s="72">
        <f t="shared" si="124"/>
        <v>0</v>
      </c>
      <c r="BM96" s="65"/>
      <c r="BO96" s="69"/>
      <c r="BQ96" s="77">
        <v>3</v>
      </c>
      <c r="BR96" s="78">
        <f t="shared" si="125"/>
        <v>0</v>
      </c>
      <c r="BS96" s="78">
        <f t="shared" si="126"/>
        <v>0</v>
      </c>
      <c r="BT96" s="78">
        <f t="shared" si="126"/>
        <v>0.99484536082474229</v>
      </c>
      <c r="BU96" s="78">
        <f t="shared" si="126"/>
        <v>0</v>
      </c>
      <c r="BV96" s="78">
        <f t="shared" si="126"/>
        <v>0</v>
      </c>
      <c r="BW96" s="78">
        <f t="shared" si="126"/>
        <v>5.1546391752577319E-3</v>
      </c>
      <c r="BX96" s="78">
        <f t="shared" si="126"/>
        <v>0</v>
      </c>
      <c r="BY96" s="78">
        <f t="shared" si="126"/>
        <v>0</v>
      </c>
      <c r="BZ96" s="78">
        <f t="shared" si="126"/>
        <v>0</v>
      </c>
      <c r="CA96" s="78">
        <f t="shared" si="126"/>
        <v>0</v>
      </c>
      <c r="CB96" s="78">
        <f t="shared" si="126"/>
        <v>0</v>
      </c>
      <c r="CC96" s="13"/>
      <c r="CD96" s="77">
        <v>3</v>
      </c>
      <c r="CE96" s="78">
        <f t="shared" si="127"/>
        <v>0</v>
      </c>
      <c r="CF96" s="78">
        <f t="shared" si="127"/>
        <v>0</v>
      </c>
      <c r="CG96" s="78">
        <f t="shared" si="127"/>
        <v>0.99502487562189057</v>
      </c>
      <c r="CH96" s="78">
        <f t="shared" si="127"/>
        <v>0</v>
      </c>
      <c r="CI96" s="78">
        <f t="shared" si="127"/>
        <v>0</v>
      </c>
      <c r="CJ96" s="78">
        <f t="shared" si="127"/>
        <v>4.9751243781094526E-3</v>
      </c>
      <c r="CK96" s="78">
        <f t="shared" si="127"/>
        <v>0</v>
      </c>
      <c r="CL96" s="78">
        <f t="shared" si="127"/>
        <v>0</v>
      </c>
      <c r="CM96" s="78">
        <f t="shared" si="127"/>
        <v>0</v>
      </c>
      <c r="CN96" s="78">
        <f t="shared" si="127"/>
        <v>0</v>
      </c>
      <c r="CO96" s="78">
        <f t="shared" si="128"/>
        <v>0</v>
      </c>
      <c r="CP96" s="13"/>
      <c r="CQ96" s="77">
        <v>3</v>
      </c>
      <c r="CR96" s="78">
        <f t="shared" si="129"/>
        <v>0</v>
      </c>
      <c r="CS96" s="78">
        <f t="shared" si="130"/>
        <v>0</v>
      </c>
      <c r="CT96" s="78">
        <f t="shared" si="130"/>
        <v>0.98181818181818181</v>
      </c>
      <c r="CU96" s="78">
        <f t="shared" si="130"/>
        <v>0</v>
      </c>
      <c r="CV96" s="78">
        <f t="shared" si="130"/>
        <v>4.5454545454545452E-3</v>
      </c>
      <c r="CW96" s="78">
        <f t="shared" si="130"/>
        <v>9.0909090909090905E-3</v>
      </c>
      <c r="CX96" s="78">
        <f t="shared" si="130"/>
        <v>4.5454545454545452E-3</v>
      </c>
      <c r="CY96" s="78">
        <f t="shared" si="130"/>
        <v>0</v>
      </c>
      <c r="CZ96" s="78">
        <f t="shared" si="130"/>
        <v>0</v>
      </c>
      <c r="DA96" s="78">
        <f t="shared" si="130"/>
        <v>0</v>
      </c>
      <c r="DB96" s="78">
        <f t="shared" si="131"/>
        <v>0</v>
      </c>
      <c r="DC96" s="13"/>
      <c r="DD96" s="77">
        <v>3</v>
      </c>
      <c r="DE96" s="78">
        <f t="shared" si="132"/>
        <v>0</v>
      </c>
      <c r="DF96" s="78">
        <f t="shared" si="133"/>
        <v>0</v>
      </c>
      <c r="DG96" s="78">
        <f t="shared" si="133"/>
        <v>0.97810218978102192</v>
      </c>
      <c r="DH96" s="78">
        <f t="shared" si="133"/>
        <v>0</v>
      </c>
      <c r="DI96" s="78">
        <f t="shared" si="133"/>
        <v>7.2992700729927005E-3</v>
      </c>
      <c r="DJ96" s="78">
        <f t="shared" si="133"/>
        <v>1.4598540145985401E-2</v>
      </c>
      <c r="DK96" s="78">
        <f t="shared" si="133"/>
        <v>0</v>
      </c>
      <c r="DL96" s="78">
        <f t="shared" si="133"/>
        <v>0</v>
      </c>
      <c r="DM96" s="78">
        <f t="shared" si="133"/>
        <v>0</v>
      </c>
      <c r="DN96" s="78">
        <f t="shared" si="133"/>
        <v>0</v>
      </c>
      <c r="DO96" s="78">
        <f t="shared" si="134"/>
        <v>0</v>
      </c>
      <c r="DP96" s="65"/>
      <c r="DQ96" s="69"/>
      <c r="DR96" s="65"/>
      <c r="DS96" s="77">
        <v>4</v>
      </c>
      <c r="DT96" s="78">
        <v>2.1137860232158717E-2</v>
      </c>
      <c r="DU96" s="78">
        <v>3.8241043501859584E-3</v>
      </c>
      <c r="DV96" s="78">
        <v>1.4407185830823318E-2</v>
      </c>
      <c r="DW96" s="78">
        <v>0.1087511652300356</v>
      </c>
      <c r="DX96" s="78">
        <v>0.21787145620437004</v>
      </c>
      <c r="DY96" s="78">
        <v>0.3279706182167107</v>
      </c>
      <c r="DZ96" s="78">
        <v>6.9411908779258E-2</v>
      </c>
      <c r="EA96" s="78">
        <v>1.9037044804807193E-2</v>
      </c>
      <c r="EB96" s="78">
        <v>4.0175773280022213E-3</v>
      </c>
      <c r="EC96" s="78">
        <v>1.1819492627316219E-3</v>
      </c>
      <c r="ED96" s="78">
        <v>8.5798498273112811E-2</v>
      </c>
      <c r="EE96" s="65"/>
      <c r="EY96" s="65"/>
      <c r="FA96" s="65"/>
      <c r="FB96" s="90">
        <v>4</v>
      </c>
      <c r="FC96" s="88">
        <v>0</v>
      </c>
      <c r="FD96" s="88">
        <v>0</v>
      </c>
      <c r="FE96" s="88">
        <v>0.10522739518090343</v>
      </c>
      <c r="FF96" s="88">
        <v>3.4964580679665677E-3</v>
      </c>
      <c r="FG96" s="88">
        <v>0.10143085235730002</v>
      </c>
      <c r="FH96" s="88">
        <v>0.56475464665569874</v>
      </c>
      <c r="FI96" s="88">
        <v>6.7651331942635548E-2</v>
      </c>
      <c r="FJ96" s="88">
        <v>4.6335115184517224E-2</v>
      </c>
      <c r="FK96" s="88">
        <v>1.0649058746537255E-2</v>
      </c>
      <c r="FL96" s="88">
        <v>1.3507999798084258E-2</v>
      </c>
      <c r="FM96" s="88">
        <v>8.3646043628474789E-2</v>
      </c>
      <c r="FN96" s="65"/>
    </row>
    <row r="97" spans="2:170" x14ac:dyDescent="0.2">
      <c r="B97" s="74">
        <v>4</v>
      </c>
      <c r="C97" s="71">
        <f>COUNTIFS(Data!$X:$X,$B97,Data!$AB:$AB,C$8,Data!$C:$C,$B$3)</f>
        <v>0</v>
      </c>
      <c r="D97" s="71">
        <f>COUNTIFS(Data!$X:$X,$B97,Data!$AB:$AB,D$8,Data!$C:$C,$B$3)</f>
        <v>0</v>
      </c>
      <c r="E97" s="71">
        <f>COUNTIFS(Data!$X:$X,$B97,Data!$AB:$AB,E$8,Data!$C:$C,$B$3)</f>
        <v>1</v>
      </c>
      <c r="F97" s="71">
        <f>COUNTIFS(Data!$X:$X,$B97,Data!$AB:$AB,F$8,Data!$C:$C,$B$3)</f>
        <v>4</v>
      </c>
      <c r="G97" s="71">
        <f>COUNTIFS(Data!$X:$X,$B97,Data!$AB:$AB,G$8,Data!$C:$C,$B$3)</f>
        <v>1</v>
      </c>
      <c r="H97" s="71">
        <f>COUNTIFS(Data!$X:$X,$B97,Data!$AB:$AB,H$8,Data!$C:$C,$B$3)</f>
        <v>0</v>
      </c>
      <c r="I97" s="71">
        <f>COUNTIFS(Data!$X:$X,$B97,Data!$AB:$AB,I$8,Data!$C:$C,$B$3)</f>
        <v>0</v>
      </c>
      <c r="J97" s="71">
        <f>COUNTIFS(Data!$X:$X,$B97,Data!$AB:$AB,J$8,Data!$C:$C,$B$3)</f>
        <v>0</v>
      </c>
      <c r="K97" s="71">
        <f>COUNTIFS(Data!$X:$X,$B97,Data!$AB:$AB,K$8,Data!$C:$C,$B$3)</f>
        <v>0</v>
      </c>
      <c r="L97" s="71">
        <f>COUNTIFS(Data!$X:$X,$B97,Data!$AB:$AB,L$8,Data!$C:$C,$B$3)</f>
        <v>0</v>
      </c>
      <c r="M97" s="71">
        <f>COUNTIFS(Data!$X:$X,$B97,Data!$AB:$AB,M$8,Data!$C:$C,$B$3)</f>
        <v>0</v>
      </c>
      <c r="N97" s="71">
        <f>COUNTIFS(Data!$X:$X,$B97,Data!$AB:$AB,N$8,Data!$C:$C,$B$3)</f>
        <v>0</v>
      </c>
      <c r="O97" s="71">
        <f>COUNTIFS(Data!$X:$X,$B97,Data!$AB:$AB,O$8,Data!$C:$C,$B$3)</f>
        <v>0</v>
      </c>
      <c r="P97" s="72">
        <f t="shared" si="135"/>
        <v>0</v>
      </c>
      <c r="Q97" s="65"/>
      <c r="R97" s="74">
        <v>4</v>
      </c>
      <c r="S97" s="71">
        <f>COUNTIFS(Data!$AX:$AX,$B97,Data!$BB:$BB,S$8,Data!$C:$C,$B$3)</f>
        <v>0</v>
      </c>
      <c r="T97" s="71">
        <f>COUNTIFS(Data!$AX:$AX,$B97,Data!$BB:$BB,T$8,Data!$C:$C,$B$3)</f>
        <v>0</v>
      </c>
      <c r="U97" s="71">
        <f>COUNTIFS(Data!$AX:$AX,$B97,Data!$BB:$BB,U$8,Data!$C:$C,$B$3)</f>
        <v>1</v>
      </c>
      <c r="V97" s="71">
        <f>COUNTIFS(Data!$AX:$AX,$B97,Data!$BB:$BB,V$8,Data!$C:$C,$B$3)</f>
        <v>3</v>
      </c>
      <c r="W97" s="71">
        <f>COUNTIFS(Data!$AX:$AX,$B97,Data!$BB:$BB,W$8,Data!$C:$C,$B$3)</f>
        <v>2</v>
      </c>
      <c r="X97" s="71">
        <f>COUNTIFS(Data!$AX:$AX,$B97,Data!$BB:$BB,X$8,Data!$C:$C,$B$3)</f>
        <v>0</v>
      </c>
      <c r="Y97" s="71">
        <f>COUNTIFS(Data!$AX:$AX,$B97,Data!$BB:$BB,Y$8,Data!$C:$C,$B$3)</f>
        <v>0</v>
      </c>
      <c r="Z97" s="71">
        <f>COUNTIFS(Data!$AX:$AX,$B97,Data!$BB:$BB,Z$8,Data!$C:$C,$B$3)</f>
        <v>0</v>
      </c>
      <c r="AA97" s="71">
        <f>COUNTIFS(Data!$AX:$AX,$B97,Data!$BB:$BB,AA$8,Data!$C:$C,$B$3)</f>
        <v>0</v>
      </c>
      <c r="AB97" s="71">
        <f>COUNTIFS(Data!$AX:$AX,$B97,Data!$BB:$BB,AB$8,Data!$C:$C,$B$3)</f>
        <v>0</v>
      </c>
      <c r="AC97" s="71">
        <f>COUNTIFS(Data!$AX:$AX,$B97,Data!$BB:$BB,AC$8,Data!$C:$C,$B$3)</f>
        <v>0</v>
      </c>
      <c r="AD97" s="71">
        <f>COUNTIFS(Data!$AX:$AX,$B97,Data!$BB:$BB,AD$8,Data!$C:$C,$B$3)</f>
        <v>0</v>
      </c>
      <c r="AE97" s="71">
        <f>COUNTIFS(Data!$AX:$AX,$B97,Data!$BB:$BB,AE$8,Data!$C:$C,$B$3)</f>
        <v>0</v>
      </c>
      <c r="AF97" s="72">
        <f t="shared" si="136"/>
        <v>0</v>
      </c>
      <c r="AG97" s="65"/>
      <c r="AH97" s="74">
        <v>4</v>
      </c>
      <c r="AI97" s="71">
        <f>COUNTIFS(Data!$BX:$BX,$B97,Data!$CB:$CB,AI$8,Data!$C:$C,$B$3)</f>
        <v>0</v>
      </c>
      <c r="AJ97" s="71">
        <f>COUNTIFS(Data!$BX:$BX,$B97,Data!$CB:$CB,AJ$8,Data!$C:$C,$B$3)</f>
        <v>0</v>
      </c>
      <c r="AK97" s="71">
        <f>COUNTIFS(Data!$BX:$BX,$B97,Data!$CB:$CB,AK$8,Data!$C:$C,$B$3)</f>
        <v>0</v>
      </c>
      <c r="AL97" s="71">
        <f>COUNTIFS(Data!$BX:$BX,$B97,Data!$CB:$CB,AL$8,Data!$C:$C,$B$3)</f>
        <v>3</v>
      </c>
      <c r="AM97" s="71">
        <f>COUNTIFS(Data!$BX:$BX,$B97,Data!$CB:$CB,AM$8,Data!$C:$C,$B$3)</f>
        <v>2</v>
      </c>
      <c r="AN97" s="71">
        <f>COUNTIFS(Data!$BX:$BX,$B97,Data!$CB:$CB,AN$8,Data!$C:$C,$B$3)</f>
        <v>0</v>
      </c>
      <c r="AO97" s="71">
        <f>COUNTIFS(Data!$BX:$BX,$B97,Data!$CB:$CB,AO$8,Data!$C:$C,$B$3)</f>
        <v>0</v>
      </c>
      <c r="AP97" s="71">
        <f>COUNTIFS(Data!$BX:$BX,$B97,Data!$CB:$CB,AP$8,Data!$C:$C,$B$3)</f>
        <v>0</v>
      </c>
      <c r="AQ97" s="71">
        <f>COUNTIFS(Data!$BX:$BX,$B97,Data!$CB:$CB,AQ$8,Data!$C:$C,$B$3)</f>
        <v>0</v>
      </c>
      <c r="AR97" s="71">
        <f>COUNTIFS(Data!$BX:$BX,$B97,Data!$CB:$CB,AR$8,Data!$C:$C,$B$3)</f>
        <v>0</v>
      </c>
      <c r="AS97" s="71">
        <f>COUNTIFS(Data!$BX:$BX,$B97,Data!$CB:$CB,AS$8,Data!$C:$C,$B$3)</f>
        <v>0</v>
      </c>
      <c r="AT97" s="71">
        <f>COUNTIFS(Data!$BX:$BX,$B97,Data!$CB:$CB,AT$8,Data!$C:$C,$B$3)</f>
        <v>0</v>
      </c>
      <c r="AU97" s="71">
        <f>COUNTIFS(Data!$BX:$BX,$B97,Data!$CB:$CB,AU$8,Data!$C:$C,$B$3)</f>
        <v>0</v>
      </c>
      <c r="AV97" s="72">
        <f t="shared" si="137"/>
        <v>0</v>
      </c>
      <c r="AW97" s="65"/>
      <c r="AX97" s="74">
        <v>4</v>
      </c>
      <c r="AY97" s="71">
        <f>COUNTIFS(Data!$CX:$CX,$B97,Data!$DB:$DB,AY$8,Data!$C:$C,$B$3)</f>
        <v>0</v>
      </c>
      <c r="AZ97" s="71">
        <f>COUNTIFS(Data!$CX:$CX,$B97,Data!$DB:$DB,AZ$8,Data!$C:$C,$B$3)</f>
        <v>0</v>
      </c>
      <c r="BA97" s="71">
        <f>COUNTIFS(Data!$CX:$CX,$B97,Data!$DB:$DB,BA$8,Data!$C:$C,$B$3)</f>
        <v>0</v>
      </c>
      <c r="BB97" s="71">
        <f>COUNTIFS(Data!$CX:$CX,$B97,Data!$DB:$DB,BB$8,Data!$C:$C,$B$3)</f>
        <v>0</v>
      </c>
      <c r="BC97" s="71">
        <f>COUNTIFS(Data!$CX:$CX,$B97,Data!$DB:$DB,BC$8,Data!$C:$C,$B$3)</f>
        <v>1</v>
      </c>
      <c r="BD97" s="71">
        <f>COUNTIFS(Data!$CX:$CX,$B97,Data!$DB:$DB,BD$8,Data!$C:$C,$B$3)</f>
        <v>0</v>
      </c>
      <c r="BE97" s="71">
        <f>COUNTIFS(Data!$CX:$CX,$B97,Data!$DB:$DB,BE$8,Data!$C:$C,$B$3)</f>
        <v>0</v>
      </c>
      <c r="BF97" s="71">
        <f>COUNTIFS(Data!$CX:$CX,$B97,Data!$DB:$DB,BF$8,Data!$C:$C,$B$3)</f>
        <v>0</v>
      </c>
      <c r="BG97" s="71">
        <f>COUNTIFS(Data!$CX:$CX,$B97,Data!$DB:$DB,BG$8,Data!$C:$C,$B$3)</f>
        <v>0</v>
      </c>
      <c r="BH97" s="71">
        <f>COUNTIFS(Data!$CX:$CX,$B97,Data!$DB:$DB,BH$8,Data!$C:$C,$B$3)</f>
        <v>0</v>
      </c>
      <c r="BI97" s="71">
        <f>COUNTIFS(Data!$CX:$CX,$B97,Data!$DB:$DB,BI$8,Data!$C:$C,$B$3)</f>
        <v>0</v>
      </c>
      <c r="BJ97" s="71">
        <f>COUNTIFS(Data!$CX:$CX,$B97,Data!$DB:$DB,BJ$8,Data!$C:$C,$B$3)</f>
        <v>0</v>
      </c>
      <c r="BK97" s="71">
        <f>COUNTIFS(Data!$CX:$CX,$B97,Data!$DB:$DB,BK$8,Data!$C:$C,$B$3)</f>
        <v>0</v>
      </c>
      <c r="BL97" s="72">
        <f t="shared" si="124"/>
        <v>0</v>
      </c>
      <c r="BM97" s="65"/>
      <c r="BO97" s="69"/>
      <c r="BQ97" s="77">
        <v>4</v>
      </c>
      <c r="BR97" s="78">
        <f t="shared" si="125"/>
        <v>0</v>
      </c>
      <c r="BS97" s="78">
        <f t="shared" si="126"/>
        <v>0</v>
      </c>
      <c r="BT97" s="78">
        <f t="shared" si="126"/>
        <v>0.16666666666666666</v>
      </c>
      <c r="BU97" s="78">
        <f t="shared" si="126"/>
        <v>0.66666666666666663</v>
      </c>
      <c r="BV97" s="78">
        <f t="shared" si="126"/>
        <v>0.16666666666666666</v>
      </c>
      <c r="BW97" s="78">
        <f t="shared" si="126"/>
        <v>0</v>
      </c>
      <c r="BX97" s="78">
        <f t="shared" si="126"/>
        <v>0</v>
      </c>
      <c r="BY97" s="78">
        <f t="shared" si="126"/>
        <v>0</v>
      </c>
      <c r="BZ97" s="78">
        <f t="shared" si="126"/>
        <v>0</v>
      </c>
      <c r="CA97" s="78">
        <f t="shared" si="126"/>
        <v>0</v>
      </c>
      <c r="CB97" s="78">
        <f t="shared" si="126"/>
        <v>0</v>
      </c>
      <c r="CC97" s="13"/>
      <c r="CD97" s="77">
        <v>4</v>
      </c>
      <c r="CE97" s="78">
        <f t="shared" si="127"/>
        <v>0</v>
      </c>
      <c r="CF97" s="78">
        <f t="shared" si="127"/>
        <v>0</v>
      </c>
      <c r="CG97" s="78">
        <f t="shared" si="127"/>
        <v>0.16666666666666666</v>
      </c>
      <c r="CH97" s="78">
        <f t="shared" si="127"/>
        <v>0.5</v>
      </c>
      <c r="CI97" s="78">
        <f t="shared" si="127"/>
        <v>0.33333333333333331</v>
      </c>
      <c r="CJ97" s="78">
        <f t="shared" si="127"/>
        <v>0</v>
      </c>
      <c r="CK97" s="78">
        <f t="shared" si="127"/>
        <v>0</v>
      </c>
      <c r="CL97" s="78">
        <f t="shared" si="127"/>
        <v>0</v>
      </c>
      <c r="CM97" s="78">
        <f t="shared" si="127"/>
        <v>0</v>
      </c>
      <c r="CN97" s="78">
        <f t="shared" si="127"/>
        <v>0</v>
      </c>
      <c r="CO97" s="78">
        <f t="shared" si="128"/>
        <v>0</v>
      </c>
      <c r="CP97" s="13"/>
      <c r="CQ97" s="77">
        <v>4</v>
      </c>
      <c r="CR97" s="78">
        <f t="shared" si="129"/>
        <v>0</v>
      </c>
      <c r="CS97" s="78">
        <f t="shared" si="130"/>
        <v>0</v>
      </c>
      <c r="CT97" s="78">
        <f t="shared" si="130"/>
        <v>0</v>
      </c>
      <c r="CU97" s="78">
        <f t="shared" si="130"/>
        <v>0.6</v>
      </c>
      <c r="CV97" s="78">
        <f t="shared" si="130"/>
        <v>0.4</v>
      </c>
      <c r="CW97" s="78">
        <f t="shared" si="130"/>
        <v>0</v>
      </c>
      <c r="CX97" s="78">
        <f t="shared" si="130"/>
        <v>0</v>
      </c>
      <c r="CY97" s="78">
        <f t="shared" si="130"/>
        <v>0</v>
      </c>
      <c r="CZ97" s="78">
        <f t="shared" si="130"/>
        <v>0</v>
      </c>
      <c r="DA97" s="78">
        <f t="shared" si="130"/>
        <v>0</v>
      </c>
      <c r="DB97" s="78">
        <f t="shared" si="131"/>
        <v>0</v>
      </c>
      <c r="DC97" s="13"/>
      <c r="DD97" s="77">
        <v>4</v>
      </c>
      <c r="DE97" s="78">
        <f t="shared" si="132"/>
        <v>0</v>
      </c>
      <c r="DF97" s="78">
        <f t="shared" si="133"/>
        <v>0</v>
      </c>
      <c r="DG97" s="78">
        <f t="shared" si="133"/>
        <v>0</v>
      </c>
      <c r="DH97" s="78">
        <f t="shared" si="133"/>
        <v>0</v>
      </c>
      <c r="DI97" s="78">
        <f t="shared" si="133"/>
        <v>1</v>
      </c>
      <c r="DJ97" s="78">
        <f t="shared" si="133"/>
        <v>0</v>
      </c>
      <c r="DK97" s="78">
        <f t="shared" si="133"/>
        <v>0</v>
      </c>
      <c r="DL97" s="78">
        <f t="shared" si="133"/>
        <v>0</v>
      </c>
      <c r="DM97" s="78">
        <f t="shared" si="133"/>
        <v>0</v>
      </c>
      <c r="DN97" s="78">
        <f t="shared" si="133"/>
        <v>0</v>
      </c>
      <c r="DO97" s="78">
        <f t="shared" si="134"/>
        <v>0</v>
      </c>
      <c r="DP97" s="65"/>
      <c r="DQ97" s="69"/>
      <c r="DR97" s="65"/>
      <c r="DS97" s="77">
        <v>5</v>
      </c>
      <c r="DT97" s="78">
        <v>1.487992066441458E-2</v>
      </c>
      <c r="DU97" s="78">
        <v>5.0890838571253389E-3</v>
      </c>
      <c r="DV97" s="78">
        <v>1.2370962198511942E-2</v>
      </c>
      <c r="DW97" s="78">
        <v>4.4172845140543336E-2</v>
      </c>
      <c r="DX97" s="78">
        <v>0.22930834917177767</v>
      </c>
      <c r="DY97" s="78">
        <v>0.34467599086282774</v>
      </c>
      <c r="DZ97" s="78">
        <v>8.2470815878264991E-2</v>
      </c>
      <c r="EA97" s="78">
        <v>1.8760455047880216E-2</v>
      </c>
      <c r="EB97" s="78">
        <v>4.2119822311397414E-3</v>
      </c>
      <c r="EC97" s="78">
        <v>1.3966711575790121E-3</v>
      </c>
      <c r="ED97" s="78">
        <v>0.10258683540853253</v>
      </c>
      <c r="EE97" s="65"/>
      <c r="EY97" s="65"/>
      <c r="FA97" s="65"/>
      <c r="FB97" s="90">
        <v>5</v>
      </c>
      <c r="FC97" s="88">
        <v>0</v>
      </c>
      <c r="FD97" s="88">
        <v>0</v>
      </c>
      <c r="FE97" s="88">
        <v>5.0754459390930304E-2</v>
      </c>
      <c r="FF97" s="88">
        <v>1.0598832323575644E-3</v>
      </c>
      <c r="FG97" s="88">
        <v>9.6939491871915723E-2</v>
      </c>
      <c r="FH97" s="88">
        <v>0.61316917703740714</v>
      </c>
      <c r="FI97" s="88">
        <v>7.1761139207139821E-2</v>
      </c>
      <c r="FJ97" s="88">
        <v>4.858154651959138E-2</v>
      </c>
      <c r="FK97" s="88">
        <v>1.1216609893835754E-2</v>
      </c>
      <c r="FL97" s="88">
        <v>1.4005951407002889E-2</v>
      </c>
      <c r="FM97" s="88">
        <v>8.8998767230013112E-2</v>
      </c>
      <c r="FN97" s="65"/>
    </row>
    <row r="98" spans="2:170" x14ac:dyDescent="0.2">
      <c r="B98" s="74">
        <v>5</v>
      </c>
      <c r="C98" s="71">
        <f>COUNTIFS(Data!$X:$X,$B98,Data!$AB:$AB,C$8,Data!$C:$C,$B$3)</f>
        <v>0</v>
      </c>
      <c r="D98" s="71">
        <f>COUNTIFS(Data!$X:$X,$B98,Data!$AB:$AB,D$8,Data!$C:$C,$B$3)</f>
        <v>0</v>
      </c>
      <c r="E98" s="71">
        <f>COUNTIFS(Data!$X:$X,$B98,Data!$AB:$AB,E$8,Data!$C:$C,$B$3)</f>
        <v>1</v>
      </c>
      <c r="F98" s="71">
        <f>COUNTIFS(Data!$X:$X,$B98,Data!$AB:$AB,F$8,Data!$C:$C,$B$3)</f>
        <v>0</v>
      </c>
      <c r="G98" s="71">
        <f>COUNTIFS(Data!$X:$X,$B98,Data!$AB:$AB,G$8,Data!$C:$C,$B$3)</f>
        <v>63</v>
      </c>
      <c r="H98" s="71">
        <f>COUNTIFS(Data!$X:$X,$B98,Data!$AB:$AB,H$8,Data!$C:$C,$B$3)</f>
        <v>13</v>
      </c>
      <c r="I98" s="71">
        <f>COUNTIFS(Data!$X:$X,$B98,Data!$AB:$AB,I$8,Data!$C:$C,$B$3)</f>
        <v>0</v>
      </c>
      <c r="J98" s="71">
        <f>COUNTIFS(Data!$X:$X,$B98,Data!$AB:$AB,J$8,Data!$C:$C,$B$3)</f>
        <v>0</v>
      </c>
      <c r="K98" s="71">
        <f>COUNTIFS(Data!$X:$X,$B98,Data!$AB:$AB,K$8,Data!$C:$C,$B$3)</f>
        <v>0</v>
      </c>
      <c r="L98" s="71">
        <f>COUNTIFS(Data!$X:$X,$B98,Data!$AB:$AB,L$8,Data!$C:$C,$B$3)</f>
        <v>0</v>
      </c>
      <c r="M98" s="71">
        <f>COUNTIFS(Data!$X:$X,$B98,Data!$AB:$AB,M$8,Data!$C:$C,$B$3)</f>
        <v>0</v>
      </c>
      <c r="N98" s="71">
        <f>COUNTIFS(Data!$X:$X,$B98,Data!$AB:$AB,N$8,Data!$C:$C,$B$3)</f>
        <v>0</v>
      </c>
      <c r="O98" s="71">
        <f>COUNTIFS(Data!$X:$X,$B98,Data!$AB:$AB,O$8,Data!$C:$C,$B$3)</f>
        <v>0</v>
      </c>
      <c r="P98" s="72">
        <f t="shared" si="135"/>
        <v>0</v>
      </c>
      <c r="Q98" s="65"/>
      <c r="R98" s="74">
        <v>5</v>
      </c>
      <c r="S98" s="71">
        <f>COUNTIFS(Data!$AX:$AX,$B98,Data!$BB:$BB,S$8,Data!$C:$C,$B$3)</f>
        <v>0</v>
      </c>
      <c r="T98" s="71">
        <f>COUNTIFS(Data!$AX:$AX,$B98,Data!$BB:$BB,T$8,Data!$C:$C,$B$3)</f>
        <v>0</v>
      </c>
      <c r="U98" s="71">
        <f>COUNTIFS(Data!$AX:$AX,$B98,Data!$BB:$BB,U$8,Data!$C:$C,$B$3)</f>
        <v>1</v>
      </c>
      <c r="V98" s="71">
        <f>COUNTIFS(Data!$AX:$AX,$B98,Data!$BB:$BB,V$8,Data!$C:$C,$B$3)</f>
        <v>0</v>
      </c>
      <c r="W98" s="71">
        <f>COUNTIFS(Data!$AX:$AX,$B98,Data!$BB:$BB,W$8,Data!$C:$C,$B$3)</f>
        <v>61</v>
      </c>
      <c r="X98" s="71">
        <f>COUNTIFS(Data!$AX:$AX,$B98,Data!$BB:$BB,X$8,Data!$C:$C,$B$3)</f>
        <v>11</v>
      </c>
      <c r="Y98" s="71">
        <f>COUNTIFS(Data!$AX:$AX,$B98,Data!$BB:$BB,Y$8,Data!$C:$C,$B$3)</f>
        <v>1</v>
      </c>
      <c r="Z98" s="71">
        <f>COUNTIFS(Data!$AX:$AX,$B98,Data!$BB:$BB,Z$8,Data!$C:$C,$B$3)</f>
        <v>0</v>
      </c>
      <c r="AA98" s="71">
        <f>COUNTIFS(Data!$AX:$AX,$B98,Data!$BB:$BB,AA$8,Data!$C:$C,$B$3)</f>
        <v>0</v>
      </c>
      <c r="AB98" s="71">
        <f>COUNTIFS(Data!$AX:$AX,$B98,Data!$BB:$BB,AB$8,Data!$C:$C,$B$3)</f>
        <v>0</v>
      </c>
      <c r="AC98" s="71">
        <f>COUNTIFS(Data!$AX:$AX,$B98,Data!$BB:$BB,AC$8,Data!$C:$C,$B$3)</f>
        <v>0</v>
      </c>
      <c r="AD98" s="71">
        <f>COUNTIFS(Data!$AX:$AX,$B98,Data!$BB:$BB,AD$8,Data!$C:$C,$B$3)</f>
        <v>0</v>
      </c>
      <c r="AE98" s="71">
        <f>COUNTIFS(Data!$AX:$AX,$B98,Data!$BB:$BB,AE$8,Data!$C:$C,$B$3)</f>
        <v>0</v>
      </c>
      <c r="AF98" s="72">
        <f t="shared" si="136"/>
        <v>0</v>
      </c>
      <c r="AG98" s="65"/>
      <c r="AH98" s="74">
        <v>5</v>
      </c>
      <c r="AI98" s="71">
        <f>COUNTIFS(Data!$BX:$BX,$B98,Data!$CB:$CB,AI$8,Data!$C:$C,$B$3)</f>
        <v>0</v>
      </c>
      <c r="AJ98" s="71">
        <f>COUNTIFS(Data!$BX:$BX,$B98,Data!$CB:$CB,AJ$8,Data!$C:$C,$B$3)</f>
        <v>0</v>
      </c>
      <c r="AK98" s="71">
        <f>COUNTIFS(Data!$BX:$BX,$B98,Data!$CB:$CB,AK$8,Data!$C:$C,$B$3)</f>
        <v>1</v>
      </c>
      <c r="AL98" s="71">
        <f>COUNTIFS(Data!$BX:$BX,$B98,Data!$CB:$CB,AL$8,Data!$C:$C,$B$3)</f>
        <v>0</v>
      </c>
      <c r="AM98" s="71">
        <f>COUNTIFS(Data!$BX:$BX,$B98,Data!$CB:$CB,AM$8,Data!$C:$C,$B$3)</f>
        <v>59</v>
      </c>
      <c r="AN98" s="71">
        <f>COUNTIFS(Data!$BX:$BX,$B98,Data!$CB:$CB,AN$8,Data!$C:$C,$B$3)</f>
        <v>8</v>
      </c>
      <c r="AO98" s="71">
        <f>COUNTIFS(Data!$BX:$BX,$B98,Data!$CB:$CB,AO$8,Data!$C:$C,$B$3)</f>
        <v>1</v>
      </c>
      <c r="AP98" s="71">
        <f>COUNTIFS(Data!$BX:$BX,$B98,Data!$CB:$CB,AP$8,Data!$C:$C,$B$3)</f>
        <v>0</v>
      </c>
      <c r="AQ98" s="71">
        <f>COUNTIFS(Data!$BX:$BX,$B98,Data!$CB:$CB,AQ$8,Data!$C:$C,$B$3)</f>
        <v>0</v>
      </c>
      <c r="AR98" s="71">
        <f>COUNTIFS(Data!$BX:$BX,$B98,Data!$CB:$CB,AR$8,Data!$C:$C,$B$3)</f>
        <v>0</v>
      </c>
      <c r="AS98" s="71">
        <f>COUNTIFS(Data!$BX:$BX,$B98,Data!$CB:$CB,AS$8,Data!$C:$C,$B$3)</f>
        <v>0</v>
      </c>
      <c r="AT98" s="71">
        <f>COUNTIFS(Data!$BX:$BX,$B98,Data!$CB:$CB,AT$8,Data!$C:$C,$B$3)</f>
        <v>0</v>
      </c>
      <c r="AU98" s="71">
        <f>COUNTIFS(Data!$BX:$BX,$B98,Data!$CB:$CB,AU$8,Data!$C:$C,$B$3)</f>
        <v>0</v>
      </c>
      <c r="AV98" s="72">
        <f t="shared" si="137"/>
        <v>0</v>
      </c>
      <c r="AW98" s="65"/>
      <c r="AX98" s="74">
        <v>5</v>
      </c>
      <c r="AY98" s="71">
        <f>COUNTIFS(Data!$CX:$CX,$B98,Data!$DB:$DB,AY$8,Data!$C:$C,$B$3)</f>
        <v>0</v>
      </c>
      <c r="AZ98" s="71">
        <f>COUNTIFS(Data!$CX:$CX,$B98,Data!$DB:$DB,AZ$8,Data!$C:$C,$B$3)</f>
        <v>0</v>
      </c>
      <c r="BA98" s="71">
        <f>COUNTIFS(Data!$CX:$CX,$B98,Data!$DB:$DB,BA$8,Data!$C:$C,$B$3)</f>
        <v>1</v>
      </c>
      <c r="BB98" s="71">
        <f>COUNTIFS(Data!$CX:$CX,$B98,Data!$DB:$DB,BB$8,Data!$C:$C,$B$3)</f>
        <v>0</v>
      </c>
      <c r="BC98" s="71">
        <f>COUNTIFS(Data!$CX:$CX,$B98,Data!$DB:$DB,BC$8,Data!$C:$C,$B$3)</f>
        <v>32</v>
      </c>
      <c r="BD98" s="71">
        <f>COUNTIFS(Data!$CX:$CX,$B98,Data!$DB:$DB,BD$8,Data!$C:$C,$B$3)</f>
        <v>8</v>
      </c>
      <c r="BE98" s="71">
        <f>COUNTIFS(Data!$CX:$CX,$B98,Data!$DB:$DB,BE$8,Data!$C:$C,$B$3)</f>
        <v>2</v>
      </c>
      <c r="BF98" s="71">
        <f>COUNTIFS(Data!$CX:$CX,$B98,Data!$DB:$DB,BF$8,Data!$C:$C,$B$3)</f>
        <v>0</v>
      </c>
      <c r="BG98" s="71">
        <f>COUNTIFS(Data!$CX:$CX,$B98,Data!$DB:$DB,BG$8,Data!$C:$C,$B$3)</f>
        <v>0</v>
      </c>
      <c r="BH98" s="71">
        <f>COUNTIFS(Data!$CX:$CX,$B98,Data!$DB:$DB,BH$8,Data!$C:$C,$B$3)</f>
        <v>0</v>
      </c>
      <c r="BI98" s="71">
        <f>COUNTIFS(Data!$CX:$CX,$B98,Data!$DB:$DB,BI$8,Data!$C:$C,$B$3)</f>
        <v>0</v>
      </c>
      <c r="BJ98" s="71">
        <f>COUNTIFS(Data!$CX:$CX,$B98,Data!$DB:$DB,BJ$8,Data!$C:$C,$B$3)</f>
        <v>0</v>
      </c>
      <c r="BK98" s="71">
        <f>COUNTIFS(Data!$CX:$CX,$B98,Data!$DB:$DB,BK$8,Data!$C:$C,$B$3)</f>
        <v>0</v>
      </c>
      <c r="BL98" s="72">
        <f t="shared" si="124"/>
        <v>0</v>
      </c>
      <c r="BM98" s="65"/>
      <c r="BO98" s="69"/>
      <c r="BQ98" s="77">
        <v>5</v>
      </c>
      <c r="BR98" s="78">
        <f t="shared" si="125"/>
        <v>0</v>
      </c>
      <c r="BS98" s="78">
        <f t="shared" si="126"/>
        <v>0</v>
      </c>
      <c r="BT98" s="78">
        <f t="shared" si="126"/>
        <v>1.2987012987012988E-2</v>
      </c>
      <c r="BU98" s="78">
        <f t="shared" si="126"/>
        <v>0</v>
      </c>
      <c r="BV98" s="78">
        <f t="shared" si="126"/>
        <v>0.81818181818181823</v>
      </c>
      <c r="BW98" s="78">
        <f t="shared" si="126"/>
        <v>0.16883116883116883</v>
      </c>
      <c r="BX98" s="78">
        <f t="shared" si="126"/>
        <v>0</v>
      </c>
      <c r="BY98" s="78">
        <f t="shared" si="126"/>
        <v>0</v>
      </c>
      <c r="BZ98" s="78">
        <f t="shared" si="126"/>
        <v>0</v>
      </c>
      <c r="CA98" s="78">
        <f t="shared" si="126"/>
        <v>0</v>
      </c>
      <c r="CB98" s="78">
        <f t="shared" si="126"/>
        <v>0</v>
      </c>
      <c r="CC98" s="13"/>
      <c r="CD98" s="77">
        <v>5</v>
      </c>
      <c r="CE98" s="78">
        <f t="shared" si="127"/>
        <v>0</v>
      </c>
      <c r="CF98" s="78">
        <f t="shared" si="127"/>
        <v>0</v>
      </c>
      <c r="CG98" s="78">
        <f t="shared" si="127"/>
        <v>1.3513513513513514E-2</v>
      </c>
      <c r="CH98" s="78">
        <f t="shared" si="127"/>
        <v>0</v>
      </c>
      <c r="CI98" s="78">
        <f t="shared" si="127"/>
        <v>0.82432432432432434</v>
      </c>
      <c r="CJ98" s="78">
        <f t="shared" si="127"/>
        <v>0.14864864864864866</v>
      </c>
      <c r="CK98" s="78">
        <f t="shared" si="127"/>
        <v>1.3513513513513514E-2</v>
      </c>
      <c r="CL98" s="78">
        <f t="shared" si="127"/>
        <v>0</v>
      </c>
      <c r="CM98" s="78">
        <f t="shared" si="127"/>
        <v>0</v>
      </c>
      <c r="CN98" s="78">
        <f t="shared" si="127"/>
        <v>0</v>
      </c>
      <c r="CO98" s="78">
        <f t="shared" si="128"/>
        <v>0</v>
      </c>
      <c r="CP98" s="13"/>
      <c r="CQ98" s="77">
        <v>5</v>
      </c>
      <c r="CR98" s="78">
        <f t="shared" si="129"/>
        <v>0</v>
      </c>
      <c r="CS98" s="78">
        <f t="shared" si="130"/>
        <v>0</v>
      </c>
      <c r="CT98" s="78">
        <f t="shared" si="130"/>
        <v>1.4492753623188406E-2</v>
      </c>
      <c r="CU98" s="78">
        <f t="shared" si="130"/>
        <v>0</v>
      </c>
      <c r="CV98" s="78">
        <f t="shared" si="130"/>
        <v>0.85507246376811596</v>
      </c>
      <c r="CW98" s="78">
        <f t="shared" si="130"/>
        <v>0.11594202898550725</v>
      </c>
      <c r="CX98" s="78">
        <f t="shared" si="130"/>
        <v>1.4492753623188406E-2</v>
      </c>
      <c r="CY98" s="78">
        <f t="shared" si="130"/>
        <v>0</v>
      </c>
      <c r="CZ98" s="78">
        <f t="shared" si="130"/>
        <v>0</v>
      </c>
      <c r="DA98" s="78">
        <f t="shared" si="130"/>
        <v>0</v>
      </c>
      <c r="DB98" s="78">
        <f t="shared" si="131"/>
        <v>0</v>
      </c>
      <c r="DC98" s="13"/>
      <c r="DD98" s="77">
        <v>5</v>
      </c>
      <c r="DE98" s="78">
        <f t="shared" si="132"/>
        <v>0</v>
      </c>
      <c r="DF98" s="78">
        <f t="shared" si="133"/>
        <v>0</v>
      </c>
      <c r="DG98" s="78">
        <f t="shared" si="133"/>
        <v>2.3255813953488372E-2</v>
      </c>
      <c r="DH98" s="78">
        <f t="shared" si="133"/>
        <v>0</v>
      </c>
      <c r="DI98" s="78">
        <f t="shared" si="133"/>
        <v>0.7441860465116279</v>
      </c>
      <c r="DJ98" s="78">
        <f t="shared" si="133"/>
        <v>0.18604651162790697</v>
      </c>
      <c r="DK98" s="78">
        <f t="shared" si="133"/>
        <v>4.6511627906976744E-2</v>
      </c>
      <c r="DL98" s="78">
        <f t="shared" si="133"/>
        <v>0</v>
      </c>
      <c r="DM98" s="78">
        <f t="shared" si="133"/>
        <v>0</v>
      </c>
      <c r="DN98" s="78">
        <f t="shared" si="133"/>
        <v>0</v>
      </c>
      <c r="DO98" s="78">
        <f t="shared" si="134"/>
        <v>0</v>
      </c>
      <c r="DP98" s="65"/>
      <c r="DQ98" s="69"/>
      <c r="DR98" s="65"/>
      <c r="DS98" s="77">
        <v>6</v>
      </c>
      <c r="DT98" s="78">
        <v>1.4862980994931621E-2</v>
      </c>
      <c r="DU98" s="78">
        <v>5.8642006594237187E-3</v>
      </c>
      <c r="DV98" s="78">
        <v>7.1193731712898565E-3</v>
      </c>
      <c r="DW98" s="78">
        <v>4.2317838957155726E-2</v>
      </c>
      <c r="DX98" s="78">
        <v>0.1053114410008559</v>
      </c>
      <c r="DY98" s="78">
        <v>0.44834867389887539</v>
      </c>
      <c r="DZ98" s="78">
        <v>9.1055811303278722E-2</v>
      </c>
      <c r="EA98" s="78">
        <v>2.1636048173062031E-2</v>
      </c>
      <c r="EB98" s="78">
        <v>3.753450048355287E-3</v>
      </c>
      <c r="EC98" s="78">
        <v>9.5068098887359507E-4</v>
      </c>
      <c r="ED98" s="78">
        <v>8.1590917750676603E-2</v>
      </c>
      <c r="EE98" s="65"/>
      <c r="EY98" s="65"/>
      <c r="FA98" s="65"/>
      <c r="FB98" s="90">
        <v>6</v>
      </c>
      <c r="FC98" s="88">
        <v>0</v>
      </c>
      <c r="FD98" s="88">
        <v>0</v>
      </c>
      <c r="FE98" s="88">
        <v>4.0505518302909188E-2</v>
      </c>
      <c r="FF98" s="88">
        <v>1.0603583210827758E-3</v>
      </c>
      <c r="FG98" s="88">
        <v>2.5055304357497515E-2</v>
      </c>
      <c r="FH98" s="88">
        <v>0.65865766627441602</v>
      </c>
      <c r="FI98" s="88">
        <v>7.3796296636606501E-2</v>
      </c>
      <c r="FJ98" s="88">
        <v>5.2035188502104972E-2</v>
      </c>
      <c r="FK98" s="88">
        <v>1.2223344909959619E-2</v>
      </c>
      <c r="FL98" s="88">
        <v>1.6072684699596711E-2</v>
      </c>
      <c r="FM98" s="88">
        <v>0.11550311555586532</v>
      </c>
      <c r="FN98" s="65"/>
    </row>
    <row r="99" spans="2:170" x14ac:dyDescent="0.2">
      <c r="B99" s="74">
        <v>6</v>
      </c>
      <c r="C99" s="71">
        <f>COUNTIFS(Data!$X:$X,$B99,Data!$AB:$AB,C$8,Data!$C:$C,$B$3)</f>
        <v>0</v>
      </c>
      <c r="D99" s="71">
        <f>COUNTIFS(Data!$X:$X,$B99,Data!$AB:$AB,D$8,Data!$C:$C,$B$3)</f>
        <v>0</v>
      </c>
      <c r="E99" s="71">
        <f>COUNTIFS(Data!$X:$X,$B99,Data!$AB:$AB,E$8,Data!$C:$C,$B$3)</f>
        <v>0</v>
      </c>
      <c r="F99" s="71">
        <f>COUNTIFS(Data!$X:$X,$B99,Data!$AB:$AB,F$8,Data!$C:$C,$B$3)</f>
        <v>0</v>
      </c>
      <c r="G99" s="71">
        <f>COUNTIFS(Data!$X:$X,$B99,Data!$AB:$AB,G$8,Data!$C:$C,$B$3)</f>
        <v>6</v>
      </c>
      <c r="H99" s="71">
        <f>COUNTIFS(Data!$X:$X,$B99,Data!$AB:$AB,H$8,Data!$C:$C,$B$3)</f>
        <v>323</v>
      </c>
      <c r="I99" s="71">
        <f>COUNTIFS(Data!$X:$X,$B99,Data!$AB:$AB,I$8,Data!$C:$C,$B$3)</f>
        <v>9</v>
      </c>
      <c r="J99" s="71">
        <f>COUNTIFS(Data!$X:$X,$B99,Data!$AB:$AB,J$8,Data!$C:$C,$B$3)</f>
        <v>3</v>
      </c>
      <c r="K99" s="71">
        <f>COUNTIFS(Data!$X:$X,$B99,Data!$AB:$AB,K$8,Data!$C:$C,$B$3)</f>
        <v>1</v>
      </c>
      <c r="L99" s="71">
        <f>COUNTIFS(Data!$X:$X,$B99,Data!$AB:$AB,L$8,Data!$C:$C,$B$3)</f>
        <v>0</v>
      </c>
      <c r="M99" s="71">
        <f>COUNTIFS(Data!$X:$X,$B99,Data!$AB:$AB,M$8,Data!$C:$C,$B$3)</f>
        <v>0</v>
      </c>
      <c r="N99" s="71">
        <f>COUNTIFS(Data!$X:$X,$B99,Data!$AB:$AB,N$8,Data!$C:$C,$B$3)</f>
        <v>0</v>
      </c>
      <c r="O99" s="71">
        <f>COUNTIFS(Data!$X:$X,$B99,Data!$AB:$AB,O$8,Data!$C:$C,$B$3)</f>
        <v>1</v>
      </c>
      <c r="P99" s="72">
        <f t="shared" si="135"/>
        <v>2.9154518950437317E-3</v>
      </c>
      <c r="Q99" s="65"/>
      <c r="R99" s="74">
        <v>6</v>
      </c>
      <c r="S99" s="71">
        <f>COUNTIFS(Data!$AX:$AX,$B99,Data!$BB:$BB,S$8,Data!$C:$C,$B$3)</f>
        <v>0</v>
      </c>
      <c r="T99" s="71">
        <f>COUNTIFS(Data!$AX:$AX,$B99,Data!$BB:$BB,T$8,Data!$C:$C,$B$3)</f>
        <v>0</v>
      </c>
      <c r="U99" s="71">
        <f>COUNTIFS(Data!$AX:$AX,$B99,Data!$BB:$BB,U$8,Data!$C:$C,$B$3)</f>
        <v>1</v>
      </c>
      <c r="V99" s="71">
        <f>COUNTIFS(Data!$AX:$AX,$B99,Data!$BB:$BB,V$8,Data!$C:$C,$B$3)</f>
        <v>0</v>
      </c>
      <c r="W99" s="71">
        <f>COUNTIFS(Data!$AX:$AX,$B99,Data!$BB:$BB,W$8,Data!$C:$C,$B$3)</f>
        <v>7</v>
      </c>
      <c r="X99" s="71">
        <f>COUNTIFS(Data!$AX:$AX,$B99,Data!$BB:$BB,X$8,Data!$C:$C,$B$3)</f>
        <v>327</v>
      </c>
      <c r="Y99" s="71">
        <f>COUNTIFS(Data!$AX:$AX,$B99,Data!$BB:$BB,Y$8,Data!$C:$C,$B$3)</f>
        <v>13</v>
      </c>
      <c r="Z99" s="71">
        <f>COUNTIFS(Data!$AX:$AX,$B99,Data!$BB:$BB,Z$8,Data!$C:$C,$B$3)</f>
        <v>2</v>
      </c>
      <c r="AA99" s="71">
        <f>COUNTIFS(Data!$AX:$AX,$B99,Data!$BB:$BB,AA$8,Data!$C:$C,$B$3)</f>
        <v>2</v>
      </c>
      <c r="AB99" s="71">
        <f>COUNTIFS(Data!$AX:$AX,$B99,Data!$BB:$BB,AB$8,Data!$C:$C,$B$3)</f>
        <v>0</v>
      </c>
      <c r="AC99" s="71">
        <f>COUNTIFS(Data!$AX:$AX,$B99,Data!$BB:$BB,AC$8,Data!$C:$C,$B$3)</f>
        <v>0</v>
      </c>
      <c r="AD99" s="71">
        <f>COUNTIFS(Data!$AX:$AX,$B99,Data!$BB:$BB,AD$8,Data!$C:$C,$B$3)</f>
        <v>0</v>
      </c>
      <c r="AE99" s="71">
        <f>COUNTIFS(Data!$AX:$AX,$B99,Data!$BB:$BB,AE$8,Data!$C:$C,$B$3)</f>
        <v>2</v>
      </c>
      <c r="AF99" s="72">
        <f t="shared" si="136"/>
        <v>5.6497175141242938E-3</v>
      </c>
      <c r="AG99" s="65"/>
      <c r="AH99" s="74">
        <v>6</v>
      </c>
      <c r="AI99" s="71">
        <f>COUNTIFS(Data!$BX:$BX,$B99,Data!$CB:$CB,AI$8,Data!$C:$C,$B$3)</f>
        <v>0</v>
      </c>
      <c r="AJ99" s="71">
        <f>COUNTIFS(Data!$BX:$BX,$B99,Data!$CB:$CB,AJ$8,Data!$C:$C,$B$3)</f>
        <v>0</v>
      </c>
      <c r="AK99" s="71">
        <f>COUNTIFS(Data!$BX:$BX,$B99,Data!$CB:$CB,AK$8,Data!$C:$C,$B$3)</f>
        <v>1</v>
      </c>
      <c r="AL99" s="71">
        <f>COUNTIFS(Data!$BX:$BX,$B99,Data!$CB:$CB,AL$8,Data!$C:$C,$B$3)</f>
        <v>1</v>
      </c>
      <c r="AM99" s="71">
        <f>COUNTIFS(Data!$BX:$BX,$B99,Data!$CB:$CB,AM$8,Data!$C:$C,$B$3)</f>
        <v>5</v>
      </c>
      <c r="AN99" s="71">
        <f>COUNTIFS(Data!$BX:$BX,$B99,Data!$CB:$CB,AN$8,Data!$C:$C,$B$3)</f>
        <v>343</v>
      </c>
      <c r="AO99" s="71">
        <f>COUNTIFS(Data!$BX:$BX,$B99,Data!$CB:$CB,AO$8,Data!$C:$C,$B$3)</f>
        <v>6</v>
      </c>
      <c r="AP99" s="71">
        <f>COUNTIFS(Data!$BX:$BX,$B99,Data!$CB:$CB,AP$8,Data!$C:$C,$B$3)</f>
        <v>2</v>
      </c>
      <c r="AQ99" s="71">
        <f>COUNTIFS(Data!$BX:$BX,$B99,Data!$CB:$CB,AQ$8,Data!$C:$C,$B$3)</f>
        <v>1</v>
      </c>
      <c r="AR99" s="71">
        <f>COUNTIFS(Data!$BX:$BX,$B99,Data!$CB:$CB,AR$8,Data!$C:$C,$B$3)</f>
        <v>0</v>
      </c>
      <c r="AS99" s="71">
        <f>COUNTIFS(Data!$BX:$BX,$B99,Data!$CB:$CB,AS$8,Data!$C:$C,$B$3)</f>
        <v>0</v>
      </c>
      <c r="AT99" s="71">
        <f>COUNTIFS(Data!$BX:$BX,$B99,Data!$CB:$CB,AT$8,Data!$C:$C,$B$3)</f>
        <v>0</v>
      </c>
      <c r="AU99" s="71">
        <f>COUNTIFS(Data!$BX:$BX,$B99,Data!$CB:$CB,AU$8,Data!$C:$C,$B$3)</f>
        <v>2</v>
      </c>
      <c r="AV99" s="72">
        <f t="shared" si="137"/>
        <v>5.5401662049861496E-3</v>
      </c>
      <c r="AW99" s="65"/>
      <c r="AX99" s="74">
        <v>6</v>
      </c>
      <c r="AY99" s="71">
        <f>COUNTIFS(Data!$CX:$CX,$B99,Data!$DB:$DB,AY$8,Data!$C:$C,$B$3)</f>
        <v>0</v>
      </c>
      <c r="AZ99" s="71">
        <f>COUNTIFS(Data!$CX:$CX,$B99,Data!$DB:$DB,AZ$8,Data!$C:$C,$B$3)</f>
        <v>0</v>
      </c>
      <c r="BA99" s="71">
        <f>COUNTIFS(Data!$CX:$CX,$B99,Data!$DB:$DB,BA$8,Data!$C:$C,$B$3)</f>
        <v>1</v>
      </c>
      <c r="BB99" s="71">
        <f>COUNTIFS(Data!$CX:$CX,$B99,Data!$DB:$DB,BB$8,Data!$C:$C,$B$3)</f>
        <v>1</v>
      </c>
      <c r="BC99" s="71">
        <f>COUNTIFS(Data!$CX:$CX,$B99,Data!$DB:$DB,BC$8,Data!$C:$C,$B$3)</f>
        <v>6</v>
      </c>
      <c r="BD99" s="71">
        <f>COUNTIFS(Data!$CX:$CX,$B99,Data!$DB:$DB,BD$8,Data!$C:$C,$B$3)</f>
        <v>235</v>
      </c>
      <c r="BE99" s="71">
        <f>COUNTIFS(Data!$CX:$CX,$B99,Data!$DB:$DB,BE$8,Data!$C:$C,$B$3)</f>
        <v>8</v>
      </c>
      <c r="BF99" s="71">
        <f>COUNTIFS(Data!$CX:$CX,$B99,Data!$DB:$DB,BF$8,Data!$C:$C,$B$3)</f>
        <v>0</v>
      </c>
      <c r="BG99" s="71">
        <f>COUNTIFS(Data!$CX:$CX,$B99,Data!$DB:$DB,BG$8,Data!$C:$C,$B$3)</f>
        <v>1</v>
      </c>
      <c r="BH99" s="71">
        <f>COUNTIFS(Data!$CX:$CX,$B99,Data!$DB:$DB,BH$8,Data!$C:$C,$B$3)</f>
        <v>1</v>
      </c>
      <c r="BI99" s="71">
        <f>COUNTIFS(Data!$CX:$CX,$B99,Data!$DB:$DB,BI$8,Data!$C:$C,$B$3)</f>
        <v>0</v>
      </c>
      <c r="BJ99" s="71">
        <f>COUNTIFS(Data!$CX:$CX,$B99,Data!$DB:$DB,BJ$8,Data!$C:$C,$B$3)</f>
        <v>0</v>
      </c>
      <c r="BK99" s="71">
        <f>COUNTIFS(Data!$CX:$CX,$B99,Data!$DB:$DB,BK$8,Data!$C:$C,$B$3)</f>
        <v>2</v>
      </c>
      <c r="BL99" s="72">
        <f t="shared" si="124"/>
        <v>7.8431372549019607E-3</v>
      </c>
      <c r="BM99" s="65"/>
      <c r="BO99" s="69"/>
      <c r="BQ99" s="77">
        <v>6</v>
      </c>
      <c r="BR99" s="78">
        <f t="shared" si="125"/>
        <v>0</v>
      </c>
      <c r="BS99" s="78">
        <f t="shared" si="126"/>
        <v>0</v>
      </c>
      <c r="BT99" s="78">
        <f t="shared" si="126"/>
        <v>0</v>
      </c>
      <c r="BU99" s="78">
        <f t="shared" si="126"/>
        <v>0</v>
      </c>
      <c r="BV99" s="78">
        <f t="shared" si="126"/>
        <v>1.7492711370262391E-2</v>
      </c>
      <c r="BW99" s="78">
        <f t="shared" si="126"/>
        <v>0.94169096209912539</v>
      </c>
      <c r="BX99" s="78">
        <f t="shared" si="126"/>
        <v>2.6239067055393587E-2</v>
      </c>
      <c r="BY99" s="78">
        <f t="shared" si="126"/>
        <v>8.7463556851311956E-3</v>
      </c>
      <c r="BZ99" s="78">
        <f t="shared" si="126"/>
        <v>2.9154518950437317E-3</v>
      </c>
      <c r="CA99" s="78">
        <f t="shared" si="126"/>
        <v>0</v>
      </c>
      <c r="CB99" s="78">
        <f t="shared" si="126"/>
        <v>0</v>
      </c>
      <c r="CC99" s="13"/>
      <c r="CD99" s="77">
        <v>6</v>
      </c>
      <c r="CE99" s="78">
        <f t="shared" si="127"/>
        <v>0</v>
      </c>
      <c r="CF99" s="78">
        <f t="shared" si="127"/>
        <v>0</v>
      </c>
      <c r="CG99" s="78">
        <f t="shared" si="127"/>
        <v>2.8248587570621469E-3</v>
      </c>
      <c r="CH99" s="78">
        <f t="shared" si="127"/>
        <v>0</v>
      </c>
      <c r="CI99" s="78">
        <f t="shared" si="127"/>
        <v>1.977401129943503E-2</v>
      </c>
      <c r="CJ99" s="78">
        <f t="shared" si="127"/>
        <v>0.92372881355932202</v>
      </c>
      <c r="CK99" s="78">
        <f t="shared" si="127"/>
        <v>3.6723163841807911E-2</v>
      </c>
      <c r="CL99" s="78">
        <f t="shared" si="127"/>
        <v>5.6497175141242938E-3</v>
      </c>
      <c r="CM99" s="78">
        <f t="shared" si="127"/>
        <v>5.6497175141242938E-3</v>
      </c>
      <c r="CN99" s="78">
        <f t="shared" si="127"/>
        <v>0</v>
      </c>
      <c r="CO99" s="78">
        <f t="shared" si="128"/>
        <v>5.6497175141242938E-3</v>
      </c>
      <c r="CP99" s="13"/>
      <c r="CQ99" s="77">
        <v>6</v>
      </c>
      <c r="CR99" s="78">
        <f t="shared" si="129"/>
        <v>0</v>
      </c>
      <c r="CS99" s="78">
        <f t="shared" si="130"/>
        <v>0</v>
      </c>
      <c r="CT99" s="78">
        <f t="shared" si="130"/>
        <v>2.7700831024930748E-3</v>
      </c>
      <c r="CU99" s="78">
        <f t="shared" si="130"/>
        <v>2.7700831024930748E-3</v>
      </c>
      <c r="CV99" s="78">
        <f t="shared" si="130"/>
        <v>1.3850415512465374E-2</v>
      </c>
      <c r="CW99" s="78">
        <f t="shared" si="130"/>
        <v>0.95013850415512469</v>
      </c>
      <c r="CX99" s="78">
        <f t="shared" si="130"/>
        <v>1.662049861495845E-2</v>
      </c>
      <c r="CY99" s="78">
        <f t="shared" si="130"/>
        <v>5.5401662049861496E-3</v>
      </c>
      <c r="CZ99" s="78">
        <f t="shared" si="130"/>
        <v>2.7700831024930748E-3</v>
      </c>
      <c r="DA99" s="78">
        <f t="shared" si="130"/>
        <v>0</v>
      </c>
      <c r="DB99" s="78">
        <f t="shared" si="131"/>
        <v>5.5401662049861496E-3</v>
      </c>
      <c r="DC99" s="13"/>
      <c r="DD99" s="77">
        <v>6</v>
      </c>
      <c r="DE99" s="78">
        <f t="shared" si="132"/>
        <v>0</v>
      </c>
      <c r="DF99" s="78">
        <f t="shared" si="133"/>
        <v>0</v>
      </c>
      <c r="DG99" s="78">
        <f t="shared" si="133"/>
        <v>3.9215686274509803E-3</v>
      </c>
      <c r="DH99" s="78">
        <f t="shared" si="133"/>
        <v>3.9215686274509803E-3</v>
      </c>
      <c r="DI99" s="78">
        <f t="shared" si="133"/>
        <v>2.3529411764705882E-2</v>
      </c>
      <c r="DJ99" s="78">
        <f t="shared" si="133"/>
        <v>0.92156862745098034</v>
      </c>
      <c r="DK99" s="78">
        <f t="shared" si="133"/>
        <v>3.1372549019607843E-2</v>
      </c>
      <c r="DL99" s="78">
        <f t="shared" si="133"/>
        <v>0</v>
      </c>
      <c r="DM99" s="78">
        <f t="shared" si="133"/>
        <v>3.9215686274509803E-3</v>
      </c>
      <c r="DN99" s="78">
        <f t="shared" si="133"/>
        <v>3.9215686274509803E-3</v>
      </c>
      <c r="DO99" s="78">
        <f t="shared" si="134"/>
        <v>7.8431372549019607E-3</v>
      </c>
      <c r="DP99" s="65"/>
      <c r="DQ99" s="69"/>
      <c r="DR99" s="65"/>
      <c r="DS99" s="77">
        <v>7</v>
      </c>
      <c r="DT99" s="78">
        <v>4.6235725531800793E-3</v>
      </c>
      <c r="DU99" s="78">
        <v>1.3690440122000373E-2</v>
      </c>
      <c r="DV99" s="78">
        <v>5.9756602634527707E-3</v>
      </c>
      <c r="DW99" s="78">
        <v>1.9415509012135308E-2</v>
      </c>
      <c r="DX99" s="78">
        <v>0.10631740868643393</v>
      </c>
      <c r="DY99" s="78">
        <v>0.17907869195771048</v>
      </c>
      <c r="DZ99" s="78">
        <v>0.12669571403151944</v>
      </c>
      <c r="EA99" s="78">
        <v>1.1963265382388307E-2</v>
      </c>
      <c r="EB99" s="78">
        <v>3.4719221863027915E-3</v>
      </c>
      <c r="EC99" s="78">
        <v>1.3479633058361292E-3</v>
      </c>
      <c r="ED99" s="78">
        <v>0.15774801650379539</v>
      </c>
      <c r="EE99" s="65"/>
      <c r="EY99" s="65"/>
      <c r="FA99" s="65"/>
      <c r="FB99" s="90">
        <v>7</v>
      </c>
      <c r="FC99" s="88">
        <v>0</v>
      </c>
      <c r="FD99" s="88">
        <v>0</v>
      </c>
      <c r="FE99" s="88">
        <v>5.4269829312810366E-2</v>
      </c>
      <c r="FF99" s="88">
        <v>6.4809983865580286E-4</v>
      </c>
      <c r="FG99" s="88">
        <v>1.3501787204417897E-2</v>
      </c>
      <c r="FH99" s="88">
        <v>0.44088266088911415</v>
      </c>
      <c r="FI99" s="88">
        <v>6.3207539052804254E-2</v>
      </c>
      <c r="FJ99" s="88">
        <v>5.5515017470700125E-2</v>
      </c>
      <c r="FK99" s="88">
        <v>1.3462314074844123E-2</v>
      </c>
      <c r="FL99" s="88">
        <v>2.4551882292162173E-2</v>
      </c>
      <c r="FM99" s="88">
        <v>0.32047784890267178</v>
      </c>
      <c r="FN99" s="65"/>
    </row>
    <row r="100" spans="2:170" x14ac:dyDescent="0.2">
      <c r="B100" s="74">
        <v>7</v>
      </c>
      <c r="C100" s="71">
        <f>COUNTIFS(Data!$X:$X,$B100,Data!$AB:$AB,C$8,Data!$C:$C,$B$3)</f>
        <v>0</v>
      </c>
      <c r="D100" s="71">
        <f>COUNTIFS(Data!$X:$X,$B100,Data!$AB:$AB,D$8,Data!$C:$C,$B$3)</f>
        <v>0</v>
      </c>
      <c r="E100" s="71">
        <f>COUNTIFS(Data!$X:$X,$B100,Data!$AB:$AB,E$8,Data!$C:$C,$B$3)</f>
        <v>0</v>
      </c>
      <c r="F100" s="71">
        <f>COUNTIFS(Data!$X:$X,$B100,Data!$AB:$AB,F$8,Data!$C:$C,$B$3)</f>
        <v>0</v>
      </c>
      <c r="G100" s="71">
        <f>COUNTIFS(Data!$X:$X,$B100,Data!$AB:$AB,G$8,Data!$C:$C,$B$3)</f>
        <v>0</v>
      </c>
      <c r="H100" s="71">
        <f>COUNTIFS(Data!$X:$X,$B100,Data!$AB:$AB,H$8,Data!$C:$C,$B$3)</f>
        <v>7</v>
      </c>
      <c r="I100" s="71">
        <f>COUNTIFS(Data!$X:$X,$B100,Data!$AB:$AB,I$8,Data!$C:$C,$B$3)</f>
        <v>25</v>
      </c>
      <c r="J100" s="71">
        <f>COUNTIFS(Data!$X:$X,$B100,Data!$AB:$AB,J$8,Data!$C:$C,$B$3)</f>
        <v>5</v>
      </c>
      <c r="K100" s="71">
        <f>COUNTIFS(Data!$X:$X,$B100,Data!$AB:$AB,K$8,Data!$C:$C,$B$3)</f>
        <v>0</v>
      </c>
      <c r="L100" s="71">
        <f>COUNTIFS(Data!$X:$X,$B100,Data!$AB:$AB,L$8,Data!$C:$C,$B$3)</f>
        <v>1</v>
      </c>
      <c r="M100" s="71">
        <f>COUNTIFS(Data!$X:$X,$B100,Data!$AB:$AB,M$8,Data!$C:$C,$B$3)</f>
        <v>0</v>
      </c>
      <c r="N100" s="71">
        <f>COUNTIFS(Data!$X:$X,$B100,Data!$AB:$AB,N$8,Data!$C:$C,$B$3)</f>
        <v>0</v>
      </c>
      <c r="O100" s="71">
        <f>COUNTIFS(Data!$X:$X,$B100,Data!$AB:$AB,O$8,Data!$C:$C,$B$3)</f>
        <v>1</v>
      </c>
      <c r="P100" s="72">
        <f t="shared" si="135"/>
        <v>2.564102564102564E-2</v>
      </c>
      <c r="Q100" s="65"/>
      <c r="R100" s="74">
        <v>7</v>
      </c>
      <c r="S100" s="71">
        <f>COUNTIFS(Data!$AX:$AX,$B100,Data!$BB:$BB,S$8,Data!$C:$C,$B$3)</f>
        <v>0</v>
      </c>
      <c r="T100" s="71">
        <f>COUNTIFS(Data!$AX:$AX,$B100,Data!$BB:$BB,T$8,Data!$C:$C,$B$3)</f>
        <v>0</v>
      </c>
      <c r="U100" s="71">
        <f>COUNTIFS(Data!$AX:$AX,$B100,Data!$BB:$BB,U$8,Data!$C:$C,$B$3)</f>
        <v>0</v>
      </c>
      <c r="V100" s="71">
        <f>COUNTIFS(Data!$AX:$AX,$B100,Data!$BB:$BB,V$8,Data!$C:$C,$B$3)</f>
        <v>0</v>
      </c>
      <c r="W100" s="71">
        <f>COUNTIFS(Data!$AX:$AX,$B100,Data!$BB:$BB,W$8,Data!$C:$C,$B$3)</f>
        <v>0</v>
      </c>
      <c r="X100" s="71">
        <f>COUNTIFS(Data!$AX:$AX,$B100,Data!$BB:$BB,X$8,Data!$C:$C,$B$3)</f>
        <v>14</v>
      </c>
      <c r="Y100" s="71">
        <f>COUNTIFS(Data!$AX:$AX,$B100,Data!$BB:$BB,Y$8,Data!$C:$C,$B$3)</f>
        <v>11</v>
      </c>
      <c r="Z100" s="71">
        <f>COUNTIFS(Data!$AX:$AX,$B100,Data!$BB:$BB,Z$8,Data!$C:$C,$B$3)</f>
        <v>10</v>
      </c>
      <c r="AA100" s="71">
        <f>COUNTIFS(Data!$AX:$AX,$B100,Data!$BB:$BB,AA$8,Data!$C:$C,$B$3)</f>
        <v>4</v>
      </c>
      <c r="AB100" s="71">
        <f>COUNTIFS(Data!$AX:$AX,$B100,Data!$BB:$BB,AB$8,Data!$C:$C,$B$3)</f>
        <v>1</v>
      </c>
      <c r="AC100" s="71">
        <f>COUNTIFS(Data!$AX:$AX,$B100,Data!$BB:$BB,AC$8,Data!$C:$C,$B$3)</f>
        <v>0</v>
      </c>
      <c r="AD100" s="71">
        <f>COUNTIFS(Data!$AX:$AX,$B100,Data!$BB:$BB,AD$8,Data!$C:$C,$B$3)</f>
        <v>0</v>
      </c>
      <c r="AE100" s="71">
        <f>COUNTIFS(Data!$AX:$AX,$B100,Data!$BB:$BB,AE$8,Data!$C:$C,$B$3)</f>
        <v>1</v>
      </c>
      <c r="AF100" s="72">
        <f t="shared" si="136"/>
        <v>2.4390243902439025E-2</v>
      </c>
      <c r="AG100" s="65"/>
      <c r="AH100" s="74">
        <v>7</v>
      </c>
      <c r="AI100" s="71">
        <f>COUNTIFS(Data!$BX:$BX,$B100,Data!$CB:$CB,AI$8,Data!$C:$C,$B$3)</f>
        <v>0</v>
      </c>
      <c r="AJ100" s="71">
        <f>COUNTIFS(Data!$BX:$BX,$B100,Data!$CB:$CB,AJ$8,Data!$C:$C,$B$3)</f>
        <v>0</v>
      </c>
      <c r="AK100" s="71">
        <f>COUNTIFS(Data!$BX:$BX,$B100,Data!$CB:$CB,AK$8,Data!$C:$C,$B$3)</f>
        <v>0</v>
      </c>
      <c r="AL100" s="71">
        <f>COUNTIFS(Data!$BX:$BX,$B100,Data!$CB:$CB,AL$8,Data!$C:$C,$B$3)</f>
        <v>0</v>
      </c>
      <c r="AM100" s="71">
        <f>COUNTIFS(Data!$BX:$BX,$B100,Data!$CB:$CB,AM$8,Data!$C:$C,$B$3)</f>
        <v>0</v>
      </c>
      <c r="AN100" s="71">
        <f>COUNTIFS(Data!$BX:$BX,$B100,Data!$CB:$CB,AN$8,Data!$C:$C,$B$3)</f>
        <v>14</v>
      </c>
      <c r="AO100" s="71">
        <f>COUNTIFS(Data!$BX:$BX,$B100,Data!$CB:$CB,AO$8,Data!$C:$C,$B$3)</f>
        <v>17</v>
      </c>
      <c r="AP100" s="71">
        <f>COUNTIFS(Data!$BX:$BX,$B100,Data!$CB:$CB,AP$8,Data!$C:$C,$B$3)</f>
        <v>6</v>
      </c>
      <c r="AQ100" s="71">
        <f>COUNTIFS(Data!$BX:$BX,$B100,Data!$CB:$CB,AQ$8,Data!$C:$C,$B$3)</f>
        <v>2</v>
      </c>
      <c r="AR100" s="71">
        <f>COUNTIFS(Data!$BX:$BX,$B100,Data!$CB:$CB,AR$8,Data!$C:$C,$B$3)</f>
        <v>1</v>
      </c>
      <c r="AS100" s="71">
        <f>COUNTIFS(Data!$BX:$BX,$B100,Data!$CB:$CB,AS$8,Data!$C:$C,$B$3)</f>
        <v>0</v>
      </c>
      <c r="AT100" s="71">
        <f>COUNTIFS(Data!$BX:$BX,$B100,Data!$CB:$CB,AT$8,Data!$C:$C,$B$3)</f>
        <v>0</v>
      </c>
      <c r="AU100" s="71">
        <f>COUNTIFS(Data!$BX:$BX,$B100,Data!$CB:$CB,AU$8,Data!$C:$C,$B$3)</f>
        <v>2</v>
      </c>
      <c r="AV100" s="72">
        <f t="shared" si="137"/>
        <v>4.7619047619047616E-2</v>
      </c>
      <c r="AW100" s="65"/>
      <c r="AX100" s="74">
        <v>7</v>
      </c>
      <c r="AY100" s="71">
        <f>COUNTIFS(Data!$CX:$CX,$B100,Data!$DB:$DB,AY$8,Data!$C:$C,$B$3)</f>
        <v>0</v>
      </c>
      <c r="AZ100" s="71">
        <f>COUNTIFS(Data!$CX:$CX,$B100,Data!$DB:$DB,AZ$8,Data!$C:$C,$B$3)</f>
        <v>0</v>
      </c>
      <c r="BA100" s="71">
        <f>COUNTIFS(Data!$CX:$CX,$B100,Data!$DB:$DB,BA$8,Data!$C:$C,$B$3)</f>
        <v>0</v>
      </c>
      <c r="BB100" s="71">
        <f>COUNTIFS(Data!$CX:$CX,$B100,Data!$DB:$DB,BB$8,Data!$C:$C,$B$3)</f>
        <v>0</v>
      </c>
      <c r="BC100" s="71">
        <f>COUNTIFS(Data!$CX:$CX,$B100,Data!$DB:$DB,BC$8,Data!$C:$C,$B$3)</f>
        <v>0</v>
      </c>
      <c r="BD100" s="71">
        <f>COUNTIFS(Data!$CX:$CX,$B100,Data!$DB:$DB,BD$8,Data!$C:$C,$B$3)</f>
        <v>11</v>
      </c>
      <c r="BE100" s="71">
        <f>COUNTIFS(Data!$CX:$CX,$B100,Data!$DB:$DB,BE$8,Data!$C:$C,$B$3)</f>
        <v>14</v>
      </c>
      <c r="BF100" s="71">
        <f>COUNTIFS(Data!$CX:$CX,$B100,Data!$DB:$DB,BF$8,Data!$C:$C,$B$3)</f>
        <v>6</v>
      </c>
      <c r="BG100" s="71">
        <f>COUNTIFS(Data!$CX:$CX,$B100,Data!$DB:$DB,BG$8,Data!$C:$C,$B$3)</f>
        <v>5</v>
      </c>
      <c r="BH100" s="71">
        <f>COUNTIFS(Data!$CX:$CX,$B100,Data!$DB:$DB,BH$8,Data!$C:$C,$B$3)</f>
        <v>1</v>
      </c>
      <c r="BI100" s="71">
        <f>COUNTIFS(Data!$CX:$CX,$B100,Data!$DB:$DB,BI$8,Data!$C:$C,$B$3)</f>
        <v>0</v>
      </c>
      <c r="BJ100" s="71">
        <f>COUNTIFS(Data!$CX:$CX,$B100,Data!$DB:$DB,BJ$8,Data!$C:$C,$B$3)</f>
        <v>0</v>
      </c>
      <c r="BK100" s="71">
        <f>COUNTIFS(Data!$CX:$CX,$B100,Data!$DB:$DB,BK$8,Data!$C:$C,$B$3)</f>
        <v>1</v>
      </c>
      <c r="BL100" s="72">
        <f t="shared" si="124"/>
        <v>2.6315789473684209E-2</v>
      </c>
      <c r="BM100" s="65"/>
      <c r="BO100" s="69"/>
      <c r="BQ100" s="77">
        <v>7</v>
      </c>
      <c r="BR100" s="78">
        <f t="shared" si="125"/>
        <v>0</v>
      </c>
      <c r="BS100" s="78">
        <f t="shared" si="126"/>
        <v>0</v>
      </c>
      <c r="BT100" s="78">
        <f t="shared" si="126"/>
        <v>0</v>
      </c>
      <c r="BU100" s="78">
        <f t="shared" si="126"/>
        <v>0</v>
      </c>
      <c r="BV100" s="78">
        <f t="shared" si="126"/>
        <v>0</v>
      </c>
      <c r="BW100" s="78">
        <f t="shared" si="126"/>
        <v>0.17948717948717949</v>
      </c>
      <c r="BX100" s="78">
        <f t="shared" si="126"/>
        <v>0.64102564102564108</v>
      </c>
      <c r="BY100" s="78">
        <f t="shared" si="126"/>
        <v>0.12820512820512819</v>
      </c>
      <c r="BZ100" s="78">
        <f t="shared" si="126"/>
        <v>0</v>
      </c>
      <c r="CA100" s="78">
        <f t="shared" si="126"/>
        <v>2.564102564102564E-2</v>
      </c>
      <c r="CB100" s="78">
        <f t="shared" si="126"/>
        <v>0</v>
      </c>
      <c r="CC100" s="13"/>
      <c r="CD100" s="77">
        <v>7</v>
      </c>
      <c r="CE100" s="78">
        <f t="shared" si="127"/>
        <v>0</v>
      </c>
      <c r="CF100" s="78">
        <f t="shared" si="127"/>
        <v>0</v>
      </c>
      <c r="CG100" s="78">
        <f t="shared" si="127"/>
        <v>0</v>
      </c>
      <c r="CH100" s="78">
        <f t="shared" si="127"/>
        <v>0</v>
      </c>
      <c r="CI100" s="78">
        <f t="shared" si="127"/>
        <v>0</v>
      </c>
      <c r="CJ100" s="78">
        <f t="shared" si="127"/>
        <v>0.34146341463414637</v>
      </c>
      <c r="CK100" s="78">
        <f t="shared" si="127"/>
        <v>0.26829268292682928</v>
      </c>
      <c r="CL100" s="78">
        <f t="shared" si="127"/>
        <v>0.24390243902439024</v>
      </c>
      <c r="CM100" s="78">
        <f t="shared" si="127"/>
        <v>9.7560975609756101E-2</v>
      </c>
      <c r="CN100" s="78">
        <f t="shared" si="127"/>
        <v>2.4390243902439025E-2</v>
      </c>
      <c r="CO100" s="78">
        <f t="shared" si="128"/>
        <v>2.4390243902439025E-2</v>
      </c>
      <c r="CP100" s="13"/>
      <c r="CQ100" s="77">
        <v>7</v>
      </c>
      <c r="CR100" s="78">
        <f t="shared" si="129"/>
        <v>0</v>
      </c>
      <c r="CS100" s="78">
        <f t="shared" si="130"/>
        <v>0</v>
      </c>
      <c r="CT100" s="78">
        <f t="shared" si="130"/>
        <v>0</v>
      </c>
      <c r="CU100" s="78">
        <f t="shared" si="130"/>
        <v>0</v>
      </c>
      <c r="CV100" s="78">
        <f t="shared" si="130"/>
        <v>0</v>
      </c>
      <c r="CW100" s="78">
        <f t="shared" si="130"/>
        <v>0.33333333333333331</v>
      </c>
      <c r="CX100" s="78">
        <f t="shared" si="130"/>
        <v>0.40476190476190477</v>
      </c>
      <c r="CY100" s="78">
        <f t="shared" si="130"/>
        <v>0.14285714285714285</v>
      </c>
      <c r="CZ100" s="78">
        <f t="shared" si="130"/>
        <v>4.7619047619047616E-2</v>
      </c>
      <c r="DA100" s="78">
        <f t="shared" si="130"/>
        <v>2.3809523809523808E-2</v>
      </c>
      <c r="DB100" s="78">
        <f t="shared" si="131"/>
        <v>4.7619047619047616E-2</v>
      </c>
      <c r="DC100" s="13"/>
      <c r="DD100" s="77">
        <v>7</v>
      </c>
      <c r="DE100" s="78">
        <f t="shared" si="132"/>
        <v>0</v>
      </c>
      <c r="DF100" s="78">
        <f t="shared" si="133"/>
        <v>0</v>
      </c>
      <c r="DG100" s="78">
        <f t="shared" si="133"/>
        <v>0</v>
      </c>
      <c r="DH100" s="78">
        <f t="shared" si="133"/>
        <v>0</v>
      </c>
      <c r="DI100" s="78">
        <f t="shared" si="133"/>
        <v>0</v>
      </c>
      <c r="DJ100" s="78">
        <f t="shared" si="133"/>
        <v>0.28947368421052633</v>
      </c>
      <c r="DK100" s="78">
        <f t="shared" si="133"/>
        <v>0.36842105263157893</v>
      </c>
      <c r="DL100" s="78">
        <f t="shared" si="133"/>
        <v>0.15789473684210525</v>
      </c>
      <c r="DM100" s="78">
        <f t="shared" si="133"/>
        <v>0.13157894736842105</v>
      </c>
      <c r="DN100" s="78">
        <f t="shared" si="133"/>
        <v>2.6315789473684209E-2</v>
      </c>
      <c r="DO100" s="78">
        <f t="shared" si="134"/>
        <v>2.6315789473684209E-2</v>
      </c>
      <c r="DP100" s="65"/>
      <c r="DQ100" s="69"/>
      <c r="DR100" s="65"/>
      <c r="DS100" s="77">
        <v>8</v>
      </c>
      <c r="DT100" s="78">
        <v>1.2015395073969645E-3</v>
      </c>
      <c r="DU100" s="78">
        <v>8.5378368903567953E-4</v>
      </c>
      <c r="DV100" s="78">
        <v>1.1296690254188209E-3</v>
      </c>
      <c r="DW100" s="78">
        <v>4.1283159030080967E-3</v>
      </c>
      <c r="DX100" s="78">
        <v>1.3036248387166384E-2</v>
      </c>
      <c r="DY100" s="78">
        <v>3.7999122660183758E-2</v>
      </c>
      <c r="DZ100" s="78">
        <v>1.0726534517457552E-2</v>
      </c>
      <c r="EA100" s="78">
        <v>1.9690020444952357E-3</v>
      </c>
      <c r="EB100" s="78">
        <v>3.984082885362512E-4</v>
      </c>
      <c r="EC100" s="78">
        <v>1.2016521000559236E-4</v>
      </c>
      <c r="ED100" s="78">
        <v>3.6178512442426966E-2</v>
      </c>
      <c r="EE100" s="65"/>
      <c r="EY100" s="65"/>
      <c r="FA100" s="65"/>
      <c r="FB100" s="90">
        <v>8</v>
      </c>
      <c r="FC100" s="88">
        <v>0</v>
      </c>
      <c r="FD100" s="88">
        <v>0</v>
      </c>
      <c r="FE100" s="88">
        <v>0.13438499902062118</v>
      </c>
      <c r="FF100" s="88">
        <v>5.213515725249725E-4</v>
      </c>
      <c r="FG100" s="88">
        <v>1.0931201663757915E-2</v>
      </c>
      <c r="FH100" s="88">
        <v>0.36865017731296751</v>
      </c>
      <c r="FI100" s="88">
        <v>5.6018552302980709E-2</v>
      </c>
      <c r="FJ100" s="88">
        <v>5.2054748962770014E-2</v>
      </c>
      <c r="FK100" s="88">
        <v>1.2603605556680034E-2</v>
      </c>
      <c r="FL100" s="88">
        <v>2.4064721361785939E-2</v>
      </c>
      <c r="FM100" s="88">
        <v>0.33218820971589197</v>
      </c>
      <c r="FN100" s="65"/>
    </row>
    <row r="101" spans="2:170" x14ac:dyDescent="0.2">
      <c r="B101" s="74">
        <v>8</v>
      </c>
      <c r="C101" s="71">
        <f>COUNTIFS(Data!$X:$X,$B101,Data!$AB:$AB,C$8,Data!$C:$C,$B$3)</f>
        <v>0</v>
      </c>
      <c r="D101" s="71">
        <f>COUNTIFS(Data!$X:$X,$B101,Data!$AB:$AB,D$8,Data!$C:$C,$B$3)</f>
        <v>0</v>
      </c>
      <c r="E101" s="71">
        <f>COUNTIFS(Data!$X:$X,$B101,Data!$AB:$AB,E$8,Data!$C:$C,$B$3)</f>
        <v>0</v>
      </c>
      <c r="F101" s="71">
        <f>COUNTIFS(Data!$X:$X,$B101,Data!$AB:$AB,F$8,Data!$C:$C,$B$3)</f>
        <v>0</v>
      </c>
      <c r="G101" s="71">
        <f>COUNTIFS(Data!$X:$X,$B101,Data!$AB:$AB,G$8,Data!$C:$C,$B$3)</f>
        <v>0</v>
      </c>
      <c r="H101" s="71">
        <f>COUNTIFS(Data!$X:$X,$B101,Data!$AB:$AB,H$8,Data!$C:$C,$B$3)</f>
        <v>3</v>
      </c>
      <c r="I101" s="71">
        <f>COUNTIFS(Data!$X:$X,$B101,Data!$AB:$AB,I$8,Data!$C:$C,$B$3)</f>
        <v>2</v>
      </c>
      <c r="J101" s="71">
        <f>COUNTIFS(Data!$X:$X,$B101,Data!$AB:$AB,J$8,Data!$C:$C,$B$3)</f>
        <v>14</v>
      </c>
      <c r="K101" s="71">
        <f>COUNTIFS(Data!$X:$X,$B101,Data!$AB:$AB,K$8,Data!$C:$C,$B$3)</f>
        <v>0</v>
      </c>
      <c r="L101" s="71">
        <f>COUNTIFS(Data!$X:$X,$B101,Data!$AB:$AB,L$8,Data!$C:$C,$B$3)</f>
        <v>0</v>
      </c>
      <c r="M101" s="71">
        <f>COUNTIFS(Data!$X:$X,$B101,Data!$AB:$AB,M$8,Data!$C:$C,$B$3)</f>
        <v>0</v>
      </c>
      <c r="N101" s="71">
        <f>COUNTIFS(Data!$X:$X,$B101,Data!$AB:$AB,N$8,Data!$C:$C,$B$3)</f>
        <v>0</v>
      </c>
      <c r="O101" s="71">
        <f>COUNTIFS(Data!$X:$X,$B101,Data!$AB:$AB,O$8,Data!$C:$C,$B$3)</f>
        <v>0</v>
      </c>
      <c r="P101" s="72">
        <f t="shared" si="135"/>
        <v>0</v>
      </c>
      <c r="Q101" s="65"/>
      <c r="R101" s="74">
        <v>8</v>
      </c>
      <c r="S101" s="71">
        <f>COUNTIFS(Data!$AX:$AX,$B101,Data!$BB:$BB,S$8,Data!$C:$C,$B$3)</f>
        <v>0</v>
      </c>
      <c r="T101" s="71">
        <f>COUNTIFS(Data!$AX:$AX,$B101,Data!$BB:$BB,T$8,Data!$C:$C,$B$3)</f>
        <v>0</v>
      </c>
      <c r="U101" s="71">
        <f>COUNTIFS(Data!$AX:$AX,$B101,Data!$BB:$BB,U$8,Data!$C:$C,$B$3)</f>
        <v>0</v>
      </c>
      <c r="V101" s="71">
        <f>COUNTIFS(Data!$AX:$AX,$B101,Data!$BB:$BB,V$8,Data!$C:$C,$B$3)</f>
        <v>0</v>
      </c>
      <c r="W101" s="71">
        <f>COUNTIFS(Data!$AX:$AX,$B101,Data!$BB:$BB,W$8,Data!$C:$C,$B$3)</f>
        <v>0</v>
      </c>
      <c r="X101" s="71">
        <f>COUNTIFS(Data!$AX:$AX,$B101,Data!$BB:$BB,X$8,Data!$C:$C,$B$3)</f>
        <v>2</v>
      </c>
      <c r="Y101" s="71">
        <f>COUNTIFS(Data!$AX:$AX,$B101,Data!$BB:$BB,Y$8,Data!$C:$C,$B$3)</f>
        <v>3</v>
      </c>
      <c r="Z101" s="71">
        <f>COUNTIFS(Data!$AX:$AX,$B101,Data!$BB:$BB,Z$8,Data!$C:$C,$B$3)</f>
        <v>13</v>
      </c>
      <c r="AA101" s="71">
        <f>COUNTIFS(Data!$AX:$AX,$B101,Data!$BB:$BB,AA$8,Data!$C:$C,$B$3)</f>
        <v>1</v>
      </c>
      <c r="AB101" s="71">
        <f>COUNTIFS(Data!$AX:$AX,$B101,Data!$BB:$BB,AB$8,Data!$C:$C,$B$3)</f>
        <v>0</v>
      </c>
      <c r="AC101" s="71">
        <f>COUNTIFS(Data!$AX:$AX,$B101,Data!$BB:$BB,AC$8,Data!$C:$C,$B$3)</f>
        <v>0</v>
      </c>
      <c r="AD101" s="71">
        <f>COUNTIFS(Data!$AX:$AX,$B101,Data!$BB:$BB,AD$8,Data!$C:$C,$B$3)</f>
        <v>0</v>
      </c>
      <c r="AE101" s="71">
        <f>COUNTIFS(Data!$AX:$AX,$B101,Data!$BB:$BB,AE$8,Data!$C:$C,$B$3)</f>
        <v>0</v>
      </c>
      <c r="AF101" s="72">
        <f t="shared" si="136"/>
        <v>0</v>
      </c>
      <c r="AG101" s="65"/>
      <c r="AH101" s="74">
        <v>8</v>
      </c>
      <c r="AI101" s="71">
        <f>COUNTIFS(Data!$BX:$BX,$B101,Data!$CB:$CB,AI$8,Data!$C:$C,$B$3)</f>
        <v>0</v>
      </c>
      <c r="AJ101" s="71">
        <f>COUNTIFS(Data!$BX:$BX,$B101,Data!$CB:$CB,AJ$8,Data!$C:$C,$B$3)</f>
        <v>0</v>
      </c>
      <c r="AK101" s="71">
        <f>COUNTIFS(Data!$BX:$BX,$B101,Data!$CB:$CB,AK$8,Data!$C:$C,$B$3)</f>
        <v>0</v>
      </c>
      <c r="AL101" s="71">
        <f>COUNTIFS(Data!$BX:$BX,$B101,Data!$CB:$CB,AL$8,Data!$C:$C,$B$3)</f>
        <v>0</v>
      </c>
      <c r="AM101" s="71">
        <f>COUNTIFS(Data!$BX:$BX,$B101,Data!$CB:$CB,AM$8,Data!$C:$C,$B$3)</f>
        <v>0</v>
      </c>
      <c r="AN101" s="71">
        <f>COUNTIFS(Data!$BX:$BX,$B101,Data!$CB:$CB,AN$8,Data!$C:$C,$B$3)</f>
        <v>3</v>
      </c>
      <c r="AO101" s="71">
        <f>COUNTIFS(Data!$BX:$BX,$B101,Data!$CB:$CB,AO$8,Data!$C:$C,$B$3)</f>
        <v>2</v>
      </c>
      <c r="AP101" s="71">
        <f>COUNTIFS(Data!$BX:$BX,$B101,Data!$CB:$CB,AP$8,Data!$C:$C,$B$3)</f>
        <v>14</v>
      </c>
      <c r="AQ101" s="71">
        <f>COUNTIFS(Data!$BX:$BX,$B101,Data!$CB:$CB,AQ$8,Data!$C:$C,$B$3)</f>
        <v>4</v>
      </c>
      <c r="AR101" s="71">
        <f>COUNTIFS(Data!$BX:$BX,$B101,Data!$CB:$CB,AR$8,Data!$C:$C,$B$3)</f>
        <v>0</v>
      </c>
      <c r="AS101" s="71">
        <f>COUNTIFS(Data!$BX:$BX,$B101,Data!$CB:$CB,AS$8,Data!$C:$C,$B$3)</f>
        <v>0</v>
      </c>
      <c r="AT101" s="71">
        <f>COUNTIFS(Data!$BX:$BX,$B101,Data!$CB:$CB,AT$8,Data!$C:$C,$B$3)</f>
        <v>0</v>
      </c>
      <c r="AU101" s="71">
        <f>COUNTIFS(Data!$BX:$BX,$B101,Data!$CB:$CB,AU$8,Data!$C:$C,$B$3)</f>
        <v>0</v>
      </c>
      <c r="AV101" s="72">
        <f t="shared" si="137"/>
        <v>0</v>
      </c>
      <c r="AW101" s="65"/>
      <c r="AX101" s="74">
        <v>8</v>
      </c>
      <c r="AY101" s="71">
        <f>COUNTIFS(Data!$CX:$CX,$B101,Data!$DB:$DB,AY$8,Data!$C:$C,$B$3)</f>
        <v>0</v>
      </c>
      <c r="AZ101" s="71">
        <f>COUNTIFS(Data!$CX:$CX,$B101,Data!$DB:$DB,AZ$8,Data!$C:$C,$B$3)</f>
        <v>0</v>
      </c>
      <c r="BA101" s="71">
        <f>COUNTIFS(Data!$CX:$CX,$B101,Data!$DB:$DB,BA$8,Data!$C:$C,$B$3)</f>
        <v>0</v>
      </c>
      <c r="BB101" s="71">
        <f>COUNTIFS(Data!$CX:$CX,$B101,Data!$DB:$DB,BB$8,Data!$C:$C,$B$3)</f>
        <v>0</v>
      </c>
      <c r="BC101" s="71">
        <f>COUNTIFS(Data!$CX:$CX,$B101,Data!$DB:$DB,BC$8,Data!$C:$C,$B$3)</f>
        <v>0</v>
      </c>
      <c r="BD101" s="71">
        <f>COUNTIFS(Data!$CX:$CX,$B101,Data!$DB:$DB,BD$8,Data!$C:$C,$B$3)</f>
        <v>2</v>
      </c>
      <c r="BE101" s="71">
        <f>COUNTIFS(Data!$CX:$CX,$B101,Data!$DB:$DB,BE$8,Data!$C:$C,$B$3)</f>
        <v>3</v>
      </c>
      <c r="BF101" s="71">
        <f>COUNTIFS(Data!$CX:$CX,$B101,Data!$DB:$DB,BF$8,Data!$C:$C,$B$3)</f>
        <v>11</v>
      </c>
      <c r="BG101" s="71">
        <f>COUNTIFS(Data!$CX:$CX,$B101,Data!$DB:$DB,BG$8,Data!$C:$C,$B$3)</f>
        <v>2</v>
      </c>
      <c r="BH101" s="71">
        <f>COUNTIFS(Data!$CX:$CX,$B101,Data!$DB:$DB,BH$8,Data!$C:$C,$B$3)</f>
        <v>0</v>
      </c>
      <c r="BI101" s="71">
        <f>COUNTIFS(Data!$CX:$CX,$B101,Data!$DB:$DB,BI$8,Data!$C:$C,$B$3)</f>
        <v>0</v>
      </c>
      <c r="BJ101" s="71">
        <f>COUNTIFS(Data!$CX:$CX,$B101,Data!$DB:$DB,BJ$8,Data!$C:$C,$B$3)</f>
        <v>0</v>
      </c>
      <c r="BK101" s="71">
        <f>COUNTIFS(Data!$CX:$CX,$B101,Data!$DB:$DB,BK$8,Data!$C:$C,$B$3)</f>
        <v>1</v>
      </c>
      <c r="BL101" s="72">
        <f t="shared" si="124"/>
        <v>5.2631578947368418E-2</v>
      </c>
      <c r="BM101" s="65"/>
      <c r="BO101" s="69"/>
      <c r="BQ101" s="77">
        <v>8</v>
      </c>
      <c r="BR101" s="78">
        <f t="shared" si="125"/>
        <v>0</v>
      </c>
      <c r="BS101" s="78">
        <f t="shared" si="126"/>
        <v>0</v>
      </c>
      <c r="BT101" s="78">
        <f t="shared" si="126"/>
        <v>0</v>
      </c>
      <c r="BU101" s="78">
        <f t="shared" si="126"/>
        <v>0</v>
      </c>
      <c r="BV101" s="78">
        <f t="shared" si="126"/>
        <v>0</v>
      </c>
      <c r="BW101" s="78">
        <f t="shared" si="126"/>
        <v>0.15789473684210525</v>
      </c>
      <c r="BX101" s="78">
        <f t="shared" si="126"/>
        <v>0.10526315789473684</v>
      </c>
      <c r="BY101" s="78">
        <f t="shared" si="126"/>
        <v>0.73684210526315785</v>
      </c>
      <c r="BZ101" s="78">
        <f t="shared" si="126"/>
        <v>0</v>
      </c>
      <c r="CA101" s="78">
        <f t="shared" si="126"/>
        <v>0</v>
      </c>
      <c r="CB101" s="78">
        <f t="shared" si="126"/>
        <v>0</v>
      </c>
      <c r="CC101" s="13"/>
      <c r="CD101" s="77">
        <v>8</v>
      </c>
      <c r="CE101" s="78">
        <f t="shared" si="127"/>
        <v>0</v>
      </c>
      <c r="CF101" s="78">
        <f t="shared" si="127"/>
        <v>0</v>
      </c>
      <c r="CG101" s="78">
        <f t="shared" si="127"/>
        <v>0</v>
      </c>
      <c r="CH101" s="78">
        <f t="shared" si="127"/>
        <v>0</v>
      </c>
      <c r="CI101" s="78">
        <f t="shared" si="127"/>
        <v>0</v>
      </c>
      <c r="CJ101" s="78">
        <f t="shared" si="127"/>
        <v>0.10526315789473684</v>
      </c>
      <c r="CK101" s="78">
        <f t="shared" si="127"/>
        <v>0.15789473684210525</v>
      </c>
      <c r="CL101" s="78">
        <f t="shared" si="127"/>
        <v>0.68421052631578949</v>
      </c>
      <c r="CM101" s="78">
        <f t="shared" si="127"/>
        <v>5.2631578947368418E-2</v>
      </c>
      <c r="CN101" s="78">
        <f t="shared" si="127"/>
        <v>0</v>
      </c>
      <c r="CO101" s="78">
        <f t="shared" si="128"/>
        <v>0</v>
      </c>
      <c r="CP101" s="13"/>
      <c r="CQ101" s="77">
        <v>8</v>
      </c>
      <c r="CR101" s="78">
        <f t="shared" si="129"/>
        <v>0</v>
      </c>
      <c r="CS101" s="78">
        <f t="shared" si="130"/>
        <v>0</v>
      </c>
      <c r="CT101" s="78">
        <f t="shared" si="130"/>
        <v>0</v>
      </c>
      <c r="CU101" s="78">
        <f t="shared" si="130"/>
        <v>0</v>
      </c>
      <c r="CV101" s="78">
        <f t="shared" si="130"/>
        <v>0</v>
      </c>
      <c r="CW101" s="78">
        <f t="shared" si="130"/>
        <v>0.13043478260869565</v>
      </c>
      <c r="CX101" s="78">
        <f t="shared" si="130"/>
        <v>8.6956521739130432E-2</v>
      </c>
      <c r="CY101" s="78">
        <f t="shared" si="130"/>
        <v>0.60869565217391308</v>
      </c>
      <c r="CZ101" s="78">
        <f t="shared" si="130"/>
        <v>0.17391304347826086</v>
      </c>
      <c r="DA101" s="78">
        <f t="shared" si="130"/>
        <v>0</v>
      </c>
      <c r="DB101" s="78">
        <f t="shared" si="131"/>
        <v>0</v>
      </c>
      <c r="DC101" s="13"/>
      <c r="DD101" s="77">
        <v>8</v>
      </c>
      <c r="DE101" s="78">
        <f t="shared" si="132"/>
        <v>0</v>
      </c>
      <c r="DF101" s="78">
        <f t="shared" si="133"/>
        <v>0</v>
      </c>
      <c r="DG101" s="78">
        <f t="shared" si="133"/>
        <v>0</v>
      </c>
      <c r="DH101" s="78">
        <f t="shared" si="133"/>
        <v>0</v>
      </c>
      <c r="DI101" s="78">
        <f t="shared" si="133"/>
        <v>0</v>
      </c>
      <c r="DJ101" s="78">
        <f t="shared" si="133"/>
        <v>0.10526315789473684</v>
      </c>
      <c r="DK101" s="78">
        <f t="shared" si="133"/>
        <v>0.15789473684210525</v>
      </c>
      <c r="DL101" s="78">
        <f t="shared" si="133"/>
        <v>0.57894736842105265</v>
      </c>
      <c r="DM101" s="78">
        <f t="shared" si="133"/>
        <v>0.10526315789473684</v>
      </c>
      <c r="DN101" s="78">
        <f t="shared" si="133"/>
        <v>0</v>
      </c>
      <c r="DO101" s="78">
        <f t="shared" si="134"/>
        <v>5.2631578947368418E-2</v>
      </c>
      <c r="DP101" s="65"/>
      <c r="DQ101" s="69"/>
      <c r="DR101" s="65"/>
      <c r="DS101" s="77">
        <v>9</v>
      </c>
      <c r="DT101" s="78">
        <v>1.3800788042169026E-5</v>
      </c>
      <c r="DU101" s="78">
        <v>1.1967279177735355E-5</v>
      </c>
      <c r="DV101" s="78">
        <v>1.6871400619507981E-5</v>
      </c>
      <c r="DW101" s="78">
        <v>5.2390916063443863E-5</v>
      </c>
      <c r="DX101" s="78">
        <v>1.660106252041049E-4</v>
      </c>
      <c r="DY101" s="78">
        <v>5.0401005048956234E-4</v>
      </c>
      <c r="DZ101" s="78">
        <v>1.4911848610798023E-4</v>
      </c>
      <c r="EA101" s="78">
        <v>2.6193870671622871E-5</v>
      </c>
      <c r="EB101" s="78">
        <v>5.3379553772900374E-6</v>
      </c>
      <c r="EC101" s="78">
        <v>2.1962721641958203E-6</v>
      </c>
      <c r="ED101" s="78">
        <v>0.28793638191078025</v>
      </c>
      <c r="EE101" s="65"/>
      <c r="EY101" s="65"/>
      <c r="FA101" s="65"/>
      <c r="FB101" s="90">
        <v>9</v>
      </c>
      <c r="FC101" s="88">
        <v>0</v>
      </c>
      <c r="FD101" s="88">
        <v>0</v>
      </c>
      <c r="FE101" s="88">
        <v>2.7084885255047767E-2</v>
      </c>
      <c r="FF101" s="88">
        <v>4.3529818749344176E-4</v>
      </c>
      <c r="FG101" s="88">
        <v>8.7280923758134149E-3</v>
      </c>
      <c r="FH101" s="88">
        <v>0.30783020921012194</v>
      </c>
      <c r="FI101" s="88">
        <v>4.901226901510615E-2</v>
      </c>
      <c r="FJ101" s="88">
        <v>4.52315018358442E-2</v>
      </c>
      <c r="FK101" s="88">
        <v>1.1483554764675344E-2</v>
      </c>
      <c r="FL101" s="88">
        <v>2.585405646375739E-2</v>
      </c>
      <c r="FM101" s="88">
        <v>0.48024472049322559</v>
      </c>
      <c r="FN101" s="65"/>
    </row>
    <row r="102" spans="2:170" x14ac:dyDescent="0.2">
      <c r="B102" s="74">
        <v>9</v>
      </c>
      <c r="C102" s="71">
        <f>COUNTIFS(Data!$X:$X,$B102,Data!$AB:$AB,C$8,Data!$C:$C,$B$3)</f>
        <v>0</v>
      </c>
      <c r="D102" s="71">
        <f>COUNTIFS(Data!$X:$X,$B102,Data!$AB:$AB,D$8,Data!$C:$C,$B$3)</f>
        <v>0</v>
      </c>
      <c r="E102" s="71">
        <f>COUNTIFS(Data!$X:$X,$B102,Data!$AB:$AB,E$8,Data!$C:$C,$B$3)</f>
        <v>0</v>
      </c>
      <c r="F102" s="71">
        <f>COUNTIFS(Data!$X:$X,$B102,Data!$AB:$AB,F$8,Data!$C:$C,$B$3)</f>
        <v>0</v>
      </c>
      <c r="G102" s="71">
        <f>COUNTIFS(Data!$X:$X,$B102,Data!$AB:$AB,G$8,Data!$C:$C,$B$3)</f>
        <v>0</v>
      </c>
      <c r="H102" s="71">
        <f>COUNTIFS(Data!$X:$X,$B102,Data!$AB:$AB,H$8,Data!$C:$C,$B$3)</f>
        <v>0</v>
      </c>
      <c r="I102" s="71">
        <f>COUNTIFS(Data!$X:$X,$B102,Data!$AB:$AB,I$8,Data!$C:$C,$B$3)</f>
        <v>0</v>
      </c>
      <c r="J102" s="71">
        <f>COUNTIFS(Data!$X:$X,$B102,Data!$AB:$AB,J$8,Data!$C:$C,$B$3)</f>
        <v>0</v>
      </c>
      <c r="K102" s="71">
        <f>COUNTIFS(Data!$X:$X,$B102,Data!$AB:$AB,K$8,Data!$C:$C,$B$3)</f>
        <v>3</v>
      </c>
      <c r="L102" s="71">
        <f>COUNTIFS(Data!$X:$X,$B102,Data!$AB:$AB,L$8,Data!$C:$C,$B$3)</f>
        <v>0</v>
      </c>
      <c r="M102" s="71">
        <f>COUNTIFS(Data!$X:$X,$B102,Data!$AB:$AB,M$8,Data!$C:$C,$B$3)</f>
        <v>0</v>
      </c>
      <c r="N102" s="71">
        <f>COUNTIFS(Data!$X:$X,$B102,Data!$AB:$AB,N$8,Data!$C:$C,$B$3)</f>
        <v>0</v>
      </c>
      <c r="O102" s="71">
        <f>COUNTIFS(Data!$X:$X,$B102,Data!$AB:$AB,O$8,Data!$C:$C,$B$3)</f>
        <v>1</v>
      </c>
      <c r="P102" s="72">
        <f t="shared" si="135"/>
        <v>0.25</v>
      </c>
      <c r="Q102" s="65"/>
      <c r="R102" s="74">
        <v>9</v>
      </c>
      <c r="S102" s="71">
        <f>COUNTIFS(Data!$AX:$AX,$B102,Data!$BB:$BB,S$8,Data!$C:$C,$B$3)</f>
        <v>0</v>
      </c>
      <c r="T102" s="71">
        <f>COUNTIFS(Data!$AX:$AX,$B102,Data!$BB:$BB,T$8,Data!$C:$C,$B$3)</f>
        <v>0</v>
      </c>
      <c r="U102" s="71">
        <f>COUNTIFS(Data!$AX:$AX,$B102,Data!$BB:$BB,U$8,Data!$C:$C,$B$3)</f>
        <v>0</v>
      </c>
      <c r="V102" s="71">
        <f>COUNTIFS(Data!$AX:$AX,$B102,Data!$BB:$BB,V$8,Data!$C:$C,$B$3)</f>
        <v>0</v>
      </c>
      <c r="W102" s="71">
        <f>COUNTIFS(Data!$AX:$AX,$B102,Data!$BB:$BB,W$8,Data!$C:$C,$B$3)</f>
        <v>0</v>
      </c>
      <c r="X102" s="71">
        <f>COUNTIFS(Data!$AX:$AX,$B102,Data!$BB:$BB,X$8,Data!$C:$C,$B$3)</f>
        <v>0</v>
      </c>
      <c r="Y102" s="71">
        <f>COUNTIFS(Data!$AX:$AX,$B102,Data!$BB:$BB,Y$8,Data!$C:$C,$B$3)</f>
        <v>1</v>
      </c>
      <c r="Z102" s="71">
        <f>COUNTIFS(Data!$AX:$AX,$B102,Data!$BB:$BB,Z$8,Data!$C:$C,$B$3)</f>
        <v>0</v>
      </c>
      <c r="AA102" s="71">
        <f>COUNTIFS(Data!$AX:$AX,$B102,Data!$BB:$BB,AA$8,Data!$C:$C,$B$3)</f>
        <v>0</v>
      </c>
      <c r="AB102" s="71">
        <f>COUNTIFS(Data!$AX:$AX,$B102,Data!$BB:$BB,AB$8,Data!$C:$C,$B$3)</f>
        <v>2</v>
      </c>
      <c r="AC102" s="71">
        <f>COUNTIFS(Data!$AX:$AX,$B102,Data!$BB:$BB,AC$8,Data!$C:$C,$B$3)</f>
        <v>0</v>
      </c>
      <c r="AD102" s="71">
        <f>COUNTIFS(Data!$AX:$AX,$B102,Data!$BB:$BB,AD$8,Data!$C:$C,$B$3)</f>
        <v>0</v>
      </c>
      <c r="AE102" s="71">
        <f>COUNTIFS(Data!$AX:$AX,$B102,Data!$BB:$BB,AE$8,Data!$C:$C,$B$3)</f>
        <v>0</v>
      </c>
      <c r="AF102" s="72">
        <f t="shared" si="136"/>
        <v>0</v>
      </c>
      <c r="AG102" s="65"/>
      <c r="AH102" s="74">
        <v>9</v>
      </c>
      <c r="AI102" s="71">
        <f>COUNTIFS(Data!$BX:$BX,$B102,Data!$CB:$CB,AI$8,Data!$C:$C,$B$3)</f>
        <v>0</v>
      </c>
      <c r="AJ102" s="71">
        <f>COUNTIFS(Data!$BX:$BX,$B102,Data!$CB:$CB,AJ$8,Data!$C:$C,$B$3)</f>
        <v>0</v>
      </c>
      <c r="AK102" s="71">
        <f>COUNTIFS(Data!$BX:$BX,$B102,Data!$CB:$CB,AK$8,Data!$C:$C,$B$3)</f>
        <v>0</v>
      </c>
      <c r="AL102" s="71">
        <f>COUNTIFS(Data!$BX:$BX,$B102,Data!$CB:$CB,AL$8,Data!$C:$C,$B$3)</f>
        <v>0</v>
      </c>
      <c r="AM102" s="71">
        <f>COUNTIFS(Data!$BX:$BX,$B102,Data!$CB:$CB,AM$8,Data!$C:$C,$B$3)</f>
        <v>0</v>
      </c>
      <c r="AN102" s="71">
        <f>COUNTIFS(Data!$BX:$BX,$B102,Data!$CB:$CB,AN$8,Data!$C:$C,$B$3)</f>
        <v>2</v>
      </c>
      <c r="AO102" s="71">
        <f>COUNTIFS(Data!$BX:$BX,$B102,Data!$CB:$CB,AO$8,Data!$C:$C,$B$3)</f>
        <v>0</v>
      </c>
      <c r="AP102" s="71">
        <f>COUNTIFS(Data!$BX:$BX,$B102,Data!$CB:$CB,AP$8,Data!$C:$C,$B$3)</f>
        <v>0</v>
      </c>
      <c r="AQ102" s="71">
        <f>COUNTIFS(Data!$BX:$BX,$B102,Data!$CB:$CB,AQ$8,Data!$C:$C,$B$3)</f>
        <v>0</v>
      </c>
      <c r="AR102" s="71">
        <f>COUNTIFS(Data!$BX:$BX,$B102,Data!$CB:$CB,AR$8,Data!$C:$C,$B$3)</f>
        <v>3</v>
      </c>
      <c r="AS102" s="71">
        <f>COUNTIFS(Data!$BX:$BX,$B102,Data!$CB:$CB,AS$8,Data!$C:$C,$B$3)</f>
        <v>0</v>
      </c>
      <c r="AT102" s="71">
        <f>COUNTIFS(Data!$BX:$BX,$B102,Data!$CB:$CB,AT$8,Data!$C:$C,$B$3)</f>
        <v>0</v>
      </c>
      <c r="AU102" s="71">
        <f>COUNTIFS(Data!$BX:$BX,$B102,Data!$CB:$CB,AU$8,Data!$C:$C,$B$3)</f>
        <v>1</v>
      </c>
      <c r="AV102" s="72">
        <f t="shared" si="137"/>
        <v>0.16666666666666666</v>
      </c>
      <c r="AW102" s="65"/>
      <c r="AX102" s="74">
        <v>9</v>
      </c>
      <c r="AY102" s="71">
        <f>COUNTIFS(Data!$CX:$CX,$B102,Data!$DB:$DB,AY$8,Data!$C:$C,$B$3)</f>
        <v>0</v>
      </c>
      <c r="AZ102" s="71">
        <f>COUNTIFS(Data!$CX:$CX,$B102,Data!$DB:$DB,AZ$8,Data!$C:$C,$B$3)</f>
        <v>0</v>
      </c>
      <c r="BA102" s="71">
        <f>COUNTIFS(Data!$CX:$CX,$B102,Data!$DB:$DB,BA$8,Data!$C:$C,$B$3)</f>
        <v>0</v>
      </c>
      <c r="BB102" s="71">
        <f>COUNTIFS(Data!$CX:$CX,$B102,Data!$DB:$DB,BB$8,Data!$C:$C,$B$3)</f>
        <v>0</v>
      </c>
      <c r="BC102" s="71">
        <f>COUNTIFS(Data!$CX:$CX,$B102,Data!$DB:$DB,BC$8,Data!$C:$C,$B$3)</f>
        <v>0</v>
      </c>
      <c r="BD102" s="71">
        <f>COUNTIFS(Data!$CX:$CX,$B102,Data!$DB:$DB,BD$8,Data!$C:$C,$B$3)</f>
        <v>1</v>
      </c>
      <c r="BE102" s="71">
        <f>COUNTIFS(Data!$CX:$CX,$B102,Data!$DB:$DB,BE$8,Data!$C:$C,$B$3)</f>
        <v>0</v>
      </c>
      <c r="BF102" s="71">
        <f>COUNTIFS(Data!$CX:$CX,$B102,Data!$DB:$DB,BF$8,Data!$C:$C,$B$3)</f>
        <v>0</v>
      </c>
      <c r="BG102" s="71">
        <f>COUNTIFS(Data!$CX:$CX,$B102,Data!$DB:$DB,BG$8,Data!$C:$C,$B$3)</f>
        <v>0</v>
      </c>
      <c r="BH102" s="71">
        <f>COUNTIFS(Data!$CX:$CX,$B102,Data!$DB:$DB,BH$8,Data!$C:$C,$B$3)</f>
        <v>3</v>
      </c>
      <c r="BI102" s="71">
        <f>COUNTIFS(Data!$CX:$CX,$B102,Data!$DB:$DB,BI$8,Data!$C:$C,$B$3)</f>
        <v>0</v>
      </c>
      <c r="BJ102" s="71">
        <f>COUNTIFS(Data!$CX:$CX,$B102,Data!$DB:$DB,BJ$8,Data!$C:$C,$B$3)</f>
        <v>0</v>
      </c>
      <c r="BK102" s="71">
        <f>COUNTIFS(Data!$CX:$CX,$B102,Data!$DB:$DB,BK$8,Data!$C:$C,$B$3)</f>
        <v>1</v>
      </c>
      <c r="BL102" s="72">
        <f t="shared" si="124"/>
        <v>0.2</v>
      </c>
      <c r="BM102" s="65"/>
      <c r="BO102" s="69"/>
      <c r="BQ102" s="77">
        <v>9</v>
      </c>
      <c r="BR102" s="78">
        <f t="shared" si="125"/>
        <v>0</v>
      </c>
      <c r="BS102" s="78">
        <f t="shared" si="126"/>
        <v>0</v>
      </c>
      <c r="BT102" s="78">
        <f t="shared" si="126"/>
        <v>0</v>
      </c>
      <c r="BU102" s="78">
        <f t="shared" si="126"/>
        <v>0</v>
      </c>
      <c r="BV102" s="78">
        <f t="shared" si="126"/>
        <v>0</v>
      </c>
      <c r="BW102" s="78">
        <f t="shared" si="126"/>
        <v>0</v>
      </c>
      <c r="BX102" s="78">
        <f t="shared" si="126"/>
        <v>0</v>
      </c>
      <c r="BY102" s="78">
        <f t="shared" si="126"/>
        <v>0</v>
      </c>
      <c r="BZ102" s="78">
        <f t="shared" si="126"/>
        <v>0.75</v>
      </c>
      <c r="CA102" s="78">
        <f t="shared" si="126"/>
        <v>0</v>
      </c>
      <c r="CB102" s="78">
        <f t="shared" si="126"/>
        <v>0</v>
      </c>
      <c r="CC102" s="13"/>
      <c r="CD102" s="77">
        <v>9</v>
      </c>
      <c r="CE102" s="78">
        <f t="shared" si="127"/>
        <v>0</v>
      </c>
      <c r="CF102" s="78">
        <f t="shared" si="127"/>
        <v>0</v>
      </c>
      <c r="CG102" s="78">
        <f t="shared" si="127"/>
        <v>0</v>
      </c>
      <c r="CH102" s="78">
        <f t="shared" si="127"/>
        <v>0</v>
      </c>
      <c r="CI102" s="78">
        <f t="shared" si="127"/>
        <v>0</v>
      </c>
      <c r="CJ102" s="78">
        <f t="shared" si="127"/>
        <v>0</v>
      </c>
      <c r="CK102" s="78">
        <f t="shared" si="127"/>
        <v>0.33333333333333331</v>
      </c>
      <c r="CL102" s="78">
        <f t="shared" si="127"/>
        <v>0</v>
      </c>
      <c r="CM102" s="78">
        <f t="shared" si="127"/>
        <v>0</v>
      </c>
      <c r="CN102" s="78">
        <f t="shared" si="127"/>
        <v>0.66666666666666663</v>
      </c>
      <c r="CO102" s="78">
        <f t="shared" si="128"/>
        <v>0</v>
      </c>
      <c r="CP102" s="13"/>
      <c r="CQ102" s="77">
        <v>9</v>
      </c>
      <c r="CR102" s="78">
        <f t="shared" si="129"/>
        <v>0</v>
      </c>
      <c r="CS102" s="78">
        <f t="shared" si="130"/>
        <v>0</v>
      </c>
      <c r="CT102" s="78">
        <f t="shared" si="130"/>
        <v>0</v>
      </c>
      <c r="CU102" s="78">
        <f t="shared" si="130"/>
        <v>0</v>
      </c>
      <c r="CV102" s="78">
        <f t="shared" si="130"/>
        <v>0</v>
      </c>
      <c r="CW102" s="78">
        <f t="shared" si="130"/>
        <v>0.33333333333333331</v>
      </c>
      <c r="CX102" s="78">
        <f t="shared" si="130"/>
        <v>0</v>
      </c>
      <c r="CY102" s="78">
        <f t="shared" si="130"/>
        <v>0</v>
      </c>
      <c r="CZ102" s="78">
        <f t="shared" si="130"/>
        <v>0</v>
      </c>
      <c r="DA102" s="78">
        <f t="shared" si="130"/>
        <v>0.5</v>
      </c>
      <c r="DB102" s="78">
        <f t="shared" si="131"/>
        <v>0.16666666666666666</v>
      </c>
      <c r="DC102" s="13"/>
      <c r="DD102" s="77">
        <v>9</v>
      </c>
      <c r="DE102" s="78">
        <f t="shared" si="132"/>
        <v>0</v>
      </c>
      <c r="DF102" s="78">
        <f t="shared" si="133"/>
        <v>0</v>
      </c>
      <c r="DG102" s="78">
        <f t="shared" si="133"/>
        <v>0</v>
      </c>
      <c r="DH102" s="78">
        <f t="shared" si="133"/>
        <v>0</v>
      </c>
      <c r="DI102" s="78">
        <f t="shared" si="133"/>
        <v>0</v>
      </c>
      <c r="DJ102" s="78">
        <f t="shared" si="133"/>
        <v>0.2</v>
      </c>
      <c r="DK102" s="78">
        <f t="shared" si="133"/>
        <v>0</v>
      </c>
      <c r="DL102" s="78">
        <f t="shared" si="133"/>
        <v>0</v>
      </c>
      <c r="DM102" s="78">
        <f t="shared" si="133"/>
        <v>0</v>
      </c>
      <c r="DN102" s="78">
        <f t="shared" si="133"/>
        <v>0.6</v>
      </c>
      <c r="DO102" s="78">
        <f t="shared" si="134"/>
        <v>0.2</v>
      </c>
      <c r="DP102" s="65"/>
      <c r="DQ102" s="69"/>
      <c r="DR102" s="65"/>
      <c r="DS102" s="77">
        <v>10</v>
      </c>
      <c r="DT102" s="78">
        <v>0</v>
      </c>
      <c r="DU102" s="78">
        <v>0</v>
      </c>
      <c r="DV102" s="78">
        <v>0</v>
      </c>
      <c r="DW102" s="78">
        <v>0</v>
      </c>
      <c r="DX102" s="78">
        <v>0</v>
      </c>
      <c r="DY102" s="78">
        <v>0</v>
      </c>
      <c r="DZ102" s="78">
        <v>0</v>
      </c>
      <c r="EA102" s="78">
        <v>0</v>
      </c>
      <c r="EB102" s="78">
        <v>0</v>
      </c>
      <c r="EC102" s="78">
        <v>8.1472098827362061E-6</v>
      </c>
      <c r="ED102" s="78">
        <v>0</v>
      </c>
      <c r="EE102" s="65"/>
      <c r="EY102" s="65"/>
      <c r="FA102" s="65"/>
      <c r="FB102" s="90">
        <v>10</v>
      </c>
      <c r="FC102" s="88">
        <v>0</v>
      </c>
      <c r="FD102" s="88">
        <v>0</v>
      </c>
      <c r="FE102" s="88">
        <v>4.2711729125591812E-2</v>
      </c>
      <c r="FF102" s="88">
        <v>4.9996086675692711E-4</v>
      </c>
      <c r="FG102" s="88">
        <v>1.0086015323189699E-2</v>
      </c>
      <c r="FH102" s="88">
        <v>0.35343616281018431</v>
      </c>
      <c r="FI102" s="88">
        <v>5.5982461008213726E-2</v>
      </c>
      <c r="FJ102" s="88">
        <v>5.2005627964357065E-2</v>
      </c>
      <c r="FK102" s="88">
        <v>1.3054139073873714E-2</v>
      </c>
      <c r="FL102" s="88">
        <v>2.8496812083986807E-2</v>
      </c>
      <c r="FM102" s="88">
        <v>0.43546108493852159</v>
      </c>
      <c r="FN102" s="65"/>
    </row>
    <row r="103" spans="2:170" x14ac:dyDescent="0.2">
      <c r="B103" s="74">
        <v>10</v>
      </c>
      <c r="C103" s="71">
        <f>COUNTIFS(Data!$X:$X,$B103,Data!$AB:$AB,C$8,Data!$C:$C,$B$3)</f>
        <v>0</v>
      </c>
      <c r="D103" s="71">
        <f>COUNTIFS(Data!$X:$X,$B103,Data!$AB:$AB,D$8,Data!$C:$C,$B$3)</f>
        <v>0</v>
      </c>
      <c r="E103" s="71">
        <f>COUNTIFS(Data!$X:$X,$B103,Data!$AB:$AB,E$8,Data!$C:$C,$B$3)</f>
        <v>0</v>
      </c>
      <c r="F103" s="71">
        <f>COUNTIFS(Data!$X:$X,$B103,Data!$AB:$AB,F$8,Data!$C:$C,$B$3)</f>
        <v>0</v>
      </c>
      <c r="G103" s="71">
        <f>COUNTIFS(Data!$X:$X,$B103,Data!$AB:$AB,G$8,Data!$C:$C,$B$3)</f>
        <v>0</v>
      </c>
      <c r="H103" s="71">
        <f>COUNTIFS(Data!$X:$X,$B103,Data!$AB:$AB,H$8,Data!$C:$C,$B$3)</f>
        <v>0</v>
      </c>
      <c r="I103" s="71">
        <f>COUNTIFS(Data!$X:$X,$B103,Data!$AB:$AB,I$8,Data!$C:$C,$B$3)</f>
        <v>0</v>
      </c>
      <c r="J103" s="71">
        <f>COUNTIFS(Data!$X:$X,$B103,Data!$AB:$AB,J$8,Data!$C:$C,$B$3)</f>
        <v>0</v>
      </c>
      <c r="K103" s="71">
        <f>COUNTIFS(Data!$X:$X,$B103,Data!$AB:$AB,K$8,Data!$C:$C,$B$3)</f>
        <v>2</v>
      </c>
      <c r="L103" s="71">
        <f>COUNTIFS(Data!$X:$X,$B103,Data!$AB:$AB,L$8,Data!$C:$C,$B$3)</f>
        <v>3</v>
      </c>
      <c r="M103" s="71">
        <f>COUNTIFS(Data!$X:$X,$B103,Data!$AB:$AB,M$8,Data!$C:$C,$B$3)</f>
        <v>0</v>
      </c>
      <c r="N103" s="71">
        <f>COUNTIFS(Data!$X:$X,$B103,Data!$AB:$AB,N$8,Data!$C:$C,$B$3)</f>
        <v>0</v>
      </c>
      <c r="O103" s="71">
        <f>COUNTIFS(Data!$X:$X,$B103,Data!$AB:$AB,O$8,Data!$C:$C,$B$3)</f>
        <v>0</v>
      </c>
      <c r="P103" s="72">
        <f t="shared" si="135"/>
        <v>0</v>
      </c>
      <c r="Q103" s="65"/>
      <c r="R103" s="74">
        <v>10</v>
      </c>
      <c r="S103" s="71">
        <f>COUNTIFS(Data!$AX:$AX,$B103,Data!$BB:$BB,S$8,Data!$C:$C,$B$3)</f>
        <v>0</v>
      </c>
      <c r="T103" s="71">
        <f>COUNTIFS(Data!$AX:$AX,$B103,Data!$BB:$BB,T$8,Data!$C:$C,$B$3)</f>
        <v>0</v>
      </c>
      <c r="U103" s="71">
        <f>COUNTIFS(Data!$AX:$AX,$B103,Data!$BB:$BB,U$8,Data!$C:$C,$B$3)</f>
        <v>0</v>
      </c>
      <c r="V103" s="71">
        <f>COUNTIFS(Data!$AX:$AX,$B103,Data!$BB:$BB,V$8,Data!$C:$C,$B$3)</f>
        <v>0</v>
      </c>
      <c r="W103" s="71">
        <f>COUNTIFS(Data!$AX:$AX,$B103,Data!$BB:$BB,W$8,Data!$C:$C,$B$3)</f>
        <v>0</v>
      </c>
      <c r="X103" s="71">
        <f>COUNTIFS(Data!$AX:$AX,$B103,Data!$BB:$BB,X$8,Data!$C:$C,$B$3)</f>
        <v>1</v>
      </c>
      <c r="Y103" s="71">
        <f>COUNTIFS(Data!$AX:$AX,$B103,Data!$BB:$BB,Y$8,Data!$C:$C,$B$3)</f>
        <v>0</v>
      </c>
      <c r="Z103" s="71">
        <f>COUNTIFS(Data!$AX:$AX,$B103,Data!$BB:$BB,Z$8,Data!$C:$C,$B$3)</f>
        <v>1</v>
      </c>
      <c r="AA103" s="71">
        <f>COUNTIFS(Data!$AX:$AX,$B103,Data!$BB:$BB,AA$8,Data!$C:$C,$B$3)</f>
        <v>0</v>
      </c>
      <c r="AB103" s="71">
        <f>COUNTIFS(Data!$AX:$AX,$B103,Data!$BB:$BB,AB$8,Data!$C:$C,$B$3)</f>
        <v>3</v>
      </c>
      <c r="AC103" s="71">
        <f>COUNTIFS(Data!$AX:$AX,$B103,Data!$BB:$BB,AC$8,Data!$C:$C,$B$3)</f>
        <v>0</v>
      </c>
      <c r="AD103" s="71">
        <f>COUNTIFS(Data!$AX:$AX,$B103,Data!$BB:$BB,AD$8,Data!$C:$C,$B$3)</f>
        <v>0</v>
      </c>
      <c r="AE103" s="71">
        <f>COUNTIFS(Data!$AX:$AX,$B103,Data!$BB:$BB,AE$8,Data!$C:$C,$B$3)</f>
        <v>0</v>
      </c>
      <c r="AF103" s="72">
        <f t="shared" si="136"/>
        <v>0</v>
      </c>
      <c r="AG103" s="65"/>
      <c r="AH103" s="74">
        <v>10</v>
      </c>
      <c r="AI103" s="71">
        <f>COUNTIFS(Data!$BX:$BX,$B103,Data!$CB:$CB,AI$8,Data!$C:$C,$B$3)</f>
        <v>0</v>
      </c>
      <c r="AJ103" s="71">
        <f>COUNTIFS(Data!$BX:$BX,$B103,Data!$CB:$CB,AJ$8,Data!$C:$C,$B$3)</f>
        <v>0</v>
      </c>
      <c r="AK103" s="71">
        <f>COUNTIFS(Data!$BX:$BX,$B103,Data!$CB:$CB,AK$8,Data!$C:$C,$B$3)</f>
        <v>0</v>
      </c>
      <c r="AL103" s="71">
        <f>COUNTIFS(Data!$BX:$BX,$B103,Data!$CB:$CB,AL$8,Data!$C:$C,$B$3)</f>
        <v>0</v>
      </c>
      <c r="AM103" s="71">
        <f>COUNTIFS(Data!$BX:$BX,$B103,Data!$CB:$CB,AM$8,Data!$C:$C,$B$3)</f>
        <v>0</v>
      </c>
      <c r="AN103" s="71">
        <f>COUNTIFS(Data!$BX:$BX,$B103,Data!$CB:$CB,AN$8,Data!$C:$C,$B$3)</f>
        <v>1</v>
      </c>
      <c r="AO103" s="71">
        <f>COUNTIFS(Data!$BX:$BX,$B103,Data!$CB:$CB,AO$8,Data!$C:$C,$B$3)</f>
        <v>1</v>
      </c>
      <c r="AP103" s="71">
        <f>COUNTIFS(Data!$BX:$BX,$B103,Data!$CB:$CB,AP$8,Data!$C:$C,$B$3)</f>
        <v>0</v>
      </c>
      <c r="AQ103" s="71">
        <f>COUNTIFS(Data!$BX:$BX,$B103,Data!$CB:$CB,AQ$8,Data!$C:$C,$B$3)</f>
        <v>0</v>
      </c>
      <c r="AR103" s="71">
        <f>COUNTIFS(Data!$BX:$BX,$B103,Data!$CB:$CB,AR$8,Data!$C:$C,$B$3)</f>
        <v>1</v>
      </c>
      <c r="AS103" s="71">
        <f>COUNTIFS(Data!$BX:$BX,$B103,Data!$CB:$CB,AS$8,Data!$C:$C,$B$3)</f>
        <v>0</v>
      </c>
      <c r="AT103" s="71">
        <f>COUNTIFS(Data!$BX:$BX,$B103,Data!$CB:$CB,AT$8,Data!$C:$C,$B$3)</f>
        <v>0</v>
      </c>
      <c r="AU103" s="71">
        <f>COUNTIFS(Data!$BX:$BX,$B103,Data!$CB:$CB,AU$8,Data!$C:$C,$B$3)</f>
        <v>2</v>
      </c>
      <c r="AV103" s="72">
        <f t="shared" si="137"/>
        <v>0.4</v>
      </c>
      <c r="AW103" s="65"/>
      <c r="AX103" s="74">
        <v>10</v>
      </c>
      <c r="AY103" s="71">
        <f>COUNTIFS(Data!$CX:$CX,$B103,Data!$DB:$DB,AY$8,Data!$C:$C,$B$3)</f>
        <v>0</v>
      </c>
      <c r="AZ103" s="71">
        <f>COUNTIFS(Data!$CX:$CX,$B103,Data!$DB:$DB,AZ$8,Data!$C:$C,$B$3)</f>
        <v>0</v>
      </c>
      <c r="BA103" s="71">
        <f>COUNTIFS(Data!$CX:$CX,$B103,Data!$DB:$DB,BA$8,Data!$C:$C,$B$3)</f>
        <v>0</v>
      </c>
      <c r="BB103" s="71">
        <f>COUNTIFS(Data!$CX:$CX,$B103,Data!$DB:$DB,BB$8,Data!$C:$C,$B$3)</f>
        <v>0</v>
      </c>
      <c r="BC103" s="71">
        <f>COUNTIFS(Data!$CX:$CX,$B103,Data!$DB:$DB,BC$8,Data!$C:$C,$B$3)</f>
        <v>0</v>
      </c>
      <c r="BD103" s="71">
        <f>COUNTIFS(Data!$CX:$CX,$B103,Data!$DB:$DB,BD$8,Data!$C:$C,$B$3)</f>
        <v>1</v>
      </c>
      <c r="BE103" s="71">
        <f>COUNTIFS(Data!$CX:$CX,$B103,Data!$DB:$DB,BE$8,Data!$C:$C,$B$3)</f>
        <v>0</v>
      </c>
      <c r="BF103" s="71">
        <f>COUNTIFS(Data!$CX:$CX,$B103,Data!$DB:$DB,BF$8,Data!$C:$C,$B$3)</f>
        <v>0</v>
      </c>
      <c r="BG103" s="71">
        <f>COUNTIFS(Data!$CX:$CX,$B103,Data!$DB:$DB,BG$8,Data!$C:$C,$B$3)</f>
        <v>0</v>
      </c>
      <c r="BH103" s="71">
        <f>COUNTIFS(Data!$CX:$CX,$B103,Data!$DB:$DB,BH$8,Data!$C:$C,$B$3)</f>
        <v>2</v>
      </c>
      <c r="BI103" s="71">
        <f>COUNTIFS(Data!$CX:$CX,$B103,Data!$DB:$DB,BI$8,Data!$C:$C,$B$3)</f>
        <v>0</v>
      </c>
      <c r="BJ103" s="71">
        <f>COUNTIFS(Data!$CX:$CX,$B103,Data!$DB:$DB,BJ$8,Data!$C:$C,$B$3)</f>
        <v>0</v>
      </c>
      <c r="BK103" s="71">
        <f>COUNTIFS(Data!$CX:$CX,$B103,Data!$DB:$DB,BK$8,Data!$C:$C,$B$3)</f>
        <v>2</v>
      </c>
      <c r="BL103" s="72">
        <f t="shared" si="124"/>
        <v>0.4</v>
      </c>
      <c r="BM103" s="65"/>
      <c r="BO103" s="69"/>
      <c r="BQ103" s="77">
        <v>10</v>
      </c>
      <c r="BR103" s="78">
        <f t="shared" si="125"/>
        <v>0</v>
      </c>
      <c r="BS103" s="78">
        <f t="shared" si="126"/>
        <v>0</v>
      </c>
      <c r="BT103" s="78">
        <f t="shared" si="126"/>
        <v>0</v>
      </c>
      <c r="BU103" s="78">
        <f t="shared" si="126"/>
        <v>0</v>
      </c>
      <c r="BV103" s="78">
        <f t="shared" si="126"/>
        <v>0</v>
      </c>
      <c r="BW103" s="78">
        <f t="shared" si="126"/>
        <v>0</v>
      </c>
      <c r="BX103" s="78">
        <f t="shared" si="126"/>
        <v>0</v>
      </c>
      <c r="BY103" s="78">
        <f t="shared" si="126"/>
        <v>0</v>
      </c>
      <c r="BZ103" s="78">
        <f t="shared" si="126"/>
        <v>0.4</v>
      </c>
      <c r="CA103" s="78">
        <f t="shared" si="126"/>
        <v>0.6</v>
      </c>
      <c r="CB103" s="78">
        <f t="shared" si="126"/>
        <v>0</v>
      </c>
      <c r="CC103" s="13"/>
      <c r="CD103" s="77">
        <v>10</v>
      </c>
      <c r="CE103" s="78">
        <f t="shared" si="127"/>
        <v>0</v>
      </c>
      <c r="CF103" s="78">
        <f t="shared" si="127"/>
        <v>0</v>
      </c>
      <c r="CG103" s="78">
        <f t="shared" si="127"/>
        <v>0</v>
      </c>
      <c r="CH103" s="78">
        <f t="shared" si="127"/>
        <v>0</v>
      </c>
      <c r="CI103" s="78">
        <f t="shared" si="127"/>
        <v>0</v>
      </c>
      <c r="CJ103" s="78">
        <f t="shared" si="127"/>
        <v>0.2</v>
      </c>
      <c r="CK103" s="78">
        <f t="shared" si="127"/>
        <v>0</v>
      </c>
      <c r="CL103" s="78">
        <f t="shared" si="127"/>
        <v>0.2</v>
      </c>
      <c r="CM103" s="78">
        <f t="shared" si="127"/>
        <v>0</v>
      </c>
      <c r="CN103" s="78">
        <f t="shared" si="127"/>
        <v>0.6</v>
      </c>
      <c r="CO103" s="78">
        <f t="shared" si="128"/>
        <v>0</v>
      </c>
      <c r="CP103" s="13"/>
      <c r="CQ103" s="77">
        <v>10</v>
      </c>
      <c r="CR103" s="78">
        <f t="shared" si="129"/>
        <v>0</v>
      </c>
      <c r="CS103" s="78">
        <f t="shared" si="130"/>
        <v>0</v>
      </c>
      <c r="CT103" s="78">
        <f t="shared" si="130"/>
        <v>0</v>
      </c>
      <c r="CU103" s="78">
        <f t="shared" si="130"/>
        <v>0</v>
      </c>
      <c r="CV103" s="78">
        <f t="shared" si="130"/>
        <v>0</v>
      </c>
      <c r="CW103" s="78">
        <f t="shared" si="130"/>
        <v>0.2</v>
      </c>
      <c r="CX103" s="78">
        <f t="shared" si="130"/>
        <v>0.2</v>
      </c>
      <c r="CY103" s="78">
        <f t="shared" si="130"/>
        <v>0</v>
      </c>
      <c r="CZ103" s="78">
        <f t="shared" si="130"/>
        <v>0</v>
      </c>
      <c r="DA103" s="78">
        <f t="shared" si="130"/>
        <v>0.2</v>
      </c>
      <c r="DB103" s="78">
        <f t="shared" si="131"/>
        <v>0.4</v>
      </c>
      <c r="DC103" s="13"/>
      <c r="DD103" s="77">
        <v>10</v>
      </c>
      <c r="DE103" s="78">
        <f t="shared" si="132"/>
        <v>0</v>
      </c>
      <c r="DF103" s="78">
        <f t="shared" si="133"/>
        <v>0</v>
      </c>
      <c r="DG103" s="78">
        <f t="shared" si="133"/>
        <v>0</v>
      </c>
      <c r="DH103" s="78">
        <f t="shared" si="133"/>
        <v>0</v>
      </c>
      <c r="DI103" s="78">
        <f t="shared" si="133"/>
        <v>0</v>
      </c>
      <c r="DJ103" s="78">
        <f t="shared" si="133"/>
        <v>0.2</v>
      </c>
      <c r="DK103" s="78">
        <f t="shared" si="133"/>
        <v>0</v>
      </c>
      <c r="DL103" s="78">
        <f t="shared" si="133"/>
        <v>0</v>
      </c>
      <c r="DM103" s="78">
        <f t="shared" si="133"/>
        <v>0</v>
      </c>
      <c r="DN103" s="78">
        <f t="shared" si="133"/>
        <v>0.4</v>
      </c>
      <c r="DO103" s="78">
        <f t="shared" si="134"/>
        <v>0.4</v>
      </c>
      <c r="DP103" s="65"/>
      <c r="DQ103" s="69"/>
      <c r="DR103" s="65"/>
      <c r="DS103" s="77" t="s">
        <v>4893</v>
      </c>
      <c r="DT103" s="78">
        <v>0</v>
      </c>
      <c r="DU103" s="78">
        <v>0</v>
      </c>
      <c r="DV103" s="78">
        <v>0</v>
      </c>
      <c r="DW103" s="78">
        <v>0</v>
      </c>
      <c r="DX103" s="78">
        <v>0</v>
      </c>
      <c r="DY103" s="78">
        <v>0</v>
      </c>
      <c r="DZ103" s="78">
        <v>0</v>
      </c>
      <c r="EA103" s="78">
        <v>0</v>
      </c>
      <c r="EB103" s="78">
        <v>0</v>
      </c>
      <c r="EC103" s="78">
        <v>0</v>
      </c>
      <c r="ED103" s="78">
        <v>1</v>
      </c>
      <c r="EE103" s="65"/>
      <c r="EY103" s="65"/>
      <c r="FA103" s="65"/>
      <c r="FB103" s="90" t="s">
        <v>4893</v>
      </c>
      <c r="FC103" s="88">
        <v>0</v>
      </c>
      <c r="FD103" s="88">
        <v>0</v>
      </c>
      <c r="FE103" s="88">
        <v>0</v>
      </c>
      <c r="FF103" s="88">
        <v>0</v>
      </c>
      <c r="FG103" s="88">
        <v>0</v>
      </c>
      <c r="FH103" s="88">
        <v>0</v>
      </c>
      <c r="FI103" s="88">
        <v>0</v>
      </c>
      <c r="FJ103" s="88">
        <v>0</v>
      </c>
      <c r="FK103" s="88">
        <v>0</v>
      </c>
      <c r="FL103" s="88">
        <v>0</v>
      </c>
      <c r="FM103" s="88">
        <v>1</v>
      </c>
      <c r="FN103" s="65"/>
    </row>
    <row r="104" spans="2:170" x14ac:dyDescent="0.2">
      <c r="B104" s="74">
        <v>11</v>
      </c>
      <c r="C104" s="71">
        <f>COUNTIFS(Data!$X:$X,$B104,Data!$AB:$AB,C$8,Data!$C:$C,$B$3)</f>
        <v>0</v>
      </c>
      <c r="D104" s="71">
        <f>COUNTIFS(Data!$X:$X,$B104,Data!$AB:$AB,D$8,Data!$C:$C,$B$3)</f>
        <v>0</v>
      </c>
      <c r="E104" s="71">
        <f>COUNTIFS(Data!$X:$X,$B104,Data!$AB:$AB,E$8,Data!$C:$C,$B$3)</f>
        <v>0</v>
      </c>
      <c r="F104" s="71">
        <f>COUNTIFS(Data!$X:$X,$B104,Data!$AB:$AB,F$8,Data!$C:$C,$B$3)</f>
        <v>0</v>
      </c>
      <c r="G104" s="71">
        <f>COUNTIFS(Data!$X:$X,$B104,Data!$AB:$AB,G$8,Data!$C:$C,$B$3)</f>
        <v>0</v>
      </c>
      <c r="H104" s="71">
        <f>COUNTIFS(Data!$X:$X,$B104,Data!$AB:$AB,H$8,Data!$C:$C,$B$3)</f>
        <v>0</v>
      </c>
      <c r="I104" s="71">
        <f>COUNTIFS(Data!$X:$X,$B104,Data!$AB:$AB,I$8,Data!$C:$C,$B$3)</f>
        <v>0</v>
      </c>
      <c r="J104" s="71">
        <f>COUNTIFS(Data!$X:$X,$B104,Data!$AB:$AB,J$8,Data!$C:$C,$B$3)</f>
        <v>0</v>
      </c>
      <c r="K104" s="71">
        <f>COUNTIFS(Data!$X:$X,$B104,Data!$AB:$AB,K$8,Data!$C:$C,$B$3)</f>
        <v>0</v>
      </c>
      <c r="L104" s="71">
        <f>COUNTIFS(Data!$X:$X,$B104,Data!$AB:$AB,L$8,Data!$C:$C,$B$3)</f>
        <v>0</v>
      </c>
      <c r="M104" s="71">
        <f>COUNTIFS(Data!$X:$X,$B104,Data!$AB:$AB,M$8,Data!$C:$C,$B$3)</f>
        <v>0</v>
      </c>
      <c r="N104" s="71">
        <f>COUNTIFS(Data!$X:$X,$B104,Data!$AB:$AB,N$8,Data!$C:$C,$B$3)</f>
        <v>0</v>
      </c>
      <c r="O104" s="71">
        <f>COUNTIFS(Data!$X:$X,$B104,Data!$AB:$AB,O$8,Data!$C:$C,$B$3)</f>
        <v>0</v>
      </c>
      <c r="P104" s="72">
        <f t="shared" si="135"/>
        <v>0</v>
      </c>
      <c r="Q104" s="65"/>
      <c r="R104" s="74">
        <v>11</v>
      </c>
      <c r="S104" s="71">
        <f>COUNTIFS(Data!$AX:$AX,$B104,Data!$BB:$BB,S$8,Data!$C:$C,$B$3)</f>
        <v>0</v>
      </c>
      <c r="T104" s="71">
        <f>COUNTIFS(Data!$AX:$AX,$B104,Data!$BB:$BB,T$8,Data!$C:$C,$B$3)</f>
        <v>0</v>
      </c>
      <c r="U104" s="71">
        <f>COUNTIFS(Data!$AX:$AX,$B104,Data!$BB:$BB,U$8,Data!$C:$C,$B$3)</f>
        <v>0</v>
      </c>
      <c r="V104" s="71">
        <f>COUNTIFS(Data!$AX:$AX,$B104,Data!$BB:$BB,V$8,Data!$C:$C,$B$3)</f>
        <v>0</v>
      </c>
      <c r="W104" s="71">
        <f>COUNTIFS(Data!$AX:$AX,$B104,Data!$BB:$BB,W$8,Data!$C:$C,$B$3)</f>
        <v>0</v>
      </c>
      <c r="X104" s="71">
        <f>COUNTIFS(Data!$AX:$AX,$B104,Data!$BB:$BB,X$8,Data!$C:$C,$B$3)</f>
        <v>0</v>
      </c>
      <c r="Y104" s="71">
        <f>COUNTIFS(Data!$AX:$AX,$B104,Data!$BB:$BB,Y$8,Data!$C:$C,$B$3)</f>
        <v>0</v>
      </c>
      <c r="Z104" s="71">
        <f>COUNTIFS(Data!$AX:$AX,$B104,Data!$BB:$BB,Z$8,Data!$C:$C,$B$3)</f>
        <v>0</v>
      </c>
      <c r="AA104" s="71">
        <f>COUNTIFS(Data!$AX:$AX,$B104,Data!$BB:$BB,AA$8,Data!$C:$C,$B$3)</f>
        <v>0</v>
      </c>
      <c r="AB104" s="71">
        <f>COUNTIFS(Data!$AX:$AX,$B104,Data!$BB:$BB,AB$8,Data!$C:$C,$B$3)</f>
        <v>0</v>
      </c>
      <c r="AC104" s="71">
        <f>COUNTIFS(Data!$AX:$AX,$B104,Data!$BB:$BB,AC$8,Data!$C:$C,$B$3)</f>
        <v>0</v>
      </c>
      <c r="AD104" s="71">
        <f>COUNTIFS(Data!$AX:$AX,$B104,Data!$BB:$BB,AD$8,Data!$C:$C,$B$3)</f>
        <v>0</v>
      </c>
      <c r="AE104" s="71">
        <f>COUNTIFS(Data!$AX:$AX,$B104,Data!$BB:$BB,AE$8,Data!$C:$C,$B$3)</f>
        <v>0</v>
      </c>
      <c r="AF104" s="72">
        <f t="shared" si="136"/>
        <v>0</v>
      </c>
      <c r="AG104" s="65"/>
      <c r="AH104" s="74">
        <v>11</v>
      </c>
      <c r="AI104" s="71">
        <f>COUNTIFS(Data!$BX:$BX,$B104,Data!$CB:$CB,AI$8,Data!$C:$C,$B$3)</f>
        <v>0</v>
      </c>
      <c r="AJ104" s="71">
        <f>COUNTIFS(Data!$BX:$BX,$B104,Data!$CB:$CB,AJ$8,Data!$C:$C,$B$3)</f>
        <v>0</v>
      </c>
      <c r="AK104" s="71">
        <f>COUNTIFS(Data!$BX:$BX,$B104,Data!$CB:$CB,AK$8,Data!$C:$C,$B$3)</f>
        <v>0</v>
      </c>
      <c r="AL104" s="71">
        <f>COUNTIFS(Data!$BX:$BX,$B104,Data!$CB:$CB,AL$8,Data!$C:$C,$B$3)</f>
        <v>0</v>
      </c>
      <c r="AM104" s="71">
        <f>COUNTIFS(Data!$BX:$BX,$B104,Data!$CB:$CB,AM$8,Data!$C:$C,$B$3)</f>
        <v>0</v>
      </c>
      <c r="AN104" s="71">
        <f>COUNTIFS(Data!$BX:$BX,$B104,Data!$CB:$CB,AN$8,Data!$C:$C,$B$3)</f>
        <v>0</v>
      </c>
      <c r="AO104" s="71">
        <f>COUNTIFS(Data!$BX:$BX,$B104,Data!$CB:$CB,AO$8,Data!$C:$C,$B$3)</f>
        <v>0</v>
      </c>
      <c r="AP104" s="71">
        <f>COUNTIFS(Data!$BX:$BX,$B104,Data!$CB:$CB,AP$8,Data!$C:$C,$B$3)</f>
        <v>0</v>
      </c>
      <c r="AQ104" s="71">
        <f>COUNTIFS(Data!$BX:$BX,$B104,Data!$CB:$CB,AQ$8,Data!$C:$C,$B$3)</f>
        <v>0</v>
      </c>
      <c r="AR104" s="71">
        <f>COUNTIFS(Data!$BX:$BX,$B104,Data!$CB:$CB,AR$8,Data!$C:$C,$B$3)</f>
        <v>1</v>
      </c>
      <c r="AS104" s="71">
        <f>COUNTIFS(Data!$BX:$BX,$B104,Data!$CB:$CB,AS$8,Data!$C:$C,$B$3)</f>
        <v>0</v>
      </c>
      <c r="AT104" s="71">
        <f>COUNTIFS(Data!$BX:$BX,$B104,Data!$CB:$CB,AT$8,Data!$C:$C,$B$3)</f>
        <v>0</v>
      </c>
      <c r="AU104" s="71">
        <f>COUNTIFS(Data!$BX:$BX,$B104,Data!$CB:$CB,AU$8,Data!$C:$C,$B$3)</f>
        <v>0</v>
      </c>
      <c r="AV104" s="72">
        <f t="shared" si="137"/>
        <v>0</v>
      </c>
      <c r="AW104" s="65"/>
      <c r="AX104" s="74">
        <v>11</v>
      </c>
      <c r="AY104" s="71">
        <f>COUNTIFS(Data!$CX:$CX,$B104,Data!$DB:$DB,AY$8,Data!$C:$C,$B$3)</f>
        <v>0</v>
      </c>
      <c r="AZ104" s="71">
        <f>COUNTIFS(Data!$CX:$CX,$B104,Data!$DB:$DB,AZ$8,Data!$C:$C,$B$3)</f>
        <v>0</v>
      </c>
      <c r="BA104" s="71">
        <f>COUNTIFS(Data!$CX:$CX,$B104,Data!$DB:$DB,BA$8,Data!$C:$C,$B$3)</f>
        <v>0</v>
      </c>
      <c r="BB104" s="71">
        <f>COUNTIFS(Data!$CX:$CX,$B104,Data!$DB:$DB,BB$8,Data!$C:$C,$B$3)</f>
        <v>0</v>
      </c>
      <c r="BC104" s="71">
        <f>COUNTIFS(Data!$CX:$CX,$B104,Data!$DB:$DB,BC$8,Data!$C:$C,$B$3)</f>
        <v>0</v>
      </c>
      <c r="BD104" s="71">
        <f>COUNTIFS(Data!$CX:$CX,$B104,Data!$DB:$DB,BD$8,Data!$C:$C,$B$3)</f>
        <v>0</v>
      </c>
      <c r="BE104" s="71">
        <f>COUNTIFS(Data!$CX:$CX,$B104,Data!$DB:$DB,BE$8,Data!$C:$C,$B$3)</f>
        <v>0</v>
      </c>
      <c r="BF104" s="71">
        <f>COUNTIFS(Data!$CX:$CX,$B104,Data!$DB:$DB,BF$8,Data!$C:$C,$B$3)</f>
        <v>0</v>
      </c>
      <c r="BG104" s="71">
        <f>COUNTIFS(Data!$CX:$CX,$B104,Data!$DB:$DB,BG$8,Data!$C:$C,$B$3)</f>
        <v>0</v>
      </c>
      <c r="BH104" s="71">
        <f>COUNTIFS(Data!$CX:$CX,$B104,Data!$DB:$DB,BH$8,Data!$C:$C,$B$3)</f>
        <v>0</v>
      </c>
      <c r="BI104" s="71">
        <f>COUNTIFS(Data!$CX:$CX,$B104,Data!$DB:$DB,BI$8,Data!$C:$C,$B$3)</f>
        <v>0</v>
      </c>
      <c r="BJ104" s="71">
        <f>COUNTIFS(Data!$CX:$CX,$B104,Data!$DB:$DB,BJ$8,Data!$C:$C,$B$3)</f>
        <v>0</v>
      </c>
      <c r="BK104" s="71">
        <f>COUNTIFS(Data!$CX:$CX,$B104,Data!$DB:$DB,BK$8,Data!$C:$C,$B$3)</f>
        <v>0</v>
      </c>
      <c r="BL104" s="72">
        <f t="shared" si="124"/>
        <v>0</v>
      </c>
      <c r="BM104" s="65"/>
      <c r="BO104" s="69"/>
      <c r="BQ104" s="58"/>
      <c r="DQ104" s="69"/>
      <c r="DR104" s="65"/>
      <c r="EE104" s="65"/>
      <c r="FA104" s="65"/>
      <c r="FN104" s="65"/>
    </row>
    <row r="105" spans="2:170" x14ac:dyDescent="0.2">
      <c r="B105" s="74">
        <v>12</v>
      </c>
      <c r="C105" s="71">
        <f>COUNTIFS(Data!$X:$X,$B105,Data!$AB:$AB,C$8,Data!$C:$C,$B$3)</f>
        <v>0</v>
      </c>
      <c r="D105" s="71">
        <f>COUNTIFS(Data!$X:$X,$B105,Data!$AB:$AB,D$8,Data!$C:$C,$B$3)</f>
        <v>0</v>
      </c>
      <c r="E105" s="71">
        <f>COUNTIFS(Data!$X:$X,$B105,Data!$AB:$AB,E$8,Data!$C:$C,$B$3)</f>
        <v>0</v>
      </c>
      <c r="F105" s="71">
        <f>COUNTIFS(Data!$X:$X,$B105,Data!$AB:$AB,F$8,Data!$C:$C,$B$3)</f>
        <v>0</v>
      </c>
      <c r="G105" s="71">
        <f>COUNTIFS(Data!$X:$X,$B105,Data!$AB:$AB,G$8,Data!$C:$C,$B$3)</f>
        <v>0</v>
      </c>
      <c r="H105" s="71">
        <f>COUNTIFS(Data!$X:$X,$B105,Data!$AB:$AB,H$8,Data!$C:$C,$B$3)</f>
        <v>0</v>
      </c>
      <c r="I105" s="71">
        <f>COUNTIFS(Data!$X:$X,$B105,Data!$AB:$AB,I$8,Data!$C:$C,$B$3)</f>
        <v>0</v>
      </c>
      <c r="J105" s="71">
        <f>COUNTIFS(Data!$X:$X,$B105,Data!$AB:$AB,J$8,Data!$C:$C,$B$3)</f>
        <v>0</v>
      </c>
      <c r="K105" s="71">
        <f>COUNTIFS(Data!$X:$X,$B105,Data!$AB:$AB,K$8,Data!$C:$C,$B$3)</f>
        <v>0</v>
      </c>
      <c r="L105" s="71">
        <f>COUNTIFS(Data!$X:$X,$B105,Data!$AB:$AB,L$8,Data!$C:$C,$B$3)</f>
        <v>0</v>
      </c>
      <c r="M105" s="71">
        <f>COUNTIFS(Data!$X:$X,$B105,Data!$AB:$AB,M$8,Data!$C:$C,$B$3)</f>
        <v>0</v>
      </c>
      <c r="N105" s="71">
        <f>COUNTIFS(Data!$X:$X,$B105,Data!$AB:$AB,N$8,Data!$C:$C,$B$3)</f>
        <v>0</v>
      </c>
      <c r="O105" s="71">
        <f>COUNTIFS(Data!$X:$X,$B105,Data!$AB:$AB,O$8,Data!$C:$C,$B$3)</f>
        <v>0</v>
      </c>
      <c r="P105" s="72">
        <f t="shared" si="135"/>
        <v>0</v>
      </c>
      <c r="Q105" s="65"/>
      <c r="R105" s="74">
        <v>12</v>
      </c>
      <c r="S105" s="71">
        <f>COUNTIFS(Data!$AX:$AX,$B105,Data!$BB:$BB,S$8,Data!$C:$C,$B$3)</f>
        <v>0</v>
      </c>
      <c r="T105" s="71">
        <f>COUNTIFS(Data!$AX:$AX,$B105,Data!$BB:$BB,T$8,Data!$C:$C,$B$3)</f>
        <v>0</v>
      </c>
      <c r="U105" s="71">
        <f>COUNTIFS(Data!$AX:$AX,$B105,Data!$BB:$BB,U$8,Data!$C:$C,$B$3)</f>
        <v>0</v>
      </c>
      <c r="V105" s="71">
        <f>COUNTIFS(Data!$AX:$AX,$B105,Data!$BB:$BB,V$8,Data!$C:$C,$B$3)</f>
        <v>0</v>
      </c>
      <c r="W105" s="71">
        <f>COUNTIFS(Data!$AX:$AX,$B105,Data!$BB:$BB,W$8,Data!$C:$C,$B$3)</f>
        <v>0</v>
      </c>
      <c r="X105" s="71">
        <f>COUNTIFS(Data!$AX:$AX,$B105,Data!$BB:$BB,X$8,Data!$C:$C,$B$3)</f>
        <v>0</v>
      </c>
      <c r="Y105" s="71">
        <f>COUNTIFS(Data!$AX:$AX,$B105,Data!$BB:$BB,Y$8,Data!$C:$C,$B$3)</f>
        <v>0</v>
      </c>
      <c r="Z105" s="71">
        <f>COUNTIFS(Data!$AX:$AX,$B105,Data!$BB:$BB,Z$8,Data!$C:$C,$B$3)</f>
        <v>0</v>
      </c>
      <c r="AA105" s="71">
        <f>COUNTIFS(Data!$AX:$AX,$B105,Data!$BB:$BB,AA$8,Data!$C:$C,$B$3)</f>
        <v>0</v>
      </c>
      <c r="AB105" s="71">
        <f>COUNTIFS(Data!$AX:$AX,$B105,Data!$BB:$BB,AB$8,Data!$C:$C,$B$3)</f>
        <v>0</v>
      </c>
      <c r="AC105" s="71">
        <f>COUNTIFS(Data!$AX:$AX,$B105,Data!$BB:$BB,AC$8,Data!$C:$C,$B$3)</f>
        <v>0</v>
      </c>
      <c r="AD105" s="71">
        <f>COUNTIFS(Data!$AX:$AX,$B105,Data!$BB:$BB,AD$8,Data!$C:$C,$B$3)</f>
        <v>0</v>
      </c>
      <c r="AE105" s="71">
        <f>COUNTIFS(Data!$AX:$AX,$B105,Data!$BB:$BB,AE$8,Data!$C:$C,$B$3)</f>
        <v>0</v>
      </c>
      <c r="AF105" s="72">
        <f t="shared" si="136"/>
        <v>0</v>
      </c>
      <c r="AG105" s="65"/>
      <c r="AH105" s="74">
        <v>12</v>
      </c>
      <c r="AI105" s="71">
        <f>COUNTIFS(Data!$BX:$BX,$B105,Data!$CB:$CB,AI$8,Data!$C:$C,$B$3)</f>
        <v>0</v>
      </c>
      <c r="AJ105" s="71">
        <f>COUNTIFS(Data!$BX:$BX,$B105,Data!$CB:$CB,AJ$8,Data!$C:$C,$B$3)</f>
        <v>0</v>
      </c>
      <c r="AK105" s="71">
        <f>COUNTIFS(Data!$BX:$BX,$B105,Data!$CB:$CB,AK$8,Data!$C:$C,$B$3)</f>
        <v>0</v>
      </c>
      <c r="AL105" s="71">
        <f>COUNTIFS(Data!$BX:$BX,$B105,Data!$CB:$CB,AL$8,Data!$C:$C,$B$3)</f>
        <v>0</v>
      </c>
      <c r="AM105" s="71">
        <f>COUNTIFS(Data!$BX:$BX,$B105,Data!$CB:$CB,AM$8,Data!$C:$C,$B$3)</f>
        <v>0</v>
      </c>
      <c r="AN105" s="71">
        <f>COUNTIFS(Data!$BX:$BX,$B105,Data!$CB:$CB,AN$8,Data!$C:$C,$B$3)</f>
        <v>0</v>
      </c>
      <c r="AO105" s="71">
        <f>COUNTIFS(Data!$BX:$BX,$B105,Data!$CB:$CB,AO$8,Data!$C:$C,$B$3)</f>
        <v>0</v>
      </c>
      <c r="AP105" s="71">
        <f>COUNTIFS(Data!$BX:$BX,$B105,Data!$CB:$CB,AP$8,Data!$C:$C,$B$3)</f>
        <v>0</v>
      </c>
      <c r="AQ105" s="71">
        <f>COUNTIFS(Data!$BX:$BX,$B105,Data!$CB:$CB,AQ$8,Data!$C:$C,$B$3)</f>
        <v>0</v>
      </c>
      <c r="AR105" s="71">
        <f>COUNTIFS(Data!$BX:$BX,$B105,Data!$CB:$CB,AR$8,Data!$C:$C,$B$3)</f>
        <v>0</v>
      </c>
      <c r="AS105" s="71">
        <f>COUNTIFS(Data!$BX:$BX,$B105,Data!$CB:$CB,AS$8,Data!$C:$C,$B$3)</f>
        <v>0</v>
      </c>
      <c r="AT105" s="71">
        <f>COUNTIFS(Data!$BX:$BX,$B105,Data!$CB:$CB,AT$8,Data!$C:$C,$B$3)</f>
        <v>0</v>
      </c>
      <c r="AU105" s="71">
        <f>COUNTIFS(Data!$BX:$BX,$B105,Data!$CB:$CB,AU$8,Data!$C:$C,$B$3)</f>
        <v>0</v>
      </c>
      <c r="AV105" s="72">
        <f t="shared" si="137"/>
        <v>0</v>
      </c>
      <c r="AW105" s="65"/>
      <c r="AX105" s="74">
        <v>12</v>
      </c>
      <c r="AY105" s="71">
        <f>COUNTIFS(Data!$CX:$CX,$B105,Data!$DB:$DB,AY$8,Data!$C:$C,$B$3)</f>
        <v>0</v>
      </c>
      <c r="AZ105" s="71">
        <f>COUNTIFS(Data!$CX:$CX,$B105,Data!$DB:$DB,AZ$8,Data!$C:$C,$B$3)</f>
        <v>0</v>
      </c>
      <c r="BA105" s="71">
        <f>COUNTIFS(Data!$CX:$CX,$B105,Data!$DB:$DB,BA$8,Data!$C:$C,$B$3)</f>
        <v>0</v>
      </c>
      <c r="BB105" s="71">
        <f>COUNTIFS(Data!$CX:$CX,$B105,Data!$DB:$DB,BB$8,Data!$C:$C,$B$3)</f>
        <v>0</v>
      </c>
      <c r="BC105" s="71">
        <f>COUNTIFS(Data!$CX:$CX,$B105,Data!$DB:$DB,BC$8,Data!$C:$C,$B$3)</f>
        <v>0</v>
      </c>
      <c r="BD105" s="71">
        <f>COUNTIFS(Data!$CX:$CX,$B105,Data!$DB:$DB,BD$8,Data!$C:$C,$B$3)</f>
        <v>0</v>
      </c>
      <c r="BE105" s="71">
        <f>COUNTIFS(Data!$CX:$CX,$B105,Data!$DB:$DB,BE$8,Data!$C:$C,$B$3)</f>
        <v>0</v>
      </c>
      <c r="BF105" s="71">
        <f>COUNTIFS(Data!$CX:$CX,$B105,Data!$DB:$DB,BF$8,Data!$C:$C,$B$3)</f>
        <v>0</v>
      </c>
      <c r="BG105" s="71">
        <f>COUNTIFS(Data!$CX:$CX,$B105,Data!$DB:$DB,BG$8,Data!$C:$C,$B$3)</f>
        <v>0</v>
      </c>
      <c r="BH105" s="71">
        <f>COUNTIFS(Data!$CX:$CX,$B105,Data!$DB:$DB,BH$8,Data!$C:$C,$B$3)</f>
        <v>0</v>
      </c>
      <c r="BI105" s="71">
        <f>COUNTIFS(Data!$CX:$CX,$B105,Data!$DB:$DB,BI$8,Data!$C:$C,$B$3)</f>
        <v>0</v>
      </c>
      <c r="BJ105" s="71">
        <f>COUNTIFS(Data!$CX:$CX,$B105,Data!$DB:$DB,BJ$8,Data!$C:$C,$B$3)</f>
        <v>0</v>
      </c>
      <c r="BK105" s="71">
        <f>COUNTIFS(Data!$CX:$CX,$B105,Data!$DB:$DB,BK$8,Data!$C:$C,$B$3)</f>
        <v>0</v>
      </c>
      <c r="BL105" s="72">
        <f t="shared" si="124"/>
        <v>0</v>
      </c>
      <c r="BM105" s="65"/>
      <c r="BO105" s="69"/>
      <c r="BQ105" s="58"/>
      <c r="DQ105" s="69"/>
      <c r="DR105" s="65"/>
      <c r="DS105" s="84"/>
      <c r="DT105" s="61"/>
      <c r="DU105" s="61"/>
      <c r="DV105" s="61" t="s">
        <v>4903</v>
      </c>
      <c r="DW105" s="61"/>
      <c r="DX105" s="61"/>
      <c r="DY105" s="61"/>
      <c r="DZ105" s="61"/>
      <c r="EA105" s="61"/>
      <c r="EB105" s="61"/>
      <c r="EC105" s="61"/>
      <c r="ED105" s="61"/>
      <c r="EE105" s="65"/>
      <c r="FA105" s="65"/>
      <c r="FB105" s="84"/>
      <c r="FC105" s="61"/>
      <c r="FD105" s="61"/>
      <c r="FE105" s="61" t="s">
        <v>4903</v>
      </c>
      <c r="FF105" s="61"/>
      <c r="FG105" s="61"/>
      <c r="FH105" s="61"/>
      <c r="FI105" s="61"/>
      <c r="FJ105" s="61"/>
      <c r="FK105" s="61"/>
      <c r="FL105" s="61"/>
      <c r="FM105" s="61"/>
      <c r="FN105" s="65"/>
    </row>
    <row r="106" spans="2:170" x14ac:dyDescent="0.2">
      <c r="B106" s="74">
        <v>13</v>
      </c>
      <c r="C106" s="71">
        <f>COUNTIFS(Data!$X:$X,$B106,Data!$AB:$AB,C$8,Data!$C:$C,$B$3)</f>
        <v>0</v>
      </c>
      <c r="D106" s="71">
        <f>COUNTIFS(Data!$X:$X,$B106,Data!$AB:$AB,D$8,Data!$C:$C,$B$3)</f>
        <v>0</v>
      </c>
      <c r="E106" s="71">
        <f>COUNTIFS(Data!$X:$X,$B106,Data!$AB:$AB,E$8,Data!$C:$C,$B$3)</f>
        <v>0</v>
      </c>
      <c r="F106" s="71">
        <f>COUNTIFS(Data!$X:$X,$B106,Data!$AB:$AB,F$8,Data!$C:$C,$B$3)</f>
        <v>0</v>
      </c>
      <c r="G106" s="71">
        <f>COUNTIFS(Data!$X:$X,$B106,Data!$AB:$AB,G$8,Data!$C:$C,$B$3)</f>
        <v>0</v>
      </c>
      <c r="H106" s="71">
        <f>COUNTIFS(Data!$X:$X,$B106,Data!$AB:$AB,H$8,Data!$C:$C,$B$3)</f>
        <v>0</v>
      </c>
      <c r="I106" s="71">
        <f>COUNTIFS(Data!$X:$X,$B106,Data!$AB:$AB,I$8,Data!$C:$C,$B$3)</f>
        <v>1</v>
      </c>
      <c r="J106" s="71">
        <f>COUNTIFS(Data!$X:$X,$B106,Data!$AB:$AB,J$8,Data!$C:$C,$B$3)</f>
        <v>2</v>
      </c>
      <c r="K106" s="71">
        <f>COUNTIFS(Data!$X:$X,$B106,Data!$AB:$AB,K$8,Data!$C:$C,$B$3)</f>
        <v>3</v>
      </c>
      <c r="L106" s="71">
        <f>COUNTIFS(Data!$X:$X,$B106,Data!$AB:$AB,L$8,Data!$C:$C,$B$3)</f>
        <v>1</v>
      </c>
      <c r="M106" s="71">
        <f>COUNTIFS(Data!$X:$X,$B106,Data!$AB:$AB,M$8,Data!$C:$C,$B$3)</f>
        <v>0</v>
      </c>
      <c r="N106" s="71">
        <f>COUNTIFS(Data!$X:$X,$B106,Data!$AB:$AB,N$8,Data!$C:$C,$B$3)</f>
        <v>0</v>
      </c>
      <c r="O106" s="71">
        <f>COUNTIFS(Data!$X:$X,$B106,Data!$AB:$AB,O$8,Data!$C:$C,$B$3)</f>
        <v>15</v>
      </c>
      <c r="P106" s="72">
        <f t="shared" si="135"/>
        <v>0.68181818181818177</v>
      </c>
      <c r="Q106" s="65"/>
      <c r="R106" s="74">
        <v>13</v>
      </c>
      <c r="S106" s="71">
        <f>COUNTIFS(Data!$AX:$AX,$B106,Data!$BB:$BB,S$8,Data!$C:$C,$B$3)</f>
        <v>0</v>
      </c>
      <c r="T106" s="71">
        <f>COUNTIFS(Data!$AX:$AX,$B106,Data!$BB:$BB,T$8,Data!$C:$C,$B$3)</f>
        <v>0</v>
      </c>
      <c r="U106" s="71">
        <f>COUNTIFS(Data!$AX:$AX,$B106,Data!$BB:$BB,U$8,Data!$C:$C,$B$3)</f>
        <v>0</v>
      </c>
      <c r="V106" s="71">
        <f>COUNTIFS(Data!$AX:$AX,$B106,Data!$BB:$BB,V$8,Data!$C:$C,$B$3)</f>
        <v>0</v>
      </c>
      <c r="W106" s="71">
        <f>COUNTIFS(Data!$AX:$AX,$B106,Data!$BB:$BB,W$8,Data!$C:$C,$B$3)</f>
        <v>0</v>
      </c>
      <c r="X106" s="71">
        <f>COUNTIFS(Data!$AX:$AX,$B106,Data!$BB:$BB,X$8,Data!$C:$C,$B$3)</f>
        <v>1</v>
      </c>
      <c r="Y106" s="71">
        <f>COUNTIFS(Data!$AX:$AX,$B106,Data!$BB:$BB,Y$8,Data!$C:$C,$B$3)</f>
        <v>2</v>
      </c>
      <c r="Z106" s="71">
        <f>COUNTIFS(Data!$AX:$AX,$B106,Data!$BB:$BB,Z$8,Data!$C:$C,$B$3)</f>
        <v>1</v>
      </c>
      <c r="AA106" s="71">
        <f>COUNTIFS(Data!$AX:$AX,$B106,Data!$BB:$BB,AA$8,Data!$C:$C,$B$3)</f>
        <v>0</v>
      </c>
      <c r="AB106" s="71">
        <f>COUNTIFS(Data!$AX:$AX,$B106,Data!$BB:$BB,AB$8,Data!$C:$C,$B$3)</f>
        <v>4</v>
      </c>
      <c r="AC106" s="71">
        <f>COUNTIFS(Data!$AX:$AX,$B106,Data!$BB:$BB,AC$8,Data!$C:$C,$B$3)</f>
        <v>0</v>
      </c>
      <c r="AD106" s="71">
        <f>COUNTIFS(Data!$AX:$AX,$B106,Data!$BB:$BB,AD$8,Data!$C:$C,$B$3)</f>
        <v>0</v>
      </c>
      <c r="AE106" s="71">
        <f>COUNTIFS(Data!$AX:$AX,$B106,Data!$BB:$BB,AE$8,Data!$C:$C,$B$3)</f>
        <v>14</v>
      </c>
      <c r="AF106" s="72">
        <f t="shared" si="136"/>
        <v>0.63636363636363635</v>
      </c>
      <c r="AG106" s="65"/>
      <c r="AH106" s="74">
        <v>13</v>
      </c>
      <c r="AI106" s="71">
        <f>COUNTIFS(Data!$BX:$BX,$B106,Data!$CB:$CB,AI$8,Data!$C:$C,$B$3)</f>
        <v>0</v>
      </c>
      <c r="AJ106" s="71">
        <f>COUNTIFS(Data!$BX:$BX,$B106,Data!$CB:$CB,AJ$8,Data!$C:$C,$B$3)</f>
        <v>0</v>
      </c>
      <c r="AK106" s="71">
        <f>COUNTIFS(Data!$BX:$BX,$B106,Data!$CB:$CB,AK$8,Data!$C:$C,$B$3)</f>
        <v>0</v>
      </c>
      <c r="AL106" s="71">
        <f>COUNTIFS(Data!$BX:$BX,$B106,Data!$CB:$CB,AL$8,Data!$C:$C,$B$3)</f>
        <v>0</v>
      </c>
      <c r="AM106" s="71">
        <f>COUNTIFS(Data!$BX:$BX,$B106,Data!$CB:$CB,AM$8,Data!$C:$C,$B$3)</f>
        <v>0</v>
      </c>
      <c r="AN106" s="71">
        <f>COUNTIFS(Data!$BX:$BX,$B106,Data!$CB:$CB,AN$8,Data!$C:$C,$B$3)</f>
        <v>0</v>
      </c>
      <c r="AO106" s="71">
        <f>COUNTIFS(Data!$BX:$BX,$B106,Data!$CB:$CB,AO$8,Data!$C:$C,$B$3)</f>
        <v>1</v>
      </c>
      <c r="AP106" s="71">
        <f>COUNTIFS(Data!$BX:$BX,$B106,Data!$CB:$CB,AP$8,Data!$C:$C,$B$3)</f>
        <v>2</v>
      </c>
      <c r="AQ106" s="71">
        <f>COUNTIFS(Data!$BX:$BX,$B106,Data!$CB:$CB,AQ$8,Data!$C:$C,$B$3)</f>
        <v>0</v>
      </c>
      <c r="AR106" s="71">
        <f>COUNTIFS(Data!$BX:$BX,$B106,Data!$CB:$CB,AR$8,Data!$C:$C,$B$3)</f>
        <v>1</v>
      </c>
      <c r="AS106" s="71">
        <f>COUNTIFS(Data!$BX:$BX,$B106,Data!$CB:$CB,AS$8,Data!$C:$C,$B$3)</f>
        <v>0</v>
      </c>
      <c r="AT106" s="71">
        <f>COUNTIFS(Data!$BX:$BX,$B106,Data!$CB:$CB,AT$8,Data!$C:$C,$B$3)</f>
        <v>0</v>
      </c>
      <c r="AU106" s="71">
        <f>COUNTIFS(Data!$BX:$BX,$B106,Data!$CB:$CB,AU$8,Data!$C:$C,$B$3)</f>
        <v>15</v>
      </c>
      <c r="AV106" s="72">
        <f t="shared" si="137"/>
        <v>0.78947368421052633</v>
      </c>
      <c r="AW106" s="65"/>
      <c r="AX106" s="74">
        <v>13</v>
      </c>
      <c r="AY106" s="71">
        <f>COUNTIFS(Data!$CX:$CX,$B106,Data!$DB:$DB,AY$8,Data!$C:$C,$B$3)</f>
        <v>0</v>
      </c>
      <c r="AZ106" s="71">
        <f>COUNTIFS(Data!$CX:$CX,$B106,Data!$DB:$DB,AZ$8,Data!$C:$C,$B$3)</f>
        <v>0</v>
      </c>
      <c r="BA106" s="71">
        <f>COUNTIFS(Data!$CX:$CX,$B106,Data!$DB:$DB,BA$8,Data!$C:$C,$B$3)</f>
        <v>0</v>
      </c>
      <c r="BB106" s="71">
        <f>COUNTIFS(Data!$CX:$CX,$B106,Data!$DB:$DB,BB$8,Data!$C:$C,$B$3)</f>
        <v>0</v>
      </c>
      <c r="BC106" s="71">
        <f>COUNTIFS(Data!$CX:$CX,$B106,Data!$DB:$DB,BC$8,Data!$C:$C,$B$3)</f>
        <v>0</v>
      </c>
      <c r="BD106" s="71">
        <f>COUNTIFS(Data!$CX:$CX,$B106,Data!$DB:$DB,BD$8,Data!$C:$C,$B$3)</f>
        <v>0</v>
      </c>
      <c r="BE106" s="71">
        <f>COUNTIFS(Data!$CX:$CX,$B106,Data!$DB:$DB,BE$8,Data!$C:$C,$B$3)</f>
        <v>2</v>
      </c>
      <c r="BF106" s="71">
        <f>COUNTIFS(Data!$CX:$CX,$B106,Data!$DB:$DB,BF$8,Data!$C:$C,$B$3)</f>
        <v>0</v>
      </c>
      <c r="BG106" s="71">
        <f>COUNTIFS(Data!$CX:$CX,$B106,Data!$DB:$DB,BG$8,Data!$C:$C,$B$3)</f>
        <v>1</v>
      </c>
      <c r="BH106" s="71">
        <f>COUNTIFS(Data!$CX:$CX,$B106,Data!$DB:$DB,BH$8,Data!$C:$C,$B$3)</f>
        <v>0</v>
      </c>
      <c r="BI106" s="71">
        <f>COUNTIFS(Data!$CX:$CX,$B106,Data!$DB:$DB,BI$8,Data!$C:$C,$B$3)</f>
        <v>0</v>
      </c>
      <c r="BJ106" s="71">
        <f>COUNTIFS(Data!$CX:$CX,$B106,Data!$DB:$DB,BJ$8,Data!$C:$C,$B$3)</f>
        <v>0</v>
      </c>
      <c r="BK106" s="71">
        <f>COUNTIFS(Data!$CX:$CX,$B106,Data!$DB:$DB,BK$8,Data!$C:$C,$B$3)</f>
        <v>12</v>
      </c>
      <c r="BL106" s="72">
        <f t="shared" si="124"/>
        <v>0.8</v>
      </c>
      <c r="BM106" s="65"/>
      <c r="BO106" s="69"/>
      <c r="BQ106" s="58"/>
      <c r="DQ106" s="69"/>
      <c r="DR106" s="65"/>
      <c r="DS106" s="76"/>
      <c r="DT106" s="76">
        <v>1</v>
      </c>
      <c r="DU106" s="76">
        <v>2</v>
      </c>
      <c r="DV106" s="76">
        <v>3</v>
      </c>
      <c r="DW106" s="76">
        <v>4</v>
      </c>
      <c r="DX106" s="76">
        <v>5</v>
      </c>
      <c r="DY106" s="76">
        <v>6</v>
      </c>
      <c r="DZ106" s="76">
        <v>7</v>
      </c>
      <c r="EA106" s="76">
        <v>8</v>
      </c>
      <c r="EB106" s="76">
        <v>9</v>
      </c>
      <c r="EC106" s="76">
        <v>10</v>
      </c>
      <c r="ED106" s="76" t="s">
        <v>4893</v>
      </c>
      <c r="EE106" s="65"/>
      <c r="FA106" s="65"/>
      <c r="FB106" s="89"/>
      <c r="FC106" s="89">
        <v>1</v>
      </c>
      <c r="FD106" s="89">
        <v>2</v>
      </c>
      <c r="FE106" s="89">
        <v>3</v>
      </c>
      <c r="FF106" s="89">
        <v>4</v>
      </c>
      <c r="FG106" s="89">
        <v>5</v>
      </c>
      <c r="FH106" s="89">
        <v>6</v>
      </c>
      <c r="FI106" s="89">
        <v>7</v>
      </c>
      <c r="FJ106" s="89">
        <v>8</v>
      </c>
      <c r="FK106" s="89">
        <v>9</v>
      </c>
      <c r="FL106" s="89">
        <v>10</v>
      </c>
      <c r="FM106" s="89" t="s">
        <v>4893</v>
      </c>
      <c r="FN106" s="65"/>
    </row>
    <row r="107" spans="2:170" ht="11.25" customHeight="1" x14ac:dyDescent="0.2">
      <c r="CC107" s="67"/>
      <c r="CP107" s="67"/>
      <c r="DC107" s="67"/>
      <c r="DS107" s="77">
        <v>1</v>
      </c>
      <c r="DT107" s="78">
        <f t="array" ref="DT107:ED117">MMULT(DT93:ED103,$DT$9:$ED$19)</f>
        <v>0.28334801758173611</v>
      </c>
      <c r="DU107" s="78">
        <v>1.5607735372709219E-3</v>
      </c>
      <c r="DV107" s="78">
        <v>0.11026193062042575</v>
      </c>
      <c r="DW107" s="78">
        <v>6.9626213680492002E-2</v>
      </c>
      <c r="DX107" s="78">
        <v>0.17824187329268931</v>
      </c>
      <c r="DY107" s="78">
        <v>0.20954910900722962</v>
      </c>
      <c r="DZ107" s="78">
        <v>3.4977419614189015E-2</v>
      </c>
      <c r="EA107" s="78">
        <v>1.0894281105261715E-2</v>
      </c>
      <c r="EB107" s="78">
        <v>2.3973605996878574E-3</v>
      </c>
      <c r="EC107" s="78">
        <v>7.083762108746111E-4</v>
      </c>
      <c r="ED107" s="78">
        <v>6.2649725883288654E-2</v>
      </c>
      <c r="FB107" s="90">
        <v>1</v>
      </c>
      <c r="FC107" s="88">
        <f t="array" ref="FC107:FM117">MMULT(FC93:FM103,$FC$9:$FM$19)</f>
        <v>0.32580093599500232</v>
      </c>
      <c r="FD107" s="88">
        <v>0</v>
      </c>
      <c r="FE107" s="88">
        <v>0.56085702421688466</v>
      </c>
      <c r="FF107" s="88">
        <v>1.0181532839307036E-4</v>
      </c>
      <c r="FG107" s="88">
        <v>6.0680184718753137E-3</v>
      </c>
      <c r="FH107" s="88">
        <v>9.0357712086626046E-2</v>
      </c>
      <c r="FI107" s="88">
        <v>6.8546193113543244E-3</v>
      </c>
      <c r="FJ107" s="88">
        <v>3.7096716855220401E-3</v>
      </c>
      <c r="FK107" s="88">
        <v>8.3821544033082953E-4</v>
      </c>
      <c r="FL107" s="88">
        <v>8.2139808640848463E-4</v>
      </c>
      <c r="FM107" s="88">
        <v>4.3956574106986303E-3</v>
      </c>
    </row>
    <row r="108" spans="2:170" ht="11.25" customHeight="1" x14ac:dyDescent="0.2">
      <c r="AI108" s="19"/>
      <c r="DS108" s="77">
        <v>2</v>
      </c>
      <c r="DT108" s="78">
        <v>8.4466661231175459E-3</v>
      </c>
      <c r="DU108" s="78">
        <v>3.8253361197382674E-3</v>
      </c>
      <c r="DV108" s="78">
        <v>1.0543314415109965E-2</v>
      </c>
      <c r="DW108" s="78">
        <v>2.799055253066916E-2</v>
      </c>
      <c r="DX108" s="78">
        <v>0.14587505304388917</v>
      </c>
      <c r="DY108" s="78">
        <v>0.18725176665222384</v>
      </c>
      <c r="DZ108" s="78">
        <v>4.3287842929659759E-2</v>
      </c>
      <c r="EA108" s="78">
        <v>1.0390925274614915E-2</v>
      </c>
      <c r="EB108" s="78">
        <v>2.4137222535429333E-3</v>
      </c>
      <c r="EC108" s="78">
        <v>8.1501529791138826E-4</v>
      </c>
      <c r="ED108" s="78">
        <v>5.2247713169497854E-2</v>
      </c>
      <c r="FB108" s="90">
        <v>2</v>
      </c>
      <c r="FC108" s="88">
        <v>0</v>
      </c>
      <c r="FD108" s="88">
        <v>0</v>
      </c>
      <c r="FE108" s="88">
        <v>1.0126379575727297E-2</v>
      </c>
      <c r="FF108" s="88">
        <v>2.6508958027069394E-4</v>
      </c>
      <c r="FG108" s="88">
        <v>6.2638260893743787E-3</v>
      </c>
      <c r="FH108" s="88">
        <v>0.16466441656860401</v>
      </c>
      <c r="FI108" s="88">
        <v>1.8449074159151625E-2</v>
      </c>
      <c r="FJ108" s="88">
        <v>1.3008797125526243E-2</v>
      </c>
      <c r="FK108" s="88">
        <v>3.0558362274899047E-3</v>
      </c>
      <c r="FL108" s="88">
        <v>4.0181711748991777E-3</v>
      </c>
      <c r="FM108" s="88">
        <v>2.8875778888966329E-2</v>
      </c>
    </row>
    <row r="109" spans="2:170" ht="11.25" customHeight="1" x14ac:dyDescent="0.2">
      <c r="DS109" s="77">
        <v>3</v>
      </c>
      <c r="DT109" s="78">
        <v>2.2999688784846845E-2</v>
      </c>
      <c r="DU109" s="78">
        <v>3.860915123600778E-3</v>
      </c>
      <c r="DV109" s="78">
        <v>2.6781164014528833E-2</v>
      </c>
      <c r="DW109" s="78">
        <v>7.3383858745946398E-2</v>
      </c>
      <c r="DX109" s="78">
        <v>0.20397858508910657</v>
      </c>
      <c r="DY109" s="78">
        <v>0.34354845799304684</v>
      </c>
      <c r="DZ109" s="78">
        <v>6.9740275510464647E-2</v>
      </c>
      <c r="EA109" s="78">
        <v>1.8469588545570122E-2</v>
      </c>
      <c r="EB109" s="78">
        <v>3.8326609467899202E-3</v>
      </c>
      <c r="EC109" s="78">
        <v>1.141958561246073E-3</v>
      </c>
      <c r="ED109" s="78">
        <v>0.12823373877307329</v>
      </c>
      <c r="FB109" s="90">
        <v>3</v>
      </c>
      <c r="FC109" s="88">
        <v>0</v>
      </c>
      <c r="FD109" s="88">
        <v>0</v>
      </c>
      <c r="FE109" s="88">
        <v>0.76934484581716767</v>
      </c>
      <c r="FF109" s="88">
        <v>2.2643662699404913E-4</v>
      </c>
      <c r="FG109" s="88">
        <v>8.1844414094265402E-3</v>
      </c>
      <c r="FH109" s="88">
        <v>0.17990461266680383</v>
      </c>
      <c r="FI109" s="88">
        <v>1.5353430134977057E-2</v>
      </c>
      <c r="FJ109" s="88">
        <v>9.043479320510037E-3</v>
      </c>
      <c r="FK109" s="88">
        <v>2.0767287639353771E-3</v>
      </c>
      <c r="FL109" s="88">
        <v>2.2453527011417735E-3</v>
      </c>
      <c r="FM109" s="88">
        <v>1.3041143734028924E-2</v>
      </c>
    </row>
    <row r="110" spans="2:170" ht="11.25" customHeight="1" x14ac:dyDescent="0.2"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I110" s="19"/>
      <c r="DS110" s="77">
        <v>4</v>
      </c>
      <c r="DT110" s="78">
        <v>2.1128041655261477E-2</v>
      </c>
      <c r="DU110" s="78">
        <v>4.2036881607834704E-3</v>
      </c>
      <c r="DV110" s="78">
        <v>1.3847995860213975E-2</v>
      </c>
      <c r="DW110" s="78">
        <v>8.7492658633002762E-2</v>
      </c>
      <c r="DX110" s="78">
        <v>0.2002274969000076</v>
      </c>
      <c r="DY110" s="78">
        <v>0.33002731485519382</v>
      </c>
      <c r="DZ110" s="78">
        <v>7.1868336022425219E-2</v>
      </c>
      <c r="EA110" s="78">
        <v>1.8528413271740873E-2</v>
      </c>
      <c r="EB110" s="78">
        <v>3.8797600838569452E-3</v>
      </c>
      <c r="EC110" s="78">
        <v>1.1540870376961488E-3</v>
      </c>
      <c r="ED110" s="78">
        <v>9.7757103853187394E-2</v>
      </c>
      <c r="FB110" s="90">
        <v>4</v>
      </c>
      <c r="FC110" s="88">
        <v>0</v>
      </c>
      <c r="FD110" s="88">
        <v>0</v>
      </c>
      <c r="FE110" s="88">
        <v>0.10864971975656293</v>
      </c>
      <c r="FF110" s="88">
        <v>2.029835429679252E-3</v>
      </c>
      <c r="FG110" s="88">
        <v>7.775132921001647E-2</v>
      </c>
      <c r="FH110" s="88">
        <v>0.56718186099633205</v>
      </c>
      <c r="FI110" s="88">
        <v>6.6964980211130745E-2</v>
      </c>
      <c r="FJ110" s="88">
        <v>4.6637737123933709E-2</v>
      </c>
      <c r="FK110" s="88">
        <v>1.081875034036626E-2</v>
      </c>
      <c r="FL110" s="88">
        <v>1.4197209010344127E-2</v>
      </c>
      <c r="FM110" s="88">
        <v>0.10171205083019588</v>
      </c>
    </row>
    <row r="111" spans="2:170" ht="11.25" customHeight="1" x14ac:dyDescent="0.2"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DS111" s="77">
        <v>5</v>
      </c>
      <c r="DT111" s="78">
        <v>1.540738786628984E-2</v>
      </c>
      <c r="DU111" s="78">
        <v>5.2332226830540795E-3</v>
      </c>
      <c r="DV111" s="78">
        <v>1.1708435711280583E-2</v>
      </c>
      <c r="DW111" s="78">
        <v>4.3183611123440206E-2</v>
      </c>
      <c r="DX111" s="78">
        <v>0.20009774570050881</v>
      </c>
      <c r="DY111" s="78">
        <v>0.3400882157195152</v>
      </c>
      <c r="DZ111" s="78">
        <v>8.1508644790259183E-2</v>
      </c>
      <c r="EA111" s="78">
        <v>1.8229118167320434E-2</v>
      </c>
      <c r="EB111" s="78">
        <v>3.962580981306133E-3</v>
      </c>
      <c r="EC111" s="78">
        <v>1.2766241825504917E-3</v>
      </c>
      <c r="ED111" s="78">
        <v>0.11470075335104758</v>
      </c>
      <c r="FB111" s="90">
        <v>5</v>
      </c>
      <c r="FC111" s="88">
        <v>0</v>
      </c>
      <c r="FD111" s="88">
        <v>0</v>
      </c>
      <c r="FE111" s="88">
        <v>5.6198897119732624E-2</v>
      </c>
      <c r="FF111" s="88">
        <v>1.0297225894829853E-3</v>
      </c>
      <c r="FG111" s="88">
        <v>7.4318418390024329E-2</v>
      </c>
      <c r="FH111" s="88">
        <v>0.60941186880864739</v>
      </c>
      <c r="FI111" s="88">
        <v>7.1048726669547188E-2</v>
      </c>
      <c r="FJ111" s="88">
        <v>4.9225109826810991E-2</v>
      </c>
      <c r="FK111" s="88">
        <v>1.1447002111376945E-2</v>
      </c>
      <c r="FL111" s="88">
        <v>1.4873217352783678E-2</v>
      </c>
      <c r="FM111" s="88">
        <v>0.10813008205640323</v>
      </c>
    </row>
    <row r="112" spans="2:170" ht="11.25" customHeight="1" x14ac:dyDescent="0.2"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DS112" s="77">
        <v>6</v>
      </c>
      <c r="DT112" s="78">
        <v>1.5288726129169523E-2</v>
      </c>
      <c r="DU112" s="78">
        <v>5.8853309089299134E-3</v>
      </c>
      <c r="DV112" s="78">
        <v>7.6013059440830496E-3</v>
      </c>
      <c r="DW112" s="78">
        <v>4.1199286649948229E-2</v>
      </c>
      <c r="DX112" s="78">
        <v>0.10737561839258128</v>
      </c>
      <c r="DY112" s="78">
        <v>0.41299356268656223</v>
      </c>
      <c r="DZ112" s="78">
        <v>8.808739466375537E-2</v>
      </c>
      <c r="EA112" s="78">
        <v>2.0198723059826888E-2</v>
      </c>
      <c r="EB112" s="78">
        <v>3.6073168702678579E-3</v>
      </c>
      <c r="EC112" s="78">
        <v>9.4673251571228412E-4</v>
      </c>
      <c r="ED112" s="78">
        <v>9.2890419413130393E-2</v>
      </c>
      <c r="FB112" s="90">
        <v>6</v>
      </c>
      <c r="FC112" s="88">
        <v>0</v>
      </c>
      <c r="FD112" s="88">
        <v>0</v>
      </c>
      <c r="FE112" s="88">
        <v>4.6054594434591548E-2</v>
      </c>
      <c r="FF112" s="88">
        <v>1.0194036420911909E-3</v>
      </c>
      <c r="FG112" s="88">
        <v>2.4759129295138554E-2</v>
      </c>
      <c r="FH112" s="88">
        <v>0.63429695109171447</v>
      </c>
      <c r="FI112" s="88">
        <v>7.2036297644225103E-2</v>
      </c>
      <c r="FJ112" s="88">
        <v>5.1533116943216134E-2</v>
      </c>
      <c r="FK112" s="88">
        <v>1.2132474389471487E-2</v>
      </c>
      <c r="FL112" s="88">
        <v>1.6433889287598431E-2</v>
      </c>
      <c r="FM112" s="88">
        <v>0.13578507911910578</v>
      </c>
    </row>
    <row r="113" spans="2:172" ht="11.25" customHeight="1" x14ac:dyDescent="0.2"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DS113" s="77">
        <v>7</v>
      </c>
      <c r="DT113" s="78">
        <v>5.2850126356847899E-3</v>
      </c>
      <c r="DU113" s="78">
        <v>1.0608682127440976E-2</v>
      </c>
      <c r="DV113" s="78">
        <v>5.8249685708219338E-3</v>
      </c>
      <c r="DW113" s="78">
        <v>2.0043336081890611E-2</v>
      </c>
      <c r="DX113" s="78">
        <v>0.10024610874756451</v>
      </c>
      <c r="DY113" s="78">
        <v>0.17975198035259238</v>
      </c>
      <c r="DZ113" s="78">
        <v>0.10194966267093077</v>
      </c>
      <c r="EA113" s="78">
        <v>1.1221368007038214E-2</v>
      </c>
      <c r="EB113" s="78">
        <v>3.0205361814583396E-3</v>
      </c>
      <c r="EC113" s="78">
        <v>1.1253671702284138E-3</v>
      </c>
      <c r="ED113" s="78">
        <v>0.16745543357576773</v>
      </c>
      <c r="FB113" s="90">
        <v>7</v>
      </c>
      <c r="FC113" s="88">
        <v>0</v>
      </c>
      <c r="FD113" s="88">
        <v>0</v>
      </c>
      <c r="FE113" s="88">
        <v>5.8444085932516432E-2</v>
      </c>
      <c r="FF113" s="88">
        <v>6.5388449637489266E-4</v>
      </c>
      <c r="FG113" s="88">
        <v>1.4319327806409043E-2</v>
      </c>
      <c r="FH113" s="88">
        <v>0.43321248019882463</v>
      </c>
      <c r="FI113" s="88">
        <v>5.8120027263865275E-2</v>
      </c>
      <c r="FJ113" s="88">
        <v>4.8671962000936889E-2</v>
      </c>
      <c r="FK113" s="88">
        <v>1.1745884730595849E-2</v>
      </c>
      <c r="FL113" s="88">
        <v>2.0521662560182452E-2</v>
      </c>
      <c r="FM113" s="88">
        <v>0.34004370694379382</v>
      </c>
    </row>
    <row r="114" spans="2:172" ht="11.25" customHeight="1" x14ac:dyDescent="0.2"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DS114" s="77">
        <v>8</v>
      </c>
      <c r="DT114" s="78">
        <v>1.2711784990149268E-3</v>
      </c>
      <c r="DU114" s="78">
        <v>7.64601934902083E-4</v>
      </c>
      <c r="DV114" s="78">
        <v>1.0024951642234085E-3</v>
      </c>
      <c r="DW114" s="78">
        <v>4.0073418499308863E-3</v>
      </c>
      <c r="DX114" s="78">
        <v>1.2655914947695957E-2</v>
      </c>
      <c r="DY114" s="78">
        <v>3.5851970748897496E-2</v>
      </c>
      <c r="DZ114" s="78">
        <v>9.7580719786427034E-3</v>
      </c>
      <c r="EA114" s="78">
        <v>1.8545545091634354E-3</v>
      </c>
      <c r="EB114" s="78">
        <v>3.7302921528826512E-4</v>
      </c>
      <c r="EC114" s="78">
        <v>1.1139404807435405E-4</v>
      </c>
      <c r="ED114" s="78">
        <v>3.7358602984828126E-2</v>
      </c>
      <c r="FB114" s="90">
        <v>8</v>
      </c>
      <c r="FC114" s="88">
        <v>0</v>
      </c>
      <c r="FD114" s="88">
        <v>0</v>
      </c>
      <c r="FE114" s="88">
        <v>0.13530991917614479</v>
      </c>
      <c r="FF114" s="88">
        <v>5.3775464963205354E-4</v>
      </c>
      <c r="FG114" s="88">
        <v>1.1849384568022208E-2</v>
      </c>
      <c r="FH114" s="88">
        <v>0.3670639396041514</v>
      </c>
      <c r="FI114" s="88">
        <v>5.1083692823292087E-2</v>
      </c>
      <c r="FJ114" s="88">
        <v>4.4437523124395348E-2</v>
      </c>
      <c r="FK114" s="88">
        <v>1.0746660188396675E-2</v>
      </c>
      <c r="FL114" s="88">
        <v>1.9598237766732897E-2</v>
      </c>
      <c r="FM114" s="88">
        <v>0.35008269852131285</v>
      </c>
    </row>
    <row r="115" spans="2:172" s="2" customFormat="1" ht="11.25" customHeight="1" x14ac:dyDescent="0.2">
      <c r="B115" s="57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58"/>
      <c r="Q115" s="58"/>
      <c r="R115" s="5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58"/>
      <c r="AG115" s="58"/>
      <c r="AH115" s="59"/>
      <c r="AV115" s="58"/>
      <c r="AW115" s="58"/>
      <c r="AX115" s="59"/>
      <c r="BL115" s="58"/>
      <c r="BM115" s="58"/>
      <c r="BO115" s="60"/>
      <c r="BP115" s="58"/>
      <c r="BQ115" s="57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60"/>
      <c r="DR115" s="58"/>
      <c r="DS115" s="77">
        <v>9</v>
      </c>
      <c r="DT115" s="78">
        <v>1.5019243842462057E-5</v>
      </c>
      <c r="DU115" s="78">
        <v>1.0672296112945996E-5</v>
      </c>
      <c r="DV115" s="78">
        <v>1.4120862817735258E-5</v>
      </c>
      <c r="DW115" s="78">
        <v>5.1603948787601226E-5</v>
      </c>
      <c r="DX115" s="78">
        <v>1.6295310483957983E-4</v>
      </c>
      <c r="DY115" s="78">
        <v>4.7498903325229706E-4</v>
      </c>
      <c r="DZ115" s="78">
        <v>1.3408168146821943E-4</v>
      </c>
      <c r="EA115" s="78">
        <v>2.461252555619045E-5</v>
      </c>
      <c r="EB115" s="78">
        <v>4.9801036067031412E-6</v>
      </c>
      <c r="EC115" s="78">
        <v>1.6039052486041073E-6</v>
      </c>
      <c r="ED115" s="78">
        <v>0.28795223140553033</v>
      </c>
      <c r="EE115" s="58"/>
      <c r="EF115" s="60"/>
      <c r="EG115" s="58"/>
      <c r="EY115" s="58"/>
      <c r="EZ115" s="60"/>
      <c r="FA115" s="58"/>
      <c r="FB115" s="90">
        <v>9</v>
      </c>
      <c r="FC115" s="88">
        <v>0</v>
      </c>
      <c r="FD115" s="88">
        <v>0</v>
      </c>
      <c r="FE115" s="88">
        <v>3.0783980825111995E-2</v>
      </c>
      <c r="FF115" s="88">
        <v>4.4874840688642213E-4</v>
      </c>
      <c r="FG115" s="88">
        <v>9.4902840922261832E-3</v>
      </c>
      <c r="FH115" s="88">
        <v>0.30541627709174751</v>
      </c>
      <c r="FI115" s="88">
        <v>4.4361526049456423E-2</v>
      </c>
      <c r="FJ115" s="88">
        <v>3.8995442332293746E-2</v>
      </c>
      <c r="FK115" s="88">
        <v>9.6702790661290419E-3</v>
      </c>
      <c r="FL115" s="88">
        <v>1.9574045973577908E-2</v>
      </c>
      <c r="FM115" s="88">
        <v>0.49653586905059316</v>
      </c>
      <c r="FN115" s="58"/>
      <c r="FO115" s="60"/>
      <c r="FP115" s="58"/>
    </row>
    <row r="116" spans="2:172" s="2" customFormat="1" ht="11.25" customHeight="1" x14ac:dyDescent="0.2">
      <c r="B116" s="57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58"/>
      <c r="Q116" s="58"/>
      <c r="R116" s="5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58"/>
      <c r="AG116" s="58"/>
      <c r="AH116" s="59"/>
      <c r="AV116" s="58"/>
      <c r="AW116" s="58"/>
      <c r="AX116" s="59"/>
      <c r="BL116" s="58"/>
      <c r="BM116" s="58"/>
      <c r="BO116" s="60"/>
      <c r="BP116" s="58"/>
      <c r="BQ116" s="57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  <c r="CN116" s="58"/>
      <c r="CO116" s="58"/>
      <c r="CP116" s="58"/>
      <c r="CQ116" s="58"/>
      <c r="CR116" s="58"/>
      <c r="CS116" s="58"/>
      <c r="CT116" s="58"/>
      <c r="CU116" s="58"/>
      <c r="CV116" s="58"/>
      <c r="CW116" s="58"/>
      <c r="CX116" s="58"/>
      <c r="CY116" s="58"/>
      <c r="CZ116" s="58"/>
      <c r="DA116" s="58"/>
      <c r="DB116" s="58"/>
      <c r="DC116" s="58"/>
      <c r="DD116" s="58"/>
      <c r="DE116" s="58"/>
      <c r="DF116" s="58"/>
      <c r="DG116" s="58"/>
      <c r="DH116" s="58"/>
      <c r="DI116" s="58"/>
      <c r="DJ116" s="58"/>
      <c r="DK116" s="58"/>
      <c r="DL116" s="58"/>
      <c r="DM116" s="58"/>
      <c r="DN116" s="58"/>
      <c r="DO116" s="58"/>
      <c r="DP116" s="58"/>
      <c r="DQ116" s="60"/>
      <c r="DR116" s="58"/>
      <c r="DS116" s="77">
        <v>10</v>
      </c>
      <c r="DT116" s="78">
        <v>0</v>
      </c>
      <c r="DU116" s="78">
        <v>0</v>
      </c>
      <c r="DV116" s="78">
        <v>0</v>
      </c>
      <c r="DW116" s="78">
        <v>0</v>
      </c>
      <c r="DX116" s="78">
        <v>0</v>
      </c>
      <c r="DY116" s="78">
        <v>0</v>
      </c>
      <c r="DZ116" s="78">
        <v>0</v>
      </c>
      <c r="EA116" s="78">
        <v>0</v>
      </c>
      <c r="EB116" s="78">
        <v>0</v>
      </c>
      <c r="EC116" s="78">
        <v>1.5276018530130386E-6</v>
      </c>
      <c r="ED116" s="78">
        <v>0</v>
      </c>
      <c r="EE116" s="58"/>
      <c r="EF116" s="60"/>
      <c r="EY116" s="58"/>
      <c r="EZ116" s="60"/>
      <c r="FA116" s="58"/>
      <c r="FB116" s="90">
        <v>10</v>
      </c>
      <c r="FC116" s="88">
        <v>0</v>
      </c>
      <c r="FD116" s="88">
        <v>0</v>
      </c>
      <c r="FE116" s="88">
        <v>4.6580756891251893E-2</v>
      </c>
      <c r="FF116" s="88">
        <v>5.1534884143239099E-4</v>
      </c>
      <c r="FG116" s="88">
        <v>1.0958660466796053E-2</v>
      </c>
      <c r="FH116" s="88">
        <v>0.35081017829012223</v>
      </c>
      <c r="FI116" s="88">
        <v>5.0707377402975186E-2</v>
      </c>
      <c r="FJ116" s="88">
        <v>4.4630352996469766E-2</v>
      </c>
      <c r="FK116" s="88">
        <v>1.1005839999660932E-2</v>
      </c>
      <c r="FL116" s="88">
        <v>2.1855197479386988E-2</v>
      </c>
      <c r="FM116" s="88">
        <v>0.45395410474942149</v>
      </c>
      <c r="FN116" s="58"/>
      <c r="FO116" s="60"/>
    </row>
    <row r="117" spans="2:172" s="2" customFormat="1" ht="11.25" customHeight="1" x14ac:dyDescent="0.2">
      <c r="B117" s="57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58"/>
      <c r="Q117" s="58"/>
      <c r="R117" s="5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58"/>
      <c r="AG117" s="58"/>
      <c r="AH117" s="59"/>
      <c r="AV117" s="58"/>
      <c r="AW117" s="58"/>
      <c r="AX117" s="59"/>
      <c r="BL117" s="58"/>
      <c r="BM117" s="58"/>
      <c r="BO117" s="60"/>
      <c r="BP117" s="58"/>
      <c r="BQ117" s="57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  <c r="CN117" s="58"/>
      <c r="CO117" s="58"/>
      <c r="CP117" s="58"/>
      <c r="CQ117" s="58"/>
      <c r="CR117" s="58"/>
      <c r="CS117" s="58"/>
      <c r="CT117" s="58"/>
      <c r="CU117" s="58"/>
      <c r="CV117" s="58"/>
      <c r="CW117" s="58"/>
      <c r="CX117" s="58"/>
      <c r="CY117" s="58"/>
      <c r="CZ117" s="58"/>
      <c r="DA117" s="58"/>
      <c r="DB117" s="58"/>
      <c r="DC117" s="58"/>
      <c r="DD117" s="58"/>
      <c r="DE117" s="58"/>
      <c r="DF117" s="58"/>
      <c r="DG117" s="58"/>
      <c r="DH117" s="58"/>
      <c r="DI117" s="58"/>
      <c r="DJ117" s="58"/>
      <c r="DK117" s="58"/>
      <c r="DL117" s="58"/>
      <c r="DM117" s="58"/>
      <c r="DN117" s="58"/>
      <c r="DO117" s="58"/>
      <c r="DP117" s="58"/>
      <c r="DQ117" s="60"/>
      <c r="DR117" s="58"/>
      <c r="DS117" s="77" t="s">
        <v>4893</v>
      </c>
      <c r="DT117" s="78">
        <v>0</v>
      </c>
      <c r="DU117" s="78">
        <v>0</v>
      </c>
      <c r="DV117" s="78">
        <v>0</v>
      </c>
      <c r="DW117" s="78">
        <v>0</v>
      </c>
      <c r="DX117" s="78">
        <v>0</v>
      </c>
      <c r="DY117" s="78">
        <v>0</v>
      </c>
      <c r="DZ117" s="78">
        <v>0</v>
      </c>
      <c r="EA117" s="78">
        <v>0</v>
      </c>
      <c r="EB117" s="78">
        <v>0</v>
      </c>
      <c r="EC117" s="78">
        <v>0</v>
      </c>
      <c r="ED117" s="78">
        <v>1</v>
      </c>
      <c r="EE117" s="58"/>
      <c r="EF117" s="60"/>
      <c r="EY117" s="58"/>
      <c r="EZ117" s="60"/>
      <c r="FA117" s="58"/>
      <c r="FB117" s="90" t="s">
        <v>4893</v>
      </c>
      <c r="FC117" s="88">
        <v>0</v>
      </c>
      <c r="FD117" s="88">
        <v>0</v>
      </c>
      <c r="FE117" s="88">
        <v>0</v>
      </c>
      <c r="FF117" s="88">
        <v>0</v>
      </c>
      <c r="FG117" s="88">
        <v>0</v>
      </c>
      <c r="FH117" s="88">
        <v>0</v>
      </c>
      <c r="FI117" s="88">
        <v>0</v>
      </c>
      <c r="FJ117" s="88">
        <v>0</v>
      </c>
      <c r="FK117" s="88">
        <v>0</v>
      </c>
      <c r="FL117" s="88">
        <v>0</v>
      </c>
      <c r="FM117" s="88">
        <v>1</v>
      </c>
      <c r="FN117" s="58"/>
      <c r="FO117" s="60"/>
    </row>
    <row r="118" spans="2:172" s="2" customFormat="1" ht="11.25" customHeight="1" x14ac:dyDescent="0.2">
      <c r="B118" s="57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58"/>
      <c r="Q118" s="58"/>
      <c r="R118" s="5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58"/>
      <c r="AG118" s="58"/>
      <c r="AH118" s="59"/>
      <c r="AV118" s="58"/>
      <c r="AW118" s="58"/>
      <c r="AX118" s="59"/>
      <c r="BL118" s="58"/>
      <c r="BM118" s="58"/>
      <c r="BO118" s="60"/>
      <c r="BP118" s="58"/>
      <c r="BQ118" s="57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  <c r="CN118" s="58"/>
      <c r="CO118" s="58"/>
      <c r="CP118" s="58"/>
      <c r="CQ118" s="58"/>
      <c r="CR118" s="58"/>
      <c r="CS118" s="58"/>
      <c r="CT118" s="58"/>
      <c r="CU118" s="58"/>
      <c r="CV118" s="58"/>
      <c r="CW118" s="58"/>
      <c r="CX118" s="58"/>
      <c r="CY118" s="58"/>
      <c r="CZ118" s="58"/>
      <c r="DA118" s="58"/>
      <c r="DB118" s="58"/>
      <c r="DC118" s="58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8"/>
      <c r="DQ118" s="60"/>
      <c r="DR118" s="58"/>
      <c r="EE118" s="58"/>
      <c r="EF118" s="60"/>
      <c r="EY118" s="58"/>
      <c r="EZ118" s="60"/>
      <c r="FA118" s="58"/>
      <c r="FN118" s="58"/>
      <c r="FO118" s="60"/>
    </row>
    <row r="119" spans="2:172" s="2" customFormat="1" ht="11.25" customHeight="1" x14ac:dyDescent="0.2">
      <c r="B119" s="57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58"/>
      <c r="Q119" s="58"/>
      <c r="R119" s="5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58"/>
      <c r="AG119" s="58"/>
      <c r="AH119" s="59"/>
      <c r="AV119" s="58"/>
      <c r="AW119" s="58"/>
      <c r="AX119" s="59"/>
      <c r="BL119" s="58"/>
      <c r="BM119" s="58"/>
      <c r="BO119" s="60"/>
      <c r="BP119" s="58"/>
      <c r="BQ119" s="57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  <c r="CN119" s="58"/>
      <c r="CO119" s="58"/>
      <c r="CP119" s="58"/>
      <c r="CQ119" s="58"/>
      <c r="CR119" s="58"/>
      <c r="CS119" s="58"/>
      <c r="CT119" s="58"/>
      <c r="CU119" s="58"/>
      <c r="CV119" s="58"/>
      <c r="CW119" s="58"/>
      <c r="CX119" s="58"/>
      <c r="CY119" s="58"/>
      <c r="CZ119" s="58"/>
      <c r="DA119" s="58"/>
      <c r="DB119" s="58"/>
      <c r="DC119" s="58"/>
      <c r="DD119" s="58"/>
      <c r="DE119" s="58"/>
      <c r="DF119" s="58"/>
      <c r="DG119" s="58"/>
      <c r="DH119" s="58"/>
      <c r="DI119" s="58"/>
      <c r="DJ119" s="58"/>
      <c r="DK119" s="58"/>
      <c r="DL119" s="58"/>
      <c r="DM119" s="58"/>
      <c r="DN119" s="58"/>
      <c r="DO119" s="58"/>
      <c r="DP119" s="58"/>
      <c r="DQ119" s="60"/>
      <c r="DR119" s="58"/>
      <c r="DS119" s="84"/>
      <c r="DT119" s="61"/>
      <c r="DU119" s="61"/>
      <c r="DV119" s="61" t="s">
        <v>4904</v>
      </c>
      <c r="DW119" s="61"/>
      <c r="DX119" s="61"/>
      <c r="DY119" s="61"/>
      <c r="DZ119" s="61"/>
      <c r="EA119" s="61"/>
      <c r="EB119" s="61"/>
      <c r="EC119" s="61"/>
      <c r="ED119" s="61"/>
      <c r="EE119" s="58"/>
      <c r="EF119" s="60"/>
      <c r="EY119" s="58"/>
      <c r="EZ119" s="60"/>
      <c r="FA119" s="58"/>
      <c r="FB119" s="84"/>
      <c r="FC119" s="61"/>
      <c r="FD119" s="61"/>
      <c r="FE119" s="61" t="s">
        <v>4904</v>
      </c>
      <c r="FF119" s="61"/>
      <c r="FG119" s="61"/>
      <c r="FH119" s="61"/>
      <c r="FI119" s="61"/>
      <c r="FJ119" s="61"/>
      <c r="FK119" s="61"/>
      <c r="FL119" s="61"/>
      <c r="FM119" s="61"/>
      <c r="FN119" s="58"/>
      <c r="FO119" s="60"/>
    </row>
    <row r="120" spans="2:172" s="2" customFormat="1" ht="11.25" customHeight="1" x14ac:dyDescent="0.2">
      <c r="B120" s="57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58"/>
      <c r="Q120" s="58"/>
      <c r="R120" s="5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58"/>
      <c r="AG120" s="58"/>
      <c r="AH120" s="59"/>
      <c r="AV120" s="58"/>
      <c r="AW120" s="58"/>
      <c r="AX120" s="59"/>
      <c r="BL120" s="58"/>
      <c r="BM120" s="58"/>
      <c r="BO120" s="60"/>
      <c r="BP120" s="58"/>
      <c r="BQ120" s="57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  <c r="CN120" s="58"/>
      <c r="CO120" s="58"/>
      <c r="CP120" s="58"/>
      <c r="CQ120" s="58"/>
      <c r="CR120" s="58"/>
      <c r="CS120" s="58"/>
      <c r="CT120" s="58"/>
      <c r="CU120" s="58"/>
      <c r="CV120" s="58"/>
      <c r="CW120" s="58"/>
      <c r="CX120" s="58"/>
      <c r="CY120" s="58"/>
      <c r="CZ120" s="58"/>
      <c r="DA120" s="58"/>
      <c r="DB120" s="58"/>
      <c r="DC120" s="58"/>
      <c r="DD120" s="58"/>
      <c r="DE120" s="58"/>
      <c r="DF120" s="58"/>
      <c r="DG120" s="58"/>
      <c r="DH120" s="58"/>
      <c r="DI120" s="58"/>
      <c r="DJ120" s="58"/>
      <c r="DK120" s="58"/>
      <c r="DL120" s="58"/>
      <c r="DM120" s="58"/>
      <c r="DN120" s="58"/>
      <c r="DO120" s="58"/>
      <c r="DP120" s="58"/>
      <c r="DQ120" s="60"/>
      <c r="DR120" s="58"/>
      <c r="DS120" s="76"/>
      <c r="DT120" s="76">
        <v>1</v>
      </c>
      <c r="DU120" s="76">
        <v>2</v>
      </c>
      <c r="DV120" s="76">
        <v>3</v>
      </c>
      <c r="DW120" s="76">
        <v>4</v>
      </c>
      <c r="DX120" s="76">
        <v>5</v>
      </c>
      <c r="DY120" s="76">
        <v>6</v>
      </c>
      <c r="DZ120" s="76">
        <v>7</v>
      </c>
      <c r="EA120" s="76">
        <v>8</v>
      </c>
      <c r="EB120" s="76">
        <v>9</v>
      </c>
      <c r="EC120" s="76">
        <v>10</v>
      </c>
      <c r="ED120" s="76" t="s">
        <v>4893</v>
      </c>
      <c r="EE120" s="58"/>
      <c r="EF120" s="60"/>
      <c r="EY120" s="58"/>
      <c r="EZ120" s="60"/>
      <c r="FA120" s="58"/>
      <c r="FB120" s="89"/>
      <c r="FC120" s="89">
        <v>1</v>
      </c>
      <c r="FD120" s="89">
        <v>2</v>
      </c>
      <c r="FE120" s="89">
        <v>3</v>
      </c>
      <c r="FF120" s="89">
        <v>4</v>
      </c>
      <c r="FG120" s="89">
        <v>5</v>
      </c>
      <c r="FH120" s="89">
        <v>6</v>
      </c>
      <c r="FI120" s="89">
        <v>7</v>
      </c>
      <c r="FJ120" s="89">
        <v>8</v>
      </c>
      <c r="FK120" s="89">
        <v>9</v>
      </c>
      <c r="FL120" s="89">
        <v>10</v>
      </c>
      <c r="FM120" s="89" t="s">
        <v>4893</v>
      </c>
      <c r="FN120" s="58"/>
      <c r="FO120" s="60"/>
    </row>
    <row r="121" spans="2:172" ht="11.25" customHeight="1" x14ac:dyDescent="0.2">
      <c r="DS121" s="77">
        <v>1</v>
      </c>
      <c r="DT121" s="78">
        <f t="array" ref="DT121:ED131">MMULT(DT107:ED117,$DT$9:$ED$19)</f>
        <v>0.24381913139875039</v>
      </c>
      <c r="DU121" s="78">
        <v>1.9580568459900026E-3</v>
      </c>
      <c r="DV121" s="78">
        <v>9.6979483346854606E-2</v>
      </c>
      <c r="DW121" s="78">
        <v>6.9039874895265155E-2</v>
      </c>
      <c r="DX121" s="78">
        <v>0.18058972077270907</v>
      </c>
      <c r="DY121" s="78">
        <v>0.22936970449043689</v>
      </c>
      <c r="DZ121" s="78">
        <v>4.055946633886208E-2</v>
      </c>
      <c r="EA121" s="78">
        <v>1.2001654488707228E-2</v>
      </c>
      <c r="EB121" s="78">
        <v>2.606193465756663E-3</v>
      </c>
      <c r="EC121" s="78">
        <v>7.727995334079528E-4</v>
      </c>
      <c r="ED121" s="78">
        <v>7.3548261533633655E-2</v>
      </c>
      <c r="EG121" s="2"/>
      <c r="FB121" s="90">
        <v>1</v>
      </c>
      <c r="FC121" s="88">
        <f t="array" ref="FC121:FM131">MMULT(FC107:FM117,$FC$9:$FM$19)</f>
        <v>0.28318573232397026</v>
      </c>
      <c r="FD121" s="88">
        <v>0</v>
      </c>
      <c r="FE121" s="88">
        <v>0.58366828736307963</v>
      </c>
      <c r="FF121" s="88">
        <v>1.2303666570482821E-4</v>
      </c>
      <c r="FG121" s="88">
        <v>6.5211305306401065E-3</v>
      </c>
      <c r="FH121" s="88">
        <v>0.10484443804496917</v>
      </c>
      <c r="FI121" s="88">
        <v>8.3154496949015295E-3</v>
      </c>
      <c r="FJ121" s="88">
        <v>4.6667501594936482E-3</v>
      </c>
      <c r="FK121" s="88">
        <v>1.0614001287542207E-3</v>
      </c>
      <c r="FL121" s="88">
        <v>1.0931020882806121E-3</v>
      </c>
      <c r="FM121" s="88">
        <v>6.2446476717342037E-3</v>
      </c>
      <c r="FP121" s="2"/>
    </row>
    <row r="122" spans="2:172" ht="11.25" customHeight="1" x14ac:dyDescent="0.2">
      <c r="DS122" s="77">
        <v>2</v>
      </c>
      <c r="DT122" s="78">
        <v>8.8265710086860433E-3</v>
      </c>
      <c r="DU122" s="78">
        <v>3.2517871591960039E-3</v>
      </c>
      <c r="DV122" s="78">
        <v>8.8996165623544711E-3</v>
      </c>
      <c r="DW122" s="78">
        <v>2.6999088859180585E-2</v>
      </c>
      <c r="DX122" s="78">
        <v>0.12651258287930209</v>
      </c>
      <c r="DY122" s="78">
        <v>0.18834439208409356</v>
      </c>
      <c r="DZ122" s="78">
        <v>4.3919534058690694E-2</v>
      </c>
      <c r="EA122" s="78">
        <v>1.0252648834025399E-2</v>
      </c>
      <c r="EB122" s="78">
        <v>2.2888967078116911E-3</v>
      </c>
      <c r="EC122" s="78">
        <v>7.4990318232891033E-4</v>
      </c>
      <c r="ED122" s="78">
        <v>5.9266234326442076E-2</v>
      </c>
      <c r="FB122" s="90">
        <v>2</v>
      </c>
      <c r="FC122" s="88">
        <v>0</v>
      </c>
      <c r="FD122" s="88">
        <v>0</v>
      </c>
      <c r="FE122" s="88">
        <v>1.1513648608647887E-2</v>
      </c>
      <c r="FF122" s="88">
        <v>2.5485091052279772E-4</v>
      </c>
      <c r="FG122" s="88">
        <v>6.1897823237846384E-3</v>
      </c>
      <c r="FH122" s="88">
        <v>0.15857423777292862</v>
      </c>
      <c r="FI122" s="88">
        <v>1.8009074411056276E-2</v>
      </c>
      <c r="FJ122" s="88">
        <v>1.2883279235804034E-2</v>
      </c>
      <c r="FK122" s="88">
        <v>3.0331185973678718E-3</v>
      </c>
      <c r="FL122" s="88">
        <v>4.1084723218996078E-3</v>
      </c>
      <c r="FM122" s="88">
        <v>3.3946269779776446E-2</v>
      </c>
    </row>
    <row r="123" spans="2:172" s="2" customFormat="1" ht="11.25" customHeight="1" x14ac:dyDescent="0.2">
      <c r="B123" s="57"/>
      <c r="P123" s="58"/>
      <c r="Q123" s="58"/>
      <c r="R123" s="59"/>
      <c r="AF123" s="58"/>
      <c r="AG123" s="58"/>
      <c r="AH123" s="59"/>
      <c r="AI123" s="19"/>
      <c r="AV123" s="58"/>
      <c r="AW123" s="58"/>
      <c r="AX123" s="59"/>
      <c r="BL123" s="58"/>
      <c r="BM123" s="58"/>
      <c r="BO123" s="60"/>
      <c r="BP123" s="58"/>
      <c r="BQ123" s="57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  <c r="CN123" s="58"/>
      <c r="CO123" s="58"/>
      <c r="CP123" s="58"/>
      <c r="CQ123" s="58"/>
      <c r="CR123" s="58"/>
      <c r="CS123" s="58"/>
      <c r="CT123" s="58"/>
      <c r="CU123" s="58"/>
      <c r="CV123" s="58"/>
      <c r="CW123" s="58"/>
      <c r="CX123" s="58"/>
      <c r="CY123" s="58"/>
      <c r="CZ123" s="58"/>
      <c r="DA123" s="58"/>
      <c r="DB123" s="58"/>
      <c r="DC123" s="58"/>
      <c r="DD123" s="58"/>
      <c r="DE123" s="58"/>
      <c r="DF123" s="58"/>
      <c r="DG123" s="58"/>
      <c r="DH123" s="58"/>
      <c r="DI123" s="58"/>
      <c r="DJ123" s="58"/>
      <c r="DK123" s="58"/>
      <c r="DL123" s="58"/>
      <c r="DM123" s="58"/>
      <c r="DN123" s="58"/>
      <c r="DO123" s="58"/>
      <c r="DP123" s="58"/>
      <c r="DQ123" s="60"/>
      <c r="DR123" s="58"/>
      <c r="DS123" s="77">
        <v>3</v>
      </c>
      <c r="DT123" s="78">
        <v>2.256480246520861E-2</v>
      </c>
      <c r="DU123" s="78">
        <v>4.2317645778943633E-3</v>
      </c>
      <c r="DV123" s="78">
        <v>2.0912419720599002E-2</v>
      </c>
      <c r="DW123" s="78">
        <v>6.4406557390715546E-2</v>
      </c>
      <c r="DX123" s="78">
        <v>0.18672982706867988</v>
      </c>
      <c r="DY123" s="78">
        <v>0.33953831702174758</v>
      </c>
      <c r="DZ123" s="78">
        <v>7.1889576176892664E-2</v>
      </c>
      <c r="EA123" s="78">
        <v>1.8097947204550685E-2</v>
      </c>
      <c r="EB123" s="78">
        <v>3.7242062857054492E-3</v>
      </c>
      <c r="EC123" s="78">
        <v>1.1107158120774768E-3</v>
      </c>
      <c r="ED123" s="78">
        <v>0.14002577522273668</v>
      </c>
      <c r="EE123" s="58"/>
      <c r="EF123" s="60"/>
      <c r="EG123" s="58"/>
      <c r="EY123" s="58"/>
      <c r="EZ123" s="60"/>
      <c r="FA123" s="58"/>
      <c r="FB123" s="90">
        <v>3</v>
      </c>
      <c r="FC123" s="88">
        <v>0</v>
      </c>
      <c r="FD123" s="88">
        <v>0</v>
      </c>
      <c r="FE123" s="88">
        <v>0.74547594931582617</v>
      </c>
      <c r="FF123" s="88">
        <v>2.5243666821306646E-4</v>
      </c>
      <c r="FG123" s="88">
        <v>8.79936421057936E-3</v>
      </c>
      <c r="FH123" s="88">
        <v>0.1947625207258577</v>
      </c>
      <c r="FI123" s="88">
        <v>1.7216349264671662E-2</v>
      </c>
      <c r="FJ123" s="88">
        <v>1.0441909042224782E-2</v>
      </c>
      <c r="FK123" s="88">
        <v>2.4076449185415167E-3</v>
      </c>
      <c r="FL123" s="88">
        <v>2.7140252575867108E-3</v>
      </c>
      <c r="FM123" s="88">
        <v>1.7170601380149444E-2</v>
      </c>
      <c r="FN123" s="58"/>
      <c r="FO123" s="60"/>
      <c r="FP123" s="58"/>
    </row>
    <row r="124" spans="2:172" ht="11.25" customHeight="1" x14ac:dyDescent="0.2">
      <c r="DS124" s="77">
        <v>4</v>
      </c>
      <c r="DT124" s="78">
        <v>2.0891562882440023E-2</v>
      </c>
      <c r="DU124" s="78">
        <v>4.4593133211603539E-3</v>
      </c>
      <c r="DV124" s="78">
        <v>1.3226797802425824E-2</v>
      </c>
      <c r="DW124" s="78">
        <v>7.2471510937155162E-2</v>
      </c>
      <c r="DX124" s="78">
        <v>0.18363380218727898</v>
      </c>
      <c r="DY124" s="78">
        <v>0.32741210170843615</v>
      </c>
      <c r="DZ124" s="78">
        <v>7.2896471326188747E-2</v>
      </c>
      <c r="EA124" s="78">
        <v>1.7952726544926564E-2</v>
      </c>
      <c r="EB124" s="78">
        <v>3.7279960384936474E-3</v>
      </c>
      <c r="EC124" s="78">
        <v>1.1139611055383841E-3</v>
      </c>
      <c r="ED124" s="78">
        <v>0.10928461870814293</v>
      </c>
      <c r="EG124" s="2"/>
      <c r="FB124" s="90">
        <v>4</v>
      </c>
      <c r="FC124" s="88">
        <v>0</v>
      </c>
      <c r="FD124" s="88">
        <v>0</v>
      </c>
      <c r="FE124" s="88">
        <v>0.11169822446197945</v>
      </c>
      <c r="FF124" s="88">
        <v>1.3913292042031988E-3</v>
      </c>
      <c r="FG124" s="88">
        <v>6.0859903780634328E-2</v>
      </c>
      <c r="FH124" s="88">
        <v>0.56348317668795034</v>
      </c>
      <c r="FI124" s="88">
        <v>6.5953382723483847E-2</v>
      </c>
      <c r="FJ124" s="88">
        <v>4.6514999391412529E-2</v>
      </c>
      <c r="FK124" s="88">
        <v>1.0854479365040621E-2</v>
      </c>
      <c r="FL124" s="88">
        <v>1.4580080213996205E-2</v>
      </c>
      <c r="FM124" s="88">
        <v>0.11984848085595934</v>
      </c>
      <c r="FP124" s="2"/>
    </row>
    <row r="125" spans="2:172" ht="11.25" customHeight="1" x14ac:dyDescent="0.2">
      <c r="DS125" s="77">
        <v>5</v>
      </c>
      <c r="DT125" s="78">
        <v>1.5711148221395067E-2</v>
      </c>
      <c r="DU125" s="78">
        <v>5.2612042651476922E-3</v>
      </c>
      <c r="DV125" s="78">
        <v>1.110573966347257E-2</v>
      </c>
      <c r="DW125" s="78">
        <v>4.1814387319661653E-2</v>
      </c>
      <c r="DX125" s="78">
        <v>0.17730070610201257</v>
      </c>
      <c r="DY125" s="78">
        <v>0.33198068789358121</v>
      </c>
      <c r="DZ125" s="78">
        <v>7.9684545759083236E-2</v>
      </c>
      <c r="EA125" s="78">
        <v>1.7599684378282819E-2</v>
      </c>
      <c r="EB125" s="78">
        <v>3.7350862986624558E-3</v>
      </c>
      <c r="EC125" s="78">
        <v>1.1765013323342881E-3</v>
      </c>
      <c r="ED125" s="78">
        <v>0.12619068287432367</v>
      </c>
      <c r="FB125" s="90">
        <v>5</v>
      </c>
      <c r="FC125" s="88">
        <v>0</v>
      </c>
      <c r="FD125" s="88">
        <v>0</v>
      </c>
      <c r="FE125" s="88">
        <v>6.127357418162669E-2</v>
      </c>
      <c r="FF125" s="88">
        <v>9.984518485192267E-4</v>
      </c>
      <c r="FG125" s="88">
        <v>5.8535896805191313E-2</v>
      </c>
      <c r="FH125" s="88">
        <v>0.60072197276860484</v>
      </c>
      <c r="FI125" s="88">
        <v>6.9897088305485217E-2</v>
      </c>
      <c r="FJ125" s="88">
        <v>4.9223554821390444E-2</v>
      </c>
      <c r="FK125" s="88">
        <v>1.1503364847405594E-2</v>
      </c>
      <c r="FL125" s="88">
        <v>1.5366829146955819E-2</v>
      </c>
      <c r="FM125" s="88">
        <v>0.12735478423239027</v>
      </c>
    </row>
    <row r="126" spans="2:172" ht="11.25" customHeight="1" x14ac:dyDescent="0.2">
      <c r="DS126" s="77">
        <v>6</v>
      </c>
      <c r="DT126" s="78">
        <v>1.5506825023526875E-2</v>
      </c>
      <c r="DU126" s="78">
        <v>5.7863518697729181E-3</v>
      </c>
      <c r="DV126" s="78">
        <v>7.9134371624128425E-3</v>
      </c>
      <c r="DW126" s="78">
        <v>3.980790882720231E-2</v>
      </c>
      <c r="DX126" s="78">
        <v>0.10773661795545555</v>
      </c>
      <c r="DY126" s="78">
        <v>0.38242882334559791</v>
      </c>
      <c r="DZ126" s="78">
        <v>8.4514939281949267E-2</v>
      </c>
      <c r="EA126" s="78">
        <v>1.8903500079153656E-2</v>
      </c>
      <c r="EB126" s="78">
        <v>3.4528738674336479E-3</v>
      </c>
      <c r="EC126" s="78">
        <v>9.3019388081321561E-4</v>
      </c>
      <c r="ED126" s="78">
        <v>0.10371785823473603</v>
      </c>
      <c r="FB126" s="90">
        <v>6</v>
      </c>
      <c r="FC126" s="88">
        <v>0</v>
      </c>
      <c r="FD126" s="88">
        <v>0</v>
      </c>
      <c r="FE126" s="88">
        <v>5.126718754058323E-2</v>
      </c>
      <c r="FF126" s="88">
        <v>9.8138697859835502E-4</v>
      </c>
      <c r="FG126" s="88">
        <v>2.429207612712625E-2</v>
      </c>
      <c r="FH126" s="88">
        <v>0.61180534428639133</v>
      </c>
      <c r="FI126" s="88">
        <v>7.0097026250382055E-2</v>
      </c>
      <c r="FJ126" s="88">
        <v>5.0615074810940984E-2</v>
      </c>
      <c r="FK126" s="88">
        <v>1.193470737654443E-2</v>
      </c>
      <c r="FL126" s="88">
        <v>1.6484096787080744E-2</v>
      </c>
      <c r="FM126" s="88">
        <v>0.15573285251445179</v>
      </c>
    </row>
    <row r="127" spans="2:172" ht="11.25" customHeight="1" x14ac:dyDescent="0.2">
      <c r="DS127" s="77">
        <v>7</v>
      </c>
      <c r="DT127" s="78">
        <v>5.8299782849528092E-3</v>
      </c>
      <c r="DU127" s="78">
        <v>8.3582132156331101E-3</v>
      </c>
      <c r="DV127" s="78">
        <v>5.6227975118798238E-3</v>
      </c>
      <c r="DW127" s="78">
        <v>2.0267024826216347E-2</v>
      </c>
      <c r="DX127" s="78">
        <v>9.3731726699528423E-2</v>
      </c>
      <c r="DY127" s="78">
        <v>0.17803808808511423</v>
      </c>
      <c r="DZ127" s="78">
        <v>8.4069417448895067E-2</v>
      </c>
      <c r="EA127" s="78">
        <v>1.0575685275275162E-2</v>
      </c>
      <c r="EB127" s="78">
        <v>2.6717304939696033E-3</v>
      </c>
      <c r="EC127" s="78">
        <v>9.5740997528924606E-4</v>
      </c>
      <c r="ED127" s="78">
        <v>0.17597935440002954</v>
      </c>
      <c r="FB127" s="90">
        <v>7</v>
      </c>
      <c r="FC127" s="88">
        <v>0</v>
      </c>
      <c r="FD127" s="88">
        <v>0</v>
      </c>
      <c r="FE127" s="88">
        <v>6.1992252465706575E-2</v>
      </c>
      <c r="FF127" s="88">
        <v>6.5048441651660289E-4</v>
      </c>
      <c r="FG127" s="88">
        <v>1.4815331605690266E-2</v>
      </c>
      <c r="FH127" s="88">
        <v>0.42367765917661515</v>
      </c>
      <c r="FI127" s="88">
        <v>5.4311959943290425E-2</v>
      </c>
      <c r="FJ127" s="88">
        <v>4.3821237295318095E-2</v>
      </c>
      <c r="FK127" s="88">
        <v>1.0527353997856681E-2</v>
      </c>
      <c r="FL127" s="88">
        <v>1.7614800949012084E-2</v>
      </c>
      <c r="FM127" s="88">
        <v>0.35761072477870198</v>
      </c>
    </row>
    <row r="128" spans="2:172" ht="11.25" customHeight="1" x14ac:dyDescent="0.2">
      <c r="DS128" s="77">
        <v>8</v>
      </c>
      <c r="DT128" s="78">
        <v>1.3178066470221712E-3</v>
      </c>
      <c r="DU128" s="78">
        <v>6.9027638740767655E-4</v>
      </c>
      <c r="DV128" s="78">
        <v>9.2576684351735553E-4</v>
      </c>
      <c r="DW128" s="78">
        <v>3.8577464795295515E-3</v>
      </c>
      <c r="DX128" s="78">
        <v>1.2196740867738615E-2</v>
      </c>
      <c r="DY128" s="78">
        <v>3.3856750383902637E-2</v>
      </c>
      <c r="DZ128" s="78">
        <v>8.9599458681181195E-3</v>
      </c>
      <c r="EA128" s="78">
        <v>1.7487725624244805E-3</v>
      </c>
      <c r="EB128" s="78">
        <v>3.5014977296870023E-4</v>
      </c>
      <c r="EC128" s="78">
        <v>1.0399914013829782E-4</v>
      </c>
      <c r="ED128" s="78">
        <v>3.8462289814059664E-2</v>
      </c>
      <c r="FB128" s="90">
        <v>8</v>
      </c>
      <c r="FC128" s="88">
        <v>0</v>
      </c>
      <c r="FD128" s="88">
        <v>0</v>
      </c>
      <c r="FE128" s="88">
        <v>0.13569412481060814</v>
      </c>
      <c r="FF128" s="88">
        <v>5.4403320169918044E-4</v>
      </c>
      <c r="FG128" s="88">
        <v>1.2477953590859799E-2</v>
      </c>
      <c r="FH128" s="88">
        <v>0.36283715162639163</v>
      </c>
      <c r="FI128" s="88">
        <v>4.7485373874372759E-2</v>
      </c>
      <c r="FJ128" s="88">
        <v>3.9280466143324477E-2</v>
      </c>
      <c r="FK128" s="88">
        <v>9.4631552821419582E-3</v>
      </c>
      <c r="FL128" s="88">
        <v>1.6418150362361123E-2</v>
      </c>
      <c r="FM128" s="88">
        <v>0.36587606895745367</v>
      </c>
    </row>
    <row r="129" spans="67:171" s="58" customFormat="1" ht="11.25" customHeight="1" x14ac:dyDescent="0.2">
      <c r="BO129" s="60"/>
      <c r="DQ129" s="60"/>
      <c r="DS129" s="77">
        <v>9</v>
      </c>
      <c r="DT129" s="78">
        <v>1.5889731237686589E-5</v>
      </c>
      <c r="DU129" s="78">
        <v>9.5575241862760402E-6</v>
      </c>
      <c r="DV129" s="78">
        <v>1.2531189552792603E-5</v>
      </c>
      <c r="DW129" s="78">
        <v>5.0091773124136094E-5</v>
      </c>
      <c r="DX129" s="78">
        <v>1.5819893684619946E-4</v>
      </c>
      <c r="DY129" s="78">
        <v>4.4814963436121884E-4</v>
      </c>
      <c r="DZ129" s="78">
        <v>1.2197589973303379E-4</v>
      </c>
      <c r="EA129" s="78">
        <v>2.3181931364542947E-5</v>
      </c>
      <c r="EB129" s="78">
        <v>4.6628651911033146E-6</v>
      </c>
      <c r="EC129" s="78">
        <v>1.411520624092089E-6</v>
      </c>
      <c r="ED129" s="78">
        <v>0.28796698253731035</v>
      </c>
      <c r="EF129" s="60"/>
      <c r="EZ129" s="60"/>
      <c r="FB129" s="90">
        <v>9</v>
      </c>
      <c r="FC129" s="88">
        <v>0</v>
      </c>
      <c r="FD129" s="88">
        <v>0</v>
      </c>
      <c r="FE129" s="88">
        <v>3.3938079895145995E-2</v>
      </c>
      <c r="FF129" s="88">
        <v>4.5297180391809522E-4</v>
      </c>
      <c r="FG129" s="88">
        <v>1.0004789750278135E-2</v>
      </c>
      <c r="FH129" s="88">
        <v>0.30051314714920857</v>
      </c>
      <c r="FI129" s="88">
        <v>4.0838355503927878E-2</v>
      </c>
      <c r="FJ129" s="88">
        <v>3.436478056147102E-2</v>
      </c>
      <c r="FK129" s="88">
        <v>8.3938498977495276E-3</v>
      </c>
      <c r="FL129" s="88">
        <v>1.5596603114133009E-2</v>
      </c>
      <c r="FM129" s="88">
        <v>0.51061819130503194</v>
      </c>
      <c r="FO129" s="60"/>
    </row>
    <row r="130" spans="67:171" s="58" customFormat="1" ht="11.25" customHeight="1" x14ac:dyDescent="0.2">
      <c r="BO130" s="60"/>
      <c r="DQ130" s="60"/>
      <c r="DS130" s="77">
        <v>10</v>
      </c>
      <c r="DT130" s="78">
        <v>0</v>
      </c>
      <c r="DU130" s="78">
        <v>0</v>
      </c>
      <c r="DV130" s="78">
        <v>0</v>
      </c>
      <c r="DW130" s="78">
        <v>0</v>
      </c>
      <c r="DX130" s="78">
        <v>0</v>
      </c>
      <c r="DY130" s="78">
        <v>0</v>
      </c>
      <c r="DZ130" s="78">
        <v>0</v>
      </c>
      <c r="EA130" s="78">
        <v>0</v>
      </c>
      <c r="EB130" s="78">
        <v>0</v>
      </c>
      <c r="EC130" s="78">
        <v>2.8642534743994474E-7</v>
      </c>
      <c r="ED130" s="78">
        <v>0</v>
      </c>
      <c r="EF130" s="60"/>
      <c r="EZ130" s="60"/>
      <c r="FB130" s="90">
        <v>10</v>
      </c>
      <c r="FC130" s="88">
        <v>0</v>
      </c>
      <c r="FD130" s="88">
        <v>0</v>
      </c>
      <c r="FE130" s="88">
        <v>4.982271644889353E-2</v>
      </c>
      <c r="FF130" s="88">
        <v>5.2029465734666411E-4</v>
      </c>
      <c r="FG130" s="88">
        <v>1.1548632566088764E-2</v>
      </c>
      <c r="FH130" s="88">
        <v>0.34536438205329606</v>
      </c>
      <c r="FI130" s="88">
        <v>4.6726220892657738E-2</v>
      </c>
      <c r="FJ130" s="88">
        <v>3.9281552812706302E-2</v>
      </c>
      <c r="FK130" s="88">
        <v>9.5675316708104131E-3</v>
      </c>
      <c r="FL130" s="88">
        <v>1.7566695557879854E-2</v>
      </c>
      <c r="FM130" s="88">
        <v>0.46998548803743878</v>
      </c>
      <c r="FO130" s="60"/>
    </row>
    <row r="131" spans="67:171" s="58" customFormat="1" ht="11.25" customHeight="1" x14ac:dyDescent="0.2">
      <c r="BO131" s="60"/>
      <c r="DQ131" s="60"/>
      <c r="DS131" s="77" t="s">
        <v>4893</v>
      </c>
      <c r="DT131" s="78">
        <v>0</v>
      </c>
      <c r="DU131" s="78">
        <v>0</v>
      </c>
      <c r="DV131" s="78">
        <v>0</v>
      </c>
      <c r="DW131" s="78">
        <v>0</v>
      </c>
      <c r="DX131" s="78">
        <v>0</v>
      </c>
      <c r="DY131" s="78">
        <v>0</v>
      </c>
      <c r="DZ131" s="78">
        <v>0</v>
      </c>
      <c r="EA131" s="78">
        <v>0</v>
      </c>
      <c r="EB131" s="78">
        <v>0</v>
      </c>
      <c r="EC131" s="78">
        <v>0</v>
      </c>
      <c r="ED131" s="78">
        <v>1</v>
      </c>
      <c r="EF131" s="60"/>
      <c r="EZ131" s="60"/>
      <c r="FB131" s="90" t="s">
        <v>4893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0</v>
      </c>
      <c r="FI131" s="88">
        <v>0</v>
      </c>
      <c r="FJ131" s="88">
        <v>0</v>
      </c>
      <c r="FK131" s="88">
        <v>0</v>
      </c>
      <c r="FL131" s="88">
        <v>0</v>
      </c>
      <c r="FM131" s="88">
        <v>1</v>
      </c>
      <c r="FO131" s="60"/>
    </row>
    <row r="133" spans="67:171" s="58" customFormat="1" ht="11.25" customHeight="1" x14ac:dyDescent="0.2">
      <c r="BO133" s="60"/>
      <c r="DQ133" s="60"/>
      <c r="DS133" s="84"/>
      <c r="DT133" s="61"/>
      <c r="DU133" s="61"/>
      <c r="DV133" s="61" t="s">
        <v>4905</v>
      </c>
      <c r="DW133" s="61"/>
      <c r="DX133" s="61"/>
      <c r="DY133" s="61"/>
      <c r="DZ133" s="61"/>
      <c r="EA133" s="61"/>
      <c r="EB133" s="61"/>
      <c r="EC133" s="61"/>
      <c r="ED133" s="61"/>
      <c r="EF133" s="60"/>
      <c r="EZ133" s="60"/>
      <c r="FB133" s="84"/>
      <c r="FC133" s="61"/>
      <c r="FD133" s="61"/>
      <c r="FE133" s="61" t="s">
        <v>4905</v>
      </c>
      <c r="FF133" s="61"/>
      <c r="FG133" s="61"/>
      <c r="FH133" s="61"/>
      <c r="FI133" s="61"/>
      <c r="FJ133" s="61"/>
      <c r="FK133" s="61"/>
      <c r="FL133" s="61"/>
      <c r="FM133" s="61"/>
      <c r="FO133" s="60"/>
    </row>
    <row r="134" spans="67:171" s="58" customFormat="1" ht="11.25" customHeight="1" x14ac:dyDescent="0.2">
      <c r="BO134" s="60"/>
      <c r="DQ134" s="60"/>
      <c r="DS134" s="76"/>
      <c r="DT134" s="76">
        <v>1</v>
      </c>
      <c r="DU134" s="76">
        <v>2</v>
      </c>
      <c r="DV134" s="76">
        <v>3</v>
      </c>
      <c r="DW134" s="76">
        <v>4</v>
      </c>
      <c r="DX134" s="76">
        <v>5</v>
      </c>
      <c r="DY134" s="76">
        <v>6</v>
      </c>
      <c r="DZ134" s="76">
        <v>7</v>
      </c>
      <c r="EA134" s="76">
        <v>8</v>
      </c>
      <c r="EB134" s="76">
        <v>9</v>
      </c>
      <c r="EC134" s="76">
        <v>10</v>
      </c>
      <c r="ED134" s="76" t="s">
        <v>4893</v>
      </c>
      <c r="EF134" s="60"/>
      <c r="EZ134" s="60"/>
      <c r="FB134" s="89"/>
      <c r="FC134" s="89">
        <v>1</v>
      </c>
      <c r="FD134" s="89">
        <v>2</v>
      </c>
      <c r="FE134" s="89">
        <v>3</v>
      </c>
      <c r="FF134" s="89">
        <v>4</v>
      </c>
      <c r="FG134" s="89">
        <v>5</v>
      </c>
      <c r="FH134" s="89">
        <v>6</v>
      </c>
      <c r="FI134" s="89">
        <v>7</v>
      </c>
      <c r="FJ134" s="89">
        <v>8</v>
      </c>
      <c r="FK134" s="89">
        <v>9</v>
      </c>
      <c r="FL134" s="89">
        <v>10</v>
      </c>
      <c r="FM134" s="89" t="s">
        <v>4893</v>
      </c>
      <c r="FO134" s="60"/>
    </row>
    <row r="135" spans="67:171" s="58" customFormat="1" ht="11.25" customHeight="1" x14ac:dyDescent="0.2">
      <c r="BO135" s="60"/>
      <c r="DQ135" s="60"/>
      <c r="DS135" s="77">
        <v>1</v>
      </c>
      <c r="DT135" s="78">
        <f t="array" ref="DT135:ED145">MMULT(DT121:ED131,$DT$9:$ED$19)</f>
        <v>0.2102031342580987</v>
      </c>
      <c r="DU135" s="78">
        <v>2.3353804137249724E-3</v>
      </c>
      <c r="DV135" s="78">
        <v>8.5054495456065207E-2</v>
      </c>
      <c r="DW135" s="78">
        <v>6.7436073009988565E-2</v>
      </c>
      <c r="DX135" s="78">
        <v>0.1800611764216995</v>
      </c>
      <c r="DY135" s="78">
        <v>0.24526925699671159</v>
      </c>
      <c r="DZ135" s="78">
        <v>4.5448450041602216E-2</v>
      </c>
      <c r="EA135" s="78">
        <v>1.2870490787732135E-2</v>
      </c>
      <c r="EB135" s="78">
        <v>2.7636559453216494E-3</v>
      </c>
      <c r="EC135" s="78">
        <v>8.2116636043049786E-4</v>
      </c>
      <c r="ED135" s="78">
        <v>8.4535688066190176E-2</v>
      </c>
      <c r="EF135" s="60"/>
      <c r="EZ135" s="60"/>
      <c r="FB135" s="90">
        <v>1</v>
      </c>
      <c r="FC135" s="88">
        <f t="array" ref="FC135:FM145">MMULT(FC121:FM131,$FC$9:$FM$19)</f>
        <v>0.24614465500827623</v>
      </c>
      <c r="FD135" s="88">
        <v>0</v>
      </c>
      <c r="FE135" s="88">
        <v>0.60055341721843336</v>
      </c>
      <c r="FF135" s="88">
        <v>1.4449709090909432E-4</v>
      </c>
      <c r="FG135" s="88">
        <v>6.9659236021759408E-3</v>
      </c>
      <c r="FH135" s="88">
        <v>0.11916920678276359</v>
      </c>
      <c r="FI135" s="88">
        <v>9.8065252985686264E-3</v>
      </c>
      <c r="FJ135" s="88">
        <v>5.6685919443984316E-3</v>
      </c>
      <c r="FK135" s="88">
        <v>1.2957839386214609E-3</v>
      </c>
      <c r="FL135" s="88">
        <v>1.3886410187836631E-3</v>
      </c>
      <c r="FM135" s="88">
        <v>8.488703317771025E-3</v>
      </c>
      <c r="FO135" s="60"/>
    </row>
    <row r="136" spans="67:171" s="58" customFormat="1" ht="11.25" customHeight="1" x14ac:dyDescent="0.2">
      <c r="BO136" s="60"/>
      <c r="DQ136" s="60"/>
      <c r="DS136" s="77">
        <v>2</v>
      </c>
      <c r="DT136" s="78">
        <v>9.0569275623116671E-3</v>
      </c>
      <c r="DU136" s="78">
        <v>3.0238898947046833E-3</v>
      </c>
      <c r="DV136" s="78">
        <v>7.7727375599121939E-3</v>
      </c>
      <c r="DW136" s="78">
        <v>2.5820437832913021E-2</v>
      </c>
      <c r="DX136" s="78">
        <v>0.11114860570685139</v>
      </c>
      <c r="DY136" s="78">
        <v>0.18645953771720866</v>
      </c>
      <c r="DZ136" s="78">
        <v>4.3791426301132752E-2</v>
      </c>
      <c r="EA136" s="78">
        <v>1.0006196184193985E-2</v>
      </c>
      <c r="EB136" s="78">
        <v>2.1681534441264235E-3</v>
      </c>
      <c r="EC136" s="78">
        <v>6.9299824527932941E-4</v>
      </c>
      <c r="ED136" s="78">
        <v>6.5940028097228418E-2</v>
      </c>
      <c r="EF136" s="60"/>
      <c r="EZ136" s="60"/>
      <c r="FB136" s="90">
        <v>2</v>
      </c>
      <c r="FC136" s="88">
        <v>0</v>
      </c>
      <c r="FD136" s="88">
        <v>0</v>
      </c>
      <c r="FE136" s="88">
        <v>1.2816796885145807E-2</v>
      </c>
      <c r="FF136" s="88">
        <v>2.4534674464958875E-4</v>
      </c>
      <c r="FG136" s="88">
        <v>6.0730190317815624E-3</v>
      </c>
      <c r="FH136" s="88">
        <v>0.15295133607159783</v>
      </c>
      <c r="FI136" s="88">
        <v>1.7524256562595514E-2</v>
      </c>
      <c r="FJ136" s="88">
        <v>1.2653768702735246E-2</v>
      </c>
      <c r="FK136" s="88">
        <v>2.9836768441361076E-3</v>
      </c>
      <c r="FL136" s="88">
        <v>4.1210241967701861E-3</v>
      </c>
      <c r="FM136" s="88">
        <v>3.8933213128612948E-2</v>
      </c>
      <c r="FO136" s="60"/>
    </row>
    <row r="137" spans="67:171" s="58" customFormat="1" ht="11.25" customHeight="1" x14ac:dyDescent="0.2">
      <c r="BO137" s="60"/>
      <c r="DQ137" s="60"/>
      <c r="DS137" s="77">
        <v>3</v>
      </c>
      <c r="DT137" s="78">
        <v>2.1988374699265702E-2</v>
      </c>
      <c r="DU137" s="78">
        <v>4.4723711342779951E-3</v>
      </c>
      <c r="DV137" s="78">
        <v>1.7229172838286434E-2</v>
      </c>
      <c r="DW137" s="78">
        <v>5.7204289298582421E-2</v>
      </c>
      <c r="DX137" s="78">
        <v>0.1712374583632639</v>
      </c>
      <c r="DY137" s="78">
        <v>0.33233563265748989</v>
      </c>
      <c r="DZ137" s="78">
        <v>7.2603832233125193E-2</v>
      </c>
      <c r="EA137" s="78">
        <v>1.75818846173138E-2</v>
      </c>
      <c r="EB137" s="78">
        <v>3.5922071698751955E-3</v>
      </c>
      <c r="EC137" s="78">
        <v>1.0705764927405317E-3</v>
      </c>
      <c r="ED137" s="78">
        <v>0.15132876096490905</v>
      </c>
      <c r="EF137" s="60"/>
      <c r="EZ137" s="60"/>
      <c r="FB137" s="90">
        <v>3</v>
      </c>
      <c r="FC137" s="88">
        <v>0</v>
      </c>
      <c r="FD137" s="88">
        <v>0</v>
      </c>
      <c r="FE137" s="88">
        <v>0.72256649180434773</v>
      </c>
      <c r="FF137" s="88">
        <v>2.7635183408216167E-4</v>
      </c>
      <c r="FG137" s="88">
        <v>9.3564195836692635E-3</v>
      </c>
      <c r="FH137" s="88">
        <v>0.20841453576322022</v>
      </c>
      <c r="FI137" s="88">
        <v>1.8953782820596132E-2</v>
      </c>
      <c r="FJ137" s="88">
        <v>1.1762945988917755E-2</v>
      </c>
      <c r="FK137" s="88">
        <v>2.7208944548754691E-3</v>
      </c>
      <c r="FL137" s="88">
        <v>3.167851867942037E-3</v>
      </c>
      <c r="FM137" s="88">
        <v>2.1820129560660921E-2</v>
      </c>
      <c r="FO137" s="60"/>
    </row>
    <row r="138" spans="67:171" s="58" customFormat="1" ht="11.25" customHeight="1" x14ac:dyDescent="0.2">
      <c r="BO138" s="60"/>
      <c r="DQ138" s="60"/>
      <c r="DS138" s="77">
        <v>4</v>
      </c>
      <c r="DT138" s="78">
        <v>2.0494679713618583E-2</v>
      </c>
      <c r="DU138" s="78">
        <v>4.608633428441619E-3</v>
      </c>
      <c r="DV138" s="78">
        <v>1.2589863668817557E-2</v>
      </c>
      <c r="DW138" s="78">
        <v>6.1675212155508953E-2</v>
      </c>
      <c r="DX138" s="78">
        <v>0.1685472156219556</v>
      </c>
      <c r="DY138" s="78">
        <v>0.32141905129444287</v>
      </c>
      <c r="DZ138" s="78">
        <v>7.2812437870845445E-2</v>
      </c>
      <c r="EA138" s="78">
        <v>1.7327571172092191E-2</v>
      </c>
      <c r="EB138" s="78">
        <v>3.5696208084551959E-3</v>
      </c>
      <c r="EC138" s="78">
        <v>1.0675599078070381E-3</v>
      </c>
      <c r="ED138" s="78">
        <v>0.12035552354861556</v>
      </c>
      <c r="EF138" s="60"/>
      <c r="EZ138" s="60"/>
      <c r="FB138" s="90">
        <v>4</v>
      </c>
      <c r="FC138" s="88">
        <v>0</v>
      </c>
      <c r="FD138" s="88">
        <v>0</v>
      </c>
      <c r="FE138" s="88">
        <v>0.11443069989867438</v>
      </c>
      <c r="FF138" s="88">
        <v>1.1049250561581856E-3</v>
      </c>
      <c r="FG138" s="88">
        <v>4.8877652284227947E-2</v>
      </c>
      <c r="FH138" s="88">
        <v>0.55580133509419272</v>
      </c>
      <c r="FI138" s="88">
        <v>6.4714481541927701E-2</v>
      </c>
      <c r="FJ138" s="88">
        <v>4.6075017065004706E-2</v>
      </c>
      <c r="FK138" s="88">
        <v>1.0794117680055403E-2</v>
      </c>
      <c r="FL138" s="88">
        <v>1.4739886257446383E-2</v>
      </c>
      <c r="FM138" s="88">
        <v>0.13788999926771178</v>
      </c>
      <c r="FO138" s="60"/>
    </row>
    <row r="139" spans="67:171" s="58" customFormat="1" ht="11.25" customHeight="1" x14ac:dyDescent="0.2">
      <c r="BO139" s="60"/>
      <c r="DQ139" s="60"/>
      <c r="DS139" s="77">
        <v>5</v>
      </c>
      <c r="DT139" s="78">
        <v>1.5832280784744416E-2</v>
      </c>
      <c r="DU139" s="78">
        <v>5.2069425968020245E-3</v>
      </c>
      <c r="DV139" s="78">
        <v>1.0562528879548718E-2</v>
      </c>
      <c r="DW139" s="78">
        <v>4.0229679265148428E-2</v>
      </c>
      <c r="DX139" s="78">
        <v>0.15919990135402248</v>
      </c>
      <c r="DY139" s="78">
        <v>0.32159783098614469</v>
      </c>
      <c r="DZ139" s="78">
        <v>7.7293171007257827E-2</v>
      </c>
      <c r="EA139" s="78">
        <v>1.6912823671444269E-2</v>
      </c>
      <c r="EB139" s="78">
        <v>3.5257237206677249E-3</v>
      </c>
      <c r="EC139" s="78">
        <v>1.0913144101157054E-3</v>
      </c>
      <c r="ED139" s="78">
        <v>0.13708904980926709</v>
      </c>
      <c r="EF139" s="60"/>
      <c r="EZ139" s="60"/>
      <c r="FB139" s="90">
        <v>5</v>
      </c>
      <c r="FC139" s="88">
        <v>0</v>
      </c>
      <c r="FD139" s="88">
        <v>0</v>
      </c>
      <c r="FE139" s="88">
        <v>6.5988771350105876E-2</v>
      </c>
      <c r="FF139" s="88">
        <v>9.6720313898945496E-4</v>
      </c>
      <c r="FG139" s="88">
        <v>4.745940296092474E-2</v>
      </c>
      <c r="FH139" s="88">
        <v>0.58893805785988862</v>
      </c>
      <c r="FI139" s="88">
        <v>6.8457750492367256E-2</v>
      </c>
      <c r="FJ139" s="88">
        <v>4.8772782204188646E-2</v>
      </c>
      <c r="FK139" s="88">
        <v>1.1437504477074766E-2</v>
      </c>
      <c r="FL139" s="88">
        <v>1.5581852651050419E-2</v>
      </c>
      <c r="FM139" s="88">
        <v>0.14646976054057598</v>
      </c>
      <c r="FO139" s="60"/>
    </row>
    <row r="140" spans="67:171" s="58" customFormat="1" ht="11.25" customHeight="1" x14ac:dyDescent="0.2">
      <c r="BO140" s="60"/>
      <c r="DQ140" s="60"/>
      <c r="DS140" s="77">
        <v>6</v>
      </c>
      <c r="DT140" s="78">
        <v>1.5558302302979082E-2</v>
      </c>
      <c r="DU140" s="78">
        <v>5.6128027710133852E-3</v>
      </c>
      <c r="DV140" s="78">
        <v>8.0851012845640138E-3</v>
      </c>
      <c r="DW140" s="78">
        <v>3.8269953288696416E-2</v>
      </c>
      <c r="DX140" s="78">
        <v>0.10679326546650457</v>
      </c>
      <c r="DY140" s="78">
        <v>0.35569692599836705</v>
      </c>
      <c r="DZ140" s="78">
        <v>8.0655377550215943E-2</v>
      </c>
      <c r="EA140" s="78">
        <v>1.7730029544835615E-2</v>
      </c>
      <c r="EB140" s="78">
        <v>3.2956846380107542E-3</v>
      </c>
      <c r="EC140" s="78">
        <v>9.0533667844989443E-4</v>
      </c>
      <c r="ED140" s="78">
        <v>0.11406051996046584</v>
      </c>
      <c r="EF140" s="60"/>
      <c r="EZ140" s="60"/>
      <c r="FB140" s="90">
        <v>6</v>
      </c>
      <c r="FC140" s="88">
        <v>0</v>
      </c>
      <c r="FD140" s="88">
        <v>0</v>
      </c>
      <c r="FE140" s="88">
        <v>5.6133765847550497E-2</v>
      </c>
      <c r="FF140" s="88">
        <v>9.4606938964760835E-4</v>
      </c>
      <c r="FG140" s="88">
        <v>2.3726201903914002E-2</v>
      </c>
      <c r="FH140" s="88">
        <v>0.59080638541817165</v>
      </c>
      <c r="FI140" s="88">
        <v>6.8076777503179572E-2</v>
      </c>
      <c r="FJ140" s="88">
        <v>4.9453474515045184E-2</v>
      </c>
      <c r="FK140" s="88">
        <v>1.1673076100386004E-2</v>
      </c>
      <c r="FL140" s="88">
        <v>1.6331156186723376E-2</v>
      </c>
      <c r="FM140" s="88">
        <v>0.17524225511473387</v>
      </c>
      <c r="FO140" s="60"/>
    </row>
    <row r="141" spans="67:171" s="58" customFormat="1" ht="11.25" customHeight="1" x14ac:dyDescent="0.2">
      <c r="BO141" s="60"/>
      <c r="DQ141" s="60"/>
      <c r="DS141" s="77">
        <v>7</v>
      </c>
      <c r="DT141" s="78">
        <v>6.2607629546151122E-3</v>
      </c>
      <c r="DU141" s="78">
        <v>6.7217491263304513E-3</v>
      </c>
      <c r="DV141" s="78">
        <v>5.4056681722862458E-3</v>
      </c>
      <c r="DW141" s="78">
        <v>2.0178806356719661E-2</v>
      </c>
      <c r="DX141" s="78">
        <v>8.7274086466474554E-2</v>
      </c>
      <c r="DY141" s="78">
        <v>0.17457766523282603</v>
      </c>
      <c r="DZ141" s="78">
        <v>7.0986421943773637E-2</v>
      </c>
      <c r="EA141" s="78">
        <v>9.9969247407349377E-3</v>
      </c>
      <c r="EB141" s="78">
        <v>2.396799762432622E-3</v>
      </c>
      <c r="EC141" s="78">
        <v>8.2898367936673728E-4</v>
      </c>
      <c r="ED141" s="78">
        <v>0.18358319161077616</v>
      </c>
      <c r="EF141" s="60"/>
      <c r="EZ141" s="60"/>
      <c r="FB141" s="90">
        <v>7</v>
      </c>
      <c r="FC141" s="88">
        <v>0</v>
      </c>
      <c r="FD141" s="88">
        <v>0</v>
      </c>
      <c r="FE141" s="88">
        <v>6.5056712093184171E-2</v>
      </c>
      <c r="FF141" s="88">
        <v>6.4139622418066798E-4</v>
      </c>
      <c r="FG141" s="88">
        <v>1.5064220474974941E-2</v>
      </c>
      <c r="FH141" s="88">
        <v>0.41313794396941572</v>
      </c>
      <c r="FI141" s="88">
        <v>5.1325325174026847E-2</v>
      </c>
      <c r="FJ141" s="88">
        <v>4.0274533282785588E-2</v>
      </c>
      <c r="FK141" s="88">
        <v>9.6373512320661811E-3</v>
      </c>
      <c r="FL141" s="88">
        <v>1.5520010815912829E-2</v>
      </c>
      <c r="FM141" s="88">
        <v>0.37370685327574615</v>
      </c>
      <c r="FO141" s="60"/>
    </row>
    <row r="142" spans="67:171" s="58" customFormat="1" ht="11.25" customHeight="1" x14ac:dyDescent="0.2">
      <c r="BO142" s="60"/>
      <c r="DQ142" s="60"/>
      <c r="DS142" s="77">
        <v>8</v>
      </c>
      <c r="DT142" s="78">
        <v>1.3454744015696865E-3</v>
      </c>
      <c r="DU142" s="78">
        <v>6.2866061259933157E-4</v>
      </c>
      <c r="DV142" s="78">
        <v>8.7590679354908666E-4</v>
      </c>
      <c r="DW142" s="78">
        <v>3.6957627102325512E-3</v>
      </c>
      <c r="DX142" s="78">
        <v>1.1696547734996189E-2</v>
      </c>
      <c r="DY142" s="78">
        <v>3.1995642925775912E-2</v>
      </c>
      <c r="DZ142" s="78">
        <v>8.2873800737687242E-3</v>
      </c>
      <c r="EA142" s="78">
        <v>1.650533570936972E-3</v>
      </c>
      <c r="EB142" s="78">
        <v>3.2933682127542826E-4</v>
      </c>
      <c r="EC142" s="78">
        <v>9.7458099570218228E-5</v>
      </c>
      <c r="ED142" s="78">
        <v>3.9498168616847157E-2</v>
      </c>
      <c r="EF142" s="60"/>
      <c r="EZ142" s="60"/>
      <c r="FB142" s="90">
        <v>8</v>
      </c>
      <c r="FC142" s="88">
        <v>0</v>
      </c>
      <c r="FD142" s="88">
        <v>0</v>
      </c>
      <c r="FE142" s="88">
        <v>0.13570523879529967</v>
      </c>
      <c r="FF142" s="88">
        <v>5.4359600311821112E-4</v>
      </c>
      <c r="FG142" s="88">
        <v>1.2873286277840793E-2</v>
      </c>
      <c r="FH142" s="88">
        <v>0.3570196334646813</v>
      </c>
      <c r="FI142" s="88">
        <v>4.477462157478948E-2</v>
      </c>
      <c r="FJ142" s="88">
        <v>3.5675923491826848E-2</v>
      </c>
      <c r="FK142" s="88">
        <v>8.5575544355455148E-3</v>
      </c>
      <c r="FL142" s="88">
        <v>1.4170977644324134E-2</v>
      </c>
      <c r="FM142" s="88">
        <v>0.38017549656542132</v>
      </c>
      <c r="FO142" s="60"/>
    </row>
    <row r="143" spans="67:171" s="58" customFormat="1" ht="11.25" customHeight="1" x14ac:dyDescent="0.2">
      <c r="BO143" s="60"/>
      <c r="DQ143" s="60"/>
      <c r="DS143" s="77">
        <v>9</v>
      </c>
      <c r="DT143" s="78">
        <v>1.6472583087777142E-5</v>
      </c>
      <c r="DU143" s="78">
        <v>8.6284548425959562E-6</v>
      </c>
      <c r="DV143" s="78">
        <v>1.1572085543966943E-5</v>
      </c>
      <c r="DW143" s="78">
        <v>4.8221830994119407E-5</v>
      </c>
      <c r="DX143" s="78">
        <v>1.5245926084673267E-4</v>
      </c>
      <c r="DY143" s="78">
        <v>4.2320937979878316E-4</v>
      </c>
      <c r="DZ143" s="78">
        <v>1.1199932335147652E-4</v>
      </c>
      <c r="EA143" s="78">
        <v>2.1859657030306015E-5</v>
      </c>
      <c r="EB143" s="78">
        <v>4.3768721621087531E-6</v>
      </c>
      <c r="EC143" s="78">
        <v>1.3035695685717225E-6</v>
      </c>
      <c r="ED143" s="78">
        <v>0.28798077862267574</v>
      </c>
      <c r="EF143" s="60"/>
      <c r="EZ143" s="60"/>
      <c r="FB143" s="90">
        <v>9</v>
      </c>
      <c r="FC143" s="88">
        <v>0</v>
      </c>
      <c r="FD143" s="88">
        <v>0</v>
      </c>
      <c r="FE143" s="88">
        <v>3.6658627155579347E-2</v>
      </c>
      <c r="FF143" s="88">
        <v>4.5101665136695955E-4</v>
      </c>
      <c r="FG143" s="88">
        <v>1.0317096911670827E-2</v>
      </c>
      <c r="FH143" s="88">
        <v>0.29412671468731921</v>
      </c>
      <c r="FI143" s="88">
        <v>3.8113344653390127E-2</v>
      </c>
      <c r="FJ143" s="88">
        <v>3.09371360763907E-2</v>
      </c>
      <c r="FK143" s="88">
        <v>7.4808256545114901E-3</v>
      </c>
      <c r="FL143" s="88">
        <v>1.2990193470337315E-2</v>
      </c>
      <c r="FM143" s="88">
        <v>0.52314309729287412</v>
      </c>
      <c r="FO143" s="60"/>
    </row>
    <row r="144" spans="67:171" s="58" customFormat="1" ht="11.25" customHeight="1" x14ac:dyDescent="0.2">
      <c r="BO144" s="60"/>
      <c r="DQ144" s="60"/>
      <c r="DS144" s="77">
        <v>10</v>
      </c>
      <c r="DT144" s="78">
        <v>0</v>
      </c>
      <c r="DU144" s="78">
        <v>0</v>
      </c>
      <c r="DV144" s="78">
        <v>0</v>
      </c>
      <c r="DW144" s="78">
        <v>0</v>
      </c>
      <c r="DX144" s="78">
        <v>0</v>
      </c>
      <c r="DY144" s="78">
        <v>0</v>
      </c>
      <c r="DZ144" s="78">
        <v>0</v>
      </c>
      <c r="EA144" s="78">
        <v>0</v>
      </c>
      <c r="EB144" s="78">
        <v>0</v>
      </c>
      <c r="EC144" s="78">
        <v>5.370475264498964E-8</v>
      </c>
      <c r="ED144" s="78">
        <v>0</v>
      </c>
      <c r="EF144" s="60"/>
      <c r="EZ144" s="60"/>
      <c r="FB144" s="90">
        <v>10</v>
      </c>
      <c r="FC144" s="88">
        <v>0</v>
      </c>
      <c r="FD144" s="88">
        <v>0</v>
      </c>
      <c r="FE144" s="88">
        <v>5.2578129995790798E-2</v>
      </c>
      <c r="FF144" s="88">
        <v>5.1824420894417637E-4</v>
      </c>
      <c r="FG144" s="88">
        <v>1.1908084968802163E-2</v>
      </c>
      <c r="FH144" s="88">
        <v>0.33823717625035815</v>
      </c>
      <c r="FI144" s="88">
        <v>4.3657298852623171E-2</v>
      </c>
      <c r="FJ144" s="88">
        <v>3.5374372335669167E-2</v>
      </c>
      <c r="FK144" s="88">
        <v>8.5408153447103091E-3</v>
      </c>
      <c r="FL144" s="88">
        <v>1.4717468574331408E-2</v>
      </c>
      <c r="FM144" s="88">
        <v>0.48427731361740667</v>
      </c>
      <c r="FO144" s="60"/>
    </row>
    <row r="145" spans="67:171" s="58" customFormat="1" ht="11.25" customHeight="1" x14ac:dyDescent="0.2">
      <c r="BO145" s="60"/>
      <c r="DQ145" s="60"/>
      <c r="DS145" s="77" t="s">
        <v>4893</v>
      </c>
      <c r="DT145" s="78">
        <v>0</v>
      </c>
      <c r="DU145" s="78">
        <v>0</v>
      </c>
      <c r="DV145" s="78">
        <v>0</v>
      </c>
      <c r="DW145" s="78">
        <v>0</v>
      </c>
      <c r="DX145" s="78">
        <v>0</v>
      </c>
      <c r="DY145" s="78">
        <v>0</v>
      </c>
      <c r="DZ145" s="78">
        <v>0</v>
      </c>
      <c r="EA145" s="78">
        <v>0</v>
      </c>
      <c r="EB145" s="78">
        <v>0</v>
      </c>
      <c r="EC145" s="78">
        <v>0</v>
      </c>
      <c r="ED145" s="78">
        <v>1</v>
      </c>
      <c r="EF145" s="60"/>
      <c r="EZ145" s="60"/>
      <c r="FB145" s="90" t="s">
        <v>4893</v>
      </c>
      <c r="FC145" s="88">
        <v>0</v>
      </c>
      <c r="FD145" s="88">
        <v>0</v>
      </c>
      <c r="FE145" s="88">
        <v>0</v>
      </c>
      <c r="FF145" s="88">
        <v>0</v>
      </c>
      <c r="FG145" s="88">
        <v>0</v>
      </c>
      <c r="FH145" s="88">
        <v>0</v>
      </c>
      <c r="FI145" s="88">
        <v>0</v>
      </c>
      <c r="FJ145" s="88">
        <v>0</v>
      </c>
      <c r="FK145" s="88">
        <v>0</v>
      </c>
      <c r="FL145" s="88">
        <v>0</v>
      </c>
      <c r="FM145" s="88">
        <v>1</v>
      </c>
      <c r="FO145" s="60"/>
    </row>
    <row r="147" spans="67:171" s="58" customFormat="1" ht="11.25" customHeight="1" x14ac:dyDescent="0.2">
      <c r="BO147" s="60"/>
      <c r="DQ147" s="60"/>
      <c r="DS147" s="84"/>
      <c r="DT147" s="61"/>
      <c r="DU147" s="61"/>
      <c r="DV147" s="61" t="s">
        <v>4906</v>
      </c>
      <c r="DW147" s="61"/>
      <c r="DX147" s="61"/>
      <c r="DY147" s="61"/>
      <c r="DZ147" s="61"/>
      <c r="EA147" s="61"/>
      <c r="EB147" s="61"/>
      <c r="EC147" s="61"/>
      <c r="ED147" s="61"/>
      <c r="EF147" s="60"/>
      <c r="EZ147" s="60"/>
      <c r="FB147" s="84"/>
      <c r="FC147" s="61"/>
      <c r="FD147" s="61"/>
      <c r="FE147" s="61" t="s">
        <v>4906</v>
      </c>
      <c r="FF147" s="61"/>
      <c r="FG147" s="61"/>
      <c r="FH147" s="61"/>
      <c r="FI147" s="61"/>
      <c r="FJ147" s="61"/>
      <c r="FK147" s="61"/>
      <c r="FL147" s="61"/>
      <c r="FM147" s="61"/>
      <c r="FO147" s="60"/>
    </row>
    <row r="148" spans="67:171" s="58" customFormat="1" ht="11.25" customHeight="1" x14ac:dyDescent="0.2">
      <c r="BO148" s="60"/>
      <c r="DQ148" s="60"/>
      <c r="DS148" s="76"/>
      <c r="DT148" s="76">
        <v>1</v>
      </c>
      <c r="DU148" s="76">
        <v>2</v>
      </c>
      <c r="DV148" s="76">
        <v>3</v>
      </c>
      <c r="DW148" s="76">
        <v>4</v>
      </c>
      <c r="DX148" s="76">
        <v>5</v>
      </c>
      <c r="DY148" s="76">
        <v>6</v>
      </c>
      <c r="DZ148" s="76">
        <v>7</v>
      </c>
      <c r="EA148" s="76">
        <v>8</v>
      </c>
      <c r="EB148" s="76">
        <v>9</v>
      </c>
      <c r="EC148" s="76">
        <v>10</v>
      </c>
      <c r="ED148" s="76" t="s">
        <v>4893</v>
      </c>
      <c r="EF148" s="60"/>
      <c r="EZ148" s="60"/>
      <c r="FB148" s="89"/>
      <c r="FC148" s="89">
        <v>1</v>
      </c>
      <c r="FD148" s="89">
        <v>2</v>
      </c>
      <c r="FE148" s="89">
        <v>3</v>
      </c>
      <c r="FF148" s="89">
        <v>4</v>
      </c>
      <c r="FG148" s="89">
        <v>5</v>
      </c>
      <c r="FH148" s="89">
        <v>6</v>
      </c>
      <c r="FI148" s="89">
        <v>7</v>
      </c>
      <c r="FJ148" s="89">
        <v>8</v>
      </c>
      <c r="FK148" s="89">
        <v>9</v>
      </c>
      <c r="FL148" s="89">
        <v>10</v>
      </c>
      <c r="FM148" s="89" t="s">
        <v>4893</v>
      </c>
      <c r="FO148" s="60"/>
    </row>
    <row r="149" spans="67:171" s="58" customFormat="1" ht="11.25" customHeight="1" x14ac:dyDescent="0.2">
      <c r="BO149" s="60"/>
      <c r="DQ149" s="60"/>
      <c r="DS149" s="77">
        <v>1</v>
      </c>
      <c r="DT149" s="78">
        <f t="array" ref="DT149:ED159">MMULT(DT135:ED145,$DT$9:$ED$19)</f>
        <v>0.18158748609630923</v>
      </c>
      <c r="DU149" s="78">
        <v>2.6787036721047561E-3</v>
      </c>
      <c r="DV149" s="78">
        <v>7.4515660410469975E-2</v>
      </c>
      <c r="DW149" s="78">
        <v>6.517876723395466E-2</v>
      </c>
      <c r="DX149" s="78">
        <v>0.17739228844584351</v>
      </c>
      <c r="DY149" s="78">
        <v>0.25745297098429315</v>
      </c>
      <c r="DZ149" s="78">
        <v>4.9573797889516942E-2</v>
      </c>
      <c r="EA149" s="78">
        <v>1.3520709972965297E-2</v>
      </c>
      <c r="EB149" s="78">
        <v>2.8753949146937199E-3</v>
      </c>
      <c r="EC149" s="78">
        <v>8.5522042167316455E-4</v>
      </c>
      <c r="ED149" s="78">
        <v>9.5523515263651909E-2</v>
      </c>
      <c r="EF149" s="60"/>
      <c r="EZ149" s="60"/>
      <c r="FB149" s="90">
        <v>1</v>
      </c>
      <c r="FC149" s="88">
        <f t="array" ref="FC149:FM159">MMULT(FC135:FM145,$FC$9:$FM$19)</f>
        <v>0.21394860077142003</v>
      </c>
      <c r="FD149" s="88">
        <v>0</v>
      </c>
      <c r="FE149" s="88">
        <v>0.61240496030064617</v>
      </c>
      <c r="FF149" s="88">
        <v>1.6591823660588729E-4</v>
      </c>
      <c r="FG149" s="88">
        <v>7.4028134140472473E-3</v>
      </c>
      <c r="FH149" s="88">
        <v>0.13320533804157669</v>
      </c>
      <c r="FI149" s="88">
        <v>1.130744403227165E-2</v>
      </c>
      <c r="FJ149" s="88">
        <v>6.6978849076778368E-3</v>
      </c>
      <c r="FK149" s="88">
        <v>1.5372185668394594E-3</v>
      </c>
      <c r="FL149" s="88">
        <v>1.701678255186566E-3</v>
      </c>
      <c r="FM149" s="88">
        <v>1.1138735264300949E-2</v>
      </c>
      <c r="FO149" s="60"/>
    </row>
    <row r="150" spans="67:171" s="58" customFormat="1" ht="11.25" customHeight="1" x14ac:dyDescent="0.2">
      <c r="BO150" s="60"/>
      <c r="DQ150" s="60"/>
      <c r="DS150" s="77">
        <v>2</v>
      </c>
      <c r="DT150" s="78">
        <v>9.166497466849036E-3</v>
      </c>
      <c r="DU150" s="78">
        <v>2.919514246162097E-3</v>
      </c>
      <c r="DV150" s="78">
        <v>6.9791397889346317E-3</v>
      </c>
      <c r="DW150" s="78">
        <v>2.4575491740318086E-2</v>
      </c>
      <c r="DX150" s="78">
        <v>9.887904904526458E-2</v>
      </c>
      <c r="DY150" s="78">
        <v>0.18252277833742173</v>
      </c>
      <c r="DZ150" s="78">
        <v>4.311747583092479E-2</v>
      </c>
      <c r="EA150" s="78">
        <v>9.6908457673224348E-3</v>
      </c>
      <c r="EB150" s="78">
        <v>2.0531259382309524E-3</v>
      </c>
      <c r="EC150" s="78">
        <v>6.4335840558023228E-4</v>
      </c>
      <c r="ED150" s="78">
        <v>7.2282411656085135E-2</v>
      </c>
      <c r="EF150" s="60"/>
      <c r="EZ150" s="60"/>
      <c r="FB150" s="90">
        <v>2</v>
      </c>
      <c r="FC150" s="88">
        <v>0</v>
      </c>
      <c r="FD150" s="88">
        <v>0</v>
      </c>
      <c r="FE150" s="88">
        <v>1.4033441461887624E-2</v>
      </c>
      <c r="FF150" s="88">
        <v>2.3651734741190209E-4</v>
      </c>
      <c r="FG150" s="88">
        <v>5.9315504759785004E-3</v>
      </c>
      <c r="FH150" s="88">
        <v>0.14770159635454291</v>
      </c>
      <c r="FI150" s="88">
        <v>1.7019194375794893E-2</v>
      </c>
      <c r="FJ150" s="88">
        <v>1.2363368628761296E-2</v>
      </c>
      <c r="FK150" s="88">
        <v>2.9182690250965011E-3</v>
      </c>
      <c r="FL150" s="88">
        <v>4.0827890466808439E-3</v>
      </c>
      <c r="FM150" s="88">
        <v>4.3810563778683469E-2</v>
      </c>
      <c r="FO150" s="60"/>
    </row>
    <row r="151" spans="67:171" s="58" customFormat="1" ht="11.25" customHeight="1" x14ac:dyDescent="0.2">
      <c r="BO151" s="60"/>
      <c r="DQ151" s="60"/>
      <c r="DS151" s="77">
        <v>3</v>
      </c>
      <c r="DT151" s="78">
        <v>2.1319383269657585E-2</v>
      </c>
      <c r="DU151" s="78">
        <v>4.6036770880793117E-3</v>
      </c>
      <c r="DV151" s="78">
        <v>1.4828164345810272E-2</v>
      </c>
      <c r="DW151" s="78">
        <v>5.1419211232638935E-2</v>
      </c>
      <c r="DX151" s="78">
        <v>0.15752580345189182</v>
      </c>
      <c r="DY151" s="78">
        <v>0.32293566766183185</v>
      </c>
      <c r="DZ151" s="78">
        <v>7.2231331172705471E-2</v>
      </c>
      <c r="EA151" s="78">
        <v>1.697829695671297E-2</v>
      </c>
      <c r="EB151" s="78">
        <v>3.4479419683418619E-3</v>
      </c>
      <c r="EC151" s="78">
        <v>1.0259463487909584E-3</v>
      </c>
      <c r="ED151" s="78">
        <v>0.162147405381903</v>
      </c>
      <c r="EF151" s="60"/>
      <c r="EZ151" s="60"/>
      <c r="FB151" s="90">
        <v>3</v>
      </c>
      <c r="FC151" s="88">
        <v>0</v>
      </c>
      <c r="FD151" s="88">
        <v>0</v>
      </c>
      <c r="FE151" s="88">
        <v>0.70057325474895571</v>
      </c>
      <c r="FF151" s="88">
        <v>2.9833141390226797E-4</v>
      </c>
      <c r="FG151" s="88">
        <v>9.8612845479410342E-3</v>
      </c>
      <c r="FH151" s="88">
        <v>0.2209415830846673</v>
      </c>
      <c r="FI151" s="88">
        <v>2.0567407613138536E-2</v>
      </c>
      <c r="FJ151" s="88">
        <v>1.3001676370646151E-2</v>
      </c>
      <c r="FK151" s="88">
        <v>3.0150879659623375E-3</v>
      </c>
      <c r="FL151" s="88">
        <v>3.6010778686881308E-3</v>
      </c>
      <c r="FM151" s="88">
        <v>2.6957969989627649E-2</v>
      </c>
      <c r="FO151" s="60"/>
    </row>
    <row r="152" spans="67:171" s="58" customFormat="1" ht="11.25" customHeight="1" x14ac:dyDescent="0.2">
      <c r="BO152" s="60"/>
      <c r="DQ152" s="60"/>
      <c r="DS152" s="77">
        <v>4</v>
      </c>
      <c r="DT152" s="78">
        <v>1.9985695887029978E-2</v>
      </c>
      <c r="DU152" s="78">
        <v>4.6708972556511151E-3</v>
      </c>
      <c r="DV152" s="78">
        <v>1.1963042998622711E-2</v>
      </c>
      <c r="DW152" s="78">
        <v>5.375280264952436E-2</v>
      </c>
      <c r="DX152" s="78">
        <v>0.15507743320018219</v>
      </c>
      <c r="DY152" s="78">
        <v>0.31305373777800988</v>
      </c>
      <c r="DZ152" s="78">
        <v>7.188768119049356E-2</v>
      </c>
      <c r="EA152" s="78">
        <v>1.6669600551139491E-2</v>
      </c>
      <c r="EB152" s="78">
        <v>3.4094975976106056E-3</v>
      </c>
      <c r="EC152" s="78">
        <v>1.0185589653095781E-3</v>
      </c>
      <c r="ED152" s="78">
        <v>0.13095830028301358</v>
      </c>
      <c r="EF152" s="60"/>
      <c r="EZ152" s="60"/>
      <c r="FB152" s="90">
        <v>4</v>
      </c>
      <c r="FC152" s="88">
        <v>0</v>
      </c>
      <c r="FD152" s="88">
        <v>0</v>
      </c>
      <c r="FE152" s="88">
        <v>0.11688039078915512</v>
      </c>
      <c r="FF152" s="88">
        <v>9.6844298116598095E-4</v>
      </c>
      <c r="FG152" s="88">
        <v>4.0375720899171609E-2</v>
      </c>
      <c r="FH152" s="88">
        <v>0.54560359452603258</v>
      </c>
      <c r="FI152" s="88">
        <v>6.3324041619843174E-2</v>
      </c>
      <c r="FJ152" s="88">
        <v>4.5404770818621681E-2</v>
      </c>
      <c r="FK152" s="88">
        <v>1.0665555730330659E-2</v>
      </c>
      <c r="FL152" s="88">
        <v>1.4738286284393397E-2</v>
      </c>
      <c r="FM152" s="88">
        <v>0.15572002460215451</v>
      </c>
      <c r="FO152" s="60"/>
    </row>
    <row r="153" spans="67:171" s="58" customFormat="1" ht="11.25" customHeight="1" x14ac:dyDescent="0.2">
      <c r="BO153" s="60"/>
      <c r="DQ153" s="60"/>
      <c r="DS153" s="77">
        <v>5</v>
      </c>
      <c r="DT153" s="78">
        <v>1.5805589057421222E-2</v>
      </c>
      <c r="DU153" s="78">
        <v>5.0960175790738266E-3</v>
      </c>
      <c r="DV153" s="78">
        <v>1.0070823121570026E-2</v>
      </c>
      <c r="DW153" s="78">
        <v>3.8538292277734754E-2</v>
      </c>
      <c r="DX153" s="78">
        <v>0.14456181714007563</v>
      </c>
      <c r="DY153" s="78">
        <v>0.30982207665878997</v>
      </c>
      <c r="DZ153" s="78">
        <v>7.4545695708490831E-2</v>
      </c>
      <c r="EA153" s="78">
        <v>1.6197233366640335E-2</v>
      </c>
      <c r="EB153" s="78">
        <v>3.3317381100837224E-3</v>
      </c>
      <c r="EC153" s="78">
        <v>1.017485633708662E-3</v>
      </c>
      <c r="ED153" s="78">
        <v>0.14742667322465897</v>
      </c>
      <c r="EF153" s="60"/>
      <c r="EZ153" s="60"/>
      <c r="FB153" s="90">
        <v>5</v>
      </c>
      <c r="FC153" s="88">
        <v>0</v>
      </c>
      <c r="FD153" s="88">
        <v>0</v>
      </c>
      <c r="FE153" s="88">
        <v>7.0356129379203325E-2</v>
      </c>
      <c r="FF153" s="88">
        <v>9.3655554756263189E-4</v>
      </c>
      <c r="FG153" s="88">
        <v>3.9624664552939642E-2</v>
      </c>
      <c r="FH153" s="88">
        <v>0.57529438941290334</v>
      </c>
      <c r="FI153" s="88">
        <v>6.6837929268090082E-2</v>
      </c>
      <c r="FJ153" s="88">
        <v>4.8015363060044183E-2</v>
      </c>
      <c r="FK153" s="88">
        <v>1.1287395580244986E-2</v>
      </c>
      <c r="FL153" s="88">
        <v>1.5594583007798389E-2</v>
      </c>
      <c r="FM153" s="88">
        <v>0.16533461041240155</v>
      </c>
      <c r="FO153" s="60"/>
    </row>
    <row r="154" spans="67:171" s="58" customFormat="1" ht="11.25" customHeight="1" x14ac:dyDescent="0.2">
      <c r="BO154" s="60"/>
      <c r="DQ154" s="60"/>
      <c r="DS154" s="77">
        <v>6</v>
      </c>
      <c r="DT154" s="78">
        <v>1.5476787824076802E-2</v>
      </c>
      <c r="DU154" s="78">
        <v>5.3961618521699787E-3</v>
      </c>
      <c r="DV154" s="78">
        <v>8.1436149208158493E-3</v>
      </c>
      <c r="DW154" s="78">
        <v>3.6665677852605015E-2</v>
      </c>
      <c r="DX154" s="78">
        <v>0.10487600588875899</v>
      </c>
      <c r="DY154" s="78">
        <v>0.33205838039228674</v>
      </c>
      <c r="DZ154" s="78">
        <v>7.6709344099396573E-2</v>
      </c>
      <c r="EA154" s="78">
        <v>1.6661069218517031E-2</v>
      </c>
      <c r="EB154" s="78">
        <v>3.1394131650267355E-3</v>
      </c>
      <c r="EC154" s="78">
        <v>8.7519109372736234E-4</v>
      </c>
      <c r="ED154" s="78">
        <v>0.12391859998857999</v>
      </c>
      <c r="EF154" s="60"/>
      <c r="EZ154" s="60"/>
      <c r="FB154" s="90">
        <v>6</v>
      </c>
      <c r="FC154" s="88">
        <v>0</v>
      </c>
      <c r="FD154" s="88">
        <v>0</v>
      </c>
      <c r="FE154" s="88">
        <v>6.0655602668674168E-2</v>
      </c>
      <c r="FF154" s="88">
        <v>9.1308292064160566E-4</v>
      </c>
      <c r="FG154" s="88">
        <v>2.3107596177125701E-2</v>
      </c>
      <c r="FH154" s="88">
        <v>0.57104187394695405</v>
      </c>
      <c r="FI154" s="88">
        <v>6.603601928947983E-2</v>
      </c>
      <c r="FJ154" s="88">
        <v>4.8157677648240894E-2</v>
      </c>
      <c r="FK154" s="88">
        <v>1.1375270314109943E-2</v>
      </c>
      <c r="FL154" s="88">
        <v>1.6049835962948497E-2</v>
      </c>
      <c r="FM154" s="88">
        <v>0.19425391617385387</v>
      </c>
      <c r="FO154" s="60"/>
    </row>
    <row r="155" spans="67:171" s="58" customFormat="1" ht="11.25" customHeight="1" x14ac:dyDescent="0.2">
      <c r="BO155" s="60"/>
      <c r="DQ155" s="60"/>
      <c r="DS155" s="77">
        <v>7</v>
      </c>
      <c r="DT155" s="78">
        <v>6.5849449284540095E-3</v>
      </c>
      <c r="DU155" s="78">
        <v>5.5288118761363195E-3</v>
      </c>
      <c r="DV155" s="78">
        <v>5.1913319885214448E-3</v>
      </c>
      <c r="DW155" s="78">
        <v>1.9859255145844096E-2</v>
      </c>
      <c r="DX155" s="78">
        <v>8.1142054420917903E-2</v>
      </c>
      <c r="DY155" s="78">
        <v>0.1698769995461635</v>
      </c>
      <c r="DZ155" s="78">
        <v>6.1263273917188187E-2</v>
      </c>
      <c r="EA155" s="78">
        <v>9.4668397097466255E-3</v>
      </c>
      <c r="EB155" s="78">
        <v>2.1755506051703887E-3</v>
      </c>
      <c r="EC155" s="78">
        <v>7.293124790071693E-4</v>
      </c>
      <c r="ED155" s="78">
        <v>0.19045655414440893</v>
      </c>
      <c r="EF155" s="60"/>
      <c r="EZ155" s="60"/>
      <c r="FB155" s="90">
        <v>7</v>
      </c>
      <c r="FC155" s="88">
        <v>0</v>
      </c>
      <c r="FD155" s="88">
        <v>0</v>
      </c>
      <c r="FE155" s="88">
        <v>6.7733782256872641E-2</v>
      </c>
      <c r="FF155" s="88">
        <v>6.2887832416178274E-4</v>
      </c>
      <c r="FG155" s="88">
        <v>1.5128114793391694E-2</v>
      </c>
      <c r="FH155" s="88">
        <v>0.40213168342035521</v>
      </c>
      <c r="FI155" s="88">
        <v>4.8885877763799046E-2</v>
      </c>
      <c r="FJ155" s="88">
        <v>3.7590010642274366E-2</v>
      </c>
      <c r="FK155" s="88">
        <v>8.9664156968510891E-3</v>
      </c>
      <c r="FL155" s="88">
        <v>1.3994106626119631E-2</v>
      </c>
      <c r="FM155" s="88">
        <v>0.38868924506990543</v>
      </c>
      <c r="FO155" s="60"/>
    </row>
    <row r="156" spans="67:171" s="58" customFormat="1" ht="11.25" customHeight="1" x14ac:dyDescent="0.2">
      <c r="BO156" s="60"/>
      <c r="DQ156" s="60"/>
      <c r="DS156" s="77">
        <v>8</v>
      </c>
      <c r="DT156" s="78">
        <v>1.3575958203768542E-3</v>
      </c>
      <c r="DU156" s="78">
        <v>5.7718308320169227E-4</v>
      </c>
      <c r="DV156" s="78">
        <v>8.3991717008747452E-4</v>
      </c>
      <c r="DW156" s="78">
        <v>3.5303195952634944E-3</v>
      </c>
      <c r="DX156" s="78">
        <v>1.1179929321403371E-2</v>
      </c>
      <c r="DY156" s="78">
        <v>3.025451489624616E-2</v>
      </c>
      <c r="DZ156" s="78">
        <v>7.7089530126270749E-3</v>
      </c>
      <c r="EA156" s="78">
        <v>1.5590499648498182E-3</v>
      </c>
      <c r="EB156" s="78">
        <v>3.1026984171785374E-4</v>
      </c>
      <c r="EC156" s="78">
        <v>9.1564180903389809E-5</v>
      </c>
      <c r="ED156" s="78">
        <v>4.0472945117953303E-2</v>
      </c>
      <c r="EF156" s="60"/>
      <c r="EZ156" s="60"/>
      <c r="FB156" s="90">
        <v>8</v>
      </c>
      <c r="FC156" s="88">
        <v>0</v>
      </c>
      <c r="FD156" s="88">
        <v>0</v>
      </c>
      <c r="FE156" s="88">
        <v>0.13544995703123794</v>
      </c>
      <c r="FF156" s="88">
        <v>5.3881084538569225E-4</v>
      </c>
      <c r="FG156" s="88">
        <v>1.3086960348874507E-2</v>
      </c>
      <c r="FH156" s="88">
        <v>0.35028191690854849</v>
      </c>
      <c r="FI156" s="88">
        <v>4.2656825736299045E-2</v>
      </c>
      <c r="FJ156" s="88">
        <v>3.3072634607593993E-2</v>
      </c>
      <c r="FK156" s="88">
        <v>7.9022767175910089E-3</v>
      </c>
      <c r="FL156" s="88">
        <v>1.2577319568918655E-2</v>
      </c>
      <c r="FM156" s="88">
        <v>0.39338858531393478</v>
      </c>
      <c r="FO156" s="60"/>
    </row>
    <row r="157" spans="67:171" s="58" customFormat="1" ht="11.25" customHeight="1" x14ac:dyDescent="0.2">
      <c r="BO157" s="60"/>
      <c r="DQ157" s="60"/>
      <c r="DS157" s="77">
        <v>9</v>
      </c>
      <c r="DT157" s="78">
        <v>1.6818430019621085E-5</v>
      </c>
      <c r="DU157" s="78">
        <v>7.858257657491644E-6</v>
      </c>
      <c r="DV157" s="78">
        <v>1.0948834919363585E-5</v>
      </c>
      <c r="DW157" s="78">
        <v>4.6197033877906907E-5</v>
      </c>
      <c r="DX157" s="78">
        <v>1.4620684668745232E-4</v>
      </c>
      <c r="DY157" s="78">
        <v>3.9994553657219907E-4</v>
      </c>
      <c r="DZ157" s="78">
        <v>1.0359225092210907E-4</v>
      </c>
      <c r="EA157" s="78">
        <v>2.0631669636712155E-5</v>
      </c>
      <c r="EB157" s="78">
        <v>4.1167102659428546E-6</v>
      </c>
      <c r="EC157" s="78">
        <v>1.2188975540357904E-6</v>
      </c>
      <c r="ED157" s="78">
        <v>0.2879937271077106</v>
      </c>
      <c r="EF157" s="60"/>
      <c r="EZ157" s="60"/>
      <c r="FB157" s="90">
        <v>9</v>
      </c>
      <c r="FC157" s="88">
        <v>0</v>
      </c>
      <c r="FD157" s="88">
        <v>0</v>
      </c>
      <c r="FE157" s="88">
        <v>3.9031641630262986E-2</v>
      </c>
      <c r="FF157" s="88">
        <v>4.4505312786225501E-4</v>
      </c>
      <c r="FG157" s="88">
        <v>1.0470549811129135E-2</v>
      </c>
      <c r="FH157" s="88">
        <v>0.28690903203810592</v>
      </c>
      <c r="FI157" s="88">
        <v>3.5947883681705137E-2</v>
      </c>
      <c r="FJ157" s="88">
        <v>2.8370489733745889E-2</v>
      </c>
      <c r="FK157" s="88">
        <v>6.8133324439680369E-3</v>
      </c>
      <c r="FL157" s="88">
        <v>1.1227333971830355E-2</v>
      </c>
      <c r="FM157" s="88">
        <v>0.53453961312122178</v>
      </c>
      <c r="FO157" s="60"/>
    </row>
    <row r="158" spans="67:171" s="58" customFormat="1" ht="11.25" customHeight="1" x14ac:dyDescent="0.2">
      <c r="BO158" s="60"/>
      <c r="DQ158" s="60"/>
      <c r="DS158" s="77">
        <v>10</v>
      </c>
      <c r="DT158" s="78">
        <v>0</v>
      </c>
      <c r="DU158" s="78">
        <v>0</v>
      </c>
      <c r="DV158" s="78">
        <v>0</v>
      </c>
      <c r="DW158" s="78">
        <v>0</v>
      </c>
      <c r="DX158" s="78">
        <v>0</v>
      </c>
      <c r="DY158" s="78">
        <v>0</v>
      </c>
      <c r="DZ158" s="78">
        <v>0</v>
      </c>
      <c r="EA158" s="78">
        <v>0</v>
      </c>
      <c r="EB158" s="78">
        <v>0</v>
      </c>
      <c r="EC158" s="78">
        <v>1.0069641120935557E-8</v>
      </c>
      <c r="ED158" s="78">
        <v>0</v>
      </c>
      <c r="EF158" s="60"/>
      <c r="EZ158" s="60"/>
      <c r="FB158" s="90">
        <v>10</v>
      </c>
      <c r="FC158" s="88">
        <v>0</v>
      </c>
      <c r="FD158" s="88">
        <v>0</v>
      </c>
      <c r="FE158" s="88">
        <v>5.4949570455461186E-2</v>
      </c>
      <c r="FF158" s="88">
        <v>5.1165233553108146E-4</v>
      </c>
      <c r="FG158" s="88">
        <v>1.2086560606310408E-2</v>
      </c>
      <c r="FH158" s="88">
        <v>0.33016509847914627</v>
      </c>
      <c r="FI158" s="88">
        <v>4.1224319419122121E-2</v>
      </c>
      <c r="FJ158" s="88">
        <v>3.2470872731597974E-2</v>
      </c>
      <c r="FK158" s="88">
        <v>7.791305435063612E-3</v>
      </c>
      <c r="FL158" s="88">
        <v>1.2772289791622041E-2</v>
      </c>
      <c r="FM158" s="88">
        <v>0.4973071428982877</v>
      </c>
      <c r="FO158" s="60"/>
    </row>
    <row r="159" spans="67:171" s="58" customFormat="1" ht="11.25" customHeight="1" x14ac:dyDescent="0.2">
      <c r="BO159" s="60"/>
      <c r="DQ159" s="60"/>
      <c r="DS159" s="77" t="s">
        <v>4893</v>
      </c>
      <c r="DT159" s="78">
        <v>0</v>
      </c>
      <c r="DU159" s="78">
        <v>0</v>
      </c>
      <c r="DV159" s="78">
        <v>0</v>
      </c>
      <c r="DW159" s="78">
        <v>0</v>
      </c>
      <c r="DX159" s="78">
        <v>0</v>
      </c>
      <c r="DY159" s="78">
        <v>0</v>
      </c>
      <c r="DZ159" s="78">
        <v>0</v>
      </c>
      <c r="EA159" s="78">
        <v>0</v>
      </c>
      <c r="EB159" s="78">
        <v>0</v>
      </c>
      <c r="EC159" s="78">
        <v>0</v>
      </c>
      <c r="ED159" s="78">
        <v>1</v>
      </c>
      <c r="EF159" s="60"/>
      <c r="EZ159" s="60"/>
      <c r="FB159" s="90" t="s">
        <v>4893</v>
      </c>
      <c r="FC159" s="88">
        <v>0</v>
      </c>
      <c r="FD159" s="88">
        <v>0</v>
      </c>
      <c r="FE159" s="88">
        <v>0</v>
      </c>
      <c r="FF159" s="88">
        <v>0</v>
      </c>
      <c r="FG159" s="88">
        <v>0</v>
      </c>
      <c r="FH159" s="88">
        <v>0</v>
      </c>
      <c r="FI159" s="88">
        <v>0</v>
      </c>
      <c r="FJ159" s="88">
        <v>0</v>
      </c>
      <c r="FK159" s="88">
        <v>0</v>
      </c>
      <c r="FL159" s="88">
        <v>0</v>
      </c>
      <c r="FM159" s="88">
        <v>1</v>
      </c>
      <c r="FO159" s="60"/>
    </row>
    <row r="161" spans="67:171" s="58" customFormat="1" ht="11.25" customHeight="1" x14ac:dyDescent="0.2">
      <c r="BO161" s="60"/>
      <c r="DQ161" s="60"/>
      <c r="DS161" s="84"/>
      <c r="DT161" s="61"/>
      <c r="DU161" s="61"/>
      <c r="DV161" s="61" t="s">
        <v>4907</v>
      </c>
      <c r="DW161" s="61"/>
      <c r="DX161" s="61"/>
      <c r="DY161" s="61"/>
      <c r="DZ161" s="61"/>
      <c r="EA161" s="61"/>
      <c r="EB161" s="61"/>
      <c r="EC161" s="61"/>
      <c r="ED161" s="61"/>
      <c r="EF161" s="60"/>
      <c r="EZ161" s="60"/>
      <c r="FB161" s="84"/>
      <c r="FC161" s="61"/>
      <c r="FD161" s="61"/>
      <c r="FE161" s="61" t="s">
        <v>4907</v>
      </c>
      <c r="FF161" s="61"/>
      <c r="FG161" s="61"/>
      <c r="FH161" s="61"/>
      <c r="FI161" s="61"/>
      <c r="FJ161" s="61"/>
      <c r="FK161" s="61"/>
      <c r="FL161" s="61"/>
      <c r="FM161" s="61"/>
      <c r="FO161" s="60"/>
    </row>
    <row r="162" spans="67:171" s="58" customFormat="1" ht="11.25" customHeight="1" x14ac:dyDescent="0.2">
      <c r="BO162" s="60"/>
      <c r="DQ162" s="60"/>
      <c r="DS162" s="76"/>
      <c r="DT162" s="76">
        <v>1</v>
      </c>
      <c r="DU162" s="76">
        <v>2</v>
      </c>
      <c r="DV162" s="76">
        <v>3</v>
      </c>
      <c r="DW162" s="76">
        <v>4</v>
      </c>
      <c r="DX162" s="76">
        <v>5</v>
      </c>
      <c r="DY162" s="76">
        <v>6</v>
      </c>
      <c r="DZ162" s="76">
        <v>7</v>
      </c>
      <c r="EA162" s="76">
        <v>8</v>
      </c>
      <c r="EB162" s="76">
        <v>9</v>
      </c>
      <c r="EC162" s="76">
        <v>10</v>
      </c>
      <c r="ED162" s="76" t="s">
        <v>4893</v>
      </c>
      <c r="EF162" s="60"/>
      <c r="EZ162" s="60"/>
      <c r="FB162" s="89"/>
      <c r="FC162" s="89">
        <v>1</v>
      </c>
      <c r="FD162" s="89">
        <v>2</v>
      </c>
      <c r="FE162" s="89">
        <v>3</v>
      </c>
      <c r="FF162" s="89">
        <v>4</v>
      </c>
      <c r="FG162" s="89">
        <v>5</v>
      </c>
      <c r="FH162" s="89">
        <v>6</v>
      </c>
      <c r="FI162" s="89">
        <v>7</v>
      </c>
      <c r="FJ162" s="89">
        <v>8</v>
      </c>
      <c r="FK162" s="89">
        <v>9</v>
      </c>
      <c r="FL162" s="89">
        <v>10</v>
      </c>
      <c r="FM162" s="89" t="s">
        <v>4893</v>
      </c>
      <c r="FO162" s="60"/>
    </row>
    <row r="163" spans="67:171" s="58" customFormat="1" ht="11.25" customHeight="1" x14ac:dyDescent="0.2">
      <c r="BO163" s="60"/>
      <c r="DQ163" s="60"/>
      <c r="DS163" s="77">
        <v>1</v>
      </c>
      <c r="DT163" s="78">
        <f t="array" ref="DT163:ED173">MMULT(DT149:ED159,$DT$9:$ED$19)</f>
        <v>0.15720376661689667</v>
      </c>
      <c r="DU163" s="78">
        <v>2.979310904601136E-3</v>
      </c>
      <c r="DV163" s="78">
        <v>6.5291296166557808E-2</v>
      </c>
      <c r="DW163" s="78">
        <v>6.2533389667504852E-2</v>
      </c>
      <c r="DX163" s="78">
        <v>0.17318392580756736</v>
      </c>
      <c r="DY163" s="78">
        <v>0.26622349788638006</v>
      </c>
      <c r="DZ163" s="78">
        <v>5.2920955946517946E-2</v>
      </c>
      <c r="EA163" s="78">
        <v>1.3975959502907417E-2</v>
      </c>
      <c r="EB163" s="78">
        <v>2.9473970655779372E-3</v>
      </c>
      <c r="EC163" s="78">
        <v>8.7687049891217684E-4</v>
      </c>
      <c r="ED163" s="78">
        <v>0.1064378738797466</v>
      </c>
      <c r="EF163" s="60"/>
      <c r="EZ163" s="60"/>
      <c r="FB163" s="90">
        <v>1</v>
      </c>
      <c r="FC163" s="88">
        <f t="array" ref="FC163:FM173">MMULT(FC149:FM159,$FC$9:$FM$19)</f>
        <v>0.18596383403291608</v>
      </c>
      <c r="FD163" s="88">
        <v>0</v>
      </c>
      <c r="FE163" s="88">
        <v>0.6199933544486349</v>
      </c>
      <c r="FF163" s="88">
        <v>1.8707588305307341E-4</v>
      </c>
      <c r="FG163" s="88">
        <v>7.8309063102439298E-3</v>
      </c>
      <c r="FH163" s="88">
        <v>0.14685342972808563</v>
      </c>
      <c r="FI163" s="88">
        <v>1.2801125007250704E-2</v>
      </c>
      <c r="FJ163" s="88">
        <v>7.7396949708417968E-3</v>
      </c>
      <c r="FK163" s="88">
        <v>1.782111768098732E-3</v>
      </c>
      <c r="FL163" s="88">
        <v>2.02645368917643E-3</v>
      </c>
      <c r="FM163" s="88">
        <v>1.419978184485873E-2</v>
      </c>
      <c r="FO163" s="60"/>
    </row>
    <row r="164" spans="67:171" s="58" customFormat="1" ht="11.25" customHeight="1" x14ac:dyDescent="0.2">
      <c r="BO164" s="60"/>
      <c r="DQ164" s="60"/>
      <c r="DS164" s="77">
        <v>2</v>
      </c>
      <c r="DT164" s="78">
        <v>9.1793306477004327E-3</v>
      </c>
      <c r="DU164" s="78">
        <v>2.8492787890317169E-3</v>
      </c>
      <c r="DV164" s="78">
        <v>6.3987284341595462E-3</v>
      </c>
      <c r="DW164" s="78">
        <v>2.333169892963562E-2</v>
      </c>
      <c r="DX164" s="78">
        <v>8.8975317909902568E-2</v>
      </c>
      <c r="DY164" s="78">
        <v>0.17721951410362061</v>
      </c>
      <c r="DZ164" s="78">
        <v>4.2062993729275258E-2</v>
      </c>
      <c r="EA164" s="78">
        <v>9.3339247665316961E-3</v>
      </c>
      <c r="EB164" s="78">
        <v>1.9442525848046273E-3</v>
      </c>
      <c r="EC164" s="78">
        <v>5.9978609277040425E-4</v>
      </c>
      <c r="ED164" s="78">
        <v>7.8307754322128331E-2</v>
      </c>
      <c r="EF164" s="60"/>
      <c r="EZ164" s="60"/>
      <c r="FB164" s="90">
        <v>2</v>
      </c>
      <c r="FC164" s="88">
        <v>0</v>
      </c>
      <c r="FD164" s="88">
        <v>0</v>
      </c>
      <c r="FE164" s="88">
        <v>1.5163900667168542E-2</v>
      </c>
      <c r="FF164" s="88">
        <v>2.2827073016040141E-4</v>
      </c>
      <c r="FG164" s="88">
        <v>5.7768990442814252E-3</v>
      </c>
      <c r="FH164" s="88">
        <v>0.14276046848673851</v>
      </c>
      <c r="FI164" s="88">
        <v>1.6509004822369958E-2</v>
      </c>
      <c r="FJ164" s="88">
        <v>1.2039419412060224E-2</v>
      </c>
      <c r="FK164" s="88">
        <v>2.8438175785274857E-3</v>
      </c>
      <c r="FL164" s="88">
        <v>4.0124589907371243E-3</v>
      </c>
      <c r="FM164" s="88">
        <v>4.8563479043463469E-2</v>
      </c>
      <c r="FO164" s="60"/>
    </row>
    <row r="165" spans="67:171" s="58" customFormat="1" ht="11.25" customHeight="1" x14ac:dyDescent="0.2">
      <c r="BO165" s="60"/>
      <c r="DQ165" s="60"/>
      <c r="DS165" s="77">
        <v>3</v>
      </c>
      <c r="DT165" s="78">
        <v>2.0592407515545821E-2</v>
      </c>
      <c r="DU165" s="78">
        <v>4.647542675039586E-3</v>
      </c>
      <c r="DV165" s="78">
        <v>1.3186284213587769E-2</v>
      </c>
      <c r="DW165" s="78">
        <v>4.6731401493366492E-2</v>
      </c>
      <c r="DX165" s="78">
        <v>0.14546220872589619</v>
      </c>
      <c r="DY165" s="78">
        <v>0.31208857882934843</v>
      </c>
      <c r="DZ165" s="78">
        <v>7.1060552150895864E-2</v>
      </c>
      <c r="EA165" s="78">
        <v>1.6325129045709652E-2</v>
      </c>
      <c r="EB165" s="78">
        <v>3.2985230825231392E-3</v>
      </c>
      <c r="EC165" s="78">
        <v>9.795543574102855E-4</v>
      </c>
      <c r="ED165" s="78">
        <v>0.17248750508956445</v>
      </c>
      <c r="EF165" s="60"/>
      <c r="EZ165" s="60"/>
      <c r="FB165" s="90">
        <v>3</v>
      </c>
      <c r="FC165" s="88">
        <v>0</v>
      </c>
      <c r="FD165" s="88">
        <v>0</v>
      </c>
      <c r="FE165" s="88">
        <v>0.679454558575598</v>
      </c>
      <c r="FF165" s="88">
        <v>3.1851050635314576E-4</v>
      </c>
      <c r="FG165" s="88">
        <v>1.031874386738872E-2</v>
      </c>
      <c r="FH165" s="88">
        <v>0.23241604866692281</v>
      </c>
      <c r="FI165" s="88">
        <v>2.2060721414082673E-2</v>
      </c>
      <c r="FJ165" s="88">
        <v>1.4156697007885272E-2</v>
      </c>
      <c r="FK165" s="88">
        <v>3.2897338579681045E-3</v>
      </c>
      <c r="FL165" s="88">
        <v>4.0104299558384703E-3</v>
      </c>
      <c r="FM165" s="88">
        <v>3.2551569004671002E-2</v>
      </c>
      <c r="FO165" s="60"/>
    </row>
    <row r="166" spans="67:171" s="58" customFormat="1" ht="11.25" customHeight="1" x14ac:dyDescent="0.2">
      <c r="BO166" s="60"/>
      <c r="DQ166" s="60"/>
      <c r="DS166" s="77">
        <v>4</v>
      </c>
      <c r="DT166" s="78">
        <v>1.9400058800293423E-2</v>
      </c>
      <c r="DU166" s="78">
        <v>4.6644225927507735E-3</v>
      </c>
      <c r="DV166" s="78">
        <v>1.1359671168231038E-2</v>
      </c>
      <c r="DW166" s="78">
        <v>4.7796289510986238E-2</v>
      </c>
      <c r="DX166" s="78">
        <v>0.14315480919996526</v>
      </c>
      <c r="DY166" s="78">
        <v>0.30308644530057727</v>
      </c>
      <c r="DZ166" s="78">
        <v>7.0346386334497371E-2</v>
      </c>
      <c r="EA166" s="78">
        <v>1.5993305352096157E-2</v>
      </c>
      <c r="EB166" s="78">
        <v>3.2508125018202833E-3</v>
      </c>
      <c r="EC166" s="78">
        <v>9.6916939405028121E-4</v>
      </c>
      <c r="ED166" s="78">
        <v>0.14109136464197439</v>
      </c>
      <c r="EF166" s="60"/>
      <c r="EZ166" s="60"/>
      <c r="FB166" s="90">
        <v>4</v>
      </c>
      <c r="FC166" s="88">
        <v>0</v>
      </c>
      <c r="FD166" s="88">
        <v>0</v>
      </c>
      <c r="FE166" s="88">
        <v>0.11906924332713598</v>
      </c>
      <c r="FF166" s="88">
        <v>8.9604984995934802E-4</v>
      </c>
      <c r="FG166" s="88">
        <v>3.4314135123985449E-2</v>
      </c>
      <c r="FH166" s="88">
        <v>0.53388491050796805</v>
      </c>
      <c r="FI166" s="88">
        <v>6.1839614530608565E-2</v>
      </c>
      <c r="FJ166" s="88">
        <v>4.4573114167521459E-2</v>
      </c>
      <c r="FK166" s="88">
        <v>1.048960924049064E-2</v>
      </c>
      <c r="FL166" s="88">
        <v>1.4621075994866055E-2</v>
      </c>
      <c r="FM166" s="88">
        <v>0.17325798009070126</v>
      </c>
      <c r="FO166" s="60"/>
    </row>
    <row r="167" spans="67:171" s="58" customFormat="1" ht="11.25" customHeight="1" x14ac:dyDescent="0.2">
      <c r="BO167" s="60"/>
      <c r="DQ167" s="60"/>
      <c r="DS167" s="77">
        <v>5</v>
      </c>
      <c r="DT167" s="78">
        <v>1.5660378904164985E-2</v>
      </c>
      <c r="DU167" s="78">
        <v>4.9473195135501941E-3</v>
      </c>
      <c r="DV167" s="78">
        <v>9.6209140172135912E-3</v>
      </c>
      <c r="DW167" s="78">
        <v>3.6810912899743455E-2</v>
      </c>
      <c r="DX167" s="78">
        <v>0.13249787432729812</v>
      </c>
      <c r="DY167" s="78">
        <v>0.29727560220179283</v>
      </c>
      <c r="DZ167" s="78">
        <v>7.1592877011633041E-2</v>
      </c>
      <c r="EA167" s="78">
        <v>1.5472938640278225E-2</v>
      </c>
      <c r="EB167" s="78">
        <v>3.1510735546932843E-3</v>
      </c>
      <c r="EC167" s="78">
        <v>9.5244133961284267E-4</v>
      </c>
      <c r="ED167" s="78">
        <v>0.15723279703866708</v>
      </c>
      <c r="EF167" s="60"/>
      <c r="EZ167" s="60"/>
      <c r="FB167" s="90">
        <v>5</v>
      </c>
      <c r="FC167" s="88">
        <v>0</v>
      </c>
      <c r="FD167" s="88">
        <v>0</v>
      </c>
      <c r="FE167" s="88">
        <v>7.438847140793485E-2</v>
      </c>
      <c r="FF167" s="88">
        <v>9.0679870468339573E-4</v>
      </c>
      <c r="FG167" s="88">
        <v>3.4025906369255232E-2</v>
      </c>
      <c r="FH167" s="88">
        <v>0.56061658265741487</v>
      </c>
      <c r="FI167" s="88">
        <v>6.5113431690180579E-2</v>
      </c>
      <c r="FJ167" s="88">
        <v>4.7054493571944703E-2</v>
      </c>
      <c r="FK167" s="88">
        <v>1.1080667719954616E-2</v>
      </c>
      <c r="FL167" s="88">
        <v>1.5463843802021413E-2</v>
      </c>
      <c r="FM167" s="88">
        <v>0.18385481366391856</v>
      </c>
      <c r="FO167" s="60"/>
    </row>
    <row r="168" spans="67:171" s="58" customFormat="1" ht="11.25" customHeight="1" x14ac:dyDescent="0.2">
      <c r="BO168" s="60"/>
      <c r="DQ168" s="60"/>
      <c r="DS168" s="77">
        <v>6</v>
      </c>
      <c r="DT168" s="78">
        <v>1.5289903612265239E-2</v>
      </c>
      <c r="DU168" s="78">
        <v>5.1575156472815319E-3</v>
      </c>
      <c r="DV168" s="78">
        <v>8.112925398626571E-3</v>
      </c>
      <c r="DW168" s="78">
        <v>3.5045865129472761E-2</v>
      </c>
      <c r="DX168" s="78">
        <v>0.10225243241602083</v>
      </c>
      <c r="DY168" s="78">
        <v>0.31094116358740176</v>
      </c>
      <c r="DZ168" s="78">
        <v>7.2800684258895479E-2</v>
      </c>
      <c r="EA168" s="78">
        <v>1.5682194089478688E-2</v>
      </c>
      <c r="EB168" s="78">
        <v>2.9864220179976783E-3</v>
      </c>
      <c r="EC168" s="78">
        <v>8.4190064544257322E-4</v>
      </c>
      <c r="ED168" s="78">
        <v>0.13330062379532603</v>
      </c>
      <c r="EF168" s="60"/>
      <c r="EZ168" s="60"/>
      <c r="FB168" s="90">
        <v>6</v>
      </c>
      <c r="FC168" s="88">
        <v>0</v>
      </c>
      <c r="FD168" s="88">
        <v>0</v>
      </c>
      <c r="FE168" s="88">
        <v>6.484048536604517E-2</v>
      </c>
      <c r="FF168" s="88">
        <v>8.8208605232522426E-4</v>
      </c>
      <c r="FG168" s="88">
        <v>2.2465501377395704E-2</v>
      </c>
      <c r="FH168" s="88">
        <v>0.55233111023139525</v>
      </c>
      <c r="FI168" s="88">
        <v>6.4012034021779407E-2</v>
      </c>
      <c r="FJ168" s="88">
        <v>4.6797097738564143E-2</v>
      </c>
      <c r="FK168" s="88">
        <v>1.1059084815503313E-2</v>
      </c>
      <c r="FL168" s="88">
        <v>1.5690665084865996E-2</v>
      </c>
      <c r="FM168" s="88">
        <v>0.21273757366966584</v>
      </c>
      <c r="FO168" s="60"/>
    </row>
    <row r="169" spans="67:171" s="58" customFormat="1" ht="11.25" customHeight="1" x14ac:dyDescent="0.2">
      <c r="BO169" s="60"/>
      <c r="DQ169" s="60"/>
      <c r="DS169" s="77">
        <v>7</v>
      </c>
      <c r="DT169" s="78">
        <v>6.812885125001061E-3</v>
      </c>
      <c r="DU169" s="78">
        <v>4.6524120573737922E-3</v>
      </c>
      <c r="DV169" s="78">
        <v>4.9869388282293078E-3</v>
      </c>
      <c r="DW169" s="78">
        <v>1.9374792740007477E-2</v>
      </c>
      <c r="DX169" s="78">
        <v>7.5460142563506749E-2</v>
      </c>
      <c r="DY169" s="78">
        <v>0.16433115875631552</v>
      </c>
      <c r="DZ169" s="78">
        <v>5.39014527334623E-2</v>
      </c>
      <c r="EA169" s="78">
        <v>8.9741136008745868E-3</v>
      </c>
      <c r="EB169" s="78">
        <v>1.9937039388550314E-3</v>
      </c>
      <c r="EC169" s="78">
        <v>6.5067982179476715E-4</v>
      </c>
      <c r="ED169" s="78">
        <v>0.1967371037947217</v>
      </c>
      <c r="EF169" s="60"/>
      <c r="EZ169" s="60"/>
      <c r="FB169" s="90">
        <v>7</v>
      </c>
      <c r="FC169" s="88">
        <v>0</v>
      </c>
      <c r="FD169" s="88">
        <v>0</v>
      </c>
      <c r="FE169" s="88">
        <v>7.0090120128052893E-2</v>
      </c>
      <c r="FF169" s="88">
        <v>6.1438469910175841E-4</v>
      </c>
      <c r="FG169" s="88">
        <v>1.5056743959041701E-2</v>
      </c>
      <c r="FH169" s="88">
        <v>0.39099477894565499</v>
      </c>
      <c r="FI169" s="88">
        <v>4.6821636201032357E-2</v>
      </c>
      <c r="FJ169" s="88">
        <v>3.5482717259822154E-2</v>
      </c>
      <c r="FK169" s="88">
        <v>8.4430668218847902E-3</v>
      </c>
      <c r="FL169" s="88">
        <v>1.2860560036246069E-2</v>
      </c>
      <c r="FM169" s="88">
        <v>0.40280067109940382</v>
      </c>
      <c r="FO169" s="60"/>
    </row>
    <row r="170" spans="67:171" s="58" customFormat="1" ht="11.25" customHeight="1" x14ac:dyDescent="0.2">
      <c r="BO170" s="60"/>
      <c r="DQ170" s="60"/>
      <c r="DS170" s="77">
        <v>8</v>
      </c>
      <c r="DT170" s="78">
        <v>1.3570524676345536E-3</v>
      </c>
      <c r="DU170" s="78">
        <v>5.335731774861025E-4</v>
      </c>
      <c r="DV170" s="78">
        <v>8.1073108373783088E-4</v>
      </c>
      <c r="DW170" s="78">
        <v>3.3662881753402487E-3</v>
      </c>
      <c r="DX170" s="78">
        <v>1.0662537526676064E-2</v>
      </c>
      <c r="DY170" s="78">
        <v>2.8621942729129445E-2</v>
      </c>
      <c r="DZ170" s="78">
        <v>7.2024572113182014E-3</v>
      </c>
      <c r="EA170" s="78">
        <v>1.4736496441079723E-3</v>
      </c>
      <c r="EB170" s="78">
        <v>2.9269823818993201E-4</v>
      </c>
      <c r="EC170" s="78">
        <v>8.6197523254898328E-5</v>
      </c>
      <c r="ED170" s="78">
        <v>4.1392015006863229E-2</v>
      </c>
      <c r="EF170" s="60"/>
      <c r="EZ170" s="60"/>
      <c r="FB170" s="90">
        <v>8</v>
      </c>
      <c r="FC170" s="88">
        <v>0</v>
      </c>
      <c r="FD170" s="88">
        <v>0</v>
      </c>
      <c r="FE170" s="88">
        <v>0.13499814313670597</v>
      </c>
      <c r="FF170" s="88">
        <v>5.3128173350915813E-4</v>
      </c>
      <c r="FG170" s="88">
        <v>1.3162810364964207E-2</v>
      </c>
      <c r="FH170" s="88">
        <v>0.34305083672269898</v>
      </c>
      <c r="FI170" s="88">
        <v>4.0939293777237006E-2</v>
      </c>
      <c r="FJ170" s="88">
        <v>3.112567826655541E-2</v>
      </c>
      <c r="FK170" s="88">
        <v>7.4137583001317462E-3</v>
      </c>
      <c r="FL170" s="88">
        <v>1.1432895073935512E-2</v>
      </c>
      <c r="FM170" s="88">
        <v>0.40578926920010638</v>
      </c>
      <c r="FO170" s="60"/>
    </row>
    <row r="171" spans="67:171" s="58" customFormat="1" ht="11.25" customHeight="1" x14ac:dyDescent="0.2">
      <c r="BO171" s="60"/>
      <c r="DQ171" s="60"/>
      <c r="DS171" s="77">
        <v>9</v>
      </c>
      <c r="DT171" s="78">
        <v>1.6969947754710683E-5</v>
      </c>
      <c r="DU171" s="78">
        <v>7.2147885400211532E-6</v>
      </c>
      <c r="DV171" s="78">
        <v>1.0498964626093431E-5</v>
      </c>
      <c r="DW171" s="78">
        <v>4.4128994940793702E-5</v>
      </c>
      <c r="DX171" s="78">
        <v>1.3974911651754211E-4</v>
      </c>
      <c r="DY171" s="78">
        <v>3.7818143620307719E-4</v>
      </c>
      <c r="DZ171" s="78">
        <v>9.6361912657838444E-5</v>
      </c>
      <c r="EA171" s="78">
        <v>1.9488124560622732E-5</v>
      </c>
      <c r="EB171" s="78">
        <v>3.8783730214731724E-6</v>
      </c>
      <c r="EC171" s="78">
        <v>1.1446781318063845E-6</v>
      </c>
      <c r="ED171" s="78">
        <v>0.28800591181397445</v>
      </c>
      <c r="EF171" s="60"/>
      <c r="EZ171" s="60"/>
      <c r="FB171" s="90">
        <v>9</v>
      </c>
      <c r="FC171" s="88">
        <v>0</v>
      </c>
      <c r="FD171" s="88">
        <v>0</v>
      </c>
      <c r="FE171" s="88">
        <v>4.1120887347584387E-2</v>
      </c>
      <c r="FF171" s="88">
        <v>4.3658006783813647E-4</v>
      </c>
      <c r="FG171" s="88">
        <v>1.0502968207363624E-2</v>
      </c>
      <c r="FH171" s="88">
        <v>0.27927866511893418</v>
      </c>
      <c r="FI171" s="88">
        <v>3.4174274932192994E-2</v>
      </c>
      <c r="FJ171" s="88">
        <v>2.6406714922293004E-2</v>
      </c>
      <c r="FK171" s="88">
        <v>6.3118644463811321E-3</v>
      </c>
      <c r="FL171" s="88">
        <v>9.9972333741095206E-3</v>
      </c>
      <c r="FM171" s="88">
        <v>0.54509304824321259</v>
      </c>
      <c r="FO171" s="60"/>
    </row>
    <row r="172" spans="67:171" s="58" customFormat="1" ht="11.25" customHeight="1" x14ac:dyDescent="0.2">
      <c r="BO172" s="60"/>
      <c r="DQ172" s="60"/>
      <c r="DS172" s="77">
        <v>10</v>
      </c>
      <c r="DT172" s="78">
        <v>0</v>
      </c>
      <c r="DU172" s="78">
        <v>0</v>
      </c>
      <c r="DV172" s="78">
        <v>0</v>
      </c>
      <c r="DW172" s="78">
        <v>0</v>
      </c>
      <c r="DX172" s="78">
        <v>0</v>
      </c>
      <c r="DY172" s="78">
        <v>0</v>
      </c>
      <c r="DZ172" s="78">
        <v>0</v>
      </c>
      <c r="EA172" s="78">
        <v>0</v>
      </c>
      <c r="EB172" s="78">
        <v>0</v>
      </c>
      <c r="EC172" s="78">
        <v>1.888057710175417E-9</v>
      </c>
      <c r="ED172" s="78">
        <v>0</v>
      </c>
      <c r="EF172" s="60"/>
      <c r="EZ172" s="60"/>
      <c r="FB172" s="90">
        <v>10</v>
      </c>
      <c r="FC172" s="88">
        <v>0</v>
      </c>
      <c r="FD172" s="88">
        <v>0</v>
      </c>
      <c r="FE172" s="88">
        <v>5.7010829555167016E-2</v>
      </c>
      <c r="FF172" s="88">
        <v>5.0221394610189035E-4</v>
      </c>
      <c r="FG172" s="88">
        <v>1.2127194005253772E-2</v>
      </c>
      <c r="FH172" s="88">
        <v>0.32162024193549438</v>
      </c>
      <c r="FI172" s="88">
        <v>3.9234419021816312E-2</v>
      </c>
      <c r="FJ172" s="88">
        <v>3.0259151601749947E-2</v>
      </c>
      <c r="FK172" s="88">
        <v>7.2287742355206406E-3</v>
      </c>
      <c r="FL172" s="88">
        <v>1.1406690317508678E-2</v>
      </c>
      <c r="FM172" s="88">
        <v>0.50939336745202179</v>
      </c>
      <c r="FO172" s="60"/>
    </row>
    <row r="173" spans="67:171" s="58" customFormat="1" ht="11.25" customHeight="1" x14ac:dyDescent="0.2">
      <c r="BO173" s="60"/>
      <c r="DQ173" s="60"/>
      <c r="DS173" s="77" t="s">
        <v>4893</v>
      </c>
      <c r="DT173" s="78">
        <v>0</v>
      </c>
      <c r="DU173" s="78">
        <v>0</v>
      </c>
      <c r="DV173" s="78">
        <v>0</v>
      </c>
      <c r="DW173" s="78">
        <v>0</v>
      </c>
      <c r="DX173" s="78">
        <v>0</v>
      </c>
      <c r="DY173" s="78">
        <v>0</v>
      </c>
      <c r="DZ173" s="78">
        <v>0</v>
      </c>
      <c r="EA173" s="78">
        <v>0</v>
      </c>
      <c r="EB173" s="78">
        <v>0</v>
      </c>
      <c r="EC173" s="78">
        <v>0</v>
      </c>
      <c r="ED173" s="78">
        <v>1</v>
      </c>
      <c r="EF173" s="60"/>
      <c r="EZ173" s="60"/>
      <c r="FB173" s="90" t="s">
        <v>4893</v>
      </c>
      <c r="FC173" s="88">
        <v>0</v>
      </c>
      <c r="FD173" s="88">
        <v>0</v>
      </c>
      <c r="FE173" s="88">
        <v>0</v>
      </c>
      <c r="FF173" s="88">
        <v>0</v>
      </c>
      <c r="FG173" s="88">
        <v>0</v>
      </c>
      <c r="FH173" s="88">
        <v>0</v>
      </c>
      <c r="FI173" s="88">
        <v>0</v>
      </c>
      <c r="FJ173" s="88">
        <v>0</v>
      </c>
      <c r="FK173" s="88">
        <v>0</v>
      </c>
      <c r="FL173" s="88">
        <v>0</v>
      </c>
      <c r="FM173" s="88">
        <v>1</v>
      </c>
      <c r="FO173" s="60"/>
    </row>
    <row r="175" spans="67:171" s="58" customFormat="1" ht="11.25" customHeight="1" x14ac:dyDescent="0.2">
      <c r="BO175" s="60"/>
      <c r="DQ175" s="60"/>
      <c r="DS175" s="84"/>
      <c r="DT175" s="61"/>
      <c r="DU175" s="61"/>
      <c r="DV175" s="61" t="s">
        <v>4909</v>
      </c>
      <c r="DW175" s="61"/>
      <c r="DX175" s="61"/>
      <c r="DY175" s="61"/>
      <c r="DZ175" s="61"/>
      <c r="EA175" s="61"/>
      <c r="EB175" s="61"/>
      <c r="EC175" s="61"/>
      <c r="ED175" s="61"/>
      <c r="EF175" s="60"/>
      <c r="EZ175" s="60"/>
      <c r="FB175" s="84"/>
      <c r="FC175" s="61"/>
      <c r="FD175" s="61"/>
      <c r="FE175" s="61" t="s">
        <v>4909</v>
      </c>
      <c r="FF175" s="61"/>
      <c r="FG175" s="61"/>
      <c r="FH175" s="61"/>
      <c r="FI175" s="61"/>
      <c r="FJ175" s="61"/>
      <c r="FK175" s="61"/>
      <c r="FL175" s="61"/>
      <c r="FM175" s="61"/>
      <c r="FO175" s="60"/>
    </row>
    <row r="176" spans="67:171" s="58" customFormat="1" ht="11.25" customHeight="1" x14ac:dyDescent="0.2">
      <c r="BO176" s="60"/>
      <c r="DQ176" s="60"/>
      <c r="DS176" s="76"/>
      <c r="DT176" s="76">
        <v>1</v>
      </c>
      <c r="DU176" s="76">
        <v>2</v>
      </c>
      <c r="DV176" s="76">
        <v>3</v>
      </c>
      <c r="DW176" s="76">
        <v>4</v>
      </c>
      <c r="DX176" s="76">
        <v>5</v>
      </c>
      <c r="DY176" s="76">
        <v>6</v>
      </c>
      <c r="DZ176" s="76">
        <v>7</v>
      </c>
      <c r="EA176" s="76">
        <v>8</v>
      </c>
      <c r="EB176" s="76">
        <v>9</v>
      </c>
      <c r="EC176" s="76">
        <v>10</v>
      </c>
      <c r="ED176" s="76" t="s">
        <v>4893</v>
      </c>
      <c r="EF176" s="60"/>
      <c r="EZ176" s="60"/>
      <c r="FB176" s="89"/>
      <c r="FC176" s="89">
        <v>1</v>
      </c>
      <c r="FD176" s="89">
        <v>2</v>
      </c>
      <c r="FE176" s="89">
        <v>3</v>
      </c>
      <c r="FF176" s="89">
        <v>4</v>
      </c>
      <c r="FG176" s="89">
        <v>5</v>
      </c>
      <c r="FH176" s="89">
        <v>6</v>
      </c>
      <c r="FI176" s="89">
        <v>7</v>
      </c>
      <c r="FJ176" s="89">
        <v>8</v>
      </c>
      <c r="FK176" s="89">
        <v>9</v>
      </c>
      <c r="FL176" s="89">
        <v>10</v>
      </c>
      <c r="FM176" s="89" t="s">
        <v>4893</v>
      </c>
      <c r="FO176" s="60"/>
    </row>
    <row r="177" spans="67:171" s="58" customFormat="1" ht="11.25" customHeight="1" x14ac:dyDescent="0.2">
      <c r="BO177" s="60"/>
      <c r="DQ177" s="60"/>
      <c r="DS177" s="77">
        <v>1</v>
      </c>
      <c r="DT177" s="78">
        <f t="array" ref="DT177:ED187">MMULT(DT163:ED173,$DT$9:$ED$19)</f>
        <v>0.1364041639659638</v>
      </c>
      <c r="DU177" s="78">
        <v>3.2328583729797971E-3</v>
      </c>
      <c r="DV177" s="78">
        <v>5.7264818811068742E-2</v>
      </c>
      <c r="DW177" s="78">
        <v>5.968746763489953E-2</v>
      </c>
      <c r="DX177" s="78">
        <v>0.16791217239987938</v>
      </c>
      <c r="DY177" s="78">
        <v>0.27193353452581037</v>
      </c>
      <c r="DZ177" s="78">
        <v>5.5514252537464753E-2</v>
      </c>
      <c r="EA177" s="78">
        <v>1.4260830703888162E-2</v>
      </c>
      <c r="EB177" s="78">
        <v>2.9854907071327932E-3</v>
      </c>
      <c r="EC177" s="78">
        <v>8.8799540057867205E-4</v>
      </c>
      <c r="ED177" s="78">
        <v>0.11721750902056477</v>
      </c>
      <c r="EF177" s="60"/>
      <c r="EZ177" s="60"/>
      <c r="FB177" s="90">
        <v>1</v>
      </c>
      <c r="FC177" s="88">
        <f t="array" ref="FC177:FM187">MMULT(FC163:FM173,$FC$9:$FM$19)</f>
        <v>0.16163951268449525</v>
      </c>
      <c r="FD177" s="88">
        <v>0</v>
      </c>
      <c r="FE177" s="88">
        <v>0.62398312494332075</v>
      </c>
      <c r="FF177" s="88">
        <v>2.077908006651143E-4</v>
      </c>
      <c r="FG177" s="88">
        <v>8.2486624717225572E-3</v>
      </c>
      <c r="FH177" s="88">
        <v>0.16003648174896062</v>
      </c>
      <c r="FI177" s="88">
        <v>1.4273445373807848E-2</v>
      </c>
      <c r="FJ177" s="88">
        <v>8.7813462640172826E-3</v>
      </c>
      <c r="FK177" s="88">
        <v>2.0274046224135482E-3</v>
      </c>
      <c r="FL177" s="88">
        <v>2.3578776574595269E-3</v>
      </c>
      <c r="FM177" s="88">
        <v>1.7671882862977051E-2</v>
      </c>
      <c r="FO177" s="60"/>
    </row>
    <row r="178" spans="67:171" s="58" customFormat="1" ht="11.25" customHeight="1" x14ac:dyDescent="0.2">
      <c r="BO178" s="60"/>
      <c r="DQ178" s="60"/>
      <c r="DS178" s="77">
        <v>2</v>
      </c>
      <c r="DT178" s="78">
        <v>9.1153267580613654E-3</v>
      </c>
      <c r="DU178" s="78">
        <v>2.7801061165812031E-3</v>
      </c>
      <c r="DV178" s="78">
        <v>5.9545364118396395E-3</v>
      </c>
      <c r="DW178" s="78">
        <v>2.2124382254286375E-2</v>
      </c>
      <c r="DX178" s="78">
        <v>8.0872467912804641E-2</v>
      </c>
      <c r="DY178" s="78">
        <v>0.17104937046787577</v>
      </c>
      <c r="DZ178" s="78">
        <v>4.0753153620162533E-2</v>
      </c>
      <c r="EA178" s="78">
        <v>8.9543933440042033E-3</v>
      </c>
      <c r="EB178" s="78">
        <v>1.8414647220199197E-3</v>
      </c>
      <c r="EC178" s="78">
        <v>5.6117404329095871E-4</v>
      </c>
      <c r="ED178" s="78">
        <v>8.4030504425968655E-2</v>
      </c>
      <c r="EF178" s="60"/>
      <c r="EZ178" s="60"/>
      <c r="FB178" s="90">
        <v>2</v>
      </c>
      <c r="FC178" s="88">
        <v>0</v>
      </c>
      <c r="FD178" s="88">
        <v>0</v>
      </c>
      <c r="FE178" s="88">
        <v>1.6210121341511292E-2</v>
      </c>
      <c r="FF178" s="88">
        <v>2.2052151308130606E-4</v>
      </c>
      <c r="FG178" s="88">
        <v>5.6163753443489259E-3</v>
      </c>
      <c r="FH178" s="88">
        <v>0.13808277755784881</v>
      </c>
      <c r="FI178" s="88">
        <v>1.6003008505444852E-2</v>
      </c>
      <c r="FJ178" s="88">
        <v>1.1699274434641036E-2</v>
      </c>
      <c r="FK178" s="88">
        <v>2.7647712038758282E-3</v>
      </c>
      <c r="FL178" s="88">
        <v>3.9226662712164989E-3</v>
      </c>
      <c r="FM178" s="88">
        <v>5.3184393417416459E-2</v>
      </c>
      <c r="FO178" s="60"/>
    </row>
    <row r="179" spans="67:171" s="58" customFormat="1" ht="11.25" customHeight="1" x14ac:dyDescent="0.2">
      <c r="BO179" s="60"/>
      <c r="DQ179" s="60"/>
      <c r="DS179" s="77">
        <v>3</v>
      </c>
      <c r="DT179" s="78">
        <v>1.9832046989485159E-2</v>
      </c>
      <c r="DU179" s="78">
        <v>4.6240492174978972E-3</v>
      </c>
      <c r="DV179" s="78">
        <v>1.1999658963126103E-2</v>
      </c>
      <c r="DW179" s="78">
        <v>4.2878870111739451E-2</v>
      </c>
      <c r="DX179" s="78">
        <v>0.13485181773214697</v>
      </c>
      <c r="DY179" s="78">
        <v>0.30035376633060634</v>
      </c>
      <c r="DZ179" s="78">
        <v>6.9322049776215117E-2</v>
      </c>
      <c r="EA179" s="78">
        <v>1.5647953889101462E-2</v>
      </c>
      <c r="EB179" s="78">
        <v>3.14842462458603E-3</v>
      </c>
      <c r="EC179" s="78">
        <v>9.330631683745215E-4</v>
      </c>
      <c r="ED179" s="78">
        <v>0.18235734687890498</v>
      </c>
      <c r="EF179" s="60"/>
      <c r="EZ179" s="60"/>
      <c r="FB179" s="90">
        <v>3</v>
      </c>
      <c r="FC179" s="88">
        <v>0</v>
      </c>
      <c r="FD179" s="88">
        <v>0</v>
      </c>
      <c r="FE179" s="88">
        <v>0.65917039855420967</v>
      </c>
      <c r="FF179" s="88">
        <v>3.3701042162286694E-4</v>
      </c>
      <c r="FG179" s="88">
        <v>1.0732869368633418E-2</v>
      </c>
      <c r="FH179" s="88">
        <v>0.24290374229496242</v>
      </c>
      <c r="FI179" s="88">
        <v>2.3438276072859067E-2</v>
      </c>
      <c r="FJ179" s="88">
        <v>1.5228792537562319E-2</v>
      </c>
      <c r="FK179" s="88">
        <v>3.5449083903488117E-3</v>
      </c>
      <c r="FL179" s="88">
        <v>4.3942952360537055E-3</v>
      </c>
      <c r="FM179" s="88">
        <v>3.8568508630774073E-2</v>
      </c>
      <c r="FO179" s="60"/>
    </row>
    <row r="180" spans="67:171" s="58" customFormat="1" ht="11.25" customHeight="1" x14ac:dyDescent="0.2">
      <c r="BO180" s="60"/>
      <c r="DQ180" s="60"/>
      <c r="DS180" s="77">
        <v>4</v>
      </c>
      <c r="DT180" s="78">
        <v>1.8763935177839565E-2</v>
      </c>
      <c r="DU180" s="78">
        <v>4.6053968861070136E-3</v>
      </c>
      <c r="DV180" s="78">
        <v>1.0785660819294225E-2</v>
      </c>
      <c r="DW180" s="78">
        <v>4.3194454675183097E-2</v>
      </c>
      <c r="DX180" s="78">
        <v>0.13262799347085938</v>
      </c>
      <c r="DY180" s="78">
        <v>0.29209960779410593</v>
      </c>
      <c r="DZ180" s="78">
        <v>6.8368573625282605E-2</v>
      </c>
      <c r="EA180" s="78">
        <v>1.5310621996433614E-2</v>
      </c>
      <c r="EB180" s="78">
        <v>3.0956138157483804E-3</v>
      </c>
      <c r="EC180" s="78">
        <v>9.2068199430731987E-4</v>
      </c>
      <c r="ED180" s="78">
        <v>0.15076007700624822</v>
      </c>
      <c r="EF180" s="60"/>
      <c r="EZ180" s="60"/>
      <c r="FB180" s="90">
        <v>4</v>
      </c>
      <c r="FC180" s="88">
        <v>0</v>
      </c>
      <c r="FD180" s="88">
        <v>0</v>
      </c>
      <c r="FE180" s="88">
        <v>0.12101394542698618</v>
      </c>
      <c r="FF180" s="88">
        <v>8.5132460650010652E-4</v>
      </c>
      <c r="FG180" s="88">
        <v>2.9953738893709291E-2</v>
      </c>
      <c r="FH180" s="88">
        <v>0.52131467464348191</v>
      </c>
      <c r="FI180" s="88">
        <v>6.0304023005750537E-2</v>
      </c>
      <c r="FJ180" s="88">
        <v>4.3633381529261384E-2</v>
      </c>
      <c r="FK180" s="88">
        <v>1.0281803827879797E-2</v>
      </c>
      <c r="FL180" s="88">
        <v>1.442238259823456E-2</v>
      </c>
      <c r="FM180" s="88">
        <v>0.19044988964818199</v>
      </c>
      <c r="FO180" s="60"/>
    </row>
    <row r="181" spans="67:171" s="58" customFormat="1" ht="11.25" customHeight="1" x14ac:dyDescent="0.2">
      <c r="BO181" s="60"/>
      <c r="DQ181" s="60"/>
      <c r="DS181" s="77">
        <v>5</v>
      </c>
      <c r="DT181" s="78">
        <v>1.5421205464073426E-2</v>
      </c>
      <c r="DU181" s="78">
        <v>4.7746092615606646E-3</v>
      </c>
      <c r="DV181" s="78">
        <v>9.2039009133175319E-3</v>
      </c>
      <c r="DW181" s="78">
        <v>3.5092486596530789E-2</v>
      </c>
      <c r="DX181" s="78">
        <v>0.12236593511829247</v>
      </c>
      <c r="DY181" s="78">
        <v>0.28439366503173136</v>
      </c>
      <c r="DZ181" s="78">
        <v>6.8541675483081557E-2</v>
      </c>
      <c r="EA181" s="78">
        <v>1.4753710106684543E-2</v>
      </c>
      <c r="EB181" s="78">
        <v>2.982158129046618E-3</v>
      </c>
      <c r="EC181" s="78">
        <v>8.9431876551548592E-4</v>
      </c>
      <c r="ED181" s="78">
        <v>0.16653515424970283</v>
      </c>
      <c r="EF181" s="60"/>
      <c r="EZ181" s="60"/>
      <c r="FB181" s="90">
        <v>5</v>
      </c>
      <c r="FC181" s="88">
        <v>0</v>
      </c>
      <c r="FD181" s="88">
        <v>0</v>
      </c>
      <c r="FE181" s="88">
        <v>7.8099517964201434E-2</v>
      </c>
      <c r="FF181" s="88">
        <v>8.7806695800105494E-4</v>
      </c>
      <c r="FG181" s="88">
        <v>2.9972025100343344E-2</v>
      </c>
      <c r="FH181" s="88">
        <v>0.54545399125476657</v>
      </c>
      <c r="FI181" s="88">
        <v>6.3337543388998566E-2</v>
      </c>
      <c r="FJ181" s="88">
        <v>4.5964391928563539E-2</v>
      </c>
      <c r="FK181" s="88">
        <v>1.08372655183502E-2</v>
      </c>
      <c r="FL181" s="88">
        <v>1.5233862316535382E-2</v>
      </c>
      <c r="FM181" s="88">
        <v>0.20196907106006912</v>
      </c>
      <c r="FO181" s="60"/>
    </row>
    <row r="182" spans="67:171" s="58" customFormat="1" ht="11.25" customHeight="1" x14ac:dyDescent="0.2">
      <c r="BO182" s="60"/>
      <c r="DQ182" s="60"/>
      <c r="DS182" s="77">
        <v>6</v>
      </c>
      <c r="DT182" s="78">
        <v>1.5020367204332278E-2</v>
      </c>
      <c r="DU182" s="78">
        <v>4.9106047092912341E-3</v>
      </c>
      <c r="DV182" s="78">
        <v>8.0132609114040767E-3</v>
      </c>
      <c r="DW182" s="78">
        <v>3.3442375764969397E-2</v>
      </c>
      <c r="DX182" s="78">
        <v>9.913520208686713E-2</v>
      </c>
      <c r="DY182" s="78">
        <v>0.29190165194835049</v>
      </c>
      <c r="DZ182" s="78">
        <v>6.9002985098774977E-2</v>
      </c>
      <c r="EA182" s="78">
        <v>1.4781422594092637E-2</v>
      </c>
      <c r="EB182" s="78">
        <v>2.8381837994359079E-3</v>
      </c>
      <c r="EC182" s="78">
        <v>8.0697239388328199E-4</v>
      </c>
      <c r="ED182" s="78">
        <v>0.1422203274299019</v>
      </c>
      <c r="EF182" s="60"/>
      <c r="EZ182" s="60"/>
      <c r="FB182" s="90">
        <v>6</v>
      </c>
      <c r="FC182" s="88">
        <v>0</v>
      </c>
      <c r="FD182" s="88">
        <v>0</v>
      </c>
      <c r="FE182" s="88">
        <v>6.8700021007757212E-2</v>
      </c>
      <c r="FF182" s="88">
        <v>8.5280196543128552E-4</v>
      </c>
      <c r="FG182" s="88">
        <v>2.1818270674797996E-2</v>
      </c>
      <c r="FH182" s="88">
        <v>0.53454448537502597</v>
      </c>
      <c r="FI182" s="88">
        <v>6.2027531515306558E-2</v>
      </c>
      <c r="FJ182" s="88">
        <v>4.541565847211515E-2</v>
      </c>
      <c r="FK182" s="88">
        <v>1.0735899132622163E-2</v>
      </c>
      <c r="FL182" s="88">
        <v>1.5287211790066361E-2</v>
      </c>
      <c r="FM182" s="88">
        <v>0.23068170840047009</v>
      </c>
      <c r="FO182" s="60"/>
    </row>
    <row r="183" spans="67:171" s="58" customFormat="1" ht="11.25" customHeight="1" x14ac:dyDescent="0.2">
      <c r="BO183" s="60"/>
      <c r="DQ183" s="60"/>
      <c r="DS183" s="77">
        <v>7</v>
      </c>
      <c r="DT183" s="78">
        <v>6.9560856099198853E-3</v>
      </c>
      <c r="DU183" s="78">
        <v>4.0005874060085132E-3</v>
      </c>
      <c r="DV183" s="78">
        <v>4.7941511867550827E-3</v>
      </c>
      <c r="DW183" s="78">
        <v>1.8778010595755873E-2</v>
      </c>
      <c r="DX183" s="78">
        <v>7.0266861661853433E-2</v>
      </c>
      <c r="DY183" s="78">
        <v>0.15824430538582435</v>
      </c>
      <c r="DZ183" s="78">
        <v>4.8207306341179521E-2</v>
      </c>
      <c r="EA183" s="78">
        <v>8.511724216966509E-3</v>
      </c>
      <c r="EB183" s="78">
        <v>1.8411163775329407E-3</v>
      </c>
      <c r="EC183" s="78">
        <v>5.8753968878063863E-4</v>
      </c>
      <c r="ED183" s="78">
        <v>0.20252581766555366</v>
      </c>
      <c r="EF183" s="60"/>
      <c r="EZ183" s="60"/>
      <c r="FB183" s="90">
        <v>7</v>
      </c>
      <c r="FC183" s="88">
        <v>0</v>
      </c>
      <c r="FD183" s="88">
        <v>0</v>
      </c>
      <c r="FE183" s="88">
        <v>7.2173142540578883E-2</v>
      </c>
      <c r="FF183" s="88">
        <v>5.9884907113184806E-4</v>
      </c>
      <c r="FG183" s="88">
        <v>1.4888793419724206E-2</v>
      </c>
      <c r="FH183" s="88">
        <v>0.37993458681002235</v>
      </c>
      <c r="FI183" s="88">
        <v>4.5021645801871561E-2</v>
      </c>
      <c r="FJ183" s="88">
        <v>3.3767514037519313E-2</v>
      </c>
      <c r="FK183" s="88">
        <v>8.0203013806676195E-3</v>
      </c>
      <c r="FL183" s="88">
        <v>1.199593540923078E-2</v>
      </c>
      <c r="FM183" s="88">
        <v>0.41620750468585821</v>
      </c>
      <c r="FO183" s="60"/>
    </row>
    <row r="184" spans="67:171" s="58" customFormat="1" ht="11.25" customHeight="1" x14ac:dyDescent="0.2">
      <c r="BO184" s="60"/>
      <c r="DQ184" s="60"/>
      <c r="DS184" s="77">
        <v>8</v>
      </c>
      <c r="DT184" s="78">
        <v>1.3462752659498525E-3</v>
      </c>
      <c r="DU184" s="78">
        <v>4.9602785097947928E-4</v>
      </c>
      <c r="DV184" s="78">
        <v>7.8459647895072189E-4</v>
      </c>
      <c r="DW184" s="78">
        <v>3.2062810787664439E-3</v>
      </c>
      <c r="DX184" s="78">
        <v>1.0154083543917338E-2</v>
      </c>
      <c r="DY184" s="78">
        <v>2.7088478186146396E-2</v>
      </c>
      <c r="DZ184" s="78">
        <v>6.7520641059903826E-3</v>
      </c>
      <c r="EA184" s="78">
        <v>1.3937506526334555E-3</v>
      </c>
      <c r="EB184" s="78">
        <v>2.7642316675353712E-4</v>
      </c>
      <c r="EC184" s="78">
        <v>8.1273486927009963E-5</v>
      </c>
      <c r="ED184" s="78">
        <v>4.2259839337163783E-2</v>
      </c>
      <c r="EF184" s="60"/>
      <c r="EZ184" s="60"/>
      <c r="FB184" s="90">
        <v>8</v>
      </c>
      <c r="FC184" s="88">
        <v>0</v>
      </c>
      <c r="FD184" s="88">
        <v>0</v>
      </c>
      <c r="FE184" s="88">
        <v>0.13439666185561649</v>
      </c>
      <c r="FF184" s="88">
        <v>5.2207835293322999E-4</v>
      </c>
      <c r="FG184" s="88">
        <v>1.3136428207661265E-2</v>
      </c>
      <c r="FH184" s="88">
        <v>0.33559672023241427</v>
      </c>
      <c r="FI184" s="88">
        <v>3.9495671652295436E-2</v>
      </c>
      <c r="FJ184" s="88">
        <v>2.9614829097864087E-2</v>
      </c>
      <c r="FK184" s="88">
        <v>7.0370732639765537E-3</v>
      </c>
      <c r="FL184" s="88">
        <v>1.0594276218340262E-2</v>
      </c>
      <c r="FM184" s="88">
        <v>0.41756231353617784</v>
      </c>
      <c r="FO184" s="60"/>
    </row>
    <row r="185" spans="67:171" s="58" customFormat="1" ht="11.25" customHeight="1" x14ac:dyDescent="0.2">
      <c r="BO185" s="60"/>
      <c r="DQ185" s="60"/>
      <c r="DS185" s="77">
        <v>9</v>
      </c>
      <c r="DT185" s="78">
        <v>1.6963155845431927E-5</v>
      </c>
      <c r="DU185" s="78">
        <v>6.6696647185762805E-6</v>
      </c>
      <c r="DV185" s="78">
        <v>1.0134138546722885E-5</v>
      </c>
      <c r="DW185" s="78">
        <v>4.207860219175312E-5</v>
      </c>
      <c r="DX185" s="78">
        <v>1.3328171908345078E-4</v>
      </c>
      <c r="DY185" s="78">
        <v>3.5777428411411824E-4</v>
      </c>
      <c r="DZ185" s="78">
        <v>9.0030715141477534E-5</v>
      </c>
      <c r="EA185" s="78">
        <v>1.8420620551349659E-5</v>
      </c>
      <c r="EB185" s="78">
        <v>3.6587279773741509E-6</v>
      </c>
      <c r="EC185" s="78">
        <v>1.0774926414076064E-6</v>
      </c>
      <c r="ED185" s="78">
        <v>0.28801740018758581</v>
      </c>
      <c r="EF185" s="60"/>
      <c r="EZ185" s="60"/>
      <c r="FB185" s="90">
        <v>9</v>
      </c>
      <c r="FC185" s="88">
        <v>0</v>
      </c>
      <c r="FD185" s="88">
        <v>0</v>
      </c>
      <c r="FE185" s="88">
        <v>4.2973065854097839E-2</v>
      </c>
      <c r="FF185" s="88">
        <v>4.2661139101696482E-4</v>
      </c>
      <c r="FG185" s="88">
        <v>1.0445630318034967E-2</v>
      </c>
      <c r="FH185" s="88">
        <v>0.27150135943931825</v>
      </c>
      <c r="FI185" s="88">
        <v>3.2676812463568045E-2</v>
      </c>
      <c r="FJ185" s="88">
        <v>2.4861469838145533E-2</v>
      </c>
      <c r="FK185" s="88">
        <v>5.9231018742565084E-3</v>
      </c>
      <c r="FL185" s="88">
        <v>9.1106224378746641E-3</v>
      </c>
      <c r="FM185" s="88">
        <v>0.55499500640798916</v>
      </c>
      <c r="FO185" s="60"/>
    </row>
    <row r="186" spans="67:171" s="58" customFormat="1" ht="11.25" customHeight="1" x14ac:dyDescent="0.2">
      <c r="BO186" s="60"/>
      <c r="DQ186" s="60"/>
      <c r="DS186" s="77">
        <v>10</v>
      </c>
      <c r="DT186" s="78">
        <v>0</v>
      </c>
      <c r="DU186" s="78">
        <v>0</v>
      </c>
      <c r="DV186" s="78">
        <v>0</v>
      </c>
      <c r="DW186" s="78">
        <v>0</v>
      </c>
      <c r="DX186" s="78">
        <v>0</v>
      </c>
      <c r="DY186" s="78">
        <v>0</v>
      </c>
      <c r="DZ186" s="78">
        <v>0</v>
      </c>
      <c r="EA186" s="78">
        <v>0</v>
      </c>
      <c r="EB186" s="78">
        <v>0</v>
      </c>
      <c r="EC186" s="78">
        <v>3.5401082065789069E-10</v>
      </c>
      <c r="ED186" s="78">
        <v>0</v>
      </c>
      <c r="EF186" s="60"/>
      <c r="EZ186" s="60"/>
      <c r="FB186" s="90">
        <v>10</v>
      </c>
      <c r="FC186" s="88">
        <v>0</v>
      </c>
      <c r="FD186" s="88">
        <v>0</v>
      </c>
      <c r="FE186" s="88">
        <v>5.881500119016491E-2</v>
      </c>
      <c r="FF186" s="88">
        <v>4.910748197601894E-4</v>
      </c>
      <c r="FG186" s="88">
        <v>1.2065600258607801E-2</v>
      </c>
      <c r="FH186" s="88">
        <v>0.31290207727885355</v>
      </c>
      <c r="FI186" s="88">
        <v>3.7555454097921707E-2</v>
      </c>
      <c r="FJ186" s="88">
        <v>2.8523122628663265E-2</v>
      </c>
      <c r="FK186" s="88">
        <v>6.7929307537372167E-3</v>
      </c>
      <c r="FL186" s="88">
        <v>1.0418651603071141E-2</v>
      </c>
      <c r="FM186" s="88">
        <v>0.52075011035899654</v>
      </c>
      <c r="FO186" s="60"/>
    </row>
    <row r="187" spans="67:171" s="58" customFormat="1" ht="11.25" customHeight="1" x14ac:dyDescent="0.2">
      <c r="BO187" s="60"/>
      <c r="DQ187" s="60"/>
      <c r="DS187" s="77" t="s">
        <v>4893</v>
      </c>
      <c r="DT187" s="78">
        <v>0</v>
      </c>
      <c r="DU187" s="78">
        <v>0</v>
      </c>
      <c r="DV187" s="78">
        <v>0</v>
      </c>
      <c r="DW187" s="78">
        <v>0</v>
      </c>
      <c r="DX187" s="78">
        <v>0</v>
      </c>
      <c r="DY187" s="78">
        <v>0</v>
      </c>
      <c r="DZ187" s="78">
        <v>0</v>
      </c>
      <c r="EA187" s="78">
        <v>0</v>
      </c>
      <c r="EB187" s="78">
        <v>0</v>
      </c>
      <c r="EC187" s="78">
        <v>0</v>
      </c>
      <c r="ED187" s="78">
        <v>1</v>
      </c>
      <c r="EF187" s="60"/>
      <c r="EZ187" s="60"/>
      <c r="FB187" s="90" t="s">
        <v>4893</v>
      </c>
      <c r="FC187" s="88">
        <v>0</v>
      </c>
      <c r="FD187" s="88">
        <v>0</v>
      </c>
      <c r="FE187" s="88">
        <v>0</v>
      </c>
      <c r="FF187" s="88">
        <v>0</v>
      </c>
      <c r="FG187" s="88">
        <v>0</v>
      </c>
      <c r="FH187" s="88">
        <v>0</v>
      </c>
      <c r="FI187" s="88">
        <v>0</v>
      </c>
      <c r="FJ187" s="88">
        <v>0</v>
      </c>
      <c r="FK187" s="88">
        <v>0</v>
      </c>
      <c r="FL187" s="88">
        <v>0</v>
      </c>
      <c r="FM187" s="88">
        <v>1</v>
      </c>
      <c r="FO187" s="60"/>
    </row>
    <row r="189" spans="67:171" s="58" customFormat="1" ht="11.25" customHeight="1" x14ac:dyDescent="0.2">
      <c r="BO189" s="60"/>
      <c r="DQ189" s="60"/>
      <c r="DS189" s="84"/>
      <c r="DT189" s="61"/>
      <c r="DU189" s="61"/>
      <c r="DV189" s="61" t="s">
        <v>4910</v>
      </c>
      <c r="DW189" s="61"/>
      <c r="DX189" s="61"/>
      <c r="DY189" s="61"/>
      <c r="DZ189" s="61"/>
      <c r="EA189" s="61"/>
      <c r="EB189" s="61"/>
      <c r="EC189" s="61"/>
      <c r="ED189" s="61"/>
      <c r="EF189" s="60"/>
      <c r="EZ189" s="60"/>
      <c r="FB189" s="84"/>
      <c r="FC189" s="61"/>
      <c r="FD189" s="61"/>
      <c r="FE189" s="61" t="s">
        <v>4910</v>
      </c>
      <c r="FF189" s="61"/>
      <c r="FG189" s="61"/>
      <c r="FH189" s="61"/>
      <c r="FI189" s="61"/>
      <c r="FJ189" s="61"/>
      <c r="FK189" s="61"/>
      <c r="FL189" s="61"/>
      <c r="FM189" s="61"/>
      <c r="FO189" s="60"/>
    </row>
    <row r="190" spans="67:171" s="58" customFormat="1" ht="11.25" customHeight="1" x14ac:dyDescent="0.2">
      <c r="BO190" s="60"/>
      <c r="DQ190" s="60"/>
      <c r="DS190" s="76"/>
      <c r="DT190" s="76">
        <v>1</v>
      </c>
      <c r="DU190" s="76">
        <v>2</v>
      </c>
      <c r="DV190" s="76">
        <v>3</v>
      </c>
      <c r="DW190" s="76">
        <v>4</v>
      </c>
      <c r="DX190" s="76">
        <v>5</v>
      </c>
      <c r="DY190" s="76">
        <v>6</v>
      </c>
      <c r="DZ190" s="76">
        <v>7</v>
      </c>
      <c r="EA190" s="76">
        <v>8</v>
      </c>
      <c r="EB190" s="76">
        <v>9</v>
      </c>
      <c r="EC190" s="76">
        <v>10</v>
      </c>
      <c r="ED190" s="76" t="s">
        <v>4893</v>
      </c>
      <c r="EF190" s="60"/>
      <c r="EZ190" s="60"/>
      <c r="FB190" s="89"/>
      <c r="FC190" s="89">
        <v>1</v>
      </c>
      <c r="FD190" s="89">
        <v>2</v>
      </c>
      <c r="FE190" s="89">
        <v>3</v>
      </c>
      <c r="FF190" s="89">
        <v>4</v>
      </c>
      <c r="FG190" s="89">
        <v>5</v>
      </c>
      <c r="FH190" s="89">
        <v>6</v>
      </c>
      <c r="FI190" s="89">
        <v>7</v>
      </c>
      <c r="FJ190" s="89">
        <v>8</v>
      </c>
      <c r="FK190" s="89">
        <v>9</v>
      </c>
      <c r="FL190" s="89">
        <v>10</v>
      </c>
      <c r="FM190" s="89" t="s">
        <v>4893</v>
      </c>
      <c r="FO190" s="60"/>
    </row>
    <row r="191" spans="67:171" s="58" customFormat="1" ht="11.25" customHeight="1" x14ac:dyDescent="0.2">
      <c r="BO191" s="60"/>
      <c r="DQ191" s="60"/>
      <c r="DS191" s="77">
        <v>1</v>
      </c>
      <c r="DT191" s="78">
        <f t="array" ref="DT191:ED201">MMULT(DT177:ED187,$DT$9:$ED$19)</f>
        <v>0.11864202638323773</v>
      </c>
      <c r="DU191" s="78">
        <v>3.4383326619403967E-3</v>
      </c>
      <c r="DV191" s="78">
        <v>5.0304807424138578E-2</v>
      </c>
      <c r="DW191" s="78">
        <v>5.6769698635305052E-2</v>
      </c>
      <c r="DX191" s="78">
        <v>0.16194555249551612</v>
      </c>
      <c r="DY191" s="78">
        <v>0.27495315513847901</v>
      </c>
      <c r="DZ191" s="78">
        <v>5.7403159560208285E-2</v>
      </c>
      <c r="EA191" s="78">
        <v>1.4399248779663804E-2</v>
      </c>
      <c r="EB191" s="78">
        <v>2.9950866093840615E-3</v>
      </c>
      <c r="EC191" s="78">
        <v>8.9034157540197065E-4</v>
      </c>
      <c r="ED191" s="78">
        <v>0.12781218528807917</v>
      </c>
      <c r="EF191" s="60"/>
      <c r="EZ191" s="60"/>
      <c r="FB191" s="90">
        <v>1</v>
      </c>
      <c r="FC191" s="88">
        <f t="array" ref="FC191:FM201">MMULT(FC177:FM187,$FC$9:$FM$19)</f>
        <v>0.14049684551167349</v>
      </c>
      <c r="FD191" s="88">
        <v>0</v>
      </c>
      <c r="FE191" s="88">
        <v>0.62494696600509148</v>
      </c>
      <c r="FF191" s="88">
        <v>2.2792121986592865E-4</v>
      </c>
      <c r="FG191" s="88">
        <v>8.6543086968314514E-3</v>
      </c>
      <c r="FH191" s="88">
        <v>0.1726959752242552</v>
      </c>
      <c r="FI191" s="88">
        <v>1.571288278430117E-2</v>
      </c>
      <c r="FJ191" s="88">
        <v>9.8122355120051005E-3</v>
      </c>
      <c r="FK191" s="88">
        <v>2.2705309639680657E-3</v>
      </c>
      <c r="FL191" s="88">
        <v>2.6915487574690573E-3</v>
      </c>
      <c r="FM191" s="88">
        <v>2.1550887804577451E-2</v>
      </c>
      <c r="FO191" s="60"/>
    </row>
    <row r="192" spans="67:171" s="58" customFormat="1" ht="11.25" customHeight="1" x14ac:dyDescent="0.2">
      <c r="BO192" s="60"/>
      <c r="DQ192" s="60"/>
      <c r="DS192" s="77">
        <v>2</v>
      </c>
      <c r="DT192" s="78">
        <v>8.9908672277336163E-3</v>
      </c>
      <c r="DU192" s="78">
        <v>2.7020884850727017E-3</v>
      </c>
      <c r="DV192" s="78">
        <v>5.5978186343335944E-3</v>
      </c>
      <c r="DW192" s="78">
        <v>2.0970251944133187E-2</v>
      </c>
      <c r="DX192" s="78">
        <v>7.4141304545229034E-2</v>
      </c>
      <c r="DY192" s="78">
        <v>0.16437212412289817</v>
      </c>
      <c r="DZ192" s="78">
        <v>3.9281293892831325E-2</v>
      </c>
      <c r="EA192" s="78">
        <v>8.5653416539414658E-3</v>
      </c>
      <c r="EB192" s="78">
        <v>1.7444930018582587E-3</v>
      </c>
      <c r="EC192" s="78">
        <v>5.2660260828251023E-4</v>
      </c>
      <c r="ED192" s="78">
        <v>8.9464839415610162E-2</v>
      </c>
      <c r="EF192" s="60"/>
      <c r="EZ192" s="60"/>
      <c r="FB192" s="90">
        <v>2</v>
      </c>
      <c r="FC192" s="88">
        <v>0</v>
      </c>
      <c r="FD192" s="88">
        <v>0</v>
      </c>
      <c r="FE192" s="88">
        <v>1.7175005251939303E-2</v>
      </c>
      <c r="FF192" s="88">
        <v>2.1320049135782138E-4</v>
      </c>
      <c r="FG192" s="88">
        <v>5.454567668699499E-3</v>
      </c>
      <c r="FH192" s="88">
        <v>0.13363612134375649</v>
      </c>
      <c r="FI192" s="88">
        <v>1.550688287882664E-2</v>
      </c>
      <c r="FJ192" s="88">
        <v>1.1353914618028788E-2</v>
      </c>
      <c r="FK192" s="88">
        <v>2.6839747831555408E-3</v>
      </c>
      <c r="FL192" s="88">
        <v>3.8218029475165904E-3</v>
      </c>
      <c r="FM192" s="88">
        <v>5.7670427100117522E-2</v>
      </c>
      <c r="FO192" s="60"/>
    </row>
    <row r="193" spans="67:171" s="58" customFormat="1" ht="11.25" customHeight="1" x14ac:dyDescent="0.2">
      <c r="BO193" s="60"/>
      <c r="DQ193" s="60"/>
      <c r="DS193" s="77">
        <v>3</v>
      </c>
      <c r="DT193" s="78">
        <v>1.9055902739598479E-2</v>
      </c>
      <c r="DU193" s="78">
        <v>4.5503879307465054E-3</v>
      </c>
      <c r="DV193" s="78">
        <v>1.1091048395065658E-2</v>
      </c>
      <c r="DW193" s="78">
        <v>3.9657394666721073E-2</v>
      </c>
      <c r="DX193" s="78">
        <v>0.1254879782547931</v>
      </c>
      <c r="DY193" s="78">
        <v>0.28814378159874826</v>
      </c>
      <c r="DZ193" s="78">
        <v>6.7195432878702999E-2</v>
      </c>
      <c r="EA193" s="78">
        <v>1.4964105248515183E-2</v>
      </c>
      <c r="EB193" s="78">
        <v>3.000437815664397E-3</v>
      </c>
      <c r="EC193" s="78">
        <v>8.8746088366300384E-4</v>
      </c>
      <c r="ED193" s="78">
        <v>0.19176785568364416</v>
      </c>
      <c r="EF193" s="60"/>
      <c r="EZ193" s="60"/>
      <c r="FB193" s="90">
        <v>3</v>
      </c>
      <c r="FC193" s="88">
        <v>0</v>
      </c>
      <c r="FD193" s="88">
        <v>0</v>
      </c>
      <c r="FE193" s="88">
        <v>0.6396824982164635</v>
      </c>
      <c r="FF193" s="88">
        <v>3.5394061588757398E-4</v>
      </c>
      <c r="FG193" s="88">
        <v>1.1107165742320062E-2</v>
      </c>
      <c r="FH193" s="88">
        <v>0.25246521561442881</v>
      </c>
      <c r="FI193" s="88">
        <v>2.4705192538068747E-2</v>
      </c>
      <c r="FJ193" s="88">
        <v>1.6220087224314714E-2</v>
      </c>
      <c r="FK193" s="88">
        <v>3.7810406895042764E-3</v>
      </c>
      <c r="FL193" s="88">
        <v>4.7521494566885661E-3</v>
      </c>
      <c r="FM193" s="88">
        <v>4.4977088570457409E-2</v>
      </c>
      <c r="FO193" s="60"/>
    </row>
    <row r="194" spans="67:171" s="58" customFormat="1" ht="11.25" customHeight="1" x14ac:dyDescent="0.2">
      <c r="BO194" s="60"/>
      <c r="DQ194" s="60"/>
      <c r="DS194" s="77">
        <v>4</v>
      </c>
      <c r="DT194" s="78">
        <v>1.8096736795186572E-2</v>
      </c>
      <c r="DU194" s="78">
        <v>4.5074653844269126E-3</v>
      </c>
      <c r="DV194" s="78">
        <v>1.0242706090115617E-2</v>
      </c>
      <c r="DW194" s="78">
        <v>3.9535051136099592E-2</v>
      </c>
      <c r="DX194" s="78">
        <v>0.12331869805397089</v>
      </c>
      <c r="DY194" s="78">
        <v>0.28052812341053279</v>
      </c>
      <c r="DZ194" s="78">
        <v>6.6095661983509843E-2</v>
      </c>
      <c r="EA194" s="78">
        <v>1.4630985340010534E-2</v>
      </c>
      <c r="EB194" s="78">
        <v>2.945178477668457E-3</v>
      </c>
      <c r="EC194" s="78">
        <v>8.7381483763826376E-4</v>
      </c>
      <c r="ED194" s="78">
        <v>0.15997455556311604</v>
      </c>
      <c r="EF194" s="60"/>
      <c r="EZ194" s="60"/>
      <c r="FB194" s="90">
        <v>4</v>
      </c>
      <c r="FC194" s="88">
        <v>0</v>
      </c>
      <c r="FD194" s="88">
        <v>0</v>
      </c>
      <c r="FE194" s="88">
        <v>0.12272867677444135</v>
      </c>
      <c r="FF194" s="88">
        <v>8.1881843825355825E-4</v>
      </c>
      <c r="FG194" s="88">
        <v>2.6776221460759617E-2</v>
      </c>
      <c r="FH194" s="88">
        <v>0.50833977157938881</v>
      </c>
      <c r="FI194" s="88">
        <v>5.8748492715346073E-2</v>
      </c>
      <c r="FJ194" s="88">
        <v>4.2626013394905217E-2</v>
      </c>
      <c r="FK194" s="88">
        <v>1.0053634934303899E-2</v>
      </c>
      <c r="FL194" s="88">
        <v>1.4167633729174661E-2</v>
      </c>
      <c r="FM194" s="88">
        <v>0.20726132917675988</v>
      </c>
      <c r="FO194" s="60"/>
    </row>
    <row r="195" spans="67:171" s="58" customFormat="1" ht="11.25" customHeight="1" x14ac:dyDescent="0.2">
      <c r="BO195" s="60"/>
      <c r="DQ195" s="60"/>
      <c r="DS195" s="77">
        <v>5</v>
      </c>
      <c r="DT195" s="78">
        <v>1.5108557344219677E-2</v>
      </c>
      <c r="DU195" s="78">
        <v>4.5878068039201386E-3</v>
      </c>
      <c r="DV195" s="78">
        <v>8.8125608377491536E-3</v>
      </c>
      <c r="DW195" s="78">
        <v>3.341078605577024E-2</v>
      </c>
      <c r="DX195" s="78">
        <v>0.11370032346152804</v>
      </c>
      <c r="DY195" s="78">
        <v>0.27147745921843758</v>
      </c>
      <c r="DZ195" s="78">
        <v>6.5467284651850616E-2</v>
      </c>
      <c r="EA195" s="78">
        <v>1.4048827383013877E-2</v>
      </c>
      <c r="EB195" s="78">
        <v>2.8237588627766297E-3</v>
      </c>
      <c r="EC195" s="78">
        <v>8.4175875509226493E-4</v>
      </c>
      <c r="ED195" s="78">
        <v>0.17536003842138198</v>
      </c>
      <c r="EF195" s="60"/>
      <c r="EZ195" s="60"/>
      <c r="FB195" s="90">
        <v>5</v>
      </c>
      <c r="FC195" s="88">
        <v>0</v>
      </c>
      <c r="FD195" s="88">
        <v>0</v>
      </c>
      <c r="FE195" s="88">
        <v>8.1503578918211375E-2</v>
      </c>
      <c r="FF195" s="88">
        <v>8.5041006594959801E-4</v>
      </c>
      <c r="FG195" s="88">
        <v>2.6987937949245634E-2</v>
      </c>
      <c r="FH195" s="88">
        <v>0.53016928096314364</v>
      </c>
      <c r="FI195" s="88">
        <v>6.1547361995405461E-2</v>
      </c>
      <c r="FJ195" s="88">
        <v>4.4798032791084075E-2</v>
      </c>
      <c r="FK195" s="88">
        <v>1.0571466393935827E-2</v>
      </c>
      <c r="FL195" s="88">
        <v>1.4937310301646418E-2</v>
      </c>
      <c r="FM195" s="88">
        <v>0.21963990600794137</v>
      </c>
      <c r="FO195" s="60"/>
    </row>
    <row r="196" spans="67:171" s="58" customFormat="1" ht="11.25" customHeight="1" x14ac:dyDescent="0.2">
      <c r="BO196" s="60"/>
      <c r="DQ196" s="60"/>
      <c r="DS196" s="77">
        <v>6</v>
      </c>
      <c r="DT196" s="78">
        <v>1.4686874493954196E-2</v>
      </c>
      <c r="DU196" s="78">
        <v>4.6641233920410854E-3</v>
      </c>
      <c r="DV196" s="78">
        <v>7.8612948099716952E-3</v>
      </c>
      <c r="DW196" s="78">
        <v>3.1874898535053847E-2</v>
      </c>
      <c r="DX196" s="78">
        <v>9.5690601490928909E-2</v>
      </c>
      <c r="DY196" s="78">
        <v>0.27459453732766387</v>
      </c>
      <c r="DZ196" s="78">
        <v>6.5357302125721245E-2</v>
      </c>
      <c r="EA196" s="78">
        <v>1.3948835649537876E-2</v>
      </c>
      <c r="EB196" s="78">
        <v>2.6955652260507302E-3</v>
      </c>
      <c r="EC196" s="78">
        <v>7.7145633343017367E-4</v>
      </c>
      <c r="ED196" s="78">
        <v>0.1506945434332416</v>
      </c>
      <c r="EF196" s="60"/>
      <c r="EZ196" s="60"/>
      <c r="FB196" s="90">
        <v>6</v>
      </c>
      <c r="FC196" s="88">
        <v>0</v>
      </c>
      <c r="FD196" s="88">
        <v>0</v>
      </c>
      <c r="FE196" s="88">
        <v>7.2247936931091231E-2</v>
      </c>
      <c r="FF196" s="88">
        <v>8.2501676967957228E-4</v>
      </c>
      <c r="FG196" s="88">
        <v>2.1177243224135063E-2</v>
      </c>
      <c r="FH196" s="88">
        <v>0.51758628891903602</v>
      </c>
      <c r="FI196" s="88">
        <v>6.0095942010602019E-2</v>
      </c>
      <c r="FJ196" s="88">
        <v>4.4040921986354176E-2</v>
      </c>
      <c r="FK196" s="88">
        <v>1.041292233117567E-2</v>
      </c>
      <c r="FL196" s="88">
        <v>1.4861480837115523E-2</v>
      </c>
      <c r="FM196" s="88">
        <v>0.24808672744414589</v>
      </c>
      <c r="FO196" s="60"/>
    </row>
    <row r="197" spans="67:171" s="58" customFormat="1" ht="11.25" customHeight="1" x14ac:dyDescent="0.2">
      <c r="BO197" s="60"/>
      <c r="DQ197" s="60"/>
      <c r="DS197" s="77">
        <v>7</v>
      </c>
      <c r="DT197" s="78">
        <v>7.0261528493531841E-3</v>
      </c>
      <c r="DU197" s="78">
        <v>3.5078150338175608E-3</v>
      </c>
      <c r="DV197" s="78">
        <v>4.6121248066938181E-3</v>
      </c>
      <c r="DW197" s="78">
        <v>1.8109307545734928E-2</v>
      </c>
      <c r="DX197" s="78">
        <v>6.5552528097267318E-2</v>
      </c>
      <c r="DY197" s="78">
        <v>0.1518473538129082</v>
      </c>
      <c r="DZ197" s="78">
        <v>4.3698784509339283E-2</v>
      </c>
      <c r="EA197" s="78">
        <v>8.0752731289408276E-3</v>
      </c>
      <c r="EB197" s="78">
        <v>1.7105496847591095E-3</v>
      </c>
      <c r="EC197" s="78">
        <v>5.3589364536214519E-4</v>
      </c>
      <c r="ED197" s="78">
        <v>0.20789768285471513</v>
      </c>
      <c r="EF197" s="60"/>
      <c r="EZ197" s="60"/>
      <c r="FB197" s="90">
        <v>7</v>
      </c>
      <c r="FC197" s="88">
        <v>0</v>
      </c>
      <c r="FD197" s="88">
        <v>0</v>
      </c>
      <c r="FE197" s="88">
        <v>7.4017638356991808E-2</v>
      </c>
      <c r="FF197" s="88">
        <v>5.8286863356412115E-4</v>
      </c>
      <c r="FG197" s="88">
        <v>1.4653722415890826E-2</v>
      </c>
      <c r="FH197" s="88">
        <v>0.36907659737978338</v>
      </c>
      <c r="FI197" s="88">
        <v>4.34130057731201E-2</v>
      </c>
      <c r="FJ197" s="88">
        <v>3.2323189873143691E-2</v>
      </c>
      <c r="FK197" s="88">
        <v>7.6670526905842223E-3</v>
      </c>
      <c r="FL197" s="88">
        <v>1.1315674114193007E-2</v>
      </c>
      <c r="FM197" s="88">
        <v>0.42902512922799835</v>
      </c>
      <c r="FO197" s="60"/>
    </row>
    <row r="198" spans="67:171" s="58" customFormat="1" ht="11.25" customHeight="1" x14ac:dyDescent="0.2">
      <c r="BO198" s="60"/>
      <c r="DQ198" s="60"/>
      <c r="DS198" s="77">
        <v>8</v>
      </c>
      <c r="DT198" s="78">
        <v>1.3273116821016372E-3</v>
      </c>
      <c r="DU198" s="78">
        <v>4.6318118866775488E-4</v>
      </c>
      <c r="DV198" s="78">
        <v>7.5960205455694084E-4</v>
      </c>
      <c r="DW198" s="78">
        <v>3.0516515520589466E-3</v>
      </c>
      <c r="DX198" s="78">
        <v>9.6603824105925985E-3</v>
      </c>
      <c r="DY198" s="78">
        <v>2.5646124660980769E-2</v>
      </c>
      <c r="DZ198" s="78">
        <v>6.3463798248494683E-3</v>
      </c>
      <c r="EA198" s="78">
        <v>1.3188510899283436E-3</v>
      </c>
      <c r="EB198" s="78">
        <v>2.6128541167877076E-4</v>
      </c>
      <c r="EC198" s="78">
        <v>7.6727811336353772E-5</v>
      </c>
      <c r="ED198" s="78">
        <v>4.3080195873311203E-2</v>
      </c>
      <c r="EF198" s="60"/>
      <c r="EZ198" s="60"/>
      <c r="FB198" s="90">
        <v>8</v>
      </c>
      <c r="FC198" s="88">
        <v>0</v>
      </c>
      <c r="FD198" s="88">
        <v>0</v>
      </c>
      <c r="FE198" s="88">
        <v>0.13367768276038305</v>
      </c>
      <c r="FF198" s="88">
        <v>5.119063769842586E-4</v>
      </c>
      <c r="FG198" s="88">
        <v>1.3035824382878194E-2</v>
      </c>
      <c r="FH198" s="88">
        <v>0.32808941718268603</v>
      </c>
      <c r="FI198" s="88">
        <v>3.8242727735708339E-2</v>
      </c>
      <c r="FJ198" s="88">
        <v>2.8397532564921484E-2</v>
      </c>
      <c r="FK198" s="88">
        <v>6.7360090424042375E-3</v>
      </c>
      <c r="FL198" s="88">
        <v>9.9630316618816855E-3</v>
      </c>
      <c r="FM198" s="88">
        <v>0.42883312146699304</v>
      </c>
      <c r="FO198" s="60"/>
    </row>
    <row r="199" spans="67:171" s="58" customFormat="1" ht="11.25" customHeight="1" x14ac:dyDescent="0.2">
      <c r="BO199" s="60"/>
      <c r="DQ199" s="60"/>
      <c r="DS199" s="77">
        <v>9</v>
      </c>
      <c r="DT199" s="78">
        <v>1.6828440824373165E-5</v>
      </c>
      <c r="DU199" s="78">
        <v>6.20034813724349E-6</v>
      </c>
      <c r="DV199" s="78">
        <v>9.8074559868840236E-6</v>
      </c>
      <c r="DW199" s="78">
        <v>4.0078513484580558E-5</v>
      </c>
      <c r="DX199" s="78">
        <v>1.2692604429896673E-4</v>
      </c>
      <c r="DY199" s="78">
        <v>3.386059773268301E-4</v>
      </c>
      <c r="DZ199" s="78">
        <v>8.4400801324879774E-5</v>
      </c>
      <c r="EA199" s="78">
        <v>1.74218831579182E-5</v>
      </c>
      <c r="EB199" s="78">
        <v>3.4552895844192149E-6</v>
      </c>
      <c r="EC199" s="78">
        <v>1.0159230117228827E-6</v>
      </c>
      <c r="ED199" s="78">
        <v>0.28802824799171456</v>
      </c>
      <c r="EF199" s="60"/>
      <c r="EZ199" s="60"/>
      <c r="FB199" s="90">
        <v>9</v>
      </c>
      <c r="FC199" s="88">
        <v>0</v>
      </c>
      <c r="FD199" s="88">
        <v>0</v>
      </c>
      <c r="FE199" s="88">
        <v>4.4622536564713981E-2</v>
      </c>
      <c r="FF199" s="88">
        <v>4.1582227669450535E-4</v>
      </c>
      <c r="FG199" s="88">
        <v>1.0323479393578514E-2</v>
      </c>
      <c r="FH199" s="88">
        <v>0.26374347151798</v>
      </c>
      <c r="FI199" s="88">
        <v>3.1376500238398289E-2</v>
      </c>
      <c r="FJ199" s="88">
        <v>2.3606856638598163E-2</v>
      </c>
      <c r="FK199" s="88">
        <v>5.6114053399535834E-3</v>
      </c>
      <c r="FL199" s="88">
        <v>8.4492375962308547E-3</v>
      </c>
      <c r="FM199" s="88">
        <v>0.56437559650719238</v>
      </c>
      <c r="FO199" s="60"/>
    </row>
    <row r="200" spans="67:171" s="58" customFormat="1" ht="11.25" customHeight="1" x14ac:dyDescent="0.2">
      <c r="BO200" s="60"/>
      <c r="DQ200" s="60"/>
      <c r="DS200" s="77">
        <v>10</v>
      </c>
      <c r="DT200" s="78">
        <v>0</v>
      </c>
      <c r="DU200" s="78">
        <v>0</v>
      </c>
      <c r="DV200" s="78">
        <v>0</v>
      </c>
      <c r="DW200" s="78">
        <v>0</v>
      </c>
      <c r="DX200" s="78">
        <v>0</v>
      </c>
      <c r="DY200" s="78">
        <v>0</v>
      </c>
      <c r="DZ200" s="78">
        <v>0</v>
      </c>
      <c r="EA200" s="78">
        <v>0</v>
      </c>
      <c r="EB200" s="78">
        <v>0</v>
      </c>
      <c r="EC200" s="78">
        <v>6.6377028873354504E-11</v>
      </c>
      <c r="ED200" s="78">
        <v>0</v>
      </c>
      <c r="EF200" s="60"/>
      <c r="EZ200" s="60"/>
      <c r="FB200" s="90">
        <v>10</v>
      </c>
      <c r="FC200" s="88">
        <v>0</v>
      </c>
      <c r="FD200" s="88">
        <v>0</v>
      </c>
      <c r="FE200" s="88">
        <v>6.0400697635025716E-2</v>
      </c>
      <c r="FF200" s="88">
        <v>4.789974258624808E-4</v>
      </c>
      <c r="FG200" s="88">
        <v>1.1930145451317814E-2</v>
      </c>
      <c r="FH200" s="88">
        <v>0.30419804619532137</v>
      </c>
      <c r="FI200" s="88">
        <v>3.6097717321282766E-2</v>
      </c>
      <c r="FJ200" s="88">
        <v>2.7115413692838371E-2</v>
      </c>
      <c r="FK200" s="88">
        <v>6.4435797987902731E-3</v>
      </c>
      <c r="FL200" s="88">
        <v>9.6798833744714853E-3</v>
      </c>
      <c r="FM200" s="88">
        <v>0.53152286159435536</v>
      </c>
      <c r="FO200" s="60"/>
    </row>
    <row r="201" spans="67:171" s="58" customFormat="1" ht="11.25" customHeight="1" x14ac:dyDescent="0.2">
      <c r="BO201" s="60"/>
      <c r="DQ201" s="60"/>
      <c r="DS201" s="77" t="s">
        <v>4893</v>
      </c>
      <c r="DT201" s="78">
        <v>0</v>
      </c>
      <c r="DU201" s="78">
        <v>0</v>
      </c>
      <c r="DV201" s="78">
        <v>0</v>
      </c>
      <c r="DW201" s="78">
        <v>0</v>
      </c>
      <c r="DX201" s="78">
        <v>0</v>
      </c>
      <c r="DY201" s="78">
        <v>0</v>
      </c>
      <c r="DZ201" s="78">
        <v>0</v>
      </c>
      <c r="EA201" s="78">
        <v>0</v>
      </c>
      <c r="EB201" s="78">
        <v>0</v>
      </c>
      <c r="EC201" s="78">
        <v>0</v>
      </c>
      <c r="ED201" s="78">
        <v>1</v>
      </c>
      <c r="EF201" s="60"/>
      <c r="EZ201" s="60"/>
      <c r="FB201" s="90" t="s">
        <v>4893</v>
      </c>
      <c r="FC201" s="88">
        <v>0</v>
      </c>
      <c r="FD201" s="88">
        <v>0</v>
      </c>
      <c r="FE201" s="88">
        <v>0</v>
      </c>
      <c r="FF201" s="88">
        <v>0</v>
      </c>
      <c r="FG201" s="88">
        <v>0</v>
      </c>
      <c r="FH201" s="88">
        <v>0</v>
      </c>
      <c r="FI201" s="88">
        <v>0</v>
      </c>
      <c r="FJ201" s="88">
        <v>0</v>
      </c>
      <c r="FK201" s="88">
        <v>0</v>
      </c>
      <c r="FL201" s="88">
        <v>0</v>
      </c>
      <c r="FM201" s="88">
        <v>1</v>
      </c>
      <c r="FO201" s="60"/>
    </row>
    <row r="203" spans="67:171" s="58" customFormat="1" ht="11.25" customHeight="1" x14ac:dyDescent="0.2">
      <c r="BO203" s="60"/>
      <c r="DQ203" s="60"/>
      <c r="DS203" s="84"/>
      <c r="DT203" s="61"/>
      <c r="DU203" s="61"/>
      <c r="DV203" s="61" t="s">
        <v>4908</v>
      </c>
      <c r="DW203" s="61"/>
      <c r="DX203" s="61"/>
      <c r="DY203" s="61"/>
      <c r="DZ203" s="61"/>
      <c r="EA203" s="61"/>
      <c r="EB203" s="61"/>
      <c r="EC203" s="61"/>
      <c r="ED203" s="61"/>
      <c r="EF203" s="60"/>
      <c r="EZ203" s="60"/>
      <c r="FB203" s="84"/>
      <c r="FC203" s="61"/>
      <c r="FD203" s="61"/>
      <c r="FE203" s="61" t="s">
        <v>4908</v>
      </c>
      <c r="FF203" s="61"/>
      <c r="FG203" s="61"/>
      <c r="FH203" s="61"/>
      <c r="FI203" s="61"/>
      <c r="FJ203" s="61"/>
      <c r="FK203" s="61"/>
      <c r="FL203" s="61"/>
      <c r="FM203" s="61"/>
      <c r="FO203" s="60"/>
    </row>
    <row r="204" spans="67:171" s="58" customFormat="1" ht="11.25" customHeight="1" x14ac:dyDescent="0.2">
      <c r="BO204" s="60"/>
      <c r="DQ204" s="60"/>
      <c r="DS204" s="76"/>
      <c r="DT204" s="76">
        <v>1</v>
      </c>
      <c r="DU204" s="76">
        <v>2</v>
      </c>
      <c r="DV204" s="76">
        <v>3</v>
      </c>
      <c r="DW204" s="76">
        <v>4</v>
      </c>
      <c r="DX204" s="76">
        <v>5</v>
      </c>
      <c r="DY204" s="76">
        <v>6</v>
      </c>
      <c r="DZ204" s="76">
        <v>7</v>
      </c>
      <c r="EA204" s="76">
        <v>8</v>
      </c>
      <c r="EB204" s="76">
        <v>9</v>
      </c>
      <c r="EC204" s="76">
        <v>10</v>
      </c>
      <c r="ED204" s="76" t="s">
        <v>4893</v>
      </c>
      <c r="EF204" s="60"/>
      <c r="EZ204" s="60"/>
      <c r="FB204" s="89"/>
      <c r="FC204" s="89">
        <v>1</v>
      </c>
      <c r="FD204" s="89">
        <v>2</v>
      </c>
      <c r="FE204" s="89">
        <v>3</v>
      </c>
      <c r="FF204" s="89">
        <v>4</v>
      </c>
      <c r="FG204" s="89">
        <v>5</v>
      </c>
      <c r="FH204" s="89">
        <v>6</v>
      </c>
      <c r="FI204" s="89">
        <v>7</v>
      </c>
      <c r="FJ204" s="89">
        <v>8</v>
      </c>
      <c r="FK204" s="89">
        <v>9</v>
      </c>
      <c r="FL204" s="89">
        <v>10</v>
      </c>
      <c r="FM204" s="89" t="s">
        <v>4893</v>
      </c>
      <c r="FO204" s="60"/>
    </row>
    <row r="205" spans="67:171" s="58" customFormat="1" ht="11.25" customHeight="1" x14ac:dyDescent="0.2">
      <c r="BO205" s="60"/>
      <c r="DQ205" s="60"/>
      <c r="DS205" s="77">
        <v>1</v>
      </c>
      <c r="DT205" s="78">
        <f t="array" ref="DT205:ED215">MMULT(DT191:ED201,$DT$9:$ED$19)</f>
        <v>0.10345570151470901</v>
      </c>
      <c r="DU205" s="78">
        <v>3.5970940652315171E-3</v>
      </c>
      <c r="DV205" s="78">
        <v>4.4280716954047269E-2</v>
      </c>
      <c r="DW205" s="78">
        <v>5.3865755792223066E-2</v>
      </c>
      <c r="DX205" s="78">
        <v>0.15556375066231909</v>
      </c>
      <c r="DY205" s="78">
        <v>0.27564806696229072</v>
      </c>
      <c r="DZ205" s="78">
        <v>5.8651823335968988E-2</v>
      </c>
      <c r="EA205" s="78">
        <v>1.4413585919872799E-2</v>
      </c>
      <c r="EB205" s="78">
        <v>2.9810605757519112E-3</v>
      </c>
      <c r="EC205" s="78">
        <v>8.854764110936196E-4</v>
      </c>
      <c r="ED205" s="78">
        <v>0.13818132056113464</v>
      </c>
      <c r="EF205" s="60"/>
      <c r="EZ205" s="60"/>
      <c r="FB205" s="90">
        <v>1</v>
      </c>
      <c r="FC205" s="88">
        <f t="array" ref="FC205:FM215">MMULT(FC191:FM201,$FC$9:$FM$19)</f>
        <v>0.12211966783926392</v>
      </c>
      <c r="FD205" s="88">
        <v>0</v>
      </c>
      <c r="FE205" s="88">
        <v>0.62337797862668443</v>
      </c>
      <c r="FF205" s="88">
        <v>2.4735662383961577E-4</v>
      </c>
      <c r="FG205" s="88">
        <v>9.0460867617095757E-3</v>
      </c>
      <c r="FH205" s="88">
        <v>0.1847886813196461</v>
      </c>
      <c r="FI205" s="88">
        <v>1.7110178477945555E-2</v>
      </c>
      <c r="FJ205" s="88">
        <v>1.0823619395695658E-2</v>
      </c>
      <c r="FK205" s="88">
        <v>2.5093688747659625E-3</v>
      </c>
      <c r="FL205" s="88">
        <v>3.0237279625717562E-3</v>
      </c>
      <c r="FM205" s="88">
        <v>2.5829184850466723E-2</v>
      </c>
      <c r="FO205" s="60"/>
    </row>
    <row r="206" spans="67:171" s="58" customFormat="1" ht="11.25" customHeight="1" x14ac:dyDescent="0.2">
      <c r="BO206" s="60"/>
      <c r="DQ206" s="60"/>
      <c r="DS206" s="77">
        <v>2</v>
      </c>
      <c r="DT206" s="78">
        <v>8.8194013070095594E-3</v>
      </c>
      <c r="DU206" s="78">
        <v>2.6142942187287821E-3</v>
      </c>
      <c r="DV206" s="78">
        <v>5.2979078958724128E-3</v>
      </c>
      <c r="DW206" s="78">
        <v>1.9875631226776085E-2</v>
      </c>
      <c r="DX206" s="78">
        <v>6.8459324103317939E-2</v>
      </c>
      <c r="DY206" s="78">
        <v>0.15744394040870932</v>
      </c>
      <c r="DZ206" s="78">
        <v>3.7716098707935873E-2</v>
      </c>
      <c r="EA206" s="78">
        <v>8.1757321085204494E-3</v>
      </c>
      <c r="EB206" s="78">
        <v>1.6530019559676753E-3</v>
      </c>
      <c r="EC206" s="78">
        <v>4.9534250744704517E-4</v>
      </c>
      <c r="ED206" s="78">
        <v>9.4624538303605565E-2</v>
      </c>
      <c r="EF206" s="60"/>
      <c r="EZ206" s="60"/>
      <c r="FB206" s="90">
        <v>2</v>
      </c>
      <c r="FC206" s="88">
        <v>0</v>
      </c>
      <c r="FD206" s="88">
        <v>0</v>
      </c>
      <c r="FE206" s="88">
        <v>1.8061984232772808E-2</v>
      </c>
      <c r="FF206" s="88">
        <v>2.0625419241989307E-4</v>
      </c>
      <c r="FG206" s="88">
        <v>5.2943108060337658E-3</v>
      </c>
      <c r="FH206" s="88">
        <v>0.129396572229759</v>
      </c>
      <c r="FI206" s="88">
        <v>1.5023985502650505E-2</v>
      </c>
      <c r="FJ206" s="88">
        <v>1.1010230496588544E-2</v>
      </c>
      <c r="FK206" s="88">
        <v>2.6032305827939175E-3</v>
      </c>
      <c r="FL206" s="88">
        <v>3.7153702092788806E-3</v>
      </c>
      <c r="FM206" s="88">
        <v>6.2021681861036473E-2</v>
      </c>
      <c r="FO206" s="60"/>
    </row>
    <row r="207" spans="67:171" s="58" customFormat="1" ht="11.25" customHeight="1" x14ac:dyDescent="0.2">
      <c r="BO207" s="60"/>
      <c r="DQ207" s="60"/>
      <c r="DS207" s="77">
        <v>3</v>
      </c>
      <c r="DT207" s="78">
        <v>1.8276612049461613E-2</v>
      </c>
      <c r="DU207" s="78">
        <v>4.4406282100709765E-3</v>
      </c>
      <c r="DV207" s="78">
        <v>1.0356509036042754E-2</v>
      </c>
      <c r="DW207" s="78">
        <v>3.6912553337789443E-2</v>
      </c>
      <c r="DX207" s="78">
        <v>0.11717706080721832</v>
      </c>
      <c r="DY207" s="78">
        <v>0.2757591782439614</v>
      </c>
      <c r="DZ207" s="78">
        <v>6.4817865294333046E-2</v>
      </c>
      <c r="EA207" s="78">
        <v>1.4285329555445987E-2</v>
      </c>
      <c r="EB207" s="78">
        <v>2.8562733277833971E-3</v>
      </c>
      <c r="EC207" s="78">
        <v>8.4331152876265369E-4</v>
      </c>
      <c r="ED207" s="78">
        <v>0.20073221126475582</v>
      </c>
      <c r="EF207" s="60"/>
      <c r="EZ207" s="60"/>
      <c r="FB207" s="90">
        <v>3</v>
      </c>
      <c r="FC207" s="88">
        <v>0</v>
      </c>
      <c r="FD207" s="88">
        <v>0</v>
      </c>
      <c r="FE207" s="88">
        <v>0.62095431165778692</v>
      </c>
      <c r="FF207" s="88">
        <v>3.6940071608536633E-4</v>
      </c>
      <c r="FG207" s="88">
        <v>1.1444686562539297E-2</v>
      </c>
      <c r="FH207" s="88">
        <v>0.26115666313685504</v>
      </c>
      <c r="FI207" s="88">
        <v>2.5866852212012105E-2</v>
      </c>
      <c r="FJ207" s="88">
        <v>1.713349866487662E-2</v>
      </c>
      <c r="FK207" s="88">
        <v>3.9987725473424433E-3</v>
      </c>
      <c r="FL207" s="88">
        <v>5.0841677655403409E-3</v>
      </c>
      <c r="FM207" s="88">
        <v>5.174667830021961E-2</v>
      </c>
      <c r="FO207" s="60"/>
    </row>
    <row r="208" spans="67:171" s="58" customFormat="1" ht="11.25" customHeight="1" x14ac:dyDescent="0.2">
      <c r="BO208" s="60"/>
      <c r="DQ208" s="60"/>
      <c r="DS208" s="77">
        <v>4</v>
      </c>
      <c r="DT208" s="78">
        <v>1.7412917293824173E-2</v>
      </c>
      <c r="DU208" s="78">
        <v>4.3817537821689038E-3</v>
      </c>
      <c r="DV208" s="78">
        <v>9.7302493176481906E-3</v>
      </c>
      <c r="DW208" s="78">
        <v>3.6539344669564162E-2</v>
      </c>
      <c r="DX208" s="78">
        <v>0.11505071904702836</v>
      </c>
      <c r="DY208" s="78">
        <v>0.26869253241021773</v>
      </c>
      <c r="DZ208" s="78">
        <v>6.3636720071348379E-2</v>
      </c>
      <c r="EA208" s="78">
        <v>1.396159200348511E-2</v>
      </c>
      <c r="EB208" s="78">
        <v>2.8002614839699146E-3</v>
      </c>
      <c r="EC208" s="78">
        <v>8.2893414456327533E-4</v>
      </c>
      <c r="ED208" s="78">
        <v>0.16874808386439516</v>
      </c>
      <c r="EF208" s="60"/>
      <c r="EZ208" s="60"/>
      <c r="FB208" s="90">
        <v>4</v>
      </c>
      <c r="FC208" s="88">
        <v>0</v>
      </c>
      <c r="FD208" s="88">
        <v>0</v>
      </c>
      <c r="FE208" s="88">
        <v>0.12422634577667289</v>
      </c>
      <c r="FF208" s="88">
        <v>7.9197631546992005E-4</v>
      </c>
      <c r="FG208" s="88">
        <v>2.4420951926205435E-2</v>
      </c>
      <c r="FH208" s="88">
        <v>0.49525582806001811</v>
      </c>
      <c r="FI208" s="88">
        <v>5.7195338221636124E-2</v>
      </c>
      <c r="FJ208" s="88">
        <v>4.1581073127573052E-2</v>
      </c>
      <c r="FK208" s="88">
        <v>9.8135252721286096E-3</v>
      </c>
      <c r="FL208" s="88">
        <v>1.3875700592002625E-2</v>
      </c>
      <c r="FM208" s="88">
        <v>0.22367212535012146</v>
      </c>
      <c r="FO208" s="60"/>
    </row>
    <row r="209" spans="67:171" s="58" customFormat="1" ht="11.25" customHeight="1" x14ac:dyDescent="0.2">
      <c r="BO209" s="60"/>
      <c r="DQ209" s="60"/>
      <c r="DS209" s="77">
        <v>5</v>
      </c>
      <c r="DT209" s="78">
        <v>1.4739465763083522E-2</v>
      </c>
      <c r="DU209" s="78">
        <v>4.3939935629804475E-3</v>
      </c>
      <c r="DV209" s="78">
        <v>8.4414451106779639E-3</v>
      </c>
      <c r="DW209" s="78">
        <v>3.1782262126075163E-2</v>
      </c>
      <c r="DX209" s="78">
        <v>0.10616200174979146</v>
      </c>
      <c r="DY209" s="78">
        <v>0.25873220968342159</v>
      </c>
      <c r="DZ209" s="78">
        <v>6.2421865178941785E-2</v>
      </c>
      <c r="EA209" s="78">
        <v>1.3364360847938878E-2</v>
      </c>
      <c r="EB209" s="78">
        <v>2.6748835926486744E-3</v>
      </c>
      <c r="EC209" s="78">
        <v>7.9375988985190679E-4</v>
      </c>
      <c r="ED209" s="78">
        <v>0.18373237355467631</v>
      </c>
      <c r="EF209" s="60"/>
      <c r="EZ209" s="60"/>
      <c r="FB209" s="90">
        <v>5</v>
      </c>
      <c r="FC209" s="88">
        <v>0</v>
      </c>
      <c r="FD209" s="88">
        <v>0</v>
      </c>
      <c r="FE209" s="88">
        <v>8.4615267090488541E-2</v>
      </c>
      <c r="FF209" s="88">
        <v>8.2383156955751391E-4</v>
      </c>
      <c r="FG209" s="88">
        <v>2.4746896862907913E-2</v>
      </c>
      <c r="FH209" s="88">
        <v>0.51499904480421466</v>
      </c>
      <c r="FI209" s="88">
        <v>5.976837007316875E-2</v>
      </c>
      <c r="FJ209" s="88">
        <v>4.3592889756834834E-2</v>
      </c>
      <c r="FK209" s="88">
        <v>1.0293398211963168E-2</v>
      </c>
      <c r="FL209" s="88">
        <v>1.4597993404070881E-2</v>
      </c>
      <c r="FM209" s="88">
        <v>0.23684675772330416</v>
      </c>
      <c r="FO209" s="60"/>
    </row>
    <row r="210" spans="67:171" s="58" customFormat="1" ht="11.25" customHeight="1" x14ac:dyDescent="0.2">
      <c r="BO210" s="60"/>
      <c r="DQ210" s="60"/>
      <c r="DS210" s="77">
        <v>6</v>
      </c>
      <c r="DT210" s="78">
        <v>1.4304810647235761E-2</v>
      </c>
      <c r="DU210" s="78">
        <v>4.4233722906848946E-3</v>
      </c>
      <c r="DV210" s="78">
        <v>7.6705394010963294E-3</v>
      </c>
      <c r="DW210" s="78">
        <v>3.0355275432846551E-2</v>
      </c>
      <c r="DX210" s="78">
        <v>9.2046765232270525E-2</v>
      </c>
      <c r="DY210" s="78">
        <v>0.25874973523687067</v>
      </c>
      <c r="DZ210" s="78">
        <v>6.1883935088861683E-2</v>
      </c>
      <c r="EA210" s="78">
        <v>1.3176224047107624E-2</v>
      </c>
      <c r="EB210" s="78">
        <v>2.5590234741595633E-3</v>
      </c>
      <c r="EC210" s="78">
        <v>7.3607471432167622E-4</v>
      </c>
      <c r="ED210" s="78">
        <v>0.15874177892029678</v>
      </c>
      <c r="EF210" s="60"/>
      <c r="EZ210" s="60"/>
      <c r="FB210" s="90">
        <v>6</v>
      </c>
      <c r="FC210" s="88">
        <v>0</v>
      </c>
      <c r="FD210" s="88">
        <v>0</v>
      </c>
      <c r="FE210" s="88">
        <v>7.5499006817891859E-2</v>
      </c>
      <c r="FF210" s="88">
        <v>7.9856698741801574E-4</v>
      </c>
      <c r="FG210" s="88">
        <v>2.0549256655099154E-2</v>
      </c>
      <c r="FH210" s="88">
        <v>0.50138348283628009</v>
      </c>
      <c r="FI210" s="88">
        <v>5.8224754964157056E-2</v>
      </c>
      <c r="FJ210" s="88">
        <v>4.2689905951521383E-2</v>
      </c>
      <c r="FK210" s="88">
        <v>1.0094649951369104E-2</v>
      </c>
      <c r="FL210" s="88">
        <v>1.4427716164794411E-2</v>
      </c>
      <c r="FM210" s="88">
        <v>0.26496049636234326</v>
      </c>
      <c r="FO210" s="60"/>
    </row>
    <row r="211" spans="67:171" s="58" customFormat="1" ht="11.25" customHeight="1" x14ac:dyDescent="0.2">
      <c r="BO211" s="60"/>
      <c r="DQ211" s="60"/>
      <c r="DS211" s="77">
        <v>7</v>
      </c>
      <c r="DT211" s="78">
        <v>7.0341753737916558E-3</v>
      </c>
      <c r="DU211" s="78">
        <v>3.1278539291981775E-3</v>
      </c>
      <c r="DV211" s="78">
        <v>4.4391308415536943E-3</v>
      </c>
      <c r="DW211" s="78">
        <v>1.7398965175452065E-2</v>
      </c>
      <c r="DX211" s="78">
        <v>6.1282916661325286E-2</v>
      </c>
      <c r="DY211" s="78">
        <v>0.14531300786068244</v>
      </c>
      <c r="DZ211" s="78">
        <v>4.0040607325032E-2</v>
      </c>
      <c r="EA211" s="78">
        <v>7.6619381241544177E-3</v>
      </c>
      <c r="EB211" s="78">
        <v>1.5968133417932763E-3</v>
      </c>
      <c r="EC211" s="78">
        <v>4.9285074764572785E-4</v>
      </c>
      <c r="ED211" s="78">
        <v>0.21290920745614042</v>
      </c>
      <c r="EF211" s="60"/>
      <c r="EZ211" s="60"/>
      <c r="FB211" s="90">
        <v>7</v>
      </c>
      <c r="FC211" s="88">
        <v>0</v>
      </c>
      <c r="FD211" s="88">
        <v>0</v>
      </c>
      <c r="FE211" s="88">
        <v>7.5649995271180742E-2</v>
      </c>
      <c r="FF211" s="88">
        <v>5.6682256333786228E-4</v>
      </c>
      <c r="FG211" s="88">
        <v>1.4373586327449766E-2</v>
      </c>
      <c r="FH211" s="88">
        <v>0.3584941758886514</v>
      </c>
      <c r="FI211" s="88">
        <v>4.1947173750728046E-2</v>
      </c>
      <c r="FJ211" s="88">
        <v>3.1069811546002076E-2</v>
      </c>
      <c r="FK211" s="88">
        <v>7.3626958426404364E-3</v>
      </c>
      <c r="FL211" s="88">
        <v>1.0762506460636761E-2</v>
      </c>
      <c r="FM211" s="88">
        <v>0.44133486803563293</v>
      </c>
      <c r="FO211" s="60"/>
    </row>
    <row r="212" spans="67:171" s="58" customFormat="1" ht="11.25" customHeight="1" x14ac:dyDescent="0.2">
      <c r="BO212" s="60"/>
      <c r="DQ212" s="60"/>
      <c r="DS212" s="77">
        <v>8</v>
      </c>
      <c r="DT212" s="78">
        <v>1.3018822516482835E-3</v>
      </c>
      <c r="DU212" s="78">
        <v>4.3402020115644623E-4</v>
      </c>
      <c r="DV212" s="78">
        <v>7.3484682910367194E-4</v>
      </c>
      <c r="DW212" s="78">
        <v>2.9030489177546922E-3</v>
      </c>
      <c r="DX212" s="78">
        <v>9.1847220413282232E-3</v>
      </c>
      <c r="DY212" s="78">
        <v>2.4287972266557493E-2</v>
      </c>
      <c r="DZ212" s="78">
        <v>5.9771081417961851E-3</v>
      </c>
      <c r="EA212" s="78">
        <v>1.2485180630780932E-3</v>
      </c>
      <c r="EB212" s="78">
        <v>2.4715626494228556E-4</v>
      </c>
      <c r="EC212" s="78">
        <v>7.2510302267406372E-5</v>
      </c>
      <c r="ED212" s="78">
        <v>4.3856350859523774E-2</v>
      </c>
      <c r="EF212" s="60"/>
      <c r="EZ212" s="60"/>
      <c r="FB212" s="90">
        <v>8</v>
      </c>
      <c r="FC212" s="88">
        <v>0</v>
      </c>
      <c r="FD212" s="88">
        <v>0</v>
      </c>
      <c r="FE212" s="88">
        <v>0.13286382598268576</v>
      </c>
      <c r="FF212" s="88">
        <v>5.0122730282204471E-4</v>
      </c>
      <c r="FG212" s="88">
        <v>1.288254261272976E-2</v>
      </c>
      <c r="FH212" s="88">
        <v>0.32063432256362739</v>
      </c>
      <c r="FI212" s="88">
        <v>3.7125347527629027E-2</v>
      </c>
      <c r="FJ212" s="88">
        <v>2.7380622060870878E-2</v>
      </c>
      <c r="FK212" s="88">
        <v>6.4866249011964784E-3</v>
      </c>
      <c r="FL212" s="88">
        <v>9.472499762653127E-3</v>
      </c>
      <c r="FM212" s="88">
        <v>0.43968760121861034</v>
      </c>
      <c r="FO212" s="60"/>
    </row>
    <row r="213" spans="67:171" s="58" customFormat="1" ht="11.25" customHeight="1" x14ac:dyDescent="0.2">
      <c r="BO213" s="60"/>
      <c r="DQ213" s="60"/>
      <c r="DS213" s="77">
        <v>9</v>
      </c>
      <c r="DT213" s="78">
        <v>1.659139602627047E-5</v>
      </c>
      <c r="DU213" s="78">
        <v>5.7897648583469356E-6</v>
      </c>
      <c r="DV213" s="78">
        <v>9.4950256819617636E-6</v>
      </c>
      <c r="DW213" s="78">
        <v>3.814564440073684E-5</v>
      </c>
      <c r="DX213" s="78">
        <v>1.207547801324075E-4</v>
      </c>
      <c r="DY213" s="78">
        <v>3.2057655826225976E-4</v>
      </c>
      <c r="DZ213" s="78">
        <v>7.9329747810618359E-5</v>
      </c>
      <c r="EA213" s="78">
        <v>1.6485638624104302E-5</v>
      </c>
      <c r="EB213" s="78">
        <v>3.2660676459846354E-6</v>
      </c>
      <c r="EC213" s="78">
        <v>9.5909847141728307E-7</v>
      </c>
      <c r="ED213" s="78">
        <v>0.28803850244841639</v>
      </c>
      <c r="EF213" s="60"/>
      <c r="EZ213" s="60"/>
      <c r="FB213" s="90">
        <v>9</v>
      </c>
      <c r="FC213" s="88">
        <v>0</v>
      </c>
      <c r="FD213" s="88">
        <v>0</v>
      </c>
      <c r="FE213" s="88">
        <v>4.609497567013069E-2</v>
      </c>
      <c r="FF213" s="88">
        <v>4.0465624225424963E-4</v>
      </c>
      <c r="FG213" s="88">
        <v>1.0155881870833178E-2</v>
      </c>
      <c r="FH213" s="88">
        <v>0.25610706584865256</v>
      </c>
      <c r="FI213" s="88">
        <v>3.021967002156823E-2</v>
      </c>
      <c r="FJ213" s="88">
        <v>2.2555515565627314E-2</v>
      </c>
      <c r="FK213" s="88">
        <v>5.3529847943977861E-3</v>
      </c>
      <c r="FL213" s="88">
        <v>7.9377536442599393E-3</v>
      </c>
      <c r="FM213" s="88">
        <v>0.57332436386737018</v>
      </c>
      <c r="FO213" s="60"/>
    </row>
    <row r="214" spans="67:171" s="58" customFormat="1" ht="11.25" customHeight="1" x14ac:dyDescent="0.2">
      <c r="BO214" s="60"/>
      <c r="DQ214" s="60"/>
      <c r="DS214" s="77">
        <v>10</v>
      </c>
      <c r="DT214" s="78">
        <v>0</v>
      </c>
      <c r="DU214" s="78">
        <v>0</v>
      </c>
      <c r="DV214" s="78">
        <v>0</v>
      </c>
      <c r="DW214" s="78">
        <v>0</v>
      </c>
      <c r="DX214" s="78">
        <v>0</v>
      </c>
      <c r="DY214" s="78">
        <v>0</v>
      </c>
      <c r="DZ214" s="78">
        <v>0</v>
      </c>
      <c r="EA214" s="78">
        <v>0</v>
      </c>
      <c r="EB214" s="78">
        <v>0</v>
      </c>
      <c r="EC214" s="78">
        <v>1.244569291375397E-11</v>
      </c>
      <c r="ED214" s="78">
        <v>0</v>
      </c>
      <c r="EF214" s="60"/>
      <c r="EZ214" s="60"/>
      <c r="FB214" s="90">
        <v>10</v>
      </c>
      <c r="FC214" s="88">
        <v>0</v>
      </c>
      <c r="FD214" s="88">
        <v>0</v>
      </c>
      <c r="FE214" s="88">
        <v>6.1796533862250688E-2</v>
      </c>
      <c r="FF214" s="88">
        <v>4.6648240236040015E-4</v>
      </c>
      <c r="FG214" s="88">
        <v>1.1742832898181324E-2</v>
      </c>
      <c r="FH214" s="88">
        <v>0.29562323349014485</v>
      </c>
      <c r="FI214" s="88">
        <v>3.4800524406744499E-2</v>
      </c>
      <c r="FJ214" s="88">
        <v>2.5936384224835199E-2</v>
      </c>
      <c r="FK214" s="88">
        <v>6.1539383282013587E-3</v>
      </c>
      <c r="FL214" s="88">
        <v>9.1077408234252685E-3</v>
      </c>
      <c r="FM214" s="88">
        <v>0.54181175302620155</v>
      </c>
      <c r="FO214" s="60"/>
    </row>
    <row r="215" spans="67:171" s="58" customFormat="1" ht="11.25" customHeight="1" x14ac:dyDescent="0.2">
      <c r="BO215" s="60"/>
      <c r="DQ215" s="60"/>
      <c r="DS215" s="77" t="s">
        <v>4893</v>
      </c>
      <c r="DT215" s="78">
        <v>0</v>
      </c>
      <c r="DU215" s="78">
        <v>0</v>
      </c>
      <c r="DV215" s="78">
        <v>0</v>
      </c>
      <c r="DW215" s="78">
        <v>0</v>
      </c>
      <c r="DX215" s="78">
        <v>0</v>
      </c>
      <c r="DY215" s="78">
        <v>0</v>
      </c>
      <c r="DZ215" s="78">
        <v>0</v>
      </c>
      <c r="EA215" s="78">
        <v>0</v>
      </c>
      <c r="EB215" s="78">
        <v>0</v>
      </c>
      <c r="EC215" s="78">
        <v>0</v>
      </c>
      <c r="ED215" s="78">
        <v>1</v>
      </c>
      <c r="EF215" s="60"/>
      <c r="EZ215" s="60"/>
      <c r="FB215" s="90" t="s">
        <v>4893</v>
      </c>
      <c r="FC215" s="88">
        <v>0</v>
      </c>
      <c r="FD215" s="88">
        <v>0</v>
      </c>
      <c r="FE215" s="88">
        <v>0</v>
      </c>
      <c r="FF215" s="88">
        <v>0</v>
      </c>
      <c r="FG215" s="88">
        <v>0</v>
      </c>
      <c r="FH215" s="88">
        <v>0</v>
      </c>
      <c r="FI215" s="88">
        <v>0</v>
      </c>
      <c r="FJ215" s="88">
        <v>0</v>
      </c>
      <c r="FK215" s="88">
        <v>0</v>
      </c>
      <c r="FL215" s="88">
        <v>0</v>
      </c>
      <c r="FM215" s="88">
        <v>1</v>
      </c>
      <c r="FO215" s="60"/>
    </row>
    <row r="217" spans="67:171" s="58" customFormat="1" ht="11.25" customHeight="1" x14ac:dyDescent="0.2">
      <c r="BO217" s="60"/>
      <c r="DQ217" s="60"/>
      <c r="DS217" s="84"/>
      <c r="DT217" s="61"/>
      <c r="DU217" s="61"/>
      <c r="DV217" s="61"/>
      <c r="DW217" s="61"/>
      <c r="DX217" s="61"/>
      <c r="DY217" s="61"/>
      <c r="DZ217" s="61"/>
      <c r="EA217" s="61"/>
      <c r="EB217" s="61"/>
      <c r="EC217" s="61"/>
      <c r="ED217" s="61"/>
      <c r="EF217" s="60"/>
      <c r="EZ217" s="60"/>
      <c r="FB217" s="84"/>
      <c r="FC217" s="61"/>
      <c r="FD217" s="61"/>
      <c r="FE217" s="61"/>
      <c r="FF217" s="61"/>
      <c r="FG217" s="61"/>
      <c r="FH217" s="61"/>
      <c r="FI217" s="61"/>
      <c r="FJ217" s="61"/>
      <c r="FK217" s="61"/>
      <c r="FL217" s="61"/>
      <c r="FM217" s="61"/>
      <c r="FO217" s="60"/>
    </row>
    <row r="218" spans="67:171" s="58" customFormat="1" ht="11.25" customHeight="1" x14ac:dyDescent="0.2">
      <c r="BO218" s="60"/>
      <c r="DQ218" s="60"/>
      <c r="DS218" s="84"/>
      <c r="DT218" s="61"/>
      <c r="DU218" s="61"/>
      <c r="DV218" s="61"/>
      <c r="DW218" s="61"/>
      <c r="DX218" s="61"/>
      <c r="DY218" s="61"/>
      <c r="DZ218" s="61"/>
      <c r="EA218" s="61"/>
      <c r="EB218" s="61"/>
      <c r="EC218" s="61"/>
      <c r="ED218" s="61"/>
      <c r="EF218" s="60"/>
      <c r="EZ218" s="60"/>
      <c r="FB218" s="84"/>
      <c r="FC218" s="61"/>
      <c r="FD218" s="61"/>
      <c r="FE218" s="61"/>
      <c r="FF218" s="61"/>
      <c r="FG218" s="61"/>
      <c r="FH218" s="61"/>
      <c r="FI218" s="61"/>
      <c r="FJ218" s="61"/>
      <c r="FK218" s="61"/>
      <c r="FL218" s="61"/>
      <c r="FM218" s="61"/>
      <c r="FO218" s="60"/>
    </row>
    <row r="219" spans="67:171" s="58" customFormat="1" ht="11.25" customHeight="1" x14ac:dyDescent="0.2">
      <c r="BO219" s="60"/>
      <c r="DQ219" s="60"/>
      <c r="DS219" s="84"/>
      <c r="DT219" s="61"/>
      <c r="DU219" s="61"/>
      <c r="DV219" s="61"/>
      <c r="DW219" s="61"/>
      <c r="DX219" s="61"/>
      <c r="DY219" s="61"/>
      <c r="DZ219" s="61"/>
      <c r="EA219" s="61"/>
      <c r="EB219" s="61"/>
      <c r="EC219" s="61"/>
      <c r="ED219" s="61"/>
      <c r="EF219" s="60"/>
      <c r="EZ219" s="60"/>
      <c r="FB219" s="84"/>
      <c r="FC219" s="61"/>
      <c r="FD219" s="61"/>
      <c r="FE219" s="61"/>
      <c r="FF219" s="61"/>
      <c r="FG219" s="61"/>
      <c r="FH219" s="61"/>
      <c r="FI219" s="61"/>
      <c r="FJ219" s="61"/>
      <c r="FK219" s="61"/>
      <c r="FL219" s="61"/>
      <c r="FM219" s="61"/>
      <c r="FO219" s="60"/>
    </row>
    <row r="220" spans="67:171" s="58" customFormat="1" ht="11.25" customHeight="1" x14ac:dyDescent="0.2">
      <c r="BO220" s="60"/>
      <c r="DQ220" s="60"/>
      <c r="DS220" s="84"/>
      <c r="DT220" s="61"/>
      <c r="DU220" s="61"/>
      <c r="DV220" s="61"/>
      <c r="DW220" s="61"/>
      <c r="DX220" s="61"/>
      <c r="DY220" s="61"/>
      <c r="DZ220" s="61"/>
      <c r="EA220" s="61"/>
      <c r="EB220" s="61"/>
      <c r="EC220" s="61"/>
      <c r="ED220" s="61"/>
      <c r="EF220" s="60"/>
      <c r="EZ220" s="60"/>
      <c r="FB220" s="84"/>
      <c r="FC220" s="61"/>
      <c r="FD220" s="61"/>
      <c r="FE220" s="61"/>
      <c r="FF220" s="61"/>
      <c r="FG220" s="61"/>
      <c r="FH220" s="61"/>
      <c r="FI220" s="61"/>
      <c r="FJ220" s="61"/>
      <c r="FK220" s="61"/>
      <c r="FL220" s="61"/>
      <c r="FM220" s="61"/>
      <c r="FO220" s="60"/>
    </row>
    <row r="221" spans="67:171" s="58" customFormat="1" ht="11.25" customHeight="1" x14ac:dyDescent="0.2">
      <c r="BO221" s="60"/>
      <c r="DQ221" s="60"/>
      <c r="DS221" s="84"/>
      <c r="DT221" s="61"/>
      <c r="DU221" s="61"/>
      <c r="DV221" s="61"/>
      <c r="DW221" s="61"/>
      <c r="DX221" s="61"/>
      <c r="DY221" s="61"/>
      <c r="DZ221" s="61"/>
      <c r="EA221" s="61"/>
      <c r="EB221" s="61"/>
      <c r="EC221" s="61"/>
      <c r="ED221" s="61"/>
      <c r="EF221" s="60"/>
      <c r="EZ221" s="60"/>
      <c r="FB221" s="84"/>
      <c r="FC221" s="61"/>
      <c r="FD221" s="61"/>
      <c r="FE221" s="61"/>
      <c r="FF221" s="61"/>
      <c r="FG221" s="61"/>
      <c r="FH221" s="61"/>
      <c r="FI221" s="61"/>
      <c r="FJ221" s="61"/>
      <c r="FK221" s="61"/>
      <c r="FL221" s="61"/>
      <c r="FM221" s="61"/>
      <c r="FO221" s="60"/>
    </row>
    <row r="222" spans="67:171" s="58" customFormat="1" ht="11.25" customHeight="1" x14ac:dyDescent="0.2">
      <c r="BO222" s="60"/>
      <c r="DQ222" s="60"/>
      <c r="DS222" s="84"/>
      <c r="DT222" s="61"/>
      <c r="DU222" s="61"/>
      <c r="DV222" s="61"/>
      <c r="DW222" s="61"/>
      <c r="DX222" s="61"/>
      <c r="DY222" s="61"/>
      <c r="DZ222" s="61"/>
      <c r="EA222" s="61"/>
      <c r="EB222" s="61"/>
      <c r="EC222" s="61"/>
      <c r="ED222" s="61"/>
      <c r="EF222" s="60"/>
      <c r="EZ222" s="60"/>
      <c r="FB222" s="84"/>
      <c r="FC222" s="61"/>
      <c r="FD222" s="61"/>
      <c r="FE222" s="61"/>
      <c r="FF222" s="61"/>
      <c r="FG222" s="61"/>
      <c r="FH222" s="61"/>
      <c r="FI222" s="61"/>
      <c r="FJ222" s="61"/>
      <c r="FK222" s="61"/>
      <c r="FL222" s="61"/>
      <c r="FM222" s="61"/>
      <c r="FO222" s="60"/>
    </row>
    <row r="223" spans="67:171" s="58" customFormat="1" ht="11.25" customHeight="1" x14ac:dyDescent="0.2">
      <c r="BO223" s="60"/>
      <c r="DQ223" s="60"/>
      <c r="DS223" s="84"/>
      <c r="DT223" s="61"/>
      <c r="DU223" s="61"/>
      <c r="DV223" s="61"/>
      <c r="DW223" s="61"/>
      <c r="DX223" s="61"/>
      <c r="DY223" s="61"/>
      <c r="DZ223" s="61"/>
      <c r="EA223" s="61"/>
      <c r="EB223" s="61"/>
      <c r="EC223" s="61"/>
      <c r="ED223" s="61"/>
      <c r="EF223" s="60"/>
      <c r="EZ223" s="60"/>
      <c r="FB223" s="84"/>
      <c r="FC223" s="61"/>
      <c r="FD223" s="61"/>
      <c r="FE223" s="61"/>
      <c r="FF223" s="61"/>
      <c r="FG223" s="61"/>
      <c r="FH223" s="61"/>
      <c r="FI223" s="61"/>
      <c r="FJ223" s="61"/>
      <c r="FK223" s="61"/>
      <c r="FL223" s="61"/>
      <c r="FM223" s="61"/>
      <c r="FO223" s="60"/>
    </row>
    <row r="224" spans="67:171" s="58" customFormat="1" ht="11.25" customHeight="1" x14ac:dyDescent="0.2">
      <c r="BO224" s="60"/>
      <c r="DQ224" s="60"/>
      <c r="DS224" s="84"/>
      <c r="DT224" s="61"/>
      <c r="DU224" s="61"/>
      <c r="DV224" s="61"/>
      <c r="DW224" s="61"/>
      <c r="DX224" s="61"/>
      <c r="DY224" s="61"/>
      <c r="DZ224" s="61"/>
      <c r="EA224" s="61"/>
      <c r="EB224" s="61"/>
      <c r="EC224" s="61"/>
      <c r="ED224" s="61"/>
      <c r="EF224" s="60"/>
      <c r="EZ224" s="60"/>
      <c r="FB224" s="84"/>
      <c r="FC224" s="61"/>
      <c r="FD224" s="61"/>
      <c r="FE224" s="61"/>
      <c r="FF224" s="61"/>
      <c r="FG224" s="61"/>
      <c r="FH224" s="61"/>
      <c r="FI224" s="61"/>
      <c r="FJ224" s="61"/>
      <c r="FK224" s="61"/>
      <c r="FL224" s="61"/>
      <c r="FM224" s="61"/>
      <c r="FO224" s="60"/>
    </row>
    <row r="225" spans="2:169" ht="11.25" customHeight="1" x14ac:dyDescent="0.2"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Q225" s="58"/>
      <c r="DS225" s="84"/>
      <c r="DT225" s="61"/>
      <c r="DU225" s="61"/>
      <c r="DV225" s="61"/>
      <c r="DW225" s="61"/>
      <c r="DX225" s="61"/>
      <c r="DY225" s="61"/>
      <c r="DZ225" s="61"/>
      <c r="EA225" s="61"/>
      <c r="EB225" s="61"/>
      <c r="EC225" s="61"/>
      <c r="ED225" s="61"/>
      <c r="FB225" s="84"/>
      <c r="FC225" s="61"/>
      <c r="FD225" s="61"/>
      <c r="FE225" s="61"/>
      <c r="FF225" s="61"/>
      <c r="FG225" s="61"/>
      <c r="FH225" s="61"/>
      <c r="FI225" s="61"/>
      <c r="FJ225" s="61"/>
      <c r="FK225" s="61"/>
      <c r="FL225" s="61"/>
      <c r="FM225" s="61"/>
    </row>
  </sheetData>
  <mergeCells count="1">
    <mergeCell ref="BI2:BL2"/>
  </mergeCells>
  <pageMargins left="0.7" right="0.7" top="0.75" bottom="0.75" header="0.3" footer="0.3"/>
  <pageSetup orientation="portrait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4"/>
  <sheetViews>
    <sheetView workbookViewId="0">
      <selection activeCell="B3" sqref="B3"/>
    </sheetView>
  </sheetViews>
  <sheetFormatPr defaultRowHeight="11.25" x14ac:dyDescent="0.2"/>
  <sheetData>
    <row r="3" spans="2:2" x14ac:dyDescent="0.2">
      <c r="B3" t="s">
        <v>4599</v>
      </c>
    </row>
    <row r="4" spans="2:2" x14ac:dyDescent="0.2">
      <c r="B4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Data</vt:lpstr>
      <vt:lpstr>Corporate KS</vt:lpstr>
      <vt:lpstr>SME KS</vt:lpstr>
      <vt:lpstr>Corporate Ranking Order</vt:lpstr>
      <vt:lpstr>SME Ranking Order</vt:lpstr>
      <vt:lpstr>Corporate PSI | Performing</vt:lpstr>
      <vt:lpstr>SME PSI | Performing</vt:lpstr>
      <vt:lpstr>Corporate PSI | Default</vt:lpstr>
      <vt:lpstr>SME PSI | Default</vt:lpstr>
      <vt:lpstr>Transition Matrix Corporate</vt:lpstr>
      <vt:lpstr>Transition Matrix SME</vt:lpstr>
      <vt:lpstr>Extra</vt:lpstr>
    </vt:vector>
  </TitlesOfParts>
  <Company>Dubai Islamic Bank Pakistan Ltd.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Muneeb Ahmed;muhammad.khan77@dibpak.com</dc:creator>
  <cp:lastModifiedBy>Muneeb Ahmed</cp:lastModifiedBy>
  <cp:lastPrinted>2022-01-04T03:55:29Z</cp:lastPrinted>
  <dcterms:created xsi:type="dcterms:W3CDTF">2021-11-01T09:13:11Z</dcterms:created>
  <dcterms:modified xsi:type="dcterms:W3CDTF">2022-03-24T07:35:40Z</dcterms:modified>
</cp:coreProperties>
</file>